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NS\estudos\RegioesSaudeVaziosAssistenciais\"/>
    </mc:Choice>
  </mc:AlternateContent>
  <xr:revisionPtr revIDLastSave="0" documentId="13_ncr:1_{E584B10A-F50A-4BEB-AAA4-9F41DDE6DECD}" xr6:coauthVersionLast="47" xr6:coauthVersionMax="47" xr10:uidLastSave="{00000000-0000-0000-0000-000000000000}"/>
  <bookViews>
    <workbookView xWindow="-4998" yWindow="-12180" windowWidth="21870" windowHeight="11322" firstSheet="4" activeTab="4" xr2:uid="{00000000-000D-0000-FFFF-FFFF00000000}"/>
  </bookViews>
  <sheets>
    <sheet name="Resultados" sheetId="3" r:id="rId1"/>
    <sheet name="Planilha1" sheetId="5" r:id="rId2"/>
    <sheet name="Região Atual com nova composica" sheetId="6" r:id="rId3"/>
    <sheet name="Tabela comparativa - Regiao Sau" sheetId="4" r:id="rId4"/>
    <sheet name="Atual_15052023" sheetId="1" r:id="rId5"/>
    <sheet name="REGIÕES DE SAÚDE E SEUS MUNICÍP" sheetId="2" r:id="rId6"/>
    <sheet name="Planilha2" sheetId="7" r:id="rId7"/>
    <sheet name="Atual em 08-10-18_2" sheetId="8" r:id="rId8"/>
  </sheets>
  <definedNames>
    <definedName name="_xlnm._FilterDatabase" localSheetId="7" hidden="1">'Atual em 08-10-18_2'!$A$2:$L$5573</definedName>
    <definedName name="_xlnm._FilterDatabase" localSheetId="4" hidden="1">Atual_15052023!$A$2:$M$5573</definedName>
    <definedName name="_xlnm._FilterDatabase" localSheetId="2" hidden="1">'Região Atual com nova composica'!$A$3:$A$91</definedName>
    <definedName name="_xlnm._FilterDatabase" localSheetId="5" hidden="1">'REGIÕES DE SAÚDE E SEUS MUNICÍP'!$B$3:$F$5569</definedName>
    <definedName name="_xlnm.Print_Titles" localSheetId="5">'REGIÕES DE SAÚDE E SEUS MUNICÍP'!$1:$3</definedName>
  </definedNames>
  <calcPr calcId="191029" iterateDelta="1E-4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3" i="1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4" i="2"/>
  <c r="I5565" i="8"/>
  <c r="G5565" i="8"/>
  <c r="F5565" i="8" s="1"/>
  <c r="H5565" i="8" s="1"/>
  <c r="E5565" i="8"/>
  <c r="I5573" i="8"/>
  <c r="G5573" i="8"/>
  <c r="F5573" i="8" s="1"/>
  <c r="H5573" i="8" s="1"/>
  <c r="E5573" i="8"/>
  <c r="I5572" i="8"/>
  <c r="G5572" i="8"/>
  <c r="F5572" i="8" s="1"/>
  <c r="H5572" i="8" s="1"/>
  <c r="E5572" i="8"/>
  <c r="I5571" i="8"/>
  <c r="G5571" i="8"/>
  <c r="F5571" i="8" s="1"/>
  <c r="H5571" i="8" s="1"/>
  <c r="E5571" i="8"/>
  <c r="I5570" i="8"/>
  <c r="G5570" i="8"/>
  <c r="F5570" i="8" s="1"/>
  <c r="H5570" i="8" s="1"/>
  <c r="E5570" i="8"/>
  <c r="J5570" i="8" s="1"/>
  <c r="I5569" i="8"/>
  <c r="G5569" i="8"/>
  <c r="F5569" i="8" s="1"/>
  <c r="H5569" i="8" s="1"/>
  <c r="E5569" i="8"/>
  <c r="J5569" i="8" s="1"/>
  <c r="I5564" i="8"/>
  <c r="G5564" i="8"/>
  <c r="F5564" i="8" s="1"/>
  <c r="H5564" i="8" s="1"/>
  <c r="E5564" i="8"/>
  <c r="J5564" i="8" s="1"/>
  <c r="I5568" i="8"/>
  <c r="G5568" i="8"/>
  <c r="F5568" i="8" s="1"/>
  <c r="H5568" i="8" s="1"/>
  <c r="E5568" i="8"/>
  <c r="J5568" i="8" s="1"/>
  <c r="I5563" i="8"/>
  <c r="G5563" i="8"/>
  <c r="F5563" i="8" s="1"/>
  <c r="H5563" i="8" s="1"/>
  <c r="E5563" i="8"/>
  <c r="J5563" i="8" s="1"/>
  <c r="I5562" i="8"/>
  <c r="G5562" i="8"/>
  <c r="F5562" i="8" s="1"/>
  <c r="H5562" i="8" s="1"/>
  <c r="E5562" i="8"/>
  <c r="J5562" i="8" s="1"/>
  <c r="I5567" i="8"/>
  <c r="G5567" i="8"/>
  <c r="F5567" i="8" s="1"/>
  <c r="H5567" i="8" s="1"/>
  <c r="E5567" i="8"/>
  <c r="J5567" i="8" s="1"/>
  <c r="I5561" i="8"/>
  <c r="G5561" i="8"/>
  <c r="F5561" i="8" s="1"/>
  <c r="H5561" i="8" s="1"/>
  <c r="E5561" i="8"/>
  <c r="J5561" i="8" s="1"/>
  <c r="I5560" i="8"/>
  <c r="G5560" i="8"/>
  <c r="F5560" i="8" s="1"/>
  <c r="H5560" i="8" s="1"/>
  <c r="E5560" i="8"/>
  <c r="J5560" i="8" s="1"/>
  <c r="I5566" i="8"/>
  <c r="G5566" i="8"/>
  <c r="F5566" i="8" s="1"/>
  <c r="H5566" i="8" s="1"/>
  <c r="E5566" i="8"/>
  <c r="J5566" i="8" s="1"/>
  <c r="I5559" i="8"/>
  <c r="G5559" i="8"/>
  <c r="F5559" i="8" s="1"/>
  <c r="H5559" i="8" s="1"/>
  <c r="E5559" i="8"/>
  <c r="J5559" i="8" s="1"/>
  <c r="I5557" i="8"/>
  <c r="G5557" i="8"/>
  <c r="F5557" i="8" s="1"/>
  <c r="H5557" i="8" s="1"/>
  <c r="E5557" i="8"/>
  <c r="J5557" i="8" s="1"/>
  <c r="I5556" i="8"/>
  <c r="G5556" i="8"/>
  <c r="F5556" i="8" s="1"/>
  <c r="H5556" i="8" s="1"/>
  <c r="E5556" i="8"/>
  <c r="J5556" i="8" s="1"/>
  <c r="I5555" i="8"/>
  <c r="G5555" i="8"/>
  <c r="F5555" i="8" s="1"/>
  <c r="H5555" i="8" s="1"/>
  <c r="E5555" i="8"/>
  <c r="J5555" i="8" s="1"/>
  <c r="I5544" i="8"/>
  <c r="G5544" i="8"/>
  <c r="F5544" i="8" s="1"/>
  <c r="H5544" i="8" s="1"/>
  <c r="E5544" i="8"/>
  <c r="J5544" i="8" s="1"/>
  <c r="I5554" i="8"/>
  <c r="G5554" i="8"/>
  <c r="F5554" i="8" s="1"/>
  <c r="H5554" i="8" s="1"/>
  <c r="E5554" i="8"/>
  <c r="J5554" i="8" s="1"/>
  <c r="I5553" i="8"/>
  <c r="G5553" i="8"/>
  <c r="F5553" i="8" s="1"/>
  <c r="H5553" i="8" s="1"/>
  <c r="E5553" i="8"/>
  <c r="J5553" i="8" s="1"/>
  <c r="I5552" i="8"/>
  <c r="G5552" i="8"/>
  <c r="F5552" i="8" s="1"/>
  <c r="H5552" i="8" s="1"/>
  <c r="E5552" i="8"/>
  <c r="J5552" i="8" s="1"/>
  <c r="I5551" i="8"/>
  <c r="G5551" i="8"/>
  <c r="F5551" i="8" s="1"/>
  <c r="H5551" i="8" s="1"/>
  <c r="E5551" i="8"/>
  <c r="J5551" i="8" s="1"/>
  <c r="I5558" i="8"/>
  <c r="G5558" i="8"/>
  <c r="F5558" i="8" s="1"/>
  <c r="H5558" i="8" s="1"/>
  <c r="E5558" i="8"/>
  <c r="J5558" i="8" s="1"/>
  <c r="I5550" i="8"/>
  <c r="G5550" i="8"/>
  <c r="F5550" i="8" s="1"/>
  <c r="H5550" i="8" s="1"/>
  <c r="E5550" i="8"/>
  <c r="I5549" i="8"/>
  <c r="G5549" i="8"/>
  <c r="F5549" i="8" s="1"/>
  <c r="H5549" i="8" s="1"/>
  <c r="E5549" i="8"/>
  <c r="J5549" i="8" s="1"/>
  <c r="I5548" i="8"/>
  <c r="G5548" i="8"/>
  <c r="F5548" i="8" s="1"/>
  <c r="H5548" i="8" s="1"/>
  <c r="E5548" i="8"/>
  <c r="J5548" i="8" s="1"/>
  <c r="I5547" i="8"/>
  <c r="G5547" i="8"/>
  <c r="F5547" i="8" s="1"/>
  <c r="H5547" i="8" s="1"/>
  <c r="E5547" i="8"/>
  <c r="J5547" i="8" s="1"/>
  <c r="I5543" i="8"/>
  <c r="G5543" i="8"/>
  <c r="F5543" i="8" s="1"/>
  <c r="H5543" i="8" s="1"/>
  <c r="E5543" i="8"/>
  <c r="I5546" i="8"/>
  <c r="G5546" i="8"/>
  <c r="F5546" i="8" s="1"/>
  <c r="H5546" i="8" s="1"/>
  <c r="E5546" i="8"/>
  <c r="J5546" i="8" s="1"/>
  <c r="I5542" i="8"/>
  <c r="G5542" i="8"/>
  <c r="F5542" i="8" s="1"/>
  <c r="H5542" i="8" s="1"/>
  <c r="E5542" i="8"/>
  <c r="I5545" i="8"/>
  <c r="G5545" i="8"/>
  <c r="F5545" i="8" s="1"/>
  <c r="H5545" i="8" s="1"/>
  <c r="E5545" i="8"/>
  <c r="J5545" i="8" s="1"/>
  <c r="I5536" i="8"/>
  <c r="G5536" i="8"/>
  <c r="F5536" i="8" s="1"/>
  <c r="H5536" i="8" s="1"/>
  <c r="E5536" i="8"/>
  <c r="I5535" i="8"/>
  <c r="G5535" i="8"/>
  <c r="F5535" i="8" s="1"/>
  <c r="H5535" i="8" s="1"/>
  <c r="E5535" i="8"/>
  <c r="J5535" i="8" s="1"/>
  <c r="I5534" i="8"/>
  <c r="G5534" i="8"/>
  <c r="F5534" i="8" s="1"/>
  <c r="H5534" i="8" s="1"/>
  <c r="E5534" i="8"/>
  <c r="I5533" i="8"/>
  <c r="G5533" i="8"/>
  <c r="F5533" i="8" s="1"/>
  <c r="H5533" i="8" s="1"/>
  <c r="E5533" i="8"/>
  <c r="J5533" i="8" s="1"/>
  <c r="I5541" i="8"/>
  <c r="G5541" i="8"/>
  <c r="F5541" i="8" s="1"/>
  <c r="H5541" i="8" s="1"/>
  <c r="E5541" i="8"/>
  <c r="I5540" i="8"/>
  <c r="G5540" i="8"/>
  <c r="F5540" i="8" s="1"/>
  <c r="H5540" i="8" s="1"/>
  <c r="E5540" i="8"/>
  <c r="J5540" i="8" s="1"/>
  <c r="I5532" i="8"/>
  <c r="G5532" i="8"/>
  <c r="F5532" i="8" s="1"/>
  <c r="H5532" i="8" s="1"/>
  <c r="E5532" i="8"/>
  <c r="I5531" i="8"/>
  <c r="G5531" i="8"/>
  <c r="F5531" i="8" s="1"/>
  <c r="H5531" i="8" s="1"/>
  <c r="E5531" i="8"/>
  <c r="J5531" i="8" s="1"/>
  <c r="I5539" i="8"/>
  <c r="G5539" i="8"/>
  <c r="F5539" i="8" s="1"/>
  <c r="H5539" i="8" s="1"/>
  <c r="E5539" i="8"/>
  <c r="I5538" i="8"/>
  <c r="G5538" i="8"/>
  <c r="F5538" i="8" s="1"/>
  <c r="H5538" i="8" s="1"/>
  <c r="E5538" i="8"/>
  <c r="J5538" i="8" s="1"/>
  <c r="I5537" i="8"/>
  <c r="G5537" i="8"/>
  <c r="F5537" i="8" s="1"/>
  <c r="H5537" i="8" s="1"/>
  <c r="E5537" i="8"/>
  <c r="J5537" i="8" s="1"/>
  <c r="I5530" i="8"/>
  <c r="G5530" i="8"/>
  <c r="F5530" i="8" s="1"/>
  <c r="H5530" i="8" s="1"/>
  <c r="E5530" i="8"/>
  <c r="I5529" i="8"/>
  <c r="G5529" i="8"/>
  <c r="F5529" i="8" s="1"/>
  <c r="H5529" i="8" s="1"/>
  <c r="E5529" i="8"/>
  <c r="I5528" i="8"/>
  <c r="G5528" i="8"/>
  <c r="F5528" i="8" s="1"/>
  <c r="H5528" i="8" s="1"/>
  <c r="E5528" i="8"/>
  <c r="I5527" i="8"/>
  <c r="G5527" i="8"/>
  <c r="F5527" i="8" s="1"/>
  <c r="H5527" i="8" s="1"/>
  <c r="E5527" i="8"/>
  <c r="I5526" i="8"/>
  <c r="G5526" i="8"/>
  <c r="F5526" i="8" s="1"/>
  <c r="H5526" i="8" s="1"/>
  <c r="E5526" i="8"/>
  <c r="I5525" i="8"/>
  <c r="G5525" i="8"/>
  <c r="F5525" i="8" s="1"/>
  <c r="H5525" i="8" s="1"/>
  <c r="E5525" i="8"/>
  <c r="I5524" i="8"/>
  <c r="G5524" i="8"/>
  <c r="F5524" i="8" s="1"/>
  <c r="H5524" i="8" s="1"/>
  <c r="E5524" i="8"/>
  <c r="K5523" i="8"/>
  <c r="I5523" i="8"/>
  <c r="G5523" i="8"/>
  <c r="F5523" i="8" s="1"/>
  <c r="H5523" i="8" s="1"/>
  <c r="E5523" i="8"/>
  <c r="I5516" i="8"/>
  <c r="G5516" i="8"/>
  <c r="F5516" i="8" s="1"/>
  <c r="H5516" i="8" s="1"/>
  <c r="E5516" i="8"/>
  <c r="I5515" i="8"/>
  <c r="G5515" i="8"/>
  <c r="F5515" i="8" s="1"/>
  <c r="H5515" i="8" s="1"/>
  <c r="E5515" i="8"/>
  <c r="I5514" i="8"/>
  <c r="G5514" i="8"/>
  <c r="F5514" i="8" s="1"/>
  <c r="H5514" i="8" s="1"/>
  <c r="E5514" i="8"/>
  <c r="I5506" i="8"/>
  <c r="G5506" i="8"/>
  <c r="F5506" i="8" s="1"/>
  <c r="H5506" i="8" s="1"/>
  <c r="E5506" i="8"/>
  <c r="I5513" i="8"/>
  <c r="G5513" i="8"/>
  <c r="F5513" i="8" s="1"/>
  <c r="H5513" i="8" s="1"/>
  <c r="E5513" i="8"/>
  <c r="I5505" i="8"/>
  <c r="G5505" i="8"/>
  <c r="F5505" i="8" s="1"/>
  <c r="H5505" i="8" s="1"/>
  <c r="E5505" i="8"/>
  <c r="I5512" i="8"/>
  <c r="G5512" i="8"/>
  <c r="F5512" i="8" s="1"/>
  <c r="H5512" i="8" s="1"/>
  <c r="E5512" i="8"/>
  <c r="I5511" i="8"/>
  <c r="G5511" i="8"/>
  <c r="F5511" i="8" s="1"/>
  <c r="H5511" i="8" s="1"/>
  <c r="E5511" i="8"/>
  <c r="I5522" i="8"/>
  <c r="G5522" i="8"/>
  <c r="F5522" i="8" s="1"/>
  <c r="H5522" i="8" s="1"/>
  <c r="E5522" i="8"/>
  <c r="I5521" i="8"/>
  <c r="G5521" i="8"/>
  <c r="F5521" i="8" s="1"/>
  <c r="H5521" i="8" s="1"/>
  <c r="E5521" i="8"/>
  <c r="I5520" i="8"/>
  <c r="G5520" i="8"/>
  <c r="F5520" i="8" s="1"/>
  <c r="H5520" i="8" s="1"/>
  <c r="E5520" i="8"/>
  <c r="I5510" i="8"/>
  <c r="G5510" i="8"/>
  <c r="F5510" i="8" s="1"/>
  <c r="H5510" i="8" s="1"/>
  <c r="E5510" i="8"/>
  <c r="K5510" i="8" s="1"/>
  <c r="I5509" i="8"/>
  <c r="G5509" i="8"/>
  <c r="F5509" i="8" s="1"/>
  <c r="H5509" i="8" s="1"/>
  <c r="E5509" i="8"/>
  <c r="I5508" i="8"/>
  <c r="G5508" i="8"/>
  <c r="F5508" i="8" s="1"/>
  <c r="H5508" i="8" s="1"/>
  <c r="E5508" i="8"/>
  <c r="I5504" i="8"/>
  <c r="G5504" i="8"/>
  <c r="F5504" i="8" s="1"/>
  <c r="H5504" i="8" s="1"/>
  <c r="E5504" i="8"/>
  <c r="I5519" i="8"/>
  <c r="G5519" i="8"/>
  <c r="F5519" i="8" s="1"/>
  <c r="H5519" i="8" s="1"/>
  <c r="E5519" i="8"/>
  <c r="I5518" i="8"/>
  <c r="G5518" i="8"/>
  <c r="F5518" i="8" s="1"/>
  <c r="H5518" i="8" s="1"/>
  <c r="E5518" i="8"/>
  <c r="I5517" i="8"/>
  <c r="G5517" i="8"/>
  <c r="F5517" i="8" s="1"/>
  <c r="H5517" i="8" s="1"/>
  <c r="E5517" i="8"/>
  <c r="I5503" i="8"/>
  <c r="G5503" i="8"/>
  <c r="F5503" i="8" s="1"/>
  <c r="H5503" i="8" s="1"/>
  <c r="E5503" i="8"/>
  <c r="I5502" i="8"/>
  <c r="G5502" i="8"/>
  <c r="F5502" i="8" s="1"/>
  <c r="H5502" i="8" s="1"/>
  <c r="E5502" i="8"/>
  <c r="J5502" i="8" s="1"/>
  <c r="I5501" i="8"/>
  <c r="G5501" i="8"/>
  <c r="F5501" i="8" s="1"/>
  <c r="H5501" i="8" s="1"/>
  <c r="E5501" i="8"/>
  <c r="I5507" i="8"/>
  <c r="G5507" i="8"/>
  <c r="F5507" i="8" s="1"/>
  <c r="H5507" i="8" s="1"/>
  <c r="E5507" i="8"/>
  <c r="J5507" i="8" s="1"/>
  <c r="I5492" i="8"/>
  <c r="G5492" i="8"/>
  <c r="F5492" i="8" s="1"/>
  <c r="H5492" i="8" s="1"/>
  <c r="E5492" i="8"/>
  <c r="I5491" i="8"/>
  <c r="G5491" i="8"/>
  <c r="F5491" i="8" s="1"/>
  <c r="H5491" i="8" s="1"/>
  <c r="E5491" i="8"/>
  <c r="I5500" i="8"/>
  <c r="G5500" i="8"/>
  <c r="F5500" i="8" s="1"/>
  <c r="H5500" i="8" s="1"/>
  <c r="E5500" i="8"/>
  <c r="J5500" i="8" s="1"/>
  <c r="I5499" i="8"/>
  <c r="G5499" i="8"/>
  <c r="F5499" i="8" s="1"/>
  <c r="H5499" i="8" s="1"/>
  <c r="E5499" i="8"/>
  <c r="I5498" i="8"/>
  <c r="G5498" i="8"/>
  <c r="F5498" i="8" s="1"/>
  <c r="H5498" i="8" s="1"/>
  <c r="E5498" i="8"/>
  <c r="J5498" i="8" s="1"/>
  <c r="I5497" i="8"/>
  <c r="G5497" i="8"/>
  <c r="F5497" i="8" s="1"/>
  <c r="H5497" i="8" s="1"/>
  <c r="E5497" i="8"/>
  <c r="I5490" i="8"/>
  <c r="G5490" i="8"/>
  <c r="F5490" i="8" s="1"/>
  <c r="H5490" i="8" s="1"/>
  <c r="E5490" i="8"/>
  <c r="I5487" i="8"/>
  <c r="G5487" i="8"/>
  <c r="F5487" i="8" s="1"/>
  <c r="H5487" i="8" s="1"/>
  <c r="E5487" i="8"/>
  <c r="I5496" i="8"/>
  <c r="G5496" i="8"/>
  <c r="F5496" i="8" s="1"/>
  <c r="H5496" i="8" s="1"/>
  <c r="E5496" i="8"/>
  <c r="J5496" i="8" s="1"/>
  <c r="I5489" i="8"/>
  <c r="G5489" i="8"/>
  <c r="F5489" i="8" s="1"/>
  <c r="H5489" i="8" s="1"/>
  <c r="E5489" i="8"/>
  <c r="I5495" i="8"/>
  <c r="G5495" i="8"/>
  <c r="F5495" i="8" s="1"/>
  <c r="H5495" i="8" s="1"/>
  <c r="E5495" i="8"/>
  <c r="I5494" i="8"/>
  <c r="G5494" i="8"/>
  <c r="F5494" i="8" s="1"/>
  <c r="H5494" i="8" s="1"/>
  <c r="E5494" i="8"/>
  <c r="I5488" i="8"/>
  <c r="G5488" i="8"/>
  <c r="F5488" i="8" s="1"/>
  <c r="H5488" i="8" s="1"/>
  <c r="E5488" i="8"/>
  <c r="I5493" i="8"/>
  <c r="G5493" i="8"/>
  <c r="F5493" i="8" s="1"/>
  <c r="H5493" i="8" s="1"/>
  <c r="E5493" i="8"/>
  <c r="K5486" i="8"/>
  <c r="I5486" i="8"/>
  <c r="G5486" i="8"/>
  <c r="F5486" i="8" s="1"/>
  <c r="H5486" i="8" s="1"/>
  <c r="E5486" i="8"/>
  <c r="I5485" i="8"/>
  <c r="G5485" i="8"/>
  <c r="F5485" i="8" s="1"/>
  <c r="H5485" i="8" s="1"/>
  <c r="E5485" i="8"/>
  <c r="I5484" i="8"/>
  <c r="G5484" i="8"/>
  <c r="F5484" i="8" s="1"/>
  <c r="H5484" i="8" s="1"/>
  <c r="E5484" i="8"/>
  <c r="I5483" i="8"/>
  <c r="G5483" i="8"/>
  <c r="F5483" i="8" s="1"/>
  <c r="H5483" i="8" s="1"/>
  <c r="E5483" i="8"/>
  <c r="J5483" i="8" s="1"/>
  <c r="I5482" i="8"/>
  <c r="G5482" i="8"/>
  <c r="F5482" i="8" s="1"/>
  <c r="H5482" i="8" s="1"/>
  <c r="E5482" i="8"/>
  <c r="I5481" i="8"/>
  <c r="G5481" i="8"/>
  <c r="F5481" i="8" s="1"/>
  <c r="H5481" i="8" s="1"/>
  <c r="E5481" i="8"/>
  <c r="I5480" i="8"/>
  <c r="G5480" i="8"/>
  <c r="F5480" i="8" s="1"/>
  <c r="H5480" i="8" s="1"/>
  <c r="E5480" i="8"/>
  <c r="I5479" i="8"/>
  <c r="G5479" i="8"/>
  <c r="F5479" i="8" s="1"/>
  <c r="H5479" i="8" s="1"/>
  <c r="E5479" i="8"/>
  <c r="I5478" i="8"/>
  <c r="G5478" i="8"/>
  <c r="F5478" i="8" s="1"/>
  <c r="H5478" i="8" s="1"/>
  <c r="E5478" i="8"/>
  <c r="J5478" i="8" s="1"/>
  <c r="I5477" i="8"/>
  <c r="G5477" i="8"/>
  <c r="F5477" i="8" s="1"/>
  <c r="H5477" i="8" s="1"/>
  <c r="E5477" i="8"/>
  <c r="I5476" i="8"/>
  <c r="G5476" i="8"/>
  <c r="F5476" i="8" s="1"/>
  <c r="H5476" i="8" s="1"/>
  <c r="E5476" i="8"/>
  <c r="J5476" i="8" s="1"/>
  <c r="I5475" i="8"/>
  <c r="G5475" i="8"/>
  <c r="F5475" i="8" s="1"/>
  <c r="H5475" i="8" s="1"/>
  <c r="E5475" i="8"/>
  <c r="I5474" i="8"/>
  <c r="G5474" i="8"/>
  <c r="F5474" i="8" s="1"/>
  <c r="H5474" i="8" s="1"/>
  <c r="E5474" i="8"/>
  <c r="J5474" i="8" s="1"/>
  <c r="I5473" i="8"/>
  <c r="G5473" i="8"/>
  <c r="F5473" i="8" s="1"/>
  <c r="H5473" i="8" s="1"/>
  <c r="E5473" i="8"/>
  <c r="I5472" i="8"/>
  <c r="G5472" i="8"/>
  <c r="F5472" i="8" s="1"/>
  <c r="H5472" i="8" s="1"/>
  <c r="E5472" i="8"/>
  <c r="J5472" i="8" s="1"/>
  <c r="I5465" i="8"/>
  <c r="G5465" i="8"/>
  <c r="F5465" i="8" s="1"/>
  <c r="H5465" i="8" s="1"/>
  <c r="E5465" i="8"/>
  <c r="J5465" i="8" s="1"/>
  <c r="I5471" i="8"/>
  <c r="G5471" i="8"/>
  <c r="F5471" i="8" s="1"/>
  <c r="H5471" i="8" s="1"/>
  <c r="E5471" i="8"/>
  <c r="I5470" i="8"/>
  <c r="G5470" i="8"/>
  <c r="F5470" i="8" s="1"/>
  <c r="H5470" i="8" s="1"/>
  <c r="E5470" i="8"/>
  <c r="J5470" i="8" s="1"/>
  <c r="I5461" i="8"/>
  <c r="G5461" i="8"/>
  <c r="F5461" i="8" s="1"/>
  <c r="H5461" i="8" s="1"/>
  <c r="E5461" i="8"/>
  <c r="I5460" i="8"/>
  <c r="G5460" i="8"/>
  <c r="F5460" i="8" s="1"/>
  <c r="H5460" i="8" s="1"/>
  <c r="E5460" i="8"/>
  <c r="I5459" i="8"/>
  <c r="G5459" i="8"/>
  <c r="F5459" i="8" s="1"/>
  <c r="H5459" i="8" s="1"/>
  <c r="E5459" i="8"/>
  <c r="I5458" i="8"/>
  <c r="G5458" i="8"/>
  <c r="F5458" i="8" s="1"/>
  <c r="H5458" i="8" s="1"/>
  <c r="E5458" i="8"/>
  <c r="I5469" i="8"/>
  <c r="G5469" i="8"/>
  <c r="F5469" i="8" s="1"/>
  <c r="H5469" i="8" s="1"/>
  <c r="E5469" i="8"/>
  <c r="I5457" i="8"/>
  <c r="G5457" i="8"/>
  <c r="F5457" i="8" s="1"/>
  <c r="H5457" i="8" s="1"/>
  <c r="E5457" i="8"/>
  <c r="I5464" i="8"/>
  <c r="G5464" i="8"/>
  <c r="F5464" i="8" s="1"/>
  <c r="H5464" i="8" s="1"/>
  <c r="E5464" i="8"/>
  <c r="I5456" i="8"/>
  <c r="G5456" i="8"/>
  <c r="F5456" i="8" s="1"/>
  <c r="H5456" i="8" s="1"/>
  <c r="E5456" i="8"/>
  <c r="J5456" i="8" s="1"/>
  <c r="I5468" i="8"/>
  <c r="G5468" i="8"/>
  <c r="F5468" i="8" s="1"/>
  <c r="H5468" i="8" s="1"/>
  <c r="E5468" i="8"/>
  <c r="I5455" i="8"/>
  <c r="G5455" i="8"/>
  <c r="F5455" i="8" s="1"/>
  <c r="H5455" i="8" s="1"/>
  <c r="E5455" i="8"/>
  <c r="J5455" i="8" s="1"/>
  <c r="I5454" i="8"/>
  <c r="G5454" i="8"/>
  <c r="F5454" i="8" s="1"/>
  <c r="H5454" i="8" s="1"/>
  <c r="E5454" i="8"/>
  <c r="I5453" i="8"/>
  <c r="G5453" i="8"/>
  <c r="F5453" i="8" s="1"/>
  <c r="H5453" i="8" s="1"/>
  <c r="E5453" i="8"/>
  <c r="J5453" i="8" s="1"/>
  <c r="I5463" i="8"/>
  <c r="G5463" i="8"/>
  <c r="F5463" i="8" s="1"/>
  <c r="H5463" i="8" s="1"/>
  <c r="E5463" i="8"/>
  <c r="I5452" i="8"/>
  <c r="G5452" i="8"/>
  <c r="F5452" i="8" s="1"/>
  <c r="H5452" i="8" s="1"/>
  <c r="E5452" i="8"/>
  <c r="J5452" i="8" s="1"/>
  <c r="I5451" i="8"/>
  <c r="G5451" i="8"/>
  <c r="F5451" i="8" s="1"/>
  <c r="H5451" i="8" s="1"/>
  <c r="E5451" i="8"/>
  <c r="I5450" i="8"/>
  <c r="G5450" i="8"/>
  <c r="F5450" i="8" s="1"/>
  <c r="H5450" i="8" s="1"/>
  <c r="E5450" i="8"/>
  <c r="J5450" i="8" s="1"/>
  <c r="I5449" i="8"/>
  <c r="G5449" i="8"/>
  <c r="F5449" i="8" s="1"/>
  <c r="H5449" i="8" s="1"/>
  <c r="E5449" i="8"/>
  <c r="I5462" i="8"/>
  <c r="G5462" i="8"/>
  <c r="F5462" i="8" s="1"/>
  <c r="H5462" i="8" s="1"/>
  <c r="E5462" i="8"/>
  <c r="I5467" i="8"/>
  <c r="G5467" i="8"/>
  <c r="F5467" i="8" s="1"/>
  <c r="H5467" i="8" s="1"/>
  <c r="E5467" i="8"/>
  <c r="I5448" i="8"/>
  <c r="G5448" i="8"/>
  <c r="F5448" i="8" s="1"/>
  <c r="H5448" i="8" s="1"/>
  <c r="E5448" i="8"/>
  <c r="J5448" i="8" s="1"/>
  <c r="I5466" i="8"/>
  <c r="G5466" i="8"/>
  <c r="F5466" i="8" s="1"/>
  <c r="H5466" i="8" s="1"/>
  <c r="E5466" i="8"/>
  <c r="I5446" i="8"/>
  <c r="G5446" i="8"/>
  <c r="F5446" i="8" s="1"/>
  <c r="H5446" i="8" s="1"/>
  <c r="E5446" i="8"/>
  <c r="I5445" i="8"/>
  <c r="G5445" i="8"/>
  <c r="F5445" i="8" s="1"/>
  <c r="H5445" i="8" s="1"/>
  <c r="E5445" i="8"/>
  <c r="J5445" i="8" s="1"/>
  <c r="I5444" i="8"/>
  <c r="G5444" i="8"/>
  <c r="F5444" i="8" s="1"/>
  <c r="H5444" i="8" s="1"/>
  <c r="E5444" i="8"/>
  <c r="I5443" i="8"/>
  <c r="G5443" i="8"/>
  <c r="F5443" i="8" s="1"/>
  <c r="H5443" i="8" s="1"/>
  <c r="E5443" i="8"/>
  <c r="J5443" i="8" s="1"/>
  <c r="I5442" i="8"/>
  <c r="G5442" i="8"/>
  <c r="F5442" i="8" s="1"/>
  <c r="H5442" i="8" s="1"/>
  <c r="E5442" i="8"/>
  <c r="I5447" i="8"/>
  <c r="G5447" i="8"/>
  <c r="F5447" i="8" s="1"/>
  <c r="H5447" i="8" s="1"/>
  <c r="E5447" i="8"/>
  <c r="I5441" i="8"/>
  <c r="G5441" i="8"/>
  <c r="F5441" i="8" s="1"/>
  <c r="H5441" i="8" s="1"/>
  <c r="E5441" i="8"/>
  <c r="I5440" i="8"/>
  <c r="G5440" i="8"/>
  <c r="F5440" i="8" s="1"/>
  <c r="H5440" i="8" s="1"/>
  <c r="E5440" i="8"/>
  <c r="J5440" i="8" s="1"/>
  <c r="I5439" i="8"/>
  <c r="G5439" i="8"/>
  <c r="F5439" i="8" s="1"/>
  <c r="H5439" i="8" s="1"/>
  <c r="E5439" i="8"/>
  <c r="I5438" i="8"/>
  <c r="G5438" i="8"/>
  <c r="F5438" i="8" s="1"/>
  <c r="H5438" i="8" s="1"/>
  <c r="E5438" i="8"/>
  <c r="I5437" i="8"/>
  <c r="G5437" i="8"/>
  <c r="F5437" i="8" s="1"/>
  <c r="H5437" i="8" s="1"/>
  <c r="E5437" i="8"/>
  <c r="I5436" i="8"/>
  <c r="G5436" i="8"/>
  <c r="F5436" i="8" s="1"/>
  <c r="H5436" i="8" s="1"/>
  <c r="E5436" i="8"/>
  <c r="J5436" i="8" s="1"/>
  <c r="I5435" i="8"/>
  <c r="G5435" i="8"/>
  <c r="F5435" i="8" s="1"/>
  <c r="H5435" i="8" s="1"/>
  <c r="E5435" i="8"/>
  <c r="K5434" i="8"/>
  <c r="I5434" i="8"/>
  <c r="G5434" i="8"/>
  <c r="F5434" i="8" s="1"/>
  <c r="H5434" i="8" s="1"/>
  <c r="E5434" i="8"/>
  <c r="I5433" i="8"/>
  <c r="G5433" i="8"/>
  <c r="F5433" i="8" s="1"/>
  <c r="H5433" i="8" s="1"/>
  <c r="E5433" i="8"/>
  <c r="I5432" i="8"/>
  <c r="G5432" i="8"/>
  <c r="F5432" i="8" s="1"/>
  <c r="H5432" i="8" s="1"/>
  <c r="E5432" i="8"/>
  <c r="I5431" i="8"/>
  <c r="G5431" i="8"/>
  <c r="F5431" i="8" s="1"/>
  <c r="H5431" i="8" s="1"/>
  <c r="E5431" i="8"/>
  <c r="I5430" i="8"/>
  <c r="G5430" i="8"/>
  <c r="F5430" i="8" s="1"/>
  <c r="H5430" i="8" s="1"/>
  <c r="E5430" i="8"/>
  <c r="I5429" i="8"/>
  <c r="G5429" i="8"/>
  <c r="F5429" i="8" s="1"/>
  <c r="H5429" i="8" s="1"/>
  <c r="E5429" i="8"/>
  <c r="I5428" i="8"/>
  <c r="G5428" i="8"/>
  <c r="F5428" i="8" s="1"/>
  <c r="H5428" i="8" s="1"/>
  <c r="E5428" i="8"/>
  <c r="I5427" i="8"/>
  <c r="G5427" i="8"/>
  <c r="F5427" i="8" s="1"/>
  <c r="H5427" i="8" s="1"/>
  <c r="E5427" i="8"/>
  <c r="J5427" i="8" s="1"/>
  <c r="I5426" i="8"/>
  <c r="G5426" i="8"/>
  <c r="F5426" i="8" s="1"/>
  <c r="H5426" i="8" s="1"/>
  <c r="E5426" i="8"/>
  <c r="I5425" i="8"/>
  <c r="G5425" i="8"/>
  <c r="F5425" i="8" s="1"/>
  <c r="H5425" i="8" s="1"/>
  <c r="E5425" i="8"/>
  <c r="J5425" i="8" s="1"/>
  <c r="I5424" i="8"/>
  <c r="G5424" i="8"/>
  <c r="F5424" i="8" s="1"/>
  <c r="H5424" i="8" s="1"/>
  <c r="E5424" i="8"/>
  <c r="I5423" i="8"/>
  <c r="G5423" i="8"/>
  <c r="F5423" i="8" s="1"/>
  <c r="H5423" i="8" s="1"/>
  <c r="E5423" i="8"/>
  <c r="J5423" i="8" s="1"/>
  <c r="I5422" i="8"/>
  <c r="G5422" i="8"/>
  <c r="F5422" i="8" s="1"/>
  <c r="H5422" i="8" s="1"/>
  <c r="E5422" i="8"/>
  <c r="I5421" i="8"/>
  <c r="G5421" i="8"/>
  <c r="F5421" i="8" s="1"/>
  <c r="H5421" i="8" s="1"/>
  <c r="E5421" i="8"/>
  <c r="J5421" i="8" s="1"/>
  <c r="I5420" i="8"/>
  <c r="G5420" i="8"/>
  <c r="F5420" i="8" s="1"/>
  <c r="H5420" i="8" s="1"/>
  <c r="E5420" i="8"/>
  <c r="I5419" i="8"/>
  <c r="G5419" i="8"/>
  <c r="F5419" i="8" s="1"/>
  <c r="H5419" i="8" s="1"/>
  <c r="E5419" i="8"/>
  <c r="J5419" i="8" s="1"/>
  <c r="I5418" i="8"/>
  <c r="G5418" i="8"/>
  <c r="F5418" i="8" s="1"/>
  <c r="H5418" i="8" s="1"/>
  <c r="E5418" i="8"/>
  <c r="K5417" i="8"/>
  <c r="I5417" i="8"/>
  <c r="G5417" i="8"/>
  <c r="F5417" i="8" s="1"/>
  <c r="H5417" i="8" s="1"/>
  <c r="E5417" i="8"/>
  <c r="I5416" i="8"/>
  <c r="G5416" i="8"/>
  <c r="F5416" i="8" s="1"/>
  <c r="H5416" i="8" s="1"/>
  <c r="E5416" i="8"/>
  <c r="J5416" i="8" s="1"/>
  <c r="I5415" i="8"/>
  <c r="G5415" i="8"/>
  <c r="F5415" i="8" s="1"/>
  <c r="H5415" i="8" s="1"/>
  <c r="E5415" i="8"/>
  <c r="I5414" i="8"/>
  <c r="G5414" i="8"/>
  <c r="F5414" i="8" s="1"/>
  <c r="H5414" i="8" s="1"/>
  <c r="E5414" i="8"/>
  <c r="J5414" i="8" s="1"/>
  <c r="I5413" i="8"/>
  <c r="G5413" i="8"/>
  <c r="F5413" i="8" s="1"/>
  <c r="H5413" i="8" s="1"/>
  <c r="E5413" i="8"/>
  <c r="I5412" i="8"/>
  <c r="G5412" i="8"/>
  <c r="F5412" i="8" s="1"/>
  <c r="H5412" i="8" s="1"/>
  <c r="E5412" i="8"/>
  <c r="J5412" i="8" s="1"/>
  <c r="I5411" i="8"/>
  <c r="G5411" i="8"/>
  <c r="F5411" i="8" s="1"/>
  <c r="H5411" i="8" s="1"/>
  <c r="E5411" i="8"/>
  <c r="I5410" i="8"/>
  <c r="G5410" i="8"/>
  <c r="F5410" i="8" s="1"/>
  <c r="H5410" i="8" s="1"/>
  <c r="E5410" i="8"/>
  <c r="I5409" i="8"/>
  <c r="G5409" i="8"/>
  <c r="F5409" i="8" s="1"/>
  <c r="H5409" i="8" s="1"/>
  <c r="E5409" i="8"/>
  <c r="I5408" i="8"/>
  <c r="G5408" i="8"/>
  <c r="F5408" i="8" s="1"/>
  <c r="H5408" i="8" s="1"/>
  <c r="E5408" i="8"/>
  <c r="J5408" i="8" s="1"/>
  <c r="I5407" i="8"/>
  <c r="G5407" i="8"/>
  <c r="F5407" i="8" s="1"/>
  <c r="H5407" i="8" s="1"/>
  <c r="E5407" i="8"/>
  <c r="I5406" i="8"/>
  <c r="G5406" i="8"/>
  <c r="F5406" i="8" s="1"/>
  <c r="H5406" i="8" s="1"/>
  <c r="E5406" i="8"/>
  <c r="I5405" i="8"/>
  <c r="G5405" i="8"/>
  <c r="F5405" i="8" s="1"/>
  <c r="H5405" i="8" s="1"/>
  <c r="E5405" i="8"/>
  <c r="I5404" i="8"/>
  <c r="G5404" i="8"/>
  <c r="F5404" i="8" s="1"/>
  <c r="H5404" i="8" s="1"/>
  <c r="E5404" i="8"/>
  <c r="J5404" i="8" s="1"/>
  <c r="I5403" i="8"/>
  <c r="G5403" i="8"/>
  <c r="F5403" i="8" s="1"/>
  <c r="H5403" i="8" s="1"/>
  <c r="E5403" i="8"/>
  <c r="K5402" i="8"/>
  <c r="I5402" i="8"/>
  <c r="G5402" i="8"/>
  <c r="F5402" i="8" s="1"/>
  <c r="H5402" i="8" s="1"/>
  <c r="E5402" i="8"/>
  <c r="J5402" i="8" s="1"/>
  <c r="I5401" i="8"/>
  <c r="G5401" i="8"/>
  <c r="F5401" i="8" s="1"/>
  <c r="H5401" i="8" s="1"/>
  <c r="E5401" i="8"/>
  <c r="I5400" i="8"/>
  <c r="G5400" i="8"/>
  <c r="F5400" i="8" s="1"/>
  <c r="H5400" i="8" s="1"/>
  <c r="E5400" i="8"/>
  <c r="I5399" i="8"/>
  <c r="G5399" i="8"/>
  <c r="F5399" i="8" s="1"/>
  <c r="H5399" i="8" s="1"/>
  <c r="E5399" i="8"/>
  <c r="J5399" i="8" s="1"/>
  <c r="I5398" i="8"/>
  <c r="G5398" i="8"/>
  <c r="F5398" i="8" s="1"/>
  <c r="H5398" i="8" s="1"/>
  <c r="E5398" i="8"/>
  <c r="I5397" i="8"/>
  <c r="G5397" i="8"/>
  <c r="F5397" i="8" s="1"/>
  <c r="H5397" i="8" s="1"/>
  <c r="E5397" i="8"/>
  <c r="I5396" i="8"/>
  <c r="G5396" i="8"/>
  <c r="F5396" i="8" s="1"/>
  <c r="H5396" i="8" s="1"/>
  <c r="E5396" i="8"/>
  <c r="I5395" i="8"/>
  <c r="G5395" i="8"/>
  <c r="F5395" i="8" s="1"/>
  <c r="H5395" i="8" s="1"/>
  <c r="E5395" i="8"/>
  <c r="J5395" i="8" s="1"/>
  <c r="I5394" i="8"/>
  <c r="G5394" i="8"/>
  <c r="F5394" i="8" s="1"/>
  <c r="H5394" i="8" s="1"/>
  <c r="E5394" i="8"/>
  <c r="I5393" i="8"/>
  <c r="G5393" i="8"/>
  <c r="F5393" i="8" s="1"/>
  <c r="H5393" i="8" s="1"/>
  <c r="E5393" i="8"/>
  <c r="K5392" i="8"/>
  <c r="I5392" i="8"/>
  <c r="G5392" i="8"/>
  <c r="F5392" i="8" s="1"/>
  <c r="H5392" i="8" s="1"/>
  <c r="E5392" i="8"/>
  <c r="I5391" i="8"/>
  <c r="G5391" i="8"/>
  <c r="F5391" i="8" s="1"/>
  <c r="H5391" i="8" s="1"/>
  <c r="E5391" i="8"/>
  <c r="I5390" i="8"/>
  <c r="G5390" i="8"/>
  <c r="F5390" i="8" s="1"/>
  <c r="H5390" i="8" s="1"/>
  <c r="E5390" i="8"/>
  <c r="J5390" i="8" s="1"/>
  <c r="I5389" i="8"/>
  <c r="G5389" i="8"/>
  <c r="F5389" i="8" s="1"/>
  <c r="H5389" i="8" s="1"/>
  <c r="E5389" i="8"/>
  <c r="I5388" i="8"/>
  <c r="G5388" i="8"/>
  <c r="F5388" i="8" s="1"/>
  <c r="H5388" i="8" s="1"/>
  <c r="E5388" i="8"/>
  <c r="I5387" i="8"/>
  <c r="G5387" i="8"/>
  <c r="F5387" i="8" s="1"/>
  <c r="H5387" i="8" s="1"/>
  <c r="E5387" i="8"/>
  <c r="I5386" i="8"/>
  <c r="G5386" i="8"/>
  <c r="F5386" i="8" s="1"/>
  <c r="H5386" i="8" s="1"/>
  <c r="E5386" i="8"/>
  <c r="J5386" i="8" s="1"/>
  <c r="I5385" i="8"/>
  <c r="G5385" i="8"/>
  <c r="F5385" i="8" s="1"/>
  <c r="H5385" i="8" s="1"/>
  <c r="E5385" i="8"/>
  <c r="I5384" i="8"/>
  <c r="G5384" i="8"/>
  <c r="F5384" i="8" s="1"/>
  <c r="H5384" i="8" s="1"/>
  <c r="E5384" i="8"/>
  <c r="I5383" i="8"/>
  <c r="G5383" i="8"/>
  <c r="F5383" i="8" s="1"/>
  <c r="H5383" i="8" s="1"/>
  <c r="E5383" i="8"/>
  <c r="I5382" i="8"/>
  <c r="G5382" i="8"/>
  <c r="F5382" i="8" s="1"/>
  <c r="H5382" i="8" s="1"/>
  <c r="E5382" i="8"/>
  <c r="J5382" i="8" s="1"/>
  <c r="I5381" i="8"/>
  <c r="G5381" i="8"/>
  <c r="F5381" i="8" s="1"/>
  <c r="H5381" i="8" s="1"/>
  <c r="E5381" i="8"/>
  <c r="I5380" i="8"/>
  <c r="G5380" i="8"/>
  <c r="F5380" i="8" s="1"/>
  <c r="H5380" i="8" s="1"/>
  <c r="E5380" i="8"/>
  <c r="I5379" i="8"/>
  <c r="G5379" i="8"/>
  <c r="F5379" i="8" s="1"/>
  <c r="H5379" i="8" s="1"/>
  <c r="E5379" i="8"/>
  <c r="I5378" i="8"/>
  <c r="G5378" i="8"/>
  <c r="F5378" i="8" s="1"/>
  <c r="H5378" i="8" s="1"/>
  <c r="E5378" i="8"/>
  <c r="J5378" i="8" s="1"/>
  <c r="I5377" i="8"/>
  <c r="G5377" i="8"/>
  <c r="F5377" i="8" s="1"/>
  <c r="H5377" i="8" s="1"/>
  <c r="E5377" i="8"/>
  <c r="I5376" i="8"/>
  <c r="G5376" i="8"/>
  <c r="F5376" i="8" s="1"/>
  <c r="H5376" i="8" s="1"/>
  <c r="E5376" i="8"/>
  <c r="K5375" i="8"/>
  <c r="I5375" i="8"/>
  <c r="G5375" i="8"/>
  <c r="F5375" i="8" s="1"/>
  <c r="H5375" i="8" s="1"/>
  <c r="E5375" i="8"/>
  <c r="J5375" i="8" s="1"/>
  <c r="I5374" i="8"/>
  <c r="G5374" i="8"/>
  <c r="F5374" i="8" s="1"/>
  <c r="H5374" i="8" s="1"/>
  <c r="E5374" i="8"/>
  <c r="I5373" i="8"/>
  <c r="G5373" i="8"/>
  <c r="F5373" i="8" s="1"/>
  <c r="H5373" i="8" s="1"/>
  <c r="E5373" i="8"/>
  <c r="J5373" i="8" s="1"/>
  <c r="I5372" i="8"/>
  <c r="G5372" i="8"/>
  <c r="F5372" i="8" s="1"/>
  <c r="H5372" i="8" s="1"/>
  <c r="E5372" i="8"/>
  <c r="I5371" i="8"/>
  <c r="G5371" i="8"/>
  <c r="F5371" i="8" s="1"/>
  <c r="H5371" i="8" s="1"/>
  <c r="E5371" i="8"/>
  <c r="I5370" i="8"/>
  <c r="G5370" i="8"/>
  <c r="F5370" i="8" s="1"/>
  <c r="H5370" i="8" s="1"/>
  <c r="E5370" i="8"/>
  <c r="I5369" i="8"/>
  <c r="G5369" i="8"/>
  <c r="F5369" i="8" s="1"/>
  <c r="H5369" i="8" s="1"/>
  <c r="E5369" i="8"/>
  <c r="J5369" i="8" s="1"/>
  <c r="K5368" i="8"/>
  <c r="I5368" i="8"/>
  <c r="G5368" i="8"/>
  <c r="F5368" i="8" s="1"/>
  <c r="H5368" i="8" s="1"/>
  <c r="E5368" i="8"/>
  <c r="J5368" i="8" s="1"/>
  <c r="I5367" i="8"/>
  <c r="G5367" i="8"/>
  <c r="F5367" i="8" s="1"/>
  <c r="H5367" i="8" s="1"/>
  <c r="E5367" i="8"/>
  <c r="I5366" i="8"/>
  <c r="G5366" i="8"/>
  <c r="F5366" i="8" s="1"/>
  <c r="H5366" i="8" s="1"/>
  <c r="E5366" i="8"/>
  <c r="I5365" i="8"/>
  <c r="G5365" i="8"/>
  <c r="F5365" i="8" s="1"/>
  <c r="H5365" i="8" s="1"/>
  <c r="E5365" i="8"/>
  <c r="I5364" i="8"/>
  <c r="G5364" i="8"/>
  <c r="F5364" i="8" s="1"/>
  <c r="H5364" i="8" s="1"/>
  <c r="E5364" i="8"/>
  <c r="J5364" i="8" s="1"/>
  <c r="I5363" i="8"/>
  <c r="G5363" i="8"/>
  <c r="F5363" i="8" s="1"/>
  <c r="H5363" i="8" s="1"/>
  <c r="E5363" i="8"/>
  <c r="I5362" i="8"/>
  <c r="G5362" i="8"/>
  <c r="F5362" i="8" s="1"/>
  <c r="H5362" i="8" s="1"/>
  <c r="E5362" i="8"/>
  <c r="I5361" i="8"/>
  <c r="G5361" i="8"/>
  <c r="F5361" i="8" s="1"/>
  <c r="H5361" i="8" s="1"/>
  <c r="E5361" i="8"/>
  <c r="K5360" i="8"/>
  <c r="I5360" i="8"/>
  <c r="G5360" i="8"/>
  <c r="F5360" i="8" s="1"/>
  <c r="H5360" i="8" s="1"/>
  <c r="E5360" i="8"/>
  <c r="J5360" i="8" s="1"/>
  <c r="I5359" i="8"/>
  <c r="G5359" i="8"/>
  <c r="F5359" i="8" s="1"/>
  <c r="H5359" i="8" s="1"/>
  <c r="E5359" i="8"/>
  <c r="J5359" i="8" s="1"/>
  <c r="I5358" i="8"/>
  <c r="G5358" i="8"/>
  <c r="F5358" i="8" s="1"/>
  <c r="H5358" i="8" s="1"/>
  <c r="E5358" i="8"/>
  <c r="I5357" i="8"/>
  <c r="G5357" i="8"/>
  <c r="F5357" i="8" s="1"/>
  <c r="H5357" i="8" s="1"/>
  <c r="E5357" i="8"/>
  <c r="I5356" i="8"/>
  <c r="G5356" i="8"/>
  <c r="F5356" i="8" s="1"/>
  <c r="H5356" i="8" s="1"/>
  <c r="E5356" i="8"/>
  <c r="I5355" i="8"/>
  <c r="G5355" i="8"/>
  <c r="F5355" i="8" s="1"/>
  <c r="H5355" i="8" s="1"/>
  <c r="E5355" i="8"/>
  <c r="J5355" i="8" s="1"/>
  <c r="I5354" i="8"/>
  <c r="G5354" i="8"/>
  <c r="F5354" i="8" s="1"/>
  <c r="H5354" i="8" s="1"/>
  <c r="E5354" i="8"/>
  <c r="I5353" i="8"/>
  <c r="G5353" i="8"/>
  <c r="F5353" i="8" s="1"/>
  <c r="H5353" i="8" s="1"/>
  <c r="E5353" i="8"/>
  <c r="I5352" i="8"/>
  <c r="G5352" i="8"/>
  <c r="F5352" i="8" s="1"/>
  <c r="H5352" i="8" s="1"/>
  <c r="E5352" i="8"/>
  <c r="I5351" i="8"/>
  <c r="G5351" i="8"/>
  <c r="F5351" i="8" s="1"/>
  <c r="H5351" i="8" s="1"/>
  <c r="E5351" i="8"/>
  <c r="J5351" i="8" s="1"/>
  <c r="K5322" i="8"/>
  <c r="I5322" i="8"/>
  <c r="G5322" i="8"/>
  <c r="F5322" i="8" s="1"/>
  <c r="H5322" i="8" s="1"/>
  <c r="E5322" i="8"/>
  <c r="K5321" i="8"/>
  <c r="I5321" i="8"/>
  <c r="G5321" i="8"/>
  <c r="F5321" i="8" s="1"/>
  <c r="H5321" i="8" s="1"/>
  <c r="E5321" i="8"/>
  <c r="J5321" i="8" s="1"/>
  <c r="I5320" i="8"/>
  <c r="G5320" i="8"/>
  <c r="F5320" i="8" s="1"/>
  <c r="H5320" i="8" s="1"/>
  <c r="E5320" i="8"/>
  <c r="I5319" i="8"/>
  <c r="G5319" i="8"/>
  <c r="F5319" i="8" s="1"/>
  <c r="H5319" i="8" s="1"/>
  <c r="E5319" i="8"/>
  <c r="J5319" i="8" s="1"/>
  <c r="I5318" i="8"/>
  <c r="G5318" i="8"/>
  <c r="F5318" i="8" s="1"/>
  <c r="H5318" i="8" s="1"/>
  <c r="E5318" i="8"/>
  <c r="I5317" i="8"/>
  <c r="G5317" i="8"/>
  <c r="F5317" i="8" s="1"/>
  <c r="H5317" i="8" s="1"/>
  <c r="E5317" i="8"/>
  <c r="I5316" i="8"/>
  <c r="G5316" i="8"/>
  <c r="F5316" i="8" s="1"/>
  <c r="H5316" i="8" s="1"/>
  <c r="E5316" i="8"/>
  <c r="I5315" i="8"/>
  <c r="G5315" i="8"/>
  <c r="F5315" i="8" s="1"/>
  <c r="H5315" i="8" s="1"/>
  <c r="E5315" i="8"/>
  <c r="I5314" i="8"/>
  <c r="G5314" i="8"/>
  <c r="F5314" i="8" s="1"/>
  <c r="H5314" i="8" s="1"/>
  <c r="E5314" i="8"/>
  <c r="I5313" i="8"/>
  <c r="G5313" i="8"/>
  <c r="F5313" i="8" s="1"/>
  <c r="H5313" i="8" s="1"/>
  <c r="E5313" i="8"/>
  <c r="I5312" i="8"/>
  <c r="G5312" i="8"/>
  <c r="F5312" i="8" s="1"/>
  <c r="H5312" i="8" s="1"/>
  <c r="E5312" i="8"/>
  <c r="I5311" i="8"/>
  <c r="G5311" i="8"/>
  <c r="F5311" i="8" s="1"/>
  <c r="H5311" i="8" s="1"/>
  <c r="E5311" i="8"/>
  <c r="I5310" i="8"/>
  <c r="G5310" i="8"/>
  <c r="F5310" i="8" s="1"/>
  <c r="H5310" i="8" s="1"/>
  <c r="E5310" i="8"/>
  <c r="I5309" i="8"/>
  <c r="G5309" i="8"/>
  <c r="F5309" i="8" s="1"/>
  <c r="H5309" i="8" s="1"/>
  <c r="E5309" i="8"/>
  <c r="I5308" i="8"/>
  <c r="G5308" i="8"/>
  <c r="F5308" i="8" s="1"/>
  <c r="H5308" i="8" s="1"/>
  <c r="E5308" i="8"/>
  <c r="I5307" i="8"/>
  <c r="G5307" i="8"/>
  <c r="F5307" i="8" s="1"/>
  <c r="H5307" i="8" s="1"/>
  <c r="E5307" i="8"/>
  <c r="I5306" i="8"/>
  <c r="G5306" i="8"/>
  <c r="F5306" i="8" s="1"/>
  <c r="H5306" i="8" s="1"/>
  <c r="E5306" i="8"/>
  <c r="I5305" i="8"/>
  <c r="G5305" i="8"/>
  <c r="F5305" i="8" s="1"/>
  <c r="H5305" i="8" s="1"/>
  <c r="E5305" i="8"/>
  <c r="I5304" i="8"/>
  <c r="G5304" i="8"/>
  <c r="F5304" i="8" s="1"/>
  <c r="H5304" i="8" s="1"/>
  <c r="E5304" i="8"/>
  <c r="I5303" i="8"/>
  <c r="G5303" i="8"/>
  <c r="F5303" i="8" s="1"/>
  <c r="H5303" i="8" s="1"/>
  <c r="E5303" i="8"/>
  <c r="I5302" i="8"/>
  <c r="G5302" i="8"/>
  <c r="F5302" i="8" s="1"/>
  <c r="H5302" i="8" s="1"/>
  <c r="E5302" i="8"/>
  <c r="K5350" i="8"/>
  <c r="I5350" i="8"/>
  <c r="G5350" i="8"/>
  <c r="F5350" i="8" s="1"/>
  <c r="H5350" i="8" s="1"/>
  <c r="E5350" i="8"/>
  <c r="I5349" i="8"/>
  <c r="G5349" i="8"/>
  <c r="F5349" i="8" s="1"/>
  <c r="H5349" i="8" s="1"/>
  <c r="E5349" i="8"/>
  <c r="I5348" i="8"/>
  <c r="G5348" i="8"/>
  <c r="F5348" i="8" s="1"/>
  <c r="H5348" i="8" s="1"/>
  <c r="E5348" i="8"/>
  <c r="I5347" i="8"/>
  <c r="G5347" i="8"/>
  <c r="F5347" i="8" s="1"/>
  <c r="H5347" i="8" s="1"/>
  <c r="E5347" i="8"/>
  <c r="I5346" i="8"/>
  <c r="G5346" i="8"/>
  <c r="F5346" i="8" s="1"/>
  <c r="H5346" i="8" s="1"/>
  <c r="E5346" i="8"/>
  <c r="I5345" i="8"/>
  <c r="G5345" i="8"/>
  <c r="F5345" i="8" s="1"/>
  <c r="H5345" i="8" s="1"/>
  <c r="E5345" i="8"/>
  <c r="I5344" i="8"/>
  <c r="G5344" i="8"/>
  <c r="F5344" i="8" s="1"/>
  <c r="H5344" i="8" s="1"/>
  <c r="E5344" i="8"/>
  <c r="I5343" i="8"/>
  <c r="G5343" i="8"/>
  <c r="F5343" i="8" s="1"/>
  <c r="H5343" i="8" s="1"/>
  <c r="E5343" i="8"/>
  <c r="K5342" i="8"/>
  <c r="I5342" i="8"/>
  <c r="G5342" i="8"/>
  <c r="F5342" i="8" s="1"/>
  <c r="H5342" i="8" s="1"/>
  <c r="E5342" i="8"/>
  <c r="I5341" i="8"/>
  <c r="G5341" i="8"/>
  <c r="F5341" i="8" s="1"/>
  <c r="H5341" i="8" s="1"/>
  <c r="E5341" i="8"/>
  <c r="I5340" i="8"/>
  <c r="G5340" i="8"/>
  <c r="F5340" i="8" s="1"/>
  <c r="H5340" i="8" s="1"/>
  <c r="E5340" i="8"/>
  <c r="I5339" i="8"/>
  <c r="G5339" i="8"/>
  <c r="F5339" i="8" s="1"/>
  <c r="H5339" i="8" s="1"/>
  <c r="E5339" i="8"/>
  <c r="I5338" i="8"/>
  <c r="G5338" i="8"/>
  <c r="F5338" i="8" s="1"/>
  <c r="H5338" i="8" s="1"/>
  <c r="E5338" i="8"/>
  <c r="I5337" i="8"/>
  <c r="G5337" i="8"/>
  <c r="F5337" i="8" s="1"/>
  <c r="H5337" i="8" s="1"/>
  <c r="E5337" i="8"/>
  <c r="I5336" i="8"/>
  <c r="G5336" i="8"/>
  <c r="F5336" i="8" s="1"/>
  <c r="H5336" i="8" s="1"/>
  <c r="E5336" i="8"/>
  <c r="I5335" i="8"/>
  <c r="G5335" i="8"/>
  <c r="F5335" i="8" s="1"/>
  <c r="H5335" i="8" s="1"/>
  <c r="E5335" i="8"/>
  <c r="I5334" i="8"/>
  <c r="G5334" i="8"/>
  <c r="F5334" i="8" s="1"/>
  <c r="H5334" i="8" s="1"/>
  <c r="E5334" i="8"/>
  <c r="I5333" i="8"/>
  <c r="G5333" i="8"/>
  <c r="F5333" i="8" s="1"/>
  <c r="H5333" i="8" s="1"/>
  <c r="E5333" i="8"/>
  <c r="I5332" i="8"/>
  <c r="G5332" i="8"/>
  <c r="F5332" i="8" s="1"/>
  <c r="H5332" i="8" s="1"/>
  <c r="E5332" i="8"/>
  <c r="I5331" i="8"/>
  <c r="G5331" i="8"/>
  <c r="F5331" i="8" s="1"/>
  <c r="H5331" i="8" s="1"/>
  <c r="E5331" i="8"/>
  <c r="I5330" i="8"/>
  <c r="G5330" i="8"/>
  <c r="F5330" i="8" s="1"/>
  <c r="H5330" i="8" s="1"/>
  <c r="E5330" i="8"/>
  <c r="I5329" i="8"/>
  <c r="G5329" i="8"/>
  <c r="F5329" i="8" s="1"/>
  <c r="H5329" i="8" s="1"/>
  <c r="E5329" i="8"/>
  <c r="I5328" i="8"/>
  <c r="G5328" i="8"/>
  <c r="F5328" i="8" s="1"/>
  <c r="H5328" i="8" s="1"/>
  <c r="E5328" i="8"/>
  <c r="I5327" i="8"/>
  <c r="G5327" i="8"/>
  <c r="F5327" i="8" s="1"/>
  <c r="H5327" i="8" s="1"/>
  <c r="E5327" i="8"/>
  <c r="I5326" i="8"/>
  <c r="G5326" i="8"/>
  <c r="F5326" i="8" s="1"/>
  <c r="H5326" i="8" s="1"/>
  <c r="E5326" i="8"/>
  <c r="I5325" i="8"/>
  <c r="G5325" i="8"/>
  <c r="F5325" i="8" s="1"/>
  <c r="H5325" i="8" s="1"/>
  <c r="E5325" i="8"/>
  <c r="I5324" i="8"/>
  <c r="G5324" i="8"/>
  <c r="F5324" i="8" s="1"/>
  <c r="H5324" i="8" s="1"/>
  <c r="E5324" i="8"/>
  <c r="I5323" i="8"/>
  <c r="G5323" i="8"/>
  <c r="F5323" i="8" s="1"/>
  <c r="H5323" i="8" s="1"/>
  <c r="E5323" i="8"/>
  <c r="K5301" i="8"/>
  <c r="I5301" i="8"/>
  <c r="G5301" i="8"/>
  <c r="F5301" i="8" s="1"/>
  <c r="H5301" i="8" s="1"/>
  <c r="E5301" i="8"/>
  <c r="I5300" i="8"/>
  <c r="G5300" i="8"/>
  <c r="F5300" i="8" s="1"/>
  <c r="H5300" i="8" s="1"/>
  <c r="E5300" i="8"/>
  <c r="I5299" i="8"/>
  <c r="G5299" i="8"/>
  <c r="F5299" i="8" s="1"/>
  <c r="H5299" i="8" s="1"/>
  <c r="E5299" i="8"/>
  <c r="I5298" i="8"/>
  <c r="G5298" i="8"/>
  <c r="F5298" i="8" s="1"/>
  <c r="H5298" i="8" s="1"/>
  <c r="E5298" i="8"/>
  <c r="J5298" i="8" s="1"/>
  <c r="I5297" i="8"/>
  <c r="G5297" i="8"/>
  <c r="F5297" i="8" s="1"/>
  <c r="H5297" i="8" s="1"/>
  <c r="E5297" i="8"/>
  <c r="J5297" i="8" s="1"/>
  <c r="I5296" i="8"/>
  <c r="G5296" i="8"/>
  <c r="F5296" i="8" s="1"/>
  <c r="H5296" i="8" s="1"/>
  <c r="E5296" i="8"/>
  <c r="J5296" i="8" s="1"/>
  <c r="K5295" i="8"/>
  <c r="I5295" i="8"/>
  <c r="G5295" i="8"/>
  <c r="F5295" i="8" s="1"/>
  <c r="H5295" i="8" s="1"/>
  <c r="E5295" i="8"/>
  <c r="J5295" i="8" s="1"/>
  <c r="I5294" i="8"/>
  <c r="G5294" i="8"/>
  <c r="F5294" i="8" s="1"/>
  <c r="H5294" i="8" s="1"/>
  <c r="E5294" i="8"/>
  <c r="J5294" i="8" s="1"/>
  <c r="I5293" i="8"/>
  <c r="G5293" i="8"/>
  <c r="F5293" i="8" s="1"/>
  <c r="H5293" i="8" s="1"/>
  <c r="E5293" i="8"/>
  <c r="J5293" i="8" s="1"/>
  <c r="I5292" i="8"/>
  <c r="G5292" i="8"/>
  <c r="F5292" i="8" s="1"/>
  <c r="H5292" i="8" s="1"/>
  <c r="E5292" i="8"/>
  <c r="J5292" i="8" s="1"/>
  <c r="I5291" i="8"/>
  <c r="G5291" i="8"/>
  <c r="F5291" i="8" s="1"/>
  <c r="H5291" i="8" s="1"/>
  <c r="E5291" i="8"/>
  <c r="J5291" i="8" s="1"/>
  <c r="I5290" i="8"/>
  <c r="G5290" i="8"/>
  <c r="F5290" i="8" s="1"/>
  <c r="H5290" i="8" s="1"/>
  <c r="E5290" i="8"/>
  <c r="J5290" i="8" s="1"/>
  <c r="I5289" i="8"/>
  <c r="G5289" i="8"/>
  <c r="F5289" i="8" s="1"/>
  <c r="H5289" i="8" s="1"/>
  <c r="E5289" i="8"/>
  <c r="K5288" i="8"/>
  <c r="I5288" i="8"/>
  <c r="G5288" i="8"/>
  <c r="F5288" i="8" s="1"/>
  <c r="H5288" i="8" s="1"/>
  <c r="E5288" i="8"/>
  <c r="J5288" i="8" s="1"/>
  <c r="I5287" i="8"/>
  <c r="G5287" i="8"/>
  <c r="F5287" i="8" s="1"/>
  <c r="H5287" i="8" s="1"/>
  <c r="E5287" i="8"/>
  <c r="I5286" i="8"/>
  <c r="G5286" i="8"/>
  <c r="F5286" i="8" s="1"/>
  <c r="H5286" i="8" s="1"/>
  <c r="E5286" i="8"/>
  <c r="J5286" i="8" s="1"/>
  <c r="I5285" i="8"/>
  <c r="G5285" i="8"/>
  <c r="F5285" i="8" s="1"/>
  <c r="H5285" i="8" s="1"/>
  <c r="E5285" i="8"/>
  <c r="J5285" i="8" s="1"/>
  <c r="I5284" i="8"/>
  <c r="G5284" i="8"/>
  <c r="F5284" i="8" s="1"/>
  <c r="H5284" i="8" s="1"/>
  <c r="E5284" i="8"/>
  <c r="J5284" i="8" s="1"/>
  <c r="I5283" i="8"/>
  <c r="G5283" i="8"/>
  <c r="F5283" i="8" s="1"/>
  <c r="H5283" i="8" s="1"/>
  <c r="E5283" i="8"/>
  <c r="J5283" i="8" s="1"/>
  <c r="I5282" i="8"/>
  <c r="G5282" i="8"/>
  <c r="F5282" i="8" s="1"/>
  <c r="H5282" i="8" s="1"/>
  <c r="E5282" i="8"/>
  <c r="J5282" i="8" s="1"/>
  <c r="I5281" i="8"/>
  <c r="G5281" i="8"/>
  <c r="F5281" i="8" s="1"/>
  <c r="H5281" i="8" s="1"/>
  <c r="E5281" i="8"/>
  <c r="J5281" i="8" s="1"/>
  <c r="K5280" i="8"/>
  <c r="I5280" i="8"/>
  <c r="G5280" i="8"/>
  <c r="F5280" i="8" s="1"/>
  <c r="H5280" i="8" s="1"/>
  <c r="E5280" i="8"/>
  <c r="J5280" i="8" s="1"/>
  <c r="I5279" i="8"/>
  <c r="G5279" i="8"/>
  <c r="F5279" i="8" s="1"/>
  <c r="H5279" i="8" s="1"/>
  <c r="E5279" i="8"/>
  <c r="J5279" i="8" s="1"/>
  <c r="I5278" i="8"/>
  <c r="G5278" i="8"/>
  <c r="F5278" i="8" s="1"/>
  <c r="H5278" i="8" s="1"/>
  <c r="E5278" i="8"/>
  <c r="J5278" i="8" s="1"/>
  <c r="I5277" i="8"/>
  <c r="G5277" i="8"/>
  <c r="F5277" i="8" s="1"/>
  <c r="H5277" i="8" s="1"/>
  <c r="E5277" i="8"/>
  <c r="I5276" i="8"/>
  <c r="G5276" i="8"/>
  <c r="F5276" i="8" s="1"/>
  <c r="H5276" i="8" s="1"/>
  <c r="E5276" i="8"/>
  <c r="J5276" i="8" s="1"/>
  <c r="I5275" i="8"/>
  <c r="G5275" i="8"/>
  <c r="F5275" i="8" s="1"/>
  <c r="H5275" i="8" s="1"/>
  <c r="E5275" i="8"/>
  <c r="J5275" i="8" s="1"/>
  <c r="K5274" i="8"/>
  <c r="I5274" i="8"/>
  <c r="G5274" i="8"/>
  <c r="F5274" i="8" s="1"/>
  <c r="H5274" i="8" s="1"/>
  <c r="E5274" i="8"/>
  <c r="J5274" i="8" s="1"/>
  <c r="I5273" i="8"/>
  <c r="G5273" i="8"/>
  <c r="F5273" i="8" s="1"/>
  <c r="H5273" i="8" s="1"/>
  <c r="E5273" i="8"/>
  <c r="J5273" i="8" s="1"/>
  <c r="I5272" i="8"/>
  <c r="G5272" i="8"/>
  <c r="F5272" i="8" s="1"/>
  <c r="H5272" i="8" s="1"/>
  <c r="E5272" i="8"/>
  <c r="J5272" i="8" s="1"/>
  <c r="I5271" i="8"/>
  <c r="G5271" i="8"/>
  <c r="F5271" i="8" s="1"/>
  <c r="H5271" i="8" s="1"/>
  <c r="E5271" i="8"/>
  <c r="J5271" i="8" s="1"/>
  <c r="I5270" i="8"/>
  <c r="G5270" i="8"/>
  <c r="F5270" i="8" s="1"/>
  <c r="H5270" i="8" s="1"/>
  <c r="E5270" i="8"/>
  <c r="J5270" i="8" s="1"/>
  <c r="I5269" i="8"/>
  <c r="G5269" i="8"/>
  <c r="F5269" i="8" s="1"/>
  <c r="H5269" i="8" s="1"/>
  <c r="E5269" i="8"/>
  <c r="J5269" i="8" s="1"/>
  <c r="I5268" i="8"/>
  <c r="G5268" i="8"/>
  <c r="F5268" i="8" s="1"/>
  <c r="H5268" i="8" s="1"/>
  <c r="E5268" i="8"/>
  <c r="J5268" i="8" s="1"/>
  <c r="I5267" i="8"/>
  <c r="G5267" i="8"/>
  <c r="F5267" i="8" s="1"/>
  <c r="H5267" i="8" s="1"/>
  <c r="E5267" i="8"/>
  <c r="J5267" i="8" s="1"/>
  <c r="I5266" i="8"/>
  <c r="G5266" i="8"/>
  <c r="F5266" i="8" s="1"/>
  <c r="H5266" i="8" s="1"/>
  <c r="E5266" i="8"/>
  <c r="J5266" i="8" s="1"/>
  <c r="I5265" i="8"/>
  <c r="G5265" i="8"/>
  <c r="F5265" i="8" s="1"/>
  <c r="H5265" i="8" s="1"/>
  <c r="E5265" i="8"/>
  <c r="J5265" i="8" s="1"/>
  <c r="I5264" i="8"/>
  <c r="G5264" i="8"/>
  <c r="F5264" i="8" s="1"/>
  <c r="H5264" i="8" s="1"/>
  <c r="E5264" i="8"/>
  <c r="J5264" i="8" s="1"/>
  <c r="I5263" i="8"/>
  <c r="G5263" i="8"/>
  <c r="F5263" i="8" s="1"/>
  <c r="H5263" i="8" s="1"/>
  <c r="E5263" i="8"/>
  <c r="J5263" i="8" s="1"/>
  <c r="I5262" i="8"/>
  <c r="G5262" i="8"/>
  <c r="F5262" i="8" s="1"/>
  <c r="H5262" i="8" s="1"/>
  <c r="E5262" i="8"/>
  <c r="J5262" i="8" s="1"/>
  <c r="I5261" i="8"/>
  <c r="G5261" i="8"/>
  <c r="F5261" i="8" s="1"/>
  <c r="H5261" i="8" s="1"/>
  <c r="E5261" i="8"/>
  <c r="J5261" i="8" s="1"/>
  <c r="I5260" i="8"/>
  <c r="G5260" i="8"/>
  <c r="F5260" i="8" s="1"/>
  <c r="H5260" i="8" s="1"/>
  <c r="E5260" i="8"/>
  <c r="J5260" i="8" s="1"/>
  <c r="I5259" i="8"/>
  <c r="G5259" i="8"/>
  <c r="F5259" i="8" s="1"/>
  <c r="H5259" i="8" s="1"/>
  <c r="E5259" i="8"/>
  <c r="J5259" i="8" s="1"/>
  <c r="I5258" i="8"/>
  <c r="G5258" i="8"/>
  <c r="F5258" i="8" s="1"/>
  <c r="H5258" i="8" s="1"/>
  <c r="E5258" i="8"/>
  <c r="J5258" i="8" s="1"/>
  <c r="I5257" i="8"/>
  <c r="G5257" i="8"/>
  <c r="F5257" i="8" s="1"/>
  <c r="H5257" i="8" s="1"/>
  <c r="E5257" i="8"/>
  <c r="J5257" i="8" s="1"/>
  <c r="I5256" i="8"/>
  <c r="G5256" i="8"/>
  <c r="F5256" i="8" s="1"/>
  <c r="H5256" i="8" s="1"/>
  <c r="E5256" i="8"/>
  <c r="J5256" i="8" s="1"/>
  <c r="K5255" i="8"/>
  <c r="I5255" i="8"/>
  <c r="G5255" i="8"/>
  <c r="F5255" i="8" s="1"/>
  <c r="H5255" i="8" s="1"/>
  <c r="E5255" i="8"/>
  <c r="J5255" i="8" s="1"/>
  <c r="I5254" i="8"/>
  <c r="G5254" i="8"/>
  <c r="F5254" i="8" s="1"/>
  <c r="H5254" i="8" s="1"/>
  <c r="E5254" i="8"/>
  <c r="I5253" i="8"/>
  <c r="G5253" i="8"/>
  <c r="F5253" i="8" s="1"/>
  <c r="H5253" i="8" s="1"/>
  <c r="E5253" i="8"/>
  <c r="I5252" i="8"/>
  <c r="G5252" i="8"/>
  <c r="F5252" i="8" s="1"/>
  <c r="H5252" i="8" s="1"/>
  <c r="E5252" i="8"/>
  <c r="J5252" i="8" s="1"/>
  <c r="K5251" i="8"/>
  <c r="I5251" i="8"/>
  <c r="G5251" i="8"/>
  <c r="F5251" i="8" s="1"/>
  <c r="H5251" i="8" s="1"/>
  <c r="E5251" i="8"/>
  <c r="J5251" i="8" s="1"/>
  <c r="I5250" i="8"/>
  <c r="G5250" i="8"/>
  <c r="F5250" i="8" s="1"/>
  <c r="H5250" i="8" s="1"/>
  <c r="E5250" i="8"/>
  <c r="J5250" i="8" s="1"/>
  <c r="I5249" i="8"/>
  <c r="G5249" i="8"/>
  <c r="F5249" i="8" s="1"/>
  <c r="H5249" i="8" s="1"/>
  <c r="E5249" i="8"/>
  <c r="J5249" i="8" s="1"/>
  <c r="I5248" i="8"/>
  <c r="G5248" i="8"/>
  <c r="F5248" i="8" s="1"/>
  <c r="H5248" i="8" s="1"/>
  <c r="E5248" i="8"/>
  <c r="J5248" i="8" s="1"/>
  <c r="I5247" i="8"/>
  <c r="G5247" i="8"/>
  <c r="F5247" i="8" s="1"/>
  <c r="H5247" i="8" s="1"/>
  <c r="E5247" i="8"/>
  <c r="J5247" i="8" s="1"/>
  <c r="I5246" i="8"/>
  <c r="G5246" i="8"/>
  <c r="F5246" i="8" s="1"/>
  <c r="H5246" i="8" s="1"/>
  <c r="E5246" i="8"/>
  <c r="J5246" i="8" s="1"/>
  <c r="I5245" i="8"/>
  <c r="G5245" i="8"/>
  <c r="F5245" i="8" s="1"/>
  <c r="H5245" i="8" s="1"/>
  <c r="E5245" i="8"/>
  <c r="J5245" i="8" s="1"/>
  <c r="I5244" i="8"/>
  <c r="G5244" i="8"/>
  <c r="F5244" i="8" s="1"/>
  <c r="H5244" i="8" s="1"/>
  <c r="E5244" i="8"/>
  <c r="J5244" i="8" s="1"/>
  <c r="I5243" i="8"/>
  <c r="G5243" i="8"/>
  <c r="F5243" i="8" s="1"/>
  <c r="H5243" i="8" s="1"/>
  <c r="E5243" i="8"/>
  <c r="I5242" i="8"/>
  <c r="G5242" i="8"/>
  <c r="F5242" i="8" s="1"/>
  <c r="H5242" i="8" s="1"/>
  <c r="E5242" i="8"/>
  <c r="I5241" i="8"/>
  <c r="G5241" i="8"/>
  <c r="F5241" i="8" s="1"/>
  <c r="H5241" i="8" s="1"/>
  <c r="E5241" i="8"/>
  <c r="I5240" i="8"/>
  <c r="G5240" i="8"/>
  <c r="F5240" i="8" s="1"/>
  <c r="H5240" i="8" s="1"/>
  <c r="E5240" i="8"/>
  <c r="I5239" i="8"/>
  <c r="G5239" i="8"/>
  <c r="F5239" i="8" s="1"/>
  <c r="H5239" i="8" s="1"/>
  <c r="E5239" i="8"/>
  <c r="K5238" i="8"/>
  <c r="I5238" i="8"/>
  <c r="G5238" i="8"/>
  <c r="F5238" i="8" s="1"/>
  <c r="H5238" i="8" s="1"/>
  <c r="E5238" i="8"/>
  <c r="I5237" i="8"/>
  <c r="G5237" i="8"/>
  <c r="F5237" i="8" s="1"/>
  <c r="H5237" i="8" s="1"/>
  <c r="E5237" i="8"/>
  <c r="I5236" i="8"/>
  <c r="G5236" i="8"/>
  <c r="F5236" i="8" s="1"/>
  <c r="H5236" i="8" s="1"/>
  <c r="E5236" i="8"/>
  <c r="I5235" i="8"/>
  <c r="G5235" i="8"/>
  <c r="F5235" i="8" s="1"/>
  <c r="H5235" i="8" s="1"/>
  <c r="E5235" i="8"/>
  <c r="I5234" i="8"/>
  <c r="G5234" i="8"/>
  <c r="F5234" i="8" s="1"/>
  <c r="H5234" i="8" s="1"/>
  <c r="E5234" i="8"/>
  <c r="I5233" i="8"/>
  <c r="G5233" i="8"/>
  <c r="F5233" i="8" s="1"/>
  <c r="H5233" i="8" s="1"/>
  <c r="E5233" i="8"/>
  <c r="I5232" i="8"/>
  <c r="G5232" i="8"/>
  <c r="F5232" i="8" s="1"/>
  <c r="H5232" i="8" s="1"/>
  <c r="E5232" i="8"/>
  <c r="I5231" i="8"/>
  <c r="G5231" i="8"/>
  <c r="F5231" i="8" s="1"/>
  <c r="H5231" i="8" s="1"/>
  <c r="E5231" i="8"/>
  <c r="I5230" i="8"/>
  <c r="G5230" i="8"/>
  <c r="F5230" i="8" s="1"/>
  <c r="H5230" i="8" s="1"/>
  <c r="E5230" i="8"/>
  <c r="I5229" i="8"/>
  <c r="G5229" i="8"/>
  <c r="F5229" i="8" s="1"/>
  <c r="H5229" i="8" s="1"/>
  <c r="E5229" i="8"/>
  <c r="I5228" i="8"/>
  <c r="G5228" i="8"/>
  <c r="F5228" i="8" s="1"/>
  <c r="H5228" i="8" s="1"/>
  <c r="E5228" i="8"/>
  <c r="K5227" i="8"/>
  <c r="I5227" i="8"/>
  <c r="G5227" i="8"/>
  <c r="F5227" i="8" s="1"/>
  <c r="H5227" i="8" s="1"/>
  <c r="E5227" i="8"/>
  <c r="I5226" i="8"/>
  <c r="G5226" i="8"/>
  <c r="F5226" i="8" s="1"/>
  <c r="H5226" i="8" s="1"/>
  <c r="E5226" i="8"/>
  <c r="I5225" i="8"/>
  <c r="G5225" i="8"/>
  <c r="F5225" i="8" s="1"/>
  <c r="H5225" i="8" s="1"/>
  <c r="E5225" i="8"/>
  <c r="J5225" i="8" s="1"/>
  <c r="I5224" i="8"/>
  <c r="G5224" i="8"/>
  <c r="F5224" i="8" s="1"/>
  <c r="H5224" i="8" s="1"/>
  <c r="E5224" i="8"/>
  <c r="I5223" i="8"/>
  <c r="G5223" i="8"/>
  <c r="F5223" i="8" s="1"/>
  <c r="H5223" i="8" s="1"/>
  <c r="E5223" i="8"/>
  <c r="J5223" i="8" s="1"/>
  <c r="I5222" i="8"/>
  <c r="G5222" i="8"/>
  <c r="F5222" i="8" s="1"/>
  <c r="H5222" i="8" s="1"/>
  <c r="E5222" i="8"/>
  <c r="I5221" i="8"/>
  <c r="G5221" i="8"/>
  <c r="F5221" i="8" s="1"/>
  <c r="H5221" i="8" s="1"/>
  <c r="E5221" i="8"/>
  <c r="I5220" i="8"/>
  <c r="G5220" i="8"/>
  <c r="F5220" i="8" s="1"/>
  <c r="H5220" i="8" s="1"/>
  <c r="E5220" i="8"/>
  <c r="I5219" i="8"/>
  <c r="G5219" i="8"/>
  <c r="F5219" i="8" s="1"/>
  <c r="H5219" i="8" s="1"/>
  <c r="E5219" i="8"/>
  <c r="I5218" i="8"/>
  <c r="G5218" i="8"/>
  <c r="F5218" i="8" s="1"/>
  <c r="H5218" i="8" s="1"/>
  <c r="E5218" i="8"/>
  <c r="I5217" i="8"/>
  <c r="G5217" i="8"/>
  <c r="F5217" i="8" s="1"/>
  <c r="H5217" i="8" s="1"/>
  <c r="E5217" i="8"/>
  <c r="I5216" i="8"/>
  <c r="G5216" i="8"/>
  <c r="F5216" i="8" s="1"/>
  <c r="H5216" i="8" s="1"/>
  <c r="E5216" i="8"/>
  <c r="J5216" i="8" s="1"/>
  <c r="I5215" i="8"/>
  <c r="G5215" i="8"/>
  <c r="F5215" i="8" s="1"/>
  <c r="H5215" i="8" s="1"/>
  <c r="E5215" i="8"/>
  <c r="K5214" i="8"/>
  <c r="I5214" i="8"/>
  <c r="G5214" i="8"/>
  <c r="F5214" i="8" s="1"/>
  <c r="H5214" i="8" s="1"/>
  <c r="E5214" i="8"/>
  <c r="I5213" i="8"/>
  <c r="G5213" i="8"/>
  <c r="F5213" i="8" s="1"/>
  <c r="H5213" i="8" s="1"/>
  <c r="E5213" i="8"/>
  <c r="I5212" i="8"/>
  <c r="G5212" i="8"/>
  <c r="F5212" i="8" s="1"/>
  <c r="H5212" i="8" s="1"/>
  <c r="E5212" i="8"/>
  <c r="I5211" i="8"/>
  <c r="G5211" i="8"/>
  <c r="F5211" i="8" s="1"/>
  <c r="H5211" i="8" s="1"/>
  <c r="E5211" i="8"/>
  <c r="I5210" i="8"/>
  <c r="G5210" i="8"/>
  <c r="F5210" i="8" s="1"/>
  <c r="H5210" i="8" s="1"/>
  <c r="E5210" i="8"/>
  <c r="K5209" i="8"/>
  <c r="I5209" i="8"/>
  <c r="G5209" i="8"/>
  <c r="F5209" i="8" s="1"/>
  <c r="H5209" i="8" s="1"/>
  <c r="E5209" i="8"/>
  <c r="I5208" i="8"/>
  <c r="G5208" i="8"/>
  <c r="F5208" i="8" s="1"/>
  <c r="H5208" i="8" s="1"/>
  <c r="E5208" i="8"/>
  <c r="I5207" i="8"/>
  <c r="G5207" i="8"/>
  <c r="F5207" i="8" s="1"/>
  <c r="H5207" i="8" s="1"/>
  <c r="E5207" i="8"/>
  <c r="I5206" i="8"/>
  <c r="G5206" i="8"/>
  <c r="F5206" i="8" s="1"/>
  <c r="H5206" i="8" s="1"/>
  <c r="E5206" i="8"/>
  <c r="I5205" i="8"/>
  <c r="G5205" i="8"/>
  <c r="F5205" i="8" s="1"/>
  <c r="H5205" i="8" s="1"/>
  <c r="E5205" i="8"/>
  <c r="I5204" i="8"/>
  <c r="G5204" i="8"/>
  <c r="F5204" i="8" s="1"/>
  <c r="H5204" i="8" s="1"/>
  <c r="E5204" i="8"/>
  <c r="I5203" i="8"/>
  <c r="G5203" i="8"/>
  <c r="F5203" i="8" s="1"/>
  <c r="H5203" i="8" s="1"/>
  <c r="E5203" i="8"/>
  <c r="I5202" i="8"/>
  <c r="G5202" i="8"/>
  <c r="F5202" i="8" s="1"/>
  <c r="H5202" i="8" s="1"/>
  <c r="E5202" i="8"/>
  <c r="I5201" i="8"/>
  <c r="G5201" i="8"/>
  <c r="F5201" i="8" s="1"/>
  <c r="H5201" i="8" s="1"/>
  <c r="E5201" i="8"/>
  <c r="I5200" i="8"/>
  <c r="G5200" i="8"/>
  <c r="F5200" i="8" s="1"/>
  <c r="H5200" i="8" s="1"/>
  <c r="E5200" i="8"/>
  <c r="K5199" i="8"/>
  <c r="I5199" i="8"/>
  <c r="G5199" i="8"/>
  <c r="F5199" i="8" s="1"/>
  <c r="H5199" i="8" s="1"/>
  <c r="E5199" i="8"/>
  <c r="I5198" i="8"/>
  <c r="G5198" i="8"/>
  <c r="F5198" i="8" s="1"/>
  <c r="H5198" i="8" s="1"/>
  <c r="E5198" i="8"/>
  <c r="I5197" i="8"/>
  <c r="G5197" i="8"/>
  <c r="F5197" i="8" s="1"/>
  <c r="H5197" i="8" s="1"/>
  <c r="E5197" i="8"/>
  <c r="I5196" i="8"/>
  <c r="G5196" i="8"/>
  <c r="F5196" i="8" s="1"/>
  <c r="H5196" i="8" s="1"/>
  <c r="E5196" i="8"/>
  <c r="I5195" i="8"/>
  <c r="G5195" i="8"/>
  <c r="F5195" i="8" s="1"/>
  <c r="H5195" i="8" s="1"/>
  <c r="E5195" i="8"/>
  <c r="I5194" i="8"/>
  <c r="G5194" i="8"/>
  <c r="F5194" i="8" s="1"/>
  <c r="H5194" i="8" s="1"/>
  <c r="E5194" i="8"/>
  <c r="I5193" i="8"/>
  <c r="G5193" i="8"/>
  <c r="F5193" i="8" s="1"/>
  <c r="H5193" i="8" s="1"/>
  <c r="E5193" i="8"/>
  <c r="I5192" i="8"/>
  <c r="G5192" i="8"/>
  <c r="F5192" i="8" s="1"/>
  <c r="H5192" i="8" s="1"/>
  <c r="E5192" i="8"/>
  <c r="I5191" i="8"/>
  <c r="G5191" i="8"/>
  <c r="F5191" i="8" s="1"/>
  <c r="H5191" i="8" s="1"/>
  <c r="E5191" i="8"/>
  <c r="I5190" i="8"/>
  <c r="G5190" i="8"/>
  <c r="F5190" i="8" s="1"/>
  <c r="H5190" i="8" s="1"/>
  <c r="E5190" i="8"/>
  <c r="I5189" i="8"/>
  <c r="G5189" i="8"/>
  <c r="F5189" i="8" s="1"/>
  <c r="H5189" i="8" s="1"/>
  <c r="E5189" i="8"/>
  <c r="I5188" i="8"/>
  <c r="G5188" i="8"/>
  <c r="F5188" i="8" s="1"/>
  <c r="H5188" i="8" s="1"/>
  <c r="E5188" i="8"/>
  <c r="I5187" i="8"/>
  <c r="G5187" i="8"/>
  <c r="F5187" i="8" s="1"/>
  <c r="H5187" i="8" s="1"/>
  <c r="E5187" i="8"/>
  <c r="I5186" i="8"/>
  <c r="G5186" i="8"/>
  <c r="F5186" i="8" s="1"/>
  <c r="H5186" i="8" s="1"/>
  <c r="E5186" i="8"/>
  <c r="I5185" i="8"/>
  <c r="G5185" i="8"/>
  <c r="F5185" i="8" s="1"/>
  <c r="H5185" i="8" s="1"/>
  <c r="E5185" i="8"/>
  <c r="I5184" i="8"/>
  <c r="G5184" i="8"/>
  <c r="F5184" i="8" s="1"/>
  <c r="H5184" i="8" s="1"/>
  <c r="E5184" i="8"/>
  <c r="I5183" i="8"/>
  <c r="G5183" i="8"/>
  <c r="F5183" i="8" s="1"/>
  <c r="H5183" i="8" s="1"/>
  <c r="E5183" i="8"/>
  <c r="I5182" i="8"/>
  <c r="G5182" i="8"/>
  <c r="F5182" i="8" s="1"/>
  <c r="H5182" i="8" s="1"/>
  <c r="E5182" i="8"/>
  <c r="I5181" i="8"/>
  <c r="G5181" i="8"/>
  <c r="F5181" i="8" s="1"/>
  <c r="H5181" i="8" s="1"/>
  <c r="E5181" i="8"/>
  <c r="K5180" i="8"/>
  <c r="I5180" i="8"/>
  <c r="G5180" i="8"/>
  <c r="F5180" i="8" s="1"/>
  <c r="H5180" i="8" s="1"/>
  <c r="E5180" i="8"/>
  <c r="I5179" i="8"/>
  <c r="G5179" i="8"/>
  <c r="F5179" i="8" s="1"/>
  <c r="H5179" i="8" s="1"/>
  <c r="E5179" i="8"/>
  <c r="I5178" i="8"/>
  <c r="G5178" i="8"/>
  <c r="F5178" i="8" s="1"/>
  <c r="H5178" i="8" s="1"/>
  <c r="E5178" i="8"/>
  <c r="I5177" i="8"/>
  <c r="G5177" i="8"/>
  <c r="F5177" i="8" s="1"/>
  <c r="H5177" i="8" s="1"/>
  <c r="E5177" i="8"/>
  <c r="I5176" i="8"/>
  <c r="G5176" i="8"/>
  <c r="F5176" i="8" s="1"/>
  <c r="H5176" i="8" s="1"/>
  <c r="E5176" i="8"/>
  <c r="I5175" i="8"/>
  <c r="G5175" i="8"/>
  <c r="F5175" i="8" s="1"/>
  <c r="H5175" i="8" s="1"/>
  <c r="E5175" i="8"/>
  <c r="I5174" i="8"/>
  <c r="G5174" i="8"/>
  <c r="F5174" i="8" s="1"/>
  <c r="H5174" i="8" s="1"/>
  <c r="E5174" i="8"/>
  <c r="I5173" i="8"/>
  <c r="G5173" i="8"/>
  <c r="F5173" i="8" s="1"/>
  <c r="H5173" i="8" s="1"/>
  <c r="E5173" i="8"/>
  <c r="K5172" i="8"/>
  <c r="I5172" i="8"/>
  <c r="G5172" i="8"/>
  <c r="F5172" i="8" s="1"/>
  <c r="H5172" i="8" s="1"/>
  <c r="E5172" i="8"/>
  <c r="I5171" i="8"/>
  <c r="G5171" i="8"/>
  <c r="F5171" i="8" s="1"/>
  <c r="H5171" i="8" s="1"/>
  <c r="E5171" i="8"/>
  <c r="I5170" i="8"/>
  <c r="G5170" i="8"/>
  <c r="F5170" i="8" s="1"/>
  <c r="H5170" i="8" s="1"/>
  <c r="E5170" i="8"/>
  <c r="I5169" i="8"/>
  <c r="G5169" i="8"/>
  <c r="F5169" i="8" s="1"/>
  <c r="H5169" i="8" s="1"/>
  <c r="E5169" i="8"/>
  <c r="I5168" i="8"/>
  <c r="G5168" i="8"/>
  <c r="F5168" i="8" s="1"/>
  <c r="H5168" i="8" s="1"/>
  <c r="E5168" i="8"/>
  <c r="I5167" i="8"/>
  <c r="G5167" i="8"/>
  <c r="F5167" i="8" s="1"/>
  <c r="H5167" i="8" s="1"/>
  <c r="E5167" i="8"/>
  <c r="I5166" i="8"/>
  <c r="G5166" i="8"/>
  <c r="F5166" i="8" s="1"/>
  <c r="H5166" i="8" s="1"/>
  <c r="E5166" i="8"/>
  <c r="I5165" i="8"/>
  <c r="G5165" i="8"/>
  <c r="F5165" i="8" s="1"/>
  <c r="H5165" i="8" s="1"/>
  <c r="E5165" i="8"/>
  <c r="K5164" i="8"/>
  <c r="I5164" i="8"/>
  <c r="G5164" i="8"/>
  <c r="F5164" i="8" s="1"/>
  <c r="H5164" i="8" s="1"/>
  <c r="E5164" i="8"/>
  <c r="I5163" i="8"/>
  <c r="G5163" i="8"/>
  <c r="F5163" i="8" s="1"/>
  <c r="H5163" i="8" s="1"/>
  <c r="E5163" i="8"/>
  <c r="I5162" i="8"/>
  <c r="G5162" i="8"/>
  <c r="F5162" i="8" s="1"/>
  <c r="H5162" i="8" s="1"/>
  <c r="E5162" i="8"/>
  <c r="I5161" i="8"/>
  <c r="G5161" i="8"/>
  <c r="F5161" i="8" s="1"/>
  <c r="H5161" i="8" s="1"/>
  <c r="E5161" i="8"/>
  <c r="K5160" i="8"/>
  <c r="I5160" i="8"/>
  <c r="G5160" i="8"/>
  <c r="F5160" i="8" s="1"/>
  <c r="H5160" i="8" s="1"/>
  <c r="E5160" i="8"/>
  <c r="I5159" i="8"/>
  <c r="G5159" i="8"/>
  <c r="F5159" i="8" s="1"/>
  <c r="H5159" i="8" s="1"/>
  <c r="E5159" i="8"/>
  <c r="I5158" i="8"/>
  <c r="G5158" i="8"/>
  <c r="F5158" i="8" s="1"/>
  <c r="H5158" i="8" s="1"/>
  <c r="E5158" i="8"/>
  <c r="I5157" i="8"/>
  <c r="G5157" i="8"/>
  <c r="F5157" i="8" s="1"/>
  <c r="H5157" i="8" s="1"/>
  <c r="E5157" i="8"/>
  <c r="I5156" i="8"/>
  <c r="G5156" i="8"/>
  <c r="F5156" i="8" s="1"/>
  <c r="H5156" i="8" s="1"/>
  <c r="E5156" i="8"/>
  <c r="I5155" i="8"/>
  <c r="G5155" i="8"/>
  <c r="F5155" i="8" s="1"/>
  <c r="H5155" i="8" s="1"/>
  <c r="E5155" i="8"/>
  <c r="I5154" i="8"/>
  <c r="G5154" i="8"/>
  <c r="F5154" i="8" s="1"/>
  <c r="H5154" i="8" s="1"/>
  <c r="E5154" i="8"/>
  <c r="I5153" i="8"/>
  <c r="G5153" i="8"/>
  <c r="F5153" i="8" s="1"/>
  <c r="H5153" i="8" s="1"/>
  <c r="E5153" i="8"/>
  <c r="K5152" i="8"/>
  <c r="I5152" i="8"/>
  <c r="G5152" i="8"/>
  <c r="F5152" i="8" s="1"/>
  <c r="H5152" i="8" s="1"/>
  <c r="E5152" i="8"/>
  <c r="I5151" i="8"/>
  <c r="G5151" i="8"/>
  <c r="F5151" i="8" s="1"/>
  <c r="H5151" i="8" s="1"/>
  <c r="E5151" i="8"/>
  <c r="I5150" i="8"/>
  <c r="G5150" i="8"/>
  <c r="F5150" i="8" s="1"/>
  <c r="H5150" i="8" s="1"/>
  <c r="E5150" i="8"/>
  <c r="I5149" i="8"/>
  <c r="G5149" i="8"/>
  <c r="F5149" i="8" s="1"/>
  <c r="H5149" i="8" s="1"/>
  <c r="E5149" i="8"/>
  <c r="K5148" i="8"/>
  <c r="I5148" i="8"/>
  <c r="G5148" i="8"/>
  <c r="F5148" i="8" s="1"/>
  <c r="H5148" i="8" s="1"/>
  <c r="E5148" i="8"/>
  <c r="I5147" i="8"/>
  <c r="G5147" i="8"/>
  <c r="F5147" i="8" s="1"/>
  <c r="H5147" i="8" s="1"/>
  <c r="E5147" i="8"/>
  <c r="I5146" i="8"/>
  <c r="G5146" i="8"/>
  <c r="F5146" i="8" s="1"/>
  <c r="H5146" i="8" s="1"/>
  <c r="E5146" i="8"/>
  <c r="I5145" i="8"/>
  <c r="G5145" i="8"/>
  <c r="F5145" i="8" s="1"/>
  <c r="H5145" i="8" s="1"/>
  <c r="E5145" i="8"/>
  <c r="I5144" i="8"/>
  <c r="G5144" i="8"/>
  <c r="F5144" i="8" s="1"/>
  <c r="H5144" i="8" s="1"/>
  <c r="E5144" i="8"/>
  <c r="I5143" i="8"/>
  <c r="G5143" i="8"/>
  <c r="F5143" i="8" s="1"/>
  <c r="H5143" i="8" s="1"/>
  <c r="E5143" i="8"/>
  <c r="I5142" i="8"/>
  <c r="G5142" i="8"/>
  <c r="F5142" i="8" s="1"/>
  <c r="H5142" i="8" s="1"/>
  <c r="E5142" i="8"/>
  <c r="I5141" i="8"/>
  <c r="G5141" i="8"/>
  <c r="F5141" i="8" s="1"/>
  <c r="H5141" i="8" s="1"/>
  <c r="E5141" i="8"/>
  <c r="I5140" i="8"/>
  <c r="G5140" i="8"/>
  <c r="F5140" i="8" s="1"/>
  <c r="H5140" i="8" s="1"/>
  <c r="E5140" i="8"/>
  <c r="I5139" i="8"/>
  <c r="G5139" i="8"/>
  <c r="F5139" i="8" s="1"/>
  <c r="H5139" i="8" s="1"/>
  <c r="E5139" i="8"/>
  <c r="I5138" i="8"/>
  <c r="G5138" i="8"/>
  <c r="F5138" i="8" s="1"/>
  <c r="H5138" i="8" s="1"/>
  <c r="E5138" i="8"/>
  <c r="I5137" i="8"/>
  <c r="G5137" i="8"/>
  <c r="F5137" i="8" s="1"/>
  <c r="H5137" i="8" s="1"/>
  <c r="E5137" i="8"/>
  <c r="K5136" i="8"/>
  <c r="I5136" i="8"/>
  <c r="G5136" i="8"/>
  <c r="F5136" i="8" s="1"/>
  <c r="H5136" i="8" s="1"/>
  <c r="E5136" i="8"/>
  <c r="I5135" i="8"/>
  <c r="G5135" i="8"/>
  <c r="F5135" i="8" s="1"/>
  <c r="H5135" i="8" s="1"/>
  <c r="E5135" i="8"/>
  <c r="I5134" i="8"/>
  <c r="G5134" i="8"/>
  <c r="F5134" i="8" s="1"/>
  <c r="H5134" i="8" s="1"/>
  <c r="E5134" i="8"/>
  <c r="I5133" i="8"/>
  <c r="G5133" i="8"/>
  <c r="F5133" i="8" s="1"/>
  <c r="H5133" i="8" s="1"/>
  <c r="E5133" i="8"/>
  <c r="I5132" i="8"/>
  <c r="G5132" i="8"/>
  <c r="F5132" i="8" s="1"/>
  <c r="H5132" i="8" s="1"/>
  <c r="E5132" i="8"/>
  <c r="I5131" i="8"/>
  <c r="G5131" i="8"/>
  <c r="F5131" i="8" s="1"/>
  <c r="H5131" i="8" s="1"/>
  <c r="E5131" i="8"/>
  <c r="I5130" i="8"/>
  <c r="G5130" i="8"/>
  <c r="F5130" i="8" s="1"/>
  <c r="H5130" i="8" s="1"/>
  <c r="E5130" i="8"/>
  <c r="K5129" i="8"/>
  <c r="I5129" i="8"/>
  <c r="G5129" i="8"/>
  <c r="F5129" i="8" s="1"/>
  <c r="H5129" i="8" s="1"/>
  <c r="E5129" i="8"/>
  <c r="I5128" i="8"/>
  <c r="G5128" i="8"/>
  <c r="F5128" i="8" s="1"/>
  <c r="H5128" i="8" s="1"/>
  <c r="E5128" i="8"/>
  <c r="I5127" i="8"/>
  <c r="G5127" i="8"/>
  <c r="F5127" i="8" s="1"/>
  <c r="H5127" i="8" s="1"/>
  <c r="E5127" i="8"/>
  <c r="I5126" i="8"/>
  <c r="G5126" i="8"/>
  <c r="F5126" i="8" s="1"/>
  <c r="H5126" i="8" s="1"/>
  <c r="E5126" i="8"/>
  <c r="I5125" i="8"/>
  <c r="G5125" i="8"/>
  <c r="F5125" i="8" s="1"/>
  <c r="H5125" i="8" s="1"/>
  <c r="E5125" i="8"/>
  <c r="I5124" i="8"/>
  <c r="G5124" i="8"/>
  <c r="F5124" i="8" s="1"/>
  <c r="H5124" i="8" s="1"/>
  <c r="E5124" i="8"/>
  <c r="I5123" i="8"/>
  <c r="G5123" i="8"/>
  <c r="F5123" i="8" s="1"/>
  <c r="H5123" i="8" s="1"/>
  <c r="E5123" i="8"/>
  <c r="I5122" i="8"/>
  <c r="G5122" i="8"/>
  <c r="F5122" i="8" s="1"/>
  <c r="H5122" i="8" s="1"/>
  <c r="E5122" i="8"/>
  <c r="I5121" i="8"/>
  <c r="G5121" i="8"/>
  <c r="F5121" i="8" s="1"/>
  <c r="H5121" i="8" s="1"/>
  <c r="E5121" i="8"/>
  <c r="I5120" i="8"/>
  <c r="G5120" i="8"/>
  <c r="F5120" i="8" s="1"/>
  <c r="H5120" i="8" s="1"/>
  <c r="E5120" i="8"/>
  <c r="I5119" i="8"/>
  <c r="G5119" i="8"/>
  <c r="F5119" i="8" s="1"/>
  <c r="H5119" i="8" s="1"/>
  <c r="E5119" i="8"/>
  <c r="K5118" i="8"/>
  <c r="I5118" i="8"/>
  <c r="G5118" i="8"/>
  <c r="F5118" i="8" s="1"/>
  <c r="H5118" i="8" s="1"/>
  <c r="E5118" i="8"/>
  <c r="I5117" i="8"/>
  <c r="G5117" i="8"/>
  <c r="F5117" i="8" s="1"/>
  <c r="H5117" i="8" s="1"/>
  <c r="E5117" i="8"/>
  <c r="I5116" i="8"/>
  <c r="G5116" i="8"/>
  <c r="F5116" i="8" s="1"/>
  <c r="H5116" i="8" s="1"/>
  <c r="E5116" i="8"/>
  <c r="I5115" i="8"/>
  <c r="G5115" i="8"/>
  <c r="F5115" i="8" s="1"/>
  <c r="H5115" i="8" s="1"/>
  <c r="E5115" i="8"/>
  <c r="I5114" i="8"/>
  <c r="G5114" i="8"/>
  <c r="F5114" i="8" s="1"/>
  <c r="H5114" i="8" s="1"/>
  <c r="E5114" i="8"/>
  <c r="I5113" i="8"/>
  <c r="G5113" i="8"/>
  <c r="F5113" i="8" s="1"/>
  <c r="H5113" i="8" s="1"/>
  <c r="E5113" i="8"/>
  <c r="I5112" i="8"/>
  <c r="G5112" i="8"/>
  <c r="F5112" i="8" s="1"/>
  <c r="H5112" i="8" s="1"/>
  <c r="E5112" i="8"/>
  <c r="I5111" i="8"/>
  <c r="G5111" i="8"/>
  <c r="F5111" i="8" s="1"/>
  <c r="H5111" i="8" s="1"/>
  <c r="E5111" i="8"/>
  <c r="I5110" i="8"/>
  <c r="G5110" i="8"/>
  <c r="F5110" i="8" s="1"/>
  <c r="H5110" i="8" s="1"/>
  <c r="E5110" i="8"/>
  <c r="I5109" i="8"/>
  <c r="G5109" i="8"/>
  <c r="F5109" i="8" s="1"/>
  <c r="H5109" i="8" s="1"/>
  <c r="E5109" i="8"/>
  <c r="I5108" i="8"/>
  <c r="G5108" i="8"/>
  <c r="F5108" i="8" s="1"/>
  <c r="H5108" i="8" s="1"/>
  <c r="E5108" i="8"/>
  <c r="I5107" i="8"/>
  <c r="G5107" i="8"/>
  <c r="F5107" i="8" s="1"/>
  <c r="H5107" i="8" s="1"/>
  <c r="E5107" i="8"/>
  <c r="K5106" i="8"/>
  <c r="I5106" i="8"/>
  <c r="G5106" i="8"/>
  <c r="F5106" i="8" s="1"/>
  <c r="H5106" i="8" s="1"/>
  <c r="E5106" i="8"/>
  <c r="I5105" i="8"/>
  <c r="G5105" i="8"/>
  <c r="F5105" i="8" s="1"/>
  <c r="H5105" i="8" s="1"/>
  <c r="E5105" i="8"/>
  <c r="I5104" i="8"/>
  <c r="G5104" i="8"/>
  <c r="F5104" i="8" s="1"/>
  <c r="H5104" i="8" s="1"/>
  <c r="E5104" i="8"/>
  <c r="I5103" i="8"/>
  <c r="G5103" i="8"/>
  <c r="F5103" i="8" s="1"/>
  <c r="H5103" i="8" s="1"/>
  <c r="E5103" i="8"/>
  <c r="I5102" i="8"/>
  <c r="G5102" i="8"/>
  <c r="F5102" i="8" s="1"/>
  <c r="H5102" i="8" s="1"/>
  <c r="E5102" i="8"/>
  <c r="I5101" i="8"/>
  <c r="G5101" i="8"/>
  <c r="F5101" i="8" s="1"/>
  <c r="H5101" i="8" s="1"/>
  <c r="E5101" i="8"/>
  <c r="I5100" i="8"/>
  <c r="G5100" i="8"/>
  <c r="F5100" i="8" s="1"/>
  <c r="H5100" i="8" s="1"/>
  <c r="E5100" i="8"/>
  <c r="I5099" i="8"/>
  <c r="G5099" i="8"/>
  <c r="F5099" i="8" s="1"/>
  <c r="H5099" i="8" s="1"/>
  <c r="E5099" i="8"/>
  <c r="I5098" i="8"/>
  <c r="G5098" i="8"/>
  <c r="F5098" i="8" s="1"/>
  <c r="H5098" i="8" s="1"/>
  <c r="E5098" i="8"/>
  <c r="I5097" i="8"/>
  <c r="G5097" i="8"/>
  <c r="F5097" i="8" s="1"/>
  <c r="H5097" i="8" s="1"/>
  <c r="E5097" i="8"/>
  <c r="I5096" i="8"/>
  <c r="G5096" i="8"/>
  <c r="F5096" i="8" s="1"/>
  <c r="H5096" i="8" s="1"/>
  <c r="E5096" i="8"/>
  <c r="I5095" i="8"/>
  <c r="G5095" i="8"/>
  <c r="F5095" i="8" s="1"/>
  <c r="H5095" i="8" s="1"/>
  <c r="E5095" i="8"/>
  <c r="I5094" i="8"/>
  <c r="G5094" i="8"/>
  <c r="F5094" i="8" s="1"/>
  <c r="H5094" i="8" s="1"/>
  <c r="E5094" i="8"/>
  <c r="I5093" i="8"/>
  <c r="G5093" i="8"/>
  <c r="F5093" i="8" s="1"/>
  <c r="H5093" i="8" s="1"/>
  <c r="E5093" i="8"/>
  <c r="I5092" i="8"/>
  <c r="G5092" i="8"/>
  <c r="F5092" i="8" s="1"/>
  <c r="H5092" i="8" s="1"/>
  <c r="E5092" i="8"/>
  <c r="I5091" i="8"/>
  <c r="G5091" i="8"/>
  <c r="F5091" i="8" s="1"/>
  <c r="H5091" i="8" s="1"/>
  <c r="E5091" i="8"/>
  <c r="K5090" i="8"/>
  <c r="I5090" i="8"/>
  <c r="G5090" i="8"/>
  <c r="F5090" i="8" s="1"/>
  <c r="H5090" i="8" s="1"/>
  <c r="E5090" i="8"/>
  <c r="I5089" i="8"/>
  <c r="G5089" i="8"/>
  <c r="F5089" i="8" s="1"/>
  <c r="H5089" i="8" s="1"/>
  <c r="E5089" i="8"/>
  <c r="I5088" i="8"/>
  <c r="G5088" i="8"/>
  <c r="F5088" i="8" s="1"/>
  <c r="H5088" i="8" s="1"/>
  <c r="E5088" i="8"/>
  <c r="I5087" i="8"/>
  <c r="G5087" i="8"/>
  <c r="F5087" i="8" s="1"/>
  <c r="H5087" i="8" s="1"/>
  <c r="E5087" i="8"/>
  <c r="I5086" i="8"/>
  <c r="G5086" i="8"/>
  <c r="F5086" i="8" s="1"/>
  <c r="H5086" i="8" s="1"/>
  <c r="E5086" i="8"/>
  <c r="I5085" i="8"/>
  <c r="G5085" i="8"/>
  <c r="F5085" i="8" s="1"/>
  <c r="H5085" i="8" s="1"/>
  <c r="E5085" i="8"/>
  <c r="I5084" i="8"/>
  <c r="G5084" i="8"/>
  <c r="F5084" i="8" s="1"/>
  <c r="H5084" i="8" s="1"/>
  <c r="E5084" i="8"/>
  <c r="I5083" i="8"/>
  <c r="G5083" i="8"/>
  <c r="F5083" i="8" s="1"/>
  <c r="H5083" i="8" s="1"/>
  <c r="E5083" i="8"/>
  <c r="I5082" i="8"/>
  <c r="G5082" i="8"/>
  <c r="F5082" i="8" s="1"/>
  <c r="H5082" i="8" s="1"/>
  <c r="E5082" i="8"/>
  <c r="I5081" i="8"/>
  <c r="G5081" i="8"/>
  <c r="F5081" i="8" s="1"/>
  <c r="H5081" i="8" s="1"/>
  <c r="E5081" i="8"/>
  <c r="I5080" i="8"/>
  <c r="G5080" i="8"/>
  <c r="F5080" i="8" s="1"/>
  <c r="H5080" i="8" s="1"/>
  <c r="E5080" i="8"/>
  <c r="I5079" i="8"/>
  <c r="G5079" i="8"/>
  <c r="F5079" i="8" s="1"/>
  <c r="H5079" i="8" s="1"/>
  <c r="E5079" i="8"/>
  <c r="I5078" i="8"/>
  <c r="G5078" i="8"/>
  <c r="F5078" i="8" s="1"/>
  <c r="H5078" i="8" s="1"/>
  <c r="E5078" i="8"/>
  <c r="I5077" i="8"/>
  <c r="G5077" i="8"/>
  <c r="F5077" i="8" s="1"/>
  <c r="H5077" i="8" s="1"/>
  <c r="E5077" i="8"/>
  <c r="I5076" i="8"/>
  <c r="G5076" i="8"/>
  <c r="F5076" i="8" s="1"/>
  <c r="H5076" i="8" s="1"/>
  <c r="E5076" i="8"/>
  <c r="K5075" i="8"/>
  <c r="I5075" i="8"/>
  <c r="G5075" i="8"/>
  <c r="F5075" i="8" s="1"/>
  <c r="H5075" i="8" s="1"/>
  <c r="E5075" i="8"/>
  <c r="I5074" i="8"/>
  <c r="G5074" i="8"/>
  <c r="F5074" i="8" s="1"/>
  <c r="H5074" i="8" s="1"/>
  <c r="E5074" i="8"/>
  <c r="I5073" i="8"/>
  <c r="G5073" i="8"/>
  <c r="F5073" i="8" s="1"/>
  <c r="H5073" i="8" s="1"/>
  <c r="E5073" i="8"/>
  <c r="I5072" i="8"/>
  <c r="G5072" i="8"/>
  <c r="F5072" i="8" s="1"/>
  <c r="H5072" i="8" s="1"/>
  <c r="E5072" i="8"/>
  <c r="I5071" i="8"/>
  <c r="G5071" i="8"/>
  <c r="F5071" i="8" s="1"/>
  <c r="H5071" i="8" s="1"/>
  <c r="E5071" i="8"/>
  <c r="I5070" i="8"/>
  <c r="G5070" i="8"/>
  <c r="F5070" i="8" s="1"/>
  <c r="H5070" i="8" s="1"/>
  <c r="E5070" i="8"/>
  <c r="I5069" i="8"/>
  <c r="G5069" i="8"/>
  <c r="F5069" i="8" s="1"/>
  <c r="H5069" i="8" s="1"/>
  <c r="E5069" i="8"/>
  <c r="I5068" i="8"/>
  <c r="G5068" i="8"/>
  <c r="F5068" i="8" s="1"/>
  <c r="H5068" i="8" s="1"/>
  <c r="E5068" i="8"/>
  <c r="I5067" i="8"/>
  <c r="G5067" i="8"/>
  <c r="F5067" i="8" s="1"/>
  <c r="H5067" i="8" s="1"/>
  <c r="E5067" i="8"/>
  <c r="I5066" i="8"/>
  <c r="G5066" i="8"/>
  <c r="F5066" i="8" s="1"/>
  <c r="H5066" i="8" s="1"/>
  <c r="E5066" i="8"/>
  <c r="I5065" i="8"/>
  <c r="G5065" i="8"/>
  <c r="F5065" i="8" s="1"/>
  <c r="H5065" i="8" s="1"/>
  <c r="E5065" i="8"/>
  <c r="I5064" i="8"/>
  <c r="G5064" i="8"/>
  <c r="F5064" i="8" s="1"/>
  <c r="H5064" i="8" s="1"/>
  <c r="E5064" i="8"/>
  <c r="I5063" i="8"/>
  <c r="G5063" i="8"/>
  <c r="F5063" i="8" s="1"/>
  <c r="H5063" i="8" s="1"/>
  <c r="E5063" i="8"/>
  <c r="K5062" i="8"/>
  <c r="I5062" i="8"/>
  <c r="G5062" i="8"/>
  <c r="F5062" i="8" s="1"/>
  <c r="H5062" i="8" s="1"/>
  <c r="E5062" i="8"/>
  <c r="I5061" i="8"/>
  <c r="G5061" i="8"/>
  <c r="F5061" i="8" s="1"/>
  <c r="H5061" i="8" s="1"/>
  <c r="E5061" i="8"/>
  <c r="I5060" i="8"/>
  <c r="G5060" i="8"/>
  <c r="F5060" i="8" s="1"/>
  <c r="H5060" i="8" s="1"/>
  <c r="E5060" i="8"/>
  <c r="I5059" i="8"/>
  <c r="G5059" i="8"/>
  <c r="F5059" i="8" s="1"/>
  <c r="H5059" i="8" s="1"/>
  <c r="E5059" i="8"/>
  <c r="I5058" i="8"/>
  <c r="G5058" i="8"/>
  <c r="F5058" i="8" s="1"/>
  <c r="H5058" i="8" s="1"/>
  <c r="E5058" i="8"/>
  <c r="I5057" i="8"/>
  <c r="G5057" i="8"/>
  <c r="F5057" i="8" s="1"/>
  <c r="H5057" i="8" s="1"/>
  <c r="E5057" i="8"/>
  <c r="I5056" i="8"/>
  <c r="G5056" i="8"/>
  <c r="F5056" i="8" s="1"/>
  <c r="H5056" i="8" s="1"/>
  <c r="E5056" i="8"/>
  <c r="I5055" i="8"/>
  <c r="G5055" i="8"/>
  <c r="F5055" i="8" s="1"/>
  <c r="H5055" i="8" s="1"/>
  <c r="E5055" i="8"/>
  <c r="I5054" i="8"/>
  <c r="G5054" i="8"/>
  <c r="F5054" i="8" s="1"/>
  <c r="H5054" i="8" s="1"/>
  <c r="E5054" i="8"/>
  <c r="K5053" i="8"/>
  <c r="I5053" i="8"/>
  <c r="G5053" i="8"/>
  <c r="F5053" i="8" s="1"/>
  <c r="H5053" i="8" s="1"/>
  <c r="E5053" i="8"/>
  <c r="I5052" i="8"/>
  <c r="G5052" i="8"/>
  <c r="F5052" i="8" s="1"/>
  <c r="H5052" i="8" s="1"/>
  <c r="E5052" i="8"/>
  <c r="I5051" i="8"/>
  <c r="G5051" i="8"/>
  <c r="F5051" i="8" s="1"/>
  <c r="H5051" i="8" s="1"/>
  <c r="E5051" i="8"/>
  <c r="I5050" i="8"/>
  <c r="G5050" i="8"/>
  <c r="F5050" i="8" s="1"/>
  <c r="H5050" i="8" s="1"/>
  <c r="E5050" i="8"/>
  <c r="I5049" i="8"/>
  <c r="G5049" i="8"/>
  <c r="F5049" i="8" s="1"/>
  <c r="H5049" i="8" s="1"/>
  <c r="E5049" i="8"/>
  <c r="I5048" i="8"/>
  <c r="G5048" i="8"/>
  <c r="F5048" i="8" s="1"/>
  <c r="H5048" i="8" s="1"/>
  <c r="E5048" i="8"/>
  <c r="I5047" i="8"/>
  <c r="G5047" i="8"/>
  <c r="F5047" i="8" s="1"/>
  <c r="H5047" i="8" s="1"/>
  <c r="E5047" i="8"/>
  <c r="K5046" i="8"/>
  <c r="I5046" i="8"/>
  <c r="G5046" i="8"/>
  <c r="F5046" i="8" s="1"/>
  <c r="H5046" i="8" s="1"/>
  <c r="E5046" i="8"/>
  <c r="I5045" i="8"/>
  <c r="G5045" i="8"/>
  <c r="F5045" i="8" s="1"/>
  <c r="H5045" i="8" s="1"/>
  <c r="E5045" i="8"/>
  <c r="I5044" i="8"/>
  <c r="G5044" i="8"/>
  <c r="F5044" i="8" s="1"/>
  <c r="H5044" i="8" s="1"/>
  <c r="E5044" i="8"/>
  <c r="I5043" i="8"/>
  <c r="G5043" i="8"/>
  <c r="F5043" i="8" s="1"/>
  <c r="H5043" i="8" s="1"/>
  <c r="E5043" i="8"/>
  <c r="I5042" i="8"/>
  <c r="G5042" i="8"/>
  <c r="F5042" i="8" s="1"/>
  <c r="H5042" i="8" s="1"/>
  <c r="E5042" i="8"/>
  <c r="K5041" i="8"/>
  <c r="I5041" i="8"/>
  <c r="G5041" i="8"/>
  <c r="F5041" i="8" s="1"/>
  <c r="H5041" i="8" s="1"/>
  <c r="E5041" i="8"/>
  <c r="J5041" i="8" s="1"/>
  <c r="I5040" i="8"/>
  <c r="G5040" i="8"/>
  <c r="F5040" i="8" s="1"/>
  <c r="H5040" i="8" s="1"/>
  <c r="E5040" i="8"/>
  <c r="I5039" i="8"/>
  <c r="G5039" i="8"/>
  <c r="F5039" i="8" s="1"/>
  <c r="H5039" i="8" s="1"/>
  <c r="E5039" i="8"/>
  <c r="I5038" i="8"/>
  <c r="G5038" i="8"/>
  <c r="F5038" i="8" s="1"/>
  <c r="H5038" i="8" s="1"/>
  <c r="E5038" i="8"/>
  <c r="I5037" i="8"/>
  <c r="G5037" i="8"/>
  <c r="F5037" i="8" s="1"/>
  <c r="H5037" i="8" s="1"/>
  <c r="E5037" i="8"/>
  <c r="I5036" i="8"/>
  <c r="G5036" i="8"/>
  <c r="F5036" i="8" s="1"/>
  <c r="H5036" i="8" s="1"/>
  <c r="E5036" i="8"/>
  <c r="I5035" i="8"/>
  <c r="G5035" i="8"/>
  <c r="F5035" i="8" s="1"/>
  <c r="H5035" i="8" s="1"/>
  <c r="E5035" i="8"/>
  <c r="I5034" i="8"/>
  <c r="G5034" i="8"/>
  <c r="F5034" i="8" s="1"/>
  <c r="H5034" i="8" s="1"/>
  <c r="E5034" i="8"/>
  <c r="I5033" i="8"/>
  <c r="G5033" i="8"/>
  <c r="F5033" i="8" s="1"/>
  <c r="H5033" i="8" s="1"/>
  <c r="E5033" i="8"/>
  <c r="I5032" i="8"/>
  <c r="G5032" i="8"/>
  <c r="F5032" i="8" s="1"/>
  <c r="H5032" i="8" s="1"/>
  <c r="E5032" i="8"/>
  <c r="I5031" i="8"/>
  <c r="G5031" i="8"/>
  <c r="F5031" i="8" s="1"/>
  <c r="H5031" i="8" s="1"/>
  <c r="E5031" i="8"/>
  <c r="I5030" i="8"/>
  <c r="G5030" i="8"/>
  <c r="F5030" i="8" s="1"/>
  <c r="H5030" i="8" s="1"/>
  <c r="E5030" i="8"/>
  <c r="I5029" i="8"/>
  <c r="G5029" i="8"/>
  <c r="F5029" i="8" s="1"/>
  <c r="H5029" i="8" s="1"/>
  <c r="E5029" i="8"/>
  <c r="K5028" i="8"/>
  <c r="I5028" i="8"/>
  <c r="G5028" i="8"/>
  <c r="F5028" i="8" s="1"/>
  <c r="H5028" i="8" s="1"/>
  <c r="E5028" i="8"/>
  <c r="L5029" i="8" s="1"/>
  <c r="I5027" i="8"/>
  <c r="G5027" i="8"/>
  <c r="F5027" i="8" s="1"/>
  <c r="H5027" i="8" s="1"/>
  <c r="E5027" i="8"/>
  <c r="I5026" i="8"/>
  <c r="G5026" i="8"/>
  <c r="F5026" i="8" s="1"/>
  <c r="H5026" i="8" s="1"/>
  <c r="E5026" i="8"/>
  <c r="I5025" i="8"/>
  <c r="G5025" i="8"/>
  <c r="F5025" i="8" s="1"/>
  <c r="H5025" i="8" s="1"/>
  <c r="E5025" i="8"/>
  <c r="I5024" i="8"/>
  <c r="G5024" i="8"/>
  <c r="F5024" i="8" s="1"/>
  <c r="H5024" i="8" s="1"/>
  <c r="E5024" i="8"/>
  <c r="K5023" i="8"/>
  <c r="I5023" i="8"/>
  <c r="G5023" i="8"/>
  <c r="F5023" i="8" s="1"/>
  <c r="H5023" i="8" s="1"/>
  <c r="E5023" i="8"/>
  <c r="J5023" i="8" s="1"/>
  <c r="I5022" i="8"/>
  <c r="G5022" i="8"/>
  <c r="F5022" i="8" s="1"/>
  <c r="H5022" i="8" s="1"/>
  <c r="E5022" i="8"/>
  <c r="I5021" i="8"/>
  <c r="G5021" i="8"/>
  <c r="F5021" i="8" s="1"/>
  <c r="H5021" i="8" s="1"/>
  <c r="E5021" i="8"/>
  <c r="I5020" i="8"/>
  <c r="G5020" i="8"/>
  <c r="F5020" i="8" s="1"/>
  <c r="H5020" i="8" s="1"/>
  <c r="E5020" i="8"/>
  <c r="I5019" i="8"/>
  <c r="G5019" i="8"/>
  <c r="F5019" i="8" s="1"/>
  <c r="H5019" i="8" s="1"/>
  <c r="E5019" i="8"/>
  <c r="I5018" i="8"/>
  <c r="G5018" i="8"/>
  <c r="F5018" i="8" s="1"/>
  <c r="H5018" i="8" s="1"/>
  <c r="E5018" i="8"/>
  <c r="K5017" i="8"/>
  <c r="I5017" i="8"/>
  <c r="G5017" i="8"/>
  <c r="F5017" i="8" s="1"/>
  <c r="H5017" i="8" s="1"/>
  <c r="E5017" i="8"/>
  <c r="J5017" i="8" s="1"/>
  <c r="I5016" i="8"/>
  <c r="G5016" i="8"/>
  <c r="F5016" i="8" s="1"/>
  <c r="H5016" i="8" s="1"/>
  <c r="E5016" i="8"/>
  <c r="I5015" i="8"/>
  <c r="G5015" i="8"/>
  <c r="F5015" i="8" s="1"/>
  <c r="H5015" i="8" s="1"/>
  <c r="E5015" i="8"/>
  <c r="I5014" i="8"/>
  <c r="G5014" i="8"/>
  <c r="F5014" i="8" s="1"/>
  <c r="H5014" i="8" s="1"/>
  <c r="E5014" i="8"/>
  <c r="I5013" i="8"/>
  <c r="G5013" i="8"/>
  <c r="F5013" i="8" s="1"/>
  <c r="H5013" i="8" s="1"/>
  <c r="E5013" i="8"/>
  <c r="I5012" i="8"/>
  <c r="G5012" i="8"/>
  <c r="F5012" i="8" s="1"/>
  <c r="H5012" i="8" s="1"/>
  <c r="E5012" i="8"/>
  <c r="I5011" i="8"/>
  <c r="G5011" i="8"/>
  <c r="F5011" i="8" s="1"/>
  <c r="H5011" i="8" s="1"/>
  <c r="E5011" i="8"/>
  <c r="I5010" i="8"/>
  <c r="G5010" i="8"/>
  <c r="F5010" i="8" s="1"/>
  <c r="H5010" i="8" s="1"/>
  <c r="E5010" i="8"/>
  <c r="I5009" i="8"/>
  <c r="G5009" i="8"/>
  <c r="F5009" i="8" s="1"/>
  <c r="H5009" i="8" s="1"/>
  <c r="E5009" i="8"/>
  <c r="I5008" i="8"/>
  <c r="G5008" i="8"/>
  <c r="F5008" i="8" s="1"/>
  <c r="H5008" i="8" s="1"/>
  <c r="E5008" i="8"/>
  <c r="I5007" i="8"/>
  <c r="G5007" i="8"/>
  <c r="F5007" i="8" s="1"/>
  <c r="H5007" i="8" s="1"/>
  <c r="E5007" i="8"/>
  <c r="J5007" i="8" s="1"/>
  <c r="I5006" i="8"/>
  <c r="G5006" i="8"/>
  <c r="F5006" i="8" s="1"/>
  <c r="H5006" i="8" s="1"/>
  <c r="E5006" i="8"/>
  <c r="J5006" i="8" s="1"/>
  <c r="I5005" i="8"/>
  <c r="G5005" i="8"/>
  <c r="F5005" i="8" s="1"/>
  <c r="H5005" i="8" s="1"/>
  <c r="E5005" i="8"/>
  <c r="J5005" i="8" s="1"/>
  <c r="I5004" i="8"/>
  <c r="G5004" i="8"/>
  <c r="F5004" i="8" s="1"/>
  <c r="H5004" i="8" s="1"/>
  <c r="E5004" i="8"/>
  <c r="I5003" i="8"/>
  <c r="G5003" i="8"/>
  <c r="F5003" i="8" s="1"/>
  <c r="H5003" i="8" s="1"/>
  <c r="E5003" i="8"/>
  <c r="I5002" i="8"/>
  <c r="G5002" i="8"/>
  <c r="F5002" i="8" s="1"/>
  <c r="H5002" i="8" s="1"/>
  <c r="E5002" i="8"/>
  <c r="J5002" i="8" s="1"/>
  <c r="I5001" i="8"/>
  <c r="G5001" i="8"/>
  <c r="F5001" i="8" s="1"/>
  <c r="H5001" i="8" s="1"/>
  <c r="E5001" i="8"/>
  <c r="J5001" i="8" s="1"/>
  <c r="K5000" i="8"/>
  <c r="I5000" i="8"/>
  <c r="G5000" i="8"/>
  <c r="F5000" i="8" s="1"/>
  <c r="H5000" i="8" s="1"/>
  <c r="E5000" i="8"/>
  <c r="J5000" i="8" s="1"/>
  <c r="I4999" i="8"/>
  <c r="G4999" i="8"/>
  <c r="F4999" i="8" s="1"/>
  <c r="H4999" i="8" s="1"/>
  <c r="E4999" i="8"/>
  <c r="I4998" i="8"/>
  <c r="G4998" i="8"/>
  <c r="F4998" i="8" s="1"/>
  <c r="H4998" i="8" s="1"/>
  <c r="E4998" i="8"/>
  <c r="J4998" i="8" s="1"/>
  <c r="I4997" i="8"/>
  <c r="G4997" i="8"/>
  <c r="F4997" i="8" s="1"/>
  <c r="H4997" i="8" s="1"/>
  <c r="E4997" i="8"/>
  <c r="J4997" i="8" s="1"/>
  <c r="I4996" i="8"/>
  <c r="G4996" i="8"/>
  <c r="F4996" i="8" s="1"/>
  <c r="H4996" i="8" s="1"/>
  <c r="E4996" i="8"/>
  <c r="K4995" i="8"/>
  <c r="I4995" i="8"/>
  <c r="G4995" i="8"/>
  <c r="F4995" i="8" s="1"/>
  <c r="H4995" i="8" s="1"/>
  <c r="E4995" i="8"/>
  <c r="L4996" i="8" s="1"/>
  <c r="I4994" i="8"/>
  <c r="G4994" i="8"/>
  <c r="F4994" i="8" s="1"/>
  <c r="H4994" i="8" s="1"/>
  <c r="E4994" i="8"/>
  <c r="J4994" i="8" s="1"/>
  <c r="I4993" i="8"/>
  <c r="G4993" i="8"/>
  <c r="F4993" i="8" s="1"/>
  <c r="H4993" i="8" s="1"/>
  <c r="E4993" i="8"/>
  <c r="J4993" i="8" s="1"/>
  <c r="I4992" i="8"/>
  <c r="G4992" i="8"/>
  <c r="F4992" i="8" s="1"/>
  <c r="H4992" i="8" s="1"/>
  <c r="E4992" i="8"/>
  <c r="I4991" i="8"/>
  <c r="G4991" i="8"/>
  <c r="F4991" i="8" s="1"/>
  <c r="H4991" i="8" s="1"/>
  <c r="E4991" i="8"/>
  <c r="J4991" i="8" s="1"/>
  <c r="I4990" i="8"/>
  <c r="G4990" i="8"/>
  <c r="F4990" i="8" s="1"/>
  <c r="H4990" i="8" s="1"/>
  <c r="E4990" i="8"/>
  <c r="J4990" i="8" s="1"/>
  <c r="I4989" i="8"/>
  <c r="G4989" i="8"/>
  <c r="F4989" i="8" s="1"/>
  <c r="H4989" i="8" s="1"/>
  <c r="E4989" i="8"/>
  <c r="J4989" i="8" s="1"/>
  <c r="I4988" i="8"/>
  <c r="G4988" i="8"/>
  <c r="F4988" i="8" s="1"/>
  <c r="H4988" i="8" s="1"/>
  <c r="E4988" i="8"/>
  <c r="I4987" i="8"/>
  <c r="G4987" i="8"/>
  <c r="F4987" i="8" s="1"/>
  <c r="H4987" i="8" s="1"/>
  <c r="E4987" i="8"/>
  <c r="J4987" i="8" s="1"/>
  <c r="I4986" i="8"/>
  <c r="G4986" i="8"/>
  <c r="F4986" i="8" s="1"/>
  <c r="H4986" i="8" s="1"/>
  <c r="E4986" i="8"/>
  <c r="J4986" i="8" s="1"/>
  <c r="I4985" i="8"/>
  <c r="G4985" i="8"/>
  <c r="F4985" i="8" s="1"/>
  <c r="H4985" i="8" s="1"/>
  <c r="E4985" i="8"/>
  <c r="I4984" i="8"/>
  <c r="G4984" i="8"/>
  <c r="F4984" i="8" s="1"/>
  <c r="H4984" i="8" s="1"/>
  <c r="E4984" i="8"/>
  <c r="I4983" i="8"/>
  <c r="G4983" i="8"/>
  <c r="F4983" i="8" s="1"/>
  <c r="H4983" i="8" s="1"/>
  <c r="E4983" i="8"/>
  <c r="I4982" i="8"/>
  <c r="G4982" i="8"/>
  <c r="F4982" i="8" s="1"/>
  <c r="H4982" i="8" s="1"/>
  <c r="E4982" i="8"/>
  <c r="I4981" i="8"/>
  <c r="G4981" i="8"/>
  <c r="F4981" i="8" s="1"/>
  <c r="H4981" i="8" s="1"/>
  <c r="E4981" i="8"/>
  <c r="I4980" i="8"/>
  <c r="G4980" i="8"/>
  <c r="F4980" i="8" s="1"/>
  <c r="H4980" i="8" s="1"/>
  <c r="E4980" i="8"/>
  <c r="J4980" i="8" s="1"/>
  <c r="I4979" i="8"/>
  <c r="G4979" i="8"/>
  <c r="F4979" i="8" s="1"/>
  <c r="H4979" i="8" s="1"/>
  <c r="E4979" i="8"/>
  <c r="K4978" i="8"/>
  <c r="I4978" i="8"/>
  <c r="G4978" i="8"/>
  <c r="F4978" i="8" s="1"/>
  <c r="H4978" i="8" s="1"/>
  <c r="E4978" i="8"/>
  <c r="I4977" i="8"/>
  <c r="G4977" i="8"/>
  <c r="F4977" i="8" s="1"/>
  <c r="H4977" i="8" s="1"/>
  <c r="E4977" i="8"/>
  <c r="J4977" i="8" s="1"/>
  <c r="I4976" i="8"/>
  <c r="G4976" i="8"/>
  <c r="F4976" i="8" s="1"/>
  <c r="H4976" i="8" s="1"/>
  <c r="E4976" i="8"/>
  <c r="I4975" i="8"/>
  <c r="G4975" i="8"/>
  <c r="F4975" i="8" s="1"/>
  <c r="H4975" i="8" s="1"/>
  <c r="E4975" i="8"/>
  <c r="I4974" i="8"/>
  <c r="G4974" i="8"/>
  <c r="F4974" i="8" s="1"/>
  <c r="H4974" i="8" s="1"/>
  <c r="E4974" i="8"/>
  <c r="K4973" i="8"/>
  <c r="I4973" i="8"/>
  <c r="G4973" i="8"/>
  <c r="F4973" i="8" s="1"/>
  <c r="H4973" i="8" s="1"/>
  <c r="E4973" i="8"/>
  <c r="J4973" i="8" s="1"/>
  <c r="I4972" i="8"/>
  <c r="G4972" i="8"/>
  <c r="F4972" i="8" s="1"/>
  <c r="H4972" i="8" s="1"/>
  <c r="E4972" i="8"/>
  <c r="I4971" i="8"/>
  <c r="G4971" i="8"/>
  <c r="F4971" i="8" s="1"/>
  <c r="H4971" i="8" s="1"/>
  <c r="E4971" i="8"/>
  <c r="I4970" i="8"/>
  <c r="G4970" i="8"/>
  <c r="F4970" i="8" s="1"/>
  <c r="H4970" i="8" s="1"/>
  <c r="E4970" i="8"/>
  <c r="I4969" i="8"/>
  <c r="G4969" i="8"/>
  <c r="F4969" i="8" s="1"/>
  <c r="H4969" i="8" s="1"/>
  <c r="E4969" i="8"/>
  <c r="I4968" i="8"/>
  <c r="G4968" i="8"/>
  <c r="F4968" i="8" s="1"/>
  <c r="H4968" i="8" s="1"/>
  <c r="E4968" i="8"/>
  <c r="I4967" i="8"/>
  <c r="G4967" i="8"/>
  <c r="F4967" i="8" s="1"/>
  <c r="H4967" i="8" s="1"/>
  <c r="E4967" i="8"/>
  <c r="I4966" i="8"/>
  <c r="G4966" i="8"/>
  <c r="F4966" i="8" s="1"/>
  <c r="H4966" i="8" s="1"/>
  <c r="E4966" i="8"/>
  <c r="K4965" i="8"/>
  <c r="I4965" i="8"/>
  <c r="G4965" i="8"/>
  <c r="F4965" i="8" s="1"/>
  <c r="H4965" i="8" s="1"/>
  <c r="E4965" i="8"/>
  <c r="I4964" i="8"/>
  <c r="G4964" i="8"/>
  <c r="F4964" i="8" s="1"/>
  <c r="H4964" i="8" s="1"/>
  <c r="E4964" i="8"/>
  <c r="I4963" i="8"/>
  <c r="G4963" i="8"/>
  <c r="F4963" i="8" s="1"/>
  <c r="H4963" i="8" s="1"/>
  <c r="E4963" i="8"/>
  <c r="I4962" i="8"/>
  <c r="G4962" i="8"/>
  <c r="F4962" i="8" s="1"/>
  <c r="H4962" i="8" s="1"/>
  <c r="E4962" i="8"/>
  <c r="I4961" i="8"/>
  <c r="G4961" i="8"/>
  <c r="F4961" i="8" s="1"/>
  <c r="H4961" i="8" s="1"/>
  <c r="E4961" i="8"/>
  <c r="I4960" i="8"/>
  <c r="G4960" i="8"/>
  <c r="F4960" i="8" s="1"/>
  <c r="H4960" i="8" s="1"/>
  <c r="E4960" i="8"/>
  <c r="I4959" i="8"/>
  <c r="G4959" i="8"/>
  <c r="F4959" i="8" s="1"/>
  <c r="H4959" i="8" s="1"/>
  <c r="E4959" i="8"/>
  <c r="I4958" i="8"/>
  <c r="G4958" i="8"/>
  <c r="F4958" i="8" s="1"/>
  <c r="H4958" i="8" s="1"/>
  <c r="E4958" i="8"/>
  <c r="I4957" i="8"/>
  <c r="G4957" i="8"/>
  <c r="F4957" i="8" s="1"/>
  <c r="H4957" i="8" s="1"/>
  <c r="E4957" i="8"/>
  <c r="I4956" i="8"/>
  <c r="G4956" i="8"/>
  <c r="F4956" i="8" s="1"/>
  <c r="H4956" i="8" s="1"/>
  <c r="E4956" i="8"/>
  <c r="I4955" i="8"/>
  <c r="G4955" i="8"/>
  <c r="F4955" i="8" s="1"/>
  <c r="H4955" i="8" s="1"/>
  <c r="E4955" i="8"/>
  <c r="K4954" i="8"/>
  <c r="I4954" i="8"/>
  <c r="G4954" i="8"/>
  <c r="F4954" i="8" s="1"/>
  <c r="H4954" i="8" s="1"/>
  <c r="E4954" i="8"/>
  <c r="I4953" i="8"/>
  <c r="G4953" i="8"/>
  <c r="F4953" i="8" s="1"/>
  <c r="H4953" i="8" s="1"/>
  <c r="E4953" i="8"/>
  <c r="I4952" i="8"/>
  <c r="G4952" i="8"/>
  <c r="F4952" i="8" s="1"/>
  <c r="H4952" i="8" s="1"/>
  <c r="E4952" i="8"/>
  <c r="I4951" i="8"/>
  <c r="G4951" i="8"/>
  <c r="F4951" i="8" s="1"/>
  <c r="H4951" i="8" s="1"/>
  <c r="E4951" i="8"/>
  <c r="I4950" i="8"/>
  <c r="G4950" i="8"/>
  <c r="F4950" i="8" s="1"/>
  <c r="H4950" i="8" s="1"/>
  <c r="E4950" i="8"/>
  <c r="I4949" i="8"/>
  <c r="G4949" i="8"/>
  <c r="F4949" i="8" s="1"/>
  <c r="H4949" i="8" s="1"/>
  <c r="E4949" i="8"/>
  <c r="I4948" i="8"/>
  <c r="G4948" i="8"/>
  <c r="F4948" i="8" s="1"/>
  <c r="H4948" i="8" s="1"/>
  <c r="E4948" i="8"/>
  <c r="I4947" i="8"/>
  <c r="G4947" i="8"/>
  <c r="F4947" i="8" s="1"/>
  <c r="H4947" i="8" s="1"/>
  <c r="E4947" i="8"/>
  <c r="I4946" i="8"/>
  <c r="G4946" i="8"/>
  <c r="F4946" i="8" s="1"/>
  <c r="H4946" i="8" s="1"/>
  <c r="E4946" i="8"/>
  <c r="I4945" i="8"/>
  <c r="G4945" i="8"/>
  <c r="F4945" i="8" s="1"/>
  <c r="H4945" i="8" s="1"/>
  <c r="E4945" i="8"/>
  <c r="I4944" i="8"/>
  <c r="G4944" i="8"/>
  <c r="F4944" i="8" s="1"/>
  <c r="H4944" i="8" s="1"/>
  <c r="E4944" i="8"/>
  <c r="I4943" i="8"/>
  <c r="G4943" i="8"/>
  <c r="F4943" i="8" s="1"/>
  <c r="H4943" i="8" s="1"/>
  <c r="E4943" i="8"/>
  <c r="I4942" i="8"/>
  <c r="G4942" i="8"/>
  <c r="F4942" i="8" s="1"/>
  <c r="H4942" i="8" s="1"/>
  <c r="E4942" i="8"/>
  <c r="I4941" i="8"/>
  <c r="G4941" i="8"/>
  <c r="F4941" i="8" s="1"/>
  <c r="H4941" i="8" s="1"/>
  <c r="E4941" i="8"/>
  <c r="I4936" i="8"/>
  <c r="G4936" i="8"/>
  <c r="F4936" i="8" s="1"/>
  <c r="H4936" i="8" s="1"/>
  <c r="E4936" i="8"/>
  <c r="I4940" i="8"/>
  <c r="G4940" i="8"/>
  <c r="F4940" i="8" s="1"/>
  <c r="H4940" i="8" s="1"/>
  <c r="E4940" i="8"/>
  <c r="I4939" i="8"/>
  <c r="G4939" i="8"/>
  <c r="F4939" i="8" s="1"/>
  <c r="H4939" i="8" s="1"/>
  <c r="E4939" i="8"/>
  <c r="I4938" i="8"/>
  <c r="G4938" i="8"/>
  <c r="F4938" i="8" s="1"/>
  <c r="H4938" i="8" s="1"/>
  <c r="E4938" i="8"/>
  <c r="I4937" i="8"/>
  <c r="G4937" i="8"/>
  <c r="F4937" i="8" s="1"/>
  <c r="H4937" i="8" s="1"/>
  <c r="E4937" i="8"/>
  <c r="K4935" i="8"/>
  <c r="I4935" i="8"/>
  <c r="G4935" i="8"/>
  <c r="F4935" i="8" s="1"/>
  <c r="H4935" i="8" s="1"/>
  <c r="E4935" i="8"/>
  <c r="I4934" i="8"/>
  <c r="G4934" i="8"/>
  <c r="F4934" i="8" s="1"/>
  <c r="H4934" i="8" s="1"/>
  <c r="E4934" i="8"/>
  <c r="I4933" i="8"/>
  <c r="G4933" i="8"/>
  <c r="F4933" i="8" s="1"/>
  <c r="H4933" i="8" s="1"/>
  <c r="E4933" i="8"/>
  <c r="I4932" i="8"/>
  <c r="G4932" i="8"/>
  <c r="F4932" i="8" s="1"/>
  <c r="H4932" i="8" s="1"/>
  <c r="E4932" i="8"/>
  <c r="I4931" i="8"/>
  <c r="G4931" i="8"/>
  <c r="F4931" i="8" s="1"/>
  <c r="H4931" i="8" s="1"/>
  <c r="E4931" i="8"/>
  <c r="I4930" i="8"/>
  <c r="G4930" i="8"/>
  <c r="F4930" i="8" s="1"/>
  <c r="H4930" i="8" s="1"/>
  <c r="E4930" i="8"/>
  <c r="I4929" i="8"/>
  <c r="G4929" i="8"/>
  <c r="F4929" i="8" s="1"/>
  <c r="H4929" i="8" s="1"/>
  <c r="E4929" i="8"/>
  <c r="I4928" i="8"/>
  <c r="G4928" i="8"/>
  <c r="F4928" i="8" s="1"/>
  <c r="H4928" i="8" s="1"/>
  <c r="E4928" i="8"/>
  <c r="I4927" i="8"/>
  <c r="G4927" i="8"/>
  <c r="F4927" i="8" s="1"/>
  <c r="H4927" i="8" s="1"/>
  <c r="E4927" i="8"/>
  <c r="I4926" i="8"/>
  <c r="G4926" i="8"/>
  <c r="F4926" i="8" s="1"/>
  <c r="H4926" i="8" s="1"/>
  <c r="E4926" i="8"/>
  <c r="I4925" i="8"/>
  <c r="G4925" i="8"/>
  <c r="F4925" i="8" s="1"/>
  <c r="H4925" i="8" s="1"/>
  <c r="E4925" i="8"/>
  <c r="K4924" i="8"/>
  <c r="I4924" i="8"/>
  <c r="G4924" i="8"/>
  <c r="F4924" i="8" s="1"/>
  <c r="H4924" i="8" s="1"/>
  <c r="E4924" i="8"/>
  <c r="I4923" i="8"/>
  <c r="G4923" i="8"/>
  <c r="F4923" i="8" s="1"/>
  <c r="H4923" i="8" s="1"/>
  <c r="E4923" i="8"/>
  <c r="I4922" i="8"/>
  <c r="G4922" i="8"/>
  <c r="F4922" i="8" s="1"/>
  <c r="H4922" i="8" s="1"/>
  <c r="E4922" i="8"/>
  <c r="I4921" i="8"/>
  <c r="G4921" i="8"/>
  <c r="F4921" i="8" s="1"/>
  <c r="H4921" i="8" s="1"/>
  <c r="E4921" i="8"/>
  <c r="I4920" i="8"/>
  <c r="G4920" i="8"/>
  <c r="F4920" i="8" s="1"/>
  <c r="H4920" i="8" s="1"/>
  <c r="E4920" i="8"/>
  <c r="I4919" i="8"/>
  <c r="G4919" i="8"/>
  <c r="F4919" i="8" s="1"/>
  <c r="H4919" i="8" s="1"/>
  <c r="E4919" i="8"/>
  <c r="I4918" i="8"/>
  <c r="G4918" i="8"/>
  <c r="F4918" i="8" s="1"/>
  <c r="H4918" i="8" s="1"/>
  <c r="E4918" i="8"/>
  <c r="I4917" i="8"/>
  <c r="G4917" i="8"/>
  <c r="F4917" i="8" s="1"/>
  <c r="H4917" i="8" s="1"/>
  <c r="E4917" i="8"/>
  <c r="I4916" i="8"/>
  <c r="G4916" i="8"/>
  <c r="F4916" i="8" s="1"/>
  <c r="H4916" i="8" s="1"/>
  <c r="E4916" i="8"/>
  <c r="I4915" i="8"/>
  <c r="G4915" i="8"/>
  <c r="F4915" i="8" s="1"/>
  <c r="H4915" i="8" s="1"/>
  <c r="E4915" i="8"/>
  <c r="I4914" i="8"/>
  <c r="G4914" i="8"/>
  <c r="F4914" i="8" s="1"/>
  <c r="H4914" i="8" s="1"/>
  <c r="E4914" i="8"/>
  <c r="I4913" i="8"/>
  <c r="G4913" i="8"/>
  <c r="F4913" i="8" s="1"/>
  <c r="H4913" i="8" s="1"/>
  <c r="E4913" i="8"/>
  <c r="I4912" i="8"/>
  <c r="G4912" i="8"/>
  <c r="F4912" i="8" s="1"/>
  <c r="H4912" i="8" s="1"/>
  <c r="E4912" i="8"/>
  <c r="I4911" i="8"/>
  <c r="G4911" i="8"/>
  <c r="F4911" i="8" s="1"/>
  <c r="H4911" i="8" s="1"/>
  <c r="E4911" i="8"/>
  <c r="I4910" i="8"/>
  <c r="G4910" i="8"/>
  <c r="F4910" i="8" s="1"/>
  <c r="H4910" i="8" s="1"/>
  <c r="E4910" i="8"/>
  <c r="I4909" i="8"/>
  <c r="G4909" i="8"/>
  <c r="F4909" i="8" s="1"/>
  <c r="H4909" i="8" s="1"/>
  <c r="E4909" i="8"/>
  <c r="I4908" i="8"/>
  <c r="G4908" i="8"/>
  <c r="F4908" i="8" s="1"/>
  <c r="H4908" i="8" s="1"/>
  <c r="E4908" i="8"/>
  <c r="I4907" i="8"/>
  <c r="G4907" i="8"/>
  <c r="F4907" i="8" s="1"/>
  <c r="H4907" i="8" s="1"/>
  <c r="E4907" i="8"/>
  <c r="K4906" i="8"/>
  <c r="I4906" i="8"/>
  <c r="G4906" i="8"/>
  <c r="F4906" i="8" s="1"/>
  <c r="H4906" i="8" s="1"/>
  <c r="E4906" i="8"/>
  <c r="I4905" i="8"/>
  <c r="G4905" i="8"/>
  <c r="F4905" i="8" s="1"/>
  <c r="H4905" i="8" s="1"/>
  <c r="E4905" i="8"/>
  <c r="I4904" i="8"/>
  <c r="G4904" i="8"/>
  <c r="F4904" i="8" s="1"/>
  <c r="H4904" i="8" s="1"/>
  <c r="E4904" i="8"/>
  <c r="I4903" i="8"/>
  <c r="G4903" i="8"/>
  <c r="F4903" i="8" s="1"/>
  <c r="H4903" i="8" s="1"/>
  <c r="E4903" i="8"/>
  <c r="I4902" i="8"/>
  <c r="G4902" i="8"/>
  <c r="F4902" i="8" s="1"/>
  <c r="H4902" i="8" s="1"/>
  <c r="E4902" i="8"/>
  <c r="I4901" i="8"/>
  <c r="G4901" i="8"/>
  <c r="F4901" i="8" s="1"/>
  <c r="H4901" i="8" s="1"/>
  <c r="E4901" i="8"/>
  <c r="I4900" i="8"/>
  <c r="G4900" i="8"/>
  <c r="F4900" i="8" s="1"/>
  <c r="H4900" i="8" s="1"/>
  <c r="E4900" i="8"/>
  <c r="I4899" i="8"/>
  <c r="G4899" i="8"/>
  <c r="F4899" i="8" s="1"/>
  <c r="H4899" i="8" s="1"/>
  <c r="E4899" i="8"/>
  <c r="I4898" i="8"/>
  <c r="G4898" i="8"/>
  <c r="F4898" i="8" s="1"/>
  <c r="H4898" i="8" s="1"/>
  <c r="E4898" i="8"/>
  <c r="K4897" i="8"/>
  <c r="I4897" i="8"/>
  <c r="G4897" i="8"/>
  <c r="F4897" i="8" s="1"/>
  <c r="H4897" i="8" s="1"/>
  <c r="E4897" i="8"/>
  <c r="I4896" i="8"/>
  <c r="G4896" i="8"/>
  <c r="F4896" i="8" s="1"/>
  <c r="H4896" i="8" s="1"/>
  <c r="E4896" i="8"/>
  <c r="I4895" i="8"/>
  <c r="G4895" i="8"/>
  <c r="F4895" i="8" s="1"/>
  <c r="H4895" i="8" s="1"/>
  <c r="E4895" i="8"/>
  <c r="I4894" i="8"/>
  <c r="G4894" i="8"/>
  <c r="F4894" i="8" s="1"/>
  <c r="H4894" i="8" s="1"/>
  <c r="E4894" i="8"/>
  <c r="K4893" i="8"/>
  <c r="I4893" i="8"/>
  <c r="G4893" i="8"/>
  <c r="F4893" i="8" s="1"/>
  <c r="H4893" i="8" s="1"/>
  <c r="E4893" i="8"/>
  <c r="I4892" i="8"/>
  <c r="G4892" i="8"/>
  <c r="F4892" i="8" s="1"/>
  <c r="H4892" i="8" s="1"/>
  <c r="E4892" i="8"/>
  <c r="I4891" i="8"/>
  <c r="G4891" i="8"/>
  <c r="F4891" i="8" s="1"/>
  <c r="H4891" i="8" s="1"/>
  <c r="E4891" i="8"/>
  <c r="I4890" i="8"/>
  <c r="G4890" i="8"/>
  <c r="F4890" i="8" s="1"/>
  <c r="H4890" i="8" s="1"/>
  <c r="E4890" i="8"/>
  <c r="I4889" i="8"/>
  <c r="G4889" i="8"/>
  <c r="F4889" i="8" s="1"/>
  <c r="H4889" i="8" s="1"/>
  <c r="E4889" i="8"/>
  <c r="J4889" i="8" s="1"/>
  <c r="I4888" i="8"/>
  <c r="G4888" i="8"/>
  <c r="F4888" i="8" s="1"/>
  <c r="H4888" i="8" s="1"/>
  <c r="E4888" i="8"/>
  <c r="I4887" i="8"/>
  <c r="G4887" i="8"/>
  <c r="F4887" i="8" s="1"/>
  <c r="H4887" i="8" s="1"/>
  <c r="E4887" i="8"/>
  <c r="J4887" i="8" s="1"/>
  <c r="I4886" i="8"/>
  <c r="G4886" i="8"/>
  <c r="F4886" i="8" s="1"/>
  <c r="H4886" i="8" s="1"/>
  <c r="E4886" i="8"/>
  <c r="I4885" i="8"/>
  <c r="G4885" i="8"/>
  <c r="F4885" i="8" s="1"/>
  <c r="H4885" i="8" s="1"/>
  <c r="E4885" i="8"/>
  <c r="J4885" i="8" s="1"/>
  <c r="I4884" i="8"/>
  <c r="G4884" i="8"/>
  <c r="F4884" i="8" s="1"/>
  <c r="H4884" i="8" s="1"/>
  <c r="E4884" i="8"/>
  <c r="I4883" i="8"/>
  <c r="G4883" i="8"/>
  <c r="F4883" i="8" s="1"/>
  <c r="H4883" i="8" s="1"/>
  <c r="E4883" i="8"/>
  <c r="J4883" i="8" s="1"/>
  <c r="I4882" i="8"/>
  <c r="G4882" i="8"/>
  <c r="F4882" i="8" s="1"/>
  <c r="H4882" i="8" s="1"/>
  <c r="E4882" i="8"/>
  <c r="K4881" i="8"/>
  <c r="I4881" i="8"/>
  <c r="G4881" i="8"/>
  <c r="F4881" i="8" s="1"/>
  <c r="H4881" i="8" s="1"/>
  <c r="E4881" i="8"/>
  <c r="I4880" i="8"/>
  <c r="G4880" i="8"/>
  <c r="F4880" i="8" s="1"/>
  <c r="H4880" i="8" s="1"/>
  <c r="E4880" i="8"/>
  <c r="I4879" i="8"/>
  <c r="G4879" i="8"/>
  <c r="F4879" i="8" s="1"/>
  <c r="H4879" i="8" s="1"/>
  <c r="E4879" i="8"/>
  <c r="J4879" i="8" s="1"/>
  <c r="I4878" i="8"/>
  <c r="G4878" i="8"/>
  <c r="F4878" i="8" s="1"/>
  <c r="H4878" i="8" s="1"/>
  <c r="E4878" i="8"/>
  <c r="I4877" i="8"/>
  <c r="G4877" i="8"/>
  <c r="F4877" i="8" s="1"/>
  <c r="H4877" i="8" s="1"/>
  <c r="E4877" i="8"/>
  <c r="J4877" i="8" s="1"/>
  <c r="K4876" i="8"/>
  <c r="I4876" i="8"/>
  <c r="G4876" i="8"/>
  <c r="F4876" i="8" s="1"/>
  <c r="H4876" i="8" s="1"/>
  <c r="E4876" i="8"/>
  <c r="I4875" i="8"/>
  <c r="G4875" i="8"/>
  <c r="F4875" i="8" s="1"/>
  <c r="H4875" i="8" s="1"/>
  <c r="E4875" i="8"/>
  <c r="J4875" i="8" s="1"/>
  <c r="I4874" i="8"/>
  <c r="G4874" i="8"/>
  <c r="F4874" i="8" s="1"/>
  <c r="H4874" i="8" s="1"/>
  <c r="E4874" i="8"/>
  <c r="I4873" i="8"/>
  <c r="G4873" i="8"/>
  <c r="F4873" i="8" s="1"/>
  <c r="H4873" i="8" s="1"/>
  <c r="E4873" i="8"/>
  <c r="J4873" i="8" s="1"/>
  <c r="I4872" i="8"/>
  <c r="G4872" i="8"/>
  <c r="F4872" i="8" s="1"/>
  <c r="H4872" i="8" s="1"/>
  <c r="E4872" i="8"/>
  <c r="I4871" i="8"/>
  <c r="G4871" i="8"/>
  <c r="F4871" i="8" s="1"/>
  <c r="H4871" i="8" s="1"/>
  <c r="E4871" i="8"/>
  <c r="J4871" i="8" s="1"/>
  <c r="I4870" i="8"/>
  <c r="G4870" i="8"/>
  <c r="F4870" i="8" s="1"/>
  <c r="H4870" i="8" s="1"/>
  <c r="E4870" i="8"/>
  <c r="I4869" i="8"/>
  <c r="G4869" i="8"/>
  <c r="F4869" i="8" s="1"/>
  <c r="H4869" i="8" s="1"/>
  <c r="E4869" i="8"/>
  <c r="J4869" i="8" s="1"/>
  <c r="I4868" i="8"/>
  <c r="G4868" i="8"/>
  <c r="F4868" i="8" s="1"/>
  <c r="H4868" i="8" s="1"/>
  <c r="E4868" i="8"/>
  <c r="I4867" i="8"/>
  <c r="G4867" i="8"/>
  <c r="F4867" i="8" s="1"/>
  <c r="H4867" i="8" s="1"/>
  <c r="E4867" i="8"/>
  <c r="J4867" i="8" s="1"/>
  <c r="K4858" i="8"/>
  <c r="I4858" i="8"/>
  <c r="G4858" i="8"/>
  <c r="F4858" i="8" s="1"/>
  <c r="H4858" i="8" s="1"/>
  <c r="E4858" i="8"/>
  <c r="I4857" i="8"/>
  <c r="G4857" i="8"/>
  <c r="F4857" i="8" s="1"/>
  <c r="H4857" i="8" s="1"/>
  <c r="E4857" i="8"/>
  <c r="J4857" i="8" s="1"/>
  <c r="I4856" i="8"/>
  <c r="G4856" i="8"/>
  <c r="F4856" i="8" s="1"/>
  <c r="H4856" i="8" s="1"/>
  <c r="E4856" i="8"/>
  <c r="I4855" i="8"/>
  <c r="G4855" i="8"/>
  <c r="F4855" i="8" s="1"/>
  <c r="H4855" i="8" s="1"/>
  <c r="E4855" i="8"/>
  <c r="J4855" i="8" s="1"/>
  <c r="I4854" i="8"/>
  <c r="G4854" i="8"/>
  <c r="F4854" i="8" s="1"/>
  <c r="H4854" i="8" s="1"/>
  <c r="E4854" i="8"/>
  <c r="I4853" i="8"/>
  <c r="G4853" i="8"/>
  <c r="F4853" i="8" s="1"/>
  <c r="H4853" i="8" s="1"/>
  <c r="E4853" i="8"/>
  <c r="J4853" i="8" s="1"/>
  <c r="I4852" i="8"/>
  <c r="G4852" i="8"/>
  <c r="F4852" i="8" s="1"/>
  <c r="H4852" i="8" s="1"/>
  <c r="E4852" i="8"/>
  <c r="I4851" i="8"/>
  <c r="G4851" i="8"/>
  <c r="F4851" i="8" s="1"/>
  <c r="H4851" i="8" s="1"/>
  <c r="E4851" i="8"/>
  <c r="J4851" i="8" s="1"/>
  <c r="I4850" i="8"/>
  <c r="G4850" i="8"/>
  <c r="F4850" i="8" s="1"/>
  <c r="H4850" i="8" s="1"/>
  <c r="E4850" i="8"/>
  <c r="J4850" i="8" s="1"/>
  <c r="I4849" i="8"/>
  <c r="G4849" i="8"/>
  <c r="F4849" i="8" s="1"/>
  <c r="H4849" i="8" s="1"/>
  <c r="E4849" i="8"/>
  <c r="J4849" i="8" s="1"/>
  <c r="I4848" i="8"/>
  <c r="G4848" i="8"/>
  <c r="F4848" i="8" s="1"/>
  <c r="H4848" i="8" s="1"/>
  <c r="E4848" i="8"/>
  <c r="J4848" i="8" s="1"/>
  <c r="K4866" i="8"/>
  <c r="I4866" i="8"/>
  <c r="G4866" i="8"/>
  <c r="F4866" i="8" s="1"/>
  <c r="H4866" i="8" s="1"/>
  <c r="E4866" i="8"/>
  <c r="J4866" i="8" s="1"/>
  <c r="I4865" i="8"/>
  <c r="G4865" i="8"/>
  <c r="F4865" i="8" s="1"/>
  <c r="H4865" i="8" s="1"/>
  <c r="E4865" i="8"/>
  <c r="J4865" i="8" s="1"/>
  <c r="I4864" i="8"/>
  <c r="G4864" i="8"/>
  <c r="F4864" i="8" s="1"/>
  <c r="H4864" i="8" s="1"/>
  <c r="E4864" i="8"/>
  <c r="J4864" i="8" s="1"/>
  <c r="I4863" i="8"/>
  <c r="G4863" i="8"/>
  <c r="F4863" i="8" s="1"/>
  <c r="H4863" i="8" s="1"/>
  <c r="E4863" i="8"/>
  <c r="J4863" i="8" s="1"/>
  <c r="I4862" i="8"/>
  <c r="G4862" i="8"/>
  <c r="F4862" i="8" s="1"/>
  <c r="H4862" i="8" s="1"/>
  <c r="E4862" i="8"/>
  <c r="J4862" i="8" s="1"/>
  <c r="I4861" i="8"/>
  <c r="G4861" i="8"/>
  <c r="F4861" i="8" s="1"/>
  <c r="H4861" i="8" s="1"/>
  <c r="E4861" i="8"/>
  <c r="J4861" i="8" s="1"/>
  <c r="I4860" i="8"/>
  <c r="G4860" i="8"/>
  <c r="F4860" i="8" s="1"/>
  <c r="H4860" i="8" s="1"/>
  <c r="E4860" i="8"/>
  <c r="J4860" i="8" s="1"/>
  <c r="I4859" i="8"/>
  <c r="G4859" i="8"/>
  <c r="F4859" i="8" s="1"/>
  <c r="H4859" i="8" s="1"/>
  <c r="E4859" i="8"/>
  <c r="J4859" i="8" s="1"/>
  <c r="K4847" i="8"/>
  <c r="I4847" i="8"/>
  <c r="G4847" i="8"/>
  <c r="F4847" i="8" s="1"/>
  <c r="H4847" i="8" s="1"/>
  <c r="E4847" i="8"/>
  <c r="J4847" i="8" s="1"/>
  <c r="I4846" i="8"/>
  <c r="G4846" i="8"/>
  <c r="F4846" i="8" s="1"/>
  <c r="H4846" i="8" s="1"/>
  <c r="E4846" i="8"/>
  <c r="J4846" i="8" s="1"/>
  <c r="I4845" i="8"/>
  <c r="G4845" i="8"/>
  <c r="F4845" i="8" s="1"/>
  <c r="H4845" i="8" s="1"/>
  <c r="E4845" i="8"/>
  <c r="J4845" i="8" s="1"/>
  <c r="I4844" i="8"/>
  <c r="G4844" i="8"/>
  <c r="F4844" i="8" s="1"/>
  <c r="H4844" i="8" s="1"/>
  <c r="E4844" i="8"/>
  <c r="J4844" i="8" s="1"/>
  <c r="I4843" i="8"/>
  <c r="G4843" i="8"/>
  <c r="F4843" i="8" s="1"/>
  <c r="H4843" i="8" s="1"/>
  <c r="E4843" i="8"/>
  <c r="J4843" i="8" s="1"/>
  <c r="K4842" i="8"/>
  <c r="I4842" i="8"/>
  <c r="G4842" i="8"/>
  <c r="F4842" i="8" s="1"/>
  <c r="H4842" i="8" s="1"/>
  <c r="E4842" i="8"/>
  <c r="J4842" i="8" s="1"/>
  <c r="I4841" i="8"/>
  <c r="G4841" i="8"/>
  <c r="F4841" i="8" s="1"/>
  <c r="H4841" i="8" s="1"/>
  <c r="E4841" i="8"/>
  <c r="J4841" i="8" s="1"/>
  <c r="I4840" i="8"/>
  <c r="G4840" i="8"/>
  <c r="F4840" i="8" s="1"/>
  <c r="H4840" i="8" s="1"/>
  <c r="E4840" i="8"/>
  <c r="J4840" i="8" s="1"/>
  <c r="I4839" i="8"/>
  <c r="G4839" i="8"/>
  <c r="F4839" i="8" s="1"/>
  <c r="H4839" i="8" s="1"/>
  <c r="E4839" i="8"/>
  <c r="J4839" i="8" s="1"/>
  <c r="I4838" i="8"/>
  <c r="G4838" i="8"/>
  <c r="F4838" i="8" s="1"/>
  <c r="H4838" i="8" s="1"/>
  <c r="E4838" i="8"/>
  <c r="J4838" i="8" s="1"/>
  <c r="I4837" i="8"/>
  <c r="G4837" i="8"/>
  <c r="F4837" i="8" s="1"/>
  <c r="H4837" i="8" s="1"/>
  <c r="E4837" i="8"/>
  <c r="J4837" i="8" s="1"/>
  <c r="I4836" i="8"/>
  <c r="G4836" i="8"/>
  <c r="F4836" i="8" s="1"/>
  <c r="H4836" i="8" s="1"/>
  <c r="E4836" i="8"/>
  <c r="J4836" i="8" s="1"/>
  <c r="I4835" i="8"/>
  <c r="G4835" i="8"/>
  <c r="F4835" i="8" s="1"/>
  <c r="H4835" i="8" s="1"/>
  <c r="E4835" i="8"/>
  <c r="J4835" i="8" s="1"/>
  <c r="I4834" i="8"/>
  <c r="G4834" i="8"/>
  <c r="F4834" i="8" s="1"/>
  <c r="H4834" i="8" s="1"/>
  <c r="E4834" i="8"/>
  <c r="J4834" i="8" s="1"/>
  <c r="I4833" i="8"/>
  <c r="G4833" i="8"/>
  <c r="F4833" i="8" s="1"/>
  <c r="H4833" i="8" s="1"/>
  <c r="E4833" i="8"/>
  <c r="J4833" i="8" s="1"/>
  <c r="I4832" i="8"/>
  <c r="G4832" i="8"/>
  <c r="F4832" i="8" s="1"/>
  <c r="H4832" i="8" s="1"/>
  <c r="E4832" i="8"/>
  <c r="J4832" i="8" s="1"/>
  <c r="I4831" i="8"/>
  <c r="G4831" i="8"/>
  <c r="F4831" i="8" s="1"/>
  <c r="H4831" i="8" s="1"/>
  <c r="E4831" i="8"/>
  <c r="J4831" i="8" s="1"/>
  <c r="I4830" i="8"/>
  <c r="G4830" i="8"/>
  <c r="F4830" i="8" s="1"/>
  <c r="H4830" i="8" s="1"/>
  <c r="E4830" i="8"/>
  <c r="J4830" i="8" s="1"/>
  <c r="I4829" i="8"/>
  <c r="G4829" i="8"/>
  <c r="F4829" i="8" s="1"/>
  <c r="H4829" i="8" s="1"/>
  <c r="E4829" i="8"/>
  <c r="J4829" i="8" s="1"/>
  <c r="I4828" i="8"/>
  <c r="G4828" i="8"/>
  <c r="F4828" i="8" s="1"/>
  <c r="H4828" i="8" s="1"/>
  <c r="E4828" i="8"/>
  <c r="J4828" i="8" s="1"/>
  <c r="I4827" i="8"/>
  <c r="G4827" i="8"/>
  <c r="F4827" i="8" s="1"/>
  <c r="H4827" i="8" s="1"/>
  <c r="E4827" i="8"/>
  <c r="J4827" i="8" s="1"/>
  <c r="I4826" i="8"/>
  <c r="G4826" i="8"/>
  <c r="F4826" i="8" s="1"/>
  <c r="H4826" i="8" s="1"/>
  <c r="E4826" i="8"/>
  <c r="J4826" i="8" s="1"/>
  <c r="I4825" i="8"/>
  <c r="G4825" i="8"/>
  <c r="F4825" i="8" s="1"/>
  <c r="H4825" i="8" s="1"/>
  <c r="E4825" i="8"/>
  <c r="J4825" i="8" s="1"/>
  <c r="I4824" i="8"/>
  <c r="G4824" i="8"/>
  <c r="F4824" i="8" s="1"/>
  <c r="H4824" i="8" s="1"/>
  <c r="E4824" i="8"/>
  <c r="J4824" i="8" s="1"/>
  <c r="K4823" i="8"/>
  <c r="I4823" i="8"/>
  <c r="G4823" i="8"/>
  <c r="F4823" i="8" s="1"/>
  <c r="H4823" i="8" s="1"/>
  <c r="E4823" i="8"/>
  <c r="J4823" i="8" s="1"/>
  <c r="I4822" i="8"/>
  <c r="G4822" i="8"/>
  <c r="F4822" i="8" s="1"/>
  <c r="H4822" i="8" s="1"/>
  <c r="E4822" i="8"/>
  <c r="J4822" i="8" s="1"/>
  <c r="I4821" i="8"/>
  <c r="G4821" i="8"/>
  <c r="F4821" i="8" s="1"/>
  <c r="H4821" i="8" s="1"/>
  <c r="E4821" i="8"/>
  <c r="J4821" i="8" s="1"/>
  <c r="I4820" i="8"/>
  <c r="G4820" i="8"/>
  <c r="F4820" i="8" s="1"/>
  <c r="H4820" i="8" s="1"/>
  <c r="E4820" i="8"/>
  <c r="J4820" i="8" s="1"/>
  <c r="I4819" i="8"/>
  <c r="G4819" i="8"/>
  <c r="F4819" i="8" s="1"/>
  <c r="H4819" i="8" s="1"/>
  <c r="E4819" i="8"/>
  <c r="J4819" i="8" s="1"/>
  <c r="I4818" i="8"/>
  <c r="G4818" i="8"/>
  <c r="F4818" i="8" s="1"/>
  <c r="H4818" i="8" s="1"/>
  <c r="E4818" i="8"/>
  <c r="J4818" i="8" s="1"/>
  <c r="I4817" i="8"/>
  <c r="G4817" i="8"/>
  <c r="F4817" i="8" s="1"/>
  <c r="H4817" i="8" s="1"/>
  <c r="E4817" i="8"/>
  <c r="J4817" i="8" s="1"/>
  <c r="I4816" i="8"/>
  <c r="G4816" i="8"/>
  <c r="F4816" i="8" s="1"/>
  <c r="H4816" i="8" s="1"/>
  <c r="E4816" i="8"/>
  <c r="J4816" i="8" s="1"/>
  <c r="I4815" i="8"/>
  <c r="G4815" i="8"/>
  <c r="F4815" i="8" s="1"/>
  <c r="H4815" i="8" s="1"/>
  <c r="E4815" i="8"/>
  <c r="J4815" i="8" s="1"/>
  <c r="I4814" i="8"/>
  <c r="G4814" i="8"/>
  <c r="F4814" i="8" s="1"/>
  <c r="H4814" i="8" s="1"/>
  <c r="E4814" i="8"/>
  <c r="J4814" i="8" s="1"/>
  <c r="I4813" i="8"/>
  <c r="G4813" i="8"/>
  <c r="F4813" i="8" s="1"/>
  <c r="H4813" i="8" s="1"/>
  <c r="E4813" i="8"/>
  <c r="J4813" i="8" s="1"/>
  <c r="I4812" i="8"/>
  <c r="G4812" i="8"/>
  <c r="F4812" i="8" s="1"/>
  <c r="H4812" i="8" s="1"/>
  <c r="E4812" i="8"/>
  <c r="J4812" i="8" s="1"/>
  <c r="K4811" i="8"/>
  <c r="I4811" i="8"/>
  <c r="G4811" i="8"/>
  <c r="F4811" i="8" s="1"/>
  <c r="H4811" i="8" s="1"/>
  <c r="E4811" i="8"/>
  <c r="J4811" i="8" s="1"/>
  <c r="I4810" i="8"/>
  <c r="G4810" i="8"/>
  <c r="F4810" i="8" s="1"/>
  <c r="H4810" i="8" s="1"/>
  <c r="E4810" i="8"/>
  <c r="J4810" i="8" s="1"/>
  <c r="I4809" i="8"/>
  <c r="G4809" i="8"/>
  <c r="F4809" i="8" s="1"/>
  <c r="H4809" i="8" s="1"/>
  <c r="E4809" i="8"/>
  <c r="J4809" i="8" s="1"/>
  <c r="I4808" i="8"/>
  <c r="G4808" i="8"/>
  <c r="F4808" i="8" s="1"/>
  <c r="H4808" i="8" s="1"/>
  <c r="E4808" i="8"/>
  <c r="J4808" i="8" s="1"/>
  <c r="I4807" i="8"/>
  <c r="G4807" i="8"/>
  <c r="F4807" i="8" s="1"/>
  <c r="H4807" i="8" s="1"/>
  <c r="E4807" i="8"/>
  <c r="J4807" i="8" s="1"/>
  <c r="I4806" i="8"/>
  <c r="G4806" i="8"/>
  <c r="F4806" i="8" s="1"/>
  <c r="H4806" i="8" s="1"/>
  <c r="E4806" i="8"/>
  <c r="J4806" i="8" s="1"/>
  <c r="K4805" i="8"/>
  <c r="I4805" i="8"/>
  <c r="G4805" i="8"/>
  <c r="F4805" i="8" s="1"/>
  <c r="H4805" i="8" s="1"/>
  <c r="E4805" i="8"/>
  <c r="J4805" i="8" s="1"/>
  <c r="I4804" i="8"/>
  <c r="G4804" i="8"/>
  <c r="F4804" i="8" s="1"/>
  <c r="H4804" i="8" s="1"/>
  <c r="E4804" i="8"/>
  <c r="J4804" i="8" s="1"/>
  <c r="I4803" i="8"/>
  <c r="G4803" i="8"/>
  <c r="F4803" i="8" s="1"/>
  <c r="H4803" i="8" s="1"/>
  <c r="E4803" i="8"/>
  <c r="J4803" i="8" s="1"/>
  <c r="I4802" i="8"/>
  <c r="G4802" i="8"/>
  <c r="F4802" i="8" s="1"/>
  <c r="H4802" i="8" s="1"/>
  <c r="E4802" i="8"/>
  <c r="J4802" i="8" s="1"/>
  <c r="I4801" i="8"/>
  <c r="G4801" i="8"/>
  <c r="F4801" i="8" s="1"/>
  <c r="H4801" i="8" s="1"/>
  <c r="E4801" i="8"/>
  <c r="J4801" i="8" s="1"/>
  <c r="I4800" i="8"/>
  <c r="G4800" i="8"/>
  <c r="F4800" i="8" s="1"/>
  <c r="H4800" i="8" s="1"/>
  <c r="E4800" i="8"/>
  <c r="J4800" i="8" s="1"/>
  <c r="K4799" i="8"/>
  <c r="I4799" i="8"/>
  <c r="G4799" i="8"/>
  <c r="F4799" i="8" s="1"/>
  <c r="H4799" i="8" s="1"/>
  <c r="E4799" i="8"/>
  <c r="J4799" i="8" s="1"/>
  <c r="I4798" i="8"/>
  <c r="G4798" i="8"/>
  <c r="F4798" i="8" s="1"/>
  <c r="H4798" i="8" s="1"/>
  <c r="E4798" i="8"/>
  <c r="J4798" i="8" s="1"/>
  <c r="I4797" i="8"/>
  <c r="G4797" i="8"/>
  <c r="F4797" i="8" s="1"/>
  <c r="H4797" i="8" s="1"/>
  <c r="E4797" i="8"/>
  <c r="J4797" i="8" s="1"/>
  <c r="I4796" i="8"/>
  <c r="G4796" i="8"/>
  <c r="F4796" i="8" s="1"/>
  <c r="H4796" i="8" s="1"/>
  <c r="E4796" i="8"/>
  <c r="J4796" i="8" s="1"/>
  <c r="I4795" i="8"/>
  <c r="G4795" i="8"/>
  <c r="F4795" i="8" s="1"/>
  <c r="H4795" i="8" s="1"/>
  <c r="E4795" i="8"/>
  <c r="J4795" i="8" s="1"/>
  <c r="I4794" i="8"/>
  <c r="G4794" i="8"/>
  <c r="F4794" i="8" s="1"/>
  <c r="H4794" i="8" s="1"/>
  <c r="E4794" i="8"/>
  <c r="J4794" i="8" s="1"/>
  <c r="I4793" i="8"/>
  <c r="G4793" i="8"/>
  <c r="F4793" i="8" s="1"/>
  <c r="H4793" i="8" s="1"/>
  <c r="E4793" i="8"/>
  <c r="J4793" i="8" s="1"/>
  <c r="I4792" i="8"/>
  <c r="G4792" i="8"/>
  <c r="F4792" i="8" s="1"/>
  <c r="H4792" i="8" s="1"/>
  <c r="E4792" i="8"/>
  <c r="J4792" i="8" s="1"/>
  <c r="I4791" i="8"/>
  <c r="G4791" i="8"/>
  <c r="F4791" i="8" s="1"/>
  <c r="H4791" i="8" s="1"/>
  <c r="E4791" i="8"/>
  <c r="J4791" i="8" s="1"/>
  <c r="I4790" i="8"/>
  <c r="G4790" i="8"/>
  <c r="F4790" i="8" s="1"/>
  <c r="H4790" i="8" s="1"/>
  <c r="E4790" i="8"/>
  <c r="J4790" i="8" s="1"/>
  <c r="K4789" i="8"/>
  <c r="I4789" i="8"/>
  <c r="G4789" i="8"/>
  <c r="F4789" i="8" s="1"/>
  <c r="H4789" i="8" s="1"/>
  <c r="E4789" i="8"/>
  <c r="J4789" i="8" s="1"/>
  <c r="I4788" i="8"/>
  <c r="G4788" i="8"/>
  <c r="F4788" i="8" s="1"/>
  <c r="H4788" i="8" s="1"/>
  <c r="E4788" i="8"/>
  <c r="J4788" i="8" s="1"/>
  <c r="I4787" i="8"/>
  <c r="G4787" i="8"/>
  <c r="F4787" i="8" s="1"/>
  <c r="H4787" i="8" s="1"/>
  <c r="E4787" i="8"/>
  <c r="J4787" i="8" s="1"/>
  <c r="I4786" i="8"/>
  <c r="G4786" i="8"/>
  <c r="F4786" i="8" s="1"/>
  <c r="H4786" i="8" s="1"/>
  <c r="E4786" i="8"/>
  <c r="J4786" i="8" s="1"/>
  <c r="I4785" i="8"/>
  <c r="G4785" i="8"/>
  <c r="F4785" i="8" s="1"/>
  <c r="H4785" i="8" s="1"/>
  <c r="E4785" i="8"/>
  <c r="J4785" i="8" s="1"/>
  <c r="I4784" i="8"/>
  <c r="G4784" i="8"/>
  <c r="F4784" i="8" s="1"/>
  <c r="H4784" i="8" s="1"/>
  <c r="E4784" i="8"/>
  <c r="J4784" i="8" s="1"/>
  <c r="I4783" i="8"/>
  <c r="G4783" i="8"/>
  <c r="F4783" i="8" s="1"/>
  <c r="H4783" i="8" s="1"/>
  <c r="E4783" i="8"/>
  <c r="J4783" i="8" s="1"/>
  <c r="I4782" i="8"/>
  <c r="G4782" i="8"/>
  <c r="F4782" i="8" s="1"/>
  <c r="H4782" i="8" s="1"/>
  <c r="E4782" i="8"/>
  <c r="J4782" i="8" s="1"/>
  <c r="I4781" i="8"/>
  <c r="G4781" i="8"/>
  <c r="F4781" i="8" s="1"/>
  <c r="H4781" i="8" s="1"/>
  <c r="E4781" i="8"/>
  <c r="J4781" i="8" s="1"/>
  <c r="I4780" i="8"/>
  <c r="G4780" i="8"/>
  <c r="F4780" i="8" s="1"/>
  <c r="H4780" i="8" s="1"/>
  <c r="E4780" i="8"/>
  <c r="J4780" i="8" s="1"/>
  <c r="I4779" i="8"/>
  <c r="G4779" i="8"/>
  <c r="F4779" i="8" s="1"/>
  <c r="H4779" i="8" s="1"/>
  <c r="E4779" i="8"/>
  <c r="J4779" i="8" s="1"/>
  <c r="I4778" i="8"/>
  <c r="G4778" i="8"/>
  <c r="F4778" i="8" s="1"/>
  <c r="H4778" i="8" s="1"/>
  <c r="E4778" i="8"/>
  <c r="J4778" i="8" s="1"/>
  <c r="I4777" i="8"/>
  <c r="G4777" i="8"/>
  <c r="F4777" i="8" s="1"/>
  <c r="H4777" i="8" s="1"/>
  <c r="E4777" i="8"/>
  <c r="J4777" i="8" s="1"/>
  <c r="I4776" i="8"/>
  <c r="G4776" i="8"/>
  <c r="F4776" i="8" s="1"/>
  <c r="H4776" i="8" s="1"/>
  <c r="E4776" i="8"/>
  <c r="J4776" i="8" s="1"/>
  <c r="I4775" i="8"/>
  <c r="G4775" i="8"/>
  <c r="F4775" i="8" s="1"/>
  <c r="H4775" i="8" s="1"/>
  <c r="E4775" i="8"/>
  <c r="J4775" i="8" s="1"/>
  <c r="I4774" i="8"/>
  <c r="G4774" i="8"/>
  <c r="F4774" i="8" s="1"/>
  <c r="H4774" i="8" s="1"/>
  <c r="E4774" i="8"/>
  <c r="J4774" i="8" s="1"/>
  <c r="K4773" i="8"/>
  <c r="I4773" i="8"/>
  <c r="G4773" i="8"/>
  <c r="F4773" i="8" s="1"/>
  <c r="H4773" i="8" s="1"/>
  <c r="E4773" i="8"/>
  <c r="J4773" i="8" s="1"/>
  <c r="I4772" i="8"/>
  <c r="G4772" i="8"/>
  <c r="F4772" i="8" s="1"/>
  <c r="H4772" i="8" s="1"/>
  <c r="E4772" i="8"/>
  <c r="J4772" i="8" s="1"/>
  <c r="I4771" i="8"/>
  <c r="G4771" i="8"/>
  <c r="F4771" i="8" s="1"/>
  <c r="H4771" i="8" s="1"/>
  <c r="E4771" i="8"/>
  <c r="J4771" i="8" s="1"/>
  <c r="I4770" i="8"/>
  <c r="G4770" i="8"/>
  <c r="F4770" i="8" s="1"/>
  <c r="H4770" i="8" s="1"/>
  <c r="E4770" i="8"/>
  <c r="J4770" i="8" s="1"/>
  <c r="I4769" i="8"/>
  <c r="G4769" i="8"/>
  <c r="F4769" i="8" s="1"/>
  <c r="H4769" i="8" s="1"/>
  <c r="E4769" i="8"/>
  <c r="J4769" i="8" s="1"/>
  <c r="I4768" i="8"/>
  <c r="G4768" i="8"/>
  <c r="F4768" i="8" s="1"/>
  <c r="H4768" i="8" s="1"/>
  <c r="E4768" i="8"/>
  <c r="J4768" i="8" s="1"/>
  <c r="I4767" i="8"/>
  <c r="G4767" i="8"/>
  <c r="F4767" i="8" s="1"/>
  <c r="H4767" i="8" s="1"/>
  <c r="E4767" i="8"/>
  <c r="J4767" i="8" s="1"/>
  <c r="I4766" i="8"/>
  <c r="G4766" i="8"/>
  <c r="F4766" i="8" s="1"/>
  <c r="H4766" i="8" s="1"/>
  <c r="E4766" i="8"/>
  <c r="J4766" i="8" s="1"/>
  <c r="I4765" i="8"/>
  <c r="G4765" i="8"/>
  <c r="F4765" i="8" s="1"/>
  <c r="H4765" i="8" s="1"/>
  <c r="E4765" i="8"/>
  <c r="I4764" i="8"/>
  <c r="G4764" i="8"/>
  <c r="F4764" i="8" s="1"/>
  <c r="H4764" i="8" s="1"/>
  <c r="E4764" i="8"/>
  <c r="J4764" i="8" s="1"/>
  <c r="I4763" i="8"/>
  <c r="G4763" i="8"/>
  <c r="F4763" i="8" s="1"/>
  <c r="H4763" i="8" s="1"/>
  <c r="E4763" i="8"/>
  <c r="I4762" i="8"/>
  <c r="G4762" i="8"/>
  <c r="F4762" i="8" s="1"/>
  <c r="H4762" i="8" s="1"/>
  <c r="E4762" i="8"/>
  <c r="J4762" i="8" s="1"/>
  <c r="K4761" i="8"/>
  <c r="I4761" i="8"/>
  <c r="G4761" i="8"/>
  <c r="F4761" i="8" s="1"/>
  <c r="H4761" i="8" s="1"/>
  <c r="E4761" i="8"/>
  <c r="I4760" i="8"/>
  <c r="G4760" i="8"/>
  <c r="F4760" i="8" s="1"/>
  <c r="H4760" i="8" s="1"/>
  <c r="E4760" i="8"/>
  <c r="J4760" i="8" s="1"/>
  <c r="I4759" i="8"/>
  <c r="G4759" i="8"/>
  <c r="F4759" i="8" s="1"/>
  <c r="H4759" i="8" s="1"/>
  <c r="E4759" i="8"/>
  <c r="I4758" i="8"/>
  <c r="G4758" i="8"/>
  <c r="F4758" i="8" s="1"/>
  <c r="H4758" i="8" s="1"/>
  <c r="E4758" i="8"/>
  <c r="J4758" i="8" s="1"/>
  <c r="I4757" i="8"/>
  <c r="G4757" i="8"/>
  <c r="F4757" i="8" s="1"/>
  <c r="H4757" i="8" s="1"/>
  <c r="E4757" i="8"/>
  <c r="I4756" i="8"/>
  <c r="G4756" i="8"/>
  <c r="F4756" i="8" s="1"/>
  <c r="H4756" i="8" s="1"/>
  <c r="E4756" i="8"/>
  <c r="J4756" i="8" s="1"/>
  <c r="I4755" i="8"/>
  <c r="G4755" i="8"/>
  <c r="F4755" i="8" s="1"/>
  <c r="H4755" i="8" s="1"/>
  <c r="E4755" i="8"/>
  <c r="I4754" i="8"/>
  <c r="G4754" i="8"/>
  <c r="F4754" i="8" s="1"/>
  <c r="H4754" i="8" s="1"/>
  <c r="E4754" i="8"/>
  <c r="J4754" i="8" s="1"/>
  <c r="I4753" i="8"/>
  <c r="G4753" i="8"/>
  <c r="F4753" i="8" s="1"/>
  <c r="H4753" i="8" s="1"/>
  <c r="E4753" i="8"/>
  <c r="K4752" i="8"/>
  <c r="I4752" i="8"/>
  <c r="G4752" i="8"/>
  <c r="F4752" i="8" s="1"/>
  <c r="H4752" i="8" s="1"/>
  <c r="E4752" i="8"/>
  <c r="J4752" i="8" s="1"/>
  <c r="I4751" i="8"/>
  <c r="G4751" i="8"/>
  <c r="F4751" i="8" s="1"/>
  <c r="H4751" i="8" s="1"/>
  <c r="E4751" i="8"/>
  <c r="I4750" i="8"/>
  <c r="G4750" i="8"/>
  <c r="F4750" i="8" s="1"/>
  <c r="H4750" i="8" s="1"/>
  <c r="E4750" i="8"/>
  <c r="J4750" i="8" s="1"/>
  <c r="I4749" i="8"/>
  <c r="G4749" i="8"/>
  <c r="F4749" i="8" s="1"/>
  <c r="H4749" i="8" s="1"/>
  <c r="E4749" i="8"/>
  <c r="I4748" i="8"/>
  <c r="G4748" i="8"/>
  <c r="F4748" i="8" s="1"/>
  <c r="H4748" i="8" s="1"/>
  <c r="E4748" i="8"/>
  <c r="J4748" i="8" s="1"/>
  <c r="I4747" i="8"/>
  <c r="G4747" i="8"/>
  <c r="F4747" i="8" s="1"/>
  <c r="H4747" i="8" s="1"/>
  <c r="E4747" i="8"/>
  <c r="K4746" i="8"/>
  <c r="I4746" i="8"/>
  <c r="G4746" i="8"/>
  <c r="F4746" i="8" s="1"/>
  <c r="H4746" i="8" s="1"/>
  <c r="E4746" i="8"/>
  <c r="I4745" i="8"/>
  <c r="G4745" i="8"/>
  <c r="F4745" i="8" s="1"/>
  <c r="H4745" i="8" s="1"/>
  <c r="E4745" i="8"/>
  <c r="I4744" i="8"/>
  <c r="G4744" i="8"/>
  <c r="F4744" i="8" s="1"/>
  <c r="H4744" i="8" s="1"/>
  <c r="E4744" i="8"/>
  <c r="I4743" i="8"/>
  <c r="G4743" i="8"/>
  <c r="F4743" i="8" s="1"/>
  <c r="H4743" i="8" s="1"/>
  <c r="E4743" i="8"/>
  <c r="I4742" i="8"/>
  <c r="G4742" i="8"/>
  <c r="F4742" i="8" s="1"/>
  <c r="H4742" i="8" s="1"/>
  <c r="E4742" i="8"/>
  <c r="I4741" i="8"/>
  <c r="G4741" i="8"/>
  <c r="F4741" i="8" s="1"/>
  <c r="H4741" i="8" s="1"/>
  <c r="E4741" i="8"/>
  <c r="I4740" i="8"/>
  <c r="G4740" i="8"/>
  <c r="F4740" i="8" s="1"/>
  <c r="H4740" i="8" s="1"/>
  <c r="E4740" i="8"/>
  <c r="I4739" i="8"/>
  <c r="G4739" i="8"/>
  <c r="F4739" i="8" s="1"/>
  <c r="H4739" i="8" s="1"/>
  <c r="E4739" i="8"/>
  <c r="I4738" i="8"/>
  <c r="G4738" i="8"/>
  <c r="F4738" i="8" s="1"/>
  <c r="H4738" i="8" s="1"/>
  <c r="E4738" i="8"/>
  <c r="I4737" i="8"/>
  <c r="G4737" i="8"/>
  <c r="F4737" i="8" s="1"/>
  <c r="H4737" i="8" s="1"/>
  <c r="E4737" i="8"/>
  <c r="I4736" i="8"/>
  <c r="G4736" i="8"/>
  <c r="F4736" i="8" s="1"/>
  <c r="H4736" i="8" s="1"/>
  <c r="E4736" i="8"/>
  <c r="I4735" i="8"/>
  <c r="G4735" i="8"/>
  <c r="F4735" i="8" s="1"/>
  <c r="H4735" i="8" s="1"/>
  <c r="E4735" i="8"/>
  <c r="I4734" i="8"/>
  <c r="G4734" i="8"/>
  <c r="F4734" i="8" s="1"/>
  <c r="H4734" i="8" s="1"/>
  <c r="E4734" i="8"/>
  <c r="I4733" i="8"/>
  <c r="G4733" i="8"/>
  <c r="F4733" i="8" s="1"/>
  <c r="H4733" i="8" s="1"/>
  <c r="E4733" i="8"/>
  <c r="K4732" i="8"/>
  <c r="I4732" i="8"/>
  <c r="G4732" i="8"/>
  <c r="F4732" i="8" s="1"/>
  <c r="H4732" i="8" s="1"/>
  <c r="E4732" i="8"/>
  <c r="I4731" i="8"/>
  <c r="G4731" i="8"/>
  <c r="F4731" i="8" s="1"/>
  <c r="H4731" i="8" s="1"/>
  <c r="E4731" i="8"/>
  <c r="I4730" i="8"/>
  <c r="G4730" i="8"/>
  <c r="F4730" i="8" s="1"/>
  <c r="H4730" i="8" s="1"/>
  <c r="E4730" i="8"/>
  <c r="I4729" i="8"/>
  <c r="G4729" i="8"/>
  <c r="F4729" i="8" s="1"/>
  <c r="H4729" i="8" s="1"/>
  <c r="E4729" i="8"/>
  <c r="I4728" i="8"/>
  <c r="G4728" i="8"/>
  <c r="F4728" i="8" s="1"/>
  <c r="H4728" i="8" s="1"/>
  <c r="E4728" i="8"/>
  <c r="I4727" i="8"/>
  <c r="G4727" i="8"/>
  <c r="F4727" i="8" s="1"/>
  <c r="H4727" i="8" s="1"/>
  <c r="E4727" i="8"/>
  <c r="I4726" i="8"/>
  <c r="G4726" i="8"/>
  <c r="F4726" i="8" s="1"/>
  <c r="H4726" i="8" s="1"/>
  <c r="E4726" i="8"/>
  <c r="I4725" i="8"/>
  <c r="G4725" i="8"/>
  <c r="F4725" i="8" s="1"/>
  <c r="H4725" i="8" s="1"/>
  <c r="E4725" i="8"/>
  <c r="I4724" i="8"/>
  <c r="G4724" i="8"/>
  <c r="F4724" i="8" s="1"/>
  <c r="H4724" i="8" s="1"/>
  <c r="E4724" i="8"/>
  <c r="I4723" i="8"/>
  <c r="G4723" i="8"/>
  <c r="F4723" i="8" s="1"/>
  <c r="H4723" i="8" s="1"/>
  <c r="E4723" i="8"/>
  <c r="K4722" i="8"/>
  <c r="I4722" i="8"/>
  <c r="G4722" i="8"/>
  <c r="F4722" i="8" s="1"/>
  <c r="H4722" i="8" s="1"/>
  <c r="E4722" i="8"/>
  <c r="I4721" i="8"/>
  <c r="G4721" i="8"/>
  <c r="F4721" i="8" s="1"/>
  <c r="H4721" i="8" s="1"/>
  <c r="E4721" i="8"/>
  <c r="I4720" i="8"/>
  <c r="G4720" i="8"/>
  <c r="F4720" i="8" s="1"/>
  <c r="H4720" i="8" s="1"/>
  <c r="E4720" i="8"/>
  <c r="I4719" i="8"/>
  <c r="G4719" i="8"/>
  <c r="F4719" i="8" s="1"/>
  <c r="H4719" i="8" s="1"/>
  <c r="E4719" i="8"/>
  <c r="I4718" i="8"/>
  <c r="G4718" i="8"/>
  <c r="F4718" i="8" s="1"/>
  <c r="H4718" i="8" s="1"/>
  <c r="E4718" i="8"/>
  <c r="I4717" i="8"/>
  <c r="G4717" i="8"/>
  <c r="F4717" i="8" s="1"/>
  <c r="H4717" i="8" s="1"/>
  <c r="E4717" i="8"/>
  <c r="I4716" i="8"/>
  <c r="G4716" i="8"/>
  <c r="F4716" i="8" s="1"/>
  <c r="H4716" i="8" s="1"/>
  <c r="E4716" i="8"/>
  <c r="I4715" i="8"/>
  <c r="G4715" i="8"/>
  <c r="F4715" i="8" s="1"/>
  <c r="H4715" i="8" s="1"/>
  <c r="E4715" i="8"/>
  <c r="K4714" i="8"/>
  <c r="I4714" i="8"/>
  <c r="G4714" i="8"/>
  <c r="F4714" i="8" s="1"/>
  <c r="H4714" i="8" s="1"/>
  <c r="E4714" i="8"/>
  <c r="I4713" i="8"/>
  <c r="G4713" i="8"/>
  <c r="F4713" i="8" s="1"/>
  <c r="H4713" i="8" s="1"/>
  <c r="E4713" i="8"/>
  <c r="J4713" i="8" s="1"/>
  <c r="I4712" i="8"/>
  <c r="G4712" i="8"/>
  <c r="F4712" i="8" s="1"/>
  <c r="H4712" i="8" s="1"/>
  <c r="E4712" i="8"/>
  <c r="I4711" i="8"/>
  <c r="G4711" i="8"/>
  <c r="F4711" i="8" s="1"/>
  <c r="H4711" i="8" s="1"/>
  <c r="E4711" i="8"/>
  <c r="J4711" i="8" s="1"/>
  <c r="I4710" i="8"/>
  <c r="G4710" i="8"/>
  <c r="F4710" i="8" s="1"/>
  <c r="H4710" i="8" s="1"/>
  <c r="E4710" i="8"/>
  <c r="I4709" i="8"/>
  <c r="G4709" i="8"/>
  <c r="F4709" i="8" s="1"/>
  <c r="H4709" i="8" s="1"/>
  <c r="E4709" i="8"/>
  <c r="J4709" i="8" s="1"/>
  <c r="I4708" i="8"/>
  <c r="G4708" i="8"/>
  <c r="F4708" i="8" s="1"/>
  <c r="H4708" i="8" s="1"/>
  <c r="E4708" i="8"/>
  <c r="I4707" i="8"/>
  <c r="G4707" i="8"/>
  <c r="F4707" i="8" s="1"/>
  <c r="H4707" i="8" s="1"/>
  <c r="E4707" i="8"/>
  <c r="J4707" i="8" s="1"/>
  <c r="I4706" i="8"/>
  <c r="G4706" i="8"/>
  <c r="F4706" i="8" s="1"/>
  <c r="H4706" i="8" s="1"/>
  <c r="E4706" i="8"/>
  <c r="I4705" i="8"/>
  <c r="G4705" i="8"/>
  <c r="F4705" i="8" s="1"/>
  <c r="H4705" i="8" s="1"/>
  <c r="E4705" i="8"/>
  <c r="J4705" i="8" s="1"/>
  <c r="I4704" i="8"/>
  <c r="G4704" i="8"/>
  <c r="F4704" i="8" s="1"/>
  <c r="H4704" i="8" s="1"/>
  <c r="E4704" i="8"/>
  <c r="I4703" i="8"/>
  <c r="G4703" i="8"/>
  <c r="F4703" i="8" s="1"/>
  <c r="H4703" i="8" s="1"/>
  <c r="E4703" i="8"/>
  <c r="J4703" i="8" s="1"/>
  <c r="I4702" i="8"/>
  <c r="G4702" i="8"/>
  <c r="F4702" i="8" s="1"/>
  <c r="H4702" i="8" s="1"/>
  <c r="E4702" i="8"/>
  <c r="I4701" i="8"/>
  <c r="G4701" i="8"/>
  <c r="F4701" i="8" s="1"/>
  <c r="H4701" i="8" s="1"/>
  <c r="E4701" i="8"/>
  <c r="J4701" i="8" s="1"/>
  <c r="I4700" i="8"/>
  <c r="G4700" i="8"/>
  <c r="F4700" i="8" s="1"/>
  <c r="H4700" i="8" s="1"/>
  <c r="E4700" i="8"/>
  <c r="I4699" i="8"/>
  <c r="G4699" i="8"/>
  <c r="F4699" i="8" s="1"/>
  <c r="H4699" i="8" s="1"/>
  <c r="E4699" i="8"/>
  <c r="J4699" i="8" s="1"/>
  <c r="I4698" i="8"/>
  <c r="G4698" i="8"/>
  <c r="F4698" i="8" s="1"/>
  <c r="H4698" i="8" s="1"/>
  <c r="E4698" i="8"/>
  <c r="I4697" i="8"/>
  <c r="G4697" i="8"/>
  <c r="F4697" i="8" s="1"/>
  <c r="H4697" i="8" s="1"/>
  <c r="E4697" i="8"/>
  <c r="J4697" i="8" s="1"/>
  <c r="I4696" i="8"/>
  <c r="G4696" i="8"/>
  <c r="F4696" i="8" s="1"/>
  <c r="H4696" i="8" s="1"/>
  <c r="E4696" i="8"/>
  <c r="I4695" i="8"/>
  <c r="G4695" i="8"/>
  <c r="F4695" i="8" s="1"/>
  <c r="H4695" i="8" s="1"/>
  <c r="E4695" i="8"/>
  <c r="J4695" i="8" s="1"/>
  <c r="I4694" i="8"/>
  <c r="G4694" i="8"/>
  <c r="F4694" i="8" s="1"/>
  <c r="H4694" i="8" s="1"/>
  <c r="E4694" i="8"/>
  <c r="K4693" i="8"/>
  <c r="I4693" i="8"/>
  <c r="G4693" i="8"/>
  <c r="F4693" i="8" s="1"/>
  <c r="H4693" i="8" s="1"/>
  <c r="E4693" i="8"/>
  <c r="J4693" i="8" s="1"/>
  <c r="I4692" i="8"/>
  <c r="G4692" i="8"/>
  <c r="F4692" i="8" s="1"/>
  <c r="H4692" i="8" s="1"/>
  <c r="E4692" i="8"/>
  <c r="I4691" i="8"/>
  <c r="G4691" i="8"/>
  <c r="F4691" i="8" s="1"/>
  <c r="H4691" i="8" s="1"/>
  <c r="E4691" i="8"/>
  <c r="J4691" i="8" s="1"/>
  <c r="I4690" i="8"/>
  <c r="G4690" i="8"/>
  <c r="F4690" i="8" s="1"/>
  <c r="H4690" i="8" s="1"/>
  <c r="E4690" i="8"/>
  <c r="I4689" i="8"/>
  <c r="G4689" i="8"/>
  <c r="F4689" i="8" s="1"/>
  <c r="H4689" i="8" s="1"/>
  <c r="E4689" i="8"/>
  <c r="I4688" i="8"/>
  <c r="G4688" i="8"/>
  <c r="F4688" i="8" s="1"/>
  <c r="H4688" i="8" s="1"/>
  <c r="E4688" i="8"/>
  <c r="I4687" i="8"/>
  <c r="G4687" i="8"/>
  <c r="F4687" i="8" s="1"/>
  <c r="H4687" i="8" s="1"/>
  <c r="E4687" i="8"/>
  <c r="I4686" i="8"/>
  <c r="G4686" i="8"/>
  <c r="F4686" i="8" s="1"/>
  <c r="H4686" i="8" s="1"/>
  <c r="E4686" i="8"/>
  <c r="I4685" i="8"/>
  <c r="G4685" i="8"/>
  <c r="F4685" i="8" s="1"/>
  <c r="H4685" i="8" s="1"/>
  <c r="E4685" i="8"/>
  <c r="I4684" i="8"/>
  <c r="G4684" i="8"/>
  <c r="F4684" i="8" s="1"/>
  <c r="H4684" i="8" s="1"/>
  <c r="E4684" i="8"/>
  <c r="I4683" i="8"/>
  <c r="G4683" i="8"/>
  <c r="F4683" i="8" s="1"/>
  <c r="H4683" i="8" s="1"/>
  <c r="E4683" i="8"/>
  <c r="I4682" i="8"/>
  <c r="G4682" i="8"/>
  <c r="F4682" i="8" s="1"/>
  <c r="H4682" i="8" s="1"/>
  <c r="E4682" i="8"/>
  <c r="I4681" i="8"/>
  <c r="G4681" i="8"/>
  <c r="F4681" i="8" s="1"/>
  <c r="H4681" i="8" s="1"/>
  <c r="E4681" i="8"/>
  <c r="I4680" i="8"/>
  <c r="G4680" i="8"/>
  <c r="F4680" i="8" s="1"/>
  <c r="H4680" i="8" s="1"/>
  <c r="E4680" i="8"/>
  <c r="I4679" i="8"/>
  <c r="G4679" i="8"/>
  <c r="F4679" i="8" s="1"/>
  <c r="H4679" i="8" s="1"/>
  <c r="E4679" i="8"/>
  <c r="I4678" i="8"/>
  <c r="G4678" i="8"/>
  <c r="F4678" i="8" s="1"/>
  <c r="H4678" i="8" s="1"/>
  <c r="E4678" i="8"/>
  <c r="I4677" i="8"/>
  <c r="G4677" i="8"/>
  <c r="F4677" i="8" s="1"/>
  <c r="H4677" i="8" s="1"/>
  <c r="E4677" i="8"/>
  <c r="I4676" i="8"/>
  <c r="G4676" i="8"/>
  <c r="F4676" i="8" s="1"/>
  <c r="H4676" i="8" s="1"/>
  <c r="E4676" i="8"/>
  <c r="I4668" i="8"/>
  <c r="G4668" i="8"/>
  <c r="F4668" i="8" s="1"/>
  <c r="H4668" i="8" s="1"/>
  <c r="E4668" i="8"/>
  <c r="I4675" i="8"/>
  <c r="G4675" i="8"/>
  <c r="F4675" i="8" s="1"/>
  <c r="H4675" i="8" s="1"/>
  <c r="E4675" i="8"/>
  <c r="I4674" i="8"/>
  <c r="G4674" i="8"/>
  <c r="F4674" i="8" s="1"/>
  <c r="H4674" i="8" s="1"/>
  <c r="E4674" i="8"/>
  <c r="I4673" i="8"/>
  <c r="G4673" i="8"/>
  <c r="F4673" i="8" s="1"/>
  <c r="H4673" i="8" s="1"/>
  <c r="E4673" i="8"/>
  <c r="I4667" i="8"/>
  <c r="G4667" i="8"/>
  <c r="F4667" i="8" s="1"/>
  <c r="H4667" i="8" s="1"/>
  <c r="E4667" i="8"/>
  <c r="I4672" i="8"/>
  <c r="G4672" i="8"/>
  <c r="F4672" i="8" s="1"/>
  <c r="H4672" i="8" s="1"/>
  <c r="E4672" i="8"/>
  <c r="I4666" i="8"/>
  <c r="G4666" i="8"/>
  <c r="F4666" i="8" s="1"/>
  <c r="H4666" i="8" s="1"/>
  <c r="E4666" i="8"/>
  <c r="I4671" i="8"/>
  <c r="G4671" i="8"/>
  <c r="F4671" i="8" s="1"/>
  <c r="H4671" i="8" s="1"/>
  <c r="E4671" i="8"/>
  <c r="I4665" i="8"/>
  <c r="G4665" i="8"/>
  <c r="F4665" i="8" s="1"/>
  <c r="H4665" i="8" s="1"/>
  <c r="E4665" i="8"/>
  <c r="I4664" i="8"/>
  <c r="G4664" i="8"/>
  <c r="F4664" i="8" s="1"/>
  <c r="H4664" i="8" s="1"/>
  <c r="E4664" i="8"/>
  <c r="I4663" i="8"/>
  <c r="G4663" i="8"/>
  <c r="F4663" i="8" s="1"/>
  <c r="H4663" i="8" s="1"/>
  <c r="E4663" i="8"/>
  <c r="I4670" i="8"/>
  <c r="G4670" i="8"/>
  <c r="F4670" i="8" s="1"/>
  <c r="H4670" i="8" s="1"/>
  <c r="E4670" i="8"/>
  <c r="I4669" i="8"/>
  <c r="G4669" i="8"/>
  <c r="F4669" i="8" s="1"/>
  <c r="H4669" i="8" s="1"/>
  <c r="E4669" i="8"/>
  <c r="I4659" i="8"/>
  <c r="G4659" i="8"/>
  <c r="F4659" i="8" s="1"/>
  <c r="H4659" i="8" s="1"/>
  <c r="E4659" i="8"/>
  <c r="I4662" i="8"/>
  <c r="G4662" i="8"/>
  <c r="F4662" i="8" s="1"/>
  <c r="H4662" i="8" s="1"/>
  <c r="E4662" i="8"/>
  <c r="I4658" i="8"/>
  <c r="G4658" i="8"/>
  <c r="F4658" i="8" s="1"/>
  <c r="H4658" i="8" s="1"/>
  <c r="E4658" i="8"/>
  <c r="I4661" i="8"/>
  <c r="G4661" i="8"/>
  <c r="F4661" i="8" s="1"/>
  <c r="H4661" i="8" s="1"/>
  <c r="E4661" i="8"/>
  <c r="I4657" i="8"/>
  <c r="G4657" i="8"/>
  <c r="F4657" i="8" s="1"/>
  <c r="H4657" i="8" s="1"/>
  <c r="E4657" i="8"/>
  <c r="I4656" i="8"/>
  <c r="G4656" i="8"/>
  <c r="F4656" i="8" s="1"/>
  <c r="H4656" i="8" s="1"/>
  <c r="E4656" i="8"/>
  <c r="I4655" i="8"/>
  <c r="G4655" i="8"/>
  <c r="F4655" i="8" s="1"/>
  <c r="H4655" i="8" s="1"/>
  <c r="E4655" i="8"/>
  <c r="I4654" i="8"/>
  <c r="G4654" i="8"/>
  <c r="F4654" i="8" s="1"/>
  <c r="H4654" i="8" s="1"/>
  <c r="E4654" i="8"/>
  <c r="I4653" i="8"/>
  <c r="G4653" i="8"/>
  <c r="F4653" i="8" s="1"/>
  <c r="H4653" i="8" s="1"/>
  <c r="E4653" i="8"/>
  <c r="I4652" i="8"/>
  <c r="G4652" i="8"/>
  <c r="F4652" i="8" s="1"/>
  <c r="H4652" i="8" s="1"/>
  <c r="E4652" i="8"/>
  <c r="I4651" i="8"/>
  <c r="G4651" i="8"/>
  <c r="F4651" i="8" s="1"/>
  <c r="H4651" i="8" s="1"/>
  <c r="E4651" i="8"/>
  <c r="I4650" i="8"/>
  <c r="G4650" i="8"/>
  <c r="F4650" i="8" s="1"/>
  <c r="H4650" i="8" s="1"/>
  <c r="E4650" i="8"/>
  <c r="I4660" i="8"/>
  <c r="G4660" i="8"/>
  <c r="F4660" i="8" s="1"/>
  <c r="H4660" i="8" s="1"/>
  <c r="E4660" i="8"/>
  <c r="I4649" i="8"/>
  <c r="G4649" i="8"/>
  <c r="F4649" i="8" s="1"/>
  <c r="H4649" i="8" s="1"/>
  <c r="E4649" i="8"/>
  <c r="I4648" i="8"/>
  <c r="G4648" i="8"/>
  <c r="F4648" i="8" s="1"/>
  <c r="H4648" i="8" s="1"/>
  <c r="E4648" i="8"/>
  <c r="I4647" i="8"/>
  <c r="G4647" i="8"/>
  <c r="F4647" i="8" s="1"/>
  <c r="H4647" i="8" s="1"/>
  <c r="E4647" i="8"/>
  <c r="I4646" i="8"/>
  <c r="G4646" i="8"/>
  <c r="F4646" i="8" s="1"/>
  <c r="H4646" i="8" s="1"/>
  <c r="E4646" i="8"/>
  <c r="I4645" i="8"/>
  <c r="G4645" i="8"/>
  <c r="F4645" i="8" s="1"/>
  <c r="H4645" i="8" s="1"/>
  <c r="E4645" i="8"/>
  <c r="I4644" i="8"/>
  <c r="G4644" i="8"/>
  <c r="F4644" i="8" s="1"/>
  <c r="H4644" i="8" s="1"/>
  <c r="E4644" i="8"/>
  <c r="I4643" i="8"/>
  <c r="G4643" i="8"/>
  <c r="F4643" i="8" s="1"/>
  <c r="H4643" i="8" s="1"/>
  <c r="E4643" i="8"/>
  <c r="I4642" i="8"/>
  <c r="G4642" i="8"/>
  <c r="F4642" i="8" s="1"/>
  <c r="H4642" i="8" s="1"/>
  <c r="E4642" i="8"/>
  <c r="I4641" i="8"/>
  <c r="G4641" i="8"/>
  <c r="F4641" i="8" s="1"/>
  <c r="H4641" i="8" s="1"/>
  <c r="E4641" i="8"/>
  <c r="I4640" i="8"/>
  <c r="G4640" i="8"/>
  <c r="F4640" i="8" s="1"/>
  <c r="H4640" i="8" s="1"/>
  <c r="E4640" i="8"/>
  <c r="I4639" i="8"/>
  <c r="G4639" i="8"/>
  <c r="F4639" i="8" s="1"/>
  <c r="H4639" i="8" s="1"/>
  <c r="E4639" i="8"/>
  <c r="I4638" i="8"/>
  <c r="G4638" i="8"/>
  <c r="F4638" i="8" s="1"/>
  <c r="H4638" i="8" s="1"/>
  <c r="E4638" i="8"/>
  <c r="I4637" i="8"/>
  <c r="G4637" i="8"/>
  <c r="F4637" i="8" s="1"/>
  <c r="H4637" i="8" s="1"/>
  <c r="E4637" i="8"/>
  <c r="I4636" i="8"/>
  <c r="G4636" i="8"/>
  <c r="F4636" i="8" s="1"/>
  <c r="H4636" i="8" s="1"/>
  <c r="E4636" i="8"/>
  <c r="K4635" i="8"/>
  <c r="I4635" i="8"/>
  <c r="G4635" i="8"/>
  <c r="F4635" i="8" s="1"/>
  <c r="H4635" i="8" s="1"/>
  <c r="E4635" i="8"/>
  <c r="I4627" i="8"/>
  <c r="G4627" i="8"/>
  <c r="F4627" i="8" s="1"/>
  <c r="H4627" i="8" s="1"/>
  <c r="E4627" i="8"/>
  <c r="I4634" i="8"/>
  <c r="G4634" i="8"/>
  <c r="F4634" i="8" s="1"/>
  <c r="H4634" i="8" s="1"/>
  <c r="E4634" i="8"/>
  <c r="I4626" i="8"/>
  <c r="G4626" i="8"/>
  <c r="F4626" i="8" s="1"/>
  <c r="H4626" i="8" s="1"/>
  <c r="E4626" i="8"/>
  <c r="I4633" i="8"/>
  <c r="G4633" i="8"/>
  <c r="F4633" i="8" s="1"/>
  <c r="H4633" i="8" s="1"/>
  <c r="E4633" i="8"/>
  <c r="I4625" i="8"/>
  <c r="G4625" i="8"/>
  <c r="F4625" i="8" s="1"/>
  <c r="H4625" i="8" s="1"/>
  <c r="E4625" i="8"/>
  <c r="I4624" i="8"/>
  <c r="G4624" i="8"/>
  <c r="F4624" i="8" s="1"/>
  <c r="H4624" i="8" s="1"/>
  <c r="E4624" i="8"/>
  <c r="I4632" i="8"/>
  <c r="G4632" i="8"/>
  <c r="F4632" i="8" s="1"/>
  <c r="H4632" i="8" s="1"/>
  <c r="E4632" i="8"/>
  <c r="I4631" i="8"/>
  <c r="G4631" i="8"/>
  <c r="F4631" i="8" s="1"/>
  <c r="H4631" i="8" s="1"/>
  <c r="E4631" i="8"/>
  <c r="I4630" i="8"/>
  <c r="G4630" i="8"/>
  <c r="F4630" i="8" s="1"/>
  <c r="H4630" i="8" s="1"/>
  <c r="E4630" i="8"/>
  <c r="I4623" i="8"/>
  <c r="G4623" i="8"/>
  <c r="F4623" i="8" s="1"/>
  <c r="H4623" i="8" s="1"/>
  <c r="E4623" i="8"/>
  <c r="I4629" i="8"/>
  <c r="G4629" i="8"/>
  <c r="F4629" i="8" s="1"/>
  <c r="H4629" i="8" s="1"/>
  <c r="E4629" i="8"/>
  <c r="I4628" i="8"/>
  <c r="G4628" i="8"/>
  <c r="F4628" i="8" s="1"/>
  <c r="H4628" i="8" s="1"/>
  <c r="E4628" i="8"/>
  <c r="K4602" i="8"/>
  <c r="I4602" i="8"/>
  <c r="G4602" i="8"/>
  <c r="F4602" i="8" s="1"/>
  <c r="H4602" i="8" s="1"/>
  <c r="E4602" i="8"/>
  <c r="I4594" i="8"/>
  <c r="G4594" i="8"/>
  <c r="F4594" i="8" s="1"/>
  <c r="H4594" i="8" s="1"/>
  <c r="E4594" i="8"/>
  <c r="I4591" i="8"/>
  <c r="G4591" i="8"/>
  <c r="F4591" i="8" s="1"/>
  <c r="H4591" i="8" s="1"/>
  <c r="E4591" i="8"/>
  <c r="I4593" i="8"/>
  <c r="G4593" i="8"/>
  <c r="F4593" i="8" s="1"/>
  <c r="H4593" i="8" s="1"/>
  <c r="E4593" i="8"/>
  <c r="I4592" i="8"/>
  <c r="G4592" i="8"/>
  <c r="F4592" i="8" s="1"/>
  <c r="H4592" i="8" s="1"/>
  <c r="E4592" i="8"/>
  <c r="I4590" i="8"/>
  <c r="G4590" i="8"/>
  <c r="F4590" i="8" s="1"/>
  <c r="H4590" i="8" s="1"/>
  <c r="E4590" i="8"/>
  <c r="I4601" i="8"/>
  <c r="G4601" i="8"/>
  <c r="F4601" i="8" s="1"/>
  <c r="H4601" i="8" s="1"/>
  <c r="E4601" i="8"/>
  <c r="I4600" i="8"/>
  <c r="G4600" i="8"/>
  <c r="F4600" i="8" s="1"/>
  <c r="H4600" i="8" s="1"/>
  <c r="E4600" i="8"/>
  <c r="I4599" i="8"/>
  <c r="G4599" i="8"/>
  <c r="F4599" i="8" s="1"/>
  <c r="H4599" i="8" s="1"/>
  <c r="E4599" i="8"/>
  <c r="I4598" i="8"/>
  <c r="G4598" i="8"/>
  <c r="F4598" i="8" s="1"/>
  <c r="H4598" i="8" s="1"/>
  <c r="E4598" i="8"/>
  <c r="I4597" i="8"/>
  <c r="G4597" i="8"/>
  <c r="F4597" i="8" s="1"/>
  <c r="H4597" i="8" s="1"/>
  <c r="E4597" i="8"/>
  <c r="I4596" i="8"/>
  <c r="G4596" i="8"/>
  <c r="F4596" i="8" s="1"/>
  <c r="H4596" i="8" s="1"/>
  <c r="E4596" i="8"/>
  <c r="I4595" i="8"/>
  <c r="G4595" i="8"/>
  <c r="F4595" i="8" s="1"/>
  <c r="H4595" i="8" s="1"/>
  <c r="E4595" i="8"/>
  <c r="I4589" i="8"/>
  <c r="G4589" i="8"/>
  <c r="F4589" i="8" s="1"/>
  <c r="H4589" i="8" s="1"/>
  <c r="E4589" i="8"/>
  <c r="K4622" i="8"/>
  <c r="I4622" i="8"/>
  <c r="G4622" i="8"/>
  <c r="F4622" i="8" s="1"/>
  <c r="H4622" i="8" s="1"/>
  <c r="E4622" i="8"/>
  <c r="I4621" i="8"/>
  <c r="G4621" i="8"/>
  <c r="F4621" i="8" s="1"/>
  <c r="H4621" i="8" s="1"/>
  <c r="E4621" i="8"/>
  <c r="I4620" i="8"/>
  <c r="G4620" i="8"/>
  <c r="F4620" i="8" s="1"/>
  <c r="H4620" i="8" s="1"/>
  <c r="E4620" i="8"/>
  <c r="I4619" i="8"/>
  <c r="G4619" i="8"/>
  <c r="F4619" i="8" s="1"/>
  <c r="H4619" i="8" s="1"/>
  <c r="E4619" i="8"/>
  <c r="I4618" i="8"/>
  <c r="G4618" i="8"/>
  <c r="F4618" i="8" s="1"/>
  <c r="H4618" i="8" s="1"/>
  <c r="E4618" i="8"/>
  <c r="I4617" i="8"/>
  <c r="G4617" i="8"/>
  <c r="F4617" i="8" s="1"/>
  <c r="H4617" i="8" s="1"/>
  <c r="E4617" i="8"/>
  <c r="I4616" i="8"/>
  <c r="G4616" i="8"/>
  <c r="F4616" i="8" s="1"/>
  <c r="H4616" i="8" s="1"/>
  <c r="E4616" i="8"/>
  <c r="I4615" i="8"/>
  <c r="G4615" i="8"/>
  <c r="F4615" i="8" s="1"/>
  <c r="H4615" i="8" s="1"/>
  <c r="E4615" i="8"/>
  <c r="I4614" i="8"/>
  <c r="G4614" i="8"/>
  <c r="F4614" i="8" s="1"/>
  <c r="H4614" i="8" s="1"/>
  <c r="E4614" i="8"/>
  <c r="I4613" i="8"/>
  <c r="G4613" i="8"/>
  <c r="F4613" i="8" s="1"/>
  <c r="H4613" i="8" s="1"/>
  <c r="E4613" i="8"/>
  <c r="I4612" i="8"/>
  <c r="G4612" i="8"/>
  <c r="F4612" i="8" s="1"/>
  <c r="H4612" i="8" s="1"/>
  <c r="E4612" i="8"/>
  <c r="I4611" i="8"/>
  <c r="G4611" i="8"/>
  <c r="F4611" i="8" s="1"/>
  <c r="H4611" i="8" s="1"/>
  <c r="E4611" i="8"/>
  <c r="I4610" i="8"/>
  <c r="G4610" i="8"/>
  <c r="F4610" i="8" s="1"/>
  <c r="H4610" i="8" s="1"/>
  <c r="E4610" i="8"/>
  <c r="I4609" i="8"/>
  <c r="G4609" i="8"/>
  <c r="F4609" i="8" s="1"/>
  <c r="H4609" i="8" s="1"/>
  <c r="E4609" i="8"/>
  <c r="I4608" i="8"/>
  <c r="G4608" i="8"/>
  <c r="F4608" i="8" s="1"/>
  <c r="H4608" i="8" s="1"/>
  <c r="E4608" i="8"/>
  <c r="I4607" i="8"/>
  <c r="G4607" i="8"/>
  <c r="F4607" i="8" s="1"/>
  <c r="H4607" i="8" s="1"/>
  <c r="E4607" i="8"/>
  <c r="I4606" i="8"/>
  <c r="G4606" i="8"/>
  <c r="F4606" i="8" s="1"/>
  <c r="H4606" i="8" s="1"/>
  <c r="E4606" i="8"/>
  <c r="I4605" i="8"/>
  <c r="G4605" i="8"/>
  <c r="F4605" i="8" s="1"/>
  <c r="H4605" i="8" s="1"/>
  <c r="E4605" i="8"/>
  <c r="I4604" i="8"/>
  <c r="G4604" i="8"/>
  <c r="F4604" i="8" s="1"/>
  <c r="H4604" i="8" s="1"/>
  <c r="E4604" i="8"/>
  <c r="I4603" i="8"/>
  <c r="G4603" i="8"/>
  <c r="F4603" i="8" s="1"/>
  <c r="H4603" i="8" s="1"/>
  <c r="E4603" i="8"/>
  <c r="I4587" i="8"/>
  <c r="G4587" i="8"/>
  <c r="F4587" i="8" s="1"/>
  <c r="H4587" i="8" s="1"/>
  <c r="E4587" i="8"/>
  <c r="I4586" i="8"/>
  <c r="G4586" i="8"/>
  <c r="F4586" i="8" s="1"/>
  <c r="H4586" i="8" s="1"/>
  <c r="E4586" i="8"/>
  <c r="I4588" i="8"/>
  <c r="G4588" i="8"/>
  <c r="F4588" i="8" s="1"/>
  <c r="H4588" i="8" s="1"/>
  <c r="E4588" i="8"/>
  <c r="I4585" i="8"/>
  <c r="G4585" i="8"/>
  <c r="F4585" i="8" s="1"/>
  <c r="H4585" i="8" s="1"/>
  <c r="E4585" i="8"/>
  <c r="I4584" i="8"/>
  <c r="G4584" i="8"/>
  <c r="F4584" i="8" s="1"/>
  <c r="H4584" i="8" s="1"/>
  <c r="E4584" i="8"/>
  <c r="I4583" i="8"/>
  <c r="G4583" i="8"/>
  <c r="F4583" i="8" s="1"/>
  <c r="H4583" i="8" s="1"/>
  <c r="E4583" i="8"/>
  <c r="I4582" i="8"/>
  <c r="G4582" i="8"/>
  <c r="F4582" i="8" s="1"/>
  <c r="H4582" i="8" s="1"/>
  <c r="E4582" i="8"/>
  <c r="I4581" i="8"/>
  <c r="G4581" i="8"/>
  <c r="F4581" i="8" s="1"/>
  <c r="H4581" i="8" s="1"/>
  <c r="E4581" i="8"/>
  <c r="I4580" i="8"/>
  <c r="G4580" i="8"/>
  <c r="F4580" i="8" s="1"/>
  <c r="H4580" i="8" s="1"/>
  <c r="E4580" i="8"/>
  <c r="I4579" i="8"/>
  <c r="G4579" i="8"/>
  <c r="F4579" i="8" s="1"/>
  <c r="H4579" i="8" s="1"/>
  <c r="E4579" i="8"/>
  <c r="I4578" i="8"/>
  <c r="G4578" i="8"/>
  <c r="F4578" i="8" s="1"/>
  <c r="H4578" i="8" s="1"/>
  <c r="E4578" i="8"/>
  <c r="I4577" i="8"/>
  <c r="G4577" i="8"/>
  <c r="F4577" i="8" s="1"/>
  <c r="H4577" i="8" s="1"/>
  <c r="E4577" i="8"/>
  <c r="I4576" i="8"/>
  <c r="G4576" i="8"/>
  <c r="F4576" i="8" s="1"/>
  <c r="H4576" i="8" s="1"/>
  <c r="E4576" i="8"/>
  <c r="I4575" i="8"/>
  <c r="G4575" i="8"/>
  <c r="F4575" i="8" s="1"/>
  <c r="H4575" i="8" s="1"/>
  <c r="E4575" i="8"/>
  <c r="I4574" i="8"/>
  <c r="G4574" i="8"/>
  <c r="F4574" i="8" s="1"/>
  <c r="H4574" i="8" s="1"/>
  <c r="E4574" i="8"/>
  <c r="I4573" i="8"/>
  <c r="G4573" i="8"/>
  <c r="F4573" i="8" s="1"/>
  <c r="H4573" i="8" s="1"/>
  <c r="E4573" i="8"/>
  <c r="I4572" i="8"/>
  <c r="G4572" i="8"/>
  <c r="F4572" i="8" s="1"/>
  <c r="H4572" i="8" s="1"/>
  <c r="E4572" i="8"/>
  <c r="I4571" i="8"/>
  <c r="G4571" i="8"/>
  <c r="F4571" i="8" s="1"/>
  <c r="H4571" i="8" s="1"/>
  <c r="E4571" i="8"/>
  <c r="K4570" i="8"/>
  <c r="I4570" i="8"/>
  <c r="G4570" i="8"/>
  <c r="F4570" i="8" s="1"/>
  <c r="H4570" i="8" s="1"/>
  <c r="E4570" i="8"/>
  <c r="L4571" i="8" s="1"/>
  <c r="I4569" i="8"/>
  <c r="G4569" i="8"/>
  <c r="F4569" i="8" s="1"/>
  <c r="H4569" i="8" s="1"/>
  <c r="E4569" i="8"/>
  <c r="I4568" i="8"/>
  <c r="G4568" i="8"/>
  <c r="F4568" i="8" s="1"/>
  <c r="H4568" i="8" s="1"/>
  <c r="E4568" i="8"/>
  <c r="I4567" i="8"/>
  <c r="G4567" i="8"/>
  <c r="F4567" i="8" s="1"/>
  <c r="H4567" i="8" s="1"/>
  <c r="E4567" i="8"/>
  <c r="I4566" i="8"/>
  <c r="G4566" i="8"/>
  <c r="F4566" i="8" s="1"/>
  <c r="H4566" i="8" s="1"/>
  <c r="E4566" i="8"/>
  <c r="I4565" i="8"/>
  <c r="G4565" i="8"/>
  <c r="F4565" i="8" s="1"/>
  <c r="H4565" i="8" s="1"/>
  <c r="E4565" i="8"/>
  <c r="I4564" i="8"/>
  <c r="G4564" i="8"/>
  <c r="F4564" i="8" s="1"/>
  <c r="H4564" i="8" s="1"/>
  <c r="E4564" i="8"/>
  <c r="I4563" i="8"/>
  <c r="G4563" i="8"/>
  <c r="F4563" i="8" s="1"/>
  <c r="H4563" i="8" s="1"/>
  <c r="E4563" i="8"/>
  <c r="I4562" i="8"/>
  <c r="G4562" i="8"/>
  <c r="F4562" i="8" s="1"/>
  <c r="H4562" i="8" s="1"/>
  <c r="E4562" i="8"/>
  <c r="I4561" i="8"/>
  <c r="G4561" i="8"/>
  <c r="F4561" i="8" s="1"/>
  <c r="H4561" i="8" s="1"/>
  <c r="E4561" i="8"/>
  <c r="I4560" i="8"/>
  <c r="G4560" i="8"/>
  <c r="F4560" i="8" s="1"/>
  <c r="H4560" i="8" s="1"/>
  <c r="E4560" i="8"/>
  <c r="I4559" i="8"/>
  <c r="G4559" i="8"/>
  <c r="F4559" i="8" s="1"/>
  <c r="H4559" i="8" s="1"/>
  <c r="E4559" i="8"/>
  <c r="I4558" i="8"/>
  <c r="G4558" i="8"/>
  <c r="F4558" i="8" s="1"/>
  <c r="H4558" i="8" s="1"/>
  <c r="E4558" i="8"/>
  <c r="I4557" i="8"/>
  <c r="G4557" i="8"/>
  <c r="F4557" i="8" s="1"/>
  <c r="H4557" i="8" s="1"/>
  <c r="E4557" i="8"/>
  <c r="I4556" i="8"/>
  <c r="G4556" i="8"/>
  <c r="F4556" i="8" s="1"/>
  <c r="H4556" i="8" s="1"/>
  <c r="E4556" i="8"/>
  <c r="I4555" i="8"/>
  <c r="G4555" i="8"/>
  <c r="F4555" i="8" s="1"/>
  <c r="H4555" i="8" s="1"/>
  <c r="E4555" i="8"/>
  <c r="I4554" i="8"/>
  <c r="G4554" i="8"/>
  <c r="F4554" i="8" s="1"/>
  <c r="H4554" i="8" s="1"/>
  <c r="E4554" i="8"/>
  <c r="I4553" i="8"/>
  <c r="G4553" i="8"/>
  <c r="F4553" i="8" s="1"/>
  <c r="H4553" i="8" s="1"/>
  <c r="E4553" i="8"/>
  <c r="I4552" i="8"/>
  <c r="G4552" i="8"/>
  <c r="F4552" i="8" s="1"/>
  <c r="H4552" i="8" s="1"/>
  <c r="E4552" i="8"/>
  <c r="I4551" i="8"/>
  <c r="G4551" i="8"/>
  <c r="F4551" i="8" s="1"/>
  <c r="H4551" i="8" s="1"/>
  <c r="E4551" i="8"/>
  <c r="I4550" i="8"/>
  <c r="G4550" i="8"/>
  <c r="F4550" i="8" s="1"/>
  <c r="H4550" i="8" s="1"/>
  <c r="E4550" i="8"/>
  <c r="I4549" i="8"/>
  <c r="G4549" i="8"/>
  <c r="F4549" i="8" s="1"/>
  <c r="H4549" i="8" s="1"/>
  <c r="E4549" i="8"/>
  <c r="I4542" i="8"/>
  <c r="G4542" i="8"/>
  <c r="F4542" i="8" s="1"/>
  <c r="H4542" i="8" s="1"/>
  <c r="E4542" i="8"/>
  <c r="J4542" i="8" s="1"/>
  <c r="I4548" i="8"/>
  <c r="G4548" i="8"/>
  <c r="F4548" i="8" s="1"/>
  <c r="H4548" i="8" s="1"/>
  <c r="E4548" i="8"/>
  <c r="K4548" i="8" s="1"/>
  <c r="I4547" i="8"/>
  <c r="G4547" i="8"/>
  <c r="F4547" i="8" s="1"/>
  <c r="H4547" i="8" s="1"/>
  <c r="E4547" i="8"/>
  <c r="I4541" i="8"/>
  <c r="G4541" i="8"/>
  <c r="F4541" i="8" s="1"/>
  <c r="H4541" i="8" s="1"/>
  <c r="E4541" i="8"/>
  <c r="I4546" i="8"/>
  <c r="G4546" i="8"/>
  <c r="F4546" i="8" s="1"/>
  <c r="H4546" i="8" s="1"/>
  <c r="E4546" i="8"/>
  <c r="I4545" i="8"/>
  <c r="G4545" i="8"/>
  <c r="F4545" i="8" s="1"/>
  <c r="H4545" i="8" s="1"/>
  <c r="E4545" i="8"/>
  <c r="I4544" i="8"/>
  <c r="G4544" i="8"/>
  <c r="F4544" i="8" s="1"/>
  <c r="H4544" i="8" s="1"/>
  <c r="E4544" i="8"/>
  <c r="I4543" i="8"/>
  <c r="G4543" i="8"/>
  <c r="F4543" i="8" s="1"/>
  <c r="H4543" i="8" s="1"/>
  <c r="E4543" i="8"/>
  <c r="I4540" i="8"/>
  <c r="G4540" i="8"/>
  <c r="F4540" i="8" s="1"/>
  <c r="H4540" i="8" s="1"/>
  <c r="E4540" i="8"/>
  <c r="I4539" i="8"/>
  <c r="G4539" i="8"/>
  <c r="F4539" i="8" s="1"/>
  <c r="H4539" i="8" s="1"/>
  <c r="E4539" i="8"/>
  <c r="I4538" i="8"/>
  <c r="G4538" i="8"/>
  <c r="F4538" i="8" s="1"/>
  <c r="H4538" i="8" s="1"/>
  <c r="E4538" i="8"/>
  <c r="K4537" i="8"/>
  <c r="I4537" i="8"/>
  <c r="G4537" i="8"/>
  <c r="F4537" i="8" s="1"/>
  <c r="H4537" i="8" s="1"/>
  <c r="E4537" i="8"/>
  <c r="I4536" i="8"/>
  <c r="G4536" i="8"/>
  <c r="F4536" i="8" s="1"/>
  <c r="H4536" i="8" s="1"/>
  <c r="E4536" i="8"/>
  <c r="I4535" i="8"/>
  <c r="G4535" i="8"/>
  <c r="F4535" i="8" s="1"/>
  <c r="H4535" i="8" s="1"/>
  <c r="E4535" i="8"/>
  <c r="I4534" i="8"/>
  <c r="G4534" i="8"/>
  <c r="F4534" i="8" s="1"/>
  <c r="H4534" i="8" s="1"/>
  <c r="E4534" i="8"/>
  <c r="I4533" i="8"/>
  <c r="G4533" i="8"/>
  <c r="F4533" i="8" s="1"/>
  <c r="H4533" i="8" s="1"/>
  <c r="E4533" i="8"/>
  <c r="I4532" i="8"/>
  <c r="G4532" i="8"/>
  <c r="F4532" i="8" s="1"/>
  <c r="H4532" i="8" s="1"/>
  <c r="E4532" i="8"/>
  <c r="I4531" i="8"/>
  <c r="G4531" i="8"/>
  <c r="F4531" i="8" s="1"/>
  <c r="H4531" i="8" s="1"/>
  <c r="E4531" i="8"/>
  <c r="I4530" i="8"/>
  <c r="G4530" i="8"/>
  <c r="F4530" i="8" s="1"/>
  <c r="H4530" i="8" s="1"/>
  <c r="E4530" i="8"/>
  <c r="I4529" i="8"/>
  <c r="G4529" i="8"/>
  <c r="F4529" i="8" s="1"/>
  <c r="H4529" i="8" s="1"/>
  <c r="E4529" i="8"/>
  <c r="I4528" i="8"/>
  <c r="G4528" i="8"/>
  <c r="F4528" i="8" s="1"/>
  <c r="H4528" i="8" s="1"/>
  <c r="E4528" i="8"/>
  <c r="I4527" i="8"/>
  <c r="G4527" i="8"/>
  <c r="F4527" i="8" s="1"/>
  <c r="H4527" i="8" s="1"/>
  <c r="E4527" i="8"/>
  <c r="I4526" i="8"/>
  <c r="G4526" i="8"/>
  <c r="F4526" i="8" s="1"/>
  <c r="H4526" i="8" s="1"/>
  <c r="E4526" i="8"/>
  <c r="I4525" i="8"/>
  <c r="G4525" i="8"/>
  <c r="F4525" i="8" s="1"/>
  <c r="H4525" i="8" s="1"/>
  <c r="E4525" i="8"/>
  <c r="I4524" i="8"/>
  <c r="G4524" i="8"/>
  <c r="F4524" i="8" s="1"/>
  <c r="H4524" i="8" s="1"/>
  <c r="E4524" i="8"/>
  <c r="I4523" i="8"/>
  <c r="G4523" i="8"/>
  <c r="F4523" i="8" s="1"/>
  <c r="H4523" i="8" s="1"/>
  <c r="E4523" i="8"/>
  <c r="K4522" i="8"/>
  <c r="I4522" i="8"/>
  <c r="G4522" i="8"/>
  <c r="F4522" i="8" s="1"/>
  <c r="H4522" i="8" s="1"/>
  <c r="E4522" i="8"/>
  <c r="I4521" i="8"/>
  <c r="G4521" i="8"/>
  <c r="F4521" i="8" s="1"/>
  <c r="H4521" i="8" s="1"/>
  <c r="E4521" i="8"/>
  <c r="I4520" i="8"/>
  <c r="G4520" i="8"/>
  <c r="F4520" i="8" s="1"/>
  <c r="H4520" i="8" s="1"/>
  <c r="E4520" i="8"/>
  <c r="I4519" i="8"/>
  <c r="G4519" i="8"/>
  <c r="F4519" i="8" s="1"/>
  <c r="H4519" i="8" s="1"/>
  <c r="E4519" i="8"/>
  <c r="I4518" i="8"/>
  <c r="G4518" i="8"/>
  <c r="F4518" i="8" s="1"/>
  <c r="H4518" i="8" s="1"/>
  <c r="E4518" i="8"/>
  <c r="I4517" i="8"/>
  <c r="G4517" i="8"/>
  <c r="F4517" i="8" s="1"/>
  <c r="H4517" i="8" s="1"/>
  <c r="E4517" i="8"/>
  <c r="I4516" i="8"/>
  <c r="G4516" i="8"/>
  <c r="F4516" i="8" s="1"/>
  <c r="H4516" i="8" s="1"/>
  <c r="E4516" i="8"/>
  <c r="I4515" i="8"/>
  <c r="G4515" i="8"/>
  <c r="F4515" i="8" s="1"/>
  <c r="H4515" i="8" s="1"/>
  <c r="E4515" i="8"/>
  <c r="I4514" i="8"/>
  <c r="G4514" i="8"/>
  <c r="F4514" i="8" s="1"/>
  <c r="H4514" i="8" s="1"/>
  <c r="E4514" i="8"/>
  <c r="I4513" i="8"/>
  <c r="G4513" i="8"/>
  <c r="F4513" i="8" s="1"/>
  <c r="H4513" i="8" s="1"/>
  <c r="E4513" i="8"/>
  <c r="I4512" i="8"/>
  <c r="G4512" i="8"/>
  <c r="F4512" i="8" s="1"/>
  <c r="H4512" i="8" s="1"/>
  <c r="E4512" i="8"/>
  <c r="I4493" i="8"/>
  <c r="G4493" i="8"/>
  <c r="F4493" i="8" s="1"/>
  <c r="H4493" i="8" s="1"/>
  <c r="E4493" i="8"/>
  <c r="I4511" i="8"/>
  <c r="G4511" i="8"/>
  <c r="F4511" i="8" s="1"/>
  <c r="H4511" i="8" s="1"/>
  <c r="E4511" i="8"/>
  <c r="I4510" i="8"/>
  <c r="G4510" i="8"/>
  <c r="F4510" i="8" s="1"/>
  <c r="H4510" i="8" s="1"/>
  <c r="E4510" i="8"/>
  <c r="I4509" i="8"/>
  <c r="G4509" i="8"/>
  <c r="F4509" i="8" s="1"/>
  <c r="H4509" i="8" s="1"/>
  <c r="E4509" i="8"/>
  <c r="I4508" i="8"/>
  <c r="G4508" i="8"/>
  <c r="F4508" i="8" s="1"/>
  <c r="H4508" i="8" s="1"/>
  <c r="E4508" i="8"/>
  <c r="I4507" i="8"/>
  <c r="G4507" i="8"/>
  <c r="F4507" i="8" s="1"/>
  <c r="H4507" i="8" s="1"/>
  <c r="E4507" i="8"/>
  <c r="I4506" i="8"/>
  <c r="G4506" i="8"/>
  <c r="F4506" i="8" s="1"/>
  <c r="H4506" i="8" s="1"/>
  <c r="E4506" i="8"/>
  <c r="I4505" i="8"/>
  <c r="G4505" i="8"/>
  <c r="F4505" i="8" s="1"/>
  <c r="H4505" i="8" s="1"/>
  <c r="E4505" i="8"/>
  <c r="I4504" i="8"/>
  <c r="G4504" i="8"/>
  <c r="F4504" i="8" s="1"/>
  <c r="H4504" i="8" s="1"/>
  <c r="E4504" i="8"/>
  <c r="I4503" i="8"/>
  <c r="G4503" i="8"/>
  <c r="F4503" i="8" s="1"/>
  <c r="H4503" i="8" s="1"/>
  <c r="E4503" i="8"/>
  <c r="I4502" i="8"/>
  <c r="G4502" i="8"/>
  <c r="F4502" i="8" s="1"/>
  <c r="H4502" i="8" s="1"/>
  <c r="E4502" i="8"/>
  <c r="I4501" i="8"/>
  <c r="G4501" i="8"/>
  <c r="F4501" i="8" s="1"/>
  <c r="H4501" i="8" s="1"/>
  <c r="E4501" i="8"/>
  <c r="I4500" i="8"/>
  <c r="G4500" i="8"/>
  <c r="F4500" i="8" s="1"/>
  <c r="H4500" i="8" s="1"/>
  <c r="E4500" i="8"/>
  <c r="I4499" i="8"/>
  <c r="G4499" i="8"/>
  <c r="F4499" i="8" s="1"/>
  <c r="H4499" i="8" s="1"/>
  <c r="E4499" i="8"/>
  <c r="I4498" i="8"/>
  <c r="G4498" i="8"/>
  <c r="F4498" i="8" s="1"/>
  <c r="H4498" i="8" s="1"/>
  <c r="E4498" i="8"/>
  <c r="I4497" i="8"/>
  <c r="G4497" i="8"/>
  <c r="F4497" i="8" s="1"/>
  <c r="H4497" i="8" s="1"/>
  <c r="E4497" i="8"/>
  <c r="I4496" i="8"/>
  <c r="G4496" i="8"/>
  <c r="F4496" i="8" s="1"/>
  <c r="H4496" i="8" s="1"/>
  <c r="E4496" i="8"/>
  <c r="I4495" i="8"/>
  <c r="G4495" i="8"/>
  <c r="F4495" i="8" s="1"/>
  <c r="H4495" i="8" s="1"/>
  <c r="E4495" i="8"/>
  <c r="I4494" i="8"/>
  <c r="G4494" i="8"/>
  <c r="F4494" i="8" s="1"/>
  <c r="H4494" i="8" s="1"/>
  <c r="E4494" i="8"/>
  <c r="I4491" i="8"/>
  <c r="G4491" i="8"/>
  <c r="F4491" i="8" s="1"/>
  <c r="H4491" i="8" s="1"/>
  <c r="E4491" i="8"/>
  <c r="I4490" i="8"/>
  <c r="G4490" i="8"/>
  <c r="F4490" i="8" s="1"/>
  <c r="H4490" i="8" s="1"/>
  <c r="E4490" i="8"/>
  <c r="I4492" i="8"/>
  <c r="G4492" i="8"/>
  <c r="F4492" i="8" s="1"/>
  <c r="H4492" i="8" s="1"/>
  <c r="E4492" i="8"/>
  <c r="I4489" i="8"/>
  <c r="G4489" i="8"/>
  <c r="F4489" i="8" s="1"/>
  <c r="H4489" i="8" s="1"/>
  <c r="E4489" i="8"/>
  <c r="I4488" i="8"/>
  <c r="G4488" i="8"/>
  <c r="F4488" i="8" s="1"/>
  <c r="H4488" i="8" s="1"/>
  <c r="E4488" i="8"/>
  <c r="I4487" i="8"/>
  <c r="G4487" i="8"/>
  <c r="F4487" i="8" s="1"/>
  <c r="H4487" i="8" s="1"/>
  <c r="E4487" i="8"/>
  <c r="I4486" i="8"/>
  <c r="G4486" i="8"/>
  <c r="F4486" i="8" s="1"/>
  <c r="H4486" i="8" s="1"/>
  <c r="E4486" i="8"/>
  <c r="I4485" i="8"/>
  <c r="G4485" i="8"/>
  <c r="F4485" i="8" s="1"/>
  <c r="H4485" i="8" s="1"/>
  <c r="E4485" i="8"/>
  <c r="I4484" i="8"/>
  <c r="G4484" i="8"/>
  <c r="F4484" i="8" s="1"/>
  <c r="H4484" i="8" s="1"/>
  <c r="E4484" i="8"/>
  <c r="I4483" i="8"/>
  <c r="G4483" i="8"/>
  <c r="F4483" i="8" s="1"/>
  <c r="H4483" i="8" s="1"/>
  <c r="E4483" i="8"/>
  <c r="I4482" i="8"/>
  <c r="G4482" i="8"/>
  <c r="F4482" i="8" s="1"/>
  <c r="H4482" i="8" s="1"/>
  <c r="E4482" i="8"/>
  <c r="I4481" i="8"/>
  <c r="G4481" i="8"/>
  <c r="F4481" i="8" s="1"/>
  <c r="H4481" i="8" s="1"/>
  <c r="E4481" i="8"/>
  <c r="I4461" i="8"/>
  <c r="G4461" i="8"/>
  <c r="F4461" i="8" s="1"/>
  <c r="H4461" i="8" s="1"/>
  <c r="E4461" i="8"/>
  <c r="I4480" i="8"/>
  <c r="G4480" i="8"/>
  <c r="F4480" i="8" s="1"/>
  <c r="H4480" i="8" s="1"/>
  <c r="E4480" i="8"/>
  <c r="I4479" i="8"/>
  <c r="G4479" i="8"/>
  <c r="F4479" i="8" s="1"/>
  <c r="H4479" i="8" s="1"/>
  <c r="E4479" i="8"/>
  <c r="I4478" i="8"/>
  <c r="G4478" i="8"/>
  <c r="F4478" i="8" s="1"/>
  <c r="H4478" i="8" s="1"/>
  <c r="E4478" i="8"/>
  <c r="I4477" i="8"/>
  <c r="G4477" i="8"/>
  <c r="F4477" i="8" s="1"/>
  <c r="H4477" i="8" s="1"/>
  <c r="E4477" i="8"/>
  <c r="I4476" i="8"/>
  <c r="G4476" i="8"/>
  <c r="F4476" i="8" s="1"/>
  <c r="H4476" i="8" s="1"/>
  <c r="E4476" i="8"/>
  <c r="I4475" i="8"/>
  <c r="G4475" i="8"/>
  <c r="F4475" i="8" s="1"/>
  <c r="H4475" i="8" s="1"/>
  <c r="E4475" i="8"/>
  <c r="I4474" i="8"/>
  <c r="G4474" i="8"/>
  <c r="F4474" i="8" s="1"/>
  <c r="H4474" i="8" s="1"/>
  <c r="E4474" i="8"/>
  <c r="I4473" i="8"/>
  <c r="G4473" i="8"/>
  <c r="F4473" i="8" s="1"/>
  <c r="H4473" i="8" s="1"/>
  <c r="E4473" i="8"/>
  <c r="I4472" i="8"/>
  <c r="G4472" i="8"/>
  <c r="F4472" i="8" s="1"/>
  <c r="H4472" i="8" s="1"/>
  <c r="E4472" i="8"/>
  <c r="I4471" i="8"/>
  <c r="G4471" i="8"/>
  <c r="F4471" i="8" s="1"/>
  <c r="H4471" i="8" s="1"/>
  <c r="E4471" i="8"/>
  <c r="I4470" i="8"/>
  <c r="G4470" i="8"/>
  <c r="F4470" i="8" s="1"/>
  <c r="H4470" i="8" s="1"/>
  <c r="E4470" i="8"/>
  <c r="I4469" i="8"/>
  <c r="G4469" i="8"/>
  <c r="F4469" i="8" s="1"/>
  <c r="H4469" i="8" s="1"/>
  <c r="E4469" i="8"/>
  <c r="I4468" i="8"/>
  <c r="G4468" i="8"/>
  <c r="F4468" i="8" s="1"/>
  <c r="H4468" i="8" s="1"/>
  <c r="E4468" i="8"/>
  <c r="I4467" i="8"/>
  <c r="G4467" i="8"/>
  <c r="F4467" i="8" s="1"/>
  <c r="H4467" i="8" s="1"/>
  <c r="E4467" i="8"/>
  <c r="I4466" i="8"/>
  <c r="G4466" i="8"/>
  <c r="F4466" i="8" s="1"/>
  <c r="H4466" i="8" s="1"/>
  <c r="E4466" i="8"/>
  <c r="I4465" i="8"/>
  <c r="G4465" i="8"/>
  <c r="F4465" i="8" s="1"/>
  <c r="H4465" i="8" s="1"/>
  <c r="E4465" i="8"/>
  <c r="I4464" i="8"/>
  <c r="G4464" i="8"/>
  <c r="F4464" i="8" s="1"/>
  <c r="H4464" i="8" s="1"/>
  <c r="E4464" i="8"/>
  <c r="I4463" i="8"/>
  <c r="G4463" i="8"/>
  <c r="F4463" i="8" s="1"/>
  <c r="H4463" i="8" s="1"/>
  <c r="E4463" i="8"/>
  <c r="I4462" i="8"/>
  <c r="G4462" i="8"/>
  <c r="F4462" i="8" s="1"/>
  <c r="H4462" i="8" s="1"/>
  <c r="E4462" i="8"/>
  <c r="K4460" i="8"/>
  <c r="I4460" i="8"/>
  <c r="G4460" i="8"/>
  <c r="F4460" i="8" s="1"/>
  <c r="H4460" i="8" s="1"/>
  <c r="E4460" i="8"/>
  <c r="I4459" i="8"/>
  <c r="G4459" i="8"/>
  <c r="F4459" i="8" s="1"/>
  <c r="H4459" i="8" s="1"/>
  <c r="E4459" i="8"/>
  <c r="I4458" i="8"/>
  <c r="G4458" i="8"/>
  <c r="F4458" i="8" s="1"/>
  <c r="H4458" i="8" s="1"/>
  <c r="E4458" i="8"/>
  <c r="I4457" i="8"/>
  <c r="G4457" i="8"/>
  <c r="F4457" i="8" s="1"/>
  <c r="H4457" i="8" s="1"/>
  <c r="E4457" i="8"/>
  <c r="I4456" i="8"/>
  <c r="G4456" i="8"/>
  <c r="F4456" i="8" s="1"/>
  <c r="H4456" i="8" s="1"/>
  <c r="E4456" i="8"/>
  <c r="I4455" i="8"/>
  <c r="G4455" i="8"/>
  <c r="F4455" i="8" s="1"/>
  <c r="H4455" i="8" s="1"/>
  <c r="E4455" i="8"/>
  <c r="I4454" i="8"/>
  <c r="G4454" i="8"/>
  <c r="F4454" i="8" s="1"/>
  <c r="H4454" i="8" s="1"/>
  <c r="E4454" i="8"/>
  <c r="I4453" i="8"/>
  <c r="G4453" i="8"/>
  <c r="F4453" i="8" s="1"/>
  <c r="H4453" i="8" s="1"/>
  <c r="E4453" i="8"/>
  <c r="I4452" i="8"/>
  <c r="G4452" i="8"/>
  <c r="F4452" i="8" s="1"/>
  <c r="H4452" i="8" s="1"/>
  <c r="E4452" i="8"/>
  <c r="I4451" i="8"/>
  <c r="G4451" i="8"/>
  <c r="F4451" i="8" s="1"/>
  <c r="H4451" i="8" s="1"/>
  <c r="E4451" i="8"/>
  <c r="I4450" i="8"/>
  <c r="G4450" i="8"/>
  <c r="F4450" i="8" s="1"/>
  <c r="H4450" i="8" s="1"/>
  <c r="E4450" i="8"/>
  <c r="I4449" i="8"/>
  <c r="G4449" i="8"/>
  <c r="F4449" i="8" s="1"/>
  <c r="H4449" i="8" s="1"/>
  <c r="E4449" i="8"/>
  <c r="I4448" i="8"/>
  <c r="G4448" i="8"/>
  <c r="F4448" i="8" s="1"/>
  <c r="H4448" i="8" s="1"/>
  <c r="E4448" i="8"/>
  <c r="I4447" i="8"/>
  <c r="G4447" i="8"/>
  <c r="F4447" i="8" s="1"/>
  <c r="H4447" i="8" s="1"/>
  <c r="E4447" i="8"/>
  <c r="I4446" i="8"/>
  <c r="G4446" i="8"/>
  <c r="F4446" i="8" s="1"/>
  <c r="H4446" i="8" s="1"/>
  <c r="E4446" i="8"/>
  <c r="I4445" i="8"/>
  <c r="G4445" i="8"/>
  <c r="F4445" i="8" s="1"/>
  <c r="H4445" i="8" s="1"/>
  <c r="E4445" i="8"/>
  <c r="I4444" i="8"/>
  <c r="G4444" i="8"/>
  <c r="F4444" i="8" s="1"/>
  <c r="H4444" i="8" s="1"/>
  <c r="E4444" i="8"/>
  <c r="I4443" i="8"/>
  <c r="G4443" i="8"/>
  <c r="F4443" i="8" s="1"/>
  <c r="H4443" i="8" s="1"/>
  <c r="E4443" i="8"/>
  <c r="I4442" i="8"/>
  <c r="G4442" i="8"/>
  <c r="F4442" i="8" s="1"/>
  <c r="H4442" i="8" s="1"/>
  <c r="E4442" i="8"/>
  <c r="I4441" i="8"/>
  <c r="G4441" i="8"/>
  <c r="F4441" i="8" s="1"/>
  <c r="H4441" i="8" s="1"/>
  <c r="E4441" i="8"/>
  <c r="I4440" i="8"/>
  <c r="G4440" i="8"/>
  <c r="F4440" i="8" s="1"/>
  <c r="H4440" i="8" s="1"/>
  <c r="E4440" i="8"/>
  <c r="I4439" i="8"/>
  <c r="G4439" i="8"/>
  <c r="F4439" i="8" s="1"/>
  <c r="H4439" i="8" s="1"/>
  <c r="E4439" i="8"/>
  <c r="I4438" i="8"/>
  <c r="G4438" i="8"/>
  <c r="F4438" i="8" s="1"/>
  <c r="H4438" i="8" s="1"/>
  <c r="E4438" i="8"/>
  <c r="I4437" i="8"/>
  <c r="G4437" i="8"/>
  <c r="F4437" i="8" s="1"/>
  <c r="H4437" i="8" s="1"/>
  <c r="E4437" i="8"/>
  <c r="I4436" i="8"/>
  <c r="G4436" i="8"/>
  <c r="F4436" i="8" s="1"/>
  <c r="H4436" i="8" s="1"/>
  <c r="E4436" i="8"/>
  <c r="I4435" i="8"/>
  <c r="G4435" i="8"/>
  <c r="F4435" i="8" s="1"/>
  <c r="H4435" i="8" s="1"/>
  <c r="E4435" i="8"/>
  <c r="I4434" i="8"/>
  <c r="G4434" i="8"/>
  <c r="F4434" i="8" s="1"/>
  <c r="H4434" i="8" s="1"/>
  <c r="E4434" i="8"/>
  <c r="I4433" i="8"/>
  <c r="G4433" i="8"/>
  <c r="F4433" i="8" s="1"/>
  <c r="H4433" i="8" s="1"/>
  <c r="E4433" i="8"/>
  <c r="K4432" i="8"/>
  <c r="I4432" i="8"/>
  <c r="G4432" i="8"/>
  <c r="F4432" i="8" s="1"/>
  <c r="H4432" i="8" s="1"/>
  <c r="E4432" i="8"/>
  <c r="I4431" i="8"/>
  <c r="G4431" i="8"/>
  <c r="F4431" i="8" s="1"/>
  <c r="H4431" i="8" s="1"/>
  <c r="E4431" i="8"/>
  <c r="I4430" i="8"/>
  <c r="G4430" i="8"/>
  <c r="F4430" i="8" s="1"/>
  <c r="H4430" i="8" s="1"/>
  <c r="E4430" i="8"/>
  <c r="I4429" i="8"/>
  <c r="G4429" i="8"/>
  <c r="F4429" i="8" s="1"/>
  <c r="H4429" i="8" s="1"/>
  <c r="E4429" i="8"/>
  <c r="I4428" i="8"/>
  <c r="G4428" i="8"/>
  <c r="F4428" i="8" s="1"/>
  <c r="H4428" i="8" s="1"/>
  <c r="E4428" i="8"/>
  <c r="I4427" i="8"/>
  <c r="G4427" i="8"/>
  <c r="F4427" i="8" s="1"/>
  <c r="H4427" i="8" s="1"/>
  <c r="E4427" i="8"/>
  <c r="I4426" i="8"/>
  <c r="G4426" i="8"/>
  <c r="F4426" i="8" s="1"/>
  <c r="H4426" i="8" s="1"/>
  <c r="E4426" i="8"/>
  <c r="I4425" i="8"/>
  <c r="G4425" i="8"/>
  <c r="F4425" i="8" s="1"/>
  <c r="H4425" i="8" s="1"/>
  <c r="E4425" i="8"/>
  <c r="I4424" i="8"/>
  <c r="G4424" i="8"/>
  <c r="F4424" i="8" s="1"/>
  <c r="H4424" i="8" s="1"/>
  <c r="E4424" i="8"/>
  <c r="I4423" i="8"/>
  <c r="G4423" i="8"/>
  <c r="F4423" i="8" s="1"/>
  <c r="H4423" i="8" s="1"/>
  <c r="E4423" i="8"/>
  <c r="I4422" i="8"/>
  <c r="G4422" i="8"/>
  <c r="F4422" i="8" s="1"/>
  <c r="H4422" i="8" s="1"/>
  <c r="E4422" i="8"/>
  <c r="I4421" i="8"/>
  <c r="G4421" i="8"/>
  <c r="F4421" i="8" s="1"/>
  <c r="H4421" i="8" s="1"/>
  <c r="E4421" i="8"/>
  <c r="I4420" i="8"/>
  <c r="G4420" i="8"/>
  <c r="F4420" i="8" s="1"/>
  <c r="H4420" i="8" s="1"/>
  <c r="E4420" i="8"/>
  <c r="K4419" i="8"/>
  <c r="I4419" i="8"/>
  <c r="G4419" i="8"/>
  <c r="F4419" i="8" s="1"/>
  <c r="H4419" i="8" s="1"/>
  <c r="E4419" i="8"/>
  <c r="I4418" i="8"/>
  <c r="G4418" i="8"/>
  <c r="F4418" i="8" s="1"/>
  <c r="H4418" i="8" s="1"/>
  <c r="E4418" i="8"/>
  <c r="I4417" i="8"/>
  <c r="G4417" i="8"/>
  <c r="F4417" i="8" s="1"/>
  <c r="H4417" i="8" s="1"/>
  <c r="E4417" i="8"/>
  <c r="I4416" i="8"/>
  <c r="G4416" i="8"/>
  <c r="F4416" i="8" s="1"/>
  <c r="H4416" i="8" s="1"/>
  <c r="E4416" i="8"/>
  <c r="I4415" i="8"/>
  <c r="G4415" i="8"/>
  <c r="F4415" i="8" s="1"/>
  <c r="H4415" i="8" s="1"/>
  <c r="E4415" i="8"/>
  <c r="I4414" i="8"/>
  <c r="G4414" i="8"/>
  <c r="F4414" i="8" s="1"/>
  <c r="H4414" i="8" s="1"/>
  <c r="E4414" i="8"/>
  <c r="I4413" i="8"/>
  <c r="G4413" i="8"/>
  <c r="F4413" i="8" s="1"/>
  <c r="H4413" i="8" s="1"/>
  <c r="E4413" i="8"/>
  <c r="I4412" i="8"/>
  <c r="G4412" i="8"/>
  <c r="F4412" i="8" s="1"/>
  <c r="H4412" i="8" s="1"/>
  <c r="E4412" i="8"/>
  <c r="I4411" i="8"/>
  <c r="G4411" i="8"/>
  <c r="F4411" i="8" s="1"/>
  <c r="H4411" i="8" s="1"/>
  <c r="E4411" i="8"/>
  <c r="I4410" i="8"/>
  <c r="G4410" i="8"/>
  <c r="F4410" i="8" s="1"/>
  <c r="H4410" i="8" s="1"/>
  <c r="E4410" i="8"/>
  <c r="K4409" i="8"/>
  <c r="I4409" i="8"/>
  <c r="G4409" i="8"/>
  <c r="F4409" i="8" s="1"/>
  <c r="H4409" i="8" s="1"/>
  <c r="E4409" i="8"/>
  <c r="I4408" i="8"/>
  <c r="G4408" i="8"/>
  <c r="F4408" i="8" s="1"/>
  <c r="H4408" i="8" s="1"/>
  <c r="E4408" i="8"/>
  <c r="I4407" i="8"/>
  <c r="G4407" i="8"/>
  <c r="F4407" i="8" s="1"/>
  <c r="H4407" i="8" s="1"/>
  <c r="E4407" i="8"/>
  <c r="I4406" i="8"/>
  <c r="G4406" i="8"/>
  <c r="F4406" i="8" s="1"/>
  <c r="H4406" i="8" s="1"/>
  <c r="E4406" i="8"/>
  <c r="I4405" i="8"/>
  <c r="G4405" i="8"/>
  <c r="F4405" i="8" s="1"/>
  <c r="H4405" i="8" s="1"/>
  <c r="E4405" i="8"/>
  <c r="I4404" i="8"/>
  <c r="G4404" i="8"/>
  <c r="F4404" i="8" s="1"/>
  <c r="H4404" i="8" s="1"/>
  <c r="E4404" i="8"/>
  <c r="I4403" i="8"/>
  <c r="G4403" i="8"/>
  <c r="F4403" i="8" s="1"/>
  <c r="H4403" i="8" s="1"/>
  <c r="E4403" i="8"/>
  <c r="J4403" i="8" s="1"/>
  <c r="I4402" i="8"/>
  <c r="G4402" i="8"/>
  <c r="F4402" i="8" s="1"/>
  <c r="H4402" i="8" s="1"/>
  <c r="E4402" i="8"/>
  <c r="I4401" i="8"/>
  <c r="G4401" i="8"/>
  <c r="F4401" i="8" s="1"/>
  <c r="H4401" i="8" s="1"/>
  <c r="E4401" i="8"/>
  <c r="J4401" i="8" s="1"/>
  <c r="I4400" i="8"/>
  <c r="G4400" i="8"/>
  <c r="F4400" i="8" s="1"/>
  <c r="H4400" i="8" s="1"/>
  <c r="E4400" i="8"/>
  <c r="I4399" i="8"/>
  <c r="G4399" i="8"/>
  <c r="F4399" i="8" s="1"/>
  <c r="H4399" i="8" s="1"/>
  <c r="E4399" i="8"/>
  <c r="J4399" i="8" s="1"/>
  <c r="I4398" i="8"/>
  <c r="G4398" i="8"/>
  <c r="F4398" i="8" s="1"/>
  <c r="H4398" i="8" s="1"/>
  <c r="E4398" i="8"/>
  <c r="I4397" i="8"/>
  <c r="G4397" i="8"/>
  <c r="F4397" i="8" s="1"/>
  <c r="H4397" i="8" s="1"/>
  <c r="E4397" i="8"/>
  <c r="J4397" i="8" s="1"/>
  <c r="I4396" i="8"/>
  <c r="G4396" i="8"/>
  <c r="F4396" i="8" s="1"/>
  <c r="H4396" i="8" s="1"/>
  <c r="E4396" i="8"/>
  <c r="I4395" i="8"/>
  <c r="G4395" i="8"/>
  <c r="F4395" i="8" s="1"/>
  <c r="H4395" i="8" s="1"/>
  <c r="E4395" i="8"/>
  <c r="J4395" i="8" s="1"/>
  <c r="I4394" i="8"/>
  <c r="G4394" i="8"/>
  <c r="F4394" i="8" s="1"/>
  <c r="H4394" i="8" s="1"/>
  <c r="E4394" i="8"/>
  <c r="I4393" i="8"/>
  <c r="G4393" i="8"/>
  <c r="F4393" i="8" s="1"/>
  <c r="H4393" i="8" s="1"/>
  <c r="E4393" i="8"/>
  <c r="J4393" i="8" s="1"/>
  <c r="I4392" i="8"/>
  <c r="G4392" i="8"/>
  <c r="F4392" i="8" s="1"/>
  <c r="H4392" i="8" s="1"/>
  <c r="E4392" i="8"/>
  <c r="I4391" i="8"/>
  <c r="G4391" i="8"/>
  <c r="F4391" i="8" s="1"/>
  <c r="H4391" i="8" s="1"/>
  <c r="E4391" i="8"/>
  <c r="J4391" i="8" s="1"/>
  <c r="I4390" i="8"/>
  <c r="G4390" i="8"/>
  <c r="F4390" i="8" s="1"/>
  <c r="H4390" i="8" s="1"/>
  <c r="E4390" i="8"/>
  <c r="I4389" i="8"/>
  <c r="G4389" i="8"/>
  <c r="F4389" i="8" s="1"/>
  <c r="H4389" i="8" s="1"/>
  <c r="E4389" i="8"/>
  <c r="J4389" i="8" s="1"/>
  <c r="I4388" i="8"/>
  <c r="G4388" i="8"/>
  <c r="F4388" i="8" s="1"/>
  <c r="H4388" i="8" s="1"/>
  <c r="E4388" i="8"/>
  <c r="I4387" i="8"/>
  <c r="G4387" i="8"/>
  <c r="F4387" i="8" s="1"/>
  <c r="H4387" i="8" s="1"/>
  <c r="E4387" i="8"/>
  <c r="J4387" i="8" s="1"/>
  <c r="I4386" i="8"/>
  <c r="G4386" i="8"/>
  <c r="F4386" i="8" s="1"/>
  <c r="H4386" i="8" s="1"/>
  <c r="E4386" i="8"/>
  <c r="I4385" i="8"/>
  <c r="G4385" i="8"/>
  <c r="F4385" i="8" s="1"/>
  <c r="H4385" i="8" s="1"/>
  <c r="E4385" i="8"/>
  <c r="J4385" i="8" s="1"/>
  <c r="I4384" i="8"/>
  <c r="G4384" i="8"/>
  <c r="F4384" i="8" s="1"/>
  <c r="H4384" i="8" s="1"/>
  <c r="E4384" i="8"/>
  <c r="I4383" i="8"/>
  <c r="G4383" i="8"/>
  <c r="F4383" i="8" s="1"/>
  <c r="H4383" i="8" s="1"/>
  <c r="E4383" i="8"/>
  <c r="J4383" i="8" s="1"/>
  <c r="K4382" i="8"/>
  <c r="I4382" i="8"/>
  <c r="G4382" i="8"/>
  <c r="F4382" i="8" s="1"/>
  <c r="H4382" i="8" s="1"/>
  <c r="E4382" i="8"/>
  <c r="I4381" i="8"/>
  <c r="G4381" i="8"/>
  <c r="F4381" i="8" s="1"/>
  <c r="H4381" i="8" s="1"/>
  <c r="E4381" i="8"/>
  <c r="J4381" i="8" s="1"/>
  <c r="I4380" i="8"/>
  <c r="G4380" i="8"/>
  <c r="F4380" i="8" s="1"/>
  <c r="H4380" i="8" s="1"/>
  <c r="E4380" i="8"/>
  <c r="J4380" i="8" s="1"/>
  <c r="I4379" i="8"/>
  <c r="G4379" i="8"/>
  <c r="F4379" i="8" s="1"/>
  <c r="H4379" i="8" s="1"/>
  <c r="E4379" i="8"/>
  <c r="J4379" i="8" s="1"/>
  <c r="I4378" i="8"/>
  <c r="G4378" i="8"/>
  <c r="F4378" i="8" s="1"/>
  <c r="H4378" i="8" s="1"/>
  <c r="E4378" i="8"/>
  <c r="J4378" i="8" s="1"/>
  <c r="I4377" i="8"/>
  <c r="G4377" i="8"/>
  <c r="F4377" i="8" s="1"/>
  <c r="H4377" i="8" s="1"/>
  <c r="E4377" i="8"/>
  <c r="J4377" i="8" s="1"/>
  <c r="I4376" i="8"/>
  <c r="G4376" i="8"/>
  <c r="F4376" i="8" s="1"/>
  <c r="H4376" i="8" s="1"/>
  <c r="E4376" i="8"/>
  <c r="J4376" i="8" s="1"/>
  <c r="I4375" i="8"/>
  <c r="G4375" i="8"/>
  <c r="F4375" i="8" s="1"/>
  <c r="H4375" i="8" s="1"/>
  <c r="E4375" i="8"/>
  <c r="J4375" i="8" s="1"/>
  <c r="I4374" i="8"/>
  <c r="G4374" i="8"/>
  <c r="F4374" i="8" s="1"/>
  <c r="H4374" i="8" s="1"/>
  <c r="E4374" i="8"/>
  <c r="J4374" i="8" s="1"/>
  <c r="I4373" i="8"/>
  <c r="G4373" i="8"/>
  <c r="F4373" i="8" s="1"/>
  <c r="H4373" i="8" s="1"/>
  <c r="E4373" i="8"/>
  <c r="J4373" i="8" s="1"/>
  <c r="I4372" i="8"/>
  <c r="G4372" i="8"/>
  <c r="F4372" i="8" s="1"/>
  <c r="H4372" i="8" s="1"/>
  <c r="E4372" i="8"/>
  <c r="J4372" i="8" s="1"/>
  <c r="I4371" i="8"/>
  <c r="G4371" i="8"/>
  <c r="F4371" i="8" s="1"/>
  <c r="H4371" i="8" s="1"/>
  <c r="E4371" i="8"/>
  <c r="J4371" i="8" s="1"/>
  <c r="I4370" i="8"/>
  <c r="G4370" i="8"/>
  <c r="F4370" i="8" s="1"/>
  <c r="H4370" i="8" s="1"/>
  <c r="E4370" i="8"/>
  <c r="J4370" i="8" s="1"/>
  <c r="K4369" i="8"/>
  <c r="I4369" i="8"/>
  <c r="G4369" i="8"/>
  <c r="F4369" i="8" s="1"/>
  <c r="H4369" i="8" s="1"/>
  <c r="E4369" i="8"/>
  <c r="J4369" i="8" s="1"/>
  <c r="I4368" i="8"/>
  <c r="G4368" i="8"/>
  <c r="F4368" i="8" s="1"/>
  <c r="H4368" i="8" s="1"/>
  <c r="E4368" i="8"/>
  <c r="J4368" i="8" s="1"/>
  <c r="I4367" i="8"/>
  <c r="G4367" i="8"/>
  <c r="F4367" i="8" s="1"/>
  <c r="H4367" i="8" s="1"/>
  <c r="E4367" i="8"/>
  <c r="J4367" i="8" s="1"/>
  <c r="I4366" i="8"/>
  <c r="G4366" i="8"/>
  <c r="F4366" i="8" s="1"/>
  <c r="H4366" i="8" s="1"/>
  <c r="E4366" i="8"/>
  <c r="J4366" i="8" s="1"/>
  <c r="I4365" i="8"/>
  <c r="G4365" i="8"/>
  <c r="F4365" i="8" s="1"/>
  <c r="H4365" i="8" s="1"/>
  <c r="E4365" i="8"/>
  <c r="J4365" i="8" s="1"/>
  <c r="I4364" i="8"/>
  <c r="G4364" i="8"/>
  <c r="F4364" i="8" s="1"/>
  <c r="H4364" i="8" s="1"/>
  <c r="E4364" i="8"/>
  <c r="J4364" i="8" s="1"/>
  <c r="I4363" i="8"/>
  <c r="G4363" i="8"/>
  <c r="F4363" i="8" s="1"/>
  <c r="H4363" i="8" s="1"/>
  <c r="E4363" i="8"/>
  <c r="J4363" i="8" s="1"/>
  <c r="I4362" i="8"/>
  <c r="G4362" i="8"/>
  <c r="F4362" i="8" s="1"/>
  <c r="H4362" i="8" s="1"/>
  <c r="E4362" i="8"/>
  <c r="J4362" i="8" s="1"/>
  <c r="I4361" i="8"/>
  <c r="G4361" i="8"/>
  <c r="F4361" i="8" s="1"/>
  <c r="H4361" i="8" s="1"/>
  <c r="E4361" i="8"/>
  <c r="J4361" i="8" s="1"/>
  <c r="I4360" i="8"/>
  <c r="G4360" i="8"/>
  <c r="F4360" i="8" s="1"/>
  <c r="H4360" i="8" s="1"/>
  <c r="E4360" i="8"/>
  <c r="J4360" i="8" s="1"/>
  <c r="I4359" i="8"/>
  <c r="G4359" i="8"/>
  <c r="F4359" i="8" s="1"/>
  <c r="H4359" i="8" s="1"/>
  <c r="E4359" i="8"/>
  <c r="J4359" i="8" s="1"/>
  <c r="I4358" i="8"/>
  <c r="G4358" i="8"/>
  <c r="F4358" i="8" s="1"/>
  <c r="H4358" i="8" s="1"/>
  <c r="E4358" i="8"/>
  <c r="J4358" i="8" s="1"/>
  <c r="K4357" i="8"/>
  <c r="I4357" i="8"/>
  <c r="G4357" i="8"/>
  <c r="F4357" i="8" s="1"/>
  <c r="H4357" i="8" s="1"/>
  <c r="E4357" i="8"/>
  <c r="J4357" i="8" s="1"/>
  <c r="I4356" i="8"/>
  <c r="G4356" i="8"/>
  <c r="F4356" i="8" s="1"/>
  <c r="H4356" i="8" s="1"/>
  <c r="E4356" i="8"/>
  <c r="J4356" i="8" s="1"/>
  <c r="I4355" i="8"/>
  <c r="G4355" i="8"/>
  <c r="F4355" i="8" s="1"/>
  <c r="H4355" i="8" s="1"/>
  <c r="E4355" i="8"/>
  <c r="J4355" i="8" s="1"/>
  <c r="I4354" i="8"/>
  <c r="G4354" i="8"/>
  <c r="F4354" i="8" s="1"/>
  <c r="H4354" i="8" s="1"/>
  <c r="E4354" i="8"/>
  <c r="J4354" i="8" s="1"/>
  <c r="I4353" i="8"/>
  <c r="G4353" i="8"/>
  <c r="F4353" i="8" s="1"/>
  <c r="H4353" i="8" s="1"/>
  <c r="E4353" i="8"/>
  <c r="J4353" i="8" s="1"/>
  <c r="I4352" i="8"/>
  <c r="G4352" i="8"/>
  <c r="F4352" i="8" s="1"/>
  <c r="H4352" i="8" s="1"/>
  <c r="E4352" i="8"/>
  <c r="J4352" i="8" s="1"/>
  <c r="I4351" i="8"/>
  <c r="G4351" i="8"/>
  <c r="F4351" i="8" s="1"/>
  <c r="H4351" i="8" s="1"/>
  <c r="E4351" i="8"/>
  <c r="J4351" i="8" s="1"/>
  <c r="I4350" i="8"/>
  <c r="G4350" i="8"/>
  <c r="F4350" i="8" s="1"/>
  <c r="H4350" i="8" s="1"/>
  <c r="E4350" i="8"/>
  <c r="J4350" i="8" s="1"/>
  <c r="I4349" i="8"/>
  <c r="G4349" i="8"/>
  <c r="F4349" i="8" s="1"/>
  <c r="H4349" i="8" s="1"/>
  <c r="E4349" i="8"/>
  <c r="J4349" i="8" s="1"/>
  <c r="I4348" i="8"/>
  <c r="G4348" i="8"/>
  <c r="F4348" i="8" s="1"/>
  <c r="H4348" i="8" s="1"/>
  <c r="E4348" i="8"/>
  <c r="J4348" i="8" s="1"/>
  <c r="I4347" i="8"/>
  <c r="G4347" i="8"/>
  <c r="F4347" i="8" s="1"/>
  <c r="H4347" i="8" s="1"/>
  <c r="E4347" i="8"/>
  <c r="J4347" i="8" s="1"/>
  <c r="I4346" i="8"/>
  <c r="G4346" i="8"/>
  <c r="F4346" i="8" s="1"/>
  <c r="H4346" i="8" s="1"/>
  <c r="E4346" i="8"/>
  <c r="J4346" i="8" s="1"/>
  <c r="I4344" i="8"/>
  <c r="G4344" i="8"/>
  <c r="F4344" i="8" s="1"/>
  <c r="H4344" i="8" s="1"/>
  <c r="E4344" i="8"/>
  <c r="J4344" i="8" s="1"/>
  <c r="I4343" i="8"/>
  <c r="G4343" i="8"/>
  <c r="F4343" i="8" s="1"/>
  <c r="H4343" i="8" s="1"/>
  <c r="E4343" i="8"/>
  <c r="J4343" i="8" s="1"/>
  <c r="I4342" i="8"/>
  <c r="G4342" i="8"/>
  <c r="F4342" i="8" s="1"/>
  <c r="H4342" i="8" s="1"/>
  <c r="E4342" i="8"/>
  <c r="J4342" i="8" s="1"/>
  <c r="I4341" i="8"/>
  <c r="G4341" i="8"/>
  <c r="F4341" i="8" s="1"/>
  <c r="H4341" i="8" s="1"/>
  <c r="E4341" i="8"/>
  <c r="J4341" i="8" s="1"/>
  <c r="I4340" i="8"/>
  <c r="G4340" i="8"/>
  <c r="F4340" i="8" s="1"/>
  <c r="H4340" i="8" s="1"/>
  <c r="E4340" i="8"/>
  <c r="J4340" i="8" s="1"/>
  <c r="I4339" i="8"/>
  <c r="G4339" i="8"/>
  <c r="F4339" i="8" s="1"/>
  <c r="H4339" i="8" s="1"/>
  <c r="E4339" i="8"/>
  <c r="J4339" i="8" s="1"/>
  <c r="I4338" i="8"/>
  <c r="G4338" i="8"/>
  <c r="F4338" i="8" s="1"/>
  <c r="H4338" i="8" s="1"/>
  <c r="E4338" i="8"/>
  <c r="J4338" i="8" s="1"/>
  <c r="I4337" i="8"/>
  <c r="G4337" i="8"/>
  <c r="F4337" i="8" s="1"/>
  <c r="H4337" i="8" s="1"/>
  <c r="E4337" i="8"/>
  <c r="J4337" i="8" s="1"/>
  <c r="I4336" i="8"/>
  <c r="G4336" i="8"/>
  <c r="F4336" i="8" s="1"/>
  <c r="H4336" i="8" s="1"/>
  <c r="E4336" i="8"/>
  <c r="J4336" i="8" s="1"/>
  <c r="I4335" i="8"/>
  <c r="G4335" i="8"/>
  <c r="F4335" i="8" s="1"/>
  <c r="H4335" i="8" s="1"/>
  <c r="E4335" i="8"/>
  <c r="J4335" i="8" s="1"/>
  <c r="I4334" i="8"/>
  <c r="G4334" i="8"/>
  <c r="F4334" i="8" s="1"/>
  <c r="H4334" i="8" s="1"/>
  <c r="E4334" i="8"/>
  <c r="J4334" i="8" s="1"/>
  <c r="I4333" i="8"/>
  <c r="G4333" i="8"/>
  <c r="F4333" i="8" s="1"/>
  <c r="H4333" i="8" s="1"/>
  <c r="E4333" i="8"/>
  <c r="J4333" i="8" s="1"/>
  <c r="I4332" i="8"/>
  <c r="G4332" i="8"/>
  <c r="F4332" i="8" s="1"/>
  <c r="H4332" i="8" s="1"/>
  <c r="E4332" i="8"/>
  <c r="J4332" i="8" s="1"/>
  <c r="I4331" i="8"/>
  <c r="G4331" i="8"/>
  <c r="F4331" i="8" s="1"/>
  <c r="H4331" i="8" s="1"/>
  <c r="E4331" i="8"/>
  <c r="J4331" i="8" s="1"/>
  <c r="I4330" i="8"/>
  <c r="G4330" i="8"/>
  <c r="F4330" i="8" s="1"/>
  <c r="H4330" i="8" s="1"/>
  <c r="E4330" i="8"/>
  <c r="J4330" i="8" s="1"/>
  <c r="I4329" i="8"/>
  <c r="G4329" i="8"/>
  <c r="F4329" i="8" s="1"/>
  <c r="H4329" i="8" s="1"/>
  <c r="E4329" i="8"/>
  <c r="J4329" i="8" s="1"/>
  <c r="I4328" i="8"/>
  <c r="G4328" i="8"/>
  <c r="F4328" i="8" s="1"/>
  <c r="H4328" i="8" s="1"/>
  <c r="E4328" i="8"/>
  <c r="J4328" i="8" s="1"/>
  <c r="I4345" i="8"/>
  <c r="G4345" i="8"/>
  <c r="F4345" i="8" s="1"/>
  <c r="H4345" i="8" s="1"/>
  <c r="E4345" i="8"/>
  <c r="J4345" i="8" s="1"/>
  <c r="I4327" i="8"/>
  <c r="G4327" i="8"/>
  <c r="F4327" i="8" s="1"/>
  <c r="H4327" i="8" s="1"/>
  <c r="E4327" i="8"/>
  <c r="J4327" i="8" s="1"/>
  <c r="I4326" i="8"/>
  <c r="G4326" i="8"/>
  <c r="F4326" i="8" s="1"/>
  <c r="H4326" i="8" s="1"/>
  <c r="E4326" i="8"/>
  <c r="J4326" i="8" s="1"/>
  <c r="I4325" i="8"/>
  <c r="G4325" i="8"/>
  <c r="F4325" i="8" s="1"/>
  <c r="H4325" i="8" s="1"/>
  <c r="E4325" i="8"/>
  <c r="J4325" i="8" s="1"/>
  <c r="I4324" i="8"/>
  <c r="G4324" i="8"/>
  <c r="F4324" i="8" s="1"/>
  <c r="H4324" i="8" s="1"/>
  <c r="E4324" i="8"/>
  <c r="J4324" i="8" s="1"/>
  <c r="I4323" i="8"/>
  <c r="G4323" i="8"/>
  <c r="F4323" i="8" s="1"/>
  <c r="H4323" i="8" s="1"/>
  <c r="E4323" i="8"/>
  <c r="J4323" i="8" s="1"/>
  <c r="K4322" i="8"/>
  <c r="I4322" i="8"/>
  <c r="G4322" i="8"/>
  <c r="F4322" i="8" s="1"/>
  <c r="H4322" i="8" s="1"/>
  <c r="E4322" i="8"/>
  <c r="J4322" i="8" s="1"/>
  <c r="I4321" i="8"/>
  <c r="G4321" i="8"/>
  <c r="F4321" i="8" s="1"/>
  <c r="H4321" i="8" s="1"/>
  <c r="E4321" i="8"/>
  <c r="J4321" i="8" s="1"/>
  <c r="I4320" i="8"/>
  <c r="G4320" i="8"/>
  <c r="F4320" i="8" s="1"/>
  <c r="H4320" i="8" s="1"/>
  <c r="E4320" i="8"/>
  <c r="J4320" i="8" s="1"/>
  <c r="I4319" i="8"/>
  <c r="G4319" i="8"/>
  <c r="F4319" i="8" s="1"/>
  <c r="H4319" i="8" s="1"/>
  <c r="E4319" i="8"/>
  <c r="I4318" i="8"/>
  <c r="G4318" i="8"/>
  <c r="F4318" i="8" s="1"/>
  <c r="H4318" i="8" s="1"/>
  <c r="E4318" i="8"/>
  <c r="J4318" i="8" s="1"/>
  <c r="I4317" i="8"/>
  <c r="G4317" i="8"/>
  <c r="F4317" i="8" s="1"/>
  <c r="H4317" i="8" s="1"/>
  <c r="E4317" i="8"/>
  <c r="I4316" i="8"/>
  <c r="G4316" i="8"/>
  <c r="F4316" i="8" s="1"/>
  <c r="H4316" i="8" s="1"/>
  <c r="E4316" i="8"/>
  <c r="J4316" i="8" s="1"/>
  <c r="I4315" i="8"/>
  <c r="G4315" i="8"/>
  <c r="F4315" i="8" s="1"/>
  <c r="H4315" i="8" s="1"/>
  <c r="E4315" i="8"/>
  <c r="I4314" i="8"/>
  <c r="G4314" i="8"/>
  <c r="F4314" i="8" s="1"/>
  <c r="H4314" i="8" s="1"/>
  <c r="E4314" i="8"/>
  <c r="J4314" i="8" s="1"/>
  <c r="K4313" i="8"/>
  <c r="I4313" i="8"/>
  <c r="G4313" i="8"/>
  <c r="F4313" i="8" s="1"/>
  <c r="H4313" i="8" s="1"/>
  <c r="E4313" i="8"/>
  <c r="I4312" i="8"/>
  <c r="G4312" i="8"/>
  <c r="F4312" i="8" s="1"/>
  <c r="H4312" i="8" s="1"/>
  <c r="E4312" i="8"/>
  <c r="J4312" i="8" s="1"/>
  <c r="I4311" i="8"/>
  <c r="G4311" i="8"/>
  <c r="F4311" i="8" s="1"/>
  <c r="H4311" i="8" s="1"/>
  <c r="E4311" i="8"/>
  <c r="I4310" i="8"/>
  <c r="G4310" i="8"/>
  <c r="F4310" i="8" s="1"/>
  <c r="H4310" i="8" s="1"/>
  <c r="E4310" i="8"/>
  <c r="J4310" i="8" s="1"/>
  <c r="I4309" i="8"/>
  <c r="G4309" i="8"/>
  <c r="F4309" i="8" s="1"/>
  <c r="H4309" i="8" s="1"/>
  <c r="E4309" i="8"/>
  <c r="I4308" i="8"/>
  <c r="G4308" i="8"/>
  <c r="F4308" i="8" s="1"/>
  <c r="H4308" i="8" s="1"/>
  <c r="E4308" i="8"/>
  <c r="J4308" i="8" s="1"/>
  <c r="K4307" i="8"/>
  <c r="I4307" i="8"/>
  <c r="G4307" i="8"/>
  <c r="F4307" i="8" s="1"/>
  <c r="H4307" i="8" s="1"/>
  <c r="E4307" i="8"/>
  <c r="I4306" i="8"/>
  <c r="G4306" i="8"/>
  <c r="F4306" i="8" s="1"/>
  <c r="H4306" i="8" s="1"/>
  <c r="E4306" i="8"/>
  <c r="J4306" i="8" s="1"/>
  <c r="I4305" i="8"/>
  <c r="G4305" i="8"/>
  <c r="F4305" i="8" s="1"/>
  <c r="H4305" i="8" s="1"/>
  <c r="E4305" i="8"/>
  <c r="I4304" i="8"/>
  <c r="G4304" i="8"/>
  <c r="F4304" i="8" s="1"/>
  <c r="H4304" i="8" s="1"/>
  <c r="E4304" i="8"/>
  <c r="J4304" i="8" s="1"/>
  <c r="I4303" i="8"/>
  <c r="G4303" i="8"/>
  <c r="F4303" i="8" s="1"/>
  <c r="H4303" i="8" s="1"/>
  <c r="E4303" i="8"/>
  <c r="I4302" i="8"/>
  <c r="G4302" i="8"/>
  <c r="F4302" i="8" s="1"/>
  <c r="H4302" i="8" s="1"/>
  <c r="E4302" i="8"/>
  <c r="J4302" i="8" s="1"/>
  <c r="K4301" i="8"/>
  <c r="I4301" i="8"/>
  <c r="G4301" i="8"/>
  <c r="F4301" i="8" s="1"/>
  <c r="H4301" i="8" s="1"/>
  <c r="E4301" i="8"/>
  <c r="I4300" i="8"/>
  <c r="G4300" i="8"/>
  <c r="F4300" i="8" s="1"/>
  <c r="H4300" i="8" s="1"/>
  <c r="E4300" i="8"/>
  <c r="J4300" i="8" s="1"/>
  <c r="I4299" i="8"/>
  <c r="G4299" i="8"/>
  <c r="F4299" i="8" s="1"/>
  <c r="H4299" i="8" s="1"/>
  <c r="E4299" i="8"/>
  <c r="I4298" i="8"/>
  <c r="G4298" i="8"/>
  <c r="F4298" i="8" s="1"/>
  <c r="H4298" i="8" s="1"/>
  <c r="E4298" i="8"/>
  <c r="J4298" i="8" s="1"/>
  <c r="I4297" i="8"/>
  <c r="G4297" i="8"/>
  <c r="F4297" i="8" s="1"/>
  <c r="H4297" i="8" s="1"/>
  <c r="E4297" i="8"/>
  <c r="I4296" i="8"/>
  <c r="G4296" i="8"/>
  <c r="F4296" i="8" s="1"/>
  <c r="H4296" i="8" s="1"/>
  <c r="E4296" i="8"/>
  <c r="J4296" i="8" s="1"/>
  <c r="I4295" i="8"/>
  <c r="G4295" i="8"/>
  <c r="F4295" i="8" s="1"/>
  <c r="H4295" i="8" s="1"/>
  <c r="E4295" i="8"/>
  <c r="I4294" i="8"/>
  <c r="G4294" i="8"/>
  <c r="F4294" i="8" s="1"/>
  <c r="H4294" i="8" s="1"/>
  <c r="E4294" i="8"/>
  <c r="J4294" i="8" s="1"/>
  <c r="I4293" i="8"/>
  <c r="G4293" i="8"/>
  <c r="F4293" i="8" s="1"/>
  <c r="H4293" i="8" s="1"/>
  <c r="E4293" i="8"/>
  <c r="I4292" i="8"/>
  <c r="G4292" i="8"/>
  <c r="F4292" i="8" s="1"/>
  <c r="H4292" i="8" s="1"/>
  <c r="E4292" i="8"/>
  <c r="J4292" i="8" s="1"/>
  <c r="I4291" i="8"/>
  <c r="G4291" i="8"/>
  <c r="F4291" i="8" s="1"/>
  <c r="H4291" i="8" s="1"/>
  <c r="E4291" i="8"/>
  <c r="I4290" i="8"/>
  <c r="G4290" i="8"/>
  <c r="F4290" i="8" s="1"/>
  <c r="H4290" i="8" s="1"/>
  <c r="E4290" i="8"/>
  <c r="J4290" i="8" s="1"/>
  <c r="I4289" i="8"/>
  <c r="G4289" i="8"/>
  <c r="F4289" i="8" s="1"/>
  <c r="H4289" i="8" s="1"/>
  <c r="E4289" i="8"/>
  <c r="I4288" i="8"/>
  <c r="G4288" i="8"/>
  <c r="F4288" i="8" s="1"/>
  <c r="H4288" i="8" s="1"/>
  <c r="E4288" i="8"/>
  <c r="J4288" i="8" s="1"/>
  <c r="I4287" i="8"/>
  <c r="G4287" i="8"/>
  <c r="F4287" i="8" s="1"/>
  <c r="H4287" i="8" s="1"/>
  <c r="E4287" i="8"/>
  <c r="I4286" i="8"/>
  <c r="G4286" i="8"/>
  <c r="F4286" i="8" s="1"/>
  <c r="H4286" i="8" s="1"/>
  <c r="E4286" i="8"/>
  <c r="J4286" i="8" s="1"/>
  <c r="I4285" i="8"/>
  <c r="G4285" i="8"/>
  <c r="F4285" i="8" s="1"/>
  <c r="H4285" i="8" s="1"/>
  <c r="E4285" i="8"/>
  <c r="I4284" i="8"/>
  <c r="G4284" i="8"/>
  <c r="F4284" i="8" s="1"/>
  <c r="H4284" i="8" s="1"/>
  <c r="E4284" i="8"/>
  <c r="J4284" i="8" s="1"/>
  <c r="I4283" i="8"/>
  <c r="G4283" i="8"/>
  <c r="F4283" i="8" s="1"/>
  <c r="H4283" i="8" s="1"/>
  <c r="E4283" i="8"/>
  <c r="I4282" i="8"/>
  <c r="G4282" i="8"/>
  <c r="F4282" i="8" s="1"/>
  <c r="H4282" i="8" s="1"/>
  <c r="E4282" i="8"/>
  <c r="J4282" i="8" s="1"/>
  <c r="I4281" i="8"/>
  <c r="G4281" i="8"/>
  <c r="F4281" i="8" s="1"/>
  <c r="H4281" i="8" s="1"/>
  <c r="E4281" i="8"/>
  <c r="I4280" i="8"/>
  <c r="G4280" i="8"/>
  <c r="F4280" i="8" s="1"/>
  <c r="H4280" i="8" s="1"/>
  <c r="E4280" i="8"/>
  <c r="J4280" i="8" s="1"/>
  <c r="K4279" i="8"/>
  <c r="I4279" i="8"/>
  <c r="G4279" i="8"/>
  <c r="F4279" i="8" s="1"/>
  <c r="H4279" i="8" s="1"/>
  <c r="E4279" i="8"/>
  <c r="I4278" i="8"/>
  <c r="G4278" i="8"/>
  <c r="F4278" i="8" s="1"/>
  <c r="H4278" i="8" s="1"/>
  <c r="E4278" i="8"/>
  <c r="I4277" i="8"/>
  <c r="G4277" i="8"/>
  <c r="F4277" i="8" s="1"/>
  <c r="H4277" i="8" s="1"/>
  <c r="E4277" i="8"/>
  <c r="I4276" i="8"/>
  <c r="G4276" i="8"/>
  <c r="F4276" i="8" s="1"/>
  <c r="H4276" i="8" s="1"/>
  <c r="E4276" i="8"/>
  <c r="I4275" i="8"/>
  <c r="G4275" i="8"/>
  <c r="F4275" i="8" s="1"/>
  <c r="H4275" i="8" s="1"/>
  <c r="E4275" i="8"/>
  <c r="I4274" i="8"/>
  <c r="G4274" i="8"/>
  <c r="F4274" i="8" s="1"/>
  <c r="H4274" i="8" s="1"/>
  <c r="E4274" i="8"/>
  <c r="I4273" i="8"/>
  <c r="G4273" i="8"/>
  <c r="F4273" i="8" s="1"/>
  <c r="H4273" i="8" s="1"/>
  <c r="E4273" i="8"/>
  <c r="I4272" i="8"/>
  <c r="G4272" i="8"/>
  <c r="F4272" i="8" s="1"/>
  <c r="H4272" i="8" s="1"/>
  <c r="E4272" i="8"/>
  <c r="I4271" i="8"/>
  <c r="G4271" i="8"/>
  <c r="F4271" i="8" s="1"/>
  <c r="H4271" i="8" s="1"/>
  <c r="E4271" i="8"/>
  <c r="I4270" i="8"/>
  <c r="G4270" i="8"/>
  <c r="F4270" i="8" s="1"/>
  <c r="H4270" i="8" s="1"/>
  <c r="E4270" i="8"/>
  <c r="I4269" i="8"/>
  <c r="G4269" i="8"/>
  <c r="F4269" i="8" s="1"/>
  <c r="H4269" i="8" s="1"/>
  <c r="E4269" i="8"/>
  <c r="I4268" i="8"/>
  <c r="G4268" i="8"/>
  <c r="F4268" i="8" s="1"/>
  <c r="H4268" i="8" s="1"/>
  <c r="E4268" i="8"/>
  <c r="I4267" i="8"/>
  <c r="G4267" i="8"/>
  <c r="F4267" i="8" s="1"/>
  <c r="H4267" i="8" s="1"/>
  <c r="E4267" i="8"/>
  <c r="I4266" i="8"/>
  <c r="G4266" i="8"/>
  <c r="F4266" i="8" s="1"/>
  <c r="H4266" i="8" s="1"/>
  <c r="E4266" i="8"/>
  <c r="I4265" i="8"/>
  <c r="G4265" i="8"/>
  <c r="F4265" i="8" s="1"/>
  <c r="H4265" i="8" s="1"/>
  <c r="E4265" i="8"/>
  <c r="I4264" i="8"/>
  <c r="G4264" i="8"/>
  <c r="F4264" i="8" s="1"/>
  <c r="H4264" i="8" s="1"/>
  <c r="E4264" i="8"/>
  <c r="I4263" i="8"/>
  <c r="G4263" i="8"/>
  <c r="F4263" i="8" s="1"/>
  <c r="H4263" i="8" s="1"/>
  <c r="E4263" i="8"/>
  <c r="I4262" i="8"/>
  <c r="G4262" i="8"/>
  <c r="F4262" i="8" s="1"/>
  <c r="H4262" i="8" s="1"/>
  <c r="E4262" i="8"/>
  <c r="I4261" i="8"/>
  <c r="G4261" i="8"/>
  <c r="F4261" i="8" s="1"/>
  <c r="H4261" i="8" s="1"/>
  <c r="E4261" i="8"/>
  <c r="I4260" i="8"/>
  <c r="G4260" i="8"/>
  <c r="F4260" i="8" s="1"/>
  <c r="H4260" i="8" s="1"/>
  <c r="E4260" i="8"/>
  <c r="I4259" i="8"/>
  <c r="G4259" i="8"/>
  <c r="F4259" i="8" s="1"/>
  <c r="H4259" i="8" s="1"/>
  <c r="E4259" i="8"/>
  <c r="I4258" i="8"/>
  <c r="G4258" i="8"/>
  <c r="F4258" i="8" s="1"/>
  <c r="H4258" i="8" s="1"/>
  <c r="E4258" i="8"/>
  <c r="I4257" i="8"/>
  <c r="G4257" i="8"/>
  <c r="F4257" i="8" s="1"/>
  <c r="H4257" i="8" s="1"/>
  <c r="E4257" i="8"/>
  <c r="I4256" i="8"/>
  <c r="G4256" i="8"/>
  <c r="F4256" i="8" s="1"/>
  <c r="H4256" i="8" s="1"/>
  <c r="E4256" i="8"/>
  <c r="I4255" i="8"/>
  <c r="G4255" i="8"/>
  <c r="F4255" i="8" s="1"/>
  <c r="H4255" i="8" s="1"/>
  <c r="E4255" i="8"/>
  <c r="I4254" i="8"/>
  <c r="G4254" i="8"/>
  <c r="F4254" i="8" s="1"/>
  <c r="H4254" i="8" s="1"/>
  <c r="E4254" i="8"/>
  <c r="I4249" i="8"/>
  <c r="G4249" i="8"/>
  <c r="F4249" i="8" s="1"/>
  <c r="H4249" i="8" s="1"/>
  <c r="E4249" i="8"/>
  <c r="I4248" i="8"/>
  <c r="G4248" i="8"/>
  <c r="F4248" i="8" s="1"/>
  <c r="H4248" i="8" s="1"/>
  <c r="E4248" i="8"/>
  <c r="I4247" i="8"/>
  <c r="G4247" i="8"/>
  <c r="F4247" i="8" s="1"/>
  <c r="H4247" i="8" s="1"/>
  <c r="E4247" i="8"/>
  <c r="I4253" i="8"/>
  <c r="G4253" i="8"/>
  <c r="F4253" i="8" s="1"/>
  <c r="H4253" i="8" s="1"/>
  <c r="E4253" i="8"/>
  <c r="I4246" i="8"/>
  <c r="G4246" i="8"/>
  <c r="F4246" i="8" s="1"/>
  <c r="H4246" i="8" s="1"/>
  <c r="E4246" i="8"/>
  <c r="I4252" i="8"/>
  <c r="G4252" i="8"/>
  <c r="F4252" i="8" s="1"/>
  <c r="H4252" i="8" s="1"/>
  <c r="E4252" i="8"/>
  <c r="I4245" i="8"/>
  <c r="G4245" i="8"/>
  <c r="F4245" i="8" s="1"/>
  <c r="H4245" i="8" s="1"/>
  <c r="E4245" i="8"/>
  <c r="I4244" i="8"/>
  <c r="G4244" i="8"/>
  <c r="F4244" i="8" s="1"/>
  <c r="H4244" i="8" s="1"/>
  <c r="E4244" i="8"/>
  <c r="I4243" i="8"/>
  <c r="G4243" i="8"/>
  <c r="F4243" i="8" s="1"/>
  <c r="H4243" i="8" s="1"/>
  <c r="E4243" i="8"/>
  <c r="I4242" i="8"/>
  <c r="G4242" i="8"/>
  <c r="F4242" i="8" s="1"/>
  <c r="H4242" i="8" s="1"/>
  <c r="E4242" i="8"/>
  <c r="I4241" i="8"/>
  <c r="G4241" i="8"/>
  <c r="F4241" i="8" s="1"/>
  <c r="H4241" i="8" s="1"/>
  <c r="E4241" i="8"/>
  <c r="I4251" i="8"/>
  <c r="G4251" i="8"/>
  <c r="F4251" i="8" s="1"/>
  <c r="H4251" i="8" s="1"/>
  <c r="E4251" i="8"/>
  <c r="I4250" i="8"/>
  <c r="G4250" i="8"/>
  <c r="F4250" i="8" s="1"/>
  <c r="H4250" i="8" s="1"/>
  <c r="E4250" i="8"/>
  <c r="I4240" i="8"/>
  <c r="G4240" i="8"/>
  <c r="F4240" i="8" s="1"/>
  <c r="H4240" i="8" s="1"/>
  <c r="E4240" i="8"/>
  <c r="K4239" i="8"/>
  <c r="I4239" i="8"/>
  <c r="G4239" i="8"/>
  <c r="F4239" i="8" s="1"/>
  <c r="H4239" i="8" s="1"/>
  <c r="E4239" i="8"/>
  <c r="I4238" i="8"/>
  <c r="G4238" i="8"/>
  <c r="F4238" i="8" s="1"/>
  <c r="H4238" i="8" s="1"/>
  <c r="E4238" i="8"/>
  <c r="I4237" i="8"/>
  <c r="G4237" i="8"/>
  <c r="F4237" i="8" s="1"/>
  <c r="H4237" i="8" s="1"/>
  <c r="E4237" i="8"/>
  <c r="I4236" i="8"/>
  <c r="G4236" i="8"/>
  <c r="F4236" i="8" s="1"/>
  <c r="H4236" i="8" s="1"/>
  <c r="E4236" i="8"/>
  <c r="I4235" i="8"/>
  <c r="G4235" i="8"/>
  <c r="F4235" i="8" s="1"/>
  <c r="H4235" i="8" s="1"/>
  <c r="E4235" i="8"/>
  <c r="I4234" i="8"/>
  <c r="G4234" i="8"/>
  <c r="F4234" i="8" s="1"/>
  <c r="H4234" i="8" s="1"/>
  <c r="E4234" i="8"/>
  <c r="I4233" i="8"/>
  <c r="G4233" i="8"/>
  <c r="F4233" i="8" s="1"/>
  <c r="H4233" i="8" s="1"/>
  <c r="E4233" i="8"/>
  <c r="I4232" i="8"/>
  <c r="G4232" i="8"/>
  <c r="F4232" i="8" s="1"/>
  <c r="H4232" i="8" s="1"/>
  <c r="E4232" i="8"/>
  <c r="I4231" i="8"/>
  <c r="G4231" i="8"/>
  <c r="F4231" i="8" s="1"/>
  <c r="H4231" i="8" s="1"/>
  <c r="E4231" i="8"/>
  <c r="I4230" i="8"/>
  <c r="G4230" i="8"/>
  <c r="F4230" i="8" s="1"/>
  <c r="H4230" i="8" s="1"/>
  <c r="E4230" i="8"/>
  <c r="I4229" i="8"/>
  <c r="G4229" i="8"/>
  <c r="F4229" i="8" s="1"/>
  <c r="H4229" i="8" s="1"/>
  <c r="E4229" i="8"/>
  <c r="I4228" i="8"/>
  <c r="G4228" i="8"/>
  <c r="F4228" i="8" s="1"/>
  <c r="H4228" i="8" s="1"/>
  <c r="E4228" i="8"/>
  <c r="I4227" i="8"/>
  <c r="G4227" i="8"/>
  <c r="F4227" i="8" s="1"/>
  <c r="H4227" i="8" s="1"/>
  <c r="E4227" i="8"/>
  <c r="I4226" i="8"/>
  <c r="G4226" i="8"/>
  <c r="F4226" i="8" s="1"/>
  <c r="H4226" i="8" s="1"/>
  <c r="E4226" i="8"/>
  <c r="I4225" i="8"/>
  <c r="G4225" i="8"/>
  <c r="F4225" i="8" s="1"/>
  <c r="H4225" i="8" s="1"/>
  <c r="E4225" i="8"/>
  <c r="I4224" i="8"/>
  <c r="G4224" i="8"/>
  <c r="F4224" i="8" s="1"/>
  <c r="H4224" i="8" s="1"/>
  <c r="E4224" i="8"/>
  <c r="I4223" i="8"/>
  <c r="G4223" i="8"/>
  <c r="F4223" i="8" s="1"/>
  <c r="H4223" i="8" s="1"/>
  <c r="E4223" i="8"/>
  <c r="I4222" i="8"/>
  <c r="G4222" i="8"/>
  <c r="F4222" i="8" s="1"/>
  <c r="H4222" i="8" s="1"/>
  <c r="E4222" i="8"/>
  <c r="I4221" i="8"/>
  <c r="G4221" i="8"/>
  <c r="F4221" i="8" s="1"/>
  <c r="H4221" i="8" s="1"/>
  <c r="E4221" i="8"/>
  <c r="I4220" i="8"/>
  <c r="G4220" i="8"/>
  <c r="F4220" i="8" s="1"/>
  <c r="H4220" i="8" s="1"/>
  <c r="E4220" i="8"/>
  <c r="K4219" i="8"/>
  <c r="I4219" i="8"/>
  <c r="G4219" i="8"/>
  <c r="F4219" i="8" s="1"/>
  <c r="H4219" i="8" s="1"/>
  <c r="E4219" i="8"/>
  <c r="I4218" i="8"/>
  <c r="G4218" i="8"/>
  <c r="F4218" i="8" s="1"/>
  <c r="H4218" i="8" s="1"/>
  <c r="E4218" i="8"/>
  <c r="I4217" i="8"/>
  <c r="G4217" i="8"/>
  <c r="F4217" i="8" s="1"/>
  <c r="H4217" i="8" s="1"/>
  <c r="E4217" i="8"/>
  <c r="I4216" i="8"/>
  <c r="G4216" i="8"/>
  <c r="F4216" i="8" s="1"/>
  <c r="H4216" i="8" s="1"/>
  <c r="E4216" i="8"/>
  <c r="I4215" i="8"/>
  <c r="G4215" i="8"/>
  <c r="F4215" i="8" s="1"/>
  <c r="H4215" i="8" s="1"/>
  <c r="E4215" i="8"/>
  <c r="I4214" i="8"/>
  <c r="G4214" i="8"/>
  <c r="F4214" i="8" s="1"/>
  <c r="H4214" i="8" s="1"/>
  <c r="E4214" i="8"/>
  <c r="I4213" i="8"/>
  <c r="G4213" i="8"/>
  <c r="F4213" i="8" s="1"/>
  <c r="H4213" i="8" s="1"/>
  <c r="E4213" i="8"/>
  <c r="I4212" i="8"/>
  <c r="G4212" i="8"/>
  <c r="F4212" i="8" s="1"/>
  <c r="H4212" i="8" s="1"/>
  <c r="E4212" i="8"/>
  <c r="I4211" i="8"/>
  <c r="G4211" i="8"/>
  <c r="F4211" i="8" s="1"/>
  <c r="H4211" i="8" s="1"/>
  <c r="E4211" i="8"/>
  <c r="I4210" i="8"/>
  <c r="G4210" i="8"/>
  <c r="F4210" i="8" s="1"/>
  <c r="H4210" i="8" s="1"/>
  <c r="E4210" i="8"/>
  <c r="I4209" i="8"/>
  <c r="G4209" i="8"/>
  <c r="F4209" i="8" s="1"/>
  <c r="H4209" i="8" s="1"/>
  <c r="E4209" i="8"/>
  <c r="I4208" i="8"/>
  <c r="G4208" i="8"/>
  <c r="F4208" i="8" s="1"/>
  <c r="H4208" i="8" s="1"/>
  <c r="E4208" i="8"/>
  <c r="I4207" i="8"/>
  <c r="G4207" i="8"/>
  <c r="F4207" i="8" s="1"/>
  <c r="H4207" i="8" s="1"/>
  <c r="E4207" i="8"/>
  <c r="I4206" i="8"/>
  <c r="G4206" i="8"/>
  <c r="F4206" i="8" s="1"/>
  <c r="H4206" i="8" s="1"/>
  <c r="E4206" i="8"/>
  <c r="I4205" i="8"/>
  <c r="G4205" i="8"/>
  <c r="F4205" i="8" s="1"/>
  <c r="H4205" i="8" s="1"/>
  <c r="E4205" i="8"/>
  <c r="I4204" i="8"/>
  <c r="G4204" i="8"/>
  <c r="F4204" i="8" s="1"/>
  <c r="H4204" i="8" s="1"/>
  <c r="E4204" i="8"/>
  <c r="I4203" i="8"/>
  <c r="G4203" i="8"/>
  <c r="F4203" i="8" s="1"/>
  <c r="H4203" i="8" s="1"/>
  <c r="E4203" i="8"/>
  <c r="I4202" i="8"/>
  <c r="G4202" i="8"/>
  <c r="F4202" i="8" s="1"/>
  <c r="H4202" i="8" s="1"/>
  <c r="E4202" i="8"/>
  <c r="I4201" i="8"/>
  <c r="G4201" i="8"/>
  <c r="F4201" i="8" s="1"/>
  <c r="H4201" i="8" s="1"/>
  <c r="E4201" i="8"/>
  <c r="I4200" i="8"/>
  <c r="G4200" i="8"/>
  <c r="F4200" i="8" s="1"/>
  <c r="H4200" i="8" s="1"/>
  <c r="E4200" i="8"/>
  <c r="I4199" i="8"/>
  <c r="G4199" i="8"/>
  <c r="F4199" i="8" s="1"/>
  <c r="H4199" i="8" s="1"/>
  <c r="E4199" i="8"/>
  <c r="I4198" i="8"/>
  <c r="G4198" i="8"/>
  <c r="F4198" i="8" s="1"/>
  <c r="H4198" i="8" s="1"/>
  <c r="E4198" i="8"/>
  <c r="I4197" i="8"/>
  <c r="G4197" i="8"/>
  <c r="F4197" i="8" s="1"/>
  <c r="H4197" i="8" s="1"/>
  <c r="E4197" i="8"/>
  <c r="I4196" i="8"/>
  <c r="G4196" i="8"/>
  <c r="F4196" i="8" s="1"/>
  <c r="H4196" i="8" s="1"/>
  <c r="E4196" i="8"/>
  <c r="I4195" i="8"/>
  <c r="G4195" i="8"/>
  <c r="F4195" i="8" s="1"/>
  <c r="H4195" i="8" s="1"/>
  <c r="E4195" i="8"/>
  <c r="I4194" i="8"/>
  <c r="G4194" i="8"/>
  <c r="F4194" i="8" s="1"/>
  <c r="H4194" i="8" s="1"/>
  <c r="E4194" i="8"/>
  <c r="I4193" i="8"/>
  <c r="G4193" i="8"/>
  <c r="F4193" i="8" s="1"/>
  <c r="H4193" i="8" s="1"/>
  <c r="E4193" i="8"/>
  <c r="I4192" i="8"/>
  <c r="G4192" i="8"/>
  <c r="F4192" i="8" s="1"/>
  <c r="H4192" i="8" s="1"/>
  <c r="E4192" i="8"/>
  <c r="I4189" i="8"/>
  <c r="G4189" i="8"/>
  <c r="F4189" i="8" s="1"/>
  <c r="H4189" i="8" s="1"/>
  <c r="E4189" i="8"/>
  <c r="I4188" i="8"/>
  <c r="G4188" i="8"/>
  <c r="F4188" i="8" s="1"/>
  <c r="H4188" i="8" s="1"/>
  <c r="E4188" i="8"/>
  <c r="I4187" i="8"/>
  <c r="G4187" i="8"/>
  <c r="F4187" i="8" s="1"/>
  <c r="H4187" i="8" s="1"/>
  <c r="E4187" i="8"/>
  <c r="I4186" i="8"/>
  <c r="G4186" i="8"/>
  <c r="F4186" i="8" s="1"/>
  <c r="H4186" i="8" s="1"/>
  <c r="E4186" i="8"/>
  <c r="I4185" i="8"/>
  <c r="G4185" i="8"/>
  <c r="F4185" i="8" s="1"/>
  <c r="H4185" i="8" s="1"/>
  <c r="E4185" i="8"/>
  <c r="I4184" i="8"/>
  <c r="G4184" i="8"/>
  <c r="F4184" i="8" s="1"/>
  <c r="H4184" i="8" s="1"/>
  <c r="E4184" i="8"/>
  <c r="I4183" i="8"/>
  <c r="G4183" i="8"/>
  <c r="F4183" i="8" s="1"/>
  <c r="H4183" i="8" s="1"/>
  <c r="E4183" i="8"/>
  <c r="I4182" i="8"/>
  <c r="G4182" i="8"/>
  <c r="F4182" i="8" s="1"/>
  <c r="H4182" i="8" s="1"/>
  <c r="E4182" i="8"/>
  <c r="I4181" i="8"/>
  <c r="G4181" i="8"/>
  <c r="F4181" i="8" s="1"/>
  <c r="H4181" i="8" s="1"/>
  <c r="E4181" i="8"/>
  <c r="I4180" i="8"/>
  <c r="G4180" i="8"/>
  <c r="F4180" i="8" s="1"/>
  <c r="H4180" i="8" s="1"/>
  <c r="E4180" i="8"/>
  <c r="I4179" i="8"/>
  <c r="G4179" i="8"/>
  <c r="F4179" i="8" s="1"/>
  <c r="H4179" i="8" s="1"/>
  <c r="E4179" i="8"/>
  <c r="I4178" i="8"/>
  <c r="G4178" i="8"/>
  <c r="F4178" i="8" s="1"/>
  <c r="H4178" i="8" s="1"/>
  <c r="E4178" i="8"/>
  <c r="I4177" i="8"/>
  <c r="G4177" i="8"/>
  <c r="F4177" i="8" s="1"/>
  <c r="H4177" i="8" s="1"/>
  <c r="E4177" i="8"/>
  <c r="I4176" i="8"/>
  <c r="G4176" i="8"/>
  <c r="F4176" i="8" s="1"/>
  <c r="H4176" i="8" s="1"/>
  <c r="E4176" i="8"/>
  <c r="I4191" i="8"/>
  <c r="G4191" i="8"/>
  <c r="F4191" i="8" s="1"/>
  <c r="H4191" i="8" s="1"/>
  <c r="E4191" i="8"/>
  <c r="I4175" i="8"/>
  <c r="G4175" i="8"/>
  <c r="F4175" i="8" s="1"/>
  <c r="H4175" i="8" s="1"/>
  <c r="E4175" i="8"/>
  <c r="I4174" i="8"/>
  <c r="G4174" i="8"/>
  <c r="F4174" i="8" s="1"/>
  <c r="H4174" i="8" s="1"/>
  <c r="E4174" i="8"/>
  <c r="I4190" i="8"/>
  <c r="G4190" i="8"/>
  <c r="F4190" i="8" s="1"/>
  <c r="H4190" i="8" s="1"/>
  <c r="E4190" i="8"/>
  <c r="I4173" i="8"/>
  <c r="G4173" i="8"/>
  <c r="F4173" i="8" s="1"/>
  <c r="H4173" i="8" s="1"/>
  <c r="E4173" i="8"/>
  <c r="I4172" i="8"/>
  <c r="G4172" i="8"/>
  <c r="F4172" i="8" s="1"/>
  <c r="H4172" i="8" s="1"/>
  <c r="E4172" i="8"/>
  <c r="I4171" i="8"/>
  <c r="G4171" i="8"/>
  <c r="F4171" i="8" s="1"/>
  <c r="H4171" i="8" s="1"/>
  <c r="E4171" i="8"/>
  <c r="I4170" i="8"/>
  <c r="G4170" i="8"/>
  <c r="F4170" i="8" s="1"/>
  <c r="H4170" i="8" s="1"/>
  <c r="E4170" i="8"/>
  <c r="I4169" i="8"/>
  <c r="G4169" i="8"/>
  <c r="F4169" i="8" s="1"/>
  <c r="H4169" i="8" s="1"/>
  <c r="E4169" i="8"/>
  <c r="I4168" i="8"/>
  <c r="G4168" i="8"/>
  <c r="F4168" i="8" s="1"/>
  <c r="H4168" i="8" s="1"/>
  <c r="E4168" i="8"/>
  <c r="I4167" i="8"/>
  <c r="G4167" i="8"/>
  <c r="F4167" i="8" s="1"/>
  <c r="H4167" i="8" s="1"/>
  <c r="E4167" i="8"/>
  <c r="I4166" i="8"/>
  <c r="G4166" i="8"/>
  <c r="F4166" i="8" s="1"/>
  <c r="H4166" i="8" s="1"/>
  <c r="E4166" i="8"/>
  <c r="I4165" i="8"/>
  <c r="G4165" i="8"/>
  <c r="F4165" i="8" s="1"/>
  <c r="H4165" i="8" s="1"/>
  <c r="E4165" i="8"/>
  <c r="I4164" i="8"/>
  <c r="G4164" i="8"/>
  <c r="F4164" i="8" s="1"/>
  <c r="H4164" i="8" s="1"/>
  <c r="E4164" i="8"/>
  <c r="I4163" i="8"/>
  <c r="G4163" i="8"/>
  <c r="F4163" i="8" s="1"/>
  <c r="H4163" i="8" s="1"/>
  <c r="E4163" i="8"/>
  <c r="I4162" i="8"/>
  <c r="G4162" i="8"/>
  <c r="F4162" i="8" s="1"/>
  <c r="H4162" i="8" s="1"/>
  <c r="E4162" i="8"/>
  <c r="I4161" i="8"/>
  <c r="G4161" i="8"/>
  <c r="F4161" i="8" s="1"/>
  <c r="H4161" i="8" s="1"/>
  <c r="E4161" i="8"/>
  <c r="I4160" i="8"/>
  <c r="G4160" i="8"/>
  <c r="F4160" i="8" s="1"/>
  <c r="H4160" i="8" s="1"/>
  <c r="E4160" i="8"/>
  <c r="I4159" i="8"/>
  <c r="G4159" i="8"/>
  <c r="F4159" i="8" s="1"/>
  <c r="H4159" i="8" s="1"/>
  <c r="E4159" i="8"/>
  <c r="K4158" i="8"/>
  <c r="I4158" i="8"/>
  <c r="G4158" i="8"/>
  <c r="F4158" i="8" s="1"/>
  <c r="H4158" i="8" s="1"/>
  <c r="E4158" i="8"/>
  <c r="I4157" i="8"/>
  <c r="G4157" i="8"/>
  <c r="F4157" i="8" s="1"/>
  <c r="H4157" i="8" s="1"/>
  <c r="E4157" i="8"/>
  <c r="I4156" i="8"/>
  <c r="G4156" i="8"/>
  <c r="F4156" i="8" s="1"/>
  <c r="H4156" i="8" s="1"/>
  <c r="E4156" i="8"/>
  <c r="I4155" i="8"/>
  <c r="G4155" i="8"/>
  <c r="F4155" i="8" s="1"/>
  <c r="H4155" i="8" s="1"/>
  <c r="E4155" i="8"/>
  <c r="I4154" i="8"/>
  <c r="G4154" i="8"/>
  <c r="F4154" i="8" s="1"/>
  <c r="H4154" i="8" s="1"/>
  <c r="E4154" i="8"/>
  <c r="I4153" i="8"/>
  <c r="G4153" i="8"/>
  <c r="F4153" i="8" s="1"/>
  <c r="H4153" i="8" s="1"/>
  <c r="E4153" i="8"/>
  <c r="I4152" i="8"/>
  <c r="G4152" i="8"/>
  <c r="F4152" i="8" s="1"/>
  <c r="H4152" i="8" s="1"/>
  <c r="E4152" i="8"/>
  <c r="I4151" i="8"/>
  <c r="G4151" i="8"/>
  <c r="F4151" i="8" s="1"/>
  <c r="H4151" i="8" s="1"/>
  <c r="E4151" i="8"/>
  <c r="I4150" i="8"/>
  <c r="G4150" i="8"/>
  <c r="F4150" i="8" s="1"/>
  <c r="H4150" i="8" s="1"/>
  <c r="E4150" i="8"/>
  <c r="J4150" i="8" s="1"/>
  <c r="I4149" i="8"/>
  <c r="G4149" i="8"/>
  <c r="F4149" i="8" s="1"/>
  <c r="H4149" i="8" s="1"/>
  <c r="E4149" i="8"/>
  <c r="J4149" i="8" s="1"/>
  <c r="I4148" i="8"/>
  <c r="G4148" i="8"/>
  <c r="F4148" i="8" s="1"/>
  <c r="H4148" i="8" s="1"/>
  <c r="E4148" i="8"/>
  <c r="J4148" i="8" s="1"/>
  <c r="I4147" i="8"/>
  <c r="G4147" i="8"/>
  <c r="F4147" i="8" s="1"/>
  <c r="H4147" i="8" s="1"/>
  <c r="E4147" i="8"/>
  <c r="J4147" i="8" s="1"/>
  <c r="I4146" i="8"/>
  <c r="G4146" i="8"/>
  <c r="F4146" i="8" s="1"/>
  <c r="H4146" i="8" s="1"/>
  <c r="E4146" i="8"/>
  <c r="J4146" i="8" s="1"/>
  <c r="I4145" i="8"/>
  <c r="G4145" i="8"/>
  <c r="F4145" i="8" s="1"/>
  <c r="H4145" i="8" s="1"/>
  <c r="E4145" i="8"/>
  <c r="J4145" i="8" s="1"/>
  <c r="I4144" i="8"/>
  <c r="G4144" i="8"/>
  <c r="F4144" i="8" s="1"/>
  <c r="H4144" i="8" s="1"/>
  <c r="E4144" i="8"/>
  <c r="J4144" i="8" s="1"/>
  <c r="I4143" i="8"/>
  <c r="G4143" i="8"/>
  <c r="F4143" i="8" s="1"/>
  <c r="H4143" i="8" s="1"/>
  <c r="E4143" i="8"/>
  <c r="I4142" i="8"/>
  <c r="G4142" i="8"/>
  <c r="F4142" i="8" s="1"/>
  <c r="H4142" i="8" s="1"/>
  <c r="E4142" i="8"/>
  <c r="J4142" i="8" s="1"/>
  <c r="I4141" i="8"/>
  <c r="G4141" i="8"/>
  <c r="F4141" i="8" s="1"/>
  <c r="H4141" i="8" s="1"/>
  <c r="E4141" i="8"/>
  <c r="J4141" i="8" s="1"/>
  <c r="I4140" i="8"/>
  <c r="G4140" i="8"/>
  <c r="F4140" i="8" s="1"/>
  <c r="H4140" i="8" s="1"/>
  <c r="E4140" i="8"/>
  <c r="J4140" i="8" s="1"/>
  <c r="I4139" i="8"/>
  <c r="G4139" i="8"/>
  <c r="F4139" i="8" s="1"/>
  <c r="H4139" i="8" s="1"/>
  <c r="E4139" i="8"/>
  <c r="J4139" i="8" s="1"/>
  <c r="I4138" i="8"/>
  <c r="G4138" i="8"/>
  <c r="F4138" i="8" s="1"/>
  <c r="H4138" i="8" s="1"/>
  <c r="E4138" i="8"/>
  <c r="J4138" i="8" s="1"/>
  <c r="I4137" i="8"/>
  <c r="G4137" i="8"/>
  <c r="F4137" i="8" s="1"/>
  <c r="H4137" i="8" s="1"/>
  <c r="E4137" i="8"/>
  <c r="J4137" i="8" s="1"/>
  <c r="I4136" i="8"/>
  <c r="G4136" i="8"/>
  <c r="F4136" i="8" s="1"/>
  <c r="H4136" i="8" s="1"/>
  <c r="E4136" i="8"/>
  <c r="J4136" i="8" s="1"/>
  <c r="I4135" i="8"/>
  <c r="G4135" i="8"/>
  <c r="F4135" i="8" s="1"/>
  <c r="H4135" i="8" s="1"/>
  <c r="E4135" i="8"/>
  <c r="J4135" i="8" s="1"/>
  <c r="I4134" i="8"/>
  <c r="G4134" i="8"/>
  <c r="F4134" i="8" s="1"/>
  <c r="H4134" i="8" s="1"/>
  <c r="E4134" i="8"/>
  <c r="J4134" i="8" s="1"/>
  <c r="I4133" i="8"/>
  <c r="G4133" i="8"/>
  <c r="F4133" i="8" s="1"/>
  <c r="H4133" i="8" s="1"/>
  <c r="E4133" i="8"/>
  <c r="J4133" i="8" s="1"/>
  <c r="K4132" i="8"/>
  <c r="I4132" i="8"/>
  <c r="G4132" i="8"/>
  <c r="F4132" i="8" s="1"/>
  <c r="H4132" i="8" s="1"/>
  <c r="E4132" i="8"/>
  <c r="I4131" i="8"/>
  <c r="G4131" i="8"/>
  <c r="F4131" i="8" s="1"/>
  <c r="H4131" i="8" s="1"/>
  <c r="E4131" i="8"/>
  <c r="J4131" i="8" s="1"/>
  <c r="I4130" i="8"/>
  <c r="G4130" i="8"/>
  <c r="F4130" i="8" s="1"/>
  <c r="H4130" i="8" s="1"/>
  <c r="E4130" i="8"/>
  <c r="I4129" i="8"/>
  <c r="G4129" i="8"/>
  <c r="F4129" i="8" s="1"/>
  <c r="H4129" i="8" s="1"/>
  <c r="E4129" i="8"/>
  <c r="J4129" i="8" s="1"/>
  <c r="I4128" i="8"/>
  <c r="G4128" i="8"/>
  <c r="F4128" i="8" s="1"/>
  <c r="H4128" i="8" s="1"/>
  <c r="E4128" i="8"/>
  <c r="I4127" i="8"/>
  <c r="G4127" i="8"/>
  <c r="F4127" i="8" s="1"/>
  <c r="H4127" i="8" s="1"/>
  <c r="E4127" i="8"/>
  <c r="J4127" i="8" s="1"/>
  <c r="I4126" i="8"/>
  <c r="G4126" i="8"/>
  <c r="F4126" i="8" s="1"/>
  <c r="H4126" i="8" s="1"/>
  <c r="E4126" i="8"/>
  <c r="I4125" i="8"/>
  <c r="G4125" i="8"/>
  <c r="F4125" i="8" s="1"/>
  <c r="H4125" i="8" s="1"/>
  <c r="E4125" i="8"/>
  <c r="J4125" i="8" s="1"/>
  <c r="I4124" i="8"/>
  <c r="G4124" i="8"/>
  <c r="F4124" i="8" s="1"/>
  <c r="H4124" i="8" s="1"/>
  <c r="E4124" i="8"/>
  <c r="I4123" i="8"/>
  <c r="G4123" i="8"/>
  <c r="F4123" i="8" s="1"/>
  <c r="H4123" i="8" s="1"/>
  <c r="E4123" i="8"/>
  <c r="J4123" i="8" s="1"/>
  <c r="I4122" i="8"/>
  <c r="G4122" i="8"/>
  <c r="F4122" i="8" s="1"/>
  <c r="H4122" i="8" s="1"/>
  <c r="E4122" i="8"/>
  <c r="I4121" i="8"/>
  <c r="G4121" i="8"/>
  <c r="F4121" i="8" s="1"/>
  <c r="H4121" i="8" s="1"/>
  <c r="E4121" i="8"/>
  <c r="J4121" i="8" s="1"/>
  <c r="I4120" i="8"/>
  <c r="G4120" i="8"/>
  <c r="F4120" i="8" s="1"/>
  <c r="H4120" i="8" s="1"/>
  <c r="E4120" i="8"/>
  <c r="I4119" i="8"/>
  <c r="G4119" i="8"/>
  <c r="F4119" i="8" s="1"/>
  <c r="H4119" i="8" s="1"/>
  <c r="E4119" i="8"/>
  <c r="J4119" i="8" s="1"/>
  <c r="I4118" i="8"/>
  <c r="G4118" i="8"/>
  <c r="F4118" i="8" s="1"/>
  <c r="H4118" i="8" s="1"/>
  <c r="E4118" i="8"/>
  <c r="I4117" i="8"/>
  <c r="G4117" i="8"/>
  <c r="F4117" i="8" s="1"/>
  <c r="H4117" i="8" s="1"/>
  <c r="E4117" i="8"/>
  <c r="J4117" i="8" s="1"/>
  <c r="I4116" i="8"/>
  <c r="G4116" i="8"/>
  <c r="F4116" i="8" s="1"/>
  <c r="H4116" i="8" s="1"/>
  <c r="E4116" i="8"/>
  <c r="I4115" i="8"/>
  <c r="G4115" i="8"/>
  <c r="F4115" i="8" s="1"/>
  <c r="H4115" i="8" s="1"/>
  <c r="E4115" i="8"/>
  <c r="J4115" i="8" s="1"/>
  <c r="I4114" i="8"/>
  <c r="G4114" i="8"/>
  <c r="F4114" i="8" s="1"/>
  <c r="H4114" i="8" s="1"/>
  <c r="E4114" i="8"/>
  <c r="I4113" i="8"/>
  <c r="G4113" i="8"/>
  <c r="F4113" i="8" s="1"/>
  <c r="H4113" i="8" s="1"/>
  <c r="E4113" i="8"/>
  <c r="J4113" i="8" s="1"/>
  <c r="I4112" i="8"/>
  <c r="G4112" i="8"/>
  <c r="F4112" i="8" s="1"/>
  <c r="H4112" i="8" s="1"/>
  <c r="E4112" i="8"/>
  <c r="I4111" i="8"/>
  <c r="G4111" i="8"/>
  <c r="F4111" i="8" s="1"/>
  <c r="H4111" i="8" s="1"/>
  <c r="E4111" i="8"/>
  <c r="J4111" i="8" s="1"/>
  <c r="K4110" i="8"/>
  <c r="I4110" i="8"/>
  <c r="G4110" i="8"/>
  <c r="F4110" i="8" s="1"/>
  <c r="H4110" i="8" s="1"/>
  <c r="E4110" i="8"/>
  <c r="J4110" i="8" s="1"/>
  <c r="I4109" i="8"/>
  <c r="G4109" i="8"/>
  <c r="F4109" i="8" s="1"/>
  <c r="H4109" i="8" s="1"/>
  <c r="E4109" i="8"/>
  <c r="I4108" i="8"/>
  <c r="G4108" i="8"/>
  <c r="F4108" i="8" s="1"/>
  <c r="H4108" i="8" s="1"/>
  <c r="E4108" i="8"/>
  <c r="J4108" i="8" s="1"/>
  <c r="I4107" i="8"/>
  <c r="G4107" i="8"/>
  <c r="F4107" i="8" s="1"/>
  <c r="H4107" i="8" s="1"/>
  <c r="E4107" i="8"/>
  <c r="I4106" i="8"/>
  <c r="G4106" i="8"/>
  <c r="F4106" i="8" s="1"/>
  <c r="H4106" i="8" s="1"/>
  <c r="E4106" i="8"/>
  <c r="J4106" i="8" s="1"/>
  <c r="I4105" i="8"/>
  <c r="G4105" i="8"/>
  <c r="F4105" i="8" s="1"/>
  <c r="H4105" i="8" s="1"/>
  <c r="E4105" i="8"/>
  <c r="I4104" i="8"/>
  <c r="G4104" i="8"/>
  <c r="F4104" i="8" s="1"/>
  <c r="H4104" i="8" s="1"/>
  <c r="E4104" i="8"/>
  <c r="J4104" i="8" s="1"/>
  <c r="I4103" i="8"/>
  <c r="G4103" i="8"/>
  <c r="F4103" i="8" s="1"/>
  <c r="H4103" i="8" s="1"/>
  <c r="E4103" i="8"/>
  <c r="I4102" i="8"/>
  <c r="G4102" i="8"/>
  <c r="F4102" i="8" s="1"/>
  <c r="H4102" i="8" s="1"/>
  <c r="E4102" i="8"/>
  <c r="J4102" i="8" s="1"/>
  <c r="I4101" i="8"/>
  <c r="G4101" i="8"/>
  <c r="F4101" i="8" s="1"/>
  <c r="H4101" i="8" s="1"/>
  <c r="E4101" i="8"/>
  <c r="I4100" i="8"/>
  <c r="G4100" i="8"/>
  <c r="F4100" i="8" s="1"/>
  <c r="H4100" i="8" s="1"/>
  <c r="E4100" i="8"/>
  <c r="J4100" i="8" s="1"/>
  <c r="I4099" i="8"/>
  <c r="G4099" i="8"/>
  <c r="F4099" i="8" s="1"/>
  <c r="H4099" i="8" s="1"/>
  <c r="E4099" i="8"/>
  <c r="I4098" i="8"/>
  <c r="G4098" i="8"/>
  <c r="F4098" i="8" s="1"/>
  <c r="H4098" i="8" s="1"/>
  <c r="E4098" i="8"/>
  <c r="J4098" i="8" s="1"/>
  <c r="I4097" i="8"/>
  <c r="G4097" i="8"/>
  <c r="F4097" i="8" s="1"/>
  <c r="H4097" i="8" s="1"/>
  <c r="E4097" i="8"/>
  <c r="I4096" i="8"/>
  <c r="G4096" i="8"/>
  <c r="F4096" i="8" s="1"/>
  <c r="H4096" i="8" s="1"/>
  <c r="E4096" i="8"/>
  <c r="J4096" i="8" s="1"/>
  <c r="I4095" i="8"/>
  <c r="G4095" i="8"/>
  <c r="F4095" i="8" s="1"/>
  <c r="H4095" i="8" s="1"/>
  <c r="E4095" i="8"/>
  <c r="I4094" i="8"/>
  <c r="G4094" i="8"/>
  <c r="F4094" i="8" s="1"/>
  <c r="H4094" i="8" s="1"/>
  <c r="E4094" i="8"/>
  <c r="J4094" i="8" s="1"/>
  <c r="I4093" i="8"/>
  <c r="G4093" i="8"/>
  <c r="F4093" i="8" s="1"/>
  <c r="H4093" i="8" s="1"/>
  <c r="E4093" i="8"/>
  <c r="I4092" i="8"/>
  <c r="G4092" i="8"/>
  <c r="F4092" i="8" s="1"/>
  <c r="H4092" i="8" s="1"/>
  <c r="E4092" i="8"/>
  <c r="J4092" i="8" s="1"/>
  <c r="I4091" i="8"/>
  <c r="G4091" i="8"/>
  <c r="F4091" i="8" s="1"/>
  <c r="H4091" i="8" s="1"/>
  <c r="E4091" i="8"/>
  <c r="K4090" i="8"/>
  <c r="I4090" i="8"/>
  <c r="G4090" i="8"/>
  <c r="F4090" i="8" s="1"/>
  <c r="H4090" i="8" s="1"/>
  <c r="E4090" i="8"/>
  <c r="I4089" i="8"/>
  <c r="G4089" i="8"/>
  <c r="F4089" i="8" s="1"/>
  <c r="H4089" i="8" s="1"/>
  <c r="E4089" i="8"/>
  <c r="J4089" i="8" s="1"/>
  <c r="I4088" i="8"/>
  <c r="G4088" i="8"/>
  <c r="F4088" i="8" s="1"/>
  <c r="H4088" i="8" s="1"/>
  <c r="E4088" i="8"/>
  <c r="I4087" i="8"/>
  <c r="G4087" i="8"/>
  <c r="F4087" i="8" s="1"/>
  <c r="H4087" i="8" s="1"/>
  <c r="E4087" i="8"/>
  <c r="J4087" i="8" s="1"/>
  <c r="I4086" i="8"/>
  <c r="G4086" i="8"/>
  <c r="F4086" i="8" s="1"/>
  <c r="H4086" i="8" s="1"/>
  <c r="E4086" i="8"/>
  <c r="I4085" i="8"/>
  <c r="G4085" i="8"/>
  <c r="F4085" i="8" s="1"/>
  <c r="H4085" i="8" s="1"/>
  <c r="E4085" i="8"/>
  <c r="J4085" i="8" s="1"/>
  <c r="I4084" i="8"/>
  <c r="G4084" i="8"/>
  <c r="F4084" i="8" s="1"/>
  <c r="H4084" i="8" s="1"/>
  <c r="E4084" i="8"/>
  <c r="I4083" i="8"/>
  <c r="G4083" i="8"/>
  <c r="F4083" i="8" s="1"/>
  <c r="H4083" i="8" s="1"/>
  <c r="E4083" i="8"/>
  <c r="I4082" i="8"/>
  <c r="G4082" i="8"/>
  <c r="F4082" i="8" s="1"/>
  <c r="H4082" i="8" s="1"/>
  <c r="E4082" i="8"/>
  <c r="J4082" i="8" s="1"/>
  <c r="I4081" i="8"/>
  <c r="G4081" i="8"/>
  <c r="F4081" i="8" s="1"/>
  <c r="H4081" i="8" s="1"/>
  <c r="E4081" i="8"/>
  <c r="J4081" i="8" s="1"/>
  <c r="I4080" i="8"/>
  <c r="G4080" i="8"/>
  <c r="F4080" i="8" s="1"/>
  <c r="H4080" i="8" s="1"/>
  <c r="E4080" i="8"/>
  <c r="I4079" i="8"/>
  <c r="G4079" i="8"/>
  <c r="F4079" i="8" s="1"/>
  <c r="H4079" i="8" s="1"/>
  <c r="E4079" i="8"/>
  <c r="J4079" i="8" s="1"/>
  <c r="I4078" i="8"/>
  <c r="G4078" i="8"/>
  <c r="F4078" i="8" s="1"/>
  <c r="H4078" i="8" s="1"/>
  <c r="E4078" i="8"/>
  <c r="K4077" i="8"/>
  <c r="I4077" i="8"/>
  <c r="G4077" i="8"/>
  <c r="F4077" i="8" s="1"/>
  <c r="H4077" i="8" s="1"/>
  <c r="E4077" i="8"/>
  <c r="J4077" i="8" s="1"/>
  <c r="I4076" i="8"/>
  <c r="G4076" i="8"/>
  <c r="F4076" i="8" s="1"/>
  <c r="H4076" i="8" s="1"/>
  <c r="E4076" i="8"/>
  <c r="I4075" i="8"/>
  <c r="G4075" i="8"/>
  <c r="F4075" i="8" s="1"/>
  <c r="H4075" i="8" s="1"/>
  <c r="E4075" i="8"/>
  <c r="I4074" i="8"/>
  <c r="G4074" i="8"/>
  <c r="F4074" i="8" s="1"/>
  <c r="H4074" i="8" s="1"/>
  <c r="E4074" i="8"/>
  <c r="I4073" i="8"/>
  <c r="G4073" i="8"/>
  <c r="F4073" i="8" s="1"/>
  <c r="H4073" i="8" s="1"/>
  <c r="E4073" i="8"/>
  <c r="I4072" i="8"/>
  <c r="G4072" i="8"/>
  <c r="F4072" i="8" s="1"/>
  <c r="H4072" i="8" s="1"/>
  <c r="E4072" i="8"/>
  <c r="I4071" i="8"/>
  <c r="G4071" i="8"/>
  <c r="F4071" i="8" s="1"/>
  <c r="H4071" i="8" s="1"/>
  <c r="E4071" i="8"/>
  <c r="I4070" i="8"/>
  <c r="G4070" i="8"/>
  <c r="F4070" i="8" s="1"/>
  <c r="H4070" i="8" s="1"/>
  <c r="E4070" i="8"/>
  <c r="I4069" i="8"/>
  <c r="G4069" i="8"/>
  <c r="F4069" i="8" s="1"/>
  <c r="H4069" i="8" s="1"/>
  <c r="E4069" i="8"/>
  <c r="I4068" i="8"/>
  <c r="G4068" i="8"/>
  <c r="F4068" i="8" s="1"/>
  <c r="H4068" i="8" s="1"/>
  <c r="E4068" i="8"/>
  <c r="I4067" i="8"/>
  <c r="G4067" i="8"/>
  <c r="F4067" i="8" s="1"/>
  <c r="H4067" i="8" s="1"/>
  <c r="E4067" i="8"/>
  <c r="I4066" i="8"/>
  <c r="G4066" i="8"/>
  <c r="F4066" i="8" s="1"/>
  <c r="H4066" i="8" s="1"/>
  <c r="E4066" i="8"/>
  <c r="I4065" i="8"/>
  <c r="G4065" i="8"/>
  <c r="F4065" i="8" s="1"/>
  <c r="H4065" i="8" s="1"/>
  <c r="E4065" i="8"/>
  <c r="I4064" i="8"/>
  <c r="G4064" i="8"/>
  <c r="F4064" i="8" s="1"/>
  <c r="H4064" i="8" s="1"/>
  <c r="E4064" i="8"/>
  <c r="I4063" i="8"/>
  <c r="G4063" i="8"/>
  <c r="F4063" i="8" s="1"/>
  <c r="H4063" i="8" s="1"/>
  <c r="E4063" i="8"/>
  <c r="I4062" i="8"/>
  <c r="G4062" i="8"/>
  <c r="F4062" i="8" s="1"/>
  <c r="H4062" i="8" s="1"/>
  <c r="E4062" i="8"/>
  <c r="I4061" i="8"/>
  <c r="G4061" i="8"/>
  <c r="F4061" i="8" s="1"/>
  <c r="H4061" i="8" s="1"/>
  <c r="E4061" i="8"/>
  <c r="I4060" i="8"/>
  <c r="G4060" i="8"/>
  <c r="F4060" i="8" s="1"/>
  <c r="H4060" i="8" s="1"/>
  <c r="E4060" i="8"/>
  <c r="I4059" i="8"/>
  <c r="G4059" i="8"/>
  <c r="F4059" i="8" s="1"/>
  <c r="H4059" i="8" s="1"/>
  <c r="E4059" i="8"/>
  <c r="I4058" i="8"/>
  <c r="G4058" i="8"/>
  <c r="F4058" i="8" s="1"/>
  <c r="H4058" i="8" s="1"/>
  <c r="E4058" i="8"/>
  <c r="I4057" i="8"/>
  <c r="G4057" i="8"/>
  <c r="F4057" i="8" s="1"/>
  <c r="H4057" i="8" s="1"/>
  <c r="E4057" i="8"/>
  <c r="I4056" i="8"/>
  <c r="G4056" i="8"/>
  <c r="F4056" i="8" s="1"/>
  <c r="H4056" i="8" s="1"/>
  <c r="E4056" i="8"/>
  <c r="I4055" i="8"/>
  <c r="G4055" i="8"/>
  <c r="F4055" i="8" s="1"/>
  <c r="H4055" i="8" s="1"/>
  <c r="E4055" i="8"/>
  <c r="I4054" i="8"/>
  <c r="G4054" i="8"/>
  <c r="F4054" i="8" s="1"/>
  <c r="H4054" i="8" s="1"/>
  <c r="E4054" i="8"/>
  <c r="K4053" i="8"/>
  <c r="I4053" i="8"/>
  <c r="G4053" i="8"/>
  <c r="F4053" i="8" s="1"/>
  <c r="H4053" i="8" s="1"/>
  <c r="E4053" i="8"/>
  <c r="I4052" i="8"/>
  <c r="G4052" i="8"/>
  <c r="F4052" i="8" s="1"/>
  <c r="H4052" i="8" s="1"/>
  <c r="E4052" i="8"/>
  <c r="I4051" i="8"/>
  <c r="G4051" i="8"/>
  <c r="F4051" i="8" s="1"/>
  <c r="H4051" i="8" s="1"/>
  <c r="E4051" i="8"/>
  <c r="I4050" i="8"/>
  <c r="G4050" i="8"/>
  <c r="F4050" i="8" s="1"/>
  <c r="H4050" i="8" s="1"/>
  <c r="E4050" i="8"/>
  <c r="I4049" i="8"/>
  <c r="G4049" i="8"/>
  <c r="F4049" i="8" s="1"/>
  <c r="H4049" i="8" s="1"/>
  <c r="E4049" i="8"/>
  <c r="I4048" i="8"/>
  <c r="G4048" i="8"/>
  <c r="F4048" i="8" s="1"/>
  <c r="H4048" i="8" s="1"/>
  <c r="E4048" i="8"/>
  <c r="K4047" i="8"/>
  <c r="I4047" i="8"/>
  <c r="G4047" i="8"/>
  <c r="F4047" i="8" s="1"/>
  <c r="H4047" i="8" s="1"/>
  <c r="E4047" i="8"/>
  <c r="I4046" i="8"/>
  <c r="G4046" i="8"/>
  <c r="F4046" i="8" s="1"/>
  <c r="H4046" i="8" s="1"/>
  <c r="E4046" i="8"/>
  <c r="I4045" i="8"/>
  <c r="G4045" i="8"/>
  <c r="F4045" i="8" s="1"/>
  <c r="H4045" i="8" s="1"/>
  <c r="E4045" i="8"/>
  <c r="I4044" i="8"/>
  <c r="G4044" i="8"/>
  <c r="F4044" i="8" s="1"/>
  <c r="H4044" i="8" s="1"/>
  <c r="E4044" i="8"/>
  <c r="I4043" i="8"/>
  <c r="G4043" i="8"/>
  <c r="F4043" i="8" s="1"/>
  <c r="H4043" i="8" s="1"/>
  <c r="E4043" i="8"/>
  <c r="I4042" i="8"/>
  <c r="G4042" i="8"/>
  <c r="F4042" i="8" s="1"/>
  <c r="H4042" i="8" s="1"/>
  <c r="E4042" i="8"/>
  <c r="I4041" i="8"/>
  <c r="G4041" i="8"/>
  <c r="F4041" i="8" s="1"/>
  <c r="H4041" i="8" s="1"/>
  <c r="E4041" i="8"/>
  <c r="I4040" i="8"/>
  <c r="G4040" i="8"/>
  <c r="F4040" i="8" s="1"/>
  <c r="H4040" i="8" s="1"/>
  <c r="E4040" i="8"/>
  <c r="I4039" i="8"/>
  <c r="G4039" i="8"/>
  <c r="F4039" i="8" s="1"/>
  <c r="H4039" i="8" s="1"/>
  <c r="E4039" i="8"/>
  <c r="I4038" i="8"/>
  <c r="G4038" i="8"/>
  <c r="F4038" i="8" s="1"/>
  <c r="H4038" i="8" s="1"/>
  <c r="E4038" i="8"/>
  <c r="I4037" i="8"/>
  <c r="G4037" i="8"/>
  <c r="F4037" i="8" s="1"/>
  <c r="H4037" i="8" s="1"/>
  <c r="E4037" i="8"/>
  <c r="I4036" i="8"/>
  <c r="G4036" i="8"/>
  <c r="F4036" i="8" s="1"/>
  <c r="H4036" i="8" s="1"/>
  <c r="E4036" i="8"/>
  <c r="I4035" i="8"/>
  <c r="G4035" i="8"/>
  <c r="F4035" i="8" s="1"/>
  <c r="H4035" i="8" s="1"/>
  <c r="E4035" i="8"/>
  <c r="I4034" i="8"/>
  <c r="G4034" i="8"/>
  <c r="F4034" i="8" s="1"/>
  <c r="H4034" i="8" s="1"/>
  <c r="E4034" i="8"/>
  <c r="I4033" i="8"/>
  <c r="G4033" i="8"/>
  <c r="F4033" i="8" s="1"/>
  <c r="H4033" i="8" s="1"/>
  <c r="E4033" i="8"/>
  <c r="I4032" i="8"/>
  <c r="G4032" i="8"/>
  <c r="F4032" i="8" s="1"/>
  <c r="H4032" i="8" s="1"/>
  <c r="E4032" i="8"/>
  <c r="I4031" i="8"/>
  <c r="G4031" i="8"/>
  <c r="F4031" i="8" s="1"/>
  <c r="H4031" i="8" s="1"/>
  <c r="E4031" i="8"/>
  <c r="I4030" i="8"/>
  <c r="G4030" i="8"/>
  <c r="F4030" i="8" s="1"/>
  <c r="H4030" i="8" s="1"/>
  <c r="E4030" i="8"/>
  <c r="I4029" i="8"/>
  <c r="G4029" i="8"/>
  <c r="F4029" i="8" s="1"/>
  <c r="H4029" i="8" s="1"/>
  <c r="E4029" i="8"/>
  <c r="I4027" i="8"/>
  <c r="G4027" i="8"/>
  <c r="F4027" i="8" s="1"/>
  <c r="H4027" i="8" s="1"/>
  <c r="E4027" i="8"/>
  <c r="I4026" i="8"/>
  <c r="G4026" i="8"/>
  <c r="F4026" i="8" s="1"/>
  <c r="H4026" i="8" s="1"/>
  <c r="E4026" i="8"/>
  <c r="I4028" i="8"/>
  <c r="G4028" i="8"/>
  <c r="F4028" i="8" s="1"/>
  <c r="H4028" i="8" s="1"/>
  <c r="E4028" i="8"/>
  <c r="K4028" i="8" s="1"/>
  <c r="I4014" i="8"/>
  <c r="G4014" i="8"/>
  <c r="F4014" i="8" s="1"/>
  <c r="H4014" i="8" s="1"/>
  <c r="E4014" i="8"/>
  <c r="I4025" i="8"/>
  <c r="G4025" i="8"/>
  <c r="F4025" i="8" s="1"/>
  <c r="H4025" i="8" s="1"/>
  <c r="E4025" i="8"/>
  <c r="I4024" i="8"/>
  <c r="G4024" i="8"/>
  <c r="F4024" i="8" s="1"/>
  <c r="H4024" i="8" s="1"/>
  <c r="E4024" i="8"/>
  <c r="I4023" i="8"/>
  <c r="G4023" i="8"/>
  <c r="F4023" i="8" s="1"/>
  <c r="H4023" i="8" s="1"/>
  <c r="E4023" i="8"/>
  <c r="I4013" i="8"/>
  <c r="G4013" i="8"/>
  <c r="F4013" i="8" s="1"/>
  <c r="H4013" i="8" s="1"/>
  <c r="E4013" i="8"/>
  <c r="I4022" i="8"/>
  <c r="G4022" i="8"/>
  <c r="F4022" i="8" s="1"/>
  <c r="H4022" i="8" s="1"/>
  <c r="E4022" i="8"/>
  <c r="I4012" i="8"/>
  <c r="G4012" i="8"/>
  <c r="F4012" i="8" s="1"/>
  <c r="H4012" i="8" s="1"/>
  <c r="E4012" i="8"/>
  <c r="I4021" i="8"/>
  <c r="G4021" i="8"/>
  <c r="F4021" i="8" s="1"/>
  <c r="H4021" i="8" s="1"/>
  <c r="E4021" i="8"/>
  <c r="I4020" i="8"/>
  <c r="G4020" i="8"/>
  <c r="F4020" i="8" s="1"/>
  <c r="H4020" i="8" s="1"/>
  <c r="E4020" i="8"/>
  <c r="I4019" i="8"/>
  <c r="G4019" i="8"/>
  <c r="F4019" i="8" s="1"/>
  <c r="H4019" i="8" s="1"/>
  <c r="E4019" i="8"/>
  <c r="I4018" i="8"/>
  <c r="G4018" i="8"/>
  <c r="F4018" i="8" s="1"/>
  <c r="H4018" i="8" s="1"/>
  <c r="E4018" i="8"/>
  <c r="I4011" i="8"/>
  <c r="G4011" i="8"/>
  <c r="F4011" i="8" s="1"/>
  <c r="H4011" i="8" s="1"/>
  <c r="E4011" i="8"/>
  <c r="I4017" i="8"/>
  <c r="G4017" i="8"/>
  <c r="F4017" i="8" s="1"/>
  <c r="H4017" i="8" s="1"/>
  <c r="E4017" i="8"/>
  <c r="I4016" i="8"/>
  <c r="G4016" i="8"/>
  <c r="F4016" i="8" s="1"/>
  <c r="H4016" i="8" s="1"/>
  <c r="E4016" i="8"/>
  <c r="I4015" i="8"/>
  <c r="G4015" i="8"/>
  <c r="F4015" i="8" s="1"/>
  <c r="H4015" i="8" s="1"/>
  <c r="E4015" i="8"/>
  <c r="K4010" i="8"/>
  <c r="I4010" i="8"/>
  <c r="G4010" i="8"/>
  <c r="F4010" i="8" s="1"/>
  <c r="H4010" i="8" s="1"/>
  <c r="E4010" i="8"/>
  <c r="I4009" i="8"/>
  <c r="G4009" i="8"/>
  <c r="F4009" i="8" s="1"/>
  <c r="H4009" i="8" s="1"/>
  <c r="E4009" i="8"/>
  <c r="I4008" i="8"/>
  <c r="G4008" i="8"/>
  <c r="F4008" i="8" s="1"/>
  <c r="H4008" i="8" s="1"/>
  <c r="E4008" i="8"/>
  <c r="I4007" i="8"/>
  <c r="G4007" i="8"/>
  <c r="F4007" i="8" s="1"/>
  <c r="H4007" i="8" s="1"/>
  <c r="E4007" i="8"/>
  <c r="I4006" i="8"/>
  <c r="G4006" i="8"/>
  <c r="F4006" i="8" s="1"/>
  <c r="H4006" i="8" s="1"/>
  <c r="E4006" i="8"/>
  <c r="I4005" i="8"/>
  <c r="G4005" i="8"/>
  <c r="F4005" i="8" s="1"/>
  <c r="H4005" i="8" s="1"/>
  <c r="E4005" i="8"/>
  <c r="I4004" i="8"/>
  <c r="G4004" i="8"/>
  <c r="F4004" i="8" s="1"/>
  <c r="H4004" i="8" s="1"/>
  <c r="E4004" i="8"/>
  <c r="I4003" i="8"/>
  <c r="G4003" i="8"/>
  <c r="F4003" i="8" s="1"/>
  <c r="H4003" i="8" s="1"/>
  <c r="E4003" i="8"/>
  <c r="I4002" i="8"/>
  <c r="G4002" i="8"/>
  <c r="F4002" i="8" s="1"/>
  <c r="H4002" i="8" s="1"/>
  <c r="E4002" i="8"/>
  <c r="I4001" i="8"/>
  <c r="G4001" i="8"/>
  <c r="F4001" i="8" s="1"/>
  <c r="H4001" i="8" s="1"/>
  <c r="E4001" i="8"/>
  <c r="I4000" i="8"/>
  <c r="G4000" i="8"/>
  <c r="F4000" i="8" s="1"/>
  <c r="H4000" i="8" s="1"/>
  <c r="E4000" i="8"/>
  <c r="I3999" i="8"/>
  <c r="G3999" i="8"/>
  <c r="F3999" i="8" s="1"/>
  <c r="H3999" i="8" s="1"/>
  <c r="E3999" i="8"/>
  <c r="I3998" i="8"/>
  <c r="G3998" i="8"/>
  <c r="F3998" i="8" s="1"/>
  <c r="H3998" i="8" s="1"/>
  <c r="E3998" i="8"/>
  <c r="I3997" i="8"/>
  <c r="G3997" i="8"/>
  <c r="F3997" i="8" s="1"/>
  <c r="H3997" i="8" s="1"/>
  <c r="E3997" i="8"/>
  <c r="I3996" i="8"/>
  <c r="G3996" i="8"/>
  <c r="F3996" i="8" s="1"/>
  <c r="H3996" i="8" s="1"/>
  <c r="E3996" i="8"/>
  <c r="K3995" i="8"/>
  <c r="I3995" i="8"/>
  <c r="G3995" i="8"/>
  <c r="F3995" i="8" s="1"/>
  <c r="H3995" i="8" s="1"/>
  <c r="E3995" i="8"/>
  <c r="I3994" i="8"/>
  <c r="G3994" i="8"/>
  <c r="F3994" i="8" s="1"/>
  <c r="H3994" i="8" s="1"/>
  <c r="E3994" i="8"/>
  <c r="I3993" i="8"/>
  <c r="G3993" i="8"/>
  <c r="F3993" i="8" s="1"/>
  <c r="H3993" i="8" s="1"/>
  <c r="E3993" i="8"/>
  <c r="I3992" i="8"/>
  <c r="G3992" i="8"/>
  <c r="F3992" i="8" s="1"/>
  <c r="H3992" i="8" s="1"/>
  <c r="E3992" i="8"/>
  <c r="I3991" i="8"/>
  <c r="G3991" i="8"/>
  <c r="F3991" i="8" s="1"/>
  <c r="H3991" i="8" s="1"/>
  <c r="E3991" i="8"/>
  <c r="I3990" i="8"/>
  <c r="G3990" i="8"/>
  <c r="F3990" i="8" s="1"/>
  <c r="H3990" i="8" s="1"/>
  <c r="E3990" i="8"/>
  <c r="I3989" i="8"/>
  <c r="G3989" i="8"/>
  <c r="F3989" i="8" s="1"/>
  <c r="H3989" i="8" s="1"/>
  <c r="E3989" i="8"/>
  <c r="I3988" i="8"/>
  <c r="G3988" i="8"/>
  <c r="F3988" i="8" s="1"/>
  <c r="H3988" i="8" s="1"/>
  <c r="E3988" i="8"/>
  <c r="K3987" i="8"/>
  <c r="I3987" i="8"/>
  <c r="G3987" i="8"/>
  <c r="F3987" i="8" s="1"/>
  <c r="H3987" i="8" s="1"/>
  <c r="E3987" i="8"/>
  <c r="I3986" i="8"/>
  <c r="G3986" i="8"/>
  <c r="F3986" i="8" s="1"/>
  <c r="H3986" i="8" s="1"/>
  <c r="E3986" i="8"/>
  <c r="I3985" i="8"/>
  <c r="G3985" i="8"/>
  <c r="F3985" i="8" s="1"/>
  <c r="H3985" i="8" s="1"/>
  <c r="E3985" i="8"/>
  <c r="I3984" i="8"/>
  <c r="G3984" i="8"/>
  <c r="F3984" i="8" s="1"/>
  <c r="H3984" i="8" s="1"/>
  <c r="E3984" i="8"/>
  <c r="I3983" i="8"/>
  <c r="G3983" i="8"/>
  <c r="F3983" i="8" s="1"/>
  <c r="H3983" i="8" s="1"/>
  <c r="E3983" i="8"/>
  <c r="I3982" i="8"/>
  <c r="G3982" i="8"/>
  <c r="F3982" i="8" s="1"/>
  <c r="H3982" i="8" s="1"/>
  <c r="E3982" i="8"/>
  <c r="I3981" i="8"/>
  <c r="G3981" i="8"/>
  <c r="F3981" i="8" s="1"/>
  <c r="H3981" i="8" s="1"/>
  <c r="E3981" i="8"/>
  <c r="I3980" i="8"/>
  <c r="G3980" i="8"/>
  <c r="F3980" i="8" s="1"/>
  <c r="H3980" i="8" s="1"/>
  <c r="E3980" i="8"/>
  <c r="I3979" i="8"/>
  <c r="G3979" i="8"/>
  <c r="F3979" i="8" s="1"/>
  <c r="H3979" i="8" s="1"/>
  <c r="E3979" i="8"/>
  <c r="I3978" i="8"/>
  <c r="G3978" i="8"/>
  <c r="F3978" i="8" s="1"/>
  <c r="H3978" i="8" s="1"/>
  <c r="E3978" i="8"/>
  <c r="I3977" i="8"/>
  <c r="G3977" i="8"/>
  <c r="F3977" i="8" s="1"/>
  <c r="H3977" i="8" s="1"/>
  <c r="E3977" i="8"/>
  <c r="K3976" i="8"/>
  <c r="I3976" i="8"/>
  <c r="G3976" i="8"/>
  <c r="F3976" i="8" s="1"/>
  <c r="H3976" i="8" s="1"/>
  <c r="E3976" i="8"/>
  <c r="I3975" i="8"/>
  <c r="G3975" i="8"/>
  <c r="F3975" i="8" s="1"/>
  <c r="H3975" i="8" s="1"/>
  <c r="E3975" i="8"/>
  <c r="I3974" i="8"/>
  <c r="G3974" i="8"/>
  <c r="F3974" i="8" s="1"/>
  <c r="H3974" i="8" s="1"/>
  <c r="E3974" i="8"/>
  <c r="I3973" i="8"/>
  <c r="G3973" i="8"/>
  <c r="F3973" i="8" s="1"/>
  <c r="H3973" i="8" s="1"/>
  <c r="E3973" i="8"/>
  <c r="I3972" i="8"/>
  <c r="G3972" i="8"/>
  <c r="F3972" i="8" s="1"/>
  <c r="H3972" i="8" s="1"/>
  <c r="E3972" i="8"/>
  <c r="I3971" i="8"/>
  <c r="G3971" i="8"/>
  <c r="F3971" i="8" s="1"/>
  <c r="H3971" i="8" s="1"/>
  <c r="E3971" i="8"/>
  <c r="I3970" i="8"/>
  <c r="G3970" i="8"/>
  <c r="F3970" i="8" s="1"/>
  <c r="H3970" i="8" s="1"/>
  <c r="E3970" i="8"/>
  <c r="I3969" i="8"/>
  <c r="G3969" i="8"/>
  <c r="F3969" i="8" s="1"/>
  <c r="H3969" i="8" s="1"/>
  <c r="E3969" i="8"/>
  <c r="I3968" i="8"/>
  <c r="G3968" i="8"/>
  <c r="F3968" i="8" s="1"/>
  <c r="H3968" i="8" s="1"/>
  <c r="E3968" i="8"/>
  <c r="I3967" i="8"/>
  <c r="G3967" i="8"/>
  <c r="F3967" i="8" s="1"/>
  <c r="H3967" i="8" s="1"/>
  <c r="E3967" i="8"/>
  <c r="I3966" i="8"/>
  <c r="G3966" i="8"/>
  <c r="F3966" i="8" s="1"/>
  <c r="H3966" i="8" s="1"/>
  <c r="E3966" i="8"/>
  <c r="I3965" i="8"/>
  <c r="G3965" i="8"/>
  <c r="F3965" i="8" s="1"/>
  <c r="H3965" i="8" s="1"/>
  <c r="E3965" i="8"/>
  <c r="K3964" i="8"/>
  <c r="I3964" i="8"/>
  <c r="G3964" i="8"/>
  <c r="F3964" i="8" s="1"/>
  <c r="H3964" i="8" s="1"/>
  <c r="E3964" i="8"/>
  <c r="I3963" i="8"/>
  <c r="G3963" i="8"/>
  <c r="F3963" i="8" s="1"/>
  <c r="H3963" i="8" s="1"/>
  <c r="E3963" i="8"/>
  <c r="I3962" i="8"/>
  <c r="G3962" i="8"/>
  <c r="F3962" i="8" s="1"/>
  <c r="H3962" i="8" s="1"/>
  <c r="E3962" i="8"/>
  <c r="I3961" i="8"/>
  <c r="G3961" i="8"/>
  <c r="F3961" i="8" s="1"/>
  <c r="H3961" i="8" s="1"/>
  <c r="E3961" i="8"/>
  <c r="I3960" i="8"/>
  <c r="G3960" i="8"/>
  <c r="F3960" i="8" s="1"/>
  <c r="H3960" i="8" s="1"/>
  <c r="E3960" i="8"/>
  <c r="I3959" i="8"/>
  <c r="G3959" i="8"/>
  <c r="F3959" i="8" s="1"/>
  <c r="H3959" i="8" s="1"/>
  <c r="E3959" i="8"/>
  <c r="I3958" i="8"/>
  <c r="G3958" i="8"/>
  <c r="F3958" i="8" s="1"/>
  <c r="H3958" i="8" s="1"/>
  <c r="E3958" i="8"/>
  <c r="I3957" i="8"/>
  <c r="G3957" i="8"/>
  <c r="F3957" i="8" s="1"/>
  <c r="H3957" i="8" s="1"/>
  <c r="E3957" i="8"/>
  <c r="I3956" i="8"/>
  <c r="G3956" i="8"/>
  <c r="F3956" i="8" s="1"/>
  <c r="H3956" i="8" s="1"/>
  <c r="E3956" i="8"/>
  <c r="I3955" i="8"/>
  <c r="G3955" i="8"/>
  <c r="F3955" i="8" s="1"/>
  <c r="H3955" i="8" s="1"/>
  <c r="E3955" i="8"/>
  <c r="I3954" i="8"/>
  <c r="G3954" i="8"/>
  <c r="F3954" i="8" s="1"/>
  <c r="H3954" i="8" s="1"/>
  <c r="E3954" i="8"/>
  <c r="K3953" i="8"/>
  <c r="I3953" i="8"/>
  <c r="G3953" i="8"/>
  <c r="F3953" i="8" s="1"/>
  <c r="H3953" i="8" s="1"/>
  <c r="E3953" i="8"/>
  <c r="I3952" i="8"/>
  <c r="G3952" i="8"/>
  <c r="F3952" i="8" s="1"/>
  <c r="H3952" i="8" s="1"/>
  <c r="E3952" i="8"/>
  <c r="I3951" i="8"/>
  <c r="G3951" i="8"/>
  <c r="F3951" i="8" s="1"/>
  <c r="H3951" i="8" s="1"/>
  <c r="E3951" i="8"/>
  <c r="I3950" i="8"/>
  <c r="G3950" i="8"/>
  <c r="F3950" i="8" s="1"/>
  <c r="H3950" i="8" s="1"/>
  <c r="E3950" i="8"/>
  <c r="I3949" i="8"/>
  <c r="G3949" i="8"/>
  <c r="F3949" i="8" s="1"/>
  <c r="H3949" i="8" s="1"/>
  <c r="E3949" i="8"/>
  <c r="I3948" i="8"/>
  <c r="G3948" i="8"/>
  <c r="F3948" i="8" s="1"/>
  <c r="H3948" i="8" s="1"/>
  <c r="E3948" i="8"/>
  <c r="I3947" i="8"/>
  <c r="G3947" i="8"/>
  <c r="F3947" i="8" s="1"/>
  <c r="H3947" i="8" s="1"/>
  <c r="E3947" i="8"/>
  <c r="I3946" i="8"/>
  <c r="G3946" i="8"/>
  <c r="F3946" i="8" s="1"/>
  <c r="H3946" i="8" s="1"/>
  <c r="E3946" i="8"/>
  <c r="I3945" i="8"/>
  <c r="G3945" i="8"/>
  <c r="F3945" i="8" s="1"/>
  <c r="H3945" i="8" s="1"/>
  <c r="E3945" i="8"/>
  <c r="I3944" i="8"/>
  <c r="G3944" i="8"/>
  <c r="F3944" i="8" s="1"/>
  <c r="H3944" i="8" s="1"/>
  <c r="E3944" i="8"/>
  <c r="I3943" i="8"/>
  <c r="G3943" i="8"/>
  <c r="F3943" i="8" s="1"/>
  <c r="H3943" i="8" s="1"/>
  <c r="E3943" i="8"/>
  <c r="K3942" i="8"/>
  <c r="I3942" i="8"/>
  <c r="G3942" i="8"/>
  <c r="F3942" i="8" s="1"/>
  <c r="H3942" i="8" s="1"/>
  <c r="E3942" i="8"/>
  <c r="I3941" i="8"/>
  <c r="G3941" i="8"/>
  <c r="F3941" i="8" s="1"/>
  <c r="H3941" i="8" s="1"/>
  <c r="E3941" i="8"/>
  <c r="I3940" i="8"/>
  <c r="G3940" i="8"/>
  <c r="F3940" i="8" s="1"/>
  <c r="H3940" i="8" s="1"/>
  <c r="E3940" i="8"/>
  <c r="I3939" i="8"/>
  <c r="G3939" i="8"/>
  <c r="F3939" i="8" s="1"/>
  <c r="H3939" i="8" s="1"/>
  <c r="E3939" i="8"/>
  <c r="I3938" i="8"/>
  <c r="G3938" i="8"/>
  <c r="F3938" i="8" s="1"/>
  <c r="H3938" i="8" s="1"/>
  <c r="E3938" i="8"/>
  <c r="I3937" i="8"/>
  <c r="G3937" i="8"/>
  <c r="F3937" i="8" s="1"/>
  <c r="H3937" i="8" s="1"/>
  <c r="E3937" i="8"/>
  <c r="I3936" i="8"/>
  <c r="G3936" i="8"/>
  <c r="F3936" i="8" s="1"/>
  <c r="H3936" i="8" s="1"/>
  <c r="E3936" i="8"/>
  <c r="I3935" i="8"/>
  <c r="G3935" i="8"/>
  <c r="F3935" i="8" s="1"/>
  <c r="H3935" i="8" s="1"/>
  <c r="E3935" i="8"/>
  <c r="I3934" i="8"/>
  <c r="G3934" i="8"/>
  <c r="F3934" i="8" s="1"/>
  <c r="H3934" i="8" s="1"/>
  <c r="E3934" i="8"/>
  <c r="I3933" i="8"/>
  <c r="G3933" i="8"/>
  <c r="F3933" i="8" s="1"/>
  <c r="H3933" i="8" s="1"/>
  <c r="E3933" i="8"/>
  <c r="I3932" i="8"/>
  <c r="G3932" i="8"/>
  <c r="F3932" i="8" s="1"/>
  <c r="H3932" i="8" s="1"/>
  <c r="E3932" i="8"/>
  <c r="I3931" i="8"/>
  <c r="G3931" i="8"/>
  <c r="F3931" i="8" s="1"/>
  <c r="H3931" i="8" s="1"/>
  <c r="E3931" i="8"/>
  <c r="I3930" i="8"/>
  <c r="G3930" i="8"/>
  <c r="F3930" i="8" s="1"/>
  <c r="H3930" i="8" s="1"/>
  <c r="E3930" i="8"/>
  <c r="I3929" i="8"/>
  <c r="G3929" i="8"/>
  <c r="F3929" i="8" s="1"/>
  <c r="H3929" i="8" s="1"/>
  <c r="E3929" i="8"/>
  <c r="I3928" i="8"/>
  <c r="G3928" i="8"/>
  <c r="F3928" i="8" s="1"/>
  <c r="H3928" i="8" s="1"/>
  <c r="E3928" i="8"/>
  <c r="I3927" i="8"/>
  <c r="G3927" i="8"/>
  <c r="F3927" i="8" s="1"/>
  <c r="H3927" i="8" s="1"/>
  <c r="E3927" i="8"/>
  <c r="I3926" i="8"/>
  <c r="G3926" i="8"/>
  <c r="F3926" i="8" s="1"/>
  <c r="H3926" i="8" s="1"/>
  <c r="E3926" i="8"/>
  <c r="I3925" i="8"/>
  <c r="G3925" i="8"/>
  <c r="F3925" i="8" s="1"/>
  <c r="H3925" i="8" s="1"/>
  <c r="E3925" i="8"/>
  <c r="I3924" i="8"/>
  <c r="G3924" i="8"/>
  <c r="F3924" i="8" s="1"/>
  <c r="H3924" i="8" s="1"/>
  <c r="E3924" i="8"/>
  <c r="I3923" i="8"/>
  <c r="G3923" i="8"/>
  <c r="F3923" i="8" s="1"/>
  <c r="H3923" i="8" s="1"/>
  <c r="E3923" i="8"/>
  <c r="I3922" i="8"/>
  <c r="G3922" i="8"/>
  <c r="F3922" i="8" s="1"/>
  <c r="H3922" i="8" s="1"/>
  <c r="E3922" i="8"/>
  <c r="K3921" i="8"/>
  <c r="I3921" i="8"/>
  <c r="G3921" i="8"/>
  <c r="F3921" i="8" s="1"/>
  <c r="H3921" i="8" s="1"/>
  <c r="E3921" i="8"/>
  <c r="I3920" i="8"/>
  <c r="G3920" i="8"/>
  <c r="F3920" i="8" s="1"/>
  <c r="H3920" i="8" s="1"/>
  <c r="E3920" i="8"/>
  <c r="I3919" i="8"/>
  <c r="G3919" i="8"/>
  <c r="F3919" i="8" s="1"/>
  <c r="H3919" i="8" s="1"/>
  <c r="E3919" i="8"/>
  <c r="I3918" i="8"/>
  <c r="G3918" i="8"/>
  <c r="F3918" i="8" s="1"/>
  <c r="H3918" i="8" s="1"/>
  <c r="E3918" i="8"/>
  <c r="I3917" i="8"/>
  <c r="G3917" i="8"/>
  <c r="F3917" i="8" s="1"/>
  <c r="H3917" i="8" s="1"/>
  <c r="E3917" i="8"/>
  <c r="I3916" i="8"/>
  <c r="G3916" i="8"/>
  <c r="F3916" i="8" s="1"/>
  <c r="H3916" i="8" s="1"/>
  <c r="E3916" i="8"/>
  <c r="K3915" i="8"/>
  <c r="I3915" i="8"/>
  <c r="G3915" i="8"/>
  <c r="F3915" i="8" s="1"/>
  <c r="H3915" i="8" s="1"/>
  <c r="E3915" i="8"/>
  <c r="I3914" i="8"/>
  <c r="G3914" i="8"/>
  <c r="F3914" i="8" s="1"/>
  <c r="H3914" i="8" s="1"/>
  <c r="E3914" i="8"/>
  <c r="I3913" i="8"/>
  <c r="G3913" i="8"/>
  <c r="F3913" i="8" s="1"/>
  <c r="H3913" i="8" s="1"/>
  <c r="E3913" i="8"/>
  <c r="I3912" i="8"/>
  <c r="G3912" i="8"/>
  <c r="F3912" i="8" s="1"/>
  <c r="H3912" i="8" s="1"/>
  <c r="E3912" i="8"/>
  <c r="I3911" i="8"/>
  <c r="G3911" i="8"/>
  <c r="F3911" i="8" s="1"/>
  <c r="H3911" i="8" s="1"/>
  <c r="E3911" i="8"/>
  <c r="I3910" i="8"/>
  <c r="G3910" i="8"/>
  <c r="F3910" i="8" s="1"/>
  <c r="H3910" i="8" s="1"/>
  <c r="E3910" i="8"/>
  <c r="I3909" i="8"/>
  <c r="G3909" i="8"/>
  <c r="F3909" i="8" s="1"/>
  <c r="H3909" i="8" s="1"/>
  <c r="E3909" i="8"/>
  <c r="I3908" i="8"/>
  <c r="G3908" i="8"/>
  <c r="F3908" i="8" s="1"/>
  <c r="H3908" i="8" s="1"/>
  <c r="E3908" i="8"/>
  <c r="I3907" i="8"/>
  <c r="G3907" i="8"/>
  <c r="F3907" i="8" s="1"/>
  <c r="H3907" i="8" s="1"/>
  <c r="E3907" i="8"/>
  <c r="K3906" i="8"/>
  <c r="I3906" i="8"/>
  <c r="G3906" i="8"/>
  <c r="F3906" i="8" s="1"/>
  <c r="H3906" i="8" s="1"/>
  <c r="E3906" i="8"/>
  <c r="I3905" i="8"/>
  <c r="G3905" i="8"/>
  <c r="F3905" i="8" s="1"/>
  <c r="H3905" i="8" s="1"/>
  <c r="E3905" i="8"/>
  <c r="I3904" i="8"/>
  <c r="G3904" i="8"/>
  <c r="F3904" i="8" s="1"/>
  <c r="H3904" i="8" s="1"/>
  <c r="E3904" i="8"/>
  <c r="I3903" i="8"/>
  <c r="G3903" i="8"/>
  <c r="F3903" i="8" s="1"/>
  <c r="H3903" i="8" s="1"/>
  <c r="E3903" i="8"/>
  <c r="I3902" i="8"/>
  <c r="G3902" i="8"/>
  <c r="F3902" i="8" s="1"/>
  <c r="H3902" i="8" s="1"/>
  <c r="E3902" i="8"/>
  <c r="I3901" i="8"/>
  <c r="G3901" i="8"/>
  <c r="F3901" i="8" s="1"/>
  <c r="H3901" i="8" s="1"/>
  <c r="E3901" i="8"/>
  <c r="I3900" i="8"/>
  <c r="G3900" i="8"/>
  <c r="F3900" i="8" s="1"/>
  <c r="H3900" i="8" s="1"/>
  <c r="E3900" i="8"/>
  <c r="I3899" i="8"/>
  <c r="G3899" i="8"/>
  <c r="F3899" i="8" s="1"/>
  <c r="H3899" i="8" s="1"/>
  <c r="E3899" i="8"/>
  <c r="K3898" i="8"/>
  <c r="I3898" i="8"/>
  <c r="G3898" i="8"/>
  <c r="F3898" i="8" s="1"/>
  <c r="H3898" i="8" s="1"/>
  <c r="E3898" i="8"/>
  <c r="I3897" i="8"/>
  <c r="G3897" i="8"/>
  <c r="F3897" i="8" s="1"/>
  <c r="H3897" i="8" s="1"/>
  <c r="E3897" i="8"/>
  <c r="I3896" i="8"/>
  <c r="G3896" i="8"/>
  <c r="F3896" i="8" s="1"/>
  <c r="H3896" i="8" s="1"/>
  <c r="E3896" i="8"/>
  <c r="I3895" i="8"/>
  <c r="G3895" i="8"/>
  <c r="F3895" i="8" s="1"/>
  <c r="H3895" i="8" s="1"/>
  <c r="E3895" i="8"/>
  <c r="I3894" i="8"/>
  <c r="G3894" i="8"/>
  <c r="F3894" i="8" s="1"/>
  <c r="H3894" i="8" s="1"/>
  <c r="E3894" i="8"/>
  <c r="I3893" i="8"/>
  <c r="G3893" i="8"/>
  <c r="F3893" i="8" s="1"/>
  <c r="H3893" i="8" s="1"/>
  <c r="E3893" i="8"/>
  <c r="I3892" i="8"/>
  <c r="G3892" i="8"/>
  <c r="F3892" i="8" s="1"/>
  <c r="H3892" i="8" s="1"/>
  <c r="E3892" i="8"/>
  <c r="I3891" i="8"/>
  <c r="G3891" i="8"/>
  <c r="F3891" i="8" s="1"/>
  <c r="H3891" i="8" s="1"/>
  <c r="E3891" i="8"/>
  <c r="I3890" i="8"/>
  <c r="G3890" i="8"/>
  <c r="F3890" i="8" s="1"/>
  <c r="H3890" i="8" s="1"/>
  <c r="E3890" i="8"/>
  <c r="K3889" i="8"/>
  <c r="I3889" i="8"/>
  <c r="G3889" i="8"/>
  <c r="F3889" i="8" s="1"/>
  <c r="H3889" i="8" s="1"/>
  <c r="E3889" i="8"/>
  <c r="I3888" i="8"/>
  <c r="G3888" i="8"/>
  <c r="F3888" i="8" s="1"/>
  <c r="H3888" i="8" s="1"/>
  <c r="E3888" i="8"/>
  <c r="I3887" i="8"/>
  <c r="G3887" i="8"/>
  <c r="F3887" i="8" s="1"/>
  <c r="H3887" i="8" s="1"/>
  <c r="E3887" i="8"/>
  <c r="K3886" i="8"/>
  <c r="I3886" i="8"/>
  <c r="G3886" i="8"/>
  <c r="F3886" i="8" s="1"/>
  <c r="H3886" i="8" s="1"/>
  <c r="E3886" i="8"/>
  <c r="I3885" i="8"/>
  <c r="G3885" i="8"/>
  <c r="F3885" i="8" s="1"/>
  <c r="H3885" i="8" s="1"/>
  <c r="E3885" i="8"/>
  <c r="I3884" i="8"/>
  <c r="G3884" i="8"/>
  <c r="F3884" i="8" s="1"/>
  <c r="H3884" i="8" s="1"/>
  <c r="E3884" i="8"/>
  <c r="I3883" i="8"/>
  <c r="G3883" i="8"/>
  <c r="F3883" i="8" s="1"/>
  <c r="H3883" i="8" s="1"/>
  <c r="E3883" i="8"/>
  <c r="I3882" i="8"/>
  <c r="G3882" i="8"/>
  <c r="F3882" i="8" s="1"/>
  <c r="H3882" i="8" s="1"/>
  <c r="E3882" i="8"/>
  <c r="K3881" i="8"/>
  <c r="I3881" i="8"/>
  <c r="G3881" i="8"/>
  <c r="F3881" i="8" s="1"/>
  <c r="H3881" i="8" s="1"/>
  <c r="E3881" i="8"/>
  <c r="I3880" i="8"/>
  <c r="G3880" i="8"/>
  <c r="F3880" i="8" s="1"/>
  <c r="H3880" i="8" s="1"/>
  <c r="E3880" i="8"/>
  <c r="I3879" i="8"/>
  <c r="G3879" i="8"/>
  <c r="F3879" i="8" s="1"/>
  <c r="H3879" i="8" s="1"/>
  <c r="E3879" i="8"/>
  <c r="I3878" i="8"/>
  <c r="G3878" i="8"/>
  <c r="F3878" i="8" s="1"/>
  <c r="H3878" i="8" s="1"/>
  <c r="E3878" i="8"/>
  <c r="I3877" i="8"/>
  <c r="G3877" i="8"/>
  <c r="F3877" i="8" s="1"/>
  <c r="H3877" i="8" s="1"/>
  <c r="E3877" i="8"/>
  <c r="I3876" i="8"/>
  <c r="G3876" i="8"/>
  <c r="F3876" i="8" s="1"/>
  <c r="H3876" i="8" s="1"/>
  <c r="E3876" i="8"/>
  <c r="I3875" i="8"/>
  <c r="G3875" i="8"/>
  <c r="F3875" i="8" s="1"/>
  <c r="H3875" i="8" s="1"/>
  <c r="E3875" i="8"/>
  <c r="K3874" i="8"/>
  <c r="I3874" i="8"/>
  <c r="G3874" i="8"/>
  <c r="F3874" i="8" s="1"/>
  <c r="H3874" i="8" s="1"/>
  <c r="E3874" i="8"/>
  <c r="I3873" i="8"/>
  <c r="G3873" i="8"/>
  <c r="F3873" i="8" s="1"/>
  <c r="H3873" i="8" s="1"/>
  <c r="E3873" i="8"/>
  <c r="I3872" i="8"/>
  <c r="G3872" i="8"/>
  <c r="F3872" i="8" s="1"/>
  <c r="H3872" i="8" s="1"/>
  <c r="E3872" i="8"/>
  <c r="I3871" i="8"/>
  <c r="G3871" i="8"/>
  <c r="F3871" i="8" s="1"/>
  <c r="H3871" i="8" s="1"/>
  <c r="E3871" i="8"/>
  <c r="I3870" i="8"/>
  <c r="G3870" i="8"/>
  <c r="F3870" i="8" s="1"/>
  <c r="H3870" i="8" s="1"/>
  <c r="E3870" i="8"/>
  <c r="I3869" i="8"/>
  <c r="G3869" i="8"/>
  <c r="F3869" i="8" s="1"/>
  <c r="H3869" i="8" s="1"/>
  <c r="E3869" i="8"/>
  <c r="I3861" i="8"/>
  <c r="G3861" i="8"/>
  <c r="F3861" i="8" s="1"/>
  <c r="H3861" i="8" s="1"/>
  <c r="E3861" i="8"/>
  <c r="I3868" i="8"/>
  <c r="G3868" i="8"/>
  <c r="F3868" i="8" s="1"/>
  <c r="H3868" i="8" s="1"/>
  <c r="E3868" i="8"/>
  <c r="I3867" i="8"/>
  <c r="G3867" i="8"/>
  <c r="F3867" i="8" s="1"/>
  <c r="H3867" i="8" s="1"/>
  <c r="E3867" i="8"/>
  <c r="I3866" i="8"/>
  <c r="G3866" i="8"/>
  <c r="F3866" i="8" s="1"/>
  <c r="H3866" i="8" s="1"/>
  <c r="E3866" i="8"/>
  <c r="I3865" i="8"/>
  <c r="G3865" i="8"/>
  <c r="F3865" i="8" s="1"/>
  <c r="H3865" i="8" s="1"/>
  <c r="E3865" i="8"/>
  <c r="I3864" i="8"/>
  <c r="G3864" i="8"/>
  <c r="F3864" i="8" s="1"/>
  <c r="H3864" i="8" s="1"/>
  <c r="E3864" i="8"/>
  <c r="I3863" i="8"/>
  <c r="G3863" i="8"/>
  <c r="F3863" i="8" s="1"/>
  <c r="H3863" i="8" s="1"/>
  <c r="E3863" i="8"/>
  <c r="I3862" i="8"/>
  <c r="G3862" i="8"/>
  <c r="F3862" i="8" s="1"/>
  <c r="H3862" i="8" s="1"/>
  <c r="E3862" i="8"/>
  <c r="K3860" i="8"/>
  <c r="I3860" i="8"/>
  <c r="G3860" i="8"/>
  <c r="F3860" i="8" s="1"/>
  <c r="H3860" i="8" s="1"/>
  <c r="E3860" i="8"/>
  <c r="I3859" i="8"/>
  <c r="G3859" i="8"/>
  <c r="F3859" i="8" s="1"/>
  <c r="H3859" i="8" s="1"/>
  <c r="E3859" i="8"/>
  <c r="I3858" i="8"/>
  <c r="G3858" i="8"/>
  <c r="F3858" i="8" s="1"/>
  <c r="H3858" i="8" s="1"/>
  <c r="E3858" i="8"/>
  <c r="I3857" i="8"/>
  <c r="G3857" i="8"/>
  <c r="F3857" i="8" s="1"/>
  <c r="H3857" i="8" s="1"/>
  <c r="E3857" i="8"/>
  <c r="I3856" i="8"/>
  <c r="G3856" i="8"/>
  <c r="F3856" i="8" s="1"/>
  <c r="H3856" i="8" s="1"/>
  <c r="E3856" i="8"/>
  <c r="I3855" i="8"/>
  <c r="G3855" i="8"/>
  <c r="F3855" i="8" s="1"/>
  <c r="H3855" i="8" s="1"/>
  <c r="E3855" i="8"/>
  <c r="K3854" i="8"/>
  <c r="I3854" i="8"/>
  <c r="G3854" i="8"/>
  <c r="F3854" i="8" s="1"/>
  <c r="H3854" i="8" s="1"/>
  <c r="E3854" i="8"/>
  <c r="I3853" i="8"/>
  <c r="G3853" i="8"/>
  <c r="F3853" i="8" s="1"/>
  <c r="H3853" i="8" s="1"/>
  <c r="E3853" i="8"/>
  <c r="I3852" i="8"/>
  <c r="G3852" i="8"/>
  <c r="F3852" i="8" s="1"/>
  <c r="H3852" i="8" s="1"/>
  <c r="E3852" i="8"/>
  <c r="I3851" i="8"/>
  <c r="G3851" i="8"/>
  <c r="F3851" i="8" s="1"/>
  <c r="H3851" i="8" s="1"/>
  <c r="E3851" i="8"/>
  <c r="I3850" i="8"/>
  <c r="G3850" i="8"/>
  <c r="F3850" i="8" s="1"/>
  <c r="H3850" i="8" s="1"/>
  <c r="E3850" i="8"/>
  <c r="I3849" i="8"/>
  <c r="G3849" i="8"/>
  <c r="F3849" i="8" s="1"/>
  <c r="H3849" i="8" s="1"/>
  <c r="E3849" i="8"/>
  <c r="I3848" i="8"/>
  <c r="G3848" i="8"/>
  <c r="F3848" i="8" s="1"/>
  <c r="H3848" i="8" s="1"/>
  <c r="E3848" i="8"/>
  <c r="I3847" i="8"/>
  <c r="G3847" i="8"/>
  <c r="F3847" i="8" s="1"/>
  <c r="H3847" i="8" s="1"/>
  <c r="E3847" i="8"/>
  <c r="I3846" i="8"/>
  <c r="G3846" i="8"/>
  <c r="F3846" i="8" s="1"/>
  <c r="H3846" i="8" s="1"/>
  <c r="E3846" i="8"/>
  <c r="I3845" i="8"/>
  <c r="G3845" i="8"/>
  <c r="F3845" i="8" s="1"/>
  <c r="H3845" i="8" s="1"/>
  <c r="E3845" i="8"/>
  <c r="I3844" i="8"/>
  <c r="G3844" i="8"/>
  <c r="F3844" i="8" s="1"/>
  <c r="H3844" i="8" s="1"/>
  <c r="E3844" i="8"/>
  <c r="I3843" i="8"/>
  <c r="G3843" i="8"/>
  <c r="F3843" i="8" s="1"/>
  <c r="H3843" i="8" s="1"/>
  <c r="E3843" i="8"/>
  <c r="K3842" i="8"/>
  <c r="I3842" i="8"/>
  <c r="G3842" i="8"/>
  <c r="F3842" i="8" s="1"/>
  <c r="H3842" i="8" s="1"/>
  <c r="E3842" i="8"/>
  <c r="I3841" i="8"/>
  <c r="G3841" i="8"/>
  <c r="F3841" i="8" s="1"/>
  <c r="H3841" i="8" s="1"/>
  <c r="E3841" i="8"/>
  <c r="I3840" i="8"/>
  <c r="G3840" i="8"/>
  <c r="F3840" i="8" s="1"/>
  <c r="H3840" i="8" s="1"/>
  <c r="E3840" i="8"/>
  <c r="I3839" i="8"/>
  <c r="G3839" i="8"/>
  <c r="F3839" i="8" s="1"/>
  <c r="H3839" i="8" s="1"/>
  <c r="E3839" i="8"/>
  <c r="I3838" i="8"/>
  <c r="G3838" i="8"/>
  <c r="F3838" i="8" s="1"/>
  <c r="H3838" i="8" s="1"/>
  <c r="E3838" i="8"/>
  <c r="K3837" i="8"/>
  <c r="I3837" i="8"/>
  <c r="G3837" i="8"/>
  <c r="F3837" i="8" s="1"/>
  <c r="H3837" i="8" s="1"/>
  <c r="E3837" i="8"/>
  <c r="I3836" i="8"/>
  <c r="G3836" i="8"/>
  <c r="F3836" i="8" s="1"/>
  <c r="H3836" i="8" s="1"/>
  <c r="E3836" i="8"/>
  <c r="I3835" i="8"/>
  <c r="G3835" i="8"/>
  <c r="F3835" i="8" s="1"/>
  <c r="H3835" i="8" s="1"/>
  <c r="E3835" i="8"/>
  <c r="I3834" i="8"/>
  <c r="G3834" i="8"/>
  <c r="F3834" i="8" s="1"/>
  <c r="H3834" i="8" s="1"/>
  <c r="E3834" i="8"/>
  <c r="I3833" i="8"/>
  <c r="G3833" i="8"/>
  <c r="F3833" i="8" s="1"/>
  <c r="H3833" i="8" s="1"/>
  <c r="E3833" i="8"/>
  <c r="I3832" i="8"/>
  <c r="G3832" i="8"/>
  <c r="F3832" i="8" s="1"/>
  <c r="H3832" i="8" s="1"/>
  <c r="E3832" i="8"/>
  <c r="I3831" i="8"/>
  <c r="G3831" i="8"/>
  <c r="F3831" i="8" s="1"/>
  <c r="H3831" i="8" s="1"/>
  <c r="E3831" i="8"/>
  <c r="I3830" i="8"/>
  <c r="G3830" i="8"/>
  <c r="F3830" i="8" s="1"/>
  <c r="H3830" i="8" s="1"/>
  <c r="E3830" i="8"/>
  <c r="I3829" i="8"/>
  <c r="G3829" i="8"/>
  <c r="F3829" i="8" s="1"/>
  <c r="H3829" i="8" s="1"/>
  <c r="E3829" i="8"/>
  <c r="I3828" i="8"/>
  <c r="G3828" i="8"/>
  <c r="F3828" i="8" s="1"/>
  <c r="H3828" i="8" s="1"/>
  <c r="E3828" i="8"/>
  <c r="I3827" i="8"/>
  <c r="G3827" i="8"/>
  <c r="F3827" i="8" s="1"/>
  <c r="H3827" i="8" s="1"/>
  <c r="E3827" i="8"/>
  <c r="I3826" i="8"/>
  <c r="G3826" i="8"/>
  <c r="F3826" i="8" s="1"/>
  <c r="H3826" i="8" s="1"/>
  <c r="E3826" i="8"/>
  <c r="I3825" i="8"/>
  <c r="G3825" i="8"/>
  <c r="F3825" i="8" s="1"/>
  <c r="H3825" i="8" s="1"/>
  <c r="E3825" i="8"/>
  <c r="I3824" i="8"/>
  <c r="G3824" i="8"/>
  <c r="F3824" i="8" s="1"/>
  <c r="H3824" i="8" s="1"/>
  <c r="E3824" i="8"/>
  <c r="I3823" i="8"/>
  <c r="G3823" i="8"/>
  <c r="F3823" i="8" s="1"/>
  <c r="H3823" i="8" s="1"/>
  <c r="E3823" i="8"/>
  <c r="I3822" i="8"/>
  <c r="G3822" i="8"/>
  <c r="F3822" i="8" s="1"/>
  <c r="H3822" i="8" s="1"/>
  <c r="E3822" i="8"/>
  <c r="I3821" i="8"/>
  <c r="G3821" i="8"/>
  <c r="F3821" i="8" s="1"/>
  <c r="H3821" i="8" s="1"/>
  <c r="E3821" i="8"/>
  <c r="I3820" i="8"/>
  <c r="G3820" i="8"/>
  <c r="F3820" i="8" s="1"/>
  <c r="H3820" i="8" s="1"/>
  <c r="E3820" i="8"/>
  <c r="I3819" i="8"/>
  <c r="G3819" i="8"/>
  <c r="F3819" i="8" s="1"/>
  <c r="H3819" i="8" s="1"/>
  <c r="E3819" i="8"/>
  <c r="I3818" i="8"/>
  <c r="G3818" i="8"/>
  <c r="F3818" i="8" s="1"/>
  <c r="H3818" i="8" s="1"/>
  <c r="E3818" i="8"/>
  <c r="I3817" i="8"/>
  <c r="G3817" i="8"/>
  <c r="F3817" i="8" s="1"/>
  <c r="H3817" i="8" s="1"/>
  <c r="E3817" i="8"/>
  <c r="I3816" i="8"/>
  <c r="G3816" i="8"/>
  <c r="F3816" i="8" s="1"/>
  <c r="H3816" i="8" s="1"/>
  <c r="E3816" i="8"/>
  <c r="I3815" i="8"/>
  <c r="G3815" i="8"/>
  <c r="F3815" i="8" s="1"/>
  <c r="H3815" i="8" s="1"/>
  <c r="E3815" i="8"/>
  <c r="I3814" i="8"/>
  <c r="G3814" i="8"/>
  <c r="F3814" i="8" s="1"/>
  <c r="H3814" i="8" s="1"/>
  <c r="E3814" i="8"/>
  <c r="I3813" i="8"/>
  <c r="G3813" i="8"/>
  <c r="F3813" i="8" s="1"/>
  <c r="H3813" i="8" s="1"/>
  <c r="E3813" i="8"/>
  <c r="I3812" i="8"/>
  <c r="G3812" i="8"/>
  <c r="F3812" i="8" s="1"/>
  <c r="H3812" i="8" s="1"/>
  <c r="E3812" i="8"/>
  <c r="I3811" i="8"/>
  <c r="G3811" i="8"/>
  <c r="F3811" i="8" s="1"/>
  <c r="H3811" i="8" s="1"/>
  <c r="E3811" i="8"/>
  <c r="I3810" i="8"/>
  <c r="G3810" i="8"/>
  <c r="F3810" i="8" s="1"/>
  <c r="H3810" i="8" s="1"/>
  <c r="E3810" i="8"/>
  <c r="I3809" i="8"/>
  <c r="G3809" i="8"/>
  <c r="F3809" i="8" s="1"/>
  <c r="H3809" i="8" s="1"/>
  <c r="E3809" i="8"/>
  <c r="I3808" i="8"/>
  <c r="G3808" i="8"/>
  <c r="F3808" i="8" s="1"/>
  <c r="H3808" i="8" s="1"/>
  <c r="E3808" i="8"/>
  <c r="I3807" i="8"/>
  <c r="G3807" i="8"/>
  <c r="F3807" i="8" s="1"/>
  <c r="H3807" i="8" s="1"/>
  <c r="E3807" i="8"/>
  <c r="I3806" i="8"/>
  <c r="G3806" i="8"/>
  <c r="F3806" i="8" s="1"/>
  <c r="H3806" i="8" s="1"/>
  <c r="E3806" i="8"/>
  <c r="I3805" i="8"/>
  <c r="G3805" i="8"/>
  <c r="F3805" i="8" s="1"/>
  <c r="H3805" i="8" s="1"/>
  <c r="E3805" i="8"/>
  <c r="I3804" i="8"/>
  <c r="G3804" i="8"/>
  <c r="F3804" i="8" s="1"/>
  <c r="H3804" i="8" s="1"/>
  <c r="E3804" i="8"/>
  <c r="I3803" i="8"/>
  <c r="G3803" i="8"/>
  <c r="F3803" i="8" s="1"/>
  <c r="H3803" i="8" s="1"/>
  <c r="E3803" i="8"/>
  <c r="I3802" i="8"/>
  <c r="G3802" i="8"/>
  <c r="F3802" i="8" s="1"/>
  <c r="H3802" i="8" s="1"/>
  <c r="E3802" i="8"/>
  <c r="I3801" i="8"/>
  <c r="G3801" i="8"/>
  <c r="F3801" i="8" s="1"/>
  <c r="H3801" i="8" s="1"/>
  <c r="E3801" i="8"/>
  <c r="K3800" i="8"/>
  <c r="I3800" i="8"/>
  <c r="G3800" i="8"/>
  <c r="F3800" i="8" s="1"/>
  <c r="H3800" i="8" s="1"/>
  <c r="E3800" i="8"/>
  <c r="I3799" i="8"/>
  <c r="G3799" i="8"/>
  <c r="F3799" i="8" s="1"/>
  <c r="H3799" i="8" s="1"/>
  <c r="E3799" i="8"/>
  <c r="I3798" i="8"/>
  <c r="G3798" i="8"/>
  <c r="F3798" i="8" s="1"/>
  <c r="H3798" i="8" s="1"/>
  <c r="E3798" i="8"/>
  <c r="I3797" i="8"/>
  <c r="G3797" i="8"/>
  <c r="F3797" i="8" s="1"/>
  <c r="H3797" i="8" s="1"/>
  <c r="E3797" i="8"/>
  <c r="I3796" i="8"/>
  <c r="G3796" i="8"/>
  <c r="F3796" i="8" s="1"/>
  <c r="H3796" i="8" s="1"/>
  <c r="E3796" i="8"/>
  <c r="I3795" i="8"/>
  <c r="G3795" i="8"/>
  <c r="F3795" i="8" s="1"/>
  <c r="H3795" i="8" s="1"/>
  <c r="E3795" i="8"/>
  <c r="I3794" i="8"/>
  <c r="G3794" i="8"/>
  <c r="F3794" i="8" s="1"/>
  <c r="H3794" i="8" s="1"/>
  <c r="E3794" i="8"/>
  <c r="I3793" i="8"/>
  <c r="G3793" i="8"/>
  <c r="F3793" i="8" s="1"/>
  <c r="H3793" i="8" s="1"/>
  <c r="E3793" i="8"/>
  <c r="I3792" i="8"/>
  <c r="G3792" i="8"/>
  <c r="F3792" i="8" s="1"/>
  <c r="H3792" i="8" s="1"/>
  <c r="E3792" i="8"/>
  <c r="I3791" i="8"/>
  <c r="G3791" i="8"/>
  <c r="F3791" i="8" s="1"/>
  <c r="H3791" i="8" s="1"/>
  <c r="E3791" i="8"/>
  <c r="I3790" i="8"/>
  <c r="G3790" i="8"/>
  <c r="F3790" i="8" s="1"/>
  <c r="H3790" i="8" s="1"/>
  <c r="E3790" i="8"/>
  <c r="I3789" i="8"/>
  <c r="G3789" i="8"/>
  <c r="F3789" i="8" s="1"/>
  <c r="H3789" i="8" s="1"/>
  <c r="E3789" i="8"/>
  <c r="I3788" i="8"/>
  <c r="G3788" i="8"/>
  <c r="F3788" i="8" s="1"/>
  <c r="H3788" i="8" s="1"/>
  <c r="E3788" i="8"/>
  <c r="I3787" i="8"/>
  <c r="G3787" i="8"/>
  <c r="F3787" i="8" s="1"/>
  <c r="H3787" i="8" s="1"/>
  <c r="E3787" i="8"/>
  <c r="I3786" i="8"/>
  <c r="G3786" i="8"/>
  <c r="F3786" i="8" s="1"/>
  <c r="H3786" i="8" s="1"/>
  <c r="E3786" i="8"/>
  <c r="I3785" i="8"/>
  <c r="G3785" i="8"/>
  <c r="F3785" i="8" s="1"/>
  <c r="H3785" i="8" s="1"/>
  <c r="E3785" i="8"/>
  <c r="I3784" i="8"/>
  <c r="G3784" i="8"/>
  <c r="F3784" i="8" s="1"/>
  <c r="H3784" i="8" s="1"/>
  <c r="E3784" i="8"/>
  <c r="I3783" i="8"/>
  <c r="G3783" i="8"/>
  <c r="F3783" i="8" s="1"/>
  <c r="H3783" i="8" s="1"/>
  <c r="E3783" i="8"/>
  <c r="I3782" i="8"/>
  <c r="G3782" i="8"/>
  <c r="F3782" i="8" s="1"/>
  <c r="H3782" i="8" s="1"/>
  <c r="E3782" i="8"/>
  <c r="I3781" i="8"/>
  <c r="G3781" i="8"/>
  <c r="F3781" i="8" s="1"/>
  <c r="H3781" i="8" s="1"/>
  <c r="E3781" i="8"/>
  <c r="I3780" i="8"/>
  <c r="G3780" i="8"/>
  <c r="F3780" i="8" s="1"/>
  <c r="H3780" i="8" s="1"/>
  <c r="E3780" i="8"/>
  <c r="K3779" i="8"/>
  <c r="I3779" i="8"/>
  <c r="G3779" i="8"/>
  <c r="F3779" i="8" s="1"/>
  <c r="H3779" i="8" s="1"/>
  <c r="E3779" i="8"/>
  <c r="I3778" i="8"/>
  <c r="G3778" i="8"/>
  <c r="F3778" i="8" s="1"/>
  <c r="H3778" i="8" s="1"/>
  <c r="E3778" i="8"/>
  <c r="I3777" i="8"/>
  <c r="G3777" i="8"/>
  <c r="F3777" i="8" s="1"/>
  <c r="H3777" i="8" s="1"/>
  <c r="E3777" i="8"/>
  <c r="I3776" i="8"/>
  <c r="G3776" i="8"/>
  <c r="F3776" i="8" s="1"/>
  <c r="H3776" i="8" s="1"/>
  <c r="E3776" i="8"/>
  <c r="I3775" i="8"/>
  <c r="G3775" i="8"/>
  <c r="F3775" i="8" s="1"/>
  <c r="H3775" i="8" s="1"/>
  <c r="E3775" i="8"/>
  <c r="J3775" i="8" s="1"/>
  <c r="I3774" i="8"/>
  <c r="G3774" i="8"/>
  <c r="F3774" i="8" s="1"/>
  <c r="H3774" i="8" s="1"/>
  <c r="E3774" i="8"/>
  <c r="I3773" i="8"/>
  <c r="G3773" i="8"/>
  <c r="F3773" i="8" s="1"/>
  <c r="H3773" i="8" s="1"/>
  <c r="E3773" i="8"/>
  <c r="J3773" i="8" s="1"/>
  <c r="I3772" i="8"/>
  <c r="G3772" i="8"/>
  <c r="F3772" i="8" s="1"/>
  <c r="H3772" i="8" s="1"/>
  <c r="E3772" i="8"/>
  <c r="I3771" i="8"/>
  <c r="G3771" i="8"/>
  <c r="F3771" i="8" s="1"/>
  <c r="H3771" i="8" s="1"/>
  <c r="E3771" i="8"/>
  <c r="J3771" i="8" s="1"/>
  <c r="I3770" i="8"/>
  <c r="G3770" i="8"/>
  <c r="F3770" i="8" s="1"/>
  <c r="H3770" i="8" s="1"/>
  <c r="E3770" i="8"/>
  <c r="I3769" i="8"/>
  <c r="G3769" i="8"/>
  <c r="F3769" i="8" s="1"/>
  <c r="H3769" i="8" s="1"/>
  <c r="E3769" i="8"/>
  <c r="I3768" i="8"/>
  <c r="G3768" i="8"/>
  <c r="F3768" i="8" s="1"/>
  <c r="H3768" i="8" s="1"/>
  <c r="E3768" i="8"/>
  <c r="I3767" i="8"/>
  <c r="G3767" i="8"/>
  <c r="F3767" i="8" s="1"/>
  <c r="H3767" i="8" s="1"/>
  <c r="E3767" i="8"/>
  <c r="I3766" i="8"/>
  <c r="G3766" i="8"/>
  <c r="F3766" i="8" s="1"/>
  <c r="H3766" i="8" s="1"/>
  <c r="E3766" i="8"/>
  <c r="I3765" i="8"/>
  <c r="G3765" i="8"/>
  <c r="F3765" i="8" s="1"/>
  <c r="H3765" i="8" s="1"/>
  <c r="E3765" i="8"/>
  <c r="I3764" i="8"/>
  <c r="G3764" i="8"/>
  <c r="F3764" i="8" s="1"/>
  <c r="H3764" i="8" s="1"/>
  <c r="E3764" i="8"/>
  <c r="J3764" i="8" s="1"/>
  <c r="I3763" i="8"/>
  <c r="G3763" i="8"/>
  <c r="F3763" i="8" s="1"/>
  <c r="H3763" i="8" s="1"/>
  <c r="E3763" i="8"/>
  <c r="I3762" i="8"/>
  <c r="G3762" i="8"/>
  <c r="F3762" i="8" s="1"/>
  <c r="H3762" i="8" s="1"/>
  <c r="E3762" i="8"/>
  <c r="J3762" i="8" s="1"/>
  <c r="I3761" i="8"/>
  <c r="G3761" i="8"/>
  <c r="F3761" i="8" s="1"/>
  <c r="H3761" i="8" s="1"/>
  <c r="E3761" i="8"/>
  <c r="I3760" i="8"/>
  <c r="G3760" i="8"/>
  <c r="F3760" i="8" s="1"/>
  <c r="H3760" i="8" s="1"/>
  <c r="E3760" i="8"/>
  <c r="J3760" i="8" s="1"/>
  <c r="I3759" i="8"/>
  <c r="G3759" i="8"/>
  <c r="F3759" i="8" s="1"/>
  <c r="H3759" i="8" s="1"/>
  <c r="E3759" i="8"/>
  <c r="I3758" i="8"/>
  <c r="G3758" i="8"/>
  <c r="F3758" i="8" s="1"/>
  <c r="H3758" i="8" s="1"/>
  <c r="E3758" i="8"/>
  <c r="J3758" i="8" s="1"/>
  <c r="I3757" i="8"/>
  <c r="G3757" i="8"/>
  <c r="F3757" i="8" s="1"/>
  <c r="H3757" i="8" s="1"/>
  <c r="E3757" i="8"/>
  <c r="I3756" i="8"/>
  <c r="G3756" i="8"/>
  <c r="F3756" i="8" s="1"/>
  <c r="H3756" i="8" s="1"/>
  <c r="E3756" i="8"/>
  <c r="J3756" i="8" s="1"/>
  <c r="I3755" i="8"/>
  <c r="G3755" i="8"/>
  <c r="F3755" i="8" s="1"/>
  <c r="H3755" i="8" s="1"/>
  <c r="E3755" i="8"/>
  <c r="K3754" i="8"/>
  <c r="I3754" i="8"/>
  <c r="G3754" i="8"/>
  <c r="F3754" i="8" s="1"/>
  <c r="H3754" i="8" s="1"/>
  <c r="E3754" i="8"/>
  <c r="I3753" i="8"/>
  <c r="G3753" i="8"/>
  <c r="F3753" i="8" s="1"/>
  <c r="H3753" i="8" s="1"/>
  <c r="E3753" i="8"/>
  <c r="I3752" i="8"/>
  <c r="G3752" i="8"/>
  <c r="F3752" i="8" s="1"/>
  <c r="H3752" i="8" s="1"/>
  <c r="E3752" i="8"/>
  <c r="I3751" i="8"/>
  <c r="G3751" i="8"/>
  <c r="F3751" i="8" s="1"/>
  <c r="H3751" i="8" s="1"/>
  <c r="E3751" i="8"/>
  <c r="I3750" i="8"/>
  <c r="G3750" i="8"/>
  <c r="F3750" i="8" s="1"/>
  <c r="H3750" i="8" s="1"/>
  <c r="E3750" i="8"/>
  <c r="I3749" i="8"/>
  <c r="G3749" i="8"/>
  <c r="F3749" i="8" s="1"/>
  <c r="H3749" i="8" s="1"/>
  <c r="E3749" i="8"/>
  <c r="I3748" i="8"/>
  <c r="G3748" i="8"/>
  <c r="F3748" i="8" s="1"/>
  <c r="H3748" i="8" s="1"/>
  <c r="E3748" i="8"/>
  <c r="I3747" i="8"/>
  <c r="G3747" i="8"/>
  <c r="F3747" i="8" s="1"/>
  <c r="H3747" i="8" s="1"/>
  <c r="E3747" i="8"/>
  <c r="I3746" i="8"/>
  <c r="G3746" i="8"/>
  <c r="F3746" i="8" s="1"/>
  <c r="H3746" i="8" s="1"/>
  <c r="E3746" i="8"/>
  <c r="I3745" i="8"/>
  <c r="G3745" i="8"/>
  <c r="F3745" i="8" s="1"/>
  <c r="H3745" i="8" s="1"/>
  <c r="E3745" i="8"/>
  <c r="I3744" i="8"/>
  <c r="G3744" i="8"/>
  <c r="F3744" i="8" s="1"/>
  <c r="H3744" i="8" s="1"/>
  <c r="E3744" i="8"/>
  <c r="I3743" i="8"/>
  <c r="G3743" i="8"/>
  <c r="F3743" i="8" s="1"/>
  <c r="H3743" i="8" s="1"/>
  <c r="E3743" i="8"/>
  <c r="I3742" i="8"/>
  <c r="G3742" i="8"/>
  <c r="F3742" i="8" s="1"/>
  <c r="H3742" i="8" s="1"/>
  <c r="E3742" i="8"/>
  <c r="I3741" i="8"/>
  <c r="G3741" i="8"/>
  <c r="F3741" i="8" s="1"/>
  <c r="H3741" i="8" s="1"/>
  <c r="E3741" i="8"/>
  <c r="I3740" i="8"/>
  <c r="G3740" i="8"/>
  <c r="F3740" i="8" s="1"/>
  <c r="H3740" i="8" s="1"/>
  <c r="E3740" i="8"/>
  <c r="I3739" i="8"/>
  <c r="G3739" i="8"/>
  <c r="F3739" i="8" s="1"/>
  <c r="H3739" i="8" s="1"/>
  <c r="E3739" i="8"/>
  <c r="I3738" i="8"/>
  <c r="G3738" i="8"/>
  <c r="F3738" i="8" s="1"/>
  <c r="H3738" i="8" s="1"/>
  <c r="E3738" i="8"/>
  <c r="I3729" i="8"/>
  <c r="G3729" i="8"/>
  <c r="F3729" i="8" s="1"/>
  <c r="H3729" i="8" s="1"/>
  <c r="E3729" i="8"/>
  <c r="I3737" i="8"/>
  <c r="G3737" i="8"/>
  <c r="F3737" i="8" s="1"/>
  <c r="H3737" i="8" s="1"/>
  <c r="E3737" i="8"/>
  <c r="I3736" i="8"/>
  <c r="G3736" i="8"/>
  <c r="F3736" i="8" s="1"/>
  <c r="H3736" i="8" s="1"/>
  <c r="E3736" i="8"/>
  <c r="I3735" i="8"/>
  <c r="G3735" i="8"/>
  <c r="F3735" i="8" s="1"/>
  <c r="H3735" i="8" s="1"/>
  <c r="E3735" i="8"/>
  <c r="I3734" i="8"/>
  <c r="G3734" i="8"/>
  <c r="F3734" i="8" s="1"/>
  <c r="H3734" i="8" s="1"/>
  <c r="E3734" i="8"/>
  <c r="I3733" i="8"/>
  <c r="G3733" i="8"/>
  <c r="F3733" i="8" s="1"/>
  <c r="H3733" i="8" s="1"/>
  <c r="E3733" i="8"/>
  <c r="I3732" i="8"/>
  <c r="G3732" i="8"/>
  <c r="F3732" i="8" s="1"/>
  <c r="H3732" i="8" s="1"/>
  <c r="E3732" i="8"/>
  <c r="I3731" i="8"/>
  <c r="G3731" i="8"/>
  <c r="F3731" i="8" s="1"/>
  <c r="H3731" i="8" s="1"/>
  <c r="E3731" i="8"/>
  <c r="I3730" i="8"/>
  <c r="G3730" i="8"/>
  <c r="F3730" i="8" s="1"/>
  <c r="H3730" i="8" s="1"/>
  <c r="E3730" i="8"/>
  <c r="K3728" i="8"/>
  <c r="I3728" i="8"/>
  <c r="G3728" i="8"/>
  <c r="F3728" i="8" s="1"/>
  <c r="H3728" i="8" s="1"/>
  <c r="E3728" i="8"/>
  <c r="J3728" i="8" s="1"/>
  <c r="I3727" i="8"/>
  <c r="G3727" i="8"/>
  <c r="F3727" i="8" s="1"/>
  <c r="H3727" i="8" s="1"/>
  <c r="E3727" i="8"/>
  <c r="I3726" i="8"/>
  <c r="G3726" i="8"/>
  <c r="F3726" i="8" s="1"/>
  <c r="H3726" i="8" s="1"/>
  <c r="E3726" i="8"/>
  <c r="I3725" i="8"/>
  <c r="G3725" i="8"/>
  <c r="F3725" i="8" s="1"/>
  <c r="H3725" i="8" s="1"/>
  <c r="E3725" i="8"/>
  <c r="I3724" i="8"/>
  <c r="G3724" i="8"/>
  <c r="F3724" i="8" s="1"/>
  <c r="H3724" i="8" s="1"/>
  <c r="E3724" i="8"/>
  <c r="I3723" i="8"/>
  <c r="G3723" i="8"/>
  <c r="F3723" i="8" s="1"/>
  <c r="H3723" i="8" s="1"/>
  <c r="E3723" i="8"/>
  <c r="I3722" i="8"/>
  <c r="G3722" i="8"/>
  <c r="F3722" i="8" s="1"/>
  <c r="H3722" i="8" s="1"/>
  <c r="E3722" i="8"/>
  <c r="I3721" i="8"/>
  <c r="G3721" i="8"/>
  <c r="F3721" i="8" s="1"/>
  <c r="H3721" i="8" s="1"/>
  <c r="E3721" i="8"/>
  <c r="I3720" i="8"/>
  <c r="G3720" i="8"/>
  <c r="F3720" i="8" s="1"/>
  <c r="H3720" i="8" s="1"/>
  <c r="E3720" i="8"/>
  <c r="I3719" i="8"/>
  <c r="G3719" i="8"/>
  <c r="F3719" i="8" s="1"/>
  <c r="H3719" i="8" s="1"/>
  <c r="E3719" i="8"/>
  <c r="I3718" i="8"/>
  <c r="G3718" i="8"/>
  <c r="F3718" i="8" s="1"/>
  <c r="H3718" i="8" s="1"/>
  <c r="E3718" i="8"/>
  <c r="I3717" i="8"/>
  <c r="G3717" i="8"/>
  <c r="F3717" i="8" s="1"/>
  <c r="H3717" i="8" s="1"/>
  <c r="E3717" i="8"/>
  <c r="I3716" i="8"/>
  <c r="G3716" i="8"/>
  <c r="F3716" i="8" s="1"/>
  <c r="H3716" i="8" s="1"/>
  <c r="E3716" i="8"/>
  <c r="I3715" i="8"/>
  <c r="G3715" i="8"/>
  <c r="F3715" i="8" s="1"/>
  <c r="H3715" i="8" s="1"/>
  <c r="E3715" i="8"/>
  <c r="K3714" i="8"/>
  <c r="I3714" i="8"/>
  <c r="G3714" i="8"/>
  <c r="F3714" i="8" s="1"/>
  <c r="H3714" i="8" s="1"/>
  <c r="E3714" i="8"/>
  <c r="I3713" i="8"/>
  <c r="G3713" i="8"/>
  <c r="F3713" i="8" s="1"/>
  <c r="H3713" i="8" s="1"/>
  <c r="E3713" i="8"/>
  <c r="I3712" i="8"/>
  <c r="G3712" i="8"/>
  <c r="F3712" i="8" s="1"/>
  <c r="H3712" i="8" s="1"/>
  <c r="E3712" i="8"/>
  <c r="I3711" i="8"/>
  <c r="G3711" i="8"/>
  <c r="F3711" i="8" s="1"/>
  <c r="H3711" i="8" s="1"/>
  <c r="E3711" i="8"/>
  <c r="I3710" i="8"/>
  <c r="G3710" i="8"/>
  <c r="F3710" i="8" s="1"/>
  <c r="H3710" i="8" s="1"/>
  <c r="E3710" i="8"/>
  <c r="I3709" i="8"/>
  <c r="G3709" i="8"/>
  <c r="F3709" i="8" s="1"/>
  <c r="H3709" i="8" s="1"/>
  <c r="E3709" i="8"/>
  <c r="I3708" i="8"/>
  <c r="G3708" i="8"/>
  <c r="F3708" i="8" s="1"/>
  <c r="H3708" i="8" s="1"/>
  <c r="E3708" i="8"/>
  <c r="I3707" i="8"/>
  <c r="G3707" i="8"/>
  <c r="F3707" i="8" s="1"/>
  <c r="H3707" i="8" s="1"/>
  <c r="E3707" i="8"/>
  <c r="I3706" i="8"/>
  <c r="G3706" i="8"/>
  <c r="F3706" i="8" s="1"/>
  <c r="H3706" i="8" s="1"/>
  <c r="E3706" i="8"/>
  <c r="I3705" i="8"/>
  <c r="G3705" i="8"/>
  <c r="F3705" i="8" s="1"/>
  <c r="H3705" i="8" s="1"/>
  <c r="E3705" i="8"/>
  <c r="I3704" i="8"/>
  <c r="G3704" i="8"/>
  <c r="F3704" i="8" s="1"/>
  <c r="H3704" i="8" s="1"/>
  <c r="E3704" i="8"/>
  <c r="I3703" i="8"/>
  <c r="G3703" i="8"/>
  <c r="F3703" i="8" s="1"/>
  <c r="H3703" i="8" s="1"/>
  <c r="E3703" i="8"/>
  <c r="I3702" i="8"/>
  <c r="G3702" i="8"/>
  <c r="F3702" i="8" s="1"/>
  <c r="H3702" i="8" s="1"/>
  <c r="E3702" i="8"/>
  <c r="I3701" i="8"/>
  <c r="G3701" i="8"/>
  <c r="F3701" i="8" s="1"/>
  <c r="H3701" i="8" s="1"/>
  <c r="E3701" i="8"/>
  <c r="I3700" i="8"/>
  <c r="G3700" i="8"/>
  <c r="F3700" i="8" s="1"/>
  <c r="H3700" i="8" s="1"/>
  <c r="E3700" i="8"/>
  <c r="I3699" i="8"/>
  <c r="G3699" i="8"/>
  <c r="F3699" i="8" s="1"/>
  <c r="H3699" i="8" s="1"/>
  <c r="E3699" i="8"/>
  <c r="I3698" i="8"/>
  <c r="G3698" i="8"/>
  <c r="F3698" i="8" s="1"/>
  <c r="H3698" i="8" s="1"/>
  <c r="E3698" i="8"/>
  <c r="I3697" i="8"/>
  <c r="G3697" i="8"/>
  <c r="F3697" i="8" s="1"/>
  <c r="H3697" i="8" s="1"/>
  <c r="E3697" i="8"/>
  <c r="I3696" i="8"/>
  <c r="G3696" i="8"/>
  <c r="F3696" i="8" s="1"/>
  <c r="H3696" i="8" s="1"/>
  <c r="E3696" i="8"/>
  <c r="I3695" i="8"/>
  <c r="G3695" i="8"/>
  <c r="F3695" i="8" s="1"/>
  <c r="H3695" i="8" s="1"/>
  <c r="E3695" i="8"/>
  <c r="I3694" i="8"/>
  <c r="G3694" i="8"/>
  <c r="F3694" i="8" s="1"/>
  <c r="H3694" i="8" s="1"/>
  <c r="E3694" i="8"/>
  <c r="I3693" i="8"/>
  <c r="G3693" i="8"/>
  <c r="F3693" i="8" s="1"/>
  <c r="H3693" i="8" s="1"/>
  <c r="E3693" i="8"/>
  <c r="I3692" i="8"/>
  <c r="G3692" i="8"/>
  <c r="F3692" i="8" s="1"/>
  <c r="H3692" i="8" s="1"/>
  <c r="E3692" i="8"/>
  <c r="I3691" i="8"/>
  <c r="G3691" i="8"/>
  <c r="F3691" i="8" s="1"/>
  <c r="H3691" i="8" s="1"/>
  <c r="E3691" i="8"/>
  <c r="I3690" i="8"/>
  <c r="G3690" i="8"/>
  <c r="F3690" i="8" s="1"/>
  <c r="H3690" i="8" s="1"/>
  <c r="E3690" i="8"/>
  <c r="I3689" i="8"/>
  <c r="G3689" i="8"/>
  <c r="F3689" i="8" s="1"/>
  <c r="H3689" i="8" s="1"/>
  <c r="E3689" i="8"/>
  <c r="I3688" i="8"/>
  <c r="G3688" i="8"/>
  <c r="F3688" i="8" s="1"/>
  <c r="H3688" i="8" s="1"/>
  <c r="E3688" i="8"/>
  <c r="K3687" i="8"/>
  <c r="I3687" i="8"/>
  <c r="G3687" i="8"/>
  <c r="F3687" i="8" s="1"/>
  <c r="H3687" i="8" s="1"/>
  <c r="E3687" i="8"/>
  <c r="I3686" i="8"/>
  <c r="G3686" i="8"/>
  <c r="F3686" i="8" s="1"/>
  <c r="H3686" i="8" s="1"/>
  <c r="E3686" i="8"/>
  <c r="I3685" i="8"/>
  <c r="G3685" i="8"/>
  <c r="F3685" i="8" s="1"/>
  <c r="H3685" i="8" s="1"/>
  <c r="E3685" i="8"/>
  <c r="I3684" i="8"/>
  <c r="G3684" i="8"/>
  <c r="F3684" i="8" s="1"/>
  <c r="H3684" i="8" s="1"/>
  <c r="E3684" i="8"/>
  <c r="I3683" i="8"/>
  <c r="G3683" i="8"/>
  <c r="F3683" i="8" s="1"/>
  <c r="H3683" i="8" s="1"/>
  <c r="E3683" i="8"/>
  <c r="I3682" i="8"/>
  <c r="G3682" i="8"/>
  <c r="F3682" i="8" s="1"/>
  <c r="H3682" i="8" s="1"/>
  <c r="E3682" i="8"/>
  <c r="I3681" i="8"/>
  <c r="G3681" i="8"/>
  <c r="F3681" i="8" s="1"/>
  <c r="H3681" i="8" s="1"/>
  <c r="E3681" i="8"/>
  <c r="I3680" i="8"/>
  <c r="G3680" i="8"/>
  <c r="F3680" i="8" s="1"/>
  <c r="H3680" i="8" s="1"/>
  <c r="E3680" i="8"/>
  <c r="I3679" i="8"/>
  <c r="G3679" i="8"/>
  <c r="F3679" i="8" s="1"/>
  <c r="H3679" i="8" s="1"/>
  <c r="E3679" i="8"/>
  <c r="I3678" i="8"/>
  <c r="G3678" i="8"/>
  <c r="F3678" i="8" s="1"/>
  <c r="H3678" i="8" s="1"/>
  <c r="E3678" i="8"/>
  <c r="I3677" i="8"/>
  <c r="G3677" i="8"/>
  <c r="F3677" i="8" s="1"/>
  <c r="H3677" i="8" s="1"/>
  <c r="E3677" i="8"/>
  <c r="I3676" i="8"/>
  <c r="G3676" i="8"/>
  <c r="F3676" i="8" s="1"/>
  <c r="H3676" i="8" s="1"/>
  <c r="E3676" i="8"/>
  <c r="I3675" i="8"/>
  <c r="G3675" i="8"/>
  <c r="F3675" i="8" s="1"/>
  <c r="H3675" i="8" s="1"/>
  <c r="E3675" i="8"/>
  <c r="I3674" i="8"/>
  <c r="G3674" i="8"/>
  <c r="F3674" i="8" s="1"/>
  <c r="H3674" i="8" s="1"/>
  <c r="E3674" i="8"/>
  <c r="I3673" i="8"/>
  <c r="G3673" i="8"/>
  <c r="F3673" i="8" s="1"/>
  <c r="H3673" i="8" s="1"/>
  <c r="E3673" i="8"/>
  <c r="I3672" i="8"/>
  <c r="G3672" i="8"/>
  <c r="F3672" i="8" s="1"/>
  <c r="H3672" i="8" s="1"/>
  <c r="E3672" i="8"/>
  <c r="K3671" i="8"/>
  <c r="I3671" i="8"/>
  <c r="G3671" i="8"/>
  <c r="F3671" i="8" s="1"/>
  <c r="H3671" i="8" s="1"/>
  <c r="E3671" i="8"/>
  <c r="I3670" i="8"/>
  <c r="G3670" i="8"/>
  <c r="F3670" i="8" s="1"/>
  <c r="H3670" i="8" s="1"/>
  <c r="E3670" i="8"/>
  <c r="I3669" i="8"/>
  <c r="G3669" i="8"/>
  <c r="F3669" i="8" s="1"/>
  <c r="H3669" i="8" s="1"/>
  <c r="E3669" i="8"/>
  <c r="I3668" i="8"/>
  <c r="G3668" i="8"/>
  <c r="F3668" i="8" s="1"/>
  <c r="H3668" i="8" s="1"/>
  <c r="E3668" i="8"/>
  <c r="I3667" i="8"/>
  <c r="G3667" i="8"/>
  <c r="F3667" i="8" s="1"/>
  <c r="H3667" i="8" s="1"/>
  <c r="E3667" i="8"/>
  <c r="I3666" i="8"/>
  <c r="G3666" i="8"/>
  <c r="F3666" i="8" s="1"/>
  <c r="H3666" i="8" s="1"/>
  <c r="E3666" i="8"/>
  <c r="I3665" i="8"/>
  <c r="G3665" i="8"/>
  <c r="F3665" i="8" s="1"/>
  <c r="H3665" i="8" s="1"/>
  <c r="E3665" i="8"/>
  <c r="J3665" i="8" s="1"/>
  <c r="I3664" i="8"/>
  <c r="G3664" i="8"/>
  <c r="F3664" i="8" s="1"/>
  <c r="H3664" i="8" s="1"/>
  <c r="E3664" i="8"/>
  <c r="K3663" i="8"/>
  <c r="I3663" i="8"/>
  <c r="G3663" i="8"/>
  <c r="F3663" i="8" s="1"/>
  <c r="H3663" i="8" s="1"/>
  <c r="E3663" i="8"/>
  <c r="I3662" i="8"/>
  <c r="G3662" i="8"/>
  <c r="F3662" i="8" s="1"/>
  <c r="H3662" i="8" s="1"/>
  <c r="E3662" i="8"/>
  <c r="I3661" i="8"/>
  <c r="G3661" i="8"/>
  <c r="F3661" i="8" s="1"/>
  <c r="H3661" i="8" s="1"/>
  <c r="E3661" i="8"/>
  <c r="I3660" i="8"/>
  <c r="G3660" i="8"/>
  <c r="F3660" i="8" s="1"/>
  <c r="H3660" i="8" s="1"/>
  <c r="E3660" i="8"/>
  <c r="I3659" i="8"/>
  <c r="G3659" i="8"/>
  <c r="F3659" i="8" s="1"/>
  <c r="H3659" i="8" s="1"/>
  <c r="E3659" i="8"/>
  <c r="I3658" i="8"/>
  <c r="G3658" i="8"/>
  <c r="F3658" i="8" s="1"/>
  <c r="H3658" i="8" s="1"/>
  <c r="E3658" i="8"/>
  <c r="I3657" i="8"/>
  <c r="G3657" i="8"/>
  <c r="F3657" i="8" s="1"/>
  <c r="H3657" i="8" s="1"/>
  <c r="E3657" i="8"/>
  <c r="I3656" i="8"/>
  <c r="G3656" i="8"/>
  <c r="F3656" i="8" s="1"/>
  <c r="H3656" i="8" s="1"/>
  <c r="E3656" i="8"/>
  <c r="I3655" i="8"/>
  <c r="G3655" i="8"/>
  <c r="F3655" i="8" s="1"/>
  <c r="H3655" i="8" s="1"/>
  <c r="E3655" i="8"/>
  <c r="I3654" i="8"/>
  <c r="G3654" i="8"/>
  <c r="F3654" i="8" s="1"/>
  <c r="H3654" i="8" s="1"/>
  <c r="E3654" i="8"/>
  <c r="I3653" i="8"/>
  <c r="G3653" i="8"/>
  <c r="F3653" i="8" s="1"/>
  <c r="H3653" i="8" s="1"/>
  <c r="E3653" i="8"/>
  <c r="I3652" i="8"/>
  <c r="G3652" i="8"/>
  <c r="F3652" i="8" s="1"/>
  <c r="H3652" i="8" s="1"/>
  <c r="E3652" i="8"/>
  <c r="I3651" i="8"/>
  <c r="G3651" i="8"/>
  <c r="F3651" i="8" s="1"/>
  <c r="H3651" i="8" s="1"/>
  <c r="E3651" i="8"/>
  <c r="I3650" i="8"/>
  <c r="G3650" i="8"/>
  <c r="F3650" i="8" s="1"/>
  <c r="H3650" i="8" s="1"/>
  <c r="E3650" i="8"/>
  <c r="K3630" i="8"/>
  <c r="I3630" i="8"/>
  <c r="G3630" i="8"/>
  <c r="F3630" i="8" s="1"/>
  <c r="H3630" i="8" s="1"/>
  <c r="E3630" i="8"/>
  <c r="I3629" i="8"/>
  <c r="G3629" i="8"/>
  <c r="F3629" i="8" s="1"/>
  <c r="H3629" i="8" s="1"/>
  <c r="E3629" i="8"/>
  <c r="I3628" i="8"/>
  <c r="G3628" i="8"/>
  <c r="F3628" i="8" s="1"/>
  <c r="H3628" i="8" s="1"/>
  <c r="E3628" i="8"/>
  <c r="I3627" i="8"/>
  <c r="G3627" i="8"/>
  <c r="F3627" i="8" s="1"/>
  <c r="H3627" i="8" s="1"/>
  <c r="E3627" i="8"/>
  <c r="I3626" i="8"/>
  <c r="G3626" i="8"/>
  <c r="F3626" i="8" s="1"/>
  <c r="H3626" i="8" s="1"/>
  <c r="E3626" i="8"/>
  <c r="I3625" i="8"/>
  <c r="G3625" i="8"/>
  <c r="F3625" i="8" s="1"/>
  <c r="H3625" i="8" s="1"/>
  <c r="E3625" i="8"/>
  <c r="I3624" i="8"/>
  <c r="G3624" i="8"/>
  <c r="F3624" i="8" s="1"/>
  <c r="H3624" i="8" s="1"/>
  <c r="E3624" i="8"/>
  <c r="I3623" i="8"/>
  <c r="G3623" i="8"/>
  <c r="F3623" i="8" s="1"/>
  <c r="H3623" i="8" s="1"/>
  <c r="E3623" i="8"/>
  <c r="I3622" i="8"/>
  <c r="G3622" i="8"/>
  <c r="F3622" i="8" s="1"/>
  <c r="H3622" i="8" s="1"/>
  <c r="E3622" i="8"/>
  <c r="I3621" i="8"/>
  <c r="G3621" i="8"/>
  <c r="F3621" i="8" s="1"/>
  <c r="H3621" i="8" s="1"/>
  <c r="E3621" i="8"/>
  <c r="I3620" i="8"/>
  <c r="G3620" i="8"/>
  <c r="F3620" i="8" s="1"/>
  <c r="H3620" i="8" s="1"/>
  <c r="E3620" i="8"/>
  <c r="I3619" i="8"/>
  <c r="G3619" i="8"/>
  <c r="F3619" i="8" s="1"/>
  <c r="H3619" i="8" s="1"/>
  <c r="E3619" i="8"/>
  <c r="K3649" i="8"/>
  <c r="I3649" i="8"/>
  <c r="G3649" i="8"/>
  <c r="F3649" i="8" s="1"/>
  <c r="H3649" i="8" s="1"/>
  <c r="E3649" i="8"/>
  <c r="I3648" i="8"/>
  <c r="G3648" i="8"/>
  <c r="F3648" i="8" s="1"/>
  <c r="H3648" i="8" s="1"/>
  <c r="E3648" i="8"/>
  <c r="I3647" i="8"/>
  <c r="G3647" i="8"/>
  <c r="F3647" i="8" s="1"/>
  <c r="H3647" i="8" s="1"/>
  <c r="E3647" i="8"/>
  <c r="I3646" i="8"/>
  <c r="G3646" i="8"/>
  <c r="F3646" i="8" s="1"/>
  <c r="H3646" i="8" s="1"/>
  <c r="E3646" i="8"/>
  <c r="I3645" i="8"/>
  <c r="G3645" i="8"/>
  <c r="F3645" i="8" s="1"/>
  <c r="H3645" i="8" s="1"/>
  <c r="E3645" i="8"/>
  <c r="I3644" i="8"/>
  <c r="G3644" i="8"/>
  <c r="F3644" i="8" s="1"/>
  <c r="H3644" i="8" s="1"/>
  <c r="E3644" i="8"/>
  <c r="I3643" i="8"/>
  <c r="G3643" i="8"/>
  <c r="F3643" i="8" s="1"/>
  <c r="H3643" i="8" s="1"/>
  <c r="E3643" i="8"/>
  <c r="K3642" i="8"/>
  <c r="I3642" i="8"/>
  <c r="G3642" i="8"/>
  <c r="F3642" i="8" s="1"/>
  <c r="H3642" i="8" s="1"/>
  <c r="E3642" i="8"/>
  <c r="I3641" i="8"/>
  <c r="G3641" i="8"/>
  <c r="F3641" i="8" s="1"/>
  <c r="H3641" i="8" s="1"/>
  <c r="E3641" i="8"/>
  <c r="I3640" i="8"/>
  <c r="G3640" i="8"/>
  <c r="F3640" i="8" s="1"/>
  <c r="H3640" i="8" s="1"/>
  <c r="E3640" i="8"/>
  <c r="I3639" i="8"/>
  <c r="G3639" i="8"/>
  <c r="F3639" i="8" s="1"/>
  <c r="H3639" i="8" s="1"/>
  <c r="E3639" i="8"/>
  <c r="I3638" i="8"/>
  <c r="G3638" i="8"/>
  <c r="F3638" i="8" s="1"/>
  <c r="H3638" i="8" s="1"/>
  <c r="E3638" i="8"/>
  <c r="I3637" i="8"/>
  <c r="G3637" i="8"/>
  <c r="F3637" i="8" s="1"/>
  <c r="H3637" i="8" s="1"/>
  <c r="E3637" i="8"/>
  <c r="I3636" i="8"/>
  <c r="G3636" i="8"/>
  <c r="F3636" i="8" s="1"/>
  <c r="H3636" i="8" s="1"/>
  <c r="E3636" i="8"/>
  <c r="I3635" i="8"/>
  <c r="G3635" i="8"/>
  <c r="F3635" i="8" s="1"/>
  <c r="H3635" i="8" s="1"/>
  <c r="E3635" i="8"/>
  <c r="I3634" i="8"/>
  <c r="G3634" i="8"/>
  <c r="F3634" i="8" s="1"/>
  <c r="H3634" i="8" s="1"/>
  <c r="E3634" i="8"/>
  <c r="I3633" i="8"/>
  <c r="G3633" i="8"/>
  <c r="F3633" i="8" s="1"/>
  <c r="H3633" i="8" s="1"/>
  <c r="E3633" i="8"/>
  <c r="I3632" i="8"/>
  <c r="G3632" i="8"/>
  <c r="F3632" i="8" s="1"/>
  <c r="H3632" i="8" s="1"/>
  <c r="E3632" i="8"/>
  <c r="I3631" i="8"/>
  <c r="G3631" i="8"/>
  <c r="F3631" i="8" s="1"/>
  <c r="H3631" i="8" s="1"/>
  <c r="E3631" i="8"/>
  <c r="K3618" i="8"/>
  <c r="I3618" i="8"/>
  <c r="G3618" i="8"/>
  <c r="F3618" i="8" s="1"/>
  <c r="H3618" i="8" s="1"/>
  <c r="E3618" i="8"/>
  <c r="I3617" i="8"/>
  <c r="G3617" i="8"/>
  <c r="F3617" i="8" s="1"/>
  <c r="H3617" i="8" s="1"/>
  <c r="E3617" i="8"/>
  <c r="I3616" i="8"/>
  <c r="G3616" i="8"/>
  <c r="F3616" i="8" s="1"/>
  <c r="H3616" i="8" s="1"/>
  <c r="E3616" i="8"/>
  <c r="I3615" i="8"/>
  <c r="G3615" i="8"/>
  <c r="F3615" i="8" s="1"/>
  <c r="H3615" i="8" s="1"/>
  <c r="E3615" i="8"/>
  <c r="I3614" i="8"/>
  <c r="G3614" i="8"/>
  <c r="F3614" i="8" s="1"/>
  <c r="H3614" i="8" s="1"/>
  <c r="E3614" i="8"/>
  <c r="I3613" i="8"/>
  <c r="G3613" i="8"/>
  <c r="F3613" i="8" s="1"/>
  <c r="H3613" i="8" s="1"/>
  <c r="E3613" i="8"/>
  <c r="I3612" i="8"/>
  <c r="G3612" i="8"/>
  <c r="F3612" i="8" s="1"/>
  <c r="H3612" i="8" s="1"/>
  <c r="E3612" i="8"/>
  <c r="I3611" i="8"/>
  <c r="G3611" i="8"/>
  <c r="F3611" i="8" s="1"/>
  <c r="H3611" i="8" s="1"/>
  <c r="E3611" i="8"/>
  <c r="I3610" i="8"/>
  <c r="G3610" i="8"/>
  <c r="F3610" i="8" s="1"/>
  <c r="H3610" i="8" s="1"/>
  <c r="E3610" i="8"/>
  <c r="I3609" i="8"/>
  <c r="G3609" i="8"/>
  <c r="F3609" i="8" s="1"/>
  <c r="H3609" i="8" s="1"/>
  <c r="E3609" i="8"/>
  <c r="I3608" i="8"/>
  <c r="G3608" i="8"/>
  <c r="F3608" i="8" s="1"/>
  <c r="H3608" i="8" s="1"/>
  <c r="E3608" i="8"/>
  <c r="K3607" i="8"/>
  <c r="I3607" i="8"/>
  <c r="G3607" i="8"/>
  <c r="F3607" i="8" s="1"/>
  <c r="H3607" i="8" s="1"/>
  <c r="E3607" i="8"/>
  <c r="I3606" i="8"/>
  <c r="G3606" i="8"/>
  <c r="F3606" i="8" s="1"/>
  <c r="H3606" i="8" s="1"/>
  <c r="E3606" i="8"/>
  <c r="I3605" i="8"/>
  <c r="G3605" i="8"/>
  <c r="F3605" i="8" s="1"/>
  <c r="H3605" i="8" s="1"/>
  <c r="E3605" i="8"/>
  <c r="I3604" i="8"/>
  <c r="G3604" i="8"/>
  <c r="F3604" i="8" s="1"/>
  <c r="H3604" i="8" s="1"/>
  <c r="E3604" i="8"/>
  <c r="I3603" i="8"/>
  <c r="G3603" i="8"/>
  <c r="F3603" i="8" s="1"/>
  <c r="H3603" i="8" s="1"/>
  <c r="E3603" i="8"/>
  <c r="I3602" i="8"/>
  <c r="G3602" i="8"/>
  <c r="F3602" i="8" s="1"/>
  <c r="H3602" i="8" s="1"/>
  <c r="E3602" i="8"/>
  <c r="I3601" i="8"/>
  <c r="G3601" i="8"/>
  <c r="F3601" i="8" s="1"/>
  <c r="H3601" i="8" s="1"/>
  <c r="E3601" i="8"/>
  <c r="I3600" i="8"/>
  <c r="G3600" i="8"/>
  <c r="F3600" i="8" s="1"/>
  <c r="H3600" i="8" s="1"/>
  <c r="E3600" i="8"/>
  <c r="I3599" i="8"/>
  <c r="G3599" i="8"/>
  <c r="F3599" i="8" s="1"/>
  <c r="H3599" i="8" s="1"/>
  <c r="E3599" i="8"/>
  <c r="K3598" i="8"/>
  <c r="I3598" i="8"/>
  <c r="G3598" i="8"/>
  <c r="F3598" i="8" s="1"/>
  <c r="H3598" i="8" s="1"/>
  <c r="E3598" i="8"/>
  <c r="I3597" i="8"/>
  <c r="G3597" i="8"/>
  <c r="F3597" i="8" s="1"/>
  <c r="H3597" i="8" s="1"/>
  <c r="E3597" i="8"/>
  <c r="I3596" i="8"/>
  <c r="G3596" i="8"/>
  <c r="F3596" i="8" s="1"/>
  <c r="H3596" i="8" s="1"/>
  <c r="E3596" i="8"/>
  <c r="K3595" i="8"/>
  <c r="I3595" i="8"/>
  <c r="G3595" i="8"/>
  <c r="F3595" i="8" s="1"/>
  <c r="H3595" i="8" s="1"/>
  <c r="E3595" i="8"/>
  <c r="I3594" i="8"/>
  <c r="G3594" i="8"/>
  <c r="F3594" i="8" s="1"/>
  <c r="H3594" i="8" s="1"/>
  <c r="E3594" i="8"/>
  <c r="I3593" i="8"/>
  <c r="G3593" i="8"/>
  <c r="F3593" i="8" s="1"/>
  <c r="H3593" i="8" s="1"/>
  <c r="E3593" i="8"/>
  <c r="I3592" i="8"/>
  <c r="G3592" i="8"/>
  <c r="F3592" i="8" s="1"/>
  <c r="H3592" i="8" s="1"/>
  <c r="E3592" i="8"/>
  <c r="I3591" i="8"/>
  <c r="G3591" i="8"/>
  <c r="F3591" i="8" s="1"/>
  <c r="H3591" i="8" s="1"/>
  <c r="E3591" i="8"/>
  <c r="I3590" i="8"/>
  <c r="G3590" i="8"/>
  <c r="F3590" i="8" s="1"/>
  <c r="H3590" i="8" s="1"/>
  <c r="E3590" i="8"/>
  <c r="I3589" i="8"/>
  <c r="G3589" i="8"/>
  <c r="F3589" i="8" s="1"/>
  <c r="H3589" i="8" s="1"/>
  <c r="E3589" i="8"/>
  <c r="I3588" i="8"/>
  <c r="G3588" i="8"/>
  <c r="F3588" i="8" s="1"/>
  <c r="H3588" i="8" s="1"/>
  <c r="E3588" i="8"/>
  <c r="I3587" i="8"/>
  <c r="G3587" i="8"/>
  <c r="F3587" i="8" s="1"/>
  <c r="H3587" i="8" s="1"/>
  <c r="E3587" i="8"/>
  <c r="K3586" i="8"/>
  <c r="I3586" i="8"/>
  <c r="G3586" i="8"/>
  <c r="F3586" i="8" s="1"/>
  <c r="H3586" i="8" s="1"/>
  <c r="E3586" i="8"/>
  <c r="I3585" i="8"/>
  <c r="G3585" i="8"/>
  <c r="F3585" i="8" s="1"/>
  <c r="H3585" i="8" s="1"/>
  <c r="E3585" i="8"/>
  <c r="I3584" i="8"/>
  <c r="G3584" i="8"/>
  <c r="F3584" i="8" s="1"/>
  <c r="H3584" i="8" s="1"/>
  <c r="E3584" i="8"/>
  <c r="I3583" i="8"/>
  <c r="G3583" i="8"/>
  <c r="F3583" i="8" s="1"/>
  <c r="H3583" i="8" s="1"/>
  <c r="E3583" i="8"/>
  <c r="I3582" i="8"/>
  <c r="G3582" i="8"/>
  <c r="F3582" i="8" s="1"/>
  <c r="H3582" i="8" s="1"/>
  <c r="E3582" i="8"/>
  <c r="I3581" i="8"/>
  <c r="G3581" i="8"/>
  <c r="F3581" i="8" s="1"/>
  <c r="H3581" i="8" s="1"/>
  <c r="E3581" i="8"/>
  <c r="I3580" i="8"/>
  <c r="G3580" i="8"/>
  <c r="F3580" i="8" s="1"/>
  <c r="H3580" i="8" s="1"/>
  <c r="E3580" i="8"/>
  <c r="I3579" i="8"/>
  <c r="G3579" i="8"/>
  <c r="F3579" i="8" s="1"/>
  <c r="H3579" i="8" s="1"/>
  <c r="E3579" i="8"/>
  <c r="I3578" i="8"/>
  <c r="G3578" i="8"/>
  <c r="F3578" i="8" s="1"/>
  <c r="H3578" i="8" s="1"/>
  <c r="E3578" i="8"/>
  <c r="I3577" i="8"/>
  <c r="G3577" i="8"/>
  <c r="F3577" i="8" s="1"/>
  <c r="H3577" i="8" s="1"/>
  <c r="E3577" i="8"/>
  <c r="I3576" i="8"/>
  <c r="G3576" i="8"/>
  <c r="F3576" i="8" s="1"/>
  <c r="H3576" i="8" s="1"/>
  <c r="E3576" i="8"/>
  <c r="I3575" i="8"/>
  <c r="G3575" i="8"/>
  <c r="F3575" i="8" s="1"/>
  <c r="H3575" i="8" s="1"/>
  <c r="E3575" i="8"/>
  <c r="I3574" i="8"/>
  <c r="G3574" i="8"/>
  <c r="F3574" i="8" s="1"/>
  <c r="H3574" i="8" s="1"/>
  <c r="E3574" i="8"/>
  <c r="I3573" i="8"/>
  <c r="G3573" i="8"/>
  <c r="F3573" i="8" s="1"/>
  <c r="H3573" i="8" s="1"/>
  <c r="E3573" i="8"/>
  <c r="I3572" i="8"/>
  <c r="G3572" i="8"/>
  <c r="F3572" i="8" s="1"/>
  <c r="H3572" i="8" s="1"/>
  <c r="E3572" i="8"/>
  <c r="I3571" i="8"/>
  <c r="G3571" i="8"/>
  <c r="F3571" i="8" s="1"/>
  <c r="H3571" i="8" s="1"/>
  <c r="E3571" i="8"/>
  <c r="I3570" i="8"/>
  <c r="G3570" i="8"/>
  <c r="F3570" i="8" s="1"/>
  <c r="H3570" i="8" s="1"/>
  <c r="E3570" i="8"/>
  <c r="I3569" i="8"/>
  <c r="G3569" i="8"/>
  <c r="F3569" i="8" s="1"/>
  <c r="H3569" i="8" s="1"/>
  <c r="E3569" i="8"/>
  <c r="I3568" i="8"/>
  <c r="G3568" i="8"/>
  <c r="F3568" i="8" s="1"/>
  <c r="H3568" i="8" s="1"/>
  <c r="E3568" i="8"/>
  <c r="I3567" i="8"/>
  <c r="G3567" i="8"/>
  <c r="F3567" i="8" s="1"/>
  <c r="H3567" i="8" s="1"/>
  <c r="E3567" i="8"/>
  <c r="I3566" i="8"/>
  <c r="G3566" i="8"/>
  <c r="F3566" i="8" s="1"/>
  <c r="H3566" i="8" s="1"/>
  <c r="E3566" i="8"/>
  <c r="I3565" i="8"/>
  <c r="G3565" i="8"/>
  <c r="F3565" i="8" s="1"/>
  <c r="H3565" i="8" s="1"/>
  <c r="E3565" i="8"/>
  <c r="I3564" i="8"/>
  <c r="G3564" i="8"/>
  <c r="F3564" i="8" s="1"/>
  <c r="H3564" i="8" s="1"/>
  <c r="E3564" i="8"/>
  <c r="I3563" i="8"/>
  <c r="G3563" i="8"/>
  <c r="F3563" i="8" s="1"/>
  <c r="H3563" i="8" s="1"/>
  <c r="E3563" i="8"/>
  <c r="I3562" i="8"/>
  <c r="G3562" i="8"/>
  <c r="F3562" i="8" s="1"/>
  <c r="H3562" i="8" s="1"/>
  <c r="E3562" i="8"/>
  <c r="I3561" i="8"/>
  <c r="G3561" i="8"/>
  <c r="F3561" i="8" s="1"/>
  <c r="H3561" i="8" s="1"/>
  <c r="E3561" i="8"/>
  <c r="I3560" i="8"/>
  <c r="G3560" i="8"/>
  <c r="F3560" i="8" s="1"/>
  <c r="H3560" i="8" s="1"/>
  <c r="E3560" i="8"/>
  <c r="K3559" i="8"/>
  <c r="I3559" i="8"/>
  <c r="G3559" i="8"/>
  <c r="F3559" i="8" s="1"/>
  <c r="H3559" i="8" s="1"/>
  <c r="E3559" i="8"/>
  <c r="I3558" i="8"/>
  <c r="G3558" i="8"/>
  <c r="F3558" i="8" s="1"/>
  <c r="H3558" i="8" s="1"/>
  <c r="E3558" i="8"/>
  <c r="I3557" i="8"/>
  <c r="G3557" i="8"/>
  <c r="F3557" i="8" s="1"/>
  <c r="H3557" i="8" s="1"/>
  <c r="E3557" i="8"/>
  <c r="I3556" i="8"/>
  <c r="G3556" i="8"/>
  <c r="F3556" i="8" s="1"/>
  <c r="H3556" i="8" s="1"/>
  <c r="E3556" i="8"/>
  <c r="I3555" i="8"/>
  <c r="G3555" i="8"/>
  <c r="F3555" i="8" s="1"/>
  <c r="H3555" i="8" s="1"/>
  <c r="E3555" i="8"/>
  <c r="I3554" i="8"/>
  <c r="G3554" i="8"/>
  <c r="F3554" i="8" s="1"/>
  <c r="H3554" i="8" s="1"/>
  <c r="E3554" i="8"/>
  <c r="I3553" i="8"/>
  <c r="G3553" i="8"/>
  <c r="F3553" i="8" s="1"/>
  <c r="H3553" i="8" s="1"/>
  <c r="E3553" i="8"/>
  <c r="I3552" i="8"/>
  <c r="G3552" i="8"/>
  <c r="F3552" i="8" s="1"/>
  <c r="H3552" i="8" s="1"/>
  <c r="E3552" i="8"/>
  <c r="I3551" i="8"/>
  <c r="G3551" i="8"/>
  <c r="F3551" i="8" s="1"/>
  <c r="H3551" i="8" s="1"/>
  <c r="E3551" i="8"/>
  <c r="I3550" i="8"/>
  <c r="G3550" i="8"/>
  <c r="F3550" i="8" s="1"/>
  <c r="H3550" i="8" s="1"/>
  <c r="E3550" i="8"/>
  <c r="I3549" i="8"/>
  <c r="G3549" i="8"/>
  <c r="F3549" i="8" s="1"/>
  <c r="H3549" i="8" s="1"/>
  <c r="E3549" i="8"/>
  <c r="I3548" i="8"/>
  <c r="G3548" i="8"/>
  <c r="F3548" i="8" s="1"/>
  <c r="H3548" i="8" s="1"/>
  <c r="E3548" i="8"/>
  <c r="I3547" i="8"/>
  <c r="G3547" i="8"/>
  <c r="F3547" i="8" s="1"/>
  <c r="H3547" i="8" s="1"/>
  <c r="E3547" i="8"/>
  <c r="I3546" i="8"/>
  <c r="G3546" i="8"/>
  <c r="F3546" i="8" s="1"/>
  <c r="H3546" i="8" s="1"/>
  <c r="E3546" i="8"/>
  <c r="I3545" i="8"/>
  <c r="G3545" i="8"/>
  <c r="F3545" i="8" s="1"/>
  <c r="H3545" i="8" s="1"/>
  <c r="E3545" i="8"/>
  <c r="K3544" i="8"/>
  <c r="I3544" i="8"/>
  <c r="G3544" i="8"/>
  <c r="F3544" i="8" s="1"/>
  <c r="H3544" i="8" s="1"/>
  <c r="E3544" i="8"/>
  <c r="I3543" i="8"/>
  <c r="G3543" i="8"/>
  <c r="F3543" i="8" s="1"/>
  <c r="H3543" i="8" s="1"/>
  <c r="E3543" i="8"/>
  <c r="I3542" i="8"/>
  <c r="G3542" i="8"/>
  <c r="F3542" i="8" s="1"/>
  <c r="H3542" i="8" s="1"/>
  <c r="E3542" i="8"/>
  <c r="I3541" i="8"/>
  <c r="G3541" i="8"/>
  <c r="F3541" i="8" s="1"/>
  <c r="H3541" i="8" s="1"/>
  <c r="E3541" i="8"/>
  <c r="I3540" i="8"/>
  <c r="G3540" i="8"/>
  <c r="F3540" i="8" s="1"/>
  <c r="H3540" i="8" s="1"/>
  <c r="E3540" i="8"/>
  <c r="I3539" i="8"/>
  <c r="G3539" i="8"/>
  <c r="F3539" i="8" s="1"/>
  <c r="H3539" i="8" s="1"/>
  <c r="E3539" i="8"/>
  <c r="I3538" i="8"/>
  <c r="G3538" i="8"/>
  <c r="F3538" i="8" s="1"/>
  <c r="H3538" i="8" s="1"/>
  <c r="E3538" i="8"/>
  <c r="I3537" i="8"/>
  <c r="G3537" i="8"/>
  <c r="F3537" i="8" s="1"/>
  <c r="H3537" i="8" s="1"/>
  <c r="E3537" i="8"/>
  <c r="I3536" i="8"/>
  <c r="G3536" i="8"/>
  <c r="F3536" i="8" s="1"/>
  <c r="H3536" i="8" s="1"/>
  <c r="E3536" i="8"/>
  <c r="K3535" i="8"/>
  <c r="I3535" i="8"/>
  <c r="G3535" i="8"/>
  <c r="F3535" i="8" s="1"/>
  <c r="H3535" i="8" s="1"/>
  <c r="E3535" i="8"/>
  <c r="I3534" i="8"/>
  <c r="G3534" i="8"/>
  <c r="F3534" i="8" s="1"/>
  <c r="H3534" i="8" s="1"/>
  <c r="E3534" i="8"/>
  <c r="I3533" i="8"/>
  <c r="G3533" i="8"/>
  <c r="F3533" i="8" s="1"/>
  <c r="H3533" i="8" s="1"/>
  <c r="E3533" i="8"/>
  <c r="I3532" i="8"/>
  <c r="G3532" i="8"/>
  <c r="F3532" i="8" s="1"/>
  <c r="H3532" i="8" s="1"/>
  <c r="E3532" i="8"/>
  <c r="I3531" i="8"/>
  <c r="G3531" i="8"/>
  <c r="F3531" i="8" s="1"/>
  <c r="H3531" i="8" s="1"/>
  <c r="E3531" i="8"/>
  <c r="I3530" i="8"/>
  <c r="G3530" i="8"/>
  <c r="F3530" i="8" s="1"/>
  <c r="H3530" i="8" s="1"/>
  <c r="E3530" i="8"/>
  <c r="I3529" i="8"/>
  <c r="G3529" i="8"/>
  <c r="F3529" i="8" s="1"/>
  <c r="H3529" i="8" s="1"/>
  <c r="E3529" i="8"/>
  <c r="I3528" i="8"/>
  <c r="G3528" i="8"/>
  <c r="F3528" i="8" s="1"/>
  <c r="H3528" i="8" s="1"/>
  <c r="E3528" i="8"/>
  <c r="I3527" i="8"/>
  <c r="G3527" i="8"/>
  <c r="F3527" i="8" s="1"/>
  <c r="H3527" i="8" s="1"/>
  <c r="E3527" i="8"/>
  <c r="I3526" i="8"/>
  <c r="G3526" i="8"/>
  <c r="F3526" i="8" s="1"/>
  <c r="H3526" i="8" s="1"/>
  <c r="E3526" i="8"/>
  <c r="I3525" i="8"/>
  <c r="G3525" i="8"/>
  <c r="F3525" i="8" s="1"/>
  <c r="H3525" i="8" s="1"/>
  <c r="E3525" i="8"/>
  <c r="I3524" i="8"/>
  <c r="G3524" i="8"/>
  <c r="F3524" i="8" s="1"/>
  <c r="H3524" i="8" s="1"/>
  <c r="E3524" i="8"/>
  <c r="I3523" i="8"/>
  <c r="G3523" i="8"/>
  <c r="F3523" i="8" s="1"/>
  <c r="H3523" i="8" s="1"/>
  <c r="E3523" i="8"/>
  <c r="I3522" i="8"/>
  <c r="G3522" i="8"/>
  <c r="F3522" i="8" s="1"/>
  <c r="H3522" i="8" s="1"/>
  <c r="E3522" i="8"/>
  <c r="I3521" i="8"/>
  <c r="G3521" i="8"/>
  <c r="F3521" i="8" s="1"/>
  <c r="H3521" i="8" s="1"/>
  <c r="E3521" i="8"/>
  <c r="I3520" i="8"/>
  <c r="G3520" i="8"/>
  <c r="F3520" i="8" s="1"/>
  <c r="H3520" i="8" s="1"/>
  <c r="E3520" i="8"/>
  <c r="I3519" i="8"/>
  <c r="G3519" i="8"/>
  <c r="F3519" i="8" s="1"/>
  <c r="H3519" i="8" s="1"/>
  <c r="E3519" i="8"/>
  <c r="I3518" i="8"/>
  <c r="G3518" i="8"/>
  <c r="F3518" i="8" s="1"/>
  <c r="H3518" i="8" s="1"/>
  <c r="E3518" i="8"/>
  <c r="I3517" i="8"/>
  <c r="G3517" i="8"/>
  <c r="F3517" i="8" s="1"/>
  <c r="H3517" i="8" s="1"/>
  <c r="E3517" i="8"/>
  <c r="I3516" i="8"/>
  <c r="G3516" i="8"/>
  <c r="F3516" i="8" s="1"/>
  <c r="H3516" i="8" s="1"/>
  <c r="E3516" i="8"/>
  <c r="K3515" i="8"/>
  <c r="I3515" i="8"/>
  <c r="G3515" i="8"/>
  <c r="F3515" i="8" s="1"/>
  <c r="H3515" i="8" s="1"/>
  <c r="E3515" i="8"/>
  <c r="I3514" i="8"/>
  <c r="G3514" i="8"/>
  <c r="F3514" i="8" s="1"/>
  <c r="H3514" i="8" s="1"/>
  <c r="E3514" i="8"/>
  <c r="I3513" i="8"/>
  <c r="G3513" i="8"/>
  <c r="F3513" i="8" s="1"/>
  <c r="H3513" i="8" s="1"/>
  <c r="E3513" i="8"/>
  <c r="I3512" i="8"/>
  <c r="G3512" i="8"/>
  <c r="F3512" i="8" s="1"/>
  <c r="H3512" i="8" s="1"/>
  <c r="E3512" i="8"/>
  <c r="I3511" i="8"/>
  <c r="G3511" i="8"/>
  <c r="F3511" i="8" s="1"/>
  <c r="H3511" i="8" s="1"/>
  <c r="E3511" i="8"/>
  <c r="I3510" i="8"/>
  <c r="G3510" i="8"/>
  <c r="F3510" i="8" s="1"/>
  <c r="H3510" i="8" s="1"/>
  <c r="E3510" i="8"/>
  <c r="I3509" i="8"/>
  <c r="G3509" i="8"/>
  <c r="F3509" i="8" s="1"/>
  <c r="H3509" i="8" s="1"/>
  <c r="E3509" i="8"/>
  <c r="I3508" i="8"/>
  <c r="G3508" i="8"/>
  <c r="F3508" i="8" s="1"/>
  <c r="H3508" i="8" s="1"/>
  <c r="E3508" i="8"/>
  <c r="I3507" i="8"/>
  <c r="G3507" i="8"/>
  <c r="F3507" i="8" s="1"/>
  <c r="H3507" i="8" s="1"/>
  <c r="E3507" i="8"/>
  <c r="K3506" i="8"/>
  <c r="I3506" i="8"/>
  <c r="G3506" i="8"/>
  <c r="F3506" i="8" s="1"/>
  <c r="H3506" i="8" s="1"/>
  <c r="E3506" i="8"/>
  <c r="I3505" i="8"/>
  <c r="G3505" i="8"/>
  <c r="F3505" i="8" s="1"/>
  <c r="H3505" i="8" s="1"/>
  <c r="E3505" i="8"/>
  <c r="I3504" i="8"/>
  <c r="G3504" i="8"/>
  <c r="F3504" i="8" s="1"/>
  <c r="H3504" i="8" s="1"/>
  <c r="E3504" i="8"/>
  <c r="I3503" i="8"/>
  <c r="G3503" i="8"/>
  <c r="F3503" i="8" s="1"/>
  <c r="H3503" i="8" s="1"/>
  <c r="E3503" i="8"/>
  <c r="I3502" i="8"/>
  <c r="G3502" i="8"/>
  <c r="F3502" i="8" s="1"/>
  <c r="H3502" i="8" s="1"/>
  <c r="E3502" i="8"/>
  <c r="I3501" i="8"/>
  <c r="G3501" i="8"/>
  <c r="F3501" i="8" s="1"/>
  <c r="H3501" i="8" s="1"/>
  <c r="E3501" i="8"/>
  <c r="I3500" i="8"/>
  <c r="G3500" i="8"/>
  <c r="F3500" i="8" s="1"/>
  <c r="H3500" i="8" s="1"/>
  <c r="E3500" i="8"/>
  <c r="I3499" i="8"/>
  <c r="G3499" i="8"/>
  <c r="F3499" i="8" s="1"/>
  <c r="H3499" i="8" s="1"/>
  <c r="E3499" i="8"/>
  <c r="I3498" i="8"/>
  <c r="G3498" i="8"/>
  <c r="F3498" i="8" s="1"/>
  <c r="H3498" i="8" s="1"/>
  <c r="E3498" i="8"/>
  <c r="I3497" i="8"/>
  <c r="G3497" i="8"/>
  <c r="F3497" i="8" s="1"/>
  <c r="H3497" i="8" s="1"/>
  <c r="E3497" i="8"/>
  <c r="I3496" i="8"/>
  <c r="G3496" i="8"/>
  <c r="F3496" i="8" s="1"/>
  <c r="H3496" i="8" s="1"/>
  <c r="E3496" i="8"/>
  <c r="I3495" i="8"/>
  <c r="G3495" i="8"/>
  <c r="F3495" i="8" s="1"/>
  <c r="H3495" i="8" s="1"/>
  <c r="E3495" i="8"/>
  <c r="K3494" i="8"/>
  <c r="I3494" i="8"/>
  <c r="G3494" i="8"/>
  <c r="F3494" i="8" s="1"/>
  <c r="H3494" i="8" s="1"/>
  <c r="E3494" i="8"/>
  <c r="I3493" i="8"/>
  <c r="G3493" i="8"/>
  <c r="F3493" i="8" s="1"/>
  <c r="H3493" i="8" s="1"/>
  <c r="E3493" i="8"/>
  <c r="I3492" i="8"/>
  <c r="G3492" i="8"/>
  <c r="F3492" i="8" s="1"/>
  <c r="H3492" i="8" s="1"/>
  <c r="E3492" i="8"/>
  <c r="I3491" i="8"/>
  <c r="G3491" i="8"/>
  <c r="F3491" i="8" s="1"/>
  <c r="H3491" i="8" s="1"/>
  <c r="E3491" i="8"/>
  <c r="I3490" i="8"/>
  <c r="G3490" i="8"/>
  <c r="F3490" i="8" s="1"/>
  <c r="H3490" i="8" s="1"/>
  <c r="E3490" i="8"/>
  <c r="I3489" i="8"/>
  <c r="G3489" i="8"/>
  <c r="F3489" i="8" s="1"/>
  <c r="H3489" i="8" s="1"/>
  <c r="E3489" i="8"/>
  <c r="I3488" i="8"/>
  <c r="G3488" i="8"/>
  <c r="F3488" i="8" s="1"/>
  <c r="H3488" i="8" s="1"/>
  <c r="E3488" i="8"/>
  <c r="I3487" i="8"/>
  <c r="G3487" i="8"/>
  <c r="F3487" i="8" s="1"/>
  <c r="H3487" i="8" s="1"/>
  <c r="E3487" i="8"/>
  <c r="I3486" i="8"/>
  <c r="G3486" i="8"/>
  <c r="F3486" i="8" s="1"/>
  <c r="H3486" i="8" s="1"/>
  <c r="E3486" i="8"/>
  <c r="I3485" i="8"/>
  <c r="G3485" i="8"/>
  <c r="F3485" i="8" s="1"/>
  <c r="H3485" i="8" s="1"/>
  <c r="E3485" i="8"/>
  <c r="I3484" i="8"/>
  <c r="G3484" i="8"/>
  <c r="F3484" i="8" s="1"/>
  <c r="H3484" i="8" s="1"/>
  <c r="E3484" i="8"/>
  <c r="I3483" i="8"/>
  <c r="G3483" i="8"/>
  <c r="F3483" i="8" s="1"/>
  <c r="H3483" i="8" s="1"/>
  <c r="E3483" i="8"/>
  <c r="I3482" i="8"/>
  <c r="G3482" i="8"/>
  <c r="F3482" i="8" s="1"/>
  <c r="H3482" i="8" s="1"/>
  <c r="E3482" i="8"/>
  <c r="I3481" i="8"/>
  <c r="G3481" i="8"/>
  <c r="F3481" i="8" s="1"/>
  <c r="H3481" i="8" s="1"/>
  <c r="E3481" i="8"/>
  <c r="I3480" i="8"/>
  <c r="G3480" i="8"/>
  <c r="F3480" i="8" s="1"/>
  <c r="H3480" i="8" s="1"/>
  <c r="E3480" i="8"/>
  <c r="I3479" i="8"/>
  <c r="G3479" i="8"/>
  <c r="F3479" i="8" s="1"/>
  <c r="H3479" i="8" s="1"/>
  <c r="E3479" i="8"/>
  <c r="I3478" i="8"/>
  <c r="G3478" i="8"/>
  <c r="F3478" i="8" s="1"/>
  <c r="H3478" i="8" s="1"/>
  <c r="E3478" i="8"/>
  <c r="I3477" i="8"/>
  <c r="G3477" i="8"/>
  <c r="F3477" i="8" s="1"/>
  <c r="H3477" i="8" s="1"/>
  <c r="E3477" i="8"/>
  <c r="I3476" i="8"/>
  <c r="G3476" i="8"/>
  <c r="F3476" i="8" s="1"/>
  <c r="H3476" i="8" s="1"/>
  <c r="E3476" i="8"/>
  <c r="I3475" i="8"/>
  <c r="G3475" i="8"/>
  <c r="F3475" i="8" s="1"/>
  <c r="H3475" i="8" s="1"/>
  <c r="E3475" i="8"/>
  <c r="I3474" i="8"/>
  <c r="G3474" i="8"/>
  <c r="F3474" i="8" s="1"/>
  <c r="H3474" i="8" s="1"/>
  <c r="E3474" i="8"/>
  <c r="I3473" i="8"/>
  <c r="G3473" i="8"/>
  <c r="F3473" i="8" s="1"/>
  <c r="H3473" i="8" s="1"/>
  <c r="E3473" i="8"/>
  <c r="I3472" i="8"/>
  <c r="G3472" i="8"/>
  <c r="F3472" i="8" s="1"/>
  <c r="H3472" i="8" s="1"/>
  <c r="E3472" i="8"/>
  <c r="I3471" i="8"/>
  <c r="G3471" i="8"/>
  <c r="F3471" i="8" s="1"/>
  <c r="H3471" i="8" s="1"/>
  <c r="E3471" i="8"/>
  <c r="I3470" i="8"/>
  <c r="G3470" i="8"/>
  <c r="F3470" i="8" s="1"/>
  <c r="H3470" i="8" s="1"/>
  <c r="E3470" i="8"/>
  <c r="I3469" i="8"/>
  <c r="G3469" i="8"/>
  <c r="F3469" i="8" s="1"/>
  <c r="H3469" i="8" s="1"/>
  <c r="E3469" i="8"/>
  <c r="I3468" i="8"/>
  <c r="G3468" i="8"/>
  <c r="F3468" i="8" s="1"/>
  <c r="H3468" i="8" s="1"/>
  <c r="E3468" i="8"/>
  <c r="I3467" i="8"/>
  <c r="G3467" i="8"/>
  <c r="F3467" i="8" s="1"/>
  <c r="H3467" i="8" s="1"/>
  <c r="E3467" i="8"/>
  <c r="I3466" i="8"/>
  <c r="G3466" i="8"/>
  <c r="F3466" i="8" s="1"/>
  <c r="H3466" i="8" s="1"/>
  <c r="E3466" i="8"/>
  <c r="K3465" i="8"/>
  <c r="I3465" i="8"/>
  <c r="G3465" i="8"/>
  <c r="F3465" i="8" s="1"/>
  <c r="H3465" i="8" s="1"/>
  <c r="E3465" i="8"/>
  <c r="I3464" i="8"/>
  <c r="G3464" i="8"/>
  <c r="F3464" i="8" s="1"/>
  <c r="H3464" i="8" s="1"/>
  <c r="E3464" i="8"/>
  <c r="I3463" i="8"/>
  <c r="G3463" i="8"/>
  <c r="F3463" i="8" s="1"/>
  <c r="H3463" i="8" s="1"/>
  <c r="E3463" i="8"/>
  <c r="I3462" i="8"/>
  <c r="G3462" i="8"/>
  <c r="F3462" i="8" s="1"/>
  <c r="H3462" i="8" s="1"/>
  <c r="E3462" i="8"/>
  <c r="I3461" i="8"/>
  <c r="G3461" i="8"/>
  <c r="F3461" i="8" s="1"/>
  <c r="H3461" i="8" s="1"/>
  <c r="E3461" i="8"/>
  <c r="I3460" i="8"/>
  <c r="G3460" i="8"/>
  <c r="F3460" i="8" s="1"/>
  <c r="H3460" i="8" s="1"/>
  <c r="E3460" i="8"/>
  <c r="I3459" i="8"/>
  <c r="G3459" i="8"/>
  <c r="F3459" i="8" s="1"/>
  <c r="H3459" i="8" s="1"/>
  <c r="E3459" i="8"/>
  <c r="I3458" i="8"/>
  <c r="G3458" i="8"/>
  <c r="F3458" i="8" s="1"/>
  <c r="H3458" i="8" s="1"/>
  <c r="E3458" i="8"/>
  <c r="I3457" i="8"/>
  <c r="G3457" i="8"/>
  <c r="F3457" i="8" s="1"/>
  <c r="H3457" i="8" s="1"/>
  <c r="E3457" i="8"/>
  <c r="I3456" i="8"/>
  <c r="G3456" i="8"/>
  <c r="F3456" i="8" s="1"/>
  <c r="H3456" i="8" s="1"/>
  <c r="E3456" i="8"/>
  <c r="I3455" i="8"/>
  <c r="G3455" i="8"/>
  <c r="F3455" i="8" s="1"/>
  <c r="H3455" i="8" s="1"/>
  <c r="E3455" i="8"/>
  <c r="I3454" i="8"/>
  <c r="G3454" i="8"/>
  <c r="F3454" i="8" s="1"/>
  <c r="H3454" i="8" s="1"/>
  <c r="E3454" i="8"/>
  <c r="I3453" i="8"/>
  <c r="G3453" i="8"/>
  <c r="F3453" i="8" s="1"/>
  <c r="H3453" i="8" s="1"/>
  <c r="E3453" i="8"/>
  <c r="I3452" i="8"/>
  <c r="G3452" i="8"/>
  <c r="F3452" i="8" s="1"/>
  <c r="H3452" i="8" s="1"/>
  <c r="E3452" i="8"/>
  <c r="I3451" i="8"/>
  <c r="G3451" i="8"/>
  <c r="F3451" i="8" s="1"/>
  <c r="H3451" i="8" s="1"/>
  <c r="E3451" i="8"/>
  <c r="I3450" i="8"/>
  <c r="G3450" i="8"/>
  <c r="F3450" i="8" s="1"/>
  <c r="H3450" i="8" s="1"/>
  <c r="E3450" i="8"/>
  <c r="K3449" i="8"/>
  <c r="I3449" i="8"/>
  <c r="G3449" i="8"/>
  <c r="F3449" i="8" s="1"/>
  <c r="H3449" i="8" s="1"/>
  <c r="E3449" i="8"/>
  <c r="I3448" i="8"/>
  <c r="G3448" i="8"/>
  <c r="F3448" i="8" s="1"/>
  <c r="H3448" i="8" s="1"/>
  <c r="E3448" i="8"/>
  <c r="I3447" i="8"/>
  <c r="G3447" i="8"/>
  <c r="F3447" i="8" s="1"/>
  <c r="H3447" i="8" s="1"/>
  <c r="E3447" i="8"/>
  <c r="I3446" i="8"/>
  <c r="G3446" i="8"/>
  <c r="F3446" i="8" s="1"/>
  <c r="H3446" i="8" s="1"/>
  <c r="E3446" i="8"/>
  <c r="I3445" i="8"/>
  <c r="G3445" i="8"/>
  <c r="F3445" i="8" s="1"/>
  <c r="H3445" i="8" s="1"/>
  <c r="E3445" i="8"/>
  <c r="I3444" i="8"/>
  <c r="G3444" i="8"/>
  <c r="F3444" i="8" s="1"/>
  <c r="H3444" i="8" s="1"/>
  <c r="E3444" i="8"/>
  <c r="I3443" i="8"/>
  <c r="G3443" i="8"/>
  <c r="F3443" i="8" s="1"/>
  <c r="H3443" i="8" s="1"/>
  <c r="E3443" i="8"/>
  <c r="K3442" i="8"/>
  <c r="I3442" i="8"/>
  <c r="G3442" i="8"/>
  <c r="F3442" i="8" s="1"/>
  <c r="H3442" i="8" s="1"/>
  <c r="E3442" i="8"/>
  <c r="I3441" i="8"/>
  <c r="G3441" i="8"/>
  <c r="F3441" i="8" s="1"/>
  <c r="H3441" i="8" s="1"/>
  <c r="E3441" i="8"/>
  <c r="I3440" i="8"/>
  <c r="G3440" i="8"/>
  <c r="F3440" i="8" s="1"/>
  <c r="H3440" i="8" s="1"/>
  <c r="E3440" i="8"/>
  <c r="I3439" i="8"/>
  <c r="G3439" i="8"/>
  <c r="F3439" i="8" s="1"/>
  <c r="H3439" i="8" s="1"/>
  <c r="E3439" i="8"/>
  <c r="I3438" i="8"/>
  <c r="G3438" i="8"/>
  <c r="F3438" i="8" s="1"/>
  <c r="H3438" i="8" s="1"/>
  <c r="E3438" i="8"/>
  <c r="I3437" i="8"/>
  <c r="G3437" i="8"/>
  <c r="F3437" i="8" s="1"/>
  <c r="H3437" i="8" s="1"/>
  <c r="E3437" i="8"/>
  <c r="I3436" i="8"/>
  <c r="G3436" i="8"/>
  <c r="F3436" i="8" s="1"/>
  <c r="H3436" i="8" s="1"/>
  <c r="E3436" i="8"/>
  <c r="I3435" i="8"/>
  <c r="G3435" i="8"/>
  <c r="F3435" i="8" s="1"/>
  <c r="H3435" i="8" s="1"/>
  <c r="E3435" i="8"/>
  <c r="I3434" i="8"/>
  <c r="G3434" i="8"/>
  <c r="F3434" i="8" s="1"/>
  <c r="H3434" i="8" s="1"/>
  <c r="E3434" i="8"/>
  <c r="I3433" i="8"/>
  <c r="G3433" i="8"/>
  <c r="F3433" i="8" s="1"/>
  <c r="H3433" i="8" s="1"/>
  <c r="E3433" i="8"/>
  <c r="I3432" i="8"/>
  <c r="G3432" i="8"/>
  <c r="F3432" i="8" s="1"/>
  <c r="H3432" i="8" s="1"/>
  <c r="E3432" i="8"/>
  <c r="I3431" i="8"/>
  <c r="G3431" i="8"/>
  <c r="F3431" i="8" s="1"/>
  <c r="H3431" i="8" s="1"/>
  <c r="E3431" i="8"/>
  <c r="I3430" i="8"/>
  <c r="G3430" i="8"/>
  <c r="F3430" i="8" s="1"/>
  <c r="H3430" i="8" s="1"/>
  <c r="E3430" i="8"/>
  <c r="I3429" i="8"/>
  <c r="G3429" i="8"/>
  <c r="F3429" i="8" s="1"/>
  <c r="H3429" i="8" s="1"/>
  <c r="E3429" i="8"/>
  <c r="I3428" i="8"/>
  <c r="G3428" i="8"/>
  <c r="F3428" i="8" s="1"/>
  <c r="H3428" i="8" s="1"/>
  <c r="E3428" i="8"/>
  <c r="I3427" i="8"/>
  <c r="G3427" i="8"/>
  <c r="F3427" i="8" s="1"/>
  <c r="H3427" i="8" s="1"/>
  <c r="E3427" i="8"/>
  <c r="I3426" i="8"/>
  <c r="G3426" i="8"/>
  <c r="F3426" i="8" s="1"/>
  <c r="H3426" i="8" s="1"/>
  <c r="E3426" i="8"/>
  <c r="I3425" i="8"/>
  <c r="G3425" i="8"/>
  <c r="F3425" i="8" s="1"/>
  <c r="H3425" i="8" s="1"/>
  <c r="E3425" i="8"/>
  <c r="K3424" i="8"/>
  <c r="I3424" i="8"/>
  <c r="G3424" i="8"/>
  <c r="F3424" i="8" s="1"/>
  <c r="H3424" i="8" s="1"/>
  <c r="E3424" i="8"/>
  <c r="I3423" i="8"/>
  <c r="G3423" i="8"/>
  <c r="F3423" i="8" s="1"/>
  <c r="H3423" i="8" s="1"/>
  <c r="E3423" i="8"/>
  <c r="I3422" i="8"/>
  <c r="G3422" i="8"/>
  <c r="F3422" i="8" s="1"/>
  <c r="H3422" i="8" s="1"/>
  <c r="E3422" i="8"/>
  <c r="I3421" i="8"/>
  <c r="G3421" i="8"/>
  <c r="F3421" i="8" s="1"/>
  <c r="H3421" i="8" s="1"/>
  <c r="E3421" i="8"/>
  <c r="I3420" i="8"/>
  <c r="G3420" i="8"/>
  <c r="F3420" i="8" s="1"/>
  <c r="H3420" i="8" s="1"/>
  <c r="E3420" i="8"/>
  <c r="I3419" i="8"/>
  <c r="G3419" i="8"/>
  <c r="F3419" i="8" s="1"/>
  <c r="H3419" i="8" s="1"/>
  <c r="E3419" i="8"/>
  <c r="I3418" i="8"/>
  <c r="G3418" i="8"/>
  <c r="F3418" i="8" s="1"/>
  <c r="H3418" i="8" s="1"/>
  <c r="E3418" i="8"/>
  <c r="K3417" i="8"/>
  <c r="I3417" i="8"/>
  <c r="G3417" i="8"/>
  <c r="F3417" i="8" s="1"/>
  <c r="H3417" i="8" s="1"/>
  <c r="E3417" i="8"/>
  <c r="I3416" i="8"/>
  <c r="G3416" i="8"/>
  <c r="F3416" i="8" s="1"/>
  <c r="H3416" i="8" s="1"/>
  <c r="E3416" i="8"/>
  <c r="I3415" i="8"/>
  <c r="G3415" i="8"/>
  <c r="F3415" i="8" s="1"/>
  <c r="H3415" i="8" s="1"/>
  <c r="E3415" i="8"/>
  <c r="I3414" i="8"/>
  <c r="G3414" i="8"/>
  <c r="F3414" i="8" s="1"/>
  <c r="H3414" i="8" s="1"/>
  <c r="E3414" i="8"/>
  <c r="I3413" i="8"/>
  <c r="G3413" i="8"/>
  <c r="F3413" i="8" s="1"/>
  <c r="H3413" i="8" s="1"/>
  <c r="E3413" i="8"/>
  <c r="I3412" i="8"/>
  <c r="G3412" i="8"/>
  <c r="F3412" i="8" s="1"/>
  <c r="H3412" i="8" s="1"/>
  <c r="E3412" i="8"/>
  <c r="I3411" i="8"/>
  <c r="G3411" i="8"/>
  <c r="F3411" i="8" s="1"/>
  <c r="H3411" i="8" s="1"/>
  <c r="E3411" i="8"/>
  <c r="I3410" i="8"/>
  <c r="G3410" i="8"/>
  <c r="F3410" i="8" s="1"/>
  <c r="H3410" i="8" s="1"/>
  <c r="E3410" i="8"/>
  <c r="I3409" i="8"/>
  <c r="G3409" i="8"/>
  <c r="F3409" i="8" s="1"/>
  <c r="H3409" i="8" s="1"/>
  <c r="E3409" i="8"/>
  <c r="I3408" i="8"/>
  <c r="G3408" i="8"/>
  <c r="F3408" i="8" s="1"/>
  <c r="H3408" i="8" s="1"/>
  <c r="E3408" i="8"/>
  <c r="I3407" i="8"/>
  <c r="G3407" i="8"/>
  <c r="F3407" i="8" s="1"/>
  <c r="H3407" i="8" s="1"/>
  <c r="E3407" i="8"/>
  <c r="I3406" i="8"/>
  <c r="G3406" i="8"/>
  <c r="F3406" i="8" s="1"/>
  <c r="H3406" i="8" s="1"/>
  <c r="E3406" i="8"/>
  <c r="I3405" i="8"/>
  <c r="G3405" i="8"/>
  <c r="F3405" i="8" s="1"/>
  <c r="H3405" i="8" s="1"/>
  <c r="E3405" i="8"/>
  <c r="I3404" i="8"/>
  <c r="G3404" i="8"/>
  <c r="F3404" i="8" s="1"/>
  <c r="H3404" i="8" s="1"/>
  <c r="E3404" i="8"/>
  <c r="I3403" i="8"/>
  <c r="G3403" i="8"/>
  <c r="F3403" i="8" s="1"/>
  <c r="H3403" i="8" s="1"/>
  <c r="E3403" i="8"/>
  <c r="I3402" i="8"/>
  <c r="G3402" i="8"/>
  <c r="F3402" i="8" s="1"/>
  <c r="H3402" i="8" s="1"/>
  <c r="E3402" i="8"/>
  <c r="I3401" i="8"/>
  <c r="G3401" i="8"/>
  <c r="F3401" i="8" s="1"/>
  <c r="H3401" i="8" s="1"/>
  <c r="E3401" i="8"/>
  <c r="I3400" i="8"/>
  <c r="G3400" i="8"/>
  <c r="F3400" i="8" s="1"/>
  <c r="H3400" i="8" s="1"/>
  <c r="E3400" i="8"/>
  <c r="I3399" i="8"/>
  <c r="G3399" i="8"/>
  <c r="F3399" i="8" s="1"/>
  <c r="H3399" i="8" s="1"/>
  <c r="E3399" i="8"/>
  <c r="I3398" i="8"/>
  <c r="G3398" i="8"/>
  <c r="F3398" i="8" s="1"/>
  <c r="H3398" i="8" s="1"/>
  <c r="E3398" i="8"/>
  <c r="I3397" i="8"/>
  <c r="G3397" i="8"/>
  <c r="F3397" i="8" s="1"/>
  <c r="H3397" i="8" s="1"/>
  <c r="E3397" i="8"/>
  <c r="I3396" i="8"/>
  <c r="G3396" i="8"/>
  <c r="F3396" i="8" s="1"/>
  <c r="H3396" i="8" s="1"/>
  <c r="E3396" i="8"/>
  <c r="K3395" i="8"/>
  <c r="I3395" i="8"/>
  <c r="G3395" i="8"/>
  <c r="F3395" i="8" s="1"/>
  <c r="H3395" i="8" s="1"/>
  <c r="E3395" i="8"/>
  <c r="I3394" i="8"/>
  <c r="G3394" i="8"/>
  <c r="F3394" i="8" s="1"/>
  <c r="H3394" i="8" s="1"/>
  <c r="E3394" i="8"/>
  <c r="I3393" i="8"/>
  <c r="G3393" i="8"/>
  <c r="F3393" i="8" s="1"/>
  <c r="H3393" i="8" s="1"/>
  <c r="E3393" i="8"/>
  <c r="I3392" i="8"/>
  <c r="G3392" i="8"/>
  <c r="F3392" i="8" s="1"/>
  <c r="H3392" i="8" s="1"/>
  <c r="E3392" i="8"/>
  <c r="I3391" i="8"/>
  <c r="G3391" i="8"/>
  <c r="F3391" i="8" s="1"/>
  <c r="H3391" i="8" s="1"/>
  <c r="E3391" i="8"/>
  <c r="I3390" i="8"/>
  <c r="G3390" i="8"/>
  <c r="F3390" i="8" s="1"/>
  <c r="H3390" i="8" s="1"/>
  <c r="E3390" i="8"/>
  <c r="I3389" i="8"/>
  <c r="G3389" i="8"/>
  <c r="F3389" i="8" s="1"/>
  <c r="H3389" i="8" s="1"/>
  <c r="E3389" i="8"/>
  <c r="I3388" i="8"/>
  <c r="G3388" i="8"/>
  <c r="F3388" i="8" s="1"/>
  <c r="H3388" i="8" s="1"/>
  <c r="E3388" i="8"/>
  <c r="I3387" i="8"/>
  <c r="G3387" i="8"/>
  <c r="F3387" i="8" s="1"/>
  <c r="H3387" i="8" s="1"/>
  <c r="E3387" i="8"/>
  <c r="I3386" i="8"/>
  <c r="G3386" i="8"/>
  <c r="F3386" i="8" s="1"/>
  <c r="H3386" i="8" s="1"/>
  <c r="E3386" i="8"/>
  <c r="I3385" i="8"/>
  <c r="G3385" i="8"/>
  <c r="F3385" i="8" s="1"/>
  <c r="H3385" i="8" s="1"/>
  <c r="E3385" i="8"/>
  <c r="I3384" i="8"/>
  <c r="G3384" i="8"/>
  <c r="F3384" i="8" s="1"/>
  <c r="H3384" i="8" s="1"/>
  <c r="E3384" i="8"/>
  <c r="I3383" i="8"/>
  <c r="G3383" i="8"/>
  <c r="F3383" i="8" s="1"/>
  <c r="H3383" i="8" s="1"/>
  <c r="E3383" i="8"/>
  <c r="I3382" i="8"/>
  <c r="G3382" i="8"/>
  <c r="F3382" i="8" s="1"/>
  <c r="H3382" i="8" s="1"/>
  <c r="E3382" i="8"/>
  <c r="I3381" i="8"/>
  <c r="G3381" i="8"/>
  <c r="F3381" i="8" s="1"/>
  <c r="H3381" i="8" s="1"/>
  <c r="E3381" i="8"/>
  <c r="I3380" i="8"/>
  <c r="G3380" i="8"/>
  <c r="F3380" i="8" s="1"/>
  <c r="H3380" i="8" s="1"/>
  <c r="E3380" i="8"/>
  <c r="I3379" i="8"/>
  <c r="G3379" i="8"/>
  <c r="F3379" i="8" s="1"/>
  <c r="H3379" i="8" s="1"/>
  <c r="E3379" i="8"/>
  <c r="I3378" i="8"/>
  <c r="G3378" i="8"/>
  <c r="F3378" i="8" s="1"/>
  <c r="H3378" i="8" s="1"/>
  <c r="E3378" i="8"/>
  <c r="I3377" i="8"/>
  <c r="G3377" i="8"/>
  <c r="F3377" i="8" s="1"/>
  <c r="H3377" i="8" s="1"/>
  <c r="E3377" i="8"/>
  <c r="I3376" i="8"/>
  <c r="G3376" i="8"/>
  <c r="F3376" i="8" s="1"/>
  <c r="H3376" i="8" s="1"/>
  <c r="E3376" i="8"/>
  <c r="I3375" i="8"/>
  <c r="G3375" i="8"/>
  <c r="F3375" i="8" s="1"/>
  <c r="H3375" i="8" s="1"/>
  <c r="E3375" i="8"/>
  <c r="K3374" i="8"/>
  <c r="I3374" i="8"/>
  <c r="G3374" i="8"/>
  <c r="F3374" i="8" s="1"/>
  <c r="H3374" i="8" s="1"/>
  <c r="E3374" i="8"/>
  <c r="I3373" i="8"/>
  <c r="G3373" i="8"/>
  <c r="F3373" i="8" s="1"/>
  <c r="H3373" i="8" s="1"/>
  <c r="E3373" i="8"/>
  <c r="I3372" i="8"/>
  <c r="G3372" i="8"/>
  <c r="F3372" i="8" s="1"/>
  <c r="H3372" i="8" s="1"/>
  <c r="E3372" i="8"/>
  <c r="I3371" i="8"/>
  <c r="G3371" i="8"/>
  <c r="F3371" i="8" s="1"/>
  <c r="H3371" i="8" s="1"/>
  <c r="E3371" i="8"/>
  <c r="I3370" i="8"/>
  <c r="G3370" i="8"/>
  <c r="F3370" i="8" s="1"/>
  <c r="H3370" i="8" s="1"/>
  <c r="E3370" i="8"/>
  <c r="I3369" i="8"/>
  <c r="G3369" i="8"/>
  <c r="F3369" i="8" s="1"/>
  <c r="H3369" i="8" s="1"/>
  <c r="E3369" i="8"/>
  <c r="I3368" i="8"/>
  <c r="G3368" i="8"/>
  <c r="F3368" i="8" s="1"/>
  <c r="H3368" i="8" s="1"/>
  <c r="E3368" i="8"/>
  <c r="I3367" i="8"/>
  <c r="G3367" i="8"/>
  <c r="F3367" i="8" s="1"/>
  <c r="H3367" i="8" s="1"/>
  <c r="E3367" i="8"/>
  <c r="I3366" i="8"/>
  <c r="G3366" i="8"/>
  <c r="F3366" i="8" s="1"/>
  <c r="H3366" i="8" s="1"/>
  <c r="E3366" i="8"/>
  <c r="I3365" i="8"/>
  <c r="G3365" i="8"/>
  <c r="F3365" i="8" s="1"/>
  <c r="H3365" i="8" s="1"/>
  <c r="E3365" i="8"/>
  <c r="I3364" i="8"/>
  <c r="G3364" i="8"/>
  <c r="F3364" i="8" s="1"/>
  <c r="H3364" i="8" s="1"/>
  <c r="E3364" i="8"/>
  <c r="I3363" i="8"/>
  <c r="G3363" i="8"/>
  <c r="F3363" i="8" s="1"/>
  <c r="H3363" i="8" s="1"/>
  <c r="E3363" i="8"/>
  <c r="I3362" i="8"/>
  <c r="G3362" i="8"/>
  <c r="F3362" i="8" s="1"/>
  <c r="H3362" i="8" s="1"/>
  <c r="E3362" i="8"/>
  <c r="I3361" i="8"/>
  <c r="G3361" i="8"/>
  <c r="F3361" i="8" s="1"/>
  <c r="H3361" i="8" s="1"/>
  <c r="E3361" i="8"/>
  <c r="I3360" i="8"/>
  <c r="G3360" i="8"/>
  <c r="F3360" i="8" s="1"/>
  <c r="H3360" i="8" s="1"/>
  <c r="E3360" i="8"/>
  <c r="I3359" i="8"/>
  <c r="G3359" i="8"/>
  <c r="F3359" i="8" s="1"/>
  <c r="H3359" i="8" s="1"/>
  <c r="E3359" i="8"/>
  <c r="I3358" i="8"/>
  <c r="G3358" i="8"/>
  <c r="F3358" i="8" s="1"/>
  <c r="H3358" i="8" s="1"/>
  <c r="E3358" i="8"/>
  <c r="I3357" i="8"/>
  <c r="G3357" i="8"/>
  <c r="F3357" i="8" s="1"/>
  <c r="H3357" i="8" s="1"/>
  <c r="E3357" i="8"/>
  <c r="I3356" i="8"/>
  <c r="G3356" i="8"/>
  <c r="F3356" i="8" s="1"/>
  <c r="H3356" i="8" s="1"/>
  <c r="E3356" i="8"/>
  <c r="I3355" i="8"/>
  <c r="G3355" i="8"/>
  <c r="F3355" i="8" s="1"/>
  <c r="H3355" i="8" s="1"/>
  <c r="E3355" i="8"/>
  <c r="I3354" i="8"/>
  <c r="G3354" i="8"/>
  <c r="F3354" i="8" s="1"/>
  <c r="H3354" i="8" s="1"/>
  <c r="E3354" i="8"/>
  <c r="K3353" i="8"/>
  <c r="I3353" i="8"/>
  <c r="G3353" i="8"/>
  <c r="F3353" i="8" s="1"/>
  <c r="H3353" i="8" s="1"/>
  <c r="E3353" i="8"/>
  <c r="I3352" i="8"/>
  <c r="G3352" i="8"/>
  <c r="F3352" i="8" s="1"/>
  <c r="H3352" i="8" s="1"/>
  <c r="E3352" i="8"/>
  <c r="I3351" i="8"/>
  <c r="G3351" i="8"/>
  <c r="F3351" i="8" s="1"/>
  <c r="H3351" i="8" s="1"/>
  <c r="E3351" i="8"/>
  <c r="I3350" i="8"/>
  <c r="G3350" i="8"/>
  <c r="F3350" i="8" s="1"/>
  <c r="H3350" i="8" s="1"/>
  <c r="E3350" i="8"/>
  <c r="I3349" i="8"/>
  <c r="G3349" i="8"/>
  <c r="F3349" i="8" s="1"/>
  <c r="H3349" i="8" s="1"/>
  <c r="E3349" i="8"/>
  <c r="I3348" i="8"/>
  <c r="G3348" i="8"/>
  <c r="F3348" i="8" s="1"/>
  <c r="H3348" i="8" s="1"/>
  <c r="E3348" i="8"/>
  <c r="I3347" i="8"/>
  <c r="G3347" i="8"/>
  <c r="F3347" i="8" s="1"/>
  <c r="H3347" i="8" s="1"/>
  <c r="E3347" i="8"/>
  <c r="I3346" i="8"/>
  <c r="G3346" i="8"/>
  <c r="F3346" i="8" s="1"/>
  <c r="H3346" i="8" s="1"/>
  <c r="E3346" i="8"/>
  <c r="I3345" i="8"/>
  <c r="G3345" i="8"/>
  <c r="F3345" i="8" s="1"/>
  <c r="H3345" i="8" s="1"/>
  <c r="E3345" i="8"/>
  <c r="I3344" i="8"/>
  <c r="G3344" i="8"/>
  <c r="F3344" i="8" s="1"/>
  <c r="H3344" i="8" s="1"/>
  <c r="E3344" i="8"/>
  <c r="I3343" i="8"/>
  <c r="G3343" i="8"/>
  <c r="F3343" i="8" s="1"/>
  <c r="H3343" i="8" s="1"/>
  <c r="E3343" i="8"/>
  <c r="I3342" i="8"/>
  <c r="G3342" i="8"/>
  <c r="F3342" i="8" s="1"/>
  <c r="H3342" i="8" s="1"/>
  <c r="E3342" i="8"/>
  <c r="I3341" i="8"/>
  <c r="G3341" i="8"/>
  <c r="F3341" i="8" s="1"/>
  <c r="H3341" i="8" s="1"/>
  <c r="E3341" i="8"/>
  <c r="I3340" i="8"/>
  <c r="G3340" i="8"/>
  <c r="F3340" i="8" s="1"/>
  <c r="H3340" i="8" s="1"/>
  <c r="E3340" i="8"/>
  <c r="I3339" i="8"/>
  <c r="G3339" i="8"/>
  <c r="F3339" i="8" s="1"/>
  <c r="H3339" i="8" s="1"/>
  <c r="E3339" i="8"/>
  <c r="I3338" i="8"/>
  <c r="G3338" i="8"/>
  <c r="F3338" i="8" s="1"/>
  <c r="H3338" i="8" s="1"/>
  <c r="E3338" i="8"/>
  <c r="I3337" i="8"/>
  <c r="G3337" i="8"/>
  <c r="F3337" i="8" s="1"/>
  <c r="H3337" i="8" s="1"/>
  <c r="E3337" i="8"/>
  <c r="K3336" i="8"/>
  <c r="I3336" i="8"/>
  <c r="G3336" i="8"/>
  <c r="F3336" i="8" s="1"/>
  <c r="H3336" i="8" s="1"/>
  <c r="E3336" i="8"/>
  <c r="I3335" i="8"/>
  <c r="G3335" i="8"/>
  <c r="F3335" i="8" s="1"/>
  <c r="H3335" i="8" s="1"/>
  <c r="E3335" i="8"/>
  <c r="I3334" i="8"/>
  <c r="G3334" i="8"/>
  <c r="F3334" i="8" s="1"/>
  <c r="H3334" i="8" s="1"/>
  <c r="E3334" i="8"/>
  <c r="I3333" i="8"/>
  <c r="G3333" i="8"/>
  <c r="F3333" i="8" s="1"/>
  <c r="H3333" i="8" s="1"/>
  <c r="E3333" i="8"/>
  <c r="I3332" i="8"/>
  <c r="G3332" i="8"/>
  <c r="F3332" i="8" s="1"/>
  <c r="H3332" i="8" s="1"/>
  <c r="E3332" i="8"/>
  <c r="I3331" i="8"/>
  <c r="G3331" i="8"/>
  <c r="F3331" i="8" s="1"/>
  <c r="H3331" i="8" s="1"/>
  <c r="E3331" i="8"/>
  <c r="I3330" i="8"/>
  <c r="G3330" i="8"/>
  <c r="F3330" i="8" s="1"/>
  <c r="H3330" i="8" s="1"/>
  <c r="E3330" i="8"/>
  <c r="I3329" i="8"/>
  <c r="G3329" i="8"/>
  <c r="F3329" i="8" s="1"/>
  <c r="H3329" i="8" s="1"/>
  <c r="E3329" i="8"/>
  <c r="I3328" i="8"/>
  <c r="G3328" i="8"/>
  <c r="F3328" i="8" s="1"/>
  <c r="H3328" i="8" s="1"/>
  <c r="E3328" i="8"/>
  <c r="I3327" i="8"/>
  <c r="G3327" i="8"/>
  <c r="F3327" i="8" s="1"/>
  <c r="H3327" i="8" s="1"/>
  <c r="E3327" i="8"/>
  <c r="I3326" i="8"/>
  <c r="G3326" i="8"/>
  <c r="F3326" i="8" s="1"/>
  <c r="H3326" i="8" s="1"/>
  <c r="E3326" i="8"/>
  <c r="I3325" i="8"/>
  <c r="G3325" i="8"/>
  <c r="F3325" i="8" s="1"/>
  <c r="H3325" i="8" s="1"/>
  <c r="E3325" i="8"/>
  <c r="I3324" i="8"/>
  <c r="G3324" i="8"/>
  <c r="F3324" i="8" s="1"/>
  <c r="H3324" i="8" s="1"/>
  <c r="E3324" i="8"/>
  <c r="I3323" i="8"/>
  <c r="G3323" i="8"/>
  <c r="F3323" i="8" s="1"/>
  <c r="H3323" i="8" s="1"/>
  <c r="E3323" i="8"/>
  <c r="I3322" i="8"/>
  <c r="G3322" i="8"/>
  <c r="F3322" i="8" s="1"/>
  <c r="H3322" i="8" s="1"/>
  <c r="E3322" i="8"/>
  <c r="I3321" i="8"/>
  <c r="G3321" i="8"/>
  <c r="F3321" i="8" s="1"/>
  <c r="H3321" i="8" s="1"/>
  <c r="E3321" i="8"/>
  <c r="I3320" i="8"/>
  <c r="G3320" i="8"/>
  <c r="F3320" i="8" s="1"/>
  <c r="H3320" i="8" s="1"/>
  <c r="E3320" i="8"/>
  <c r="I3319" i="8"/>
  <c r="G3319" i="8"/>
  <c r="F3319" i="8" s="1"/>
  <c r="H3319" i="8" s="1"/>
  <c r="E3319" i="8"/>
  <c r="I3318" i="8"/>
  <c r="G3318" i="8"/>
  <c r="F3318" i="8" s="1"/>
  <c r="H3318" i="8" s="1"/>
  <c r="E3318" i="8"/>
  <c r="I3317" i="8"/>
  <c r="G3317" i="8"/>
  <c r="F3317" i="8" s="1"/>
  <c r="H3317" i="8" s="1"/>
  <c r="E3317" i="8"/>
  <c r="I3316" i="8"/>
  <c r="G3316" i="8"/>
  <c r="F3316" i="8" s="1"/>
  <c r="H3316" i="8" s="1"/>
  <c r="E3316" i="8"/>
  <c r="I3315" i="8"/>
  <c r="G3315" i="8"/>
  <c r="F3315" i="8" s="1"/>
  <c r="H3315" i="8" s="1"/>
  <c r="E3315" i="8"/>
  <c r="I3314" i="8"/>
  <c r="G3314" i="8"/>
  <c r="F3314" i="8" s="1"/>
  <c r="H3314" i="8" s="1"/>
  <c r="E3314" i="8"/>
  <c r="I3313" i="8"/>
  <c r="G3313" i="8"/>
  <c r="F3313" i="8" s="1"/>
  <c r="H3313" i="8" s="1"/>
  <c r="E3313" i="8"/>
  <c r="I3312" i="8"/>
  <c r="G3312" i="8"/>
  <c r="F3312" i="8" s="1"/>
  <c r="H3312" i="8" s="1"/>
  <c r="E3312" i="8"/>
  <c r="I3311" i="8"/>
  <c r="G3311" i="8"/>
  <c r="F3311" i="8" s="1"/>
  <c r="H3311" i="8" s="1"/>
  <c r="E3311" i="8"/>
  <c r="I3310" i="8"/>
  <c r="G3310" i="8"/>
  <c r="F3310" i="8" s="1"/>
  <c r="H3310" i="8" s="1"/>
  <c r="E3310" i="8"/>
  <c r="I3309" i="8"/>
  <c r="G3309" i="8"/>
  <c r="F3309" i="8" s="1"/>
  <c r="H3309" i="8" s="1"/>
  <c r="E3309" i="8"/>
  <c r="I3308" i="8"/>
  <c r="G3308" i="8"/>
  <c r="F3308" i="8" s="1"/>
  <c r="H3308" i="8" s="1"/>
  <c r="E3308" i="8"/>
  <c r="I3307" i="8"/>
  <c r="G3307" i="8"/>
  <c r="F3307" i="8" s="1"/>
  <c r="H3307" i="8" s="1"/>
  <c r="E3307" i="8"/>
  <c r="K3306" i="8"/>
  <c r="I3306" i="8"/>
  <c r="G3306" i="8"/>
  <c r="F3306" i="8" s="1"/>
  <c r="H3306" i="8" s="1"/>
  <c r="E3306" i="8"/>
  <c r="I3305" i="8"/>
  <c r="G3305" i="8"/>
  <c r="F3305" i="8" s="1"/>
  <c r="H3305" i="8" s="1"/>
  <c r="E3305" i="8"/>
  <c r="I3304" i="8"/>
  <c r="G3304" i="8"/>
  <c r="F3304" i="8" s="1"/>
  <c r="H3304" i="8" s="1"/>
  <c r="E3304" i="8"/>
  <c r="I3303" i="8"/>
  <c r="G3303" i="8"/>
  <c r="F3303" i="8" s="1"/>
  <c r="H3303" i="8" s="1"/>
  <c r="E3303" i="8"/>
  <c r="I3302" i="8"/>
  <c r="G3302" i="8"/>
  <c r="F3302" i="8" s="1"/>
  <c r="H3302" i="8" s="1"/>
  <c r="E3302" i="8"/>
  <c r="I3301" i="8"/>
  <c r="G3301" i="8"/>
  <c r="F3301" i="8" s="1"/>
  <c r="H3301" i="8" s="1"/>
  <c r="E3301" i="8"/>
  <c r="I3300" i="8"/>
  <c r="G3300" i="8"/>
  <c r="F3300" i="8" s="1"/>
  <c r="H3300" i="8" s="1"/>
  <c r="E3300" i="8"/>
  <c r="I3299" i="8"/>
  <c r="G3299" i="8"/>
  <c r="F3299" i="8" s="1"/>
  <c r="H3299" i="8" s="1"/>
  <c r="E3299" i="8"/>
  <c r="I3298" i="8"/>
  <c r="G3298" i="8"/>
  <c r="F3298" i="8" s="1"/>
  <c r="H3298" i="8" s="1"/>
  <c r="E3298" i="8"/>
  <c r="I3297" i="8"/>
  <c r="G3297" i="8"/>
  <c r="F3297" i="8" s="1"/>
  <c r="H3297" i="8" s="1"/>
  <c r="E3297" i="8"/>
  <c r="I3296" i="8"/>
  <c r="G3296" i="8"/>
  <c r="F3296" i="8" s="1"/>
  <c r="H3296" i="8" s="1"/>
  <c r="E3296" i="8"/>
  <c r="I3295" i="8"/>
  <c r="G3295" i="8"/>
  <c r="F3295" i="8" s="1"/>
  <c r="H3295" i="8" s="1"/>
  <c r="E3295" i="8"/>
  <c r="I3294" i="8"/>
  <c r="G3294" i="8"/>
  <c r="F3294" i="8" s="1"/>
  <c r="H3294" i="8" s="1"/>
  <c r="E3294" i="8"/>
  <c r="I3293" i="8"/>
  <c r="G3293" i="8"/>
  <c r="F3293" i="8" s="1"/>
  <c r="H3293" i="8" s="1"/>
  <c r="E3293" i="8"/>
  <c r="I3292" i="8"/>
  <c r="G3292" i="8"/>
  <c r="F3292" i="8" s="1"/>
  <c r="H3292" i="8" s="1"/>
  <c r="E3292" i="8"/>
  <c r="I3291" i="8"/>
  <c r="G3291" i="8"/>
  <c r="F3291" i="8" s="1"/>
  <c r="H3291" i="8" s="1"/>
  <c r="E3291" i="8"/>
  <c r="I3290" i="8"/>
  <c r="G3290" i="8"/>
  <c r="F3290" i="8" s="1"/>
  <c r="H3290" i="8" s="1"/>
  <c r="E3290" i="8"/>
  <c r="I3289" i="8"/>
  <c r="G3289" i="8"/>
  <c r="F3289" i="8" s="1"/>
  <c r="H3289" i="8" s="1"/>
  <c r="E3289" i="8"/>
  <c r="I3288" i="8"/>
  <c r="G3288" i="8"/>
  <c r="F3288" i="8" s="1"/>
  <c r="H3288" i="8" s="1"/>
  <c r="E3288" i="8"/>
  <c r="I3287" i="8"/>
  <c r="G3287" i="8"/>
  <c r="F3287" i="8" s="1"/>
  <c r="H3287" i="8" s="1"/>
  <c r="E3287" i="8"/>
  <c r="I3286" i="8"/>
  <c r="G3286" i="8"/>
  <c r="F3286" i="8" s="1"/>
  <c r="H3286" i="8" s="1"/>
  <c r="E3286" i="8"/>
  <c r="I3285" i="8"/>
  <c r="G3285" i="8"/>
  <c r="F3285" i="8" s="1"/>
  <c r="H3285" i="8" s="1"/>
  <c r="E3285" i="8"/>
  <c r="I3284" i="8"/>
  <c r="G3284" i="8"/>
  <c r="F3284" i="8" s="1"/>
  <c r="H3284" i="8" s="1"/>
  <c r="E3284" i="8"/>
  <c r="I3283" i="8"/>
  <c r="G3283" i="8"/>
  <c r="F3283" i="8" s="1"/>
  <c r="H3283" i="8" s="1"/>
  <c r="E3283" i="8"/>
  <c r="I3282" i="8"/>
  <c r="G3282" i="8"/>
  <c r="F3282" i="8" s="1"/>
  <c r="H3282" i="8" s="1"/>
  <c r="E3282" i="8"/>
  <c r="I3281" i="8"/>
  <c r="G3281" i="8"/>
  <c r="F3281" i="8" s="1"/>
  <c r="H3281" i="8" s="1"/>
  <c r="E3281" i="8"/>
  <c r="I3280" i="8"/>
  <c r="G3280" i="8"/>
  <c r="F3280" i="8" s="1"/>
  <c r="H3280" i="8" s="1"/>
  <c r="E3280" i="8"/>
  <c r="I3279" i="8"/>
  <c r="G3279" i="8"/>
  <c r="F3279" i="8" s="1"/>
  <c r="H3279" i="8" s="1"/>
  <c r="E3279" i="8"/>
  <c r="K3278" i="8"/>
  <c r="I3278" i="8"/>
  <c r="G3278" i="8"/>
  <c r="F3278" i="8" s="1"/>
  <c r="H3278" i="8" s="1"/>
  <c r="E3278" i="8"/>
  <c r="I3277" i="8"/>
  <c r="G3277" i="8"/>
  <c r="F3277" i="8" s="1"/>
  <c r="H3277" i="8" s="1"/>
  <c r="E3277" i="8"/>
  <c r="I3276" i="8"/>
  <c r="G3276" i="8"/>
  <c r="F3276" i="8" s="1"/>
  <c r="H3276" i="8" s="1"/>
  <c r="E3276" i="8"/>
  <c r="I3275" i="8"/>
  <c r="G3275" i="8"/>
  <c r="F3275" i="8" s="1"/>
  <c r="H3275" i="8" s="1"/>
  <c r="E3275" i="8"/>
  <c r="I3274" i="8"/>
  <c r="G3274" i="8"/>
  <c r="F3274" i="8" s="1"/>
  <c r="H3274" i="8" s="1"/>
  <c r="E3274" i="8"/>
  <c r="I3273" i="8"/>
  <c r="G3273" i="8"/>
  <c r="F3273" i="8" s="1"/>
  <c r="H3273" i="8" s="1"/>
  <c r="E3273" i="8"/>
  <c r="I3272" i="8"/>
  <c r="G3272" i="8"/>
  <c r="F3272" i="8" s="1"/>
  <c r="H3272" i="8" s="1"/>
  <c r="E3272" i="8"/>
  <c r="I3271" i="8"/>
  <c r="G3271" i="8"/>
  <c r="F3271" i="8" s="1"/>
  <c r="H3271" i="8" s="1"/>
  <c r="E3271" i="8"/>
  <c r="I3270" i="8"/>
  <c r="G3270" i="8"/>
  <c r="F3270" i="8" s="1"/>
  <c r="H3270" i="8" s="1"/>
  <c r="E3270" i="8"/>
  <c r="I3269" i="8"/>
  <c r="G3269" i="8"/>
  <c r="F3269" i="8" s="1"/>
  <c r="H3269" i="8" s="1"/>
  <c r="E3269" i="8"/>
  <c r="I3268" i="8"/>
  <c r="G3268" i="8"/>
  <c r="F3268" i="8" s="1"/>
  <c r="H3268" i="8" s="1"/>
  <c r="E3268" i="8"/>
  <c r="K3267" i="8"/>
  <c r="I3267" i="8"/>
  <c r="G3267" i="8"/>
  <c r="F3267" i="8" s="1"/>
  <c r="H3267" i="8" s="1"/>
  <c r="E3267" i="8"/>
  <c r="I3266" i="8"/>
  <c r="G3266" i="8"/>
  <c r="F3266" i="8" s="1"/>
  <c r="H3266" i="8" s="1"/>
  <c r="E3266" i="8"/>
  <c r="I3265" i="8"/>
  <c r="G3265" i="8"/>
  <c r="F3265" i="8" s="1"/>
  <c r="H3265" i="8" s="1"/>
  <c r="E3265" i="8"/>
  <c r="I3264" i="8"/>
  <c r="G3264" i="8"/>
  <c r="F3264" i="8" s="1"/>
  <c r="H3264" i="8" s="1"/>
  <c r="E3264" i="8"/>
  <c r="I3263" i="8"/>
  <c r="G3263" i="8"/>
  <c r="F3263" i="8" s="1"/>
  <c r="H3263" i="8" s="1"/>
  <c r="E3263" i="8"/>
  <c r="I3262" i="8"/>
  <c r="G3262" i="8"/>
  <c r="F3262" i="8" s="1"/>
  <c r="H3262" i="8" s="1"/>
  <c r="E3262" i="8"/>
  <c r="I3261" i="8"/>
  <c r="G3261" i="8"/>
  <c r="F3261" i="8" s="1"/>
  <c r="H3261" i="8" s="1"/>
  <c r="E3261" i="8"/>
  <c r="I3260" i="8"/>
  <c r="G3260" i="8"/>
  <c r="F3260" i="8" s="1"/>
  <c r="H3260" i="8" s="1"/>
  <c r="E3260" i="8"/>
  <c r="I3259" i="8"/>
  <c r="G3259" i="8"/>
  <c r="F3259" i="8" s="1"/>
  <c r="H3259" i="8" s="1"/>
  <c r="E3259" i="8"/>
  <c r="I3258" i="8"/>
  <c r="G3258" i="8"/>
  <c r="F3258" i="8" s="1"/>
  <c r="H3258" i="8" s="1"/>
  <c r="E3258" i="8"/>
  <c r="I3257" i="8"/>
  <c r="G3257" i="8"/>
  <c r="F3257" i="8" s="1"/>
  <c r="H3257" i="8" s="1"/>
  <c r="E3257" i="8"/>
  <c r="I3256" i="8"/>
  <c r="G3256" i="8"/>
  <c r="F3256" i="8" s="1"/>
  <c r="H3256" i="8" s="1"/>
  <c r="E3256" i="8"/>
  <c r="I3255" i="8"/>
  <c r="G3255" i="8"/>
  <c r="F3255" i="8" s="1"/>
  <c r="H3255" i="8" s="1"/>
  <c r="E3255" i="8"/>
  <c r="I3254" i="8"/>
  <c r="G3254" i="8"/>
  <c r="F3254" i="8" s="1"/>
  <c r="H3254" i="8" s="1"/>
  <c r="E3254" i="8"/>
  <c r="I3253" i="8"/>
  <c r="G3253" i="8"/>
  <c r="F3253" i="8" s="1"/>
  <c r="H3253" i="8" s="1"/>
  <c r="E3253" i="8"/>
  <c r="I3252" i="8"/>
  <c r="G3252" i="8"/>
  <c r="F3252" i="8" s="1"/>
  <c r="H3252" i="8" s="1"/>
  <c r="E3252" i="8"/>
  <c r="I3251" i="8"/>
  <c r="G3251" i="8"/>
  <c r="F3251" i="8" s="1"/>
  <c r="H3251" i="8" s="1"/>
  <c r="E3251" i="8"/>
  <c r="I3250" i="8"/>
  <c r="G3250" i="8"/>
  <c r="F3250" i="8" s="1"/>
  <c r="H3250" i="8" s="1"/>
  <c r="E3250" i="8"/>
  <c r="I3249" i="8"/>
  <c r="G3249" i="8"/>
  <c r="F3249" i="8" s="1"/>
  <c r="H3249" i="8" s="1"/>
  <c r="E3249" i="8"/>
  <c r="I3248" i="8"/>
  <c r="G3248" i="8"/>
  <c r="F3248" i="8" s="1"/>
  <c r="H3248" i="8" s="1"/>
  <c r="E3248" i="8"/>
  <c r="I3247" i="8"/>
  <c r="G3247" i="8"/>
  <c r="F3247" i="8" s="1"/>
  <c r="H3247" i="8" s="1"/>
  <c r="E3247" i="8"/>
  <c r="K3246" i="8"/>
  <c r="I3246" i="8"/>
  <c r="G3246" i="8"/>
  <c r="F3246" i="8" s="1"/>
  <c r="H3246" i="8" s="1"/>
  <c r="E3246" i="8"/>
  <c r="I3245" i="8"/>
  <c r="G3245" i="8"/>
  <c r="F3245" i="8" s="1"/>
  <c r="H3245" i="8" s="1"/>
  <c r="E3245" i="8"/>
  <c r="I3244" i="8"/>
  <c r="G3244" i="8"/>
  <c r="F3244" i="8" s="1"/>
  <c r="H3244" i="8" s="1"/>
  <c r="E3244" i="8"/>
  <c r="I3243" i="8"/>
  <c r="G3243" i="8"/>
  <c r="F3243" i="8" s="1"/>
  <c r="H3243" i="8" s="1"/>
  <c r="E3243" i="8"/>
  <c r="I3242" i="8"/>
  <c r="G3242" i="8"/>
  <c r="F3242" i="8" s="1"/>
  <c r="H3242" i="8" s="1"/>
  <c r="E3242" i="8"/>
  <c r="I3241" i="8"/>
  <c r="G3241" i="8"/>
  <c r="F3241" i="8" s="1"/>
  <c r="H3241" i="8" s="1"/>
  <c r="E3241" i="8"/>
  <c r="I3240" i="8"/>
  <c r="G3240" i="8"/>
  <c r="F3240" i="8" s="1"/>
  <c r="H3240" i="8" s="1"/>
  <c r="E3240" i="8"/>
  <c r="I3239" i="8"/>
  <c r="G3239" i="8"/>
  <c r="F3239" i="8" s="1"/>
  <c r="H3239" i="8" s="1"/>
  <c r="E3239" i="8"/>
  <c r="I3238" i="8"/>
  <c r="G3238" i="8"/>
  <c r="F3238" i="8" s="1"/>
  <c r="H3238" i="8" s="1"/>
  <c r="E3238" i="8"/>
  <c r="I3237" i="8"/>
  <c r="G3237" i="8"/>
  <c r="F3237" i="8" s="1"/>
  <c r="H3237" i="8" s="1"/>
  <c r="E3237" i="8"/>
  <c r="I3236" i="8"/>
  <c r="G3236" i="8"/>
  <c r="F3236" i="8" s="1"/>
  <c r="H3236" i="8" s="1"/>
  <c r="E3236" i="8"/>
  <c r="I3235" i="8"/>
  <c r="G3235" i="8"/>
  <c r="F3235" i="8" s="1"/>
  <c r="H3235" i="8" s="1"/>
  <c r="E3235" i="8"/>
  <c r="I3234" i="8"/>
  <c r="G3234" i="8"/>
  <c r="F3234" i="8" s="1"/>
  <c r="H3234" i="8" s="1"/>
  <c r="E3234" i="8"/>
  <c r="I3233" i="8"/>
  <c r="G3233" i="8"/>
  <c r="F3233" i="8" s="1"/>
  <c r="H3233" i="8" s="1"/>
  <c r="E3233" i="8"/>
  <c r="I3232" i="8"/>
  <c r="G3232" i="8"/>
  <c r="F3232" i="8" s="1"/>
  <c r="H3232" i="8" s="1"/>
  <c r="E3232" i="8"/>
  <c r="I3231" i="8"/>
  <c r="G3231" i="8"/>
  <c r="F3231" i="8" s="1"/>
  <c r="H3231" i="8" s="1"/>
  <c r="E3231" i="8"/>
  <c r="I3230" i="8"/>
  <c r="G3230" i="8"/>
  <c r="F3230" i="8" s="1"/>
  <c r="H3230" i="8" s="1"/>
  <c r="E3230" i="8"/>
  <c r="I3229" i="8"/>
  <c r="G3229" i="8"/>
  <c r="F3229" i="8" s="1"/>
  <c r="H3229" i="8" s="1"/>
  <c r="E3229" i="8"/>
  <c r="I3228" i="8"/>
  <c r="G3228" i="8"/>
  <c r="F3228" i="8" s="1"/>
  <c r="H3228" i="8" s="1"/>
  <c r="E3228" i="8"/>
  <c r="I3227" i="8"/>
  <c r="G3227" i="8"/>
  <c r="F3227" i="8" s="1"/>
  <c r="H3227" i="8" s="1"/>
  <c r="E3227" i="8"/>
  <c r="I3226" i="8"/>
  <c r="G3226" i="8"/>
  <c r="F3226" i="8" s="1"/>
  <c r="H3226" i="8" s="1"/>
  <c r="E3226" i="8"/>
  <c r="I3225" i="8"/>
  <c r="G3225" i="8"/>
  <c r="F3225" i="8" s="1"/>
  <c r="H3225" i="8" s="1"/>
  <c r="E3225" i="8"/>
  <c r="I3224" i="8"/>
  <c r="G3224" i="8"/>
  <c r="F3224" i="8" s="1"/>
  <c r="H3224" i="8" s="1"/>
  <c r="E3224" i="8"/>
  <c r="I3223" i="8"/>
  <c r="G3223" i="8"/>
  <c r="F3223" i="8" s="1"/>
  <c r="H3223" i="8" s="1"/>
  <c r="E3223" i="8"/>
  <c r="I3222" i="8"/>
  <c r="G3222" i="8"/>
  <c r="F3222" i="8" s="1"/>
  <c r="H3222" i="8" s="1"/>
  <c r="E3222" i="8"/>
  <c r="K3221" i="8"/>
  <c r="I3221" i="8"/>
  <c r="G3221" i="8"/>
  <c r="F3221" i="8" s="1"/>
  <c r="H3221" i="8" s="1"/>
  <c r="E3221" i="8"/>
  <c r="I3220" i="8"/>
  <c r="G3220" i="8"/>
  <c r="F3220" i="8" s="1"/>
  <c r="H3220" i="8" s="1"/>
  <c r="E3220" i="8"/>
  <c r="I3219" i="8"/>
  <c r="G3219" i="8"/>
  <c r="F3219" i="8" s="1"/>
  <c r="H3219" i="8" s="1"/>
  <c r="E3219" i="8"/>
  <c r="I3218" i="8"/>
  <c r="G3218" i="8"/>
  <c r="F3218" i="8" s="1"/>
  <c r="H3218" i="8" s="1"/>
  <c r="E3218" i="8"/>
  <c r="I3217" i="8"/>
  <c r="G3217" i="8"/>
  <c r="F3217" i="8" s="1"/>
  <c r="H3217" i="8" s="1"/>
  <c r="E3217" i="8"/>
  <c r="I3216" i="8"/>
  <c r="G3216" i="8"/>
  <c r="F3216" i="8" s="1"/>
  <c r="H3216" i="8" s="1"/>
  <c r="E3216" i="8"/>
  <c r="I3215" i="8"/>
  <c r="G3215" i="8"/>
  <c r="F3215" i="8" s="1"/>
  <c r="H3215" i="8" s="1"/>
  <c r="E3215" i="8"/>
  <c r="I3214" i="8"/>
  <c r="G3214" i="8"/>
  <c r="F3214" i="8" s="1"/>
  <c r="H3214" i="8" s="1"/>
  <c r="E3214" i="8"/>
  <c r="I3213" i="8"/>
  <c r="G3213" i="8"/>
  <c r="F3213" i="8" s="1"/>
  <c r="H3213" i="8" s="1"/>
  <c r="E3213" i="8"/>
  <c r="I3212" i="8"/>
  <c r="G3212" i="8"/>
  <c r="F3212" i="8" s="1"/>
  <c r="H3212" i="8" s="1"/>
  <c r="E3212" i="8"/>
  <c r="I3211" i="8"/>
  <c r="G3211" i="8"/>
  <c r="F3211" i="8" s="1"/>
  <c r="H3211" i="8" s="1"/>
  <c r="E3211" i="8"/>
  <c r="I3210" i="8"/>
  <c r="G3210" i="8"/>
  <c r="F3210" i="8" s="1"/>
  <c r="H3210" i="8" s="1"/>
  <c r="E3210" i="8"/>
  <c r="I3209" i="8"/>
  <c r="G3209" i="8"/>
  <c r="F3209" i="8" s="1"/>
  <c r="H3209" i="8" s="1"/>
  <c r="E3209" i="8"/>
  <c r="I3208" i="8"/>
  <c r="G3208" i="8"/>
  <c r="F3208" i="8" s="1"/>
  <c r="H3208" i="8" s="1"/>
  <c r="E3208" i="8"/>
  <c r="I3207" i="8"/>
  <c r="G3207" i="8"/>
  <c r="F3207" i="8" s="1"/>
  <c r="H3207" i="8" s="1"/>
  <c r="E3207" i="8"/>
  <c r="J3207" i="8" s="1"/>
  <c r="I3206" i="8"/>
  <c r="G3206" i="8"/>
  <c r="F3206" i="8" s="1"/>
  <c r="H3206" i="8" s="1"/>
  <c r="E3206" i="8"/>
  <c r="I3205" i="8"/>
  <c r="G3205" i="8"/>
  <c r="F3205" i="8" s="1"/>
  <c r="H3205" i="8" s="1"/>
  <c r="E3205" i="8"/>
  <c r="J3205" i="8" s="1"/>
  <c r="I3204" i="8"/>
  <c r="G3204" i="8"/>
  <c r="F3204" i="8" s="1"/>
  <c r="H3204" i="8" s="1"/>
  <c r="E3204" i="8"/>
  <c r="I3203" i="8"/>
  <c r="G3203" i="8"/>
  <c r="F3203" i="8" s="1"/>
  <c r="H3203" i="8" s="1"/>
  <c r="E3203" i="8"/>
  <c r="J3203" i="8" s="1"/>
  <c r="I3202" i="8"/>
  <c r="G3202" i="8"/>
  <c r="F3202" i="8" s="1"/>
  <c r="H3202" i="8" s="1"/>
  <c r="E3202" i="8"/>
  <c r="I3201" i="8"/>
  <c r="G3201" i="8"/>
  <c r="F3201" i="8" s="1"/>
  <c r="H3201" i="8" s="1"/>
  <c r="E3201" i="8"/>
  <c r="J3201" i="8" s="1"/>
  <c r="I3200" i="8"/>
  <c r="G3200" i="8"/>
  <c r="F3200" i="8" s="1"/>
  <c r="H3200" i="8" s="1"/>
  <c r="E3200" i="8"/>
  <c r="I3199" i="8"/>
  <c r="G3199" i="8"/>
  <c r="F3199" i="8" s="1"/>
  <c r="H3199" i="8" s="1"/>
  <c r="E3199" i="8"/>
  <c r="J3199" i="8" s="1"/>
  <c r="I3198" i="8"/>
  <c r="G3198" i="8"/>
  <c r="F3198" i="8" s="1"/>
  <c r="H3198" i="8" s="1"/>
  <c r="E3198" i="8"/>
  <c r="I3197" i="8"/>
  <c r="G3197" i="8"/>
  <c r="F3197" i="8" s="1"/>
  <c r="H3197" i="8" s="1"/>
  <c r="E3197" i="8"/>
  <c r="J3197" i="8" s="1"/>
  <c r="K3196" i="8"/>
  <c r="I3196" i="8"/>
  <c r="G3196" i="8"/>
  <c r="F3196" i="8" s="1"/>
  <c r="H3196" i="8" s="1"/>
  <c r="E3196" i="8"/>
  <c r="I3195" i="8"/>
  <c r="G3195" i="8"/>
  <c r="F3195" i="8" s="1"/>
  <c r="H3195" i="8" s="1"/>
  <c r="E3195" i="8"/>
  <c r="J3195" i="8" s="1"/>
  <c r="I3194" i="8"/>
  <c r="G3194" i="8"/>
  <c r="F3194" i="8" s="1"/>
  <c r="H3194" i="8" s="1"/>
  <c r="E3194" i="8"/>
  <c r="I3193" i="8"/>
  <c r="G3193" i="8"/>
  <c r="F3193" i="8" s="1"/>
  <c r="H3193" i="8" s="1"/>
  <c r="E3193" i="8"/>
  <c r="J3193" i="8" s="1"/>
  <c r="I3192" i="8"/>
  <c r="G3192" i="8"/>
  <c r="F3192" i="8" s="1"/>
  <c r="H3192" i="8" s="1"/>
  <c r="E3192" i="8"/>
  <c r="I3191" i="8"/>
  <c r="G3191" i="8"/>
  <c r="F3191" i="8" s="1"/>
  <c r="H3191" i="8" s="1"/>
  <c r="E3191" i="8"/>
  <c r="J3191" i="8" s="1"/>
  <c r="I3190" i="8"/>
  <c r="G3190" i="8"/>
  <c r="F3190" i="8" s="1"/>
  <c r="H3190" i="8" s="1"/>
  <c r="E3190" i="8"/>
  <c r="I3189" i="8"/>
  <c r="G3189" i="8"/>
  <c r="F3189" i="8" s="1"/>
  <c r="H3189" i="8" s="1"/>
  <c r="E3189" i="8"/>
  <c r="J3189" i="8" s="1"/>
  <c r="I3188" i="8"/>
  <c r="G3188" i="8"/>
  <c r="F3188" i="8" s="1"/>
  <c r="H3188" i="8" s="1"/>
  <c r="E3188" i="8"/>
  <c r="I3187" i="8"/>
  <c r="G3187" i="8"/>
  <c r="F3187" i="8" s="1"/>
  <c r="H3187" i="8" s="1"/>
  <c r="E3187" i="8"/>
  <c r="J3187" i="8" s="1"/>
  <c r="I3186" i="8"/>
  <c r="G3186" i="8"/>
  <c r="F3186" i="8" s="1"/>
  <c r="H3186" i="8" s="1"/>
  <c r="E3186" i="8"/>
  <c r="I3185" i="8"/>
  <c r="G3185" i="8"/>
  <c r="F3185" i="8" s="1"/>
  <c r="H3185" i="8" s="1"/>
  <c r="E3185" i="8"/>
  <c r="J3185" i="8" s="1"/>
  <c r="I3184" i="8"/>
  <c r="G3184" i="8"/>
  <c r="F3184" i="8" s="1"/>
  <c r="H3184" i="8" s="1"/>
  <c r="E3184" i="8"/>
  <c r="I3183" i="8"/>
  <c r="G3183" i="8"/>
  <c r="F3183" i="8" s="1"/>
  <c r="H3183" i="8" s="1"/>
  <c r="E3183" i="8"/>
  <c r="J3183" i="8" s="1"/>
  <c r="I3182" i="8"/>
  <c r="G3182" i="8"/>
  <c r="F3182" i="8" s="1"/>
  <c r="H3182" i="8" s="1"/>
  <c r="E3182" i="8"/>
  <c r="I3181" i="8"/>
  <c r="G3181" i="8"/>
  <c r="F3181" i="8" s="1"/>
  <c r="H3181" i="8" s="1"/>
  <c r="E3181" i="8"/>
  <c r="J3181" i="8" s="1"/>
  <c r="I3180" i="8"/>
  <c r="G3180" i="8"/>
  <c r="F3180" i="8" s="1"/>
  <c r="H3180" i="8" s="1"/>
  <c r="E3180" i="8"/>
  <c r="I3179" i="8"/>
  <c r="G3179" i="8"/>
  <c r="F3179" i="8" s="1"/>
  <c r="H3179" i="8" s="1"/>
  <c r="E3179" i="8"/>
  <c r="J3179" i="8" s="1"/>
  <c r="I3178" i="8"/>
  <c r="G3178" i="8"/>
  <c r="F3178" i="8" s="1"/>
  <c r="H3178" i="8" s="1"/>
  <c r="E3178" i="8"/>
  <c r="I3177" i="8"/>
  <c r="G3177" i="8"/>
  <c r="F3177" i="8" s="1"/>
  <c r="H3177" i="8" s="1"/>
  <c r="E3177" i="8"/>
  <c r="J3177" i="8" s="1"/>
  <c r="I3176" i="8"/>
  <c r="G3176" i="8"/>
  <c r="F3176" i="8" s="1"/>
  <c r="H3176" i="8" s="1"/>
  <c r="E3176" i="8"/>
  <c r="I3175" i="8"/>
  <c r="G3175" i="8"/>
  <c r="F3175" i="8" s="1"/>
  <c r="H3175" i="8" s="1"/>
  <c r="E3175" i="8"/>
  <c r="J3175" i="8" s="1"/>
  <c r="I3174" i="8"/>
  <c r="G3174" i="8"/>
  <c r="F3174" i="8" s="1"/>
  <c r="H3174" i="8" s="1"/>
  <c r="E3174" i="8"/>
  <c r="I3173" i="8"/>
  <c r="G3173" i="8"/>
  <c r="F3173" i="8" s="1"/>
  <c r="H3173" i="8" s="1"/>
  <c r="E3173" i="8"/>
  <c r="J3173" i="8" s="1"/>
  <c r="I3172" i="8"/>
  <c r="G3172" i="8"/>
  <c r="F3172" i="8" s="1"/>
  <c r="H3172" i="8" s="1"/>
  <c r="E3172" i="8"/>
  <c r="I3171" i="8"/>
  <c r="G3171" i="8"/>
  <c r="F3171" i="8" s="1"/>
  <c r="H3171" i="8" s="1"/>
  <c r="E3171" i="8"/>
  <c r="J3171" i="8" s="1"/>
  <c r="I3170" i="8"/>
  <c r="G3170" i="8"/>
  <c r="F3170" i="8" s="1"/>
  <c r="H3170" i="8" s="1"/>
  <c r="E3170" i="8"/>
  <c r="I3169" i="8"/>
  <c r="G3169" i="8"/>
  <c r="F3169" i="8" s="1"/>
  <c r="H3169" i="8" s="1"/>
  <c r="E3169" i="8"/>
  <c r="J3169" i="8" s="1"/>
  <c r="K3168" i="8"/>
  <c r="I3168" i="8"/>
  <c r="G3168" i="8"/>
  <c r="F3168" i="8" s="1"/>
  <c r="H3168" i="8" s="1"/>
  <c r="E3168" i="8"/>
  <c r="I3167" i="8"/>
  <c r="G3167" i="8"/>
  <c r="F3167" i="8" s="1"/>
  <c r="H3167" i="8" s="1"/>
  <c r="E3167" i="8"/>
  <c r="J3167" i="8" s="1"/>
  <c r="I3166" i="8"/>
  <c r="G3166" i="8"/>
  <c r="F3166" i="8" s="1"/>
  <c r="H3166" i="8" s="1"/>
  <c r="E3166" i="8"/>
  <c r="I3165" i="8"/>
  <c r="G3165" i="8"/>
  <c r="F3165" i="8" s="1"/>
  <c r="H3165" i="8" s="1"/>
  <c r="E3165" i="8"/>
  <c r="J3165" i="8" s="1"/>
  <c r="I3164" i="8"/>
  <c r="G3164" i="8"/>
  <c r="F3164" i="8" s="1"/>
  <c r="H3164" i="8" s="1"/>
  <c r="E3164" i="8"/>
  <c r="I3163" i="8"/>
  <c r="G3163" i="8"/>
  <c r="F3163" i="8" s="1"/>
  <c r="H3163" i="8" s="1"/>
  <c r="E3163" i="8"/>
  <c r="J3163" i="8" s="1"/>
  <c r="I3162" i="8"/>
  <c r="G3162" i="8"/>
  <c r="F3162" i="8" s="1"/>
  <c r="H3162" i="8" s="1"/>
  <c r="E3162" i="8"/>
  <c r="I3161" i="8"/>
  <c r="G3161" i="8"/>
  <c r="F3161" i="8" s="1"/>
  <c r="H3161" i="8" s="1"/>
  <c r="E3161" i="8"/>
  <c r="J3161" i="8" s="1"/>
  <c r="I3160" i="8"/>
  <c r="G3160" i="8"/>
  <c r="F3160" i="8" s="1"/>
  <c r="H3160" i="8" s="1"/>
  <c r="E3160" i="8"/>
  <c r="I3159" i="8"/>
  <c r="G3159" i="8"/>
  <c r="F3159" i="8" s="1"/>
  <c r="H3159" i="8" s="1"/>
  <c r="E3159" i="8"/>
  <c r="J3159" i="8" s="1"/>
  <c r="I3158" i="8"/>
  <c r="G3158" i="8"/>
  <c r="F3158" i="8" s="1"/>
  <c r="H3158" i="8" s="1"/>
  <c r="E3158" i="8"/>
  <c r="I3157" i="8"/>
  <c r="G3157" i="8"/>
  <c r="F3157" i="8" s="1"/>
  <c r="H3157" i="8" s="1"/>
  <c r="E3157" i="8"/>
  <c r="J3157" i="8" s="1"/>
  <c r="I3156" i="8"/>
  <c r="G3156" i="8"/>
  <c r="F3156" i="8" s="1"/>
  <c r="H3156" i="8" s="1"/>
  <c r="E3156" i="8"/>
  <c r="I3155" i="8"/>
  <c r="G3155" i="8"/>
  <c r="F3155" i="8" s="1"/>
  <c r="H3155" i="8" s="1"/>
  <c r="E3155" i="8"/>
  <c r="J3155" i="8" s="1"/>
  <c r="K3154" i="8"/>
  <c r="I3154" i="8"/>
  <c r="G3154" i="8"/>
  <c r="F3154" i="8" s="1"/>
  <c r="H3154" i="8" s="1"/>
  <c r="E3154" i="8"/>
  <c r="I3153" i="8"/>
  <c r="G3153" i="8"/>
  <c r="F3153" i="8" s="1"/>
  <c r="H3153" i="8" s="1"/>
  <c r="E3153" i="8"/>
  <c r="J3153" i="8" s="1"/>
  <c r="I3152" i="8"/>
  <c r="G3152" i="8"/>
  <c r="F3152" i="8" s="1"/>
  <c r="H3152" i="8" s="1"/>
  <c r="E3152" i="8"/>
  <c r="I3151" i="8"/>
  <c r="G3151" i="8"/>
  <c r="F3151" i="8" s="1"/>
  <c r="H3151" i="8" s="1"/>
  <c r="E3151" i="8"/>
  <c r="J3151" i="8" s="1"/>
  <c r="I3150" i="8"/>
  <c r="G3150" i="8"/>
  <c r="F3150" i="8" s="1"/>
  <c r="H3150" i="8" s="1"/>
  <c r="E3150" i="8"/>
  <c r="I3149" i="8"/>
  <c r="G3149" i="8"/>
  <c r="F3149" i="8" s="1"/>
  <c r="H3149" i="8" s="1"/>
  <c r="E3149" i="8"/>
  <c r="J3149" i="8" s="1"/>
  <c r="I3148" i="8"/>
  <c r="G3148" i="8"/>
  <c r="F3148" i="8" s="1"/>
  <c r="H3148" i="8" s="1"/>
  <c r="E3148" i="8"/>
  <c r="I3147" i="8"/>
  <c r="G3147" i="8"/>
  <c r="F3147" i="8" s="1"/>
  <c r="H3147" i="8" s="1"/>
  <c r="E3147" i="8"/>
  <c r="J3147" i="8" s="1"/>
  <c r="I3146" i="8"/>
  <c r="G3146" i="8"/>
  <c r="F3146" i="8" s="1"/>
  <c r="H3146" i="8" s="1"/>
  <c r="E3146" i="8"/>
  <c r="I3145" i="8"/>
  <c r="G3145" i="8"/>
  <c r="F3145" i="8" s="1"/>
  <c r="H3145" i="8" s="1"/>
  <c r="E3145" i="8"/>
  <c r="J3145" i="8" s="1"/>
  <c r="I3144" i="8"/>
  <c r="G3144" i="8"/>
  <c r="F3144" i="8" s="1"/>
  <c r="H3144" i="8" s="1"/>
  <c r="E3144" i="8"/>
  <c r="I3143" i="8"/>
  <c r="G3143" i="8"/>
  <c r="F3143" i="8" s="1"/>
  <c r="H3143" i="8" s="1"/>
  <c r="E3143" i="8"/>
  <c r="J3143" i="8" s="1"/>
  <c r="I3142" i="8"/>
  <c r="G3142" i="8"/>
  <c r="F3142" i="8" s="1"/>
  <c r="H3142" i="8" s="1"/>
  <c r="E3142" i="8"/>
  <c r="I3141" i="8"/>
  <c r="G3141" i="8"/>
  <c r="F3141" i="8" s="1"/>
  <c r="H3141" i="8" s="1"/>
  <c r="E3141" i="8"/>
  <c r="J3141" i="8" s="1"/>
  <c r="I3140" i="8"/>
  <c r="G3140" i="8"/>
  <c r="F3140" i="8" s="1"/>
  <c r="H3140" i="8" s="1"/>
  <c r="E3140" i="8"/>
  <c r="I3139" i="8"/>
  <c r="G3139" i="8"/>
  <c r="F3139" i="8" s="1"/>
  <c r="H3139" i="8" s="1"/>
  <c r="E3139" i="8"/>
  <c r="J3139" i="8" s="1"/>
  <c r="I3138" i="8"/>
  <c r="G3138" i="8"/>
  <c r="F3138" i="8" s="1"/>
  <c r="H3138" i="8" s="1"/>
  <c r="E3138" i="8"/>
  <c r="I3137" i="8"/>
  <c r="G3137" i="8"/>
  <c r="F3137" i="8" s="1"/>
  <c r="H3137" i="8" s="1"/>
  <c r="E3137" i="8"/>
  <c r="J3137" i="8" s="1"/>
  <c r="I3136" i="8"/>
  <c r="G3136" i="8"/>
  <c r="F3136" i="8" s="1"/>
  <c r="H3136" i="8" s="1"/>
  <c r="E3136" i="8"/>
  <c r="I3135" i="8"/>
  <c r="G3135" i="8"/>
  <c r="F3135" i="8" s="1"/>
  <c r="H3135" i="8" s="1"/>
  <c r="E3135" i="8"/>
  <c r="J3135" i="8" s="1"/>
  <c r="I3134" i="8"/>
  <c r="G3134" i="8"/>
  <c r="F3134" i="8" s="1"/>
  <c r="H3134" i="8" s="1"/>
  <c r="E3134" i="8"/>
  <c r="I3133" i="8"/>
  <c r="G3133" i="8"/>
  <c r="F3133" i="8" s="1"/>
  <c r="H3133" i="8" s="1"/>
  <c r="E3133" i="8"/>
  <c r="J3133" i="8" s="1"/>
  <c r="I3132" i="8"/>
  <c r="G3132" i="8"/>
  <c r="F3132" i="8" s="1"/>
  <c r="H3132" i="8" s="1"/>
  <c r="E3132" i="8"/>
  <c r="I3131" i="8"/>
  <c r="G3131" i="8"/>
  <c r="F3131" i="8" s="1"/>
  <c r="H3131" i="8" s="1"/>
  <c r="E3131" i="8"/>
  <c r="J3131" i="8" s="1"/>
  <c r="I3130" i="8"/>
  <c r="G3130" i="8"/>
  <c r="F3130" i="8" s="1"/>
  <c r="H3130" i="8" s="1"/>
  <c r="E3130" i="8"/>
  <c r="I3129" i="8"/>
  <c r="G3129" i="8"/>
  <c r="F3129" i="8" s="1"/>
  <c r="H3129" i="8" s="1"/>
  <c r="E3129" i="8"/>
  <c r="J3129" i="8" s="1"/>
  <c r="I3128" i="8"/>
  <c r="G3128" i="8"/>
  <c r="F3128" i="8" s="1"/>
  <c r="H3128" i="8" s="1"/>
  <c r="E3128" i="8"/>
  <c r="I3127" i="8"/>
  <c r="G3127" i="8"/>
  <c r="F3127" i="8" s="1"/>
  <c r="H3127" i="8" s="1"/>
  <c r="E3127" i="8"/>
  <c r="J3127" i="8" s="1"/>
  <c r="I3126" i="8"/>
  <c r="G3126" i="8"/>
  <c r="F3126" i="8" s="1"/>
  <c r="H3126" i="8" s="1"/>
  <c r="E3126" i="8"/>
  <c r="I3125" i="8"/>
  <c r="G3125" i="8"/>
  <c r="F3125" i="8" s="1"/>
  <c r="H3125" i="8" s="1"/>
  <c r="E3125" i="8"/>
  <c r="J3125" i="8" s="1"/>
  <c r="I3124" i="8"/>
  <c r="G3124" i="8"/>
  <c r="F3124" i="8" s="1"/>
  <c r="H3124" i="8" s="1"/>
  <c r="E3124" i="8"/>
  <c r="I3123" i="8"/>
  <c r="G3123" i="8"/>
  <c r="F3123" i="8" s="1"/>
  <c r="H3123" i="8" s="1"/>
  <c r="E3123" i="8"/>
  <c r="J3123" i="8" s="1"/>
  <c r="I3122" i="8"/>
  <c r="G3122" i="8"/>
  <c r="F3122" i="8" s="1"/>
  <c r="H3122" i="8" s="1"/>
  <c r="E3122" i="8"/>
  <c r="I3121" i="8"/>
  <c r="G3121" i="8"/>
  <c r="F3121" i="8" s="1"/>
  <c r="H3121" i="8" s="1"/>
  <c r="E3121" i="8"/>
  <c r="J3121" i="8" s="1"/>
  <c r="I3120" i="8"/>
  <c r="G3120" i="8"/>
  <c r="F3120" i="8" s="1"/>
  <c r="H3120" i="8" s="1"/>
  <c r="E3120" i="8"/>
  <c r="I3119" i="8"/>
  <c r="G3119" i="8"/>
  <c r="F3119" i="8" s="1"/>
  <c r="H3119" i="8" s="1"/>
  <c r="E3119" i="8"/>
  <c r="J3119" i="8" s="1"/>
  <c r="I3118" i="8"/>
  <c r="G3118" i="8"/>
  <c r="F3118" i="8" s="1"/>
  <c r="H3118" i="8" s="1"/>
  <c r="E3118" i="8"/>
  <c r="I3117" i="8"/>
  <c r="G3117" i="8"/>
  <c r="F3117" i="8" s="1"/>
  <c r="H3117" i="8" s="1"/>
  <c r="E3117" i="8"/>
  <c r="J3117" i="8" s="1"/>
  <c r="I3116" i="8"/>
  <c r="G3116" i="8"/>
  <c r="F3116" i="8" s="1"/>
  <c r="H3116" i="8" s="1"/>
  <c r="E3116" i="8"/>
  <c r="I3115" i="8"/>
  <c r="G3115" i="8"/>
  <c r="F3115" i="8" s="1"/>
  <c r="H3115" i="8" s="1"/>
  <c r="E3115" i="8"/>
  <c r="J3115" i="8" s="1"/>
  <c r="I3114" i="8"/>
  <c r="G3114" i="8"/>
  <c r="F3114" i="8" s="1"/>
  <c r="H3114" i="8" s="1"/>
  <c r="E3114" i="8"/>
  <c r="I3113" i="8"/>
  <c r="G3113" i="8"/>
  <c r="F3113" i="8" s="1"/>
  <c r="H3113" i="8" s="1"/>
  <c r="E3113" i="8"/>
  <c r="J3113" i="8" s="1"/>
  <c r="K3112" i="8"/>
  <c r="I3112" i="8"/>
  <c r="G3112" i="8"/>
  <c r="F3112" i="8" s="1"/>
  <c r="H3112" i="8" s="1"/>
  <c r="E3112" i="8"/>
  <c r="I3111" i="8"/>
  <c r="G3111" i="8"/>
  <c r="F3111" i="8" s="1"/>
  <c r="H3111" i="8" s="1"/>
  <c r="E3111" i="8"/>
  <c r="J3111" i="8" s="1"/>
  <c r="I3110" i="8"/>
  <c r="G3110" i="8"/>
  <c r="F3110" i="8" s="1"/>
  <c r="H3110" i="8" s="1"/>
  <c r="E3110" i="8"/>
  <c r="I3109" i="8"/>
  <c r="G3109" i="8"/>
  <c r="F3109" i="8" s="1"/>
  <c r="H3109" i="8" s="1"/>
  <c r="E3109" i="8"/>
  <c r="J3109" i="8" s="1"/>
  <c r="I3108" i="8"/>
  <c r="G3108" i="8"/>
  <c r="F3108" i="8" s="1"/>
  <c r="H3108" i="8" s="1"/>
  <c r="E3108" i="8"/>
  <c r="I3107" i="8"/>
  <c r="G3107" i="8"/>
  <c r="F3107" i="8" s="1"/>
  <c r="H3107" i="8" s="1"/>
  <c r="E3107" i="8"/>
  <c r="J3107" i="8" s="1"/>
  <c r="I3106" i="8"/>
  <c r="G3106" i="8"/>
  <c r="F3106" i="8" s="1"/>
  <c r="H3106" i="8" s="1"/>
  <c r="E3106" i="8"/>
  <c r="I3105" i="8"/>
  <c r="G3105" i="8"/>
  <c r="F3105" i="8" s="1"/>
  <c r="H3105" i="8" s="1"/>
  <c r="E3105" i="8"/>
  <c r="J3105" i="8" s="1"/>
  <c r="I3104" i="8"/>
  <c r="G3104" i="8"/>
  <c r="F3104" i="8" s="1"/>
  <c r="H3104" i="8" s="1"/>
  <c r="E3104" i="8"/>
  <c r="I3103" i="8"/>
  <c r="G3103" i="8"/>
  <c r="F3103" i="8" s="1"/>
  <c r="H3103" i="8" s="1"/>
  <c r="E3103" i="8"/>
  <c r="J3103" i="8" s="1"/>
  <c r="I3102" i="8"/>
  <c r="G3102" i="8"/>
  <c r="F3102" i="8" s="1"/>
  <c r="H3102" i="8" s="1"/>
  <c r="E3102" i="8"/>
  <c r="I3101" i="8"/>
  <c r="G3101" i="8"/>
  <c r="F3101" i="8" s="1"/>
  <c r="H3101" i="8" s="1"/>
  <c r="E3101" i="8"/>
  <c r="J3101" i="8" s="1"/>
  <c r="I3100" i="8"/>
  <c r="G3100" i="8"/>
  <c r="F3100" i="8" s="1"/>
  <c r="H3100" i="8" s="1"/>
  <c r="E3100" i="8"/>
  <c r="I3099" i="8"/>
  <c r="G3099" i="8"/>
  <c r="F3099" i="8" s="1"/>
  <c r="H3099" i="8" s="1"/>
  <c r="E3099" i="8"/>
  <c r="J3099" i="8" s="1"/>
  <c r="K3098" i="8"/>
  <c r="I3098" i="8"/>
  <c r="G3098" i="8"/>
  <c r="F3098" i="8" s="1"/>
  <c r="H3098" i="8" s="1"/>
  <c r="E3098" i="8"/>
  <c r="I3097" i="8"/>
  <c r="G3097" i="8"/>
  <c r="F3097" i="8" s="1"/>
  <c r="H3097" i="8" s="1"/>
  <c r="E3097" i="8"/>
  <c r="J3097" i="8" s="1"/>
  <c r="I3096" i="8"/>
  <c r="G3096" i="8"/>
  <c r="F3096" i="8" s="1"/>
  <c r="H3096" i="8" s="1"/>
  <c r="E3096" i="8"/>
  <c r="I3095" i="8"/>
  <c r="G3095" i="8"/>
  <c r="F3095" i="8" s="1"/>
  <c r="H3095" i="8" s="1"/>
  <c r="E3095" i="8"/>
  <c r="J3095" i="8" s="1"/>
  <c r="I3094" i="8"/>
  <c r="G3094" i="8"/>
  <c r="F3094" i="8" s="1"/>
  <c r="H3094" i="8" s="1"/>
  <c r="E3094" i="8"/>
  <c r="K3093" i="8"/>
  <c r="I3093" i="8"/>
  <c r="G3093" i="8"/>
  <c r="F3093" i="8" s="1"/>
  <c r="H3093" i="8" s="1"/>
  <c r="E3093" i="8"/>
  <c r="I3092" i="8"/>
  <c r="G3092" i="8"/>
  <c r="F3092" i="8" s="1"/>
  <c r="H3092" i="8" s="1"/>
  <c r="E3092" i="8"/>
  <c r="I3091" i="8"/>
  <c r="G3091" i="8"/>
  <c r="F3091" i="8" s="1"/>
  <c r="H3091" i="8" s="1"/>
  <c r="E3091" i="8"/>
  <c r="J3091" i="8" s="1"/>
  <c r="I3090" i="8"/>
  <c r="G3090" i="8"/>
  <c r="F3090" i="8" s="1"/>
  <c r="H3090" i="8" s="1"/>
  <c r="E3090" i="8"/>
  <c r="I3089" i="8"/>
  <c r="G3089" i="8"/>
  <c r="F3089" i="8" s="1"/>
  <c r="H3089" i="8" s="1"/>
  <c r="E3089" i="8"/>
  <c r="J3089" i="8" s="1"/>
  <c r="I3088" i="8"/>
  <c r="G3088" i="8"/>
  <c r="F3088" i="8" s="1"/>
  <c r="H3088" i="8" s="1"/>
  <c r="E3088" i="8"/>
  <c r="I3087" i="8"/>
  <c r="G3087" i="8"/>
  <c r="F3087" i="8" s="1"/>
  <c r="H3087" i="8" s="1"/>
  <c r="E3087" i="8"/>
  <c r="J3087" i="8" s="1"/>
  <c r="I3086" i="8"/>
  <c r="G3086" i="8"/>
  <c r="F3086" i="8" s="1"/>
  <c r="H3086" i="8" s="1"/>
  <c r="E3086" i="8"/>
  <c r="I3085" i="8"/>
  <c r="G3085" i="8"/>
  <c r="F3085" i="8" s="1"/>
  <c r="H3085" i="8" s="1"/>
  <c r="E3085" i="8"/>
  <c r="J3085" i="8" s="1"/>
  <c r="I3084" i="8"/>
  <c r="G3084" i="8"/>
  <c r="F3084" i="8" s="1"/>
  <c r="H3084" i="8" s="1"/>
  <c r="E3084" i="8"/>
  <c r="I3083" i="8"/>
  <c r="G3083" i="8"/>
  <c r="F3083" i="8" s="1"/>
  <c r="H3083" i="8" s="1"/>
  <c r="E3083" i="8"/>
  <c r="J3083" i="8" s="1"/>
  <c r="I3082" i="8"/>
  <c r="G3082" i="8"/>
  <c r="F3082" i="8" s="1"/>
  <c r="H3082" i="8" s="1"/>
  <c r="E3082" i="8"/>
  <c r="I3081" i="8"/>
  <c r="G3081" i="8"/>
  <c r="F3081" i="8" s="1"/>
  <c r="H3081" i="8" s="1"/>
  <c r="E3081" i="8"/>
  <c r="J3081" i="8" s="1"/>
  <c r="I3080" i="8"/>
  <c r="G3080" i="8"/>
  <c r="F3080" i="8" s="1"/>
  <c r="H3080" i="8" s="1"/>
  <c r="E3080" i="8"/>
  <c r="I3079" i="8"/>
  <c r="G3079" i="8"/>
  <c r="F3079" i="8" s="1"/>
  <c r="H3079" i="8" s="1"/>
  <c r="E3079" i="8"/>
  <c r="J3079" i="8" s="1"/>
  <c r="I3078" i="8"/>
  <c r="G3078" i="8"/>
  <c r="F3078" i="8" s="1"/>
  <c r="H3078" i="8" s="1"/>
  <c r="E3078" i="8"/>
  <c r="I3077" i="8"/>
  <c r="G3077" i="8"/>
  <c r="F3077" i="8" s="1"/>
  <c r="H3077" i="8" s="1"/>
  <c r="E3077" i="8"/>
  <c r="J3077" i="8" s="1"/>
  <c r="I3076" i="8"/>
  <c r="G3076" i="8"/>
  <c r="F3076" i="8" s="1"/>
  <c r="H3076" i="8" s="1"/>
  <c r="E3076" i="8"/>
  <c r="K3075" i="8"/>
  <c r="I3075" i="8"/>
  <c r="G3075" i="8"/>
  <c r="F3075" i="8" s="1"/>
  <c r="H3075" i="8" s="1"/>
  <c r="E3075" i="8"/>
  <c r="J3075" i="8" s="1"/>
  <c r="I3074" i="8"/>
  <c r="G3074" i="8"/>
  <c r="F3074" i="8" s="1"/>
  <c r="H3074" i="8" s="1"/>
  <c r="E3074" i="8"/>
  <c r="I3073" i="8"/>
  <c r="G3073" i="8"/>
  <c r="F3073" i="8" s="1"/>
  <c r="H3073" i="8" s="1"/>
  <c r="E3073" i="8"/>
  <c r="J3073" i="8" s="1"/>
  <c r="I3072" i="8"/>
  <c r="G3072" i="8"/>
  <c r="F3072" i="8" s="1"/>
  <c r="H3072" i="8" s="1"/>
  <c r="E3072" i="8"/>
  <c r="I3071" i="8"/>
  <c r="G3071" i="8"/>
  <c r="F3071" i="8" s="1"/>
  <c r="H3071" i="8" s="1"/>
  <c r="E3071" i="8"/>
  <c r="J3071" i="8" s="1"/>
  <c r="I3070" i="8"/>
  <c r="G3070" i="8"/>
  <c r="F3070" i="8" s="1"/>
  <c r="H3070" i="8" s="1"/>
  <c r="E3070" i="8"/>
  <c r="I3069" i="8"/>
  <c r="G3069" i="8"/>
  <c r="F3069" i="8" s="1"/>
  <c r="H3069" i="8" s="1"/>
  <c r="E3069" i="8"/>
  <c r="J3069" i="8" s="1"/>
  <c r="I3068" i="8"/>
  <c r="G3068" i="8"/>
  <c r="F3068" i="8" s="1"/>
  <c r="H3068" i="8" s="1"/>
  <c r="E3068" i="8"/>
  <c r="I3067" i="8"/>
  <c r="G3067" i="8"/>
  <c r="F3067" i="8" s="1"/>
  <c r="H3067" i="8" s="1"/>
  <c r="E3067" i="8"/>
  <c r="J3067" i="8" s="1"/>
  <c r="I3066" i="8"/>
  <c r="G3066" i="8"/>
  <c r="F3066" i="8" s="1"/>
  <c r="H3066" i="8" s="1"/>
  <c r="E3066" i="8"/>
  <c r="I3065" i="8"/>
  <c r="G3065" i="8"/>
  <c r="F3065" i="8" s="1"/>
  <c r="H3065" i="8" s="1"/>
  <c r="E3065" i="8"/>
  <c r="J3065" i="8" s="1"/>
  <c r="K3064" i="8"/>
  <c r="I3064" i="8"/>
  <c r="G3064" i="8"/>
  <c r="F3064" i="8" s="1"/>
  <c r="H3064" i="8" s="1"/>
  <c r="E3064" i="8"/>
  <c r="I3063" i="8"/>
  <c r="G3063" i="8"/>
  <c r="F3063" i="8" s="1"/>
  <c r="H3063" i="8" s="1"/>
  <c r="E3063" i="8"/>
  <c r="J3063" i="8" s="1"/>
  <c r="I3062" i="8"/>
  <c r="G3062" i="8"/>
  <c r="F3062" i="8" s="1"/>
  <c r="H3062" i="8" s="1"/>
  <c r="E3062" i="8"/>
  <c r="I3061" i="8"/>
  <c r="G3061" i="8"/>
  <c r="F3061" i="8" s="1"/>
  <c r="H3061" i="8" s="1"/>
  <c r="E3061" i="8"/>
  <c r="J3061" i="8" s="1"/>
  <c r="I3060" i="8"/>
  <c r="G3060" i="8"/>
  <c r="F3060" i="8" s="1"/>
  <c r="H3060" i="8" s="1"/>
  <c r="E3060" i="8"/>
  <c r="I3059" i="8"/>
  <c r="G3059" i="8"/>
  <c r="F3059" i="8" s="1"/>
  <c r="H3059" i="8" s="1"/>
  <c r="E3059" i="8"/>
  <c r="J3059" i="8" s="1"/>
  <c r="I3058" i="8"/>
  <c r="G3058" i="8"/>
  <c r="F3058" i="8" s="1"/>
  <c r="H3058" i="8" s="1"/>
  <c r="E3058" i="8"/>
  <c r="I3057" i="8"/>
  <c r="G3057" i="8"/>
  <c r="F3057" i="8" s="1"/>
  <c r="H3057" i="8" s="1"/>
  <c r="E3057" i="8"/>
  <c r="J3057" i="8" s="1"/>
  <c r="I3056" i="8"/>
  <c r="G3056" i="8"/>
  <c r="F3056" i="8" s="1"/>
  <c r="H3056" i="8" s="1"/>
  <c r="E3056" i="8"/>
  <c r="I3055" i="8"/>
  <c r="G3055" i="8"/>
  <c r="F3055" i="8" s="1"/>
  <c r="H3055" i="8" s="1"/>
  <c r="E3055" i="8"/>
  <c r="J3055" i="8" s="1"/>
  <c r="I3054" i="8"/>
  <c r="G3054" i="8"/>
  <c r="F3054" i="8" s="1"/>
  <c r="H3054" i="8" s="1"/>
  <c r="E3054" i="8"/>
  <c r="I3053" i="8"/>
  <c r="G3053" i="8"/>
  <c r="F3053" i="8" s="1"/>
  <c r="H3053" i="8" s="1"/>
  <c r="E3053" i="8"/>
  <c r="J3053" i="8" s="1"/>
  <c r="I3052" i="8"/>
  <c r="G3052" i="8"/>
  <c r="F3052" i="8" s="1"/>
  <c r="H3052" i="8" s="1"/>
  <c r="E3052" i="8"/>
  <c r="J3052" i="8" s="1"/>
  <c r="I3051" i="8"/>
  <c r="G3051" i="8"/>
  <c r="F3051" i="8" s="1"/>
  <c r="H3051" i="8" s="1"/>
  <c r="E3051" i="8"/>
  <c r="J3051" i="8" s="1"/>
  <c r="I3050" i="8"/>
  <c r="G3050" i="8"/>
  <c r="F3050" i="8" s="1"/>
  <c r="H3050" i="8" s="1"/>
  <c r="E3050" i="8"/>
  <c r="J3050" i="8" s="1"/>
  <c r="I3049" i="8"/>
  <c r="G3049" i="8"/>
  <c r="F3049" i="8" s="1"/>
  <c r="H3049" i="8" s="1"/>
  <c r="E3049" i="8"/>
  <c r="J3049" i="8" s="1"/>
  <c r="I3048" i="8"/>
  <c r="G3048" i="8"/>
  <c r="F3048" i="8" s="1"/>
  <c r="H3048" i="8" s="1"/>
  <c r="E3048" i="8"/>
  <c r="J3048" i="8" s="1"/>
  <c r="I3047" i="8"/>
  <c r="G3047" i="8"/>
  <c r="F3047" i="8" s="1"/>
  <c r="H3047" i="8" s="1"/>
  <c r="E3047" i="8"/>
  <c r="J3047" i="8" s="1"/>
  <c r="I3046" i="8"/>
  <c r="G3046" i="8"/>
  <c r="F3046" i="8" s="1"/>
  <c r="H3046" i="8" s="1"/>
  <c r="E3046" i="8"/>
  <c r="J3046" i="8" s="1"/>
  <c r="I3045" i="8"/>
  <c r="G3045" i="8"/>
  <c r="F3045" i="8" s="1"/>
  <c r="H3045" i="8" s="1"/>
  <c r="E3045" i="8"/>
  <c r="J3045" i="8" s="1"/>
  <c r="I3044" i="8"/>
  <c r="G3044" i="8"/>
  <c r="F3044" i="8" s="1"/>
  <c r="H3044" i="8" s="1"/>
  <c r="E3044" i="8"/>
  <c r="J3044" i="8" s="1"/>
  <c r="I3043" i="8"/>
  <c r="G3043" i="8"/>
  <c r="F3043" i="8" s="1"/>
  <c r="H3043" i="8" s="1"/>
  <c r="E3043" i="8"/>
  <c r="J3043" i="8" s="1"/>
  <c r="I3042" i="8"/>
  <c r="G3042" i="8"/>
  <c r="F3042" i="8" s="1"/>
  <c r="H3042" i="8" s="1"/>
  <c r="E3042" i="8"/>
  <c r="J3042" i="8" s="1"/>
  <c r="I3041" i="8"/>
  <c r="G3041" i="8"/>
  <c r="F3041" i="8" s="1"/>
  <c r="H3041" i="8" s="1"/>
  <c r="E3041" i="8"/>
  <c r="J3041" i="8" s="1"/>
  <c r="I3040" i="8"/>
  <c r="G3040" i="8"/>
  <c r="F3040" i="8" s="1"/>
  <c r="H3040" i="8" s="1"/>
  <c r="E3040" i="8"/>
  <c r="J3040" i="8" s="1"/>
  <c r="I3039" i="8"/>
  <c r="G3039" i="8"/>
  <c r="F3039" i="8" s="1"/>
  <c r="H3039" i="8" s="1"/>
  <c r="E3039" i="8"/>
  <c r="J3039" i="8" s="1"/>
  <c r="I3038" i="8"/>
  <c r="G3038" i="8"/>
  <c r="F3038" i="8" s="1"/>
  <c r="H3038" i="8" s="1"/>
  <c r="E3038" i="8"/>
  <c r="J3038" i="8" s="1"/>
  <c r="I3037" i="8"/>
  <c r="G3037" i="8"/>
  <c r="F3037" i="8" s="1"/>
  <c r="H3037" i="8" s="1"/>
  <c r="E3037" i="8"/>
  <c r="J3037" i="8" s="1"/>
  <c r="I3036" i="8"/>
  <c r="G3036" i="8"/>
  <c r="F3036" i="8" s="1"/>
  <c r="H3036" i="8" s="1"/>
  <c r="E3036" i="8"/>
  <c r="J3036" i="8" s="1"/>
  <c r="I3035" i="8"/>
  <c r="G3035" i="8"/>
  <c r="F3035" i="8" s="1"/>
  <c r="H3035" i="8" s="1"/>
  <c r="E3035" i="8"/>
  <c r="J3035" i="8" s="1"/>
  <c r="I3034" i="8"/>
  <c r="G3034" i="8"/>
  <c r="F3034" i="8" s="1"/>
  <c r="H3034" i="8" s="1"/>
  <c r="E3034" i="8"/>
  <c r="J3034" i="8" s="1"/>
  <c r="I3011" i="8"/>
  <c r="G3011" i="8"/>
  <c r="F3011" i="8" s="1"/>
  <c r="H3011" i="8" s="1"/>
  <c r="E3011" i="8"/>
  <c r="J3011" i="8" s="1"/>
  <c r="I3033" i="8"/>
  <c r="G3033" i="8"/>
  <c r="F3033" i="8" s="1"/>
  <c r="H3033" i="8" s="1"/>
  <c r="E3033" i="8"/>
  <c r="J3033" i="8" s="1"/>
  <c r="I3032" i="8"/>
  <c r="G3032" i="8"/>
  <c r="F3032" i="8" s="1"/>
  <c r="H3032" i="8" s="1"/>
  <c r="E3032" i="8"/>
  <c r="J3032" i="8" s="1"/>
  <c r="I3031" i="8"/>
  <c r="G3031" i="8"/>
  <c r="F3031" i="8" s="1"/>
  <c r="H3031" i="8" s="1"/>
  <c r="E3031" i="8"/>
  <c r="J3031" i="8" s="1"/>
  <c r="I3030" i="8"/>
  <c r="G3030" i="8"/>
  <c r="F3030" i="8" s="1"/>
  <c r="H3030" i="8" s="1"/>
  <c r="E3030" i="8"/>
  <c r="J3030" i="8" s="1"/>
  <c r="I3029" i="8"/>
  <c r="G3029" i="8"/>
  <c r="F3029" i="8" s="1"/>
  <c r="H3029" i="8" s="1"/>
  <c r="E3029" i="8"/>
  <c r="J3029" i="8" s="1"/>
  <c r="I3028" i="8"/>
  <c r="G3028" i="8"/>
  <c r="F3028" i="8" s="1"/>
  <c r="H3028" i="8" s="1"/>
  <c r="E3028" i="8"/>
  <c r="J3028" i="8" s="1"/>
  <c r="I3027" i="8"/>
  <c r="G3027" i="8"/>
  <c r="F3027" i="8" s="1"/>
  <c r="H3027" i="8" s="1"/>
  <c r="E3027" i="8"/>
  <c r="J3027" i="8" s="1"/>
  <c r="I3026" i="8"/>
  <c r="G3026" i="8"/>
  <c r="F3026" i="8" s="1"/>
  <c r="H3026" i="8" s="1"/>
  <c r="E3026" i="8"/>
  <c r="J3026" i="8" s="1"/>
  <c r="I3025" i="8"/>
  <c r="G3025" i="8"/>
  <c r="F3025" i="8" s="1"/>
  <c r="H3025" i="8" s="1"/>
  <c r="E3025" i="8"/>
  <c r="J3025" i="8" s="1"/>
  <c r="I3024" i="8"/>
  <c r="G3024" i="8"/>
  <c r="F3024" i="8" s="1"/>
  <c r="H3024" i="8" s="1"/>
  <c r="E3024" i="8"/>
  <c r="J3024" i="8" s="1"/>
  <c r="I3023" i="8"/>
  <c r="G3023" i="8"/>
  <c r="F3023" i="8" s="1"/>
  <c r="H3023" i="8" s="1"/>
  <c r="E3023" i="8"/>
  <c r="J3023" i="8" s="1"/>
  <c r="I3022" i="8"/>
  <c r="G3022" i="8"/>
  <c r="F3022" i="8" s="1"/>
  <c r="H3022" i="8" s="1"/>
  <c r="E3022" i="8"/>
  <c r="J3022" i="8" s="1"/>
  <c r="I3021" i="8"/>
  <c r="G3021" i="8"/>
  <c r="F3021" i="8" s="1"/>
  <c r="H3021" i="8" s="1"/>
  <c r="E3021" i="8"/>
  <c r="J3021" i="8" s="1"/>
  <c r="I3020" i="8"/>
  <c r="G3020" i="8"/>
  <c r="F3020" i="8" s="1"/>
  <c r="H3020" i="8" s="1"/>
  <c r="E3020" i="8"/>
  <c r="J3020" i="8" s="1"/>
  <c r="I3019" i="8"/>
  <c r="G3019" i="8"/>
  <c r="F3019" i="8" s="1"/>
  <c r="H3019" i="8" s="1"/>
  <c r="E3019" i="8"/>
  <c r="J3019" i="8" s="1"/>
  <c r="I3018" i="8"/>
  <c r="G3018" i="8"/>
  <c r="F3018" i="8" s="1"/>
  <c r="H3018" i="8" s="1"/>
  <c r="E3018" i="8"/>
  <c r="J3018" i="8" s="1"/>
  <c r="I3017" i="8"/>
  <c r="G3017" i="8"/>
  <c r="F3017" i="8" s="1"/>
  <c r="H3017" i="8" s="1"/>
  <c r="E3017" i="8"/>
  <c r="J3017" i="8" s="1"/>
  <c r="I3016" i="8"/>
  <c r="G3016" i="8"/>
  <c r="F3016" i="8" s="1"/>
  <c r="H3016" i="8" s="1"/>
  <c r="E3016" i="8"/>
  <c r="J3016" i="8" s="1"/>
  <c r="I3015" i="8"/>
  <c r="G3015" i="8"/>
  <c r="F3015" i="8" s="1"/>
  <c r="H3015" i="8" s="1"/>
  <c r="E3015" i="8"/>
  <c r="J3015" i="8" s="1"/>
  <c r="I3014" i="8"/>
  <c r="G3014" i="8"/>
  <c r="F3014" i="8" s="1"/>
  <c r="H3014" i="8" s="1"/>
  <c r="E3014" i="8"/>
  <c r="J3014" i="8" s="1"/>
  <c r="I3013" i="8"/>
  <c r="G3013" i="8"/>
  <c r="F3013" i="8" s="1"/>
  <c r="H3013" i="8" s="1"/>
  <c r="E3013" i="8"/>
  <c r="J3013" i="8" s="1"/>
  <c r="I3012" i="8"/>
  <c r="G3012" i="8"/>
  <c r="F3012" i="8" s="1"/>
  <c r="H3012" i="8" s="1"/>
  <c r="E3012" i="8"/>
  <c r="J3012" i="8" s="1"/>
  <c r="K3010" i="8"/>
  <c r="I3010" i="8"/>
  <c r="G3010" i="8"/>
  <c r="F3010" i="8" s="1"/>
  <c r="H3010" i="8" s="1"/>
  <c r="E3010" i="8"/>
  <c r="J3010" i="8" s="1"/>
  <c r="I3009" i="8"/>
  <c r="G3009" i="8"/>
  <c r="F3009" i="8" s="1"/>
  <c r="H3009" i="8" s="1"/>
  <c r="E3009" i="8"/>
  <c r="J3009" i="8" s="1"/>
  <c r="I3008" i="8"/>
  <c r="G3008" i="8"/>
  <c r="F3008" i="8" s="1"/>
  <c r="H3008" i="8" s="1"/>
  <c r="E3008" i="8"/>
  <c r="J3008" i="8" s="1"/>
  <c r="I3007" i="8"/>
  <c r="G3007" i="8"/>
  <c r="F3007" i="8" s="1"/>
  <c r="H3007" i="8" s="1"/>
  <c r="E3007" i="8"/>
  <c r="J3007" i="8" s="1"/>
  <c r="I3006" i="8"/>
  <c r="G3006" i="8"/>
  <c r="F3006" i="8" s="1"/>
  <c r="H3006" i="8" s="1"/>
  <c r="E3006" i="8"/>
  <c r="J3006" i="8" s="1"/>
  <c r="I3005" i="8"/>
  <c r="G3005" i="8"/>
  <c r="F3005" i="8" s="1"/>
  <c r="H3005" i="8" s="1"/>
  <c r="E3005" i="8"/>
  <c r="J3005" i="8" s="1"/>
  <c r="I3004" i="8"/>
  <c r="G3004" i="8"/>
  <c r="F3004" i="8" s="1"/>
  <c r="H3004" i="8" s="1"/>
  <c r="E3004" i="8"/>
  <c r="J3004" i="8" s="1"/>
  <c r="I3003" i="8"/>
  <c r="G3003" i="8"/>
  <c r="F3003" i="8" s="1"/>
  <c r="H3003" i="8" s="1"/>
  <c r="E3003" i="8"/>
  <c r="J3003" i="8" s="1"/>
  <c r="I3002" i="8"/>
  <c r="G3002" i="8"/>
  <c r="F3002" i="8" s="1"/>
  <c r="H3002" i="8" s="1"/>
  <c r="E3002" i="8"/>
  <c r="J3002" i="8" s="1"/>
  <c r="I3001" i="8"/>
  <c r="G3001" i="8"/>
  <c r="F3001" i="8" s="1"/>
  <c r="H3001" i="8" s="1"/>
  <c r="E3001" i="8"/>
  <c r="J3001" i="8" s="1"/>
  <c r="I3000" i="8"/>
  <c r="G3000" i="8"/>
  <c r="F3000" i="8" s="1"/>
  <c r="H3000" i="8" s="1"/>
  <c r="E3000" i="8"/>
  <c r="J3000" i="8" s="1"/>
  <c r="I2999" i="8"/>
  <c r="G2999" i="8"/>
  <c r="F2999" i="8" s="1"/>
  <c r="H2999" i="8" s="1"/>
  <c r="E2999" i="8"/>
  <c r="J2999" i="8" s="1"/>
  <c r="I2998" i="8"/>
  <c r="G2998" i="8"/>
  <c r="F2998" i="8" s="1"/>
  <c r="H2998" i="8" s="1"/>
  <c r="E2998" i="8"/>
  <c r="J2998" i="8" s="1"/>
  <c r="I2997" i="8"/>
  <c r="G2997" i="8"/>
  <c r="F2997" i="8" s="1"/>
  <c r="H2997" i="8" s="1"/>
  <c r="E2997" i="8"/>
  <c r="J2997" i="8" s="1"/>
  <c r="I2996" i="8"/>
  <c r="G2996" i="8"/>
  <c r="F2996" i="8" s="1"/>
  <c r="H2996" i="8" s="1"/>
  <c r="E2996" i="8"/>
  <c r="J2996" i="8" s="1"/>
  <c r="I2995" i="8"/>
  <c r="G2995" i="8"/>
  <c r="F2995" i="8" s="1"/>
  <c r="H2995" i="8" s="1"/>
  <c r="E2995" i="8"/>
  <c r="J2995" i="8" s="1"/>
  <c r="I2994" i="8"/>
  <c r="G2994" i="8"/>
  <c r="F2994" i="8" s="1"/>
  <c r="H2994" i="8" s="1"/>
  <c r="E2994" i="8"/>
  <c r="J2994" i="8" s="1"/>
  <c r="I2993" i="8"/>
  <c r="G2993" i="8"/>
  <c r="F2993" i="8" s="1"/>
  <c r="H2993" i="8" s="1"/>
  <c r="E2993" i="8"/>
  <c r="J2993" i="8" s="1"/>
  <c r="I2992" i="8"/>
  <c r="G2992" i="8"/>
  <c r="F2992" i="8" s="1"/>
  <c r="H2992" i="8" s="1"/>
  <c r="E2992" i="8"/>
  <c r="J2992" i="8" s="1"/>
  <c r="I2991" i="8"/>
  <c r="G2991" i="8"/>
  <c r="F2991" i="8" s="1"/>
  <c r="H2991" i="8" s="1"/>
  <c r="E2991" i="8"/>
  <c r="J2991" i="8" s="1"/>
  <c r="I2990" i="8"/>
  <c r="G2990" i="8"/>
  <c r="F2990" i="8" s="1"/>
  <c r="H2990" i="8" s="1"/>
  <c r="E2990" i="8"/>
  <c r="J2990" i="8" s="1"/>
  <c r="I2989" i="8"/>
  <c r="G2989" i="8"/>
  <c r="F2989" i="8" s="1"/>
  <c r="H2989" i="8" s="1"/>
  <c r="E2989" i="8"/>
  <c r="J2989" i="8" s="1"/>
  <c r="I2988" i="8"/>
  <c r="G2988" i="8"/>
  <c r="F2988" i="8" s="1"/>
  <c r="H2988" i="8" s="1"/>
  <c r="E2988" i="8"/>
  <c r="J2988" i="8" s="1"/>
  <c r="K2987" i="8"/>
  <c r="I2987" i="8"/>
  <c r="G2987" i="8"/>
  <c r="F2987" i="8" s="1"/>
  <c r="H2987" i="8" s="1"/>
  <c r="E2987" i="8"/>
  <c r="J2987" i="8" s="1"/>
  <c r="I2986" i="8"/>
  <c r="G2986" i="8"/>
  <c r="F2986" i="8" s="1"/>
  <c r="H2986" i="8" s="1"/>
  <c r="E2986" i="8"/>
  <c r="I2985" i="8"/>
  <c r="G2985" i="8"/>
  <c r="F2985" i="8" s="1"/>
  <c r="H2985" i="8" s="1"/>
  <c r="E2985" i="8"/>
  <c r="I2984" i="8"/>
  <c r="G2984" i="8"/>
  <c r="F2984" i="8" s="1"/>
  <c r="H2984" i="8" s="1"/>
  <c r="E2984" i="8"/>
  <c r="I2983" i="8"/>
  <c r="G2983" i="8"/>
  <c r="F2983" i="8" s="1"/>
  <c r="H2983" i="8" s="1"/>
  <c r="E2983" i="8"/>
  <c r="I2982" i="8"/>
  <c r="G2982" i="8"/>
  <c r="F2982" i="8" s="1"/>
  <c r="H2982" i="8" s="1"/>
  <c r="E2982" i="8"/>
  <c r="I2981" i="8"/>
  <c r="G2981" i="8"/>
  <c r="F2981" i="8" s="1"/>
  <c r="H2981" i="8" s="1"/>
  <c r="E2981" i="8"/>
  <c r="I2980" i="8"/>
  <c r="G2980" i="8"/>
  <c r="F2980" i="8" s="1"/>
  <c r="H2980" i="8" s="1"/>
  <c r="E2980" i="8"/>
  <c r="I2979" i="8"/>
  <c r="G2979" i="8"/>
  <c r="F2979" i="8" s="1"/>
  <c r="H2979" i="8" s="1"/>
  <c r="E2979" i="8"/>
  <c r="I2978" i="8"/>
  <c r="G2978" i="8"/>
  <c r="F2978" i="8" s="1"/>
  <c r="H2978" i="8" s="1"/>
  <c r="E2978" i="8"/>
  <c r="I2977" i="8"/>
  <c r="G2977" i="8"/>
  <c r="F2977" i="8" s="1"/>
  <c r="H2977" i="8" s="1"/>
  <c r="E2977" i="8"/>
  <c r="I2976" i="8"/>
  <c r="G2976" i="8"/>
  <c r="F2976" i="8" s="1"/>
  <c r="H2976" i="8" s="1"/>
  <c r="E2976" i="8"/>
  <c r="I2975" i="8"/>
  <c r="G2975" i="8"/>
  <c r="F2975" i="8" s="1"/>
  <c r="H2975" i="8" s="1"/>
  <c r="E2975" i="8"/>
  <c r="I2974" i="8"/>
  <c r="G2974" i="8"/>
  <c r="F2974" i="8" s="1"/>
  <c r="H2974" i="8" s="1"/>
  <c r="E2974" i="8"/>
  <c r="I2973" i="8"/>
  <c r="G2973" i="8"/>
  <c r="F2973" i="8" s="1"/>
  <c r="H2973" i="8" s="1"/>
  <c r="E2973" i="8"/>
  <c r="K2972" i="8"/>
  <c r="I2972" i="8"/>
  <c r="G2972" i="8"/>
  <c r="F2972" i="8" s="1"/>
  <c r="H2972" i="8" s="1"/>
  <c r="E2972" i="8"/>
  <c r="I2971" i="8"/>
  <c r="G2971" i="8"/>
  <c r="F2971" i="8" s="1"/>
  <c r="H2971" i="8" s="1"/>
  <c r="E2971" i="8"/>
  <c r="I2970" i="8"/>
  <c r="G2970" i="8"/>
  <c r="F2970" i="8" s="1"/>
  <c r="H2970" i="8" s="1"/>
  <c r="E2970" i="8"/>
  <c r="I2969" i="8"/>
  <c r="G2969" i="8"/>
  <c r="F2969" i="8" s="1"/>
  <c r="H2969" i="8" s="1"/>
  <c r="E2969" i="8"/>
  <c r="I2968" i="8"/>
  <c r="G2968" i="8"/>
  <c r="F2968" i="8" s="1"/>
  <c r="H2968" i="8" s="1"/>
  <c r="E2968" i="8"/>
  <c r="I2967" i="8"/>
  <c r="G2967" i="8"/>
  <c r="F2967" i="8" s="1"/>
  <c r="H2967" i="8" s="1"/>
  <c r="E2967" i="8"/>
  <c r="I2966" i="8"/>
  <c r="G2966" i="8"/>
  <c r="F2966" i="8" s="1"/>
  <c r="H2966" i="8" s="1"/>
  <c r="E2966" i="8"/>
  <c r="I2965" i="8"/>
  <c r="G2965" i="8"/>
  <c r="F2965" i="8" s="1"/>
  <c r="H2965" i="8" s="1"/>
  <c r="E2965" i="8"/>
  <c r="I2964" i="8"/>
  <c r="G2964" i="8"/>
  <c r="F2964" i="8" s="1"/>
  <c r="H2964" i="8" s="1"/>
  <c r="E2964" i="8"/>
  <c r="I2963" i="8"/>
  <c r="G2963" i="8"/>
  <c r="F2963" i="8" s="1"/>
  <c r="H2963" i="8" s="1"/>
  <c r="E2963" i="8"/>
  <c r="K2962" i="8"/>
  <c r="I2962" i="8"/>
  <c r="G2962" i="8"/>
  <c r="F2962" i="8" s="1"/>
  <c r="H2962" i="8" s="1"/>
  <c r="E2962" i="8"/>
  <c r="I2961" i="8"/>
  <c r="G2961" i="8"/>
  <c r="F2961" i="8" s="1"/>
  <c r="H2961" i="8" s="1"/>
  <c r="E2961" i="8"/>
  <c r="I2960" i="8"/>
  <c r="G2960" i="8"/>
  <c r="F2960" i="8" s="1"/>
  <c r="H2960" i="8" s="1"/>
  <c r="E2960" i="8"/>
  <c r="I2959" i="8"/>
  <c r="G2959" i="8"/>
  <c r="F2959" i="8" s="1"/>
  <c r="H2959" i="8" s="1"/>
  <c r="E2959" i="8"/>
  <c r="I2958" i="8"/>
  <c r="G2958" i="8"/>
  <c r="F2958" i="8" s="1"/>
  <c r="H2958" i="8" s="1"/>
  <c r="E2958" i="8"/>
  <c r="I2957" i="8"/>
  <c r="G2957" i="8"/>
  <c r="F2957" i="8" s="1"/>
  <c r="H2957" i="8" s="1"/>
  <c r="E2957" i="8"/>
  <c r="I2956" i="8"/>
  <c r="G2956" i="8"/>
  <c r="F2956" i="8" s="1"/>
  <c r="H2956" i="8" s="1"/>
  <c r="E2956" i="8"/>
  <c r="K2955" i="8"/>
  <c r="I2955" i="8"/>
  <c r="G2955" i="8"/>
  <c r="F2955" i="8" s="1"/>
  <c r="H2955" i="8" s="1"/>
  <c r="E2955" i="8"/>
  <c r="I2954" i="8"/>
  <c r="G2954" i="8"/>
  <c r="F2954" i="8" s="1"/>
  <c r="H2954" i="8" s="1"/>
  <c r="E2954" i="8"/>
  <c r="I2953" i="8"/>
  <c r="G2953" i="8"/>
  <c r="F2953" i="8" s="1"/>
  <c r="H2953" i="8" s="1"/>
  <c r="E2953" i="8"/>
  <c r="I2952" i="8"/>
  <c r="G2952" i="8"/>
  <c r="F2952" i="8" s="1"/>
  <c r="H2952" i="8" s="1"/>
  <c r="E2952" i="8"/>
  <c r="I2951" i="8"/>
  <c r="G2951" i="8"/>
  <c r="F2951" i="8" s="1"/>
  <c r="H2951" i="8" s="1"/>
  <c r="E2951" i="8"/>
  <c r="I2950" i="8"/>
  <c r="G2950" i="8"/>
  <c r="F2950" i="8" s="1"/>
  <c r="H2950" i="8" s="1"/>
  <c r="E2950" i="8"/>
  <c r="I2949" i="8"/>
  <c r="G2949" i="8"/>
  <c r="F2949" i="8" s="1"/>
  <c r="H2949" i="8" s="1"/>
  <c r="E2949" i="8"/>
  <c r="I2948" i="8"/>
  <c r="G2948" i="8"/>
  <c r="F2948" i="8" s="1"/>
  <c r="H2948" i="8" s="1"/>
  <c r="E2948" i="8"/>
  <c r="I2947" i="8"/>
  <c r="G2947" i="8"/>
  <c r="F2947" i="8" s="1"/>
  <c r="H2947" i="8" s="1"/>
  <c r="E2947" i="8"/>
  <c r="I2946" i="8"/>
  <c r="G2946" i="8"/>
  <c r="F2946" i="8" s="1"/>
  <c r="H2946" i="8" s="1"/>
  <c r="E2946" i="8"/>
  <c r="I2945" i="8"/>
  <c r="G2945" i="8"/>
  <c r="F2945" i="8" s="1"/>
  <c r="H2945" i="8" s="1"/>
  <c r="E2945" i="8"/>
  <c r="I2944" i="8"/>
  <c r="G2944" i="8"/>
  <c r="F2944" i="8" s="1"/>
  <c r="H2944" i="8" s="1"/>
  <c r="E2944" i="8"/>
  <c r="I2943" i="8"/>
  <c r="G2943" i="8"/>
  <c r="F2943" i="8" s="1"/>
  <c r="H2943" i="8" s="1"/>
  <c r="E2943" i="8"/>
  <c r="I2942" i="8"/>
  <c r="G2942" i="8"/>
  <c r="F2942" i="8" s="1"/>
  <c r="H2942" i="8" s="1"/>
  <c r="E2942" i="8"/>
  <c r="I2941" i="8"/>
  <c r="G2941" i="8"/>
  <c r="F2941" i="8" s="1"/>
  <c r="H2941" i="8" s="1"/>
  <c r="E2941" i="8"/>
  <c r="I2940" i="8"/>
  <c r="G2940" i="8"/>
  <c r="F2940" i="8" s="1"/>
  <c r="H2940" i="8" s="1"/>
  <c r="E2940" i="8"/>
  <c r="I2939" i="8"/>
  <c r="G2939" i="8"/>
  <c r="F2939" i="8" s="1"/>
  <c r="H2939" i="8" s="1"/>
  <c r="E2939" i="8"/>
  <c r="I2938" i="8"/>
  <c r="G2938" i="8"/>
  <c r="F2938" i="8" s="1"/>
  <c r="H2938" i="8" s="1"/>
  <c r="E2938" i="8"/>
  <c r="I2937" i="8"/>
  <c r="G2937" i="8"/>
  <c r="F2937" i="8" s="1"/>
  <c r="H2937" i="8" s="1"/>
  <c r="E2937" i="8"/>
  <c r="I2936" i="8"/>
  <c r="G2936" i="8"/>
  <c r="F2936" i="8" s="1"/>
  <c r="H2936" i="8" s="1"/>
  <c r="E2936" i="8"/>
  <c r="K2935" i="8"/>
  <c r="I2935" i="8"/>
  <c r="G2935" i="8"/>
  <c r="F2935" i="8" s="1"/>
  <c r="H2935" i="8" s="1"/>
  <c r="E2935" i="8"/>
  <c r="I2934" i="8"/>
  <c r="G2934" i="8"/>
  <c r="F2934" i="8" s="1"/>
  <c r="H2934" i="8" s="1"/>
  <c r="E2934" i="8"/>
  <c r="I2933" i="8"/>
  <c r="G2933" i="8"/>
  <c r="F2933" i="8" s="1"/>
  <c r="H2933" i="8" s="1"/>
  <c r="E2933" i="8"/>
  <c r="I2932" i="8"/>
  <c r="G2932" i="8"/>
  <c r="F2932" i="8" s="1"/>
  <c r="H2932" i="8" s="1"/>
  <c r="E2932" i="8"/>
  <c r="I2931" i="8"/>
  <c r="G2931" i="8"/>
  <c r="F2931" i="8" s="1"/>
  <c r="H2931" i="8" s="1"/>
  <c r="E2931" i="8"/>
  <c r="I2930" i="8"/>
  <c r="G2930" i="8"/>
  <c r="F2930" i="8" s="1"/>
  <c r="H2930" i="8" s="1"/>
  <c r="E2930" i="8"/>
  <c r="I2929" i="8"/>
  <c r="G2929" i="8"/>
  <c r="F2929" i="8" s="1"/>
  <c r="H2929" i="8" s="1"/>
  <c r="E2929" i="8"/>
  <c r="K2928" i="8"/>
  <c r="I2928" i="8"/>
  <c r="G2928" i="8"/>
  <c r="F2928" i="8" s="1"/>
  <c r="H2928" i="8" s="1"/>
  <c r="E2928" i="8"/>
  <c r="I2927" i="8"/>
  <c r="G2927" i="8"/>
  <c r="F2927" i="8" s="1"/>
  <c r="H2927" i="8" s="1"/>
  <c r="E2927" i="8"/>
  <c r="I2926" i="8"/>
  <c r="G2926" i="8"/>
  <c r="F2926" i="8" s="1"/>
  <c r="H2926" i="8" s="1"/>
  <c r="E2926" i="8"/>
  <c r="I2925" i="8"/>
  <c r="G2925" i="8"/>
  <c r="F2925" i="8" s="1"/>
  <c r="H2925" i="8" s="1"/>
  <c r="E2925" i="8"/>
  <c r="I2924" i="8"/>
  <c r="G2924" i="8"/>
  <c r="F2924" i="8" s="1"/>
  <c r="H2924" i="8" s="1"/>
  <c r="E2924" i="8"/>
  <c r="I2923" i="8"/>
  <c r="G2923" i="8"/>
  <c r="F2923" i="8" s="1"/>
  <c r="H2923" i="8" s="1"/>
  <c r="E2923" i="8"/>
  <c r="I2922" i="8"/>
  <c r="G2922" i="8"/>
  <c r="F2922" i="8" s="1"/>
  <c r="H2922" i="8" s="1"/>
  <c r="E2922" i="8"/>
  <c r="I2921" i="8"/>
  <c r="G2921" i="8"/>
  <c r="F2921" i="8" s="1"/>
  <c r="H2921" i="8" s="1"/>
  <c r="E2921" i="8"/>
  <c r="I2920" i="8"/>
  <c r="G2920" i="8"/>
  <c r="F2920" i="8" s="1"/>
  <c r="H2920" i="8" s="1"/>
  <c r="E2920" i="8"/>
  <c r="I2919" i="8"/>
  <c r="G2919" i="8"/>
  <c r="F2919" i="8" s="1"/>
  <c r="H2919" i="8" s="1"/>
  <c r="E2919" i="8"/>
  <c r="I2918" i="8"/>
  <c r="G2918" i="8"/>
  <c r="F2918" i="8" s="1"/>
  <c r="H2918" i="8" s="1"/>
  <c r="E2918" i="8"/>
  <c r="I2917" i="8"/>
  <c r="G2917" i="8"/>
  <c r="F2917" i="8" s="1"/>
  <c r="H2917" i="8" s="1"/>
  <c r="E2917" i="8"/>
  <c r="I2916" i="8"/>
  <c r="G2916" i="8"/>
  <c r="F2916" i="8" s="1"/>
  <c r="H2916" i="8" s="1"/>
  <c r="E2916" i="8"/>
  <c r="I2915" i="8"/>
  <c r="G2915" i="8"/>
  <c r="F2915" i="8" s="1"/>
  <c r="H2915" i="8" s="1"/>
  <c r="E2915" i="8"/>
  <c r="I2914" i="8"/>
  <c r="G2914" i="8"/>
  <c r="F2914" i="8" s="1"/>
  <c r="H2914" i="8" s="1"/>
  <c r="E2914" i="8"/>
  <c r="I2913" i="8"/>
  <c r="G2913" i="8"/>
  <c r="F2913" i="8" s="1"/>
  <c r="H2913" i="8" s="1"/>
  <c r="E2913" i="8"/>
  <c r="I2912" i="8"/>
  <c r="G2912" i="8"/>
  <c r="F2912" i="8" s="1"/>
  <c r="H2912" i="8" s="1"/>
  <c r="E2912" i="8"/>
  <c r="I2911" i="8"/>
  <c r="G2911" i="8"/>
  <c r="F2911" i="8" s="1"/>
  <c r="H2911" i="8" s="1"/>
  <c r="E2911" i="8"/>
  <c r="I2910" i="8"/>
  <c r="G2910" i="8"/>
  <c r="F2910" i="8" s="1"/>
  <c r="H2910" i="8" s="1"/>
  <c r="E2910" i="8"/>
  <c r="I2909" i="8"/>
  <c r="G2909" i="8"/>
  <c r="F2909" i="8" s="1"/>
  <c r="H2909" i="8" s="1"/>
  <c r="E2909" i="8"/>
  <c r="I2908" i="8"/>
  <c r="G2908" i="8"/>
  <c r="F2908" i="8" s="1"/>
  <c r="H2908" i="8" s="1"/>
  <c r="E2908" i="8"/>
  <c r="I2907" i="8"/>
  <c r="G2907" i="8"/>
  <c r="F2907" i="8" s="1"/>
  <c r="H2907" i="8" s="1"/>
  <c r="E2907" i="8"/>
  <c r="K2906" i="8"/>
  <c r="I2906" i="8"/>
  <c r="G2906" i="8"/>
  <c r="F2906" i="8" s="1"/>
  <c r="H2906" i="8" s="1"/>
  <c r="E2906" i="8"/>
  <c r="I2905" i="8"/>
  <c r="G2905" i="8"/>
  <c r="F2905" i="8" s="1"/>
  <c r="H2905" i="8" s="1"/>
  <c r="E2905" i="8"/>
  <c r="I2904" i="8"/>
  <c r="G2904" i="8"/>
  <c r="F2904" i="8" s="1"/>
  <c r="H2904" i="8" s="1"/>
  <c r="E2904" i="8"/>
  <c r="I2903" i="8"/>
  <c r="G2903" i="8"/>
  <c r="F2903" i="8" s="1"/>
  <c r="H2903" i="8" s="1"/>
  <c r="E2903" i="8"/>
  <c r="I2902" i="8"/>
  <c r="G2902" i="8"/>
  <c r="F2902" i="8" s="1"/>
  <c r="H2902" i="8" s="1"/>
  <c r="E2902" i="8"/>
  <c r="I2901" i="8"/>
  <c r="G2901" i="8"/>
  <c r="F2901" i="8" s="1"/>
  <c r="H2901" i="8" s="1"/>
  <c r="E2901" i="8"/>
  <c r="I2900" i="8"/>
  <c r="G2900" i="8"/>
  <c r="F2900" i="8" s="1"/>
  <c r="H2900" i="8" s="1"/>
  <c r="E2900" i="8"/>
  <c r="I2899" i="8"/>
  <c r="G2899" i="8"/>
  <c r="F2899" i="8" s="1"/>
  <c r="H2899" i="8" s="1"/>
  <c r="E2899" i="8"/>
  <c r="I2898" i="8"/>
  <c r="G2898" i="8"/>
  <c r="F2898" i="8" s="1"/>
  <c r="H2898" i="8" s="1"/>
  <c r="E2898" i="8"/>
  <c r="I2897" i="8"/>
  <c r="G2897" i="8"/>
  <c r="F2897" i="8" s="1"/>
  <c r="H2897" i="8" s="1"/>
  <c r="E2897" i="8"/>
  <c r="I2896" i="8"/>
  <c r="G2896" i="8"/>
  <c r="F2896" i="8" s="1"/>
  <c r="H2896" i="8" s="1"/>
  <c r="E2896" i="8"/>
  <c r="K2895" i="8"/>
  <c r="I2895" i="8"/>
  <c r="G2895" i="8"/>
  <c r="F2895" i="8" s="1"/>
  <c r="H2895" i="8" s="1"/>
  <c r="E2895" i="8"/>
  <c r="I2894" i="8"/>
  <c r="G2894" i="8"/>
  <c r="F2894" i="8" s="1"/>
  <c r="H2894" i="8" s="1"/>
  <c r="E2894" i="8"/>
  <c r="I2893" i="8"/>
  <c r="G2893" i="8"/>
  <c r="F2893" i="8" s="1"/>
  <c r="H2893" i="8" s="1"/>
  <c r="E2893" i="8"/>
  <c r="I2892" i="8"/>
  <c r="G2892" i="8"/>
  <c r="F2892" i="8" s="1"/>
  <c r="H2892" i="8" s="1"/>
  <c r="E2892" i="8"/>
  <c r="J2892" i="8" s="1"/>
  <c r="I2891" i="8"/>
  <c r="G2891" i="8"/>
  <c r="F2891" i="8" s="1"/>
  <c r="H2891" i="8" s="1"/>
  <c r="E2891" i="8"/>
  <c r="I2890" i="8"/>
  <c r="G2890" i="8"/>
  <c r="F2890" i="8" s="1"/>
  <c r="H2890" i="8" s="1"/>
  <c r="E2890" i="8"/>
  <c r="I2889" i="8"/>
  <c r="G2889" i="8"/>
  <c r="F2889" i="8" s="1"/>
  <c r="H2889" i="8" s="1"/>
  <c r="E2889" i="8"/>
  <c r="I2888" i="8"/>
  <c r="G2888" i="8"/>
  <c r="F2888" i="8" s="1"/>
  <c r="H2888" i="8" s="1"/>
  <c r="E2888" i="8"/>
  <c r="I2887" i="8"/>
  <c r="G2887" i="8"/>
  <c r="F2887" i="8" s="1"/>
  <c r="H2887" i="8" s="1"/>
  <c r="E2887" i="8"/>
  <c r="I2886" i="8"/>
  <c r="G2886" i="8"/>
  <c r="F2886" i="8" s="1"/>
  <c r="H2886" i="8" s="1"/>
  <c r="E2886" i="8"/>
  <c r="I2885" i="8"/>
  <c r="G2885" i="8"/>
  <c r="F2885" i="8" s="1"/>
  <c r="H2885" i="8" s="1"/>
  <c r="E2885" i="8"/>
  <c r="I2884" i="8"/>
  <c r="G2884" i="8"/>
  <c r="F2884" i="8" s="1"/>
  <c r="H2884" i="8" s="1"/>
  <c r="E2884" i="8"/>
  <c r="I2883" i="8"/>
  <c r="G2883" i="8"/>
  <c r="F2883" i="8" s="1"/>
  <c r="H2883" i="8" s="1"/>
  <c r="E2883" i="8"/>
  <c r="I2882" i="8"/>
  <c r="G2882" i="8"/>
  <c r="F2882" i="8" s="1"/>
  <c r="H2882" i="8" s="1"/>
  <c r="E2882" i="8"/>
  <c r="I2881" i="8"/>
  <c r="G2881" i="8"/>
  <c r="F2881" i="8" s="1"/>
  <c r="H2881" i="8" s="1"/>
  <c r="E2881" i="8"/>
  <c r="I2880" i="8"/>
  <c r="G2880" i="8"/>
  <c r="F2880" i="8" s="1"/>
  <c r="H2880" i="8" s="1"/>
  <c r="E2880" i="8"/>
  <c r="I2879" i="8"/>
  <c r="G2879" i="8"/>
  <c r="F2879" i="8" s="1"/>
  <c r="H2879" i="8" s="1"/>
  <c r="E2879" i="8"/>
  <c r="I2878" i="8"/>
  <c r="G2878" i="8"/>
  <c r="F2878" i="8" s="1"/>
  <c r="H2878" i="8" s="1"/>
  <c r="E2878" i="8"/>
  <c r="I2877" i="8"/>
  <c r="G2877" i="8"/>
  <c r="F2877" i="8" s="1"/>
  <c r="H2877" i="8" s="1"/>
  <c r="E2877" i="8"/>
  <c r="I2876" i="8"/>
  <c r="G2876" i="8"/>
  <c r="F2876" i="8" s="1"/>
  <c r="H2876" i="8" s="1"/>
  <c r="E2876" i="8"/>
  <c r="K2875" i="8"/>
  <c r="I2875" i="8"/>
  <c r="G2875" i="8"/>
  <c r="F2875" i="8" s="1"/>
  <c r="H2875" i="8" s="1"/>
  <c r="E2875" i="8"/>
  <c r="I2874" i="8"/>
  <c r="G2874" i="8"/>
  <c r="F2874" i="8" s="1"/>
  <c r="H2874" i="8" s="1"/>
  <c r="E2874" i="8"/>
  <c r="I2873" i="8"/>
  <c r="G2873" i="8"/>
  <c r="F2873" i="8" s="1"/>
  <c r="H2873" i="8" s="1"/>
  <c r="E2873" i="8"/>
  <c r="I2872" i="8"/>
  <c r="G2872" i="8"/>
  <c r="F2872" i="8" s="1"/>
  <c r="H2872" i="8" s="1"/>
  <c r="E2872" i="8"/>
  <c r="I2871" i="8"/>
  <c r="G2871" i="8"/>
  <c r="F2871" i="8" s="1"/>
  <c r="H2871" i="8" s="1"/>
  <c r="E2871" i="8"/>
  <c r="I2870" i="8"/>
  <c r="G2870" i="8"/>
  <c r="F2870" i="8" s="1"/>
  <c r="H2870" i="8" s="1"/>
  <c r="E2870" i="8"/>
  <c r="I2869" i="8"/>
  <c r="G2869" i="8"/>
  <c r="F2869" i="8" s="1"/>
  <c r="H2869" i="8" s="1"/>
  <c r="E2869" i="8"/>
  <c r="I2868" i="8"/>
  <c r="G2868" i="8"/>
  <c r="F2868" i="8" s="1"/>
  <c r="H2868" i="8" s="1"/>
  <c r="E2868" i="8"/>
  <c r="I2867" i="8"/>
  <c r="G2867" i="8"/>
  <c r="F2867" i="8" s="1"/>
  <c r="H2867" i="8" s="1"/>
  <c r="E2867" i="8"/>
  <c r="I2866" i="8"/>
  <c r="G2866" i="8"/>
  <c r="F2866" i="8" s="1"/>
  <c r="H2866" i="8" s="1"/>
  <c r="E2866" i="8"/>
  <c r="K2865" i="8"/>
  <c r="I2865" i="8"/>
  <c r="G2865" i="8"/>
  <c r="F2865" i="8" s="1"/>
  <c r="H2865" i="8" s="1"/>
  <c r="E2865" i="8"/>
  <c r="I2864" i="8"/>
  <c r="G2864" i="8"/>
  <c r="F2864" i="8" s="1"/>
  <c r="H2864" i="8" s="1"/>
  <c r="E2864" i="8"/>
  <c r="I2863" i="8"/>
  <c r="G2863" i="8"/>
  <c r="F2863" i="8" s="1"/>
  <c r="H2863" i="8" s="1"/>
  <c r="E2863" i="8"/>
  <c r="I2862" i="8"/>
  <c r="G2862" i="8"/>
  <c r="F2862" i="8" s="1"/>
  <c r="H2862" i="8" s="1"/>
  <c r="E2862" i="8"/>
  <c r="I2861" i="8"/>
  <c r="G2861" i="8"/>
  <c r="F2861" i="8" s="1"/>
  <c r="H2861" i="8" s="1"/>
  <c r="E2861" i="8"/>
  <c r="I2860" i="8"/>
  <c r="G2860" i="8"/>
  <c r="F2860" i="8" s="1"/>
  <c r="H2860" i="8" s="1"/>
  <c r="E2860" i="8"/>
  <c r="I2859" i="8"/>
  <c r="G2859" i="8"/>
  <c r="F2859" i="8" s="1"/>
  <c r="H2859" i="8" s="1"/>
  <c r="E2859" i="8"/>
  <c r="I2858" i="8"/>
  <c r="G2858" i="8"/>
  <c r="F2858" i="8" s="1"/>
  <c r="H2858" i="8" s="1"/>
  <c r="E2858" i="8"/>
  <c r="I2857" i="8"/>
  <c r="G2857" i="8"/>
  <c r="F2857" i="8" s="1"/>
  <c r="H2857" i="8" s="1"/>
  <c r="E2857" i="8"/>
  <c r="I2856" i="8"/>
  <c r="G2856" i="8"/>
  <c r="F2856" i="8" s="1"/>
  <c r="H2856" i="8" s="1"/>
  <c r="E2856" i="8"/>
  <c r="I2855" i="8"/>
  <c r="G2855" i="8"/>
  <c r="F2855" i="8" s="1"/>
  <c r="H2855" i="8" s="1"/>
  <c r="E2855" i="8"/>
  <c r="I2854" i="8"/>
  <c r="G2854" i="8"/>
  <c r="F2854" i="8" s="1"/>
  <c r="H2854" i="8" s="1"/>
  <c r="E2854" i="8"/>
  <c r="I2853" i="8"/>
  <c r="G2853" i="8"/>
  <c r="F2853" i="8" s="1"/>
  <c r="H2853" i="8" s="1"/>
  <c r="E2853" i="8"/>
  <c r="I2852" i="8"/>
  <c r="G2852" i="8"/>
  <c r="F2852" i="8" s="1"/>
  <c r="H2852" i="8" s="1"/>
  <c r="E2852" i="8"/>
  <c r="I2851" i="8"/>
  <c r="G2851" i="8"/>
  <c r="F2851" i="8" s="1"/>
  <c r="H2851" i="8" s="1"/>
  <c r="E2851" i="8"/>
  <c r="I2850" i="8"/>
  <c r="G2850" i="8"/>
  <c r="F2850" i="8" s="1"/>
  <c r="H2850" i="8" s="1"/>
  <c r="E2850" i="8"/>
  <c r="I2849" i="8"/>
  <c r="G2849" i="8"/>
  <c r="F2849" i="8" s="1"/>
  <c r="H2849" i="8" s="1"/>
  <c r="E2849" i="8"/>
  <c r="I2848" i="8"/>
  <c r="G2848" i="8"/>
  <c r="F2848" i="8" s="1"/>
  <c r="H2848" i="8" s="1"/>
  <c r="E2848" i="8"/>
  <c r="I2847" i="8"/>
  <c r="G2847" i="8"/>
  <c r="F2847" i="8" s="1"/>
  <c r="H2847" i="8" s="1"/>
  <c r="E2847" i="8"/>
  <c r="I2846" i="8"/>
  <c r="G2846" i="8"/>
  <c r="F2846" i="8" s="1"/>
  <c r="H2846" i="8" s="1"/>
  <c r="E2846" i="8"/>
  <c r="I2845" i="8"/>
  <c r="G2845" i="8"/>
  <c r="F2845" i="8" s="1"/>
  <c r="H2845" i="8" s="1"/>
  <c r="E2845" i="8"/>
  <c r="K2844" i="8"/>
  <c r="I2844" i="8"/>
  <c r="G2844" i="8"/>
  <c r="F2844" i="8" s="1"/>
  <c r="H2844" i="8" s="1"/>
  <c r="E2844" i="8"/>
  <c r="I2843" i="8"/>
  <c r="G2843" i="8"/>
  <c r="F2843" i="8" s="1"/>
  <c r="H2843" i="8" s="1"/>
  <c r="E2843" i="8"/>
  <c r="I2842" i="8"/>
  <c r="G2842" i="8"/>
  <c r="F2842" i="8" s="1"/>
  <c r="H2842" i="8" s="1"/>
  <c r="E2842" i="8"/>
  <c r="I2841" i="8"/>
  <c r="G2841" i="8"/>
  <c r="F2841" i="8" s="1"/>
  <c r="H2841" i="8" s="1"/>
  <c r="E2841" i="8"/>
  <c r="I2840" i="8"/>
  <c r="G2840" i="8"/>
  <c r="F2840" i="8" s="1"/>
  <c r="H2840" i="8" s="1"/>
  <c r="E2840" i="8"/>
  <c r="I2839" i="8"/>
  <c r="G2839" i="8"/>
  <c r="F2839" i="8" s="1"/>
  <c r="H2839" i="8" s="1"/>
  <c r="E2839" i="8"/>
  <c r="I2838" i="8"/>
  <c r="G2838" i="8"/>
  <c r="F2838" i="8" s="1"/>
  <c r="H2838" i="8" s="1"/>
  <c r="E2838" i="8"/>
  <c r="I2837" i="8"/>
  <c r="G2837" i="8"/>
  <c r="F2837" i="8" s="1"/>
  <c r="H2837" i="8" s="1"/>
  <c r="E2837" i="8"/>
  <c r="I2836" i="8"/>
  <c r="G2836" i="8"/>
  <c r="F2836" i="8" s="1"/>
  <c r="H2836" i="8" s="1"/>
  <c r="E2836" i="8"/>
  <c r="I2835" i="8"/>
  <c r="G2835" i="8"/>
  <c r="F2835" i="8" s="1"/>
  <c r="H2835" i="8" s="1"/>
  <c r="E2835" i="8"/>
  <c r="I2834" i="8"/>
  <c r="G2834" i="8"/>
  <c r="F2834" i="8" s="1"/>
  <c r="H2834" i="8" s="1"/>
  <c r="E2834" i="8"/>
  <c r="I2833" i="8"/>
  <c r="G2833" i="8"/>
  <c r="F2833" i="8" s="1"/>
  <c r="H2833" i="8" s="1"/>
  <c r="E2833" i="8"/>
  <c r="I2832" i="8"/>
  <c r="G2832" i="8"/>
  <c r="F2832" i="8" s="1"/>
  <c r="H2832" i="8" s="1"/>
  <c r="E2832" i="8"/>
  <c r="I2831" i="8"/>
  <c r="G2831" i="8"/>
  <c r="F2831" i="8" s="1"/>
  <c r="H2831" i="8" s="1"/>
  <c r="E2831" i="8"/>
  <c r="I2830" i="8"/>
  <c r="G2830" i="8"/>
  <c r="F2830" i="8" s="1"/>
  <c r="H2830" i="8" s="1"/>
  <c r="E2830" i="8"/>
  <c r="I2829" i="8"/>
  <c r="G2829" i="8"/>
  <c r="F2829" i="8" s="1"/>
  <c r="H2829" i="8" s="1"/>
  <c r="E2829" i="8"/>
  <c r="I2828" i="8"/>
  <c r="G2828" i="8"/>
  <c r="F2828" i="8" s="1"/>
  <c r="H2828" i="8" s="1"/>
  <c r="E2828" i="8"/>
  <c r="I2827" i="8"/>
  <c r="G2827" i="8"/>
  <c r="F2827" i="8" s="1"/>
  <c r="H2827" i="8" s="1"/>
  <c r="E2827" i="8"/>
  <c r="I2826" i="8"/>
  <c r="G2826" i="8"/>
  <c r="F2826" i="8" s="1"/>
  <c r="H2826" i="8" s="1"/>
  <c r="E2826" i="8"/>
  <c r="I2825" i="8"/>
  <c r="G2825" i="8"/>
  <c r="F2825" i="8" s="1"/>
  <c r="H2825" i="8" s="1"/>
  <c r="E2825" i="8"/>
  <c r="I2824" i="8"/>
  <c r="G2824" i="8"/>
  <c r="F2824" i="8" s="1"/>
  <c r="H2824" i="8" s="1"/>
  <c r="E2824" i="8"/>
  <c r="I2823" i="8"/>
  <c r="G2823" i="8"/>
  <c r="F2823" i="8" s="1"/>
  <c r="H2823" i="8" s="1"/>
  <c r="E2823" i="8"/>
  <c r="I2822" i="8"/>
  <c r="G2822" i="8"/>
  <c r="F2822" i="8" s="1"/>
  <c r="H2822" i="8" s="1"/>
  <c r="E2822" i="8"/>
  <c r="I2821" i="8"/>
  <c r="G2821" i="8"/>
  <c r="F2821" i="8" s="1"/>
  <c r="H2821" i="8" s="1"/>
  <c r="E2821" i="8"/>
  <c r="I2820" i="8"/>
  <c r="G2820" i="8"/>
  <c r="F2820" i="8" s="1"/>
  <c r="H2820" i="8" s="1"/>
  <c r="E2820" i="8"/>
  <c r="I2819" i="8"/>
  <c r="G2819" i="8"/>
  <c r="F2819" i="8" s="1"/>
  <c r="H2819" i="8" s="1"/>
  <c r="E2819" i="8"/>
  <c r="I2818" i="8"/>
  <c r="G2818" i="8"/>
  <c r="F2818" i="8" s="1"/>
  <c r="H2818" i="8" s="1"/>
  <c r="E2818" i="8"/>
  <c r="I2817" i="8"/>
  <c r="G2817" i="8"/>
  <c r="F2817" i="8" s="1"/>
  <c r="H2817" i="8" s="1"/>
  <c r="E2817" i="8"/>
  <c r="I2816" i="8"/>
  <c r="G2816" i="8"/>
  <c r="F2816" i="8" s="1"/>
  <c r="H2816" i="8" s="1"/>
  <c r="E2816" i="8"/>
  <c r="I2815" i="8"/>
  <c r="G2815" i="8"/>
  <c r="F2815" i="8" s="1"/>
  <c r="H2815" i="8" s="1"/>
  <c r="E2815" i="8"/>
  <c r="I2814" i="8"/>
  <c r="G2814" i="8"/>
  <c r="F2814" i="8" s="1"/>
  <c r="H2814" i="8" s="1"/>
  <c r="E2814" i="8"/>
  <c r="I2813" i="8"/>
  <c r="G2813" i="8"/>
  <c r="F2813" i="8" s="1"/>
  <c r="H2813" i="8" s="1"/>
  <c r="E2813" i="8"/>
  <c r="K2812" i="8"/>
  <c r="I2812" i="8"/>
  <c r="G2812" i="8"/>
  <c r="F2812" i="8" s="1"/>
  <c r="H2812" i="8" s="1"/>
  <c r="E2812" i="8"/>
  <c r="I2811" i="8"/>
  <c r="G2811" i="8"/>
  <c r="F2811" i="8" s="1"/>
  <c r="H2811" i="8" s="1"/>
  <c r="E2811" i="8"/>
  <c r="I2810" i="8"/>
  <c r="G2810" i="8"/>
  <c r="F2810" i="8" s="1"/>
  <c r="H2810" i="8" s="1"/>
  <c r="E2810" i="8"/>
  <c r="I2809" i="8"/>
  <c r="G2809" i="8"/>
  <c r="F2809" i="8" s="1"/>
  <c r="H2809" i="8" s="1"/>
  <c r="E2809" i="8"/>
  <c r="I2808" i="8"/>
  <c r="G2808" i="8"/>
  <c r="F2808" i="8" s="1"/>
  <c r="H2808" i="8" s="1"/>
  <c r="E2808" i="8"/>
  <c r="I2807" i="8"/>
  <c r="G2807" i="8"/>
  <c r="F2807" i="8" s="1"/>
  <c r="H2807" i="8" s="1"/>
  <c r="E2807" i="8"/>
  <c r="I2806" i="8"/>
  <c r="G2806" i="8"/>
  <c r="F2806" i="8" s="1"/>
  <c r="H2806" i="8" s="1"/>
  <c r="E2806" i="8"/>
  <c r="I2805" i="8"/>
  <c r="G2805" i="8"/>
  <c r="F2805" i="8" s="1"/>
  <c r="H2805" i="8" s="1"/>
  <c r="E2805" i="8"/>
  <c r="I2804" i="8"/>
  <c r="G2804" i="8"/>
  <c r="F2804" i="8" s="1"/>
  <c r="H2804" i="8" s="1"/>
  <c r="E2804" i="8"/>
  <c r="I2803" i="8"/>
  <c r="G2803" i="8"/>
  <c r="F2803" i="8" s="1"/>
  <c r="H2803" i="8" s="1"/>
  <c r="E2803" i="8"/>
  <c r="I2802" i="8"/>
  <c r="G2802" i="8"/>
  <c r="F2802" i="8" s="1"/>
  <c r="H2802" i="8" s="1"/>
  <c r="E2802" i="8"/>
  <c r="I2801" i="8"/>
  <c r="G2801" i="8"/>
  <c r="F2801" i="8" s="1"/>
  <c r="H2801" i="8" s="1"/>
  <c r="E2801" i="8"/>
  <c r="I2800" i="8"/>
  <c r="G2800" i="8"/>
  <c r="F2800" i="8" s="1"/>
  <c r="H2800" i="8" s="1"/>
  <c r="E2800" i="8"/>
  <c r="K2799" i="8"/>
  <c r="I2799" i="8"/>
  <c r="G2799" i="8"/>
  <c r="F2799" i="8" s="1"/>
  <c r="H2799" i="8" s="1"/>
  <c r="E2799" i="8"/>
  <c r="I2798" i="8"/>
  <c r="G2798" i="8"/>
  <c r="F2798" i="8" s="1"/>
  <c r="H2798" i="8" s="1"/>
  <c r="E2798" i="8"/>
  <c r="I2797" i="8"/>
  <c r="G2797" i="8"/>
  <c r="F2797" i="8" s="1"/>
  <c r="H2797" i="8" s="1"/>
  <c r="E2797" i="8"/>
  <c r="I2796" i="8"/>
  <c r="G2796" i="8"/>
  <c r="F2796" i="8" s="1"/>
  <c r="H2796" i="8" s="1"/>
  <c r="E2796" i="8"/>
  <c r="I2795" i="8"/>
  <c r="G2795" i="8"/>
  <c r="F2795" i="8" s="1"/>
  <c r="H2795" i="8" s="1"/>
  <c r="E2795" i="8"/>
  <c r="I2794" i="8"/>
  <c r="G2794" i="8"/>
  <c r="F2794" i="8" s="1"/>
  <c r="H2794" i="8" s="1"/>
  <c r="E2794" i="8"/>
  <c r="I2793" i="8"/>
  <c r="G2793" i="8"/>
  <c r="F2793" i="8" s="1"/>
  <c r="H2793" i="8" s="1"/>
  <c r="E2793" i="8"/>
  <c r="I2792" i="8"/>
  <c r="G2792" i="8"/>
  <c r="F2792" i="8" s="1"/>
  <c r="H2792" i="8" s="1"/>
  <c r="E2792" i="8"/>
  <c r="I2791" i="8"/>
  <c r="G2791" i="8"/>
  <c r="F2791" i="8" s="1"/>
  <c r="H2791" i="8" s="1"/>
  <c r="E2791" i="8"/>
  <c r="I2790" i="8"/>
  <c r="G2790" i="8"/>
  <c r="F2790" i="8" s="1"/>
  <c r="H2790" i="8" s="1"/>
  <c r="E2790" i="8"/>
  <c r="I2789" i="8"/>
  <c r="G2789" i="8"/>
  <c r="F2789" i="8" s="1"/>
  <c r="H2789" i="8" s="1"/>
  <c r="E2789" i="8"/>
  <c r="I2788" i="8"/>
  <c r="G2788" i="8"/>
  <c r="F2788" i="8" s="1"/>
  <c r="H2788" i="8" s="1"/>
  <c r="E2788" i="8"/>
  <c r="K2787" i="8"/>
  <c r="I2787" i="8"/>
  <c r="G2787" i="8"/>
  <c r="F2787" i="8" s="1"/>
  <c r="H2787" i="8" s="1"/>
  <c r="E2787" i="8"/>
  <c r="I2786" i="8"/>
  <c r="G2786" i="8"/>
  <c r="F2786" i="8" s="1"/>
  <c r="H2786" i="8" s="1"/>
  <c r="E2786" i="8"/>
  <c r="I2785" i="8"/>
  <c r="G2785" i="8"/>
  <c r="F2785" i="8" s="1"/>
  <c r="H2785" i="8" s="1"/>
  <c r="E2785" i="8"/>
  <c r="I2784" i="8"/>
  <c r="G2784" i="8"/>
  <c r="F2784" i="8" s="1"/>
  <c r="H2784" i="8" s="1"/>
  <c r="E2784" i="8"/>
  <c r="I2783" i="8"/>
  <c r="G2783" i="8"/>
  <c r="F2783" i="8" s="1"/>
  <c r="H2783" i="8" s="1"/>
  <c r="E2783" i="8"/>
  <c r="I2782" i="8"/>
  <c r="G2782" i="8"/>
  <c r="F2782" i="8" s="1"/>
  <c r="H2782" i="8" s="1"/>
  <c r="E2782" i="8"/>
  <c r="I2781" i="8"/>
  <c r="G2781" i="8"/>
  <c r="F2781" i="8" s="1"/>
  <c r="H2781" i="8" s="1"/>
  <c r="E2781" i="8"/>
  <c r="I2780" i="8"/>
  <c r="G2780" i="8"/>
  <c r="F2780" i="8" s="1"/>
  <c r="H2780" i="8" s="1"/>
  <c r="E2780" i="8"/>
  <c r="I2779" i="8"/>
  <c r="G2779" i="8"/>
  <c r="F2779" i="8" s="1"/>
  <c r="H2779" i="8" s="1"/>
  <c r="E2779" i="8"/>
  <c r="I2778" i="8"/>
  <c r="G2778" i="8"/>
  <c r="F2778" i="8" s="1"/>
  <c r="H2778" i="8" s="1"/>
  <c r="E2778" i="8"/>
  <c r="I2777" i="8"/>
  <c r="G2777" i="8"/>
  <c r="F2777" i="8" s="1"/>
  <c r="H2777" i="8" s="1"/>
  <c r="E2777" i="8"/>
  <c r="I2776" i="8"/>
  <c r="G2776" i="8"/>
  <c r="F2776" i="8" s="1"/>
  <c r="H2776" i="8" s="1"/>
  <c r="E2776" i="8"/>
  <c r="I2775" i="8"/>
  <c r="G2775" i="8"/>
  <c r="F2775" i="8" s="1"/>
  <c r="H2775" i="8" s="1"/>
  <c r="E2775" i="8"/>
  <c r="I2774" i="8"/>
  <c r="G2774" i="8"/>
  <c r="F2774" i="8" s="1"/>
  <c r="H2774" i="8" s="1"/>
  <c r="E2774" i="8"/>
  <c r="I2773" i="8"/>
  <c r="G2773" i="8"/>
  <c r="F2773" i="8" s="1"/>
  <c r="H2773" i="8" s="1"/>
  <c r="E2773" i="8"/>
  <c r="K2772" i="8"/>
  <c r="I2772" i="8"/>
  <c r="G2772" i="8"/>
  <c r="F2772" i="8" s="1"/>
  <c r="H2772" i="8" s="1"/>
  <c r="E2772" i="8"/>
  <c r="I2771" i="8"/>
  <c r="G2771" i="8"/>
  <c r="F2771" i="8" s="1"/>
  <c r="H2771" i="8" s="1"/>
  <c r="E2771" i="8"/>
  <c r="I2770" i="8"/>
  <c r="G2770" i="8"/>
  <c r="F2770" i="8" s="1"/>
  <c r="H2770" i="8" s="1"/>
  <c r="E2770" i="8"/>
  <c r="I2769" i="8"/>
  <c r="G2769" i="8"/>
  <c r="F2769" i="8" s="1"/>
  <c r="H2769" i="8" s="1"/>
  <c r="E2769" i="8"/>
  <c r="I2768" i="8"/>
  <c r="G2768" i="8"/>
  <c r="F2768" i="8" s="1"/>
  <c r="H2768" i="8" s="1"/>
  <c r="E2768" i="8"/>
  <c r="I2767" i="8"/>
  <c r="G2767" i="8"/>
  <c r="F2767" i="8" s="1"/>
  <c r="H2767" i="8" s="1"/>
  <c r="E2767" i="8"/>
  <c r="I2766" i="8"/>
  <c r="G2766" i="8"/>
  <c r="F2766" i="8" s="1"/>
  <c r="H2766" i="8" s="1"/>
  <c r="E2766" i="8"/>
  <c r="I2765" i="8"/>
  <c r="G2765" i="8"/>
  <c r="F2765" i="8" s="1"/>
  <c r="H2765" i="8" s="1"/>
  <c r="E2765" i="8"/>
  <c r="I2764" i="8"/>
  <c r="G2764" i="8"/>
  <c r="F2764" i="8" s="1"/>
  <c r="H2764" i="8" s="1"/>
  <c r="E2764" i="8"/>
  <c r="I2763" i="8"/>
  <c r="G2763" i="8"/>
  <c r="F2763" i="8" s="1"/>
  <c r="H2763" i="8" s="1"/>
  <c r="E2763" i="8"/>
  <c r="K2762" i="8"/>
  <c r="I2762" i="8"/>
  <c r="G2762" i="8"/>
  <c r="F2762" i="8" s="1"/>
  <c r="H2762" i="8" s="1"/>
  <c r="E2762" i="8"/>
  <c r="I2761" i="8"/>
  <c r="G2761" i="8"/>
  <c r="F2761" i="8" s="1"/>
  <c r="H2761" i="8" s="1"/>
  <c r="E2761" i="8"/>
  <c r="I2760" i="8"/>
  <c r="G2760" i="8"/>
  <c r="F2760" i="8" s="1"/>
  <c r="H2760" i="8" s="1"/>
  <c r="E2760" i="8"/>
  <c r="I2759" i="8"/>
  <c r="G2759" i="8"/>
  <c r="F2759" i="8" s="1"/>
  <c r="H2759" i="8" s="1"/>
  <c r="E2759" i="8"/>
  <c r="I2758" i="8"/>
  <c r="G2758" i="8"/>
  <c r="F2758" i="8" s="1"/>
  <c r="H2758" i="8" s="1"/>
  <c r="E2758" i="8"/>
  <c r="I2757" i="8"/>
  <c r="G2757" i="8"/>
  <c r="F2757" i="8" s="1"/>
  <c r="H2757" i="8" s="1"/>
  <c r="E2757" i="8"/>
  <c r="I2756" i="8"/>
  <c r="G2756" i="8"/>
  <c r="F2756" i="8" s="1"/>
  <c r="H2756" i="8" s="1"/>
  <c r="E2756" i="8"/>
  <c r="I2755" i="8"/>
  <c r="G2755" i="8"/>
  <c r="F2755" i="8" s="1"/>
  <c r="H2755" i="8" s="1"/>
  <c r="E2755" i="8"/>
  <c r="I2754" i="8"/>
  <c r="G2754" i="8"/>
  <c r="F2754" i="8" s="1"/>
  <c r="H2754" i="8" s="1"/>
  <c r="E2754" i="8"/>
  <c r="I2753" i="8"/>
  <c r="G2753" i="8"/>
  <c r="F2753" i="8" s="1"/>
  <c r="H2753" i="8" s="1"/>
  <c r="E2753" i="8"/>
  <c r="I2752" i="8"/>
  <c r="G2752" i="8"/>
  <c r="F2752" i="8" s="1"/>
  <c r="H2752" i="8" s="1"/>
  <c r="E2752" i="8"/>
  <c r="I2751" i="8"/>
  <c r="G2751" i="8"/>
  <c r="F2751" i="8" s="1"/>
  <c r="H2751" i="8" s="1"/>
  <c r="E2751" i="8"/>
  <c r="I2750" i="8"/>
  <c r="G2750" i="8"/>
  <c r="F2750" i="8" s="1"/>
  <c r="H2750" i="8" s="1"/>
  <c r="E2750" i="8"/>
  <c r="I2749" i="8"/>
  <c r="G2749" i="8"/>
  <c r="F2749" i="8" s="1"/>
  <c r="H2749" i="8" s="1"/>
  <c r="E2749" i="8"/>
  <c r="I2748" i="8"/>
  <c r="G2748" i="8"/>
  <c r="F2748" i="8" s="1"/>
  <c r="H2748" i="8" s="1"/>
  <c r="E2748" i="8"/>
  <c r="I2747" i="8"/>
  <c r="G2747" i="8"/>
  <c r="F2747" i="8" s="1"/>
  <c r="H2747" i="8" s="1"/>
  <c r="E2747" i="8"/>
  <c r="I2746" i="8"/>
  <c r="G2746" i="8"/>
  <c r="F2746" i="8" s="1"/>
  <c r="H2746" i="8" s="1"/>
  <c r="E2746" i="8"/>
  <c r="I2745" i="8"/>
  <c r="G2745" i="8"/>
  <c r="F2745" i="8" s="1"/>
  <c r="H2745" i="8" s="1"/>
  <c r="E2745" i="8"/>
  <c r="K2744" i="8"/>
  <c r="I2744" i="8"/>
  <c r="G2744" i="8"/>
  <c r="F2744" i="8" s="1"/>
  <c r="H2744" i="8" s="1"/>
  <c r="E2744" i="8"/>
  <c r="I2743" i="8"/>
  <c r="G2743" i="8"/>
  <c r="F2743" i="8" s="1"/>
  <c r="H2743" i="8" s="1"/>
  <c r="E2743" i="8"/>
  <c r="I2742" i="8"/>
  <c r="G2742" i="8"/>
  <c r="F2742" i="8" s="1"/>
  <c r="H2742" i="8" s="1"/>
  <c r="E2742" i="8"/>
  <c r="I2741" i="8"/>
  <c r="G2741" i="8"/>
  <c r="F2741" i="8" s="1"/>
  <c r="H2741" i="8" s="1"/>
  <c r="E2741" i="8"/>
  <c r="I2740" i="8"/>
  <c r="G2740" i="8"/>
  <c r="F2740" i="8" s="1"/>
  <c r="H2740" i="8" s="1"/>
  <c r="E2740" i="8"/>
  <c r="I2739" i="8"/>
  <c r="G2739" i="8"/>
  <c r="F2739" i="8" s="1"/>
  <c r="H2739" i="8" s="1"/>
  <c r="E2739" i="8"/>
  <c r="I2738" i="8"/>
  <c r="G2738" i="8"/>
  <c r="F2738" i="8" s="1"/>
  <c r="H2738" i="8" s="1"/>
  <c r="E2738" i="8"/>
  <c r="I2737" i="8"/>
  <c r="G2737" i="8"/>
  <c r="F2737" i="8" s="1"/>
  <c r="H2737" i="8" s="1"/>
  <c r="E2737" i="8"/>
  <c r="I2736" i="8"/>
  <c r="G2736" i="8"/>
  <c r="F2736" i="8" s="1"/>
  <c r="H2736" i="8" s="1"/>
  <c r="E2736" i="8"/>
  <c r="I2735" i="8"/>
  <c r="G2735" i="8"/>
  <c r="F2735" i="8" s="1"/>
  <c r="H2735" i="8" s="1"/>
  <c r="E2735" i="8"/>
  <c r="I2734" i="8"/>
  <c r="G2734" i="8"/>
  <c r="F2734" i="8" s="1"/>
  <c r="H2734" i="8" s="1"/>
  <c r="E2734" i="8"/>
  <c r="I2733" i="8"/>
  <c r="G2733" i="8"/>
  <c r="F2733" i="8" s="1"/>
  <c r="H2733" i="8" s="1"/>
  <c r="E2733" i="8"/>
  <c r="I2732" i="8"/>
  <c r="G2732" i="8"/>
  <c r="F2732" i="8" s="1"/>
  <c r="H2732" i="8" s="1"/>
  <c r="E2732" i="8"/>
  <c r="I2731" i="8"/>
  <c r="G2731" i="8"/>
  <c r="F2731" i="8" s="1"/>
  <c r="H2731" i="8" s="1"/>
  <c r="E2731" i="8"/>
  <c r="I2730" i="8"/>
  <c r="G2730" i="8"/>
  <c r="F2730" i="8" s="1"/>
  <c r="H2730" i="8" s="1"/>
  <c r="E2730" i="8"/>
  <c r="I2729" i="8"/>
  <c r="G2729" i="8"/>
  <c r="F2729" i="8" s="1"/>
  <c r="H2729" i="8" s="1"/>
  <c r="E2729" i="8"/>
  <c r="I2728" i="8"/>
  <c r="G2728" i="8"/>
  <c r="F2728" i="8" s="1"/>
  <c r="H2728" i="8" s="1"/>
  <c r="E2728" i="8"/>
  <c r="I2727" i="8"/>
  <c r="G2727" i="8"/>
  <c r="F2727" i="8" s="1"/>
  <c r="H2727" i="8" s="1"/>
  <c r="E2727" i="8"/>
  <c r="I2726" i="8"/>
  <c r="G2726" i="8"/>
  <c r="F2726" i="8" s="1"/>
  <c r="H2726" i="8" s="1"/>
  <c r="E2726" i="8"/>
  <c r="I2725" i="8"/>
  <c r="G2725" i="8"/>
  <c r="F2725" i="8" s="1"/>
  <c r="H2725" i="8" s="1"/>
  <c r="E2725" i="8"/>
  <c r="I2724" i="8"/>
  <c r="G2724" i="8"/>
  <c r="F2724" i="8" s="1"/>
  <c r="H2724" i="8" s="1"/>
  <c r="E2724" i="8"/>
  <c r="I2723" i="8"/>
  <c r="G2723" i="8"/>
  <c r="F2723" i="8" s="1"/>
  <c r="H2723" i="8" s="1"/>
  <c r="E2723" i="8"/>
  <c r="I2722" i="8"/>
  <c r="G2722" i="8"/>
  <c r="F2722" i="8" s="1"/>
  <c r="H2722" i="8" s="1"/>
  <c r="E2722" i="8"/>
  <c r="I2721" i="8"/>
  <c r="G2721" i="8"/>
  <c r="F2721" i="8" s="1"/>
  <c r="H2721" i="8" s="1"/>
  <c r="E2721" i="8"/>
  <c r="I2704" i="8"/>
  <c r="G2704" i="8"/>
  <c r="F2704" i="8" s="1"/>
  <c r="H2704" i="8" s="1"/>
  <c r="E2704" i="8"/>
  <c r="I2720" i="8"/>
  <c r="G2720" i="8"/>
  <c r="F2720" i="8" s="1"/>
  <c r="H2720" i="8" s="1"/>
  <c r="E2720" i="8"/>
  <c r="I2719" i="8"/>
  <c r="G2719" i="8"/>
  <c r="F2719" i="8" s="1"/>
  <c r="H2719" i="8" s="1"/>
  <c r="E2719" i="8"/>
  <c r="I2718" i="8"/>
  <c r="G2718" i="8"/>
  <c r="F2718" i="8" s="1"/>
  <c r="H2718" i="8" s="1"/>
  <c r="E2718" i="8"/>
  <c r="I2717" i="8"/>
  <c r="G2717" i="8"/>
  <c r="F2717" i="8" s="1"/>
  <c r="H2717" i="8" s="1"/>
  <c r="E2717" i="8"/>
  <c r="I2716" i="8"/>
  <c r="G2716" i="8"/>
  <c r="F2716" i="8" s="1"/>
  <c r="H2716" i="8" s="1"/>
  <c r="E2716" i="8"/>
  <c r="I2715" i="8"/>
  <c r="G2715" i="8"/>
  <c r="F2715" i="8" s="1"/>
  <c r="H2715" i="8" s="1"/>
  <c r="E2715" i="8"/>
  <c r="I2714" i="8"/>
  <c r="G2714" i="8"/>
  <c r="F2714" i="8" s="1"/>
  <c r="H2714" i="8" s="1"/>
  <c r="E2714" i="8"/>
  <c r="I2703" i="8"/>
  <c r="G2703" i="8"/>
  <c r="F2703" i="8" s="1"/>
  <c r="H2703" i="8" s="1"/>
  <c r="E2703" i="8"/>
  <c r="I2713" i="8"/>
  <c r="G2713" i="8"/>
  <c r="F2713" i="8" s="1"/>
  <c r="H2713" i="8" s="1"/>
  <c r="E2713" i="8"/>
  <c r="I2712" i="8"/>
  <c r="G2712" i="8"/>
  <c r="F2712" i="8" s="1"/>
  <c r="H2712" i="8" s="1"/>
  <c r="E2712" i="8"/>
  <c r="I2711" i="8"/>
  <c r="G2711" i="8"/>
  <c r="F2711" i="8" s="1"/>
  <c r="H2711" i="8" s="1"/>
  <c r="E2711" i="8"/>
  <c r="I2710" i="8"/>
  <c r="G2710" i="8"/>
  <c r="F2710" i="8" s="1"/>
  <c r="H2710" i="8" s="1"/>
  <c r="E2710" i="8"/>
  <c r="I2709" i="8"/>
  <c r="G2709" i="8"/>
  <c r="F2709" i="8" s="1"/>
  <c r="H2709" i="8" s="1"/>
  <c r="E2709" i="8"/>
  <c r="I2708" i="8"/>
  <c r="G2708" i="8"/>
  <c r="F2708" i="8" s="1"/>
  <c r="H2708" i="8" s="1"/>
  <c r="E2708" i="8"/>
  <c r="I2707" i="8"/>
  <c r="G2707" i="8"/>
  <c r="F2707" i="8" s="1"/>
  <c r="H2707" i="8" s="1"/>
  <c r="E2707" i="8"/>
  <c r="I2706" i="8"/>
  <c r="G2706" i="8"/>
  <c r="F2706" i="8" s="1"/>
  <c r="H2706" i="8" s="1"/>
  <c r="E2706" i="8"/>
  <c r="I2705" i="8"/>
  <c r="G2705" i="8"/>
  <c r="F2705" i="8" s="1"/>
  <c r="H2705" i="8" s="1"/>
  <c r="E2705" i="8"/>
  <c r="K2702" i="8"/>
  <c r="I2702" i="8"/>
  <c r="G2702" i="8"/>
  <c r="F2702" i="8" s="1"/>
  <c r="H2702" i="8" s="1"/>
  <c r="E2702" i="8"/>
  <c r="I2701" i="8"/>
  <c r="G2701" i="8"/>
  <c r="F2701" i="8" s="1"/>
  <c r="H2701" i="8" s="1"/>
  <c r="E2701" i="8"/>
  <c r="I2700" i="8"/>
  <c r="G2700" i="8"/>
  <c r="F2700" i="8" s="1"/>
  <c r="H2700" i="8" s="1"/>
  <c r="E2700" i="8"/>
  <c r="I2699" i="8"/>
  <c r="G2699" i="8"/>
  <c r="F2699" i="8" s="1"/>
  <c r="H2699" i="8" s="1"/>
  <c r="E2699" i="8"/>
  <c r="I2698" i="8"/>
  <c r="G2698" i="8"/>
  <c r="F2698" i="8" s="1"/>
  <c r="H2698" i="8" s="1"/>
  <c r="E2698" i="8"/>
  <c r="I2697" i="8"/>
  <c r="G2697" i="8"/>
  <c r="F2697" i="8" s="1"/>
  <c r="H2697" i="8" s="1"/>
  <c r="E2697" i="8"/>
  <c r="I2696" i="8"/>
  <c r="G2696" i="8"/>
  <c r="F2696" i="8" s="1"/>
  <c r="H2696" i="8" s="1"/>
  <c r="E2696" i="8"/>
  <c r="I2695" i="8"/>
  <c r="G2695" i="8"/>
  <c r="F2695" i="8" s="1"/>
  <c r="H2695" i="8" s="1"/>
  <c r="E2695" i="8"/>
  <c r="I2694" i="8"/>
  <c r="G2694" i="8"/>
  <c r="F2694" i="8" s="1"/>
  <c r="H2694" i="8" s="1"/>
  <c r="E2694" i="8"/>
  <c r="I2693" i="8"/>
  <c r="G2693" i="8"/>
  <c r="F2693" i="8" s="1"/>
  <c r="H2693" i="8" s="1"/>
  <c r="E2693" i="8"/>
  <c r="I2692" i="8"/>
  <c r="G2692" i="8"/>
  <c r="F2692" i="8" s="1"/>
  <c r="H2692" i="8" s="1"/>
  <c r="E2692" i="8"/>
  <c r="I2691" i="8"/>
  <c r="G2691" i="8"/>
  <c r="F2691" i="8" s="1"/>
  <c r="H2691" i="8" s="1"/>
  <c r="E2691" i="8"/>
  <c r="K2690" i="8"/>
  <c r="I2690" i="8"/>
  <c r="G2690" i="8"/>
  <c r="F2690" i="8" s="1"/>
  <c r="H2690" i="8" s="1"/>
  <c r="E2690" i="8"/>
  <c r="I2689" i="8"/>
  <c r="G2689" i="8"/>
  <c r="F2689" i="8" s="1"/>
  <c r="H2689" i="8" s="1"/>
  <c r="E2689" i="8"/>
  <c r="I2688" i="8"/>
  <c r="G2688" i="8"/>
  <c r="F2688" i="8" s="1"/>
  <c r="H2688" i="8" s="1"/>
  <c r="E2688" i="8"/>
  <c r="I2687" i="8"/>
  <c r="G2687" i="8"/>
  <c r="F2687" i="8" s="1"/>
  <c r="H2687" i="8" s="1"/>
  <c r="E2687" i="8"/>
  <c r="I2686" i="8"/>
  <c r="G2686" i="8"/>
  <c r="F2686" i="8" s="1"/>
  <c r="H2686" i="8" s="1"/>
  <c r="E2686" i="8"/>
  <c r="I2685" i="8"/>
  <c r="G2685" i="8"/>
  <c r="F2685" i="8" s="1"/>
  <c r="H2685" i="8" s="1"/>
  <c r="E2685" i="8"/>
  <c r="I2684" i="8"/>
  <c r="G2684" i="8"/>
  <c r="F2684" i="8" s="1"/>
  <c r="H2684" i="8" s="1"/>
  <c r="E2684" i="8"/>
  <c r="I2683" i="8"/>
  <c r="G2683" i="8"/>
  <c r="F2683" i="8" s="1"/>
  <c r="H2683" i="8" s="1"/>
  <c r="E2683" i="8"/>
  <c r="I2682" i="8"/>
  <c r="G2682" i="8"/>
  <c r="F2682" i="8" s="1"/>
  <c r="H2682" i="8" s="1"/>
  <c r="E2682" i="8"/>
  <c r="I2681" i="8"/>
  <c r="G2681" i="8"/>
  <c r="F2681" i="8" s="1"/>
  <c r="H2681" i="8" s="1"/>
  <c r="E2681" i="8"/>
  <c r="I2680" i="8"/>
  <c r="G2680" i="8"/>
  <c r="F2680" i="8" s="1"/>
  <c r="H2680" i="8" s="1"/>
  <c r="E2680" i="8"/>
  <c r="I2679" i="8"/>
  <c r="G2679" i="8"/>
  <c r="F2679" i="8" s="1"/>
  <c r="H2679" i="8" s="1"/>
  <c r="E2679" i="8"/>
  <c r="K2678" i="8"/>
  <c r="I2678" i="8"/>
  <c r="G2678" i="8"/>
  <c r="F2678" i="8" s="1"/>
  <c r="H2678" i="8" s="1"/>
  <c r="E2678" i="8"/>
  <c r="I2677" i="8"/>
  <c r="G2677" i="8"/>
  <c r="F2677" i="8" s="1"/>
  <c r="H2677" i="8" s="1"/>
  <c r="E2677" i="8"/>
  <c r="I2676" i="8"/>
  <c r="G2676" i="8"/>
  <c r="F2676" i="8" s="1"/>
  <c r="H2676" i="8" s="1"/>
  <c r="E2676" i="8"/>
  <c r="I2675" i="8"/>
  <c r="G2675" i="8"/>
  <c r="F2675" i="8" s="1"/>
  <c r="H2675" i="8" s="1"/>
  <c r="E2675" i="8"/>
  <c r="I2674" i="8"/>
  <c r="G2674" i="8"/>
  <c r="F2674" i="8" s="1"/>
  <c r="H2674" i="8" s="1"/>
  <c r="E2674" i="8"/>
  <c r="I2673" i="8"/>
  <c r="G2673" i="8"/>
  <c r="F2673" i="8" s="1"/>
  <c r="H2673" i="8" s="1"/>
  <c r="E2673" i="8"/>
  <c r="I2672" i="8"/>
  <c r="G2672" i="8"/>
  <c r="F2672" i="8" s="1"/>
  <c r="H2672" i="8" s="1"/>
  <c r="E2672" i="8"/>
  <c r="I2671" i="8"/>
  <c r="G2671" i="8"/>
  <c r="F2671" i="8" s="1"/>
  <c r="H2671" i="8" s="1"/>
  <c r="E2671" i="8"/>
  <c r="I2670" i="8"/>
  <c r="G2670" i="8"/>
  <c r="F2670" i="8" s="1"/>
  <c r="H2670" i="8" s="1"/>
  <c r="E2670" i="8"/>
  <c r="I2669" i="8"/>
  <c r="G2669" i="8"/>
  <c r="F2669" i="8" s="1"/>
  <c r="H2669" i="8" s="1"/>
  <c r="E2669" i="8"/>
  <c r="I2668" i="8"/>
  <c r="G2668" i="8"/>
  <c r="F2668" i="8" s="1"/>
  <c r="H2668" i="8" s="1"/>
  <c r="E2668" i="8"/>
  <c r="I2667" i="8"/>
  <c r="G2667" i="8"/>
  <c r="F2667" i="8" s="1"/>
  <c r="H2667" i="8" s="1"/>
  <c r="E2667" i="8"/>
  <c r="I2666" i="8"/>
  <c r="G2666" i="8"/>
  <c r="F2666" i="8" s="1"/>
  <c r="H2666" i="8" s="1"/>
  <c r="E2666" i="8"/>
  <c r="I2665" i="8"/>
  <c r="G2665" i="8"/>
  <c r="F2665" i="8" s="1"/>
  <c r="H2665" i="8" s="1"/>
  <c r="E2665" i="8"/>
  <c r="I2664" i="8"/>
  <c r="G2664" i="8"/>
  <c r="F2664" i="8" s="1"/>
  <c r="H2664" i="8" s="1"/>
  <c r="E2664" i="8"/>
  <c r="I2663" i="8"/>
  <c r="G2663" i="8"/>
  <c r="F2663" i="8" s="1"/>
  <c r="H2663" i="8" s="1"/>
  <c r="E2663" i="8"/>
  <c r="I2662" i="8"/>
  <c r="G2662" i="8"/>
  <c r="F2662" i="8" s="1"/>
  <c r="H2662" i="8" s="1"/>
  <c r="E2662" i="8"/>
  <c r="I2661" i="8"/>
  <c r="G2661" i="8"/>
  <c r="F2661" i="8" s="1"/>
  <c r="H2661" i="8" s="1"/>
  <c r="E2661" i="8"/>
  <c r="I2660" i="8"/>
  <c r="G2660" i="8"/>
  <c r="F2660" i="8" s="1"/>
  <c r="H2660" i="8" s="1"/>
  <c r="E2660" i="8"/>
  <c r="I2659" i="8"/>
  <c r="G2659" i="8"/>
  <c r="F2659" i="8" s="1"/>
  <c r="H2659" i="8" s="1"/>
  <c r="E2659" i="8"/>
  <c r="I2658" i="8"/>
  <c r="G2658" i="8"/>
  <c r="F2658" i="8" s="1"/>
  <c r="H2658" i="8" s="1"/>
  <c r="E2658" i="8"/>
  <c r="I2657" i="8"/>
  <c r="G2657" i="8"/>
  <c r="F2657" i="8" s="1"/>
  <c r="H2657" i="8" s="1"/>
  <c r="E2657" i="8"/>
  <c r="I2656" i="8"/>
  <c r="G2656" i="8"/>
  <c r="F2656" i="8" s="1"/>
  <c r="H2656" i="8" s="1"/>
  <c r="E2656" i="8"/>
  <c r="I2655" i="8"/>
  <c r="G2655" i="8"/>
  <c r="F2655" i="8" s="1"/>
  <c r="H2655" i="8" s="1"/>
  <c r="E2655" i="8"/>
  <c r="I2654" i="8"/>
  <c r="G2654" i="8"/>
  <c r="F2654" i="8" s="1"/>
  <c r="H2654" i="8" s="1"/>
  <c r="E2654" i="8"/>
  <c r="K2653" i="8"/>
  <c r="I2653" i="8"/>
  <c r="G2653" i="8"/>
  <c r="F2653" i="8" s="1"/>
  <c r="H2653" i="8" s="1"/>
  <c r="E2653" i="8"/>
  <c r="I2652" i="8"/>
  <c r="G2652" i="8"/>
  <c r="F2652" i="8" s="1"/>
  <c r="H2652" i="8" s="1"/>
  <c r="E2652" i="8"/>
  <c r="I2651" i="8"/>
  <c r="G2651" i="8"/>
  <c r="F2651" i="8" s="1"/>
  <c r="H2651" i="8" s="1"/>
  <c r="E2651" i="8"/>
  <c r="I2650" i="8"/>
  <c r="G2650" i="8"/>
  <c r="F2650" i="8" s="1"/>
  <c r="H2650" i="8" s="1"/>
  <c r="E2650" i="8"/>
  <c r="I2649" i="8"/>
  <c r="G2649" i="8"/>
  <c r="F2649" i="8" s="1"/>
  <c r="H2649" i="8" s="1"/>
  <c r="E2649" i="8"/>
  <c r="I2648" i="8"/>
  <c r="G2648" i="8"/>
  <c r="F2648" i="8" s="1"/>
  <c r="H2648" i="8" s="1"/>
  <c r="E2648" i="8"/>
  <c r="I2647" i="8"/>
  <c r="G2647" i="8"/>
  <c r="F2647" i="8" s="1"/>
  <c r="H2647" i="8" s="1"/>
  <c r="E2647" i="8"/>
  <c r="I2646" i="8"/>
  <c r="G2646" i="8"/>
  <c r="F2646" i="8" s="1"/>
  <c r="H2646" i="8" s="1"/>
  <c r="E2646" i="8"/>
  <c r="I2645" i="8"/>
  <c r="G2645" i="8"/>
  <c r="F2645" i="8" s="1"/>
  <c r="H2645" i="8" s="1"/>
  <c r="E2645" i="8"/>
  <c r="I2644" i="8"/>
  <c r="G2644" i="8"/>
  <c r="F2644" i="8" s="1"/>
  <c r="H2644" i="8" s="1"/>
  <c r="E2644" i="8"/>
  <c r="I2643" i="8"/>
  <c r="G2643" i="8"/>
  <c r="F2643" i="8" s="1"/>
  <c r="H2643" i="8" s="1"/>
  <c r="E2643" i="8"/>
  <c r="I2642" i="8"/>
  <c r="G2642" i="8"/>
  <c r="F2642" i="8" s="1"/>
  <c r="H2642" i="8" s="1"/>
  <c r="E2642" i="8"/>
  <c r="I2641" i="8"/>
  <c r="G2641" i="8"/>
  <c r="F2641" i="8" s="1"/>
  <c r="H2641" i="8" s="1"/>
  <c r="E2641" i="8"/>
  <c r="I2640" i="8"/>
  <c r="G2640" i="8"/>
  <c r="F2640" i="8" s="1"/>
  <c r="H2640" i="8" s="1"/>
  <c r="E2640" i="8"/>
  <c r="K2639" i="8"/>
  <c r="I2639" i="8"/>
  <c r="G2639" i="8"/>
  <c r="F2639" i="8" s="1"/>
  <c r="H2639" i="8" s="1"/>
  <c r="E2639" i="8"/>
  <c r="I2638" i="8"/>
  <c r="G2638" i="8"/>
  <c r="F2638" i="8" s="1"/>
  <c r="H2638" i="8" s="1"/>
  <c r="E2638" i="8"/>
  <c r="I2637" i="8"/>
  <c r="G2637" i="8"/>
  <c r="F2637" i="8" s="1"/>
  <c r="H2637" i="8" s="1"/>
  <c r="E2637" i="8"/>
  <c r="I2636" i="8"/>
  <c r="G2636" i="8"/>
  <c r="F2636" i="8" s="1"/>
  <c r="H2636" i="8" s="1"/>
  <c r="E2636" i="8"/>
  <c r="I2635" i="8"/>
  <c r="G2635" i="8"/>
  <c r="F2635" i="8" s="1"/>
  <c r="H2635" i="8" s="1"/>
  <c r="E2635" i="8"/>
  <c r="I2634" i="8"/>
  <c r="G2634" i="8"/>
  <c r="F2634" i="8" s="1"/>
  <c r="H2634" i="8" s="1"/>
  <c r="E2634" i="8"/>
  <c r="I2633" i="8"/>
  <c r="G2633" i="8"/>
  <c r="F2633" i="8" s="1"/>
  <c r="H2633" i="8" s="1"/>
  <c r="E2633" i="8"/>
  <c r="I2632" i="8"/>
  <c r="G2632" i="8"/>
  <c r="F2632" i="8" s="1"/>
  <c r="H2632" i="8" s="1"/>
  <c r="E2632" i="8"/>
  <c r="I2631" i="8"/>
  <c r="G2631" i="8"/>
  <c r="F2631" i="8" s="1"/>
  <c r="H2631" i="8" s="1"/>
  <c r="E2631" i="8"/>
  <c r="I2630" i="8"/>
  <c r="G2630" i="8"/>
  <c r="F2630" i="8" s="1"/>
  <c r="H2630" i="8" s="1"/>
  <c r="E2630" i="8"/>
  <c r="I2629" i="8"/>
  <c r="G2629" i="8"/>
  <c r="F2629" i="8" s="1"/>
  <c r="H2629" i="8" s="1"/>
  <c r="E2629" i="8"/>
  <c r="I2628" i="8"/>
  <c r="G2628" i="8"/>
  <c r="F2628" i="8" s="1"/>
  <c r="H2628" i="8" s="1"/>
  <c r="E2628" i="8"/>
  <c r="I2627" i="8"/>
  <c r="G2627" i="8"/>
  <c r="F2627" i="8" s="1"/>
  <c r="H2627" i="8" s="1"/>
  <c r="E2627" i="8"/>
  <c r="I2626" i="8"/>
  <c r="G2626" i="8"/>
  <c r="F2626" i="8" s="1"/>
  <c r="H2626" i="8" s="1"/>
  <c r="E2626" i="8"/>
  <c r="K2625" i="8"/>
  <c r="I2625" i="8"/>
  <c r="G2625" i="8"/>
  <c r="F2625" i="8" s="1"/>
  <c r="H2625" i="8" s="1"/>
  <c r="E2625" i="8"/>
  <c r="I2624" i="8"/>
  <c r="G2624" i="8"/>
  <c r="F2624" i="8" s="1"/>
  <c r="H2624" i="8" s="1"/>
  <c r="E2624" i="8"/>
  <c r="I2623" i="8"/>
  <c r="G2623" i="8"/>
  <c r="F2623" i="8" s="1"/>
  <c r="H2623" i="8" s="1"/>
  <c r="E2623" i="8"/>
  <c r="I2622" i="8"/>
  <c r="G2622" i="8"/>
  <c r="F2622" i="8" s="1"/>
  <c r="H2622" i="8" s="1"/>
  <c r="E2622" i="8"/>
  <c r="I2621" i="8"/>
  <c r="G2621" i="8"/>
  <c r="F2621" i="8" s="1"/>
  <c r="H2621" i="8" s="1"/>
  <c r="E2621" i="8"/>
  <c r="I2620" i="8"/>
  <c r="G2620" i="8"/>
  <c r="F2620" i="8" s="1"/>
  <c r="H2620" i="8" s="1"/>
  <c r="E2620" i="8"/>
  <c r="I2619" i="8"/>
  <c r="G2619" i="8"/>
  <c r="F2619" i="8" s="1"/>
  <c r="H2619" i="8" s="1"/>
  <c r="E2619" i="8"/>
  <c r="I2618" i="8"/>
  <c r="G2618" i="8"/>
  <c r="F2618" i="8" s="1"/>
  <c r="H2618" i="8" s="1"/>
  <c r="E2618" i="8"/>
  <c r="I2617" i="8"/>
  <c r="G2617" i="8"/>
  <c r="F2617" i="8" s="1"/>
  <c r="H2617" i="8" s="1"/>
  <c r="E2617" i="8"/>
  <c r="I2616" i="8"/>
  <c r="G2616" i="8"/>
  <c r="F2616" i="8" s="1"/>
  <c r="H2616" i="8" s="1"/>
  <c r="E2616" i="8"/>
  <c r="I2615" i="8"/>
  <c r="G2615" i="8"/>
  <c r="F2615" i="8" s="1"/>
  <c r="H2615" i="8" s="1"/>
  <c r="E2615" i="8"/>
  <c r="I2614" i="8"/>
  <c r="G2614" i="8"/>
  <c r="F2614" i="8" s="1"/>
  <c r="H2614" i="8" s="1"/>
  <c r="E2614" i="8"/>
  <c r="I2613" i="8"/>
  <c r="G2613" i="8"/>
  <c r="F2613" i="8" s="1"/>
  <c r="H2613" i="8" s="1"/>
  <c r="E2613" i="8"/>
  <c r="I2612" i="8"/>
  <c r="G2612" i="8"/>
  <c r="F2612" i="8" s="1"/>
  <c r="H2612" i="8" s="1"/>
  <c r="E2612" i="8"/>
  <c r="K2611" i="8"/>
  <c r="I2611" i="8"/>
  <c r="G2611" i="8"/>
  <c r="F2611" i="8" s="1"/>
  <c r="H2611" i="8" s="1"/>
  <c r="E2611" i="8"/>
  <c r="I2610" i="8"/>
  <c r="G2610" i="8"/>
  <c r="F2610" i="8" s="1"/>
  <c r="H2610" i="8" s="1"/>
  <c r="E2610" i="8"/>
  <c r="I2609" i="8"/>
  <c r="G2609" i="8"/>
  <c r="F2609" i="8" s="1"/>
  <c r="H2609" i="8" s="1"/>
  <c r="E2609" i="8"/>
  <c r="I2608" i="8"/>
  <c r="G2608" i="8"/>
  <c r="F2608" i="8" s="1"/>
  <c r="H2608" i="8" s="1"/>
  <c r="E2608" i="8"/>
  <c r="I2607" i="8"/>
  <c r="G2607" i="8"/>
  <c r="F2607" i="8" s="1"/>
  <c r="H2607" i="8" s="1"/>
  <c r="E2607" i="8"/>
  <c r="I2606" i="8"/>
  <c r="G2606" i="8"/>
  <c r="F2606" i="8" s="1"/>
  <c r="H2606" i="8" s="1"/>
  <c r="E2606" i="8"/>
  <c r="I2605" i="8"/>
  <c r="G2605" i="8"/>
  <c r="F2605" i="8" s="1"/>
  <c r="H2605" i="8" s="1"/>
  <c r="E2605" i="8"/>
  <c r="I2604" i="8"/>
  <c r="G2604" i="8"/>
  <c r="F2604" i="8" s="1"/>
  <c r="H2604" i="8" s="1"/>
  <c r="E2604" i="8"/>
  <c r="I2603" i="8"/>
  <c r="G2603" i="8"/>
  <c r="F2603" i="8" s="1"/>
  <c r="H2603" i="8" s="1"/>
  <c r="E2603" i="8"/>
  <c r="I2602" i="8"/>
  <c r="G2602" i="8"/>
  <c r="F2602" i="8" s="1"/>
  <c r="H2602" i="8" s="1"/>
  <c r="E2602" i="8"/>
  <c r="I2601" i="8"/>
  <c r="G2601" i="8"/>
  <c r="F2601" i="8" s="1"/>
  <c r="H2601" i="8" s="1"/>
  <c r="E2601" i="8"/>
  <c r="K2600" i="8"/>
  <c r="I2600" i="8"/>
  <c r="G2600" i="8"/>
  <c r="F2600" i="8" s="1"/>
  <c r="H2600" i="8" s="1"/>
  <c r="E2600" i="8"/>
  <c r="I2599" i="8"/>
  <c r="G2599" i="8"/>
  <c r="F2599" i="8" s="1"/>
  <c r="H2599" i="8" s="1"/>
  <c r="E2599" i="8"/>
  <c r="I2598" i="8"/>
  <c r="G2598" i="8"/>
  <c r="F2598" i="8" s="1"/>
  <c r="H2598" i="8" s="1"/>
  <c r="E2598" i="8"/>
  <c r="I2597" i="8"/>
  <c r="G2597" i="8"/>
  <c r="F2597" i="8" s="1"/>
  <c r="H2597" i="8" s="1"/>
  <c r="E2597" i="8"/>
  <c r="I2596" i="8"/>
  <c r="G2596" i="8"/>
  <c r="F2596" i="8" s="1"/>
  <c r="H2596" i="8" s="1"/>
  <c r="E2596" i="8"/>
  <c r="I2595" i="8"/>
  <c r="G2595" i="8"/>
  <c r="F2595" i="8" s="1"/>
  <c r="H2595" i="8" s="1"/>
  <c r="E2595" i="8"/>
  <c r="K2594" i="8"/>
  <c r="I2594" i="8"/>
  <c r="G2594" i="8"/>
  <c r="F2594" i="8" s="1"/>
  <c r="H2594" i="8" s="1"/>
  <c r="E2594" i="8"/>
  <c r="I2593" i="8"/>
  <c r="G2593" i="8"/>
  <c r="F2593" i="8" s="1"/>
  <c r="H2593" i="8" s="1"/>
  <c r="E2593" i="8"/>
  <c r="I2592" i="8"/>
  <c r="G2592" i="8"/>
  <c r="F2592" i="8" s="1"/>
  <c r="H2592" i="8" s="1"/>
  <c r="E2592" i="8"/>
  <c r="I2591" i="8"/>
  <c r="G2591" i="8"/>
  <c r="F2591" i="8" s="1"/>
  <c r="H2591" i="8" s="1"/>
  <c r="E2591" i="8"/>
  <c r="I2590" i="8"/>
  <c r="G2590" i="8"/>
  <c r="F2590" i="8" s="1"/>
  <c r="H2590" i="8" s="1"/>
  <c r="E2590" i="8"/>
  <c r="I2589" i="8"/>
  <c r="G2589" i="8"/>
  <c r="F2589" i="8" s="1"/>
  <c r="H2589" i="8" s="1"/>
  <c r="E2589" i="8"/>
  <c r="I2588" i="8"/>
  <c r="G2588" i="8"/>
  <c r="F2588" i="8" s="1"/>
  <c r="H2588" i="8" s="1"/>
  <c r="E2588" i="8"/>
  <c r="I2587" i="8"/>
  <c r="G2587" i="8"/>
  <c r="F2587" i="8" s="1"/>
  <c r="H2587" i="8" s="1"/>
  <c r="E2587" i="8"/>
  <c r="I2586" i="8"/>
  <c r="G2586" i="8"/>
  <c r="F2586" i="8" s="1"/>
  <c r="H2586" i="8" s="1"/>
  <c r="E2586" i="8"/>
  <c r="I2585" i="8"/>
  <c r="G2585" i="8"/>
  <c r="F2585" i="8" s="1"/>
  <c r="H2585" i="8" s="1"/>
  <c r="E2585" i="8"/>
  <c r="I2584" i="8"/>
  <c r="G2584" i="8"/>
  <c r="F2584" i="8" s="1"/>
  <c r="H2584" i="8" s="1"/>
  <c r="E2584" i="8"/>
  <c r="I2583" i="8"/>
  <c r="G2583" i="8"/>
  <c r="F2583" i="8" s="1"/>
  <c r="H2583" i="8" s="1"/>
  <c r="E2583" i="8"/>
  <c r="I2582" i="8"/>
  <c r="G2582" i="8"/>
  <c r="F2582" i="8" s="1"/>
  <c r="H2582" i="8" s="1"/>
  <c r="E2582" i="8"/>
  <c r="I2581" i="8"/>
  <c r="G2581" i="8"/>
  <c r="F2581" i="8" s="1"/>
  <c r="H2581" i="8" s="1"/>
  <c r="E2581" i="8"/>
  <c r="K2580" i="8"/>
  <c r="I2580" i="8"/>
  <c r="G2580" i="8"/>
  <c r="F2580" i="8" s="1"/>
  <c r="H2580" i="8" s="1"/>
  <c r="E2580" i="8"/>
  <c r="I2579" i="8"/>
  <c r="G2579" i="8"/>
  <c r="F2579" i="8" s="1"/>
  <c r="H2579" i="8" s="1"/>
  <c r="E2579" i="8"/>
  <c r="I2578" i="8"/>
  <c r="G2578" i="8"/>
  <c r="F2578" i="8" s="1"/>
  <c r="H2578" i="8" s="1"/>
  <c r="E2578" i="8"/>
  <c r="I2577" i="8"/>
  <c r="G2577" i="8"/>
  <c r="F2577" i="8" s="1"/>
  <c r="H2577" i="8" s="1"/>
  <c r="E2577" i="8"/>
  <c r="I2576" i="8"/>
  <c r="G2576" i="8"/>
  <c r="F2576" i="8" s="1"/>
  <c r="H2576" i="8" s="1"/>
  <c r="E2576" i="8"/>
  <c r="I2575" i="8"/>
  <c r="G2575" i="8"/>
  <c r="F2575" i="8" s="1"/>
  <c r="H2575" i="8" s="1"/>
  <c r="E2575" i="8"/>
  <c r="I2574" i="8"/>
  <c r="G2574" i="8"/>
  <c r="F2574" i="8" s="1"/>
  <c r="H2574" i="8" s="1"/>
  <c r="E2574" i="8"/>
  <c r="K2573" i="8"/>
  <c r="I2573" i="8"/>
  <c r="G2573" i="8"/>
  <c r="F2573" i="8" s="1"/>
  <c r="H2573" i="8" s="1"/>
  <c r="E2573" i="8"/>
  <c r="I2572" i="8"/>
  <c r="G2572" i="8"/>
  <c r="F2572" i="8" s="1"/>
  <c r="H2572" i="8" s="1"/>
  <c r="E2572" i="8"/>
  <c r="I2571" i="8"/>
  <c r="G2571" i="8"/>
  <c r="F2571" i="8" s="1"/>
  <c r="H2571" i="8" s="1"/>
  <c r="E2571" i="8"/>
  <c r="I2570" i="8"/>
  <c r="G2570" i="8"/>
  <c r="F2570" i="8" s="1"/>
  <c r="H2570" i="8" s="1"/>
  <c r="E2570" i="8"/>
  <c r="I2569" i="8"/>
  <c r="G2569" i="8"/>
  <c r="F2569" i="8" s="1"/>
  <c r="H2569" i="8" s="1"/>
  <c r="E2569" i="8"/>
  <c r="I2568" i="8"/>
  <c r="G2568" i="8"/>
  <c r="F2568" i="8" s="1"/>
  <c r="H2568" i="8" s="1"/>
  <c r="E2568" i="8"/>
  <c r="I2567" i="8"/>
  <c r="G2567" i="8"/>
  <c r="F2567" i="8" s="1"/>
  <c r="H2567" i="8" s="1"/>
  <c r="E2567" i="8"/>
  <c r="I2566" i="8"/>
  <c r="G2566" i="8"/>
  <c r="F2566" i="8" s="1"/>
  <c r="H2566" i="8" s="1"/>
  <c r="E2566" i="8"/>
  <c r="I2565" i="8"/>
  <c r="G2565" i="8"/>
  <c r="F2565" i="8" s="1"/>
  <c r="H2565" i="8" s="1"/>
  <c r="E2565" i="8"/>
  <c r="K2564" i="8"/>
  <c r="I2564" i="8"/>
  <c r="G2564" i="8"/>
  <c r="F2564" i="8" s="1"/>
  <c r="H2564" i="8" s="1"/>
  <c r="E2564" i="8"/>
  <c r="I2563" i="8"/>
  <c r="G2563" i="8"/>
  <c r="F2563" i="8" s="1"/>
  <c r="H2563" i="8" s="1"/>
  <c r="E2563" i="8"/>
  <c r="I2562" i="8"/>
  <c r="G2562" i="8"/>
  <c r="F2562" i="8" s="1"/>
  <c r="H2562" i="8" s="1"/>
  <c r="E2562" i="8"/>
  <c r="I2561" i="8"/>
  <c r="G2561" i="8"/>
  <c r="F2561" i="8" s="1"/>
  <c r="H2561" i="8" s="1"/>
  <c r="E2561" i="8"/>
  <c r="I2560" i="8"/>
  <c r="G2560" i="8"/>
  <c r="F2560" i="8" s="1"/>
  <c r="H2560" i="8" s="1"/>
  <c r="E2560" i="8"/>
  <c r="I2559" i="8"/>
  <c r="G2559" i="8"/>
  <c r="F2559" i="8" s="1"/>
  <c r="H2559" i="8" s="1"/>
  <c r="E2559" i="8"/>
  <c r="I2558" i="8"/>
  <c r="G2558" i="8"/>
  <c r="F2558" i="8" s="1"/>
  <c r="H2558" i="8" s="1"/>
  <c r="E2558" i="8"/>
  <c r="I2557" i="8"/>
  <c r="G2557" i="8"/>
  <c r="F2557" i="8" s="1"/>
  <c r="H2557" i="8" s="1"/>
  <c r="E2557" i="8"/>
  <c r="I2556" i="8"/>
  <c r="G2556" i="8"/>
  <c r="F2556" i="8" s="1"/>
  <c r="H2556" i="8" s="1"/>
  <c r="E2556" i="8"/>
  <c r="K2555" i="8"/>
  <c r="I2555" i="8"/>
  <c r="G2555" i="8"/>
  <c r="F2555" i="8" s="1"/>
  <c r="H2555" i="8" s="1"/>
  <c r="E2555" i="8"/>
  <c r="I2550" i="8"/>
  <c r="G2550" i="8"/>
  <c r="F2550" i="8" s="1"/>
  <c r="H2550" i="8" s="1"/>
  <c r="E2550" i="8"/>
  <c r="I2554" i="8"/>
  <c r="G2554" i="8"/>
  <c r="F2554" i="8" s="1"/>
  <c r="H2554" i="8" s="1"/>
  <c r="E2554" i="8"/>
  <c r="I2549" i="8"/>
  <c r="G2549" i="8"/>
  <c r="F2549" i="8" s="1"/>
  <c r="H2549" i="8" s="1"/>
  <c r="E2549" i="8"/>
  <c r="I2553" i="8"/>
  <c r="G2553" i="8"/>
  <c r="F2553" i="8" s="1"/>
  <c r="H2553" i="8" s="1"/>
  <c r="E2553" i="8"/>
  <c r="I2548" i="8"/>
  <c r="G2548" i="8"/>
  <c r="F2548" i="8" s="1"/>
  <c r="H2548" i="8" s="1"/>
  <c r="E2548" i="8"/>
  <c r="I2552" i="8"/>
  <c r="G2552" i="8"/>
  <c r="F2552" i="8" s="1"/>
  <c r="H2552" i="8" s="1"/>
  <c r="E2552" i="8"/>
  <c r="I2547" i="8"/>
  <c r="G2547" i="8"/>
  <c r="F2547" i="8" s="1"/>
  <c r="H2547" i="8" s="1"/>
  <c r="E2547" i="8"/>
  <c r="I2551" i="8"/>
  <c r="G2551" i="8"/>
  <c r="F2551" i="8" s="1"/>
  <c r="H2551" i="8" s="1"/>
  <c r="E2551" i="8"/>
  <c r="I2541" i="8"/>
  <c r="G2541" i="8"/>
  <c r="F2541" i="8" s="1"/>
  <c r="H2541" i="8" s="1"/>
  <c r="E2541" i="8"/>
  <c r="I2546" i="8"/>
  <c r="G2546" i="8"/>
  <c r="F2546" i="8" s="1"/>
  <c r="H2546" i="8" s="1"/>
  <c r="E2546" i="8"/>
  <c r="I2545" i="8"/>
  <c r="G2545" i="8"/>
  <c r="F2545" i="8" s="1"/>
  <c r="H2545" i="8" s="1"/>
  <c r="E2545" i="8"/>
  <c r="I2544" i="8"/>
  <c r="G2544" i="8"/>
  <c r="F2544" i="8" s="1"/>
  <c r="H2544" i="8" s="1"/>
  <c r="E2544" i="8"/>
  <c r="I2543" i="8"/>
  <c r="G2543" i="8"/>
  <c r="F2543" i="8" s="1"/>
  <c r="H2543" i="8" s="1"/>
  <c r="E2543" i="8"/>
  <c r="I2542" i="8"/>
  <c r="G2542" i="8"/>
  <c r="F2542" i="8" s="1"/>
  <c r="H2542" i="8" s="1"/>
  <c r="E2542" i="8"/>
  <c r="K2540" i="8"/>
  <c r="I2540" i="8"/>
  <c r="G2540" i="8"/>
  <c r="F2540" i="8" s="1"/>
  <c r="H2540" i="8" s="1"/>
  <c r="E2540" i="8"/>
  <c r="I2539" i="8"/>
  <c r="G2539" i="8"/>
  <c r="F2539" i="8" s="1"/>
  <c r="H2539" i="8" s="1"/>
  <c r="E2539" i="8"/>
  <c r="I2538" i="8"/>
  <c r="G2538" i="8"/>
  <c r="F2538" i="8" s="1"/>
  <c r="H2538" i="8" s="1"/>
  <c r="E2538" i="8"/>
  <c r="I2537" i="8"/>
  <c r="G2537" i="8"/>
  <c r="F2537" i="8" s="1"/>
  <c r="H2537" i="8" s="1"/>
  <c r="E2537" i="8"/>
  <c r="I2536" i="8"/>
  <c r="G2536" i="8"/>
  <c r="F2536" i="8" s="1"/>
  <c r="H2536" i="8" s="1"/>
  <c r="E2536" i="8"/>
  <c r="I2535" i="8"/>
  <c r="G2535" i="8"/>
  <c r="F2535" i="8" s="1"/>
  <c r="H2535" i="8" s="1"/>
  <c r="E2535" i="8"/>
  <c r="I2534" i="8"/>
  <c r="G2534" i="8"/>
  <c r="F2534" i="8" s="1"/>
  <c r="H2534" i="8" s="1"/>
  <c r="E2534" i="8"/>
  <c r="I2533" i="8"/>
  <c r="G2533" i="8"/>
  <c r="F2533" i="8" s="1"/>
  <c r="H2533" i="8" s="1"/>
  <c r="E2533" i="8"/>
  <c r="I2532" i="8"/>
  <c r="G2532" i="8"/>
  <c r="F2532" i="8" s="1"/>
  <c r="H2532" i="8" s="1"/>
  <c r="E2532" i="8"/>
  <c r="I2531" i="8"/>
  <c r="G2531" i="8"/>
  <c r="F2531" i="8" s="1"/>
  <c r="H2531" i="8" s="1"/>
  <c r="E2531" i="8"/>
  <c r="I2530" i="8"/>
  <c r="G2530" i="8"/>
  <c r="F2530" i="8" s="1"/>
  <c r="H2530" i="8" s="1"/>
  <c r="E2530" i="8"/>
  <c r="I2529" i="8"/>
  <c r="G2529" i="8"/>
  <c r="F2529" i="8" s="1"/>
  <c r="H2529" i="8" s="1"/>
  <c r="E2529" i="8"/>
  <c r="I2528" i="8"/>
  <c r="G2528" i="8"/>
  <c r="F2528" i="8" s="1"/>
  <c r="H2528" i="8" s="1"/>
  <c r="E2528" i="8"/>
  <c r="I2527" i="8"/>
  <c r="G2527" i="8"/>
  <c r="F2527" i="8" s="1"/>
  <c r="H2527" i="8" s="1"/>
  <c r="E2527" i="8"/>
  <c r="I2526" i="8"/>
  <c r="G2526" i="8"/>
  <c r="F2526" i="8" s="1"/>
  <c r="H2526" i="8" s="1"/>
  <c r="E2526" i="8"/>
  <c r="I2525" i="8"/>
  <c r="G2525" i="8"/>
  <c r="F2525" i="8" s="1"/>
  <c r="H2525" i="8" s="1"/>
  <c r="E2525" i="8"/>
  <c r="I2513" i="8"/>
  <c r="G2513" i="8"/>
  <c r="F2513" i="8" s="1"/>
  <c r="H2513" i="8" s="1"/>
  <c r="E2513" i="8"/>
  <c r="I2524" i="8"/>
  <c r="G2524" i="8"/>
  <c r="F2524" i="8" s="1"/>
  <c r="H2524" i="8" s="1"/>
  <c r="E2524" i="8"/>
  <c r="I2523" i="8"/>
  <c r="G2523" i="8"/>
  <c r="F2523" i="8" s="1"/>
  <c r="H2523" i="8" s="1"/>
  <c r="E2523" i="8"/>
  <c r="I2522" i="8"/>
  <c r="G2522" i="8"/>
  <c r="F2522" i="8" s="1"/>
  <c r="H2522" i="8" s="1"/>
  <c r="E2522" i="8"/>
  <c r="I2512" i="8"/>
  <c r="G2512" i="8"/>
  <c r="F2512" i="8" s="1"/>
  <c r="H2512" i="8" s="1"/>
  <c r="E2512" i="8"/>
  <c r="I2511" i="8"/>
  <c r="G2511" i="8"/>
  <c r="F2511" i="8" s="1"/>
  <c r="H2511" i="8" s="1"/>
  <c r="E2511" i="8"/>
  <c r="I2510" i="8"/>
  <c r="G2510" i="8"/>
  <c r="F2510" i="8" s="1"/>
  <c r="H2510" i="8" s="1"/>
  <c r="E2510" i="8"/>
  <c r="I2521" i="8"/>
  <c r="G2521" i="8"/>
  <c r="F2521" i="8" s="1"/>
  <c r="H2521" i="8" s="1"/>
  <c r="E2521" i="8"/>
  <c r="I2509" i="8"/>
  <c r="G2509" i="8"/>
  <c r="F2509" i="8" s="1"/>
  <c r="H2509" i="8" s="1"/>
  <c r="E2509" i="8"/>
  <c r="I2520" i="8"/>
  <c r="G2520" i="8"/>
  <c r="F2520" i="8" s="1"/>
  <c r="H2520" i="8" s="1"/>
  <c r="E2520" i="8"/>
  <c r="I2519" i="8"/>
  <c r="G2519" i="8"/>
  <c r="F2519" i="8" s="1"/>
  <c r="H2519" i="8" s="1"/>
  <c r="E2519" i="8"/>
  <c r="I2518" i="8"/>
  <c r="G2518" i="8"/>
  <c r="F2518" i="8" s="1"/>
  <c r="H2518" i="8" s="1"/>
  <c r="E2518" i="8"/>
  <c r="I2508" i="8"/>
  <c r="G2508" i="8"/>
  <c r="F2508" i="8" s="1"/>
  <c r="H2508" i="8" s="1"/>
  <c r="E2508" i="8"/>
  <c r="I2507" i="8"/>
  <c r="G2507" i="8"/>
  <c r="F2507" i="8" s="1"/>
  <c r="H2507" i="8" s="1"/>
  <c r="E2507" i="8"/>
  <c r="I2506" i="8"/>
  <c r="G2506" i="8"/>
  <c r="F2506" i="8" s="1"/>
  <c r="H2506" i="8" s="1"/>
  <c r="E2506" i="8"/>
  <c r="I2517" i="8"/>
  <c r="G2517" i="8"/>
  <c r="F2517" i="8" s="1"/>
  <c r="H2517" i="8" s="1"/>
  <c r="E2517" i="8"/>
  <c r="I2516" i="8"/>
  <c r="G2516" i="8"/>
  <c r="F2516" i="8" s="1"/>
  <c r="H2516" i="8" s="1"/>
  <c r="E2516" i="8"/>
  <c r="I2515" i="8"/>
  <c r="G2515" i="8"/>
  <c r="F2515" i="8" s="1"/>
  <c r="H2515" i="8" s="1"/>
  <c r="E2515" i="8"/>
  <c r="I2505" i="8"/>
  <c r="G2505" i="8"/>
  <c r="F2505" i="8" s="1"/>
  <c r="H2505" i="8" s="1"/>
  <c r="E2505" i="8"/>
  <c r="I2504" i="8"/>
  <c r="G2504" i="8"/>
  <c r="F2504" i="8" s="1"/>
  <c r="H2504" i="8" s="1"/>
  <c r="E2504" i="8"/>
  <c r="I2514" i="8"/>
  <c r="G2514" i="8"/>
  <c r="F2514" i="8" s="1"/>
  <c r="H2514" i="8" s="1"/>
  <c r="E2514" i="8"/>
  <c r="I2503" i="8"/>
  <c r="G2503" i="8"/>
  <c r="F2503" i="8" s="1"/>
  <c r="H2503" i="8" s="1"/>
  <c r="E2503" i="8"/>
  <c r="K2502" i="8"/>
  <c r="I2502" i="8"/>
  <c r="G2502" i="8"/>
  <c r="F2502" i="8" s="1"/>
  <c r="H2502" i="8" s="1"/>
  <c r="E2502" i="8"/>
  <c r="I2501" i="8"/>
  <c r="G2501" i="8"/>
  <c r="F2501" i="8" s="1"/>
  <c r="H2501" i="8" s="1"/>
  <c r="E2501" i="8"/>
  <c r="I2498" i="8"/>
  <c r="G2498" i="8"/>
  <c r="F2498" i="8" s="1"/>
  <c r="H2498" i="8" s="1"/>
  <c r="E2498" i="8"/>
  <c r="I2497" i="8"/>
  <c r="G2497" i="8"/>
  <c r="F2497" i="8" s="1"/>
  <c r="H2497" i="8" s="1"/>
  <c r="E2497" i="8"/>
  <c r="I2496" i="8"/>
  <c r="G2496" i="8"/>
  <c r="F2496" i="8" s="1"/>
  <c r="H2496" i="8" s="1"/>
  <c r="E2496" i="8"/>
  <c r="I2495" i="8"/>
  <c r="G2495" i="8"/>
  <c r="F2495" i="8" s="1"/>
  <c r="H2495" i="8" s="1"/>
  <c r="E2495" i="8"/>
  <c r="I2494" i="8"/>
  <c r="G2494" i="8"/>
  <c r="F2494" i="8" s="1"/>
  <c r="H2494" i="8" s="1"/>
  <c r="E2494" i="8"/>
  <c r="I2500" i="8"/>
  <c r="G2500" i="8"/>
  <c r="F2500" i="8" s="1"/>
  <c r="H2500" i="8" s="1"/>
  <c r="E2500" i="8"/>
  <c r="I2499" i="8"/>
  <c r="G2499" i="8"/>
  <c r="F2499" i="8" s="1"/>
  <c r="H2499" i="8" s="1"/>
  <c r="E2499" i="8"/>
  <c r="K2493" i="8"/>
  <c r="I2493" i="8"/>
  <c r="G2493" i="8"/>
  <c r="F2493" i="8" s="1"/>
  <c r="H2493" i="8" s="1"/>
  <c r="E2493" i="8"/>
  <c r="I2492" i="8"/>
  <c r="G2492" i="8"/>
  <c r="F2492" i="8" s="1"/>
  <c r="H2492" i="8" s="1"/>
  <c r="E2492" i="8"/>
  <c r="I2491" i="8"/>
  <c r="G2491" i="8"/>
  <c r="F2491" i="8" s="1"/>
  <c r="H2491" i="8" s="1"/>
  <c r="E2491" i="8"/>
  <c r="I2490" i="8"/>
  <c r="G2490" i="8"/>
  <c r="F2490" i="8" s="1"/>
  <c r="H2490" i="8" s="1"/>
  <c r="E2490" i="8"/>
  <c r="I2489" i="8"/>
  <c r="G2489" i="8"/>
  <c r="F2489" i="8" s="1"/>
  <c r="H2489" i="8" s="1"/>
  <c r="E2489" i="8"/>
  <c r="K2488" i="8"/>
  <c r="I2488" i="8"/>
  <c r="G2488" i="8"/>
  <c r="F2488" i="8" s="1"/>
  <c r="H2488" i="8" s="1"/>
  <c r="E2488" i="8"/>
  <c r="I2487" i="8"/>
  <c r="G2487" i="8"/>
  <c r="F2487" i="8" s="1"/>
  <c r="H2487" i="8" s="1"/>
  <c r="E2487" i="8"/>
  <c r="I2486" i="8"/>
  <c r="G2486" i="8"/>
  <c r="F2486" i="8" s="1"/>
  <c r="H2486" i="8" s="1"/>
  <c r="E2486" i="8"/>
  <c r="I2485" i="8"/>
  <c r="G2485" i="8"/>
  <c r="F2485" i="8" s="1"/>
  <c r="H2485" i="8" s="1"/>
  <c r="E2485" i="8"/>
  <c r="I2484" i="8"/>
  <c r="G2484" i="8"/>
  <c r="F2484" i="8" s="1"/>
  <c r="H2484" i="8" s="1"/>
  <c r="E2484" i="8"/>
  <c r="I2483" i="8"/>
  <c r="G2483" i="8"/>
  <c r="F2483" i="8" s="1"/>
  <c r="H2483" i="8" s="1"/>
  <c r="E2483" i="8"/>
  <c r="I2482" i="8"/>
  <c r="G2482" i="8"/>
  <c r="F2482" i="8" s="1"/>
  <c r="H2482" i="8" s="1"/>
  <c r="E2482" i="8"/>
  <c r="K2481" i="8"/>
  <c r="I2481" i="8"/>
  <c r="G2481" i="8"/>
  <c r="F2481" i="8" s="1"/>
  <c r="H2481" i="8" s="1"/>
  <c r="E2481" i="8"/>
  <c r="I2480" i="8"/>
  <c r="G2480" i="8"/>
  <c r="F2480" i="8" s="1"/>
  <c r="H2480" i="8" s="1"/>
  <c r="E2480" i="8"/>
  <c r="I2479" i="8"/>
  <c r="G2479" i="8"/>
  <c r="F2479" i="8" s="1"/>
  <c r="H2479" i="8" s="1"/>
  <c r="E2479" i="8"/>
  <c r="I2478" i="8"/>
  <c r="G2478" i="8"/>
  <c r="F2478" i="8" s="1"/>
  <c r="H2478" i="8" s="1"/>
  <c r="E2478" i="8"/>
  <c r="I2477" i="8"/>
  <c r="G2477" i="8"/>
  <c r="F2477" i="8" s="1"/>
  <c r="H2477" i="8" s="1"/>
  <c r="E2477" i="8"/>
  <c r="I2476" i="8"/>
  <c r="G2476" i="8"/>
  <c r="F2476" i="8" s="1"/>
  <c r="H2476" i="8" s="1"/>
  <c r="E2476" i="8"/>
  <c r="I2475" i="8"/>
  <c r="G2475" i="8"/>
  <c r="F2475" i="8" s="1"/>
  <c r="H2475" i="8" s="1"/>
  <c r="E2475" i="8"/>
  <c r="I2474" i="8"/>
  <c r="G2474" i="8"/>
  <c r="F2474" i="8" s="1"/>
  <c r="H2474" i="8" s="1"/>
  <c r="E2474" i="8"/>
  <c r="I2473" i="8"/>
  <c r="G2473" i="8"/>
  <c r="F2473" i="8" s="1"/>
  <c r="H2473" i="8" s="1"/>
  <c r="E2473" i="8"/>
  <c r="I2468" i="8"/>
  <c r="G2468" i="8"/>
  <c r="F2468" i="8" s="1"/>
  <c r="H2468" i="8" s="1"/>
  <c r="E2468" i="8"/>
  <c r="I2472" i="8"/>
  <c r="G2472" i="8"/>
  <c r="F2472" i="8" s="1"/>
  <c r="H2472" i="8" s="1"/>
  <c r="E2472" i="8"/>
  <c r="I2471" i="8"/>
  <c r="G2471" i="8"/>
  <c r="F2471" i="8" s="1"/>
  <c r="H2471" i="8" s="1"/>
  <c r="E2471" i="8"/>
  <c r="I2467" i="8"/>
  <c r="G2467" i="8"/>
  <c r="F2467" i="8" s="1"/>
  <c r="H2467" i="8" s="1"/>
  <c r="E2467" i="8"/>
  <c r="I2470" i="8"/>
  <c r="G2470" i="8"/>
  <c r="F2470" i="8" s="1"/>
  <c r="H2470" i="8" s="1"/>
  <c r="E2470" i="8"/>
  <c r="I2469" i="8"/>
  <c r="G2469" i="8"/>
  <c r="F2469" i="8" s="1"/>
  <c r="H2469" i="8" s="1"/>
  <c r="E2469" i="8"/>
  <c r="I2462" i="8"/>
  <c r="G2462" i="8"/>
  <c r="F2462" i="8" s="1"/>
  <c r="H2462" i="8" s="1"/>
  <c r="E2462" i="8"/>
  <c r="I2461" i="8"/>
  <c r="G2461" i="8"/>
  <c r="F2461" i="8" s="1"/>
  <c r="H2461" i="8" s="1"/>
  <c r="E2461" i="8"/>
  <c r="I2466" i="8"/>
  <c r="G2466" i="8"/>
  <c r="F2466" i="8" s="1"/>
  <c r="H2466" i="8" s="1"/>
  <c r="E2466" i="8"/>
  <c r="I2460" i="8"/>
  <c r="G2460" i="8"/>
  <c r="F2460" i="8" s="1"/>
  <c r="H2460" i="8" s="1"/>
  <c r="E2460" i="8"/>
  <c r="I2459" i="8"/>
  <c r="G2459" i="8"/>
  <c r="F2459" i="8" s="1"/>
  <c r="H2459" i="8" s="1"/>
  <c r="E2459" i="8"/>
  <c r="I2458" i="8"/>
  <c r="G2458" i="8"/>
  <c r="F2458" i="8" s="1"/>
  <c r="H2458" i="8" s="1"/>
  <c r="E2458" i="8"/>
  <c r="I2457" i="8"/>
  <c r="G2457" i="8"/>
  <c r="F2457" i="8" s="1"/>
  <c r="H2457" i="8" s="1"/>
  <c r="E2457" i="8"/>
  <c r="I2456" i="8"/>
  <c r="G2456" i="8"/>
  <c r="F2456" i="8" s="1"/>
  <c r="H2456" i="8" s="1"/>
  <c r="E2456" i="8"/>
  <c r="I2452" i="8"/>
  <c r="G2452" i="8"/>
  <c r="F2452" i="8" s="1"/>
  <c r="H2452" i="8" s="1"/>
  <c r="E2452" i="8"/>
  <c r="I2451" i="8"/>
  <c r="G2451" i="8"/>
  <c r="F2451" i="8" s="1"/>
  <c r="H2451" i="8" s="1"/>
  <c r="E2451" i="8"/>
  <c r="I2450" i="8"/>
  <c r="G2450" i="8"/>
  <c r="F2450" i="8" s="1"/>
  <c r="H2450" i="8" s="1"/>
  <c r="E2450" i="8"/>
  <c r="I2465" i="8"/>
  <c r="G2465" i="8"/>
  <c r="F2465" i="8" s="1"/>
  <c r="H2465" i="8" s="1"/>
  <c r="E2465" i="8"/>
  <c r="I2455" i="8"/>
  <c r="G2455" i="8"/>
  <c r="F2455" i="8" s="1"/>
  <c r="H2455" i="8" s="1"/>
  <c r="E2455" i="8"/>
  <c r="I2464" i="8"/>
  <c r="G2464" i="8"/>
  <c r="F2464" i="8" s="1"/>
  <c r="H2464" i="8" s="1"/>
  <c r="E2464" i="8"/>
  <c r="I2463" i="8"/>
  <c r="G2463" i="8"/>
  <c r="F2463" i="8" s="1"/>
  <c r="H2463" i="8" s="1"/>
  <c r="E2463" i="8"/>
  <c r="I2454" i="8"/>
  <c r="G2454" i="8"/>
  <c r="F2454" i="8" s="1"/>
  <c r="H2454" i="8" s="1"/>
  <c r="E2454" i="8"/>
  <c r="I2453" i="8"/>
  <c r="G2453" i="8"/>
  <c r="F2453" i="8" s="1"/>
  <c r="H2453" i="8" s="1"/>
  <c r="E2453" i="8"/>
  <c r="I2448" i="8"/>
  <c r="G2448" i="8"/>
  <c r="F2448" i="8" s="1"/>
  <c r="H2448" i="8" s="1"/>
  <c r="E2448" i="8"/>
  <c r="I2443" i="8"/>
  <c r="G2443" i="8"/>
  <c r="F2443" i="8" s="1"/>
  <c r="H2443" i="8" s="1"/>
  <c r="E2443" i="8"/>
  <c r="I2442" i="8"/>
  <c r="G2442" i="8"/>
  <c r="F2442" i="8" s="1"/>
  <c r="H2442" i="8" s="1"/>
  <c r="E2442" i="8"/>
  <c r="I2447" i="8"/>
  <c r="G2447" i="8"/>
  <c r="F2447" i="8" s="1"/>
  <c r="H2447" i="8" s="1"/>
  <c r="E2447" i="8"/>
  <c r="I2449" i="8"/>
  <c r="G2449" i="8"/>
  <c r="F2449" i="8" s="1"/>
  <c r="H2449" i="8" s="1"/>
  <c r="E2449" i="8"/>
  <c r="L2449" i="8" s="1"/>
  <c r="I2441" i="8"/>
  <c r="G2441" i="8"/>
  <c r="F2441" i="8" s="1"/>
  <c r="H2441" i="8" s="1"/>
  <c r="E2441" i="8"/>
  <c r="I2440" i="8"/>
  <c r="G2440" i="8"/>
  <c r="F2440" i="8" s="1"/>
  <c r="H2440" i="8" s="1"/>
  <c r="E2440" i="8"/>
  <c r="I2439" i="8"/>
  <c r="G2439" i="8"/>
  <c r="F2439" i="8" s="1"/>
  <c r="H2439" i="8" s="1"/>
  <c r="E2439" i="8"/>
  <c r="I2446" i="8"/>
  <c r="G2446" i="8"/>
  <c r="F2446" i="8" s="1"/>
  <c r="H2446" i="8" s="1"/>
  <c r="E2446" i="8"/>
  <c r="I2438" i="8"/>
  <c r="G2438" i="8"/>
  <c r="F2438" i="8" s="1"/>
  <c r="H2438" i="8" s="1"/>
  <c r="E2438" i="8"/>
  <c r="I2445" i="8"/>
  <c r="G2445" i="8"/>
  <c r="F2445" i="8" s="1"/>
  <c r="H2445" i="8" s="1"/>
  <c r="E2445" i="8"/>
  <c r="I2444" i="8"/>
  <c r="G2444" i="8"/>
  <c r="F2444" i="8" s="1"/>
  <c r="H2444" i="8" s="1"/>
  <c r="E2444" i="8"/>
  <c r="I2437" i="8"/>
  <c r="G2437" i="8"/>
  <c r="F2437" i="8" s="1"/>
  <c r="H2437" i="8" s="1"/>
  <c r="E2437" i="8"/>
  <c r="I2436" i="8"/>
  <c r="G2436" i="8"/>
  <c r="F2436" i="8" s="1"/>
  <c r="H2436" i="8" s="1"/>
  <c r="E2436" i="8"/>
  <c r="K2435" i="8"/>
  <c r="I2435" i="8"/>
  <c r="G2435" i="8"/>
  <c r="F2435" i="8" s="1"/>
  <c r="H2435" i="8" s="1"/>
  <c r="E2435" i="8"/>
  <c r="I2434" i="8"/>
  <c r="G2434" i="8"/>
  <c r="F2434" i="8" s="1"/>
  <c r="H2434" i="8" s="1"/>
  <c r="E2434" i="8"/>
  <c r="I2433" i="8"/>
  <c r="G2433" i="8"/>
  <c r="F2433" i="8" s="1"/>
  <c r="H2433" i="8" s="1"/>
  <c r="E2433" i="8"/>
  <c r="I2427" i="8"/>
  <c r="G2427" i="8"/>
  <c r="F2427" i="8" s="1"/>
  <c r="H2427" i="8" s="1"/>
  <c r="E2427" i="8"/>
  <c r="I2430" i="8"/>
  <c r="G2430" i="8"/>
  <c r="F2430" i="8" s="1"/>
  <c r="H2430" i="8" s="1"/>
  <c r="E2430" i="8"/>
  <c r="I2426" i="8"/>
  <c r="G2426" i="8"/>
  <c r="F2426" i="8" s="1"/>
  <c r="H2426" i="8" s="1"/>
  <c r="E2426" i="8"/>
  <c r="I2432" i="8"/>
  <c r="G2432" i="8"/>
  <c r="F2432" i="8" s="1"/>
  <c r="H2432" i="8" s="1"/>
  <c r="E2432" i="8"/>
  <c r="I2423" i="8"/>
  <c r="G2423" i="8"/>
  <c r="F2423" i="8" s="1"/>
  <c r="H2423" i="8" s="1"/>
  <c r="E2423" i="8"/>
  <c r="I2425" i="8"/>
  <c r="G2425" i="8"/>
  <c r="F2425" i="8" s="1"/>
  <c r="H2425" i="8" s="1"/>
  <c r="E2425" i="8"/>
  <c r="I2429" i="8"/>
  <c r="G2429" i="8"/>
  <c r="F2429" i="8" s="1"/>
  <c r="H2429" i="8" s="1"/>
  <c r="E2429" i="8"/>
  <c r="I2431" i="8"/>
  <c r="G2431" i="8"/>
  <c r="F2431" i="8" s="1"/>
  <c r="H2431" i="8" s="1"/>
  <c r="E2431" i="8"/>
  <c r="I2424" i="8"/>
  <c r="G2424" i="8"/>
  <c r="F2424" i="8" s="1"/>
  <c r="H2424" i="8" s="1"/>
  <c r="E2424" i="8"/>
  <c r="I2422" i="8"/>
  <c r="G2422" i="8"/>
  <c r="F2422" i="8" s="1"/>
  <c r="H2422" i="8" s="1"/>
  <c r="E2422" i="8"/>
  <c r="I2428" i="8"/>
  <c r="G2428" i="8"/>
  <c r="F2428" i="8" s="1"/>
  <c r="H2428" i="8" s="1"/>
  <c r="E2428" i="8"/>
  <c r="I2421" i="8"/>
  <c r="G2421" i="8"/>
  <c r="F2421" i="8" s="1"/>
  <c r="H2421" i="8" s="1"/>
  <c r="E2421" i="8"/>
  <c r="K2420" i="8"/>
  <c r="I2420" i="8"/>
  <c r="G2420" i="8"/>
  <c r="F2420" i="8" s="1"/>
  <c r="H2420" i="8" s="1"/>
  <c r="E2420" i="8"/>
  <c r="I2419" i="8"/>
  <c r="G2419" i="8"/>
  <c r="F2419" i="8" s="1"/>
  <c r="H2419" i="8" s="1"/>
  <c r="E2419" i="8"/>
  <c r="I2418" i="8"/>
  <c r="G2418" i="8"/>
  <c r="F2418" i="8" s="1"/>
  <c r="H2418" i="8" s="1"/>
  <c r="E2418" i="8"/>
  <c r="I2417" i="8"/>
  <c r="G2417" i="8"/>
  <c r="F2417" i="8" s="1"/>
  <c r="H2417" i="8" s="1"/>
  <c r="E2417" i="8"/>
  <c r="K2416" i="8"/>
  <c r="I2416" i="8"/>
  <c r="G2416" i="8"/>
  <c r="F2416" i="8" s="1"/>
  <c r="H2416" i="8" s="1"/>
  <c r="E2416" i="8"/>
  <c r="I2415" i="8"/>
  <c r="G2415" i="8"/>
  <c r="F2415" i="8" s="1"/>
  <c r="H2415" i="8" s="1"/>
  <c r="E2415" i="8"/>
  <c r="I2414" i="8"/>
  <c r="G2414" i="8"/>
  <c r="F2414" i="8" s="1"/>
  <c r="H2414" i="8" s="1"/>
  <c r="E2414" i="8"/>
  <c r="I2413" i="8"/>
  <c r="G2413" i="8"/>
  <c r="F2413" i="8" s="1"/>
  <c r="H2413" i="8" s="1"/>
  <c r="E2413" i="8"/>
  <c r="I2412" i="8"/>
  <c r="G2412" i="8"/>
  <c r="F2412" i="8" s="1"/>
  <c r="H2412" i="8" s="1"/>
  <c r="E2412" i="8"/>
  <c r="K2411" i="8"/>
  <c r="I2411" i="8"/>
  <c r="G2411" i="8"/>
  <c r="F2411" i="8" s="1"/>
  <c r="H2411" i="8" s="1"/>
  <c r="E2411" i="8"/>
  <c r="I2410" i="8"/>
  <c r="G2410" i="8"/>
  <c r="F2410" i="8" s="1"/>
  <c r="H2410" i="8" s="1"/>
  <c r="E2410" i="8"/>
  <c r="I2409" i="8"/>
  <c r="G2409" i="8"/>
  <c r="F2409" i="8" s="1"/>
  <c r="H2409" i="8" s="1"/>
  <c r="E2409" i="8"/>
  <c r="I2408" i="8"/>
  <c r="G2408" i="8"/>
  <c r="F2408" i="8" s="1"/>
  <c r="H2408" i="8" s="1"/>
  <c r="E2408" i="8"/>
  <c r="I2407" i="8"/>
  <c r="G2407" i="8"/>
  <c r="F2407" i="8" s="1"/>
  <c r="H2407" i="8" s="1"/>
  <c r="E2407" i="8"/>
  <c r="I2406" i="8"/>
  <c r="G2406" i="8"/>
  <c r="F2406" i="8" s="1"/>
  <c r="H2406" i="8" s="1"/>
  <c r="E2406" i="8"/>
  <c r="I2405" i="8"/>
  <c r="G2405" i="8"/>
  <c r="F2405" i="8" s="1"/>
  <c r="H2405" i="8" s="1"/>
  <c r="E2405" i="8"/>
  <c r="I2404" i="8"/>
  <c r="G2404" i="8"/>
  <c r="F2404" i="8" s="1"/>
  <c r="H2404" i="8" s="1"/>
  <c r="E2404" i="8"/>
  <c r="I2403" i="8"/>
  <c r="G2403" i="8"/>
  <c r="F2403" i="8" s="1"/>
  <c r="H2403" i="8" s="1"/>
  <c r="E2403" i="8"/>
  <c r="I2402" i="8"/>
  <c r="G2402" i="8"/>
  <c r="F2402" i="8" s="1"/>
  <c r="H2402" i="8" s="1"/>
  <c r="E2402" i="8"/>
  <c r="I2401" i="8"/>
  <c r="G2401" i="8"/>
  <c r="F2401" i="8" s="1"/>
  <c r="H2401" i="8" s="1"/>
  <c r="E2401" i="8"/>
  <c r="I2400" i="8"/>
  <c r="G2400" i="8"/>
  <c r="F2400" i="8" s="1"/>
  <c r="H2400" i="8" s="1"/>
  <c r="E2400" i="8"/>
  <c r="I2399" i="8"/>
  <c r="G2399" i="8"/>
  <c r="F2399" i="8" s="1"/>
  <c r="H2399" i="8" s="1"/>
  <c r="E2399" i="8"/>
  <c r="I2398" i="8"/>
  <c r="G2398" i="8"/>
  <c r="F2398" i="8" s="1"/>
  <c r="H2398" i="8" s="1"/>
  <c r="E2398" i="8"/>
  <c r="K2397" i="8"/>
  <c r="I2397" i="8"/>
  <c r="G2397" i="8"/>
  <c r="F2397" i="8" s="1"/>
  <c r="H2397" i="8" s="1"/>
  <c r="E2397" i="8"/>
  <c r="I2396" i="8"/>
  <c r="G2396" i="8"/>
  <c r="F2396" i="8" s="1"/>
  <c r="H2396" i="8" s="1"/>
  <c r="E2396" i="8"/>
  <c r="I2395" i="8"/>
  <c r="G2395" i="8"/>
  <c r="F2395" i="8" s="1"/>
  <c r="H2395" i="8" s="1"/>
  <c r="E2395" i="8"/>
  <c r="I2394" i="8"/>
  <c r="G2394" i="8"/>
  <c r="F2394" i="8" s="1"/>
  <c r="H2394" i="8" s="1"/>
  <c r="E2394" i="8"/>
  <c r="I2393" i="8"/>
  <c r="G2393" i="8"/>
  <c r="F2393" i="8" s="1"/>
  <c r="H2393" i="8" s="1"/>
  <c r="E2393" i="8"/>
  <c r="I2392" i="8"/>
  <c r="G2392" i="8"/>
  <c r="F2392" i="8" s="1"/>
  <c r="H2392" i="8" s="1"/>
  <c r="E2392" i="8"/>
  <c r="I2391" i="8"/>
  <c r="G2391" i="8"/>
  <c r="F2391" i="8" s="1"/>
  <c r="H2391" i="8" s="1"/>
  <c r="E2391" i="8"/>
  <c r="I2390" i="8"/>
  <c r="G2390" i="8"/>
  <c r="F2390" i="8" s="1"/>
  <c r="H2390" i="8" s="1"/>
  <c r="E2390" i="8"/>
  <c r="I2389" i="8"/>
  <c r="G2389" i="8"/>
  <c r="F2389" i="8" s="1"/>
  <c r="H2389" i="8" s="1"/>
  <c r="E2389" i="8"/>
  <c r="I2388" i="8"/>
  <c r="G2388" i="8"/>
  <c r="F2388" i="8" s="1"/>
  <c r="H2388" i="8" s="1"/>
  <c r="E2388" i="8"/>
  <c r="I2387" i="8"/>
  <c r="G2387" i="8"/>
  <c r="F2387" i="8" s="1"/>
  <c r="H2387" i="8" s="1"/>
  <c r="E2387" i="8"/>
  <c r="I2386" i="8"/>
  <c r="G2386" i="8"/>
  <c r="F2386" i="8" s="1"/>
  <c r="H2386" i="8" s="1"/>
  <c r="E2386" i="8"/>
  <c r="I2385" i="8"/>
  <c r="G2385" i="8"/>
  <c r="F2385" i="8" s="1"/>
  <c r="H2385" i="8" s="1"/>
  <c r="E2385" i="8"/>
  <c r="I2384" i="8"/>
  <c r="G2384" i="8"/>
  <c r="F2384" i="8" s="1"/>
  <c r="H2384" i="8" s="1"/>
  <c r="E2384" i="8"/>
  <c r="I2383" i="8"/>
  <c r="G2383" i="8"/>
  <c r="F2383" i="8" s="1"/>
  <c r="H2383" i="8" s="1"/>
  <c r="E2383" i="8"/>
  <c r="I2382" i="8"/>
  <c r="G2382" i="8"/>
  <c r="F2382" i="8" s="1"/>
  <c r="H2382" i="8" s="1"/>
  <c r="E2382" i="8"/>
  <c r="I2381" i="8"/>
  <c r="G2381" i="8"/>
  <c r="F2381" i="8" s="1"/>
  <c r="H2381" i="8" s="1"/>
  <c r="E2381" i="8"/>
  <c r="I2380" i="8"/>
  <c r="G2380" i="8"/>
  <c r="F2380" i="8" s="1"/>
  <c r="H2380" i="8" s="1"/>
  <c r="E2380" i="8"/>
  <c r="I2379" i="8"/>
  <c r="G2379" i="8"/>
  <c r="F2379" i="8" s="1"/>
  <c r="H2379" i="8" s="1"/>
  <c r="E2379" i="8"/>
  <c r="K2378" i="8"/>
  <c r="I2378" i="8"/>
  <c r="G2378" i="8"/>
  <c r="F2378" i="8" s="1"/>
  <c r="H2378" i="8" s="1"/>
  <c r="E2378" i="8"/>
  <c r="I2377" i="8"/>
  <c r="G2377" i="8"/>
  <c r="F2377" i="8" s="1"/>
  <c r="H2377" i="8" s="1"/>
  <c r="E2377" i="8"/>
  <c r="I2376" i="8"/>
  <c r="G2376" i="8"/>
  <c r="F2376" i="8" s="1"/>
  <c r="H2376" i="8" s="1"/>
  <c r="E2376" i="8"/>
  <c r="I2375" i="8"/>
  <c r="G2375" i="8"/>
  <c r="F2375" i="8" s="1"/>
  <c r="H2375" i="8" s="1"/>
  <c r="E2375" i="8"/>
  <c r="I2374" i="8"/>
  <c r="G2374" i="8"/>
  <c r="F2374" i="8" s="1"/>
  <c r="H2374" i="8" s="1"/>
  <c r="E2374" i="8"/>
  <c r="I2373" i="8"/>
  <c r="G2373" i="8"/>
  <c r="F2373" i="8" s="1"/>
  <c r="H2373" i="8" s="1"/>
  <c r="E2373" i="8"/>
  <c r="I2372" i="8"/>
  <c r="G2372" i="8"/>
  <c r="F2372" i="8" s="1"/>
  <c r="H2372" i="8" s="1"/>
  <c r="E2372" i="8"/>
  <c r="I2371" i="8"/>
  <c r="G2371" i="8"/>
  <c r="F2371" i="8" s="1"/>
  <c r="H2371" i="8" s="1"/>
  <c r="E2371" i="8"/>
  <c r="I2370" i="8"/>
  <c r="G2370" i="8"/>
  <c r="F2370" i="8" s="1"/>
  <c r="H2370" i="8" s="1"/>
  <c r="E2370" i="8"/>
  <c r="J2370" i="8" s="1"/>
  <c r="I2369" i="8"/>
  <c r="G2369" i="8"/>
  <c r="F2369" i="8" s="1"/>
  <c r="H2369" i="8" s="1"/>
  <c r="E2369" i="8"/>
  <c r="K2368" i="8"/>
  <c r="I2368" i="8"/>
  <c r="G2368" i="8"/>
  <c r="F2368" i="8" s="1"/>
  <c r="H2368" i="8" s="1"/>
  <c r="E2368" i="8"/>
  <c r="I2367" i="8"/>
  <c r="G2367" i="8"/>
  <c r="F2367" i="8" s="1"/>
  <c r="H2367" i="8" s="1"/>
  <c r="E2367" i="8"/>
  <c r="I2366" i="8"/>
  <c r="G2366" i="8"/>
  <c r="F2366" i="8" s="1"/>
  <c r="H2366" i="8" s="1"/>
  <c r="E2366" i="8"/>
  <c r="J2366" i="8" s="1"/>
  <c r="I2365" i="8"/>
  <c r="G2365" i="8"/>
  <c r="F2365" i="8" s="1"/>
  <c r="H2365" i="8" s="1"/>
  <c r="E2365" i="8"/>
  <c r="I2364" i="8"/>
  <c r="G2364" i="8"/>
  <c r="F2364" i="8" s="1"/>
  <c r="H2364" i="8" s="1"/>
  <c r="E2364" i="8"/>
  <c r="J2364" i="8" s="1"/>
  <c r="I2363" i="8"/>
  <c r="G2363" i="8"/>
  <c r="F2363" i="8" s="1"/>
  <c r="H2363" i="8" s="1"/>
  <c r="E2363" i="8"/>
  <c r="I2362" i="8"/>
  <c r="G2362" i="8"/>
  <c r="F2362" i="8" s="1"/>
  <c r="H2362" i="8" s="1"/>
  <c r="E2362" i="8"/>
  <c r="J2362" i="8" s="1"/>
  <c r="I2361" i="8"/>
  <c r="G2361" i="8"/>
  <c r="F2361" i="8" s="1"/>
  <c r="H2361" i="8" s="1"/>
  <c r="E2361" i="8"/>
  <c r="I2360" i="8"/>
  <c r="G2360" i="8"/>
  <c r="F2360" i="8" s="1"/>
  <c r="H2360" i="8" s="1"/>
  <c r="E2360" i="8"/>
  <c r="J2360" i="8" s="1"/>
  <c r="I2359" i="8"/>
  <c r="G2359" i="8"/>
  <c r="F2359" i="8" s="1"/>
  <c r="H2359" i="8" s="1"/>
  <c r="E2359" i="8"/>
  <c r="I2358" i="8"/>
  <c r="G2358" i="8"/>
  <c r="F2358" i="8" s="1"/>
  <c r="H2358" i="8" s="1"/>
  <c r="E2358" i="8"/>
  <c r="J2358" i="8" s="1"/>
  <c r="I2357" i="8"/>
  <c r="G2357" i="8"/>
  <c r="F2357" i="8" s="1"/>
  <c r="H2357" i="8" s="1"/>
  <c r="E2357" i="8"/>
  <c r="K2356" i="8"/>
  <c r="I2356" i="8"/>
  <c r="G2356" i="8"/>
  <c r="F2356" i="8" s="1"/>
  <c r="H2356" i="8" s="1"/>
  <c r="E2356" i="8"/>
  <c r="J2356" i="8" s="1"/>
  <c r="I2355" i="8"/>
  <c r="G2355" i="8"/>
  <c r="F2355" i="8" s="1"/>
  <c r="H2355" i="8" s="1"/>
  <c r="E2355" i="8"/>
  <c r="I2354" i="8"/>
  <c r="G2354" i="8"/>
  <c r="F2354" i="8" s="1"/>
  <c r="H2354" i="8" s="1"/>
  <c r="E2354" i="8"/>
  <c r="J2354" i="8" s="1"/>
  <c r="I2353" i="8"/>
  <c r="G2353" i="8"/>
  <c r="F2353" i="8" s="1"/>
  <c r="H2353" i="8" s="1"/>
  <c r="E2353" i="8"/>
  <c r="I2352" i="8"/>
  <c r="G2352" i="8"/>
  <c r="F2352" i="8" s="1"/>
  <c r="H2352" i="8" s="1"/>
  <c r="E2352" i="8"/>
  <c r="J2352" i="8" s="1"/>
  <c r="I2351" i="8"/>
  <c r="G2351" i="8"/>
  <c r="F2351" i="8" s="1"/>
  <c r="H2351" i="8" s="1"/>
  <c r="E2351" i="8"/>
  <c r="K2350" i="8"/>
  <c r="I2350" i="8"/>
  <c r="G2350" i="8"/>
  <c r="F2350" i="8" s="1"/>
  <c r="H2350" i="8" s="1"/>
  <c r="E2350" i="8"/>
  <c r="I2349" i="8"/>
  <c r="G2349" i="8"/>
  <c r="F2349" i="8" s="1"/>
  <c r="H2349" i="8" s="1"/>
  <c r="E2349" i="8"/>
  <c r="I2348" i="8"/>
  <c r="G2348" i="8"/>
  <c r="F2348" i="8" s="1"/>
  <c r="H2348" i="8" s="1"/>
  <c r="E2348" i="8"/>
  <c r="J2348" i="8" s="1"/>
  <c r="I2347" i="8"/>
  <c r="G2347" i="8"/>
  <c r="F2347" i="8" s="1"/>
  <c r="H2347" i="8" s="1"/>
  <c r="E2347" i="8"/>
  <c r="I2346" i="8"/>
  <c r="G2346" i="8"/>
  <c r="F2346" i="8" s="1"/>
  <c r="H2346" i="8" s="1"/>
  <c r="E2346" i="8"/>
  <c r="J2346" i="8" s="1"/>
  <c r="K2345" i="8"/>
  <c r="I2345" i="8"/>
  <c r="G2345" i="8"/>
  <c r="F2345" i="8" s="1"/>
  <c r="H2345" i="8" s="1"/>
  <c r="E2345" i="8"/>
  <c r="I2344" i="8"/>
  <c r="G2344" i="8"/>
  <c r="F2344" i="8" s="1"/>
  <c r="H2344" i="8" s="1"/>
  <c r="E2344" i="8"/>
  <c r="J2344" i="8" s="1"/>
  <c r="I2343" i="8"/>
  <c r="G2343" i="8"/>
  <c r="F2343" i="8" s="1"/>
  <c r="H2343" i="8" s="1"/>
  <c r="E2343" i="8"/>
  <c r="I2342" i="8"/>
  <c r="G2342" i="8"/>
  <c r="F2342" i="8" s="1"/>
  <c r="H2342" i="8" s="1"/>
  <c r="E2342" i="8"/>
  <c r="J2342" i="8" s="1"/>
  <c r="I2341" i="8"/>
  <c r="G2341" i="8"/>
  <c r="F2341" i="8" s="1"/>
  <c r="H2341" i="8" s="1"/>
  <c r="E2341" i="8"/>
  <c r="I2340" i="8"/>
  <c r="G2340" i="8"/>
  <c r="F2340" i="8" s="1"/>
  <c r="H2340" i="8" s="1"/>
  <c r="E2340" i="8"/>
  <c r="J2340" i="8" s="1"/>
  <c r="I2339" i="8"/>
  <c r="G2339" i="8"/>
  <c r="F2339" i="8" s="1"/>
  <c r="H2339" i="8" s="1"/>
  <c r="E2339" i="8"/>
  <c r="K2338" i="8"/>
  <c r="I2338" i="8"/>
  <c r="G2338" i="8"/>
  <c r="F2338" i="8" s="1"/>
  <c r="H2338" i="8" s="1"/>
  <c r="E2338" i="8"/>
  <c r="J2338" i="8" s="1"/>
  <c r="I2337" i="8"/>
  <c r="G2337" i="8"/>
  <c r="F2337" i="8" s="1"/>
  <c r="H2337" i="8" s="1"/>
  <c r="E2337" i="8"/>
  <c r="I2336" i="8"/>
  <c r="G2336" i="8"/>
  <c r="F2336" i="8" s="1"/>
  <c r="H2336" i="8" s="1"/>
  <c r="E2336" i="8"/>
  <c r="J2336" i="8" s="1"/>
  <c r="I2335" i="8"/>
  <c r="G2335" i="8"/>
  <c r="F2335" i="8" s="1"/>
  <c r="H2335" i="8" s="1"/>
  <c r="E2335" i="8"/>
  <c r="I2334" i="8"/>
  <c r="G2334" i="8"/>
  <c r="F2334" i="8" s="1"/>
  <c r="H2334" i="8" s="1"/>
  <c r="E2334" i="8"/>
  <c r="J2334" i="8" s="1"/>
  <c r="I2333" i="8"/>
  <c r="G2333" i="8"/>
  <c r="F2333" i="8" s="1"/>
  <c r="H2333" i="8" s="1"/>
  <c r="E2333" i="8"/>
  <c r="I2332" i="8"/>
  <c r="G2332" i="8"/>
  <c r="F2332" i="8" s="1"/>
  <c r="H2332" i="8" s="1"/>
  <c r="E2332" i="8"/>
  <c r="J2332" i="8" s="1"/>
  <c r="I2331" i="8"/>
  <c r="G2331" i="8"/>
  <c r="F2331" i="8" s="1"/>
  <c r="H2331" i="8" s="1"/>
  <c r="E2331" i="8"/>
  <c r="I2330" i="8"/>
  <c r="G2330" i="8"/>
  <c r="F2330" i="8" s="1"/>
  <c r="H2330" i="8" s="1"/>
  <c r="E2330" i="8"/>
  <c r="J2330" i="8" s="1"/>
  <c r="I2329" i="8"/>
  <c r="G2329" i="8"/>
  <c r="F2329" i="8" s="1"/>
  <c r="H2329" i="8" s="1"/>
  <c r="E2329" i="8"/>
  <c r="K2328" i="8"/>
  <c r="I2328" i="8"/>
  <c r="G2328" i="8"/>
  <c r="F2328" i="8" s="1"/>
  <c r="H2328" i="8" s="1"/>
  <c r="E2328" i="8"/>
  <c r="I2327" i="8"/>
  <c r="G2327" i="8"/>
  <c r="F2327" i="8" s="1"/>
  <c r="H2327" i="8" s="1"/>
  <c r="E2327" i="8"/>
  <c r="I2326" i="8"/>
  <c r="G2326" i="8"/>
  <c r="F2326" i="8" s="1"/>
  <c r="H2326" i="8" s="1"/>
  <c r="E2326" i="8"/>
  <c r="J2326" i="8" s="1"/>
  <c r="I2325" i="8"/>
  <c r="G2325" i="8"/>
  <c r="F2325" i="8" s="1"/>
  <c r="H2325" i="8" s="1"/>
  <c r="E2325" i="8"/>
  <c r="I2324" i="8"/>
  <c r="G2324" i="8"/>
  <c r="F2324" i="8" s="1"/>
  <c r="H2324" i="8" s="1"/>
  <c r="E2324" i="8"/>
  <c r="J2324" i="8" s="1"/>
  <c r="I2323" i="8"/>
  <c r="G2323" i="8"/>
  <c r="F2323" i="8" s="1"/>
  <c r="H2323" i="8" s="1"/>
  <c r="E2323" i="8"/>
  <c r="I2322" i="8"/>
  <c r="G2322" i="8"/>
  <c r="F2322" i="8" s="1"/>
  <c r="H2322" i="8" s="1"/>
  <c r="E2322" i="8"/>
  <c r="J2322" i="8" s="1"/>
  <c r="I2321" i="8"/>
  <c r="G2321" i="8"/>
  <c r="F2321" i="8" s="1"/>
  <c r="H2321" i="8" s="1"/>
  <c r="E2321" i="8"/>
  <c r="K2320" i="8"/>
  <c r="I2320" i="8"/>
  <c r="G2320" i="8"/>
  <c r="F2320" i="8" s="1"/>
  <c r="H2320" i="8" s="1"/>
  <c r="E2320" i="8"/>
  <c r="J2320" i="8" s="1"/>
  <c r="I2319" i="8"/>
  <c r="G2319" i="8"/>
  <c r="F2319" i="8" s="1"/>
  <c r="H2319" i="8" s="1"/>
  <c r="E2319" i="8"/>
  <c r="I2318" i="8"/>
  <c r="G2318" i="8"/>
  <c r="F2318" i="8" s="1"/>
  <c r="H2318" i="8" s="1"/>
  <c r="E2318" i="8"/>
  <c r="J2318" i="8" s="1"/>
  <c r="I2317" i="8"/>
  <c r="G2317" i="8"/>
  <c r="F2317" i="8" s="1"/>
  <c r="H2317" i="8" s="1"/>
  <c r="E2317" i="8"/>
  <c r="I2316" i="8"/>
  <c r="G2316" i="8"/>
  <c r="F2316" i="8" s="1"/>
  <c r="H2316" i="8" s="1"/>
  <c r="E2316" i="8"/>
  <c r="J2316" i="8" s="1"/>
  <c r="I2315" i="8"/>
  <c r="G2315" i="8"/>
  <c r="F2315" i="8" s="1"/>
  <c r="H2315" i="8" s="1"/>
  <c r="E2315" i="8"/>
  <c r="I2314" i="8"/>
  <c r="G2314" i="8"/>
  <c r="F2314" i="8" s="1"/>
  <c r="H2314" i="8" s="1"/>
  <c r="E2314" i="8"/>
  <c r="J2314" i="8" s="1"/>
  <c r="I2313" i="8"/>
  <c r="G2313" i="8"/>
  <c r="F2313" i="8" s="1"/>
  <c r="H2313" i="8" s="1"/>
  <c r="E2313" i="8"/>
  <c r="I2312" i="8"/>
  <c r="G2312" i="8"/>
  <c r="F2312" i="8" s="1"/>
  <c r="H2312" i="8" s="1"/>
  <c r="E2312" i="8"/>
  <c r="J2312" i="8" s="1"/>
  <c r="I2311" i="8"/>
  <c r="G2311" i="8"/>
  <c r="F2311" i="8" s="1"/>
  <c r="H2311" i="8" s="1"/>
  <c r="E2311" i="8"/>
  <c r="K2310" i="8"/>
  <c r="I2310" i="8"/>
  <c r="G2310" i="8"/>
  <c r="F2310" i="8" s="1"/>
  <c r="H2310" i="8" s="1"/>
  <c r="E2310" i="8"/>
  <c r="I2309" i="8"/>
  <c r="G2309" i="8"/>
  <c r="F2309" i="8" s="1"/>
  <c r="H2309" i="8" s="1"/>
  <c r="E2309" i="8"/>
  <c r="I2308" i="8"/>
  <c r="G2308" i="8"/>
  <c r="F2308" i="8" s="1"/>
  <c r="H2308" i="8" s="1"/>
  <c r="E2308" i="8"/>
  <c r="J2308" i="8" s="1"/>
  <c r="I2307" i="8"/>
  <c r="G2307" i="8"/>
  <c r="F2307" i="8" s="1"/>
  <c r="H2307" i="8" s="1"/>
  <c r="E2307" i="8"/>
  <c r="I2306" i="8"/>
  <c r="G2306" i="8"/>
  <c r="F2306" i="8" s="1"/>
  <c r="H2306" i="8" s="1"/>
  <c r="E2306" i="8"/>
  <c r="J2306" i="8" s="1"/>
  <c r="I2305" i="8"/>
  <c r="G2305" i="8"/>
  <c r="F2305" i="8" s="1"/>
  <c r="H2305" i="8" s="1"/>
  <c r="E2305" i="8"/>
  <c r="I2304" i="8"/>
  <c r="G2304" i="8"/>
  <c r="F2304" i="8" s="1"/>
  <c r="H2304" i="8" s="1"/>
  <c r="E2304" i="8"/>
  <c r="J2304" i="8" s="1"/>
  <c r="K2303" i="8"/>
  <c r="I2303" i="8"/>
  <c r="G2303" i="8"/>
  <c r="F2303" i="8" s="1"/>
  <c r="H2303" i="8" s="1"/>
  <c r="E2303" i="8"/>
  <c r="I2302" i="8"/>
  <c r="G2302" i="8"/>
  <c r="F2302" i="8" s="1"/>
  <c r="H2302" i="8" s="1"/>
  <c r="E2302" i="8"/>
  <c r="J2302" i="8" s="1"/>
  <c r="I2301" i="8"/>
  <c r="G2301" i="8"/>
  <c r="F2301" i="8" s="1"/>
  <c r="H2301" i="8" s="1"/>
  <c r="E2301" i="8"/>
  <c r="I2300" i="8"/>
  <c r="G2300" i="8"/>
  <c r="F2300" i="8" s="1"/>
  <c r="H2300" i="8" s="1"/>
  <c r="E2300" i="8"/>
  <c r="J2300" i="8" s="1"/>
  <c r="I2299" i="8"/>
  <c r="G2299" i="8"/>
  <c r="F2299" i="8" s="1"/>
  <c r="H2299" i="8" s="1"/>
  <c r="E2299" i="8"/>
  <c r="I2298" i="8"/>
  <c r="G2298" i="8"/>
  <c r="F2298" i="8" s="1"/>
  <c r="H2298" i="8" s="1"/>
  <c r="E2298" i="8"/>
  <c r="J2298" i="8" s="1"/>
  <c r="I2297" i="8"/>
  <c r="G2297" i="8"/>
  <c r="F2297" i="8" s="1"/>
  <c r="H2297" i="8" s="1"/>
  <c r="E2297" i="8"/>
  <c r="I2296" i="8"/>
  <c r="G2296" i="8"/>
  <c r="F2296" i="8" s="1"/>
  <c r="H2296" i="8" s="1"/>
  <c r="E2296" i="8"/>
  <c r="J2296" i="8" s="1"/>
  <c r="I2295" i="8"/>
  <c r="G2295" i="8"/>
  <c r="F2295" i="8" s="1"/>
  <c r="H2295" i="8" s="1"/>
  <c r="E2295" i="8"/>
  <c r="I2294" i="8"/>
  <c r="G2294" i="8"/>
  <c r="F2294" i="8" s="1"/>
  <c r="H2294" i="8" s="1"/>
  <c r="E2294" i="8"/>
  <c r="J2294" i="8" s="1"/>
  <c r="I2293" i="8"/>
  <c r="G2293" i="8"/>
  <c r="F2293" i="8" s="1"/>
  <c r="H2293" i="8" s="1"/>
  <c r="E2293" i="8"/>
  <c r="K2292" i="8"/>
  <c r="I2292" i="8"/>
  <c r="G2292" i="8"/>
  <c r="F2292" i="8" s="1"/>
  <c r="H2292" i="8" s="1"/>
  <c r="E2292" i="8"/>
  <c r="J2292" i="8" s="1"/>
  <c r="I2291" i="8"/>
  <c r="G2291" i="8"/>
  <c r="F2291" i="8" s="1"/>
  <c r="H2291" i="8" s="1"/>
  <c r="E2291" i="8"/>
  <c r="I2290" i="8"/>
  <c r="G2290" i="8"/>
  <c r="F2290" i="8" s="1"/>
  <c r="H2290" i="8" s="1"/>
  <c r="E2290" i="8"/>
  <c r="J2290" i="8" s="1"/>
  <c r="I2289" i="8"/>
  <c r="G2289" i="8"/>
  <c r="F2289" i="8" s="1"/>
  <c r="H2289" i="8" s="1"/>
  <c r="E2289" i="8"/>
  <c r="I2288" i="8"/>
  <c r="G2288" i="8"/>
  <c r="F2288" i="8" s="1"/>
  <c r="H2288" i="8" s="1"/>
  <c r="E2288" i="8"/>
  <c r="J2288" i="8" s="1"/>
  <c r="I2287" i="8"/>
  <c r="G2287" i="8"/>
  <c r="F2287" i="8" s="1"/>
  <c r="H2287" i="8" s="1"/>
  <c r="E2287" i="8"/>
  <c r="I2286" i="8"/>
  <c r="G2286" i="8"/>
  <c r="F2286" i="8" s="1"/>
  <c r="H2286" i="8" s="1"/>
  <c r="E2286" i="8"/>
  <c r="K2285" i="8"/>
  <c r="I2285" i="8"/>
  <c r="G2285" i="8"/>
  <c r="F2285" i="8" s="1"/>
  <c r="H2285" i="8" s="1"/>
  <c r="E2285" i="8"/>
  <c r="I2284" i="8"/>
  <c r="G2284" i="8"/>
  <c r="F2284" i="8" s="1"/>
  <c r="H2284" i="8" s="1"/>
  <c r="E2284" i="8"/>
  <c r="I2283" i="8"/>
  <c r="G2283" i="8"/>
  <c r="F2283" i="8" s="1"/>
  <c r="H2283" i="8" s="1"/>
  <c r="E2283" i="8"/>
  <c r="I2282" i="8"/>
  <c r="G2282" i="8"/>
  <c r="F2282" i="8" s="1"/>
  <c r="H2282" i="8" s="1"/>
  <c r="E2282" i="8"/>
  <c r="I2281" i="8"/>
  <c r="G2281" i="8"/>
  <c r="F2281" i="8" s="1"/>
  <c r="H2281" i="8" s="1"/>
  <c r="E2281" i="8"/>
  <c r="I2280" i="8"/>
  <c r="G2280" i="8"/>
  <c r="F2280" i="8" s="1"/>
  <c r="H2280" i="8" s="1"/>
  <c r="E2280" i="8"/>
  <c r="I2273" i="8"/>
  <c r="G2273" i="8"/>
  <c r="F2273" i="8" s="1"/>
  <c r="H2273" i="8" s="1"/>
  <c r="E2273" i="8"/>
  <c r="I2279" i="8"/>
  <c r="G2279" i="8"/>
  <c r="F2279" i="8" s="1"/>
  <c r="H2279" i="8" s="1"/>
  <c r="E2279" i="8"/>
  <c r="I2278" i="8"/>
  <c r="G2278" i="8"/>
  <c r="F2278" i="8" s="1"/>
  <c r="H2278" i="8" s="1"/>
  <c r="E2278" i="8"/>
  <c r="I2277" i="8"/>
  <c r="G2277" i="8"/>
  <c r="F2277" i="8" s="1"/>
  <c r="H2277" i="8" s="1"/>
  <c r="E2277" i="8"/>
  <c r="I2272" i="8"/>
  <c r="G2272" i="8"/>
  <c r="F2272" i="8" s="1"/>
  <c r="H2272" i="8" s="1"/>
  <c r="E2272" i="8"/>
  <c r="K2272" i="8" s="1"/>
  <c r="I2271" i="8"/>
  <c r="G2271" i="8"/>
  <c r="F2271" i="8" s="1"/>
  <c r="H2271" i="8" s="1"/>
  <c r="E2271" i="8"/>
  <c r="I2270" i="8"/>
  <c r="G2270" i="8"/>
  <c r="F2270" i="8" s="1"/>
  <c r="H2270" i="8" s="1"/>
  <c r="E2270" i="8"/>
  <c r="I2276" i="8"/>
  <c r="G2276" i="8"/>
  <c r="F2276" i="8" s="1"/>
  <c r="H2276" i="8" s="1"/>
  <c r="E2276" i="8"/>
  <c r="I2275" i="8"/>
  <c r="G2275" i="8"/>
  <c r="F2275" i="8" s="1"/>
  <c r="H2275" i="8" s="1"/>
  <c r="E2275" i="8"/>
  <c r="I2274" i="8"/>
  <c r="G2274" i="8"/>
  <c r="F2274" i="8" s="1"/>
  <c r="H2274" i="8" s="1"/>
  <c r="E2274" i="8"/>
  <c r="I2246" i="8"/>
  <c r="G2246" i="8"/>
  <c r="F2246" i="8" s="1"/>
  <c r="H2246" i="8" s="1"/>
  <c r="E2246" i="8"/>
  <c r="I2245" i="8"/>
  <c r="G2245" i="8"/>
  <c r="F2245" i="8" s="1"/>
  <c r="H2245" i="8" s="1"/>
  <c r="E2245" i="8"/>
  <c r="I2253" i="8"/>
  <c r="G2253" i="8"/>
  <c r="F2253" i="8" s="1"/>
  <c r="H2253" i="8" s="1"/>
  <c r="E2253" i="8"/>
  <c r="I2241" i="8"/>
  <c r="G2241" i="8"/>
  <c r="F2241" i="8" s="1"/>
  <c r="H2241" i="8" s="1"/>
  <c r="E2241" i="8"/>
  <c r="I2240" i="8"/>
  <c r="G2240" i="8"/>
  <c r="F2240" i="8" s="1"/>
  <c r="H2240" i="8" s="1"/>
  <c r="E2240" i="8"/>
  <c r="I2244" i="8"/>
  <c r="G2244" i="8"/>
  <c r="F2244" i="8" s="1"/>
  <c r="H2244" i="8" s="1"/>
  <c r="E2244" i="8"/>
  <c r="I2243" i="8"/>
  <c r="G2243" i="8"/>
  <c r="F2243" i="8" s="1"/>
  <c r="H2243" i="8" s="1"/>
  <c r="E2243" i="8"/>
  <c r="I2260" i="8"/>
  <c r="G2260" i="8"/>
  <c r="F2260" i="8" s="1"/>
  <c r="H2260" i="8" s="1"/>
  <c r="E2260" i="8"/>
  <c r="I2269" i="8"/>
  <c r="G2269" i="8"/>
  <c r="F2269" i="8" s="1"/>
  <c r="H2269" i="8" s="1"/>
  <c r="E2269" i="8"/>
  <c r="I2268" i="8"/>
  <c r="G2268" i="8"/>
  <c r="F2268" i="8" s="1"/>
  <c r="H2268" i="8" s="1"/>
  <c r="E2268" i="8"/>
  <c r="I2239" i="8"/>
  <c r="G2239" i="8"/>
  <c r="F2239" i="8" s="1"/>
  <c r="H2239" i="8" s="1"/>
  <c r="E2239" i="8"/>
  <c r="I2267" i="8"/>
  <c r="G2267" i="8"/>
  <c r="F2267" i="8" s="1"/>
  <c r="H2267" i="8" s="1"/>
  <c r="E2267" i="8"/>
  <c r="I2266" i="8"/>
  <c r="G2266" i="8"/>
  <c r="F2266" i="8" s="1"/>
  <c r="H2266" i="8" s="1"/>
  <c r="E2266" i="8"/>
  <c r="I2259" i="8"/>
  <c r="G2259" i="8"/>
  <c r="F2259" i="8" s="1"/>
  <c r="H2259" i="8" s="1"/>
  <c r="E2259" i="8"/>
  <c r="I2258" i="8"/>
  <c r="G2258" i="8"/>
  <c r="F2258" i="8" s="1"/>
  <c r="H2258" i="8" s="1"/>
  <c r="E2258" i="8"/>
  <c r="I2252" i="8"/>
  <c r="G2252" i="8"/>
  <c r="F2252" i="8" s="1"/>
  <c r="H2252" i="8" s="1"/>
  <c r="E2252" i="8"/>
  <c r="I2251" i="8"/>
  <c r="G2251" i="8"/>
  <c r="F2251" i="8" s="1"/>
  <c r="H2251" i="8" s="1"/>
  <c r="E2251" i="8"/>
  <c r="I2257" i="8"/>
  <c r="G2257" i="8"/>
  <c r="F2257" i="8" s="1"/>
  <c r="H2257" i="8" s="1"/>
  <c r="E2257" i="8"/>
  <c r="I2256" i="8"/>
  <c r="G2256" i="8"/>
  <c r="F2256" i="8" s="1"/>
  <c r="H2256" i="8" s="1"/>
  <c r="E2256" i="8"/>
  <c r="I2265" i="8"/>
  <c r="G2265" i="8"/>
  <c r="F2265" i="8" s="1"/>
  <c r="H2265" i="8" s="1"/>
  <c r="E2265" i="8"/>
  <c r="I2264" i="8"/>
  <c r="G2264" i="8"/>
  <c r="F2264" i="8" s="1"/>
  <c r="H2264" i="8" s="1"/>
  <c r="E2264" i="8"/>
  <c r="I2250" i="8"/>
  <c r="G2250" i="8"/>
  <c r="F2250" i="8" s="1"/>
  <c r="H2250" i="8" s="1"/>
  <c r="E2250" i="8"/>
  <c r="I2238" i="8"/>
  <c r="G2238" i="8"/>
  <c r="F2238" i="8" s="1"/>
  <c r="H2238" i="8" s="1"/>
  <c r="E2238" i="8"/>
  <c r="K2238" i="8" s="1"/>
  <c r="I2249" i="8"/>
  <c r="G2249" i="8"/>
  <c r="F2249" i="8" s="1"/>
  <c r="H2249" i="8" s="1"/>
  <c r="E2249" i="8"/>
  <c r="I2255" i="8"/>
  <c r="G2255" i="8"/>
  <c r="F2255" i="8" s="1"/>
  <c r="H2255" i="8" s="1"/>
  <c r="E2255" i="8"/>
  <c r="I2248" i="8"/>
  <c r="G2248" i="8"/>
  <c r="F2248" i="8" s="1"/>
  <c r="H2248" i="8" s="1"/>
  <c r="E2248" i="8"/>
  <c r="I2242" i="8"/>
  <c r="G2242" i="8"/>
  <c r="F2242" i="8" s="1"/>
  <c r="H2242" i="8" s="1"/>
  <c r="E2242" i="8"/>
  <c r="I2247" i="8"/>
  <c r="G2247" i="8"/>
  <c r="F2247" i="8" s="1"/>
  <c r="H2247" i="8" s="1"/>
  <c r="E2247" i="8"/>
  <c r="I2263" i="8"/>
  <c r="G2263" i="8"/>
  <c r="F2263" i="8" s="1"/>
  <c r="H2263" i="8" s="1"/>
  <c r="E2263" i="8"/>
  <c r="K2263" i="8" s="1"/>
  <c r="I2262" i="8"/>
  <c r="G2262" i="8"/>
  <c r="F2262" i="8" s="1"/>
  <c r="H2262" i="8" s="1"/>
  <c r="E2262" i="8"/>
  <c r="I2254" i="8"/>
  <c r="G2254" i="8"/>
  <c r="F2254" i="8" s="1"/>
  <c r="H2254" i="8" s="1"/>
  <c r="E2254" i="8"/>
  <c r="I2261" i="8"/>
  <c r="G2261" i="8"/>
  <c r="F2261" i="8" s="1"/>
  <c r="H2261" i="8" s="1"/>
  <c r="E2261" i="8"/>
  <c r="I2237" i="8"/>
  <c r="G2237" i="8"/>
  <c r="F2237" i="8" s="1"/>
  <c r="H2237" i="8" s="1"/>
  <c r="E2237" i="8"/>
  <c r="K2236" i="8"/>
  <c r="I2236" i="8"/>
  <c r="G2236" i="8"/>
  <c r="F2236" i="8" s="1"/>
  <c r="H2236" i="8" s="1"/>
  <c r="E2236" i="8"/>
  <c r="I2235" i="8"/>
  <c r="G2235" i="8"/>
  <c r="F2235" i="8" s="1"/>
  <c r="H2235" i="8" s="1"/>
  <c r="E2235" i="8"/>
  <c r="I2217" i="8"/>
  <c r="G2217" i="8"/>
  <c r="F2217" i="8" s="1"/>
  <c r="H2217" i="8" s="1"/>
  <c r="E2217" i="8"/>
  <c r="I2205" i="8"/>
  <c r="G2205" i="8"/>
  <c r="F2205" i="8" s="1"/>
  <c r="H2205" i="8" s="1"/>
  <c r="E2205" i="8"/>
  <c r="I2216" i="8"/>
  <c r="G2216" i="8"/>
  <c r="F2216" i="8" s="1"/>
  <c r="H2216" i="8" s="1"/>
  <c r="E2216" i="8"/>
  <c r="I2231" i="8"/>
  <c r="G2231" i="8"/>
  <c r="F2231" i="8" s="1"/>
  <c r="H2231" i="8" s="1"/>
  <c r="E2231" i="8"/>
  <c r="I2215" i="8"/>
  <c r="G2215" i="8"/>
  <c r="F2215" i="8" s="1"/>
  <c r="H2215" i="8" s="1"/>
  <c r="E2215" i="8"/>
  <c r="I2230" i="8"/>
  <c r="G2230" i="8"/>
  <c r="F2230" i="8" s="1"/>
  <c r="H2230" i="8" s="1"/>
  <c r="E2230" i="8"/>
  <c r="I2204" i="8"/>
  <c r="G2204" i="8"/>
  <c r="F2204" i="8" s="1"/>
  <c r="H2204" i="8" s="1"/>
  <c r="E2204" i="8"/>
  <c r="I2223" i="8"/>
  <c r="G2223" i="8"/>
  <c r="F2223" i="8" s="1"/>
  <c r="H2223" i="8" s="1"/>
  <c r="E2223" i="8"/>
  <c r="I2233" i="8"/>
  <c r="G2233" i="8"/>
  <c r="F2233" i="8" s="1"/>
  <c r="H2233" i="8" s="1"/>
  <c r="E2233" i="8"/>
  <c r="I2214" i="8"/>
  <c r="G2214" i="8"/>
  <c r="F2214" i="8" s="1"/>
  <c r="H2214" i="8" s="1"/>
  <c r="E2214" i="8"/>
  <c r="I2222" i="8"/>
  <c r="G2222" i="8"/>
  <c r="F2222" i="8" s="1"/>
  <c r="H2222" i="8" s="1"/>
  <c r="E2222" i="8"/>
  <c r="I2213" i="8"/>
  <c r="G2213" i="8"/>
  <c r="F2213" i="8" s="1"/>
  <c r="H2213" i="8" s="1"/>
  <c r="E2213" i="8"/>
  <c r="I2212" i="8"/>
  <c r="G2212" i="8"/>
  <c r="F2212" i="8" s="1"/>
  <c r="H2212" i="8" s="1"/>
  <c r="E2212" i="8"/>
  <c r="I2211" i="8"/>
  <c r="G2211" i="8"/>
  <c r="F2211" i="8" s="1"/>
  <c r="H2211" i="8" s="1"/>
  <c r="E2211" i="8"/>
  <c r="I2221" i="8"/>
  <c r="G2221" i="8"/>
  <c r="F2221" i="8" s="1"/>
  <c r="H2221" i="8" s="1"/>
  <c r="E2221" i="8"/>
  <c r="I2220" i="8"/>
  <c r="G2220" i="8"/>
  <c r="F2220" i="8" s="1"/>
  <c r="H2220" i="8" s="1"/>
  <c r="E2220" i="8"/>
  <c r="I2210" i="8"/>
  <c r="G2210" i="8"/>
  <c r="F2210" i="8" s="1"/>
  <c r="H2210" i="8" s="1"/>
  <c r="E2210" i="8"/>
  <c r="I2229" i="8"/>
  <c r="G2229" i="8"/>
  <c r="F2229" i="8" s="1"/>
  <c r="H2229" i="8" s="1"/>
  <c r="E2229" i="8"/>
  <c r="I2219" i="8"/>
  <c r="G2219" i="8"/>
  <c r="F2219" i="8" s="1"/>
  <c r="H2219" i="8" s="1"/>
  <c r="E2219" i="8"/>
  <c r="I2224" i="8"/>
  <c r="G2224" i="8"/>
  <c r="F2224" i="8" s="1"/>
  <c r="H2224" i="8" s="1"/>
  <c r="E2224" i="8"/>
  <c r="I2228" i="8"/>
  <c r="G2228" i="8"/>
  <c r="F2228" i="8" s="1"/>
  <c r="H2228" i="8" s="1"/>
  <c r="E2228" i="8"/>
  <c r="I2203" i="8"/>
  <c r="G2203" i="8"/>
  <c r="F2203" i="8" s="1"/>
  <c r="H2203" i="8" s="1"/>
  <c r="E2203" i="8"/>
  <c r="I2209" i="8"/>
  <c r="G2209" i="8"/>
  <c r="F2209" i="8" s="1"/>
  <c r="H2209" i="8" s="1"/>
  <c r="E2209" i="8"/>
  <c r="I2234" i="8"/>
  <c r="G2234" i="8"/>
  <c r="F2234" i="8" s="1"/>
  <c r="H2234" i="8" s="1"/>
  <c r="E2234" i="8"/>
  <c r="K2234" i="8" s="1"/>
  <c r="I2202" i="8"/>
  <c r="G2202" i="8"/>
  <c r="F2202" i="8" s="1"/>
  <c r="H2202" i="8" s="1"/>
  <c r="E2202" i="8"/>
  <c r="I2218" i="8"/>
  <c r="G2218" i="8"/>
  <c r="F2218" i="8" s="1"/>
  <c r="H2218" i="8" s="1"/>
  <c r="E2218" i="8"/>
  <c r="I2208" i="8"/>
  <c r="G2208" i="8"/>
  <c r="F2208" i="8" s="1"/>
  <c r="H2208" i="8" s="1"/>
  <c r="E2208" i="8"/>
  <c r="I2232" i="8"/>
  <c r="G2232" i="8"/>
  <c r="F2232" i="8" s="1"/>
  <c r="H2232" i="8" s="1"/>
  <c r="E2232" i="8"/>
  <c r="I2227" i="8"/>
  <c r="G2227" i="8"/>
  <c r="F2227" i="8" s="1"/>
  <c r="H2227" i="8" s="1"/>
  <c r="E2227" i="8"/>
  <c r="I2207" i="8"/>
  <c r="G2207" i="8"/>
  <c r="F2207" i="8" s="1"/>
  <c r="H2207" i="8" s="1"/>
  <c r="E2207" i="8"/>
  <c r="I2206" i="8"/>
  <c r="G2206" i="8"/>
  <c r="F2206" i="8" s="1"/>
  <c r="H2206" i="8" s="1"/>
  <c r="E2206" i="8"/>
  <c r="I2226" i="8"/>
  <c r="G2226" i="8"/>
  <c r="F2226" i="8" s="1"/>
  <c r="H2226" i="8" s="1"/>
  <c r="E2226" i="8"/>
  <c r="I2201" i="8"/>
  <c r="G2201" i="8"/>
  <c r="F2201" i="8" s="1"/>
  <c r="H2201" i="8" s="1"/>
  <c r="E2201" i="8"/>
  <c r="I2225" i="8"/>
  <c r="G2225" i="8"/>
  <c r="F2225" i="8" s="1"/>
  <c r="H2225" i="8" s="1"/>
  <c r="E2225" i="8"/>
  <c r="K1355" i="8"/>
  <c r="I1355" i="8"/>
  <c r="G1355" i="8"/>
  <c r="F1355" i="8" s="1"/>
  <c r="H1355" i="8" s="1"/>
  <c r="E1355" i="8"/>
  <c r="I1354" i="8"/>
  <c r="G1354" i="8"/>
  <c r="F1354" i="8" s="1"/>
  <c r="H1354" i="8" s="1"/>
  <c r="E1354" i="8"/>
  <c r="I1353" i="8"/>
  <c r="G1353" i="8"/>
  <c r="F1353" i="8" s="1"/>
  <c r="H1353" i="8" s="1"/>
  <c r="E1353" i="8"/>
  <c r="I1352" i="8"/>
  <c r="G1352" i="8"/>
  <c r="F1352" i="8" s="1"/>
  <c r="H1352" i="8" s="1"/>
  <c r="E1352" i="8"/>
  <c r="I1351" i="8"/>
  <c r="G1351" i="8"/>
  <c r="F1351" i="8" s="1"/>
  <c r="H1351" i="8" s="1"/>
  <c r="E1351" i="8"/>
  <c r="I1350" i="8"/>
  <c r="G1350" i="8"/>
  <c r="F1350" i="8" s="1"/>
  <c r="H1350" i="8" s="1"/>
  <c r="E1350" i="8"/>
  <c r="I1349" i="8"/>
  <c r="G1349" i="8"/>
  <c r="F1349" i="8" s="1"/>
  <c r="H1349" i="8" s="1"/>
  <c r="E1349" i="8"/>
  <c r="I1348" i="8"/>
  <c r="G1348" i="8"/>
  <c r="F1348" i="8" s="1"/>
  <c r="H1348" i="8" s="1"/>
  <c r="E1348" i="8"/>
  <c r="K2200" i="8"/>
  <c r="I2200" i="8"/>
  <c r="G2200" i="8"/>
  <c r="F2200" i="8" s="1"/>
  <c r="H2200" i="8" s="1"/>
  <c r="E2200" i="8"/>
  <c r="I2199" i="8"/>
  <c r="G2199" i="8"/>
  <c r="F2199" i="8" s="1"/>
  <c r="H2199" i="8" s="1"/>
  <c r="E2199" i="8"/>
  <c r="I2198" i="8"/>
  <c r="G2198" i="8"/>
  <c r="F2198" i="8" s="1"/>
  <c r="H2198" i="8" s="1"/>
  <c r="E2198" i="8"/>
  <c r="I2197" i="8"/>
  <c r="G2197" i="8"/>
  <c r="F2197" i="8" s="1"/>
  <c r="H2197" i="8" s="1"/>
  <c r="E2197" i="8"/>
  <c r="I2196" i="8"/>
  <c r="G2196" i="8"/>
  <c r="F2196" i="8" s="1"/>
  <c r="H2196" i="8" s="1"/>
  <c r="E2196" i="8"/>
  <c r="I2195" i="8"/>
  <c r="G2195" i="8"/>
  <c r="F2195" i="8" s="1"/>
  <c r="H2195" i="8" s="1"/>
  <c r="E2195" i="8"/>
  <c r="I2194" i="8"/>
  <c r="G2194" i="8"/>
  <c r="F2194" i="8" s="1"/>
  <c r="H2194" i="8" s="1"/>
  <c r="E2194" i="8"/>
  <c r="I2193" i="8"/>
  <c r="G2193" i="8"/>
  <c r="F2193" i="8" s="1"/>
  <c r="H2193" i="8" s="1"/>
  <c r="E2193" i="8"/>
  <c r="I2192" i="8"/>
  <c r="G2192" i="8"/>
  <c r="F2192" i="8" s="1"/>
  <c r="H2192" i="8" s="1"/>
  <c r="E2192" i="8"/>
  <c r="K2191" i="8"/>
  <c r="I2191" i="8"/>
  <c r="G2191" i="8"/>
  <c r="F2191" i="8" s="1"/>
  <c r="H2191" i="8" s="1"/>
  <c r="E2191" i="8"/>
  <c r="I2190" i="8"/>
  <c r="G2190" i="8"/>
  <c r="F2190" i="8" s="1"/>
  <c r="H2190" i="8" s="1"/>
  <c r="E2190" i="8"/>
  <c r="I2189" i="8"/>
  <c r="G2189" i="8"/>
  <c r="F2189" i="8" s="1"/>
  <c r="H2189" i="8" s="1"/>
  <c r="E2189" i="8"/>
  <c r="I2188" i="8"/>
  <c r="G2188" i="8"/>
  <c r="F2188" i="8" s="1"/>
  <c r="H2188" i="8" s="1"/>
  <c r="E2188" i="8"/>
  <c r="I2187" i="8"/>
  <c r="G2187" i="8"/>
  <c r="F2187" i="8" s="1"/>
  <c r="H2187" i="8" s="1"/>
  <c r="E2187" i="8"/>
  <c r="I2186" i="8"/>
  <c r="G2186" i="8"/>
  <c r="F2186" i="8" s="1"/>
  <c r="H2186" i="8" s="1"/>
  <c r="E2186" i="8"/>
  <c r="I2185" i="8"/>
  <c r="G2185" i="8"/>
  <c r="F2185" i="8" s="1"/>
  <c r="H2185" i="8" s="1"/>
  <c r="E2185" i="8"/>
  <c r="K2184" i="8"/>
  <c r="I2184" i="8"/>
  <c r="G2184" i="8"/>
  <c r="F2184" i="8" s="1"/>
  <c r="H2184" i="8" s="1"/>
  <c r="E2184" i="8"/>
  <c r="I2180" i="8"/>
  <c r="G2180" i="8"/>
  <c r="F2180" i="8" s="1"/>
  <c r="H2180" i="8" s="1"/>
  <c r="E2180" i="8"/>
  <c r="I2183" i="8"/>
  <c r="G2183" i="8"/>
  <c r="F2183" i="8" s="1"/>
  <c r="H2183" i="8" s="1"/>
  <c r="E2183" i="8"/>
  <c r="I2182" i="8"/>
  <c r="G2182" i="8"/>
  <c r="F2182" i="8" s="1"/>
  <c r="H2182" i="8" s="1"/>
  <c r="E2182" i="8"/>
  <c r="I2181" i="8"/>
  <c r="G2181" i="8"/>
  <c r="F2181" i="8" s="1"/>
  <c r="H2181" i="8" s="1"/>
  <c r="E2181" i="8"/>
  <c r="K2179" i="8"/>
  <c r="I2179" i="8"/>
  <c r="G2179" i="8"/>
  <c r="F2179" i="8" s="1"/>
  <c r="H2179" i="8" s="1"/>
  <c r="E2179" i="8"/>
  <c r="I2178" i="8"/>
  <c r="G2178" i="8"/>
  <c r="F2178" i="8" s="1"/>
  <c r="H2178" i="8" s="1"/>
  <c r="E2178" i="8"/>
  <c r="I2177" i="8"/>
  <c r="G2177" i="8"/>
  <c r="F2177" i="8" s="1"/>
  <c r="H2177" i="8" s="1"/>
  <c r="E2177" i="8"/>
  <c r="I2176" i="8"/>
  <c r="G2176" i="8"/>
  <c r="F2176" i="8" s="1"/>
  <c r="H2176" i="8" s="1"/>
  <c r="E2176" i="8"/>
  <c r="I2175" i="8"/>
  <c r="G2175" i="8"/>
  <c r="F2175" i="8" s="1"/>
  <c r="H2175" i="8" s="1"/>
  <c r="E2175" i="8"/>
  <c r="I2174" i="8"/>
  <c r="G2174" i="8"/>
  <c r="F2174" i="8" s="1"/>
  <c r="H2174" i="8" s="1"/>
  <c r="E2174" i="8"/>
  <c r="I2173" i="8"/>
  <c r="G2173" i="8"/>
  <c r="F2173" i="8" s="1"/>
  <c r="H2173" i="8" s="1"/>
  <c r="E2173" i="8"/>
  <c r="I2172" i="8"/>
  <c r="G2172" i="8"/>
  <c r="F2172" i="8" s="1"/>
  <c r="H2172" i="8" s="1"/>
  <c r="E2172" i="8"/>
  <c r="I2171" i="8"/>
  <c r="G2171" i="8"/>
  <c r="F2171" i="8" s="1"/>
  <c r="H2171" i="8" s="1"/>
  <c r="E2171" i="8"/>
  <c r="I2170" i="8"/>
  <c r="G2170" i="8"/>
  <c r="F2170" i="8" s="1"/>
  <c r="H2170" i="8" s="1"/>
  <c r="E2170" i="8"/>
  <c r="I2169" i="8"/>
  <c r="G2169" i="8"/>
  <c r="F2169" i="8" s="1"/>
  <c r="H2169" i="8" s="1"/>
  <c r="E2169" i="8"/>
  <c r="I2168" i="8"/>
  <c r="G2168" i="8"/>
  <c r="F2168" i="8" s="1"/>
  <c r="H2168" i="8" s="1"/>
  <c r="E2168" i="8"/>
  <c r="K2150" i="8"/>
  <c r="I2150" i="8"/>
  <c r="G2150" i="8"/>
  <c r="F2150" i="8" s="1"/>
  <c r="H2150" i="8" s="1"/>
  <c r="E2150" i="8"/>
  <c r="I2149" i="8"/>
  <c r="G2149" i="8"/>
  <c r="F2149" i="8" s="1"/>
  <c r="H2149" i="8" s="1"/>
  <c r="E2149" i="8"/>
  <c r="I2148" i="8"/>
  <c r="G2148" i="8"/>
  <c r="F2148" i="8" s="1"/>
  <c r="H2148" i="8" s="1"/>
  <c r="E2148" i="8"/>
  <c r="I2147" i="8"/>
  <c r="G2147" i="8"/>
  <c r="F2147" i="8" s="1"/>
  <c r="H2147" i="8" s="1"/>
  <c r="E2147" i="8"/>
  <c r="I2146" i="8"/>
  <c r="G2146" i="8"/>
  <c r="F2146" i="8" s="1"/>
  <c r="H2146" i="8" s="1"/>
  <c r="E2146" i="8"/>
  <c r="I2145" i="8"/>
  <c r="G2145" i="8"/>
  <c r="F2145" i="8" s="1"/>
  <c r="H2145" i="8" s="1"/>
  <c r="E2145" i="8"/>
  <c r="I2144" i="8"/>
  <c r="G2144" i="8"/>
  <c r="F2144" i="8" s="1"/>
  <c r="H2144" i="8" s="1"/>
  <c r="E2144" i="8"/>
  <c r="I2143" i="8"/>
  <c r="G2143" i="8"/>
  <c r="F2143" i="8" s="1"/>
  <c r="H2143" i="8" s="1"/>
  <c r="E2143" i="8"/>
  <c r="I2142" i="8"/>
  <c r="G2142" i="8"/>
  <c r="F2142" i="8" s="1"/>
  <c r="H2142" i="8" s="1"/>
  <c r="E2142" i="8"/>
  <c r="I2141" i="8"/>
  <c r="G2141" i="8"/>
  <c r="F2141" i="8" s="1"/>
  <c r="H2141" i="8" s="1"/>
  <c r="E2141" i="8"/>
  <c r="I2140" i="8"/>
  <c r="G2140" i="8"/>
  <c r="F2140" i="8" s="1"/>
  <c r="H2140" i="8" s="1"/>
  <c r="E2140" i="8"/>
  <c r="I2139" i="8"/>
  <c r="G2139" i="8"/>
  <c r="F2139" i="8" s="1"/>
  <c r="H2139" i="8" s="1"/>
  <c r="E2139" i="8"/>
  <c r="I2138" i="8"/>
  <c r="G2138" i="8"/>
  <c r="F2138" i="8" s="1"/>
  <c r="H2138" i="8" s="1"/>
  <c r="E2138" i="8"/>
  <c r="I2137" i="8"/>
  <c r="G2137" i="8"/>
  <c r="F2137" i="8" s="1"/>
  <c r="H2137" i="8" s="1"/>
  <c r="E2137" i="8"/>
  <c r="I2136" i="8"/>
  <c r="G2136" i="8"/>
  <c r="F2136" i="8" s="1"/>
  <c r="H2136" i="8" s="1"/>
  <c r="E2136" i="8"/>
  <c r="I2135" i="8"/>
  <c r="G2135" i="8"/>
  <c r="F2135" i="8" s="1"/>
  <c r="H2135" i="8" s="1"/>
  <c r="E2135" i="8"/>
  <c r="I2134" i="8"/>
  <c r="G2134" i="8"/>
  <c r="F2134" i="8" s="1"/>
  <c r="H2134" i="8" s="1"/>
  <c r="E2134" i="8"/>
  <c r="I2133" i="8"/>
  <c r="G2133" i="8"/>
  <c r="F2133" i="8" s="1"/>
  <c r="H2133" i="8" s="1"/>
  <c r="E2133" i="8"/>
  <c r="I2132" i="8"/>
  <c r="G2132" i="8"/>
  <c r="F2132" i="8" s="1"/>
  <c r="H2132" i="8" s="1"/>
  <c r="E2132" i="8"/>
  <c r="I2131" i="8"/>
  <c r="G2131" i="8"/>
  <c r="F2131" i="8" s="1"/>
  <c r="H2131" i="8" s="1"/>
  <c r="E2131" i="8"/>
  <c r="K2167" i="8"/>
  <c r="I2167" i="8"/>
  <c r="G2167" i="8"/>
  <c r="F2167" i="8" s="1"/>
  <c r="H2167" i="8" s="1"/>
  <c r="E2167" i="8"/>
  <c r="I2166" i="8"/>
  <c r="G2166" i="8"/>
  <c r="F2166" i="8" s="1"/>
  <c r="H2166" i="8" s="1"/>
  <c r="E2166" i="8"/>
  <c r="I2165" i="8"/>
  <c r="G2165" i="8"/>
  <c r="F2165" i="8" s="1"/>
  <c r="H2165" i="8" s="1"/>
  <c r="E2165" i="8"/>
  <c r="I2164" i="8"/>
  <c r="G2164" i="8"/>
  <c r="F2164" i="8" s="1"/>
  <c r="H2164" i="8" s="1"/>
  <c r="E2164" i="8"/>
  <c r="I2163" i="8"/>
  <c r="G2163" i="8"/>
  <c r="F2163" i="8" s="1"/>
  <c r="H2163" i="8" s="1"/>
  <c r="E2163" i="8"/>
  <c r="I2162" i="8"/>
  <c r="G2162" i="8"/>
  <c r="F2162" i="8" s="1"/>
  <c r="H2162" i="8" s="1"/>
  <c r="E2162" i="8"/>
  <c r="I2161" i="8"/>
  <c r="G2161" i="8"/>
  <c r="F2161" i="8" s="1"/>
  <c r="H2161" i="8" s="1"/>
  <c r="E2161" i="8"/>
  <c r="I2160" i="8"/>
  <c r="G2160" i="8"/>
  <c r="F2160" i="8" s="1"/>
  <c r="H2160" i="8" s="1"/>
  <c r="E2160" i="8"/>
  <c r="I2159" i="8"/>
  <c r="G2159" i="8"/>
  <c r="F2159" i="8" s="1"/>
  <c r="H2159" i="8" s="1"/>
  <c r="E2159" i="8"/>
  <c r="K2158" i="8"/>
  <c r="I2158" i="8"/>
  <c r="G2158" i="8"/>
  <c r="F2158" i="8" s="1"/>
  <c r="H2158" i="8" s="1"/>
  <c r="E2158" i="8"/>
  <c r="I2157" i="8"/>
  <c r="G2157" i="8"/>
  <c r="F2157" i="8" s="1"/>
  <c r="H2157" i="8" s="1"/>
  <c r="E2157" i="8"/>
  <c r="I2156" i="8"/>
  <c r="G2156" i="8"/>
  <c r="F2156" i="8" s="1"/>
  <c r="H2156" i="8" s="1"/>
  <c r="E2156" i="8"/>
  <c r="I2155" i="8"/>
  <c r="G2155" i="8"/>
  <c r="F2155" i="8" s="1"/>
  <c r="H2155" i="8" s="1"/>
  <c r="E2155" i="8"/>
  <c r="I2154" i="8"/>
  <c r="G2154" i="8"/>
  <c r="F2154" i="8" s="1"/>
  <c r="H2154" i="8" s="1"/>
  <c r="E2154" i="8"/>
  <c r="I2153" i="8"/>
  <c r="G2153" i="8"/>
  <c r="F2153" i="8" s="1"/>
  <c r="H2153" i="8" s="1"/>
  <c r="E2153" i="8"/>
  <c r="I2152" i="8"/>
  <c r="G2152" i="8"/>
  <c r="F2152" i="8" s="1"/>
  <c r="H2152" i="8" s="1"/>
  <c r="E2152" i="8"/>
  <c r="I2151" i="8"/>
  <c r="G2151" i="8"/>
  <c r="F2151" i="8" s="1"/>
  <c r="H2151" i="8" s="1"/>
  <c r="E2151" i="8"/>
  <c r="K2130" i="8"/>
  <c r="I2130" i="8"/>
  <c r="G2130" i="8"/>
  <c r="F2130" i="8" s="1"/>
  <c r="H2130" i="8" s="1"/>
  <c r="E2130" i="8"/>
  <c r="I2129" i="8"/>
  <c r="G2129" i="8"/>
  <c r="F2129" i="8" s="1"/>
  <c r="H2129" i="8" s="1"/>
  <c r="E2129" i="8"/>
  <c r="I2128" i="8"/>
  <c r="G2128" i="8"/>
  <c r="F2128" i="8" s="1"/>
  <c r="H2128" i="8" s="1"/>
  <c r="E2128" i="8"/>
  <c r="I2127" i="8"/>
  <c r="G2127" i="8"/>
  <c r="F2127" i="8" s="1"/>
  <c r="H2127" i="8" s="1"/>
  <c r="E2127" i="8"/>
  <c r="I2126" i="8"/>
  <c r="G2126" i="8"/>
  <c r="F2126" i="8" s="1"/>
  <c r="H2126" i="8" s="1"/>
  <c r="E2126" i="8"/>
  <c r="K2125" i="8"/>
  <c r="I2125" i="8"/>
  <c r="G2125" i="8"/>
  <c r="F2125" i="8" s="1"/>
  <c r="H2125" i="8" s="1"/>
  <c r="E2125" i="8"/>
  <c r="I2124" i="8"/>
  <c r="G2124" i="8"/>
  <c r="F2124" i="8" s="1"/>
  <c r="H2124" i="8" s="1"/>
  <c r="E2124" i="8"/>
  <c r="I2123" i="8"/>
  <c r="G2123" i="8"/>
  <c r="F2123" i="8" s="1"/>
  <c r="H2123" i="8" s="1"/>
  <c r="E2123" i="8"/>
  <c r="I2122" i="8"/>
  <c r="G2122" i="8"/>
  <c r="F2122" i="8" s="1"/>
  <c r="H2122" i="8" s="1"/>
  <c r="E2122" i="8"/>
  <c r="I2121" i="8"/>
  <c r="G2121" i="8"/>
  <c r="F2121" i="8" s="1"/>
  <c r="H2121" i="8" s="1"/>
  <c r="E2121" i="8"/>
  <c r="I2120" i="8"/>
  <c r="G2120" i="8"/>
  <c r="F2120" i="8" s="1"/>
  <c r="H2120" i="8" s="1"/>
  <c r="E2120" i="8"/>
  <c r="K2119" i="8"/>
  <c r="I2119" i="8"/>
  <c r="G2119" i="8"/>
  <c r="F2119" i="8" s="1"/>
  <c r="H2119" i="8" s="1"/>
  <c r="E2119" i="8"/>
  <c r="I2118" i="8"/>
  <c r="G2118" i="8"/>
  <c r="F2118" i="8" s="1"/>
  <c r="H2118" i="8" s="1"/>
  <c r="E2118" i="8"/>
  <c r="I2117" i="8"/>
  <c r="G2117" i="8"/>
  <c r="F2117" i="8" s="1"/>
  <c r="H2117" i="8" s="1"/>
  <c r="E2117" i="8"/>
  <c r="I2116" i="8"/>
  <c r="G2116" i="8"/>
  <c r="F2116" i="8" s="1"/>
  <c r="H2116" i="8" s="1"/>
  <c r="E2116" i="8"/>
  <c r="I2115" i="8"/>
  <c r="G2115" i="8"/>
  <c r="F2115" i="8" s="1"/>
  <c r="H2115" i="8" s="1"/>
  <c r="E2115" i="8"/>
  <c r="I2114" i="8"/>
  <c r="G2114" i="8"/>
  <c r="F2114" i="8" s="1"/>
  <c r="H2114" i="8" s="1"/>
  <c r="E2114" i="8"/>
  <c r="I2113" i="8"/>
  <c r="G2113" i="8"/>
  <c r="F2113" i="8" s="1"/>
  <c r="H2113" i="8" s="1"/>
  <c r="E2113" i="8"/>
  <c r="I2112" i="8"/>
  <c r="G2112" i="8"/>
  <c r="F2112" i="8" s="1"/>
  <c r="H2112" i="8" s="1"/>
  <c r="E2112" i="8"/>
  <c r="I2111" i="8"/>
  <c r="G2111" i="8"/>
  <c r="F2111" i="8" s="1"/>
  <c r="H2111" i="8" s="1"/>
  <c r="E2111" i="8"/>
  <c r="I2110" i="8"/>
  <c r="G2110" i="8"/>
  <c r="F2110" i="8" s="1"/>
  <c r="H2110" i="8" s="1"/>
  <c r="E2110" i="8"/>
  <c r="I2109" i="8"/>
  <c r="G2109" i="8"/>
  <c r="F2109" i="8" s="1"/>
  <c r="H2109" i="8" s="1"/>
  <c r="E2109" i="8"/>
  <c r="I2108" i="8"/>
  <c r="G2108" i="8"/>
  <c r="F2108" i="8" s="1"/>
  <c r="H2108" i="8" s="1"/>
  <c r="E2108" i="8"/>
  <c r="I2107" i="8"/>
  <c r="G2107" i="8"/>
  <c r="F2107" i="8" s="1"/>
  <c r="H2107" i="8" s="1"/>
  <c r="E2107" i="8"/>
  <c r="I2106" i="8"/>
  <c r="G2106" i="8"/>
  <c r="F2106" i="8" s="1"/>
  <c r="H2106" i="8" s="1"/>
  <c r="E2106" i="8"/>
  <c r="I2105" i="8"/>
  <c r="G2105" i="8"/>
  <c r="F2105" i="8" s="1"/>
  <c r="H2105" i="8" s="1"/>
  <c r="E2105" i="8"/>
  <c r="I2104" i="8"/>
  <c r="G2104" i="8"/>
  <c r="F2104" i="8" s="1"/>
  <c r="H2104" i="8" s="1"/>
  <c r="E2104" i="8"/>
  <c r="I2103" i="8"/>
  <c r="G2103" i="8"/>
  <c r="F2103" i="8" s="1"/>
  <c r="H2103" i="8" s="1"/>
  <c r="E2103" i="8"/>
  <c r="K2078" i="8"/>
  <c r="I2078" i="8"/>
  <c r="G2078" i="8"/>
  <c r="F2078" i="8" s="1"/>
  <c r="H2078" i="8" s="1"/>
  <c r="E2078" i="8"/>
  <c r="I2077" i="8"/>
  <c r="G2077" i="8"/>
  <c r="F2077" i="8" s="1"/>
  <c r="H2077" i="8" s="1"/>
  <c r="E2077" i="8"/>
  <c r="I2076" i="8"/>
  <c r="G2076" i="8"/>
  <c r="F2076" i="8" s="1"/>
  <c r="H2076" i="8" s="1"/>
  <c r="E2076" i="8"/>
  <c r="I2075" i="8"/>
  <c r="G2075" i="8"/>
  <c r="F2075" i="8" s="1"/>
  <c r="H2075" i="8" s="1"/>
  <c r="E2075" i="8"/>
  <c r="I2074" i="8"/>
  <c r="G2074" i="8"/>
  <c r="F2074" i="8" s="1"/>
  <c r="H2074" i="8" s="1"/>
  <c r="E2074" i="8"/>
  <c r="I2073" i="8"/>
  <c r="G2073" i="8"/>
  <c r="F2073" i="8" s="1"/>
  <c r="H2073" i="8" s="1"/>
  <c r="E2073" i="8"/>
  <c r="K2072" i="8"/>
  <c r="I2072" i="8"/>
  <c r="G2072" i="8"/>
  <c r="F2072" i="8" s="1"/>
  <c r="H2072" i="8" s="1"/>
  <c r="E2072" i="8"/>
  <c r="I2071" i="8"/>
  <c r="G2071" i="8"/>
  <c r="F2071" i="8" s="1"/>
  <c r="H2071" i="8" s="1"/>
  <c r="E2071" i="8"/>
  <c r="I2070" i="8"/>
  <c r="G2070" i="8"/>
  <c r="F2070" i="8" s="1"/>
  <c r="H2070" i="8" s="1"/>
  <c r="E2070" i="8"/>
  <c r="I2069" i="8"/>
  <c r="G2069" i="8"/>
  <c r="F2069" i="8" s="1"/>
  <c r="H2069" i="8" s="1"/>
  <c r="E2069" i="8"/>
  <c r="I2068" i="8"/>
  <c r="G2068" i="8"/>
  <c r="F2068" i="8" s="1"/>
  <c r="H2068" i="8" s="1"/>
  <c r="E2068" i="8"/>
  <c r="I2067" i="8"/>
  <c r="G2067" i="8"/>
  <c r="F2067" i="8" s="1"/>
  <c r="H2067" i="8" s="1"/>
  <c r="E2067" i="8"/>
  <c r="I2066" i="8"/>
  <c r="G2066" i="8"/>
  <c r="F2066" i="8" s="1"/>
  <c r="H2066" i="8" s="1"/>
  <c r="E2066" i="8"/>
  <c r="I2065" i="8"/>
  <c r="G2065" i="8"/>
  <c r="F2065" i="8" s="1"/>
  <c r="H2065" i="8" s="1"/>
  <c r="E2065" i="8"/>
  <c r="I2064" i="8"/>
  <c r="G2064" i="8"/>
  <c r="F2064" i="8" s="1"/>
  <c r="H2064" i="8" s="1"/>
  <c r="E2064" i="8"/>
  <c r="I2063" i="8"/>
  <c r="G2063" i="8"/>
  <c r="F2063" i="8" s="1"/>
  <c r="H2063" i="8" s="1"/>
  <c r="E2063" i="8"/>
  <c r="I2062" i="8"/>
  <c r="G2062" i="8"/>
  <c r="F2062" i="8" s="1"/>
  <c r="H2062" i="8" s="1"/>
  <c r="E2062" i="8"/>
  <c r="I2061" i="8"/>
  <c r="G2061" i="8"/>
  <c r="F2061" i="8" s="1"/>
  <c r="H2061" i="8" s="1"/>
  <c r="E2061" i="8"/>
  <c r="I2060" i="8"/>
  <c r="G2060" i="8"/>
  <c r="F2060" i="8" s="1"/>
  <c r="H2060" i="8" s="1"/>
  <c r="E2060" i="8"/>
  <c r="I2059" i="8"/>
  <c r="G2059" i="8"/>
  <c r="F2059" i="8" s="1"/>
  <c r="H2059" i="8" s="1"/>
  <c r="E2059" i="8"/>
  <c r="I2058" i="8"/>
  <c r="G2058" i="8"/>
  <c r="F2058" i="8" s="1"/>
  <c r="H2058" i="8" s="1"/>
  <c r="E2058" i="8"/>
  <c r="I2057" i="8"/>
  <c r="G2057" i="8"/>
  <c r="F2057" i="8" s="1"/>
  <c r="H2057" i="8" s="1"/>
  <c r="E2057" i="8"/>
  <c r="I2056" i="8"/>
  <c r="G2056" i="8"/>
  <c r="F2056" i="8" s="1"/>
  <c r="H2056" i="8" s="1"/>
  <c r="E2056" i="8"/>
  <c r="I2055" i="8"/>
  <c r="G2055" i="8"/>
  <c r="F2055" i="8" s="1"/>
  <c r="H2055" i="8" s="1"/>
  <c r="E2055" i="8"/>
  <c r="I2054" i="8"/>
  <c r="G2054" i="8"/>
  <c r="F2054" i="8" s="1"/>
  <c r="H2054" i="8" s="1"/>
  <c r="E2054" i="8"/>
  <c r="I2053" i="8"/>
  <c r="G2053" i="8"/>
  <c r="F2053" i="8" s="1"/>
  <c r="H2053" i="8" s="1"/>
  <c r="E2053" i="8"/>
  <c r="I2052" i="8"/>
  <c r="G2052" i="8"/>
  <c r="F2052" i="8" s="1"/>
  <c r="H2052" i="8" s="1"/>
  <c r="E2052" i="8"/>
  <c r="I2051" i="8"/>
  <c r="G2051" i="8"/>
  <c r="F2051" i="8" s="1"/>
  <c r="H2051" i="8" s="1"/>
  <c r="E2051" i="8"/>
  <c r="I2050" i="8"/>
  <c r="G2050" i="8"/>
  <c r="F2050" i="8" s="1"/>
  <c r="H2050" i="8" s="1"/>
  <c r="E2050" i="8"/>
  <c r="I2049" i="8"/>
  <c r="G2049" i="8"/>
  <c r="F2049" i="8" s="1"/>
  <c r="H2049" i="8" s="1"/>
  <c r="E2049" i="8"/>
  <c r="K2039" i="8"/>
  <c r="I2039" i="8"/>
  <c r="G2039" i="8"/>
  <c r="F2039" i="8" s="1"/>
  <c r="H2039" i="8" s="1"/>
  <c r="E2039" i="8"/>
  <c r="I2038" i="8"/>
  <c r="G2038" i="8"/>
  <c r="F2038" i="8" s="1"/>
  <c r="H2038" i="8" s="1"/>
  <c r="E2038" i="8"/>
  <c r="I2037" i="8"/>
  <c r="G2037" i="8"/>
  <c r="F2037" i="8" s="1"/>
  <c r="H2037" i="8" s="1"/>
  <c r="E2037" i="8"/>
  <c r="I2036" i="8"/>
  <c r="G2036" i="8"/>
  <c r="F2036" i="8" s="1"/>
  <c r="H2036" i="8" s="1"/>
  <c r="E2036" i="8"/>
  <c r="I2035" i="8"/>
  <c r="G2035" i="8"/>
  <c r="F2035" i="8" s="1"/>
  <c r="H2035" i="8" s="1"/>
  <c r="E2035" i="8"/>
  <c r="I2034" i="8"/>
  <c r="G2034" i="8"/>
  <c r="F2034" i="8" s="1"/>
  <c r="H2034" i="8" s="1"/>
  <c r="E2034" i="8"/>
  <c r="I2033" i="8"/>
  <c r="G2033" i="8"/>
  <c r="F2033" i="8" s="1"/>
  <c r="H2033" i="8" s="1"/>
  <c r="E2033" i="8"/>
  <c r="I2032" i="8"/>
  <c r="G2032" i="8"/>
  <c r="F2032" i="8" s="1"/>
  <c r="H2032" i="8" s="1"/>
  <c r="E2032" i="8"/>
  <c r="I2031" i="8"/>
  <c r="G2031" i="8"/>
  <c r="F2031" i="8" s="1"/>
  <c r="H2031" i="8" s="1"/>
  <c r="E2031" i="8"/>
  <c r="I2030" i="8"/>
  <c r="G2030" i="8"/>
  <c r="F2030" i="8" s="1"/>
  <c r="H2030" i="8" s="1"/>
  <c r="E2030" i="8"/>
  <c r="I2029" i="8"/>
  <c r="G2029" i="8"/>
  <c r="F2029" i="8" s="1"/>
  <c r="H2029" i="8" s="1"/>
  <c r="E2029" i="8"/>
  <c r="I2028" i="8"/>
  <c r="G2028" i="8"/>
  <c r="F2028" i="8" s="1"/>
  <c r="H2028" i="8" s="1"/>
  <c r="E2028" i="8"/>
  <c r="I2022" i="8"/>
  <c r="G2022" i="8"/>
  <c r="F2022" i="8" s="1"/>
  <c r="H2022" i="8" s="1"/>
  <c r="E2022" i="8"/>
  <c r="I2027" i="8"/>
  <c r="G2027" i="8"/>
  <c r="F2027" i="8" s="1"/>
  <c r="H2027" i="8" s="1"/>
  <c r="E2027" i="8"/>
  <c r="I2026" i="8"/>
  <c r="G2026" i="8"/>
  <c r="F2026" i="8" s="1"/>
  <c r="H2026" i="8" s="1"/>
  <c r="E2026" i="8"/>
  <c r="I2025" i="8"/>
  <c r="G2025" i="8"/>
  <c r="F2025" i="8" s="1"/>
  <c r="H2025" i="8" s="1"/>
  <c r="E2025" i="8"/>
  <c r="I2024" i="8"/>
  <c r="G2024" i="8"/>
  <c r="F2024" i="8" s="1"/>
  <c r="H2024" i="8" s="1"/>
  <c r="E2024" i="8"/>
  <c r="I2023" i="8"/>
  <c r="G2023" i="8"/>
  <c r="F2023" i="8" s="1"/>
  <c r="H2023" i="8" s="1"/>
  <c r="E2023" i="8"/>
  <c r="K2048" i="8"/>
  <c r="I2048" i="8"/>
  <c r="G2048" i="8"/>
  <c r="F2048" i="8" s="1"/>
  <c r="H2048" i="8" s="1"/>
  <c r="E2048" i="8"/>
  <c r="I2047" i="8"/>
  <c r="G2047" i="8"/>
  <c r="F2047" i="8" s="1"/>
  <c r="H2047" i="8" s="1"/>
  <c r="E2047" i="8"/>
  <c r="I2046" i="8"/>
  <c r="G2046" i="8"/>
  <c r="F2046" i="8" s="1"/>
  <c r="H2046" i="8" s="1"/>
  <c r="E2046" i="8"/>
  <c r="I2045" i="8"/>
  <c r="G2045" i="8"/>
  <c r="F2045" i="8" s="1"/>
  <c r="H2045" i="8" s="1"/>
  <c r="E2045" i="8"/>
  <c r="I2044" i="8"/>
  <c r="G2044" i="8"/>
  <c r="F2044" i="8" s="1"/>
  <c r="H2044" i="8" s="1"/>
  <c r="E2044" i="8"/>
  <c r="I2043" i="8"/>
  <c r="G2043" i="8"/>
  <c r="F2043" i="8" s="1"/>
  <c r="H2043" i="8" s="1"/>
  <c r="E2043" i="8"/>
  <c r="I2042" i="8"/>
  <c r="G2042" i="8"/>
  <c r="F2042" i="8" s="1"/>
  <c r="H2042" i="8" s="1"/>
  <c r="E2042" i="8"/>
  <c r="I2041" i="8"/>
  <c r="G2041" i="8"/>
  <c r="F2041" i="8" s="1"/>
  <c r="H2041" i="8" s="1"/>
  <c r="E2041" i="8"/>
  <c r="I2040" i="8"/>
  <c r="G2040" i="8"/>
  <c r="F2040" i="8" s="1"/>
  <c r="H2040" i="8" s="1"/>
  <c r="E2040" i="8"/>
  <c r="K2102" i="8"/>
  <c r="I2102" i="8"/>
  <c r="G2102" i="8"/>
  <c r="F2102" i="8" s="1"/>
  <c r="H2102" i="8" s="1"/>
  <c r="E2102" i="8"/>
  <c r="I2101" i="8"/>
  <c r="G2101" i="8"/>
  <c r="F2101" i="8" s="1"/>
  <c r="H2101" i="8" s="1"/>
  <c r="E2101" i="8"/>
  <c r="I2100" i="8"/>
  <c r="G2100" i="8"/>
  <c r="F2100" i="8" s="1"/>
  <c r="H2100" i="8" s="1"/>
  <c r="E2100" i="8"/>
  <c r="I2099" i="8"/>
  <c r="G2099" i="8"/>
  <c r="F2099" i="8" s="1"/>
  <c r="H2099" i="8" s="1"/>
  <c r="E2099" i="8"/>
  <c r="I2098" i="8"/>
  <c r="G2098" i="8"/>
  <c r="F2098" i="8" s="1"/>
  <c r="H2098" i="8" s="1"/>
  <c r="E2098" i="8"/>
  <c r="I2097" i="8"/>
  <c r="G2097" i="8"/>
  <c r="F2097" i="8" s="1"/>
  <c r="H2097" i="8" s="1"/>
  <c r="E2097" i="8"/>
  <c r="I2096" i="8"/>
  <c r="G2096" i="8"/>
  <c r="F2096" i="8" s="1"/>
  <c r="H2096" i="8" s="1"/>
  <c r="E2096" i="8"/>
  <c r="I2095" i="8"/>
  <c r="G2095" i="8"/>
  <c r="F2095" i="8" s="1"/>
  <c r="H2095" i="8" s="1"/>
  <c r="E2095" i="8"/>
  <c r="I2094" i="8"/>
  <c r="G2094" i="8"/>
  <c r="F2094" i="8" s="1"/>
  <c r="H2094" i="8" s="1"/>
  <c r="E2094" i="8"/>
  <c r="I2093" i="8"/>
  <c r="G2093" i="8"/>
  <c r="F2093" i="8" s="1"/>
  <c r="H2093" i="8" s="1"/>
  <c r="E2093" i="8"/>
  <c r="I2092" i="8"/>
  <c r="G2092" i="8"/>
  <c r="F2092" i="8" s="1"/>
  <c r="H2092" i="8" s="1"/>
  <c r="E2092" i="8"/>
  <c r="I2091" i="8"/>
  <c r="G2091" i="8"/>
  <c r="F2091" i="8" s="1"/>
  <c r="H2091" i="8" s="1"/>
  <c r="E2091" i="8"/>
  <c r="I2090" i="8"/>
  <c r="G2090" i="8"/>
  <c r="F2090" i="8" s="1"/>
  <c r="H2090" i="8" s="1"/>
  <c r="E2090" i="8"/>
  <c r="I2089" i="8"/>
  <c r="G2089" i="8"/>
  <c r="F2089" i="8" s="1"/>
  <c r="H2089" i="8" s="1"/>
  <c r="E2089" i="8"/>
  <c r="I2088" i="8"/>
  <c r="G2088" i="8"/>
  <c r="F2088" i="8" s="1"/>
  <c r="H2088" i="8" s="1"/>
  <c r="E2088" i="8"/>
  <c r="I2087" i="8"/>
  <c r="G2087" i="8"/>
  <c r="F2087" i="8" s="1"/>
  <c r="H2087" i="8" s="1"/>
  <c r="E2087" i="8"/>
  <c r="I2086" i="8"/>
  <c r="G2086" i="8"/>
  <c r="F2086" i="8" s="1"/>
  <c r="H2086" i="8" s="1"/>
  <c r="E2086" i="8"/>
  <c r="I2085" i="8"/>
  <c r="G2085" i="8"/>
  <c r="F2085" i="8" s="1"/>
  <c r="H2085" i="8" s="1"/>
  <c r="E2085" i="8"/>
  <c r="I2084" i="8"/>
  <c r="G2084" i="8"/>
  <c r="F2084" i="8" s="1"/>
  <c r="H2084" i="8" s="1"/>
  <c r="E2084" i="8"/>
  <c r="I2083" i="8"/>
  <c r="G2083" i="8"/>
  <c r="F2083" i="8" s="1"/>
  <c r="H2083" i="8" s="1"/>
  <c r="E2083" i="8"/>
  <c r="I2082" i="8"/>
  <c r="G2082" i="8"/>
  <c r="F2082" i="8" s="1"/>
  <c r="H2082" i="8" s="1"/>
  <c r="E2082" i="8"/>
  <c r="I2081" i="8"/>
  <c r="G2081" i="8"/>
  <c r="F2081" i="8" s="1"/>
  <c r="H2081" i="8" s="1"/>
  <c r="E2081" i="8"/>
  <c r="I2080" i="8"/>
  <c r="G2080" i="8"/>
  <c r="F2080" i="8" s="1"/>
  <c r="H2080" i="8" s="1"/>
  <c r="E2080" i="8"/>
  <c r="I2079" i="8"/>
  <c r="G2079" i="8"/>
  <c r="F2079" i="8" s="1"/>
  <c r="H2079" i="8" s="1"/>
  <c r="E2079" i="8"/>
  <c r="K2021" i="8"/>
  <c r="I2021" i="8"/>
  <c r="G2021" i="8"/>
  <c r="F2021" i="8" s="1"/>
  <c r="H2021" i="8" s="1"/>
  <c r="E2021" i="8"/>
  <c r="I2020" i="8"/>
  <c r="G2020" i="8"/>
  <c r="F2020" i="8" s="1"/>
  <c r="H2020" i="8" s="1"/>
  <c r="E2020" i="8"/>
  <c r="I2019" i="8"/>
  <c r="G2019" i="8"/>
  <c r="F2019" i="8" s="1"/>
  <c r="H2019" i="8" s="1"/>
  <c r="E2019" i="8"/>
  <c r="K2018" i="8"/>
  <c r="I2018" i="8"/>
  <c r="G2018" i="8"/>
  <c r="F2018" i="8" s="1"/>
  <c r="H2018" i="8" s="1"/>
  <c r="E2018" i="8"/>
  <c r="I2017" i="8"/>
  <c r="G2017" i="8"/>
  <c r="F2017" i="8" s="1"/>
  <c r="H2017" i="8" s="1"/>
  <c r="E2017" i="8"/>
  <c r="I2016" i="8"/>
  <c r="G2016" i="8"/>
  <c r="F2016" i="8" s="1"/>
  <c r="H2016" i="8" s="1"/>
  <c r="E2016" i="8"/>
  <c r="I2015" i="8"/>
  <c r="G2015" i="8"/>
  <c r="F2015" i="8" s="1"/>
  <c r="H2015" i="8" s="1"/>
  <c r="E2015" i="8"/>
  <c r="I2014" i="8"/>
  <c r="G2014" i="8"/>
  <c r="F2014" i="8" s="1"/>
  <c r="H2014" i="8" s="1"/>
  <c r="E2014" i="8"/>
  <c r="I2013" i="8"/>
  <c r="G2013" i="8"/>
  <c r="F2013" i="8" s="1"/>
  <c r="H2013" i="8" s="1"/>
  <c r="E2013" i="8"/>
  <c r="I2012" i="8"/>
  <c r="G2012" i="8"/>
  <c r="F2012" i="8" s="1"/>
  <c r="H2012" i="8" s="1"/>
  <c r="E2012" i="8"/>
  <c r="I2011" i="8"/>
  <c r="G2011" i="8"/>
  <c r="F2011" i="8" s="1"/>
  <c r="H2011" i="8" s="1"/>
  <c r="E2011" i="8"/>
  <c r="I2010" i="8"/>
  <c r="G2010" i="8"/>
  <c r="F2010" i="8" s="1"/>
  <c r="H2010" i="8" s="1"/>
  <c r="E2010" i="8"/>
  <c r="I2009" i="8"/>
  <c r="G2009" i="8"/>
  <c r="F2009" i="8" s="1"/>
  <c r="H2009" i="8" s="1"/>
  <c r="E2009" i="8"/>
  <c r="I2008" i="8"/>
  <c r="G2008" i="8"/>
  <c r="F2008" i="8" s="1"/>
  <c r="H2008" i="8" s="1"/>
  <c r="E2008" i="8"/>
  <c r="I2007" i="8"/>
  <c r="G2007" i="8"/>
  <c r="F2007" i="8" s="1"/>
  <c r="H2007" i="8" s="1"/>
  <c r="E2007" i="8"/>
  <c r="I2006" i="8"/>
  <c r="G2006" i="8"/>
  <c r="F2006" i="8" s="1"/>
  <c r="H2006" i="8" s="1"/>
  <c r="E2006" i="8"/>
  <c r="K2005" i="8"/>
  <c r="I2005" i="8"/>
  <c r="G2005" i="8"/>
  <c r="F2005" i="8" s="1"/>
  <c r="H2005" i="8" s="1"/>
  <c r="E2005" i="8"/>
  <c r="I2004" i="8"/>
  <c r="G2004" i="8"/>
  <c r="F2004" i="8" s="1"/>
  <c r="H2004" i="8" s="1"/>
  <c r="E2004" i="8"/>
  <c r="I2003" i="8"/>
  <c r="G2003" i="8"/>
  <c r="F2003" i="8" s="1"/>
  <c r="H2003" i="8" s="1"/>
  <c r="E2003" i="8"/>
  <c r="I2002" i="8"/>
  <c r="G2002" i="8"/>
  <c r="F2002" i="8" s="1"/>
  <c r="H2002" i="8" s="1"/>
  <c r="E2002" i="8"/>
  <c r="I2001" i="8"/>
  <c r="G2001" i="8"/>
  <c r="F2001" i="8" s="1"/>
  <c r="H2001" i="8" s="1"/>
  <c r="E2001" i="8"/>
  <c r="I2000" i="8"/>
  <c r="G2000" i="8"/>
  <c r="F2000" i="8" s="1"/>
  <c r="H2000" i="8" s="1"/>
  <c r="E2000" i="8"/>
  <c r="I1999" i="8"/>
  <c r="G1999" i="8"/>
  <c r="F1999" i="8" s="1"/>
  <c r="H1999" i="8" s="1"/>
  <c r="E1999" i="8"/>
  <c r="I1998" i="8"/>
  <c r="G1998" i="8"/>
  <c r="F1998" i="8" s="1"/>
  <c r="H1998" i="8" s="1"/>
  <c r="E1998" i="8"/>
  <c r="I1997" i="8"/>
  <c r="G1997" i="8"/>
  <c r="F1997" i="8" s="1"/>
  <c r="H1997" i="8" s="1"/>
  <c r="E1997" i="8"/>
  <c r="I1996" i="8"/>
  <c r="G1996" i="8"/>
  <c r="F1996" i="8" s="1"/>
  <c r="H1996" i="8" s="1"/>
  <c r="E1996" i="8"/>
  <c r="I1995" i="8"/>
  <c r="G1995" i="8"/>
  <c r="F1995" i="8" s="1"/>
  <c r="H1995" i="8" s="1"/>
  <c r="E1995" i="8"/>
  <c r="K1994" i="8"/>
  <c r="I1994" i="8"/>
  <c r="G1994" i="8"/>
  <c r="F1994" i="8" s="1"/>
  <c r="H1994" i="8" s="1"/>
  <c r="E1994" i="8"/>
  <c r="I1993" i="8"/>
  <c r="G1993" i="8"/>
  <c r="F1993" i="8" s="1"/>
  <c r="H1993" i="8" s="1"/>
  <c r="E1993" i="8"/>
  <c r="I1992" i="8"/>
  <c r="G1992" i="8"/>
  <c r="F1992" i="8" s="1"/>
  <c r="H1992" i="8" s="1"/>
  <c r="E1992" i="8"/>
  <c r="I1991" i="8"/>
  <c r="G1991" i="8"/>
  <c r="F1991" i="8" s="1"/>
  <c r="H1991" i="8" s="1"/>
  <c r="E1991" i="8"/>
  <c r="I1990" i="8"/>
  <c r="G1990" i="8"/>
  <c r="F1990" i="8" s="1"/>
  <c r="H1990" i="8" s="1"/>
  <c r="E1990" i="8"/>
  <c r="I1989" i="8"/>
  <c r="G1989" i="8"/>
  <c r="F1989" i="8" s="1"/>
  <c r="H1989" i="8" s="1"/>
  <c r="E1989" i="8"/>
  <c r="I1988" i="8"/>
  <c r="G1988" i="8"/>
  <c r="F1988" i="8" s="1"/>
  <c r="H1988" i="8" s="1"/>
  <c r="E1988" i="8"/>
  <c r="I1987" i="8"/>
  <c r="G1987" i="8"/>
  <c r="F1987" i="8" s="1"/>
  <c r="H1987" i="8" s="1"/>
  <c r="E1987" i="8"/>
  <c r="I1986" i="8"/>
  <c r="G1986" i="8"/>
  <c r="F1986" i="8" s="1"/>
  <c r="H1986" i="8" s="1"/>
  <c r="E1986" i="8"/>
  <c r="I1985" i="8"/>
  <c r="G1985" i="8"/>
  <c r="F1985" i="8" s="1"/>
  <c r="H1985" i="8" s="1"/>
  <c r="E1985" i="8"/>
  <c r="I1984" i="8"/>
  <c r="G1984" i="8"/>
  <c r="F1984" i="8" s="1"/>
  <c r="H1984" i="8" s="1"/>
  <c r="E1984" i="8"/>
  <c r="I1983" i="8"/>
  <c r="G1983" i="8"/>
  <c r="F1983" i="8" s="1"/>
  <c r="H1983" i="8" s="1"/>
  <c r="E1983" i="8"/>
  <c r="I1982" i="8"/>
  <c r="G1982" i="8"/>
  <c r="F1982" i="8" s="1"/>
  <c r="H1982" i="8" s="1"/>
  <c r="E1982" i="8"/>
  <c r="I1981" i="8"/>
  <c r="G1981" i="8"/>
  <c r="F1981" i="8" s="1"/>
  <c r="H1981" i="8" s="1"/>
  <c r="E1981" i="8"/>
  <c r="I1980" i="8"/>
  <c r="G1980" i="8"/>
  <c r="F1980" i="8" s="1"/>
  <c r="H1980" i="8" s="1"/>
  <c r="E1980" i="8"/>
  <c r="I1979" i="8"/>
  <c r="G1979" i="8"/>
  <c r="F1979" i="8" s="1"/>
  <c r="H1979" i="8" s="1"/>
  <c r="E1979" i="8"/>
  <c r="K1978" i="8"/>
  <c r="I1978" i="8"/>
  <c r="G1978" i="8"/>
  <c r="F1978" i="8" s="1"/>
  <c r="H1978" i="8" s="1"/>
  <c r="E1978" i="8"/>
  <c r="I1977" i="8"/>
  <c r="G1977" i="8"/>
  <c r="F1977" i="8" s="1"/>
  <c r="H1977" i="8" s="1"/>
  <c r="E1977" i="8"/>
  <c r="I1976" i="8"/>
  <c r="G1976" i="8"/>
  <c r="F1976" i="8" s="1"/>
  <c r="H1976" i="8" s="1"/>
  <c r="E1976" i="8"/>
  <c r="I1975" i="8"/>
  <c r="G1975" i="8"/>
  <c r="F1975" i="8" s="1"/>
  <c r="H1975" i="8" s="1"/>
  <c r="E1975" i="8"/>
  <c r="I1974" i="8"/>
  <c r="G1974" i="8"/>
  <c r="F1974" i="8" s="1"/>
  <c r="H1974" i="8" s="1"/>
  <c r="E1974" i="8"/>
  <c r="I1973" i="8"/>
  <c r="G1973" i="8"/>
  <c r="F1973" i="8" s="1"/>
  <c r="H1973" i="8" s="1"/>
  <c r="E1973" i="8"/>
  <c r="I1972" i="8"/>
  <c r="G1972" i="8"/>
  <c r="F1972" i="8" s="1"/>
  <c r="H1972" i="8" s="1"/>
  <c r="E1972" i="8"/>
  <c r="I1971" i="8"/>
  <c r="G1971" i="8"/>
  <c r="F1971" i="8" s="1"/>
  <c r="H1971" i="8" s="1"/>
  <c r="E1971" i="8"/>
  <c r="K1916" i="8"/>
  <c r="I1916" i="8"/>
  <c r="G1916" i="8"/>
  <c r="F1916" i="8" s="1"/>
  <c r="H1916" i="8" s="1"/>
  <c r="E1916" i="8"/>
  <c r="I1915" i="8"/>
  <c r="G1915" i="8"/>
  <c r="F1915" i="8" s="1"/>
  <c r="H1915" i="8" s="1"/>
  <c r="E1915" i="8"/>
  <c r="I1914" i="8"/>
  <c r="G1914" i="8"/>
  <c r="F1914" i="8" s="1"/>
  <c r="H1914" i="8" s="1"/>
  <c r="E1914" i="8"/>
  <c r="I1913" i="8"/>
  <c r="G1913" i="8"/>
  <c r="F1913" i="8" s="1"/>
  <c r="H1913" i="8" s="1"/>
  <c r="E1913" i="8"/>
  <c r="I1912" i="8"/>
  <c r="G1912" i="8"/>
  <c r="F1912" i="8" s="1"/>
  <c r="H1912" i="8" s="1"/>
  <c r="E1912" i="8"/>
  <c r="K1970" i="8"/>
  <c r="I1970" i="8"/>
  <c r="G1970" i="8"/>
  <c r="F1970" i="8" s="1"/>
  <c r="H1970" i="8" s="1"/>
  <c r="E1970" i="8"/>
  <c r="I1969" i="8"/>
  <c r="G1969" i="8"/>
  <c r="F1969" i="8" s="1"/>
  <c r="H1969" i="8" s="1"/>
  <c r="E1969" i="8"/>
  <c r="I1968" i="8"/>
  <c r="G1968" i="8"/>
  <c r="F1968" i="8" s="1"/>
  <c r="H1968" i="8" s="1"/>
  <c r="E1968" i="8"/>
  <c r="I1967" i="8"/>
  <c r="G1967" i="8"/>
  <c r="F1967" i="8" s="1"/>
  <c r="H1967" i="8" s="1"/>
  <c r="E1967" i="8"/>
  <c r="I1966" i="8"/>
  <c r="G1966" i="8"/>
  <c r="F1966" i="8" s="1"/>
  <c r="H1966" i="8" s="1"/>
  <c r="E1966" i="8"/>
  <c r="I1965" i="8"/>
  <c r="G1965" i="8"/>
  <c r="F1965" i="8" s="1"/>
  <c r="H1965" i="8" s="1"/>
  <c r="E1965" i="8"/>
  <c r="I1964" i="8"/>
  <c r="G1964" i="8"/>
  <c r="F1964" i="8" s="1"/>
  <c r="H1964" i="8" s="1"/>
  <c r="E1964" i="8"/>
  <c r="I1963" i="8"/>
  <c r="G1963" i="8"/>
  <c r="F1963" i="8" s="1"/>
  <c r="H1963" i="8" s="1"/>
  <c r="E1963" i="8"/>
  <c r="I1962" i="8"/>
  <c r="G1962" i="8"/>
  <c r="F1962" i="8" s="1"/>
  <c r="H1962" i="8" s="1"/>
  <c r="E1962" i="8"/>
  <c r="I1961" i="8"/>
  <c r="G1961" i="8"/>
  <c r="F1961" i="8" s="1"/>
  <c r="H1961" i="8" s="1"/>
  <c r="E1961" i="8"/>
  <c r="I1960" i="8"/>
  <c r="G1960" i="8"/>
  <c r="F1960" i="8" s="1"/>
  <c r="H1960" i="8" s="1"/>
  <c r="E1960" i="8"/>
  <c r="I1959" i="8"/>
  <c r="G1959" i="8"/>
  <c r="F1959" i="8" s="1"/>
  <c r="H1959" i="8" s="1"/>
  <c r="E1959" i="8"/>
  <c r="I1958" i="8"/>
  <c r="G1958" i="8"/>
  <c r="F1958" i="8" s="1"/>
  <c r="H1958" i="8" s="1"/>
  <c r="E1958" i="8"/>
  <c r="I1957" i="8"/>
  <c r="G1957" i="8"/>
  <c r="F1957" i="8" s="1"/>
  <c r="H1957" i="8" s="1"/>
  <c r="E1957" i="8"/>
  <c r="I1956" i="8"/>
  <c r="G1956" i="8"/>
  <c r="F1956" i="8" s="1"/>
  <c r="H1956" i="8" s="1"/>
  <c r="E1956" i="8"/>
  <c r="I1955" i="8"/>
  <c r="G1955" i="8"/>
  <c r="F1955" i="8" s="1"/>
  <c r="H1955" i="8" s="1"/>
  <c r="E1955" i="8"/>
  <c r="I1954" i="8"/>
  <c r="G1954" i="8"/>
  <c r="F1954" i="8" s="1"/>
  <c r="H1954" i="8" s="1"/>
  <c r="E1954" i="8"/>
  <c r="I1953" i="8"/>
  <c r="G1953" i="8"/>
  <c r="F1953" i="8" s="1"/>
  <c r="H1953" i="8" s="1"/>
  <c r="E1953" i="8"/>
  <c r="I1952" i="8"/>
  <c r="G1952" i="8"/>
  <c r="F1952" i="8" s="1"/>
  <c r="H1952" i="8" s="1"/>
  <c r="E1952" i="8"/>
  <c r="I1951" i="8"/>
  <c r="G1951" i="8"/>
  <c r="F1951" i="8" s="1"/>
  <c r="H1951" i="8" s="1"/>
  <c r="E1951" i="8"/>
  <c r="I1950" i="8"/>
  <c r="G1950" i="8"/>
  <c r="F1950" i="8" s="1"/>
  <c r="H1950" i="8" s="1"/>
  <c r="E1950" i="8"/>
  <c r="I1949" i="8"/>
  <c r="G1949" i="8"/>
  <c r="F1949" i="8" s="1"/>
  <c r="H1949" i="8" s="1"/>
  <c r="E1949" i="8"/>
  <c r="I1948" i="8"/>
  <c r="G1948" i="8"/>
  <c r="F1948" i="8" s="1"/>
  <c r="H1948" i="8" s="1"/>
  <c r="E1948" i="8"/>
  <c r="I1947" i="8"/>
  <c r="G1947" i="8"/>
  <c r="F1947" i="8" s="1"/>
  <c r="H1947" i="8" s="1"/>
  <c r="E1947" i="8"/>
  <c r="I1946" i="8"/>
  <c r="G1946" i="8"/>
  <c r="F1946" i="8" s="1"/>
  <c r="H1946" i="8" s="1"/>
  <c r="E1946" i="8"/>
  <c r="I1945" i="8"/>
  <c r="G1945" i="8"/>
  <c r="F1945" i="8" s="1"/>
  <c r="H1945" i="8" s="1"/>
  <c r="E1945" i="8"/>
  <c r="I1944" i="8"/>
  <c r="G1944" i="8"/>
  <c r="F1944" i="8" s="1"/>
  <c r="H1944" i="8" s="1"/>
  <c r="E1944" i="8"/>
  <c r="I1943" i="8"/>
  <c r="G1943" i="8"/>
  <c r="F1943" i="8" s="1"/>
  <c r="H1943" i="8" s="1"/>
  <c r="E1943" i="8"/>
  <c r="I1942" i="8"/>
  <c r="G1942" i="8"/>
  <c r="F1942" i="8" s="1"/>
  <c r="H1942" i="8" s="1"/>
  <c r="E1942" i="8"/>
  <c r="I1941" i="8"/>
  <c r="G1941" i="8"/>
  <c r="F1941" i="8" s="1"/>
  <c r="H1941" i="8" s="1"/>
  <c r="E1941" i="8"/>
  <c r="I1940" i="8"/>
  <c r="G1940" i="8"/>
  <c r="F1940" i="8" s="1"/>
  <c r="H1940" i="8" s="1"/>
  <c r="E1940" i="8"/>
  <c r="I1939" i="8"/>
  <c r="G1939" i="8"/>
  <c r="F1939" i="8" s="1"/>
  <c r="H1939" i="8" s="1"/>
  <c r="E1939" i="8"/>
  <c r="I1938" i="8"/>
  <c r="G1938" i="8"/>
  <c r="F1938" i="8" s="1"/>
  <c r="H1938" i="8" s="1"/>
  <c r="E1938" i="8"/>
  <c r="K1937" i="8"/>
  <c r="I1937" i="8"/>
  <c r="G1937" i="8"/>
  <c r="F1937" i="8" s="1"/>
  <c r="H1937" i="8" s="1"/>
  <c r="E1937" i="8"/>
  <c r="I1936" i="8"/>
  <c r="G1936" i="8"/>
  <c r="F1936" i="8" s="1"/>
  <c r="H1936" i="8" s="1"/>
  <c r="E1936" i="8"/>
  <c r="I1935" i="8"/>
  <c r="G1935" i="8"/>
  <c r="F1935" i="8" s="1"/>
  <c r="H1935" i="8" s="1"/>
  <c r="E1935" i="8"/>
  <c r="I1934" i="8"/>
  <c r="G1934" i="8"/>
  <c r="F1934" i="8" s="1"/>
  <c r="H1934" i="8" s="1"/>
  <c r="E1934" i="8"/>
  <c r="I1917" i="8"/>
  <c r="G1917" i="8"/>
  <c r="F1917" i="8" s="1"/>
  <c r="H1917" i="8" s="1"/>
  <c r="E1917" i="8"/>
  <c r="I1933" i="8"/>
  <c r="G1933" i="8"/>
  <c r="F1933" i="8" s="1"/>
  <c r="H1933" i="8" s="1"/>
  <c r="E1933" i="8"/>
  <c r="I1932" i="8"/>
  <c r="G1932" i="8"/>
  <c r="F1932" i="8" s="1"/>
  <c r="H1932" i="8" s="1"/>
  <c r="E1932" i="8"/>
  <c r="I1931" i="8"/>
  <c r="G1931" i="8"/>
  <c r="F1931" i="8" s="1"/>
  <c r="H1931" i="8" s="1"/>
  <c r="E1931" i="8"/>
  <c r="I1930" i="8"/>
  <c r="G1930" i="8"/>
  <c r="F1930" i="8" s="1"/>
  <c r="H1930" i="8" s="1"/>
  <c r="E1930" i="8"/>
  <c r="I1929" i="8"/>
  <c r="G1929" i="8"/>
  <c r="F1929" i="8" s="1"/>
  <c r="H1929" i="8" s="1"/>
  <c r="E1929" i="8"/>
  <c r="I1928" i="8"/>
  <c r="G1928" i="8"/>
  <c r="F1928" i="8" s="1"/>
  <c r="H1928" i="8" s="1"/>
  <c r="E1928" i="8"/>
  <c r="I1927" i="8"/>
  <c r="G1927" i="8"/>
  <c r="F1927" i="8" s="1"/>
  <c r="H1927" i="8" s="1"/>
  <c r="E1927" i="8"/>
  <c r="I1926" i="8"/>
  <c r="G1926" i="8"/>
  <c r="F1926" i="8" s="1"/>
  <c r="H1926" i="8" s="1"/>
  <c r="E1926" i="8"/>
  <c r="I1925" i="8"/>
  <c r="G1925" i="8"/>
  <c r="F1925" i="8" s="1"/>
  <c r="H1925" i="8" s="1"/>
  <c r="E1925" i="8"/>
  <c r="I1924" i="8"/>
  <c r="G1924" i="8"/>
  <c r="F1924" i="8" s="1"/>
  <c r="H1924" i="8" s="1"/>
  <c r="E1924" i="8"/>
  <c r="I1923" i="8"/>
  <c r="G1923" i="8"/>
  <c r="F1923" i="8" s="1"/>
  <c r="H1923" i="8" s="1"/>
  <c r="E1923" i="8"/>
  <c r="I1922" i="8"/>
  <c r="G1922" i="8"/>
  <c r="F1922" i="8" s="1"/>
  <c r="H1922" i="8" s="1"/>
  <c r="E1922" i="8"/>
  <c r="I1921" i="8"/>
  <c r="G1921" i="8"/>
  <c r="F1921" i="8" s="1"/>
  <c r="H1921" i="8" s="1"/>
  <c r="E1921" i="8"/>
  <c r="I1920" i="8"/>
  <c r="G1920" i="8"/>
  <c r="F1920" i="8" s="1"/>
  <c r="H1920" i="8" s="1"/>
  <c r="E1920" i="8"/>
  <c r="I1919" i="8"/>
  <c r="G1919" i="8"/>
  <c r="F1919" i="8" s="1"/>
  <c r="H1919" i="8" s="1"/>
  <c r="E1919" i="8"/>
  <c r="I1918" i="8"/>
  <c r="G1918" i="8"/>
  <c r="F1918" i="8" s="1"/>
  <c r="H1918" i="8" s="1"/>
  <c r="E1918" i="8"/>
  <c r="K1911" i="8"/>
  <c r="I1911" i="8"/>
  <c r="G1911" i="8"/>
  <c r="F1911" i="8" s="1"/>
  <c r="H1911" i="8" s="1"/>
  <c r="E1911" i="8"/>
  <c r="I1910" i="8"/>
  <c r="G1910" i="8"/>
  <c r="F1910" i="8" s="1"/>
  <c r="H1910" i="8" s="1"/>
  <c r="E1910" i="8"/>
  <c r="I1909" i="8"/>
  <c r="G1909" i="8"/>
  <c r="F1909" i="8" s="1"/>
  <c r="H1909" i="8" s="1"/>
  <c r="E1909" i="8"/>
  <c r="I1908" i="8"/>
  <c r="G1908" i="8"/>
  <c r="F1908" i="8" s="1"/>
  <c r="H1908" i="8" s="1"/>
  <c r="E1908" i="8"/>
  <c r="I1907" i="8"/>
  <c r="G1907" i="8"/>
  <c r="F1907" i="8" s="1"/>
  <c r="H1907" i="8" s="1"/>
  <c r="E1907" i="8"/>
  <c r="I1906" i="8"/>
  <c r="G1906" i="8"/>
  <c r="F1906" i="8" s="1"/>
  <c r="H1906" i="8" s="1"/>
  <c r="E1906" i="8"/>
  <c r="I1905" i="8"/>
  <c r="G1905" i="8"/>
  <c r="F1905" i="8" s="1"/>
  <c r="H1905" i="8" s="1"/>
  <c r="E1905" i="8"/>
  <c r="K1904" i="8"/>
  <c r="I1904" i="8"/>
  <c r="G1904" i="8"/>
  <c r="F1904" i="8" s="1"/>
  <c r="H1904" i="8" s="1"/>
  <c r="E1904" i="8"/>
  <c r="I1903" i="8"/>
  <c r="G1903" i="8"/>
  <c r="F1903" i="8" s="1"/>
  <c r="H1903" i="8" s="1"/>
  <c r="E1903" i="8"/>
  <c r="I1902" i="8"/>
  <c r="G1902" i="8"/>
  <c r="F1902" i="8" s="1"/>
  <c r="H1902" i="8" s="1"/>
  <c r="E1902" i="8"/>
  <c r="I1901" i="8"/>
  <c r="G1901" i="8"/>
  <c r="F1901" i="8" s="1"/>
  <c r="H1901" i="8" s="1"/>
  <c r="E1901" i="8"/>
  <c r="K1900" i="8"/>
  <c r="I1900" i="8"/>
  <c r="G1900" i="8"/>
  <c r="F1900" i="8" s="1"/>
  <c r="H1900" i="8" s="1"/>
  <c r="E1900" i="8"/>
  <c r="I1899" i="8"/>
  <c r="G1899" i="8"/>
  <c r="F1899" i="8" s="1"/>
  <c r="H1899" i="8" s="1"/>
  <c r="E1899" i="8"/>
  <c r="I1898" i="8"/>
  <c r="G1898" i="8"/>
  <c r="F1898" i="8" s="1"/>
  <c r="H1898" i="8" s="1"/>
  <c r="E1898" i="8"/>
  <c r="I1897" i="8"/>
  <c r="G1897" i="8"/>
  <c r="F1897" i="8" s="1"/>
  <c r="H1897" i="8" s="1"/>
  <c r="E1897" i="8"/>
  <c r="I1896" i="8"/>
  <c r="G1896" i="8"/>
  <c r="F1896" i="8" s="1"/>
  <c r="H1896" i="8" s="1"/>
  <c r="E1896" i="8"/>
  <c r="I1895" i="8"/>
  <c r="G1895" i="8"/>
  <c r="F1895" i="8" s="1"/>
  <c r="H1895" i="8" s="1"/>
  <c r="E1895" i="8"/>
  <c r="I1894" i="8"/>
  <c r="G1894" i="8"/>
  <c r="F1894" i="8" s="1"/>
  <c r="H1894" i="8" s="1"/>
  <c r="E1894" i="8"/>
  <c r="I1893" i="8"/>
  <c r="G1893" i="8"/>
  <c r="F1893" i="8" s="1"/>
  <c r="H1893" i="8" s="1"/>
  <c r="E1893" i="8"/>
  <c r="I1892" i="8"/>
  <c r="G1892" i="8"/>
  <c r="F1892" i="8" s="1"/>
  <c r="H1892" i="8" s="1"/>
  <c r="E1892" i="8"/>
  <c r="K1891" i="8"/>
  <c r="I1891" i="8"/>
  <c r="G1891" i="8"/>
  <c r="F1891" i="8" s="1"/>
  <c r="H1891" i="8" s="1"/>
  <c r="E1891" i="8"/>
  <c r="I1890" i="8"/>
  <c r="G1890" i="8"/>
  <c r="F1890" i="8" s="1"/>
  <c r="H1890" i="8" s="1"/>
  <c r="E1890" i="8"/>
  <c r="I1889" i="8"/>
  <c r="G1889" i="8"/>
  <c r="F1889" i="8" s="1"/>
  <c r="H1889" i="8" s="1"/>
  <c r="E1889" i="8"/>
  <c r="I1888" i="8"/>
  <c r="G1888" i="8"/>
  <c r="F1888" i="8" s="1"/>
  <c r="H1888" i="8" s="1"/>
  <c r="E1888" i="8"/>
  <c r="I1887" i="8"/>
  <c r="G1887" i="8"/>
  <c r="F1887" i="8" s="1"/>
  <c r="H1887" i="8" s="1"/>
  <c r="E1887" i="8"/>
  <c r="I1886" i="8"/>
  <c r="G1886" i="8"/>
  <c r="F1886" i="8" s="1"/>
  <c r="H1886" i="8" s="1"/>
  <c r="E1886" i="8"/>
  <c r="I1885" i="8"/>
  <c r="G1885" i="8"/>
  <c r="F1885" i="8" s="1"/>
  <c r="H1885" i="8" s="1"/>
  <c r="E1885" i="8"/>
  <c r="I1884" i="8"/>
  <c r="G1884" i="8"/>
  <c r="F1884" i="8" s="1"/>
  <c r="H1884" i="8" s="1"/>
  <c r="E1884" i="8"/>
  <c r="I1883" i="8"/>
  <c r="G1883" i="8"/>
  <c r="F1883" i="8" s="1"/>
  <c r="H1883" i="8" s="1"/>
  <c r="E1883" i="8"/>
  <c r="I1882" i="8"/>
  <c r="G1882" i="8"/>
  <c r="F1882" i="8" s="1"/>
  <c r="H1882" i="8" s="1"/>
  <c r="E1882" i="8"/>
  <c r="I1881" i="8"/>
  <c r="G1881" i="8"/>
  <c r="F1881" i="8" s="1"/>
  <c r="H1881" i="8" s="1"/>
  <c r="E1881" i="8"/>
  <c r="I1880" i="8"/>
  <c r="G1880" i="8"/>
  <c r="F1880" i="8" s="1"/>
  <c r="H1880" i="8" s="1"/>
  <c r="E1880" i="8"/>
  <c r="I1879" i="8"/>
  <c r="G1879" i="8"/>
  <c r="F1879" i="8" s="1"/>
  <c r="H1879" i="8" s="1"/>
  <c r="E1879" i="8"/>
  <c r="I1878" i="8"/>
  <c r="G1878" i="8"/>
  <c r="F1878" i="8" s="1"/>
  <c r="H1878" i="8" s="1"/>
  <c r="E1878" i="8"/>
  <c r="I1877" i="8"/>
  <c r="G1877" i="8"/>
  <c r="F1877" i="8" s="1"/>
  <c r="H1877" i="8" s="1"/>
  <c r="E1877" i="8"/>
  <c r="I1876" i="8"/>
  <c r="G1876" i="8"/>
  <c r="F1876" i="8" s="1"/>
  <c r="H1876" i="8" s="1"/>
  <c r="E1876" i="8"/>
  <c r="I1875" i="8"/>
  <c r="G1875" i="8"/>
  <c r="F1875" i="8" s="1"/>
  <c r="H1875" i="8" s="1"/>
  <c r="E1875" i="8"/>
  <c r="I1874" i="8"/>
  <c r="G1874" i="8"/>
  <c r="F1874" i="8" s="1"/>
  <c r="H1874" i="8" s="1"/>
  <c r="E1874" i="8"/>
  <c r="K1873" i="8"/>
  <c r="I1873" i="8"/>
  <c r="G1873" i="8"/>
  <c r="F1873" i="8" s="1"/>
  <c r="H1873" i="8" s="1"/>
  <c r="E1873" i="8"/>
  <c r="I1872" i="8"/>
  <c r="G1872" i="8"/>
  <c r="F1872" i="8" s="1"/>
  <c r="H1872" i="8" s="1"/>
  <c r="E1872" i="8"/>
  <c r="I1871" i="8"/>
  <c r="G1871" i="8"/>
  <c r="F1871" i="8" s="1"/>
  <c r="H1871" i="8" s="1"/>
  <c r="E1871" i="8"/>
  <c r="I1870" i="8"/>
  <c r="G1870" i="8"/>
  <c r="F1870" i="8" s="1"/>
  <c r="H1870" i="8" s="1"/>
  <c r="E1870" i="8"/>
  <c r="I1869" i="8"/>
  <c r="G1869" i="8"/>
  <c r="F1869" i="8" s="1"/>
  <c r="H1869" i="8" s="1"/>
  <c r="E1869" i="8"/>
  <c r="I1868" i="8"/>
  <c r="G1868" i="8"/>
  <c r="F1868" i="8" s="1"/>
  <c r="H1868" i="8" s="1"/>
  <c r="E1868" i="8"/>
  <c r="I1867" i="8"/>
  <c r="G1867" i="8"/>
  <c r="F1867" i="8" s="1"/>
  <c r="H1867" i="8" s="1"/>
  <c r="E1867" i="8"/>
  <c r="I1866" i="8"/>
  <c r="G1866" i="8"/>
  <c r="F1866" i="8" s="1"/>
  <c r="H1866" i="8" s="1"/>
  <c r="E1866" i="8"/>
  <c r="I1865" i="8"/>
  <c r="G1865" i="8"/>
  <c r="F1865" i="8" s="1"/>
  <c r="H1865" i="8" s="1"/>
  <c r="E1865" i="8"/>
  <c r="I1864" i="8"/>
  <c r="G1864" i="8"/>
  <c r="F1864" i="8" s="1"/>
  <c r="H1864" i="8" s="1"/>
  <c r="E1864" i="8"/>
  <c r="I1863" i="8"/>
  <c r="G1863" i="8"/>
  <c r="F1863" i="8" s="1"/>
  <c r="H1863" i="8" s="1"/>
  <c r="E1863" i="8"/>
  <c r="I1862" i="8"/>
  <c r="G1862" i="8"/>
  <c r="F1862" i="8" s="1"/>
  <c r="H1862" i="8" s="1"/>
  <c r="E1862" i="8"/>
  <c r="I1861" i="8"/>
  <c r="G1861" i="8"/>
  <c r="F1861" i="8" s="1"/>
  <c r="H1861" i="8" s="1"/>
  <c r="E1861" i="8"/>
  <c r="I1860" i="8"/>
  <c r="G1860" i="8"/>
  <c r="F1860" i="8" s="1"/>
  <c r="H1860" i="8" s="1"/>
  <c r="E1860" i="8"/>
  <c r="I1859" i="8"/>
  <c r="G1859" i="8"/>
  <c r="F1859" i="8" s="1"/>
  <c r="H1859" i="8" s="1"/>
  <c r="E1859" i="8"/>
  <c r="I1858" i="8"/>
  <c r="G1858" i="8"/>
  <c r="F1858" i="8" s="1"/>
  <c r="H1858" i="8" s="1"/>
  <c r="E1858" i="8"/>
  <c r="I1857" i="8"/>
  <c r="G1857" i="8"/>
  <c r="F1857" i="8" s="1"/>
  <c r="H1857" i="8" s="1"/>
  <c r="E1857" i="8"/>
  <c r="I1856" i="8"/>
  <c r="G1856" i="8"/>
  <c r="F1856" i="8" s="1"/>
  <c r="H1856" i="8" s="1"/>
  <c r="E1856" i="8"/>
  <c r="K1855" i="8"/>
  <c r="I1855" i="8"/>
  <c r="G1855" i="8"/>
  <c r="F1855" i="8" s="1"/>
  <c r="H1855" i="8" s="1"/>
  <c r="E1855" i="8"/>
  <c r="I1854" i="8"/>
  <c r="G1854" i="8"/>
  <c r="F1854" i="8" s="1"/>
  <c r="H1854" i="8" s="1"/>
  <c r="E1854" i="8"/>
  <c r="I1853" i="8"/>
  <c r="G1853" i="8"/>
  <c r="F1853" i="8" s="1"/>
  <c r="H1853" i="8" s="1"/>
  <c r="E1853" i="8"/>
  <c r="I1852" i="8"/>
  <c r="G1852" i="8"/>
  <c r="F1852" i="8" s="1"/>
  <c r="H1852" i="8" s="1"/>
  <c r="E1852" i="8"/>
  <c r="I1851" i="8"/>
  <c r="G1851" i="8"/>
  <c r="F1851" i="8" s="1"/>
  <c r="H1851" i="8" s="1"/>
  <c r="E1851" i="8"/>
  <c r="I1850" i="8"/>
  <c r="G1850" i="8"/>
  <c r="F1850" i="8" s="1"/>
  <c r="H1850" i="8" s="1"/>
  <c r="E1850" i="8"/>
  <c r="I1849" i="8"/>
  <c r="G1849" i="8"/>
  <c r="F1849" i="8" s="1"/>
  <c r="H1849" i="8" s="1"/>
  <c r="E1849" i="8"/>
  <c r="I1848" i="8"/>
  <c r="G1848" i="8"/>
  <c r="F1848" i="8" s="1"/>
  <c r="H1848" i="8" s="1"/>
  <c r="E1848" i="8"/>
  <c r="K1847" i="8"/>
  <c r="I1847" i="8"/>
  <c r="G1847" i="8"/>
  <c r="F1847" i="8" s="1"/>
  <c r="H1847" i="8" s="1"/>
  <c r="E1847" i="8"/>
  <c r="I1846" i="8"/>
  <c r="G1846" i="8"/>
  <c r="F1846" i="8" s="1"/>
  <c r="H1846" i="8" s="1"/>
  <c r="E1846" i="8"/>
  <c r="I1845" i="8"/>
  <c r="G1845" i="8"/>
  <c r="F1845" i="8" s="1"/>
  <c r="H1845" i="8" s="1"/>
  <c r="E1845" i="8"/>
  <c r="I1844" i="8"/>
  <c r="G1844" i="8"/>
  <c r="F1844" i="8" s="1"/>
  <c r="H1844" i="8" s="1"/>
  <c r="E1844" i="8"/>
  <c r="K1843" i="8"/>
  <c r="I1843" i="8"/>
  <c r="G1843" i="8"/>
  <c r="F1843" i="8" s="1"/>
  <c r="H1843" i="8" s="1"/>
  <c r="E1843" i="8"/>
  <c r="I1842" i="8"/>
  <c r="G1842" i="8"/>
  <c r="F1842" i="8" s="1"/>
  <c r="H1842" i="8" s="1"/>
  <c r="E1842" i="8"/>
  <c r="I1841" i="8"/>
  <c r="G1841" i="8"/>
  <c r="F1841" i="8" s="1"/>
  <c r="H1841" i="8" s="1"/>
  <c r="E1841" i="8"/>
  <c r="K1840" i="8"/>
  <c r="I1840" i="8"/>
  <c r="G1840" i="8"/>
  <c r="F1840" i="8" s="1"/>
  <c r="H1840" i="8" s="1"/>
  <c r="E1840" i="8"/>
  <c r="I1839" i="8"/>
  <c r="G1839" i="8"/>
  <c r="F1839" i="8" s="1"/>
  <c r="H1839" i="8" s="1"/>
  <c r="E1839" i="8"/>
  <c r="I1838" i="8"/>
  <c r="G1838" i="8"/>
  <c r="F1838" i="8" s="1"/>
  <c r="H1838" i="8" s="1"/>
  <c r="E1838" i="8"/>
  <c r="K1837" i="8"/>
  <c r="I1837" i="8"/>
  <c r="G1837" i="8"/>
  <c r="F1837" i="8" s="1"/>
  <c r="H1837" i="8" s="1"/>
  <c r="E1837" i="8"/>
  <c r="I1836" i="8"/>
  <c r="G1836" i="8"/>
  <c r="F1836" i="8" s="1"/>
  <c r="H1836" i="8" s="1"/>
  <c r="E1836" i="8"/>
  <c r="I1835" i="8"/>
  <c r="G1835" i="8"/>
  <c r="F1835" i="8" s="1"/>
  <c r="H1835" i="8" s="1"/>
  <c r="E1835" i="8"/>
  <c r="I1834" i="8"/>
  <c r="G1834" i="8"/>
  <c r="F1834" i="8" s="1"/>
  <c r="H1834" i="8" s="1"/>
  <c r="E1834" i="8"/>
  <c r="I1833" i="8"/>
  <c r="G1833" i="8"/>
  <c r="F1833" i="8" s="1"/>
  <c r="H1833" i="8" s="1"/>
  <c r="E1833" i="8"/>
  <c r="I1832" i="8"/>
  <c r="G1832" i="8"/>
  <c r="F1832" i="8" s="1"/>
  <c r="H1832" i="8" s="1"/>
  <c r="E1832" i="8"/>
  <c r="I1831" i="8"/>
  <c r="G1831" i="8"/>
  <c r="F1831" i="8" s="1"/>
  <c r="H1831" i="8" s="1"/>
  <c r="E1831" i="8"/>
  <c r="I1830" i="8"/>
  <c r="G1830" i="8"/>
  <c r="F1830" i="8" s="1"/>
  <c r="H1830" i="8" s="1"/>
  <c r="E1830" i="8"/>
  <c r="I1829" i="8"/>
  <c r="G1829" i="8"/>
  <c r="F1829" i="8" s="1"/>
  <c r="H1829" i="8" s="1"/>
  <c r="E1829" i="8"/>
  <c r="I1828" i="8"/>
  <c r="G1828" i="8"/>
  <c r="F1828" i="8" s="1"/>
  <c r="H1828" i="8" s="1"/>
  <c r="E1828" i="8"/>
  <c r="I1827" i="8"/>
  <c r="G1827" i="8"/>
  <c r="F1827" i="8" s="1"/>
  <c r="H1827" i="8" s="1"/>
  <c r="E1827" i="8"/>
  <c r="K1826" i="8"/>
  <c r="I1826" i="8"/>
  <c r="G1826" i="8"/>
  <c r="F1826" i="8" s="1"/>
  <c r="H1826" i="8" s="1"/>
  <c r="E1826" i="8"/>
  <c r="I1825" i="8"/>
  <c r="G1825" i="8"/>
  <c r="F1825" i="8" s="1"/>
  <c r="H1825" i="8" s="1"/>
  <c r="E1825" i="8"/>
  <c r="I1824" i="8"/>
  <c r="G1824" i="8"/>
  <c r="F1824" i="8" s="1"/>
  <c r="H1824" i="8" s="1"/>
  <c r="E1824" i="8"/>
  <c r="I1823" i="8"/>
  <c r="G1823" i="8"/>
  <c r="F1823" i="8" s="1"/>
  <c r="H1823" i="8" s="1"/>
  <c r="E1823" i="8"/>
  <c r="I1822" i="8"/>
  <c r="G1822" i="8"/>
  <c r="F1822" i="8" s="1"/>
  <c r="H1822" i="8" s="1"/>
  <c r="E1822" i="8"/>
  <c r="I1821" i="8"/>
  <c r="G1821" i="8"/>
  <c r="F1821" i="8" s="1"/>
  <c r="H1821" i="8" s="1"/>
  <c r="E1821" i="8"/>
  <c r="I1820" i="8"/>
  <c r="G1820" i="8"/>
  <c r="F1820" i="8" s="1"/>
  <c r="H1820" i="8" s="1"/>
  <c r="E1820" i="8"/>
  <c r="I1819" i="8"/>
  <c r="G1819" i="8"/>
  <c r="F1819" i="8" s="1"/>
  <c r="H1819" i="8" s="1"/>
  <c r="E1819" i="8"/>
  <c r="I1818" i="8"/>
  <c r="G1818" i="8"/>
  <c r="F1818" i="8" s="1"/>
  <c r="H1818" i="8" s="1"/>
  <c r="E1818" i="8"/>
  <c r="I1817" i="8"/>
  <c r="G1817" i="8"/>
  <c r="F1817" i="8" s="1"/>
  <c r="H1817" i="8" s="1"/>
  <c r="E1817" i="8"/>
  <c r="I1816" i="8"/>
  <c r="G1816" i="8"/>
  <c r="F1816" i="8" s="1"/>
  <c r="H1816" i="8" s="1"/>
  <c r="E1816" i="8"/>
  <c r="K1815" i="8"/>
  <c r="I1815" i="8"/>
  <c r="G1815" i="8"/>
  <c r="F1815" i="8" s="1"/>
  <c r="H1815" i="8" s="1"/>
  <c r="E1815" i="8"/>
  <c r="I1814" i="8"/>
  <c r="G1814" i="8"/>
  <c r="F1814" i="8" s="1"/>
  <c r="H1814" i="8" s="1"/>
  <c r="E1814" i="8"/>
  <c r="I1813" i="8"/>
  <c r="G1813" i="8"/>
  <c r="F1813" i="8" s="1"/>
  <c r="H1813" i="8" s="1"/>
  <c r="E1813" i="8"/>
  <c r="I1812" i="8"/>
  <c r="G1812" i="8"/>
  <c r="F1812" i="8" s="1"/>
  <c r="H1812" i="8" s="1"/>
  <c r="E1812" i="8"/>
  <c r="I1811" i="8"/>
  <c r="G1811" i="8"/>
  <c r="F1811" i="8" s="1"/>
  <c r="H1811" i="8" s="1"/>
  <c r="E1811" i="8"/>
  <c r="I1810" i="8"/>
  <c r="G1810" i="8"/>
  <c r="F1810" i="8" s="1"/>
  <c r="H1810" i="8" s="1"/>
  <c r="E1810" i="8"/>
  <c r="I1809" i="8"/>
  <c r="G1809" i="8"/>
  <c r="F1809" i="8" s="1"/>
  <c r="H1809" i="8" s="1"/>
  <c r="E1809" i="8"/>
  <c r="I1808" i="8"/>
  <c r="G1808" i="8"/>
  <c r="F1808" i="8" s="1"/>
  <c r="H1808" i="8" s="1"/>
  <c r="E1808" i="8"/>
  <c r="K1807" i="8"/>
  <c r="I1807" i="8"/>
  <c r="G1807" i="8"/>
  <c r="F1807" i="8" s="1"/>
  <c r="H1807" i="8" s="1"/>
  <c r="E1807" i="8"/>
  <c r="I1806" i="8"/>
  <c r="G1806" i="8"/>
  <c r="F1806" i="8" s="1"/>
  <c r="H1806" i="8" s="1"/>
  <c r="E1806" i="8"/>
  <c r="I1805" i="8"/>
  <c r="G1805" i="8"/>
  <c r="F1805" i="8" s="1"/>
  <c r="H1805" i="8" s="1"/>
  <c r="E1805" i="8"/>
  <c r="I1804" i="8"/>
  <c r="G1804" i="8"/>
  <c r="F1804" i="8" s="1"/>
  <c r="H1804" i="8" s="1"/>
  <c r="E1804" i="8"/>
  <c r="I1803" i="8"/>
  <c r="G1803" i="8"/>
  <c r="F1803" i="8" s="1"/>
  <c r="H1803" i="8" s="1"/>
  <c r="E1803" i="8"/>
  <c r="I1802" i="8"/>
  <c r="G1802" i="8"/>
  <c r="F1802" i="8" s="1"/>
  <c r="H1802" i="8" s="1"/>
  <c r="E1802" i="8"/>
  <c r="I1801" i="8"/>
  <c r="G1801" i="8"/>
  <c r="F1801" i="8" s="1"/>
  <c r="H1801" i="8" s="1"/>
  <c r="E1801" i="8"/>
  <c r="I1800" i="8"/>
  <c r="G1800" i="8"/>
  <c r="F1800" i="8" s="1"/>
  <c r="H1800" i="8" s="1"/>
  <c r="E1800" i="8"/>
  <c r="K1799" i="8"/>
  <c r="I1799" i="8"/>
  <c r="G1799" i="8"/>
  <c r="F1799" i="8" s="1"/>
  <c r="H1799" i="8" s="1"/>
  <c r="E1799" i="8"/>
  <c r="I1798" i="8"/>
  <c r="G1798" i="8"/>
  <c r="F1798" i="8" s="1"/>
  <c r="H1798" i="8" s="1"/>
  <c r="E1798" i="8"/>
  <c r="I1797" i="8"/>
  <c r="G1797" i="8"/>
  <c r="F1797" i="8" s="1"/>
  <c r="H1797" i="8" s="1"/>
  <c r="E1797" i="8"/>
  <c r="I1796" i="8"/>
  <c r="G1796" i="8"/>
  <c r="F1796" i="8" s="1"/>
  <c r="H1796" i="8" s="1"/>
  <c r="E1796" i="8"/>
  <c r="I1795" i="8"/>
  <c r="G1795" i="8"/>
  <c r="F1795" i="8" s="1"/>
  <c r="H1795" i="8" s="1"/>
  <c r="E1795" i="8"/>
  <c r="I1794" i="8"/>
  <c r="G1794" i="8"/>
  <c r="F1794" i="8" s="1"/>
  <c r="H1794" i="8" s="1"/>
  <c r="E1794" i="8"/>
  <c r="I1793" i="8"/>
  <c r="G1793" i="8"/>
  <c r="F1793" i="8" s="1"/>
  <c r="H1793" i="8" s="1"/>
  <c r="E1793" i="8"/>
  <c r="I1792" i="8"/>
  <c r="G1792" i="8"/>
  <c r="F1792" i="8" s="1"/>
  <c r="H1792" i="8" s="1"/>
  <c r="E1792" i="8"/>
  <c r="I1791" i="8"/>
  <c r="G1791" i="8"/>
  <c r="F1791" i="8" s="1"/>
  <c r="H1791" i="8" s="1"/>
  <c r="E1791" i="8"/>
  <c r="I1790" i="8"/>
  <c r="G1790" i="8"/>
  <c r="F1790" i="8" s="1"/>
  <c r="H1790" i="8" s="1"/>
  <c r="E1790" i="8"/>
  <c r="I1789" i="8"/>
  <c r="G1789" i="8"/>
  <c r="F1789" i="8" s="1"/>
  <c r="H1789" i="8" s="1"/>
  <c r="E1789" i="8"/>
  <c r="I1788" i="8"/>
  <c r="G1788" i="8"/>
  <c r="F1788" i="8" s="1"/>
  <c r="H1788" i="8" s="1"/>
  <c r="E1788" i="8"/>
  <c r="I1787" i="8"/>
  <c r="G1787" i="8"/>
  <c r="F1787" i="8" s="1"/>
  <c r="H1787" i="8" s="1"/>
  <c r="E1787" i="8"/>
  <c r="I1786" i="8"/>
  <c r="G1786" i="8"/>
  <c r="F1786" i="8" s="1"/>
  <c r="H1786" i="8" s="1"/>
  <c r="E1786" i="8"/>
  <c r="I1785" i="8"/>
  <c r="G1785" i="8"/>
  <c r="F1785" i="8" s="1"/>
  <c r="H1785" i="8" s="1"/>
  <c r="E1785" i="8"/>
  <c r="I1784" i="8"/>
  <c r="G1784" i="8"/>
  <c r="F1784" i="8" s="1"/>
  <c r="H1784" i="8" s="1"/>
  <c r="E1784" i="8"/>
  <c r="I1783" i="8"/>
  <c r="G1783" i="8"/>
  <c r="F1783" i="8" s="1"/>
  <c r="H1783" i="8" s="1"/>
  <c r="E1783" i="8"/>
  <c r="I1782" i="8"/>
  <c r="G1782" i="8"/>
  <c r="F1782" i="8" s="1"/>
  <c r="H1782" i="8" s="1"/>
  <c r="E1782" i="8"/>
  <c r="I1781" i="8"/>
  <c r="G1781" i="8"/>
  <c r="F1781" i="8" s="1"/>
  <c r="H1781" i="8" s="1"/>
  <c r="E1781" i="8"/>
  <c r="I1780" i="8"/>
  <c r="G1780" i="8"/>
  <c r="F1780" i="8" s="1"/>
  <c r="H1780" i="8" s="1"/>
  <c r="E1780" i="8"/>
  <c r="I1779" i="8"/>
  <c r="G1779" i="8"/>
  <c r="F1779" i="8" s="1"/>
  <c r="H1779" i="8" s="1"/>
  <c r="E1779" i="8"/>
  <c r="I1778" i="8"/>
  <c r="G1778" i="8"/>
  <c r="F1778" i="8" s="1"/>
  <c r="H1778" i="8" s="1"/>
  <c r="E1778" i="8"/>
  <c r="I1777" i="8"/>
  <c r="G1777" i="8"/>
  <c r="F1777" i="8" s="1"/>
  <c r="H1777" i="8" s="1"/>
  <c r="E1777" i="8"/>
  <c r="K1776" i="8"/>
  <c r="I1776" i="8"/>
  <c r="G1776" i="8"/>
  <c r="F1776" i="8" s="1"/>
  <c r="H1776" i="8" s="1"/>
  <c r="E1776" i="8"/>
  <c r="I1775" i="8"/>
  <c r="G1775" i="8"/>
  <c r="F1775" i="8" s="1"/>
  <c r="H1775" i="8" s="1"/>
  <c r="E1775" i="8"/>
  <c r="I1774" i="8"/>
  <c r="G1774" i="8"/>
  <c r="F1774" i="8" s="1"/>
  <c r="H1774" i="8" s="1"/>
  <c r="E1774" i="8"/>
  <c r="I1773" i="8"/>
  <c r="G1773" i="8"/>
  <c r="F1773" i="8" s="1"/>
  <c r="H1773" i="8" s="1"/>
  <c r="E1773" i="8"/>
  <c r="I1772" i="8"/>
  <c r="G1772" i="8"/>
  <c r="F1772" i="8" s="1"/>
  <c r="H1772" i="8" s="1"/>
  <c r="E1772" i="8"/>
  <c r="K1771" i="8"/>
  <c r="I1771" i="8"/>
  <c r="G1771" i="8"/>
  <c r="F1771" i="8" s="1"/>
  <c r="H1771" i="8" s="1"/>
  <c r="E1771" i="8"/>
  <c r="I1770" i="8"/>
  <c r="G1770" i="8"/>
  <c r="F1770" i="8" s="1"/>
  <c r="H1770" i="8" s="1"/>
  <c r="E1770" i="8"/>
  <c r="I1769" i="8"/>
  <c r="G1769" i="8"/>
  <c r="F1769" i="8" s="1"/>
  <c r="H1769" i="8" s="1"/>
  <c r="E1769" i="8"/>
  <c r="I1768" i="8"/>
  <c r="G1768" i="8"/>
  <c r="F1768" i="8" s="1"/>
  <c r="H1768" i="8" s="1"/>
  <c r="E1768" i="8"/>
  <c r="I1767" i="8"/>
  <c r="G1767" i="8"/>
  <c r="F1767" i="8" s="1"/>
  <c r="H1767" i="8" s="1"/>
  <c r="E1767" i="8"/>
  <c r="I1766" i="8"/>
  <c r="G1766" i="8"/>
  <c r="F1766" i="8" s="1"/>
  <c r="H1766" i="8" s="1"/>
  <c r="E1766" i="8"/>
  <c r="I1765" i="8"/>
  <c r="G1765" i="8"/>
  <c r="F1765" i="8" s="1"/>
  <c r="H1765" i="8" s="1"/>
  <c r="E1765" i="8"/>
  <c r="I1764" i="8"/>
  <c r="G1764" i="8"/>
  <c r="F1764" i="8" s="1"/>
  <c r="H1764" i="8" s="1"/>
  <c r="E1764" i="8"/>
  <c r="I1763" i="8"/>
  <c r="G1763" i="8"/>
  <c r="F1763" i="8" s="1"/>
  <c r="H1763" i="8" s="1"/>
  <c r="E1763" i="8"/>
  <c r="I1762" i="8"/>
  <c r="G1762" i="8"/>
  <c r="F1762" i="8" s="1"/>
  <c r="H1762" i="8" s="1"/>
  <c r="E1762" i="8"/>
  <c r="K1761" i="8"/>
  <c r="I1761" i="8"/>
  <c r="G1761" i="8"/>
  <c r="F1761" i="8" s="1"/>
  <c r="H1761" i="8" s="1"/>
  <c r="E1761" i="8"/>
  <c r="I1760" i="8"/>
  <c r="G1760" i="8"/>
  <c r="F1760" i="8" s="1"/>
  <c r="H1760" i="8" s="1"/>
  <c r="E1760" i="8"/>
  <c r="I1759" i="8"/>
  <c r="G1759" i="8"/>
  <c r="F1759" i="8" s="1"/>
  <c r="H1759" i="8" s="1"/>
  <c r="E1759" i="8"/>
  <c r="I1758" i="8"/>
  <c r="G1758" i="8"/>
  <c r="F1758" i="8" s="1"/>
  <c r="H1758" i="8" s="1"/>
  <c r="E1758" i="8"/>
  <c r="I1757" i="8"/>
  <c r="G1757" i="8"/>
  <c r="F1757" i="8" s="1"/>
  <c r="H1757" i="8" s="1"/>
  <c r="E1757" i="8"/>
  <c r="I1756" i="8"/>
  <c r="G1756" i="8"/>
  <c r="F1756" i="8" s="1"/>
  <c r="H1756" i="8" s="1"/>
  <c r="E1756" i="8"/>
  <c r="I1755" i="8"/>
  <c r="G1755" i="8"/>
  <c r="F1755" i="8" s="1"/>
  <c r="H1755" i="8" s="1"/>
  <c r="E1755" i="8"/>
  <c r="I1754" i="8"/>
  <c r="G1754" i="8"/>
  <c r="F1754" i="8" s="1"/>
  <c r="H1754" i="8" s="1"/>
  <c r="E1754" i="8"/>
  <c r="I1753" i="8"/>
  <c r="G1753" i="8"/>
  <c r="F1753" i="8" s="1"/>
  <c r="H1753" i="8" s="1"/>
  <c r="E1753" i="8"/>
  <c r="I1752" i="8"/>
  <c r="G1752" i="8"/>
  <c r="F1752" i="8" s="1"/>
  <c r="H1752" i="8" s="1"/>
  <c r="E1752" i="8"/>
  <c r="K1751" i="8"/>
  <c r="I1751" i="8"/>
  <c r="G1751" i="8"/>
  <c r="F1751" i="8" s="1"/>
  <c r="H1751" i="8" s="1"/>
  <c r="E1751" i="8"/>
  <c r="I1750" i="8"/>
  <c r="G1750" i="8"/>
  <c r="F1750" i="8" s="1"/>
  <c r="H1750" i="8" s="1"/>
  <c r="E1750" i="8"/>
  <c r="I1749" i="8"/>
  <c r="G1749" i="8"/>
  <c r="F1749" i="8" s="1"/>
  <c r="H1749" i="8" s="1"/>
  <c r="E1749" i="8"/>
  <c r="I1748" i="8"/>
  <c r="G1748" i="8"/>
  <c r="F1748" i="8" s="1"/>
  <c r="H1748" i="8" s="1"/>
  <c r="E1748" i="8"/>
  <c r="I1747" i="8"/>
  <c r="G1747" i="8"/>
  <c r="F1747" i="8" s="1"/>
  <c r="H1747" i="8" s="1"/>
  <c r="E1747" i="8"/>
  <c r="I1746" i="8"/>
  <c r="G1746" i="8"/>
  <c r="F1746" i="8" s="1"/>
  <c r="H1746" i="8" s="1"/>
  <c r="E1746" i="8"/>
  <c r="I1745" i="8"/>
  <c r="G1745" i="8"/>
  <c r="F1745" i="8" s="1"/>
  <c r="H1745" i="8" s="1"/>
  <c r="E1745" i="8"/>
  <c r="I1744" i="8"/>
  <c r="G1744" i="8"/>
  <c r="F1744" i="8" s="1"/>
  <c r="H1744" i="8" s="1"/>
  <c r="E1744" i="8"/>
  <c r="I1743" i="8"/>
  <c r="G1743" i="8"/>
  <c r="F1743" i="8" s="1"/>
  <c r="H1743" i="8" s="1"/>
  <c r="E1743" i="8"/>
  <c r="I1742" i="8"/>
  <c r="G1742" i="8"/>
  <c r="F1742" i="8" s="1"/>
  <c r="H1742" i="8" s="1"/>
  <c r="E1742" i="8"/>
  <c r="I1741" i="8"/>
  <c r="G1741" i="8"/>
  <c r="F1741" i="8" s="1"/>
  <c r="H1741" i="8" s="1"/>
  <c r="E1741" i="8"/>
  <c r="I1740" i="8"/>
  <c r="G1740" i="8"/>
  <c r="F1740" i="8" s="1"/>
  <c r="H1740" i="8" s="1"/>
  <c r="E1740" i="8"/>
  <c r="I1739" i="8"/>
  <c r="G1739" i="8"/>
  <c r="F1739" i="8" s="1"/>
  <c r="H1739" i="8" s="1"/>
  <c r="E1739" i="8"/>
  <c r="I1738" i="8"/>
  <c r="G1738" i="8"/>
  <c r="F1738" i="8" s="1"/>
  <c r="H1738" i="8" s="1"/>
  <c r="E1738" i="8"/>
  <c r="I1737" i="8"/>
  <c r="G1737" i="8"/>
  <c r="F1737" i="8" s="1"/>
  <c r="H1737" i="8" s="1"/>
  <c r="E1737" i="8"/>
  <c r="I1736" i="8"/>
  <c r="G1736" i="8"/>
  <c r="F1736" i="8" s="1"/>
  <c r="H1736" i="8" s="1"/>
  <c r="E1736" i="8"/>
  <c r="I1735" i="8"/>
  <c r="G1735" i="8"/>
  <c r="F1735" i="8" s="1"/>
  <c r="H1735" i="8" s="1"/>
  <c r="E1735" i="8"/>
  <c r="I1734" i="8"/>
  <c r="G1734" i="8"/>
  <c r="F1734" i="8" s="1"/>
  <c r="H1734" i="8" s="1"/>
  <c r="E1734" i="8"/>
  <c r="I1733" i="8"/>
  <c r="G1733" i="8"/>
  <c r="F1733" i="8" s="1"/>
  <c r="H1733" i="8" s="1"/>
  <c r="E1733" i="8"/>
  <c r="I1732" i="8"/>
  <c r="G1732" i="8"/>
  <c r="F1732" i="8" s="1"/>
  <c r="H1732" i="8" s="1"/>
  <c r="E1732" i="8"/>
  <c r="I1731" i="8"/>
  <c r="G1731" i="8"/>
  <c r="F1731" i="8" s="1"/>
  <c r="H1731" i="8" s="1"/>
  <c r="E1731" i="8"/>
  <c r="I1730" i="8"/>
  <c r="G1730" i="8"/>
  <c r="F1730" i="8" s="1"/>
  <c r="H1730" i="8" s="1"/>
  <c r="E1730" i="8"/>
  <c r="I1729" i="8"/>
  <c r="G1729" i="8"/>
  <c r="F1729" i="8" s="1"/>
  <c r="H1729" i="8" s="1"/>
  <c r="E1729" i="8"/>
  <c r="I1728" i="8"/>
  <c r="G1728" i="8"/>
  <c r="F1728" i="8" s="1"/>
  <c r="H1728" i="8" s="1"/>
  <c r="E1728" i="8"/>
  <c r="I1727" i="8"/>
  <c r="G1727" i="8"/>
  <c r="F1727" i="8" s="1"/>
  <c r="H1727" i="8" s="1"/>
  <c r="E1727" i="8"/>
  <c r="I1725" i="8"/>
  <c r="G1725" i="8"/>
  <c r="F1725" i="8" s="1"/>
  <c r="H1725" i="8" s="1"/>
  <c r="E1725" i="8"/>
  <c r="I1724" i="8"/>
  <c r="G1724" i="8"/>
  <c r="F1724" i="8" s="1"/>
  <c r="H1724" i="8" s="1"/>
  <c r="E1724" i="8"/>
  <c r="I1726" i="8"/>
  <c r="G1726" i="8"/>
  <c r="F1726" i="8" s="1"/>
  <c r="H1726" i="8" s="1"/>
  <c r="E1726" i="8"/>
  <c r="K1726" i="8" s="1"/>
  <c r="K1723" i="8"/>
  <c r="I1723" i="8"/>
  <c r="G1723" i="8"/>
  <c r="F1723" i="8" s="1"/>
  <c r="H1723" i="8" s="1"/>
  <c r="E1723" i="8"/>
  <c r="I1722" i="8"/>
  <c r="G1722" i="8"/>
  <c r="F1722" i="8" s="1"/>
  <c r="H1722" i="8" s="1"/>
  <c r="E1722" i="8"/>
  <c r="I1721" i="8"/>
  <c r="G1721" i="8"/>
  <c r="F1721" i="8" s="1"/>
  <c r="H1721" i="8" s="1"/>
  <c r="E1721" i="8"/>
  <c r="I1720" i="8"/>
  <c r="G1720" i="8"/>
  <c r="F1720" i="8" s="1"/>
  <c r="H1720" i="8" s="1"/>
  <c r="E1720" i="8"/>
  <c r="I1719" i="8"/>
  <c r="G1719" i="8"/>
  <c r="F1719" i="8" s="1"/>
  <c r="H1719" i="8" s="1"/>
  <c r="E1719" i="8"/>
  <c r="K1718" i="8"/>
  <c r="I1718" i="8"/>
  <c r="G1718" i="8"/>
  <c r="F1718" i="8" s="1"/>
  <c r="H1718" i="8" s="1"/>
  <c r="E1718" i="8"/>
  <c r="I1717" i="8"/>
  <c r="G1717" i="8"/>
  <c r="F1717" i="8" s="1"/>
  <c r="H1717" i="8" s="1"/>
  <c r="E1717" i="8"/>
  <c r="I1716" i="8"/>
  <c r="G1716" i="8"/>
  <c r="F1716" i="8" s="1"/>
  <c r="H1716" i="8" s="1"/>
  <c r="E1716" i="8"/>
  <c r="I1715" i="8"/>
  <c r="G1715" i="8"/>
  <c r="F1715" i="8" s="1"/>
  <c r="H1715" i="8" s="1"/>
  <c r="E1715" i="8"/>
  <c r="I1714" i="8"/>
  <c r="G1714" i="8"/>
  <c r="F1714" i="8" s="1"/>
  <c r="H1714" i="8" s="1"/>
  <c r="E1714" i="8"/>
  <c r="K1713" i="8"/>
  <c r="I1713" i="8"/>
  <c r="G1713" i="8"/>
  <c r="F1713" i="8" s="1"/>
  <c r="H1713" i="8" s="1"/>
  <c r="E1713" i="8"/>
  <c r="I1712" i="8"/>
  <c r="G1712" i="8"/>
  <c r="F1712" i="8" s="1"/>
  <c r="H1712" i="8" s="1"/>
  <c r="E1712" i="8"/>
  <c r="I1711" i="8"/>
  <c r="G1711" i="8"/>
  <c r="F1711" i="8" s="1"/>
  <c r="H1711" i="8" s="1"/>
  <c r="E1711" i="8"/>
  <c r="I1710" i="8"/>
  <c r="G1710" i="8"/>
  <c r="F1710" i="8" s="1"/>
  <c r="H1710" i="8" s="1"/>
  <c r="E1710" i="8"/>
  <c r="I1709" i="8"/>
  <c r="G1709" i="8"/>
  <c r="F1709" i="8" s="1"/>
  <c r="H1709" i="8" s="1"/>
  <c r="E1709" i="8"/>
  <c r="I1708" i="8"/>
  <c r="G1708" i="8"/>
  <c r="F1708" i="8" s="1"/>
  <c r="H1708" i="8" s="1"/>
  <c r="E1708" i="8"/>
  <c r="I1707" i="8"/>
  <c r="G1707" i="8"/>
  <c r="F1707" i="8" s="1"/>
  <c r="H1707" i="8" s="1"/>
  <c r="E1707" i="8"/>
  <c r="I1706" i="8"/>
  <c r="G1706" i="8"/>
  <c r="F1706" i="8" s="1"/>
  <c r="H1706" i="8" s="1"/>
  <c r="E1706" i="8"/>
  <c r="I1705" i="8"/>
  <c r="G1705" i="8"/>
  <c r="F1705" i="8" s="1"/>
  <c r="H1705" i="8" s="1"/>
  <c r="E1705" i="8"/>
  <c r="I1704" i="8"/>
  <c r="G1704" i="8"/>
  <c r="F1704" i="8" s="1"/>
  <c r="H1704" i="8" s="1"/>
  <c r="E1704" i="8"/>
  <c r="I1703" i="8"/>
  <c r="G1703" i="8"/>
  <c r="F1703" i="8" s="1"/>
  <c r="H1703" i="8" s="1"/>
  <c r="E1703" i="8"/>
  <c r="I1702" i="8"/>
  <c r="G1702" i="8"/>
  <c r="F1702" i="8" s="1"/>
  <c r="H1702" i="8" s="1"/>
  <c r="E1702" i="8"/>
  <c r="I1701" i="8"/>
  <c r="G1701" i="8"/>
  <c r="F1701" i="8" s="1"/>
  <c r="H1701" i="8" s="1"/>
  <c r="E1701" i="8"/>
  <c r="I1700" i="8"/>
  <c r="G1700" i="8"/>
  <c r="F1700" i="8" s="1"/>
  <c r="H1700" i="8" s="1"/>
  <c r="E1700" i="8"/>
  <c r="I1699" i="8"/>
  <c r="G1699" i="8"/>
  <c r="F1699" i="8" s="1"/>
  <c r="H1699" i="8" s="1"/>
  <c r="E1699" i="8"/>
  <c r="K1698" i="8"/>
  <c r="I1698" i="8"/>
  <c r="G1698" i="8"/>
  <c r="F1698" i="8" s="1"/>
  <c r="H1698" i="8" s="1"/>
  <c r="E1698" i="8"/>
  <c r="I1697" i="8"/>
  <c r="G1697" i="8"/>
  <c r="F1697" i="8" s="1"/>
  <c r="H1697" i="8" s="1"/>
  <c r="E1697" i="8"/>
  <c r="I1696" i="8"/>
  <c r="G1696" i="8"/>
  <c r="F1696" i="8" s="1"/>
  <c r="H1696" i="8" s="1"/>
  <c r="E1696" i="8"/>
  <c r="I1695" i="8"/>
  <c r="G1695" i="8"/>
  <c r="F1695" i="8" s="1"/>
  <c r="H1695" i="8" s="1"/>
  <c r="E1695" i="8"/>
  <c r="I1694" i="8"/>
  <c r="G1694" i="8"/>
  <c r="F1694" i="8" s="1"/>
  <c r="H1694" i="8" s="1"/>
  <c r="E1694" i="8"/>
  <c r="I1693" i="8"/>
  <c r="G1693" i="8"/>
  <c r="F1693" i="8" s="1"/>
  <c r="H1693" i="8" s="1"/>
  <c r="E1693" i="8"/>
  <c r="I1692" i="8"/>
  <c r="G1692" i="8"/>
  <c r="F1692" i="8" s="1"/>
  <c r="H1692" i="8" s="1"/>
  <c r="E1692" i="8"/>
  <c r="I1691" i="8"/>
  <c r="G1691" i="8"/>
  <c r="F1691" i="8" s="1"/>
  <c r="H1691" i="8" s="1"/>
  <c r="E1691" i="8"/>
  <c r="I1690" i="8"/>
  <c r="G1690" i="8"/>
  <c r="F1690" i="8" s="1"/>
  <c r="H1690" i="8" s="1"/>
  <c r="E1690" i="8"/>
  <c r="K1689" i="8"/>
  <c r="I1689" i="8"/>
  <c r="G1689" i="8"/>
  <c r="F1689" i="8" s="1"/>
  <c r="H1689" i="8" s="1"/>
  <c r="E1689" i="8"/>
  <c r="I1688" i="8"/>
  <c r="G1688" i="8"/>
  <c r="F1688" i="8" s="1"/>
  <c r="H1688" i="8" s="1"/>
  <c r="E1688" i="8"/>
  <c r="I1687" i="8"/>
  <c r="G1687" i="8"/>
  <c r="F1687" i="8" s="1"/>
  <c r="H1687" i="8" s="1"/>
  <c r="E1687" i="8"/>
  <c r="I1686" i="8"/>
  <c r="G1686" i="8"/>
  <c r="F1686" i="8" s="1"/>
  <c r="H1686" i="8" s="1"/>
  <c r="E1686" i="8"/>
  <c r="K1685" i="8"/>
  <c r="I1685" i="8"/>
  <c r="G1685" i="8"/>
  <c r="F1685" i="8" s="1"/>
  <c r="H1685" i="8" s="1"/>
  <c r="E1685" i="8"/>
  <c r="I1684" i="8"/>
  <c r="G1684" i="8"/>
  <c r="F1684" i="8" s="1"/>
  <c r="H1684" i="8" s="1"/>
  <c r="E1684" i="8"/>
  <c r="I1683" i="8"/>
  <c r="G1683" i="8"/>
  <c r="F1683" i="8" s="1"/>
  <c r="H1683" i="8" s="1"/>
  <c r="E1683" i="8"/>
  <c r="I1682" i="8"/>
  <c r="G1682" i="8"/>
  <c r="F1682" i="8" s="1"/>
  <c r="H1682" i="8" s="1"/>
  <c r="E1682" i="8"/>
  <c r="I1681" i="8"/>
  <c r="G1681" i="8"/>
  <c r="F1681" i="8" s="1"/>
  <c r="H1681" i="8" s="1"/>
  <c r="E1681" i="8"/>
  <c r="I1680" i="8"/>
  <c r="G1680" i="8"/>
  <c r="F1680" i="8" s="1"/>
  <c r="H1680" i="8" s="1"/>
  <c r="E1680" i="8"/>
  <c r="K1679" i="8"/>
  <c r="I1679" i="8"/>
  <c r="G1679" i="8"/>
  <c r="F1679" i="8" s="1"/>
  <c r="H1679" i="8" s="1"/>
  <c r="E1679" i="8"/>
  <c r="I1678" i="8"/>
  <c r="G1678" i="8"/>
  <c r="F1678" i="8" s="1"/>
  <c r="H1678" i="8" s="1"/>
  <c r="E1678" i="8"/>
  <c r="I1677" i="8"/>
  <c r="G1677" i="8"/>
  <c r="F1677" i="8" s="1"/>
  <c r="H1677" i="8" s="1"/>
  <c r="E1677" i="8"/>
  <c r="I1676" i="8"/>
  <c r="G1676" i="8"/>
  <c r="F1676" i="8" s="1"/>
  <c r="H1676" i="8" s="1"/>
  <c r="E1676" i="8"/>
  <c r="I1675" i="8"/>
  <c r="G1675" i="8"/>
  <c r="F1675" i="8" s="1"/>
  <c r="H1675" i="8" s="1"/>
  <c r="E1675" i="8"/>
  <c r="I1674" i="8"/>
  <c r="G1674" i="8"/>
  <c r="F1674" i="8" s="1"/>
  <c r="H1674" i="8" s="1"/>
  <c r="E1674" i="8"/>
  <c r="I1673" i="8"/>
  <c r="G1673" i="8"/>
  <c r="F1673" i="8" s="1"/>
  <c r="H1673" i="8" s="1"/>
  <c r="E1673" i="8"/>
  <c r="I1672" i="8"/>
  <c r="G1672" i="8"/>
  <c r="F1672" i="8" s="1"/>
  <c r="H1672" i="8" s="1"/>
  <c r="E1672" i="8"/>
  <c r="I1671" i="8"/>
  <c r="G1671" i="8"/>
  <c r="F1671" i="8" s="1"/>
  <c r="H1671" i="8" s="1"/>
  <c r="E1671" i="8"/>
  <c r="I1670" i="8"/>
  <c r="G1670" i="8"/>
  <c r="F1670" i="8" s="1"/>
  <c r="H1670" i="8" s="1"/>
  <c r="E1670" i="8"/>
  <c r="I1669" i="8"/>
  <c r="G1669" i="8"/>
  <c r="F1669" i="8" s="1"/>
  <c r="H1669" i="8" s="1"/>
  <c r="E1669" i="8"/>
  <c r="I1668" i="8"/>
  <c r="G1668" i="8"/>
  <c r="F1668" i="8" s="1"/>
  <c r="H1668" i="8" s="1"/>
  <c r="E1668" i="8"/>
  <c r="I1667" i="8"/>
  <c r="G1667" i="8"/>
  <c r="F1667" i="8" s="1"/>
  <c r="H1667" i="8" s="1"/>
  <c r="E1667" i="8"/>
  <c r="I1666" i="8"/>
  <c r="G1666" i="8"/>
  <c r="F1666" i="8" s="1"/>
  <c r="H1666" i="8" s="1"/>
  <c r="E1666" i="8"/>
  <c r="I1665" i="8"/>
  <c r="G1665" i="8"/>
  <c r="F1665" i="8" s="1"/>
  <c r="H1665" i="8" s="1"/>
  <c r="E1665" i="8"/>
  <c r="K1664" i="8"/>
  <c r="I1664" i="8"/>
  <c r="G1664" i="8"/>
  <c r="F1664" i="8" s="1"/>
  <c r="H1664" i="8" s="1"/>
  <c r="E1664" i="8"/>
  <c r="I1663" i="8"/>
  <c r="G1663" i="8"/>
  <c r="F1663" i="8" s="1"/>
  <c r="H1663" i="8" s="1"/>
  <c r="E1663" i="8"/>
  <c r="I1662" i="8"/>
  <c r="G1662" i="8"/>
  <c r="F1662" i="8" s="1"/>
  <c r="H1662" i="8" s="1"/>
  <c r="E1662" i="8"/>
  <c r="I1661" i="8"/>
  <c r="G1661" i="8"/>
  <c r="F1661" i="8" s="1"/>
  <c r="H1661" i="8" s="1"/>
  <c r="E1661" i="8"/>
  <c r="I1660" i="8"/>
  <c r="G1660" i="8"/>
  <c r="F1660" i="8" s="1"/>
  <c r="H1660" i="8" s="1"/>
  <c r="E1660" i="8"/>
  <c r="I1659" i="8"/>
  <c r="G1659" i="8"/>
  <c r="F1659" i="8" s="1"/>
  <c r="H1659" i="8" s="1"/>
  <c r="E1659" i="8"/>
  <c r="I1658" i="8"/>
  <c r="G1658" i="8"/>
  <c r="F1658" i="8" s="1"/>
  <c r="H1658" i="8" s="1"/>
  <c r="E1658" i="8"/>
  <c r="I1657" i="8"/>
  <c r="G1657" i="8"/>
  <c r="F1657" i="8" s="1"/>
  <c r="H1657" i="8" s="1"/>
  <c r="E1657" i="8"/>
  <c r="I1656" i="8"/>
  <c r="G1656" i="8"/>
  <c r="F1656" i="8" s="1"/>
  <c r="H1656" i="8" s="1"/>
  <c r="E1656" i="8"/>
  <c r="I1655" i="8"/>
  <c r="G1655" i="8"/>
  <c r="F1655" i="8" s="1"/>
  <c r="H1655" i="8" s="1"/>
  <c r="E1655" i="8"/>
  <c r="I1654" i="8"/>
  <c r="G1654" i="8"/>
  <c r="F1654" i="8" s="1"/>
  <c r="H1654" i="8" s="1"/>
  <c r="E1654" i="8"/>
  <c r="I1653" i="8"/>
  <c r="G1653" i="8"/>
  <c r="F1653" i="8" s="1"/>
  <c r="H1653" i="8" s="1"/>
  <c r="E1653" i="8"/>
  <c r="I1652" i="8"/>
  <c r="G1652" i="8"/>
  <c r="F1652" i="8" s="1"/>
  <c r="H1652" i="8" s="1"/>
  <c r="E1652" i="8"/>
  <c r="K1651" i="8"/>
  <c r="I1651" i="8"/>
  <c r="G1651" i="8"/>
  <c r="F1651" i="8" s="1"/>
  <c r="H1651" i="8" s="1"/>
  <c r="E1651" i="8"/>
  <c r="I1650" i="8"/>
  <c r="G1650" i="8"/>
  <c r="F1650" i="8" s="1"/>
  <c r="H1650" i="8" s="1"/>
  <c r="E1650" i="8"/>
  <c r="I1649" i="8"/>
  <c r="G1649" i="8"/>
  <c r="F1649" i="8" s="1"/>
  <c r="H1649" i="8" s="1"/>
  <c r="E1649" i="8"/>
  <c r="I1648" i="8"/>
  <c r="G1648" i="8"/>
  <c r="F1648" i="8" s="1"/>
  <c r="H1648" i="8" s="1"/>
  <c r="E1648" i="8"/>
  <c r="I1647" i="8"/>
  <c r="G1647" i="8"/>
  <c r="F1647" i="8" s="1"/>
  <c r="H1647" i="8" s="1"/>
  <c r="E1647" i="8"/>
  <c r="I1646" i="8"/>
  <c r="G1646" i="8"/>
  <c r="F1646" i="8" s="1"/>
  <c r="H1646" i="8" s="1"/>
  <c r="E1646" i="8"/>
  <c r="I1645" i="8"/>
  <c r="G1645" i="8"/>
  <c r="F1645" i="8" s="1"/>
  <c r="H1645" i="8" s="1"/>
  <c r="E1645" i="8"/>
  <c r="I1644" i="8"/>
  <c r="G1644" i="8"/>
  <c r="F1644" i="8" s="1"/>
  <c r="H1644" i="8" s="1"/>
  <c r="E1644" i="8"/>
  <c r="I1643" i="8"/>
  <c r="G1643" i="8"/>
  <c r="F1643" i="8" s="1"/>
  <c r="H1643" i="8" s="1"/>
  <c r="E1643" i="8"/>
  <c r="I1642" i="8"/>
  <c r="G1642" i="8"/>
  <c r="F1642" i="8" s="1"/>
  <c r="H1642" i="8" s="1"/>
  <c r="E1642" i="8"/>
  <c r="I1641" i="8"/>
  <c r="G1641" i="8"/>
  <c r="F1641" i="8" s="1"/>
  <c r="H1641" i="8" s="1"/>
  <c r="E1641" i="8"/>
  <c r="I1640" i="8"/>
  <c r="G1640" i="8"/>
  <c r="F1640" i="8" s="1"/>
  <c r="H1640" i="8" s="1"/>
  <c r="E1640" i="8"/>
  <c r="I1639" i="8"/>
  <c r="G1639" i="8"/>
  <c r="F1639" i="8" s="1"/>
  <c r="H1639" i="8" s="1"/>
  <c r="E1639" i="8"/>
  <c r="I1638" i="8"/>
  <c r="G1638" i="8"/>
  <c r="F1638" i="8" s="1"/>
  <c r="H1638" i="8" s="1"/>
  <c r="E1638" i="8"/>
  <c r="K1637" i="8"/>
  <c r="I1637" i="8"/>
  <c r="G1637" i="8"/>
  <c r="F1637" i="8" s="1"/>
  <c r="H1637" i="8" s="1"/>
  <c r="E1637" i="8"/>
  <c r="I1636" i="8"/>
  <c r="G1636" i="8"/>
  <c r="F1636" i="8" s="1"/>
  <c r="H1636" i="8" s="1"/>
  <c r="E1636" i="8"/>
  <c r="I1635" i="8"/>
  <c r="G1635" i="8"/>
  <c r="F1635" i="8" s="1"/>
  <c r="H1635" i="8" s="1"/>
  <c r="E1635" i="8"/>
  <c r="I1634" i="8"/>
  <c r="G1634" i="8"/>
  <c r="F1634" i="8" s="1"/>
  <c r="H1634" i="8" s="1"/>
  <c r="E1634" i="8"/>
  <c r="I1633" i="8"/>
  <c r="G1633" i="8"/>
  <c r="F1633" i="8" s="1"/>
  <c r="H1633" i="8" s="1"/>
  <c r="E1633" i="8"/>
  <c r="I1632" i="8"/>
  <c r="G1632" i="8"/>
  <c r="F1632" i="8" s="1"/>
  <c r="H1632" i="8" s="1"/>
  <c r="E1632" i="8"/>
  <c r="I1631" i="8"/>
  <c r="G1631" i="8"/>
  <c r="F1631" i="8" s="1"/>
  <c r="H1631" i="8" s="1"/>
  <c r="E1631" i="8"/>
  <c r="I1630" i="8"/>
  <c r="G1630" i="8"/>
  <c r="F1630" i="8" s="1"/>
  <c r="H1630" i="8" s="1"/>
  <c r="E1630" i="8"/>
  <c r="I1629" i="8"/>
  <c r="G1629" i="8"/>
  <c r="F1629" i="8" s="1"/>
  <c r="H1629" i="8" s="1"/>
  <c r="E1629" i="8"/>
  <c r="K1628" i="8"/>
  <c r="I1628" i="8"/>
  <c r="G1628" i="8"/>
  <c r="F1628" i="8" s="1"/>
  <c r="H1628" i="8" s="1"/>
  <c r="E1628" i="8"/>
  <c r="I1622" i="8"/>
  <c r="G1622" i="8"/>
  <c r="F1622" i="8" s="1"/>
  <c r="H1622" i="8" s="1"/>
  <c r="E1622" i="8"/>
  <c r="I1627" i="8"/>
  <c r="G1627" i="8"/>
  <c r="F1627" i="8" s="1"/>
  <c r="H1627" i="8" s="1"/>
  <c r="E1627" i="8"/>
  <c r="I1621" i="8"/>
  <c r="G1621" i="8"/>
  <c r="F1621" i="8" s="1"/>
  <c r="H1621" i="8" s="1"/>
  <c r="E1621" i="8"/>
  <c r="I1626" i="8"/>
  <c r="G1626" i="8"/>
  <c r="F1626" i="8" s="1"/>
  <c r="H1626" i="8" s="1"/>
  <c r="E1626" i="8"/>
  <c r="I1620" i="8"/>
  <c r="G1620" i="8"/>
  <c r="F1620" i="8" s="1"/>
  <c r="H1620" i="8" s="1"/>
  <c r="E1620" i="8"/>
  <c r="I1619" i="8"/>
  <c r="G1619" i="8"/>
  <c r="F1619" i="8" s="1"/>
  <c r="H1619" i="8" s="1"/>
  <c r="E1619" i="8"/>
  <c r="I1625" i="8"/>
  <c r="G1625" i="8"/>
  <c r="F1625" i="8" s="1"/>
  <c r="H1625" i="8" s="1"/>
  <c r="E1625" i="8"/>
  <c r="I1624" i="8"/>
  <c r="G1624" i="8"/>
  <c r="F1624" i="8" s="1"/>
  <c r="H1624" i="8" s="1"/>
  <c r="E1624" i="8"/>
  <c r="I1618" i="8"/>
  <c r="G1618" i="8"/>
  <c r="F1618" i="8" s="1"/>
  <c r="H1618" i="8" s="1"/>
  <c r="E1618" i="8"/>
  <c r="I1623" i="8"/>
  <c r="G1623" i="8"/>
  <c r="F1623" i="8" s="1"/>
  <c r="H1623" i="8" s="1"/>
  <c r="E1623" i="8"/>
  <c r="K1617" i="8"/>
  <c r="I1617" i="8"/>
  <c r="G1617" i="8"/>
  <c r="F1617" i="8" s="1"/>
  <c r="H1617" i="8" s="1"/>
  <c r="E1617" i="8"/>
  <c r="I1616" i="8"/>
  <c r="G1616" i="8"/>
  <c r="F1616" i="8" s="1"/>
  <c r="H1616" i="8" s="1"/>
  <c r="E1616" i="8"/>
  <c r="I1615" i="8"/>
  <c r="G1615" i="8"/>
  <c r="F1615" i="8" s="1"/>
  <c r="H1615" i="8" s="1"/>
  <c r="E1615" i="8"/>
  <c r="I1614" i="8"/>
  <c r="G1614" i="8"/>
  <c r="F1614" i="8" s="1"/>
  <c r="H1614" i="8" s="1"/>
  <c r="E1614" i="8"/>
  <c r="I1613" i="8"/>
  <c r="G1613" i="8"/>
  <c r="F1613" i="8" s="1"/>
  <c r="H1613" i="8" s="1"/>
  <c r="E1613" i="8"/>
  <c r="I1612" i="8"/>
  <c r="G1612" i="8"/>
  <c r="F1612" i="8" s="1"/>
  <c r="H1612" i="8" s="1"/>
  <c r="E1612" i="8"/>
  <c r="I1611" i="8"/>
  <c r="G1611" i="8"/>
  <c r="F1611" i="8" s="1"/>
  <c r="H1611" i="8" s="1"/>
  <c r="E1611" i="8"/>
  <c r="I1610" i="8"/>
  <c r="G1610" i="8"/>
  <c r="F1610" i="8" s="1"/>
  <c r="H1610" i="8" s="1"/>
  <c r="E1610" i="8"/>
  <c r="I1609" i="8"/>
  <c r="G1609" i="8"/>
  <c r="F1609" i="8" s="1"/>
  <c r="H1609" i="8" s="1"/>
  <c r="E1609" i="8"/>
  <c r="I1608" i="8"/>
  <c r="G1608" i="8"/>
  <c r="F1608" i="8" s="1"/>
  <c r="H1608" i="8" s="1"/>
  <c r="E1608" i="8"/>
  <c r="I1607" i="8"/>
  <c r="G1607" i="8"/>
  <c r="F1607" i="8" s="1"/>
  <c r="H1607" i="8" s="1"/>
  <c r="E1607" i="8"/>
  <c r="I1606" i="8"/>
  <c r="G1606" i="8"/>
  <c r="F1606" i="8" s="1"/>
  <c r="H1606" i="8" s="1"/>
  <c r="E1606" i="8"/>
  <c r="I1605" i="8"/>
  <c r="G1605" i="8"/>
  <c r="F1605" i="8" s="1"/>
  <c r="H1605" i="8" s="1"/>
  <c r="E1605" i="8"/>
  <c r="I1604" i="8"/>
  <c r="G1604" i="8"/>
  <c r="F1604" i="8" s="1"/>
  <c r="H1604" i="8" s="1"/>
  <c r="E1604" i="8"/>
  <c r="I1603" i="8"/>
  <c r="G1603" i="8"/>
  <c r="F1603" i="8" s="1"/>
  <c r="H1603" i="8" s="1"/>
  <c r="E1603" i="8"/>
  <c r="I1602" i="8"/>
  <c r="G1602" i="8"/>
  <c r="F1602" i="8" s="1"/>
  <c r="H1602" i="8" s="1"/>
  <c r="E1602" i="8"/>
  <c r="I1601" i="8"/>
  <c r="G1601" i="8"/>
  <c r="F1601" i="8" s="1"/>
  <c r="H1601" i="8" s="1"/>
  <c r="E1601" i="8"/>
  <c r="I1600" i="8"/>
  <c r="G1600" i="8"/>
  <c r="F1600" i="8" s="1"/>
  <c r="H1600" i="8" s="1"/>
  <c r="E1600" i="8"/>
  <c r="I1599" i="8"/>
  <c r="G1599" i="8"/>
  <c r="F1599" i="8" s="1"/>
  <c r="H1599" i="8" s="1"/>
  <c r="E1599" i="8"/>
  <c r="I1598" i="8"/>
  <c r="G1598" i="8"/>
  <c r="F1598" i="8" s="1"/>
  <c r="H1598" i="8" s="1"/>
  <c r="E1598" i="8"/>
  <c r="I1597" i="8"/>
  <c r="G1597" i="8"/>
  <c r="F1597" i="8" s="1"/>
  <c r="H1597" i="8" s="1"/>
  <c r="E1597" i="8"/>
  <c r="I1596" i="8"/>
  <c r="G1596" i="8"/>
  <c r="F1596" i="8" s="1"/>
  <c r="H1596" i="8" s="1"/>
  <c r="E1596" i="8"/>
  <c r="I1595" i="8"/>
  <c r="G1595" i="8"/>
  <c r="F1595" i="8" s="1"/>
  <c r="H1595" i="8" s="1"/>
  <c r="E1595" i="8"/>
  <c r="I1594" i="8"/>
  <c r="G1594" i="8"/>
  <c r="F1594" i="8" s="1"/>
  <c r="H1594" i="8" s="1"/>
  <c r="E1594" i="8"/>
  <c r="K1593" i="8"/>
  <c r="I1593" i="8"/>
  <c r="G1593" i="8"/>
  <c r="F1593" i="8" s="1"/>
  <c r="H1593" i="8" s="1"/>
  <c r="E1593" i="8"/>
  <c r="I1592" i="8"/>
  <c r="G1592" i="8"/>
  <c r="F1592" i="8" s="1"/>
  <c r="H1592" i="8" s="1"/>
  <c r="E1592" i="8"/>
  <c r="I1591" i="8"/>
  <c r="G1591" i="8"/>
  <c r="F1591" i="8" s="1"/>
  <c r="H1591" i="8" s="1"/>
  <c r="E1591" i="8"/>
  <c r="I1590" i="8"/>
  <c r="G1590" i="8"/>
  <c r="F1590" i="8" s="1"/>
  <c r="H1590" i="8" s="1"/>
  <c r="E1590" i="8"/>
  <c r="I1589" i="8"/>
  <c r="G1589" i="8"/>
  <c r="F1589" i="8" s="1"/>
  <c r="H1589" i="8" s="1"/>
  <c r="E1589" i="8"/>
  <c r="I1588" i="8"/>
  <c r="G1588" i="8"/>
  <c r="F1588" i="8" s="1"/>
  <c r="H1588" i="8" s="1"/>
  <c r="E1588" i="8"/>
  <c r="I1587" i="8"/>
  <c r="G1587" i="8"/>
  <c r="F1587" i="8" s="1"/>
  <c r="H1587" i="8" s="1"/>
  <c r="E1587" i="8"/>
  <c r="I1586" i="8"/>
  <c r="G1586" i="8"/>
  <c r="F1586" i="8" s="1"/>
  <c r="H1586" i="8" s="1"/>
  <c r="E1586" i="8"/>
  <c r="I1585" i="8"/>
  <c r="G1585" i="8"/>
  <c r="F1585" i="8" s="1"/>
  <c r="H1585" i="8" s="1"/>
  <c r="E1585" i="8"/>
  <c r="I1584" i="8"/>
  <c r="G1584" i="8"/>
  <c r="F1584" i="8" s="1"/>
  <c r="H1584" i="8" s="1"/>
  <c r="E1584" i="8"/>
  <c r="I1583" i="8"/>
  <c r="G1583" i="8"/>
  <c r="F1583" i="8" s="1"/>
  <c r="H1583" i="8" s="1"/>
  <c r="E1583" i="8"/>
  <c r="K1582" i="8"/>
  <c r="I1582" i="8"/>
  <c r="G1582" i="8"/>
  <c r="F1582" i="8" s="1"/>
  <c r="H1582" i="8" s="1"/>
  <c r="E1582" i="8"/>
  <c r="I1581" i="8"/>
  <c r="G1581" i="8"/>
  <c r="F1581" i="8" s="1"/>
  <c r="H1581" i="8" s="1"/>
  <c r="E1581" i="8"/>
  <c r="I1580" i="8"/>
  <c r="G1580" i="8"/>
  <c r="F1580" i="8" s="1"/>
  <c r="H1580" i="8" s="1"/>
  <c r="E1580" i="8"/>
  <c r="I1579" i="8"/>
  <c r="G1579" i="8"/>
  <c r="F1579" i="8" s="1"/>
  <c r="H1579" i="8" s="1"/>
  <c r="E1579" i="8"/>
  <c r="I1578" i="8"/>
  <c r="G1578" i="8"/>
  <c r="F1578" i="8" s="1"/>
  <c r="H1578" i="8" s="1"/>
  <c r="E1578" i="8"/>
  <c r="I1577" i="8"/>
  <c r="G1577" i="8"/>
  <c r="F1577" i="8" s="1"/>
  <c r="H1577" i="8" s="1"/>
  <c r="E1577" i="8"/>
  <c r="K1576" i="8"/>
  <c r="I1576" i="8"/>
  <c r="G1576" i="8"/>
  <c r="F1576" i="8" s="1"/>
  <c r="H1576" i="8" s="1"/>
  <c r="E1576" i="8"/>
  <c r="I1575" i="8"/>
  <c r="G1575" i="8"/>
  <c r="F1575" i="8" s="1"/>
  <c r="H1575" i="8" s="1"/>
  <c r="E1575" i="8"/>
  <c r="I1574" i="8"/>
  <c r="G1574" i="8"/>
  <c r="F1574" i="8" s="1"/>
  <c r="H1574" i="8" s="1"/>
  <c r="E1574" i="8"/>
  <c r="I1573" i="8"/>
  <c r="G1573" i="8"/>
  <c r="F1573" i="8" s="1"/>
  <c r="H1573" i="8" s="1"/>
  <c r="E1573" i="8"/>
  <c r="I1572" i="8"/>
  <c r="G1572" i="8"/>
  <c r="F1572" i="8" s="1"/>
  <c r="H1572" i="8" s="1"/>
  <c r="E1572" i="8"/>
  <c r="I1571" i="8"/>
  <c r="G1571" i="8"/>
  <c r="F1571" i="8" s="1"/>
  <c r="H1571" i="8" s="1"/>
  <c r="E1571" i="8"/>
  <c r="I1570" i="8"/>
  <c r="G1570" i="8"/>
  <c r="F1570" i="8" s="1"/>
  <c r="H1570" i="8" s="1"/>
  <c r="E1570" i="8"/>
  <c r="I1569" i="8"/>
  <c r="G1569" i="8"/>
  <c r="F1569" i="8" s="1"/>
  <c r="H1569" i="8" s="1"/>
  <c r="E1569" i="8"/>
  <c r="I1568" i="8"/>
  <c r="G1568" i="8"/>
  <c r="F1568" i="8" s="1"/>
  <c r="H1568" i="8" s="1"/>
  <c r="E1568" i="8"/>
  <c r="K1567" i="8"/>
  <c r="I1567" i="8"/>
  <c r="G1567" i="8"/>
  <c r="F1567" i="8" s="1"/>
  <c r="H1567" i="8" s="1"/>
  <c r="E1567" i="8"/>
  <c r="I1566" i="8"/>
  <c r="G1566" i="8"/>
  <c r="F1566" i="8" s="1"/>
  <c r="H1566" i="8" s="1"/>
  <c r="E1566" i="8"/>
  <c r="I1565" i="8"/>
  <c r="G1565" i="8"/>
  <c r="F1565" i="8" s="1"/>
  <c r="H1565" i="8" s="1"/>
  <c r="E1565" i="8"/>
  <c r="I1564" i="8"/>
  <c r="G1564" i="8"/>
  <c r="F1564" i="8" s="1"/>
  <c r="H1564" i="8" s="1"/>
  <c r="E1564" i="8"/>
  <c r="I1563" i="8"/>
  <c r="G1563" i="8"/>
  <c r="F1563" i="8" s="1"/>
  <c r="H1563" i="8" s="1"/>
  <c r="E1563" i="8"/>
  <c r="I1562" i="8"/>
  <c r="G1562" i="8"/>
  <c r="F1562" i="8" s="1"/>
  <c r="H1562" i="8" s="1"/>
  <c r="E1562" i="8"/>
  <c r="I1561" i="8"/>
  <c r="G1561" i="8"/>
  <c r="F1561" i="8" s="1"/>
  <c r="H1561" i="8" s="1"/>
  <c r="E1561" i="8"/>
  <c r="I1560" i="8"/>
  <c r="G1560" i="8"/>
  <c r="F1560" i="8" s="1"/>
  <c r="H1560" i="8" s="1"/>
  <c r="E1560" i="8"/>
  <c r="I1559" i="8"/>
  <c r="G1559" i="8"/>
  <c r="F1559" i="8" s="1"/>
  <c r="H1559" i="8" s="1"/>
  <c r="E1559" i="8"/>
  <c r="I1558" i="8"/>
  <c r="G1558" i="8"/>
  <c r="F1558" i="8" s="1"/>
  <c r="H1558" i="8" s="1"/>
  <c r="E1558" i="8"/>
  <c r="I1557" i="8"/>
  <c r="G1557" i="8"/>
  <c r="F1557" i="8" s="1"/>
  <c r="H1557" i="8" s="1"/>
  <c r="E1557" i="8"/>
  <c r="I1556" i="8"/>
  <c r="G1556" i="8"/>
  <c r="F1556" i="8" s="1"/>
  <c r="H1556" i="8" s="1"/>
  <c r="E1556" i="8"/>
  <c r="I1555" i="8"/>
  <c r="G1555" i="8"/>
  <c r="F1555" i="8" s="1"/>
  <c r="H1555" i="8" s="1"/>
  <c r="E1555" i="8"/>
  <c r="K1554" i="8"/>
  <c r="I1554" i="8"/>
  <c r="G1554" i="8"/>
  <c r="F1554" i="8" s="1"/>
  <c r="H1554" i="8" s="1"/>
  <c r="E1554" i="8"/>
  <c r="I1553" i="8"/>
  <c r="G1553" i="8"/>
  <c r="F1553" i="8" s="1"/>
  <c r="H1553" i="8" s="1"/>
  <c r="E1553" i="8"/>
  <c r="I1552" i="8"/>
  <c r="G1552" i="8"/>
  <c r="F1552" i="8" s="1"/>
  <c r="H1552" i="8" s="1"/>
  <c r="E1552" i="8"/>
  <c r="I1551" i="8"/>
  <c r="G1551" i="8"/>
  <c r="F1551" i="8" s="1"/>
  <c r="H1551" i="8" s="1"/>
  <c r="E1551" i="8"/>
  <c r="I1550" i="8"/>
  <c r="G1550" i="8"/>
  <c r="F1550" i="8" s="1"/>
  <c r="H1550" i="8" s="1"/>
  <c r="E1550" i="8"/>
  <c r="I1549" i="8"/>
  <c r="G1549" i="8"/>
  <c r="F1549" i="8" s="1"/>
  <c r="H1549" i="8" s="1"/>
  <c r="E1549" i="8"/>
  <c r="I1548" i="8"/>
  <c r="G1548" i="8"/>
  <c r="F1548" i="8" s="1"/>
  <c r="H1548" i="8" s="1"/>
  <c r="E1548" i="8"/>
  <c r="I1547" i="8"/>
  <c r="G1547" i="8"/>
  <c r="F1547" i="8" s="1"/>
  <c r="H1547" i="8" s="1"/>
  <c r="E1547" i="8"/>
  <c r="I1546" i="8"/>
  <c r="G1546" i="8"/>
  <c r="F1546" i="8" s="1"/>
  <c r="H1546" i="8" s="1"/>
  <c r="E1546" i="8"/>
  <c r="I1545" i="8"/>
  <c r="G1545" i="8"/>
  <c r="F1545" i="8" s="1"/>
  <c r="H1545" i="8" s="1"/>
  <c r="E1545" i="8"/>
  <c r="I1544" i="8"/>
  <c r="G1544" i="8"/>
  <c r="F1544" i="8" s="1"/>
  <c r="H1544" i="8" s="1"/>
  <c r="E1544" i="8"/>
  <c r="I1543" i="8"/>
  <c r="G1543" i="8"/>
  <c r="F1543" i="8" s="1"/>
  <c r="H1543" i="8" s="1"/>
  <c r="E1543" i="8"/>
  <c r="I1542" i="8"/>
  <c r="G1542" i="8"/>
  <c r="F1542" i="8" s="1"/>
  <c r="H1542" i="8" s="1"/>
  <c r="E1542" i="8"/>
  <c r="I1541" i="8"/>
  <c r="G1541" i="8"/>
  <c r="F1541" i="8" s="1"/>
  <c r="H1541" i="8" s="1"/>
  <c r="E1541" i="8"/>
  <c r="I1540" i="8"/>
  <c r="G1540" i="8"/>
  <c r="F1540" i="8" s="1"/>
  <c r="H1540" i="8" s="1"/>
  <c r="E1540" i="8"/>
  <c r="K1539" i="8"/>
  <c r="I1539" i="8"/>
  <c r="G1539" i="8"/>
  <c r="F1539" i="8" s="1"/>
  <c r="H1539" i="8" s="1"/>
  <c r="E1539" i="8"/>
  <c r="I1538" i="8"/>
  <c r="G1538" i="8"/>
  <c r="F1538" i="8" s="1"/>
  <c r="H1538" i="8" s="1"/>
  <c r="E1538" i="8"/>
  <c r="I1537" i="8"/>
  <c r="G1537" i="8"/>
  <c r="F1537" i="8" s="1"/>
  <c r="H1537" i="8" s="1"/>
  <c r="E1537" i="8"/>
  <c r="I1536" i="8"/>
  <c r="G1536" i="8"/>
  <c r="F1536" i="8" s="1"/>
  <c r="H1536" i="8" s="1"/>
  <c r="E1536" i="8"/>
  <c r="I1535" i="8"/>
  <c r="G1535" i="8"/>
  <c r="F1535" i="8" s="1"/>
  <c r="H1535" i="8" s="1"/>
  <c r="E1535" i="8"/>
  <c r="I1534" i="8"/>
  <c r="G1534" i="8"/>
  <c r="F1534" i="8" s="1"/>
  <c r="H1534" i="8" s="1"/>
  <c r="E1534" i="8"/>
  <c r="I1533" i="8"/>
  <c r="G1533" i="8"/>
  <c r="F1533" i="8" s="1"/>
  <c r="H1533" i="8" s="1"/>
  <c r="E1533" i="8"/>
  <c r="I1532" i="8"/>
  <c r="G1532" i="8"/>
  <c r="F1532" i="8" s="1"/>
  <c r="H1532" i="8" s="1"/>
  <c r="E1532" i="8"/>
  <c r="I1531" i="8"/>
  <c r="G1531" i="8"/>
  <c r="F1531" i="8" s="1"/>
  <c r="H1531" i="8" s="1"/>
  <c r="E1531" i="8"/>
  <c r="I1530" i="8"/>
  <c r="G1530" i="8"/>
  <c r="F1530" i="8" s="1"/>
  <c r="H1530" i="8" s="1"/>
  <c r="E1530" i="8"/>
  <c r="I1529" i="8"/>
  <c r="G1529" i="8"/>
  <c r="F1529" i="8" s="1"/>
  <c r="H1529" i="8" s="1"/>
  <c r="E1529" i="8"/>
  <c r="J1529" i="8" s="1"/>
  <c r="K1528" i="8"/>
  <c r="I1528" i="8"/>
  <c r="G1528" i="8"/>
  <c r="F1528" i="8" s="1"/>
  <c r="H1528" i="8" s="1"/>
  <c r="E1528" i="8"/>
  <c r="I1527" i="8"/>
  <c r="G1527" i="8"/>
  <c r="F1527" i="8" s="1"/>
  <c r="H1527" i="8" s="1"/>
  <c r="E1527" i="8"/>
  <c r="J1527" i="8" s="1"/>
  <c r="I1526" i="8"/>
  <c r="G1526" i="8"/>
  <c r="F1526" i="8" s="1"/>
  <c r="H1526" i="8" s="1"/>
  <c r="E1526" i="8"/>
  <c r="I1525" i="8"/>
  <c r="G1525" i="8"/>
  <c r="F1525" i="8" s="1"/>
  <c r="H1525" i="8" s="1"/>
  <c r="E1525" i="8"/>
  <c r="J1525" i="8" s="1"/>
  <c r="I1524" i="8"/>
  <c r="G1524" i="8"/>
  <c r="F1524" i="8" s="1"/>
  <c r="H1524" i="8" s="1"/>
  <c r="E1524" i="8"/>
  <c r="I1523" i="8"/>
  <c r="G1523" i="8"/>
  <c r="F1523" i="8" s="1"/>
  <c r="H1523" i="8" s="1"/>
  <c r="E1523" i="8"/>
  <c r="J1523" i="8" s="1"/>
  <c r="I1522" i="8"/>
  <c r="G1522" i="8"/>
  <c r="F1522" i="8" s="1"/>
  <c r="H1522" i="8" s="1"/>
  <c r="E1522" i="8"/>
  <c r="I1521" i="8"/>
  <c r="G1521" i="8"/>
  <c r="F1521" i="8" s="1"/>
  <c r="H1521" i="8" s="1"/>
  <c r="E1521" i="8"/>
  <c r="J1521" i="8" s="1"/>
  <c r="K1520" i="8"/>
  <c r="I1520" i="8"/>
  <c r="G1520" i="8"/>
  <c r="F1520" i="8" s="1"/>
  <c r="H1520" i="8" s="1"/>
  <c r="E1520" i="8"/>
  <c r="I1519" i="8"/>
  <c r="G1519" i="8"/>
  <c r="F1519" i="8" s="1"/>
  <c r="H1519" i="8" s="1"/>
  <c r="E1519" i="8"/>
  <c r="J1519" i="8" s="1"/>
  <c r="I1518" i="8"/>
  <c r="G1518" i="8"/>
  <c r="F1518" i="8" s="1"/>
  <c r="H1518" i="8" s="1"/>
  <c r="E1518" i="8"/>
  <c r="I1517" i="8"/>
  <c r="G1517" i="8"/>
  <c r="F1517" i="8" s="1"/>
  <c r="H1517" i="8" s="1"/>
  <c r="E1517" i="8"/>
  <c r="J1517" i="8" s="1"/>
  <c r="I1516" i="8"/>
  <c r="G1516" i="8"/>
  <c r="F1516" i="8" s="1"/>
  <c r="H1516" i="8" s="1"/>
  <c r="E1516" i="8"/>
  <c r="K1515" i="8"/>
  <c r="I1515" i="8"/>
  <c r="G1515" i="8"/>
  <c r="F1515" i="8" s="1"/>
  <c r="H1515" i="8" s="1"/>
  <c r="E1515" i="8"/>
  <c r="I1514" i="8"/>
  <c r="G1514" i="8"/>
  <c r="F1514" i="8" s="1"/>
  <c r="H1514" i="8" s="1"/>
  <c r="E1514" i="8"/>
  <c r="I1513" i="8"/>
  <c r="G1513" i="8"/>
  <c r="F1513" i="8" s="1"/>
  <c r="H1513" i="8" s="1"/>
  <c r="E1513" i="8"/>
  <c r="J1513" i="8" s="1"/>
  <c r="I1510" i="8"/>
  <c r="G1510" i="8"/>
  <c r="F1510" i="8" s="1"/>
  <c r="H1510" i="8" s="1"/>
  <c r="E1510" i="8"/>
  <c r="I1512" i="8"/>
  <c r="G1512" i="8"/>
  <c r="F1512" i="8" s="1"/>
  <c r="H1512" i="8" s="1"/>
  <c r="E1512" i="8"/>
  <c r="J1512" i="8" s="1"/>
  <c r="I1509" i="8"/>
  <c r="G1509" i="8"/>
  <c r="F1509" i="8" s="1"/>
  <c r="H1509" i="8" s="1"/>
  <c r="E1509" i="8"/>
  <c r="I1508" i="8"/>
  <c r="G1508" i="8"/>
  <c r="F1508" i="8" s="1"/>
  <c r="H1508" i="8" s="1"/>
  <c r="E1508" i="8"/>
  <c r="J1508" i="8" s="1"/>
  <c r="I1507" i="8"/>
  <c r="G1507" i="8"/>
  <c r="F1507" i="8" s="1"/>
  <c r="H1507" i="8" s="1"/>
  <c r="E1507" i="8"/>
  <c r="I1506" i="8"/>
  <c r="G1506" i="8"/>
  <c r="F1506" i="8" s="1"/>
  <c r="H1506" i="8" s="1"/>
  <c r="E1506" i="8"/>
  <c r="J1506" i="8" s="1"/>
  <c r="I1511" i="8"/>
  <c r="G1511" i="8"/>
  <c r="F1511" i="8" s="1"/>
  <c r="H1511" i="8" s="1"/>
  <c r="E1511" i="8"/>
  <c r="I1505" i="8"/>
  <c r="G1505" i="8"/>
  <c r="F1505" i="8" s="1"/>
  <c r="H1505" i="8" s="1"/>
  <c r="E1505" i="8"/>
  <c r="J1505" i="8" s="1"/>
  <c r="I1504" i="8"/>
  <c r="G1504" i="8"/>
  <c r="F1504" i="8" s="1"/>
  <c r="H1504" i="8" s="1"/>
  <c r="E1504" i="8"/>
  <c r="I1503" i="8"/>
  <c r="G1503" i="8"/>
  <c r="F1503" i="8" s="1"/>
  <c r="H1503" i="8" s="1"/>
  <c r="E1503" i="8"/>
  <c r="J1503" i="8" s="1"/>
  <c r="I1502" i="8"/>
  <c r="G1502" i="8"/>
  <c r="F1502" i="8" s="1"/>
  <c r="H1502" i="8" s="1"/>
  <c r="E1502" i="8"/>
  <c r="I1501" i="8"/>
  <c r="G1501" i="8"/>
  <c r="F1501" i="8" s="1"/>
  <c r="H1501" i="8" s="1"/>
  <c r="E1501" i="8"/>
  <c r="J1501" i="8" s="1"/>
  <c r="I1500" i="8"/>
  <c r="G1500" i="8"/>
  <c r="F1500" i="8" s="1"/>
  <c r="H1500" i="8" s="1"/>
  <c r="E1500" i="8"/>
  <c r="I1499" i="8"/>
  <c r="G1499" i="8"/>
  <c r="F1499" i="8" s="1"/>
  <c r="H1499" i="8" s="1"/>
  <c r="E1499" i="8"/>
  <c r="J1499" i="8" s="1"/>
  <c r="I1498" i="8"/>
  <c r="G1498" i="8"/>
  <c r="F1498" i="8" s="1"/>
  <c r="H1498" i="8" s="1"/>
  <c r="E1498" i="8"/>
  <c r="I1497" i="8"/>
  <c r="G1497" i="8"/>
  <c r="F1497" i="8" s="1"/>
  <c r="H1497" i="8" s="1"/>
  <c r="E1497" i="8"/>
  <c r="J1497" i="8" s="1"/>
  <c r="I1496" i="8"/>
  <c r="G1496" i="8"/>
  <c r="F1496" i="8" s="1"/>
  <c r="H1496" i="8" s="1"/>
  <c r="E1496" i="8"/>
  <c r="I1495" i="8"/>
  <c r="G1495" i="8"/>
  <c r="F1495" i="8" s="1"/>
  <c r="H1495" i="8" s="1"/>
  <c r="E1495" i="8"/>
  <c r="J1495" i="8" s="1"/>
  <c r="K1494" i="8"/>
  <c r="I1494" i="8"/>
  <c r="G1494" i="8"/>
  <c r="F1494" i="8" s="1"/>
  <c r="H1494" i="8" s="1"/>
  <c r="E1494" i="8"/>
  <c r="I1493" i="8"/>
  <c r="G1493" i="8"/>
  <c r="F1493" i="8" s="1"/>
  <c r="H1493" i="8" s="1"/>
  <c r="E1493" i="8"/>
  <c r="J1493" i="8" s="1"/>
  <c r="I1492" i="8"/>
  <c r="G1492" i="8"/>
  <c r="F1492" i="8" s="1"/>
  <c r="H1492" i="8" s="1"/>
  <c r="E1492" i="8"/>
  <c r="I1491" i="8"/>
  <c r="G1491" i="8"/>
  <c r="F1491" i="8" s="1"/>
  <c r="H1491" i="8" s="1"/>
  <c r="E1491" i="8"/>
  <c r="J1491" i="8" s="1"/>
  <c r="I1490" i="8"/>
  <c r="G1490" i="8"/>
  <c r="F1490" i="8" s="1"/>
  <c r="H1490" i="8" s="1"/>
  <c r="E1490" i="8"/>
  <c r="I1489" i="8"/>
  <c r="G1489" i="8"/>
  <c r="F1489" i="8" s="1"/>
  <c r="H1489" i="8" s="1"/>
  <c r="E1489" i="8"/>
  <c r="J1489" i="8" s="1"/>
  <c r="I1488" i="8"/>
  <c r="G1488" i="8"/>
  <c r="F1488" i="8" s="1"/>
  <c r="H1488" i="8" s="1"/>
  <c r="E1488" i="8"/>
  <c r="I1487" i="8"/>
  <c r="G1487" i="8"/>
  <c r="F1487" i="8" s="1"/>
  <c r="H1487" i="8" s="1"/>
  <c r="E1487" i="8"/>
  <c r="J1487" i="8" s="1"/>
  <c r="I1486" i="8"/>
  <c r="G1486" i="8"/>
  <c r="F1486" i="8" s="1"/>
  <c r="H1486" i="8" s="1"/>
  <c r="E1486" i="8"/>
  <c r="I1485" i="8"/>
  <c r="G1485" i="8"/>
  <c r="F1485" i="8" s="1"/>
  <c r="H1485" i="8" s="1"/>
  <c r="E1485" i="8"/>
  <c r="J1485" i="8" s="1"/>
  <c r="I1484" i="8"/>
  <c r="G1484" i="8"/>
  <c r="F1484" i="8" s="1"/>
  <c r="H1484" i="8" s="1"/>
  <c r="E1484" i="8"/>
  <c r="I1483" i="8"/>
  <c r="G1483" i="8"/>
  <c r="F1483" i="8" s="1"/>
  <c r="H1483" i="8" s="1"/>
  <c r="E1483" i="8"/>
  <c r="J1483" i="8" s="1"/>
  <c r="I1482" i="8"/>
  <c r="G1482" i="8"/>
  <c r="F1482" i="8" s="1"/>
  <c r="H1482" i="8" s="1"/>
  <c r="E1482" i="8"/>
  <c r="K1481" i="8"/>
  <c r="I1481" i="8"/>
  <c r="G1481" i="8"/>
  <c r="F1481" i="8" s="1"/>
  <c r="H1481" i="8" s="1"/>
  <c r="E1481" i="8"/>
  <c r="J1481" i="8" s="1"/>
  <c r="I1480" i="8"/>
  <c r="G1480" i="8"/>
  <c r="F1480" i="8" s="1"/>
  <c r="H1480" i="8" s="1"/>
  <c r="E1480" i="8"/>
  <c r="I1479" i="8"/>
  <c r="G1479" i="8"/>
  <c r="F1479" i="8" s="1"/>
  <c r="H1479" i="8" s="1"/>
  <c r="E1479" i="8"/>
  <c r="J1479" i="8" s="1"/>
  <c r="I1478" i="8"/>
  <c r="G1478" i="8"/>
  <c r="F1478" i="8" s="1"/>
  <c r="H1478" i="8" s="1"/>
  <c r="E1478" i="8"/>
  <c r="I1477" i="8"/>
  <c r="G1477" i="8"/>
  <c r="F1477" i="8" s="1"/>
  <c r="H1477" i="8" s="1"/>
  <c r="E1477" i="8"/>
  <c r="J1477" i="8" s="1"/>
  <c r="I1476" i="8"/>
  <c r="G1476" i="8"/>
  <c r="F1476" i="8" s="1"/>
  <c r="H1476" i="8" s="1"/>
  <c r="E1476" i="8"/>
  <c r="I1475" i="8"/>
  <c r="G1475" i="8"/>
  <c r="F1475" i="8" s="1"/>
  <c r="H1475" i="8" s="1"/>
  <c r="E1475" i="8"/>
  <c r="J1475" i="8" s="1"/>
  <c r="I1474" i="8"/>
  <c r="G1474" i="8"/>
  <c r="F1474" i="8" s="1"/>
  <c r="H1474" i="8" s="1"/>
  <c r="E1474" i="8"/>
  <c r="I1473" i="8"/>
  <c r="G1473" i="8"/>
  <c r="F1473" i="8" s="1"/>
  <c r="H1473" i="8" s="1"/>
  <c r="E1473" i="8"/>
  <c r="J1473" i="8" s="1"/>
  <c r="I1472" i="8"/>
  <c r="G1472" i="8"/>
  <c r="F1472" i="8" s="1"/>
  <c r="H1472" i="8" s="1"/>
  <c r="E1472" i="8"/>
  <c r="I1471" i="8"/>
  <c r="G1471" i="8"/>
  <c r="F1471" i="8" s="1"/>
  <c r="H1471" i="8" s="1"/>
  <c r="E1471" i="8"/>
  <c r="J1471" i="8" s="1"/>
  <c r="K1470" i="8"/>
  <c r="I1470" i="8"/>
  <c r="G1470" i="8"/>
  <c r="F1470" i="8" s="1"/>
  <c r="H1470" i="8" s="1"/>
  <c r="E1470" i="8"/>
  <c r="I1469" i="8"/>
  <c r="G1469" i="8"/>
  <c r="F1469" i="8" s="1"/>
  <c r="H1469" i="8" s="1"/>
  <c r="E1469" i="8"/>
  <c r="J1469" i="8" s="1"/>
  <c r="I1468" i="8"/>
  <c r="G1468" i="8"/>
  <c r="F1468" i="8" s="1"/>
  <c r="H1468" i="8" s="1"/>
  <c r="E1468" i="8"/>
  <c r="I1467" i="8"/>
  <c r="G1467" i="8"/>
  <c r="F1467" i="8" s="1"/>
  <c r="H1467" i="8" s="1"/>
  <c r="E1467" i="8"/>
  <c r="J1467" i="8" s="1"/>
  <c r="I1466" i="8"/>
  <c r="G1466" i="8"/>
  <c r="F1466" i="8" s="1"/>
  <c r="H1466" i="8" s="1"/>
  <c r="E1466" i="8"/>
  <c r="I1465" i="8"/>
  <c r="G1465" i="8"/>
  <c r="F1465" i="8" s="1"/>
  <c r="H1465" i="8" s="1"/>
  <c r="E1465" i="8"/>
  <c r="J1465" i="8" s="1"/>
  <c r="I1464" i="8"/>
  <c r="G1464" i="8"/>
  <c r="F1464" i="8" s="1"/>
  <c r="H1464" i="8" s="1"/>
  <c r="E1464" i="8"/>
  <c r="I1463" i="8"/>
  <c r="G1463" i="8"/>
  <c r="F1463" i="8" s="1"/>
  <c r="H1463" i="8" s="1"/>
  <c r="E1463" i="8"/>
  <c r="J1463" i="8" s="1"/>
  <c r="I1462" i="8"/>
  <c r="G1462" i="8"/>
  <c r="F1462" i="8" s="1"/>
  <c r="H1462" i="8" s="1"/>
  <c r="E1462" i="8"/>
  <c r="I1461" i="8"/>
  <c r="G1461" i="8"/>
  <c r="F1461" i="8" s="1"/>
  <c r="H1461" i="8" s="1"/>
  <c r="E1461" i="8"/>
  <c r="J1461" i="8" s="1"/>
  <c r="I1460" i="8"/>
  <c r="G1460" i="8"/>
  <c r="F1460" i="8" s="1"/>
  <c r="H1460" i="8" s="1"/>
  <c r="E1460" i="8"/>
  <c r="I1459" i="8"/>
  <c r="G1459" i="8"/>
  <c r="F1459" i="8" s="1"/>
  <c r="H1459" i="8" s="1"/>
  <c r="E1459" i="8"/>
  <c r="J1459" i="8" s="1"/>
  <c r="I1458" i="8"/>
  <c r="G1458" i="8"/>
  <c r="F1458" i="8" s="1"/>
  <c r="H1458" i="8" s="1"/>
  <c r="E1458" i="8"/>
  <c r="I1457" i="8"/>
  <c r="G1457" i="8"/>
  <c r="F1457" i="8" s="1"/>
  <c r="H1457" i="8" s="1"/>
  <c r="E1457" i="8"/>
  <c r="J1457" i="8" s="1"/>
  <c r="I1456" i="8"/>
  <c r="G1456" i="8"/>
  <c r="F1456" i="8" s="1"/>
  <c r="H1456" i="8" s="1"/>
  <c r="E1456" i="8"/>
  <c r="I1455" i="8"/>
  <c r="G1455" i="8"/>
  <c r="F1455" i="8" s="1"/>
  <c r="H1455" i="8" s="1"/>
  <c r="E1455" i="8"/>
  <c r="J1455" i="8" s="1"/>
  <c r="K1454" i="8"/>
  <c r="I1454" i="8"/>
  <c r="G1454" i="8"/>
  <c r="F1454" i="8" s="1"/>
  <c r="H1454" i="8" s="1"/>
  <c r="E1454" i="8"/>
  <c r="I1453" i="8"/>
  <c r="G1453" i="8"/>
  <c r="F1453" i="8" s="1"/>
  <c r="H1453" i="8" s="1"/>
  <c r="E1453" i="8"/>
  <c r="J1453" i="8" s="1"/>
  <c r="I1452" i="8"/>
  <c r="G1452" i="8"/>
  <c r="F1452" i="8" s="1"/>
  <c r="H1452" i="8" s="1"/>
  <c r="E1452" i="8"/>
  <c r="I1451" i="8"/>
  <c r="G1451" i="8"/>
  <c r="F1451" i="8" s="1"/>
  <c r="H1451" i="8" s="1"/>
  <c r="E1451" i="8"/>
  <c r="J1451" i="8" s="1"/>
  <c r="I1450" i="8"/>
  <c r="G1450" i="8"/>
  <c r="F1450" i="8" s="1"/>
  <c r="H1450" i="8" s="1"/>
  <c r="E1450" i="8"/>
  <c r="I1449" i="8"/>
  <c r="G1449" i="8"/>
  <c r="F1449" i="8" s="1"/>
  <c r="H1449" i="8" s="1"/>
  <c r="E1449" i="8"/>
  <c r="J1449" i="8" s="1"/>
  <c r="I1448" i="8"/>
  <c r="G1448" i="8"/>
  <c r="F1448" i="8" s="1"/>
  <c r="H1448" i="8" s="1"/>
  <c r="E1448" i="8"/>
  <c r="K1447" i="8"/>
  <c r="I1447" i="8"/>
  <c r="G1447" i="8"/>
  <c r="F1447" i="8" s="1"/>
  <c r="H1447" i="8" s="1"/>
  <c r="E1447" i="8"/>
  <c r="J1447" i="8" s="1"/>
  <c r="I1446" i="8"/>
  <c r="G1446" i="8"/>
  <c r="F1446" i="8" s="1"/>
  <c r="H1446" i="8" s="1"/>
  <c r="E1446" i="8"/>
  <c r="I1445" i="8"/>
  <c r="G1445" i="8"/>
  <c r="F1445" i="8" s="1"/>
  <c r="H1445" i="8" s="1"/>
  <c r="E1445" i="8"/>
  <c r="J1445" i="8" s="1"/>
  <c r="I1444" i="8"/>
  <c r="G1444" i="8"/>
  <c r="F1444" i="8" s="1"/>
  <c r="H1444" i="8" s="1"/>
  <c r="E1444" i="8"/>
  <c r="I1443" i="8"/>
  <c r="G1443" i="8"/>
  <c r="F1443" i="8" s="1"/>
  <c r="H1443" i="8" s="1"/>
  <c r="E1443" i="8"/>
  <c r="J1443" i="8" s="1"/>
  <c r="I1442" i="8"/>
  <c r="G1442" i="8"/>
  <c r="F1442" i="8" s="1"/>
  <c r="H1442" i="8" s="1"/>
  <c r="E1442" i="8"/>
  <c r="I1441" i="8"/>
  <c r="G1441" i="8"/>
  <c r="F1441" i="8" s="1"/>
  <c r="H1441" i="8" s="1"/>
  <c r="E1441" i="8"/>
  <c r="I1440" i="8"/>
  <c r="G1440" i="8"/>
  <c r="F1440" i="8" s="1"/>
  <c r="H1440" i="8" s="1"/>
  <c r="E1440" i="8"/>
  <c r="I1439" i="8"/>
  <c r="G1439" i="8"/>
  <c r="F1439" i="8" s="1"/>
  <c r="H1439" i="8" s="1"/>
  <c r="E1439" i="8"/>
  <c r="I1438" i="8"/>
  <c r="G1438" i="8"/>
  <c r="F1438" i="8" s="1"/>
  <c r="H1438" i="8" s="1"/>
  <c r="E1438" i="8"/>
  <c r="I1437" i="8"/>
  <c r="G1437" i="8"/>
  <c r="F1437" i="8" s="1"/>
  <c r="H1437" i="8" s="1"/>
  <c r="E1437" i="8"/>
  <c r="I1436" i="8"/>
  <c r="G1436" i="8"/>
  <c r="F1436" i="8" s="1"/>
  <c r="H1436" i="8" s="1"/>
  <c r="E1436" i="8"/>
  <c r="I1435" i="8"/>
  <c r="G1435" i="8"/>
  <c r="F1435" i="8" s="1"/>
  <c r="H1435" i="8" s="1"/>
  <c r="E1435" i="8"/>
  <c r="K1434" i="8"/>
  <c r="I1434" i="8"/>
  <c r="G1434" i="8"/>
  <c r="F1434" i="8" s="1"/>
  <c r="H1434" i="8" s="1"/>
  <c r="E1434" i="8"/>
  <c r="I1433" i="8"/>
  <c r="G1433" i="8"/>
  <c r="F1433" i="8" s="1"/>
  <c r="H1433" i="8" s="1"/>
  <c r="E1433" i="8"/>
  <c r="I1432" i="8"/>
  <c r="G1432" i="8"/>
  <c r="F1432" i="8" s="1"/>
  <c r="H1432" i="8" s="1"/>
  <c r="E1432" i="8"/>
  <c r="I1431" i="8"/>
  <c r="G1431" i="8"/>
  <c r="F1431" i="8" s="1"/>
  <c r="H1431" i="8" s="1"/>
  <c r="E1431" i="8"/>
  <c r="I1430" i="8"/>
  <c r="G1430" i="8"/>
  <c r="F1430" i="8" s="1"/>
  <c r="H1430" i="8" s="1"/>
  <c r="E1430" i="8"/>
  <c r="I1429" i="8"/>
  <c r="G1429" i="8"/>
  <c r="F1429" i="8" s="1"/>
  <c r="H1429" i="8" s="1"/>
  <c r="E1429" i="8"/>
  <c r="I1428" i="8"/>
  <c r="G1428" i="8"/>
  <c r="F1428" i="8" s="1"/>
  <c r="H1428" i="8" s="1"/>
  <c r="E1428" i="8"/>
  <c r="I1427" i="8"/>
  <c r="G1427" i="8"/>
  <c r="F1427" i="8" s="1"/>
  <c r="H1427" i="8" s="1"/>
  <c r="E1427" i="8"/>
  <c r="I1426" i="8"/>
  <c r="G1426" i="8"/>
  <c r="F1426" i="8" s="1"/>
  <c r="H1426" i="8" s="1"/>
  <c r="E1426" i="8"/>
  <c r="I1425" i="8"/>
  <c r="G1425" i="8"/>
  <c r="F1425" i="8" s="1"/>
  <c r="H1425" i="8" s="1"/>
  <c r="E1425" i="8"/>
  <c r="I1424" i="8"/>
  <c r="G1424" i="8"/>
  <c r="F1424" i="8" s="1"/>
  <c r="H1424" i="8" s="1"/>
  <c r="E1424" i="8"/>
  <c r="I1423" i="8"/>
  <c r="G1423" i="8"/>
  <c r="F1423" i="8" s="1"/>
  <c r="H1423" i="8" s="1"/>
  <c r="E1423" i="8"/>
  <c r="I1422" i="8"/>
  <c r="G1422" i="8"/>
  <c r="F1422" i="8" s="1"/>
  <c r="H1422" i="8" s="1"/>
  <c r="E1422" i="8"/>
  <c r="K1421" i="8"/>
  <c r="I1421" i="8"/>
  <c r="G1421" i="8"/>
  <c r="F1421" i="8" s="1"/>
  <c r="H1421" i="8" s="1"/>
  <c r="E1421" i="8"/>
  <c r="I1420" i="8"/>
  <c r="G1420" i="8"/>
  <c r="F1420" i="8" s="1"/>
  <c r="H1420" i="8" s="1"/>
  <c r="E1420" i="8"/>
  <c r="I1419" i="8"/>
  <c r="G1419" i="8"/>
  <c r="F1419" i="8" s="1"/>
  <c r="H1419" i="8" s="1"/>
  <c r="E1419" i="8"/>
  <c r="I1418" i="8"/>
  <c r="G1418" i="8"/>
  <c r="F1418" i="8" s="1"/>
  <c r="H1418" i="8" s="1"/>
  <c r="E1418" i="8"/>
  <c r="I1417" i="8"/>
  <c r="G1417" i="8"/>
  <c r="F1417" i="8" s="1"/>
  <c r="H1417" i="8" s="1"/>
  <c r="E1417" i="8"/>
  <c r="I1416" i="8"/>
  <c r="G1416" i="8"/>
  <c r="F1416" i="8" s="1"/>
  <c r="H1416" i="8" s="1"/>
  <c r="E1416" i="8"/>
  <c r="I1415" i="8"/>
  <c r="G1415" i="8"/>
  <c r="F1415" i="8" s="1"/>
  <c r="H1415" i="8" s="1"/>
  <c r="E1415" i="8"/>
  <c r="I1414" i="8"/>
  <c r="G1414" i="8"/>
  <c r="F1414" i="8" s="1"/>
  <c r="H1414" i="8" s="1"/>
  <c r="E1414" i="8"/>
  <c r="I1413" i="8"/>
  <c r="G1413" i="8"/>
  <c r="F1413" i="8" s="1"/>
  <c r="H1413" i="8" s="1"/>
  <c r="E1413" i="8"/>
  <c r="I1412" i="8"/>
  <c r="G1412" i="8"/>
  <c r="F1412" i="8" s="1"/>
  <c r="H1412" i="8" s="1"/>
  <c r="E1412" i="8"/>
  <c r="I1411" i="8"/>
  <c r="G1411" i="8"/>
  <c r="F1411" i="8" s="1"/>
  <c r="H1411" i="8" s="1"/>
  <c r="E1411" i="8"/>
  <c r="I1410" i="8"/>
  <c r="G1410" i="8"/>
  <c r="F1410" i="8" s="1"/>
  <c r="H1410" i="8" s="1"/>
  <c r="E1410" i="8"/>
  <c r="I1409" i="8"/>
  <c r="G1409" i="8"/>
  <c r="F1409" i="8" s="1"/>
  <c r="H1409" i="8" s="1"/>
  <c r="E1409" i="8"/>
  <c r="I1408" i="8"/>
  <c r="G1408" i="8"/>
  <c r="F1408" i="8" s="1"/>
  <c r="H1408" i="8" s="1"/>
  <c r="E1408" i="8"/>
  <c r="I1407" i="8"/>
  <c r="G1407" i="8"/>
  <c r="F1407" i="8" s="1"/>
  <c r="H1407" i="8" s="1"/>
  <c r="E1407" i="8"/>
  <c r="K1398" i="8"/>
  <c r="I1398" i="8"/>
  <c r="G1398" i="8"/>
  <c r="F1398" i="8" s="1"/>
  <c r="H1398" i="8" s="1"/>
  <c r="E1398" i="8"/>
  <c r="I1397" i="8"/>
  <c r="G1397" i="8"/>
  <c r="F1397" i="8" s="1"/>
  <c r="H1397" i="8" s="1"/>
  <c r="E1397" i="8"/>
  <c r="I1396" i="8"/>
  <c r="G1396" i="8"/>
  <c r="F1396" i="8" s="1"/>
  <c r="H1396" i="8" s="1"/>
  <c r="E1396" i="8"/>
  <c r="I1395" i="8"/>
  <c r="G1395" i="8"/>
  <c r="F1395" i="8" s="1"/>
  <c r="H1395" i="8" s="1"/>
  <c r="E1395" i="8"/>
  <c r="I1394" i="8"/>
  <c r="G1394" i="8"/>
  <c r="F1394" i="8" s="1"/>
  <c r="H1394" i="8" s="1"/>
  <c r="E1394" i="8"/>
  <c r="I1393" i="8"/>
  <c r="G1393" i="8"/>
  <c r="F1393" i="8" s="1"/>
  <c r="H1393" i="8" s="1"/>
  <c r="E1393" i="8"/>
  <c r="K1406" i="8"/>
  <c r="I1406" i="8"/>
  <c r="G1406" i="8"/>
  <c r="F1406" i="8" s="1"/>
  <c r="H1406" i="8" s="1"/>
  <c r="E1406" i="8"/>
  <c r="I1405" i="8"/>
  <c r="G1405" i="8"/>
  <c r="F1405" i="8" s="1"/>
  <c r="H1405" i="8" s="1"/>
  <c r="E1405" i="8"/>
  <c r="I1404" i="8"/>
  <c r="G1404" i="8"/>
  <c r="F1404" i="8" s="1"/>
  <c r="H1404" i="8" s="1"/>
  <c r="E1404" i="8"/>
  <c r="I1403" i="8"/>
  <c r="G1403" i="8"/>
  <c r="F1403" i="8" s="1"/>
  <c r="H1403" i="8" s="1"/>
  <c r="E1403" i="8"/>
  <c r="I1402" i="8"/>
  <c r="G1402" i="8"/>
  <c r="F1402" i="8" s="1"/>
  <c r="H1402" i="8" s="1"/>
  <c r="E1402" i="8"/>
  <c r="I1401" i="8"/>
  <c r="G1401" i="8"/>
  <c r="F1401" i="8" s="1"/>
  <c r="H1401" i="8" s="1"/>
  <c r="E1401" i="8"/>
  <c r="I1400" i="8"/>
  <c r="G1400" i="8"/>
  <c r="F1400" i="8" s="1"/>
  <c r="H1400" i="8" s="1"/>
  <c r="E1400" i="8"/>
  <c r="I1399" i="8"/>
  <c r="G1399" i="8"/>
  <c r="F1399" i="8" s="1"/>
  <c r="H1399" i="8" s="1"/>
  <c r="E1399" i="8"/>
  <c r="K1360" i="8"/>
  <c r="I1360" i="8"/>
  <c r="G1360" i="8"/>
  <c r="F1360" i="8" s="1"/>
  <c r="H1360" i="8" s="1"/>
  <c r="E1360" i="8"/>
  <c r="I1359" i="8"/>
  <c r="G1359" i="8"/>
  <c r="F1359" i="8" s="1"/>
  <c r="H1359" i="8" s="1"/>
  <c r="E1359" i="8"/>
  <c r="I1358" i="8"/>
  <c r="G1358" i="8"/>
  <c r="F1358" i="8" s="1"/>
  <c r="H1358" i="8" s="1"/>
  <c r="E1358" i="8"/>
  <c r="I1357" i="8"/>
  <c r="G1357" i="8"/>
  <c r="F1357" i="8" s="1"/>
  <c r="H1357" i="8" s="1"/>
  <c r="E1357" i="8"/>
  <c r="I1356" i="8"/>
  <c r="G1356" i="8"/>
  <c r="F1356" i="8" s="1"/>
  <c r="H1356" i="8" s="1"/>
  <c r="E1356" i="8"/>
  <c r="K1392" i="8"/>
  <c r="I1392" i="8"/>
  <c r="G1392" i="8"/>
  <c r="F1392" i="8" s="1"/>
  <c r="H1392" i="8" s="1"/>
  <c r="E1392" i="8"/>
  <c r="I1391" i="8"/>
  <c r="G1391" i="8"/>
  <c r="F1391" i="8" s="1"/>
  <c r="H1391" i="8" s="1"/>
  <c r="E1391" i="8"/>
  <c r="I1390" i="8"/>
  <c r="G1390" i="8"/>
  <c r="F1390" i="8" s="1"/>
  <c r="H1390" i="8" s="1"/>
  <c r="E1390" i="8"/>
  <c r="I1389" i="8"/>
  <c r="G1389" i="8"/>
  <c r="F1389" i="8" s="1"/>
  <c r="H1389" i="8" s="1"/>
  <c r="E1389" i="8"/>
  <c r="I1388" i="8"/>
  <c r="G1388" i="8"/>
  <c r="F1388" i="8" s="1"/>
  <c r="H1388" i="8" s="1"/>
  <c r="E1388" i="8"/>
  <c r="I1387" i="8"/>
  <c r="G1387" i="8"/>
  <c r="F1387" i="8" s="1"/>
  <c r="H1387" i="8" s="1"/>
  <c r="E1387" i="8"/>
  <c r="I1386" i="8"/>
  <c r="G1386" i="8"/>
  <c r="F1386" i="8" s="1"/>
  <c r="H1386" i="8" s="1"/>
  <c r="E1386" i="8"/>
  <c r="I1385" i="8"/>
  <c r="G1385" i="8"/>
  <c r="F1385" i="8" s="1"/>
  <c r="H1385" i="8" s="1"/>
  <c r="E1385" i="8"/>
  <c r="I1384" i="8"/>
  <c r="G1384" i="8"/>
  <c r="F1384" i="8" s="1"/>
  <c r="H1384" i="8" s="1"/>
  <c r="E1384" i="8"/>
  <c r="I1383" i="8"/>
  <c r="G1383" i="8"/>
  <c r="F1383" i="8" s="1"/>
  <c r="H1383" i="8" s="1"/>
  <c r="E1383" i="8"/>
  <c r="I1382" i="8"/>
  <c r="G1382" i="8"/>
  <c r="F1382" i="8" s="1"/>
  <c r="H1382" i="8" s="1"/>
  <c r="E1382" i="8"/>
  <c r="I1381" i="8"/>
  <c r="G1381" i="8"/>
  <c r="F1381" i="8" s="1"/>
  <c r="H1381" i="8" s="1"/>
  <c r="E1381" i="8"/>
  <c r="I1380" i="8"/>
  <c r="G1380" i="8"/>
  <c r="F1380" i="8" s="1"/>
  <c r="H1380" i="8" s="1"/>
  <c r="E1380" i="8"/>
  <c r="I1379" i="8"/>
  <c r="G1379" i="8"/>
  <c r="F1379" i="8" s="1"/>
  <c r="H1379" i="8" s="1"/>
  <c r="E1379" i="8"/>
  <c r="I1378" i="8"/>
  <c r="G1378" i="8"/>
  <c r="F1378" i="8" s="1"/>
  <c r="H1378" i="8" s="1"/>
  <c r="E1378" i="8"/>
  <c r="K1377" i="8"/>
  <c r="I1377" i="8"/>
  <c r="G1377" i="8"/>
  <c r="F1377" i="8" s="1"/>
  <c r="H1377" i="8" s="1"/>
  <c r="E1377" i="8"/>
  <c r="I1376" i="8"/>
  <c r="G1376" i="8"/>
  <c r="F1376" i="8" s="1"/>
  <c r="H1376" i="8" s="1"/>
  <c r="E1376" i="8"/>
  <c r="I1375" i="8"/>
  <c r="G1375" i="8"/>
  <c r="F1375" i="8" s="1"/>
  <c r="H1375" i="8" s="1"/>
  <c r="E1375" i="8"/>
  <c r="I1374" i="8"/>
  <c r="G1374" i="8"/>
  <c r="F1374" i="8" s="1"/>
  <c r="H1374" i="8" s="1"/>
  <c r="E1374" i="8"/>
  <c r="I1373" i="8"/>
  <c r="G1373" i="8"/>
  <c r="F1373" i="8" s="1"/>
  <c r="H1373" i="8" s="1"/>
  <c r="E1373" i="8"/>
  <c r="I1372" i="8"/>
  <c r="G1372" i="8"/>
  <c r="F1372" i="8" s="1"/>
  <c r="H1372" i="8" s="1"/>
  <c r="E1372" i="8"/>
  <c r="I1371" i="8"/>
  <c r="G1371" i="8"/>
  <c r="F1371" i="8" s="1"/>
  <c r="H1371" i="8" s="1"/>
  <c r="E1371" i="8"/>
  <c r="I1370" i="8"/>
  <c r="G1370" i="8"/>
  <c r="F1370" i="8" s="1"/>
  <c r="H1370" i="8" s="1"/>
  <c r="E1370" i="8"/>
  <c r="I1369" i="8"/>
  <c r="G1369" i="8"/>
  <c r="F1369" i="8" s="1"/>
  <c r="H1369" i="8" s="1"/>
  <c r="E1369" i="8"/>
  <c r="I1368" i="8"/>
  <c r="G1368" i="8"/>
  <c r="F1368" i="8" s="1"/>
  <c r="H1368" i="8" s="1"/>
  <c r="E1368" i="8"/>
  <c r="I1367" i="8"/>
  <c r="G1367" i="8"/>
  <c r="F1367" i="8" s="1"/>
  <c r="H1367" i="8" s="1"/>
  <c r="E1367" i="8"/>
  <c r="I1366" i="8"/>
  <c r="G1366" i="8"/>
  <c r="F1366" i="8" s="1"/>
  <c r="H1366" i="8" s="1"/>
  <c r="E1366" i="8"/>
  <c r="I1365" i="8"/>
  <c r="G1365" i="8"/>
  <c r="F1365" i="8" s="1"/>
  <c r="H1365" i="8" s="1"/>
  <c r="E1365" i="8"/>
  <c r="I1364" i="8"/>
  <c r="G1364" i="8"/>
  <c r="F1364" i="8" s="1"/>
  <c r="H1364" i="8" s="1"/>
  <c r="E1364" i="8"/>
  <c r="I1363" i="8"/>
  <c r="G1363" i="8"/>
  <c r="F1363" i="8" s="1"/>
  <c r="H1363" i="8" s="1"/>
  <c r="E1363" i="8"/>
  <c r="I1362" i="8"/>
  <c r="G1362" i="8"/>
  <c r="F1362" i="8" s="1"/>
  <c r="H1362" i="8" s="1"/>
  <c r="E1362" i="8"/>
  <c r="I1361" i="8"/>
  <c r="G1361" i="8"/>
  <c r="F1361" i="8" s="1"/>
  <c r="H1361" i="8" s="1"/>
  <c r="E1361" i="8"/>
  <c r="I1342" i="8"/>
  <c r="G1342" i="8"/>
  <c r="F1342" i="8" s="1"/>
  <c r="H1342" i="8" s="1"/>
  <c r="E1342" i="8"/>
  <c r="I1335" i="8"/>
  <c r="G1335" i="8"/>
  <c r="F1335" i="8" s="1"/>
  <c r="H1335" i="8" s="1"/>
  <c r="E1335" i="8"/>
  <c r="I1334" i="8"/>
  <c r="G1334" i="8"/>
  <c r="F1334" i="8" s="1"/>
  <c r="H1334" i="8" s="1"/>
  <c r="E1334" i="8"/>
  <c r="I1341" i="8"/>
  <c r="G1341" i="8"/>
  <c r="F1341" i="8" s="1"/>
  <c r="H1341" i="8" s="1"/>
  <c r="E1341" i="8"/>
  <c r="I1347" i="8"/>
  <c r="G1347" i="8"/>
  <c r="F1347" i="8" s="1"/>
  <c r="H1347" i="8" s="1"/>
  <c r="E1347" i="8"/>
  <c r="I1340" i="8"/>
  <c r="G1340" i="8"/>
  <c r="F1340" i="8" s="1"/>
  <c r="H1340" i="8" s="1"/>
  <c r="E1340" i="8"/>
  <c r="I1339" i="8"/>
  <c r="G1339" i="8"/>
  <c r="F1339" i="8" s="1"/>
  <c r="H1339" i="8" s="1"/>
  <c r="E1339" i="8"/>
  <c r="I1346" i="8"/>
  <c r="G1346" i="8"/>
  <c r="F1346" i="8" s="1"/>
  <c r="H1346" i="8" s="1"/>
  <c r="E1346" i="8"/>
  <c r="I1338" i="8"/>
  <c r="G1338" i="8"/>
  <c r="F1338" i="8" s="1"/>
  <c r="H1338" i="8" s="1"/>
  <c r="E1338" i="8"/>
  <c r="I1337" i="8"/>
  <c r="G1337" i="8"/>
  <c r="F1337" i="8" s="1"/>
  <c r="H1337" i="8" s="1"/>
  <c r="E1337" i="8"/>
  <c r="I1345" i="8"/>
  <c r="G1345" i="8"/>
  <c r="F1345" i="8" s="1"/>
  <c r="H1345" i="8" s="1"/>
  <c r="E1345" i="8"/>
  <c r="I1344" i="8"/>
  <c r="G1344" i="8"/>
  <c r="F1344" i="8" s="1"/>
  <c r="H1344" i="8" s="1"/>
  <c r="E1344" i="8"/>
  <c r="I1336" i="8"/>
  <c r="G1336" i="8"/>
  <c r="F1336" i="8" s="1"/>
  <c r="H1336" i="8" s="1"/>
  <c r="E1336" i="8"/>
  <c r="I1333" i="8"/>
  <c r="G1333" i="8"/>
  <c r="F1333" i="8" s="1"/>
  <c r="H1333" i="8" s="1"/>
  <c r="E1333" i="8"/>
  <c r="I1343" i="8"/>
  <c r="G1343" i="8"/>
  <c r="F1343" i="8" s="1"/>
  <c r="H1343" i="8" s="1"/>
  <c r="E1343" i="8"/>
  <c r="I1332" i="8"/>
  <c r="G1332" i="8"/>
  <c r="F1332" i="8" s="1"/>
  <c r="H1332" i="8" s="1"/>
  <c r="E1332" i="8"/>
  <c r="I1331" i="8"/>
  <c r="G1331" i="8"/>
  <c r="F1331" i="8" s="1"/>
  <c r="H1331" i="8" s="1"/>
  <c r="E1331" i="8"/>
  <c r="K1330" i="8"/>
  <c r="I1330" i="8"/>
  <c r="G1330" i="8"/>
  <c r="F1330" i="8" s="1"/>
  <c r="H1330" i="8" s="1"/>
  <c r="E1330" i="8"/>
  <c r="I1329" i="8"/>
  <c r="G1329" i="8"/>
  <c r="F1329" i="8" s="1"/>
  <c r="H1329" i="8" s="1"/>
  <c r="E1329" i="8"/>
  <c r="I1325" i="8"/>
  <c r="G1325" i="8"/>
  <c r="F1325" i="8" s="1"/>
  <c r="H1325" i="8" s="1"/>
  <c r="E1325" i="8"/>
  <c r="I1328" i="8"/>
  <c r="G1328" i="8"/>
  <c r="F1328" i="8" s="1"/>
  <c r="H1328" i="8" s="1"/>
  <c r="E1328" i="8"/>
  <c r="I1324" i="8"/>
  <c r="G1324" i="8"/>
  <c r="F1324" i="8" s="1"/>
  <c r="H1324" i="8" s="1"/>
  <c r="E1324" i="8"/>
  <c r="I1323" i="8"/>
  <c r="G1323" i="8"/>
  <c r="F1323" i="8" s="1"/>
  <c r="H1323" i="8" s="1"/>
  <c r="E1323" i="8"/>
  <c r="I1322" i="8"/>
  <c r="G1322" i="8"/>
  <c r="F1322" i="8" s="1"/>
  <c r="H1322" i="8" s="1"/>
  <c r="E1322" i="8"/>
  <c r="I1321" i="8"/>
  <c r="G1321" i="8"/>
  <c r="F1321" i="8" s="1"/>
  <c r="H1321" i="8" s="1"/>
  <c r="E1321" i="8"/>
  <c r="I1327" i="8"/>
  <c r="G1327" i="8"/>
  <c r="F1327" i="8" s="1"/>
  <c r="H1327" i="8" s="1"/>
  <c r="E1327" i="8"/>
  <c r="I1326" i="8"/>
  <c r="G1326" i="8"/>
  <c r="F1326" i="8" s="1"/>
  <c r="H1326" i="8" s="1"/>
  <c r="E1326" i="8"/>
  <c r="I1320" i="8"/>
  <c r="G1320" i="8"/>
  <c r="F1320" i="8" s="1"/>
  <c r="H1320" i="8" s="1"/>
  <c r="E1320" i="8"/>
  <c r="I1318" i="8"/>
  <c r="G1318" i="8"/>
  <c r="F1318" i="8" s="1"/>
  <c r="H1318" i="8" s="1"/>
  <c r="E1318" i="8"/>
  <c r="I1319" i="8"/>
  <c r="G1319" i="8"/>
  <c r="F1319" i="8" s="1"/>
  <c r="H1319" i="8" s="1"/>
  <c r="E1319" i="8"/>
  <c r="I1317" i="8"/>
  <c r="G1317" i="8"/>
  <c r="F1317" i="8" s="1"/>
  <c r="H1317" i="8" s="1"/>
  <c r="E1317" i="8"/>
  <c r="I1316" i="8"/>
  <c r="G1316" i="8"/>
  <c r="F1316" i="8" s="1"/>
  <c r="H1316" i="8" s="1"/>
  <c r="E1316" i="8"/>
  <c r="I1314" i="8"/>
  <c r="G1314" i="8"/>
  <c r="F1314" i="8" s="1"/>
  <c r="H1314" i="8" s="1"/>
  <c r="E1314" i="8"/>
  <c r="I1315" i="8"/>
  <c r="G1315" i="8"/>
  <c r="F1315" i="8" s="1"/>
  <c r="H1315" i="8" s="1"/>
  <c r="E1315" i="8"/>
  <c r="I1313" i="8"/>
  <c r="G1313" i="8"/>
  <c r="F1313" i="8" s="1"/>
  <c r="H1313" i="8" s="1"/>
  <c r="E1313" i="8"/>
  <c r="I1312" i="8"/>
  <c r="G1312" i="8"/>
  <c r="F1312" i="8" s="1"/>
  <c r="H1312" i="8" s="1"/>
  <c r="E1312" i="8"/>
  <c r="I1311" i="8"/>
  <c r="G1311" i="8"/>
  <c r="F1311" i="8" s="1"/>
  <c r="H1311" i="8" s="1"/>
  <c r="E1311" i="8"/>
  <c r="I1300" i="8"/>
  <c r="G1300" i="8"/>
  <c r="F1300" i="8" s="1"/>
  <c r="H1300" i="8" s="1"/>
  <c r="E1300" i="8"/>
  <c r="I1302" i="8"/>
  <c r="G1302" i="8"/>
  <c r="F1302" i="8" s="1"/>
  <c r="H1302" i="8" s="1"/>
  <c r="E1302" i="8"/>
  <c r="I1310" i="8"/>
  <c r="G1310" i="8"/>
  <c r="F1310" i="8" s="1"/>
  <c r="H1310" i="8" s="1"/>
  <c r="E1310" i="8"/>
  <c r="I1309" i="8"/>
  <c r="G1309" i="8"/>
  <c r="F1309" i="8" s="1"/>
  <c r="H1309" i="8" s="1"/>
  <c r="E1309" i="8"/>
  <c r="I1301" i="8"/>
  <c r="G1301" i="8"/>
  <c r="F1301" i="8" s="1"/>
  <c r="H1301" i="8" s="1"/>
  <c r="E1301" i="8"/>
  <c r="K1300" i="8" s="1"/>
  <c r="I1299" i="8"/>
  <c r="G1299" i="8"/>
  <c r="F1299" i="8" s="1"/>
  <c r="H1299" i="8" s="1"/>
  <c r="E1299" i="8"/>
  <c r="I1298" i="8"/>
  <c r="G1298" i="8"/>
  <c r="F1298" i="8" s="1"/>
  <c r="H1298" i="8" s="1"/>
  <c r="E1298" i="8"/>
  <c r="I1297" i="8"/>
  <c r="G1297" i="8"/>
  <c r="F1297" i="8" s="1"/>
  <c r="H1297" i="8" s="1"/>
  <c r="E1297" i="8"/>
  <c r="I1308" i="8"/>
  <c r="G1308" i="8"/>
  <c r="F1308" i="8" s="1"/>
  <c r="H1308" i="8" s="1"/>
  <c r="E1308" i="8"/>
  <c r="I1307" i="8"/>
  <c r="G1307" i="8"/>
  <c r="F1307" i="8" s="1"/>
  <c r="H1307" i="8" s="1"/>
  <c r="E1307" i="8"/>
  <c r="I1296" i="8"/>
  <c r="G1296" i="8"/>
  <c r="F1296" i="8" s="1"/>
  <c r="H1296" i="8" s="1"/>
  <c r="E1296" i="8"/>
  <c r="I1306" i="8"/>
  <c r="G1306" i="8"/>
  <c r="F1306" i="8" s="1"/>
  <c r="H1306" i="8" s="1"/>
  <c r="E1306" i="8"/>
  <c r="I1305" i="8"/>
  <c r="G1305" i="8"/>
  <c r="F1305" i="8" s="1"/>
  <c r="H1305" i="8" s="1"/>
  <c r="E1305" i="8"/>
  <c r="I1304" i="8"/>
  <c r="G1304" i="8"/>
  <c r="F1304" i="8" s="1"/>
  <c r="H1304" i="8" s="1"/>
  <c r="E1304" i="8"/>
  <c r="I1303" i="8"/>
  <c r="G1303" i="8"/>
  <c r="F1303" i="8" s="1"/>
  <c r="H1303" i="8" s="1"/>
  <c r="E1303" i="8"/>
  <c r="K1295" i="8"/>
  <c r="I1295" i="8"/>
  <c r="G1295" i="8"/>
  <c r="F1295" i="8" s="1"/>
  <c r="H1295" i="8" s="1"/>
  <c r="E1295" i="8"/>
  <c r="I1294" i="8"/>
  <c r="G1294" i="8"/>
  <c r="F1294" i="8" s="1"/>
  <c r="H1294" i="8" s="1"/>
  <c r="E1294" i="8"/>
  <c r="I1293" i="8"/>
  <c r="G1293" i="8"/>
  <c r="F1293" i="8" s="1"/>
  <c r="H1293" i="8" s="1"/>
  <c r="E1293" i="8"/>
  <c r="I1292" i="8"/>
  <c r="G1292" i="8"/>
  <c r="F1292" i="8" s="1"/>
  <c r="H1292" i="8" s="1"/>
  <c r="E1292" i="8"/>
  <c r="I1291" i="8"/>
  <c r="G1291" i="8"/>
  <c r="F1291" i="8" s="1"/>
  <c r="H1291" i="8" s="1"/>
  <c r="E1291" i="8"/>
  <c r="I1290" i="8"/>
  <c r="G1290" i="8"/>
  <c r="F1290" i="8" s="1"/>
  <c r="H1290" i="8" s="1"/>
  <c r="E1290" i="8"/>
  <c r="I1283" i="8"/>
  <c r="G1283" i="8"/>
  <c r="F1283" i="8" s="1"/>
  <c r="H1283" i="8" s="1"/>
  <c r="E1283" i="8"/>
  <c r="I1289" i="8"/>
  <c r="G1289" i="8"/>
  <c r="F1289" i="8" s="1"/>
  <c r="H1289" i="8" s="1"/>
  <c r="E1289" i="8"/>
  <c r="I1288" i="8"/>
  <c r="G1288" i="8"/>
  <c r="F1288" i="8" s="1"/>
  <c r="H1288" i="8" s="1"/>
  <c r="E1288" i="8"/>
  <c r="I1287" i="8"/>
  <c r="G1287" i="8"/>
  <c r="F1287" i="8" s="1"/>
  <c r="H1287" i="8" s="1"/>
  <c r="E1287" i="8"/>
  <c r="I1286" i="8"/>
  <c r="G1286" i="8"/>
  <c r="F1286" i="8" s="1"/>
  <c r="H1286" i="8" s="1"/>
  <c r="E1286" i="8"/>
  <c r="I1285" i="8"/>
  <c r="G1285" i="8"/>
  <c r="F1285" i="8" s="1"/>
  <c r="H1285" i="8" s="1"/>
  <c r="E1285" i="8"/>
  <c r="I1284" i="8"/>
  <c r="G1284" i="8"/>
  <c r="F1284" i="8" s="1"/>
  <c r="H1284" i="8" s="1"/>
  <c r="E1284" i="8"/>
  <c r="I1278" i="8"/>
  <c r="G1278" i="8"/>
  <c r="F1278" i="8" s="1"/>
  <c r="H1278" i="8" s="1"/>
  <c r="E1278" i="8"/>
  <c r="I1271" i="8"/>
  <c r="G1271" i="8"/>
  <c r="F1271" i="8" s="1"/>
  <c r="H1271" i="8" s="1"/>
  <c r="E1271" i="8"/>
  <c r="I1277" i="8"/>
  <c r="G1277" i="8"/>
  <c r="F1277" i="8" s="1"/>
  <c r="H1277" i="8" s="1"/>
  <c r="E1277" i="8"/>
  <c r="I1282" i="8"/>
  <c r="G1282" i="8"/>
  <c r="F1282" i="8" s="1"/>
  <c r="H1282" i="8" s="1"/>
  <c r="E1282" i="8"/>
  <c r="K1282" i="8" s="1"/>
  <c r="I1276" i="8"/>
  <c r="G1276" i="8"/>
  <c r="F1276" i="8" s="1"/>
  <c r="H1276" i="8" s="1"/>
  <c r="E1276" i="8"/>
  <c r="I1275" i="8"/>
  <c r="G1275" i="8"/>
  <c r="F1275" i="8" s="1"/>
  <c r="H1275" i="8" s="1"/>
  <c r="E1275" i="8"/>
  <c r="I1281" i="8"/>
  <c r="G1281" i="8"/>
  <c r="F1281" i="8" s="1"/>
  <c r="H1281" i="8" s="1"/>
  <c r="E1281" i="8"/>
  <c r="I1280" i="8"/>
  <c r="G1280" i="8"/>
  <c r="F1280" i="8" s="1"/>
  <c r="H1280" i="8" s="1"/>
  <c r="E1280" i="8"/>
  <c r="I1274" i="8"/>
  <c r="G1274" i="8"/>
  <c r="F1274" i="8" s="1"/>
  <c r="H1274" i="8" s="1"/>
  <c r="E1274" i="8"/>
  <c r="I1279" i="8"/>
  <c r="G1279" i="8"/>
  <c r="F1279" i="8" s="1"/>
  <c r="H1279" i="8" s="1"/>
  <c r="E1279" i="8"/>
  <c r="I1273" i="8"/>
  <c r="G1273" i="8"/>
  <c r="F1273" i="8" s="1"/>
  <c r="H1273" i="8" s="1"/>
  <c r="E1273" i="8"/>
  <c r="I1272" i="8"/>
  <c r="G1272" i="8"/>
  <c r="F1272" i="8" s="1"/>
  <c r="H1272" i="8" s="1"/>
  <c r="E1272" i="8"/>
  <c r="K1270" i="8"/>
  <c r="I1270" i="8"/>
  <c r="G1270" i="8"/>
  <c r="F1270" i="8" s="1"/>
  <c r="H1270" i="8" s="1"/>
  <c r="E1270" i="8"/>
  <c r="I1262" i="8"/>
  <c r="G1262" i="8"/>
  <c r="F1262" i="8" s="1"/>
  <c r="H1262" i="8" s="1"/>
  <c r="E1262" i="8"/>
  <c r="I1269" i="8"/>
  <c r="G1269" i="8"/>
  <c r="F1269" i="8" s="1"/>
  <c r="H1269" i="8" s="1"/>
  <c r="E1269" i="8"/>
  <c r="I1268" i="8"/>
  <c r="G1268" i="8"/>
  <c r="F1268" i="8" s="1"/>
  <c r="H1268" i="8" s="1"/>
  <c r="E1268" i="8"/>
  <c r="I1261" i="8"/>
  <c r="G1261" i="8"/>
  <c r="F1261" i="8" s="1"/>
  <c r="H1261" i="8" s="1"/>
  <c r="E1261" i="8"/>
  <c r="I1260" i="8"/>
  <c r="G1260" i="8"/>
  <c r="F1260" i="8" s="1"/>
  <c r="H1260" i="8" s="1"/>
  <c r="E1260" i="8"/>
  <c r="I1267" i="8"/>
  <c r="G1267" i="8"/>
  <c r="F1267" i="8" s="1"/>
  <c r="H1267" i="8" s="1"/>
  <c r="E1267" i="8"/>
  <c r="I1266" i="8"/>
  <c r="G1266" i="8"/>
  <c r="F1266" i="8" s="1"/>
  <c r="H1266" i="8" s="1"/>
  <c r="E1266" i="8"/>
  <c r="I1265" i="8"/>
  <c r="G1265" i="8"/>
  <c r="F1265" i="8" s="1"/>
  <c r="H1265" i="8" s="1"/>
  <c r="E1265" i="8"/>
  <c r="I1259" i="8"/>
  <c r="G1259" i="8"/>
  <c r="F1259" i="8" s="1"/>
  <c r="H1259" i="8" s="1"/>
  <c r="E1259" i="8"/>
  <c r="I1258" i="8"/>
  <c r="G1258" i="8"/>
  <c r="F1258" i="8" s="1"/>
  <c r="H1258" i="8" s="1"/>
  <c r="E1258" i="8"/>
  <c r="I1255" i="8"/>
  <c r="G1255" i="8"/>
  <c r="F1255" i="8" s="1"/>
  <c r="H1255" i="8" s="1"/>
  <c r="E1255" i="8"/>
  <c r="I1257" i="8"/>
  <c r="G1257" i="8"/>
  <c r="F1257" i="8" s="1"/>
  <c r="H1257" i="8" s="1"/>
  <c r="E1257" i="8"/>
  <c r="I1256" i="8"/>
  <c r="G1256" i="8"/>
  <c r="F1256" i="8" s="1"/>
  <c r="H1256" i="8" s="1"/>
  <c r="E1256" i="8"/>
  <c r="I1264" i="8"/>
  <c r="G1264" i="8"/>
  <c r="F1264" i="8" s="1"/>
  <c r="H1264" i="8" s="1"/>
  <c r="E1264" i="8"/>
  <c r="I1263" i="8"/>
  <c r="G1263" i="8"/>
  <c r="F1263" i="8" s="1"/>
  <c r="H1263" i="8" s="1"/>
  <c r="E1263" i="8"/>
  <c r="I1246" i="8"/>
  <c r="G1246" i="8"/>
  <c r="F1246" i="8" s="1"/>
  <c r="H1246" i="8" s="1"/>
  <c r="E1246" i="8"/>
  <c r="K1254" i="8"/>
  <c r="I1254" i="8"/>
  <c r="G1254" i="8"/>
  <c r="F1254" i="8" s="1"/>
  <c r="H1254" i="8" s="1"/>
  <c r="E1254" i="8"/>
  <c r="I1253" i="8"/>
  <c r="G1253" i="8"/>
  <c r="F1253" i="8" s="1"/>
  <c r="H1253" i="8" s="1"/>
  <c r="E1253" i="8"/>
  <c r="I1252" i="8"/>
  <c r="G1252" i="8"/>
  <c r="F1252" i="8" s="1"/>
  <c r="H1252" i="8" s="1"/>
  <c r="E1252" i="8"/>
  <c r="I1245" i="8"/>
  <c r="G1245" i="8"/>
  <c r="F1245" i="8" s="1"/>
  <c r="H1245" i="8" s="1"/>
  <c r="E1245" i="8"/>
  <c r="I1244" i="8"/>
  <c r="G1244" i="8"/>
  <c r="F1244" i="8" s="1"/>
  <c r="H1244" i="8" s="1"/>
  <c r="E1244" i="8"/>
  <c r="I1251" i="8"/>
  <c r="G1251" i="8"/>
  <c r="F1251" i="8" s="1"/>
  <c r="H1251" i="8" s="1"/>
  <c r="E1251" i="8"/>
  <c r="I1243" i="8"/>
  <c r="G1243" i="8"/>
  <c r="F1243" i="8" s="1"/>
  <c r="H1243" i="8" s="1"/>
  <c r="E1243" i="8"/>
  <c r="I1242" i="8"/>
  <c r="G1242" i="8"/>
  <c r="F1242" i="8" s="1"/>
  <c r="H1242" i="8" s="1"/>
  <c r="E1242" i="8"/>
  <c r="I1241" i="8"/>
  <c r="G1241" i="8"/>
  <c r="F1241" i="8" s="1"/>
  <c r="H1241" i="8" s="1"/>
  <c r="E1241" i="8"/>
  <c r="I1240" i="8"/>
  <c r="G1240" i="8"/>
  <c r="F1240" i="8" s="1"/>
  <c r="H1240" i="8" s="1"/>
  <c r="E1240" i="8"/>
  <c r="I1239" i="8"/>
  <c r="G1239" i="8"/>
  <c r="F1239" i="8" s="1"/>
  <c r="H1239" i="8" s="1"/>
  <c r="E1239" i="8"/>
  <c r="I1250" i="8"/>
  <c r="G1250" i="8"/>
  <c r="F1250" i="8" s="1"/>
  <c r="H1250" i="8" s="1"/>
  <c r="E1250" i="8"/>
  <c r="I1249" i="8"/>
  <c r="G1249" i="8"/>
  <c r="F1249" i="8" s="1"/>
  <c r="H1249" i="8" s="1"/>
  <c r="E1249" i="8"/>
  <c r="I1248" i="8"/>
  <c r="G1248" i="8"/>
  <c r="F1248" i="8" s="1"/>
  <c r="H1248" i="8" s="1"/>
  <c r="E1248" i="8"/>
  <c r="I1238" i="8"/>
  <c r="G1238" i="8"/>
  <c r="F1238" i="8" s="1"/>
  <c r="H1238" i="8" s="1"/>
  <c r="E1238" i="8"/>
  <c r="K1238" i="8" s="1"/>
  <c r="I1247" i="8"/>
  <c r="G1247" i="8"/>
  <c r="F1247" i="8" s="1"/>
  <c r="H1247" i="8" s="1"/>
  <c r="E1247" i="8"/>
  <c r="K1237" i="8"/>
  <c r="I1237" i="8"/>
  <c r="G1237" i="8"/>
  <c r="F1237" i="8" s="1"/>
  <c r="H1237" i="8" s="1"/>
  <c r="E1237" i="8"/>
  <c r="I1228" i="8"/>
  <c r="G1228" i="8"/>
  <c r="F1228" i="8" s="1"/>
  <c r="H1228" i="8" s="1"/>
  <c r="E1228" i="8"/>
  <c r="I1227" i="8"/>
  <c r="G1227" i="8"/>
  <c r="F1227" i="8" s="1"/>
  <c r="H1227" i="8" s="1"/>
  <c r="E1227" i="8"/>
  <c r="I1226" i="8"/>
  <c r="G1226" i="8"/>
  <c r="F1226" i="8" s="1"/>
  <c r="H1226" i="8" s="1"/>
  <c r="E1226" i="8"/>
  <c r="I1236" i="8"/>
  <c r="G1236" i="8"/>
  <c r="F1236" i="8" s="1"/>
  <c r="H1236" i="8" s="1"/>
  <c r="E1236" i="8"/>
  <c r="K1236" i="8" s="1"/>
  <c r="I1235" i="8"/>
  <c r="G1235" i="8"/>
  <c r="F1235" i="8" s="1"/>
  <c r="H1235" i="8" s="1"/>
  <c r="E1235" i="8"/>
  <c r="I1225" i="8"/>
  <c r="G1225" i="8"/>
  <c r="F1225" i="8" s="1"/>
  <c r="H1225" i="8" s="1"/>
  <c r="E1225" i="8"/>
  <c r="I1234" i="8"/>
  <c r="G1234" i="8"/>
  <c r="F1234" i="8" s="1"/>
  <c r="H1234" i="8" s="1"/>
  <c r="E1234" i="8"/>
  <c r="I1233" i="8"/>
  <c r="G1233" i="8"/>
  <c r="F1233" i="8" s="1"/>
  <c r="H1233" i="8" s="1"/>
  <c r="E1233" i="8"/>
  <c r="I1232" i="8"/>
  <c r="G1232" i="8"/>
  <c r="F1232" i="8" s="1"/>
  <c r="H1232" i="8" s="1"/>
  <c r="E1232" i="8"/>
  <c r="I1231" i="8"/>
  <c r="G1231" i="8"/>
  <c r="F1231" i="8" s="1"/>
  <c r="H1231" i="8" s="1"/>
  <c r="E1231" i="8"/>
  <c r="I1230" i="8"/>
  <c r="G1230" i="8"/>
  <c r="F1230" i="8" s="1"/>
  <c r="H1230" i="8" s="1"/>
  <c r="E1230" i="8"/>
  <c r="I1229" i="8"/>
  <c r="G1229" i="8"/>
  <c r="F1229" i="8" s="1"/>
  <c r="H1229" i="8" s="1"/>
  <c r="E1229" i="8"/>
  <c r="K1224" i="8"/>
  <c r="I1224" i="8"/>
  <c r="G1224" i="8"/>
  <c r="F1224" i="8" s="1"/>
  <c r="H1224" i="8" s="1"/>
  <c r="E1224" i="8"/>
  <c r="I1213" i="8"/>
  <c r="G1213" i="8"/>
  <c r="F1213" i="8" s="1"/>
  <c r="H1213" i="8" s="1"/>
  <c r="E1213" i="8"/>
  <c r="I1218" i="8"/>
  <c r="G1218" i="8"/>
  <c r="F1218" i="8" s="1"/>
  <c r="H1218" i="8" s="1"/>
  <c r="E1218" i="8"/>
  <c r="I1223" i="8"/>
  <c r="G1223" i="8"/>
  <c r="F1223" i="8" s="1"/>
  <c r="H1223" i="8" s="1"/>
  <c r="E1223" i="8"/>
  <c r="I1222" i="8"/>
  <c r="G1222" i="8"/>
  <c r="F1222" i="8" s="1"/>
  <c r="H1222" i="8" s="1"/>
  <c r="E1222" i="8"/>
  <c r="I1221" i="8"/>
  <c r="G1221" i="8"/>
  <c r="F1221" i="8" s="1"/>
  <c r="H1221" i="8" s="1"/>
  <c r="E1221" i="8"/>
  <c r="I1217" i="8"/>
  <c r="G1217" i="8"/>
  <c r="F1217" i="8" s="1"/>
  <c r="H1217" i="8" s="1"/>
  <c r="E1217" i="8"/>
  <c r="I1212" i="8"/>
  <c r="G1212" i="8"/>
  <c r="F1212" i="8" s="1"/>
  <c r="H1212" i="8" s="1"/>
  <c r="E1212" i="8"/>
  <c r="I1211" i="8"/>
  <c r="G1211" i="8"/>
  <c r="F1211" i="8" s="1"/>
  <c r="H1211" i="8" s="1"/>
  <c r="E1211" i="8"/>
  <c r="I1220" i="8"/>
  <c r="G1220" i="8"/>
  <c r="F1220" i="8" s="1"/>
  <c r="H1220" i="8" s="1"/>
  <c r="E1220" i="8"/>
  <c r="K1220" i="8" s="1"/>
  <c r="I1216" i="8"/>
  <c r="G1216" i="8"/>
  <c r="F1216" i="8" s="1"/>
  <c r="H1216" i="8" s="1"/>
  <c r="E1216" i="8"/>
  <c r="I1219" i="8"/>
  <c r="G1219" i="8"/>
  <c r="F1219" i="8" s="1"/>
  <c r="H1219" i="8" s="1"/>
  <c r="E1219" i="8"/>
  <c r="I1215" i="8"/>
  <c r="G1215" i="8"/>
  <c r="F1215" i="8" s="1"/>
  <c r="H1215" i="8" s="1"/>
  <c r="E1215" i="8"/>
  <c r="I1214" i="8"/>
  <c r="G1214" i="8"/>
  <c r="F1214" i="8" s="1"/>
  <c r="H1214" i="8" s="1"/>
  <c r="E1214" i="8"/>
  <c r="K1210" i="8"/>
  <c r="I1210" i="8"/>
  <c r="G1210" i="8"/>
  <c r="F1210" i="8" s="1"/>
  <c r="H1210" i="8" s="1"/>
  <c r="E1210" i="8"/>
  <c r="I1209" i="8"/>
  <c r="G1209" i="8"/>
  <c r="F1209" i="8" s="1"/>
  <c r="H1209" i="8" s="1"/>
  <c r="E1209" i="8"/>
  <c r="I1200" i="8"/>
  <c r="G1200" i="8"/>
  <c r="F1200" i="8" s="1"/>
  <c r="H1200" i="8" s="1"/>
  <c r="E1200" i="8"/>
  <c r="I1208" i="8"/>
  <c r="G1208" i="8"/>
  <c r="F1208" i="8" s="1"/>
  <c r="H1208" i="8" s="1"/>
  <c r="E1208" i="8"/>
  <c r="I1199" i="8"/>
  <c r="G1199" i="8"/>
  <c r="F1199" i="8" s="1"/>
  <c r="H1199" i="8" s="1"/>
  <c r="E1199" i="8"/>
  <c r="I1207" i="8"/>
  <c r="G1207" i="8"/>
  <c r="F1207" i="8" s="1"/>
  <c r="H1207" i="8" s="1"/>
  <c r="E1207" i="8"/>
  <c r="I1206" i="8"/>
  <c r="G1206" i="8"/>
  <c r="F1206" i="8" s="1"/>
  <c r="H1206" i="8" s="1"/>
  <c r="E1206" i="8"/>
  <c r="I1205" i="8"/>
  <c r="G1205" i="8"/>
  <c r="F1205" i="8" s="1"/>
  <c r="H1205" i="8" s="1"/>
  <c r="E1205" i="8"/>
  <c r="I1198" i="8"/>
  <c r="G1198" i="8"/>
  <c r="F1198" i="8" s="1"/>
  <c r="H1198" i="8" s="1"/>
  <c r="E1198" i="8"/>
  <c r="I1197" i="8"/>
  <c r="G1197" i="8"/>
  <c r="F1197" i="8" s="1"/>
  <c r="H1197" i="8" s="1"/>
  <c r="E1197" i="8"/>
  <c r="I1204" i="8"/>
  <c r="G1204" i="8"/>
  <c r="F1204" i="8" s="1"/>
  <c r="H1204" i="8" s="1"/>
  <c r="E1204" i="8"/>
  <c r="I1196" i="8"/>
  <c r="G1196" i="8"/>
  <c r="F1196" i="8" s="1"/>
  <c r="H1196" i="8" s="1"/>
  <c r="E1196" i="8"/>
  <c r="I1203" i="8"/>
  <c r="G1203" i="8"/>
  <c r="F1203" i="8" s="1"/>
  <c r="H1203" i="8" s="1"/>
  <c r="E1203" i="8"/>
  <c r="I1201" i="8"/>
  <c r="G1201" i="8"/>
  <c r="F1201" i="8" s="1"/>
  <c r="H1201" i="8" s="1"/>
  <c r="E1201" i="8"/>
  <c r="I1202" i="8"/>
  <c r="G1202" i="8"/>
  <c r="F1202" i="8" s="1"/>
  <c r="H1202" i="8" s="1"/>
  <c r="E1202" i="8"/>
  <c r="I1194" i="8"/>
  <c r="G1194" i="8"/>
  <c r="F1194" i="8" s="1"/>
  <c r="H1194" i="8" s="1"/>
  <c r="E1194" i="8"/>
  <c r="I1195" i="8"/>
  <c r="G1195" i="8"/>
  <c r="F1195" i="8" s="1"/>
  <c r="H1195" i="8" s="1"/>
  <c r="E1195" i="8"/>
  <c r="I1193" i="8"/>
  <c r="G1193" i="8"/>
  <c r="F1193" i="8" s="1"/>
  <c r="H1193" i="8" s="1"/>
  <c r="E1193" i="8"/>
  <c r="I1192" i="8"/>
  <c r="G1192" i="8"/>
  <c r="F1192" i="8" s="1"/>
  <c r="H1192" i="8" s="1"/>
  <c r="E1192" i="8"/>
  <c r="I1191" i="8"/>
  <c r="G1191" i="8"/>
  <c r="F1191" i="8" s="1"/>
  <c r="H1191" i="8" s="1"/>
  <c r="E1191" i="8"/>
  <c r="I1190" i="8"/>
  <c r="G1190" i="8"/>
  <c r="F1190" i="8" s="1"/>
  <c r="H1190" i="8" s="1"/>
  <c r="E1190" i="8"/>
  <c r="I1187" i="8"/>
  <c r="G1187" i="8"/>
  <c r="F1187" i="8" s="1"/>
  <c r="H1187" i="8" s="1"/>
  <c r="E1187" i="8"/>
  <c r="I1186" i="8"/>
  <c r="G1186" i="8"/>
  <c r="F1186" i="8" s="1"/>
  <c r="H1186" i="8" s="1"/>
  <c r="E1186" i="8"/>
  <c r="I1189" i="8"/>
  <c r="G1189" i="8"/>
  <c r="F1189" i="8" s="1"/>
  <c r="H1189" i="8" s="1"/>
  <c r="E1189" i="8"/>
  <c r="I1185" i="8"/>
  <c r="G1185" i="8"/>
  <c r="F1185" i="8" s="1"/>
  <c r="H1185" i="8" s="1"/>
  <c r="E1185" i="8"/>
  <c r="I1184" i="8"/>
  <c r="G1184" i="8"/>
  <c r="F1184" i="8" s="1"/>
  <c r="H1184" i="8" s="1"/>
  <c r="E1184" i="8"/>
  <c r="I1188" i="8"/>
  <c r="G1188" i="8"/>
  <c r="F1188" i="8" s="1"/>
  <c r="H1188" i="8" s="1"/>
  <c r="E1188" i="8"/>
  <c r="I1183" i="8"/>
  <c r="G1183" i="8"/>
  <c r="F1183" i="8" s="1"/>
  <c r="H1183" i="8" s="1"/>
  <c r="E1183" i="8"/>
  <c r="I1179" i="8"/>
  <c r="G1179" i="8"/>
  <c r="F1179" i="8" s="1"/>
  <c r="H1179" i="8" s="1"/>
  <c r="E1179" i="8"/>
  <c r="I1182" i="8"/>
  <c r="G1182" i="8"/>
  <c r="F1182" i="8" s="1"/>
  <c r="H1182" i="8" s="1"/>
  <c r="E1182" i="8"/>
  <c r="I1178" i="8"/>
  <c r="G1178" i="8"/>
  <c r="F1178" i="8" s="1"/>
  <c r="H1178" i="8" s="1"/>
  <c r="E1178" i="8"/>
  <c r="I1181" i="8"/>
  <c r="G1181" i="8"/>
  <c r="F1181" i="8" s="1"/>
  <c r="H1181" i="8" s="1"/>
  <c r="E1181" i="8"/>
  <c r="I1180" i="8"/>
  <c r="G1180" i="8"/>
  <c r="F1180" i="8" s="1"/>
  <c r="H1180" i="8" s="1"/>
  <c r="E1180" i="8"/>
  <c r="I1177" i="8"/>
  <c r="G1177" i="8"/>
  <c r="F1177" i="8" s="1"/>
  <c r="H1177" i="8" s="1"/>
  <c r="E1177" i="8"/>
  <c r="I1171" i="8"/>
  <c r="G1171" i="8"/>
  <c r="F1171" i="8" s="1"/>
  <c r="H1171" i="8" s="1"/>
  <c r="E1171" i="8"/>
  <c r="I1176" i="8"/>
  <c r="G1176" i="8"/>
  <c r="F1176" i="8" s="1"/>
  <c r="H1176" i="8" s="1"/>
  <c r="E1176" i="8"/>
  <c r="I1175" i="8"/>
  <c r="G1175" i="8"/>
  <c r="F1175" i="8" s="1"/>
  <c r="H1175" i="8" s="1"/>
  <c r="E1175" i="8"/>
  <c r="I1170" i="8"/>
  <c r="G1170" i="8"/>
  <c r="F1170" i="8" s="1"/>
  <c r="H1170" i="8" s="1"/>
  <c r="E1170" i="8"/>
  <c r="I1174" i="8"/>
  <c r="G1174" i="8"/>
  <c r="F1174" i="8" s="1"/>
  <c r="H1174" i="8" s="1"/>
  <c r="E1174" i="8"/>
  <c r="I1173" i="8"/>
  <c r="G1173" i="8"/>
  <c r="F1173" i="8" s="1"/>
  <c r="H1173" i="8" s="1"/>
  <c r="E1173" i="8"/>
  <c r="I1172" i="8"/>
  <c r="G1172" i="8"/>
  <c r="F1172" i="8" s="1"/>
  <c r="H1172" i="8" s="1"/>
  <c r="E1172" i="8"/>
  <c r="I1166" i="8"/>
  <c r="G1166" i="8"/>
  <c r="F1166" i="8" s="1"/>
  <c r="H1166" i="8" s="1"/>
  <c r="E1166" i="8"/>
  <c r="I1165" i="8"/>
  <c r="G1165" i="8"/>
  <c r="F1165" i="8" s="1"/>
  <c r="H1165" i="8" s="1"/>
  <c r="E1165" i="8"/>
  <c r="I1169" i="8"/>
  <c r="G1169" i="8"/>
  <c r="F1169" i="8" s="1"/>
  <c r="H1169" i="8" s="1"/>
  <c r="E1169" i="8"/>
  <c r="K1169" i="8" s="1"/>
  <c r="I1168" i="8"/>
  <c r="G1168" i="8"/>
  <c r="F1168" i="8" s="1"/>
  <c r="H1168" i="8" s="1"/>
  <c r="E1168" i="8"/>
  <c r="I1167" i="8"/>
  <c r="G1167" i="8"/>
  <c r="F1167" i="8" s="1"/>
  <c r="H1167" i="8" s="1"/>
  <c r="E1167" i="8"/>
  <c r="I1164" i="8"/>
  <c r="G1164" i="8"/>
  <c r="F1164" i="8" s="1"/>
  <c r="H1164" i="8" s="1"/>
  <c r="E1164" i="8"/>
  <c r="I1162" i="8"/>
  <c r="G1162" i="8"/>
  <c r="F1162" i="8" s="1"/>
  <c r="H1162" i="8" s="1"/>
  <c r="E1162" i="8"/>
  <c r="I1163" i="8"/>
  <c r="G1163" i="8"/>
  <c r="F1163" i="8" s="1"/>
  <c r="H1163" i="8" s="1"/>
  <c r="E1163" i="8"/>
  <c r="I1156" i="8"/>
  <c r="G1156" i="8"/>
  <c r="F1156" i="8" s="1"/>
  <c r="H1156" i="8" s="1"/>
  <c r="E1156" i="8"/>
  <c r="I1161" i="8"/>
  <c r="G1161" i="8"/>
  <c r="F1161" i="8" s="1"/>
  <c r="H1161" i="8" s="1"/>
  <c r="E1161" i="8"/>
  <c r="I1160" i="8"/>
  <c r="G1160" i="8"/>
  <c r="F1160" i="8" s="1"/>
  <c r="H1160" i="8" s="1"/>
  <c r="E1160" i="8"/>
  <c r="I1159" i="8"/>
  <c r="G1159" i="8"/>
  <c r="F1159" i="8" s="1"/>
  <c r="H1159" i="8" s="1"/>
  <c r="E1159" i="8"/>
  <c r="I1153" i="8"/>
  <c r="G1153" i="8"/>
  <c r="F1153" i="8" s="1"/>
  <c r="H1153" i="8" s="1"/>
  <c r="E1153" i="8"/>
  <c r="I1155" i="8"/>
  <c r="G1155" i="8"/>
  <c r="F1155" i="8" s="1"/>
  <c r="H1155" i="8" s="1"/>
  <c r="E1155" i="8"/>
  <c r="I1154" i="8"/>
  <c r="G1154" i="8"/>
  <c r="F1154" i="8" s="1"/>
  <c r="H1154" i="8" s="1"/>
  <c r="E1154" i="8"/>
  <c r="I1158" i="8"/>
  <c r="G1158" i="8"/>
  <c r="F1158" i="8" s="1"/>
  <c r="H1158" i="8" s="1"/>
  <c r="E1158" i="8"/>
  <c r="I1152" i="8"/>
  <c r="G1152" i="8"/>
  <c r="F1152" i="8" s="1"/>
  <c r="H1152" i="8" s="1"/>
  <c r="E1152" i="8"/>
  <c r="K1152" i="8" s="1"/>
  <c r="I1151" i="8"/>
  <c r="G1151" i="8"/>
  <c r="F1151" i="8" s="1"/>
  <c r="H1151" i="8" s="1"/>
  <c r="E1151" i="8"/>
  <c r="I1157" i="8"/>
  <c r="G1157" i="8"/>
  <c r="F1157" i="8" s="1"/>
  <c r="H1157" i="8" s="1"/>
  <c r="E1157" i="8"/>
  <c r="I1150" i="8"/>
  <c r="G1150" i="8"/>
  <c r="F1150" i="8" s="1"/>
  <c r="H1150" i="8" s="1"/>
  <c r="E1150" i="8"/>
  <c r="K1149" i="8"/>
  <c r="I1149" i="8"/>
  <c r="G1149" i="8"/>
  <c r="F1149" i="8" s="1"/>
  <c r="H1149" i="8" s="1"/>
  <c r="E1149" i="8"/>
  <c r="I1148" i="8"/>
  <c r="G1148" i="8"/>
  <c r="F1148" i="8" s="1"/>
  <c r="H1148" i="8" s="1"/>
  <c r="E1148" i="8"/>
  <c r="I1147" i="8"/>
  <c r="G1147" i="8"/>
  <c r="F1147" i="8" s="1"/>
  <c r="H1147" i="8" s="1"/>
  <c r="E1147" i="8"/>
  <c r="I1146" i="8"/>
  <c r="G1146" i="8"/>
  <c r="F1146" i="8" s="1"/>
  <c r="H1146" i="8" s="1"/>
  <c r="E1146" i="8"/>
  <c r="I1145" i="8"/>
  <c r="G1145" i="8"/>
  <c r="F1145" i="8" s="1"/>
  <c r="H1145" i="8" s="1"/>
  <c r="E1145" i="8"/>
  <c r="I1144" i="8"/>
  <c r="G1144" i="8"/>
  <c r="F1144" i="8" s="1"/>
  <c r="H1144" i="8" s="1"/>
  <c r="E1144" i="8"/>
  <c r="I1143" i="8"/>
  <c r="G1143" i="8"/>
  <c r="F1143" i="8" s="1"/>
  <c r="H1143" i="8" s="1"/>
  <c r="E1143" i="8"/>
  <c r="I1140" i="8"/>
  <c r="G1140" i="8"/>
  <c r="F1140" i="8" s="1"/>
  <c r="H1140" i="8" s="1"/>
  <c r="E1140" i="8"/>
  <c r="I1142" i="8"/>
  <c r="G1142" i="8"/>
  <c r="F1142" i="8" s="1"/>
  <c r="H1142" i="8" s="1"/>
  <c r="E1142" i="8"/>
  <c r="I1139" i="8"/>
  <c r="G1139" i="8"/>
  <c r="F1139" i="8" s="1"/>
  <c r="H1139" i="8" s="1"/>
  <c r="E1139" i="8"/>
  <c r="I1141" i="8"/>
  <c r="G1141" i="8"/>
  <c r="F1141" i="8" s="1"/>
  <c r="H1141" i="8" s="1"/>
  <c r="E1141" i="8"/>
  <c r="K1138" i="8"/>
  <c r="I1138" i="8"/>
  <c r="G1138" i="8"/>
  <c r="F1138" i="8" s="1"/>
  <c r="H1138" i="8" s="1"/>
  <c r="E1138" i="8"/>
  <c r="I1137" i="8"/>
  <c r="G1137" i="8"/>
  <c r="F1137" i="8" s="1"/>
  <c r="H1137" i="8" s="1"/>
  <c r="E1137" i="8"/>
  <c r="I1136" i="8"/>
  <c r="G1136" i="8"/>
  <c r="F1136" i="8" s="1"/>
  <c r="H1136" i="8" s="1"/>
  <c r="E1136" i="8"/>
  <c r="I1135" i="8"/>
  <c r="G1135" i="8"/>
  <c r="F1135" i="8" s="1"/>
  <c r="H1135" i="8" s="1"/>
  <c r="E1135" i="8"/>
  <c r="I1134" i="8"/>
  <c r="G1134" i="8"/>
  <c r="F1134" i="8" s="1"/>
  <c r="H1134" i="8" s="1"/>
  <c r="E1134" i="8"/>
  <c r="I1133" i="8"/>
  <c r="G1133" i="8"/>
  <c r="F1133" i="8" s="1"/>
  <c r="H1133" i="8" s="1"/>
  <c r="E1133" i="8"/>
  <c r="I1132" i="8"/>
  <c r="G1132" i="8"/>
  <c r="F1132" i="8" s="1"/>
  <c r="H1132" i="8" s="1"/>
  <c r="E1132" i="8"/>
  <c r="I1131" i="8"/>
  <c r="G1131" i="8"/>
  <c r="F1131" i="8" s="1"/>
  <c r="H1131" i="8" s="1"/>
  <c r="E1131" i="8"/>
  <c r="K1081" i="8"/>
  <c r="I1081" i="8"/>
  <c r="G1081" i="8"/>
  <c r="F1081" i="8" s="1"/>
  <c r="H1081" i="8" s="1"/>
  <c r="E1081" i="8"/>
  <c r="I1080" i="8"/>
  <c r="G1080" i="8"/>
  <c r="F1080" i="8" s="1"/>
  <c r="H1080" i="8" s="1"/>
  <c r="E1080" i="8"/>
  <c r="I1079" i="8"/>
  <c r="G1079" i="8"/>
  <c r="F1079" i="8" s="1"/>
  <c r="H1079" i="8" s="1"/>
  <c r="E1079" i="8"/>
  <c r="I1078" i="8"/>
  <c r="G1078" i="8"/>
  <c r="F1078" i="8" s="1"/>
  <c r="H1078" i="8" s="1"/>
  <c r="E1078" i="8"/>
  <c r="I1077" i="8"/>
  <c r="G1077" i="8"/>
  <c r="F1077" i="8" s="1"/>
  <c r="H1077" i="8" s="1"/>
  <c r="E1077" i="8"/>
  <c r="I1075" i="8"/>
  <c r="G1075" i="8"/>
  <c r="F1075" i="8" s="1"/>
  <c r="H1075" i="8" s="1"/>
  <c r="E1075" i="8"/>
  <c r="I1074" i="8"/>
  <c r="G1074" i="8"/>
  <c r="F1074" i="8" s="1"/>
  <c r="H1074" i="8" s="1"/>
  <c r="E1074" i="8"/>
  <c r="I1076" i="8"/>
  <c r="G1076" i="8"/>
  <c r="F1076" i="8" s="1"/>
  <c r="H1076" i="8" s="1"/>
  <c r="E1076" i="8"/>
  <c r="K1073" i="8"/>
  <c r="I1073" i="8"/>
  <c r="G1073" i="8"/>
  <c r="F1073" i="8" s="1"/>
  <c r="H1073" i="8" s="1"/>
  <c r="E1073" i="8"/>
  <c r="I1072" i="8"/>
  <c r="G1072" i="8"/>
  <c r="F1072" i="8" s="1"/>
  <c r="H1072" i="8" s="1"/>
  <c r="E1072" i="8"/>
  <c r="I1071" i="8"/>
  <c r="G1071" i="8"/>
  <c r="F1071" i="8" s="1"/>
  <c r="H1071" i="8" s="1"/>
  <c r="E1071" i="8"/>
  <c r="I1070" i="8"/>
  <c r="G1070" i="8"/>
  <c r="F1070" i="8" s="1"/>
  <c r="H1070" i="8" s="1"/>
  <c r="E1070" i="8"/>
  <c r="I1069" i="8"/>
  <c r="G1069" i="8"/>
  <c r="F1069" i="8" s="1"/>
  <c r="H1069" i="8" s="1"/>
  <c r="E1069" i="8"/>
  <c r="I1068" i="8"/>
  <c r="G1068" i="8"/>
  <c r="F1068" i="8" s="1"/>
  <c r="H1068" i="8" s="1"/>
  <c r="E1068" i="8"/>
  <c r="I1067" i="8"/>
  <c r="G1067" i="8"/>
  <c r="F1067" i="8" s="1"/>
  <c r="H1067" i="8" s="1"/>
  <c r="E1067" i="8"/>
  <c r="I1066" i="8"/>
  <c r="G1066" i="8"/>
  <c r="F1066" i="8" s="1"/>
  <c r="H1066" i="8" s="1"/>
  <c r="E1066" i="8"/>
  <c r="I1065" i="8"/>
  <c r="G1065" i="8"/>
  <c r="F1065" i="8" s="1"/>
  <c r="H1065" i="8" s="1"/>
  <c r="E1065" i="8"/>
  <c r="I1064" i="8"/>
  <c r="G1064" i="8"/>
  <c r="F1064" i="8" s="1"/>
  <c r="H1064" i="8" s="1"/>
  <c r="E1064" i="8"/>
  <c r="I1063" i="8"/>
  <c r="G1063" i="8"/>
  <c r="F1063" i="8" s="1"/>
  <c r="H1063" i="8" s="1"/>
  <c r="E1063" i="8"/>
  <c r="I1062" i="8"/>
  <c r="G1062" i="8"/>
  <c r="F1062" i="8" s="1"/>
  <c r="H1062" i="8" s="1"/>
  <c r="E1062" i="8"/>
  <c r="I1061" i="8"/>
  <c r="G1061" i="8"/>
  <c r="F1061" i="8" s="1"/>
  <c r="H1061" i="8" s="1"/>
  <c r="E1061" i="8"/>
  <c r="I1060" i="8"/>
  <c r="G1060" i="8"/>
  <c r="F1060" i="8" s="1"/>
  <c r="H1060" i="8" s="1"/>
  <c r="E1060" i="8"/>
  <c r="I1059" i="8"/>
  <c r="G1059" i="8"/>
  <c r="F1059" i="8" s="1"/>
  <c r="H1059" i="8" s="1"/>
  <c r="E1059" i="8"/>
  <c r="I1058" i="8"/>
  <c r="G1058" i="8"/>
  <c r="F1058" i="8" s="1"/>
  <c r="H1058" i="8" s="1"/>
  <c r="E1058" i="8"/>
  <c r="I1057" i="8"/>
  <c r="G1057" i="8"/>
  <c r="F1057" i="8" s="1"/>
  <c r="H1057" i="8" s="1"/>
  <c r="E1057" i="8"/>
  <c r="I1056" i="8"/>
  <c r="G1056" i="8"/>
  <c r="F1056" i="8" s="1"/>
  <c r="H1056" i="8" s="1"/>
  <c r="E1056" i="8"/>
  <c r="I1055" i="8"/>
  <c r="G1055" i="8"/>
  <c r="F1055" i="8" s="1"/>
  <c r="H1055" i="8" s="1"/>
  <c r="E1055" i="8"/>
  <c r="I1054" i="8"/>
  <c r="G1054" i="8"/>
  <c r="F1054" i="8" s="1"/>
  <c r="H1054" i="8" s="1"/>
  <c r="E1054" i="8"/>
  <c r="K1130" i="8"/>
  <c r="I1130" i="8"/>
  <c r="G1130" i="8"/>
  <c r="F1130" i="8" s="1"/>
  <c r="H1130" i="8" s="1"/>
  <c r="E1130" i="8"/>
  <c r="I1129" i="8"/>
  <c r="G1129" i="8"/>
  <c r="F1129" i="8" s="1"/>
  <c r="H1129" i="8" s="1"/>
  <c r="E1129" i="8"/>
  <c r="I1128" i="8"/>
  <c r="G1128" i="8"/>
  <c r="F1128" i="8" s="1"/>
  <c r="H1128" i="8" s="1"/>
  <c r="E1128" i="8"/>
  <c r="I1127" i="8"/>
  <c r="G1127" i="8"/>
  <c r="F1127" i="8" s="1"/>
  <c r="H1127" i="8" s="1"/>
  <c r="E1127" i="8"/>
  <c r="I1126" i="8"/>
  <c r="G1126" i="8"/>
  <c r="F1126" i="8" s="1"/>
  <c r="H1126" i="8" s="1"/>
  <c r="E1126" i="8"/>
  <c r="I1125" i="8"/>
  <c r="G1125" i="8"/>
  <c r="F1125" i="8" s="1"/>
  <c r="H1125" i="8" s="1"/>
  <c r="E1125" i="8"/>
  <c r="I1124" i="8"/>
  <c r="G1124" i="8"/>
  <c r="F1124" i="8" s="1"/>
  <c r="H1124" i="8" s="1"/>
  <c r="E1124" i="8"/>
  <c r="I1123" i="8"/>
  <c r="G1123" i="8"/>
  <c r="F1123" i="8" s="1"/>
  <c r="H1123" i="8" s="1"/>
  <c r="E1123" i="8"/>
  <c r="I1122" i="8"/>
  <c r="G1122" i="8"/>
  <c r="F1122" i="8" s="1"/>
  <c r="H1122" i="8" s="1"/>
  <c r="E1122" i="8"/>
  <c r="I1121" i="8"/>
  <c r="G1121" i="8"/>
  <c r="F1121" i="8" s="1"/>
  <c r="H1121" i="8" s="1"/>
  <c r="E1121" i="8"/>
  <c r="I1120" i="8"/>
  <c r="G1120" i="8"/>
  <c r="F1120" i="8" s="1"/>
  <c r="H1120" i="8" s="1"/>
  <c r="E1120" i="8"/>
  <c r="I1119" i="8"/>
  <c r="G1119" i="8"/>
  <c r="F1119" i="8" s="1"/>
  <c r="H1119" i="8" s="1"/>
  <c r="E1119" i="8"/>
  <c r="K1118" i="8"/>
  <c r="I1118" i="8"/>
  <c r="G1118" i="8"/>
  <c r="F1118" i="8" s="1"/>
  <c r="H1118" i="8" s="1"/>
  <c r="E1118" i="8"/>
  <c r="I1117" i="8"/>
  <c r="G1117" i="8"/>
  <c r="F1117" i="8" s="1"/>
  <c r="H1117" i="8" s="1"/>
  <c r="E1117" i="8"/>
  <c r="I1116" i="8"/>
  <c r="G1116" i="8"/>
  <c r="F1116" i="8" s="1"/>
  <c r="H1116" i="8" s="1"/>
  <c r="E1116" i="8"/>
  <c r="I1115" i="8"/>
  <c r="G1115" i="8"/>
  <c r="F1115" i="8" s="1"/>
  <c r="H1115" i="8" s="1"/>
  <c r="E1115" i="8"/>
  <c r="I1114" i="8"/>
  <c r="G1114" i="8"/>
  <c r="F1114" i="8" s="1"/>
  <c r="H1114" i="8" s="1"/>
  <c r="E1114" i="8"/>
  <c r="I1113" i="8"/>
  <c r="G1113" i="8"/>
  <c r="F1113" i="8" s="1"/>
  <c r="H1113" i="8" s="1"/>
  <c r="E1113" i="8"/>
  <c r="I1112" i="8"/>
  <c r="G1112" i="8"/>
  <c r="F1112" i="8" s="1"/>
  <c r="H1112" i="8" s="1"/>
  <c r="E1112" i="8"/>
  <c r="I1111" i="8"/>
  <c r="G1111" i="8"/>
  <c r="F1111" i="8" s="1"/>
  <c r="H1111" i="8" s="1"/>
  <c r="E1111" i="8"/>
  <c r="I1110" i="8"/>
  <c r="G1110" i="8"/>
  <c r="F1110" i="8" s="1"/>
  <c r="H1110" i="8" s="1"/>
  <c r="E1110" i="8"/>
  <c r="I1109" i="8"/>
  <c r="G1109" i="8"/>
  <c r="F1109" i="8" s="1"/>
  <c r="H1109" i="8" s="1"/>
  <c r="E1109" i="8"/>
  <c r="I1107" i="8"/>
  <c r="G1107" i="8"/>
  <c r="F1107" i="8" s="1"/>
  <c r="H1107" i="8" s="1"/>
  <c r="E1107" i="8"/>
  <c r="I1106" i="8"/>
  <c r="G1106" i="8"/>
  <c r="F1106" i="8" s="1"/>
  <c r="H1106" i="8" s="1"/>
  <c r="E1106" i="8"/>
  <c r="I1105" i="8"/>
  <c r="G1105" i="8"/>
  <c r="F1105" i="8" s="1"/>
  <c r="H1105" i="8" s="1"/>
  <c r="E1105" i="8"/>
  <c r="I1104" i="8"/>
  <c r="G1104" i="8"/>
  <c r="F1104" i="8" s="1"/>
  <c r="H1104" i="8" s="1"/>
  <c r="E1104" i="8"/>
  <c r="I1103" i="8"/>
  <c r="G1103" i="8"/>
  <c r="F1103" i="8" s="1"/>
  <c r="H1103" i="8" s="1"/>
  <c r="E1103" i="8"/>
  <c r="I1102" i="8"/>
  <c r="G1102" i="8"/>
  <c r="F1102" i="8" s="1"/>
  <c r="H1102" i="8" s="1"/>
  <c r="E1102" i="8"/>
  <c r="I1101" i="8"/>
  <c r="G1101" i="8"/>
  <c r="F1101" i="8" s="1"/>
  <c r="H1101" i="8" s="1"/>
  <c r="E1101" i="8"/>
  <c r="I1100" i="8"/>
  <c r="G1100" i="8"/>
  <c r="F1100" i="8" s="1"/>
  <c r="H1100" i="8" s="1"/>
  <c r="E1100" i="8"/>
  <c r="I1099" i="8"/>
  <c r="G1099" i="8"/>
  <c r="F1099" i="8" s="1"/>
  <c r="H1099" i="8" s="1"/>
  <c r="E1099" i="8"/>
  <c r="I1098" i="8"/>
  <c r="G1098" i="8"/>
  <c r="F1098" i="8" s="1"/>
  <c r="H1098" i="8" s="1"/>
  <c r="E1098" i="8"/>
  <c r="I1097" i="8"/>
  <c r="G1097" i="8"/>
  <c r="F1097" i="8" s="1"/>
  <c r="H1097" i="8" s="1"/>
  <c r="E1097" i="8"/>
  <c r="I1096" i="8"/>
  <c r="G1096" i="8"/>
  <c r="F1096" i="8" s="1"/>
  <c r="H1096" i="8" s="1"/>
  <c r="E1096" i="8"/>
  <c r="I1095" i="8"/>
  <c r="G1095" i="8"/>
  <c r="F1095" i="8" s="1"/>
  <c r="H1095" i="8" s="1"/>
  <c r="E1095" i="8"/>
  <c r="I1108" i="8"/>
  <c r="G1108" i="8"/>
  <c r="F1108" i="8" s="1"/>
  <c r="H1108" i="8" s="1"/>
  <c r="E1108" i="8"/>
  <c r="K1108" i="8" s="1"/>
  <c r="I1094" i="8"/>
  <c r="G1094" i="8"/>
  <c r="F1094" i="8" s="1"/>
  <c r="H1094" i="8" s="1"/>
  <c r="E1094" i="8"/>
  <c r="I1093" i="8"/>
  <c r="G1093" i="8"/>
  <c r="F1093" i="8" s="1"/>
  <c r="H1093" i="8" s="1"/>
  <c r="E1093" i="8"/>
  <c r="I1092" i="8"/>
  <c r="G1092" i="8"/>
  <c r="F1092" i="8" s="1"/>
  <c r="H1092" i="8" s="1"/>
  <c r="E1092" i="8"/>
  <c r="I1091" i="8"/>
  <c r="G1091" i="8"/>
  <c r="F1091" i="8" s="1"/>
  <c r="H1091" i="8" s="1"/>
  <c r="E1091" i="8"/>
  <c r="K1090" i="8"/>
  <c r="I1090" i="8"/>
  <c r="G1090" i="8"/>
  <c r="F1090" i="8" s="1"/>
  <c r="H1090" i="8" s="1"/>
  <c r="E1090" i="8"/>
  <c r="I1089" i="8"/>
  <c r="G1089" i="8"/>
  <c r="F1089" i="8" s="1"/>
  <c r="H1089" i="8" s="1"/>
  <c r="E1089" i="8"/>
  <c r="I1088" i="8"/>
  <c r="G1088" i="8"/>
  <c r="F1088" i="8" s="1"/>
  <c r="H1088" i="8" s="1"/>
  <c r="E1088" i="8"/>
  <c r="I1087" i="8"/>
  <c r="G1087" i="8"/>
  <c r="F1087" i="8" s="1"/>
  <c r="H1087" i="8" s="1"/>
  <c r="E1087" i="8"/>
  <c r="I1086" i="8"/>
  <c r="G1086" i="8"/>
  <c r="F1086" i="8" s="1"/>
  <c r="H1086" i="8" s="1"/>
  <c r="E1086" i="8"/>
  <c r="I1085" i="8"/>
  <c r="G1085" i="8"/>
  <c r="F1085" i="8" s="1"/>
  <c r="H1085" i="8" s="1"/>
  <c r="E1085" i="8"/>
  <c r="I1084" i="8"/>
  <c r="G1084" i="8"/>
  <c r="F1084" i="8" s="1"/>
  <c r="H1084" i="8" s="1"/>
  <c r="E1084" i="8"/>
  <c r="I1083" i="8"/>
  <c r="G1083" i="8"/>
  <c r="F1083" i="8" s="1"/>
  <c r="H1083" i="8" s="1"/>
  <c r="E1083" i="8"/>
  <c r="I1082" i="8"/>
  <c r="G1082" i="8"/>
  <c r="F1082" i="8" s="1"/>
  <c r="H1082" i="8" s="1"/>
  <c r="E1082" i="8"/>
  <c r="K1053" i="8"/>
  <c r="I1053" i="8"/>
  <c r="G1053" i="8"/>
  <c r="F1053" i="8" s="1"/>
  <c r="H1053" i="8" s="1"/>
  <c r="E1053" i="8"/>
  <c r="I1052" i="8"/>
  <c r="G1052" i="8"/>
  <c r="F1052" i="8" s="1"/>
  <c r="H1052" i="8" s="1"/>
  <c r="E1052" i="8"/>
  <c r="I1051" i="8"/>
  <c r="G1051" i="8"/>
  <c r="F1051" i="8" s="1"/>
  <c r="H1051" i="8" s="1"/>
  <c r="E1051" i="8"/>
  <c r="I1050" i="8"/>
  <c r="G1050" i="8"/>
  <c r="F1050" i="8" s="1"/>
  <c r="H1050" i="8" s="1"/>
  <c r="E1050" i="8"/>
  <c r="I1049" i="8"/>
  <c r="G1049" i="8"/>
  <c r="F1049" i="8" s="1"/>
  <c r="H1049" i="8" s="1"/>
  <c r="E1049" i="8"/>
  <c r="I1048" i="8"/>
  <c r="G1048" i="8"/>
  <c r="F1048" i="8" s="1"/>
  <c r="H1048" i="8" s="1"/>
  <c r="E1048" i="8"/>
  <c r="I1047" i="8"/>
  <c r="G1047" i="8"/>
  <c r="F1047" i="8" s="1"/>
  <c r="H1047" i="8" s="1"/>
  <c r="E1047" i="8"/>
  <c r="I1046" i="8"/>
  <c r="G1046" i="8"/>
  <c r="F1046" i="8" s="1"/>
  <c r="H1046" i="8" s="1"/>
  <c r="E1046" i="8"/>
  <c r="I1045" i="8"/>
  <c r="G1045" i="8"/>
  <c r="F1045" i="8" s="1"/>
  <c r="H1045" i="8" s="1"/>
  <c r="E1045" i="8"/>
  <c r="I1044" i="8"/>
  <c r="G1044" i="8"/>
  <c r="F1044" i="8" s="1"/>
  <c r="H1044" i="8" s="1"/>
  <c r="E1044" i="8"/>
  <c r="I1043" i="8"/>
  <c r="G1043" i="8"/>
  <c r="F1043" i="8" s="1"/>
  <c r="H1043" i="8" s="1"/>
  <c r="E1043" i="8"/>
  <c r="I1042" i="8"/>
  <c r="G1042" i="8"/>
  <c r="F1042" i="8" s="1"/>
  <c r="H1042" i="8" s="1"/>
  <c r="E1042" i="8"/>
  <c r="I1041" i="8"/>
  <c r="G1041" i="8"/>
  <c r="F1041" i="8" s="1"/>
  <c r="H1041" i="8" s="1"/>
  <c r="E1041" i="8"/>
  <c r="I1040" i="8"/>
  <c r="G1040" i="8"/>
  <c r="F1040" i="8" s="1"/>
  <c r="H1040" i="8" s="1"/>
  <c r="E1040" i="8"/>
  <c r="I1039" i="8"/>
  <c r="G1039" i="8"/>
  <c r="F1039" i="8" s="1"/>
  <c r="H1039" i="8" s="1"/>
  <c r="E1039" i="8"/>
  <c r="I1038" i="8"/>
  <c r="G1038" i="8"/>
  <c r="F1038" i="8" s="1"/>
  <c r="H1038" i="8" s="1"/>
  <c r="E1038" i="8"/>
  <c r="I1037" i="8"/>
  <c r="G1037" i="8"/>
  <c r="F1037" i="8" s="1"/>
  <c r="H1037" i="8" s="1"/>
  <c r="E1037" i="8"/>
  <c r="K1036" i="8"/>
  <c r="I1036" i="8"/>
  <c r="G1036" i="8"/>
  <c r="F1036" i="8" s="1"/>
  <c r="H1036" i="8" s="1"/>
  <c r="E1036" i="8"/>
  <c r="I1035" i="8"/>
  <c r="G1035" i="8"/>
  <c r="F1035" i="8" s="1"/>
  <c r="H1035" i="8" s="1"/>
  <c r="E1035" i="8"/>
  <c r="I1034" i="8"/>
  <c r="G1034" i="8"/>
  <c r="F1034" i="8" s="1"/>
  <c r="H1034" i="8" s="1"/>
  <c r="E1034" i="8"/>
  <c r="I1033" i="8"/>
  <c r="G1033" i="8"/>
  <c r="F1033" i="8" s="1"/>
  <c r="H1033" i="8" s="1"/>
  <c r="E1033" i="8"/>
  <c r="I1032" i="8"/>
  <c r="G1032" i="8"/>
  <c r="F1032" i="8" s="1"/>
  <c r="H1032" i="8" s="1"/>
  <c r="E1032" i="8"/>
  <c r="I1031" i="8"/>
  <c r="G1031" i="8"/>
  <c r="F1031" i="8" s="1"/>
  <c r="H1031" i="8" s="1"/>
  <c r="E1031" i="8"/>
  <c r="I1030" i="8"/>
  <c r="G1030" i="8"/>
  <c r="F1030" i="8" s="1"/>
  <c r="H1030" i="8" s="1"/>
  <c r="E1030" i="8"/>
  <c r="I1029" i="8"/>
  <c r="G1029" i="8"/>
  <c r="F1029" i="8" s="1"/>
  <c r="H1029" i="8" s="1"/>
  <c r="E1029" i="8"/>
  <c r="I1028" i="8"/>
  <c r="G1028" i="8"/>
  <c r="F1028" i="8" s="1"/>
  <c r="H1028" i="8" s="1"/>
  <c r="E1028" i="8"/>
  <c r="I1027" i="8"/>
  <c r="G1027" i="8"/>
  <c r="F1027" i="8" s="1"/>
  <c r="H1027" i="8" s="1"/>
  <c r="E1027" i="8"/>
  <c r="K1026" i="8"/>
  <c r="I1026" i="8"/>
  <c r="G1026" i="8"/>
  <c r="F1026" i="8" s="1"/>
  <c r="H1026" i="8" s="1"/>
  <c r="E1026" i="8"/>
  <c r="I1025" i="8"/>
  <c r="G1025" i="8"/>
  <c r="F1025" i="8" s="1"/>
  <c r="H1025" i="8" s="1"/>
  <c r="E1025" i="8"/>
  <c r="I1024" i="8"/>
  <c r="G1024" i="8"/>
  <c r="F1024" i="8" s="1"/>
  <c r="H1024" i="8" s="1"/>
  <c r="E1024" i="8"/>
  <c r="I1023" i="8"/>
  <c r="G1023" i="8"/>
  <c r="F1023" i="8" s="1"/>
  <c r="H1023" i="8" s="1"/>
  <c r="E1023" i="8"/>
  <c r="I1022" i="8"/>
  <c r="G1022" i="8"/>
  <c r="F1022" i="8" s="1"/>
  <c r="H1022" i="8" s="1"/>
  <c r="E1022" i="8"/>
  <c r="I1021" i="8"/>
  <c r="G1021" i="8"/>
  <c r="F1021" i="8" s="1"/>
  <c r="H1021" i="8" s="1"/>
  <c r="E1021" i="8"/>
  <c r="I1020" i="8"/>
  <c r="G1020" i="8"/>
  <c r="F1020" i="8" s="1"/>
  <c r="H1020" i="8" s="1"/>
  <c r="E1020" i="8"/>
  <c r="I1019" i="8"/>
  <c r="G1019" i="8"/>
  <c r="F1019" i="8" s="1"/>
  <c r="H1019" i="8" s="1"/>
  <c r="E1019" i="8"/>
  <c r="I1018" i="8"/>
  <c r="G1018" i="8"/>
  <c r="F1018" i="8" s="1"/>
  <c r="H1018" i="8" s="1"/>
  <c r="E1018" i="8"/>
  <c r="I1017" i="8"/>
  <c r="G1017" i="8"/>
  <c r="F1017" i="8" s="1"/>
  <c r="H1017" i="8" s="1"/>
  <c r="E1017" i="8"/>
  <c r="I1016" i="8"/>
  <c r="G1016" i="8"/>
  <c r="F1016" i="8" s="1"/>
  <c r="H1016" i="8" s="1"/>
  <c r="E1016" i="8"/>
  <c r="I1015" i="8"/>
  <c r="G1015" i="8"/>
  <c r="F1015" i="8" s="1"/>
  <c r="H1015" i="8" s="1"/>
  <c r="E1015" i="8"/>
  <c r="I1014" i="8"/>
  <c r="G1014" i="8"/>
  <c r="F1014" i="8" s="1"/>
  <c r="H1014" i="8" s="1"/>
  <c r="E1014" i="8"/>
  <c r="K1013" i="8"/>
  <c r="I1013" i="8"/>
  <c r="G1013" i="8"/>
  <c r="F1013" i="8" s="1"/>
  <c r="H1013" i="8" s="1"/>
  <c r="E1013" i="8"/>
  <c r="I1012" i="8"/>
  <c r="G1012" i="8"/>
  <c r="F1012" i="8" s="1"/>
  <c r="H1012" i="8" s="1"/>
  <c r="E1012" i="8"/>
  <c r="I1011" i="8"/>
  <c r="G1011" i="8"/>
  <c r="F1011" i="8" s="1"/>
  <c r="H1011" i="8" s="1"/>
  <c r="E1011" i="8"/>
  <c r="I1010" i="8"/>
  <c r="G1010" i="8"/>
  <c r="F1010" i="8" s="1"/>
  <c r="H1010" i="8" s="1"/>
  <c r="E1010" i="8"/>
  <c r="I1009" i="8"/>
  <c r="G1009" i="8"/>
  <c r="F1009" i="8" s="1"/>
  <c r="H1009" i="8" s="1"/>
  <c r="E1009" i="8"/>
  <c r="I1008" i="8"/>
  <c r="G1008" i="8"/>
  <c r="F1008" i="8" s="1"/>
  <c r="H1008" i="8" s="1"/>
  <c r="E1008" i="8"/>
  <c r="I1007" i="8"/>
  <c r="G1007" i="8"/>
  <c r="F1007" i="8" s="1"/>
  <c r="H1007" i="8" s="1"/>
  <c r="E1007" i="8"/>
  <c r="I1006" i="8"/>
  <c r="G1006" i="8"/>
  <c r="F1006" i="8" s="1"/>
  <c r="H1006" i="8" s="1"/>
  <c r="E1006" i="8"/>
  <c r="I1005" i="8"/>
  <c r="G1005" i="8"/>
  <c r="F1005" i="8" s="1"/>
  <c r="H1005" i="8" s="1"/>
  <c r="E1005" i="8"/>
  <c r="I1004" i="8"/>
  <c r="G1004" i="8"/>
  <c r="F1004" i="8" s="1"/>
  <c r="H1004" i="8" s="1"/>
  <c r="E1004" i="8"/>
  <c r="I1003" i="8"/>
  <c r="G1003" i="8"/>
  <c r="F1003" i="8" s="1"/>
  <c r="H1003" i="8" s="1"/>
  <c r="E1003" i="8"/>
  <c r="I1002" i="8"/>
  <c r="G1002" i="8"/>
  <c r="F1002" i="8" s="1"/>
  <c r="H1002" i="8" s="1"/>
  <c r="E1002" i="8"/>
  <c r="I1001" i="8"/>
  <c r="G1001" i="8"/>
  <c r="F1001" i="8" s="1"/>
  <c r="H1001" i="8" s="1"/>
  <c r="E1001" i="8"/>
  <c r="I1000" i="8"/>
  <c r="G1000" i="8"/>
  <c r="F1000" i="8" s="1"/>
  <c r="H1000" i="8" s="1"/>
  <c r="E1000" i="8"/>
  <c r="I999" i="8"/>
  <c r="G999" i="8"/>
  <c r="F999" i="8" s="1"/>
  <c r="H999" i="8" s="1"/>
  <c r="E999" i="8"/>
  <c r="I998" i="8"/>
  <c r="G998" i="8"/>
  <c r="F998" i="8" s="1"/>
  <c r="H998" i="8" s="1"/>
  <c r="E998" i="8"/>
  <c r="K997" i="8"/>
  <c r="I997" i="8"/>
  <c r="G997" i="8"/>
  <c r="F997" i="8" s="1"/>
  <c r="H997" i="8" s="1"/>
  <c r="E997" i="8"/>
  <c r="I996" i="8"/>
  <c r="G996" i="8"/>
  <c r="F996" i="8" s="1"/>
  <c r="H996" i="8" s="1"/>
  <c r="E996" i="8"/>
  <c r="I995" i="8"/>
  <c r="G995" i="8"/>
  <c r="F995" i="8" s="1"/>
  <c r="H995" i="8" s="1"/>
  <c r="E995" i="8"/>
  <c r="I994" i="8"/>
  <c r="G994" i="8"/>
  <c r="F994" i="8" s="1"/>
  <c r="H994" i="8" s="1"/>
  <c r="E994" i="8"/>
  <c r="I993" i="8"/>
  <c r="G993" i="8"/>
  <c r="F993" i="8" s="1"/>
  <c r="H993" i="8" s="1"/>
  <c r="E993" i="8"/>
  <c r="I992" i="8"/>
  <c r="G992" i="8"/>
  <c r="F992" i="8" s="1"/>
  <c r="H992" i="8" s="1"/>
  <c r="E992" i="8"/>
  <c r="I991" i="8"/>
  <c r="G991" i="8"/>
  <c r="F991" i="8" s="1"/>
  <c r="H991" i="8" s="1"/>
  <c r="E991" i="8"/>
  <c r="I990" i="8"/>
  <c r="G990" i="8"/>
  <c r="F990" i="8" s="1"/>
  <c r="H990" i="8" s="1"/>
  <c r="E990" i="8"/>
  <c r="I989" i="8"/>
  <c r="G989" i="8"/>
  <c r="F989" i="8" s="1"/>
  <c r="H989" i="8" s="1"/>
  <c r="E989" i="8"/>
  <c r="I988" i="8"/>
  <c r="G988" i="8"/>
  <c r="F988" i="8" s="1"/>
  <c r="H988" i="8" s="1"/>
  <c r="E988" i="8"/>
  <c r="I987" i="8"/>
  <c r="G987" i="8"/>
  <c r="F987" i="8" s="1"/>
  <c r="H987" i="8" s="1"/>
  <c r="E987" i="8"/>
  <c r="I986" i="8"/>
  <c r="G986" i="8"/>
  <c r="F986" i="8" s="1"/>
  <c r="H986" i="8" s="1"/>
  <c r="E986" i="8"/>
  <c r="I985" i="8"/>
  <c r="G985" i="8"/>
  <c r="F985" i="8" s="1"/>
  <c r="H985" i="8" s="1"/>
  <c r="E985" i="8"/>
  <c r="I983" i="8"/>
  <c r="G983" i="8"/>
  <c r="F983" i="8" s="1"/>
  <c r="H983" i="8" s="1"/>
  <c r="E983" i="8"/>
  <c r="I982" i="8"/>
  <c r="G982" i="8"/>
  <c r="F982" i="8" s="1"/>
  <c r="H982" i="8" s="1"/>
  <c r="E982" i="8"/>
  <c r="I981" i="8"/>
  <c r="G981" i="8"/>
  <c r="F981" i="8" s="1"/>
  <c r="H981" i="8" s="1"/>
  <c r="E981" i="8"/>
  <c r="I980" i="8"/>
  <c r="G980" i="8"/>
  <c r="F980" i="8" s="1"/>
  <c r="H980" i="8" s="1"/>
  <c r="E980" i="8"/>
  <c r="I979" i="8"/>
  <c r="G979" i="8"/>
  <c r="F979" i="8" s="1"/>
  <c r="H979" i="8" s="1"/>
  <c r="E979" i="8"/>
  <c r="I978" i="8"/>
  <c r="G978" i="8"/>
  <c r="F978" i="8" s="1"/>
  <c r="H978" i="8" s="1"/>
  <c r="E978" i="8"/>
  <c r="I977" i="8"/>
  <c r="G977" i="8"/>
  <c r="F977" i="8" s="1"/>
  <c r="H977" i="8" s="1"/>
  <c r="E977" i="8"/>
  <c r="I984" i="8"/>
  <c r="G984" i="8"/>
  <c r="F984" i="8" s="1"/>
  <c r="H984" i="8" s="1"/>
  <c r="E984" i="8"/>
  <c r="K984" i="8" s="1"/>
  <c r="I976" i="8"/>
  <c r="G976" i="8"/>
  <c r="F976" i="8" s="1"/>
  <c r="H976" i="8" s="1"/>
  <c r="E976" i="8"/>
  <c r="I975" i="8"/>
  <c r="G975" i="8"/>
  <c r="F975" i="8" s="1"/>
  <c r="H975" i="8" s="1"/>
  <c r="E975" i="8"/>
  <c r="I974" i="8"/>
  <c r="G974" i="8"/>
  <c r="F974" i="8" s="1"/>
  <c r="H974" i="8" s="1"/>
  <c r="E974" i="8"/>
  <c r="K973" i="8"/>
  <c r="I973" i="8"/>
  <c r="G973" i="8"/>
  <c r="F973" i="8" s="1"/>
  <c r="H973" i="8" s="1"/>
  <c r="E973" i="8"/>
  <c r="I972" i="8"/>
  <c r="G972" i="8"/>
  <c r="F972" i="8" s="1"/>
  <c r="H972" i="8" s="1"/>
  <c r="E972" i="8"/>
  <c r="I971" i="8"/>
  <c r="G971" i="8"/>
  <c r="F971" i="8" s="1"/>
  <c r="H971" i="8" s="1"/>
  <c r="E971" i="8"/>
  <c r="I970" i="8"/>
  <c r="G970" i="8"/>
  <c r="F970" i="8" s="1"/>
  <c r="H970" i="8" s="1"/>
  <c r="E970" i="8"/>
  <c r="I969" i="8"/>
  <c r="G969" i="8"/>
  <c r="F969" i="8" s="1"/>
  <c r="H969" i="8" s="1"/>
  <c r="E969" i="8"/>
  <c r="K968" i="8"/>
  <c r="I968" i="8"/>
  <c r="G968" i="8"/>
  <c r="F968" i="8" s="1"/>
  <c r="H968" i="8" s="1"/>
  <c r="E968" i="8"/>
  <c r="I967" i="8"/>
  <c r="G967" i="8"/>
  <c r="F967" i="8" s="1"/>
  <c r="H967" i="8" s="1"/>
  <c r="E967" i="8"/>
  <c r="I966" i="8"/>
  <c r="G966" i="8"/>
  <c r="F966" i="8" s="1"/>
  <c r="H966" i="8" s="1"/>
  <c r="E966" i="8"/>
  <c r="I965" i="8"/>
  <c r="G965" i="8"/>
  <c r="F965" i="8" s="1"/>
  <c r="H965" i="8" s="1"/>
  <c r="E965" i="8"/>
  <c r="I964" i="8"/>
  <c r="G964" i="8"/>
  <c r="F964" i="8" s="1"/>
  <c r="H964" i="8" s="1"/>
  <c r="E964" i="8"/>
  <c r="I963" i="8"/>
  <c r="G963" i="8"/>
  <c r="F963" i="8" s="1"/>
  <c r="H963" i="8" s="1"/>
  <c r="E963" i="8"/>
  <c r="I962" i="8"/>
  <c r="G962" i="8"/>
  <c r="F962" i="8" s="1"/>
  <c r="H962" i="8" s="1"/>
  <c r="E962" i="8"/>
  <c r="I961" i="8"/>
  <c r="G961" i="8"/>
  <c r="F961" i="8" s="1"/>
  <c r="H961" i="8" s="1"/>
  <c r="E961" i="8"/>
  <c r="I960" i="8"/>
  <c r="G960" i="8"/>
  <c r="F960" i="8" s="1"/>
  <c r="H960" i="8" s="1"/>
  <c r="E960" i="8"/>
  <c r="I959" i="8"/>
  <c r="G959" i="8"/>
  <c r="F959" i="8" s="1"/>
  <c r="H959" i="8" s="1"/>
  <c r="E959" i="8"/>
  <c r="I958" i="8"/>
  <c r="G958" i="8"/>
  <c r="F958" i="8" s="1"/>
  <c r="H958" i="8" s="1"/>
  <c r="E958" i="8"/>
  <c r="I957" i="8"/>
  <c r="G957" i="8"/>
  <c r="F957" i="8" s="1"/>
  <c r="H957" i="8" s="1"/>
  <c r="E957" i="8"/>
  <c r="I956" i="8"/>
  <c r="G956" i="8"/>
  <c r="F956" i="8" s="1"/>
  <c r="H956" i="8" s="1"/>
  <c r="E956" i="8"/>
  <c r="I955" i="8"/>
  <c r="G955" i="8"/>
  <c r="F955" i="8" s="1"/>
  <c r="H955" i="8" s="1"/>
  <c r="E955" i="8"/>
  <c r="I954" i="8"/>
  <c r="G954" i="8"/>
  <c r="F954" i="8" s="1"/>
  <c r="H954" i="8" s="1"/>
  <c r="E954" i="8"/>
  <c r="I953" i="8"/>
  <c r="G953" i="8"/>
  <c r="F953" i="8" s="1"/>
  <c r="H953" i="8" s="1"/>
  <c r="E953" i="8"/>
  <c r="I952" i="8"/>
  <c r="G952" i="8"/>
  <c r="F952" i="8" s="1"/>
  <c r="H952" i="8" s="1"/>
  <c r="E952" i="8"/>
  <c r="I951" i="8"/>
  <c r="G951" i="8"/>
  <c r="F951" i="8" s="1"/>
  <c r="H951" i="8" s="1"/>
  <c r="E951" i="8"/>
  <c r="K950" i="8"/>
  <c r="I950" i="8"/>
  <c r="G950" i="8"/>
  <c r="F950" i="8" s="1"/>
  <c r="H950" i="8" s="1"/>
  <c r="E950" i="8"/>
  <c r="I949" i="8"/>
  <c r="G949" i="8"/>
  <c r="F949" i="8" s="1"/>
  <c r="H949" i="8" s="1"/>
  <c r="E949" i="8"/>
  <c r="I948" i="8"/>
  <c r="G948" i="8"/>
  <c r="F948" i="8" s="1"/>
  <c r="H948" i="8" s="1"/>
  <c r="E948" i="8"/>
  <c r="I947" i="8"/>
  <c r="G947" i="8"/>
  <c r="F947" i="8" s="1"/>
  <c r="H947" i="8" s="1"/>
  <c r="E947" i="8"/>
  <c r="I946" i="8"/>
  <c r="G946" i="8"/>
  <c r="F946" i="8" s="1"/>
  <c r="H946" i="8" s="1"/>
  <c r="E946" i="8"/>
  <c r="I945" i="8"/>
  <c r="G945" i="8"/>
  <c r="F945" i="8" s="1"/>
  <c r="H945" i="8" s="1"/>
  <c r="E945" i="8"/>
  <c r="I944" i="8"/>
  <c r="G944" i="8"/>
  <c r="F944" i="8" s="1"/>
  <c r="H944" i="8" s="1"/>
  <c r="E944" i="8"/>
  <c r="I942" i="8"/>
  <c r="G942" i="8"/>
  <c r="F942" i="8" s="1"/>
  <c r="H942" i="8" s="1"/>
  <c r="E942" i="8"/>
  <c r="I943" i="8"/>
  <c r="G943" i="8"/>
  <c r="F943" i="8" s="1"/>
  <c r="H943" i="8" s="1"/>
  <c r="E943" i="8"/>
  <c r="I941" i="8"/>
  <c r="G941" i="8"/>
  <c r="F941" i="8" s="1"/>
  <c r="H941" i="8" s="1"/>
  <c r="E941" i="8"/>
  <c r="I940" i="8"/>
  <c r="G940" i="8"/>
  <c r="F940" i="8" s="1"/>
  <c r="H940" i="8" s="1"/>
  <c r="E940" i="8"/>
  <c r="I939" i="8"/>
  <c r="G939" i="8"/>
  <c r="F939" i="8" s="1"/>
  <c r="H939" i="8" s="1"/>
  <c r="E939" i="8"/>
  <c r="I938" i="8"/>
  <c r="G938" i="8"/>
  <c r="F938" i="8" s="1"/>
  <c r="H938" i="8" s="1"/>
  <c r="E938" i="8"/>
  <c r="I937" i="8"/>
  <c r="G937" i="8"/>
  <c r="F937" i="8" s="1"/>
  <c r="H937" i="8" s="1"/>
  <c r="E937" i="8"/>
  <c r="I936" i="8"/>
  <c r="G936" i="8"/>
  <c r="F936" i="8" s="1"/>
  <c r="H936" i="8" s="1"/>
  <c r="E936" i="8"/>
  <c r="K935" i="8"/>
  <c r="I935" i="8"/>
  <c r="G935" i="8"/>
  <c r="F935" i="8" s="1"/>
  <c r="H935" i="8" s="1"/>
  <c r="E935" i="8"/>
  <c r="I934" i="8"/>
  <c r="G934" i="8"/>
  <c r="F934" i="8" s="1"/>
  <c r="H934" i="8" s="1"/>
  <c r="E934" i="8"/>
  <c r="I933" i="8"/>
  <c r="G933" i="8"/>
  <c r="F933" i="8" s="1"/>
  <c r="H933" i="8" s="1"/>
  <c r="E933" i="8"/>
  <c r="I932" i="8"/>
  <c r="G932" i="8"/>
  <c r="F932" i="8" s="1"/>
  <c r="H932" i="8" s="1"/>
  <c r="E932" i="8"/>
  <c r="I931" i="8"/>
  <c r="G931" i="8"/>
  <c r="F931" i="8" s="1"/>
  <c r="H931" i="8" s="1"/>
  <c r="E931" i="8"/>
  <c r="I930" i="8"/>
  <c r="G930" i="8"/>
  <c r="F930" i="8" s="1"/>
  <c r="H930" i="8" s="1"/>
  <c r="E930" i="8"/>
  <c r="I929" i="8"/>
  <c r="G929" i="8"/>
  <c r="F929" i="8" s="1"/>
  <c r="H929" i="8" s="1"/>
  <c r="E929" i="8"/>
  <c r="I928" i="8"/>
  <c r="G928" i="8"/>
  <c r="F928" i="8" s="1"/>
  <c r="H928" i="8" s="1"/>
  <c r="E928" i="8"/>
  <c r="I927" i="8"/>
  <c r="G927" i="8"/>
  <c r="F927" i="8" s="1"/>
  <c r="H927" i="8" s="1"/>
  <c r="E927" i="8"/>
  <c r="I926" i="8"/>
  <c r="G926" i="8"/>
  <c r="F926" i="8" s="1"/>
  <c r="H926" i="8" s="1"/>
  <c r="E926" i="8"/>
  <c r="I925" i="8"/>
  <c r="G925" i="8"/>
  <c r="F925" i="8" s="1"/>
  <c r="H925" i="8" s="1"/>
  <c r="E925" i="8"/>
  <c r="I924" i="8"/>
  <c r="G924" i="8"/>
  <c r="F924" i="8" s="1"/>
  <c r="H924" i="8" s="1"/>
  <c r="E924" i="8"/>
  <c r="I923" i="8"/>
  <c r="G923" i="8"/>
  <c r="F923" i="8" s="1"/>
  <c r="H923" i="8" s="1"/>
  <c r="E923" i="8"/>
  <c r="I922" i="8"/>
  <c r="G922" i="8"/>
  <c r="F922" i="8" s="1"/>
  <c r="H922" i="8" s="1"/>
  <c r="E922" i="8"/>
  <c r="I921" i="8"/>
  <c r="G921" i="8"/>
  <c r="F921" i="8" s="1"/>
  <c r="H921" i="8" s="1"/>
  <c r="E921" i="8"/>
  <c r="I920" i="8"/>
  <c r="G920" i="8"/>
  <c r="F920" i="8" s="1"/>
  <c r="H920" i="8" s="1"/>
  <c r="E920" i="8"/>
  <c r="I919" i="8"/>
  <c r="G919" i="8"/>
  <c r="F919" i="8" s="1"/>
  <c r="H919" i="8" s="1"/>
  <c r="E919" i="8"/>
  <c r="I918" i="8"/>
  <c r="G918" i="8"/>
  <c r="F918" i="8" s="1"/>
  <c r="H918" i="8" s="1"/>
  <c r="E918" i="8"/>
  <c r="I917" i="8"/>
  <c r="G917" i="8"/>
  <c r="F917" i="8" s="1"/>
  <c r="H917" i="8" s="1"/>
  <c r="E917" i="8"/>
  <c r="I916" i="8"/>
  <c r="G916" i="8"/>
  <c r="F916" i="8" s="1"/>
  <c r="H916" i="8" s="1"/>
  <c r="E916" i="8"/>
  <c r="I915" i="8"/>
  <c r="G915" i="8"/>
  <c r="F915" i="8" s="1"/>
  <c r="H915" i="8" s="1"/>
  <c r="E915" i="8"/>
  <c r="I914" i="8"/>
  <c r="G914" i="8"/>
  <c r="F914" i="8" s="1"/>
  <c r="H914" i="8" s="1"/>
  <c r="E914" i="8"/>
  <c r="I913" i="8"/>
  <c r="G913" i="8"/>
  <c r="F913" i="8" s="1"/>
  <c r="H913" i="8" s="1"/>
  <c r="E913" i="8"/>
  <c r="I912" i="8"/>
  <c r="G912" i="8"/>
  <c r="F912" i="8" s="1"/>
  <c r="H912" i="8" s="1"/>
  <c r="E912" i="8"/>
  <c r="I911" i="8"/>
  <c r="G911" i="8"/>
  <c r="F911" i="8" s="1"/>
  <c r="H911" i="8" s="1"/>
  <c r="E911" i="8"/>
  <c r="I909" i="8"/>
  <c r="G909" i="8"/>
  <c r="F909" i="8" s="1"/>
  <c r="H909" i="8" s="1"/>
  <c r="E909" i="8"/>
  <c r="I908" i="8"/>
  <c r="G908" i="8"/>
  <c r="F908" i="8" s="1"/>
  <c r="H908" i="8" s="1"/>
  <c r="E908" i="8"/>
  <c r="I907" i="8"/>
  <c r="G907" i="8"/>
  <c r="F907" i="8" s="1"/>
  <c r="H907" i="8" s="1"/>
  <c r="E907" i="8"/>
  <c r="I906" i="8"/>
  <c r="G906" i="8"/>
  <c r="F906" i="8" s="1"/>
  <c r="H906" i="8" s="1"/>
  <c r="E906" i="8"/>
  <c r="I905" i="8"/>
  <c r="G905" i="8"/>
  <c r="F905" i="8" s="1"/>
  <c r="H905" i="8" s="1"/>
  <c r="E905" i="8"/>
  <c r="I904" i="8"/>
  <c r="G904" i="8"/>
  <c r="F904" i="8" s="1"/>
  <c r="H904" i="8" s="1"/>
  <c r="E904" i="8"/>
  <c r="I903" i="8"/>
  <c r="G903" i="8"/>
  <c r="F903" i="8" s="1"/>
  <c r="H903" i="8" s="1"/>
  <c r="E903" i="8"/>
  <c r="I902" i="8"/>
  <c r="G902" i="8"/>
  <c r="F902" i="8" s="1"/>
  <c r="H902" i="8" s="1"/>
  <c r="E902" i="8"/>
  <c r="I901" i="8"/>
  <c r="G901" i="8"/>
  <c r="F901" i="8" s="1"/>
  <c r="H901" i="8" s="1"/>
  <c r="E901" i="8"/>
  <c r="I900" i="8"/>
  <c r="G900" i="8"/>
  <c r="F900" i="8" s="1"/>
  <c r="H900" i="8" s="1"/>
  <c r="E900" i="8"/>
  <c r="I899" i="8"/>
  <c r="G899" i="8"/>
  <c r="F899" i="8" s="1"/>
  <c r="H899" i="8" s="1"/>
  <c r="E899" i="8"/>
  <c r="I898" i="8"/>
  <c r="G898" i="8"/>
  <c r="F898" i="8" s="1"/>
  <c r="H898" i="8" s="1"/>
  <c r="E898" i="8"/>
  <c r="I897" i="8"/>
  <c r="G897" i="8"/>
  <c r="F897" i="8" s="1"/>
  <c r="H897" i="8" s="1"/>
  <c r="E897" i="8"/>
  <c r="I896" i="8"/>
  <c r="G896" i="8"/>
  <c r="F896" i="8" s="1"/>
  <c r="H896" i="8" s="1"/>
  <c r="E896" i="8"/>
  <c r="I895" i="8"/>
  <c r="G895" i="8"/>
  <c r="F895" i="8" s="1"/>
  <c r="H895" i="8" s="1"/>
  <c r="E895" i="8"/>
  <c r="I894" i="8"/>
  <c r="G894" i="8"/>
  <c r="F894" i="8" s="1"/>
  <c r="H894" i="8" s="1"/>
  <c r="E894" i="8"/>
  <c r="I910" i="8"/>
  <c r="G910" i="8"/>
  <c r="F910" i="8" s="1"/>
  <c r="H910" i="8" s="1"/>
  <c r="E910" i="8"/>
  <c r="I893" i="8"/>
  <c r="G893" i="8"/>
  <c r="F893" i="8" s="1"/>
  <c r="H893" i="8" s="1"/>
  <c r="E893" i="8"/>
  <c r="I892" i="8"/>
  <c r="G892" i="8"/>
  <c r="F892" i="8" s="1"/>
  <c r="H892" i="8" s="1"/>
  <c r="E892" i="8"/>
  <c r="I891" i="8"/>
  <c r="G891" i="8"/>
  <c r="F891" i="8" s="1"/>
  <c r="H891" i="8" s="1"/>
  <c r="E891" i="8"/>
  <c r="I890" i="8"/>
  <c r="G890" i="8"/>
  <c r="F890" i="8" s="1"/>
  <c r="H890" i="8" s="1"/>
  <c r="E890" i="8"/>
  <c r="I889" i="8"/>
  <c r="G889" i="8"/>
  <c r="F889" i="8" s="1"/>
  <c r="H889" i="8" s="1"/>
  <c r="E889" i="8"/>
  <c r="I888" i="8"/>
  <c r="G888" i="8"/>
  <c r="F888" i="8" s="1"/>
  <c r="H888" i="8" s="1"/>
  <c r="E888" i="8"/>
  <c r="I887" i="8"/>
  <c r="G887" i="8"/>
  <c r="F887" i="8" s="1"/>
  <c r="H887" i="8" s="1"/>
  <c r="E887" i="8"/>
  <c r="I886" i="8"/>
  <c r="G886" i="8"/>
  <c r="F886" i="8" s="1"/>
  <c r="H886" i="8" s="1"/>
  <c r="E886" i="8"/>
  <c r="I885" i="8"/>
  <c r="G885" i="8"/>
  <c r="F885" i="8" s="1"/>
  <c r="H885" i="8" s="1"/>
  <c r="E885" i="8"/>
  <c r="I881" i="8"/>
  <c r="G881" i="8"/>
  <c r="F881" i="8" s="1"/>
  <c r="H881" i="8" s="1"/>
  <c r="E881" i="8"/>
  <c r="I880" i="8"/>
  <c r="G880" i="8"/>
  <c r="F880" i="8" s="1"/>
  <c r="H880" i="8" s="1"/>
  <c r="E880" i="8"/>
  <c r="I879" i="8"/>
  <c r="G879" i="8"/>
  <c r="F879" i="8" s="1"/>
  <c r="H879" i="8" s="1"/>
  <c r="E879" i="8"/>
  <c r="I878" i="8"/>
  <c r="G878" i="8"/>
  <c r="F878" i="8" s="1"/>
  <c r="H878" i="8" s="1"/>
  <c r="E878" i="8"/>
  <c r="I884" i="8"/>
  <c r="G884" i="8"/>
  <c r="F884" i="8" s="1"/>
  <c r="H884" i="8" s="1"/>
  <c r="E884" i="8"/>
  <c r="I883" i="8"/>
  <c r="G883" i="8"/>
  <c r="F883" i="8" s="1"/>
  <c r="H883" i="8" s="1"/>
  <c r="E883" i="8"/>
  <c r="I877" i="8"/>
  <c r="G877" i="8"/>
  <c r="F877" i="8" s="1"/>
  <c r="H877" i="8" s="1"/>
  <c r="E877" i="8"/>
  <c r="I876" i="8"/>
  <c r="G876" i="8"/>
  <c r="F876" i="8" s="1"/>
  <c r="H876" i="8" s="1"/>
  <c r="E876" i="8"/>
  <c r="I875" i="8"/>
  <c r="G875" i="8"/>
  <c r="F875" i="8" s="1"/>
  <c r="H875" i="8" s="1"/>
  <c r="E875" i="8"/>
  <c r="I874" i="8"/>
  <c r="G874" i="8"/>
  <c r="F874" i="8" s="1"/>
  <c r="H874" i="8" s="1"/>
  <c r="E874" i="8"/>
  <c r="I873" i="8"/>
  <c r="G873" i="8"/>
  <c r="F873" i="8" s="1"/>
  <c r="H873" i="8" s="1"/>
  <c r="E873" i="8"/>
  <c r="I872" i="8"/>
  <c r="G872" i="8"/>
  <c r="F872" i="8" s="1"/>
  <c r="H872" i="8" s="1"/>
  <c r="E872" i="8"/>
  <c r="I871" i="8"/>
  <c r="G871" i="8"/>
  <c r="F871" i="8" s="1"/>
  <c r="H871" i="8" s="1"/>
  <c r="E871" i="8"/>
  <c r="I870" i="8"/>
  <c r="G870" i="8"/>
  <c r="F870" i="8" s="1"/>
  <c r="H870" i="8" s="1"/>
  <c r="E870" i="8"/>
  <c r="I869" i="8"/>
  <c r="G869" i="8"/>
  <c r="F869" i="8" s="1"/>
  <c r="H869" i="8" s="1"/>
  <c r="E869" i="8"/>
  <c r="I868" i="8"/>
  <c r="G868" i="8"/>
  <c r="F868" i="8" s="1"/>
  <c r="H868" i="8" s="1"/>
  <c r="E868" i="8"/>
  <c r="I882" i="8"/>
  <c r="G882" i="8"/>
  <c r="F882" i="8" s="1"/>
  <c r="H882" i="8" s="1"/>
  <c r="E882" i="8"/>
  <c r="I867" i="8"/>
  <c r="G867" i="8"/>
  <c r="F867" i="8" s="1"/>
  <c r="H867" i="8" s="1"/>
  <c r="E867" i="8"/>
  <c r="I866" i="8"/>
  <c r="G866" i="8"/>
  <c r="F866" i="8" s="1"/>
  <c r="H866" i="8" s="1"/>
  <c r="E866" i="8"/>
  <c r="I865" i="8"/>
  <c r="G865" i="8"/>
  <c r="F865" i="8" s="1"/>
  <c r="H865" i="8" s="1"/>
  <c r="E865" i="8"/>
  <c r="I864" i="8"/>
  <c r="G864" i="8"/>
  <c r="F864" i="8" s="1"/>
  <c r="H864" i="8" s="1"/>
  <c r="E864" i="8"/>
  <c r="I863" i="8"/>
  <c r="G863" i="8"/>
  <c r="F863" i="8" s="1"/>
  <c r="H863" i="8" s="1"/>
  <c r="E863" i="8"/>
  <c r="I862" i="8"/>
  <c r="G862" i="8"/>
  <c r="F862" i="8" s="1"/>
  <c r="H862" i="8" s="1"/>
  <c r="E862" i="8"/>
  <c r="I861" i="8"/>
  <c r="G861" i="8"/>
  <c r="F861" i="8" s="1"/>
  <c r="H861" i="8" s="1"/>
  <c r="E861" i="8"/>
  <c r="I860" i="8"/>
  <c r="G860" i="8"/>
  <c r="F860" i="8" s="1"/>
  <c r="H860" i="8" s="1"/>
  <c r="E860" i="8"/>
  <c r="I859" i="8"/>
  <c r="G859" i="8"/>
  <c r="F859" i="8" s="1"/>
  <c r="H859" i="8" s="1"/>
  <c r="E859" i="8"/>
  <c r="K858" i="8"/>
  <c r="I858" i="8"/>
  <c r="G858" i="8"/>
  <c r="F858" i="8" s="1"/>
  <c r="H858" i="8" s="1"/>
  <c r="E858" i="8"/>
  <c r="I849" i="8"/>
  <c r="G849" i="8"/>
  <c r="F849" i="8" s="1"/>
  <c r="H849" i="8" s="1"/>
  <c r="E849" i="8"/>
  <c r="I848" i="8"/>
  <c r="G848" i="8"/>
  <c r="F848" i="8" s="1"/>
  <c r="H848" i="8" s="1"/>
  <c r="E848" i="8"/>
  <c r="I857" i="8"/>
  <c r="G857" i="8"/>
  <c r="F857" i="8" s="1"/>
  <c r="H857" i="8" s="1"/>
  <c r="E857" i="8"/>
  <c r="I856" i="8"/>
  <c r="G856" i="8"/>
  <c r="F856" i="8" s="1"/>
  <c r="H856" i="8" s="1"/>
  <c r="E856" i="8"/>
  <c r="I855" i="8"/>
  <c r="G855" i="8"/>
  <c r="F855" i="8" s="1"/>
  <c r="H855" i="8" s="1"/>
  <c r="E855" i="8"/>
  <c r="I847" i="8"/>
  <c r="G847" i="8"/>
  <c r="F847" i="8" s="1"/>
  <c r="H847" i="8" s="1"/>
  <c r="E847" i="8"/>
  <c r="I854" i="8"/>
  <c r="G854" i="8"/>
  <c r="F854" i="8" s="1"/>
  <c r="H854" i="8" s="1"/>
  <c r="E854" i="8"/>
  <c r="I846" i="8"/>
  <c r="G846" i="8"/>
  <c r="F846" i="8" s="1"/>
  <c r="H846" i="8" s="1"/>
  <c r="E846" i="8"/>
  <c r="I853" i="8"/>
  <c r="G853" i="8"/>
  <c r="F853" i="8" s="1"/>
  <c r="H853" i="8" s="1"/>
  <c r="E853" i="8"/>
  <c r="I852" i="8"/>
  <c r="G852" i="8"/>
  <c r="F852" i="8" s="1"/>
  <c r="H852" i="8" s="1"/>
  <c r="E852" i="8"/>
  <c r="I845" i="8"/>
  <c r="G845" i="8"/>
  <c r="F845" i="8" s="1"/>
  <c r="H845" i="8" s="1"/>
  <c r="E845" i="8"/>
  <c r="I851" i="8"/>
  <c r="G851" i="8"/>
  <c r="F851" i="8" s="1"/>
  <c r="H851" i="8" s="1"/>
  <c r="E851" i="8"/>
  <c r="I850" i="8"/>
  <c r="G850" i="8"/>
  <c r="F850" i="8" s="1"/>
  <c r="H850" i="8" s="1"/>
  <c r="E850" i="8"/>
  <c r="K844" i="8"/>
  <c r="I844" i="8"/>
  <c r="G844" i="8"/>
  <c r="F844" i="8" s="1"/>
  <c r="H844" i="8" s="1"/>
  <c r="E844" i="8"/>
  <c r="I843" i="8"/>
  <c r="G843" i="8"/>
  <c r="F843" i="8" s="1"/>
  <c r="H843" i="8" s="1"/>
  <c r="E843" i="8"/>
  <c r="I842" i="8"/>
  <c r="G842" i="8"/>
  <c r="F842" i="8" s="1"/>
  <c r="H842" i="8" s="1"/>
  <c r="E842" i="8"/>
  <c r="I841" i="8"/>
  <c r="G841" i="8"/>
  <c r="F841" i="8" s="1"/>
  <c r="H841" i="8" s="1"/>
  <c r="E841" i="8"/>
  <c r="I840" i="8"/>
  <c r="G840" i="8"/>
  <c r="F840" i="8" s="1"/>
  <c r="H840" i="8" s="1"/>
  <c r="E840" i="8"/>
  <c r="I839" i="8"/>
  <c r="G839" i="8"/>
  <c r="F839" i="8" s="1"/>
  <c r="H839" i="8" s="1"/>
  <c r="E839" i="8"/>
  <c r="I838" i="8"/>
  <c r="G838" i="8"/>
  <c r="F838" i="8" s="1"/>
  <c r="H838" i="8" s="1"/>
  <c r="E838" i="8"/>
  <c r="I825" i="8"/>
  <c r="G825" i="8"/>
  <c r="F825" i="8" s="1"/>
  <c r="H825" i="8" s="1"/>
  <c r="E825" i="8"/>
  <c r="I837" i="8"/>
  <c r="G837" i="8"/>
  <c r="F837" i="8" s="1"/>
  <c r="H837" i="8" s="1"/>
  <c r="E837" i="8"/>
  <c r="I836" i="8"/>
  <c r="G836" i="8"/>
  <c r="F836" i="8" s="1"/>
  <c r="H836" i="8" s="1"/>
  <c r="E836" i="8"/>
  <c r="I835" i="8"/>
  <c r="G835" i="8"/>
  <c r="F835" i="8" s="1"/>
  <c r="H835" i="8" s="1"/>
  <c r="E835" i="8"/>
  <c r="I834" i="8"/>
  <c r="G834" i="8"/>
  <c r="F834" i="8" s="1"/>
  <c r="H834" i="8" s="1"/>
  <c r="E834" i="8"/>
  <c r="I833" i="8"/>
  <c r="G833" i="8"/>
  <c r="F833" i="8" s="1"/>
  <c r="H833" i="8" s="1"/>
  <c r="E833" i="8"/>
  <c r="I832" i="8"/>
  <c r="G832" i="8"/>
  <c r="F832" i="8" s="1"/>
  <c r="H832" i="8" s="1"/>
  <c r="E832" i="8"/>
  <c r="I831" i="8"/>
  <c r="G831" i="8"/>
  <c r="F831" i="8" s="1"/>
  <c r="H831" i="8" s="1"/>
  <c r="E831" i="8"/>
  <c r="I830" i="8"/>
  <c r="G830" i="8"/>
  <c r="F830" i="8" s="1"/>
  <c r="H830" i="8" s="1"/>
  <c r="E830" i="8"/>
  <c r="I829" i="8"/>
  <c r="G829" i="8"/>
  <c r="F829" i="8" s="1"/>
  <c r="H829" i="8" s="1"/>
  <c r="E829" i="8"/>
  <c r="I828" i="8"/>
  <c r="G828" i="8"/>
  <c r="F828" i="8" s="1"/>
  <c r="H828" i="8" s="1"/>
  <c r="E828" i="8"/>
  <c r="I827" i="8"/>
  <c r="G827" i="8"/>
  <c r="F827" i="8" s="1"/>
  <c r="H827" i="8" s="1"/>
  <c r="E827" i="8"/>
  <c r="I826" i="8"/>
  <c r="G826" i="8"/>
  <c r="F826" i="8" s="1"/>
  <c r="H826" i="8" s="1"/>
  <c r="E826" i="8"/>
  <c r="K824" i="8"/>
  <c r="I824" i="8"/>
  <c r="G824" i="8"/>
  <c r="F824" i="8" s="1"/>
  <c r="H824" i="8" s="1"/>
  <c r="E824" i="8"/>
  <c r="I823" i="8"/>
  <c r="G823" i="8"/>
  <c r="F823" i="8" s="1"/>
  <c r="H823" i="8" s="1"/>
  <c r="E823" i="8"/>
  <c r="I822" i="8"/>
  <c r="G822" i="8"/>
  <c r="F822" i="8" s="1"/>
  <c r="H822" i="8" s="1"/>
  <c r="E822" i="8"/>
  <c r="I821" i="8"/>
  <c r="G821" i="8"/>
  <c r="F821" i="8" s="1"/>
  <c r="H821" i="8" s="1"/>
  <c r="E821" i="8"/>
  <c r="I820" i="8"/>
  <c r="G820" i="8"/>
  <c r="F820" i="8" s="1"/>
  <c r="H820" i="8" s="1"/>
  <c r="E820" i="8"/>
  <c r="I819" i="8"/>
  <c r="G819" i="8"/>
  <c r="F819" i="8" s="1"/>
  <c r="H819" i="8" s="1"/>
  <c r="E819" i="8"/>
  <c r="I818" i="8"/>
  <c r="G818" i="8"/>
  <c r="F818" i="8" s="1"/>
  <c r="H818" i="8" s="1"/>
  <c r="E818" i="8"/>
  <c r="I817" i="8"/>
  <c r="G817" i="8"/>
  <c r="F817" i="8" s="1"/>
  <c r="H817" i="8" s="1"/>
  <c r="E817" i="8"/>
  <c r="I816" i="8"/>
  <c r="G816" i="8"/>
  <c r="F816" i="8" s="1"/>
  <c r="H816" i="8" s="1"/>
  <c r="E816" i="8"/>
  <c r="I815" i="8"/>
  <c r="G815" i="8"/>
  <c r="F815" i="8" s="1"/>
  <c r="H815" i="8" s="1"/>
  <c r="E815" i="8"/>
  <c r="I814" i="8"/>
  <c r="G814" i="8"/>
  <c r="F814" i="8" s="1"/>
  <c r="H814" i="8" s="1"/>
  <c r="E814" i="8"/>
  <c r="I813" i="8"/>
  <c r="G813" i="8"/>
  <c r="F813" i="8" s="1"/>
  <c r="H813" i="8" s="1"/>
  <c r="E813" i="8"/>
  <c r="I812" i="8"/>
  <c r="G812" i="8"/>
  <c r="F812" i="8" s="1"/>
  <c r="H812" i="8" s="1"/>
  <c r="E812" i="8"/>
  <c r="I811" i="8"/>
  <c r="G811" i="8"/>
  <c r="F811" i="8" s="1"/>
  <c r="H811" i="8" s="1"/>
  <c r="E811" i="8"/>
  <c r="I810" i="8"/>
  <c r="G810" i="8"/>
  <c r="F810" i="8" s="1"/>
  <c r="H810" i="8" s="1"/>
  <c r="E810" i="8"/>
  <c r="I809" i="8"/>
  <c r="G809" i="8"/>
  <c r="F809" i="8" s="1"/>
  <c r="H809" i="8" s="1"/>
  <c r="E809" i="8"/>
  <c r="I808" i="8"/>
  <c r="G808" i="8"/>
  <c r="F808" i="8" s="1"/>
  <c r="H808" i="8" s="1"/>
  <c r="E808" i="8"/>
  <c r="I807" i="8"/>
  <c r="G807" i="8"/>
  <c r="F807" i="8" s="1"/>
  <c r="H807" i="8" s="1"/>
  <c r="E807" i="8"/>
  <c r="K806" i="8"/>
  <c r="I806" i="8"/>
  <c r="G806" i="8"/>
  <c r="F806" i="8" s="1"/>
  <c r="H806" i="8" s="1"/>
  <c r="E806" i="8"/>
  <c r="K805" i="8"/>
  <c r="I805" i="8"/>
  <c r="G805" i="8"/>
  <c r="F805" i="8" s="1"/>
  <c r="H805" i="8" s="1"/>
  <c r="E805" i="8"/>
  <c r="I804" i="8"/>
  <c r="G804" i="8"/>
  <c r="F804" i="8" s="1"/>
  <c r="H804" i="8" s="1"/>
  <c r="E804" i="8"/>
  <c r="I803" i="8"/>
  <c r="G803" i="8"/>
  <c r="F803" i="8" s="1"/>
  <c r="H803" i="8" s="1"/>
  <c r="E803" i="8"/>
  <c r="I802" i="8"/>
  <c r="G802" i="8"/>
  <c r="F802" i="8" s="1"/>
  <c r="H802" i="8" s="1"/>
  <c r="E802" i="8"/>
  <c r="I801" i="8"/>
  <c r="G801" i="8"/>
  <c r="F801" i="8" s="1"/>
  <c r="H801" i="8" s="1"/>
  <c r="E801" i="8"/>
  <c r="I799" i="8"/>
  <c r="G799" i="8"/>
  <c r="F799" i="8" s="1"/>
  <c r="H799" i="8" s="1"/>
  <c r="E799" i="8"/>
  <c r="I800" i="8"/>
  <c r="G800" i="8"/>
  <c r="F800" i="8" s="1"/>
  <c r="H800" i="8" s="1"/>
  <c r="E800" i="8"/>
  <c r="K800" i="8" s="1"/>
  <c r="I798" i="8"/>
  <c r="G798" i="8"/>
  <c r="F798" i="8" s="1"/>
  <c r="H798" i="8" s="1"/>
  <c r="E798" i="8"/>
  <c r="I797" i="8"/>
  <c r="G797" i="8"/>
  <c r="F797" i="8" s="1"/>
  <c r="H797" i="8" s="1"/>
  <c r="E797" i="8"/>
  <c r="I796" i="8"/>
  <c r="G796" i="8"/>
  <c r="F796" i="8" s="1"/>
  <c r="H796" i="8" s="1"/>
  <c r="E796" i="8"/>
  <c r="I795" i="8"/>
  <c r="G795" i="8"/>
  <c r="F795" i="8" s="1"/>
  <c r="H795" i="8" s="1"/>
  <c r="E795" i="8"/>
  <c r="I794" i="8"/>
  <c r="G794" i="8"/>
  <c r="F794" i="8" s="1"/>
  <c r="H794" i="8" s="1"/>
  <c r="E794" i="8"/>
  <c r="I793" i="8"/>
  <c r="G793" i="8"/>
  <c r="F793" i="8" s="1"/>
  <c r="H793" i="8" s="1"/>
  <c r="E793" i="8"/>
  <c r="I792" i="8"/>
  <c r="G792" i="8"/>
  <c r="F792" i="8" s="1"/>
  <c r="H792" i="8" s="1"/>
  <c r="E792" i="8"/>
  <c r="I791" i="8"/>
  <c r="G791" i="8"/>
  <c r="F791" i="8" s="1"/>
  <c r="H791" i="8" s="1"/>
  <c r="E791" i="8"/>
  <c r="K790" i="8"/>
  <c r="I790" i="8"/>
  <c r="G790" i="8"/>
  <c r="F790" i="8" s="1"/>
  <c r="H790" i="8" s="1"/>
  <c r="E790" i="8"/>
  <c r="I789" i="8"/>
  <c r="G789" i="8"/>
  <c r="F789" i="8" s="1"/>
  <c r="H789" i="8" s="1"/>
  <c r="E789" i="8"/>
  <c r="I788" i="8"/>
  <c r="G788" i="8"/>
  <c r="F788" i="8" s="1"/>
  <c r="H788" i="8" s="1"/>
  <c r="E788" i="8"/>
  <c r="I787" i="8"/>
  <c r="G787" i="8"/>
  <c r="F787" i="8" s="1"/>
  <c r="H787" i="8" s="1"/>
  <c r="E787" i="8"/>
  <c r="K786" i="8"/>
  <c r="I786" i="8"/>
  <c r="G786" i="8"/>
  <c r="F786" i="8" s="1"/>
  <c r="H786" i="8" s="1"/>
  <c r="E786" i="8"/>
  <c r="I785" i="8"/>
  <c r="G785" i="8"/>
  <c r="F785" i="8" s="1"/>
  <c r="H785" i="8" s="1"/>
  <c r="E785" i="8"/>
  <c r="I780" i="8"/>
  <c r="G780" i="8"/>
  <c r="F780" i="8" s="1"/>
  <c r="H780" i="8" s="1"/>
  <c r="E780" i="8"/>
  <c r="I784" i="8"/>
  <c r="G784" i="8"/>
  <c r="F784" i="8" s="1"/>
  <c r="H784" i="8" s="1"/>
  <c r="E784" i="8"/>
  <c r="I783" i="8"/>
  <c r="G783" i="8"/>
  <c r="F783" i="8" s="1"/>
  <c r="H783" i="8" s="1"/>
  <c r="E783" i="8"/>
  <c r="I782" i="8"/>
  <c r="G782" i="8"/>
  <c r="F782" i="8" s="1"/>
  <c r="H782" i="8" s="1"/>
  <c r="E782" i="8"/>
  <c r="I781" i="8"/>
  <c r="G781" i="8"/>
  <c r="F781" i="8" s="1"/>
  <c r="H781" i="8" s="1"/>
  <c r="E781" i="8"/>
  <c r="L781" i="8" s="1"/>
  <c r="K779" i="8"/>
  <c r="I779" i="8"/>
  <c r="G779" i="8"/>
  <c r="F779" i="8" s="1"/>
  <c r="H779" i="8" s="1"/>
  <c r="E779" i="8"/>
  <c r="I778" i="8"/>
  <c r="G778" i="8"/>
  <c r="F778" i="8" s="1"/>
  <c r="H778" i="8" s="1"/>
  <c r="E778" i="8"/>
  <c r="I777" i="8"/>
  <c r="G777" i="8"/>
  <c r="F777" i="8" s="1"/>
  <c r="H777" i="8" s="1"/>
  <c r="E777" i="8"/>
  <c r="I776" i="8"/>
  <c r="G776" i="8"/>
  <c r="F776" i="8" s="1"/>
  <c r="H776" i="8" s="1"/>
  <c r="E776" i="8"/>
  <c r="I775" i="8"/>
  <c r="G775" i="8"/>
  <c r="F775" i="8" s="1"/>
  <c r="H775" i="8" s="1"/>
  <c r="E775" i="8"/>
  <c r="I774" i="8"/>
  <c r="G774" i="8"/>
  <c r="F774" i="8" s="1"/>
  <c r="H774" i="8" s="1"/>
  <c r="E774" i="8"/>
  <c r="K773" i="8"/>
  <c r="I773" i="8"/>
  <c r="G773" i="8"/>
  <c r="F773" i="8" s="1"/>
  <c r="H773" i="8" s="1"/>
  <c r="E773" i="8"/>
  <c r="I772" i="8"/>
  <c r="G772" i="8"/>
  <c r="F772" i="8" s="1"/>
  <c r="H772" i="8" s="1"/>
  <c r="E772" i="8"/>
  <c r="I771" i="8"/>
  <c r="G771" i="8"/>
  <c r="F771" i="8" s="1"/>
  <c r="H771" i="8" s="1"/>
  <c r="E771" i="8"/>
  <c r="I770" i="8"/>
  <c r="G770" i="8"/>
  <c r="F770" i="8" s="1"/>
  <c r="H770" i="8" s="1"/>
  <c r="E770" i="8"/>
  <c r="I769" i="8"/>
  <c r="G769" i="8"/>
  <c r="F769" i="8" s="1"/>
  <c r="H769" i="8" s="1"/>
  <c r="E769" i="8"/>
  <c r="I768" i="8"/>
  <c r="G768" i="8"/>
  <c r="F768" i="8" s="1"/>
  <c r="H768" i="8" s="1"/>
  <c r="E768" i="8"/>
  <c r="I767" i="8"/>
  <c r="G767" i="8"/>
  <c r="F767" i="8" s="1"/>
  <c r="H767" i="8" s="1"/>
  <c r="E767" i="8"/>
  <c r="I766" i="8"/>
  <c r="G766" i="8"/>
  <c r="F766" i="8" s="1"/>
  <c r="H766" i="8" s="1"/>
  <c r="E766" i="8"/>
  <c r="K765" i="8"/>
  <c r="I765" i="8"/>
  <c r="G765" i="8"/>
  <c r="F765" i="8" s="1"/>
  <c r="H765" i="8" s="1"/>
  <c r="E765" i="8"/>
  <c r="I764" i="8"/>
  <c r="G764" i="8"/>
  <c r="F764" i="8" s="1"/>
  <c r="H764" i="8" s="1"/>
  <c r="E764" i="8"/>
  <c r="I763" i="8"/>
  <c r="G763" i="8"/>
  <c r="F763" i="8" s="1"/>
  <c r="H763" i="8" s="1"/>
  <c r="E763" i="8"/>
  <c r="I762" i="8"/>
  <c r="G762" i="8"/>
  <c r="F762" i="8" s="1"/>
  <c r="H762" i="8" s="1"/>
  <c r="E762" i="8"/>
  <c r="I761" i="8"/>
  <c r="G761" i="8"/>
  <c r="F761" i="8" s="1"/>
  <c r="H761" i="8" s="1"/>
  <c r="E761" i="8"/>
  <c r="I760" i="8"/>
  <c r="G760" i="8"/>
  <c r="F760" i="8" s="1"/>
  <c r="H760" i="8" s="1"/>
  <c r="E760" i="8"/>
  <c r="I759" i="8"/>
  <c r="G759" i="8"/>
  <c r="F759" i="8" s="1"/>
  <c r="H759" i="8" s="1"/>
  <c r="E759" i="8"/>
  <c r="I758" i="8"/>
  <c r="G758" i="8"/>
  <c r="F758" i="8" s="1"/>
  <c r="H758" i="8" s="1"/>
  <c r="E758" i="8"/>
  <c r="K757" i="8"/>
  <c r="I757" i="8"/>
  <c r="G757" i="8"/>
  <c r="F757" i="8" s="1"/>
  <c r="H757" i="8" s="1"/>
  <c r="E757" i="8"/>
  <c r="I756" i="8"/>
  <c r="G756" i="8"/>
  <c r="F756" i="8" s="1"/>
  <c r="H756" i="8" s="1"/>
  <c r="E756" i="8"/>
  <c r="I755" i="8"/>
  <c r="G755" i="8"/>
  <c r="F755" i="8" s="1"/>
  <c r="H755" i="8" s="1"/>
  <c r="E755" i="8"/>
  <c r="I754" i="8"/>
  <c r="G754" i="8"/>
  <c r="F754" i="8" s="1"/>
  <c r="H754" i="8" s="1"/>
  <c r="E754" i="8"/>
  <c r="I753" i="8"/>
  <c r="G753" i="8"/>
  <c r="F753" i="8" s="1"/>
  <c r="H753" i="8" s="1"/>
  <c r="E753" i="8"/>
  <c r="I752" i="8"/>
  <c r="G752" i="8"/>
  <c r="F752" i="8" s="1"/>
  <c r="H752" i="8" s="1"/>
  <c r="E752" i="8"/>
  <c r="I751" i="8"/>
  <c r="G751" i="8"/>
  <c r="F751" i="8" s="1"/>
  <c r="H751" i="8" s="1"/>
  <c r="E751" i="8"/>
  <c r="I750" i="8"/>
  <c r="G750" i="8"/>
  <c r="F750" i="8" s="1"/>
  <c r="H750" i="8" s="1"/>
  <c r="E750" i="8"/>
  <c r="I749" i="8"/>
  <c r="G749" i="8"/>
  <c r="F749" i="8" s="1"/>
  <c r="H749" i="8" s="1"/>
  <c r="E749" i="8"/>
  <c r="I748" i="8"/>
  <c r="G748" i="8"/>
  <c r="F748" i="8" s="1"/>
  <c r="H748" i="8" s="1"/>
  <c r="E748" i="8"/>
  <c r="K747" i="8"/>
  <c r="I747" i="8"/>
  <c r="G747" i="8"/>
  <c r="F747" i="8" s="1"/>
  <c r="H747" i="8" s="1"/>
  <c r="E747" i="8"/>
  <c r="I746" i="8"/>
  <c r="G746" i="8"/>
  <c r="F746" i="8" s="1"/>
  <c r="H746" i="8" s="1"/>
  <c r="E746" i="8"/>
  <c r="I745" i="8"/>
  <c r="G745" i="8"/>
  <c r="F745" i="8" s="1"/>
  <c r="H745" i="8" s="1"/>
  <c r="E745" i="8"/>
  <c r="I741" i="8"/>
  <c r="G741" i="8"/>
  <c r="F741" i="8" s="1"/>
  <c r="H741" i="8" s="1"/>
  <c r="E741" i="8"/>
  <c r="I744" i="8"/>
  <c r="G744" i="8"/>
  <c r="F744" i="8" s="1"/>
  <c r="H744" i="8" s="1"/>
  <c r="E744" i="8"/>
  <c r="I743" i="8"/>
  <c r="G743" i="8"/>
  <c r="F743" i="8" s="1"/>
  <c r="H743" i="8" s="1"/>
  <c r="E743" i="8"/>
  <c r="I742" i="8"/>
  <c r="G742" i="8"/>
  <c r="F742" i="8" s="1"/>
  <c r="H742" i="8" s="1"/>
  <c r="E742" i="8"/>
  <c r="K740" i="8"/>
  <c r="I740" i="8"/>
  <c r="G740" i="8"/>
  <c r="F740" i="8" s="1"/>
  <c r="H740" i="8" s="1"/>
  <c r="E740" i="8"/>
  <c r="I739" i="8"/>
  <c r="G739" i="8"/>
  <c r="F739" i="8" s="1"/>
  <c r="H739" i="8" s="1"/>
  <c r="E739" i="8"/>
  <c r="I738" i="8"/>
  <c r="G738" i="8"/>
  <c r="F738" i="8" s="1"/>
  <c r="H738" i="8" s="1"/>
  <c r="E738" i="8"/>
  <c r="I737" i="8"/>
  <c r="G737" i="8"/>
  <c r="F737" i="8" s="1"/>
  <c r="H737" i="8" s="1"/>
  <c r="E737" i="8"/>
  <c r="I736" i="8"/>
  <c r="G736" i="8"/>
  <c r="F736" i="8" s="1"/>
  <c r="H736" i="8" s="1"/>
  <c r="E736" i="8"/>
  <c r="I735" i="8"/>
  <c r="G735" i="8"/>
  <c r="F735" i="8" s="1"/>
  <c r="H735" i="8" s="1"/>
  <c r="E735" i="8"/>
  <c r="K734" i="8"/>
  <c r="I734" i="8"/>
  <c r="G734" i="8"/>
  <c r="F734" i="8" s="1"/>
  <c r="H734" i="8" s="1"/>
  <c r="E734" i="8"/>
  <c r="I733" i="8"/>
  <c r="G733" i="8"/>
  <c r="F733" i="8" s="1"/>
  <c r="H733" i="8" s="1"/>
  <c r="E733" i="8"/>
  <c r="I732" i="8"/>
  <c r="G732" i="8"/>
  <c r="F732" i="8" s="1"/>
  <c r="H732" i="8" s="1"/>
  <c r="E732" i="8"/>
  <c r="I731" i="8"/>
  <c r="G731" i="8"/>
  <c r="F731" i="8" s="1"/>
  <c r="H731" i="8" s="1"/>
  <c r="E731" i="8"/>
  <c r="I730" i="8"/>
  <c r="G730" i="8"/>
  <c r="F730" i="8" s="1"/>
  <c r="H730" i="8" s="1"/>
  <c r="E730" i="8"/>
  <c r="I729" i="8"/>
  <c r="G729" i="8"/>
  <c r="F729" i="8" s="1"/>
  <c r="H729" i="8" s="1"/>
  <c r="E729" i="8"/>
  <c r="I728" i="8"/>
  <c r="G728" i="8"/>
  <c r="F728" i="8" s="1"/>
  <c r="H728" i="8" s="1"/>
  <c r="E728" i="8"/>
  <c r="I727" i="8"/>
  <c r="G727" i="8"/>
  <c r="F727" i="8" s="1"/>
  <c r="H727" i="8" s="1"/>
  <c r="E727" i="8"/>
  <c r="I726" i="8"/>
  <c r="G726" i="8"/>
  <c r="F726" i="8" s="1"/>
  <c r="H726" i="8" s="1"/>
  <c r="E726" i="8"/>
  <c r="I725" i="8"/>
  <c r="G725" i="8"/>
  <c r="F725" i="8" s="1"/>
  <c r="H725" i="8" s="1"/>
  <c r="E725" i="8"/>
  <c r="I724" i="8"/>
  <c r="G724" i="8"/>
  <c r="F724" i="8" s="1"/>
  <c r="H724" i="8" s="1"/>
  <c r="E724" i="8"/>
  <c r="I723" i="8"/>
  <c r="G723" i="8"/>
  <c r="F723" i="8" s="1"/>
  <c r="H723" i="8" s="1"/>
  <c r="E723" i="8"/>
  <c r="I722" i="8"/>
  <c r="G722" i="8"/>
  <c r="F722" i="8" s="1"/>
  <c r="H722" i="8" s="1"/>
  <c r="E722" i="8"/>
  <c r="K721" i="8"/>
  <c r="I721" i="8"/>
  <c r="G721" i="8"/>
  <c r="F721" i="8" s="1"/>
  <c r="H721" i="8" s="1"/>
  <c r="E721" i="8"/>
  <c r="I720" i="8"/>
  <c r="G720" i="8"/>
  <c r="F720" i="8" s="1"/>
  <c r="H720" i="8" s="1"/>
  <c r="E720" i="8"/>
  <c r="I719" i="8"/>
  <c r="G719" i="8"/>
  <c r="F719" i="8" s="1"/>
  <c r="H719" i="8" s="1"/>
  <c r="E719" i="8"/>
  <c r="I718" i="8"/>
  <c r="G718" i="8"/>
  <c r="F718" i="8" s="1"/>
  <c r="H718" i="8" s="1"/>
  <c r="E718" i="8"/>
  <c r="K717" i="8"/>
  <c r="I717" i="8"/>
  <c r="G717" i="8"/>
  <c r="F717" i="8" s="1"/>
  <c r="H717" i="8" s="1"/>
  <c r="E717" i="8"/>
  <c r="I716" i="8"/>
  <c r="G716" i="8"/>
  <c r="F716" i="8" s="1"/>
  <c r="H716" i="8" s="1"/>
  <c r="E716" i="8"/>
  <c r="I715" i="8"/>
  <c r="G715" i="8"/>
  <c r="F715" i="8" s="1"/>
  <c r="H715" i="8" s="1"/>
  <c r="E715" i="8"/>
  <c r="I714" i="8"/>
  <c r="G714" i="8"/>
  <c r="F714" i="8" s="1"/>
  <c r="H714" i="8" s="1"/>
  <c r="E714" i="8"/>
  <c r="I713" i="8"/>
  <c r="G713" i="8"/>
  <c r="F713" i="8" s="1"/>
  <c r="H713" i="8" s="1"/>
  <c r="E713" i="8"/>
  <c r="I712" i="8"/>
  <c r="G712" i="8"/>
  <c r="F712" i="8" s="1"/>
  <c r="H712" i="8" s="1"/>
  <c r="E712" i="8"/>
  <c r="I711" i="8"/>
  <c r="G711" i="8"/>
  <c r="F711" i="8" s="1"/>
  <c r="H711" i="8" s="1"/>
  <c r="E711" i="8"/>
  <c r="I710" i="8"/>
  <c r="G710" i="8"/>
  <c r="F710" i="8" s="1"/>
  <c r="H710" i="8" s="1"/>
  <c r="E710" i="8"/>
  <c r="I709" i="8"/>
  <c r="G709" i="8"/>
  <c r="F709" i="8" s="1"/>
  <c r="H709" i="8" s="1"/>
  <c r="E709" i="8"/>
  <c r="K708" i="8"/>
  <c r="I708" i="8"/>
  <c r="G708" i="8"/>
  <c r="F708" i="8" s="1"/>
  <c r="H708" i="8" s="1"/>
  <c r="E708" i="8"/>
  <c r="I707" i="8"/>
  <c r="G707" i="8"/>
  <c r="F707" i="8" s="1"/>
  <c r="H707" i="8" s="1"/>
  <c r="E707" i="8"/>
  <c r="I706" i="8"/>
  <c r="G706" i="8"/>
  <c r="F706" i="8" s="1"/>
  <c r="H706" i="8" s="1"/>
  <c r="E706" i="8"/>
  <c r="I705" i="8"/>
  <c r="G705" i="8"/>
  <c r="F705" i="8" s="1"/>
  <c r="H705" i="8" s="1"/>
  <c r="E705" i="8"/>
  <c r="I704" i="8"/>
  <c r="G704" i="8"/>
  <c r="F704" i="8" s="1"/>
  <c r="H704" i="8" s="1"/>
  <c r="E704" i="8"/>
  <c r="I703" i="8"/>
  <c r="G703" i="8"/>
  <c r="F703" i="8" s="1"/>
  <c r="H703" i="8" s="1"/>
  <c r="E703" i="8"/>
  <c r="I702" i="8"/>
  <c r="G702" i="8"/>
  <c r="F702" i="8" s="1"/>
  <c r="H702" i="8" s="1"/>
  <c r="E702" i="8"/>
  <c r="I701" i="8"/>
  <c r="G701" i="8"/>
  <c r="F701" i="8" s="1"/>
  <c r="H701" i="8" s="1"/>
  <c r="E701" i="8"/>
  <c r="I700" i="8"/>
  <c r="G700" i="8"/>
  <c r="F700" i="8" s="1"/>
  <c r="H700" i="8" s="1"/>
  <c r="E700" i="8"/>
  <c r="I699" i="8"/>
  <c r="G699" i="8"/>
  <c r="F699" i="8" s="1"/>
  <c r="H699" i="8" s="1"/>
  <c r="E699" i="8"/>
  <c r="K698" i="8"/>
  <c r="I698" i="8"/>
  <c r="G698" i="8"/>
  <c r="F698" i="8" s="1"/>
  <c r="H698" i="8" s="1"/>
  <c r="E698" i="8"/>
  <c r="I697" i="8"/>
  <c r="G697" i="8"/>
  <c r="F697" i="8" s="1"/>
  <c r="H697" i="8" s="1"/>
  <c r="E697" i="8"/>
  <c r="I696" i="8"/>
  <c r="G696" i="8"/>
  <c r="F696" i="8" s="1"/>
  <c r="H696" i="8" s="1"/>
  <c r="E696" i="8"/>
  <c r="I695" i="8"/>
  <c r="G695" i="8"/>
  <c r="F695" i="8" s="1"/>
  <c r="H695" i="8" s="1"/>
  <c r="E695" i="8"/>
  <c r="I694" i="8"/>
  <c r="G694" i="8"/>
  <c r="F694" i="8" s="1"/>
  <c r="H694" i="8" s="1"/>
  <c r="E694" i="8"/>
  <c r="I693" i="8"/>
  <c r="G693" i="8"/>
  <c r="F693" i="8" s="1"/>
  <c r="H693" i="8" s="1"/>
  <c r="E693" i="8"/>
  <c r="I692" i="8"/>
  <c r="G692" i="8"/>
  <c r="F692" i="8" s="1"/>
  <c r="H692" i="8" s="1"/>
  <c r="E692" i="8"/>
  <c r="K691" i="8"/>
  <c r="I691" i="8"/>
  <c r="G691" i="8"/>
  <c r="F691" i="8" s="1"/>
  <c r="H691" i="8" s="1"/>
  <c r="E691" i="8"/>
  <c r="I690" i="8"/>
  <c r="G690" i="8"/>
  <c r="F690" i="8" s="1"/>
  <c r="H690" i="8" s="1"/>
  <c r="E690" i="8"/>
  <c r="I689" i="8"/>
  <c r="G689" i="8"/>
  <c r="F689" i="8" s="1"/>
  <c r="H689" i="8" s="1"/>
  <c r="E689" i="8"/>
  <c r="I688" i="8"/>
  <c r="G688" i="8"/>
  <c r="F688" i="8" s="1"/>
  <c r="H688" i="8" s="1"/>
  <c r="E688" i="8"/>
  <c r="I687" i="8"/>
  <c r="G687" i="8"/>
  <c r="F687" i="8" s="1"/>
  <c r="H687" i="8" s="1"/>
  <c r="E687" i="8"/>
  <c r="K686" i="8"/>
  <c r="I686" i="8"/>
  <c r="G686" i="8"/>
  <c r="F686" i="8" s="1"/>
  <c r="H686" i="8" s="1"/>
  <c r="E686" i="8"/>
  <c r="I685" i="8"/>
  <c r="G685" i="8"/>
  <c r="F685" i="8" s="1"/>
  <c r="H685" i="8" s="1"/>
  <c r="E685" i="8"/>
  <c r="I684" i="8"/>
  <c r="G684" i="8"/>
  <c r="F684" i="8" s="1"/>
  <c r="H684" i="8" s="1"/>
  <c r="E684" i="8"/>
  <c r="I683" i="8"/>
  <c r="G683" i="8"/>
  <c r="F683" i="8" s="1"/>
  <c r="H683" i="8" s="1"/>
  <c r="E683" i="8"/>
  <c r="I682" i="8"/>
  <c r="G682" i="8"/>
  <c r="F682" i="8" s="1"/>
  <c r="H682" i="8" s="1"/>
  <c r="E682" i="8"/>
  <c r="I681" i="8"/>
  <c r="G681" i="8"/>
  <c r="F681" i="8" s="1"/>
  <c r="H681" i="8" s="1"/>
  <c r="E681" i="8"/>
  <c r="I680" i="8"/>
  <c r="G680" i="8"/>
  <c r="F680" i="8" s="1"/>
  <c r="H680" i="8" s="1"/>
  <c r="E680" i="8"/>
  <c r="I679" i="8"/>
  <c r="G679" i="8"/>
  <c r="F679" i="8" s="1"/>
  <c r="H679" i="8" s="1"/>
  <c r="E679" i="8"/>
  <c r="I678" i="8"/>
  <c r="G678" i="8"/>
  <c r="F678" i="8" s="1"/>
  <c r="H678" i="8" s="1"/>
  <c r="E678" i="8"/>
  <c r="I677" i="8"/>
  <c r="G677" i="8"/>
  <c r="F677" i="8" s="1"/>
  <c r="H677" i="8" s="1"/>
  <c r="E677" i="8"/>
  <c r="I676" i="8"/>
  <c r="G676" i="8"/>
  <c r="F676" i="8" s="1"/>
  <c r="H676" i="8" s="1"/>
  <c r="E676" i="8"/>
  <c r="K675" i="8"/>
  <c r="I675" i="8"/>
  <c r="G675" i="8"/>
  <c r="F675" i="8" s="1"/>
  <c r="H675" i="8" s="1"/>
  <c r="E675" i="8"/>
  <c r="I674" i="8"/>
  <c r="G674" i="8"/>
  <c r="F674" i="8" s="1"/>
  <c r="H674" i="8" s="1"/>
  <c r="E674" i="8"/>
  <c r="I673" i="8"/>
  <c r="G673" i="8"/>
  <c r="F673" i="8" s="1"/>
  <c r="H673" i="8" s="1"/>
  <c r="E673" i="8"/>
  <c r="I672" i="8"/>
  <c r="G672" i="8"/>
  <c r="F672" i="8" s="1"/>
  <c r="H672" i="8" s="1"/>
  <c r="E672" i="8"/>
  <c r="K671" i="8"/>
  <c r="I671" i="8"/>
  <c r="G671" i="8"/>
  <c r="F671" i="8" s="1"/>
  <c r="H671" i="8" s="1"/>
  <c r="E671" i="8"/>
  <c r="I670" i="8"/>
  <c r="G670" i="8"/>
  <c r="F670" i="8" s="1"/>
  <c r="H670" i="8" s="1"/>
  <c r="E670" i="8"/>
  <c r="I669" i="8"/>
  <c r="G669" i="8"/>
  <c r="F669" i="8" s="1"/>
  <c r="H669" i="8" s="1"/>
  <c r="E669" i="8"/>
  <c r="I668" i="8"/>
  <c r="G668" i="8"/>
  <c r="F668" i="8" s="1"/>
  <c r="H668" i="8" s="1"/>
  <c r="E668" i="8"/>
  <c r="I667" i="8"/>
  <c r="G667" i="8"/>
  <c r="F667" i="8" s="1"/>
  <c r="H667" i="8" s="1"/>
  <c r="E667" i="8"/>
  <c r="I666" i="8"/>
  <c r="G666" i="8"/>
  <c r="F666" i="8" s="1"/>
  <c r="H666" i="8" s="1"/>
  <c r="E666" i="8"/>
  <c r="I665" i="8"/>
  <c r="G665" i="8"/>
  <c r="F665" i="8" s="1"/>
  <c r="H665" i="8" s="1"/>
  <c r="E665" i="8"/>
  <c r="I664" i="8"/>
  <c r="G664" i="8"/>
  <c r="F664" i="8" s="1"/>
  <c r="H664" i="8" s="1"/>
  <c r="E664" i="8"/>
  <c r="K663" i="8"/>
  <c r="I663" i="8"/>
  <c r="G663" i="8"/>
  <c r="F663" i="8" s="1"/>
  <c r="H663" i="8" s="1"/>
  <c r="E663" i="8"/>
  <c r="I662" i="8"/>
  <c r="G662" i="8"/>
  <c r="F662" i="8" s="1"/>
  <c r="H662" i="8" s="1"/>
  <c r="E662" i="8"/>
  <c r="I661" i="8"/>
  <c r="G661" i="8"/>
  <c r="F661" i="8" s="1"/>
  <c r="H661" i="8" s="1"/>
  <c r="E661" i="8"/>
  <c r="I660" i="8"/>
  <c r="G660" i="8"/>
  <c r="F660" i="8" s="1"/>
  <c r="H660" i="8" s="1"/>
  <c r="E660" i="8"/>
  <c r="I659" i="8"/>
  <c r="G659" i="8"/>
  <c r="F659" i="8" s="1"/>
  <c r="H659" i="8" s="1"/>
  <c r="E659" i="8"/>
  <c r="I658" i="8"/>
  <c r="G658" i="8"/>
  <c r="F658" i="8" s="1"/>
  <c r="H658" i="8" s="1"/>
  <c r="E658" i="8"/>
  <c r="I657" i="8"/>
  <c r="G657" i="8"/>
  <c r="F657" i="8" s="1"/>
  <c r="H657" i="8" s="1"/>
  <c r="E657" i="8"/>
  <c r="K656" i="8"/>
  <c r="I656" i="8"/>
  <c r="G656" i="8"/>
  <c r="F656" i="8" s="1"/>
  <c r="H656" i="8" s="1"/>
  <c r="E656" i="8"/>
  <c r="I655" i="8"/>
  <c r="G655" i="8"/>
  <c r="F655" i="8" s="1"/>
  <c r="H655" i="8" s="1"/>
  <c r="E655" i="8"/>
  <c r="I654" i="8"/>
  <c r="G654" i="8"/>
  <c r="F654" i="8" s="1"/>
  <c r="H654" i="8" s="1"/>
  <c r="E654" i="8"/>
  <c r="I653" i="8"/>
  <c r="G653" i="8"/>
  <c r="F653" i="8" s="1"/>
  <c r="H653" i="8" s="1"/>
  <c r="E653" i="8"/>
  <c r="I652" i="8"/>
  <c r="G652" i="8"/>
  <c r="F652" i="8" s="1"/>
  <c r="H652" i="8" s="1"/>
  <c r="E652" i="8"/>
  <c r="I651" i="8"/>
  <c r="G651" i="8"/>
  <c r="F651" i="8" s="1"/>
  <c r="H651" i="8" s="1"/>
  <c r="E651" i="8"/>
  <c r="I650" i="8"/>
  <c r="G650" i="8"/>
  <c r="F650" i="8" s="1"/>
  <c r="H650" i="8" s="1"/>
  <c r="E650" i="8"/>
  <c r="I649" i="8"/>
  <c r="G649" i="8"/>
  <c r="F649" i="8" s="1"/>
  <c r="H649" i="8" s="1"/>
  <c r="E649" i="8"/>
  <c r="I648" i="8"/>
  <c r="G648" i="8"/>
  <c r="F648" i="8" s="1"/>
  <c r="H648" i="8" s="1"/>
  <c r="E648" i="8"/>
  <c r="I647" i="8"/>
  <c r="G647" i="8"/>
  <c r="F647" i="8" s="1"/>
  <c r="H647" i="8" s="1"/>
  <c r="E647" i="8"/>
  <c r="I646" i="8"/>
  <c r="G646" i="8"/>
  <c r="F646" i="8" s="1"/>
  <c r="H646" i="8" s="1"/>
  <c r="E646" i="8"/>
  <c r="I645" i="8"/>
  <c r="G645" i="8"/>
  <c r="F645" i="8" s="1"/>
  <c r="H645" i="8" s="1"/>
  <c r="E645" i="8"/>
  <c r="I644" i="8"/>
  <c r="G644" i="8"/>
  <c r="F644" i="8" s="1"/>
  <c r="H644" i="8" s="1"/>
  <c r="E644" i="8"/>
  <c r="I643" i="8"/>
  <c r="G643" i="8"/>
  <c r="F643" i="8" s="1"/>
  <c r="H643" i="8" s="1"/>
  <c r="E643" i="8"/>
  <c r="I642" i="8"/>
  <c r="G642" i="8"/>
  <c r="F642" i="8" s="1"/>
  <c r="H642" i="8" s="1"/>
  <c r="E642" i="8"/>
  <c r="I641" i="8"/>
  <c r="G641" i="8"/>
  <c r="F641" i="8" s="1"/>
  <c r="H641" i="8" s="1"/>
  <c r="E641" i="8"/>
  <c r="I640" i="8"/>
  <c r="G640" i="8"/>
  <c r="F640" i="8" s="1"/>
  <c r="H640" i="8" s="1"/>
  <c r="E640" i="8"/>
  <c r="I639" i="8"/>
  <c r="G639" i="8"/>
  <c r="F639" i="8" s="1"/>
  <c r="H639" i="8" s="1"/>
  <c r="E639" i="8"/>
  <c r="I638" i="8"/>
  <c r="G638" i="8"/>
  <c r="F638" i="8" s="1"/>
  <c r="H638" i="8" s="1"/>
  <c r="E638" i="8"/>
  <c r="I637" i="8"/>
  <c r="G637" i="8"/>
  <c r="F637" i="8" s="1"/>
  <c r="H637" i="8" s="1"/>
  <c r="E637" i="8"/>
  <c r="I636" i="8"/>
  <c r="G636" i="8"/>
  <c r="F636" i="8" s="1"/>
  <c r="H636" i="8" s="1"/>
  <c r="E636" i="8"/>
  <c r="I635" i="8"/>
  <c r="G635" i="8"/>
  <c r="F635" i="8" s="1"/>
  <c r="H635" i="8" s="1"/>
  <c r="E635" i="8"/>
  <c r="I634" i="8"/>
  <c r="G634" i="8"/>
  <c r="F634" i="8" s="1"/>
  <c r="H634" i="8" s="1"/>
  <c r="E634" i="8"/>
  <c r="I633" i="8"/>
  <c r="G633" i="8"/>
  <c r="F633" i="8" s="1"/>
  <c r="H633" i="8" s="1"/>
  <c r="E633" i="8"/>
  <c r="K632" i="8"/>
  <c r="I632" i="8"/>
  <c r="G632" i="8"/>
  <c r="F632" i="8" s="1"/>
  <c r="H632" i="8" s="1"/>
  <c r="E632" i="8"/>
  <c r="I631" i="8"/>
  <c r="G631" i="8"/>
  <c r="F631" i="8" s="1"/>
  <c r="H631" i="8" s="1"/>
  <c r="E631" i="8"/>
  <c r="I630" i="8"/>
  <c r="G630" i="8"/>
  <c r="F630" i="8" s="1"/>
  <c r="H630" i="8" s="1"/>
  <c r="E630" i="8"/>
  <c r="I629" i="8"/>
  <c r="G629" i="8"/>
  <c r="F629" i="8" s="1"/>
  <c r="H629" i="8" s="1"/>
  <c r="E629" i="8"/>
  <c r="I628" i="8"/>
  <c r="G628" i="8"/>
  <c r="F628" i="8" s="1"/>
  <c r="H628" i="8" s="1"/>
  <c r="E628" i="8"/>
  <c r="I627" i="8"/>
  <c r="G627" i="8"/>
  <c r="F627" i="8" s="1"/>
  <c r="H627" i="8" s="1"/>
  <c r="E627" i="8"/>
  <c r="I626" i="8"/>
  <c r="G626" i="8"/>
  <c r="F626" i="8" s="1"/>
  <c r="H626" i="8" s="1"/>
  <c r="E626" i="8"/>
  <c r="I625" i="8"/>
  <c r="G625" i="8"/>
  <c r="F625" i="8" s="1"/>
  <c r="H625" i="8" s="1"/>
  <c r="E625" i="8"/>
  <c r="I624" i="8"/>
  <c r="G624" i="8"/>
  <c r="F624" i="8" s="1"/>
  <c r="H624" i="8" s="1"/>
  <c r="E624" i="8"/>
  <c r="I623" i="8"/>
  <c r="G623" i="8"/>
  <c r="F623" i="8" s="1"/>
  <c r="H623" i="8" s="1"/>
  <c r="E623" i="8"/>
  <c r="I622" i="8"/>
  <c r="G622" i="8"/>
  <c r="F622" i="8" s="1"/>
  <c r="H622" i="8" s="1"/>
  <c r="E622" i="8"/>
  <c r="K621" i="8"/>
  <c r="I621" i="8"/>
  <c r="G621" i="8"/>
  <c r="F621" i="8" s="1"/>
  <c r="H621" i="8" s="1"/>
  <c r="E621" i="8"/>
  <c r="I620" i="8"/>
  <c r="G620" i="8"/>
  <c r="F620" i="8" s="1"/>
  <c r="H620" i="8" s="1"/>
  <c r="E620" i="8"/>
  <c r="I619" i="8"/>
  <c r="G619" i="8"/>
  <c r="F619" i="8" s="1"/>
  <c r="H619" i="8" s="1"/>
  <c r="E619" i="8"/>
  <c r="I618" i="8"/>
  <c r="G618" i="8"/>
  <c r="F618" i="8" s="1"/>
  <c r="H618" i="8" s="1"/>
  <c r="E618" i="8"/>
  <c r="I617" i="8"/>
  <c r="G617" i="8"/>
  <c r="F617" i="8" s="1"/>
  <c r="H617" i="8" s="1"/>
  <c r="E617" i="8"/>
  <c r="I616" i="8"/>
  <c r="G616" i="8"/>
  <c r="F616" i="8" s="1"/>
  <c r="H616" i="8" s="1"/>
  <c r="E616" i="8"/>
  <c r="I615" i="8"/>
  <c r="G615" i="8"/>
  <c r="F615" i="8" s="1"/>
  <c r="H615" i="8" s="1"/>
  <c r="E615" i="8"/>
  <c r="I614" i="8"/>
  <c r="G614" i="8"/>
  <c r="F614" i="8" s="1"/>
  <c r="H614" i="8" s="1"/>
  <c r="E614" i="8"/>
  <c r="I613" i="8"/>
  <c r="G613" i="8"/>
  <c r="F613" i="8" s="1"/>
  <c r="H613" i="8" s="1"/>
  <c r="E613" i="8"/>
  <c r="I612" i="8"/>
  <c r="G612" i="8"/>
  <c r="F612" i="8" s="1"/>
  <c r="H612" i="8" s="1"/>
  <c r="E612" i="8"/>
  <c r="I611" i="8"/>
  <c r="G611" i="8"/>
  <c r="F611" i="8" s="1"/>
  <c r="H611" i="8" s="1"/>
  <c r="E611" i="8"/>
  <c r="I610" i="8"/>
  <c r="G610" i="8"/>
  <c r="F610" i="8" s="1"/>
  <c r="H610" i="8" s="1"/>
  <c r="E610" i="8"/>
  <c r="I609" i="8"/>
  <c r="G609" i="8"/>
  <c r="F609" i="8" s="1"/>
  <c r="H609" i="8" s="1"/>
  <c r="E609" i="8"/>
  <c r="I608" i="8"/>
  <c r="G608" i="8"/>
  <c r="F608" i="8" s="1"/>
  <c r="H608" i="8" s="1"/>
  <c r="E608" i="8"/>
  <c r="I607" i="8"/>
  <c r="G607" i="8"/>
  <c r="F607" i="8" s="1"/>
  <c r="H607" i="8" s="1"/>
  <c r="E607" i="8"/>
  <c r="I606" i="8"/>
  <c r="G606" i="8"/>
  <c r="F606" i="8" s="1"/>
  <c r="H606" i="8" s="1"/>
  <c r="E606" i="8"/>
  <c r="I605" i="8"/>
  <c r="G605" i="8"/>
  <c r="F605" i="8" s="1"/>
  <c r="H605" i="8" s="1"/>
  <c r="E605" i="8"/>
  <c r="I604" i="8"/>
  <c r="G604" i="8"/>
  <c r="F604" i="8" s="1"/>
  <c r="H604" i="8" s="1"/>
  <c r="E604" i="8"/>
  <c r="I603" i="8"/>
  <c r="G603" i="8"/>
  <c r="F603" i="8" s="1"/>
  <c r="H603" i="8" s="1"/>
  <c r="E603" i="8"/>
  <c r="K602" i="8"/>
  <c r="I602" i="8"/>
  <c r="G602" i="8"/>
  <c r="F602" i="8" s="1"/>
  <c r="H602" i="8" s="1"/>
  <c r="E602" i="8"/>
  <c r="I601" i="8"/>
  <c r="G601" i="8"/>
  <c r="F601" i="8" s="1"/>
  <c r="H601" i="8" s="1"/>
  <c r="E601" i="8"/>
  <c r="I600" i="8"/>
  <c r="G600" i="8"/>
  <c r="F600" i="8" s="1"/>
  <c r="H600" i="8" s="1"/>
  <c r="E600" i="8"/>
  <c r="I599" i="8"/>
  <c r="G599" i="8"/>
  <c r="F599" i="8" s="1"/>
  <c r="H599" i="8" s="1"/>
  <c r="E599" i="8"/>
  <c r="I598" i="8"/>
  <c r="G598" i="8"/>
  <c r="F598" i="8" s="1"/>
  <c r="H598" i="8" s="1"/>
  <c r="E598" i="8"/>
  <c r="I597" i="8"/>
  <c r="G597" i="8"/>
  <c r="F597" i="8" s="1"/>
  <c r="H597" i="8" s="1"/>
  <c r="E597" i="8"/>
  <c r="I596" i="8"/>
  <c r="G596" i="8"/>
  <c r="F596" i="8" s="1"/>
  <c r="H596" i="8" s="1"/>
  <c r="E596" i="8"/>
  <c r="I595" i="8"/>
  <c r="G595" i="8"/>
  <c r="F595" i="8" s="1"/>
  <c r="H595" i="8" s="1"/>
  <c r="E595" i="8"/>
  <c r="I594" i="8"/>
  <c r="G594" i="8"/>
  <c r="F594" i="8" s="1"/>
  <c r="H594" i="8" s="1"/>
  <c r="E594" i="8"/>
  <c r="I593" i="8"/>
  <c r="G593" i="8"/>
  <c r="F593" i="8" s="1"/>
  <c r="H593" i="8" s="1"/>
  <c r="E593" i="8"/>
  <c r="I592" i="8"/>
  <c r="G592" i="8"/>
  <c r="F592" i="8" s="1"/>
  <c r="H592" i="8" s="1"/>
  <c r="E592" i="8"/>
  <c r="I591" i="8"/>
  <c r="G591" i="8"/>
  <c r="F591" i="8" s="1"/>
  <c r="H591" i="8" s="1"/>
  <c r="E591" i="8"/>
  <c r="K590" i="8"/>
  <c r="I590" i="8"/>
  <c r="G590" i="8"/>
  <c r="F590" i="8" s="1"/>
  <c r="H590" i="8" s="1"/>
  <c r="E590" i="8"/>
  <c r="I589" i="8"/>
  <c r="G589" i="8"/>
  <c r="F589" i="8" s="1"/>
  <c r="H589" i="8" s="1"/>
  <c r="E589" i="8"/>
  <c r="I588" i="8"/>
  <c r="G588" i="8"/>
  <c r="F588" i="8" s="1"/>
  <c r="H588" i="8" s="1"/>
  <c r="E588" i="8"/>
  <c r="I587" i="8"/>
  <c r="G587" i="8"/>
  <c r="F587" i="8" s="1"/>
  <c r="H587" i="8" s="1"/>
  <c r="E587" i="8"/>
  <c r="I586" i="8"/>
  <c r="G586" i="8"/>
  <c r="F586" i="8" s="1"/>
  <c r="H586" i="8" s="1"/>
  <c r="E586" i="8"/>
  <c r="I585" i="8"/>
  <c r="G585" i="8"/>
  <c r="F585" i="8" s="1"/>
  <c r="H585" i="8" s="1"/>
  <c r="E585" i="8"/>
  <c r="I584" i="8"/>
  <c r="G584" i="8"/>
  <c r="F584" i="8" s="1"/>
  <c r="H584" i="8" s="1"/>
  <c r="E584" i="8"/>
  <c r="I583" i="8"/>
  <c r="G583" i="8"/>
  <c r="F583" i="8" s="1"/>
  <c r="H583" i="8" s="1"/>
  <c r="E583" i="8"/>
  <c r="I582" i="8"/>
  <c r="G582" i="8"/>
  <c r="F582" i="8" s="1"/>
  <c r="H582" i="8" s="1"/>
  <c r="E582" i="8"/>
  <c r="I581" i="8"/>
  <c r="G581" i="8"/>
  <c r="F581" i="8" s="1"/>
  <c r="H581" i="8" s="1"/>
  <c r="E581" i="8"/>
  <c r="I580" i="8"/>
  <c r="G580" i="8"/>
  <c r="F580" i="8" s="1"/>
  <c r="H580" i="8" s="1"/>
  <c r="E580" i="8"/>
  <c r="I579" i="8"/>
  <c r="G579" i="8"/>
  <c r="F579" i="8" s="1"/>
  <c r="H579" i="8" s="1"/>
  <c r="E579" i="8"/>
  <c r="I578" i="8"/>
  <c r="G578" i="8"/>
  <c r="F578" i="8" s="1"/>
  <c r="H578" i="8" s="1"/>
  <c r="E578" i="8"/>
  <c r="K577" i="8"/>
  <c r="I577" i="8"/>
  <c r="G577" i="8"/>
  <c r="F577" i="8" s="1"/>
  <c r="H577" i="8" s="1"/>
  <c r="E577" i="8"/>
  <c r="I576" i="8"/>
  <c r="G576" i="8"/>
  <c r="F576" i="8" s="1"/>
  <c r="H576" i="8" s="1"/>
  <c r="E576" i="8"/>
  <c r="I575" i="8"/>
  <c r="G575" i="8"/>
  <c r="F575" i="8" s="1"/>
  <c r="H575" i="8" s="1"/>
  <c r="E575" i="8"/>
  <c r="I574" i="8"/>
  <c r="G574" i="8"/>
  <c r="F574" i="8" s="1"/>
  <c r="H574" i="8" s="1"/>
  <c r="E574" i="8"/>
  <c r="I573" i="8"/>
  <c r="G573" i="8"/>
  <c r="F573" i="8" s="1"/>
  <c r="H573" i="8" s="1"/>
  <c r="E573" i="8"/>
  <c r="I572" i="8"/>
  <c r="G572" i="8"/>
  <c r="F572" i="8" s="1"/>
  <c r="H572" i="8" s="1"/>
  <c r="E572" i="8"/>
  <c r="I571" i="8"/>
  <c r="G571" i="8"/>
  <c r="F571" i="8" s="1"/>
  <c r="H571" i="8" s="1"/>
  <c r="E571" i="8"/>
  <c r="I570" i="8"/>
  <c r="G570" i="8"/>
  <c r="F570" i="8" s="1"/>
  <c r="H570" i="8" s="1"/>
  <c r="E570" i="8"/>
  <c r="I569" i="8"/>
  <c r="G569" i="8"/>
  <c r="F569" i="8" s="1"/>
  <c r="H569" i="8" s="1"/>
  <c r="E569" i="8"/>
  <c r="I568" i="8"/>
  <c r="G568" i="8"/>
  <c r="F568" i="8" s="1"/>
  <c r="H568" i="8" s="1"/>
  <c r="E568" i="8"/>
  <c r="I567" i="8"/>
  <c r="G567" i="8"/>
  <c r="F567" i="8" s="1"/>
  <c r="H567" i="8" s="1"/>
  <c r="E567" i="8"/>
  <c r="I566" i="8"/>
  <c r="G566" i="8"/>
  <c r="F566" i="8" s="1"/>
  <c r="H566" i="8" s="1"/>
  <c r="E566" i="8"/>
  <c r="I565" i="8"/>
  <c r="G565" i="8"/>
  <c r="F565" i="8" s="1"/>
  <c r="H565" i="8" s="1"/>
  <c r="E565" i="8"/>
  <c r="I564" i="8"/>
  <c r="G564" i="8"/>
  <c r="F564" i="8" s="1"/>
  <c r="H564" i="8" s="1"/>
  <c r="E564" i="8"/>
  <c r="I563" i="8"/>
  <c r="G563" i="8"/>
  <c r="F563" i="8" s="1"/>
  <c r="H563" i="8" s="1"/>
  <c r="E563" i="8"/>
  <c r="I562" i="8"/>
  <c r="G562" i="8"/>
  <c r="F562" i="8" s="1"/>
  <c r="H562" i="8" s="1"/>
  <c r="E562" i="8"/>
  <c r="I561" i="8"/>
  <c r="G561" i="8"/>
  <c r="F561" i="8" s="1"/>
  <c r="H561" i="8" s="1"/>
  <c r="E561" i="8"/>
  <c r="I560" i="8"/>
  <c r="G560" i="8"/>
  <c r="F560" i="8" s="1"/>
  <c r="H560" i="8" s="1"/>
  <c r="E560" i="8"/>
  <c r="I559" i="8"/>
  <c r="G559" i="8"/>
  <c r="F559" i="8" s="1"/>
  <c r="H559" i="8" s="1"/>
  <c r="E559" i="8"/>
  <c r="K558" i="8"/>
  <c r="I558" i="8"/>
  <c r="G558" i="8"/>
  <c r="F558" i="8" s="1"/>
  <c r="H558" i="8" s="1"/>
  <c r="E558" i="8"/>
  <c r="I557" i="8"/>
  <c r="G557" i="8"/>
  <c r="F557" i="8" s="1"/>
  <c r="H557" i="8" s="1"/>
  <c r="E557" i="8"/>
  <c r="I556" i="8"/>
  <c r="G556" i="8"/>
  <c r="F556" i="8" s="1"/>
  <c r="H556" i="8" s="1"/>
  <c r="E556" i="8"/>
  <c r="I555" i="8"/>
  <c r="G555" i="8"/>
  <c r="F555" i="8" s="1"/>
  <c r="H555" i="8" s="1"/>
  <c r="E555" i="8"/>
  <c r="I554" i="8"/>
  <c r="G554" i="8"/>
  <c r="F554" i="8" s="1"/>
  <c r="H554" i="8" s="1"/>
  <c r="E554" i="8"/>
  <c r="I553" i="8"/>
  <c r="G553" i="8"/>
  <c r="F553" i="8" s="1"/>
  <c r="H553" i="8" s="1"/>
  <c r="E553" i="8"/>
  <c r="I552" i="8"/>
  <c r="G552" i="8"/>
  <c r="F552" i="8" s="1"/>
  <c r="H552" i="8" s="1"/>
  <c r="E552" i="8"/>
  <c r="I551" i="8"/>
  <c r="G551" i="8"/>
  <c r="F551" i="8" s="1"/>
  <c r="H551" i="8" s="1"/>
  <c r="E551" i="8"/>
  <c r="I550" i="8"/>
  <c r="G550" i="8"/>
  <c r="F550" i="8" s="1"/>
  <c r="H550" i="8" s="1"/>
  <c r="E550" i="8"/>
  <c r="K549" i="8"/>
  <c r="I549" i="8"/>
  <c r="G549" i="8"/>
  <c r="F549" i="8" s="1"/>
  <c r="H549" i="8" s="1"/>
  <c r="E549" i="8"/>
  <c r="I548" i="8"/>
  <c r="G548" i="8"/>
  <c r="F548" i="8" s="1"/>
  <c r="H548" i="8" s="1"/>
  <c r="E548" i="8"/>
  <c r="I547" i="8"/>
  <c r="G547" i="8"/>
  <c r="F547" i="8" s="1"/>
  <c r="H547" i="8" s="1"/>
  <c r="E547" i="8"/>
  <c r="I546" i="8"/>
  <c r="G546" i="8"/>
  <c r="F546" i="8" s="1"/>
  <c r="H546" i="8" s="1"/>
  <c r="E546" i="8"/>
  <c r="I545" i="8"/>
  <c r="G545" i="8"/>
  <c r="F545" i="8" s="1"/>
  <c r="H545" i="8" s="1"/>
  <c r="E545" i="8"/>
  <c r="I544" i="8"/>
  <c r="G544" i="8"/>
  <c r="F544" i="8" s="1"/>
  <c r="H544" i="8" s="1"/>
  <c r="E544" i="8"/>
  <c r="I543" i="8"/>
  <c r="G543" i="8"/>
  <c r="F543" i="8" s="1"/>
  <c r="H543" i="8" s="1"/>
  <c r="E543" i="8"/>
  <c r="I542" i="8"/>
  <c r="G542" i="8"/>
  <c r="F542" i="8" s="1"/>
  <c r="H542" i="8" s="1"/>
  <c r="E542" i="8"/>
  <c r="I541" i="8"/>
  <c r="G541" i="8"/>
  <c r="F541" i="8" s="1"/>
  <c r="H541" i="8" s="1"/>
  <c r="E541" i="8"/>
  <c r="I540" i="8"/>
  <c r="G540" i="8"/>
  <c r="F540" i="8" s="1"/>
  <c r="H540" i="8" s="1"/>
  <c r="E540" i="8"/>
  <c r="I539" i="8"/>
  <c r="G539" i="8"/>
  <c r="F539" i="8" s="1"/>
  <c r="H539" i="8" s="1"/>
  <c r="E539" i="8"/>
  <c r="I525" i="8"/>
  <c r="G525" i="8"/>
  <c r="F525" i="8" s="1"/>
  <c r="H525" i="8" s="1"/>
  <c r="E525" i="8"/>
  <c r="I538" i="8"/>
  <c r="G538" i="8"/>
  <c r="F538" i="8" s="1"/>
  <c r="H538" i="8" s="1"/>
  <c r="E538" i="8"/>
  <c r="K538" i="8" s="1"/>
  <c r="I537" i="8"/>
  <c r="G537" i="8"/>
  <c r="F537" i="8" s="1"/>
  <c r="H537" i="8" s="1"/>
  <c r="E537" i="8"/>
  <c r="I536" i="8"/>
  <c r="G536" i="8"/>
  <c r="F536" i="8" s="1"/>
  <c r="H536" i="8" s="1"/>
  <c r="E536" i="8"/>
  <c r="I524" i="8"/>
  <c r="G524" i="8"/>
  <c r="F524" i="8" s="1"/>
  <c r="H524" i="8" s="1"/>
  <c r="E524" i="8"/>
  <c r="I535" i="8"/>
  <c r="G535" i="8"/>
  <c r="F535" i="8" s="1"/>
  <c r="H535" i="8" s="1"/>
  <c r="E535" i="8"/>
  <c r="I523" i="8"/>
  <c r="G523" i="8"/>
  <c r="F523" i="8" s="1"/>
  <c r="H523" i="8" s="1"/>
  <c r="E523" i="8"/>
  <c r="I522" i="8"/>
  <c r="G522" i="8"/>
  <c r="F522" i="8" s="1"/>
  <c r="H522" i="8" s="1"/>
  <c r="E522" i="8"/>
  <c r="I534" i="8"/>
  <c r="G534" i="8"/>
  <c r="F534" i="8" s="1"/>
  <c r="H534" i="8" s="1"/>
  <c r="E534" i="8"/>
  <c r="I521" i="8"/>
  <c r="G521" i="8"/>
  <c r="F521" i="8" s="1"/>
  <c r="H521" i="8" s="1"/>
  <c r="E521" i="8"/>
  <c r="I520" i="8"/>
  <c r="G520" i="8"/>
  <c r="F520" i="8" s="1"/>
  <c r="H520" i="8" s="1"/>
  <c r="E520" i="8"/>
  <c r="I519" i="8"/>
  <c r="G519" i="8"/>
  <c r="F519" i="8" s="1"/>
  <c r="H519" i="8" s="1"/>
  <c r="E519" i="8"/>
  <c r="I533" i="8"/>
  <c r="G533" i="8"/>
  <c r="F533" i="8" s="1"/>
  <c r="H533" i="8" s="1"/>
  <c r="E533" i="8"/>
  <c r="I518" i="8"/>
  <c r="G518" i="8"/>
  <c r="F518" i="8" s="1"/>
  <c r="H518" i="8" s="1"/>
  <c r="E518" i="8"/>
  <c r="I532" i="8"/>
  <c r="G532" i="8"/>
  <c r="F532" i="8" s="1"/>
  <c r="H532" i="8" s="1"/>
  <c r="E532" i="8"/>
  <c r="I517" i="8"/>
  <c r="G517" i="8"/>
  <c r="F517" i="8" s="1"/>
  <c r="H517" i="8" s="1"/>
  <c r="E517" i="8"/>
  <c r="I531" i="8"/>
  <c r="G531" i="8"/>
  <c r="F531" i="8" s="1"/>
  <c r="H531" i="8" s="1"/>
  <c r="E531" i="8"/>
  <c r="I530" i="8"/>
  <c r="G530" i="8"/>
  <c r="F530" i="8" s="1"/>
  <c r="H530" i="8" s="1"/>
  <c r="E530" i="8"/>
  <c r="I529" i="8"/>
  <c r="G529" i="8"/>
  <c r="F529" i="8" s="1"/>
  <c r="H529" i="8" s="1"/>
  <c r="E529" i="8"/>
  <c r="I528" i="8"/>
  <c r="G528" i="8"/>
  <c r="F528" i="8" s="1"/>
  <c r="H528" i="8" s="1"/>
  <c r="E528" i="8"/>
  <c r="I527" i="8"/>
  <c r="G527" i="8"/>
  <c r="F527" i="8" s="1"/>
  <c r="H527" i="8" s="1"/>
  <c r="E527" i="8"/>
  <c r="I526" i="8"/>
  <c r="G526" i="8"/>
  <c r="F526" i="8" s="1"/>
  <c r="H526" i="8" s="1"/>
  <c r="E526" i="8"/>
  <c r="I516" i="8"/>
  <c r="G516" i="8"/>
  <c r="F516" i="8" s="1"/>
  <c r="H516" i="8" s="1"/>
  <c r="E516" i="8"/>
  <c r="K515" i="8"/>
  <c r="I515" i="8"/>
  <c r="G515" i="8"/>
  <c r="F515" i="8" s="1"/>
  <c r="H515" i="8" s="1"/>
  <c r="E515" i="8"/>
  <c r="I514" i="8"/>
  <c r="G514" i="8"/>
  <c r="F514" i="8" s="1"/>
  <c r="H514" i="8" s="1"/>
  <c r="E514" i="8"/>
  <c r="I513" i="8"/>
  <c r="G513" i="8"/>
  <c r="F513" i="8" s="1"/>
  <c r="H513" i="8" s="1"/>
  <c r="E513" i="8"/>
  <c r="I512" i="8"/>
  <c r="G512" i="8"/>
  <c r="F512" i="8" s="1"/>
  <c r="H512" i="8" s="1"/>
  <c r="E512" i="8"/>
  <c r="I511" i="8"/>
  <c r="G511" i="8"/>
  <c r="F511" i="8" s="1"/>
  <c r="H511" i="8" s="1"/>
  <c r="E511" i="8"/>
  <c r="I510" i="8"/>
  <c r="G510" i="8"/>
  <c r="F510" i="8" s="1"/>
  <c r="H510" i="8" s="1"/>
  <c r="E510" i="8"/>
  <c r="I509" i="8"/>
  <c r="G509" i="8"/>
  <c r="F509" i="8" s="1"/>
  <c r="H509" i="8" s="1"/>
  <c r="E509" i="8"/>
  <c r="I508" i="8"/>
  <c r="G508" i="8"/>
  <c r="F508" i="8" s="1"/>
  <c r="H508" i="8" s="1"/>
  <c r="E508" i="8"/>
  <c r="I507" i="8"/>
  <c r="G507" i="8"/>
  <c r="F507" i="8" s="1"/>
  <c r="H507" i="8" s="1"/>
  <c r="E507" i="8"/>
  <c r="I506" i="8"/>
  <c r="G506" i="8"/>
  <c r="F506" i="8" s="1"/>
  <c r="H506" i="8" s="1"/>
  <c r="E506" i="8"/>
  <c r="I505" i="8"/>
  <c r="G505" i="8"/>
  <c r="F505" i="8" s="1"/>
  <c r="H505" i="8" s="1"/>
  <c r="E505" i="8"/>
  <c r="I504" i="8"/>
  <c r="G504" i="8"/>
  <c r="F504" i="8" s="1"/>
  <c r="H504" i="8" s="1"/>
  <c r="E504" i="8"/>
  <c r="I503" i="8"/>
  <c r="G503" i="8"/>
  <c r="F503" i="8" s="1"/>
  <c r="H503" i="8" s="1"/>
  <c r="E503" i="8"/>
  <c r="K502" i="8"/>
  <c r="I502" i="8"/>
  <c r="G502" i="8"/>
  <c r="F502" i="8" s="1"/>
  <c r="H502" i="8" s="1"/>
  <c r="E502" i="8"/>
  <c r="I501" i="8"/>
  <c r="G501" i="8"/>
  <c r="F501" i="8" s="1"/>
  <c r="H501" i="8" s="1"/>
  <c r="E501" i="8"/>
  <c r="I500" i="8"/>
  <c r="G500" i="8"/>
  <c r="F500" i="8" s="1"/>
  <c r="H500" i="8" s="1"/>
  <c r="E500" i="8"/>
  <c r="I499" i="8"/>
  <c r="G499" i="8"/>
  <c r="F499" i="8" s="1"/>
  <c r="H499" i="8" s="1"/>
  <c r="E499" i="8"/>
  <c r="I498" i="8"/>
  <c r="G498" i="8"/>
  <c r="F498" i="8" s="1"/>
  <c r="H498" i="8" s="1"/>
  <c r="E498" i="8"/>
  <c r="I497" i="8"/>
  <c r="G497" i="8"/>
  <c r="F497" i="8" s="1"/>
  <c r="H497" i="8" s="1"/>
  <c r="E497" i="8"/>
  <c r="I496" i="8"/>
  <c r="G496" i="8"/>
  <c r="F496" i="8" s="1"/>
  <c r="H496" i="8" s="1"/>
  <c r="E496" i="8"/>
  <c r="I495" i="8"/>
  <c r="G495" i="8"/>
  <c r="F495" i="8" s="1"/>
  <c r="H495" i="8" s="1"/>
  <c r="E495" i="8"/>
  <c r="I494" i="8"/>
  <c r="G494" i="8"/>
  <c r="F494" i="8" s="1"/>
  <c r="H494" i="8" s="1"/>
  <c r="E494" i="8"/>
  <c r="I493" i="8"/>
  <c r="G493" i="8"/>
  <c r="F493" i="8" s="1"/>
  <c r="H493" i="8" s="1"/>
  <c r="E493" i="8"/>
  <c r="K492" i="8"/>
  <c r="I492" i="8"/>
  <c r="G492" i="8"/>
  <c r="F492" i="8" s="1"/>
  <c r="H492" i="8" s="1"/>
  <c r="E492" i="8"/>
  <c r="I491" i="8"/>
  <c r="G491" i="8"/>
  <c r="F491" i="8" s="1"/>
  <c r="H491" i="8" s="1"/>
  <c r="E491" i="8"/>
  <c r="I490" i="8"/>
  <c r="G490" i="8"/>
  <c r="F490" i="8" s="1"/>
  <c r="H490" i="8" s="1"/>
  <c r="E490" i="8"/>
  <c r="I489" i="8"/>
  <c r="G489" i="8"/>
  <c r="F489" i="8" s="1"/>
  <c r="H489" i="8" s="1"/>
  <c r="E489" i="8"/>
  <c r="I488" i="8"/>
  <c r="G488" i="8"/>
  <c r="F488" i="8" s="1"/>
  <c r="H488" i="8" s="1"/>
  <c r="E488" i="8"/>
  <c r="I487" i="8"/>
  <c r="G487" i="8"/>
  <c r="F487" i="8" s="1"/>
  <c r="H487" i="8" s="1"/>
  <c r="E487" i="8"/>
  <c r="I486" i="8"/>
  <c r="G486" i="8"/>
  <c r="F486" i="8" s="1"/>
  <c r="H486" i="8" s="1"/>
  <c r="E486" i="8"/>
  <c r="I485" i="8"/>
  <c r="G485" i="8"/>
  <c r="F485" i="8" s="1"/>
  <c r="H485" i="8" s="1"/>
  <c r="E485" i="8"/>
  <c r="I484" i="8"/>
  <c r="G484" i="8"/>
  <c r="F484" i="8" s="1"/>
  <c r="H484" i="8" s="1"/>
  <c r="E484" i="8"/>
  <c r="I483" i="8"/>
  <c r="G483" i="8"/>
  <c r="F483" i="8" s="1"/>
  <c r="H483" i="8" s="1"/>
  <c r="E483" i="8"/>
  <c r="I482" i="8"/>
  <c r="G482" i="8"/>
  <c r="F482" i="8" s="1"/>
  <c r="H482" i="8" s="1"/>
  <c r="E482" i="8"/>
  <c r="I481" i="8"/>
  <c r="G481" i="8"/>
  <c r="F481" i="8" s="1"/>
  <c r="H481" i="8" s="1"/>
  <c r="E481" i="8"/>
  <c r="I480" i="8"/>
  <c r="G480" i="8"/>
  <c r="F480" i="8" s="1"/>
  <c r="H480" i="8" s="1"/>
  <c r="E480" i="8"/>
  <c r="I479" i="8"/>
  <c r="G479" i="8"/>
  <c r="F479" i="8" s="1"/>
  <c r="H479" i="8" s="1"/>
  <c r="E479" i="8"/>
  <c r="I478" i="8"/>
  <c r="G478" i="8"/>
  <c r="F478" i="8" s="1"/>
  <c r="H478" i="8" s="1"/>
  <c r="E478" i="8"/>
  <c r="K477" i="8"/>
  <c r="I477" i="8"/>
  <c r="G477" i="8"/>
  <c r="F477" i="8" s="1"/>
  <c r="H477" i="8" s="1"/>
  <c r="E477" i="8"/>
  <c r="I476" i="8"/>
  <c r="G476" i="8"/>
  <c r="F476" i="8" s="1"/>
  <c r="H476" i="8" s="1"/>
  <c r="E476" i="8"/>
  <c r="I475" i="8"/>
  <c r="G475" i="8"/>
  <c r="F475" i="8" s="1"/>
  <c r="H475" i="8" s="1"/>
  <c r="E475" i="8"/>
  <c r="I474" i="8"/>
  <c r="G474" i="8"/>
  <c r="F474" i="8" s="1"/>
  <c r="H474" i="8" s="1"/>
  <c r="E474" i="8"/>
  <c r="I473" i="8"/>
  <c r="G473" i="8"/>
  <c r="F473" i="8" s="1"/>
  <c r="H473" i="8" s="1"/>
  <c r="E473" i="8"/>
  <c r="I472" i="8"/>
  <c r="G472" i="8"/>
  <c r="F472" i="8" s="1"/>
  <c r="H472" i="8" s="1"/>
  <c r="E472" i="8"/>
  <c r="I471" i="8"/>
  <c r="G471" i="8"/>
  <c r="F471" i="8" s="1"/>
  <c r="H471" i="8" s="1"/>
  <c r="E471" i="8"/>
  <c r="I470" i="8"/>
  <c r="G470" i="8"/>
  <c r="F470" i="8" s="1"/>
  <c r="H470" i="8" s="1"/>
  <c r="E470" i="8"/>
  <c r="K469" i="8"/>
  <c r="I469" i="8"/>
  <c r="G469" i="8"/>
  <c r="F469" i="8" s="1"/>
  <c r="H469" i="8" s="1"/>
  <c r="E469" i="8"/>
  <c r="I468" i="8"/>
  <c r="G468" i="8"/>
  <c r="F468" i="8" s="1"/>
  <c r="H468" i="8" s="1"/>
  <c r="E468" i="8"/>
  <c r="I467" i="8"/>
  <c r="G467" i="8"/>
  <c r="F467" i="8" s="1"/>
  <c r="H467" i="8" s="1"/>
  <c r="E467" i="8"/>
  <c r="I466" i="8"/>
  <c r="G466" i="8"/>
  <c r="F466" i="8" s="1"/>
  <c r="H466" i="8" s="1"/>
  <c r="E466" i="8"/>
  <c r="I465" i="8"/>
  <c r="G465" i="8"/>
  <c r="F465" i="8" s="1"/>
  <c r="H465" i="8" s="1"/>
  <c r="E465" i="8"/>
  <c r="I464" i="8"/>
  <c r="G464" i="8"/>
  <c r="F464" i="8" s="1"/>
  <c r="H464" i="8" s="1"/>
  <c r="E464" i="8"/>
  <c r="I463" i="8"/>
  <c r="G463" i="8"/>
  <c r="F463" i="8" s="1"/>
  <c r="H463" i="8" s="1"/>
  <c r="E463" i="8"/>
  <c r="I462" i="8"/>
  <c r="G462" i="8"/>
  <c r="F462" i="8" s="1"/>
  <c r="H462" i="8" s="1"/>
  <c r="E462" i="8"/>
  <c r="I461" i="8"/>
  <c r="G461" i="8"/>
  <c r="F461" i="8" s="1"/>
  <c r="H461" i="8" s="1"/>
  <c r="E461" i="8"/>
  <c r="I459" i="8"/>
  <c r="G459" i="8"/>
  <c r="F459" i="8" s="1"/>
  <c r="H459" i="8" s="1"/>
  <c r="E459" i="8"/>
  <c r="I458" i="8"/>
  <c r="G458" i="8"/>
  <c r="F458" i="8" s="1"/>
  <c r="H458" i="8" s="1"/>
  <c r="E458" i="8"/>
  <c r="I457" i="8"/>
  <c r="G457" i="8"/>
  <c r="F457" i="8" s="1"/>
  <c r="H457" i="8" s="1"/>
  <c r="E457" i="8"/>
  <c r="I456" i="8"/>
  <c r="G456" i="8"/>
  <c r="F456" i="8" s="1"/>
  <c r="H456" i="8" s="1"/>
  <c r="E456" i="8"/>
  <c r="I455" i="8"/>
  <c r="G455" i="8"/>
  <c r="F455" i="8" s="1"/>
  <c r="H455" i="8" s="1"/>
  <c r="E455" i="8"/>
  <c r="I454" i="8"/>
  <c r="G454" i="8"/>
  <c r="F454" i="8" s="1"/>
  <c r="H454" i="8" s="1"/>
  <c r="E454" i="8"/>
  <c r="I453" i="8"/>
  <c r="G453" i="8"/>
  <c r="F453" i="8" s="1"/>
  <c r="H453" i="8" s="1"/>
  <c r="E453" i="8"/>
  <c r="I452" i="8"/>
  <c r="G452" i="8"/>
  <c r="F452" i="8" s="1"/>
  <c r="H452" i="8" s="1"/>
  <c r="E452" i="8"/>
  <c r="I451" i="8"/>
  <c r="G451" i="8"/>
  <c r="F451" i="8" s="1"/>
  <c r="H451" i="8" s="1"/>
  <c r="E451" i="8"/>
  <c r="I460" i="8"/>
  <c r="G460" i="8"/>
  <c r="F460" i="8" s="1"/>
  <c r="H460" i="8" s="1"/>
  <c r="E460" i="8"/>
  <c r="K450" i="8"/>
  <c r="I450" i="8"/>
  <c r="G450" i="8"/>
  <c r="F450" i="8" s="1"/>
  <c r="H450" i="8" s="1"/>
  <c r="E450" i="8"/>
  <c r="I449" i="8"/>
  <c r="G449" i="8"/>
  <c r="F449" i="8" s="1"/>
  <c r="H449" i="8" s="1"/>
  <c r="E449" i="8"/>
  <c r="I448" i="8"/>
  <c r="G448" i="8"/>
  <c r="F448" i="8" s="1"/>
  <c r="H448" i="8" s="1"/>
  <c r="E448" i="8"/>
  <c r="I447" i="8"/>
  <c r="G447" i="8"/>
  <c r="F447" i="8" s="1"/>
  <c r="H447" i="8" s="1"/>
  <c r="E447" i="8"/>
  <c r="I446" i="8"/>
  <c r="G446" i="8"/>
  <c r="F446" i="8" s="1"/>
  <c r="H446" i="8" s="1"/>
  <c r="E446" i="8"/>
  <c r="I445" i="8"/>
  <c r="G445" i="8"/>
  <c r="F445" i="8" s="1"/>
  <c r="H445" i="8" s="1"/>
  <c r="E445" i="8"/>
  <c r="I444" i="8"/>
  <c r="G444" i="8"/>
  <c r="F444" i="8" s="1"/>
  <c r="H444" i="8" s="1"/>
  <c r="E444" i="8"/>
  <c r="I443" i="8"/>
  <c r="G443" i="8"/>
  <c r="F443" i="8" s="1"/>
  <c r="H443" i="8" s="1"/>
  <c r="E443" i="8"/>
  <c r="I442" i="8"/>
  <c r="G442" i="8"/>
  <c r="F442" i="8" s="1"/>
  <c r="H442" i="8" s="1"/>
  <c r="E442" i="8"/>
  <c r="I441" i="8"/>
  <c r="G441" i="8"/>
  <c r="F441" i="8" s="1"/>
  <c r="H441" i="8" s="1"/>
  <c r="E441" i="8"/>
  <c r="I440" i="8"/>
  <c r="G440" i="8"/>
  <c r="F440" i="8" s="1"/>
  <c r="H440" i="8" s="1"/>
  <c r="E440" i="8"/>
  <c r="I439" i="8"/>
  <c r="G439" i="8"/>
  <c r="F439" i="8" s="1"/>
  <c r="H439" i="8" s="1"/>
  <c r="E439" i="8"/>
  <c r="I438" i="8"/>
  <c r="G438" i="8"/>
  <c r="F438" i="8" s="1"/>
  <c r="H438" i="8" s="1"/>
  <c r="E438" i="8"/>
  <c r="I437" i="8"/>
  <c r="G437" i="8"/>
  <c r="F437" i="8" s="1"/>
  <c r="H437" i="8" s="1"/>
  <c r="E437" i="8"/>
  <c r="I436" i="8"/>
  <c r="G436" i="8"/>
  <c r="F436" i="8" s="1"/>
  <c r="H436" i="8" s="1"/>
  <c r="E436" i="8"/>
  <c r="I435" i="8"/>
  <c r="G435" i="8"/>
  <c r="F435" i="8" s="1"/>
  <c r="H435" i="8" s="1"/>
  <c r="E435" i="8"/>
  <c r="I434" i="8"/>
  <c r="G434" i="8"/>
  <c r="F434" i="8" s="1"/>
  <c r="H434" i="8" s="1"/>
  <c r="E434" i="8"/>
  <c r="I433" i="8"/>
  <c r="G433" i="8"/>
  <c r="F433" i="8" s="1"/>
  <c r="H433" i="8" s="1"/>
  <c r="E433" i="8"/>
  <c r="I432" i="8"/>
  <c r="G432" i="8"/>
  <c r="F432" i="8" s="1"/>
  <c r="H432" i="8" s="1"/>
  <c r="E432" i="8"/>
  <c r="I431" i="8"/>
  <c r="G431" i="8"/>
  <c r="F431" i="8" s="1"/>
  <c r="H431" i="8" s="1"/>
  <c r="E431" i="8"/>
  <c r="I430" i="8"/>
  <c r="G430" i="8"/>
  <c r="F430" i="8" s="1"/>
  <c r="H430" i="8" s="1"/>
  <c r="E430" i="8"/>
  <c r="I429" i="8"/>
  <c r="G429" i="8"/>
  <c r="F429" i="8" s="1"/>
  <c r="H429" i="8" s="1"/>
  <c r="E429" i="8"/>
  <c r="I428" i="8"/>
  <c r="G428" i="8"/>
  <c r="F428" i="8" s="1"/>
  <c r="H428" i="8" s="1"/>
  <c r="E428" i="8"/>
  <c r="I427" i="8"/>
  <c r="G427" i="8"/>
  <c r="F427" i="8" s="1"/>
  <c r="H427" i="8" s="1"/>
  <c r="E427" i="8"/>
  <c r="I426" i="8"/>
  <c r="G426" i="8"/>
  <c r="F426" i="8" s="1"/>
  <c r="H426" i="8" s="1"/>
  <c r="E426" i="8"/>
  <c r="K425" i="8"/>
  <c r="I425" i="8"/>
  <c r="G425" i="8"/>
  <c r="F425" i="8" s="1"/>
  <c r="H425" i="8" s="1"/>
  <c r="E425" i="8"/>
  <c r="I424" i="8"/>
  <c r="G424" i="8"/>
  <c r="F424" i="8" s="1"/>
  <c r="H424" i="8" s="1"/>
  <c r="E424" i="8"/>
  <c r="I423" i="8"/>
  <c r="G423" i="8"/>
  <c r="F423" i="8" s="1"/>
  <c r="H423" i="8" s="1"/>
  <c r="E423" i="8"/>
  <c r="I422" i="8"/>
  <c r="G422" i="8"/>
  <c r="F422" i="8" s="1"/>
  <c r="H422" i="8" s="1"/>
  <c r="E422" i="8"/>
  <c r="I421" i="8"/>
  <c r="G421" i="8"/>
  <c r="F421" i="8" s="1"/>
  <c r="H421" i="8" s="1"/>
  <c r="E421" i="8"/>
  <c r="I420" i="8"/>
  <c r="G420" i="8"/>
  <c r="F420" i="8" s="1"/>
  <c r="H420" i="8" s="1"/>
  <c r="E420" i="8"/>
  <c r="I419" i="8"/>
  <c r="G419" i="8"/>
  <c r="F419" i="8" s="1"/>
  <c r="H419" i="8" s="1"/>
  <c r="E419" i="8"/>
  <c r="I418" i="8"/>
  <c r="G418" i="8"/>
  <c r="F418" i="8" s="1"/>
  <c r="H418" i="8" s="1"/>
  <c r="E418" i="8"/>
  <c r="I417" i="8"/>
  <c r="G417" i="8"/>
  <c r="F417" i="8" s="1"/>
  <c r="H417" i="8" s="1"/>
  <c r="E417" i="8"/>
  <c r="I416" i="8"/>
  <c r="G416" i="8"/>
  <c r="F416" i="8" s="1"/>
  <c r="H416" i="8" s="1"/>
  <c r="E416" i="8"/>
  <c r="I415" i="8"/>
  <c r="G415" i="8"/>
  <c r="F415" i="8" s="1"/>
  <c r="H415" i="8" s="1"/>
  <c r="E415" i="8"/>
  <c r="I414" i="8"/>
  <c r="G414" i="8"/>
  <c r="F414" i="8" s="1"/>
  <c r="H414" i="8" s="1"/>
  <c r="E414" i="8"/>
  <c r="I413" i="8"/>
  <c r="G413" i="8"/>
  <c r="F413" i="8" s="1"/>
  <c r="H413" i="8" s="1"/>
  <c r="E413" i="8"/>
  <c r="I412" i="8"/>
  <c r="G412" i="8"/>
  <c r="F412" i="8" s="1"/>
  <c r="H412" i="8" s="1"/>
  <c r="E412" i="8"/>
  <c r="I411" i="8"/>
  <c r="G411" i="8"/>
  <c r="F411" i="8" s="1"/>
  <c r="H411" i="8" s="1"/>
  <c r="E411" i="8"/>
  <c r="I410" i="8"/>
  <c r="G410" i="8"/>
  <c r="F410" i="8" s="1"/>
  <c r="H410" i="8" s="1"/>
  <c r="E410" i="8"/>
  <c r="I409" i="8"/>
  <c r="G409" i="8"/>
  <c r="F409" i="8" s="1"/>
  <c r="H409" i="8" s="1"/>
  <c r="E409" i="8"/>
  <c r="I408" i="8"/>
  <c r="G408" i="8"/>
  <c r="F408" i="8" s="1"/>
  <c r="H408" i="8" s="1"/>
  <c r="E408" i="8"/>
  <c r="I407" i="8"/>
  <c r="G407" i="8"/>
  <c r="F407" i="8" s="1"/>
  <c r="H407" i="8" s="1"/>
  <c r="E407" i="8"/>
  <c r="K406" i="8"/>
  <c r="I406" i="8"/>
  <c r="G406" i="8"/>
  <c r="F406" i="8" s="1"/>
  <c r="H406" i="8" s="1"/>
  <c r="E406" i="8"/>
  <c r="I405" i="8"/>
  <c r="G405" i="8"/>
  <c r="F405" i="8" s="1"/>
  <c r="H405" i="8" s="1"/>
  <c r="E405" i="8"/>
  <c r="I404" i="8"/>
  <c r="G404" i="8"/>
  <c r="F404" i="8" s="1"/>
  <c r="H404" i="8" s="1"/>
  <c r="E404" i="8"/>
  <c r="I403" i="8"/>
  <c r="G403" i="8"/>
  <c r="F403" i="8" s="1"/>
  <c r="H403" i="8" s="1"/>
  <c r="E403" i="8"/>
  <c r="I402" i="8"/>
  <c r="G402" i="8"/>
  <c r="F402" i="8" s="1"/>
  <c r="H402" i="8" s="1"/>
  <c r="E402" i="8"/>
  <c r="I401" i="8"/>
  <c r="G401" i="8"/>
  <c r="F401" i="8" s="1"/>
  <c r="H401" i="8" s="1"/>
  <c r="E401" i="8"/>
  <c r="I400" i="8"/>
  <c r="G400" i="8"/>
  <c r="F400" i="8" s="1"/>
  <c r="H400" i="8" s="1"/>
  <c r="E400" i="8"/>
  <c r="I399" i="8"/>
  <c r="G399" i="8"/>
  <c r="F399" i="8" s="1"/>
  <c r="H399" i="8" s="1"/>
  <c r="E399" i="8"/>
  <c r="I398" i="8"/>
  <c r="G398" i="8"/>
  <c r="F398" i="8" s="1"/>
  <c r="H398" i="8" s="1"/>
  <c r="E398" i="8"/>
  <c r="I397" i="8"/>
  <c r="G397" i="8"/>
  <c r="F397" i="8" s="1"/>
  <c r="H397" i="8" s="1"/>
  <c r="E397" i="8"/>
  <c r="I396" i="8"/>
  <c r="G396" i="8"/>
  <c r="F396" i="8" s="1"/>
  <c r="H396" i="8" s="1"/>
  <c r="E396" i="8"/>
  <c r="I395" i="8"/>
  <c r="G395" i="8"/>
  <c r="F395" i="8" s="1"/>
  <c r="H395" i="8" s="1"/>
  <c r="E395" i="8"/>
  <c r="K394" i="8"/>
  <c r="I394" i="8"/>
  <c r="G394" i="8"/>
  <c r="F394" i="8" s="1"/>
  <c r="H394" i="8" s="1"/>
  <c r="E394" i="8"/>
  <c r="I393" i="8"/>
  <c r="G393" i="8"/>
  <c r="F393" i="8" s="1"/>
  <c r="H393" i="8" s="1"/>
  <c r="E393" i="8"/>
  <c r="I392" i="8"/>
  <c r="G392" i="8"/>
  <c r="F392" i="8" s="1"/>
  <c r="H392" i="8" s="1"/>
  <c r="E392" i="8"/>
  <c r="I391" i="8"/>
  <c r="G391" i="8"/>
  <c r="F391" i="8" s="1"/>
  <c r="H391" i="8" s="1"/>
  <c r="E391" i="8"/>
  <c r="I390" i="8"/>
  <c r="G390" i="8"/>
  <c r="F390" i="8" s="1"/>
  <c r="H390" i="8" s="1"/>
  <c r="E390" i="8"/>
  <c r="I389" i="8"/>
  <c r="G389" i="8"/>
  <c r="F389" i="8" s="1"/>
  <c r="H389" i="8" s="1"/>
  <c r="E389" i="8"/>
  <c r="I388" i="8"/>
  <c r="G388" i="8"/>
  <c r="F388" i="8" s="1"/>
  <c r="H388" i="8" s="1"/>
  <c r="E388" i="8"/>
  <c r="I373" i="8"/>
  <c r="G373" i="8"/>
  <c r="F373" i="8" s="1"/>
  <c r="H373" i="8" s="1"/>
  <c r="E373" i="8"/>
  <c r="I387" i="8"/>
  <c r="G387" i="8"/>
  <c r="F387" i="8" s="1"/>
  <c r="H387" i="8" s="1"/>
  <c r="E387" i="8"/>
  <c r="I386" i="8"/>
  <c r="G386" i="8"/>
  <c r="F386" i="8" s="1"/>
  <c r="H386" i="8" s="1"/>
  <c r="E386" i="8"/>
  <c r="I385" i="8"/>
  <c r="G385" i="8"/>
  <c r="F385" i="8" s="1"/>
  <c r="H385" i="8" s="1"/>
  <c r="E385" i="8"/>
  <c r="I384" i="8"/>
  <c r="G384" i="8"/>
  <c r="F384" i="8" s="1"/>
  <c r="H384" i="8" s="1"/>
  <c r="E384" i="8"/>
  <c r="I383" i="8"/>
  <c r="G383" i="8"/>
  <c r="F383" i="8" s="1"/>
  <c r="H383" i="8" s="1"/>
  <c r="E383" i="8"/>
  <c r="I382" i="8"/>
  <c r="G382" i="8"/>
  <c r="F382" i="8" s="1"/>
  <c r="H382" i="8" s="1"/>
  <c r="E382" i="8"/>
  <c r="I381" i="8"/>
  <c r="G381" i="8"/>
  <c r="F381" i="8" s="1"/>
  <c r="H381" i="8" s="1"/>
  <c r="E381" i="8"/>
  <c r="I380" i="8"/>
  <c r="G380" i="8"/>
  <c r="F380" i="8" s="1"/>
  <c r="H380" i="8" s="1"/>
  <c r="E380" i="8"/>
  <c r="I379" i="8"/>
  <c r="G379" i="8"/>
  <c r="F379" i="8" s="1"/>
  <c r="H379" i="8" s="1"/>
  <c r="E379" i="8"/>
  <c r="I378" i="8"/>
  <c r="G378" i="8"/>
  <c r="F378" i="8" s="1"/>
  <c r="H378" i="8" s="1"/>
  <c r="E378" i="8"/>
  <c r="I377" i="8"/>
  <c r="G377" i="8"/>
  <c r="F377" i="8" s="1"/>
  <c r="H377" i="8" s="1"/>
  <c r="E377" i="8"/>
  <c r="I376" i="8"/>
  <c r="G376" i="8"/>
  <c r="F376" i="8" s="1"/>
  <c r="H376" i="8" s="1"/>
  <c r="E376" i="8"/>
  <c r="I375" i="8"/>
  <c r="G375" i="8"/>
  <c r="F375" i="8" s="1"/>
  <c r="H375" i="8" s="1"/>
  <c r="E375" i="8"/>
  <c r="I374" i="8"/>
  <c r="G374" i="8"/>
  <c r="F374" i="8" s="1"/>
  <c r="H374" i="8" s="1"/>
  <c r="E374" i="8"/>
  <c r="K372" i="8"/>
  <c r="I372" i="8"/>
  <c r="G372" i="8"/>
  <c r="F372" i="8" s="1"/>
  <c r="H372" i="8" s="1"/>
  <c r="E372" i="8"/>
  <c r="I371" i="8"/>
  <c r="G371" i="8"/>
  <c r="F371" i="8" s="1"/>
  <c r="H371" i="8" s="1"/>
  <c r="E371" i="8"/>
  <c r="I370" i="8"/>
  <c r="G370" i="8"/>
  <c r="F370" i="8" s="1"/>
  <c r="H370" i="8" s="1"/>
  <c r="E370" i="8"/>
  <c r="I369" i="8"/>
  <c r="G369" i="8"/>
  <c r="F369" i="8" s="1"/>
  <c r="H369" i="8" s="1"/>
  <c r="E369" i="8"/>
  <c r="I368" i="8"/>
  <c r="G368" i="8"/>
  <c r="F368" i="8" s="1"/>
  <c r="H368" i="8" s="1"/>
  <c r="E368" i="8"/>
  <c r="I367" i="8"/>
  <c r="G367" i="8"/>
  <c r="F367" i="8" s="1"/>
  <c r="H367" i="8" s="1"/>
  <c r="E367" i="8"/>
  <c r="I366" i="8"/>
  <c r="G366" i="8"/>
  <c r="F366" i="8" s="1"/>
  <c r="H366" i="8" s="1"/>
  <c r="E366" i="8"/>
  <c r="I365" i="8"/>
  <c r="G365" i="8"/>
  <c r="F365" i="8" s="1"/>
  <c r="H365" i="8" s="1"/>
  <c r="E365" i="8"/>
  <c r="I364" i="8"/>
  <c r="G364" i="8"/>
  <c r="F364" i="8" s="1"/>
  <c r="H364" i="8" s="1"/>
  <c r="E364" i="8"/>
  <c r="I363" i="8"/>
  <c r="G363" i="8"/>
  <c r="F363" i="8" s="1"/>
  <c r="H363" i="8" s="1"/>
  <c r="E363" i="8"/>
  <c r="I362" i="8"/>
  <c r="G362" i="8"/>
  <c r="F362" i="8" s="1"/>
  <c r="H362" i="8" s="1"/>
  <c r="E362" i="8"/>
  <c r="I361" i="8"/>
  <c r="G361" i="8"/>
  <c r="F361" i="8" s="1"/>
  <c r="H361" i="8" s="1"/>
  <c r="E361" i="8"/>
  <c r="I360" i="8"/>
  <c r="G360" i="8"/>
  <c r="F360" i="8" s="1"/>
  <c r="H360" i="8" s="1"/>
  <c r="E360" i="8"/>
  <c r="I359" i="8"/>
  <c r="G359" i="8"/>
  <c r="F359" i="8" s="1"/>
  <c r="H359" i="8" s="1"/>
  <c r="E359" i="8"/>
  <c r="K358" i="8"/>
  <c r="I358" i="8"/>
  <c r="G358" i="8"/>
  <c r="F358" i="8" s="1"/>
  <c r="H358" i="8" s="1"/>
  <c r="E358" i="8"/>
  <c r="I357" i="8"/>
  <c r="G357" i="8"/>
  <c r="F357" i="8" s="1"/>
  <c r="H357" i="8" s="1"/>
  <c r="E357" i="8"/>
  <c r="I356" i="8"/>
  <c r="G356" i="8"/>
  <c r="F356" i="8" s="1"/>
  <c r="H356" i="8" s="1"/>
  <c r="E356" i="8"/>
  <c r="I355" i="8"/>
  <c r="G355" i="8"/>
  <c r="F355" i="8" s="1"/>
  <c r="H355" i="8" s="1"/>
  <c r="E355" i="8"/>
  <c r="I354" i="8"/>
  <c r="G354" i="8"/>
  <c r="F354" i="8" s="1"/>
  <c r="H354" i="8" s="1"/>
  <c r="E354" i="8"/>
  <c r="I353" i="8"/>
  <c r="G353" i="8"/>
  <c r="F353" i="8" s="1"/>
  <c r="H353" i="8" s="1"/>
  <c r="E353" i="8"/>
  <c r="I352" i="8"/>
  <c r="G352" i="8"/>
  <c r="F352" i="8" s="1"/>
  <c r="H352" i="8" s="1"/>
  <c r="E352" i="8"/>
  <c r="I351" i="8"/>
  <c r="G351" i="8"/>
  <c r="F351" i="8" s="1"/>
  <c r="H351" i="8" s="1"/>
  <c r="E351" i="8"/>
  <c r="I350" i="8"/>
  <c r="G350" i="8"/>
  <c r="F350" i="8" s="1"/>
  <c r="H350" i="8" s="1"/>
  <c r="E350" i="8"/>
  <c r="I349" i="8"/>
  <c r="G349" i="8"/>
  <c r="F349" i="8" s="1"/>
  <c r="H349" i="8" s="1"/>
  <c r="E349" i="8"/>
  <c r="I348" i="8"/>
  <c r="G348" i="8"/>
  <c r="F348" i="8" s="1"/>
  <c r="H348" i="8" s="1"/>
  <c r="E348" i="8"/>
  <c r="I347" i="8"/>
  <c r="G347" i="8"/>
  <c r="F347" i="8" s="1"/>
  <c r="H347" i="8" s="1"/>
  <c r="E347" i="8"/>
  <c r="I346" i="8"/>
  <c r="G346" i="8"/>
  <c r="F346" i="8" s="1"/>
  <c r="H346" i="8" s="1"/>
  <c r="E346" i="8"/>
  <c r="I345" i="8"/>
  <c r="G345" i="8"/>
  <c r="F345" i="8" s="1"/>
  <c r="H345" i="8" s="1"/>
  <c r="E345" i="8"/>
  <c r="I344" i="8"/>
  <c r="G344" i="8"/>
  <c r="F344" i="8" s="1"/>
  <c r="H344" i="8" s="1"/>
  <c r="E344" i="8"/>
  <c r="I343" i="8"/>
  <c r="G343" i="8"/>
  <c r="F343" i="8" s="1"/>
  <c r="H343" i="8" s="1"/>
  <c r="E343" i="8"/>
  <c r="I342" i="8"/>
  <c r="G342" i="8"/>
  <c r="F342" i="8" s="1"/>
  <c r="H342" i="8" s="1"/>
  <c r="E342" i="8"/>
  <c r="I341" i="8"/>
  <c r="G341" i="8"/>
  <c r="F341" i="8" s="1"/>
  <c r="H341" i="8" s="1"/>
  <c r="E341" i="8"/>
  <c r="I340" i="8"/>
  <c r="G340" i="8"/>
  <c r="F340" i="8" s="1"/>
  <c r="H340" i="8" s="1"/>
  <c r="E340" i="8"/>
  <c r="K339" i="8"/>
  <c r="I339" i="8"/>
  <c r="G339" i="8"/>
  <c r="F339" i="8" s="1"/>
  <c r="H339" i="8" s="1"/>
  <c r="E339" i="8"/>
  <c r="I338" i="8"/>
  <c r="G338" i="8"/>
  <c r="F338" i="8" s="1"/>
  <c r="H338" i="8" s="1"/>
  <c r="E338" i="8"/>
  <c r="I337" i="8"/>
  <c r="G337" i="8"/>
  <c r="F337" i="8" s="1"/>
  <c r="H337" i="8" s="1"/>
  <c r="E337" i="8"/>
  <c r="I336" i="8"/>
  <c r="G336" i="8"/>
  <c r="F336" i="8" s="1"/>
  <c r="H336" i="8" s="1"/>
  <c r="E336" i="8"/>
  <c r="I335" i="8"/>
  <c r="G335" i="8"/>
  <c r="F335" i="8" s="1"/>
  <c r="H335" i="8" s="1"/>
  <c r="E335" i="8"/>
  <c r="I334" i="8"/>
  <c r="G334" i="8"/>
  <c r="F334" i="8" s="1"/>
  <c r="H334" i="8" s="1"/>
  <c r="E334" i="8"/>
  <c r="I333" i="8"/>
  <c r="G333" i="8"/>
  <c r="F333" i="8" s="1"/>
  <c r="H333" i="8" s="1"/>
  <c r="E333" i="8"/>
  <c r="I332" i="8"/>
  <c r="G332" i="8"/>
  <c r="F332" i="8" s="1"/>
  <c r="H332" i="8" s="1"/>
  <c r="E332" i="8"/>
  <c r="K331" i="8"/>
  <c r="I331" i="8"/>
  <c r="G331" i="8"/>
  <c r="F331" i="8" s="1"/>
  <c r="H331" i="8" s="1"/>
  <c r="E331" i="8"/>
  <c r="I330" i="8"/>
  <c r="G330" i="8"/>
  <c r="F330" i="8" s="1"/>
  <c r="H330" i="8" s="1"/>
  <c r="E330" i="8"/>
  <c r="I329" i="8"/>
  <c r="G329" i="8"/>
  <c r="F329" i="8" s="1"/>
  <c r="H329" i="8" s="1"/>
  <c r="E329" i="8"/>
  <c r="I328" i="8"/>
  <c r="G328" i="8"/>
  <c r="F328" i="8" s="1"/>
  <c r="H328" i="8" s="1"/>
  <c r="E328" i="8"/>
  <c r="I327" i="8"/>
  <c r="G327" i="8"/>
  <c r="F327" i="8" s="1"/>
  <c r="H327" i="8" s="1"/>
  <c r="E327" i="8"/>
  <c r="I326" i="8"/>
  <c r="G326" i="8"/>
  <c r="F326" i="8" s="1"/>
  <c r="H326" i="8" s="1"/>
  <c r="E326" i="8"/>
  <c r="I325" i="8"/>
  <c r="G325" i="8"/>
  <c r="F325" i="8" s="1"/>
  <c r="H325" i="8" s="1"/>
  <c r="E325" i="8"/>
  <c r="I324" i="8"/>
  <c r="G324" i="8"/>
  <c r="F324" i="8" s="1"/>
  <c r="H324" i="8" s="1"/>
  <c r="E324" i="8"/>
  <c r="I323" i="8"/>
  <c r="G323" i="8"/>
  <c r="F323" i="8" s="1"/>
  <c r="H323" i="8" s="1"/>
  <c r="E323" i="8"/>
  <c r="I312" i="8"/>
  <c r="G312" i="8"/>
  <c r="F312" i="8" s="1"/>
  <c r="H312" i="8" s="1"/>
  <c r="E312" i="8"/>
  <c r="I322" i="8"/>
  <c r="G322" i="8"/>
  <c r="F322" i="8" s="1"/>
  <c r="H322" i="8" s="1"/>
  <c r="E322" i="8"/>
  <c r="K322" i="8" s="1"/>
  <c r="I321" i="8"/>
  <c r="G321" i="8"/>
  <c r="F321" i="8" s="1"/>
  <c r="H321" i="8" s="1"/>
  <c r="E321" i="8"/>
  <c r="I311" i="8"/>
  <c r="G311" i="8"/>
  <c r="F311" i="8" s="1"/>
  <c r="H311" i="8" s="1"/>
  <c r="E311" i="8"/>
  <c r="I310" i="8"/>
  <c r="G310" i="8"/>
  <c r="F310" i="8" s="1"/>
  <c r="H310" i="8" s="1"/>
  <c r="E310" i="8"/>
  <c r="I320" i="8"/>
  <c r="G320" i="8"/>
  <c r="F320" i="8" s="1"/>
  <c r="H320" i="8" s="1"/>
  <c r="E320" i="8"/>
  <c r="I319" i="8"/>
  <c r="G319" i="8"/>
  <c r="F319" i="8" s="1"/>
  <c r="H319" i="8" s="1"/>
  <c r="E319" i="8"/>
  <c r="I318" i="8"/>
  <c r="G318" i="8"/>
  <c r="F318" i="8" s="1"/>
  <c r="H318" i="8" s="1"/>
  <c r="E318" i="8"/>
  <c r="I317" i="8"/>
  <c r="G317" i="8"/>
  <c r="F317" i="8" s="1"/>
  <c r="H317" i="8" s="1"/>
  <c r="E317" i="8"/>
  <c r="I309" i="8"/>
  <c r="G309" i="8"/>
  <c r="F309" i="8" s="1"/>
  <c r="H309" i="8" s="1"/>
  <c r="E309" i="8"/>
  <c r="I308" i="8"/>
  <c r="G308" i="8"/>
  <c r="F308" i="8" s="1"/>
  <c r="H308" i="8" s="1"/>
  <c r="E308" i="8"/>
  <c r="I307" i="8"/>
  <c r="G307" i="8"/>
  <c r="F307" i="8" s="1"/>
  <c r="H307" i="8" s="1"/>
  <c r="E307" i="8"/>
  <c r="I316" i="8"/>
  <c r="G316" i="8"/>
  <c r="F316" i="8" s="1"/>
  <c r="H316" i="8" s="1"/>
  <c r="E316" i="8"/>
  <c r="I315" i="8"/>
  <c r="G315" i="8"/>
  <c r="F315" i="8" s="1"/>
  <c r="H315" i="8" s="1"/>
  <c r="E315" i="8"/>
  <c r="I306" i="8"/>
  <c r="G306" i="8"/>
  <c r="F306" i="8" s="1"/>
  <c r="H306" i="8" s="1"/>
  <c r="E306" i="8"/>
  <c r="I314" i="8"/>
  <c r="G314" i="8"/>
  <c r="F314" i="8" s="1"/>
  <c r="H314" i="8" s="1"/>
  <c r="E314" i="8"/>
  <c r="I305" i="8"/>
  <c r="G305" i="8"/>
  <c r="F305" i="8" s="1"/>
  <c r="H305" i="8" s="1"/>
  <c r="E305" i="8"/>
  <c r="I304" i="8"/>
  <c r="G304" i="8"/>
  <c r="F304" i="8" s="1"/>
  <c r="H304" i="8" s="1"/>
  <c r="E304" i="8"/>
  <c r="I303" i="8"/>
  <c r="G303" i="8"/>
  <c r="F303" i="8" s="1"/>
  <c r="H303" i="8" s="1"/>
  <c r="E303" i="8"/>
  <c r="I302" i="8"/>
  <c r="G302" i="8"/>
  <c r="F302" i="8" s="1"/>
  <c r="H302" i="8" s="1"/>
  <c r="E302" i="8"/>
  <c r="I313" i="8"/>
  <c r="G313" i="8"/>
  <c r="F313" i="8" s="1"/>
  <c r="H313" i="8" s="1"/>
  <c r="E313" i="8"/>
  <c r="I295" i="8"/>
  <c r="G295" i="8"/>
  <c r="F295" i="8" s="1"/>
  <c r="H295" i="8" s="1"/>
  <c r="E295" i="8"/>
  <c r="I294" i="8"/>
  <c r="G294" i="8"/>
  <c r="F294" i="8" s="1"/>
  <c r="H294" i="8" s="1"/>
  <c r="E294" i="8"/>
  <c r="I293" i="8"/>
  <c r="G293" i="8"/>
  <c r="F293" i="8" s="1"/>
  <c r="H293" i="8" s="1"/>
  <c r="E293" i="8"/>
  <c r="I292" i="8"/>
  <c r="G292" i="8"/>
  <c r="F292" i="8" s="1"/>
  <c r="H292" i="8" s="1"/>
  <c r="E292" i="8"/>
  <c r="I291" i="8"/>
  <c r="G291" i="8"/>
  <c r="F291" i="8" s="1"/>
  <c r="H291" i="8" s="1"/>
  <c r="E291" i="8"/>
  <c r="I301" i="8"/>
  <c r="G301" i="8"/>
  <c r="F301" i="8" s="1"/>
  <c r="H301" i="8" s="1"/>
  <c r="E301" i="8"/>
  <c r="I300" i="8"/>
  <c r="G300" i="8"/>
  <c r="F300" i="8" s="1"/>
  <c r="H300" i="8" s="1"/>
  <c r="E300" i="8"/>
  <c r="I299" i="8"/>
  <c r="G299" i="8"/>
  <c r="F299" i="8" s="1"/>
  <c r="H299" i="8" s="1"/>
  <c r="E299" i="8"/>
  <c r="I290" i="8"/>
  <c r="G290" i="8"/>
  <c r="F290" i="8" s="1"/>
  <c r="H290" i="8" s="1"/>
  <c r="E290" i="8"/>
  <c r="K290" i="8" s="1"/>
  <c r="I298" i="8"/>
  <c r="G298" i="8"/>
  <c r="F298" i="8" s="1"/>
  <c r="H298" i="8" s="1"/>
  <c r="E298" i="8"/>
  <c r="I297" i="8"/>
  <c r="G297" i="8"/>
  <c r="F297" i="8" s="1"/>
  <c r="H297" i="8" s="1"/>
  <c r="E297" i="8"/>
  <c r="I289" i="8"/>
  <c r="G289" i="8"/>
  <c r="F289" i="8" s="1"/>
  <c r="H289" i="8" s="1"/>
  <c r="E289" i="8"/>
  <c r="I288" i="8"/>
  <c r="G288" i="8"/>
  <c r="F288" i="8" s="1"/>
  <c r="H288" i="8" s="1"/>
  <c r="E288" i="8"/>
  <c r="I287" i="8"/>
  <c r="G287" i="8"/>
  <c r="F287" i="8" s="1"/>
  <c r="H287" i="8" s="1"/>
  <c r="E287" i="8"/>
  <c r="I286" i="8"/>
  <c r="G286" i="8"/>
  <c r="F286" i="8" s="1"/>
  <c r="H286" i="8" s="1"/>
  <c r="E286" i="8"/>
  <c r="I285" i="8"/>
  <c r="G285" i="8"/>
  <c r="F285" i="8" s="1"/>
  <c r="H285" i="8" s="1"/>
  <c r="E285" i="8"/>
  <c r="I284" i="8"/>
  <c r="G284" i="8"/>
  <c r="F284" i="8" s="1"/>
  <c r="H284" i="8" s="1"/>
  <c r="E284" i="8"/>
  <c r="I283" i="8"/>
  <c r="G283" i="8"/>
  <c r="F283" i="8" s="1"/>
  <c r="H283" i="8" s="1"/>
  <c r="E283" i="8"/>
  <c r="J283" i="8" s="1"/>
  <c r="I282" i="8"/>
  <c r="G282" i="8"/>
  <c r="F282" i="8" s="1"/>
  <c r="H282" i="8" s="1"/>
  <c r="E282" i="8"/>
  <c r="J282" i="8" s="1"/>
  <c r="I281" i="8"/>
  <c r="G281" i="8"/>
  <c r="F281" i="8" s="1"/>
  <c r="H281" i="8" s="1"/>
  <c r="E281" i="8"/>
  <c r="J281" i="8" s="1"/>
  <c r="I280" i="8"/>
  <c r="G280" i="8"/>
  <c r="F280" i="8" s="1"/>
  <c r="H280" i="8" s="1"/>
  <c r="E280" i="8"/>
  <c r="J280" i="8" s="1"/>
  <c r="I279" i="8"/>
  <c r="G279" i="8"/>
  <c r="F279" i="8" s="1"/>
  <c r="H279" i="8" s="1"/>
  <c r="E279" i="8"/>
  <c r="J279" i="8" s="1"/>
  <c r="I278" i="8"/>
  <c r="G278" i="8"/>
  <c r="F278" i="8" s="1"/>
  <c r="H278" i="8" s="1"/>
  <c r="E278" i="8"/>
  <c r="J278" i="8" s="1"/>
  <c r="I277" i="8"/>
  <c r="G277" i="8"/>
  <c r="F277" i="8" s="1"/>
  <c r="H277" i="8" s="1"/>
  <c r="E277" i="8"/>
  <c r="J277" i="8" s="1"/>
  <c r="I276" i="8"/>
  <c r="G276" i="8"/>
  <c r="F276" i="8" s="1"/>
  <c r="H276" i="8" s="1"/>
  <c r="E276" i="8"/>
  <c r="J276" i="8" s="1"/>
  <c r="I275" i="8"/>
  <c r="G275" i="8"/>
  <c r="F275" i="8" s="1"/>
  <c r="H275" i="8" s="1"/>
  <c r="E275" i="8"/>
  <c r="J275" i="8" s="1"/>
  <c r="I296" i="8"/>
  <c r="G296" i="8"/>
  <c r="F296" i="8" s="1"/>
  <c r="H296" i="8" s="1"/>
  <c r="E296" i="8"/>
  <c r="J296" i="8" s="1"/>
  <c r="I274" i="8"/>
  <c r="G274" i="8"/>
  <c r="F274" i="8" s="1"/>
  <c r="H274" i="8" s="1"/>
  <c r="E274" i="8"/>
  <c r="J274" i="8" s="1"/>
  <c r="K273" i="8"/>
  <c r="I273" i="8"/>
  <c r="G273" i="8"/>
  <c r="F273" i="8" s="1"/>
  <c r="H273" i="8" s="1"/>
  <c r="E273" i="8"/>
  <c r="J273" i="8" s="1"/>
  <c r="I272" i="8"/>
  <c r="G272" i="8"/>
  <c r="F272" i="8" s="1"/>
  <c r="H272" i="8" s="1"/>
  <c r="E272" i="8"/>
  <c r="J272" i="8" s="1"/>
  <c r="I271" i="8"/>
  <c r="G271" i="8"/>
  <c r="F271" i="8" s="1"/>
  <c r="H271" i="8" s="1"/>
  <c r="E271" i="8"/>
  <c r="J271" i="8" s="1"/>
  <c r="I270" i="8"/>
  <c r="G270" i="8"/>
  <c r="F270" i="8" s="1"/>
  <c r="H270" i="8" s="1"/>
  <c r="E270" i="8"/>
  <c r="J270" i="8" s="1"/>
  <c r="I269" i="8"/>
  <c r="G269" i="8"/>
  <c r="F269" i="8" s="1"/>
  <c r="H269" i="8" s="1"/>
  <c r="E269" i="8"/>
  <c r="J269" i="8" s="1"/>
  <c r="I268" i="8"/>
  <c r="G268" i="8"/>
  <c r="F268" i="8" s="1"/>
  <c r="H268" i="8" s="1"/>
  <c r="E268" i="8"/>
  <c r="J268" i="8" s="1"/>
  <c r="I267" i="8"/>
  <c r="G267" i="8"/>
  <c r="F267" i="8" s="1"/>
  <c r="H267" i="8" s="1"/>
  <c r="E267" i="8"/>
  <c r="J267" i="8" s="1"/>
  <c r="I266" i="8"/>
  <c r="G266" i="8"/>
  <c r="F266" i="8" s="1"/>
  <c r="H266" i="8" s="1"/>
  <c r="E266" i="8"/>
  <c r="J266" i="8" s="1"/>
  <c r="I265" i="8"/>
  <c r="G265" i="8"/>
  <c r="F265" i="8" s="1"/>
  <c r="H265" i="8" s="1"/>
  <c r="E265" i="8"/>
  <c r="J265" i="8" s="1"/>
  <c r="K264" i="8"/>
  <c r="I264" i="8"/>
  <c r="G264" i="8"/>
  <c r="F264" i="8" s="1"/>
  <c r="H264" i="8" s="1"/>
  <c r="E264" i="8"/>
  <c r="J264" i="8" s="1"/>
  <c r="I263" i="8"/>
  <c r="G263" i="8"/>
  <c r="F263" i="8" s="1"/>
  <c r="H263" i="8" s="1"/>
  <c r="E263" i="8"/>
  <c r="J263" i="8" s="1"/>
  <c r="I262" i="8"/>
  <c r="G262" i="8"/>
  <c r="F262" i="8" s="1"/>
  <c r="H262" i="8" s="1"/>
  <c r="E262" i="8"/>
  <c r="J262" i="8" s="1"/>
  <c r="I261" i="8"/>
  <c r="G261" i="8"/>
  <c r="F261" i="8" s="1"/>
  <c r="H261" i="8" s="1"/>
  <c r="E261" i="8"/>
  <c r="J261" i="8" s="1"/>
  <c r="I260" i="8"/>
  <c r="G260" i="8"/>
  <c r="F260" i="8" s="1"/>
  <c r="H260" i="8" s="1"/>
  <c r="E260" i="8"/>
  <c r="J260" i="8" s="1"/>
  <c r="I259" i="8"/>
  <c r="G259" i="8"/>
  <c r="F259" i="8" s="1"/>
  <c r="H259" i="8" s="1"/>
  <c r="E259" i="8"/>
  <c r="J259" i="8" s="1"/>
  <c r="K258" i="8"/>
  <c r="I258" i="8"/>
  <c r="G258" i="8"/>
  <c r="F258" i="8" s="1"/>
  <c r="H258" i="8" s="1"/>
  <c r="E258" i="8"/>
  <c r="J258" i="8" s="1"/>
  <c r="I257" i="8"/>
  <c r="G257" i="8"/>
  <c r="F257" i="8" s="1"/>
  <c r="H257" i="8" s="1"/>
  <c r="E257" i="8"/>
  <c r="J257" i="8" s="1"/>
  <c r="I245" i="8"/>
  <c r="G245" i="8"/>
  <c r="F245" i="8" s="1"/>
  <c r="H245" i="8" s="1"/>
  <c r="E245" i="8"/>
  <c r="J245" i="8" s="1"/>
  <c r="I256" i="8"/>
  <c r="G256" i="8"/>
  <c r="F256" i="8" s="1"/>
  <c r="H256" i="8" s="1"/>
  <c r="E256" i="8"/>
  <c r="J256" i="8" s="1"/>
  <c r="I244" i="8"/>
  <c r="G244" i="8"/>
  <c r="F244" i="8" s="1"/>
  <c r="H244" i="8" s="1"/>
  <c r="E244" i="8"/>
  <c r="J244" i="8" s="1"/>
  <c r="I255" i="8"/>
  <c r="G255" i="8"/>
  <c r="F255" i="8" s="1"/>
  <c r="H255" i="8" s="1"/>
  <c r="E255" i="8"/>
  <c r="J255" i="8" s="1"/>
  <c r="I254" i="8"/>
  <c r="G254" i="8"/>
  <c r="F254" i="8" s="1"/>
  <c r="H254" i="8" s="1"/>
  <c r="E254" i="8"/>
  <c r="J254" i="8" s="1"/>
  <c r="I253" i="8"/>
  <c r="G253" i="8"/>
  <c r="F253" i="8" s="1"/>
  <c r="H253" i="8" s="1"/>
  <c r="E253" i="8"/>
  <c r="J253" i="8" s="1"/>
  <c r="I252" i="8"/>
  <c r="G252" i="8"/>
  <c r="F252" i="8" s="1"/>
  <c r="H252" i="8" s="1"/>
  <c r="E252" i="8"/>
  <c r="J252" i="8" s="1"/>
  <c r="I243" i="8"/>
  <c r="G243" i="8"/>
  <c r="F243" i="8" s="1"/>
  <c r="H243" i="8" s="1"/>
  <c r="E243" i="8"/>
  <c r="J243" i="8" s="1"/>
  <c r="I251" i="8"/>
  <c r="G251" i="8"/>
  <c r="F251" i="8" s="1"/>
  <c r="H251" i="8" s="1"/>
  <c r="E251" i="8"/>
  <c r="J251" i="8" s="1"/>
  <c r="I242" i="8"/>
  <c r="G242" i="8"/>
  <c r="F242" i="8" s="1"/>
  <c r="H242" i="8" s="1"/>
  <c r="E242" i="8"/>
  <c r="J242" i="8" s="1"/>
  <c r="I241" i="8"/>
  <c r="G241" i="8"/>
  <c r="F241" i="8" s="1"/>
  <c r="H241" i="8" s="1"/>
  <c r="E241" i="8"/>
  <c r="J241" i="8" s="1"/>
  <c r="I250" i="8"/>
  <c r="G250" i="8"/>
  <c r="F250" i="8" s="1"/>
  <c r="H250" i="8" s="1"/>
  <c r="E250" i="8"/>
  <c r="J250" i="8" s="1"/>
  <c r="I240" i="8"/>
  <c r="G240" i="8"/>
  <c r="F240" i="8" s="1"/>
  <c r="H240" i="8" s="1"/>
  <c r="E240" i="8"/>
  <c r="J240" i="8" s="1"/>
  <c r="I239" i="8"/>
  <c r="G239" i="8"/>
  <c r="F239" i="8" s="1"/>
  <c r="H239" i="8" s="1"/>
  <c r="E239" i="8"/>
  <c r="J239" i="8" s="1"/>
  <c r="I249" i="8"/>
  <c r="G249" i="8"/>
  <c r="F249" i="8" s="1"/>
  <c r="H249" i="8" s="1"/>
  <c r="E249" i="8"/>
  <c r="J249" i="8" s="1"/>
  <c r="I238" i="8"/>
  <c r="G238" i="8"/>
  <c r="F238" i="8" s="1"/>
  <c r="H238" i="8" s="1"/>
  <c r="E238" i="8"/>
  <c r="J238" i="8" s="1"/>
  <c r="I248" i="8"/>
  <c r="G248" i="8"/>
  <c r="F248" i="8" s="1"/>
  <c r="H248" i="8" s="1"/>
  <c r="E248" i="8"/>
  <c r="J248" i="8" s="1"/>
  <c r="I247" i="8"/>
  <c r="G247" i="8"/>
  <c r="F247" i="8" s="1"/>
  <c r="H247" i="8" s="1"/>
  <c r="E247" i="8"/>
  <c r="J247" i="8" s="1"/>
  <c r="I246" i="8"/>
  <c r="G246" i="8"/>
  <c r="F246" i="8" s="1"/>
  <c r="H246" i="8" s="1"/>
  <c r="E246" i="8"/>
  <c r="J246" i="8" s="1"/>
  <c r="K237" i="8"/>
  <c r="I237" i="8"/>
  <c r="G237" i="8"/>
  <c r="F237" i="8" s="1"/>
  <c r="H237" i="8" s="1"/>
  <c r="E237" i="8"/>
  <c r="J237" i="8" s="1"/>
  <c r="I236" i="8"/>
  <c r="G236" i="8"/>
  <c r="F236" i="8" s="1"/>
  <c r="H236" i="8" s="1"/>
  <c r="E236" i="8"/>
  <c r="J236" i="8" s="1"/>
  <c r="I235" i="8"/>
  <c r="G235" i="8"/>
  <c r="F235" i="8" s="1"/>
  <c r="H235" i="8" s="1"/>
  <c r="E235" i="8"/>
  <c r="J235" i="8" s="1"/>
  <c r="I234" i="8"/>
  <c r="G234" i="8"/>
  <c r="F234" i="8" s="1"/>
  <c r="H234" i="8" s="1"/>
  <c r="E234" i="8"/>
  <c r="J234" i="8" s="1"/>
  <c r="I233" i="8"/>
  <c r="G233" i="8"/>
  <c r="F233" i="8" s="1"/>
  <c r="H233" i="8" s="1"/>
  <c r="E233" i="8"/>
  <c r="J233" i="8" s="1"/>
  <c r="I232" i="8"/>
  <c r="G232" i="8"/>
  <c r="F232" i="8" s="1"/>
  <c r="H232" i="8" s="1"/>
  <c r="E232" i="8"/>
  <c r="J232" i="8" s="1"/>
  <c r="I231" i="8"/>
  <c r="G231" i="8"/>
  <c r="F231" i="8" s="1"/>
  <c r="H231" i="8" s="1"/>
  <c r="E231" i="8"/>
  <c r="J231" i="8" s="1"/>
  <c r="I230" i="8"/>
  <c r="G230" i="8"/>
  <c r="F230" i="8" s="1"/>
  <c r="H230" i="8" s="1"/>
  <c r="E230" i="8"/>
  <c r="J230" i="8" s="1"/>
  <c r="I229" i="8"/>
  <c r="G229" i="8"/>
  <c r="F229" i="8" s="1"/>
  <c r="H229" i="8" s="1"/>
  <c r="E229" i="8"/>
  <c r="J229" i="8" s="1"/>
  <c r="I228" i="8"/>
  <c r="G228" i="8"/>
  <c r="F228" i="8" s="1"/>
  <c r="H228" i="8" s="1"/>
  <c r="E228" i="8"/>
  <c r="J228" i="8" s="1"/>
  <c r="I227" i="8"/>
  <c r="G227" i="8"/>
  <c r="F227" i="8" s="1"/>
  <c r="H227" i="8" s="1"/>
  <c r="E227" i="8"/>
  <c r="J227" i="8" s="1"/>
  <c r="I226" i="8"/>
  <c r="G226" i="8"/>
  <c r="F226" i="8" s="1"/>
  <c r="H226" i="8" s="1"/>
  <c r="E226" i="8"/>
  <c r="J226" i="8" s="1"/>
  <c r="I225" i="8"/>
  <c r="G225" i="8"/>
  <c r="F225" i="8" s="1"/>
  <c r="H225" i="8" s="1"/>
  <c r="E225" i="8"/>
  <c r="J225" i="8" s="1"/>
  <c r="I224" i="8"/>
  <c r="G224" i="8"/>
  <c r="F224" i="8" s="1"/>
  <c r="H224" i="8" s="1"/>
  <c r="E224" i="8"/>
  <c r="J224" i="8" s="1"/>
  <c r="I223" i="8"/>
  <c r="G223" i="8"/>
  <c r="F223" i="8" s="1"/>
  <c r="H223" i="8" s="1"/>
  <c r="E223" i="8"/>
  <c r="J223" i="8" s="1"/>
  <c r="K222" i="8"/>
  <c r="I222" i="8"/>
  <c r="G222" i="8"/>
  <c r="F222" i="8" s="1"/>
  <c r="H222" i="8" s="1"/>
  <c r="E222" i="8"/>
  <c r="J222" i="8" s="1"/>
  <c r="I221" i="8"/>
  <c r="G221" i="8"/>
  <c r="F221" i="8" s="1"/>
  <c r="H221" i="8" s="1"/>
  <c r="E221" i="8"/>
  <c r="J221" i="8" s="1"/>
  <c r="I220" i="8"/>
  <c r="G220" i="8"/>
  <c r="F220" i="8" s="1"/>
  <c r="H220" i="8" s="1"/>
  <c r="E220" i="8"/>
  <c r="J220" i="8" s="1"/>
  <c r="I219" i="8"/>
  <c r="G219" i="8"/>
  <c r="F219" i="8" s="1"/>
  <c r="H219" i="8" s="1"/>
  <c r="E219" i="8"/>
  <c r="J219" i="8" s="1"/>
  <c r="I218" i="8"/>
  <c r="G218" i="8"/>
  <c r="F218" i="8" s="1"/>
  <c r="H218" i="8" s="1"/>
  <c r="E218" i="8"/>
  <c r="J218" i="8" s="1"/>
  <c r="I217" i="8"/>
  <c r="G217" i="8"/>
  <c r="F217" i="8" s="1"/>
  <c r="H217" i="8" s="1"/>
  <c r="E217" i="8"/>
  <c r="J217" i="8" s="1"/>
  <c r="I216" i="8"/>
  <c r="G216" i="8"/>
  <c r="F216" i="8" s="1"/>
  <c r="H216" i="8" s="1"/>
  <c r="E216" i="8"/>
  <c r="J216" i="8" s="1"/>
  <c r="I215" i="8"/>
  <c r="G215" i="8"/>
  <c r="F215" i="8" s="1"/>
  <c r="H215" i="8" s="1"/>
  <c r="E215" i="8"/>
  <c r="J215" i="8" s="1"/>
  <c r="I214" i="8"/>
  <c r="G214" i="8"/>
  <c r="F214" i="8" s="1"/>
  <c r="H214" i="8" s="1"/>
  <c r="E214" i="8"/>
  <c r="J214" i="8" s="1"/>
  <c r="I213" i="8"/>
  <c r="G213" i="8"/>
  <c r="F213" i="8" s="1"/>
  <c r="H213" i="8" s="1"/>
  <c r="E213" i="8"/>
  <c r="J213" i="8" s="1"/>
  <c r="I212" i="8"/>
  <c r="G212" i="8"/>
  <c r="F212" i="8" s="1"/>
  <c r="H212" i="8" s="1"/>
  <c r="E212" i="8"/>
  <c r="J212" i="8" s="1"/>
  <c r="I211" i="8"/>
  <c r="G211" i="8"/>
  <c r="F211" i="8" s="1"/>
  <c r="H211" i="8" s="1"/>
  <c r="E211" i="8"/>
  <c r="J211" i="8" s="1"/>
  <c r="I210" i="8"/>
  <c r="G210" i="8"/>
  <c r="F210" i="8" s="1"/>
  <c r="H210" i="8" s="1"/>
  <c r="E210" i="8"/>
  <c r="J210" i="8" s="1"/>
  <c r="I209" i="8"/>
  <c r="G209" i="8"/>
  <c r="F209" i="8" s="1"/>
  <c r="H209" i="8" s="1"/>
  <c r="E209" i="8"/>
  <c r="J209" i="8" s="1"/>
  <c r="I208" i="8"/>
  <c r="G208" i="8"/>
  <c r="F208" i="8" s="1"/>
  <c r="H208" i="8" s="1"/>
  <c r="E208" i="8"/>
  <c r="J208" i="8" s="1"/>
  <c r="I207" i="8"/>
  <c r="G207" i="8"/>
  <c r="F207" i="8" s="1"/>
  <c r="H207" i="8" s="1"/>
  <c r="E207" i="8"/>
  <c r="J207" i="8" s="1"/>
  <c r="I206" i="8"/>
  <c r="G206" i="8"/>
  <c r="F206" i="8" s="1"/>
  <c r="H206" i="8" s="1"/>
  <c r="E206" i="8"/>
  <c r="J206" i="8" s="1"/>
  <c r="I205" i="8"/>
  <c r="G205" i="8"/>
  <c r="F205" i="8" s="1"/>
  <c r="H205" i="8" s="1"/>
  <c r="E205" i="8"/>
  <c r="J205" i="8" s="1"/>
  <c r="K204" i="8"/>
  <c r="I204" i="8"/>
  <c r="G204" i="8"/>
  <c r="F204" i="8" s="1"/>
  <c r="H204" i="8" s="1"/>
  <c r="E204" i="8"/>
  <c r="J204" i="8" s="1"/>
  <c r="I203" i="8"/>
  <c r="G203" i="8"/>
  <c r="F203" i="8" s="1"/>
  <c r="H203" i="8" s="1"/>
  <c r="E203" i="8"/>
  <c r="J203" i="8" s="1"/>
  <c r="I202" i="8"/>
  <c r="G202" i="8"/>
  <c r="F202" i="8" s="1"/>
  <c r="H202" i="8" s="1"/>
  <c r="E202" i="8"/>
  <c r="J202" i="8" s="1"/>
  <c r="I201" i="8"/>
  <c r="G201" i="8"/>
  <c r="F201" i="8" s="1"/>
  <c r="H201" i="8" s="1"/>
  <c r="E201" i="8"/>
  <c r="J201" i="8" s="1"/>
  <c r="I196" i="8"/>
  <c r="G196" i="8"/>
  <c r="F196" i="8" s="1"/>
  <c r="H196" i="8" s="1"/>
  <c r="E196" i="8"/>
  <c r="J196" i="8" s="1"/>
  <c r="I200" i="8"/>
  <c r="G200" i="8"/>
  <c r="F200" i="8" s="1"/>
  <c r="H200" i="8" s="1"/>
  <c r="E200" i="8"/>
  <c r="J200" i="8" s="1"/>
  <c r="I199" i="8"/>
  <c r="G199" i="8"/>
  <c r="F199" i="8" s="1"/>
  <c r="H199" i="8" s="1"/>
  <c r="E199" i="8"/>
  <c r="J199" i="8" s="1"/>
  <c r="I198" i="8"/>
  <c r="G198" i="8"/>
  <c r="F198" i="8" s="1"/>
  <c r="H198" i="8" s="1"/>
  <c r="E198" i="8"/>
  <c r="J198" i="8" s="1"/>
  <c r="I197" i="8"/>
  <c r="G197" i="8"/>
  <c r="F197" i="8" s="1"/>
  <c r="H197" i="8" s="1"/>
  <c r="E197" i="8"/>
  <c r="J197" i="8" s="1"/>
  <c r="K195" i="8"/>
  <c r="I195" i="8"/>
  <c r="G195" i="8"/>
  <c r="F195" i="8" s="1"/>
  <c r="H195" i="8" s="1"/>
  <c r="E195" i="8"/>
  <c r="J195" i="8" s="1"/>
  <c r="I194" i="8"/>
  <c r="G194" i="8"/>
  <c r="F194" i="8" s="1"/>
  <c r="H194" i="8" s="1"/>
  <c r="E194" i="8"/>
  <c r="J194" i="8" s="1"/>
  <c r="I193" i="8"/>
  <c r="G193" i="8"/>
  <c r="F193" i="8" s="1"/>
  <c r="H193" i="8" s="1"/>
  <c r="E193" i="8"/>
  <c r="J193" i="8" s="1"/>
  <c r="I192" i="8"/>
  <c r="G192" i="8"/>
  <c r="F192" i="8" s="1"/>
  <c r="H192" i="8" s="1"/>
  <c r="E192" i="8"/>
  <c r="J192" i="8" s="1"/>
  <c r="I191" i="8"/>
  <c r="G191" i="8"/>
  <c r="F191" i="8" s="1"/>
  <c r="H191" i="8" s="1"/>
  <c r="E191" i="8"/>
  <c r="J191" i="8" s="1"/>
  <c r="I190" i="8"/>
  <c r="G190" i="8"/>
  <c r="F190" i="8" s="1"/>
  <c r="H190" i="8" s="1"/>
  <c r="E190" i="8"/>
  <c r="J190" i="8" s="1"/>
  <c r="I189" i="8"/>
  <c r="G189" i="8"/>
  <c r="F189" i="8" s="1"/>
  <c r="H189" i="8" s="1"/>
  <c r="E189" i="8"/>
  <c r="J189" i="8" s="1"/>
  <c r="K188" i="8"/>
  <c r="I188" i="8"/>
  <c r="G188" i="8"/>
  <c r="F188" i="8" s="1"/>
  <c r="H188" i="8" s="1"/>
  <c r="E188" i="8"/>
  <c r="J188" i="8" s="1"/>
  <c r="I187" i="8"/>
  <c r="G187" i="8"/>
  <c r="F187" i="8" s="1"/>
  <c r="H187" i="8" s="1"/>
  <c r="E187" i="8"/>
  <c r="J187" i="8" s="1"/>
  <c r="I186" i="8"/>
  <c r="G186" i="8"/>
  <c r="F186" i="8" s="1"/>
  <c r="H186" i="8" s="1"/>
  <c r="E186" i="8"/>
  <c r="J186" i="8" s="1"/>
  <c r="I185" i="8"/>
  <c r="G185" i="8"/>
  <c r="F185" i="8" s="1"/>
  <c r="H185" i="8" s="1"/>
  <c r="E185" i="8"/>
  <c r="J185" i="8" s="1"/>
  <c r="I184" i="8"/>
  <c r="G184" i="8"/>
  <c r="F184" i="8" s="1"/>
  <c r="H184" i="8" s="1"/>
  <c r="E184" i="8"/>
  <c r="J184" i="8" s="1"/>
  <c r="I183" i="8"/>
  <c r="G183" i="8"/>
  <c r="F183" i="8" s="1"/>
  <c r="H183" i="8" s="1"/>
  <c r="E183" i="8"/>
  <c r="J183" i="8" s="1"/>
  <c r="K182" i="8"/>
  <c r="I182" i="8"/>
  <c r="G182" i="8"/>
  <c r="F182" i="8" s="1"/>
  <c r="H182" i="8" s="1"/>
  <c r="E182" i="8"/>
  <c r="J182" i="8" s="1"/>
  <c r="I181" i="8"/>
  <c r="G181" i="8"/>
  <c r="F181" i="8" s="1"/>
  <c r="H181" i="8" s="1"/>
  <c r="E181" i="8"/>
  <c r="J181" i="8" s="1"/>
  <c r="I180" i="8"/>
  <c r="G180" i="8"/>
  <c r="F180" i="8" s="1"/>
  <c r="H180" i="8" s="1"/>
  <c r="E180" i="8"/>
  <c r="J180" i="8" s="1"/>
  <c r="I179" i="8"/>
  <c r="G179" i="8"/>
  <c r="F179" i="8" s="1"/>
  <c r="H179" i="8" s="1"/>
  <c r="E179" i="8"/>
  <c r="J179" i="8" s="1"/>
  <c r="I178" i="8"/>
  <c r="G178" i="8"/>
  <c r="F178" i="8" s="1"/>
  <c r="H178" i="8" s="1"/>
  <c r="E178" i="8"/>
  <c r="J178" i="8" s="1"/>
  <c r="I176" i="8"/>
  <c r="G176" i="8"/>
  <c r="F176" i="8" s="1"/>
  <c r="H176" i="8" s="1"/>
  <c r="E176" i="8"/>
  <c r="J176" i="8" s="1"/>
  <c r="I177" i="8"/>
  <c r="G177" i="8"/>
  <c r="F177" i="8" s="1"/>
  <c r="H177" i="8" s="1"/>
  <c r="E177" i="8"/>
  <c r="J177" i="8" s="1"/>
  <c r="I175" i="8"/>
  <c r="G175" i="8"/>
  <c r="F175" i="8" s="1"/>
  <c r="H175" i="8" s="1"/>
  <c r="E175" i="8"/>
  <c r="J175" i="8" s="1"/>
  <c r="K174" i="8"/>
  <c r="I174" i="8"/>
  <c r="G174" i="8"/>
  <c r="F174" i="8" s="1"/>
  <c r="H174" i="8" s="1"/>
  <c r="E174" i="8"/>
  <c r="J174" i="8" s="1"/>
  <c r="I173" i="8"/>
  <c r="G173" i="8"/>
  <c r="F173" i="8" s="1"/>
  <c r="H173" i="8" s="1"/>
  <c r="E173" i="8"/>
  <c r="J173" i="8" s="1"/>
  <c r="I172" i="8"/>
  <c r="G172" i="8"/>
  <c r="F172" i="8" s="1"/>
  <c r="H172" i="8" s="1"/>
  <c r="E172" i="8"/>
  <c r="J172" i="8" s="1"/>
  <c r="I171" i="8"/>
  <c r="G171" i="8"/>
  <c r="F171" i="8" s="1"/>
  <c r="H171" i="8" s="1"/>
  <c r="E171" i="8"/>
  <c r="J171" i="8" s="1"/>
  <c r="I170" i="8"/>
  <c r="G170" i="8"/>
  <c r="F170" i="8" s="1"/>
  <c r="H170" i="8" s="1"/>
  <c r="E170" i="8"/>
  <c r="J170" i="8" s="1"/>
  <c r="K169" i="8"/>
  <c r="I169" i="8"/>
  <c r="G169" i="8"/>
  <c r="F169" i="8" s="1"/>
  <c r="H169" i="8" s="1"/>
  <c r="E169" i="8"/>
  <c r="J169" i="8" s="1"/>
  <c r="I168" i="8"/>
  <c r="G168" i="8"/>
  <c r="F168" i="8" s="1"/>
  <c r="H168" i="8" s="1"/>
  <c r="E168" i="8"/>
  <c r="J168" i="8" s="1"/>
  <c r="I167" i="8"/>
  <c r="G167" i="8"/>
  <c r="F167" i="8" s="1"/>
  <c r="H167" i="8" s="1"/>
  <c r="E167" i="8"/>
  <c r="J167" i="8" s="1"/>
  <c r="I166" i="8"/>
  <c r="G166" i="8"/>
  <c r="F166" i="8" s="1"/>
  <c r="H166" i="8" s="1"/>
  <c r="E166" i="8"/>
  <c r="J166" i="8" s="1"/>
  <c r="I165" i="8"/>
  <c r="G165" i="8"/>
  <c r="F165" i="8" s="1"/>
  <c r="H165" i="8" s="1"/>
  <c r="E165" i="8"/>
  <c r="J165" i="8" s="1"/>
  <c r="K164" i="8"/>
  <c r="I164" i="8"/>
  <c r="G164" i="8"/>
  <c r="F164" i="8" s="1"/>
  <c r="H164" i="8" s="1"/>
  <c r="E164" i="8"/>
  <c r="J164" i="8" s="1"/>
  <c r="I160" i="8"/>
  <c r="G160" i="8"/>
  <c r="F160" i="8" s="1"/>
  <c r="H160" i="8" s="1"/>
  <c r="E160" i="8"/>
  <c r="J160" i="8" s="1"/>
  <c r="I163" i="8"/>
  <c r="G163" i="8"/>
  <c r="F163" i="8" s="1"/>
  <c r="H163" i="8" s="1"/>
  <c r="E163" i="8"/>
  <c r="J163" i="8" s="1"/>
  <c r="I162" i="8"/>
  <c r="G162" i="8"/>
  <c r="F162" i="8" s="1"/>
  <c r="H162" i="8" s="1"/>
  <c r="E162" i="8"/>
  <c r="J162" i="8" s="1"/>
  <c r="I159" i="8"/>
  <c r="G159" i="8"/>
  <c r="F159" i="8" s="1"/>
  <c r="H159" i="8" s="1"/>
  <c r="E159" i="8"/>
  <c r="J159" i="8" s="1"/>
  <c r="I161" i="8"/>
  <c r="G161" i="8"/>
  <c r="F161" i="8" s="1"/>
  <c r="H161" i="8" s="1"/>
  <c r="E161" i="8"/>
  <c r="J161" i="8" s="1"/>
  <c r="K158" i="8"/>
  <c r="I158" i="8"/>
  <c r="G158" i="8"/>
  <c r="F158" i="8" s="1"/>
  <c r="H158" i="8" s="1"/>
  <c r="E158" i="8"/>
  <c r="J158" i="8" s="1"/>
  <c r="I157" i="8"/>
  <c r="G157" i="8"/>
  <c r="F157" i="8" s="1"/>
  <c r="H157" i="8" s="1"/>
  <c r="E157" i="8"/>
  <c r="J157" i="8" s="1"/>
  <c r="I156" i="8"/>
  <c r="G156" i="8"/>
  <c r="F156" i="8" s="1"/>
  <c r="H156" i="8" s="1"/>
  <c r="E156" i="8"/>
  <c r="J156" i="8" s="1"/>
  <c r="I155" i="8"/>
  <c r="G155" i="8"/>
  <c r="F155" i="8" s="1"/>
  <c r="H155" i="8" s="1"/>
  <c r="E155" i="8"/>
  <c r="J155" i="8" s="1"/>
  <c r="I154" i="8"/>
  <c r="G154" i="8"/>
  <c r="F154" i="8" s="1"/>
  <c r="H154" i="8" s="1"/>
  <c r="E154" i="8"/>
  <c r="J154" i="8" s="1"/>
  <c r="I153" i="8"/>
  <c r="G153" i="8"/>
  <c r="F153" i="8" s="1"/>
  <c r="H153" i="8" s="1"/>
  <c r="E153" i="8"/>
  <c r="J153" i="8" s="1"/>
  <c r="K152" i="8"/>
  <c r="I152" i="8"/>
  <c r="G152" i="8"/>
  <c r="F152" i="8" s="1"/>
  <c r="H152" i="8" s="1"/>
  <c r="E152" i="8"/>
  <c r="J152" i="8" s="1"/>
  <c r="I151" i="8"/>
  <c r="G151" i="8"/>
  <c r="F151" i="8" s="1"/>
  <c r="H151" i="8" s="1"/>
  <c r="E151" i="8"/>
  <c r="J151" i="8" s="1"/>
  <c r="I150" i="8"/>
  <c r="G150" i="8"/>
  <c r="F150" i="8" s="1"/>
  <c r="H150" i="8" s="1"/>
  <c r="E150" i="8"/>
  <c r="J150" i="8" s="1"/>
  <c r="I149" i="8"/>
  <c r="G149" i="8"/>
  <c r="F149" i="8" s="1"/>
  <c r="H149" i="8" s="1"/>
  <c r="E149" i="8"/>
  <c r="J149" i="8" s="1"/>
  <c r="I148" i="8"/>
  <c r="G148" i="8"/>
  <c r="F148" i="8" s="1"/>
  <c r="H148" i="8" s="1"/>
  <c r="E148" i="8"/>
  <c r="J148" i="8" s="1"/>
  <c r="I147" i="8"/>
  <c r="G147" i="8"/>
  <c r="F147" i="8" s="1"/>
  <c r="H147" i="8" s="1"/>
  <c r="E147" i="8"/>
  <c r="J147" i="8" s="1"/>
  <c r="I143" i="8"/>
  <c r="G143" i="8"/>
  <c r="F143" i="8" s="1"/>
  <c r="H143" i="8" s="1"/>
  <c r="E143" i="8"/>
  <c r="J143" i="8" s="1"/>
  <c r="I146" i="8"/>
  <c r="G146" i="8"/>
  <c r="F146" i="8" s="1"/>
  <c r="H146" i="8" s="1"/>
  <c r="E146" i="8"/>
  <c r="J146" i="8" s="1"/>
  <c r="I142" i="8"/>
  <c r="G142" i="8"/>
  <c r="F142" i="8" s="1"/>
  <c r="H142" i="8" s="1"/>
  <c r="E142" i="8"/>
  <c r="J142" i="8" s="1"/>
  <c r="I145" i="8"/>
  <c r="G145" i="8"/>
  <c r="F145" i="8" s="1"/>
  <c r="H145" i="8" s="1"/>
  <c r="E145" i="8"/>
  <c r="J145" i="8" s="1"/>
  <c r="I141" i="8"/>
  <c r="G141" i="8"/>
  <c r="F141" i="8" s="1"/>
  <c r="H141" i="8" s="1"/>
  <c r="E141" i="8"/>
  <c r="J141" i="8" s="1"/>
  <c r="I144" i="8"/>
  <c r="G144" i="8"/>
  <c r="F144" i="8" s="1"/>
  <c r="H144" i="8" s="1"/>
  <c r="E144" i="8"/>
  <c r="J144" i="8" s="1"/>
  <c r="K140" i="8"/>
  <c r="I140" i="8"/>
  <c r="G140" i="8"/>
  <c r="F140" i="8" s="1"/>
  <c r="H140" i="8" s="1"/>
  <c r="E140" i="8"/>
  <c r="J140" i="8" s="1"/>
  <c r="I139" i="8"/>
  <c r="G139" i="8"/>
  <c r="F139" i="8" s="1"/>
  <c r="H139" i="8" s="1"/>
  <c r="E139" i="8"/>
  <c r="J139" i="8" s="1"/>
  <c r="I138" i="8"/>
  <c r="G138" i="8"/>
  <c r="F138" i="8" s="1"/>
  <c r="H138" i="8" s="1"/>
  <c r="E138" i="8"/>
  <c r="J138" i="8" s="1"/>
  <c r="I137" i="8"/>
  <c r="G137" i="8"/>
  <c r="F137" i="8" s="1"/>
  <c r="H137" i="8" s="1"/>
  <c r="E137" i="8"/>
  <c r="J137" i="8" s="1"/>
  <c r="I136" i="8"/>
  <c r="G136" i="8"/>
  <c r="F136" i="8" s="1"/>
  <c r="H136" i="8" s="1"/>
  <c r="E136" i="8"/>
  <c r="J136" i="8" s="1"/>
  <c r="I133" i="8"/>
  <c r="G133" i="8"/>
  <c r="F133" i="8" s="1"/>
  <c r="H133" i="8" s="1"/>
  <c r="E133" i="8"/>
  <c r="J133" i="8" s="1"/>
  <c r="I132" i="8"/>
  <c r="G132" i="8"/>
  <c r="F132" i="8" s="1"/>
  <c r="H132" i="8" s="1"/>
  <c r="E132" i="8"/>
  <c r="J132" i="8" s="1"/>
  <c r="I131" i="8"/>
  <c r="G131" i="8"/>
  <c r="F131" i="8" s="1"/>
  <c r="H131" i="8" s="1"/>
  <c r="E131" i="8"/>
  <c r="J131" i="8" s="1"/>
  <c r="I130" i="8"/>
  <c r="G130" i="8"/>
  <c r="F130" i="8" s="1"/>
  <c r="H130" i="8" s="1"/>
  <c r="E130" i="8"/>
  <c r="J130" i="8" s="1"/>
  <c r="I129" i="8"/>
  <c r="G129" i="8"/>
  <c r="F129" i="8" s="1"/>
  <c r="H129" i="8" s="1"/>
  <c r="E129" i="8"/>
  <c r="J129" i="8" s="1"/>
  <c r="I128" i="8"/>
  <c r="G128" i="8"/>
  <c r="F128" i="8" s="1"/>
  <c r="H128" i="8" s="1"/>
  <c r="E128" i="8"/>
  <c r="J128" i="8" s="1"/>
  <c r="I135" i="8"/>
  <c r="G135" i="8"/>
  <c r="F135" i="8" s="1"/>
  <c r="H135" i="8" s="1"/>
  <c r="E135" i="8"/>
  <c r="J135" i="8" s="1"/>
  <c r="I127" i="8"/>
  <c r="G127" i="8"/>
  <c r="F127" i="8" s="1"/>
  <c r="H127" i="8" s="1"/>
  <c r="E127" i="8"/>
  <c r="J127" i="8" s="1"/>
  <c r="I134" i="8"/>
  <c r="G134" i="8"/>
  <c r="F134" i="8" s="1"/>
  <c r="H134" i="8" s="1"/>
  <c r="E134" i="8"/>
  <c r="J134" i="8" s="1"/>
  <c r="K126" i="8"/>
  <c r="I126" i="8"/>
  <c r="G126" i="8"/>
  <c r="F126" i="8" s="1"/>
  <c r="H126" i="8" s="1"/>
  <c r="E126" i="8"/>
  <c r="J126" i="8" s="1"/>
  <c r="I125" i="8"/>
  <c r="G125" i="8"/>
  <c r="F125" i="8" s="1"/>
  <c r="H125" i="8" s="1"/>
  <c r="E125" i="8"/>
  <c r="J125" i="8" s="1"/>
  <c r="I124" i="8"/>
  <c r="G124" i="8"/>
  <c r="F124" i="8" s="1"/>
  <c r="H124" i="8" s="1"/>
  <c r="E124" i="8"/>
  <c r="J124" i="8" s="1"/>
  <c r="I123" i="8"/>
  <c r="G123" i="8"/>
  <c r="F123" i="8" s="1"/>
  <c r="H123" i="8" s="1"/>
  <c r="E123" i="8"/>
  <c r="J123" i="8" s="1"/>
  <c r="I122" i="8"/>
  <c r="G122" i="8"/>
  <c r="F122" i="8" s="1"/>
  <c r="H122" i="8" s="1"/>
  <c r="E122" i="8"/>
  <c r="J122" i="8" s="1"/>
  <c r="I121" i="8"/>
  <c r="G121" i="8"/>
  <c r="F121" i="8" s="1"/>
  <c r="H121" i="8" s="1"/>
  <c r="E121" i="8"/>
  <c r="J121" i="8" s="1"/>
  <c r="I120" i="8"/>
  <c r="G120" i="8"/>
  <c r="F120" i="8" s="1"/>
  <c r="H120" i="8" s="1"/>
  <c r="E120" i="8"/>
  <c r="J120" i="8" s="1"/>
  <c r="I119" i="8"/>
  <c r="G119" i="8"/>
  <c r="F119" i="8" s="1"/>
  <c r="H119" i="8" s="1"/>
  <c r="E119" i="8"/>
  <c r="J119" i="8" s="1"/>
  <c r="I118" i="8"/>
  <c r="G118" i="8"/>
  <c r="F118" i="8" s="1"/>
  <c r="H118" i="8" s="1"/>
  <c r="E118" i="8"/>
  <c r="J118" i="8" s="1"/>
  <c r="I117" i="8"/>
  <c r="G117" i="8"/>
  <c r="F117" i="8" s="1"/>
  <c r="H117" i="8" s="1"/>
  <c r="E117" i="8"/>
  <c r="J117" i="8" s="1"/>
  <c r="I116" i="8"/>
  <c r="G116" i="8"/>
  <c r="F116" i="8" s="1"/>
  <c r="H116" i="8" s="1"/>
  <c r="E116" i="8"/>
  <c r="J116" i="8" s="1"/>
  <c r="I115" i="8"/>
  <c r="G115" i="8"/>
  <c r="F115" i="8" s="1"/>
  <c r="H115" i="8" s="1"/>
  <c r="E115" i="8"/>
  <c r="J115" i="8" s="1"/>
  <c r="I114" i="8"/>
  <c r="G114" i="8"/>
  <c r="F114" i="8" s="1"/>
  <c r="H114" i="8" s="1"/>
  <c r="E114" i="8"/>
  <c r="J114" i="8" s="1"/>
  <c r="I113" i="8"/>
  <c r="G113" i="8"/>
  <c r="F113" i="8" s="1"/>
  <c r="H113" i="8" s="1"/>
  <c r="E113" i="8"/>
  <c r="J113" i="8" s="1"/>
  <c r="K112" i="8"/>
  <c r="I112" i="8"/>
  <c r="G112" i="8"/>
  <c r="F112" i="8" s="1"/>
  <c r="H112" i="8" s="1"/>
  <c r="E112" i="8"/>
  <c r="J112" i="8" s="1"/>
  <c r="I111" i="8"/>
  <c r="G111" i="8"/>
  <c r="F111" i="8" s="1"/>
  <c r="H111" i="8" s="1"/>
  <c r="E111" i="8"/>
  <c r="J111" i="8" s="1"/>
  <c r="I110" i="8"/>
  <c r="G110" i="8"/>
  <c r="F110" i="8" s="1"/>
  <c r="H110" i="8" s="1"/>
  <c r="E110" i="8"/>
  <c r="J110" i="8" s="1"/>
  <c r="I109" i="8"/>
  <c r="G109" i="8"/>
  <c r="F109" i="8" s="1"/>
  <c r="H109" i="8" s="1"/>
  <c r="E109" i="8"/>
  <c r="J109" i="8" s="1"/>
  <c r="I108" i="8"/>
  <c r="G108" i="8"/>
  <c r="F108" i="8" s="1"/>
  <c r="H108" i="8" s="1"/>
  <c r="E108" i="8"/>
  <c r="J108" i="8" s="1"/>
  <c r="I107" i="8"/>
  <c r="G107" i="8"/>
  <c r="F107" i="8" s="1"/>
  <c r="H107" i="8" s="1"/>
  <c r="E107" i="8"/>
  <c r="J107" i="8" s="1"/>
  <c r="I106" i="8"/>
  <c r="G106" i="8"/>
  <c r="F106" i="8" s="1"/>
  <c r="H106" i="8" s="1"/>
  <c r="E106" i="8"/>
  <c r="J106" i="8" s="1"/>
  <c r="I105" i="8"/>
  <c r="G105" i="8"/>
  <c r="F105" i="8" s="1"/>
  <c r="H105" i="8" s="1"/>
  <c r="E105" i="8"/>
  <c r="J105" i="8" s="1"/>
  <c r="I90" i="8"/>
  <c r="G90" i="8"/>
  <c r="F90" i="8" s="1"/>
  <c r="H90" i="8" s="1"/>
  <c r="E90" i="8"/>
  <c r="J90" i="8" s="1"/>
  <c r="I89" i="8"/>
  <c r="G89" i="8"/>
  <c r="F89" i="8" s="1"/>
  <c r="H89" i="8" s="1"/>
  <c r="E89" i="8"/>
  <c r="J89" i="8" s="1"/>
  <c r="I104" i="8"/>
  <c r="G104" i="8"/>
  <c r="F104" i="8" s="1"/>
  <c r="H104" i="8" s="1"/>
  <c r="E104" i="8"/>
  <c r="J104" i="8" s="1"/>
  <c r="I103" i="8"/>
  <c r="G103" i="8"/>
  <c r="F103" i="8" s="1"/>
  <c r="H103" i="8" s="1"/>
  <c r="E103" i="8"/>
  <c r="J103" i="8" s="1"/>
  <c r="I102" i="8"/>
  <c r="G102" i="8"/>
  <c r="F102" i="8" s="1"/>
  <c r="H102" i="8" s="1"/>
  <c r="E102" i="8"/>
  <c r="J102" i="8" s="1"/>
  <c r="I101" i="8"/>
  <c r="G101" i="8"/>
  <c r="F101" i="8" s="1"/>
  <c r="H101" i="8" s="1"/>
  <c r="E101" i="8"/>
  <c r="J101" i="8" s="1"/>
  <c r="I100" i="8"/>
  <c r="G100" i="8"/>
  <c r="F100" i="8" s="1"/>
  <c r="H100" i="8" s="1"/>
  <c r="E100" i="8"/>
  <c r="J100" i="8" s="1"/>
  <c r="I88" i="8"/>
  <c r="G88" i="8"/>
  <c r="F88" i="8" s="1"/>
  <c r="H88" i="8" s="1"/>
  <c r="E88" i="8"/>
  <c r="J88" i="8" s="1"/>
  <c r="I99" i="8"/>
  <c r="G99" i="8"/>
  <c r="F99" i="8" s="1"/>
  <c r="H99" i="8" s="1"/>
  <c r="E99" i="8"/>
  <c r="J99" i="8" s="1"/>
  <c r="I98" i="8"/>
  <c r="G98" i="8"/>
  <c r="F98" i="8" s="1"/>
  <c r="H98" i="8" s="1"/>
  <c r="E98" i="8"/>
  <c r="J98" i="8" s="1"/>
  <c r="I97" i="8"/>
  <c r="G97" i="8"/>
  <c r="F97" i="8" s="1"/>
  <c r="H97" i="8" s="1"/>
  <c r="E97" i="8"/>
  <c r="J97" i="8" s="1"/>
  <c r="I96" i="8"/>
  <c r="G96" i="8"/>
  <c r="F96" i="8" s="1"/>
  <c r="H96" i="8" s="1"/>
  <c r="E96" i="8"/>
  <c r="J96" i="8" s="1"/>
  <c r="I95" i="8"/>
  <c r="G95" i="8"/>
  <c r="F95" i="8" s="1"/>
  <c r="H95" i="8" s="1"/>
  <c r="E95" i="8"/>
  <c r="J95" i="8" s="1"/>
  <c r="I94" i="8"/>
  <c r="G94" i="8"/>
  <c r="F94" i="8" s="1"/>
  <c r="H94" i="8" s="1"/>
  <c r="E94" i="8"/>
  <c r="J94" i="8" s="1"/>
  <c r="I93" i="8"/>
  <c r="G93" i="8"/>
  <c r="F93" i="8" s="1"/>
  <c r="H93" i="8" s="1"/>
  <c r="E93" i="8"/>
  <c r="J93" i="8" s="1"/>
  <c r="I92" i="8"/>
  <c r="G92" i="8"/>
  <c r="F92" i="8" s="1"/>
  <c r="H92" i="8" s="1"/>
  <c r="E92" i="8"/>
  <c r="J92" i="8" s="1"/>
  <c r="I91" i="8"/>
  <c r="G91" i="8"/>
  <c r="F91" i="8" s="1"/>
  <c r="H91" i="8" s="1"/>
  <c r="E91" i="8"/>
  <c r="J91" i="8" s="1"/>
  <c r="K87" i="8"/>
  <c r="I87" i="8"/>
  <c r="G87" i="8"/>
  <c r="F87" i="8" s="1"/>
  <c r="H87" i="8" s="1"/>
  <c r="E87" i="8"/>
  <c r="J87" i="8" s="1"/>
  <c r="I86" i="8"/>
  <c r="G86" i="8"/>
  <c r="F86" i="8" s="1"/>
  <c r="H86" i="8" s="1"/>
  <c r="E86" i="8"/>
  <c r="J86" i="8" s="1"/>
  <c r="I85" i="8"/>
  <c r="G85" i="8"/>
  <c r="F85" i="8" s="1"/>
  <c r="H85" i="8" s="1"/>
  <c r="E85" i="8"/>
  <c r="J85" i="8" s="1"/>
  <c r="I84" i="8"/>
  <c r="G84" i="8"/>
  <c r="F84" i="8" s="1"/>
  <c r="H84" i="8" s="1"/>
  <c r="E84" i="8"/>
  <c r="J84" i="8" s="1"/>
  <c r="I83" i="8"/>
  <c r="G83" i="8"/>
  <c r="F83" i="8" s="1"/>
  <c r="H83" i="8" s="1"/>
  <c r="E83" i="8"/>
  <c r="J83" i="8" s="1"/>
  <c r="I82" i="8"/>
  <c r="G82" i="8"/>
  <c r="F82" i="8" s="1"/>
  <c r="H82" i="8" s="1"/>
  <c r="E82" i="8"/>
  <c r="J82" i="8" s="1"/>
  <c r="I81" i="8"/>
  <c r="G81" i="8"/>
  <c r="F81" i="8" s="1"/>
  <c r="H81" i="8" s="1"/>
  <c r="E81" i="8"/>
  <c r="J81" i="8" s="1"/>
  <c r="I80" i="8"/>
  <c r="G80" i="8"/>
  <c r="F80" i="8" s="1"/>
  <c r="H80" i="8" s="1"/>
  <c r="E80" i="8"/>
  <c r="J80" i="8" s="1"/>
  <c r="K79" i="8"/>
  <c r="I79" i="8"/>
  <c r="G79" i="8"/>
  <c r="F79" i="8" s="1"/>
  <c r="H79" i="8" s="1"/>
  <c r="E79" i="8"/>
  <c r="J79" i="8" s="1"/>
  <c r="I78" i="8"/>
  <c r="G78" i="8"/>
  <c r="F78" i="8" s="1"/>
  <c r="H78" i="8" s="1"/>
  <c r="E78" i="8"/>
  <c r="J78" i="8" s="1"/>
  <c r="I77" i="8"/>
  <c r="G77" i="8"/>
  <c r="F77" i="8" s="1"/>
  <c r="H77" i="8" s="1"/>
  <c r="E77" i="8"/>
  <c r="J77" i="8" s="1"/>
  <c r="I76" i="8"/>
  <c r="G76" i="8"/>
  <c r="F76" i="8" s="1"/>
  <c r="H76" i="8" s="1"/>
  <c r="E76" i="8"/>
  <c r="J76" i="8" s="1"/>
  <c r="I75" i="8"/>
  <c r="G75" i="8"/>
  <c r="F75" i="8" s="1"/>
  <c r="H75" i="8" s="1"/>
  <c r="E75" i="8"/>
  <c r="J75" i="8" s="1"/>
  <c r="I74" i="8"/>
  <c r="G74" i="8"/>
  <c r="F74" i="8" s="1"/>
  <c r="H74" i="8" s="1"/>
  <c r="E74" i="8"/>
  <c r="J74" i="8" s="1"/>
  <c r="I73" i="8"/>
  <c r="G73" i="8"/>
  <c r="F73" i="8" s="1"/>
  <c r="H73" i="8" s="1"/>
  <c r="E73" i="8"/>
  <c r="J73" i="8" s="1"/>
  <c r="K72" i="8"/>
  <c r="I72" i="8"/>
  <c r="G72" i="8"/>
  <c r="F72" i="8" s="1"/>
  <c r="H72" i="8" s="1"/>
  <c r="E72" i="8"/>
  <c r="J72" i="8" s="1"/>
  <c r="I70" i="8"/>
  <c r="G70" i="8"/>
  <c r="F70" i="8" s="1"/>
  <c r="H70" i="8" s="1"/>
  <c r="E70" i="8"/>
  <c r="J70" i="8" s="1"/>
  <c r="I69" i="8"/>
  <c r="G69" i="8"/>
  <c r="F69" i="8" s="1"/>
  <c r="H69" i="8" s="1"/>
  <c r="E69" i="8"/>
  <c r="J69" i="8" s="1"/>
  <c r="I68" i="8"/>
  <c r="G68" i="8"/>
  <c r="F68" i="8" s="1"/>
  <c r="H68" i="8" s="1"/>
  <c r="E68" i="8"/>
  <c r="J68" i="8" s="1"/>
  <c r="I71" i="8"/>
  <c r="G71" i="8"/>
  <c r="F71" i="8" s="1"/>
  <c r="H71" i="8" s="1"/>
  <c r="E71" i="8"/>
  <c r="J71" i="8" s="1"/>
  <c r="I67" i="8"/>
  <c r="G67" i="8"/>
  <c r="F67" i="8" s="1"/>
  <c r="H67" i="8" s="1"/>
  <c r="E67" i="8"/>
  <c r="J67" i="8" s="1"/>
  <c r="I66" i="8"/>
  <c r="G66" i="8"/>
  <c r="F66" i="8" s="1"/>
  <c r="H66" i="8" s="1"/>
  <c r="E66" i="8"/>
  <c r="J66" i="8" s="1"/>
  <c r="I65" i="8"/>
  <c r="G65" i="8"/>
  <c r="F65" i="8" s="1"/>
  <c r="H65" i="8" s="1"/>
  <c r="E65" i="8"/>
  <c r="J65" i="8" s="1"/>
  <c r="I64" i="8"/>
  <c r="G64" i="8"/>
  <c r="F64" i="8" s="1"/>
  <c r="H64" i="8" s="1"/>
  <c r="E64" i="8"/>
  <c r="J64" i="8" s="1"/>
  <c r="K63" i="8"/>
  <c r="I63" i="8"/>
  <c r="G63" i="8"/>
  <c r="F63" i="8" s="1"/>
  <c r="H63" i="8" s="1"/>
  <c r="E63" i="8"/>
  <c r="J63" i="8" s="1"/>
  <c r="I62" i="8"/>
  <c r="G62" i="8"/>
  <c r="F62" i="8" s="1"/>
  <c r="H62" i="8" s="1"/>
  <c r="E62" i="8"/>
  <c r="J62" i="8" s="1"/>
  <c r="I61" i="8"/>
  <c r="G61" i="8"/>
  <c r="F61" i="8" s="1"/>
  <c r="H61" i="8" s="1"/>
  <c r="E61" i="8"/>
  <c r="J61" i="8" s="1"/>
  <c r="I60" i="8"/>
  <c r="G60" i="8"/>
  <c r="F60" i="8" s="1"/>
  <c r="H60" i="8" s="1"/>
  <c r="E60" i="8"/>
  <c r="J60" i="8" s="1"/>
  <c r="I59" i="8"/>
  <c r="G59" i="8"/>
  <c r="F59" i="8" s="1"/>
  <c r="H59" i="8" s="1"/>
  <c r="E59" i="8"/>
  <c r="J59" i="8" s="1"/>
  <c r="I58" i="8"/>
  <c r="G58" i="8"/>
  <c r="F58" i="8" s="1"/>
  <c r="H58" i="8" s="1"/>
  <c r="E58" i="8"/>
  <c r="J58" i="8" s="1"/>
  <c r="I57" i="8"/>
  <c r="G57" i="8"/>
  <c r="F57" i="8" s="1"/>
  <c r="H57" i="8" s="1"/>
  <c r="E57" i="8"/>
  <c r="J57" i="8" s="1"/>
  <c r="I56" i="8"/>
  <c r="G56" i="8"/>
  <c r="F56" i="8" s="1"/>
  <c r="H56" i="8" s="1"/>
  <c r="E56" i="8"/>
  <c r="J56" i="8" s="1"/>
  <c r="I55" i="8"/>
  <c r="G55" i="8"/>
  <c r="F55" i="8" s="1"/>
  <c r="H55" i="8" s="1"/>
  <c r="E55" i="8"/>
  <c r="J55" i="8" s="1"/>
  <c r="I54" i="8"/>
  <c r="G54" i="8"/>
  <c r="F54" i="8" s="1"/>
  <c r="H54" i="8" s="1"/>
  <c r="E54" i="8"/>
  <c r="J54" i="8" s="1"/>
  <c r="I53" i="8"/>
  <c r="G53" i="8"/>
  <c r="F53" i="8" s="1"/>
  <c r="H53" i="8" s="1"/>
  <c r="E53" i="8"/>
  <c r="J53" i="8" s="1"/>
  <c r="K52" i="8"/>
  <c r="I52" i="8"/>
  <c r="G52" i="8"/>
  <c r="F52" i="8" s="1"/>
  <c r="H52" i="8" s="1"/>
  <c r="E52" i="8"/>
  <c r="J52" i="8" s="1"/>
  <c r="I51" i="8"/>
  <c r="G51" i="8"/>
  <c r="F51" i="8" s="1"/>
  <c r="H51" i="8" s="1"/>
  <c r="E51" i="8"/>
  <c r="J51" i="8" s="1"/>
  <c r="I50" i="8"/>
  <c r="G50" i="8"/>
  <c r="F50" i="8" s="1"/>
  <c r="H50" i="8" s="1"/>
  <c r="E50" i="8"/>
  <c r="J50" i="8" s="1"/>
  <c r="I49" i="8"/>
  <c r="G49" i="8"/>
  <c r="F49" i="8" s="1"/>
  <c r="H49" i="8" s="1"/>
  <c r="E49" i="8"/>
  <c r="J49" i="8" s="1"/>
  <c r="I48" i="8"/>
  <c r="G48" i="8"/>
  <c r="F48" i="8" s="1"/>
  <c r="H48" i="8" s="1"/>
  <c r="E48" i="8"/>
  <c r="J48" i="8" s="1"/>
  <c r="I47" i="8"/>
  <c r="G47" i="8"/>
  <c r="F47" i="8" s="1"/>
  <c r="H47" i="8" s="1"/>
  <c r="E47" i="8"/>
  <c r="J47" i="8" s="1"/>
  <c r="I46" i="8"/>
  <c r="G46" i="8"/>
  <c r="F46" i="8" s="1"/>
  <c r="H46" i="8" s="1"/>
  <c r="E46" i="8"/>
  <c r="J46" i="8" s="1"/>
  <c r="I45" i="8"/>
  <c r="G45" i="8"/>
  <c r="F45" i="8" s="1"/>
  <c r="H45" i="8" s="1"/>
  <c r="E45" i="8"/>
  <c r="J45" i="8" s="1"/>
  <c r="I44" i="8"/>
  <c r="G44" i="8"/>
  <c r="F44" i="8" s="1"/>
  <c r="H44" i="8" s="1"/>
  <c r="E44" i="8"/>
  <c r="J44" i="8" s="1"/>
  <c r="I42" i="8"/>
  <c r="G42" i="8"/>
  <c r="F42" i="8" s="1"/>
  <c r="H42" i="8" s="1"/>
  <c r="E42" i="8"/>
  <c r="J42" i="8" s="1"/>
  <c r="I41" i="8"/>
  <c r="G41" i="8"/>
  <c r="F41" i="8" s="1"/>
  <c r="H41" i="8" s="1"/>
  <c r="E41" i="8"/>
  <c r="J41" i="8" s="1"/>
  <c r="I40" i="8"/>
  <c r="G40" i="8"/>
  <c r="F40" i="8" s="1"/>
  <c r="H40" i="8" s="1"/>
  <c r="E40" i="8"/>
  <c r="J40" i="8" s="1"/>
  <c r="I39" i="8"/>
  <c r="G39" i="8"/>
  <c r="F39" i="8" s="1"/>
  <c r="H39" i="8" s="1"/>
  <c r="E39" i="8"/>
  <c r="J39" i="8" s="1"/>
  <c r="I38" i="8"/>
  <c r="G38" i="8"/>
  <c r="F38" i="8" s="1"/>
  <c r="H38" i="8" s="1"/>
  <c r="E38" i="8"/>
  <c r="J38" i="8" s="1"/>
  <c r="I37" i="8"/>
  <c r="G37" i="8"/>
  <c r="F37" i="8" s="1"/>
  <c r="H37" i="8" s="1"/>
  <c r="E37" i="8"/>
  <c r="J37" i="8" s="1"/>
  <c r="I36" i="8"/>
  <c r="G36" i="8"/>
  <c r="F36" i="8" s="1"/>
  <c r="H36" i="8" s="1"/>
  <c r="E36" i="8"/>
  <c r="J36" i="8" s="1"/>
  <c r="I35" i="8"/>
  <c r="G35" i="8"/>
  <c r="F35" i="8" s="1"/>
  <c r="H35" i="8" s="1"/>
  <c r="E35" i="8"/>
  <c r="J35" i="8" s="1"/>
  <c r="I34" i="8"/>
  <c r="G34" i="8"/>
  <c r="F34" i="8" s="1"/>
  <c r="H34" i="8" s="1"/>
  <c r="E34" i="8"/>
  <c r="J34" i="8" s="1"/>
  <c r="I33" i="8"/>
  <c r="G33" i="8"/>
  <c r="F33" i="8" s="1"/>
  <c r="H33" i="8" s="1"/>
  <c r="E33" i="8"/>
  <c r="J33" i="8" s="1"/>
  <c r="I43" i="8"/>
  <c r="G43" i="8"/>
  <c r="F43" i="8" s="1"/>
  <c r="H43" i="8" s="1"/>
  <c r="E43" i="8"/>
  <c r="J43" i="8" s="1"/>
  <c r="I32" i="8"/>
  <c r="G32" i="8"/>
  <c r="F32" i="8" s="1"/>
  <c r="H32" i="8" s="1"/>
  <c r="E32" i="8"/>
  <c r="J32" i="8" s="1"/>
  <c r="K31" i="8"/>
  <c r="I31" i="8"/>
  <c r="G31" i="8"/>
  <c r="F31" i="8" s="1"/>
  <c r="H31" i="8" s="1"/>
  <c r="E31" i="8"/>
  <c r="J31" i="8" s="1"/>
  <c r="I30" i="8"/>
  <c r="G30" i="8"/>
  <c r="F30" i="8" s="1"/>
  <c r="H30" i="8" s="1"/>
  <c r="E30" i="8"/>
  <c r="J30" i="8" s="1"/>
  <c r="I29" i="8"/>
  <c r="G29" i="8"/>
  <c r="F29" i="8" s="1"/>
  <c r="H29" i="8" s="1"/>
  <c r="E29" i="8"/>
  <c r="J29" i="8" s="1"/>
  <c r="I28" i="8"/>
  <c r="G28" i="8"/>
  <c r="F28" i="8" s="1"/>
  <c r="H28" i="8" s="1"/>
  <c r="E28" i="8"/>
  <c r="J28" i="8" s="1"/>
  <c r="I27" i="8"/>
  <c r="G27" i="8"/>
  <c r="F27" i="8" s="1"/>
  <c r="H27" i="8" s="1"/>
  <c r="E27" i="8"/>
  <c r="J27" i="8" s="1"/>
  <c r="I26" i="8"/>
  <c r="G26" i="8"/>
  <c r="F26" i="8" s="1"/>
  <c r="H26" i="8" s="1"/>
  <c r="E26" i="8"/>
  <c r="J26" i="8" s="1"/>
  <c r="I25" i="8"/>
  <c r="G25" i="8"/>
  <c r="F25" i="8" s="1"/>
  <c r="H25" i="8" s="1"/>
  <c r="E25" i="8"/>
  <c r="J25" i="8" s="1"/>
  <c r="K24" i="8"/>
  <c r="I24" i="8"/>
  <c r="G24" i="8"/>
  <c r="F24" i="8" s="1"/>
  <c r="H24" i="8" s="1"/>
  <c r="E24" i="8"/>
  <c r="J24" i="8" s="1"/>
  <c r="I23" i="8"/>
  <c r="G23" i="8"/>
  <c r="F23" i="8" s="1"/>
  <c r="H23" i="8" s="1"/>
  <c r="E23" i="8"/>
  <c r="J23" i="8" s="1"/>
  <c r="I22" i="8"/>
  <c r="G22" i="8"/>
  <c r="F22" i="8" s="1"/>
  <c r="H22" i="8" s="1"/>
  <c r="E22" i="8"/>
  <c r="I21" i="8"/>
  <c r="G21" i="8"/>
  <c r="F21" i="8" s="1"/>
  <c r="H21" i="8" s="1"/>
  <c r="E21" i="8"/>
  <c r="I20" i="8"/>
  <c r="G20" i="8"/>
  <c r="F20" i="8" s="1"/>
  <c r="H20" i="8" s="1"/>
  <c r="E20" i="8"/>
  <c r="J20" i="8" s="1"/>
  <c r="I19" i="8"/>
  <c r="G19" i="8"/>
  <c r="F19" i="8" s="1"/>
  <c r="H19" i="8" s="1"/>
  <c r="E19" i="8"/>
  <c r="I18" i="8"/>
  <c r="G18" i="8"/>
  <c r="F18" i="8" s="1"/>
  <c r="H18" i="8" s="1"/>
  <c r="E18" i="8"/>
  <c r="J18" i="8" s="1"/>
  <c r="I16" i="8"/>
  <c r="G16" i="8"/>
  <c r="F16" i="8" s="1"/>
  <c r="H16" i="8" s="1"/>
  <c r="E16" i="8"/>
  <c r="J16" i="8" s="1"/>
  <c r="I15" i="8"/>
  <c r="G15" i="8"/>
  <c r="F15" i="8" s="1"/>
  <c r="H15" i="8" s="1"/>
  <c r="E15" i="8"/>
  <c r="J15" i="8" s="1"/>
  <c r="I14" i="8"/>
  <c r="G14" i="8"/>
  <c r="F14" i="8" s="1"/>
  <c r="H14" i="8" s="1"/>
  <c r="E14" i="8"/>
  <c r="I13" i="8"/>
  <c r="G13" i="8"/>
  <c r="F13" i="8" s="1"/>
  <c r="H13" i="8" s="1"/>
  <c r="E13" i="8"/>
  <c r="J13" i="8" s="1"/>
  <c r="I17" i="8"/>
  <c r="G17" i="8"/>
  <c r="F17" i="8" s="1"/>
  <c r="H17" i="8" s="1"/>
  <c r="E17" i="8"/>
  <c r="I12" i="8"/>
  <c r="G12" i="8"/>
  <c r="F12" i="8" s="1"/>
  <c r="H12" i="8" s="1"/>
  <c r="E12" i="8"/>
  <c r="J12" i="8" s="1"/>
  <c r="I11" i="8"/>
  <c r="G11" i="8"/>
  <c r="F11" i="8" s="1"/>
  <c r="H11" i="8" s="1"/>
  <c r="E11" i="8"/>
  <c r="I10" i="8"/>
  <c r="G10" i="8"/>
  <c r="F10" i="8" s="1"/>
  <c r="H10" i="8" s="1"/>
  <c r="E10" i="8"/>
  <c r="J10" i="8" s="1"/>
  <c r="I9" i="8"/>
  <c r="G9" i="8"/>
  <c r="F9" i="8" s="1"/>
  <c r="H9" i="8" s="1"/>
  <c r="E9" i="8"/>
  <c r="I8" i="8"/>
  <c r="G8" i="8"/>
  <c r="F8" i="8" s="1"/>
  <c r="H8" i="8" s="1"/>
  <c r="E8" i="8"/>
  <c r="J8" i="8" s="1"/>
  <c r="I7" i="8"/>
  <c r="G7" i="8"/>
  <c r="F7" i="8" s="1"/>
  <c r="H7" i="8" s="1"/>
  <c r="E7" i="8"/>
  <c r="K6" i="8"/>
  <c r="I6" i="8"/>
  <c r="G6" i="8"/>
  <c r="F6" i="8" s="1"/>
  <c r="H6" i="8" s="1"/>
  <c r="E6" i="8"/>
  <c r="J6" i="8" s="1"/>
  <c r="I5" i="8"/>
  <c r="G5" i="8"/>
  <c r="F5" i="8" s="1"/>
  <c r="H5" i="8" s="1"/>
  <c r="E5" i="8"/>
  <c r="I4" i="8"/>
  <c r="G4" i="8"/>
  <c r="F4" i="8" s="1"/>
  <c r="H4" i="8" s="1"/>
  <c r="E4" i="8"/>
  <c r="J4" i="8" s="1"/>
  <c r="I3" i="8"/>
  <c r="G3" i="8"/>
  <c r="F3" i="8" s="1"/>
  <c r="H3" i="8" s="1"/>
  <c r="E3" i="8"/>
  <c r="K1836" i="8" l="1"/>
  <c r="K1822" i="8"/>
  <c r="K1734" i="8"/>
  <c r="L2381" i="8"/>
  <c r="K1844" i="8"/>
  <c r="K913" i="8"/>
  <c r="K929" i="8"/>
  <c r="K951" i="8"/>
  <c r="K1041" i="8"/>
  <c r="K1060" i="8"/>
  <c r="K1231" i="8"/>
  <c r="K1227" i="8"/>
  <c r="K1256" i="8"/>
  <c r="K1260" i="8"/>
  <c r="K1321" i="8"/>
  <c r="K1409" i="8"/>
  <c r="K1417" i="8"/>
  <c r="K1435" i="8"/>
  <c r="K1439" i="8"/>
  <c r="K1452" i="8"/>
  <c r="K1644" i="8"/>
  <c r="L2385" i="8"/>
  <c r="L2389" i="8"/>
  <c r="K891" i="8"/>
  <c r="K1700" i="8"/>
  <c r="K1704" i="8"/>
  <c r="K567" i="8"/>
  <c r="K1708" i="8"/>
  <c r="K1712" i="8"/>
  <c r="K1860" i="8"/>
  <c r="K1864" i="8"/>
  <c r="K1868" i="8"/>
  <c r="K1872" i="8"/>
  <c r="K1877" i="8"/>
  <c r="K1885" i="8"/>
  <c r="K1903" i="8"/>
  <c r="K520" i="8"/>
  <c r="K553" i="8"/>
  <c r="K557" i="8"/>
  <c r="K571" i="8"/>
  <c r="K575" i="8"/>
  <c r="K580" i="8"/>
  <c r="K601" i="8"/>
  <c r="K703" i="8"/>
  <c r="K707" i="8"/>
  <c r="K735" i="8"/>
  <c r="K739" i="8"/>
  <c r="K749" i="8"/>
  <c r="K753" i="8"/>
  <c r="K1484" i="8"/>
  <c r="K3106" i="8"/>
  <c r="K744" i="8"/>
  <c r="K3560" i="8"/>
  <c r="K1546" i="8"/>
  <c r="K1550" i="8"/>
  <c r="K3989" i="8"/>
  <c r="K1314" i="8"/>
  <c r="K1318" i="8"/>
  <c r="K2220" i="8"/>
  <c r="K3398" i="8"/>
  <c r="K3518" i="8"/>
  <c r="K3534" i="8"/>
  <c r="K3890" i="8"/>
  <c r="K3965" i="8"/>
  <c r="K4315" i="8"/>
  <c r="K769" i="8"/>
  <c r="K793" i="8"/>
  <c r="K1093" i="8"/>
  <c r="K1384" i="8"/>
  <c r="K947" i="8"/>
  <c r="K2163" i="8"/>
  <c r="L2955" i="8"/>
  <c r="K2211" i="8"/>
  <c r="K4107" i="8"/>
  <c r="K3394" i="8"/>
  <c r="K323" i="8"/>
  <c r="K337" i="8"/>
  <c r="K759" i="8"/>
  <c r="K868" i="8"/>
  <c r="K1366" i="8"/>
  <c r="K5071" i="8"/>
  <c r="K5435" i="8"/>
  <c r="K5515" i="8"/>
  <c r="L330" i="8"/>
  <c r="K475" i="8"/>
  <c r="K826" i="8"/>
  <c r="K1654" i="8"/>
  <c r="K1658" i="8"/>
  <c r="K1662" i="8"/>
  <c r="K1680" i="8"/>
  <c r="K1690" i="8"/>
  <c r="K1725" i="8"/>
  <c r="K2001" i="8"/>
  <c r="K2019" i="8"/>
  <c r="K2043" i="8"/>
  <c r="K2047" i="8"/>
  <c r="K2051" i="8"/>
  <c r="K2055" i="8"/>
  <c r="K1354" i="8"/>
  <c r="K2275" i="8"/>
  <c r="K3480" i="8"/>
  <c r="K3488" i="8"/>
  <c r="K3961" i="8"/>
  <c r="K4070" i="8"/>
  <c r="K4080" i="8"/>
  <c r="K133" i="8"/>
  <c r="K701" i="8"/>
  <c r="K1648" i="8"/>
  <c r="K1933" i="8"/>
  <c r="K3212" i="8"/>
  <c r="K3220" i="8"/>
  <c r="L4065" i="8"/>
  <c r="L316" i="8"/>
  <c r="K583" i="8"/>
  <c r="K605" i="8"/>
  <c r="K609" i="8"/>
  <c r="K613" i="8"/>
  <c r="K635" i="8"/>
  <c r="K639" i="8"/>
  <c r="K643" i="8"/>
  <c r="K647" i="8"/>
  <c r="K651" i="8"/>
  <c r="K655" i="8"/>
  <c r="K665" i="8"/>
  <c r="K679" i="8"/>
  <c r="K683" i="8"/>
  <c r="K693" i="8"/>
  <c r="K697" i="8"/>
  <c r="K823" i="8"/>
  <c r="K1089" i="8"/>
  <c r="K1056" i="8"/>
  <c r="K1078" i="8"/>
  <c r="K1194" i="8"/>
  <c r="K1362" i="8"/>
  <c r="K1594" i="8"/>
  <c r="K1806" i="8"/>
  <c r="K2270" i="8"/>
  <c r="K3386" i="8"/>
  <c r="K3512" i="8"/>
  <c r="K3873" i="8"/>
  <c r="K3937" i="8"/>
  <c r="K5377" i="8"/>
  <c r="K5381" i="8"/>
  <c r="K5389" i="8"/>
  <c r="K5403" i="8"/>
  <c r="K5411" i="8"/>
  <c r="K90" i="8"/>
  <c r="K898" i="8"/>
  <c r="K1017" i="8"/>
  <c r="K1025" i="8"/>
  <c r="K1193" i="8"/>
  <c r="K1328" i="8"/>
  <c r="K2203" i="8"/>
  <c r="K2462" i="8"/>
  <c r="L2477" i="8"/>
  <c r="L2493" i="8"/>
  <c r="K3054" i="8"/>
  <c r="K3356" i="8"/>
  <c r="K3372" i="8"/>
  <c r="K3502" i="8"/>
  <c r="L3774" i="8"/>
  <c r="K3949" i="8"/>
  <c r="K4033" i="8"/>
  <c r="K4091" i="8"/>
  <c r="K4587" i="8"/>
  <c r="K4721" i="8"/>
  <c r="L4732" i="8"/>
  <c r="K5233" i="8"/>
  <c r="K382" i="8"/>
  <c r="K419" i="8"/>
  <c r="K526" i="8"/>
  <c r="K585" i="8"/>
  <c r="K589" i="8"/>
  <c r="K603" i="8"/>
  <c r="L1092" i="8"/>
  <c r="K1212" i="8"/>
  <c r="K1271" i="8"/>
  <c r="K1283" i="8"/>
  <c r="K1511" i="8"/>
  <c r="K1514" i="8"/>
  <c r="K1542" i="8"/>
  <c r="K1560" i="8"/>
  <c r="L2487" i="8"/>
  <c r="L2587" i="8"/>
  <c r="K4303" i="8"/>
  <c r="L5387" i="8"/>
  <c r="K834" i="8"/>
  <c r="K939" i="8"/>
  <c r="L1040" i="8"/>
  <c r="K1049" i="8"/>
  <c r="K1388" i="8"/>
  <c r="K1472" i="8"/>
  <c r="K1480" i="8"/>
  <c r="K1486" i="8"/>
  <c r="K1490" i="8"/>
  <c r="K1516" i="8"/>
  <c r="K1552" i="8"/>
  <c r="K1610" i="8"/>
  <c r="K1614" i="8"/>
  <c r="K1802" i="8"/>
  <c r="K1842" i="8"/>
  <c r="K1952" i="8"/>
  <c r="K1956" i="8"/>
  <c r="K1960" i="8"/>
  <c r="K1964" i="8"/>
  <c r="K2061" i="8"/>
  <c r="K2065" i="8"/>
  <c r="K2107" i="8"/>
  <c r="K2111" i="8"/>
  <c r="K2115" i="8"/>
  <c r="K2159" i="8"/>
  <c r="K2185" i="8"/>
  <c r="K1350" i="8"/>
  <c r="K2313" i="8"/>
  <c r="K2317" i="8"/>
  <c r="K3056" i="8"/>
  <c r="K3358" i="8"/>
  <c r="K3472" i="8"/>
  <c r="K3476" i="8"/>
  <c r="K3490" i="8"/>
  <c r="K3504" i="8"/>
  <c r="K3514" i="8"/>
  <c r="K3520" i="8"/>
  <c r="K3568" i="8"/>
  <c r="K3782" i="8"/>
  <c r="K3786" i="8"/>
  <c r="K3790" i="8"/>
  <c r="K3794" i="8"/>
  <c r="K3798" i="8"/>
  <c r="K3885" i="8"/>
  <c r="K4001" i="8"/>
  <c r="K4659" i="8"/>
  <c r="K5150" i="8"/>
  <c r="K5226" i="8"/>
  <c r="K5235" i="8"/>
  <c r="L5375" i="8"/>
  <c r="L5488" i="8"/>
  <c r="K5508" i="8"/>
  <c r="L398" i="8"/>
  <c r="K853" i="8"/>
  <c r="L1016" i="8"/>
  <c r="K1076" i="8"/>
  <c r="L1136" i="8"/>
  <c r="K1142" i="8"/>
  <c r="K1509" i="8"/>
  <c r="K1895" i="8"/>
  <c r="K2086" i="8"/>
  <c r="K2030" i="8"/>
  <c r="K2034" i="8"/>
  <c r="K2180" i="8"/>
  <c r="K2193" i="8"/>
  <c r="K2335" i="8"/>
  <c r="K2704" i="8"/>
  <c r="L2963" i="8"/>
  <c r="L2967" i="8"/>
  <c r="L2971" i="8"/>
  <c r="K3214" i="8"/>
  <c r="K3248" i="8"/>
  <c r="K3252" i="8"/>
  <c r="K3256" i="8"/>
  <c r="K3260" i="8"/>
  <c r="K3264" i="8"/>
  <c r="K3282" i="8"/>
  <c r="K3286" i="8"/>
  <c r="K3290" i="8"/>
  <c r="K3294" i="8"/>
  <c r="K3340" i="8"/>
  <c r="K3348" i="8"/>
  <c r="K3352" i="8"/>
  <c r="K3378" i="8"/>
  <c r="K3402" i="8"/>
  <c r="K3406" i="8"/>
  <c r="K3410" i="8"/>
  <c r="K3471" i="8"/>
  <c r="K3768" i="8"/>
  <c r="K3802" i="8"/>
  <c r="K3985" i="8"/>
  <c r="K4556" i="8"/>
  <c r="K4564" i="8"/>
  <c r="L4573" i="8"/>
  <c r="K4988" i="8"/>
  <c r="K5077" i="8"/>
  <c r="K5085" i="8"/>
  <c r="L3825" i="8"/>
  <c r="L3833" i="8"/>
  <c r="K4249" i="8"/>
  <c r="L4753" i="8"/>
  <c r="K5446" i="8"/>
  <c r="K876" i="8"/>
  <c r="K915" i="8"/>
  <c r="K919" i="8"/>
  <c r="K923" i="8"/>
  <c r="K949" i="8"/>
  <c r="K1374" i="8"/>
  <c r="K1750" i="8"/>
  <c r="K1764" i="8"/>
  <c r="K1818" i="8"/>
  <c r="K2084" i="8"/>
  <c r="K2100" i="8"/>
  <c r="K3128" i="8"/>
  <c r="K4668" i="8"/>
  <c r="K312" i="8"/>
  <c r="K302" i="8"/>
  <c r="K435" i="8"/>
  <c r="K443" i="8"/>
  <c r="K456" i="8"/>
  <c r="K466" i="8"/>
  <c r="K471" i="8"/>
  <c r="K481" i="8"/>
  <c r="K485" i="8"/>
  <c r="K489" i="8"/>
  <c r="K494" i="8"/>
  <c r="K498" i="8"/>
  <c r="K503" i="8"/>
  <c r="K507" i="8"/>
  <c r="K511" i="8"/>
  <c r="K516" i="8"/>
  <c r="K530" i="8"/>
  <c r="K541" i="8"/>
  <c r="K545" i="8"/>
  <c r="K559" i="8"/>
  <c r="K563" i="8"/>
  <c r="K572" i="8"/>
  <c r="K576" i="8"/>
  <c r="K727" i="8"/>
  <c r="K731" i="8"/>
  <c r="K742" i="8"/>
  <c r="K745" i="8"/>
  <c r="K761" i="8"/>
  <c r="K789" i="8"/>
  <c r="K795" i="8"/>
  <c r="K803" i="8"/>
  <c r="K809" i="8"/>
  <c r="K841" i="8"/>
  <c r="K906" i="8"/>
  <c r="K933" i="8"/>
  <c r="K942" i="8"/>
  <c r="K955" i="8"/>
  <c r="K959" i="8"/>
  <c r="K967" i="8"/>
  <c r="K985" i="8"/>
  <c r="K989" i="8"/>
  <c r="K1121" i="8"/>
  <c r="K1125" i="8"/>
  <c r="K1070" i="8"/>
  <c r="K304" i="8"/>
  <c r="K359" i="8"/>
  <c r="K468" i="8"/>
  <c r="K479" i="8"/>
  <c r="K483" i="8"/>
  <c r="K487" i="8"/>
  <c r="K491" i="8"/>
  <c r="K496" i="8"/>
  <c r="K500" i="8"/>
  <c r="K505" i="8"/>
  <c r="K509" i="8"/>
  <c r="K513" i="8"/>
  <c r="K528" i="8"/>
  <c r="K519" i="8"/>
  <c r="K522" i="8"/>
  <c r="K536" i="8"/>
  <c r="K625" i="8"/>
  <c r="K659" i="8"/>
  <c r="K673" i="8"/>
  <c r="K687" i="8"/>
  <c r="K711" i="8"/>
  <c r="K715" i="8"/>
  <c r="K729" i="8"/>
  <c r="K733" i="8"/>
  <c r="K763" i="8"/>
  <c r="K777" i="8"/>
  <c r="K787" i="8"/>
  <c r="K807" i="8"/>
  <c r="K815" i="8"/>
  <c r="K819" i="8"/>
  <c r="K836" i="8"/>
  <c r="K843" i="8"/>
  <c r="K861" i="8"/>
  <c r="K865" i="8"/>
  <c r="K883" i="8"/>
  <c r="K887" i="8"/>
  <c r="K900" i="8"/>
  <c r="K908" i="8"/>
  <c r="K931" i="8"/>
  <c r="K965" i="8"/>
  <c r="K978" i="8"/>
  <c r="K991" i="8"/>
  <c r="K1037" i="8"/>
  <c r="K1051" i="8"/>
  <c r="K1119" i="8"/>
  <c r="K1068" i="8"/>
  <c r="K1167" i="8"/>
  <c r="K325" i="8"/>
  <c r="K335" i="8"/>
  <c r="K341" i="8"/>
  <c r="K357" i="8"/>
  <c r="K421" i="8"/>
  <c r="K427" i="8"/>
  <c r="K551" i="8"/>
  <c r="K569" i="8"/>
  <c r="K573" i="8"/>
  <c r="K587" i="8"/>
  <c r="K607" i="8"/>
  <c r="K611" i="8"/>
  <c r="K615" i="8"/>
  <c r="K619" i="8"/>
  <c r="K633" i="8"/>
  <c r="K637" i="8"/>
  <c r="K641" i="8"/>
  <c r="K681" i="8"/>
  <c r="K685" i="8"/>
  <c r="K695" i="8"/>
  <c r="K705" i="8"/>
  <c r="K719" i="8"/>
  <c r="K751" i="8"/>
  <c r="K767" i="8"/>
  <c r="K771" i="8"/>
  <c r="K782" i="8"/>
  <c r="K785" i="8"/>
  <c r="K830" i="8"/>
  <c r="K872" i="8"/>
  <c r="K894" i="8"/>
  <c r="K921" i="8"/>
  <c r="K925" i="8"/>
  <c r="K969" i="8"/>
  <c r="K999" i="8"/>
  <c r="K1007" i="8"/>
  <c r="K1011" i="8"/>
  <c r="K1021" i="8"/>
  <c r="K1080" i="8"/>
  <c r="K1147" i="8"/>
  <c r="K1219" i="8"/>
  <c r="K1239" i="8"/>
  <c r="K1252" i="8"/>
  <c r="K1286" i="8"/>
  <c r="K1293" i="8"/>
  <c r="K1370" i="8"/>
  <c r="K1425" i="8"/>
  <c r="K1429" i="8"/>
  <c r="K1433" i="8"/>
  <c r="K1464" i="8"/>
  <c r="K1468" i="8"/>
  <c r="K1556" i="8"/>
  <c r="K1598" i="8"/>
  <c r="K1602" i="8"/>
  <c r="K1606" i="8"/>
  <c r="K1694" i="8"/>
  <c r="K1706" i="8"/>
  <c r="K1738" i="8"/>
  <c r="K2004" i="8"/>
  <c r="K2045" i="8"/>
  <c r="K2028" i="8"/>
  <c r="K2063" i="8"/>
  <c r="K2071" i="8"/>
  <c r="K2109" i="8"/>
  <c r="K2127" i="8"/>
  <c r="K2214" i="8"/>
  <c r="K2237" i="8"/>
  <c r="K2251" i="8"/>
  <c r="K2266" i="8"/>
  <c r="K2246" i="8"/>
  <c r="K2278" i="8"/>
  <c r="K2947" i="8"/>
  <c r="K2951" i="8"/>
  <c r="K3156" i="8"/>
  <c r="K3186" i="8"/>
  <c r="K3216" i="8"/>
  <c r="K3526" i="8"/>
  <c r="K3575" i="8"/>
  <c r="K3718" i="8"/>
  <c r="K3722" i="8"/>
  <c r="K3726" i="8"/>
  <c r="K3732" i="8"/>
  <c r="K3736" i="8"/>
  <c r="K3838" i="8"/>
  <c r="K3899" i="8"/>
  <c r="K3908" i="8"/>
  <c r="K3917" i="8"/>
  <c r="K3934" i="8"/>
  <c r="K3939" i="8"/>
  <c r="K3948" i="8"/>
  <c r="K3958" i="8"/>
  <c r="K3963" i="8"/>
  <c r="K3969" i="8"/>
  <c r="K3973" i="8"/>
  <c r="K3982" i="8"/>
  <c r="K3988" i="8"/>
  <c r="K3993" i="8"/>
  <c r="K3998" i="8"/>
  <c r="K4003" i="8"/>
  <c r="K4022" i="8"/>
  <c r="K4027" i="8"/>
  <c r="K4030" i="8"/>
  <c r="K4035" i="8"/>
  <c r="K4057" i="8"/>
  <c r="K4257" i="8"/>
  <c r="K4261" i="8"/>
  <c r="K4265" i="8"/>
  <c r="K4269" i="8"/>
  <c r="K4273" i="8"/>
  <c r="K4277" i="8"/>
  <c r="K4305" i="8"/>
  <c r="K4558" i="8"/>
  <c r="K5519" i="8"/>
  <c r="K5511" i="8"/>
  <c r="K1157" i="8"/>
  <c r="K1162" i="8"/>
  <c r="K1307" i="8"/>
  <c r="K1299" i="8"/>
  <c r="K1380" i="8"/>
  <c r="L1356" i="8"/>
  <c r="K1522" i="8"/>
  <c r="K1564" i="8"/>
  <c r="K1624" i="8"/>
  <c r="K1626" i="8"/>
  <c r="K1638" i="8"/>
  <c r="K1968" i="8"/>
  <c r="K2003" i="8"/>
  <c r="K2012" i="8"/>
  <c r="L2079" i="8"/>
  <c r="K2088" i="8"/>
  <c r="K2092" i="8"/>
  <c r="K2199" i="8"/>
  <c r="K2218" i="8"/>
  <c r="L2479" i="8"/>
  <c r="K3114" i="8"/>
  <c r="K3118" i="8"/>
  <c r="K3122" i="8"/>
  <c r="K3138" i="8"/>
  <c r="K3146" i="8"/>
  <c r="K3150" i="8"/>
  <c r="K3364" i="8"/>
  <c r="K3548" i="8"/>
  <c r="K3552" i="8"/>
  <c r="K3556" i="8"/>
  <c r="K3562" i="8"/>
  <c r="L3675" i="8"/>
  <c r="L3683" i="8"/>
  <c r="K4126" i="8"/>
  <c r="L4541" i="8"/>
  <c r="L4575" i="8"/>
  <c r="L4730" i="8"/>
  <c r="K5004" i="8"/>
  <c r="L5087" i="8"/>
  <c r="L5133" i="8"/>
  <c r="K5215" i="8"/>
  <c r="L5232" i="8"/>
  <c r="K5237" i="8"/>
  <c r="L5326" i="8"/>
  <c r="L5303" i="8"/>
  <c r="K5409" i="8"/>
  <c r="K5418" i="8"/>
  <c r="K1342" i="8"/>
  <c r="L1922" i="8"/>
  <c r="L1943" i="8"/>
  <c r="K2226" i="8"/>
  <c r="K2232" i="8"/>
  <c r="K2273" i="8"/>
  <c r="L2467" i="8"/>
  <c r="L2699" i="8"/>
  <c r="L2823" i="8"/>
  <c r="L3772" i="8"/>
  <c r="K3775" i="8"/>
  <c r="L5346" i="8"/>
  <c r="L5315" i="8"/>
  <c r="L5357" i="8"/>
  <c r="L5374" i="8"/>
  <c r="K5492" i="8"/>
  <c r="K311" i="8"/>
  <c r="L387" i="8"/>
  <c r="K467" i="8"/>
  <c r="K478" i="8"/>
  <c r="K482" i="8"/>
  <c r="K486" i="8"/>
  <c r="K490" i="8"/>
  <c r="K495" i="8"/>
  <c r="K499" i="8"/>
  <c r="K504" i="8"/>
  <c r="K508" i="8"/>
  <c r="K512" i="8"/>
  <c r="K581" i="8"/>
  <c r="K591" i="8"/>
  <c r="K595" i="8"/>
  <c r="K629" i="8"/>
  <c r="L1036" i="8"/>
  <c r="L1088" i="8"/>
  <c r="L1161" i="8"/>
  <c r="K1187" i="8"/>
  <c r="K1278" i="8"/>
  <c r="K286" i="8"/>
  <c r="K300" i="8"/>
  <c r="K309" i="8"/>
  <c r="K355" i="8"/>
  <c r="K361" i="8"/>
  <c r="L366" i="8"/>
  <c r="K380" i="8"/>
  <c r="K461" i="8"/>
  <c r="K465" i="8"/>
  <c r="K480" i="8"/>
  <c r="K484" i="8"/>
  <c r="K488" i="8"/>
  <c r="K493" i="8"/>
  <c r="K497" i="8"/>
  <c r="K501" i="8"/>
  <c r="K506" i="8"/>
  <c r="K510" i="8"/>
  <c r="K521" i="8"/>
  <c r="K543" i="8"/>
  <c r="K547" i="8"/>
  <c r="K561" i="8"/>
  <c r="K579" i="8"/>
  <c r="K593" i="8"/>
  <c r="K597" i="8"/>
  <c r="K627" i="8"/>
  <c r="K631" i="8"/>
  <c r="K649" i="8"/>
  <c r="K653" i="8"/>
  <c r="K667" i="8"/>
  <c r="K689" i="8"/>
  <c r="K699" i="8"/>
  <c r="K709" i="8"/>
  <c r="K713" i="8"/>
  <c r="K723" i="8"/>
  <c r="K737" i="8"/>
  <c r="L758" i="8"/>
  <c r="K775" i="8"/>
  <c r="K797" i="8"/>
  <c r="K801" i="8"/>
  <c r="K817" i="8"/>
  <c r="K845" i="8"/>
  <c r="K863" i="8"/>
  <c r="K867" i="8"/>
  <c r="K878" i="8"/>
  <c r="K885" i="8"/>
  <c r="K909" i="8"/>
  <c r="K902" i="8"/>
  <c r="K917" i="8"/>
  <c r="K927" i="8"/>
  <c r="K937" i="8"/>
  <c r="K975" i="8"/>
  <c r="K983" i="8"/>
  <c r="K993" i="8"/>
  <c r="L1082" i="8"/>
  <c r="K1096" i="8"/>
  <c r="K1100" i="8"/>
  <c r="K1109" i="8"/>
  <c r="K1113" i="8"/>
  <c r="K1054" i="8"/>
  <c r="L1067" i="8"/>
  <c r="K1072" i="8"/>
  <c r="K1183" i="8"/>
  <c r="K1191" i="8"/>
  <c r="K1196" i="8"/>
  <c r="K1208" i="8"/>
  <c r="K1304" i="8"/>
  <c r="K295" i="8"/>
  <c r="L346" i="8"/>
  <c r="K459" i="8"/>
  <c r="K517" i="8"/>
  <c r="K535" i="8"/>
  <c r="K657" i="8"/>
  <c r="K661" i="8"/>
  <c r="L672" i="8"/>
  <c r="L722" i="8"/>
  <c r="K799" i="8"/>
  <c r="K811" i="8"/>
  <c r="K828" i="8"/>
  <c r="K854" i="8"/>
  <c r="K857" i="8"/>
  <c r="K870" i="8"/>
  <c r="K881" i="8"/>
  <c r="K893" i="8"/>
  <c r="K896" i="8"/>
  <c r="K941" i="8"/>
  <c r="K945" i="8"/>
  <c r="K957" i="8"/>
  <c r="K961" i="8"/>
  <c r="K982" i="8"/>
  <c r="K1005" i="8"/>
  <c r="K1029" i="8"/>
  <c r="K1033" i="8"/>
  <c r="K1043" i="8"/>
  <c r="L1107" i="8"/>
  <c r="K1166" i="8"/>
  <c r="L1175" i="8"/>
  <c r="L1179" i="8"/>
  <c r="L1203" i="8"/>
  <c r="K1246" i="8"/>
  <c r="K1272" i="8"/>
  <c r="K1280" i="8"/>
  <c r="K1302" i="8"/>
  <c r="K1317" i="8"/>
  <c r="L1337" i="8"/>
  <c r="L1340" i="8"/>
  <c r="L1335" i="8"/>
  <c r="K1368" i="8"/>
  <c r="K1376" i="8"/>
  <c r="K1378" i="8"/>
  <c r="K1386" i="8"/>
  <c r="K1728" i="8"/>
  <c r="K1742" i="8"/>
  <c r="K1746" i="8"/>
  <c r="K1766" i="8"/>
  <c r="K1770" i="8"/>
  <c r="K1828" i="8"/>
  <c r="K1832" i="8"/>
  <c r="K1850" i="8"/>
  <c r="K1854" i="8"/>
  <c r="K1923" i="8"/>
  <c r="L1974" i="8"/>
  <c r="L1978" i="8"/>
  <c r="K1979" i="8"/>
  <c r="K1983" i="8"/>
  <c r="K1987" i="8"/>
  <c r="K1991" i="8"/>
  <c r="K1996" i="8"/>
  <c r="K2009" i="8"/>
  <c r="K2080" i="8"/>
  <c r="K2094" i="8"/>
  <c r="K2038" i="8"/>
  <c r="K2057" i="8"/>
  <c r="K2134" i="8"/>
  <c r="K2142" i="8"/>
  <c r="K2146" i="8"/>
  <c r="K2225" i="8"/>
  <c r="K2229" i="8"/>
  <c r="L2249" i="8"/>
  <c r="L2260" i="8"/>
  <c r="K2287" i="8"/>
  <c r="K2331" i="8"/>
  <c r="K2371" i="8"/>
  <c r="L2422" i="8"/>
  <c r="L2440" i="8"/>
  <c r="K2513" i="8"/>
  <c r="L2529" i="8"/>
  <c r="L2553" i="8"/>
  <c r="L2555" i="8"/>
  <c r="L2593" i="8"/>
  <c r="L2795" i="8"/>
  <c r="L2899" i="8"/>
  <c r="L2926" i="8"/>
  <c r="L2940" i="8"/>
  <c r="L3002" i="8"/>
  <c r="L3003" i="8"/>
  <c r="L3004" i="8"/>
  <c r="L3005" i="8"/>
  <c r="L3006" i="8"/>
  <c r="L3007" i="8"/>
  <c r="L3008" i="8"/>
  <c r="L3009" i="8"/>
  <c r="K3070" i="8"/>
  <c r="K3162" i="8"/>
  <c r="K3208" i="8"/>
  <c r="L3269" i="8"/>
  <c r="L3273" i="8"/>
  <c r="L3277" i="8"/>
  <c r="L3311" i="8"/>
  <c r="L3315" i="8"/>
  <c r="L3319" i="8"/>
  <c r="L3323" i="8"/>
  <c r="L3327" i="8"/>
  <c r="L3331" i="8"/>
  <c r="L3335" i="8"/>
  <c r="K3366" i="8"/>
  <c r="K2541" i="8"/>
  <c r="K1364" i="8"/>
  <c r="K1372" i="8"/>
  <c r="K1382" i="8"/>
  <c r="K1390" i="8"/>
  <c r="K1403" i="8"/>
  <c r="K1570" i="8"/>
  <c r="K1574" i="8"/>
  <c r="K1584" i="8"/>
  <c r="K1588" i="8"/>
  <c r="K1592" i="8"/>
  <c r="K1604" i="8"/>
  <c r="K1682" i="8"/>
  <c r="L1699" i="8"/>
  <c r="K1710" i="8"/>
  <c r="K1730" i="8"/>
  <c r="K1740" i="8"/>
  <c r="K1744" i="8"/>
  <c r="K1768" i="8"/>
  <c r="K1830" i="8"/>
  <c r="K1938" i="8"/>
  <c r="K1913" i="8"/>
  <c r="K2007" i="8"/>
  <c r="K2011" i="8"/>
  <c r="K2015" i="8"/>
  <c r="K2020" i="8"/>
  <c r="K2096" i="8"/>
  <c r="K2023" i="8"/>
  <c r="K2036" i="8"/>
  <c r="K2059" i="8"/>
  <c r="K2073" i="8"/>
  <c r="K2153" i="8"/>
  <c r="K2157" i="8"/>
  <c r="K2144" i="8"/>
  <c r="L2176" i="8"/>
  <c r="K2189" i="8"/>
  <c r="K2205" i="8"/>
  <c r="K2217" i="8"/>
  <c r="K2291" i="8"/>
  <c r="K2327" i="8"/>
  <c r="K2367" i="8"/>
  <c r="L2415" i="8"/>
  <c r="L2495" i="8"/>
  <c r="L2531" i="8"/>
  <c r="L2537" i="8"/>
  <c r="L2546" i="8"/>
  <c r="L2693" i="8"/>
  <c r="L2910" i="8"/>
  <c r="L2946" i="8"/>
  <c r="L2950" i="8"/>
  <c r="L2954" i="8"/>
  <c r="K3198" i="8"/>
  <c r="K3250" i="8"/>
  <c r="K3254" i="8"/>
  <c r="K3258" i="8"/>
  <c r="K3262" i="8"/>
  <c r="K3266" i="8"/>
  <c r="K3280" i="8"/>
  <c r="K3284" i="8"/>
  <c r="K3288" i="8"/>
  <c r="K3292" i="8"/>
  <c r="K1444" i="8"/>
  <c r="K1476" i="8"/>
  <c r="K1500" i="8"/>
  <c r="K1507" i="8"/>
  <c r="K1510" i="8"/>
  <c r="K1640" i="8"/>
  <c r="K1686" i="8"/>
  <c r="K1692" i="8"/>
  <c r="K1772" i="8"/>
  <c r="K1824" i="8"/>
  <c r="K1856" i="8"/>
  <c r="K1866" i="8"/>
  <c r="K1870" i="8"/>
  <c r="K2213" i="8"/>
  <c r="K2468" i="8"/>
  <c r="K3218" i="8"/>
  <c r="K3388" i="8"/>
  <c r="K3420" i="8"/>
  <c r="K3446" i="8"/>
  <c r="K3451" i="8"/>
  <c r="K3455" i="8"/>
  <c r="K3459" i="8"/>
  <c r="K3463" i="8"/>
  <c r="K3468" i="8"/>
  <c r="K3482" i="8"/>
  <c r="K3496" i="8"/>
  <c r="K3530" i="8"/>
  <c r="K3567" i="8"/>
  <c r="K3706" i="8"/>
  <c r="K3710" i="8"/>
  <c r="K3750" i="8"/>
  <c r="K3806" i="8"/>
  <c r="K3810" i="8"/>
  <c r="K3814" i="8"/>
  <c r="K3818" i="8"/>
  <c r="K3848" i="8"/>
  <c r="K3857" i="8"/>
  <c r="K3863" i="8"/>
  <c r="K3867" i="8"/>
  <c r="K3870" i="8"/>
  <c r="K3877" i="8"/>
  <c r="K3882" i="8"/>
  <c r="K3918" i="8"/>
  <c r="K3923" i="8"/>
  <c r="K4017" i="8"/>
  <c r="K4049" i="8"/>
  <c r="K4086" i="8"/>
  <c r="K4103" i="8"/>
  <c r="K4122" i="8"/>
  <c r="K4189" i="8"/>
  <c r="K4344" i="8"/>
  <c r="K4461" i="8"/>
  <c r="K4491" i="8"/>
  <c r="K4542" i="8"/>
  <c r="K4550" i="8"/>
  <c r="K4568" i="8"/>
  <c r="L4976" i="8"/>
  <c r="J5004" i="8"/>
  <c r="L5075" i="8"/>
  <c r="K5213" i="8"/>
  <c r="K5229" i="8"/>
  <c r="L5340" i="8"/>
  <c r="L5321" i="8"/>
  <c r="K5358" i="8"/>
  <c r="K5363" i="8"/>
  <c r="K5367" i="8"/>
  <c r="K5372" i="8"/>
  <c r="L5504" i="8"/>
  <c r="K5565" i="8"/>
  <c r="K3390" i="8"/>
  <c r="K3418" i="8"/>
  <c r="K3422" i="8"/>
  <c r="K3444" i="8"/>
  <c r="K3448" i="8"/>
  <c r="K3453" i="8"/>
  <c r="K3457" i="8"/>
  <c r="K3461" i="8"/>
  <c r="K3466" i="8"/>
  <c r="K3484" i="8"/>
  <c r="K3508" i="8"/>
  <c r="K3528" i="8"/>
  <c r="K3570" i="8"/>
  <c r="K3704" i="8"/>
  <c r="K3708" i="8"/>
  <c r="K3742" i="8"/>
  <c r="K3752" i="8"/>
  <c r="K3757" i="8"/>
  <c r="K3804" i="8"/>
  <c r="K3808" i="8"/>
  <c r="K3812" i="8"/>
  <c r="K3816" i="8"/>
  <c r="K3846" i="8"/>
  <c r="K3850" i="8"/>
  <c r="K3859" i="8"/>
  <c r="K3861" i="8"/>
  <c r="K3879" i="8"/>
  <c r="K3925" i="8"/>
  <c r="K3929" i="8"/>
  <c r="K3977" i="8"/>
  <c r="K4046" i="8"/>
  <c r="K4073" i="8"/>
  <c r="K4095" i="8"/>
  <c r="K4114" i="8"/>
  <c r="K4130" i="8"/>
  <c r="K4552" i="8"/>
  <c r="K4566" i="8"/>
  <c r="L4893" i="8"/>
  <c r="L4899" i="8"/>
  <c r="L4903" i="8"/>
  <c r="L4929" i="8"/>
  <c r="L4933" i="8"/>
  <c r="L4959" i="8"/>
  <c r="L4963" i="8"/>
  <c r="L4972" i="8"/>
  <c r="L4974" i="8"/>
  <c r="L4985" i="8"/>
  <c r="J4988" i="8"/>
  <c r="L4997" i="8"/>
  <c r="L5004" i="8"/>
  <c r="K5009" i="8"/>
  <c r="K5013" i="8"/>
  <c r="K5018" i="8"/>
  <c r="K5022" i="8"/>
  <c r="K5027" i="8"/>
  <c r="K5032" i="8"/>
  <c r="K5036" i="8"/>
  <c r="K5040" i="8"/>
  <c r="L5073" i="8"/>
  <c r="L5079" i="8"/>
  <c r="K5110" i="8"/>
  <c r="L5127" i="8"/>
  <c r="K5211" i="8"/>
  <c r="L5365" i="8"/>
  <c r="L5370" i="8"/>
  <c r="K5410" i="8"/>
  <c r="K5466" i="8"/>
  <c r="K5449" i="8"/>
  <c r="K3296" i="8"/>
  <c r="K3300" i="8"/>
  <c r="K3304" i="8"/>
  <c r="K3338" i="8"/>
  <c r="K3342" i="8"/>
  <c r="K3346" i="8"/>
  <c r="K3380" i="8"/>
  <c r="K3400" i="8"/>
  <c r="K3404" i="8"/>
  <c r="K3408" i="8"/>
  <c r="K3412" i="8"/>
  <c r="K3474" i="8"/>
  <c r="K3492" i="8"/>
  <c r="K3522" i="8"/>
  <c r="K3546" i="8"/>
  <c r="K3550" i="8"/>
  <c r="K3554" i="8"/>
  <c r="K3558" i="8"/>
  <c r="K3564" i="8"/>
  <c r="L3704" i="8"/>
  <c r="K3716" i="8"/>
  <c r="K3720" i="8"/>
  <c r="K3724" i="8"/>
  <c r="K3730" i="8"/>
  <c r="K3734" i="8"/>
  <c r="L3771" i="8"/>
  <c r="K3784" i="8"/>
  <c r="K3788" i="8"/>
  <c r="K3792" i="8"/>
  <c r="K3796" i="8"/>
  <c r="K3858" i="8"/>
  <c r="K3868" i="8"/>
  <c r="K3878" i="8"/>
  <c r="K3896" i="8"/>
  <c r="K3901" i="8"/>
  <c r="K3905" i="8"/>
  <c r="K3936" i="8"/>
  <c r="K3941" i="8"/>
  <c r="K3946" i="8"/>
  <c r="K3951" i="8"/>
  <c r="K3960" i="8"/>
  <c r="K3967" i="8"/>
  <c r="K3984" i="8"/>
  <c r="K3991" i="8"/>
  <c r="K4000" i="8"/>
  <c r="K4005" i="8"/>
  <c r="K4009" i="8"/>
  <c r="K4021" i="8"/>
  <c r="K4024" i="8"/>
  <c r="K4032" i="8"/>
  <c r="K4037" i="8"/>
  <c r="K4041" i="8"/>
  <c r="K4072" i="8"/>
  <c r="K4083" i="8"/>
  <c r="K4099" i="8"/>
  <c r="K4118" i="8"/>
  <c r="K4255" i="8"/>
  <c r="K4259" i="8"/>
  <c r="K4263" i="8"/>
  <c r="K4267" i="8"/>
  <c r="K4271" i="8"/>
  <c r="K4275" i="8"/>
  <c r="K4317" i="8"/>
  <c r="L4547" i="8"/>
  <c r="K4560" i="8"/>
  <c r="K4694" i="8"/>
  <c r="K4702" i="8"/>
  <c r="K4710" i="8"/>
  <c r="K5505" i="8"/>
  <c r="K539" i="8"/>
  <c r="K555" i="8"/>
  <c r="K565" i="8"/>
  <c r="K599" i="8"/>
  <c r="K617" i="8"/>
  <c r="K623" i="8"/>
  <c r="K645" i="8"/>
  <c r="K669" i="8"/>
  <c r="K677" i="8"/>
  <c r="K725" i="8"/>
  <c r="K755" i="8"/>
  <c r="K784" i="8"/>
  <c r="K791" i="8"/>
  <c r="K821" i="8"/>
  <c r="K839" i="8"/>
  <c r="K850" i="8"/>
  <c r="K880" i="8"/>
  <c r="K889" i="8"/>
  <c r="K904" i="8"/>
  <c r="K911" i="8"/>
  <c r="K196" i="8"/>
  <c r="K282" i="8"/>
  <c r="K284" i="8"/>
  <c r="K297" i="8"/>
  <c r="K291" i="8"/>
  <c r="K307" i="8"/>
  <c r="K347" i="8"/>
  <c r="K367" i="8"/>
  <c r="K374" i="8"/>
  <c r="L379" i="8"/>
  <c r="K373" i="8"/>
  <c r="K401" i="8"/>
  <c r="L406" i="8"/>
  <c r="K411" i="8"/>
  <c r="K431" i="8"/>
  <c r="K447" i="8"/>
  <c r="K452" i="8"/>
  <c r="L464" i="8"/>
  <c r="L470" i="8"/>
  <c r="K518" i="8"/>
  <c r="L748" i="8"/>
  <c r="L774" i="8"/>
  <c r="K825" i="8"/>
  <c r="K16" i="8"/>
  <c r="K532" i="8"/>
  <c r="K813" i="8"/>
  <c r="K832" i="8"/>
  <c r="K855" i="8"/>
  <c r="K859" i="8"/>
  <c r="K874" i="8"/>
  <c r="K42" i="8"/>
  <c r="K288" i="8"/>
  <c r="K293" i="8"/>
  <c r="L310" i="8"/>
  <c r="L334" i="8"/>
  <c r="K349" i="8"/>
  <c r="L354" i="8"/>
  <c r="K369" i="8"/>
  <c r="K389" i="8"/>
  <c r="L394" i="8"/>
  <c r="K399" i="8"/>
  <c r="K413" i="8"/>
  <c r="K439" i="8"/>
  <c r="K473" i="8"/>
  <c r="K525" i="8"/>
  <c r="K849" i="8"/>
  <c r="L944" i="8"/>
  <c r="K953" i="8"/>
  <c r="K963" i="8"/>
  <c r="K971" i="8"/>
  <c r="K980" i="8"/>
  <c r="K995" i="8"/>
  <c r="L1004" i="8"/>
  <c r="K1009" i="8"/>
  <c r="L1014" i="8"/>
  <c r="K1019" i="8"/>
  <c r="K1023" i="8"/>
  <c r="L1048" i="8"/>
  <c r="K1131" i="8"/>
  <c r="L1159" i="8"/>
  <c r="L1171" i="8"/>
  <c r="K1223" i="8"/>
  <c r="K1225" i="8"/>
  <c r="K1243" i="8"/>
  <c r="K1259" i="8"/>
  <c r="L1333" i="8"/>
  <c r="K1544" i="8"/>
  <c r="K1562" i="8"/>
  <c r="K1568" i="8"/>
  <c r="K1572" i="8"/>
  <c r="K1586" i="8"/>
  <c r="K1590" i="8"/>
  <c r="K1596" i="8"/>
  <c r="K1612" i="8"/>
  <c r="K1623" i="8"/>
  <c r="K1619" i="8"/>
  <c r="K1627" i="8"/>
  <c r="K1646" i="8"/>
  <c r="K1652" i="8"/>
  <c r="K1656" i="8"/>
  <c r="K1660" i="8"/>
  <c r="K1688" i="8"/>
  <c r="K1702" i="8"/>
  <c r="K1736" i="8"/>
  <c r="K1762" i="8"/>
  <c r="K1804" i="8"/>
  <c r="K1820" i="8"/>
  <c r="L1827" i="8"/>
  <c r="K1846" i="8"/>
  <c r="K1862" i="8"/>
  <c r="K1925" i="8"/>
  <c r="L1028" i="8"/>
  <c r="K1085" i="8"/>
  <c r="L1099" i="8"/>
  <c r="K1104" i="8"/>
  <c r="K1107" i="8"/>
  <c r="K1115" i="8"/>
  <c r="L1124" i="8"/>
  <c r="K1129" i="8"/>
  <c r="K1062" i="8"/>
  <c r="K1075" i="8"/>
  <c r="K1143" i="8"/>
  <c r="K1156" i="8"/>
  <c r="L1178" i="8"/>
  <c r="L1186" i="8"/>
  <c r="L1206" i="8"/>
  <c r="K1221" i="8"/>
  <c r="K1233" i="8"/>
  <c r="K1255" i="8"/>
  <c r="K1268" i="8"/>
  <c r="K1284" i="8"/>
  <c r="K1291" i="8"/>
  <c r="K1311" i="8"/>
  <c r="K1323" i="8"/>
  <c r="L1400" i="8"/>
  <c r="K1395" i="8"/>
  <c r="K1427" i="8"/>
  <c r="K1437" i="8"/>
  <c r="K1456" i="8"/>
  <c r="K1460" i="8"/>
  <c r="K1548" i="8"/>
  <c r="L1555" i="8"/>
  <c r="K1566" i="8"/>
  <c r="K1600" i="8"/>
  <c r="K1616" i="8"/>
  <c r="K1650" i="8"/>
  <c r="K1722" i="8"/>
  <c r="L1884" i="8"/>
  <c r="K987" i="8"/>
  <c r="K1001" i="8"/>
  <c r="K1031" i="8"/>
  <c r="K1045" i="8"/>
  <c r="K1083" i="8"/>
  <c r="K1102" i="8"/>
  <c r="L1112" i="8"/>
  <c r="K1117" i="8"/>
  <c r="K1127" i="8"/>
  <c r="L1059" i="8"/>
  <c r="K1064" i="8"/>
  <c r="K1145" i="8"/>
  <c r="K1171" i="8"/>
  <c r="L1199" i="8"/>
  <c r="K1214" i="8"/>
  <c r="K1213" i="8"/>
  <c r="K1229" i="8"/>
  <c r="K1263" i="8"/>
  <c r="K1266" i="8"/>
  <c r="K1262" i="8"/>
  <c r="K1288" i="8"/>
  <c r="K1326" i="8"/>
  <c r="K1329" i="8"/>
  <c r="K1359" i="8"/>
  <c r="L1414" i="8"/>
  <c r="K1423" i="8"/>
  <c r="K1431" i="8"/>
  <c r="K1441" i="8"/>
  <c r="K1482" i="8"/>
  <c r="K1540" i="8"/>
  <c r="K1558" i="8"/>
  <c r="K1608" i="8"/>
  <c r="K1642" i="8"/>
  <c r="K1684" i="8"/>
  <c r="K1696" i="8"/>
  <c r="K1720" i="8"/>
  <c r="K1732" i="8"/>
  <c r="K1748" i="8"/>
  <c r="K1774" i="8"/>
  <c r="K1800" i="8"/>
  <c r="K1816" i="8"/>
  <c r="K1834" i="8"/>
  <c r="K1848" i="8"/>
  <c r="K1852" i="8"/>
  <c r="K1858" i="8"/>
  <c r="K1879" i="8"/>
  <c r="K1893" i="8"/>
  <c r="K1946" i="8"/>
  <c r="L1951" i="8"/>
  <c r="L1955" i="8"/>
  <c r="L1959" i="8"/>
  <c r="L1963" i="8"/>
  <c r="L1967" i="8"/>
  <c r="K1915" i="8"/>
  <c r="K1971" i="8"/>
  <c r="K1975" i="8"/>
  <c r="K1981" i="8"/>
  <c r="K1989" i="8"/>
  <c r="K1997" i="8"/>
  <c r="L2014" i="8"/>
  <c r="K2082" i="8"/>
  <c r="K2098" i="8"/>
  <c r="K2041" i="8"/>
  <c r="K2027" i="8"/>
  <c r="K2032" i="8"/>
  <c r="K2053" i="8"/>
  <c r="K2069" i="8"/>
  <c r="K2077" i="8"/>
  <c r="K2113" i="8"/>
  <c r="K2129" i="8"/>
  <c r="K2151" i="8"/>
  <c r="K2161" i="8"/>
  <c r="K2148" i="8"/>
  <c r="L2168" i="8"/>
  <c r="K2182" i="8"/>
  <c r="K1352" i="8"/>
  <c r="K2224" i="8"/>
  <c r="K2231" i="8"/>
  <c r="K2235" i="8"/>
  <c r="K2359" i="8"/>
  <c r="L2432" i="8"/>
  <c r="K2448" i="8"/>
  <c r="L2501" i="8"/>
  <c r="L2943" i="8"/>
  <c r="K3011" i="8"/>
  <c r="K3062" i="8"/>
  <c r="K3194" i="8"/>
  <c r="K3210" i="8"/>
  <c r="K3344" i="8"/>
  <c r="K3368" i="8"/>
  <c r="K3572" i="8"/>
  <c r="K1934" i="8"/>
  <c r="L2040" i="8"/>
  <c r="K2171" i="8"/>
  <c r="K2207" i="8"/>
  <c r="K2223" i="8"/>
  <c r="K2230" i="8"/>
  <c r="K2254" i="8"/>
  <c r="K2258" i="8"/>
  <c r="K2243" i="8"/>
  <c r="K2281" i="8"/>
  <c r="K2309" i="8"/>
  <c r="L2350" i="8"/>
  <c r="L2456" i="8"/>
  <c r="L2485" i="8"/>
  <c r="L2535" i="8"/>
  <c r="L2552" i="8"/>
  <c r="L2597" i="8"/>
  <c r="L2613" i="8"/>
  <c r="L2617" i="8"/>
  <c r="L2621" i="8"/>
  <c r="L2625" i="8"/>
  <c r="L2643" i="8"/>
  <c r="L2647" i="8"/>
  <c r="L2651" i="8"/>
  <c r="L2775" i="8"/>
  <c r="L2803" i="8"/>
  <c r="K2945" i="8"/>
  <c r="K2949" i="8"/>
  <c r="K2953" i="8"/>
  <c r="L2965" i="8"/>
  <c r="L2969" i="8"/>
  <c r="L3271" i="8"/>
  <c r="L3275" i="8"/>
  <c r="L3309" i="8"/>
  <c r="L3313" i="8"/>
  <c r="L3317" i="8"/>
  <c r="L3321" i="8"/>
  <c r="L3325" i="8"/>
  <c r="L3329" i="8"/>
  <c r="L3333" i="8"/>
  <c r="K3382" i="8"/>
  <c r="K3414" i="8"/>
  <c r="K1944" i="8"/>
  <c r="K1985" i="8"/>
  <c r="K1993" i="8"/>
  <c r="K1995" i="8"/>
  <c r="K1999" i="8"/>
  <c r="K2017" i="8"/>
  <c r="K2090" i="8"/>
  <c r="K2025" i="8"/>
  <c r="L2050" i="8"/>
  <c r="K2067" i="8"/>
  <c r="L2104" i="8"/>
  <c r="K2117" i="8"/>
  <c r="L2120" i="8"/>
  <c r="L2124" i="8"/>
  <c r="K2155" i="8"/>
  <c r="K2165" i="8"/>
  <c r="L2131" i="8"/>
  <c r="L2139" i="8"/>
  <c r="K2187" i="8"/>
  <c r="L2198" i="8"/>
  <c r="K1348" i="8"/>
  <c r="L2387" i="8"/>
  <c r="L2397" i="8"/>
  <c r="L2403" i="8"/>
  <c r="L2413" i="8"/>
  <c r="L2425" i="8"/>
  <c r="L2433" i="8"/>
  <c r="L2464" i="8"/>
  <c r="L2451" i="8"/>
  <c r="L2475" i="8"/>
  <c r="L2500" i="8"/>
  <c r="L2497" i="8"/>
  <c r="L2527" i="8"/>
  <c r="L2539" i="8"/>
  <c r="L2557" i="8"/>
  <c r="L2561" i="8"/>
  <c r="L2585" i="8"/>
  <c r="L2603" i="8"/>
  <c r="L2607" i="8"/>
  <c r="L2611" i="8"/>
  <c r="L2629" i="8"/>
  <c r="L2633" i="8"/>
  <c r="L2637" i="8"/>
  <c r="L2701" i="8"/>
  <c r="L2709" i="8"/>
  <c r="L2713" i="8"/>
  <c r="L2716" i="8"/>
  <c r="L2720" i="8"/>
  <c r="L2767" i="8"/>
  <c r="L2918" i="8"/>
  <c r="L2944" i="8"/>
  <c r="L2948" i="8"/>
  <c r="L2952" i="8"/>
  <c r="L2962" i="8"/>
  <c r="L2999" i="8"/>
  <c r="L3000" i="8"/>
  <c r="L3001" i="8"/>
  <c r="K3498" i="8"/>
  <c r="K3058" i="8"/>
  <c r="K3068" i="8"/>
  <c r="K3072" i="8"/>
  <c r="K3094" i="8"/>
  <c r="K3100" i="8"/>
  <c r="K3130" i="8"/>
  <c r="K3134" i="8"/>
  <c r="K3144" i="8"/>
  <c r="K3170" i="8"/>
  <c r="K3174" i="8"/>
  <c r="K3178" i="8"/>
  <c r="K3182" i="8"/>
  <c r="K3298" i="8"/>
  <c r="K3302" i="8"/>
  <c r="K3350" i="8"/>
  <c r="K3360" i="8"/>
  <c r="K3354" i="8"/>
  <c r="K3370" i="8"/>
  <c r="K3376" i="8"/>
  <c r="K3392" i="8"/>
  <c r="K3416" i="8"/>
  <c r="K3470" i="8"/>
  <c r="K3486" i="8"/>
  <c r="K3510" i="8"/>
  <c r="K3516" i="8"/>
  <c r="K3532" i="8"/>
  <c r="K3566" i="8"/>
  <c r="K3571" i="8"/>
  <c r="K3712" i="8"/>
  <c r="L3717" i="8"/>
  <c r="L3721" i="8"/>
  <c r="L3725" i="8"/>
  <c r="K3739" i="8"/>
  <c r="L3743" i="8"/>
  <c r="K3744" i="8"/>
  <c r="L3749" i="8"/>
  <c r="L3769" i="8"/>
  <c r="K3776" i="8"/>
  <c r="L3781" i="8"/>
  <c r="K3822" i="8"/>
  <c r="K3826" i="8"/>
  <c r="K3830" i="8"/>
  <c r="K3834" i="8"/>
  <c r="K3840" i="8"/>
  <c r="L3845" i="8"/>
  <c r="K3853" i="8"/>
  <c r="K3862" i="8"/>
  <c r="K3866" i="8"/>
  <c r="K3869" i="8"/>
  <c r="K3876" i="8"/>
  <c r="K3897" i="8"/>
  <c r="K3902" i="8"/>
  <c r="K3920" i="8"/>
  <c r="K3926" i="8"/>
  <c r="K3931" i="8"/>
  <c r="K3955" i="8"/>
  <c r="K3970" i="8"/>
  <c r="K3975" i="8"/>
  <c r="K3981" i="8"/>
  <c r="K3997" i="8"/>
  <c r="K4006" i="8"/>
  <c r="K4016" i="8"/>
  <c r="K4020" i="8"/>
  <c r="K4013" i="8"/>
  <c r="K4040" i="8"/>
  <c r="K4045" i="8"/>
  <c r="K4050" i="8"/>
  <c r="K4056" i="8"/>
  <c r="K4061" i="8"/>
  <c r="K4071" i="8"/>
  <c r="K4084" i="8"/>
  <c r="K4093" i="8"/>
  <c r="K4101" i="8"/>
  <c r="K3772" i="8"/>
  <c r="K4014" i="8"/>
  <c r="L4090" i="8"/>
  <c r="L4135" i="8"/>
  <c r="K3362" i="8"/>
  <c r="K3384" i="8"/>
  <c r="K3467" i="8"/>
  <c r="K3478" i="8"/>
  <c r="K3500" i="8"/>
  <c r="K3524" i="8"/>
  <c r="K3563" i="8"/>
  <c r="K3574" i="8"/>
  <c r="L3719" i="8"/>
  <c r="L3723" i="8"/>
  <c r="L3727" i="8"/>
  <c r="K3729" i="8"/>
  <c r="K3741" i="8"/>
  <c r="K3746" i="8"/>
  <c r="L3751" i="8"/>
  <c r="K3778" i="8"/>
  <c r="K3820" i="8"/>
  <c r="K3828" i="8"/>
  <c r="K3836" i="8"/>
  <c r="K3856" i="8"/>
  <c r="K3864" i="8"/>
  <c r="K3871" i="8"/>
  <c r="K3888" i="8"/>
  <c r="K3891" i="8"/>
  <c r="K3895" i="8"/>
  <c r="K3900" i="8"/>
  <c r="K3904" i="8"/>
  <c r="K3907" i="8"/>
  <c r="K3911" i="8"/>
  <c r="K3916" i="8"/>
  <c r="K3928" i="8"/>
  <c r="K3943" i="8"/>
  <c r="K3957" i="8"/>
  <c r="K3972" i="8"/>
  <c r="K3979" i="8"/>
  <c r="K3994" i="8"/>
  <c r="K4008" i="8"/>
  <c r="K4018" i="8"/>
  <c r="K4029" i="8"/>
  <c r="K4038" i="8"/>
  <c r="K4043" i="8"/>
  <c r="K4052" i="8"/>
  <c r="K4054" i="8"/>
  <c r="K4059" i="8"/>
  <c r="L4069" i="8"/>
  <c r="K4075" i="8"/>
  <c r="K4088" i="8"/>
  <c r="K4097" i="8"/>
  <c r="K4105" i="8"/>
  <c r="L3688" i="8"/>
  <c r="J4143" i="8"/>
  <c r="L4143" i="8"/>
  <c r="K4109" i="8"/>
  <c r="K4112" i="8"/>
  <c r="K4120" i="8"/>
  <c r="K4128" i="8"/>
  <c r="L4449" i="8"/>
  <c r="L4453" i="8"/>
  <c r="L4457" i="8"/>
  <c r="K4463" i="8"/>
  <c r="K4467" i="8"/>
  <c r="K4471" i="8"/>
  <c r="K4475" i="8"/>
  <c r="K4479" i="8"/>
  <c r="L4546" i="8"/>
  <c r="K4554" i="8"/>
  <c r="K4706" i="8"/>
  <c r="K5050" i="8"/>
  <c r="K5056" i="8"/>
  <c r="K5092" i="8"/>
  <c r="K5096" i="8"/>
  <c r="K5100" i="8"/>
  <c r="K5104" i="8"/>
  <c r="K5114" i="8"/>
  <c r="K5219" i="8"/>
  <c r="L5228" i="8"/>
  <c r="K5407" i="8"/>
  <c r="K5465" i="8"/>
  <c r="K5536" i="8"/>
  <c r="K4970" i="8"/>
  <c r="K5011" i="8"/>
  <c r="K5015" i="8"/>
  <c r="K5020" i="8"/>
  <c r="K5025" i="8"/>
  <c r="K5030" i="8"/>
  <c r="K5034" i="8"/>
  <c r="K5038" i="8"/>
  <c r="K5060" i="8"/>
  <c r="K5156" i="8"/>
  <c r="L5350" i="8"/>
  <c r="L5307" i="8"/>
  <c r="L5379" i="8"/>
  <c r="K5385" i="8"/>
  <c r="K5413" i="8"/>
  <c r="L5430" i="8"/>
  <c r="L5467" i="8"/>
  <c r="L5451" i="8"/>
  <c r="K5468" i="8"/>
  <c r="K5506" i="8"/>
  <c r="K5529" i="8"/>
  <c r="K5557" i="8"/>
  <c r="K4116" i="8"/>
  <c r="K4124" i="8"/>
  <c r="L4132" i="8"/>
  <c r="K4541" i="8"/>
  <c r="K4562" i="8"/>
  <c r="L4605" i="8"/>
  <c r="L4609" i="8"/>
  <c r="L4613" i="8"/>
  <c r="L4617" i="8"/>
  <c r="L4621" i="8"/>
  <c r="L4623" i="8"/>
  <c r="L4624" i="8"/>
  <c r="L4634" i="8"/>
  <c r="L4665" i="8"/>
  <c r="L4667" i="8"/>
  <c r="L4668" i="8"/>
  <c r="K4692" i="8"/>
  <c r="K4698" i="8"/>
  <c r="K4704" i="8"/>
  <c r="L4720" i="8"/>
  <c r="L4746" i="8"/>
  <c r="K4763" i="8"/>
  <c r="L5089" i="8"/>
  <c r="K5094" i="8"/>
  <c r="K5098" i="8"/>
  <c r="K5102" i="8"/>
  <c r="L5123" i="8"/>
  <c r="L5135" i="8"/>
  <c r="L5141" i="8"/>
  <c r="L5145" i="8"/>
  <c r="L5216" i="8"/>
  <c r="L5332" i="8"/>
  <c r="L5311" i="8"/>
  <c r="L5528" i="8"/>
  <c r="L5420" i="8"/>
  <c r="L5464" i="8"/>
  <c r="J5488" i="8"/>
  <c r="L5534" i="8"/>
  <c r="L529" i="8"/>
  <c r="L523" i="8"/>
  <c r="L524" i="8"/>
  <c r="L544" i="8"/>
  <c r="L546" i="8"/>
  <c r="L556" i="8"/>
  <c r="L558" i="8"/>
  <c r="L560" i="8"/>
  <c r="L562" i="8"/>
  <c r="L570" i="8"/>
  <c r="L586" i="8"/>
  <c r="L596" i="8"/>
  <c r="L606" i="8"/>
  <c r="L614" i="8"/>
  <c r="L624" i="8"/>
  <c r="L632" i="8"/>
  <c r="L634" i="8"/>
  <c r="L642" i="8"/>
  <c r="L650" i="8"/>
  <c r="L660" i="8"/>
  <c r="L670" i="8"/>
  <c r="L682" i="8"/>
  <c r="L694" i="8"/>
  <c r="L704" i="8"/>
  <c r="L714" i="8"/>
  <c r="L726" i="8"/>
  <c r="L734" i="8"/>
  <c r="L736" i="8"/>
  <c r="L746" i="8"/>
  <c r="L756" i="8"/>
  <c r="L768" i="8"/>
  <c r="L778" i="8"/>
  <c r="L790" i="8"/>
  <c r="L792" i="8"/>
  <c r="L799" i="8"/>
  <c r="L802" i="8"/>
  <c r="L814" i="8"/>
  <c r="L822" i="8"/>
  <c r="L833" i="8"/>
  <c r="L840" i="8"/>
  <c r="L846" i="8"/>
  <c r="L858" i="8"/>
  <c r="L860" i="8"/>
  <c r="L882" i="8"/>
  <c r="L875" i="8"/>
  <c r="L881" i="8"/>
  <c r="L886" i="8"/>
  <c r="L910" i="8"/>
  <c r="L901" i="8"/>
  <c r="L909" i="8"/>
  <c r="L912" i="8"/>
  <c r="L920" i="8"/>
  <c r="L928" i="8"/>
  <c r="L938" i="8"/>
  <c r="L948" i="8"/>
  <c r="L958" i="8"/>
  <c r="L966" i="8"/>
  <c r="L977" i="8"/>
  <c r="L988" i="8"/>
  <c r="L996" i="8"/>
  <c r="L998" i="8"/>
  <c r="K1003" i="8"/>
  <c r="L1008" i="8"/>
  <c r="K1015" i="8"/>
  <c r="L1020" i="8"/>
  <c r="L1026" i="8"/>
  <c r="K1027" i="8"/>
  <c r="L1032" i="8"/>
  <c r="K1039" i="8"/>
  <c r="L1044" i="8"/>
  <c r="L1050" i="8"/>
  <c r="L1084" i="8"/>
  <c r="L1090" i="8"/>
  <c r="K1091" i="8"/>
  <c r="L1095" i="8"/>
  <c r="L1101" i="8"/>
  <c r="K1106" i="8"/>
  <c r="L1114" i="8"/>
  <c r="L1120" i="8"/>
  <c r="L1126" i="8"/>
  <c r="L1055" i="8"/>
  <c r="L1061" i="8"/>
  <c r="K1066" i="8"/>
  <c r="L1071" i="8"/>
  <c r="L1081" i="8"/>
  <c r="K1133" i="8"/>
  <c r="K1137" i="8"/>
  <c r="K1141" i="8"/>
  <c r="K1154" i="8"/>
  <c r="K1160" i="8"/>
  <c r="L1168" i="8"/>
  <c r="L1165" i="8"/>
  <c r="K1173" i="8"/>
  <c r="K1176" i="8"/>
  <c r="K1177" i="8"/>
  <c r="K1182" i="8"/>
  <c r="K1189" i="8"/>
  <c r="K1197" i="8"/>
  <c r="K1207" i="8"/>
  <c r="L1215" i="8"/>
  <c r="L1216" i="8"/>
  <c r="L1217" i="8"/>
  <c r="L1232" i="8"/>
  <c r="L1228" i="8"/>
  <c r="K1241" i="8"/>
  <c r="L1257" i="8"/>
  <c r="L1261" i="8"/>
  <c r="K1275" i="8"/>
  <c r="L1290" i="8"/>
  <c r="K1306" i="8"/>
  <c r="K1309" i="8"/>
  <c r="K1343" i="8"/>
  <c r="K1345" i="8"/>
  <c r="K1339" i="8"/>
  <c r="K1334" i="8"/>
  <c r="K3" i="8"/>
  <c r="K21" i="8"/>
  <c r="K161" i="8"/>
  <c r="K159" i="8"/>
  <c r="K162" i="8"/>
  <c r="K163" i="8"/>
  <c r="K160" i="8"/>
  <c r="K165" i="8"/>
  <c r="K166" i="8"/>
  <c r="K167" i="8"/>
  <c r="K168" i="8"/>
  <c r="K170" i="8"/>
  <c r="K171" i="8"/>
  <c r="K172" i="8"/>
  <c r="K173" i="8"/>
  <c r="K175" i="8"/>
  <c r="K177" i="8"/>
  <c r="K176" i="8"/>
  <c r="K178" i="8"/>
  <c r="K179" i="8"/>
  <c r="K180" i="8"/>
  <c r="K181" i="8"/>
  <c r="K183" i="8"/>
  <c r="K184" i="8"/>
  <c r="K185" i="8"/>
  <c r="K186" i="8"/>
  <c r="K187" i="8"/>
  <c r="K189" i="8"/>
  <c r="K190" i="8"/>
  <c r="K191" i="8"/>
  <c r="K192" i="8"/>
  <c r="K193" i="8"/>
  <c r="K194" i="8"/>
  <c r="K197" i="8"/>
  <c r="K198" i="8"/>
  <c r="K199" i="8"/>
  <c r="K200" i="8"/>
  <c r="K201" i="8"/>
  <c r="K202" i="8"/>
  <c r="K203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46" i="8"/>
  <c r="K247" i="8"/>
  <c r="K248" i="8"/>
  <c r="K238" i="8"/>
  <c r="K249" i="8"/>
  <c r="K239" i="8"/>
  <c r="K240" i="8"/>
  <c r="K250" i="8"/>
  <c r="K241" i="8"/>
  <c r="K242" i="8"/>
  <c r="K251" i="8"/>
  <c r="K243" i="8"/>
  <c r="K252" i="8"/>
  <c r="K253" i="8"/>
  <c r="K254" i="8"/>
  <c r="K255" i="8"/>
  <c r="K244" i="8"/>
  <c r="K256" i="8"/>
  <c r="K245" i="8"/>
  <c r="K257" i="8"/>
  <c r="K259" i="8"/>
  <c r="K260" i="8"/>
  <c r="K261" i="8"/>
  <c r="K262" i="8"/>
  <c r="K263" i="8"/>
  <c r="K265" i="8"/>
  <c r="K266" i="8"/>
  <c r="K267" i="8"/>
  <c r="K268" i="8"/>
  <c r="K269" i="8"/>
  <c r="K270" i="8"/>
  <c r="K271" i="8"/>
  <c r="K272" i="8"/>
  <c r="K274" i="8"/>
  <c r="K296" i="8"/>
  <c r="K275" i="8"/>
  <c r="K276" i="8"/>
  <c r="K277" i="8"/>
  <c r="K278" i="8"/>
  <c r="L287" i="8"/>
  <c r="L298" i="8"/>
  <c r="K315" i="8"/>
  <c r="L317" i="8"/>
  <c r="K318" i="8"/>
  <c r="L326" i="8"/>
  <c r="K327" i="8"/>
  <c r="K333" i="8"/>
  <c r="L338" i="8"/>
  <c r="K345" i="8"/>
  <c r="L350" i="8"/>
  <c r="K351" i="8"/>
  <c r="L362" i="8"/>
  <c r="K363" i="8"/>
  <c r="L375" i="8"/>
  <c r="K376" i="8"/>
  <c r="K386" i="8"/>
  <c r="L390" i="8"/>
  <c r="K391" i="8"/>
  <c r="K397" i="8"/>
  <c r="L402" i="8"/>
  <c r="K403" i="8"/>
  <c r="K409" i="8"/>
  <c r="K415" i="8"/>
  <c r="K429" i="8"/>
  <c r="K437" i="8"/>
  <c r="K445" i="8"/>
  <c r="K454" i="8"/>
  <c r="K463" i="8"/>
  <c r="L476" i="8"/>
  <c r="L478" i="8"/>
  <c r="L480" i="8"/>
  <c r="L482" i="8"/>
  <c r="L484" i="8"/>
  <c r="L486" i="8"/>
  <c r="L488" i="8"/>
  <c r="L490" i="8"/>
  <c r="L492" i="8"/>
  <c r="L494" i="8"/>
  <c r="L496" i="8"/>
  <c r="L498" i="8"/>
  <c r="L500" i="8"/>
  <c r="L502" i="8"/>
  <c r="L504" i="8"/>
  <c r="L506" i="8"/>
  <c r="L508" i="8"/>
  <c r="L510" i="8"/>
  <c r="L512" i="8"/>
  <c r="L514" i="8"/>
  <c r="L516" i="8"/>
  <c r="L527" i="8"/>
  <c r="L520" i="8"/>
  <c r="L534" i="8"/>
  <c r="L542" i="8"/>
  <c r="L554" i="8"/>
  <c r="L568" i="8"/>
  <c r="L584" i="8"/>
  <c r="L594" i="8"/>
  <c r="L602" i="8"/>
  <c r="L604" i="8"/>
  <c r="L612" i="8"/>
  <c r="L620" i="8"/>
  <c r="L622" i="8"/>
  <c r="L630" i="8"/>
  <c r="L640" i="8"/>
  <c r="L648" i="8"/>
  <c r="L656" i="8"/>
  <c r="L658" i="8"/>
  <c r="L668" i="8"/>
  <c r="L680" i="8"/>
  <c r="L690" i="8"/>
  <c r="L692" i="8"/>
  <c r="L702" i="8"/>
  <c r="L712" i="8"/>
  <c r="L724" i="8"/>
  <c r="L732" i="8"/>
  <c r="L741" i="8"/>
  <c r="L754" i="8"/>
  <c r="L764" i="8"/>
  <c r="L766" i="8"/>
  <c r="L776" i="8"/>
  <c r="L786" i="8"/>
  <c r="L788" i="8"/>
  <c r="L798" i="8"/>
  <c r="L812" i="8"/>
  <c r="L820" i="8"/>
  <c r="L831" i="8"/>
  <c r="L838" i="8"/>
  <c r="L852" i="8"/>
  <c r="L848" i="8"/>
  <c r="L866" i="8"/>
  <c r="L873" i="8"/>
  <c r="L879" i="8"/>
  <c r="L892" i="8"/>
  <c r="L899" i="8"/>
  <c r="L907" i="8"/>
  <c r="L918" i="8"/>
  <c r="L926" i="8"/>
  <c r="L934" i="8"/>
  <c r="L936" i="8"/>
  <c r="L946" i="8"/>
  <c r="L956" i="8"/>
  <c r="L964" i="8"/>
  <c r="L976" i="8"/>
  <c r="L983" i="8"/>
  <c r="L986" i="8"/>
  <c r="L994" i="8"/>
  <c r="L1002" i="8"/>
  <c r="L1012" i="8"/>
  <c r="L1024" i="8"/>
  <c r="L1038" i="8"/>
  <c r="L1105" i="8"/>
  <c r="L1118" i="8"/>
  <c r="L1130" i="8"/>
  <c r="L1065" i="8"/>
  <c r="L1077" i="8"/>
  <c r="L1150" i="8"/>
  <c r="L1151" i="8"/>
  <c r="L1204" i="8"/>
  <c r="L1240" i="8"/>
  <c r="L1253" i="8"/>
  <c r="L1281" i="8"/>
  <c r="L1305" i="8"/>
  <c r="L1301" i="8"/>
  <c r="L1360" i="8"/>
  <c r="K1399" i="8"/>
  <c r="L313" i="8"/>
  <c r="L462" i="8"/>
  <c r="L474" i="8"/>
  <c r="L532" i="8"/>
  <c r="L533" i="8"/>
  <c r="L525" i="8"/>
  <c r="L540" i="8"/>
  <c r="L552" i="8"/>
  <c r="L566" i="8"/>
  <c r="L576" i="8"/>
  <c r="L580" i="8"/>
  <c r="L582" i="8"/>
  <c r="L590" i="8"/>
  <c r="L592" i="8"/>
  <c r="L600" i="8"/>
  <c r="L610" i="8"/>
  <c r="L618" i="8"/>
  <c r="L628" i="8"/>
  <c r="L638" i="8"/>
  <c r="L646" i="8"/>
  <c r="L654" i="8"/>
  <c r="L666" i="8"/>
  <c r="L678" i="8"/>
  <c r="L686" i="8"/>
  <c r="L688" i="8"/>
  <c r="L698" i="8"/>
  <c r="L700" i="8"/>
  <c r="L708" i="8"/>
  <c r="L710" i="8"/>
  <c r="L720" i="8"/>
  <c r="L730" i="8"/>
  <c r="L740" i="8"/>
  <c r="L743" i="8"/>
  <c r="L752" i="8"/>
  <c r="L762" i="8"/>
  <c r="L772" i="8"/>
  <c r="L780" i="8"/>
  <c r="L796" i="8"/>
  <c r="L810" i="8"/>
  <c r="L818" i="8"/>
  <c r="L829" i="8"/>
  <c r="L837" i="8"/>
  <c r="L844" i="8"/>
  <c r="L851" i="8"/>
  <c r="L856" i="8"/>
  <c r="L864" i="8"/>
  <c r="L871" i="8"/>
  <c r="L884" i="8"/>
  <c r="L890" i="8"/>
  <c r="L897" i="8"/>
  <c r="L905" i="8"/>
  <c r="L916" i="8"/>
  <c r="L924" i="8"/>
  <c r="L932" i="8"/>
  <c r="L943" i="8"/>
  <c r="L954" i="8"/>
  <c r="L962" i="8"/>
  <c r="L972" i="8"/>
  <c r="L974" i="8"/>
  <c r="L981" i="8"/>
  <c r="L992" i="8"/>
  <c r="L1000" i="8"/>
  <c r="L1006" i="8"/>
  <c r="L1018" i="8"/>
  <c r="L1030" i="8"/>
  <c r="K1035" i="8"/>
  <c r="L1042" i="8"/>
  <c r="K1047" i="8"/>
  <c r="L1052" i="8"/>
  <c r="K1087" i="8"/>
  <c r="L1094" i="8"/>
  <c r="K1098" i="8"/>
  <c r="L1103" i="8"/>
  <c r="K1111" i="8"/>
  <c r="L1116" i="8"/>
  <c r="K1123" i="8"/>
  <c r="L1128" i="8"/>
  <c r="K1058" i="8"/>
  <c r="L1063" i="8"/>
  <c r="L1069" i="8"/>
  <c r="L1074" i="8"/>
  <c r="K1135" i="8"/>
  <c r="K1153" i="8"/>
  <c r="K1170" i="8"/>
  <c r="K1181" i="8"/>
  <c r="K1184" i="8"/>
  <c r="L1190" i="8"/>
  <c r="L1192" i="8"/>
  <c r="K1201" i="8"/>
  <c r="K1205" i="8"/>
  <c r="K1209" i="8"/>
  <c r="L1222" i="8"/>
  <c r="L1218" i="8"/>
  <c r="L1235" i="8"/>
  <c r="K1249" i="8"/>
  <c r="K1244" i="8"/>
  <c r="L1265" i="8"/>
  <c r="K1279" i="8"/>
  <c r="L1287" i="8"/>
  <c r="L1294" i="8"/>
  <c r="K1297" i="8"/>
  <c r="K1313" i="8"/>
  <c r="L1316" i="8"/>
  <c r="K1331" i="8"/>
  <c r="L299" i="8"/>
  <c r="L301" i="8"/>
  <c r="L294" i="8"/>
  <c r="L305" i="8"/>
  <c r="K314" i="8"/>
  <c r="K320" i="8"/>
  <c r="L312" i="8"/>
  <c r="K329" i="8"/>
  <c r="L342" i="8"/>
  <c r="K343" i="8"/>
  <c r="K353" i="8"/>
  <c r="L358" i="8"/>
  <c r="K365" i="8"/>
  <c r="L370" i="8"/>
  <c r="K371" i="8"/>
  <c r="K378" i="8"/>
  <c r="L383" i="8"/>
  <c r="K384" i="8"/>
  <c r="K393" i="8"/>
  <c r="K395" i="8"/>
  <c r="K405" i="8"/>
  <c r="K407" i="8"/>
  <c r="K417" i="8"/>
  <c r="K423" i="8"/>
  <c r="K433" i="8"/>
  <c r="K441" i="8"/>
  <c r="K449" i="8"/>
  <c r="K460" i="8"/>
  <c r="K458" i="8"/>
  <c r="L466" i="8"/>
  <c r="L468" i="8"/>
  <c r="L472" i="8"/>
  <c r="L531" i="8"/>
  <c r="K523" i="8"/>
  <c r="L537" i="8"/>
  <c r="K544" i="8"/>
  <c r="L548" i="8"/>
  <c r="L550" i="8"/>
  <c r="K556" i="8"/>
  <c r="K560" i="8"/>
  <c r="L564" i="8"/>
  <c r="L572" i="8"/>
  <c r="L574" i="8"/>
  <c r="L578" i="8"/>
  <c r="L588" i="8"/>
  <c r="L598" i="8"/>
  <c r="L608" i="8"/>
  <c r="L616" i="8"/>
  <c r="L626" i="8"/>
  <c r="L636" i="8"/>
  <c r="L644" i="8"/>
  <c r="L652" i="8"/>
  <c r="L662" i="8"/>
  <c r="L664" i="8"/>
  <c r="L674" i="8"/>
  <c r="L676" i="8"/>
  <c r="L684" i="8"/>
  <c r="L696" i="8"/>
  <c r="L706" i="8"/>
  <c r="L716" i="8"/>
  <c r="L718" i="8"/>
  <c r="L728" i="8"/>
  <c r="L738" i="8"/>
  <c r="L750" i="8"/>
  <c r="L760" i="8"/>
  <c r="L770" i="8"/>
  <c r="L783" i="8"/>
  <c r="L794" i="8"/>
  <c r="L804" i="8"/>
  <c r="L806" i="8"/>
  <c r="L808" i="8"/>
  <c r="L816" i="8"/>
  <c r="L824" i="8"/>
  <c r="L827" i="8"/>
  <c r="L835" i="8"/>
  <c r="L842" i="8"/>
  <c r="L847" i="8"/>
  <c r="L862" i="8"/>
  <c r="L869" i="8"/>
  <c r="L877" i="8"/>
  <c r="L888" i="8"/>
  <c r="L895" i="8"/>
  <c r="L903" i="8"/>
  <c r="L914" i="8"/>
  <c r="L922" i="8"/>
  <c r="L930" i="8"/>
  <c r="L940" i="8"/>
  <c r="L950" i="8"/>
  <c r="L952" i="8"/>
  <c r="L960" i="8"/>
  <c r="L968" i="8"/>
  <c r="L970" i="8"/>
  <c r="L979" i="8"/>
  <c r="L990" i="8"/>
  <c r="L1010" i="8"/>
  <c r="L1022" i="8"/>
  <c r="L1034" i="8"/>
  <c r="L1046" i="8"/>
  <c r="L1086" i="8"/>
  <c r="L1097" i="8"/>
  <c r="L1110" i="8"/>
  <c r="L1122" i="8"/>
  <c r="L1057" i="8"/>
  <c r="L1073" i="8"/>
  <c r="L1140" i="8"/>
  <c r="L1163" i="8"/>
  <c r="L1188" i="8"/>
  <c r="L1202" i="8"/>
  <c r="L1200" i="8"/>
  <c r="L1248" i="8"/>
  <c r="L1251" i="8"/>
  <c r="L1270" i="8"/>
  <c r="L1273" i="8"/>
  <c r="L1277" i="8"/>
  <c r="L1308" i="8"/>
  <c r="L1300" i="8"/>
  <c r="L1396" i="8"/>
  <c r="K1413" i="8"/>
  <c r="L1312" i="8"/>
  <c r="L1322" i="8"/>
  <c r="K1336" i="8"/>
  <c r="K1347" i="8"/>
  <c r="L1367" i="8"/>
  <c r="L1375" i="8"/>
  <c r="L1385" i="8"/>
  <c r="K1357" i="8"/>
  <c r="K1405" i="8"/>
  <c r="K1393" i="8"/>
  <c r="K1411" i="8"/>
  <c r="K1419" i="8"/>
  <c r="L1422" i="8"/>
  <c r="L1430" i="8"/>
  <c r="L1440" i="8"/>
  <c r="K1492" i="8"/>
  <c r="K1502" i="8"/>
  <c r="K1524" i="8"/>
  <c r="K1530" i="8"/>
  <c r="K1534" i="8"/>
  <c r="K1538" i="8"/>
  <c r="L1547" i="8"/>
  <c r="L1557" i="8"/>
  <c r="L1565" i="8"/>
  <c r="K1580" i="8"/>
  <c r="L1595" i="8"/>
  <c r="L1603" i="8"/>
  <c r="L1611" i="8"/>
  <c r="K1632" i="8"/>
  <c r="K1636" i="8"/>
  <c r="L1645" i="8"/>
  <c r="K1666" i="8"/>
  <c r="K1670" i="8"/>
  <c r="K1674" i="8"/>
  <c r="K1678" i="8"/>
  <c r="L1695" i="8"/>
  <c r="L1705" i="8"/>
  <c r="L1713" i="8"/>
  <c r="K1714" i="8"/>
  <c r="L1724" i="8"/>
  <c r="L1727" i="8"/>
  <c r="L1735" i="8"/>
  <c r="L1743" i="8"/>
  <c r="L1751" i="8"/>
  <c r="K1752" i="8"/>
  <c r="K1756" i="8"/>
  <c r="K1760" i="8"/>
  <c r="L1769" i="8"/>
  <c r="K1780" i="8"/>
  <c r="K1784" i="8"/>
  <c r="K1788" i="8"/>
  <c r="K1792" i="8"/>
  <c r="K1796" i="8"/>
  <c r="L1803" i="8"/>
  <c r="K1810" i="8"/>
  <c r="K1814" i="8"/>
  <c r="L1823" i="8"/>
  <c r="L1833" i="8"/>
  <c r="L1861" i="8"/>
  <c r="L1869" i="8"/>
  <c r="K1876" i="8"/>
  <c r="K1887" i="8"/>
  <c r="L1904" i="8"/>
  <c r="K1931" i="8"/>
  <c r="L1935" i="8"/>
  <c r="K1936" i="8"/>
  <c r="K1942" i="8"/>
  <c r="L1947" i="8"/>
  <c r="K1948" i="8"/>
  <c r="K1954" i="8"/>
  <c r="K1962" i="8"/>
  <c r="L1912" i="8"/>
  <c r="K1977" i="8"/>
  <c r="L1986" i="8"/>
  <c r="L1994" i="8"/>
  <c r="L1998" i="8"/>
  <c r="L2010" i="8"/>
  <c r="K2013" i="8"/>
  <c r="L2085" i="8"/>
  <c r="L2093" i="8"/>
  <c r="L2101" i="8"/>
  <c r="L2048" i="8"/>
  <c r="L2024" i="8"/>
  <c r="L2031" i="8"/>
  <c r="L2039" i="8"/>
  <c r="K2049" i="8"/>
  <c r="L2062" i="8"/>
  <c r="K2062" i="8"/>
  <c r="L2068" i="8"/>
  <c r="K2105" i="8"/>
  <c r="L2116" i="8"/>
  <c r="K2123" i="8"/>
  <c r="K2140" i="8"/>
  <c r="K2169" i="8"/>
  <c r="K2175" i="8"/>
  <c r="L1351" i="8"/>
  <c r="L1404" i="8"/>
  <c r="L1410" i="8"/>
  <c r="L1418" i="8"/>
  <c r="L1545" i="8"/>
  <c r="L1553" i="8"/>
  <c r="L1563" i="8"/>
  <c r="L1601" i="8"/>
  <c r="L1609" i="8"/>
  <c r="L1617" i="8"/>
  <c r="L1643" i="8"/>
  <c r="L1651" i="8"/>
  <c r="L1685" i="8"/>
  <c r="L1693" i="8"/>
  <c r="L1703" i="8"/>
  <c r="L1711" i="8"/>
  <c r="L1733" i="8"/>
  <c r="L1741" i="8"/>
  <c r="L1749" i="8"/>
  <c r="L1767" i="8"/>
  <c r="L1801" i="8"/>
  <c r="L1821" i="8"/>
  <c r="L1831" i="8"/>
  <c r="L1847" i="8"/>
  <c r="L1859" i="8"/>
  <c r="L1867" i="8"/>
  <c r="L1896" i="8"/>
  <c r="L2008" i="8"/>
  <c r="L2018" i="8"/>
  <c r="L2083" i="8"/>
  <c r="L2091" i="8"/>
  <c r="L2099" i="8"/>
  <c r="L2046" i="8"/>
  <c r="L2029" i="8"/>
  <c r="L2037" i="8"/>
  <c r="L2054" i="8"/>
  <c r="L2060" i="8"/>
  <c r="L2135" i="8"/>
  <c r="L2194" i="8"/>
  <c r="L1320" i="8"/>
  <c r="L1325" i="8"/>
  <c r="K1338" i="8"/>
  <c r="L1363" i="8"/>
  <c r="L1371" i="8"/>
  <c r="L1381" i="8"/>
  <c r="L1389" i="8"/>
  <c r="K1401" i="8"/>
  <c r="K1397" i="8"/>
  <c r="K1407" i="8"/>
  <c r="K1415" i="8"/>
  <c r="L1426" i="8"/>
  <c r="L1434" i="8"/>
  <c r="L1436" i="8"/>
  <c r="K1498" i="8"/>
  <c r="L1515" i="8"/>
  <c r="K1532" i="8"/>
  <c r="K1536" i="8"/>
  <c r="L1543" i="8"/>
  <c r="L1551" i="8"/>
  <c r="L1561" i="8"/>
  <c r="K1578" i="8"/>
  <c r="L1599" i="8"/>
  <c r="L1607" i="8"/>
  <c r="L1615" i="8"/>
  <c r="K1630" i="8"/>
  <c r="K1634" i="8"/>
  <c r="L1641" i="8"/>
  <c r="L1649" i="8"/>
  <c r="K1668" i="8"/>
  <c r="K1672" i="8"/>
  <c r="K1676" i="8"/>
  <c r="L1683" i="8"/>
  <c r="L1691" i="8"/>
  <c r="L1701" i="8"/>
  <c r="L1709" i="8"/>
  <c r="K1716" i="8"/>
  <c r="L1731" i="8"/>
  <c r="L1739" i="8"/>
  <c r="L1747" i="8"/>
  <c r="K1754" i="8"/>
  <c r="K1758" i="8"/>
  <c r="L1765" i="8"/>
  <c r="K1778" i="8"/>
  <c r="K1782" i="8"/>
  <c r="K1786" i="8"/>
  <c r="K1790" i="8"/>
  <c r="K1794" i="8"/>
  <c r="K1798" i="8"/>
  <c r="L1807" i="8"/>
  <c r="K1808" i="8"/>
  <c r="K1812" i="8"/>
  <c r="L1819" i="8"/>
  <c r="L1829" i="8"/>
  <c r="L1837" i="8"/>
  <c r="K1838" i="8"/>
  <c r="L1845" i="8"/>
  <c r="L1857" i="8"/>
  <c r="L1865" i="8"/>
  <c r="L1873" i="8"/>
  <c r="K1874" i="8"/>
  <c r="K1901" i="8"/>
  <c r="K1909" i="8"/>
  <c r="L1926" i="8"/>
  <c r="L1939" i="8"/>
  <c r="K1940" i="8"/>
  <c r="K1950" i="8"/>
  <c r="K1958" i="8"/>
  <c r="K1966" i="8"/>
  <c r="L1916" i="8"/>
  <c r="K1973" i="8"/>
  <c r="L1982" i="8"/>
  <c r="L1990" i="8"/>
  <c r="L2002" i="8"/>
  <c r="L2006" i="8"/>
  <c r="L2016" i="8"/>
  <c r="L2081" i="8"/>
  <c r="L2089" i="8"/>
  <c r="L2097" i="8"/>
  <c r="L2044" i="8"/>
  <c r="L2022" i="8"/>
  <c r="L2035" i="8"/>
  <c r="L2052" i="8"/>
  <c r="L2058" i="8"/>
  <c r="L2072" i="8"/>
  <c r="L2074" i="8"/>
  <c r="L2078" i="8"/>
  <c r="K2103" i="8"/>
  <c r="L2128" i="8"/>
  <c r="L2158" i="8"/>
  <c r="L2160" i="8"/>
  <c r="K2132" i="8"/>
  <c r="K2138" i="8"/>
  <c r="K2177" i="8"/>
  <c r="L2181" i="8"/>
  <c r="L2190" i="8"/>
  <c r="K2197" i="8"/>
  <c r="K2255" i="8"/>
  <c r="K2264" i="8"/>
  <c r="K2269" i="8"/>
  <c r="K2240" i="8"/>
  <c r="L1541" i="8"/>
  <c r="L1549" i="8"/>
  <c r="L1559" i="8"/>
  <c r="L1567" i="8"/>
  <c r="L1597" i="8"/>
  <c r="L1605" i="8"/>
  <c r="L1613" i="8"/>
  <c r="L1639" i="8"/>
  <c r="L1647" i="8"/>
  <c r="L1681" i="8"/>
  <c r="L1697" i="8"/>
  <c r="L1707" i="8"/>
  <c r="L1729" i="8"/>
  <c r="L1737" i="8"/>
  <c r="L1745" i="8"/>
  <c r="L1763" i="8"/>
  <c r="L1771" i="8"/>
  <c r="L1805" i="8"/>
  <c r="L1817" i="8"/>
  <c r="L1825" i="8"/>
  <c r="L1835" i="8"/>
  <c r="L1863" i="8"/>
  <c r="L1871" i="8"/>
  <c r="L2000" i="8"/>
  <c r="L2087" i="8"/>
  <c r="L2095" i="8"/>
  <c r="L2042" i="8"/>
  <c r="L2026" i="8"/>
  <c r="L2033" i="8"/>
  <c r="L2064" i="8"/>
  <c r="L2108" i="8"/>
  <c r="L2143" i="8"/>
  <c r="L2172" i="8"/>
  <c r="L2900" i="8"/>
  <c r="K3074" i="8"/>
  <c r="L2056" i="8"/>
  <c r="L2066" i="8"/>
  <c r="K2075" i="8"/>
  <c r="L2112" i="8"/>
  <c r="K2121" i="8"/>
  <c r="L2154" i="8"/>
  <c r="L2164" i="8"/>
  <c r="K2136" i="8"/>
  <c r="L2147" i="8"/>
  <c r="K2173" i="8"/>
  <c r="L2184" i="8"/>
  <c r="L2186" i="8"/>
  <c r="K2195" i="8"/>
  <c r="L1355" i="8"/>
  <c r="L2201" i="8"/>
  <c r="L2202" i="8"/>
  <c r="L2210" i="8"/>
  <c r="L2217" i="8"/>
  <c r="K2242" i="8"/>
  <c r="K2239" i="8"/>
  <c r="L2279" i="8"/>
  <c r="K2283" i="8"/>
  <c r="L2286" i="8"/>
  <c r="L2375" i="8"/>
  <c r="L2401" i="8"/>
  <c r="L2409" i="8"/>
  <c r="L2430" i="8"/>
  <c r="L2446" i="8"/>
  <c r="L2442" i="8"/>
  <c r="L2465" i="8"/>
  <c r="L2472" i="8"/>
  <c r="L2481" i="8"/>
  <c r="L2483" i="8"/>
  <c r="L2491" i="8"/>
  <c r="L2533" i="8"/>
  <c r="L2544" i="8"/>
  <c r="L2559" i="8"/>
  <c r="L2563" i="8"/>
  <c r="L2583" i="8"/>
  <c r="L2591" i="8"/>
  <c r="L2615" i="8"/>
  <c r="L2619" i="8"/>
  <c r="L2623" i="8"/>
  <c r="L2641" i="8"/>
  <c r="L2645" i="8"/>
  <c r="L2649" i="8"/>
  <c r="L2697" i="8"/>
  <c r="L2707" i="8"/>
  <c r="L2711" i="8"/>
  <c r="L2714" i="8"/>
  <c r="L2718" i="8"/>
  <c r="L2765" i="8"/>
  <c r="L2805" i="8"/>
  <c r="L2811" i="8"/>
  <c r="L2821" i="8"/>
  <c r="L2907" i="8"/>
  <c r="L2914" i="8"/>
  <c r="L2915" i="8"/>
  <c r="L2922" i="8"/>
  <c r="L2923" i="8"/>
  <c r="L2933" i="8"/>
  <c r="L2934" i="8"/>
  <c r="L2937" i="8"/>
  <c r="K2964" i="8"/>
  <c r="K2966" i="8"/>
  <c r="K2968" i="8"/>
  <c r="K2970" i="8"/>
  <c r="L2972" i="8"/>
  <c r="L3013" i="8"/>
  <c r="L3014" i="8"/>
  <c r="L3015" i="8"/>
  <c r="L3016" i="8"/>
  <c r="L3017" i="8"/>
  <c r="L3018" i="8"/>
  <c r="L3019" i="8"/>
  <c r="L3020" i="8"/>
  <c r="L3021" i="8"/>
  <c r="L3022" i="8"/>
  <c r="L3023" i="8"/>
  <c r="L3024" i="8"/>
  <c r="L3025" i="8"/>
  <c r="L3026" i="8"/>
  <c r="L3027" i="8"/>
  <c r="L3028" i="8"/>
  <c r="L3029" i="8"/>
  <c r="L3030" i="8"/>
  <c r="L3031" i="8"/>
  <c r="L3032" i="8"/>
  <c r="L3033" i="8"/>
  <c r="L2261" i="8"/>
  <c r="L2252" i="8"/>
  <c r="L2554" i="8"/>
  <c r="L2589" i="8"/>
  <c r="L2599" i="8"/>
  <c r="L2605" i="8"/>
  <c r="L2609" i="8"/>
  <c r="L2627" i="8"/>
  <c r="L2631" i="8"/>
  <c r="L2635" i="8"/>
  <c r="L2639" i="8"/>
  <c r="L2695" i="8"/>
  <c r="L2769" i="8"/>
  <c r="L2777" i="8"/>
  <c r="L2783" i="8"/>
  <c r="L2793" i="8"/>
  <c r="L2896" i="8"/>
  <c r="L2903" i="8"/>
  <c r="L2904" i="8"/>
  <c r="L2989" i="8"/>
  <c r="L2990" i="8"/>
  <c r="L2991" i="8"/>
  <c r="L2992" i="8"/>
  <c r="L2993" i="8"/>
  <c r="L2994" i="8"/>
  <c r="L2995" i="8"/>
  <c r="L2996" i="8"/>
  <c r="L2997" i="8"/>
  <c r="L2998" i="8"/>
  <c r="L2227" i="8"/>
  <c r="L2228" i="8"/>
  <c r="L2233" i="8"/>
  <c r="K2256" i="8"/>
  <c r="K2253" i="8"/>
  <c r="L2274" i="8"/>
  <c r="K2353" i="8"/>
  <c r="L2357" i="8"/>
  <c r="L2372" i="8"/>
  <c r="L2377" i="8"/>
  <c r="L2391" i="8"/>
  <c r="L2399" i="8"/>
  <c r="L2405" i="8"/>
  <c r="L2411" i="8"/>
  <c r="L2419" i="8"/>
  <c r="L2893" i="8"/>
  <c r="L2911" i="8"/>
  <c r="L2919" i="8"/>
  <c r="L2927" i="8"/>
  <c r="L2930" i="8"/>
  <c r="L2941" i="8"/>
  <c r="L3076" i="8"/>
  <c r="K3080" i="8"/>
  <c r="K3084" i="8"/>
  <c r="K3096" i="8"/>
  <c r="K3108" i="8"/>
  <c r="K3120" i="8"/>
  <c r="K3126" i="8"/>
  <c r="K3136" i="8"/>
  <c r="K3142" i="8"/>
  <c r="K3152" i="8"/>
  <c r="K3164" i="8"/>
  <c r="L3339" i="8"/>
  <c r="L3347" i="8"/>
  <c r="L3353" i="8"/>
  <c r="L3355" i="8"/>
  <c r="L3363" i="8"/>
  <c r="L3371" i="8"/>
  <c r="L3381" i="8"/>
  <c r="L3389" i="8"/>
  <c r="L3672" i="8"/>
  <c r="L3679" i="8"/>
  <c r="L3680" i="8"/>
  <c r="L3687" i="8"/>
  <c r="L3754" i="8"/>
  <c r="J3769" i="8"/>
  <c r="K3771" i="8"/>
  <c r="K3773" i="8"/>
  <c r="L3785" i="8"/>
  <c r="L3805" i="8"/>
  <c r="L3821" i="8"/>
  <c r="L3829" i="8"/>
  <c r="L3837" i="8"/>
  <c r="L3849" i="8"/>
  <c r="K3880" i="8"/>
  <c r="K3883" i="8"/>
  <c r="K3893" i="8"/>
  <c r="K3909" i="8"/>
  <c r="K3913" i="8"/>
  <c r="K3922" i="8"/>
  <c r="K3945" i="8"/>
  <c r="K3060" i="8"/>
  <c r="K3066" i="8"/>
  <c r="K3102" i="8"/>
  <c r="K3124" i="8"/>
  <c r="K3140" i="8"/>
  <c r="K3158" i="8"/>
  <c r="K3190" i="8"/>
  <c r="K3224" i="8"/>
  <c r="K3228" i="8"/>
  <c r="K3232" i="8"/>
  <c r="K3236" i="8"/>
  <c r="K3240" i="8"/>
  <c r="K3244" i="8"/>
  <c r="K3270" i="8"/>
  <c r="K3274" i="8"/>
  <c r="L3279" i="8"/>
  <c r="L3283" i="8"/>
  <c r="L3287" i="8"/>
  <c r="L3291" i="8"/>
  <c r="L3295" i="8"/>
  <c r="L3299" i="8"/>
  <c r="L3303" i="8"/>
  <c r="K3308" i="8"/>
  <c r="K3312" i="8"/>
  <c r="K3316" i="8"/>
  <c r="K3320" i="8"/>
  <c r="K3324" i="8"/>
  <c r="K3328" i="8"/>
  <c r="K3332" i="8"/>
  <c r="L3337" i="8"/>
  <c r="L3345" i="8"/>
  <c r="L3351" i="8"/>
  <c r="L3361" i="8"/>
  <c r="L3369" i="8"/>
  <c r="L3379" i="8"/>
  <c r="L3387" i="8"/>
  <c r="L3395" i="8"/>
  <c r="K3396" i="8"/>
  <c r="K3426" i="8"/>
  <c r="K3430" i="8"/>
  <c r="K3434" i="8"/>
  <c r="K3438" i="8"/>
  <c r="K3452" i="8"/>
  <c r="K3456" i="8"/>
  <c r="K3460" i="8"/>
  <c r="K3464" i="8"/>
  <c r="K3536" i="8"/>
  <c r="K3540" i="8"/>
  <c r="K3565" i="8"/>
  <c r="K3573" i="8"/>
  <c r="L3668" i="8"/>
  <c r="L3669" i="8"/>
  <c r="L3694" i="8"/>
  <c r="L3695" i="8"/>
  <c r="L3702" i="8"/>
  <c r="K3748" i="8"/>
  <c r="L3748" i="8"/>
  <c r="K3769" i="8"/>
  <c r="J3772" i="8"/>
  <c r="L3773" i="8"/>
  <c r="J3774" i="8"/>
  <c r="L3797" i="8"/>
  <c r="L3801" i="8"/>
  <c r="L3817" i="8"/>
  <c r="L3307" i="8"/>
  <c r="L3343" i="8"/>
  <c r="L3359" i="8"/>
  <c r="L3367" i="8"/>
  <c r="L3377" i="8"/>
  <c r="L3385" i="8"/>
  <c r="L3393" i="8"/>
  <c r="L3676" i="8"/>
  <c r="L3684" i="8"/>
  <c r="L3750" i="8"/>
  <c r="J3770" i="8"/>
  <c r="K3774" i="8"/>
  <c r="L3775" i="8"/>
  <c r="L3793" i="8"/>
  <c r="L3813" i="8"/>
  <c r="K3933" i="8"/>
  <c r="K3088" i="8"/>
  <c r="K3092" i="8"/>
  <c r="K3104" i="8"/>
  <c r="K3110" i="8"/>
  <c r="K3116" i="8"/>
  <c r="K3132" i="8"/>
  <c r="K3148" i="8"/>
  <c r="K3160" i="8"/>
  <c r="K3166" i="8"/>
  <c r="K3172" i="8"/>
  <c r="K3202" i="8"/>
  <c r="K3206" i="8"/>
  <c r="K3222" i="8"/>
  <c r="K3226" i="8"/>
  <c r="K3230" i="8"/>
  <c r="K3234" i="8"/>
  <c r="K3238" i="8"/>
  <c r="K3242" i="8"/>
  <c r="K3268" i="8"/>
  <c r="K3272" i="8"/>
  <c r="K3276" i="8"/>
  <c r="L3281" i="8"/>
  <c r="L3285" i="8"/>
  <c r="L3289" i="8"/>
  <c r="L3293" i="8"/>
  <c r="L3297" i="8"/>
  <c r="L3301" i="8"/>
  <c r="L3305" i="8"/>
  <c r="K3310" i="8"/>
  <c r="K3314" i="8"/>
  <c r="K3318" i="8"/>
  <c r="K3322" i="8"/>
  <c r="K3326" i="8"/>
  <c r="K3330" i="8"/>
  <c r="K3334" i="8"/>
  <c r="L3341" i="8"/>
  <c r="L3357" i="8"/>
  <c r="L3365" i="8"/>
  <c r="L3373" i="8"/>
  <c r="L3375" i="8"/>
  <c r="L3383" i="8"/>
  <c r="L3391" i="8"/>
  <c r="K3428" i="8"/>
  <c r="K3432" i="8"/>
  <c r="K3436" i="8"/>
  <c r="K3440" i="8"/>
  <c r="K3450" i="8"/>
  <c r="K3454" i="8"/>
  <c r="K3458" i="8"/>
  <c r="K3462" i="8"/>
  <c r="K3469" i="8"/>
  <c r="K3538" i="8"/>
  <c r="K3542" i="8"/>
  <c r="K3561" i="8"/>
  <c r="K3569" i="8"/>
  <c r="L3690" i="8"/>
  <c r="L3691" i="8"/>
  <c r="L3698" i="8"/>
  <c r="L3699" i="8"/>
  <c r="L3715" i="8"/>
  <c r="L3768" i="8"/>
  <c r="J3768" i="8"/>
  <c r="K3770" i="8"/>
  <c r="L3777" i="8"/>
  <c r="K3780" i="8"/>
  <c r="L3789" i="8"/>
  <c r="L3809" i="8"/>
  <c r="K3824" i="8"/>
  <c r="K3832" i="8"/>
  <c r="L3841" i="8"/>
  <c r="K3844" i="8"/>
  <c r="K3852" i="8"/>
  <c r="K3855" i="8"/>
  <c r="K3865" i="8"/>
  <c r="K3872" i="8"/>
  <c r="K3875" i="8"/>
  <c r="K3884" i="8"/>
  <c r="K3887" i="8"/>
  <c r="K3894" i="8"/>
  <c r="K3910" i="8"/>
  <c r="K3914" i="8"/>
  <c r="K3892" i="8"/>
  <c r="K3903" i="8"/>
  <c r="K3912" i="8"/>
  <c r="K3924" i="8"/>
  <c r="K3930" i="8"/>
  <c r="K3935" i="8"/>
  <c r="K3940" i="8"/>
  <c r="K3947" i="8"/>
  <c r="K3952" i="8"/>
  <c r="K3954" i="8"/>
  <c r="K3959" i="8"/>
  <c r="K3966" i="8"/>
  <c r="K3971" i="8"/>
  <c r="K3978" i="8"/>
  <c r="K3983" i="8"/>
  <c r="K3990" i="8"/>
  <c r="K3996" i="8"/>
  <c r="K4002" i="8"/>
  <c r="K4007" i="8"/>
  <c r="K4011" i="8"/>
  <c r="K4012" i="8"/>
  <c r="K4025" i="8"/>
  <c r="K4031" i="8"/>
  <c r="K4036" i="8"/>
  <c r="K4042" i="8"/>
  <c r="K4048" i="8"/>
  <c r="K4055" i="8"/>
  <c r="K4060" i="8"/>
  <c r="L4067" i="8"/>
  <c r="L4076" i="8"/>
  <c r="K4076" i="8"/>
  <c r="K4085" i="8"/>
  <c r="L4085" i="8"/>
  <c r="J4086" i="8"/>
  <c r="K4089" i="8"/>
  <c r="L4089" i="8"/>
  <c r="J4090" i="8"/>
  <c r="K4092" i="8"/>
  <c r="L4092" i="8"/>
  <c r="J4093" i="8"/>
  <c r="K4096" i="8"/>
  <c r="L4096" i="8"/>
  <c r="J4097" i="8"/>
  <c r="K4100" i="8"/>
  <c r="L4100" i="8"/>
  <c r="J4101" i="8"/>
  <c r="K4104" i="8"/>
  <c r="L4104" i="8"/>
  <c r="J4105" i="8"/>
  <c r="K4108" i="8"/>
  <c r="L4108" i="8"/>
  <c r="J4109" i="8"/>
  <c r="K4111" i="8"/>
  <c r="L4111" i="8"/>
  <c r="J4112" i="8"/>
  <c r="K4115" i="8"/>
  <c r="L4115" i="8"/>
  <c r="J4116" i="8"/>
  <c r="K4119" i="8"/>
  <c r="L4119" i="8"/>
  <c r="J4120" i="8"/>
  <c r="K4123" i="8"/>
  <c r="L4123" i="8"/>
  <c r="J4124" i="8"/>
  <c r="K4127" i="8"/>
  <c r="L4127" i="8"/>
  <c r="J4128" i="8"/>
  <c r="K4131" i="8"/>
  <c r="L4131" i="8"/>
  <c r="J4132" i="8"/>
  <c r="L4137" i="8"/>
  <c r="L4145" i="8"/>
  <c r="K4283" i="8"/>
  <c r="K4287" i="8"/>
  <c r="K4291" i="8"/>
  <c r="K4295" i="8"/>
  <c r="K4299" i="8"/>
  <c r="L4086" i="8"/>
  <c r="L4093" i="8"/>
  <c r="L4097" i="8"/>
  <c r="L4101" i="8"/>
  <c r="L4105" i="8"/>
  <c r="L4109" i="8"/>
  <c r="L4112" i="8"/>
  <c r="L4116" i="8"/>
  <c r="L4120" i="8"/>
  <c r="L4124" i="8"/>
  <c r="L4128" i="8"/>
  <c r="K3919" i="8"/>
  <c r="K3927" i="8"/>
  <c r="K3932" i="8"/>
  <c r="K3938" i="8"/>
  <c r="K3944" i="8"/>
  <c r="K3950" i="8"/>
  <c r="K3956" i="8"/>
  <c r="K3962" i="8"/>
  <c r="K3968" i="8"/>
  <c r="K3974" i="8"/>
  <c r="K3980" i="8"/>
  <c r="K3986" i="8"/>
  <c r="K3992" i="8"/>
  <c r="K3999" i="8"/>
  <c r="K4004" i="8"/>
  <c r="K4015" i="8"/>
  <c r="K4019" i="8"/>
  <c r="K4023" i="8"/>
  <c r="K4026" i="8"/>
  <c r="K4034" i="8"/>
  <c r="K4039" i="8"/>
  <c r="K4044" i="8"/>
  <c r="K4051" i="8"/>
  <c r="K4058" i="8"/>
  <c r="L4063" i="8"/>
  <c r="L4074" i="8"/>
  <c r="K4074" i="8"/>
  <c r="K4078" i="8"/>
  <c r="J4083" i="8"/>
  <c r="J4084" i="8"/>
  <c r="K4087" i="8"/>
  <c r="L4087" i="8"/>
  <c r="J4088" i="8"/>
  <c r="J4091" i="8"/>
  <c r="K4094" i="8"/>
  <c r="L4094" i="8"/>
  <c r="J4095" i="8"/>
  <c r="K4098" i="8"/>
  <c r="L4098" i="8"/>
  <c r="J4099" i="8"/>
  <c r="K4102" i="8"/>
  <c r="L4102" i="8"/>
  <c r="J4103" i="8"/>
  <c r="K4106" i="8"/>
  <c r="L4106" i="8"/>
  <c r="J4107" i="8"/>
  <c r="K4113" i="8"/>
  <c r="L4113" i="8"/>
  <c r="J4114" i="8"/>
  <c r="K4117" i="8"/>
  <c r="L4117" i="8"/>
  <c r="J4118" i="8"/>
  <c r="K4121" i="8"/>
  <c r="L4121" i="8"/>
  <c r="J4122" i="8"/>
  <c r="K4125" i="8"/>
  <c r="L4125" i="8"/>
  <c r="J4126" i="8"/>
  <c r="K4129" i="8"/>
  <c r="L4129" i="8"/>
  <c r="J4130" i="8"/>
  <c r="L4133" i="8"/>
  <c r="L4141" i="8"/>
  <c r="L4149" i="8"/>
  <c r="K4256" i="8"/>
  <c r="K4260" i="8"/>
  <c r="K4311" i="8"/>
  <c r="L4084" i="8"/>
  <c r="L4088" i="8"/>
  <c r="L4091" i="8"/>
  <c r="L4095" i="8"/>
  <c r="L4099" i="8"/>
  <c r="L4103" i="8"/>
  <c r="L4107" i="8"/>
  <c r="L4110" i="8"/>
  <c r="L4114" i="8"/>
  <c r="L4118" i="8"/>
  <c r="L4122" i="8"/>
  <c r="L4126" i="8"/>
  <c r="L4130" i="8"/>
  <c r="L4139" i="8"/>
  <c r="L4147" i="8"/>
  <c r="L4536" i="8"/>
  <c r="K4696" i="8"/>
  <c r="K4712" i="8"/>
  <c r="K4258" i="8"/>
  <c r="K4262" i="8"/>
  <c r="K4266" i="8"/>
  <c r="K4270" i="8"/>
  <c r="K4274" i="8"/>
  <c r="K4278" i="8"/>
  <c r="K4285" i="8"/>
  <c r="K4293" i="8"/>
  <c r="K4394" i="8"/>
  <c r="L4407" i="8"/>
  <c r="K4412" i="8"/>
  <c r="K4416" i="8"/>
  <c r="L4421" i="8"/>
  <c r="L4425" i="8"/>
  <c r="L4429" i="8"/>
  <c r="K4434" i="8"/>
  <c r="K4438" i="8"/>
  <c r="K4442" i="8"/>
  <c r="K4446" i="8"/>
  <c r="K4450" i="8"/>
  <c r="K4454" i="8"/>
  <c r="K4458" i="8"/>
  <c r="L4532" i="8"/>
  <c r="L4539" i="8"/>
  <c r="L4528" i="8"/>
  <c r="L4578" i="8"/>
  <c r="K4264" i="8"/>
  <c r="K4268" i="8"/>
  <c r="K4272" i="8"/>
  <c r="K4276" i="8"/>
  <c r="K4281" i="8"/>
  <c r="K4289" i="8"/>
  <c r="K4297" i="8"/>
  <c r="K4309" i="8"/>
  <c r="K4392" i="8"/>
  <c r="K4396" i="8"/>
  <c r="L4405" i="8"/>
  <c r="L4409" i="8"/>
  <c r="K4410" i="8"/>
  <c r="K4414" i="8"/>
  <c r="K4418" i="8"/>
  <c r="L4423" i="8"/>
  <c r="L4427" i="8"/>
  <c r="L4431" i="8"/>
  <c r="K4436" i="8"/>
  <c r="K4440" i="8"/>
  <c r="K4444" i="8"/>
  <c r="L4466" i="8"/>
  <c r="L4470" i="8"/>
  <c r="L4474" i="8"/>
  <c r="L4478" i="8"/>
  <c r="L4524" i="8"/>
  <c r="K4572" i="8"/>
  <c r="K4574" i="8"/>
  <c r="K4576" i="8"/>
  <c r="L4581" i="8"/>
  <c r="L4585" i="8"/>
  <c r="L4596" i="8"/>
  <c r="L4600" i="8"/>
  <c r="L4593" i="8"/>
  <c r="L4637" i="8"/>
  <c r="L4641" i="8"/>
  <c r="L4645" i="8"/>
  <c r="L4649" i="8"/>
  <c r="L4652" i="8"/>
  <c r="L4656" i="8"/>
  <c r="L4662" i="8"/>
  <c r="L4679" i="8"/>
  <c r="L4683" i="8"/>
  <c r="L4687" i="8"/>
  <c r="K4700" i="8"/>
  <c r="K4708" i="8"/>
  <c r="L4716" i="8"/>
  <c r="K4725" i="8"/>
  <c r="L4734" i="8"/>
  <c r="L4738" i="8"/>
  <c r="K4755" i="8"/>
  <c r="L4975" i="8"/>
  <c r="L4984" i="8"/>
  <c r="L4993" i="8"/>
  <c r="L5000" i="8"/>
  <c r="K4999" i="8"/>
  <c r="K5002" i="8"/>
  <c r="K5003" i="8"/>
  <c r="K5008" i="8"/>
  <c r="K5012" i="8"/>
  <c r="K5016" i="8"/>
  <c r="K5021" i="8"/>
  <c r="K5026" i="8"/>
  <c r="K5031" i="8"/>
  <c r="K5035" i="8"/>
  <c r="K5039" i="8"/>
  <c r="K5044" i="8"/>
  <c r="K5052" i="8"/>
  <c r="K5054" i="8"/>
  <c r="L5067" i="8"/>
  <c r="L5071" i="8"/>
  <c r="L5077" i="8"/>
  <c r="L5083" i="8"/>
  <c r="K5112" i="8"/>
  <c r="L5121" i="8"/>
  <c r="L5129" i="8"/>
  <c r="K5158" i="8"/>
  <c r="L5167" i="8"/>
  <c r="L5171" i="8"/>
  <c r="K5176" i="8"/>
  <c r="K5182" i="8"/>
  <c r="K5218" i="8"/>
  <c r="K5231" i="8"/>
  <c r="J5287" i="8"/>
  <c r="L5287" i="8"/>
  <c r="K5422" i="8"/>
  <c r="L5428" i="8"/>
  <c r="L5459" i="8"/>
  <c r="J5458" i="8"/>
  <c r="K5521" i="8"/>
  <c r="K4987" i="8"/>
  <c r="L5003" i="8"/>
  <c r="L5236" i="8"/>
  <c r="J5277" i="8"/>
  <c r="L5277" i="8"/>
  <c r="L5320" i="8"/>
  <c r="L5361" i="8"/>
  <c r="L5520" i="8"/>
  <c r="L4718" i="8"/>
  <c r="L4736" i="8"/>
  <c r="K4749" i="8"/>
  <c r="L4911" i="8"/>
  <c r="L4915" i="8"/>
  <c r="L4919" i="8"/>
  <c r="L4971" i="8"/>
  <c r="L4978" i="8"/>
  <c r="L4979" i="8"/>
  <c r="K4979" i="8"/>
  <c r="L4982" i="8"/>
  <c r="K4989" i="8"/>
  <c r="K4990" i="8"/>
  <c r="K4993" i="8"/>
  <c r="L4994" i="8"/>
  <c r="K5005" i="8"/>
  <c r="K5006" i="8"/>
  <c r="K5010" i="8"/>
  <c r="K5014" i="8"/>
  <c r="K5019" i="8"/>
  <c r="K5024" i="8"/>
  <c r="K5029" i="8"/>
  <c r="K5033" i="8"/>
  <c r="K5037" i="8"/>
  <c r="L5042" i="8"/>
  <c r="K5048" i="8"/>
  <c r="K5058" i="8"/>
  <c r="L5065" i="8"/>
  <c r="L5069" i="8"/>
  <c r="K5079" i="8"/>
  <c r="L5081" i="8"/>
  <c r="L5085" i="8"/>
  <c r="K5108" i="8"/>
  <c r="K5116" i="8"/>
  <c r="L5125" i="8"/>
  <c r="J5219" i="8"/>
  <c r="L5234" i="8"/>
  <c r="J5254" i="8"/>
  <c r="L5254" i="8"/>
  <c r="J5299" i="8"/>
  <c r="K5299" i="8"/>
  <c r="K5316" i="8"/>
  <c r="J5316" i="8"/>
  <c r="L5352" i="8"/>
  <c r="L5380" i="8"/>
  <c r="K5439" i="8"/>
  <c r="L4981" i="8"/>
  <c r="L4990" i="8"/>
  <c r="L4991" i="8"/>
  <c r="L5006" i="8"/>
  <c r="L5007" i="8"/>
  <c r="L5200" i="8"/>
  <c r="L5208" i="8"/>
  <c r="L5212" i="8"/>
  <c r="J5215" i="8"/>
  <c r="J5253" i="8"/>
  <c r="L5253" i="8"/>
  <c r="J5289" i="8"/>
  <c r="L5289" i="8"/>
  <c r="J5392" i="8"/>
  <c r="L5392" i="8"/>
  <c r="L5131" i="8"/>
  <c r="L5139" i="8"/>
  <c r="L5143" i="8"/>
  <c r="L5147" i="8"/>
  <c r="K5154" i="8"/>
  <c r="L5163" i="8"/>
  <c r="L5169" i="8"/>
  <c r="K5174" i="8"/>
  <c r="K5178" i="8"/>
  <c r="L5215" i="8"/>
  <c r="J5214" i="8"/>
  <c r="L5217" i="8"/>
  <c r="L5224" i="8"/>
  <c r="L5230" i="8"/>
  <c r="L5338" i="8"/>
  <c r="L5348" i="8"/>
  <c r="L5309" i="8"/>
  <c r="L5319" i="8"/>
  <c r="L5376" i="8"/>
  <c r="K5396" i="8"/>
  <c r="L5396" i="8"/>
  <c r="K5398" i="8"/>
  <c r="K5426" i="8"/>
  <c r="K5461" i="8"/>
  <c r="K5477" i="8"/>
  <c r="L5524" i="8"/>
  <c r="K5525" i="8"/>
  <c r="L5542" i="8"/>
  <c r="L5551" i="8"/>
  <c r="L5552" i="8"/>
  <c r="L5553" i="8"/>
  <c r="L5554" i="8"/>
  <c r="L5544" i="8"/>
  <c r="L5555" i="8"/>
  <c r="L5556" i="8"/>
  <c r="K5497" i="8"/>
  <c r="L5514" i="8"/>
  <c r="L5336" i="8"/>
  <c r="L5342" i="8"/>
  <c r="L5344" i="8"/>
  <c r="L5305" i="8"/>
  <c r="L5313" i="8"/>
  <c r="L5351" i="8"/>
  <c r="L5353" i="8"/>
  <c r="L5356" i="8"/>
  <c r="L5391" i="8"/>
  <c r="K5394" i="8"/>
  <c r="K5400" i="8"/>
  <c r="L5400" i="8"/>
  <c r="K5406" i="8"/>
  <c r="L5417" i="8"/>
  <c r="L5432" i="8"/>
  <c r="L5437" i="8"/>
  <c r="L5439" i="8"/>
  <c r="K5469" i="8"/>
  <c r="K5482" i="8"/>
  <c r="L5512" i="8"/>
  <c r="K5527" i="8"/>
  <c r="K7" i="8"/>
  <c r="K14" i="8"/>
  <c r="K9" i="8"/>
  <c r="K17" i="8"/>
  <c r="K22" i="8"/>
  <c r="K26" i="8"/>
  <c r="K27" i="8"/>
  <c r="K28" i="8"/>
  <c r="K29" i="8"/>
  <c r="K30" i="8"/>
  <c r="K32" i="8"/>
  <c r="K43" i="8"/>
  <c r="K33" i="8"/>
  <c r="K34" i="8"/>
  <c r="K35" i="8"/>
  <c r="K36" i="8"/>
  <c r="K37" i="8"/>
  <c r="K38" i="8"/>
  <c r="K39" i="8"/>
  <c r="K40" i="8"/>
  <c r="K41" i="8"/>
  <c r="K44" i="8"/>
  <c r="K45" i="8"/>
  <c r="K46" i="8"/>
  <c r="K47" i="8"/>
  <c r="K48" i="8"/>
  <c r="K49" i="8"/>
  <c r="K50" i="8"/>
  <c r="K51" i="8"/>
  <c r="K53" i="8"/>
  <c r="K54" i="8"/>
  <c r="K55" i="8"/>
  <c r="K56" i="8"/>
  <c r="K57" i="8"/>
  <c r="K58" i="8"/>
  <c r="K59" i="8"/>
  <c r="K60" i="8"/>
  <c r="K61" i="8"/>
  <c r="K62" i="8"/>
  <c r="K64" i="8"/>
  <c r="K65" i="8"/>
  <c r="K66" i="8"/>
  <c r="K67" i="8"/>
  <c r="K71" i="8"/>
  <c r="K68" i="8"/>
  <c r="K69" i="8"/>
  <c r="K70" i="8"/>
  <c r="K73" i="8"/>
  <c r="K74" i="8"/>
  <c r="K75" i="8"/>
  <c r="K76" i="8"/>
  <c r="K77" i="8"/>
  <c r="K78" i="8"/>
  <c r="K80" i="8"/>
  <c r="K81" i="8"/>
  <c r="K82" i="8"/>
  <c r="K83" i="8"/>
  <c r="K84" i="8"/>
  <c r="K85" i="8"/>
  <c r="K86" i="8"/>
  <c r="K91" i="8"/>
  <c r="K92" i="8"/>
  <c r="K93" i="8"/>
  <c r="K94" i="8"/>
  <c r="K95" i="8"/>
  <c r="K96" i="8"/>
  <c r="K97" i="8"/>
  <c r="K98" i="8"/>
  <c r="K99" i="8"/>
  <c r="K88" i="8"/>
  <c r="K100" i="8"/>
  <c r="K101" i="8"/>
  <c r="K102" i="8"/>
  <c r="K103" i="8"/>
  <c r="K104" i="8"/>
  <c r="K89" i="8"/>
  <c r="K105" i="8"/>
  <c r="K106" i="8"/>
  <c r="K107" i="8"/>
  <c r="K108" i="8"/>
  <c r="K109" i="8"/>
  <c r="K110" i="8"/>
  <c r="K111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34" i="8"/>
  <c r="K127" i="8"/>
  <c r="K135" i="8"/>
  <c r="K128" i="8"/>
  <c r="K129" i="8"/>
  <c r="K130" i="8"/>
  <c r="K131" i="8"/>
  <c r="K132" i="8"/>
  <c r="K136" i="8"/>
  <c r="K137" i="8"/>
  <c r="K138" i="8"/>
  <c r="K139" i="8"/>
  <c r="K144" i="8"/>
  <c r="K141" i="8"/>
  <c r="K145" i="8"/>
  <c r="K142" i="8"/>
  <c r="K146" i="8"/>
  <c r="K143" i="8"/>
  <c r="K147" i="8"/>
  <c r="K148" i="8"/>
  <c r="K149" i="8"/>
  <c r="K150" i="8"/>
  <c r="K151" i="8"/>
  <c r="K153" i="8"/>
  <c r="K154" i="8"/>
  <c r="K155" i="8"/>
  <c r="K156" i="8"/>
  <c r="K157" i="8"/>
  <c r="L281" i="8"/>
  <c r="L459" i="8"/>
  <c r="L278" i="8"/>
  <c r="K279" i="8"/>
  <c r="L282" i="8"/>
  <c r="K283" i="8"/>
  <c r="L289" i="8"/>
  <c r="L292" i="8"/>
  <c r="L303" i="8"/>
  <c r="K303" i="8"/>
  <c r="L306" i="8"/>
  <c r="K306" i="8"/>
  <c r="L308" i="8"/>
  <c r="K308" i="8"/>
  <c r="L319" i="8"/>
  <c r="K319" i="8"/>
  <c r="L321" i="8"/>
  <c r="K321" i="8"/>
  <c r="L324" i="8"/>
  <c r="K324" i="8"/>
  <c r="L328" i="8"/>
  <c r="K328" i="8"/>
  <c r="L332" i="8"/>
  <c r="K332" i="8"/>
  <c r="L336" i="8"/>
  <c r="K336" i="8"/>
  <c r="L340" i="8"/>
  <c r="K340" i="8"/>
  <c r="L344" i="8"/>
  <c r="K344" i="8"/>
  <c r="L348" i="8"/>
  <c r="K348" i="8"/>
  <c r="L352" i="8"/>
  <c r="K352" i="8"/>
  <c r="L356" i="8"/>
  <c r="K356" i="8"/>
  <c r="L360" i="8"/>
  <c r="K360" i="8"/>
  <c r="L364" i="8"/>
  <c r="K364" i="8"/>
  <c r="L368" i="8"/>
  <c r="K368" i="8"/>
  <c r="L372" i="8"/>
  <c r="L377" i="8"/>
  <c r="K377" i="8"/>
  <c r="L381" i="8"/>
  <c r="K381" i="8"/>
  <c r="L385" i="8"/>
  <c r="K385" i="8"/>
  <c r="L388" i="8"/>
  <c r="K388" i="8"/>
  <c r="L392" i="8"/>
  <c r="K392" i="8"/>
  <c r="L396" i="8"/>
  <c r="K396" i="8"/>
  <c r="L400" i="8"/>
  <c r="K400" i="8"/>
  <c r="L404" i="8"/>
  <c r="K404" i="8"/>
  <c r="L408" i="8"/>
  <c r="K408" i="8"/>
  <c r="L412" i="8"/>
  <c r="K412" i="8"/>
  <c r="L416" i="8"/>
  <c r="K416" i="8"/>
  <c r="L420" i="8"/>
  <c r="K420" i="8"/>
  <c r="L424" i="8"/>
  <c r="K424" i="8"/>
  <c r="L428" i="8"/>
  <c r="K428" i="8"/>
  <c r="L432" i="8"/>
  <c r="K432" i="8"/>
  <c r="L436" i="8"/>
  <c r="K436" i="8"/>
  <c r="L440" i="8"/>
  <c r="K440" i="8"/>
  <c r="L444" i="8"/>
  <c r="K444" i="8"/>
  <c r="L448" i="8"/>
  <c r="K448" i="8"/>
  <c r="L451" i="8"/>
  <c r="K451" i="8"/>
  <c r="L455" i="8"/>
  <c r="K455" i="8"/>
  <c r="K462" i="8"/>
  <c r="K548" i="8"/>
  <c r="K552" i="8"/>
  <c r="K11" i="8"/>
  <c r="L279" i="8"/>
  <c r="K280" i="8"/>
  <c r="L283" i="8"/>
  <c r="K464" i="8"/>
  <c r="K568" i="8"/>
  <c r="K5" i="8"/>
  <c r="K19" i="8"/>
  <c r="L280" i="8"/>
  <c r="K281" i="8"/>
  <c r="L285" i="8"/>
  <c r="K313" i="8"/>
  <c r="K305" i="8"/>
  <c r="K316" i="8"/>
  <c r="K317" i="8"/>
  <c r="K310" i="8"/>
  <c r="K326" i="8"/>
  <c r="K330" i="8"/>
  <c r="K334" i="8"/>
  <c r="K338" i="8"/>
  <c r="K342" i="8"/>
  <c r="K346" i="8"/>
  <c r="K350" i="8"/>
  <c r="K354" i="8"/>
  <c r="K362" i="8"/>
  <c r="K366" i="8"/>
  <c r="K370" i="8"/>
  <c r="K375" i="8"/>
  <c r="K379" i="8"/>
  <c r="K383" i="8"/>
  <c r="K387" i="8"/>
  <c r="K390" i="8"/>
  <c r="K398" i="8"/>
  <c r="K402" i="8"/>
  <c r="L410" i="8"/>
  <c r="K410" i="8"/>
  <c r="L414" i="8"/>
  <c r="K414" i="8"/>
  <c r="L418" i="8"/>
  <c r="K418" i="8"/>
  <c r="L422" i="8"/>
  <c r="K422" i="8"/>
  <c r="L426" i="8"/>
  <c r="K426" i="8"/>
  <c r="L430" i="8"/>
  <c r="K430" i="8"/>
  <c r="L434" i="8"/>
  <c r="K434" i="8"/>
  <c r="L438" i="8"/>
  <c r="K438" i="8"/>
  <c r="L442" i="8"/>
  <c r="K442" i="8"/>
  <c r="L446" i="8"/>
  <c r="K446" i="8"/>
  <c r="L450" i="8"/>
  <c r="L453" i="8"/>
  <c r="K453" i="8"/>
  <c r="L457" i="8"/>
  <c r="K457" i="8"/>
  <c r="K470" i="8"/>
  <c r="K472" i="8"/>
  <c r="K474" i="8"/>
  <c r="K476" i="8"/>
  <c r="K529" i="8"/>
  <c r="K537" i="8"/>
  <c r="K540" i="8"/>
  <c r="K564" i="8"/>
  <c r="K584" i="8"/>
  <c r="K998" i="8"/>
  <c r="K1006" i="8"/>
  <c r="K1014" i="8"/>
  <c r="K1022" i="8"/>
  <c r="K1030" i="8"/>
  <c r="K1038" i="8"/>
  <c r="K1046" i="8"/>
  <c r="K1082" i="8"/>
  <c r="K1097" i="8"/>
  <c r="K1105" i="8"/>
  <c r="K1114" i="8"/>
  <c r="K1122" i="8"/>
  <c r="K1061" i="8"/>
  <c r="K1069" i="8"/>
  <c r="L1144" i="8"/>
  <c r="L1158" i="8"/>
  <c r="L1172" i="8"/>
  <c r="K514" i="8"/>
  <c r="K527" i="8"/>
  <c r="K531" i="8"/>
  <c r="K533" i="8"/>
  <c r="K534" i="8"/>
  <c r="K524" i="8"/>
  <c r="K542" i="8"/>
  <c r="K546" i="8"/>
  <c r="K550" i="8"/>
  <c r="K554" i="8"/>
  <c r="K562" i="8"/>
  <c r="K566" i="8"/>
  <c r="K570" i="8"/>
  <c r="K574" i="8"/>
  <c r="K578" i="8"/>
  <c r="K582" i="8"/>
  <c r="K586" i="8"/>
  <c r="K594" i="8"/>
  <c r="K598" i="8"/>
  <c r="K606" i="8"/>
  <c r="K610" i="8"/>
  <c r="K614" i="8"/>
  <c r="K618" i="8"/>
  <c r="K622" i="8"/>
  <c r="K626" i="8"/>
  <c r="K630" i="8"/>
  <c r="K634" i="8"/>
  <c r="K638" i="8"/>
  <c r="K642" i="8"/>
  <c r="K646" i="8"/>
  <c r="K650" i="8"/>
  <c r="K654" i="8"/>
  <c r="K658" i="8"/>
  <c r="K662" i="8"/>
  <c r="K666" i="8"/>
  <c r="K670" i="8"/>
  <c r="K674" i="8"/>
  <c r="K678" i="8"/>
  <c r="K682" i="8"/>
  <c r="K690" i="8"/>
  <c r="K694" i="8"/>
  <c r="K702" i="8"/>
  <c r="K706" i="8"/>
  <c r="K710" i="8"/>
  <c r="K714" i="8"/>
  <c r="K718" i="8"/>
  <c r="K722" i="8"/>
  <c r="K726" i="8"/>
  <c r="K730" i="8"/>
  <c r="K738" i="8"/>
  <c r="K743" i="8"/>
  <c r="K746" i="8"/>
  <c r="K750" i="8"/>
  <c r="K754" i="8"/>
  <c r="K758" i="8"/>
  <c r="K762" i="8"/>
  <c r="K766" i="8"/>
  <c r="K770" i="8"/>
  <c r="K774" i="8"/>
  <c r="K778" i="8"/>
  <c r="K783" i="8"/>
  <c r="K794" i="8"/>
  <c r="K798" i="8"/>
  <c r="K802" i="8"/>
  <c r="K810" i="8"/>
  <c r="K814" i="8"/>
  <c r="K818" i="8"/>
  <c r="K822" i="8"/>
  <c r="K827" i="8"/>
  <c r="K831" i="8"/>
  <c r="K835" i="8"/>
  <c r="K838" i="8"/>
  <c r="K842" i="8"/>
  <c r="K851" i="8"/>
  <c r="K846" i="8"/>
  <c r="K856" i="8"/>
  <c r="K862" i="8"/>
  <c r="K866" i="8"/>
  <c r="K869" i="8"/>
  <c r="K873" i="8"/>
  <c r="K877" i="8"/>
  <c r="K879" i="8"/>
  <c r="K886" i="8"/>
  <c r="K890" i="8"/>
  <c r="K910" i="8"/>
  <c r="K897" i="8"/>
  <c r="K901" i="8"/>
  <c r="K905" i="8"/>
  <c r="K914" i="8"/>
  <c r="K918" i="8"/>
  <c r="K922" i="8"/>
  <c r="K926" i="8"/>
  <c r="K930" i="8"/>
  <c r="K934" i="8"/>
  <c r="K938" i="8"/>
  <c r="K943" i="8"/>
  <c r="K946" i="8"/>
  <c r="K954" i="8"/>
  <c r="K958" i="8"/>
  <c r="K962" i="8"/>
  <c r="K966" i="8"/>
  <c r="K970" i="8"/>
  <c r="K974" i="8"/>
  <c r="K977" i="8"/>
  <c r="K981" i="8"/>
  <c r="K986" i="8"/>
  <c r="K990" i="8"/>
  <c r="K994" i="8"/>
  <c r="K1000" i="8"/>
  <c r="K1008" i="8"/>
  <c r="K1016" i="8"/>
  <c r="K1024" i="8"/>
  <c r="K1032" i="8"/>
  <c r="K1040" i="8"/>
  <c r="K1048" i="8"/>
  <c r="K1084" i="8"/>
  <c r="K1092" i="8"/>
  <c r="K1099" i="8"/>
  <c r="K1116" i="8"/>
  <c r="K1124" i="8"/>
  <c r="K1055" i="8"/>
  <c r="K1063" i="8"/>
  <c r="K1071" i="8"/>
  <c r="L1146" i="8"/>
  <c r="K1002" i="8"/>
  <c r="K1010" i="8"/>
  <c r="K1018" i="8"/>
  <c r="K1034" i="8"/>
  <c r="K1042" i="8"/>
  <c r="K1050" i="8"/>
  <c r="K1086" i="8"/>
  <c r="K1094" i="8"/>
  <c r="K1101" i="8"/>
  <c r="K1110" i="8"/>
  <c r="K1126" i="8"/>
  <c r="K1057" i="8"/>
  <c r="K1065" i="8"/>
  <c r="L1132" i="8"/>
  <c r="L1138" i="8"/>
  <c r="K588" i="8"/>
  <c r="K592" i="8"/>
  <c r="K596" i="8"/>
  <c r="K600" i="8"/>
  <c r="K604" i="8"/>
  <c r="K608" i="8"/>
  <c r="K612" i="8"/>
  <c r="K616" i="8"/>
  <c r="K620" i="8"/>
  <c r="K624" i="8"/>
  <c r="K628" i="8"/>
  <c r="K636" i="8"/>
  <c r="K640" i="8"/>
  <c r="K644" i="8"/>
  <c r="K648" i="8"/>
  <c r="K652" i="8"/>
  <c r="K660" i="8"/>
  <c r="K664" i="8"/>
  <c r="K668" i="8"/>
  <c r="K672" i="8"/>
  <c r="K676" i="8"/>
  <c r="K680" i="8"/>
  <c r="K684" i="8"/>
  <c r="K688" i="8"/>
  <c r="K692" i="8"/>
  <c r="K696" i="8"/>
  <c r="K700" i="8"/>
  <c r="K704" i="8"/>
  <c r="K712" i="8"/>
  <c r="K716" i="8"/>
  <c r="K720" i="8"/>
  <c r="K724" i="8"/>
  <c r="K728" i="8"/>
  <c r="K732" i="8"/>
  <c r="K736" i="8"/>
  <c r="K741" i="8"/>
  <c r="K748" i="8"/>
  <c r="K752" i="8"/>
  <c r="K756" i="8"/>
  <c r="K760" i="8"/>
  <c r="K764" i="8"/>
  <c r="K768" i="8"/>
  <c r="K772" i="8"/>
  <c r="K776" i="8"/>
  <c r="K781" i="8"/>
  <c r="K780" i="8"/>
  <c r="K788" i="8"/>
  <c r="K792" i="8"/>
  <c r="K796" i="8"/>
  <c r="K804" i="8"/>
  <c r="K808" i="8"/>
  <c r="K812" i="8"/>
  <c r="K816" i="8"/>
  <c r="K820" i="8"/>
  <c r="K829" i="8"/>
  <c r="K833" i="8"/>
  <c r="K837" i="8"/>
  <c r="K840" i="8"/>
  <c r="K852" i="8"/>
  <c r="K847" i="8"/>
  <c r="K848" i="8"/>
  <c r="K860" i="8"/>
  <c r="K864" i="8"/>
  <c r="K882" i="8"/>
  <c r="K871" i="8"/>
  <c r="K875" i="8"/>
  <c r="K884" i="8"/>
  <c r="K888" i="8"/>
  <c r="K892" i="8"/>
  <c r="K895" i="8"/>
  <c r="K899" i="8"/>
  <c r="K903" i="8"/>
  <c r="K907" i="8"/>
  <c r="K912" i="8"/>
  <c r="K916" i="8"/>
  <c r="K920" i="8"/>
  <c r="K924" i="8"/>
  <c r="K928" i="8"/>
  <c r="K932" i="8"/>
  <c r="K936" i="8"/>
  <c r="K940" i="8"/>
  <c r="K944" i="8"/>
  <c r="K948" i="8"/>
  <c r="K952" i="8"/>
  <c r="K956" i="8"/>
  <c r="K960" i="8"/>
  <c r="K964" i="8"/>
  <c r="K972" i="8"/>
  <c r="K976" i="8"/>
  <c r="K979" i="8"/>
  <c r="K988" i="8"/>
  <c r="K992" i="8"/>
  <c r="K996" i="8"/>
  <c r="K1004" i="8"/>
  <c r="K1012" i="8"/>
  <c r="K1020" i="8"/>
  <c r="K1028" i="8"/>
  <c r="K1044" i="8"/>
  <c r="K1052" i="8"/>
  <c r="K1088" i="8"/>
  <c r="K1095" i="8"/>
  <c r="K1103" i="8"/>
  <c r="K1112" i="8"/>
  <c r="K1120" i="8"/>
  <c r="K1128" i="8"/>
  <c r="K1059" i="8"/>
  <c r="K1067" i="8"/>
  <c r="K1074" i="8"/>
  <c r="K1884" i="8"/>
  <c r="L1894" i="8"/>
  <c r="K1894" i="8"/>
  <c r="L1908" i="8"/>
  <c r="K1908" i="8"/>
  <c r="L1930" i="8"/>
  <c r="K1930" i="8"/>
  <c r="K2000" i="8"/>
  <c r="K2006" i="8"/>
  <c r="L2012" i="8"/>
  <c r="K2014" i="8"/>
  <c r="L2020" i="8"/>
  <c r="K2079" i="8"/>
  <c r="K2081" i="8"/>
  <c r="K2083" i="8"/>
  <c r="K2085" i="8"/>
  <c r="K2087" i="8"/>
  <c r="K2089" i="8"/>
  <c r="K2091" i="8"/>
  <c r="K2093" i="8"/>
  <c r="K2095" i="8"/>
  <c r="K2097" i="8"/>
  <c r="K2099" i="8"/>
  <c r="K2101" i="8"/>
  <c r="K2054" i="8"/>
  <c r="L2421" i="8"/>
  <c r="K2421" i="8"/>
  <c r="K2449" i="8"/>
  <c r="L2581" i="8"/>
  <c r="K2581" i="8"/>
  <c r="K2583" i="8"/>
  <c r="K2585" i="8"/>
  <c r="K2587" i="8"/>
  <c r="K2589" i="8"/>
  <c r="K2591" i="8"/>
  <c r="K2593" i="8"/>
  <c r="L1230" i="8"/>
  <c r="L1226" i="8"/>
  <c r="L1250" i="8"/>
  <c r="L1245" i="8"/>
  <c r="L1264" i="8"/>
  <c r="L1267" i="8"/>
  <c r="L1276" i="8"/>
  <c r="L1285" i="8"/>
  <c r="L1292" i="8"/>
  <c r="L1296" i="8"/>
  <c r="L1310" i="8"/>
  <c r="L1315" i="8"/>
  <c r="L1327" i="8"/>
  <c r="L1330" i="8"/>
  <c r="L1344" i="8"/>
  <c r="L1341" i="8"/>
  <c r="L1365" i="8"/>
  <c r="L1373" i="8"/>
  <c r="L1379" i="8"/>
  <c r="L1387" i="8"/>
  <c r="L1358" i="8"/>
  <c r="L1402" i="8"/>
  <c r="L1394" i="8"/>
  <c r="L1408" i="8"/>
  <c r="L1416" i="8"/>
  <c r="L1424" i="8"/>
  <c r="L1432" i="8"/>
  <c r="L1438" i="8"/>
  <c r="L1448" i="8"/>
  <c r="J1515" i="8"/>
  <c r="L1531" i="8"/>
  <c r="L1533" i="8"/>
  <c r="L1535" i="8"/>
  <c r="L1537" i="8"/>
  <c r="L1539" i="8"/>
  <c r="L1618" i="8"/>
  <c r="L1625" i="8"/>
  <c r="L1620" i="8"/>
  <c r="L1621" i="8"/>
  <c r="L1622" i="8"/>
  <c r="L1629" i="8"/>
  <c r="L1631" i="8"/>
  <c r="L1633" i="8"/>
  <c r="L1635" i="8"/>
  <c r="L1637" i="8"/>
  <c r="L1687" i="8"/>
  <c r="L1689" i="8"/>
  <c r="L1753" i="8"/>
  <c r="L1755" i="8"/>
  <c r="L1757" i="8"/>
  <c r="L1759" i="8"/>
  <c r="L1761" i="8"/>
  <c r="L1809" i="8"/>
  <c r="L1811" i="8"/>
  <c r="L1813" i="8"/>
  <c r="L1815" i="8"/>
  <c r="L1849" i="8"/>
  <c r="L1851" i="8"/>
  <c r="L1853" i="8"/>
  <c r="L1855" i="8"/>
  <c r="L1880" i="8"/>
  <c r="L1882" i="8"/>
  <c r="L1886" i="8"/>
  <c r="K1886" i="8"/>
  <c r="L1900" i="8"/>
  <c r="L1906" i="8"/>
  <c r="L1910" i="8"/>
  <c r="K1910" i="8"/>
  <c r="L1928" i="8"/>
  <c r="L1932" i="8"/>
  <c r="K1932" i="8"/>
  <c r="K1935" i="8"/>
  <c r="K1939" i="8"/>
  <c r="K1943" i="8"/>
  <c r="K1947" i="8"/>
  <c r="K1951" i="8"/>
  <c r="K1955" i="8"/>
  <c r="K1959" i="8"/>
  <c r="K1963" i="8"/>
  <c r="K1967" i="8"/>
  <c r="K1912" i="8"/>
  <c r="K1974" i="8"/>
  <c r="K1982" i="8"/>
  <c r="K1986" i="8"/>
  <c r="K1990" i="8"/>
  <c r="K2002" i="8"/>
  <c r="K2008" i="8"/>
  <c r="K2016" i="8"/>
  <c r="K2040" i="8"/>
  <c r="K2042" i="8"/>
  <c r="K2044" i="8"/>
  <c r="K2046" i="8"/>
  <c r="K2024" i="8"/>
  <c r="K2026" i="8"/>
  <c r="K2022" i="8"/>
  <c r="K2029" i="8"/>
  <c r="K2031" i="8"/>
  <c r="K2033" i="8"/>
  <c r="K2035" i="8"/>
  <c r="K2037" i="8"/>
  <c r="K2050" i="8"/>
  <c r="K2066" i="8"/>
  <c r="L2691" i="8"/>
  <c r="K2691" i="8"/>
  <c r="K2693" i="8"/>
  <c r="K2695" i="8"/>
  <c r="K2697" i="8"/>
  <c r="K2699" i="8"/>
  <c r="K2701" i="8"/>
  <c r="L1898" i="8"/>
  <c r="L1902" i="8"/>
  <c r="K1902" i="8"/>
  <c r="K1922" i="8"/>
  <c r="K2010" i="8"/>
  <c r="L2469" i="8"/>
  <c r="K2469" i="8"/>
  <c r="K2467" i="8"/>
  <c r="K2472" i="8"/>
  <c r="L1079" i="8"/>
  <c r="L1134" i="8"/>
  <c r="L1139" i="8"/>
  <c r="L1148" i="8"/>
  <c r="L1155" i="8"/>
  <c r="L1164" i="8"/>
  <c r="L1174" i="8"/>
  <c r="L1180" i="8"/>
  <c r="L1185" i="8"/>
  <c r="L1195" i="8"/>
  <c r="L1198" i="8"/>
  <c r="L1210" i="8"/>
  <c r="L1211" i="8"/>
  <c r="L1224" i="8"/>
  <c r="L1234" i="8"/>
  <c r="L1247" i="8"/>
  <c r="L1242" i="8"/>
  <c r="L1246" i="8"/>
  <c r="L1258" i="8"/>
  <c r="L1269" i="8"/>
  <c r="L1274" i="8"/>
  <c r="L1278" i="8"/>
  <c r="L1289" i="8"/>
  <c r="L1303" i="8"/>
  <c r="L1298" i="8"/>
  <c r="L1319" i="8"/>
  <c r="L1324" i="8"/>
  <c r="L1332" i="8"/>
  <c r="L1346" i="8"/>
  <c r="L1361" i="8"/>
  <c r="L1369" i="8"/>
  <c r="L1377" i="8"/>
  <c r="L1383" i="8"/>
  <c r="L1391" i="8"/>
  <c r="L1406" i="8"/>
  <c r="L1398" i="8"/>
  <c r="L1412" i="8"/>
  <c r="L1420" i="8"/>
  <c r="L1428" i="8"/>
  <c r="L1442" i="8"/>
  <c r="L1569" i="8"/>
  <c r="L1571" i="8"/>
  <c r="L1573" i="8"/>
  <c r="L1575" i="8"/>
  <c r="L1577" i="8"/>
  <c r="L1579" i="8"/>
  <c r="L1581" i="8"/>
  <c r="L1583" i="8"/>
  <c r="L1585" i="8"/>
  <c r="L1587" i="8"/>
  <c r="L1589" i="8"/>
  <c r="L1591" i="8"/>
  <c r="L1593" i="8"/>
  <c r="L1653" i="8"/>
  <c r="L1655" i="8"/>
  <c r="L1657" i="8"/>
  <c r="L1659" i="8"/>
  <c r="L1661" i="8"/>
  <c r="L1663" i="8"/>
  <c r="L1665" i="8"/>
  <c r="L1667" i="8"/>
  <c r="L1669" i="8"/>
  <c r="L1671" i="8"/>
  <c r="L1673" i="8"/>
  <c r="L1675" i="8"/>
  <c r="L1677" i="8"/>
  <c r="L1679" i="8"/>
  <c r="L1715" i="8"/>
  <c r="L1717" i="8"/>
  <c r="L1719" i="8"/>
  <c r="L1721" i="8"/>
  <c r="L1723" i="8"/>
  <c r="L1773" i="8"/>
  <c r="L1775" i="8"/>
  <c r="L1777" i="8"/>
  <c r="L1779" i="8"/>
  <c r="L1781" i="8"/>
  <c r="L1783" i="8"/>
  <c r="L1785" i="8"/>
  <c r="L1787" i="8"/>
  <c r="L1789" i="8"/>
  <c r="L1791" i="8"/>
  <c r="L1793" i="8"/>
  <c r="L1795" i="8"/>
  <c r="L1797" i="8"/>
  <c r="L1799" i="8"/>
  <c r="L1839" i="8"/>
  <c r="L1841" i="8"/>
  <c r="L1843" i="8"/>
  <c r="L1875" i="8"/>
  <c r="L1878" i="8"/>
  <c r="K1878" i="8"/>
  <c r="L1888" i="8"/>
  <c r="L1890" i="8"/>
  <c r="L1892" i="8"/>
  <c r="K1892" i="8"/>
  <c r="L1918" i="8"/>
  <c r="L1920" i="8"/>
  <c r="L1924" i="8"/>
  <c r="K1924" i="8"/>
  <c r="L1917" i="8"/>
  <c r="K1917" i="8"/>
  <c r="L1937" i="8"/>
  <c r="L1941" i="8"/>
  <c r="K1941" i="8"/>
  <c r="L1945" i="8"/>
  <c r="K1945" i="8"/>
  <c r="L1949" i="8"/>
  <c r="K1949" i="8"/>
  <c r="L1953" i="8"/>
  <c r="K1953" i="8"/>
  <c r="L1957" i="8"/>
  <c r="K1957" i="8"/>
  <c r="L1961" i="8"/>
  <c r="K1961" i="8"/>
  <c r="L1965" i="8"/>
  <c r="K1965" i="8"/>
  <c r="L1969" i="8"/>
  <c r="K1969" i="8"/>
  <c r="L1914" i="8"/>
  <c r="K1914" i="8"/>
  <c r="L1972" i="8"/>
  <c r="K1972" i="8"/>
  <c r="L1976" i="8"/>
  <c r="K1976" i="8"/>
  <c r="L1980" i="8"/>
  <c r="K1980" i="8"/>
  <c r="L1984" i="8"/>
  <c r="K1984" i="8"/>
  <c r="L1988" i="8"/>
  <c r="K1988" i="8"/>
  <c r="L1992" i="8"/>
  <c r="K1992" i="8"/>
  <c r="L1996" i="8"/>
  <c r="K1998" i="8"/>
  <c r="L2004" i="8"/>
  <c r="K2058" i="8"/>
  <c r="L2525" i="8"/>
  <c r="K2525" i="8"/>
  <c r="K2527" i="8"/>
  <c r="K2529" i="8"/>
  <c r="K2531" i="8"/>
  <c r="K2533" i="8"/>
  <c r="K2535" i="8"/>
  <c r="K2537" i="8"/>
  <c r="K2539" i="8"/>
  <c r="L2763" i="8"/>
  <c r="L2813" i="8"/>
  <c r="J2893" i="8"/>
  <c r="J2896" i="8"/>
  <c r="J2915" i="8"/>
  <c r="K2973" i="8"/>
  <c r="L2974" i="8"/>
  <c r="L2973" i="8"/>
  <c r="J2973" i="8"/>
  <c r="K2975" i="8"/>
  <c r="L2976" i="8"/>
  <c r="L2975" i="8"/>
  <c r="J2975" i="8"/>
  <c r="K2977" i="8"/>
  <c r="L2978" i="8"/>
  <c r="L2977" i="8"/>
  <c r="J2977" i="8"/>
  <c r="K2979" i="8"/>
  <c r="L2980" i="8"/>
  <c r="L2979" i="8"/>
  <c r="J2979" i="8"/>
  <c r="K2981" i="8"/>
  <c r="L2982" i="8"/>
  <c r="L2981" i="8"/>
  <c r="J2981" i="8"/>
  <c r="J2983" i="8"/>
  <c r="L2983" i="8"/>
  <c r="L2987" i="8"/>
  <c r="L2988" i="8"/>
  <c r="L2110" i="8"/>
  <c r="L2118" i="8"/>
  <c r="L2126" i="8"/>
  <c r="L2152" i="8"/>
  <c r="L2166" i="8"/>
  <c r="L2137" i="8"/>
  <c r="L2145" i="8"/>
  <c r="L2170" i="8"/>
  <c r="L2178" i="8"/>
  <c r="L2192" i="8"/>
  <c r="L2200" i="8"/>
  <c r="L1353" i="8"/>
  <c r="L2206" i="8"/>
  <c r="L2209" i="8"/>
  <c r="L2221" i="8"/>
  <c r="L2204" i="8"/>
  <c r="L2262" i="8"/>
  <c r="L2250" i="8"/>
  <c r="L2259" i="8"/>
  <c r="L2244" i="8"/>
  <c r="L2276" i="8"/>
  <c r="L2280" i="8"/>
  <c r="K2297" i="8"/>
  <c r="L2379" i="8"/>
  <c r="K2401" i="8"/>
  <c r="L2417" i="8"/>
  <c r="K2432" i="8"/>
  <c r="L2473" i="8"/>
  <c r="K2473" i="8"/>
  <c r="K2475" i="8"/>
  <c r="K2477" i="8"/>
  <c r="K2479" i="8"/>
  <c r="K2483" i="8"/>
  <c r="K2485" i="8"/>
  <c r="K2487" i="8"/>
  <c r="L2542" i="8"/>
  <c r="K2542" i="8"/>
  <c r="K2544" i="8"/>
  <c r="K2546" i="8"/>
  <c r="L2595" i="8"/>
  <c r="K2595" i="8"/>
  <c r="K2597" i="8"/>
  <c r="K2599" i="8"/>
  <c r="L2705" i="8"/>
  <c r="K2705" i="8"/>
  <c r="K2707" i="8"/>
  <c r="K2709" i="8"/>
  <c r="K2711" i="8"/>
  <c r="K2713" i="8"/>
  <c r="K2714" i="8"/>
  <c r="K2716" i="8"/>
  <c r="K2718" i="8"/>
  <c r="K2720" i="8"/>
  <c r="J2911" i="8"/>
  <c r="J2927" i="8"/>
  <c r="J2934" i="8"/>
  <c r="J2941" i="8"/>
  <c r="K2956" i="8"/>
  <c r="L2957" i="8"/>
  <c r="L2956" i="8"/>
  <c r="J2956" i="8"/>
  <c r="K2958" i="8"/>
  <c r="L2959" i="8"/>
  <c r="L2958" i="8"/>
  <c r="J2958" i="8"/>
  <c r="K2960" i="8"/>
  <c r="L2961" i="8"/>
  <c r="L2960" i="8"/>
  <c r="J2960" i="8"/>
  <c r="J2962" i="8"/>
  <c r="J2986" i="8"/>
  <c r="L2986" i="8"/>
  <c r="K2052" i="8"/>
  <c r="K2056" i="8"/>
  <c r="K2060" i="8"/>
  <c r="K2064" i="8"/>
  <c r="L2212" i="8"/>
  <c r="L2215" i="8"/>
  <c r="L2236" i="8"/>
  <c r="L2247" i="8"/>
  <c r="L2265" i="8"/>
  <c r="L2267" i="8"/>
  <c r="L2241" i="8"/>
  <c r="L2271" i="8"/>
  <c r="L2282" i="8"/>
  <c r="L2292" i="8"/>
  <c r="K2305" i="8"/>
  <c r="L2321" i="8"/>
  <c r="K2323" i="8"/>
  <c r="L2339" i="8"/>
  <c r="K2341" i="8"/>
  <c r="K2363" i="8"/>
  <c r="K2385" i="8"/>
  <c r="K2409" i="8"/>
  <c r="K2464" i="8"/>
  <c r="L2489" i="8"/>
  <c r="K2489" i="8"/>
  <c r="K2491" i="8"/>
  <c r="K2500" i="8"/>
  <c r="K2495" i="8"/>
  <c r="K2497" i="8"/>
  <c r="K2501" i="8"/>
  <c r="L2551" i="8"/>
  <c r="K2551" i="8"/>
  <c r="K2552" i="8"/>
  <c r="K2553" i="8"/>
  <c r="K2554" i="8"/>
  <c r="K2557" i="8"/>
  <c r="K2559" i="8"/>
  <c r="K2561" i="8"/>
  <c r="K2563" i="8"/>
  <c r="L2601" i="8"/>
  <c r="K2601" i="8"/>
  <c r="K2603" i="8"/>
  <c r="K2605" i="8"/>
  <c r="K2607" i="8"/>
  <c r="K2609" i="8"/>
  <c r="K2613" i="8"/>
  <c r="K2615" i="8"/>
  <c r="K2617" i="8"/>
  <c r="K2619" i="8"/>
  <c r="K2621" i="8"/>
  <c r="K2623" i="8"/>
  <c r="K2627" i="8"/>
  <c r="K2629" i="8"/>
  <c r="K2631" i="8"/>
  <c r="K2633" i="8"/>
  <c r="K2635" i="8"/>
  <c r="K2637" i="8"/>
  <c r="K2641" i="8"/>
  <c r="K2643" i="8"/>
  <c r="K2645" i="8"/>
  <c r="K2647" i="8"/>
  <c r="K2649" i="8"/>
  <c r="K2651" i="8"/>
  <c r="L2653" i="8"/>
  <c r="L2655" i="8"/>
  <c r="K2655" i="8"/>
  <c r="L2657" i="8"/>
  <c r="K2657" i="8"/>
  <c r="L2659" i="8"/>
  <c r="K2659" i="8"/>
  <c r="L2661" i="8"/>
  <c r="K2661" i="8"/>
  <c r="L2663" i="8"/>
  <c r="K2663" i="8"/>
  <c r="L2665" i="8"/>
  <c r="K2665" i="8"/>
  <c r="L2667" i="8"/>
  <c r="K2667" i="8"/>
  <c r="L2669" i="8"/>
  <c r="K2669" i="8"/>
  <c r="L2671" i="8"/>
  <c r="K2671" i="8"/>
  <c r="L2673" i="8"/>
  <c r="K2673" i="8"/>
  <c r="L2675" i="8"/>
  <c r="K2675" i="8"/>
  <c r="L2677" i="8"/>
  <c r="K2677" i="8"/>
  <c r="L2721" i="8"/>
  <c r="K2721" i="8"/>
  <c r="L2723" i="8"/>
  <c r="K2723" i="8"/>
  <c r="L2725" i="8"/>
  <c r="K2725" i="8"/>
  <c r="L2727" i="8"/>
  <c r="K2727" i="8"/>
  <c r="L2729" i="8"/>
  <c r="K2729" i="8"/>
  <c r="L2731" i="8"/>
  <c r="K2731" i="8"/>
  <c r="L2733" i="8"/>
  <c r="K2733" i="8"/>
  <c r="L2735" i="8"/>
  <c r="K2735" i="8"/>
  <c r="L2737" i="8"/>
  <c r="K2737" i="8"/>
  <c r="L2739" i="8"/>
  <c r="K2739" i="8"/>
  <c r="L2741" i="8"/>
  <c r="K2741" i="8"/>
  <c r="L2743" i="8"/>
  <c r="K2743" i="8"/>
  <c r="L2785" i="8"/>
  <c r="L2815" i="8"/>
  <c r="J2904" i="8"/>
  <c r="J2907" i="8"/>
  <c r="J2923" i="8"/>
  <c r="J2930" i="8"/>
  <c r="J2937" i="8"/>
  <c r="J2985" i="8"/>
  <c r="L2985" i="8"/>
  <c r="L2070" i="8"/>
  <c r="L2076" i="8"/>
  <c r="L2106" i="8"/>
  <c r="L2114" i="8"/>
  <c r="L2122" i="8"/>
  <c r="L2130" i="8"/>
  <c r="L2156" i="8"/>
  <c r="L2162" i="8"/>
  <c r="L2133" i="8"/>
  <c r="L2141" i="8"/>
  <c r="L2149" i="8"/>
  <c r="L2174" i="8"/>
  <c r="L2183" i="8"/>
  <c r="L2188" i="8"/>
  <c r="L2196" i="8"/>
  <c r="L1349" i="8"/>
  <c r="L2208" i="8"/>
  <c r="L2219" i="8"/>
  <c r="L2222" i="8"/>
  <c r="L2216" i="8"/>
  <c r="L2248" i="8"/>
  <c r="L2257" i="8"/>
  <c r="L2268" i="8"/>
  <c r="L2245" i="8"/>
  <c r="L2277" i="8"/>
  <c r="L2284" i="8"/>
  <c r="K2293" i="8"/>
  <c r="K2301" i="8"/>
  <c r="L2310" i="8"/>
  <c r="L2328" i="8"/>
  <c r="K2349" i="8"/>
  <c r="L2368" i="8"/>
  <c r="L2373" i="8"/>
  <c r="L2383" i="8"/>
  <c r="L2393" i="8"/>
  <c r="K2393" i="8"/>
  <c r="L2395" i="8"/>
  <c r="L2407" i="8"/>
  <c r="L2431" i="8"/>
  <c r="L2435" i="8"/>
  <c r="L2437" i="8"/>
  <c r="K2437" i="8"/>
  <c r="L2445" i="8"/>
  <c r="L2448" i="8"/>
  <c r="L2454" i="8"/>
  <c r="L2458" i="8"/>
  <c r="K2458" i="8"/>
  <c r="L2460" i="8"/>
  <c r="K2460" i="8"/>
  <c r="L2461" i="8"/>
  <c r="K2461" i="8"/>
  <c r="L2503" i="8"/>
  <c r="K2503" i="8"/>
  <c r="L2504" i="8"/>
  <c r="K2504" i="8"/>
  <c r="L2515" i="8"/>
  <c r="K2515" i="8"/>
  <c r="L2517" i="8"/>
  <c r="K2517" i="8"/>
  <c r="L2507" i="8"/>
  <c r="K2507" i="8"/>
  <c r="L2518" i="8"/>
  <c r="K2518" i="8"/>
  <c r="L2520" i="8"/>
  <c r="K2520" i="8"/>
  <c r="L2521" i="8"/>
  <c r="K2521" i="8"/>
  <c r="L2511" i="8"/>
  <c r="K2511" i="8"/>
  <c r="L2522" i="8"/>
  <c r="K2522" i="8"/>
  <c r="L2524" i="8"/>
  <c r="K2524" i="8"/>
  <c r="L2565" i="8"/>
  <c r="K2565" i="8"/>
  <c r="L2567" i="8"/>
  <c r="K2567" i="8"/>
  <c r="L2569" i="8"/>
  <c r="K2569" i="8"/>
  <c r="L2571" i="8"/>
  <c r="K2571" i="8"/>
  <c r="L2573" i="8"/>
  <c r="L2575" i="8"/>
  <c r="K2575" i="8"/>
  <c r="L2577" i="8"/>
  <c r="K2577" i="8"/>
  <c r="L2579" i="8"/>
  <c r="K2579" i="8"/>
  <c r="L2679" i="8"/>
  <c r="K2679" i="8"/>
  <c r="L2681" i="8"/>
  <c r="K2681" i="8"/>
  <c r="L2683" i="8"/>
  <c r="K2683" i="8"/>
  <c r="L2685" i="8"/>
  <c r="K2685" i="8"/>
  <c r="L2687" i="8"/>
  <c r="K2687" i="8"/>
  <c r="L2689" i="8"/>
  <c r="K2689" i="8"/>
  <c r="L2745" i="8"/>
  <c r="K2745" i="8"/>
  <c r="L2747" i="8"/>
  <c r="K2747" i="8"/>
  <c r="L2749" i="8"/>
  <c r="K2749" i="8"/>
  <c r="L2751" i="8"/>
  <c r="K2751" i="8"/>
  <c r="L2753" i="8"/>
  <c r="K2753" i="8"/>
  <c r="L2755" i="8"/>
  <c r="K2755" i="8"/>
  <c r="L2757" i="8"/>
  <c r="K2757" i="8"/>
  <c r="L2759" i="8"/>
  <c r="K2759" i="8"/>
  <c r="L2761" i="8"/>
  <c r="K2761" i="8"/>
  <c r="K2763" i="8"/>
  <c r="L2779" i="8"/>
  <c r="J2900" i="8"/>
  <c r="J2919" i="8"/>
  <c r="J2984" i="8"/>
  <c r="L2984" i="8"/>
  <c r="L2865" i="8"/>
  <c r="L2894" i="8"/>
  <c r="J2894" i="8"/>
  <c r="L2897" i="8"/>
  <c r="J2897" i="8"/>
  <c r="L2901" i="8"/>
  <c r="J2901" i="8"/>
  <c r="L2905" i="8"/>
  <c r="J2905" i="8"/>
  <c r="L2908" i="8"/>
  <c r="J2908" i="8"/>
  <c r="L2912" i="8"/>
  <c r="J2912" i="8"/>
  <c r="L2916" i="8"/>
  <c r="J2916" i="8"/>
  <c r="L2920" i="8"/>
  <c r="J2920" i="8"/>
  <c r="L2924" i="8"/>
  <c r="J2924" i="8"/>
  <c r="L2928" i="8"/>
  <c r="J2928" i="8"/>
  <c r="L2931" i="8"/>
  <c r="J2931" i="8"/>
  <c r="L2935" i="8"/>
  <c r="J2935" i="8"/>
  <c r="L2938" i="8"/>
  <c r="J2938" i="8"/>
  <c r="J2942" i="8"/>
  <c r="J2945" i="8"/>
  <c r="J2947" i="8"/>
  <c r="J2949" i="8"/>
  <c r="J2951" i="8"/>
  <c r="J2953" i="8"/>
  <c r="J2955" i="8"/>
  <c r="J2964" i="8"/>
  <c r="J2966" i="8"/>
  <c r="J2968" i="8"/>
  <c r="J2970" i="8"/>
  <c r="J2972" i="8"/>
  <c r="L3010" i="8"/>
  <c r="L3012" i="8"/>
  <c r="L3209" i="8"/>
  <c r="L3211" i="8"/>
  <c r="L3213" i="8"/>
  <c r="L3215" i="8"/>
  <c r="L3217" i="8"/>
  <c r="L3219" i="8"/>
  <c r="L3221" i="8"/>
  <c r="L2771" i="8"/>
  <c r="L2773" i="8"/>
  <c r="L2781" i="8"/>
  <c r="L2791" i="8"/>
  <c r="L2799" i="8"/>
  <c r="L2801" i="8"/>
  <c r="L2809" i="8"/>
  <c r="L2819" i="8"/>
  <c r="L2875" i="8"/>
  <c r="L2895" i="8"/>
  <c r="J2895" i="8"/>
  <c r="L2898" i="8"/>
  <c r="J2898" i="8"/>
  <c r="L2902" i="8"/>
  <c r="J2902" i="8"/>
  <c r="L2906" i="8"/>
  <c r="J2906" i="8"/>
  <c r="L2909" i="8"/>
  <c r="J2909" i="8"/>
  <c r="L2913" i="8"/>
  <c r="J2913" i="8"/>
  <c r="L2917" i="8"/>
  <c r="J2917" i="8"/>
  <c r="L2921" i="8"/>
  <c r="J2921" i="8"/>
  <c r="L2925" i="8"/>
  <c r="J2925" i="8"/>
  <c r="L2932" i="8"/>
  <c r="J2932" i="8"/>
  <c r="L2939" i="8"/>
  <c r="J2939" i="8"/>
  <c r="K2943" i="8"/>
  <c r="J2943" i="8"/>
  <c r="L2945" i="8"/>
  <c r="L2947" i="8"/>
  <c r="L2949" i="8"/>
  <c r="L2951" i="8"/>
  <c r="L2953" i="8"/>
  <c r="K2957" i="8"/>
  <c r="J2957" i="8"/>
  <c r="K2959" i="8"/>
  <c r="J2959" i="8"/>
  <c r="K2961" i="8"/>
  <c r="J2961" i="8"/>
  <c r="L2964" i="8"/>
  <c r="L2966" i="8"/>
  <c r="L2968" i="8"/>
  <c r="L2970" i="8"/>
  <c r="K2974" i="8"/>
  <c r="J2974" i="8"/>
  <c r="K2976" i="8"/>
  <c r="J2976" i="8"/>
  <c r="K2978" i="8"/>
  <c r="J2978" i="8"/>
  <c r="K2980" i="8"/>
  <c r="J2980" i="8"/>
  <c r="K2982" i="8"/>
  <c r="J2982" i="8"/>
  <c r="L3011" i="8"/>
  <c r="L3034" i="8"/>
  <c r="L3035" i="8"/>
  <c r="L3036" i="8"/>
  <c r="L3037" i="8"/>
  <c r="L3038" i="8"/>
  <c r="L3039" i="8"/>
  <c r="L3040" i="8"/>
  <c r="L3041" i="8"/>
  <c r="L3042" i="8"/>
  <c r="L3043" i="8"/>
  <c r="L3044" i="8"/>
  <c r="L3045" i="8"/>
  <c r="L3046" i="8"/>
  <c r="L3047" i="8"/>
  <c r="L3048" i="8"/>
  <c r="L3049" i="8"/>
  <c r="L3050" i="8"/>
  <c r="L3051" i="8"/>
  <c r="L3052" i="8"/>
  <c r="L3093" i="8"/>
  <c r="L3223" i="8"/>
  <c r="L3225" i="8"/>
  <c r="L3227" i="8"/>
  <c r="L3229" i="8"/>
  <c r="L3231" i="8"/>
  <c r="L3233" i="8"/>
  <c r="L3235" i="8"/>
  <c r="L3237" i="8"/>
  <c r="L3239" i="8"/>
  <c r="L3241" i="8"/>
  <c r="L3243" i="8"/>
  <c r="L3245" i="8"/>
  <c r="L3247" i="8"/>
  <c r="L3249" i="8"/>
  <c r="L3251" i="8"/>
  <c r="L3253" i="8"/>
  <c r="L3255" i="8"/>
  <c r="L3257" i="8"/>
  <c r="L3259" i="8"/>
  <c r="L3261" i="8"/>
  <c r="L3263" i="8"/>
  <c r="L3265" i="8"/>
  <c r="L3267" i="8"/>
  <c r="L3349" i="8"/>
  <c r="L2787" i="8"/>
  <c r="L2789" i="8"/>
  <c r="L2797" i="8"/>
  <c r="L2807" i="8"/>
  <c r="L2817" i="8"/>
  <c r="J2899" i="8"/>
  <c r="J2903" i="8"/>
  <c r="J2910" i="8"/>
  <c r="J2914" i="8"/>
  <c r="J2918" i="8"/>
  <c r="J2922" i="8"/>
  <c r="J2926" i="8"/>
  <c r="L2929" i="8"/>
  <c r="J2929" i="8"/>
  <c r="J2933" i="8"/>
  <c r="L2936" i="8"/>
  <c r="J2936" i="8"/>
  <c r="J2940" i="8"/>
  <c r="K2944" i="8"/>
  <c r="J2944" i="8"/>
  <c r="K2946" i="8"/>
  <c r="J2946" i="8"/>
  <c r="K2948" i="8"/>
  <c r="J2948" i="8"/>
  <c r="K2950" i="8"/>
  <c r="J2950" i="8"/>
  <c r="K2952" i="8"/>
  <c r="J2952" i="8"/>
  <c r="K2954" i="8"/>
  <c r="J2954" i="8"/>
  <c r="K2963" i="8"/>
  <c r="J2963" i="8"/>
  <c r="K2965" i="8"/>
  <c r="J2965" i="8"/>
  <c r="K2967" i="8"/>
  <c r="J2967" i="8"/>
  <c r="K2969" i="8"/>
  <c r="J2969" i="8"/>
  <c r="K2971" i="8"/>
  <c r="J2971" i="8"/>
  <c r="L3397" i="8"/>
  <c r="L3399" i="8"/>
  <c r="L3401" i="8"/>
  <c r="L3403" i="8"/>
  <c r="K3405" i="8"/>
  <c r="K3407" i="8"/>
  <c r="K3409" i="8"/>
  <c r="K3411" i="8"/>
  <c r="K3413" i="8"/>
  <c r="K3415" i="8"/>
  <c r="K3517" i="8"/>
  <c r="K3519" i="8"/>
  <c r="K3521" i="8"/>
  <c r="K3523" i="8"/>
  <c r="K3525" i="8"/>
  <c r="K3527" i="8"/>
  <c r="K3529" i="8"/>
  <c r="K3531" i="8"/>
  <c r="K3533" i="8"/>
  <c r="L3630" i="8"/>
  <c r="L3667" i="8"/>
  <c r="J3667" i="8"/>
  <c r="L3671" i="8"/>
  <c r="J3671" i="8"/>
  <c r="L3674" i="8"/>
  <c r="J3674" i="8"/>
  <c r="L3678" i="8"/>
  <c r="J3678" i="8"/>
  <c r="L3682" i="8"/>
  <c r="J3682" i="8"/>
  <c r="L3686" i="8"/>
  <c r="J3686" i="8"/>
  <c r="L3689" i="8"/>
  <c r="J3689" i="8"/>
  <c r="L3693" i="8"/>
  <c r="J3693" i="8"/>
  <c r="L3697" i="8"/>
  <c r="J3697" i="8"/>
  <c r="L3701" i="8"/>
  <c r="J3701" i="8"/>
  <c r="K3705" i="8"/>
  <c r="J3705" i="8"/>
  <c r="K3707" i="8"/>
  <c r="J3707" i="8"/>
  <c r="K3709" i="8"/>
  <c r="J3709" i="8"/>
  <c r="K3711" i="8"/>
  <c r="J3711" i="8"/>
  <c r="K3713" i="8"/>
  <c r="J3713" i="8"/>
  <c r="L3714" i="8"/>
  <c r="L3716" i="8"/>
  <c r="L3718" i="8"/>
  <c r="L3720" i="8"/>
  <c r="L3722" i="8"/>
  <c r="L3724" i="8"/>
  <c r="L3726" i="8"/>
  <c r="K3731" i="8"/>
  <c r="J3731" i="8"/>
  <c r="K3733" i="8"/>
  <c r="J3733" i="8"/>
  <c r="K3735" i="8"/>
  <c r="J3735" i="8"/>
  <c r="K3737" i="8"/>
  <c r="J3737" i="8"/>
  <c r="K3738" i="8"/>
  <c r="J3738" i="8"/>
  <c r="K3740" i="8"/>
  <c r="J3740" i="8"/>
  <c r="J3742" i="8"/>
  <c r="L3744" i="8"/>
  <c r="L3747" i="8"/>
  <c r="J3750" i="8"/>
  <c r="L3752" i="8"/>
  <c r="K3755" i="8"/>
  <c r="J3755" i="8"/>
  <c r="K3758" i="8"/>
  <c r="L3758" i="8"/>
  <c r="L3759" i="8"/>
  <c r="K3766" i="8"/>
  <c r="L3766" i="8"/>
  <c r="J3766" i="8"/>
  <c r="K3767" i="8"/>
  <c r="L3767" i="8"/>
  <c r="J3767" i="8"/>
  <c r="K3785" i="8"/>
  <c r="K3419" i="8"/>
  <c r="K3421" i="8"/>
  <c r="K3423" i="8"/>
  <c r="K3425" i="8"/>
  <c r="K3427" i="8"/>
  <c r="K3429" i="8"/>
  <c r="K3431" i="8"/>
  <c r="K3433" i="8"/>
  <c r="K3435" i="8"/>
  <c r="K3437" i="8"/>
  <c r="K3439" i="8"/>
  <c r="K3441" i="8"/>
  <c r="K3443" i="8"/>
  <c r="K3445" i="8"/>
  <c r="K3447" i="8"/>
  <c r="K3537" i="8"/>
  <c r="K3539" i="8"/>
  <c r="K3541" i="8"/>
  <c r="K3543" i="8"/>
  <c r="K3545" i="8"/>
  <c r="K3547" i="8"/>
  <c r="K3549" i="8"/>
  <c r="K3551" i="8"/>
  <c r="K3553" i="8"/>
  <c r="K3555" i="8"/>
  <c r="K3557" i="8"/>
  <c r="L3618" i="8"/>
  <c r="J3668" i="8"/>
  <c r="J3675" i="8"/>
  <c r="J3679" i="8"/>
  <c r="J3683" i="8"/>
  <c r="J3687" i="8"/>
  <c r="J3690" i="8"/>
  <c r="J3694" i="8"/>
  <c r="J3698" i="8"/>
  <c r="J3702" i="8"/>
  <c r="L3705" i="8"/>
  <c r="L3707" i="8"/>
  <c r="L3709" i="8"/>
  <c r="L3711" i="8"/>
  <c r="L3713" i="8"/>
  <c r="K3715" i="8"/>
  <c r="J3715" i="8"/>
  <c r="K3717" i="8"/>
  <c r="J3717" i="8"/>
  <c r="K3719" i="8"/>
  <c r="J3719" i="8"/>
  <c r="K3721" i="8"/>
  <c r="J3721" i="8"/>
  <c r="K3723" i="8"/>
  <c r="J3723" i="8"/>
  <c r="K3725" i="8"/>
  <c r="J3725" i="8"/>
  <c r="K3727" i="8"/>
  <c r="J3727" i="8"/>
  <c r="L3728" i="8"/>
  <c r="L3731" i="8"/>
  <c r="L3733" i="8"/>
  <c r="L3735" i="8"/>
  <c r="L3737" i="8"/>
  <c r="L3738" i="8"/>
  <c r="L3740" i="8"/>
  <c r="L3742" i="8"/>
  <c r="L3745" i="8"/>
  <c r="J3748" i="8"/>
  <c r="L3753" i="8"/>
  <c r="L3755" i="8"/>
  <c r="K3760" i="8"/>
  <c r="L3760" i="8"/>
  <c r="L3761" i="8"/>
  <c r="K3777" i="8"/>
  <c r="K3789" i="8"/>
  <c r="K3793" i="8"/>
  <c r="K3797" i="8"/>
  <c r="L3595" i="8"/>
  <c r="J3669" i="8"/>
  <c r="J3672" i="8"/>
  <c r="J3676" i="8"/>
  <c r="J3680" i="8"/>
  <c r="J3684" i="8"/>
  <c r="J3691" i="8"/>
  <c r="J3695" i="8"/>
  <c r="J3699" i="8"/>
  <c r="J3703" i="8"/>
  <c r="J3706" i="8"/>
  <c r="J3708" i="8"/>
  <c r="J3710" i="8"/>
  <c r="J3712" i="8"/>
  <c r="J3714" i="8"/>
  <c r="J3730" i="8"/>
  <c r="J3732" i="8"/>
  <c r="J3734" i="8"/>
  <c r="J3736" i="8"/>
  <c r="J3729" i="8"/>
  <c r="J3739" i="8"/>
  <c r="J3741" i="8"/>
  <c r="J3746" i="8"/>
  <c r="J3754" i="8"/>
  <c r="K3756" i="8"/>
  <c r="L3756" i="8"/>
  <c r="J3757" i="8"/>
  <c r="K3762" i="8"/>
  <c r="L3762" i="8"/>
  <c r="L3763" i="8"/>
  <c r="K3801" i="8"/>
  <c r="K3805" i="8"/>
  <c r="K3809" i="8"/>
  <c r="K3813" i="8"/>
  <c r="K3817" i="8"/>
  <c r="K3473" i="8"/>
  <c r="K3475" i="8"/>
  <c r="K3477" i="8"/>
  <c r="K3479" i="8"/>
  <c r="K3481" i="8"/>
  <c r="K3483" i="8"/>
  <c r="K3485" i="8"/>
  <c r="K3487" i="8"/>
  <c r="K3489" i="8"/>
  <c r="K3491" i="8"/>
  <c r="K3493" i="8"/>
  <c r="K3495" i="8"/>
  <c r="K3497" i="8"/>
  <c r="K3499" i="8"/>
  <c r="K3501" i="8"/>
  <c r="K3503" i="8"/>
  <c r="K3505" i="8"/>
  <c r="K3507" i="8"/>
  <c r="K3509" i="8"/>
  <c r="K3511" i="8"/>
  <c r="K3513" i="8"/>
  <c r="L3598" i="8"/>
  <c r="L3666" i="8"/>
  <c r="J3666" i="8"/>
  <c r="L3670" i="8"/>
  <c r="J3670" i="8"/>
  <c r="L3673" i="8"/>
  <c r="J3673" i="8"/>
  <c r="L3677" i="8"/>
  <c r="J3677" i="8"/>
  <c r="L3681" i="8"/>
  <c r="J3681" i="8"/>
  <c r="L3685" i="8"/>
  <c r="J3685" i="8"/>
  <c r="J3688" i="8"/>
  <c r="L3692" i="8"/>
  <c r="J3692" i="8"/>
  <c r="L3696" i="8"/>
  <c r="J3696" i="8"/>
  <c r="L3700" i="8"/>
  <c r="J3700" i="8"/>
  <c r="J3704" i="8"/>
  <c r="L3706" i="8"/>
  <c r="L3708" i="8"/>
  <c r="L3710" i="8"/>
  <c r="L3712" i="8"/>
  <c r="J3716" i="8"/>
  <c r="J3718" i="8"/>
  <c r="J3720" i="8"/>
  <c r="J3722" i="8"/>
  <c r="J3724" i="8"/>
  <c r="J3726" i="8"/>
  <c r="L3730" i="8"/>
  <c r="L3732" i="8"/>
  <c r="L3734" i="8"/>
  <c r="L3736" i="8"/>
  <c r="L3729" i="8"/>
  <c r="L3739" i="8"/>
  <c r="L3741" i="8"/>
  <c r="J3744" i="8"/>
  <c r="L3746" i="8"/>
  <c r="J3752" i="8"/>
  <c r="L3757" i="8"/>
  <c r="K3764" i="8"/>
  <c r="L3764" i="8"/>
  <c r="L3765" i="8"/>
  <c r="K3781" i="8"/>
  <c r="K3743" i="8"/>
  <c r="J3743" i="8"/>
  <c r="K3745" i="8"/>
  <c r="J3745" i="8"/>
  <c r="K3747" i="8"/>
  <c r="J3747" i="8"/>
  <c r="K3749" i="8"/>
  <c r="J3749" i="8"/>
  <c r="K3751" i="8"/>
  <c r="J3751" i="8"/>
  <c r="K3753" i="8"/>
  <c r="J3753" i="8"/>
  <c r="L3770" i="8"/>
  <c r="L3779" i="8"/>
  <c r="L3783" i="8"/>
  <c r="K3783" i="8"/>
  <c r="L3787" i="8"/>
  <c r="K3787" i="8"/>
  <c r="L3791" i="8"/>
  <c r="K3791" i="8"/>
  <c r="L3795" i="8"/>
  <c r="K3795" i="8"/>
  <c r="L3799" i="8"/>
  <c r="K3799" i="8"/>
  <c r="L3803" i="8"/>
  <c r="K3803" i="8"/>
  <c r="L3807" i="8"/>
  <c r="K3807" i="8"/>
  <c r="L3811" i="8"/>
  <c r="K3811" i="8"/>
  <c r="L3815" i="8"/>
  <c r="K3815" i="8"/>
  <c r="L3819" i="8"/>
  <c r="K3819" i="8"/>
  <c r="L3823" i="8"/>
  <c r="K3823" i="8"/>
  <c r="L3827" i="8"/>
  <c r="K3827" i="8"/>
  <c r="L3831" i="8"/>
  <c r="K3831" i="8"/>
  <c r="L3835" i="8"/>
  <c r="K3835" i="8"/>
  <c r="L3839" i="8"/>
  <c r="K3839" i="8"/>
  <c r="L3843" i="8"/>
  <c r="K3843" i="8"/>
  <c r="L3847" i="8"/>
  <c r="K3847" i="8"/>
  <c r="L3851" i="8"/>
  <c r="K3851" i="8"/>
  <c r="L4062" i="8"/>
  <c r="J4062" i="8"/>
  <c r="L4064" i="8"/>
  <c r="J4064" i="8"/>
  <c r="L4066" i="8"/>
  <c r="J4066" i="8"/>
  <c r="L4068" i="8"/>
  <c r="J4068" i="8"/>
  <c r="L4070" i="8"/>
  <c r="J4070" i="8"/>
  <c r="K4082" i="8"/>
  <c r="K3759" i="8"/>
  <c r="J3759" i="8"/>
  <c r="K3761" i="8"/>
  <c r="J3761" i="8"/>
  <c r="K3763" i="8"/>
  <c r="J3763" i="8"/>
  <c r="K3765" i="8"/>
  <c r="J3765" i="8"/>
  <c r="K4062" i="8"/>
  <c r="K4064" i="8"/>
  <c r="K4066" i="8"/>
  <c r="K4068" i="8"/>
  <c r="L4078" i="8"/>
  <c r="J4078" i="8"/>
  <c r="L4080" i="8"/>
  <c r="J4080" i="8"/>
  <c r="L4083" i="8"/>
  <c r="K3821" i="8"/>
  <c r="K3825" i="8"/>
  <c r="K3829" i="8"/>
  <c r="K3833" i="8"/>
  <c r="K3841" i="8"/>
  <c r="K3845" i="8"/>
  <c r="K3849" i="8"/>
  <c r="J4061" i="8"/>
  <c r="J4063" i="8"/>
  <c r="J4065" i="8"/>
  <c r="J4067" i="8"/>
  <c r="J4069" i="8"/>
  <c r="K4063" i="8"/>
  <c r="K4065" i="8"/>
  <c r="K4067" i="8"/>
  <c r="K4069" i="8"/>
  <c r="L4072" i="8"/>
  <c r="J4072" i="8"/>
  <c r="J4074" i="8"/>
  <c r="J4076" i="8"/>
  <c r="L4079" i="8"/>
  <c r="K4079" i="8"/>
  <c r="K4384" i="8"/>
  <c r="K4388" i="8"/>
  <c r="K4406" i="8"/>
  <c r="L4411" i="8"/>
  <c r="L4415" i="8"/>
  <c r="L4419" i="8"/>
  <c r="K4420" i="8"/>
  <c r="K4424" i="8"/>
  <c r="K4428" i="8"/>
  <c r="L4433" i="8"/>
  <c r="L4437" i="8"/>
  <c r="L4441" i="8"/>
  <c r="L4445" i="8"/>
  <c r="L4522" i="8"/>
  <c r="J4522" i="8"/>
  <c r="L4525" i="8"/>
  <c r="J4525" i="8"/>
  <c r="L4529" i="8"/>
  <c r="J4529" i="8"/>
  <c r="L4533" i="8"/>
  <c r="J4533" i="8"/>
  <c r="L4537" i="8"/>
  <c r="J4537" i="8"/>
  <c r="L4540" i="8"/>
  <c r="J4540" i="8"/>
  <c r="J4546" i="8"/>
  <c r="J4548" i="8"/>
  <c r="L4542" i="8"/>
  <c r="L4550" i="8"/>
  <c r="L4552" i="8"/>
  <c r="L4554" i="8"/>
  <c r="L4556" i="8"/>
  <c r="L4558" i="8"/>
  <c r="L4560" i="8"/>
  <c r="L4562" i="8"/>
  <c r="L4564" i="8"/>
  <c r="L4566" i="8"/>
  <c r="L4568" i="8"/>
  <c r="J4572" i="8"/>
  <c r="J4574" i="8"/>
  <c r="J4576" i="8"/>
  <c r="K4717" i="8"/>
  <c r="K4730" i="8"/>
  <c r="K4734" i="8"/>
  <c r="K4737" i="8"/>
  <c r="K4759" i="8"/>
  <c r="K4448" i="8"/>
  <c r="K4452" i="8"/>
  <c r="K4456" i="8"/>
  <c r="L4462" i="8"/>
  <c r="L4526" i="8"/>
  <c r="J4526" i="8"/>
  <c r="L4530" i="8"/>
  <c r="J4530" i="8"/>
  <c r="L4534" i="8"/>
  <c r="J4534" i="8"/>
  <c r="L4543" i="8"/>
  <c r="J4543" i="8"/>
  <c r="J4541" i="8"/>
  <c r="L4548" i="8"/>
  <c r="K4549" i="8"/>
  <c r="J4549" i="8"/>
  <c r="K4551" i="8"/>
  <c r="J4551" i="8"/>
  <c r="K4553" i="8"/>
  <c r="J4553" i="8"/>
  <c r="K4555" i="8"/>
  <c r="J4555" i="8"/>
  <c r="K4557" i="8"/>
  <c r="J4557" i="8"/>
  <c r="K4559" i="8"/>
  <c r="J4559" i="8"/>
  <c r="K4561" i="8"/>
  <c r="J4561" i="8"/>
  <c r="K4563" i="8"/>
  <c r="J4563" i="8"/>
  <c r="K4565" i="8"/>
  <c r="J4565" i="8"/>
  <c r="K4567" i="8"/>
  <c r="J4567" i="8"/>
  <c r="K4569" i="8"/>
  <c r="J4569" i="8"/>
  <c r="L4570" i="8"/>
  <c r="L4572" i="8"/>
  <c r="L4574" i="8"/>
  <c r="L4576" i="8"/>
  <c r="L4603" i="8"/>
  <c r="L4607" i="8"/>
  <c r="L4611" i="8"/>
  <c r="L4615" i="8"/>
  <c r="L4619" i="8"/>
  <c r="L4628" i="8"/>
  <c r="L4631" i="8"/>
  <c r="L4633" i="8"/>
  <c r="L4635" i="8"/>
  <c r="L4663" i="8"/>
  <c r="L4666" i="8"/>
  <c r="L4674" i="8"/>
  <c r="L4726" i="8"/>
  <c r="K4726" i="8"/>
  <c r="L4728" i="8"/>
  <c r="K4729" i="8"/>
  <c r="K4733" i="8"/>
  <c r="K4745" i="8"/>
  <c r="L4071" i="8"/>
  <c r="J4071" i="8"/>
  <c r="L4073" i="8"/>
  <c r="J4073" i="8"/>
  <c r="L4075" i="8"/>
  <c r="J4075" i="8"/>
  <c r="L4077" i="8"/>
  <c r="L4082" i="8"/>
  <c r="K4081" i="8"/>
  <c r="K4404" i="8"/>
  <c r="K4408" i="8"/>
  <c r="L4413" i="8"/>
  <c r="L4417" i="8"/>
  <c r="K4422" i="8"/>
  <c r="K4426" i="8"/>
  <c r="K4430" i="8"/>
  <c r="L4435" i="8"/>
  <c r="L4439" i="8"/>
  <c r="L4443" i="8"/>
  <c r="L4447" i="8"/>
  <c r="L4451" i="8"/>
  <c r="L4455" i="8"/>
  <c r="L4459" i="8"/>
  <c r="K4465" i="8"/>
  <c r="K4469" i="8"/>
  <c r="K4473" i="8"/>
  <c r="K4477" i="8"/>
  <c r="L4523" i="8"/>
  <c r="J4523" i="8"/>
  <c r="L4527" i="8"/>
  <c r="J4527" i="8"/>
  <c r="L4531" i="8"/>
  <c r="J4531" i="8"/>
  <c r="L4535" i="8"/>
  <c r="J4535" i="8"/>
  <c r="L4538" i="8"/>
  <c r="J4538" i="8"/>
  <c r="L4544" i="8"/>
  <c r="J4544" i="8"/>
  <c r="K4547" i="8"/>
  <c r="J4547" i="8"/>
  <c r="L4549" i="8"/>
  <c r="L4551" i="8"/>
  <c r="L4553" i="8"/>
  <c r="L4555" i="8"/>
  <c r="L4557" i="8"/>
  <c r="L4559" i="8"/>
  <c r="L4561" i="8"/>
  <c r="L4563" i="8"/>
  <c r="L4565" i="8"/>
  <c r="L4567" i="8"/>
  <c r="L4569" i="8"/>
  <c r="K4571" i="8"/>
  <c r="J4571" i="8"/>
  <c r="K4573" i="8"/>
  <c r="J4573" i="8"/>
  <c r="K4575" i="8"/>
  <c r="J4575" i="8"/>
  <c r="K4577" i="8"/>
  <c r="J4577" i="8"/>
  <c r="L4579" i="8"/>
  <c r="L4583" i="8"/>
  <c r="L4586" i="8"/>
  <c r="L4589" i="8"/>
  <c r="L4598" i="8"/>
  <c r="L4590" i="8"/>
  <c r="L4594" i="8"/>
  <c r="L4639" i="8"/>
  <c r="L4643" i="8"/>
  <c r="L4647" i="8"/>
  <c r="L4650" i="8"/>
  <c r="L4654" i="8"/>
  <c r="L4661" i="8"/>
  <c r="L4677" i="8"/>
  <c r="L4681" i="8"/>
  <c r="L4685" i="8"/>
  <c r="L4689" i="8"/>
  <c r="L4722" i="8"/>
  <c r="L4724" i="8"/>
  <c r="L4464" i="8"/>
  <c r="L4468" i="8"/>
  <c r="L4472" i="8"/>
  <c r="L4476" i="8"/>
  <c r="L4480" i="8"/>
  <c r="J4524" i="8"/>
  <c r="J4528" i="8"/>
  <c r="J4532" i="8"/>
  <c r="J4536" i="8"/>
  <c r="J4539" i="8"/>
  <c r="J4545" i="8"/>
  <c r="J4550" i="8"/>
  <c r="J4552" i="8"/>
  <c r="J4554" i="8"/>
  <c r="J4556" i="8"/>
  <c r="J4558" i="8"/>
  <c r="J4560" i="8"/>
  <c r="J4562" i="8"/>
  <c r="J4564" i="8"/>
  <c r="J4566" i="8"/>
  <c r="J4568" i="8"/>
  <c r="J4570" i="8"/>
  <c r="L4669" i="8"/>
  <c r="K4718" i="8"/>
  <c r="K4738" i="8"/>
  <c r="L4897" i="8"/>
  <c r="L4907" i="8"/>
  <c r="L4923" i="8"/>
  <c r="L4938" i="8"/>
  <c r="L4941" i="8"/>
  <c r="L4945" i="8"/>
  <c r="L4949" i="8"/>
  <c r="L4953" i="8"/>
  <c r="L4967" i="8"/>
  <c r="J4970" i="8"/>
  <c r="L4973" i="8"/>
  <c r="J4974" i="8"/>
  <c r="L4977" i="8"/>
  <c r="K4977" i="8"/>
  <c r="J4978" i="8"/>
  <c r="L4980" i="8"/>
  <c r="K4980" i="8"/>
  <c r="L4983" i="8"/>
  <c r="J4983" i="8"/>
  <c r="K4985" i="8"/>
  <c r="L4989" i="8"/>
  <c r="L4992" i="8"/>
  <c r="K4998" i="8"/>
  <c r="L4999" i="8"/>
  <c r="K5001" i="8"/>
  <c r="L5002" i="8"/>
  <c r="L5005" i="8"/>
  <c r="L5008" i="8"/>
  <c r="J5009" i="8"/>
  <c r="L5010" i="8"/>
  <c r="J5011" i="8"/>
  <c r="L5012" i="8"/>
  <c r="J5013" i="8"/>
  <c r="L5014" i="8"/>
  <c r="J5015" i="8"/>
  <c r="L5016" i="8"/>
  <c r="L5018" i="8"/>
  <c r="J5019" i="8"/>
  <c r="L5020" i="8"/>
  <c r="J5021" i="8"/>
  <c r="L5022" i="8"/>
  <c r="L5024" i="8"/>
  <c r="J5025" i="8"/>
  <c r="L5026" i="8"/>
  <c r="J5027" i="8"/>
  <c r="L5028" i="8"/>
  <c r="J5029" i="8"/>
  <c r="L5030" i="8"/>
  <c r="J5031" i="8"/>
  <c r="L5032" i="8"/>
  <c r="J5033" i="8"/>
  <c r="L5034" i="8"/>
  <c r="J5035" i="8"/>
  <c r="L5036" i="8"/>
  <c r="J5037" i="8"/>
  <c r="L5038" i="8"/>
  <c r="J5039" i="8"/>
  <c r="L5040" i="8"/>
  <c r="K5064" i="8"/>
  <c r="K5066" i="8"/>
  <c r="K5068" i="8"/>
  <c r="K5070" i="8"/>
  <c r="K5083" i="8"/>
  <c r="L4881" i="8"/>
  <c r="L4891" i="8"/>
  <c r="L4901" i="8"/>
  <c r="L4905" i="8"/>
  <c r="L4927" i="8"/>
  <c r="L4931" i="8"/>
  <c r="L4935" i="8"/>
  <c r="L4957" i="8"/>
  <c r="L4961" i="8"/>
  <c r="L4965" i="8"/>
  <c r="J4971" i="8"/>
  <c r="K4974" i="8"/>
  <c r="J4975" i="8"/>
  <c r="J4981" i="8"/>
  <c r="K4983" i="8"/>
  <c r="J4984" i="8"/>
  <c r="L4987" i="8"/>
  <c r="K4986" i="8"/>
  <c r="L4988" i="8"/>
  <c r="K4991" i="8"/>
  <c r="K4994" i="8"/>
  <c r="L4995" i="8"/>
  <c r="J4996" i="8"/>
  <c r="K4997" i="8"/>
  <c r="L4998" i="8"/>
  <c r="L5001" i="8"/>
  <c r="J5003" i="8"/>
  <c r="K5007" i="8"/>
  <c r="L5043" i="8"/>
  <c r="K5043" i="8"/>
  <c r="L5045" i="8"/>
  <c r="K5045" i="8"/>
  <c r="K5073" i="8"/>
  <c r="K5081" i="8"/>
  <c r="K5089" i="8"/>
  <c r="L4895" i="8"/>
  <c r="L4909" i="8"/>
  <c r="L4913" i="8"/>
  <c r="L4917" i="8"/>
  <c r="L4921" i="8"/>
  <c r="L4940" i="8"/>
  <c r="L4943" i="8"/>
  <c r="L4947" i="8"/>
  <c r="L4951" i="8"/>
  <c r="L4969" i="8"/>
  <c r="K4971" i="8"/>
  <c r="J4972" i="8"/>
  <c r="K4975" i="8"/>
  <c r="J4976" i="8"/>
  <c r="J4979" i="8"/>
  <c r="K4981" i="8"/>
  <c r="J4982" i="8"/>
  <c r="K4984" i="8"/>
  <c r="J4992" i="8"/>
  <c r="K4996" i="8"/>
  <c r="J4999" i="8"/>
  <c r="J5008" i="8"/>
  <c r="L5009" i="8"/>
  <c r="J5010" i="8"/>
  <c r="L5011" i="8"/>
  <c r="J5012" i="8"/>
  <c r="L5013" i="8"/>
  <c r="J5014" i="8"/>
  <c r="L5015" i="8"/>
  <c r="J5016" i="8"/>
  <c r="L5017" i="8"/>
  <c r="J5018" i="8"/>
  <c r="L5019" i="8"/>
  <c r="J5020" i="8"/>
  <c r="L5021" i="8"/>
  <c r="J5022" i="8"/>
  <c r="L5023" i="8"/>
  <c r="J5024" i="8"/>
  <c r="L5025" i="8"/>
  <c r="J5026" i="8"/>
  <c r="L5027" i="8"/>
  <c r="J5028" i="8"/>
  <c r="J5030" i="8"/>
  <c r="L5031" i="8"/>
  <c r="J5032" i="8"/>
  <c r="L5033" i="8"/>
  <c r="J5034" i="8"/>
  <c r="L5035" i="8"/>
  <c r="J5036" i="8"/>
  <c r="L5037" i="8"/>
  <c r="J5038" i="8"/>
  <c r="L5039" i="8"/>
  <c r="J5040" i="8"/>
  <c r="L5047" i="8"/>
  <c r="K5047" i="8"/>
  <c r="L5049" i="8"/>
  <c r="K5049" i="8"/>
  <c r="L5051" i="8"/>
  <c r="K5051" i="8"/>
  <c r="L5053" i="8"/>
  <c r="L5055" i="8"/>
  <c r="K5055" i="8"/>
  <c r="L5057" i="8"/>
  <c r="K5057" i="8"/>
  <c r="L5059" i="8"/>
  <c r="K5059" i="8"/>
  <c r="L5061" i="8"/>
  <c r="K5061" i="8"/>
  <c r="K5087" i="8"/>
  <c r="L4925" i="8"/>
  <c r="L4955" i="8"/>
  <c r="K4972" i="8"/>
  <c r="K4976" i="8"/>
  <c r="K4982" i="8"/>
  <c r="J4985" i="8"/>
  <c r="K4992" i="8"/>
  <c r="J4995" i="8"/>
  <c r="L5063" i="8"/>
  <c r="K5063" i="8"/>
  <c r="K5065" i="8"/>
  <c r="K5067" i="8"/>
  <c r="K5069" i="8"/>
  <c r="K5072" i="8"/>
  <c r="K5074" i="8"/>
  <c r="K5076" i="8"/>
  <c r="K5078" i="8"/>
  <c r="K5080" i="8"/>
  <c r="K5082" i="8"/>
  <c r="K5084" i="8"/>
  <c r="K5086" i="8"/>
  <c r="K5088" i="8"/>
  <c r="L5091" i="8"/>
  <c r="K5091" i="8"/>
  <c r="L5093" i="8"/>
  <c r="K5093" i="8"/>
  <c r="L5095" i="8"/>
  <c r="K5095" i="8"/>
  <c r="L5097" i="8"/>
  <c r="K5097" i="8"/>
  <c r="L5099" i="8"/>
  <c r="K5099" i="8"/>
  <c r="L5101" i="8"/>
  <c r="K5101" i="8"/>
  <c r="L5103" i="8"/>
  <c r="K5103" i="8"/>
  <c r="L5105" i="8"/>
  <c r="K5105" i="8"/>
  <c r="K5138" i="8"/>
  <c r="K5140" i="8"/>
  <c r="K5142" i="8"/>
  <c r="K5144" i="8"/>
  <c r="K5146" i="8"/>
  <c r="L5149" i="8"/>
  <c r="K5149" i="8"/>
  <c r="L5151" i="8"/>
  <c r="K5151" i="8"/>
  <c r="K5166" i="8"/>
  <c r="K5168" i="8"/>
  <c r="K5170" i="8"/>
  <c r="L5173" i="8"/>
  <c r="K5173" i="8"/>
  <c r="L5175" i="8"/>
  <c r="K5175" i="8"/>
  <c r="L5177" i="8"/>
  <c r="K5177" i="8"/>
  <c r="L5179" i="8"/>
  <c r="K5179" i="8"/>
  <c r="L5183" i="8"/>
  <c r="L5199" i="8"/>
  <c r="J5212" i="8"/>
  <c r="L5213" i="8"/>
  <c r="L5214" i="8"/>
  <c r="K5216" i="8"/>
  <c r="J5217" i="8"/>
  <c r="L5218" i="8"/>
  <c r="K5220" i="8"/>
  <c r="J5220" i="8"/>
  <c r="K5222" i="8"/>
  <c r="L5223" i="8"/>
  <c r="J5222" i="8"/>
  <c r="K5228" i="8"/>
  <c r="K5230" i="8"/>
  <c r="K5232" i="8"/>
  <c r="K5234" i="8"/>
  <c r="K5236" i="8"/>
  <c r="J5240" i="8"/>
  <c r="L5240" i="8"/>
  <c r="L5107" i="8"/>
  <c r="K5107" i="8"/>
  <c r="L5109" i="8"/>
  <c r="K5109" i="8"/>
  <c r="L5111" i="8"/>
  <c r="K5111" i="8"/>
  <c r="L5113" i="8"/>
  <c r="K5113" i="8"/>
  <c r="L5115" i="8"/>
  <c r="K5115" i="8"/>
  <c r="L5117" i="8"/>
  <c r="K5117" i="8"/>
  <c r="L5153" i="8"/>
  <c r="K5153" i="8"/>
  <c r="L5155" i="8"/>
  <c r="K5155" i="8"/>
  <c r="L5157" i="8"/>
  <c r="K5157" i="8"/>
  <c r="L5159" i="8"/>
  <c r="K5159" i="8"/>
  <c r="L5181" i="8"/>
  <c r="L5201" i="8"/>
  <c r="L5202" i="8"/>
  <c r="L5203" i="8"/>
  <c r="L5204" i="8"/>
  <c r="L5205" i="8"/>
  <c r="L5206" i="8"/>
  <c r="L5207" i="8"/>
  <c r="J5207" i="8"/>
  <c r="L5211" i="8"/>
  <c r="J5210" i="8"/>
  <c r="L5220" i="8"/>
  <c r="J5238" i="8"/>
  <c r="L5238" i="8"/>
  <c r="J5239" i="8"/>
  <c r="L5239" i="8"/>
  <c r="J5243" i="8"/>
  <c r="L5243" i="8"/>
  <c r="L5119" i="8"/>
  <c r="K5119" i="8"/>
  <c r="K5121" i="8"/>
  <c r="K5123" i="8"/>
  <c r="K5125" i="8"/>
  <c r="K5127" i="8"/>
  <c r="K5131" i="8"/>
  <c r="K5133" i="8"/>
  <c r="K5135" i="8"/>
  <c r="L5161" i="8"/>
  <c r="K5161" i="8"/>
  <c r="K5163" i="8"/>
  <c r="J5208" i="8"/>
  <c r="J5211" i="8"/>
  <c r="K5221" i="8"/>
  <c r="L5221" i="8"/>
  <c r="K5224" i="8"/>
  <c r="J5224" i="8"/>
  <c r="J5242" i="8"/>
  <c r="L5242" i="8"/>
  <c r="K5120" i="8"/>
  <c r="K5122" i="8"/>
  <c r="K5124" i="8"/>
  <c r="K5126" i="8"/>
  <c r="K5128" i="8"/>
  <c r="K5130" i="8"/>
  <c r="K5132" i="8"/>
  <c r="K5134" i="8"/>
  <c r="L5137" i="8"/>
  <c r="K5137" i="8"/>
  <c r="K5139" i="8"/>
  <c r="K5141" i="8"/>
  <c r="K5143" i="8"/>
  <c r="K5145" i="8"/>
  <c r="K5147" i="8"/>
  <c r="K5162" i="8"/>
  <c r="L5165" i="8"/>
  <c r="K5165" i="8"/>
  <c r="K5167" i="8"/>
  <c r="K5169" i="8"/>
  <c r="K5171" i="8"/>
  <c r="L5209" i="8"/>
  <c r="J5209" i="8"/>
  <c r="K5212" i="8"/>
  <c r="J5213" i="8"/>
  <c r="K5217" i="8"/>
  <c r="J5218" i="8"/>
  <c r="L5219" i="8"/>
  <c r="J5221" i="8"/>
  <c r="L5222" i="8"/>
  <c r="J5241" i="8"/>
  <c r="L5241" i="8"/>
  <c r="L5283" i="8"/>
  <c r="L5293" i="8"/>
  <c r="L5295" i="8"/>
  <c r="L5317" i="8"/>
  <c r="J5317" i="8"/>
  <c r="K5319" i="8"/>
  <c r="J5320" i="8"/>
  <c r="L5322" i="8"/>
  <c r="L5362" i="8"/>
  <c r="L5366" i="8"/>
  <c r="L5369" i="8"/>
  <c r="L5388" i="8"/>
  <c r="K5463" i="8"/>
  <c r="L5463" i="8"/>
  <c r="L5479" i="8"/>
  <c r="L5496" i="8"/>
  <c r="L5497" i="8"/>
  <c r="J5492" i="8"/>
  <c r="L5492" i="8"/>
  <c r="K5517" i="8"/>
  <c r="J5517" i="8"/>
  <c r="K5520" i="8"/>
  <c r="K5512" i="8"/>
  <c r="K5514" i="8"/>
  <c r="K5524" i="8"/>
  <c r="K5225" i="8"/>
  <c r="L5244" i="8"/>
  <c r="L5245" i="8"/>
  <c r="L5246" i="8"/>
  <c r="L5247" i="8"/>
  <c r="L5248" i="8"/>
  <c r="L5249" i="8"/>
  <c r="L5250" i="8"/>
  <c r="L5279" i="8"/>
  <c r="L5281" i="8"/>
  <c r="L5291" i="8"/>
  <c r="L5328" i="8"/>
  <c r="K5328" i="8"/>
  <c r="L5330" i="8"/>
  <c r="K5317" i="8"/>
  <c r="J5318" i="8"/>
  <c r="K5320" i="8"/>
  <c r="L5360" i="8"/>
  <c r="J5431" i="8"/>
  <c r="J5438" i="8"/>
  <c r="L5465" i="8"/>
  <c r="L5471" i="8"/>
  <c r="L5486" i="8"/>
  <c r="J5486" i="8"/>
  <c r="L5251" i="8"/>
  <c r="L5252" i="8"/>
  <c r="K5336" i="8"/>
  <c r="K5338" i="8"/>
  <c r="K5340" i="8"/>
  <c r="K5344" i="8"/>
  <c r="K5346" i="8"/>
  <c r="K5348" i="8"/>
  <c r="K5303" i="8"/>
  <c r="K5305" i="8"/>
  <c r="K5307" i="8"/>
  <c r="K5309" i="8"/>
  <c r="K5311" i="8"/>
  <c r="K5313" i="8"/>
  <c r="K5315" i="8"/>
  <c r="K5318" i="8"/>
  <c r="J5322" i="8"/>
  <c r="J5429" i="8"/>
  <c r="L5444" i="8"/>
  <c r="J5482" i="8"/>
  <c r="K5223" i="8"/>
  <c r="L5225" i="8"/>
  <c r="L5255" i="8"/>
  <c r="L5256" i="8"/>
  <c r="L5257" i="8"/>
  <c r="L5258" i="8"/>
  <c r="L5259" i="8"/>
  <c r="L5260" i="8"/>
  <c r="L5261" i="8"/>
  <c r="L5262" i="8"/>
  <c r="L5263" i="8"/>
  <c r="L5264" i="8"/>
  <c r="L5265" i="8"/>
  <c r="L5266" i="8"/>
  <c r="L5267" i="8"/>
  <c r="L5268" i="8"/>
  <c r="L5269" i="8"/>
  <c r="L5270" i="8"/>
  <c r="L5271" i="8"/>
  <c r="L5272" i="8"/>
  <c r="L5273" i="8"/>
  <c r="L5275" i="8"/>
  <c r="L5285" i="8"/>
  <c r="L5297" i="8"/>
  <c r="L5299" i="8"/>
  <c r="L5301" i="8"/>
  <c r="L5324" i="8"/>
  <c r="L5334" i="8"/>
  <c r="L5371" i="8"/>
  <c r="L5383" i="8"/>
  <c r="L5384" i="8"/>
  <c r="L5413" i="8"/>
  <c r="L5422" i="8"/>
  <c r="K5430" i="8"/>
  <c r="K5442" i="8"/>
  <c r="L5469" i="8"/>
  <c r="J5457" i="8"/>
  <c r="L5483" i="8"/>
  <c r="L5493" i="8"/>
  <c r="L5507" i="8"/>
  <c r="L5518" i="8"/>
  <c r="K5528" i="8"/>
  <c r="L5393" i="8"/>
  <c r="L5397" i="8"/>
  <c r="L5401" i="8"/>
  <c r="K5405" i="8"/>
  <c r="L5446" i="8"/>
  <c r="K5473" i="8"/>
  <c r="L5473" i="8"/>
  <c r="K5493" i="8"/>
  <c r="J5493" i="8"/>
  <c r="K5491" i="8"/>
  <c r="L5491" i="8"/>
  <c r="J5519" i="8"/>
  <c r="L5550" i="8"/>
  <c r="K5518" i="8"/>
  <c r="L5519" i="8"/>
  <c r="L5509" i="8"/>
  <c r="K5509" i="8"/>
  <c r="L5522" i="8"/>
  <c r="K5522" i="8"/>
  <c r="L5513" i="8"/>
  <c r="K5513" i="8"/>
  <c r="L5516" i="8"/>
  <c r="K5516" i="8"/>
  <c r="L5526" i="8"/>
  <c r="K5526" i="8"/>
  <c r="L5530" i="8"/>
  <c r="K5530" i="8"/>
  <c r="L5532" i="8"/>
  <c r="L5543" i="8"/>
  <c r="L5557" i="8"/>
  <c r="L5559" i="8"/>
  <c r="L5566" i="8"/>
  <c r="L5560" i="8"/>
  <c r="L5561" i="8"/>
  <c r="L5567" i="8"/>
  <c r="L5562" i="8"/>
  <c r="L5563" i="8"/>
  <c r="L5568" i="8"/>
  <c r="L5564" i="8"/>
  <c r="L5569" i="8"/>
  <c r="L5570" i="8"/>
  <c r="K5489" i="8"/>
  <c r="J5489" i="8"/>
  <c r="K5503" i="8"/>
  <c r="L5503" i="8"/>
  <c r="J5518" i="8"/>
  <c r="K5504" i="8"/>
  <c r="J5504" i="8"/>
  <c r="L5537" i="8"/>
  <c r="L5538" i="8"/>
  <c r="K4" i="8"/>
  <c r="K8" i="8"/>
  <c r="K10" i="8"/>
  <c r="K12" i="8"/>
  <c r="K13" i="8"/>
  <c r="K15" i="8"/>
  <c r="K18" i="8"/>
  <c r="K20" i="8"/>
  <c r="K23" i="8"/>
  <c r="K25" i="8"/>
  <c r="L3" i="8"/>
  <c r="L4" i="8"/>
  <c r="L5" i="8"/>
  <c r="L6" i="8"/>
  <c r="L7" i="8"/>
  <c r="L8" i="8"/>
  <c r="L9" i="8"/>
  <c r="L10" i="8"/>
  <c r="L11" i="8"/>
  <c r="L12" i="8"/>
  <c r="L17" i="8"/>
  <c r="L13" i="8"/>
  <c r="L14" i="8"/>
  <c r="L15" i="8"/>
  <c r="L16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43" i="8"/>
  <c r="L33" i="8"/>
  <c r="L34" i="8"/>
  <c r="L35" i="8"/>
  <c r="L36" i="8"/>
  <c r="L37" i="8"/>
  <c r="L38" i="8"/>
  <c r="L39" i="8"/>
  <c r="L40" i="8"/>
  <c r="L41" i="8"/>
  <c r="L42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71" i="8"/>
  <c r="L68" i="8"/>
  <c r="L69" i="8"/>
  <c r="L70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91" i="8"/>
  <c r="L92" i="8"/>
  <c r="L93" i="8"/>
  <c r="L94" i="8"/>
  <c r="L95" i="8"/>
  <c r="L96" i="8"/>
  <c r="L97" i="8"/>
  <c r="L98" i="8"/>
  <c r="L99" i="8"/>
  <c r="L88" i="8"/>
  <c r="L100" i="8"/>
  <c r="L101" i="8"/>
  <c r="L102" i="8"/>
  <c r="L103" i="8"/>
  <c r="L104" i="8"/>
  <c r="L89" i="8"/>
  <c r="L90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34" i="8"/>
  <c r="L127" i="8"/>
  <c r="L135" i="8"/>
  <c r="L128" i="8"/>
  <c r="L129" i="8"/>
  <c r="L130" i="8"/>
  <c r="L131" i="8"/>
  <c r="L132" i="8"/>
  <c r="L133" i="8"/>
  <c r="L136" i="8"/>
  <c r="L137" i="8"/>
  <c r="L138" i="8"/>
  <c r="L139" i="8"/>
  <c r="L140" i="8"/>
  <c r="L144" i="8"/>
  <c r="L141" i="8"/>
  <c r="L145" i="8"/>
  <c r="L142" i="8"/>
  <c r="L146" i="8"/>
  <c r="L143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61" i="8"/>
  <c r="L159" i="8"/>
  <c r="L162" i="8"/>
  <c r="L163" i="8"/>
  <c r="L160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7" i="8"/>
  <c r="L176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7" i="8"/>
  <c r="L198" i="8"/>
  <c r="L199" i="8"/>
  <c r="L200" i="8"/>
  <c r="L196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46" i="8"/>
  <c r="L247" i="8"/>
  <c r="L248" i="8"/>
  <c r="L238" i="8"/>
  <c r="L249" i="8"/>
  <c r="L239" i="8"/>
  <c r="L240" i="8"/>
  <c r="L250" i="8"/>
  <c r="L241" i="8"/>
  <c r="L242" i="8"/>
  <c r="L251" i="8"/>
  <c r="L243" i="8"/>
  <c r="L252" i="8"/>
  <c r="L253" i="8"/>
  <c r="L254" i="8"/>
  <c r="L255" i="8"/>
  <c r="L244" i="8"/>
  <c r="L256" i="8"/>
  <c r="L245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96" i="8"/>
  <c r="L275" i="8"/>
  <c r="L276" i="8"/>
  <c r="L277" i="8"/>
  <c r="J285" i="8"/>
  <c r="J287" i="8"/>
  <c r="J289" i="8"/>
  <c r="J298" i="8"/>
  <c r="J299" i="8"/>
  <c r="J301" i="8"/>
  <c r="J292" i="8"/>
  <c r="J294" i="8"/>
  <c r="J313" i="8"/>
  <c r="J303" i="8"/>
  <c r="J305" i="8"/>
  <c r="J306" i="8"/>
  <c r="J316" i="8"/>
  <c r="J308" i="8"/>
  <c r="J317" i="8"/>
  <c r="J319" i="8"/>
  <c r="J310" i="8"/>
  <c r="J321" i="8"/>
  <c r="J312" i="8"/>
  <c r="J324" i="8"/>
  <c r="J326" i="8"/>
  <c r="J328" i="8"/>
  <c r="J330" i="8"/>
  <c r="J332" i="8"/>
  <c r="J334" i="8"/>
  <c r="J336" i="8"/>
  <c r="J338" i="8"/>
  <c r="J340" i="8"/>
  <c r="J342" i="8"/>
  <c r="J344" i="8"/>
  <c r="J346" i="8"/>
  <c r="J348" i="8"/>
  <c r="J350" i="8"/>
  <c r="J352" i="8"/>
  <c r="J354" i="8"/>
  <c r="J356" i="8"/>
  <c r="J358" i="8"/>
  <c r="J360" i="8"/>
  <c r="J362" i="8"/>
  <c r="J364" i="8"/>
  <c r="J366" i="8"/>
  <c r="J368" i="8"/>
  <c r="J370" i="8"/>
  <c r="J372" i="8"/>
  <c r="J375" i="8"/>
  <c r="J377" i="8"/>
  <c r="J379" i="8"/>
  <c r="J381" i="8"/>
  <c r="J383" i="8"/>
  <c r="J385" i="8"/>
  <c r="J387" i="8"/>
  <c r="J388" i="8"/>
  <c r="J390" i="8"/>
  <c r="J392" i="8"/>
  <c r="J394" i="8"/>
  <c r="J396" i="8"/>
  <c r="J398" i="8"/>
  <c r="J400" i="8"/>
  <c r="J402" i="8"/>
  <c r="J404" i="8"/>
  <c r="J406" i="8"/>
  <c r="J408" i="8"/>
  <c r="J410" i="8"/>
  <c r="J412" i="8"/>
  <c r="J414" i="8"/>
  <c r="J416" i="8"/>
  <c r="J418" i="8"/>
  <c r="J420" i="8"/>
  <c r="J422" i="8"/>
  <c r="J424" i="8"/>
  <c r="J426" i="8"/>
  <c r="J428" i="8"/>
  <c r="J430" i="8"/>
  <c r="J432" i="8"/>
  <c r="J434" i="8"/>
  <c r="J436" i="8"/>
  <c r="J438" i="8"/>
  <c r="J440" i="8"/>
  <c r="J442" i="8"/>
  <c r="J444" i="8"/>
  <c r="J446" i="8"/>
  <c r="J448" i="8"/>
  <c r="J450" i="8"/>
  <c r="J451" i="8"/>
  <c r="J453" i="8"/>
  <c r="J455" i="8"/>
  <c r="J457" i="8"/>
  <c r="J459" i="8"/>
  <c r="J462" i="8"/>
  <c r="J464" i="8"/>
  <c r="J466" i="8"/>
  <c r="J468" i="8"/>
  <c r="J470" i="8"/>
  <c r="J472" i="8"/>
  <c r="J474" i="8"/>
  <c r="J476" i="8"/>
  <c r="J478" i="8"/>
  <c r="J480" i="8"/>
  <c r="J482" i="8"/>
  <c r="J484" i="8"/>
  <c r="J486" i="8"/>
  <c r="J488" i="8"/>
  <c r="J490" i="8"/>
  <c r="J492" i="8"/>
  <c r="J494" i="8"/>
  <c r="J496" i="8"/>
  <c r="J498" i="8"/>
  <c r="J500" i="8"/>
  <c r="J502" i="8"/>
  <c r="J504" i="8"/>
  <c r="J506" i="8"/>
  <c r="J508" i="8"/>
  <c r="J510" i="8"/>
  <c r="J512" i="8"/>
  <c r="J514" i="8"/>
  <c r="J516" i="8"/>
  <c r="J527" i="8"/>
  <c r="J529" i="8"/>
  <c r="J531" i="8"/>
  <c r="J532" i="8"/>
  <c r="J533" i="8"/>
  <c r="J520" i="8"/>
  <c r="J534" i="8"/>
  <c r="J523" i="8"/>
  <c r="J524" i="8"/>
  <c r="J537" i="8"/>
  <c r="J525" i="8"/>
  <c r="J540" i="8"/>
  <c r="J542" i="8"/>
  <c r="J544" i="8"/>
  <c r="J546" i="8"/>
  <c r="J548" i="8"/>
  <c r="J550" i="8"/>
  <c r="J552" i="8"/>
  <c r="J554" i="8"/>
  <c r="J556" i="8"/>
  <c r="J558" i="8"/>
  <c r="J560" i="8"/>
  <c r="J562" i="8"/>
  <c r="J564" i="8"/>
  <c r="J566" i="8"/>
  <c r="J568" i="8"/>
  <c r="J570" i="8"/>
  <c r="J572" i="8"/>
  <c r="J574" i="8"/>
  <c r="J576" i="8"/>
  <c r="J578" i="8"/>
  <c r="J580" i="8"/>
  <c r="J582" i="8"/>
  <c r="J584" i="8"/>
  <c r="J586" i="8"/>
  <c r="J588" i="8"/>
  <c r="J590" i="8"/>
  <c r="J592" i="8"/>
  <c r="J594" i="8"/>
  <c r="J596" i="8"/>
  <c r="J598" i="8"/>
  <c r="J600" i="8"/>
  <c r="J602" i="8"/>
  <c r="J604" i="8"/>
  <c r="J606" i="8"/>
  <c r="J608" i="8"/>
  <c r="J610" i="8"/>
  <c r="J612" i="8"/>
  <c r="J614" i="8"/>
  <c r="J616" i="8"/>
  <c r="J618" i="8"/>
  <c r="J620" i="8"/>
  <c r="J622" i="8"/>
  <c r="J624" i="8"/>
  <c r="J626" i="8"/>
  <c r="J628" i="8"/>
  <c r="J630" i="8"/>
  <c r="J632" i="8"/>
  <c r="J634" i="8"/>
  <c r="J636" i="8"/>
  <c r="J638" i="8"/>
  <c r="J640" i="8"/>
  <c r="J642" i="8"/>
  <c r="J644" i="8"/>
  <c r="J646" i="8"/>
  <c r="J648" i="8"/>
  <c r="J650" i="8"/>
  <c r="J652" i="8"/>
  <c r="J654" i="8"/>
  <c r="J656" i="8"/>
  <c r="J658" i="8"/>
  <c r="J660" i="8"/>
  <c r="J662" i="8"/>
  <c r="J664" i="8"/>
  <c r="J666" i="8"/>
  <c r="J668" i="8"/>
  <c r="J670" i="8"/>
  <c r="J672" i="8"/>
  <c r="J674" i="8"/>
  <c r="J676" i="8"/>
  <c r="J678" i="8"/>
  <c r="J680" i="8"/>
  <c r="J682" i="8"/>
  <c r="J684" i="8"/>
  <c r="J686" i="8"/>
  <c r="J688" i="8"/>
  <c r="J690" i="8"/>
  <c r="J692" i="8"/>
  <c r="J694" i="8"/>
  <c r="J696" i="8"/>
  <c r="J698" i="8"/>
  <c r="J700" i="8"/>
  <c r="J702" i="8"/>
  <c r="J704" i="8"/>
  <c r="J706" i="8"/>
  <c r="J708" i="8"/>
  <c r="J710" i="8"/>
  <c r="J712" i="8"/>
  <c r="J714" i="8"/>
  <c r="J716" i="8"/>
  <c r="J718" i="8"/>
  <c r="J720" i="8"/>
  <c r="J722" i="8"/>
  <c r="J724" i="8"/>
  <c r="J726" i="8"/>
  <c r="J728" i="8"/>
  <c r="J730" i="8"/>
  <c r="J732" i="8"/>
  <c r="J734" i="8"/>
  <c r="J736" i="8"/>
  <c r="J738" i="8"/>
  <c r="J740" i="8"/>
  <c r="J743" i="8"/>
  <c r="J741" i="8"/>
  <c r="J746" i="8"/>
  <c r="J748" i="8"/>
  <c r="J750" i="8"/>
  <c r="J752" i="8"/>
  <c r="J754" i="8"/>
  <c r="J756" i="8"/>
  <c r="J758" i="8"/>
  <c r="J760" i="8"/>
  <c r="J762" i="8"/>
  <c r="J764" i="8"/>
  <c r="J766" i="8"/>
  <c r="J768" i="8"/>
  <c r="J770" i="8"/>
  <c r="J772" i="8"/>
  <c r="J774" i="8"/>
  <c r="J776" i="8"/>
  <c r="J778" i="8"/>
  <c r="J781" i="8"/>
  <c r="J783" i="8"/>
  <c r="J780" i="8"/>
  <c r="J786" i="8"/>
  <c r="J788" i="8"/>
  <c r="J790" i="8"/>
  <c r="J792" i="8"/>
  <c r="J794" i="8"/>
  <c r="J796" i="8"/>
  <c r="J798" i="8"/>
  <c r="J799" i="8"/>
  <c r="J802" i="8"/>
  <c r="J804" i="8"/>
  <c r="J806" i="8"/>
  <c r="J808" i="8"/>
  <c r="J810" i="8"/>
  <c r="J812" i="8"/>
  <c r="J814" i="8"/>
  <c r="J816" i="8"/>
  <c r="J818" i="8"/>
  <c r="J820" i="8"/>
  <c r="J822" i="8"/>
  <c r="J824" i="8"/>
  <c r="J827" i="8"/>
  <c r="J829" i="8"/>
  <c r="J831" i="8"/>
  <c r="J833" i="8"/>
  <c r="J835" i="8"/>
  <c r="J837" i="8"/>
  <c r="J838" i="8"/>
  <c r="J840" i="8"/>
  <c r="J842" i="8"/>
  <c r="J844" i="8"/>
  <c r="J851" i="8"/>
  <c r="J852" i="8"/>
  <c r="J846" i="8"/>
  <c r="J847" i="8"/>
  <c r="J856" i="8"/>
  <c r="J848" i="8"/>
  <c r="J858" i="8"/>
  <c r="J860" i="8"/>
  <c r="J862" i="8"/>
  <c r="J864" i="8"/>
  <c r="J866" i="8"/>
  <c r="J882" i="8"/>
  <c r="J869" i="8"/>
  <c r="J871" i="8"/>
  <c r="J873" i="8"/>
  <c r="J875" i="8"/>
  <c r="J877" i="8"/>
  <c r="J884" i="8"/>
  <c r="J879" i="8"/>
  <c r="J881" i="8"/>
  <c r="J886" i="8"/>
  <c r="J888" i="8"/>
  <c r="J890" i="8"/>
  <c r="J892" i="8"/>
  <c r="J910" i="8"/>
  <c r="J895" i="8"/>
  <c r="J897" i="8"/>
  <c r="J899" i="8"/>
  <c r="J901" i="8"/>
  <c r="J903" i="8"/>
  <c r="J905" i="8"/>
  <c r="J907" i="8"/>
  <c r="J909" i="8"/>
  <c r="J912" i="8"/>
  <c r="J914" i="8"/>
  <c r="J916" i="8"/>
  <c r="J918" i="8"/>
  <c r="J920" i="8"/>
  <c r="J922" i="8"/>
  <c r="J924" i="8"/>
  <c r="J926" i="8"/>
  <c r="J928" i="8"/>
  <c r="J930" i="8"/>
  <c r="J932" i="8"/>
  <c r="J934" i="8"/>
  <c r="J936" i="8"/>
  <c r="J938" i="8"/>
  <c r="J940" i="8"/>
  <c r="J943" i="8"/>
  <c r="J944" i="8"/>
  <c r="J946" i="8"/>
  <c r="J948" i="8"/>
  <c r="J950" i="8"/>
  <c r="J952" i="8"/>
  <c r="J954" i="8"/>
  <c r="J956" i="8"/>
  <c r="J958" i="8"/>
  <c r="J960" i="8"/>
  <c r="J962" i="8"/>
  <c r="J964" i="8"/>
  <c r="J966" i="8"/>
  <c r="J968" i="8"/>
  <c r="J970" i="8"/>
  <c r="J972" i="8"/>
  <c r="J974" i="8"/>
  <c r="J976" i="8"/>
  <c r="J977" i="8"/>
  <c r="J979" i="8"/>
  <c r="J981" i="8"/>
  <c r="J983" i="8"/>
  <c r="J986" i="8"/>
  <c r="J988" i="8"/>
  <c r="J990" i="8"/>
  <c r="J992" i="8"/>
  <c r="J994" i="8"/>
  <c r="J996" i="8"/>
  <c r="J998" i="8"/>
  <c r="J1000" i="8"/>
  <c r="J1002" i="8"/>
  <c r="J1004" i="8"/>
  <c r="J1006" i="8"/>
  <c r="J1008" i="8"/>
  <c r="J1010" i="8"/>
  <c r="J1012" i="8"/>
  <c r="J1014" i="8"/>
  <c r="J1016" i="8"/>
  <c r="J1018" i="8"/>
  <c r="J1020" i="8"/>
  <c r="J1022" i="8"/>
  <c r="J1024" i="8"/>
  <c r="J1026" i="8"/>
  <c r="J1028" i="8"/>
  <c r="J1030" i="8"/>
  <c r="J1032" i="8"/>
  <c r="J1034" i="8"/>
  <c r="J1036" i="8"/>
  <c r="J1038" i="8"/>
  <c r="J1040" i="8"/>
  <c r="J1042" i="8"/>
  <c r="J1044" i="8"/>
  <c r="J1046" i="8"/>
  <c r="J1048" i="8"/>
  <c r="J1050" i="8"/>
  <c r="J1052" i="8"/>
  <c r="J1082" i="8"/>
  <c r="J1084" i="8"/>
  <c r="J1086" i="8"/>
  <c r="J1088" i="8"/>
  <c r="J1090" i="8"/>
  <c r="J1092" i="8"/>
  <c r="J1094" i="8"/>
  <c r="J1095" i="8"/>
  <c r="J1097" i="8"/>
  <c r="J1099" i="8"/>
  <c r="J1101" i="8"/>
  <c r="J1103" i="8"/>
  <c r="J1105" i="8"/>
  <c r="J1107" i="8"/>
  <c r="J1110" i="8"/>
  <c r="J1112" i="8"/>
  <c r="J1114" i="8"/>
  <c r="J1116" i="8"/>
  <c r="J1118" i="8"/>
  <c r="J1120" i="8"/>
  <c r="J1122" i="8"/>
  <c r="J1124" i="8"/>
  <c r="J1126" i="8"/>
  <c r="J1128" i="8"/>
  <c r="J1130" i="8"/>
  <c r="J1055" i="8"/>
  <c r="J1057" i="8"/>
  <c r="J1059" i="8"/>
  <c r="J1061" i="8"/>
  <c r="J1063" i="8"/>
  <c r="J1065" i="8"/>
  <c r="J1067" i="8"/>
  <c r="J1069" i="8"/>
  <c r="J1071" i="8"/>
  <c r="J1073" i="8"/>
  <c r="J1074" i="8"/>
  <c r="J1077" i="8"/>
  <c r="J1079" i="8"/>
  <c r="J1081" i="8"/>
  <c r="J1132" i="8"/>
  <c r="J1134" i="8"/>
  <c r="J1136" i="8"/>
  <c r="J1138" i="8"/>
  <c r="J1139" i="8"/>
  <c r="J1140" i="8"/>
  <c r="J1144" i="8"/>
  <c r="J1146" i="8"/>
  <c r="J1148" i="8"/>
  <c r="J1150" i="8"/>
  <c r="J1151" i="8"/>
  <c r="J1158" i="8"/>
  <c r="J1155" i="8"/>
  <c r="J1159" i="8"/>
  <c r="J1161" i="8"/>
  <c r="J1163" i="8"/>
  <c r="J1164" i="8"/>
  <c r="J1168" i="8"/>
  <c r="J1165" i="8"/>
  <c r="J1172" i="8"/>
  <c r="J1174" i="8"/>
  <c r="J1175" i="8"/>
  <c r="J1171" i="8"/>
  <c r="J1180" i="8"/>
  <c r="J1178" i="8"/>
  <c r="J1179" i="8"/>
  <c r="J1188" i="8"/>
  <c r="J1185" i="8"/>
  <c r="J1186" i="8"/>
  <c r="J1190" i="8"/>
  <c r="J1192" i="8"/>
  <c r="J1195" i="8"/>
  <c r="J1202" i="8"/>
  <c r="J1203" i="8"/>
  <c r="J1204" i="8"/>
  <c r="J1198" i="8"/>
  <c r="J1206" i="8"/>
  <c r="J1199" i="8"/>
  <c r="J1200" i="8"/>
  <c r="J1210" i="8"/>
  <c r="J1215" i="8"/>
  <c r="J1216" i="8"/>
  <c r="J1211" i="8"/>
  <c r="J1217" i="8"/>
  <c r="J1222" i="8"/>
  <c r="J1218" i="8"/>
  <c r="J1224" i="8"/>
  <c r="J1230" i="8"/>
  <c r="J1232" i="8"/>
  <c r="J1234" i="8"/>
  <c r="J1235" i="8"/>
  <c r="J1226" i="8"/>
  <c r="J1228" i="8"/>
  <c r="J1247" i="8"/>
  <c r="J1248" i="8"/>
  <c r="J1250" i="8"/>
  <c r="J1240" i="8"/>
  <c r="J1242" i="8"/>
  <c r="J1251" i="8"/>
  <c r="J1245" i="8"/>
  <c r="J1253" i="8"/>
  <c r="J1246" i="8"/>
  <c r="J1264" i="8"/>
  <c r="J1257" i="8"/>
  <c r="J1258" i="8"/>
  <c r="J1265" i="8"/>
  <c r="J1267" i="8"/>
  <c r="J1261" i="8"/>
  <c r="J1269" i="8"/>
  <c r="J1270" i="8"/>
  <c r="J1273" i="8"/>
  <c r="J1274" i="8"/>
  <c r="J1281" i="8"/>
  <c r="J1276" i="8"/>
  <c r="J1277" i="8"/>
  <c r="J1278" i="8"/>
  <c r="J1285" i="8"/>
  <c r="J1287" i="8"/>
  <c r="J1289" i="8"/>
  <c r="J1290" i="8"/>
  <c r="J1292" i="8"/>
  <c r="J1294" i="8"/>
  <c r="J1303" i="8"/>
  <c r="J1305" i="8"/>
  <c r="J1296" i="8"/>
  <c r="J1308" i="8"/>
  <c r="J1298" i="8"/>
  <c r="J1301" i="8"/>
  <c r="J1310" i="8"/>
  <c r="J1300" i="8"/>
  <c r="J1312" i="8"/>
  <c r="J1315" i="8"/>
  <c r="J1316" i="8"/>
  <c r="J1319" i="8"/>
  <c r="J1320" i="8"/>
  <c r="J1327" i="8"/>
  <c r="J1322" i="8"/>
  <c r="J1324" i="8"/>
  <c r="J1325" i="8"/>
  <c r="J1330" i="8"/>
  <c r="J1332" i="8"/>
  <c r="J1333" i="8"/>
  <c r="J1344" i="8"/>
  <c r="J1337" i="8"/>
  <c r="J1346" i="8"/>
  <c r="J1340" i="8"/>
  <c r="J1341" i="8"/>
  <c r="J1335" i="8"/>
  <c r="J1361" i="8"/>
  <c r="J1363" i="8"/>
  <c r="J1365" i="8"/>
  <c r="J1367" i="8"/>
  <c r="J1369" i="8"/>
  <c r="J1371" i="8"/>
  <c r="J1373" i="8"/>
  <c r="J1375" i="8"/>
  <c r="J1377" i="8"/>
  <c r="J1379" i="8"/>
  <c r="J1381" i="8"/>
  <c r="J1383" i="8"/>
  <c r="J1385" i="8"/>
  <c r="J1387" i="8"/>
  <c r="J1389" i="8"/>
  <c r="J1391" i="8"/>
  <c r="J1356" i="8"/>
  <c r="J1358" i="8"/>
  <c r="J1360" i="8"/>
  <c r="J1400" i="8"/>
  <c r="J1402" i="8"/>
  <c r="J1404" i="8"/>
  <c r="J1406" i="8"/>
  <c r="J1394" i="8"/>
  <c r="J1396" i="8"/>
  <c r="J1398" i="8"/>
  <c r="J1408" i="8"/>
  <c r="J1410" i="8"/>
  <c r="J1412" i="8"/>
  <c r="J1414" i="8"/>
  <c r="J1416" i="8"/>
  <c r="J1418" i="8"/>
  <c r="J1420" i="8"/>
  <c r="J1422" i="8"/>
  <c r="J1424" i="8"/>
  <c r="J1426" i="8"/>
  <c r="J1428" i="8"/>
  <c r="J1430" i="8"/>
  <c r="J1432" i="8"/>
  <c r="J1434" i="8"/>
  <c r="J1436" i="8"/>
  <c r="J1438" i="8"/>
  <c r="J1440" i="8"/>
  <c r="J1442" i="8"/>
  <c r="L1445" i="8"/>
  <c r="K1445" i="8"/>
  <c r="L1446" i="8"/>
  <c r="J1446" i="8"/>
  <c r="K1448" i="8"/>
  <c r="L1483" i="8"/>
  <c r="K1483" i="8"/>
  <c r="L1484" i="8"/>
  <c r="L1491" i="8"/>
  <c r="K1491" i="8"/>
  <c r="L1499" i="8"/>
  <c r="K1499" i="8"/>
  <c r="L1506" i="8"/>
  <c r="K1506" i="8"/>
  <c r="L1521" i="8"/>
  <c r="K1521" i="8"/>
  <c r="L1529" i="8"/>
  <c r="K1529" i="8"/>
  <c r="K285" i="8"/>
  <c r="K287" i="8"/>
  <c r="K289" i="8"/>
  <c r="K292" i="8"/>
  <c r="K294" i="8"/>
  <c r="K1077" i="8"/>
  <c r="K1079" i="8"/>
  <c r="K1132" i="8"/>
  <c r="K1134" i="8"/>
  <c r="K1136" i="8"/>
  <c r="K1139" i="8"/>
  <c r="K1140" i="8"/>
  <c r="K1144" i="8"/>
  <c r="K1146" i="8"/>
  <c r="K1148" i="8"/>
  <c r="K1150" i="8"/>
  <c r="K1151" i="8"/>
  <c r="K1158" i="8"/>
  <c r="K1155" i="8"/>
  <c r="K1159" i="8"/>
  <c r="K1161" i="8"/>
  <c r="K1163" i="8"/>
  <c r="K1164" i="8"/>
  <c r="K1168" i="8"/>
  <c r="K1165" i="8"/>
  <c r="K1172" i="8"/>
  <c r="K1174" i="8"/>
  <c r="K1175" i="8"/>
  <c r="K1180" i="8"/>
  <c r="K1178" i="8"/>
  <c r="K1179" i="8"/>
  <c r="K1188" i="8"/>
  <c r="K1185" i="8"/>
  <c r="K1186" i="8"/>
  <c r="K1190" i="8"/>
  <c r="K1192" i="8"/>
  <c r="K1195" i="8"/>
  <c r="K1202" i="8"/>
  <c r="K1203" i="8"/>
  <c r="K1204" i="8"/>
  <c r="K1198" i="8"/>
  <c r="K1206" i="8"/>
  <c r="K1199" i="8"/>
  <c r="K1200" i="8"/>
  <c r="K1215" i="8"/>
  <c r="K1216" i="8"/>
  <c r="K1211" i="8"/>
  <c r="K1217" i="8"/>
  <c r="K1222" i="8"/>
  <c r="K1218" i="8"/>
  <c r="K1230" i="8"/>
  <c r="K1232" i="8"/>
  <c r="K1234" i="8"/>
  <c r="K1235" i="8"/>
  <c r="K1226" i="8"/>
  <c r="K1228" i="8"/>
  <c r="K1247" i="8"/>
  <c r="K1248" i="8"/>
  <c r="K1250" i="8"/>
  <c r="K1240" i="8"/>
  <c r="K1242" i="8"/>
  <c r="K1251" i="8"/>
  <c r="K1245" i="8"/>
  <c r="K1253" i="8"/>
  <c r="K1264" i="8"/>
  <c r="K1257" i="8"/>
  <c r="K1258" i="8"/>
  <c r="K1265" i="8"/>
  <c r="K1267" i="8"/>
  <c r="K1261" i="8"/>
  <c r="K1269" i="8"/>
  <c r="K1273" i="8"/>
  <c r="K1274" i="8"/>
  <c r="K1281" i="8"/>
  <c r="K1276" i="8"/>
  <c r="K1277" i="8"/>
  <c r="K1285" i="8"/>
  <c r="K1287" i="8"/>
  <c r="K1289" i="8"/>
  <c r="K1290" i="8"/>
  <c r="K1292" i="8"/>
  <c r="K1294" i="8"/>
  <c r="K1303" i="8"/>
  <c r="K1305" i="8"/>
  <c r="K1296" i="8"/>
  <c r="K1308" i="8"/>
  <c r="K1298" i="8"/>
  <c r="K1301" i="8"/>
  <c r="K1310" i="8"/>
  <c r="K1312" i="8"/>
  <c r="K1315" i="8"/>
  <c r="K1316" i="8"/>
  <c r="K1319" i="8"/>
  <c r="K1320" i="8"/>
  <c r="K1327" i="8"/>
  <c r="K1322" i="8"/>
  <c r="K1324" i="8"/>
  <c r="K1325" i="8"/>
  <c r="K1332" i="8"/>
  <c r="K1333" i="8"/>
  <c r="K1344" i="8"/>
  <c r="K1337" i="8"/>
  <c r="K1346" i="8"/>
  <c r="K1340" i="8"/>
  <c r="K1341" i="8"/>
  <c r="K1335" i="8"/>
  <c r="K1361" i="8"/>
  <c r="K1363" i="8"/>
  <c r="K1365" i="8"/>
  <c r="K1367" i="8"/>
  <c r="K1369" i="8"/>
  <c r="K1371" i="8"/>
  <c r="K1373" i="8"/>
  <c r="K1375" i="8"/>
  <c r="K1379" i="8"/>
  <c r="K1381" i="8"/>
  <c r="K1383" i="8"/>
  <c r="K1385" i="8"/>
  <c r="K1387" i="8"/>
  <c r="K1389" i="8"/>
  <c r="K1391" i="8"/>
  <c r="K1356" i="8"/>
  <c r="K1358" i="8"/>
  <c r="K1400" i="8"/>
  <c r="K1402" i="8"/>
  <c r="K1404" i="8"/>
  <c r="K1394" i="8"/>
  <c r="K1396" i="8"/>
  <c r="K1408" i="8"/>
  <c r="K1410" i="8"/>
  <c r="K1412" i="8"/>
  <c r="K1414" i="8"/>
  <c r="K1416" i="8"/>
  <c r="K1418" i="8"/>
  <c r="K1420" i="8"/>
  <c r="K1422" i="8"/>
  <c r="K1424" i="8"/>
  <c r="K1426" i="8"/>
  <c r="K1428" i="8"/>
  <c r="K1430" i="8"/>
  <c r="K1432" i="8"/>
  <c r="K1436" i="8"/>
  <c r="K1438" i="8"/>
  <c r="K1440" i="8"/>
  <c r="K1442" i="8"/>
  <c r="K1446" i="8"/>
  <c r="L1449" i="8"/>
  <c r="K1449" i="8"/>
  <c r="L1450" i="8"/>
  <c r="J1450" i="8"/>
  <c r="L1453" i="8"/>
  <c r="K1453" i="8"/>
  <c r="L1454" i="8"/>
  <c r="J1454" i="8"/>
  <c r="L1457" i="8"/>
  <c r="K1457" i="8"/>
  <c r="L1458" i="8"/>
  <c r="J1458" i="8"/>
  <c r="L1461" i="8"/>
  <c r="K1461" i="8"/>
  <c r="L1462" i="8"/>
  <c r="J1462" i="8"/>
  <c r="L1465" i="8"/>
  <c r="K1465" i="8"/>
  <c r="L1466" i="8"/>
  <c r="J1466" i="8"/>
  <c r="L1469" i="8"/>
  <c r="K1469" i="8"/>
  <c r="L1470" i="8"/>
  <c r="J1470" i="8"/>
  <c r="L1473" i="8"/>
  <c r="K1473" i="8"/>
  <c r="L1474" i="8"/>
  <c r="J1474" i="8"/>
  <c r="L1477" i="8"/>
  <c r="K1477" i="8"/>
  <c r="L1478" i="8"/>
  <c r="J1478" i="8"/>
  <c r="L1481" i="8"/>
  <c r="L1485" i="8"/>
  <c r="K1485" i="8"/>
  <c r="L1493" i="8"/>
  <c r="K1493" i="8"/>
  <c r="L1501" i="8"/>
  <c r="K1501" i="8"/>
  <c r="L1508" i="8"/>
  <c r="K1508" i="8"/>
  <c r="L1523" i="8"/>
  <c r="K1523" i="8"/>
  <c r="L284" i="8"/>
  <c r="K298" i="8"/>
  <c r="K299" i="8"/>
  <c r="K301" i="8"/>
  <c r="J3" i="8"/>
  <c r="J5" i="8"/>
  <c r="J7" i="8"/>
  <c r="J9" i="8"/>
  <c r="J11" i="8"/>
  <c r="J17" i="8"/>
  <c r="J14" i="8"/>
  <c r="J19" i="8"/>
  <c r="J21" i="8"/>
  <c r="J22" i="8"/>
  <c r="J284" i="8"/>
  <c r="L286" i="8"/>
  <c r="J286" i="8"/>
  <c r="L288" i="8"/>
  <c r="J288" i="8"/>
  <c r="L297" i="8"/>
  <c r="J297" i="8"/>
  <c r="L290" i="8"/>
  <c r="J290" i="8"/>
  <c r="L300" i="8"/>
  <c r="J300" i="8"/>
  <c r="L291" i="8"/>
  <c r="J291" i="8"/>
  <c r="L293" i="8"/>
  <c r="J293" i="8"/>
  <c r="L295" i="8"/>
  <c r="J295" i="8"/>
  <c r="L302" i="8"/>
  <c r="J302" i="8"/>
  <c r="L304" i="8"/>
  <c r="J304" i="8"/>
  <c r="L314" i="8"/>
  <c r="J314" i="8"/>
  <c r="L315" i="8"/>
  <c r="J315" i="8"/>
  <c r="L307" i="8"/>
  <c r="J307" i="8"/>
  <c r="L309" i="8"/>
  <c r="J309" i="8"/>
  <c r="L318" i="8"/>
  <c r="J318" i="8"/>
  <c r="L320" i="8"/>
  <c r="J320" i="8"/>
  <c r="L311" i="8"/>
  <c r="J311" i="8"/>
  <c r="L322" i="8"/>
  <c r="J322" i="8"/>
  <c r="L323" i="8"/>
  <c r="J323" i="8"/>
  <c r="L325" i="8"/>
  <c r="J325" i="8"/>
  <c r="L327" i="8"/>
  <c r="J327" i="8"/>
  <c r="L329" i="8"/>
  <c r="J329" i="8"/>
  <c r="L331" i="8"/>
  <c r="J331" i="8"/>
  <c r="L333" i="8"/>
  <c r="J333" i="8"/>
  <c r="L335" i="8"/>
  <c r="J335" i="8"/>
  <c r="L337" i="8"/>
  <c r="J337" i="8"/>
  <c r="L339" i="8"/>
  <c r="J339" i="8"/>
  <c r="L341" i="8"/>
  <c r="J341" i="8"/>
  <c r="L343" i="8"/>
  <c r="J343" i="8"/>
  <c r="L345" i="8"/>
  <c r="J345" i="8"/>
  <c r="L347" i="8"/>
  <c r="J347" i="8"/>
  <c r="L349" i="8"/>
  <c r="J349" i="8"/>
  <c r="L351" i="8"/>
  <c r="J351" i="8"/>
  <c r="L353" i="8"/>
  <c r="J353" i="8"/>
  <c r="L355" i="8"/>
  <c r="J355" i="8"/>
  <c r="L357" i="8"/>
  <c r="J357" i="8"/>
  <c r="L359" i="8"/>
  <c r="J359" i="8"/>
  <c r="L361" i="8"/>
  <c r="J361" i="8"/>
  <c r="L363" i="8"/>
  <c r="J363" i="8"/>
  <c r="L365" i="8"/>
  <c r="J365" i="8"/>
  <c r="L367" i="8"/>
  <c r="J367" i="8"/>
  <c r="L369" i="8"/>
  <c r="J369" i="8"/>
  <c r="L371" i="8"/>
  <c r="J371" i="8"/>
  <c r="L374" i="8"/>
  <c r="J374" i="8"/>
  <c r="L376" i="8"/>
  <c r="J376" i="8"/>
  <c r="L378" i="8"/>
  <c r="J378" i="8"/>
  <c r="L380" i="8"/>
  <c r="J380" i="8"/>
  <c r="L382" i="8"/>
  <c r="J382" i="8"/>
  <c r="L384" i="8"/>
  <c r="J384" i="8"/>
  <c r="L386" i="8"/>
  <c r="J386" i="8"/>
  <c r="L373" i="8"/>
  <c r="J373" i="8"/>
  <c r="L389" i="8"/>
  <c r="J389" i="8"/>
  <c r="L391" i="8"/>
  <c r="J391" i="8"/>
  <c r="L393" i="8"/>
  <c r="J393" i="8"/>
  <c r="L395" i="8"/>
  <c r="J395" i="8"/>
  <c r="L397" i="8"/>
  <c r="J397" i="8"/>
  <c r="L399" i="8"/>
  <c r="J399" i="8"/>
  <c r="L401" i="8"/>
  <c r="J401" i="8"/>
  <c r="L403" i="8"/>
  <c r="J403" i="8"/>
  <c r="L405" i="8"/>
  <c r="J405" i="8"/>
  <c r="L407" i="8"/>
  <c r="J407" i="8"/>
  <c r="L409" i="8"/>
  <c r="J409" i="8"/>
  <c r="L411" i="8"/>
  <c r="J411" i="8"/>
  <c r="L413" i="8"/>
  <c r="J413" i="8"/>
  <c r="L415" i="8"/>
  <c r="J415" i="8"/>
  <c r="L417" i="8"/>
  <c r="J417" i="8"/>
  <c r="L419" i="8"/>
  <c r="J419" i="8"/>
  <c r="L421" i="8"/>
  <c r="J421" i="8"/>
  <c r="L423" i="8"/>
  <c r="J423" i="8"/>
  <c r="L425" i="8"/>
  <c r="J425" i="8"/>
  <c r="L427" i="8"/>
  <c r="J427" i="8"/>
  <c r="L429" i="8"/>
  <c r="J429" i="8"/>
  <c r="L431" i="8"/>
  <c r="J431" i="8"/>
  <c r="L433" i="8"/>
  <c r="J433" i="8"/>
  <c r="L435" i="8"/>
  <c r="J435" i="8"/>
  <c r="L437" i="8"/>
  <c r="J437" i="8"/>
  <c r="L439" i="8"/>
  <c r="J439" i="8"/>
  <c r="L441" i="8"/>
  <c r="J441" i="8"/>
  <c r="L443" i="8"/>
  <c r="J443" i="8"/>
  <c r="L445" i="8"/>
  <c r="J445" i="8"/>
  <c r="L447" i="8"/>
  <c r="J447" i="8"/>
  <c r="L449" i="8"/>
  <c r="J449" i="8"/>
  <c r="L460" i="8"/>
  <c r="J460" i="8"/>
  <c r="L452" i="8"/>
  <c r="J452" i="8"/>
  <c r="L454" i="8"/>
  <c r="J454" i="8"/>
  <c r="L456" i="8"/>
  <c r="J456" i="8"/>
  <c r="L458" i="8"/>
  <c r="J458" i="8"/>
  <c r="L461" i="8"/>
  <c r="J461" i="8"/>
  <c r="L463" i="8"/>
  <c r="J463" i="8"/>
  <c r="L465" i="8"/>
  <c r="J465" i="8"/>
  <c r="L467" i="8"/>
  <c r="J467" i="8"/>
  <c r="L469" i="8"/>
  <c r="J469" i="8"/>
  <c r="L471" i="8"/>
  <c r="J471" i="8"/>
  <c r="L473" i="8"/>
  <c r="J473" i="8"/>
  <c r="L475" i="8"/>
  <c r="J475" i="8"/>
  <c r="L477" i="8"/>
  <c r="J477" i="8"/>
  <c r="L479" i="8"/>
  <c r="J479" i="8"/>
  <c r="L481" i="8"/>
  <c r="J481" i="8"/>
  <c r="L483" i="8"/>
  <c r="J483" i="8"/>
  <c r="L485" i="8"/>
  <c r="J485" i="8"/>
  <c r="L487" i="8"/>
  <c r="J487" i="8"/>
  <c r="L489" i="8"/>
  <c r="J489" i="8"/>
  <c r="L491" i="8"/>
  <c r="J491" i="8"/>
  <c r="L493" i="8"/>
  <c r="J493" i="8"/>
  <c r="L495" i="8"/>
  <c r="J495" i="8"/>
  <c r="L497" i="8"/>
  <c r="J497" i="8"/>
  <c r="L499" i="8"/>
  <c r="J499" i="8"/>
  <c r="L501" i="8"/>
  <c r="J501" i="8"/>
  <c r="L503" i="8"/>
  <c r="J503" i="8"/>
  <c r="L505" i="8"/>
  <c r="J505" i="8"/>
  <c r="L507" i="8"/>
  <c r="J507" i="8"/>
  <c r="L509" i="8"/>
  <c r="J509" i="8"/>
  <c r="L511" i="8"/>
  <c r="J511" i="8"/>
  <c r="L513" i="8"/>
  <c r="J513" i="8"/>
  <c r="L515" i="8"/>
  <c r="J515" i="8"/>
  <c r="L526" i="8"/>
  <c r="J526" i="8"/>
  <c r="L528" i="8"/>
  <c r="J528" i="8"/>
  <c r="L530" i="8"/>
  <c r="J530" i="8"/>
  <c r="L517" i="8"/>
  <c r="J517" i="8"/>
  <c r="L518" i="8"/>
  <c r="J518" i="8"/>
  <c r="L519" i="8"/>
  <c r="J519" i="8"/>
  <c r="L521" i="8"/>
  <c r="J521" i="8"/>
  <c r="L522" i="8"/>
  <c r="J522" i="8"/>
  <c r="L535" i="8"/>
  <c r="J535" i="8"/>
  <c r="L536" i="8"/>
  <c r="J536" i="8"/>
  <c r="L538" i="8"/>
  <c r="J538" i="8"/>
  <c r="L539" i="8"/>
  <c r="J539" i="8"/>
  <c r="L541" i="8"/>
  <c r="J541" i="8"/>
  <c r="L543" i="8"/>
  <c r="J543" i="8"/>
  <c r="L545" i="8"/>
  <c r="J545" i="8"/>
  <c r="L547" i="8"/>
  <c r="J547" i="8"/>
  <c r="L549" i="8"/>
  <c r="J549" i="8"/>
  <c r="L551" i="8"/>
  <c r="J551" i="8"/>
  <c r="L553" i="8"/>
  <c r="J553" i="8"/>
  <c r="L555" i="8"/>
  <c r="J555" i="8"/>
  <c r="L557" i="8"/>
  <c r="J557" i="8"/>
  <c r="L559" i="8"/>
  <c r="J559" i="8"/>
  <c r="L561" i="8"/>
  <c r="J561" i="8"/>
  <c r="L563" i="8"/>
  <c r="J563" i="8"/>
  <c r="L565" i="8"/>
  <c r="J565" i="8"/>
  <c r="L567" i="8"/>
  <c r="J567" i="8"/>
  <c r="L569" i="8"/>
  <c r="J569" i="8"/>
  <c r="L571" i="8"/>
  <c r="J571" i="8"/>
  <c r="L573" i="8"/>
  <c r="J573" i="8"/>
  <c r="L575" i="8"/>
  <c r="J575" i="8"/>
  <c r="L577" i="8"/>
  <c r="J577" i="8"/>
  <c r="L579" i="8"/>
  <c r="J579" i="8"/>
  <c r="L581" i="8"/>
  <c r="J581" i="8"/>
  <c r="L583" i="8"/>
  <c r="J583" i="8"/>
  <c r="L585" i="8"/>
  <c r="J585" i="8"/>
  <c r="L587" i="8"/>
  <c r="J587" i="8"/>
  <c r="L589" i="8"/>
  <c r="J589" i="8"/>
  <c r="L591" i="8"/>
  <c r="J591" i="8"/>
  <c r="L593" i="8"/>
  <c r="J593" i="8"/>
  <c r="L595" i="8"/>
  <c r="J595" i="8"/>
  <c r="L597" i="8"/>
  <c r="J597" i="8"/>
  <c r="L599" i="8"/>
  <c r="J599" i="8"/>
  <c r="L601" i="8"/>
  <c r="J601" i="8"/>
  <c r="L603" i="8"/>
  <c r="J603" i="8"/>
  <c r="L605" i="8"/>
  <c r="J605" i="8"/>
  <c r="L607" i="8"/>
  <c r="J607" i="8"/>
  <c r="L609" i="8"/>
  <c r="J609" i="8"/>
  <c r="L611" i="8"/>
  <c r="J611" i="8"/>
  <c r="L613" i="8"/>
  <c r="J613" i="8"/>
  <c r="L615" i="8"/>
  <c r="J615" i="8"/>
  <c r="L617" i="8"/>
  <c r="J617" i="8"/>
  <c r="L619" i="8"/>
  <c r="J619" i="8"/>
  <c r="L621" i="8"/>
  <c r="J621" i="8"/>
  <c r="L623" i="8"/>
  <c r="J623" i="8"/>
  <c r="L625" i="8"/>
  <c r="J625" i="8"/>
  <c r="L627" i="8"/>
  <c r="J627" i="8"/>
  <c r="L629" i="8"/>
  <c r="J629" i="8"/>
  <c r="L631" i="8"/>
  <c r="J631" i="8"/>
  <c r="L633" i="8"/>
  <c r="J633" i="8"/>
  <c r="L635" i="8"/>
  <c r="J635" i="8"/>
  <c r="L637" i="8"/>
  <c r="J637" i="8"/>
  <c r="L639" i="8"/>
  <c r="J639" i="8"/>
  <c r="L641" i="8"/>
  <c r="J641" i="8"/>
  <c r="L643" i="8"/>
  <c r="J643" i="8"/>
  <c r="L645" i="8"/>
  <c r="J645" i="8"/>
  <c r="L647" i="8"/>
  <c r="J647" i="8"/>
  <c r="L649" i="8"/>
  <c r="J649" i="8"/>
  <c r="L651" i="8"/>
  <c r="J651" i="8"/>
  <c r="L653" i="8"/>
  <c r="J653" i="8"/>
  <c r="L655" i="8"/>
  <c r="J655" i="8"/>
  <c r="L657" i="8"/>
  <c r="J657" i="8"/>
  <c r="L659" i="8"/>
  <c r="J659" i="8"/>
  <c r="L661" i="8"/>
  <c r="J661" i="8"/>
  <c r="L663" i="8"/>
  <c r="J663" i="8"/>
  <c r="L665" i="8"/>
  <c r="J665" i="8"/>
  <c r="L667" i="8"/>
  <c r="J667" i="8"/>
  <c r="L669" i="8"/>
  <c r="J669" i="8"/>
  <c r="L671" i="8"/>
  <c r="J671" i="8"/>
  <c r="L673" i="8"/>
  <c r="J673" i="8"/>
  <c r="L675" i="8"/>
  <c r="J675" i="8"/>
  <c r="L677" i="8"/>
  <c r="J677" i="8"/>
  <c r="L679" i="8"/>
  <c r="J679" i="8"/>
  <c r="L681" i="8"/>
  <c r="J681" i="8"/>
  <c r="L683" i="8"/>
  <c r="J683" i="8"/>
  <c r="L685" i="8"/>
  <c r="J685" i="8"/>
  <c r="L687" i="8"/>
  <c r="J687" i="8"/>
  <c r="L689" i="8"/>
  <c r="J689" i="8"/>
  <c r="L691" i="8"/>
  <c r="J691" i="8"/>
  <c r="L693" i="8"/>
  <c r="J693" i="8"/>
  <c r="L695" i="8"/>
  <c r="J695" i="8"/>
  <c r="L697" i="8"/>
  <c r="J697" i="8"/>
  <c r="L699" i="8"/>
  <c r="J699" i="8"/>
  <c r="L701" i="8"/>
  <c r="J701" i="8"/>
  <c r="L703" i="8"/>
  <c r="J703" i="8"/>
  <c r="L705" i="8"/>
  <c r="J705" i="8"/>
  <c r="L707" i="8"/>
  <c r="J707" i="8"/>
  <c r="L709" i="8"/>
  <c r="J709" i="8"/>
  <c r="L711" i="8"/>
  <c r="J711" i="8"/>
  <c r="L713" i="8"/>
  <c r="J713" i="8"/>
  <c r="L715" i="8"/>
  <c r="J715" i="8"/>
  <c r="L717" i="8"/>
  <c r="J717" i="8"/>
  <c r="L719" i="8"/>
  <c r="J719" i="8"/>
  <c r="L721" i="8"/>
  <c r="J721" i="8"/>
  <c r="L723" i="8"/>
  <c r="J723" i="8"/>
  <c r="L725" i="8"/>
  <c r="J725" i="8"/>
  <c r="L727" i="8"/>
  <c r="J727" i="8"/>
  <c r="L729" i="8"/>
  <c r="J729" i="8"/>
  <c r="L731" i="8"/>
  <c r="J731" i="8"/>
  <c r="L733" i="8"/>
  <c r="J733" i="8"/>
  <c r="L735" i="8"/>
  <c r="J735" i="8"/>
  <c r="L737" i="8"/>
  <c r="J737" i="8"/>
  <c r="L739" i="8"/>
  <c r="J739" i="8"/>
  <c r="L742" i="8"/>
  <c r="J742" i="8"/>
  <c r="L744" i="8"/>
  <c r="J744" i="8"/>
  <c r="L745" i="8"/>
  <c r="J745" i="8"/>
  <c r="L747" i="8"/>
  <c r="J747" i="8"/>
  <c r="L749" i="8"/>
  <c r="J749" i="8"/>
  <c r="L751" i="8"/>
  <c r="J751" i="8"/>
  <c r="L753" i="8"/>
  <c r="J753" i="8"/>
  <c r="L755" i="8"/>
  <c r="J755" i="8"/>
  <c r="L757" i="8"/>
  <c r="J757" i="8"/>
  <c r="L759" i="8"/>
  <c r="J759" i="8"/>
  <c r="L761" i="8"/>
  <c r="J761" i="8"/>
  <c r="L763" i="8"/>
  <c r="J763" i="8"/>
  <c r="L765" i="8"/>
  <c r="J765" i="8"/>
  <c r="L767" i="8"/>
  <c r="J767" i="8"/>
  <c r="L769" i="8"/>
  <c r="J769" i="8"/>
  <c r="L771" i="8"/>
  <c r="J771" i="8"/>
  <c r="L773" i="8"/>
  <c r="J773" i="8"/>
  <c r="L775" i="8"/>
  <c r="J775" i="8"/>
  <c r="L777" i="8"/>
  <c r="J777" i="8"/>
  <c r="L779" i="8"/>
  <c r="J779" i="8"/>
  <c r="L782" i="8"/>
  <c r="J782" i="8"/>
  <c r="L784" i="8"/>
  <c r="J784" i="8"/>
  <c r="L785" i="8"/>
  <c r="J785" i="8"/>
  <c r="L787" i="8"/>
  <c r="J787" i="8"/>
  <c r="L789" i="8"/>
  <c r="J789" i="8"/>
  <c r="L791" i="8"/>
  <c r="J791" i="8"/>
  <c r="L793" i="8"/>
  <c r="J793" i="8"/>
  <c r="L795" i="8"/>
  <c r="J795" i="8"/>
  <c r="L797" i="8"/>
  <c r="J797" i="8"/>
  <c r="L800" i="8"/>
  <c r="J800" i="8"/>
  <c r="L801" i="8"/>
  <c r="J801" i="8"/>
  <c r="L803" i="8"/>
  <c r="J803" i="8"/>
  <c r="L805" i="8"/>
  <c r="J805" i="8"/>
  <c r="L807" i="8"/>
  <c r="J807" i="8"/>
  <c r="L809" i="8"/>
  <c r="J809" i="8"/>
  <c r="L811" i="8"/>
  <c r="J811" i="8"/>
  <c r="L813" i="8"/>
  <c r="J813" i="8"/>
  <c r="L815" i="8"/>
  <c r="J815" i="8"/>
  <c r="L817" i="8"/>
  <c r="J817" i="8"/>
  <c r="L819" i="8"/>
  <c r="J819" i="8"/>
  <c r="L821" i="8"/>
  <c r="J821" i="8"/>
  <c r="L823" i="8"/>
  <c r="J823" i="8"/>
  <c r="L826" i="8"/>
  <c r="J826" i="8"/>
  <c r="L828" i="8"/>
  <c r="J828" i="8"/>
  <c r="L830" i="8"/>
  <c r="J830" i="8"/>
  <c r="L832" i="8"/>
  <c r="J832" i="8"/>
  <c r="L834" i="8"/>
  <c r="J834" i="8"/>
  <c r="L836" i="8"/>
  <c r="J836" i="8"/>
  <c r="L825" i="8"/>
  <c r="J825" i="8"/>
  <c r="L839" i="8"/>
  <c r="J839" i="8"/>
  <c r="L841" i="8"/>
  <c r="J841" i="8"/>
  <c r="L843" i="8"/>
  <c r="J843" i="8"/>
  <c r="L850" i="8"/>
  <c r="J850" i="8"/>
  <c r="L845" i="8"/>
  <c r="J845" i="8"/>
  <c r="L853" i="8"/>
  <c r="J853" i="8"/>
  <c r="L854" i="8"/>
  <c r="J854" i="8"/>
  <c r="L855" i="8"/>
  <c r="J855" i="8"/>
  <c r="L857" i="8"/>
  <c r="J857" i="8"/>
  <c r="L849" i="8"/>
  <c r="J849" i="8"/>
  <c r="L859" i="8"/>
  <c r="J859" i="8"/>
  <c r="L861" i="8"/>
  <c r="J861" i="8"/>
  <c r="L863" i="8"/>
  <c r="J863" i="8"/>
  <c r="L865" i="8"/>
  <c r="J865" i="8"/>
  <c r="L867" i="8"/>
  <c r="J867" i="8"/>
  <c r="L868" i="8"/>
  <c r="J868" i="8"/>
  <c r="L870" i="8"/>
  <c r="J870" i="8"/>
  <c r="L872" i="8"/>
  <c r="J872" i="8"/>
  <c r="L874" i="8"/>
  <c r="J874" i="8"/>
  <c r="L876" i="8"/>
  <c r="J876" i="8"/>
  <c r="L883" i="8"/>
  <c r="J883" i="8"/>
  <c r="L878" i="8"/>
  <c r="J878" i="8"/>
  <c r="L880" i="8"/>
  <c r="J880" i="8"/>
  <c r="L885" i="8"/>
  <c r="J885" i="8"/>
  <c r="L887" i="8"/>
  <c r="J887" i="8"/>
  <c r="L889" i="8"/>
  <c r="J889" i="8"/>
  <c r="L891" i="8"/>
  <c r="J891" i="8"/>
  <c r="L893" i="8"/>
  <c r="J893" i="8"/>
  <c r="L894" i="8"/>
  <c r="J894" i="8"/>
  <c r="L896" i="8"/>
  <c r="J896" i="8"/>
  <c r="L898" i="8"/>
  <c r="J898" i="8"/>
  <c r="L900" i="8"/>
  <c r="J900" i="8"/>
  <c r="L902" i="8"/>
  <c r="J902" i="8"/>
  <c r="L904" i="8"/>
  <c r="J904" i="8"/>
  <c r="L906" i="8"/>
  <c r="J906" i="8"/>
  <c r="L908" i="8"/>
  <c r="J908" i="8"/>
  <c r="L911" i="8"/>
  <c r="J911" i="8"/>
  <c r="L913" i="8"/>
  <c r="J913" i="8"/>
  <c r="L915" i="8"/>
  <c r="J915" i="8"/>
  <c r="L917" i="8"/>
  <c r="J917" i="8"/>
  <c r="L919" i="8"/>
  <c r="J919" i="8"/>
  <c r="L921" i="8"/>
  <c r="J921" i="8"/>
  <c r="L923" i="8"/>
  <c r="J923" i="8"/>
  <c r="L925" i="8"/>
  <c r="J925" i="8"/>
  <c r="L927" i="8"/>
  <c r="J927" i="8"/>
  <c r="L929" i="8"/>
  <c r="J929" i="8"/>
  <c r="L931" i="8"/>
  <c r="J931" i="8"/>
  <c r="L933" i="8"/>
  <c r="J933" i="8"/>
  <c r="L935" i="8"/>
  <c r="J935" i="8"/>
  <c r="L937" i="8"/>
  <c r="J937" i="8"/>
  <c r="L939" i="8"/>
  <c r="J939" i="8"/>
  <c r="L941" i="8"/>
  <c r="J941" i="8"/>
  <c r="L942" i="8"/>
  <c r="J942" i="8"/>
  <c r="L945" i="8"/>
  <c r="J945" i="8"/>
  <c r="L947" i="8"/>
  <c r="J947" i="8"/>
  <c r="L949" i="8"/>
  <c r="J949" i="8"/>
  <c r="L951" i="8"/>
  <c r="J951" i="8"/>
  <c r="L953" i="8"/>
  <c r="J953" i="8"/>
  <c r="L955" i="8"/>
  <c r="J955" i="8"/>
  <c r="L957" i="8"/>
  <c r="J957" i="8"/>
  <c r="L959" i="8"/>
  <c r="J959" i="8"/>
  <c r="L961" i="8"/>
  <c r="J961" i="8"/>
  <c r="L963" i="8"/>
  <c r="J963" i="8"/>
  <c r="L965" i="8"/>
  <c r="J965" i="8"/>
  <c r="L967" i="8"/>
  <c r="J967" i="8"/>
  <c r="L969" i="8"/>
  <c r="J969" i="8"/>
  <c r="L971" i="8"/>
  <c r="J971" i="8"/>
  <c r="L973" i="8"/>
  <c r="J973" i="8"/>
  <c r="L975" i="8"/>
  <c r="J975" i="8"/>
  <c r="L984" i="8"/>
  <c r="J984" i="8"/>
  <c r="L978" i="8"/>
  <c r="J978" i="8"/>
  <c r="L980" i="8"/>
  <c r="J980" i="8"/>
  <c r="L982" i="8"/>
  <c r="J982" i="8"/>
  <c r="L985" i="8"/>
  <c r="J985" i="8"/>
  <c r="L987" i="8"/>
  <c r="J987" i="8"/>
  <c r="L989" i="8"/>
  <c r="J989" i="8"/>
  <c r="L991" i="8"/>
  <c r="J991" i="8"/>
  <c r="L993" i="8"/>
  <c r="J993" i="8"/>
  <c r="L995" i="8"/>
  <c r="J995" i="8"/>
  <c r="L997" i="8"/>
  <c r="J997" i="8"/>
  <c r="L999" i="8"/>
  <c r="J999" i="8"/>
  <c r="L1001" i="8"/>
  <c r="J1001" i="8"/>
  <c r="L1003" i="8"/>
  <c r="J1003" i="8"/>
  <c r="L1005" i="8"/>
  <c r="J1005" i="8"/>
  <c r="L1007" i="8"/>
  <c r="J1007" i="8"/>
  <c r="L1009" i="8"/>
  <c r="J1009" i="8"/>
  <c r="L1011" i="8"/>
  <c r="J1011" i="8"/>
  <c r="L1013" i="8"/>
  <c r="J1013" i="8"/>
  <c r="L1015" i="8"/>
  <c r="J1015" i="8"/>
  <c r="L1017" i="8"/>
  <c r="J1017" i="8"/>
  <c r="L1019" i="8"/>
  <c r="J1019" i="8"/>
  <c r="L1021" i="8"/>
  <c r="J1021" i="8"/>
  <c r="L1023" i="8"/>
  <c r="J1023" i="8"/>
  <c r="L1025" i="8"/>
  <c r="J1025" i="8"/>
  <c r="L1027" i="8"/>
  <c r="J1027" i="8"/>
  <c r="L1029" i="8"/>
  <c r="J1029" i="8"/>
  <c r="L1031" i="8"/>
  <c r="J1031" i="8"/>
  <c r="L1033" i="8"/>
  <c r="J1033" i="8"/>
  <c r="L1035" i="8"/>
  <c r="J1035" i="8"/>
  <c r="L1037" i="8"/>
  <c r="J1037" i="8"/>
  <c r="L1039" i="8"/>
  <c r="J1039" i="8"/>
  <c r="L1041" i="8"/>
  <c r="J1041" i="8"/>
  <c r="L1043" i="8"/>
  <c r="J1043" i="8"/>
  <c r="L1045" i="8"/>
  <c r="J1045" i="8"/>
  <c r="L1047" i="8"/>
  <c r="J1047" i="8"/>
  <c r="L1049" i="8"/>
  <c r="J1049" i="8"/>
  <c r="L1051" i="8"/>
  <c r="J1051" i="8"/>
  <c r="L1053" i="8"/>
  <c r="J1053" i="8"/>
  <c r="L1083" i="8"/>
  <c r="J1083" i="8"/>
  <c r="L1085" i="8"/>
  <c r="J1085" i="8"/>
  <c r="L1087" i="8"/>
  <c r="J1087" i="8"/>
  <c r="L1089" i="8"/>
  <c r="J1089" i="8"/>
  <c r="L1091" i="8"/>
  <c r="J1091" i="8"/>
  <c r="L1093" i="8"/>
  <c r="J1093" i="8"/>
  <c r="L1108" i="8"/>
  <c r="J1108" i="8"/>
  <c r="L1096" i="8"/>
  <c r="J1096" i="8"/>
  <c r="L1098" i="8"/>
  <c r="J1098" i="8"/>
  <c r="L1100" i="8"/>
  <c r="J1100" i="8"/>
  <c r="L1102" i="8"/>
  <c r="J1102" i="8"/>
  <c r="L1104" i="8"/>
  <c r="J1104" i="8"/>
  <c r="L1106" i="8"/>
  <c r="J1106" i="8"/>
  <c r="L1109" i="8"/>
  <c r="J1109" i="8"/>
  <c r="L1111" i="8"/>
  <c r="J1111" i="8"/>
  <c r="L1113" i="8"/>
  <c r="J1113" i="8"/>
  <c r="L1115" i="8"/>
  <c r="J1115" i="8"/>
  <c r="L1117" i="8"/>
  <c r="J1117" i="8"/>
  <c r="L1119" i="8"/>
  <c r="J1119" i="8"/>
  <c r="L1121" i="8"/>
  <c r="J1121" i="8"/>
  <c r="L1123" i="8"/>
  <c r="J1123" i="8"/>
  <c r="L1125" i="8"/>
  <c r="J1125" i="8"/>
  <c r="L1127" i="8"/>
  <c r="J1127" i="8"/>
  <c r="L1129" i="8"/>
  <c r="J1129" i="8"/>
  <c r="L1054" i="8"/>
  <c r="J1054" i="8"/>
  <c r="L1056" i="8"/>
  <c r="J1056" i="8"/>
  <c r="L1058" i="8"/>
  <c r="J1058" i="8"/>
  <c r="L1060" i="8"/>
  <c r="J1060" i="8"/>
  <c r="L1062" i="8"/>
  <c r="J1062" i="8"/>
  <c r="L1064" i="8"/>
  <c r="J1064" i="8"/>
  <c r="L1066" i="8"/>
  <c r="J1066" i="8"/>
  <c r="L1068" i="8"/>
  <c r="J1068" i="8"/>
  <c r="L1070" i="8"/>
  <c r="J1070" i="8"/>
  <c r="L1072" i="8"/>
  <c r="J1072" i="8"/>
  <c r="L1076" i="8"/>
  <c r="J1076" i="8"/>
  <c r="L1075" i="8"/>
  <c r="J1075" i="8"/>
  <c r="L1078" i="8"/>
  <c r="J1078" i="8"/>
  <c r="L1080" i="8"/>
  <c r="J1080" i="8"/>
  <c r="L1131" i="8"/>
  <c r="J1131" i="8"/>
  <c r="L1133" i="8"/>
  <c r="J1133" i="8"/>
  <c r="L1135" i="8"/>
  <c r="J1135" i="8"/>
  <c r="L1137" i="8"/>
  <c r="J1137" i="8"/>
  <c r="L1141" i="8"/>
  <c r="J1141" i="8"/>
  <c r="L1142" i="8"/>
  <c r="J1142" i="8"/>
  <c r="L1143" i="8"/>
  <c r="J1143" i="8"/>
  <c r="L1145" i="8"/>
  <c r="J1145" i="8"/>
  <c r="L1147" i="8"/>
  <c r="J1147" i="8"/>
  <c r="L1149" i="8"/>
  <c r="J1149" i="8"/>
  <c r="L1157" i="8"/>
  <c r="J1157" i="8"/>
  <c r="L1152" i="8"/>
  <c r="J1152" i="8"/>
  <c r="L1154" i="8"/>
  <c r="J1154" i="8"/>
  <c r="L1153" i="8"/>
  <c r="J1153" i="8"/>
  <c r="L1160" i="8"/>
  <c r="J1160" i="8"/>
  <c r="L1156" i="8"/>
  <c r="J1156" i="8"/>
  <c r="L1162" i="8"/>
  <c r="J1162" i="8"/>
  <c r="L1167" i="8"/>
  <c r="J1167" i="8"/>
  <c r="L1169" i="8"/>
  <c r="J1169" i="8"/>
  <c r="L1166" i="8"/>
  <c r="J1166" i="8"/>
  <c r="L1173" i="8"/>
  <c r="J1173" i="8"/>
  <c r="L1170" i="8"/>
  <c r="J1170" i="8"/>
  <c r="L1176" i="8"/>
  <c r="J1176" i="8"/>
  <c r="L1177" i="8"/>
  <c r="J1177" i="8"/>
  <c r="L1181" i="8"/>
  <c r="J1181" i="8"/>
  <c r="L1182" i="8"/>
  <c r="J1182" i="8"/>
  <c r="L1183" i="8"/>
  <c r="J1183" i="8"/>
  <c r="L1184" i="8"/>
  <c r="J1184" i="8"/>
  <c r="L1189" i="8"/>
  <c r="J1189" i="8"/>
  <c r="L1187" i="8"/>
  <c r="J1187" i="8"/>
  <c r="L1191" i="8"/>
  <c r="J1191" i="8"/>
  <c r="L1193" i="8"/>
  <c r="J1193" i="8"/>
  <c r="L1194" i="8"/>
  <c r="J1194" i="8"/>
  <c r="L1201" i="8"/>
  <c r="J1201" i="8"/>
  <c r="L1196" i="8"/>
  <c r="J1196" i="8"/>
  <c r="L1197" i="8"/>
  <c r="J1197" i="8"/>
  <c r="L1205" i="8"/>
  <c r="J1205" i="8"/>
  <c r="L1207" i="8"/>
  <c r="J1207" i="8"/>
  <c r="L1208" i="8"/>
  <c r="J1208" i="8"/>
  <c r="L1209" i="8"/>
  <c r="J1209" i="8"/>
  <c r="L1214" i="8"/>
  <c r="J1214" i="8"/>
  <c r="L1219" i="8"/>
  <c r="J1219" i="8"/>
  <c r="L1220" i="8"/>
  <c r="J1220" i="8"/>
  <c r="L1212" i="8"/>
  <c r="J1212" i="8"/>
  <c r="L1221" i="8"/>
  <c r="J1221" i="8"/>
  <c r="L1223" i="8"/>
  <c r="J1223" i="8"/>
  <c r="L1213" i="8"/>
  <c r="J1213" i="8"/>
  <c r="L1229" i="8"/>
  <c r="J1229" i="8"/>
  <c r="L1231" i="8"/>
  <c r="J1231" i="8"/>
  <c r="L1233" i="8"/>
  <c r="J1233" i="8"/>
  <c r="L1225" i="8"/>
  <c r="J1225" i="8"/>
  <c r="L1236" i="8"/>
  <c r="J1236" i="8"/>
  <c r="L1227" i="8"/>
  <c r="J1227" i="8"/>
  <c r="L1237" i="8"/>
  <c r="J1237" i="8"/>
  <c r="L1238" i="8"/>
  <c r="J1238" i="8"/>
  <c r="L1249" i="8"/>
  <c r="J1249" i="8"/>
  <c r="L1239" i="8"/>
  <c r="J1239" i="8"/>
  <c r="L1241" i="8"/>
  <c r="J1241" i="8"/>
  <c r="L1243" i="8"/>
  <c r="J1243" i="8"/>
  <c r="L1244" i="8"/>
  <c r="J1244" i="8"/>
  <c r="L1252" i="8"/>
  <c r="J1252" i="8"/>
  <c r="L1254" i="8"/>
  <c r="J1254" i="8"/>
  <c r="L1263" i="8"/>
  <c r="J1263" i="8"/>
  <c r="L1256" i="8"/>
  <c r="J1256" i="8"/>
  <c r="L1255" i="8"/>
  <c r="J1255" i="8"/>
  <c r="L1259" i="8"/>
  <c r="J1259" i="8"/>
  <c r="L1266" i="8"/>
  <c r="J1266" i="8"/>
  <c r="L1260" i="8"/>
  <c r="J1260" i="8"/>
  <c r="L1268" i="8"/>
  <c r="J1268" i="8"/>
  <c r="L1262" i="8"/>
  <c r="J1262" i="8"/>
  <c r="L1272" i="8"/>
  <c r="J1272" i="8"/>
  <c r="L1279" i="8"/>
  <c r="J1279" i="8"/>
  <c r="L1280" i="8"/>
  <c r="J1280" i="8"/>
  <c r="L1275" i="8"/>
  <c r="J1275" i="8"/>
  <c r="L1282" i="8"/>
  <c r="J1282" i="8"/>
  <c r="L1271" i="8"/>
  <c r="J1271" i="8"/>
  <c r="L1284" i="8"/>
  <c r="J1284" i="8"/>
  <c r="L1286" i="8"/>
  <c r="J1286" i="8"/>
  <c r="L1288" i="8"/>
  <c r="J1288" i="8"/>
  <c r="L1283" i="8"/>
  <c r="J1283" i="8"/>
  <c r="L1291" i="8"/>
  <c r="J1291" i="8"/>
  <c r="L1293" i="8"/>
  <c r="J1293" i="8"/>
  <c r="L1295" i="8"/>
  <c r="J1295" i="8"/>
  <c r="L1304" i="8"/>
  <c r="J1304" i="8"/>
  <c r="L1306" i="8"/>
  <c r="J1306" i="8"/>
  <c r="L1307" i="8"/>
  <c r="J1307" i="8"/>
  <c r="L1297" i="8"/>
  <c r="J1297" i="8"/>
  <c r="L1299" i="8"/>
  <c r="J1299" i="8"/>
  <c r="L1309" i="8"/>
  <c r="J1309" i="8"/>
  <c r="L1302" i="8"/>
  <c r="J1302" i="8"/>
  <c r="L1311" i="8"/>
  <c r="J1311" i="8"/>
  <c r="L1313" i="8"/>
  <c r="J1313" i="8"/>
  <c r="L1314" i="8"/>
  <c r="J1314" i="8"/>
  <c r="L1317" i="8"/>
  <c r="J1317" i="8"/>
  <c r="L1318" i="8"/>
  <c r="J1318" i="8"/>
  <c r="L1326" i="8"/>
  <c r="J1326" i="8"/>
  <c r="L1321" i="8"/>
  <c r="J1321" i="8"/>
  <c r="L1323" i="8"/>
  <c r="J1323" i="8"/>
  <c r="L1328" i="8"/>
  <c r="J1328" i="8"/>
  <c r="L1329" i="8"/>
  <c r="J1329" i="8"/>
  <c r="L1331" i="8"/>
  <c r="J1331" i="8"/>
  <c r="L1343" i="8"/>
  <c r="J1343" i="8"/>
  <c r="L1336" i="8"/>
  <c r="J1336" i="8"/>
  <c r="L1345" i="8"/>
  <c r="J1345" i="8"/>
  <c r="L1338" i="8"/>
  <c r="J1338" i="8"/>
  <c r="L1339" i="8"/>
  <c r="J1339" i="8"/>
  <c r="L1347" i="8"/>
  <c r="J1347" i="8"/>
  <c r="L1334" i="8"/>
  <c r="J1334" i="8"/>
  <c r="L1342" i="8"/>
  <c r="J1342" i="8"/>
  <c r="L1362" i="8"/>
  <c r="J1362" i="8"/>
  <c r="L1364" i="8"/>
  <c r="J1364" i="8"/>
  <c r="L1366" i="8"/>
  <c r="J1366" i="8"/>
  <c r="L1368" i="8"/>
  <c r="J1368" i="8"/>
  <c r="L1370" i="8"/>
  <c r="J1370" i="8"/>
  <c r="L1372" i="8"/>
  <c r="J1372" i="8"/>
  <c r="L1374" i="8"/>
  <c r="J1374" i="8"/>
  <c r="L1376" i="8"/>
  <c r="J1376" i="8"/>
  <c r="L1378" i="8"/>
  <c r="J1378" i="8"/>
  <c r="L1380" i="8"/>
  <c r="J1380" i="8"/>
  <c r="L1382" i="8"/>
  <c r="J1382" i="8"/>
  <c r="L1384" i="8"/>
  <c r="J1384" i="8"/>
  <c r="L1386" i="8"/>
  <c r="J1386" i="8"/>
  <c r="L1388" i="8"/>
  <c r="J1388" i="8"/>
  <c r="L1390" i="8"/>
  <c r="J1390" i="8"/>
  <c r="L1392" i="8"/>
  <c r="J1392" i="8"/>
  <c r="L1357" i="8"/>
  <c r="J1357" i="8"/>
  <c r="L1359" i="8"/>
  <c r="J1359" i="8"/>
  <c r="L1399" i="8"/>
  <c r="J1399" i="8"/>
  <c r="L1401" i="8"/>
  <c r="J1401" i="8"/>
  <c r="L1403" i="8"/>
  <c r="J1403" i="8"/>
  <c r="L1405" i="8"/>
  <c r="J1405" i="8"/>
  <c r="L1393" i="8"/>
  <c r="J1393" i="8"/>
  <c r="L1395" i="8"/>
  <c r="J1395" i="8"/>
  <c r="L1397" i="8"/>
  <c r="J1397" i="8"/>
  <c r="L1407" i="8"/>
  <c r="J1407" i="8"/>
  <c r="L1409" i="8"/>
  <c r="J1409" i="8"/>
  <c r="L1411" i="8"/>
  <c r="J1411" i="8"/>
  <c r="L1413" i="8"/>
  <c r="J1413" i="8"/>
  <c r="L1415" i="8"/>
  <c r="J1415" i="8"/>
  <c r="L1417" i="8"/>
  <c r="J1417" i="8"/>
  <c r="L1419" i="8"/>
  <c r="J1419" i="8"/>
  <c r="L1421" i="8"/>
  <c r="J1421" i="8"/>
  <c r="L1423" i="8"/>
  <c r="J1423" i="8"/>
  <c r="L1425" i="8"/>
  <c r="J1425" i="8"/>
  <c r="L1427" i="8"/>
  <c r="J1427" i="8"/>
  <c r="L1429" i="8"/>
  <c r="J1429" i="8"/>
  <c r="L1431" i="8"/>
  <c r="J1431" i="8"/>
  <c r="L1433" i="8"/>
  <c r="J1433" i="8"/>
  <c r="L1435" i="8"/>
  <c r="J1435" i="8"/>
  <c r="L1437" i="8"/>
  <c r="J1437" i="8"/>
  <c r="L1439" i="8"/>
  <c r="J1439" i="8"/>
  <c r="L1441" i="8"/>
  <c r="J1441" i="8"/>
  <c r="L1443" i="8"/>
  <c r="K1443" i="8"/>
  <c r="L1444" i="8"/>
  <c r="J1444" i="8"/>
  <c r="L1447" i="8"/>
  <c r="K1450" i="8"/>
  <c r="K1458" i="8"/>
  <c r="K1462" i="8"/>
  <c r="K1466" i="8"/>
  <c r="K1474" i="8"/>
  <c r="K1478" i="8"/>
  <c r="L1482" i="8"/>
  <c r="J1482" i="8"/>
  <c r="L1487" i="8"/>
  <c r="K1487" i="8"/>
  <c r="K1488" i="8"/>
  <c r="L1495" i="8"/>
  <c r="K1495" i="8"/>
  <c r="K1496" i="8"/>
  <c r="L1503" i="8"/>
  <c r="K1503" i="8"/>
  <c r="K1504" i="8"/>
  <c r="L1512" i="8"/>
  <c r="K1512" i="8"/>
  <c r="L1517" i="8"/>
  <c r="K1517" i="8"/>
  <c r="K1518" i="8"/>
  <c r="L1525" i="8"/>
  <c r="K1525" i="8"/>
  <c r="K1526" i="8"/>
  <c r="J1448" i="8"/>
  <c r="L1451" i="8"/>
  <c r="K1451" i="8"/>
  <c r="L1452" i="8"/>
  <c r="J1452" i="8"/>
  <c r="L1455" i="8"/>
  <c r="K1455" i="8"/>
  <c r="L1456" i="8"/>
  <c r="J1456" i="8"/>
  <c r="L1459" i="8"/>
  <c r="K1459" i="8"/>
  <c r="L1460" i="8"/>
  <c r="J1460" i="8"/>
  <c r="L1463" i="8"/>
  <c r="K1463" i="8"/>
  <c r="L1464" i="8"/>
  <c r="J1464" i="8"/>
  <c r="L1467" i="8"/>
  <c r="K1467" i="8"/>
  <c r="L1468" i="8"/>
  <c r="J1468" i="8"/>
  <c r="L1471" i="8"/>
  <c r="K1471" i="8"/>
  <c r="L1472" i="8"/>
  <c r="J1472" i="8"/>
  <c r="L1475" i="8"/>
  <c r="K1475" i="8"/>
  <c r="L1476" i="8"/>
  <c r="J1476" i="8"/>
  <c r="L1479" i="8"/>
  <c r="K1479" i="8"/>
  <c r="L1480" i="8"/>
  <c r="J1480" i="8"/>
  <c r="L1489" i="8"/>
  <c r="K1489" i="8"/>
  <c r="L1497" i="8"/>
  <c r="K1497" i="8"/>
  <c r="L1505" i="8"/>
  <c r="K1505" i="8"/>
  <c r="L1513" i="8"/>
  <c r="K1513" i="8"/>
  <c r="L1519" i="8"/>
  <c r="K1519" i="8"/>
  <c r="L1527" i="8"/>
  <c r="K1527" i="8"/>
  <c r="K1531" i="8"/>
  <c r="K1533" i="8"/>
  <c r="K1535" i="8"/>
  <c r="K1537" i="8"/>
  <c r="K1541" i="8"/>
  <c r="K1543" i="8"/>
  <c r="K1545" i="8"/>
  <c r="K1547" i="8"/>
  <c r="K1549" i="8"/>
  <c r="K1551" i="8"/>
  <c r="K1553" i="8"/>
  <c r="K1555" i="8"/>
  <c r="K1557" i="8"/>
  <c r="K1559" i="8"/>
  <c r="K1561" i="8"/>
  <c r="K1563" i="8"/>
  <c r="K1565" i="8"/>
  <c r="K1569" i="8"/>
  <c r="K1571" i="8"/>
  <c r="K1573" i="8"/>
  <c r="K1575" i="8"/>
  <c r="K1577" i="8"/>
  <c r="K1579" i="8"/>
  <c r="K1581" i="8"/>
  <c r="K1583" i="8"/>
  <c r="K1585" i="8"/>
  <c r="K1587" i="8"/>
  <c r="K1589" i="8"/>
  <c r="K1591" i="8"/>
  <c r="K1595" i="8"/>
  <c r="K1597" i="8"/>
  <c r="K1599" i="8"/>
  <c r="K1601" i="8"/>
  <c r="K1603" i="8"/>
  <c r="K1605" i="8"/>
  <c r="K1607" i="8"/>
  <c r="K1609" i="8"/>
  <c r="K1611" i="8"/>
  <c r="K1613" i="8"/>
  <c r="K1615" i="8"/>
  <c r="K1618" i="8"/>
  <c r="K1625" i="8"/>
  <c r="K1620" i="8"/>
  <c r="K1621" i="8"/>
  <c r="K1622" i="8"/>
  <c r="K1629" i="8"/>
  <c r="K1631" i="8"/>
  <c r="K1633" i="8"/>
  <c r="K1635" i="8"/>
  <c r="K1639" i="8"/>
  <c r="K1641" i="8"/>
  <c r="K1643" i="8"/>
  <c r="K1645" i="8"/>
  <c r="K1647" i="8"/>
  <c r="K1649" i="8"/>
  <c r="K1653" i="8"/>
  <c r="K1655" i="8"/>
  <c r="K1657" i="8"/>
  <c r="K1659" i="8"/>
  <c r="K1661" i="8"/>
  <c r="K1663" i="8"/>
  <c r="K1665" i="8"/>
  <c r="K1667" i="8"/>
  <c r="K1669" i="8"/>
  <c r="K1671" i="8"/>
  <c r="K1673" i="8"/>
  <c r="K1675" i="8"/>
  <c r="K1677" i="8"/>
  <c r="K1681" i="8"/>
  <c r="K1683" i="8"/>
  <c r="K1687" i="8"/>
  <c r="K1691" i="8"/>
  <c r="K1693" i="8"/>
  <c r="K1695" i="8"/>
  <c r="K1697" i="8"/>
  <c r="K1699" i="8"/>
  <c r="K1701" i="8"/>
  <c r="K1703" i="8"/>
  <c r="K1705" i="8"/>
  <c r="K1707" i="8"/>
  <c r="K1709" i="8"/>
  <c r="K1711" i="8"/>
  <c r="K1715" i="8"/>
  <c r="K1717" i="8"/>
  <c r="K1719" i="8"/>
  <c r="K1721" i="8"/>
  <c r="K1724" i="8"/>
  <c r="K1727" i="8"/>
  <c r="K1729" i="8"/>
  <c r="K1731" i="8"/>
  <c r="K1733" i="8"/>
  <c r="K1735" i="8"/>
  <c r="K1737" i="8"/>
  <c r="K1739" i="8"/>
  <c r="K1741" i="8"/>
  <c r="K1743" i="8"/>
  <c r="K1745" i="8"/>
  <c r="K1747" i="8"/>
  <c r="K1749" i="8"/>
  <c r="K1753" i="8"/>
  <c r="K1755" i="8"/>
  <c r="K1757" i="8"/>
  <c r="K1759" i="8"/>
  <c r="K1763" i="8"/>
  <c r="K1765" i="8"/>
  <c r="K1767" i="8"/>
  <c r="K1769" i="8"/>
  <c r="K1773" i="8"/>
  <c r="K1775" i="8"/>
  <c r="K1777" i="8"/>
  <c r="K1779" i="8"/>
  <c r="K1781" i="8"/>
  <c r="K1783" i="8"/>
  <c r="K1785" i="8"/>
  <c r="K1787" i="8"/>
  <c r="K1789" i="8"/>
  <c r="K1791" i="8"/>
  <c r="K1793" i="8"/>
  <c r="K1795" i="8"/>
  <c r="K1797" i="8"/>
  <c r="K1801" i="8"/>
  <c r="K1803" i="8"/>
  <c r="K1805" i="8"/>
  <c r="K1809" i="8"/>
  <c r="K1811" i="8"/>
  <c r="K1813" i="8"/>
  <c r="K1817" i="8"/>
  <c r="K1819" i="8"/>
  <c r="K1821" i="8"/>
  <c r="K1823" i="8"/>
  <c r="K1825" i="8"/>
  <c r="K1827" i="8"/>
  <c r="K1829" i="8"/>
  <c r="K1831" i="8"/>
  <c r="K1833" i="8"/>
  <c r="K1835" i="8"/>
  <c r="K1839" i="8"/>
  <c r="K1841" i="8"/>
  <c r="K1845" i="8"/>
  <c r="K1849" i="8"/>
  <c r="K1851" i="8"/>
  <c r="K1853" i="8"/>
  <c r="K1857" i="8"/>
  <c r="K1859" i="8"/>
  <c r="K1861" i="8"/>
  <c r="K1863" i="8"/>
  <c r="K1865" i="8"/>
  <c r="K1867" i="8"/>
  <c r="K1869" i="8"/>
  <c r="K1871" i="8"/>
  <c r="K1875" i="8"/>
  <c r="J1878" i="8"/>
  <c r="K1880" i="8"/>
  <c r="K1883" i="8"/>
  <c r="J1886" i="8"/>
  <c r="K1888" i="8"/>
  <c r="J1894" i="8"/>
  <c r="K1896" i="8"/>
  <c r="K1899" i="8"/>
  <c r="J1902" i="8"/>
  <c r="K1907" i="8"/>
  <c r="J1910" i="8"/>
  <c r="K1918" i="8"/>
  <c r="K1921" i="8"/>
  <c r="J1924" i="8"/>
  <c r="K1926" i="8"/>
  <c r="K1929" i="8"/>
  <c r="J1932" i="8"/>
  <c r="J1484" i="8"/>
  <c r="L1486" i="8"/>
  <c r="J1486" i="8"/>
  <c r="L1488" i="8"/>
  <c r="J1488" i="8"/>
  <c r="L1490" i="8"/>
  <c r="J1490" i="8"/>
  <c r="L1492" i="8"/>
  <c r="J1492" i="8"/>
  <c r="L1494" i="8"/>
  <c r="J1494" i="8"/>
  <c r="L1496" i="8"/>
  <c r="J1496" i="8"/>
  <c r="L1498" i="8"/>
  <c r="J1498" i="8"/>
  <c r="L1500" i="8"/>
  <c r="J1500" i="8"/>
  <c r="L1502" i="8"/>
  <c r="J1502" i="8"/>
  <c r="L1504" i="8"/>
  <c r="J1504" i="8"/>
  <c r="L1511" i="8"/>
  <c r="J1511" i="8"/>
  <c r="L1507" i="8"/>
  <c r="J1507" i="8"/>
  <c r="L1509" i="8"/>
  <c r="J1509" i="8"/>
  <c r="L1510" i="8"/>
  <c r="J1510" i="8"/>
  <c r="L1514" i="8"/>
  <c r="J1514" i="8"/>
  <c r="L1516" i="8"/>
  <c r="J1516" i="8"/>
  <c r="L1518" i="8"/>
  <c r="J1518" i="8"/>
  <c r="L1520" i="8"/>
  <c r="J1520" i="8"/>
  <c r="L1522" i="8"/>
  <c r="J1522" i="8"/>
  <c r="L1524" i="8"/>
  <c r="J1524" i="8"/>
  <c r="L1526" i="8"/>
  <c r="J1526" i="8"/>
  <c r="L1528" i="8"/>
  <c r="J1528" i="8"/>
  <c r="L1530" i="8"/>
  <c r="J1530" i="8"/>
  <c r="L1532" i="8"/>
  <c r="J1532" i="8"/>
  <c r="L1534" i="8"/>
  <c r="J1534" i="8"/>
  <c r="L1536" i="8"/>
  <c r="J1536" i="8"/>
  <c r="L1538" i="8"/>
  <c r="J1538" i="8"/>
  <c r="L1540" i="8"/>
  <c r="J1540" i="8"/>
  <c r="L1542" i="8"/>
  <c r="J1542" i="8"/>
  <c r="L1544" i="8"/>
  <c r="J1544" i="8"/>
  <c r="L1546" i="8"/>
  <c r="J1546" i="8"/>
  <c r="L1548" i="8"/>
  <c r="J1548" i="8"/>
  <c r="L1550" i="8"/>
  <c r="J1550" i="8"/>
  <c r="L1552" i="8"/>
  <c r="J1552" i="8"/>
  <c r="L1554" i="8"/>
  <c r="J1554" i="8"/>
  <c r="L1556" i="8"/>
  <c r="J1556" i="8"/>
  <c r="L1558" i="8"/>
  <c r="J1558" i="8"/>
  <c r="L1560" i="8"/>
  <c r="J1560" i="8"/>
  <c r="L1562" i="8"/>
  <c r="J1562" i="8"/>
  <c r="L1564" i="8"/>
  <c r="J1564" i="8"/>
  <c r="L1566" i="8"/>
  <c r="J1566" i="8"/>
  <c r="L1568" i="8"/>
  <c r="J1568" i="8"/>
  <c r="L1570" i="8"/>
  <c r="J1570" i="8"/>
  <c r="L1572" i="8"/>
  <c r="J1572" i="8"/>
  <c r="L1574" i="8"/>
  <c r="J1574" i="8"/>
  <c r="L1576" i="8"/>
  <c r="J1576" i="8"/>
  <c r="L1578" i="8"/>
  <c r="J1578" i="8"/>
  <c r="L1580" i="8"/>
  <c r="J1580" i="8"/>
  <c r="L1582" i="8"/>
  <c r="J1582" i="8"/>
  <c r="L1584" i="8"/>
  <c r="J1584" i="8"/>
  <c r="L1586" i="8"/>
  <c r="J1586" i="8"/>
  <c r="L1588" i="8"/>
  <c r="J1588" i="8"/>
  <c r="L1590" i="8"/>
  <c r="J1590" i="8"/>
  <c r="L1592" i="8"/>
  <c r="J1592" i="8"/>
  <c r="L1594" i="8"/>
  <c r="J1594" i="8"/>
  <c r="L1596" i="8"/>
  <c r="J1596" i="8"/>
  <c r="L1598" i="8"/>
  <c r="J1598" i="8"/>
  <c r="L1600" i="8"/>
  <c r="J1600" i="8"/>
  <c r="L1602" i="8"/>
  <c r="J1602" i="8"/>
  <c r="L1604" i="8"/>
  <c r="J1604" i="8"/>
  <c r="L1606" i="8"/>
  <c r="J1606" i="8"/>
  <c r="L1608" i="8"/>
  <c r="J1608" i="8"/>
  <c r="L1610" i="8"/>
  <c r="J1610" i="8"/>
  <c r="L1612" i="8"/>
  <c r="J1612" i="8"/>
  <c r="L1614" i="8"/>
  <c r="J1614" i="8"/>
  <c r="L1616" i="8"/>
  <c r="J1616" i="8"/>
  <c r="L1623" i="8"/>
  <c r="J1623" i="8"/>
  <c r="L1624" i="8"/>
  <c r="J1624" i="8"/>
  <c r="L1619" i="8"/>
  <c r="J1619" i="8"/>
  <c r="L1626" i="8"/>
  <c r="J1626" i="8"/>
  <c r="L1627" i="8"/>
  <c r="J1627" i="8"/>
  <c r="L1628" i="8"/>
  <c r="J1628" i="8"/>
  <c r="L1630" i="8"/>
  <c r="J1630" i="8"/>
  <c r="L1632" i="8"/>
  <c r="J1632" i="8"/>
  <c r="L1634" i="8"/>
  <c r="J1634" i="8"/>
  <c r="L1636" i="8"/>
  <c r="J1636" i="8"/>
  <c r="L1638" i="8"/>
  <c r="J1638" i="8"/>
  <c r="L1640" i="8"/>
  <c r="J1640" i="8"/>
  <c r="L1642" i="8"/>
  <c r="J1642" i="8"/>
  <c r="L1644" i="8"/>
  <c r="J1644" i="8"/>
  <c r="L1646" i="8"/>
  <c r="J1646" i="8"/>
  <c r="L1648" i="8"/>
  <c r="J1648" i="8"/>
  <c r="L1650" i="8"/>
  <c r="J1650" i="8"/>
  <c r="L1652" i="8"/>
  <c r="J1652" i="8"/>
  <c r="L1654" i="8"/>
  <c r="J1654" i="8"/>
  <c r="L1656" i="8"/>
  <c r="J1656" i="8"/>
  <c r="L1658" i="8"/>
  <c r="J1658" i="8"/>
  <c r="L1660" i="8"/>
  <c r="J1660" i="8"/>
  <c r="L1662" i="8"/>
  <c r="J1662" i="8"/>
  <c r="L1664" i="8"/>
  <c r="J1664" i="8"/>
  <c r="L1666" i="8"/>
  <c r="J1666" i="8"/>
  <c r="L1668" i="8"/>
  <c r="J1668" i="8"/>
  <c r="L1670" i="8"/>
  <c r="J1670" i="8"/>
  <c r="L1672" i="8"/>
  <c r="J1672" i="8"/>
  <c r="L1674" i="8"/>
  <c r="J1674" i="8"/>
  <c r="L1676" i="8"/>
  <c r="J1676" i="8"/>
  <c r="L1678" i="8"/>
  <c r="J1678" i="8"/>
  <c r="L1680" i="8"/>
  <c r="J1680" i="8"/>
  <c r="L1682" i="8"/>
  <c r="J1682" i="8"/>
  <c r="L1684" i="8"/>
  <c r="J1684" i="8"/>
  <c r="L1686" i="8"/>
  <c r="J1686" i="8"/>
  <c r="L1688" i="8"/>
  <c r="J1688" i="8"/>
  <c r="L1690" i="8"/>
  <c r="J1690" i="8"/>
  <c r="L1692" i="8"/>
  <c r="J1692" i="8"/>
  <c r="L1694" i="8"/>
  <c r="J1694" i="8"/>
  <c r="L1696" i="8"/>
  <c r="J1696" i="8"/>
  <c r="L1698" i="8"/>
  <c r="J1698" i="8"/>
  <c r="L1700" i="8"/>
  <c r="J1700" i="8"/>
  <c r="L1702" i="8"/>
  <c r="J1702" i="8"/>
  <c r="L1704" i="8"/>
  <c r="J1704" i="8"/>
  <c r="L1706" i="8"/>
  <c r="J1706" i="8"/>
  <c r="L1708" i="8"/>
  <c r="J1708" i="8"/>
  <c r="L1710" i="8"/>
  <c r="J1710" i="8"/>
  <c r="L1712" i="8"/>
  <c r="J1712" i="8"/>
  <c r="L1714" i="8"/>
  <c r="J1714" i="8"/>
  <c r="L1716" i="8"/>
  <c r="J1716" i="8"/>
  <c r="L1718" i="8"/>
  <c r="J1718" i="8"/>
  <c r="L1720" i="8"/>
  <c r="J1720" i="8"/>
  <c r="L1722" i="8"/>
  <c r="J1722" i="8"/>
  <c r="L1726" i="8"/>
  <c r="J1726" i="8"/>
  <c r="L1725" i="8"/>
  <c r="J1725" i="8"/>
  <c r="L1728" i="8"/>
  <c r="J1728" i="8"/>
  <c r="L1730" i="8"/>
  <c r="J1730" i="8"/>
  <c r="L1732" i="8"/>
  <c r="J1732" i="8"/>
  <c r="L1734" i="8"/>
  <c r="J1734" i="8"/>
  <c r="L1736" i="8"/>
  <c r="J1736" i="8"/>
  <c r="L1738" i="8"/>
  <c r="J1738" i="8"/>
  <c r="L1740" i="8"/>
  <c r="J1740" i="8"/>
  <c r="L1742" i="8"/>
  <c r="J1742" i="8"/>
  <c r="L1744" i="8"/>
  <c r="J1744" i="8"/>
  <c r="L1746" i="8"/>
  <c r="J1746" i="8"/>
  <c r="L1748" i="8"/>
  <c r="J1748" i="8"/>
  <c r="L1750" i="8"/>
  <c r="J1750" i="8"/>
  <c r="L1752" i="8"/>
  <c r="J1752" i="8"/>
  <c r="L1754" i="8"/>
  <c r="J1754" i="8"/>
  <c r="L1756" i="8"/>
  <c r="J1756" i="8"/>
  <c r="L1758" i="8"/>
  <c r="J1758" i="8"/>
  <c r="L1760" i="8"/>
  <c r="J1760" i="8"/>
  <c r="L1762" i="8"/>
  <c r="J1762" i="8"/>
  <c r="L1764" i="8"/>
  <c r="J1764" i="8"/>
  <c r="L1766" i="8"/>
  <c r="J1766" i="8"/>
  <c r="L1768" i="8"/>
  <c r="J1768" i="8"/>
  <c r="L1770" i="8"/>
  <c r="J1770" i="8"/>
  <c r="L1772" i="8"/>
  <c r="J1772" i="8"/>
  <c r="L1774" i="8"/>
  <c r="J1774" i="8"/>
  <c r="L1776" i="8"/>
  <c r="J1776" i="8"/>
  <c r="L1778" i="8"/>
  <c r="J1778" i="8"/>
  <c r="L1780" i="8"/>
  <c r="J1780" i="8"/>
  <c r="L1782" i="8"/>
  <c r="J1782" i="8"/>
  <c r="L1784" i="8"/>
  <c r="J1784" i="8"/>
  <c r="L1786" i="8"/>
  <c r="J1786" i="8"/>
  <c r="L1788" i="8"/>
  <c r="J1788" i="8"/>
  <c r="L1790" i="8"/>
  <c r="J1790" i="8"/>
  <c r="L1792" i="8"/>
  <c r="J1792" i="8"/>
  <c r="L1794" i="8"/>
  <c r="J1794" i="8"/>
  <c r="L1796" i="8"/>
  <c r="J1796" i="8"/>
  <c r="L1798" i="8"/>
  <c r="J1798" i="8"/>
  <c r="L1800" i="8"/>
  <c r="J1800" i="8"/>
  <c r="L1802" i="8"/>
  <c r="J1802" i="8"/>
  <c r="L1804" i="8"/>
  <c r="J1804" i="8"/>
  <c r="L1806" i="8"/>
  <c r="J1806" i="8"/>
  <c r="L1808" i="8"/>
  <c r="J1808" i="8"/>
  <c r="L1810" i="8"/>
  <c r="J1810" i="8"/>
  <c r="L1812" i="8"/>
  <c r="J1812" i="8"/>
  <c r="L1814" i="8"/>
  <c r="J1814" i="8"/>
  <c r="L1816" i="8"/>
  <c r="J1816" i="8"/>
  <c r="L1818" i="8"/>
  <c r="J1818" i="8"/>
  <c r="L1820" i="8"/>
  <c r="J1820" i="8"/>
  <c r="L1822" i="8"/>
  <c r="J1822" i="8"/>
  <c r="L1824" i="8"/>
  <c r="J1824" i="8"/>
  <c r="L1826" i="8"/>
  <c r="J1826" i="8"/>
  <c r="L1828" i="8"/>
  <c r="J1828" i="8"/>
  <c r="L1830" i="8"/>
  <c r="J1830" i="8"/>
  <c r="L1832" i="8"/>
  <c r="J1832" i="8"/>
  <c r="L1834" i="8"/>
  <c r="J1834" i="8"/>
  <c r="L1836" i="8"/>
  <c r="J1836" i="8"/>
  <c r="L1838" i="8"/>
  <c r="J1838" i="8"/>
  <c r="L1840" i="8"/>
  <c r="J1840" i="8"/>
  <c r="L1842" i="8"/>
  <c r="J1842" i="8"/>
  <c r="L1844" i="8"/>
  <c r="J1844" i="8"/>
  <c r="L1846" i="8"/>
  <c r="J1846" i="8"/>
  <c r="L1848" i="8"/>
  <c r="J1848" i="8"/>
  <c r="L1850" i="8"/>
  <c r="J1850" i="8"/>
  <c r="L1852" i="8"/>
  <c r="J1852" i="8"/>
  <c r="L1854" i="8"/>
  <c r="J1854" i="8"/>
  <c r="L1856" i="8"/>
  <c r="J1856" i="8"/>
  <c r="L1858" i="8"/>
  <c r="J1858" i="8"/>
  <c r="L1860" i="8"/>
  <c r="J1860" i="8"/>
  <c r="L1862" i="8"/>
  <c r="J1862" i="8"/>
  <c r="L1864" i="8"/>
  <c r="J1864" i="8"/>
  <c r="L1866" i="8"/>
  <c r="J1866" i="8"/>
  <c r="L1868" i="8"/>
  <c r="J1868" i="8"/>
  <c r="L1870" i="8"/>
  <c r="J1870" i="8"/>
  <c r="L1872" i="8"/>
  <c r="J1872" i="8"/>
  <c r="L1874" i="8"/>
  <c r="J1874" i="8"/>
  <c r="L1876" i="8"/>
  <c r="J1876" i="8"/>
  <c r="K1881" i="8"/>
  <c r="J1884" i="8"/>
  <c r="K1889" i="8"/>
  <c r="J1892" i="8"/>
  <c r="K1897" i="8"/>
  <c r="J1900" i="8"/>
  <c r="K1905" i="8"/>
  <c r="J1908" i="8"/>
  <c r="K1919" i="8"/>
  <c r="J1922" i="8"/>
  <c r="K1927" i="8"/>
  <c r="J1930" i="8"/>
  <c r="J1882" i="8"/>
  <c r="J1890" i="8"/>
  <c r="J1898" i="8"/>
  <c r="J1906" i="8"/>
  <c r="J1920" i="8"/>
  <c r="J1928" i="8"/>
  <c r="J1531" i="8"/>
  <c r="J1533" i="8"/>
  <c r="J1535" i="8"/>
  <c r="J1537" i="8"/>
  <c r="J1539" i="8"/>
  <c r="J1541" i="8"/>
  <c r="J1543" i="8"/>
  <c r="J1545" i="8"/>
  <c r="J1547" i="8"/>
  <c r="J1549" i="8"/>
  <c r="J1551" i="8"/>
  <c r="J1553" i="8"/>
  <c r="J1555" i="8"/>
  <c r="J1557" i="8"/>
  <c r="J1559" i="8"/>
  <c r="J1561" i="8"/>
  <c r="J1563" i="8"/>
  <c r="J1565" i="8"/>
  <c r="J1567" i="8"/>
  <c r="J1569" i="8"/>
  <c r="J1571" i="8"/>
  <c r="J1573" i="8"/>
  <c r="J1575" i="8"/>
  <c r="J1577" i="8"/>
  <c r="J1579" i="8"/>
  <c r="J1581" i="8"/>
  <c r="J1583" i="8"/>
  <c r="J1585" i="8"/>
  <c r="J1587" i="8"/>
  <c r="J1589" i="8"/>
  <c r="J1591" i="8"/>
  <c r="J1593" i="8"/>
  <c r="J1595" i="8"/>
  <c r="J1597" i="8"/>
  <c r="J1599" i="8"/>
  <c r="J1601" i="8"/>
  <c r="J1603" i="8"/>
  <c r="J1605" i="8"/>
  <c r="J1607" i="8"/>
  <c r="J1609" i="8"/>
  <c r="J1611" i="8"/>
  <c r="J1613" i="8"/>
  <c r="J1615" i="8"/>
  <c r="J1617" i="8"/>
  <c r="J1618" i="8"/>
  <c r="J1625" i="8"/>
  <c r="J1620" i="8"/>
  <c r="J1621" i="8"/>
  <c r="J1622" i="8"/>
  <c r="J1629" i="8"/>
  <c r="J1631" i="8"/>
  <c r="J1633" i="8"/>
  <c r="J1635" i="8"/>
  <c r="J1637" i="8"/>
  <c r="J1639" i="8"/>
  <c r="J1641" i="8"/>
  <c r="J1643" i="8"/>
  <c r="J1645" i="8"/>
  <c r="J1647" i="8"/>
  <c r="J1649" i="8"/>
  <c r="J1651" i="8"/>
  <c r="J1653" i="8"/>
  <c r="J1655" i="8"/>
  <c r="J1657" i="8"/>
  <c r="J1659" i="8"/>
  <c r="J1661" i="8"/>
  <c r="J1663" i="8"/>
  <c r="J1665" i="8"/>
  <c r="J1667" i="8"/>
  <c r="J1669" i="8"/>
  <c r="J1671" i="8"/>
  <c r="J1673" i="8"/>
  <c r="J1675" i="8"/>
  <c r="J1677" i="8"/>
  <c r="J1679" i="8"/>
  <c r="J1681" i="8"/>
  <c r="J1683" i="8"/>
  <c r="J1685" i="8"/>
  <c r="J1687" i="8"/>
  <c r="J1689" i="8"/>
  <c r="J1691" i="8"/>
  <c r="J1693" i="8"/>
  <c r="J1695" i="8"/>
  <c r="J1697" i="8"/>
  <c r="J1699" i="8"/>
  <c r="J1701" i="8"/>
  <c r="J1703" i="8"/>
  <c r="J1705" i="8"/>
  <c r="J1707" i="8"/>
  <c r="J1709" i="8"/>
  <c r="J1711" i="8"/>
  <c r="J1713" i="8"/>
  <c r="J1715" i="8"/>
  <c r="J1717" i="8"/>
  <c r="J1719" i="8"/>
  <c r="J1721" i="8"/>
  <c r="J1723" i="8"/>
  <c r="J1724" i="8"/>
  <c r="J1727" i="8"/>
  <c r="J1729" i="8"/>
  <c r="J1731" i="8"/>
  <c r="J1733" i="8"/>
  <c r="J1735" i="8"/>
  <c r="J1737" i="8"/>
  <c r="J1739" i="8"/>
  <c r="J1741" i="8"/>
  <c r="J1743" i="8"/>
  <c r="J1745" i="8"/>
  <c r="J1747" i="8"/>
  <c r="J1749" i="8"/>
  <c r="J1751" i="8"/>
  <c r="J1753" i="8"/>
  <c r="J1755" i="8"/>
  <c r="J1757" i="8"/>
  <c r="J1759" i="8"/>
  <c r="J1761" i="8"/>
  <c r="J1763" i="8"/>
  <c r="J1765" i="8"/>
  <c r="J1767" i="8"/>
  <c r="J1769" i="8"/>
  <c r="J1771" i="8"/>
  <c r="J1773" i="8"/>
  <c r="J1775" i="8"/>
  <c r="J1777" i="8"/>
  <c r="J1779" i="8"/>
  <c r="J1781" i="8"/>
  <c r="J1783" i="8"/>
  <c r="J1785" i="8"/>
  <c r="J1787" i="8"/>
  <c r="J1789" i="8"/>
  <c r="J1791" i="8"/>
  <c r="J1793" i="8"/>
  <c r="J1795" i="8"/>
  <c r="J1797" i="8"/>
  <c r="J1799" i="8"/>
  <c r="J1801" i="8"/>
  <c r="J1803" i="8"/>
  <c r="J1805" i="8"/>
  <c r="J1807" i="8"/>
  <c r="J1809" i="8"/>
  <c r="J1811" i="8"/>
  <c r="J1813" i="8"/>
  <c r="J1815" i="8"/>
  <c r="J1817" i="8"/>
  <c r="J1819" i="8"/>
  <c r="J1821" i="8"/>
  <c r="J1823" i="8"/>
  <c r="J1825" i="8"/>
  <c r="J1827" i="8"/>
  <c r="J1829" i="8"/>
  <c r="J1831" i="8"/>
  <c r="J1833" i="8"/>
  <c r="J1835" i="8"/>
  <c r="J1837" i="8"/>
  <c r="J1839" i="8"/>
  <c r="J1841" i="8"/>
  <c r="J1843" i="8"/>
  <c r="J1845" i="8"/>
  <c r="J1847" i="8"/>
  <c r="J1849" i="8"/>
  <c r="J1851" i="8"/>
  <c r="J1853" i="8"/>
  <c r="J1855" i="8"/>
  <c r="J1857" i="8"/>
  <c r="J1859" i="8"/>
  <c r="J1861" i="8"/>
  <c r="J1863" i="8"/>
  <c r="J1865" i="8"/>
  <c r="J1867" i="8"/>
  <c r="J1869" i="8"/>
  <c r="J1871" i="8"/>
  <c r="J1873" i="8"/>
  <c r="J1875" i="8"/>
  <c r="J1880" i="8"/>
  <c r="K1882" i="8"/>
  <c r="J1888" i="8"/>
  <c r="K1890" i="8"/>
  <c r="J1896" i="8"/>
  <c r="K1898" i="8"/>
  <c r="J1904" i="8"/>
  <c r="K1906" i="8"/>
  <c r="J1918" i="8"/>
  <c r="K1920" i="8"/>
  <c r="J1926" i="8"/>
  <c r="K1928" i="8"/>
  <c r="L1877" i="8"/>
  <c r="J1877" i="8"/>
  <c r="L1879" i="8"/>
  <c r="J1879" i="8"/>
  <c r="L1881" i="8"/>
  <c r="J1881" i="8"/>
  <c r="L1883" i="8"/>
  <c r="J1883" i="8"/>
  <c r="L1885" i="8"/>
  <c r="J1885" i="8"/>
  <c r="L1887" i="8"/>
  <c r="J1887" i="8"/>
  <c r="L1889" i="8"/>
  <c r="J1889" i="8"/>
  <c r="L1891" i="8"/>
  <c r="J1891" i="8"/>
  <c r="L1893" i="8"/>
  <c r="J1893" i="8"/>
  <c r="L1895" i="8"/>
  <c r="J1895" i="8"/>
  <c r="L1897" i="8"/>
  <c r="J1897" i="8"/>
  <c r="L1899" i="8"/>
  <c r="J1899" i="8"/>
  <c r="L1901" i="8"/>
  <c r="J1901" i="8"/>
  <c r="L1903" i="8"/>
  <c r="J1903" i="8"/>
  <c r="L1905" i="8"/>
  <c r="J1905" i="8"/>
  <c r="L1907" i="8"/>
  <c r="J1907" i="8"/>
  <c r="L1909" i="8"/>
  <c r="J1909" i="8"/>
  <c r="L1911" i="8"/>
  <c r="J1911" i="8"/>
  <c r="L1919" i="8"/>
  <c r="J1919" i="8"/>
  <c r="L1921" i="8"/>
  <c r="J1921" i="8"/>
  <c r="L1923" i="8"/>
  <c r="J1923" i="8"/>
  <c r="L1925" i="8"/>
  <c r="J1925" i="8"/>
  <c r="L1927" i="8"/>
  <c r="J1927" i="8"/>
  <c r="L1929" i="8"/>
  <c r="J1929" i="8"/>
  <c r="L1931" i="8"/>
  <c r="J1931" i="8"/>
  <c r="L1933" i="8"/>
  <c r="J1933" i="8"/>
  <c r="L1934" i="8"/>
  <c r="J1934" i="8"/>
  <c r="L1936" i="8"/>
  <c r="J1936" i="8"/>
  <c r="L1938" i="8"/>
  <c r="J1938" i="8"/>
  <c r="L1940" i="8"/>
  <c r="J1940" i="8"/>
  <c r="L1942" i="8"/>
  <c r="J1942" i="8"/>
  <c r="L1944" i="8"/>
  <c r="J1944" i="8"/>
  <c r="L1946" i="8"/>
  <c r="J1946" i="8"/>
  <c r="L1948" i="8"/>
  <c r="J1948" i="8"/>
  <c r="L1950" i="8"/>
  <c r="J1950" i="8"/>
  <c r="L1952" i="8"/>
  <c r="J1952" i="8"/>
  <c r="L1954" i="8"/>
  <c r="J1954" i="8"/>
  <c r="L1956" i="8"/>
  <c r="J1956" i="8"/>
  <c r="L1958" i="8"/>
  <c r="J1958" i="8"/>
  <c r="L1960" i="8"/>
  <c r="J1960" i="8"/>
  <c r="L1962" i="8"/>
  <c r="J1962" i="8"/>
  <c r="L1964" i="8"/>
  <c r="J1964" i="8"/>
  <c r="L1966" i="8"/>
  <c r="J1966" i="8"/>
  <c r="L1968" i="8"/>
  <c r="J1968" i="8"/>
  <c r="L1970" i="8"/>
  <c r="J1970" i="8"/>
  <c r="L1913" i="8"/>
  <c r="J1913" i="8"/>
  <c r="L1915" i="8"/>
  <c r="J1915" i="8"/>
  <c r="L1971" i="8"/>
  <c r="J1971" i="8"/>
  <c r="L1973" i="8"/>
  <c r="J1973" i="8"/>
  <c r="L1975" i="8"/>
  <c r="J1975" i="8"/>
  <c r="L1977" i="8"/>
  <c r="J1977" i="8"/>
  <c r="L1979" i="8"/>
  <c r="J1979" i="8"/>
  <c r="L1981" i="8"/>
  <c r="J1981" i="8"/>
  <c r="L1983" i="8"/>
  <c r="J1983" i="8"/>
  <c r="L1985" i="8"/>
  <c r="J1985" i="8"/>
  <c r="L1987" i="8"/>
  <c r="J1987" i="8"/>
  <c r="L1989" i="8"/>
  <c r="J1989" i="8"/>
  <c r="L1991" i="8"/>
  <c r="J1991" i="8"/>
  <c r="L1993" i="8"/>
  <c r="J1993" i="8"/>
  <c r="L1995" i="8"/>
  <c r="J1995" i="8"/>
  <c r="L1997" i="8"/>
  <c r="J1997" i="8"/>
  <c r="L1999" i="8"/>
  <c r="J1999" i="8"/>
  <c r="L2001" i="8"/>
  <c r="J2001" i="8"/>
  <c r="L2003" i="8"/>
  <c r="J2003" i="8"/>
  <c r="L2005" i="8"/>
  <c r="J2005" i="8"/>
  <c r="L2007" i="8"/>
  <c r="J2007" i="8"/>
  <c r="L2009" i="8"/>
  <c r="J2009" i="8"/>
  <c r="L2011" i="8"/>
  <c r="J2011" i="8"/>
  <c r="L2013" i="8"/>
  <c r="J2013" i="8"/>
  <c r="L2015" i="8"/>
  <c r="J2015" i="8"/>
  <c r="L2017" i="8"/>
  <c r="J2017" i="8"/>
  <c r="L2019" i="8"/>
  <c r="J2019" i="8"/>
  <c r="L2021" i="8"/>
  <c r="J2021" i="8"/>
  <c r="L2080" i="8"/>
  <c r="J2080" i="8"/>
  <c r="L2082" i="8"/>
  <c r="J2082" i="8"/>
  <c r="L2084" i="8"/>
  <c r="J2084" i="8"/>
  <c r="L2086" i="8"/>
  <c r="J2086" i="8"/>
  <c r="L2088" i="8"/>
  <c r="J2088" i="8"/>
  <c r="L2090" i="8"/>
  <c r="J2090" i="8"/>
  <c r="L2092" i="8"/>
  <c r="J2092" i="8"/>
  <c r="L2094" i="8"/>
  <c r="J2094" i="8"/>
  <c r="L2096" i="8"/>
  <c r="J2096" i="8"/>
  <c r="L2098" i="8"/>
  <c r="J2098" i="8"/>
  <c r="L2100" i="8"/>
  <c r="J2100" i="8"/>
  <c r="L2102" i="8"/>
  <c r="J2102" i="8"/>
  <c r="L2041" i="8"/>
  <c r="J2041" i="8"/>
  <c r="L2043" i="8"/>
  <c r="J2043" i="8"/>
  <c r="L2045" i="8"/>
  <c r="J2045" i="8"/>
  <c r="L2047" i="8"/>
  <c r="J2047" i="8"/>
  <c r="L2023" i="8"/>
  <c r="J2023" i="8"/>
  <c r="L2025" i="8"/>
  <c r="J2025" i="8"/>
  <c r="L2027" i="8"/>
  <c r="J2027" i="8"/>
  <c r="L2028" i="8"/>
  <c r="J2028" i="8"/>
  <c r="L2030" i="8"/>
  <c r="J2030" i="8"/>
  <c r="L2032" i="8"/>
  <c r="J2032" i="8"/>
  <c r="L2034" i="8"/>
  <c r="J2034" i="8"/>
  <c r="L2036" i="8"/>
  <c r="J2036" i="8"/>
  <c r="L2038" i="8"/>
  <c r="J2038" i="8"/>
  <c r="L2049" i="8"/>
  <c r="J2049" i="8"/>
  <c r="L2051" i="8"/>
  <c r="J2051" i="8"/>
  <c r="L2053" i="8"/>
  <c r="J2053" i="8"/>
  <c r="L2055" i="8"/>
  <c r="J2055" i="8"/>
  <c r="L2057" i="8"/>
  <c r="J2057" i="8"/>
  <c r="L2059" i="8"/>
  <c r="J2059" i="8"/>
  <c r="L2061" i="8"/>
  <c r="J2061" i="8"/>
  <c r="L2063" i="8"/>
  <c r="J2063" i="8"/>
  <c r="L2065" i="8"/>
  <c r="J2065" i="8"/>
  <c r="L2067" i="8"/>
  <c r="J2067" i="8"/>
  <c r="L2069" i="8"/>
  <c r="J2069" i="8"/>
  <c r="L2071" i="8"/>
  <c r="J2071" i="8"/>
  <c r="L2073" i="8"/>
  <c r="J2073" i="8"/>
  <c r="L2075" i="8"/>
  <c r="J2075" i="8"/>
  <c r="L2077" i="8"/>
  <c r="J2077" i="8"/>
  <c r="L2103" i="8"/>
  <c r="J2103" i="8"/>
  <c r="L2105" i="8"/>
  <c r="J2105" i="8"/>
  <c r="L2107" i="8"/>
  <c r="J2107" i="8"/>
  <c r="L2109" i="8"/>
  <c r="J2109" i="8"/>
  <c r="L2111" i="8"/>
  <c r="J2111" i="8"/>
  <c r="L2113" i="8"/>
  <c r="J2113" i="8"/>
  <c r="L2115" i="8"/>
  <c r="J2115" i="8"/>
  <c r="L2117" i="8"/>
  <c r="J2117" i="8"/>
  <c r="L2119" i="8"/>
  <c r="J2119" i="8"/>
  <c r="L2121" i="8"/>
  <c r="J2121" i="8"/>
  <c r="L2123" i="8"/>
  <c r="J2123" i="8"/>
  <c r="L2125" i="8"/>
  <c r="J2125" i="8"/>
  <c r="L2127" i="8"/>
  <c r="J2127" i="8"/>
  <c r="L2129" i="8"/>
  <c r="J2129" i="8"/>
  <c r="L2151" i="8"/>
  <c r="J2151" i="8"/>
  <c r="L2153" i="8"/>
  <c r="J2153" i="8"/>
  <c r="L2155" i="8"/>
  <c r="J2155" i="8"/>
  <c r="L2157" i="8"/>
  <c r="J2157" i="8"/>
  <c r="L2159" i="8"/>
  <c r="J2159" i="8"/>
  <c r="L2161" i="8"/>
  <c r="J2161" i="8"/>
  <c r="L2163" i="8"/>
  <c r="J2163" i="8"/>
  <c r="L2165" i="8"/>
  <c r="J2165" i="8"/>
  <c r="L2167" i="8"/>
  <c r="J2167" i="8"/>
  <c r="L2132" i="8"/>
  <c r="J2132" i="8"/>
  <c r="L2134" i="8"/>
  <c r="J2134" i="8"/>
  <c r="L2136" i="8"/>
  <c r="J2136" i="8"/>
  <c r="L2138" i="8"/>
  <c r="J2138" i="8"/>
  <c r="L2140" i="8"/>
  <c r="J2140" i="8"/>
  <c r="L2142" i="8"/>
  <c r="J2142" i="8"/>
  <c r="L2144" i="8"/>
  <c r="J2144" i="8"/>
  <c r="L2146" i="8"/>
  <c r="J2146" i="8"/>
  <c r="L2148" i="8"/>
  <c r="J2148" i="8"/>
  <c r="L2150" i="8"/>
  <c r="J2150" i="8"/>
  <c r="L2169" i="8"/>
  <c r="J2169" i="8"/>
  <c r="L2171" i="8"/>
  <c r="J2171" i="8"/>
  <c r="L2173" i="8"/>
  <c r="J2173" i="8"/>
  <c r="L2175" i="8"/>
  <c r="J2175" i="8"/>
  <c r="L2177" i="8"/>
  <c r="J2177" i="8"/>
  <c r="L2179" i="8"/>
  <c r="J2179" i="8"/>
  <c r="L2182" i="8"/>
  <c r="J2182" i="8"/>
  <c r="L2180" i="8"/>
  <c r="J2180" i="8"/>
  <c r="L2185" i="8"/>
  <c r="J2185" i="8"/>
  <c r="L2187" i="8"/>
  <c r="J2187" i="8"/>
  <c r="L2189" i="8"/>
  <c r="J2189" i="8"/>
  <c r="L2191" i="8"/>
  <c r="J2191" i="8"/>
  <c r="L2193" i="8"/>
  <c r="J2193" i="8"/>
  <c r="L2195" i="8"/>
  <c r="J2195" i="8"/>
  <c r="L2197" i="8"/>
  <c r="J2197" i="8"/>
  <c r="L2199" i="8"/>
  <c r="J2199" i="8"/>
  <c r="L1348" i="8"/>
  <c r="J1348" i="8"/>
  <c r="L1350" i="8"/>
  <c r="J1350" i="8"/>
  <c r="L1352" i="8"/>
  <c r="J1352" i="8"/>
  <c r="L1354" i="8"/>
  <c r="J1354" i="8"/>
  <c r="L2225" i="8"/>
  <c r="J2225" i="8"/>
  <c r="L2226" i="8"/>
  <c r="J2226" i="8"/>
  <c r="L2207" i="8"/>
  <c r="J2207" i="8"/>
  <c r="L2232" i="8"/>
  <c r="J2232" i="8"/>
  <c r="L2218" i="8"/>
  <c r="J2218" i="8"/>
  <c r="L2234" i="8"/>
  <c r="J2234" i="8"/>
  <c r="L2203" i="8"/>
  <c r="J2203" i="8"/>
  <c r="L2224" i="8"/>
  <c r="J2224" i="8"/>
  <c r="L2229" i="8"/>
  <c r="J2229" i="8"/>
  <c r="L2220" i="8"/>
  <c r="J2220" i="8"/>
  <c r="L2211" i="8"/>
  <c r="J2211" i="8"/>
  <c r="L2213" i="8"/>
  <c r="J2213" i="8"/>
  <c r="L2214" i="8"/>
  <c r="J2214" i="8"/>
  <c r="L2223" i="8"/>
  <c r="J2223" i="8"/>
  <c r="L2230" i="8"/>
  <c r="J2230" i="8"/>
  <c r="L2231" i="8"/>
  <c r="J2231" i="8"/>
  <c r="L2205" i="8"/>
  <c r="J2205" i="8"/>
  <c r="L2235" i="8"/>
  <c r="J2235" i="8"/>
  <c r="L2237" i="8"/>
  <c r="J2237" i="8"/>
  <c r="L2254" i="8"/>
  <c r="J2254" i="8"/>
  <c r="L2263" i="8"/>
  <c r="J2263" i="8"/>
  <c r="L2242" i="8"/>
  <c r="J2242" i="8"/>
  <c r="L2255" i="8"/>
  <c r="J2255" i="8"/>
  <c r="L2238" i="8"/>
  <c r="J2238" i="8"/>
  <c r="L2264" i="8"/>
  <c r="J2264" i="8"/>
  <c r="L2256" i="8"/>
  <c r="J2256" i="8"/>
  <c r="L2251" i="8"/>
  <c r="J2251" i="8"/>
  <c r="L2258" i="8"/>
  <c r="J2258" i="8"/>
  <c r="L2266" i="8"/>
  <c r="J2266" i="8"/>
  <c r="L2239" i="8"/>
  <c r="J2239" i="8"/>
  <c r="L2269" i="8"/>
  <c r="J2269" i="8"/>
  <c r="L2243" i="8"/>
  <c r="J2243" i="8"/>
  <c r="L2240" i="8"/>
  <c r="J2240" i="8"/>
  <c r="L2253" i="8"/>
  <c r="J2253" i="8"/>
  <c r="L2246" i="8"/>
  <c r="J2246" i="8"/>
  <c r="L2275" i="8"/>
  <c r="J2275" i="8"/>
  <c r="L2270" i="8"/>
  <c r="J2270" i="8"/>
  <c r="L2272" i="8"/>
  <c r="J2272" i="8"/>
  <c r="L2278" i="8"/>
  <c r="J2278" i="8"/>
  <c r="L2273" i="8"/>
  <c r="J2273" i="8"/>
  <c r="L2281" i="8"/>
  <c r="J2281" i="8"/>
  <c r="L2283" i="8"/>
  <c r="J2283" i="8"/>
  <c r="L2285" i="8"/>
  <c r="J2285" i="8"/>
  <c r="L2287" i="8"/>
  <c r="J2287" i="8"/>
  <c r="L2290" i="8"/>
  <c r="K2290" i="8"/>
  <c r="L2291" i="8"/>
  <c r="J2291" i="8"/>
  <c r="J2310" i="8"/>
  <c r="L2312" i="8"/>
  <c r="K2312" i="8"/>
  <c r="L2313" i="8"/>
  <c r="J2313" i="8"/>
  <c r="L2316" i="8"/>
  <c r="K2316" i="8"/>
  <c r="L2317" i="8"/>
  <c r="J2317" i="8"/>
  <c r="L2320" i="8"/>
  <c r="J2328" i="8"/>
  <c r="L2330" i="8"/>
  <c r="K2330" i="8"/>
  <c r="L2331" i="8"/>
  <c r="J2331" i="8"/>
  <c r="L2334" i="8"/>
  <c r="K2334" i="8"/>
  <c r="L2335" i="8"/>
  <c r="J2335" i="8"/>
  <c r="L2338" i="8"/>
  <c r="J2350" i="8"/>
  <c r="L2352" i="8"/>
  <c r="K2352" i="8"/>
  <c r="L2353" i="8"/>
  <c r="J2353" i="8"/>
  <c r="L2356" i="8"/>
  <c r="J2368" i="8"/>
  <c r="L2370" i="8"/>
  <c r="K2370" i="8"/>
  <c r="L2371" i="8"/>
  <c r="J2371" i="8"/>
  <c r="K2377" i="8"/>
  <c r="K2383" i="8"/>
  <c r="J2385" i="8"/>
  <c r="K2391" i="8"/>
  <c r="J2393" i="8"/>
  <c r="K2399" i="8"/>
  <c r="J2401" i="8"/>
  <c r="K2407" i="8"/>
  <c r="J2409" i="8"/>
  <c r="K2415" i="8"/>
  <c r="J2421" i="8"/>
  <c r="K2425" i="8"/>
  <c r="J2432" i="8"/>
  <c r="J2437" i="8"/>
  <c r="K2440" i="8"/>
  <c r="J2449" i="8"/>
  <c r="K2454" i="8"/>
  <c r="J2464" i="8"/>
  <c r="K2456" i="8"/>
  <c r="L2294" i="8"/>
  <c r="K2294" i="8"/>
  <c r="L2295" i="8"/>
  <c r="J2295" i="8"/>
  <c r="L2298" i="8"/>
  <c r="K2298" i="8"/>
  <c r="L2299" i="8"/>
  <c r="J2299" i="8"/>
  <c r="L2302" i="8"/>
  <c r="K2302" i="8"/>
  <c r="L2303" i="8"/>
  <c r="J2303" i="8"/>
  <c r="L2306" i="8"/>
  <c r="K2306" i="8"/>
  <c r="L2307" i="8"/>
  <c r="J2307" i="8"/>
  <c r="J2321" i="8"/>
  <c r="L2324" i="8"/>
  <c r="K2324" i="8"/>
  <c r="L2325" i="8"/>
  <c r="J2325" i="8"/>
  <c r="J2339" i="8"/>
  <c r="L2342" i="8"/>
  <c r="K2342" i="8"/>
  <c r="L2343" i="8"/>
  <c r="J2343" i="8"/>
  <c r="L2346" i="8"/>
  <c r="K2346" i="8"/>
  <c r="L2347" i="8"/>
  <c r="J2347" i="8"/>
  <c r="J2357" i="8"/>
  <c r="L2360" i="8"/>
  <c r="K2360" i="8"/>
  <c r="L2361" i="8"/>
  <c r="J2361" i="8"/>
  <c r="L2364" i="8"/>
  <c r="K2364" i="8"/>
  <c r="L2365" i="8"/>
  <c r="J2365" i="8"/>
  <c r="J2373" i="8"/>
  <c r="J2379" i="8"/>
  <c r="J2387" i="8"/>
  <c r="J2395" i="8"/>
  <c r="J2403" i="8"/>
  <c r="J2411" i="8"/>
  <c r="J2417" i="8"/>
  <c r="J2422" i="8"/>
  <c r="J2430" i="8"/>
  <c r="J2445" i="8"/>
  <c r="J2442" i="8"/>
  <c r="J2465" i="8"/>
  <c r="J1917" i="8"/>
  <c r="J1935" i="8"/>
  <c r="J1937" i="8"/>
  <c r="J1939" i="8"/>
  <c r="J1941" i="8"/>
  <c r="J1943" i="8"/>
  <c r="J1945" i="8"/>
  <c r="J1947" i="8"/>
  <c r="J1949" i="8"/>
  <c r="J1951" i="8"/>
  <c r="J1953" i="8"/>
  <c r="J1955" i="8"/>
  <c r="J1957" i="8"/>
  <c r="J1959" i="8"/>
  <c r="J1961" i="8"/>
  <c r="J1963" i="8"/>
  <c r="J1965" i="8"/>
  <c r="J1967" i="8"/>
  <c r="J1969" i="8"/>
  <c r="J1912" i="8"/>
  <c r="J1914" i="8"/>
  <c r="J1916" i="8"/>
  <c r="J1972" i="8"/>
  <c r="J1974" i="8"/>
  <c r="J1976" i="8"/>
  <c r="J1978" i="8"/>
  <c r="J1980" i="8"/>
  <c r="J1982" i="8"/>
  <c r="J1984" i="8"/>
  <c r="J1986" i="8"/>
  <c r="J1988" i="8"/>
  <c r="J1990" i="8"/>
  <c r="J1992" i="8"/>
  <c r="J1994" i="8"/>
  <c r="J1996" i="8"/>
  <c r="J1998" i="8"/>
  <c r="J2000" i="8"/>
  <c r="J2002" i="8"/>
  <c r="J2004" i="8"/>
  <c r="J2006" i="8"/>
  <c r="J2008" i="8"/>
  <c r="J2010" i="8"/>
  <c r="J2012" i="8"/>
  <c r="J2014" i="8"/>
  <c r="J2016" i="8"/>
  <c r="J2018" i="8"/>
  <c r="J2020" i="8"/>
  <c r="J2079" i="8"/>
  <c r="J2081" i="8"/>
  <c r="J2083" i="8"/>
  <c r="J2085" i="8"/>
  <c r="J2087" i="8"/>
  <c r="J2089" i="8"/>
  <c r="J2091" i="8"/>
  <c r="J2093" i="8"/>
  <c r="J2095" i="8"/>
  <c r="J2097" i="8"/>
  <c r="J2099" i="8"/>
  <c r="J2101" i="8"/>
  <c r="J2040" i="8"/>
  <c r="J2042" i="8"/>
  <c r="J2044" i="8"/>
  <c r="J2046" i="8"/>
  <c r="J2048" i="8"/>
  <c r="J2024" i="8"/>
  <c r="J2026" i="8"/>
  <c r="J2022" i="8"/>
  <c r="J2029" i="8"/>
  <c r="J2031" i="8"/>
  <c r="J2033" i="8"/>
  <c r="J2035" i="8"/>
  <c r="J2037" i="8"/>
  <c r="J2039" i="8"/>
  <c r="J2050" i="8"/>
  <c r="J2052" i="8"/>
  <c r="J2054" i="8"/>
  <c r="J2056" i="8"/>
  <c r="J2058" i="8"/>
  <c r="J2060" i="8"/>
  <c r="J2062" i="8"/>
  <c r="J2064" i="8"/>
  <c r="J2066" i="8"/>
  <c r="J2068" i="8"/>
  <c r="J2070" i="8"/>
  <c r="J2072" i="8"/>
  <c r="J2074" i="8"/>
  <c r="J2076" i="8"/>
  <c r="J2078" i="8"/>
  <c r="J2104" i="8"/>
  <c r="J2106" i="8"/>
  <c r="J2108" i="8"/>
  <c r="J2110" i="8"/>
  <c r="J2112" i="8"/>
  <c r="J2114" i="8"/>
  <c r="J2116" i="8"/>
  <c r="J2118" i="8"/>
  <c r="J2120" i="8"/>
  <c r="J2122" i="8"/>
  <c r="J2124" i="8"/>
  <c r="J2126" i="8"/>
  <c r="J2128" i="8"/>
  <c r="J2130" i="8"/>
  <c r="J2152" i="8"/>
  <c r="J2154" i="8"/>
  <c r="J2156" i="8"/>
  <c r="J2158" i="8"/>
  <c r="J2160" i="8"/>
  <c r="J2162" i="8"/>
  <c r="J2164" i="8"/>
  <c r="J2166" i="8"/>
  <c r="J2131" i="8"/>
  <c r="J2133" i="8"/>
  <c r="J2135" i="8"/>
  <c r="J2137" i="8"/>
  <c r="J2139" i="8"/>
  <c r="J2141" i="8"/>
  <c r="J2143" i="8"/>
  <c r="J2145" i="8"/>
  <c r="J2147" i="8"/>
  <c r="J2149" i="8"/>
  <c r="J2168" i="8"/>
  <c r="J2170" i="8"/>
  <c r="J2172" i="8"/>
  <c r="J2174" i="8"/>
  <c r="J2176" i="8"/>
  <c r="J2178" i="8"/>
  <c r="J2181" i="8"/>
  <c r="J2183" i="8"/>
  <c r="J2184" i="8"/>
  <c r="J2186" i="8"/>
  <c r="J2188" i="8"/>
  <c r="J2190" i="8"/>
  <c r="J2192" i="8"/>
  <c r="J2194" i="8"/>
  <c r="J2196" i="8"/>
  <c r="J2198" i="8"/>
  <c r="J2200" i="8"/>
  <c r="J1349" i="8"/>
  <c r="J1351" i="8"/>
  <c r="J1353" i="8"/>
  <c r="J1355" i="8"/>
  <c r="J2201" i="8"/>
  <c r="J2206" i="8"/>
  <c r="J2227" i="8"/>
  <c r="J2208" i="8"/>
  <c r="J2202" i="8"/>
  <c r="J2209" i="8"/>
  <c r="J2228" i="8"/>
  <c r="J2219" i="8"/>
  <c r="J2210" i="8"/>
  <c r="J2221" i="8"/>
  <c r="J2212" i="8"/>
  <c r="J2222" i="8"/>
  <c r="J2233" i="8"/>
  <c r="J2204" i="8"/>
  <c r="J2215" i="8"/>
  <c r="J2216" i="8"/>
  <c r="J2217" i="8"/>
  <c r="J2236" i="8"/>
  <c r="J2261" i="8"/>
  <c r="J2262" i="8"/>
  <c r="J2247" i="8"/>
  <c r="J2248" i="8"/>
  <c r="J2249" i="8"/>
  <c r="J2250" i="8"/>
  <c r="J2265" i="8"/>
  <c r="J2257" i="8"/>
  <c r="J2252" i="8"/>
  <c r="J2259" i="8"/>
  <c r="J2267" i="8"/>
  <c r="J2268" i="8"/>
  <c r="J2260" i="8"/>
  <c r="J2244" i="8"/>
  <c r="J2241" i="8"/>
  <c r="J2245" i="8"/>
  <c r="J2274" i="8"/>
  <c r="J2276" i="8"/>
  <c r="J2271" i="8"/>
  <c r="J2277" i="8"/>
  <c r="J2279" i="8"/>
  <c r="J2280" i="8"/>
  <c r="J2282" i="8"/>
  <c r="J2284" i="8"/>
  <c r="J2286" i="8"/>
  <c r="L2288" i="8"/>
  <c r="K2288" i="8"/>
  <c r="L2289" i="8"/>
  <c r="J2289" i="8"/>
  <c r="K2295" i="8"/>
  <c r="K2299" i="8"/>
  <c r="K2307" i="8"/>
  <c r="L2311" i="8"/>
  <c r="J2311" i="8"/>
  <c r="L2314" i="8"/>
  <c r="K2314" i="8"/>
  <c r="L2315" i="8"/>
  <c r="J2315" i="8"/>
  <c r="L2318" i="8"/>
  <c r="K2318" i="8"/>
  <c r="L2319" i="8"/>
  <c r="J2319" i="8"/>
  <c r="K2321" i="8"/>
  <c r="K2325" i="8"/>
  <c r="L2329" i="8"/>
  <c r="J2329" i="8"/>
  <c r="L2332" i="8"/>
  <c r="K2332" i="8"/>
  <c r="L2333" i="8"/>
  <c r="J2333" i="8"/>
  <c r="L2336" i="8"/>
  <c r="K2336" i="8"/>
  <c r="L2337" i="8"/>
  <c r="J2337" i="8"/>
  <c r="K2339" i="8"/>
  <c r="K2343" i="8"/>
  <c r="K2347" i="8"/>
  <c r="L2351" i="8"/>
  <c r="J2351" i="8"/>
  <c r="L2354" i="8"/>
  <c r="K2354" i="8"/>
  <c r="L2355" i="8"/>
  <c r="J2355" i="8"/>
  <c r="K2357" i="8"/>
  <c r="K2361" i="8"/>
  <c r="K2365" i="8"/>
  <c r="L2369" i="8"/>
  <c r="J2369" i="8"/>
  <c r="K2373" i="8"/>
  <c r="J2375" i="8"/>
  <c r="K2379" i="8"/>
  <c r="J2381" i="8"/>
  <c r="K2387" i="8"/>
  <c r="J2389" i="8"/>
  <c r="K2395" i="8"/>
  <c r="J2397" i="8"/>
  <c r="K2403" i="8"/>
  <c r="J2405" i="8"/>
  <c r="J2413" i="8"/>
  <c r="K2417" i="8"/>
  <c r="J2419" i="8"/>
  <c r="K2422" i="8"/>
  <c r="J2431" i="8"/>
  <c r="K2430" i="8"/>
  <c r="J2433" i="8"/>
  <c r="K2445" i="8"/>
  <c r="J2446" i="8"/>
  <c r="K2442" i="8"/>
  <c r="J2448" i="8"/>
  <c r="K2465" i="8"/>
  <c r="J2451" i="8"/>
  <c r="K2068" i="8"/>
  <c r="K2070" i="8"/>
  <c r="K2074" i="8"/>
  <c r="K2076" i="8"/>
  <c r="K2104" i="8"/>
  <c r="K2106" i="8"/>
  <c r="K2108" i="8"/>
  <c r="K2110" i="8"/>
  <c r="K2112" i="8"/>
  <c r="K2114" i="8"/>
  <c r="K2116" i="8"/>
  <c r="K2118" i="8"/>
  <c r="K2120" i="8"/>
  <c r="K2122" i="8"/>
  <c r="K2124" i="8"/>
  <c r="K2126" i="8"/>
  <c r="K2128" i="8"/>
  <c r="K2152" i="8"/>
  <c r="K2154" i="8"/>
  <c r="K2156" i="8"/>
  <c r="K2160" i="8"/>
  <c r="K2162" i="8"/>
  <c r="K2164" i="8"/>
  <c r="K2166" i="8"/>
  <c r="K2131" i="8"/>
  <c r="K2133" i="8"/>
  <c r="K2135" i="8"/>
  <c r="K2137" i="8"/>
  <c r="K2139" i="8"/>
  <c r="K2141" i="8"/>
  <c r="K2143" i="8"/>
  <c r="K2145" i="8"/>
  <c r="K2147" i="8"/>
  <c r="K2149" i="8"/>
  <c r="K2168" i="8"/>
  <c r="K2170" i="8"/>
  <c r="K2172" i="8"/>
  <c r="K2174" i="8"/>
  <c r="K2176" i="8"/>
  <c r="K2178" i="8"/>
  <c r="K2181" i="8"/>
  <c r="K2183" i="8"/>
  <c r="K2186" i="8"/>
  <c r="K2188" i="8"/>
  <c r="K2190" i="8"/>
  <c r="K2192" i="8"/>
  <c r="K2194" i="8"/>
  <c r="K2196" i="8"/>
  <c r="K2198" i="8"/>
  <c r="K1349" i="8"/>
  <c r="K1351" i="8"/>
  <c r="K1353" i="8"/>
  <c r="K2201" i="8"/>
  <c r="K2206" i="8"/>
  <c r="K2227" i="8"/>
  <c r="K2208" i="8"/>
  <c r="K2202" i="8"/>
  <c r="K2209" i="8"/>
  <c r="K2228" i="8"/>
  <c r="K2219" i="8"/>
  <c r="K2210" i="8"/>
  <c r="K2221" i="8"/>
  <c r="K2212" i="8"/>
  <c r="K2222" i="8"/>
  <c r="K2233" i="8"/>
  <c r="K2204" i="8"/>
  <c r="K2215" i="8"/>
  <c r="K2216" i="8"/>
  <c r="K2261" i="8"/>
  <c r="K2262" i="8"/>
  <c r="K2247" i="8"/>
  <c r="K2248" i="8"/>
  <c r="K2249" i="8"/>
  <c r="K2250" i="8"/>
  <c r="K2265" i="8"/>
  <c r="K2257" i="8"/>
  <c r="K2252" i="8"/>
  <c r="K2259" i="8"/>
  <c r="K2267" i="8"/>
  <c r="K2268" i="8"/>
  <c r="K2260" i="8"/>
  <c r="K2244" i="8"/>
  <c r="K2241" i="8"/>
  <c r="K2245" i="8"/>
  <c r="K2274" i="8"/>
  <c r="K2276" i="8"/>
  <c r="K2271" i="8"/>
  <c r="K2277" i="8"/>
  <c r="K2279" i="8"/>
  <c r="K2280" i="8"/>
  <c r="K2282" i="8"/>
  <c r="K2284" i="8"/>
  <c r="K2286" i="8"/>
  <c r="K2289" i="8"/>
  <c r="L2293" i="8"/>
  <c r="J2293" i="8"/>
  <c r="L2296" i="8"/>
  <c r="K2296" i="8"/>
  <c r="L2297" i="8"/>
  <c r="J2297" i="8"/>
  <c r="L2300" i="8"/>
  <c r="K2300" i="8"/>
  <c r="L2301" i="8"/>
  <c r="J2301" i="8"/>
  <c r="L2304" i="8"/>
  <c r="K2304" i="8"/>
  <c r="L2305" i="8"/>
  <c r="J2305" i="8"/>
  <c r="L2308" i="8"/>
  <c r="K2308" i="8"/>
  <c r="L2309" i="8"/>
  <c r="J2309" i="8"/>
  <c r="K2311" i="8"/>
  <c r="K2315" i="8"/>
  <c r="K2319" i="8"/>
  <c r="L2322" i="8"/>
  <c r="K2322" i="8"/>
  <c r="L2323" i="8"/>
  <c r="J2323" i="8"/>
  <c r="L2326" i="8"/>
  <c r="K2326" i="8"/>
  <c r="L2327" i="8"/>
  <c r="J2327" i="8"/>
  <c r="K2329" i="8"/>
  <c r="K2333" i="8"/>
  <c r="K2337" i="8"/>
  <c r="L2340" i="8"/>
  <c r="K2340" i="8"/>
  <c r="L2341" i="8"/>
  <c r="J2341" i="8"/>
  <c r="L2344" i="8"/>
  <c r="K2344" i="8"/>
  <c r="L2345" i="8"/>
  <c r="J2345" i="8"/>
  <c r="L2348" i="8"/>
  <c r="K2348" i="8"/>
  <c r="L2349" i="8"/>
  <c r="J2349" i="8"/>
  <c r="K2351" i="8"/>
  <c r="K2355" i="8"/>
  <c r="L2358" i="8"/>
  <c r="K2358" i="8"/>
  <c r="L2359" i="8"/>
  <c r="J2359" i="8"/>
  <c r="L2362" i="8"/>
  <c r="K2362" i="8"/>
  <c r="L2363" i="8"/>
  <c r="J2363" i="8"/>
  <c r="L2366" i="8"/>
  <c r="K2366" i="8"/>
  <c r="L2367" i="8"/>
  <c r="J2367" i="8"/>
  <c r="K2369" i="8"/>
  <c r="K2375" i="8"/>
  <c r="J2377" i="8"/>
  <c r="K2381" i="8"/>
  <c r="J2383" i="8"/>
  <c r="K2389" i="8"/>
  <c r="J2391" i="8"/>
  <c r="J2399" i="8"/>
  <c r="K2405" i="8"/>
  <c r="J2407" i="8"/>
  <c r="K2413" i="8"/>
  <c r="J2415" i="8"/>
  <c r="K2419" i="8"/>
  <c r="K2431" i="8"/>
  <c r="J2425" i="8"/>
  <c r="K2433" i="8"/>
  <c r="J2435" i="8"/>
  <c r="K2446" i="8"/>
  <c r="J2440" i="8"/>
  <c r="J2454" i="8"/>
  <c r="K2451" i="8"/>
  <c r="J2456" i="8"/>
  <c r="J2372" i="8"/>
  <c r="L2374" i="8"/>
  <c r="J2374" i="8"/>
  <c r="L2376" i="8"/>
  <c r="J2376" i="8"/>
  <c r="L2378" i="8"/>
  <c r="J2378" i="8"/>
  <c r="L2380" i="8"/>
  <c r="J2380" i="8"/>
  <c r="L2382" i="8"/>
  <c r="J2382" i="8"/>
  <c r="L2384" i="8"/>
  <c r="J2384" i="8"/>
  <c r="L2386" i="8"/>
  <c r="J2386" i="8"/>
  <c r="L2388" i="8"/>
  <c r="J2388" i="8"/>
  <c r="L2390" i="8"/>
  <c r="J2390" i="8"/>
  <c r="L2392" i="8"/>
  <c r="J2392" i="8"/>
  <c r="L2394" i="8"/>
  <c r="J2394" i="8"/>
  <c r="L2396" i="8"/>
  <c r="J2396" i="8"/>
  <c r="L2398" i="8"/>
  <c r="J2398" i="8"/>
  <c r="L2400" i="8"/>
  <c r="J2400" i="8"/>
  <c r="L2402" i="8"/>
  <c r="J2402" i="8"/>
  <c r="L2404" i="8"/>
  <c r="J2404" i="8"/>
  <c r="L2406" i="8"/>
  <c r="J2406" i="8"/>
  <c r="L2408" i="8"/>
  <c r="J2408" i="8"/>
  <c r="L2410" i="8"/>
  <c r="J2410" i="8"/>
  <c r="L2412" i="8"/>
  <c r="J2412" i="8"/>
  <c r="L2414" i="8"/>
  <c r="J2414" i="8"/>
  <c r="L2416" i="8"/>
  <c r="J2416" i="8"/>
  <c r="L2418" i="8"/>
  <c r="J2418" i="8"/>
  <c r="L2420" i="8"/>
  <c r="J2420" i="8"/>
  <c r="L2428" i="8"/>
  <c r="J2428" i="8"/>
  <c r="L2424" i="8"/>
  <c r="J2424" i="8"/>
  <c r="L2429" i="8"/>
  <c r="J2429" i="8"/>
  <c r="L2423" i="8"/>
  <c r="J2423" i="8"/>
  <c r="L2426" i="8"/>
  <c r="J2426" i="8"/>
  <c r="L2427" i="8"/>
  <c r="J2427" i="8"/>
  <c r="L2434" i="8"/>
  <c r="J2434" i="8"/>
  <c r="L2436" i="8"/>
  <c r="J2436" i="8"/>
  <c r="L2444" i="8"/>
  <c r="J2444" i="8"/>
  <c r="L2438" i="8"/>
  <c r="J2438" i="8"/>
  <c r="L2439" i="8"/>
  <c r="J2439" i="8"/>
  <c r="L2441" i="8"/>
  <c r="J2441" i="8"/>
  <c r="L2447" i="8"/>
  <c r="J2447" i="8"/>
  <c r="L2443" i="8"/>
  <c r="J2443" i="8"/>
  <c r="L2453" i="8"/>
  <c r="J2453" i="8"/>
  <c r="L2463" i="8"/>
  <c r="J2463" i="8"/>
  <c r="L2455" i="8"/>
  <c r="J2455" i="8"/>
  <c r="L2450" i="8"/>
  <c r="J2450" i="8"/>
  <c r="L2452" i="8"/>
  <c r="J2452" i="8"/>
  <c r="L2457" i="8"/>
  <c r="J2457" i="8"/>
  <c r="L2459" i="8"/>
  <c r="J2459" i="8"/>
  <c r="L2466" i="8"/>
  <c r="J2466" i="8"/>
  <c r="L2462" i="8"/>
  <c r="J2462" i="8"/>
  <c r="L2470" i="8"/>
  <c r="J2470" i="8"/>
  <c r="L2471" i="8"/>
  <c r="J2471" i="8"/>
  <c r="L2468" i="8"/>
  <c r="J2468" i="8"/>
  <c r="L2474" i="8"/>
  <c r="J2474" i="8"/>
  <c r="L2476" i="8"/>
  <c r="J2476" i="8"/>
  <c r="L2478" i="8"/>
  <c r="J2478" i="8"/>
  <c r="L2480" i="8"/>
  <c r="J2480" i="8"/>
  <c r="L2482" i="8"/>
  <c r="J2482" i="8"/>
  <c r="L2484" i="8"/>
  <c r="J2484" i="8"/>
  <c r="L2486" i="8"/>
  <c r="J2486" i="8"/>
  <c r="L2488" i="8"/>
  <c r="J2488" i="8"/>
  <c r="L2490" i="8"/>
  <c r="J2490" i="8"/>
  <c r="L2492" i="8"/>
  <c r="J2492" i="8"/>
  <c r="L2499" i="8"/>
  <c r="J2499" i="8"/>
  <c r="L2494" i="8"/>
  <c r="J2494" i="8"/>
  <c r="L2496" i="8"/>
  <c r="J2496" i="8"/>
  <c r="L2498" i="8"/>
  <c r="J2498" i="8"/>
  <c r="L2502" i="8"/>
  <c r="J2502" i="8"/>
  <c r="L2514" i="8"/>
  <c r="J2514" i="8"/>
  <c r="L2505" i="8"/>
  <c r="J2505" i="8"/>
  <c r="L2516" i="8"/>
  <c r="J2516" i="8"/>
  <c r="L2506" i="8"/>
  <c r="J2506" i="8"/>
  <c r="L2508" i="8"/>
  <c r="J2508" i="8"/>
  <c r="L2519" i="8"/>
  <c r="J2519" i="8"/>
  <c r="L2509" i="8"/>
  <c r="J2509" i="8"/>
  <c r="L2510" i="8"/>
  <c r="J2510" i="8"/>
  <c r="L2512" i="8"/>
  <c r="J2512" i="8"/>
  <c r="L2523" i="8"/>
  <c r="J2523" i="8"/>
  <c r="L2513" i="8"/>
  <c r="J2513" i="8"/>
  <c r="L2526" i="8"/>
  <c r="J2526" i="8"/>
  <c r="L2528" i="8"/>
  <c r="J2528" i="8"/>
  <c r="L2530" i="8"/>
  <c r="J2530" i="8"/>
  <c r="L2532" i="8"/>
  <c r="J2532" i="8"/>
  <c r="L2534" i="8"/>
  <c r="J2534" i="8"/>
  <c r="L2536" i="8"/>
  <c r="J2536" i="8"/>
  <c r="L2538" i="8"/>
  <c r="J2538" i="8"/>
  <c r="L2540" i="8"/>
  <c r="J2540" i="8"/>
  <c r="L2543" i="8"/>
  <c r="J2543" i="8"/>
  <c r="L2545" i="8"/>
  <c r="J2545" i="8"/>
  <c r="L2541" i="8"/>
  <c r="J2541" i="8"/>
  <c r="L2547" i="8"/>
  <c r="J2547" i="8"/>
  <c r="L2548" i="8"/>
  <c r="J2548" i="8"/>
  <c r="L2549" i="8"/>
  <c r="J2549" i="8"/>
  <c r="L2550" i="8"/>
  <c r="J2550" i="8"/>
  <c r="L2556" i="8"/>
  <c r="J2556" i="8"/>
  <c r="L2558" i="8"/>
  <c r="J2558" i="8"/>
  <c r="L2560" i="8"/>
  <c r="J2560" i="8"/>
  <c r="L2562" i="8"/>
  <c r="J2562" i="8"/>
  <c r="L2564" i="8"/>
  <c r="J2564" i="8"/>
  <c r="L2566" i="8"/>
  <c r="J2566" i="8"/>
  <c r="L2568" i="8"/>
  <c r="J2568" i="8"/>
  <c r="L2570" i="8"/>
  <c r="J2570" i="8"/>
  <c r="L2572" i="8"/>
  <c r="J2572" i="8"/>
  <c r="L2574" i="8"/>
  <c r="J2574" i="8"/>
  <c r="L2576" i="8"/>
  <c r="J2576" i="8"/>
  <c r="L2578" i="8"/>
  <c r="J2578" i="8"/>
  <c r="L2580" i="8"/>
  <c r="J2580" i="8"/>
  <c r="L2582" i="8"/>
  <c r="J2582" i="8"/>
  <c r="L2584" i="8"/>
  <c r="J2584" i="8"/>
  <c r="L2586" i="8"/>
  <c r="J2586" i="8"/>
  <c r="L2588" i="8"/>
  <c r="J2588" i="8"/>
  <c r="L2590" i="8"/>
  <c r="J2590" i="8"/>
  <c r="L2592" i="8"/>
  <c r="J2592" i="8"/>
  <c r="L2594" i="8"/>
  <c r="J2594" i="8"/>
  <c r="L2596" i="8"/>
  <c r="J2596" i="8"/>
  <c r="L2598" i="8"/>
  <c r="J2598" i="8"/>
  <c r="L2600" i="8"/>
  <c r="J2600" i="8"/>
  <c r="L2602" i="8"/>
  <c r="J2602" i="8"/>
  <c r="L2604" i="8"/>
  <c r="J2604" i="8"/>
  <c r="L2606" i="8"/>
  <c r="J2606" i="8"/>
  <c r="L2608" i="8"/>
  <c r="J2608" i="8"/>
  <c r="L2610" i="8"/>
  <c r="J2610" i="8"/>
  <c r="L2612" i="8"/>
  <c r="J2612" i="8"/>
  <c r="L2614" i="8"/>
  <c r="J2614" i="8"/>
  <c r="L2616" i="8"/>
  <c r="J2616" i="8"/>
  <c r="L2618" i="8"/>
  <c r="J2618" i="8"/>
  <c r="L2620" i="8"/>
  <c r="J2620" i="8"/>
  <c r="L2622" i="8"/>
  <c r="J2622" i="8"/>
  <c r="L2624" i="8"/>
  <c r="J2624" i="8"/>
  <c r="L2626" i="8"/>
  <c r="J2626" i="8"/>
  <c r="L2628" i="8"/>
  <c r="J2628" i="8"/>
  <c r="L2630" i="8"/>
  <c r="J2630" i="8"/>
  <c r="L2632" i="8"/>
  <c r="J2632" i="8"/>
  <c r="L2634" i="8"/>
  <c r="J2634" i="8"/>
  <c r="L2636" i="8"/>
  <c r="J2636" i="8"/>
  <c r="L2638" i="8"/>
  <c r="J2638" i="8"/>
  <c r="L2640" i="8"/>
  <c r="J2640" i="8"/>
  <c r="L2642" i="8"/>
  <c r="J2642" i="8"/>
  <c r="L2644" i="8"/>
  <c r="J2644" i="8"/>
  <c r="L2646" i="8"/>
  <c r="J2646" i="8"/>
  <c r="L2648" i="8"/>
  <c r="J2648" i="8"/>
  <c r="L2650" i="8"/>
  <c r="J2650" i="8"/>
  <c r="L2652" i="8"/>
  <c r="J2652" i="8"/>
  <c r="L2654" i="8"/>
  <c r="J2654" i="8"/>
  <c r="L2656" i="8"/>
  <c r="J2656" i="8"/>
  <c r="L2658" i="8"/>
  <c r="J2658" i="8"/>
  <c r="L2660" i="8"/>
  <c r="J2660" i="8"/>
  <c r="L2662" i="8"/>
  <c r="J2662" i="8"/>
  <c r="L2664" i="8"/>
  <c r="J2664" i="8"/>
  <c r="L2666" i="8"/>
  <c r="J2666" i="8"/>
  <c r="L2668" i="8"/>
  <c r="J2668" i="8"/>
  <c r="L2670" i="8"/>
  <c r="J2670" i="8"/>
  <c r="L2672" i="8"/>
  <c r="J2672" i="8"/>
  <c r="L2674" i="8"/>
  <c r="J2674" i="8"/>
  <c r="L2676" i="8"/>
  <c r="J2676" i="8"/>
  <c r="L2678" i="8"/>
  <c r="J2678" i="8"/>
  <c r="L2680" i="8"/>
  <c r="J2680" i="8"/>
  <c r="L2682" i="8"/>
  <c r="J2682" i="8"/>
  <c r="L2684" i="8"/>
  <c r="J2684" i="8"/>
  <c r="L2686" i="8"/>
  <c r="J2686" i="8"/>
  <c r="L2688" i="8"/>
  <c r="J2688" i="8"/>
  <c r="L2690" i="8"/>
  <c r="J2690" i="8"/>
  <c r="L2692" i="8"/>
  <c r="J2692" i="8"/>
  <c r="L2694" i="8"/>
  <c r="J2694" i="8"/>
  <c r="L2696" i="8"/>
  <c r="J2696" i="8"/>
  <c r="L2698" i="8"/>
  <c r="J2698" i="8"/>
  <c r="L2700" i="8"/>
  <c r="J2700" i="8"/>
  <c r="L2702" i="8"/>
  <c r="J2702" i="8"/>
  <c r="L2706" i="8"/>
  <c r="J2706" i="8"/>
  <c r="L2708" i="8"/>
  <c r="J2708" i="8"/>
  <c r="L2710" i="8"/>
  <c r="J2710" i="8"/>
  <c r="L2712" i="8"/>
  <c r="J2712" i="8"/>
  <c r="L2703" i="8"/>
  <c r="J2703" i="8"/>
  <c r="L2715" i="8"/>
  <c r="J2715" i="8"/>
  <c r="L2717" i="8"/>
  <c r="J2717" i="8"/>
  <c r="L2719" i="8"/>
  <c r="J2719" i="8"/>
  <c r="L2704" i="8"/>
  <c r="J2704" i="8"/>
  <c r="L2722" i="8"/>
  <c r="J2722" i="8"/>
  <c r="L2724" i="8"/>
  <c r="J2724" i="8"/>
  <c r="L2726" i="8"/>
  <c r="J2726" i="8"/>
  <c r="L2728" i="8"/>
  <c r="J2728" i="8"/>
  <c r="L2730" i="8"/>
  <c r="J2730" i="8"/>
  <c r="L2732" i="8"/>
  <c r="J2732" i="8"/>
  <c r="L2734" i="8"/>
  <c r="J2734" i="8"/>
  <c r="L2736" i="8"/>
  <c r="J2736" i="8"/>
  <c r="L2738" i="8"/>
  <c r="J2738" i="8"/>
  <c r="L2740" i="8"/>
  <c r="J2740" i="8"/>
  <c r="L2742" i="8"/>
  <c r="J2742" i="8"/>
  <c r="L2744" i="8"/>
  <c r="J2744" i="8"/>
  <c r="L2746" i="8"/>
  <c r="J2746" i="8"/>
  <c r="L2748" i="8"/>
  <c r="J2748" i="8"/>
  <c r="L2750" i="8"/>
  <c r="J2750" i="8"/>
  <c r="L2752" i="8"/>
  <c r="J2752" i="8"/>
  <c r="L2754" i="8"/>
  <c r="J2754" i="8"/>
  <c r="L2756" i="8"/>
  <c r="J2756" i="8"/>
  <c r="L2758" i="8"/>
  <c r="J2758" i="8"/>
  <c r="L2760" i="8"/>
  <c r="J2760" i="8"/>
  <c r="L2762" i="8"/>
  <c r="J2762" i="8"/>
  <c r="L2764" i="8"/>
  <c r="J2764" i="8"/>
  <c r="L2766" i="8"/>
  <c r="J2766" i="8"/>
  <c r="L2768" i="8"/>
  <c r="J2768" i="8"/>
  <c r="L2770" i="8"/>
  <c r="J2770" i="8"/>
  <c r="L2772" i="8"/>
  <c r="J2772" i="8"/>
  <c r="L2774" i="8"/>
  <c r="J2774" i="8"/>
  <c r="L2776" i="8"/>
  <c r="J2776" i="8"/>
  <c r="L2778" i="8"/>
  <c r="J2778" i="8"/>
  <c r="L2780" i="8"/>
  <c r="J2780" i="8"/>
  <c r="L2782" i="8"/>
  <c r="J2782" i="8"/>
  <c r="L2784" i="8"/>
  <c r="J2784" i="8"/>
  <c r="L2786" i="8"/>
  <c r="J2786" i="8"/>
  <c r="L2788" i="8"/>
  <c r="J2788" i="8"/>
  <c r="L2790" i="8"/>
  <c r="J2790" i="8"/>
  <c r="L2792" i="8"/>
  <c r="J2792" i="8"/>
  <c r="L2794" i="8"/>
  <c r="J2794" i="8"/>
  <c r="L2796" i="8"/>
  <c r="J2796" i="8"/>
  <c r="L2798" i="8"/>
  <c r="J2798" i="8"/>
  <c r="L2800" i="8"/>
  <c r="J2800" i="8"/>
  <c r="L2802" i="8"/>
  <c r="J2802" i="8"/>
  <c r="L2804" i="8"/>
  <c r="J2804" i="8"/>
  <c r="L2806" i="8"/>
  <c r="J2806" i="8"/>
  <c r="L2808" i="8"/>
  <c r="J2808" i="8"/>
  <c r="L2810" i="8"/>
  <c r="J2810" i="8"/>
  <c r="L2812" i="8"/>
  <c r="J2812" i="8"/>
  <c r="L2814" i="8"/>
  <c r="J2814" i="8"/>
  <c r="L2816" i="8"/>
  <c r="J2816" i="8"/>
  <c r="L2818" i="8"/>
  <c r="J2818" i="8"/>
  <c r="L2820" i="8"/>
  <c r="J2820" i="8"/>
  <c r="L2822" i="8"/>
  <c r="J2822" i="8"/>
  <c r="L2824" i="8"/>
  <c r="K2824" i="8"/>
  <c r="J2824" i="8"/>
  <c r="L2828" i="8"/>
  <c r="K2828" i="8"/>
  <c r="J2828" i="8"/>
  <c r="L2832" i="8"/>
  <c r="K2832" i="8"/>
  <c r="J2832" i="8"/>
  <c r="L2836" i="8"/>
  <c r="K2836" i="8"/>
  <c r="J2836" i="8"/>
  <c r="L2840" i="8"/>
  <c r="K2840" i="8"/>
  <c r="J2840" i="8"/>
  <c r="L2844" i="8"/>
  <c r="J2844" i="8"/>
  <c r="L2847" i="8"/>
  <c r="K2847" i="8"/>
  <c r="J2847" i="8"/>
  <c r="L2851" i="8"/>
  <c r="K2851" i="8"/>
  <c r="J2851" i="8"/>
  <c r="L2855" i="8"/>
  <c r="K2855" i="8"/>
  <c r="J2855" i="8"/>
  <c r="L2859" i="8"/>
  <c r="K2859" i="8"/>
  <c r="J2859" i="8"/>
  <c r="L2863" i="8"/>
  <c r="K2863" i="8"/>
  <c r="J2863" i="8"/>
  <c r="L2866" i="8"/>
  <c r="K2866" i="8"/>
  <c r="J2866" i="8"/>
  <c r="L2870" i="8"/>
  <c r="K2870" i="8"/>
  <c r="J2870" i="8"/>
  <c r="L2874" i="8"/>
  <c r="K2874" i="8"/>
  <c r="J2874" i="8"/>
  <c r="L2877" i="8"/>
  <c r="K2877" i="8"/>
  <c r="J2877" i="8"/>
  <c r="L2881" i="8"/>
  <c r="K2881" i="8"/>
  <c r="J2881" i="8"/>
  <c r="L2885" i="8"/>
  <c r="K2885" i="8"/>
  <c r="J2885" i="8"/>
  <c r="L2889" i="8"/>
  <c r="K2889" i="8"/>
  <c r="J2889" i="8"/>
  <c r="K2372" i="8"/>
  <c r="K2374" i="8"/>
  <c r="K2376" i="8"/>
  <c r="K2380" i="8"/>
  <c r="K2382" i="8"/>
  <c r="K2384" i="8"/>
  <c r="K2386" i="8"/>
  <c r="K2388" i="8"/>
  <c r="K2390" i="8"/>
  <c r="K2392" i="8"/>
  <c r="K2394" i="8"/>
  <c r="K2396" i="8"/>
  <c r="K2398" i="8"/>
  <c r="K2400" i="8"/>
  <c r="K2402" i="8"/>
  <c r="K2404" i="8"/>
  <c r="K2406" i="8"/>
  <c r="K2408" i="8"/>
  <c r="K2410" i="8"/>
  <c r="K2412" i="8"/>
  <c r="K2414" i="8"/>
  <c r="K2418" i="8"/>
  <c r="K2428" i="8"/>
  <c r="K2424" i="8"/>
  <c r="K2429" i="8"/>
  <c r="K2423" i="8"/>
  <c r="K2426" i="8"/>
  <c r="K2427" i="8"/>
  <c r="K2434" i="8"/>
  <c r="K2436" i="8"/>
  <c r="K2444" i="8"/>
  <c r="K2438" i="8"/>
  <c r="K2439" i="8"/>
  <c r="K2441" i="8"/>
  <c r="K2447" i="8"/>
  <c r="K2443" i="8"/>
  <c r="K2453" i="8"/>
  <c r="K2463" i="8"/>
  <c r="K2455" i="8"/>
  <c r="K2450" i="8"/>
  <c r="K2452" i="8"/>
  <c r="K2457" i="8"/>
  <c r="K2459" i="8"/>
  <c r="K2466" i="8"/>
  <c r="K2470" i="8"/>
  <c r="K2471" i="8"/>
  <c r="K2474" i="8"/>
  <c r="K2476" i="8"/>
  <c r="K2478" i="8"/>
  <c r="K2480" i="8"/>
  <c r="K2482" i="8"/>
  <c r="K2484" i="8"/>
  <c r="K2486" i="8"/>
  <c r="K2490" i="8"/>
  <c r="K2492" i="8"/>
  <c r="K2499" i="8"/>
  <c r="K2494" i="8"/>
  <c r="K2496" i="8"/>
  <c r="K2498" i="8"/>
  <c r="K2514" i="8"/>
  <c r="K2505" i="8"/>
  <c r="K2516" i="8"/>
  <c r="K2506" i="8"/>
  <c r="K2508" i="8"/>
  <c r="K2519" i="8"/>
  <c r="K2509" i="8"/>
  <c r="K2510" i="8"/>
  <c r="K2512" i="8"/>
  <c r="K2523" i="8"/>
  <c r="K2526" i="8"/>
  <c r="K2528" i="8"/>
  <c r="K2530" i="8"/>
  <c r="K2532" i="8"/>
  <c r="K2534" i="8"/>
  <c r="K2536" i="8"/>
  <c r="K2538" i="8"/>
  <c r="K2543" i="8"/>
  <c r="K2545" i="8"/>
  <c r="K2547" i="8"/>
  <c r="K2548" i="8"/>
  <c r="K2549" i="8"/>
  <c r="K2550" i="8"/>
  <c r="K2556" i="8"/>
  <c r="K2558" i="8"/>
  <c r="K2560" i="8"/>
  <c r="K2562" i="8"/>
  <c r="K2566" i="8"/>
  <c r="K2568" i="8"/>
  <c r="K2570" i="8"/>
  <c r="K2572" i="8"/>
  <c r="K2574" i="8"/>
  <c r="K2576" i="8"/>
  <c r="K2578" i="8"/>
  <c r="K2582" i="8"/>
  <c r="K2584" i="8"/>
  <c r="K2586" i="8"/>
  <c r="K2588" i="8"/>
  <c r="K2590" i="8"/>
  <c r="K2592" i="8"/>
  <c r="K2596" i="8"/>
  <c r="K2598" i="8"/>
  <c r="K2602" i="8"/>
  <c r="K2604" i="8"/>
  <c r="K2606" i="8"/>
  <c r="K2608" i="8"/>
  <c r="K2610" i="8"/>
  <c r="K2612" i="8"/>
  <c r="K2614" i="8"/>
  <c r="K2616" i="8"/>
  <c r="K2618" i="8"/>
  <c r="K2620" i="8"/>
  <c r="K2622" i="8"/>
  <c r="K2624" i="8"/>
  <c r="K2626" i="8"/>
  <c r="K2628" i="8"/>
  <c r="K2630" i="8"/>
  <c r="K2632" i="8"/>
  <c r="K2634" i="8"/>
  <c r="K2636" i="8"/>
  <c r="K2638" i="8"/>
  <c r="K2640" i="8"/>
  <c r="K2642" i="8"/>
  <c r="K2644" i="8"/>
  <c r="K2646" i="8"/>
  <c r="K2648" i="8"/>
  <c r="K2650" i="8"/>
  <c r="K2652" i="8"/>
  <c r="K2654" i="8"/>
  <c r="K2656" i="8"/>
  <c r="K2658" i="8"/>
  <c r="K2660" i="8"/>
  <c r="K2662" i="8"/>
  <c r="K2664" i="8"/>
  <c r="K2666" i="8"/>
  <c r="K2668" i="8"/>
  <c r="K2670" i="8"/>
  <c r="K2672" i="8"/>
  <c r="K2674" i="8"/>
  <c r="K2676" i="8"/>
  <c r="K2680" i="8"/>
  <c r="K2682" i="8"/>
  <c r="K2684" i="8"/>
  <c r="K2686" i="8"/>
  <c r="K2688" i="8"/>
  <c r="K2692" i="8"/>
  <c r="K2694" i="8"/>
  <c r="K2696" i="8"/>
  <c r="K2698" i="8"/>
  <c r="K2700" i="8"/>
  <c r="K2706" i="8"/>
  <c r="K2708" i="8"/>
  <c r="K2710" i="8"/>
  <c r="K2712" i="8"/>
  <c r="K2703" i="8"/>
  <c r="K2715" i="8"/>
  <c r="K2717" i="8"/>
  <c r="K2719" i="8"/>
  <c r="K2722" i="8"/>
  <c r="K2724" i="8"/>
  <c r="K2726" i="8"/>
  <c r="K2728" i="8"/>
  <c r="K2730" i="8"/>
  <c r="K2732" i="8"/>
  <c r="K2734" i="8"/>
  <c r="K2736" i="8"/>
  <c r="K2738" i="8"/>
  <c r="K2740" i="8"/>
  <c r="K2742" i="8"/>
  <c r="K2746" i="8"/>
  <c r="K2748" i="8"/>
  <c r="K2750" i="8"/>
  <c r="K2752" i="8"/>
  <c r="K2754" i="8"/>
  <c r="K2756" i="8"/>
  <c r="K2758" i="8"/>
  <c r="K2760" i="8"/>
  <c r="K2764" i="8"/>
  <c r="K2766" i="8"/>
  <c r="K2768" i="8"/>
  <c r="K2770" i="8"/>
  <c r="K2774" i="8"/>
  <c r="K2776" i="8"/>
  <c r="K2778" i="8"/>
  <c r="K2780" i="8"/>
  <c r="K2782" i="8"/>
  <c r="K2784" i="8"/>
  <c r="K2786" i="8"/>
  <c r="K2788" i="8"/>
  <c r="K2790" i="8"/>
  <c r="K2792" i="8"/>
  <c r="K2794" i="8"/>
  <c r="K2796" i="8"/>
  <c r="K2798" i="8"/>
  <c r="K2800" i="8"/>
  <c r="K2802" i="8"/>
  <c r="K2804" i="8"/>
  <c r="K2806" i="8"/>
  <c r="K2808" i="8"/>
  <c r="K2810" i="8"/>
  <c r="K2814" i="8"/>
  <c r="K2816" i="8"/>
  <c r="K2818" i="8"/>
  <c r="K2820" i="8"/>
  <c r="K2822" i="8"/>
  <c r="L2825" i="8"/>
  <c r="K2825" i="8"/>
  <c r="J2825" i="8"/>
  <c r="L2829" i="8"/>
  <c r="K2829" i="8"/>
  <c r="J2829" i="8"/>
  <c r="L2833" i="8"/>
  <c r="K2833" i="8"/>
  <c r="J2833" i="8"/>
  <c r="L2837" i="8"/>
  <c r="K2837" i="8"/>
  <c r="J2837" i="8"/>
  <c r="L2841" i="8"/>
  <c r="K2841" i="8"/>
  <c r="J2841" i="8"/>
  <c r="L2848" i="8"/>
  <c r="K2848" i="8"/>
  <c r="J2848" i="8"/>
  <c r="L2852" i="8"/>
  <c r="K2852" i="8"/>
  <c r="J2852" i="8"/>
  <c r="L2856" i="8"/>
  <c r="K2856" i="8"/>
  <c r="J2856" i="8"/>
  <c r="L2860" i="8"/>
  <c r="K2860" i="8"/>
  <c r="J2860" i="8"/>
  <c r="L2864" i="8"/>
  <c r="K2864" i="8"/>
  <c r="J2864" i="8"/>
  <c r="L2867" i="8"/>
  <c r="K2867" i="8"/>
  <c r="J2867" i="8"/>
  <c r="L2871" i="8"/>
  <c r="K2871" i="8"/>
  <c r="J2871" i="8"/>
  <c r="J2875" i="8"/>
  <c r="L2878" i="8"/>
  <c r="K2878" i="8"/>
  <c r="J2878" i="8"/>
  <c r="L2882" i="8"/>
  <c r="K2882" i="8"/>
  <c r="J2882" i="8"/>
  <c r="L2886" i="8"/>
  <c r="K2886" i="8"/>
  <c r="J2886" i="8"/>
  <c r="L2890" i="8"/>
  <c r="K2890" i="8"/>
  <c r="J2890" i="8"/>
  <c r="J2458" i="8"/>
  <c r="J2460" i="8"/>
  <c r="J2461" i="8"/>
  <c r="J2469" i="8"/>
  <c r="J2467" i="8"/>
  <c r="J2472" i="8"/>
  <c r="J2473" i="8"/>
  <c r="J2475" i="8"/>
  <c r="J2477" i="8"/>
  <c r="J2479" i="8"/>
  <c r="J2481" i="8"/>
  <c r="J2483" i="8"/>
  <c r="J2485" i="8"/>
  <c r="J2487" i="8"/>
  <c r="J2489" i="8"/>
  <c r="J2491" i="8"/>
  <c r="J2493" i="8"/>
  <c r="J2500" i="8"/>
  <c r="J2495" i="8"/>
  <c r="J2497" i="8"/>
  <c r="J2501" i="8"/>
  <c r="J2503" i="8"/>
  <c r="J2504" i="8"/>
  <c r="J2515" i="8"/>
  <c r="J2517" i="8"/>
  <c r="J2507" i="8"/>
  <c r="J2518" i="8"/>
  <c r="J2520" i="8"/>
  <c r="J2521" i="8"/>
  <c r="J2511" i="8"/>
  <c r="J2522" i="8"/>
  <c r="J2524" i="8"/>
  <c r="J2525" i="8"/>
  <c r="J2527" i="8"/>
  <c r="J2529" i="8"/>
  <c r="J2531" i="8"/>
  <c r="J2533" i="8"/>
  <c r="J2535" i="8"/>
  <c r="J2537" i="8"/>
  <c r="J2539" i="8"/>
  <c r="J2542" i="8"/>
  <c r="J2544" i="8"/>
  <c r="J2546" i="8"/>
  <c r="J2551" i="8"/>
  <c r="J2552" i="8"/>
  <c r="J2553" i="8"/>
  <c r="J2554" i="8"/>
  <c r="J2555" i="8"/>
  <c r="J2557" i="8"/>
  <c r="J2559" i="8"/>
  <c r="J2561" i="8"/>
  <c r="J2563" i="8"/>
  <c r="J2565" i="8"/>
  <c r="J2567" i="8"/>
  <c r="J2569" i="8"/>
  <c r="J2571" i="8"/>
  <c r="J2573" i="8"/>
  <c r="J2575" i="8"/>
  <c r="J2577" i="8"/>
  <c r="J2579" i="8"/>
  <c r="J2581" i="8"/>
  <c r="J2583" i="8"/>
  <c r="J2585" i="8"/>
  <c r="J2587" i="8"/>
  <c r="J2589" i="8"/>
  <c r="J2591" i="8"/>
  <c r="J2593" i="8"/>
  <c r="J2595" i="8"/>
  <c r="J2597" i="8"/>
  <c r="J2599" i="8"/>
  <c r="J2601" i="8"/>
  <c r="J2603" i="8"/>
  <c r="J2605" i="8"/>
  <c r="J2607" i="8"/>
  <c r="J2609" i="8"/>
  <c r="J2611" i="8"/>
  <c r="J2613" i="8"/>
  <c r="J2615" i="8"/>
  <c r="J2617" i="8"/>
  <c r="J2619" i="8"/>
  <c r="J2621" i="8"/>
  <c r="J2623" i="8"/>
  <c r="J2625" i="8"/>
  <c r="J2627" i="8"/>
  <c r="J2629" i="8"/>
  <c r="J2631" i="8"/>
  <c r="J2633" i="8"/>
  <c r="J2635" i="8"/>
  <c r="J2637" i="8"/>
  <c r="J2639" i="8"/>
  <c r="J2641" i="8"/>
  <c r="J2643" i="8"/>
  <c r="J2645" i="8"/>
  <c r="J2647" i="8"/>
  <c r="J2649" i="8"/>
  <c r="J2651" i="8"/>
  <c r="J2653" i="8"/>
  <c r="J2655" i="8"/>
  <c r="J2657" i="8"/>
  <c r="J2659" i="8"/>
  <c r="J2661" i="8"/>
  <c r="J2663" i="8"/>
  <c r="J2665" i="8"/>
  <c r="J2667" i="8"/>
  <c r="J2669" i="8"/>
  <c r="J2671" i="8"/>
  <c r="J2673" i="8"/>
  <c r="J2675" i="8"/>
  <c r="J2677" i="8"/>
  <c r="J2679" i="8"/>
  <c r="J2681" i="8"/>
  <c r="J2683" i="8"/>
  <c r="J2685" i="8"/>
  <c r="J2687" i="8"/>
  <c r="J2689" i="8"/>
  <c r="J2691" i="8"/>
  <c r="J2693" i="8"/>
  <c r="J2695" i="8"/>
  <c r="J2697" i="8"/>
  <c r="J2699" i="8"/>
  <c r="J2701" i="8"/>
  <c r="J2705" i="8"/>
  <c r="J2707" i="8"/>
  <c r="J2709" i="8"/>
  <c r="J2711" i="8"/>
  <c r="J2713" i="8"/>
  <c r="J2714" i="8"/>
  <c r="J2716" i="8"/>
  <c r="J2718" i="8"/>
  <c r="J2720" i="8"/>
  <c r="J2721" i="8"/>
  <c r="J2723" i="8"/>
  <c r="J2725" i="8"/>
  <c r="J2727" i="8"/>
  <c r="J2729" i="8"/>
  <c r="J2731" i="8"/>
  <c r="J2733" i="8"/>
  <c r="J2735" i="8"/>
  <c r="J2737" i="8"/>
  <c r="J2739" i="8"/>
  <c r="J2741" i="8"/>
  <c r="J2743" i="8"/>
  <c r="J2745" i="8"/>
  <c r="J2747" i="8"/>
  <c r="J2749" i="8"/>
  <c r="J2751" i="8"/>
  <c r="J2753" i="8"/>
  <c r="J2755" i="8"/>
  <c r="J2757" i="8"/>
  <c r="J2759" i="8"/>
  <c r="J2761" i="8"/>
  <c r="J2763" i="8"/>
  <c r="J2765" i="8"/>
  <c r="J2767" i="8"/>
  <c r="J2769" i="8"/>
  <c r="J2771" i="8"/>
  <c r="J2773" i="8"/>
  <c r="J2775" i="8"/>
  <c r="J2777" i="8"/>
  <c r="J2779" i="8"/>
  <c r="J2781" i="8"/>
  <c r="J2783" i="8"/>
  <c r="J2785" i="8"/>
  <c r="J2787" i="8"/>
  <c r="J2789" i="8"/>
  <c r="J2791" i="8"/>
  <c r="J2793" i="8"/>
  <c r="J2795" i="8"/>
  <c r="J2797" i="8"/>
  <c r="J2799" i="8"/>
  <c r="J2801" i="8"/>
  <c r="J2803" i="8"/>
  <c r="J2805" i="8"/>
  <c r="J2807" i="8"/>
  <c r="J2809" i="8"/>
  <c r="J2811" i="8"/>
  <c r="J2813" i="8"/>
  <c r="J2815" i="8"/>
  <c r="J2817" i="8"/>
  <c r="J2819" i="8"/>
  <c r="J2821" i="8"/>
  <c r="J2823" i="8"/>
  <c r="L2826" i="8"/>
  <c r="K2826" i="8"/>
  <c r="J2826" i="8"/>
  <c r="L2830" i="8"/>
  <c r="K2830" i="8"/>
  <c r="J2830" i="8"/>
  <c r="L2834" i="8"/>
  <c r="K2834" i="8"/>
  <c r="J2834" i="8"/>
  <c r="L2838" i="8"/>
  <c r="K2838" i="8"/>
  <c r="J2838" i="8"/>
  <c r="L2842" i="8"/>
  <c r="K2842" i="8"/>
  <c r="J2842" i="8"/>
  <c r="L2845" i="8"/>
  <c r="K2845" i="8"/>
  <c r="J2845" i="8"/>
  <c r="L2849" i="8"/>
  <c r="K2849" i="8"/>
  <c r="J2849" i="8"/>
  <c r="L2853" i="8"/>
  <c r="K2853" i="8"/>
  <c r="J2853" i="8"/>
  <c r="L2857" i="8"/>
  <c r="K2857" i="8"/>
  <c r="J2857" i="8"/>
  <c r="L2861" i="8"/>
  <c r="K2861" i="8"/>
  <c r="J2861" i="8"/>
  <c r="J2865" i="8"/>
  <c r="L2868" i="8"/>
  <c r="K2868" i="8"/>
  <c r="J2868" i="8"/>
  <c r="L2872" i="8"/>
  <c r="K2872" i="8"/>
  <c r="J2872" i="8"/>
  <c r="L2879" i="8"/>
  <c r="K2879" i="8"/>
  <c r="J2879" i="8"/>
  <c r="L2883" i="8"/>
  <c r="K2883" i="8"/>
  <c r="J2883" i="8"/>
  <c r="L2887" i="8"/>
  <c r="K2887" i="8"/>
  <c r="J2887" i="8"/>
  <c r="L2891" i="8"/>
  <c r="K2891" i="8"/>
  <c r="J2891" i="8"/>
  <c r="K2765" i="8"/>
  <c r="K2767" i="8"/>
  <c r="K2769" i="8"/>
  <c r="K2771" i="8"/>
  <c r="K2773" i="8"/>
  <c r="K2775" i="8"/>
  <c r="K2777" i="8"/>
  <c r="K2779" i="8"/>
  <c r="K2781" i="8"/>
  <c r="K2783" i="8"/>
  <c r="K2785" i="8"/>
  <c r="K2789" i="8"/>
  <c r="K2791" i="8"/>
  <c r="K2793" i="8"/>
  <c r="K2795" i="8"/>
  <c r="K2797" i="8"/>
  <c r="K2801" i="8"/>
  <c r="K2803" i="8"/>
  <c r="K2805" i="8"/>
  <c r="K2807" i="8"/>
  <c r="K2809" i="8"/>
  <c r="K2811" i="8"/>
  <c r="K2813" i="8"/>
  <c r="K2815" i="8"/>
  <c r="K2817" i="8"/>
  <c r="K2819" i="8"/>
  <c r="K2821" i="8"/>
  <c r="K2823" i="8"/>
  <c r="L2827" i="8"/>
  <c r="K2827" i="8"/>
  <c r="J2827" i="8"/>
  <c r="L2831" i="8"/>
  <c r="K2831" i="8"/>
  <c r="J2831" i="8"/>
  <c r="L2835" i="8"/>
  <c r="K2835" i="8"/>
  <c r="J2835" i="8"/>
  <c r="L2839" i="8"/>
  <c r="K2839" i="8"/>
  <c r="J2839" i="8"/>
  <c r="L2843" i="8"/>
  <c r="K2843" i="8"/>
  <c r="J2843" i="8"/>
  <c r="L2846" i="8"/>
  <c r="K2846" i="8"/>
  <c r="J2846" i="8"/>
  <c r="L2850" i="8"/>
  <c r="K2850" i="8"/>
  <c r="J2850" i="8"/>
  <c r="L2854" i="8"/>
  <c r="K2854" i="8"/>
  <c r="J2854" i="8"/>
  <c r="L2858" i="8"/>
  <c r="K2858" i="8"/>
  <c r="J2858" i="8"/>
  <c r="L2862" i="8"/>
  <c r="K2862" i="8"/>
  <c r="J2862" i="8"/>
  <c r="L2869" i="8"/>
  <c r="K2869" i="8"/>
  <c r="J2869" i="8"/>
  <c r="L2873" i="8"/>
  <c r="K2873" i="8"/>
  <c r="J2873" i="8"/>
  <c r="L2876" i="8"/>
  <c r="K2876" i="8"/>
  <c r="J2876" i="8"/>
  <c r="L2880" i="8"/>
  <c r="K2880" i="8"/>
  <c r="J2880" i="8"/>
  <c r="L2884" i="8"/>
  <c r="K2884" i="8"/>
  <c r="J2884" i="8"/>
  <c r="L2888" i="8"/>
  <c r="K2888" i="8"/>
  <c r="J2888" i="8"/>
  <c r="L2892" i="8"/>
  <c r="K2983" i="8"/>
  <c r="K2985" i="8"/>
  <c r="K2989" i="8"/>
  <c r="K2991" i="8"/>
  <c r="K2993" i="8"/>
  <c r="K2995" i="8"/>
  <c r="K2997" i="8"/>
  <c r="K2999" i="8"/>
  <c r="K3001" i="8"/>
  <c r="K3003" i="8"/>
  <c r="K3005" i="8"/>
  <c r="K3007" i="8"/>
  <c r="K3009" i="8"/>
  <c r="K3012" i="8"/>
  <c r="K3014" i="8"/>
  <c r="K3016" i="8"/>
  <c r="K3018" i="8"/>
  <c r="K3020" i="8"/>
  <c r="K3022" i="8"/>
  <c r="K3024" i="8"/>
  <c r="K3026" i="8"/>
  <c r="K3028" i="8"/>
  <c r="K3030" i="8"/>
  <c r="K3032" i="8"/>
  <c r="K3035" i="8"/>
  <c r="K3037" i="8"/>
  <c r="K3039" i="8"/>
  <c r="K3041" i="8"/>
  <c r="K3043" i="8"/>
  <c r="K3045" i="8"/>
  <c r="K3047" i="8"/>
  <c r="K3049" i="8"/>
  <c r="K3051" i="8"/>
  <c r="L3053" i="8"/>
  <c r="K3053" i="8"/>
  <c r="L3054" i="8"/>
  <c r="J3054" i="8"/>
  <c r="L3057" i="8"/>
  <c r="K3057" i="8"/>
  <c r="L3058" i="8"/>
  <c r="J3058" i="8"/>
  <c r="L3061" i="8"/>
  <c r="K3061" i="8"/>
  <c r="L3062" i="8"/>
  <c r="J3062" i="8"/>
  <c r="L3065" i="8"/>
  <c r="K3065" i="8"/>
  <c r="L3066" i="8"/>
  <c r="J3066" i="8"/>
  <c r="L3069" i="8"/>
  <c r="K3069" i="8"/>
  <c r="L3070" i="8"/>
  <c r="J3070" i="8"/>
  <c r="L3073" i="8"/>
  <c r="K3073" i="8"/>
  <c r="L3074" i="8"/>
  <c r="J3074" i="8"/>
  <c r="K3076" i="8"/>
  <c r="J3093" i="8"/>
  <c r="L3095" i="8"/>
  <c r="K3095" i="8"/>
  <c r="L3096" i="8"/>
  <c r="J3096" i="8"/>
  <c r="L3099" i="8"/>
  <c r="K3099" i="8"/>
  <c r="L3100" i="8"/>
  <c r="J3100" i="8"/>
  <c r="L3103" i="8"/>
  <c r="K3103" i="8"/>
  <c r="L3104" i="8"/>
  <c r="J3104" i="8"/>
  <c r="L3107" i="8"/>
  <c r="K3107" i="8"/>
  <c r="L3108" i="8"/>
  <c r="J3108" i="8"/>
  <c r="L3111" i="8"/>
  <c r="K3111" i="8"/>
  <c r="L3112" i="8"/>
  <c r="J3112" i="8"/>
  <c r="L3115" i="8"/>
  <c r="K3115" i="8"/>
  <c r="L3116" i="8"/>
  <c r="J3116" i="8"/>
  <c r="L3119" i="8"/>
  <c r="K3119" i="8"/>
  <c r="L3120" i="8"/>
  <c r="J3120" i="8"/>
  <c r="L3123" i="8"/>
  <c r="K3123" i="8"/>
  <c r="L3124" i="8"/>
  <c r="J3124" i="8"/>
  <c r="L3127" i="8"/>
  <c r="K3127" i="8"/>
  <c r="L3128" i="8"/>
  <c r="J3128" i="8"/>
  <c r="L3131" i="8"/>
  <c r="K3131" i="8"/>
  <c r="L3132" i="8"/>
  <c r="J3132" i="8"/>
  <c r="L3135" i="8"/>
  <c r="K3135" i="8"/>
  <c r="L3136" i="8"/>
  <c r="J3136" i="8"/>
  <c r="L3139" i="8"/>
  <c r="K3139" i="8"/>
  <c r="L3140" i="8"/>
  <c r="J3140" i="8"/>
  <c r="L3143" i="8"/>
  <c r="K3143" i="8"/>
  <c r="L3144" i="8"/>
  <c r="J3144" i="8"/>
  <c r="L3147" i="8"/>
  <c r="K3147" i="8"/>
  <c r="L3148" i="8"/>
  <c r="J3148" i="8"/>
  <c r="L3151" i="8"/>
  <c r="K3151" i="8"/>
  <c r="L3152" i="8"/>
  <c r="J3152" i="8"/>
  <c r="L3155" i="8"/>
  <c r="K3155" i="8"/>
  <c r="L3156" i="8"/>
  <c r="J3156" i="8"/>
  <c r="L3159" i="8"/>
  <c r="K3159" i="8"/>
  <c r="L3160" i="8"/>
  <c r="J3160" i="8"/>
  <c r="L3163" i="8"/>
  <c r="K3163" i="8"/>
  <c r="L3164" i="8"/>
  <c r="J3164" i="8"/>
  <c r="L3167" i="8"/>
  <c r="K3167" i="8"/>
  <c r="L3168" i="8"/>
  <c r="J3168" i="8"/>
  <c r="L3171" i="8"/>
  <c r="K3171" i="8"/>
  <c r="L3172" i="8"/>
  <c r="J3172" i="8"/>
  <c r="L3175" i="8"/>
  <c r="K3175" i="8"/>
  <c r="K3176" i="8"/>
  <c r="L3183" i="8"/>
  <c r="K3183" i="8"/>
  <c r="K3184" i="8"/>
  <c r="L3191" i="8"/>
  <c r="K3191" i="8"/>
  <c r="K3192" i="8"/>
  <c r="L3199" i="8"/>
  <c r="K3199" i="8"/>
  <c r="K3200" i="8"/>
  <c r="L3207" i="8"/>
  <c r="K3207" i="8"/>
  <c r="L3077" i="8"/>
  <c r="K3077" i="8"/>
  <c r="L3078" i="8"/>
  <c r="J3078" i="8"/>
  <c r="L3081" i="8"/>
  <c r="K3081" i="8"/>
  <c r="L3082" i="8"/>
  <c r="J3082" i="8"/>
  <c r="L3085" i="8"/>
  <c r="K3085" i="8"/>
  <c r="L3086" i="8"/>
  <c r="J3086" i="8"/>
  <c r="L3089" i="8"/>
  <c r="K3089" i="8"/>
  <c r="L3090" i="8"/>
  <c r="J3090" i="8"/>
  <c r="L3177" i="8"/>
  <c r="K3177" i="8"/>
  <c r="L3185" i="8"/>
  <c r="K3185" i="8"/>
  <c r="L3193" i="8"/>
  <c r="K3193" i="8"/>
  <c r="L3201" i="8"/>
  <c r="K3201" i="8"/>
  <c r="K2892" i="8"/>
  <c r="K2893" i="8"/>
  <c r="K2894" i="8"/>
  <c r="K2896" i="8"/>
  <c r="K2897" i="8"/>
  <c r="K2898" i="8"/>
  <c r="K2899" i="8"/>
  <c r="K2900" i="8"/>
  <c r="K2901" i="8"/>
  <c r="K2902" i="8"/>
  <c r="K2903" i="8"/>
  <c r="K2904" i="8"/>
  <c r="K2905" i="8"/>
  <c r="K2907" i="8"/>
  <c r="K2908" i="8"/>
  <c r="K2909" i="8"/>
  <c r="K2910" i="8"/>
  <c r="K2911" i="8"/>
  <c r="K2912" i="8"/>
  <c r="K2913" i="8"/>
  <c r="K2914" i="8"/>
  <c r="K2915" i="8"/>
  <c r="K2916" i="8"/>
  <c r="K2917" i="8"/>
  <c r="K2918" i="8"/>
  <c r="K2919" i="8"/>
  <c r="K2920" i="8"/>
  <c r="K2921" i="8"/>
  <c r="K2922" i="8"/>
  <c r="K2923" i="8"/>
  <c r="K2924" i="8"/>
  <c r="K2925" i="8"/>
  <c r="K2926" i="8"/>
  <c r="K2927" i="8"/>
  <c r="K2929" i="8"/>
  <c r="K2930" i="8"/>
  <c r="K2931" i="8"/>
  <c r="K2932" i="8"/>
  <c r="K2933" i="8"/>
  <c r="K2934" i="8"/>
  <c r="K2936" i="8"/>
  <c r="K2937" i="8"/>
  <c r="K2938" i="8"/>
  <c r="K2939" i="8"/>
  <c r="K2940" i="8"/>
  <c r="K2941" i="8"/>
  <c r="K2942" i="8"/>
  <c r="K2984" i="8"/>
  <c r="K2986" i="8"/>
  <c r="K2988" i="8"/>
  <c r="K2990" i="8"/>
  <c r="K2992" i="8"/>
  <c r="K2994" i="8"/>
  <c r="K2996" i="8"/>
  <c r="K2998" i="8"/>
  <c r="K3000" i="8"/>
  <c r="K3002" i="8"/>
  <c r="K3004" i="8"/>
  <c r="K3006" i="8"/>
  <c r="K3008" i="8"/>
  <c r="K3013" i="8"/>
  <c r="K3015" i="8"/>
  <c r="K3017" i="8"/>
  <c r="K3019" i="8"/>
  <c r="K3021" i="8"/>
  <c r="K3023" i="8"/>
  <c r="K3025" i="8"/>
  <c r="K3027" i="8"/>
  <c r="K3029" i="8"/>
  <c r="K3031" i="8"/>
  <c r="K3033" i="8"/>
  <c r="K3034" i="8"/>
  <c r="K3036" i="8"/>
  <c r="K3038" i="8"/>
  <c r="K3040" i="8"/>
  <c r="K3042" i="8"/>
  <c r="K3044" i="8"/>
  <c r="K3046" i="8"/>
  <c r="K3048" i="8"/>
  <c r="K3050" i="8"/>
  <c r="K3052" i="8"/>
  <c r="L3055" i="8"/>
  <c r="K3055" i="8"/>
  <c r="L3056" i="8"/>
  <c r="J3056" i="8"/>
  <c r="L3059" i="8"/>
  <c r="K3059" i="8"/>
  <c r="L3060" i="8"/>
  <c r="J3060" i="8"/>
  <c r="L3063" i="8"/>
  <c r="K3063" i="8"/>
  <c r="L3064" i="8"/>
  <c r="J3064" i="8"/>
  <c r="L3067" i="8"/>
  <c r="K3067" i="8"/>
  <c r="L3068" i="8"/>
  <c r="J3068" i="8"/>
  <c r="L3071" i="8"/>
  <c r="K3071" i="8"/>
  <c r="L3072" i="8"/>
  <c r="J3072" i="8"/>
  <c r="L3075" i="8"/>
  <c r="K3078" i="8"/>
  <c r="K3082" i="8"/>
  <c r="K3086" i="8"/>
  <c r="K3090" i="8"/>
  <c r="L3094" i="8"/>
  <c r="J3094" i="8"/>
  <c r="L3097" i="8"/>
  <c r="K3097" i="8"/>
  <c r="L3098" i="8"/>
  <c r="J3098" i="8"/>
  <c r="L3101" i="8"/>
  <c r="K3101" i="8"/>
  <c r="L3102" i="8"/>
  <c r="J3102" i="8"/>
  <c r="L3105" i="8"/>
  <c r="K3105" i="8"/>
  <c r="L3106" i="8"/>
  <c r="J3106" i="8"/>
  <c r="L3109" i="8"/>
  <c r="K3109" i="8"/>
  <c r="L3110" i="8"/>
  <c r="J3110" i="8"/>
  <c r="L3113" i="8"/>
  <c r="K3113" i="8"/>
  <c r="L3114" i="8"/>
  <c r="J3114" i="8"/>
  <c r="L3117" i="8"/>
  <c r="K3117" i="8"/>
  <c r="L3118" i="8"/>
  <c r="J3118" i="8"/>
  <c r="L3121" i="8"/>
  <c r="K3121" i="8"/>
  <c r="L3122" i="8"/>
  <c r="J3122" i="8"/>
  <c r="L3125" i="8"/>
  <c r="K3125" i="8"/>
  <c r="L3126" i="8"/>
  <c r="J3126" i="8"/>
  <c r="L3129" i="8"/>
  <c r="K3129" i="8"/>
  <c r="L3130" i="8"/>
  <c r="J3130" i="8"/>
  <c r="L3133" i="8"/>
  <c r="K3133" i="8"/>
  <c r="L3134" i="8"/>
  <c r="J3134" i="8"/>
  <c r="L3137" i="8"/>
  <c r="K3137" i="8"/>
  <c r="L3138" i="8"/>
  <c r="J3138" i="8"/>
  <c r="L3141" i="8"/>
  <c r="K3141" i="8"/>
  <c r="L3142" i="8"/>
  <c r="J3142" i="8"/>
  <c r="L3145" i="8"/>
  <c r="K3145" i="8"/>
  <c r="L3146" i="8"/>
  <c r="J3146" i="8"/>
  <c r="L3149" i="8"/>
  <c r="K3149" i="8"/>
  <c r="L3150" i="8"/>
  <c r="J3150" i="8"/>
  <c r="L3153" i="8"/>
  <c r="K3153" i="8"/>
  <c r="L3154" i="8"/>
  <c r="J3154" i="8"/>
  <c r="L3157" i="8"/>
  <c r="K3157" i="8"/>
  <c r="L3158" i="8"/>
  <c r="J3158" i="8"/>
  <c r="L3161" i="8"/>
  <c r="K3161" i="8"/>
  <c r="L3162" i="8"/>
  <c r="J3162" i="8"/>
  <c r="L3165" i="8"/>
  <c r="K3165" i="8"/>
  <c r="L3166" i="8"/>
  <c r="J3166" i="8"/>
  <c r="L3169" i="8"/>
  <c r="K3169" i="8"/>
  <c r="L3170" i="8"/>
  <c r="J3170" i="8"/>
  <c r="L3173" i="8"/>
  <c r="K3173" i="8"/>
  <c r="L3174" i="8"/>
  <c r="J3174" i="8"/>
  <c r="L3179" i="8"/>
  <c r="K3179" i="8"/>
  <c r="K3180" i="8"/>
  <c r="L3187" i="8"/>
  <c r="K3187" i="8"/>
  <c r="K3188" i="8"/>
  <c r="L3195" i="8"/>
  <c r="K3195" i="8"/>
  <c r="L3203" i="8"/>
  <c r="K3203" i="8"/>
  <c r="K3204" i="8"/>
  <c r="L2942" i="8"/>
  <c r="J3076" i="8"/>
  <c r="L3079" i="8"/>
  <c r="K3079" i="8"/>
  <c r="L3080" i="8"/>
  <c r="J3080" i="8"/>
  <c r="L3083" i="8"/>
  <c r="K3083" i="8"/>
  <c r="L3084" i="8"/>
  <c r="J3084" i="8"/>
  <c r="L3087" i="8"/>
  <c r="K3087" i="8"/>
  <c r="L3088" i="8"/>
  <c r="J3088" i="8"/>
  <c r="L3091" i="8"/>
  <c r="K3091" i="8"/>
  <c r="L3092" i="8"/>
  <c r="J3092" i="8"/>
  <c r="L3181" i="8"/>
  <c r="K3181" i="8"/>
  <c r="L3189" i="8"/>
  <c r="K3189" i="8"/>
  <c r="L3197" i="8"/>
  <c r="K3197" i="8"/>
  <c r="L3205" i="8"/>
  <c r="K3205" i="8"/>
  <c r="K3209" i="8"/>
  <c r="K3211" i="8"/>
  <c r="K3213" i="8"/>
  <c r="K3215" i="8"/>
  <c r="K3217" i="8"/>
  <c r="K3219" i="8"/>
  <c r="K3223" i="8"/>
  <c r="K3225" i="8"/>
  <c r="K3227" i="8"/>
  <c r="K3229" i="8"/>
  <c r="K3231" i="8"/>
  <c r="K3233" i="8"/>
  <c r="K3235" i="8"/>
  <c r="K3237" i="8"/>
  <c r="K3239" i="8"/>
  <c r="K3241" i="8"/>
  <c r="K3243" i="8"/>
  <c r="K3245" i="8"/>
  <c r="K3247" i="8"/>
  <c r="K3249" i="8"/>
  <c r="K3251" i="8"/>
  <c r="K3253" i="8"/>
  <c r="K3255" i="8"/>
  <c r="K3257" i="8"/>
  <c r="K3259" i="8"/>
  <c r="K3261" i="8"/>
  <c r="K3263" i="8"/>
  <c r="K3265" i="8"/>
  <c r="K3269" i="8"/>
  <c r="K3271" i="8"/>
  <c r="K3273" i="8"/>
  <c r="K3275" i="8"/>
  <c r="K3277" i="8"/>
  <c r="K3279" i="8"/>
  <c r="K3281" i="8"/>
  <c r="K3283" i="8"/>
  <c r="K3285" i="8"/>
  <c r="K3287" i="8"/>
  <c r="K3289" i="8"/>
  <c r="K3291" i="8"/>
  <c r="K3293" i="8"/>
  <c r="K3295" i="8"/>
  <c r="K3297" i="8"/>
  <c r="K3299" i="8"/>
  <c r="K3301" i="8"/>
  <c r="K3303" i="8"/>
  <c r="K3305" i="8"/>
  <c r="K3307" i="8"/>
  <c r="K3309" i="8"/>
  <c r="K3311" i="8"/>
  <c r="K3313" i="8"/>
  <c r="K3315" i="8"/>
  <c r="K3317" i="8"/>
  <c r="K3319" i="8"/>
  <c r="K3321" i="8"/>
  <c r="K3323" i="8"/>
  <c r="K3325" i="8"/>
  <c r="K3327" i="8"/>
  <c r="K3329" i="8"/>
  <c r="K3331" i="8"/>
  <c r="K3333" i="8"/>
  <c r="K3335" i="8"/>
  <c r="K3337" i="8"/>
  <c r="K3339" i="8"/>
  <c r="K3341" i="8"/>
  <c r="K3343" i="8"/>
  <c r="K3345" i="8"/>
  <c r="K3347" i="8"/>
  <c r="K3349" i="8"/>
  <c r="K3351" i="8"/>
  <c r="K3355" i="8"/>
  <c r="K3357" i="8"/>
  <c r="K3359" i="8"/>
  <c r="K3361" i="8"/>
  <c r="K3363" i="8"/>
  <c r="K3365" i="8"/>
  <c r="K3367" i="8"/>
  <c r="K3369" i="8"/>
  <c r="K3371" i="8"/>
  <c r="K3373" i="8"/>
  <c r="K3375" i="8"/>
  <c r="K3377" i="8"/>
  <c r="K3379" i="8"/>
  <c r="K3381" i="8"/>
  <c r="K3383" i="8"/>
  <c r="K3385" i="8"/>
  <c r="K3387" i="8"/>
  <c r="K3389" i="8"/>
  <c r="K3391" i="8"/>
  <c r="K3393" i="8"/>
  <c r="K3397" i="8"/>
  <c r="K3399" i="8"/>
  <c r="K3401" i="8"/>
  <c r="K3403" i="8"/>
  <c r="L3579" i="8"/>
  <c r="K3579" i="8"/>
  <c r="J3579" i="8"/>
  <c r="L3583" i="8"/>
  <c r="K3583" i="8"/>
  <c r="J3583" i="8"/>
  <c r="L3590" i="8"/>
  <c r="K3590" i="8"/>
  <c r="J3590" i="8"/>
  <c r="L3594" i="8"/>
  <c r="K3594" i="8"/>
  <c r="J3594" i="8"/>
  <c r="L3597" i="8"/>
  <c r="K3597" i="8"/>
  <c r="J3597" i="8"/>
  <c r="L3600" i="8"/>
  <c r="K3600" i="8"/>
  <c r="J3600" i="8"/>
  <c r="L3604" i="8"/>
  <c r="K3604" i="8"/>
  <c r="J3604" i="8"/>
  <c r="L3611" i="8"/>
  <c r="K3611" i="8"/>
  <c r="J3611" i="8"/>
  <c r="L3615" i="8"/>
  <c r="K3615" i="8"/>
  <c r="J3615" i="8"/>
  <c r="L3634" i="8"/>
  <c r="K3634" i="8"/>
  <c r="J3634" i="8"/>
  <c r="L3638" i="8"/>
  <c r="K3638" i="8"/>
  <c r="J3638" i="8"/>
  <c r="L3642" i="8"/>
  <c r="J3642" i="8"/>
  <c r="L3645" i="8"/>
  <c r="K3645" i="8"/>
  <c r="J3645" i="8"/>
  <c r="L3649" i="8"/>
  <c r="J3649" i="8"/>
  <c r="L3621" i="8"/>
  <c r="K3621" i="8"/>
  <c r="J3621" i="8"/>
  <c r="L3625" i="8"/>
  <c r="K3625" i="8"/>
  <c r="J3625" i="8"/>
  <c r="L3629" i="8"/>
  <c r="K3629" i="8"/>
  <c r="J3629" i="8"/>
  <c r="L3651" i="8"/>
  <c r="K3651" i="8"/>
  <c r="J3651" i="8"/>
  <c r="L3655" i="8"/>
  <c r="K3655" i="8"/>
  <c r="J3655" i="8"/>
  <c r="L3659" i="8"/>
  <c r="K3659" i="8"/>
  <c r="J3659" i="8"/>
  <c r="L3663" i="8"/>
  <c r="J3663" i="8"/>
  <c r="L3176" i="8"/>
  <c r="J3176" i="8"/>
  <c r="L3178" i="8"/>
  <c r="J3178" i="8"/>
  <c r="L3180" i="8"/>
  <c r="J3180" i="8"/>
  <c r="L3182" i="8"/>
  <c r="J3182" i="8"/>
  <c r="L3184" i="8"/>
  <c r="J3184" i="8"/>
  <c r="L3186" i="8"/>
  <c r="J3186" i="8"/>
  <c r="L3188" i="8"/>
  <c r="J3188" i="8"/>
  <c r="L3190" i="8"/>
  <c r="J3190" i="8"/>
  <c r="L3192" i="8"/>
  <c r="J3192" i="8"/>
  <c r="L3194" i="8"/>
  <c r="J3194" i="8"/>
  <c r="L3196" i="8"/>
  <c r="J3196" i="8"/>
  <c r="L3198" i="8"/>
  <c r="J3198" i="8"/>
  <c r="L3200" i="8"/>
  <c r="J3200" i="8"/>
  <c r="L3202" i="8"/>
  <c r="J3202" i="8"/>
  <c r="L3204" i="8"/>
  <c r="J3204" i="8"/>
  <c r="L3206" i="8"/>
  <c r="J3206" i="8"/>
  <c r="L3208" i="8"/>
  <c r="J3208" i="8"/>
  <c r="L3210" i="8"/>
  <c r="J3210" i="8"/>
  <c r="L3212" i="8"/>
  <c r="J3212" i="8"/>
  <c r="L3214" i="8"/>
  <c r="J3214" i="8"/>
  <c r="L3216" i="8"/>
  <c r="J3216" i="8"/>
  <c r="L3218" i="8"/>
  <c r="J3218" i="8"/>
  <c r="L3220" i="8"/>
  <c r="J3220" i="8"/>
  <c r="L3222" i="8"/>
  <c r="J3222" i="8"/>
  <c r="L3224" i="8"/>
  <c r="J3224" i="8"/>
  <c r="L3226" i="8"/>
  <c r="J3226" i="8"/>
  <c r="L3228" i="8"/>
  <c r="J3228" i="8"/>
  <c r="L3230" i="8"/>
  <c r="J3230" i="8"/>
  <c r="L3232" i="8"/>
  <c r="J3232" i="8"/>
  <c r="L3234" i="8"/>
  <c r="J3234" i="8"/>
  <c r="L3236" i="8"/>
  <c r="J3236" i="8"/>
  <c r="L3238" i="8"/>
  <c r="J3238" i="8"/>
  <c r="L3240" i="8"/>
  <c r="J3240" i="8"/>
  <c r="L3242" i="8"/>
  <c r="J3242" i="8"/>
  <c r="L3244" i="8"/>
  <c r="J3244" i="8"/>
  <c r="L3246" i="8"/>
  <c r="J3246" i="8"/>
  <c r="L3248" i="8"/>
  <c r="J3248" i="8"/>
  <c r="L3250" i="8"/>
  <c r="J3250" i="8"/>
  <c r="L3252" i="8"/>
  <c r="J3252" i="8"/>
  <c r="L3254" i="8"/>
  <c r="J3254" i="8"/>
  <c r="L3256" i="8"/>
  <c r="J3256" i="8"/>
  <c r="L3258" i="8"/>
  <c r="J3258" i="8"/>
  <c r="L3260" i="8"/>
  <c r="J3260" i="8"/>
  <c r="L3262" i="8"/>
  <c r="J3262" i="8"/>
  <c r="L3264" i="8"/>
  <c r="J3264" i="8"/>
  <c r="L3266" i="8"/>
  <c r="J3266" i="8"/>
  <c r="L3268" i="8"/>
  <c r="J3268" i="8"/>
  <c r="L3270" i="8"/>
  <c r="J3270" i="8"/>
  <c r="L3272" i="8"/>
  <c r="J3272" i="8"/>
  <c r="L3274" i="8"/>
  <c r="J3274" i="8"/>
  <c r="L3276" i="8"/>
  <c r="J3276" i="8"/>
  <c r="L3278" i="8"/>
  <c r="J3278" i="8"/>
  <c r="L3280" i="8"/>
  <c r="J3280" i="8"/>
  <c r="L3282" i="8"/>
  <c r="J3282" i="8"/>
  <c r="L3284" i="8"/>
  <c r="J3284" i="8"/>
  <c r="L3286" i="8"/>
  <c r="J3286" i="8"/>
  <c r="L3288" i="8"/>
  <c r="J3288" i="8"/>
  <c r="L3290" i="8"/>
  <c r="J3290" i="8"/>
  <c r="L3292" i="8"/>
  <c r="J3292" i="8"/>
  <c r="L3294" i="8"/>
  <c r="J3294" i="8"/>
  <c r="L3296" i="8"/>
  <c r="J3296" i="8"/>
  <c r="L3298" i="8"/>
  <c r="J3298" i="8"/>
  <c r="L3300" i="8"/>
  <c r="J3300" i="8"/>
  <c r="L3302" i="8"/>
  <c r="J3302" i="8"/>
  <c r="L3304" i="8"/>
  <c r="J3304" i="8"/>
  <c r="L3306" i="8"/>
  <c r="J3306" i="8"/>
  <c r="L3308" i="8"/>
  <c r="J3308" i="8"/>
  <c r="L3310" i="8"/>
  <c r="J3310" i="8"/>
  <c r="L3312" i="8"/>
  <c r="J3312" i="8"/>
  <c r="L3314" i="8"/>
  <c r="J3314" i="8"/>
  <c r="L3316" i="8"/>
  <c r="J3316" i="8"/>
  <c r="L3318" i="8"/>
  <c r="J3318" i="8"/>
  <c r="L3320" i="8"/>
  <c r="J3320" i="8"/>
  <c r="L3322" i="8"/>
  <c r="J3322" i="8"/>
  <c r="L3324" i="8"/>
  <c r="J3324" i="8"/>
  <c r="L3326" i="8"/>
  <c r="J3326" i="8"/>
  <c r="L3328" i="8"/>
  <c r="J3328" i="8"/>
  <c r="L3330" i="8"/>
  <c r="J3330" i="8"/>
  <c r="L3332" i="8"/>
  <c r="J3332" i="8"/>
  <c r="L3334" i="8"/>
  <c r="J3334" i="8"/>
  <c r="L3336" i="8"/>
  <c r="J3336" i="8"/>
  <c r="L3338" i="8"/>
  <c r="J3338" i="8"/>
  <c r="L3340" i="8"/>
  <c r="J3340" i="8"/>
  <c r="L3342" i="8"/>
  <c r="J3342" i="8"/>
  <c r="L3344" i="8"/>
  <c r="J3344" i="8"/>
  <c r="L3346" i="8"/>
  <c r="J3346" i="8"/>
  <c r="L3348" i="8"/>
  <c r="J3348" i="8"/>
  <c r="L3350" i="8"/>
  <c r="J3350" i="8"/>
  <c r="L3352" i="8"/>
  <c r="J3352" i="8"/>
  <c r="L3354" i="8"/>
  <c r="J3354" i="8"/>
  <c r="L3356" i="8"/>
  <c r="J3356" i="8"/>
  <c r="L3358" i="8"/>
  <c r="J3358" i="8"/>
  <c r="L3360" i="8"/>
  <c r="J3360" i="8"/>
  <c r="L3362" i="8"/>
  <c r="J3362" i="8"/>
  <c r="L3364" i="8"/>
  <c r="J3364" i="8"/>
  <c r="L3366" i="8"/>
  <c r="J3366" i="8"/>
  <c r="L3368" i="8"/>
  <c r="J3368" i="8"/>
  <c r="L3370" i="8"/>
  <c r="J3370" i="8"/>
  <c r="L3372" i="8"/>
  <c r="J3372" i="8"/>
  <c r="L3374" i="8"/>
  <c r="J3374" i="8"/>
  <c r="L3376" i="8"/>
  <c r="J3376" i="8"/>
  <c r="L3378" i="8"/>
  <c r="J3378" i="8"/>
  <c r="L3380" i="8"/>
  <c r="J3380" i="8"/>
  <c r="L3382" i="8"/>
  <c r="J3382" i="8"/>
  <c r="L3384" i="8"/>
  <c r="J3384" i="8"/>
  <c r="L3386" i="8"/>
  <c r="J3386" i="8"/>
  <c r="L3388" i="8"/>
  <c r="J3388" i="8"/>
  <c r="L3390" i="8"/>
  <c r="J3390" i="8"/>
  <c r="L3392" i="8"/>
  <c r="J3392" i="8"/>
  <c r="L3394" i="8"/>
  <c r="J3394" i="8"/>
  <c r="L3396" i="8"/>
  <c r="J3396" i="8"/>
  <c r="L3398" i="8"/>
  <c r="J3398" i="8"/>
  <c r="L3400" i="8"/>
  <c r="J3400" i="8"/>
  <c r="L3402" i="8"/>
  <c r="J3402" i="8"/>
  <c r="L3404" i="8"/>
  <c r="J3404" i="8"/>
  <c r="L3406" i="8"/>
  <c r="J3406" i="8"/>
  <c r="L3408" i="8"/>
  <c r="J3408" i="8"/>
  <c r="L3410" i="8"/>
  <c r="J3410" i="8"/>
  <c r="L3412" i="8"/>
  <c r="J3412" i="8"/>
  <c r="L3414" i="8"/>
  <c r="J3414" i="8"/>
  <c r="L3416" i="8"/>
  <c r="J3416" i="8"/>
  <c r="L3418" i="8"/>
  <c r="J3418" i="8"/>
  <c r="L3420" i="8"/>
  <c r="J3420" i="8"/>
  <c r="L3422" i="8"/>
  <c r="J3422" i="8"/>
  <c r="L3424" i="8"/>
  <c r="J3424" i="8"/>
  <c r="L3426" i="8"/>
  <c r="J3426" i="8"/>
  <c r="L3428" i="8"/>
  <c r="J3428" i="8"/>
  <c r="L3430" i="8"/>
  <c r="J3430" i="8"/>
  <c r="L3432" i="8"/>
  <c r="J3432" i="8"/>
  <c r="L3434" i="8"/>
  <c r="J3434" i="8"/>
  <c r="L3436" i="8"/>
  <c r="J3436" i="8"/>
  <c r="L3438" i="8"/>
  <c r="J3438" i="8"/>
  <c r="L3440" i="8"/>
  <c r="J3440" i="8"/>
  <c r="L3442" i="8"/>
  <c r="J3442" i="8"/>
  <c r="L3444" i="8"/>
  <c r="J3444" i="8"/>
  <c r="L3446" i="8"/>
  <c r="J3446" i="8"/>
  <c r="L3448" i="8"/>
  <c r="J3448" i="8"/>
  <c r="L3450" i="8"/>
  <c r="J3450" i="8"/>
  <c r="L3452" i="8"/>
  <c r="J3452" i="8"/>
  <c r="L3454" i="8"/>
  <c r="J3454" i="8"/>
  <c r="L3456" i="8"/>
  <c r="J3456" i="8"/>
  <c r="L3458" i="8"/>
  <c r="J3458" i="8"/>
  <c r="L3460" i="8"/>
  <c r="J3460" i="8"/>
  <c r="L3462" i="8"/>
  <c r="J3462" i="8"/>
  <c r="L3464" i="8"/>
  <c r="J3464" i="8"/>
  <c r="L3466" i="8"/>
  <c r="J3466" i="8"/>
  <c r="L3468" i="8"/>
  <c r="J3468" i="8"/>
  <c r="L3470" i="8"/>
  <c r="J3470" i="8"/>
  <c r="L3472" i="8"/>
  <c r="J3472" i="8"/>
  <c r="L3474" i="8"/>
  <c r="J3474" i="8"/>
  <c r="L3476" i="8"/>
  <c r="J3476" i="8"/>
  <c r="L3478" i="8"/>
  <c r="J3478" i="8"/>
  <c r="L3480" i="8"/>
  <c r="J3480" i="8"/>
  <c r="L3482" i="8"/>
  <c r="J3482" i="8"/>
  <c r="L3484" i="8"/>
  <c r="J3484" i="8"/>
  <c r="L3486" i="8"/>
  <c r="J3486" i="8"/>
  <c r="L3488" i="8"/>
  <c r="J3488" i="8"/>
  <c r="L3490" i="8"/>
  <c r="J3490" i="8"/>
  <c r="L3492" i="8"/>
  <c r="J3492" i="8"/>
  <c r="L3494" i="8"/>
  <c r="J3494" i="8"/>
  <c r="L3496" i="8"/>
  <c r="J3496" i="8"/>
  <c r="L3498" i="8"/>
  <c r="J3498" i="8"/>
  <c r="L3500" i="8"/>
  <c r="J3500" i="8"/>
  <c r="L3502" i="8"/>
  <c r="J3502" i="8"/>
  <c r="L3504" i="8"/>
  <c r="J3504" i="8"/>
  <c r="L3506" i="8"/>
  <c r="J3506" i="8"/>
  <c r="L3508" i="8"/>
  <c r="J3508" i="8"/>
  <c r="L3510" i="8"/>
  <c r="J3510" i="8"/>
  <c r="L3512" i="8"/>
  <c r="J3512" i="8"/>
  <c r="L3514" i="8"/>
  <c r="J3514" i="8"/>
  <c r="L3516" i="8"/>
  <c r="J3516" i="8"/>
  <c r="L3518" i="8"/>
  <c r="J3518" i="8"/>
  <c r="L3520" i="8"/>
  <c r="J3520" i="8"/>
  <c r="L3522" i="8"/>
  <c r="J3522" i="8"/>
  <c r="L3524" i="8"/>
  <c r="J3524" i="8"/>
  <c r="L3526" i="8"/>
  <c r="J3526" i="8"/>
  <c r="L3528" i="8"/>
  <c r="J3528" i="8"/>
  <c r="L3530" i="8"/>
  <c r="J3530" i="8"/>
  <c r="L3532" i="8"/>
  <c r="J3532" i="8"/>
  <c r="L3534" i="8"/>
  <c r="J3534" i="8"/>
  <c r="L3536" i="8"/>
  <c r="J3536" i="8"/>
  <c r="L3538" i="8"/>
  <c r="J3538" i="8"/>
  <c r="L3540" i="8"/>
  <c r="J3540" i="8"/>
  <c r="L3542" i="8"/>
  <c r="J3542" i="8"/>
  <c r="L3544" i="8"/>
  <c r="J3544" i="8"/>
  <c r="L3546" i="8"/>
  <c r="J3546" i="8"/>
  <c r="L3548" i="8"/>
  <c r="J3548" i="8"/>
  <c r="L3550" i="8"/>
  <c r="J3550" i="8"/>
  <c r="L3552" i="8"/>
  <c r="J3552" i="8"/>
  <c r="L3554" i="8"/>
  <c r="J3554" i="8"/>
  <c r="L3556" i="8"/>
  <c r="J3556" i="8"/>
  <c r="L3558" i="8"/>
  <c r="J3558" i="8"/>
  <c r="L3560" i="8"/>
  <c r="J3560" i="8"/>
  <c r="L3562" i="8"/>
  <c r="J3562" i="8"/>
  <c r="L3564" i="8"/>
  <c r="J3564" i="8"/>
  <c r="L3566" i="8"/>
  <c r="J3566" i="8"/>
  <c r="L3568" i="8"/>
  <c r="J3568" i="8"/>
  <c r="L3570" i="8"/>
  <c r="J3570" i="8"/>
  <c r="L3572" i="8"/>
  <c r="J3572" i="8"/>
  <c r="L3574" i="8"/>
  <c r="J3574" i="8"/>
  <c r="L3576" i="8"/>
  <c r="K3576" i="8"/>
  <c r="J3576" i="8"/>
  <c r="L3580" i="8"/>
  <c r="K3580" i="8"/>
  <c r="J3580" i="8"/>
  <c r="L3584" i="8"/>
  <c r="K3584" i="8"/>
  <c r="J3584" i="8"/>
  <c r="L3587" i="8"/>
  <c r="K3587" i="8"/>
  <c r="J3587" i="8"/>
  <c r="L3591" i="8"/>
  <c r="K3591" i="8"/>
  <c r="J3591" i="8"/>
  <c r="J3595" i="8"/>
  <c r="J3598" i="8"/>
  <c r="L3601" i="8"/>
  <c r="K3601" i="8"/>
  <c r="J3601" i="8"/>
  <c r="L3605" i="8"/>
  <c r="K3605" i="8"/>
  <c r="J3605" i="8"/>
  <c r="L3608" i="8"/>
  <c r="K3608" i="8"/>
  <c r="J3608" i="8"/>
  <c r="L3612" i="8"/>
  <c r="K3612" i="8"/>
  <c r="J3612" i="8"/>
  <c r="L3616" i="8"/>
  <c r="K3616" i="8"/>
  <c r="J3616" i="8"/>
  <c r="L3631" i="8"/>
  <c r="K3631" i="8"/>
  <c r="J3631" i="8"/>
  <c r="L3635" i="8"/>
  <c r="K3635" i="8"/>
  <c r="J3635" i="8"/>
  <c r="L3639" i="8"/>
  <c r="K3639" i="8"/>
  <c r="J3639" i="8"/>
  <c r="L3646" i="8"/>
  <c r="K3646" i="8"/>
  <c r="J3646" i="8"/>
  <c r="L3622" i="8"/>
  <c r="K3622" i="8"/>
  <c r="J3622" i="8"/>
  <c r="L3626" i="8"/>
  <c r="K3626" i="8"/>
  <c r="J3626" i="8"/>
  <c r="J3630" i="8"/>
  <c r="L3652" i="8"/>
  <c r="K3652" i="8"/>
  <c r="J3652" i="8"/>
  <c r="L3656" i="8"/>
  <c r="K3656" i="8"/>
  <c r="J3656" i="8"/>
  <c r="L3660" i="8"/>
  <c r="K3660" i="8"/>
  <c r="J3660" i="8"/>
  <c r="L3577" i="8"/>
  <c r="K3577" i="8"/>
  <c r="J3577" i="8"/>
  <c r="L3581" i="8"/>
  <c r="K3581" i="8"/>
  <c r="J3581" i="8"/>
  <c r="L3585" i="8"/>
  <c r="K3585" i="8"/>
  <c r="J3585" i="8"/>
  <c r="L3588" i="8"/>
  <c r="K3588" i="8"/>
  <c r="J3588" i="8"/>
  <c r="L3592" i="8"/>
  <c r="K3592" i="8"/>
  <c r="J3592" i="8"/>
  <c r="L3602" i="8"/>
  <c r="K3602" i="8"/>
  <c r="J3602" i="8"/>
  <c r="L3606" i="8"/>
  <c r="K3606" i="8"/>
  <c r="J3606" i="8"/>
  <c r="L3609" i="8"/>
  <c r="K3609" i="8"/>
  <c r="J3609" i="8"/>
  <c r="L3613" i="8"/>
  <c r="K3613" i="8"/>
  <c r="J3613" i="8"/>
  <c r="L3617" i="8"/>
  <c r="K3617" i="8"/>
  <c r="J3617" i="8"/>
  <c r="L3632" i="8"/>
  <c r="K3632" i="8"/>
  <c r="J3632" i="8"/>
  <c r="L3636" i="8"/>
  <c r="K3636" i="8"/>
  <c r="J3636" i="8"/>
  <c r="L3640" i="8"/>
  <c r="K3640" i="8"/>
  <c r="J3640" i="8"/>
  <c r="L3643" i="8"/>
  <c r="K3643" i="8"/>
  <c r="J3643" i="8"/>
  <c r="L3647" i="8"/>
  <c r="K3647" i="8"/>
  <c r="J3647" i="8"/>
  <c r="L3619" i="8"/>
  <c r="K3619" i="8"/>
  <c r="J3619" i="8"/>
  <c r="L3623" i="8"/>
  <c r="K3623" i="8"/>
  <c r="J3623" i="8"/>
  <c r="L3627" i="8"/>
  <c r="K3627" i="8"/>
  <c r="J3627" i="8"/>
  <c r="L3653" i="8"/>
  <c r="K3653" i="8"/>
  <c r="J3653" i="8"/>
  <c r="L3657" i="8"/>
  <c r="K3657" i="8"/>
  <c r="J3657" i="8"/>
  <c r="L3661" i="8"/>
  <c r="K3661" i="8"/>
  <c r="J3661" i="8"/>
  <c r="L3664" i="8"/>
  <c r="K3664" i="8"/>
  <c r="J3664" i="8"/>
  <c r="J3209" i="8"/>
  <c r="J3211" i="8"/>
  <c r="J3213" i="8"/>
  <c r="J3215" i="8"/>
  <c r="J3217" i="8"/>
  <c r="J3219" i="8"/>
  <c r="J3221" i="8"/>
  <c r="J3223" i="8"/>
  <c r="J3225" i="8"/>
  <c r="J3227" i="8"/>
  <c r="J3229" i="8"/>
  <c r="J3231" i="8"/>
  <c r="J3233" i="8"/>
  <c r="J3235" i="8"/>
  <c r="J3237" i="8"/>
  <c r="J3239" i="8"/>
  <c r="J3241" i="8"/>
  <c r="J3243" i="8"/>
  <c r="J3245" i="8"/>
  <c r="J3247" i="8"/>
  <c r="J3249" i="8"/>
  <c r="J3251" i="8"/>
  <c r="J3253" i="8"/>
  <c r="J3255" i="8"/>
  <c r="J3257" i="8"/>
  <c r="J3259" i="8"/>
  <c r="J3261" i="8"/>
  <c r="J3263" i="8"/>
  <c r="J3265" i="8"/>
  <c r="J3267" i="8"/>
  <c r="J3269" i="8"/>
  <c r="J3271" i="8"/>
  <c r="J3273" i="8"/>
  <c r="J3275" i="8"/>
  <c r="J3277" i="8"/>
  <c r="J3279" i="8"/>
  <c r="J3281" i="8"/>
  <c r="J3283" i="8"/>
  <c r="J3285" i="8"/>
  <c r="J3287" i="8"/>
  <c r="J3289" i="8"/>
  <c r="J3291" i="8"/>
  <c r="J3293" i="8"/>
  <c r="J3295" i="8"/>
  <c r="J3297" i="8"/>
  <c r="J3299" i="8"/>
  <c r="J3301" i="8"/>
  <c r="J3303" i="8"/>
  <c r="J3305" i="8"/>
  <c r="J3307" i="8"/>
  <c r="J3309" i="8"/>
  <c r="J3311" i="8"/>
  <c r="J3313" i="8"/>
  <c r="J3315" i="8"/>
  <c r="J3317" i="8"/>
  <c r="J3319" i="8"/>
  <c r="J3321" i="8"/>
  <c r="J3323" i="8"/>
  <c r="J3325" i="8"/>
  <c r="J3327" i="8"/>
  <c r="J3329" i="8"/>
  <c r="J3331" i="8"/>
  <c r="J3333" i="8"/>
  <c r="J3335" i="8"/>
  <c r="J3337" i="8"/>
  <c r="J3339" i="8"/>
  <c r="J3341" i="8"/>
  <c r="J3343" i="8"/>
  <c r="J3345" i="8"/>
  <c r="J3347" i="8"/>
  <c r="J3349" i="8"/>
  <c r="J3351" i="8"/>
  <c r="J3353" i="8"/>
  <c r="J3355" i="8"/>
  <c r="J3357" i="8"/>
  <c r="J3359" i="8"/>
  <c r="J3361" i="8"/>
  <c r="J3363" i="8"/>
  <c r="J3365" i="8"/>
  <c r="J3367" i="8"/>
  <c r="J3369" i="8"/>
  <c r="J3371" i="8"/>
  <c r="J3373" i="8"/>
  <c r="J3375" i="8"/>
  <c r="J3377" i="8"/>
  <c r="J3379" i="8"/>
  <c r="J3381" i="8"/>
  <c r="J3383" i="8"/>
  <c r="J3385" i="8"/>
  <c r="J3387" i="8"/>
  <c r="J3389" i="8"/>
  <c r="J3391" i="8"/>
  <c r="J3393" i="8"/>
  <c r="J3395" i="8"/>
  <c r="J3397" i="8"/>
  <c r="J3399" i="8"/>
  <c r="J3401" i="8"/>
  <c r="J3403" i="8"/>
  <c r="L3405" i="8"/>
  <c r="J3405" i="8"/>
  <c r="L3407" i="8"/>
  <c r="J3407" i="8"/>
  <c r="L3409" i="8"/>
  <c r="J3409" i="8"/>
  <c r="L3411" i="8"/>
  <c r="J3411" i="8"/>
  <c r="L3413" i="8"/>
  <c r="J3413" i="8"/>
  <c r="L3415" i="8"/>
  <c r="J3415" i="8"/>
  <c r="L3417" i="8"/>
  <c r="J3417" i="8"/>
  <c r="L3419" i="8"/>
  <c r="J3419" i="8"/>
  <c r="L3421" i="8"/>
  <c r="J3421" i="8"/>
  <c r="L3423" i="8"/>
  <c r="J3423" i="8"/>
  <c r="L3425" i="8"/>
  <c r="J3425" i="8"/>
  <c r="L3427" i="8"/>
  <c r="J3427" i="8"/>
  <c r="L3429" i="8"/>
  <c r="J3429" i="8"/>
  <c r="L3431" i="8"/>
  <c r="J3431" i="8"/>
  <c r="L3433" i="8"/>
  <c r="J3433" i="8"/>
  <c r="L3435" i="8"/>
  <c r="J3435" i="8"/>
  <c r="L3437" i="8"/>
  <c r="J3437" i="8"/>
  <c r="L3439" i="8"/>
  <c r="J3439" i="8"/>
  <c r="L3441" i="8"/>
  <c r="J3441" i="8"/>
  <c r="L3443" i="8"/>
  <c r="J3443" i="8"/>
  <c r="L3445" i="8"/>
  <c r="J3445" i="8"/>
  <c r="L3447" i="8"/>
  <c r="J3447" i="8"/>
  <c r="L3449" i="8"/>
  <c r="J3449" i="8"/>
  <c r="L3451" i="8"/>
  <c r="J3451" i="8"/>
  <c r="L3453" i="8"/>
  <c r="J3453" i="8"/>
  <c r="L3455" i="8"/>
  <c r="J3455" i="8"/>
  <c r="L3457" i="8"/>
  <c r="J3457" i="8"/>
  <c r="L3459" i="8"/>
  <c r="J3459" i="8"/>
  <c r="L3461" i="8"/>
  <c r="J3461" i="8"/>
  <c r="L3463" i="8"/>
  <c r="J3463" i="8"/>
  <c r="L3465" i="8"/>
  <c r="J3465" i="8"/>
  <c r="L3467" i="8"/>
  <c r="J3467" i="8"/>
  <c r="L3469" i="8"/>
  <c r="J3469" i="8"/>
  <c r="L3471" i="8"/>
  <c r="J3471" i="8"/>
  <c r="L3473" i="8"/>
  <c r="J3473" i="8"/>
  <c r="L3475" i="8"/>
  <c r="J3475" i="8"/>
  <c r="L3477" i="8"/>
  <c r="J3477" i="8"/>
  <c r="L3479" i="8"/>
  <c r="J3479" i="8"/>
  <c r="L3481" i="8"/>
  <c r="J3481" i="8"/>
  <c r="L3483" i="8"/>
  <c r="J3483" i="8"/>
  <c r="L3485" i="8"/>
  <c r="J3485" i="8"/>
  <c r="L3487" i="8"/>
  <c r="J3487" i="8"/>
  <c r="L3489" i="8"/>
  <c r="J3489" i="8"/>
  <c r="L3491" i="8"/>
  <c r="J3491" i="8"/>
  <c r="L3493" i="8"/>
  <c r="J3493" i="8"/>
  <c r="L3495" i="8"/>
  <c r="J3495" i="8"/>
  <c r="L3497" i="8"/>
  <c r="J3497" i="8"/>
  <c r="L3499" i="8"/>
  <c r="J3499" i="8"/>
  <c r="L3501" i="8"/>
  <c r="J3501" i="8"/>
  <c r="L3503" i="8"/>
  <c r="J3503" i="8"/>
  <c r="L3505" i="8"/>
  <c r="J3505" i="8"/>
  <c r="L3507" i="8"/>
  <c r="J3507" i="8"/>
  <c r="L3509" i="8"/>
  <c r="J3509" i="8"/>
  <c r="L3511" i="8"/>
  <c r="J3511" i="8"/>
  <c r="L3513" i="8"/>
  <c r="J3513" i="8"/>
  <c r="L3515" i="8"/>
  <c r="J3515" i="8"/>
  <c r="L3517" i="8"/>
  <c r="J3517" i="8"/>
  <c r="L3519" i="8"/>
  <c r="J3519" i="8"/>
  <c r="L3521" i="8"/>
  <c r="J3521" i="8"/>
  <c r="L3523" i="8"/>
  <c r="J3523" i="8"/>
  <c r="L3525" i="8"/>
  <c r="J3525" i="8"/>
  <c r="L3527" i="8"/>
  <c r="J3527" i="8"/>
  <c r="L3529" i="8"/>
  <c r="J3529" i="8"/>
  <c r="L3531" i="8"/>
  <c r="J3531" i="8"/>
  <c r="L3533" i="8"/>
  <c r="J3533" i="8"/>
  <c r="L3535" i="8"/>
  <c r="J3535" i="8"/>
  <c r="L3537" i="8"/>
  <c r="J3537" i="8"/>
  <c r="L3539" i="8"/>
  <c r="J3539" i="8"/>
  <c r="L3541" i="8"/>
  <c r="J3541" i="8"/>
  <c r="L3543" i="8"/>
  <c r="J3543" i="8"/>
  <c r="L3545" i="8"/>
  <c r="J3545" i="8"/>
  <c r="L3547" i="8"/>
  <c r="J3547" i="8"/>
  <c r="L3549" i="8"/>
  <c r="J3549" i="8"/>
  <c r="L3551" i="8"/>
  <c r="J3551" i="8"/>
  <c r="L3553" i="8"/>
  <c r="J3553" i="8"/>
  <c r="L3555" i="8"/>
  <c r="J3555" i="8"/>
  <c r="L3557" i="8"/>
  <c r="J3557" i="8"/>
  <c r="L3559" i="8"/>
  <c r="J3559" i="8"/>
  <c r="L3561" i="8"/>
  <c r="J3561" i="8"/>
  <c r="L3563" i="8"/>
  <c r="J3563" i="8"/>
  <c r="L3565" i="8"/>
  <c r="J3565" i="8"/>
  <c r="L3567" i="8"/>
  <c r="J3567" i="8"/>
  <c r="L3569" i="8"/>
  <c r="J3569" i="8"/>
  <c r="L3571" i="8"/>
  <c r="J3571" i="8"/>
  <c r="L3573" i="8"/>
  <c r="J3573" i="8"/>
  <c r="L3575" i="8"/>
  <c r="J3575" i="8"/>
  <c r="L3578" i="8"/>
  <c r="K3578" i="8"/>
  <c r="J3578" i="8"/>
  <c r="L3582" i="8"/>
  <c r="K3582" i="8"/>
  <c r="J3582" i="8"/>
  <c r="L3586" i="8"/>
  <c r="J3586" i="8"/>
  <c r="L3589" i="8"/>
  <c r="K3589" i="8"/>
  <c r="J3589" i="8"/>
  <c r="L3593" i="8"/>
  <c r="K3593" i="8"/>
  <c r="J3593" i="8"/>
  <c r="L3596" i="8"/>
  <c r="K3596" i="8"/>
  <c r="J3596" i="8"/>
  <c r="L3599" i="8"/>
  <c r="K3599" i="8"/>
  <c r="J3599" i="8"/>
  <c r="L3603" i="8"/>
  <c r="K3603" i="8"/>
  <c r="J3603" i="8"/>
  <c r="L3607" i="8"/>
  <c r="J3607" i="8"/>
  <c r="L3610" i="8"/>
  <c r="K3610" i="8"/>
  <c r="J3610" i="8"/>
  <c r="L3614" i="8"/>
  <c r="K3614" i="8"/>
  <c r="J3614" i="8"/>
  <c r="J3618" i="8"/>
  <c r="L3633" i="8"/>
  <c r="K3633" i="8"/>
  <c r="J3633" i="8"/>
  <c r="L3637" i="8"/>
  <c r="K3637" i="8"/>
  <c r="J3637" i="8"/>
  <c r="L3641" i="8"/>
  <c r="K3641" i="8"/>
  <c r="J3641" i="8"/>
  <c r="L3644" i="8"/>
  <c r="K3644" i="8"/>
  <c r="J3644" i="8"/>
  <c r="L3648" i="8"/>
  <c r="K3648" i="8"/>
  <c r="J3648" i="8"/>
  <c r="L3620" i="8"/>
  <c r="K3620" i="8"/>
  <c r="J3620" i="8"/>
  <c r="L3624" i="8"/>
  <c r="K3624" i="8"/>
  <c r="J3624" i="8"/>
  <c r="L3628" i="8"/>
  <c r="K3628" i="8"/>
  <c r="J3628" i="8"/>
  <c r="L3650" i="8"/>
  <c r="K3650" i="8"/>
  <c r="J3650" i="8"/>
  <c r="L3654" i="8"/>
  <c r="K3654" i="8"/>
  <c r="J3654" i="8"/>
  <c r="L3658" i="8"/>
  <c r="K3658" i="8"/>
  <c r="J3658" i="8"/>
  <c r="L3662" i="8"/>
  <c r="K3662" i="8"/>
  <c r="J3662" i="8"/>
  <c r="L3665" i="8"/>
  <c r="K3665" i="8"/>
  <c r="K3666" i="8"/>
  <c r="K3667" i="8"/>
  <c r="K3668" i="8"/>
  <c r="K3669" i="8"/>
  <c r="K3670" i="8"/>
  <c r="K3672" i="8"/>
  <c r="K3673" i="8"/>
  <c r="K3674" i="8"/>
  <c r="K3675" i="8"/>
  <c r="K3676" i="8"/>
  <c r="K3677" i="8"/>
  <c r="K3678" i="8"/>
  <c r="K3679" i="8"/>
  <c r="K3680" i="8"/>
  <c r="K3681" i="8"/>
  <c r="K3682" i="8"/>
  <c r="K3683" i="8"/>
  <c r="K3684" i="8"/>
  <c r="K3685" i="8"/>
  <c r="K3686" i="8"/>
  <c r="K3688" i="8"/>
  <c r="K3689" i="8"/>
  <c r="K3690" i="8"/>
  <c r="K3691" i="8"/>
  <c r="K3692" i="8"/>
  <c r="K3693" i="8"/>
  <c r="K3694" i="8"/>
  <c r="K3695" i="8"/>
  <c r="K3696" i="8"/>
  <c r="K3697" i="8"/>
  <c r="K3698" i="8"/>
  <c r="K3699" i="8"/>
  <c r="K3700" i="8"/>
  <c r="K3701" i="8"/>
  <c r="K3702" i="8"/>
  <c r="K3703" i="8"/>
  <c r="J3777" i="8"/>
  <c r="J3779" i="8"/>
  <c r="J3781" i="8"/>
  <c r="J3783" i="8"/>
  <c r="J3785" i="8"/>
  <c r="J3787" i="8"/>
  <c r="J3789" i="8"/>
  <c r="J3791" i="8"/>
  <c r="J3793" i="8"/>
  <c r="J3795" i="8"/>
  <c r="J3797" i="8"/>
  <c r="J3799" i="8"/>
  <c r="J3801" i="8"/>
  <c r="J3803" i="8"/>
  <c r="J3805" i="8"/>
  <c r="J3807" i="8"/>
  <c r="J3809" i="8"/>
  <c r="J3811" i="8"/>
  <c r="J3813" i="8"/>
  <c r="J3815" i="8"/>
  <c r="J3817" i="8"/>
  <c r="J3819" i="8"/>
  <c r="J3821" i="8"/>
  <c r="J3823" i="8"/>
  <c r="J3825" i="8"/>
  <c r="J3827" i="8"/>
  <c r="J3829" i="8"/>
  <c r="J3831" i="8"/>
  <c r="J3833" i="8"/>
  <c r="J3835" i="8"/>
  <c r="J3837" i="8"/>
  <c r="J3839" i="8"/>
  <c r="J3841" i="8"/>
  <c r="J3843" i="8"/>
  <c r="J3845" i="8"/>
  <c r="J3847" i="8"/>
  <c r="J3849" i="8"/>
  <c r="J3851" i="8"/>
  <c r="L3853" i="8"/>
  <c r="J3853" i="8"/>
  <c r="L3855" i="8"/>
  <c r="J3855" i="8"/>
  <c r="L3857" i="8"/>
  <c r="J3857" i="8"/>
  <c r="L3859" i="8"/>
  <c r="J3859" i="8"/>
  <c r="L3862" i="8"/>
  <c r="J3862" i="8"/>
  <c r="L3864" i="8"/>
  <c r="J3864" i="8"/>
  <c r="L3866" i="8"/>
  <c r="J3866" i="8"/>
  <c r="L3868" i="8"/>
  <c r="J3868" i="8"/>
  <c r="L3869" i="8"/>
  <c r="J3869" i="8"/>
  <c r="L3871" i="8"/>
  <c r="J3871" i="8"/>
  <c r="L3873" i="8"/>
  <c r="J3873" i="8"/>
  <c r="L3875" i="8"/>
  <c r="J3875" i="8"/>
  <c r="L3877" i="8"/>
  <c r="J3877" i="8"/>
  <c r="L3879" i="8"/>
  <c r="J3879" i="8"/>
  <c r="L3881" i="8"/>
  <c r="J3881" i="8"/>
  <c r="L3883" i="8"/>
  <c r="J3883" i="8"/>
  <c r="L3885" i="8"/>
  <c r="J3885" i="8"/>
  <c r="L3887" i="8"/>
  <c r="J3887" i="8"/>
  <c r="L3889" i="8"/>
  <c r="J3889" i="8"/>
  <c r="L3891" i="8"/>
  <c r="J3891" i="8"/>
  <c r="L3893" i="8"/>
  <c r="J3893" i="8"/>
  <c r="L3895" i="8"/>
  <c r="J3895" i="8"/>
  <c r="L3897" i="8"/>
  <c r="J3897" i="8"/>
  <c r="L3899" i="8"/>
  <c r="J3899" i="8"/>
  <c r="L3901" i="8"/>
  <c r="J3901" i="8"/>
  <c r="L3903" i="8"/>
  <c r="J3903" i="8"/>
  <c r="L3905" i="8"/>
  <c r="J3905" i="8"/>
  <c r="L3907" i="8"/>
  <c r="J3907" i="8"/>
  <c r="L3909" i="8"/>
  <c r="J3909" i="8"/>
  <c r="L3911" i="8"/>
  <c r="J3911" i="8"/>
  <c r="L3913" i="8"/>
  <c r="J3913" i="8"/>
  <c r="L3915" i="8"/>
  <c r="J3915" i="8"/>
  <c r="L3917" i="8"/>
  <c r="J3917" i="8"/>
  <c r="L3919" i="8"/>
  <c r="J3919" i="8"/>
  <c r="L3921" i="8"/>
  <c r="J3921" i="8"/>
  <c r="L3923" i="8"/>
  <c r="J3923" i="8"/>
  <c r="L3925" i="8"/>
  <c r="J3925" i="8"/>
  <c r="L3927" i="8"/>
  <c r="J3927" i="8"/>
  <c r="L3929" i="8"/>
  <c r="J3929" i="8"/>
  <c r="L3931" i="8"/>
  <c r="J3931" i="8"/>
  <c r="L3933" i="8"/>
  <c r="J3933" i="8"/>
  <c r="L3935" i="8"/>
  <c r="J3935" i="8"/>
  <c r="L3937" i="8"/>
  <c r="J3937" i="8"/>
  <c r="L3939" i="8"/>
  <c r="J3939" i="8"/>
  <c r="L3941" i="8"/>
  <c r="J3941" i="8"/>
  <c r="L3943" i="8"/>
  <c r="J3943" i="8"/>
  <c r="L3945" i="8"/>
  <c r="J3945" i="8"/>
  <c r="L3947" i="8"/>
  <c r="J3947" i="8"/>
  <c r="L3949" i="8"/>
  <c r="J3949" i="8"/>
  <c r="L3951" i="8"/>
  <c r="J3951" i="8"/>
  <c r="L3953" i="8"/>
  <c r="J3953" i="8"/>
  <c r="L3955" i="8"/>
  <c r="J3955" i="8"/>
  <c r="L3957" i="8"/>
  <c r="J3957" i="8"/>
  <c r="L3959" i="8"/>
  <c r="J3959" i="8"/>
  <c r="L3961" i="8"/>
  <c r="J3961" i="8"/>
  <c r="L3963" i="8"/>
  <c r="J3963" i="8"/>
  <c r="L3965" i="8"/>
  <c r="J3965" i="8"/>
  <c r="L3967" i="8"/>
  <c r="J3967" i="8"/>
  <c r="L3969" i="8"/>
  <c r="J3969" i="8"/>
  <c r="L3971" i="8"/>
  <c r="J3971" i="8"/>
  <c r="L3973" i="8"/>
  <c r="J3973" i="8"/>
  <c r="L3975" i="8"/>
  <c r="J3975" i="8"/>
  <c r="L3977" i="8"/>
  <c r="J3977" i="8"/>
  <c r="L3979" i="8"/>
  <c r="J3979" i="8"/>
  <c r="L3981" i="8"/>
  <c r="J3981" i="8"/>
  <c r="L3983" i="8"/>
  <c r="J3983" i="8"/>
  <c r="L3985" i="8"/>
  <c r="J3985" i="8"/>
  <c r="L3987" i="8"/>
  <c r="J3987" i="8"/>
  <c r="L3989" i="8"/>
  <c r="J3989" i="8"/>
  <c r="L3991" i="8"/>
  <c r="J3991" i="8"/>
  <c r="L3993" i="8"/>
  <c r="J3993" i="8"/>
  <c r="L3995" i="8"/>
  <c r="J3995" i="8"/>
  <c r="L3997" i="8"/>
  <c r="J3997" i="8"/>
  <c r="L3999" i="8"/>
  <c r="J3999" i="8"/>
  <c r="L4001" i="8"/>
  <c r="J4001" i="8"/>
  <c r="L4003" i="8"/>
  <c r="J4003" i="8"/>
  <c r="L4005" i="8"/>
  <c r="J4005" i="8"/>
  <c r="L4007" i="8"/>
  <c r="J4007" i="8"/>
  <c r="L4009" i="8"/>
  <c r="J4009" i="8"/>
  <c r="L4015" i="8"/>
  <c r="J4015" i="8"/>
  <c r="L4017" i="8"/>
  <c r="J4017" i="8"/>
  <c r="L4018" i="8"/>
  <c r="J4018" i="8"/>
  <c r="L4020" i="8"/>
  <c r="J4020" i="8"/>
  <c r="L4012" i="8"/>
  <c r="J4012" i="8"/>
  <c r="L4013" i="8"/>
  <c r="J4013" i="8"/>
  <c r="L4024" i="8"/>
  <c r="J4024" i="8"/>
  <c r="L4014" i="8"/>
  <c r="J4014" i="8"/>
  <c r="L4026" i="8"/>
  <c r="J4026" i="8"/>
  <c r="L4029" i="8"/>
  <c r="J4029" i="8"/>
  <c r="L4031" i="8"/>
  <c r="J4031" i="8"/>
  <c r="L4033" i="8"/>
  <c r="J4033" i="8"/>
  <c r="L4035" i="8"/>
  <c r="J4035" i="8"/>
  <c r="L4037" i="8"/>
  <c r="J4037" i="8"/>
  <c r="L4039" i="8"/>
  <c r="J4039" i="8"/>
  <c r="L4041" i="8"/>
  <c r="J4041" i="8"/>
  <c r="L4043" i="8"/>
  <c r="J4043" i="8"/>
  <c r="L4045" i="8"/>
  <c r="J4045" i="8"/>
  <c r="L4047" i="8"/>
  <c r="J4047" i="8"/>
  <c r="L4049" i="8"/>
  <c r="J4049" i="8"/>
  <c r="L4051" i="8"/>
  <c r="J4051" i="8"/>
  <c r="L4053" i="8"/>
  <c r="J4053" i="8"/>
  <c r="L4055" i="8"/>
  <c r="J4055" i="8"/>
  <c r="L4057" i="8"/>
  <c r="J4057" i="8"/>
  <c r="L4059" i="8"/>
  <c r="J4059" i="8"/>
  <c r="L4061" i="8"/>
  <c r="L3703" i="8"/>
  <c r="L3776" i="8"/>
  <c r="J3776" i="8"/>
  <c r="L3778" i="8"/>
  <c r="J3778" i="8"/>
  <c r="L3780" i="8"/>
  <c r="J3780" i="8"/>
  <c r="L3782" i="8"/>
  <c r="J3782" i="8"/>
  <c r="L3784" i="8"/>
  <c r="J3784" i="8"/>
  <c r="L3786" i="8"/>
  <c r="J3786" i="8"/>
  <c r="L3788" i="8"/>
  <c r="J3788" i="8"/>
  <c r="L3790" i="8"/>
  <c r="J3790" i="8"/>
  <c r="L3792" i="8"/>
  <c r="J3792" i="8"/>
  <c r="L3794" i="8"/>
  <c r="J3794" i="8"/>
  <c r="L3796" i="8"/>
  <c r="J3796" i="8"/>
  <c r="L3798" i="8"/>
  <c r="J3798" i="8"/>
  <c r="L3800" i="8"/>
  <c r="J3800" i="8"/>
  <c r="L3802" i="8"/>
  <c r="J3802" i="8"/>
  <c r="L3804" i="8"/>
  <c r="J3804" i="8"/>
  <c r="L3806" i="8"/>
  <c r="J3806" i="8"/>
  <c r="L3808" i="8"/>
  <c r="J3808" i="8"/>
  <c r="L3810" i="8"/>
  <c r="J3810" i="8"/>
  <c r="L3812" i="8"/>
  <c r="J3812" i="8"/>
  <c r="L3814" i="8"/>
  <c r="J3814" i="8"/>
  <c r="L3816" i="8"/>
  <c r="J3816" i="8"/>
  <c r="L3818" i="8"/>
  <c r="J3818" i="8"/>
  <c r="L3820" i="8"/>
  <c r="J3820" i="8"/>
  <c r="L3822" i="8"/>
  <c r="J3822" i="8"/>
  <c r="L3824" i="8"/>
  <c r="J3824" i="8"/>
  <c r="L3826" i="8"/>
  <c r="J3826" i="8"/>
  <c r="L3828" i="8"/>
  <c r="J3828" i="8"/>
  <c r="L3830" i="8"/>
  <c r="J3830" i="8"/>
  <c r="L3832" i="8"/>
  <c r="J3832" i="8"/>
  <c r="L3834" i="8"/>
  <c r="J3834" i="8"/>
  <c r="L3836" i="8"/>
  <c r="J3836" i="8"/>
  <c r="L3838" i="8"/>
  <c r="J3838" i="8"/>
  <c r="L3840" i="8"/>
  <c r="J3840" i="8"/>
  <c r="L3842" i="8"/>
  <c r="J3842" i="8"/>
  <c r="L3844" i="8"/>
  <c r="J3844" i="8"/>
  <c r="L3846" i="8"/>
  <c r="J3846" i="8"/>
  <c r="L3848" i="8"/>
  <c r="J3848" i="8"/>
  <c r="L3850" i="8"/>
  <c r="J3850" i="8"/>
  <c r="L3852" i="8"/>
  <c r="J3852" i="8"/>
  <c r="L3854" i="8"/>
  <c r="J3854" i="8"/>
  <c r="L3856" i="8"/>
  <c r="J3856" i="8"/>
  <c r="L3858" i="8"/>
  <c r="J3858" i="8"/>
  <c r="L3860" i="8"/>
  <c r="J3860" i="8"/>
  <c r="L3863" i="8"/>
  <c r="J3863" i="8"/>
  <c r="L3865" i="8"/>
  <c r="J3865" i="8"/>
  <c r="L3867" i="8"/>
  <c r="J3867" i="8"/>
  <c r="L3861" i="8"/>
  <c r="J3861" i="8"/>
  <c r="L3870" i="8"/>
  <c r="J3870" i="8"/>
  <c r="L3872" i="8"/>
  <c r="J3872" i="8"/>
  <c r="L3874" i="8"/>
  <c r="J3874" i="8"/>
  <c r="L3876" i="8"/>
  <c r="J3876" i="8"/>
  <c r="L3878" i="8"/>
  <c r="J3878" i="8"/>
  <c r="L3880" i="8"/>
  <c r="J3880" i="8"/>
  <c r="L3882" i="8"/>
  <c r="J3882" i="8"/>
  <c r="L3884" i="8"/>
  <c r="J3884" i="8"/>
  <c r="L3886" i="8"/>
  <c r="J3886" i="8"/>
  <c r="L3888" i="8"/>
  <c r="J3888" i="8"/>
  <c r="L3890" i="8"/>
  <c r="J3890" i="8"/>
  <c r="L3892" i="8"/>
  <c r="J3892" i="8"/>
  <c r="L3894" i="8"/>
  <c r="J3894" i="8"/>
  <c r="L3896" i="8"/>
  <c r="J3896" i="8"/>
  <c r="L3898" i="8"/>
  <c r="J3898" i="8"/>
  <c r="L3900" i="8"/>
  <c r="J3900" i="8"/>
  <c r="L3902" i="8"/>
  <c r="J3902" i="8"/>
  <c r="L3904" i="8"/>
  <c r="J3904" i="8"/>
  <c r="L3906" i="8"/>
  <c r="J3906" i="8"/>
  <c r="L3908" i="8"/>
  <c r="J3908" i="8"/>
  <c r="L3910" i="8"/>
  <c r="J3910" i="8"/>
  <c r="L3912" i="8"/>
  <c r="J3912" i="8"/>
  <c r="L3914" i="8"/>
  <c r="J3914" i="8"/>
  <c r="L3916" i="8"/>
  <c r="J3916" i="8"/>
  <c r="L3918" i="8"/>
  <c r="J3918" i="8"/>
  <c r="L3920" i="8"/>
  <c r="J3920" i="8"/>
  <c r="L3922" i="8"/>
  <c r="J3922" i="8"/>
  <c r="L3924" i="8"/>
  <c r="J3924" i="8"/>
  <c r="L3926" i="8"/>
  <c r="J3926" i="8"/>
  <c r="L3928" i="8"/>
  <c r="J3928" i="8"/>
  <c r="L3930" i="8"/>
  <c r="J3930" i="8"/>
  <c r="L3932" i="8"/>
  <c r="J3932" i="8"/>
  <c r="L3934" i="8"/>
  <c r="J3934" i="8"/>
  <c r="L3936" i="8"/>
  <c r="J3936" i="8"/>
  <c r="L3938" i="8"/>
  <c r="J3938" i="8"/>
  <c r="L3940" i="8"/>
  <c r="J3940" i="8"/>
  <c r="L3942" i="8"/>
  <c r="J3942" i="8"/>
  <c r="L3944" i="8"/>
  <c r="J3944" i="8"/>
  <c r="L3946" i="8"/>
  <c r="J3946" i="8"/>
  <c r="L3948" i="8"/>
  <c r="J3948" i="8"/>
  <c r="L3950" i="8"/>
  <c r="J3950" i="8"/>
  <c r="L3952" i="8"/>
  <c r="J3952" i="8"/>
  <c r="L3954" i="8"/>
  <c r="J3954" i="8"/>
  <c r="L3956" i="8"/>
  <c r="J3956" i="8"/>
  <c r="L3958" i="8"/>
  <c r="J3958" i="8"/>
  <c r="L3960" i="8"/>
  <c r="J3960" i="8"/>
  <c r="L3962" i="8"/>
  <c r="J3962" i="8"/>
  <c r="L3964" i="8"/>
  <c r="J3964" i="8"/>
  <c r="L3966" i="8"/>
  <c r="J3966" i="8"/>
  <c r="L3968" i="8"/>
  <c r="J3968" i="8"/>
  <c r="L3970" i="8"/>
  <c r="J3970" i="8"/>
  <c r="L3972" i="8"/>
  <c r="J3972" i="8"/>
  <c r="L3974" i="8"/>
  <c r="J3974" i="8"/>
  <c r="L3976" i="8"/>
  <c r="J3976" i="8"/>
  <c r="L3978" i="8"/>
  <c r="J3978" i="8"/>
  <c r="L3980" i="8"/>
  <c r="J3980" i="8"/>
  <c r="L3982" i="8"/>
  <c r="J3982" i="8"/>
  <c r="L3984" i="8"/>
  <c r="J3984" i="8"/>
  <c r="L3986" i="8"/>
  <c r="J3986" i="8"/>
  <c r="L3988" i="8"/>
  <c r="J3988" i="8"/>
  <c r="L3990" i="8"/>
  <c r="J3990" i="8"/>
  <c r="L3992" i="8"/>
  <c r="J3992" i="8"/>
  <c r="L3994" i="8"/>
  <c r="J3994" i="8"/>
  <c r="L3996" i="8"/>
  <c r="J3996" i="8"/>
  <c r="L3998" i="8"/>
  <c r="J3998" i="8"/>
  <c r="L4000" i="8"/>
  <c r="J4000" i="8"/>
  <c r="L4002" i="8"/>
  <c r="J4002" i="8"/>
  <c r="L4004" i="8"/>
  <c r="J4004" i="8"/>
  <c r="L4006" i="8"/>
  <c r="J4006" i="8"/>
  <c r="L4008" i="8"/>
  <c r="J4008" i="8"/>
  <c r="L4010" i="8"/>
  <c r="J4010" i="8"/>
  <c r="L4016" i="8"/>
  <c r="J4016" i="8"/>
  <c r="L4011" i="8"/>
  <c r="J4011" i="8"/>
  <c r="L4019" i="8"/>
  <c r="J4019" i="8"/>
  <c r="L4021" i="8"/>
  <c r="J4021" i="8"/>
  <c r="L4022" i="8"/>
  <c r="J4022" i="8"/>
  <c r="L4023" i="8"/>
  <c r="J4023" i="8"/>
  <c r="L4025" i="8"/>
  <c r="J4025" i="8"/>
  <c r="L4028" i="8"/>
  <c r="J4028" i="8"/>
  <c r="L4027" i="8"/>
  <c r="J4027" i="8"/>
  <c r="L4030" i="8"/>
  <c r="J4030" i="8"/>
  <c r="L4032" i="8"/>
  <c r="J4032" i="8"/>
  <c r="L4034" i="8"/>
  <c r="J4034" i="8"/>
  <c r="L4036" i="8"/>
  <c r="J4036" i="8"/>
  <c r="L4038" i="8"/>
  <c r="J4038" i="8"/>
  <c r="L4040" i="8"/>
  <c r="J4040" i="8"/>
  <c r="L4042" i="8"/>
  <c r="J4042" i="8"/>
  <c r="L4044" i="8"/>
  <c r="J4044" i="8"/>
  <c r="L4046" i="8"/>
  <c r="J4046" i="8"/>
  <c r="L4048" i="8"/>
  <c r="J4048" i="8"/>
  <c r="L4050" i="8"/>
  <c r="J4050" i="8"/>
  <c r="L4052" i="8"/>
  <c r="J4052" i="8"/>
  <c r="L4054" i="8"/>
  <c r="J4054" i="8"/>
  <c r="L4056" i="8"/>
  <c r="J4056" i="8"/>
  <c r="L4058" i="8"/>
  <c r="J4058" i="8"/>
  <c r="L4060" i="8"/>
  <c r="J4060" i="8"/>
  <c r="K4133" i="8"/>
  <c r="K4135" i="8"/>
  <c r="K4137" i="8"/>
  <c r="K4139" i="8"/>
  <c r="K4141" i="8"/>
  <c r="K4143" i="8"/>
  <c r="K4145" i="8"/>
  <c r="K4147" i="8"/>
  <c r="K4149" i="8"/>
  <c r="J4151" i="8"/>
  <c r="L4151" i="8"/>
  <c r="J4152" i="8"/>
  <c r="L4152" i="8"/>
  <c r="J4153" i="8"/>
  <c r="L4153" i="8"/>
  <c r="J4154" i="8"/>
  <c r="L4154" i="8"/>
  <c r="J4155" i="8"/>
  <c r="L4155" i="8"/>
  <c r="J4156" i="8"/>
  <c r="L4156" i="8"/>
  <c r="J4157" i="8"/>
  <c r="L4157" i="8"/>
  <c r="J4158" i="8"/>
  <c r="L4158" i="8"/>
  <c r="J4159" i="8"/>
  <c r="L4159" i="8"/>
  <c r="J4160" i="8"/>
  <c r="L4160" i="8"/>
  <c r="J4161" i="8"/>
  <c r="L4161" i="8"/>
  <c r="J4162" i="8"/>
  <c r="L4162" i="8"/>
  <c r="J4163" i="8"/>
  <c r="L4163" i="8"/>
  <c r="J4164" i="8"/>
  <c r="L4164" i="8"/>
  <c r="J4165" i="8"/>
  <c r="L4165" i="8"/>
  <c r="J4166" i="8"/>
  <c r="L4166" i="8"/>
  <c r="J4167" i="8"/>
  <c r="L4167" i="8"/>
  <c r="J4168" i="8"/>
  <c r="L4168" i="8"/>
  <c r="J4169" i="8"/>
  <c r="L4169" i="8"/>
  <c r="J4170" i="8"/>
  <c r="L4170" i="8"/>
  <c r="J4171" i="8"/>
  <c r="L4171" i="8"/>
  <c r="J4172" i="8"/>
  <c r="L4172" i="8"/>
  <c r="J4173" i="8"/>
  <c r="L4173" i="8"/>
  <c r="J4190" i="8"/>
  <c r="L4190" i="8"/>
  <c r="J4174" i="8"/>
  <c r="L4174" i="8"/>
  <c r="J4175" i="8"/>
  <c r="L4175" i="8"/>
  <c r="J4191" i="8"/>
  <c r="L4191" i="8"/>
  <c r="J4176" i="8"/>
  <c r="L4176" i="8"/>
  <c r="J4177" i="8"/>
  <c r="L4177" i="8"/>
  <c r="J4178" i="8"/>
  <c r="L4178" i="8"/>
  <c r="J4179" i="8"/>
  <c r="L4179" i="8"/>
  <c r="J4180" i="8"/>
  <c r="L4180" i="8"/>
  <c r="J4181" i="8"/>
  <c r="L4181" i="8"/>
  <c r="J4182" i="8"/>
  <c r="L4182" i="8"/>
  <c r="J4183" i="8"/>
  <c r="L4183" i="8"/>
  <c r="J4184" i="8"/>
  <c r="L4184" i="8"/>
  <c r="J4185" i="8"/>
  <c r="L4185" i="8"/>
  <c r="J4186" i="8"/>
  <c r="L4186" i="8"/>
  <c r="J4187" i="8"/>
  <c r="L4187" i="8"/>
  <c r="J4188" i="8"/>
  <c r="L4188" i="8"/>
  <c r="J4189" i="8"/>
  <c r="L4189" i="8"/>
  <c r="J4192" i="8"/>
  <c r="L4192" i="8"/>
  <c r="J4193" i="8"/>
  <c r="L4193" i="8"/>
  <c r="J4194" i="8"/>
  <c r="L4194" i="8"/>
  <c r="J4195" i="8"/>
  <c r="L4195" i="8"/>
  <c r="J4196" i="8"/>
  <c r="L4196" i="8"/>
  <c r="J4197" i="8"/>
  <c r="L4197" i="8"/>
  <c r="J4198" i="8"/>
  <c r="L4198" i="8"/>
  <c r="J4199" i="8"/>
  <c r="L4199" i="8"/>
  <c r="J4200" i="8"/>
  <c r="L4200" i="8"/>
  <c r="J4201" i="8"/>
  <c r="L4201" i="8"/>
  <c r="J4202" i="8"/>
  <c r="L4202" i="8"/>
  <c r="J4203" i="8"/>
  <c r="L4203" i="8"/>
  <c r="J4204" i="8"/>
  <c r="L4204" i="8"/>
  <c r="J4205" i="8"/>
  <c r="L4205" i="8"/>
  <c r="J4206" i="8"/>
  <c r="L4206" i="8"/>
  <c r="J4207" i="8"/>
  <c r="L4207" i="8"/>
  <c r="J4208" i="8"/>
  <c r="L4208" i="8"/>
  <c r="J4209" i="8"/>
  <c r="L4209" i="8"/>
  <c r="J4210" i="8"/>
  <c r="L4210" i="8"/>
  <c r="J4211" i="8"/>
  <c r="L4211" i="8"/>
  <c r="J4212" i="8"/>
  <c r="L4212" i="8"/>
  <c r="J4213" i="8"/>
  <c r="L4213" i="8"/>
  <c r="J4214" i="8"/>
  <c r="L4214" i="8"/>
  <c r="J4215" i="8"/>
  <c r="L4215" i="8"/>
  <c r="J4216" i="8"/>
  <c r="L4216" i="8"/>
  <c r="J4217" i="8"/>
  <c r="L4217" i="8"/>
  <c r="J4218" i="8"/>
  <c r="L4218" i="8"/>
  <c r="J4219" i="8"/>
  <c r="L4219" i="8"/>
  <c r="J4220" i="8"/>
  <c r="L4220" i="8"/>
  <c r="J4221" i="8"/>
  <c r="L4221" i="8"/>
  <c r="J4222" i="8"/>
  <c r="L4222" i="8"/>
  <c r="J4223" i="8"/>
  <c r="L4223" i="8"/>
  <c r="J4224" i="8"/>
  <c r="L4224" i="8"/>
  <c r="J4225" i="8"/>
  <c r="L4225" i="8"/>
  <c r="J4226" i="8"/>
  <c r="L4226" i="8"/>
  <c r="J4227" i="8"/>
  <c r="L4227" i="8"/>
  <c r="J4228" i="8"/>
  <c r="L4228" i="8"/>
  <c r="J4229" i="8"/>
  <c r="L4229" i="8"/>
  <c r="J4230" i="8"/>
  <c r="L4230" i="8"/>
  <c r="J4231" i="8"/>
  <c r="L4231" i="8"/>
  <c r="J4232" i="8"/>
  <c r="L4232" i="8"/>
  <c r="J4233" i="8"/>
  <c r="L4233" i="8"/>
  <c r="J4234" i="8"/>
  <c r="L4234" i="8"/>
  <c r="J4235" i="8"/>
  <c r="L4235" i="8"/>
  <c r="J4236" i="8"/>
  <c r="L4236" i="8"/>
  <c r="J4237" i="8"/>
  <c r="L4237" i="8"/>
  <c r="J4238" i="8"/>
  <c r="L4238" i="8"/>
  <c r="J4239" i="8"/>
  <c r="L4239" i="8"/>
  <c r="J4240" i="8"/>
  <c r="L4240" i="8"/>
  <c r="J4250" i="8"/>
  <c r="L4250" i="8"/>
  <c r="J4251" i="8"/>
  <c r="L4251" i="8"/>
  <c r="J4241" i="8"/>
  <c r="L4241" i="8"/>
  <c r="J4242" i="8"/>
  <c r="L4242" i="8"/>
  <c r="J4243" i="8"/>
  <c r="L4243" i="8"/>
  <c r="J4244" i="8"/>
  <c r="L4244" i="8"/>
  <c r="J4245" i="8"/>
  <c r="L4245" i="8"/>
  <c r="J4252" i="8"/>
  <c r="L4252" i="8"/>
  <c r="J4246" i="8"/>
  <c r="L4246" i="8"/>
  <c r="J4253" i="8"/>
  <c r="L4253" i="8"/>
  <c r="J4247" i="8"/>
  <c r="L4247" i="8"/>
  <c r="J4248" i="8"/>
  <c r="L4248" i="8"/>
  <c r="J4249" i="8"/>
  <c r="L4249" i="8"/>
  <c r="J4254" i="8"/>
  <c r="L4254" i="8"/>
  <c r="J4255" i="8"/>
  <c r="L4255" i="8"/>
  <c r="J4256" i="8"/>
  <c r="L4256" i="8"/>
  <c r="J4257" i="8"/>
  <c r="L4257" i="8"/>
  <c r="J4258" i="8"/>
  <c r="L4258" i="8"/>
  <c r="J4259" i="8"/>
  <c r="L4259" i="8"/>
  <c r="J4260" i="8"/>
  <c r="L4260" i="8"/>
  <c r="J4261" i="8"/>
  <c r="L4261" i="8"/>
  <c r="J4262" i="8"/>
  <c r="L4262" i="8"/>
  <c r="J4263" i="8"/>
  <c r="L4263" i="8"/>
  <c r="J4264" i="8"/>
  <c r="L4264" i="8"/>
  <c r="J4265" i="8"/>
  <c r="L4265" i="8"/>
  <c r="J4266" i="8"/>
  <c r="L4266" i="8"/>
  <c r="J4267" i="8"/>
  <c r="L4267" i="8"/>
  <c r="J4268" i="8"/>
  <c r="L4268" i="8"/>
  <c r="J4269" i="8"/>
  <c r="L4269" i="8"/>
  <c r="J4270" i="8"/>
  <c r="L4270" i="8"/>
  <c r="J4271" i="8"/>
  <c r="L4271" i="8"/>
  <c r="J4272" i="8"/>
  <c r="L4272" i="8"/>
  <c r="J4273" i="8"/>
  <c r="L4273" i="8"/>
  <c r="J4274" i="8"/>
  <c r="L4274" i="8"/>
  <c r="J4275" i="8"/>
  <c r="L4275" i="8"/>
  <c r="J4276" i="8"/>
  <c r="L4276" i="8"/>
  <c r="J4277" i="8"/>
  <c r="L4277" i="8"/>
  <c r="J4278" i="8"/>
  <c r="L4278" i="8"/>
  <c r="L4279" i="8"/>
  <c r="J4279" i="8"/>
  <c r="L4081" i="8"/>
  <c r="K4134" i="8"/>
  <c r="K4136" i="8"/>
  <c r="K4138" i="8"/>
  <c r="K4140" i="8"/>
  <c r="K4142" i="8"/>
  <c r="K4144" i="8"/>
  <c r="K4146" i="8"/>
  <c r="K4148" i="8"/>
  <c r="K4150" i="8"/>
  <c r="L4134" i="8"/>
  <c r="L4136" i="8"/>
  <c r="L4138" i="8"/>
  <c r="L4140" i="8"/>
  <c r="L4142" i="8"/>
  <c r="L4144" i="8"/>
  <c r="L4146" i="8"/>
  <c r="L4148" i="8"/>
  <c r="L4150" i="8"/>
  <c r="K4151" i="8"/>
  <c r="K4152" i="8"/>
  <c r="K4153" i="8"/>
  <c r="K4154" i="8"/>
  <c r="K4155" i="8"/>
  <c r="K4156" i="8"/>
  <c r="K4157" i="8"/>
  <c r="K4159" i="8"/>
  <c r="K4160" i="8"/>
  <c r="K4161" i="8"/>
  <c r="K4162" i="8"/>
  <c r="K4163" i="8"/>
  <c r="K4164" i="8"/>
  <c r="K4165" i="8"/>
  <c r="K4166" i="8"/>
  <c r="K4167" i="8"/>
  <c r="K4168" i="8"/>
  <c r="K4169" i="8"/>
  <c r="K4170" i="8"/>
  <c r="K4171" i="8"/>
  <c r="K4172" i="8"/>
  <c r="K4173" i="8"/>
  <c r="K4190" i="8"/>
  <c r="K4174" i="8"/>
  <c r="K4175" i="8"/>
  <c r="K4191" i="8"/>
  <c r="K4176" i="8"/>
  <c r="K4177" i="8"/>
  <c r="K4178" i="8"/>
  <c r="K4179" i="8"/>
  <c r="K4180" i="8"/>
  <c r="K4181" i="8"/>
  <c r="K4182" i="8"/>
  <c r="K4183" i="8"/>
  <c r="K4184" i="8"/>
  <c r="K4185" i="8"/>
  <c r="K4186" i="8"/>
  <c r="K4187" i="8"/>
  <c r="K4188" i="8"/>
  <c r="K4192" i="8"/>
  <c r="K4193" i="8"/>
  <c r="K4194" i="8"/>
  <c r="K4195" i="8"/>
  <c r="K4196" i="8"/>
  <c r="K4197" i="8"/>
  <c r="K4198" i="8"/>
  <c r="K4199" i="8"/>
  <c r="K4200" i="8"/>
  <c r="K4201" i="8"/>
  <c r="K4202" i="8"/>
  <c r="K4203" i="8"/>
  <c r="K4204" i="8"/>
  <c r="K4205" i="8"/>
  <c r="K4206" i="8"/>
  <c r="K4207" i="8"/>
  <c r="K4208" i="8"/>
  <c r="K4209" i="8"/>
  <c r="K4210" i="8"/>
  <c r="K4211" i="8"/>
  <c r="K4212" i="8"/>
  <c r="K4213" i="8"/>
  <c r="K4214" i="8"/>
  <c r="K4215" i="8"/>
  <c r="K4216" i="8"/>
  <c r="K4217" i="8"/>
  <c r="K4218" i="8"/>
  <c r="K4220" i="8"/>
  <c r="K4221" i="8"/>
  <c r="K4222" i="8"/>
  <c r="K4223" i="8"/>
  <c r="K4224" i="8"/>
  <c r="K4225" i="8"/>
  <c r="K4226" i="8"/>
  <c r="K4227" i="8"/>
  <c r="K4228" i="8"/>
  <c r="K4229" i="8"/>
  <c r="K4230" i="8"/>
  <c r="K4231" i="8"/>
  <c r="K4232" i="8"/>
  <c r="K4233" i="8"/>
  <c r="K4234" i="8"/>
  <c r="K4235" i="8"/>
  <c r="K4236" i="8"/>
  <c r="K4237" i="8"/>
  <c r="K4238" i="8"/>
  <c r="K4240" i="8"/>
  <c r="K4250" i="8"/>
  <c r="K4251" i="8"/>
  <c r="K4241" i="8"/>
  <c r="K4242" i="8"/>
  <c r="K4243" i="8"/>
  <c r="K4244" i="8"/>
  <c r="K4245" i="8"/>
  <c r="K4252" i="8"/>
  <c r="K4246" i="8"/>
  <c r="K4253" i="8"/>
  <c r="K4247" i="8"/>
  <c r="K4248" i="8"/>
  <c r="K4254" i="8"/>
  <c r="L4280" i="8"/>
  <c r="K4280" i="8"/>
  <c r="L4281" i="8"/>
  <c r="J4281" i="8"/>
  <c r="L4284" i="8"/>
  <c r="K4284" i="8"/>
  <c r="L4285" i="8"/>
  <c r="J4285" i="8"/>
  <c r="L4288" i="8"/>
  <c r="K4288" i="8"/>
  <c r="L4289" i="8"/>
  <c r="J4289" i="8"/>
  <c r="L4292" i="8"/>
  <c r="K4292" i="8"/>
  <c r="L4293" i="8"/>
  <c r="J4293" i="8"/>
  <c r="L4296" i="8"/>
  <c r="K4296" i="8"/>
  <c r="L4297" i="8"/>
  <c r="J4297" i="8"/>
  <c r="L4300" i="8"/>
  <c r="K4300" i="8"/>
  <c r="L4301" i="8"/>
  <c r="J4301" i="8"/>
  <c r="L4304" i="8"/>
  <c r="K4304" i="8"/>
  <c r="L4305" i="8"/>
  <c r="J4305" i="8"/>
  <c r="L4308" i="8"/>
  <c r="K4308" i="8"/>
  <c r="L4309" i="8"/>
  <c r="J4309" i="8"/>
  <c r="L4312" i="8"/>
  <c r="K4312" i="8"/>
  <c r="L4313" i="8"/>
  <c r="J4313" i="8"/>
  <c r="L4316" i="8"/>
  <c r="K4316" i="8"/>
  <c r="L4317" i="8"/>
  <c r="J4317" i="8"/>
  <c r="L4323" i="8"/>
  <c r="K4323" i="8"/>
  <c r="L4324" i="8"/>
  <c r="K4324" i="8"/>
  <c r="L4325" i="8"/>
  <c r="K4325" i="8"/>
  <c r="L4326" i="8"/>
  <c r="K4326" i="8"/>
  <c r="L4327" i="8"/>
  <c r="K4327" i="8"/>
  <c r="L4345" i="8"/>
  <c r="K4345" i="8"/>
  <c r="L4328" i="8"/>
  <c r="K4328" i="8"/>
  <c r="L4329" i="8"/>
  <c r="K4329" i="8"/>
  <c r="L4330" i="8"/>
  <c r="K4330" i="8"/>
  <c r="L4331" i="8"/>
  <c r="K4331" i="8"/>
  <c r="L4332" i="8"/>
  <c r="K4332" i="8"/>
  <c r="L4333" i="8"/>
  <c r="K4333" i="8"/>
  <c r="L4334" i="8"/>
  <c r="K4334" i="8"/>
  <c r="L4335" i="8"/>
  <c r="K4335" i="8"/>
  <c r="L4336" i="8"/>
  <c r="K4336" i="8"/>
  <c r="L4337" i="8"/>
  <c r="K4337" i="8"/>
  <c r="L4338" i="8"/>
  <c r="K4338" i="8"/>
  <c r="L4339" i="8"/>
  <c r="K4339" i="8"/>
  <c r="L4340" i="8"/>
  <c r="K4340" i="8"/>
  <c r="L4341" i="8"/>
  <c r="K4341" i="8"/>
  <c r="L4342" i="8"/>
  <c r="K4342" i="8"/>
  <c r="L4343" i="8"/>
  <c r="K4343" i="8"/>
  <c r="L4344" i="8"/>
  <c r="L4389" i="8"/>
  <c r="K4389" i="8"/>
  <c r="K4390" i="8"/>
  <c r="L4397" i="8"/>
  <c r="K4397" i="8"/>
  <c r="K4398" i="8"/>
  <c r="L4346" i="8"/>
  <c r="K4346" i="8"/>
  <c r="L4347" i="8"/>
  <c r="K4347" i="8"/>
  <c r="L4348" i="8"/>
  <c r="K4348" i="8"/>
  <c r="L4349" i="8"/>
  <c r="K4349" i="8"/>
  <c r="L4350" i="8"/>
  <c r="K4350" i="8"/>
  <c r="L4351" i="8"/>
  <c r="K4351" i="8"/>
  <c r="L4352" i="8"/>
  <c r="K4352" i="8"/>
  <c r="L4353" i="8"/>
  <c r="K4353" i="8"/>
  <c r="L4354" i="8"/>
  <c r="K4354" i="8"/>
  <c r="L4355" i="8"/>
  <c r="K4355" i="8"/>
  <c r="L4356" i="8"/>
  <c r="K4356" i="8"/>
  <c r="L4357" i="8"/>
  <c r="L4387" i="8"/>
  <c r="K4387" i="8"/>
  <c r="L4395" i="8"/>
  <c r="K4395" i="8"/>
  <c r="L4403" i="8"/>
  <c r="K4403" i="8"/>
  <c r="L4282" i="8"/>
  <c r="K4282" i="8"/>
  <c r="L4283" i="8"/>
  <c r="J4283" i="8"/>
  <c r="L4286" i="8"/>
  <c r="K4286" i="8"/>
  <c r="L4287" i="8"/>
  <c r="J4287" i="8"/>
  <c r="L4290" i="8"/>
  <c r="K4290" i="8"/>
  <c r="L4291" i="8"/>
  <c r="J4291" i="8"/>
  <c r="L4294" i="8"/>
  <c r="K4294" i="8"/>
  <c r="L4295" i="8"/>
  <c r="J4295" i="8"/>
  <c r="L4298" i="8"/>
  <c r="K4298" i="8"/>
  <c r="L4299" i="8"/>
  <c r="J4299" i="8"/>
  <c r="L4302" i="8"/>
  <c r="K4302" i="8"/>
  <c r="L4303" i="8"/>
  <c r="J4303" i="8"/>
  <c r="L4306" i="8"/>
  <c r="K4306" i="8"/>
  <c r="L4307" i="8"/>
  <c r="J4307" i="8"/>
  <c r="L4310" i="8"/>
  <c r="K4310" i="8"/>
  <c r="L4311" i="8"/>
  <c r="J4311" i="8"/>
  <c r="L4314" i="8"/>
  <c r="K4314" i="8"/>
  <c r="L4315" i="8"/>
  <c r="J4315" i="8"/>
  <c r="L4318" i="8"/>
  <c r="K4318" i="8"/>
  <c r="L4319" i="8"/>
  <c r="K4319" i="8"/>
  <c r="J4319" i="8"/>
  <c r="L4358" i="8"/>
  <c r="K4358" i="8"/>
  <c r="L4359" i="8"/>
  <c r="K4359" i="8"/>
  <c r="L4360" i="8"/>
  <c r="K4360" i="8"/>
  <c r="L4361" i="8"/>
  <c r="K4361" i="8"/>
  <c r="L4362" i="8"/>
  <c r="K4362" i="8"/>
  <c r="L4363" i="8"/>
  <c r="K4363" i="8"/>
  <c r="L4364" i="8"/>
  <c r="K4364" i="8"/>
  <c r="L4365" i="8"/>
  <c r="K4365" i="8"/>
  <c r="L4366" i="8"/>
  <c r="K4366" i="8"/>
  <c r="L4367" i="8"/>
  <c r="K4367" i="8"/>
  <c r="L4368" i="8"/>
  <c r="K4368" i="8"/>
  <c r="L4369" i="8"/>
  <c r="L4385" i="8"/>
  <c r="K4385" i="8"/>
  <c r="K4386" i="8"/>
  <c r="L4393" i="8"/>
  <c r="K4393" i="8"/>
  <c r="L4401" i="8"/>
  <c r="K4401" i="8"/>
  <c r="K4402" i="8"/>
  <c r="L4320" i="8"/>
  <c r="K4320" i="8"/>
  <c r="L4321" i="8"/>
  <c r="K4321" i="8"/>
  <c r="L4322" i="8"/>
  <c r="L4370" i="8"/>
  <c r="K4370" i="8"/>
  <c r="L4371" i="8"/>
  <c r="K4371" i="8"/>
  <c r="L4372" i="8"/>
  <c r="K4372" i="8"/>
  <c r="L4373" i="8"/>
  <c r="K4373" i="8"/>
  <c r="L4374" i="8"/>
  <c r="K4374" i="8"/>
  <c r="L4375" i="8"/>
  <c r="K4375" i="8"/>
  <c r="L4376" i="8"/>
  <c r="K4376" i="8"/>
  <c r="L4377" i="8"/>
  <c r="K4377" i="8"/>
  <c r="L4378" i="8"/>
  <c r="K4378" i="8"/>
  <c r="L4379" i="8"/>
  <c r="K4379" i="8"/>
  <c r="L4380" i="8"/>
  <c r="K4380" i="8"/>
  <c r="L4381" i="8"/>
  <c r="K4381" i="8"/>
  <c r="L4383" i="8"/>
  <c r="K4383" i="8"/>
  <c r="L4391" i="8"/>
  <c r="K4391" i="8"/>
  <c r="L4399" i="8"/>
  <c r="K4399" i="8"/>
  <c r="K4400" i="8"/>
  <c r="L4484" i="8"/>
  <c r="K4484" i="8"/>
  <c r="J4484" i="8"/>
  <c r="L4488" i="8"/>
  <c r="K4488" i="8"/>
  <c r="J4488" i="8"/>
  <c r="L4491" i="8"/>
  <c r="J4491" i="8"/>
  <c r="L4496" i="8"/>
  <c r="K4496" i="8"/>
  <c r="J4496" i="8"/>
  <c r="L4500" i="8"/>
  <c r="K4500" i="8"/>
  <c r="J4500" i="8"/>
  <c r="L4504" i="8"/>
  <c r="K4504" i="8"/>
  <c r="J4504" i="8"/>
  <c r="L4508" i="8"/>
  <c r="K4508" i="8"/>
  <c r="J4508" i="8"/>
  <c r="L4493" i="8"/>
  <c r="K4493" i="8"/>
  <c r="J4493" i="8"/>
  <c r="L4515" i="8"/>
  <c r="K4515" i="8"/>
  <c r="J4515" i="8"/>
  <c r="L4519" i="8"/>
  <c r="K4519" i="8"/>
  <c r="J4519" i="8"/>
  <c r="J4405" i="8"/>
  <c r="J4407" i="8"/>
  <c r="J4409" i="8"/>
  <c r="J4411" i="8"/>
  <c r="J4413" i="8"/>
  <c r="J4415" i="8"/>
  <c r="J4417" i="8"/>
  <c r="J4419" i="8"/>
  <c r="J4421" i="8"/>
  <c r="J4423" i="8"/>
  <c r="J4425" i="8"/>
  <c r="J4427" i="8"/>
  <c r="J4429" i="8"/>
  <c r="J4431" i="8"/>
  <c r="J4433" i="8"/>
  <c r="J4435" i="8"/>
  <c r="J4437" i="8"/>
  <c r="J4439" i="8"/>
  <c r="J4441" i="8"/>
  <c r="J4443" i="8"/>
  <c r="J4445" i="8"/>
  <c r="J4447" i="8"/>
  <c r="J4449" i="8"/>
  <c r="J4451" i="8"/>
  <c r="J4453" i="8"/>
  <c r="J4455" i="8"/>
  <c r="J4457" i="8"/>
  <c r="J4459" i="8"/>
  <c r="J4462" i="8"/>
  <c r="J4464" i="8"/>
  <c r="J4466" i="8"/>
  <c r="J4468" i="8"/>
  <c r="J4470" i="8"/>
  <c r="J4472" i="8"/>
  <c r="J4474" i="8"/>
  <c r="J4476" i="8"/>
  <c r="J4478" i="8"/>
  <c r="J4480" i="8"/>
  <c r="L4481" i="8"/>
  <c r="K4481" i="8"/>
  <c r="J4481" i="8"/>
  <c r="L4485" i="8"/>
  <c r="K4485" i="8"/>
  <c r="J4485" i="8"/>
  <c r="L4489" i="8"/>
  <c r="K4489" i="8"/>
  <c r="J4489" i="8"/>
  <c r="L4497" i="8"/>
  <c r="K4497" i="8"/>
  <c r="J4497" i="8"/>
  <c r="L4501" i="8"/>
  <c r="K4501" i="8"/>
  <c r="J4501" i="8"/>
  <c r="L4505" i="8"/>
  <c r="K4505" i="8"/>
  <c r="J4505" i="8"/>
  <c r="L4509" i="8"/>
  <c r="K4509" i="8"/>
  <c r="J4509" i="8"/>
  <c r="L4512" i="8"/>
  <c r="K4512" i="8"/>
  <c r="J4512" i="8"/>
  <c r="L4516" i="8"/>
  <c r="K4516" i="8"/>
  <c r="J4516" i="8"/>
  <c r="L4520" i="8"/>
  <c r="K4520" i="8"/>
  <c r="J4520" i="8"/>
  <c r="K4405" i="8"/>
  <c r="K4407" i="8"/>
  <c r="K4411" i="8"/>
  <c r="K4413" i="8"/>
  <c r="K4415" i="8"/>
  <c r="K4417" i="8"/>
  <c r="K4421" i="8"/>
  <c r="K4423" i="8"/>
  <c r="K4425" i="8"/>
  <c r="K4427" i="8"/>
  <c r="K4429" i="8"/>
  <c r="K4431" i="8"/>
  <c r="K4433" i="8"/>
  <c r="K4435" i="8"/>
  <c r="K4437" i="8"/>
  <c r="K4439" i="8"/>
  <c r="K4441" i="8"/>
  <c r="K4443" i="8"/>
  <c r="K4445" i="8"/>
  <c r="K4447" i="8"/>
  <c r="K4449" i="8"/>
  <c r="K4451" i="8"/>
  <c r="K4453" i="8"/>
  <c r="K4455" i="8"/>
  <c r="K4457" i="8"/>
  <c r="K4459" i="8"/>
  <c r="K4462" i="8"/>
  <c r="K4464" i="8"/>
  <c r="K4466" i="8"/>
  <c r="K4468" i="8"/>
  <c r="K4470" i="8"/>
  <c r="K4472" i="8"/>
  <c r="K4474" i="8"/>
  <c r="K4476" i="8"/>
  <c r="K4478" i="8"/>
  <c r="K4480" i="8"/>
  <c r="L4482" i="8"/>
  <c r="K4482" i="8"/>
  <c r="J4482" i="8"/>
  <c r="L4486" i="8"/>
  <c r="K4486" i="8"/>
  <c r="J4486" i="8"/>
  <c r="L4492" i="8"/>
  <c r="K4492" i="8"/>
  <c r="J4492" i="8"/>
  <c r="L4494" i="8"/>
  <c r="K4494" i="8"/>
  <c r="J4494" i="8"/>
  <c r="L4498" i="8"/>
  <c r="K4498" i="8"/>
  <c r="J4498" i="8"/>
  <c r="L4502" i="8"/>
  <c r="K4502" i="8"/>
  <c r="J4502" i="8"/>
  <c r="L4506" i="8"/>
  <c r="K4506" i="8"/>
  <c r="J4506" i="8"/>
  <c r="L4510" i="8"/>
  <c r="K4510" i="8"/>
  <c r="J4510" i="8"/>
  <c r="L4513" i="8"/>
  <c r="K4513" i="8"/>
  <c r="J4513" i="8"/>
  <c r="L4517" i="8"/>
  <c r="K4517" i="8"/>
  <c r="J4517" i="8"/>
  <c r="L4521" i="8"/>
  <c r="K4521" i="8"/>
  <c r="J4521" i="8"/>
  <c r="L4382" i="8"/>
  <c r="J4382" i="8"/>
  <c r="L4384" i="8"/>
  <c r="J4384" i="8"/>
  <c r="L4386" i="8"/>
  <c r="J4386" i="8"/>
  <c r="L4388" i="8"/>
  <c r="J4388" i="8"/>
  <c r="L4390" i="8"/>
  <c r="J4390" i="8"/>
  <c r="L4392" i="8"/>
  <c r="J4392" i="8"/>
  <c r="L4394" i="8"/>
  <c r="J4394" i="8"/>
  <c r="L4396" i="8"/>
  <c r="J4396" i="8"/>
  <c r="L4398" i="8"/>
  <c r="J4398" i="8"/>
  <c r="L4400" i="8"/>
  <c r="J4400" i="8"/>
  <c r="L4402" i="8"/>
  <c r="J4402" i="8"/>
  <c r="L4404" i="8"/>
  <c r="J4404" i="8"/>
  <c r="L4406" i="8"/>
  <c r="J4406" i="8"/>
  <c r="L4408" i="8"/>
  <c r="J4408" i="8"/>
  <c r="L4410" i="8"/>
  <c r="J4410" i="8"/>
  <c r="L4412" i="8"/>
  <c r="J4412" i="8"/>
  <c r="L4414" i="8"/>
  <c r="J4414" i="8"/>
  <c r="L4416" i="8"/>
  <c r="J4416" i="8"/>
  <c r="L4418" i="8"/>
  <c r="J4418" i="8"/>
  <c r="L4420" i="8"/>
  <c r="J4420" i="8"/>
  <c r="L4422" i="8"/>
  <c r="J4422" i="8"/>
  <c r="L4424" i="8"/>
  <c r="J4424" i="8"/>
  <c r="L4426" i="8"/>
  <c r="J4426" i="8"/>
  <c r="L4428" i="8"/>
  <c r="J4428" i="8"/>
  <c r="L4430" i="8"/>
  <c r="J4430" i="8"/>
  <c r="L4432" i="8"/>
  <c r="J4432" i="8"/>
  <c r="L4434" i="8"/>
  <c r="J4434" i="8"/>
  <c r="L4436" i="8"/>
  <c r="J4436" i="8"/>
  <c r="L4438" i="8"/>
  <c r="J4438" i="8"/>
  <c r="L4440" i="8"/>
  <c r="J4440" i="8"/>
  <c r="L4442" i="8"/>
  <c r="J4442" i="8"/>
  <c r="L4444" i="8"/>
  <c r="J4444" i="8"/>
  <c r="L4446" i="8"/>
  <c r="J4446" i="8"/>
  <c r="L4448" i="8"/>
  <c r="J4448" i="8"/>
  <c r="L4450" i="8"/>
  <c r="J4450" i="8"/>
  <c r="L4452" i="8"/>
  <c r="J4452" i="8"/>
  <c r="L4454" i="8"/>
  <c r="J4454" i="8"/>
  <c r="L4456" i="8"/>
  <c r="J4456" i="8"/>
  <c r="L4458" i="8"/>
  <c r="J4458" i="8"/>
  <c r="L4460" i="8"/>
  <c r="J4460" i="8"/>
  <c r="L4463" i="8"/>
  <c r="J4463" i="8"/>
  <c r="L4465" i="8"/>
  <c r="J4465" i="8"/>
  <c r="L4467" i="8"/>
  <c r="J4467" i="8"/>
  <c r="L4469" i="8"/>
  <c r="J4469" i="8"/>
  <c r="L4471" i="8"/>
  <c r="J4471" i="8"/>
  <c r="L4473" i="8"/>
  <c r="J4473" i="8"/>
  <c r="L4475" i="8"/>
  <c r="J4475" i="8"/>
  <c r="L4477" i="8"/>
  <c r="J4477" i="8"/>
  <c r="L4479" i="8"/>
  <c r="J4479" i="8"/>
  <c r="L4461" i="8"/>
  <c r="J4461" i="8"/>
  <c r="L4483" i="8"/>
  <c r="K4483" i="8"/>
  <c r="J4483" i="8"/>
  <c r="L4487" i="8"/>
  <c r="K4487" i="8"/>
  <c r="J4487" i="8"/>
  <c r="L4490" i="8"/>
  <c r="K4490" i="8"/>
  <c r="J4490" i="8"/>
  <c r="L4495" i="8"/>
  <c r="K4495" i="8"/>
  <c r="J4495" i="8"/>
  <c r="L4499" i="8"/>
  <c r="K4499" i="8"/>
  <c r="J4499" i="8"/>
  <c r="L4503" i="8"/>
  <c r="K4503" i="8"/>
  <c r="J4503" i="8"/>
  <c r="L4507" i="8"/>
  <c r="K4507" i="8"/>
  <c r="J4507" i="8"/>
  <c r="L4511" i="8"/>
  <c r="K4511" i="8"/>
  <c r="J4511" i="8"/>
  <c r="L4514" i="8"/>
  <c r="K4514" i="8"/>
  <c r="J4514" i="8"/>
  <c r="L4518" i="8"/>
  <c r="K4518" i="8"/>
  <c r="J4518" i="8"/>
  <c r="K4523" i="8"/>
  <c r="K4524" i="8"/>
  <c r="K4525" i="8"/>
  <c r="K4526" i="8"/>
  <c r="K4527" i="8"/>
  <c r="K4528" i="8"/>
  <c r="K4529" i="8"/>
  <c r="K4530" i="8"/>
  <c r="K4531" i="8"/>
  <c r="K4532" i="8"/>
  <c r="K4533" i="8"/>
  <c r="K4534" i="8"/>
  <c r="K4535" i="8"/>
  <c r="K4536" i="8"/>
  <c r="K4538" i="8"/>
  <c r="K4539" i="8"/>
  <c r="K4540" i="8"/>
  <c r="K4543" i="8"/>
  <c r="K4544" i="8"/>
  <c r="K4545" i="8"/>
  <c r="K4546" i="8"/>
  <c r="K4579" i="8"/>
  <c r="K4581" i="8"/>
  <c r="K4583" i="8"/>
  <c r="K4585" i="8"/>
  <c r="K4586" i="8"/>
  <c r="K4603" i="8"/>
  <c r="K4605" i="8"/>
  <c r="K4607" i="8"/>
  <c r="K4609" i="8"/>
  <c r="K4611" i="8"/>
  <c r="K4613" i="8"/>
  <c r="K4615" i="8"/>
  <c r="K4617" i="8"/>
  <c r="K4619" i="8"/>
  <c r="K4621" i="8"/>
  <c r="K4589" i="8"/>
  <c r="K4596" i="8"/>
  <c r="K4598" i="8"/>
  <c r="K4600" i="8"/>
  <c r="K4590" i="8"/>
  <c r="K4593" i="8"/>
  <c r="K4594" i="8"/>
  <c r="K4628" i="8"/>
  <c r="K4623" i="8"/>
  <c r="K4631" i="8"/>
  <c r="K4624" i="8"/>
  <c r="K4633" i="8"/>
  <c r="K4634" i="8"/>
  <c r="K4637" i="8"/>
  <c r="K4639" i="8"/>
  <c r="K4641" i="8"/>
  <c r="K4643" i="8"/>
  <c r="K4645" i="8"/>
  <c r="K4647" i="8"/>
  <c r="K4649" i="8"/>
  <c r="K4650" i="8"/>
  <c r="K4652" i="8"/>
  <c r="K4654" i="8"/>
  <c r="K4656" i="8"/>
  <c r="K4661" i="8"/>
  <c r="K4662" i="8"/>
  <c r="K4669" i="8"/>
  <c r="K4663" i="8"/>
  <c r="K4665" i="8"/>
  <c r="K4666" i="8"/>
  <c r="K4667" i="8"/>
  <c r="K4674" i="8"/>
  <c r="K4677" i="8"/>
  <c r="K4679" i="8"/>
  <c r="K4681" i="8"/>
  <c r="K4683" i="8"/>
  <c r="K4685" i="8"/>
  <c r="K4687" i="8"/>
  <c r="K4689" i="8"/>
  <c r="L4695" i="8"/>
  <c r="K4695" i="8"/>
  <c r="L4696" i="8"/>
  <c r="J4696" i="8"/>
  <c r="L4699" i="8"/>
  <c r="K4699" i="8"/>
  <c r="L4700" i="8"/>
  <c r="J4700" i="8"/>
  <c r="L4703" i="8"/>
  <c r="K4703" i="8"/>
  <c r="L4704" i="8"/>
  <c r="J4704" i="8"/>
  <c r="L4707" i="8"/>
  <c r="K4707" i="8"/>
  <c r="L4708" i="8"/>
  <c r="J4708" i="8"/>
  <c r="L4711" i="8"/>
  <c r="K4711" i="8"/>
  <c r="L4712" i="8"/>
  <c r="J4712" i="8"/>
  <c r="K4715" i="8"/>
  <c r="K4716" i="8"/>
  <c r="J4718" i="8"/>
  <c r="K4723" i="8"/>
  <c r="K4724" i="8"/>
  <c r="J4726" i="8"/>
  <c r="K4731" i="8"/>
  <c r="J4734" i="8"/>
  <c r="K4739" i="8"/>
  <c r="K4741" i="8"/>
  <c r="K4743" i="8"/>
  <c r="L4545" i="8"/>
  <c r="J4578" i="8"/>
  <c r="L4580" i="8"/>
  <c r="J4580" i="8"/>
  <c r="L4582" i="8"/>
  <c r="J4582" i="8"/>
  <c r="L4584" i="8"/>
  <c r="J4584" i="8"/>
  <c r="L4588" i="8"/>
  <c r="J4588" i="8"/>
  <c r="L4587" i="8"/>
  <c r="J4587" i="8"/>
  <c r="L4604" i="8"/>
  <c r="J4604" i="8"/>
  <c r="L4606" i="8"/>
  <c r="J4606" i="8"/>
  <c r="L4608" i="8"/>
  <c r="J4608" i="8"/>
  <c r="L4610" i="8"/>
  <c r="J4610" i="8"/>
  <c r="L4612" i="8"/>
  <c r="J4612" i="8"/>
  <c r="L4614" i="8"/>
  <c r="J4614" i="8"/>
  <c r="L4616" i="8"/>
  <c r="J4616" i="8"/>
  <c r="L4618" i="8"/>
  <c r="J4618" i="8"/>
  <c r="L4620" i="8"/>
  <c r="J4620" i="8"/>
  <c r="L4622" i="8"/>
  <c r="J4622" i="8"/>
  <c r="L4595" i="8"/>
  <c r="J4595" i="8"/>
  <c r="L4597" i="8"/>
  <c r="J4597" i="8"/>
  <c r="L4599" i="8"/>
  <c r="J4599" i="8"/>
  <c r="L4601" i="8"/>
  <c r="J4601" i="8"/>
  <c r="L4592" i="8"/>
  <c r="J4592" i="8"/>
  <c r="L4591" i="8"/>
  <c r="J4591" i="8"/>
  <c r="L4602" i="8"/>
  <c r="J4602" i="8"/>
  <c r="L4629" i="8"/>
  <c r="J4629" i="8"/>
  <c r="L4630" i="8"/>
  <c r="J4630" i="8"/>
  <c r="L4632" i="8"/>
  <c r="J4632" i="8"/>
  <c r="L4625" i="8"/>
  <c r="J4625" i="8"/>
  <c r="L4626" i="8"/>
  <c r="J4626" i="8"/>
  <c r="L4627" i="8"/>
  <c r="J4627" i="8"/>
  <c r="L4636" i="8"/>
  <c r="J4636" i="8"/>
  <c r="L4638" i="8"/>
  <c r="J4638" i="8"/>
  <c r="L4640" i="8"/>
  <c r="J4640" i="8"/>
  <c r="L4642" i="8"/>
  <c r="J4642" i="8"/>
  <c r="L4644" i="8"/>
  <c r="J4644" i="8"/>
  <c r="L4646" i="8"/>
  <c r="J4646" i="8"/>
  <c r="L4648" i="8"/>
  <c r="J4648" i="8"/>
  <c r="L4660" i="8"/>
  <c r="J4660" i="8"/>
  <c r="L4651" i="8"/>
  <c r="J4651" i="8"/>
  <c r="L4653" i="8"/>
  <c r="J4653" i="8"/>
  <c r="L4655" i="8"/>
  <c r="J4655" i="8"/>
  <c r="L4657" i="8"/>
  <c r="J4657" i="8"/>
  <c r="L4658" i="8"/>
  <c r="J4658" i="8"/>
  <c r="L4659" i="8"/>
  <c r="J4659" i="8"/>
  <c r="L4670" i="8"/>
  <c r="J4670" i="8"/>
  <c r="L4664" i="8"/>
  <c r="J4664" i="8"/>
  <c r="L4671" i="8"/>
  <c r="J4671" i="8"/>
  <c r="L4672" i="8"/>
  <c r="J4672" i="8"/>
  <c r="L4673" i="8"/>
  <c r="J4673" i="8"/>
  <c r="L4675" i="8"/>
  <c r="J4675" i="8"/>
  <c r="L4676" i="8"/>
  <c r="J4676" i="8"/>
  <c r="L4678" i="8"/>
  <c r="J4678" i="8"/>
  <c r="L4680" i="8"/>
  <c r="J4680" i="8"/>
  <c r="L4682" i="8"/>
  <c r="J4682" i="8"/>
  <c r="L4684" i="8"/>
  <c r="J4684" i="8"/>
  <c r="L4686" i="8"/>
  <c r="J4686" i="8"/>
  <c r="L4688" i="8"/>
  <c r="J4688" i="8"/>
  <c r="L4690" i="8"/>
  <c r="J4690" i="8"/>
  <c r="L4693" i="8"/>
  <c r="J4720" i="8"/>
  <c r="J4728" i="8"/>
  <c r="J4736" i="8"/>
  <c r="L4577" i="8"/>
  <c r="K4578" i="8"/>
  <c r="K4580" i="8"/>
  <c r="K4582" i="8"/>
  <c r="K4584" i="8"/>
  <c r="K4588" i="8"/>
  <c r="K4604" i="8"/>
  <c r="K4606" i="8"/>
  <c r="K4608" i="8"/>
  <c r="K4610" i="8"/>
  <c r="K4612" i="8"/>
  <c r="K4614" i="8"/>
  <c r="K4616" i="8"/>
  <c r="K4618" i="8"/>
  <c r="K4620" i="8"/>
  <c r="K4595" i="8"/>
  <c r="K4597" i="8"/>
  <c r="K4599" i="8"/>
  <c r="K4601" i="8"/>
  <c r="K4592" i="8"/>
  <c r="K4591" i="8"/>
  <c r="K4629" i="8"/>
  <c r="K4630" i="8"/>
  <c r="K4632" i="8"/>
  <c r="K4625" i="8"/>
  <c r="K4626" i="8"/>
  <c r="K4627" i="8"/>
  <c r="K4636" i="8"/>
  <c r="K4638" i="8"/>
  <c r="K4640" i="8"/>
  <c r="K4642" i="8"/>
  <c r="K4644" i="8"/>
  <c r="K4646" i="8"/>
  <c r="K4648" i="8"/>
  <c r="K4660" i="8"/>
  <c r="K4651" i="8"/>
  <c r="K4653" i="8"/>
  <c r="K4655" i="8"/>
  <c r="K4657" i="8"/>
  <c r="K4658" i="8"/>
  <c r="K4670" i="8"/>
  <c r="K4664" i="8"/>
  <c r="K4671" i="8"/>
  <c r="K4672" i="8"/>
  <c r="K4673" i="8"/>
  <c r="K4675" i="8"/>
  <c r="K4676" i="8"/>
  <c r="K4678" i="8"/>
  <c r="K4680" i="8"/>
  <c r="K4682" i="8"/>
  <c r="K4684" i="8"/>
  <c r="K4686" i="8"/>
  <c r="K4688" i="8"/>
  <c r="K4690" i="8"/>
  <c r="L4694" i="8"/>
  <c r="J4694" i="8"/>
  <c r="L4697" i="8"/>
  <c r="K4697" i="8"/>
  <c r="L4698" i="8"/>
  <c r="J4698" i="8"/>
  <c r="L4701" i="8"/>
  <c r="K4701" i="8"/>
  <c r="L4702" i="8"/>
  <c r="J4702" i="8"/>
  <c r="L4705" i="8"/>
  <c r="K4705" i="8"/>
  <c r="L4706" i="8"/>
  <c r="J4706" i="8"/>
  <c r="L4709" i="8"/>
  <c r="K4709" i="8"/>
  <c r="L4710" i="8"/>
  <c r="J4710" i="8"/>
  <c r="L4713" i="8"/>
  <c r="K4713" i="8"/>
  <c r="L4714" i="8"/>
  <c r="J4714" i="8"/>
  <c r="K4719" i="8"/>
  <c r="K4720" i="8"/>
  <c r="J4722" i="8"/>
  <c r="K4727" i="8"/>
  <c r="K4728" i="8"/>
  <c r="J4730" i="8"/>
  <c r="K4735" i="8"/>
  <c r="K4736" i="8"/>
  <c r="J4738" i="8"/>
  <c r="J4579" i="8"/>
  <c r="J4581" i="8"/>
  <c r="J4583" i="8"/>
  <c r="J4585" i="8"/>
  <c r="J4586" i="8"/>
  <c r="J4603" i="8"/>
  <c r="J4605" i="8"/>
  <c r="J4607" i="8"/>
  <c r="J4609" i="8"/>
  <c r="J4611" i="8"/>
  <c r="J4613" i="8"/>
  <c r="J4615" i="8"/>
  <c r="J4617" i="8"/>
  <c r="J4619" i="8"/>
  <c r="J4621" i="8"/>
  <c r="J4589" i="8"/>
  <c r="J4596" i="8"/>
  <c r="J4598" i="8"/>
  <c r="J4600" i="8"/>
  <c r="J4590" i="8"/>
  <c r="J4593" i="8"/>
  <c r="J4594" i="8"/>
  <c r="J4628" i="8"/>
  <c r="J4623" i="8"/>
  <c r="J4631" i="8"/>
  <c r="J4624" i="8"/>
  <c r="J4633" i="8"/>
  <c r="J4634" i="8"/>
  <c r="J4635" i="8"/>
  <c r="J4637" i="8"/>
  <c r="J4639" i="8"/>
  <c r="J4641" i="8"/>
  <c r="J4643" i="8"/>
  <c r="J4645" i="8"/>
  <c r="J4647" i="8"/>
  <c r="J4649" i="8"/>
  <c r="J4650" i="8"/>
  <c r="J4652" i="8"/>
  <c r="J4654" i="8"/>
  <c r="J4656" i="8"/>
  <c r="J4661" i="8"/>
  <c r="J4662" i="8"/>
  <c r="J4669" i="8"/>
  <c r="J4663" i="8"/>
  <c r="J4665" i="8"/>
  <c r="J4666" i="8"/>
  <c r="J4667" i="8"/>
  <c r="J4674" i="8"/>
  <c r="J4668" i="8"/>
  <c r="J4677" i="8"/>
  <c r="J4679" i="8"/>
  <c r="J4681" i="8"/>
  <c r="J4683" i="8"/>
  <c r="J4685" i="8"/>
  <c r="J4687" i="8"/>
  <c r="J4689" i="8"/>
  <c r="L4691" i="8"/>
  <c r="K4691" i="8"/>
  <c r="L4692" i="8"/>
  <c r="J4692" i="8"/>
  <c r="J4716" i="8"/>
  <c r="J4724" i="8"/>
  <c r="J4732" i="8"/>
  <c r="L4740" i="8"/>
  <c r="K4740" i="8"/>
  <c r="J4740" i="8"/>
  <c r="L4742" i="8"/>
  <c r="K4742" i="8"/>
  <c r="J4742" i="8"/>
  <c r="L4744" i="8"/>
  <c r="K4744" i="8"/>
  <c r="J4744" i="8"/>
  <c r="J4746" i="8"/>
  <c r="L4748" i="8"/>
  <c r="K4748" i="8"/>
  <c r="L4749" i="8"/>
  <c r="J4749" i="8"/>
  <c r="L4752" i="8"/>
  <c r="L4774" i="8"/>
  <c r="K4774" i="8"/>
  <c r="L4775" i="8"/>
  <c r="K4775" i="8"/>
  <c r="L4776" i="8"/>
  <c r="K4776" i="8"/>
  <c r="L4777" i="8"/>
  <c r="K4777" i="8"/>
  <c r="L4778" i="8"/>
  <c r="K4778" i="8"/>
  <c r="L4779" i="8"/>
  <c r="K4779" i="8"/>
  <c r="L4780" i="8"/>
  <c r="K4780" i="8"/>
  <c r="L4781" i="8"/>
  <c r="K4781" i="8"/>
  <c r="L4782" i="8"/>
  <c r="K4782" i="8"/>
  <c r="L4783" i="8"/>
  <c r="K4783" i="8"/>
  <c r="L4784" i="8"/>
  <c r="K4784" i="8"/>
  <c r="L4785" i="8"/>
  <c r="K4785" i="8"/>
  <c r="L4786" i="8"/>
  <c r="K4786" i="8"/>
  <c r="L4787" i="8"/>
  <c r="K4787" i="8"/>
  <c r="L4788" i="8"/>
  <c r="K4788" i="8"/>
  <c r="L4789" i="8"/>
  <c r="L4812" i="8"/>
  <c r="K4812" i="8"/>
  <c r="L4813" i="8"/>
  <c r="K4813" i="8"/>
  <c r="L4814" i="8"/>
  <c r="K4814" i="8"/>
  <c r="L4815" i="8"/>
  <c r="K4815" i="8"/>
  <c r="L4816" i="8"/>
  <c r="K4816" i="8"/>
  <c r="L4817" i="8"/>
  <c r="K4817" i="8"/>
  <c r="L4818" i="8"/>
  <c r="K4818" i="8"/>
  <c r="L4819" i="8"/>
  <c r="K4819" i="8"/>
  <c r="L4820" i="8"/>
  <c r="K4820" i="8"/>
  <c r="L4821" i="8"/>
  <c r="K4821" i="8"/>
  <c r="L4822" i="8"/>
  <c r="K4822" i="8"/>
  <c r="L4823" i="8"/>
  <c r="L4848" i="8"/>
  <c r="K4848" i="8"/>
  <c r="L4849" i="8"/>
  <c r="K4849" i="8"/>
  <c r="L4850" i="8"/>
  <c r="K4850" i="8"/>
  <c r="L4851" i="8"/>
  <c r="K4851" i="8"/>
  <c r="L4852" i="8"/>
  <c r="L4869" i="8"/>
  <c r="K4869" i="8"/>
  <c r="L4879" i="8"/>
  <c r="K4879" i="8"/>
  <c r="L4889" i="8"/>
  <c r="K4889" i="8"/>
  <c r="J4753" i="8"/>
  <c r="L4756" i="8"/>
  <c r="K4756" i="8"/>
  <c r="L4757" i="8"/>
  <c r="J4757" i="8"/>
  <c r="L4760" i="8"/>
  <c r="K4760" i="8"/>
  <c r="L4761" i="8"/>
  <c r="J4761" i="8"/>
  <c r="L4764" i="8"/>
  <c r="K4764" i="8"/>
  <c r="L4765" i="8"/>
  <c r="J4765" i="8"/>
  <c r="L4790" i="8"/>
  <c r="K4790" i="8"/>
  <c r="L4791" i="8"/>
  <c r="K4791" i="8"/>
  <c r="L4792" i="8"/>
  <c r="K4792" i="8"/>
  <c r="L4793" i="8"/>
  <c r="K4793" i="8"/>
  <c r="L4794" i="8"/>
  <c r="K4794" i="8"/>
  <c r="L4795" i="8"/>
  <c r="K4795" i="8"/>
  <c r="L4796" i="8"/>
  <c r="K4796" i="8"/>
  <c r="L4797" i="8"/>
  <c r="K4797" i="8"/>
  <c r="L4798" i="8"/>
  <c r="K4798" i="8"/>
  <c r="L4799" i="8"/>
  <c r="L4824" i="8"/>
  <c r="K4824" i="8"/>
  <c r="L4825" i="8"/>
  <c r="K4825" i="8"/>
  <c r="L4826" i="8"/>
  <c r="K4826" i="8"/>
  <c r="L4827" i="8"/>
  <c r="K4827" i="8"/>
  <c r="L4828" i="8"/>
  <c r="K4828" i="8"/>
  <c r="L4829" i="8"/>
  <c r="K4829" i="8"/>
  <c r="L4830" i="8"/>
  <c r="K4830" i="8"/>
  <c r="L4831" i="8"/>
  <c r="K4831" i="8"/>
  <c r="L4832" i="8"/>
  <c r="K4832" i="8"/>
  <c r="L4833" i="8"/>
  <c r="K4833" i="8"/>
  <c r="L4834" i="8"/>
  <c r="K4834" i="8"/>
  <c r="L4835" i="8"/>
  <c r="K4835" i="8"/>
  <c r="L4836" i="8"/>
  <c r="K4836" i="8"/>
  <c r="L4837" i="8"/>
  <c r="K4837" i="8"/>
  <c r="L4838" i="8"/>
  <c r="K4838" i="8"/>
  <c r="L4839" i="8"/>
  <c r="K4839" i="8"/>
  <c r="L4840" i="8"/>
  <c r="K4840" i="8"/>
  <c r="L4841" i="8"/>
  <c r="K4841" i="8"/>
  <c r="L4842" i="8"/>
  <c r="L4857" i="8"/>
  <c r="K4857" i="8"/>
  <c r="L4867" i="8"/>
  <c r="K4867" i="8"/>
  <c r="L4875" i="8"/>
  <c r="K4875" i="8"/>
  <c r="L4877" i="8"/>
  <c r="K4877" i="8"/>
  <c r="L4887" i="8"/>
  <c r="K4887" i="8"/>
  <c r="L4747" i="8"/>
  <c r="J4747" i="8"/>
  <c r="L4750" i="8"/>
  <c r="K4750" i="8"/>
  <c r="L4751" i="8"/>
  <c r="J4751" i="8"/>
  <c r="K4753" i="8"/>
  <c r="K4757" i="8"/>
  <c r="K4765" i="8"/>
  <c r="L4800" i="8"/>
  <c r="K4800" i="8"/>
  <c r="L4801" i="8"/>
  <c r="K4801" i="8"/>
  <c r="L4802" i="8"/>
  <c r="K4802" i="8"/>
  <c r="L4803" i="8"/>
  <c r="K4803" i="8"/>
  <c r="L4804" i="8"/>
  <c r="K4804" i="8"/>
  <c r="L4805" i="8"/>
  <c r="L4843" i="8"/>
  <c r="K4843" i="8"/>
  <c r="L4844" i="8"/>
  <c r="K4844" i="8"/>
  <c r="L4845" i="8"/>
  <c r="K4845" i="8"/>
  <c r="L4846" i="8"/>
  <c r="K4846" i="8"/>
  <c r="L4847" i="8"/>
  <c r="L4855" i="8"/>
  <c r="K4855" i="8"/>
  <c r="L4873" i="8"/>
  <c r="K4873" i="8"/>
  <c r="J4881" i="8"/>
  <c r="L4885" i="8"/>
  <c r="K4885" i="8"/>
  <c r="L4715" i="8"/>
  <c r="J4715" i="8"/>
  <c r="L4717" i="8"/>
  <c r="J4717" i="8"/>
  <c r="L4719" i="8"/>
  <c r="J4719" i="8"/>
  <c r="L4721" i="8"/>
  <c r="J4721" i="8"/>
  <c r="L4723" i="8"/>
  <c r="J4723" i="8"/>
  <c r="L4725" i="8"/>
  <c r="J4725" i="8"/>
  <c r="L4727" i="8"/>
  <c r="J4727" i="8"/>
  <c r="L4729" i="8"/>
  <c r="J4729" i="8"/>
  <c r="L4731" i="8"/>
  <c r="J4731" i="8"/>
  <c r="L4733" i="8"/>
  <c r="J4733" i="8"/>
  <c r="L4735" i="8"/>
  <c r="J4735" i="8"/>
  <c r="L4737" i="8"/>
  <c r="J4737" i="8"/>
  <c r="L4739" i="8"/>
  <c r="J4739" i="8"/>
  <c r="L4741" i="8"/>
  <c r="J4741" i="8"/>
  <c r="L4743" i="8"/>
  <c r="J4743" i="8"/>
  <c r="L4745" i="8"/>
  <c r="J4745" i="8"/>
  <c r="K4747" i="8"/>
  <c r="K4751" i="8"/>
  <c r="L4754" i="8"/>
  <c r="K4754" i="8"/>
  <c r="L4755" i="8"/>
  <c r="J4755" i="8"/>
  <c r="L4758" i="8"/>
  <c r="K4758" i="8"/>
  <c r="L4759" i="8"/>
  <c r="J4759" i="8"/>
  <c r="L4762" i="8"/>
  <c r="K4762" i="8"/>
  <c r="L4763" i="8"/>
  <c r="J4763" i="8"/>
  <c r="L4766" i="8"/>
  <c r="K4766" i="8"/>
  <c r="L4767" i="8"/>
  <c r="K4767" i="8"/>
  <c r="L4768" i="8"/>
  <c r="K4768" i="8"/>
  <c r="L4769" i="8"/>
  <c r="K4769" i="8"/>
  <c r="L4770" i="8"/>
  <c r="K4770" i="8"/>
  <c r="L4771" i="8"/>
  <c r="K4771" i="8"/>
  <c r="L4772" i="8"/>
  <c r="K4772" i="8"/>
  <c r="L4773" i="8"/>
  <c r="L4806" i="8"/>
  <c r="K4806" i="8"/>
  <c r="L4807" i="8"/>
  <c r="K4807" i="8"/>
  <c r="L4808" i="8"/>
  <c r="K4808" i="8"/>
  <c r="L4809" i="8"/>
  <c r="K4809" i="8"/>
  <c r="L4810" i="8"/>
  <c r="K4810" i="8"/>
  <c r="L4811" i="8"/>
  <c r="L4859" i="8"/>
  <c r="K4859" i="8"/>
  <c r="L4860" i="8"/>
  <c r="K4860" i="8"/>
  <c r="L4861" i="8"/>
  <c r="K4861" i="8"/>
  <c r="L4862" i="8"/>
  <c r="K4862" i="8"/>
  <c r="L4863" i="8"/>
  <c r="K4863" i="8"/>
  <c r="L4864" i="8"/>
  <c r="K4864" i="8"/>
  <c r="L4865" i="8"/>
  <c r="K4865" i="8"/>
  <c r="L4866" i="8"/>
  <c r="L4853" i="8"/>
  <c r="K4853" i="8"/>
  <c r="L4871" i="8"/>
  <c r="K4871" i="8"/>
  <c r="L4883" i="8"/>
  <c r="K4883" i="8"/>
  <c r="J4852" i="8"/>
  <c r="L4854" i="8"/>
  <c r="J4854" i="8"/>
  <c r="L4856" i="8"/>
  <c r="J4856" i="8"/>
  <c r="L4858" i="8"/>
  <c r="J4858" i="8"/>
  <c r="L4868" i="8"/>
  <c r="J4868" i="8"/>
  <c r="L4870" i="8"/>
  <c r="J4870" i="8"/>
  <c r="L4872" i="8"/>
  <c r="J4872" i="8"/>
  <c r="L4874" i="8"/>
  <c r="J4874" i="8"/>
  <c r="L4876" i="8"/>
  <c r="J4876" i="8"/>
  <c r="L4878" i="8"/>
  <c r="J4878" i="8"/>
  <c r="L4880" i="8"/>
  <c r="J4880" i="8"/>
  <c r="L4882" i="8"/>
  <c r="J4882" i="8"/>
  <c r="L4884" i="8"/>
  <c r="J4884" i="8"/>
  <c r="L4886" i="8"/>
  <c r="J4886" i="8"/>
  <c r="L4888" i="8"/>
  <c r="J4888" i="8"/>
  <c r="L4890" i="8"/>
  <c r="J4890" i="8"/>
  <c r="L4892" i="8"/>
  <c r="J4892" i="8"/>
  <c r="L4894" i="8"/>
  <c r="J4894" i="8"/>
  <c r="L4896" i="8"/>
  <c r="J4896" i="8"/>
  <c r="L4898" i="8"/>
  <c r="J4898" i="8"/>
  <c r="L4900" i="8"/>
  <c r="J4900" i="8"/>
  <c r="L4902" i="8"/>
  <c r="J4902" i="8"/>
  <c r="L4904" i="8"/>
  <c r="J4904" i="8"/>
  <c r="L4906" i="8"/>
  <c r="J4906" i="8"/>
  <c r="L4908" i="8"/>
  <c r="J4908" i="8"/>
  <c r="L4910" i="8"/>
  <c r="J4910" i="8"/>
  <c r="L4912" i="8"/>
  <c r="J4912" i="8"/>
  <c r="L4914" i="8"/>
  <c r="J4914" i="8"/>
  <c r="L4916" i="8"/>
  <c r="J4916" i="8"/>
  <c r="L4918" i="8"/>
  <c r="J4918" i="8"/>
  <c r="L4920" i="8"/>
  <c r="J4920" i="8"/>
  <c r="L4922" i="8"/>
  <c r="J4922" i="8"/>
  <c r="L4924" i="8"/>
  <c r="J4924" i="8"/>
  <c r="L4926" i="8"/>
  <c r="J4926" i="8"/>
  <c r="L4928" i="8"/>
  <c r="J4928" i="8"/>
  <c r="L4930" i="8"/>
  <c r="J4930" i="8"/>
  <c r="L4932" i="8"/>
  <c r="J4932" i="8"/>
  <c r="L4934" i="8"/>
  <c r="J4934" i="8"/>
  <c r="L4937" i="8"/>
  <c r="J4937" i="8"/>
  <c r="L4939" i="8"/>
  <c r="J4939" i="8"/>
  <c r="L4936" i="8"/>
  <c r="J4936" i="8"/>
  <c r="L4942" i="8"/>
  <c r="J4942" i="8"/>
  <c r="L4944" i="8"/>
  <c r="J4944" i="8"/>
  <c r="L4946" i="8"/>
  <c r="J4946" i="8"/>
  <c r="L4948" i="8"/>
  <c r="J4948" i="8"/>
  <c r="L4950" i="8"/>
  <c r="J4950" i="8"/>
  <c r="L4952" i="8"/>
  <c r="J4952" i="8"/>
  <c r="L4954" i="8"/>
  <c r="J4954" i="8"/>
  <c r="L4956" i="8"/>
  <c r="J4956" i="8"/>
  <c r="L4958" i="8"/>
  <c r="J4958" i="8"/>
  <c r="L4960" i="8"/>
  <c r="J4960" i="8"/>
  <c r="L4962" i="8"/>
  <c r="J4962" i="8"/>
  <c r="L4964" i="8"/>
  <c r="J4964" i="8"/>
  <c r="L4966" i="8"/>
  <c r="J4966" i="8"/>
  <c r="L4968" i="8"/>
  <c r="J4968" i="8"/>
  <c r="L4970" i="8"/>
  <c r="K4852" i="8"/>
  <c r="K4854" i="8"/>
  <c r="K4856" i="8"/>
  <c r="K4868" i="8"/>
  <c r="K4870" i="8"/>
  <c r="K4872" i="8"/>
  <c r="K4874" i="8"/>
  <c r="K4878" i="8"/>
  <c r="K4880" i="8"/>
  <c r="K4882" i="8"/>
  <c r="K4884" i="8"/>
  <c r="K4886" i="8"/>
  <c r="K4888" i="8"/>
  <c r="K4890" i="8"/>
  <c r="K4892" i="8"/>
  <c r="K4894" i="8"/>
  <c r="K4896" i="8"/>
  <c r="K4898" i="8"/>
  <c r="K4900" i="8"/>
  <c r="K4902" i="8"/>
  <c r="K4904" i="8"/>
  <c r="K4908" i="8"/>
  <c r="K4910" i="8"/>
  <c r="K4912" i="8"/>
  <c r="K4914" i="8"/>
  <c r="K4916" i="8"/>
  <c r="K4918" i="8"/>
  <c r="K4920" i="8"/>
  <c r="K4922" i="8"/>
  <c r="K4926" i="8"/>
  <c r="K4928" i="8"/>
  <c r="K4930" i="8"/>
  <c r="K4932" i="8"/>
  <c r="K4934" i="8"/>
  <c r="K4937" i="8"/>
  <c r="K4939" i="8"/>
  <c r="K4936" i="8"/>
  <c r="K4942" i="8"/>
  <c r="K4944" i="8"/>
  <c r="K4946" i="8"/>
  <c r="K4948" i="8"/>
  <c r="K4950" i="8"/>
  <c r="K4952" i="8"/>
  <c r="K4956" i="8"/>
  <c r="K4958" i="8"/>
  <c r="K4960" i="8"/>
  <c r="K4962" i="8"/>
  <c r="K4964" i="8"/>
  <c r="K4966" i="8"/>
  <c r="K4968" i="8"/>
  <c r="J4891" i="8"/>
  <c r="J4893" i="8"/>
  <c r="J4895" i="8"/>
  <c r="J4897" i="8"/>
  <c r="J4899" i="8"/>
  <c r="J4901" i="8"/>
  <c r="J4903" i="8"/>
  <c r="J4905" i="8"/>
  <c r="J4907" i="8"/>
  <c r="J4909" i="8"/>
  <c r="J4911" i="8"/>
  <c r="J4913" i="8"/>
  <c r="J4915" i="8"/>
  <c r="J4917" i="8"/>
  <c r="J4919" i="8"/>
  <c r="J4921" i="8"/>
  <c r="J4923" i="8"/>
  <c r="J4925" i="8"/>
  <c r="J4927" i="8"/>
  <c r="J4929" i="8"/>
  <c r="J4931" i="8"/>
  <c r="J4933" i="8"/>
  <c r="J4935" i="8"/>
  <c r="J4938" i="8"/>
  <c r="J4940" i="8"/>
  <c r="J4941" i="8"/>
  <c r="J4943" i="8"/>
  <c r="J4945" i="8"/>
  <c r="J4947" i="8"/>
  <c r="J4949" i="8"/>
  <c r="J4951" i="8"/>
  <c r="J4953" i="8"/>
  <c r="J4955" i="8"/>
  <c r="J4957" i="8"/>
  <c r="J4959" i="8"/>
  <c r="J4961" i="8"/>
  <c r="J4963" i="8"/>
  <c r="J4965" i="8"/>
  <c r="J4967" i="8"/>
  <c r="J4969" i="8"/>
  <c r="K4891" i="8"/>
  <c r="K4895" i="8"/>
  <c r="K4899" i="8"/>
  <c r="K4901" i="8"/>
  <c r="K4903" i="8"/>
  <c r="K4905" i="8"/>
  <c r="K4907" i="8"/>
  <c r="K4909" i="8"/>
  <c r="K4911" i="8"/>
  <c r="K4913" i="8"/>
  <c r="K4915" i="8"/>
  <c r="K4917" i="8"/>
  <c r="K4919" i="8"/>
  <c r="K4921" i="8"/>
  <c r="K4923" i="8"/>
  <c r="K4925" i="8"/>
  <c r="K4927" i="8"/>
  <c r="K4929" i="8"/>
  <c r="K4931" i="8"/>
  <c r="K4933" i="8"/>
  <c r="K4938" i="8"/>
  <c r="K4940" i="8"/>
  <c r="K4941" i="8"/>
  <c r="K4943" i="8"/>
  <c r="K4945" i="8"/>
  <c r="K4947" i="8"/>
  <c r="K4949" i="8"/>
  <c r="K4951" i="8"/>
  <c r="K4953" i="8"/>
  <c r="K4955" i="8"/>
  <c r="K4957" i="8"/>
  <c r="K4959" i="8"/>
  <c r="K4961" i="8"/>
  <c r="K4963" i="8"/>
  <c r="K4967" i="8"/>
  <c r="K4969" i="8"/>
  <c r="L5041" i="8"/>
  <c r="K5042" i="8"/>
  <c r="L5185" i="8"/>
  <c r="K5185" i="8"/>
  <c r="J5185" i="8"/>
  <c r="J5043" i="8"/>
  <c r="J5045" i="8"/>
  <c r="J5047" i="8"/>
  <c r="J5049" i="8"/>
  <c r="J5051" i="8"/>
  <c r="J5053" i="8"/>
  <c r="J5055" i="8"/>
  <c r="J5057" i="8"/>
  <c r="J5059" i="8"/>
  <c r="J5061" i="8"/>
  <c r="J5063" i="8"/>
  <c r="J5065" i="8"/>
  <c r="J5067" i="8"/>
  <c r="J5069" i="8"/>
  <c r="J5071" i="8"/>
  <c r="J5073" i="8"/>
  <c r="J5075" i="8"/>
  <c r="J5077" i="8"/>
  <c r="J5079" i="8"/>
  <c r="J5081" i="8"/>
  <c r="J5083" i="8"/>
  <c r="J5085" i="8"/>
  <c r="J5087" i="8"/>
  <c r="J5089" i="8"/>
  <c r="J5091" i="8"/>
  <c r="J5093" i="8"/>
  <c r="J5095" i="8"/>
  <c r="J5097" i="8"/>
  <c r="J5099" i="8"/>
  <c r="J5101" i="8"/>
  <c r="J5103" i="8"/>
  <c r="J5105" i="8"/>
  <c r="J5107" i="8"/>
  <c r="J5109" i="8"/>
  <c r="J5111" i="8"/>
  <c r="J5113" i="8"/>
  <c r="J5115" i="8"/>
  <c r="J5117" i="8"/>
  <c r="J5119" i="8"/>
  <c r="J5121" i="8"/>
  <c r="J5123" i="8"/>
  <c r="J5125" i="8"/>
  <c r="J5127" i="8"/>
  <c r="J5129" i="8"/>
  <c r="J5131" i="8"/>
  <c r="J5133" i="8"/>
  <c r="J5135" i="8"/>
  <c r="J5137" i="8"/>
  <c r="J5139" i="8"/>
  <c r="J5141" i="8"/>
  <c r="J5143" i="8"/>
  <c r="J5145" i="8"/>
  <c r="J5147" i="8"/>
  <c r="J5149" i="8"/>
  <c r="J5151" i="8"/>
  <c r="J5153" i="8"/>
  <c r="J5155" i="8"/>
  <c r="J5157" i="8"/>
  <c r="J5159" i="8"/>
  <c r="J5161" i="8"/>
  <c r="J5163" i="8"/>
  <c r="J5165" i="8"/>
  <c r="J5167" i="8"/>
  <c r="J5169" i="8"/>
  <c r="J5171" i="8"/>
  <c r="J5173" i="8"/>
  <c r="J5175" i="8"/>
  <c r="J5177" i="8"/>
  <c r="J5179" i="8"/>
  <c r="J5181" i="8"/>
  <c r="J5183" i="8"/>
  <c r="L5186" i="8"/>
  <c r="K5186" i="8"/>
  <c r="J5186" i="8"/>
  <c r="K5181" i="8"/>
  <c r="K5183" i="8"/>
  <c r="L5187" i="8"/>
  <c r="K5187" i="8"/>
  <c r="J5187" i="8"/>
  <c r="L5188" i="8"/>
  <c r="K5188" i="8"/>
  <c r="J5188" i="8"/>
  <c r="L5189" i="8"/>
  <c r="K5189" i="8"/>
  <c r="J5189" i="8"/>
  <c r="L5190" i="8"/>
  <c r="K5190" i="8"/>
  <c r="J5190" i="8"/>
  <c r="L5191" i="8"/>
  <c r="K5191" i="8"/>
  <c r="J5191" i="8"/>
  <c r="L5192" i="8"/>
  <c r="K5192" i="8"/>
  <c r="J5192" i="8"/>
  <c r="L5193" i="8"/>
  <c r="K5193" i="8"/>
  <c r="J5193" i="8"/>
  <c r="L5194" i="8"/>
  <c r="K5194" i="8"/>
  <c r="J5194" i="8"/>
  <c r="L5195" i="8"/>
  <c r="K5195" i="8"/>
  <c r="J5195" i="8"/>
  <c r="L5196" i="8"/>
  <c r="K5196" i="8"/>
  <c r="J5196" i="8"/>
  <c r="L5197" i="8"/>
  <c r="K5197" i="8"/>
  <c r="J5197" i="8"/>
  <c r="L5198" i="8"/>
  <c r="L4986" i="8"/>
  <c r="J5042" i="8"/>
  <c r="L5044" i="8"/>
  <c r="J5044" i="8"/>
  <c r="L5046" i="8"/>
  <c r="J5046" i="8"/>
  <c r="L5048" i="8"/>
  <c r="J5048" i="8"/>
  <c r="L5050" i="8"/>
  <c r="J5050" i="8"/>
  <c r="L5052" i="8"/>
  <c r="J5052" i="8"/>
  <c r="L5054" i="8"/>
  <c r="J5054" i="8"/>
  <c r="L5056" i="8"/>
  <c r="J5056" i="8"/>
  <c r="L5058" i="8"/>
  <c r="J5058" i="8"/>
  <c r="L5060" i="8"/>
  <c r="J5060" i="8"/>
  <c r="L5062" i="8"/>
  <c r="J5062" i="8"/>
  <c r="L5064" i="8"/>
  <c r="J5064" i="8"/>
  <c r="L5066" i="8"/>
  <c r="J5066" i="8"/>
  <c r="L5068" i="8"/>
  <c r="J5068" i="8"/>
  <c r="L5070" i="8"/>
  <c r="J5070" i="8"/>
  <c r="L5072" i="8"/>
  <c r="J5072" i="8"/>
  <c r="L5074" i="8"/>
  <c r="J5074" i="8"/>
  <c r="L5076" i="8"/>
  <c r="J5076" i="8"/>
  <c r="L5078" i="8"/>
  <c r="J5078" i="8"/>
  <c r="L5080" i="8"/>
  <c r="J5080" i="8"/>
  <c r="L5082" i="8"/>
  <c r="J5082" i="8"/>
  <c r="L5084" i="8"/>
  <c r="J5084" i="8"/>
  <c r="L5086" i="8"/>
  <c r="J5086" i="8"/>
  <c r="L5088" i="8"/>
  <c r="J5088" i="8"/>
  <c r="L5090" i="8"/>
  <c r="J5090" i="8"/>
  <c r="L5092" i="8"/>
  <c r="J5092" i="8"/>
  <c r="L5094" i="8"/>
  <c r="J5094" i="8"/>
  <c r="L5096" i="8"/>
  <c r="J5096" i="8"/>
  <c r="L5098" i="8"/>
  <c r="J5098" i="8"/>
  <c r="L5100" i="8"/>
  <c r="J5100" i="8"/>
  <c r="L5102" i="8"/>
  <c r="J5102" i="8"/>
  <c r="L5104" i="8"/>
  <c r="J5104" i="8"/>
  <c r="L5106" i="8"/>
  <c r="J5106" i="8"/>
  <c r="L5108" i="8"/>
  <c r="J5108" i="8"/>
  <c r="L5110" i="8"/>
  <c r="J5110" i="8"/>
  <c r="L5112" i="8"/>
  <c r="J5112" i="8"/>
  <c r="L5114" i="8"/>
  <c r="J5114" i="8"/>
  <c r="L5116" i="8"/>
  <c r="J5116" i="8"/>
  <c r="L5118" i="8"/>
  <c r="J5118" i="8"/>
  <c r="L5120" i="8"/>
  <c r="J5120" i="8"/>
  <c r="L5122" i="8"/>
  <c r="J5122" i="8"/>
  <c r="L5124" i="8"/>
  <c r="J5124" i="8"/>
  <c r="L5126" i="8"/>
  <c r="J5126" i="8"/>
  <c r="L5128" i="8"/>
  <c r="J5128" i="8"/>
  <c r="L5130" i="8"/>
  <c r="J5130" i="8"/>
  <c r="L5132" i="8"/>
  <c r="J5132" i="8"/>
  <c r="L5134" i="8"/>
  <c r="J5134" i="8"/>
  <c r="L5136" i="8"/>
  <c r="J5136" i="8"/>
  <c r="L5138" i="8"/>
  <c r="J5138" i="8"/>
  <c r="L5140" i="8"/>
  <c r="J5140" i="8"/>
  <c r="L5142" i="8"/>
  <c r="J5142" i="8"/>
  <c r="L5144" i="8"/>
  <c r="J5144" i="8"/>
  <c r="L5146" i="8"/>
  <c r="J5146" i="8"/>
  <c r="L5148" i="8"/>
  <c r="J5148" i="8"/>
  <c r="L5150" i="8"/>
  <c r="J5150" i="8"/>
  <c r="L5152" i="8"/>
  <c r="J5152" i="8"/>
  <c r="L5154" i="8"/>
  <c r="J5154" i="8"/>
  <c r="L5156" i="8"/>
  <c r="J5156" i="8"/>
  <c r="L5158" i="8"/>
  <c r="J5158" i="8"/>
  <c r="L5160" i="8"/>
  <c r="J5160" i="8"/>
  <c r="L5162" i="8"/>
  <c r="J5162" i="8"/>
  <c r="L5164" i="8"/>
  <c r="J5164" i="8"/>
  <c r="L5166" i="8"/>
  <c r="J5166" i="8"/>
  <c r="L5168" i="8"/>
  <c r="J5168" i="8"/>
  <c r="L5170" i="8"/>
  <c r="J5170" i="8"/>
  <c r="L5172" i="8"/>
  <c r="J5172" i="8"/>
  <c r="L5174" i="8"/>
  <c r="J5174" i="8"/>
  <c r="L5176" i="8"/>
  <c r="J5176" i="8"/>
  <c r="L5178" i="8"/>
  <c r="J5178" i="8"/>
  <c r="L5180" i="8"/>
  <c r="J5180" i="8"/>
  <c r="L5182" i="8"/>
  <c r="J5182" i="8"/>
  <c r="L5184" i="8"/>
  <c r="K5184" i="8"/>
  <c r="J5184" i="8"/>
  <c r="L5226" i="8"/>
  <c r="J5226" i="8"/>
  <c r="J5228" i="8"/>
  <c r="J5230" i="8"/>
  <c r="J5232" i="8"/>
  <c r="J5234" i="8"/>
  <c r="J5236" i="8"/>
  <c r="J5198" i="8"/>
  <c r="J5199" i="8"/>
  <c r="J5200" i="8"/>
  <c r="J5201" i="8"/>
  <c r="J5202" i="8"/>
  <c r="J5203" i="8"/>
  <c r="J5204" i="8"/>
  <c r="J5205" i="8"/>
  <c r="J5206" i="8"/>
  <c r="K5198" i="8"/>
  <c r="K5200" i="8"/>
  <c r="K5201" i="8"/>
  <c r="K5202" i="8"/>
  <c r="K5203" i="8"/>
  <c r="K5204" i="8"/>
  <c r="K5205" i="8"/>
  <c r="K5206" i="8"/>
  <c r="K5207" i="8"/>
  <c r="K5208" i="8"/>
  <c r="K5210" i="8"/>
  <c r="L5227" i="8"/>
  <c r="J5227" i="8"/>
  <c r="L5229" i="8"/>
  <c r="J5229" i="8"/>
  <c r="L5231" i="8"/>
  <c r="J5231" i="8"/>
  <c r="L5233" i="8"/>
  <c r="J5233" i="8"/>
  <c r="L5235" i="8"/>
  <c r="J5235" i="8"/>
  <c r="L5237" i="8"/>
  <c r="J5237" i="8"/>
  <c r="L5210" i="8"/>
  <c r="K5240" i="8"/>
  <c r="K5242" i="8"/>
  <c r="K5244" i="8"/>
  <c r="K5246" i="8"/>
  <c r="K5248" i="8"/>
  <c r="K5250" i="8"/>
  <c r="K5252" i="8"/>
  <c r="K5254" i="8"/>
  <c r="K5256" i="8"/>
  <c r="K5258" i="8"/>
  <c r="K5260" i="8"/>
  <c r="K5262" i="8"/>
  <c r="K5264" i="8"/>
  <c r="K5266" i="8"/>
  <c r="K5268" i="8"/>
  <c r="K5270" i="8"/>
  <c r="K5272" i="8"/>
  <c r="K5276" i="8"/>
  <c r="K5278" i="8"/>
  <c r="K5282" i="8"/>
  <c r="K5284" i="8"/>
  <c r="K5286" i="8"/>
  <c r="K5290" i="8"/>
  <c r="K5292" i="8"/>
  <c r="K5294" i="8"/>
  <c r="K5296" i="8"/>
  <c r="K5298" i="8"/>
  <c r="J5324" i="8"/>
  <c r="K5330" i="8"/>
  <c r="J5332" i="8"/>
  <c r="L5274" i="8"/>
  <c r="L5276" i="8"/>
  <c r="L5278" i="8"/>
  <c r="L5280" i="8"/>
  <c r="L5282" i="8"/>
  <c r="L5284" i="8"/>
  <c r="L5286" i="8"/>
  <c r="L5288" i="8"/>
  <c r="L5290" i="8"/>
  <c r="L5292" i="8"/>
  <c r="L5294" i="8"/>
  <c r="L5296" i="8"/>
  <c r="L5298" i="8"/>
  <c r="K5324" i="8"/>
  <c r="J5326" i="8"/>
  <c r="K5332" i="8"/>
  <c r="J5334" i="8"/>
  <c r="K5239" i="8"/>
  <c r="K5241" i="8"/>
  <c r="K5243" i="8"/>
  <c r="K5245" i="8"/>
  <c r="K5247" i="8"/>
  <c r="K5249" i="8"/>
  <c r="K5253" i="8"/>
  <c r="K5257" i="8"/>
  <c r="K5259" i="8"/>
  <c r="K5261" i="8"/>
  <c r="K5263" i="8"/>
  <c r="K5265" i="8"/>
  <c r="K5267" i="8"/>
  <c r="K5269" i="8"/>
  <c r="K5271" i="8"/>
  <c r="K5273" i="8"/>
  <c r="K5275" i="8"/>
  <c r="K5277" i="8"/>
  <c r="K5279" i="8"/>
  <c r="K5281" i="8"/>
  <c r="K5283" i="8"/>
  <c r="K5285" i="8"/>
  <c r="K5287" i="8"/>
  <c r="K5289" i="8"/>
  <c r="K5291" i="8"/>
  <c r="K5293" i="8"/>
  <c r="K5297" i="8"/>
  <c r="K5326" i="8"/>
  <c r="J5328" i="8"/>
  <c r="K5334" i="8"/>
  <c r="J5301" i="8"/>
  <c r="J5330" i="8"/>
  <c r="L5300" i="8"/>
  <c r="J5300" i="8"/>
  <c r="L5323" i="8"/>
  <c r="J5323" i="8"/>
  <c r="L5325" i="8"/>
  <c r="J5325" i="8"/>
  <c r="L5327" i="8"/>
  <c r="J5327" i="8"/>
  <c r="L5329" i="8"/>
  <c r="J5329" i="8"/>
  <c r="L5331" i="8"/>
  <c r="J5331" i="8"/>
  <c r="L5333" i="8"/>
  <c r="J5333" i="8"/>
  <c r="L5335" i="8"/>
  <c r="J5335" i="8"/>
  <c r="L5337" i="8"/>
  <c r="J5337" i="8"/>
  <c r="L5339" i="8"/>
  <c r="J5339" i="8"/>
  <c r="L5341" i="8"/>
  <c r="J5341" i="8"/>
  <c r="L5343" i="8"/>
  <c r="J5343" i="8"/>
  <c r="L5345" i="8"/>
  <c r="J5345" i="8"/>
  <c r="L5347" i="8"/>
  <c r="J5347" i="8"/>
  <c r="L5349" i="8"/>
  <c r="J5349" i="8"/>
  <c r="L5302" i="8"/>
  <c r="J5302" i="8"/>
  <c r="L5304" i="8"/>
  <c r="J5304" i="8"/>
  <c r="L5306" i="8"/>
  <c r="J5306" i="8"/>
  <c r="L5308" i="8"/>
  <c r="J5308" i="8"/>
  <c r="L5310" i="8"/>
  <c r="J5310" i="8"/>
  <c r="L5312" i="8"/>
  <c r="J5312" i="8"/>
  <c r="L5314" i="8"/>
  <c r="J5314" i="8"/>
  <c r="L5316" i="8"/>
  <c r="K5300" i="8"/>
  <c r="K5323" i="8"/>
  <c r="K5325" i="8"/>
  <c r="K5327" i="8"/>
  <c r="K5329" i="8"/>
  <c r="K5331" i="8"/>
  <c r="K5333" i="8"/>
  <c r="K5335" i="8"/>
  <c r="K5337" i="8"/>
  <c r="K5339" i="8"/>
  <c r="K5341" i="8"/>
  <c r="K5343" i="8"/>
  <c r="K5345" i="8"/>
  <c r="K5347" i="8"/>
  <c r="K5349" i="8"/>
  <c r="K5302" i="8"/>
  <c r="K5304" i="8"/>
  <c r="K5306" i="8"/>
  <c r="K5308" i="8"/>
  <c r="K5310" i="8"/>
  <c r="K5312" i="8"/>
  <c r="K5314" i="8"/>
  <c r="J5336" i="8"/>
  <c r="J5338" i="8"/>
  <c r="J5340" i="8"/>
  <c r="J5342" i="8"/>
  <c r="J5344" i="8"/>
  <c r="J5346" i="8"/>
  <c r="J5348" i="8"/>
  <c r="J5350" i="8"/>
  <c r="J5303" i="8"/>
  <c r="J5305" i="8"/>
  <c r="J5307" i="8"/>
  <c r="J5309" i="8"/>
  <c r="J5311" i="8"/>
  <c r="J5313" i="8"/>
  <c r="J5315" i="8"/>
  <c r="K5354" i="8"/>
  <c r="L5355" i="8"/>
  <c r="J5354" i="8"/>
  <c r="L5354" i="8"/>
  <c r="L5318" i="8"/>
  <c r="K5352" i="8"/>
  <c r="J5353" i="8"/>
  <c r="K5356" i="8"/>
  <c r="J5357" i="8"/>
  <c r="L5358" i="8"/>
  <c r="K5361" i="8"/>
  <c r="J5362" i="8"/>
  <c r="L5363" i="8"/>
  <c r="K5365" i="8"/>
  <c r="J5366" i="8"/>
  <c r="L5367" i="8"/>
  <c r="L5368" i="8"/>
  <c r="K5370" i="8"/>
  <c r="J5371" i="8"/>
  <c r="L5372" i="8"/>
  <c r="K5374" i="8"/>
  <c r="J5376" i="8"/>
  <c r="L5377" i="8"/>
  <c r="K5379" i="8"/>
  <c r="J5380" i="8"/>
  <c r="L5381" i="8"/>
  <c r="K5383" i="8"/>
  <c r="J5384" i="8"/>
  <c r="L5385" i="8"/>
  <c r="K5387" i="8"/>
  <c r="J5388" i="8"/>
  <c r="L5389" i="8"/>
  <c r="K5391" i="8"/>
  <c r="J5393" i="8"/>
  <c r="L5394" i="8"/>
  <c r="J5397" i="8"/>
  <c r="L5398" i="8"/>
  <c r="J5401" i="8"/>
  <c r="L5403" i="8"/>
  <c r="J5406" i="8"/>
  <c r="L5407" i="8"/>
  <c r="J5410" i="8"/>
  <c r="L5411" i="8"/>
  <c r="K5415" i="8"/>
  <c r="J5415" i="8"/>
  <c r="J5417" i="8"/>
  <c r="K5424" i="8"/>
  <c r="J5424" i="8"/>
  <c r="J5426" i="8"/>
  <c r="L5427" i="8"/>
  <c r="K5433" i="8"/>
  <c r="L5433" i="8"/>
  <c r="J5435" i="8"/>
  <c r="L5436" i="8"/>
  <c r="K5447" i="8"/>
  <c r="L5447" i="8"/>
  <c r="K5462" i="8"/>
  <c r="L5462" i="8"/>
  <c r="K5454" i="8"/>
  <c r="J5454" i="8"/>
  <c r="J5468" i="8"/>
  <c r="L5456" i="8"/>
  <c r="K5460" i="8"/>
  <c r="L5460" i="8"/>
  <c r="K5475" i="8"/>
  <c r="J5475" i="8"/>
  <c r="J5477" i="8"/>
  <c r="L5478" i="8"/>
  <c r="K5481" i="8"/>
  <c r="L5481" i="8"/>
  <c r="J5481" i="8"/>
  <c r="K5495" i="8"/>
  <c r="L5495" i="8"/>
  <c r="J5495" i="8"/>
  <c r="J5539" i="8"/>
  <c r="K5539" i="8"/>
  <c r="L5531" i="8"/>
  <c r="L5539" i="8"/>
  <c r="K5351" i="8"/>
  <c r="J5352" i="8"/>
  <c r="K5355" i="8"/>
  <c r="J5356" i="8"/>
  <c r="K5359" i="8"/>
  <c r="J5361" i="8"/>
  <c r="K5364" i="8"/>
  <c r="J5365" i="8"/>
  <c r="K5369" i="8"/>
  <c r="J5370" i="8"/>
  <c r="K5373" i="8"/>
  <c r="J5374" i="8"/>
  <c r="K5378" i="8"/>
  <c r="J5379" i="8"/>
  <c r="K5382" i="8"/>
  <c r="J5383" i="8"/>
  <c r="K5386" i="8"/>
  <c r="J5387" i="8"/>
  <c r="K5390" i="8"/>
  <c r="J5391" i="8"/>
  <c r="K5395" i="8"/>
  <c r="J5396" i="8"/>
  <c r="K5399" i="8"/>
  <c r="J5400" i="8"/>
  <c r="L5402" i="8"/>
  <c r="K5404" i="8"/>
  <c r="J5405" i="8"/>
  <c r="L5406" i="8"/>
  <c r="K5408" i="8"/>
  <c r="J5409" i="8"/>
  <c r="L5410" i="8"/>
  <c r="K5412" i="8"/>
  <c r="L5412" i="8"/>
  <c r="L5415" i="8"/>
  <c r="K5421" i="8"/>
  <c r="L5421" i="8"/>
  <c r="L5424" i="8"/>
  <c r="L5426" i="8"/>
  <c r="K5428" i="8"/>
  <c r="J5428" i="8"/>
  <c r="J5430" i="8"/>
  <c r="L5431" i="8"/>
  <c r="J5433" i="8"/>
  <c r="L5435" i="8"/>
  <c r="K5437" i="8"/>
  <c r="J5437" i="8"/>
  <c r="J5439" i="8"/>
  <c r="L5440" i="8"/>
  <c r="J5447" i="8"/>
  <c r="K5445" i="8"/>
  <c r="L5445" i="8"/>
  <c r="J5466" i="8"/>
  <c r="L5448" i="8"/>
  <c r="J5462" i="8"/>
  <c r="K5452" i="8"/>
  <c r="L5452" i="8"/>
  <c r="L5454" i="8"/>
  <c r="L5468" i="8"/>
  <c r="K5464" i="8"/>
  <c r="J5464" i="8"/>
  <c r="J5469" i="8"/>
  <c r="L5458" i="8"/>
  <c r="J5460" i="8"/>
  <c r="K5472" i="8"/>
  <c r="L5472" i="8"/>
  <c r="L5475" i="8"/>
  <c r="L5477" i="8"/>
  <c r="K5479" i="8"/>
  <c r="J5479" i="8"/>
  <c r="K5501" i="8"/>
  <c r="J5501" i="8"/>
  <c r="L5501" i="8"/>
  <c r="L5405" i="8"/>
  <c r="L5409" i="8"/>
  <c r="K5416" i="8"/>
  <c r="L5416" i="8"/>
  <c r="J5418" i="8"/>
  <c r="L5419" i="8"/>
  <c r="K5425" i="8"/>
  <c r="L5425" i="8"/>
  <c r="K5432" i="8"/>
  <c r="J5432" i="8"/>
  <c r="L5434" i="8"/>
  <c r="J5434" i="8"/>
  <c r="K5441" i="8"/>
  <c r="J5441" i="8"/>
  <c r="J5442" i="8"/>
  <c r="L5443" i="8"/>
  <c r="L5466" i="8"/>
  <c r="K5467" i="8"/>
  <c r="J5467" i="8"/>
  <c r="J5449" i="8"/>
  <c r="L5450" i="8"/>
  <c r="K5455" i="8"/>
  <c r="L5455" i="8"/>
  <c r="K5459" i="8"/>
  <c r="J5459" i="8"/>
  <c r="J5461" i="8"/>
  <c r="L5470" i="8"/>
  <c r="K5476" i="8"/>
  <c r="L5476" i="8"/>
  <c r="L5482" i="8"/>
  <c r="K5484" i="8"/>
  <c r="J5484" i="8"/>
  <c r="L5484" i="8"/>
  <c r="L5489" i="8"/>
  <c r="K5487" i="8"/>
  <c r="J5487" i="8"/>
  <c r="L5487" i="8"/>
  <c r="K5353" i="8"/>
  <c r="K5357" i="8"/>
  <c r="J5358" i="8"/>
  <c r="L5359" i="8"/>
  <c r="K5362" i="8"/>
  <c r="J5363" i="8"/>
  <c r="L5364" i="8"/>
  <c r="K5366" i="8"/>
  <c r="J5367" i="8"/>
  <c r="K5371" i="8"/>
  <c r="J5372" i="8"/>
  <c r="L5373" i="8"/>
  <c r="K5376" i="8"/>
  <c r="J5377" i="8"/>
  <c r="L5378" i="8"/>
  <c r="K5380" i="8"/>
  <c r="J5381" i="8"/>
  <c r="L5382" i="8"/>
  <c r="K5384" i="8"/>
  <c r="J5385" i="8"/>
  <c r="L5386" i="8"/>
  <c r="K5388" i="8"/>
  <c r="J5389" i="8"/>
  <c r="L5390" i="8"/>
  <c r="K5393" i="8"/>
  <c r="J5394" i="8"/>
  <c r="L5395" i="8"/>
  <c r="K5397" i="8"/>
  <c r="J5398" i="8"/>
  <c r="L5399" i="8"/>
  <c r="K5401" i="8"/>
  <c r="J5403" i="8"/>
  <c r="L5404" i="8"/>
  <c r="J5407" i="8"/>
  <c r="L5408" i="8"/>
  <c r="J5411" i="8"/>
  <c r="J5413" i="8"/>
  <c r="L5414" i="8"/>
  <c r="L5418" i="8"/>
  <c r="K5420" i="8"/>
  <c r="J5420" i="8"/>
  <c r="J5422" i="8"/>
  <c r="L5423" i="8"/>
  <c r="K5429" i="8"/>
  <c r="L5429" i="8"/>
  <c r="K5438" i="8"/>
  <c r="L5438" i="8"/>
  <c r="L5441" i="8"/>
  <c r="L5442" i="8"/>
  <c r="K5444" i="8"/>
  <c r="J5444" i="8"/>
  <c r="J5446" i="8"/>
  <c r="L5449" i="8"/>
  <c r="K5451" i="8"/>
  <c r="J5451" i="8"/>
  <c r="J5463" i="8"/>
  <c r="L5453" i="8"/>
  <c r="K5457" i="8"/>
  <c r="L5457" i="8"/>
  <c r="L5461" i="8"/>
  <c r="K5471" i="8"/>
  <c r="J5471" i="8"/>
  <c r="J5473" i="8"/>
  <c r="L5474" i="8"/>
  <c r="K5480" i="8"/>
  <c r="J5480" i="8"/>
  <c r="L5480" i="8"/>
  <c r="K5485" i="8"/>
  <c r="L5485" i="8"/>
  <c r="J5485" i="8"/>
  <c r="K5494" i="8"/>
  <c r="J5494" i="8"/>
  <c r="L5494" i="8"/>
  <c r="K5490" i="8"/>
  <c r="L5490" i="8"/>
  <c r="J5490" i="8"/>
  <c r="K5499" i="8"/>
  <c r="J5499" i="8"/>
  <c r="L5499" i="8"/>
  <c r="K5414" i="8"/>
  <c r="K5419" i="8"/>
  <c r="K5423" i="8"/>
  <c r="K5427" i="8"/>
  <c r="K5431" i="8"/>
  <c r="K5436" i="8"/>
  <c r="K5440" i="8"/>
  <c r="K5443" i="8"/>
  <c r="K5448" i="8"/>
  <c r="K5450" i="8"/>
  <c r="K5453" i="8"/>
  <c r="K5456" i="8"/>
  <c r="K5458" i="8"/>
  <c r="K5470" i="8"/>
  <c r="K5474" i="8"/>
  <c r="K5478" i="8"/>
  <c r="J5541" i="8"/>
  <c r="K5541" i="8"/>
  <c r="L5533" i="8"/>
  <c r="J5497" i="8"/>
  <c r="L5498" i="8"/>
  <c r="K5500" i="8"/>
  <c r="J5491" i="8"/>
  <c r="K5502" i="8"/>
  <c r="J5503" i="8"/>
  <c r="L5517" i="8"/>
  <c r="J5532" i="8"/>
  <c r="L5540" i="8"/>
  <c r="K5532" i="8"/>
  <c r="J5543" i="8"/>
  <c r="K5543" i="8"/>
  <c r="L5547" i="8"/>
  <c r="J5536" i="8"/>
  <c r="L5545" i="8"/>
  <c r="L5536" i="8"/>
  <c r="J5542" i="8"/>
  <c r="L5546" i="8"/>
  <c r="K5542" i="8"/>
  <c r="J5550" i="8"/>
  <c r="K5550" i="8"/>
  <c r="L5558" i="8"/>
  <c r="K5483" i="8"/>
  <c r="K5488" i="8"/>
  <c r="K5496" i="8"/>
  <c r="K5498" i="8"/>
  <c r="L5500" i="8"/>
  <c r="K5507" i="8"/>
  <c r="L5502" i="8"/>
  <c r="L5541" i="8"/>
  <c r="J5534" i="8"/>
  <c r="L5535" i="8"/>
  <c r="K5534" i="8"/>
  <c r="L5508" i="8"/>
  <c r="J5508" i="8"/>
  <c r="L5510" i="8"/>
  <c r="J5510" i="8"/>
  <c r="L5521" i="8"/>
  <c r="J5521" i="8"/>
  <c r="L5511" i="8"/>
  <c r="J5511" i="8"/>
  <c r="L5505" i="8"/>
  <c r="J5505" i="8"/>
  <c r="L5506" i="8"/>
  <c r="J5506" i="8"/>
  <c r="L5515" i="8"/>
  <c r="J5515" i="8"/>
  <c r="L5523" i="8"/>
  <c r="J5523" i="8"/>
  <c r="L5525" i="8"/>
  <c r="J5525" i="8"/>
  <c r="L5527" i="8"/>
  <c r="J5527" i="8"/>
  <c r="L5529" i="8"/>
  <c r="J5529" i="8"/>
  <c r="K5537" i="8"/>
  <c r="K5548" i="8"/>
  <c r="L5548" i="8"/>
  <c r="J5509" i="8"/>
  <c r="J5520" i="8"/>
  <c r="J5522" i="8"/>
  <c r="J5512" i="8"/>
  <c r="J5513" i="8"/>
  <c r="J5514" i="8"/>
  <c r="J5516" i="8"/>
  <c r="J5524" i="8"/>
  <c r="J5526" i="8"/>
  <c r="J5528" i="8"/>
  <c r="J5530" i="8"/>
  <c r="L5549" i="8"/>
  <c r="L5572" i="8"/>
  <c r="J5572" i="8"/>
  <c r="L5573" i="8"/>
  <c r="J5573" i="8"/>
  <c r="L5565" i="8"/>
  <c r="J5565" i="8"/>
  <c r="K5551" i="8"/>
  <c r="K5553" i="8"/>
  <c r="K5544" i="8"/>
  <c r="K5556" i="8"/>
  <c r="K5559" i="8"/>
  <c r="K5560" i="8"/>
  <c r="K5567" i="8"/>
  <c r="K5563" i="8"/>
  <c r="K5564" i="8"/>
  <c r="K5570" i="8"/>
  <c r="K5538" i="8"/>
  <c r="K5531" i="8"/>
  <c r="K5540" i="8"/>
  <c r="K5533" i="8"/>
  <c r="K5535" i="8"/>
  <c r="K5545" i="8"/>
  <c r="K5546" i="8"/>
  <c r="K5547" i="8"/>
  <c r="K5549" i="8"/>
  <c r="K5558" i="8"/>
  <c r="K5552" i="8"/>
  <c r="K5554" i="8"/>
  <c r="K5555" i="8"/>
  <c r="K5566" i="8"/>
  <c r="K5561" i="8"/>
  <c r="K5562" i="8"/>
  <c r="K5568" i="8"/>
  <c r="K5569" i="8"/>
  <c r="L5571" i="8"/>
  <c r="J5571" i="8"/>
  <c r="K5571" i="8"/>
  <c r="K5572" i="8"/>
  <c r="K5573" i="8"/>
  <c r="A2" i="6"/>
  <c r="L17" i="1" l="1"/>
  <c r="L24" i="1"/>
  <c r="L31" i="1"/>
  <c r="L43" i="1"/>
  <c r="L52" i="1"/>
  <c r="L63" i="1"/>
  <c r="L72" i="1"/>
  <c r="L79" i="1"/>
  <c r="L87" i="1"/>
  <c r="L104" i="1"/>
  <c r="L112" i="1"/>
  <c r="L126" i="1"/>
  <c r="L135" i="1"/>
  <c r="L140" i="1"/>
  <c r="L152" i="1"/>
  <c r="L164" i="1"/>
  <c r="L169" i="1"/>
  <c r="L182" i="1"/>
  <c r="L188" i="1"/>
  <c r="L195" i="1"/>
  <c r="L200" i="1"/>
  <c r="L204" i="1"/>
  <c r="L222" i="1"/>
  <c r="L237" i="1"/>
  <c r="L258" i="1"/>
  <c r="L273" i="1"/>
  <c r="L301" i="1"/>
  <c r="L322" i="1"/>
  <c r="L331" i="1"/>
  <c r="L339" i="1"/>
  <c r="L358" i="1"/>
  <c r="L372" i="1"/>
  <c r="L394" i="1"/>
  <c r="L406" i="1"/>
  <c r="L425" i="1"/>
  <c r="L450" i="1"/>
  <c r="L460" i="1"/>
  <c r="L469" i="1"/>
  <c r="L477" i="1"/>
  <c r="L492" i="1"/>
  <c r="L502" i="1"/>
  <c r="L515" i="1"/>
  <c r="L538" i="1"/>
  <c r="L549" i="1"/>
  <c r="L558" i="1"/>
  <c r="L577" i="1"/>
  <c r="L590" i="1"/>
  <c r="L602" i="1"/>
  <c r="L621" i="1"/>
  <c r="L632" i="1"/>
  <c r="L656" i="1"/>
  <c r="L663" i="1"/>
  <c r="L671" i="1"/>
  <c r="L675" i="1"/>
  <c r="L686" i="1"/>
  <c r="L691" i="1"/>
  <c r="L698" i="1"/>
  <c r="L708" i="1"/>
  <c r="L717" i="1"/>
  <c r="L721" i="1"/>
  <c r="L734" i="1"/>
  <c r="L740" i="1"/>
  <c r="L747" i="1"/>
  <c r="L757" i="1"/>
  <c r="L765" i="1"/>
  <c r="L773" i="1"/>
  <c r="L779" i="1"/>
  <c r="L786" i="1"/>
  <c r="L790" i="1"/>
  <c r="L805" i="1"/>
  <c r="L806" i="1"/>
  <c r="L824" i="1"/>
  <c r="L844" i="1"/>
  <c r="L858" i="1"/>
  <c r="L884" i="1"/>
  <c r="L910" i="1"/>
  <c r="L935" i="1"/>
  <c r="L943" i="1"/>
  <c r="L950" i="1"/>
  <c r="L968" i="1"/>
  <c r="L973" i="1"/>
  <c r="L984" i="1"/>
  <c r="L1013" i="1"/>
  <c r="L1026" i="1"/>
  <c r="L1053" i="1"/>
  <c r="L1062" i="1"/>
  <c r="L1080" i="1"/>
  <c r="L1090" i="1"/>
  <c r="L1102" i="1"/>
  <c r="L1122" i="1"/>
  <c r="L1130" i="1"/>
  <c r="L1138" i="1"/>
  <c r="L1149" i="1"/>
  <c r="L1163" i="1"/>
  <c r="L1169" i="1"/>
  <c r="L1176" i="1"/>
  <c r="L1189" i="1"/>
  <c r="L1195" i="1"/>
  <c r="L1210" i="1"/>
  <c r="L1224" i="1"/>
  <c r="L1237" i="1"/>
  <c r="L1254" i="1"/>
  <c r="L1270" i="1"/>
  <c r="L1282" i="1"/>
  <c r="L1295" i="1"/>
  <c r="L1310" i="1"/>
  <c r="L1315" i="1"/>
  <c r="L1319" i="1"/>
  <c r="L1347" i="1"/>
  <c r="L1364" i="1"/>
  <c r="L1379" i="1"/>
  <c r="L1384" i="1"/>
  <c r="L1392" i="1"/>
  <c r="L1398" i="1"/>
  <c r="L1413" i="1"/>
  <c r="L1426" i="1"/>
  <c r="L1439" i="1"/>
  <c r="L1446" i="1"/>
  <c r="L1473" i="1"/>
  <c r="L1486" i="1"/>
  <c r="L1504" i="1"/>
  <c r="L1507" i="1"/>
  <c r="L1512" i="1"/>
  <c r="L1520" i="1"/>
  <c r="L1531" i="1"/>
  <c r="L1546" i="1"/>
  <c r="L1559" i="1"/>
  <c r="L1568" i="1"/>
  <c r="L1574" i="1"/>
  <c r="L1585" i="1"/>
  <c r="L1609" i="1"/>
  <c r="L1620" i="1"/>
  <c r="L1629" i="1"/>
  <c r="L1643" i="1"/>
  <c r="L1656" i="1"/>
  <c r="L1671" i="1"/>
  <c r="L1677" i="1"/>
  <c r="L1681" i="1"/>
  <c r="L1690" i="1"/>
  <c r="L1705" i="1"/>
  <c r="L1710" i="1"/>
  <c r="L1715" i="1"/>
  <c r="L1718" i="1"/>
  <c r="L1743" i="1"/>
  <c r="L1753" i="1"/>
  <c r="L1763" i="1"/>
  <c r="L1768" i="1"/>
  <c r="L1791" i="1"/>
  <c r="L1799" i="1"/>
  <c r="L1807" i="1"/>
  <c r="L1818" i="1"/>
  <c r="L1829" i="1"/>
  <c r="L1832" i="1"/>
  <c r="L1835" i="1"/>
  <c r="L1839" i="1"/>
  <c r="L1847" i="1"/>
  <c r="L1865" i="1"/>
  <c r="L1883" i="1"/>
  <c r="L1892" i="1"/>
  <c r="L1896" i="1"/>
  <c r="L1903" i="1"/>
  <c r="L1924" i="1"/>
  <c r="L1957" i="1"/>
  <c r="L1962" i="1"/>
  <c r="L1970" i="1"/>
  <c r="L1986" i="1"/>
  <c r="L1997" i="1"/>
  <c r="L2010" i="1"/>
  <c r="L2013" i="1"/>
  <c r="L2037" i="1"/>
  <c r="L2046" i="1"/>
  <c r="L2064" i="1"/>
  <c r="L2088" i="1"/>
  <c r="L2094" i="1"/>
  <c r="L2111" i="1"/>
  <c r="L2117" i="1"/>
  <c r="L2122" i="1"/>
  <c r="L2130" i="1"/>
  <c r="L2139" i="1"/>
  <c r="L2159" i="1"/>
  <c r="L2171" i="1"/>
  <c r="L2176" i="1"/>
  <c r="L2183" i="1"/>
  <c r="L2192" i="1"/>
  <c r="L2200" i="1"/>
  <c r="L2234" i="1"/>
  <c r="L2236" i="1"/>
  <c r="L2269" i="1"/>
  <c r="L2279" i="1"/>
  <c r="L2285" i="1"/>
  <c r="L2292" i="1"/>
  <c r="L2303" i="1"/>
  <c r="L2310" i="1"/>
  <c r="L2320" i="1"/>
  <c r="L2328" i="1"/>
  <c r="L2345" i="1"/>
  <c r="L2350" i="1"/>
  <c r="L2356" i="1"/>
  <c r="L2368" i="1"/>
  <c r="L2378" i="1"/>
  <c r="L2397" i="1"/>
  <c r="L2411" i="1"/>
  <c r="L2416" i="1"/>
  <c r="L2420" i="1"/>
  <c r="L2435" i="1"/>
  <c r="L2449" i="1"/>
  <c r="L2472" i="1"/>
  <c r="L2481" i="1"/>
  <c r="L2488" i="1"/>
  <c r="L2493" i="1"/>
  <c r="L2502" i="1"/>
  <c r="L2524" i="1"/>
  <c r="L2540" i="1"/>
  <c r="L2546" i="1"/>
  <c r="L2555" i="1"/>
  <c r="L2564" i="1"/>
  <c r="L2573" i="1"/>
  <c r="L2580" i="1"/>
  <c r="L2594" i="1"/>
  <c r="L2611" i="1"/>
  <c r="L2625" i="1"/>
  <c r="L2639" i="1"/>
  <c r="L2653" i="1"/>
  <c r="L2678" i="1"/>
  <c r="L2690" i="1"/>
  <c r="L2702" i="1"/>
  <c r="L2720" i="1"/>
  <c r="L2744" i="1"/>
  <c r="L2762" i="1"/>
  <c r="L2772" i="1"/>
  <c r="L2787" i="1"/>
  <c r="L2799" i="1"/>
  <c r="L2812" i="1"/>
  <c r="L2844" i="1"/>
  <c r="L2865" i="1"/>
  <c r="L2875" i="1"/>
  <c r="L2895" i="1"/>
  <c r="L2906" i="1"/>
  <c r="L2928" i="1"/>
  <c r="L2935" i="1"/>
  <c r="L2955" i="1"/>
  <c r="L2962" i="1"/>
  <c r="L2972" i="1"/>
  <c r="L2987" i="1"/>
  <c r="L3033" i="1"/>
  <c r="L3064" i="1"/>
  <c r="L3075" i="1"/>
  <c r="L3093" i="1"/>
  <c r="L3098" i="1"/>
  <c r="L3112" i="1"/>
  <c r="L3154" i="1"/>
  <c r="L3168" i="1"/>
  <c r="L3196" i="1"/>
  <c r="L3221" i="1"/>
  <c r="L3246" i="1"/>
  <c r="L3267" i="1"/>
  <c r="L3278" i="1"/>
  <c r="L3306" i="1"/>
  <c r="L3336" i="1"/>
  <c r="L3353" i="1"/>
  <c r="L3374" i="1"/>
  <c r="L3417" i="1"/>
  <c r="L3442" i="1"/>
  <c r="L3449" i="1"/>
  <c r="L3465" i="1"/>
  <c r="L3494" i="1"/>
  <c r="L3506" i="1"/>
  <c r="L3515" i="1"/>
  <c r="L3535" i="1"/>
  <c r="L3544" i="1"/>
  <c r="L3559" i="1"/>
  <c r="L3586" i="1"/>
  <c r="L3595" i="1"/>
  <c r="L3598" i="1"/>
  <c r="L3607" i="1"/>
  <c r="L3630" i="1"/>
  <c r="L3637" i="1"/>
  <c r="L3649" i="1"/>
  <c r="L3663" i="1"/>
  <c r="L3671" i="1"/>
  <c r="L3687" i="1"/>
  <c r="L3714" i="1"/>
  <c r="L3728" i="1"/>
  <c r="L3779" i="1"/>
  <c r="L3837" i="1"/>
  <c r="L3842" i="1"/>
  <c r="L3854" i="1"/>
  <c r="L3860" i="1"/>
  <c r="L3874" i="1"/>
  <c r="L3881" i="1"/>
  <c r="L3886" i="1"/>
  <c r="L3889" i="1"/>
  <c r="L3898" i="1"/>
  <c r="L3906" i="1"/>
  <c r="L3921" i="1"/>
  <c r="L3942" i="1"/>
  <c r="L3953" i="1"/>
  <c r="L3964" i="1"/>
  <c r="L3976" i="1"/>
  <c r="L3987" i="1"/>
  <c r="L3995" i="1"/>
  <c r="L4010" i="1"/>
  <c r="L4028" i="1"/>
  <c r="L4047" i="1"/>
  <c r="L4053" i="1"/>
  <c r="L4077" i="1"/>
  <c r="L4090" i="1"/>
  <c r="L4110" i="1"/>
  <c r="L4132" i="1"/>
  <c r="L4158" i="1"/>
  <c r="L4191" i="1"/>
  <c r="L4219" i="1"/>
  <c r="L4239" i="1"/>
  <c r="L4253" i="1"/>
  <c r="L4279" i="1"/>
  <c r="L4301" i="1"/>
  <c r="L4307" i="1"/>
  <c r="L4313" i="1"/>
  <c r="L4322" i="1"/>
  <c r="L4345" i="1"/>
  <c r="L4357" i="1"/>
  <c r="L4369" i="1"/>
  <c r="L4382" i="1"/>
  <c r="L4409" i="1"/>
  <c r="L4419" i="1"/>
  <c r="L4460" i="1"/>
  <c r="L4480" i="1"/>
  <c r="L4492" i="1"/>
  <c r="L4522" i="1"/>
  <c r="L4537" i="1"/>
  <c r="L4548" i="1"/>
  <c r="L4570" i="1"/>
  <c r="L4588" i="1"/>
  <c r="L4608" i="1"/>
  <c r="L4622" i="1"/>
  <c r="L4635" i="1"/>
  <c r="L4662" i="1"/>
  <c r="L4675" i="1"/>
  <c r="L4693" i="1"/>
  <c r="L4722" i="1"/>
  <c r="L4732" i="1"/>
  <c r="L4746" i="1"/>
  <c r="L4752" i="1"/>
  <c r="L4761" i="1"/>
  <c r="L4773" i="1"/>
  <c r="L4789" i="1"/>
  <c r="L4799" i="1"/>
  <c r="L4811" i="1"/>
  <c r="L4823" i="1"/>
  <c r="L4842" i="1"/>
  <c r="L4855" i="1"/>
  <c r="L4866" i="1"/>
  <c r="L4881" i="1"/>
  <c r="L4893" i="1"/>
  <c r="L4897" i="1"/>
  <c r="L4906" i="1"/>
  <c r="L4935" i="1"/>
  <c r="L4954" i="1"/>
  <c r="L4965" i="1"/>
  <c r="L4973" i="1"/>
  <c r="L4978" i="1"/>
  <c r="L4995" i="1"/>
  <c r="L5000" i="1"/>
  <c r="L5017" i="1"/>
  <c r="L5023" i="1"/>
  <c r="L5028" i="1"/>
  <c r="L5041" i="1"/>
  <c r="L5046" i="1"/>
  <c r="L5053" i="1"/>
  <c r="L5062" i="1"/>
  <c r="L5075" i="1"/>
  <c r="L5090" i="1"/>
  <c r="L5106" i="1"/>
  <c r="L5118" i="1"/>
  <c r="L5129" i="1"/>
  <c r="L5136" i="1"/>
  <c r="L5148" i="1"/>
  <c r="L5152" i="1"/>
  <c r="L5160" i="1"/>
  <c r="L5164" i="1"/>
  <c r="L5172" i="1"/>
  <c r="L5180" i="1"/>
  <c r="L5199" i="1"/>
  <c r="L5209" i="1"/>
  <c r="L5214" i="1"/>
  <c r="L5227" i="1"/>
  <c r="L5238" i="1"/>
  <c r="L5251" i="1"/>
  <c r="L5255" i="1"/>
  <c r="L5274" i="1"/>
  <c r="L5280" i="1"/>
  <c r="L5288" i="1"/>
  <c r="L5295" i="1"/>
  <c r="L5301" i="1"/>
  <c r="L5329" i="1"/>
  <c r="L5349" i="1"/>
  <c r="L5350" i="1"/>
  <c r="L5360" i="1"/>
  <c r="L5368" i="1"/>
  <c r="L5375" i="1"/>
  <c r="L5392" i="1"/>
  <c r="L5402" i="1"/>
  <c r="L5417" i="1"/>
  <c r="L5434" i="1"/>
  <c r="L5447" i="1"/>
  <c r="L5486" i="1"/>
  <c r="L5500" i="1"/>
  <c r="L5523" i="1"/>
  <c r="L5541" i="1"/>
  <c r="L5558" i="1"/>
  <c r="C52" i="3"/>
  <c r="D27" i="5"/>
  <c r="D61" i="3"/>
  <c r="C51" i="3"/>
  <c r="C53" i="3" s="1"/>
  <c r="D642" i="3"/>
  <c r="L6" i="1"/>
  <c r="L8" i="1"/>
  <c r="L12" i="1"/>
  <c r="L16" i="1"/>
  <c r="K17" i="1"/>
  <c r="L28" i="1"/>
  <c r="L36" i="1"/>
  <c r="L40" i="1"/>
  <c r="K43" i="1"/>
  <c r="L48" i="1"/>
  <c r="L56" i="1"/>
  <c r="L60" i="1"/>
  <c r="L68" i="1"/>
  <c r="L76" i="1"/>
  <c r="L84" i="1"/>
  <c r="L92" i="1"/>
  <c r="L96" i="1"/>
  <c r="L100" i="1"/>
  <c r="L108" i="1"/>
  <c r="L116" i="1"/>
  <c r="L120" i="1"/>
  <c r="L124" i="1"/>
  <c r="L128" i="1"/>
  <c r="L132" i="1"/>
  <c r="L158" i="1"/>
  <c r="L174" i="1"/>
  <c r="K237" i="1"/>
  <c r="L264" i="1"/>
  <c r="K273" i="1"/>
  <c r="K301" i="1"/>
  <c r="K425" i="1"/>
  <c r="K469" i="1"/>
  <c r="K473" i="1"/>
  <c r="K477" i="1"/>
  <c r="K549" i="1"/>
  <c r="K601" i="1"/>
  <c r="K621" i="1"/>
  <c r="K675" i="1"/>
  <c r="K691" i="1"/>
  <c r="K717" i="1"/>
  <c r="K757" i="1"/>
  <c r="K765" i="1"/>
  <c r="K773" i="1"/>
  <c r="K805" i="1"/>
  <c r="K935" i="1"/>
  <c r="K943" i="1"/>
  <c r="K973" i="1"/>
  <c r="K997" i="1"/>
  <c r="K1013" i="1"/>
  <c r="L1330" i="1"/>
  <c r="K1364" i="1"/>
  <c r="K1384" i="1"/>
  <c r="K1392" i="1"/>
  <c r="L1462" i="1"/>
  <c r="K1504" i="1"/>
  <c r="K1512" i="1"/>
  <c r="K1520" i="1"/>
  <c r="K1608" i="1"/>
  <c r="K1620" i="1"/>
  <c r="K1656" i="1"/>
  <c r="K1768" i="1"/>
  <c r="K1832" i="1"/>
  <c r="K1860" i="1"/>
  <c r="K1892" i="1"/>
  <c r="K1896" i="1"/>
  <c r="K1924" i="1"/>
  <c r="K1928" i="1"/>
  <c r="K2013" i="1"/>
  <c r="K2017" i="1"/>
  <c r="K2027" i="1"/>
  <c r="K2037" i="1"/>
  <c r="K2051" i="1"/>
  <c r="K2139" i="1"/>
  <c r="K2159" i="1"/>
  <c r="K2171" i="1"/>
  <c r="L2338" i="1"/>
  <c r="L2466" i="1"/>
  <c r="L2600" i="1"/>
  <c r="L3010" i="1"/>
  <c r="K3395" i="1"/>
  <c r="K3424" i="1"/>
  <c r="K3442" i="1"/>
  <c r="K3494" i="1"/>
  <c r="K3506" i="1"/>
  <c r="K3538" i="1"/>
  <c r="K3544" i="1"/>
  <c r="K3586" i="1"/>
  <c r="K3598" i="1"/>
  <c r="K3607" i="1"/>
  <c r="K3618" i="1"/>
  <c r="K3630" i="1"/>
  <c r="K3649" i="1"/>
  <c r="K3714" i="1"/>
  <c r="K3721" i="1"/>
  <c r="K3728" i="1"/>
  <c r="K3754" i="1"/>
  <c r="K3779" i="1"/>
  <c r="K3800" i="1"/>
  <c r="K3837" i="1"/>
  <c r="K3842" i="1"/>
  <c r="K3854" i="1"/>
  <c r="K3860" i="1"/>
  <c r="K3874" i="1"/>
  <c r="K3881" i="1"/>
  <c r="K3886" i="1"/>
  <c r="K3889" i="1"/>
  <c r="K3898" i="1"/>
  <c r="K3906" i="1"/>
  <c r="K3915" i="1"/>
  <c r="K3921" i="1"/>
  <c r="K3953" i="1"/>
  <c r="K3964" i="1"/>
  <c r="K3976" i="1"/>
  <c r="K4028" i="1"/>
  <c r="K4090" i="1"/>
  <c r="K4110" i="1"/>
  <c r="K4158" i="1"/>
  <c r="K4322" i="1"/>
  <c r="K4382" i="1"/>
  <c r="K4430" i="1"/>
  <c r="K4522" i="1"/>
  <c r="K4570" i="1"/>
  <c r="K4622" i="1"/>
  <c r="K4662" i="1"/>
  <c r="K4690" i="1"/>
  <c r="K4714" i="1"/>
  <c r="K4722" i="1"/>
  <c r="K4746" i="1"/>
  <c r="K4842" i="1"/>
  <c r="L4847" i="1"/>
  <c r="K4866" i="1"/>
  <c r="L4876" i="1"/>
  <c r="K4906" i="1"/>
  <c r="L4924" i="1"/>
  <c r="K4954" i="1"/>
  <c r="K4978" i="1"/>
  <c r="K5046" i="1"/>
  <c r="K5062" i="1"/>
  <c r="K5090" i="1"/>
  <c r="K5106" i="1"/>
  <c r="K5129" i="1"/>
  <c r="K5199" i="1"/>
  <c r="K5209" i="1"/>
  <c r="K5227" i="1"/>
  <c r="K5251" i="1"/>
  <c r="K5255" i="1"/>
  <c r="K5295" i="1"/>
  <c r="K5301" i="1"/>
  <c r="K5321" i="1"/>
  <c r="K5329" i="1"/>
  <c r="K5349" i="1"/>
  <c r="K5375" i="1"/>
  <c r="K5417" i="1"/>
  <c r="K5447" i="1"/>
  <c r="K5471" i="1"/>
  <c r="K5523" i="1"/>
  <c r="K5541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4" i="1"/>
  <c r="J3" i="1"/>
  <c r="G4" i="1"/>
  <c r="I4" i="1" s="1"/>
  <c r="G5" i="1"/>
  <c r="I5" i="1" s="1"/>
  <c r="G6" i="1"/>
  <c r="I6" i="1" s="1"/>
  <c r="G7" i="1"/>
  <c r="I7" i="1" s="1"/>
  <c r="G8" i="1"/>
  <c r="I8" i="1" s="1"/>
  <c r="G9" i="1"/>
  <c r="I9" i="1" s="1"/>
  <c r="G10" i="1"/>
  <c r="I10" i="1" s="1"/>
  <c r="G11" i="1"/>
  <c r="I11" i="1" s="1"/>
  <c r="G12" i="1"/>
  <c r="I12" i="1" s="1"/>
  <c r="G13" i="1"/>
  <c r="I13" i="1" s="1"/>
  <c r="G14" i="1"/>
  <c r="I14" i="1" s="1"/>
  <c r="G15" i="1"/>
  <c r="I15" i="1" s="1"/>
  <c r="G16" i="1"/>
  <c r="I16" i="1" s="1"/>
  <c r="G17" i="1"/>
  <c r="I17" i="1" s="1"/>
  <c r="G18" i="1"/>
  <c r="I18" i="1" s="1"/>
  <c r="G19" i="1"/>
  <c r="I19" i="1" s="1"/>
  <c r="G20" i="1"/>
  <c r="I20" i="1" s="1"/>
  <c r="G21" i="1"/>
  <c r="I21" i="1" s="1"/>
  <c r="G22" i="1"/>
  <c r="I22" i="1" s="1"/>
  <c r="G23" i="1"/>
  <c r="I23" i="1" s="1"/>
  <c r="G24" i="1"/>
  <c r="I24" i="1" s="1"/>
  <c r="G25" i="1"/>
  <c r="I25" i="1" s="1"/>
  <c r="G26" i="1"/>
  <c r="I26" i="1" s="1"/>
  <c r="G27" i="1"/>
  <c r="I27" i="1" s="1"/>
  <c r="G28" i="1"/>
  <c r="I28" i="1" s="1"/>
  <c r="G29" i="1"/>
  <c r="I29" i="1" s="1"/>
  <c r="G30" i="1"/>
  <c r="I30" i="1" s="1"/>
  <c r="G31" i="1"/>
  <c r="I31" i="1" s="1"/>
  <c r="G32" i="1"/>
  <c r="I32" i="1" s="1"/>
  <c r="G33" i="1"/>
  <c r="I33" i="1" s="1"/>
  <c r="G34" i="1"/>
  <c r="I34" i="1" s="1"/>
  <c r="G35" i="1"/>
  <c r="I35" i="1" s="1"/>
  <c r="G36" i="1"/>
  <c r="I36" i="1" s="1"/>
  <c r="G37" i="1"/>
  <c r="I37" i="1" s="1"/>
  <c r="G38" i="1"/>
  <c r="I38" i="1" s="1"/>
  <c r="G39" i="1"/>
  <c r="I39" i="1" s="1"/>
  <c r="G40" i="1"/>
  <c r="I40" i="1" s="1"/>
  <c r="G41" i="1"/>
  <c r="I41" i="1" s="1"/>
  <c r="G42" i="1"/>
  <c r="I42" i="1" s="1"/>
  <c r="G43" i="1"/>
  <c r="I43" i="1" s="1"/>
  <c r="G44" i="1"/>
  <c r="I44" i="1" s="1"/>
  <c r="G45" i="1"/>
  <c r="I45" i="1" s="1"/>
  <c r="G46" i="1"/>
  <c r="I46" i="1" s="1"/>
  <c r="G47" i="1"/>
  <c r="I47" i="1" s="1"/>
  <c r="G48" i="1"/>
  <c r="I48" i="1" s="1"/>
  <c r="G49" i="1"/>
  <c r="I49" i="1" s="1"/>
  <c r="G50" i="1"/>
  <c r="I50" i="1" s="1"/>
  <c r="G51" i="1"/>
  <c r="I51" i="1" s="1"/>
  <c r="G52" i="1"/>
  <c r="I52" i="1" s="1"/>
  <c r="G53" i="1"/>
  <c r="I53" i="1" s="1"/>
  <c r="G54" i="1"/>
  <c r="I54" i="1" s="1"/>
  <c r="G55" i="1"/>
  <c r="I55" i="1" s="1"/>
  <c r="G56" i="1"/>
  <c r="I56" i="1" s="1"/>
  <c r="G57" i="1"/>
  <c r="I57" i="1" s="1"/>
  <c r="G58" i="1"/>
  <c r="I58" i="1" s="1"/>
  <c r="G59" i="1"/>
  <c r="I59" i="1" s="1"/>
  <c r="G60" i="1"/>
  <c r="I60" i="1" s="1"/>
  <c r="G61" i="1"/>
  <c r="I61" i="1" s="1"/>
  <c r="G62" i="1"/>
  <c r="I62" i="1" s="1"/>
  <c r="G63" i="1"/>
  <c r="I63" i="1" s="1"/>
  <c r="G64" i="1"/>
  <c r="I64" i="1" s="1"/>
  <c r="G65" i="1"/>
  <c r="I65" i="1" s="1"/>
  <c r="G66" i="1"/>
  <c r="I66" i="1" s="1"/>
  <c r="G67" i="1"/>
  <c r="I67" i="1" s="1"/>
  <c r="G68" i="1"/>
  <c r="I68" i="1" s="1"/>
  <c r="G69" i="1"/>
  <c r="I69" i="1" s="1"/>
  <c r="G70" i="1"/>
  <c r="I70" i="1" s="1"/>
  <c r="G71" i="1"/>
  <c r="I71" i="1" s="1"/>
  <c r="G72" i="1"/>
  <c r="I72" i="1" s="1"/>
  <c r="G73" i="1"/>
  <c r="I73" i="1" s="1"/>
  <c r="G74" i="1"/>
  <c r="I74" i="1" s="1"/>
  <c r="G75" i="1"/>
  <c r="I75" i="1" s="1"/>
  <c r="G76" i="1"/>
  <c r="I76" i="1" s="1"/>
  <c r="G77" i="1"/>
  <c r="I77" i="1" s="1"/>
  <c r="G78" i="1"/>
  <c r="I78" i="1" s="1"/>
  <c r="G79" i="1"/>
  <c r="I79" i="1" s="1"/>
  <c r="G80" i="1"/>
  <c r="I80" i="1" s="1"/>
  <c r="G81" i="1"/>
  <c r="I81" i="1" s="1"/>
  <c r="G82" i="1"/>
  <c r="I82" i="1" s="1"/>
  <c r="G83" i="1"/>
  <c r="I83" i="1" s="1"/>
  <c r="G84" i="1"/>
  <c r="I84" i="1" s="1"/>
  <c r="G85" i="1"/>
  <c r="I85" i="1" s="1"/>
  <c r="G86" i="1"/>
  <c r="I86" i="1" s="1"/>
  <c r="G87" i="1"/>
  <c r="I87" i="1" s="1"/>
  <c r="G88" i="1"/>
  <c r="I88" i="1" s="1"/>
  <c r="G89" i="1"/>
  <c r="I89" i="1" s="1"/>
  <c r="G90" i="1"/>
  <c r="I90" i="1" s="1"/>
  <c r="G91" i="1"/>
  <c r="I91" i="1" s="1"/>
  <c r="G92" i="1"/>
  <c r="I92" i="1" s="1"/>
  <c r="G93" i="1"/>
  <c r="I93" i="1" s="1"/>
  <c r="G94" i="1"/>
  <c r="I94" i="1" s="1"/>
  <c r="G95" i="1"/>
  <c r="I95" i="1" s="1"/>
  <c r="G96" i="1"/>
  <c r="I96" i="1" s="1"/>
  <c r="G97" i="1"/>
  <c r="I97" i="1" s="1"/>
  <c r="G98" i="1"/>
  <c r="I98" i="1" s="1"/>
  <c r="G99" i="1"/>
  <c r="I99" i="1" s="1"/>
  <c r="G100" i="1"/>
  <c r="I100" i="1" s="1"/>
  <c r="G101" i="1"/>
  <c r="I101" i="1" s="1"/>
  <c r="G102" i="1"/>
  <c r="I102" i="1" s="1"/>
  <c r="G103" i="1"/>
  <c r="I103" i="1" s="1"/>
  <c r="G104" i="1"/>
  <c r="I104" i="1" s="1"/>
  <c r="G105" i="1"/>
  <c r="I105" i="1" s="1"/>
  <c r="G106" i="1"/>
  <c r="I106" i="1" s="1"/>
  <c r="G107" i="1"/>
  <c r="I107" i="1" s="1"/>
  <c r="G108" i="1"/>
  <c r="I108" i="1" s="1"/>
  <c r="G109" i="1"/>
  <c r="I109" i="1" s="1"/>
  <c r="G110" i="1"/>
  <c r="I110" i="1" s="1"/>
  <c r="G111" i="1"/>
  <c r="I111" i="1" s="1"/>
  <c r="G112" i="1"/>
  <c r="I112" i="1" s="1"/>
  <c r="G113" i="1"/>
  <c r="I113" i="1" s="1"/>
  <c r="G114" i="1"/>
  <c r="I114" i="1" s="1"/>
  <c r="G115" i="1"/>
  <c r="I115" i="1" s="1"/>
  <c r="G116" i="1"/>
  <c r="I116" i="1" s="1"/>
  <c r="G117" i="1"/>
  <c r="I117" i="1" s="1"/>
  <c r="G118" i="1"/>
  <c r="I118" i="1" s="1"/>
  <c r="G119" i="1"/>
  <c r="I119" i="1" s="1"/>
  <c r="G120" i="1"/>
  <c r="I120" i="1" s="1"/>
  <c r="G121" i="1"/>
  <c r="I121" i="1" s="1"/>
  <c r="G122" i="1"/>
  <c r="I122" i="1" s="1"/>
  <c r="G123" i="1"/>
  <c r="I123" i="1" s="1"/>
  <c r="G124" i="1"/>
  <c r="I124" i="1" s="1"/>
  <c r="G125" i="1"/>
  <c r="I125" i="1" s="1"/>
  <c r="G126" i="1"/>
  <c r="I126" i="1" s="1"/>
  <c r="G127" i="1"/>
  <c r="I127" i="1" s="1"/>
  <c r="G128" i="1"/>
  <c r="I128" i="1" s="1"/>
  <c r="G129" i="1"/>
  <c r="I129" i="1" s="1"/>
  <c r="G130" i="1"/>
  <c r="I130" i="1" s="1"/>
  <c r="G131" i="1"/>
  <c r="I131" i="1" s="1"/>
  <c r="G132" i="1"/>
  <c r="I132" i="1" s="1"/>
  <c r="G133" i="1"/>
  <c r="I133" i="1" s="1"/>
  <c r="G134" i="1"/>
  <c r="I134" i="1" s="1"/>
  <c r="G135" i="1"/>
  <c r="I135" i="1" s="1"/>
  <c r="G136" i="1"/>
  <c r="I136" i="1" s="1"/>
  <c r="G137" i="1"/>
  <c r="I137" i="1" s="1"/>
  <c r="G138" i="1"/>
  <c r="I138" i="1" s="1"/>
  <c r="G139" i="1"/>
  <c r="I139" i="1" s="1"/>
  <c r="G140" i="1"/>
  <c r="I140" i="1" s="1"/>
  <c r="G141" i="1"/>
  <c r="I141" i="1" s="1"/>
  <c r="G142" i="1"/>
  <c r="I142" i="1" s="1"/>
  <c r="G143" i="1"/>
  <c r="I143" i="1" s="1"/>
  <c r="G144" i="1"/>
  <c r="I144" i="1" s="1"/>
  <c r="G145" i="1"/>
  <c r="I145" i="1" s="1"/>
  <c r="G146" i="1"/>
  <c r="I146" i="1" s="1"/>
  <c r="G147" i="1"/>
  <c r="I147" i="1" s="1"/>
  <c r="G148" i="1"/>
  <c r="I148" i="1" s="1"/>
  <c r="G149" i="1"/>
  <c r="I149" i="1" s="1"/>
  <c r="G150" i="1"/>
  <c r="I150" i="1" s="1"/>
  <c r="G151" i="1"/>
  <c r="I151" i="1" s="1"/>
  <c r="G152" i="1"/>
  <c r="I152" i="1" s="1"/>
  <c r="G153" i="1"/>
  <c r="I153" i="1" s="1"/>
  <c r="G154" i="1"/>
  <c r="I154" i="1" s="1"/>
  <c r="G155" i="1"/>
  <c r="I155" i="1" s="1"/>
  <c r="G156" i="1"/>
  <c r="I156" i="1" s="1"/>
  <c r="G157" i="1"/>
  <c r="I157" i="1" s="1"/>
  <c r="G158" i="1"/>
  <c r="I158" i="1" s="1"/>
  <c r="G159" i="1"/>
  <c r="I159" i="1" s="1"/>
  <c r="G160" i="1"/>
  <c r="I160" i="1" s="1"/>
  <c r="G161" i="1"/>
  <c r="I161" i="1" s="1"/>
  <c r="G162" i="1"/>
  <c r="I162" i="1" s="1"/>
  <c r="G163" i="1"/>
  <c r="I163" i="1" s="1"/>
  <c r="G164" i="1"/>
  <c r="I164" i="1" s="1"/>
  <c r="G165" i="1"/>
  <c r="I165" i="1" s="1"/>
  <c r="G166" i="1"/>
  <c r="I166" i="1" s="1"/>
  <c r="G167" i="1"/>
  <c r="I167" i="1" s="1"/>
  <c r="G168" i="1"/>
  <c r="I168" i="1" s="1"/>
  <c r="G169" i="1"/>
  <c r="I169" i="1" s="1"/>
  <c r="G170" i="1"/>
  <c r="I170" i="1" s="1"/>
  <c r="G171" i="1"/>
  <c r="I171" i="1" s="1"/>
  <c r="G172" i="1"/>
  <c r="I172" i="1" s="1"/>
  <c r="G173" i="1"/>
  <c r="I173" i="1" s="1"/>
  <c r="G174" i="1"/>
  <c r="I174" i="1" s="1"/>
  <c r="G175" i="1"/>
  <c r="I175" i="1" s="1"/>
  <c r="G176" i="1"/>
  <c r="I176" i="1" s="1"/>
  <c r="G177" i="1"/>
  <c r="I177" i="1" s="1"/>
  <c r="G178" i="1"/>
  <c r="I178" i="1" s="1"/>
  <c r="G179" i="1"/>
  <c r="I179" i="1" s="1"/>
  <c r="G180" i="1"/>
  <c r="I180" i="1" s="1"/>
  <c r="G181" i="1"/>
  <c r="I181" i="1" s="1"/>
  <c r="G182" i="1"/>
  <c r="I182" i="1" s="1"/>
  <c r="G183" i="1"/>
  <c r="I183" i="1" s="1"/>
  <c r="G184" i="1"/>
  <c r="I184" i="1" s="1"/>
  <c r="G185" i="1"/>
  <c r="I185" i="1" s="1"/>
  <c r="G186" i="1"/>
  <c r="I186" i="1" s="1"/>
  <c r="G187" i="1"/>
  <c r="I187" i="1" s="1"/>
  <c r="G188" i="1"/>
  <c r="I188" i="1" s="1"/>
  <c r="G189" i="1"/>
  <c r="I189" i="1" s="1"/>
  <c r="G190" i="1"/>
  <c r="I190" i="1" s="1"/>
  <c r="G191" i="1"/>
  <c r="I191" i="1" s="1"/>
  <c r="G192" i="1"/>
  <c r="I192" i="1" s="1"/>
  <c r="G193" i="1"/>
  <c r="I193" i="1" s="1"/>
  <c r="G194" i="1"/>
  <c r="I194" i="1" s="1"/>
  <c r="G195" i="1"/>
  <c r="I195" i="1" s="1"/>
  <c r="G196" i="1"/>
  <c r="I196" i="1" s="1"/>
  <c r="G197" i="1"/>
  <c r="I197" i="1" s="1"/>
  <c r="G198" i="1"/>
  <c r="I198" i="1" s="1"/>
  <c r="G199" i="1"/>
  <c r="I199" i="1" s="1"/>
  <c r="G200" i="1"/>
  <c r="I200" i="1" s="1"/>
  <c r="G201" i="1"/>
  <c r="I201" i="1" s="1"/>
  <c r="G202" i="1"/>
  <c r="I202" i="1" s="1"/>
  <c r="G203" i="1"/>
  <c r="I203" i="1" s="1"/>
  <c r="G204" i="1"/>
  <c r="I204" i="1" s="1"/>
  <c r="G205" i="1"/>
  <c r="I205" i="1" s="1"/>
  <c r="G206" i="1"/>
  <c r="I206" i="1" s="1"/>
  <c r="G207" i="1"/>
  <c r="I207" i="1" s="1"/>
  <c r="G208" i="1"/>
  <c r="I208" i="1" s="1"/>
  <c r="G209" i="1"/>
  <c r="I209" i="1" s="1"/>
  <c r="G210" i="1"/>
  <c r="I210" i="1" s="1"/>
  <c r="G211" i="1"/>
  <c r="I211" i="1" s="1"/>
  <c r="G212" i="1"/>
  <c r="I212" i="1" s="1"/>
  <c r="G213" i="1"/>
  <c r="I213" i="1" s="1"/>
  <c r="G214" i="1"/>
  <c r="I214" i="1" s="1"/>
  <c r="G215" i="1"/>
  <c r="I215" i="1" s="1"/>
  <c r="G216" i="1"/>
  <c r="I216" i="1" s="1"/>
  <c r="G217" i="1"/>
  <c r="I217" i="1" s="1"/>
  <c r="G218" i="1"/>
  <c r="I218" i="1" s="1"/>
  <c r="G219" i="1"/>
  <c r="I219" i="1" s="1"/>
  <c r="G220" i="1"/>
  <c r="I220" i="1" s="1"/>
  <c r="G221" i="1"/>
  <c r="I221" i="1" s="1"/>
  <c r="G222" i="1"/>
  <c r="I222" i="1" s="1"/>
  <c r="G223" i="1"/>
  <c r="I223" i="1" s="1"/>
  <c r="G224" i="1"/>
  <c r="I224" i="1" s="1"/>
  <c r="G225" i="1"/>
  <c r="I225" i="1" s="1"/>
  <c r="G226" i="1"/>
  <c r="I226" i="1" s="1"/>
  <c r="G227" i="1"/>
  <c r="I227" i="1" s="1"/>
  <c r="G228" i="1"/>
  <c r="I228" i="1" s="1"/>
  <c r="G229" i="1"/>
  <c r="I229" i="1" s="1"/>
  <c r="G230" i="1"/>
  <c r="I230" i="1" s="1"/>
  <c r="G231" i="1"/>
  <c r="I231" i="1" s="1"/>
  <c r="G232" i="1"/>
  <c r="I232" i="1" s="1"/>
  <c r="G233" i="1"/>
  <c r="I233" i="1" s="1"/>
  <c r="G234" i="1"/>
  <c r="I234" i="1" s="1"/>
  <c r="G235" i="1"/>
  <c r="I235" i="1" s="1"/>
  <c r="G236" i="1"/>
  <c r="I236" i="1" s="1"/>
  <c r="G237" i="1"/>
  <c r="I237" i="1" s="1"/>
  <c r="G238" i="1"/>
  <c r="I238" i="1" s="1"/>
  <c r="G239" i="1"/>
  <c r="I239" i="1" s="1"/>
  <c r="G240" i="1"/>
  <c r="I240" i="1" s="1"/>
  <c r="G241" i="1"/>
  <c r="I241" i="1" s="1"/>
  <c r="G242" i="1"/>
  <c r="I242" i="1" s="1"/>
  <c r="G243" i="1"/>
  <c r="I243" i="1" s="1"/>
  <c r="G244" i="1"/>
  <c r="I244" i="1" s="1"/>
  <c r="G245" i="1"/>
  <c r="I245" i="1" s="1"/>
  <c r="G246" i="1"/>
  <c r="I246" i="1" s="1"/>
  <c r="G247" i="1"/>
  <c r="I247" i="1" s="1"/>
  <c r="G248" i="1"/>
  <c r="I248" i="1" s="1"/>
  <c r="G249" i="1"/>
  <c r="I249" i="1" s="1"/>
  <c r="G250" i="1"/>
  <c r="I250" i="1" s="1"/>
  <c r="G251" i="1"/>
  <c r="I251" i="1" s="1"/>
  <c r="G252" i="1"/>
  <c r="I252" i="1" s="1"/>
  <c r="G253" i="1"/>
  <c r="I253" i="1" s="1"/>
  <c r="G254" i="1"/>
  <c r="I254" i="1" s="1"/>
  <c r="G255" i="1"/>
  <c r="I255" i="1" s="1"/>
  <c r="G256" i="1"/>
  <c r="I256" i="1" s="1"/>
  <c r="G257" i="1"/>
  <c r="I257" i="1" s="1"/>
  <c r="G258" i="1"/>
  <c r="I258" i="1" s="1"/>
  <c r="G259" i="1"/>
  <c r="I259" i="1" s="1"/>
  <c r="G260" i="1"/>
  <c r="I260" i="1" s="1"/>
  <c r="G261" i="1"/>
  <c r="I261" i="1" s="1"/>
  <c r="G262" i="1"/>
  <c r="I262" i="1" s="1"/>
  <c r="G263" i="1"/>
  <c r="I263" i="1" s="1"/>
  <c r="G264" i="1"/>
  <c r="I264" i="1" s="1"/>
  <c r="G265" i="1"/>
  <c r="I265" i="1" s="1"/>
  <c r="G266" i="1"/>
  <c r="I266" i="1" s="1"/>
  <c r="G267" i="1"/>
  <c r="I267" i="1" s="1"/>
  <c r="G268" i="1"/>
  <c r="I268" i="1" s="1"/>
  <c r="G269" i="1"/>
  <c r="I269" i="1" s="1"/>
  <c r="G270" i="1"/>
  <c r="I270" i="1" s="1"/>
  <c r="G271" i="1"/>
  <c r="I271" i="1" s="1"/>
  <c r="G272" i="1"/>
  <c r="I272" i="1" s="1"/>
  <c r="G273" i="1"/>
  <c r="I273" i="1" s="1"/>
  <c r="G274" i="1"/>
  <c r="I274" i="1" s="1"/>
  <c r="G275" i="1"/>
  <c r="I275" i="1" s="1"/>
  <c r="G276" i="1"/>
  <c r="I276" i="1" s="1"/>
  <c r="G277" i="1"/>
  <c r="I277" i="1" s="1"/>
  <c r="G278" i="1"/>
  <c r="I278" i="1" s="1"/>
  <c r="G279" i="1"/>
  <c r="I279" i="1" s="1"/>
  <c r="G280" i="1"/>
  <c r="I280" i="1" s="1"/>
  <c r="G281" i="1"/>
  <c r="I281" i="1" s="1"/>
  <c r="G282" i="1"/>
  <c r="I282" i="1" s="1"/>
  <c r="G283" i="1"/>
  <c r="I283" i="1" s="1"/>
  <c r="G284" i="1"/>
  <c r="I284" i="1" s="1"/>
  <c r="G285" i="1"/>
  <c r="I285" i="1" s="1"/>
  <c r="G286" i="1"/>
  <c r="I286" i="1" s="1"/>
  <c r="G287" i="1"/>
  <c r="I287" i="1" s="1"/>
  <c r="G288" i="1"/>
  <c r="I288" i="1" s="1"/>
  <c r="G289" i="1"/>
  <c r="I289" i="1" s="1"/>
  <c r="G290" i="1"/>
  <c r="I290" i="1" s="1"/>
  <c r="G291" i="1"/>
  <c r="I291" i="1" s="1"/>
  <c r="G292" i="1"/>
  <c r="I292" i="1" s="1"/>
  <c r="G293" i="1"/>
  <c r="I293" i="1" s="1"/>
  <c r="G294" i="1"/>
  <c r="I294" i="1" s="1"/>
  <c r="G295" i="1"/>
  <c r="I295" i="1" s="1"/>
  <c r="G296" i="1"/>
  <c r="I296" i="1" s="1"/>
  <c r="G297" i="1"/>
  <c r="I297" i="1" s="1"/>
  <c r="G298" i="1"/>
  <c r="I298" i="1" s="1"/>
  <c r="G299" i="1"/>
  <c r="I299" i="1" s="1"/>
  <c r="G300" i="1"/>
  <c r="I300" i="1" s="1"/>
  <c r="G301" i="1"/>
  <c r="I301" i="1" s="1"/>
  <c r="G302" i="1"/>
  <c r="I302" i="1" s="1"/>
  <c r="G303" i="1"/>
  <c r="I303" i="1" s="1"/>
  <c r="G304" i="1"/>
  <c r="I304" i="1" s="1"/>
  <c r="G305" i="1"/>
  <c r="I305" i="1" s="1"/>
  <c r="G306" i="1"/>
  <c r="I306" i="1" s="1"/>
  <c r="G307" i="1"/>
  <c r="I307" i="1" s="1"/>
  <c r="G308" i="1"/>
  <c r="I308" i="1" s="1"/>
  <c r="G309" i="1"/>
  <c r="I309" i="1" s="1"/>
  <c r="G310" i="1"/>
  <c r="I310" i="1" s="1"/>
  <c r="G311" i="1"/>
  <c r="I311" i="1" s="1"/>
  <c r="G312" i="1"/>
  <c r="I312" i="1" s="1"/>
  <c r="G313" i="1"/>
  <c r="I313" i="1" s="1"/>
  <c r="G314" i="1"/>
  <c r="I314" i="1" s="1"/>
  <c r="G315" i="1"/>
  <c r="I315" i="1" s="1"/>
  <c r="G316" i="1"/>
  <c r="I316" i="1" s="1"/>
  <c r="G317" i="1"/>
  <c r="I317" i="1" s="1"/>
  <c r="G318" i="1"/>
  <c r="I318" i="1" s="1"/>
  <c r="G319" i="1"/>
  <c r="I319" i="1" s="1"/>
  <c r="G320" i="1"/>
  <c r="I320" i="1" s="1"/>
  <c r="G321" i="1"/>
  <c r="I321" i="1" s="1"/>
  <c r="G322" i="1"/>
  <c r="I322" i="1" s="1"/>
  <c r="G323" i="1"/>
  <c r="I323" i="1" s="1"/>
  <c r="G324" i="1"/>
  <c r="I324" i="1" s="1"/>
  <c r="G325" i="1"/>
  <c r="I325" i="1" s="1"/>
  <c r="G326" i="1"/>
  <c r="I326" i="1" s="1"/>
  <c r="G327" i="1"/>
  <c r="I327" i="1" s="1"/>
  <c r="G328" i="1"/>
  <c r="I328" i="1" s="1"/>
  <c r="G329" i="1"/>
  <c r="I329" i="1" s="1"/>
  <c r="G330" i="1"/>
  <c r="I330" i="1" s="1"/>
  <c r="G331" i="1"/>
  <c r="I331" i="1" s="1"/>
  <c r="G332" i="1"/>
  <c r="I332" i="1" s="1"/>
  <c r="G333" i="1"/>
  <c r="I333" i="1" s="1"/>
  <c r="G334" i="1"/>
  <c r="I334" i="1" s="1"/>
  <c r="G335" i="1"/>
  <c r="I335" i="1" s="1"/>
  <c r="G336" i="1"/>
  <c r="I336" i="1" s="1"/>
  <c r="G337" i="1"/>
  <c r="I337" i="1" s="1"/>
  <c r="G338" i="1"/>
  <c r="I338" i="1" s="1"/>
  <c r="G339" i="1"/>
  <c r="I339" i="1" s="1"/>
  <c r="G340" i="1"/>
  <c r="I340" i="1" s="1"/>
  <c r="G341" i="1"/>
  <c r="I341" i="1" s="1"/>
  <c r="G342" i="1"/>
  <c r="I342" i="1" s="1"/>
  <c r="G343" i="1"/>
  <c r="I343" i="1" s="1"/>
  <c r="G344" i="1"/>
  <c r="I344" i="1" s="1"/>
  <c r="G345" i="1"/>
  <c r="I345" i="1" s="1"/>
  <c r="G346" i="1"/>
  <c r="I346" i="1" s="1"/>
  <c r="G347" i="1"/>
  <c r="I347" i="1" s="1"/>
  <c r="G348" i="1"/>
  <c r="I348" i="1" s="1"/>
  <c r="G349" i="1"/>
  <c r="I349" i="1" s="1"/>
  <c r="G350" i="1"/>
  <c r="I350" i="1" s="1"/>
  <c r="G351" i="1"/>
  <c r="I351" i="1" s="1"/>
  <c r="G352" i="1"/>
  <c r="I352" i="1" s="1"/>
  <c r="G353" i="1"/>
  <c r="I353" i="1" s="1"/>
  <c r="G354" i="1"/>
  <c r="I354" i="1" s="1"/>
  <c r="G355" i="1"/>
  <c r="I355" i="1" s="1"/>
  <c r="G356" i="1"/>
  <c r="I356" i="1" s="1"/>
  <c r="G357" i="1"/>
  <c r="I357" i="1" s="1"/>
  <c r="G358" i="1"/>
  <c r="I358" i="1" s="1"/>
  <c r="G359" i="1"/>
  <c r="I359" i="1" s="1"/>
  <c r="G360" i="1"/>
  <c r="I360" i="1" s="1"/>
  <c r="G361" i="1"/>
  <c r="I361" i="1" s="1"/>
  <c r="G362" i="1"/>
  <c r="I362" i="1" s="1"/>
  <c r="G363" i="1"/>
  <c r="I363" i="1" s="1"/>
  <c r="G364" i="1"/>
  <c r="I364" i="1" s="1"/>
  <c r="G365" i="1"/>
  <c r="I365" i="1" s="1"/>
  <c r="G366" i="1"/>
  <c r="I366" i="1" s="1"/>
  <c r="G367" i="1"/>
  <c r="I367" i="1" s="1"/>
  <c r="G368" i="1"/>
  <c r="I368" i="1" s="1"/>
  <c r="G369" i="1"/>
  <c r="I369" i="1" s="1"/>
  <c r="G370" i="1"/>
  <c r="I370" i="1" s="1"/>
  <c r="G371" i="1"/>
  <c r="I371" i="1" s="1"/>
  <c r="G372" i="1"/>
  <c r="I372" i="1" s="1"/>
  <c r="G373" i="1"/>
  <c r="I373" i="1" s="1"/>
  <c r="G374" i="1"/>
  <c r="I374" i="1" s="1"/>
  <c r="G375" i="1"/>
  <c r="I375" i="1" s="1"/>
  <c r="G376" i="1"/>
  <c r="I376" i="1" s="1"/>
  <c r="G377" i="1"/>
  <c r="I377" i="1" s="1"/>
  <c r="G378" i="1"/>
  <c r="I378" i="1" s="1"/>
  <c r="G379" i="1"/>
  <c r="I379" i="1" s="1"/>
  <c r="G380" i="1"/>
  <c r="I380" i="1" s="1"/>
  <c r="G381" i="1"/>
  <c r="I381" i="1" s="1"/>
  <c r="G382" i="1"/>
  <c r="I382" i="1" s="1"/>
  <c r="G383" i="1"/>
  <c r="I383" i="1" s="1"/>
  <c r="G384" i="1"/>
  <c r="I384" i="1" s="1"/>
  <c r="G385" i="1"/>
  <c r="I385" i="1" s="1"/>
  <c r="G386" i="1"/>
  <c r="I386" i="1" s="1"/>
  <c r="G387" i="1"/>
  <c r="I387" i="1" s="1"/>
  <c r="G388" i="1"/>
  <c r="I388" i="1" s="1"/>
  <c r="G389" i="1"/>
  <c r="I389" i="1" s="1"/>
  <c r="G390" i="1"/>
  <c r="I390" i="1" s="1"/>
  <c r="G391" i="1"/>
  <c r="I391" i="1" s="1"/>
  <c r="G392" i="1"/>
  <c r="I392" i="1" s="1"/>
  <c r="G393" i="1"/>
  <c r="I393" i="1" s="1"/>
  <c r="G394" i="1"/>
  <c r="I394" i="1" s="1"/>
  <c r="G395" i="1"/>
  <c r="I395" i="1" s="1"/>
  <c r="G396" i="1"/>
  <c r="I396" i="1" s="1"/>
  <c r="G397" i="1"/>
  <c r="I397" i="1" s="1"/>
  <c r="G398" i="1"/>
  <c r="I398" i="1" s="1"/>
  <c r="G399" i="1"/>
  <c r="I399" i="1" s="1"/>
  <c r="G400" i="1"/>
  <c r="I400" i="1" s="1"/>
  <c r="G401" i="1"/>
  <c r="I401" i="1" s="1"/>
  <c r="G402" i="1"/>
  <c r="I402" i="1" s="1"/>
  <c r="G403" i="1"/>
  <c r="I403" i="1" s="1"/>
  <c r="G404" i="1"/>
  <c r="I404" i="1" s="1"/>
  <c r="G405" i="1"/>
  <c r="I405" i="1" s="1"/>
  <c r="G406" i="1"/>
  <c r="I406" i="1" s="1"/>
  <c r="G407" i="1"/>
  <c r="I407" i="1" s="1"/>
  <c r="G408" i="1"/>
  <c r="I408" i="1" s="1"/>
  <c r="G409" i="1"/>
  <c r="I409" i="1" s="1"/>
  <c r="G410" i="1"/>
  <c r="I410" i="1" s="1"/>
  <c r="G411" i="1"/>
  <c r="I411" i="1" s="1"/>
  <c r="G412" i="1"/>
  <c r="I412" i="1" s="1"/>
  <c r="G413" i="1"/>
  <c r="I413" i="1" s="1"/>
  <c r="G414" i="1"/>
  <c r="I414" i="1" s="1"/>
  <c r="G415" i="1"/>
  <c r="I415" i="1" s="1"/>
  <c r="G416" i="1"/>
  <c r="I416" i="1" s="1"/>
  <c r="G417" i="1"/>
  <c r="I417" i="1" s="1"/>
  <c r="G418" i="1"/>
  <c r="I418" i="1" s="1"/>
  <c r="G419" i="1"/>
  <c r="I419" i="1" s="1"/>
  <c r="G420" i="1"/>
  <c r="I420" i="1" s="1"/>
  <c r="G421" i="1"/>
  <c r="I421" i="1" s="1"/>
  <c r="G422" i="1"/>
  <c r="I422" i="1" s="1"/>
  <c r="G423" i="1"/>
  <c r="I423" i="1" s="1"/>
  <c r="G424" i="1"/>
  <c r="I424" i="1" s="1"/>
  <c r="G425" i="1"/>
  <c r="I425" i="1" s="1"/>
  <c r="G426" i="1"/>
  <c r="I426" i="1" s="1"/>
  <c r="G427" i="1"/>
  <c r="I427" i="1" s="1"/>
  <c r="G428" i="1"/>
  <c r="I428" i="1" s="1"/>
  <c r="G429" i="1"/>
  <c r="I429" i="1" s="1"/>
  <c r="G430" i="1"/>
  <c r="I430" i="1" s="1"/>
  <c r="G431" i="1"/>
  <c r="I431" i="1" s="1"/>
  <c r="G432" i="1"/>
  <c r="I432" i="1" s="1"/>
  <c r="G433" i="1"/>
  <c r="I433" i="1" s="1"/>
  <c r="G434" i="1"/>
  <c r="I434" i="1" s="1"/>
  <c r="G435" i="1"/>
  <c r="I435" i="1" s="1"/>
  <c r="G436" i="1"/>
  <c r="I436" i="1" s="1"/>
  <c r="G437" i="1"/>
  <c r="I437" i="1" s="1"/>
  <c r="G438" i="1"/>
  <c r="I438" i="1" s="1"/>
  <c r="G439" i="1"/>
  <c r="I439" i="1" s="1"/>
  <c r="G440" i="1"/>
  <c r="I440" i="1" s="1"/>
  <c r="G441" i="1"/>
  <c r="I441" i="1" s="1"/>
  <c r="G442" i="1"/>
  <c r="I442" i="1" s="1"/>
  <c r="G443" i="1"/>
  <c r="I443" i="1" s="1"/>
  <c r="G444" i="1"/>
  <c r="I444" i="1" s="1"/>
  <c r="G445" i="1"/>
  <c r="I445" i="1" s="1"/>
  <c r="G446" i="1"/>
  <c r="I446" i="1" s="1"/>
  <c r="G447" i="1"/>
  <c r="I447" i="1" s="1"/>
  <c r="G448" i="1"/>
  <c r="I448" i="1" s="1"/>
  <c r="G449" i="1"/>
  <c r="I449" i="1" s="1"/>
  <c r="G450" i="1"/>
  <c r="I450" i="1" s="1"/>
  <c r="G451" i="1"/>
  <c r="I451" i="1" s="1"/>
  <c r="G452" i="1"/>
  <c r="I452" i="1" s="1"/>
  <c r="G453" i="1"/>
  <c r="I453" i="1" s="1"/>
  <c r="G454" i="1"/>
  <c r="I454" i="1" s="1"/>
  <c r="G455" i="1"/>
  <c r="I455" i="1" s="1"/>
  <c r="G456" i="1"/>
  <c r="I456" i="1" s="1"/>
  <c r="G457" i="1"/>
  <c r="I457" i="1" s="1"/>
  <c r="G458" i="1"/>
  <c r="I458" i="1" s="1"/>
  <c r="G459" i="1"/>
  <c r="I459" i="1" s="1"/>
  <c r="G460" i="1"/>
  <c r="I460" i="1" s="1"/>
  <c r="G461" i="1"/>
  <c r="I461" i="1" s="1"/>
  <c r="G462" i="1"/>
  <c r="I462" i="1" s="1"/>
  <c r="G463" i="1"/>
  <c r="I463" i="1" s="1"/>
  <c r="G464" i="1"/>
  <c r="I464" i="1" s="1"/>
  <c r="G465" i="1"/>
  <c r="I465" i="1" s="1"/>
  <c r="G466" i="1"/>
  <c r="I466" i="1" s="1"/>
  <c r="G467" i="1"/>
  <c r="I467" i="1" s="1"/>
  <c r="G468" i="1"/>
  <c r="I468" i="1" s="1"/>
  <c r="G469" i="1"/>
  <c r="I469" i="1" s="1"/>
  <c r="G470" i="1"/>
  <c r="I470" i="1" s="1"/>
  <c r="G471" i="1"/>
  <c r="I471" i="1" s="1"/>
  <c r="G472" i="1"/>
  <c r="I472" i="1" s="1"/>
  <c r="G473" i="1"/>
  <c r="I473" i="1" s="1"/>
  <c r="G474" i="1"/>
  <c r="I474" i="1" s="1"/>
  <c r="G475" i="1"/>
  <c r="I475" i="1" s="1"/>
  <c r="G476" i="1"/>
  <c r="I476" i="1" s="1"/>
  <c r="G477" i="1"/>
  <c r="I477" i="1" s="1"/>
  <c r="G478" i="1"/>
  <c r="I478" i="1" s="1"/>
  <c r="G479" i="1"/>
  <c r="I479" i="1" s="1"/>
  <c r="G480" i="1"/>
  <c r="I480" i="1" s="1"/>
  <c r="G481" i="1"/>
  <c r="I481" i="1" s="1"/>
  <c r="G482" i="1"/>
  <c r="I482" i="1" s="1"/>
  <c r="G483" i="1"/>
  <c r="I483" i="1" s="1"/>
  <c r="G484" i="1"/>
  <c r="I484" i="1" s="1"/>
  <c r="G485" i="1"/>
  <c r="I485" i="1" s="1"/>
  <c r="G486" i="1"/>
  <c r="I486" i="1" s="1"/>
  <c r="G487" i="1"/>
  <c r="I487" i="1" s="1"/>
  <c r="G488" i="1"/>
  <c r="I488" i="1" s="1"/>
  <c r="G489" i="1"/>
  <c r="I489" i="1" s="1"/>
  <c r="G490" i="1"/>
  <c r="I490" i="1" s="1"/>
  <c r="G491" i="1"/>
  <c r="I491" i="1" s="1"/>
  <c r="G492" i="1"/>
  <c r="I492" i="1" s="1"/>
  <c r="G493" i="1"/>
  <c r="I493" i="1" s="1"/>
  <c r="G494" i="1"/>
  <c r="I494" i="1" s="1"/>
  <c r="G495" i="1"/>
  <c r="I495" i="1" s="1"/>
  <c r="G496" i="1"/>
  <c r="I496" i="1" s="1"/>
  <c r="G497" i="1"/>
  <c r="I497" i="1" s="1"/>
  <c r="G498" i="1"/>
  <c r="I498" i="1" s="1"/>
  <c r="G499" i="1"/>
  <c r="I499" i="1" s="1"/>
  <c r="G500" i="1"/>
  <c r="I500" i="1" s="1"/>
  <c r="G501" i="1"/>
  <c r="I501" i="1" s="1"/>
  <c r="G502" i="1"/>
  <c r="I502" i="1" s="1"/>
  <c r="G503" i="1"/>
  <c r="I503" i="1" s="1"/>
  <c r="G504" i="1"/>
  <c r="I504" i="1" s="1"/>
  <c r="G505" i="1"/>
  <c r="I505" i="1" s="1"/>
  <c r="G506" i="1"/>
  <c r="I506" i="1" s="1"/>
  <c r="G507" i="1"/>
  <c r="I507" i="1" s="1"/>
  <c r="G508" i="1"/>
  <c r="I508" i="1" s="1"/>
  <c r="G509" i="1"/>
  <c r="I509" i="1" s="1"/>
  <c r="G510" i="1"/>
  <c r="I510" i="1" s="1"/>
  <c r="G511" i="1"/>
  <c r="I511" i="1" s="1"/>
  <c r="G512" i="1"/>
  <c r="I512" i="1" s="1"/>
  <c r="G513" i="1"/>
  <c r="I513" i="1" s="1"/>
  <c r="G514" i="1"/>
  <c r="I514" i="1" s="1"/>
  <c r="G515" i="1"/>
  <c r="I515" i="1" s="1"/>
  <c r="G516" i="1"/>
  <c r="I516" i="1" s="1"/>
  <c r="G517" i="1"/>
  <c r="I517" i="1" s="1"/>
  <c r="G518" i="1"/>
  <c r="I518" i="1" s="1"/>
  <c r="G519" i="1"/>
  <c r="I519" i="1" s="1"/>
  <c r="G520" i="1"/>
  <c r="I520" i="1" s="1"/>
  <c r="G521" i="1"/>
  <c r="I521" i="1" s="1"/>
  <c r="G522" i="1"/>
  <c r="I522" i="1" s="1"/>
  <c r="G523" i="1"/>
  <c r="I523" i="1" s="1"/>
  <c r="G524" i="1"/>
  <c r="I524" i="1" s="1"/>
  <c r="G525" i="1"/>
  <c r="I525" i="1" s="1"/>
  <c r="G526" i="1"/>
  <c r="I526" i="1" s="1"/>
  <c r="G527" i="1"/>
  <c r="I527" i="1" s="1"/>
  <c r="G528" i="1"/>
  <c r="I528" i="1" s="1"/>
  <c r="G529" i="1"/>
  <c r="I529" i="1" s="1"/>
  <c r="G530" i="1"/>
  <c r="I530" i="1" s="1"/>
  <c r="G531" i="1"/>
  <c r="I531" i="1" s="1"/>
  <c r="G532" i="1"/>
  <c r="I532" i="1" s="1"/>
  <c r="G533" i="1"/>
  <c r="I533" i="1" s="1"/>
  <c r="G534" i="1"/>
  <c r="I534" i="1" s="1"/>
  <c r="G535" i="1"/>
  <c r="I535" i="1" s="1"/>
  <c r="G536" i="1"/>
  <c r="I536" i="1" s="1"/>
  <c r="G537" i="1"/>
  <c r="I537" i="1" s="1"/>
  <c r="G538" i="1"/>
  <c r="I538" i="1" s="1"/>
  <c r="G539" i="1"/>
  <c r="I539" i="1" s="1"/>
  <c r="G540" i="1"/>
  <c r="I540" i="1" s="1"/>
  <c r="G541" i="1"/>
  <c r="I541" i="1" s="1"/>
  <c r="G542" i="1"/>
  <c r="I542" i="1" s="1"/>
  <c r="G543" i="1"/>
  <c r="I543" i="1" s="1"/>
  <c r="G544" i="1"/>
  <c r="I544" i="1" s="1"/>
  <c r="G545" i="1"/>
  <c r="I545" i="1" s="1"/>
  <c r="G546" i="1"/>
  <c r="I546" i="1" s="1"/>
  <c r="G547" i="1"/>
  <c r="I547" i="1" s="1"/>
  <c r="G548" i="1"/>
  <c r="I548" i="1" s="1"/>
  <c r="G549" i="1"/>
  <c r="I549" i="1" s="1"/>
  <c r="G550" i="1"/>
  <c r="I550" i="1" s="1"/>
  <c r="G551" i="1"/>
  <c r="I551" i="1" s="1"/>
  <c r="G552" i="1"/>
  <c r="I552" i="1" s="1"/>
  <c r="G553" i="1"/>
  <c r="I553" i="1" s="1"/>
  <c r="G554" i="1"/>
  <c r="I554" i="1" s="1"/>
  <c r="G555" i="1"/>
  <c r="I555" i="1" s="1"/>
  <c r="G556" i="1"/>
  <c r="I556" i="1" s="1"/>
  <c r="G557" i="1"/>
  <c r="I557" i="1" s="1"/>
  <c r="G558" i="1"/>
  <c r="I558" i="1" s="1"/>
  <c r="G559" i="1"/>
  <c r="I559" i="1" s="1"/>
  <c r="G560" i="1"/>
  <c r="I560" i="1" s="1"/>
  <c r="G561" i="1"/>
  <c r="I561" i="1" s="1"/>
  <c r="G562" i="1"/>
  <c r="I562" i="1" s="1"/>
  <c r="G563" i="1"/>
  <c r="I563" i="1" s="1"/>
  <c r="G564" i="1"/>
  <c r="I564" i="1" s="1"/>
  <c r="G565" i="1"/>
  <c r="I565" i="1" s="1"/>
  <c r="G566" i="1"/>
  <c r="I566" i="1" s="1"/>
  <c r="G567" i="1"/>
  <c r="I567" i="1" s="1"/>
  <c r="G568" i="1"/>
  <c r="I568" i="1" s="1"/>
  <c r="G569" i="1"/>
  <c r="I569" i="1" s="1"/>
  <c r="G570" i="1"/>
  <c r="I570" i="1" s="1"/>
  <c r="G571" i="1"/>
  <c r="I571" i="1" s="1"/>
  <c r="G572" i="1"/>
  <c r="I572" i="1" s="1"/>
  <c r="G573" i="1"/>
  <c r="I573" i="1" s="1"/>
  <c r="G574" i="1"/>
  <c r="I574" i="1" s="1"/>
  <c r="G575" i="1"/>
  <c r="I575" i="1" s="1"/>
  <c r="G576" i="1"/>
  <c r="I576" i="1" s="1"/>
  <c r="G577" i="1"/>
  <c r="I577" i="1" s="1"/>
  <c r="G578" i="1"/>
  <c r="I578" i="1" s="1"/>
  <c r="G579" i="1"/>
  <c r="I579" i="1" s="1"/>
  <c r="G580" i="1"/>
  <c r="I580" i="1" s="1"/>
  <c r="G581" i="1"/>
  <c r="I581" i="1" s="1"/>
  <c r="G582" i="1"/>
  <c r="I582" i="1" s="1"/>
  <c r="G583" i="1"/>
  <c r="I583" i="1" s="1"/>
  <c r="G584" i="1"/>
  <c r="I584" i="1" s="1"/>
  <c r="G585" i="1"/>
  <c r="I585" i="1" s="1"/>
  <c r="G586" i="1"/>
  <c r="I586" i="1" s="1"/>
  <c r="G587" i="1"/>
  <c r="I587" i="1" s="1"/>
  <c r="G588" i="1"/>
  <c r="I588" i="1" s="1"/>
  <c r="G589" i="1"/>
  <c r="I589" i="1" s="1"/>
  <c r="G590" i="1"/>
  <c r="I590" i="1" s="1"/>
  <c r="G591" i="1"/>
  <c r="I591" i="1" s="1"/>
  <c r="G592" i="1"/>
  <c r="I592" i="1" s="1"/>
  <c r="G593" i="1"/>
  <c r="I593" i="1" s="1"/>
  <c r="G594" i="1"/>
  <c r="I594" i="1" s="1"/>
  <c r="G595" i="1"/>
  <c r="I595" i="1" s="1"/>
  <c r="G596" i="1"/>
  <c r="I596" i="1" s="1"/>
  <c r="G597" i="1"/>
  <c r="I597" i="1" s="1"/>
  <c r="G598" i="1"/>
  <c r="I598" i="1" s="1"/>
  <c r="G599" i="1"/>
  <c r="I599" i="1" s="1"/>
  <c r="G600" i="1"/>
  <c r="I600" i="1" s="1"/>
  <c r="G601" i="1"/>
  <c r="I601" i="1" s="1"/>
  <c r="G602" i="1"/>
  <c r="I602" i="1" s="1"/>
  <c r="G603" i="1"/>
  <c r="I603" i="1" s="1"/>
  <c r="G604" i="1"/>
  <c r="I604" i="1" s="1"/>
  <c r="G605" i="1"/>
  <c r="I605" i="1" s="1"/>
  <c r="G606" i="1"/>
  <c r="I606" i="1" s="1"/>
  <c r="G607" i="1"/>
  <c r="I607" i="1" s="1"/>
  <c r="G608" i="1"/>
  <c r="I608" i="1" s="1"/>
  <c r="G609" i="1"/>
  <c r="I609" i="1" s="1"/>
  <c r="G610" i="1"/>
  <c r="I610" i="1" s="1"/>
  <c r="G611" i="1"/>
  <c r="I611" i="1" s="1"/>
  <c r="G612" i="1"/>
  <c r="I612" i="1" s="1"/>
  <c r="G613" i="1"/>
  <c r="I613" i="1" s="1"/>
  <c r="G614" i="1"/>
  <c r="I614" i="1" s="1"/>
  <c r="G615" i="1"/>
  <c r="I615" i="1" s="1"/>
  <c r="G616" i="1"/>
  <c r="I616" i="1" s="1"/>
  <c r="G617" i="1"/>
  <c r="I617" i="1" s="1"/>
  <c r="G618" i="1"/>
  <c r="I618" i="1" s="1"/>
  <c r="G619" i="1"/>
  <c r="I619" i="1" s="1"/>
  <c r="G620" i="1"/>
  <c r="I620" i="1" s="1"/>
  <c r="G621" i="1"/>
  <c r="I621" i="1" s="1"/>
  <c r="G622" i="1"/>
  <c r="I622" i="1" s="1"/>
  <c r="G623" i="1"/>
  <c r="I623" i="1" s="1"/>
  <c r="G624" i="1"/>
  <c r="I624" i="1" s="1"/>
  <c r="G625" i="1"/>
  <c r="I625" i="1" s="1"/>
  <c r="G626" i="1"/>
  <c r="I626" i="1" s="1"/>
  <c r="G627" i="1"/>
  <c r="I627" i="1" s="1"/>
  <c r="G628" i="1"/>
  <c r="I628" i="1" s="1"/>
  <c r="G629" i="1"/>
  <c r="I629" i="1" s="1"/>
  <c r="G630" i="1"/>
  <c r="I630" i="1" s="1"/>
  <c r="G631" i="1"/>
  <c r="I631" i="1" s="1"/>
  <c r="G632" i="1"/>
  <c r="I632" i="1" s="1"/>
  <c r="G633" i="1"/>
  <c r="I633" i="1" s="1"/>
  <c r="G634" i="1"/>
  <c r="I634" i="1" s="1"/>
  <c r="G635" i="1"/>
  <c r="I635" i="1" s="1"/>
  <c r="G636" i="1"/>
  <c r="I636" i="1" s="1"/>
  <c r="G637" i="1"/>
  <c r="I637" i="1" s="1"/>
  <c r="G638" i="1"/>
  <c r="I638" i="1" s="1"/>
  <c r="G639" i="1"/>
  <c r="I639" i="1" s="1"/>
  <c r="G640" i="1"/>
  <c r="I640" i="1" s="1"/>
  <c r="G641" i="1"/>
  <c r="I641" i="1" s="1"/>
  <c r="G642" i="1"/>
  <c r="I642" i="1" s="1"/>
  <c r="G643" i="1"/>
  <c r="I643" i="1" s="1"/>
  <c r="G644" i="1"/>
  <c r="I644" i="1" s="1"/>
  <c r="G645" i="1"/>
  <c r="I645" i="1" s="1"/>
  <c r="G646" i="1"/>
  <c r="I646" i="1" s="1"/>
  <c r="G647" i="1"/>
  <c r="I647" i="1" s="1"/>
  <c r="G648" i="1"/>
  <c r="I648" i="1" s="1"/>
  <c r="G649" i="1"/>
  <c r="I649" i="1" s="1"/>
  <c r="G650" i="1"/>
  <c r="I650" i="1" s="1"/>
  <c r="G651" i="1"/>
  <c r="I651" i="1" s="1"/>
  <c r="G652" i="1"/>
  <c r="I652" i="1" s="1"/>
  <c r="G653" i="1"/>
  <c r="I653" i="1" s="1"/>
  <c r="G654" i="1"/>
  <c r="I654" i="1" s="1"/>
  <c r="G655" i="1"/>
  <c r="I655" i="1" s="1"/>
  <c r="G656" i="1"/>
  <c r="I656" i="1" s="1"/>
  <c r="G657" i="1"/>
  <c r="I657" i="1" s="1"/>
  <c r="G658" i="1"/>
  <c r="I658" i="1" s="1"/>
  <c r="G659" i="1"/>
  <c r="I659" i="1" s="1"/>
  <c r="G660" i="1"/>
  <c r="I660" i="1" s="1"/>
  <c r="G661" i="1"/>
  <c r="I661" i="1" s="1"/>
  <c r="G662" i="1"/>
  <c r="I662" i="1" s="1"/>
  <c r="G663" i="1"/>
  <c r="I663" i="1" s="1"/>
  <c r="G664" i="1"/>
  <c r="I664" i="1" s="1"/>
  <c r="G665" i="1"/>
  <c r="I665" i="1" s="1"/>
  <c r="G666" i="1"/>
  <c r="I666" i="1" s="1"/>
  <c r="G667" i="1"/>
  <c r="I667" i="1" s="1"/>
  <c r="G668" i="1"/>
  <c r="I668" i="1" s="1"/>
  <c r="G669" i="1"/>
  <c r="I669" i="1" s="1"/>
  <c r="G670" i="1"/>
  <c r="I670" i="1" s="1"/>
  <c r="G671" i="1"/>
  <c r="I671" i="1" s="1"/>
  <c r="G672" i="1"/>
  <c r="I672" i="1" s="1"/>
  <c r="G673" i="1"/>
  <c r="I673" i="1" s="1"/>
  <c r="G674" i="1"/>
  <c r="I674" i="1" s="1"/>
  <c r="G675" i="1"/>
  <c r="I675" i="1" s="1"/>
  <c r="G676" i="1"/>
  <c r="I676" i="1" s="1"/>
  <c r="G677" i="1"/>
  <c r="I677" i="1" s="1"/>
  <c r="G678" i="1"/>
  <c r="I678" i="1" s="1"/>
  <c r="G679" i="1"/>
  <c r="I679" i="1" s="1"/>
  <c r="G680" i="1"/>
  <c r="I680" i="1" s="1"/>
  <c r="G681" i="1"/>
  <c r="I681" i="1" s="1"/>
  <c r="G682" i="1"/>
  <c r="I682" i="1" s="1"/>
  <c r="G683" i="1"/>
  <c r="I683" i="1" s="1"/>
  <c r="G684" i="1"/>
  <c r="I684" i="1" s="1"/>
  <c r="G685" i="1"/>
  <c r="I685" i="1" s="1"/>
  <c r="G686" i="1"/>
  <c r="I686" i="1" s="1"/>
  <c r="G687" i="1"/>
  <c r="I687" i="1" s="1"/>
  <c r="G688" i="1"/>
  <c r="I688" i="1" s="1"/>
  <c r="G689" i="1"/>
  <c r="I689" i="1" s="1"/>
  <c r="G690" i="1"/>
  <c r="I690" i="1" s="1"/>
  <c r="G691" i="1"/>
  <c r="I691" i="1" s="1"/>
  <c r="G692" i="1"/>
  <c r="I692" i="1" s="1"/>
  <c r="G693" i="1"/>
  <c r="I693" i="1" s="1"/>
  <c r="G694" i="1"/>
  <c r="I694" i="1" s="1"/>
  <c r="G695" i="1"/>
  <c r="I695" i="1" s="1"/>
  <c r="G696" i="1"/>
  <c r="I696" i="1" s="1"/>
  <c r="G697" i="1"/>
  <c r="I697" i="1" s="1"/>
  <c r="G698" i="1"/>
  <c r="I698" i="1" s="1"/>
  <c r="G699" i="1"/>
  <c r="I699" i="1" s="1"/>
  <c r="G700" i="1"/>
  <c r="I700" i="1" s="1"/>
  <c r="G701" i="1"/>
  <c r="I701" i="1" s="1"/>
  <c r="G702" i="1"/>
  <c r="I702" i="1" s="1"/>
  <c r="G703" i="1"/>
  <c r="I703" i="1" s="1"/>
  <c r="G704" i="1"/>
  <c r="I704" i="1" s="1"/>
  <c r="G705" i="1"/>
  <c r="I705" i="1" s="1"/>
  <c r="G706" i="1"/>
  <c r="I706" i="1" s="1"/>
  <c r="G707" i="1"/>
  <c r="I707" i="1" s="1"/>
  <c r="G708" i="1"/>
  <c r="I708" i="1" s="1"/>
  <c r="G709" i="1"/>
  <c r="I709" i="1" s="1"/>
  <c r="G710" i="1"/>
  <c r="I710" i="1" s="1"/>
  <c r="G711" i="1"/>
  <c r="I711" i="1" s="1"/>
  <c r="G712" i="1"/>
  <c r="I712" i="1" s="1"/>
  <c r="G713" i="1"/>
  <c r="I713" i="1" s="1"/>
  <c r="G714" i="1"/>
  <c r="I714" i="1" s="1"/>
  <c r="G715" i="1"/>
  <c r="I715" i="1" s="1"/>
  <c r="G716" i="1"/>
  <c r="I716" i="1" s="1"/>
  <c r="G717" i="1"/>
  <c r="I717" i="1" s="1"/>
  <c r="G718" i="1"/>
  <c r="I718" i="1" s="1"/>
  <c r="G719" i="1"/>
  <c r="I719" i="1" s="1"/>
  <c r="G720" i="1"/>
  <c r="I720" i="1" s="1"/>
  <c r="G721" i="1"/>
  <c r="I721" i="1" s="1"/>
  <c r="G722" i="1"/>
  <c r="I722" i="1" s="1"/>
  <c r="G723" i="1"/>
  <c r="I723" i="1" s="1"/>
  <c r="G724" i="1"/>
  <c r="I724" i="1" s="1"/>
  <c r="G725" i="1"/>
  <c r="I725" i="1" s="1"/>
  <c r="G726" i="1"/>
  <c r="I726" i="1" s="1"/>
  <c r="G727" i="1"/>
  <c r="I727" i="1" s="1"/>
  <c r="G728" i="1"/>
  <c r="I728" i="1" s="1"/>
  <c r="G729" i="1"/>
  <c r="I729" i="1" s="1"/>
  <c r="G730" i="1"/>
  <c r="I730" i="1" s="1"/>
  <c r="G731" i="1"/>
  <c r="I731" i="1" s="1"/>
  <c r="G732" i="1"/>
  <c r="I732" i="1" s="1"/>
  <c r="G733" i="1"/>
  <c r="I733" i="1" s="1"/>
  <c r="G734" i="1"/>
  <c r="I734" i="1" s="1"/>
  <c r="G735" i="1"/>
  <c r="I735" i="1" s="1"/>
  <c r="G736" i="1"/>
  <c r="I736" i="1" s="1"/>
  <c r="G737" i="1"/>
  <c r="I737" i="1" s="1"/>
  <c r="G738" i="1"/>
  <c r="I738" i="1" s="1"/>
  <c r="G739" i="1"/>
  <c r="I739" i="1" s="1"/>
  <c r="G740" i="1"/>
  <c r="I740" i="1" s="1"/>
  <c r="G741" i="1"/>
  <c r="I741" i="1" s="1"/>
  <c r="G742" i="1"/>
  <c r="I742" i="1" s="1"/>
  <c r="G743" i="1"/>
  <c r="I743" i="1" s="1"/>
  <c r="G744" i="1"/>
  <c r="I744" i="1" s="1"/>
  <c r="G745" i="1"/>
  <c r="I745" i="1" s="1"/>
  <c r="G746" i="1"/>
  <c r="I746" i="1" s="1"/>
  <c r="G747" i="1"/>
  <c r="I747" i="1" s="1"/>
  <c r="G748" i="1"/>
  <c r="I748" i="1" s="1"/>
  <c r="G749" i="1"/>
  <c r="I749" i="1" s="1"/>
  <c r="G750" i="1"/>
  <c r="I750" i="1" s="1"/>
  <c r="G751" i="1"/>
  <c r="I751" i="1" s="1"/>
  <c r="G752" i="1"/>
  <c r="I752" i="1" s="1"/>
  <c r="G753" i="1"/>
  <c r="I753" i="1" s="1"/>
  <c r="G754" i="1"/>
  <c r="I754" i="1" s="1"/>
  <c r="G755" i="1"/>
  <c r="I755" i="1" s="1"/>
  <c r="G756" i="1"/>
  <c r="I756" i="1" s="1"/>
  <c r="G757" i="1"/>
  <c r="I757" i="1" s="1"/>
  <c r="G758" i="1"/>
  <c r="I758" i="1" s="1"/>
  <c r="G759" i="1"/>
  <c r="I759" i="1" s="1"/>
  <c r="G760" i="1"/>
  <c r="I760" i="1" s="1"/>
  <c r="G761" i="1"/>
  <c r="I761" i="1" s="1"/>
  <c r="G762" i="1"/>
  <c r="I762" i="1" s="1"/>
  <c r="G763" i="1"/>
  <c r="I763" i="1" s="1"/>
  <c r="G764" i="1"/>
  <c r="I764" i="1" s="1"/>
  <c r="G765" i="1"/>
  <c r="I765" i="1" s="1"/>
  <c r="G766" i="1"/>
  <c r="I766" i="1" s="1"/>
  <c r="G767" i="1"/>
  <c r="I767" i="1" s="1"/>
  <c r="G768" i="1"/>
  <c r="I768" i="1" s="1"/>
  <c r="G769" i="1"/>
  <c r="I769" i="1" s="1"/>
  <c r="G770" i="1"/>
  <c r="I770" i="1" s="1"/>
  <c r="G771" i="1"/>
  <c r="I771" i="1" s="1"/>
  <c r="G772" i="1"/>
  <c r="I772" i="1" s="1"/>
  <c r="G773" i="1"/>
  <c r="I773" i="1" s="1"/>
  <c r="G774" i="1"/>
  <c r="I774" i="1" s="1"/>
  <c r="G775" i="1"/>
  <c r="I775" i="1" s="1"/>
  <c r="G776" i="1"/>
  <c r="I776" i="1" s="1"/>
  <c r="G777" i="1"/>
  <c r="I777" i="1" s="1"/>
  <c r="G778" i="1"/>
  <c r="I778" i="1" s="1"/>
  <c r="G779" i="1"/>
  <c r="I779" i="1" s="1"/>
  <c r="G780" i="1"/>
  <c r="I780" i="1" s="1"/>
  <c r="G781" i="1"/>
  <c r="I781" i="1" s="1"/>
  <c r="G782" i="1"/>
  <c r="I782" i="1" s="1"/>
  <c r="G783" i="1"/>
  <c r="I783" i="1" s="1"/>
  <c r="G784" i="1"/>
  <c r="I784" i="1" s="1"/>
  <c r="G785" i="1"/>
  <c r="I785" i="1" s="1"/>
  <c r="G786" i="1"/>
  <c r="I786" i="1" s="1"/>
  <c r="G787" i="1"/>
  <c r="I787" i="1" s="1"/>
  <c r="G788" i="1"/>
  <c r="I788" i="1" s="1"/>
  <c r="G789" i="1"/>
  <c r="I789" i="1" s="1"/>
  <c r="G790" i="1"/>
  <c r="I790" i="1" s="1"/>
  <c r="G791" i="1"/>
  <c r="I791" i="1" s="1"/>
  <c r="G792" i="1"/>
  <c r="I792" i="1" s="1"/>
  <c r="G793" i="1"/>
  <c r="I793" i="1" s="1"/>
  <c r="G794" i="1"/>
  <c r="I794" i="1" s="1"/>
  <c r="G795" i="1"/>
  <c r="I795" i="1" s="1"/>
  <c r="G796" i="1"/>
  <c r="I796" i="1" s="1"/>
  <c r="G797" i="1"/>
  <c r="I797" i="1" s="1"/>
  <c r="G798" i="1"/>
  <c r="I798" i="1" s="1"/>
  <c r="G799" i="1"/>
  <c r="I799" i="1" s="1"/>
  <c r="G800" i="1"/>
  <c r="I800" i="1" s="1"/>
  <c r="G801" i="1"/>
  <c r="I801" i="1" s="1"/>
  <c r="G802" i="1"/>
  <c r="I802" i="1" s="1"/>
  <c r="G803" i="1"/>
  <c r="I803" i="1" s="1"/>
  <c r="G804" i="1"/>
  <c r="I804" i="1" s="1"/>
  <c r="G805" i="1"/>
  <c r="I805" i="1" s="1"/>
  <c r="G806" i="1"/>
  <c r="I806" i="1" s="1"/>
  <c r="G807" i="1"/>
  <c r="I807" i="1" s="1"/>
  <c r="G808" i="1"/>
  <c r="I808" i="1" s="1"/>
  <c r="G809" i="1"/>
  <c r="I809" i="1" s="1"/>
  <c r="G810" i="1"/>
  <c r="I810" i="1" s="1"/>
  <c r="G811" i="1"/>
  <c r="I811" i="1" s="1"/>
  <c r="G812" i="1"/>
  <c r="I812" i="1" s="1"/>
  <c r="G813" i="1"/>
  <c r="I813" i="1" s="1"/>
  <c r="G814" i="1"/>
  <c r="I814" i="1" s="1"/>
  <c r="G815" i="1"/>
  <c r="I815" i="1" s="1"/>
  <c r="G816" i="1"/>
  <c r="I816" i="1" s="1"/>
  <c r="G817" i="1"/>
  <c r="I817" i="1" s="1"/>
  <c r="G818" i="1"/>
  <c r="I818" i="1" s="1"/>
  <c r="G819" i="1"/>
  <c r="I819" i="1" s="1"/>
  <c r="G820" i="1"/>
  <c r="I820" i="1" s="1"/>
  <c r="G821" i="1"/>
  <c r="I821" i="1" s="1"/>
  <c r="G822" i="1"/>
  <c r="I822" i="1" s="1"/>
  <c r="G823" i="1"/>
  <c r="I823" i="1" s="1"/>
  <c r="G824" i="1"/>
  <c r="I824" i="1" s="1"/>
  <c r="G825" i="1"/>
  <c r="I825" i="1" s="1"/>
  <c r="G826" i="1"/>
  <c r="I826" i="1" s="1"/>
  <c r="G827" i="1"/>
  <c r="I827" i="1" s="1"/>
  <c r="G828" i="1"/>
  <c r="I828" i="1" s="1"/>
  <c r="G829" i="1"/>
  <c r="I829" i="1" s="1"/>
  <c r="G830" i="1"/>
  <c r="I830" i="1" s="1"/>
  <c r="G831" i="1"/>
  <c r="I831" i="1" s="1"/>
  <c r="G832" i="1"/>
  <c r="I832" i="1" s="1"/>
  <c r="G833" i="1"/>
  <c r="I833" i="1" s="1"/>
  <c r="G834" i="1"/>
  <c r="I834" i="1" s="1"/>
  <c r="G835" i="1"/>
  <c r="I835" i="1" s="1"/>
  <c r="G836" i="1"/>
  <c r="I836" i="1" s="1"/>
  <c r="G837" i="1"/>
  <c r="I837" i="1" s="1"/>
  <c r="G838" i="1"/>
  <c r="I838" i="1" s="1"/>
  <c r="G839" i="1"/>
  <c r="I839" i="1" s="1"/>
  <c r="G840" i="1"/>
  <c r="I840" i="1" s="1"/>
  <c r="G841" i="1"/>
  <c r="I841" i="1" s="1"/>
  <c r="G842" i="1"/>
  <c r="I842" i="1" s="1"/>
  <c r="G843" i="1"/>
  <c r="I843" i="1" s="1"/>
  <c r="G844" i="1"/>
  <c r="I844" i="1" s="1"/>
  <c r="G845" i="1"/>
  <c r="I845" i="1" s="1"/>
  <c r="G846" i="1"/>
  <c r="I846" i="1" s="1"/>
  <c r="G847" i="1"/>
  <c r="I847" i="1" s="1"/>
  <c r="G848" i="1"/>
  <c r="I848" i="1" s="1"/>
  <c r="G849" i="1"/>
  <c r="I849" i="1" s="1"/>
  <c r="G850" i="1"/>
  <c r="I850" i="1" s="1"/>
  <c r="G851" i="1"/>
  <c r="I851" i="1" s="1"/>
  <c r="G852" i="1"/>
  <c r="I852" i="1" s="1"/>
  <c r="G853" i="1"/>
  <c r="I853" i="1" s="1"/>
  <c r="G854" i="1"/>
  <c r="I854" i="1" s="1"/>
  <c r="G855" i="1"/>
  <c r="I855" i="1" s="1"/>
  <c r="G856" i="1"/>
  <c r="I856" i="1" s="1"/>
  <c r="G857" i="1"/>
  <c r="I857" i="1" s="1"/>
  <c r="G858" i="1"/>
  <c r="I858" i="1" s="1"/>
  <c r="G859" i="1"/>
  <c r="I859" i="1" s="1"/>
  <c r="G860" i="1"/>
  <c r="I860" i="1" s="1"/>
  <c r="G861" i="1"/>
  <c r="I861" i="1" s="1"/>
  <c r="G862" i="1"/>
  <c r="I862" i="1" s="1"/>
  <c r="G863" i="1"/>
  <c r="I863" i="1" s="1"/>
  <c r="G864" i="1"/>
  <c r="I864" i="1" s="1"/>
  <c r="G865" i="1"/>
  <c r="I865" i="1" s="1"/>
  <c r="G866" i="1"/>
  <c r="I866" i="1" s="1"/>
  <c r="G867" i="1"/>
  <c r="I867" i="1" s="1"/>
  <c r="G868" i="1"/>
  <c r="I868" i="1" s="1"/>
  <c r="G869" i="1"/>
  <c r="I869" i="1" s="1"/>
  <c r="G870" i="1"/>
  <c r="I870" i="1" s="1"/>
  <c r="G871" i="1"/>
  <c r="I871" i="1" s="1"/>
  <c r="G872" i="1"/>
  <c r="I872" i="1" s="1"/>
  <c r="G873" i="1"/>
  <c r="I873" i="1" s="1"/>
  <c r="G874" i="1"/>
  <c r="I874" i="1" s="1"/>
  <c r="G875" i="1"/>
  <c r="I875" i="1" s="1"/>
  <c r="G876" i="1"/>
  <c r="I876" i="1" s="1"/>
  <c r="G877" i="1"/>
  <c r="I877" i="1" s="1"/>
  <c r="G878" i="1"/>
  <c r="I878" i="1" s="1"/>
  <c r="G879" i="1"/>
  <c r="I879" i="1" s="1"/>
  <c r="G880" i="1"/>
  <c r="I880" i="1" s="1"/>
  <c r="G881" i="1"/>
  <c r="I881" i="1" s="1"/>
  <c r="G882" i="1"/>
  <c r="I882" i="1" s="1"/>
  <c r="G883" i="1"/>
  <c r="I883" i="1" s="1"/>
  <c r="G884" i="1"/>
  <c r="I884" i="1" s="1"/>
  <c r="G885" i="1"/>
  <c r="I885" i="1" s="1"/>
  <c r="G886" i="1"/>
  <c r="I886" i="1" s="1"/>
  <c r="G887" i="1"/>
  <c r="I887" i="1" s="1"/>
  <c r="G888" i="1"/>
  <c r="I888" i="1" s="1"/>
  <c r="G889" i="1"/>
  <c r="I889" i="1" s="1"/>
  <c r="G890" i="1"/>
  <c r="I890" i="1" s="1"/>
  <c r="G891" i="1"/>
  <c r="I891" i="1" s="1"/>
  <c r="G892" i="1"/>
  <c r="I892" i="1" s="1"/>
  <c r="G893" i="1"/>
  <c r="I893" i="1" s="1"/>
  <c r="G894" i="1"/>
  <c r="I894" i="1" s="1"/>
  <c r="G895" i="1"/>
  <c r="I895" i="1" s="1"/>
  <c r="G896" i="1"/>
  <c r="I896" i="1" s="1"/>
  <c r="G897" i="1"/>
  <c r="I897" i="1" s="1"/>
  <c r="G898" i="1"/>
  <c r="I898" i="1" s="1"/>
  <c r="G899" i="1"/>
  <c r="I899" i="1" s="1"/>
  <c r="G900" i="1"/>
  <c r="I900" i="1" s="1"/>
  <c r="G901" i="1"/>
  <c r="I901" i="1" s="1"/>
  <c r="G902" i="1"/>
  <c r="I902" i="1" s="1"/>
  <c r="G903" i="1"/>
  <c r="I903" i="1" s="1"/>
  <c r="G904" i="1"/>
  <c r="I904" i="1" s="1"/>
  <c r="G905" i="1"/>
  <c r="I905" i="1" s="1"/>
  <c r="G906" i="1"/>
  <c r="I906" i="1" s="1"/>
  <c r="G907" i="1"/>
  <c r="I907" i="1" s="1"/>
  <c r="G908" i="1"/>
  <c r="I908" i="1" s="1"/>
  <c r="G909" i="1"/>
  <c r="I909" i="1" s="1"/>
  <c r="G910" i="1"/>
  <c r="I910" i="1" s="1"/>
  <c r="G911" i="1"/>
  <c r="I911" i="1" s="1"/>
  <c r="G912" i="1"/>
  <c r="I912" i="1" s="1"/>
  <c r="G913" i="1"/>
  <c r="I913" i="1" s="1"/>
  <c r="G914" i="1"/>
  <c r="I914" i="1" s="1"/>
  <c r="G915" i="1"/>
  <c r="I915" i="1" s="1"/>
  <c r="G916" i="1"/>
  <c r="I916" i="1" s="1"/>
  <c r="G917" i="1"/>
  <c r="I917" i="1" s="1"/>
  <c r="G918" i="1"/>
  <c r="I918" i="1" s="1"/>
  <c r="G919" i="1"/>
  <c r="I919" i="1" s="1"/>
  <c r="G920" i="1"/>
  <c r="I920" i="1" s="1"/>
  <c r="G921" i="1"/>
  <c r="I921" i="1" s="1"/>
  <c r="G922" i="1"/>
  <c r="I922" i="1" s="1"/>
  <c r="G923" i="1"/>
  <c r="I923" i="1" s="1"/>
  <c r="G924" i="1"/>
  <c r="I924" i="1" s="1"/>
  <c r="G925" i="1"/>
  <c r="I925" i="1" s="1"/>
  <c r="G926" i="1"/>
  <c r="I926" i="1" s="1"/>
  <c r="G927" i="1"/>
  <c r="I927" i="1" s="1"/>
  <c r="G928" i="1"/>
  <c r="I928" i="1" s="1"/>
  <c r="G929" i="1"/>
  <c r="I929" i="1" s="1"/>
  <c r="G930" i="1"/>
  <c r="I930" i="1" s="1"/>
  <c r="G931" i="1"/>
  <c r="I931" i="1" s="1"/>
  <c r="G932" i="1"/>
  <c r="I932" i="1" s="1"/>
  <c r="G933" i="1"/>
  <c r="I933" i="1" s="1"/>
  <c r="G934" i="1"/>
  <c r="I934" i="1" s="1"/>
  <c r="G935" i="1"/>
  <c r="I935" i="1" s="1"/>
  <c r="G936" i="1"/>
  <c r="I936" i="1" s="1"/>
  <c r="G937" i="1"/>
  <c r="I937" i="1" s="1"/>
  <c r="G938" i="1"/>
  <c r="I938" i="1" s="1"/>
  <c r="G939" i="1"/>
  <c r="I939" i="1" s="1"/>
  <c r="G940" i="1"/>
  <c r="I940" i="1" s="1"/>
  <c r="G941" i="1"/>
  <c r="I941" i="1" s="1"/>
  <c r="G942" i="1"/>
  <c r="I942" i="1" s="1"/>
  <c r="G943" i="1"/>
  <c r="I943" i="1" s="1"/>
  <c r="G944" i="1"/>
  <c r="I944" i="1" s="1"/>
  <c r="G945" i="1"/>
  <c r="I945" i="1" s="1"/>
  <c r="G946" i="1"/>
  <c r="I946" i="1" s="1"/>
  <c r="G947" i="1"/>
  <c r="I947" i="1" s="1"/>
  <c r="G948" i="1"/>
  <c r="I948" i="1" s="1"/>
  <c r="G949" i="1"/>
  <c r="I949" i="1" s="1"/>
  <c r="G950" i="1"/>
  <c r="I950" i="1" s="1"/>
  <c r="G951" i="1"/>
  <c r="I951" i="1" s="1"/>
  <c r="G952" i="1"/>
  <c r="I952" i="1" s="1"/>
  <c r="G953" i="1"/>
  <c r="I953" i="1" s="1"/>
  <c r="G954" i="1"/>
  <c r="I954" i="1" s="1"/>
  <c r="G955" i="1"/>
  <c r="I955" i="1" s="1"/>
  <c r="G956" i="1"/>
  <c r="I956" i="1" s="1"/>
  <c r="G957" i="1"/>
  <c r="I957" i="1" s="1"/>
  <c r="G958" i="1"/>
  <c r="I958" i="1" s="1"/>
  <c r="G959" i="1"/>
  <c r="I959" i="1" s="1"/>
  <c r="G960" i="1"/>
  <c r="I960" i="1" s="1"/>
  <c r="G961" i="1"/>
  <c r="I961" i="1" s="1"/>
  <c r="G962" i="1"/>
  <c r="I962" i="1" s="1"/>
  <c r="G963" i="1"/>
  <c r="I963" i="1" s="1"/>
  <c r="G964" i="1"/>
  <c r="I964" i="1" s="1"/>
  <c r="G965" i="1"/>
  <c r="I965" i="1" s="1"/>
  <c r="G966" i="1"/>
  <c r="I966" i="1" s="1"/>
  <c r="G967" i="1"/>
  <c r="I967" i="1" s="1"/>
  <c r="G968" i="1"/>
  <c r="I968" i="1" s="1"/>
  <c r="G969" i="1"/>
  <c r="I969" i="1" s="1"/>
  <c r="G970" i="1"/>
  <c r="I970" i="1" s="1"/>
  <c r="G971" i="1"/>
  <c r="I971" i="1" s="1"/>
  <c r="G972" i="1"/>
  <c r="I972" i="1" s="1"/>
  <c r="G973" i="1"/>
  <c r="I973" i="1" s="1"/>
  <c r="G974" i="1"/>
  <c r="I974" i="1" s="1"/>
  <c r="G975" i="1"/>
  <c r="I975" i="1" s="1"/>
  <c r="G976" i="1"/>
  <c r="I976" i="1" s="1"/>
  <c r="G977" i="1"/>
  <c r="I977" i="1" s="1"/>
  <c r="G978" i="1"/>
  <c r="I978" i="1" s="1"/>
  <c r="G979" i="1"/>
  <c r="I979" i="1" s="1"/>
  <c r="G980" i="1"/>
  <c r="I980" i="1" s="1"/>
  <c r="G981" i="1"/>
  <c r="I981" i="1" s="1"/>
  <c r="G982" i="1"/>
  <c r="I982" i="1" s="1"/>
  <c r="G983" i="1"/>
  <c r="I983" i="1" s="1"/>
  <c r="G984" i="1"/>
  <c r="I984" i="1" s="1"/>
  <c r="G985" i="1"/>
  <c r="I985" i="1" s="1"/>
  <c r="G986" i="1"/>
  <c r="I986" i="1" s="1"/>
  <c r="G987" i="1"/>
  <c r="I987" i="1" s="1"/>
  <c r="G988" i="1"/>
  <c r="I988" i="1" s="1"/>
  <c r="G989" i="1"/>
  <c r="I989" i="1" s="1"/>
  <c r="G990" i="1"/>
  <c r="I990" i="1" s="1"/>
  <c r="G991" i="1"/>
  <c r="I991" i="1" s="1"/>
  <c r="G992" i="1"/>
  <c r="I992" i="1" s="1"/>
  <c r="G993" i="1"/>
  <c r="I993" i="1" s="1"/>
  <c r="G994" i="1"/>
  <c r="I994" i="1" s="1"/>
  <c r="G995" i="1"/>
  <c r="I995" i="1" s="1"/>
  <c r="G996" i="1"/>
  <c r="I996" i="1" s="1"/>
  <c r="G997" i="1"/>
  <c r="I997" i="1" s="1"/>
  <c r="G998" i="1"/>
  <c r="I998" i="1" s="1"/>
  <c r="G999" i="1"/>
  <c r="I999" i="1" s="1"/>
  <c r="G1000" i="1"/>
  <c r="I1000" i="1" s="1"/>
  <c r="G1001" i="1"/>
  <c r="I1001" i="1" s="1"/>
  <c r="G1002" i="1"/>
  <c r="I1002" i="1" s="1"/>
  <c r="G1003" i="1"/>
  <c r="I1003" i="1" s="1"/>
  <c r="G1004" i="1"/>
  <c r="I1004" i="1" s="1"/>
  <c r="G1005" i="1"/>
  <c r="I1005" i="1" s="1"/>
  <c r="G1006" i="1"/>
  <c r="I1006" i="1" s="1"/>
  <c r="G1007" i="1"/>
  <c r="I1007" i="1" s="1"/>
  <c r="G1008" i="1"/>
  <c r="I1008" i="1" s="1"/>
  <c r="G1009" i="1"/>
  <c r="I1009" i="1" s="1"/>
  <c r="G1010" i="1"/>
  <c r="I1010" i="1" s="1"/>
  <c r="G1011" i="1"/>
  <c r="I1011" i="1" s="1"/>
  <c r="G1012" i="1"/>
  <c r="I1012" i="1" s="1"/>
  <c r="G1013" i="1"/>
  <c r="I1013" i="1" s="1"/>
  <c r="G1014" i="1"/>
  <c r="I1014" i="1" s="1"/>
  <c r="G1015" i="1"/>
  <c r="I1015" i="1" s="1"/>
  <c r="G1016" i="1"/>
  <c r="I1016" i="1" s="1"/>
  <c r="G1017" i="1"/>
  <c r="I1017" i="1" s="1"/>
  <c r="G1018" i="1"/>
  <c r="I1018" i="1" s="1"/>
  <c r="G1019" i="1"/>
  <c r="I1019" i="1" s="1"/>
  <c r="G1020" i="1"/>
  <c r="I1020" i="1" s="1"/>
  <c r="G1021" i="1"/>
  <c r="I1021" i="1" s="1"/>
  <c r="G1022" i="1"/>
  <c r="I1022" i="1" s="1"/>
  <c r="G1023" i="1"/>
  <c r="I1023" i="1" s="1"/>
  <c r="G1024" i="1"/>
  <c r="I1024" i="1" s="1"/>
  <c r="G1025" i="1"/>
  <c r="I1025" i="1" s="1"/>
  <c r="G1026" i="1"/>
  <c r="I1026" i="1" s="1"/>
  <c r="G1027" i="1"/>
  <c r="I1027" i="1" s="1"/>
  <c r="G1028" i="1"/>
  <c r="I1028" i="1" s="1"/>
  <c r="G1029" i="1"/>
  <c r="I1029" i="1" s="1"/>
  <c r="G1030" i="1"/>
  <c r="I1030" i="1" s="1"/>
  <c r="G1031" i="1"/>
  <c r="I1031" i="1" s="1"/>
  <c r="G1032" i="1"/>
  <c r="I1032" i="1" s="1"/>
  <c r="G1033" i="1"/>
  <c r="I1033" i="1" s="1"/>
  <c r="G1034" i="1"/>
  <c r="I1034" i="1" s="1"/>
  <c r="G1035" i="1"/>
  <c r="I1035" i="1" s="1"/>
  <c r="G1036" i="1"/>
  <c r="I1036" i="1" s="1"/>
  <c r="G1037" i="1"/>
  <c r="I1037" i="1" s="1"/>
  <c r="G1038" i="1"/>
  <c r="I1038" i="1" s="1"/>
  <c r="G1039" i="1"/>
  <c r="I1039" i="1" s="1"/>
  <c r="G1040" i="1"/>
  <c r="I1040" i="1" s="1"/>
  <c r="G1041" i="1"/>
  <c r="I1041" i="1" s="1"/>
  <c r="G1042" i="1"/>
  <c r="I1042" i="1" s="1"/>
  <c r="G1043" i="1"/>
  <c r="I1043" i="1" s="1"/>
  <c r="G1044" i="1"/>
  <c r="I1044" i="1" s="1"/>
  <c r="G1045" i="1"/>
  <c r="I1045" i="1" s="1"/>
  <c r="G1046" i="1"/>
  <c r="I1046" i="1" s="1"/>
  <c r="G1047" i="1"/>
  <c r="I1047" i="1" s="1"/>
  <c r="G1048" i="1"/>
  <c r="I1048" i="1" s="1"/>
  <c r="G1049" i="1"/>
  <c r="I1049" i="1" s="1"/>
  <c r="G1050" i="1"/>
  <c r="I1050" i="1" s="1"/>
  <c r="G1051" i="1"/>
  <c r="I1051" i="1" s="1"/>
  <c r="G1052" i="1"/>
  <c r="I1052" i="1" s="1"/>
  <c r="G1053" i="1"/>
  <c r="I1053" i="1" s="1"/>
  <c r="G1054" i="1"/>
  <c r="I1054" i="1" s="1"/>
  <c r="G1055" i="1"/>
  <c r="I1055" i="1" s="1"/>
  <c r="G1056" i="1"/>
  <c r="I1056" i="1" s="1"/>
  <c r="G1057" i="1"/>
  <c r="I1057" i="1" s="1"/>
  <c r="G1058" i="1"/>
  <c r="I1058" i="1" s="1"/>
  <c r="G1059" i="1"/>
  <c r="I1059" i="1" s="1"/>
  <c r="G1060" i="1"/>
  <c r="I1060" i="1" s="1"/>
  <c r="G1061" i="1"/>
  <c r="I1061" i="1" s="1"/>
  <c r="G1062" i="1"/>
  <c r="I1062" i="1" s="1"/>
  <c r="G1063" i="1"/>
  <c r="I1063" i="1" s="1"/>
  <c r="G1064" i="1"/>
  <c r="I1064" i="1" s="1"/>
  <c r="G1065" i="1"/>
  <c r="I1065" i="1" s="1"/>
  <c r="G1066" i="1"/>
  <c r="I1066" i="1" s="1"/>
  <c r="G1067" i="1"/>
  <c r="I1067" i="1" s="1"/>
  <c r="G1068" i="1"/>
  <c r="I1068" i="1" s="1"/>
  <c r="G1069" i="1"/>
  <c r="I1069" i="1" s="1"/>
  <c r="G1070" i="1"/>
  <c r="I1070" i="1" s="1"/>
  <c r="G1071" i="1"/>
  <c r="I1071" i="1" s="1"/>
  <c r="G1072" i="1"/>
  <c r="I1072" i="1" s="1"/>
  <c r="G1073" i="1"/>
  <c r="I1073" i="1" s="1"/>
  <c r="G1074" i="1"/>
  <c r="I1074" i="1" s="1"/>
  <c r="G1075" i="1"/>
  <c r="I1075" i="1" s="1"/>
  <c r="G1076" i="1"/>
  <c r="I1076" i="1" s="1"/>
  <c r="G1077" i="1"/>
  <c r="I1077" i="1" s="1"/>
  <c r="G1078" i="1"/>
  <c r="I1078" i="1" s="1"/>
  <c r="G1079" i="1"/>
  <c r="I1079" i="1" s="1"/>
  <c r="G1080" i="1"/>
  <c r="I1080" i="1" s="1"/>
  <c r="G1081" i="1"/>
  <c r="I1081" i="1" s="1"/>
  <c r="G1082" i="1"/>
  <c r="I1082" i="1" s="1"/>
  <c r="G1083" i="1"/>
  <c r="I1083" i="1" s="1"/>
  <c r="G1084" i="1"/>
  <c r="I1084" i="1" s="1"/>
  <c r="G1085" i="1"/>
  <c r="I1085" i="1" s="1"/>
  <c r="G1086" i="1"/>
  <c r="I1086" i="1" s="1"/>
  <c r="G1087" i="1"/>
  <c r="I1087" i="1" s="1"/>
  <c r="G1088" i="1"/>
  <c r="I1088" i="1" s="1"/>
  <c r="G1089" i="1"/>
  <c r="I1089" i="1" s="1"/>
  <c r="G1090" i="1"/>
  <c r="I1090" i="1" s="1"/>
  <c r="G1091" i="1"/>
  <c r="I1091" i="1" s="1"/>
  <c r="G1092" i="1"/>
  <c r="I1092" i="1" s="1"/>
  <c r="G1093" i="1"/>
  <c r="I1093" i="1" s="1"/>
  <c r="G1094" i="1"/>
  <c r="I1094" i="1" s="1"/>
  <c r="G1095" i="1"/>
  <c r="I1095" i="1" s="1"/>
  <c r="G1096" i="1"/>
  <c r="I1096" i="1" s="1"/>
  <c r="G1097" i="1"/>
  <c r="I1097" i="1" s="1"/>
  <c r="G1098" i="1"/>
  <c r="I1098" i="1" s="1"/>
  <c r="G1099" i="1"/>
  <c r="I1099" i="1" s="1"/>
  <c r="G1100" i="1"/>
  <c r="I1100" i="1" s="1"/>
  <c r="G1101" i="1"/>
  <c r="I1101" i="1" s="1"/>
  <c r="G1102" i="1"/>
  <c r="I1102" i="1" s="1"/>
  <c r="G1103" i="1"/>
  <c r="I1103" i="1" s="1"/>
  <c r="G1104" i="1"/>
  <c r="I1104" i="1" s="1"/>
  <c r="G1105" i="1"/>
  <c r="I1105" i="1" s="1"/>
  <c r="G1106" i="1"/>
  <c r="I1106" i="1" s="1"/>
  <c r="G1107" i="1"/>
  <c r="I1107" i="1" s="1"/>
  <c r="G1108" i="1"/>
  <c r="I1108" i="1" s="1"/>
  <c r="G1109" i="1"/>
  <c r="I1109" i="1" s="1"/>
  <c r="G1110" i="1"/>
  <c r="I1110" i="1" s="1"/>
  <c r="G1111" i="1"/>
  <c r="I1111" i="1" s="1"/>
  <c r="G1112" i="1"/>
  <c r="I1112" i="1" s="1"/>
  <c r="G1113" i="1"/>
  <c r="I1113" i="1" s="1"/>
  <c r="G1114" i="1"/>
  <c r="I1114" i="1" s="1"/>
  <c r="G1115" i="1"/>
  <c r="I1115" i="1" s="1"/>
  <c r="G1116" i="1"/>
  <c r="I1116" i="1" s="1"/>
  <c r="G1117" i="1"/>
  <c r="I1117" i="1" s="1"/>
  <c r="G1118" i="1"/>
  <c r="I1118" i="1" s="1"/>
  <c r="G1119" i="1"/>
  <c r="I1119" i="1" s="1"/>
  <c r="G1120" i="1"/>
  <c r="I1120" i="1" s="1"/>
  <c r="G1121" i="1"/>
  <c r="I1121" i="1" s="1"/>
  <c r="G1122" i="1"/>
  <c r="I1122" i="1" s="1"/>
  <c r="G1123" i="1"/>
  <c r="I1123" i="1" s="1"/>
  <c r="G1124" i="1"/>
  <c r="I1124" i="1" s="1"/>
  <c r="G1125" i="1"/>
  <c r="I1125" i="1" s="1"/>
  <c r="G1126" i="1"/>
  <c r="I1126" i="1" s="1"/>
  <c r="G1127" i="1"/>
  <c r="I1127" i="1" s="1"/>
  <c r="G1128" i="1"/>
  <c r="I1128" i="1" s="1"/>
  <c r="G1129" i="1"/>
  <c r="I1129" i="1" s="1"/>
  <c r="G1130" i="1"/>
  <c r="I1130" i="1" s="1"/>
  <c r="G1131" i="1"/>
  <c r="I1131" i="1" s="1"/>
  <c r="G1132" i="1"/>
  <c r="I1132" i="1" s="1"/>
  <c r="G1133" i="1"/>
  <c r="I1133" i="1" s="1"/>
  <c r="G1134" i="1"/>
  <c r="I1134" i="1" s="1"/>
  <c r="G1135" i="1"/>
  <c r="I1135" i="1" s="1"/>
  <c r="G1136" i="1"/>
  <c r="I1136" i="1" s="1"/>
  <c r="G1137" i="1"/>
  <c r="I1137" i="1" s="1"/>
  <c r="G1138" i="1"/>
  <c r="I1138" i="1" s="1"/>
  <c r="G1139" i="1"/>
  <c r="I1139" i="1" s="1"/>
  <c r="G1140" i="1"/>
  <c r="I1140" i="1" s="1"/>
  <c r="G1141" i="1"/>
  <c r="I1141" i="1" s="1"/>
  <c r="G1142" i="1"/>
  <c r="I1142" i="1" s="1"/>
  <c r="G1143" i="1"/>
  <c r="I1143" i="1" s="1"/>
  <c r="G1144" i="1"/>
  <c r="I1144" i="1" s="1"/>
  <c r="G1145" i="1"/>
  <c r="I1145" i="1" s="1"/>
  <c r="G1146" i="1"/>
  <c r="I1146" i="1" s="1"/>
  <c r="G1147" i="1"/>
  <c r="I1147" i="1" s="1"/>
  <c r="G1148" i="1"/>
  <c r="I1148" i="1" s="1"/>
  <c r="G1149" i="1"/>
  <c r="I1149" i="1" s="1"/>
  <c r="G1150" i="1"/>
  <c r="I1150" i="1" s="1"/>
  <c r="G1151" i="1"/>
  <c r="I1151" i="1" s="1"/>
  <c r="G1152" i="1"/>
  <c r="I1152" i="1" s="1"/>
  <c r="G1153" i="1"/>
  <c r="I1153" i="1" s="1"/>
  <c r="G1154" i="1"/>
  <c r="I1154" i="1" s="1"/>
  <c r="G1155" i="1"/>
  <c r="I1155" i="1" s="1"/>
  <c r="G1156" i="1"/>
  <c r="I1156" i="1" s="1"/>
  <c r="G1157" i="1"/>
  <c r="I1157" i="1" s="1"/>
  <c r="G1158" i="1"/>
  <c r="I1158" i="1" s="1"/>
  <c r="G1159" i="1"/>
  <c r="I1159" i="1" s="1"/>
  <c r="G1160" i="1"/>
  <c r="I1160" i="1" s="1"/>
  <c r="G1161" i="1"/>
  <c r="I1161" i="1" s="1"/>
  <c r="G1162" i="1"/>
  <c r="I1162" i="1" s="1"/>
  <c r="G1163" i="1"/>
  <c r="I1163" i="1" s="1"/>
  <c r="G1164" i="1"/>
  <c r="I1164" i="1" s="1"/>
  <c r="G1165" i="1"/>
  <c r="I1165" i="1" s="1"/>
  <c r="G1166" i="1"/>
  <c r="I1166" i="1" s="1"/>
  <c r="G1167" i="1"/>
  <c r="I1167" i="1" s="1"/>
  <c r="G1168" i="1"/>
  <c r="I1168" i="1" s="1"/>
  <c r="G1169" i="1"/>
  <c r="I1169" i="1" s="1"/>
  <c r="G1170" i="1"/>
  <c r="I1170" i="1" s="1"/>
  <c r="G1171" i="1"/>
  <c r="I1171" i="1" s="1"/>
  <c r="G1172" i="1"/>
  <c r="I1172" i="1" s="1"/>
  <c r="G1173" i="1"/>
  <c r="I1173" i="1" s="1"/>
  <c r="G1174" i="1"/>
  <c r="I1174" i="1" s="1"/>
  <c r="G1175" i="1"/>
  <c r="I1175" i="1" s="1"/>
  <c r="G1176" i="1"/>
  <c r="I1176" i="1" s="1"/>
  <c r="G1177" i="1"/>
  <c r="I1177" i="1" s="1"/>
  <c r="G1178" i="1"/>
  <c r="I1178" i="1" s="1"/>
  <c r="G1179" i="1"/>
  <c r="I1179" i="1" s="1"/>
  <c r="G1180" i="1"/>
  <c r="I1180" i="1" s="1"/>
  <c r="G1181" i="1"/>
  <c r="I1181" i="1" s="1"/>
  <c r="G1182" i="1"/>
  <c r="I1182" i="1" s="1"/>
  <c r="G1183" i="1"/>
  <c r="I1183" i="1" s="1"/>
  <c r="G1184" i="1"/>
  <c r="I1184" i="1" s="1"/>
  <c r="G1185" i="1"/>
  <c r="I1185" i="1" s="1"/>
  <c r="G1186" i="1"/>
  <c r="I1186" i="1" s="1"/>
  <c r="G1187" i="1"/>
  <c r="I1187" i="1" s="1"/>
  <c r="G1188" i="1"/>
  <c r="I1188" i="1" s="1"/>
  <c r="G1189" i="1"/>
  <c r="I1189" i="1" s="1"/>
  <c r="G1190" i="1"/>
  <c r="I1190" i="1" s="1"/>
  <c r="G1191" i="1"/>
  <c r="I1191" i="1" s="1"/>
  <c r="G1192" i="1"/>
  <c r="I1192" i="1" s="1"/>
  <c r="G1193" i="1"/>
  <c r="I1193" i="1" s="1"/>
  <c r="G1194" i="1"/>
  <c r="I1194" i="1" s="1"/>
  <c r="G1195" i="1"/>
  <c r="I1195" i="1" s="1"/>
  <c r="G1196" i="1"/>
  <c r="I1196" i="1" s="1"/>
  <c r="G1197" i="1"/>
  <c r="I1197" i="1" s="1"/>
  <c r="G1198" i="1"/>
  <c r="I1198" i="1" s="1"/>
  <c r="G1199" i="1"/>
  <c r="I1199" i="1" s="1"/>
  <c r="G1200" i="1"/>
  <c r="I1200" i="1" s="1"/>
  <c r="G1201" i="1"/>
  <c r="I1201" i="1" s="1"/>
  <c r="G1202" i="1"/>
  <c r="I1202" i="1" s="1"/>
  <c r="G1203" i="1"/>
  <c r="I1203" i="1" s="1"/>
  <c r="G1204" i="1"/>
  <c r="I1204" i="1" s="1"/>
  <c r="G1205" i="1"/>
  <c r="I1205" i="1" s="1"/>
  <c r="G1206" i="1"/>
  <c r="I1206" i="1" s="1"/>
  <c r="G1207" i="1"/>
  <c r="I1207" i="1" s="1"/>
  <c r="G1208" i="1"/>
  <c r="I1208" i="1" s="1"/>
  <c r="G1209" i="1"/>
  <c r="I1209" i="1" s="1"/>
  <c r="G1210" i="1"/>
  <c r="I1210" i="1" s="1"/>
  <c r="G1211" i="1"/>
  <c r="I1211" i="1" s="1"/>
  <c r="G1212" i="1"/>
  <c r="I1212" i="1" s="1"/>
  <c r="G1213" i="1"/>
  <c r="I1213" i="1" s="1"/>
  <c r="G1214" i="1"/>
  <c r="I1214" i="1" s="1"/>
  <c r="G1215" i="1"/>
  <c r="I1215" i="1" s="1"/>
  <c r="G1216" i="1"/>
  <c r="I1216" i="1" s="1"/>
  <c r="G1217" i="1"/>
  <c r="I1217" i="1" s="1"/>
  <c r="G1218" i="1"/>
  <c r="I1218" i="1" s="1"/>
  <c r="G1219" i="1"/>
  <c r="I1219" i="1" s="1"/>
  <c r="G1220" i="1"/>
  <c r="I1220" i="1" s="1"/>
  <c r="G1221" i="1"/>
  <c r="I1221" i="1" s="1"/>
  <c r="G1222" i="1"/>
  <c r="I1222" i="1" s="1"/>
  <c r="G1223" i="1"/>
  <c r="I1223" i="1" s="1"/>
  <c r="G1224" i="1"/>
  <c r="I1224" i="1" s="1"/>
  <c r="G1225" i="1"/>
  <c r="I1225" i="1" s="1"/>
  <c r="G1226" i="1"/>
  <c r="I1226" i="1" s="1"/>
  <c r="G1227" i="1"/>
  <c r="I1227" i="1" s="1"/>
  <c r="G1228" i="1"/>
  <c r="I1228" i="1" s="1"/>
  <c r="G1229" i="1"/>
  <c r="I1229" i="1" s="1"/>
  <c r="G1230" i="1"/>
  <c r="I1230" i="1" s="1"/>
  <c r="G1231" i="1"/>
  <c r="I1231" i="1" s="1"/>
  <c r="G1232" i="1"/>
  <c r="I1232" i="1" s="1"/>
  <c r="G1233" i="1"/>
  <c r="I1233" i="1" s="1"/>
  <c r="G1234" i="1"/>
  <c r="I1234" i="1" s="1"/>
  <c r="G1235" i="1"/>
  <c r="I1235" i="1" s="1"/>
  <c r="G1236" i="1"/>
  <c r="I1236" i="1" s="1"/>
  <c r="G1237" i="1"/>
  <c r="I1237" i="1" s="1"/>
  <c r="G1238" i="1"/>
  <c r="I1238" i="1" s="1"/>
  <c r="G1239" i="1"/>
  <c r="I1239" i="1" s="1"/>
  <c r="G1240" i="1"/>
  <c r="I1240" i="1" s="1"/>
  <c r="G1241" i="1"/>
  <c r="I1241" i="1" s="1"/>
  <c r="G1242" i="1"/>
  <c r="I1242" i="1" s="1"/>
  <c r="G1243" i="1"/>
  <c r="I1243" i="1" s="1"/>
  <c r="G1244" i="1"/>
  <c r="I1244" i="1" s="1"/>
  <c r="G1245" i="1"/>
  <c r="I1245" i="1" s="1"/>
  <c r="G1246" i="1"/>
  <c r="I1246" i="1" s="1"/>
  <c r="G1247" i="1"/>
  <c r="I1247" i="1" s="1"/>
  <c r="G1248" i="1"/>
  <c r="I1248" i="1" s="1"/>
  <c r="G1249" i="1"/>
  <c r="I1249" i="1" s="1"/>
  <c r="G1250" i="1"/>
  <c r="I1250" i="1" s="1"/>
  <c r="G1251" i="1"/>
  <c r="I1251" i="1" s="1"/>
  <c r="G1252" i="1"/>
  <c r="I1252" i="1" s="1"/>
  <c r="G1253" i="1"/>
  <c r="I1253" i="1" s="1"/>
  <c r="G1254" i="1"/>
  <c r="I1254" i="1" s="1"/>
  <c r="G1255" i="1"/>
  <c r="I1255" i="1" s="1"/>
  <c r="G1256" i="1"/>
  <c r="I1256" i="1" s="1"/>
  <c r="G1257" i="1"/>
  <c r="I1257" i="1" s="1"/>
  <c r="G1258" i="1"/>
  <c r="I1258" i="1" s="1"/>
  <c r="G1259" i="1"/>
  <c r="I1259" i="1" s="1"/>
  <c r="G1260" i="1"/>
  <c r="I1260" i="1" s="1"/>
  <c r="G1261" i="1"/>
  <c r="I1261" i="1" s="1"/>
  <c r="G1262" i="1"/>
  <c r="I1262" i="1" s="1"/>
  <c r="G1263" i="1"/>
  <c r="I1263" i="1" s="1"/>
  <c r="G1264" i="1"/>
  <c r="I1264" i="1" s="1"/>
  <c r="G1265" i="1"/>
  <c r="I1265" i="1" s="1"/>
  <c r="G1266" i="1"/>
  <c r="I1266" i="1" s="1"/>
  <c r="G1267" i="1"/>
  <c r="I1267" i="1" s="1"/>
  <c r="G1268" i="1"/>
  <c r="I1268" i="1" s="1"/>
  <c r="G1269" i="1"/>
  <c r="I1269" i="1" s="1"/>
  <c r="G1270" i="1"/>
  <c r="I1270" i="1" s="1"/>
  <c r="G1271" i="1"/>
  <c r="I1271" i="1" s="1"/>
  <c r="G1272" i="1"/>
  <c r="I1272" i="1" s="1"/>
  <c r="G1273" i="1"/>
  <c r="I1273" i="1" s="1"/>
  <c r="G1274" i="1"/>
  <c r="I1274" i="1" s="1"/>
  <c r="G1275" i="1"/>
  <c r="I1275" i="1" s="1"/>
  <c r="G1276" i="1"/>
  <c r="I1276" i="1" s="1"/>
  <c r="G1277" i="1"/>
  <c r="I1277" i="1" s="1"/>
  <c r="G1278" i="1"/>
  <c r="I1278" i="1" s="1"/>
  <c r="G1279" i="1"/>
  <c r="I1279" i="1" s="1"/>
  <c r="G1280" i="1"/>
  <c r="I1280" i="1" s="1"/>
  <c r="G1281" i="1"/>
  <c r="I1281" i="1" s="1"/>
  <c r="G1282" i="1"/>
  <c r="I1282" i="1" s="1"/>
  <c r="G1283" i="1"/>
  <c r="I1283" i="1" s="1"/>
  <c r="G1284" i="1"/>
  <c r="I1284" i="1" s="1"/>
  <c r="G1285" i="1"/>
  <c r="I1285" i="1" s="1"/>
  <c r="G1286" i="1"/>
  <c r="I1286" i="1" s="1"/>
  <c r="G1287" i="1"/>
  <c r="I1287" i="1" s="1"/>
  <c r="G1288" i="1"/>
  <c r="I1288" i="1" s="1"/>
  <c r="G1289" i="1"/>
  <c r="I1289" i="1" s="1"/>
  <c r="G1290" i="1"/>
  <c r="I1290" i="1" s="1"/>
  <c r="G1291" i="1"/>
  <c r="I1291" i="1" s="1"/>
  <c r="G1292" i="1"/>
  <c r="I1292" i="1" s="1"/>
  <c r="G1293" i="1"/>
  <c r="I1293" i="1" s="1"/>
  <c r="G1294" i="1"/>
  <c r="I1294" i="1" s="1"/>
  <c r="G1295" i="1"/>
  <c r="I1295" i="1" s="1"/>
  <c r="G1296" i="1"/>
  <c r="I1296" i="1" s="1"/>
  <c r="G1297" i="1"/>
  <c r="I1297" i="1" s="1"/>
  <c r="G1298" i="1"/>
  <c r="I1298" i="1" s="1"/>
  <c r="G1299" i="1"/>
  <c r="I1299" i="1" s="1"/>
  <c r="G1300" i="1"/>
  <c r="I1300" i="1" s="1"/>
  <c r="G1301" i="1"/>
  <c r="I1301" i="1" s="1"/>
  <c r="G1302" i="1"/>
  <c r="I1302" i="1" s="1"/>
  <c r="G1303" i="1"/>
  <c r="I1303" i="1" s="1"/>
  <c r="G1304" i="1"/>
  <c r="I1304" i="1" s="1"/>
  <c r="G1305" i="1"/>
  <c r="I1305" i="1" s="1"/>
  <c r="G1306" i="1"/>
  <c r="I1306" i="1" s="1"/>
  <c r="G1307" i="1"/>
  <c r="I1307" i="1" s="1"/>
  <c r="G1308" i="1"/>
  <c r="I1308" i="1" s="1"/>
  <c r="G1309" i="1"/>
  <c r="I1309" i="1" s="1"/>
  <c r="G1310" i="1"/>
  <c r="I1310" i="1" s="1"/>
  <c r="G1311" i="1"/>
  <c r="I1311" i="1" s="1"/>
  <c r="G1312" i="1"/>
  <c r="I1312" i="1" s="1"/>
  <c r="G1313" i="1"/>
  <c r="I1313" i="1" s="1"/>
  <c r="G1314" i="1"/>
  <c r="I1314" i="1" s="1"/>
  <c r="G1315" i="1"/>
  <c r="I1315" i="1" s="1"/>
  <c r="G1316" i="1"/>
  <c r="I1316" i="1" s="1"/>
  <c r="G1317" i="1"/>
  <c r="I1317" i="1" s="1"/>
  <c r="G1318" i="1"/>
  <c r="I1318" i="1" s="1"/>
  <c r="G1319" i="1"/>
  <c r="I1319" i="1" s="1"/>
  <c r="G1320" i="1"/>
  <c r="I1320" i="1" s="1"/>
  <c r="G1321" i="1"/>
  <c r="I1321" i="1" s="1"/>
  <c r="G1322" i="1"/>
  <c r="I1322" i="1" s="1"/>
  <c r="G1323" i="1"/>
  <c r="I1323" i="1" s="1"/>
  <c r="G1324" i="1"/>
  <c r="I1324" i="1" s="1"/>
  <c r="G1325" i="1"/>
  <c r="I1325" i="1" s="1"/>
  <c r="G1326" i="1"/>
  <c r="I1326" i="1" s="1"/>
  <c r="G1327" i="1"/>
  <c r="I1327" i="1" s="1"/>
  <c r="G1328" i="1"/>
  <c r="I1328" i="1" s="1"/>
  <c r="G1329" i="1"/>
  <c r="I1329" i="1" s="1"/>
  <c r="G1330" i="1"/>
  <c r="I1330" i="1" s="1"/>
  <c r="G1331" i="1"/>
  <c r="I1331" i="1" s="1"/>
  <c r="G1332" i="1"/>
  <c r="I1332" i="1" s="1"/>
  <c r="G1333" i="1"/>
  <c r="I1333" i="1" s="1"/>
  <c r="G1334" i="1"/>
  <c r="I1334" i="1" s="1"/>
  <c r="G1335" i="1"/>
  <c r="I1335" i="1" s="1"/>
  <c r="G1336" i="1"/>
  <c r="I1336" i="1" s="1"/>
  <c r="G1337" i="1"/>
  <c r="I1337" i="1" s="1"/>
  <c r="G1338" i="1"/>
  <c r="I1338" i="1" s="1"/>
  <c r="G1339" i="1"/>
  <c r="I1339" i="1" s="1"/>
  <c r="G1340" i="1"/>
  <c r="I1340" i="1" s="1"/>
  <c r="G1341" i="1"/>
  <c r="I1341" i="1" s="1"/>
  <c r="G1342" i="1"/>
  <c r="I1342" i="1" s="1"/>
  <c r="G1343" i="1"/>
  <c r="I1343" i="1" s="1"/>
  <c r="G1344" i="1"/>
  <c r="I1344" i="1" s="1"/>
  <c r="G1345" i="1"/>
  <c r="I1345" i="1" s="1"/>
  <c r="G1346" i="1"/>
  <c r="I1346" i="1" s="1"/>
  <c r="G1347" i="1"/>
  <c r="I1347" i="1" s="1"/>
  <c r="G1348" i="1"/>
  <c r="I1348" i="1" s="1"/>
  <c r="G1349" i="1"/>
  <c r="I1349" i="1" s="1"/>
  <c r="G1350" i="1"/>
  <c r="I1350" i="1" s="1"/>
  <c r="G1351" i="1"/>
  <c r="I1351" i="1" s="1"/>
  <c r="G1352" i="1"/>
  <c r="I1352" i="1" s="1"/>
  <c r="G1353" i="1"/>
  <c r="I1353" i="1" s="1"/>
  <c r="G1354" i="1"/>
  <c r="I1354" i="1" s="1"/>
  <c r="G1355" i="1"/>
  <c r="I1355" i="1" s="1"/>
  <c r="G1356" i="1"/>
  <c r="I1356" i="1" s="1"/>
  <c r="G1357" i="1"/>
  <c r="I1357" i="1" s="1"/>
  <c r="G1358" i="1"/>
  <c r="I1358" i="1" s="1"/>
  <c r="G1359" i="1"/>
  <c r="I1359" i="1" s="1"/>
  <c r="G1360" i="1"/>
  <c r="I1360" i="1" s="1"/>
  <c r="G1361" i="1"/>
  <c r="I1361" i="1" s="1"/>
  <c r="G1362" i="1"/>
  <c r="I1362" i="1" s="1"/>
  <c r="G1363" i="1"/>
  <c r="I1363" i="1" s="1"/>
  <c r="G1364" i="1"/>
  <c r="I1364" i="1" s="1"/>
  <c r="G1365" i="1"/>
  <c r="I1365" i="1" s="1"/>
  <c r="G1366" i="1"/>
  <c r="I1366" i="1" s="1"/>
  <c r="G1367" i="1"/>
  <c r="I1367" i="1" s="1"/>
  <c r="G1368" i="1"/>
  <c r="I1368" i="1" s="1"/>
  <c r="G1369" i="1"/>
  <c r="I1369" i="1" s="1"/>
  <c r="G1370" i="1"/>
  <c r="I1370" i="1" s="1"/>
  <c r="G1371" i="1"/>
  <c r="I1371" i="1" s="1"/>
  <c r="G1372" i="1"/>
  <c r="I1372" i="1" s="1"/>
  <c r="G1373" i="1"/>
  <c r="I1373" i="1" s="1"/>
  <c r="G1374" i="1"/>
  <c r="I1374" i="1" s="1"/>
  <c r="G1375" i="1"/>
  <c r="I1375" i="1" s="1"/>
  <c r="G1376" i="1"/>
  <c r="I1376" i="1" s="1"/>
  <c r="G1377" i="1"/>
  <c r="I1377" i="1" s="1"/>
  <c r="G1378" i="1"/>
  <c r="I1378" i="1" s="1"/>
  <c r="G1379" i="1"/>
  <c r="I1379" i="1" s="1"/>
  <c r="G1380" i="1"/>
  <c r="I1380" i="1" s="1"/>
  <c r="G1381" i="1"/>
  <c r="I1381" i="1" s="1"/>
  <c r="G1382" i="1"/>
  <c r="I1382" i="1" s="1"/>
  <c r="G1383" i="1"/>
  <c r="I1383" i="1" s="1"/>
  <c r="G1384" i="1"/>
  <c r="I1384" i="1" s="1"/>
  <c r="G1385" i="1"/>
  <c r="I1385" i="1" s="1"/>
  <c r="G1386" i="1"/>
  <c r="I1386" i="1" s="1"/>
  <c r="G1387" i="1"/>
  <c r="I1387" i="1" s="1"/>
  <c r="G1388" i="1"/>
  <c r="I1388" i="1" s="1"/>
  <c r="G1389" i="1"/>
  <c r="I1389" i="1" s="1"/>
  <c r="G1390" i="1"/>
  <c r="I1390" i="1" s="1"/>
  <c r="G1391" i="1"/>
  <c r="I1391" i="1" s="1"/>
  <c r="G1392" i="1"/>
  <c r="I1392" i="1" s="1"/>
  <c r="G1393" i="1"/>
  <c r="I1393" i="1" s="1"/>
  <c r="G1394" i="1"/>
  <c r="I1394" i="1" s="1"/>
  <c r="G1395" i="1"/>
  <c r="I1395" i="1" s="1"/>
  <c r="G1396" i="1"/>
  <c r="I1396" i="1" s="1"/>
  <c r="G1397" i="1"/>
  <c r="I1397" i="1" s="1"/>
  <c r="G1398" i="1"/>
  <c r="I1398" i="1" s="1"/>
  <c r="G1399" i="1"/>
  <c r="I1399" i="1" s="1"/>
  <c r="G1400" i="1"/>
  <c r="I1400" i="1" s="1"/>
  <c r="G1401" i="1"/>
  <c r="I1401" i="1" s="1"/>
  <c r="G1402" i="1"/>
  <c r="I1402" i="1" s="1"/>
  <c r="G1403" i="1"/>
  <c r="I1403" i="1" s="1"/>
  <c r="G1404" i="1"/>
  <c r="I1404" i="1" s="1"/>
  <c r="G1405" i="1"/>
  <c r="I1405" i="1" s="1"/>
  <c r="G1406" i="1"/>
  <c r="I1406" i="1" s="1"/>
  <c r="G1407" i="1"/>
  <c r="I1407" i="1" s="1"/>
  <c r="G1408" i="1"/>
  <c r="I1408" i="1" s="1"/>
  <c r="G1409" i="1"/>
  <c r="I1409" i="1" s="1"/>
  <c r="G1410" i="1"/>
  <c r="I1410" i="1" s="1"/>
  <c r="G1411" i="1"/>
  <c r="I1411" i="1" s="1"/>
  <c r="G1412" i="1"/>
  <c r="I1412" i="1" s="1"/>
  <c r="G1413" i="1"/>
  <c r="I1413" i="1" s="1"/>
  <c r="G1414" i="1"/>
  <c r="I1414" i="1" s="1"/>
  <c r="G1415" i="1"/>
  <c r="I1415" i="1" s="1"/>
  <c r="G1416" i="1"/>
  <c r="I1416" i="1" s="1"/>
  <c r="G1417" i="1"/>
  <c r="I1417" i="1" s="1"/>
  <c r="G1418" i="1"/>
  <c r="I1418" i="1" s="1"/>
  <c r="G1419" i="1"/>
  <c r="I1419" i="1" s="1"/>
  <c r="G1420" i="1"/>
  <c r="I1420" i="1" s="1"/>
  <c r="G1421" i="1"/>
  <c r="I1421" i="1" s="1"/>
  <c r="G1422" i="1"/>
  <c r="I1422" i="1" s="1"/>
  <c r="G1423" i="1"/>
  <c r="I1423" i="1" s="1"/>
  <c r="G1424" i="1"/>
  <c r="I1424" i="1" s="1"/>
  <c r="G1425" i="1"/>
  <c r="I1425" i="1" s="1"/>
  <c r="G1426" i="1"/>
  <c r="I1426" i="1" s="1"/>
  <c r="G1427" i="1"/>
  <c r="I1427" i="1" s="1"/>
  <c r="G1428" i="1"/>
  <c r="I1428" i="1" s="1"/>
  <c r="G1429" i="1"/>
  <c r="I1429" i="1" s="1"/>
  <c r="G1430" i="1"/>
  <c r="I1430" i="1" s="1"/>
  <c r="G1431" i="1"/>
  <c r="I1431" i="1" s="1"/>
  <c r="G1432" i="1"/>
  <c r="I1432" i="1" s="1"/>
  <c r="G1433" i="1"/>
  <c r="I1433" i="1" s="1"/>
  <c r="G1434" i="1"/>
  <c r="I1434" i="1" s="1"/>
  <c r="G1435" i="1"/>
  <c r="I1435" i="1" s="1"/>
  <c r="G1436" i="1"/>
  <c r="I1436" i="1" s="1"/>
  <c r="G1437" i="1"/>
  <c r="I1437" i="1" s="1"/>
  <c r="G1438" i="1"/>
  <c r="I1438" i="1" s="1"/>
  <c r="G1439" i="1"/>
  <c r="I1439" i="1" s="1"/>
  <c r="G1440" i="1"/>
  <c r="I1440" i="1" s="1"/>
  <c r="G1441" i="1"/>
  <c r="I1441" i="1" s="1"/>
  <c r="G1442" i="1"/>
  <c r="I1442" i="1" s="1"/>
  <c r="G1443" i="1"/>
  <c r="I1443" i="1" s="1"/>
  <c r="G1444" i="1"/>
  <c r="I1444" i="1" s="1"/>
  <c r="G1445" i="1"/>
  <c r="I1445" i="1" s="1"/>
  <c r="G1446" i="1"/>
  <c r="I1446" i="1" s="1"/>
  <c r="G1447" i="1"/>
  <c r="I1447" i="1" s="1"/>
  <c r="G1448" i="1"/>
  <c r="I1448" i="1" s="1"/>
  <c r="G1449" i="1"/>
  <c r="I1449" i="1" s="1"/>
  <c r="G1450" i="1"/>
  <c r="I1450" i="1" s="1"/>
  <c r="G1451" i="1"/>
  <c r="I1451" i="1" s="1"/>
  <c r="G1452" i="1"/>
  <c r="I1452" i="1" s="1"/>
  <c r="G1453" i="1"/>
  <c r="I1453" i="1" s="1"/>
  <c r="G1454" i="1"/>
  <c r="I1454" i="1" s="1"/>
  <c r="G1455" i="1"/>
  <c r="I1455" i="1" s="1"/>
  <c r="G1456" i="1"/>
  <c r="I1456" i="1" s="1"/>
  <c r="G1457" i="1"/>
  <c r="I1457" i="1" s="1"/>
  <c r="G1458" i="1"/>
  <c r="I1458" i="1" s="1"/>
  <c r="G1459" i="1"/>
  <c r="I1459" i="1" s="1"/>
  <c r="G1460" i="1"/>
  <c r="I1460" i="1" s="1"/>
  <c r="G1461" i="1"/>
  <c r="I1461" i="1" s="1"/>
  <c r="G1462" i="1"/>
  <c r="I1462" i="1" s="1"/>
  <c r="G1463" i="1"/>
  <c r="I1463" i="1" s="1"/>
  <c r="G1464" i="1"/>
  <c r="I1464" i="1" s="1"/>
  <c r="G1465" i="1"/>
  <c r="I1465" i="1" s="1"/>
  <c r="G1466" i="1"/>
  <c r="I1466" i="1" s="1"/>
  <c r="G1467" i="1"/>
  <c r="I1467" i="1" s="1"/>
  <c r="G1468" i="1"/>
  <c r="I1468" i="1" s="1"/>
  <c r="G1469" i="1"/>
  <c r="I1469" i="1" s="1"/>
  <c r="G1470" i="1"/>
  <c r="I1470" i="1" s="1"/>
  <c r="G1471" i="1"/>
  <c r="I1471" i="1" s="1"/>
  <c r="G1472" i="1"/>
  <c r="I1472" i="1" s="1"/>
  <c r="G1473" i="1"/>
  <c r="I1473" i="1" s="1"/>
  <c r="G1474" i="1"/>
  <c r="I1474" i="1" s="1"/>
  <c r="G1475" i="1"/>
  <c r="I1475" i="1" s="1"/>
  <c r="G1476" i="1"/>
  <c r="I1476" i="1" s="1"/>
  <c r="G1477" i="1"/>
  <c r="I1477" i="1" s="1"/>
  <c r="G1478" i="1"/>
  <c r="I1478" i="1" s="1"/>
  <c r="G1479" i="1"/>
  <c r="I1479" i="1" s="1"/>
  <c r="G1480" i="1"/>
  <c r="I1480" i="1" s="1"/>
  <c r="G1481" i="1"/>
  <c r="I1481" i="1" s="1"/>
  <c r="G1482" i="1"/>
  <c r="I1482" i="1" s="1"/>
  <c r="G1483" i="1"/>
  <c r="I1483" i="1" s="1"/>
  <c r="G1484" i="1"/>
  <c r="I1484" i="1" s="1"/>
  <c r="G1485" i="1"/>
  <c r="I1485" i="1" s="1"/>
  <c r="G1486" i="1"/>
  <c r="I1486" i="1" s="1"/>
  <c r="G1487" i="1"/>
  <c r="I1487" i="1" s="1"/>
  <c r="G1488" i="1"/>
  <c r="I1488" i="1" s="1"/>
  <c r="G1489" i="1"/>
  <c r="I1489" i="1" s="1"/>
  <c r="G1490" i="1"/>
  <c r="I1490" i="1" s="1"/>
  <c r="G1491" i="1"/>
  <c r="I1491" i="1" s="1"/>
  <c r="G1492" i="1"/>
  <c r="I1492" i="1" s="1"/>
  <c r="G1493" i="1"/>
  <c r="I1493" i="1" s="1"/>
  <c r="G1494" i="1"/>
  <c r="I1494" i="1" s="1"/>
  <c r="G1495" i="1"/>
  <c r="I1495" i="1" s="1"/>
  <c r="G1496" i="1"/>
  <c r="I1496" i="1" s="1"/>
  <c r="G1497" i="1"/>
  <c r="I1497" i="1" s="1"/>
  <c r="G1498" i="1"/>
  <c r="I1498" i="1" s="1"/>
  <c r="G1499" i="1"/>
  <c r="I1499" i="1" s="1"/>
  <c r="G1500" i="1"/>
  <c r="I1500" i="1" s="1"/>
  <c r="G1501" i="1"/>
  <c r="I1501" i="1" s="1"/>
  <c r="G1502" i="1"/>
  <c r="I1502" i="1" s="1"/>
  <c r="G1503" i="1"/>
  <c r="I1503" i="1" s="1"/>
  <c r="G1504" i="1"/>
  <c r="I1504" i="1" s="1"/>
  <c r="G1505" i="1"/>
  <c r="I1505" i="1" s="1"/>
  <c r="G1506" i="1"/>
  <c r="I1506" i="1" s="1"/>
  <c r="G1507" i="1"/>
  <c r="I1507" i="1" s="1"/>
  <c r="G1508" i="1"/>
  <c r="I1508" i="1" s="1"/>
  <c r="G1509" i="1"/>
  <c r="I1509" i="1" s="1"/>
  <c r="G1510" i="1"/>
  <c r="I1510" i="1" s="1"/>
  <c r="G1511" i="1"/>
  <c r="I1511" i="1" s="1"/>
  <c r="G1512" i="1"/>
  <c r="I1512" i="1" s="1"/>
  <c r="G1513" i="1"/>
  <c r="I1513" i="1" s="1"/>
  <c r="G1514" i="1"/>
  <c r="I1514" i="1" s="1"/>
  <c r="G1515" i="1"/>
  <c r="I1515" i="1" s="1"/>
  <c r="G1516" i="1"/>
  <c r="I1516" i="1" s="1"/>
  <c r="G1517" i="1"/>
  <c r="I1517" i="1" s="1"/>
  <c r="G1518" i="1"/>
  <c r="I1518" i="1" s="1"/>
  <c r="G1519" i="1"/>
  <c r="I1519" i="1" s="1"/>
  <c r="G1520" i="1"/>
  <c r="I1520" i="1" s="1"/>
  <c r="G1521" i="1"/>
  <c r="I1521" i="1" s="1"/>
  <c r="G1522" i="1"/>
  <c r="I1522" i="1" s="1"/>
  <c r="G1523" i="1"/>
  <c r="I1523" i="1" s="1"/>
  <c r="G1524" i="1"/>
  <c r="I1524" i="1" s="1"/>
  <c r="G1525" i="1"/>
  <c r="I1525" i="1" s="1"/>
  <c r="G1526" i="1"/>
  <c r="I1526" i="1" s="1"/>
  <c r="G1527" i="1"/>
  <c r="I1527" i="1" s="1"/>
  <c r="G1528" i="1"/>
  <c r="I1528" i="1" s="1"/>
  <c r="G1529" i="1"/>
  <c r="I1529" i="1" s="1"/>
  <c r="G1530" i="1"/>
  <c r="I1530" i="1" s="1"/>
  <c r="G1531" i="1"/>
  <c r="I1531" i="1" s="1"/>
  <c r="G1532" i="1"/>
  <c r="I1532" i="1" s="1"/>
  <c r="G1533" i="1"/>
  <c r="I1533" i="1" s="1"/>
  <c r="G1534" i="1"/>
  <c r="I1534" i="1" s="1"/>
  <c r="G1535" i="1"/>
  <c r="I1535" i="1" s="1"/>
  <c r="G1536" i="1"/>
  <c r="I1536" i="1" s="1"/>
  <c r="G1537" i="1"/>
  <c r="I1537" i="1" s="1"/>
  <c r="G1538" i="1"/>
  <c r="I1538" i="1" s="1"/>
  <c r="G1539" i="1"/>
  <c r="I1539" i="1" s="1"/>
  <c r="G1540" i="1"/>
  <c r="I1540" i="1" s="1"/>
  <c r="G1541" i="1"/>
  <c r="I1541" i="1" s="1"/>
  <c r="G1542" i="1"/>
  <c r="I1542" i="1" s="1"/>
  <c r="G1543" i="1"/>
  <c r="I1543" i="1" s="1"/>
  <c r="G1544" i="1"/>
  <c r="I1544" i="1" s="1"/>
  <c r="G1545" i="1"/>
  <c r="I1545" i="1" s="1"/>
  <c r="G1546" i="1"/>
  <c r="I1546" i="1" s="1"/>
  <c r="G1547" i="1"/>
  <c r="I1547" i="1" s="1"/>
  <c r="G1548" i="1"/>
  <c r="I1548" i="1" s="1"/>
  <c r="G1549" i="1"/>
  <c r="I1549" i="1" s="1"/>
  <c r="G1550" i="1"/>
  <c r="I1550" i="1" s="1"/>
  <c r="G1551" i="1"/>
  <c r="I1551" i="1" s="1"/>
  <c r="G1552" i="1"/>
  <c r="I1552" i="1" s="1"/>
  <c r="G1553" i="1"/>
  <c r="I1553" i="1" s="1"/>
  <c r="G1554" i="1"/>
  <c r="I1554" i="1" s="1"/>
  <c r="G1555" i="1"/>
  <c r="I1555" i="1" s="1"/>
  <c r="G1556" i="1"/>
  <c r="I1556" i="1" s="1"/>
  <c r="G1557" i="1"/>
  <c r="I1557" i="1" s="1"/>
  <c r="G1558" i="1"/>
  <c r="I1558" i="1" s="1"/>
  <c r="G1559" i="1"/>
  <c r="I1559" i="1" s="1"/>
  <c r="G1560" i="1"/>
  <c r="I1560" i="1" s="1"/>
  <c r="G1561" i="1"/>
  <c r="I1561" i="1" s="1"/>
  <c r="G1562" i="1"/>
  <c r="I1562" i="1" s="1"/>
  <c r="G1563" i="1"/>
  <c r="I1563" i="1" s="1"/>
  <c r="G1564" i="1"/>
  <c r="I1564" i="1" s="1"/>
  <c r="G1565" i="1"/>
  <c r="I1565" i="1" s="1"/>
  <c r="G1566" i="1"/>
  <c r="I1566" i="1" s="1"/>
  <c r="G1567" i="1"/>
  <c r="I1567" i="1" s="1"/>
  <c r="G1568" i="1"/>
  <c r="I1568" i="1" s="1"/>
  <c r="G1569" i="1"/>
  <c r="I1569" i="1" s="1"/>
  <c r="G1570" i="1"/>
  <c r="I1570" i="1" s="1"/>
  <c r="G1571" i="1"/>
  <c r="I1571" i="1" s="1"/>
  <c r="G1572" i="1"/>
  <c r="I1572" i="1" s="1"/>
  <c r="G1573" i="1"/>
  <c r="I1573" i="1" s="1"/>
  <c r="G1574" i="1"/>
  <c r="I1574" i="1" s="1"/>
  <c r="G1575" i="1"/>
  <c r="I1575" i="1" s="1"/>
  <c r="G1576" i="1"/>
  <c r="I1576" i="1" s="1"/>
  <c r="G1577" i="1"/>
  <c r="I1577" i="1" s="1"/>
  <c r="G1578" i="1"/>
  <c r="I1578" i="1" s="1"/>
  <c r="G1579" i="1"/>
  <c r="I1579" i="1" s="1"/>
  <c r="G1580" i="1"/>
  <c r="I1580" i="1" s="1"/>
  <c r="G1581" i="1"/>
  <c r="I1581" i="1" s="1"/>
  <c r="G1582" i="1"/>
  <c r="I1582" i="1" s="1"/>
  <c r="G1583" i="1"/>
  <c r="I1583" i="1" s="1"/>
  <c r="G1584" i="1"/>
  <c r="I1584" i="1" s="1"/>
  <c r="G1585" i="1"/>
  <c r="I1585" i="1" s="1"/>
  <c r="G1586" i="1"/>
  <c r="I1586" i="1" s="1"/>
  <c r="G1587" i="1"/>
  <c r="I1587" i="1" s="1"/>
  <c r="G1588" i="1"/>
  <c r="I1588" i="1" s="1"/>
  <c r="G1589" i="1"/>
  <c r="I1589" i="1" s="1"/>
  <c r="G1590" i="1"/>
  <c r="I1590" i="1" s="1"/>
  <c r="G1591" i="1"/>
  <c r="I1591" i="1" s="1"/>
  <c r="G1592" i="1"/>
  <c r="I1592" i="1" s="1"/>
  <c r="G1593" i="1"/>
  <c r="I1593" i="1" s="1"/>
  <c r="G1594" i="1"/>
  <c r="I1594" i="1" s="1"/>
  <c r="G1595" i="1"/>
  <c r="I1595" i="1" s="1"/>
  <c r="G1596" i="1"/>
  <c r="I1596" i="1" s="1"/>
  <c r="G1597" i="1"/>
  <c r="I1597" i="1" s="1"/>
  <c r="G1598" i="1"/>
  <c r="I1598" i="1" s="1"/>
  <c r="G1599" i="1"/>
  <c r="I1599" i="1" s="1"/>
  <c r="G1600" i="1"/>
  <c r="I1600" i="1" s="1"/>
  <c r="G1601" i="1"/>
  <c r="I1601" i="1" s="1"/>
  <c r="G1602" i="1"/>
  <c r="I1602" i="1" s="1"/>
  <c r="G1603" i="1"/>
  <c r="I1603" i="1" s="1"/>
  <c r="G1604" i="1"/>
  <c r="I1604" i="1" s="1"/>
  <c r="G1605" i="1"/>
  <c r="I1605" i="1" s="1"/>
  <c r="G1606" i="1"/>
  <c r="I1606" i="1" s="1"/>
  <c r="G1607" i="1"/>
  <c r="I1607" i="1" s="1"/>
  <c r="G1608" i="1"/>
  <c r="I1608" i="1" s="1"/>
  <c r="G1609" i="1"/>
  <c r="I1609" i="1" s="1"/>
  <c r="G1610" i="1"/>
  <c r="I1610" i="1" s="1"/>
  <c r="G1611" i="1"/>
  <c r="I1611" i="1" s="1"/>
  <c r="G1612" i="1"/>
  <c r="I1612" i="1" s="1"/>
  <c r="G1613" i="1"/>
  <c r="I1613" i="1" s="1"/>
  <c r="G1614" i="1"/>
  <c r="I1614" i="1" s="1"/>
  <c r="G1615" i="1"/>
  <c r="I1615" i="1" s="1"/>
  <c r="G1616" i="1"/>
  <c r="I1616" i="1" s="1"/>
  <c r="G1617" i="1"/>
  <c r="I1617" i="1" s="1"/>
  <c r="G1618" i="1"/>
  <c r="I1618" i="1" s="1"/>
  <c r="G1619" i="1"/>
  <c r="I1619" i="1" s="1"/>
  <c r="G1620" i="1"/>
  <c r="I1620" i="1" s="1"/>
  <c r="G1621" i="1"/>
  <c r="I1621" i="1" s="1"/>
  <c r="G1622" i="1"/>
  <c r="I1622" i="1" s="1"/>
  <c r="G1623" i="1"/>
  <c r="I1623" i="1" s="1"/>
  <c r="G1624" i="1"/>
  <c r="I1624" i="1" s="1"/>
  <c r="G1625" i="1"/>
  <c r="I1625" i="1" s="1"/>
  <c r="G1626" i="1"/>
  <c r="I1626" i="1" s="1"/>
  <c r="G1627" i="1"/>
  <c r="I1627" i="1" s="1"/>
  <c r="G1628" i="1"/>
  <c r="I1628" i="1" s="1"/>
  <c r="G1629" i="1"/>
  <c r="I1629" i="1" s="1"/>
  <c r="G1630" i="1"/>
  <c r="I1630" i="1" s="1"/>
  <c r="G1631" i="1"/>
  <c r="I1631" i="1" s="1"/>
  <c r="G1632" i="1"/>
  <c r="I1632" i="1" s="1"/>
  <c r="G1633" i="1"/>
  <c r="I1633" i="1" s="1"/>
  <c r="G1634" i="1"/>
  <c r="I1634" i="1" s="1"/>
  <c r="G1635" i="1"/>
  <c r="I1635" i="1" s="1"/>
  <c r="G1636" i="1"/>
  <c r="I1636" i="1" s="1"/>
  <c r="G1637" i="1"/>
  <c r="I1637" i="1" s="1"/>
  <c r="G1638" i="1"/>
  <c r="I1638" i="1" s="1"/>
  <c r="G1639" i="1"/>
  <c r="I1639" i="1" s="1"/>
  <c r="G1640" i="1"/>
  <c r="I1640" i="1" s="1"/>
  <c r="G1641" i="1"/>
  <c r="I1641" i="1" s="1"/>
  <c r="G1642" i="1"/>
  <c r="I1642" i="1" s="1"/>
  <c r="G1643" i="1"/>
  <c r="I1643" i="1" s="1"/>
  <c r="G1644" i="1"/>
  <c r="I1644" i="1" s="1"/>
  <c r="G1645" i="1"/>
  <c r="I1645" i="1" s="1"/>
  <c r="G1646" i="1"/>
  <c r="I1646" i="1" s="1"/>
  <c r="G1647" i="1"/>
  <c r="I1647" i="1" s="1"/>
  <c r="G1648" i="1"/>
  <c r="I1648" i="1" s="1"/>
  <c r="G1649" i="1"/>
  <c r="I1649" i="1" s="1"/>
  <c r="G1650" i="1"/>
  <c r="I1650" i="1" s="1"/>
  <c r="G1651" i="1"/>
  <c r="I1651" i="1" s="1"/>
  <c r="G1652" i="1"/>
  <c r="I1652" i="1" s="1"/>
  <c r="G1653" i="1"/>
  <c r="I1653" i="1" s="1"/>
  <c r="G1654" i="1"/>
  <c r="I1654" i="1" s="1"/>
  <c r="G1655" i="1"/>
  <c r="I1655" i="1" s="1"/>
  <c r="G1656" i="1"/>
  <c r="I1656" i="1" s="1"/>
  <c r="G1657" i="1"/>
  <c r="I1657" i="1" s="1"/>
  <c r="G1658" i="1"/>
  <c r="I1658" i="1" s="1"/>
  <c r="G1659" i="1"/>
  <c r="I1659" i="1" s="1"/>
  <c r="G1660" i="1"/>
  <c r="I1660" i="1" s="1"/>
  <c r="G1661" i="1"/>
  <c r="I1661" i="1" s="1"/>
  <c r="G1662" i="1"/>
  <c r="I1662" i="1" s="1"/>
  <c r="G1663" i="1"/>
  <c r="I1663" i="1" s="1"/>
  <c r="G1664" i="1"/>
  <c r="I1664" i="1" s="1"/>
  <c r="G1665" i="1"/>
  <c r="I1665" i="1" s="1"/>
  <c r="G1666" i="1"/>
  <c r="I1666" i="1" s="1"/>
  <c r="G1667" i="1"/>
  <c r="I1667" i="1" s="1"/>
  <c r="G1668" i="1"/>
  <c r="I1668" i="1" s="1"/>
  <c r="G1669" i="1"/>
  <c r="I1669" i="1" s="1"/>
  <c r="G1670" i="1"/>
  <c r="I1670" i="1" s="1"/>
  <c r="G1671" i="1"/>
  <c r="I1671" i="1" s="1"/>
  <c r="G1672" i="1"/>
  <c r="I1672" i="1" s="1"/>
  <c r="G1673" i="1"/>
  <c r="I1673" i="1" s="1"/>
  <c r="G1674" i="1"/>
  <c r="I1674" i="1" s="1"/>
  <c r="G1675" i="1"/>
  <c r="I1675" i="1" s="1"/>
  <c r="G1676" i="1"/>
  <c r="I1676" i="1" s="1"/>
  <c r="G1677" i="1"/>
  <c r="I1677" i="1" s="1"/>
  <c r="G1678" i="1"/>
  <c r="I1678" i="1" s="1"/>
  <c r="G1679" i="1"/>
  <c r="I1679" i="1" s="1"/>
  <c r="G1680" i="1"/>
  <c r="I1680" i="1" s="1"/>
  <c r="G1681" i="1"/>
  <c r="I1681" i="1" s="1"/>
  <c r="G1682" i="1"/>
  <c r="I1682" i="1" s="1"/>
  <c r="G1683" i="1"/>
  <c r="I1683" i="1" s="1"/>
  <c r="G1684" i="1"/>
  <c r="I1684" i="1" s="1"/>
  <c r="G1685" i="1"/>
  <c r="I1685" i="1" s="1"/>
  <c r="G1686" i="1"/>
  <c r="I1686" i="1" s="1"/>
  <c r="G1687" i="1"/>
  <c r="I1687" i="1" s="1"/>
  <c r="G1688" i="1"/>
  <c r="I1688" i="1" s="1"/>
  <c r="G1689" i="1"/>
  <c r="I1689" i="1" s="1"/>
  <c r="G1690" i="1"/>
  <c r="I1690" i="1" s="1"/>
  <c r="G1691" i="1"/>
  <c r="I1691" i="1" s="1"/>
  <c r="G1692" i="1"/>
  <c r="I1692" i="1" s="1"/>
  <c r="G1693" i="1"/>
  <c r="I1693" i="1" s="1"/>
  <c r="G1694" i="1"/>
  <c r="I1694" i="1" s="1"/>
  <c r="G1695" i="1"/>
  <c r="I1695" i="1" s="1"/>
  <c r="G1696" i="1"/>
  <c r="I1696" i="1" s="1"/>
  <c r="G1697" i="1"/>
  <c r="I1697" i="1" s="1"/>
  <c r="G1698" i="1"/>
  <c r="I1698" i="1" s="1"/>
  <c r="G1699" i="1"/>
  <c r="I1699" i="1" s="1"/>
  <c r="G1700" i="1"/>
  <c r="I1700" i="1" s="1"/>
  <c r="G1701" i="1"/>
  <c r="I1701" i="1" s="1"/>
  <c r="G1702" i="1"/>
  <c r="I1702" i="1" s="1"/>
  <c r="G1703" i="1"/>
  <c r="I1703" i="1" s="1"/>
  <c r="G1704" i="1"/>
  <c r="I1704" i="1" s="1"/>
  <c r="G1705" i="1"/>
  <c r="I1705" i="1" s="1"/>
  <c r="G1706" i="1"/>
  <c r="I1706" i="1" s="1"/>
  <c r="G1707" i="1"/>
  <c r="I1707" i="1" s="1"/>
  <c r="G1708" i="1"/>
  <c r="I1708" i="1" s="1"/>
  <c r="G1709" i="1"/>
  <c r="I1709" i="1" s="1"/>
  <c r="G1710" i="1"/>
  <c r="I1710" i="1" s="1"/>
  <c r="G1711" i="1"/>
  <c r="I1711" i="1" s="1"/>
  <c r="G1712" i="1"/>
  <c r="I1712" i="1" s="1"/>
  <c r="G1713" i="1"/>
  <c r="I1713" i="1" s="1"/>
  <c r="G1714" i="1"/>
  <c r="I1714" i="1" s="1"/>
  <c r="G1715" i="1"/>
  <c r="I1715" i="1" s="1"/>
  <c r="G1716" i="1"/>
  <c r="I1716" i="1" s="1"/>
  <c r="G1717" i="1"/>
  <c r="I1717" i="1" s="1"/>
  <c r="G1718" i="1"/>
  <c r="I1718" i="1" s="1"/>
  <c r="G1719" i="1"/>
  <c r="I1719" i="1" s="1"/>
  <c r="G1720" i="1"/>
  <c r="I1720" i="1" s="1"/>
  <c r="G1721" i="1"/>
  <c r="I1721" i="1" s="1"/>
  <c r="G1722" i="1"/>
  <c r="I1722" i="1" s="1"/>
  <c r="G1723" i="1"/>
  <c r="I1723" i="1" s="1"/>
  <c r="G1724" i="1"/>
  <c r="I1724" i="1" s="1"/>
  <c r="G1725" i="1"/>
  <c r="I1725" i="1" s="1"/>
  <c r="G1726" i="1"/>
  <c r="I1726" i="1" s="1"/>
  <c r="G1727" i="1"/>
  <c r="I1727" i="1" s="1"/>
  <c r="G1728" i="1"/>
  <c r="I1728" i="1" s="1"/>
  <c r="G1729" i="1"/>
  <c r="I1729" i="1" s="1"/>
  <c r="G1730" i="1"/>
  <c r="I1730" i="1" s="1"/>
  <c r="G1731" i="1"/>
  <c r="I1731" i="1" s="1"/>
  <c r="G1732" i="1"/>
  <c r="I1732" i="1" s="1"/>
  <c r="G1733" i="1"/>
  <c r="I1733" i="1" s="1"/>
  <c r="G1734" i="1"/>
  <c r="I1734" i="1" s="1"/>
  <c r="G1735" i="1"/>
  <c r="I1735" i="1" s="1"/>
  <c r="G1736" i="1"/>
  <c r="I1736" i="1" s="1"/>
  <c r="G1737" i="1"/>
  <c r="I1737" i="1" s="1"/>
  <c r="G1738" i="1"/>
  <c r="I1738" i="1" s="1"/>
  <c r="G1739" i="1"/>
  <c r="I1739" i="1" s="1"/>
  <c r="G1740" i="1"/>
  <c r="I1740" i="1" s="1"/>
  <c r="G1741" i="1"/>
  <c r="I1741" i="1" s="1"/>
  <c r="G1742" i="1"/>
  <c r="I1742" i="1" s="1"/>
  <c r="G1743" i="1"/>
  <c r="I1743" i="1" s="1"/>
  <c r="G1744" i="1"/>
  <c r="I1744" i="1" s="1"/>
  <c r="G1745" i="1"/>
  <c r="I1745" i="1" s="1"/>
  <c r="G1746" i="1"/>
  <c r="I1746" i="1" s="1"/>
  <c r="G1747" i="1"/>
  <c r="I1747" i="1" s="1"/>
  <c r="G1748" i="1"/>
  <c r="I1748" i="1" s="1"/>
  <c r="G1749" i="1"/>
  <c r="I1749" i="1" s="1"/>
  <c r="G1750" i="1"/>
  <c r="I1750" i="1" s="1"/>
  <c r="G1751" i="1"/>
  <c r="I1751" i="1" s="1"/>
  <c r="G1752" i="1"/>
  <c r="I1752" i="1" s="1"/>
  <c r="G1753" i="1"/>
  <c r="I1753" i="1" s="1"/>
  <c r="G1754" i="1"/>
  <c r="I1754" i="1" s="1"/>
  <c r="G1755" i="1"/>
  <c r="I1755" i="1" s="1"/>
  <c r="G1756" i="1"/>
  <c r="I1756" i="1" s="1"/>
  <c r="G1757" i="1"/>
  <c r="I1757" i="1" s="1"/>
  <c r="G1758" i="1"/>
  <c r="I1758" i="1" s="1"/>
  <c r="G1759" i="1"/>
  <c r="I1759" i="1" s="1"/>
  <c r="G1760" i="1"/>
  <c r="I1760" i="1" s="1"/>
  <c r="G1761" i="1"/>
  <c r="I1761" i="1" s="1"/>
  <c r="G1762" i="1"/>
  <c r="I1762" i="1" s="1"/>
  <c r="G1763" i="1"/>
  <c r="I1763" i="1" s="1"/>
  <c r="G1764" i="1"/>
  <c r="I1764" i="1" s="1"/>
  <c r="G1765" i="1"/>
  <c r="I1765" i="1" s="1"/>
  <c r="G1766" i="1"/>
  <c r="I1766" i="1" s="1"/>
  <c r="G1767" i="1"/>
  <c r="I1767" i="1" s="1"/>
  <c r="G1768" i="1"/>
  <c r="I1768" i="1" s="1"/>
  <c r="G1769" i="1"/>
  <c r="I1769" i="1" s="1"/>
  <c r="G1770" i="1"/>
  <c r="I1770" i="1" s="1"/>
  <c r="G1771" i="1"/>
  <c r="I1771" i="1" s="1"/>
  <c r="G1772" i="1"/>
  <c r="I1772" i="1" s="1"/>
  <c r="G1773" i="1"/>
  <c r="I1773" i="1" s="1"/>
  <c r="G1774" i="1"/>
  <c r="I1774" i="1" s="1"/>
  <c r="G1775" i="1"/>
  <c r="I1775" i="1" s="1"/>
  <c r="G1776" i="1"/>
  <c r="I1776" i="1" s="1"/>
  <c r="G1777" i="1"/>
  <c r="I1777" i="1" s="1"/>
  <c r="G1778" i="1"/>
  <c r="I1778" i="1" s="1"/>
  <c r="G1779" i="1"/>
  <c r="I1779" i="1" s="1"/>
  <c r="G1780" i="1"/>
  <c r="I1780" i="1" s="1"/>
  <c r="G1781" i="1"/>
  <c r="I1781" i="1" s="1"/>
  <c r="G1782" i="1"/>
  <c r="I1782" i="1" s="1"/>
  <c r="G1783" i="1"/>
  <c r="I1783" i="1" s="1"/>
  <c r="G1784" i="1"/>
  <c r="I1784" i="1" s="1"/>
  <c r="G1785" i="1"/>
  <c r="I1785" i="1" s="1"/>
  <c r="G1786" i="1"/>
  <c r="I1786" i="1" s="1"/>
  <c r="G1787" i="1"/>
  <c r="I1787" i="1" s="1"/>
  <c r="G1788" i="1"/>
  <c r="I1788" i="1" s="1"/>
  <c r="G1789" i="1"/>
  <c r="I1789" i="1" s="1"/>
  <c r="G1790" i="1"/>
  <c r="I1790" i="1" s="1"/>
  <c r="G1791" i="1"/>
  <c r="I1791" i="1" s="1"/>
  <c r="G1792" i="1"/>
  <c r="I1792" i="1" s="1"/>
  <c r="G1793" i="1"/>
  <c r="I1793" i="1" s="1"/>
  <c r="G1794" i="1"/>
  <c r="I1794" i="1" s="1"/>
  <c r="G1795" i="1"/>
  <c r="I1795" i="1" s="1"/>
  <c r="G1796" i="1"/>
  <c r="I1796" i="1" s="1"/>
  <c r="G1797" i="1"/>
  <c r="I1797" i="1" s="1"/>
  <c r="G1798" i="1"/>
  <c r="I1798" i="1" s="1"/>
  <c r="G1799" i="1"/>
  <c r="I1799" i="1" s="1"/>
  <c r="G1800" i="1"/>
  <c r="I1800" i="1" s="1"/>
  <c r="G1801" i="1"/>
  <c r="I1801" i="1" s="1"/>
  <c r="G1802" i="1"/>
  <c r="I1802" i="1" s="1"/>
  <c r="G1803" i="1"/>
  <c r="I1803" i="1" s="1"/>
  <c r="G1804" i="1"/>
  <c r="I1804" i="1" s="1"/>
  <c r="G1805" i="1"/>
  <c r="I1805" i="1" s="1"/>
  <c r="G1806" i="1"/>
  <c r="I1806" i="1" s="1"/>
  <c r="G1807" i="1"/>
  <c r="I1807" i="1" s="1"/>
  <c r="G1808" i="1"/>
  <c r="I1808" i="1" s="1"/>
  <c r="G1809" i="1"/>
  <c r="I1809" i="1" s="1"/>
  <c r="G1810" i="1"/>
  <c r="I1810" i="1" s="1"/>
  <c r="G1811" i="1"/>
  <c r="I1811" i="1" s="1"/>
  <c r="G1812" i="1"/>
  <c r="I1812" i="1" s="1"/>
  <c r="G1813" i="1"/>
  <c r="I1813" i="1" s="1"/>
  <c r="G1814" i="1"/>
  <c r="I1814" i="1" s="1"/>
  <c r="G1815" i="1"/>
  <c r="I1815" i="1" s="1"/>
  <c r="G1816" i="1"/>
  <c r="I1816" i="1" s="1"/>
  <c r="G1817" i="1"/>
  <c r="I1817" i="1" s="1"/>
  <c r="G1818" i="1"/>
  <c r="I1818" i="1" s="1"/>
  <c r="G1819" i="1"/>
  <c r="I1819" i="1" s="1"/>
  <c r="G1820" i="1"/>
  <c r="I1820" i="1" s="1"/>
  <c r="G1821" i="1"/>
  <c r="I1821" i="1" s="1"/>
  <c r="G1822" i="1"/>
  <c r="I1822" i="1" s="1"/>
  <c r="G1823" i="1"/>
  <c r="I1823" i="1" s="1"/>
  <c r="G1824" i="1"/>
  <c r="I1824" i="1" s="1"/>
  <c r="G1825" i="1"/>
  <c r="I1825" i="1" s="1"/>
  <c r="G1826" i="1"/>
  <c r="I1826" i="1" s="1"/>
  <c r="G1827" i="1"/>
  <c r="I1827" i="1" s="1"/>
  <c r="G1828" i="1"/>
  <c r="I1828" i="1" s="1"/>
  <c r="G1829" i="1"/>
  <c r="I1829" i="1" s="1"/>
  <c r="G1830" i="1"/>
  <c r="I1830" i="1" s="1"/>
  <c r="G1831" i="1"/>
  <c r="I1831" i="1" s="1"/>
  <c r="G1832" i="1"/>
  <c r="I1832" i="1" s="1"/>
  <c r="G1833" i="1"/>
  <c r="I1833" i="1" s="1"/>
  <c r="G1834" i="1"/>
  <c r="I1834" i="1" s="1"/>
  <c r="G1835" i="1"/>
  <c r="I1835" i="1" s="1"/>
  <c r="G1836" i="1"/>
  <c r="I1836" i="1" s="1"/>
  <c r="G1837" i="1"/>
  <c r="I1837" i="1" s="1"/>
  <c r="G1838" i="1"/>
  <c r="I1838" i="1" s="1"/>
  <c r="G1839" i="1"/>
  <c r="I1839" i="1" s="1"/>
  <c r="G1840" i="1"/>
  <c r="I1840" i="1" s="1"/>
  <c r="G1841" i="1"/>
  <c r="I1841" i="1" s="1"/>
  <c r="G1842" i="1"/>
  <c r="I1842" i="1" s="1"/>
  <c r="G1843" i="1"/>
  <c r="I1843" i="1" s="1"/>
  <c r="G1844" i="1"/>
  <c r="I1844" i="1" s="1"/>
  <c r="G1845" i="1"/>
  <c r="I1845" i="1" s="1"/>
  <c r="G1846" i="1"/>
  <c r="I1846" i="1" s="1"/>
  <c r="G1847" i="1"/>
  <c r="I1847" i="1" s="1"/>
  <c r="G1848" i="1"/>
  <c r="I1848" i="1" s="1"/>
  <c r="G1849" i="1"/>
  <c r="I1849" i="1" s="1"/>
  <c r="G1850" i="1"/>
  <c r="I1850" i="1" s="1"/>
  <c r="G1851" i="1"/>
  <c r="I1851" i="1" s="1"/>
  <c r="G1852" i="1"/>
  <c r="I1852" i="1" s="1"/>
  <c r="G1853" i="1"/>
  <c r="I1853" i="1" s="1"/>
  <c r="G1854" i="1"/>
  <c r="I1854" i="1" s="1"/>
  <c r="G1855" i="1"/>
  <c r="I1855" i="1" s="1"/>
  <c r="G1856" i="1"/>
  <c r="I1856" i="1" s="1"/>
  <c r="G1857" i="1"/>
  <c r="I1857" i="1" s="1"/>
  <c r="G1858" i="1"/>
  <c r="I1858" i="1" s="1"/>
  <c r="G1859" i="1"/>
  <c r="I1859" i="1" s="1"/>
  <c r="G1860" i="1"/>
  <c r="I1860" i="1" s="1"/>
  <c r="G1861" i="1"/>
  <c r="I1861" i="1" s="1"/>
  <c r="G1862" i="1"/>
  <c r="I1862" i="1" s="1"/>
  <c r="G1863" i="1"/>
  <c r="I1863" i="1" s="1"/>
  <c r="G1864" i="1"/>
  <c r="I1864" i="1" s="1"/>
  <c r="G1865" i="1"/>
  <c r="I1865" i="1" s="1"/>
  <c r="G1866" i="1"/>
  <c r="I1866" i="1" s="1"/>
  <c r="G1867" i="1"/>
  <c r="I1867" i="1" s="1"/>
  <c r="G1868" i="1"/>
  <c r="I1868" i="1" s="1"/>
  <c r="G1869" i="1"/>
  <c r="I1869" i="1" s="1"/>
  <c r="G1870" i="1"/>
  <c r="I1870" i="1" s="1"/>
  <c r="G1871" i="1"/>
  <c r="I1871" i="1" s="1"/>
  <c r="G1872" i="1"/>
  <c r="I1872" i="1" s="1"/>
  <c r="G1873" i="1"/>
  <c r="I1873" i="1" s="1"/>
  <c r="G1874" i="1"/>
  <c r="I1874" i="1" s="1"/>
  <c r="G1875" i="1"/>
  <c r="I1875" i="1" s="1"/>
  <c r="G1876" i="1"/>
  <c r="I1876" i="1" s="1"/>
  <c r="G1877" i="1"/>
  <c r="I1877" i="1" s="1"/>
  <c r="G1878" i="1"/>
  <c r="I1878" i="1" s="1"/>
  <c r="G1879" i="1"/>
  <c r="I1879" i="1" s="1"/>
  <c r="G1880" i="1"/>
  <c r="I1880" i="1" s="1"/>
  <c r="G1881" i="1"/>
  <c r="I1881" i="1" s="1"/>
  <c r="G1882" i="1"/>
  <c r="I1882" i="1" s="1"/>
  <c r="G1883" i="1"/>
  <c r="I1883" i="1" s="1"/>
  <c r="G1884" i="1"/>
  <c r="I1884" i="1" s="1"/>
  <c r="G1885" i="1"/>
  <c r="I1885" i="1" s="1"/>
  <c r="G1886" i="1"/>
  <c r="I1886" i="1" s="1"/>
  <c r="G1887" i="1"/>
  <c r="I1887" i="1" s="1"/>
  <c r="G1888" i="1"/>
  <c r="I1888" i="1" s="1"/>
  <c r="G1889" i="1"/>
  <c r="I1889" i="1" s="1"/>
  <c r="G1890" i="1"/>
  <c r="I1890" i="1" s="1"/>
  <c r="G1891" i="1"/>
  <c r="I1891" i="1" s="1"/>
  <c r="G1892" i="1"/>
  <c r="I1892" i="1" s="1"/>
  <c r="G1893" i="1"/>
  <c r="I1893" i="1" s="1"/>
  <c r="G1894" i="1"/>
  <c r="I1894" i="1" s="1"/>
  <c r="G1895" i="1"/>
  <c r="I1895" i="1" s="1"/>
  <c r="G1896" i="1"/>
  <c r="I1896" i="1" s="1"/>
  <c r="G1897" i="1"/>
  <c r="I1897" i="1" s="1"/>
  <c r="G1898" i="1"/>
  <c r="I1898" i="1" s="1"/>
  <c r="G1899" i="1"/>
  <c r="I1899" i="1" s="1"/>
  <c r="G1900" i="1"/>
  <c r="I1900" i="1" s="1"/>
  <c r="G1901" i="1"/>
  <c r="I1901" i="1" s="1"/>
  <c r="G1902" i="1"/>
  <c r="I1902" i="1" s="1"/>
  <c r="G1903" i="1"/>
  <c r="I1903" i="1" s="1"/>
  <c r="G1904" i="1"/>
  <c r="I1904" i="1" s="1"/>
  <c r="G1905" i="1"/>
  <c r="I1905" i="1" s="1"/>
  <c r="G1906" i="1"/>
  <c r="I1906" i="1" s="1"/>
  <c r="G1907" i="1"/>
  <c r="I1907" i="1" s="1"/>
  <c r="G1908" i="1"/>
  <c r="I1908" i="1" s="1"/>
  <c r="G1909" i="1"/>
  <c r="I1909" i="1" s="1"/>
  <c r="G1910" i="1"/>
  <c r="I1910" i="1" s="1"/>
  <c r="G1911" i="1"/>
  <c r="I1911" i="1" s="1"/>
  <c r="G1912" i="1"/>
  <c r="I1912" i="1" s="1"/>
  <c r="G1913" i="1"/>
  <c r="I1913" i="1" s="1"/>
  <c r="G1914" i="1"/>
  <c r="I1914" i="1" s="1"/>
  <c r="G1915" i="1"/>
  <c r="I1915" i="1" s="1"/>
  <c r="G1916" i="1"/>
  <c r="I1916" i="1" s="1"/>
  <c r="G1917" i="1"/>
  <c r="I1917" i="1" s="1"/>
  <c r="G1918" i="1"/>
  <c r="I1918" i="1" s="1"/>
  <c r="G1919" i="1"/>
  <c r="I1919" i="1" s="1"/>
  <c r="G1920" i="1"/>
  <c r="I1920" i="1" s="1"/>
  <c r="G1921" i="1"/>
  <c r="I1921" i="1" s="1"/>
  <c r="G1922" i="1"/>
  <c r="I1922" i="1" s="1"/>
  <c r="G1923" i="1"/>
  <c r="I1923" i="1" s="1"/>
  <c r="G1924" i="1"/>
  <c r="I1924" i="1" s="1"/>
  <c r="G1925" i="1"/>
  <c r="I1925" i="1" s="1"/>
  <c r="G1926" i="1"/>
  <c r="I1926" i="1" s="1"/>
  <c r="G1927" i="1"/>
  <c r="I1927" i="1" s="1"/>
  <c r="G1928" i="1"/>
  <c r="I1928" i="1" s="1"/>
  <c r="G1929" i="1"/>
  <c r="I1929" i="1" s="1"/>
  <c r="G1930" i="1"/>
  <c r="I1930" i="1" s="1"/>
  <c r="G1931" i="1"/>
  <c r="I1931" i="1" s="1"/>
  <c r="G1932" i="1"/>
  <c r="I1932" i="1" s="1"/>
  <c r="G1933" i="1"/>
  <c r="I1933" i="1" s="1"/>
  <c r="G1934" i="1"/>
  <c r="I1934" i="1" s="1"/>
  <c r="G1935" i="1"/>
  <c r="I1935" i="1" s="1"/>
  <c r="G1936" i="1"/>
  <c r="I1936" i="1" s="1"/>
  <c r="G1937" i="1"/>
  <c r="I1937" i="1" s="1"/>
  <c r="G1938" i="1"/>
  <c r="I1938" i="1" s="1"/>
  <c r="G1939" i="1"/>
  <c r="I1939" i="1" s="1"/>
  <c r="G1940" i="1"/>
  <c r="I1940" i="1" s="1"/>
  <c r="G1941" i="1"/>
  <c r="I1941" i="1" s="1"/>
  <c r="G1942" i="1"/>
  <c r="I1942" i="1" s="1"/>
  <c r="G1943" i="1"/>
  <c r="I1943" i="1" s="1"/>
  <c r="G1944" i="1"/>
  <c r="I1944" i="1" s="1"/>
  <c r="G1945" i="1"/>
  <c r="I1945" i="1" s="1"/>
  <c r="G1946" i="1"/>
  <c r="I1946" i="1" s="1"/>
  <c r="G1947" i="1"/>
  <c r="I1947" i="1" s="1"/>
  <c r="G1948" i="1"/>
  <c r="I1948" i="1" s="1"/>
  <c r="G1949" i="1"/>
  <c r="I1949" i="1" s="1"/>
  <c r="G1950" i="1"/>
  <c r="I1950" i="1" s="1"/>
  <c r="G1951" i="1"/>
  <c r="I1951" i="1" s="1"/>
  <c r="G1952" i="1"/>
  <c r="I1952" i="1" s="1"/>
  <c r="G1953" i="1"/>
  <c r="I1953" i="1" s="1"/>
  <c r="G1954" i="1"/>
  <c r="I1954" i="1" s="1"/>
  <c r="G1955" i="1"/>
  <c r="I1955" i="1" s="1"/>
  <c r="G1956" i="1"/>
  <c r="I1956" i="1" s="1"/>
  <c r="G1957" i="1"/>
  <c r="I1957" i="1" s="1"/>
  <c r="G1958" i="1"/>
  <c r="I1958" i="1" s="1"/>
  <c r="G1959" i="1"/>
  <c r="I1959" i="1" s="1"/>
  <c r="G1960" i="1"/>
  <c r="I1960" i="1" s="1"/>
  <c r="G1961" i="1"/>
  <c r="I1961" i="1" s="1"/>
  <c r="G1962" i="1"/>
  <c r="I1962" i="1" s="1"/>
  <c r="G1963" i="1"/>
  <c r="I1963" i="1" s="1"/>
  <c r="G1964" i="1"/>
  <c r="I1964" i="1" s="1"/>
  <c r="G1965" i="1"/>
  <c r="I1965" i="1" s="1"/>
  <c r="G1966" i="1"/>
  <c r="I1966" i="1" s="1"/>
  <c r="G1967" i="1"/>
  <c r="I1967" i="1" s="1"/>
  <c r="G1968" i="1"/>
  <c r="I1968" i="1" s="1"/>
  <c r="G1969" i="1"/>
  <c r="I1969" i="1" s="1"/>
  <c r="G1970" i="1"/>
  <c r="I1970" i="1" s="1"/>
  <c r="G1971" i="1"/>
  <c r="I1971" i="1" s="1"/>
  <c r="G1972" i="1"/>
  <c r="I1972" i="1" s="1"/>
  <c r="G1973" i="1"/>
  <c r="I1973" i="1" s="1"/>
  <c r="G1974" i="1"/>
  <c r="I1974" i="1" s="1"/>
  <c r="G1975" i="1"/>
  <c r="I1975" i="1" s="1"/>
  <c r="G1976" i="1"/>
  <c r="I1976" i="1" s="1"/>
  <c r="G1977" i="1"/>
  <c r="I1977" i="1" s="1"/>
  <c r="G1978" i="1"/>
  <c r="I1978" i="1" s="1"/>
  <c r="G1979" i="1"/>
  <c r="I1979" i="1" s="1"/>
  <c r="G1980" i="1"/>
  <c r="I1980" i="1" s="1"/>
  <c r="G1981" i="1"/>
  <c r="I1981" i="1" s="1"/>
  <c r="G1982" i="1"/>
  <c r="I1982" i="1" s="1"/>
  <c r="G1983" i="1"/>
  <c r="I1983" i="1" s="1"/>
  <c r="G1984" i="1"/>
  <c r="I1984" i="1" s="1"/>
  <c r="G1985" i="1"/>
  <c r="I1985" i="1" s="1"/>
  <c r="G1986" i="1"/>
  <c r="I1986" i="1" s="1"/>
  <c r="G1987" i="1"/>
  <c r="I1987" i="1" s="1"/>
  <c r="G1988" i="1"/>
  <c r="I1988" i="1" s="1"/>
  <c r="G1989" i="1"/>
  <c r="I1989" i="1" s="1"/>
  <c r="G1990" i="1"/>
  <c r="I1990" i="1" s="1"/>
  <c r="G1991" i="1"/>
  <c r="I1991" i="1" s="1"/>
  <c r="G1992" i="1"/>
  <c r="I1992" i="1" s="1"/>
  <c r="G1993" i="1"/>
  <c r="I1993" i="1" s="1"/>
  <c r="G1994" i="1"/>
  <c r="I1994" i="1" s="1"/>
  <c r="G1995" i="1"/>
  <c r="I1995" i="1" s="1"/>
  <c r="G1996" i="1"/>
  <c r="I1996" i="1" s="1"/>
  <c r="G1997" i="1"/>
  <c r="I1997" i="1" s="1"/>
  <c r="G1998" i="1"/>
  <c r="I1998" i="1" s="1"/>
  <c r="G1999" i="1"/>
  <c r="I1999" i="1" s="1"/>
  <c r="G2000" i="1"/>
  <c r="I2000" i="1" s="1"/>
  <c r="G2001" i="1"/>
  <c r="I2001" i="1" s="1"/>
  <c r="G2002" i="1"/>
  <c r="I2002" i="1" s="1"/>
  <c r="G2003" i="1"/>
  <c r="I2003" i="1" s="1"/>
  <c r="G2004" i="1"/>
  <c r="I2004" i="1" s="1"/>
  <c r="G2005" i="1"/>
  <c r="I2005" i="1" s="1"/>
  <c r="G2006" i="1"/>
  <c r="I2006" i="1" s="1"/>
  <c r="G2007" i="1"/>
  <c r="I2007" i="1" s="1"/>
  <c r="G2008" i="1"/>
  <c r="I2008" i="1" s="1"/>
  <c r="G2009" i="1"/>
  <c r="I2009" i="1" s="1"/>
  <c r="G2010" i="1"/>
  <c r="I2010" i="1" s="1"/>
  <c r="G2011" i="1"/>
  <c r="I2011" i="1" s="1"/>
  <c r="G2012" i="1"/>
  <c r="I2012" i="1" s="1"/>
  <c r="G2013" i="1"/>
  <c r="I2013" i="1" s="1"/>
  <c r="G2014" i="1"/>
  <c r="I2014" i="1" s="1"/>
  <c r="G2015" i="1"/>
  <c r="I2015" i="1" s="1"/>
  <c r="G2016" i="1"/>
  <c r="I2016" i="1" s="1"/>
  <c r="G2017" i="1"/>
  <c r="I2017" i="1" s="1"/>
  <c r="G2018" i="1"/>
  <c r="I2018" i="1" s="1"/>
  <c r="G2019" i="1"/>
  <c r="I2019" i="1" s="1"/>
  <c r="G2020" i="1"/>
  <c r="I2020" i="1" s="1"/>
  <c r="G2021" i="1"/>
  <c r="I2021" i="1" s="1"/>
  <c r="G2022" i="1"/>
  <c r="I2022" i="1" s="1"/>
  <c r="G2023" i="1"/>
  <c r="I2023" i="1" s="1"/>
  <c r="G2024" i="1"/>
  <c r="I2024" i="1" s="1"/>
  <c r="G2025" i="1"/>
  <c r="I2025" i="1" s="1"/>
  <c r="G2026" i="1"/>
  <c r="I2026" i="1" s="1"/>
  <c r="G2027" i="1"/>
  <c r="I2027" i="1" s="1"/>
  <c r="G2028" i="1"/>
  <c r="I2028" i="1" s="1"/>
  <c r="G2029" i="1"/>
  <c r="I2029" i="1" s="1"/>
  <c r="G2030" i="1"/>
  <c r="I2030" i="1" s="1"/>
  <c r="G2031" i="1"/>
  <c r="I2031" i="1" s="1"/>
  <c r="G2032" i="1"/>
  <c r="I2032" i="1" s="1"/>
  <c r="G2033" i="1"/>
  <c r="I2033" i="1" s="1"/>
  <c r="G2034" i="1"/>
  <c r="I2034" i="1" s="1"/>
  <c r="G2035" i="1"/>
  <c r="I2035" i="1" s="1"/>
  <c r="G2036" i="1"/>
  <c r="I2036" i="1" s="1"/>
  <c r="G2037" i="1"/>
  <c r="I2037" i="1" s="1"/>
  <c r="G2038" i="1"/>
  <c r="I2038" i="1" s="1"/>
  <c r="G2039" i="1"/>
  <c r="I2039" i="1" s="1"/>
  <c r="G2040" i="1"/>
  <c r="I2040" i="1" s="1"/>
  <c r="G2041" i="1"/>
  <c r="I2041" i="1" s="1"/>
  <c r="G2042" i="1"/>
  <c r="I2042" i="1" s="1"/>
  <c r="G2043" i="1"/>
  <c r="I2043" i="1" s="1"/>
  <c r="G2044" i="1"/>
  <c r="I2044" i="1" s="1"/>
  <c r="G2045" i="1"/>
  <c r="I2045" i="1" s="1"/>
  <c r="G2046" i="1"/>
  <c r="I2046" i="1" s="1"/>
  <c r="G2047" i="1"/>
  <c r="I2047" i="1" s="1"/>
  <c r="G2048" i="1"/>
  <c r="I2048" i="1" s="1"/>
  <c r="G2049" i="1"/>
  <c r="I2049" i="1" s="1"/>
  <c r="G2050" i="1"/>
  <c r="I2050" i="1" s="1"/>
  <c r="G2051" i="1"/>
  <c r="I2051" i="1" s="1"/>
  <c r="G2052" i="1"/>
  <c r="I2052" i="1" s="1"/>
  <c r="G2053" i="1"/>
  <c r="I2053" i="1" s="1"/>
  <c r="G2054" i="1"/>
  <c r="I2054" i="1" s="1"/>
  <c r="G2055" i="1"/>
  <c r="I2055" i="1" s="1"/>
  <c r="G2056" i="1"/>
  <c r="I2056" i="1" s="1"/>
  <c r="G2057" i="1"/>
  <c r="I2057" i="1" s="1"/>
  <c r="G2058" i="1"/>
  <c r="I2058" i="1" s="1"/>
  <c r="G2059" i="1"/>
  <c r="I2059" i="1" s="1"/>
  <c r="G2060" i="1"/>
  <c r="I2060" i="1" s="1"/>
  <c r="G2061" i="1"/>
  <c r="I2061" i="1" s="1"/>
  <c r="G2062" i="1"/>
  <c r="I2062" i="1" s="1"/>
  <c r="G2063" i="1"/>
  <c r="I2063" i="1" s="1"/>
  <c r="G2064" i="1"/>
  <c r="I2064" i="1" s="1"/>
  <c r="G2065" i="1"/>
  <c r="I2065" i="1" s="1"/>
  <c r="G2066" i="1"/>
  <c r="I2066" i="1" s="1"/>
  <c r="G2067" i="1"/>
  <c r="I2067" i="1" s="1"/>
  <c r="G2068" i="1"/>
  <c r="I2068" i="1" s="1"/>
  <c r="G2069" i="1"/>
  <c r="I2069" i="1" s="1"/>
  <c r="G2070" i="1"/>
  <c r="I2070" i="1" s="1"/>
  <c r="G2071" i="1"/>
  <c r="I2071" i="1" s="1"/>
  <c r="G2072" i="1"/>
  <c r="I2072" i="1" s="1"/>
  <c r="G2073" i="1"/>
  <c r="I2073" i="1" s="1"/>
  <c r="G2074" i="1"/>
  <c r="I2074" i="1" s="1"/>
  <c r="G2075" i="1"/>
  <c r="I2075" i="1" s="1"/>
  <c r="G2076" i="1"/>
  <c r="I2076" i="1" s="1"/>
  <c r="G2077" i="1"/>
  <c r="I2077" i="1" s="1"/>
  <c r="G2078" i="1"/>
  <c r="I2078" i="1" s="1"/>
  <c r="G2079" i="1"/>
  <c r="I2079" i="1" s="1"/>
  <c r="G2080" i="1"/>
  <c r="I2080" i="1" s="1"/>
  <c r="G2081" i="1"/>
  <c r="I2081" i="1" s="1"/>
  <c r="G2082" i="1"/>
  <c r="I2082" i="1" s="1"/>
  <c r="G2083" i="1"/>
  <c r="I2083" i="1" s="1"/>
  <c r="G2084" i="1"/>
  <c r="I2084" i="1" s="1"/>
  <c r="G2085" i="1"/>
  <c r="I2085" i="1" s="1"/>
  <c r="G2086" i="1"/>
  <c r="I2086" i="1" s="1"/>
  <c r="G2087" i="1"/>
  <c r="I2087" i="1" s="1"/>
  <c r="G2088" i="1"/>
  <c r="I2088" i="1" s="1"/>
  <c r="G2089" i="1"/>
  <c r="I2089" i="1" s="1"/>
  <c r="G2090" i="1"/>
  <c r="I2090" i="1" s="1"/>
  <c r="G2091" i="1"/>
  <c r="I2091" i="1" s="1"/>
  <c r="G2092" i="1"/>
  <c r="I2092" i="1" s="1"/>
  <c r="G2093" i="1"/>
  <c r="I2093" i="1" s="1"/>
  <c r="G2094" i="1"/>
  <c r="I2094" i="1" s="1"/>
  <c r="G2095" i="1"/>
  <c r="I2095" i="1" s="1"/>
  <c r="G2096" i="1"/>
  <c r="I2096" i="1" s="1"/>
  <c r="G2097" i="1"/>
  <c r="I2097" i="1" s="1"/>
  <c r="G2098" i="1"/>
  <c r="I2098" i="1" s="1"/>
  <c r="G2099" i="1"/>
  <c r="I2099" i="1" s="1"/>
  <c r="G2100" i="1"/>
  <c r="I2100" i="1" s="1"/>
  <c r="G2101" i="1"/>
  <c r="I2101" i="1" s="1"/>
  <c r="G2102" i="1"/>
  <c r="I2102" i="1" s="1"/>
  <c r="G2103" i="1"/>
  <c r="I2103" i="1" s="1"/>
  <c r="G2104" i="1"/>
  <c r="I2104" i="1" s="1"/>
  <c r="G2105" i="1"/>
  <c r="I2105" i="1" s="1"/>
  <c r="G2106" i="1"/>
  <c r="I2106" i="1" s="1"/>
  <c r="G2107" i="1"/>
  <c r="I2107" i="1" s="1"/>
  <c r="G2108" i="1"/>
  <c r="I2108" i="1" s="1"/>
  <c r="G2109" i="1"/>
  <c r="I2109" i="1" s="1"/>
  <c r="G2110" i="1"/>
  <c r="I2110" i="1" s="1"/>
  <c r="G2111" i="1"/>
  <c r="I2111" i="1" s="1"/>
  <c r="G2112" i="1"/>
  <c r="I2112" i="1" s="1"/>
  <c r="G2113" i="1"/>
  <c r="I2113" i="1" s="1"/>
  <c r="G2114" i="1"/>
  <c r="I2114" i="1" s="1"/>
  <c r="G2115" i="1"/>
  <c r="I2115" i="1" s="1"/>
  <c r="G2116" i="1"/>
  <c r="I2116" i="1" s="1"/>
  <c r="G2117" i="1"/>
  <c r="I2117" i="1" s="1"/>
  <c r="G2118" i="1"/>
  <c r="I2118" i="1" s="1"/>
  <c r="G2119" i="1"/>
  <c r="I2119" i="1" s="1"/>
  <c r="G2120" i="1"/>
  <c r="I2120" i="1" s="1"/>
  <c r="G2121" i="1"/>
  <c r="I2121" i="1" s="1"/>
  <c r="G2122" i="1"/>
  <c r="I2122" i="1" s="1"/>
  <c r="G2123" i="1"/>
  <c r="I2123" i="1" s="1"/>
  <c r="G2124" i="1"/>
  <c r="I2124" i="1" s="1"/>
  <c r="G2125" i="1"/>
  <c r="I2125" i="1" s="1"/>
  <c r="G2126" i="1"/>
  <c r="I2126" i="1" s="1"/>
  <c r="G2127" i="1"/>
  <c r="I2127" i="1" s="1"/>
  <c r="G2128" i="1"/>
  <c r="I2128" i="1" s="1"/>
  <c r="G2129" i="1"/>
  <c r="I2129" i="1" s="1"/>
  <c r="G2130" i="1"/>
  <c r="I2130" i="1" s="1"/>
  <c r="G2131" i="1"/>
  <c r="I2131" i="1" s="1"/>
  <c r="G2132" i="1"/>
  <c r="I2132" i="1" s="1"/>
  <c r="G2133" i="1"/>
  <c r="I2133" i="1" s="1"/>
  <c r="G2134" i="1"/>
  <c r="I2134" i="1" s="1"/>
  <c r="G2135" i="1"/>
  <c r="I2135" i="1" s="1"/>
  <c r="G2136" i="1"/>
  <c r="I2136" i="1" s="1"/>
  <c r="G2137" i="1"/>
  <c r="I2137" i="1" s="1"/>
  <c r="G2138" i="1"/>
  <c r="I2138" i="1" s="1"/>
  <c r="G2139" i="1"/>
  <c r="I2139" i="1" s="1"/>
  <c r="G2140" i="1"/>
  <c r="I2140" i="1" s="1"/>
  <c r="G2141" i="1"/>
  <c r="I2141" i="1" s="1"/>
  <c r="G2142" i="1"/>
  <c r="I2142" i="1" s="1"/>
  <c r="G2143" i="1"/>
  <c r="I2143" i="1" s="1"/>
  <c r="G2144" i="1"/>
  <c r="I2144" i="1" s="1"/>
  <c r="G2145" i="1"/>
  <c r="I2145" i="1" s="1"/>
  <c r="G2146" i="1"/>
  <c r="I2146" i="1" s="1"/>
  <c r="G2147" i="1"/>
  <c r="I2147" i="1" s="1"/>
  <c r="G2148" i="1"/>
  <c r="I2148" i="1" s="1"/>
  <c r="G2149" i="1"/>
  <c r="I2149" i="1" s="1"/>
  <c r="G2150" i="1"/>
  <c r="I2150" i="1" s="1"/>
  <c r="G2151" i="1"/>
  <c r="I2151" i="1" s="1"/>
  <c r="G2152" i="1"/>
  <c r="I2152" i="1" s="1"/>
  <c r="G2153" i="1"/>
  <c r="I2153" i="1" s="1"/>
  <c r="G2154" i="1"/>
  <c r="I2154" i="1" s="1"/>
  <c r="G2155" i="1"/>
  <c r="I2155" i="1" s="1"/>
  <c r="G2156" i="1"/>
  <c r="I2156" i="1" s="1"/>
  <c r="G2157" i="1"/>
  <c r="I2157" i="1" s="1"/>
  <c r="G2158" i="1"/>
  <c r="I2158" i="1" s="1"/>
  <c r="G2159" i="1"/>
  <c r="I2159" i="1" s="1"/>
  <c r="G2160" i="1"/>
  <c r="I2160" i="1" s="1"/>
  <c r="G2161" i="1"/>
  <c r="I2161" i="1" s="1"/>
  <c r="G2162" i="1"/>
  <c r="I2162" i="1" s="1"/>
  <c r="G2163" i="1"/>
  <c r="I2163" i="1" s="1"/>
  <c r="G2164" i="1"/>
  <c r="I2164" i="1" s="1"/>
  <c r="G2165" i="1"/>
  <c r="I2165" i="1" s="1"/>
  <c r="G2166" i="1"/>
  <c r="I2166" i="1" s="1"/>
  <c r="G2167" i="1"/>
  <c r="I2167" i="1" s="1"/>
  <c r="G2168" i="1"/>
  <c r="I2168" i="1" s="1"/>
  <c r="G2169" i="1"/>
  <c r="I2169" i="1" s="1"/>
  <c r="G2170" i="1"/>
  <c r="I2170" i="1" s="1"/>
  <c r="G2171" i="1"/>
  <c r="I2171" i="1" s="1"/>
  <c r="G2172" i="1"/>
  <c r="I2172" i="1" s="1"/>
  <c r="G2173" i="1"/>
  <c r="I2173" i="1" s="1"/>
  <c r="G2174" i="1"/>
  <c r="I2174" i="1" s="1"/>
  <c r="G2175" i="1"/>
  <c r="I2175" i="1" s="1"/>
  <c r="G2176" i="1"/>
  <c r="I2176" i="1" s="1"/>
  <c r="G2177" i="1"/>
  <c r="I2177" i="1" s="1"/>
  <c r="G2178" i="1"/>
  <c r="I2178" i="1" s="1"/>
  <c r="G2179" i="1"/>
  <c r="I2179" i="1" s="1"/>
  <c r="G2180" i="1"/>
  <c r="I2180" i="1" s="1"/>
  <c r="G2181" i="1"/>
  <c r="I2181" i="1" s="1"/>
  <c r="G2182" i="1"/>
  <c r="I2182" i="1" s="1"/>
  <c r="G2183" i="1"/>
  <c r="I2183" i="1" s="1"/>
  <c r="G2184" i="1"/>
  <c r="I2184" i="1" s="1"/>
  <c r="G2185" i="1"/>
  <c r="I2185" i="1" s="1"/>
  <c r="G2186" i="1"/>
  <c r="I2186" i="1" s="1"/>
  <c r="G2187" i="1"/>
  <c r="I2187" i="1" s="1"/>
  <c r="G2188" i="1"/>
  <c r="I2188" i="1" s="1"/>
  <c r="G2189" i="1"/>
  <c r="I2189" i="1" s="1"/>
  <c r="G2190" i="1"/>
  <c r="I2190" i="1" s="1"/>
  <c r="G2191" i="1"/>
  <c r="I2191" i="1" s="1"/>
  <c r="G2192" i="1"/>
  <c r="I2192" i="1" s="1"/>
  <c r="G2193" i="1"/>
  <c r="I2193" i="1" s="1"/>
  <c r="G2194" i="1"/>
  <c r="I2194" i="1" s="1"/>
  <c r="G2195" i="1"/>
  <c r="I2195" i="1" s="1"/>
  <c r="G2196" i="1"/>
  <c r="I2196" i="1" s="1"/>
  <c r="G2197" i="1"/>
  <c r="I2197" i="1" s="1"/>
  <c r="G2198" i="1"/>
  <c r="I2198" i="1" s="1"/>
  <c r="G2199" i="1"/>
  <c r="I2199" i="1" s="1"/>
  <c r="G2200" i="1"/>
  <c r="I2200" i="1" s="1"/>
  <c r="G2201" i="1"/>
  <c r="I2201" i="1" s="1"/>
  <c r="G2202" i="1"/>
  <c r="I2202" i="1" s="1"/>
  <c r="G2203" i="1"/>
  <c r="I2203" i="1" s="1"/>
  <c r="G2204" i="1"/>
  <c r="I2204" i="1" s="1"/>
  <c r="G2205" i="1"/>
  <c r="I2205" i="1" s="1"/>
  <c r="G2206" i="1"/>
  <c r="I2206" i="1" s="1"/>
  <c r="G2207" i="1"/>
  <c r="I2207" i="1" s="1"/>
  <c r="G2208" i="1"/>
  <c r="I2208" i="1" s="1"/>
  <c r="G2209" i="1"/>
  <c r="I2209" i="1" s="1"/>
  <c r="G2210" i="1"/>
  <c r="I2210" i="1" s="1"/>
  <c r="G2211" i="1"/>
  <c r="I2211" i="1" s="1"/>
  <c r="G2212" i="1"/>
  <c r="I2212" i="1" s="1"/>
  <c r="G2213" i="1"/>
  <c r="I2213" i="1" s="1"/>
  <c r="G2214" i="1"/>
  <c r="I2214" i="1" s="1"/>
  <c r="G2215" i="1"/>
  <c r="I2215" i="1" s="1"/>
  <c r="G2216" i="1"/>
  <c r="I2216" i="1" s="1"/>
  <c r="G2217" i="1"/>
  <c r="I2217" i="1" s="1"/>
  <c r="G2218" i="1"/>
  <c r="I2218" i="1" s="1"/>
  <c r="G2219" i="1"/>
  <c r="I2219" i="1" s="1"/>
  <c r="G2220" i="1"/>
  <c r="I2220" i="1" s="1"/>
  <c r="G2221" i="1"/>
  <c r="I2221" i="1" s="1"/>
  <c r="G2222" i="1"/>
  <c r="I2222" i="1" s="1"/>
  <c r="G2223" i="1"/>
  <c r="I2223" i="1" s="1"/>
  <c r="G2224" i="1"/>
  <c r="I2224" i="1" s="1"/>
  <c r="G2225" i="1"/>
  <c r="I2225" i="1" s="1"/>
  <c r="G2226" i="1"/>
  <c r="I2226" i="1" s="1"/>
  <c r="G2227" i="1"/>
  <c r="I2227" i="1" s="1"/>
  <c r="G2228" i="1"/>
  <c r="I2228" i="1" s="1"/>
  <c r="G2229" i="1"/>
  <c r="I2229" i="1" s="1"/>
  <c r="G2230" i="1"/>
  <c r="I2230" i="1" s="1"/>
  <c r="G2231" i="1"/>
  <c r="I2231" i="1" s="1"/>
  <c r="G2232" i="1"/>
  <c r="I2232" i="1" s="1"/>
  <c r="G2233" i="1"/>
  <c r="I2233" i="1" s="1"/>
  <c r="G2234" i="1"/>
  <c r="I2234" i="1" s="1"/>
  <c r="G2235" i="1"/>
  <c r="I2235" i="1" s="1"/>
  <c r="G2236" i="1"/>
  <c r="I2236" i="1" s="1"/>
  <c r="G2237" i="1"/>
  <c r="I2237" i="1" s="1"/>
  <c r="G2238" i="1"/>
  <c r="I2238" i="1" s="1"/>
  <c r="G2239" i="1"/>
  <c r="I2239" i="1" s="1"/>
  <c r="G2240" i="1"/>
  <c r="I2240" i="1" s="1"/>
  <c r="G2241" i="1"/>
  <c r="I2241" i="1" s="1"/>
  <c r="G2242" i="1"/>
  <c r="I2242" i="1" s="1"/>
  <c r="G2243" i="1"/>
  <c r="I2243" i="1" s="1"/>
  <c r="G2244" i="1"/>
  <c r="I2244" i="1" s="1"/>
  <c r="G2245" i="1"/>
  <c r="I2245" i="1" s="1"/>
  <c r="G2246" i="1"/>
  <c r="I2246" i="1" s="1"/>
  <c r="G2247" i="1"/>
  <c r="I2247" i="1" s="1"/>
  <c r="G2248" i="1"/>
  <c r="I2248" i="1" s="1"/>
  <c r="G2249" i="1"/>
  <c r="I2249" i="1" s="1"/>
  <c r="G2250" i="1"/>
  <c r="I2250" i="1" s="1"/>
  <c r="G2251" i="1"/>
  <c r="I2251" i="1" s="1"/>
  <c r="G2252" i="1"/>
  <c r="I2252" i="1" s="1"/>
  <c r="G2253" i="1"/>
  <c r="I2253" i="1" s="1"/>
  <c r="G2254" i="1"/>
  <c r="I2254" i="1" s="1"/>
  <c r="G2255" i="1"/>
  <c r="I2255" i="1" s="1"/>
  <c r="G2256" i="1"/>
  <c r="I2256" i="1" s="1"/>
  <c r="G2257" i="1"/>
  <c r="I2257" i="1" s="1"/>
  <c r="G2258" i="1"/>
  <c r="I2258" i="1" s="1"/>
  <c r="G2259" i="1"/>
  <c r="I2259" i="1" s="1"/>
  <c r="G2260" i="1"/>
  <c r="I2260" i="1" s="1"/>
  <c r="G2261" i="1"/>
  <c r="I2261" i="1" s="1"/>
  <c r="G2262" i="1"/>
  <c r="I2262" i="1" s="1"/>
  <c r="G2263" i="1"/>
  <c r="I2263" i="1" s="1"/>
  <c r="G2264" i="1"/>
  <c r="I2264" i="1" s="1"/>
  <c r="G2265" i="1"/>
  <c r="I2265" i="1" s="1"/>
  <c r="G2266" i="1"/>
  <c r="I2266" i="1" s="1"/>
  <c r="G2267" i="1"/>
  <c r="I2267" i="1" s="1"/>
  <c r="G2268" i="1"/>
  <c r="I2268" i="1" s="1"/>
  <c r="G2269" i="1"/>
  <c r="I2269" i="1" s="1"/>
  <c r="G2270" i="1"/>
  <c r="I2270" i="1" s="1"/>
  <c r="G2271" i="1"/>
  <c r="I2271" i="1" s="1"/>
  <c r="G2272" i="1"/>
  <c r="I2272" i="1" s="1"/>
  <c r="G2273" i="1"/>
  <c r="I2273" i="1" s="1"/>
  <c r="G2274" i="1"/>
  <c r="I2274" i="1" s="1"/>
  <c r="G2275" i="1"/>
  <c r="I2275" i="1" s="1"/>
  <c r="G2276" i="1"/>
  <c r="I2276" i="1" s="1"/>
  <c r="G2277" i="1"/>
  <c r="I2277" i="1" s="1"/>
  <c r="G2278" i="1"/>
  <c r="I2278" i="1" s="1"/>
  <c r="G2279" i="1"/>
  <c r="I2279" i="1" s="1"/>
  <c r="G2280" i="1"/>
  <c r="I2280" i="1" s="1"/>
  <c r="G2281" i="1"/>
  <c r="I2281" i="1" s="1"/>
  <c r="G2282" i="1"/>
  <c r="I2282" i="1" s="1"/>
  <c r="G2283" i="1"/>
  <c r="I2283" i="1" s="1"/>
  <c r="G2284" i="1"/>
  <c r="I2284" i="1" s="1"/>
  <c r="G2285" i="1"/>
  <c r="I2285" i="1" s="1"/>
  <c r="G2286" i="1"/>
  <c r="I2286" i="1" s="1"/>
  <c r="G2287" i="1"/>
  <c r="I2287" i="1" s="1"/>
  <c r="G2288" i="1"/>
  <c r="I2288" i="1" s="1"/>
  <c r="G2289" i="1"/>
  <c r="I2289" i="1" s="1"/>
  <c r="G2290" i="1"/>
  <c r="I2290" i="1" s="1"/>
  <c r="G2291" i="1"/>
  <c r="I2291" i="1" s="1"/>
  <c r="G2292" i="1"/>
  <c r="I2292" i="1" s="1"/>
  <c r="G2293" i="1"/>
  <c r="I2293" i="1" s="1"/>
  <c r="G2294" i="1"/>
  <c r="I2294" i="1" s="1"/>
  <c r="G2295" i="1"/>
  <c r="I2295" i="1" s="1"/>
  <c r="G2296" i="1"/>
  <c r="I2296" i="1" s="1"/>
  <c r="G2297" i="1"/>
  <c r="I2297" i="1" s="1"/>
  <c r="G2298" i="1"/>
  <c r="I2298" i="1" s="1"/>
  <c r="G2299" i="1"/>
  <c r="I2299" i="1" s="1"/>
  <c r="G2300" i="1"/>
  <c r="I2300" i="1" s="1"/>
  <c r="G2301" i="1"/>
  <c r="I2301" i="1" s="1"/>
  <c r="G2302" i="1"/>
  <c r="I2302" i="1" s="1"/>
  <c r="G2303" i="1"/>
  <c r="I2303" i="1" s="1"/>
  <c r="G2304" i="1"/>
  <c r="I2304" i="1" s="1"/>
  <c r="G2305" i="1"/>
  <c r="I2305" i="1" s="1"/>
  <c r="G2306" i="1"/>
  <c r="I2306" i="1" s="1"/>
  <c r="G2307" i="1"/>
  <c r="I2307" i="1" s="1"/>
  <c r="G2308" i="1"/>
  <c r="I2308" i="1" s="1"/>
  <c r="G2309" i="1"/>
  <c r="I2309" i="1" s="1"/>
  <c r="G2310" i="1"/>
  <c r="I2310" i="1" s="1"/>
  <c r="G2311" i="1"/>
  <c r="I2311" i="1" s="1"/>
  <c r="G2312" i="1"/>
  <c r="I2312" i="1" s="1"/>
  <c r="G2313" i="1"/>
  <c r="I2313" i="1" s="1"/>
  <c r="G2314" i="1"/>
  <c r="I2314" i="1" s="1"/>
  <c r="G2315" i="1"/>
  <c r="I2315" i="1" s="1"/>
  <c r="G2316" i="1"/>
  <c r="I2316" i="1" s="1"/>
  <c r="G2317" i="1"/>
  <c r="I2317" i="1" s="1"/>
  <c r="G2318" i="1"/>
  <c r="I2318" i="1" s="1"/>
  <c r="G2319" i="1"/>
  <c r="I2319" i="1" s="1"/>
  <c r="G2320" i="1"/>
  <c r="I2320" i="1" s="1"/>
  <c r="G2321" i="1"/>
  <c r="I2321" i="1" s="1"/>
  <c r="G2322" i="1"/>
  <c r="I2322" i="1" s="1"/>
  <c r="G2323" i="1"/>
  <c r="I2323" i="1" s="1"/>
  <c r="G2324" i="1"/>
  <c r="I2324" i="1" s="1"/>
  <c r="G2325" i="1"/>
  <c r="I2325" i="1" s="1"/>
  <c r="G2326" i="1"/>
  <c r="I2326" i="1" s="1"/>
  <c r="G2327" i="1"/>
  <c r="I2327" i="1" s="1"/>
  <c r="G2328" i="1"/>
  <c r="I2328" i="1" s="1"/>
  <c r="G2329" i="1"/>
  <c r="I2329" i="1" s="1"/>
  <c r="G2330" i="1"/>
  <c r="I2330" i="1" s="1"/>
  <c r="G2331" i="1"/>
  <c r="I2331" i="1" s="1"/>
  <c r="G2332" i="1"/>
  <c r="I2332" i="1" s="1"/>
  <c r="G2333" i="1"/>
  <c r="I2333" i="1" s="1"/>
  <c r="G2334" i="1"/>
  <c r="I2334" i="1" s="1"/>
  <c r="G2335" i="1"/>
  <c r="I2335" i="1" s="1"/>
  <c r="G2336" i="1"/>
  <c r="I2336" i="1" s="1"/>
  <c r="G2337" i="1"/>
  <c r="I2337" i="1" s="1"/>
  <c r="G2338" i="1"/>
  <c r="I2338" i="1" s="1"/>
  <c r="G2339" i="1"/>
  <c r="I2339" i="1" s="1"/>
  <c r="G2340" i="1"/>
  <c r="I2340" i="1" s="1"/>
  <c r="G2341" i="1"/>
  <c r="I2341" i="1" s="1"/>
  <c r="G2342" i="1"/>
  <c r="I2342" i="1" s="1"/>
  <c r="G2343" i="1"/>
  <c r="I2343" i="1" s="1"/>
  <c r="G2344" i="1"/>
  <c r="I2344" i="1" s="1"/>
  <c r="G2345" i="1"/>
  <c r="I2345" i="1" s="1"/>
  <c r="G2346" i="1"/>
  <c r="I2346" i="1" s="1"/>
  <c r="G2347" i="1"/>
  <c r="I2347" i="1" s="1"/>
  <c r="G2348" i="1"/>
  <c r="I2348" i="1" s="1"/>
  <c r="G2349" i="1"/>
  <c r="I2349" i="1" s="1"/>
  <c r="G2350" i="1"/>
  <c r="I2350" i="1" s="1"/>
  <c r="G2351" i="1"/>
  <c r="I2351" i="1" s="1"/>
  <c r="G2352" i="1"/>
  <c r="I2352" i="1" s="1"/>
  <c r="G2353" i="1"/>
  <c r="I2353" i="1" s="1"/>
  <c r="G2354" i="1"/>
  <c r="I2354" i="1" s="1"/>
  <c r="G2355" i="1"/>
  <c r="I2355" i="1" s="1"/>
  <c r="G2356" i="1"/>
  <c r="I2356" i="1" s="1"/>
  <c r="G2357" i="1"/>
  <c r="I2357" i="1" s="1"/>
  <c r="G2358" i="1"/>
  <c r="I2358" i="1" s="1"/>
  <c r="G2359" i="1"/>
  <c r="I2359" i="1" s="1"/>
  <c r="G2360" i="1"/>
  <c r="I2360" i="1" s="1"/>
  <c r="G2361" i="1"/>
  <c r="I2361" i="1" s="1"/>
  <c r="G2362" i="1"/>
  <c r="I2362" i="1" s="1"/>
  <c r="G2363" i="1"/>
  <c r="I2363" i="1" s="1"/>
  <c r="G2364" i="1"/>
  <c r="I2364" i="1" s="1"/>
  <c r="G2365" i="1"/>
  <c r="I2365" i="1" s="1"/>
  <c r="G2366" i="1"/>
  <c r="I2366" i="1" s="1"/>
  <c r="G2367" i="1"/>
  <c r="I2367" i="1" s="1"/>
  <c r="G2368" i="1"/>
  <c r="I2368" i="1" s="1"/>
  <c r="G2369" i="1"/>
  <c r="I2369" i="1" s="1"/>
  <c r="G2370" i="1"/>
  <c r="I2370" i="1" s="1"/>
  <c r="G2371" i="1"/>
  <c r="I2371" i="1" s="1"/>
  <c r="G2372" i="1"/>
  <c r="I2372" i="1" s="1"/>
  <c r="G2373" i="1"/>
  <c r="I2373" i="1" s="1"/>
  <c r="G2374" i="1"/>
  <c r="I2374" i="1" s="1"/>
  <c r="G2375" i="1"/>
  <c r="I2375" i="1" s="1"/>
  <c r="G2376" i="1"/>
  <c r="I2376" i="1" s="1"/>
  <c r="G2377" i="1"/>
  <c r="I2377" i="1" s="1"/>
  <c r="G2378" i="1"/>
  <c r="I2378" i="1" s="1"/>
  <c r="G2379" i="1"/>
  <c r="I2379" i="1" s="1"/>
  <c r="G2380" i="1"/>
  <c r="I2380" i="1" s="1"/>
  <c r="G2381" i="1"/>
  <c r="I2381" i="1" s="1"/>
  <c r="G2382" i="1"/>
  <c r="I2382" i="1" s="1"/>
  <c r="G2383" i="1"/>
  <c r="I2383" i="1" s="1"/>
  <c r="G2384" i="1"/>
  <c r="I2384" i="1" s="1"/>
  <c r="G2385" i="1"/>
  <c r="I2385" i="1" s="1"/>
  <c r="G2386" i="1"/>
  <c r="I2386" i="1" s="1"/>
  <c r="G2387" i="1"/>
  <c r="I2387" i="1" s="1"/>
  <c r="G2388" i="1"/>
  <c r="I2388" i="1" s="1"/>
  <c r="G2389" i="1"/>
  <c r="I2389" i="1" s="1"/>
  <c r="G2390" i="1"/>
  <c r="I2390" i="1" s="1"/>
  <c r="G2391" i="1"/>
  <c r="I2391" i="1" s="1"/>
  <c r="G2392" i="1"/>
  <c r="I2392" i="1" s="1"/>
  <c r="G2393" i="1"/>
  <c r="I2393" i="1" s="1"/>
  <c r="G2394" i="1"/>
  <c r="I2394" i="1" s="1"/>
  <c r="G2395" i="1"/>
  <c r="I2395" i="1" s="1"/>
  <c r="G2396" i="1"/>
  <c r="I2396" i="1" s="1"/>
  <c r="G2397" i="1"/>
  <c r="I2397" i="1" s="1"/>
  <c r="G2398" i="1"/>
  <c r="I2398" i="1" s="1"/>
  <c r="G2399" i="1"/>
  <c r="I2399" i="1" s="1"/>
  <c r="G2400" i="1"/>
  <c r="I2400" i="1" s="1"/>
  <c r="G2401" i="1"/>
  <c r="I2401" i="1" s="1"/>
  <c r="G2402" i="1"/>
  <c r="I2402" i="1" s="1"/>
  <c r="G2403" i="1"/>
  <c r="I2403" i="1" s="1"/>
  <c r="G2404" i="1"/>
  <c r="I2404" i="1" s="1"/>
  <c r="G2405" i="1"/>
  <c r="I2405" i="1" s="1"/>
  <c r="G2406" i="1"/>
  <c r="I2406" i="1" s="1"/>
  <c r="G2407" i="1"/>
  <c r="I2407" i="1" s="1"/>
  <c r="G2408" i="1"/>
  <c r="I2408" i="1" s="1"/>
  <c r="G2409" i="1"/>
  <c r="I2409" i="1" s="1"/>
  <c r="G2410" i="1"/>
  <c r="I2410" i="1" s="1"/>
  <c r="G2411" i="1"/>
  <c r="I2411" i="1" s="1"/>
  <c r="G2412" i="1"/>
  <c r="I2412" i="1" s="1"/>
  <c r="G2413" i="1"/>
  <c r="I2413" i="1" s="1"/>
  <c r="G2414" i="1"/>
  <c r="I2414" i="1" s="1"/>
  <c r="G2415" i="1"/>
  <c r="I2415" i="1" s="1"/>
  <c r="G2416" i="1"/>
  <c r="I2416" i="1" s="1"/>
  <c r="G2417" i="1"/>
  <c r="I2417" i="1" s="1"/>
  <c r="G2418" i="1"/>
  <c r="I2418" i="1" s="1"/>
  <c r="G2419" i="1"/>
  <c r="I2419" i="1" s="1"/>
  <c r="G2420" i="1"/>
  <c r="I2420" i="1" s="1"/>
  <c r="G2421" i="1"/>
  <c r="I2421" i="1" s="1"/>
  <c r="G2422" i="1"/>
  <c r="I2422" i="1" s="1"/>
  <c r="G2423" i="1"/>
  <c r="I2423" i="1" s="1"/>
  <c r="G2424" i="1"/>
  <c r="I2424" i="1" s="1"/>
  <c r="G2425" i="1"/>
  <c r="I2425" i="1" s="1"/>
  <c r="G2426" i="1"/>
  <c r="I2426" i="1" s="1"/>
  <c r="G2427" i="1"/>
  <c r="I2427" i="1" s="1"/>
  <c r="G2428" i="1"/>
  <c r="I2428" i="1" s="1"/>
  <c r="G2429" i="1"/>
  <c r="I2429" i="1" s="1"/>
  <c r="G2430" i="1"/>
  <c r="I2430" i="1" s="1"/>
  <c r="G2431" i="1"/>
  <c r="I2431" i="1" s="1"/>
  <c r="G2432" i="1"/>
  <c r="I2432" i="1" s="1"/>
  <c r="G2433" i="1"/>
  <c r="I2433" i="1" s="1"/>
  <c r="G2434" i="1"/>
  <c r="I2434" i="1" s="1"/>
  <c r="G2435" i="1"/>
  <c r="I2435" i="1" s="1"/>
  <c r="G2436" i="1"/>
  <c r="I2436" i="1" s="1"/>
  <c r="G2437" i="1"/>
  <c r="I2437" i="1" s="1"/>
  <c r="G2438" i="1"/>
  <c r="I2438" i="1" s="1"/>
  <c r="G2439" i="1"/>
  <c r="I2439" i="1" s="1"/>
  <c r="G2440" i="1"/>
  <c r="I2440" i="1" s="1"/>
  <c r="G2441" i="1"/>
  <c r="I2441" i="1" s="1"/>
  <c r="G2442" i="1"/>
  <c r="I2442" i="1" s="1"/>
  <c r="G2443" i="1"/>
  <c r="I2443" i="1" s="1"/>
  <c r="G2444" i="1"/>
  <c r="I2444" i="1" s="1"/>
  <c r="G2445" i="1"/>
  <c r="I2445" i="1" s="1"/>
  <c r="G2446" i="1"/>
  <c r="I2446" i="1" s="1"/>
  <c r="G2447" i="1"/>
  <c r="I2447" i="1" s="1"/>
  <c r="G2448" i="1"/>
  <c r="I2448" i="1" s="1"/>
  <c r="G2449" i="1"/>
  <c r="I2449" i="1" s="1"/>
  <c r="G2450" i="1"/>
  <c r="I2450" i="1" s="1"/>
  <c r="G2451" i="1"/>
  <c r="I2451" i="1" s="1"/>
  <c r="G2452" i="1"/>
  <c r="I2452" i="1" s="1"/>
  <c r="G2453" i="1"/>
  <c r="I2453" i="1" s="1"/>
  <c r="G2454" i="1"/>
  <c r="I2454" i="1" s="1"/>
  <c r="G2455" i="1"/>
  <c r="I2455" i="1" s="1"/>
  <c r="G2456" i="1"/>
  <c r="I2456" i="1" s="1"/>
  <c r="G2457" i="1"/>
  <c r="I2457" i="1" s="1"/>
  <c r="G2458" i="1"/>
  <c r="I2458" i="1" s="1"/>
  <c r="G2459" i="1"/>
  <c r="I2459" i="1" s="1"/>
  <c r="G2460" i="1"/>
  <c r="I2460" i="1" s="1"/>
  <c r="G2461" i="1"/>
  <c r="I2461" i="1" s="1"/>
  <c r="G2462" i="1"/>
  <c r="I2462" i="1" s="1"/>
  <c r="G2463" i="1"/>
  <c r="I2463" i="1" s="1"/>
  <c r="G2464" i="1"/>
  <c r="I2464" i="1" s="1"/>
  <c r="G2465" i="1"/>
  <c r="I2465" i="1" s="1"/>
  <c r="G2466" i="1"/>
  <c r="I2466" i="1" s="1"/>
  <c r="G2467" i="1"/>
  <c r="I2467" i="1" s="1"/>
  <c r="G2468" i="1"/>
  <c r="I2468" i="1" s="1"/>
  <c r="G2469" i="1"/>
  <c r="I2469" i="1" s="1"/>
  <c r="G2470" i="1"/>
  <c r="I2470" i="1" s="1"/>
  <c r="G2471" i="1"/>
  <c r="I2471" i="1" s="1"/>
  <c r="G2472" i="1"/>
  <c r="I2472" i="1" s="1"/>
  <c r="G2473" i="1"/>
  <c r="I2473" i="1" s="1"/>
  <c r="G2474" i="1"/>
  <c r="I2474" i="1" s="1"/>
  <c r="G2475" i="1"/>
  <c r="I2475" i="1" s="1"/>
  <c r="G2476" i="1"/>
  <c r="I2476" i="1" s="1"/>
  <c r="G2477" i="1"/>
  <c r="I2477" i="1" s="1"/>
  <c r="G2478" i="1"/>
  <c r="I2478" i="1" s="1"/>
  <c r="G2479" i="1"/>
  <c r="I2479" i="1" s="1"/>
  <c r="G2480" i="1"/>
  <c r="I2480" i="1" s="1"/>
  <c r="G2481" i="1"/>
  <c r="I2481" i="1" s="1"/>
  <c r="G2482" i="1"/>
  <c r="I2482" i="1" s="1"/>
  <c r="G2483" i="1"/>
  <c r="I2483" i="1" s="1"/>
  <c r="G2484" i="1"/>
  <c r="I2484" i="1" s="1"/>
  <c r="G2485" i="1"/>
  <c r="I2485" i="1" s="1"/>
  <c r="G2486" i="1"/>
  <c r="I2486" i="1" s="1"/>
  <c r="G2487" i="1"/>
  <c r="I2487" i="1" s="1"/>
  <c r="G2488" i="1"/>
  <c r="I2488" i="1" s="1"/>
  <c r="G2489" i="1"/>
  <c r="I2489" i="1" s="1"/>
  <c r="G2490" i="1"/>
  <c r="I2490" i="1" s="1"/>
  <c r="G2491" i="1"/>
  <c r="I2491" i="1" s="1"/>
  <c r="G2492" i="1"/>
  <c r="I2492" i="1" s="1"/>
  <c r="G2493" i="1"/>
  <c r="I2493" i="1" s="1"/>
  <c r="G2494" i="1"/>
  <c r="I2494" i="1" s="1"/>
  <c r="G2495" i="1"/>
  <c r="I2495" i="1" s="1"/>
  <c r="G2496" i="1"/>
  <c r="I2496" i="1" s="1"/>
  <c r="G2497" i="1"/>
  <c r="I2497" i="1" s="1"/>
  <c r="G2498" i="1"/>
  <c r="I2498" i="1" s="1"/>
  <c r="G2499" i="1"/>
  <c r="I2499" i="1" s="1"/>
  <c r="G2500" i="1"/>
  <c r="I2500" i="1" s="1"/>
  <c r="G2501" i="1"/>
  <c r="I2501" i="1" s="1"/>
  <c r="G2502" i="1"/>
  <c r="I2502" i="1" s="1"/>
  <c r="G2503" i="1"/>
  <c r="I2503" i="1" s="1"/>
  <c r="G2504" i="1"/>
  <c r="I2504" i="1" s="1"/>
  <c r="G2505" i="1"/>
  <c r="I2505" i="1" s="1"/>
  <c r="G2506" i="1"/>
  <c r="I2506" i="1" s="1"/>
  <c r="G2507" i="1"/>
  <c r="I2507" i="1" s="1"/>
  <c r="G2508" i="1"/>
  <c r="I2508" i="1" s="1"/>
  <c r="G2509" i="1"/>
  <c r="I2509" i="1" s="1"/>
  <c r="G2510" i="1"/>
  <c r="I2510" i="1" s="1"/>
  <c r="G2511" i="1"/>
  <c r="I2511" i="1" s="1"/>
  <c r="G2512" i="1"/>
  <c r="I2512" i="1" s="1"/>
  <c r="G2513" i="1"/>
  <c r="I2513" i="1" s="1"/>
  <c r="G2514" i="1"/>
  <c r="I2514" i="1" s="1"/>
  <c r="G2515" i="1"/>
  <c r="I2515" i="1" s="1"/>
  <c r="G2516" i="1"/>
  <c r="I2516" i="1" s="1"/>
  <c r="G2517" i="1"/>
  <c r="I2517" i="1" s="1"/>
  <c r="G2518" i="1"/>
  <c r="I2518" i="1" s="1"/>
  <c r="G2519" i="1"/>
  <c r="I2519" i="1" s="1"/>
  <c r="G2520" i="1"/>
  <c r="I2520" i="1" s="1"/>
  <c r="G2521" i="1"/>
  <c r="I2521" i="1" s="1"/>
  <c r="G2522" i="1"/>
  <c r="I2522" i="1" s="1"/>
  <c r="G2523" i="1"/>
  <c r="I2523" i="1" s="1"/>
  <c r="G2524" i="1"/>
  <c r="I2524" i="1" s="1"/>
  <c r="G2525" i="1"/>
  <c r="I2525" i="1" s="1"/>
  <c r="G2526" i="1"/>
  <c r="I2526" i="1" s="1"/>
  <c r="G2527" i="1"/>
  <c r="I2527" i="1" s="1"/>
  <c r="G2528" i="1"/>
  <c r="I2528" i="1" s="1"/>
  <c r="G2529" i="1"/>
  <c r="I2529" i="1" s="1"/>
  <c r="G2530" i="1"/>
  <c r="I2530" i="1" s="1"/>
  <c r="G2531" i="1"/>
  <c r="I2531" i="1" s="1"/>
  <c r="G2532" i="1"/>
  <c r="I2532" i="1" s="1"/>
  <c r="G2533" i="1"/>
  <c r="I2533" i="1" s="1"/>
  <c r="G2534" i="1"/>
  <c r="I2534" i="1" s="1"/>
  <c r="G2535" i="1"/>
  <c r="I2535" i="1" s="1"/>
  <c r="G2536" i="1"/>
  <c r="I2536" i="1" s="1"/>
  <c r="G2537" i="1"/>
  <c r="I2537" i="1" s="1"/>
  <c r="G2538" i="1"/>
  <c r="I2538" i="1" s="1"/>
  <c r="G2539" i="1"/>
  <c r="I2539" i="1" s="1"/>
  <c r="G2540" i="1"/>
  <c r="I2540" i="1" s="1"/>
  <c r="G2541" i="1"/>
  <c r="I2541" i="1" s="1"/>
  <c r="G2542" i="1"/>
  <c r="I2542" i="1" s="1"/>
  <c r="G2543" i="1"/>
  <c r="I2543" i="1" s="1"/>
  <c r="G2544" i="1"/>
  <c r="I2544" i="1" s="1"/>
  <c r="G2545" i="1"/>
  <c r="I2545" i="1" s="1"/>
  <c r="G2546" i="1"/>
  <c r="I2546" i="1" s="1"/>
  <c r="G2547" i="1"/>
  <c r="I2547" i="1" s="1"/>
  <c r="G2548" i="1"/>
  <c r="I2548" i="1" s="1"/>
  <c r="G2549" i="1"/>
  <c r="I2549" i="1" s="1"/>
  <c r="G2550" i="1"/>
  <c r="I2550" i="1" s="1"/>
  <c r="G2551" i="1"/>
  <c r="I2551" i="1" s="1"/>
  <c r="G2552" i="1"/>
  <c r="I2552" i="1" s="1"/>
  <c r="G2553" i="1"/>
  <c r="I2553" i="1" s="1"/>
  <c r="G2554" i="1"/>
  <c r="I2554" i="1" s="1"/>
  <c r="G2555" i="1"/>
  <c r="I2555" i="1" s="1"/>
  <c r="G2556" i="1"/>
  <c r="I2556" i="1" s="1"/>
  <c r="G2557" i="1"/>
  <c r="I2557" i="1" s="1"/>
  <c r="G2558" i="1"/>
  <c r="I2558" i="1" s="1"/>
  <c r="G2559" i="1"/>
  <c r="I2559" i="1" s="1"/>
  <c r="G2560" i="1"/>
  <c r="I2560" i="1" s="1"/>
  <c r="G2561" i="1"/>
  <c r="I2561" i="1" s="1"/>
  <c r="G2562" i="1"/>
  <c r="I2562" i="1" s="1"/>
  <c r="G2563" i="1"/>
  <c r="I2563" i="1" s="1"/>
  <c r="G2564" i="1"/>
  <c r="I2564" i="1" s="1"/>
  <c r="G2565" i="1"/>
  <c r="I2565" i="1" s="1"/>
  <c r="G2566" i="1"/>
  <c r="I2566" i="1" s="1"/>
  <c r="G2567" i="1"/>
  <c r="I2567" i="1" s="1"/>
  <c r="G2568" i="1"/>
  <c r="I2568" i="1" s="1"/>
  <c r="G2569" i="1"/>
  <c r="I2569" i="1" s="1"/>
  <c r="G2570" i="1"/>
  <c r="I2570" i="1" s="1"/>
  <c r="G2571" i="1"/>
  <c r="I2571" i="1" s="1"/>
  <c r="G2572" i="1"/>
  <c r="I2572" i="1" s="1"/>
  <c r="G2573" i="1"/>
  <c r="I2573" i="1" s="1"/>
  <c r="G2574" i="1"/>
  <c r="I2574" i="1" s="1"/>
  <c r="G2575" i="1"/>
  <c r="I2575" i="1" s="1"/>
  <c r="G2576" i="1"/>
  <c r="I2576" i="1" s="1"/>
  <c r="G2577" i="1"/>
  <c r="I2577" i="1" s="1"/>
  <c r="G2578" i="1"/>
  <c r="I2578" i="1" s="1"/>
  <c r="G2579" i="1"/>
  <c r="I2579" i="1" s="1"/>
  <c r="G2580" i="1"/>
  <c r="I2580" i="1" s="1"/>
  <c r="G2581" i="1"/>
  <c r="I2581" i="1" s="1"/>
  <c r="G2582" i="1"/>
  <c r="I2582" i="1" s="1"/>
  <c r="G2583" i="1"/>
  <c r="I2583" i="1" s="1"/>
  <c r="G2584" i="1"/>
  <c r="I2584" i="1" s="1"/>
  <c r="G2585" i="1"/>
  <c r="I2585" i="1" s="1"/>
  <c r="G2586" i="1"/>
  <c r="I2586" i="1" s="1"/>
  <c r="G2587" i="1"/>
  <c r="I2587" i="1" s="1"/>
  <c r="G2588" i="1"/>
  <c r="I2588" i="1" s="1"/>
  <c r="G2589" i="1"/>
  <c r="I2589" i="1" s="1"/>
  <c r="G2590" i="1"/>
  <c r="I2590" i="1" s="1"/>
  <c r="G2591" i="1"/>
  <c r="I2591" i="1" s="1"/>
  <c r="G2592" i="1"/>
  <c r="I2592" i="1" s="1"/>
  <c r="G2593" i="1"/>
  <c r="I2593" i="1" s="1"/>
  <c r="G2594" i="1"/>
  <c r="I2594" i="1" s="1"/>
  <c r="G2595" i="1"/>
  <c r="I2595" i="1" s="1"/>
  <c r="G2596" i="1"/>
  <c r="I2596" i="1" s="1"/>
  <c r="G2597" i="1"/>
  <c r="I2597" i="1" s="1"/>
  <c r="G2598" i="1"/>
  <c r="I2598" i="1" s="1"/>
  <c r="G2599" i="1"/>
  <c r="I2599" i="1" s="1"/>
  <c r="G2600" i="1"/>
  <c r="I2600" i="1" s="1"/>
  <c r="G2601" i="1"/>
  <c r="I2601" i="1" s="1"/>
  <c r="G2602" i="1"/>
  <c r="I2602" i="1" s="1"/>
  <c r="G2603" i="1"/>
  <c r="I2603" i="1" s="1"/>
  <c r="G2604" i="1"/>
  <c r="I2604" i="1" s="1"/>
  <c r="G2605" i="1"/>
  <c r="I2605" i="1" s="1"/>
  <c r="G2606" i="1"/>
  <c r="I2606" i="1" s="1"/>
  <c r="G2607" i="1"/>
  <c r="I2607" i="1" s="1"/>
  <c r="G2608" i="1"/>
  <c r="I2608" i="1" s="1"/>
  <c r="G2609" i="1"/>
  <c r="I2609" i="1" s="1"/>
  <c r="G2610" i="1"/>
  <c r="I2610" i="1" s="1"/>
  <c r="G2611" i="1"/>
  <c r="I2611" i="1" s="1"/>
  <c r="G2612" i="1"/>
  <c r="I2612" i="1" s="1"/>
  <c r="G2613" i="1"/>
  <c r="I2613" i="1" s="1"/>
  <c r="G2614" i="1"/>
  <c r="I2614" i="1" s="1"/>
  <c r="G2615" i="1"/>
  <c r="I2615" i="1" s="1"/>
  <c r="G2616" i="1"/>
  <c r="I2616" i="1" s="1"/>
  <c r="G2617" i="1"/>
  <c r="I2617" i="1" s="1"/>
  <c r="G2618" i="1"/>
  <c r="I2618" i="1" s="1"/>
  <c r="G2619" i="1"/>
  <c r="I2619" i="1" s="1"/>
  <c r="G2620" i="1"/>
  <c r="I2620" i="1" s="1"/>
  <c r="G2621" i="1"/>
  <c r="I2621" i="1" s="1"/>
  <c r="G2622" i="1"/>
  <c r="I2622" i="1" s="1"/>
  <c r="G2623" i="1"/>
  <c r="I2623" i="1" s="1"/>
  <c r="G2624" i="1"/>
  <c r="I2624" i="1" s="1"/>
  <c r="G2625" i="1"/>
  <c r="I2625" i="1" s="1"/>
  <c r="G2626" i="1"/>
  <c r="I2626" i="1" s="1"/>
  <c r="G2627" i="1"/>
  <c r="I2627" i="1" s="1"/>
  <c r="G2628" i="1"/>
  <c r="I2628" i="1" s="1"/>
  <c r="G2629" i="1"/>
  <c r="I2629" i="1" s="1"/>
  <c r="G2630" i="1"/>
  <c r="I2630" i="1" s="1"/>
  <c r="G2631" i="1"/>
  <c r="I2631" i="1" s="1"/>
  <c r="G2632" i="1"/>
  <c r="I2632" i="1" s="1"/>
  <c r="G2633" i="1"/>
  <c r="I2633" i="1" s="1"/>
  <c r="G2634" i="1"/>
  <c r="I2634" i="1" s="1"/>
  <c r="G2635" i="1"/>
  <c r="I2635" i="1" s="1"/>
  <c r="G2636" i="1"/>
  <c r="I2636" i="1" s="1"/>
  <c r="G2637" i="1"/>
  <c r="I2637" i="1" s="1"/>
  <c r="G2638" i="1"/>
  <c r="I2638" i="1" s="1"/>
  <c r="G2639" i="1"/>
  <c r="I2639" i="1" s="1"/>
  <c r="G2640" i="1"/>
  <c r="I2640" i="1" s="1"/>
  <c r="G2641" i="1"/>
  <c r="I2641" i="1" s="1"/>
  <c r="G2642" i="1"/>
  <c r="I2642" i="1" s="1"/>
  <c r="G2643" i="1"/>
  <c r="I2643" i="1" s="1"/>
  <c r="G2644" i="1"/>
  <c r="I2644" i="1" s="1"/>
  <c r="G2645" i="1"/>
  <c r="I2645" i="1" s="1"/>
  <c r="G2646" i="1"/>
  <c r="I2646" i="1" s="1"/>
  <c r="G2647" i="1"/>
  <c r="I2647" i="1" s="1"/>
  <c r="G2648" i="1"/>
  <c r="I2648" i="1" s="1"/>
  <c r="G2649" i="1"/>
  <c r="I2649" i="1" s="1"/>
  <c r="G2650" i="1"/>
  <c r="I2650" i="1" s="1"/>
  <c r="G2651" i="1"/>
  <c r="I2651" i="1" s="1"/>
  <c r="G2652" i="1"/>
  <c r="I2652" i="1" s="1"/>
  <c r="G2653" i="1"/>
  <c r="I2653" i="1" s="1"/>
  <c r="G2654" i="1"/>
  <c r="I2654" i="1" s="1"/>
  <c r="G2655" i="1"/>
  <c r="I2655" i="1" s="1"/>
  <c r="G2656" i="1"/>
  <c r="I2656" i="1" s="1"/>
  <c r="G2657" i="1"/>
  <c r="I2657" i="1" s="1"/>
  <c r="G2658" i="1"/>
  <c r="I2658" i="1" s="1"/>
  <c r="G2659" i="1"/>
  <c r="I2659" i="1" s="1"/>
  <c r="G2660" i="1"/>
  <c r="I2660" i="1" s="1"/>
  <c r="G2661" i="1"/>
  <c r="I2661" i="1" s="1"/>
  <c r="G2662" i="1"/>
  <c r="I2662" i="1" s="1"/>
  <c r="G2663" i="1"/>
  <c r="I2663" i="1" s="1"/>
  <c r="G2664" i="1"/>
  <c r="I2664" i="1" s="1"/>
  <c r="G2665" i="1"/>
  <c r="I2665" i="1" s="1"/>
  <c r="G2666" i="1"/>
  <c r="I2666" i="1" s="1"/>
  <c r="G2667" i="1"/>
  <c r="I2667" i="1" s="1"/>
  <c r="G2668" i="1"/>
  <c r="I2668" i="1" s="1"/>
  <c r="G2669" i="1"/>
  <c r="I2669" i="1" s="1"/>
  <c r="G2670" i="1"/>
  <c r="I2670" i="1" s="1"/>
  <c r="G2671" i="1"/>
  <c r="I2671" i="1" s="1"/>
  <c r="G2672" i="1"/>
  <c r="I2672" i="1" s="1"/>
  <c r="G2673" i="1"/>
  <c r="I2673" i="1" s="1"/>
  <c r="G2674" i="1"/>
  <c r="I2674" i="1" s="1"/>
  <c r="G2675" i="1"/>
  <c r="I2675" i="1" s="1"/>
  <c r="G2676" i="1"/>
  <c r="I2676" i="1" s="1"/>
  <c r="G2677" i="1"/>
  <c r="I2677" i="1" s="1"/>
  <c r="G2678" i="1"/>
  <c r="I2678" i="1" s="1"/>
  <c r="G2679" i="1"/>
  <c r="I2679" i="1" s="1"/>
  <c r="G2680" i="1"/>
  <c r="I2680" i="1" s="1"/>
  <c r="G2681" i="1"/>
  <c r="I2681" i="1" s="1"/>
  <c r="G2682" i="1"/>
  <c r="I2682" i="1" s="1"/>
  <c r="G2683" i="1"/>
  <c r="I2683" i="1" s="1"/>
  <c r="G2684" i="1"/>
  <c r="I2684" i="1" s="1"/>
  <c r="G2685" i="1"/>
  <c r="I2685" i="1" s="1"/>
  <c r="G2686" i="1"/>
  <c r="I2686" i="1" s="1"/>
  <c r="G2687" i="1"/>
  <c r="I2687" i="1" s="1"/>
  <c r="G2688" i="1"/>
  <c r="I2688" i="1" s="1"/>
  <c r="G2689" i="1"/>
  <c r="I2689" i="1" s="1"/>
  <c r="G2690" i="1"/>
  <c r="I2690" i="1" s="1"/>
  <c r="G2691" i="1"/>
  <c r="I2691" i="1" s="1"/>
  <c r="G2692" i="1"/>
  <c r="I2692" i="1" s="1"/>
  <c r="G2693" i="1"/>
  <c r="I2693" i="1" s="1"/>
  <c r="G2694" i="1"/>
  <c r="I2694" i="1" s="1"/>
  <c r="G2695" i="1"/>
  <c r="I2695" i="1" s="1"/>
  <c r="G2696" i="1"/>
  <c r="I2696" i="1" s="1"/>
  <c r="G2697" i="1"/>
  <c r="I2697" i="1" s="1"/>
  <c r="G2698" i="1"/>
  <c r="I2698" i="1" s="1"/>
  <c r="G2699" i="1"/>
  <c r="I2699" i="1" s="1"/>
  <c r="G2700" i="1"/>
  <c r="I2700" i="1" s="1"/>
  <c r="G2701" i="1"/>
  <c r="I2701" i="1" s="1"/>
  <c r="G2702" i="1"/>
  <c r="I2702" i="1" s="1"/>
  <c r="G2703" i="1"/>
  <c r="I2703" i="1" s="1"/>
  <c r="G2704" i="1"/>
  <c r="I2704" i="1" s="1"/>
  <c r="G2705" i="1"/>
  <c r="I2705" i="1" s="1"/>
  <c r="G2706" i="1"/>
  <c r="I2706" i="1" s="1"/>
  <c r="G2707" i="1"/>
  <c r="I2707" i="1" s="1"/>
  <c r="G2708" i="1"/>
  <c r="I2708" i="1" s="1"/>
  <c r="G2709" i="1"/>
  <c r="I2709" i="1" s="1"/>
  <c r="G2710" i="1"/>
  <c r="I2710" i="1" s="1"/>
  <c r="G2711" i="1"/>
  <c r="I2711" i="1" s="1"/>
  <c r="G2712" i="1"/>
  <c r="I2712" i="1" s="1"/>
  <c r="G2713" i="1"/>
  <c r="I2713" i="1" s="1"/>
  <c r="G2714" i="1"/>
  <c r="I2714" i="1" s="1"/>
  <c r="G2715" i="1"/>
  <c r="I2715" i="1" s="1"/>
  <c r="G2716" i="1"/>
  <c r="I2716" i="1" s="1"/>
  <c r="G2717" i="1"/>
  <c r="I2717" i="1" s="1"/>
  <c r="G2718" i="1"/>
  <c r="I2718" i="1" s="1"/>
  <c r="G2719" i="1"/>
  <c r="I2719" i="1" s="1"/>
  <c r="G2720" i="1"/>
  <c r="I2720" i="1" s="1"/>
  <c r="G2721" i="1"/>
  <c r="I2721" i="1" s="1"/>
  <c r="G2722" i="1"/>
  <c r="I2722" i="1" s="1"/>
  <c r="G2723" i="1"/>
  <c r="I2723" i="1" s="1"/>
  <c r="G2724" i="1"/>
  <c r="I2724" i="1" s="1"/>
  <c r="G2725" i="1"/>
  <c r="I2725" i="1" s="1"/>
  <c r="G2726" i="1"/>
  <c r="I2726" i="1" s="1"/>
  <c r="G2727" i="1"/>
  <c r="I2727" i="1" s="1"/>
  <c r="G2728" i="1"/>
  <c r="I2728" i="1" s="1"/>
  <c r="G2729" i="1"/>
  <c r="I2729" i="1" s="1"/>
  <c r="G2730" i="1"/>
  <c r="I2730" i="1" s="1"/>
  <c r="G2731" i="1"/>
  <c r="I2731" i="1" s="1"/>
  <c r="G2732" i="1"/>
  <c r="I2732" i="1" s="1"/>
  <c r="G2733" i="1"/>
  <c r="I2733" i="1" s="1"/>
  <c r="G2734" i="1"/>
  <c r="I2734" i="1" s="1"/>
  <c r="G2735" i="1"/>
  <c r="I2735" i="1" s="1"/>
  <c r="G2736" i="1"/>
  <c r="I2736" i="1" s="1"/>
  <c r="G2737" i="1"/>
  <c r="I2737" i="1" s="1"/>
  <c r="G2738" i="1"/>
  <c r="I2738" i="1" s="1"/>
  <c r="G2739" i="1"/>
  <c r="I2739" i="1" s="1"/>
  <c r="G2740" i="1"/>
  <c r="I2740" i="1" s="1"/>
  <c r="G2741" i="1"/>
  <c r="I2741" i="1" s="1"/>
  <c r="G2742" i="1"/>
  <c r="I2742" i="1" s="1"/>
  <c r="G2743" i="1"/>
  <c r="I2743" i="1" s="1"/>
  <c r="G2744" i="1"/>
  <c r="I2744" i="1" s="1"/>
  <c r="G2745" i="1"/>
  <c r="I2745" i="1" s="1"/>
  <c r="G2746" i="1"/>
  <c r="I2746" i="1" s="1"/>
  <c r="G2747" i="1"/>
  <c r="I2747" i="1" s="1"/>
  <c r="G2748" i="1"/>
  <c r="I2748" i="1" s="1"/>
  <c r="G2749" i="1"/>
  <c r="I2749" i="1" s="1"/>
  <c r="G2750" i="1"/>
  <c r="I2750" i="1" s="1"/>
  <c r="G2751" i="1"/>
  <c r="I2751" i="1" s="1"/>
  <c r="G2752" i="1"/>
  <c r="I2752" i="1" s="1"/>
  <c r="G2753" i="1"/>
  <c r="I2753" i="1" s="1"/>
  <c r="G2754" i="1"/>
  <c r="I2754" i="1" s="1"/>
  <c r="G2755" i="1"/>
  <c r="I2755" i="1" s="1"/>
  <c r="G2756" i="1"/>
  <c r="I2756" i="1" s="1"/>
  <c r="G2757" i="1"/>
  <c r="I2757" i="1" s="1"/>
  <c r="G2758" i="1"/>
  <c r="I2758" i="1" s="1"/>
  <c r="G2759" i="1"/>
  <c r="I2759" i="1" s="1"/>
  <c r="G2760" i="1"/>
  <c r="I2760" i="1" s="1"/>
  <c r="G2761" i="1"/>
  <c r="I2761" i="1" s="1"/>
  <c r="G2762" i="1"/>
  <c r="I2762" i="1" s="1"/>
  <c r="G2763" i="1"/>
  <c r="I2763" i="1" s="1"/>
  <c r="G2764" i="1"/>
  <c r="I2764" i="1" s="1"/>
  <c r="G2765" i="1"/>
  <c r="I2765" i="1" s="1"/>
  <c r="G2766" i="1"/>
  <c r="I2766" i="1" s="1"/>
  <c r="G2767" i="1"/>
  <c r="I2767" i="1" s="1"/>
  <c r="G2768" i="1"/>
  <c r="I2768" i="1" s="1"/>
  <c r="G2769" i="1"/>
  <c r="I2769" i="1" s="1"/>
  <c r="G2770" i="1"/>
  <c r="I2770" i="1" s="1"/>
  <c r="G2771" i="1"/>
  <c r="I2771" i="1" s="1"/>
  <c r="G2772" i="1"/>
  <c r="I2772" i="1" s="1"/>
  <c r="G2773" i="1"/>
  <c r="I2773" i="1" s="1"/>
  <c r="G2774" i="1"/>
  <c r="I2774" i="1" s="1"/>
  <c r="G2775" i="1"/>
  <c r="I2775" i="1" s="1"/>
  <c r="G2776" i="1"/>
  <c r="I2776" i="1" s="1"/>
  <c r="G2777" i="1"/>
  <c r="I2777" i="1" s="1"/>
  <c r="G2778" i="1"/>
  <c r="I2778" i="1" s="1"/>
  <c r="G2779" i="1"/>
  <c r="I2779" i="1" s="1"/>
  <c r="G2780" i="1"/>
  <c r="I2780" i="1" s="1"/>
  <c r="G2781" i="1"/>
  <c r="I2781" i="1" s="1"/>
  <c r="G2782" i="1"/>
  <c r="I2782" i="1" s="1"/>
  <c r="G2783" i="1"/>
  <c r="I2783" i="1" s="1"/>
  <c r="G2784" i="1"/>
  <c r="I2784" i="1" s="1"/>
  <c r="G2785" i="1"/>
  <c r="I2785" i="1" s="1"/>
  <c r="G2786" i="1"/>
  <c r="I2786" i="1" s="1"/>
  <c r="G2787" i="1"/>
  <c r="I2787" i="1" s="1"/>
  <c r="G2788" i="1"/>
  <c r="I2788" i="1" s="1"/>
  <c r="G2789" i="1"/>
  <c r="I2789" i="1" s="1"/>
  <c r="G2790" i="1"/>
  <c r="I2790" i="1" s="1"/>
  <c r="G2791" i="1"/>
  <c r="I2791" i="1" s="1"/>
  <c r="G2792" i="1"/>
  <c r="I2792" i="1" s="1"/>
  <c r="G2793" i="1"/>
  <c r="I2793" i="1" s="1"/>
  <c r="G2794" i="1"/>
  <c r="I2794" i="1" s="1"/>
  <c r="G2795" i="1"/>
  <c r="I2795" i="1" s="1"/>
  <c r="G2796" i="1"/>
  <c r="I2796" i="1" s="1"/>
  <c r="G2797" i="1"/>
  <c r="I2797" i="1" s="1"/>
  <c r="G2798" i="1"/>
  <c r="I2798" i="1" s="1"/>
  <c r="G2799" i="1"/>
  <c r="I2799" i="1" s="1"/>
  <c r="G2800" i="1"/>
  <c r="I2800" i="1" s="1"/>
  <c r="G2801" i="1"/>
  <c r="I2801" i="1" s="1"/>
  <c r="G2802" i="1"/>
  <c r="I2802" i="1" s="1"/>
  <c r="G2803" i="1"/>
  <c r="I2803" i="1" s="1"/>
  <c r="G2804" i="1"/>
  <c r="I2804" i="1" s="1"/>
  <c r="G2805" i="1"/>
  <c r="I2805" i="1" s="1"/>
  <c r="G2806" i="1"/>
  <c r="I2806" i="1" s="1"/>
  <c r="G2807" i="1"/>
  <c r="I2807" i="1" s="1"/>
  <c r="G2808" i="1"/>
  <c r="I2808" i="1" s="1"/>
  <c r="G2809" i="1"/>
  <c r="I2809" i="1" s="1"/>
  <c r="G2810" i="1"/>
  <c r="I2810" i="1" s="1"/>
  <c r="G2811" i="1"/>
  <c r="I2811" i="1" s="1"/>
  <c r="G2812" i="1"/>
  <c r="I2812" i="1" s="1"/>
  <c r="G2813" i="1"/>
  <c r="I2813" i="1" s="1"/>
  <c r="G2814" i="1"/>
  <c r="I2814" i="1" s="1"/>
  <c r="G2815" i="1"/>
  <c r="I2815" i="1" s="1"/>
  <c r="G2816" i="1"/>
  <c r="I2816" i="1" s="1"/>
  <c r="G2817" i="1"/>
  <c r="I2817" i="1" s="1"/>
  <c r="G2818" i="1"/>
  <c r="I2818" i="1" s="1"/>
  <c r="G2819" i="1"/>
  <c r="I2819" i="1" s="1"/>
  <c r="G2820" i="1"/>
  <c r="I2820" i="1" s="1"/>
  <c r="G2821" i="1"/>
  <c r="I2821" i="1" s="1"/>
  <c r="G2822" i="1"/>
  <c r="I2822" i="1" s="1"/>
  <c r="G2823" i="1"/>
  <c r="I2823" i="1" s="1"/>
  <c r="G2824" i="1"/>
  <c r="I2824" i="1" s="1"/>
  <c r="G2825" i="1"/>
  <c r="I2825" i="1" s="1"/>
  <c r="G2826" i="1"/>
  <c r="I2826" i="1" s="1"/>
  <c r="G2827" i="1"/>
  <c r="I2827" i="1" s="1"/>
  <c r="G2828" i="1"/>
  <c r="I2828" i="1" s="1"/>
  <c r="G2829" i="1"/>
  <c r="I2829" i="1" s="1"/>
  <c r="G2830" i="1"/>
  <c r="I2830" i="1" s="1"/>
  <c r="G2831" i="1"/>
  <c r="I2831" i="1" s="1"/>
  <c r="G2832" i="1"/>
  <c r="I2832" i="1" s="1"/>
  <c r="G2833" i="1"/>
  <c r="I2833" i="1" s="1"/>
  <c r="G2834" i="1"/>
  <c r="I2834" i="1" s="1"/>
  <c r="G2835" i="1"/>
  <c r="I2835" i="1" s="1"/>
  <c r="G2836" i="1"/>
  <c r="I2836" i="1" s="1"/>
  <c r="G2837" i="1"/>
  <c r="I2837" i="1" s="1"/>
  <c r="G2838" i="1"/>
  <c r="I2838" i="1" s="1"/>
  <c r="G2839" i="1"/>
  <c r="I2839" i="1" s="1"/>
  <c r="G2840" i="1"/>
  <c r="I2840" i="1" s="1"/>
  <c r="G2841" i="1"/>
  <c r="I2841" i="1" s="1"/>
  <c r="G2842" i="1"/>
  <c r="I2842" i="1" s="1"/>
  <c r="G2843" i="1"/>
  <c r="I2843" i="1" s="1"/>
  <c r="G2844" i="1"/>
  <c r="I2844" i="1" s="1"/>
  <c r="G2845" i="1"/>
  <c r="I2845" i="1" s="1"/>
  <c r="G2846" i="1"/>
  <c r="I2846" i="1" s="1"/>
  <c r="G2847" i="1"/>
  <c r="I2847" i="1" s="1"/>
  <c r="G2848" i="1"/>
  <c r="I2848" i="1" s="1"/>
  <c r="G2849" i="1"/>
  <c r="I2849" i="1" s="1"/>
  <c r="G2850" i="1"/>
  <c r="I2850" i="1" s="1"/>
  <c r="G2851" i="1"/>
  <c r="I2851" i="1" s="1"/>
  <c r="G2852" i="1"/>
  <c r="I2852" i="1" s="1"/>
  <c r="G2853" i="1"/>
  <c r="I2853" i="1" s="1"/>
  <c r="G2854" i="1"/>
  <c r="I2854" i="1" s="1"/>
  <c r="G2855" i="1"/>
  <c r="I2855" i="1" s="1"/>
  <c r="G2856" i="1"/>
  <c r="I2856" i="1" s="1"/>
  <c r="G2857" i="1"/>
  <c r="I2857" i="1" s="1"/>
  <c r="G2858" i="1"/>
  <c r="I2858" i="1" s="1"/>
  <c r="G2859" i="1"/>
  <c r="I2859" i="1" s="1"/>
  <c r="G2860" i="1"/>
  <c r="I2860" i="1" s="1"/>
  <c r="G2861" i="1"/>
  <c r="I2861" i="1" s="1"/>
  <c r="G2862" i="1"/>
  <c r="I2862" i="1" s="1"/>
  <c r="G2863" i="1"/>
  <c r="I2863" i="1" s="1"/>
  <c r="G2864" i="1"/>
  <c r="I2864" i="1" s="1"/>
  <c r="G2865" i="1"/>
  <c r="I2865" i="1" s="1"/>
  <c r="G2866" i="1"/>
  <c r="I2866" i="1" s="1"/>
  <c r="G2867" i="1"/>
  <c r="I2867" i="1" s="1"/>
  <c r="G2868" i="1"/>
  <c r="I2868" i="1" s="1"/>
  <c r="G2869" i="1"/>
  <c r="I2869" i="1" s="1"/>
  <c r="G2870" i="1"/>
  <c r="I2870" i="1" s="1"/>
  <c r="G2871" i="1"/>
  <c r="I2871" i="1" s="1"/>
  <c r="G2872" i="1"/>
  <c r="I2872" i="1" s="1"/>
  <c r="G2873" i="1"/>
  <c r="I2873" i="1" s="1"/>
  <c r="G2874" i="1"/>
  <c r="I2874" i="1" s="1"/>
  <c r="G2875" i="1"/>
  <c r="I2875" i="1" s="1"/>
  <c r="G2876" i="1"/>
  <c r="I2876" i="1" s="1"/>
  <c r="G2877" i="1"/>
  <c r="I2877" i="1" s="1"/>
  <c r="G2878" i="1"/>
  <c r="I2878" i="1" s="1"/>
  <c r="G2879" i="1"/>
  <c r="I2879" i="1" s="1"/>
  <c r="G2880" i="1"/>
  <c r="I2880" i="1" s="1"/>
  <c r="G2881" i="1"/>
  <c r="I2881" i="1" s="1"/>
  <c r="G2882" i="1"/>
  <c r="I2882" i="1" s="1"/>
  <c r="G2883" i="1"/>
  <c r="I2883" i="1" s="1"/>
  <c r="G2884" i="1"/>
  <c r="I2884" i="1" s="1"/>
  <c r="G2885" i="1"/>
  <c r="I2885" i="1" s="1"/>
  <c r="G2886" i="1"/>
  <c r="I2886" i="1" s="1"/>
  <c r="G2887" i="1"/>
  <c r="I2887" i="1" s="1"/>
  <c r="G2888" i="1"/>
  <c r="I2888" i="1" s="1"/>
  <c r="G2889" i="1"/>
  <c r="I2889" i="1" s="1"/>
  <c r="G2890" i="1"/>
  <c r="I2890" i="1" s="1"/>
  <c r="G2891" i="1"/>
  <c r="I2891" i="1" s="1"/>
  <c r="G2892" i="1"/>
  <c r="I2892" i="1" s="1"/>
  <c r="G2893" i="1"/>
  <c r="I2893" i="1" s="1"/>
  <c r="G2894" i="1"/>
  <c r="I2894" i="1" s="1"/>
  <c r="G2895" i="1"/>
  <c r="I2895" i="1" s="1"/>
  <c r="G2896" i="1"/>
  <c r="I2896" i="1" s="1"/>
  <c r="G2897" i="1"/>
  <c r="I2897" i="1" s="1"/>
  <c r="G2898" i="1"/>
  <c r="I2898" i="1" s="1"/>
  <c r="G2899" i="1"/>
  <c r="I2899" i="1" s="1"/>
  <c r="G2900" i="1"/>
  <c r="I2900" i="1" s="1"/>
  <c r="G2901" i="1"/>
  <c r="I2901" i="1" s="1"/>
  <c r="G2902" i="1"/>
  <c r="I2902" i="1" s="1"/>
  <c r="G2903" i="1"/>
  <c r="I2903" i="1" s="1"/>
  <c r="G2904" i="1"/>
  <c r="I2904" i="1" s="1"/>
  <c r="G2905" i="1"/>
  <c r="I2905" i="1" s="1"/>
  <c r="G2906" i="1"/>
  <c r="I2906" i="1" s="1"/>
  <c r="G2907" i="1"/>
  <c r="I2907" i="1" s="1"/>
  <c r="G2908" i="1"/>
  <c r="I2908" i="1" s="1"/>
  <c r="G2909" i="1"/>
  <c r="I2909" i="1" s="1"/>
  <c r="G2910" i="1"/>
  <c r="I2910" i="1" s="1"/>
  <c r="G2911" i="1"/>
  <c r="I2911" i="1" s="1"/>
  <c r="G2912" i="1"/>
  <c r="I2912" i="1" s="1"/>
  <c r="G2913" i="1"/>
  <c r="I2913" i="1" s="1"/>
  <c r="G2914" i="1"/>
  <c r="I2914" i="1" s="1"/>
  <c r="G2915" i="1"/>
  <c r="I2915" i="1" s="1"/>
  <c r="G2916" i="1"/>
  <c r="I2916" i="1" s="1"/>
  <c r="G2917" i="1"/>
  <c r="I2917" i="1" s="1"/>
  <c r="G2918" i="1"/>
  <c r="I2918" i="1" s="1"/>
  <c r="G2919" i="1"/>
  <c r="I2919" i="1" s="1"/>
  <c r="G2920" i="1"/>
  <c r="I2920" i="1" s="1"/>
  <c r="G2921" i="1"/>
  <c r="I2921" i="1" s="1"/>
  <c r="G2922" i="1"/>
  <c r="I2922" i="1" s="1"/>
  <c r="G2923" i="1"/>
  <c r="I2923" i="1" s="1"/>
  <c r="G2924" i="1"/>
  <c r="I2924" i="1" s="1"/>
  <c r="G2925" i="1"/>
  <c r="I2925" i="1" s="1"/>
  <c r="G2926" i="1"/>
  <c r="I2926" i="1" s="1"/>
  <c r="G2927" i="1"/>
  <c r="I2927" i="1" s="1"/>
  <c r="G2928" i="1"/>
  <c r="I2928" i="1" s="1"/>
  <c r="G2929" i="1"/>
  <c r="I2929" i="1" s="1"/>
  <c r="G2930" i="1"/>
  <c r="I2930" i="1" s="1"/>
  <c r="G2931" i="1"/>
  <c r="I2931" i="1" s="1"/>
  <c r="G2932" i="1"/>
  <c r="I2932" i="1" s="1"/>
  <c r="G2933" i="1"/>
  <c r="I2933" i="1" s="1"/>
  <c r="G2934" i="1"/>
  <c r="I2934" i="1" s="1"/>
  <c r="G2935" i="1"/>
  <c r="I2935" i="1" s="1"/>
  <c r="G2936" i="1"/>
  <c r="I2936" i="1" s="1"/>
  <c r="G2937" i="1"/>
  <c r="I2937" i="1" s="1"/>
  <c r="G2938" i="1"/>
  <c r="I2938" i="1" s="1"/>
  <c r="G2939" i="1"/>
  <c r="I2939" i="1" s="1"/>
  <c r="G2940" i="1"/>
  <c r="I2940" i="1" s="1"/>
  <c r="G2941" i="1"/>
  <c r="I2941" i="1" s="1"/>
  <c r="G2942" i="1"/>
  <c r="I2942" i="1" s="1"/>
  <c r="G2943" i="1"/>
  <c r="I2943" i="1" s="1"/>
  <c r="G2944" i="1"/>
  <c r="I2944" i="1" s="1"/>
  <c r="G2945" i="1"/>
  <c r="I2945" i="1" s="1"/>
  <c r="G2946" i="1"/>
  <c r="I2946" i="1" s="1"/>
  <c r="G2947" i="1"/>
  <c r="I2947" i="1" s="1"/>
  <c r="G2948" i="1"/>
  <c r="I2948" i="1" s="1"/>
  <c r="G2949" i="1"/>
  <c r="I2949" i="1" s="1"/>
  <c r="G2950" i="1"/>
  <c r="I2950" i="1" s="1"/>
  <c r="G2951" i="1"/>
  <c r="I2951" i="1" s="1"/>
  <c r="G2952" i="1"/>
  <c r="I2952" i="1" s="1"/>
  <c r="G2953" i="1"/>
  <c r="I2953" i="1" s="1"/>
  <c r="G2954" i="1"/>
  <c r="I2954" i="1" s="1"/>
  <c r="G2955" i="1"/>
  <c r="I2955" i="1" s="1"/>
  <c r="G2956" i="1"/>
  <c r="I2956" i="1" s="1"/>
  <c r="G2957" i="1"/>
  <c r="I2957" i="1" s="1"/>
  <c r="G2958" i="1"/>
  <c r="I2958" i="1" s="1"/>
  <c r="G2959" i="1"/>
  <c r="I2959" i="1" s="1"/>
  <c r="G2960" i="1"/>
  <c r="I2960" i="1" s="1"/>
  <c r="G2961" i="1"/>
  <c r="I2961" i="1" s="1"/>
  <c r="G2962" i="1"/>
  <c r="I2962" i="1" s="1"/>
  <c r="G2963" i="1"/>
  <c r="I2963" i="1" s="1"/>
  <c r="G2964" i="1"/>
  <c r="I2964" i="1" s="1"/>
  <c r="G2965" i="1"/>
  <c r="I2965" i="1" s="1"/>
  <c r="G2966" i="1"/>
  <c r="I2966" i="1" s="1"/>
  <c r="G2967" i="1"/>
  <c r="I2967" i="1" s="1"/>
  <c r="G2968" i="1"/>
  <c r="I2968" i="1" s="1"/>
  <c r="G2969" i="1"/>
  <c r="I2969" i="1" s="1"/>
  <c r="G2970" i="1"/>
  <c r="I2970" i="1" s="1"/>
  <c r="G2971" i="1"/>
  <c r="I2971" i="1" s="1"/>
  <c r="G2972" i="1"/>
  <c r="I2972" i="1" s="1"/>
  <c r="G2973" i="1"/>
  <c r="I2973" i="1" s="1"/>
  <c r="G2974" i="1"/>
  <c r="I2974" i="1" s="1"/>
  <c r="G2975" i="1"/>
  <c r="I2975" i="1" s="1"/>
  <c r="G2976" i="1"/>
  <c r="I2976" i="1" s="1"/>
  <c r="G2977" i="1"/>
  <c r="I2977" i="1" s="1"/>
  <c r="G2978" i="1"/>
  <c r="I2978" i="1" s="1"/>
  <c r="G2979" i="1"/>
  <c r="I2979" i="1" s="1"/>
  <c r="G2980" i="1"/>
  <c r="I2980" i="1" s="1"/>
  <c r="G2981" i="1"/>
  <c r="I2981" i="1" s="1"/>
  <c r="G2982" i="1"/>
  <c r="I2982" i="1" s="1"/>
  <c r="G2983" i="1"/>
  <c r="I2983" i="1" s="1"/>
  <c r="G2984" i="1"/>
  <c r="I2984" i="1" s="1"/>
  <c r="G2985" i="1"/>
  <c r="I2985" i="1" s="1"/>
  <c r="G2986" i="1"/>
  <c r="I2986" i="1" s="1"/>
  <c r="G2987" i="1"/>
  <c r="I2987" i="1" s="1"/>
  <c r="G2988" i="1"/>
  <c r="I2988" i="1" s="1"/>
  <c r="G2989" i="1"/>
  <c r="I2989" i="1" s="1"/>
  <c r="G2990" i="1"/>
  <c r="I2990" i="1" s="1"/>
  <c r="G2991" i="1"/>
  <c r="I2991" i="1" s="1"/>
  <c r="G2992" i="1"/>
  <c r="I2992" i="1" s="1"/>
  <c r="G2993" i="1"/>
  <c r="I2993" i="1" s="1"/>
  <c r="G2994" i="1"/>
  <c r="I2994" i="1" s="1"/>
  <c r="G2995" i="1"/>
  <c r="I2995" i="1" s="1"/>
  <c r="G2996" i="1"/>
  <c r="I2996" i="1" s="1"/>
  <c r="G2997" i="1"/>
  <c r="I2997" i="1" s="1"/>
  <c r="G2998" i="1"/>
  <c r="I2998" i="1" s="1"/>
  <c r="G2999" i="1"/>
  <c r="I2999" i="1" s="1"/>
  <c r="G3000" i="1"/>
  <c r="I3000" i="1" s="1"/>
  <c r="G3001" i="1"/>
  <c r="I3001" i="1" s="1"/>
  <c r="G3002" i="1"/>
  <c r="I3002" i="1" s="1"/>
  <c r="G3003" i="1"/>
  <c r="I3003" i="1" s="1"/>
  <c r="G3004" i="1"/>
  <c r="I3004" i="1" s="1"/>
  <c r="G3005" i="1"/>
  <c r="I3005" i="1" s="1"/>
  <c r="G3006" i="1"/>
  <c r="I3006" i="1" s="1"/>
  <c r="G3007" i="1"/>
  <c r="I3007" i="1" s="1"/>
  <c r="G3008" i="1"/>
  <c r="I3008" i="1" s="1"/>
  <c r="G3009" i="1"/>
  <c r="I3009" i="1" s="1"/>
  <c r="G3010" i="1"/>
  <c r="I3010" i="1" s="1"/>
  <c r="G3011" i="1"/>
  <c r="I3011" i="1" s="1"/>
  <c r="G3012" i="1"/>
  <c r="I3012" i="1" s="1"/>
  <c r="G3013" i="1"/>
  <c r="I3013" i="1" s="1"/>
  <c r="G3014" i="1"/>
  <c r="I3014" i="1" s="1"/>
  <c r="G3015" i="1"/>
  <c r="I3015" i="1" s="1"/>
  <c r="G3016" i="1"/>
  <c r="I3016" i="1" s="1"/>
  <c r="G3017" i="1"/>
  <c r="I3017" i="1" s="1"/>
  <c r="G3018" i="1"/>
  <c r="I3018" i="1" s="1"/>
  <c r="G3019" i="1"/>
  <c r="I3019" i="1" s="1"/>
  <c r="G3020" i="1"/>
  <c r="I3020" i="1" s="1"/>
  <c r="G3021" i="1"/>
  <c r="I3021" i="1" s="1"/>
  <c r="G3022" i="1"/>
  <c r="I3022" i="1" s="1"/>
  <c r="G3023" i="1"/>
  <c r="I3023" i="1" s="1"/>
  <c r="G3024" i="1"/>
  <c r="I3024" i="1" s="1"/>
  <c r="G3025" i="1"/>
  <c r="I3025" i="1" s="1"/>
  <c r="G3026" i="1"/>
  <c r="I3026" i="1" s="1"/>
  <c r="G3027" i="1"/>
  <c r="I3027" i="1" s="1"/>
  <c r="G3028" i="1"/>
  <c r="I3028" i="1" s="1"/>
  <c r="G3029" i="1"/>
  <c r="I3029" i="1" s="1"/>
  <c r="G3030" i="1"/>
  <c r="I3030" i="1" s="1"/>
  <c r="G3031" i="1"/>
  <c r="I3031" i="1" s="1"/>
  <c r="G3032" i="1"/>
  <c r="I3032" i="1" s="1"/>
  <c r="G3033" i="1"/>
  <c r="I3033" i="1" s="1"/>
  <c r="G3034" i="1"/>
  <c r="I3034" i="1" s="1"/>
  <c r="G3035" i="1"/>
  <c r="I3035" i="1" s="1"/>
  <c r="G3036" i="1"/>
  <c r="I3036" i="1" s="1"/>
  <c r="G3037" i="1"/>
  <c r="I3037" i="1" s="1"/>
  <c r="G3038" i="1"/>
  <c r="I3038" i="1" s="1"/>
  <c r="G3039" i="1"/>
  <c r="I3039" i="1" s="1"/>
  <c r="G3040" i="1"/>
  <c r="I3040" i="1" s="1"/>
  <c r="G3041" i="1"/>
  <c r="I3041" i="1" s="1"/>
  <c r="G3042" i="1"/>
  <c r="I3042" i="1" s="1"/>
  <c r="G3043" i="1"/>
  <c r="I3043" i="1" s="1"/>
  <c r="G3044" i="1"/>
  <c r="I3044" i="1" s="1"/>
  <c r="G3045" i="1"/>
  <c r="I3045" i="1" s="1"/>
  <c r="G3046" i="1"/>
  <c r="I3046" i="1" s="1"/>
  <c r="G3047" i="1"/>
  <c r="I3047" i="1" s="1"/>
  <c r="G3048" i="1"/>
  <c r="I3048" i="1" s="1"/>
  <c r="G3049" i="1"/>
  <c r="I3049" i="1" s="1"/>
  <c r="G3050" i="1"/>
  <c r="I3050" i="1" s="1"/>
  <c r="G3051" i="1"/>
  <c r="I3051" i="1" s="1"/>
  <c r="G3052" i="1"/>
  <c r="I3052" i="1" s="1"/>
  <c r="G3053" i="1"/>
  <c r="I3053" i="1" s="1"/>
  <c r="G3054" i="1"/>
  <c r="I3054" i="1" s="1"/>
  <c r="G3055" i="1"/>
  <c r="I3055" i="1" s="1"/>
  <c r="G3056" i="1"/>
  <c r="I3056" i="1" s="1"/>
  <c r="G3057" i="1"/>
  <c r="I3057" i="1" s="1"/>
  <c r="G3058" i="1"/>
  <c r="I3058" i="1" s="1"/>
  <c r="G3059" i="1"/>
  <c r="I3059" i="1" s="1"/>
  <c r="G3060" i="1"/>
  <c r="I3060" i="1" s="1"/>
  <c r="G3061" i="1"/>
  <c r="I3061" i="1" s="1"/>
  <c r="G3062" i="1"/>
  <c r="I3062" i="1" s="1"/>
  <c r="G3063" i="1"/>
  <c r="I3063" i="1" s="1"/>
  <c r="G3064" i="1"/>
  <c r="I3064" i="1" s="1"/>
  <c r="G3065" i="1"/>
  <c r="I3065" i="1" s="1"/>
  <c r="G3066" i="1"/>
  <c r="I3066" i="1" s="1"/>
  <c r="G3067" i="1"/>
  <c r="I3067" i="1" s="1"/>
  <c r="G3068" i="1"/>
  <c r="I3068" i="1" s="1"/>
  <c r="G3069" i="1"/>
  <c r="I3069" i="1" s="1"/>
  <c r="G3070" i="1"/>
  <c r="I3070" i="1" s="1"/>
  <c r="G3071" i="1"/>
  <c r="I3071" i="1" s="1"/>
  <c r="G3072" i="1"/>
  <c r="I3072" i="1" s="1"/>
  <c r="G3073" i="1"/>
  <c r="I3073" i="1" s="1"/>
  <c r="G3074" i="1"/>
  <c r="I3074" i="1" s="1"/>
  <c r="G3075" i="1"/>
  <c r="I3075" i="1" s="1"/>
  <c r="G3076" i="1"/>
  <c r="I3076" i="1" s="1"/>
  <c r="G3077" i="1"/>
  <c r="I3077" i="1" s="1"/>
  <c r="G3078" i="1"/>
  <c r="I3078" i="1" s="1"/>
  <c r="G3079" i="1"/>
  <c r="I3079" i="1" s="1"/>
  <c r="G3080" i="1"/>
  <c r="I3080" i="1" s="1"/>
  <c r="G3081" i="1"/>
  <c r="I3081" i="1" s="1"/>
  <c r="G3082" i="1"/>
  <c r="I3082" i="1" s="1"/>
  <c r="G3083" i="1"/>
  <c r="I3083" i="1" s="1"/>
  <c r="G3084" i="1"/>
  <c r="I3084" i="1" s="1"/>
  <c r="G3085" i="1"/>
  <c r="I3085" i="1" s="1"/>
  <c r="G3086" i="1"/>
  <c r="I3086" i="1" s="1"/>
  <c r="G3087" i="1"/>
  <c r="I3087" i="1" s="1"/>
  <c r="G3088" i="1"/>
  <c r="I3088" i="1" s="1"/>
  <c r="G3089" i="1"/>
  <c r="I3089" i="1" s="1"/>
  <c r="G3090" i="1"/>
  <c r="I3090" i="1" s="1"/>
  <c r="G3091" i="1"/>
  <c r="I3091" i="1" s="1"/>
  <c r="G3092" i="1"/>
  <c r="I3092" i="1" s="1"/>
  <c r="G3093" i="1"/>
  <c r="I3093" i="1" s="1"/>
  <c r="G3094" i="1"/>
  <c r="I3094" i="1" s="1"/>
  <c r="G3095" i="1"/>
  <c r="I3095" i="1" s="1"/>
  <c r="G3096" i="1"/>
  <c r="I3096" i="1" s="1"/>
  <c r="G3097" i="1"/>
  <c r="I3097" i="1" s="1"/>
  <c r="G3098" i="1"/>
  <c r="I3098" i="1" s="1"/>
  <c r="G3099" i="1"/>
  <c r="I3099" i="1" s="1"/>
  <c r="G3100" i="1"/>
  <c r="I3100" i="1" s="1"/>
  <c r="G3101" i="1"/>
  <c r="I3101" i="1" s="1"/>
  <c r="G3102" i="1"/>
  <c r="I3102" i="1" s="1"/>
  <c r="G3103" i="1"/>
  <c r="I3103" i="1" s="1"/>
  <c r="G3104" i="1"/>
  <c r="I3104" i="1" s="1"/>
  <c r="G3105" i="1"/>
  <c r="I3105" i="1" s="1"/>
  <c r="G3106" i="1"/>
  <c r="I3106" i="1" s="1"/>
  <c r="G3107" i="1"/>
  <c r="I3107" i="1" s="1"/>
  <c r="G3108" i="1"/>
  <c r="I3108" i="1" s="1"/>
  <c r="G3109" i="1"/>
  <c r="I3109" i="1" s="1"/>
  <c r="G3110" i="1"/>
  <c r="I3110" i="1" s="1"/>
  <c r="G3111" i="1"/>
  <c r="I3111" i="1" s="1"/>
  <c r="G3112" i="1"/>
  <c r="I3112" i="1" s="1"/>
  <c r="G3113" i="1"/>
  <c r="I3113" i="1" s="1"/>
  <c r="G3114" i="1"/>
  <c r="I3114" i="1" s="1"/>
  <c r="G3115" i="1"/>
  <c r="I3115" i="1" s="1"/>
  <c r="G3116" i="1"/>
  <c r="I3116" i="1" s="1"/>
  <c r="G3117" i="1"/>
  <c r="I3117" i="1" s="1"/>
  <c r="G3118" i="1"/>
  <c r="I3118" i="1" s="1"/>
  <c r="G3119" i="1"/>
  <c r="I3119" i="1" s="1"/>
  <c r="G3120" i="1"/>
  <c r="I3120" i="1" s="1"/>
  <c r="G3121" i="1"/>
  <c r="I3121" i="1" s="1"/>
  <c r="G3122" i="1"/>
  <c r="I3122" i="1" s="1"/>
  <c r="G3123" i="1"/>
  <c r="I3123" i="1" s="1"/>
  <c r="G3124" i="1"/>
  <c r="I3124" i="1" s="1"/>
  <c r="G3125" i="1"/>
  <c r="I3125" i="1" s="1"/>
  <c r="G3126" i="1"/>
  <c r="I3126" i="1" s="1"/>
  <c r="G3127" i="1"/>
  <c r="I3127" i="1" s="1"/>
  <c r="G3128" i="1"/>
  <c r="I3128" i="1" s="1"/>
  <c r="G3129" i="1"/>
  <c r="I3129" i="1" s="1"/>
  <c r="G3130" i="1"/>
  <c r="I3130" i="1" s="1"/>
  <c r="G3131" i="1"/>
  <c r="I3131" i="1" s="1"/>
  <c r="G3132" i="1"/>
  <c r="I3132" i="1" s="1"/>
  <c r="G3133" i="1"/>
  <c r="I3133" i="1" s="1"/>
  <c r="G3134" i="1"/>
  <c r="I3134" i="1" s="1"/>
  <c r="G3135" i="1"/>
  <c r="I3135" i="1" s="1"/>
  <c r="G3136" i="1"/>
  <c r="I3136" i="1" s="1"/>
  <c r="G3137" i="1"/>
  <c r="I3137" i="1" s="1"/>
  <c r="G3138" i="1"/>
  <c r="I3138" i="1" s="1"/>
  <c r="G3139" i="1"/>
  <c r="I3139" i="1" s="1"/>
  <c r="G3140" i="1"/>
  <c r="I3140" i="1" s="1"/>
  <c r="G3141" i="1"/>
  <c r="I3141" i="1" s="1"/>
  <c r="G3142" i="1"/>
  <c r="I3142" i="1" s="1"/>
  <c r="G3143" i="1"/>
  <c r="I3143" i="1" s="1"/>
  <c r="G3144" i="1"/>
  <c r="I3144" i="1" s="1"/>
  <c r="G3145" i="1"/>
  <c r="I3145" i="1" s="1"/>
  <c r="G3146" i="1"/>
  <c r="I3146" i="1" s="1"/>
  <c r="G3147" i="1"/>
  <c r="I3147" i="1" s="1"/>
  <c r="G3148" i="1"/>
  <c r="I3148" i="1" s="1"/>
  <c r="G3149" i="1"/>
  <c r="I3149" i="1" s="1"/>
  <c r="G3150" i="1"/>
  <c r="I3150" i="1" s="1"/>
  <c r="G3151" i="1"/>
  <c r="I3151" i="1" s="1"/>
  <c r="G3152" i="1"/>
  <c r="I3152" i="1" s="1"/>
  <c r="G3153" i="1"/>
  <c r="I3153" i="1" s="1"/>
  <c r="G3154" i="1"/>
  <c r="I3154" i="1" s="1"/>
  <c r="G3155" i="1"/>
  <c r="I3155" i="1" s="1"/>
  <c r="G3156" i="1"/>
  <c r="I3156" i="1" s="1"/>
  <c r="G3157" i="1"/>
  <c r="I3157" i="1" s="1"/>
  <c r="G3158" i="1"/>
  <c r="I3158" i="1" s="1"/>
  <c r="G3159" i="1"/>
  <c r="I3159" i="1" s="1"/>
  <c r="G3160" i="1"/>
  <c r="I3160" i="1" s="1"/>
  <c r="G3161" i="1"/>
  <c r="I3161" i="1" s="1"/>
  <c r="G3162" i="1"/>
  <c r="I3162" i="1" s="1"/>
  <c r="G3163" i="1"/>
  <c r="I3163" i="1" s="1"/>
  <c r="G3164" i="1"/>
  <c r="I3164" i="1" s="1"/>
  <c r="G3165" i="1"/>
  <c r="I3165" i="1" s="1"/>
  <c r="G3166" i="1"/>
  <c r="I3166" i="1" s="1"/>
  <c r="G3167" i="1"/>
  <c r="I3167" i="1" s="1"/>
  <c r="G3168" i="1"/>
  <c r="I3168" i="1" s="1"/>
  <c r="G3169" i="1"/>
  <c r="I3169" i="1" s="1"/>
  <c r="G3170" i="1"/>
  <c r="I3170" i="1" s="1"/>
  <c r="G3171" i="1"/>
  <c r="I3171" i="1" s="1"/>
  <c r="G3172" i="1"/>
  <c r="I3172" i="1" s="1"/>
  <c r="G3173" i="1"/>
  <c r="I3173" i="1" s="1"/>
  <c r="G3174" i="1"/>
  <c r="I3174" i="1" s="1"/>
  <c r="G3175" i="1"/>
  <c r="I3175" i="1" s="1"/>
  <c r="G3176" i="1"/>
  <c r="I3176" i="1" s="1"/>
  <c r="G3177" i="1"/>
  <c r="I3177" i="1" s="1"/>
  <c r="G3178" i="1"/>
  <c r="I3178" i="1" s="1"/>
  <c r="G3179" i="1"/>
  <c r="I3179" i="1" s="1"/>
  <c r="G3180" i="1"/>
  <c r="I3180" i="1" s="1"/>
  <c r="G3181" i="1"/>
  <c r="I3181" i="1" s="1"/>
  <c r="G3182" i="1"/>
  <c r="I3182" i="1" s="1"/>
  <c r="G3183" i="1"/>
  <c r="I3183" i="1" s="1"/>
  <c r="G3184" i="1"/>
  <c r="I3184" i="1" s="1"/>
  <c r="G3185" i="1"/>
  <c r="I3185" i="1" s="1"/>
  <c r="G3186" i="1"/>
  <c r="I3186" i="1" s="1"/>
  <c r="G3187" i="1"/>
  <c r="I3187" i="1" s="1"/>
  <c r="G3188" i="1"/>
  <c r="I3188" i="1" s="1"/>
  <c r="G3189" i="1"/>
  <c r="I3189" i="1" s="1"/>
  <c r="G3190" i="1"/>
  <c r="I3190" i="1" s="1"/>
  <c r="G3191" i="1"/>
  <c r="I3191" i="1" s="1"/>
  <c r="G3192" i="1"/>
  <c r="I3192" i="1" s="1"/>
  <c r="G3193" i="1"/>
  <c r="I3193" i="1" s="1"/>
  <c r="G3194" i="1"/>
  <c r="I3194" i="1" s="1"/>
  <c r="G3195" i="1"/>
  <c r="I3195" i="1" s="1"/>
  <c r="G3196" i="1"/>
  <c r="I3196" i="1" s="1"/>
  <c r="G3197" i="1"/>
  <c r="I3197" i="1" s="1"/>
  <c r="G3198" i="1"/>
  <c r="I3198" i="1" s="1"/>
  <c r="G3199" i="1"/>
  <c r="I3199" i="1" s="1"/>
  <c r="G3200" i="1"/>
  <c r="I3200" i="1" s="1"/>
  <c r="G3201" i="1"/>
  <c r="I3201" i="1" s="1"/>
  <c r="G3202" i="1"/>
  <c r="I3202" i="1" s="1"/>
  <c r="G3203" i="1"/>
  <c r="I3203" i="1" s="1"/>
  <c r="G3204" i="1"/>
  <c r="I3204" i="1" s="1"/>
  <c r="G3205" i="1"/>
  <c r="I3205" i="1" s="1"/>
  <c r="G3206" i="1"/>
  <c r="I3206" i="1" s="1"/>
  <c r="G3207" i="1"/>
  <c r="I3207" i="1" s="1"/>
  <c r="G3208" i="1"/>
  <c r="I3208" i="1" s="1"/>
  <c r="G3209" i="1"/>
  <c r="I3209" i="1" s="1"/>
  <c r="G3210" i="1"/>
  <c r="I3210" i="1" s="1"/>
  <c r="G3211" i="1"/>
  <c r="I3211" i="1" s="1"/>
  <c r="G3212" i="1"/>
  <c r="I3212" i="1" s="1"/>
  <c r="G3213" i="1"/>
  <c r="I3213" i="1" s="1"/>
  <c r="G3214" i="1"/>
  <c r="I3214" i="1" s="1"/>
  <c r="G3215" i="1"/>
  <c r="I3215" i="1" s="1"/>
  <c r="G3216" i="1"/>
  <c r="I3216" i="1" s="1"/>
  <c r="G3217" i="1"/>
  <c r="I3217" i="1" s="1"/>
  <c r="G3218" i="1"/>
  <c r="I3218" i="1" s="1"/>
  <c r="G3219" i="1"/>
  <c r="I3219" i="1" s="1"/>
  <c r="G3220" i="1"/>
  <c r="I3220" i="1" s="1"/>
  <c r="G3221" i="1"/>
  <c r="I3221" i="1" s="1"/>
  <c r="G3222" i="1"/>
  <c r="I3222" i="1" s="1"/>
  <c r="G3223" i="1"/>
  <c r="I3223" i="1" s="1"/>
  <c r="G3224" i="1"/>
  <c r="I3224" i="1" s="1"/>
  <c r="G3225" i="1"/>
  <c r="I3225" i="1" s="1"/>
  <c r="G3226" i="1"/>
  <c r="I3226" i="1" s="1"/>
  <c r="G3227" i="1"/>
  <c r="I3227" i="1" s="1"/>
  <c r="G3228" i="1"/>
  <c r="I3228" i="1" s="1"/>
  <c r="G3229" i="1"/>
  <c r="I3229" i="1" s="1"/>
  <c r="G3230" i="1"/>
  <c r="I3230" i="1" s="1"/>
  <c r="G3231" i="1"/>
  <c r="I3231" i="1" s="1"/>
  <c r="G3232" i="1"/>
  <c r="I3232" i="1" s="1"/>
  <c r="G3233" i="1"/>
  <c r="I3233" i="1" s="1"/>
  <c r="G3234" i="1"/>
  <c r="I3234" i="1" s="1"/>
  <c r="G3235" i="1"/>
  <c r="I3235" i="1" s="1"/>
  <c r="G3236" i="1"/>
  <c r="I3236" i="1" s="1"/>
  <c r="G3237" i="1"/>
  <c r="I3237" i="1" s="1"/>
  <c r="G3238" i="1"/>
  <c r="I3238" i="1" s="1"/>
  <c r="G3239" i="1"/>
  <c r="I3239" i="1" s="1"/>
  <c r="G3240" i="1"/>
  <c r="I3240" i="1" s="1"/>
  <c r="G3241" i="1"/>
  <c r="I3241" i="1" s="1"/>
  <c r="G3242" i="1"/>
  <c r="I3242" i="1" s="1"/>
  <c r="G3243" i="1"/>
  <c r="I3243" i="1" s="1"/>
  <c r="G3244" i="1"/>
  <c r="I3244" i="1" s="1"/>
  <c r="G3245" i="1"/>
  <c r="I3245" i="1" s="1"/>
  <c r="G3246" i="1"/>
  <c r="I3246" i="1" s="1"/>
  <c r="G3247" i="1"/>
  <c r="I3247" i="1" s="1"/>
  <c r="G3248" i="1"/>
  <c r="I3248" i="1" s="1"/>
  <c r="G3249" i="1"/>
  <c r="I3249" i="1" s="1"/>
  <c r="G3250" i="1"/>
  <c r="I3250" i="1" s="1"/>
  <c r="G3251" i="1"/>
  <c r="I3251" i="1" s="1"/>
  <c r="G3252" i="1"/>
  <c r="I3252" i="1" s="1"/>
  <c r="G3253" i="1"/>
  <c r="I3253" i="1" s="1"/>
  <c r="G3254" i="1"/>
  <c r="I3254" i="1" s="1"/>
  <c r="G3255" i="1"/>
  <c r="I3255" i="1" s="1"/>
  <c r="G3256" i="1"/>
  <c r="I3256" i="1" s="1"/>
  <c r="G3257" i="1"/>
  <c r="I3257" i="1" s="1"/>
  <c r="G3258" i="1"/>
  <c r="I3258" i="1" s="1"/>
  <c r="G3259" i="1"/>
  <c r="I3259" i="1" s="1"/>
  <c r="G3260" i="1"/>
  <c r="I3260" i="1" s="1"/>
  <c r="G3261" i="1"/>
  <c r="I3261" i="1" s="1"/>
  <c r="G3262" i="1"/>
  <c r="I3262" i="1" s="1"/>
  <c r="G3263" i="1"/>
  <c r="I3263" i="1" s="1"/>
  <c r="G3264" i="1"/>
  <c r="I3264" i="1" s="1"/>
  <c r="G3265" i="1"/>
  <c r="I3265" i="1" s="1"/>
  <c r="G3266" i="1"/>
  <c r="I3266" i="1" s="1"/>
  <c r="G3267" i="1"/>
  <c r="I3267" i="1" s="1"/>
  <c r="G3268" i="1"/>
  <c r="I3268" i="1" s="1"/>
  <c r="G3269" i="1"/>
  <c r="I3269" i="1" s="1"/>
  <c r="G3270" i="1"/>
  <c r="I3270" i="1" s="1"/>
  <c r="G3271" i="1"/>
  <c r="I3271" i="1" s="1"/>
  <c r="G3272" i="1"/>
  <c r="I3272" i="1" s="1"/>
  <c r="G3273" i="1"/>
  <c r="I3273" i="1" s="1"/>
  <c r="G3274" i="1"/>
  <c r="I3274" i="1" s="1"/>
  <c r="G3275" i="1"/>
  <c r="I3275" i="1" s="1"/>
  <c r="G3276" i="1"/>
  <c r="I3276" i="1" s="1"/>
  <c r="G3277" i="1"/>
  <c r="I3277" i="1" s="1"/>
  <c r="G3278" i="1"/>
  <c r="I3278" i="1" s="1"/>
  <c r="G3279" i="1"/>
  <c r="I3279" i="1" s="1"/>
  <c r="G3280" i="1"/>
  <c r="I3280" i="1" s="1"/>
  <c r="G3281" i="1"/>
  <c r="I3281" i="1" s="1"/>
  <c r="G3282" i="1"/>
  <c r="I3282" i="1" s="1"/>
  <c r="G3283" i="1"/>
  <c r="I3283" i="1" s="1"/>
  <c r="G3284" i="1"/>
  <c r="I3284" i="1" s="1"/>
  <c r="G3285" i="1"/>
  <c r="I3285" i="1" s="1"/>
  <c r="G3286" i="1"/>
  <c r="I3286" i="1" s="1"/>
  <c r="G3287" i="1"/>
  <c r="I3287" i="1" s="1"/>
  <c r="G3288" i="1"/>
  <c r="I3288" i="1" s="1"/>
  <c r="G3289" i="1"/>
  <c r="I3289" i="1" s="1"/>
  <c r="G3290" i="1"/>
  <c r="I3290" i="1" s="1"/>
  <c r="G3291" i="1"/>
  <c r="I3291" i="1" s="1"/>
  <c r="G3292" i="1"/>
  <c r="I3292" i="1" s="1"/>
  <c r="G3293" i="1"/>
  <c r="I3293" i="1" s="1"/>
  <c r="G3294" i="1"/>
  <c r="I3294" i="1" s="1"/>
  <c r="G3295" i="1"/>
  <c r="I3295" i="1" s="1"/>
  <c r="G3296" i="1"/>
  <c r="I3296" i="1" s="1"/>
  <c r="G3297" i="1"/>
  <c r="I3297" i="1" s="1"/>
  <c r="G3298" i="1"/>
  <c r="I3298" i="1" s="1"/>
  <c r="G3299" i="1"/>
  <c r="I3299" i="1" s="1"/>
  <c r="G3300" i="1"/>
  <c r="I3300" i="1" s="1"/>
  <c r="G3301" i="1"/>
  <c r="I3301" i="1" s="1"/>
  <c r="G3302" i="1"/>
  <c r="I3302" i="1" s="1"/>
  <c r="G3303" i="1"/>
  <c r="I3303" i="1" s="1"/>
  <c r="G3304" i="1"/>
  <c r="I3304" i="1" s="1"/>
  <c r="G3305" i="1"/>
  <c r="I3305" i="1" s="1"/>
  <c r="G3306" i="1"/>
  <c r="I3306" i="1" s="1"/>
  <c r="G3307" i="1"/>
  <c r="I3307" i="1" s="1"/>
  <c r="G3308" i="1"/>
  <c r="I3308" i="1" s="1"/>
  <c r="G3309" i="1"/>
  <c r="I3309" i="1" s="1"/>
  <c r="G3310" i="1"/>
  <c r="I3310" i="1" s="1"/>
  <c r="G3311" i="1"/>
  <c r="I3311" i="1" s="1"/>
  <c r="G3312" i="1"/>
  <c r="I3312" i="1" s="1"/>
  <c r="G3313" i="1"/>
  <c r="I3313" i="1" s="1"/>
  <c r="G3314" i="1"/>
  <c r="I3314" i="1" s="1"/>
  <c r="G3315" i="1"/>
  <c r="I3315" i="1" s="1"/>
  <c r="G3316" i="1"/>
  <c r="I3316" i="1" s="1"/>
  <c r="G3317" i="1"/>
  <c r="I3317" i="1" s="1"/>
  <c r="G3318" i="1"/>
  <c r="I3318" i="1" s="1"/>
  <c r="G3319" i="1"/>
  <c r="I3319" i="1" s="1"/>
  <c r="G3320" i="1"/>
  <c r="I3320" i="1" s="1"/>
  <c r="G3321" i="1"/>
  <c r="I3321" i="1" s="1"/>
  <c r="G3322" i="1"/>
  <c r="I3322" i="1" s="1"/>
  <c r="G3323" i="1"/>
  <c r="I3323" i="1" s="1"/>
  <c r="G3324" i="1"/>
  <c r="I3324" i="1" s="1"/>
  <c r="G3325" i="1"/>
  <c r="I3325" i="1" s="1"/>
  <c r="G3326" i="1"/>
  <c r="I3326" i="1" s="1"/>
  <c r="G3327" i="1"/>
  <c r="I3327" i="1" s="1"/>
  <c r="G3328" i="1"/>
  <c r="I3328" i="1" s="1"/>
  <c r="G3329" i="1"/>
  <c r="I3329" i="1" s="1"/>
  <c r="G3330" i="1"/>
  <c r="I3330" i="1" s="1"/>
  <c r="G3331" i="1"/>
  <c r="I3331" i="1" s="1"/>
  <c r="G3332" i="1"/>
  <c r="I3332" i="1" s="1"/>
  <c r="G3333" i="1"/>
  <c r="I3333" i="1" s="1"/>
  <c r="G3334" i="1"/>
  <c r="I3334" i="1" s="1"/>
  <c r="G3335" i="1"/>
  <c r="I3335" i="1" s="1"/>
  <c r="G3336" i="1"/>
  <c r="I3336" i="1" s="1"/>
  <c r="G3337" i="1"/>
  <c r="I3337" i="1" s="1"/>
  <c r="G3338" i="1"/>
  <c r="I3338" i="1" s="1"/>
  <c r="G3339" i="1"/>
  <c r="I3339" i="1" s="1"/>
  <c r="G3340" i="1"/>
  <c r="I3340" i="1" s="1"/>
  <c r="G3341" i="1"/>
  <c r="I3341" i="1" s="1"/>
  <c r="G3342" i="1"/>
  <c r="I3342" i="1" s="1"/>
  <c r="G3343" i="1"/>
  <c r="I3343" i="1" s="1"/>
  <c r="G3344" i="1"/>
  <c r="I3344" i="1" s="1"/>
  <c r="G3345" i="1"/>
  <c r="I3345" i="1" s="1"/>
  <c r="G3346" i="1"/>
  <c r="I3346" i="1" s="1"/>
  <c r="G3347" i="1"/>
  <c r="I3347" i="1" s="1"/>
  <c r="G3348" i="1"/>
  <c r="I3348" i="1" s="1"/>
  <c r="G3349" i="1"/>
  <c r="I3349" i="1" s="1"/>
  <c r="G3350" i="1"/>
  <c r="I3350" i="1" s="1"/>
  <c r="G3351" i="1"/>
  <c r="I3351" i="1" s="1"/>
  <c r="G3352" i="1"/>
  <c r="I3352" i="1" s="1"/>
  <c r="G3353" i="1"/>
  <c r="I3353" i="1" s="1"/>
  <c r="G3354" i="1"/>
  <c r="I3354" i="1" s="1"/>
  <c r="G3355" i="1"/>
  <c r="I3355" i="1" s="1"/>
  <c r="G3356" i="1"/>
  <c r="I3356" i="1" s="1"/>
  <c r="G3357" i="1"/>
  <c r="I3357" i="1" s="1"/>
  <c r="G3358" i="1"/>
  <c r="I3358" i="1" s="1"/>
  <c r="G3359" i="1"/>
  <c r="I3359" i="1" s="1"/>
  <c r="G3360" i="1"/>
  <c r="I3360" i="1" s="1"/>
  <c r="G3361" i="1"/>
  <c r="I3361" i="1" s="1"/>
  <c r="G3362" i="1"/>
  <c r="I3362" i="1" s="1"/>
  <c r="G3363" i="1"/>
  <c r="I3363" i="1" s="1"/>
  <c r="G3364" i="1"/>
  <c r="I3364" i="1" s="1"/>
  <c r="G3365" i="1"/>
  <c r="I3365" i="1" s="1"/>
  <c r="G3366" i="1"/>
  <c r="I3366" i="1" s="1"/>
  <c r="G3367" i="1"/>
  <c r="I3367" i="1" s="1"/>
  <c r="G3368" i="1"/>
  <c r="I3368" i="1" s="1"/>
  <c r="G3369" i="1"/>
  <c r="I3369" i="1" s="1"/>
  <c r="G3370" i="1"/>
  <c r="I3370" i="1" s="1"/>
  <c r="G3371" i="1"/>
  <c r="I3371" i="1" s="1"/>
  <c r="G3372" i="1"/>
  <c r="I3372" i="1" s="1"/>
  <c r="G3373" i="1"/>
  <c r="I3373" i="1" s="1"/>
  <c r="G3374" i="1"/>
  <c r="I3374" i="1" s="1"/>
  <c r="G3375" i="1"/>
  <c r="I3375" i="1" s="1"/>
  <c r="G3376" i="1"/>
  <c r="I3376" i="1" s="1"/>
  <c r="G3377" i="1"/>
  <c r="I3377" i="1" s="1"/>
  <c r="G3378" i="1"/>
  <c r="I3378" i="1" s="1"/>
  <c r="G3379" i="1"/>
  <c r="I3379" i="1" s="1"/>
  <c r="G3380" i="1"/>
  <c r="I3380" i="1" s="1"/>
  <c r="G3381" i="1"/>
  <c r="I3381" i="1" s="1"/>
  <c r="G3382" i="1"/>
  <c r="I3382" i="1" s="1"/>
  <c r="G3383" i="1"/>
  <c r="I3383" i="1" s="1"/>
  <c r="G3384" i="1"/>
  <c r="I3384" i="1" s="1"/>
  <c r="G3385" i="1"/>
  <c r="I3385" i="1" s="1"/>
  <c r="G3386" i="1"/>
  <c r="I3386" i="1" s="1"/>
  <c r="G3387" i="1"/>
  <c r="I3387" i="1" s="1"/>
  <c r="G3388" i="1"/>
  <c r="I3388" i="1" s="1"/>
  <c r="G3389" i="1"/>
  <c r="I3389" i="1" s="1"/>
  <c r="G3390" i="1"/>
  <c r="I3390" i="1" s="1"/>
  <c r="G3391" i="1"/>
  <c r="I3391" i="1" s="1"/>
  <c r="G3392" i="1"/>
  <c r="I3392" i="1" s="1"/>
  <c r="G3393" i="1"/>
  <c r="I3393" i="1" s="1"/>
  <c r="G3394" i="1"/>
  <c r="I3394" i="1" s="1"/>
  <c r="G3395" i="1"/>
  <c r="I3395" i="1" s="1"/>
  <c r="G3396" i="1"/>
  <c r="I3396" i="1" s="1"/>
  <c r="G3397" i="1"/>
  <c r="I3397" i="1" s="1"/>
  <c r="G3398" i="1"/>
  <c r="I3398" i="1" s="1"/>
  <c r="G3399" i="1"/>
  <c r="I3399" i="1" s="1"/>
  <c r="G3400" i="1"/>
  <c r="I3400" i="1" s="1"/>
  <c r="G3401" i="1"/>
  <c r="I3401" i="1" s="1"/>
  <c r="G3402" i="1"/>
  <c r="I3402" i="1" s="1"/>
  <c r="G3403" i="1"/>
  <c r="I3403" i="1" s="1"/>
  <c r="G3404" i="1"/>
  <c r="I3404" i="1" s="1"/>
  <c r="G3405" i="1"/>
  <c r="I3405" i="1" s="1"/>
  <c r="G3406" i="1"/>
  <c r="I3406" i="1" s="1"/>
  <c r="G3407" i="1"/>
  <c r="I3407" i="1" s="1"/>
  <c r="G3408" i="1"/>
  <c r="I3408" i="1" s="1"/>
  <c r="G3409" i="1"/>
  <c r="I3409" i="1" s="1"/>
  <c r="G3410" i="1"/>
  <c r="I3410" i="1" s="1"/>
  <c r="G3411" i="1"/>
  <c r="I3411" i="1" s="1"/>
  <c r="G3412" i="1"/>
  <c r="I3412" i="1" s="1"/>
  <c r="G3413" i="1"/>
  <c r="I3413" i="1" s="1"/>
  <c r="G3414" i="1"/>
  <c r="I3414" i="1" s="1"/>
  <c r="G3415" i="1"/>
  <c r="I3415" i="1" s="1"/>
  <c r="G3416" i="1"/>
  <c r="I3416" i="1" s="1"/>
  <c r="G3417" i="1"/>
  <c r="I3417" i="1" s="1"/>
  <c r="G3418" i="1"/>
  <c r="I3418" i="1" s="1"/>
  <c r="G3419" i="1"/>
  <c r="I3419" i="1" s="1"/>
  <c r="G3420" i="1"/>
  <c r="I3420" i="1" s="1"/>
  <c r="G3421" i="1"/>
  <c r="I3421" i="1" s="1"/>
  <c r="G3422" i="1"/>
  <c r="I3422" i="1" s="1"/>
  <c r="G3423" i="1"/>
  <c r="I3423" i="1" s="1"/>
  <c r="G3424" i="1"/>
  <c r="I3424" i="1" s="1"/>
  <c r="G3425" i="1"/>
  <c r="I3425" i="1" s="1"/>
  <c r="G3426" i="1"/>
  <c r="I3426" i="1" s="1"/>
  <c r="G3427" i="1"/>
  <c r="I3427" i="1" s="1"/>
  <c r="G3428" i="1"/>
  <c r="I3428" i="1" s="1"/>
  <c r="G3429" i="1"/>
  <c r="I3429" i="1" s="1"/>
  <c r="G3430" i="1"/>
  <c r="I3430" i="1" s="1"/>
  <c r="G3431" i="1"/>
  <c r="I3431" i="1" s="1"/>
  <c r="G3432" i="1"/>
  <c r="I3432" i="1" s="1"/>
  <c r="G3433" i="1"/>
  <c r="I3433" i="1" s="1"/>
  <c r="G3434" i="1"/>
  <c r="I3434" i="1" s="1"/>
  <c r="G3435" i="1"/>
  <c r="I3435" i="1" s="1"/>
  <c r="G3436" i="1"/>
  <c r="I3436" i="1" s="1"/>
  <c r="G3437" i="1"/>
  <c r="I3437" i="1" s="1"/>
  <c r="G3438" i="1"/>
  <c r="I3438" i="1" s="1"/>
  <c r="G3439" i="1"/>
  <c r="I3439" i="1" s="1"/>
  <c r="G3440" i="1"/>
  <c r="I3440" i="1" s="1"/>
  <c r="G3441" i="1"/>
  <c r="I3441" i="1" s="1"/>
  <c r="G3442" i="1"/>
  <c r="I3442" i="1" s="1"/>
  <c r="G3443" i="1"/>
  <c r="I3443" i="1" s="1"/>
  <c r="G3444" i="1"/>
  <c r="I3444" i="1" s="1"/>
  <c r="G3445" i="1"/>
  <c r="I3445" i="1" s="1"/>
  <c r="G3446" i="1"/>
  <c r="I3446" i="1" s="1"/>
  <c r="G3447" i="1"/>
  <c r="I3447" i="1" s="1"/>
  <c r="G3448" i="1"/>
  <c r="I3448" i="1" s="1"/>
  <c r="G3449" i="1"/>
  <c r="I3449" i="1" s="1"/>
  <c r="G3450" i="1"/>
  <c r="I3450" i="1" s="1"/>
  <c r="G3451" i="1"/>
  <c r="I3451" i="1" s="1"/>
  <c r="G3452" i="1"/>
  <c r="I3452" i="1" s="1"/>
  <c r="G3453" i="1"/>
  <c r="I3453" i="1" s="1"/>
  <c r="G3454" i="1"/>
  <c r="I3454" i="1" s="1"/>
  <c r="G3455" i="1"/>
  <c r="I3455" i="1" s="1"/>
  <c r="G3456" i="1"/>
  <c r="I3456" i="1" s="1"/>
  <c r="G3457" i="1"/>
  <c r="I3457" i="1" s="1"/>
  <c r="G3458" i="1"/>
  <c r="I3458" i="1" s="1"/>
  <c r="G3459" i="1"/>
  <c r="I3459" i="1" s="1"/>
  <c r="G3460" i="1"/>
  <c r="I3460" i="1" s="1"/>
  <c r="G3461" i="1"/>
  <c r="I3461" i="1" s="1"/>
  <c r="G3462" i="1"/>
  <c r="I3462" i="1" s="1"/>
  <c r="G3463" i="1"/>
  <c r="I3463" i="1" s="1"/>
  <c r="G3464" i="1"/>
  <c r="I3464" i="1" s="1"/>
  <c r="G3465" i="1"/>
  <c r="I3465" i="1" s="1"/>
  <c r="G3466" i="1"/>
  <c r="I3466" i="1" s="1"/>
  <c r="G3467" i="1"/>
  <c r="I3467" i="1" s="1"/>
  <c r="G3468" i="1"/>
  <c r="I3468" i="1" s="1"/>
  <c r="G3469" i="1"/>
  <c r="I3469" i="1" s="1"/>
  <c r="G3470" i="1"/>
  <c r="I3470" i="1" s="1"/>
  <c r="G3471" i="1"/>
  <c r="I3471" i="1" s="1"/>
  <c r="G3472" i="1"/>
  <c r="I3472" i="1" s="1"/>
  <c r="G3473" i="1"/>
  <c r="I3473" i="1" s="1"/>
  <c r="G3474" i="1"/>
  <c r="I3474" i="1" s="1"/>
  <c r="G3475" i="1"/>
  <c r="I3475" i="1" s="1"/>
  <c r="G3476" i="1"/>
  <c r="I3476" i="1" s="1"/>
  <c r="G3477" i="1"/>
  <c r="I3477" i="1" s="1"/>
  <c r="G3478" i="1"/>
  <c r="I3478" i="1" s="1"/>
  <c r="G3479" i="1"/>
  <c r="I3479" i="1" s="1"/>
  <c r="G3480" i="1"/>
  <c r="I3480" i="1" s="1"/>
  <c r="G3481" i="1"/>
  <c r="I3481" i="1" s="1"/>
  <c r="G3482" i="1"/>
  <c r="I3482" i="1" s="1"/>
  <c r="G3483" i="1"/>
  <c r="I3483" i="1" s="1"/>
  <c r="G3484" i="1"/>
  <c r="I3484" i="1" s="1"/>
  <c r="G3485" i="1"/>
  <c r="I3485" i="1" s="1"/>
  <c r="G3486" i="1"/>
  <c r="I3486" i="1" s="1"/>
  <c r="G3487" i="1"/>
  <c r="I3487" i="1" s="1"/>
  <c r="G3488" i="1"/>
  <c r="I3488" i="1" s="1"/>
  <c r="G3489" i="1"/>
  <c r="I3489" i="1" s="1"/>
  <c r="G3490" i="1"/>
  <c r="I3490" i="1" s="1"/>
  <c r="G3491" i="1"/>
  <c r="I3491" i="1" s="1"/>
  <c r="G3492" i="1"/>
  <c r="I3492" i="1" s="1"/>
  <c r="G3493" i="1"/>
  <c r="I3493" i="1" s="1"/>
  <c r="G3494" i="1"/>
  <c r="I3494" i="1" s="1"/>
  <c r="G3495" i="1"/>
  <c r="I3495" i="1" s="1"/>
  <c r="G3496" i="1"/>
  <c r="I3496" i="1" s="1"/>
  <c r="G3497" i="1"/>
  <c r="I3497" i="1" s="1"/>
  <c r="G3498" i="1"/>
  <c r="I3498" i="1" s="1"/>
  <c r="G3499" i="1"/>
  <c r="I3499" i="1" s="1"/>
  <c r="G3500" i="1"/>
  <c r="I3500" i="1" s="1"/>
  <c r="G3501" i="1"/>
  <c r="I3501" i="1" s="1"/>
  <c r="G3502" i="1"/>
  <c r="I3502" i="1" s="1"/>
  <c r="G3503" i="1"/>
  <c r="I3503" i="1" s="1"/>
  <c r="G3504" i="1"/>
  <c r="I3504" i="1" s="1"/>
  <c r="G3505" i="1"/>
  <c r="I3505" i="1" s="1"/>
  <c r="G3506" i="1"/>
  <c r="I3506" i="1" s="1"/>
  <c r="G3507" i="1"/>
  <c r="I3507" i="1" s="1"/>
  <c r="G3508" i="1"/>
  <c r="I3508" i="1" s="1"/>
  <c r="G3509" i="1"/>
  <c r="I3509" i="1" s="1"/>
  <c r="G3510" i="1"/>
  <c r="I3510" i="1" s="1"/>
  <c r="G3511" i="1"/>
  <c r="I3511" i="1" s="1"/>
  <c r="G3512" i="1"/>
  <c r="I3512" i="1" s="1"/>
  <c r="G3513" i="1"/>
  <c r="I3513" i="1" s="1"/>
  <c r="G3514" i="1"/>
  <c r="I3514" i="1" s="1"/>
  <c r="G3515" i="1"/>
  <c r="I3515" i="1" s="1"/>
  <c r="G3516" i="1"/>
  <c r="I3516" i="1" s="1"/>
  <c r="G3517" i="1"/>
  <c r="I3517" i="1" s="1"/>
  <c r="G3518" i="1"/>
  <c r="I3518" i="1" s="1"/>
  <c r="G3519" i="1"/>
  <c r="I3519" i="1" s="1"/>
  <c r="G3520" i="1"/>
  <c r="I3520" i="1" s="1"/>
  <c r="G3521" i="1"/>
  <c r="I3521" i="1" s="1"/>
  <c r="G3522" i="1"/>
  <c r="I3522" i="1" s="1"/>
  <c r="G3523" i="1"/>
  <c r="I3523" i="1" s="1"/>
  <c r="G3524" i="1"/>
  <c r="I3524" i="1" s="1"/>
  <c r="G3525" i="1"/>
  <c r="I3525" i="1" s="1"/>
  <c r="G3526" i="1"/>
  <c r="I3526" i="1" s="1"/>
  <c r="G3527" i="1"/>
  <c r="I3527" i="1" s="1"/>
  <c r="G3528" i="1"/>
  <c r="I3528" i="1" s="1"/>
  <c r="G3529" i="1"/>
  <c r="I3529" i="1" s="1"/>
  <c r="G3530" i="1"/>
  <c r="I3530" i="1" s="1"/>
  <c r="G3531" i="1"/>
  <c r="I3531" i="1" s="1"/>
  <c r="G3532" i="1"/>
  <c r="I3532" i="1" s="1"/>
  <c r="G3533" i="1"/>
  <c r="I3533" i="1" s="1"/>
  <c r="G3534" i="1"/>
  <c r="I3534" i="1" s="1"/>
  <c r="G3535" i="1"/>
  <c r="I3535" i="1" s="1"/>
  <c r="G3536" i="1"/>
  <c r="I3536" i="1" s="1"/>
  <c r="G3537" i="1"/>
  <c r="I3537" i="1" s="1"/>
  <c r="G3538" i="1"/>
  <c r="I3538" i="1" s="1"/>
  <c r="G3539" i="1"/>
  <c r="I3539" i="1" s="1"/>
  <c r="G3540" i="1"/>
  <c r="I3540" i="1" s="1"/>
  <c r="G3541" i="1"/>
  <c r="I3541" i="1" s="1"/>
  <c r="G3542" i="1"/>
  <c r="I3542" i="1" s="1"/>
  <c r="G3543" i="1"/>
  <c r="I3543" i="1" s="1"/>
  <c r="G3544" i="1"/>
  <c r="I3544" i="1" s="1"/>
  <c r="G3545" i="1"/>
  <c r="I3545" i="1" s="1"/>
  <c r="G3546" i="1"/>
  <c r="I3546" i="1" s="1"/>
  <c r="G3547" i="1"/>
  <c r="I3547" i="1" s="1"/>
  <c r="G3548" i="1"/>
  <c r="I3548" i="1" s="1"/>
  <c r="G3549" i="1"/>
  <c r="I3549" i="1" s="1"/>
  <c r="G3550" i="1"/>
  <c r="I3550" i="1" s="1"/>
  <c r="G3551" i="1"/>
  <c r="I3551" i="1" s="1"/>
  <c r="G3552" i="1"/>
  <c r="I3552" i="1" s="1"/>
  <c r="G3553" i="1"/>
  <c r="I3553" i="1" s="1"/>
  <c r="G3554" i="1"/>
  <c r="I3554" i="1" s="1"/>
  <c r="G3555" i="1"/>
  <c r="I3555" i="1" s="1"/>
  <c r="G3556" i="1"/>
  <c r="I3556" i="1" s="1"/>
  <c r="G3557" i="1"/>
  <c r="I3557" i="1" s="1"/>
  <c r="G3558" i="1"/>
  <c r="I3558" i="1" s="1"/>
  <c r="G3559" i="1"/>
  <c r="I3559" i="1" s="1"/>
  <c r="G3560" i="1"/>
  <c r="I3560" i="1" s="1"/>
  <c r="G3561" i="1"/>
  <c r="I3561" i="1" s="1"/>
  <c r="G3562" i="1"/>
  <c r="I3562" i="1" s="1"/>
  <c r="G3563" i="1"/>
  <c r="I3563" i="1" s="1"/>
  <c r="G3564" i="1"/>
  <c r="I3564" i="1" s="1"/>
  <c r="G3565" i="1"/>
  <c r="I3565" i="1" s="1"/>
  <c r="G3566" i="1"/>
  <c r="I3566" i="1" s="1"/>
  <c r="G3567" i="1"/>
  <c r="I3567" i="1" s="1"/>
  <c r="G3568" i="1"/>
  <c r="I3568" i="1" s="1"/>
  <c r="G3569" i="1"/>
  <c r="I3569" i="1" s="1"/>
  <c r="G3570" i="1"/>
  <c r="I3570" i="1" s="1"/>
  <c r="G3571" i="1"/>
  <c r="I3571" i="1" s="1"/>
  <c r="G3572" i="1"/>
  <c r="I3572" i="1" s="1"/>
  <c r="G3573" i="1"/>
  <c r="I3573" i="1" s="1"/>
  <c r="G3574" i="1"/>
  <c r="I3574" i="1" s="1"/>
  <c r="G3575" i="1"/>
  <c r="I3575" i="1" s="1"/>
  <c r="G3576" i="1"/>
  <c r="I3576" i="1" s="1"/>
  <c r="G3577" i="1"/>
  <c r="I3577" i="1" s="1"/>
  <c r="G3578" i="1"/>
  <c r="I3578" i="1" s="1"/>
  <c r="G3579" i="1"/>
  <c r="I3579" i="1" s="1"/>
  <c r="G3580" i="1"/>
  <c r="I3580" i="1" s="1"/>
  <c r="G3581" i="1"/>
  <c r="I3581" i="1" s="1"/>
  <c r="G3582" i="1"/>
  <c r="I3582" i="1" s="1"/>
  <c r="G3583" i="1"/>
  <c r="I3583" i="1" s="1"/>
  <c r="G3584" i="1"/>
  <c r="I3584" i="1" s="1"/>
  <c r="G3585" i="1"/>
  <c r="I3585" i="1" s="1"/>
  <c r="G3586" i="1"/>
  <c r="I3586" i="1" s="1"/>
  <c r="G3587" i="1"/>
  <c r="I3587" i="1" s="1"/>
  <c r="G3588" i="1"/>
  <c r="I3588" i="1" s="1"/>
  <c r="G3589" i="1"/>
  <c r="I3589" i="1" s="1"/>
  <c r="G3590" i="1"/>
  <c r="I3590" i="1" s="1"/>
  <c r="G3591" i="1"/>
  <c r="I3591" i="1" s="1"/>
  <c r="G3592" i="1"/>
  <c r="I3592" i="1" s="1"/>
  <c r="G3593" i="1"/>
  <c r="I3593" i="1" s="1"/>
  <c r="G3594" i="1"/>
  <c r="I3594" i="1" s="1"/>
  <c r="G3595" i="1"/>
  <c r="I3595" i="1" s="1"/>
  <c r="G3596" i="1"/>
  <c r="I3596" i="1" s="1"/>
  <c r="G3597" i="1"/>
  <c r="I3597" i="1" s="1"/>
  <c r="G3598" i="1"/>
  <c r="I3598" i="1" s="1"/>
  <c r="G3599" i="1"/>
  <c r="I3599" i="1" s="1"/>
  <c r="G3600" i="1"/>
  <c r="I3600" i="1" s="1"/>
  <c r="G3601" i="1"/>
  <c r="I3601" i="1" s="1"/>
  <c r="G3602" i="1"/>
  <c r="I3602" i="1" s="1"/>
  <c r="G3603" i="1"/>
  <c r="I3603" i="1" s="1"/>
  <c r="G3604" i="1"/>
  <c r="I3604" i="1" s="1"/>
  <c r="G3605" i="1"/>
  <c r="I3605" i="1" s="1"/>
  <c r="G3606" i="1"/>
  <c r="I3606" i="1" s="1"/>
  <c r="G3607" i="1"/>
  <c r="I3607" i="1" s="1"/>
  <c r="G3608" i="1"/>
  <c r="I3608" i="1" s="1"/>
  <c r="G3609" i="1"/>
  <c r="I3609" i="1" s="1"/>
  <c r="G3610" i="1"/>
  <c r="I3610" i="1" s="1"/>
  <c r="G3611" i="1"/>
  <c r="I3611" i="1" s="1"/>
  <c r="G3612" i="1"/>
  <c r="I3612" i="1" s="1"/>
  <c r="G3613" i="1"/>
  <c r="I3613" i="1" s="1"/>
  <c r="G3614" i="1"/>
  <c r="I3614" i="1" s="1"/>
  <c r="G3615" i="1"/>
  <c r="I3615" i="1" s="1"/>
  <c r="G3616" i="1"/>
  <c r="I3616" i="1" s="1"/>
  <c r="G3617" i="1"/>
  <c r="I3617" i="1" s="1"/>
  <c r="G3618" i="1"/>
  <c r="I3618" i="1" s="1"/>
  <c r="G3619" i="1"/>
  <c r="I3619" i="1" s="1"/>
  <c r="G3620" i="1"/>
  <c r="I3620" i="1" s="1"/>
  <c r="G3621" i="1"/>
  <c r="I3621" i="1" s="1"/>
  <c r="G3622" i="1"/>
  <c r="I3622" i="1" s="1"/>
  <c r="G3623" i="1"/>
  <c r="I3623" i="1" s="1"/>
  <c r="G3624" i="1"/>
  <c r="I3624" i="1" s="1"/>
  <c r="G3625" i="1"/>
  <c r="I3625" i="1" s="1"/>
  <c r="G3626" i="1"/>
  <c r="I3626" i="1" s="1"/>
  <c r="G3627" i="1"/>
  <c r="I3627" i="1" s="1"/>
  <c r="G3628" i="1"/>
  <c r="I3628" i="1" s="1"/>
  <c r="G3629" i="1"/>
  <c r="I3629" i="1" s="1"/>
  <c r="G3630" i="1"/>
  <c r="I3630" i="1" s="1"/>
  <c r="G3631" i="1"/>
  <c r="I3631" i="1" s="1"/>
  <c r="G3632" i="1"/>
  <c r="I3632" i="1" s="1"/>
  <c r="G3633" i="1"/>
  <c r="I3633" i="1" s="1"/>
  <c r="G3634" i="1"/>
  <c r="I3634" i="1" s="1"/>
  <c r="G3635" i="1"/>
  <c r="I3635" i="1" s="1"/>
  <c r="G3636" i="1"/>
  <c r="I3636" i="1" s="1"/>
  <c r="G3637" i="1"/>
  <c r="I3637" i="1" s="1"/>
  <c r="G3638" i="1"/>
  <c r="I3638" i="1" s="1"/>
  <c r="G3639" i="1"/>
  <c r="I3639" i="1" s="1"/>
  <c r="G3640" i="1"/>
  <c r="I3640" i="1" s="1"/>
  <c r="G3641" i="1"/>
  <c r="I3641" i="1" s="1"/>
  <c r="G3642" i="1"/>
  <c r="I3642" i="1" s="1"/>
  <c r="G3643" i="1"/>
  <c r="I3643" i="1" s="1"/>
  <c r="G3644" i="1"/>
  <c r="I3644" i="1" s="1"/>
  <c r="G3645" i="1"/>
  <c r="I3645" i="1" s="1"/>
  <c r="G3646" i="1"/>
  <c r="I3646" i="1" s="1"/>
  <c r="G3647" i="1"/>
  <c r="I3647" i="1" s="1"/>
  <c r="G3648" i="1"/>
  <c r="I3648" i="1" s="1"/>
  <c r="G3649" i="1"/>
  <c r="I3649" i="1" s="1"/>
  <c r="G3650" i="1"/>
  <c r="I3650" i="1" s="1"/>
  <c r="G3651" i="1"/>
  <c r="I3651" i="1" s="1"/>
  <c r="G3652" i="1"/>
  <c r="I3652" i="1" s="1"/>
  <c r="G3653" i="1"/>
  <c r="I3653" i="1" s="1"/>
  <c r="G3654" i="1"/>
  <c r="I3654" i="1" s="1"/>
  <c r="G3655" i="1"/>
  <c r="I3655" i="1" s="1"/>
  <c r="G3656" i="1"/>
  <c r="I3656" i="1" s="1"/>
  <c r="G3657" i="1"/>
  <c r="I3657" i="1" s="1"/>
  <c r="G3658" i="1"/>
  <c r="I3658" i="1" s="1"/>
  <c r="G3659" i="1"/>
  <c r="I3659" i="1" s="1"/>
  <c r="G3660" i="1"/>
  <c r="I3660" i="1" s="1"/>
  <c r="G3661" i="1"/>
  <c r="I3661" i="1" s="1"/>
  <c r="G3662" i="1"/>
  <c r="I3662" i="1" s="1"/>
  <c r="G3663" i="1"/>
  <c r="I3663" i="1" s="1"/>
  <c r="G3664" i="1"/>
  <c r="I3664" i="1" s="1"/>
  <c r="G3665" i="1"/>
  <c r="I3665" i="1" s="1"/>
  <c r="G3666" i="1"/>
  <c r="I3666" i="1" s="1"/>
  <c r="G3667" i="1"/>
  <c r="I3667" i="1" s="1"/>
  <c r="G3668" i="1"/>
  <c r="I3668" i="1" s="1"/>
  <c r="G3669" i="1"/>
  <c r="I3669" i="1" s="1"/>
  <c r="G3670" i="1"/>
  <c r="I3670" i="1" s="1"/>
  <c r="G3671" i="1"/>
  <c r="I3671" i="1" s="1"/>
  <c r="G3672" i="1"/>
  <c r="I3672" i="1" s="1"/>
  <c r="G3673" i="1"/>
  <c r="I3673" i="1" s="1"/>
  <c r="G3674" i="1"/>
  <c r="I3674" i="1" s="1"/>
  <c r="G3675" i="1"/>
  <c r="I3675" i="1" s="1"/>
  <c r="G3676" i="1"/>
  <c r="I3676" i="1" s="1"/>
  <c r="G3677" i="1"/>
  <c r="I3677" i="1" s="1"/>
  <c r="G3678" i="1"/>
  <c r="I3678" i="1" s="1"/>
  <c r="G3679" i="1"/>
  <c r="I3679" i="1" s="1"/>
  <c r="G3680" i="1"/>
  <c r="I3680" i="1" s="1"/>
  <c r="G3681" i="1"/>
  <c r="I3681" i="1" s="1"/>
  <c r="G3682" i="1"/>
  <c r="I3682" i="1" s="1"/>
  <c r="G3683" i="1"/>
  <c r="I3683" i="1" s="1"/>
  <c r="G3684" i="1"/>
  <c r="I3684" i="1" s="1"/>
  <c r="G3685" i="1"/>
  <c r="I3685" i="1" s="1"/>
  <c r="G3686" i="1"/>
  <c r="I3686" i="1" s="1"/>
  <c r="G3687" i="1"/>
  <c r="I3687" i="1" s="1"/>
  <c r="G3688" i="1"/>
  <c r="I3688" i="1" s="1"/>
  <c r="G3689" i="1"/>
  <c r="I3689" i="1" s="1"/>
  <c r="G3690" i="1"/>
  <c r="I3690" i="1" s="1"/>
  <c r="G3691" i="1"/>
  <c r="I3691" i="1" s="1"/>
  <c r="G3692" i="1"/>
  <c r="I3692" i="1" s="1"/>
  <c r="G3693" i="1"/>
  <c r="I3693" i="1" s="1"/>
  <c r="G3694" i="1"/>
  <c r="I3694" i="1" s="1"/>
  <c r="G3695" i="1"/>
  <c r="I3695" i="1" s="1"/>
  <c r="G3696" i="1"/>
  <c r="I3696" i="1" s="1"/>
  <c r="G3697" i="1"/>
  <c r="I3697" i="1" s="1"/>
  <c r="G3698" i="1"/>
  <c r="I3698" i="1" s="1"/>
  <c r="G3699" i="1"/>
  <c r="I3699" i="1" s="1"/>
  <c r="G3700" i="1"/>
  <c r="I3700" i="1" s="1"/>
  <c r="G3701" i="1"/>
  <c r="I3701" i="1" s="1"/>
  <c r="G3702" i="1"/>
  <c r="I3702" i="1" s="1"/>
  <c r="G3703" i="1"/>
  <c r="I3703" i="1" s="1"/>
  <c r="G3704" i="1"/>
  <c r="I3704" i="1" s="1"/>
  <c r="G3705" i="1"/>
  <c r="I3705" i="1" s="1"/>
  <c r="G3706" i="1"/>
  <c r="I3706" i="1" s="1"/>
  <c r="G3707" i="1"/>
  <c r="I3707" i="1" s="1"/>
  <c r="G3708" i="1"/>
  <c r="I3708" i="1" s="1"/>
  <c r="G3709" i="1"/>
  <c r="I3709" i="1" s="1"/>
  <c r="G3710" i="1"/>
  <c r="I3710" i="1" s="1"/>
  <c r="G3711" i="1"/>
  <c r="I3711" i="1" s="1"/>
  <c r="G3712" i="1"/>
  <c r="I3712" i="1" s="1"/>
  <c r="G3713" i="1"/>
  <c r="I3713" i="1" s="1"/>
  <c r="G3714" i="1"/>
  <c r="I3714" i="1" s="1"/>
  <c r="G3715" i="1"/>
  <c r="I3715" i="1" s="1"/>
  <c r="G3716" i="1"/>
  <c r="I3716" i="1" s="1"/>
  <c r="G3717" i="1"/>
  <c r="I3717" i="1" s="1"/>
  <c r="G3718" i="1"/>
  <c r="I3718" i="1" s="1"/>
  <c r="G3719" i="1"/>
  <c r="I3719" i="1" s="1"/>
  <c r="G3720" i="1"/>
  <c r="I3720" i="1" s="1"/>
  <c r="G3721" i="1"/>
  <c r="I3721" i="1" s="1"/>
  <c r="G3722" i="1"/>
  <c r="I3722" i="1" s="1"/>
  <c r="G3723" i="1"/>
  <c r="I3723" i="1" s="1"/>
  <c r="G3724" i="1"/>
  <c r="I3724" i="1" s="1"/>
  <c r="G3725" i="1"/>
  <c r="I3725" i="1" s="1"/>
  <c r="G3726" i="1"/>
  <c r="I3726" i="1" s="1"/>
  <c r="G3727" i="1"/>
  <c r="I3727" i="1" s="1"/>
  <c r="G3728" i="1"/>
  <c r="I3728" i="1" s="1"/>
  <c r="G3729" i="1"/>
  <c r="I3729" i="1" s="1"/>
  <c r="G3730" i="1"/>
  <c r="I3730" i="1" s="1"/>
  <c r="G3731" i="1"/>
  <c r="I3731" i="1" s="1"/>
  <c r="G3732" i="1"/>
  <c r="I3732" i="1" s="1"/>
  <c r="G3733" i="1"/>
  <c r="I3733" i="1" s="1"/>
  <c r="G3734" i="1"/>
  <c r="I3734" i="1" s="1"/>
  <c r="G3735" i="1"/>
  <c r="I3735" i="1" s="1"/>
  <c r="G3736" i="1"/>
  <c r="I3736" i="1" s="1"/>
  <c r="G3737" i="1"/>
  <c r="I3737" i="1" s="1"/>
  <c r="G3738" i="1"/>
  <c r="I3738" i="1" s="1"/>
  <c r="G3739" i="1"/>
  <c r="I3739" i="1" s="1"/>
  <c r="G3740" i="1"/>
  <c r="I3740" i="1" s="1"/>
  <c r="G3741" i="1"/>
  <c r="I3741" i="1" s="1"/>
  <c r="G3742" i="1"/>
  <c r="I3742" i="1" s="1"/>
  <c r="G3743" i="1"/>
  <c r="I3743" i="1" s="1"/>
  <c r="G3744" i="1"/>
  <c r="I3744" i="1" s="1"/>
  <c r="G3745" i="1"/>
  <c r="I3745" i="1" s="1"/>
  <c r="G3746" i="1"/>
  <c r="I3746" i="1" s="1"/>
  <c r="G3747" i="1"/>
  <c r="I3747" i="1" s="1"/>
  <c r="G3748" i="1"/>
  <c r="I3748" i="1" s="1"/>
  <c r="G3749" i="1"/>
  <c r="I3749" i="1" s="1"/>
  <c r="G3750" i="1"/>
  <c r="I3750" i="1" s="1"/>
  <c r="G3751" i="1"/>
  <c r="I3751" i="1" s="1"/>
  <c r="G3752" i="1"/>
  <c r="I3752" i="1" s="1"/>
  <c r="G3753" i="1"/>
  <c r="I3753" i="1" s="1"/>
  <c r="G3754" i="1"/>
  <c r="I3754" i="1" s="1"/>
  <c r="G3755" i="1"/>
  <c r="I3755" i="1" s="1"/>
  <c r="G3756" i="1"/>
  <c r="I3756" i="1" s="1"/>
  <c r="G3757" i="1"/>
  <c r="I3757" i="1" s="1"/>
  <c r="G3758" i="1"/>
  <c r="I3758" i="1" s="1"/>
  <c r="G3759" i="1"/>
  <c r="I3759" i="1" s="1"/>
  <c r="G3760" i="1"/>
  <c r="I3760" i="1" s="1"/>
  <c r="G3761" i="1"/>
  <c r="I3761" i="1" s="1"/>
  <c r="G3762" i="1"/>
  <c r="I3762" i="1" s="1"/>
  <c r="G3763" i="1"/>
  <c r="I3763" i="1" s="1"/>
  <c r="G3764" i="1"/>
  <c r="I3764" i="1" s="1"/>
  <c r="G3765" i="1"/>
  <c r="I3765" i="1" s="1"/>
  <c r="G3766" i="1"/>
  <c r="I3766" i="1" s="1"/>
  <c r="G3767" i="1"/>
  <c r="I3767" i="1" s="1"/>
  <c r="G3768" i="1"/>
  <c r="I3768" i="1" s="1"/>
  <c r="G3769" i="1"/>
  <c r="I3769" i="1" s="1"/>
  <c r="G3770" i="1"/>
  <c r="I3770" i="1" s="1"/>
  <c r="G3771" i="1"/>
  <c r="I3771" i="1" s="1"/>
  <c r="G3772" i="1"/>
  <c r="I3772" i="1" s="1"/>
  <c r="G3773" i="1"/>
  <c r="I3773" i="1" s="1"/>
  <c r="G3774" i="1"/>
  <c r="I3774" i="1" s="1"/>
  <c r="G3775" i="1"/>
  <c r="I3775" i="1" s="1"/>
  <c r="G3776" i="1"/>
  <c r="I3776" i="1" s="1"/>
  <c r="G3777" i="1"/>
  <c r="I3777" i="1" s="1"/>
  <c r="G3778" i="1"/>
  <c r="I3778" i="1" s="1"/>
  <c r="G3779" i="1"/>
  <c r="I3779" i="1" s="1"/>
  <c r="G3780" i="1"/>
  <c r="I3780" i="1" s="1"/>
  <c r="G3781" i="1"/>
  <c r="I3781" i="1" s="1"/>
  <c r="G3782" i="1"/>
  <c r="I3782" i="1" s="1"/>
  <c r="G3783" i="1"/>
  <c r="I3783" i="1" s="1"/>
  <c r="G3784" i="1"/>
  <c r="I3784" i="1" s="1"/>
  <c r="G3785" i="1"/>
  <c r="I3785" i="1" s="1"/>
  <c r="G3786" i="1"/>
  <c r="I3786" i="1" s="1"/>
  <c r="G3787" i="1"/>
  <c r="I3787" i="1" s="1"/>
  <c r="G3788" i="1"/>
  <c r="I3788" i="1" s="1"/>
  <c r="G3789" i="1"/>
  <c r="I3789" i="1" s="1"/>
  <c r="G3790" i="1"/>
  <c r="I3790" i="1" s="1"/>
  <c r="G3791" i="1"/>
  <c r="I3791" i="1" s="1"/>
  <c r="G3792" i="1"/>
  <c r="I3792" i="1" s="1"/>
  <c r="G3793" i="1"/>
  <c r="I3793" i="1" s="1"/>
  <c r="G3794" i="1"/>
  <c r="I3794" i="1" s="1"/>
  <c r="G3795" i="1"/>
  <c r="I3795" i="1" s="1"/>
  <c r="G3796" i="1"/>
  <c r="I3796" i="1" s="1"/>
  <c r="G3797" i="1"/>
  <c r="I3797" i="1" s="1"/>
  <c r="G3798" i="1"/>
  <c r="I3798" i="1" s="1"/>
  <c r="G3799" i="1"/>
  <c r="I3799" i="1" s="1"/>
  <c r="G3800" i="1"/>
  <c r="I3800" i="1" s="1"/>
  <c r="G3801" i="1"/>
  <c r="I3801" i="1" s="1"/>
  <c r="G3802" i="1"/>
  <c r="I3802" i="1" s="1"/>
  <c r="G3803" i="1"/>
  <c r="I3803" i="1" s="1"/>
  <c r="G3804" i="1"/>
  <c r="I3804" i="1" s="1"/>
  <c r="G3805" i="1"/>
  <c r="I3805" i="1" s="1"/>
  <c r="G3806" i="1"/>
  <c r="I3806" i="1" s="1"/>
  <c r="G3807" i="1"/>
  <c r="I3807" i="1" s="1"/>
  <c r="G3808" i="1"/>
  <c r="I3808" i="1" s="1"/>
  <c r="G3809" i="1"/>
  <c r="I3809" i="1" s="1"/>
  <c r="G3810" i="1"/>
  <c r="I3810" i="1" s="1"/>
  <c r="G3811" i="1"/>
  <c r="I3811" i="1" s="1"/>
  <c r="G3812" i="1"/>
  <c r="I3812" i="1" s="1"/>
  <c r="G3813" i="1"/>
  <c r="I3813" i="1" s="1"/>
  <c r="G3814" i="1"/>
  <c r="I3814" i="1" s="1"/>
  <c r="G3815" i="1"/>
  <c r="I3815" i="1" s="1"/>
  <c r="G3816" i="1"/>
  <c r="I3816" i="1" s="1"/>
  <c r="G3817" i="1"/>
  <c r="I3817" i="1" s="1"/>
  <c r="G3818" i="1"/>
  <c r="I3818" i="1" s="1"/>
  <c r="G3819" i="1"/>
  <c r="I3819" i="1" s="1"/>
  <c r="G3820" i="1"/>
  <c r="I3820" i="1" s="1"/>
  <c r="G3821" i="1"/>
  <c r="I3821" i="1" s="1"/>
  <c r="G3822" i="1"/>
  <c r="I3822" i="1" s="1"/>
  <c r="G3823" i="1"/>
  <c r="I3823" i="1" s="1"/>
  <c r="G3824" i="1"/>
  <c r="I3824" i="1" s="1"/>
  <c r="G3825" i="1"/>
  <c r="I3825" i="1" s="1"/>
  <c r="G3826" i="1"/>
  <c r="I3826" i="1" s="1"/>
  <c r="G3827" i="1"/>
  <c r="I3827" i="1" s="1"/>
  <c r="G3828" i="1"/>
  <c r="I3828" i="1" s="1"/>
  <c r="G3829" i="1"/>
  <c r="I3829" i="1" s="1"/>
  <c r="G3830" i="1"/>
  <c r="I3830" i="1" s="1"/>
  <c r="G3831" i="1"/>
  <c r="I3831" i="1" s="1"/>
  <c r="G3832" i="1"/>
  <c r="I3832" i="1" s="1"/>
  <c r="G3833" i="1"/>
  <c r="I3833" i="1" s="1"/>
  <c r="G3834" i="1"/>
  <c r="I3834" i="1" s="1"/>
  <c r="G3835" i="1"/>
  <c r="I3835" i="1" s="1"/>
  <c r="G3836" i="1"/>
  <c r="I3836" i="1" s="1"/>
  <c r="G3837" i="1"/>
  <c r="I3837" i="1" s="1"/>
  <c r="G3838" i="1"/>
  <c r="I3838" i="1" s="1"/>
  <c r="G3839" i="1"/>
  <c r="I3839" i="1" s="1"/>
  <c r="G3840" i="1"/>
  <c r="I3840" i="1" s="1"/>
  <c r="G3841" i="1"/>
  <c r="I3841" i="1" s="1"/>
  <c r="G3842" i="1"/>
  <c r="I3842" i="1" s="1"/>
  <c r="G3843" i="1"/>
  <c r="I3843" i="1" s="1"/>
  <c r="G3844" i="1"/>
  <c r="I3844" i="1" s="1"/>
  <c r="G3845" i="1"/>
  <c r="I3845" i="1" s="1"/>
  <c r="G3846" i="1"/>
  <c r="I3846" i="1" s="1"/>
  <c r="G3847" i="1"/>
  <c r="I3847" i="1" s="1"/>
  <c r="G3848" i="1"/>
  <c r="I3848" i="1" s="1"/>
  <c r="G3849" i="1"/>
  <c r="I3849" i="1" s="1"/>
  <c r="G3850" i="1"/>
  <c r="I3850" i="1" s="1"/>
  <c r="G3851" i="1"/>
  <c r="I3851" i="1" s="1"/>
  <c r="G3852" i="1"/>
  <c r="I3852" i="1" s="1"/>
  <c r="G3853" i="1"/>
  <c r="I3853" i="1" s="1"/>
  <c r="G3854" i="1"/>
  <c r="I3854" i="1" s="1"/>
  <c r="G3855" i="1"/>
  <c r="I3855" i="1" s="1"/>
  <c r="G3856" i="1"/>
  <c r="I3856" i="1" s="1"/>
  <c r="G3857" i="1"/>
  <c r="I3857" i="1" s="1"/>
  <c r="G3858" i="1"/>
  <c r="I3858" i="1" s="1"/>
  <c r="G3859" i="1"/>
  <c r="I3859" i="1" s="1"/>
  <c r="G3860" i="1"/>
  <c r="I3860" i="1" s="1"/>
  <c r="G3861" i="1"/>
  <c r="I3861" i="1" s="1"/>
  <c r="G3862" i="1"/>
  <c r="I3862" i="1" s="1"/>
  <c r="G3863" i="1"/>
  <c r="I3863" i="1" s="1"/>
  <c r="G3864" i="1"/>
  <c r="I3864" i="1" s="1"/>
  <c r="G3865" i="1"/>
  <c r="I3865" i="1" s="1"/>
  <c r="G3866" i="1"/>
  <c r="I3866" i="1" s="1"/>
  <c r="G3867" i="1"/>
  <c r="I3867" i="1" s="1"/>
  <c r="G3868" i="1"/>
  <c r="I3868" i="1" s="1"/>
  <c r="G3869" i="1"/>
  <c r="I3869" i="1" s="1"/>
  <c r="G3870" i="1"/>
  <c r="I3870" i="1" s="1"/>
  <c r="G3871" i="1"/>
  <c r="I3871" i="1" s="1"/>
  <c r="G3872" i="1"/>
  <c r="I3872" i="1" s="1"/>
  <c r="G3873" i="1"/>
  <c r="I3873" i="1" s="1"/>
  <c r="G3874" i="1"/>
  <c r="I3874" i="1" s="1"/>
  <c r="G3875" i="1"/>
  <c r="I3875" i="1" s="1"/>
  <c r="G3876" i="1"/>
  <c r="I3876" i="1" s="1"/>
  <c r="G3877" i="1"/>
  <c r="I3877" i="1" s="1"/>
  <c r="G3878" i="1"/>
  <c r="I3878" i="1" s="1"/>
  <c r="G3879" i="1"/>
  <c r="I3879" i="1" s="1"/>
  <c r="G3880" i="1"/>
  <c r="I3880" i="1" s="1"/>
  <c r="G3881" i="1"/>
  <c r="I3881" i="1" s="1"/>
  <c r="G3882" i="1"/>
  <c r="I3882" i="1" s="1"/>
  <c r="G3883" i="1"/>
  <c r="I3883" i="1" s="1"/>
  <c r="G3884" i="1"/>
  <c r="I3884" i="1" s="1"/>
  <c r="G3885" i="1"/>
  <c r="I3885" i="1" s="1"/>
  <c r="G3886" i="1"/>
  <c r="I3886" i="1" s="1"/>
  <c r="G3887" i="1"/>
  <c r="I3887" i="1" s="1"/>
  <c r="G3888" i="1"/>
  <c r="I3888" i="1" s="1"/>
  <c r="G3889" i="1"/>
  <c r="I3889" i="1" s="1"/>
  <c r="G3890" i="1"/>
  <c r="I3890" i="1" s="1"/>
  <c r="G3891" i="1"/>
  <c r="I3891" i="1" s="1"/>
  <c r="G3892" i="1"/>
  <c r="I3892" i="1" s="1"/>
  <c r="G3893" i="1"/>
  <c r="I3893" i="1" s="1"/>
  <c r="G3894" i="1"/>
  <c r="I3894" i="1" s="1"/>
  <c r="G3895" i="1"/>
  <c r="I3895" i="1" s="1"/>
  <c r="G3896" i="1"/>
  <c r="I3896" i="1" s="1"/>
  <c r="G3897" i="1"/>
  <c r="I3897" i="1" s="1"/>
  <c r="G3898" i="1"/>
  <c r="I3898" i="1" s="1"/>
  <c r="G3899" i="1"/>
  <c r="I3899" i="1" s="1"/>
  <c r="G3900" i="1"/>
  <c r="I3900" i="1" s="1"/>
  <c r="G3901" i="1"/>
  <c r="I3901" i="1" s="1"/>
  <c r="G3902" i="1"/>
  <c r="I3902" i="1" s="1"/>
  <c r="G3903" i="1"/>
  <c r="I3903" i="1" s="1"/>
  <c r="G3904" i="1"/>
  <c r="I3904" i="1" s="1"/>
  <c r="G3905" i="1"/>
  <c r="I3905" i="1" s="1"/>
  <c r="G3906" i="1"/>
  <c r="I3906" i="1" s="1"/>
  <c r="G3907" i="1"/>
  <c r="I3907" i="1" s="1"/>
  <c r="G3908" i="1"/>
  <c r="I3908" i="1" s="1"/>
  <c r="G3909" i="1"/>
  <c r="I3909" i="1" s="1"/>
  <c r="G3910" i="1"/>
  <c r="I3910" i="1" s="1"/>
  <c r="G3911" i="1"/>
  <c r="I3911" i="1" s="1"/>
  <c r="G3912" i="1"/>
  <c r="I3912" i="1" s="1"/>
  <c r="G3913" i="1"/>
  <c r="I3913" i="1" s="1"/>
  <c r="G3914" i="1"/>
  <c r="I3914" i="1" s="1"/>
  <c r="G3915" i="1"/>
  <c r="I3915" i="1" s="1"/>
  <c r="G3916" i="1"/>
  <c r="I3916" i="1" s="1"/>
  <c r="G3917" i="1"/>
  <c r="I3917" i="1" s="1"/>
  <c r="G3918" i="1"/>
  <c r="I3918" i="1" s="1"/>
  <c r="G3919" i="1"/>
  <c r="I3919" i="1" s="1"/>
  <c r="G3920" i="1"/>
  <c r="I3920" i="1" s="1"/>
  <c r="G3921" i="1"/>
  <c r="I3921" i="1" s="1"/>
  <c r="G3922" i="1"/>
  <c r="I3922" i="1" s="1"/>
  <c r="G3923" i="1"/>
  <c r="I3923" i="1" s="1"/>
  <c r="G3924" i="1"/>
  <c r="I3924" i="1" s="1"/>
  <c r="G3925" i="1"/>
  <c r="I3925" i="1" s="1"/>
  <c r="G3926" i="1"/>
  <c r="I3926" i="1" s="1"/>
  <c r="G3927" i="1"/>
  <c r="I3927" i="1" s="1"/>
  <c r="G3928" i="1"/>
  <c r="I3928" i="1" s="1"/>
  <c r="G3929" i="1"/>
  <c r="I3929" i="1" s="1"/>
  <c r="G3930" i="1"/>
  <c r="I3930" i="1" s="1"/>
  <c r="G3931" i="1"/>
  <c r="I3931" i="1" s="1"/>
  <c r="G3932" i="1"/>
  <c r="I3932" i="1" s="1"/>
  <c r="G3933" i="1"/>
  <c r="I3933" i="1" s="1"/>
  <c r="G3934" i="1"/>
  <c r="I3934" i="1" s="1"/>
  <c r="G3935" i="1"/>
  <c r="I3935" i="1" s="1"/>
  <c r="G3936" i="1"/>
  <c r="I3936" i="1" s="1"/>
  <c r="G3937" i="1"/>
  <c r="I3937" i="1" s="1"/>
  <c r="G3938" i="1"/>
  <c r="I3938" i="1" s="1"/>
  <c r="G3939" i="1"/>
  <c r="I3939" i="1" s="1"/>
  <c r="G3940" i="1"/>
  <c r="I3940" i="1" s="1"/>
  <c r="G3941" i="1"/>
  <c r="I3941" i="1" s="1"/>
  <c r="G3942" i="1"/>
  <c r="I3942" i="1" s="1"/>
  <c r="G3943" i="1"/>
  <c r="I3943" i="1" s="1"/>
  <c r="G3944" i="1"/>
  <c r="I3944" i="1" s="1"/>
  <c r="G3945" i="1"/>
  <c r="I3945" i="1" s="1"/>
  <c r="G3946" i="1"/>
  <c r="I3946" i="1" s="1"/>
  <c r="G3947" i="1"/>
  <c r="I3947" i="1" s="1"/>
  <c r="G3948" i="1"/>
  <c r="I3948" i="1" s="1"/>
  <c r="G3949" i="1"/>
  <c r="I3949" i="1" s="1"/>
  <c r="G3950" i="1"/>
  <c r="I3950" i="1" s="1"/>
  <c r="G3951" i="1"/>
  <c r="I3951" i="1" s="1"/>
  <c r="G3952" i="1"/>
  <c r="I3952" i="1" s="1"/>
  <c r="G3953" i="1"/>
  <c r="I3953" i="1" s="1"/>
  <c r="G3954" i="1"/>
  <c r="I3954" i="1" s="1"/>
  <c r="G3955" i="1"/>
  <c r="I3955" i="1" s="1"/>
  <c r="G3956" i="1"/>
  <c r="I3956" i="1" s="1"/>
  <c r="G3957" i="1"/>
  <c r="I3957" i="1" s="1"/>
  <c r="G3958" i="1"/>
  <c r="I3958" i="1" s="1"/>
  <c r="G3959" i="1"/>
  <c r="I3959" i="1" s="1"/>
  <c r="G3960" i="1"/>
  <c r="I3960" i="1" s="1"/>
  <c r="G3961" i="1"/>
  <c r="I3961" i="1" s="1"/>
  <c r="G3962" i="1"/>
  <c r="I3962" i="1" s="1"/>
  <c r="G3963" i="1"/>
  <c r="I3963" i="1" s="1"/>
  <c r="G3964" i="1"/>
  <c r="I3964" i="1" s="1"/>
  <c r="G3965" i="1"/>
  <c r="I3965" i="1" s="1"/>
  <c r="G3966" i="1"/>
  <c r="I3966" i="1" s="1"/>
  <c r="G3967" i="1"/>
  <c r="I3967" i="1" s="1"/>
  <c r="G3968" i="1"/>
  <c r="I3968" i="1" s="1"/>
  <c r="G3969" i="1"/>
  <c r="I3969" i="1" s="1"/>
  <c r="G3970" i="1"/>
  <c r="I3970" i="1" s="1"/>
  <c r="G3971" i="1"/>
  <c r="I3971" i="1" s="1"/>
  <c r="G3972" i="1"/>
  <c r="I3972" i="1" s="1"/>
  <c r="G3973" i="1"/>
  <c r="I3973" i="1" s="1"/>
  <c r="G3974" i="1"/>
  <c r="I3974" i="1" s="1"/>
  <c r="G3975" i="1"/>
  <c r="I3975" i="1" s="1"/>
  <c r="G3976" i="1"/>
  <c r="I3976" i="1" s="1"/>
  <c r="G3977" i="1"/>
  <c r="I3977" i="1" s="1"/>
  <c r="G3978" i="1"/>
  <c r="I3978" i="1" s="1"/>
  <c r="G3979" i="1"/>
  <c r="I3979" i="1" s="1"/>
  <c r="G3980" i="1"/>
  <c r="I3980" i="1" s="1"/>
  <c r="G3981" i="1"/>
  <c r="I3981" i="1" s="1"/>
  <c r="G3982" i="1"/>
  <c r="I3982" i="1" s="1"/>
  <c r="G3983" i="1"/>
  <c r="I3983" i="1" s="1"/>
  <c r="G3984" i="1"/>
  <c r="I3984" i="1" s="1"/>
  <c r="G3985" i="1"/>
  <c r="I3985" i="1" s="1"/>
  <c r="G3986" i="1"/>
  <c r="I3986" i="1" s="1"/>
  <c r="G3987" i="1"/>
  <c r="I3987" i="1" s="1"/>
  <c r="G3988" i="1"/>
  <c r="I3988" i="1" s="1"/>
  <c r="G3989" i="1"/>
  <c r="I3989" i="1" s="1"/>
  <c r="G3990" i="1"/>
  <c r="I3990" i="1" s="1"/>
  <c r="G3991" i="1"/>
  <c r="I3991" i="1" s="1"/>
  <c r="G3992" i="1"/>
  <c r="I3992" i="1" s="1"/>
  <c r="G3993" i="1"/>
  <c r="I3993" i="1" s="1"/>
  <c r="G3994" i="1"/>
  <c r="I3994" i="1" s="1"/>
  <c r="G3995" i="1"/>
  <c r="I3995" i="1" s="1"/>
  <c r="G3996" i="1"/>
  <c r="I3996" i="1" s="1"/>
  <c r="G3997" i="1"/>
  <c r="I3997" i="1" s="1"/>
  <c r="G3998" i="1"/>
  <c r="I3998" i="1" s="1"/>
  <c r="G3999" i="1"/>
  <c r="I3999" i="1" s="1"/>
  <c r="G4000" i="1"/>
  <c r="I4000" i="1" s="1"/>
  <c r="G4001" i="1"/>
  <c r="I4001" i="1" s="1"/>
  <c r="G4002" i="1"/>
  <c r="I4002" i="1" s="1"/>
  <c r="G4003" i="1"/>
  <c r="I4003" i="1" s="1"/>
  <c r="G4004" i="1"/>
  <c r="I4004" i="1" s="1"/>
  <c r="G4005" i="1"/>
  <c r="I4005" i="1" s="1"/>
  <c r="G4006" i="1"/>
  <c r="I4006" i="1" s="1"/>
  <c r="G4007" i="1"/>
  <c r="I4007" i="1" s="1"/>
  <c r="G4008" i="1"/>
  <c r="I4008" i="1" s="1"/>
  <c r="G4009" i="1"/>
  <c r="I4009" i="1" s="1"/>
  <c r="G4010" i="1"/>
  <c r="I4010" i="1" s="1"/>
  <c r="G4011" i="1"/>
  <c r="I4011" i="1" s="1"/>
  <c r="G4012" i="1"/>
  <c r="I4012" i="1" s="1"/>
  <c r="G4013" i="1"/>
  <c r="I4013" i="1" s="1"/>
  <c r="G4014" i="1"/>
  <c r="I4014" i="1" s="1"/>
  <c r="G4015" i="1"/>
  <c r="I4015" i="1" s="1"/>
  <c r="G4016" i="1"/>
  <c r="I4016" i="1" s="1"/>
  <c r="G4017" i="1"/>
  <c r="I4017" i="1" s="1"/>
  <c r="G4018" i="1"/>
  <c r="I4018" i="1" s="1"/>
  <c r="G4019" i="1"/>
  <c r="I4019" i="1" s="1"/>
  <c r="G4020" i="1"/>
  <c r="I4020" i="1" s="1"/>
  <c r="G4021" i="1"/>
  <c r="I4021" i="1" s="1"/>
  <c r="G4022" i="1"/>
  <c r="I4022" i="1" s="1"/>
  <c r="G4023" i="1"/>
  <c r="I4023" i="1" s="1"/>
  <c r="G4024" i="1"/>
  <c r="I4024" i="1" s="1"/>
  <c r="G4025" i="1"/>
  <c r="I4025" i="1" s="1"/>
  <c r="G4026" i="1"/>
  <c r="I4026" i="1" s="1"/>
  <c r="G4027" i="1"/>
  <c r="I4027" i="1" s="1"/>
  <c r="G4028" i="1"/>
  <c r="I4028" i="1" s="1"/>
  <c r="G4029" i="1"/>
  <c r="I4029" i="1" s="1"/>
  <c r="G4030" i="1"/>
  <c r="I4030" i="1" s="1"/>
  <c r="G4031" i="1"/>
  <c r="I4031" i="1" s="1"/>
  <c r="G4032" i="1"/>
  <c r="I4032" i="1" s="1"/>
  <c r="G4033" i="1"/>
  <c r="I4033" i="1" s="1"/>
  <c r="G4034" i="1"/>
  <c r="I4034" i="1" s="1"/>
  <c r="G4035" i="1"/>
  <c r="I4035" i="1" s="1"/>
  <c r="G4036" i="1"/>
  <c r="I4036" i="1" s="1"/>
  <c r="G4037" i="1"/>
  <c r="I4037" i="1" s="1"/>
  <c r="G4038" i="1"/>
  <c r="I4038" i="1" s="1"/>
  <c r="G4039" i="1"/>
  <c r="I4039" i="1" s="1"/>
  <c r="G4040" i="1"/>
  <c r="I4040" i="1" s="1"/>
  <c r="G4041" i="1"/>
  <c r="I4041" i="1" s="1"/>
  <c r="G4042" i="1"/>
  <c r="I4042" i="1" s="1"/>
  <c r="G4043" i="1"/>
  <c r="I4043" i="1" s="1"/>
  <c r="G4044" i="1"/>
  <c r="I4044" i="1" s="1"/>
  <c r="G4045" i="1"/>
  <c r="I4045" i="1" s="1"/>
  <c r="G4046" i="1"/>
  <c r="I4046" i="1" s="1"/>
  <c r="G4047" i="1"/>
  <c r="I4047" i="1" s="1"/>
  <c r="G4048" i="1"/>
  <c r="I4048" i="1" s="1"/>
  <c r="G4049" i="1"/>
  <c r="I4049" i="1" s="1"/>
  <c r="G4050" i="1"/>
  <c r="I4050" i="1" s="1"/>
  <c r="G4051" i="1"/>
  <c r="I4051" i="1" s="1"/>
  <c r="G4052" i="1"/>
  <c r="I4052" i="1" s="1"/>
  <c r="G4053" i="1"/>
  <c r="I4053" i="1" s="1"/>
  <c r="G4054" i="1"/>
  <c r="I4054" i="1" s="1"/>
  <c r="G4055" i="1"/>
  <c r="I4055" i="1" s="1"/>
  <c r="G4056" i="1"/>
  <c r="I4056" i="1" s="1"/>
  <c r="G4057" i="1"/>
  <c r="I4057" i="1" s="1"/>
  <c r="G4058" i="1"/>
  <c r="I4058" i="1" s="1"/>
  <c r="G4059" i="1"/>
  <c r="I4059" i="1" s="1"/>
  <c r="G4060" i="1"/>
  <c r="I4060" i="1" s="1"/>
  <c r="G4061" i="1"/>
  <c r="I4061" i="1" s="1"/>
  <c r="G4062" i="1"/>
  <c r="I4062" i="1" s="1"/>
  <c r="G4063" i="1"/>
  <c r="I4063" i="1" s="1"/>
  <c r="G4064" i="1"/>
  <c r="I4064" i="1" s="1"/>
  <c r="G4065" i="1"/>
  <c r="I4065" i="1" s="1"/>
  <c r="G4066" i="1"/>
  <c r="I4066" i="1" s="1"/>
  <c r="G4067" i="1"/>
  <c r="I4067" i="1" s="1"/>
  <c r="G4068" i="1"/>
  <c r="I4068" i="1" s="1"/>
  <c r="G4069" i="1"/>
  <c r="I4069" i="1" s="1"/>
  <c r="G4070" i="1"/>
  <c r="I4070" i="1" s="1"/>
  <c r="G4071" i="1"/>
  <c r="I4071" i="1" s="1"/>
  <c r="G4072" i="1"/>
  <c r="I4072" i="1" s="1"/>
  <c r="G4073" i="1"/>
  <c r="I4073" i="1" s="1"/>
  <c r="G4074" i="1"/>
  <c r="I4074" i="1" s="1"/>
  <c r="G4075" i="1"/>
  <c r="I4075" i="1" s="1"/>
  <c r="G4076" i="1"/>
  <c r="I4076" i="1" s="1"/>
  <c r="G4077" i="1"/>
  <c r="I4077" i="1" s="1"/>
  <c r="G4078" i="1"/>
  <c r="I4078" i="1" s="1"/>
  <c r="G4079" i="1"/>
  <c r="I4079" i="1" s="1"/>
  <c r="G4080" i="1"/>
  <c r="I4080" i="1" s="1"/>
  <c r="G4081" i="1"/>
  <c r="I4081" i="1" s="1"/>
  <c r="G4082" i="1"/>
  <c r="I4082" i="1" s="1"/>
  <c r="G4083" i="1"/>
  <c r="I4083" i="1" s="1"/>
  <c r="G4084" i="1"/>
  <c r="I4084" i="1" s="1"/>
  <c r="G4085" i="1"/>
  <c r="I4085" i="1" s="1"/>
  <c r="G4086" i="1"/>
  <c r="I4086" i="1" s="1"/>
  <c r="G4087" i="1"/>
  <c r="I4087" i="1" s="1"/>
  <c r="G4088" i="1"/>
  <c r="I4088" i="1" s="1"/>
  <c r="G4089" i="1"/>
  <c r="I4089" i="1" s="1"/>
  <c r="G4090" i="1"/>
  <c r="I4090" i="1" s="1"/>
  <c r="G4091" i="1"/>
  <c r="I4091" i="1" s="1"/>
  <c r="G4092" i="1"/>
  <c r="I4092" i="1" s="1"/>
  <c r="G4093" i="1"/>
  <c r="I4093" i="1" s="1"/>
  <c r="G4094" i="1"/>
  <c r="I4094" i="1" s="1"/>
  <c r="G4095" i="1"/>
  <c r="I4095" i="1" s="1"/>
  <c r="G4096" i="1"/>
  <c r="I4096" i="1" s="1"/>
  <c r="G4097" i="1"/>
  <c r="I4097" i="1" s="1"/>
  <c r="G4098" i="1"/>
  <c r="I4098" i="1" s="1"/>
  <c r="G4099" i="1"/>
  <c r="I4099" i="1" s="1"/>
  <c r="G4100" i="1"/>
  <c r="I4100" i="1" s="1"/>
  <c r="G4101" i="1"/>
  <c r="I4101" i="1" s="1"/>
  <c r="G4102" i="1"/>
  <c r="I4102" i="1" s="1"/>
  <c r="G4103" i="1"/>
  <c r="I4103" i="1" s="1"/>
  <c r="G4104" i="1"/>
  <c r="I4104" i="1" s="1"/>
  <c r="G4105" i="1"/>
  <c r="I4105" i="1" s="1"/>
  <c r="G4106" i="1"/>
  <c r="I4106" i="1" s="1"/>
  <c r="G4107" i="1"/>
  <c r="I4107" i="1" s="1"/>
  <c r="G4108" i="1"/>
  <c r="I4108" i="1" s="1"/>
  <c r="G4109" i="1"/>
  <c r="I4109" i="1" s="1"/>
  <c r="G4110" i="1"/>
  <c r="I4110" i="1" s="1"/>
  <c r="G4111" i="1"/>
  <c r="I4111" i="1" s="1"/>
  <c r="G4112" i="1"/>
  <c r="I4112" i="1" s="1"/>
  <c r="G4113" i="1"/>
  <c r="I4113" i="1" s="1"/>
  <c r="G4114" i="1"/>
  <c r="I4114" i="1" s="1"/>
  <c r="G4115" i="1"/>
  <c r="I4115" i="1" s="1"/>
  <c r="G4116" i="1"/>
  <c r="I4116" i="1" s="1"/>
  <c r="G4117" i="1"/>
  <c r="I4117" i="1" s="1"/>
  <c r="G4118" i="1"/>
  <c r="I4118" i="1" s="1"/>
  <c r="G4119" i="1"/>
  <c r="I4119" i="1" s="1"/>
  <c r="G4120" i="1"/>
  <c r="I4120" i="1" s="1"/>
  <c r="G4121" i="1"/>
  <c r="I4121" i="1" s="1"/>
  <c r="G4122" i="1"/>
  <c r="I4122" i="1" s="1"/>
  <c r="G4123" i="1"/>
  <c r="I4123" i="1" s="1"/>
  <c r="G4124" i="1"/>
  <c r="I4124" i="1" s="1"/>
  <c r="G4125" i="1"/>
  <c r="I4125" i="1" s="1"/>
  <c r="G4126" i="1"/>
  <c r="I4126" i="1" s="1"/>
  <c r="G4127" i="1"/>
  <c r="I4127" i="1" s="1"/>
  <c r="G4128" i="1"/>
  <c r="I4128" i="1" s="1"/>
  <c r="G4129" i="1"/>
  <c r="I4129" i="1" s="1"/>
  <c r="G4130" i="1"/>
  <c r="I4130" i="1" s="1"/>
  <c r="G4131" i="1"/>
  <c r="I4131" i="1" s="1"/>
  <c r="G4132" i="1"/>
  <c r="I4132" i="1" s="1"/>
  <c r="G4133" i="1"/>
  <c r="I4133" i="1" s="1"/>
  <c r="G4134" i="1"/>
  <c r="I4134" i="1" s="1"/>
  <c r="G4135" i="1"/>
  <c r="I4135" i="1" s="1"/>
  <c r="G4136" i="1"/>
  <c r="I4136" i="1" s="1"/>
  <c r="G4137" i="1"/>
  <c r="I4137" i="1" s="1"/>
  <c r="G4138" i="1"/>
  <c r="I4138" i="1" s="1"/>
  <c r="G4139" i="1"/>
  <c r="I4139" i="1" s="1"/>
  <c r="G4140" i="1"/>
  <c r="I4140" i="1" s="1"/>
  <c r="G4141" i="1"/>
  <c r="I4141" i="1" s="1"/>
  <c r="G4142" i="1"/>
  <c r="I4142" i="1" s="1"/>
  <c r="G4143" i="1"/>
  <c r="I4143" i="1" s="1"/>
  <c r="G4144" i="1"/>
  <c r="I4144" i="1" s="1"/>
  <c r="G4145" i="1"/>
  <c r="I4145" i="1" s="1"/>
  <c r="G4146" i="1"/>
  <c r="I4146" i="1" s="1"/>
  <c r="G4147" i="1"/>
  <c r="I4147" i="1" s="1"/>
  <c r="G4148" i="1"/>
  <c r="I4148" i="1" s="1"/>
  <c r="G4149" i="1"/>
  <c r="I4149" i="1" s="1"/>
  <c r="G4150" i="1"/>
  <c r="I4150" i="1" s="1"/>
  <c r="G4151" i="1"/>
  <c r="I4151" i="1" s="1"/>
  <c r="G4152" i="1"/>
  <c r="I4152" i="1" s="1"/>
  <c r="G4153" i="1"/>
  <c r="I4153" i="1" s="1"/>
  <c r="G4154" i="1"/>
  <c r="I4154" i="1" s="1"/>
  <c r="G4155" i="1"/>
  <c r="I4155" i="1" s="1"/>
  <c r="G4156" i="1"/>
  <c r="I4156" i="1" s="1"/>
  <c r="G4157" i="1"/>
  <c r="I4157" i="1" s="1"/>
  <c r="G4158" i="1"/>
  <c r="I4158" i="1" s="1"/>
  <c r="G4159" i="1"/>
  <c r="I4159" i="1" s="1"/>
  <c r="G4160" i="1"/>
  <c r="I4160" i="1" s="1"/>
  <c r="G4161" i="1"/>
  <c r="I4161" i="1" s="1"/>
  <c r="G4162" i="1"/>
  <c r="I4162" i="1" s="1"/>
  <c r="G4163" i="1"/>
  <c r="I4163" i="1" s="1"/>
  <c r="G4164" i="1"/>
  <c r="I4164" i="1" s="1"/>
  <c r="G4165" i="1"/>
  <c r="I4165" i="1" s="1"/>
  <c r="G4166" i="1"/>
  <c r="I4166" i="1" s="1"/>
  <c r="G4167" i="1"/>
  <c r="I4167" i="1" s="1"/>
  <c r="G4168" i="1"/>
  <c r="I4168" i="1" s="1"/>
  <c r="G4169" i="1"/>
  <c r="I4169" i="1" s="1"/>
  <c r="G4170" i="1"/>
  <c r="I4170" i="1" s="1"/>
  <c r="G4171" i="1"/>
  <c r="I4171" i="1" s="1"/>
  <c r="G4172" i="1"/>
  <c r="I4172" i="1" s="1"/>
  <c r="G4173" i="1"/>
  <c r="I4173" i="1" s="1"/>
  <c r="G4174" i="1"/>
  <c r="I4174" i="1" s="1"/>
  <c r="G4175" i="1"/>
  <c r="I4175" i="1" s="1"/>
  <c r="G4176" i="1"/>
  <c r="I4176" i="1" s="1"/>
  <c r="G4177" i="1"/>
  <c r="I4177" i="1" s="1"/>
  <c r="G4178" i="1"/>
  <c r="I4178" i="1" s="1"/>
  <c r="G4179" i="1"/>
  <c r="I4179" i="1" s="1"/>
  <c r="G4180" i="1"/>
  <c r="I4180" i="1" s="1"/>
  <c r="G4181" i="1"/>
  <c r="I4181" i="1" s="1"/>
  <c r="G4182" i="1"/>
  <c r="I4182" i="1" s="1"/>
  <c r="G4183" i="1"/>
  <c r="I4183" i="1" s="1"/>
  <c r="G4184" i="1"/>
  <c r="I4184" i="1" s="1"/>
  <c r="G4185" i="1"/>
  <c r="I4185" i="1" s="1"/>
  <c r="G4186" i="1"/>
  <c r="I4186" i="1" s="1"/>
  <c r="G4187" i="1"/>
  <c r="I4187" i="1" s="1"/>
  <c r="G4188" i="1"/>
  <c r="I4188" i="1" s="1"/>
  <c r="G4189" i="1"/>
  <c r="I4189" i="1" s="1"/>
  <c r="G4190" i="1"/>
  <c r="I4190" i="1" s="1"/>
  <c r="G4191" i="1"/>
  <c r="I4191" i="1" s="1"/>
  <c r="G4192" i="1"/>
  <c r="I4192" i="1" s="1"/>
  <c r="G4193" i="1"/>
  <c r="I4193" i="1" s="1"/>
  <c r="G4194" i="1"/>
  <c r="I4194" i="1" s="1"/>
  <c r="G4195" i="1"/>
  <c r="I4195" i="1" s="1"/>
  <c r="G4196" i="1"/>
  <c r="I4196" i="1" s="1"/>
  <c r="G4197" i="1"/>
  <c r="I4197" i="1" s="1"/>
  <c r="G4198" i="1"/>
  <c r="I4198" i="1" s="1"/>
  <c r="G4199" i="1"/>
  <c r="I4199" i="1" s="1"/>
  <c r="G4200" i="1"/>
  <c r="I4200" i="1" s="1"/>
  <c r="G4201" i="1"/>
  <c r="I4201" i="1" s="1"/>
  <c r="G4202" i="1"/>
  <c r="I4202" i="1" s="1"/>
  <c r="G4203" i="1"/>
  <c r="I4203" i="1" s="1"/>
  <c r="G4204" i="1"/>
  <c r="I4204" i="1" s="1"/>
  <c r="G4205" i="1"/>
  <c r="I4205" i="1" s="1"/>
  <c r="G4206" i="1"/>
  <c r="I4206" i="1" s="1"/>
  <c r="G4207" i="1"/>
  <c r="I4207" i="1" s="1"/>
  <c r="G4208" i="1"/>
  <c r="I4208" i="1" s="1"/>
  <c r="G4209" i="1"/>
  <c r="I4209" i="1" s="1"/>
  <c r="G4210" i="1"/>
  <c r="I4210" i="1" s="1"/>
  <c r="G4211" i="1"/>
  <c r="I4211" i="1" s="1"/>
  <c r="G4212" i="1"/>
  <c r="I4212" i="1" s="1"/>
  <c r="G4213" i="1"/>
  <c r="I4213" i="1" s="1"/>
  <c r="G4214" i="1"/>
  <c r="I4214" i="1" s="1"/>
  <c r="G4215" i="1"/>
  <c r="I4215" i="1" s="1"/>
  <c r="G4216" i="1"/>
  <c r="I4216" i="1" s="1"/>
  <c r="G4217" i="1"/>
  <c r="I4217" i="1" s="1"/>
  <c r="G4218" i="1"/>
  <c r="I4218" i="1" s="1"/>
  <c r="G4219" i="1"/>
  <c r="I4219" i="1" s="1"/>
  <c r="G4220" i="1"/>
  <c r="I4220" i="1" s="1"/>
  <c r="G4221" i="1"/>
  <c r="I4221" i="1" s="1"/>
  <c r="G4222" i="1"/>
  <c r="I4222" i="1" s="1"/>
  <c r="G4223" i="1"/>
  <c r="I4223" i="1" s="1"/>
  <c r="G4224" i="1"/>
  <c r="I4224" i="1" s="1"/>
  <c r="G4225" i="1"/>
  <c r="I4225" i="1" s="1"/>
  <c r="G4226" i="1"/>
  <c r="I4226" i="1" s="1"/>
  <c r="G4227" i="1"/>
  <c r="I4227" i="1" s="1"/>
  <c r="G4228" i="1"/>
  <c r="I4228" i="1" s="1"/>
  <c r="G4229" i="1"/>
  <c r="I4229" i="1" s="1"/>
  <c r="G4230" i="1"/>
  <c r="I4230" i="1" s="1"/>
  <c r="G4231" i="1"/>
  <c r="I4231" i="1" s="1"/>
  <c r="G4232" i="1"/>
  <c r="I4232" i="1" s="1"/>
  <c r="G4233" i="1"/>
  <c r="I4233" i="1" s="1"/>
  <c r="G4234" i="1"/>
  <c r="I4234" i="1" s="1"/>
  <c r="G4235" i="1"/>
  <c r="I4235" i="1" s="1"/>
  <c r="G4236" i="1"/>
  <c r="I4236" i="1" s="1"/>
  <c r="G4237" i="1"/>
  <c r="I4237" i="1" s="1"/>
  <c r="G4238" i="1"/>
  <c r="I4238" i="1" s="1"/>
  <c r="G4239" i="1"/>
  <c r="I4239" i="1" s="1"/>
  <c r="G4240" i="1"/>
  <c r="I4240" i="1" s="1"/>
  <c r="G4241" i="1"/>
  <c r="I4241" i="1" s="1"/>
  <c r="G4242" i="1"/>
  <c r="I4242" i="1" s="1"/>
  <c r="G4243" i="1"/>
  <c r="I4243" i="1" s="1"/>
  <c r="G4244" i="1"/>
  <c r="I4244" i="1" s="1"/>
  <c r="G4245" i="1"/>
  <c r="I4245" i="1" s="1"/>
  <c r="G4246" i="1"/>
  <c r="I4246" i="1" s="1"/>
  <c r="G4247" i="1"/>
  <c r="I4247" i="1" s="1"/>
  <c r="G4248" i="1"/>
  <c r="I4248" i="1" s="1"/>
  <c r="G4249" i="1"/>
  <c r="I4249" i="1" s="1"/>
  <c r="G4250" i="1"/>
  <c r="I4250" i="1" s="1"/>
  <c r="G4251" i="1"/>
  <c r="I4251" i="1" s="1"/>
  <c r="G4252" i="1"/>
  <c r="I4252" i="1" s="1"/>
  <c r="G4253" i="1"/>
  <c r="I4253" i="1" s="1"/>
  <c r="G4254" i="1"/>
  <c r="I4254" i="1" s="1"/>
  <c r="G4255" i="1"/>
  <c r="I4255" i="1" s="1"/>
  <c r="G4256" i="1"/>
  <c r="I4256" i="1" s="1"/>
  <c r="G4257" i="1"/>
  <c r="I4257" i="1" s="1"/>
  <c r="G4258" i="1"/>
  <c r="I4258" i="1" s="1"/>
  <c r="G4259" i="1"/>
  <c r="I4259" i="1" s="1"/>
  <c r="G4260" i="1"/>
  <c r="I4260" i="1" s="1"/>
  <c r="G4261" i="1"/>
  <c r="I4261" i="1" s="1"/>
  <c r="G4262" i="1"/>
  <c r="I4262" i="1" s="1"/>
  <c r="G4263" i="1"/>
  <c r="I4263" i="1" s="1"/>
  <c r="G4264" i="1"/>
  <c r="I4264" i="1" s="1"/>
  <c r="G4265" i="1"/>
  <c r="I4265" i="1" s="1"/>
  <c r="G4266" i="1"/>
  <c r="I4266" i="1" s="1"/>
  <c r="G4267" i="1"/>
  <c r="I4267" i="1" s="1"/>
  <c r="G4268" i="1"/>
  <c r="I4268" i="1" s="1"/>
  <c r="G4269" i="1"/>
  <c r="I4269" i="1" s="1"/>
  <c r="G4270" i="1"/>
  <c r="I4270" i="1" s="1"/>
  <c r="G4271" i="1"/>
  <c r="I4271" i="1" s="1"/>
  <c r="G4272" i="1"/>
  <c r="I4272" i="1" s="1"/>
  <c r="G4273" i="1"/>
  <c r="I4273" i="1" s="1"/>
  <c r="G4274" i="1"/>
  <c r="I4274" i="1" s="1"/>
  <c r="G4275" i="1"/>
  <c r="I4275" i="1" s="1"/>
  <c r="G4276" i="1"/>
  <c r="I4276" i="1" s="1"/>
  <c r="G4277" i="1"/>
  <c r="I4277" i="1" s="1"/>
  <c r="G4278" i="1"/>
  <c r="I4278" i="1" s="1"/>
  <c r="G4279" i="1"/>
  <c r="I4279" i="1" s="1"/>
  <c r="G4280" i="1"/>
  <c r="I4280" i="1" s="1"/>
  <c r="G4281" i="1"/>
  <c r="I4281" i="1" s="1"/>
  <c r="G4282" i="1"/>
  <c r="I4282" i="1" s="1"/>
  <c r="G4283" i="1"/>
  <c r="I4283" i="1" s="1"/>
  <c r="G4284" i="1"/>
  <c r="I4284" i="1" s="1"/>
  <c r="G4285" i="1"/>
  <c r="I4285" i="1" s="1"/>
  <c r="G4286" i="1"/>
  <c r="I4286" i="1" s="1"/>
  <c r="G4287" i="1"/>
  <c r="I4287" i="1" s="1"/>
  <c r="G4288" i="1"/>
  <c r="I4288" i="1" s="1"/>
  <c r="G4289" i="1"/>
  <c r="I4289" i="1" s="1"/>
  <c r="G4290" i="1"/>
  <c r="I4290" i="1" s="1"/>
  <c r="G4291" i="1"/>
  <c r="I4291" i="1" s="1"/>
  <c r="G4292" i="1"/>
  <c r="I4292" i="1" s="1"/>
  <c r="G4293" i="1"/>
  <c r="I4293" i="1" s="1"/>
  <c r="G4294" i="1"/>
  <c r="I4294" i="1" s="1"/>
  <c r="G4295" i="1"/>
  <c r="I4295" i="1" s="1"/>
  <c r="G4296" i="1"/>
  <c r="I4296" i="1" s="1"/>
  <c r="G4297" i="1"/>
  <c r="I4297" i="1" s="1"/>
  <c r="G4298" i="1"/>
  <c r="I4298" i="1" s="1"/>
  <c r="G4299" i="1"/>
  <c r="I4299" i="1" s="1"/>
  <c r="G4300" i="1"/>
  <c r="I4300" i="1" s="1"/>
  <c r="G4301" i="1"/>
  <c r="I4301" i="1" s="1"/>
  <c r="G4302" i="1"/>
  <c r="I4302" i="1" s="1"/>
  <c r="G4303" i="1"/>
  <c r="I4303" i="1" s="1"/>
  <c r="G4304" i="1"/>
  <c r="I4304" i="1" s="1"/>
  <c r="G4305" i="1"/>
  <c r="I4305" i="1" s="1"/>
  <c r="G4306" i="1"/>
  <c r="I4306" i="1" s="1"/>
  <c r="G4307" i="1"/>
  <c r="I4307" i="1" s="1"/>
  <c r="G4308" i="1"/>
  <c r="I4308" i="1" s="1"/>
  <c r="G4309" i="1"/>
  <c r="I4309" i="1" s="1"/>
  <c r="G4310" i="1"/>
  <c r="I4310" i="1" s="1"/>
  <c r="G4311" i="1"/>
  <c r="I4311" i="1" s="1"/>
  <c r="G4312" i="1"/>
  <c r="I4312" i="1" s="1"/>
  <c r="G4313" i="1"/>
  <c r="I4313" i="1" s="1"/>
  <c r="G4314" i="1"/>
  <c r="I4314" i="1" s="1"/>
  <c r="G4315" i="1"/>
  <c r="I4315" i="1" s="1"/>
  <c r="G4316" i="1"/>
  <c r="I4316" i="1" s="1"/>
  <c r="G4317" i="1"/>
  <c r="I4317" i="1" s="1"/>
  <c r="G4318" i="1"/>
  <c r="I4318" i="1" s="1"/>
  <c r="G4319" i="1"/>
  <c r="I4319" i="1" s="1"/>
  <c r="G4320" i="1"/>
  <c r="I4320" i="1" s="1"/>
  <c r="G4321" i="1"/>
  <c r="I4321" i="1" s="1"/>
  <c r="G4322" i="1"/>
  <c r="I4322" i="1" s="1"/>
  <c r="G4323" i="1"/>
  <c r="I4323" i="1" s="1"/>
  <c r="G4324" i="1"/>
  <c r="I4324" i="1" s="1"/>
  <c r="G4325" i="1"/>
  <c r="I4325" i="1" s="1"/>
  <c r="G4326" i="1"/>
  <c r="I4326" i="1" s="1"/>
  <c r="G4327" i="1"/>
  <c r="I4327" i="1" s="1"/>
  <c r="G4328" i="1"/>
  <c r="I4328" i="1" s="1"/>
  <c r="G4329" i="1"/>
  <c r="I4329" i="1" s="1"/>
  <c r="G4330" i="1"/>
  <c r="I4330" i="1" s="1"/>
  <c r="G4331" i="1"/>
  <c r="I4331" i="1" s="1"/>
  <c r="G4332" i="1"/>
  <c r="I4332" i="1" s="1"/>
  <c r="G4333" i="1"/>
  <c r="I4333" i="1" s="1"/>
  <c r="G4334" i="1"/>
  <c r="I4334" i="1" s="1"/>
  <c r="G4335" i="1"/>
  <c r="I4335" i="1" s="1"/>
  <c r="G4336" i="1"/>
  <c r="I4336" i="1" s="1"/>
  <c r="G4337" i="1"/>
  <c r="I4337" i="1" s="1"/>
  <c r="G4338" i="1"/>
  <c r="I4338" i="1" s="1"/>
  <c r="G4339" i="1"/>
  <c r="I4339" i="1" s="1"/>
  <c r="G4340" i="1"/>
  <c r="I4340" i="1" s="1"/>
  <c r="G4341" i="1"/>
  <c r="I4341" i="1" s="1"/>
  <c r="G4342" i="1"/>
  <c r="I4342" i="1" s="1"/>
  <c r="G4343" i="1"/>
  <c r="I4343" i="1" s="1"/>
  <c r="G4344" i="1"/>
  <c r="I4344" i="1" s="1"/>
  <c r="G4345" i="1"/>
  <c r="I4345" i="1" s="1"/>
  <c r="G4346" i="1"/>
  <c r="I4346" i="1" s="1"/>
  <c r="G4347" i="1"/>
  <c r="I4347" i="1" s="1"/>
  <c r="G4348" i="1"/>
  <c r="I4348" i="1" s="1"/>
  <c r="G4349" i="1"/>
  <c r="I4349" i="1" s="1"/>
  <c r="G4350" i="1"/>
  <c r="I4350" i="1" s="1"/>
  <c r="G4351" i="1"/>
  <c r="I4351" i="1" s="1"/>
  <c r="G4352" i="1"/>
  <c r="I4352" i="1" s="1"/>
  <c r="G4353" i="1"/>
  <c r="I4353" i="1" s="1"/>
  <c r="G4354" i="1"/>
  <c r="I4354" i="1" s="1"/>
  <c r="G4355" i="1"/>
  <c r="I4355" i="1" s="1"/>
  <c r="G4356" i="1"/>
  <c r="I4356" i="1" s="1"/>
  <c r="G4357" i="1"/>
  <c r="I4357" i="1" s="1"/>
  <c r="G4358" i="1"/>
  <c r="I4358" i="1" s="1"/>
  <c r="G4359" i="1"/>
  <c r="I4359" i="1" s="1"/>
  <c r="G4360" i="1"/>
  <c r="I4360" i="1" s="1"/>
  <c r="G4361" i="1"/>
  <c r="I4361" i="1" s="1"/>
  <c r="G4362" i="1"/>
  <c r="I4362" i="1" s="1"/>
  <c r="G4363" i="1"/>
  <c r="I4363" i="1" s="1"/>
  <c r="G4364" i="1"/>
  <c r="I4364" i="1" s="1"/>
  <c r="G4365" i="1"/>
  <c r="I4365" i="1" s="1"/>
  <c r="G4366" i="1"/>
  <c r="I4366" i="1" s="1"/>
  <c r="G4367" i="1"/>
  <c r="I4367" i="1" s="1"/>
  <c r="G4368" i="1"/>
  <c r="I4368" i="1" s="1"/>
  <c r="G4369" i="1"/>
  <c r="I4369" i="1" s="1"/>
  <c r="G4370" i="1"/>
  <c r="I4370" i="1" s="1"/>
  <c r="G4371" i="1"/>
  <c r="I4371" i="1" s="1"/>
  <c r="G4372" i="1"/>
  <c r="I4372" i="1" s="1"/>
  <c r="G4373" i="1"/>
  <c r="I4373" i="1" s="1"/>
  <c r="G4374" i="1"/>
  <c r="I4374" i="1" s="1"/>
  <c r="G4375" i="1"/>
  <c r="I4375" i="1" s="1"/>
  <c r="G4376" i="1"/>
  <c r="I4376" i="1" s="1"/>
  <c r="G4377" i="1"/>
  <c r="I4377" i="1" s="1"/>
  <c r="G4378" i="1"/>
  <c r="I4378" i="1" s="1"/>
  <c r="G4379" i="1"/>
  <c r="I4379" i="1" s="1"/>
  <c r="G4380" i="1"/>
  <c r="I4380" i="1" s="1"/>
  <c r="G4381" i="1"/>
  <c r="I4381" i="1" s="1"/>
  <c r="G4382" i="1"/>
  <c r="I4382" i="1" s="1"/>
  <c r="G4383" i="1"/>
  <c r="I4383" i="1" s="1"/>
  <c r="G4384" i="1"/>
  <c r="I4384" i="1" s="1"/>
  <c r="G4385" i="1"/>
  <c r="I4385" i="1" s="1"/>
  <c r="G4386" i="1"/>
  <c r="I4386" i="1" s="1"/>
  <c r="G4387" i="1"/>
  <c r="I4387" i="1" s="1"/>
  <c r="G4388" i="1"/>
  <c r="I4388" i="1" s="1"/>
  <c r="G4389" i="1"/>
  <c r="I4389" i="1" s="1"/>
  <c r="G4390" i="1"/>
  <c r="I4390" i="1" s="1"/>
  <c r="G4391" i="1"/>
  <c r="I4391" i="1" s="1"/>
  <c r="G4392" i="1"/>
  <c r="I4392" i="1" s="1"/>
  <c r="G4393" i="1"/>
  <c r="I4393" i="1" s="1"/>
  <c r="G4394" i="1"/>
  <c r="I4394" i="1" s="1"/>
  <c r="G4395" i="1"/>
  <c r="I4395" i="1" s="1"/>
  <c r="G4396" i="1"/>
  <c r="I4396" i="1" s="1"/>
  <c r="G4397" i="1"/>
  <c r="I4397" i="1" s="1"/>
  <c r="G4398" i="1"/>
  <c r="I4398" i="1" s="1"/>
  <c r="G4399" i="1"/>
  <c r="I4399" i="1" s="1"/>
  <c r="G4400" i="1"/>
  <c r="I4400" i="1" s="1"/>
  <c r="G4401" i="1"/>
  <c r="I4401" i="1" s="1"/>
  <c r="G4402" i="1"/>
  <c r="I4402" i="1" s="1"/>
  <c r="G4403" i="1"/>
  <c r="I4403" i="1" s="1"/>
  <c r="G4404" i="1"/>
  <c r="I4404" i="1" s="1"/>
  <c r="G4405" i="1"/>
  <c r="I4405" i="1" s="1"/>
  <c r="G4406" i="1"/>
  <c r="I4406" i="1" s="1"/>
  <c r="G4407" i="1"/>
  <c r="I4407" i="1" s="1"/>
  <c r="G4408" i="1"/>
  <c r="I4408" i="1" s="1"/>
  <c r="G4409" i="1"/>
  <c r="I4409" i="1" s="1"/>
  <c r="G4410" i="1"/>
  <c r="I4410" i="1" s="1"/>
  <c r="G4411" i="1"/>
  <c r="I4411" i="1" s="1"/>
  <c r="G4412" i="1"/>
  <c r="I4412" i="1" s="1"/>
  <c r="G4413" i="1"/>
  <c r="I4413" i="1" s="1"/>
  <c r="G4414" i="1"/>
  <c r="I4414" i="1" s="1"/>
  <c r="G4415" i="1"/>
  <c r="I4415" i="1" s="1"/>
  <c r="G4416" i="1"/>
  <c r="I4416" i="1" s="1"/>
  <c r="G4417" i="1"/>
  <c r="I4417" i="1" s="1"/>
  <c r="G4418" i="1"/>
  <c r="I4418" i="1" s="1"/>
  <c r="G4419" i="1"/>
  <c r="I4419" i="1" s="1"/>
  <c r="G4420" i="1"/>
  <c r="I4420" i="1" s="1"/>
  <c r="G4421" i="1"/>
  <c r="I4421" i="1" s="1"/>
  <c r="G4422" i="1"/>
  <c r="I4422" i="1" s="1"/>
  <c r="G4423" i="1"/>
  <c r="I4423" i="1" s="1"/>
  <c r="G4424" i="1"/>
  <c r="I4424" i="1" s="1"/>
  <c r="G4425" i="1"/>
  <c r="I4425" i="1" s="1"/>
  <c r="G4426" i="1"/>
  <c r="I4426" i="1" s="1"/>
  <c r="G4427" i="1"/>
  <c r="I4427" i="1" s="1"/>
  <c r="G4428" i="1"/>
  <c r="I4428" i="1" s="1"/>
  <c r="G4429" i="1"/>
  <c r="I4429" i="1" s="1"/>
  <c r="G4430" i="1"/>
  <c r="I4430" i="1" s="1"/>
  <c r="G4431" i="1"/>
  <c r="I4431" i="1" s="1"/>
  <c r="G4432" i="1"/>
  <c r="I4432" i="1" s="1"/>
  <c r="G4433" i="1"/>
  <c r="I4433" i="1" s="1"/>
  <c r="G4434" i="1"/>
  <c r="I4434" i="1" s="1"/>
  <c r="G4435" i="1"/>
  <c r="I4435" i="1" s="1"/>
  <c r="G4436" i="1"/>
  <c r="I4436" i="1" s="1"/>
  <c r="G4437" i="1"/>
  <c r="I4437" i="1" s="1"/>
  <c r="G4438" i="1"/>
  <c r="I4438" i="1" s="1"/>
  <c r="G4439" i="1"/>
  <c r="I4439" i="1" s="1"/>
  <c r="G4440" i="1"/>
  <c r="I4440" i="1" s="1"/>
  <c r="G4441" i="1"/>
  <c r="I4441" i="1" s="1"/>
  <c r="G4442" i="1"/>
  <c r="I4442" i="1" s="1"/>
  <c r="G4443" i="1"/>
  <c r="I4443" i="1" s="1"/>
  <c r="G4444" i="1"/>
  <c r="I4444" i="1" s="1"/>
  <c r="G4445" i="1"/>
  <c r="I4445" i="1" s="1"/>
  <c r="G4446" i="1"/>
  <c r="I4446" i="1" s="1"/>
  <c r="G4447" i="1"/>
  <c r="I4447" i="1" s="1"/>
  <c r="G4448" i="1"/>
  <c r="I4448" i="1" s="1"/>
  <c r="G4449" i="1"/>
  <c r="I4449" i="1" s="1"/>
  <c r="G4450" i="1"/>
  <c r="I4450" i="1" s="1"/>
  <c r="G4451" i="1"/>
  <c r="I4451" i="1" s="1"/>
  <c r="G4452" i="1"/>
  <c r="I4452" i="1" s="1"/>
  <c r="G4453" i="1"/>
  <c r="I4453" i="1" s="1"/>
  <c r="G4454" i="1"/>
  <c r="I4454" i="1" s="1"/>
  <c r="G4455" i="1"/>
  <c r="I4455" i="1" s="1"/>
  <c r="G4456" i="1"/>
  <c r="I4456" i="1" s="1"/>
  <c r="G4457" i="1"/>
  <c r="I4457" i="1" s="1"/>
  <c r="G4458" i="1"/>
  <c r="I4458" i="1" s="1"/>
  <c r="G4459" i="1"/>
  <c r="I4459" i="1" s="1"/>
  <c r="G4460" i="1"/>
  <c r="I4460" i="1" s="1"/>
  <c r="G4461" i="1"/>
  <c r="I4461" i="1" s="1"/>
  <c r="G4462" i="1"/>
  <c r="I4462" i="1" s="1"/>
  <c r="G4463" i="1"/>
  <c r="I4463" i="1" s="1"/>
  <c r="G4464" i="1"/>
  <c r="I4464" i="1" s="1"/>
  <c r="G4465" i="1"/>
  <c r="I4465" i="1" s="1"/>
  <c r="G4466" i="1"/>
  <c r="I4466" i="1" s="1"/>
  <c r="G4467" i="1"/>
  <c r="I4467" i="1" s="1"/>
  <c r="G4468" i="1"/>
  <c r="I4468" i="1" s="1"/>
  <c r="G4469" i="1"/>
  <c r="I4469" i="1" s="1"/>
  <c r="G4470" i="1"/>
  <c r="I4470" i="1" s="1"/>
  <c r="G4471" i="1"/>
  <c r="I4471" i="1" s="1"/>
  <c r="G4472" i="1"/>
  <c r="I4472" i="1" s="1"/>
  <c r="G4473" i="1"/>
  <c r="I4473" i="1" s="1"/>
  <c r="G4474" i="1"/>
  <c r="I4474" i="1" s="1"/>
  <c r="G4475" i="1"/>
  <c r="I4475" i="1" s="1"/>
  <c r="G4476" i="1"/>
  <c r="I4476" i="1" s="1"/>
  <c r="G4477" i="1"/>
  <c r="I4477" i="1" s="1"/>
  <c r="G4478" i="1"/>
  <c r="I4478" i="1" s="1"/>
  <c r="G4479" i="1"/>
  <c r="I4479" i="1" s="1"/>
  <c r="G4480" i="1"/>
  <c r="I4480" i="1" s="1"/>
  <c r="G4481" i="1"/>
  <c r="I4481" i="1" s="1"/>
  <c r="G4482" i="1"/>
  <c r="I4482" i="1" s="1"/>
  <c r="G4483" i="1"/>
  <c r="I4483" i="1" s="1"/>
  <c r="G4484" i="1"/>
  <c r="I4484" i="1" s="1"/>
  <c r="G4485" i="1"/>
  <c r="I4485" i="1" s="1"/>
  <c r="G4486" i="1"/>
  <c r="I4486" i="1" s="1"/>
  <c r="G4487" i="1"/>
  <c r="I4487" i="1" s="1"/>
  <c r="G4488" i="1"/>
  <c r="I4488" i="1" s="1"/>
  <c r="G4489" i="1"/>
  <c r="I4489" i="1" s="1"/>
  <c r="G4490" i="1"/>
  <c r="I4490" i="1" s="1"/>
  <c r="G4491" i="1"/>
  <c r="I4491" i="1" s="1"/>
  <c r="G4492" i="1"/>
  <c r="I4492" i="1" s="1"/>
  <c r="G4493" i="1"/>
  <c r="I4493" i="1" s="1"/>
  <c r="G4494" i="1"/>
  <c r="I4494" i="1" s="1"/>
  <c r="G4495" i="1"/>
  <c r="I4495" i="1" s="1"/>
  <c r="G4496" i="1"/>
  <c r="I4496" i="1" s="1"/>
  <c r="G4497" i="1"/>
  <c r="I4497" i="1" s="1"/>
  <c r="G4498" i="1"/>
  <c r="I4498" i="1" s="1"/>
  <c r="G4499" i="1"/>
  <c r="I4499" i="1" s="1"/>
  <c r="G4500" i="1"/>
  <c r="I4500" i="1" s="1"/>
  <c r="G4501" i="1"/>
  <c r="I4501" i="1" s="1"/>
  <c r="G4502" i="1"/>
  <c r="I4502" i="1" s="1"/>
  <c r="G4503" i="1"/>
  <c r="I4503" i="1" s="1"/>
  <c r="G4504" i="1"/>
  <c r="I4504" i="1" s="1"/>
  <c r="G4505" i="1"/>
  <c r="I4505" i="1" s="1"/>
  <c r="G4506" i="1"/>
  <c r="I4506" i="1" s="1"/>
  <c r="G4507" i="1"/>
  <c r="I4507" i="1" s="1"/>
  <c r="G4508" i="1"/>
  <c r="I4508" i="1" s="1"/>
  <c r="G4509" i="1"/>
  <c r="I4509" i="1" s="1"/>
  <c r="G4510" i="1"/>
  <c r="I4510" i="1" s="1"/>
  <c r="G4511" i="1"/>
  <c r="I4511" i="1" s="1"/>
  <c r="G4512" i="1"/>
  <c r="I4512" i="1" s="1"/>
  <c r="G4513" i="1"/>
  <c r="I4513" i="1" s="1"/>
  <c r="G4514" i="1"/>
  <c r="I4514" i="1" s="1"/>
  <c r="G4515" i="1"/>
  <c r="I4515" i="1" s="1"/>
  <c r="G4516" i="1"/>
  <c r="I4516" i="1" s="1"/>
  <c r="G4517" i="1"/>
  <c r="I4517" i="1" s="1"/>
  <c r="G4518" i="1"/>
  <c r="I4518" i="1" s="1"/>
  <c r="G4519" i="1"/>
  <c r="I4519" i="1" s="1"/>
  <c r="G4520" i="1"/>
  <c r="I4520" i="1" s="1"/>
  <c r="G4521" i="1"/>
  <c r="I4521" i="1" s="1"/>
  <c r="G4522" i="1"/>
  <c r="I4522" i="1" s="1"/>
  <c r="G4523" i="1"/>
  <c r="I4523" i="1" s="1"/>
  <c r="G4524" i="1"/>
  <c r="I4524" i="1" s="1"/>
  <c r="G4525" i="1"/>
  <c r="I4525" i="1" s="1"/>
  <c r="G4526" i="1"/>
  <c r="I4526" i="1" s="1"/>
  <c r="G4527" i="1"/>
  <c r="I4527" i="1" s="1"/>
  <c r="G4528" i="1"/>
  <c r="I4528" i="1" s="1"/>
  <c r="G4529" i="1"/>
  <c r="I4529" i="1" s="1"/>
  <c r="G4530" i="1"/>
  <c r="I4530" i="1" s="1"/>
  <c r="G4531" i="1"/>
  <c r="I4531" i="1" s="1"/>
  <c r="G4532" i="1"/>
  <c r="I4532" i="1" s="1"/>
  <c r="G4533" i="1"/>
  <c r="I4533" i="1" s="1"/>
  <c r="G4534" i="1"/>
  <c r="I4534" i="1" s="1"/>
  <c r="G4535" i="1"/>
  <c r="I4535" i="1" s="1"/>
  <c r="G4536" i="1"/>
  <c r="I4536" i="1" s="1"/>
  <c r="G4537" i="1"/>
  <c r="I4537" i="1" s="1"/>
  <c r="G4538" i="1"/>
  <c r="I4538" i="1" s="1"/>
  <c r="G4539" i="1"/>
  <c r="I4539" i="1" s="1"/>
  <c r="G4540" i="1"/>
  <c r="I4540" i="1" s="1"/>
  <c r="G4541" i="1"/>
  <c r="I4541" i="1" s="1"/>
  <c r="G4542" i="1"/>
  <c r="I4542" i="1" s="1"/>
  <c r="G4543" i="1"/>
  <c r="I4543" i="1" s="1"/>
  <c r="G4544" i="1"/>
  <c r="I4544" i="1" s="1"/>
  <c r="G4545" i="1"/>
  <c r="I4545" i="1" s="1"/>
  <c r="G4546" i="1"/>
  <c r="I4546" i="1" s="1"/>
  <c r="G4547" i="1"/>
  <c r="I4547" i="1" s="1"/>
  <c r="G4548" i="1"/>
  <c r="I4548" i="1" s="1"/>
  <c r="G4549" i="1"/>
  <c r="I4549" i="1" s="1"/>
  <c r="G4550" i="1"/>
  <c r="I4550" i="1" s="1"/>
  <c r="G4551" i="1"/>
  <c r="I4551" i="1" s="1"/>
  <c r="G4552" i="1"/>
  <c r="I4552" i="1" s="1"/>
  <c r="G4553" i="1"/>
  <c r="I4553" i="1" s="1"/>
  <c r="G4554" i="1"/>
  <c r="I4554" i="1" s="1"/>
  <c r="G4555" i="1"/>
  <c r="I4555" i="1" s="1"/>
  <c r="G4556" i="1"/>
  <c r="I4556" i="1" s="1"/>
  <c r="G4557" i="1"/>
  <c r="I4557" i="1" s="1"/>
  <c r="G4558" i="1"/>
  <c r="I4558" i="1" s="1"/>
  <c r="G4559" i="1"/>
  <c r="I4559" i="1" s="1"/>
  <c r="G4560" i="1"/>
  <c r="I4560" i="1" s="1"/>
  <c r="G4561" i="1"/>
  <c r="I4561" i="1" s="1"/>
  <c r="G4562" i="1"/>
  <c r="I4562" i="1" s="1"/>
  <c r="G4563" i="1"/>
  <c r="I4563" i="1" s="1"/>
  <c r="G4564" i="1"/>
  <c r="I4564" i="1" s="1"/>
  <c r="G4565" i="1"/>
  <c r="I4565" i="1" s="1"/>
  <c r="G4566" i="1"/>
  <c r="I4566" i="1" s="1"/>
  <c r="G4567" i="1"/>
  <c r="I4567" i="1" s="1"/>
  <c r="G4568" i="1"/>
  <c r="I4568" i="1" s="1"/>
  <c r="G4569" i="1"/>
  <c r="I4569" i="1" s="1"/>
  <c r="G4570" i="1"/>
  <c r="I4570" i="1" s="1"/>
  <c r="G4571" i="1"/>
  <c r="I4571" i="1" s="1"/>
  <c r="G4572" i="1"/>
  <c r="I4572" i="1" s="1"/>
  <c r="G4573" i="1"/>
  <c r="I4573" i="1" s="1"/>
  <c r="G4574" i="1"/>
  <c r="I4574" i="1" s="1"/>
  <c r="G4575" i="1"/>
  <c r="I4575" i="1" s="1"/>
  <c r="G4576" i="1"/>
  <c r="I4576" i="1" s="1"/>
  <c r="G4577" i="1"/>
  <c r="I4577" i="1" s="1"/>
  <c r="G4578" i="1"/>
  <c r="I4578" i="1" s="1"/>
  <c r="G4579" i="1"/>
  <c r="I4579" i="1" s="1"/>
  <c r="G4580" i="1"/>
  <c r="I4580" i="1" s="1"/>
  <c r="G4581" i="1"/>
  <c r="I4581" i="1" s="1"/>
  <c r="G4582" i="1"/>
  <c r="I4582" i="1" s="1"/>
  <c r="G4583" i="1"/>
  <c r="I4583" i="1" s="1"/>
  <c r="G4584" i="1"/>
  <c r="I4584" i="1" s="1"/>
  <c r="G4585" i="1"/>
  <c r="I4585" i="1" s="1"/>
  <c r="G4586" i="1"/>
  <c r="I4586" i="1" s="1"/>
  <c r="G4587" i="1"/>
  <c r="I4587" i="1" s="1"/>
  <c r="G4588" i="1"/>
  <c r="I4588" i="1" s="1"/>
  <c r="G4589" i="1"/>
  <c r="I4589" i="1" s="1"/>
  <c r="G4590" i="1"/>
  <c r="I4590" i="1" s="1"/>
  <c r="G4591" i="1"/>
  <c r="I4591" i="1" s="1"/>
  <c r="G4592" i="1"/>
  <c r="I4592" i="1" s="1"/>
  <c r="G4593" i="1"/>
  <c r="I4593" i="1" s="1"/>
  <c r="G4594" i="1"/>
  <c r="I4594" i="1" s="1"/>
  <c r="G4595" i="1"/>
  <c r="I4595" i="1" s="1"/>
  <c r="G4596" i="1"/>
  <c r="I4596" i="1" s="1"/>
  <c r="G4597" i="1"/>
  <c r="I4597" i="1" s="1"/>
  <c r="G4598" i="1"/>
  <c r="I4598" i="1" s="1"/>
  <c r="G4599" i="1"/>
  <c r="I4599" i="1" s="1"/>
  <c r="G4600" i="1"/>
  <c r="I4600" i="1" s="1"/>
  <c r="G4601" i="1"/>
  <c r="I4601" i="1" s="1"/>
  <c r="G4602" i="1"/>
  <c r="I4602" i="1" s="1"/>
  <c r="G4603" i="1"/>
  <c r="I4603" i="1" s="1"/>
  <c r="G4604" i="1"/>
  <c r="I4604" i="1" s="1"/>
  <c r="G4605" i="1"/>
  <c r="I4605" i="1" s="1"/>
  <c r="G4606" i="1"/>
  <c r="I4606" i="1" s="1"/>
  <c r="G4607" i="1"/>
  <c r="I4607" i="1" s="1"/>
  <c r="G4608" i="1"/>
  <c r="I4608" i="1" s="1"/>
  <c r="G4609" i="1"/>
  <c r="I4609" i="1" s="1"/>
  <c r="G4610" i="1"/>
  <c r="I4610" i="1" s="1"/>
  <c r="G4611" i="1"/>
  <c r="I4611" i="1" s="1"/>
  <c r="G4612" i="1"/>
  <c r="I4612" i="1" s="1"/>
  <c r="G4613" i="1"/>
  <c r="I4613" i="1" s="1"/>
  <c r="G4614" i="1"/>
  <c r="I4614" i="1" s="1"/>
  <c r="G4615" i="1"/>
  <c r="I4615" i="1" s="1"/>
  <c r="G4616" i="1"/>
  <c r="I4616" i="1" s="1"/>
  <c r="G4617" i="1"/>
  <c r="I4617" i="1" s="1"/>
  <c r="G4618" i="1"/>
  <c r="I4618" i="1" s="1"/>
  <c r="G4619" i="1"/>
  <c r="I4619" i="1" s="1"/>
  <c r="G4620" i="1"/>
  <c r="I4620" i="1" s="1"/>
  <c r="G4621" i="1"/>
  <c r="I4621" i="1" s="1"/>
  <c r="G4622" i="1"/>
  <c r="I4622" i="1" s="1"/>
  <c r="G4623" i="1"/>
  <c r="I4623" i="1" s="1"/>
  <c r="G4624" i="1"/>
  <c r="I4624" i="1" s="1"/>
  <c r="G4625" i="1"/>
  <c r="I4625" i="1" s="1"/>
  <c r="G4626" i="1"/>
  <c r="I4626" i="1" s="1"/>
  <c r="G4627" i="1"/>
  <c r="I4627" i="1" s="1"/>
  <c r="G4628" i="1"/>
  <c r="I4628" i="1" s="1"/>
  <c r="G4629" i="1"/>
  <c r="I4629" i="1" s="1"/>
  <c r="G4630" i="1"/>
  <c r="I4630" i="1" s="1"/>
  <c r="G4631" i="1"/>
  <c r="I4631" i="1" s="1"/>
  <c r="G4632" i="1"/>
  <c r="I4632" i="1" s="1"/>
  <c r="G4633" i="1"/>
  <c r="I4633" i="1" s="1"/>
  <c r="G4634" i="1"/>
  <c r="I4634" i="1" s="1"/>
  <c r="G4635" i="1"/>
  <c r="I4635" i="1" s="1"/>
  <c r="G4636" i="1"/>
  <c r="I4636" i="1" s="1"/>
  <c r="G4637" i="1"/>
  <c r="I4637" i="1" s="1"/>
  <c r="G4638" i="1"/>
  <c r="I4638" i="1" s="1"/>
  <c r="G4639" i="1"/>
  <c r="I4639" i="1" s="1"/>
  <c r="G4640" i="1"/>
  <c r="I4640" i="1" s="1"/>
  <c r="G4641" i="1"/>
  <c r="I4641" i="1" s="1"/>
  <c r="G4642" i="1"/>
  <c r="I4642" i="1" s="1"/>
  <c r="G4643" i="1"/>
  <c r="I4643" i="1" s="1"/>
  <c r="G4644" i="1"/>
  <c r="I4644" i="1" s="1"/>
  <c r="G4645" i="1"/>
  <c r="I4645" i="1" s="1"/>
  <c r="G4646" i="1"/>
  <c r="I4646" i="1" s="1"/>
  <c r="G4647" i="1"/>
  <c r="I4647" i="1" s="1"/>
  <c r="G4648" i="1"/>
  <c r="I4648" i="1" s="1"/>
  <c r="G4649" i="1"/>
  <c r="I4649" i="1" s="1"/>
  <c r="G4650" i="1"/>
  <c r="I4650" i="1" s="1"/>
  <c r="G4651" i="1"/>
  <c r="I4651" i="1" s="1"/>
  <c r="G4652" i="1"/>
  <c r="I4652" i="1" s="1"/>
  <c r="G4653" i="1"/>
  <c r="I4653" i="1" s="1"/>
  <c r="G4654" i="1"/>
  <c r="I4654" i="1" s="1"/>
  <c r="G4655" i="1"/>
  <c r="I4655" i="1" s="1"/>
  <c r="G4656" i="1"/>
  <c r="I4656" i="1" s="1"/>
  <c r="G4657" i="1"/>
  <c r="I4657" i="1" s="1"/>
  <c r="G4658" i="1"/>
  <c r="I4658" i="1" s="1"/>
  <c r="G4659" i="1"/>
  <c r="I4659" i="1" s="1"/>
  <c r="G4660" i="1"/>
  <c r="I4660" i="1" s="1"/>
  <c r="G4661" i="1"/>
  <c r="I4661" i="1" s="1"/>
  <c r="G4662" i="1"/>
  <c r="I4662" i="1" s="1"/>
  <c r="G4663" i="1"/>
  <c r="I4663" i="1" s="1"/>
  <c r="G4664" i="1"/>
  <c r="I4664" i="1" s="1"/>
  <c r="G4665" i="1"/>
  <c r="I4665" i="1" s="1"/>
  <c r="G4666" i="1"/>
  <c r="I4666" i="1" s="1"/>
  <c r="G4667" i="1"/>
  <c r="I4667" i="1" s="1"/>
  <c r="G4668" i="1"/>
  <c r="I4668" i="1" s="1"/>
  <c r="G4669" i="1"/>
  <c r="I4669" i="1" s="1"/>
  <c r="G4670" i="1"/>
  <c r="I4670" i="1" s="1"/>
  <c r="G4671" i="1"/>
  <c r="I4671" i="1" s="1"/>
  <c r="G4672" i="1"/>
  <c r="I4672" i="1" s="1"/>
  <c r="G4673" i="1"/>
  <c r="I4673" i="1" s="1"/>
  <c r="G4674" i="1"/>
  <c r="I4674" i="1" s="1"/>
  <c r="G4675" i="1"/>
  <c r="I4675" i="1" s="1"/>
  <c r="G4676" i="1"/>
  <c r="I4676" i="1" s="1"/>
  <c r="G4677" i="1"/>
  <c r="I4677" i="1" s="1"/>
  <c r="G4678" i="1"/>
  <c r="I4678" i="1" s="1"/>
  <c r="G4679" i="1"/>
  <c r="I4679" i="1" s="1"/>
  <c r="G4680" i="1"/>
  <c r="I4680" i="1" s="1"/>
  <c r="G4681" i="1"/>
  <c r="I4681" i="1" s="1"/>
  <c r="G4682" i="1"/>
  <c r="I4682" i="1" s="1"/>
  <c r="G4683" i="1"/>
  <c r="I4683" i="1" s="1"/>
  <c r="G4684" i="1"/>
  <c r="I4684" i="1" s="1"/>
  <c r="G4685" i="1"/>
  <c r="I4685" i="1" s="1"/>
  <c r="G4686" i="1"/>
  <c r="I4686" i="1" s="1"/>
  <c r="G4687" i="1"/>
  <c r="I4687" i="1" s="1"/>
  <c r="G4688" i="1"/>
  <c r="I4688" i="1" s="1"/>
  <c r="G4689" i="1"/>
  <c r="I4689" i="1" s="1"/>
  <c r="G4690" i="1"/>
  <c r="I4690" i="1" s="1"/>
  <c r="G4691" i="1"/>
  <c r="I4691" i="1" s="1"/>
  <c r="G4692" i="1"/>
  <c r="I4692" i="1" s="1"/>
  <c r="G4693" i="1"/>
  <c r="I4693" i="1" s="1"/>
  <c r="G4694" i="1"/>
  <c r="I4694" i="1" s="1"/>
  <c r="G4695" i="1"/>
  <c r="I4695" i="1" s="1"/>
  <c r="G4696" i="1"/>
  <c r="I4696" i="1" s="1"/>
  <c r="G4697" i="1"/>
  <c r="I4697" i="1" s="1"/>
  <c r="G4698" i="1"/>
  <c r="I4698" i="1" s="1"/>
  <c r="G4699" i="1"/>
  <c r="I4699" i="1" s="1"/>
  <c r="G4700" i="1"/>
  <c r="I4700" i="1" s="1"/>
  <c r="G4701" i="1"/>
  <c r="I4701" i="1" s="1"/>
  <c r="G4702" i="1"/>
  <c r="I4702" i="1" s="1"/>
  <c r="G4703" i="1"/>
  <c r="I4703" i="1" s="1"/>
  <c r="G4704" i="1"/>
  <c r="I4704" i="1" s="1"/>
  <c r="G4705" i="1"/>
  <c r="I4705" i="1" s="1"/>
  <c r="G4706" i="1"/>
  <c r="I4706" i="1" s="1"/>
  <c r="G4707" i="1"/>
  <c r="I4707" i="1" s="1"/>
  <c r="G4708" i="1"/>
  <c r="I4708" i="1" s="1"/>
  <c r="G4709" i="1"/>
  <c r="I4709" i="1" s="1"/>
  <c r="G4710" i="1"/>
  <c r="I4710" i="1" s="1"/>
  <c r="G4711" i="1"/>
  <c r="I4711" i="1" s="1"/>
  <c r="G4712" i="1"/>
  <c r="I4712" i="1" s="1"/>
  <c r="G4713" i="1"/>
  <c r="I4713" i="1" s="1"/>
  <c r="G4714" i="1"/>
  <c r="I4714" i="1" s="1"/>
  <c r="G4715" i="1"/>
  <c r="I4715" i="1" s="1"/>
  <c r="G4716" i="1"/>
  <c r="I4716" i="1" s="1"/>
  <c r="G4717" i="1"/>
  <c r="I4717" i="1" s="1"/>
  <c r="G4718" i="1"/>
  <c r="I4718" i="1" s="1"/>
  <c r="G4719" i="1"/>
  <c r="I4719" i="1" s="1"/>
  <c r="G4720" i="1"/>
  <c r="I4720" i="1" s="1"/>
  <c r="G4721" i="1"/>
  <c r="I4721" i="1" s="1"/>
  <c r="G4722" i="1"/>
  <c r="I4722" i="1" s="1"/>
  <c r="G4723" i="1"/>
  <c r="I4723" i="1" s="1"/>
  <c r="G4724" i="1"/>
  <c r="I4724" i="1" s="1"/>
  <c r="G4725" i="1"/>
  <c r="I4725" i="1" s="1"/>
  <c r="G4726" i="1"/>
  <c r="I4726" i="1" s="1"/>
  <c r="G4727" i="1"/>
  <c r="I4727" i="1" s="1"/>
  <c r="G4728" i="1"/>
  <c r="I4728" i="1" s="1"/>
  <c r="G4729" i="1"/>
  <c r="I4729" i="1" s="1"/>
  <c r="G4730" i="1"/>
  <c r="I4730" i="1" s="1"/>
  <c r="G4731" i="1"/>
  <c r="I4731" i="1" s="1"/>
  <c r="G4732" i="1"/>
  <c r="I4732" i="1" s="1"/>
  <c r="G4733" i="1"/>
  <c r="I4733" i="1" s="1"/>
  <c r="G4734" i="1"/>
  <c r="I4734" i="1" s="1"/>
  <c r="G4735" i="1"/>
  <c r="I4735" i="1" s="1"/>
  <c r="G4736" i="1"/>
  <c r="I4736" i="1" s="1"/>
  <c r="G4737" i="1"/>
  <c r="I4737" i="1" s="1"/>
  <c r="G4738" i="1"/>
  <c r="I4738" i="1" s="1"/>
  <c r="G4739" i="1"/>
  <c r="I4739" i="1" s="1"/>
  <c r="G4740" i="1"/>
  <c r="I4740" i="1" s="1"/>
  <c r="G4741" i="1"/>
  <c r="I4741" i="1" s="1"/>
  <c r="G4742" i="1"/>
  <c r="I4742" i="1" s="1"/>
  <c r="G4743" i="1"/>
  <c r="I4743" i="1" s="1"/>
  <c r="G4744" i="1"/>
  <c r="I4744" i="1" s="1"/>
  <c r="G4745" i="1"/>
  <c r="I4745" i="1" s="1"/>
  <c r="G4746" i="1"/>
  <c r="I4746" i="1" s="1"/>
  <c r="G4747" i="1"/>
  <c r="I4747" i="1" s="1"/>
  <c r="G4748" i="1"/>
  <c r="I4748" i="1" s="1"/>
  <c r="G4749" i="1"/>
  <c r="I4749" i="1" s="1"/>
  <c r="G4750" i="1"/>
  <c r="I4750" i="1" s="1"/>
  <c r="G4751" i="1"/>
  <c r="I4751" i="1" s="1"/>
  <c r="G4752" i="1"/>
  <c r="I4752" i="1" s="1"/>
  <c r="G4753" i="1"/>
  <c r="I4753" i="1" s="1"/>
  <c r="G4754" i="1"/>
  <c r="I4754" i="1" s="1"/>
  <c r="G4755" i="1"/>
  <c r="I4755" i="1" s="1"/>
  <c r="G4756" i="1"/>
  <c r="I4756" i="1" s="1"/>
  <c r="G4757" i="1"/>
  <c r="I4757" i="1" s="1"/>
  <c r="G4758" i="1"/>
  <c r="I4758" i="1" s="1"/>
  <c r="G4759" i="1"/>
  <c r="I4759" i="1" s="1"/>
  <c r="G4760" i="1"/>
  <c r="I4760" i="1" s="1"/>
  <c r="G4761" i="1"/>
  <c r="I4761" i="1" s="1"/>
  <c r="G4762" i="1"/>
  <c r="I4762" i="1" s="1"/>
  <c r="G4763" i="1"/>
  <c r="I4763" i="1" s="1"/>
  <c r="G4764" i="1"/>
  <c r="I4764" i="1" s="1"/>
  <c r="G4765" i="1"/>
  <c r="I4765" i="1" s="1"/>
  <c r="G4766" i="1"/>
  <c r="I4766" i="1" s="1"/>
  <c r="G4767" i="1"/>
  <c r="I4767" i="1" s="1"/>
  <c r="G4768" i="1"/>
  <c r="I4768" i="1" s="1"/>
  <c r="G4769" i="1"/>
  <c r="I4769" i="1" s="1"/>
  <c r="G4770" i="1"/>
  <c r="I4770" i="1" s="1"/>
  <c r="G4771" i="1"/>
  <c r="I4771" i="1" s="1"/>
  <c r="G4772" i="1"/>
  <c r="I4772" i="1" s="1"/>
  <c r="G4773" i="1"/>
  <c r="I4773" i="1" s="1"/>
  <c r="G4774" i="1"/>
  <c r="I4774" i="1" s="1"/>
  <c r="G4775" i="1"/>
  <c r="I4775" i="1" s="1"/>
  <c r="G4776" i="1"/>
  <c r="I4776" i="1" s="1"/>
  <c r="G4777" i="1"/>
  <c r="I4777" i="1" s="1"/>
  <c r="G4778" i="1"/>
  <c r="I4778" i="1" s="1"/>
  <c r="G4779" i="1"/>
  <c r="I4779" i="1" s="1"/>
  <c r="G4780" i="1"/>
  <c r="I4780" i="1" s="1"/>
  <c r="G4781" i="1"/>
  <c r="I4781" i="1" s="1"/>
  <c r="G4782" i="1"/>
  <c r="I4782" i="1" s="1"/>
  <c r="G4783" i="1"/>
  <c r="I4783" i="1" s="1"/>
  <c r="G4784" i="1"/>
  <c r="I4784" i="1" s="1"/>
  <c r="G4785" i="1"/>
  <c r="I4785" i="1" s="1"/>
  <c r="G4786" i="1"/>
  <c r="I4786" i="1" s="1"/>
  <c r="G4787" i="1"/>
  <c r="I4787" i="1" s="1"/>
  <c r="G4788" i="1"/>
  <c r="I4788" i="1" s="1"/>
  <c r="G4789" i="1"/>
  <c r="I4789" i="1" s="1"/>
  <c r="G4790" i="1"/>
  <c r="I4790" i="1" s="1"/>
  <c r="G4791" i="1"/>
  <c r="I4791" i="1" s="1"/>
  <c r="G4792" i="1"/>
  <c r="I4792" i="1" s="1"/>
  <c r="G4793" i="1"/>
  <c r="I4793" i="1" s="1"/>
  <c r="G4794" i="1"/>
  <c r="I4794" i="1" s="1"/>
  <c r="G4795" i="1"/>
  <c r="I4795" i="1" s="1"/>
  <c r="G4796" i="1"/>
  <c r="I4796" i="1" s="1"/>
  <c r="G4797" i="1"/>
  <c r="I4797" i="1" s="1"/>
  <c r="G4798" i="1"/>
  <c r="I4798" i="1" s="1"/>
  <c r="G4799" i="1"/>
  <c r="I4799" i="1" s="1"/>
  <c r="G4800" i="1"/>
  <c r="I4800" i="1" s="1"/>
  <c r="G4801" i="1"/>
  <c r="I4801" i="1" s="1"/>
  <c r="G4802" i="1"/>
  <c r="I4802" i="1" s="1"/>
  <c r="G4803" i="1"/>
  <c r="I4803" i="1" s="1"/>
  <c r="G4804" i="1"/>
  <c r="I4804" i="1" s="1"/>
  <c r="G4805" i="1"/>
  <c r="I4805" i="1" s="1"/>
  <c r="G4806" i="1"/>
  <c r="I4806" i="1" s="1"/>
  <c r="G4807" i="1"/>
  <c r="I4807" i="1" s="1"/>
  <c r="G4808" i="1"/>
  <c r="I4808" i="1" s="1"/>
  <c r="G4809" i="1"/>
  <c r="I4809" i="1" s="1"/>
  <c r="G4810" i="1"/>
  <c r="I4810" i="1" s="1"/>
  <c r="G4811" i="1"/>
  <c r="I4811" i="1" s="1"/>
  <c r="G4812" i="1"/>
  <c r="I4812" i="1" s="1"/>
  <c r="G4813" i="1"/>
  <c r="I4813" i="1" s="1"/>
  <c r="G4814" i="1"/>
  <c r="I4814" i="1" s="1"/>
  <c r="G4815" i="1"/>
  <c r="I4815" i="1" s="1"/>
  <c r="G4816" i="1"/>
  <c r="I4816" i="1" s="1"/>
  <c r="G4817" i="1"/>
  <c r="I4817" i="1" s="1"/>
  <c r="G4818" i="1"/>
  <c r="I4818" i="1" s="1"/>
  <c r="G4819" i="1"/>
  <c r="I4819" i="1" s="1"/>
  <c r="G4820" i="1"/>
  <c r="I4820" i="1" s="1"/>
  <c r="G4821" i="1"/>
  <c r="I4821" i="1" s="1"/>
  <c r="G4822" i="1"/>
  <c r="I4822" i="1" s="1"/>
  <c r="G4823" i="1"/>
  <c r="I4823" i="1" s="1"/>
  <c r="G4824" i="1"/>
  <c r="I4824" i="1" s="1"/>
  <c r="G4825" i="1"/>
  <c r="I4825" i="1" s="1"/>
  <c r="G4826" i="1"/>
  <c r="I4826" i="1" s="1"/>
  <c r="G4827" i="1"/>
  <c r="I4827" i="1" s="1"/>
  <c r="G4828" i="1"/>
  <c r="I4828" i="1" s="1"/>
  <c r="G4829" i="1"/>
  <c r="I4829" i="1" s="1"/>
  <c r="G4830" i="1"/>
  <c r="I4830" i="1" s="1"/>
  <c r="G4831" i="1"/>
  <c r="I4831" i="1" s="1"/>
  <c r="G4832" i="1"/>
  <c r="I4832" i="1" s="1"/>
  <c r="G4833" i="1"/>
  <c r="I4833" i="1" s="1"/>
  <c r="G4834" i="1"/>
  <c r="I4834" i="1" s="1"/>
  <c r="G4835" i="1"/>
  <c r="I4835" i="1" s="1"/>
  <c r="G4836" i="1"/>
  <c r="I4836" i="1" s="1"/>
  <c r="G4837" i="1"/>
  <c r="I4837" i="1" s="1"/>
  <c r="G4838" i="1"/>
  <c r="I4838" i="1" s="1"/>
  <c r="G4839" i="1"/>
  <c r="I4839" i="1" s="1"/>
  <c r="G4840" i="1"/>
  <c r="I4840" i="1" s="1"/>
  <c r="G4841" i="1"/>
  <c r="I4841" i="1" s="1"/>
  <c r="G4842" i="1"/>
  <c r="I4842" i="1" s="1"/>
  <c r="G4843" i="1"/>
  <c r="I4843" i="1" s="1"/>
  <c r="G4844" i="1"/>
  <c r="I4844" i="1" s="1"/>
  <c r="G4845" i="1"/>
  <c r="I4845" i="1" s="1"/>
  <c r="G4846" i="1"/>
  <c r="I4846" i="1" s="1"/>
  <c r="G4847" i="1"/>
  <c r="I4847" i="1" s="1"/>
  <c r="G4848" i="1"/>
  <c r="I4848" i="1" s="1"/>
  <c r="G4849" i="1"/>
  <c r="I4849" i="1" s="1"/>
  <c r="G4850" i="1"/>
  <c r="I4850" i="1" s="1"/>
  <c r="G4851" i="1"/>
  <c r="I4851" i="1" s="1"/>
  <c r="G4852" i="1"/>
  <c r="I4852" i="1" s="1"/>
  <c r="G4853" i="1"/>
  <c r="I4853" i="1" s="1"/>
  <c r="G4854" i="1"/>
  <c r="I4854" i="1" s="1"/>
  <c r="G4855" i="1"/>
  <c r="I4855" i="1" s="1"/>
  <c r="G4856" i="1"/>
  <c r="I4856" i="1" s="1"/>
  <c r="G4857" i="1"/>
  <c r="I4857" i="1" s="1"/>
  <c r="G4858" i="1"/>
  <c r="I4858" i="1" s="1"/>
  <c r="G4859" i="1"/>
  <c r="I4859" i="1" s="1"/>
  <c r="G4860" i="1"/>
  <c r="I4860" i="1" s="1"/>
  <c r="G4861" i="1"/>
  <c r="I4861" i="1" s="1"/>
  <c r="G4862" i="1"/>
  <c r="I4862" i="1" s="1"/>
  <c r="G4863" i="1"/>
  <c r="I4863" i="1" s="1"/>
  <c r="G4864" i="1"/>
  <c r="I4864" i="1" s="1"/>
  <c r="G4865" i="1"/>
  <c r="I4865" i="1" s="1"/>
  <c r="G4866" i="1"/>
  <c r="I4866" i="1" s="1"/>
  <c r="G4867" i="1"/>
  <c r="I4867" i="1" s="1"/>
  <c r="G4868" i="1"/>
  <c r="I4868" i="1" s="1"/>
  <c r="G4869" i="1"/>
  <c r="I4869" i="1" s="1"/>
  <c r="G4870" i="1"/>
  <c r="I4870" i="1" s="1"/>
  <c r="G4871" i="1"/>
  <c r="I4871" i="1" s="1"/>
  <c r="G4872" i="1"/>
  <c r="I4872" i="1" s="1"/>
  <c r="G4873" i="1"/>
  <c r="I4873" i="1" s="1"/>
  <c r="G4874" i="1"/>
  <c r="I4874" i="1" s="1"/>
  <c r="G4875" i="1"/>
  <c r="I4875" i="1" s="1"/>
  <c r="G4876" i="1"/>
  <c r="I4876" i="1" s="1"/>
  <c r="G4877" i="1"/>
  <c r="I4877" i="1" s="1"/>
  <c r="G4878" i="1"/>
  <c r="I4878" i="1" s="1"/>
  <c r="G4879" i="1"/>
  <c r="I4879" i="1" s="1"/>
  <c r="G4880" i="1"/>
  <c r="I4880" i="1" s="1"/>
  <c r="G4881" i="1"/>
  <c r="I4881" i="1" s="1"/>
  <c r="G4882" i="1"/>
  <c r="I4882" i="1" s="1"/>
  <c r="G4883" i="1"/>
  <c r="I4883" i="1" s="1"/>
  <c r="G4884" i="1"/>
  <c r="I4884" i="1" s="1"/>
  <c r="G4885" i="1"/>
  <c r="I4885" i="1" s="1"/>
  <c r="G4886" i="1"/>
  <c r="I4886" i="1" s="1"/>
  <c r="G4887" i="1"/>
  <c r="I4887" i="1" s="1"/>
  <c r="G4888" i="1"/>
  <c r="I4888" i="1" s="1"/>
  <c r="G4889" i="1"/>
  <c r="I4889" i="1" s="1"/>
  <c r="G4890" i="1"/>
  <c r="I4890" i="1" s="1"/>
  <c r="G4891" i="1"/>
  <c r="I4891" i="1" s="1"/>
  <c r="G4892" i="1"/>
  <c r="I4892" i="1" s="1"/>
  <c r="G4893" i="1"/>
  <c r="I4893" i="1" s="1"/>
  <c r="G4894" i="1"/>
  <c r="I4894" i="1" s="1"/>
  <c r="G4895" i="1"/>
  <c r="I4895" i="1" s="1"/>
  <c r="G4896" i="1"/>
  <c r="I4896" i="1" s="1"/>
  <c r="G4897" i="1"/>
  <c r="I4897" i="1" s="1"/>
  <c r="G4898" i="1"/>
  <c r="I4898" i="1" s="1"/>
  <c r="G4899" i="1"/>
  <c r="I4899" i="1" s="1"/>
  <c r="G4900" i="1"/>
  <c r="I4900" i="1" s="1"/>
  <c r="G4901" i="1"/>
  <c r="I4901" i="1" s="1"/>
  <c r="G4902" i="1"/>
  <c r="I4902" i="1" s="1"/>
  <c r="G4903" i="1"/>
  <c r="I4903" i="1" s="1"/>
  <c r="G4904" i="1"/>
  <c r="I4904" i="1" s="1"/>
  <c r="G4905" i="1"/>
  <c r="I4905" i="1" s="1"/>
  <c r="G4906" i="1"/>
  <c r="I4906" i="1" s="1"/>
  <c r="G4907" i="1"/>
  <c r="I4907" i="1" s="1"/>
  <c r="G4908" i="1"/>
  <c r="I4908" i="1" s="1"/>
  <c r="G4909" i="1"/>
  <c r="I4909" i="1" s="1"/>
  <c r="G4910" i="1"/>
  <c r="I4910" i="1" s="1"/>
  <c r="G4911" i="1"/>
  <c r="I4911" i="1" s="1"/>
  <c r="G4912" i="1"/>
  <c r="I4912" i="1" s="1"/>
  <c r="G4913" i="1"/>
  <c r="I4913" i="1" s="1"/>
  <c r="G4914" i="1"/>
  <c r="I4914" i="1" s="1"/>
  <c r="G4915" i="1"/>
  <c r="I4915" i="1" s="1"/>
  <c r="G4916" i="1"/>
  <c r="I4916" i="1" s="1"/>
  <c r="G4917" i="1"/>
  <c r="I4917" i="1" s="1"/>
  <c r="G4918" i="1"/>
  <c r="I4918" i="1" s="1"/>
  <c r="G4919" i="1"/>
  <c r="I4919" i="1" s="1"/>
  <c r="G4920" i="1"/>
  <c r="I4920" i="1" s="1"/>
  <c r="G4921" i="1"/>
  <c r="I4921" i="1" s="1"/>
  <c r="G4922" i="1"/>
  <c r="I4922" i="1" s="1"/>
  <c r="G4923" i="1"/>
  <c r="I4923" i="1" s="1"/>
  <c r="G4924" i="1"/>
  <c r="I4924" i="1" s="1"/>
  <c r="G4925" i="1"/>
  <c r="I4925" i="1" s="1"/>
  <c r="G4926" i="1"/>
  <c r="I4926" i="1" s="1"/>
  <c r="G4927" i="1"/>
  <c r="I4927" i="1" s="1"/>
  <c r="G4928" i="1"/>
  <c r="I4928" i="1" s="1"/>
  <c r="G4929" i="1"/>
  <c r="I4929" i="1" s="1"/>
  <c r="G4930" i="1"/>
  <c r="I4930" i="1" s="1"/>
  <c r="G4931" i="1"/>
  <c r="I4931" i="1" s="1"/>
  <c r="G4932" i="1"/>
  <c r="I4932" i="1" s="1"/>
  <c r="G4933" i="1"/>
  <c r="I4933" i="1" s="1"/>
  <c r="G4934" i="1"/>
  <c r="I4934" i="1" s="1"/>
  <c r="G4935" i="1"/>
  <c r="I4935" i="1" s="1"/>
  <c r="G4936" i="1"/>
  <c r="I4936" i="1" s="1"/>
  <c r="G4937" i="1"/>
  <c r="I4937" i="1" s="1"/>
  <c r="G4938" i="1"/>
  <c r="I4938" i="1" s="1"/>
  <c r="G4939" i="1"/>
  <c r="I4939" i="1" s="1"/>
  <c r="G4940" i="1"/>
  <c r="I4940" i="1" s="1"/>
  <c r="G4941" i="1"/>
  <c r="I4941" i="1" s="1"/>
  <c r="G4942" i="1"/>
  <c r="I4942" i="1" s="1"/>
  <c r="G4943" i="1"/>
  <c r="I4943" i="1" s="1"/>
  <c r="G4944" i="1"/>
  <c r="I4944" i="1" s="1"/>
  <c r="G4945" i="1"/>
  <c r="I4945" i="1" s="1"/>
  <c r="G4946" i="1"/>
  <c r="I4946" i="1" s="1"/>
  <c r="G4947" i="1"/>
  <c r="I4947" i="1" s="1"/>
  <c r="G4948" i="1"/>
  <c r="I4948" i="1" s="1"/>
  <c r="G4949" i="1"/>
  <c r="I4949" i="1" s="1"/>
  <c r="G4950" i="1"/>
  <c r="I4950" i="1" s="1"/>
  <c r="G4951" i="1"/>
  <c r="I4951" i="1" s="1"/>
  <c r="G4952" i="1"/>
  <c r="I4952" i="1" s="1"/>
  <c r="G4953" i="1"/>
  <c r="I4953" i="1" s="1"/>
  <c r="G4954" i="1"/>
  <c r="I4954" i="1" s="1"/>
  <c r="G4955" i="1"/>
  <c r="I4955" i="1" s="1"/>
  <c r="G4956" i="1"/>
  <c r="I4956" i="1" s="1"/>
  <c r="G4957" i="1"/>
  <c r="I4957" i="1" s="1"/>
  <c r="G4958" i="1"/>
  <c r="I4958" i="1" s="1"/>
  <c r="G4959" i="1"/>
  <c r="I4959" i="1" s="1"/>
  <c r="G4960" i="1"/>
  <c r="I4960" i="1" s="1"/>
  <c r="G4961" i="1"/>
  <c r="I4961" i="1" s="1"/>
  <c r="G4962" i="1"/>
  <c r="I4962" i="1" s="1"/>
  <c r="G4963" i="1"/>
  <c r="I4963" i="1" s="1"/>
  <c r="G4964" i="1"/>
  <c r="I4964" i="1" s="1"/>
  <c r="G4965" i="1"/>
  <c r="I4965" i="1" s="1"/>
  <c r="G4966" i="1"/>
  <c r="I4966" i="1" s="1"/>
  <c r="G4967" i="1"/>
  <c r="I4967" i="1" s="1"/>
  <c r="G4968" i="1"/>
  <c r="I4968" i="1" s="1"/>
  <c r="G4969" i="1"/>
  <c r="I4969" i="1" s="1"/>
  <c r="G4970" i="1"/>
  <c r="I4970" i="1" s="1"/>
  <c r="G4971" i="1"/>
  <c r="I4971" i="1" s="1"/>
  <c r="G4972" i="1"/>
  <c r="I4972" i="1" s="1"/>
  <c r="G4973" i="1"/>
  <c r="I4973" i="1" s="1"/>
  <c r="G4974" i="1"/>
  <c r="I4974" i="1" s="1"/>
  <c r="G4975" i="1"/>
  <c r="I4975" i="1" s="1"/>
  <c r="G4976" i="1"/>
  <c r="I4976" i="1" s="1"/>
  <c r="G4977" i="1"/>
  <c r="I4977" i="1" s="1"/>
  <c r="G4978" i="1"/>
  <c r="I4978" i="1" s="1"/>
  <c r="G4979" i="1"/>
  <c r="I4979" i="1" s="1"/>
  <c r="G4980" i="1"/>
  <c r="I4980" i="1" s="1"/>
  <c r="G4981" i="1"/>
  <c r="I4981" i="1" s="1"/>
  <c r="G4982" i="1"/>
  <c r="I4982" i="1" s="1"/>
  <c r="G4983" i="1"/>
  <c r="I4983" i="1" s="1"/>
  <c r="G4984" i="1"/>
  <c r="I4984" i="1" s="1"/>
  <c r="G4985" i="1"/>
  <c r="I4985" i="1" s="1"/>
  <c r="G4986" i="1"/>
  <c r="I4986" i="1" s="1"/>
  <c r="G4987" i="1"/>
  <c r="I4987" i="1" s="1"/>
  <c r="G4988" i="1"/>
  <c r="I4988" i="1" s="1"/>
  <c r="G4989" i="1"/>
  <c r="I4989" i="1" s="1"/>
  <c r="G4990" i="1"/>
  <c r="I4990" i="1" s="1"/>
  <c r="G4991" i="1"/>
  <c r="I4991" i="1" s="1"/>
  <c r="G4992" i="1"/>
  <c r="I4992" i="1" s="1"/>
  <c r="G4993" i="1"/>
  <c r="I4993" i="1" s="1"/>
  <c r="G4994" i="1"/>
  <c r="I4994" i="1" s="1"/>
  <c r="G4995" i="1"/>
  <c r="I4995" i="1" s="1"/>
  <c r="G4996" i="1"/>
  <c r="I4996" i="1" s="1"/>
  <c r="G4997" i="1"/>
  <c r="I4997" i="1" s="1"/>
  <c r="G4998" i="1"/>
  <c r="I4998" i="1" s="1"/>
  <c r="G4999" i="1"/>
  <c r="I4999" i="1" s="1"/>
  <c r="G5000" i="1"/>
  <c r="I5000" i="1" s="1"/>
  <c r="G5001" i="1"/>
  <c r="I5001" i="1" s="1"/>
  <c r="G5002" i="1"/>
  <c r="I5002" i="1" s="1"/>
  <c r="G5003" i="1"/>
  <c r="I5003" i="1" s="1"/>
  <c r="G5004" i="1"/>
  <c r="I5004" i="1" s="1"/>
  <c r="G5005" i="1"/>
  <c r="I5005" i="1" s="1"/>
  <c r="G5006" i="1"/>
  <c r="I5006" i="1" s="1"/>
  <c r="G5007" i="1"/>
  <c r="I5007" i="1" s="1"/>
  <c r="G5008" i="1"/>
  <c r="I5008" i="1" s="1"/>
  <c r="G5009" i="1"/>
  <c r="I5009" i="1" s="1"/>
  <c r="G5010" i="1"/>
  <c r="I5010" i="1" s="1"/>
  <c r="G5011" i="1"/>
  <c r="I5011" i="1" s="1"/>
  <c r="G5012" i="1"/>
  <c r="I5012" i="1" s="1"/>
  <c r="G5013" i="1"/>
  <c r="I5013" i="1" s="1"/>
  <c r="G5014" i="1"/>
  <c r="I5014" i="1" s="1"/>
  <c r="G5015" i="1"/>
  <c r="I5015" i="1" s="1"/>
  <c r="G5016" i="1"/>
  <c r="I5016" i="1" s="1"/>
  <c r="G5017" i="1"/>
  <c r="I5017" i="1" s="1"/>
  <c r="G5018" i="1"/>
  <c r="I5018" i="1" s="1"/>
  <c r="G5019" i="1"/>
  <c r="I5019" i="1" s="1"/>
  <c r="G5020" i="1"/>
  <c r="I5020" i="1" s="1"/>
  <c r="G5021" i="1"/>
  <c r="I5021" i="1" s="1"/>
  <c r="G5022" i="1"/>
  <c r="I5022" i="1" s="1"/>
  <c r="G5023" i="1"/>
  <c r="I5023" i="1" s="1"/>
  <c r="G5024" i="1"/>
  <c r="I5024" i="1" s="1"/>
  <c r="G5025" i="1"/>
  <c r="I5025" i="1" s="1"/>
  <c r="G5026" i="1"/>
  <c r="I5026" i="1" s="1"/>
  <c r="G5027" i="1"/>
  <c r="I5027" i="1" s="1"/>
  <c r="G5028" i="1"/>
  <c r="I5028" i="1" s="1"/>
  <c r="G5029" i="1"/>
  <c r="I5029" i="1" s="1"/>
  <c r="G5030" i="1"/>
  <c r="I5030" i="1" s="1"/>
  <c r="G5031" i="1"/>
  <c r="I5031" i="1" s="1"/>
  <c r="G5032" i="1"/>
  <c r="I5032" i="1" s="1"/>
  <c r="G5033" i="1"/>
  <c r="I5033" i="1" s="1"/>
  <c r="G5034" i="1"/>
  <c r="I5034" i="1" s="1"/>
  <c r="G5035" i="1"/>
  <c r="I5035" i="1" s="1"/>
  <c r="G5036" i="1"/>
  <c r="I5036" i="1" s="1"/>
  <c r="G5037" i="1"/>
  <c r="I5037" i="1" s="1"/>
  <c r="G5038" i="1"/>
  <c r="I5038" i="1" s="1"/>
  <c r="G5039" i="1"/>
  <c r="I5039" i="1" s="1"/>
  <c r="G5040" i="1"/>
  <c r="I5040" i="1" s="1"/>
  <c r="G5041" i="1"/>
  <c r="I5041" i="1" s="1"/>
  <c r="G5042" i="1"/>
  <c r="I5042" i="1" s="1"/>
  <c r="G5043" i="1"/>
  <c r="I5043" i="1" s="1"/>
  <c r="G5044" i="1"/>
  <c r="I5044" i="1" s="1"/>
  <c r="G5045" i="1"/>
  <c r="I5045" i="1" s="1"/>
  <c r="G5046" i="1"/>
  <c r="I5046" i="1" s="1"/>
  <c r="G5047" i="1"/>
  <c r="I5047" i="1" s="1"/>
  <c r="G5048" i="1"/>
  <c r="I5048" i="1" s="1"/>
  <c r="G5049" i="1"/>
  <c r="I5049" i="1" s="1"/>
  <c r="G5050" i="1"/>
  <c r="I5050" i="1" s="1"/>
  <c r="G5051" i="1"/>
  <c r="I5051" i="1" s="1"/>
  <c r="G5052" i="1"/>
  <c r="I5052" i="1" s="1"/>
  <c r="G5053" i="1"/>
  <c r="I5053" i="1" s="1"/>
  <c r="G5054" i="1"/>
  <c r="I5054" i="1" s="1"/>
  <c r="G5055" i="1"/>
  <c r="I5055" i="1" s="1"/>
  <c r="G5056" i="1"/>
  <c r="I5056" i="1" s="1"/>
  <c r="G5057" i="1"/>
  <c r="I5057" i="1" s="1"/>
  <c r="G5058" i="1"/>
  <c r="I5058" i="1" s="1"/>
  <c r="G5059" i="1"/>
  <c r="I5059" i="1" s="1"/>
  <c r="G5060" i="1"/>
  <c r="I5060" i="1" s="1"/>
  <c r="G5061" i="1"/>
  <c r="I5061" i="1" s="1"/>
  <c r="G5062" i="1"/>
  <c r="I5062" i="1" s="1"/>
  <c r="G5063" i="1"/>
  <c r="I5063" i="1" s="1"/>
  <c r="G5064" i="1"/>
  <c r="I5064" i="1" s="1"/>
  <c r="G5065" i="1"/>
  <c r="I5065" i="1" s="1"/>
  <c r="G5066" i="1"/>
  <c r="I5066" i="1" s="1"/>
  <c r="G5067" i="1"/>
  <c r="I5067" i="1" s="1"/>
  <c r="G5068" i="1"/>
  <c r="I5068" i="1" s="1"/>
  <c r="G5069" i="1"/>
  <c r="I5069" i="1" s="1"/>
  <c r="G5070" i="1"/>
  <c r="I5070" i="1" s="1"/>
  <c r="G5071" i="1"/>
  <c r="I5071" i="1" s="1"/>
  <c r="G5072" i="1"/>
  <c r="I5072" i="1" s="1"/>
  <c r="G5073" i="1"/>
  <c r="I5073" i="1" s="1"/>
  <c r="G5074" i="1"/>
  <c r="I5074" i="1" s="1"/>
  <c r="G5075" i="1"/>
  <c r="I5075" i="1" s="1"/>
  <c r="G5076" i="1"/>
  <c r="I5076" i="1" s="1"/>
  <c r="G5077" i="1"/>
  <c r="I5077" i="1" s="1"/>
  <c r="G5078" i="1"/>
  <c r="I5078" i="1" s="1"/>
  <c r="G5079" i="1"/>
  <c r="I5079" i="1" s="1"/>
  <c r="G5080" i="1"/>
  <c r="I5080" i="1" s="1"/>
  <c r="G5081" i="1"/>
  <c r="I5081" i="1" s="1"/>
  <c r="G5082" i="1"/>
  <c r="I5082" i="1" s="1"/>
  <c r="G5083" i="1"/>
  <c r="I5083" i="1" s="1"/>
  <c r="G5084" i="1"/>
  <c r="I5084" i="1" s="1"/>
  <c r="G5085" i="1"/>
  <c r="I5085" i="1" s="1"/>
  <c r="G5086" i="1"/>
  <c r="I5086" i="1" s="1"/>
  <c r="G5087" i="1"/>
  <c r="I5087" i="1" s="1"/>
  <c r="G5088" i="1"/>
  <c r="I5088" i="1" s="1"/>
  <c r="G5089" i="1"/>
  <c r="I5089" i="1" s="1"/>
  <c r="G5090" i="1"/>
  <c r="I5090" i="1" s="1"/>
  <c r="G5091" i="1"/>
  <c r="I5091" i="1" s="1"/>
  <c r="G5092" i="1"/>
  <c r="I5092" i="1" s="1"/>
  <c r="G5093" i="1"/>
  <c r="I5093" i="1" s="1"/>
  <c r="G5094" i="1"/>
  <c r="I5094" i="1" s="1"/>
  <c r="G5095" i="1"/>
  <c r="I5095" i="1" s="1"/>
  <c r="G5096" i="1"/>
  <c r="I5096" i="1" s="1"/>
  <c r="G5097" i="1"/>
  <c r="I5097" i="1" s="1"/>
  <c r="G5098" i="1"/>
  <c r="I5098" i="1" s="1"/>
  <c r="G5099" i="1"/>
  <c r="I5099" i="1" s="1"/>
  <c r="G5100" i="1"/>
  <c r="I5100" i="1" s="1"/>
  <c r="G5101" i="1"/>
  <c r="I5101" i="1" s="1"/>
  <c r="G5102" i="1"/>
  <c r="I5102" i="1" s="1"/>
  <c r="G5103" i="1"/>
  <c r="I5103" i="1" s="1"/>
  <c r="G5104" i="1"/>
  <c r="I5104" i="1" s="1"/>
  <c r="G5105" i="1"/>
  <c r="I5105" i="1" s="1"/>
  <c r="G5106" i="1"/>
  <c r="I5106" i="1" s="1"/>
  <c r="G5107" i="1"/>
  <c r="I5107" i="1" s="1"/>
  <c r="G5108" i="1"/>
  <c r="I5108" i="1" s="1"/>
  <c r="G5109" i="1"/>
  <c r="I5109" i="1" s="1"/>
  <c r="G5110" i="1"/>
  <c r="I5110" i="1" s="1"/>
  <c r="G5111" i="1"/>
  <c r="I5111" i="1" s="1"/>
  <c r="G5112" i="1"/>
  <c r="I5112" i="1" s="1"/>
  <c r="G5113" i="1"/>
  <c r="I5113" i="1" s="1"/>
  <c r="G5114" i="1"/>
  <c r="I5114" i="1" s="1"/>
  <c r="G5115" i="1"/>
  <c r="I5115" i="1" s="1"/>
  <c r="G5116" i="1"/>
  <c r="I5116" i="1" s="1"/>
  <c r="G5117" i="1"/>
  <c r="I5117" i="1" s="1"/>
  <c r="G5118" i="1"/>
  <c r="I5118" i="1" s="1"/>
  <c r="G5119" i="1"/>
  <c r="I5119" i="1" s="1"/>
  <c r="G5120" i="1"/>
  <c r="I5120" i="1" s="1"/>
  <c r="G5121" i="1"/>
  <c r="I5121" i="1" s="1"/>
  <c r="G5122" i="1"/>
  <c r="I5122" i="1" s="1"/>
  <c r="G5123" i="1"/>
  <c r="I5123" i="1" s="1"/>
  <c r="G5124" i="1"/>
  <c r="I5124" i="1" s="1"/>
  <c r="G5125" i="1"/>
  <c r="I5125" i="1" s="1"/>
  <c r="G5126" i="1"/>
  <c r="I5126" i="1" s="1"/>
  <c r="G5127" i="1"/>
  <c r="I5127" i="1" s="1"/>
  <c r="G5128" i="1"/>
  <c r="I5128" i="1" s="1"/>
  <c r="G5129" i="1"/>
  <c r="I5129" i="1" s="1"/>
  <c r="G5130" i="1"/>
  <c r="I5130" i="1" s="1"/>
  <c r="G5131" i="1"/>
  <c r="I5131" i="1" s="1"/>
  <c r="G5132" i="1"/>
  <c r="I5132" i="1" s="1"/>
  <c r="G5133" i="1"/>
  <c r="I5133" i="1" s="1"/>
  <c r="G5134" i="1"/>
  <c r="I5134" i="1" s="1"/>
  <c r="G5135" i="1"/>
  <c r="I5135" i="1" s="1"/>
  <c r="G5136" i="1"/>
  <c r="I5136" i="1" s="1"/>
  <c r="G5137" i="1"/>
  <c r="I5137" i="1" s="1"/>
  <c r="G5138" i="1"/>
  <c r="I5138" i="1" s="1"/>
  <c r="G5139" i="1"/>
  <c r="I5139" i="1" s="1"/>
  <c r="G5140" i="1"/>
  <c r="I5140" i="1" s="1"/>
  <c r="G5141" i="1"/>
  <c r="I5141" i="1" s="1"/>
  <c r="G5142" i="1"/>
  <c r="I5142" i="1" s="1"/>
  <c r="G5143" i="1"/>
  <c r="I5143" i="1" s="1"/>
  <c r="G5144" i="1"/>
  <c r="I5144" i="1" s="1"/>
  <c r="G5145" i="1"/>
  <c r="I5145" i="1" s="1"/>
  <c r="G5146" i="1"/>
  <c r="I5146" i="1" s="1"/>
  <c r="G5147" i="1"/>
  <c r="I5147" i="1" s="1"/>
  <c r="G5148" i="1"/>
  <c r="I5148" i="1" s="1"/>
  <c r="G5149" i="1"/>
  <c r="I5149" i="1" s="1"/>
  <c r="G5150" i="1"/>
  <c r="I5150" i="1" s="1"/>
  <c r="G5151" i="1"/>
  <c r="I5151" i="1" s="1"/>
  <c r="G5152" i="1"/>
  <c r="I5152" i="1" s="1"/>
  <c r="G5153" i="1"/>
  <c r="I5153" i="1" s="1"/>
  <c r="G5154" i="1"/>
  <c r="I5154" i="1" s="1"/>
  <c r="G5155" i="1"/>
  <c r="I5155" i="1" s="1"/>
  <c r="G5156" i="1"/>
  <c r="I5156" i="1" s="1"/>
  <c r="G5157" i="1"/>
  <c r="I5157" i="1" s="1"/>
  <c r="G5158" i="1"/>
  <c r="I5158" i="1" s="1"/>
  <c r="G5159" i="1"/>
  <c r="I5159" i="1" s="1"/>
  <c r="G5160" i="1"/>
  <c r="I5160" i="1" s="1"/>
  <c r="G5161" i="1"/>
  <c r="I5161" i="1" s="1"/>
  <c r="G5162" i="1"/>
  <c r="I5162" i="1" s="1"/>
  <c r="G5163" i="1"/>
  <c r="I5163" i="1" s="1"/>
  <c r="G5164" i="1"/>
  <c r="I5164" i="1" s="1"/>
  <c r="G5165" i="1"/>
  <c r="I5165" i="1" s="1"/>
  <c r="G5166" i="1"/>
  <c r="I5166" i="1" s="1"/>
  <c r="G5167" i="1"/>
  <c r="I5167" i="1" s="1"/>
  <c r="G5168" i="1"/>
  <c r="I5168" i="1" s="1"/>
  <c r="G5169" i="1"/>
  <c r="I5169" i="1" s="1"/>
  <c r="G5170" i="1"/>
  <c r="I5170" i="1" s="1"/>
  <c r="G5171" i="1"/>
  <c r="I5171" i="1" s="1"/>
  <c r="G5172" i="1"/>
  <c r="I5172" i="1" s="1"/>
  <c r="G5173" i="1"/>
  <c r="I5173" i="1" s="1"/>
  <c r="G5174" i="1"/>
  <c r="I5174" i="1" s="1"/>
  <c r="G5175" i="1"/>
  <c r="I5175" i="1" s="1"/>
  <c r="G5176" i="1"/>
  <c r="I5176" i="1" s="1"/>
  <c r="G5177" i="1"/>
  <c r="I5177" i="1" s="1"/>
  <c r="G5178" i="1"/>
  <c r="I5178" i="1" s="1"/>
  <c r="G5179" i="1"/>
  <c r="I5179" i="1" s="1"/>
  <c r="G5180" i="1"/>
  <c r="I5180" i="1" s="1"/>
  <c r="G5181" i="1"/>
  <c r="I5181" i="1" s="1"/>
  <c r="G5182" i="1"/>
  <c r="I5182" i="1" s="1"/>
  <c r="G5183" i="1"/>
  <c r="I5183" i="1" s="1"/>
  <c r="G5184" i="1"/>
  <c r="I5184" i="1" s="1"/>
  <c r="G5185" i="1"/>
  <c r="I5185" i="1" s="1"/>
  <c r="G5186" i="1"/>
  <c r="I5186" i="1" s="1"/>
  <c r="G5187" i="1"/>
  <c r="I5187" i="1" s="1"/>
  <c r="G5188" i="1"/>
  <c r="I5188" i="1" s="1"/>
  <c r="G5189" i="1"/>
  <c r="I5189" i="1" s="1"/>
  <c r="G5190" i="1"/>
  <c r="I5190" i="1" s="1"/>
  <c r="G5191" i="1"/>
  <c r="I5191" i="1" s="1"/>
  <c r="G5192" i="1"/>
  <c r="I5192" i="1" s="1"/>
  <c r="G5193" i="1"/>
  <c r="I5193" i="1" s="1"/>
  <c r="G5194" i="1"/>
  <c r="I5194" i="1" s="1"/>
  <c r="G5195" i="1"/>
  <c r="I5195" i="1" s="1"/>
  <c r="G5196" i="1"/>
  <c r="I5196" i="1" s="1"/>
  <c r="G5197" i="1"/>
  <c r="I5197" i="1" s="1"/>
  <c r="G5198" i="1"/>
  <c r="I5198" i="1" s="1"/>
  <c r="G5199" i="1"/>
  <c r="I5199" i="1" s="1"/>
  <c r="G5200" i="1"/>
  <c r="I5200" i="1" s="1"/>
  <c r="G5201" i="1"/>
  <c r="I5201" i="1" s="1"/>
  <c r="G5202" i="1"/>
  <c r="I5202" i="1" s="1"/>
  <c r="G5203" i="1"/>
  <c r="I5203" i="1" s="1"/>
  <c r="G5204" i="1"/>
  <c r="I5204" i="1" s="1"/>
  <c r="G5205" i="1"/>
  <c r="I5205" i="1" s="1"/>
  <c r="G5206" i="1"/>
  <c r="I5206" i="1" s="1"/>
  <c r="G5207" i="1"/>
  <c r="I5207" i="1" s="1"/>
  <c r="G5208" i="1"/>
  <c r="I5208" i="1" s="1"/>
  <c r="G5209" i="1"/>
  <c r="I5209" i="1" s="1"/>
  <c r="G5210" i="1"/>
  <c r="I5210" i="1" s="1"/>
  <c r="G5211" i="1"/>
  <c r="I5211" i="1" s="1"/>
  <c r="G5212" i="1"/>
  <c r="I5212" i="1" s="1"/>
  <c r="G5213" i="1"/>
  <c r="I5213" i="1" s="1"/>
  <c r="G5214" i="1"/>
  <c r="I5214" i="1" s="1"/>
  <c r="G5215" i="1"/>
  <c r="I5215" i="1" s="1"/>
  <c r="G5216" i="1"/>
  <c r="I5216" i="1" s="1"/>
  <c r="G5217" i="1"/>
  <c r="I5217" i="1" s="1"/>
  <c r="G5218" i="1"/>
  <c r="I5218" i="1" s="1"/>
  <c r="G5219" i="1"/>
  <c r="I5219" i="1" s="1"/>
  <c r="G5220" i="1"/>
  <c r="I5220" i="1" s="1"/>
  <c r="G5221" i="1"/>
  <c r="I5221" i="1" s="1"/>
  <c r="G5222" i="1"/>
  <c r="I5222" i="1" s="1"/>
  <c r="G5223" i="1"/>
  <c r="I5223" i="1" s="1"/>
  <c r="G5224" i="1"/>
  <c r="I5224" i="1" s="1"/>
  <c r="G5225" i="1"/>
  <c r="I5225" i="1" s="1"/>
  <c r="G5226" i="1"/>
  <c r="I5226" i="1" s="1"/>
  <c r="G5227" i="1"/>
  <c r="I5227" i="1" s="1"/>
  <c r="G5228" i="1"/>
  <c r="I5228" i="1" s="1"/>
  <c r="G5229" i="1"/>
  <c r="I5229" i="1" s="1"/>
  <c r="G5230" i="1"/>
  <c r="I5230" i="1" s="1"/>
  <c r="G5231" i="1"/>
  <c r="I5231" i="1" s="1"/>
  <c r="G5232" i="1"/>
  <c r="I5232" i="1" s="1"/>
  <c r="G5233" i="1"/>
  <c r="I5233" i="1" s="1"/>
  <c r="G5234" i="1"/>
  <c r="I5234" i="1" s="1"/>
  <c r="G5235" i="1"/>
  <c r="I5235" i="1" s="1"/>
  <c r="G5236" i="1"/>
  <c r="I5236" i="1" s="1"/>
  <c r="G5237" i="1"/>
  <c r="I5237" i="1" s="1"/>
  <c r="G5238" i="1"/>
  <c r="I5238" i="1" s="1"/>
  <c r="G5239" i="1"/>
  <c r="I5239" i="1" s="1"/>
  <c r="G5240" i="1"/>
  <c r="I5240" i="1" s="1"/>
  <c r="G5241" i="1"/>
  <c r="I5241" i="1" s="1"/>
  <c r="G5242" i="1"/>
  <c r="I5242" i="1" s="1"/>
  <c r="G5243" i="1"/>
  <c r="I5243" i="1" s="1"/>
  <c r="G5244" i="1"/>
  <c r="I5244" i="1" s="1"/>
  <c r="G5245" i="1"/>
  <c r="I5245" i="1" s="1"/>
  <c r="G5246" i="1"/>
  <c r="I5246" i="1" s="1"/>
  <c r="G5247" i="1"/>
  <c r="I5247" i="1" s="1"/>
  <c r="G5248" i="1"/>
  <c r="I5248" i="1" s="1"/>
  <c r="G5249" i="1"/>
  <c r="I5249" i="1" s="1"/>
  <c r="G5250" i="1"/>
  <c r="I5250" i="1" s="1"/>
  <c r="G5251" i="1"/>
  <c r="I5251" i="1" s="1"/>
  <c r="G5252" i="1"/>
  <c r="I5252" i="1" s="1"/>
  <c r="G5253" i="1"/>
  <c r="I5253" i="1" s="1"/>
  <c r="G5254" i="1"/>
  <c r="I5254" i="1" s="1"/>
  <c r="G5255" i="1"/>
  <c r="I5255" i="1" s="1"/>
  <c r="G5256" i="1"/>
  <c r="I5256" i="1" s="1"/>
  <c r="G5257" i="1"/>
  <c r="I5257" i="1" s="1"/>
  <c r="G5258" i="1"/>
  <c r="I5258" i="1" s="1"/>
  <c r="G5259" i="1"/>
  <c r="I5259" i="1" s="1"/>
  <c r="G5260" i="1"/>
  <c r="I5260" i="1" s="1"/>
  <c r="G5261" i="1"/>
  <c r="I5261" i="1" s="1"/>
  <c r="G5262" i="1"/>
  <c r="I5262" i="1" s="1"/>
  <c r="G5263" i="1"/>
  <c r="I5263" i="1" s="1"/>
  <c r="G5264" i="1"/>
  <c r="I5264" i="1" s="1"/>
  <c r="G5265" i="1"/>
  <c r="I5265" i="1" s="1"/>
  <c r="G5266" i="1"/>
  <c r="I5266" i="1" s="1"/>
  <c r="G5267" i="1"/>
  <c r="I5267" i="1" s="1"/>
  <c r="G5268" i="1"/>
  <c r="I5268" i="1" s="1"/>
  <c r="G5269" i="1"/>
  <c r="I5269" i="1" s="1"/>
  <c r="G5270" i="1"/>
  <c r="I5270" i="1" s="1"/>
  <c r="G5271" i="1"/>
  <c r="I5271" i="1" s="1"/>
  <c r="G5272" i="1"/>
  <c r="I5272" i="1" s="1"/>
  <c r="G5273" i="1"/>
  <c r="I5273" i="1" s="1"/>
  <c r="G5274" i="1"/>
  <c r="I5274" i="1" s="1"/>
  <c r="G5275" i="1"/>
  <c r="I5275" i="1" s="1"/>
  <c r="G5276" i="1"/>
  <c r="I5276" i="1" s="1"/>
  <c r="G5277" i="1"/>
  <c r="I5277" i="1" s="1"/>
  <c r="G5278" i="1"/>
  <c r="I5278" i="1" s="1"/>
  <c r="G5279" i="1"/>
  <c r="I5279" i="1" s="1"/>
  <c r="G5280" i="1"/>
  <c r="I5280" i="1" s="1"/>
  <c r="G5281" i="1"/>
  <c r="I5281" i="1" s="1"/>
  <c r="G5282" i="1"/>
  <c r="I5282" i="1" s="1"/>
  <c r="G5283" i="1"/>
  <c r="I5283" i="1" s="1"/>
  <c r="G5284" i="1"/>
  <c r="I5284" i="1" s="1"/>
  <c r="G5285" i="1"/>
  <c r="I5285" i="1" s="1"/>
  <c r="G5286" i="1"/>
  <c r="I5286" i="1" s="1"/>
  <c r="G5287" i="1"/>
  <c r="I5287" i="1" s="1"/>
  <c r="G5288" i="1"/>
  <c r="I5288" i="1" s="1"/>
  <c r="G5289" i="1"/>
  <c r="I5289" i="1" s="1"/>
  <c r="G5290" i="1"/>
  <c r="I5290" i="1" s="1"/>
  <c r="G5291" i="1"/>
  <c r="I5291" i="1" s="1"/>
  <c r="G5292" i="1"/>
  <c r="I5292" i="1" s="1"/>
  <c r="G5293" i="1"/>
  <c r="I5293" i="1" s="1"/>
  <c r="G5294" i="1"/>
  <c r="I5294" i="1" s="1"/>
  <c r="G5295" i="1"/>
  <c r="I5295" i="1" s="1"/>
  <c r="G5296" i="1"/>
  <c r="I5296" i="1" s="1"/>
  <c r="G5297" i="1"/>
  <c r="I5297" i="1" s="1"/>
  <c r="G5298" i="1"/>
  <c r="I5298" i="1" s="1"/>
  <c r="G5299" i="1"/>
  <c r="I5299" i="1" s="1"/>
  <c r="G5300" i="1"/>
  <c r="I5300" i="1" s="1"/>
  <c r="G5301" i="1"/>
  <c r="I5301" i="1" s="1"/>
  <c r="G5302" i="1"/>
  <c r="I5302" i="1" s="1"/>
  <c r="G5303" i="1"/>
  <c r="I5303" i="1" s="1"/>
  <c r="G5304" i="1"/>
  <c r="I5304" i="1" s="1"/>
  <c r="G5305" i="1"/>
  <c r="I5305" i="1" s="1"/>
  <c r="G5306" i="1"/>
  <c r="I5306" i="1" s="1"/>
  <c r="G5307" i="1"/>
  <c r="I5307" i="1" s="1"/>
  <c r="G5308" i="1"/>
  <c r="I5308" i="1" s="1"/>
  <c r="G5309" i="1"/>
  <c r="I5309" i="1" s="1"/>
  <c r="G5310" i="1"/>
  <c r="I5310" i="1" s="1"/>
  <c r="G5311" i="1"/>
  <c r="I5311" i="1" s="1"/>
  <c r="G5312" i="1"/>
  <c r="I5312" i="1" s="1"/>
  <c r="G5313" i="1"/>
  <c r="I5313" i="1" s="1"/>
  <c r="G5314" i="1"/>
  <c r="I5314" i="1" s="1"/>
  <c r="G5315" i="1"/>
  <c r="I5315" i="1" s="1"/>
  <c r="G5316" i="1"/>
  <c r="I5316" i="1" s="1"/>
  <c r="G5317" i="1"/>
  <c r="I5317" i="1" s="1"/>
  <c r="G5318" i="1"/>
  <c r="I5318" i="1" s="1"/>
  <c r="G5319" i="1"/>
  <c r="I5319" i="1" s="1"/>
  <c r="G5320" i="1"/>
  <c r="I5320" i="1" s="1"/>
  <c r="G5321" i="1"/>
  <c r="I5321" i="1" s="1"/>
  <c r="G5322" i="1"/>
  <c r="I5322" i="1" s="1"/>
  <c r="G5323" i="1"/>
  <c r="I5323" i="1" s="1"/>
  <c r="G5324" i="1"/>
  <c r="I5324" i="1" s="1"/>
  <c r="G5325" i="1"/>
  <c r="I5325" i="1" s="1"/>
  <c r="G5326" i="1"/>
  <c r="I5326" i="1" s="1"/>
  <c r="G5327" i="1"/>
  <c r="I5327" i="1" s="1"/>
  <c r="G5328" i="1"/>
  <c r="I5328" i="1" s="1"/>
  <c r="G5329" i="1"/>
  <c r="I5329" i="1" s="1"/>
  <c r="G5330" i="1"/>
  <c r="I5330" i="1" s="1"/>
  <c r="G5331" i="1"/>
  <c r="I5331" i="1" s="1"/>
  <c r="G5332" i="1"/>
  <c r="I5332" i="1" s="1"/>
  <c r="G5333" i="1"/>
  <c r="I5333" i="1" s="1"/>
  <c r="G5334" i="1"/>
  <c r="I5334" i="1" s="1"/>
  <c r="G5335" i="1"/>
  <c r="I5335" i="1" s="1"/>
  <c r="G5336" i="1"/>
  <c r="I5336" i="1" s="1"/>
  <c r="G5337" i="1"/>
  <c r="I5337" i="1" s="1"/>
  <c r="G5338" i="1"/>
  <c r="I5338" i="1" s="1"/>
  <c r="G5339" i="1"/>
  <c r="I5339" i="1" s="1"/>
  <c r="G5340" i="1"/>
  <c r="I5340" i="1" s="1"/>
  <c r="G5341" i="1"/>
  <c r="I5341" i="1" s="1"/>
  <c r="G5342" i="1"/>
  <c r="I5342" i="1" s="1"/>
  <c r="G5343" i="1"/>
  <c r="I5343" i="1" s="1"/>
  <c r="G5344" i="1"/>
  <c r="I5344" i="1" s="1"/>
  <c r="G5345" i="1"/>
  <c r="I5345" i="1" s="1"/>
  <c r="G5346" i="1"/>
  <c r="I5346" i="1" s="1"/>
  <c r="G5347" i="1"/>
  <c r="I5347" i="1" s="1"/>
  <c r="G5348" i="1"/>
  <c r="I5348" i="1" s="1"/>
  <c r="G5349" i="1"/>
  <c r="I5349" i="1" s="1"/>
  <c r="G5350" i="1"/>
  <c r="I5350" i="1" s="1"/>
  <c r="G5351" i="1"/>
  <c r="I5351" i="1" s="1"/>
  <c r="G5352" i="1"/>
  <c r="I5352" i="1" s="1"/>
  <c r="G5353" i="1"/>
  <c r="I5353" i="1" s="1"/>
  <c r="G5354" i="1"/>
  <c r="I5354" i="1" s="1"/>
  <c r="G5355" i="1"/>
  <c r="I5355" i="1" s="1"/>
  <c r="G5356" i="1"/>
  <c r="I5356" i="1" s="1"/>
  <c r="G5357" i="1"/>
  <c r="I5357" i="1" s="1"/>
  <c r="G5358" i="1"/>
  <c r="I5358" i="1" s="1"/>
  <c r="G5359" i="1"/>
  <c r="I5359" i="1" s="1"/>
  <c r="G5360" i="1"/>
  <c r="I5360" i="1" s="1"/>
  <c r="G5361" i="1"/>
  <c r="I5361" i="1" s="1"/>
  <c r="G5362" i="1"/>
  <c r="I5362" i="1" s="1"/>
  <c r="G5363" i="1"/>
  <c r="I5363" i="1" s="1"/>
  <c r="G5364" i="1"/>
  <c r="I5364" i="1" s="1"/>
  <c r="G5365" i="1"/>
  <c r="I5365" i="1" s="1"/>
  <c r="G5366" i="1"/>
  <c r="I5366" i="1" s="1"/>
  <c r="G5367" i="1"/>
  <c r="I5367" i="1" s="1"/>
  <c r="G5368" i="1"/>
  <c r="I5368" i="1" s="1"/>
  <c r="G5369" i="1"/>
  <c r="I5369" i="1" s="1"/>
  <c r="G5370" i="1"/>
  <c r="I5370" i="1" s="1"/>
  <c r="G5371" i="1"/>
  <c r="I5371" i="1" s="1"/>
  <c r="G5372" i="1"/>
  <c r="I5372" i="1" s="1"/>
  <c r="G5373" i="1"/>
  <c r="I5373" i="1" s="1"/>
  <c r="G5374" i="1"/>
  <c r="I5374" i="1" s="1"/>
  <c r="G5375" i="1"/>
  <c r="I5375" i="1" s="1"/>
  <c r="G5376" i="1"/>
  <c r="I5376" i="1" s="1"/>
  <c r="G5377" i="1"/>
  <c r="I5377" i="1" s="1"/>
  <c r="G5378" i="1"/>
  <c r="I5378" i="1" s="1"/>
  <c r="G5379" i="1"/>
  <c r="I5379" i="1" s="1"/>
  <c r="G5380" i="1"/>
  <c r="I5380" i="1" s="1"/>
  <c r="G5381" i="1"/>
  <c r="I5381" i="1" s="1"/>
  <c r="G5382" i="1"/>
  <c r="I5382" i="1" s="1"/>
  <c r="G5383" i="1"/>
  <c r="I5383" i="1" s="1"/>
  <c r="G5384" i="1"/>
  <c r="I5384" i="1" s="1"/>
  <c r="G5385" i="1"/>
  <c r="I5385" i="1" s="1"/>
  <c r="G5386" i="1"/>
  <c r="I5386" i="1" s="1"/>
  <c r="G5387" i="1"/>
  <c r="I5387" i="1" s="1"/>
  <c r="G5388" i="1"/>
  <c r="I5388" i="1" s="1"/>
  <c r="G5389" i="1"/>
  <c r="I5389" i="1" s="1"/>
  <c r="G5390" i="1"/>
  <c r="I5390" i="1" s="1"/>
  <c r="G5391" i="1"/>
  <c r="I5391" i="1" s="1"/>
  <c r="G5392" i="1"/>
  <c r="I5392" i="1" s="1"/>
  <c r="G5393" i="1"/>
  <c r="I5393" i="1" s="1"/>
  <c r="G5394" i="1"/>
  <c r="I5394" i="1" s="1"/>
  <c r="G5395" i="1"/>
  <c r="I5395" i="1" s="1"/>
  <c r="G5396" i="1"/>
  <c r="I5396" i="1" s="1"/>
  <c r="G5397" i="1"/>
  <c r="I5397" i="1" s="1"/>
  <c r="G5398" i="1"/>
  <c r="I5398" i="1" s="1"/>
  <c r="G5399" i="1"/>
  <c r="I5399" i="1" s="1"/>
  <c r="G5400" i="1"/>
  <c r="I5400" i="1" s="1"/>
  <c r="G5401" i="1"/>
  <c r="I5401" i="1" s="1"/>
  <c r="G5402" i="1"/>
  <c r="I5402" i="1" s="1"/>
  <c r="G5403" i="1"/>
  <c r="I5403" i="1" s="1"/>
  <c r="G5404" i="1"/>
  <c r="I5404" i="1" s="1"/>
  <c r="G5405" i="1"/>
  <c r="I5405" i="1" s="1"/>
  <c r="G5406" i="1"/>
  <c r="I5406" i="1" s="1"/>
  <c r="G5407" i="1"/>
  <c r="I5407" i="1" s="1"/>
  <c r="G5408" i="1"/>
  <c r="I5408" i="1" s="1"/>
  <c r="G5409" i="1"/>
  <c r="I5409" i="1" s="1"/>
  <c r="G5410" i="1"/>
  <c r="I5410" i="1" s="1"/>
  <c r="G5411" i="1"/>
  <c r="I5411" i="1" s="1"/>
  <c r="G5412" i="1"/>
  <c r="I5412" i="1" s="1"/>
  <c r="G5413" i="1"/>
  <c r="I5413" i="1" s="1"/>
  <c r="G5414" i="1"/>
  <c r="I5414" i="1" s="1"/>
  <c r="G5415" i="1"/>
  <c r="I5415" i="1" s="1"/>
  <c r="G5416" i="1"/>
  <c r="I5416" i="1" s="1"/>
  <c r="G5417" i="1"/>
  <c r="I5417" i="1" s="1"/>
  <c r="G5418" i="1"/>
  <c r="I5418" i="1" s="1"/>
  <c r="G5419" i="1"/>
  <c r="I5419" i="1" s="1"/>
  <c r="G5420" i="1"/>
  <c r="I5420" i="1" s="1"/>
  <c r="G5421" i="1"/>
  <c r="I5421" i="1" s="1"/>
  <c r="G5422" i="1"/>
  <c r="I5422" i="1" s="1"/>
  <c r="G5423" i="1"/>
  <c r="I5423" i="1" s="1"/>
  <c r="G5424" i="1"/>
  <c r="I5424" i="1" s="1"/>
  <c r="G5425" i="1"/>
  <c r="I5425" i="1" s="1"/>
  <c r="G5426" i="1"/>
  <c r="I5426" i="1" s="1"/>
  <c r="G5427" i="1"/>
  <c r="I5427" i="1" s="1"/>
  <c r="G5428" i="1"/>
  <c r="I5428" i="1" s="1"/>
  <c r="G5429" i="1"/>
  <c r="I5429" i="1" s="1"/>
  <c r="G5430" i="1"/>
  <c r="I5430" i="1" s="1"/>
  <c r="G5431" i="1"/>
  <c r="I5431" i="1" s="1"/>
  <c r="G5432" i="1"/>
  <c r="I5432" i="1" s="1"/>
  <c r="G5433" i="1"/>
  <c r="I5433" i="1" s="1"/>
  <c r="G5434" i="1"/>
  <c r="I5434" i="1" s="1"/>
  <c r="G5435" i="1"/>
  <c r="I5435" i="1" s="1"/>
  <c r="G5436" i="1"/>
  <c r="I5436" i="1" s="1"/>
  <c r="G5437" i="1"/>
  <c r="I5437" i="1" s="1"/>
  <c r="G5438" i="1"/>
  <c r="I5438" i="1" s="1"/>
  <c r="G5439" i="1"/>
  <c r="I5439" i="1" s="1"/>
  <c r="G5440" i="1"/>
  <c r="I5440" i="1" s="1"/>
  <c r="G5441" i="1"/>
  <c r="I5441" i="1" s="1"/>
  <c r="G5442" i="1"/>
  <c r="I5442" i="1" s="1"/>
  <c r="G5443" i="1"/>
  <c r="I5443" i="1" s="1"/>
  <c r="G5444" i="1"/>
  <c r="I5444" i="1" s="1"/>
  <c r="G5445" i="1"/>
  <c r="I5445" i="1" s="1"/>
  <c r="G5446" i="1"/>
  <c r="I5446" i="1" s="1"/>
  <c r="G5447" i="1"/>
  <c r="I5447" i="1" s="1"/>
  <c r="G5448" i="1"/>
  <c r="I5448" i="1" s="1"/>
  <c r="G5449" i="1"/>
  <c r="I5449" i="1" s="1"/>
  <c r="G5450" i="1"/>
  <c r="I5450" i="1" s="1"/>
  <c r="G5451" i="1"/>
  <c r="I5451" i="1" s="1"/>
  <c r="G5452" i="1"/>
  <c r="I5452" i="1" s="1"/>
  <c r="G5453" i="1"/>
  <c r="I5453" i="1" s="1"/>
  <c r="G5454" i="1"/>
  <c r="I5454" i="1" s="1"/>
  <c r="G5455" i="1"/>
  <c r="I5455" i="1" s="1"/>
  <c r="G5456" i="1"/>
  <c r="I5456" i="1" s="1"/>
  <c r="G5457" i="1"/>
  <c r="I5457" i="1" s="1"/>
  <c r="G5458" i="1"/>
  <c r="I5458" i="1" s="1"/>
  <c r="G5459" i="1"/>
  <c r="I5459" i="1" s="1"/>
  <c r="G5460" i="1"/>
  <c r="I5460" i="1" s="1"/>
  <c r="G5461" i="1"/>
  <c r="I5461" i="1" s="1"/>
  <c r="G5462" i="1"/>
  <c r="I5462" i="1" s="1"/>
  <c r="G5463" i="1"/>
  <c r="I5463" i="1" s="1"/>
  <c r="G5464" i="1"/>
  <c r="I5464" i="1" s="1"/>
  <c r="G5465" i="1"/>
  <c r="I5465" i="1" s="1"/>
  <c r="G5466" i="1"/>
  <c r="I5466" i="1" s="1"/>
  <c r="G5467" i="1"/>
  <c r="I5467" i="1" s="1"/>
  <c r="G5468" i="1"/>
  <c r="I5468" i="1" s="1"/>
  <c r="G5469" i="1"/>
  <c r="I5469" i="1" s="1"/>
  <c r="G5470" i="1"/>
  <c r="I5470" i="1" s="1"/>
  <c r="G5471" i="1"/>
  <c r="I5471" i="1" s="1"/>
  <c r="G5472" i="1"/>
  <c r="I5472" i="1" s="1"/>
  <c r="G5473" i="1"/>
  <c r="I5473" i="1" s="1"/>
  <c r="G5474" i="1"/>
  <c r="I5474" i="1" s="1"/>
  <c r="G5475" i="1"/>
  <c r="I5475" i="1" s="1"/>
  <c r="G5476" i="1"/>
  <c r="I5476" i="1" s="1"/>
  <c r="G5477" i="1"/>
  <c r="I5477" i="1" s="1"/>
  <c r="G5478" i="1"/>
  <c r="I5478" i="1" s="1"/>
  <c r="G5479" i="1"/>
  <c r="I5479" i="1" s="1"/>
  <c r="G5480" i="1"/>
  <c r="I5480" i="1" s="1"/>
  <c r="G5481" i="1"/>
  <c r="I5481" i="1" s="1"/>
  <c r="G5482" i="1"/>
  <c r="I5482" i="1" s="1"/>
  <c r="G5483" i="1"/>
  <c r="I5483" i="1" s="1"/>
  <c r="G5484" i="1"/>
  <c r="I5484" i="1" s="1"/>
  <c r="G5485" i="1"/>
  <c r="I5485" i="1" s="1"/>
  <c r="G5486" i="1"/>
  <c r="I5486" i="1" s="1"/>
  <c r="G5487" i="1"/>
  <c r="I5487" i="1" s="1"/>
  <c r="G5488" i="1"/>
  <c r="I5488" i="1" s="1"/>
  <c r="G5489" i="1"/>
  <c r="I5489" i="1" s="1"/>
  <c r="G5490" i="1"/>
  <c r="I5490" i="1" s="1"/>
  <c r="G5491" i="1"/>
  <c r="I5491" i="1" s="1"/>
  <c r="G5492" i="1"/>
  <c r="I5492" i="1" s="1"/>
  <c r="G5493" i="1"/>
  <c r="I5493" i="1" s="1"/>
  <c r="G5494" i="1"/>
  <c r="I5494" i="1" s="1"/>
  <c r="G5495" i="1"/>
  <c r="I5495" i="1" s="1"/>
  <c r="G5496" i="1"/>
  <c r="I5496" i="1" s="1"/>
  <c r="G5497" i="1"/>
  <c r="I5497" i="1" s="1"/>
  <c r="G5498" i="1"/>
  <c r="I5498" i="1" s="1"/>
  <c r="G5499" i="1"/>
  <c r="I5499" i="1" s="1"/>
  <c r="G5500" i="1"/>
  <c r="I5500" i="1" s="1"/>
  <c r="G5501" i="1"/>
  <c r="I5501" i="1" s="1"/>
  <c r="G5502" i="1"/>
  <c r="I5502" i="1" s="1"/>
  <c r="G5503" i="1"/>
  <c r="I5503" i="1" s="1"/>
  <c r="G5504" i="1"/>
  <c r="I5504" i="1" s="1"/>
  <c r="G5505" i="1"/>
  <c r="I5505" i="1" s="1"/>
  <c r="G5506" i="1"/>
  <c r="I5506" i="1" s="1"/>
  <c r="G5507" i="1"/>
  <c r="I5507" i="1" s="1"/>
  <c r="G5508" i="1"/>
  <c r="I5508" i="1" s="1"/>
  <c r="G5509" i="1"/>
  <c r="I5509" i="1" s="1"/>
  <c r="G5510" i="1"/>
  <c r="I5510" i="1" s="1"/>
  <c r="G5511" i="1"/>
  <c r="I5511" i="1" s="1"/>
  <c r="G5512" i="1"/>
  <c r="I5512" i="1" s="1"/>
  <c r="G5513" i="1"/>
  <c r="I5513" i="1" s="1"/>
  <c r="G5514" i="1"/>
  <c r="I5514" i="1" s="1"/>
  <c r="G5515" i="1"/>
  <c r="I5515" i="1" s="1"/>
  <c r="G5516" i="1"/>
  <c r="I5516" i="1" s="1"/>
  <c r="G5517" i="1"/>
  <c r="I5517" i="1" s="1"/>
  <c r="G5518" i="1"/>
  <c r="I5518" i="1" s="1"/>
  <c r="G5519" i="1"/>
  <c r="I5519" i="1" s="1"/>
  <c r="G5520" i="1"/>
  <c r="I5520" i="1" s="1"/>
  <c r="G5521" i="1"/>
  <c r="I5521" i="1" s="1"/>
  <c r="G5522" i="1"/>
  <c r="I5522" i="1" s="1"/>
  <c r="G5523" i="1"/>
  <c r="I5523" i="1" s="1"/>
  <c r="G5524" i="1"/>
  <c r="I5524" i="1" s="1"/>
  <c r="G5525" i="1"/>
  <c r="I5525" i="1" s="1"/>
  <c r="G5526" i="1"/>
  <c r="I5526" i="1" s="1"/>
  <c r="G5527" i="1"/>
  <c r="I5527" i="1" s="1"/>
  <c r="G5528" i="1"/>
  <c r="I5528" i="1" s="1"/>
  <c r="G5529" i="1"/>
  <c r="I5529" i="1" s="1"/>
  <c r="G5530" i="1"/>
  <c r="I5530" i="1" s="1"/>
  <c r="G5531" i="1"/>
  <c r="I5531" i="1" s="1"/>
  <c r="G5532" i="1"/>
  <c r="I5532" i="1" s="1"/>
  <c r="G5533" i="1"/>
  <c r="I5533" i="1" s="1"/>
  <c r="G5534" i="1"/>
  <c r="I5534" i="1" s="1"/>
  <c r="G5535" i="1"/>
  <c r="I5535" i="1" s="1"/>
  <c r="G5536" i="1"/>
  <c r="I5536" i="1" s="1"/>
  <c r="G5537" i="1"/>
  <c r="I5537" i="1" s="1"/>
  <c r="G5538" i="1"/>
  <c r="I5538" i="1" s="1"/>
  <c r="G5539" i="1"/>
  <c r="I5539" i="1" s="1"/>
  <c r="G5540" i="1"/>
  <c r="I5540" i="1" s="1"/>
  <c r="G5541" i="1"/>
  <c r="I5541" i="1" s="1"/>
  <c r="G5542" i="1"/>
  <c r="I5542" i="1" s="1"/>
  <c r="G5543" i="1"/>
  <c r="I5543" i="1" s="1"/>
  <c r="G5544" i="1"/>
  <c r="I5544" i="1" s="1"/>
  <c r="G5545" i="1"/>
  <c r="I5545" i="1" s="1"/>
  <c r="G5546" i="1"/>
  <c r="I5546" i="1" s="1"/>
  <c r="G5547" i="1"/>
  <c r="I5547" i="1" s="1"/>
  <c r="G5548" i="1"/>
  <c r="I5548" i="1" s="1"/>
  <c r="G5549" i="1"/>
  <c r="I5549" i="1" s="1"/>
  <c r="G5550" i="1"/>
  <c r="I5550" i="1" s="1"/>
  <c r="G5551" i="1"/>
  <c r="I5551" i="1" s="1"/>
  <c r="G5552" i="1"/>
  <c r="I5552" i="1" s="1"/>
  <c r="G5553" i="1"/>
  <c r="I5553" i="1" s="1"/>
  <c r="G5554" i="1"/>
  <c r="I5554" i="1" s="1"/>
  <c r="G5555" i="1"/>
  <c r="I5555" i="1" s="1"/>
  <c r="G5556" i="1"/>
  <c r="I5556" i="1" s="1"/>
  <c r="G5557" i="1"/>
  <c r="I5557" i="1" s="1"/>
  <c r="G5558" i="1"/>
  <c r="I5558" i="1" s="1"/>
  <c r="G5559" i="1"/>
  <c r="I5559" i="1" s="1"/>
  <c r="G5560" i="1"/>
  <c r="I5560" i="1" s="1"/>
  <c r="G5561" i="1"/>
  <c r="I5561" i="1" s="1"/>
  <c r="G5562" i="1"/>
  <c r="I5562" i="1" s="1"/>
  <c r="G5563" i="1"/>
  <c r="I5563" i="1" s="1"/>
  <c r="G5564" i="1"/>
  <c r="I5564" i="1" s="1"/>
  <c r="G5565" i="1"/>
  <c r="I5565" i="1" s="1"/>
  <c r="G5566" i="1"/>
  <c r="I5566" i="1" s="1"/>
  <c r="G5567" i="1"/>
  <c r="I5567" i="1" s="1"/>
  <c r="G5568" i="1"/>
  <c r="I5568" i="1" s="1"/>
  <c r="G5569" i="1"/>
  <c r="I5569" i="1" s="1"/>
  <c r="G5570" i="1"/>
  <c r="I5570" i="1" s="1"/>
  <c r="G5571" i="1"/>
  <c r="I5571" i="1" s="1"/>
  <c r="G5572" i="1"/>
  <c r="I5572" i="1" s="1"/>
  <c r="G3" i="1"/>
  <c r="I3" i="1" s="1"/>
  <c r="L4432" i="1" l="1"/>
  <c r="L1036" i="1"/>
  <c r="L800" i="1"/>
  <c r="L4805" i="1"/>
  <c r="L5471" i="1"/>
  <c r="L5321" i="1"/>
  <c r="L4714" i="1"/>
  <c r="L3754" i="1"/>
  <c r="L997" i="1"/>
  <c r="L20" i="1"/>
  <c r="L3618" i="1"/>
  <c r="L3395" i="1"/>
  <c r="L3800" i="1"/>
  <c r="L3915" i="1"/>
  <c r="L3424" i="1"/>
  <c r="L4" i="1"/>
  <c r="L3421" i="1"/>
  <c r="L3413" i="1"/>
  <c r="L3409" i="1"/>
  <c r="L3405" i="1"/>
  <c r="L3401" i="1"/>
  <c r="L3397" i="1"/>
  <c r="L3393" i="1"/>
  <c r="L3389" i="1"/>
  <c r="L3385" i="1"/>
  <c r="L3381" i="1"/>
  <c r="L3377" i="1"/>
  <c r="L3373" i="1"/>
  <c r="L3369" i="1"/>
  <c r="L3365" i="1"/>
  <c r="L3361" i="1"/>
  <c r="L3357" i="1"/>
  <c r="L3349" i="1"/>
  <c r="L3345" i="1"/>
  <c r="L3341" i="1"/>
  <c r="L3333" i="1"/>
  <c r="L3329" i="1"/>
  <c r="L3325" i="1"/>
  <c r="L3321" i="1"/>
  <c r="L3317" i="1"/>
  <c r="L3313" i="1"/>
  <c r="L3309" i="1"/>
  <c r="L3305" i="1"/>
  <c r="L3301" i="1"/>
  <c r="L3297" i="1"/>
  <c r="L3293" i="1"/>
  <c r="L3289" i="1"/>
  <c r="L3285" i="1"/>
  <c r="L3281" i="1"/>
  <c r="L3277" i="1"/>
  <c r="L3273" i="1"/>
  <c r="L3269" i="1"/>
  <c r="L3265" i="1"/>
  <c r="L3261" i="1"/>
  <c r="L3257" i="1"/>
  <c r="L3253" i="1"/>
  <c r="L3249" i="1"/>
  <c r="L3245" i="1"/>
  <c r="L3241" i="1"/>
  <c r="L3237" i="1"/>
  <c r="L3233" i="1"/>
  <c r="L3229" i="1"/>
  <c r="L3225" i="1"/>
  <c r="L3217" i="1"/>
  <c r="L3213" i="1"/>
  <c r="L3209" i="1"/>
  <c r="L3205" i="1"/>
  <c r="L3201" i="1"/>
  <c r="L3193" i="1"/>
  <c r="L3189" i="1"/>
  <c r="L3185" i="1"/>
  <c r="L3181" i="1"/>
  <c r="L3177" i="1"/>
  <c r="L3173" i="1"/>
  <c r="L3165" i="1"/>
  <c r="L3161" i="1"/>
  <c r="L3157" i="1"/>
  <c r="L3153" i="1"/>
  <c r="L3149" i="1"/>
  <c r="L3145" i="1"/>
  <c r="L3141" i="1"/>
  <c r="L3137" i="1"/>
  <c r="L3133" i="1"/>
  <c r="L3129" i="1"/>
  <c r="L3125" i="1"/>
  <c r="L3121" i="1"/>
  <c r="L3117" i="1"/>
  <c r="L3109" i="1"/>
  <c r="L3105" i="1"/>
  <c r="L3101" i="1"/>
  <c r="L3097" i="1"/>
  <c r="L3089" i="1"/>
  <c r="L3085" i="1"/>
  <c r="L3081" i="1"/>
  <c r="L3077" i="1"/>
  <c r="L3073" i="1"/>
  <c r="L3069" i="1"/>
  <c r="L3061" i="1"/>
  <c r="L3057" i="1"/>
  <c r="L3053" i="1"/>
  <c r="L3049" i="1"/>
  <c r="L3045" i="1"/>
  <c r="L3041" i="1"/>
  <c r="L3037" i="1"/>
  <c r="L3029" i="1"/>
  <c r="L3025" i="1"/>
  <c r="L3021" i="1"/>
  <c r="L3017" i="1"/>
  <c r="L3013" i="1"/>
  <c r="L3009" i="1"/>
  <c r="L3005" i="1"/>
  <c r="L3001" i="1"/>
  <c r="L2997" i="1"/>
  <c r="L2993" i="1"/>
  <c r="L2989" i="1"/>
  <c r="L2985" i="1"/>
  <c r="L2981" i="1"/>
  <c r="L2977" i="1"/>
  <c r="L2969" i="1"/>
  <c r="L2965" i="1"/>
  <c r="L2961" i="1"/>
  <c r="L2957" i="1"/>
  <c r="L2953" i="1"/>
  <c r="L2949" i="1"/>
  <c r="L2945" i="1"/>
  <c r="L2941" i="1"/>
  <c r="L2937" i="1"/>
  <c r="L2933" i="1"/>
  <c r="L2925" i="1"/>
  <c r="L2921" i="1"/>
  <c r="L2917" i="1"/>
  <c r="L2913" i="1"/>
  <c r="L2909" i="1"/>
  <c r="L2905" i="1"/>
  <c r="L2901" i="1"/>
  <c r="L2897" i="1"/>
  <c r="L2893" i="1"/>
  <c r="L2889" i="1"/>
  <c r="L2885" i="1"/>
  <c r="L2881" i="1"/>
  <c r="L2877" i="1"/>
  <c r="L2873" i="1"/>
  <c r="L2869" i="1"/>
  <c r="L2861" i="1"/>
  <c r="L2857" i="1"/>
  <c r="L2853" i="1"/>
  <c r="L2849" i="1"/>
  <c r="L2841" i="1"/>
  <c r="L2837" i="1"/>
  <c r="L2833" i="1"/>
  <c r="L2829" i="1"/>
  <c r="L2825" i="1"/>
  <c r="L2821" i="1"/>
  <c r="L2817" i="1"/>
  <c r="L2809" i="1"/>
  <c r="L2805" i="1"/>
  <c r="L2801" i="1"/>
  <c r="L2797" i="1"/>
  <c r="L2793" i="1"/>
  <c r="L2789" i="1"/>
  <c r="L2785" i="1"/>
  <c r="L2781" i="1"/>
  <c r="L2777" i="1"/>
  <c r="L2769" i="1"/>
  <c r="L2765" i="1"/>
  <c r="L2761" i="1"/>
  <c r="L2757" i="1"/>
  <c r="L2753" i="1"/>
  <c r="L2749" i="1"/>
  <c r="L2741" i="1"/>
  <c r="L2737" i="1"/>
  <c r="L2733" i="1"/>
  <c r="L2729" i="1"/>
  <c r="L2725" i="1"/>
  <c r="L2717" i="1"/>
  <c r="L2713" i="1"/>
  <c r="L2709" i="1"/>
  <c r="L2705" i="1"/>
  <c r="L2701" i="1"/>
  <c r="L2697" i="1"/>
  <c r="L2693" i="1"/>
  <c r="L2689" i="1"/>
  <c r="L2685" i="1"/>
  <c r="L2681" i="1"/>
  <c r="L2677" i="1"/>
  <c r="L2673" i="1"/>
  <c r="L2669" i="1"/>
  <c r="L2665" i="1"/>
  <c r="L2661" i="1"/>
  <c r="L2657" i="1"/>
  <c r="L2649" i="1"/>
  <c r="L2645" i="1"/>
  <c r="L2641" i="1"/>
  <c r="L2637" i="1"/>
  <c r="L2633" i="1"/>
  <c r="L2629" i="1"/>
  <c r="L2621" i="1"/>
  <c r="L2617" i="1"/>
  <c r="L2613" i="1"/>
  <c r="L2609" i="1"/>
  <c r="L2605" i="1"/>
  <c r="L2597" i="1"/>
  <c r="L2593" i="1"/>
  <c r="L2589" i="1"/>
  <c r="L2585" i="1"/>
  <c r="L2577" i="1"/>
  <c r="L2569" i="1"/>
  <c r="L2561" i="1"/>
  <c r="L2557" i="1"/>
  <c r="L2553" i="1"/>
  <c r="L2549" i="1"/>
  <c r="L2545" i="1"/>
  <c r="L2537" i="1"/>
  <c r="L2533" i="1"/>
  <c r="L2529" i="1"/>
  <c r="L2521" i="1"/>
  <c r="L2517" i="1"/>
  <c r="L2513" i="1"/>
  <c r="L2509" i="1"/>
  <c r="L2505" i="1"/>
  <c r="L2501" i="1"/>
  <c r="L2497" i="1"/>
  <c r="L2485" i="1"/>
  <c r="L2477" i="1"/>
  <c r="L2469" i="1"/>
  <c r="L2465" i="1"/>
  <c r="L2461" i="1"/>
  <c r="L2457" i="1"/>
  <c r="L2453" i="1"/>
  <c r="L2445" i="1"/>
  <c r="L1248" i="1"/>
  <c r="L1244" i="1"/>
  <c r="L1240" i="1"/>
  <c r="L1236" i="1"/>
  <c r="L1232" i="1"/>
  <c r="L1228" i="1"/>
  <c r="L1220" i="1"/>
  <c r="L1216" i="1"/>
  <c r="L1212" i="1"/>
  <c r="L1208" i="1"/>
  <c r="L1204" i="1"/>
  <c r="L1200" i="1"/>
  <c r="L1192" i="1"/>
  <c r="L1188" i="1"/>
  <c r="L1184" i="1"/>
  <c r="L1180" i="1"/>
  <c r="L1172" i="1"/>
  <c r="L1168" i="1"/>
  <c r="L1160" i="1"/>
  <c r="L1156" i="1"/>
  <c r="L1152" i="1"/>
  <c r="L1148" i="1"/>
  <c r="L1144" i="1"/>
  <c r="L1140" i="1"/>
  <c r="L1136" i="1"/>
  <c r="L1132" i="1"/>
  <c r="L1128" i="1"/>
  <c r="L1124" i="1"/>
  <c r="L1120" i="1"/>
  <c r="L1116" i="1"/>
  <c r="L1112" i="1"/>
  <c r="L1108" i="1"/>
  <c r="L1858" i="1"/>
  <c r="L1854" i="1"/>
  <c r="L1850" i="1"/>
  <c r="L1846" i="1"/>
  <c r="L1842" i="1"/>
  <c r="L1838" i="1"/>
  <c r="L1834" i="1"/>
  <c r="L1826" i="1"/>
  <c r="L1822" i="1"/>
  <c r="L1814" i="1"/>
  <c r="L1810" i="1"/>
  <c r="L1806" i="1"/>
  <c r="L1802" i="1"/>
  <c r="L1798" i="1"/>
  <c r="L1794" i="1"/>
  <c r="L1790" i="1"/>
  <c r="L1786" i="1"/>
  <c r="L1782" i="1"/>
  <c r="L1778" i="1"/>
  <c r="L1774" i="1"/>
  <c r="L1770" i="1"/>
  <c r="L1766" i="1"/>
  <c r="L1762" i="1"/>
  <c r="L1758" i="1"/>
  <c r="L1750" i="1"/>
  <c r="L1746" i="1"/>
  <c r="L1742" i="1"/>
  <c r="L1738" i="1"/>
  <c r="L1734" i="1"/>
  <c r="L1730" i="1"/>
  <c r="L1726" i="1"/>
  <c r="L1722" i="1"/>
  <c r="L1714" i="1"/>
  <c r="L1702" i="1"/>
  <c r="L1698" i="1"/>
  <c r="L1694" i="1"/>
  <c r="L1686" i="1"/>
  <c r="L1674" i="1"/>
  <c r="L1670" i="1"/>
  <c r="L1666" i="1"/>
  <c r="L1662" i="1"/>
  <c r="L1658" i="1"/>
  <c r="L1654" i="1"/>
  <c r="L1650" i="1"/>
  <c r="L1646" i="1"/>
  <c r="L1642" i="1"/>
  <c r="L1638" i="1"/>
  <c r="L1626" i="1"/>
  <c r="L1622" i="1"/>
  <c r="L1162" i="1"/>
  <c r="L1022" i="1"/>
  <c r="L1018" i="1"/>
  <c r="L1010" i="1"/>
  <c r="L1006" i="1"/>
  <c r="L1002" i="1"/>
  <c r="L994" i="1"/>
  <c r="L990" i="1"/>
  <c r="L986" i="1"/>
  <c r="L982" i="1"/>
  <c r="L978" i="1"/>
  <c r="L970" i="1"/>
  <c r="L966" i="1"/>
  <c r="L962" i="1"/>
  <c r="L958" i="1"/>
  <c r="L954" i="1"/>
  <c r="L946" i="1"/>
  <c r="L942" i="1"/>
  <c r="L938" i="1"/>
  <c r="L934" i="1"/>
  <c r="L930" i="1"/>
  <c r="L926" i="1"/>
  <c r="L922" i="1"/>
  <c r="L918" i="1"/>
  <c r="L9" i="1"/>
  <c r="L3423" i="1"/>
  <c r="L3419" i="1"/>
  <c r="L3415" i="1"/>
  <c r="L3411" i="1"/>
  <c r="L3407" i="1"/>
  <c r="L3403" i="1"/>
  <c r="L3399" i="1"/>
  <c r="L3391" i="1"/>
  <c r="L3387" i="1"/>
  <c r="L3383" i="1"/>
  <c r="L3379" i="1"/>
  <c r="L3371" i="1"/>
  <c r="L3367" i="1"/>
  <c r="L3363" i="1"/>
  <c r="L3359" i="1"/>
  <c r="L3355" i="1"/>
  <c r="L3351" i="1"/>
  <c r="L3347" i="1"/>
  <c r="L3343" i="1"/>
  <c r="L3339" i="1"/>
  <c r="L3335" i="1"/>
  <c r="L3331" i="1"/>
  <c r="L3327" i="1"/>
  <c r="L3323" i="1"/>
  <c r="L3319" i="1"/>
  <c r="L3315" i="1"/>
  <c r="L3311" i="1"/>
  <c r="L3303" i="1"/>
  <c r="L3299" i="1"/>
  <c r="L3295" i="1"/>
  <c r="L3291" i="1"/>
  <c r="L3287" i="1"/>
  <c r="L3283" i="1"/>
  <c r="L3275" i="1"/>
  <c r="L3271" i="1"/>
  <c r="L3263" i="1"/>
  <c r="L3259" i="1"/>
  <c r="L3255" i="1"/>
  <c r="L3251" i="1"/>
  <c r="L3243" i="1"/>
  <c r="L3239" i="1"/>
  <c r="L3235" i="1"/>
  <c r="L3231" i="1"/>
  <c r="L3227" i="1"/>
  <c r="L3223" i="1"/>
  <c r="L3219" i="1"/>
  <c r="L3215" i="1"/>
  <c r="L3211" i="1"/>
  <c r="L3207" i="1"/>
  <c r="L3203" i="1"/>
  <c r="L3199" i="1"/>
  <c r="L3195" i="1"/>
  <c r="L3191" i="1"/>
  <c r="L3187" i="1"/>
  <c r="L3183" i="1"/>
  <c r="L3179" i="1"/>
  <c r="L3175" i="1"/>
  <c r="L3171" i="1"/>
  <c r="L3167" i="1"/>
  <c r="L3163" i="1"/>
  <c r="L3159" i="1"/>
  <c r="L3151" i="1"/>
  <c r="L3147" i="1"/>
  <c r="L3143" i="1"/>
  <c r="L3139" i="1"/>
  <c r="L3135" i="1"/>
  <c r="L3131" i="1"/>
  <c r="L3127" i="1"/>
  <c r="L3123" i="1"/>
  <c r="L3119" i="1"/>
  <c r="L3115" i="1"/>
  <c r="L3111" i="1"/>
  <c r="L3107" i="1"/>
  <c r="L3103" i="1"/>
  <c r="L3095" i="1"/>
  <c r="L3091" i="1"/>
  <c r="L3087" i="1"/>
  <c r="L3083" i="1"/>
  <c r="L3079" i="1"/>
  <c r="L3071" i="1"/>
  <c r="L3067" i="1"/>
  <c r="L3063" i="1"/>
  <c r="L3059" i="1"/>
  <c r="L3055" i="1"/>
  <c r="L3051" i="1"/>
  <c r="L3047" i="1"/>
  <c r="L3043" i="1"/>
  <c r="L3039" i="1"/>
  <c r="L3035" i="1"/>
  <c r="L3031" i="1"/>
  <c r="L3027" i="1"/>
  <c r="L3023" i="1"/>
  <c r="L3019" i="1"/>
  <c r="L3015" i="1"/>
  <c r="L3007" i="1"/>
  <c r="L3003" i="1"/>
  <c r="L2999" i="1"/>
  <c r="L2995" i="1"/>
  <c r="L2991" i="1"/>
  <c r="L2983" i="1"/>
  <c r="L2979" i="1"/>
  <c r="L2975" i="1"/>
  <c r="L2971" i="1"/>
  <c r="L2967" i="1"/>
  <c r="L2959" i="1"/>
  <c r="L2951" i="1"/>
  <c r="L2947" i="1"/>
  <c r="L2943" i="1"/>
  <c r="L2939" i="1"/>
  <c r="L2931" i="1"/>
  <c r="L2927" i="1"/>
  <c r="L2923" i="1"/>
  <c r="L2919" i="1"/>
  <c r="L2915" i="1"/>
  <c r="L2911" i="1"/>
  <c r="L2903" i="1"/>
  <c r="L2899" i="1"/>
  <c r="L2891" i="1"/>
  <c r="L2887" i="1"/>
  <c r="L2883" i="1"/>
  <c r="L2879" i="1"/>
  <c r="L2871" i="1"/>
  <c r="L2867" i="1"/>
  <c r="L2863" i="1"/>
  <c r="L2859" i="1"/>
  <c r="L2855" i="1"/>
  <c r="L2851" i="1"/>
  <c r="L2847" i="1"/>
  <c r="L2843" i="1"/>
  <c r="L2839" i="1"/>
  <c r="L2835" i="1"/>
  <c r="L2831" i="1"/>
  <c r="L2827" i="1"/>
  <c r="L2823" i="1"/>
  <c r="L2819" i="1"/>
  <c r="L2815" i="1"/>
  <c r="L2811" i="1"/>
  <c r="L2807" i="1"/>
  <c r="L2803" i="1"/>
  <c r="L2795" i="1"/>
  <c r="L2791" i="1"/>
  <c r="L2783" i="1"/>
  <c r="L2779" i="1"/>
  <c r="L2775" i="1"/>
  <c r="L2771" i="1"/>
  <c r="L2767" i="1"/>
  <c r="L2759" i="1"/>
  <c r="L2755" i="1"/>
  <c r="L2751" i="1"/>
  <c r="L2747" i="1"/>
  <c r="L2743" i="1"/>
  <c r="L2739" i="1"/>
  <c r="L2735" i="1"/>
  <c r="L2731" i="1"/>
  <c r="L2727" i="1"/>
  <c r="L2723" i="1"/>
  <c r="L2719" i="1"/>
  <c r="L2715" i="1"/>
  <c r="L2711" i="1"/>
  <c r="L2707" i="1"/>
  <c r="L2699" i="1"/>
  <c r="L2695" i="1"/>
  <c r="L2687" i="1"/>
  <c r="L2683" i="1"/>
  <c r="L2675" i="1"/>
  <c r="L2671" i="1"/>
  <c r="L2667" i="1"/>
  <c r="L2663" i="1"/>
  <c r="L2659" i="1"/>
  <c r="L2655" i="1"/>
  <c r="L2651" i="1"/>
  <c r="L2647" i="1"/>
  <c r="L2643" i="1"/>
  <c r="L2635" i="1"/>
  <c r="L2631" i="1"/>
  <c r="L2627" i="1"/>
  <c r="L2623" i="1"/>
  <c r="L2619" i="1"/>
  <c r="L2615" i="1"/>
  <c r="L2607" i="1"/>
  <c r="L2603" i="1"/>
  <c r="L2599" i="1"/>
  <c r="L2591" i="1"/>
  <c r="L2587" i="1"/>
  <c r="L2583" i="1"/>
  <c r="L2579" i="1"/>
  <c r="L2575" i="1"/>
  <c r="L2571" i="1"/>
  <c r="L2567" i="1"/>
  <c r="L2563" i="1"/>
  <c r="L2559" i="1"/>
  <c r="L2551" i="1"/>
  <c r="L2543" i="1"/>
  <c r="L2539" i="1"/>
  <c r="L2535" i="1"/>
  <c r="L2531" i="1"/>
  <c r="L2527" i="1"/>
  <c r="L2523" i="1"/>
  <c r="L2519" i="1"/>
  <c r="L2515" i="1"/>
  <c r="L2511" i="1"/>
  <c r="L2507" i="1"/>
  <c r="L2499" i="1"/>
  <c r="L2495" i="1"/>
  <c r="L2491" i="1"/>
  <c r="L2487" i="1"/>
  <c r="L2483" i="1"/>
  <c r="L2479" i="1"/>
  <c r="L2475" i="1"/>
  <c r="L2471" i="1"/>
  <c r="L2463" i="1"/>
  <c r="L2459" i="1"/>
  <c r="L2455" i="1"/>
  <c r="L2451" i="1"/>
  <c r="L2447" i="1"/>
  <c r="L2443" i="1"/>
  <c r="L2439" i="1"/>
  <c r="L2431" i="1"/>
  <c r="L2427" i="1"/>
  <c r="L2423" i="1"/>
  <c r="L2419" i="1"/>
  <c r="L2415" i="1"/>
  <c r="L2407" i="1"/>
  <c r="L2403" i="1"/>
  <c r="L2399" i="1"/>
  <c r="L2395" i="1"/>
  <c r="L2391" i="1"/>
  <c r="L2387" i="1"/>
  <c r="L2383" i="1"/>
  <c r="L2375" i="1"/>
  <c r="L2371" i="1"/>
  <c r="L2367" i="1"/>
  <c r="L2363" i="1"/>
  <c r="L2359" i="1"/>
  <c r="L2355" i="1"/>
  <c r="L2347" i="1"/>
  <c r="L2343" i="1"/>
  <c r="L2335" i="1"/>
  <c r="L2331" i="1"/>
  <c r="L2327" i="1"/>
  <c r="L2323" i="1"/>
  <c r="L2319" i="1"/>
  <c r="L2315" i="1"/>
  <c r="L2307" i="1"/>
  <c r="L2299" i="1"/>
  <c r="L2295" i="1"/>
  <c r="L2291" i="1"/>
  <c r="L2287" i="1"/>
  <c r="L2283" i="1"/>
  <c r="L2275" i="1"/>
  <c r="L2271" i="1"/>
  <c r="L2267" i="1"/>
  <c r="L2263" i="1"/>
  <c r="L2259" i="1"/>
  <c r="L2255" i="1"/>
  <c r="L2251" i="1"/>
  <c r="L2247" i="1"/>
  <c r="L2243" i="1"/>
  <c r="L2239" i="1"/>
  <c r="L2231" i="1"/>
  <c r="L2227" i="1"/>
  <c r="L2223" i="1"/>
  <c r="L2219" i="1"/>
  <c r="L2215" i="1"/>
  <c r="L2211" i="1"/>
  <c r="L4944" i="1"/>
  <c r="L4940" i="1"/>
  <c r="L4932" i="1"/>
  <c r="L4928" i="1"/>
  <c r="L4920" i="1"/>
  <c r="L4916" i="1"/>
  <c r="L4912" i="1"/>
  <c r="L4908" i="1"/>
  <c r="L4904" i="1"/>
  <c r="L4900" i="1"/>
  <c r="L4896" i="1"/>
  <c r="L4892" i="1"/>
  <c r="L4888" i="1"/>
  <c r="L4884" i="1"/>
  <c r="L4880" i="1"/>
  <c r="L4872" i="1"/>
  <c r="L4868" i="1"/>
  <c r="L4864" i="1"/>
  <c r="L4860" i="1"/>
  <c r="L4852" i="1"/>
  <c r="L4844" i="1"/>
  <c r="L4840" i="1"/>
  <c r="L4836" i="1"/>
  <c r="L4832" i="1"/>
  <c r="L4828" i="1"/>
  <c r="L4820" i="1"/>
  <c r="L4816" i="1"/>
  <c r="L4808" i="1"/>
  <c r="L4804" i="1"/>
  <c r="L4796" i="1"/>
  <c r="L4792" i="1"/>
  <c r="L4788" i="1"/>
  <c r="L4784" i="1"/>
  <c r="L4780" i="1"/>
  <c r="L4776" i="1"/>
  <c r="L4772" i="1"/>
  <c r="L4768" i="1"/>
  <c r="L4764" i="1"/>
  <c r="L4760" i="1"/>
  <c r="L4756" i="1"/>
  <c r="L4748" i="1"/>
  <c r="L4744" i="1"/>
  <c r="L4740" i="1"/>
  <c r="L4736" i="1"/>
  <c r="L4728" i="1"/>
  <c r="L4724" i="1"/>
  <c r="L4720" i="1"/>
  <c r="L4716" i="1"/>
  <c r="L4712" i="1"/>
  <c r="L4708" i="1"/>
  <c r="L4704" i="1"/>
  <c r="L4700" i="1"/>
  <c r="L4692" i="1"/>
  <c r="L4416" i="1"/>
  <c r="L4412" i="1"/>
  <c r="L4408" i="1"/>
  <c r="L4404" i="1"/>
  <c r="L4400" i="1"/>
  <c r="L4396" i="1"/>
  <c r="L4392" i="1"/>
  <c r="L4388" i="1"/>
  <c r="L4384" i="1"/>
  <c r="L4380" i="1"/>
  <c r="L4376" i="1"/>
  <c r="L4372" i="1"/>
  <c r="L4368" i="1"/>
  <c r="L4364" i="1"/>
  <c r="L4360" i="1"/>
  <c r="L4356" i="1"/>
  <c r="L4352" i="1"/>
  <c r="L4348" i="1"/>
  <c r="L4344" i="1"/>
  <c r="L4340" i="1"/>
  <c r="L4336" i="1"/>
  <c r="L4332" i="1"/>
  <c r="L4328" i="1"/>
  <c r="L3952" i="1"/>
  <c r="L3948" i="1"/>
  <c r="L3944" i="1"/>
  <c r="L3940" i="1"/>
  <c r="L3936" i="1"/>
  <c r="L3932" i="1"/>
  <c r="L3928" i="1"/>
  <c r="L3924" i="1"/>
  <c r="L447" i="1"/>
  <c r="L443" i="1"/>
  <c r="L439" i="1"/>
  <c r="L435" i="1"/>
  <c r="L431" i="1"/>
  <c r="L427" i="1"/>
  <c r="L423" i="1"/>
  <c r="L419" i="1"/>
  <c r="L415" i="1"/>
  <c r="L403" i="1"/>
  <c r="L399" i="1"/>
  <c r="L391" i="1"/>
  <c r="L387" i="1"/>
  <c r="L383" i="1"/>
  <c r="L379" i="1"/>
  <c r="L375" i="1"/>
  <c r="L371" i="1"/>
  <c r="L367" i="1"/>
  <c r="L363" i="1"/>
  <c r="L355" i="1"/>
  <c r="L351" i="1"/>
  <c r="L347" i="1"/>
  <c r="L343" i="1"/>
  <c r="L335" i="1"/>
  <c r="L327" i="1"/>
  <c r="L319" i="1"/>
  <c r="L315" i="1"/>
  <c r="L311" i="1"/>
  <c r="L303" i="1"/>
  <c r="L295" i="1"/>
  <c r="L291" i="1"/>
  <c r="L255" i="1"/>
  <c r="L247" i="1"/>
  <c r="L243" i="1"/>
  <c r="L239" i="1"/>
  <c r="L231" i="1"/>
  <c r="L227" i="1"/>
  <c r="L215" i="1"/>
  <c r="L211" i="1"/>
  <c r="L207" i="1"/>
  <c r="L199" i="1"/>
  <c r="L191" i="1"/>
  <c r="L179" i="1"/>
  <c r="L163" i="1"/>
  <c r="L151" i="1"/>
  <c r="L143" i="1"/>
  <c r="L3950" i="1"/>
  <c r="L3946" i="1"/>
  <c r="L3938" i="1"/>
  <c r="L3934" i="1"/>
  <c r="L3930" i="1"/>
  <c r="L3926" i="1"/>
  <c r="L2207" i="1"/>
  <c r="L2203" i="1"/>
  <c r="L2199" i="1"/>
  <c r="L2195" i="1"/>
  <c r="L2191" i="1"/>
  <c r="L2187" i="1"/>
  <c r="L2179" i="1"/>
  <c r="L2119" i="1"/>
  <c r="L2115" i="1"/>
  <c r="L2107" i="1"/>
  <c r="L2103" i="1"/>
  <c r="L2099" i="1"/>
  <c r="L2091" i="1"/>
  <c r="L2087" i="1"/>
  <c r="L2048" i="1"/>
  <c r="L2044" i="1"/>
  <c r="L2040" i="1"/>
  <c r="L2036" i="1"/>
  <c r="L2020" i="1"/>
  <c r="L2016" i="1"/>
  <c r="L1921" i="1"/>
  <c r="L1917" i="1"/>
  <c r="L1913" i="1"/>
  <c r="L1909" i="1"/>
  <c r="L1905" i="1"/>
  <c r="L1901" i="1"/>
  <c r="L1889" i="1"/>
  <c r="L1885" i="1"/>
  <c r="L1881" i="1"/>
  <c r="L1877" i="1"/>
  <c r="L1873" i="1"/>
  <c r="L1869" i="1"/>
  <c r="L1861" i="1"/>
  <c r="L4946" i="1"/>
  <c r="L4689" i="1"/>
  <c r="L4685" i="1"/>
  <c r="L4681" i="1"/>
  <c r="L4677" i="1"/>
  <c r="L4673" i="1"/>
  <c r="L4669" i="1"/>
  <c r="L4665" i="1"/>
  <c r="L4661" i="1"/>
  <c r="L4657" i="1"/>
  <c r="L4653" i="1"/>
  <c r="L4649" i="1"/>
  <c r="L4645" i="1"/>
  <c r="L4641" i="1"/>
  <c r="L4637" i="1"/>
  <c r="L4633" i="1"/>
  <c r="L4629" i="1"/>
  <c r="L4625" i="1"/>
  <c r="L4621" i="1"/>
  <c r="L4617" i="1"/>
  <c r="L4613" i="1"/>
  <c r="L4605" i="1"/>
  <c r="L4601" i="1"/>
  <c r="L4597" i="1"/>
  <c r="L4593" i="1"/>
  <c r="L4585" i="1"/>
  <c r="L4581" i="1"/>
  <c r="L4577" i="1"/>
  <c r="L4573" i="1"/>
  <c r="L4569" i="1"/>
  <c r="L4565" i="1"/>
  <c r="L4561" i="1"/>
  <c r="L4557" i="1"/>
  <c r="L4553" i="1"/>
  <c r="L4545" i="1"/>
  <c r="L4541" i="1"/>
  <c r="L4533" i="1"/>
  <c r="L4529" i="1"/>
  <c r="L4525" i="1"/>
  <c r="L4521" i="1"/>
  <c r="L4517" i="1"/>
  <c r="L4513" i="1"/>
  <c r="L4509" i="1"/>
  <c r="L4505" i="1"/>
  <c r="L4501" i="1"/>
  <c r="L4497" i="1"/>
  <c r="L4489" i="1"/>
  <c r="L4485" i="1"/>
  <c r="L4477" i="1"/>
  <c r="L4473" i="1"/>
  <c r="L4469" i="1"/>
  <c r="L4465" i="1"/>
  <c r="L4457" i="1"/>
  <c r="L4453" i="1"/>
  <c r="L4449" i="1"/>
  <c r="L4445" i="1"/>
  <c r="L4441" i="1"/>
  <c r="L4437" i="1"/>
  <c r="L4429" i="1"/>
  <c r="L4425" i="1"/>
  <c r="L4421" i="1"/>
  <c r="M2130" i="1"/>
  <c r="M2122" i="1"/>
  <c r="M2094" i="1"/>
  <c r="L2051" i="1"/>
  <c r="L402" i="1"/>
  <c r="L398" i="1"/>
  <c r="L390" i="1"/>
  <c r="L386" i="1"/>
  <c r="L382" i="1"/>
  <c r="L378" i="1"/>
  <c r="L374" i="1"/>
  <c r="L370" i="1"/>
  <c r="L366" i="1"/>
  <c r="L362" i="1"/>
  <c r="L1104" i="1"/>
  <c r="L1100" i="1"/>
  <c r="L1096" i="1"/>
  <c r="L1092" i="1"/>
  <c r="L1088" i="1"/>
  <c r="L1084" i="1"/>
  <c r="L1076" i="1"/>
  <c r="L1072" i="1"/>
  <c r="L1068" i="1"/>
  <c r="L1064" i="1"/>
  <c r="L1060" i="1"/>
  <c r="L1056" i="1"/>
  <c r="L1052" i="1"/>
  <c r="L1048" i="1"/>
  <c r="L1044" i="1"/>
  <c r="L1040" i="1"/>
  <c r="L1032" i="1"/>
  <c r="L1028" i="1"/>
  <c r="L1024" i="1"/>
  <c r="L1020" i="1"/>
  <c r="L1016" i="1"/>
  <c r="L1012" i="1"/>
  <c r="L1008" i="1"/>
  <c r="L1004" i="1"/>
  <c r="L1000" i="1"/>
  <c r="L996" i="1"/>
  <c r="L992" i="1"/>
  <c r="L988" i="1"/>
  <c r="L980" i="1"/>
  <c r="L976" i="1"/>
  <c r="L972" i="1"/>
  <c r="L964" i="1"/>
  <c r="L960" i="1"/>
  <c r="L956" i="1"/>
  <c r="L952" i="1"/>
  <c r="L948" i="1"/>
  <c r="L940" i="1"/>
  <c r="L932" i="1"/>
  <c r="L928" i="1"/>
  <c r="L924" i="1"/>
  <c r="L920" i="1"/>
  <c r="L916" i="1"/>
  <c r="L912" i="1"/>
  <c r="L908" i="1"/>
  <c r="L904" i="1"/>
  <c r="L900" i="1"/>
  <c r="L896" i="1"/>
  <c r="L892" i="1"/>
  <c r="L888" i="1"/>
  <c r="L880" i="1"/>
  <c r="L876" i="1"/>
  <c r="L872" i="1"/>
  <c r="L868" i="1"/>
  <c r="L864" i="1"/>
  <c r="L860" i="1"/>
  <c r="L856" i="1"/>
  <c r="L852" i="1"/>
  <c r="L848" i="1"/>
  <c r="L840" i="1"/>
  <c r="L836" i="1"/>
  <c r="L832" i="1"/>
  <c r="L828" i="1"/>
  <c r="L820" i="1"/>
  <c r="L816" i="1"/>
  <c r="L812" i="1"/>
  <c r="L808" i="1"/>
  <c r="L804" i="1"/>
  <c r="L796" i="1"/>
  <c r="L792" i="1"/>
  <c r="L788" i="1"/>
  <c r="L784" i="1"/>
  <c r="L776" i="1"/>
  <c r="L772" i="1"/>
  <c r="L768" i="1"/>
  <c r="L764" i="1"/>
  <c r="L760" i="1"/>
  <c r="L756" i="1"/>
  <c r="L752" i="1"/>
  <c r="L744" i="1"/>
  <c r="L736" i="1"/>
  <c r="L732" i="1"/>
  <c r="L728" i="1"/>
  <c r="L724" i="1"/>
  <c r="L720" i="1"/>
  <c r="L716" i="1"/>
  <c r="L5113" i="1"/>
  <c r="L5109" i="1"/>
  <c r="L5105" i="1"/>
  <c r="L5101" i="1"/>
  <c r="L5097" i="1"/>
  <c r="L5093" i="1"/>
  <c r="L5089" i="1"/>
  <c r="L5085" i="1"/>
  <c r="L5081" i="1"/>
  <c r="L5077" i="1"/>
  <c r="L5073" i="1"/>
  <c r="L5069" i="1"/>
  <c r="L5065" i="1"/>
  <c r="L5061" i="1"/>
  <c r="L5057" i="1"/>
  <c r="L5049" i="1"/>
  <c r="L5045" i="1"/>
  <c r="L5037" i="1"/>
  <c r="L5033" i="1"/>
  <c r="L5025" i="1"/>
  <c r="L5021" i="1"/>
  <c r="L5013" i="1"/>
  <c r="L5009" i="1"/>
  <c r="L5005" i="1"/>
  <c r="L4997" i="1"/>
  <c r="L4993" i="1"/>
  <c r="L4989" i="1"/>
  <c r="L4985" i="1"/>
  <c r="L4981" i="1"/>
  <c r="L4977" i="1"/>
  <c r="L4969" i="1"/>
  <c r="L4961" i="1"/>
  <c r="L4957" i="1"/>
  <c r="L4953" i="1"/>
  <c r="L4949" i="1"/>
  <c r="L4417" i="1"/>
  <c r="L4413" i="1"/>
  <c r="L4405" i="1"/>
  <c r="L4401" i="1"/>
  <c r="L4397" i="1"/>
  <c r="L4393" i="1"/>
  <c r="L4389" i="1"/>
  <c r="L4385" i="1"/>
  <c r="L4381" i="1"/>
  <c r="L4377" i="1"/>
  <c r="L4373" i="1"/>
  <c r="L4365" i="1"/>
  <c r="L4361" i="1"/>
  <c r="L4353" i="1"/>
  <c r="L4349" i="1"/>
  <c r="L4341" i="1"/>
  <c r="L4337" i="1"/>
  <c r="L4333" i="1"/>
  <c r="L4329" i="1"/>
  <c r="L4325" i="1"/>
  <c r="L4321" i="1"/>
  <c r="L4317" i="1"/>
  <c r="L4309" i="1"/>
  <c r="L4305" i="1"/>
  <c r="L4297" i="1"/>
  <c r="L4293" i="1"/>
  <c r="L4289" i="1"/>
  <c r="L4285" i="1"/>
  <c r="L4281" i="1"/>
  <c r="L4277" i="1"/>
  <c r="L4273" i="1"/>
  <c r="L4269" i="1"/>
  <c r="L4265" i="1"/>
  <c r="L4261" i="1"/>
  <c r="L4257" i="1"/>
  <c r="L4249" i="1"/>
  <c r="L4245" i="1"/>
  <c r="L4241" i="1"/>
  <c r="L4237" i="1"/>
  <c r="L4233" i="1"/>
  <c r="L4229" i="1"/>
  <c r="L4225" i="1"/>
  <c r="L4221" i="1"/>
  <c r="L4217" i="1"/>
  <c r="L4213" i="1"/>
  <c r="L4209" i="1"/>
  <c r="L4205" i="1"/>
  <c r="L4201" i="1"/>
  <c r="L4197" i="1"/>
  <c r="L4193" i="1"/>
  <c r="L4189" i="1"/>
  <c r="L4185" i="1"/>
  <c r="L4181" i="1"/>
  <c r="L4177" i="1"/>
  <c r="L4173" i="1"/>
  <c r="L4169" i="1"/>
  <c r="L4165" i="1"/>
  <c r="L4161" i="1"/>
  <c r="L4157" i="1"/>
  <c r="L4153" i="1"/>
  <c r="L4149" i="1"/>
  <c r="L4145" i="1"/>
  <c r="L5115" i="1"/>
  <c r="L5111" i="1"/>
  <c r="L5103" i="1"/>
  <c r="L5099" i="1"/>
  <c r="L5095" i="1"/>
  <c r="L5087" i="1"/>
  <c r="L5083" i="1"/>
  <c r="L5079" i="1"/>
  <c r="L5071" i="1"/>
  <c r="L5067" i="1"/>
  <c r="L5059" i="1"/>
  <c r="L5055" i="1"/>
  <c r="L5051" i="1"/>
  <c r="L5043" i="1"/>
  <c r="L5039" i="1"/>
  <c r="L5035" i="1"/>
  <c r="L5031" i="1"/>
  <c r="L5027" i="1"/>
  <c r="L5019" i="1"/>
  <c r="L5015" i="1"/>
  <c r="L5011" i="1"/>
  <c r="L5007" i="1"/>
  <c r="L5003" i="1"/>
  <c r="L4999" i="1"/>
  <c r="L4991" i="1"/>
  <c r="L4987" i="1"/>
  <c r="L4983" i="1"/>
  <c r="L4975" i="1"/>
  <c r="L4971" i="1"/>
  <c r="L4967" i="1"/>
  <c r="L4963" i="1"/>
  <c r="L4959" i="1"/>
  <c r="L4951" i="1"/>
  <c r="L4947" i="1"/>
  <c r="L4699" i="1"/>
  <c r="L4695" i="1"/>
  <c r="L4691" i="1"/>
  <c r="L4688" i="1"/>
  <c r="L4684" i="1"/>
  <c r="L4680" i="1"/>
  <c r="L4672" i="1"/>
  <c r="L4668" i="1"/>
  <c r="L4664" i="1"/>
  <c r="L4660" i="1"/>
  <c r="L4656" i="1"/>
  <c r="L4652" i="1"/>
  <c r="L4648" i="1"/>
  <c r="L4644" i="1"/>
  <c r="L4640" i="1"/>
  <c r="L4632" i="1"/>
  <c r="L4628" i="1"/>
  <c r="L4624" i="1"/>
  <c r="L4620" i="1"/>
  <c r="L4616" i="1"/>
  <c r="L4612" i="1"/>
  <c r="L4604" i="1"/>
  <c r="L4600" i="1"/>
  <c r="L4596" i="1"/>
  <c r="L4592" i="1"/>
  <c r="L4584" i="1"/>
  <c r="L4580" i="1"/>
  <c r="L4576" i="1"/>
  <c r="L4572" i="1"/>
  <c r="L4568" i="1"/>
  <c r="L4564" i="1"/>
  <c r="L4560" i="1"/>
  <c r="L4556" i="1"/>
  <c r="L4552" i="1"/>
  <c r="L4544" i="1"/>
  <c r="L4540" i="1"/>
  <c r="L4536" i="1"/>
  <c r="L4532" i="1"/>
  <c r="L4528" i="1"/>
  <c r="L4524" i="1"/>
  <c r="L4520" i="1"/>
  <c r="L4516" i="1"/>
  <c r="L4512" i="1"/>
  <c r="L4508" i="1"/>
  <c r="L4504" i="1"/>
  <c r="L4500" i="1"/>
  <c r="L4496" i="1"/>
  <c r="L4488" i="1"/>
  <c r="L4484" i="1"/>
  <c r="L4476" i="1"/>
  <c r="L4472" i="1"/>
  <c r="L4468" i="1"/>
  <c r="L4464" i="1"/>
  <c r="L4456" i="1"/>
  <c r="L4452" i="1"/>
  <c r="L4448" i="1"/>
  <c r="L4444" i="1"/>
  <c r="L4436" i="1"/>
  <c r="L4428" i="1"/>
  <c r="L4424" i="1"/>
  <c r="L4687" i="1"/>
  <c r="L4683" i="1"/>
  <c r="L4679" i="1"/>
  <c r="L4671" i="1"/>
  <c r="L4667" i="1"/>
  <c r="L4659" i="1"/>
  <c r="L4655" i="1"/>
  <c r="L4651" i="1"/>
  <c r="L4647" i="1"/>
  <c r="L4643" i="1"/>
  <c r="L4639" i="1"/>
  <c r="L4631" i="1"/>
  <c r="L4627" i="1"/>
  <c r="L4619" i="1"/>
  <c r="L4615" i="1"/>
  <c r="L4611" i="1"/>
  <c r="L4607" i="1"/>
  <c r="L4603" i="1"/>
  <c r="L4599" i="1"/>
  <c r="L4595" i="1"/>
  <c r="L4591" i="1"/>
  <c r="L4587" i="1"/>
  <c r="L4583" i="1"/>
  <c r="L4579" i="1"/>
  <c r="L4575" i="1"/>
  <c r="L4567" i="1"/>
  <c r="L4563" i="1"/>
  <c r="L4559" i="1"/>
  <c r="L4555" i="1"/>
  <c r="L4551" i="1"/>
  <c r="L4547" i="1"/>
  <c r="L4543" i="1"/>
  <c r="L4539" i="1"/>
  <c r="L4535" i="1"/>
  <c r="L4531" i="1"/>
  <c r="L4527" i="1"/>
  <c r="L4519" i="1"/>
  <c r="L4515" i="1"/>
  <c r="L4511" i="1"/>
  <c r="L4507" i="1"/>
  <c r="L4503" i="1"/>
  <c r="L4499" i="1"/>
  <c r="L4495" i="1"/>
  <c r="L4491" i="1"/>
  <c r="L4487" i="1"/>
  <c r="L4483" i="1"/>
  <c r="L4479" i="1"/>
  <c r="L4475" i="1"/>
  <c r="L4471" i="1"/>
  <c r="L4467" i="1"/>
  <c r="L4463" i="1"/>
  <c r="L4459" i="1"/>
  <c r="L4455" i="1"/>
  <c r="L4451" i="1"/>
  <c r="L4447" i="1"/>
  <c r="L4443" i="1"/>
  <c r="L4439" i="1"/>
  <c r="L4435" i="1"/>
  <c r="L4431" i="1"/>
  <c r="L4135" i="1"/>
  <c r="L4131" i="1"/>
  <c r="L4127" i="1"/>
  <c r="L4123" i="1"/>
  <c r="L4119" i="1"/>
  <c r="L4115" i="1"/>
  <c r="L4107" i="1"/>
  <c r="L4103" i="1"/>
  <c r="L4099" i="1"/>
  <c r="L4095" i="1"/>
  <c r="L4087" i="1"/>
  <c r="L4083" i="1"/>
  <c r="L4079" i="1"/>
  <c r="L4075" i="1"/>
  <c r="L4071" i="1"/>
  <c r="L4067" i="1"/>
  <c r="L4063" i="1"/>
  <c r="L4059" i="1"/>
  <c r="L4055" i="1"/>
  <c r="L4051" i="1"/>
  <c r="L4043" i="1"/>
  <c r="L4039" i="1"/>
  <c r="L4035" i="1"/>
  <c r="L4031" i="1"/>
  <c r="L4027" i="1"/>
  <c r="L4023" i="1"/>
  <c r="L4019" i="1"/>
  <c r="L4015" i="1"/>
  <c r="L4007" i="1"/>
  <c r="L4003" i="1"/>
  <c r="L3999" i="1"/>
  <c r="L3911" i="1"/>
  <c r="L3903" i="1"/>
  <c r="L3895" i="1"/>
  <c r="L3891" i="1"/>
  <c r="L3883" i="1"/>
  <c r="L3879" i="1"/>
  <c r="L3871" i="1"/>
  <c r="L3867" i="1"/>
  <c r="L3863" i="1"/>
  <c r="L3859" i="1"/>
  <c r="L3851" i="1"/>
  <c r="L3839" i="1"/>
  <c r="L3835" i="1"/>
  <c r="L3831" i="1"/>
  <c r="L3815" i="1"/>
  <c r="L3807" i="1"/>
  <c r="L3799" i="1"/>
  <c r="L3783" i="1"/>
  <c r="L3775" i="1"/>
  <c r="L3767" i="1"/>
  <c r="L3759" i="1"/>
  <c r="L3751" i="1"/>
  <c r="L3537" i="1"/>
  <c r="L3533" i="1"/>
  <c r="L3529" i="1"/>
  <c r="L3525" i="1"/>
  <c r="L3521" i="1"/>
  <c r="L3517" i="1"/>
  <c r="L3513" i="1"/>
  <c r="L3509" i="1"/>
  <c r="L3505" i="1"/>
  <c r="L3501" i="1"/>
  <c r="L3497" i="1"/>
  <c r="L3493" i="1"/>
  <c r="L3489" i="1"/>
  <c r="L3485" i="1"/>
  <c r="L3481" i="1"/>
  <c r="L1481" i="1"/>
  <c r="L1477" i="1"/>
  <c r="L1469" i="1"/>
  <c r="L1465" i="1"/>
  <c r="L1461" i="1"/>
  <c r="L1457" i="1"/>
  <c r="L1453" i="1"/>
  <c r="L1449" i="1"/>
  <c r="L1445" i="1"/>
  <c r="L1441" i="1"/>
  <c r="L1437" i="1"/>
  <c r="L1433" i="1"/>
  <c r="L1429" i="1"/>
  <c r="L1425" i="1"/>
  <c r="L1421" i="1"/>
  <c r="L1417" i="1"/>
  <c r="L1409" i="1"/>
  <c r="L1405" i="1"/>
  <c r="L1401" i="1"/>
  <c r="L1397" i="1"/>
  <c r="L1389" i="1"/>
  <c r="L2030" i="1"/>
  <c r="L2026" i="1"/>
  <c r="L1604" i="1"/>
  <c r="L1600" i="1"/>
  <c r="L1596" i="1"/>
  <c r="L1592" i="1"/>
  <c r="L1588" i="1"/>
  <c r="L1584" i="1"/>
  <c r="L1580" i="1"/>
  <c r="L1576" i="1"/>
  <c r="L1572" i="1"/>
  <c r="L1564" i="1"/>
  <c r="L1556" i="1"/>
  <c r="L1552" i="1"/>
  <c r="L1548" i="1"/>
  <c r="L1544" i="1"/>
  <c r="L1540" i="1"/>
  <c r="L1536" i="1"/>
  <c r="L1484" i="1"/>
  <c r="L4141" i="1"/>
  <c r="L4137" i="1"/>
  <c r="L4129" i="1"/>
  <c r="L4125" i="1"/>
  <c r="L4121" i="1"/>
  <c r="L4117" i="1"/>
  <c r="L4113" i="1"/>
  <c r="L4109" i="1"/>
  <c r="L4105" i="1"/>
  <c r="L4101" i="1"/>
  <c r="L4097" i="1"/>
  <c r="L4093" i="1"/>
  <c r="L4089" i="1"/>
  <c r="L4085" i="1"/>
  <c r="L4081" i="1"/>
  <c r="L4073" i="1"/>
  <c r="L4069" i="1"/>
  <c r="L4065" i="1"/>
  <c r="L4061" i="1"/>
  <c r="L4057" i="1"/>
  <c r="L4049" i="1"/>
  <c r="L4045" i="1"/>
  <c r="L4041" i="1"/>
  <c r="L4037" i="1"/>
  <c r="L4033" i="1"/>
  <c r="L4025" i="1"/>
  <c r="L4021" i="1"/>
  <c r="L4017" i="1"/>
  <c r="L4013" i="1"/>
  <c r="L4009" i="1"/>
  <c r="L4005" i="1"/>
  <c r="L4001" i="1"/>
  <c r="L3997" i="1"/>
  <c r="L3993" i="1"/>
  <c r="L3885" i="1"/>
  <c r="L3845" i="1"/>
  <c r="L3829" i="1"/>
  <c r="L3821" i="1"/>
  <c r="L3813" i="1"/>
  <c r="L3805" i="1"/>
  <c r="L3797" i="1"/>
  <c r="L3789" i="1"/>
  <c r="L3781" i="1"/>
  <c r="L3773" i="1"/>
  <c r="L3765" i="1"/>
  <c r="L3757" i="1"/>
  <c r="L3749" i="1"/>
  <c r="L3741" i="1"/>
  <c r="L3733" i="1"/>
  <c r="L3725" i="1"/>
  <c r="L3531" i="1"/>
  <c r="L3527" i="1"/>
  <c r="L3523" i="1"/>
  <c r="L3519" i="1"/>
  <c r="L3511" i="1"/>
  <c r="L3503" i="1"/>
  <c r="L3499" i="1"/>
  <c r="L3491" i="1"/>
  <c r="L3487" i="1"/>
  <c r="L3483" i="1"/>
  <c r="L2300" i="1"/>
  <c r="L2296" i="1"/>
  <c r="L2288" i="1"/>
  <c r="L2284" i="1"/>
  <c r="L2276" i="1"/>
  <c r="L2272" i="1"/>
  <c r="L2268" i="1"/>
  <c r="L2264" i="1"/>
  <c r="L2260" i="1"/>
  <c r="L2256" i="1"/>
  <c r="L2252" i="1"/>
  <c r="L2248" i="1"/>
  <c r="L2244" i="1"/>
  <c r="L2240" i="1"/>
  <c r="L2232" i="1"/>
  <c r="L2228" i="1"/>
  <c r="L2224" i="1"/>
  <c r="L2220" i="1"/>
  <c r="L2216" i="1"/>
  <c r="L2212" i="1"/>
  <c r="L2208" i="1"/>
  <c r="L2204" i="1"/>
  <c r="L2196" i="1"/>
  <c r="L2188" i="1"/>
  <c r="L2180" i="1"/>
  <c r="L2168" i="1"/>
  <c r="L2164" i="1"/>
  <c r="L2156" i="1"/>
  <c r="L2152" i="1"/>
  <c r="L2148" i="1"/>
  <c r="L2144" i="1"/>
  <c r="L2136" i="1"/>
  <c r="L2132" i="1"/>
  <c r="L2128" i="1"/>
  <c r="L2124" i="1"/>
  <c r="L2120" i="1"/>
  <c r="L2116" i="1"/>
  <c r="L2108" i="1"/>
  <c r="L2104" i="1"/>
  <c r="L2100" i="1"/>
  <c r="L2096" i="1"/>
  <c r="L2092" i="1"/>
  <c r="L2084" i="1"/>
  <c r="L2080" i="1"/>
  <c r="L2076" i="1"/>
  <c r="L2072" i="1"/>
  <c r="L2068" i="1"/>
  <c r="L2060" i="1"/>
  <c r="L2056" i="1"/>
  <c r="L2052" i="1"/>
  <c r="L2009" i="1"/>
  <c r="L2005" i="1"/>
  <c r="L2001" i="1"/>
  <c r="L1993" i="1"/>
  <c r="L1989" i="1"/>
  <c r="L1985" i="1"/>
  <c r="L1981" i="1"/>
  <c r="L1977" i="1"/>
  <c r="L1973" i="1"/>
  <c r="L1969" i="1"/>
  <c r="L1965" i="1"/>
  <c r="L1961" i="1"/>
  <c r="L1953" i="1"/>
  <c r="L1949" i="1"/>
  <c r="L1945" i="1"/>
  <c r="L1941" i="1"/>
  <c r="L1937" i="1"/>
  <c r="L1933" i="1"/>
  <c r="L1929" i="1"/>
  <c r="L1926" i="1"/>
  <c r="L1922" i="1"/>
  <c r="L1918" i="1"/>
  <c r="L1914" i="1"/>
  <c r="L139" i="1"/>
  <c r="K139" i="1"/>
  <c r="L1381" i="1"/>
  <c r="L1377" i="1"/>
  <c r="L1373" i="1"/>
  <c r="L1369" i="1"/>
  <c r="L1361" i="1"/>
  <c r="L1357" i="1"/>
  <c r="L1353" i="1"/>
  <c r="L1349" i="1"/>
  <c r="L1345" i="1"/>
  <c r="L1341" i="1"/>
  <c r="L1337" i="1"/>
  <c r="L1333" i="1"/>
  <c r="L1329" i="1"/>
  <c r="L1325" i="1"/>
  <c r="L1321" i="1"/>
  <c r="L1317" i="1"/>
  <c r="L1313" i="1"/>
  <c r="L1309" i="1"/>
  <c r="L1305" i="1"/>
  <c r="L1301" i="1"/>
  <c r="L1297" i="1"/>
  <c r="L1293" i="1"/>
  <c r="L1289" i="1"/>
  <c r="L1285" i="1"/>
  <c r="L1281" i="1"/>
  <c r="L1277" i="1"/>
  <c r="L1273" i="1"/>
  <c r="L1269" i="1"/>
  <c r="L1265" i="1"/>
  <c r="L1261" i="1"/>
  <c r="L1257" i="1"/>
  <c r="L1253" i="1"/>
  <c r="L1249" i="1"/>
  <c r="L1245" i="1"/>
  <c r="L1241" i="1"/>
  <c r="L1233" i="1"/>
  <c r="L1229" i="1"/>
  <c r="L1221" i="1"/>
  <c r="L1217" i="1"/>
  <c r="L1213" i="1"/>
  <c r="L1209" i="1"/>
  <c r="L1205" i="1"/>
  <c r="L1201" i="1"/>
  <c r="L1197" i="1"/>
  <c r="L1910" i="1"/>
  <c r="L1906" i="1"/>
  <c r="L1902" i="1"/>
  <c r="L1898" i="1"/>
  <c r="L1894" i="1"/>
  <c r="L1890" i="1"/>
  <c r="L1886" i="1"/>
  <c r="L1882" i="1"/>
  <c r="L1878" i="1"/>
  <c r="L1874" i="1"/>
  <c r="L1870" i="1"/>
  <c r="L1862" i="1"/>
  <c r="L1859" i="1"/>
  <c r="L1855" i="1"/>
  <c r="L1851" i="1"/>
  <c r="L1843" i="1"/>
  <c r="L1831" i="1"/>
  <c r="L1827" i="1"/>
  <c r="L1823" i="1"/>
  <c r="L1815" i="1"/>
  <c r="L1811" i="1"/>
  <c r="L1803" i="1"/>
  <c r="L1795" i="1"/>
  <c r="L1787" i="1"/>
  <c r="L1783" i="1"/>
  <c r="L1779" i="1"/>
  <c r="L1775" i="1"/>
  <c r="L1771" i="1"/>
  <c r="L1767" i="1"/>
  <c r="L1759" i="1"/>
  <c r="L1755" i="1"/>
  <c r="L1751" i="1"/>
  <c r="L1747" i="1"/>
  <c r="L1739" i="1"/>
  <c r="L1735" i="1"/>
  <c r="L1731" i="1"/>
  <c r="L1727" i="1"/>
  <c r="L1723" i="1"/>
  <c r="L1707" i="1"/>
  <c r="L1703" i="1"/>
  <c r="L1699" i="1"/>
  <c r="L1695" i="1"/>
  <c r="L1687" i="1"/>
  <c r="L1683" i="1"/>
  <c r="L1679" i="1"/>
  <c r="L1675" i="1"/>
  <c r="L1667" i="1"/>
  <c r="L1663" i="1"/>
  <c r="L1659" i="1"/>
  <c r="L1655" i="1"/>
  <c r="L1651" i="1"/>
  <c r="L1647" i="1"/>
  <c r="L1639" i="1"/>
  <c r="L1635" i="1"/>
  <c r="L1631" i="1"/>
  <c r="L1627" i="1"/>
  <c r="L1623" i="1"/>
  <c r="L1619" i="1"/>
  <c r="L1615" i="1"/>
  <c r="L1611" i="1"/>
  <c r="L1607" i="1"/>
  <c r="L1603" i="1"/>
  <c r="L1599" i="1"/>
  <c r="L1595" i="1"/>
  <c r="L1591" i="1"/>
  <c r="L1587" i="1"/>
  <c r="L1583" i="1"/>
  <c r="L1579" i="1"/>
  <c r="L1571" i="1"/>
  <c r="L1567" i="1"/>
  <c r="L1563" i="1"/>
  <c r="L1555" i="1"/>
  <c r="L1551" i="1"/>
  <c r="L1543" i="1"/>
  <c r="L1539" i="1"/>
  <c r="L1535" i="1"/>
  <c r="L1527" i="1"/>
  <c r="L1523" i="1"/>
  <c r="L1519" i="1"/>
  <c r="L1515" i="1"/>
  <c r="L1511" i="1"/>
  <c r="L1503" i="1"/>
  <c r="L1499" i="1"/>
  <c r="L1495" i="1"/>
  <c r="L1491" i="1"/>
  <c r="L249" i="1"/>
  <c r="L233" i="1"/>
  <c r="L217" i="1"/>
  <c r="L185" i="1"/>
  <c r="L138" i="1"/>
  <c r="L134" i="1"/>
  <c r="L130" i="1"/>
  <c r="L122" i="1"/>
  <c r="L118" i="1"/>
  <c r="L114" i="1"/>
  <c r="L110" i="1"/>
  <c r="L106" i="1"/>
  <c r="L102" i="1"/>
  <c r="L98" i="1"/>
  <c r="L94" i="1"/>
  <c r="L90" i="1"/>
  <c r="L86" i="1"/>
  <c r="L82" i="1"/>
  <c r="L78" i="1"/>
  <c r="L74" i="1"/>
  <c r="L70" i="1"/>
  <c r="L66" i="1"/>
  <c r="L62" i="1"/>
  <c r="L58" i="1"/>
  <c r="L54" i="1"/>
  <c r="L50" i="1"/>
  <c r="L46" i="1"/>
  <c r="L42" i="1"/>
  <c r="L38" i="1"/>
  <c r="L34" i="1"/>
  <c r="L30" i="1"/>
  <c r="L26" i="1"/>
  <c r="L22" i="1"/>
  <c r="L14" i="1"/>
  <c r="L10" i="1"/>
  <c r="L914" i="1"/>
  <c r="L906" i="1"/>
  <c r="L902" i="1"/>
  <c r="L898" i="1"/>
  <c r="L894" i="1"/>
  <c r="L710" i="1"/>
  <c r="L706" i="1"/>
  <c r="L702" i="1"/>
  <c r="L694" i="1"/>
  <c r="L690" i="1"/>
  <c r="L682" i="1"/>
  <c r="L678" i="1"/>
  <c r="L674" i="1"/>
  <c r="L670" i="1"/>
  <c r="L666" i="1"/>
  <c r="L662" i="1"/>
  <c r="L658" i="1"/>
  <c r="L654" i="1"/>
  <c r="L650" i="1"/>
  <c r="L646" i="1"/>
  <c r="L642" i="1"/>
  <c r="L638" i="1"/>
  <c r="L634" i="1"/>
  <c r="L630" i="1"/>
  <c r="L626" i="1"/>
  <c r="L618" i="1"/>
  <c r="L614" i="1"/>
  <c r="L610" i="1"/>
  <c r="L606" i="1"/>
  <c r="L599" i="1"/>
  <c r="L587" i="1"/>
  <c r="L583" i="1"/>
  <c r="L575" i="1"/>
  <c r="L571" i="1"/>
  <c r="L567" i="1"/>
  <c r="L555" i="1"/>
  <c r="L551" i="1"/>
  <c r="L547" i="1"/>
  <c r="L543" i="1"/>
  <c r="L535" i="1"/>
  <c r="L531" i="1"/>
  <c r="L527" i="1"/>
  <c r="L523" i="1"/>
  <c r="L519" i="1"/>
  <c r="L511" i="1"/>
  <c r="L507" i="1"/>
  <c r="L499" i="1"/>
  <c r="L495" i="1"/>
  <c r="L491" i="1"/>
  <c r="L487" i="1"/>
  <c r="L483" i="1"/>
  <c r="L479" i="1"/>
  <c r="L475" i="1"/>
  <c r="L472" i="1"/>
  <c r="L468" i="1"/>
  <c r="L464" i="1"/>
  <c r="L456" i="1"/>
  <c r="L452" i="1"/>
  <c r="L448" i="1"/>
  <c r="L444" i="1"/>
  <c r="L440" i="1"/>
  <c r="L436" i="1"/>
  <c r="L432" i="1"/>
  <c r="L428" i="1"/>
  <c r="L424" i="1"/>
  <c r="L420" i="1"/>
  <c r="L416" i="1"/>
  <c r="L412" i="1"/>
  <c r="L408" i="1"/>
  <c r="L404" i="1"/>
  <c r="L400" i="1"/>
  <c r="L396" i="1"/>
  <c r="L392" i="1"/>
  <c r="L388" i="1"/>
  <c r="L384" i="1"/>
  <c r="L380" i="1"/>
  <c r="L376" i="1"/>
  <c r="L368" i="1"/>
  <c r="L364" i="1"/>
  <c r="L360" i="1"/>
  <c r="L356" i="1"/>
  <c r="L352" i="1"/>
  <c r="L348" i="1"/>
  <c r="L344" i="1"/>
  <c r="L336" i="1"/>
  <c r="L1193" i="1"/>
  <c r="L1185" i="1"/>
  <c r="L1181" i="1"/>
  <c r="L1173" i="1"/>
  <c r="L1165" i="1"/>
  <c r="L1157" i="1"/>
  <c r="L1153" i="1"/>
  <c r="L1145" i="1"/>
  <c r="L1141" i="1"/>
  <c r="L1137" i="1"/>
  <c r="L1133" i="1"/>
  <c r="L1129" i="1"/>
  <c r="L1125" i="1"/>
  <c r="L1121" i="1"/>
  <c r="L1117" i="1"/>
  <c r="L1113" i="1"/>
  <c r="L1109" i="1"/>
  <c r="L1105" i="1"/>
  <c r="L1101" i="1"/>
  <c r="L1097" i="1"/>
  <c r="L1093" i="1"/>
  <c r="L1089" i="1"/>
  <c r="L1085" i="1"/>
  <c r="L1077" i="1"/>
  <c r="L1073" i="1"/>
  <c r="L1069" i="1"/>
  <c r="L1065" i="1"/>
  <c r="L1061" i="1"/>
  <c r="L1057" i="1"/>
  <c r="L1049" i="1"/>
  <c r="L1045" i="1"/>
  <c r="L1041" i="1"/>
  <c r="L785" i="1"/>
  <c r="L769" i="1"/>
  <c r="L753" i="1"/>
  <c r="L737" i="1"/>
  <c r="L713" i="1"/>
  <c r="L705" i="1"/>
  <c r="L689" i="1"/>
  <c r="L673" i="1"/>
  <c r="L641" i="1"/>
  <c r="L625" i="1"/>
  <c r="L609" i="1"/>
  <c r="L598" i="1"/>
  <c r="L594" i="1"/>
  <c r="L586" i="1"/>
  <c r="L582" i="1"/>
  <c r="L574" i="1"/>
  <c r="L570" i="1"/>
  <c r="L566" i="1"/>
  <c r="L562" i="1"/>
  <c r="L554" i="1"/>
  <c r="L546" i="1"/>
  <c r="L542" i="1"/>
  <c r="L534" i="1"/>
  <c r="L530" i="1"/>
  <c r="L526" i="1"/>
  <c r="L522" i="1"/>
  <c r="L518" i="1"/>
  <c r="L514" i="1"/>
  <c r="L510" i="1"/>
  <c r="L506" i="1"/>
  <c r="L498" i="1"/>
  <c r="L494" i="1"/>
  <c r="L490" i="1"/>
  <c r="L486" i="1"/>
  <c r="L482" i="1"/>
  <c r="L474" i="1"/>
  <c r="L471" i="1"/>
  <c r="L467" i="1"/>
  <c r="L463" i="1"/>
  <c r="L459" i="1"/>
  <c r="L455" i="1"/>
  <c r="L287" i="1"/>
  <c r="L283" i="1"/>
  <c r="L279" i="1"/>
  <c r="L271" i="1"/>
  <c r="L263" i="1"/>
  <c r="L5572" i="1"/>
  <c r="L5568" i="1"/>
  <c r="L5564" i="1"/>
  <c r="L5560" i="1"/>
  <c r="L5556" i="1"/>
  <c r="L5552" i="1"/>
  <c r="L5548" i="1"/>
  <c r="L5544" i="1"/>
  <c r="L5540" i="1"/>
  <c r="L5536" i="1"/>
  <c r="L5532" i="1"/>
  <c r="L5528" i="1"/>
  <c r="L5524" i="1"/>
  <c r="L5520" i="1"/>
  <c r="L5516" i="1"/>
  <c r="L5512" i="1"/>
  <c r="L5508" i="1"/>
  <c r="L5504" i="1"/>
  <c r="L5496" i="1"/>
  <c r="L5492" i="1"/>
  <c r="L5488" i="1"/>
  <c r="L5484" i="1"/>
  <c r="L5480" i="1"/>
  <c r="L5476" i="1"/>
  <c r="L5472" i="1"/>
  <c r="L5468" i="1"/>
  <c r="L5464" i="1"/>
  <c r="L5460" i="1"/>
  <c r="L5456" i="1"/>
  <c r="L5452" i="1"/>
  <c r="L5448" i="1"/>
  <c r="L5444" i="1"/>
  <c r="L5440" i="1"/>
  <c r="L5436" i="1"/>
  <c r="L5432" i="1"/>
  <c r="L5428" i="1"/>
  <c r="L5424" i="1"/>
  <c r="L5420" i="1"/>
  <c r="L5416" i="1"/>
  <c r="L5412" i="1"/>
  <c r="L5408" i="1"/>
  <c r="L5404" i="1"/>
  <c r="L5400" i="1"/>
  <c r="L5396" i="1"/>
  <c r="L5388" i="1"/>
  <c r="L5384" i="1"/>
  <c r="L5380" i="1"/>
  <c r="L5376" i="1"/>
  <c r="L5372" i="1"/>
  <c r="L5364" i="1"/>
  <c r="L5356" i="1"/>
  <c r="L5352" i="1"/>
  <c r="L5348" i="1"/>
  <c r="L5344" i="1"/>
  <c r="L5340" i="1"/>
  <c r="L5336" i="1"/>
  <c r="L5332" i="1"/>
  <c r="L5328" i="1"/>
  <c r="L5324" i="1"/>
  <c r="L5320" i="1"/>
  <c r="L5316" i="1"/>
  <c r="L5312" i="1"/>
  <c r="L5308" i="1"/>
  <c r="L5304" i="1"/>
  <c r="L5300" i="1"/>
  <c r="L5296" i="1"/>
  <c r="L5292" i="1"/>
  <c r="L5284" i="1"/>
  <c r="L5276" i="1"/>
  <c r="L5272" i="1"/>
  <c r="L5268" i="1"/>
  <c r="L5264" i="1"/>
  <c r="L5260" i="1"/>
  <c r="L5256" i="1"/>
  <c r="L5252" i="1"/>
  <c r="L5248" i="1"/>
  <c r="L5244" i="1"/>
  <c r="L5240" i="1"/>
  <c r="L5236" i="1"/>
  <c r="L5232" i="1"/>
  <c r="L5228" i="1"/>
  <c r="L5224" i="1"/>
  <c r="L5220" i="1"/>
  <c r="L5216" i="1"/>
  <c r="L5212" i="1"/>
  <c r="L5208" i="1"/>
  <c r="L5204" i="1"/>
  <c r="L5200" i="1"/>
  <c r="L5196" i="1"/>
  <c r="L5192" i="1"/>
  <c r="L5188" i="1"/>
  <c r="L5184" i="1"/>
  <c r="L5176" i="1"/>
  <c r="L5168" i="1"/>
  <c r="L5156" i="1"/>
  <c r="L5144" i="1"/>
  <c r="L5140" i="1"/>
  <c r="L5132" i="1"/>
  <c r="L5128" i="1"/>
  <c r="L5124" i="1"/>
  <c r="L5120" i="1"/>
  <c r="L5116" i="1"/>
  <c r="L5112" i="1"/>
  <c r="L5108" i="1"/>
  <c r="L5104" i="1"/>
  <c r="L5100" i="1"/>
  <c r="L5096" i="1"/>
  <c r="L5092" i="1"/>
  <c r="L5088" i="1"/>
  <c r="L5084" i="1"/>
  <c r="L5080" i="1"/>
  <c r="L5076" i="1"/>
  <c r="L5072" i="1"/>
  <c r="L5068" i="1"/>
  <c r="L5064" i="1"/>
  <c r="L5060" i="1"/>
  <c r="L5056" i="1"/>
  <c r="L5052" i="1"/>
  <c r="L5048" i="1"/>
  <c r="L5044" i="1"/>
  <c r="L5040" i="1"/>
  <c r="L5036" i="1"/>
  <c r="L5032" i="1"/>
  <c r="L5024" i="1"/>
  <c r="L5020" i="1"/>
  <c r="L5016" i="1"/>
  <c r="L5012" i="1"/>
  <c r="L5008" i="1"/>
  <c r="L5004" i="1"/>
  <c r="L4996" i="1"/>
  <c r="L4992" i="1"/>
  <c r="L4988" i="1"/>
  <c r="L4984" i="1"/>
  <c r="L4980" i="1"/>
  <c r="L4976" i="1"/>
  <c r="L4972" i="1"/>
  <c r="L4968" i="1"/>
  <c r="L4964" i="1"/>
  <c r="L4960" i="1"/>
  <c r="L4956" i="1"/>
  <c r="M4952" i="1"/>
  <c r="L4952" i="1"/>
  <c r="L4948" i="1"/>
  <c r="L4945" i="1"/>
  <c r="L4941" i="1"/>
  <c r="L4937" i="1"/>
  <c r="L4933" i="1"/>
  <c r="L4929" i="1"/>
  <c r="L4925" i="1"/>
  <c r="L4921" i="1"/>
  <c r="L4917" i="1"/>
  <c r="L4913" i="1"/>
  <c r="L4909" i="1"/>
  <c r="L4905" i="1"/>
  <c r="L4901" i="1"/>
  <c r="L4889" i="1"/>
  <c r="L4885" i="1"/>
  <c r="L4877" i="1"/>
  <c r="L4873" i="1"/>
  <c r="L4869" i="1"/>
  <c r="L4865" i="1"/>
  <c r="L4861" i="1"/>
  <c r="L4857" i="1"/>
  <c r="L4853" i="1"/>
  <c r="L4849" i="1"/>
  <c r="L4845" i="1"/>
  <c r="L4841" i="1"/>
  <c r="L4837" i="1"/>
  <c r="L4833" i="1"/>
  <c r="L4829" i="1"/>
  <c r="L4825" i="1"/>
  <c r="L4821" i="1"/>
  <c r="L4817" i="1"/>
  <c r="L4813" i="1"/>
  <c r="L4809" i="1"/>
  <c r="L4801" i="1"/>
  <c r="L4797" i="1"/>
  <c r="L4793" i="1"/>
  <c r="L4785" i="1"/>
  <c r="L4781" i="1"/>
  <c r="L4777" i="1"/>
  <c r="L4769" i="1"/>
  <c r="L4765" i="1"/>
  <c r="L4757" i="1"/>
  <c r="L4753" i="1"/>
  <c r="L4749" i="1"/>
  <c r="L4745" i="1"/>
  <c r="L4741" i="1"/>
  <c r="L4737" i="1"/>
  <c r="L4733" i="1"/>
  <c r="L4729" i="1"/>
  <c r="L4725" i="1"/>
  <c r="L4721" i="1"/>
  <c r="L4717" i="1"/>
  <c r="L4713" i="1"/>
  <c r="L4709" i="1"/>
  <c r="L4705" i="1"/>
  <c r="L4701" i="1"/>
  <c r="L4697" i="1"/>
  <c r="L4690" i="1"/>
  <c r="K4686" i="1"/>
  <c r="L4686" i="1"/>
  <c r="K4682" i="1"/>
  <c r="L4682" i="1"/>
  <c r="K4678" i="1"/>
  <c r="L4678" i="1"/>
  <c r="K4674" i="1"/>
  <c r="L4674" i="1"/>
  <c r="K4670" i="1"/>
  <c r="L4670" i="1"/>
  <c r="K4666" i="1"/>
  <c r="L4666" i="1"/>
  <c r="K4658" i="1"/>
  <c r="L4658" i="1"/>
  <c r="K4654" i="1"/>
  <c r="L4654" i="1"/>
  <c r="K4650" i="1"/>
  <c r="L4650" i="1"/>
  <c r="K4646" i="1"/>
  <c r="L4646" i="1"/>
  <c r="K4642" i="1"/>
  <c r="L4642" i="1"/>
  <c r="K4638" i="1"/>
  <c r="L4638" i="1"/>
  <c r="K4634" i="1"/>
  <c r="L4634" i="1"/>
  <c r="K4630" i="1"/>
  <c r="L4630" i="1"/>
  <c r="K4626" i="1"/>
  <c r="L4626" i="1"/>
  <c r="K4618" i="1"/>
  <c r="L4618" i="1"/>
  <c r="K4614" i="1"/>
  <c r="L4614" i="1"/>
  <c r="K4610" i="1"/>
  <c r="L4610" i="1"/>
  <c r="K4606" i="1"/>
  <c r="L4606" i="1"/>
  <c r="K4602" i="1"/>
  <c r="L4602" i="1"/>
  <c r="K4598" i="1"/>
  <c r="L4598" i="1"/>
  <c r="K4594" i="1"/>
  <c r="L4594" i="1"/>
  <c r="K4590" i="1"/>
  <c r="L4590" i="1"/>
  <c r="K4586" i="1"/>
  <c r="L4586" i="1"/>
  <c r="K4582" i="1"/>
  <c r="L4582" i="1"/>
  <c r="K4578" i="1"/>
  <c r="L4578" i="1"/>
  <c r="K4574" i="1"/>
  <c r="L4574" i="1"/>
  <c r="K4566" i="1"/>
  <c r="L4566" i="1"/>
  <c r="K4562" i="1"/>
  <c r="L4562" i="1"/>
  <c r="K4558" i="1"/>
  <c r="L4558" i="1"/>
  <c r="K4554" i="1"/>
  <c r="L4554" i="1"/>
  <c r="K4550" i="1"/>
  <c r="L4550" i="1"/>
  <c r="K4546" i="1"/>
  <c r="L4546" i="1"/>
  <c r="K4542" i="1"/>
  <c r="L4542" i="1"/>
  <c r="K4538" i="1"/>
  <c r="L4538" i="1"/>
  <c r="K4534" i="1"/>
  <c r="L4534" i="1"/>
  <c r="K4530" i="1"/>
  <c r="L4530" i="1"/>
  <c r="K4526" i="1"/>
  <c r="L4526" i="1"/>
  <c r="K4518" i="1"/>
  <c r="L4518" i="1"/>
  <c r="K4514" i="1"/>
  <c r="L4514" i="1"/>
  <c r="K4510" i="1"/>
  <c r="L4510" i="1"/>
  <c r="K4506" i="1"/>
  <c r="L4506" i="1"/>
  <c r="K4502" i="1"/>
  <c r="L4502" i="1"/>
  <c r="K4498" i="1"/>
  <c r="L4498" i="1"/>
  <c r="K4494" i="1"/>
  <c r="L4494" i="1"/>
  <c r="K4490" i="1"/>
  <c r="L4490" i="1"/>
  <c r="K4486" i="1"/>
  <c r="L4486" i="1"/>
  <c r="K4482" i="1"/>
  <c r="L4482" i="1"/>
  <c r="K4478" i="1"/>
  <c r="L4478" i="1"/>
  <c r="K4474" i="1"/>
  <c r="L4474" i="1"/>
  <c r="K4470" i="1"/>
  <c r="L4470" i="1"/>
  <c r="K4466" i="1"/>
  <c r="L4466" i="1"/>
  <c r="K4462" i="1"/>
  <c r="L4462" i="1"/>
  <c r="K4458" i="1"/>
  <c r="L4458" i="1"/>
  <c r="K4454" i="1"/>
  <c r="L4454" i="1"/>
  <c r="K4450" i="1"/>
  <c r="L4450" i="1"/>
  <c r="K4446" i="1"/>
  <c r="L4446" i="1"/>
  <c r="K4442" i="1"/>
  <c r="L4442" i="1"/>
  <c r="K4438" i="1"/>
  <c r="L4438" i="1"/>
  <c r="K4434" i="1"/>
  <c r="L4434" i="1"/>
  <c r="L4427" i="1"/>
  <c r="L4423" i="1"/>
  <c r="L4415" i="1"/>
  <c r="L4411" i="1"/>
  <c r="L4407" i="1"/>
  <c r="L4403" i="1"/>
  <c r="L4399" i="1"/>
  <c r="L4395" i="1"/>
  <c r="L4391" i="1"/>
  <c r="L4387" i="1"/>
  <c r="L4383" i="1"/>
  <c r="L4379" i="1"/>
  <c r="L4375" i="1"/>
  <c r="L4371" i="1"/>
  <c r="L4367" i="1"/>
  <c r="L4363" i="1"/>
  <c r="L4359" i="1"/>
  <c r="L4355" i="1"/>
  <c r="L4351" i="1"/>
  <c r="L4347" i="1"/>
  <c r="L4343" i="1"/>
  <c r="L4339" i="1"/>
  <c r="L4335" i="1"/>
  <c r="L4331" i="1"/>
  <c r="L4327" i="1"/>
  <c r="L4323" i="1"/>
  <c r="L4319" i="1"/>
  <c r="L4315" i="1"/>
  <c r="L4311" i="1"/>
  <c r="L4303" i="1"/>
  <c r="L4299" i="1"/>
  <c r="L4295" i="1"/>
  <c r="L4291" i="1"/>
  <c r="L4287" i="1"/>
  <c r="L4283" i="1"/>
  <c r="L4275" i="1"/>
  <c r="L4271" i="1"/>
  <c r="L4267" i="1"/>
  <c r="L4263" i="1"/>
  <c r="L4259" i="1"/>
  <c r="L4255" i="1"/>
  <c r="L4251" i="1"/>
  <c r="L4247" i="1"/>
  <c r="L4243" i="1"/>
  <c r="L4235" i="1"/>
  <c r="L4231" i="1"/>
  <c r="L4227" i="1"/>
  <c r="L4223" i="1"/>
  <c r="L4215" i="1"/>
  <c r="L4211" i="1"/>
  <c r="L4207" i="1"/>
  <c r="L4203" i="1"/>
  <c r="L4199" i="1"/>
  <c r="L4195" i="1"/>
  <c r="L4187" i="1"/>
  <c r="L4183" i="1"/>
  <c r="L4179" i="1"/>
  <c r="L4175" i="1"/>
  <c r="L4171" i="1"/>
  <c r="L4167" i="1"/>
  <c r="L4163" i="1"/>
  <c r="L4159" i="1"/>
  <c r="L4155" i="1"/>
  <c r="L4151" i="1"/>
  <c r="L4147" i="1"/>
  <c r="L4143" i="1"/>
  <c r="L4139" i="1"/>
  <c r="L4111" i="1"/>
  <c r="L4091" i="1"/>
  <c r="L4011" i="1"/>
  <c r="L3992" i="1"/>
  <c r="K3988" i="1"/>
  <c r="L3988" i="1"/>
  <c r="K3984" i="1"/>
  <c r="L3984" i="1"/>
  <c r="K3980" i="1"/>
  <c r="L3980" i="1"/>
  <c r="K3972" i="1"/>
  <c r="L3972" i="1"/>
  <c r="K3968" i="1"/>
  <c r="L3968" i="1"/>
  <c r="K3960" i="1"/>
  <c r="L3960" i="1"/>
  <c r="K3956" i="1"/>
  <c r="L3956" i="1"/>
  <c r="K3920" i="1"/>
  <c r="L3920" i="1"/>
  <c r="K3916" i="1"/>
  <c r="L3916" i="1"/>
  <c r="L3913" i="1"/>
  <c r="K3909" i="1"/>
  <c r="L3909" i="1"/>
  <c r="K3905" i="1"/>
  <c r="L3905" i="1"/>
  <c r="K3901" i="1"/>
  <c r="L3901" i="1"/>
  <c r="K3897" i="1"/>
  <c r="L3897" i="1"/>
  <c r="K3893" i="1"/>
  <c r="L3893" i="1"/>
  <c r="K3877" i="1"/>
  <c r="L3877" i="1"/>
  <c r="K3873" i="1"/>
  <c r="L3873" i="1"/>
  <c r="K3869" i="1"/>
  <c r="L3869" i="1"/>
  <c r="K3865" i="1"/>
  <c r="L3865" i="1"/>
  <c r="K3861" i="1"/>
  <c r="L3861" i="1"/>
  <c r="K3857" i="1"/>
  <c r="L3857" i="1"/>
  <c r="K3853" i="1"/>
  <c r="L3853" i="1"/>
  <c r="K3849" i="1"/>
  <c r="L3849" i="1"/>
  <c r="K3841" i="1"/>
  <c r="L3841" i="1"/>
  <c r="K3833" i="1"/>
  <c r="L3833" i="1"/>
  <c r="K3825" i="1"/>
  <c r="L3825" i="1"/>
  <c r="K3817" i="1"/>
  <c r="L3817" i="1"/>
  <c r="K3809" i="1"/>
  <c r="L3809" i="1"/>
  <c r="K3801" i="1"/>
  <c r="L3801" i="1"/>
  <c r="K3793" i="1"/>
  <c r="L3793" i="1"/>
  <c r="K3785" i="1"/>
  <c r="L3785" i="1"/>
  <c r="K3777" i="1"/>
  <c r="L3777" i="1"/>
  <c r="K3769" i="1"/>
  <c r="L3769" i="1"/>
  <c r="K3761" i="1"/>
  <c r="L3761" i="1"/>
  <c r="K3753" i="1"/>
  <c r="L3753" i="1"/>
  <c r="K3745" i="1"/>
  <c r="L3745" i="1"/>
  <c r="K3737" i="1"/>
  <c r="L3737" i="1"/>
  <c r="K3729" i="1"/>
  <c r="L3729" i="1"/>
  <c r="K3718" i="1"/>
  <c r="L3718" i="1"/>
  <c r="K3710" i="1"/>
  <c r="L3710" i="1"/>
  <c r="K3706" i="1"/>
  <c r="L3706" i="1"/>
  <c r="K3702" i="1"/>
  <c r="L3702" i="1"/>
  <c r="K3698" i="1"/>
  <c r="L3698" i="1"/>
  <c r="K3694" i="1"/>
  <c r="L3694" i="1"/>
  <c r="K3690" i="1"/>
  <c r="L3690" i="1"/>
  <c r="K3686" i="1"/>
  <c r="L3686" i="1"/>
  <c r="K3682" i="1"/>
  <c r="L3682" i="1"/>
  <c r="K3678" i="1"/>
  <c r="L3678" i="1"/>
  <c r="K3674" i="1"/>
  <c r="L3674" i="1"/>
  <c r="K3670" i="1"/>
  <c r="L3670" i="1"/>
  <c r="K3666" i="1"/>
  <c r="L3666" i="1"/>
  <c r="K3662" i="1"/>
  <c r="L3662" i="1"/>
  <c r="K3658" i="1"/>
  <c r="L3658" i="1"/>
  <c r="K3654" i="1"/>
  <c r="L3654" i="1"/>
  <c r="K3650" i="1"/>
  <c r="L3650" i="1"/>
  <c r="K3646" i="1"/>
  <c r="L3646" i="1"/>
  <c r="K3642" i="1"/>
  <c r="L3642" i="1"/>
  <c r="K3638" i="1"/>
  <c r="L3638" i="1"/>
  <c r="K3634" i="1"/>
  <c r="L3634" i="1"/>
  <c r="K3626" i="1"/>
  <c r="L3626" i="1"/>
  <c r="K3622" i="1"/>
  <c r="L3622" i="1"/>
  <c r="K3614" i="1"/>
  <c r="L3614" i="1"/>
  <c r="K3610" i="1"/>
  <c r="L3610" i="1"/>
  <c r="K3606" i="1"/>
  <c r="L3606" i="1"/>
  <c r="K3602" i="1"/>
  <c r="L3602" i="1"/>
  <c r="K3594" i="1"/>
  <c r="L3594" i="1"/>
  <c r="K3590" i="1"/>
  <c r="L3590" i="1"/>
  <c r="K3582" i="1"/>
  <c r="L3582" i="1"/>
  <c r="K3578" i="1"/>
  <c r="L3578" i="1"/>
  <c r="K3574" i="1"/>
  <c r="L3574" i="1"/>
  <c r="K3570" i="1"/>
  <c r="L3570" i="1"/>
  <c r="K3566" i="1"/>
  <c r="L3566" i="1"/>
  <c r="K3562" i="1"/>
  <c r="L3562" i="1"/>
  <c r="K3558" i="1"/>
  <c r="L3558" i="1"/>
  <c r="K3554" i="1"/>
  <c r="L3554" i="1"/>
  <c r="K3550" i="1"/>
  <c r="L3550" i="1"/>
  <c r="K3546" i="1"/>
  <c r="L3546" i="1"/>
  <c r="K3542" i="1"/>
  <c r="L3542" i="1"/>
  <c r="L3507" i="1"/>
  <c r="L3495" i="1"/>
  <c r="L3480" i="1"/>
  <c r="K3476" i="1"/>
  <c r="L3476" i="1"/>
  <c r="K3472" i="1"/>
  <c r="L3472" i="1"/>
  <c r="K3468" i="1"/>
  <c r="L3468" i="1"/>
  <c r="K3464" i="1"/>
  <c r="L3464" i="1"/>
  <c r="K3460" i="1"/>
  <c r="L3460" i="1"/>
  <c r="K3456" i="1"/>
  <c r="L3456" i="1"/>
  <c r="K3452" i="1"/>
  <c r="L3452" i="1"/>
  <c r="K3448" i="1"/>
  <c r="L3448" i="1"/>
  <c r="K3444" i="1"/>
  <c r="L3444" i="1"/>
  <c r="K3440" i="1"/>
  <c r="L3440" i="1"/>
  <c r="K3436" i="1"/>
  <c r="L3436" i="1"/>
  <c r="K3432" i="1"/>
  <c r="L3432" i="1"/>
  <c r="K3428" i="1"/>
  <c r="L3428" i="1"/>
  <c r="L3337" i="1"/>
  <c r="L3197" i="1"/>
  <c r="L3169" i="1"/>
  <c r="L3113" i="1"/>
  <c r="L3065" i="1"/>
  <c r="L2973" i="1"/>
  <c r="L2929" i="1"/>
  <c r="L2845" i="1"/>
  <c r="L2813" i="1"/>
  <c r="L2773" i="1"/>
  <c r="L2745" i="1"/>
  <c r="L2721" i="1"/>
  <c r="L2601" i="1"/>
  <c r="L2581" i="1"/>
  <c r="L2565" i="1"/>
  <c r="L2541" i="1"/>
  <c r="L2525" i="1"/>
  <c r="L2489" i="1"/>
  <c r="L2473" i="1"/>
  <c r="L2441" i="1"/>
  <c r="L2437" i="1"/>
  <c r="L2433" i="1"/>
  <c r="L2429" i="1"/>
  <c r="L2425" i="1"/>
  <c r="L2421" i="1"/>
  <c r="L2417" i="1"/>
  <c r="L2413" i="1"/>
  <c r="L2409" i="1"/>
  <c r="L2405" i="1"/>
  <c r="L2401" i="1"/>
  <c r="L2393" i="1"/>
  <c r="L2389" i="1"/>
  <c r="L2385" i="1"/>
  <c r="L2381" i="1"/>
  <c r="L2377" i="1"/>
  <c r="L2373" i="1"/>
  <c r="L2369" i="1"/>
  <c r="L2365" i="1"/>
  <c r="L2361" i="1"/>
  <c r="L2357" i="1"/>
  <c r="L2353" i="1"/>
  <c r="L2349" i="1"/>
  <c r="L2341" i="1"/>
  <c r="L2337" i="1"/>
  <c r="L2333" i="1"/>
  <c r="L2329" i="1"/>
  <c r="L2325" i="1"/>
  <c r="L2321" i="1"/>
  <c r="L2317" i="1"/>
  <c r="L2313" i="1"/>
  <c r="L2309" i="1"/>
  <c r="L2305" i="1"/>
  <c r="L2301" i="1"/>
  <c r="L2297" i="1"/>
  <c r="L2293" i="1"/>
  <c r="L2289" i="1"/>
  <c r="K5571" i="1"/>
  <c r="L5571" i="1"/>
  <c r="K5567" i="1"/>
  <c r="L5567" i="1"/>
  <c r="K5563" i="1"/>
  <c r="L5563" i="1"/>
  <c r="K5559" i="1"/>
  <c r="L5559" i="1"/>
  <c r="K5555" i="1"/>
  <c r="L5555" i="1"/>
  <c r="K5551" i="1"/>
  <c r="L5551" i="1"/>
  <c r="K5547" i="1"/>
  <c r="L5547" i="1"/>
  <c r="K5543" i="1"/>
  <c r="L5543" i="1"/>
  <c r="K5539" i="1"/>
  <c r="L5539" i="1"/>
  <c r="K5535" i="1"/>
  <c r="L5535" i="1"/>
  <c r="K5531" i="1"/>
  <c r="L5531" i="1"/>
  <c r="K5527" i="1"/>
  <c r="L5527" i="1"/>
  <c r="K5519" i="1"/>
  <c r="L5519" i="1"/>
  <c r="K5515" i="1"/>
  <c r="L5515" i="1"/>
  <c r="K5511" i="1"/>
  <c r="L5511" i="1"/>
  <c r="K5507" i="1"/>
  <c r="L5507" i="1"/>
  <c r="K5503" i="1"/>
  <c r="L5503" i="1"/>
  <c r="K5499" i="1"/>
  <c r="L5499" i="1"/>
  <c r="K5495" i="1"/>
  <c r="L5495" i="1"/>
  <c r="K5491" i="1"/>
  <c r="L5491" i="1"/>
  <c r="K5487" i="1"/>
  <c r="L5487" i="1"/>
  <c r="K5483" i="1"/>
  <c r="L5483" i="1"/>
  <c r="K5479" i="1"/>
  <c r="L5479" i="1"/>
  <c r="K5475" i="1"/>
  <c r="L5475" i="1"/>
  <c r="K5467" i="1"/>
  <c r="L5467" i="1"/>
  <c r="K5463" i="1"/>
  <c r="L5463" i="1"/>
  <c r="K5459" i="1"/>
  <c r="L5459" i="1"/>
  <c r="K5455" i="1"/>
  <c r="L5455" i="1"/>
  <c r="K5451" i="1"/>
  <c r="L5451" i="1"/>
  <c r="K5443" i="1"/>
  <c r="L5443" i="1"/>
  <c r="K5439" i="1"/>
  <c r="L5439" i="1"/>
  <c r="K5435" i="1"/>
  <c r="L5435" i="1"/>
  <c r="K5431" i="1"/>
  <c r="L5431" i="1"/>
  <c r="K5427" i="1"/>
  <c r="L5427" i="1"/>
  <c r="K5423" i="1"/>
  <c r="L5423" i="1"/>
  <c r="K5419" i="1"/>
  <c r="L5419" i="1"/>
  <c r="K5415" i="1"/>
  <c r="L5415" i="1"/>
  <c r="K5411" i="1"/>
  <c r="L5411" i="1"/>
  <c r="K5407" i="1"/>
  <c r="L5407" i="1"/>
  <c r="K5403" i="1"/>
  <c r="L5403" i="1"/>
  <c r="K5399" i="1"/>
  <c r="L5399" i="1"/>
  <c r="K5395" i="1"/>
  <c r="L5395" i="1"/>
  <c r="K5391" i="1"/>
  <c r="L5391" i="1"/>
  <c r="K5387" i="1"/>
  <c r="L5387" i="1"/>
  <c r="K5383" i="1"/>
  <c r="L5383" i="1"/>
  <c r="K5379" i="1"/>
  <c r="L5379" i="1"/>
  <c r="K5371" i="1"/>
  <c r="L5371" i="1"/>
  <c r="K5367" i="1"/>
  <c r="L5367" i="1"/>
  <c r="K5363" i="1"/>
  <c r="L5363" i="1"/>
  <c r="K5359" i="1"/>
  <c r="L5359" i="1"/>
  <c r="K5355" i="1"/>
  <c r="L5355" i="1"/>
  <c r="K5351" i="1"/>
  <c r="L5351" i="1"/>
  <c r="K5347" i="1"/>
  <c r="L5347" i="1"/>
  <c r="K5343" i="1"/>
  <c r="L5343" i="1"/>
  <c r="K5339" i="1"/>
  <c r="L5339" i="1"/>
  <c r="K5335" i="1"/>
  <c r="L5335" i="1"/>
  <c r="K5331" i="1"/>
  <c r="L5331" i="1"/>
  <c r="K5327" i="1"/>
  <c r="L5327" i="1"/>
  <c r="K5323" i="1"/>
  <c r="L5323" i="1"/>
  <c r="K5319" i="1"/>
  <c r="L5319" i="1"/>
  <c r="K5315" i="1"/>
  <c r="L5315" i="1"/>
  <c r="K5311" i="1"/>
  <c r="L5311" i="1"/>
  <c r="K5307" i="1"/>
  <c r="L5307" i="1"/>
  <c r="K5303" i="1"/>
  <c r="L5303" i="1"/>
  <c r="K5299" i="1"/>
  <c r="L5299" i="1"/>
  <c r="K5291" i="1"/>
  <c r="L5291" i="1"/>
  <c r="K5287" i="1"/>
  <c r="L5287" i="1"/>
  <c r="K5283" i="1"/>
  <c r="L5283" i="1"/>
  <c r="K5279" i="1"/>
  <c r="L5279" i="1"/>
  <c r="K5275" i="1"/>
  <c r="L5275" i="1"/>
  <c r="K5271" i="1"/>
  <c r="L5271" i="1"/>
  <c r="K5267" i="1"/>
  <c r="L5267" i="1"/>
  <c r="K5263" i="1"/>
  <c r="L5263" i="1"/>
  <c r="K5259" i="1"/>
  <c r="L5259" i="1"/>
  <c r="K5247" i="1"/>
  <c r="L5247" i="1"/>
  <c r="K5243" i="1"/>
  <c r="L5243" i="1"/>
  <c r="K5239" i="1"/>
  <c r="L5239" i="1"/>
  <c r="K5235" i="1"/>
  <c r="L5235" i="1"/>
  <c r="K5231" i="1"/>
  <c r="L5231" i="1"/>
  <c r="K5223" i="1"/>
  <c r="L5223" i="1"/>
  <c r="K5219" i="1"/>
  <c r="L5219" i="1"/>
  <c r="K5215" i="1"/>
  <c r="L5215" i="1"/>
  <c r="K5211" i="1"/>
  <c r="L5211" i="1"/>
  <c r="K5207" i="1"/>
  <c r="L5207" i="1"/>
  <c r="K5203" i="1"/>
  <c r="L5203" i="1"/>
  <c r="K5195" i="1"/>
  <c r="L5195" i="1"/>
  <c r="K5191" i="1"/>
  <c r="L5191" i="1"/>
  <c r="K5187" i="1"/>
  <c r="L5187" i="1"/>
  <c r="K5183" i="1"/>
  <c r="L5183" i="1"/>
  <c r="K5179" i="1"/>
  <c r="L5179" i="1"/>
  <c r="K5175" i="1"/>
  <c r="L5175" i="1"/>
  <c r="K5171" i="1"/>
  <c r="L5171" i="1"/>
  <c r="K5167" i="1"/>
  <c r="L5167" i="1"/>
  <c r="K5163" i="1"/>
  <c r="L5163" i="1"/>
  <c r="K5159" i="1"/>
  <c r="L5159" i="1"/>
  <c r="K5155" i="1"/>
  <c r="L5155" i="1"/>
  <c r="K5151" i="1"/>
  <c r="L5151" i="1"/>
  <c r="K5147" i="1"/>
  <c r="L5147" i="1"/>
  <c r="K5143" i="1"/>
  <c r="L5143" i="1"/>
  <c r="K5139" i="1"/>
  <c r="L5139" i="1"/>
  <c r="K5135" i="1"/>
  <c r="L5135" i="1"/>
  <c r="K5131" i="1"/>
  <c r="L5131" i="1"/>
  <c r="K5127" i="1"/>
  <c r="L5127" i="1"/>
  <c r="K5123" i="1"/>
  <c r="L5123" i="1"/>
  <c r="K5119" i="1"/>
  <c r="L5119" i="1"/>
  <c r="L5107" i="1"/>
  <c r="L5091" i="1"/>
  <c r="L5063" i="1"/>
  <c r="L5047" i="1"/>
  <c r="L4979" i="1"/>
  <c r="L4955" i="1"/>
  <c r="L4936" i="1"/>
  <c r="L4856" i="1"/>
  <c r="L4848" i="1"/>
  <c r="L4824" i="1"/>
  <c r="L4812" i="1"/>
  <c r="L4800" i="1"/>
  <c r="M4696" i="1"/>
  <c r="L4696" i="1"/>
  <c r="L4609" i="1"/>
  <c r="L4589" i="1"/>
  <c r="L4549" i="1"/>
  <c r="L4493" i="1"/>
  <c r="L4481" i="1"/>
  <c r="L4461" i="1"/>
  <c r="L4433" i="1"/>
  <c r="L4430" i="1"/>
  <c r="K4426" i="1"/>
  <c r="L4426" i="1"/>
  <c r="K4422" i="1"/>
  <c r="L4422" i="1"/>
  <c r="K4418" i="1"/>
  <c r="L4418" i="1"/>
  <c r="K4414" i="1"/>
  <c r="L4414" i="1"/>
  <c r="K4410" i="1"/>
  <c r="L4410" i="1"/>
  <c r="K4406" i="1"/>
  <c r="L4406" i="1"/>
  <c r="K4402" i="1"/>
  <c r="L4402" i="1"/>
  <c r="K4398" i="1"/>
  <c r="L4398" i="1"/>
  <c r="K4394" i="1"/>
  <c r="L4394" i="1"/>
  <c r="K4390" i="1"/>
  <c r="L4390" i="1"/>
  <c r="K4386" i="1"/>
  <c r="L4386" i="1"/>
  <c r="K4378" i="1"/>
  <c r="L4378" i="1"/>
  <c r="K4374" i="1"/>
  <c r="L4374" i="1"/>
  <c r="K4370" i="1"/>
  <c r="L4370" i="1"/>
  <c r="K4366" i="1"/>
  <c r="L4366" i="1"/>
  <c r="K4362" i="1"/>
  <c r="L4362" i="1"/>
  <c r="K4358" i="1"/>
  <c r="L4358" i="1"/>
  <c r="K4354" i="1"/>
  <c r="L4354" i="1"/>
  <c r="K4350" i="1"/>
  <c r="L4350" i="1"/>
  <c r="K4346" i="1"/>
  <c r="L4346" i="1"/>
  <c r="K4342" i="1"/>
  <c r="L4342" i="1"/>
  <c r="K4338" i="1"/>
  <c r="L4338" i="1"/>
  <c r="K4334" i="1"/>
  <c r="L4334" i="1"/>
  <c r="K4330" i="1"/>
  <c r="L4330" i="1"/>
  <c r="K4326" i="1"/>
  <c r="L4326" i="1"/>
  <c r="K4318" i="1"/>
  <c r="L4318" i="1"/>
  <c r="K4314" i="1"/>
  <c r="L4314" i="1"/>
  <c r="K4310" i="1"/>
  <c r="L4310" i="1"/>
  <c r="K4306" i="1"/>
  <c r="L4306" i="1"/>
  <c r="K4302" i="1"/>
  <c r="L4302" i="1"/>
  <c r="K4298" i="1"/>
  <c r="L4298" i="1"/>
  <c r="K4294" i="1"/>
  <c r="L4294" i="1"/>
  <c r="K4290" i="1"/>
  <c r="L4290" i="1"/>
  <c r="K4286" i="1"/>
  <c r="L4286" i="1"/>
  <c r="K4282" i="1"/>
  <c r="L4282" i="1"/>
  <c r="K4278" i="1"/>
  <c r="L4278" i="1"/>
  <c r="K4274" i="1"/>
  <c r="L4274" i="1"/>
  <c r="K4270" i="1"/>
  <c r="L4270" i="1"/>
  <c r="K4266" i="1"/>
  <c r="L4266" i="1"/>
  <c r="K4262" i="1"/>
  <c r="L4262" i="1"/>
  <c r="K4258" i="1"/>
  <c r="L4258" i="1"/>
  <c r="K4254" i="1"/>
  <c r="L4254" i="1"/>
  <c r="K4250" i="1"/>
  <c r="L4250" i="1"/>
  <c r="K4246" i="1"/>
  <c r="L4246" i="1"/>
  <c r="K4242" i="1"/>
  <c r="L4242" i="1"/>
  <c r="K4238" i="1"/>
  <c r="L4238" i="1"/>
  <c r="K4234" i="1"/>
  <c r="L4234" i="1"/>
  <c r="K4230" i="1"/>
  <c r="L4230" i="1"/>
  <c r="K4226" i="1"/>
  <c r="L4226" i="1"/>
  <c r="K4222" i="1"/>
  <c r="L4222" i="1"/>
  <c r="K4218" i="1"/>
  <c r="L4218" i="1"/>
  <c r="K4214" i="1"/>
  <c r="L4214" i="1"/>
  <c r="K4210" i="1"/>
  <c r="L4210" i="1"/>
  <c r="K4206" i="1"/>
  <c r="L4206" i="1"/>
  <c r="K4202" i="1"/>
  <c r="L4202" i="1"/>
  <c r="K4198" i="1"/>
  <c r="L4198" i="1"/>
  <c r="K4194" i="1"/>
  <c r="L4194" i="1"/>
  <c r="K4190" i="1"/>
  <c r="L4190" i="1"/>
  <c r="K4186" i="1"/>
  <c r="L4186" i="1"/>
  <c r="K4182" i="1"/>
  <c r="L4182" i="1"/>
  <c r="K4178" i="1"/>
  <c r="L4178" i="1"/>
  <c r="K4174" i="1"/>
  <c r="L4174" i="1"/>
  <c r="K4170" i="1"/>
  <c r="L4170" i="1"/>
  <c r="K4166" i="1"/>
  <c r="L4166" i="1"/>
  <c r="K4162" i="1"/>
  <c r="L4162" i="1"/>
  <c r="K4154" i="1"/>
  <c r="L4154" i="1"/>
  <c r="K4150" i="1"/>
  <c r="L4150" i="1"/>
  <c r="K4146" i="1"/>
  <c r="L4146" i="1"/>
  <c r="K4142" i="1"/>
  <c r="L4142" i="1"/>
  <c r="K4138" i="1"/>
  <c r="L4138" i="1"/>
  <c r="K4134" i="1"/>
  <c r="L4134" i="1"/>
  <c r="K4130" i="1"/>
  <c r="L4130" i="1"/>
  <c r="K4126" i="1"/>
  <c r="L4126" i="1"/>
  <c r="K4122" i="1"/>
  <c r="L4122" i="1"/>
  <c r="K4118" i="1"/>
  <c r="L4118" i="1"/>
  <c r="K4114" i="1"/>
  <c r="L4114" i="1"/>
  <c r="K4106" i="1"/>
  <c r="L4106" i="1"/>
  <c r="K4102" i="1"/>
  <c r="L4102" i="1"/>
  <c r="K4098" i="1"/>
  <c r="L4098" i="1"/>
  <c r="K4094" i="1"/>
  <c r="L4094" i="1"/>
  <c r="K4086" i="1"/>
  <c r="L4086" i="1"/>
  <c r="K4082" i="1"/>
  <c r="L4082" i="1"/>
  <c r="K4078" i="1"/>
  <c r="L4078" i="1"/>
  <c r="K4074" i="1"/>
  <c r="L4074" i="1"/>
  <c r="K4070" i="1"/>
  <c r="L4070" i="1"/>
  <c r="K4066" i="1"/>
  <c r="L4066" i="1"/>
  <c r="K4062" i="1"/>
  <c r="L4062" i="1"/>
  <c r="L4058" i="1"/>
  <c r="K4054" i="1"/>
  <c r="L4054" i="1"/>
  <c r="L4050" i="1"/>
  <c r="K4046" i="1"/>
  <c r="L4046" i="1"/>
  <c r="L4042" i="1"/>
  <c r="K4038" i="1"/>
  <c r="L4038" i="1"/>
  <c r="L4034" i="1"/>
  <c r="K4030" i="1"/>
  <c r="L4030" i="1"/>
  <c r="L4026" i="1"/>
  <c r="K4022" i="1"/>
  <c r="L4022" i="1"/>
  <c r="L4018" i="1"/>
  <c r="K4014" i="1"/>
  <c r="L4014" i="1"/>
  <c r="K4006" i="1"/>
  <c r="L4006" i="1"/>
  <c r="K4002" i="1"/>
  <c r="L4002" i="1"/>
  <c r="K3998" i="1"/>
  <c r="L3998" i="1"/>
  <c r="K3994" i="1"/>
  <c r="L3994" i="1"/>
  <c r="L3991" i="1"/>
  <c r="M3987" i="1"/>
  <c r="L3983" i="1"/>
  <c r="L3979" i="1"/>
  <c r="L3975" i="1"/>
  <c r="L3971" i="1"/>
  <c r="L3967" i="1"/>
  <c r="L3963" i="1"/>
  <c r="L3959" i="1"/>
  <c r="L3955" i="1"/>
  <c r="L3951" i="1"/>
  <c r="K3947" i="1"/>
  <c r="L3947" i="1"/>
  <c r="L3943" i="1"/>
  <c r="K3939" i="1"/>
  <c r="L3939" i="1"/>
  <c r="L3935" i="1"/>
  <c r="K3931" i="1"/>
  <c r="L3931" i="1"/>
  <c r="L3927" i="1"/>
  <c r="K3923" i="1"/>
  <c r="L3923" i="1"/>
  <c r="M3919" i="1"/>
  <c r="L3919" i="1"/>
  <c r="K3912" i="1"/>
  <c r="L3912" i="1"/>
  <c r="K3908" i="1"/>
  <c r="L3908" i="1"/>
  <c r="K3904" i="1"/>
  <c r="L3904" i="1"/>
  <c r="K3900" i="1"/>
  <c r="L3900" i="1"/>
  <c r="K3896" i="1"/>
  <c r="L3896" i="1"/>
  <c r="K3892" i="1"/>
  <c r="L3892" i="1"/>
  <c r="K3888" i="1"/>
  <c r="L3888" i="1"/>
  <c r="K3884" i="1"/>
  <c r="L3884" i="1"/>
  <c r="K3880" i="1"/>
  <c r="L3880" i="1"/>
  <c r="K3876" i="1"/>
  <c r="L3876" i="1"/>
  <c r="K3872" i="1"/>
  <c r="L3872" i="1"/>
  <c r="K3868" i="1"/>
  <c r="L3868" i="1"/>
  <c r="K3864" i="1"/>
  <c r="L3864" i="1"/>
  <c r="K3856" i="1"/>
  <c r="L3856" i="1"/>
  <c r="K3852" i="1"/>
  <c r="L3852" i="1"/>
  <c r="K3848" i="1"/>
  <c r="L3848" i="1"/>
  <c r="K3844" i="1"/>
  <c r="L3844" i="1"/>
  <c r="K3840" i="1"/>
  <c r="L3840" i="1"/>
  <c r="K3836" i="1"/>
  <c r="L3836" i="1"/>
  <c r="K3832" i="1"/>
  <c r="L3832" i="1"/>
  <c r="K3828" i="1"/>
  <c r="L3828" i="1"/>
  <c r="K3824" i="1"/>
  <c r="L3824" i="1"/>
  <c r="K3820" i="1"/>
  <c r="L3820" i="1"/>
  <c r="K3816" i="1"/>
  <c r="L3816" i="1"/>
  <c r="K3812" i="1"/>
  <c r="L3812" i="1"/>
  <c r="K3808" i="1"/>
  <c r="L3808" i="1"/>
  <c r="K3804" i="1"/>
  <c r="L3804" i="1"/>
  <c r="K3796" i="1"/>
  <c r="L3796" i="1"/>
  <c r="K3792" i="1"/>
  <c r="L3792" i="1"/>
  <c r="K3788" i="1"/>
  <c r="L3788" i="1"/>
  <c r="K3784" i="1"/>
  <c r="L3784" i="1"/>
  <c r="K3780" i="1"/>
  <c r="L3780" i="1"/>
  <c r="K3776" i="1"/>
  <c r="L3776" i="1"/>
  <c r="K3772" i="1"/>
  <c r="L3772" i="1"/>
  <c r="K3768" i="1"/>
  <c r="L3768" i="1"/>
  <c r="K3764" i="1"/>
  <c r="L3764" i="1"/>
  <c r="K3760" i="1"/>
  <c r="L3760" i="1"/>
  <c r="K3756" i="1"/>
  <c r="L3756" i="1"/>
  <c r="K3752" i="1"/>
  <c r="L3752" i="1"/>
  <c r="K3748" i="1"/>
  <c r="L3748" i="1"/>
  <c r="K3744" i="1"/>
  <c r="L3744" i="1"/>
  <c r="K3740" i="1"/>
  <c r="L3740" i="1"/>
  <c r="K3736" i="1"/>
  <c r="L3736" i="1"/>
  <c r="K3732" i="1"/>
  <c r="L3732" i="1"/>
  <c r="K3724" i="1"/>
  <c r="L3724" i="1"/>
  <c r="L3721" i="1"/>
  <c r="L3717" i="1"/>
  <c r="K3713" i="1"/>
  <c r="L3713" i="1"/>
  <c r="L3709" i="1"/>
  <c r="K3705" i="1"/>
  <c r="L3705" i="1"/>
  <c r="L3701" i="1"/>
  <c r="K3697" i="1"/>
  <c r="L3697" i="1"/>
  <c r="L3693" i="1"/>
  <c r="K3689" i="1"/>
  <c r="L3689" i="1"/>
  <c r="L3685" i="1"/>
  <c r="L3681" i="1"/>
  <c r="L3677" i="1"/>
  <c r="K3673" i="1"/>
  <c r="L3673" i="1"/>
  <c r="L3669" i="1"/>
  <c r="K3665" i="1"/>
  <c r="L3665" i="1"/>
  <c r="L3661" i="1"/>
  <c r="L3657" i="1"/>
  <c r="L3653" i="1"/>
  <c r="L3645" i="1"/>
  <c r="L3641" i="1"/>
  <c r="L3633" i="1"/>
  <c r="L3629" i="1"/>
  <c r="L3625" i="1"/>
  <c r="L3621" i="1"/>
  <c r="L3617" i="1"/>
  <c r="L3613" i="1"/>
  <c r="K3609" i="1"/>
  <c r="L3609" i="1"/>
  <c r="K3605" i="1"/>
  <c r="L3605" i="1"/>
  <c r="K3601" i="1"/>
  <c r="L3601" i="1"/>
  <c r="L3597" i="1"/>
  <c r="L3593" i="1"/>
  <c r="L3589" i="1"/>
  <c r="L3585" i="1"/>
  <c r="L3581" i="1"/>
  <c r="L3577" i="1"/>
  <c r="L3573" i="1"/>
  <c r="L3569" i="1"/>
  <c r="L3565" i="1"/>
  <c r="L3561" i="1"/>
  <c r="L3557" i="1"/>
  <c r="L3553" i="1"/>
  <c r="L3549" i="1"/>
  <c r="L3545" i="1"/>
  <c r="L3541" i="1"/>
  <c r="L3538" i="1"/>
  <c r="K3534" i="1"/>
  <c r="L3534" i="1"/>
  <c r="K3530" i="1"/>
  <c r="L3530" i="1"/>
  <c r="K3526" i="1"/>
  <c r="L3526" i="1"/>
  <c r="K3522" i="1"/>
  <c r="L3522" i="1"/>
  <c r="K3518" i="1"/>
  <c r="L3518" i="1"/>
  <c r="K3514" i="1"/>
  <c r="L3514" i="1"/>
  <c r="K3510" i="1"/>
  <c r="L3510" i="1"/>
  <c r="K3502" i="1"/>
  <c r="L3502" i="1"/>
  <c r="K3498" i="1"/>
  <c r="L3498" i="1"/>
  <c r="K3490" i="1"/>
  <c r="L3490" i="1"/>
  <c r="K3486" i="1"/>
  <c r="L3486" i="1"/>
  <c r="K3482" i="1"/>
  <c r="L3482" i="1"/>
  <c r="L3479" i="1"/>
  <c r="L3475" i="1"/>
  <c r="L3471" i="1"/>
  <c r="L3467" i="1"/>
  <c r="L3463" i="1"/>
  <c r="L3459" i="1"/>
  <c r="L3455" i="1"/>
  <c r="L3451" i="1"/>
  <c r="L3447" i="1"/>
  <c r="L3443" i="1"/>
  <c r="L3439" i="1"/>
  <c r="L3435" i="1"/>
  <c r="L3431" i="1"/>
  <c r="L3427" i="1"/>
  <c r="K3420" i="1"/>
  <c r="L3420" i="1"/>
  <c r="K3416" i="1"/>
  <c r="L3416" i="1"/>
  <c r="K3412" i="1"/>
  <c r="L3412" i="1"/>
  <c r="K3408" i="1"/>
  <c r="L3408" i="1"/>
  <c r="K3404" i="1"/>
  <c r="L3404" i="1"/>
  <c r="K3400" i="1"/>
  <c r="L3400" i="1"/>
  <c r="K3396" i="1"/>
  <c r="L3396" i="1"/>
  <c r="L3392" i="1"/>
  <c r="L3388" i="1"/>
  <c r="L3384" i="1"/>
  <c r="L3380" i="1"/>
  <c r="L3376" i="1"/>
  <c r="L3372" i="1"/>
  <c r="L3368" i="1"/>
  <c r="L3364" i="1"/>
  <c r="L3360" i="1"/>
  <c r="L3356" i="1"/>
  <c r="L3352" i="1"/>
  <c r="L3348" i="1"/>
  <c r="L3344" i="1"/>
  <c r="L3340" i="1"/>
  <c r="L3332" i="1"/>
  <c r="L3328" i="1"/>
  <c r="L3324" i="1"/>
  <c r="L3320" i="1"/>
  <c r="L3316" i="1"/>
  <c r="L3312" i="1"/>
  <c r="L3308" i="1"/>
  <c r="L3304" i="1"/>
  <c r="L3300" i="1"/>
  <c r="L3296" i="1"/>
  <c r="L3292" i="1"/>
  <c r="L3288" i="1"/>
  <c r="L3284" i="1"/>
  <c r="L3280" i="1"/>
  <c r="L3276" i="1"/>
  <c r="L3272" i="1"/>
  <c r="L3268" i="1"/>
  <c r="L3264" i="1"/>
  <c r="L3260" i="1"/>
  <c r="L3256" i="1"/>
  <c r="L3252" i="1"/>
  <c r="L3248" i="1"/>
  <c r="L3244" i="1"/>
  <c r="L3240" i="1"/>
  <c r="L3236" i="1"/>
  <c r="L3232" i="1"/>
  <c r="L3228" i="1"/>
  <c r="L3224" i="1"/>
  <c r="L3220" i="1"/>
  <c r="L3216" i="1"/>
  <c r="L3212" i="1"/>
  <c r="L3208" i="1"/>
  <c r="L3204" i="1"/>
  <c r="L3200" i="1"/>
  <c r="L3192" i="1"/>
  <c r="L3188" i="1"/>
  <c r="L3184" i="1"/>
  <c r="L3180" i="1"/>
  <c r="L3176" i="1"/>
  <c r="L3172" i="1"/>
  <c r="L3164" i="1"/>
  <c r="L3160" i="1"/>
  <c r="L3156" i="1"/>
  <c r="L3152" i="1"/>
  <c r="L3148" i="1"/>
  <c r="L3144" i="1"/>
  <c r="L3140" i="1"/>
  <c r="L3136" i="1"/>
  <c r="L3132" i="1"/>
  <c r="L3128" i="1"/>
  <c r="L3124" i="1"/>
  <c r="L3120" i="1"/>
  <c r="L3116" i="1"/>
  <c r="L3108" i="1"/>
  <c r="L3104" i="1"/>
  <c r="L3100" i="1"/>
  <c r="L3096" i="1"/>
  <c r="L3092" i="1"/>
  <c r="L3088" i="1"/>
  <c r="L3084" i="1"/>
  <c r="L3080" i="1"/>
  <c r="L3076" i="1"/>
  <c r="L3072" i="1"/>
  <c r="L3068" i="1"/>
  <c r="L3060" i="1"/>
  <c r="L3056" i="1"/>
  <c r="L3052" i="1"/>
  <c r="L3048" i="1"/>
  <c r="L3044" i="1"/>
  <c r="L3040" i="1"/>
  <c r="L3036" i="1"/>
  <c r="L3032" i="1"/>
  <c r="L3028" i="1"/>
  <c r="L3024" i="1"/>
  <c r="L3020" i="1"/>
  <c r="L3016" i="1"/>
  <c r="L3012" i="1"/>
  <c r="L3008" i="1"/>
  <c r="L3004" i="1"/>
  <c r="L3000" i="1"/>
  <c r="L2996" i="1"/>
  <c r="L2992" i="1"/>
  <c r="L2988" i="1"/>
  <c r="L2984" i="1"/>
  <c r="L2980" i="1"/>
  <c r="L2976" i="1"/>
  <c r="L2968" i="1"/>
  <c r="L2964" i="1"/>
  <c r="L2960" i="1"/>
  <c r="L2956" i="1"/>
  <c r="L2952" i="1"/>
  <c r="L2948" i="1"/>
  <c r="L2944" i="1"/>
  <c r="L2940" i="1"/>
  <c r="L2936" i="1"/>
  <c r="L2932" i="1"/>
  <c r="L2924" i="1"/>
  <c r="L2920" i="1"/>
  <c r="L2916" i="1"/>
  <c r="L2912" i="1"/>
  <c r="L2908" i="1"/>
  <c r="L2904" i="1"/>
  <c r="L2900" i="1"/>
  <c r="L2896" i="1"/>
  <c r="L2892" i="1"/>
  <c r="L2888" i="1"/>
  <c r="L2884" i="1"/>
  <c r="L2880" i="1"/>
  <c r="L2876" i="1"/>
  <c r="L2872" i="1"/>
  <c r="L2868" i="1"/>
  <c r="L2864" i="1"/>
  <c r="L2860" i="1"/>
  <c r="L2856" i="1"/>
  <c r="L2852" i="1"/>
  <c r="L2848" i="1"/>
  <c r="L2840" i="1"/>
  <c r="L2836" i="1"/>
  <c r="L2832" i="1"/>
  <c r="L2828" i="1"/>
  <c r="L2824" i="1"/>
  <c r="L2820" i="1"/>
  <c r="L2816" i="1"/>
  <c r="L2808" i="1"/>
  <c r="L2804" i="1"/>
  <c r="L2800" i="1"/>
  <c r="L2796" i="1"/>
  <c r="L2792" i="1"/>
  <c r="L2788" i="1"/>
  <c r="L2784" i="1"/>
  <c r="L2780" i="1"/>
  <c r="L2776" i="1"/>
  <c r="L2768" i="1"/>
  <c r="L2764" i="1"/>
  <c r="L2760" i="1"/>
  <c r="L2756" i="1"/>
  <c r="L2752" i="1"/>
  <c r="L2748" i="1"/>
  <c r="L2740" i="1"/>
  <c r="L2736" i="1"/>
  <c r="L2732" i="1"/>
  <c r="L2728" i="1"/>
  <c r="L2724" i="1"/>
  <c r="L2716" i="1"/>
  <c r="L2712" i="1"/>
  <c r="L2708" i="1"/>
  <c r="L2704" i="1"/>
  <c r="L2700" i="1"/>
  <c r="L2696" i="1"/>
  <c r="L2692" i="1"/>
  <c r="L2688" i="1"/>
  <c r="L2684" i="1"/>
  <c r="L2680" i="1"/>
  <c r="L2676" i="1"/>
  <c r="L2672" i="1"/>
  <c r="L2668" i="1"/>
  <c r="L2664" i="1"/>
  <c r="L2660" i="1"/>
  <c r="L2656" i="1"/>
  <c r="L2652" i="1"/>
  <c r="L2648" i="1"/>
  <c r="L2644" i="1"/>
  <c r="L2640" i="1"/>
  <c r="L2636" i="1"/>
  <c r="L2632" i="1"/>
  <c r="L2628" i="1"/>
  <c r="L2624" i="1"/>
  <c r="L2620" i="1"/>
  <c r="L2616" i="1"/>
  <c r="L2612" i="1"/>
  <c r="L2608" i="1"/>
  <c r="L2604" i="1"/>
  <c r="L2596" i="1"/>
  <c r="L2592" i="1"/>
  <c r="L2588" i="1"/>
  <c r="L2584" i="1"/>
  <c r="L2576" i="1"/>
  <c r="L2572" i="1"/>
  <c r="L2568" i="1"/>
  <c r="L2560" i="1"/>
  <c r="L2556" i="1"/>
  <c r="L2552" i="1"/>
  <c r="L2548" i="1"/>
  <c r="L2544" i="1"/>
  <c r="L2536" i="1"/>
  <c r="L2532" i="1"/>
  <c r="L2528" i="1"/>
  <c r="L2520" i="1"/>
  <c r="L2516" i="1"/>
  <c r="L2512" i="1"/>
  <c r="L2508" i="1"/>
  <c r="L2504" i="1"/>
  <c r="L2500" i="1"/>
  <c r="L2496" i="1"/>
  <c r="L2492" i="1"/>
  <c r="L2484" i="1"/>
  <c r="L2480" i="1"/>
  <c r="L2476" i="1"/>
  <c r="L2468" i="1"/>
  <c r="L2464" i="1"/>
  <c r="L2460" i="1"/>
  <c r="L2456" i="1"/>
  <c r="L2452" i="1"/>
  <c r="L2448" i="1"/>
  <c r="L2444" i="1"/>
  <c r="L2440" i="1"/>
  <c r="L2436" i="1"/>
  <c r="L2432" i="1"/>
  <c r="L2428" i="1"/>
  <c r="L2424" i="1"/>
  <c r="L2412" i="1"/>
  <c r="L2408" i="1"/>
  <c r="L2404" i="1"/>
  <c r="L2400" i="1"/>
  <c r="L2396" i="1"/>
  <c r="L2392" i="1"/>
  <c r="L2388" i="1"/>
  <c r="L2384" i="1"/>
  <c r="L2380" i="1"/>
  <c r="L2376" i="1"/>
  <c r="L2372" i="1"/>
  <c r="L2364" i="1"/>
  <c r="L2360" i="1"/>
  <c r="L2352" i="1"/>
  <c r="L2348" i="1"/>
  <c r="L2344" i="1"/>
  <c r="L2340" i="1"/>
  <c r="L2336" i="1"/>
  <c r="L2332" i="1"/>
  <c r="L2324" i="1"/>
  <c r="L2316" i="1"/>
  <c r="L2312" i="1"/>
  <c r="L2308" i="1"/>
  <c r="L2304" i="1"/>
  <c r="L2280" i="1"/>
  <c r="L2033" i="1"/>
  <c r="K2033" i="1"/>
  <c r="K2029" i="1"/>
  <c r="L2029" i="1"/>
  <c r="M3" i="1"/>
  <c r="L3" i="1"/>
  <c r="L5570" i="1"/>
  <c r="L5566" i="1"/>
  <c r="L5562" i="1"/>
  <c r="L5554" i="1"/>
  <c r="L5550" i="1"/>
  <c r="L5546" i="1"/>
  <c r="L5542" i="1"/>
  <c r="L5538" i="1"/>
  <c r="L5534" i="1"/>
  <c r="L5530" i="1"/>
  <c r="L5526" i="1"/>
  <c r="L5522" i="1"/>
  <c r="L5518" i="1"/>
  <c r="L5514" i="1"/>
  <c r="L5510" i="1"/>
  <c r="L5506" i="1"/>
  <c r="L5502" i="1"/>
  <c r="L5498" i="1"/>
  <c r="L5494" i="1"/>
  <c r="L5490" i="1"/>
  <c r="L5482" i="1"/>
  <c r="L5478" i="1"/>
  <c r="L5474" i="1"/>
  <c r="L5470" i="1"/>
  <c r="L5466" i="1"/>
  <c r="L5462" i="1"/>
  <c r="L5458" i="1"/>
  <c r="L5454" i="1"/>
  <c r="L5450" i="1"/>
  <c r="L5446" i="1"/>
  <c r="L5442" i="1"/>
  <c r="L5438" i="1"/>
  <c r="L5430" i="1"/>
  <c r="L5426" i="1"/>
  <c r="L5422" i="1"/>
  <c r="L5418" i="1"/>
  <c r="L5414" i="1"/>
  <c r="L5410" i="1"/>
  <c r="L5406" i="1"/>
  <c r="L5398" i="1"/>
  <c r="L5394" i="1"/>
  <c r="L5390" i="1"/>
  <c r="L5386" i="1"/>
  <c r="L5382" i="1"/>
  <c r="L5378" i="1"/>
  <c r="L5374" i="1"/>
  <c r="L5370" i="1"/>
  <c r="L5366" i="1"/>
  <c r="L5362" i="1"/>
  <c r="L5358" i="1"/>
  <c r="L5354" i="1"/>
  <c r="L5346" i="1"/>
  <c r="L5342" i="1"/>
  <c r="L5338" i="1"/>
  <c r="L5334" i="1"/>
  <c r="L5330" i="1"/>
  <c r="L5326" i="1"/>
  <c r="L5322" i="1"/>
  <c r="L5318" i="1"/>
  <c r="L5314" i="1"/>
  <c r="L5310" i="1"/>
  <c r="L5306" i="1"/>
  <c r="L5302" i="1"/>
  <c r="L5298" i="1"/>
  <c r="L5294" i="1"/>
  <c r="L5290" i="1"/>
  <c r="L5286" i="1"/>
  <c r="L5282" i="1"/>
  <c r="L5278" i="1"/>
  <c r="L5270" i="1"/>
  <c r="L5266" i="1"/>
  <c r="L5262" i="1"/>
  <c r="L5258" i="1"/>
  <c r="L5254" i="1"/>
  <c r="L5250" i="1"/>
  <c r="L5246" i="1"/>
  <c r="L5242" i="1"/>
  <c r="L5234" i="1"/>
  <c r="L5230" i="1"/>
  <c r="L5226" i="1"/>
  <c r="L5222" i="1"/>
  <c r="L5218" i="1"/>
  <c r="L5210" i="1"/>
  <c r="L5206" i="1"/>
  <c r="L5202" i="1"/>
  <c r="L5198" i="1"/>
  <c r="L5194" i="1"/>
  <c r="L5190" i="1"/>
  <c r="L5186" i="1"/>
  <c r="L5182" i="1"/>
  <c r="L5178" i="1"/>
  <c r="L5174" i="1"/>
  <c r="L5170" i="1"/>
  <c r="L5166" i="1"/>
  <c r="L5162" i="1"/>
  <c r="L5158" i="1"/>
  <c r="L5154" i="1"/>
  <c r="L5150" i="1"/>
  <c r="L5146" i="1"/>
  <c r="L5142" i="1"/>
  <c r="L5138" i="1"/>
  <c r="L5134" i="1"/>
  <c r="L5130" i="1"/>
  <c r="L5126" i="1"/>
  <c r="L5122" i="1"/>
  <c r="K5114" i="1"/>
  <c r="L5114" i="1"/>
  <c r="K5110" i="1"/>
  <c r="L5110" i="1"/>
  <c r="K5102" i="1"/>
  <c r="L5102" i="1"/>
  <c r="K5098" i="1"/>
  <c r="L5098" i="1"/>
  <c r="K5094" i="1"/>
  <c r="L5094" i="1"/>
  <c r="K5086" i="1"/>
  <c r="L5086" i="1"/>
  <c r="K5082" i="1"/>
  <c r="L5082" i="1"/>
  <c r="K5078" i="1"/>
  <c r="L5078" i="1"/>
  <c r="K5074" i="1"/>
  <c r="L5074" i="1"/>
  <c r="K5070" i="1"/>
  <c r="L5070" i="1"/>
  <c r="K5066" i="1"/>
  <c r="L5066" i="1"/>
  <c r="K5058" i="1"/>
  <c r="L5058" i="1"/>
  <c r="K5054" i="1"/>
  <c r="L5054" i="1"/>
  <c r="K5050" i="1"/>
  <c r="L5050" i="1"/>
  <c r="K5042" i="1"/>
  <c r="L5042" i="1"/>
  <c r="K5038" i="1"/>
  <c r="L5038" i="1"/>
  <c r="K5034" i="1"/>
  <c r="L5034" i="1"/>
  <c r="K5030" i="1"/>
  <c r="L5030" i="1"/>
  <c r="K5026" i="1"/>
  <c r="L5026" i="1"/>
  <c r="K5022" i="1"/>
  <c r="L5022" i="1"/>
  <c r="K5018" i="1"/>
  <c r="L5018" i="1"/>
  <c r="K5014" i="1"/>
  <c r="L5014" i="1"/>
  <c r="K5010" i="1"/>
  <c r="L5010" i="1"/>
  <c r="K5006" i="1"/>
  <c r="L5006" i="1"/>
  <c r="K5002" i="1"/>
  <c r="L5002" i="1"/>
  <c r="K4998" i="1"/>
  <c r="L4998" i="1"/>
  <c r="K4994" i="1"/>
  <c r="L4994" i="1"/>
  <c r="K4990" i="1"/>
  <c r="L4990" i="1"/>
  <c r="K4986" i="1"/>
  <c r="L4986" i="1"/>
  <c r="K4982" i="1"/>
  <c r="L4982" i="1"/>
  <c r="K4974" i="1"/>
  <c r="L4974" i="1"/>
  <c r="K4970" i="1"/>
  <c r="L4970" i="1"/>
  <c r="K4966" i="1"/>
  <c r="L4966" i="1"/>
  <c r="K4962" i="1"/>
  <c r="L4962" i="1"/>
  <c r="K4958" i="1"/>
  <c r="L4958" i="1"/>
  <c r="K4950" i="1"/>
  <c r="L4950" i="1"/>
  <c r="K4946" i="1"/>
  <c r="L4943" i="1"/>
  <c r="L4939" i="1"/>
  <c r="L4931" i="1"/>
  <c r="L4927" i="1"/>
  <c r="L4923" i="1"/>
  <c r="L4919" i="1"/>
  <c r="L4915" i="1"/>
  <c r="L4911" i="1"/>
  <c r="L4907" i="1"/>
  <c r="L4903" i="1"/>
  <c r="L4899" i="1"/>
  <c r="L4895" i="1"/>
  <c r="L4891" i="1"/>
  <c r="L4887" i="1"/>
  <c r="L4883" i="1"/>
  <c r="L4879" i="1"/>
  <c r="L4875" i="1"/>
  <c r="L4871" i="1"/>
  <c r="L4867" i="1"/>
  <c r="L4863" i="1"/>
  <c r="L4859" i="1"/>
  <c r="L4851" i="1"/>
  <c r="L4843" i="1"/>
  <c r="L4839" i="1"/>
  <c r="L4835" i="1"/>
  <c r="L4831" i="1"/>
  <c r="L4827" i="1"/>
  <c r="L4819" i="1"/>
  <c r="L4815" i="1"/>
  <c r="L4807" i="1"/>
  <c r="L4803" i="1"/>
  <c r="L4795" i="1"/>
  <c r="L4791" i="1"/>
  <c r="L4787" i="1"/>
  <c r="L4783" i="1"/>
  <c r="L4779" i="1"/>
  <c r="L4775" i="1"/>
  <c r="L4771" i="1"/>
  <c r="L4767" i="1"/>
  <c r="L4763" i="1"/>
  <c r="L4759" i="1"/>
  <c r="L4755" i="1"/>
  <c r="L4751" i="1"/>
  <c r="L4747" i="1"/>
  <c r="L4743" i="1"/>
  <c r="L4739" i="1"/>
  <c r="L4735" i="1"/>
  <c r="L4731" i="1"/>
  <c r="L4727" i="1"/>
  <c r="L4723" i="1"/>
  <c r="L4719" i="1"/>
  <c r="L4715" i="1"/>
  <c r="L4711" i="1"/>
  <c r="L4707" i="1"/>
  <c r="L4703" i="1"/>
  <c r="L4676" i="1"/>
  <c r="L4636" i="1"/>
  <c r="M4440" i="1"/>
  <c r="L4440" i="1"/>
  <c r="L4133" i="1"/>
  <c r="L4029" i="1"/>
  <c r="K3990" i="1"/>
  <c r="L3990" i="1"/>
  <c r="K3986" i="1"/>
  <c r="L3986" i="1"/>
  <c r="K3982" i="1"/>
  <c r="L3982" i="1"/>
  <c r="K3978" i="1"/>
  <c r="L3978" i="1"/>
  <c r="K3974" i="1"/>
  <c r="L3974" i="1"/>
  <c r="K3970" i="1"/>
  <c r="L3970" i="1"/>
  <c r="K3966" i="1"/>
  <c r="L3966" i="1"/>
  <c r="K3962" i="1"/>
  <c r="L3962" i="1"/>
  <c r="K3958" i="1"/>
  <c r="L3958" i="1"/>
  <c r="K3954" i="1"/>
  <c r="L3954" i="1"/>
  <c r="L3922" i="1"/>
  <c r="K3918" i="1"/>
  <c r="L3918" i="1"/>
  <c r="K3914" i="1"/>
  <c r="L3914" i="1"/>
  <c r="L3907" i="1"/>
  <c r="L3899" i="1"/>
  <c r="L3887" i="1"/>
  <c r="L3875" i="1"/>
  <c r="L3855" i="1"/>
  <c r="K3847" i="1"/>
  <c r="L3847" i="1"/>
  <c r="L3843" i="1"/>
  <c r="K3827" i="1"/>
  <c r="L3827" i="1"/>
  <c r="K3823" i="1"/>
  <c r="L3823" i="1"/>
  <c r="K3819" i="1"/>
  <c r="L3819" i="1"/>
  <c r="K3811" i="1"/>
  <c r="L3811" i="1"/>
  <c r="K3803" i="1"/>
  <c r="L3803" i="1"/>
  <c r="K3795" i="1"/>
  <c r="L3795" i="1"/>
  <c r="K3791" i="1"/>
  <c r="L3791" i="1"/>
  <c r="K3787" i="1"/>
  <c r="L3787" i="1"/>
  <c r="K3771" i="1"/>
  <c r="L3771" i="1"/>
  <c r="K3763" i="1"/>
  <c r="L3763" i="1"/>
  <c r="K3755" i="1"/>
  <c r="L3755" i="1"/>
  <c r="K3747" i="1"/>
  <c r="L3747" i="1"/>
  <c r="K3743" i="1"/>
  <c r="L3743" i="1"/>
  <c r="K3739" i="1"/>
  <c r="L3739" i="1"/>
  <c r="M3735" i="1"/>
  <c r="L3735" i="1"/>
  <c r="K3731" i="1"/>
  <c r="L3731" i="1"/>
  <c r="M3727" i="1"/>
  <c r="L3727" i="1"/>
  <c r="K3723" i="1"/>
  <c r="L3723" i="1"/>
  <c r="K3720" i="1"/>
  <c r="L3720" i="1"/>
  <c r="K3716" i="1"/>
  <c r="L3716" i="1"/>
  <c r="K3712" i="1"/>
  <c r="L3712" i="1"/>
  <c r="K3708" i="1"/>
  <c r="L3708" i="1"/>
  <c r="K3704" i="1"/>
  <c r="L3704" i="1"/>
  <c r="K3700" i="1"/>
  <c r="L3700" i="1"/>
  <c r="K3696" i="1"/>
  <c r="L3696" i="1"/>
  <c r="K3692" i="1"/>
  <c r="L3692" i="1"/>
  <c r="K3688" i="1"/>
  <c r="L3688" i="1"/>
  <c r="K3684" i="1"/>
  <c r="L3684" i="1"/>
  <c r="K3680" i="1"/>
  <c r="L3680" i="1"/>
  <c r="K3676" i="1"/>
  <c r="L3676" i="1"/>
  <c r="K3672" i="1"/>
  <c r="L3672" i="1"/>
  <c r="K3668" i="1"/>
  <c r="L3668" i="1"/>
  <c r="K3664" i="1"/>
  <c r="L3664" i="1"/>
  <c r="K3660" i="1"/>
  <c r="L3660" i="1"/>
  <c r="K3656" i="1"/>
  <c r="L3656" i="1"/>
  <c r="K3652" i="1"/>
  <c r="L3652" i="1"/>
  <c r="K3648" i="1"/>
  <c r="L3648" i="1"/>
  <c r="K3644" i="1"/>
  <c r="L3644" i="1"/>
  <c r="K3640" i="1"/>
  <c r="L3640" i="1"/>
  <c r="K3636" i="1"/>
  <c r="L3636" i="1"/>
  <c r="K3632" i="1"/>
  <c r="L3632" i="1"/>
  <c r="K3628" i="1"/>
  <c r="L3628" i="1"/>
  <c r="K3624" i="1"/>
  <c r="L3624" i="1"/>
  <c r="K3620" i="1"/>
  <c r="L3620" i="1"/>
  <c r="K3616" i="1"/>
  <c r="L3616" i="1"/>
  <c r="K3612" i="1"/>
  <c r="L3612" i="1"/>
  <c r="K3608" i="1"/>
  <c r="L3608" i="1"/>
  <c r="K3604" i="1"/>
  <c r="L3604" i="1"/>
  <c r="K3600" i="1"/>
  <c r="L3600" i="1"/>
  <c r="K3596" i="1"/>
  <c r="L3596" i="1"/>
  <c r="K3592" i="1"/>
  <c r="L3592" i="1"/>
  <c r="K3588" i="1"/>
  <c r="L3588" i="1"/>
  <c r="K3584" i="1"/>
  <c r="L3584" i="1"/>
  <c r="K3580" i="1"/>
  <c r="L3580" i="1"/>
  <c r="K3576" i="1"/>
  <c r="L3576" i="1"/>
  <c r="K3572" i="1"/>
  <c r="L3572" i="1"/>
  <c r="K3568" i="1"/>
  <c r="L3568" i="1"/>
  <c r="K3564" i="1"/>
  <c r="L3564" i="1"/>
  <c r="K3560" i="1"/>
  <c r="L3560" i="1"/>
  <c r="K3556" i="1"/>
  <c r="L3556" i="1"/>
  <c r="K3552" i="1"/>
  <c r="L3552" i="1"/>
  <c r="K3548" i="1"/>
  <c r="L3548" i="1"/>
  <c r="K3540" i="1"/>
  <c r="L3540" i="1"/>
  <c r="K3478" i="1"/>
  <c r="L3478" i="1"/>
  <c r="K3474" i="1"/>
  <c r="L3474" i="1"/>
  <c r="K3470" i="1"/>
  <c r="L3470" i="1"/>
  <c r="K3466" i="1"/>
  <c r="L3466" i="1"/>
  <c r="K3462" i="1"/>
  <c r="L3462" i="1"/>
  <c r="K3458" i="1"/>
  <c r="L3458" i="1"/>
  <c r="K3454" i="1"/>
  <c r="L3454" i="1"/>
  <c r="K3450" i="1"/>
  <c r="L3450" i="1"/>
  <c r="K3446" i="1"/>
  <c r="L3446" i="1"/>
  <c r="K3438" i="1"/>
  <c r="L3438" i="1"/>
  <c r="K3434" i="1"/>
  <c r="L3434" i="1"/>
  <c r="K3430" i="1"/>
  <c r="L3430" i="1"/>
  <c r="K3426" i="1"/>
  <c r="L3426" i="1"/>
  <c r="L3375" i="1"/>
  <c r="L3307" i="1"/>
  <c r="L3279" i="1"/>
  <c r="L3247" i="1"/>
  <c r="L3155" i="1"/>
  <c r="L3099" i="1"/>
  <c r="L3011" i="1"/>
  <c r="L2963" i="1"/>
  <c r="L2907" i="1"/>
  <c r="L2763" i="1"/>
  <c r="L2703" i="1"/>
  <c r="L2691" i="1"/>
  <c r="L2679" i="1"/>
  <c r="L2595" i="1"/>
  <c r="L2547" i="1"/>
  <c r="L2503" i="1"/>
  <c r="L2467" i="1"/>
  <c r="L2379" i="1"/>
  <c r="L2351" i="1"/>
  <c r="L2339" i="1"/>
  <c r="L2311" i="1"/>
  <c r="L2235" i="1"/>
  <c r="K2175" i="1"/>
  <c r="L2175" i="1"/>
  <c r="K2167" i="1"/>
  <c r="L2167" i="1"/>
  <c r="K2163" i="1"/>
  <c r="L2163" i="1"/>
  <c r="K2155" i="1"/>
  <c r="L2155" i="1"/>
  <c r="K2151" i="1"/>
  <c r="L2151" i="1"/>
  <c r="K2147" i="1"/>
  <c r="L2147" i="1"/>
  <c r="K2143" i="1"/>
  <c r="L2143" i="1"/>
  <c r="K2135" i="1"/>
  <c r="L2135" i="1"/>
  <c r="K2131" i="1"/>
  <c r="L2131" i="1"/>
  <c r="K2127" i="1"/>
  <c r="L2127" i="1"/>
  <c r="K2123" i="1"/>
  <c r="L2123" i="1"/>
  <c r="L2095" i="1"/>
  <c r="K2083" i="1"/>
  <c r="L2083" i="1"/>
  <c r="K2079" i="1"/>
  <c r="L2079" i="1"/>
  <c r="K2075" i="1"/>
  <c r="L2075" i="1"/>
  <c r="K2071" i="1"/>
  <c r="L2071" i="1"/>
  <c r="K2067" i="1"/>
  <c r="L2067" i="1"/>
  <c r="K2063" i="1"/>
  <c r="L2063" i="1"/>
  <c r="K2059" i="1"/>
  <c r="L2059" i="1"/>
  <c r="K2055" i="1"/>
  <c r="L2055" i="1"/>
  <c r="K2012" i="1"/>
  <c r="L2012" i="1"/>
  <c r="K2008" i="1"/>
  <c r="L2008" i="1"/>
  <c r="K2004" i="1"/>
  <c r="L2004" i="1"/>
  <c r="K2000" i="1"/>
  <c r="L2000" i="1"/>
  <c r="K1996" i="1"/>
  <c r="L1996" i="1"/>
  <c r="K1992" i="1"/>
  <c r="L1992" i="1"/>
  <c r="K1988" i="1"/>
  <c r="L1988" i="1"/>
  <c r="K1984" i="1"/>
  <c r="L1984" i="1"/>
  <c r="K1980" i="1"/>
  <c r="L1980" i="1"/>
  <c r="K1976" i="1"/>
  <c r="L1976" i="1"/>
  <c r="K1972" i="1"/>
  <c r="L1972" i="1"/>
  <c r="K1968" i="1"/>
  <c r="L1968" i="1"/>
  <c r="K1964" i="1"/>
  <c r="L1964" i="1"/>
  <c r="K1960" i="1"/>
  <c r="L1960" i="1"/>
  <c r="K1956" i="1"/>
  <c r="L1956" i="1"/>
  <c r="K1952" i="1"/>
  <c r="L1952" i="1"/>
  <c r="K1948" i="1"/>
  <c r="L1948" i="1"/>
  <c r="K1944" i="1"/>
  <c r="L1944" i="1"/>
  <c r="K1940" i="1"/>
  <c r="L1940" i="1"/>
  <c r="K1936" i="1"/>
  <c r="L1936" i="1"/>
  <c r="K1932" i="1"/>
  <c r="L1932" i="1"/>
  <c r="K5569" i="1"/>
  <c r="L5569" i="1"/>
  <c r="K5565" i="1"/>
  <c r="L5565" i="1"/>
  <c r="K5561" i="1"/>
  <c r="L5561" i="1"/>
  <c r="K5557" i="1"/>
  <c r="L5557" i="1"/>
  <c r="K5553" i="1"/>
  <c r="L5553" i="1"/>
  <c r="K5549" i="1"/>
  <c r="L5549" i="1"/>
  <c r="K5545" i="1"/>
  <c r="L5545" i="1"/>
  <c r="K5537" i="1"/>
  <c r="L5537" i="1"/>
  <c r="K5533" i="1"/>
  <c r="L5533" i="1"/>
  <c r="K5529" i="1"/>
  <c r="L5529" i="1"/>
  <c r="K5525" i="1"/>
  <c r="L5525" i="1"/>
  <c r="K5521" i="1"/>
  <c r="L5521" i="1"/>
  <c r="K5517" i="1"/>
  <c r="L5517" i="1"/>
  <c r="K5513" i="1"/>
  <c r="L5513" i="1"/>
  <c r="K5509" i="1"/>
  <c r="L5509" i="1"/>
  <c r="K5505" i="1"/>
  <c r="L5505" i="1"/>
  <c r="K5501" i="1"/>
  <c r="L5501" i="1"/>
  <c r="K5497" i="1"/>
  <c r="L5497" i="1"/>
  <c r="K5493" i="1"/>
  <c r="L5493" i="1"/>
  <c r="K5489" i="1"/>
  <c r="L5489" i="1"/>
  <c r="K5485" i="1"/>
  <c r="L5485" i="1"/>
  <c r="K5481" i="1"/>
  <c r="L5481" i="1"/>
  <c r="K5477" i="1"/>
  <c r="L5477" i="1"/>
  <c r="K5473" i="1"/>
  <c r="L5473" i="1"/>
  <c r="K5469" i="1"/>
  <c r="L5469" i="1"/>
  <c r="K5465" i="1"/>
  <c r="L5465" i="1"/>
  <c r="K5461" i="1"/>
  <c r="L5461" i="1"/>
  <c r="K5457" i="1"/>
  <c r="L5457" i="1"/>
  <c r="K5453" i="1"/>
  <c r="L5453" i="1"/>
  <c r="K5449" i="1"/>
  <c r="L5449" i="1"/>
  <c r="K5445" i="1"/>
  <c r="L5445" i="1"/>
  <c r="K5441" i="1"/>
  <c r="L5441" i="1"/>
  <c r="K5437" i="1"/>
  <c r="L5437" i="1"/>
  <c r="K5433" i="1"/>
  <c r="L5433" i="1"/>
  <c r="K5429" i="1"/>
  <c r="L5429" i="1"/>
  <c r="K5425" i="1"/>
  <c r="L5425" i="1"/>
  <c r="K5421" i="1"/>
  <c r="L5421" i="1"/>
  <c r="K5413" i="1"/>
  <c r="L5413" i="1"/>
  <c r="K5409" i="1"/>
  <c r="L5409" i="1"/>
  <c r="K5405" i="1"/>
  <c r="L5405" i="1"/>
  <c r="K5401" i="1"/>
  <c r="L5401" i="1"/>
  <c r="K5397" i="1"/>
  <c r="L5397" i="1"/>
  <c r="K5393" i="1"/>
  <c r="L5393" i="1"/>
  <c r="K5389" i="1"/>
  <c r="L5389" i="1"/>
  <c r="K5385" i="1"/>
  <c r="L5385" i="1"/>
  <c r="K5381" i="1"/>
  <c r="L5381" i="1"/>
  <c r="K5377" i="1"/>
  <c r="L5377" i="1"/>
  <c r="K5373" i="1"/>
  <c r="L5373" i="1"/>
  <c r="K5369" i="1"/>
  <c r="L5369" i="1"/>
  <c r="K5365" i="1"/>
  <c r="L5365" i="1"/>
  <c r="K5361" i="1"/>
  <c r="L5361" i="1"/>
  <c r="K5357" i="1"/>
  <c r="L5357" i="1"/>
  <c r="K5353" i="1"/>
  <c r="L5353" i="1"/>
  <c r="K5345" i="1"/>
  <c r="L5345" i="1"/>
  <c r="K5341" i="1"/>
  <c r="L5341" i="1"/>
  <c r="K5337" i="1"/>
  <c r="L5337" i="1"/>
  <c r="K5333" i="1"/>
  <c r="L5333" i="1"/>
  <c r="K5325" i="1"/>
  <c r="L5325" i="1"/>
  <c r="K5317" i="1"/>
  <c r="L5317" i="1"/>
  <c r="K5313" i="1"/>
  <c r="L5313" i="1"/>
  <c r="K5309" i="1"/>
  <c r="L5309" i="1"/>
  <c r="K5305" i="1"/>
  <c r="L5305" i="1"/>
  <c r="K5297" i="1"/>
  <c r="L5297" i="1"/>
  <c r="K5293" i="1"/>
  <c r="L5293" i="1"/>
  <c r="K5289" i="1"/>
  <c r="L5289" i="1"/>
  <c r="K5285" i="1"/>
  <c r="L5285" i="1"/>
  <c r="K5281" i="1"/>
  <c r="L5281" i="1"/>
  <c r="K5277" i="1"/>
  <c r="L5277" i="1"/>
  <c r="K5273" i="1"/>
  <c r="L5273" i="1"/>
  <c r="K5269" i="1"/>
  <c r="L5269" i="1"/>
  <c r="K5265" i="1"/>
  <c r="L5265" i="1"/>
  <c r="K5261" i="1"/>
  <c r="L5261" i="1"/>
  <c r="K5257" i="1"/>
  <c r="L5257" i="1"/>
  <c r="K5253" i="1"/>
  <c r="L5253" i="1"/>
  <c r="K5249" i="1"/>
  <c r="L5249" i="1"/>
  <c r="K5245" i="1"/>
  <c r="L5245" i="1"/>
  <c r="K5241" i="1"/>
  <c r="L5241" i="1"/>
  <c r="K5237" i="1"/>
  <c r="L5237" i="1"/>
  <c r="K5233" i="1"/>
  <c r="L5233" i="1"/>
  <c r="K5229" i="1"/>
  <c r="L5229" i="1"/>
  <c r="K5225" i="1"/>
  <c r="L5225" i="1"/>
  <c r="K5221" i="1"/>
  <c r="L5221" i="1"/>
  <c r="K5217" i="1"/>
  <c r="L5217" i="1"/>
  <c r="K5213" i="1"/>
  <c r="L5213" i="1"/>
  <c r="K5205" i="1"/>
  <c r="L5205" i="1"/>
  <c r="K5201" i="1"/>
  <c r="L5201" i="1"/>
  <c r="K5197" i="1"/>
  <c r="L5197" i="1"/>
  <c r="K5193" i="1"/>
  <c r="L5193" i="1"/>
  <c r="K5189" i="1"/>
  <c r="L5189" i="1"/>
  <c r="K5185" i="1"/>
  <c r="L5185" i="1"/>
  <c r="K5181" i="1"/>
  <c r="L5181" i="1"/>
  <c r="K5177" i="1"/>
  <c r="L5177" i="1"/>
  <c r="K5173" i="1"/>
  <c r="L5173" i="1"/>
  <c r="K5169" i="1"/>
  <c r="L5169" i="1"/>
  <c r="K5165" i="1"/>
  <c r="L5165" i="1"/>
  <c r="K5161" i="1"/>
  <c r="L5161" i="1"/>
  <c r="K5157" i="1"/>
  <c r="L5157" i="1"/>
  <c r="K5153" i="1"/>
  <c r="L5153" i="1"/>
  <c r="K5149" i="1"/>
  <c r="L5149" i="1"/>
  <c r="K5145" i="1"/>
  <c r="L5145" i="1"/>
  <c r="K5141" i="1"/>
  <c r="L5141" i="1"/>
  <c r="K5137" i="1"/>
  <c r="L5137" i="1"/>
  <c r="K5133" i="1"/>
  <c r="L5133" i="1"/>
  <c r="K5125" i="1"/>
  <c r="L5125" i="1"/>
  <c r="K5121" i="1"/>
  <c r="L5121" i="1"/>
  <c r="K5117" i="1"/>
  <c r="L5117" i="1"/>
  <c r="L5029" i="1"/>
  <c r="L5001" i="1"/>
  <c r="K4942" i="1"/>
  <c r="L4942" i="1"/>
  <c r="K4938" i="1"/>
  <c r="L4938" i="1"/>
  <c r="K4934" i="1"/>
  <c r="L4934" i="1"/>
  <c r="K4930" i="1"/>
  <c r="L4930" i="1"/>
  <c r="K4926" i="1"/>
  <c r="L4926" i="1"/>
  <c r="K4922" i="1"/>
  <c r="L4922" i="1"/>
  <c r="K4918" i="1"/>
  <c r="L4918" i="1"/>
  <c r="K4914" i="1"/>
  <c r="L4914" i="1"/>
  <c r="K4910" i="1"/>
  <c r="L4910" i="1"/>
  <c r="K4902" i="1"/>
  <c r="L4902" i="1"/>
  <c r="K4898" i="1"/>
  <c r="L4898" i="1"/>
  <c r="K4894" i="1"/>
  <c r="L4894" i="1"/>
  <c r="K4890" i="1"/>
  <c r="L4890" i="1"/>
  <c r="K4886" i="1"/>
  <c r="L4886" i="1"/>
  <c r="K4882" i="1"/>
  <c r="L4882" i="1"/>
  <c r="K4878" i="1"/>
  <c r="L4878" i="1"/>
  <c r="K4874" i="1"/>
  <c r="L4874" i="1"/>
  <c r="K4870" i="1"/>
  <c r="L4870" i="1"/>
  <c r="K4862" i="1"/>
  <c r="L4862" i="1"/>
  <c r="K4858" i="1"/>
  <c r="L4858" i="1"/>
  <c r="K4854" i="1"/>
  <c r="L4854" i="1"/>
  <c r="K4850" i="1"/>
  <c r="L4850" i="1"/>
  <c r="K4846" i="1"/>
  <c r="L4846" i="1"/>
  <c r="K4838" i="1"/>
  <c r="L4838" i="1"/>
  <c r="K4834" i="1"/>
  <c r="L4834" i="1"/>
  <c r="K4830" i="1"/>
  <c r="L4830" i="1"/>
  <c r="K4826" i="1"/>
  <c r="L4826" i="1"/>
  <c r="K4822" i="1"/>
  <c r="L4822" i="1"/>
  <c r="K4818" i="1"/>
  <c r="L4818" i="1"/>
  <c r="K4814" i="1"/>
  <c r="L4814" i="1"/>
  <c r="K4810" i="1"/>
  <c r="L4810" i="1"/>
  <c r="K4806" i="1"/>
  <c r="L4806" i="1"/>
  <c r="K4802" i="1"/>
  <c r="L4802" i="1"/>
  <c r="K4798" i="1"/>
  <c r="L4798" i="1"/>
  <c r="K4794" i="1"/>
  <c r="L4794" i="1"/>
  <c r="K4790" i="1"/>
  <c r="L4790" i="1"/>
  <c r="K4786" i="1"/>
  <c r="L4786" i="1"/>
  <c r="K4782" i="1"/>
  <c r="L4782" i="1"/>
  <c r="K4778" i="1"/>
  <c r="L4778" i="1"/>
  <c r="K4774" i="1"/>
  <c r="L4774" i="1"/>
  <c r="K4770" i="1"/>
  <c r="L4770" i="1"/>
  <c r="K4766" i="1"/>
  <c r="L4766" i="1"/>
  <c r="K4762" i="1"/>
  <c r="L4762" i="1"/>
  <c r="K4758" i="1"/>
  <c r="L4758" i="1"/>
  <c r="K4754" i="1"/>
  <c r="L4754" i="1"/>
  <c r="K4750" i="1"/>
  <c r="L4750" i="1"/>
  <c r="K4742" i="1"/>
  <c r="L4742" i="1"/>
  <c r="K4738" i="1"/>
  <c r="L4738" i="1"/>
  <c r="K4734" i="1"/>
  <c r="L4734" i="1"/>
  <c r="K4730" i="1"/>
  <c r="L4730" i="1"/>
  <c r="K4726" i="1"/>
  <c r="L4726" i="1"/>
  <c r="K4718" i="1"/>
  <c r="L4718" i="1"/>
  <c r="K4710" i="1"/>
  <c r="L4710" i="1"/>
  <c r="K4706" i="1"/>
  <c r="L4706" i="1"/>
  <c r="K4702" i="1"/>
  <c r="L4702" i="1"/>
  <c r="K4698" i="1"/>
  <c r="L4698" i="1"/>
  <c r="K4694" i="1"/>
  <c r="L4694" i="1"/>
  <c r="L4663" i="1"/>
  <c r="L4623" i="1"/>
  <c r="L4571" i="1"/>
  <c r="L4523" i="1"/>
  <c r="L4420" i="1"/>
  <c r="L4324" i="1"/>
  <c r="L4320" i="1"/>
  <c r="L4316" i="1"/>
  <c r="L4312" i="1"/>
  <c r="L4308" i="1"/>
  <c r="L4304" i="1"/>
  <c r="L4300" i="1"/>
  <c r="M4296" i="1"/>
  <c r="L4296" i="1"/>
  <c r="L4292" i="1"/>
  <c r="L4288" i="1"/>
  <c r="L4284" i="1"/>
  <c r="L4280" i="1"/>
  <c r="L4276" i="1"/>
  <c r="L4272" i="1"/>
  <c r="L4268" i="1"/>
  <c r="L4264" i="1"/>
  <c r="L4260" i="1"/>
  <c r="L4256" i="1"/>
  <c r="L4252" i="1"/>
  <c r="L4248" i="1"/>
  <c r="L4244" i="1"/>
  <c r="L4240" i="1"/>
  <c r="L4236" i="1"/>
  <c r="L4232" i="1"/>
  <c r="L4228" i="1"/>
  <c r="L4224" i="1"/>
  <c r="L4220" i="1"/>
  <c r="L4216" i="1"/>
  <c r="L4212" i="1"/>
  <c r="L4208" i="1"/>
  <c r="L4204" i="1"/>
  <c r="L4200" i="1"/>
  <c r="L4196" i="1"/>
  <c r="L4192" i="1"/>
  <c r="L4188" i="1"/>
  <c r="L4184" i="1"/>
  <c r="L4180" i="1"/>
  <c r="L4176" i="1"/>
  <c r="L4172" i="1"/>
  <c r="L4168" i="1"/>
  <c r="L4164" i="1"/>
  <c r="L4160" i="1"/>
  <c r="L4156" i="1"/>
  <c r="L4152" i="1"/>
  <c r="L4148" i="1"/>
  <c r="L4144" i="1"/>
  <c r="L4140" i="1"/>
  <c r="L4136" i="1"/>
  <c r="L4128" i="1"/>
  <c r="L4124" i="1"/>
  <c r="L4120" i="1"/>
  <c r="L4116" i="1"/>
  <c r="L4112" i="1"/>
  <c r="L4108" i="1"/>
  <c r="L4104" i="1"/>
  <c r="L4100" i="1"/>
  <c r="K4096" i="1"/>
  <c r="L4096" i="1"/>
  <c r="L4092" i="1"/>
  <c r="K4088" i="1"/>
  <c r="L4088" i="1"/>
  <c r="L4084" i="1"/>
  <c r="K4080" i="1"/>
  <c r="L4080" i="1"/>
  <c r="L4076" i="1"/>
  <c r="K4072" i="1"/>
  <c r="L4072" i="1"/>
  <c r="L4068" i="1"/>
  <c r="K4064" i="1"/>
  <c r="L4064" i="1"/>
  <c r="L4060" i="1"/>
  <c r="K4056" i="1"/>
  <c r="L4056" i="1"/>
  <c r="L4052" i="1"/>
  <c r="K4048" i="1"/>
  <c r="L4048" i="1"/>
  <c r="L4044" i="1"/>
  <c r="K4040" i="1"/>
  <c r="L4040" i="1"/>
  <c r="L4036" i="1"/>
  <c r="K4032" i="1"/>
  <c r="L4032" i="1"/>
  <c r="K4024" i="1"/>
  <c r="L4024" i="1"/>
  <c r="L4020" i="1"/>
  <c r="K4016" i="1"/>
  <c r="L4016" i="1"/>
  <c r="K4012" i="1"/>
  <c r="L4012" i="1"/>
  <c r="L4008" i="1"/>
  <c r="L4004" i="1"/>
  <c r="L4000" i="1"/>
  <c r="K3996" i="1"/>
  <c r="L3996" i="1"/>
  <c r="K3992" i="1"/>
  <c r="L3989" i="1"/>
  <c r="M3985" i="1"/>
  <c r="L3985" i="1"/>
  <c r="L3981" i="1"/>
  <c r="L3977" i="1"/>
  <c r="L3973" i="1"/>
  <c r="L3969" i="1"/>
  <c r="L3965" i="1"/>
  <c r="L3961" i="1"/>
  <c r="L3957" i="1"/>
  <c r="K3949" i="1"/>
  <c r="L3949" i="1"/>
  <c r="K3945" i="1"/>
  <c r="L3945" i="1"/>
  <c r="K3941" i="1"/>
  <c r="L3941" i="1"/>
  <c r="K3937" i="1"/>
  <c r="L3937" i="1"/>
  <c r="K3933" i="1"/>
  <c r="L3933" i="1"/>
  <c r="K3929" i="1"/>
  <c r="L3929" i="1"/>
  <c r="K3925" i="1"/>
  <c r="L3925" i="1"/>
  <c r="K3917" i="1"/>
  <c r="L3917" i="1"/>
  <c r="K3913" i="1"/>
  <c r="K3910" i="1"/>
  <c r="L3910" i="1"/>
  <c r="K3902" i="1"/>
  <c r="L3902" i="1"/>
  <c r="K3894" i="1"/>
  <c r="L3894" i="1"/>
  <c r="K3890" i="1"/>
  <c r="L3890" i="1"/>
  <c r="K3882" i="1"/>
  <c r="L3882" i="1"/>
  <c r="K3878" i="1"/>
  <c r="L3878" i="1"/>
  <c r="K3870" i="1"/>
  <c r="L3870" i="1"/>
  <c r="K3866" i="1"/>
  <c r="L3866" i="1"/>
  <c r="K3862" i="1"/>
  <c r="L3862" i="1"/>
  <c r="K3858" i="1"/>
  <c r="L3858" i="1"/>
  <c r="K3850" i="1"/>
  <c r="L3850" i="1"/>
  <c r="K3846" i="1"/>
  <c r="L3846" i="1"/>
  <c r="K3838" i="1"/>
  <c r="L3838" i="1"/>
  <c r="K3834" i="1"/>
  <c r="L3834" i="1"/>
  <c r="K3830" i="1"/>
  <c r="L3830" i="1"/>
  <c r="K3826" i="1"/>
  <c r="L3826" i="1"/>
  <c r="K3822" i="1"/>
  <c r="L3822" i="1"/>
  <c r="K3818" i="1"/>
  <c r="L3818" i="1"/>
  <c r="K3814" i="1"/>
  <c r="L3814" i="1"/>
  <c r="K3810" i="1"/>
  <c r="L3810" i="1"/>
  <c r="K3806" i="1"/>
  <c r="L3806" i="1"/>
  <c r="K3802" i="1"/>
  <c r="L3802" i="1"/>
  <c r="K3798" i="1"/>
  <c r="L3798" i="1"/>
  <c r="K3794" i="1"/>
  <c r="L3794" i="1"/>
  <c r="K3790" i="1"/>
  <c r="L3790" i="1"/>
  <c r="K3786" i="1"/>
  <c r="L3786" i="1"/>
  <c r="K3782" i="1"/>
  <c r="L3782" i="1"/>
  <c r="K3778" i="1"/>
  <c r="L3778" i="1"/>
  <c r="K3774" i="1"/>
  <c r="L3774" i="1"/>
  <c r="K3770" i="1"/>
  <c r="L3770" i="1"/>
  <c r="K3766" i="1"/>
  <c r="L3766" i="1"/>
  <c r="K3762" i="1"/>
  <c r="L3762" i="1"/>
  <c r="K3758" i="1"/>
  <c r="L3758" i="1"/>
  <c r="K3750" i="1"/>
  <c r="L3750" i="1"/>
  <c r="K3746" i="1"/>
  <c r="L3746" i="1"/>
  <c r="K3742" i="1"/>
  <c r="L3742" i="1"/>
  <c r="K3738" i="1"/>
  <c r="L3738" i="1"/>
  <c r="K3734" i="1"/>
  <c r="L3734" i="1"/>
  <c r="K3730" i="1"/>
  <c r="L3730" i="1"/>
  <c r="K3726" i="1"/>
  <c r="L3726" i="1"/>
  <c r="K3722" i="1"/>
  <c r="L3722" i="1"/>
  <c r="L3719" i="1"/>
  <c r="K3715" i="1"/>
  <c r="L3715" i="1"/>
  <c r="K3711" i="1"/>
  <c r="L3711" i="1"/>
  <c r="K3707" i="1"/>
  <c r="L3707" i="1"/>
  <c r="L3703" i="1"/>
  <c r="K3699" i="1"/>
  <c r="L3699" i="1"/>
  <c r="L3695" i="1"/>
  <c r="K3691" i="1"/>
  <c r="L3691" i="1"/>
  <c r="K3683" i="1"/>
  <c r="L3683" i="1"/>
  <c r="K3679" i="1"/>
  <c r="L3679" i="1"/>
  <c r="L3675" i="1"/>
  <c r="L3667" i="1"/>
  <c r="K3659" i="1"/>
  <c r="L3659" i="1"/>
  <c r="K3655" i="1"/>
  <c r="L3655" i="1"/>
  <c r="L3651" i="1"/>
  <c r="L3647" i="1"/>
  <c r="L3643" i="1"/>
  <c r="L3639" i="1"/>
  <c r="L3635" i="1"/>
  <c r="L3631" i="1"/>
  <c r="L3627" i="1"/>
  <c r="L3623" i="1"/>
  <c r="L3619" i="1"/>
  <c r="L3615" i="1"/>
  <c r="K3611" i="1"/>
  <c r="L3611" i="1"/>
  <c r="K3603" i="1"/>
  <c r="L3603" i="1"/>
  <c r="L3599" i="1"/>
  <c r="L3591" i="1"/>
  <c r="L3587" i="1"/>
  <c r="L3583" i="1"/>
  <c r="L3579" i="1"/>
  <c r="L3575" i="1"/>
  <c r="L3571" i="1"/>
  <c r="L3567" i="1"/>
  <c r="L3563" i="1"/>
  <c r="L3555" i="1"/>
  <c r="L3551" i="1"/>
  <c r="L3547" i="1"/>
  <c r="L3543" i="1"/>
  <c r="L3539" i="1"/>
  <c r="K3536" i="1"/>
  <c r="L3536" i="1"/>
  <c r="K3532" i="1"/>
  <c r="L3532" i="1"/>
  <c r="K3528" i="1"/>
  <c r="L3528" i="1"/>
  <c r="K3524" i="1"/>
  <c r="L3524" i="1"/>
  <c r="K3520" i="1"/>
  <c r="L3520" i="1"/>
  <c r="K3516" i="1"/>
  <c r="L3516" i="1"/>
  <c r="K3512" i="1"/>
  <c r="L3512" i="1"/>
  <c r="K3508" i="1"/>
  <c r="L3508" i="1"/>
  <c r="K3504" i="1"/>
  <c r="L3504" i="1"/>
  <c r="K3500" i="1"/>
  <c r="L3500" i="1"/>
  <c r="K3496" i="1"/>
  <c r="L3496" i="1"/>
  <c r="K3492" i="1"/>
  <c r="L3492" i="1"/>
  <c r="K3488" i="1"/>
  <c r="L3488" i="1"/>
  <c r="K3484" i="1"/>
  <c r="L3484" i="1"/>
  <c r="K3480" i="1"/>
  <c r="L3477" i="1"/>
  <c r="L3473" i="1"/>
  <c r="L3469" i="1"/>
  <c r="L3461" i="1"/>
  <c r="L3457" i="1"/>
  <c r="L3453" i="1"/>
  <c r="L3445" i="1"/>
  <c r="L3441" i="1"/>
  <c r="L3437" i="1"/>
  <c r="L3433" i="1"/>
  <c r="L3429" i="1"/>
  <c r="L3425" i="1"/>
  <c r="K3422" i="1"/>
  <c r="L3422" i="1"/>
  <c r="K3418" i="1"/>
  <c r="L3418" i="1"/>
  <c r="K3414" i="1"/>
  <c r="L3414" i="1"/>
  <c r="K3410" i="1"/>
  <c r="L3410" i="1"/>
  <c r="K3406" i="1"/>
  <c r="L3406" i="1"/>
  <c r="K3402" i="1"/>
  <c r="L3402" i="1"/>
  <c r="K3398" i="1"/>
  <c r="L3398" i="1"/>
  <c r="L3394" i="1"/>
  <c r="L3390" i="1"/>
  <c r="L3386" i="1"/>
  <c r="L3382" i="1"/>
  <c r="L3378" i="1"/>
  <c r="L3370" i="1"/>
  <c r="L3366" i="1"/>
  <c r="L3362" i="1"/>
  <c r="L3358" i="1"/>
  <c r="L3354" i="1"/>
  <c r="L3350" i="1"/>
  <c r="L3346" i="1"/>
  <c r="L3342" i="1"/>
  <c r="L3338" i="1"/>
  <c r="L3334" i="1"/>
  <c r="L3330" i="1"/>
  <c r="L3326" i="1"/>
  <c r="L3322" i="1"/>
  <c r="L3318" i="1"/>
  <c r="L3314" i="1"/>
  <c r="L3310" i="1"/>
  <c r="L3302" i="1"/>
  <c r="L3298" i="1"/>
  <c r="L3294" i="1"/>
  <c r="L3290" i="1"/>
  <c r="L3286" i="1"/>
  <c r="L3282" i="1"/>
  <c r="L3274" i="1"/>
  <c r="L3270" i="1"/>
  <c r="L3266" i="1"/>
  <c r="L3262" i="1"/>
  <c r="L3258" i="1"/>
  <c r="L3254" i="1"/>
  <c r="L3250" i="1"/>
  <c r="L3242" i="1"/>
  <c r="L3238" i="1"/>
  <c r="L3234" i="1"/>
  <c r="L3230" i="1"/>
  <c r="L3226" i="1"/>
  <c r="L3222" i="1"/>
  <c r="L3218" i="1"/>
  <c r="L3214" i="1"/>
  <c r="L3210" i="1"/>
  <c r="L3206" i="1"/>
  <c r="L3202" i="1"/>
  <c r="L3198" i="1"/>
  <c r="L3194" i="1"/>
  <c r="L3190" i="1"/>
  <c r="L3186" i="1"/>
  <c r="L3182" i="1"/>
  <c r="L3178" i="1"/>
  <c r="L3174" i="1"/>
  <c r="L3170" i="1"/>
  <c r="L3166" i="1"/>
  <c r="L3162" i="1"/>
  <c r="L3158" i="1"/>
  <c r="L3150" i="1"/>
  <c r="L3146" i="1"/>
  <c r="L3142" i="1"/>
  <c r="L3138" i="1"/>
  <c r="L3134" i="1"/>
  <c r="L3130" i="1"/>
  <c r="L3126" i="1"/>
  <c r="L3122" i="1"/>
  <c r="L3118" i="1"/>
  <c r="L3114" i="1"/>
  <c r="L3110" i="1"/>
  <c r="L3106" i="1"/>
  <c r="L3102" i="1"/>
  <c r="L3094" i="1"/>
  <c r="L3090" i="1"/>
  <c r="L3086" i="1"/>
  <c r="L3082" i="1"/>
  <c r="L3078" i="1"/>
  <c r="L3074" i="1"/>
  <c r="L3070" i="1"/>
  <c r="L3066" i="1"/>
  <c r="L3062" i="1"/>
  <c r="L3058" i="1"/>
  <c r="L3054" i="1"/>
  <c r="L3050" i="1"/>
  <c r="L3046" i="1"/>
  <c r="L3042" i="1"/>
  <c r="L3038" i="1"/>
  <c r="L3034" i="1"/>
  <c r="L3030" i="1"/>
  <c r="L3026" i="1"/>
  <c r="L3022" i="1"/>
  <c r="L3018" i="1"/>
  <c r="L3014" i="1"/>
  <c r="L3006" i="1"/>
  <c r="L3002" i="1"/>
  <c r="L2998" i="1"/>
  <c r="L2994" i="1"/>
  <c r="L2990" i="1"/>
  <c r="L2986" i="1"/>
  <c r="L2982" i="1"/>
  <c r="L2978" i="1"/>
  <c r="L2974" i="1"/>
  <c r="L2970" i="1"/>
  <c r="L2966" i="1"/>
  <c r="L2958" i="1"/>
  <c r="L2954" i="1"/>
  <c r="L2950" i="1"/>
  <c r="L2946" i="1"/>
  <c r="L2942" i="1"/>
  <c r="L2938" i="1"/>
  <c r="L2934" i="1"/>
  <c r="L2930" i="1"/>
  <c r="L2926" i="1"/>
  <c r="L2922" i="1"/>
  <c r="L2918" i="1"/>
  <c r="L2914" i="1"/>
  <c r="L2910" i="1"/>
  <c r="L2902" i="1"/>
  <c r="L2898" i="1"/>
  <c r="L2894" i="1"/>
  <c r="L2890" i="1"/>
  <c r="L2886" i="1"/>
  <c r="L2882" i="1"/>
  <c r="L2878" i="1"/>
  <c r="L2874" i="1"/>
  <c r="L2870" i="1"/>
  <c r="L2866" i="1"/>
  <c r="L2862" i="1"/>
  <c r="L2858" i="1"/>
  <c r="L2854" i="1"/>
  <c r="L2850" i="1"/>
  <c r="L2846" i="1"/>
  <c r="L2842" i="1"/>
  <c r="L2838" i="1"/>
  <c r="L2834" i="1"/>
  <c r="L2830" i="1"/>
  <c r="L2826" i="1"/>
  <c r="L2822" i="1"/>
  <c r="L2818" i="1"/>
  <c r="L2814" i="1"/>
  <c r="L2810" i="1"/>
  <c r="L2806" i="1"/>
  <c r="L2802" i="1"/>
  <c r="L2798" i="1"/>
  <c r="L2794" i="1"/>
  <c r="L2790" i="1"/>
  <c r="L2786" i="1"/>
  <c r="L2782" i="1"/>
  <c r="L2778" i="1"/>
  <c r="L2774" i="1"/>
  <c r="L2770" i="1"/>
  <c r="L2766" i="1"/>
  <c r="L2758" i="1"/>
  <c r="L2754" i="1"/>
  <c r="L2750" i="1"/>
  <c r="L2746" i="1"/>
  <c r="L2742" i="1"/>
  <c r="L2738" i="1"/>
  <c r="L2734" i="1"/>
  <c r="L2730" i="1"/>
  <c r="L2726" i="1"/>
  <c r="L2722" i="1"/>
  <c r="L2718" i="1"/>
  <c r="L2714" i="1"/>
  <c r="L2710" i="1"/>
  <c r="L2706" i="1"/>
  <c r="L2698" i="1"/>
  <c r="L2694" i="1"/>
  <c r="L2686" i="1"/>
  <c r="L2682" i="1"/>
  <c r="L2674" i="1"/>
  <c r="L2670" i="1"/>
  <c r="L2666" i="1"/>
  <c r="L2662" i="1"/>
  <c r="L2658" i="1"/>
  <c r="L2654" i="1"/>
  <c r="L2650" i="1"/>
  <c r="L2646" i="1"/>
  <c r="L2642" i="1"/>
  <c r="L2638" i="1"/>
  <c r="L2634" i="1"/>
  <c r="L2630" i="1"/>
  <c r="L2626" i="1"/>
  <c r="L2622" i="1"/>
  <c r="L2618" i="1"/>
  <c r="L2614" i="1"/>
  <c r="L2610" i="1"/>
  <c r="L2606" i="1"/>
  <c r="L2602" i="1"/>
  <c r="L2598" i="1"/>
  <c r="L2590" i="1"/>
  <c r="L2586" i="1"/>
  <c r="L2582" i="1"/>
  <c r="L2578" i="1"/>
  <c r="L2574" i="1"/>
  <c r="L2570" i="1"/>
  <c r="L2566" i="1"/>
  <c r="L2562" i="1"/>
  <c r="L2558" i="1"/>
  <c r="L2554" i="1"/>
  <c r="L2550" i="1"/>
  <c r="L2542" i="1"/>
  <c r="L2538" i="1"/>
  <c r="L2534" i="1"/>
  <c r="L2530" i="1"/>
  <c r="L2526" i="1"/>
  <c r="L2522" i="1"/>
  <c r="L2518" i="1"/>
  <c r="L2514" i="1"/>
  <c r="L2510" i="1"/>
  <c r="L2506" i="1"/>
  <c r="L2498" i="1"/>
  <c r="L2494" i="1"/>
  <c r="L2490" i="1"/>
  <c r="L2486" i="1"/>
  <c r="L2482" i="1"/>
  <c r="L2478" i="1"/>
  <c r="L2474" i="1"/>
  <c r="L2470" i="1"/>
  <c r="L2462" i="1"/>
  <c r="L2458" i="1"/>
  <c r="L2454" i="1"/>
  <c r="L2450" i="1"/>
  <c r="L2446" i="1"/>
  <c r="L2442" i="1"/>
  <c r="L2438" i="1"/>
  <c r="L2434" i="1"/>
  <c r="L2430" i="1"/>
  <c r="L2426" i="1"/>
  <c r="L2422" i="1"/>
  <c r="L2418" i="1"/>
  <c r="L2414" i="1"/>
  <c r="L2410" i="1"/>
  <c r="L2406" i="1"/>
  <c r="L2402" i="1"/>
  <c r="L2398" i="1"/>
  <c r="L2394" i="1"/>
  <c r="L2390" i="1"/>
  <c r="L2386" i="1"/>
  <c r="L2382" i="1"/>
  <c r="L2374" i="1"/>
  <c r="L2370" i="1"/>
  <c r="L2366" i="1"/>
  <c r="L2362" i="1"/>
  <c r="L2358" i="1"/>
  <c r="L2354" i="1"/>
  <c r="L2346" i="1"/>
  <c r="L2342" i="1"/>
  <c r="L2334" i="1"/>
  <c r="L2330" i="1"/>
  <c r="L2326" i="1"/>
  <c r="L2322" i="1"/>
  <c r="L2318" i="1"/>
  <c r="L2314" i="1"/>
  <c r="L2306" i="1"/>
  <c r="L2302" i="1"/>
  <c r="L2298" i="1"/>
  <c r="L2294" i="1"/>
  <c r="L2290" i="1"/>
  <c r="L2286" i="1"/>
  <c r="L2282" i="1"/>
  <c r="L2278" i="1"/>
  <c r="L2274" i="1"/>
  <c r="L2270" i="1"/>
  <c r="L2266" i="1"/>
  <c r="L2262" i="1"/>
  <c r="L2258" i="1"/>
  <c r="L2254" i="1"/>
  <c r="L2250" i="1"/>
  <c r="L2246" i="1"/>
  <c r="L2242" i="1"/>
  <c r="L2023" i="1"/>
  <c r="K2023" i="1"/>
  <c r="K2019" i="1"/>
  <c r="L2019" i="1"/>
  <c r="L2238" i="1"/>
  <c r="L2230" i="1"/>
  <c r="L2226" i="1"/>
  <c r="L2222" i="1"/>
  <c r="L2218" i="1"/>
  <c r="L2214" i="1"/>
  <c r="L2210" i="1"/>
  <c r="L2206" i="1"/>
  <c r="L2202" i="1"/>
  <c r="L2198" i="1"/>
  <c r="L2194" i="1"/>
  <c r="L2190" i="1"/>
  <c r="L2186" i="1"/>
  <c r="L2182" i="1"/>
  <c r="L2178" i="1"/>
  <c r="L2174" i="1"/>
  <c r="L2170" i="1"/>
  <c r="M2166" i="1"/>
  <c r="L2166" i="1"/>
  <c r="M2162" i="1"/>
  <c r="L2162" i="1"/>
  <c r="M2158" i="1"/>
  <c r="L2158" i="1"/>
  <c r="M2154" i="1"/>
  <c r="L2154" i="1"/>
  <c r="M2150" i="1"/>
  <c r="L2150" i="1"/>
  <c r="M2146" i="1"/>
  <c r="L2146" i="1"/>
  <c r="M2142" i="1"/>
  <c r="L2142" i="1"/>
  <c r="M2138" i="1"/>
  <c r="L2138" i="1"/>
  <c r="M2134" i="1"/>
  <c r="L2134" i="1"/>
  <c r="M2126" i="1"/>
  <c r="L2126" i="1"/>
  <c r="M2118" i="1"/>
  <c r="L2118" i="1"/>
  <c r="M2114" i="1"/>
  <c r="L2114" i="1"/>
  <c r="M2110" i="1"/>
  <c r="L2110" i="1"/>
  <c r="M2106" i="1"/>
  <c r="L2106" i="1"/>
  <c r="M2102" i="1"/>
  <c r="L2102" i="1"/>
  <c r="M2098" i="1"/>
  <c r="L2098" i="1"/>
  <c r="M2090" i="1"/>
  <c r="L2090" i="1"/>
  <c r="L2086" i="1"/>
  <c r="L2082" i="1"/>
  <c r="L2078" i="1"/>
  <c r="L2074" i="1"/>
  <c r="L2070" i="1"/>
  <c r="L2066" i="1"/>
  <c r="L2062" i="1"/>
  <c r="L2058" i="1"/>
  <c r="L2054" i="1"/>
  <c r="K2047" i="1"/>
  <c r="L2047" i="1"/>
  <c r="K2043" i="1"/>
  <c r="L2043" i="1"/>
  <c r="K2039" i="1"/>
  <c r="L2039" i="1"/>
  <c r="K2035" i="1"/>
  <c r="L2035" i="1"/>
  <c r="L2032" i="1"/>
  <c r="L2028" i="1"/>
  <c r="K2025" i="1"/>
  <c r="L2025" i="1"/>
  <c r="L2022" i="1"/>
  <c r="L2018" i="1"/>
  <c r="K2015" i="1"/>
  <c r="L2015" i="1"/>
  <c r="L2011" i="1"/>
  <c r="L2007" i="1"/>
  <c r="L2003" i="1"/>
  <c r="L1999" i="1"/>
  <c r="L1995" i="1"/>
  <c r="L1991" i="1"/>
  <c r="L1987" i="1"/>
  <c r="L1983" i="1"/>
  <c r="L1979" i="1"/>
  <c r="L1975" i="1"/>
  <c r="L1971" i="1"/>
  <c r="L1967" i="1"/>
  <c r="L1963" i="1"/>
  <c r="L1959" i="1"/>
  <c r="L1955" i="1"/>
  <c r="L1951" i="1"/>
  <c r="L1947" i="1"/>
  <c r="L1943" i="1"/>
  <c r="L1939" i="1"/>
  <c r="L1935" i="1"/>
  <c r="L1931" i="1"/>
  <c r="L1928" i="1"/>
  <c r="K1920" i="1"/>
  <c r="L1920" i="1"/>
  <c r="K1916" i="1"/>
  <c r="L1916" i="1"/>
  <c r="K1912" i="1"/>
  <c r="L1912" i="1"/>
  <c r="K1908" i="1"/>
  <c r="L1908" i="1"/>
  <c r="K1904" i="1"/>
  <c r="L1904" i="1"/>
  <c r="K1900" i="1"/>
  <c r="L1900" i="1"/>
  <c r="K1888" i="1"/>
  <c r="L1888" i="1"/>
  <c r="K1884" i="1"/>
  <c r="L1884" i="1"/>
  <c r="K1880" i="1"/>
  <c r="L1880" i="1"/>
  <c r="K1876" i="1"/>
  <c r="L1876" i="1"/>
  <c r="K1872" i="1"/>
  <c r="L1872" i="1"/>
  <c r="K1868" i="1"/>
  <c r="L1868" i="1"/>
  <c r="K1864" i="1"/>
  <c r="L1864" i="1"/>
  <c r="L1857" i="1"/>
  <c r="L1853" i="1"/>
  <c r="L1849" i="1"/>
  <c r="L1845" i="1"/>
  <c r="L1841" i="1"/>
  <c r="L1837" i="1"/>
  <c r="L1833" i="1"/>
  <c r="L1825" i="1"/>
  <c r="L1821" i="1"/>
  <c r="L1817" i="1"/>
  <c r="L1813" i="1"/>
  <c r="L1809" i="1"/>
  <c r="L1805" i="1"/>
  <c r="L1801" i="1"/>
  <c r="L1797" i="1"/>
  <c r="L1793" i="1"/>
  <c r="L1789" i="1"/>
  <c r="L1785" i="1"/>
  <c r="L1781" i="1"/>
  <c r="L1777" i="1"/>
  <c r="L1773" i="1"/>
  <c r="L1769" i="1"/>
  <c r="L1765" i="1"/>
  <c r="L1761" i="1"/>
  <c r="L1757" i="1"/>
  <c r="L1749" i="1"/>
  <c r="L1745" i="1"/>
  <c r="L1741" i="1"/>
  <c r="L1737" i="1"/>
  <c r="L1733" i="1"/>
  <c r="L1729" i="1"/>
  <c r="L1725" i="1"/>
  <c r="L1721" i="1"/>
  <c r="L1717" i="1"/>
  <c r="L1713" i="1"/>
  <c r="L1709" i="1"/>
  <c r="L1701" i="1"/>
  <c r="L1697" i="1"/>
  <c r="L1693" i="1"/>
  <c r="L1689" i="1"/>
  <c r="L1685" i="1"/>
  <c r="L1673" i="1"/>
  <c r="L1669" i="1"/>
  <c r="L1665" i="1"/>
  <c r="L1661" i="1"/>
  <c r="L1657" i="1"/>
  <c r="L1653" i="1"/>
  <c r="L1649" i="1"/>
  <c r="L1645" i="1"/>
  <c r="L1641" i="1"/>
  <c r="L1637" i="1"/>
  <c r="L1633" i="1"/>
  <c r="L1625" i="1"/>
  <c r="L1621" i="1"/>
  <c r="L1617" i="1"/>
  <c r="L1613" i="1"/>
  <c r="L1606" i="1"/>
  <c r="L1602" i="1"/>
  <c r="L1598" i="1"/>
  <c r="L1594" i="1"/>
  <c r="L1590" i="1"/>
  <c r="L1586" i="1"/>
  <c r="L1582" i="1"/>
  <c r="L1578" i="1"/>
  <c r="L1570" i="1"/>
  <c r="L1566" i="1"/>
  <c r="L1562" i="1"/>
  <c r="L1558" i="1"/>
  <c r="L1554" i="1"/>
  <c r="L1550" i="1"/>
  <c r="L1542" i="1"/>
  <c r="L1538" i="1"/>
  <c r="L1534" i="1"/>
  <c r="L1530" i="1"/>
  <c r="L1526" i="1"/>
  <c r="L1522" i="1"/>
  <c r="L1518" i="1"/>
  <c r="L1514" i="1"/>
  <c r="L1510" i="1"/>
  <c r="L1506" i="1"/>
  <c r="L1502" i="1"/>
  <c r="L1498" i="1"/>
  <c r="L1494" i="1"/>
  <c r="L1490" i="1"/>
  <c r="L1483" i="1"/>
  <c r="L1479" i="1"/>
  <c r="L1475" i="1"/>
  <c r="L1471" i="1"/>
  <c r="L1467" i="1"/>
  <c r="L1463" i="1"/>
  <c r="L1459" i="1"/>
  <c r="L1455" i="1"/>
  <c r="L1451" i="1"/>
  <c r="L1447" i="1"/>
  <c r="L1443" i="1"/>
  <c r="L1435" i="1"/>
  <c r="L1431" i="1"/>
  <c r="L1427" i="1"/>
  <c r="L1423" i="1"/>
  <c r="L1419" i="1"/>
  <c r="L1415" i="1"/>
  <c r="L1411" i="1"/>
  <c r="L1407" i="1"/>
  <c r="L1403" i="1"/>
  <c r="L1399" i="1"/>
  <c r="L1395" i="1"/>
  <c r="L1391" i="1"/>
  <c r="L1387" i="1"/>
  <c r="L1383" i="1"/>
  <c r="L1375" i="1"/>
  <c r="L1371" i="1"/>
  <c r="L1367" i="1"/>
  <c r="L1363" i="1"/>
  <c r="L1359" i="1"/>
  <c r="L1355" i="1"/>
  <c r="L1351" i="1"/>
  <c r="L1343" i="1"/>
  <c r="L1339" i="1"/>
  <c r="L1335" i="1"/>
  <c r="L1331" i="1"/>
  <c r="L1327" i="1"/>
  <c r="L1323" i="1"/>
  <c r="L1311" i="1"/>
  <c r="L1307" i="1"/>
  <c r="L1303" i="1"/>
  <c r="L1299" i="1"/>
  <c r="L1291" i="1"/>
  <c r="L1287" i="1"/>
  <c r="L1283" i="1"/>
  <c r="L1279" i="1"/>
  <c r="L1275" i="1"/>
  <c r="L1271" i="1"/>
  <c r="L1267" i="1"/>
  <c r="L1263" i="1"/>
  <c r="L1259" i="1"/>
  <c r="L1255" i="1"/>
  <c r="L1251" i="1"/>
  <c r="L1247" i="1"/>
  <c r="L1243" i="1"/>
  <c r="L1239" i="1"/>
  <c r="L1235" i="1"/>
  <c r="L1231" i="1"/>
  <c r="L1227" i="1"/>
  <c r="L1223" i="1"/>
  <c r="L1219" i="1"/>
  <c r="L1215" i="1"/>
  <c r="L1211" i="1"/>
  <c r="L1207" i="1"/>
  <c r="L1203" i="1"/>
  <c r="L1199" i="1"/>
  <c r="L1191" i="1"/>
  <c r="L1187" i="1"/>
  <c r="L1183" i="1"/>
  <c r="L1179" i="1"/>
  <c r="L1175" i="1"/>
  <c r="L1171" i="1"/>
  <c r="L1167" i="1"/>
  <c r="L1159" i="1"/>
  <c r="L1155" i="1"/>
  <c r="L1151" i="1"/>
  <c r="L1147" i="1"/>
  <c r="L1143" i="1"/>
  <c r="L1139" i="1"/>
  <c r="L1135" i="1"/>
  <c r="L1131" i="1"/>
  <c r="L1127" i="1"/>
  <c r="L1123" i="1"/>
  <c r="L1119" i="1"/>
  <c r="L1115" i="1"/>
  <c r="L1111" i="1"/>
  <c r="L1107" i="1"/>
  <c r="L1103" i="1"/>
  <c r="L1099" i="1"/>
  <c r="L1095" i="1"/>
  <c r="L1091" i="1"/>
  <c r="L1087" i="1"/>
  <c r="L1083" i="1"/>
  <c r="L1079" i="1"/>
  <c r="L1075" i="1"/>
  <c r="L1071" i="1"/>
  <c r="L1067" i="1"/>
  <c r="L1063" i="1"/>
  <c r="L1059" i="1"/>
  <c r="L1055" i="1"/>
  <c r="L1051" i="1"/>
  <c r="L1047" i="1"/>
  <c r="L1043" i="1"/>
  <c r="L1039" i="1"/>
  <c r="L1035" i="1"/>
  <c r="L1031" i="1"/>
  <c r="L1027" i="1"/>
  <c r="K1023" i="1"/>
  <c r="L1023" i="1"/>
  <c r="K1019" i="1"/>
  <c r="L1019" i="1"/>
  <c r="L1015" i="1"/>
  <c r="L1011" i="1"/>
  <c r="K1007" i="1"/>
  <c r="L1007" i="1"/>
  <c r="L1003" i="1"/>
  <c r="K999" i="1"/>
  <c r="L999" i="1"/>
  <c r="L995" i="1"/>
  <c r="K991" i="1"/>
  <c r="L991" i="1"/>
  <c r="L987" i="1"/>
  <c r="K983" i="1"/>
  <c r="L983" i="1"/>
  <c r="L979" i="1"/>
  <c r="K975" i="1"/>
  <c r="L975" i="1"/>
  <c r="L971" i="1"/>
  <c r="K967" i="1"/>
  <c r="L967" i="1"/>
  <c r="L963" i="1"/>
  <c r="K959" i="1"/>
  <c r="L959" i="1"/>
  <c r="L955" i="1"/>
  <c r="K951" i="1"/>
  <c r="L951" i="1"/>
  <c r="L947" i="1"/>
  <c r="L939" i="1"/>
  <c r="L931" i="1"/>
  <c r="K927" i="1"/>
  <c r="L927" i="1"/>
  <c r="L923" i="1"/>
  <c r="K919" i="1"/>
  <c r="L919" i="1"/>
  <c r="K915" i="1"/>
  <c r="L915" i="1"/>
  <c r="K911" i="1"/>
  <c r="L911" i="1"/>
  <c r="K907" i="1"/>
  <c r="L907" i="1"/>
  <c r="K903" i="1"/>
  <c r="L903" i="1"/>
  <c r="K899" i="1"/>
  <c r="L899" i="1"/>
  <c r="K895" i="1"/>
  <c r="L895" i="1"/>
  <c r="L891" i="1"/>
  <c r="L887" i="1"/>
  <c r="L883" i="1"/>
  <c r="L879" i="1"/>
  <c r="L875" i="1"/>
  <c r="L871" i="1"/>
  <c r="L867" i="1"/>
  <c r="L863" i="1"/>
  <c r="L859" i="1"/>
  <c r="L855" i="1"/>
  <c r="L851" i="1"/>
  <c r="L847" i="1"/>
  <c r="L843" i="1"/>
  <c r="L839" i="1"/>
  <c r="L835" i="1"/>
  <c r="L831" i="1"/>
  <c r="L827" i="1"/>
  <c r="L823" i="1"/>
  <c r="L819" i="1"/>
  <c r="L815" i="1"/>
  <c r="L811" i="1"/>
  <c r="L807" i="1"/>
  <c r="L803" i="1"/>
  <c r="L799" i="1"/>
  <c r="L795" i="1"/>
  <c r="L791" i="1"/>
  <c r="K787" i="1"/>
  <c r="L787" i="1"/>
  <c r="L783" i="1"/>
  <c r="L775" i="1"/>
  <c r="K771" i="1"/>
  <c r="L771" i="1"/>
  <c r="L767" i="1"/>
  <c r="L763" i="1"/>
  <c r="L759" i="1"/>
  <c r="K755" i="1"/>
  <c r="L755" i="1"/>
  <c r="L751" i="1"/>
  <c r="L743" i="1"/>
  <c r="K739" i="1"/>
  <c r="L739" i="1"/>
  <c r="L735" i="1"/>
  <c r="L731" i="1"/>
  <c r="L727" i="1"/>
  <c r="K723" i="1"/>
  <c r="L723" i="1"/>
  <c r="L719" i="1"/>
  <c r="L715" i="1"/>
  <c r="L712" i="1"/>
  <c r="L704" i="1"/>
  <c r="L700" i="1"/>
  <c r="L696" i="1"/>
  <c r="L692" i="1"/>
  <c r="L688" i="1"/>
  <c r="L684" i="1"/>
  <c r="L680" i="1"/>
  <c r="L676" i="1"/>
  <c r="L672" i="1"/>
  <c r="L668" i="1"/>
  <c r="L664" i="1"/>
  <c r="L660" i="1"/>
  <c r="L652" i="1"/>
  <c r="L648" i="1"/>
  <c r="L644" i="1"/>
  <c r="L640" i="1"/>
  <c r="L636" i="1"/>
  <c r="L628" i="1"/>
  <c r="L624" i="1"/>
  <c r="L620" i="1"/>
  <c r="L616" i="1"/>
  <c r="L612" i="1"/>
  <c r="L608" i="1"/>
  <c r="L604" i="1"/>
  <c r="L601" i="1"/>
  <c r="K597" i="1"/>
  <c r="L597" i="1"/>
  <c r="L593" i="1"/>
  <c r="K589" i="1"/>
  <c r="L589" i="1"/>
  <c r="K585" i="1"/>
  <c r="L585" i="1"/>
  <c r="K581" i="1"/>
  <c r="L581" i="1"/>
  <c r="K573" i="1"/>
  <c r="L573" i="1"/>
  <c r="K569" i="1"/>
  <c r="L569" i="1"/>
  <c r="K565" i="1"/>
  <c r="L565" i="1"/>
  <c r="L561" i="1"/>
  <c r="K557" i="1"/>
  <c r="L557" i="1"/>
  <c r="K553" i="1"/>
  <c r="L553" i="1"/>
  <c r="K545" i="1"/>
  <c r="L545" i="1"/>
  <c r="K541" i="1"/>
  <c r="L541" i="1"/>
  <c r="K537" i="1"/>
  <c r="L537" i="1"/>
  <c r="K533" i="1"/>
  <c r="L533" i="1"/>
  <c r="K529" i="1"/>
  <c r="L529" i="1"/>
  <c r="K525" i="1"/>
  <c r="L525" i="1"/>
  <c r="K521" i="1"/>
  <c r="L521" i="1"/>
  <c r="K517" i="1"/>
  <c r="L517" i="1"/>
  <c r="K513" i="1"/>
  <c r="L513" i="1"/>
  <c r="K509" i="1"/>
  <c r="L509" i="1"/>
  <c r="K505" i="1"/>
  <c r="L505" i="1"/>
  <c r="K501" i="1"/>
  <c r="L501" i="1"/>
  <c r="K497" i="1"/>
  <c r="L497" i="1"/>
  <c r="K493" i="1"/>
  <c r="L493" i="1"/>
  <c r="K489" i="1"/>
  <c r="L489" i="1"/>
  <c r="K485" i="1"/>
  <c r="L485" i="1"/>
  <c r="K481" i="1"/>
  <c r="L481" i="1"/>
  <c r="L470" i="1"/>
  <c r="L466" i="1"/>
  <c r="L462" i="1"/>
  <c r="L458" i="1"/>
  <c r="L454" i="1"/>
  <c r="L446" i="1"/>
  <c r="L442" i="1"/>
  <c r="L438" i="1"/>
  <c r="L434" i="1"/>
  <c r="L430" i="1"/>
  <c r="L426" i="1"/>
  <c r="L422" i="1"/>
  <c r="L418" i="1"/>
  <c r="L414" i="1"/>
  <c r="L410" i="1"/>
  <c r="L2281" i="1"/>
  <c r="L2277" i="1"/>
  <c r="L2273" i="1"/>
  <c r="L2265" i="1"/>
  <c r="L2261" i="1"/>
  <c r="L2257" i="1"/>
  <c r="L2253" i="1"/>
  <c r="L2249" i="1"/>
  <c r="L2245" i="1"/>
  <c r="L2241" i="1"/>
  <c r="L2237" i="1"/>
  <c r="L2233" i="1"/>
  <c r="L2229" i="1"/>
  <c r="L2225" i="1"/>
  <c r="L2221" i="1"/>
  <c r="L2217" i="1"/>
  <c r="L2213" i="1"/>
  <c r="L2209" i="1"/>
  <c r="L2205" i="1"/>
  <c r="L2201" i="1"/>
  <c r="L2197" i="1"/>
  <c r="L2193" i="1"/>
  <c r="L2189" i="1"/>
  <c r="L2185" i="1"/>
  <c r="L2181" i="1"/>
  <c r="L2177" i="1"/>
  <c r="K2173" i="1"/>
  <c r="L2173" i="1"/>
  <c r="K2169" i="1"/>
  <c r="L2169" i="1"/>
  <c r="K2165" i="1"/>
  <c r="L2165" i="1"/>
  <c r="K2161" i="1"/>
  <c r="L2161" i="1"/>
  <c r="K2157" i="1"/>
  <c r="L2157" i="1"/>
  <c r="K2153" i="1"/>
  <c r="L2153" i="1"/>
  <c r="K2149" i="1"/>
  <c r="L2149" i="1"/>
  <c r="K2145" i="1"/>
  <c r="L2145" i="1"/>
  <c r="K2141" i="1"/>
  <c r="L2141" i="1"/>
  <c r="K2137" i="1"/>
  <c r="L2137" i="1"/>
  <c r="K2133" i="1"/>
  <c r="L2133" i="1"/>
  <c r="K2129" i="1"/>
  <c r="L2129" i="1"/>
  <c r="K2125" i="1"/>
  <c r="L2125" i="1"/>
  <c r="L2121" i="1"/>
  <c r="L2113" i="1"/>
  <c r="L2109" i="1"/>
  <c r="L2105" i="1"/>
  <c r="L2101" i="1"/>
  <c r="L2097" i="1"/>
  <c r="L2093" i="1"/>
  <c r="L2089" i="1"/>
  <c r="K2085" i="1"/>
  <c r="L2085" i="1"/>
  <c r="K2081" i="1"/>
  <c r="L2081" i="1"/>
  <c r="K2077" i="1"/>
  <c r="L2077" i="1"/>
  <c r="K2073" i="1"/>
  <c r="L2073" i="1"/>
  <c r="K2069" i="1"/>
  <c r="L2069" i="1"/>
  <c r="K2065" i="1"/>
  <c r="L2065" i="1"/>
  <c r="K2061" i="1"/>
  <c r="L2061" i="1"/>
  <c r="K2057" i="1"/>
  <c r="L2057" i="1"/>
  <c r="K2053" i="1"/>
  <c r="L2053" i="1"/>
  <c r="L2050" i="1"/>
  <c r="L2042" i="1"/>
  <c r="L2038" i="1"/>
  <c r="L2034" i="1"/>
  <c r="K2031" i="1"/>
  <c r="L2031" i="1"/>
  <c r="L2024" i="1"/>
  <c r="K2021" i="1"/>
  <c r="L2021" i="1"/>
  <c r="L2014" i="1"/>
  <c r="L2006" i="1"/>
  <c r="L2002" i="1"/>
  <c r="L1998" i="1"/>
  <c r="L1994" i="1"/>
  <c r="L1990" i="1"/>
  <c r="L1982" i="1"/>
  <c r="L1978" i="1"/>
  <c r="L1974" i="1"/>
  <c r="L1966" i="1"/>
  <c r="L1958" i="1"/>
  <c r="L1954" i="1"/>
  <c r="L1950" i="1"/>
  <c r="L1946" i="1"/>
  <c r="L1942" i="1"/>
  <c r="M1938" i="1"/>
  <c r="L1938" i="1"/>
  <c r="M1934" i="1"/>
  <c r="L1934" i="1"/>
  <c r="M1930" i="1"/>
  <c r="L1930" i="1"/>
  <c r="L1927" i="1"/>
  <c r="L1923" i="1"/>
  <c r="L1919" i="1"/>
  <c r="L1915" i="1"/>
  <c r="L1911" i="1"/>
  <c r="L1907" i="1"/>
  <c r="L1899" i="1"/>
  <c r="L1895" i="1"/>
  <c r="L1891" i="1"/>
  <c r="L1887" i="1"/>
  <c r="L1879" i="1"/>
  <c r="L1875" i="1"/>
  <c r="L1871" i="1"/>
  <c r="L1867" i="1"/>
  <c r="L1863" i="1"/>
  <c r="L1860" i="1"/>
  <c r="K1856" i="1"/>
  <c r="L1856" i="1"/>
  <c r="K1852" i="1"/>
  <c r="L1852" i="1"/>
  <c r="K1848" i="1"/>
  <c r="L1848" i="1"/>
  <c r="K1844" i="1"/>
  <c r="L1844" i="1"/>
  <c r="K1840" i="1"/>
  <c r="L1840" i="1"/>
  <c r="K1836" i="1"/>
  <c r="L1836" i="1"/>
  <c r="K1828" i="1"/>
  <c r="L1828" i="1"/>
  <c r="K1824" i="1"/>
  <c r="L1824" i="1"/>
  <c r="K1820" i="1"/>
  <c r="L1820" i="1"/>
  <c r="K1816" i="1"/>
  <c r="L1816" i="1"/>
  <c r="K1812" i="1"/>
  <c r="L1812" i="1"/>
  <c r="K1808" i="1"/>
  <c r="L1808" i="1"/>
  <c r="K1804" i="1"/>
  <c r="L1804" i="1"/>
  <c r="K1800" i="1"/>
  <c r="L1800" i="1"/>
  <c r="K1796" i="1"/>
  <c r="L1796" i="1"/>
  <c r="K1792" i="1"/>
  <c r="L1792" i="1"/>
  <c r="K1788" i="1"/>
  <c r="L1788" i="1"/>
  <c r="K1784" i="1"/>
  <c r="L1784" i="1"/>
  <c r="K1780" i="1"/>
  <c r="L1780" i="1"/>
  <c r="K1776" i="1"/>
  <c r="L1776" i="1"/>
  <c r="K1772" i="1"/>
  <c r="L1772" i="1"/>
  <c r="K1764" i="1"/>
  <c r="L1764" i="1"/>
  <c r="K1760" i="1"/>
  <c r="L1760" i="1"/>
  <c r="K1756" i="1"/>
  <c r="L1756" i="1"/>
  <c r="K1752" i="1"/>
  <c r="L1752" i="1"/>
  <c r="K1748" i="1"/>
  <c r="L1748" i="1"/>
  <c r="K1744" i="1"/>
  <c r="L1744" i="1"/>
  <c r="K1740" i="1"/>
  <c r="L1740" i="1"/>
  <c r="K1736" i="1"/>
  <c r="L1736" i="1"/>
  <c r="K1732" i="1"/>
  <c r="L1732" i="1"/>
  <c r="K1728" i="1"/>
  <c r="L1728" i="1"/>
  <c r="K1724" i="1"/>
  <c r="L1724" i="1"/>
  <c r="K1720" i="1"/>
  <c r="L1720" i="1"/>
  <c r="K1716" i="1"/>
  <c r="L1716" i="1"/>
  <c r="K1712" i="1"/>
  <c r="L1712" i="1"/>
  <c r="K1708" i="1"/>
  <c r="L1708" i="1"/>
  <c r="K1704" i="1"/>
  <c r="L1704" i="1"/>
  <c r="K1700" i="1"/>
  <c r="L1700" i="1"/>
  <c r="K1696" i="1"/>
  <c r="L1696" i="1"/>
  <c r="K1692" i="1"/>
  <c r="L1692" i="1"/>
  <c r="K1688" i="1"/>
  <c r="L1688" i="1"/>
  <c r="K1684" i="1"/>
  <c r="L1684" i="1"/>
  <c r="K1680" i="1"/>
  <c r="L1680" i="1"/>
  <c r="K1676" i="1"/>
  <c r="L1676" i="1"/>
  <c r="K1672" i="1"/>
  <c r="L1672" i="1"/>
  <c r="K1668" i="1"/>
  <c r="L1668" i="1"/>
  <c r="K1664" i="1"/>
  <c r="L1664" i="1"/>
  <c r="K1660" i="1"/>
  <c r="L1660" i="1"/>
  <c r="K1652" i="1"/>
  <c r="L1652" i="1"/>
  <c r="K1648" i="1"/>
  <c r="L1648" i="1"/>
  <c r="K1644" i="1"/>
  <c r="L1644" i="1"/>
  <c r="K1640" i="1"/>
  <c r="L1640" i="1"/>
  <c r="K1636" i="1"/>
  <c r="L1636" i="1"/>
  <c r="K1632" i="1"/>
  <c r="L1632" i="1"/>
  <c r="K1628" i="1"/>
  <c r="L1628" i="1"/>
  <c r="K1624" i="1"/>
  <c r="L1624" i="1"/>
  <c r="K1616" i="1"/>
  <c r="L1616" i="1"/>
  <c r="K1612" i="1"/>
  <c r="L1612" i="1"/>
  <c r="L1605" i="1"/>
  <c r="L1601" i="1"/>
  <c r="L1597" i="1"/>
  <c r="L1593" i="1"/>
  <c r="L1589" i="1"/>
  <c r="L1581" i="1"/>
  <c r="L1577" i="1"/>
  <c r="L1573" i="1"/>
  <c r="L1569" i="1"/>
  <c r="L1565" i="1"/>
  <c r="L1561" i="1"/>
  <c r="L1557" i="1"/>
  <c r="L1553" i="1"/>
  <c r="L1549" i="1"/>
  <c r="L1545" i="1"/>
  <c r="L1541" i="1"/>
  <c r="L1537" i="1"/>
  <c r="L1533" i="1"/>
  <c r="L1529" i="1"/>
  <c r="L1525" i="1"/>
  <c r="L1521" i="1"/>
  <c r="L1517" i="1"/>
  <c r="L1513" i="1"/>
  <c r="L1509" i="1"/>
  <c r="L1505" i="1"/>
  <c r="L1501" i="1"/>
  <c r="L1497" i="1"/>
  <c r="L1493" i="1"/>
  <c r="L1489" i="1"/>
  <c r="L1485" i="1"/>
  <c r="L1482" i="1"/>
  <c r="L1478" i="1"/>
  <c r="L1474" i="1"/>
  <c r="L1470" i="1"/>
  <c r="L1466" i="1"/>
  <c r="L1458" i="1"/>
  <c r="L1454" i="1"/>
  <c r="L1450" i="1"/>
  <c r="L1442" i="1"/>
  <c r="L1438" i="1"/>
  <c r="L1434" i="1"/>
  <c r="L1430" i="1"/>
  <c r="L1422" i="1"/>
  <c r="L1418" i="1"/>
  <c r="L1414" i="1"/>
  <c r="L1410" i="1"/>
  <c r="L1406" i="1"/>
  <c r="L1402" i="1"/>
  <c r="L1394" i="1"/>
  <c r="L1390" i="1"/>
  <c r="L1386" i="1"/>
  <c r="L1382" i="1"/>
  <c r="L1378" i="1"/>
  <c r="L1374" i="1"/>
  <c r="M1370" i="1"/>
  <c r="L1370" i="1"/>
  <c r="M1366" i="1"/>
  <c r="L1366" i="1"/>
  <c r="L1362" i="1"/>
  <c r="L1358" i="1"/>
  <c r="M1354" i="1"/>
  <c r="L1354" i="1"/>
  <c r="M1350" i="1"/>
  <c r="L1350" i="1"/>
  <c r="L1346" i="1"/>
  <c r="L1342" i="1"/>
  <c r="L1338" i="1"/>
  <c r="L1334" i="1"/>
  <c r="L1326" i="1"/>
  <c r="L1322" i="1"/>
  <c r="L1318" i="1"/>
  <c r="L1314" i="1"/>
  <c r="L1306" i="1"/>
  <c r="L1302" i="1"/>
  <c r="L1298" i="1"/>
  <c r="L1294" i="1"/>
  <c r="L1290" i="1"/>
  <c r="L1286" i="1"/>
  <c r="L1278" i="1"/>
  <c r="L1274" i="1"/>
  <c r="L1266" i="1"/>
  <c r="L1262" i="1"/>
  <c r="L1258" i="1"/>
  <c r="L1250" i="1"/>
  <c r="L1246" i="1"/>
  <c r="L1242" i="1"/>
  <c r="L1238" i="1"/>
  <c r="L1234" i="1"/>
  <c r="L1230" i="1"/>
  <c r="L1226" i="1"/>
  <c r="L1222" i="1"/>
  <c r="L1218" i="1"/>
  <c r="L1214" i="1"/>
  <c r="L1206" i="1"/>
  <c r="L1202" i="1"/>
  <c r="L1198" i="1"/>
  <c r="L1194" i="1"/>
  <c r="L1190" i="1"/>
  <c r="L1186" i="1"/>
  <c r="L1182" i="1"/>
  <c r="L1178" i="1"/>
  <c r="L1174" i="1"/>
  <c r="L1170" i="1"/>
  <c r="L1166" i="1"/>
  <c r="L1158" i="1"/>
  <c r="L1154" i="1"/>
  <c r="L1150" i="1"/>
  <c r="L1146" i="1"/>
  <c r="L1142" i="1"/>
  <c r="L1134" i="1"/>
  <c r="L1126" i="1"/>
  <c r="L1118" i="1"/>
  <c r="L1114" i="1"/>
  <c r="L1110" i="1"/>
  <c r="L1106" i="1"/>
  <c r="L1098" i="1"/>
  <c r="L1094" i="1"/>
  <c r="L1086" i="1"/>
  <c r="L1082" i="1"/>
  <c r="L1078" i="1"/>
  <c r="L1074" i="1"/>
  <c r="L1070" i="1"/>
  <c r="L1066" i="1"/>
  <c r="L1058" i="1"/>
  <c r="L1054" i="1"/>
  <c r="L1050" i="1"/>
  <c r="L1046" i="1"/>
  <c r="L1042" i="1"/>
  <c r="L1038" i="1"/>
  <c r="L1034" i="1"/>
  <c r="L1030" i="1"/>
  <c r="L1014" i="1"/>
  <c r="L998" i="1"/>
  <c r="L974" i="1"/>
  <c r="L890" i="1"/>
  <c r="L886" i="1"/>
  <c r="L882" i="1"/>
  <c r="L878" i="1"/>
  <c r="L874" i="1"/>
  <c r="L870" i="1"/>
  <c r="L866" i="1"/>
  <c r="L862" i="1"/>
  <c r="L854" i="1"/>
  <c r="L850" i="1"/>
  <c r="L846" i="1"/>
  <c r="L842" i="1"/>
  <c r="L838" i="1"/>
  <c r="L834" i="1"/>
  <c r="L830" i="1"/>
  <c r="L826" i="1"/>
  <c r="L822" i="1"/>
  <c r="L818" i="1"/>
  <c r="L814" i="1"/>
  <c r="L810" i="1"/>
  <c r="L802" i="1"/>
  <c r="L798" i="1"/>
  <c r="L794" i="1"/>
  <c r="L782" i="1"/>
  <c r="L778" i="1"/>
  <c r="L774" i="1"/>
  <c r="L770" i="1"/>
  <c r="L766" i="1"/>
  <c r="L762" i="1"/>
  <c r="L758" i="1"/>
  <c r="L754" i="1"/>
  <c r="L750" i="1"/>
  <c r="L746" i="1"/>
  <c r="L742" i="1"/>
  <c r="L738" i="1"/>
  <c r="L730" i="1"/>
  <c r="L726" i="1"/>
  <c r="L722" i="1"/>
  <c r="L718" i="1"/>
  <c r="L714" i="1"/>
  <c r="L711" i="1"/>
  <c r="K707" i="1"/>
  <c r="L707" i="1"/>
  <c r="L703" i="1"/>
  <c r="L699" i="1"/>
  <c r="L695" i="1"/>
  <c r="L687" i="1"/>
  <c r="L683" i="1"/>
  <c r="L679" i="1"/>
  <c r="L667" i="1"/>
  <c r="K659" i="1"/>
  <c r="L659" i="1"/>
  <c r="L655" i="1"/>
  <c r="L651" i="1"/>
  <c r="L647" i="1"/>
  <c r="K643" i="1"/>
  <c r="L643" i="1"/>
  <c r="L639" i="1"/>
  <c r="L635" i="1"/>
  <c r="L631" i="1"/>
  <c r="K627" i="1"/>
  <c r="L627" i="1"/>
  <c r="L623" i="1"/>
  <c r="L619" i="1"/>
  <c r="L615" i="1"/>
  <c r="K611" i="1"/>
  <c r="L611" i="1"/>
  <c r="M607" i="1"/>
  <c r="L607" i="1"/>
  <c r="L603" i="1"/>
  <c r="L600" i="1"/>
  <c r="L596" i="1"/>
  <c r="L592" i="1"/>
  <c r="L588" i="1"/>
  <c r="L584" i="1"/>
  <c r="L580" i="1"/>
  <c r="L576" i="1"/>
  <c r="L572" i="1"/>
  <c r="L568" i="1"/>
  <c r="L564" i="1"/>
  <c r="L560" i="1"/>
  <c r="L556" i="1"/>
  <c r="L552" i="1"/>
  <c r="L548" i="1"/>
  <c r="L544" i="1"/>
  <c r="L540" i="1"/>
  <c r="L536" i="1"/>
  <c r="L532" i="1"/>
  <c r="L528" i="1"/>
  <c r="L524" i="1"/>
  <c r="L520" i="1"/>
  <c r="L516" i="1"/>
  <c r="L512" i="1"/>
  <c r="L508" i="1"/>
  <c r="L504" i="1"/>
  <c r="L500" i="1"/>
  <c r="L496" i="1"/>
  <c r="L488" i="1"/>
  <c r="L484" i="1"/>
  <c r="L480" i="1"/>
  <c r="L476" i="1"/>
  <c r="L473" i="1"/>
  <c r="L2184" i="1"/>
  <c r="L2172" i="1"/>
  <c r="L2160" i="1"/>
  <c r="L2140" i="1"/>
  <c r="L2112" i="1"/>
  <c r="K2049" i="1"/>
  <c r="L2049" i="1"/>
  <c r="K2045" i="1"/>
  <c r="L2045" i="1"/>
  <c r="K2041" i="1"/>
  <c r="L2041" i="1"/>
  <c r="L2027" i="1"/>
  <c r="L2017" i="1"/>
  <c r="L1866" i="1"/>
  <c r="L1819" i="1"/>
  <c r="L1719" i="1"/>
  <c r="L1711" i="1"/>
  <c r="L1691" i="1"/>
  <c r="L1608" i="1"/>
  <c r="L1560" i="1"/>
  <c r="K1532" i="1"/>
  <c r="L1532" i="1"/>
  <c r="K1528" i="1"/>
  <c r="L1528" i="1"/>
  <c r="K1524" i="1"/>
  <c r="L1524" i="1"/>
  <c r="K1516" i="1"/>
  <c r="L1516" i="1"/>
  <c r="K1508" i="1"/>
  <c r="L1508" i="1"/>
  <c r="K1500" i="1"/>
  <c r="L1500" i="1"/>
  <c r="K1496" i="1"/>
  <c r="L1496" i="1"/>
  <c r="K1492" i="1"/>
  <c r="L1492" i="1"/>
  <c r="K1488" i="1"/>
  <c r="L1488" i="1"/>
  <c r="K1484" i="1"/>
  <c r="L1393" i="1"/>
  <c r="L1385" i="1"/>
  <c r="L1365" i="1"/>
  <c r="L1225" i="1"/>
  <c r="L1177" i="1"/>
  <c r="L1161" i="1"/>
  <c r="L1081" i="1"/>
  <c r="L1037" i="1"/>
  <c r="L1033" i="1"/>
  <c r="L1029" i="1"/>
  <c r="L1025" i="1"/>
  <c r="K1021" i="1"/>
  <c r="L1021" i="1"/>
  <c r="K1017" i="1"/>
  <c r="L1017" i="1"/>
  <c r="L1009" i="1"/>
  <c r="K1005" i="1"/>
  <c r="L1005" i="1"/>
  <c r="L1001" i="1"/>
  <c r="L993" i="1"/>
  <c r="K989" i="1"/>
  <c r="L989" i="1"/>
  <c r="L985" i="1"/>
  <c r="K981" i="1"/>
  <c r="L981" i="1"/>
  <c r="L977" i="1"/>
  <c r="L969" i="1"/>
  <c r="K965" i="1"/>
  <c r="L965" i="1"/>
  <c r="L961" i="1"/>
  <c r="K957" i="1"/>
  <c r="L957" i="1"/>
  <c r="L953" i="1"/>
  <c r="K949" i="1"/>
  <c r="L949" i="1"/>
  <c r="L945" i="1"/>
  <c r="K941" i="1"/>
  <c r="L941" i="1"/>
  <c r="L937" i="1"/>
  <c r="K933" i="1"/>
  <c r="L933" i="1"/>
  <c r="L929" i="1"/>
  <c r="K925" i="1"/>
  <c r="L925" i="1"/>
  <c r="L921" i="1"/>
  <c r="K917" i="1"/>
  <c r="L917" i="1"/>
  <c r="L913" i="1"/>
  <c r="K909" i="1"/>
  <c r="L909" i="1"/>
  <c r="L905" i="1"/>
  <c r="K901" i="1"/>
  <c r="L901" i="1"/>
  <c r="L897" i="1"/>
  <c r="K893" i="1"/>
  <c r="L893" i="1"/>
  <c r="K889" i="1"/>
  <c r="L889" i="1"/>
  <c r="K885" i="1"/>
  <c r="L885" i="1"/>
  <c r="K881" i="1"/>
  <c r="L881" i="1"/>
  <c r="K877" i="1"/>
  <c r="L877" i="1"/>
  <c r="K873" i="1"/>
  <c r="L873" i="1"/>
  <c r="K869" i="1"/>
  <c r="L869" i="1"/>
  <c r="K865" i="1"/>
  <c r="L865" i="1"/>
  <c r="K861" i="1"/>
  <c r="L861" i="1"/>
  <c r="K857" i="1"/>
  <c r="L857" i="1"/>
  <c r="K853" i="1"/>
  <c r="L853" i="1"/>
  <c r="K849" i="1"/>
  <c r="L849" i="1"/>
  <c r="K845" i="1"/>
  <c r="L845" i="1"/>
  <c r="K841" i="1"/>
  <c r="L841" i="1"/>
  <c r="K837" i="1"/>
  <c r="L837" i="1"/>
  <c r="K833" i="1"/>
  <c r="L833" i="1"/>
  <c r="K829" i="1"/>
  <c r="L829" i="1"/>
  <c r="K825" i="1"/>
  <c r="L825" i="1"/>
  <c r="K821" i="1"/>
  <c r="L821" i="1"/>
  <c r="K817" i="1"/>
  <c r="L817" i="1"/>
  <c r="K813" i="1"/>
  <c r="L813" i="1"/>
  <c r="K809" i="1"/>
  <c r="L809" i="1"/>
  <c r="K801" i="1"/>
  <c r="L801" i="1"/>
  <c r="K797" i="1"/>
  <c r="L797" i="1"/>
  <c r="K793" i="1"/>
  <c r="L793" i="1"/>
  <c r="K789" i="1"/>
  <c r="L789" i="1"/>
  <c r="K781" i="1"/>
  <c r="L781" i="1"/>
  <c r="K777" i="1"/>
  <c r="L777" i="1"/>
  <c r="K761" i="1"/>
  <c r="L761" i="1"/>
  <c r="K749" i="1"/>
  <c r="L749" i="1"/>
  <c r="K745" i="1"/>
  <c r="L745" i="1"/>
  <c r="K741" i="1"/>
  <c r="L741" i="1"/>
  <c r="K733" i="1"/>
  <c r="L733" i="1"/>
  <c r="K729" i="1"/>
  <c r="L729" i="1"/>
  <c r="K725" i="1"/>
  <c r="L725" i="1"/>
  <c r="K713" i="1"/>
  <c r="L622" i="1"/>
  <c r="K595" i="1"/>
  <c r="L595" i="1"/>
  <c r="L591" i="1"/>
  <c r="K579" i="1"/>
  <c r="L579" i="1"/>
  <c r="K563" i="1"/>
  <c r="L563" i="1"/>
  <c r="L559" i="1"/>
  <c r="L539" i="1"/>
  <c r="L503" i="1"/>
  <c r="L1925" i="1"/>
  <c r="L1897" i="1"/>
  <c r="L1893" i="1"/>
  <c r="L1830" i="1"/>
  <c r="L1754" i="1"/>
  <c r="L1706" i="1"/>
  <c r="L1682" i="1"/>
  <c r="L1678" i="1"/>
  <c r="M1634" i="1"/>
  <c r="L1634" i="1"/>
  <c r="M1630" i="1"/>
  <c r="L1630" i="1"/>
  <c r="M1618" i="1"/>
  <c r="L1618" i="1"/>
  <c r="M1614" i="1"/>
  <c r="L1614" i="1"/>
  <c r="L1610" i="1"/>
  <c r="L1575" i="1"/>
  <c r="L1547" i="1"/>
  <c r="L1487" i="1"/>
  <c r="K1480" i="1"/>
  <c r="L1480" i="1"/>
  <c r="K1476" i="1"/>
  <c r="L1476" i="1"/>
  <c r="K1472" i="1"/>
  <c r="L1472" i="1"/>
  <c r="K1468" i="1"/>
  <c r="L1468" i="1"/>
  <c r="K1464" i="1"/>
  <c r="L1464" i="1"/>
  <c r="K1460" i="1"/>
  <c r="L1460" i="1"/>
  <c r="K1456" i="1"/>
  <c r="L1456" i="1"/>
  <c r="K1452" i="1"/>
  <c r="L1452" i="1"/>
  <c r="K1448" i="1"/>
  <c r="L1448" i="1"/>
  <c r="K1444" i="1"/>
  <c r="L1444" i="1"/>
  <c r="K1440" i="1"/>
  <c r="L1440" i="1"/>
  <c r="K1436" i="1"/>
  <c r="L1436" i="1"/>
  <c r="K1432" i="1"/>
  <c r="L1432" i="1"/>
  <c r="K1428" i="1"/>
  <c r="L1428" i="1"/>
  <c r="K1424" i="1"/>
  <c r="L1424" i="1"/>
  <c r="K1420" i="1"/>
  <c r="L1420" i="1"/>
  <c r="K1416" i="1"/>
  <c r="L1416" i="1"/>
  <c r="K1412" i="1"/>
  <c r="L1412" i="1"/>
  <c r="K1408" i="1"/>
  <c r="L1408" i="1"/>
  <c r="K1404" i="1"/>
  <c r="L1404" i="1"/>
  <c r="K1400" i="1"/>
  <c r="L1400" i="1"/>
  <c r="K1396" i="1"/>
  <c r="L1396" i="1"/>
  <c r="K1388" i="1"/>
  <c r="L1388" i="1"/>
  <c r="K1380" i="1"/>
  <c r="L1380" i="1"/>
  <c r="K1376" i="1"/>
  <c r="L1376" i="1"/>
  <c r="K1372" i="1"/>
  <c r="L1372" i="1"/>
  <c r="K1368" i="1"/>
  <c r="L1368" i="1"/>
  <c r="K1360" i="1"/>
  <c r="L1360" i="1"/>
  <c r="K1356" i="1"/>
  <c r="L1356" i="1"/>
  <c r="K1352" i="1"/>
  <c r="L1352" i="1"/>
  <c r="K1348" i="1"/>
  <c r="L1348" i="1"/>
  <c r="K1344" i="1"/>
  <c r="L1344" i="1"/>
  <c r="K1340" i="1"/>
  <c r="L1340" i="1"/>
  <c r="K1336" i="1"/>
  <c r="L1336" i="1"/>
  <c r="K1332" i="1"/>
  <c r="L1332" i="1"/>
  <c r="K1328" i="1"/>
  <c r="L1328" i="1"/>
  <c r="K1324" i="1"/>
  <c r="L1324" i="1"/>
  <c r="K1320" i="1"/>
  <c r="L1320" i="1"/>
  <c r="K1316" i="1"/>
  <c r="L1316" i="1"/>
  <c r="K1312" i="1"/>
  <c r="L1312" i="1"/>
  <c r="K1308" i="1"/>
  <c r="L1308" i="1"/>
  <c r="K1304" i="1"/>
  <c r="L1304" i="1"/>
  <c r="K1300" i="1"/>
  <c r="L1300" i="1"/>
  <c r="K1296" i="1"/>
  <c r="L1296" i="1"/>
  <c r="K1292" i="1"/>
  <c r="L1292" i="1"/>
  <c r="K1288" i="1"/>
  <c r="L1288" i="1"/>
  <c r="K1284" i="1"/>
  <c r="L1284" i="1"/>
  <c r="K1280" i="1"/>
  <c r="L1280" i="1"/>
  <c r="K1276" i="1"/>
  <c r="L1276" i="1"/>
  <c r="K1272" i="1"/>
  <c r="L1272" i="1"/>
  <c r="K1268" i="1"/>
  <c r="L1268" i="1"/>
  <c r="K1264" i="1"/>
  <c r="L1264" i="1"/>
  <c r="K1260" i="1"/>
  <c r="L1260" i="1"/>
  <c r="K1256" i="1"/>
  <c r="L1256" i="1"/>
  <c r="K1252" i="1"/>
  <c r="L1252" i="1"/>
  <c r="L1196" i="1"/>
  <c r="L1164" i="1"/>
  <c r="L944" i="1"/>
  <c r="L936" i="1"/>
  <c r="L780" i="1"/>
  <c r="L748" i="1"/>
  <c r="K709" i="1"/>
  <c r="L709" i="1"/>
  <c r="K701" i="1"/>
  <c r="L701" i="1"/>
  <c r="K697" i="1"/>
  <c r="L697" i="1"/>
  <c r="K693" i="1"/>
  <c r="L693" i="1"/>
  <c r="K685" i="1"/>
  <c r="L685" i="1"/>
  <c r="K681" i="1"/>
  <c r="L681" i="1"/>
  <c r="K677" i="1"/>
  <c r="L677" i="1"/>
  <c r="K669" i="1"/>
  <c r="L669" i="1"/>
  <c r="K665" i="1"/>
  <c r="L665" i="1"/>
  <c r="K661" i="1"/>
  <c r="L661" i="1"/>
  <c r="L657" i="1"/>
  <c r="K653" i="1"/>
  <c r="L653" i="1"/>
  <c r="K649" i="1"/>
  <c r="L649" i="1"/>
  <c r="K645" i="1"/>
  <c r="L645" i="1"/>
  <c r="K637" i="1"/>
  <c r="L637" i="1"/>
  <c r="K633" i="1"/>
  <c r="L633" i="1"/>
  <c r="K629" i="1"/>
  <c r="L629" i="1"/>
  <c r="K617" i="1"/>
  <c r="L617" i="1"/>
  <c r="K613" i="1"/>
  <c r="L613" i="1"/>
  <c r="K605" i="1"/>
  <c r="L605" i="1"/>
  <c r="L578" i="1"/>
  <c r="L550" i="1"/>
  <c r="L478" i="1"/>
  <c r="L451" i="1"/>
  <c r="M411" i="1"/>
  <c r="L411" i="1"/>
  <c r="L361" i="1"/>
  <c r="K357" i="1"/>
  <c r="L357" i="1"/>
  <c r="K353" i="1"/>
  <c r="L353" i="1"/>
  <c r="K349" i="1"/>
  <c r="L349" i="1"/>
  <c r="K345" i="1"/>
  <c r="L345" i="1"/>
  <c r="K341" i="1"/>
  <c r="L341" i="1"/>
  <c r="K337" i="1"/>
  <c r="L337" i="1"/>
  <c r="K333" i="1"/>
  <c r="L333" i="1"/>
  <c r="K329" i="1"/>
  <c r="L329" i="1"/>
  <c r="K325" i="1"/>
  <c r="L325" i="1"/>
  <c r="K321" i="1"/>
  <c r="L321" i="1"/>
  <c r="K317" i="1"/>
  <c r="L317" i="1"/>
  <c r="K313" i="1"/>
  <c r="L313" i="1"/>
  <c r="K309" i="1"/>
  <c r="L309" i="1"/>
  <c r="K305" i="1"/>
  <c r="L305" i="1"/>
  <c r="K297" i="1"/>
  <c r="L297" i="1"/>
  <c r="K293" i="1"/>
  <c r="L293" i="1"/>
  <c r="K289" i="1"/>
  <c r="L289" i="1"/>
  <c r="K285" i="1"/>
  <c r="L285" i="1"/>
  <c r="K281" i="1"/>
  <c r="L281" i="1"/>
  <c r="K277" i="1"/>
  <c r="L277" i="1"/>
  <c r="K269" i="1"/>
  <c r="L269" i="1"/>
  <c r="K265" i="1"/>
  <c r="L265" i="1"/>
  <c r="K261" i="1"/>
  <c r="L261" i="1"/>
  <c r="K257" i="1"/>
  <c r="L257" i="1"/>
  <c r="K253" i="1"/>
  <c r="L253" i="1"/>
  <c r="K245" i="1"/>
  <c r="L245" i="1"/>
  <c r="K241" i="1"/>
  <c r="L241" i="1"/>
  <c r="K229" i="1"/>
  <c r="L229" i="1"/>
  <c r="K225" i="1"/>
  <c r="L225" i="1"/>
  <c r="K221" i="1"/>
  <c r="L221" i="1"/>
  <c r="K213" i="1"/>
  <c r="L213" i="1"/>
  <c r="K209" i="1"/>
  <c r="L209" i="1"/>
  <c r="K205" i="1"/>
  <c r="L205" i="1"/>
  <c r="L201" i="1"/>
  <c r="K197" i="1"/>
  <c r="L197" i="1"/>
  <c r="K193" i="1"/>
  <c r="L193" i="1"/>
  <c r="K189" i="1"/>
  <c r="L189" i="1"/>
  <c r="K181" i="1"/>
  <c r="L181" i="1"/>
  <c r="K177" i="1"/>
  <c r="L177" i="1"/>
  <c r="K173" i="1"/>
  <c r="L173" i="1"/>
  <c r="K165" i="1"/>
  <c r="L165" i="1"/>
  <c r="K161" i="1"/>
  <c r="L161" i="1"/>
  <c r="K157" i="1"/>
  <c r="L157" i="1"/>
  <c r="L153" i="1"/>
  <c r="K149" i="1"/>
  <c r="L149" i="1"/>
  <c r="K145" i="1"/>
  <c r="L145" i="1"/>
  <c r="K141" i="1"/>
  <c r="L141" i="1"/>
  <c r="L18" i="1"/>
  <c r="L407" i="1"/>
  <c r="L395" i="1"/>
  <c r="L340" i="1"/>
  <c r="L332" i="1"/>
  <c r="L328" i="1"/>
  <c r="L324" i="1"/>
  <c r="L320" i="1"/>
  <c r="L316" i="1"/>
  <c r="L312" i="1"/>
  <c r="L308" i="1"/>
  <c r="L304" i="1"/>
  <c r="L300" i="1"/>
  <c r="L296" i="1"/>
  <c r="L292" i="1"/>
  <c r="L288" i="1"/>
  <c r="L284" i="1"/>
  <c r="L280" i="1"/>
  <c r="L276" i="1"/>
  <c r="L272" i="1"/>
  <c r="L268" i="1"/>
  <c r="L260" i="1"/>
  <c r="L256" i="1"/>
  <c r="L252" i="1"/>
  <c r="L248" i="1"/>
  <c r="L244" i="1"/>
  <c r="L240" i="1"/>
  <c r="L236" i="1"/>
  <c r="L232" i="1"/>
  <c r="L228" i="1"/>
  <c r="L224" i="1"/>
  <c r="L220" i="1"/>
  <c r="L216" i="1"/>
  <c r="L212" i="1"/>
  <c r="L208" i="1"/>
  <c r="L196" i="1"/>
  <c r="L192" i="1"/>
  <c r="L184" i="1"/>
  <c r="L180" i="1"/>
  <c r="L176" i="1"/>
  <c r="L172" i="1"/>
  <c r="L168" i="1"/>
  <c r="L160" i="1"/>
  <c r="L156" i="1"/>
  <c r="L148" i="1"/>
  <c r="L144" i="1"/>
  <c r="L137" i="1"/>
  <c r="K133" i="1"/>
  <c r="L133" i="1"/>
  <c r="K129" i="1"/>
  <c r="L129" i="1"/>
  <c r="K125" i="1"/>
  <c r="L125" i="1"/>
  <c r="L121" i="1"/>
  <c r="K117" i="1"/>
  <c r="L117" i="1"/>
  <c r="K113" i="1"/>
  <c r="L113" i="1"/>
  <c r="K109" i="1"/>
  <c r="L109" i="1"/>
  <c r="L105" i="1"/>
  <c r="K101" i="1"/>
  <c r="L101" i="1"/>
  <c r="K97" i="1"/>
  <c r="L97" i="1"/>
  <c r="K93" i="1"/>
  <c r="L93" i="1"/>
  <c r="L89" i="1"/>
  <c r="K85" i="1"/>
  <c r="L85" i="1"/>
  <c r="K81" i="1"/>
  <c r="L81" i="1"/>
  <c r="K77" i="1"/>
  <c r="L77" i="1"/>
  <c r="L73" i="1"/>
  <c r="K69" i="1"/>
  <c r="L69" i="1"/>
  <c r="K65" i="1"/>
  <c r="L65" i="1"/>
  <c r="K61" i="1"/>
  <c r="L61" i="1"/>
  <c r="L57" i="1"/>
  <c r="K53" i="1"/>
  <c r="L53" i="1"/>
  <c r="K49" i="1"/>
  <c r="L49" i="1"/>
  <c r="K45" i="1"/>
  <c r="L45" i="1"/>
  <c r="L41" i="1"/>
  <c r="K37" i="1"/>
  <c r="L37" i="1"/>
  <c r="K33" i="1"/>
  <c r="L33" i="1"/>
  <c r="K29" i="1"/>
  <c r="L29" i="1"/>
  <c r="L25" i="1"/>
  <c r="K21" i="1"/>
  <c r="L21" i="1"/>
  <c r="K13" i="1"/>
  <c r="L13" i="1"/>
  <c r="K5" i="1"/>
  <c r="L5" i="1"/>
  <c r="L359" i="1"/>
  <c r="L323" i="1"/>
  <c r="M307" i="1"/>
  <c r="L307" i="1"/>
  <c r="M299" i="1"/>
  <c r="L299" i="1"/>
  <c r="M275" i="1"/>
  <c r="L275" i="1"/>
  <c r="M267" i="1"/>
  <c r="L267" i="1"/>
  <c r="L259" i="1"/>
  <c r="K251" i="1"/>
  <c r="L251" i="1"/>
  <c r="K235" i="1"/>
  <c r="L235" i="1"/>
  <c r="L223" i="1"/>
  <c r="K219" i="1"/>
  <c r="L219" i="1"/>
  <c r="K203" i="1"/>
  <c r="L203" i="1"/>
  <c r="K187" i="1"/>
  <c r="L187" i="1"/>
  <c r="L183" i="1"/>
  <c r="L175" i="1"/>
  <c r="K171" i="1"/>
  <c r="L171" i="1"/>
  <c r="M167" i="1"/>
  <c r="L167" i="1"/>
  <c r="L159" i="1"/>
  <c r="K155" i="1"/>
  <c r="L155" i="1"/>
  <c r="M147" i="1"/>
  <c r="L147" i="1"/>
  <c r="L136" i="1"/>
  <c r="L88" i="1"/>
  <c r="L80" i="1"/>
  <c r="L64" i="1"/>
  <c r="L44" i="1"/>
  <c r="L32" i="1"/>
  <c r="K465" i="1"/>
  <c r="L465" i="1"/>
  <c r="K461" i="1"/>
  <c r="L461" i="1"/>
  <c r="K457" i="1"/>
  <c r="L457" i="1"/>
  <c r="K453" i="1"/>
  <c r="L453" i="1"/>
  <c r="K449" i="1"/>
  <c r="L449" i="1"/>
  <c r="K445" i="1"/>
  <c r="L445" i="1"/>
  <c r="K441" i="1"/>
  <c r="L441" i="1"/>
  <c r="K437" i="1"/>
  <c r="L437" i="1"/>
  <c r="K433" i="1"/>
  <c r="L433" i="1"/>
  <c r="K429" i="1"/>
  <c r="L429" i="1"/>
  <c r="K421" i="1"/>
  <c r="L421" i="1"/>
  <c r="K417" i="1"/>
  <c r="L417" i="1"/>
  <c r="K413" i="1"/>
  <c r="L413" i="1"/>
  <c r="K409" i="1"/>
  <c r="L409" i="1"/>
  <c r="K405" i="1"/>
  <c r="L405" i="1"/>
  <c r="K401" i="1"/>
  <c r="L401" i="1"/>
  <c r="K397" i="1"/>
  <c r="L397" i="1"/>
  <c r="K393" i="1"/>
  <c r="L393" i="1"/>
  <c r="K389" i="1"/>
  <c r="L389" i="1"/>
  <c r="K385" i="1"/>
  <c r="L385" i="1"/>
  <c r="K381" i="1"/>
  <c r="L381" i="1"/>
  <c r="K377" i="1"/>
  <c r="L377" i="1"/>
  <c r="K373" i="1"/>
  <c r="L373" i="1"/>
  <c r="K369" i="1"/>
  <c r="L369" i="1"/>
  <c r="K365" i="1"/>
  <c r="L365" i="1"/>
  <c r="K361" i="1"/>
  <c r="L354" i="1"/>
  <c r="L350" i="1"/>
  <c r="L346" i="1"/>
  <c r="L342" i="1"/>
  <c r="L338" i="1"/>
  <c r="L334" i="1"/>
  <c r="L330" i="1"/>
  <c r="L326" i="1"/>
  <c r="L318" i="1"/>
  <c r="L314" i="1"/>
  <c r="L310" i="1"/>
  <c r="L306" i="1"/>
  <c r="L302" i="1"/>
  <c r="L298" i="1"/>
  <c r="L294" i="1"/>
  <c r="L290" i="1"/>
  <c r="L286" i="1"/>
  <c r="L282" i="1"/>
  <c r="L278" i="1"/>
  <c r="L274" i="1"/>
  <c r="L270" i="1"/>
  <c r="L266" i="1"/>
  <c r="L262" i="1"/>
  <c r="L254" i="1"/>
  <c r="L250" i="1"/>
  <c r="L246" i="1"/>
  <c r="L242" i="1"/>
  <c r="L238" i="1"/>
  <c r="L234" i="1"/>
  <c r="L230" i="1"/>
  <c r="L226" i="1"/>
  <c r="L218" i="1"/>
  <c r="L214" i="1"/>
  <c r="L210" i="1"/>
  <c r="L206" i="1"/>
  <c r="L202" i="1"/>
  <c r="L198" i="1"/>
  <c r="L194" i="1"/>
  <c r="L190" i="1"/>
  <c r="L186" i="1"/>
  <c r="L178" i="1"/>
  <c r="L170" i="1"/>
  <c r="L166" i="1"/>
  <c r="L162" i="1"/>
  <c r="L154" i="1"/>
  <c r="L150" i="1"/>
  <c r="L146" i="1"/>
  <c r="L142" i="1"/>
  <c r="L131" i="1"/>
  <c r="L127" i="1"/>
  <c r="K123" i="1"/>
  <c r="L123" i="1"/>
  <c r="L119" i="1"/>
  <c r="L115" i="1"/>
  <c r="L111" i="1"/>
  <c r="K107" i="1"/>
  <c r="L107" i="1"/>
  <c r="L103" i="1"/>
  <c r="L99" i="1"/>
  <c r="L95" i="1"/>
  <c r="K91" i="1"/>
  <c r="L91" i="1"/>
  <c r="L83" i="1"/>
  <c r="K75" i="1"/>
  <c r="L75" i="1"/>
  <c r="L71" i="1"/>
  <c r="L67" i="1"/>
  <c r="K59" i="1"/>
  <c r="L59" i="1"/>
  <c r="L55" i="1"/>
  <c r="L51" i="1"/>
  <c r="L47" i="1"/>
  <c r="M39" i="1"/>
  <c r="L39" i="1"/>
  <c r="L35" i="1"/>
  <c r="K27" i="1"/>
  <c r="L27" i="1"/>
  <c r="L23" i="1"/>
  <c r="L19" i="1"/>
  <c r="L15" i="1"/>
  <c r="K11" i="1"/>
  <c r="L11" i="1"/>
  <c r="M7" i="1"/>
  <c r="L7" i="1"/>
  <c r="M5570" i="1"/>
  <c r="M5566" i="1"/>
  <c r="M5562" i="1"/>
  <c r="M5558" i="1"/>
  <c r="M5554" i="1"/>
  <c r="M5550" i="1"/>
  <c r="M5546" i="1"/>
  <c r="M5542" i="1"/>
  <c r="M5538" i="1"/>
  <c r="M5534" i="1"/>
  <c r="M5530" i="1"/>
  <c r="M5526" i="1"/>
  <c r="M5522" i="1"/>
  <c r="M5518" i="1"/>
  <c r="M5514" i="1"/>
  <c r="M5510" i="1"/>
  <c r="M5506" i="1"/>
  <c r="M5502" i="1"/>
  <c r="M5498" i="1"/>
  <c r="M5494" i="1"/>
  <c r="M5490" i="1"/>
  <c r="M5486" i="1"/>
  <c r="M5482" i="1"/>
  <c r="M5478" i="1"/>
  <c r="M5474" i="1"/>
  <c r="M5470" i="1"/>
  <c r="M5466" i="1"/>
  <c r="M5462" i="1"/>
  <c r="M5458" i="1"/>
  <c r="M5454" i="1"/>
  <c r="M5450" i="1"/>
  <c r="M5446" i="1"/>
  <c r="M5442" i="1"/>
  <c r="M5438" i="1"/>
  <c r="M5434" i="1"/>
  <c r="M5430" i="1"/>
  <c r="M5426" i="1"/>
  <c r="M5422" i="1"/>
  <c r="M5418" i="1"/>
  <c r="M5414" i="1"/>
  <c r="M5410" i="1"/>
  <c r="M5406" i="1"/>
  <c r="M5402" i="1"/>
  <c r="M5398" i="1"/>
  <c r="M5394" i="1"/>
  <c r="M5390" i="1"/>
  <c r="M5386" i="1"/>
  <c r="M5572" i="1"/>
  <c r="M5568" i="1"/>
  <c r="M5564" i="1"/>
  <c r="M5560" i="1"/>
  <c r="M5556" i="1"/>
  <c r="M5552" i="1"/>
  <c r="M5548" i="1"/>
  <c r="M5544" i="1"/>
  <c r="M5540" i="1"/>
  <c r="M5536" i="1"/>
  <c r="M5532" i="1"/>
  <c r="M5528" i="1"/>
  <c r="M5524" i="1"/>
  <c r="M5520" i="1"/>
  <c r="M5516" i="1"/>
  <c r="M5512" i="1"/>
  <c r="M5508" i="1"/>
  <c r="M5504" i="1"/>
  <c r="M5500" i="1"/>
  <c r="M5496" i="1"/>
  <c r="M5492" i="1"/>
  <c r="M5488" i="1"/>
  <c r="M5484" i="1"/>
  <c r="M5480" i="1"/>
  <c r="M5476" i="1"/>
  <c r="M5472" i="1"/>
  <c r="M5468" i="1"/>
  <c r="M5464" i="1"/>
  <c r="M5460" i="1"/>
  <c r="M5456" i="1"/>
  <c r="M5452" i="1"/>
  <c r="M5448" i="1"/>
  <c r="M5444" i="1"/>
  <c r="M5440" i="1"/>
  <c r="M5436" i="1"/>
  <c r="M5432" i="1"/>
  <c r="M5428" i="1"/>
  <c r="M5424" i="1"/>
  <c r="M5420" i="1"/>
  <c r="M5416" i="1"/>
  <c r="M5412" i="1"/>
  <c r="M5408" i="1"/>
  <c r="M5404" i="1"/>
  <c r="M5400" i="1"/>
  <c r="M5396" i="1"/>
  <c r="M5392" i="1"/>
  <c r="M5388" i="1"/>
  <c r="M4168" i="1"/>
  <c r="M3839" i="1"/>
  <c r="M3657" i="1"/>
  <c r="M2088" i="1"/>
  <c r="M1258" i="1"/>
  <c r="M1254" i="1"/>
  <c r="M5384" i="1"/>
  <c r="M5380" i="1"/>
  <c r="M5376" i="1"/>
  <c r="M5372" i="1"/>
  <c r="M5368" i="1"/>
  <c r="M5364" i="1"/>
  <c r="M5360" i="1"/>
  <c r="M5356" i="1"/>
  <c r="M5352" i="1"/>
  <c r="M5348" i="1"/>
  <c r="M5344" i="1"/>
  <c r="M5340" i="1"/>
  <c r="M5336" i="1"/>
  <c r="M5332" i="1"/>
  <c r="M5328" i="1"/>
  <c r="M5324" i="1"/>
  <c r="M5320" i="1"/>
  <c r="M5316" i="1"/>
  <c r="M5312" i="1"/>
  <c r="M5308" i="1"/>
  <c r="M5304" i="1"/>
  <c r="M5300" i="1"/>
  <c r="M5296" i="1"/>
  <c r="M5292" i="1"/>
  <c r="M5288" i="1"/>
  <c r="M5284" i="1"/>
  <c r="M5280" i="1"/>
  <c r="M5276" i="1"/>
  <c r="M5272" i="1"/>
  <c r="M5268" i="1"/>
  <c r="M5264" i="1"/>
  <c r="M5260" i="1"/>
  <c r="M5256" i="1"/>
  <c r="M5252" i="1"/>
  <c r="M5248" i="1"/>
  <c r="M5244" i="1"/>
  <c r="M5240" i="1"/>
  <c r="M5236" i="1"/>
  <c r="M5232" i="1"/>
  <c r="M5228" i="1"/>
  <c r="M5224" i="1"/>
  <c r="M5220" i="1"/>
  <c r="M5216" i="1"/>
  <c r="M5212" i="1"/>
  <c r="M5208" i="1"/>
  <c r="M5204" i="1"/>
  <c r="M5200" i="1"/>
  <c r="M5196" i="1"/>
  <c r="M5192" i="1"/>
  <c r="M5188" i="1"/>
  <c r="M5184" i="1"/>
  <c r="M5180" i="1"/>
  <c r="M5176" i="1"/>
  <c r="M5172" i="1"/>
  <c r="M5168" i="1"/>
  <c r="M5164" i="1"/>
  <c r="M5160" i="1"/>
  <c r="M5156" i="1"/>
  <c r="M5152" i="1"/>
  <c r="M5148" i="1"/>
  <c r="M5144" i="1"/>
  <c r="M5140" i="1"/>
  <c r="M5136" i="1"/>
  <c r="M5132" i="1"/>
  <c r="M5128" i="1"/>
  <c r="M5124" i="1"/>
  <c r="M5120" i="1"/>
  <c r="M5116" i="1"/>
  <c r="M5080" i="1"/>
  <c r="M4568" i="1"/>
  <c r="M1874" i="1"/>
  <c r="M1870" i="1"/>
  <c r="M635" i="1"/>
  <c r="M119" i="1"/>
  <c r="M103" i="1"/>
  <c r="M5382" i="1"/>
  <c r="M5378" i="1"/>
  <c r="M5374" i="1"/>
  <c r="M5370" i="1"/>
  <c r="M5366" i="1"/>
  <c r="M5362" i="1"/>
  <c r="M5358" i="1"/>
  <c r="M5354" i="1"/>
  <c r="M5350" i="1"/>
  <c r="M5346" i="1"/>
  <c r="M5342" i="1"/>
  <c r="M5338" i="1"/>
  <c r="M5334" i="1"/>
  <c r="M5330" i="1"/>
  <c r="M5326" i="1"/>
  <c r="M5322" i="1"/>
  <c r="M5318" i="1"/>
  <c r="M5314" i="1"/>
  <c r="M5310" i="1"/>
  <c r="M5306" i="1"/>
  <c r="M5302" i="1"/>
  <c r="M5298" i="1"/>
  <c r="M5294" i="1"/>
  <c r="M5290" i="1"/>
  <c r="M5286" i="1"/>
  <c r="M5282" i="1"/>
  <c r="M5278" i="1"/>
  <c r="M5274" i="1"/>
  <c r="M5270" i="1"/>
  <c r="M5266" i="1"/>
  <c r="M5262" i="1"/>
  <c r="M5258" i="1"/>
  <c r="M5254" i="1"/>
  <c r="M5250" i="1"/>
  <c r="M5246" i="1"/>
  <c r="M5242" i="1"/>
  <c r="M5238" i="1"/>
  <c r="M5234" i="1"/>
  <c r="M5230" i="1"/>
  <c r="M5226" i="1"/>
  <c r="M5222" i="1"/>
  <c r="M5218" i="1"/>
  <c r="M5214" i="1"/>
  <c r="M5210" i="1"/>
  <c r="M5206" i="1"/>
  <c r="M5202" i="1"/>
  <c r="M5198" i="1"/>
  <c r="M5194" i="1"/>
  <c r="M5190" i="1"/>
  <c r="M5186" i="1"/>
  <c r="M5182" i="1"/>
  <c r="M5178" i="1"/>
  <c r="M5174" i="1"/>
  <c r="M5170" i="1"/>
  <c r="M5166" i="1"/>
  <c r="M5162" i="1"/>
  <c r="M5158" i="1"/>
  <c r="M5154" i="1"/>
  <c r="M5150" i="1"/>
  <c r="M4824" i="1"/>
  <c r="M875" i="1"/>
  <c r="M859" i="1"/>
  <c r="M547" i="1"/>
  <c r="M543" i="1"/>
  <c r="M539" i="1"/>
  <c r="M89" i="1"/>
  <c r="M4888" i="1"/>
  <c r="M4632" i="1"/>
  <c r="M4368" i="1"/>
  <c r="M4360" i="1"/>
  <c r="M4104" i="1"/>
  <c r="M3871" i="1"/>
  <c r="M3695" i="1"/>
  <c r="M3403" i="1"/>
  <c r="M1778" i="1"/>
  <c r="M1774" i="1"/>
  <c r="M747" i="1"/>
  <c r="M247" i="1"/>
  <c r="M243" i="1"/>
  <c r="M231" i="1"/>
  <c r="M211" i="1"/>
  <c r="M475" i="1"/>
  <c r="M5016" i="1"/>
  <c r="M4760" i="1"/>
  <c r="M4504" i="1"/>
  <c r="M4232" i="1"/>
  <c r="M3681" i="1"/>
  <c r="M3401" i="1"/>
  <c r="M1954" i="1"/>
  <c r="M1846" i="1"/>
  <c r="M1322" i="1"/>
  <c r="M1318" i="1"/>
  <c r="M1306" i="1"/>
  <c r="M1302" i="1"/>
  <c r="M1290" i="1"/>
  <c r="M1286" i="1"/>
  <c r="M699" i="1"/>
  <c r="M571" i="1"/>
  <c r="M347" i="1"/>
  <c r="M5146" i="1"/>
  <c r="M5142" i="1"/>
  <c r="M5138" i="1"/>
  <c r="M5134" i="1"/>
  <c r="M5130" i="1"/>
  <c r="M5126" i="1"/>
  <c r="M5122" i="1"/>
  <c r="M5118" i="1"/>
  <c r="M5048" i="1"/>
  <c r="M4920" i="1"/>
  <c r="M4792" i="1"/>
  <c r="M4664" i="1"/>
  <c r="M4536" i="1"/>
  <c r="M4412" i="1"/>
  <c r="M4408" i="1"/>
  <c r="M4264" i="1"/>
  <c r="M4136" i="1"/>
  <c r="M4050" i="1"/>
  <c r="M3815" i="1"/>
  <c r="M1966" i="1"/>
  <c r="M1962" i="1"/>
  <c r="M1922" i="1"/>
  <c r="M1918" i="1"/>
  <c r="M1914" i="1"/>
  <c r="M1702" i="1"/>
  <c r="M1666" i="1"/>
  <c r="M1662" i="1"/>
  <c r="M625" i="1"/>
  <c r="M615" i="1"/>
  <c r="M577" i="1"/>
  <c r="M135" i="1"/>
  <c r="M71" i="1"/>
  <c r="M19" i="1"/>
  <c r="M339" i="1"/>
  <c r="M331" i="1"/>
  <c r="M25" i="1"/>
  <c r="M4984" i="1"/>
  <c r="M4856" i="1"/>
  <c r="M4728" i="1"/>
  <c r="M4600" i="1"/>
  <c r="M4472" i="1"/>
  <c r="M4328" i="1"/>
  <c r="M4200" i="1"/>
  <c r="M3959" i="1"/>
  <c r="M3951" i="1"/>
  <c r="M3855" i="1"/>
  <c r="M3775" i="1"/>
  <c r="M3767" i="1"/>
  <c r="M3667" i="1"/>
  <c r="M2119" i="1"/>
  <c r="M2115" i="1"/>
  <c r="M2111" i="1"/>
  <c r="M2107" i="1"/>
  <c r="M2103" i="1"/>
  <c r="M2099" i="1"/>
  <c r="M2095" i="1"/>
  <c r="M2091" i="1"/>
  <c r="M1986" i="1"/>
  <c r="M1982" i="1"/>
  <c r="M1978" i="1"/>
  <c r="M1902" i="1"/>
  <c r="M1898" i="1"/>
  <c r="M1830" i="1"/>
  <c r="M1826" i="1"/>
  <c r="M1650" i="1"/>
  <c r="M1646" i="1"/>
  <c r="M1604" i="1"/>
  <c r="M1386" i="1"/>
  <c r="M1382" i="1"/>
  <c r="M587" i="1"/>
  <c r="M561" i="1"/>
  <c r="M491" i="1"/>
  <c r="M435" i="1"/>
  <c r="M427" i="1"/>
  <c r="M379" i="1"/>
  <c r="M371" i="1"/>
  <c r="M363" i="1"/>
  <c r="M199" i="1"/>
  <c r="M5100" i="1"/>
  <c r="M5096" i="1"/>
  <c r="M5036" i="1"/>
  <c r="M5032" i="1"/>
  <c r="M4972" i="1"/>
  <c r="M4968" i="1"/>
  <c r="M4908" i="1"/>
  <c r="M4904" i="1"/>
  <c r="M4844" i="1"/>
  <c r="M4840" i="1"/>
  <c r="M4780" i="1"/>
  <c r="M4776" i="1"/>
  <c r="M4716" i="1"/>
  <c r="M4712" i="1"/>
  <c r="M4652" i="1"/>
  <c r="M4648" i="1"/>
  <c r="M4588" i="1"/>
  <c r="M4584" i="1"/>
  <c r="M4524" i="1"/>
  <c r="M4520" i="1"/>
  <c r="M4460" i="1"/>
  <c r="M4456" i="1"/>
  <c r="M4396" i="1"/>
  <c r="M4392" i="1"/>
  <c r="M4312" i="1"/>
  <c r="M4248" i="1"/>
  <c r="M4184" i="1"/>
  <c r="M4120" i="1"/>
  <c r="M3971" i="1"/>
  <c r="M3903" i="1"/>
  <c r="M3885" i="1"/>
  <c r="M3703" i="1"/>
  <c r="M3663" i="1"/>
  <c r="M5068" i="1"/>
  <c r="M5064" i="1"/>
  <c r="M5004" i="1"/>
  <c r="M5000" i="1"/>
  <c r="M4940" i="1"/>
  <c r="M4936" i="1"/>
  <c r="M4876" i="1"/>
  <c r="M4872" i="1"/>
  <c r="M4812" i="1"/>
  <c r="M4808" i="1"/>
  <c r="M4748" i="1"/>
  <c r="M4744" i="1"/>
  <c r="M4684" i="1"/>
  <c r="M4680" i="1"/>
  <c r="M4620" i="1"/>
  <c r="M4616" i="1"/>
  <c r="M4556" i="1"/>
  <c r="M4552" i="1"/>
  <c r="M4492" i="1"/>
  <c r="M4488" i="1"/>
  <c r="M4344" i="1"/>
  <c r="M4280" i="1"/>
  <c r="M4216" i="1"/>
  <c r="M4152" i="1"/>
  <c r="M4076" i="1"/>
  <c r="M4026" i="1"/>
  <c r="M3961" i="1"/>
  <c r="M3935" i="1"/>
  <c r="M3887" i="1"/>
  <c r="M3751" i="1"/>
  <c r="M467" i="1"/>
  <c r="M459" i="1"/>
  <c r="M3807" i="1"/>
  <c r="M3759" i="1"/>
  <c r="M3675" i="1"/>
  <c r="M3651" i="1"/>
  <c r="M3405" i="1"/>
  <c r="M3397" i="1"/>
  <c r="M963" i="1"/>
  <c r="M955" i="1"/>
  <c r="M827" i="1"/>
  <c r="M731" i="1"/>
  <c r="M683" i="1"/>
  <c r="M673" i="1"/>
  <c r="M641" i="1"/>
  <c r="M603" i="1"/>
  <c r="M593" i="1"/>
  <c r="M583" i="1"/>
  <c r="M527" i="1"/>
  <c r="M523" i="1"/>
  <c r="M499" i="1"/>
  <c r="M153" i="1"/>
  <c r="M3399" i="1"/>
  <c r="M2002" i="1"/>
  <c r="M1998" i="1"/>
  <c r="M1994" i="1"/>
  <c r="M1798" i="1"/>
  <c r="M1790" i="1"/>
  <c r="M1746" i="1"/>
  <c r="M1338" i="1"/>
  <c r="M1334" i="1"/>
  <c r="M1274" i="1"/>
  <c r="M1270" i="1"/>
  <c r="M1015" i="1"/>
  <c r="M891" i="1"/>
  <c r="M811" i="1"/>
  <c r="M807" i="1"/>
  <c r="M795" i="1"/>
  <c r="M779" i="1"/>
  <c r="M763" i="1"/>
  <c r="M715" i="1"/>
  <c r="M651" i="1"/>
  <c r="M619" i="1"/>
  <c r="M609" i="1"/>
  <c r="M575" i="1"/>
  <c r="M515" i="1"/>
  <c r="M443" i="1"/>
  <c r="M403" i="1"/>
  <c r="M395" i="1"/>
  <c r="M315" i="1"/>
  <c r="M217" i="1"/>
  <c r="M183" i="1"/>
  <c r="M83" i="1"/>
  <c r="M55" i="1"/>
  <c r="M5088" i="1"/>
  <c r="M5056" i="1"/>
  <c r="M5024" i="1"/>
  <c r="M4992" i="1"/>
  <c r="M4960" i="1"/>
  <c r="M4928" i="1"/>
  <c r="M4896" i="1"/>
  <c r="M4864" i="1"/>
  <c r="M4832" i="1"/>
  <c r="M4800" i="1"/>
  <c r="M4768" i="1"/>
  <c r="M4736" i="1"/>
  <c r="M4704" i="1"/>
  <c r="M4672" i="1"/>
  <c r="M4640" i="1"/>
  <c r="M4608" i="1"/>
  <c r="M4576" i="1"/>
  <c r="M4544" i="1"/>
  <c r="M4512" i="1"/>
  <c r="M4480" i="1"/>
  <c r="M4448" i="1"/>
  <c r="M4416" i="1"/>
  <c r="M4376" i="1"/>
  <c r="M5108" i="1"/>
  <c r="M4424" i="1"/>
  <c r="M3969" i="1"/>
  <c r="M4352" i="1"/>
  <c r="M4320" i="1"/>
  <c r="M4288" i="1"/>
  <c r="M4256" i="1"/>
  <c r="M4224" i="1"/>
  <c r="M4192" i="1"/>
  <c r="M4160" i="1"/>
  <c r="M4128" i="1"/>
  <c r="M4092" i="1"/>
  <c r="M4058" i="1"/>
  <c r="M4044" i="1"/>
  <c r="M4010" i="1"/>
  <c r="M3977" i="1"/>
  <c r="M3943" i="1"/>
  <c r="M3911" i="1"/>
  <c r="K3887" i="1"/>
  <c r="M3863" i="1"/>
  <c r="M3845" i="1"/>
  <c r="M3831" i="1"/>
  <c r="K3807" i="1"/>
  <c r="M3791" i="1"/>
  <c r="M3647" i="1"/>
  <c r="M3645" i="1"/>
  <c r="M3643" i="1"/>
  <c r="M3641" i="1"/>
  <c r="M3639" i="1"/>
  <c r="M3637" i="1"/>
  <c r="M3635" i="1"/>
  <c r="M3633" i="1"/>
  <c r="M3631" i="1"/>
  <c r="M3629" i="1"/>
  <c r="M3627" i="1"/>
  <c r="M3625" i="1"/>
  <c r="M3623" i="1"/>
  <c r="M3621" i="1"/>
  <c r="M3619" i="1"/>
  <c r="M3617" i="1"/>
  <c r="M3615" i="1"/>
  <c r="M3613" i="1"/>
  <c r="M3611" i="1"/>
  <c r="M3609" i="1"/>
  <c r="M3607" i="1"/>
  <c r="M3605" i="1"/>
  <c r="M3603" i="1"/>
  <c r="M3601" i="1"/>
  <c r="M3593" i="1"/>
  <c r="K3593" i="1"/>
  <c r="M3585" i="1"/>
  <c r="K3585" i="1"/>
  <c r="M3577" i="1"/>
  <c r="K3577" i="1"/>
  <c r="M3569" i="1"/>
  <c r="K3569" i="1"/>
  <c r="M3561" i="1"/>
  <c r="K3561" i="1"/>
  <c r="M3553" i="1"/>
  <c r="K3553" i="1"/>
  <c r="M3545" i="1"/>
  <c r="K3545" i="1"/>
  <c r="M3537" i="1"/>
  <c r="K3537" i="1"/>
  <c r="M3529" i="1"/>
  <c r="K3529" i="1"/>
  <c r="M3521" i="1"/>
  <c r="K3521" i="1"/>
  <c r="M3513" i="1"/>
  <c r="K3513" i="1"/>
  <c r="M3505" i="1"/>
  <c r="K3505" i="1"/>
  <c r="M3497" i="1"/>
  <c r="K3497" i="1"/>
  <c r="M3489" i="1"/>
  <c r="K3489" i="1"/>
  <c r="M3481" i="1"/>
  <c r="K3481" i="1"/>
  <c r="M3473" i="1"/>
  <c r="K3473" i="1"/>
  <c r="M3465" i="1"/>
  <c r="K3465" i="1"/>
  <c r="M3457" i="1"/>
  <c r="K3457" i="1"/>
  <c r="M3449" i="1"/>
  <c r="K3449" i="1"/>
  <c r="M3441" i="1"/>
  <c r="K3441" i="1"/>
  <c r="M3433" i="1"/>
  <c r="K3433" i="1"/>
  <c r="M3425" i="1"/>
  <c r="K3425" i="1"/>
  <c r="M3417" i="1"/>
  <c r="K3417" i="1"/>
  <c r="M3409" i="1"/>
  <c r="K3409" i="1"/>
  <c r="M3783" i="1"/>
  <c r="K3759" i="1"/>
  <c r="M3743" i="1"/>
  <c r="M3719" i="1"/>
  <c r="K3695" i="1"/>
  <c r="M3689" i="1"/>
  <c r="K3681" i="1"/>
  <c r="M3679" i="1"/>
  <c r="K3675" i="1"/>
  <c r="M3673" i="1"/>
  <c r="K3663" i="1"/>
  <c r="K3657" i="1"/>
  <c r="M3655" i="1"/>
  <c r="K3651" i="1"/>
  <c r="M3649" i="1"/>
  <c r="M3595" i="1"/>
  <c r="K3595" i="1"/>
  <c r="M3587" i="1"/>
  <c r="K3587" i="1"/>
  <c r="M3579" i="1"/>
  <c r="K3579" i="1"/>
  <c r="M3571" i="1"/>
  <c r="K3571" i="1"/>
  <c r="M3563" i="1"/>
  <c r="K3563" i="1"/>
  <c r="M3555" i="1"/>
  <c r="K3555" i="1"/>
  <c r="M3547" i="1"/>
  <c r="K3547" i="1"/>
  <c r="M3539" i="1"/>
  <c r="K3539" i="1"/>
  <c r="M3531" i="1"/>
  <c r="K3531" i="1"/>
  <c r="M3523" i="1"/>
  <c r="K3523" i="1"/>
  <c r="M3515" i="1"/>
  <c r="K3515" i="1"/>
  <c r="M3507" i="1"/>
  <c r="K3507" i="1"/>
  <c r="M3499" i="1"/>
  <c r="K3499" i="1"/>
  <c r="M3491" i="1"/>
  <c r="K3491" i="1"/>
  <c r="M3483" i="1"/>
  <c r="K3483" i="1"/>
  <c r="M3475" i="1"/>
  <c r="K3475" i="1"/>
  <c r="M3467" i="1"/>
  <c r="K3467" i="1"/>
  <c r="M3459" i="1"/>
  <c r="K3459" i="1"/>
  <c r="M3451" i="1"/>
  <c r="K3451" i="1"/>
  <c r="M3443" i="1"/>
  <c r="K3443" i="1"/>
  <c r="M3435" i="1"/>
  <c r="K3435" i="1"/>
  <c r="M3427" i="1"/>
  <c r="K3427" i="1"/>
  <c r="M3419" i="1"/>
  <c r="K3419" i="1"/>
  <c r="M3411" i="1"/>
  <c r="K3411" i="1"/>
  <c r="M4336" i="1"/>
  <c r="M4304" i="1"/>
  <c r="M4272" i="1"/>
  <c r="M4240" i="1"/>
  <c r="M4208" i="1"/>
  <c r="M4176" i="1"/>
  <c r="M4144" i="1"/>
  <c r="M4112" i="1"/>
  <c r="M4060" i="1"/>
  <c r="M4042" i="1"/>
  <c r="M3979" i="1"/>
  <c r="M3927" i="1"/>
  <c r="M3895" i="1"/>
  <c r="M3879" i="1"/>
  <c r="K3855" i="1"/>
  <c r="M3853" i="1"/>
  <c r="M3847" i="1"/>
  <c r="M3823" i="1"/>
  <c r="M3799" i="1"/>
  <c r="K3775" i="1"/>
  <c r="M3597" i="1"/>
  <c r="K3597" i="1"/>
  <c r="M3589" i="1"/>
  <c r="K3589" i="1"/>
  <c r="M3581" i="1"/>
  <c r="K3581" i="1"/>
  <c r="M3573" i="1"/>
  <c r="K3573" i="1"/>
  <c r="M3565" i="1"/>
  <c r="K3565" i="1"/>
  <c r="M3557" i="1"/>
  <c r="K3557" i="1"/>
  <c r="M3549" i="1"/>
  <c r="K3549" i="1"/>
  <c r="M3541" i="1"/>
  <c r="K3541" i="1"/>
  <c r="M3533" i="1"/>
  <c r="K3533" i="1"/>
  <c r="M3525" i="1"/>
  <c r="K3525" i="1"/>
  <c r="M3517" i="1"/>
  <c r="K3517" i="1"/>
  <c r="M3509" i="1"/>
  <c r="K3509" i="1"/>
  <c r="M3501" i="1"/>
  <c r="K3501" i="1"/>
  <c r="M3493" i="1"/>
  <c r="K3493" i="1"/>
  <c r="M3485" i="1"/>
  <c r="K3485" i="1"/>
  <c r="M3477" i="1"/>
  <c r="K3477" i="1"/>
  <c r="M3469" i="1"/>
  <c r="K3469" i="1"/>
  <c r="M3461" i="1"/>
  <c r="K3461" i="1"/>
  <c r="M3453" i="1"/>
  <c r="K3453" i="1"/>
  <c r="M3445" i="1"/>
  <c r="K3445" i="1"/>
  <c r="M3437" i="1"/>
  <c r="K3437" i="1"/>
  <c r="M3429" i="1"/>
  <c r="K3429" i="1"/>
  <c r="M3421" i="1"/>
  <c r="K3421" i="1"/>
  <c r="M3413" i="1"/>
  <c r="K3413" i="1"/>
  <c r="K3727" i="1"/>
  <c r="M3711" i="1"/>
  <c r="M3687" i="1"/>
  <c r="M3671" i="1"/>
  <c r="K3667" i="1"/>
  <c r="M3665" i="1"/>
  <c r="M3659" i="1"/>
  <c r="K3647" i="1"/>
  <c r="K3645" i="1"/>
  <c r="K3643" i="1"/>
  <c r="K3641" i="1"/>
  <c r="K3639" i="1"/>
  <c r="K3637" i="1"/>
  <c r="K3635" i="1"/>
  <c r="K3633" i="1"/>
  <c r="K3631" i="1"/>
  <c r="K3629" i="1"/>
  <c r="K3627" i="1"/>
  <c r="K3625" i="1"/>
  <c r="K3623" i="1"/>
  <c r="K3621" i="1"/>
  <c r="K3619" i="1"/>
  <c r="K3617" i="1"/>
  <c r="K3615" i="1"/>
  <c r="K3613" i="1"/>
  <c r="M3599" i="1"/>
  <c r="K3599" i="1"/>
  <c r="M3591" i="1"/>
  <c r="K3591" i="1"/>
  <c r="M3583" i="1"/>
  <c r="K3583" i="1"/>
  <c r="M3575" i="1"/>
  <c r="K3575" i="1"/>
  <c r="M3567" i="1"/>
  <c r="K3567" i="1"/>
  <c r="M3559" i="1"/>
  <c r="K3559" i="1"/>
  <c r="M3551" i="1"/>
  <c r="K3551" i="1"/>
  <c r="M3543" i="1"/>
  <c r="K3543" i="1"/>
  <c r="M3535" i="1"/>
  <c r="K3535" i="1"/>
  <c r="M3527" i="1"/>
  <c r="K3527" i="1"/>
  <c r="M3519" i="1"/>
  <c r="K3519" i="1"/>
  <c r="M3511" i="1"/>
  <c r="K3511" i="1"/>
  <c r="M3503" i="1"/>
  <c r="K3503" i="1"/>
  <c r="M3495" i="1"/>
  <c r="K3495" i="1"/>
  <c r="M3487" i="1"/>
  <c r="K3487" i="1"/>
  <c r="M3479" i="1"/>
  <c r="K3479" i="1"/>
  <c r="M3471" i="1"/>
  <c r="K3471" i="1"/>
  <c r="M3463" i="1"/>
  <c r="K3463" i="1"/>
  <c r="M3455" i="1"/>
  <c r="K3455" i="1"/>
  <c r="M3447" i="1"/>
  <c r="K3447" i="1"/>
  <c r="M3439" i="1"/>
  <c r="K3439" i="1"/>
  <c r="M3431" i="1"/>
  <c r="K3431" i="1"/>
  <c r="M3423" i="1"/>
  <c r="K3423" i="1"/>
  <c r="M3415" i="1"/>
  <c r="K3415" i="1"/>
  <c r="M3407" i="1"/>
  <c r="K3407" i="1"/>
  <c r="M1822" i="1"/>
  <c r="M1742" i="1"/>
  <c r="M1718" i="1"/>
  <c r="M1698" i="1"/>
  <c r="M1694" i="1"/>
  <c r="M1670" i="1"/>
  <c r="M1606" i="1"/>
  <c r="M1602" i="1"/>
  <c r="M1890" i="1"/>
  <c r="M1862" i="1"/>
  <c r="M1842" i="1"/>
  <c r="M1838" i="1"/>
  <c r="M1766" i="1"/>
  <c r="M1734" i="1"/>
  <c r="M1714" i="1"/>
  <c r="M1710" i="1"/>
  <c r="K3405" i="1"/>
  <c r="K3403" i="1"/>
  <c r="K3401" i="1"/>
  <c r="K3399" i="1"/>
  <c r="K3397" i="1"/>
  <c r="M2168" i="1"/>
  <c r="M2164" i="1"/>
  <c r="M2160" i="1"/>
  <c r="M2156" i="1"/>
  <c r="M2152" i="1"/>
  <c r="M2148" i="1"/>
  <c r="M2144" i="1"/>
  <c r="M2140" i="1"/>
  <c r="M2136" i="1"/>
  <c r="M2132" i="1"/>
  <c r="M2128" i="1"/>
  <c r="M2124" i="1"/>
  <c r="M2120" i="1"/>
  <c r="M2116" i="1"/>
  <c r="M2112" i="1"/>
  <c r="M2108" i="1"/>
  <c r="M2104" i="1"/>
  <c r="M2100" i="1"/>
  <c r="M2096" i="1"/>
  <c r="M2092" i="1"/>
  <c r="K2088" i="1"/>
  <c r="M2010" i="1"/>
  <c r="M1970" i="1"/>
  <c r="M1950" i="1"/>
  <c r="M1946" i="1"/>
  <c r="M1906" i="1"/>
  <c r="M1886" i="1"/>
  <c r="M1882" i="1"/>
  <c r="M1854" i="1"/>
  <c r="M1810" i="1"/>
  <c r="M1806" i="1"/>
  <c r="M1782" i="1"/>
  <c r="M1762" i="1"/>
  <c r="M1758" i="1"/>
  <c r="M1726" i="1"/>
  <c r="M1682" i="1"/>
  <c r="M1678" i="1"/>
  <c r="M1654" i="1"/>
  <c r="M283" i="1"/>
  <c r="M179" i="1"/>
  <c r="M115" i="1"/>
  <c r="M51" i="1"/>
  <c r="M1638" i="1"/>
  <c r="M995" i="1"/>
  <c r="M987" i="1"/>
  <c r="M931" i="1"/>
  <c r="M923" i="1"/>
  <c r="M843" i="1"/>
  <c r="M667" i="1"/>
  <c r="M657" i="1"/>
  <c r="M623" i="1"/>
  <c r="K603" i="1"/>
  <c r="M601" i="1"/>
  <c r="M595" i="1"/>
  <c r="M591" i="1"/>
  <c r="K571" i="1"/>
  <c r="M569" i="1"/>
  <c r="M563" i="1"/>
  <c r="M559" i="1"/>
  <c r="M555" i="1"/>
  <c r="M511" i="1"/>
  <c r="M507" i="1"/>
  <c r="M483" i="1"/>
  <c r="M451" i="1"/>
  <c r="M419" i="1"/>
  <c r="M387" i="1"/>
  <c r="M355" i="1"/>
  <c r="M323" i="1"/>
  <c r="M291" i="1"/>
  <c r="M259" i="1"/>
  <c r="M249" i="1"/>
  <c r="M215" i="1"/>
  <c r="M185" i="1"/>
  <c r="M151" i="1"/>
  <c r="M121" i="1"/>
  <c r="M87" i="1"/>
  <c r="M57" i="1"/>
  <c r="M23" i="1"/>
  <c r="M4428" i="1"/>
  <c r="M4384" i="1"/>
  <c r="M5104" i="1"/>
  <c r="M5084" i="1"/>
  <c r="M5040" i="1"/>
  <c r="M5020" i="1"/>
  <c r="M4976" i="1"/>
  <c r="M4956" i="1"/>
  <c r="M4912" i="1"/>
  <c r="M4892" i="1"/>
  <c r="M4848" i="1"/>
  <c r="M4828" i="1"/>
  <c r="M4784" i="1"/>
  <c r="M4764" i="1"/>
  <c r="M4720" i="1"/>
  <c r="M4700" i="1"/>
  <c r="M4656" i="1"/>
  <c r="M4636" i="1"/>
  <c r="M4592" i="1"/>
  <c r="M4572" i="1"/>
  <c r="M4528" i="1"/>
  <c r="M4508" i="1"/>
  <c r="M4464" i="1"/>
  <c r="M4444" i="1"/>
  <c r="M4400" i="1"/>
  <c r="M4380" i="1"/>
  <c r="M4036" i="1"/>
  <c r="K4036" i="1"/>
  <c r="M4020" i="1"/>
  <c r="K4020" i="1"/>
  <c r="M5112" i="1"/>
  <c r="M5072" i="1"/>
  <c r="M5052" i="1"/>
  <c r="M5008" i="1"/>
  <c r="M4988" i="1"/>
  <c r="M4944" i="1"/>
  <c r="M4924" i="1"/>
  <c r="M4880" i="1"/>
  <c r="M4860" i="1"/>
  <c r="M4816" i="1"/>
  <c r="M4796" i="1"/>
  <c r="M4752" i="1"/>
  <c r="M4732" i="1"/>
  <c r="M4688" i="1"/>
  <c r="M4668" i="1"/>
  <c r="M4624" i="1"/>
  <c r="M4604" i="1"/>
  <c r="M4560" i="1"/>
  <c r="M4540" i="1"/>
  <c r="M4496" i="1"/>
  <c r="M4476" i="1"/>
  <c r="M4432" i="1"/>
  <c r="M4052" i="1"/>
  <c r="K4052" i="1"/>
  <c r="M4004" i="1"/>
  <c r="K4004" i="1"/>
  <c r="M3948" i="1"/>
  <c r="K3948" i="1"/>
  <c r="M3940" i="1"/>
  <c r="K3940" i="1"/>
  <c r="M3932" i="1"/>
  <c r="K3932" i="1"/>
  <c r="M3924" i="1"/>
  <c r="K3924" i="1"/>
  <c r="M3899" i="1"/>
  <c r="K3899" i="1"/>
  <c r="M3867" i="1"/>
  <c r="K3867" i="1"/>
  <c r="M3835" i="1"/>
  <c r="K3835" i="1"/>
  <c r="M3829" i="1"/>
  <c r="K3829" i="1"/>
  <c r="M3813" i="1"/>
  <c r="K3813" i="1"/>
  <c r="M3797" i="1"/>
  <c r="K3797" i="1"/>
  <c r="M3781" i="1"/>
  <c r="K3781" i="1"/>
  <c r="M3765" i="1"/>
  <c r="K3765" i="1"/>
  <c r="M3749" i="1"/>
  <c r="K3749" i="1"/>
  <c r="M3733" i="1"/>
  <c r="K3733" i="1"/>
  <c r="M3717" i="1"/>
  <c r="K3717" i="1"/>
  <c r="M3701" i="1"/>
  <c r="K3701" i="1"/>
  <c r="M3685" i="1"/>
  <c r="K3685" i="1"/>
  <c r="M3661" i="1"/>
  <c r="K3661" i="1"/>
  <c r="M5092" i="1"/>
  <c r="M5076" i="1"/>
  <c r="M5060" i="1"/>
  <c r="M5044" i="1"/>
  <c r="M5028" i="1"/>
  <c r="M5012" i="1"/>
  <c r="M4996" i="1"/>
  <c r="M4980" i="1"/>
  <c r="M4964" i="1"/>
  <c r="M4948" i="1"/>
  <c r="M4932" i="1"/>
  <c r="M4916" i="1"/>
  <c r="M4900" i="1"/>
  <c r="M4884" i="1"/>
  <c r="M4868" i="1"/>
  <c r="M4852" i="1"/>
  <c r="M4836" i="1"/>
  <c r="M4820" i="1"/>
  <c r="M4804" i="1"/>
  <c r="M4788" i="1"/>
  <c r="M4772" i="1"/>
  <c r="M4756" i="1"/>
  <c r="M4740" i="1"/>
  <c r="M4724" i="1"/>
  <c r="M4708" i="1"/>
  <c r="M4692" i="1"/>
  <c r="M4676" i="1"/>
  <c r="M4660" i="1"/>
  <c r="M4644" i="1"/>
  <c r="M4628" i="1"/>
  <c r="M4612" i="1"/>
  <c r="M4596" i="1"/>
  <c r="M4580" i="1"/>
  <c r="M4564" i="1"/>
  <c r="M4548" i="1"/>
  <c r="M4532" i="1"/>
  <c r="M4516" i="1"/>
  <c r="M4500" i="1"/>
  <c r="M4484" i="1"/>
  <c r="M4468" i="1"/>
  <c r="M4452" i="1"/>
  <c r="M4436" i="1"/>
  <c r="M4420" i="1"/>
  <c r="M4404" i="1"/>
  <c r="M4388" i="1"/>
  <c r="M4372" i="1"/>
  <c r="M4356" i="1"/>
  <c r="M4340" i="1"/>
  <c r="M4324" i="1"/>
  <c r="M4308" i="1"/>
  <c r="M4292" i="1"/>
  <c r="M4276" i="1"/>
  <c r="M4260" i="1"/>
  <c r="M4244" i="1"/>
  <c r="M4228" i="1"/>
  <c r="M4212" i="1"/>
  <c r="M4196" i="1"/>
  <c r="M4180" i="1"/>
  <c r="M4164" i="1"/>
  <c r="M4148" i="1"/>
  <c r="M4132" i="1"/>
  <c r="M4116" i="1"/>
  <c r="M4100" i="1"/>
  <c r="M4068" i="1"/>
  <c r="K4044" i="1"/>
  <c r="M4000" i="1"/>
  <c r="M3981" i="1"/>
  <c r="M3973" i="1"/>
  <c r="M3967" i="1"/>
  <c r="M3953" i="1"/>
  <c r="M3950" i="1"/>
  <c r="K3950" i="1"/>
  <c r="M3945" i="1"/>
  <c r="M3942" i="1"/>
  <c r="K3942" i="1"/>
  <c r="M3937" i="1"/>
  <c r="M3934" i="1"/>
  <c r="K3934" i="1"/>
  <c r="M3929" i="1"/>
  <c r="M3926" i="1"/>
  <c r="K3926" i="1"/>
  <c r="M3921" i="1"/>
  <c r="M3913" i="1"/>
  <c r="M3907" i="1"/>
  <c r="K3907" i="1"/>
  <c r="K3895" i="1"/>
  <c r="M3893" i="1"/>
  <c r="M3875" i="1"/>
  <c r="K3875" i="1"/>
  <c r="K3863" i="1"/>
  <c r="M3861" i="1"/>
  <c r="M3843" i="1"/>
  <c r="K3843" i="1"/>
  <c r="K3831" i="1"/>
  <c r="K3815" i="1"/>
  <c r="K3799" i="1"/>
  <c r="K3783" i="1"/>
  <c r="K3767" i="1"/>
  <c r="K3751" i="1"/>
  <c r="K3735" i="1"/>
  <c r="K3719" i="1"/>
  <c r="K3703" i="1"/>
  <c r="K3687" i="1"/>
  <c r="M3669" i="1"/>
  <c r="K3669" i="1"/>
  <c r="M4034" i="1"/>
  <c r="M4028" i="1"/>
  <c r="M4018" i="1"/>
  <c r="M4012" i="1"/>
  <c r="M4008" i="1"/>
  <c r="M3983" i="1"/>
  <c r="M3975" i="1"/>
  <c r="M3955" i="1"/>
  <c r="M3952" i="1"/>
  <c r="K3952" i="1"/>
  <c r="M3947" i="1"/>
  <c r="M3944" i="1"/>
  <c r="K3944" i="1"/>
  <c r="M3939" i="1"/>
  <c r="M3936" i="1"/>
  <c r="K3936" i="1"/>
  <c r="M3931" i="1"/>
  <c r="M3928" i="1"/>
  <c r="K3928" i="1"/>
  <c r="M3923" i="1"/>
  <c r="M3915" i="1"/>
  <c r="K3903" i="1"/>
  <c r="M3901" i="1"/>
  <c r="M3883" i="1"/>
  <c r="K3883" i="1"/>
  <c r="K3871" i="1"/>
  <c r="M3869" i="1"/>
  <c r="M3851" i="1"/>
  <c r="K3851" i="1"/>
  <c r="K3845" i="1"/>
  <c r="K3839" i="1"/>
  <c r="M3837" i="1"/>
  <c r="M3821" i="1"/>
  <c r="K3821" i="1"/>
  <c r="M3805" i="1"/>
  <c r="K3805" i="1"/>
  <c r="M3789" i="1"/>
  <c r="K3789" i="1"/>
  <c r="M3773" i="1"/>
  <c r="K3773" i="1"/>
  <c r="M3757" i="1"/>
  <c r="K3757" i="1"/>
  <c r="M3741" i="1"/>
  <c r="K3741" i="1"/>
  <c r="M3725" i="1"/>
  <c r="K3725" i="1"/>
  <c r="M3709" i="1"/>
  <c r="K3709" i="1"/>
  <c r="M3693" i="1"/>
  <c r="K3693" i="1"/>
  <c r="M3677" i="1"/>
  <c r="K3677" i="1"/>
  <c r="K3671" i="1"/>
  <c r="M4364" i="1"/>
  <c r="M4348" i="1"/>
  <c r="M4332" i="1"/>
  <c r="M4316" i="1"/>
  <c r="M4300" i="1"/>
  <c r="M4284" i="1"/>
  <c r="M4268" i="1"/>
  <c r="M4252" i="1"/>
  <c r="M4236" i="1"/>
  <c r="M4220" i="1"/>
  <c r="M4204" i="1"/>
  <c r="M4188" i="1"/>
  <c r="M4172" i="1"/>
  <c r="M4156" i="1"/>
  <c r="M4140" i="1"/>
  <c r="M4124" i="1"/>
  <c r="M4108" i="1"/>
  <c r="M4084" i="1"/>
  <c r="M4002" i="1"/>
  <c r="M3963" i="1"/>
  <c r="K3951" i="1"/>
  <c r="M3949" i="1"/>
  <c r="M3946" i="1"/>
  <c r="K3946" i="1"/>
  <c r="K3943" i="1"/>
  <c r="M3941" i="1"/>
  <c r="M3938" i="1"/>
  <c r="K3938" i="1"/>
  <c r="K3935" i="1"/>
  <c r="M3933" i="1"/>
  <c r="M3930" i="1"/>
  <c r="K3930" i="1"/>
  <c r="K3927" i="1"/>
  <c r="M3922" i="1"/>
  <c r="K3922" i="1"/>
  <c r="K3919" i="1"/>
  <c r="M3917" i="1"/>
  <c r="K3911" i="1"/>
  <c r="M3909" i="1"/>
  <c r="M3891" i="1"/>
  <c r="K3891" i="1"/>
  <c r="K3885" i="1"/>
  <c r="K3879" i="1"/>
  <c r="M3877" i="1"/>
  <c r="M3859" i="1"/>
  <c r="K3859" i="1"/>
  <c r="M3653" i="1"/>
  <c r="K3653" i="1"/>
  <c r="M2082" i="1"/>
  <c r="K2082" i="1"/>
  <c r="M2074" i="1"/>
  <c r="K2074" i="1"/>
  <c r="M2066" i="1"/>
  <c r="K2066" i="1"/>
  <c r="M2058" i="1"/>
  <c r="K2058" i="1"/>
  <c r="M2050" i="1"/>
  <c r="K2050" i="1"/>
  <c r="M2042" i="1"/>
  <c r="K2042" i="1"/>
  <c r="M2034" i="1"/>
  <c r="K2034" i="1"/>
  <c r="M2026" i="1"/>
  <c r="K2026" i="1"/>
  <c r="M2018" i="1"/>
  <c r="K2018" i="1"/>
  <c r="M3965" i="1"/>
  <c r="M3957" i="1"/>
  <c r="M3905" i="1"/>
  <c r="M3897" i="1"/>
  <c r="M3889" i="1"/>
  <c r="M3881" i="1"/>
  <c r="M3873" i="1"/>
  <c r="M3865" i="1"/>
  <c r="M3857" i="1"/>
  <c r="M3849" i="1"/>
  <c r="M3841" i="1"/>
  <c r="M3833" i="1"/>
  <c r="M3825" i="1"/>
  <c r="M3817" i="1"/>
  <c r="M3809" i="1"/>
  <c r="M3801" i="1"/>
  <c r="M3793" i="1"/>
  <c r="M3785" i="1"/>
  <c r="M3777" i="1"/>
  <c r="M3769" i="1"/>
  <c r="M3761" i="1"/>
  <c r="M3753" i="1"/>
  <c r="M3745" i="1"/>
  <c r="M3737" i="1"/>
  <c r="M3729" i="1"/>
  <c r="M3721" i="1"/>
  <c r="M3713" i="1"/>
  <c r="M3705" i="1"/>
  <c r="M3697" i="1"/>
  <c r="M2084" i="1"/>
  <c r="K2084" i="1"/>
  <c r="M2076" i="1"/>
  <c r="K2076" i="1"/>
  <c r="M2068" i="1"/>
  <c r="K2068" i="1"/>
  <c r="M2060" i="1"/>
  <c r="K2060" i="1"/>
  <c r="M2052" i="1"/>
  <c r="K2052" i="1"/>
  <c r="M2044" i="1"/>
  <c r="K2044" i="1"/>
  <c r="M2036" i="1"/>
  <c r="K2036" i="1"/>
  <c r="M2028" i="1"/>
  <c r="K2028" i="1"/>
  <c r="M2020" i="1"/>
  <c r="K2020" i="1"/>
  <c r="M3827" i="1"/>
  <c r="M3819" i="1"/>
  <c r="M3811" i="1"/>
  <c r="M3803" i="1"/>
  <c r="M3795" i="1"/>
  <c r="M3787" i="1"/>
  <c r="M3779" i="1"/>
  <c r="M3771" i="1"/>
  <c r="M3763" i="1"/>
  <c r="M3755" i="1"/>
  <c r="M3747" i="1"/>
  <c r="M3739" i="1"/>
  <c r="M3731" i="1"/>
  <c r="M3723" i="1"/>
  <c r="M3715" i="1"/>
  <c r="M3707" i="1"/>
  <c r="M3699" i="1"/>
  <c r="M3691" i="1"/>
  <c r="M3683" i="1"/>
  <c r="M2086" i="1"/>
  <c r="K2086" i="1"/>
  <c r="M2078" i="1"/>
  <c r="K2078" i="1"/>
  <c r="M2070" i="1"/>
  <c r="K2070" i="1"/>
  <c r="M2062" i="1"/>
  <c r="K2062" i="1"/>
  <c r="M2054" i="1"/>
  <c r="K2054" i="1"/>
  <c r="M2046" i="1"/>
  <c r="K2046" i="1"/>
  <c r="M2038" i="1"/>
  <c r="K2038" i="1"/>
  <c r="M2030" i="1"/>
  <c r="K2030" i="1"/>
  <c r="M2022" i="1"/>
  <c r="K2022" i="1"/>
  <c r="M2014" i="1"/>
  <c r="K2014" i="1"/>
  <c r="M2080" i="1"/>
  <c r="K2080" i="1"/>
  <c r="M2072" i="1"/>
  <c r="K2072" i="1"/>
  <c r="M2064" i="1"/>
  <c r="K2064" i="1"/>
  <c r="M2056" i="1"/>
  <c r="K2056" i="1"/>
  <c r="M2048" i="1"/>
  <c r="K2048" i="1"/>
  <c r="M2040" i="1"/>
  <c r="K2040" i="1"/>
  <c r="M2032" i="1"/>
  <c r="K2032" i="1"/>
  <c r="M2024" i="1"/>
  <c r="K2024" i="1"/>
  <c r="M2016" i="1"/>
  <c r="K2016" i="1"/>
  <c r="M2087" i="1"/>
  <c r="M2085" i="1"/>
  <c r="M2083" i="1"/>
  <c r="M2081" i="1"/>
  <c r="M2079" i="1"/>
  <c r="M2077" i="1"/>
  <c r="M2075" i="1"/>
  <c r="M2073" i="1"/>
  <c r="M2071" i="1"/>
  <c r="M2069" i="1"/>
  <c r="M2067" i="1"/>
  <c r="M2065" i="1"/>
  <c r="M2063" i="1"/>
  <c r="M2061" i="1"/>
  <c r="M2059" i="1"/>
  <c r="M2057" i="1"/>
  <c r="M2055" i="1"/>
  <c r="M2053" i="1"/>
  <c r="M2051" i="1"/>
  <c r="M2049" i="1"/>
  <c r="M2047" i="1"/>
  <c r="M2045" i="1"/>
  <c r="M2043" i="1"/>
  <c r="M2041" i="1"/>
  <c r="M2039" i="1"/>
  <c r="M2037" i="1"/>
  <c r="M2035" i="1"/>
  <c r="M2033" i="1"/>
  <c r="M2031" i="1"/>
  <c r="M2029" i="1"/>
  <c r="M2027" i="1"/>
  <c r="M2025" i="1"/>
  <c r="M2023" i="1"/>
  <c r="M2021" i="1"/>
  <c r="M2019" i="1"/>
  <c r="M2017" i="1"/>
  <c r="M2015" i="1"/>
  <c r="M2013" i="1"/>
  <c r="M3418" i="1"/>
  <c r="M3416" i="1"/>
  <c r="M3414" i="1"/>
  <c r="M3412" i="1"/>
  <c r="M3410" i="1"/>
  <c r="M3408" i="1"/>
  <c r="M3406" i="1"/>
  <c r="M3404" i="1"/>
  <c r="M3402" i="1"/>
  <c r="M3400" i="1"/>
  <c r="M3398" i="1"/>
  <c r="M3396" i="1"/>
  <c r="M3393" i="1"/>
  <c r="M2121" i="1"/>
  <c r="M2117" i="1"/>
  <c r="M2113" i="1"/>
  <c r="M2109" i="1"/>
  <c r="M2105" i="1"/>
  <c r="M2101" i="1"/>
  <c r="M2097" i="1"/>
  <c r="M2093" i="1"/>
  <c r="M2089" i="1"/>
  <c r="M2006" i="1"/>
  <c r="M1990" i="1"/>
  <c r="M1974" i="1"/>
  <c r="M1958" i="1"/>
  <c r="M1942" i="1"/>
  <c r="M1926" i="1"/>
  <c r="M1910" i="1"/>
  <c r="M1894" i="1"/>
  <c r="M1878" i="1"/>
  <c r="M1858" i="1"/>
  <c r="M1814" i="1"/>
  <c r="M1794" i="1"/>
  <c r="M1750" i="1"/>
  <c r="M1730" i="1"/>
  <c r="M1686" i="1"/>
  <c r="M1622" i="1"/>
  <c r="M201" i="1"/>
  <c r="K201" i="1"/>
  <c r="M137" i="1"/>
  <c r="K137" i="1"/>
  <c r="M73" i="1"/>
  <c r="K73" i="1"/>
  <c r="M9" i="1"/>
  <c r="K9" i="1"/>
  <c r="M913" i="1"/>
  <c r="M907" i="1"/>
  <c r="M897" i="1"/>
  <c r="M887" i="1"/>
  <c r="M871" i="1"/>
  <c r="M855" i="1"/>
  <c r="M839" i="1"/>
  <c r="M823" i="1"/>
  <c r="M785" i="1"/>
  <c r="M769" i="1"/>
  <c r="M753" i="1"/>
  <c r="M737" i="1"/>
  <c r="M721" i="1"/>
  <c r="M705" i="1"/>
  <c r="M689" i="1"/>
  <c r="K673" i="1"/>
  <c r="K667" i="1"/>
  <c r="M665" i="1"/>
  <c r="M659" i="1"/>
  <c r="K641" i="1"/>
  <c r="K635" i="1"/>
  <c r="M633" i="1"/>
  <c r="M627" i="1"/>
  <c r="K609" i="1"/>
  <c r="K577" i="1"/>
  <c r="M227" i="1"/>
  <c r="K227" i="1"/>
  <c r="M163" i="1"/>
  <c r="K163" i="1"/>
  <c r="M99" i="1"/>
  <c r="K99" i="1"/>
  <c r="M35" i="1"/>
  <c r="K35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1674" i="1"/>
  <c r="M1658" i="1"/>
  <c r="M1642" i="1"/>
  <c r="M1626" i="1"/>
  <c r="M1610" i="1"/>
  <c r="M1378" i="1"/>
  <c r="M1362" i="1"/>
  <c r="M1346" i="1"/>
  <c r="M1330" i="1"/>
  <c r="M1314" i="1"/>
  <c r="M1298" i="1"/>
  <c r="M1282" i="1"/>
  <c r="M1266" i="1"/>
  <c r="M1250" i="1"/>
  <c r="M979" i="1"/>
  <c r="M947" i="1"/>
  <c r="M883" i="1"/>
  <c r="M867" i="1"/>
  <c r="M851" i="1"/>
  <c r="M835" i="1"/>
  <c r="M819" i="1"/>
  <c r="M803" i="1"/>
  <c r="M233" i="1"/>
  <c r="K233" i="1"/>
  <c r="M169" i="1"/>
  <c r="K169" i="1"/>
  <c r="M105" i="1"/>
  <c r="K105" i="1"/>
  <c r="M41" i="1"/>
  <c r="K41" i="1"/>
  <c r="M1374" i="1"/>
  <c r="M1358" i="1"/>
  <c r="M1342" i="1"/>
  <c r="M1326" i="1"/>
  <c r="M1310" i="1"/>
  <c r="M1294" i="1"/>
  <c r="M1278" i="1"/>
  <c r="M1262" i="1"/>
  <c r="M971" i="1"/>
  <c r="M939" i="1"/>
  <c r="M921" i="1"/>
  <c r="M915" i="1"/>
  <c r="M905" i="1"/>
  <c r="M899" i="1"/>
  <c r="M879" i="1"/>
  <c r="M863" i="1"/>
  <c r="M847" i="1"/>
  <c r="M831" i="1"/>
  <c r="M815" i="1"/>
  <c r="M799" i="1"/>
  <c r="M787" i="1"/>
  <c r="M771" i="1"/>
  <c r="M755" i="1"/>
  <c r="M739" i="1"/>
  <c r="M723" i="1"/>
  <c r="M707" i="1"/>
  <c r="M691" i="1"/>
  <c r="M681" i="1"/>
  <c r="M675" i="1"/>
  <c r="K657" i="1"/>
  <c r="K651" i="1"/>
  <c r="M649" i="1"/>
  <c r="M643" i="1"/>
  <c r="K625" i="1"/>
  <c r="K619" i="1"/>
  <c r="M617" i="1"/>
  <c r="M611" i="1"/>
  <c r="M599" i="1"/>
  <c r="K593" i="1"/>
  <c r="K587" i="1"/>
  <c r="M585" i="1"/>
  <c r="M579" i="1"/>
  <c r="M567" i="1"/>
  <c r="K561" i="1"/>
  <c r="M531" i="1"/>
  <c r="M195" i="1"/>
  <c r="K195" i="1"/>
  <c r="M131" i="1"/>
  <c r="K131" i="1"/>
  <c r="M67" i="1"/>
  <c r="K67" i="1"/>
  <c r="M495" i="1"/>
  <c r="M479" i="1"/>
  <c r="M463" i="1"/>
  <c r="M447" i="1"/>
  <c r="M431" i="1"/>
  <c r="M415" i="1"/>
  <c r="M399" i="1"/>
  <c r="M383" i="1"/>
  <c r="M367" i="1"/>
  <c r="M351" i="1"/>
  <c r="M335" i="1"/>
  <c r="M319" i="1"/>
  <c r="M303" i="1"/>
  <c r="M287" i="1"/>
  <c r="M271" i="1"/>
  <c r="M255" i="1"/>
  <c r="K249" i="1"/>
  <c r="K243" i="1"/>
  <c r="M241" i="1"/>
  <c r="M235" i="1"/>
  <c r="M223" i="1"/>
  <c r="K217" i="1"/>
  <c r="K211" i="1"/>
  <c r="M209" i="1"/>
  <c r="M203" i="1"/>
  <c r="M191" i="1"/>
  <c r="K185" i="1"/>
  <c r="K179" i="1"/>
  <c r="M177" i="1"/>
  <c r="M171" i="1"/>
  <c r="M159" i="1"/>
  <c r="K153" i="1"/>
  <c r="K147" i="1"/>
  <c r="M145" i="1"/>
  <c r="M139" i="1"/>
  <c r="M127" i="1"/>
  <c r="K121" i="1"/>
  <c r="K115" i="1"/>
  <c r="M113" i="1"/>
  <c r="M107" i="1"/>
  <c r="M95" i="1"/>
  <c r="K89" i="1"/>
  <c r="K83" i="1"/>
  <c r="M81" i="1"/>
  <c r="M75" i="1"/>
  <c r="M63" i="1"/>
  <c r="K57" i="1"/>
  <c r="K51" i="1"/>
  <c r="M49" i="1"/>
  <c r="M43" i="1"/>
  <c r="M31" i="1"/>
  <c r="K25" i="1"/>
  <c r="K19" i="1"/>
  <c r="M17" i="1"/>
  <c r="M11" i="1"/>
  <c r="M551" i="1"/>
  <c r="M535" i="1"/>
  <c r="M519" i="1"/>
  <c r="M503" i="1"/>
  <c r="M487" i="1"/>
  <c r="M471" i="1"/>
  <c r="M455" i="1"/>
  <c r="M439" i="1"/>
  <c r="M423" i="1"/>
  <c r="M407" i="1"/>
  <c r="M391" i="1"/>
  <c r="M375" i="1"/>
  <c r="M359" i="1"/>
  <c r="M343" i="1"/>
  <c r="M327" i="1"/>
  <c r="M311" i="1"/>
  <c r="M295" i="1"/>
  <c r="M279" i="1"/>
  <c r="M263" i="1"/>
  <c r="M257" i="1"/>
  <c r="M251" i="1"/>
  <c r="M239" i="1"/>
  <c r="M225" i="1"/>
  <c r="M219" i="1"/>
  <c r="M207" i="1"/>
  <c r="M193" i="1"/>
  <c r="M187" i="1"/>
  <c r="M175" i="1"/>
  <c r="M161" i="1"/>
  <c r="M155" i="1"/>
  <c r="M143" i="1"/>
  <c r="M129" i="1"/>
  <c r="M123" i="1"/>
  <c r="M111" i="1"/>
  <c r="M97" i="1"/>
  <c r="M91" i="1"/>
  <c r="M79" i="1"/>
  <c r="M65" i="1"/>
  <c r="M59" i="1"/>
  <c r="M47" i="1"/>
  <c r="M33" i="1"/>
  <c r="M27" i="1"/>
  <c r="M15" i="1"/>
  <c r="M5115" i="1"/>
  <c r="K5115" i="1"/>
  <c r="K5112" i="1"/>
  <c r="M5110" i="1"/>
  <c r="M5107" i="1"/>
  <c r="K5107" i="1"/>
  <c r="K5104" i="1"/>
  <c r="M5102" i="1"/>
  <c r="M5099" i="1"/>
  <c r="K5099" i="1"/>
  <c r="K5096" i="1"/>
  <c r="M5094" i="1"/>
  <c r="M5091" i="1"/>
  <c r="K5091" i="1"/>
  <c r="K5088" i="1"/>
  <c r="M5086" i="1"/>
  <c r="M5083" i="1"/>
  <c r="K5083" i="1"/>
  <c r="K5080" i="1"/>
  <c r="M5078" i="1"/>
  <c r="M5075" i="1"/>
  <c r="K5075" i="1"/>
  <c r="K5072" i="1"/>
  <c r="M5070" i="1"/>
  <c r="M5067" i="1"/>
  <c r="K5067" i="1"/>
  <c r="K5064" i="1"/>
  <c r="M5062" i="1"/>
  <c r="M5059" i="1"/>
  <c r="K5059" i="1"/>
  <c r="K5056" i="1"/>
  <c r="M5054" i="1"/>
  <c r="M5051" i="1"/>
  <c r="K5051" i="1"/>
  <c r="K5048" i="1"/>
  <c r="M5046" i="1"/>
  <c r="M5043" i="1"/>
  <c r="K5043" i="1"/>
  <c r="K5040" i="1"/>
  <c r="M5038" i="1"/>
  <c r="M5035" i="1"/>
  <c r="K5035" i="1"/>
  <c r="K5032" i="1"/>
  <c r="M5030" i="1"/>
  <c r="M5027" i="1"/>
  <c r="K5027" i="1"/>
  <c r="K5024" i="1"/>
  <c r="M5022" i="1"/>
  <c r="M5019" i="1"/>
  <c r="K5019" i="1"/>
  <c r="K5016" i="1"/>
  <c r="M5014" i="1"/>
  <c r="M5011" i="1"/>
  <c r="K5011" i="1"/>
  <c r="K5008" i="1"/>
  <c r="M5006" i="1"/>
  <c r="M5003" i="1"/>
  <c r="K5003" i="1"/>
  <c r="K5000" i="1"/>
  <c r="M4998" i="1"/>
  <c r="M4995" i="1"/>
  <c r="K4995" i="1"/>
  <c r="K4992" i="1"/>
  <c r="M4990" i="1"/>
  <c r="M4987" i="1"/>
  <c r="K4987" i="1"/>
  <c r="K4984" i="1"/>
  <c r="M4982" i="1"/>
  <c r="M4979" i="1"/>
  <c r="K4979" i="1"/>
  <c r="K4976" i="1"/>
  <c r="M4974" i="1"/>
  <c r="M4971" i="1"/>
  <c r="K4971" i="1"/>
  <c r="K4968" i="1"/>
  <c r="M4966" i="1"/>
  <c r="M4963" i="1"/>
  <c r="K4963" i="1"/>
  <c r="K4960" i="1"/>
  <c r="M4958" i="1"/>
  <c r="M4955" i="1"/>
  <c r="K4955" i="1"/>
  <c r="K4952" i="1"/>
  <c r="M4950" i="1"/>
  <c r="M4947" i="1"/>
  <c r="K4947" i="1"/>
  <c r="K4944" i="1"/>
  <c r="M4942" i="1"/>
  <c r="M4939" i="1"/>
  <c r="K4939" i="1"/>
  <c r="K4936" i="1"/>
  <c r="M4934" i="1"/>
  <c r="M4931" i="1"/>
  <c r="K4931" i="1"/>
  <c r="K4928" i="1"/>
  <c r="M4926" i="1"/>
  <c r="M4923" i="1"/>
  <c r="K4923" i="1"/>
  <c r="K4920" i="1"/>
  <c r="M4918" i="1"/>
  <c r="M4915" i="1"/>
  <c r="K4915" i="1"/>
  <c r="K4912" i="1"/>
  <c r="M4910" i="1"/>
  <c r="M4907" i="1"/>
  <c r="K4907" i="1"/>
  <c r="K4904" i="1"/>
  <c r="M4902" i="1"/>
  <c r="M4899" i="1"/>
  <c r="K4899" i="1"/>
  <c r="K4896" i="1"/>
  <c r="M4894" i="1"/>
  <c r="M4891" i="1"/>
  <c r="K4891" i="1"/>
  <c r="K4888" i="1"/>
  <c r="M4886" i="1"/>
  <c r="M4883" i="1"/>
  <c r="K4883" i="1"/>
  <c r="K4880" i="1"/>
  <c r="M4878" i="1"/>
  <c r="M4875" i="1"/>
  <c r="K4875" i="1"/>
  <c r="K4872" i="1"/>
  <c r="M4870" i="1"/>
  <c r="M4867" i="1"/>
  <c r="K4867" i="1"/>
  <c r="K4864" i="1"/>
  <c r="M4862" i="1"/>
  <c r="M4859" i="1"/>
  <c r="K4859" i="1"/>
  <c r="K4856" i="1"/>
  <c r="M4854" i="1"/>
  <c r="M4851" i="1"/>
  <c r="K4851" i="1"/>
  <c r="K4848" i="1"/>
  <c r="M4846" i="1"/>
  <c r="M4843" i="1"/>
  <c r="K4843" i="1"/>
  <c r="K4840" i="1"/>
  <c r="M4838" i="1"/>
  <c r="M4835" i="1"/>
  <c r="K4835" i="1"/>
  <c r="K4832" i="1"/>
  <c r="M4830" i="1"/>
  <c r="M4827" i="1"/>
  <c r="K4827" i="1"/>
  <c r="K4824" i="1"/>
  <c r="M4822" i="1"/>
  <c r="M4819" i="1"/>
  <c r="K4819" i="1"/>
  <c r="K4816" i="1"/>
  <c r="M4814" i="1"/>
  <c r="M4811" i="1"/>
  <c r="K4811" i="1"/>
  <c r="K4808" i="1"/>
  <c r="M4806" i="1"/>
  <c r="M4803" i="1"/>
  <c r="K4803" i="1"/>
  <c r="K4800" i="1"/>
  <c r="M4798" i="1"/>
  <c r="M4795" i="1"/>
  <c r="K4795" i="1"/>
  <c r="K4792" i="1"/>
  <c r="M4790" i="1"/>
  <c r="M4787" i="1"/>
  <c r="K4787" i="1"/>
  <c r="K4784" i="1"/>
  <c r="M4782" i="1"/>
  <c r="M4779" i="1"/>
  <c r="K4779" i="1"/>
  <c r="K4776" i="1"/>
  <c r="M4774" i="1"/>
  <c r="M4771" i="1"/>
  <c r="K4771" i="1"/>
  <c r="K4768" i="1"/>
  <c r="M4766" i="1"/>
  <c r="M4763" i="1"/>
  <c r="K4763" i="1"/>
  <c r="K4760" i="1"/>
  <c r="M4758" i="1"/>
  <c r="M4755" i="1"/>
  <c r="K4755" i="1"/>
  <c r="K4752" i="1"/>
  <c r="M4750" i="1"/>
  <c r="M4747" i="1"/>
  <c r="K4747" i="1"/>
  <c r="K4744" i="1"/>
  <c r="M4742" i="1"/>
  <c r="M4739" i="1"/>
  <c r="K4739" i="1"/>
  <c r="K4736" i="1"/>
  <c r="M4734" i="1"/>
  <c r="M4731" i="1"/>
  <c r="K4731" i="1"/>
  <c r="K4728" i="1"/>
  <c r="M4726" i="1"/>
  <c r="M4723" i="1"/>
  <c r="K4723" i="1"/>
  <c r="K4720" i="1"/>
  <c r="M4718" i="1"/>
  <c r="M4715" i="1"/>
  <c r="K4715" i="1"/>
  <c r="K4712" i="1"/>
  <c r="M4710" i="1"/>
  <c r="M4707" i="1"/>
  <c r="K4707" i="1"/>
  <c r="K4704" i="1"/>
  <c r="M4702" i="1"/>
  <c r="M4699" i="1"/>
  <c r="K4699" i="1"/>
  <c r="K4696" i="1"/>
  <c r="M4694" i="1"/>
  <c r="M4691" i="1"/>
  <c r="K4691" i="1"/>
  <c r="K4688" i="1"/>
  <c r="M4686" i="1"/>
  <c r="M4683" i="1"/>
  <c r="K4683" i="1"/>
  <c r="K4680" i="1"/>
  <c r="M4678" i="1"/>
  <c r="M4675" i="1"/>
  <c r="K4675" i="1"/>
  <c r="K4672" i="1"/>
  <c r="M4670" i="1"/>
  <c r="M4667" i="1"/>
  <c r="K4667" i="1"/>
  <c r="K4664" i="1"/>
  <c r="M4662" i="1"/>
  <c r="M4659" i="1"/>
  <c r="K4659" i="1"/>
  <c r="K4656" i="1"/>
  <c r="M4654" i="1"/>
  <c r="M4651" i="1"/>
  <c r="K4651" i="1"/>
  <c r="K4648" i="1"/>
  <c r="M4646" i="1"/>
  <c r="M4643" i="1"/>
  <c r="K4643" i="1"/>
  <c r="K4640" i="1"/>
  <c r="M4638" i="1"/>
  <c r="M4635" i="1"/>
  <c r="K4635" i="1"/>
  <c r="K4632" i="1"/>
  <c r="M4630" i="1"/>
  <c r="M4627" i="1"/>
  <c r="K4627" i="1"/>
  <c r="K4624" i="1"/>
  <c r="M4622" i="1"/>
  <c r="M4619" i="1"/>
  <c r="K4619" i="1"/>
  <c r="K4616" i="1"/>
  <c r="M4614" i="1"/>
  <c r="M4611" i="1"/>
  <c r="K4611" i="1"/>
  <c r="K4608" i="1"/>
  <c r="M4606" i="1"/>
  <c r="M4603" i="1"/>
  <c r="K4603" i="1"/>
  <c r="K4600" i="1"/>
  <c r="M4598" i="1"/>
  <c r="M4595" i="1"/>
  <c r="K4595" i="1"/>
  <c r="K4592" i="1"/>
  <c r="M4590" i="1"/>
  <c r="M4587" i="1"/>
  <c r="K4587" i="1"/>
  <c r="K4584" i="1"/>
  <c r="M4582" i="1"/>
  <c r="M4579" i="1"/>
  <c r="K4579" i="1"/>
  <c r="K4576" i="1"/>
  <c r="M4574" i="1"/>
  <c r="M4571" i="1"/>
  <c r="K4571" i="1"/>
  <c r="K4568" i="1"/>
  <c r="M4566" i="1"/>
  <c r="M4563" i="1"/>
  <c r="K4563" i="1"/>
  <c r="K4560" i="1"/>
  <c r="M4558" i="1"/>
  <c r="M4555" i="1"/>
  <c r="K4555" i="1"/>
  <c r="K4552" i="1"/>
  <c r="M4550" i="1"/>
  <c r="M4547" i="1"/>
  <c r="K4547" i="1"/>
  <c r="K4544" i="1"/>
  <c r="M4542" i="1"/>
  <c r="M4539" i="1"/>
  <c r="K4539" i="1"/>
  <c r="K4536" i="1"/>
  <c r="M4534" i="1"/>
  <c r="M4531" i="1"/>
  <c r="K4531" i="1"/>
  <c r="K4528" i="1"/>
  <c r="M4526" i="1"/>
  <c r="M4523" i="1"/>
  <c r="K4523" i="1"/>
  <c r="K4520" i="1"/>
  <c r="M4518" i="1"/>
  <c r="M4515" i="1"/>
  <c r="K4515" i="1"/>
  <c r="K4512" i="1"/>
  <c r="M4510" i="1"/>
  <c r="M4507" i="1"/>
  <c r="K4507" i="1"/>
  <c r="K4504" i="1"/>
  <c r="M4502" i="1"/>
  <c r="M4499" i="1"/>
  <c r="K4499" i="1"/>
  <c r="K4496" i="1"/>
  <c r="M4494" i="1"/>
  <c r="M4491" i="1"/>
  <c r="K4491" i="1"/>
  <c r="K4488" i="1"/>
  <c r="M4486" i="1"/>
  <c r="M4483" i="1"/>
  <c r="K4483" i="1"/>
  <c r="K4480" i="1"/>
  <c r="M4478" i="1"/>
  <c r="M4475" i="1"/>
  <c r="K4475" i="1"/>
  <c r="K4472" i="1"/>
  <c r="M4470" i="1"/>
  <c r="M4467" i="1"/>
  <c r="K4467" i="1"/>
  <c r="K4464" i="1"/>
  <c r="M4462" i="1"/>
  <c r="M4459" i="1"/>
  <c r="K4459" i="1"/>
  <c r="K4456" i="1"/>
  <c r="M4454" i="1"/>
  <c r="M4451" i="1"/>
  <c r="K4451" i="1"/>
  <c r="K4448" i="1"/>
  <c r="M4446" i="1"/>
  <c r="M4443" i="1"/>
  <c r="K4443" i="1"/>
  <c r="K4440" i="1"/>
  <c r="M4438" i="1"/>
  <c r="M4435" i="1"/>
  <c r="K4435" i="1"/>
  <c r="K4432" i="1"/>
  <c r="M4430" i="1"/>
  <c r="M4427" i="1"/>
  <c r="K4427" i="1"/>
  <c r="K4424" i="1"/>
  <c r="M4422" i="1"/>
  <c r="M4419" i="1"/>
  <c r="K4419" i="1"/>
  <c r="K4416" i="1"/>
  <c r="M4414" i="1"/>
  <c r="M4411" i="1"/>
  <c r="K4411" i="1"/>
  <c r="K4408" i="1"/>
  <c r="M4406" i="1"/>
  <c r="M4403" i="1"/>
  <c r="K4403" i="1"/>
  <c r="K4400" i="1"/>
  <c r="M4398" i="1"/>
  <c r="M4395" i="1"/>
  <c r="K4395" i="1"/>
  <c r="K4392" i="1"/>
  <c r="M4390" i="1"/>
  <c r="M4387" i="1"/>
  <c r="K4387" i="1"/>
  <c r="K4384" i="1"/>
  <c r="M4382" i="1"/>
  <c r="M4379" i="1"/>
  <c r="K4379" i="1"/>
  <c r="K4376" i="1"/>
  <c r="M4374" i="1"/>
  <c r="M4371" i="1"/>
  <c r="K4371" i="1"/>
  <c r="K4368" i="1"/>
  <c r="M4366" i="1"/>
  <c r="M4363" i="1"/>
  <c r="K4363" i="1"/>
  <c r="K4360" i="1"/>
  <c r="M4358" i="1"/>
  <c r="M4355" i="1"/>
  <c r="K4355" i="1"/>
  <c r="K4352" i="1"/>
  <c r="M4350" i="1"/>
  <c r="M4347" i="1"/>
  <c r="K4347" i="1"/>
  <c r="K4344" i="1"/>
  <c r="M4342" i="1"/>
  <c r="M4339" i="1"/>
  <c r="K4339" i="1"/>
  <c r="K4336" i="1"/>
  <c r="M4334" i="1"/>
  <c r="M4331" i="1"/>
  <c r="K4331" i="1"/>
  <c r="K4328" i="1"/>
  <c r="M4326" i="1"/>
  <c r="M4323" i="1"/>
  <c r="K4323" i="1"/>
  <c r="K4320" i="1"/>
  <c r="M4318" i="1"/>
  <c r="M4315" i="1"/>
  <c r="K4315" i="1"/>
  <c r="K4312" i="1"/>
  <c r="M4310" i="1"/>
  <c r="M4307" i="1"/>
  <c r="K4307" i="1"/>
  <c r="K4304" i="1"/>
  <c r="M4302" i="1"/>
  <c r="M4299" i="1"/>
  <c r="K4299" i="1"/>
  <c r="K4296" i="1"/>
  <c r="M4294" i="1"/>
  <c r="M4291" i="1"/>
  <c r="K4291" i="1"/>
  <c r="K4288" i="1"/>
  <c r="M4286" i="1"/>
  <c r="M4283" i="1"/>
  <c r="K4283" i="1"/>
  <c r="K4280" i="1"/>
  <c r="M4278" i="1"/>
  <c r="M4275" i="1"/>
  <c r="K4275" i="1"/>
  <c r="K4272" i="1"/>
  <c r="M4270" i="1"/>
  <c r="M4267" i="1"/>
  <c r="K4267" i="1"/>
  <c r="K4264" i="1"/>
  <c r="M4262" i="1"/>
  <c r="M4259" i="1"/>
  <c r="K4259" i="1"/>
  <c r="K4256" i="1"/>
  <c r="M4254" i="1"/>
  <c r="M4251" i="1"/>
  <c r="K4251" i="1"/>
  <c r="K4248" i="1"/>
  <c r="M4246" i="1"/>
  <c r="M4243" i="1"/>
  <c r="K4243" i="1"/>
  <c r="K4240" i="1"/>
  <c r="M4238" i="1"/>
  <c r="M4235" i="1"/>
  <c r="K4235" i="1"/>
  <c r="K4232" i="1"/>
  <c r="M4230" i="1"/>
  <c r="M4227" i="1"/>
  <c r="K4227" i="1"/>
  <c r="K4224" i="1"/>
  <c r="M4222" i="1"/>
  <c r="M4219" i="1"/>
  <c r="K4219" i="1"/>
  <c r="K4216" i="1"/>
  <c r="M4214" i="1"/>
  <c r="M4211" i="1"/>
  <c r="K4211" i="1"/>
  <c r="K4208" i="1"/>
  <c r="M4206" i="1"/>
  <c r="M4203" i="1"/>
  <c r="K4203" i="1"/>
  <c r="K4200" i="1"/>
  <c r="M4198" i="1"/>
  <c r="M4195" i="1"/>
  <c r="K4195" i="1"/>
  <c r="K4192" i="1"/>
  <c r="M4190" i="1"/>
  <c r="M4187" i="1"/>
  <c r="K4187" i="1"/>
  <c r="K4184" i="1"/>
  <c r="M4182" i="1"/>
  <c r="M4179" i="1"/>
  <c r="K4179" i="1"/>
  <c r="K4176" i="1"/>
  <c r="M4174" i="1"/>
  <c r="M4171" i="1"/>
  <c r="K4171" i="1"/>
  <c r="K4168" i="1"/>
  <c r="M4166" i="1"/>
  <c r="M4163" i="1"/>
  <c r="K4163" i="1"/>
  <c r="K4160" i="1"/>
  <c r="M4158" i="1"/>
  <c r="M4155" i="1"/>
  <c r="K4155" i="1"/>
  <c r="K4152" i="1"/>
  <c r="M4150" i="1"/>
  <c r="M4147" i="1"/>
  <c r="K4147" i="1"/>
  <c r="K4144" i="1"/>
  <c r="M4142" i="1"/>
  <c r="M4139" i="1"/>
  <c r="K4139" i="1"/>
  <c r="K4136" i="1"/>
  <c r="M4134" i="1"/>
  <c r="M4131" i="1"/>
  <c r="K4131" i="1"/>
  <c r="K4128" i="1"/>
  <c r="M4126" i="1"/>
  <c r="M4123" i="1"/>
  <c r="K4123" i="1"/>
  <c r="K4120" i="1"/>
  <c r="M4118" i="1"/>
  <c r="M4115" i="1"/>
  <c r="K4115" i="1"/>
  <c r="K4112" i="1"/>
  <c r="M4110" i="1"/>
  <c r="M4107" i="1"/>
  <c r="K4107" i="1"/>
  <c r="K4104" i="1"/>
  <c r="M4102" i="1"/>
  <c r="M4099" i="1"/>
  <c r="K4099" i="1"/>
  <c r="M4094" i="1"/>
  <c r="M4091" i="1"/>
  <c r="K4091" i="1"/>
  <c r="M4086" i="1"/>
  <c r="M4083" i="1"/>
  <c r="K4083" i="1"/>
  <c r="M4078" i="1"/>
  <c r="M4075" i="1"/>
  <c r="K4075" i="1"/>
  <c r="M4070" i="1"/>
  <c r="M4067" i="1"/>
  <c r="K4067" i="1"/>
  <c r="M4062" i="1"/>
  <c r="M4059" i="1"/>
  <c r="K4059" i="1"/>
  <c r="M4054" i="1"/>
  <c r="M4051" i="1"/>
  <c r="K4051" i="1"/>
  <c r="M4046" i="1"/>
  <c r="M4043" i="1"/>
  <c r="K4043" i="1"/>
  <c r="M4038" i="1"/>
  <c r="M4035" i="1"/>
  <c r="K4035" i="1"/>
  <c r="M4030" i="1"/>
  <c r="M4027" i="1"/>
  <c r="K4027" i="1"/>
  <c r="M4022" i="1"/>
  <c r="M4019" i="1"/>
  <c r="K4019" i="1"/>
  <c r="M4014" i="1"/>
  <c r="M4011" i="1"/>
  <c r="K4011" i="1"/>
  <c r="K4008" i="1"/>
  <c r="M4006" i="1"/>
  <c r="M4003" i="1"/>
  <c r="K4003" i="1"/>
  <c r="K4000" i="1"/>
  <c r="M3998" i="1"/>
  <c r="M3995" i="1"/>
  <c r="K3995" i="1"/>
  <c r="M5571" i="1"/>
  <c r="M5569" i="1"/>
  <c r="M5567" i="1"/>
  <c r="M5565" i="1"/>
  <c r="M5563" i="1"/>
  <c r="M5561" i="1"/>
  <c r="M5559" i="1"/>
  <c r="M5557" i="1"/>
  <c r="M5555" i="1"/>
  <c r="M5553" i="1"/>
  <c r="M5551" i="1"/>
  <c r="M5549" i="1"/>
  <c r="M5547" i="1"/>
  <c r="M5545" i="1"/>
  <c r="M5543" i="1"/>
  <c r="M5541" i="1"/>
  <c r="M5539" i="1"/>
  <c r="M5537" i="1"/>
  <c r="M5535" i="1"/>
  <c r="M5533" i="1"/>
  <c r="M5531" i="1"/>
  <c r="M5529" i="1"/>
  <c r="M5527" i="1"/>
  <c r="M5525" i="1"/>
  <c r="M5523" i="1"/>
  <c r="M5521" i="1"/>
  <c r="M5519" i="1"/>
  <c r="M5517" i="1"/>
  <c r="M5515" i="1"/>
  <c r="M5513" i="1"/>
  <c r="M5511" i="1"/>
  <c r="M5509" i="1"/>
  <c r="M5507" i="1"/>
  <c r="M5505" i="1"/>
  <c r="M5503" i="1"/>
  <c r="M5501" i="1"/>
  <c r="M5499" i="1"/>
  <c r="M5497" i="1"/>
  <c r="M5495" i="1"/>
  <c r="M5493" i="1"/>
  <c r="M5491" i="1"/>
  <c r="M5489" i="1"/>
  <c r="M5487" i="1"/>
  <c r="M5485" i="1"/>
  <c r="M5483" i="1"/>
  <c r="M5481" i="1"/>
  <c r="M5479" i="1"/>
  <c r="M5477" i="1"/>
  <c r="M5475" i="1"/>
  <c r="M5473" i="1"/>
  <c r="M5471" i="1"/>
  <c r="M5469" i="1"/>
  <c r="M5467" i="1"/>
  <c r="M5465" i="1"/>
  <c r="M5463" i="1"/>
  <c r="M5461" i="1"/>
  <c r="M5459" i="1"/>
  <c r="M5457" i="1"/>
  <c r="M5455" i="1"/>
  <c r="M5453" i="1"/>
  <c r="M5451" i="1"/>
  <c r="M5449" i="1"/>
  <c r="M5447" i="1"/>
  <c r="M5445" i="1"/>
  <c r="M5443" i="1"/>
  <c r="M5441" i="1"/>
  <c r="M5439" i="1"/>
  <c r="M5437" i="1"/>
  <c r="M5435" i="1"/>
  <c r="M5433" i="1"/>
  <c r="M5431" i="1"/>
  <c r="M5429" i="1"/>
  <c r="M5427" i="1"/>
  <c r="M5425" i="1"/>
  <c r="M5423" i="1"/>
  <c r="M5421" i="1"/>
  <c r="M5419" i="1"/>
  <c r="M5417" i="1"/>
  <c r="M5415" i="1"/>
  <c r="M5413" i="1"/>
  <c r="M5411" i="1"/>
  <c r="M5409" i="1"/>
  <c r="M5407" i="1"/>
  <c r="M5405" i="1"/>
  <c r="M5403" i="1"/>
  <c r="M5401" i="1"/>
  <c r="M5399" i="1"/>
  <c r="M5397" i="1"/>
  <c r="M5395" i="1"/>
  <c r="M5393" i="1"/>
  <c r="M5391" i="1"/>
  <c r="M5389" i="1"/>
  <c r="M5387" i="1"/>
  <c r="M5385" i="1"/>
  <c r="M5383" i="1"/>
  <c r="M5381" i="1"/>
  <c r="M5379" i="1"/>
  <c r="M5377" i="1"/>
  <c r="M5375" i="1"/>
  <c r="M5373" i="1"/>
  <c r="M5371" i="1"/>
  <c r="M5369" i="1"/>
  <c r="M5367" i="1"/>
  <c r="M5365" i="1"/>
  <c r="M5363" i="1"/>
  <c r="M5361" i="1"/>
  <c r="M5359" i="1"/>
  <c r="M5357" i="1"/>
  <c r="M5355" i="1"/>
  <c r="M5353" i="1"/>
  <c r="M5351" i="1"/>
  <c r="M5349" i="1"/>
  <c r="M5347" i="1"/>
  <c r="M5345" i="1"/>
  <c r="M5343" i="1"/>
  <c r="M5341" i="1"/>
  <c r="M5339" i="1"/>
  <c r="M5337" i="1"/>
  <c r="M5335" i="1"/>
  <c r="M5333" i="1"/>
  <c r="M5331" i="1"/>
  <c r="M5329" i="1"/>
  <c r="M5327" i="1"/>
  <c r="M5325" i="1"/>
  <c r="M5323" i="1"/>
  <c r="M5321" i="1"/>
  <c r="M5319" i="1"/>
  <c r="M5317" i="1"/>
  <c r="M5315" i="1"/>
  <c r="M5313" i="1"/>
  <c r="M5311" i="1"/>
  <c r="M5309" i="1"/>
  <c r="M5307" i="1"/>
  <c r="M5305" i="1"/>
  <c r="M5303" i="1"/>
  <c r="M5301" i="1"/>
  <c r="M5299" i="1"/>
  <c r="M5297" i="1"/>
  <c r="M5295" i="1"/>
  <c r="M5293" i="1"/>
  <c r="M5291" i="1"/>
  <c r="M5289" i="1"/>
  <c r="M5287" i="1"/>
  <c r="M5285" i="1"/>
  <c r="M5283" i="1"/>
  <c r="M5281" i="1"/>
  <c r="M5279" i="1"/>
  <c r="M5277" i="1"/>
  <c r="M5275" i="1"/>
  <c r="M5273" i="1"/>
  <c r="M5271" i="1"/>
  <c r="M5269" i="1"/>
  <c r="M5267" i="1"/>
  <c r="M5265" i="1"/>
  <c r="M5263" i="1"/>
  <c r="M5261" i="1"/>
  <c r="M5259" i="1"/>
  <c r="M5257" i="1"/>
  <c r="M5255" i="1"/>
  <c r="M5253" i="1"/>
  <c r="M5251" i="1"/>
  <c r="M5249" i="1"/>
  <c r="M5247" i="1"/>
  <c r="M5245" i="1"/>
  <c r="M5243" i="1"/>
  <c r="M5241" i="1"/>
  <c r="M5239" i="1"/>
  <c r="M5237" i="1"/>
  <c r="M5235" i="1"/>
  <c r="M5233" i="1"/>
  <c r="M5231" i="1"/>
  <c r="M5229" i="1"/>
  <c r="M5227" i="1"/>
  <c r="M5225" i="1"/>
  <c r="M5223" i="1"/>
  <c r="M5221" i="1"/>
  <c r="M5219" i="1"/>
  <c r="M5217" i="1"/>
  <c r="M5215" i="1"/>
  <c r="M5213" i="1"/>
  <c r="M5211" i="1"/>
  <c r="M5209" i="1"/>
  <c r="M5207" i="1"/>
  <c r="M5205" i="1"/>
  <c r="M5203" i="1"/>
  <c r="M5201" i="1"/>
  <c r="M5199" i="1"/>
  <c r="M5197" i="1"/>
  <c r="M5195" i="1"/>
  <c r="M5193" i="1"/>
  <c r="M5191" i="1"/>
  <c r="M5189" i="1"/>
  <c r="M5187" i="1"/>
  <c r="M5185" i="1"/>
  <c r="M5183" i="1"/>
  <c r="M5181" i="1"/>
  <c r="M5179" i="1"/>
  <c r="M5177" i="1"/>
  <c r="M5175" i="1"/>
  <c r="M5173" i="1"/>
  <c r="M5171" i="1"/>
  <c r="M5169" i="1"/>
  <c r="M5167" i="1"/>
  <c r="M5165" i="1"/>
  <c r="M5163" i="1"/>
  <c r="M5161" i="1"/>
  <c r="M5159" i="1"/>
  <c r="M5157" i="1"/>
  <c r="M5155" i="1"/>
  <c r="M5153" i="1"/>
  <c r="M5151" i="1"/>
  <c r="M5149" i="1"/>
  <c r="M5147" i="1"/>
  <c r="M5145" i="1"/>
  <c r="M5143" i="1"/>
  <c r="M5141" i="1"/>
  <c r="M5139" i="1"/>
  <c r="M5137" i="1"/>
  <c r="M5135" i="1"/>
  <c r="M5133" i="1"/>
  <c r="M5131" i="1"/>
  <c r="M5129" i="1"/>
  <c r="M5127" i="1"/>
  <c r="M5125" i="1"/>
  <c r="M5123" i="1"/>
  <c r="M5121" i="1"/>
  <c r="M5119" i="1"/>
  <c r="M5117" i="1"/>
  <c r="M5109" i="1"/>
  <c r="K5109" i="1"/>
  <c r="M5101" i="1"/>
  <c r="K5101" i="1"/>
  <c r="M5093" i="1"/>
  <c r="K5093" i="1"/>
  <c r="M5085" i="1"/>
  <c r="K5085" i="1"/>
  <c r="M5077" i="1"/>
  <c r="K5077" i="1"/>
  <c r="M5069" i="1"/>
  <c r="K5069" i="1"/>
  <c r="M5061" i="1"/>
  <c r="K5061" i="1"/>
  <c r="M5053" i="1"/>
  <c r="K5053" i="1"/>
  <c r="M5045" i="1"/>
  <c r="K5045" i="1"/>
  <c r="M5037" i="1"/>
  <c r="K5037" i="1"/>
  <c r="M5029" i="1"/>
  <c r="K5029" i="1"/>
  <c r="M5021" i="1"/>
  <c r="K5021" i="1"/>
  <c r="M5013" i="1"/>
  <c r="K5013" i="1"/>
  <c r="M5005" i="1"/>
  <c r="K5005" i="1"/>
  <c r="M4997" i="1"/>
  <c r="K4997" i="1"/>
  <c r="M4989" i="1"/>
  <c r="K4989" i="1"/>
  <c r="M4981" i="1"/>
  <c r="K4981" i="1"/>
  <c r="M4973" i="1"/>
  <c r="K4973" i="1"/>
  <c r="M4965" i="1"/>
  <c r="K4965" i="1"/>
  <c r="M4957" i="1"/>
  <c r="K4957" i="1"/>
  <c r="M4949" i="1"/>
  <c r="K4949" i="1"/>
  <c r="M4941" i="1"/>
  <c r="K4941" i="1"/>
  <c r="M4933" i="1"/>
  <c r="K4933" i="1"/>
  <c r="M4925" i="1"/>
  <c r="K4925" i="1"/>
  <c r="M4917" i="1"/>
  <c r="K4917" i="1"/>
  <c r="M4909" i="1"/>
  <c r="K4909" i="1"/>
  <c r="M4901" i="1"/>
  <c r="K4901" i="1"/>
  <c r="M4893" i="1"/>
  <c r="K4893" i="1"/>
  <c r="M4885" i="1"/>
  <c r="K4885" i="1"/>
  <c r="M4877" i="1"/>
  <c r="K4877" i="1"/>
  <c r="M4869" i="1"/>
  <c r="K4869" i="1"/>
  <c r="M4861" i="1"/>
  <c r="K4861" i="1"/>
  <c r="M4853" i="1"/>
  <c r="K4853" i="1"/>
  <c r="M4845" i="1"/>
  <c r="K4845" i="1"/>
  <c r="M4837" i="1"/>
  <c r="K4837" i="1"/>
  <c r="M4829" i="1"/>
  <c r="K4829" i="1"/>
  <c r="M4821" i="1"/>
  <c r="K4821" i="1"/>
  <c r="M4813" i="1"/>
  <c r="K4813" i="1"/>
  <c r="M4805" i="1"/>
  <c r="K4805" i="1"/>
  <c r="M4797" i="1"/>
  <c r="K4797" i="1"/>
  <c r="M4789" i="1"/>
  <c r="K4789" i="1"/>
  <c r="M4781" i="1"/>
  <c r="K4781" i="1"/>
  <c r="M4773" i="1"/>
  <c r="K4773" i="1"/>
  <c r="M4765" i="1"/>
  <c r="K4765" i="1"/>
  <c r="M4757" i="1"/>
  <c r="K4757" i="1"/>
  <c r="M4749" i="1"/>
  <c r="K4749" i="1"/>
  <c r="M4741" i="1"/>
  <c r="K4741" i="1"/>
  <c r="M4733" i="1"/>
  <c r="K4733" i="1"/>
  <c r="M4725" i="1"/>
  <c r="K4725" i="1"/>
  <c r="M4717" i="1"/>
  <c r="K4717" i="1"/>
  <c r="M4709" i="1"/>
  <c r="K4709" i="1"/>
  <c r="M4701" i="1"/>
  <c r="K4701" i="1"/>
  <c r="M4693" i="1"/>
  <c r="K4693" i="1"/>
  <c r="M4685" i="1"/>
  <c r="K4685" i="1"/>
  <c r="M4677" i="1"/>
  <c r="K4677" i="1"/>
  <c r="M4669" i="1"/>
  <c r="K4669" i="1"/>
  <c r="M4661" i="1"/>
  <c r="K4661" i="1"/>
  <c r="M4653" i="1"/>
  <c r="K4653" i="1"/>
  <c r="M4645" i="1"/>
  <c r="K4645" i="1"/>
  <c r="M4637" i="1"/>
  <c r="K4637" i="1"/>
  <c r="M4629" i="1"/>
  <c r="K4629" i="1"/>
  <c r="M4621" i="1"/>
  <c r="K4621" i="1"/>
  <c r="M4613" i="1"/>
  <c r="K4613" i="1"/>
  <c r="M4605" i="1"/>
  <c r="K4605" i="1"/>
  <c r="M4597" i="1"/>
  <c r="K4597" i="1"/>
  <c r="M4589" i="1"/>
  <c r="K4589" i="1"/>
  <c r="M4581" i="1"/>
  <c r="K4581" i="1"/>
  <c r="M4573" i="1"/>
  <c r="K4573" i="1"/>
  <c r="M4565" i="1"/>
  <c r="K4565" i="1"/>
  <c r="M4557" i="1"/>
  <c r="K4557" i="1"/>
  <c r="M4549" i="1"/>
  <c r="K4549" i="1"/>
  <c r="M4541" i="1"/>
  <c r="K4541" i="1"/>
  <c r="M4533" i="1"/>
  <c r="K4533" i="1"/>
  <c r="M4525" i="1"/>
  <c r="K4525" i="1"/>
  <c r="M4517" i="1"/>
  <c r="K4517" i="1"/>
  <c r="M4509" i="1"/>
  <c r="K4509" i="1"/>
  <c r="M4501" i="1"/>
  <c r="K4501" i="1"/>
  <c r="M4493" i="1"/>
  <c r="K4493" i="1"/>
  <c r="M4485" i="1"/>
  <c r="K4485" i="1"/>
  <c r="M4477" i="1"/>
  <c r="K4477" i="1"/>
  <c r="M4469" i="1"/>
  <c r="K4469" i="1"/>
  <c r="M4461" i="1"/>
  <c r="K4461" i="1"/>
  <c r="M4453" i="1"/>
  <c r="K4453" i="1"/>
  <c r="M4445" i="1"/>
  <c r="K4445" i="1"/>
  <c r="M4437" i="1"/>
  <c r="K4437" i="1"/>
  <c r="M4429" i="1"/>
  <c r="K4429" i="1"/>
  <c r="M4421" i="1"/>
  <c r="K4421" i="1"/>
  <c r="M4413" i="1"/>
  <c r="K4413" i="1"/>
  <c r="M4405" i="1"/>
  <c r="K4405" i="1"/>
  <c r="M4397" i="1"/>
  <c r="K4397" i="1"/>
  <c r="M4389" i="1"/>
  <c r="K4389" i="1"/>
  <c r="M4381" i="1"/>
  <c r="K4381" i="1"/>
  <c r="M4373" i="1"/>
  <c r="K4373" i="1"/>
  <c r="M4365" i="1"/>
  <c r="K4365" i="1"/>
  <c r="M4357" i="1"/>
  <c r="K4357" i="1"/>
  <c r="M4349" i="1"/>
  <c r="K4349" i="1"/>
  <c r="M4341" i="1"/>
  <c r="K4341" i="1"/>
  <c r="M4333" i="1"/>
  <c r="K4333" i="1"/>
  <c r="M4325" i="1"/>
  <c r="K4325" i="1"/>
  <c r="M4317" i="1"/>
  <c r="K4317" i="1"/>
  <c r="M4309" i="1"/>
  <c r="K4309" i="1"/>
  <c r="M4301" i="1"/>
  <c r="K4301" i="1"/>
  <c r="M4293" i="1"/>
  <c r="K4293" i="1"/>
  <c r="M4285" i="1"/>
  <c r="K4285" i="1"/>
  <c r="M4277" i="1"/>
  <c r="K4277" i="1"/>
  <c r="M4269" i="1"/>
  <c r="K4269" i="1"/>
  <c r="M4261" i="1"/>
  <c r="K4261" i="1"/>
  <c r="M4253" i="1"/>
  <c r="K4253" i="1"/>
  <c r="M4245" i="1"/>
  <c r="K4245" i="1"/>
  <c r="M4237" i="1"/>
  <c r="K4237" i="1"/>
  <c r="M4229" i="1"/>
  <c r="K4229" i="1"/>
  <c r="M4221" i="1"/>
  <c r="K4221" i="1"/>
  <c r="M4213" i="1"/>
  <c r="K4213" i="1"/>
  <c r="M4205" i="1"/>
  <c r="K4205" i="1"/>
  <c r="M4197" i="1"/>
  <c r="K4197" i="1"/>
  <c r="M4189" i="1"/>
  <c r="K4189" i="1"/>
  <c r="M4181" i="1"/>
  <c r="K4181" i="1"/>
  <c r="M4173" i="1"/>
  <c r="K4173" i="1"/>
  <c r="M4165" i="1"/>
  <c r="K4165" i="1"/>
  <c r="M4157" i="1"/>
  <c r="K4157" i="1"/>
  <c r="M4149" i="1"/>
  <c r="K4149" i="1"/>
  <c r="M4141" i="1"/>
  <c r="K4141" i="1"/>
  <c r="M4133" i="1"/>
  <c r="K4133" i="1"/>
  <c r="M4125" i="1"/>
  <c r="K4125" i="1"/>
  <c r="M4117" i="1"/>
  <c r="K4117" i="1"/>
  <c r="M4109" i="1"/>
  <c r="K4109" i="1"/>
  <c r="M4101" i="1"/>
  <c r="K4101" i="1"/>
  <c r="M4096" i="1"/>
  <c r="M4093" i="1"/>
  <c r="K4093" i="1"/>
  <c r="M4088" i="1"/>
  <c r="M4085" i="1"/>
  <c r="K4085" i="1"/>
  <c r="M4080" i="1"/>
  <c r="M4077" i="1"/>
  <c r="K4077" i="1"/>
  <c r="M4072" i="1"/>
  <c r="M4069" i="1"/>
  <c r="K4069" i="1"/>
  <c r="M4064" i="1"/>
  <c r="M4061" i="1"/>
  <c r="K4061" i="1"/>
  <c r="K4058" i="1"/>
  <c r="M4056" i="1"/>
  <c r="M4053" i="1"/>
  <c r="K4053" i="1"/>
  <c r="K4050" i="1"/>
  <c r="M4048" i="1"/>
  <c r="M4045" i="1"/>
  <c r="K4045" i="1"/>
  <c r="K4042" i="1"/>
  <c r="M4040" i="1"/>
  <c r="M4037" i="1"/>
  <c r="K4037" i="1"/>
  <c r="K4034" i="1"/>
  <c r="M4032" i="1"/>
  <c r="M4029" i="1"/>
  <c r="K4029" i="1"/>
  <c r="K4026" i="1"/>
  <c r="M4024" i="1"/>
  <c r="M4021" i="1"/>
  <c r="K4021" i="1"/>
  <c r="K4018" i="1"/>
  <c r="M4016" i="1"/>
  <c r="M4013" i="1"/>
  <c r="K4013" i="1"/>
  <c r="K4010" i="1"/>
  <c r="M4005" i="1"/>
  <c r="K4005" i="1"/>
  <c r="M3997" i="1"/>
  <c r="K3997" i="1"/>
  <c r="M3989" i="1"/>
  <c r="K3989" i="1"/>
  <c r="K3" i="1"/>
  <c r="K5572" i="1"/>
  <c r="K5570" i="1"/>
  <c r="K5568" i="1"/>
  <c r="K5566" i="1"/>
  <c r="K5564" i="1"/>
  <c r="K5562" i="1"/>
  <c r="K5560" i="1"/>
  <c r="K5558" i="1"/>
  <c r="K5556" i="1"/>
  <c r="K5554" i="1"/>
  <c r="K5552" i="1"/>
  <c r="K5550" i="1"/>
  <c r="K5548" i="1"/>
  <c r="K5546" i="1"/>
  <c r="K5544" i="1"/>
  <c r="K5542" i="1"/>
  <c r="K5540" i="1"/>
  <c r="K5538" i="1"/>
  <c r="K5536" i="1"/>
  <c r="K5534" i="1"/>
  <c r="K5532" i="1"/>
  <c r="K5530" i="1"/>
  <c r="K5528" i="1"/>
  <c r="K5526" i="1"/>
  <c r="K5524" i="1"/>
  <c r="K5522" i="1"/>
  <c r="K5520" i="1"/>
  <c r="K5518" i="1"/>
  <c r="K5516" i="1"/>
  <c r="K5514" i="1"/>
  <c r="K5512" i="1"/>
  <c r="K5510" i="1"/>
  <c r="K5508" i="1"/>
  <c r="K5506" i="1"/>
  <c r="K5504" i="1"/>
  <c r="K5502" i="1"/>
  <c r="K5500" i="1"/>
  <c r="K5498" i="1"/>
  <c r="K5496" i="1"/>
  <c r="K5494" i="1"/>
  <c r="K5492" i="1"/>
  <c r="K5490" i="1"/>
  <c r="K5488" i="1"/>
  <c r="K5486" i="1"/>
  <c r="K5484" i="1"/>
  <c r="K5482" i="1"/>
  <c r="K5480" i="1"/>
  <c r="K5478" i="1"/>
  <c r="K5476" i="1"/>
  <c r="K5474" i="1"/>
  <c r="K5472" i="1"/>
  <c r="K5470" i="1"/>
  <c r="K5468" i="1"/>
  <c r="K5466" i="1"/>
  <c r="K5464" i="1"/>
  <c r="K5462" i="1"/>
  <c r="K5460" i="1"/>
  <c r="K5458" i="1"/>
  <c r="K5456" i="1"/>
  <c r="K5454" i="1"/>
  <c r="K5452" i="1"/>
  <c r="K5450" i="1"/>
  <c r="K5448" i="1"/>
  <c r="K5446" i="1"/>
  <c r="K5444" i="1"/>
  <c r="K5442" i="1"/>
  <c r="K5440" i="1"/>
  <c r="K5438" i="1"/>
  <c r="K5436" i="1"/>
  <c r="K5434" i="1"/>
  <c r="K5432" i="1"/>
  <c r="K5430" i="1"/>
  <c r="K5428" i="1"/>
  <c r="K5426" i="1"/>
  <c r="K5424" i="1"/>
  <c r="K5422" i="1"/>
  <c r="K5420" i="1"/>
  <c r="K5418" i="1"/>
  <c r="K5416" i="1"/>
  <c r="K5414" i="1"/>
  <c r="K5412" i="1"/>
  <c r="K5410" i="1"/>
  <c r="K5408" i="1"/>
  <c r="K5406" i="1"/>
  <c r="K5404" i="1"/>
  <c r="K5402" i="1"/>
  <c r="K5400" i="1"/>
  <c r="K5398" i="1"/>
  <c r="K5396" i="1"/>
  <c r="K5394" i="1"/>
  <c r="K5392" i="1"/>
  <c r="K5390" i="1"/>
  <c r="K5388" i="1"/>
  <c r="K5386" i="1"/>
  <c r="K5384" i="1"/>
  <c r="K5382" i="1"/>
  <c r="K5380" i="1"/>
  <c r="K5378" i="1"/>
  <c r="K5376" i="1"/>
  <c r="K5374" i="1"/>
  <c r="K5372" i="1"/>
  <c r="K5370" i="1"/>
  <c r="K5368" i="1"/>
  <c r="K5366" i="1"/>
  <c r="K5364" i="1"/>
  <c r="K5362" i="1"/>
  <c r="K5360" i="1"/>
  <c r="K5358" i="1"/>
  <c r="K5356" i="1"/>
  <c r="K5354" i="1"/>
  <c r="K5352" i="1"/>
  <c r="K5350" i="1"/>
  <c r="K5348" i="1"/>
  <c r="K5346" i="1"/>
  <c r="K5344" i="1"/>
  <c r="K5342" i="1"/>
  <c r="K5340" i="1"/>
  <c r="K5338" i="1"/>
  <c r="K5336" i="1"/>
  <c r="K5334" i="1"/>
  <c r="K5332" i="1"/>
  <c r="K5330" i="1"/>
  <c r="K5328" i="1"/>
  <c r="K5326" i="1"/>
  <c r="K5324" i="1"/>
  <c r="K5322" i="1"/>
  <c r="K5320" i="1"/>
  <c r="K5318" i="1"/>
  <c r="K5316" i="1"/>
  <c r="K5314" i="1"/>
  <c r="K5312" i="1"/>
  <c r="K5310" i="1"/>
  <c r="K5308" i="1"/>
  <c r="K5306" i="1"/>
  <c r="K5304" i="1"/>
  <c r="K5302" i="1"/>
  <c r="K5300" i="1"/>
  <c r="K5298" i="1"/>
  <c r="K5296" i="1"/>
  <c r="K5294" i="1"/>
  <c r="K5292" i="1"/>
  <c r="K5290" i="1"/>
  <c r="K5288" i="1"/>
  <c r="K5286" i="1"/>
  <c r="K5284" i="1"/>
  <c r="K5282" i="1"/>
  <c r="K5280" i="1"/>
  <c r="K5278" i="1"/>
  <c r="K5276" i="1"/>
  <c r="K5274" i="1"/>
  <c r="K5272" i="1"/>
  <c r="K5270" i="1"/>
  <c r="K5268" i="1"/>
  <c r="K5266" i="1"/>
  <c r="K5264" i="1"/>
  <c r="K5262" i="1"/>
  <c r="K5260" i="1"/>
  <c r="K5258" i="1"/>
  <c r="K5256" i="1"/>
  <c r="K5254" i="1"/>
  <c r="K5252" i="1"/>
  <c r="K5250" i="1"/>
  <c r="K5248" i="1"/>
  <c r="K5246" i="1"/>
  <c r="K5244" i="1"/>
  <c r="K5242" i="1"/>
  <c r="K5240" i="1"/>
  <c r="K5238" i="1"/>
  <c r="K5236" i="1"/>
  <c r="K5234" i="1"/>
  <c r="K5232" i="1"/>
  <c r="K5230" i="1"/>
  <c r="K5228" i="1"/>
  <c r="K5226" i="1"/>
  <c r="K5224" i="1"/>
  <c r="K5222" i="1"/>
  <c r="K5220" i="1"/>
  <c r="K5218" i="1"/>
  <c r="K5216" i="1"/>
  <c r="K5214" i="1"/>
  <c r="K5212" i="1"/>
  <c r="K5210" i="1"/>
  <c r="K5208" i="1"/>
  <c r="K5206" i="1"/>
  <c r="K5204" i="1"/>
  <c r="K5202" i="1"/>
  <c r="K5200" i="1"/>
  <c r="K5198" i="1"/>
  <c r="K5196" i="1"/>
  <c r="K5194" i="1"/>
  <c r="K5192" i="1"/>
  <c r="K5190" i="1"/>
  <c r="K5188" i="1"/>
  <c r="K5186" i="1"/>
  <c r="K5184" i="1"/>
  <c r="K5182" i="1"/>
  <c r="K5180" i="1"/>
  <c r="K5178" i="1"/>
  <c r="K5176" i="1"/>
  <c r="K5174" i="1"/>
  <c r="K5172" i="1"/>
  <c r="K5170" i="1"/>
  <c r="K5168" i="1"/>
  <c r="K5166" i="1"/>
  <c r="K5164" i="1"/>
  <c r="K5162" i="1"/>
  <c r="K5160" i="1"/>
  <c r="K5158" i="1"/>
  <c r="K5156" i="1"/>
  <c r="K5154" i="1"/>
  <c r="K5152" i="1"/>
  <c r="K5150" i="1"/>
  <c r="K5148" i="1"/>
  <c r="K5146" i="1"/>
  <c r="K5144" i="1"/>
  <c r="K5142" i="1"/>
  <c r="K5140" i="1"/>
  <c r="K5138" i="1"/>
  <c r="K5136" i="1"/>
  <c r="K5134" i="1"/>
  <c r="K5132" i="1"/>
  <c r="K5130" i="1"/>
  <c r="K5128" i="1"/>
  <c r="K5126" i="1"/>
  <c r="K5124" i="1"/>
  <c r="K5122" i="1"/>
  <c r="K5120" i="1"/>
  <c r="K5118" i="1"/>
  <c r="K5116" i="1"/>
  <c r="M5114" i="1"/>
  <c r="M5111" i="1"/>
  <c r="K5111" i="1"/>
  <c r="K5108" i="1"/>
  <c r="M5106" i="1"/>
  <c r="M5103" i="1"/>
  <c r="K5103" i="1"/>
  <c r="K5100" i="1"/>
  <c r="M5098" i="1"/>
  <c r="M5095" i="1"/>
  <c r="K5095" i="1"/>
  <c r="K5092" i="1"/>
  <c r="M5090" i="1"/>
  <c r="M5087" i="1"/>
  <c r="K5087" i="1"/>
  <c r="K5084" i="1"/>
  <c r="M5082" i="1"/>
  <c r="M5079" i="1"/>
  <c r="K5079" i="1"/>
  <c r="K5076" i="1"/>
  <c r="M5074" i="1"/>
  <c r="M5071" i="1"/>
  <c r="K5071" i="1"/>
  <c r="K5068" i="1"/>
  <c r="M5066" i="1"/>
  <c r="M5063" i="1"/>
  <c r="K5063" i="1"/>
  <c r="K5060" i="1"/>
  <c r="M5058" i="1"/>
  <c r="M5055" i="1"/>
  <c r="K5055" i="1"/>
  <c r="K5052" i="1"/>
  <c r="M5050" i="1"/>
  <c r="M5047" i="1"/>
  <c r="K5047" i="1"/>
  <c r="K5044" i="1"/>
  <c r="M5042" i="1"/>
  <c r="M5039" i="1"/>
  <c r="K5039" i="1"/>
  <c r="K5036" i="1"/>
  <c r="M5034" i="1"/>
  <c r="M5031" i="1"/>
  <c r="K5031" i="1"/>
  <c r="K5028" i="1"/>
  <c r="M5026" i="1"/>
  <c r="M5023" i="1"/>
  <c r="K5023" i="1"/>
  <c r="K5020" i="1"/>
  <c r="M5018" i="1"/>
  <c r="M5015" i="1"/>
  <c r="K5015" i="1"/>
  <c r="K5012" i="1"/>
  <c r="M5010" i="1"/>
  <c r="M5007" i="1"/>
  <c r="K5007" i="1"/>
  <c r="K5004" i="1"/>
  <c r="M5002" i="1"/>
  <c r="M4999" i="1"/>
  <c r="K4999" i="1"/>
  <c r="K4996" i="1"/>
  <c r="M4994" i="1"/>
  <c r="M4991" i="1"/>
  <c r="K4991" i="1"/>
  <c r="K4988" i="1"/>
  <c r="M4986" i="1"/>
  <c r="M4983" i="1"/>
  <c r="K4983" i="1"/>
  <c r="K4980" i="1"/>
  <c r="M4978" i="1"/>
  <c r="M4975" i="1"/>
  <c r="K4975" i="1"/>
  <c r="K4972" i="1"/>
  <c r="M4970" i="1"/>
  <c r="M4967" i="1"/>
  <c r="K4967" i="1"/>
  <c r="K4964" i="1"/>
  <c r="M4962" i="1"/>
  <c r="M4959" i="1"/>
  <c r="K4959" i="1"/>
  <c r="K4956" i="1"/>
  <c r="M4954" i="1"/>
  <c r="M4951" i="1"/>
  <c r="K4951" i="1"/>
  <c r="K4948" i="1"/>
  <c r="M4946" i="1"/>
  <c r="M4943" i="1"/>
  <c r="K4943" i="1"/>
  <c r="K4940" i="1"/>
  <c r="M4938" i="1"/>
  <c r="M4935" i="1"/>
  <c r="K4935" i="1"/>
  <c r="K4932" i="1"/>
  <c r="M4930" i="1"/>
  <c r="M4927" i="1"/>
  <c r="K4927" i="1"/>
  <c r="K4924" i="1"/>
  <c r="M4922" i="1"/>
  <c r="M4919" i="1"/>
  <c r="K4919" i="1"/>
  <c r="K4916" i="1"/>
  <c r="M4914" i="1"/>
  <c r="M4911" i="1"/>
  <c r="K4911" i="1"/>
  <c r="K4908" i="1"/>
  <c r="M4906" i="1"/>
  <c r="M4903" i="1"/>
  <c r="K4903" i="1"/>
  <c r="K4900" i="1"/>
  <c r="M4898" i="1"/>
  <c r="M4895" i="1"/>
  <c r="K4895" i="1"/>
  <c r="K4892" i="1"/>
  <c r="M4890" i="1"/>
  <c r="M4887" i="1"/>
  <c r="K4887" i="1"/>
  <c r="K4884" i="1"/>
  <c r="M4882" i="1"/>
  <c r="M4879" i="1"/>
  <c r="K4879" i="1"/>
  <c r="K4876" i="1"/>
  <c r="M4874" i="1"/>
  <c r="M4871" i="1"/>
  <c r="K4871" i="1"/>
  <c r="K4868" i="1"/>
  <c r="M4866" i="1"/>
  <c r="M4863" i="1"/>
  <c r="K4863" i="1"/>
  <c r="K4860" i="1"/>
  <c r="M4858" i="1"/>
  <c r="M4855" i="1"/>
  <c r="K4855" i="1"/>
  <c r="K4852" i="1"/>
  <c r="M4850" i="1"/>
  <c r="M4847" i="1"/>
  <c r="K4847" i="1"/>
  <c r="K4844" i="1"/>
  <c r="M4842" i="1"/>
  <c r="M4839" i="1"/>
  <c r="K4839" i="1"/>
  <c r="K4836" i="1"/>
  <c r="M4834" i="1"/>
  <c r="M4831" i="1"/>
  <c r="K4831" i="1"/>
  <c r="K4828" i="1"/>
  <c r="M4826" i="1"/>
  <c r="M4823" i="1"/>
  <c r="K4823" i="1"/>
  <c r="K4820" i="1"/>
  <c r="M4818" i="1"/>
  <c r="M4815" i="1"/>
  <c r="K4815" i="1"/>
  <c r="K4812" i="1"/>
  <c r="M4810" i="1"/>
  <c r="M4807" i="1"/>
  <c r="K4807" i="1"/>
  <c r="K4804" i="1"/>
  <c r="M4802" i="1"/>
  <c r="M4799" i="1"/>
  <c r="K4799" i="1"/>
  <c r="K4796" i="1"/>
  <c r="M4794" i="1"/>
  <c r="M4791" i="1"/>
  <c r="K4791" i="1"/>
  <c r="K4788" i="1"/>
  <c r="M4786" i="1"/>
  <c r="M4783" i="1"/>
  <c r="K4783" i="1"/>
  <c r="K4780" i="1"/>
  <c r="M4778" i="1"/>
  <c r="M4775" i="1"/>
  <c r="K4775" i="1"/>
  <c r="K4772" i="1"/>
  <c r="M4770" i="1"/>
  <c r="M4767" i="1"/>
  <c r="K4767" i="1"/>
  <c r="K4764" i="1"/>
  <c r="M4762" i="1"/>
  <c r="M4759" i="1"/>
  <c r="K4759" i="1"/>
  <c r="K4756" i="1"/>
  <c r="M4754" i="1"/>
  <c r="M4751" i="1"/>
  <c r="K4751" i="1"/>
  <c r="K4748" i="1"/>
  <c r="M4746" i="1"/>
  <c r="M4743" i="1"/>
  <c r="K4743" i="1"/>
  <c r="K4740" i="1"/>
  <c r="M4738" i="1"/>
  <c r="M4735" i="1"/>
  <c r="K4735" i="1"/>
  <c r="K4732" i="1"/>
  <c r="M4730" i="1"/>
  <c r="M4727" i="1"/>
  <c r="K4727" i="1"/>
  <c r="K4724" i="1"/>
  <c r="M4722" i="1"/>
  <c r="M4719" i="1"/>
  <c r="K4719" i="1"/>
  <c r="K4716" i="1"/>
  <c r="M4714" i="1"/>
  <c r="M4711" i="1"/>
  <c r="K4711" i="1"/>
  <c r="K4708" i="1"/>
  <c r="M4706" i="1"/>
  <c r="M4703" i="1"/>
  <c r="K4703" i="1"/>
  <c r="K4700" i="1"/>
  <c r="M4698" i="1"/>
  <c r="M4695" i="1"/>
  <c r="K4695" i="1"/>
  <c r="K4692" i="1"/>
  <c r="M4690" i="1"/>
  <c r="M4687" i="1"/>
  <c r="K4687" i="1"/>
  <c r="K4684" i="1"/>
  <c r="M4682" i="1"/>
  <c r="M4679" i="1"/>
  <c r="K4679" i="1"/>
  <c r="K4676" i="1"/>
  <c r="M4674" i="1"/>
  <c r="M4671" i="1"/>
  <c r="K4671" i="1"/>
  <c r="K4668" i="1"/>
  <c r="M4666" i="1"/>
  <c r="M4663" i="1"/>
  <c r="K4663" i="1"/>
  <c r="K4660" i="1"/>
  <c r="M4658" i="1"/>
  <c r="M4655" i="1"/>
  <c r="K4655" i="1"/>
  <c r="K4652" i="1"/>
  <c r="M4650" i="1"/>
  <c r="M4647" i="1"/>
  <c r="K4647" i="1"/>
  <c r="K4644" i="1"/>
  <c r="M4642" i="1"/>
  <c r="M4639" i="1"/>
  <c r="K4639" i="1"/>
  <c r="K4636" i="1"/>
  <c r="M4634" i="1"/>
  <c r="M4631" i="1"/>
  <c r="K4631" i="1"/>
  <c r="K4628" i="1"/>
  <c r="M4626" i="1"/>
  <c r="M4623" i="1"/>
  <c r="K4623" i="1"/>
  <c r="K4620" i="1"/>
  <c r="M4618" i="1"/>
  <c r="M4615" i="1"/>
  <c r="K4615" i="1"/>
  <c r="K4612" i="1"/>
  <c r="M4610" i="1"/>
  <c r="M4607" i="1"/>
  <c r="K4607" i="1"/>
  <c r="K4604" i="1"/>
  <c r="M4602" i="1"/>
  <c r="M4599" i="1"/>
  <c r="K4599" i="1"/>
  <c r="K4596" i="1"/>
  <c r="M4594" i="1"/>
  <c r="M4591" i="1"/>
  <c r="K4591" i="1"/>
  <c r="K4588" i="1"/>
  <c r="M4586" i="1"/>
  <c r="M4583" i="1"/>
  <c r="K4583" i="1"/>
  <c r="K4580" i="1"/>
  <c r="M4578" i="1"/>
  <c r="M4575" i="1"/>
  <c r="K4575" i="1"/>
  <c r="K4572" i="1"/>
  <c r="M4570" i="1"/>
  <c r="M4567" i="1"/>
  <c r="K4567" i="1"/>
  <c r="K4564" i="1"/>
  <c r="M4562" i="1"/>
  <c r="M4559" i="1"/>
  <c r="K4559" i="1"/>
  <c r="K4556" i="1"/>
  <c r="M4554" i="1"/>
  <c r="M4551" i="1"/>
  <c r="K4551" i="1"/>
  <c r="K4548" i="1"/>
  <c r="M4546" i="1"/>
  <c r="M4543" i="1"/>
  <c r="K4543" i="1"/>
  <c r="K4540" i="1"/>
  <c r="M4538" i="1"/>
  <c r="M4535" i="1"/>
  <c r="K4535" i="1"/>
  <c r="K4532" i="1"/>
  <c r="M4530" i="1"/>
  <c r="M4527" i="1"/>
  <c r="K4527" i="1"/>
  <c r="K4524" i="1"/>
  <c r="M4522" i="1"/>
  <c r="M4519" i="1"/>
  <c r="K4519" i="1"/>
  <c r="K4516" i="1"/>
  <c r="M4514" i="1"/>
  <c r="M4511" i="1"/>
  <c r="K4511" i="1"/>
  <c r="K4508" i="1"/>
  <c r="M4506" i="1"/>
  <c r="M4503" i="1"/>
  <c r="K4503" i="1"/>
  <c r="K4500" i="1"/>
  <c r="M4498" i="1"/>
  <c r="M4495" i="1"/>
  <c r="K4495" i="1"/>
  <c r="K4492" i="1"/>
  <c r="M4490" i="1"/>
  <c r="M4487" i="1"/>
  <c r="K4487" i="1"/>
  <c r="K4484" i="1"/>
  <c r="M4482" i="1"/>
  <c r="M4479" i="1"/>
  <c r="K4479" i="1"/>
  <c r="K4476" i="1"/>
  <c r="M4474" i="1"/>
  <c r="M4471" i="1"/>
  <c r="K4471" i="1"/>
  <c r="K4468" i="1"/>
  <c r="M4466" i="1"/>
  <c r="M4463" i="1"/>
  <c r="K4463" i="1"/>
  <c r="K4460" i="1"/>
  <c r="M4458" i="1"/>
  <c r="M4455" i="1"/>
  <c r="K4455" i="1"/>
  <c r="K4452" i="1"/>
  <c r="M4450" i="1"/>
  <c r="M4447" i="1"/>
  <c r="K4447" i="1"/>
  <c r="K4444" i="1"/>
  <c r="M4442" i="1"/>
  <c r="M4439" i="1"/>
  <c r="K4439" i="1"/>
  <c r="K4436" i="1"/>
  <c r="M4434" i="1"/>
  <c r="M4431" i="1"/>
  <c r="K4431" i="1"/>
  <c r="K4428" i="1"/>
  <c r="M4426" i="1"/>
  <c r="M4423" i="1"/>
  <c r="K4423" i="1"/>
  <c r="K4420" i="1"/>
  <c r="M4418" i="1"/>
  <c r="M4415" i="1"/>
  <c r="K4415" i="1"/>
  <c r="K4412" i="1"/>
  <c r="M4410" i="1"/>
  <c r="M4407" i="1"/>
  <c r="K4407" i="1"/>
  <c r="K4404" i="1"/>
  <c r="M4402" i="1"/>
  <c r="M4399" i="1"/>
  <c r="K4399" i="1"/>
  <c r="K4396" i="1"/>
  <c r="M4394" i="1"/>
  <c r="M4391" i="1"/>
  <c r="K4391" i="1"/>
  <c r="K4388" i="1"/>
  <c r="M4386" i="1"/>
  <c r="M4383" i="1"/>
  <c r="K4383" i="1"/>
  <c r="K4380" i="1"/>
  <c r="M4378" i="1"/>
  <c r="M4375" i="1"/>
  <c r="K4375" i="1"/>
  <c r="K4372" i="1"/>
  <c r="M4370" i="1"/>
  <c r="M4367" i="1"/>
  <c r="K4367" i="1"/>
  <c r="K4364" i="1"/>
  <c r="M4362" i="1"/>
  <c r="M4359" i="1"/>
  <c r="K4359" i="1"/>
  <c r="K4356" i="1"/>
  <c r="M4354" i="1"/>
  <c r="M4351" i="1"/>
  <c r="K4351" i="1"/>
  <c r="K4348" i="1"/>
  <c r="M4346" i="1"/>
  <c r="M4343" i="1"/>
  <c r="K4343" i="1"/>
  <c r="K4340" i="1"/>
  <c r="M4338" i="1"/>
  <c r="M4335" i="1"/>
  <c r="K4335" i="1"/>
  <c r="K4332" i="1"/>
  <c r="M4330" i="1"/>
  <c r="M4327" i="1"/>
  <c r="K4327" i="1"/>
  <c r="K4324" i="1"/>
  <c r="M4322" i="1"/>
  <c r="M4319" i="1"/>
  <c r="K4319" i="1"/>
  <c r="K4316" i="1"/>
  <c r="M4314" i="1"/>
  <c r="M4311" i="1"/>
  <c r="K4311" i="1"/>
  <c r="K4308" i="1"/>
  <c r="M4306" i="1"/>
  <c r="M4303" i="1"/>
  <c r="K4303" i="1"/>
  <c r="K4300" i="1"/>
  <c r="M4298" i="1"/>
  <c r="M4295" i="1"/>
  <c r="K4295" i="1"/>
  <c r="K4292" i="1"/>
  <c r="M4290" i="1"/>
  <c r="M4287" i="1"/>
  <c r="K4287" i="1"/>
  <c r="K4284" i="1"/>
  <c r="M4282" i="1"/>
  <c r="M4279" i="1"/>
  <c r="K4279" i="1"/>
  <c r="K4276" i="1"/>
  <c r="M4274" i="1"/>
  <c r="M4271" i="1"/>
  <c r="K4271" i="1"/>
  <c r="K4268" i="1"/>
  <c r="M4266" i="1"/>
  <c r="M4263" i="1"/>
  <c r="K4263" i="1"/>
  <c r="K4260" i="1"/>
  <c r="M4258" i="1"/>
  <c r="M4255" i="1"/>
  <c r="K4255" i="1"/>
  <c r="K4252" i="1"/>
  <c r="M4250" i="1"/>
  <c r="M4247" i="1"/>
  <c r="K4247" i="1"/>
  <c r="K4244" i="1"/>
  <c r="M4242" i="1"/>
  <c r="M4239" i="1"/>
  <c r="K4239" i="1"/>
  <c r="K4236" i="1"/>
  <c r="M4234" i="1"/>
  <c r="M4231" i="1"/>
  <c r="K4231" i="1"/>
  <c r="K4228" i="1"/>
  <c r="M4226" i="1"/>
  <c r="M4223" i="1"/>
  <c r="K4223" i="1"/>
  <c r="K4220" i="1"/>
  <c r="M4218" i="1"/>
  <c r="M4215" i="1"/>
  <c r="K4215" i="1"/>
  <c r="K4212" i="1"/>
  <c r="M4210" i="1"/>
  <c r="M4207" i="1"/>
  <c r="K4207" i="1"/>
  <c r="K4204" i="1"/>
  <c r="M4202" i="1"/>
  <c r="M4199" i="1"/>
  <c r="K4199" i="1"/>
  <c r="K4196" i="1"/>
  <c r="M4194" i="1"/>
  <c r="M4191" i="1"/>
  <c r="K4191" i="1"/>
  <c r="K4188" i="1"/>
  <c r="M4186" i="1"/>
  <c r="M4183" i="1"/>
  <c r="K4183" i="1"/>
  <c r="K4180" i="1"/>
  <c r="M4178" i="1"/>
  <c r="M4175" i="1"/>
  <c r="K4175" i="1"/>
  <c r="K4172" i="1"/>
  <c r="M4170" i="1"/>
  <c r="M4167" i="1"/>
  <c r="K4167" i="1"/>
  <c r="K4164" i="1"/>
  <c r="M4162" i="1"/>
  <c r="M4159" i="1"/>
  <c r="K4159" i="1"/>
  <c r="K4156" i="1"/>
  <c r="M4154" i="1"/>
  <c r="M4151" i="1"/>
  <c r="K4151" i="1"/>
  <c r="K4148" i="1"/>
  <c r="M4146" i="1"/>
  <c r="M4143" i="1"/>
  <c r="K4143" i="1"/>
  <c r="K4140" i="1"/>
  <c r="M4138" i="1"/>
  <c r="M4135" i="1"/>
  <c r="K4135" i="1"/>
  <c r="K4132" i="1"/>
  <c r="M4130" i="1"/>
  <c r="M4127" i="1"/>
  <c r="K4127" i="1"/>
  <c r="K4124" i="1"/>
  <c r="M4122" i="1"/>
  <c r="M4119" i="1"/>
  <c r="K4119" i="1"/>
  <c r="K4116" i="1"/>
  <c r="M4114" i="1"/>
  <c r="M4111" i="1"/>
  <c r="K4111" i="1"/>
  <c r="K4108" i="1"/>
  <c r="M4106" i="1"/>
  <c r="M4103" i="1"/>
  <c r="K4103" i="1"/>
  <c r="K4100" i="1"/>
  <c r="M4098" i="1"/>
  <c r="M4095" i="1"/>
  <c r="K4095" i="1"/>
  <c r="K4092" i="1"/>
  <c r="M4090" i="1"/>
  <c r="M4087" i="1"/>
  <c r="K4087" i="1"/>
  <c r="K4084" i="1"/>
  <c r="M4082" i="1"/>
  <c r="M4079" i="1"/>
  <c r="K4079" i="1"/>
  <c r="K4076" i="1"/>
  <c r="M4074" i="1"/>
  <c r="M4071" i="1"/>
  <c r="K4071" i="1"/>
  <c r="K4068" i="1"/>
  <c r="M4066" i="1"/>
  <c r="M4063" i="1"/>
  <c r="K4063" i="1"/>
  <c r="K4060" i="1"/>
  <c r="M4055" i="1"/>
  <c r="K4055" i="1"/>
  <c r="M4047" i="1"/>
  <c r="K4047" i="1"/>
  <c r="M4039" i="1"/>
  <c r="K4039" i="1"/>
  <c r="M4031" i="1"/>
  <c r="K4031" i="1"/>
  <c r="M4023" i="1"/>
  <c r="K4023" i="1"/>
  <c r="M4015" i="1"/>
  <c r="K4015" i="1"/>
  <c r="M4007" i="1"/>
  <c r="K4007" i="1"/>
  <c r="M3999" i="1"/>
  <c r="K3999" i="1"/>
  <c r="M3991" i="1"/>
  <c r="K3991" i="1"/>
  <c r="M5113" i="1"/>
  <c r="K5113" i="1"/>
  <c r="M5105" i="1"/>
  <c r="K5105" i="1"/>
  <c r="M5097" i="1"/>
  <c r="K5097" i="1"/>
  <c r="M5089" i="1"/>
  <c r="K5089" i="1"/>
  <c r="M5081" i="1"/>
  <c r="K5081" i="1"/>
  <c r="M5073" i="1"/>
  <c r="K5073" i="1"/>
  <c r="M5065" i="1"/>
  <c r="K5065" i="1"/>
  <c r="M5057" i="1"/>
  <c r="K5057" i="1"/>
  <c r="M5049" i="1"/>
  <c r="K5049" i="1"/>
  <c r="M5041" i="1"/>
  <c r="K5041" i="1"/>
  <c r="M5033" i="1"/>
  <c r="K5033" i="1"/>
  <c r="M5025" i="1"/>
  <c r="K5025" i="1"/>
  <c r="M5017" i="1"/>
  <c r="K5017" i="1"/>
  <c r="M5009" i="1"/>
  <c r="K5009" i="1"/>
  <c r="M5001" i="1"/>
  <c r="K5001" i="1"/>
  <c r="M4993" i="1"/>
  <c r="K4993" i="1"/>
  <c r="M4985" i="1"/>
  <c r="K4985" i="1"/>
  <c r="M4977" i="1"/>
  <c r="K4977" i="1"/>
  <c r="M4969" i="1"/>
  <c r="K4969" i="1"/>
  <c r="M4961" i="1"/>
  <c r="K4961" i="1"/>
  <c r="M4953" i="1"/>
  <c r="K4953" i="1"/>
  <c r="M4945" i="1"/>
  <c r="K4945" i="1"/>
  <c r="M4937" i="1"/>
  <c r="K4937" i="1"/>
  <c r="M4929" i="1"/>
  <c r="K4929" i="1"/>
  <c r="M4921" i="1"/>
  <c r="K4921" i="1"/>
  <c r="M4913" i="1"/>
  <c r="K4913" i="1"/>
  <c r="M4905" i="1"/>
  <c r="K4905" i="1"/>
  <c r="M4897" i="1"/>
  <c r="K4897" i="1"/>
  <c r="M4889" i="1"/>
  <c r="K4889" i="1"/>
  <c r="M4881" i="1"/>
  <c r="K4881" i="1"/>
  <c r="M4873" i="1"/>
  <c r="K4873" i="1"/>
  <c r="M4865" i="1"/>
  <c r="K4865" i="1"/>
  <c r="M4857" i="1"/>
  <c r="K4857" i="1"/>
  <c r="M4849" i="1"/>
  <c r="K4849" i="1"/>
  <c r="M4841" i="1"/>
  <c r="K4841" i="1"/>
  <c r="M4833" i="1"/>
  <c r="K4833" i="1"/>
  <c r="M4825" i="1"/>
  <c r="K4825" i="1"/>
  <c r="M4817" i="1"/>
  <c r="K4817" i="1"/>
  <c r="M4809" i="1"/>
  <c r="K4809" i="1"/>
  <c r="M4801" i="1"/>
  <c r="K4801" i="1"/>
  <c r="M4793" i="1"/>
  <c r="K4793" i="1"/>
  <c r="M4785" i="1"/>
  <c r="K4785" i="1"/>
  <c r="M4777" i="1"/>
  <c r="K4777" i="1"/>
  <c r="M4769" i="1"/>
  <c r="K4769" i="1"/>
  <c r="M4761" i="1"/>
  <c r="K4761" i="1"/>
  <c r="M4753" i="1"/>
  <c r="K4753" i="1"/>
  <c r="M4745" i="1"/>
  <c r="K4745" i="1"/>
  <c r="M4737" i="1"/>
  <c r="K4737" i="1"/>
  <c r="M4729" i="1"/>
  <c r="K4729" i="1"/>
  <c r="M4721" i="1"/>
  <c r="K4721" i="1"/>
  <c r="M4713" i="1"/>
  <c r="K4713" i="1"/>
  <c r="M4705" i="1"/>
  <c r="K4705" i="1"/>
  <c r="M4697" i="1"/>
  <c r="K4697" i="1"/>
  <c r="M4689" i="1"/>
  <c r="K4689" i="1"/>
  <c r="M4681" i="1"/>
  <c r="K4681" i="1"/>
  <c r="M4673" i="1"/>
  <c r="K4673" i="1"/>
  <c r="M4665" i="1"/>
  <c r="K4665" i="1"/>
  <c r="M4657" i="1"/>
  <c r="K4657" i="1"/>
  <c r="M4649" i="1"/>
  <c r="K4649" i="1"/>
  <c r="M4641" i="1"/>
  <c r="K4641" i="1"/>
  <c r="M4633" i="1"/>
  <c r="K4633" i="1"/>
  <c r="M4625" i="1"/>
  <c r="K4625" i="1"/>
  <c r="M4617" i="1"/>
  <c r="K4617" i="1"/>
  <c r="M4609" i="1"/>
  <c r="K4609" i="1"/>
  <c r="M4601" i="1"/>
  <c r="K4601" i="1"/>
  <c r="M4593" i="1"/>
  <c r="K4593" i="1"/>
  <c r="M4585" i="1"/>
  <c r="K4585" i="1"/>
  <c r="M4577" i="1"/>
  <c r="K4577" i="1"/>
  <c r="M4569" i="1"/>
  <c r="K4569" i="1"/>
  <c r="M4561" i="1"/>
  <c r="K4561" i="1"/>
  <c r="M4553" i="1"/>
  <c r="K4553" i="1"/>
  <c r="M4545" i="1"/>
  <c r="K4545" i="1"/>
  <c r="M4537" i="1"/>
  <c r="K4537" i="1"/>
  <c r="M4529" i="1"/>
  <c r="K4529" i="1"/>
  <c r="M4521" i="1"/>
  <c r="K4521" i="1"/>
  <c r="M4513" i="1"/>
  <c r="K4513" i="1"/>
  <c r="M4505" i="1"/>
  <c r="K4505" i="1"/>
  <c r="M4497" i="1"/>
  <c r="K4497" i="1"/>
  <c r="M4489" i="1"/>
  <c r="K4489" i="1"/>
  <c r="M4481" i="1"/>
  <c r="K4481" i="1"/>
  <c r="M4473" i="1"/>
  <c r="K4473" i="1"/>
  <c r="M4465" i="1"/>
  <c r="K4465" i="1"/>
  <c r="M4457" i="1"/>
  <c r="K4457" i="1"/>
  <c r="M4449" i="1"/>
  <c r="K4449" i="1"/>
  <c r="M4441" i="1"/>
  <c r="K4441" i="1"/>
  <c r="M4433" i="1"/>
  <c r="K4433" i="1"/>
  <c r="M4425" i="1"/>
  <c r="K4425" i="1"/>
  <c r="M4417" i="1"/>
  <c r="K4417" i="1"/>
  <c r="M4409" i="1"/>
  <c r="K4409" i="1"/>
  <c r="M4401" i="1"/>
  <c r="K4401" i="1"/>
  <c r="M4393" i="1"/>
  <c r="K4393" i="1"/>
  <c r="M4385" i="1"/>
  <c r="K4385" i="1"/>
  <c r="M4377" i="1"/>
  <c r="K4377" i="1"/>
  <c r="M4369" i="1"/>
  <c r="K4369" i="1"/>
  <c r="M4361" i="1"/>
  <c r="K4361" i="1"/>
  <c r="M4353" i="1"/>
  <c r="K4353" i="1"/>
  <c r="M4345" i="1"/>
  <c r="K4345" i="1"/>
  <c r="M4337" i="1"/>
  <c r="K4337" i="1"/>
  <c r="M4329" i="1"/>
  <c r="K4329" i="1"/>
  <c r="M4321" i="1"/>
  <c r="K4321" i="1"/>
  <c r="M4313" i="1"/>
  <c r="K4313" i="1"/>
  <c r="M4305" i="1"/>
  <c r="K4305" i="1"/>
  <c r="M4297" i="1"/>
  <c r="K4297" i="1"/>
  <c r="M4289" i="1"/>
  <c r="K4289" i="1"/>
  <c r="M4281" i="1"/>
  <c r="K4281" i="1"/>
  <c r="M4273" i="1"/>
  <c r="K4273" i="1"/>
  <c r="M4265" i="1"/>
  <c r="K4265" i="1"/>
  <c r="M4257" i="1"/>
  <c r="K4257" i="1"/>
  <c r="M4249" i="1"/>
  <c r="K4249" i="1"/>
  <c r="M4241" i="1"/>
  <c r="K4241" i="1"/>
  <c r="M4233" i="1"/>
  <c r="K4233" i="1"/>
  <c r="M4225" i="1"/>
  <c r="K4225" i="1"/>
  <c r="M4217" i="1"/>
  <c r="K4217" i="1"/>
  <c r="M4209" i="1"/>
  <c r="K4209" i="1"/>
  <c r="M4201" i="1"/>
  <c r="K4201" i="1"/>
  <c r="M4193" i="1"/>
  <c r="K4193" i="1"/>
  <c r="M4185" i="1"/>
  <c r="K4185" i="1"/>
  <c r="M4177" i="1"/>
  <c r="K4177" i="1"/>
  <c r="M4169" i="1"/>
  <c r="K4169" i="1"/>
  <c r="M4161" i="1"/>
  <c r="K4161" i="1"/>
  <c r="M4153" i="1"/>
  <c r="K4153" i="1"/>
  <c r="M4145" i="1"/>
  <c r="K4145" i="1"/>
  <c r="M4137" i="1"/>
  <c r="K4137" i="1"/>
  <c r="M4129" i="1"/>
  <c r="K4129" i="1"/>
  <c r="M4121" i="1"/>
  <c r="K4121" i="1"/>
  <c r="M4113" i="1"/>
  <c r="K4113" i="1"/>
  <c r="M4105" i="1"/>
  <c r="K4105" i="1"/>
  <c r="M4097" i="1"/>
  <c r="K4097" i="1"/>
  <c r="M4089" i="1"/>
  <c r="K4089" i="1"/>
  <c r="M4081" i="1"/>
  <c r="K4081" i="1"/>
  <c r="M4073" i="1"/>
  <c r="K4073" i="1"/>
  <c r="M4065" i="1"/>
  <c r="K4065" i="1"/>
  <c r="M4057" i="1"/>
  <c r="K4057" i="1"/>
  <c r="M4049" i="1"/>
  <c r="K4049" i="1"/>
  <c r="M4041" i="1"/>
  <c r="K4041" i="1"/>
  <c r="M4033" i="1"/>
  <c r="K4033" i="1"/>
  <c r="M4025" i="1"/>
  <c r="K4025" i="1"/>
  <c r="M4017" i="1"/>
  <c r="K4017" i="1"/>
  <c r="M4009" i="1"/>
  <c r="K4009" i="1"/>
  <c r="M4001" i="1"/>
  <c r="K4001" i="1"/>
  <c r="M3993" i="1"/>
  <c r="K3993" i="1"/>
  <c r="M3394" i="1"/>
  <c r="K3394" i="1"/>
  <c r="M3391" i="1"/>
  <c r="K3391" i="1"/>
  <c r="M3387" i="1"/>
  <c r="K3387" i="1"/>
  <c r="M3383" i="1"/>
  <c r="K3383" i="1"/>
  <c r="M3379" i="1"/>
  <c r="K3379" i="1"/>
  <c r="M3375" i="1"/>
  <c r="K3375" i="1"/>
  <c r="M3371" i="1"/>
  <c r="K3371" i="1"/>
  <c r="M3367" i="1"/>
  <c r="K3367" i="1"/>
  <c r="M3363" i="1"/>
  <c r="K3363" i="1"/>
  <c r="M3359" i="1"/>
  <c r="K3359" i="1"/>
  <c r="M3355" i="1"/>
  <c r="K3355" i="1"/>
  <c r="M3351" i="1"/>
  <c r="K3351" i="1"/>
  <c r="M3347" i="1"/>
  <c r="K3347" i="1"/>
  <c r="M3343" i="1"/>
  <c r="K3343" i="1"/>
  <c r="M3339" i="1"/>
  <c r="K3339" i="1"/>
  <c r="M3335" i="1"/>
  <c r="K3335" i="1"/>
  <c r="M3331" i="1"/>
  <c r="K3331" i="1"/>
  <c r="M3327" i="1"/>
  <c r="K3327" i="1"/>
  <c r="M3323" i="1"/>
  <c r="K3323" i="1"/>
  <c r="M3319" i="1"/>
  <c r="K3319" i="1"/>
  <c r="M3315" i="1"/>
  <c r="K3315" i="1"/>
  <c r="M3311" i="1"/>
  <c r="K3311" i="1"/>
  <c r="M3307" i="1"/>
  <c r="K3307" i="1"/>
  <c r="M3303" i="1"/>
  <c r="K3303" i="1"/>
  <c r="M3299" i="1"/>
  <c r="K3299" i="1"/>
  <c r="M3295" i="1"/>
  <c r="K3295" i="1"/>
  <c r="M3291" i="1"/>
  <c r="K3291" i="1"/>
  <c r="M3287" i="1"/>
  <c r="K3287" i="1"/>
  <c r="M3283" i="1"/>
  <c r="K3283" i="1"/>
  <c r="M3279" i="1"/>
  <c r="K3279" i="1"/>
  <c r="M3275" i="1"/>
  <c r="K3275" i="1"/>
  <c r="M3271" i="1"/>
  <c r="K3271" i="1"/>
  <c r="M3267" i="1"/>
  <c r="K3267" i="1"/>
  <c r="M3263" i="1"/>
  <c r="K3263" i="1"/>
  <c r="M3259" i="1"/>
  <c r="K3259" i="1"/>
  <c r="M3255" i="1"/>
  <c r="K3255" i="1"/>
  <c r="M3251" i="1"/>
  <c r="K3251" i="1"/>
  <c r="M3247" i="1"/>
  <c r="K3247" i="1"/>
  <c r="M3243" i="1"/>
  <c r="K3243" i="1"/>
  <c r="M3239" i="1"/>
  <c r="K3239" i="1"/>
  <c r="M3235" i="1"/>
  <c r="K3235" i="1"/>
  <c r="M3231" i="1"/>
  <c r="K3231" i="1"/>
  <c r="M3227" i="1"/>
  <c r="K3227" i="1"/>
  <c r="M3223" i="1"/>
  <c r="K3223" i="1"/>
  <c r="M3219" i="1"/>
  <c r="K3219" i="1"/>
  <c r="M3215" i="1"/>
  <c r="K3215" i="1"/>
  <c r="M3211" i="1"/>
  <c r="K3211" i="1"/>
  <c r="M3207" i="1"/>
  <c r="K3207" i="1"/>
  <c r="M3203" i="1"/>
  <c r="K3203" i="1"/>
  <c r="M3199" i="1"/>
  <c r="K3199" i="1"/>
  <c r="M3195" i="1"/>
  <c r="K3195" i="1"/>
  <c r="M3191" i="1"/>
  <c r="K3191" i="1"/>
  <c r="M3187" i="1"/>
  <c r="K3187" i="1"/>
  <c r="M3183" i="1"/>
  <c r="K3183" i="1"/>
  <c r="M3179" i="1"/>
  <c r="K3179" i="1"/>
  <c r="M3175" i="1"/>
  <c r="K3175" i="1"/>
  <c r="M3171" i="1"/>
  <c r="K3171" i="1"/>
  <c r="M3167" i="1"/>
  <c r="K3167" i="1"/>
  <c r="M3163" i="1"/>
  <c r="K3163" i="1"/>
  <c r="M3159" i="1"/>
  <c r="K3159" i="1"/>
  <c r="M3155" i="1"/>
  <c r="K3155" i="1"/>
  <c r="M3151" i="1"/>
  <c r="K3151" i="1"/>
  <c r="M3147" i="1"/>
  <c r="K3147" i="1"/>
  <c r="M3143" i="1"/>
  <c r="K3143" i="1"/>
  <c r="M3139" i="1"/>
  <c r="K3139" i="1"/>
  <c r="M3135" i="1"/>
  <c r="K3135" i="1"/>
  <c r="M3131" i="1"/>
  <c r="K3131" i="1"/>
  <c r="M3127" i="1"/>
  <c r="K3127" i="1"/>
  <c r="M3123" i="1"/>
  <c r="K3123" i="1"/>
  <c r="M3119" i="1"/>
  <c r="K3119" i="1"/>
  <c r="M3115" i="1"/>
  <c r="K3115" i="1"/>
  <c r="M3111" i="1"/>
  <c r="K3111" i="1"/>
  <c r="M3107" i="1"/>
  <c r="K3107" i="1"/>
  <c r="M3103" i="1"/>
  <c r="K3103" i="1"/>
  <c r="M3099" i="1"/>
  <c r="K3099" i="1"/>
  <c r="M3095" i="1"/>
  <c r="K3095" i="1"/>
  <c r="M3091" i="1"/>
  <c r="K3091" i="1"/>
  <c r="M3087" i="1"/>
  <c r="K3087" i="1"/>
  <c r="M3083" i="1"/>
  <c r="K3083" i="1"/>
  <c r="M3079" i="1"/>
  <c r="K3079" i="1"/>
  <c r="M3075" i="1"/>
  <c r="K3075" i="1"/>
  <c r="M3071" i="1"/>
  <c r="K3071" i="1"/>
  <c r="M3067" i="1"/>
  <c r="K3067" i="1"/>
  <c r="M3063" i="1"/>
  <c r="K3063" i="1"/>
  <c r="M3059" i="1"/>
  <c r="K3059" i="1"/>
  <c r="M3055" i="1"/>
  <c r="K3055" i="1"/>
  <c r="M3051" i="1"/>
  <c r="K3051" i="1"/>
  <c r="M3047" i="1"/>
  <c r="K3047" i="1"/>
  <c r="M3043" i="1"/>
  <c r="K3043" i="1"/>
  <c r="M3039" i="1"/>
  <c r="K3039" i="1"/>
  <c r="M3035" i="1"/>
  <c r="K3035" i="1"/>
  <c r="M3031" i="1"/>
  <c r="K3031" i="1"/>
  <c r="M3027" i="1"/>
  <c r="K3027" i="1"/>
  <c r="M3023" i="1"/>
  <c r="K3023" i="1"/>
  <c r="M3019" i="1"/>
  <c r="K3019" i="1"/>
  <c r="M3015" i="1"/>
  <c r="K3015" i="1"/>
  <c r="M3011" i="1"/>
  <c r="K3011" i="1"/>
  <c r="M3007" i="1"/>
  <c r="K3007" i="1"/>
  <c r="M3003" i="1"/>
  <c r="K3003" i="1"/>
  <c r="M2999" i="1"/>
  <c r="K2999" i="1"/>
  <c r="M2995" i="1"/>
  <c r="K2995" i="1"/>
  <c r="M2991" i="1"/>
  <c r="K2991" i="1"/>
  <c r="M2987" i="1"/>
  <c r="K2987" i="1"/>
  <c r="M2983" i="1"/>
  <c r="K2983" i="1"/>
  <c r="M2979" i="1"/>
  <c r="K2979" i="1"/>
  <c r="M2975" i="1"/>
  <c r="K2975" i="1"/>
  <c r="M2971" i="1"/>
  <c r="K2971" i="1"/>
  <c r="M2967" i="1"/>
  <c r="K2967" i="1"/>
  <c r="M2963" i="1"/>
  <c r="K2963" i="1"/>
  <c r="M2959" i="1"/>
  <c r="K2959" i="1"/>
  <c r="M2955" i="1"/>
  <c r="K2955" i="1"/>
  <c r="M2951" i="1"/>
  <c r="K2951" i="1"/>
  <c r="M2947" i="1"/>
  <c r="K2947" i="1"/>
  <c r="M2943" i="1"/>
  <c r="K2943" i="1"/>
  <c r="M2939" i="1"/>
  <c r="K2939" i="1"/>
  <c r="M2935" i="1"/>
  <c r="K2935" i="1"/>
  <c r="M2931" i="1"/>
  <c r="K2931" i="1"/>
  <c r="M2927" i="1"/>
  <c r="K2927" i="1"/>
  <c r="M2923" i="1"/>
  <c r="K2923" i="1"/>
  <c r="M2919" i="1"/>
  <c r="K2919" i="1"/>
  <c r="M2915" i="1"/>
  <c r="K2915" i="1"/>
  <c r="M2911" i="1"/>
  <c r="K2911" i="1"/>
  <c r="M2907" i="1"/>
  <c r="K2907" i="1"/>
  <c r="M2903" i="1"/>
  <c r="K2903" i="1"/>
  <c r="M2899" i="1"/>
  <c r="K2899" i="1"/>
  <c r="M2895" i="1"/>
  <c r="K2895" i="1"/>
  <c r="M2891" i="1"/>
  <c r="K2891" i="1"/>
  <c r="M2887" i="1"/>
  <c r="K2887" i="1"/>
  <c r="M2883" i="1"/>
  <c r="K2883" i="1"/>
  <c r="M2879" i="1"/>
  <c r="K2879" i="1"/>
  <c r="M2875" i="1"/>
  <c r="K2875" i="1"/>
  <c r="M2871" i="1"/>
  <c r="K2871" i="1"/>
  <c r="M2867" i="1"/>
  <c r="K2867" i="1"/>
  <c r="M2863" i="1"/>
  <c r="K2863" i="1"/>
  <c r="M2859" i="1"/>
  <c r="K2859" i="1"/>
  <c r="M2855" i="1"/>
  <c r="K2855" i="1"/>
  <c r="M2851" i="1"/>
  <c r="K2851" i="1"/>
  <c r="M2847" i="1"/>
  <c r="K2847" i="1"/>
  <c r="M2843" i="1"/>
  <c r="K2843" i="1"/>
  <c r="M2839" i="1"/>
  <c r="K2839" i="1"/>
  <c r="M2835" i="1"/>
  <c r="K2835" i="1"/>
  <c r="M2831" i="1"/>
  <c r="K2831" i="1"/>
  <c r="M2827" i="1"/>
  <c r="K2827" i="1"/>
  <c r="M2823" i="1"/>
  <c r="K2823" i="1"/>
  <c r="M2819" i="1"/>
  <c r="K2819" i="1"/>
  <c r="M2815" i="1"/>
  <c r="K2815" i="1"/>
  <c r="M2811" i="1"/>
  <c r="K2811" i="1"/>
  <c r="M2807" i="1"/>
  <c r="K2807" i="1"/>
  <c r="M2803" i="1"/>
  <c r="K2803" i="1"/>
  <c r="M2799" i="1"/>
  <c r="K2799" i="1"/>
  <c r="M2795" i="1"/>
  <c r="K2795" i="1"/>
  <c r="M2791" i="1"/>
  <c r="K2791" i="1"/>
  <c r="M2787" i="1"/>
  <c r="K2787" i="1"/>
  <c r="M2783" i="1"/>
  <c r="K2783" i="1"/>
  <c r="M2779" i="1"/>
  <c r="K2779" i="1"/>
  <c r="M2775" i="1"/>
  <c r="K2775" i="1"/>
  <c r="M2771" i="1"/>
  <c r="K2771" i="1"/>
  <c r="M2767" i="1"/>
  <c r="K2767" i="1"/>
  <c r="M2763" i="1"/>
  <c r="K2763" i="1"/>
  <c r="M2759" i="1"/>
  <c r="K2759" i="1"/>
  <c r="M2755" i="1"/>
  <c r="K2755" i="1"/>
  <c r="M2751" i="1"/>
  <c r="K2751" i="1"/>
  <c r="M2747" i="1"/>
  <c r="K2747" i="1"/>
  <c r="M2743" i="1"/>
  <c r="K2743" i="1"/>
  <c r="M2739" i="1"/>
  <c r="K2739" i="1"/>
  <c r="M2735" i="1"/>
  <c r="K2735" i="1"/>
  <c r="M2731" i="1"/>
  <c r="K2731" i="1"/>
  <c r="M2727" i="1"/>
  <c r="K2727" i="1"/>
  <c r="M2723" i="1"/>
  <c r="K2723" i="1"/>
  <c r="M2719" i="1"/>
  <c r="K2719" i="1"/>
  <c r="M2715" i="1"/>
  <c r="K2715" i="1"/>
  <c r="M2711" i="1"/>
  <c r="K2711" i="1"/>
  <c r="M2707" i="1"/>
  <c r="K2707" i="1"/>
  <c r="M2703" i="1"/>
  <c r="K2703" i="1"/>
  <c r="M2699" i="1"/>
  <c r="K2699" i="1"/>
  <c r="M2695" i="1"/>
  <c r="K2695" i="1"/>
  <c r="M2691" i="1"/>
  <c r="K2691" i="1"/>
  <c r="M2687" i="1"/>
  <c r="K2687" i="1"/>
  <c r="M2683" i="1"/>
  <c r="K2683" i="1"/>
  <c r="M2679" i="1"/>
  <c r="K2679" i="1"/>
  <c r="M2675" i="1"/>
  <c r="K2675" i="1"/>
  <c r="M2671" i="1"/>
  <c r="K2671" i="1"/>
  <c r="M2667" i="1"/>
  <c r="K2667" i="1"/>
  <c r="M2663" i="1"/>
  <c r="K2663" i="1"/>
  <c r="M2659" i="1"/>
  <c r="K2659" i="1"/>
  <c r="M2655" i="1"/>
  <c r="K2655" i="1"/>
  <c r="M2651" i="1"/>
  <c r="K2651" i="1"/>
  <c r="M2647" i="1"/>
  <c r="K2647" i="1"/>
  <c r="M2643" i="1"/>
  <c r="K2643" i="1"/>
  <c r="M2639" i="1"/>
  <c r="K2639" i="1"/>
  <c r="M2635" i="1"/>
  <c r="K2635" i="1"/>
  <c r="M2631" i="1"/>
  <c r="K2631" i="1"/>
  <c r="M2627" i="1"/>
  <c r="K2627" i="1"/>
  <c r="M2623" i="1"/>
  <c r="K2623" i="1"/>
  <c r="M2619" i="1"/>
  <c r="K2619" i="1"/>
  <c r="M2615" i="1"/>
  <c r="K2615" i="1"/>
  <c r="M2611" i="1"/>
  <c r="K2611" i="1"/>
  <c r="M2607" i="1"/>
  <c r="K2607" i="1"/>
  <c r="M2603" i="1"/>
  <c r="K2603" i="1"/>
  <c r="M2599" i="1"/>
  <c r="K2599" i="1"/>
  <c r="M2595" i="1"/>
  <c r="K2595" i="1"/>
  <c r="M2591" i="1"/>
  <c r="K2591" i="1"/>
  <c r="M2587" i="1"/>
  <c r="K2587" i="1"/>
  <c r="M2583" i="1"/>
  <c r="K2583" i="1"/>
  <c r="M2579" i="1"/>
  <c r="K2579" i="1"/>
  <c r="M2575" i="1"/>
  <c r="K2575" i="1"/>
  <c r="M2571" i="1"/>
  <c r="K2571" i="1"/>
  <c r="M2567" i="1"/>
  <c r="K2567" i="1"/>
  <c r="M2563" i="1"/>
  <c r="K2563" i="1"/>
  <c r="M2559" i="1"/>
  <c r="K2559" i="1"/>
  <c r="M2555" i="1"/>
  <c r="K2555" i="1"/>
  <c r="M2551" i="1"/>
  <c r="K2551" i="1"/>
  <c r="M2547" i="1"/>
  <c r="K2547" i="1"/>
  <c r="M2543" i="1"/>
  <c r="K2543" i="1"/>
  <c r="M2539" i="1"/>
  <c r="K2539" i="1"/>
  <c r="M2535" i="1"/>
  <c r="K2535" i="1"/>
  <c r="M2531" i="1"/>
  <c r="K2531" i="1"/>
  <c r="M2527" i="1"/>
  <c r="K2527" i="1"/>
  <c r="M2523" i="1"/>
  <c r="K2523" i="1"/>
  <c r="M2519" i="1"/>
  <c r="K2519" i="1"/>
  <c r="M2515" i="1"/>
  <c r="K2515" i="1"/>
  <c r="M2511" i="1"/>
  <c r="K2511" i="1"/>
  <c r="M2507" i="1"/>
  <c r="K2507" i="1"/>
  <c r="M2503" i="1"/>
  <c r="K2503" i="1"/>
  <c r="M2499" i="1"/>
  <c r="K2499" i="1"/>
  <c r="M2495" i="1"/>
  <c r="K2495" i="1"/>
  <c r="M2491" i="1"/>
  <c r="K2491" i="1"/>
  <c r="M2487" i="1"/>
  <c r="K2487" i="1"/>
  <c r="M2483" i="1"/>
  <c r="K2483" i="1"/>
  <c r="M2479" i="1"/>
  <c r="K2479" i="1"/>
  <c r="M2475" i="1"/>
  <c r="K2475" i="1"/>
  <c r="M2471" i="1"/>
  <c r="K2471" i="1"/>
  <c r="M2467" i="1"/>
  <c r="K2467" i="1"/>
  <c r="M2463" i="1"/>
  <c r="K2463" i="1"/>
  <c r="M2459" i="1"/>
  <c r="K2459" i="1"/>
  <c r="M2455" i="1"/>
  <c r="K2455" i="1"/>
  <c r="M2451" i="1"/>
  <c r="K2451" i="1"/>
  <c r="M2447" i="1"/>
  <c r="K2447" i="1"/>
  <c r="M2443" i="1"/>
  <c r="K2443" i="1"/>
  <c r="M2439" i="1"/>
  <c r="K2439" i="1"/>
  <c r="M2435" i="1"/>
  <c r="K2435" i="1"/>
  <c r="M2431" i="1"/>
  <c r="K2431" i="1"/>
  <c r="M2427" i="1"/>
  <c r="K2427" i="1"/>
  <c r="M2423" i="1"/>
  <c r="K2423" i="1"/>
  <c r="M2419" i="1"/>
  <c r="K2419" i="1"/>
  <c r="M2415" i="1"/>
  <c r="K2415" i="1"/>
  <c r="M2411" i="1"/>
  <c r="K2411" i="1"/>
  <c r="M2407" i="1"/>
  <c r="K2407" i="1"/>
  <c r="M2403" i="1"/>
  <c r="K2403" i="1"/>
  <c r="M2399" i="1"/>
  <c r="K2399" i="1"/>
  <c r="M2395" i="1"/>
  <c r="K2395" i="1"/>
  <c r="M2391" i="1"/>
  <c r="K2391" i="1"/>
  <c r="M2387" i="1"/>
  <c r="K2387" i="1"/>
  <c r="M2383" i="1"/>
  <c r="K2383" i="1"/>
  <c r="M2379" i="1"/>
  <c r="K2379" i="1"/>
  <c r="M2375" i="1"/>
  <c r="K2375" i="1"/>
  <c r="M2371" i="1"/>
  <c r="K2371" i="1"/>
  <c r="M2367" i="1"/>
  <c r="K2367" i="1"/>
  <c r="M2363" i="1"/>
  <c r="K2363" i="1"/>
  <c r="M2359" i="1"/>
  <c r="K2359" i="1"/>
  <c r="M2355" i="1"/>
  <c r="K2355" i="1"/>
  <c r="M2351" i="1"/>
  <c r="K2351" i="1"/>
  <c r="M2347" i="1"/>
  <c r="K2347" i="1"/>
  <c r="M2343" i="1"/>
  <c r="K2343" i="1"/>
  <c r="M2339" i="1"/>
  <c r="K2339" i="1"/>
  <c r="M2335" i="1"/>
  <c r="K2335" i="1"/>
  <c r="M2331" i="1"/>
  <c r="K2331" i="1"/>
  <c r="M2327" i="1"/>
  <c r="K2327" i="1"/>
  <c r="M2323" i="1"/>
  <c r="K2323" i="1"/>
  <c r="M2319" i="1"/>
  <c r="K2319" i="1"/>
  <c r="M2315" i="1"/>
  <c r="K2315" i="1"/>
  <c r="M2311" i="1"/>
  <c r="K2311" i="1"/>
  <c r="M2307" i="1"/>
  <c r="K2307" i="1"/>
  <c r="M2303" i="1"/>
  <c r="K2303" i="1"/>
  <c r="M2299" i="1"/>
  <c r="K2299" i="1"/>
  <c r="M2295" i="1"/>
  <c r="K2295" i="1"/>
  <c r="M2291" i="1"/>
  <c r="K2291" i="1"/>
  <c r="M2287" i="1"/>
  <c r="K2287" i="1"/>
  <c r="M2283" i="1"/>
  <c r="K2283" i="1"/>
  <c r="M2279" i="1"/>
  <c r="K2279" i="1"/>
  <c r="M2275" i="1"/>
  <c r="K2275" i="1"/>
  <c r="M2271" i="1"/>
  <c r="K2271" i="1"/>
  <c r="M2267" i="1"/>
  <c r="K2267" i="1"/>
  <c r="M2263" i="1"/>
  <c r="K2263" i="1"/>
  <c r="M2259" i="1"/>
  <c r="K2259" i="1"/>
  <c r="M2255" i="1"/>
  <c r="K2255" i="1"/>
  <c r="M2251" i="1"/>
  <c r="K2251" i="1"/>
  <c r="M2247" i="1"/>
  <c r="K2247" i="1"/>
  <c r="M2243" i="1"/>
  <c r="K2243" i="1"/>
  <c r="M2239" i="1"/>
  <c r="K2239" i="1"/>
  <c r="M2235" i="1"/>
  <c r="K2235" i="1"/>
  <c r="M2231" i="1"/>
  <c r="K2231" i="1"/>
  <c r="M2227" i="1"/>
  <c r="K2227" i="1"/>
  <c r="M2223" i="1"/>
  <c r="K2223" i="1"/>
  <c r="M2219" i="1"/>
  <c r="K2219" i="1"/>
  <c r="M2215" i="1"/>
  <c r="K2215" i="1"/>
  <c r="M2211" i="1"/>
  <c r="K2211" i="1"/>
  <c r="M2207" i="1"/>
  <c r="K2207" i="1"/>
  <c r="M2203" i="1"/>
  <c r="K2203" i="1"/>
  <c r="M2199" i="1"/>
  <c r="K2199" i="1"/>
  <c r="M2195" i="1"/>
  <c r="K2195" i="1"/>
  <c r="M2191" i="1"/>
  <c r="K2191" i="1"/>
  <c r="M2187" i="1"/>
  <c r="K2187" i="1"/>
  <c r="M2183" i="1"/>
  <c r="K2183" i="1"/>
  <c r="M2179" i="1"/>
  <c r="K2179" i="1"/>
  <c r="M3996" i="1"/>
  <c r="M3994" i="1"/>
  <c r="M3992" i="1"/>
  <c r="M3990" i="1"/>
  <c r="M3988" i="1"/>
  <c r="M3986" i="1"/>
  <c r="M3984" i="1"/>
  <c r="M3982" i="1"/>
  <c r="M3980" i="1"/>
  <c r="M3978" i="1"/>
  <c r="M3976" i="1"/>
  <c r="M3974" i="1"/>
  <c r="M3972" i="1"/>
  <c r="M3970" i="1"/>
  <c r="M3968" i="1"/>
  <c r="M3966" i="1"/>
  <c r="M3964" i="1"/>
  <c r="M3962" i="1"/>
  <c r="M3960" i="1"/>
  <c r="M3958" i="1"/>
  <c r="M3956" i="1"/>
  <c r="M3954" i="1"/>
  <c r="M3920" i="1"/>
  <c r="M3918" i="1"/>
  <c r="M3916" i="1"/>
  <c r="M3914" i="1"/>
  <c r="M3912" i="1"/>
  <c r="M3910" i="1"/>
  <c r="M3908" i="1"/>
  <c r="M3906" i="1"/>
  <c r="M3904" i="1"/>
  <c r="M3902" i="1"/>
  <c r="M3900" i="1"/>
  <c r="M3898" i="1"/>
  <c r="M3896" i="1"/>
  <c r="M3894" i="1"/>
  <c r="M3892" i="1"/>
  <c r="M3890" i="1"/>
  <c r="M3888" i="1"/>
  <c r="M3886" i="1"/>
  <c r="M3884" i="1"/>
  <c r="M3882" i="1"/>
  <c r="M3880" i="1"/>
  <c r="M3878" i="1"/>
  <c r="M3876" i="1"/>
  <c r="M3874" i="1"/>
  <c r="M3872" i="1"/>
  <c r="M3870" i="1"/>
  <c r="M3868" i="1"/>
  <c r="M3866" i="1"/>
  <c r="M3864" i="1"/>
  <c r="M3862" i="1"/>
  <c r="M3860" i="1"/>
  <c r="M3858" i="1"/>
  <c r="M3856" i="1"/>
  <c r="M3854" i="1"/>
  <c r="M3852" i="1"/>
  <c r="M3850" i="1"/>
  <c r="M3848" i="1"/>
  <c r="M3846" i="1"/>
  <c r="M3844" i="1"/>
  <c r="M3842" i="1"/>
  <c r="M3840" i="1"/>
  <c r="M3838" i="1"/>
  <c r="M3836" i="1"/>
  <c r="M3834" i="1"/>
  <c r="M3832" i="1"/>
  <c r="M3830" i="1"/>
  <c r="M3828" i="1"/>
  <c r="M3826" i="1"/>
  <c r="M3824" i="1"/>
  <c r="M3822" i="1"/>
  <c r="M3820" i="1"/>
  <c r="M3818" i="1"/>
  <c r="M3816" i="1"/>
  <c r="M3814" i="1"/>
  <c r="M3812" i="1"/>
  <c r="M3810" i="1"/>
  <c r="M3808" i="1"/>
  <c r="M3806" i="1"/>
  <c r="M3804" i="1"/>
  <c r="M3802" i="1"/>
  <c r="M3800" i="1"/>
  <c r="M3798" i="1"/>
  <c r="M3796" i="1"/>
  <c r="M3794" i="1"/>
  <c r="M3792" i="1"/>
  <c r="M3790" i="1"/>
  <c r="M3788" i="1"/>
  <c r="M3786" i="1"/>
  <c r="M3784" i="1"/>
  <c r="M3782" i="1"/>
  <c r="M3780" i="1"/>
  <c r="M3778" i="1"/>
  <c r="M3776" i="1"/>
  <c r="M3774" i="1"/>
  <c r="M3772" i="1"/>
  <c r="M3770" i="1"/>
  <c r="M3768" i="1"/>
  <c r="M3766" i="1"/>
  <c r="M3764" i="1"/>
  <c r="M3762" i="1"/>
  <c r="M3760" i="1"/>
  <c r="M3758" i="1"/>
  <c r="M3756" i="1"/>
  <c r="M3754" i="1"/>
  <c r="M3752" i="1"/>
  <c r="M3750" i="1"/>
  <c r="M3748" i="1"/>
  <c r="M3746" i="1"/>
  <c r="M3744" i="1"/>
  <c r="M3742" i="1"/>
  <c r="M3740" i="1"/>
  <c r="M3738" i="1"/>
  <c r="M3736" i="1"/>
  <c r="M3734" i="1"/>
  <c r="M3732" i="1"/>
  <c r="M3730" i="1"/>
  <c r="M3728" i="1"/>
  <c r="M3726" i="1"/>
  <c r="M3724" i="1"/>
  <c r="M3722" i="1"/>
  <c r="M3720" i="1"/>
  <c r="M3718" i="1"/>
  <c r="M3716" i="1"/>
  <c r="M3714" i="1"/>
  <c r="M3712" i="1"/>
  <c r="M3710" i="1"/>
  <c r="M3708" i="1"/>
  <c r="M3706" i="1"/>
  <c r="M3704" i="1"/>
  <c r="M3702" i="1"/>
  <c r="M3700" i="1"/>
  <c r="M3698" i="1"/>
  <c r="M3696" i="1"/>
  <c r="M3694" i="1"/>
  <c r="M3692" i="1"/>
  <c r="M3690" i="1"/>
  <c r="M3688" i="1"/>
  <c r="M3686" i="1"/>
  <c r="M3684" i="1"/>
  <c r="M3682" i="1"/>
  <c r="M3680" i="1"/>
  <c r="M3678" i="1"/>
  <c r="M3676" i="1"/>
  <c r="M3674" i="1"/>
  <c r="M3672" i="1"/>
  <c r="M3670" i="1"/>
  <c r="M3668" i="1"/>
  <c r="M3666" i="1"/>
  <c r="M3664" i="1"/>
  <c r="M3662" i="1"/>
  <c r="M3660" i="1"/>
  <c r="M3658" i="1"/>
  <c r="M3656" i="1"/>
  <c r="M3654" i="1"/>
  <c r="M3652" i="1"/>
  <c r="M3650" i="1"/>
  <c r="M3648" i="1"/>
  <c r="M3646" i="1"/>
  <c r="M3644" i="1"/>
  <c r="M3642" i="1"/>
  <c r="M3640" i="1"/>
  <c r="M3638" i="1"/>
  <c r="M3636" i="1"/>
  <c r="M3634" i="1"/>
  <c r="M3632" i="1"/>
  <c r="M3630" i="1"/>
  <c r="M3628" i="1"/>
  <c r="M3626" i="1"/>
  <c r="M3624" i="1"/>
  <c r="M3622" i="1"/>
  <c r="M3620" i="1"/>
  <c r="M3618" i="1"/>
  <c r="M3616" i="1"/>
  <c r="M3614" i="1"/>
  <c r="M3612" i="1"/>
  <c r="M3610" i="1"/>
  <c r="M3608" i="1"/>
  <c r="M3606" i="1"/>
  <c r="M3604" i="1"/>
  <c r="M3602" i="1"/>
  <c r="M3600" i="1"/>
  <c r="M3598" i="1"/>
  <c r="M3596" i="1"/>
  <c r="M3594" i="1"/>
  <c r="M3592" i="1"/>
  <c r="M3590" i="1"/>
  <c r="M3588" i="1"/>
  <c r="M3586" i="1"/>
  <c r="M3584" i="1"/>
  <c r="M3582" i="1"/>
  <c r="M3580" i="1"/>
  <c r="M3578" i="1"/>
  <c r="M3576" i="1"/>
  <c r="M3574" i="1"/>
  <c r="M3572" i="1"/>
  <c r="M3570" i="1"/>
  <c r="M3568" i="1"/>
  <c r="M3566" i="1"/>
  <c r="M3564" i="1"/>
  <c r="M3562" i="1"/>
  <c r="M3560" i="1"/>
  <c r="M3558" i="1"/>
  <c r="M3556" i="1"/>
  <c r="M3554" i="1"/>
  <c r="M3552" i="1"/>
  <c r="M3550" i="1"/>
  <c r="M3548" i="1"/>
  <c r="M3546" i="1"/>
  <c r="M3544" i="1"/>
  <c r="M3542" i="1"/>
  <c r="M3540" i="1"/>
  <c r="M3538" i="1"/>
  <c r="M3536" i="1"/>
  <c r="M3534" i="1"/>
  <c r="M3532" i="1"/>
  <c r="M3530" i="1"/>
  <c r="M3528" i="1"/>
  <c r="M3526" i="1"/>
  <c r="M3524" i="1"/>
  <c r="M3522" i="1"/>
  <c r="M3520" i="1"/>
  <c r="M3518" i="1"/>
  <c r="M3516" i="1"/>
  <c r="M3514" i="1"/>
  <c r="M3512" i="1"/>
  <c r="M3510" i="1"/>
  <c r="M3508" i="1"/>
  <c r="M3506" i="1"/>
  <c r="M3504" i="1"/>
  <c r="M3502" i="1"/>
  <c r="M3500" i="1"/>
  <c r="M3498" i="1"/>
  <c r="M3496" i="1"/>
  <c r="M3494" i="1"/>
  <c r="M3492" i="1"/>
  <c r="M3490" i="1"/>
  <c r="M3488" i="1"/>
  <c r="M3486" i="1"/>
  <c r="M3484" i="1"/>
  <c r="M3482" i="1"/>
  <c r="M3480" i="1"/>
  <c r="M3478" i="1"/>
  <c r="M3476" i="1"/>
  <c r="M3474" i="1"/>
  <c r="M3472" i="1"/>
  <c r="M3470" i="1"/>
  <c r="M3468" i="1"/>
  <c r="M3466" i="1"/>
  <c r="M3464" i="1"/>
  <c r="M3462" i="1"/>
  <c r="M3460" i="1"/>
  <c r="M3458" i="1"/>
  <c r="M3456" i="1"/>
  <c r="M3454" i="1"/>
  <c r="M3452" i="1"/>
  <c r="M3450" i="1"/>
  <c r="M3448" i="1"/>
  <c r="M3446" i="1"/>
  <c r="M3444" i="1"/>
  <c r="M3442" i="1"/>
  <c r="M3440" i="1"/>
  <c r="M3438" i="1"/>
  <c r="M3436" i="1"/>
  <c r="M3434" i="1"/>
  <c r="M3432" i="1"/>
  <c r="M3430" i="1"/>
  <c r="M3428" i="1"/>
  <c r="M3426" i="1"/>
  <c r="M3424" i="1"/>
  <c r="M3422" i="1"/>
  <c r="M3420" i="1"/>
  <c r="K3393" i="1"/>
  <c r="M3390" i="1"/>
  <c r="K3390" i="1"/>
  <c r="M3386" i="1"/>
  <c r="K3386" i="1"/>
  <c r="M3382" i="1"/>
  <c r="K3382" i="1"/>
  <c r="M3378" i="1"/>
  <c r="K3378" i="1"/>
  <c r="M3374" i="1"/>
  <c r="K3374" i="1"/>
  <c r="M3370" i="1"/>
  <c r="K3370" i="1"/>
  <c r="M3366" i="1"/>
  <c r="K3366" i="1"/>
  <c r="M3362" i="1"/>
  <c r="K3362" i="1"/>
  <c r="M3358" i="1"/>
  <c r="K3358" i="1"/>
  <c r="M3354" i="1"/>
  <c r="K3354" i="1"/>
  <c r="M3350" i="1"/>
  <c r="K3350" i="1"/>
  <c r="M3346" i="1"/>
  <c r="K3346" i="1"/>
  <c r="M3342" i="1"/>
  <c r="K3342" i="1"/>
  <c r="M3338" i="1"/>
  <c r="K3338" i="1"/>
  <c r="M3334" i="1"/>
  <c r="K3334" i="1"/>
  <c r="M3330" i="1"/>
  <c r="K3330" i="1"/>
  <c r="M3326" i="1"/>
  <c r="K3326" i="1"/>
  <c r="M3322" i="1"/>
  <c r="K3322" i="1"/>
  <c r="M3318" i="1"/>
  <c r="K3318" i="1"/>
  <c r="M3314" i="1"/>
  <c r="K3314" i="1"/>
  <c r="M3310" i="1"/>
  <c r="K3310" i="1"/>
  <c r="M3306" i="1"/>
  <c r="K3306" i="1"/>
  <c r="M3302" i="1"/>
  <c r="K3302" i="1"/>
  <c r="M3298" i="1"/>
  <c r="K3298" i="1"/>
  <c r="M3294" i="1"/>
  <c r="K3294" i="1"/>
  <c r="M3290" i="1"/>
  <c r="K3290" i="1"/>
  <c r="M3286" i="1"/>
  <c r="K3286" i="1"/>
  <c r="M3282" i="1"/>
  <c r="K3282" i="1"/>
  <c r="M3278" i="1"/>
  <c r="K3278" i="1"/>
  <c r="M3274" i="1"/>
  <c r="K3274" i="1"/>
  <c r="M3270" i="1"/>
  <c r="K3270" i="1"/>
  <c r="M3266" i="1"/>
  <c r="K3266" i="1"/>
  <c r="M3262" i="1"/>
  <c r="K3262" i="1"/>
  <c r="M3258" i="1"/>
  <c r="K3258" i="1"/>
  <c r="M3254" i="1"/>
  <c r="K3254" i="1"/>
  <c r="M3250" i="1"/>
  <c r="K3250" i="1"/>
  <c r="M3246" i="1"/>
  <c r="K3246" i="1"/>
  <c r="M3242" i="1"/>
  <c r="K3242" i="1"/>
  <c r="M3238" i="1"/>
  <c r="K3238" i="1"/>
  <c r="M3234" i="1"/>
  <c r="K3234" i="1"/>
  <c r="M3230" i="1"/>
  <c r="K3230" i="1"/>
  <c r="M3226" i="1"/>
  <c r="K3226" i="1"/>
  <c r="M3222" i="1"/>
  <c r="K3222" i="1"/>
  <c r="M3218" i="1"/>
  <c r="K3218" i="1"/>
  <c r="M3214" i="1"/>
  <c r="K3214" i="1"/>
  <c r="M3210" i="1"/>
  <c r="K3210" i="1"/>
  <c r="M3206" i="1"/>
  <c r="K3206" i="1"/>
  <c r="M3202" i="1"/>
  <c r="K3202" i="1"/>
  <c r="M3198" i="1"/>
  <c r="K3198" i="1"/>
  <c r="M3194" i="1"/>
  <c r="K3194" i="1"/>
  <c r="M3190" i="1"/>
  <c r="K3190" i="1"/>
  <c r="M3186" i="1"/>
  <c r="K3186" i="1"/>
  <c r="M3182" i="1"/>
  <c r="K3182" i="1"/>
  <c r="M3178" i="1"/>
  <c r="K3178" i="1"/>
  <c r="M3174" i="1"/>
  <c r="K3174" i="1"/>
  <c r="M3170" i="1"/>
  <c r="K3170" i="1"/>
  <c r="M3166" i="1"/>
  <c r="K3166" i="1"/>
  <c r="M3162" i="1"/>
  <c r="K3162" i="1"/>
  <c r="M3158" i="1"/>
  <c r="K3158" i="1"/>
  <c r="M3154" i="1"/>
  <c r="K3154" i="1"/>
  <c r="M3150" i="1"/>
  <c r="K3150" i="1"/>
  <c r="M3146" i="1"/>
  <c r="K3146" i="1"/>
  <c r="M3142" i="1"/>
  <c r="K3142" i="1"/>
  <c r="M3138" i="1"/>
  <c r="K3138" i="1"/>
  <c r="M3134" i="1"/>
  <c r="K3134" i="1"/>
  <c r="M3130" i="1"/>
  <c r="K3130" i="1"/>
  <c r="M3126" i="1"/>
  <c r="K3126" i="1"/>
  <c r="M3122" i="1"/>
  <c r="K3122" i="1"/>
  <c r="M3118" i="1"/>
  <c r="K3118" i="1"/>
  <c r="M3114" i="1"/>
  <c r="K3114" i="1"/>
  <c r="M3110" i="1"/>
  <c r="K3110" i="1"/>
  <c r="M3106" i="1"/>
  <c r="K3106" i="1"/>
  <c r="M3102" i="1"/>
  <c r="K3102" i="1"/>
  <c r="M3098" i="1"/>
  <c r="K3098" i="1"/>
  <c r="M3094" i="1"/>
  <c r="K3094" i="1"/>
  <c r="M3090" i="1"/>
  <c r="K3090" i="1"/>
  <c r="M3086" i="1"/>
  <c r="K3086" i="1"/>
  <c r="M3082" i="1"/>
  <c r="K3082" i="1"/>
  <c r="M3078" i="1"/>
  <c r="K3078" i="1"/>
  <c r="M3074" i="1"/>
  <c r="K3074" i="1"/>
  <c r="M3070" i="1"/>
  <c r="K3070" i="1"/>
  <c r="M3066" i="1"/>
  <c r="K3066" i="1"/>
  <c r="M3062" i="1"/>
  <c r="K3062" i="1"/>
  <c r="M3058" i="1"/>
  <c r="K3058" i="1"/>
  <c r="M3054" i="1"/>
  <c r="K3054" i="1"/>
  <c r="M3050" i="1"/>
  <c r="K3050" i="1"/>
  <c r="M3046" i="1"/>
  <c r="K3046" i="1"/>
  <c r="M3042" i="1"/>
  <c r="K3042" i="1"/>
  <c r="M3038" i="1"/>
  <c r="K3038" i="1"/>
  <c r="M3034" i="1"/>
  <c r="K3034" i="1"/>
  <c r="M3030" i="1"/>
  <c r="K3030" i="1"/>
  <c r="M3026" i="1"/>
  <c r="K3026" i="1"/>
  <c r="M3022" i="1"/>
  <c r="K3022" i="1"/>
  <c r="M3018" i="1"/>
  <c r="K3018" i="1"/>
  <c r="M3014" i="1"/>
  <c r="K3014" i="1"/>
  <c r="M3010" i="1"/>
  <c r="K3010" i="1"/>
  <c r="M3006" i="1"/>
  <c r="K3006" i="1"/>
  <c r="M3002" i="1"/>
  <c r="K3002" i="1"/>
  <c r="M2998" i="1"/>
  <c r="K2998" i="1"/>
  <c r="M2994" i="1"/>
  <c r="K2994" i="1"/>
  <c r="M2990" i="1"/>
  <c r="K2990" i="1"/>
  <c r="M2986" i="1"/>
  <c r="K2986" i="1"/>
  <c r="M2982" i="1"/>
  <c r="K2982" i="1"/>
  <c r="M2978" i="1"/>
  <c r="K2978" i="1"/>
  <c r="M2974" i="1"/>
  <c r="K2974" i="1"/>
  <c r="M2970" i="1"/>
  <c r="K2970" i="1"/>
  <c r="M2966" i="1"/>
  <c r="K2966" i="1"/>
  <c r="M2962" i="1"/>
  <c r="K2962" i="1"/>
  <c r="M2958" i="1"/>
  <c r="K2958" i="1"/>
  <c r="M2954" i="1"/>
  <c r="K2954" i="1"/>
  <c r="M2950" i="1"/>
  <c r="K2950" i="1"/>
  <c r="M2946" i="1"/>
  <c r="K2946" i="1"/>
  <c r="M2942" i="1"/>
  <c r="K2942" i="1"/>
  <c r="M2938" i="1"/>
  <c r="K2938" i="1"/>
  <c r="M2934" i="1"/>
  <c r="K2934" i="1"/>
  <c r="M2930" i="1"/>
  <c r="K2930" i="1"/>
  <c r="M2926" i="1"/>
  <c r="K2926" i="1"/>
  <c r="M2922" i="1"/>
  <c r="K2922" i="1"/>
  <c r="M2918" i="1"/>
  <c r="K2918" i="1"/>
  <c r="M2914" i="1"/>
  <c r="K2914" i="1"/>
  <c r="M2910" i="1"/>
  <c r="K2910" i="1"/>
  <c r="M2906" i="1"/>
  <c r="K2906" i="1"/>
  <c r="M2902" i="1"/>
  <c r="K2902" i="1"/>
  <c r="M2898" i="1"/>
  <c r="K2898" i="1"/>
  <c r="M2894" i="1"/>
  <c r="K2894" i="1"/>
  <c r="M2890" i="1"/>
  <c r="K2890" i="1"/>
  <c r="M2886" i="1"/>
  <c r="K2886" i="1"/>
  <c r="M2882" i="1"/>
  <c r="K2882" i="1"/>
  <c r="M2878" i="1"/>
  <c r="K2878" i="1"/>
  <c r="M2874" i="1"/>
  <c r="K2874" i="1"/>
  <c r="M2870" i="1"/>
  <c r="K2870" i="1"/>
  <c r="M2866" i="1"/>
  <c r="K2866" i="1"/>
  <c r="M2862" i="1"/>
  <c r="K2862" i="1"/>
  <c r="M2858" i="1"/>
  <c r="K2858" i="1"/>
  <c r="M2854" i="1"/>
  <c r="K2854" i="1"/>
  <c r="M2850" i="1"/>
  <c r="K2850" i="1"/>
  <c r="M2846" i="1"/>
  <c r="K2846" i="1"/>
  <c r="M2842" i="1"/>
  <c r="K2842" i="1"/>
  <c r="M2838" i="1"/>
  <c r="K2838" i="1"/>
  <c r="M2834" i="1"/>
  <c r="K2834" i="1"/>
  <c r="M2830" i="1"/>
  <c r="K2830" i="1"/>
  <c r="M2826" i="1"/>
  <c r="K2826" i="1"/>
  <c r="M2822" i="1"/>
  <c r="K2822" i="1"/>
  <c r="M2818" i="1"/>
  <c r="K2818" i="1"/>
  <c r="M2814" i="1"/>
  <c r="K2814" i="1"/>
  <c r="M2810" i="1"/>
  <c r="K2810" i="1"/>
  <c r="M2806" i="1"/>
  <c r="K2806" i="1"/>
  <c r="M2802" i="1"/>
  <c r="K2802" i="1"/>
  <c r="M2798" i="1"/>
  <c r="K2798" i="1"/>
  <c r="M2794" i="1"/>
  <c r="K2794" i="1"/>
  <c r="M2790" i="1"/>
  <c r="K2790" i="1"/>
  <c r="M2786" i="1"/>
  <c r="K2786" i="1"/>
  <c r="M2782" i="1"/>
  <c r="K2782" i="1"/>
  <c r="M2778" i="1"/>
  <c r="K2778" i="1"/>
  <c r="M2774" i="1"/>
  <c r="K2774" i="1"/>
  <c r="M2770" i="1"/>
  <c r="K2770" i="1"/>
  <c r="M2766" i="1"/>
  <c r="K2766" i="1"/>
  <c r="M2762" i="1"/>
  <c r="K2762" i="1"/>
  <c r="M2758" i="1"/>
  <c r="K2758" i="1"/>
  <c r="M2754" i="1"/>
  <c r="K2754" i="1"/>
  <c r="M2750" i="1"/>
  <c r="K2750" i="1"/>
  <c r="M2746" i="1"/>
  <c r="K2746" i="1"/>
  <c r="M2742" i="1"/>
  <c r="K2742" i="1"/>
  <c r="M2738" i="1"/>
  <c r="K2738" i="1"/>
  <c r="M2734" i="1"/>
  <c r="K2734" i="1"/>
  <c r="M2730" i="1"/>
  <c r="K2730" i="1"/>
  <c r="M2726" i="1"/>
  <c r="K2726" i="1"/>
  <c r="M2722" i="1"/>
  <c r="K2722" i="1"/>
  <c r="M2718" i="1"/>
  <c r="K2718" i="1"/>
  <c r="M2714" i="1"/>
  <c r="K2714" i="1"/>
  <c r="M2710" i="1"/>
  <c r="K2710" i="1"/>
  <c r="M2706" i="1"/>
  <c r="K2706" i="1"/>
  <c r="M2702" i="1"/>
  <c r="K2702" i="1"/>
  <c r="M2698" i="1"/>
  <c r="K2698" i="1"/>
  <c r="M2694" i="1"/>
  <c r="K2694" i="1"/>
  <c r="M2690" i="1"/>
  <c r="K2690" i="1"/>
  <c r="M2686" i="1"/>
  <c r="K2686" i="1"/>
  <c r="M2682" i="1"/>
  <c r="K2682" i="1"/>
  <c r="M2678" i="1"/>
  <c r="K2678" i="1"/>
  <c r="M2674" i="1"/>
  <c r="K2674" i="1"/>
  <c r="M2670" i="1"/>
  <c r="K2670" i="1"/>
  <c r="M2666" i="1"/>
  <c r="K2666" i="1"/>
  <c r="M2662" i="1"/>
  <c r="K2662" i="1"/>
  <c r="M2658" i="1"/>
  <c r="K2658" i="1"/>
  <c r="M2654" i="1"/>
  <c r="K2654" i="1"/>
  <c r="M2650" i="1"/>
  <c r="K2650" i="1"/>
  <c r="M2646" i="1"/>
  <c r="K2646" i="1"/>
  <c r="M2642" i="1"/>
  <c r="K2642" i="1"/>
  <c r="M2638" i="1"/>
  <c r="K2638" i="1"/>
  <c r="M2634" i="1"/>
  <c r="K2634" i="1"/>
  <c r="M2630" i="1"/>
  <c r="K2630" i="1"/>
  <c r="M2626" i="1"/>
  <c r="K2626" i="1"/>
  <c r="M2622" i="1"/>
  <c r="K2622" i="1"/>
  <c r="M2618" i="1"/>
  <c r="K2618" i="1"/>
  <c r="M2614" i="1"/>
  <c r="K2614" i="1"/>
  <c r="M2610" i="1"/>
  <c r="K2610" i="1"/>
  <c r="M2606" i="1"/>
  <c r="K2606" i="1"/>
  <c r="M2602" i="1"/>
  <c r="K2602" i="1"/>
  <c r="M2598" i="1"/>
  <c r="K2598" i="1"/>
  <c r="M2594" i="1"/>
  <c r="K2594" i="1"/>
  <c r="M2590" i="1"/>
  <c r="K2590" i="1"/>
  <c r="M2586" i="1"/>
  <c r="K2586" i="1"/>
  <c r="M2582" i="1"/>
  <c r="K2582" i="1"/>
  <c r="M2578" i="1"/>
  <c r="K2578" i="1"/>
  <c r="M2574" i="1"/>
  <c r="K2574" i="1"/>
  <c r="M2570" i="1"/>
  <c r="K2570" i="1"/>
  <c r="M2566" i="1"/>
  <c r="K2566" i="1"/>
  <c r="M2562" i="1"/>
  <c r="K2562" i="1"/>
  <c r="M2558" i="1"/>
  <c r="K2558" i="1"/>
  <c r="M2554" i="1"/>
  <c r="K2554" i="1"/>
  <c r="M2550" i="1"/>
  <c r="K2550" i="1"/>
  <c r="M2546" i="1"/>
  <c r="K2546" i="1"/>
  <c r="M2542" i="1"/>
  <c r="K2542" i="1"/>
  <c r="M2538" i="1"/>
  <c r="K2538" i="1"/>
  <c r="M2534" i="1"/>
  <c r="K2534" i="1"/>
  <c r="M2530" i="1"/>
  <c r="K2530" i="1"/>
  <c r="M2526" i="1"/>
  <c r="K2526" i="1"/>
  <c r="M2522" i="1"/>
  <c r="K2522" i="1"/>
  <c r="M2518" i="1"/>
  <c r="K2518" i="1"/>
  <c r="M2514" i="1"/>
  <c r="K2514" i="1"/>
  <c r="M2510" i="1"/>
  <c r="K2510" i="1"/>
  <c r="M2506" i="1"/>
  <c r="K2506" i="1"/>
  <c r="M2502" i="1"/>
  <c r="K2502" i="1"/>
  <c r="M2498" i="1"/>
  <c r="K2498" i="1"/>
  <c r="M2494" i="1"/>
  <c r="K2494" i="1"/>
  <c r="M2490" i="1"/>
  <c r="K2490" i="1"/>
  <c r="M2486" i="1"/>
  <c r="K2486" i="1"/>
  <c r="M2482" i="1"/>
  <c r="K2482" i="1"/>
  <c r="M2478" i="1"/>
  <c r="K2478" i="1"/>
  <c r="M2474" i="1"/>
  <c r="K2474" i="1"/>
  <c r="M2470" i="1"/>
  <c r="K2470" i="1"/>
  <c r="M2466" i="1"/>
  <c r="K2466" i="1"/>
  <c r="M2462" i="1"/>
  <c r="K2462" i="1"/>
  <c r="M2458" i="1"/>
  <c r="K2458" i="1"/>
  <c r="M2454" i="1"/>
  <c r="K2454" i="1"/>
  <c r="M2450" i="1"/>
  <c r="K2450" i="1"/>
  <c r="M2446" i="1"/>
  <c r="K2446" i="1"/>
  <c r="M2442" i="1"/>
  <c r="K2442" i="1"/>
  <c r="M2438" i="1"/>
  <c r="K2438" i="1"/>
  <c r="M2434" i="1"/>
  <c r="K2434" i="1"/>
  <c r="M2430" i="1"/>
  <c r="K2430" i="1"/>
  <c r="M2426" i="1"/>
  <c r="K2426" i="1"/>
  <c r="M2422" i="1"/>
  <c r="K2422" i="1"/>
  <c r="M2418" i="1"/>
  <c r="K2418" i="1"/>
  <c r="M2414" i="1"/>
  <c r="K2414" i="1"/>
  <c r="M2410" i="1"/>
  <c r="K2410" i="1"/>
  <c r="M2406" i="1"/>
  <c r="K2406" i="1"/>
  <c r="M2402" i="1"/>
  <c r="K2402" i="1"/>
  <c r="M2398" i="1"/>
  <c r="K2398" i="1"/>
  <c r="M2394" i="1"/>
  <c r="K2394" i="1"/>
  <c r="M2390" i="1"/>
  <c r="K2390" i="1"/>
  <c r="M2386" i="1"/>
  <c r="K2386" i="1"/>
  <c r="M2382" i="1"/>
  <c r="K2382" i="1"/>
  <c r="M2378" i="1"/>
  <c r="K2378" i="1"/>
  <c r="M2374" i="1"/>
  <c r="K2374" i="1"/>
  <c r="M2370" i="1"/>
  <c r="K2370" i="1"/>
  <c r="M2366" i="1"/>
  <c r="K2366" i="1"/>
  <c r="M2362" i="1"/>
  <c r="K2362" i="1"/>
  <c r="M2358" i="1"/>
  <c r="K2358" i="1"/>
  <c r="M2354" i="1"/>
  <c r="K2354" i="1"/>
  <c r="M2350" i="1"/>
  <c r="K2350" i="1"/>
  <c r="M2346" i="1"/>
  <c r="K2346" i="1"/>
  <c r="M2342" i="1"/>
  <c r="K2342" i="1"/>
  <c r="M2338" i="1"/>
  <c r="K2338" i="1"/>
  <c r="M2334" i="1"/>
  <c r="K2334" i="1"/>
  <c r="M2330" i="1"/>
  <c r="K2330" i="1"/>
  <c r="M2326" i="1"/>
  <c r="K2326" i="1"/>
  <c r="M2322" i="1"/>
  <c r="K2322" i="1"/>
  <c r="M2318" i="1"/>
  <c r="K2318" i="1"/>
  <c r="M2314" i="1"/>
  <c r="K2314" i="1"/>
  <c r="M2310" i="1"/>
  <c r="K2310" i="1"/>
  <c r="M2306" i="1"/>
  <c r="K2306" i="1"/>
  <c r="M2302" i="1"/>
  <c r="K2302" i="1"/>
  <c r="M2298" i="1"/>
  <c r="K2298" i="1"/>
  <c r="M2294" i="1"/>
  <c r="K2294" i="1"/>
  <c r="M2290" i="1"/>
  <c r="K2290" i="1"/>
  <c r="M2286" i="1"/>
  <c r="K2286" i="1"/>
  <c r="M2282" i="1"/>
  <c r="K2282" i="1"/>
  <c r="M2278" i="1"/>
  <c r="K2278" i="1"/>
  <c r="M2274" i="1"/>
  <c r="K2274" i="1"/>
  <c r="M2270" i="1"/>
  <c r="K2270" i="1"/>
  <c r="M2266" i="1"/>
  <c r="K2266" i="1"/>
  <c r="M2262" i="1"/>
  <c r="K2262" i="1"/>
  <c r="M2258" i="1"/>
  <c r="K2258" i="1"/>
  <c r="M2254" i="1"/>
  <c r="K2254" i="1"/>
  <c r="M2250" i="1"/>
  <c r="K2250" i="1"/>
  <c r="M2246" i="1"/>
  <c r="K2246" i="1"/>
  <c r="M2242" i="1"/>
  <c r="K2242" i="1"/>
  <c r="M2238" i="1"/>
  <c r="K2238" i="1"/>
  <c r="M2234" i="1"/>
  <c r="K2234" i="1"/>
  <c r="M2230" i="1"/>
  <c r="K2230" i="1"/>
  <c r="M2226" i="1"/>
  <c r="K2226" i="1"/>
  <c r="M2222" i="1"/>
  <c r="K2222" i="1"/>
  <c r="M2218" i="1"/>
  <c r="K2218" i="1"/>
  <c r="M2214" i="1"/>
  <c r="K2214" i="1"/>
  <c r="M2210" i="1"/>
  <c r="K2210" i="1"/>
  <c r="M2206" i="1"/>
  <c r="K2206" i="1"/>
  <c r="M2202" i="1"/>
  <c r="K2202" i="1"/>
  <c r="M2198" i="1"/>
  <c r="K2198" i="1"/>
  <c r="M2194" i="1"/>
  <c r="K2194" i="1"/>
  <c r="M2190" i="1"/>
  <c r="K2190" i="1"/>
  <c r="M2186" i="1"/>
  <c r="K2186" i="1"/>
  <c r="M2182" i="1"/>
  <c r="K2182" i="1"/>
  <c r="M2178" i="1"/>
  <c r="K2178" i="1"/>
  <c r="M2174" i="1"/>
  <c r="K2174" i="1"/>
  <c r="M2170" i="1"/>
  <c r="K2170" i="1"/>
  <c r="K3987" i="1"/>
  <c r="K3985" i="1"/>
  <c r="K3983" i="1"/>
  <c r="K3981" i="1"/>
  <c r="K3979" i="1"/>
  <c r="K3977" i="1"/>
  <c r="K3975" i="1"/>
  <c r="K3973" i="1"/>
  <c r="K3971" i="1"/>
  <c r="K3969" i="1"/>
  <c r="K3967" i="1"/>
  <c r="K3965" i="1"/>
  <c r="K3963" i="1"/>
  <c r="K3961" i="1"/>
  <c r="K3959" i="1"/>
  <c r="K3957" i="1"/>
  <c r="K3955" i="1"/>
  <c r="M3389" i="1"/>
  <c r="K3389" i="1"/>
  <c r="M3385" i="1"/>
  <c r="K3385" i="1"/>
  <c r="M3381" i="1"/>
  <c r="K3381" i="1"/>
  <c r="M3377" i="1"/>
  <c r="K3377" i="1"/>
  <c r="M3373" i="1"/>
  <c r="K3373" i="1"/>
  <c r="M3369" i="1"/>
  <c r="K3369" i="1"/>
  <c r="M3365" i="1"/>
  <c r="K3365" i="1"/>
  <c r="M3361" i="1"/>
  <c r="K3361" i="1"/>
  <c r="M3357" i="1"/>
  <c r="K3357" i="1"/>
  <c r="M3353" i="1"/>
  <c r="K3353" i="1"/>
  <c r="M3349" i="1"/>
  <c r="K3349" i="1"/>
  <c r="M3345" i="1"/>
  <c r="K3345" i="1"/>
  <c r="M3341" i="1"/>
  <c r="K3341" i="1"/>
  <c r="M3337" i="1"/>
  <c r="K3337" i="1"/>
  <c r="M3333" i="1"/>
  <c r="K3333" i="1"/>
  <c r="M3329" i="1"/>
  <c r="K3329" i="1"/>
  <c r="M3325" i="1"/>
  <c r="K3325" i="1"/>
  <c r="M3321" i="1"/>
  <c r="K3321" i="1"/>
  <c r="M3317" i="1"/>
  <c r="K3317" i="1"/>
  <c r="M3313" i="1"/>
  <c r="K3313" i="1"/>
  <c r="M3309" i="1"/>
  <c r="K3309" i="1"/>
  <c r="M3305" i="1"/>
  <c r="K3305" i="1"/>
  <c r="M3301" i="1"/>
  <c r="K3301" i="1"/>
  <c r="M3297" i="1"/>
  <c r="K3297" i="1"/>
  <c r="M3293" i="1"/>
  <c r="K3293" i="1"/>
  <c r="M3289" i="1"/>
  <c r="K3289" i="1"/>
  <c r="M3285" i="1"/>
  <c r="K3285" i="1"/>
  <c r="M3281" i="1"/>
  <c r="K3281" i="1"/>
  <c r="M3277" i="1"/>
  <c r="K3277" i="1"/>
  <c r="M3273" i="1"/>
  <c r="K3273" i="1"/>
  <c r="M3269" i="1"/>
  <c r="K3269" i="1"/>
  <c r="M3265" i="1"/>
  <c r="K3265" i="1"/>
  <c r="M3261" i="1"/>
  <c r="K3261" i="1"/>
  <c r="M3257" i="1"/>
  <c r="K3257" i="1"/>
  <c r="M3253" i="1"/>
  <c r="K3253" i="1"/>
  <c r="M3249" i="1"/>
  <c r="K3249" i="1"/>
  <c r="M3245" i="1"/>
  <c r="K3245" i="1"/>
  <c r="M3241" i="1"/>
  <c r="K3241" i="1"/>
  <c r="M3237" i="1"/>
  <c r="K3237" i="1"/>
  <c r="M3233" i="1"/>
  <c r="K3233" i="1"/>
  <c r="M3229" i="1"/>
  <c r="K3229" i="1"/>
  <c r="M3225" i="1"/>
  <c r="K3225" i="1"/>
  <c r="M3221" i="1"/>
  <c r="K3221" i="1"/>
  <c r="M3217" i="1"/>
  <c r="K3217" i="1"/>
  <c r="M3213" i="1"/>
  <c r="K3213" i="1"/>
  <c r="M3209" i="1"/>
  <c r="K3209" i="1"/>
  <c r="M3205" i="1"/>
  <c r="K3205" i="1"/>
  <c r="M3201" i="1"/>
  <c r="K3201" i="1"/>
  <c r="M3197" i="1"/>
  <c r="K3197" i="1"/>
  <c r="M3193" i="1"/>
  <c r="K3193" i="1"/>
  <c r="M3189" i="1"/>
  <c r="K3189" i="1"/>
  <c r="M3185" i="1"/>
  <c r="K3185" i="1"/>
  <c r="M3181" i="1"/>
  <c r="K3181" i="1"/>
  <c r="M3177" i="1"/>
  <c r="K3177" i="1"/>
  <c r="M3173" i="1"/>
  <c r="K3173" i="1"/>
  <c r="M3169" i="1"/>
  <c r="K3169" i="1"/>
  <c r="M3165" i="1"/>
  <c r="K3165" i="1"/>
  <c r="M3161" i="1"/>
  <c r="K3161" i="1"/>
  <c r="M3157" i="1"/>
  <c r="K3157" i="1"/>
  <c r="M3153" i="1"/>
  <c r="K3153" i="1"/>
  <c r="M3149" i="1"/>
  <c r="K3149" i="1"/>
  <c r="M3145" i="1"/>
  <c r="K3145" i="1"/>
  <c r="M3141" i="1"/>
  <c r="K3141" i="1"/>
  <c r="M3137" i="1"/>
  <c r="K3137" i="1"/>
  <c r="M3133" i="1"/>
  <c r="K3133" i="1"/>
  <c r="M3129" i="1"/>
  <c r="K3129" i="1"/>
  <c r="M3125" i="1"/>
  <c r="K3125" i="1"/>
  <c r="M3121" i="1"/>
  <c r="K3121" i="1"/>
  <c r="M3117" i="1"/>
  <c r="K3117" i="1"/>
  <c r="M3113" i="1"/>
  <c r="K3113" i="1"/>
  <c r="M3109" i="1"/>
  <c r="K3109" i="1"/>
  <c r="M3105" i="1"/>
  <c r="K3105" i="1"/>
  <c r="M3101" i="1"/>
  <c r="K3101" i="1"/>
  <c r="M3097" i="1"/>
  <c r="K3097" i="1"/>
  <c r="M3093" i="1"/>
  <c r="K3093" i="1"/>
  <c r="M3089" i="1"/>
  <c r="K3089" i="1"/>
  <c r="M3085" i="1"/>
  <c r="K3085" i="1"/>
  <c r="M3081" i="1"/>
  <c r="K3081" i="1"/>
  <c r="M3077" i="1"/>
  <c r="K3077" i="1"/>
  <c r="M3073" i="1"/>
  <c r="K3073" i="1"/>
  <c r="M3069" i="1"/>
  <c r="K3069" i="1"/>
  <c r="M3065" i="1"/>
  <c r="K3065" i="1"/>
  <c r="M3061" i="1"/>
  <c r="K3061" i="1"/>
  <c r="M3057" i="1"/>
  <c r="K3057" i="1"/>
  <c r="M3053" i="1"/>
  <c r="K3053" i="1"/>
  <c r="M3049" i="1"/>
  <c r="K3049" i="1"/>
  <c r="M3045" i="1"/>
  <c r="K3045" i="1"/>
  <c r="M3041" i="1"/>
  <c r="K3041" i="1"/>
  <c r="M3037" i="1"/>
  <c r="K3037" i="1"/>
  <c r="M3033" i="1"/>
  <c r="K3033" i="1"/>
  <c r="M3029" i="1"/>
  <c r="K3029" i="1"/>
  <c r="M3025" i="1"/>
  <c r="K3025" i="1"/>
  <c r="M3021" i="1"/>
  <c r="K3021" i="1"/>
  <c r="M3017" i="1"/>
  <c r="K3017" i="1"/>
  <c r="M3013" i="1"/>
  <c r="K3013" i="1"/>
  <c r="M3009" i="1"/>
  <c r="K3009" i="1"/>
  <c r="M3005" i="1"/>
  <c r="K3005" i="1"/>
  <c r="M3001" i="1"/>
  <c r="K3001" i="1"/>
  <c r="M2997" i="1"/>
  <c r="K2997" i="1"/>
  <c r="M2993" i="1"/>
  <c r="K2993" i="1"/>
  <c r="M2989" i="1"/>
  <c r="K2989" i="1"/>
  <c r="M2985" i="1"/>
  <c r="K2985" i="1"/>
  <c r="M2981" i="1"/>
  <c r="K2981" i="1"/>
  <c r="M2977" i="1"/>
  <c r="K2977" i="1"/>
  <c r="M2973" i="1"/>
  <c r="K2973" i="1"/>
  <c r="M2969" i="1"/>
  <c r="K2969" i="1"/>
  <c r="M2965" i="1"/>
  <c r="K2965" i="1"/>
  <c r="M2961" i="1"/>
  <c r="K2961" i="1"/>
  <c r="M2957" i="1"/>
  <c r="K2957" i="1"/>
  <c r="M2953" i="1"/>
  <c r="K2953" i="1"/>
  <c r="M2949" i="1"/>
  <c r="K2949" i="1"/>
  <c r="M2945" i="1"/>
  <c r="K2945" i="1"/>
  <c r="M2941" i="1"/>
  <c r="K2941" i="1"/>
  <c r="M2937" i="1"/>
  <c r="K2937" i="1"/>
  <c r="M2933" i="1"/>
  <c r="K2933" i="1"/>
  <c r="M2929" i="1"/>
  <c r="K2929" i="1"/>
  <c r="M2925" i="1"/>
  <c r="K2925" i="1"/>
  <c r="M2921" i="1"/>
  <c r="K2921" i="1"/>
  <c r="M2917" i="1"/>
  <c r="K2917" i="1"/>
  <c r="M2913" i="1"/>
  <c r="K2913" i="1"/>
  <c r="M2909" i="1"/>
  <c r="K2909" i="1"/>
  <c r="M2905" i="1"/>
  <c r="K2905" i="1"/>
  <c r="M2901" i="1"/>
  <c r="K2901" i="1"/>
  <c r="M2897" i="1"/>
  <c r="K2897" i="1"/>
  <c r="M2893" i="1"/>
  <c r="K2893" i="1"/>
  <c r="M2889" i="1"/>
  <c r="K2889" i="1"/>
  <c r="M2885" i="1"/>
  <c r="K2885" i="1"/>
  <c r="M2881" i="1"/>
  <c r="K2881" i="1"/>
  <c r="M2877" i="1"/>
  <c r="K2877" i="1"/>
  <c r="M2873" i="1"/>
  <c r="K2873" i="1"/>
  <c r="M2869" i="1"/>
  <c r="K2869" i="1"/>
  <c r="M2865" i="1"/>
  <c r="K2865" i="1"/>
  <c r="M2861" i="1"/>
  <c r="K2861" i="1"/>
  <c r="M2857" i="1"/>
  <c r="K2857" i="1"/>
  <c r="M2853" i="1"/>
  <c r="K2853" i="1"/>
  <c r="M2849" i="1"/>
  <c r="K2849" i="1"/>
  <c r="M2845" i="1"/>
  <c r="K2845" i="1"/>
  <c r="M2841" i="1"/>
  <c r="K2841" i="1"/>
  <c r="M2837" i="1"/>
  <c r="K2837" i="1"/>
  <c r="M2833" i="1"/>
  <c r="K2833" i="1"/>
  <c r="M2829" i="1"/>
  <c r="K2829" i="1"/>
  <c r="M2825" i="1"/>
  <c r="K2825" i="1"/>
  <c r="M2821" i="1"/>
  <c r="K2821" i="1"/>
  <c r="M2817" i="1"/>
  <c r="K2817" i="1"/>
  <c r="M2813" i="1"/>
  <c r="K2813" i="1"/>
  <c r="M2809" i="1"/>
  <c r="K2809" i="1"/>
  <c r="M2805" i="1"/>
  <c r="K2805" i="1"/>
  <c r="M2801" i="1"/>
  <c r="K2801" i="1"/>
  <c r="M2797" i="1"/>
  <c r="K2797" i="1"/>
  <c r="M2793" i="1"/>
  <c r="K2793" i="1"/>
  <c r="M2789" i="1"/>
  <c r="K2789" i="1"/>
  <c r="M2785" i="1"/>
  <c r="K2785" i="1"/>
  <c r="M2781" i="1"/>
  <c r="K2781" i="1"/>
  <c r="M2777" i="1"/>
  <c r="K2777" i="1"/>
  <c r="M2773" i="1"/>
  <c r="K2773" i="1"/>
  <c r="M2769" i="1"/>
  <c r="K2769" i="1"/>
  <c r="M2765" i="1"/>
  <c r="K2765" i="1"/>
  <c r="M2761" i="1"/>
  <c r="K2761" i="1"/>
  <c r="M2757" i="1"/>
  <c r="K2757" i="1"/>
  <c r="M2753" i="1"/>
  <c r="K2753" i="1"/>
  <c r="M2749" i="1"/>
  <c r="K2749" i="1"/>
  <c r="M2745" i="1"/>
  <c r="K2745" i="1"/>
  <c r="M2741" i="1"/>
  <c r="K2741" i="1"/>
  <c r="M2737" i="1"/>
  <c r="K2737" i="1"/>
  <c r="M2733" i="1"/>
  <c r="K2733" i="1"/>
  <c r="M2729" i="1"/>
  <c r="K2729" i="1"/>
  <c r="M2725" i="1"/>
  <c r="K2725" i="1"/>
  <c r="M2721" i="1"/>
  <c r="K2721" i="1"/>
  <c r="M2717" i="1"/>
  <c r="K2717" i="1"/>
  <c r="M2713" i="1"/>
  <c r="K2713" i="1"/>
  <c r="M2709" i="1"/>
  <c r="K2709" i="1"/>
  <c r="M2705" i="1"/>
  <c r="K2705" i="1"/>
  <c r="M2701" i="1"/>
  <c r="K2701" i="1"/>
  <c r="M2697" i="1"/>
  <c r="K2697" i="1"/>
  <c r="M2693" i="1"/>
  <c r="K2693" i="1"/>
  <c r="M2689" i="1"/>
  <c r="K2689" i="1"/>
  <c r="M2685" i="1"/>
  <c r="K2685" i="1"/>
  <c r="M2681" i="1"/>
  <c r="K2681" i="1"/>
  <c r="M2677" i="1"/>
  <c r="K2677" i="1"/>
  <c r="M2673" i="1"/>
  <c r="K2673" i="1"/>
  <c r="M2669" i="1"/>
  <c r="K2669" i="1"/>
  <c r="M2665" i="1"/>
  <c r="K2665" i="1"/>
  <c r="M2661" i="1"/>
  <c r="K2661" i="1"/>
  <c r="M2657" i="1"/>
  <c r="K2657" i="1"/>
  <c r="M2653" i="1"/>
  <c r="K2653" i="1"/>
  <c r="M2649" i="1"/>
  <c r="K2649" i="1"/>
  <c r="M2645" i="1"/>
  <c r="K2645" i="1"/>
  <c r="M2641" i="1"/>
  <c r="K2641" i="1"/>
  <c r="M2637" i="1"/>
  <c r="K2637" i="1"/>
  <c r="M2633" i="1"/>
  <c r="K2633" i="1"/>
  <c r="M2629" i="1"/>
  <c r="K2629" i="1"/>
  <c r="M2625" i="1"/>
  <c r="K2625" i="1"/>
  <c r="M2621" i="1"/>
  <c r="K2621" i="1"/>
  <c r="M2617" i="1"/>
  <c r="K2617" i="1"/>
  <c r="M2613" i="1"/>
  <c r="K2613" i="1"/>
  <c r="M2609" i="1"/>
  <c r="K2609" i="1"/>
  <c r="M2605" i="1"/>
  <c r="K2605" i="1"/>
  <c r="M2601" i="1"/>
  <c r="K2601" i="1"/>
  <c r="M2597" i="1"/>
  <c r="K2597" i="1"/>
  <c r="M2593" i="1"/>
  <c r="K2593" i="1"/>
  <c r="M2589" i="1"/>
  <c r="K2589" i="1"/>
  <c r="M2585" i="1"/>
  <c r="K2585" i="1"/>
  <c r="M2581" i="1"/>
  <c r="K2581" i="1"/>
  <c r="M2577" i="1"/>
  <c r="K2577" i="1"/>
  <c r="M2573" i="1"/>
  <c r="K2573" i="1"/>
  <c r="M2569" i="1"/>
  <c r="K2569" i="1"/>
  <c r="M2565" i="1"/>
  <c r="K2565" i="1"/>
  <c r="M2561" i="1"/>
  <c r="K2561" i="1"/>
  <c r="M2557" i="1"/>
  <c r="K2557" i="1"/>
  <c r="M2553" i="1"/>
  <c r="K2553" i="1"/>
  <c r="M2549" i="1"/>
  <c r="K2549" i="1"/>
  <c r="M2545" i="1"/>
  <c r="K2545" i="1"/>
  <c r="M2541" i="1"/>
  <c r="K2541" i="1"/>
  <c r="M2537" i="1"/>
  <c r="K2537" i="1"/>
  <c r="M2533" i="1"/>
  <c r="K2533" i="1"/>
  <c r="M2529" i="1"/>
  <c r="K2529" i="1"/>
  <c r="M2525" i="1"/>
  <c r="K2525" i="1"/>
  <c r="M2521" i="1"/>
  <c r="K2521" i="1"/>
  <c r="M2517" i="1"/>
  <c r="K2517" i="1"/>
  <c r="M2513" i="1"/>
  <c r="K2513" i="1"/>
  <c r="M2509" i="1"/>
  <c r="K2509" i="1"/>
  <c r="M2505" i="1"/>
  <c r="K2505" i="1"/>
  <c r="M2501" i="1"/>
  <c r="K2501" i="1"/>
  <c r="M2497" i="1"/>
  <c r="K2497" i="1"/>
  <c r="M2493" i="1"/>
  <c r="K2493" i="1"/>
  <c r="M2489" i="1"/>
  <c r="K2489" i="1"/>
  <c r="M2485" i="1"/>
  <c r="K2485" i="1"/>
  <c r="M2481" i="1"/>
  <c r="K2481" i="1"/>
  <c r="M2477" i="1"/>
  <c r="K2477" i="1"/>
  <c r="M2473" i="1"/>
  <c r="K2473" i="1"/>
  <c r="M2469" i="1"/>
  <c r="K2469" i="1"/>
  <c r="M2465" i="1"/>
  <c r="K2465" i="1"/>
  <c r="M2461" i="1"/>
  <c r="K2461" i="1"/>
  <c r="M2457" i="1"/>
  <c r="K2457" i="1"/>
  <c r="M2453" i="1"/>
  <c r="K2453" i="1"/>
  <c r="M2449" i="1"/>
  <c r="K2449" i="1"/>
  <c r="M2445" i="1"/>
  <c r="K2445" i="1"/>
  <c r="M2441" i="1"/>
  <c r="K2441" i="1"/>
  <c r="M2437" i="1"/>
  <c r="K2437" i="1"/>
  <c r="M2433" i="1"/>
  <c r="K2433" i="1"/>
  <c r="M2429" i="1"/>
  <c r="K2429" i="1"/>
  <c r="M2425" i="1"/>
  <c r="K2425" i="1"/>
  <c r="M2421" i="1"/>
  <c r="K2421" i="1"/>
  <c r="M2417" i="1"/>
  <c r="K2417" i="1"/>
  <c r="M2413" i="1"/>
  <c r="K2413" i="1"/>
  <c r="M2409" i="1"/>
  <c r="K2409" i="1"/>
  <c r="M2405" i="1"/>
  <c r="K2405" i="1"/>
  <c r="M2401" i="1"/>
  <c r="K2401" i="1"/>
  <c r="M2397" i="1"/>
  <c r="K2397" i="1"/>
  <c r="M2393" i="1"/>
  <c r="K2393" i="1"/>
  <c r="M2389" i="1"/>
  <c r="K2389" i="1"/>
  <c r="M2385" i="1"/>
  <c r="K2385" i="1"/>
  <c r="M2381" i="1"/>
  <c r="K2381" i="1"/>
  <c r="M2377" i="1"/>
  <c r="K2377" i="1"/>
  <c r="M2373" i="1"/>
  <c r="K2373" i="1"/>
  <c r="M2369" i="1"/>
  <c r="K2369" i="1"/>
  <c r="M2365" i="1"/>
  <c r="K2365" i="1"/>
  <c r="M2361" i="1"/>
  <c r="K2361" i="1"/>
  <c r="M2357" i="1"/>
  <c r="K2357" i="1"/>
  <c r="M2353" i="1"/>
  <c r="K2353" i="1"/>
  <c r="M2349" i="1"/>
  <c r="K2349" i="1"/>
  <c r="M2345" i="1"/>
  <c r="K2345" i="1"/>
  <c r="M2341" i="1"/>
  <c r="K2341" i="1"/>
  <c r="M2337" i="1"/>
  <c r="K2337" i="1"/>
  <c r="M2333" i="1"/>
  <c r="K2333" i="1"/>
  <c r="M2329" i="1"/>
  <c r="K2329" i="1"/>
  <c r="M2325" i="1"/>
  <c r="K2325" i="1"/>
  <c r="M2321" i="1"/>
  <c r="K2321" i="1"/>
  <c r="M2317" i="1"/>
  <c r="K2317" i="1"/>
  <c r="M2313" i="1"/>
  <c r="K2313" i="1"/>
  <c r="M2309" i="1"/>
  <c r="K2309" i="1"/>
  <c r="M2305" i="1"/>
  <c r="K2305" i="1"/>
  <c r="M2301" i="1"/>
  <c r="K2301" i="1"/>
  <c r="M2297" i="1"/>
  <c r="K2297" i="1"/>
  <c r="M2293" i="1"/>
  <c r="K2293" i="1"/>
  <c r="M2289" i="1"/>
  <c r="K2289" i="1"/>
  <c r="M2285" i="1"/>
  <c r="K2285" i="1"/>
  <c r="M2281" i="1"/>
  <c r="K2281" i="1"/>
  <c r="M2277" i="1"/>
  <c r="K2277" i="1"/>
  <c r="M2273" i="1"/>
  <c r="K2273" i="1"/>
  <c r="M2269" i="1"/>
  <c r="K2269" i="1"/>
  <c r="M2265" i="1"/>
  <c r="K2265" i="1"/>
  <c r="M2261" i="1"/>
  <c r="K2261" i="1"/>
  <c r="M2257" i="1"/>
  <c r="K2257" i="1"/>
  <c r="M2253" i="1"/>
  <c r="K2253" i="1"/>
  <c r="M2249" i="1"/>
  <c r="K2249" i="1"/>
  <c r="M2245" i="1"/>
  <c r="K2245" i="1"/>
  <c r="M2241" i="1"/>
  <c r="K2241" i="1"/>
  <c r="M2237" i="1"/>
  <c r="K2237" i="1"/>
  <c r="M2233" i="1"/>
  <c r="K2233" i="1"/>
  <c r="M2229" i="1"/>
  <c r="K2229" i="1"/>
  <c r="M2225" i="1"/>
  <c r="K2225" i="1"/>
  <c r="M2221" i="1"/>
  <c r="K2221" i="1"/>
  <c r="M2217" i="1"/>
  <c r="K2217" i="1"/>
  <c r="M2213" i="1"/>
  <c r="K2213" i="1"/>
  <c r="M2209" i="1"/>
  <c r="K2209" i="1"/>
  <c r="M2205" i="1"/>
  <c r="K2205" i="1"/>
  <c r="M2201" i="1"/>
  <c r="K2201" i="1"/>
  <c r="M2197" i="1"/>
  <c r="K2197" i="1"/>
  <c r="M2193" i="1"/>
  <c r="K2193" i="1"/>
  <c r="M2189" i="1"/>
  <c r="K2189" i="1"/>
  <c r="M2185" i="1"/>
  <c r="K2185" i="1"/>
  <c r="M2181" i="1"/>
  <c r="K2181" i="1"/>
  <c r="M2177" i="1"/>
  <c r="K2177" i="1"/>
  <c r="M3925" i="1"/>
  <c r="M3395" i="1"/>
  <c r="M3392" i="1"/>
  <c r="K3392" i="1"/>
  <c r="M3388" i="1"/>
  <c r="K3388" i="1"/>
  <c r="M3384" i="1"/>
  <c r="K3384" i="1"/>
  <c r="M3380" i="1"/>
  <c r="K3380" i="1"/>
  <c r="M3376" i="1"/>
  <c r="K3376" i="1"/>
  <c r="M3372" i="1"/>
  <c r="K3372" i="1"/>
  <c r="M3368" i="1"/>
  <c r="K3368" i="1"/>
  <c r="M3364" i="1"/>
  <c r="K3364" i="1"/>
  <c r="M3360" i="1"/>
  <c r="K3360" i="1"/>
  <c r="M3356" i="1"/>
  <c r="K3356" i="1"/>
  <c r="M3352" i="1"/>
  <c r="K3352" i="1"/>
  <c r="M3348" i="1"/>
  <c r="K3348" i="1"/>
  <c r="M3344" i="1"/>
  <c r="K3344" i="1"/>
  <c r="M3340" i="1"/>
  <c r="K3340" i="1"/>
  <c r="M3336" i="1"/>
  <c r="K3336" i="1"/>
  <c r="M3332" i="1"/>
  <c r="K3332" i="1"/>
  <c r="M3328" i="1"/>
  <c r="K3328" i="1"/>
  <c r="M3324" i="1"/>
  <c r="K3324" i="1"/>
  <c r="M3320" i="1"/>
  <c r="K3320" i="1"/>
  <c r="M3316" i="1"/>
  <c r="K3316" i="1"/>
  <c r="M3312" i="1"/>
  <c r="K3312" i="1"/>
  <c r="M3308" i="1"/>
  <c r="K3308" i="1"/>
  <c r="M3304" i="1"/>
  <c r="K3304" i="1"/>
  <c r="M3300" i="1"/>
  <c r="K3300" i="1"/>
  <c r="M3296" i="1"/>
  <c r="K3296" i="1"/>
  <c r="M3292" i="1"/>
  <c r="K3292" i="1"/>
  <c r="M3288" i="1"/>
  <c r="K3288" i="1"/>
  <c r="M3284" i="1"/>
  <c r="K3284" i="1"/>
  <c r="M3280" i="1"/>
  <c r="K3280" i="1"/>
  <c r="M3276" i="1"/>
  <c r="K3276" i="1"/>
  <c r="M3272" i="1"/>
  <c r="K3272" i="1"/>
  <c r="M3268" i="1"/>
  <c r="K3268" i="1"/>
  <c r="M3264" i="1"/>
  <c r="K3264" i="1"/>
  <c r="M3260" i="1"/>
  <c r="K3260" i="1"/>
  <c r="M3256" i="1"/>
  <c r="K3256" i="1"/>
  <c r="M3252" i="1"/>
  <c r="K3252" i="1"/>
  <c r="M3248" i="1"/>
  <c r="K3248" i="1"/>
  <c r="M3244" i="1"/>
  <c r="K3244" i="1"/>
  <c r="M3240" i="1"/>
  <c r="K3240" i="1"/>
  <c r="M3236" i="1"/>
  <c r="K3236" i="1"/>
  <c r="M3232" i="1"/>
  <c r="K3232" i="1"/>
  <c r="M3228" i="1"/>
  <c r="K3228" i="1"/>
  <c r="M3224" i="1"/>
  <c r="K3224" i="1"/>
  <c r="M3220" i="1"/>
  <c r="K3220" i="1"/>
  <c r="M3216" i="1"/>
  <c r="K3216" i="1"/>
  <c r="M3212" i="1"/>
  <c r="K3212" i="1"/>
  <c r="M3208" i="1"/>
  <c r="K3208" i="1"/>
  <c r="M3204" i="1"/>
  <c r="K3204" i="1"/>
  <c r="M3200" i="1"/>
  <c r="K3200" i="1"/>
  <c r="M3196" i="1"/>
  <c r="K3196" i="1"/>
  <c r="M3192" i="1"/>
  <c r="K3192" i="1"/>
  <c r="M3188" i="1"/>
  <c r="K3188" i="1"/>
  <c r="M3184" i="1"/>
  <c r="K3184" i="1"/>
  <c r="M3180" i="1"/>
  <c r="K3180" i="1"/>
  <c r="M3176" i="1"/>
  <c r="K3176" i="1"/>
  <c r="M3172" i="1"/>
  <c r="K3172" i="1"/>
  <c r="M3168" i="1"/>
  <c r="K3168" i="1"/>
  <c r="M3164" i="1"/>
  <c r="K3164" i="1"/>
  <c r="M3160" i="1"/>
  <c r="K3160" i="1"/>
  <c r="M3156" i="1"/>
  <c r="K3156" i="1"/>
  <c r="M3152" i="1"/>
  <c r="K3152" i="1"/>
  <c r="M3148" i="1"/>
  <c r="K3148" i="1"/>
  <c r="M3144" i="1"/>
  <c r="K3144" i="1"/>
  <c r="M3140" i="1"/>
  <c r="K3140" i="1"/>
  <c r="M3136" i="1"/>
  <c r="K3136" i="1"/>
  <c r="M3132" i="1"/>
  <c r="K3132" i="1"/>
  <c r="M3128" i="1"/>
  <c r="K3128" i="1"/>
  <c r="M3124" i="1"/>
  <c r="K3124" i="1"/>
  <c r="M3120" i="1"/>
  <c r="K3120" i="1"/>
  <c r="M3116" i="1"/>
  <c r="K3116" i="1"/>
  <c r="M3112" i="1"/>
  <c r="K3112" i="1"/>
  <c r="M3108" i="1"/>
  <c r="K3108" i="1"/>
  <c r="M3104" i="1"/>
  <c r="K3104" i="1"/>
  <c r="M3100" i="1"/>
  <c r="K3100" i="1"/>
  <c r="M3096" i="1"/>
  <c r="K3096" i="1"/>
  <c r="M3092" i="1"/>
  <c r="K3092" i="1"/>
  <c r="M3088" i="1"/>
  <c r="K3088" i="1"/>
  <c r="M3084" i="1"/>
  <c r="K3084" i="1"/>
  <c r="M3080" i="1"/>
  <c r="K3080" i="1"/>
  <c r="M3076" i="1"/>
  <c r="K3076" i="1"/>
  <c r="M3072" i="1"/>
  <c r="K3072" i="1"/>
  <c r="M3068" i="1"/>
  <c r="K3068" i="1"/>
  <c r="M3064" i="1"/>
  <c r="K3064" i="1"/>
  <c r="M3060" i="1"/>
  <c r="K3060" i="1"/>
  <c r="M3056" i="1"/>
  <c r="K3056" i="1"/>
  <c r="M3052" i="1"/>
  <c r="K3052" i="1"/>
  <c r="M3048" i="1"/>
  <c r="K3048" i="1"/>
  <c r="M3044" i="1"/>
  <c r="K3044" i="1"/>
  <c r="M3040" i="1"/>
  <c r="K3040" i="1"/>
  <c r="M3036" i="1"/>
  <c r="K3036" i="1"/>
  <c r="M3032" i="1"/>
  <c r="K3032" i="1"/>
  <c r="M3028" i="1"/>
  <c r="K3028" i="1"/>
  <c r="M3024" i="1"/>
  <c r="K3024" i="1"/>
  <c r="M3020" i="1"/>
  <c r="K3020" i="1"/>
  <c r="M3016" i="1"/>
  <c r="K3016" i="1"/>
  <c r="M3012" i="1"/>
  <c r="K3012" i="1"/>
  <c r="M3008" i="1"/>
  <c r="K3008" i="1"/>
  <c r="M3004" i="1"/>
  <c r="K3004" i="1"/>
  <c r="M3000" i="1"/>
  <c r="K3000" i="1"/>
  <c r="M2996" i="1"/>
  <c r="K2996" i="1"/>
  <c r="M2992" i="1"/>
  <c r="K2992" i="1"/>
  <c r="M2988" i="1"/>
  <c r="K2988" i="1"/>
  <c r="M2984" i="1"/>
  <c r="K2984" i="1"/>
  <c r="M2980" i="1"/>
  <c r="K2980" i="1"/>
  <c r="M2976" i="1"/>
  <c r="K2976" i="1"/>
  <c r="M2972" i="1"/>
  <c r="K2972" i="1"/>
  <c r="M2968" i="1"/>
  <c r="K2968" i="1"/>
  <c r="M2964" i="1"/>
  <c r="K2964" i="1"/>
  <c r="M2960" i="1"/>
  <c r="K2960" i="1"/>
  <c r="M2956" i="1"/>
  <c r="K2956" i="1"/>
  <c r="M2952" i="1"/>
  <c r="K2952" i="1"/>
  <c r="M2948" i="1"/>
  <c r="K2948" i="1"/>
  <c r="M2944" i="1"/>
  <c r="K2944" i="1"/>
  <c r="M2940" i="1"/>
  <c r="K2940" i="1"/>
  <c r="M2936" i="1"/>
  <c r="K2936" i="1"/>
  <c r="M2932" i="1"/>
  <c r="K2932" i="1"/>
  <c r="M2928" i="1"/>
  <c r="K2928" i="1"/>
  <c r="M2924" i="1"/>
  <c r="K2924" i="1"/>
  <c r="M2920" i="1"/>
  <c r="K2920" i="1"/>
  <c r="M2916" i="1"/>
  <c r="K2916" i="1"/>
  <c r="M2912" i="1"/>
  <c r="K2912" i="1"/>
  <c r="M2908" i="1"/>
  <c r="K2908" i="1"/>
  <c r="M2904" i="1"/>
  <c r="K2904" i="1"/>
  <c r="M2900" i="1"/>
  <c r="K2900" i="1"/>
  <c r="M2896" i="1"/>
  <c r="K2896" i="1"/>
  <c r="M2892" i="1"/>
  <c r="K2892" i="1"/>
  <c r="M2888" i="1"/>
  <c r="K2888" i="1"/>
  <c r="M2884" i="1"/>
  <c r="K2884" i="1"/>
  <c r="M2880" i="1"/>
  <c r="K2880" i="1"/>
  <c r="M2876" i="1"/>
  <c r="K2876" i="1"/>
  <c r="M2872" i="1"/>
  <c r="K2872" i="1"/>
  <c r="M2868" i="1"/>
  <c r="K2868" i="1"/>
  <c r="M2864" i="1"/>
  <c r="K2864" i="1"/>
  <c r="M2860" i="1"/>
  <c r="K2860" i="1"/>
  <c r="M2856" i="1"/>
  <c r="K2856" i="1"/>
  <c r="M2852" i="1"/>
  <c r="K2852" i="1"/>
  <c r="M2848" i="1"/>
  <c r="K2848" i="1"/>
  <c r="M2844" i="1"/>
  <c r="K2844" i="1"/>
  <c r="M2840" i="1"/>
  <c r="K2840" i="1"/>
  <c r="M2836" i="1"/>
  <c r="K2836" i="1"/>
  <c r="M2832" i="1"/>
  <c r="K2832" i="1"/>
  <c r="M2828" i="1"/>
  <c r="K2828" i="1"/>
  <c r="M2824" i="1"/>
  <c r="K2824" i="1"/>
  <c r="M2820" i="1"/>
  <c r="K2820" i="1"/>
  <c r="M2816" i="1"/>
  <c r="K2816" i="1"/>
  <c r="M2812" i="1"/>
  <c r="K2812" i="1"/>
  <c r="M2808" i="1"/>
  <c r="K2808" i="1"/>
  <c r="M2804" i="1"/>
  <c r="K2804" i="1"/>
  <c r="M2800" i="1"/>
  <c r="K2800" i="1"/>
  <c r="M2796" i="1"/>
  <c r="K2796" i="1"/>
  <c r="M2792" i="1"/>
  <c r="K2792" i="1"/>
  <c r="M2788" i="1"/>
  <c r="K2788" i="1"/>
  <c r="M2784" i="1"/>
  <c r="K2784" i="1"/>
  <c r="M2780" i="1"/>
  <c r="K2780" i="1"/>
  <c r="M2776" i="1"/>
  <c r="K2776" i="1"/>
  <c r="M2772" i="1"/>
  <c r="K2772" i="1"/>
  <c r="M2768" i="1"/>
  <c r="K2768" i="1"/>
  <c r="M2764" i="1"/>
  <c r="K2764" i="1"/>
  <c r="M2760" i="1"/>
  <c r="K2760" i="1"/>
  <c r="M2756" i="1"/>
  <c r="K2756" i="1"/>
  <c r="M2752" i="1"/>
  <c r="K2752" i="1"/>
  <c r="M2748" i="1"/>
  <c r="K2748" i="1"/>
  <c r="M2744" i="1"/>
  <c r="K2744" i="1"/>
  <c r="M2740" i="1"/>
  <c r="K2740" i="1"/>
  <c r="M2736" i="1"/>
  <c r="K2736" i="1"/>
  <c r="M2732" i="1"/>
  <c r="K2732" i="1"/>
  <c r="M2728" i="1"/>
  <c r="K2728" i="1"/>
  <c r="M2724" i="1"/>
  <c r="K2724" i="1"/>
  <c r="M2720" i="1"/>
  <c r="K2720" i="1"/>
  <c r="M2716" i="1"/>
  <c r="K2716" i="1"/>
  <c r="M2712" i="1"/>
  <c r="K2712" i="1"/>
  <c r="M2708" i="1"/>
  <c r="K2708" i="1"/>
  <c r="M2704" i="1"/>
  <c r="K2704" i="1"/>
  <c r="M2700" i="1"/>
  <c r="K2700" i="1"/>
  <c r="M2696" i="1"/>
  <c r="K2696" i="1"/>
  <c r="M2692" i="1"/>
  <c r="K2692" i="1"/>
  <c r="M2688" i="1"/>
  <c r="K2688" i="1"/>
  <c r="M2684" i="1"/>
  <c r="K2684" i="1"/>
  <c r="M2680" i="1"/>
  <c r="K2680" i="1"/>
  <c r="M2676" i="1"/>
  <c r="K2676" i="1"/>
  <c r="M2672" i="1"/>
  <c r="K2672" i="1"/>
  <c r="M2668" i="1"/>
  <c r="K2668" i="1"/>
  <c r="M2664" i="1"/>
  <c r="K2664" i="1"/>
  <c r="M2660" i="1"/>
  <c r="K2660" i="1"/>
  <c r="M2656" i="1"/>
  <c r="K2656" i="1"/>
  <c r="M2652" i="1"/>
  <c r="K2652" i="1"/>
  <c r="M2648" i="1"/>
  <c r="K2648" i="1"/>
  <c r="M2644" i="1"/>
  <c r="K2644" i="1"/>
  <c r="M2640" i="1"/>
  <c r="K2640" i="1"/>
  <c r="M2636" i="1"/>
  <c r="K2636" i="1"/>
  <c r="M2632" i="1"/>
  <c r="K2632" i="1"/>
  <c r="M2628" i="1"/>
  <c r="K2628" i="1"/>
  <c r="M2624" i="1"/>
  <c r="K2624" i="1"/>
  <c r="M2620" i="1"/>
  <c r="K2620" i="1"/>
  <c r="M2616" i="1"/>
  <c r="K2616" i="1"/>
  <c r="M2612" i="1"/>
  <c r="K2612" i="1"/>
  <c r="M2608" i="1"/>
  <c r="K2608" i="1"/>
  <c r="M2604" i="1"/>
  <c r="K2604" i="1"/>
  <c r="M2600" i="1"/>
  <c r="K2600" i="1"/>
  <c r="M2596" i="1"/>
  <c r="K2596" i="1"/>
  <c r="M2592" i="1"/>
  <c r="K2592" i="1"/>
  <c r="M2588" i="1"/>
  <c r="K2588" i="1"/>
  <c r="M2584" i="1"/>
  <c r="K2584" i="1"/>
  <c r="M2580" i="1"/>
  <c r="K2580" i="1"/>
  <c r="M2576" i="1"/>
  <c r="K2576" i="1"/>
  <c r="M2572" i="1"/>
  <c r="K2572" i="1"/>
  <c r="M2568" i="1"/>
  <c r="K2568" i="1"/>
  <c r="M2564" i="1"/>
  <c r="K2564" i="1"/>
  <c r="M2560" i="1"/>
  <c r="K2560" i="1"/>
  <c r="M2556" i="1"/>
  <c r="K2556" i="1"/>
  <c r="M2552" i="1"/>
  <c r="K2552" i="1"/>
  <c r="M2548" i="1"/>
  <c r="K2548" i="1"/>
  <c r="M2544" i="1"/>
  <c r="K2544" i="1"/>
  <c r="M2540" i="1"/>
  <c r="K2540" i="1"/>
  <c r="M2536" i="1"/>
  <c r="K2536" i="1"/>
  <c r="M2532" i="1"/>
  <c r="K2532" i="1"/>
  <c r="M2528" i="1"/>
  <c r="K2528" i="1"/>
  <c r="M2524" i="1"/>
  <c r="K2524" i="1"/>
  <c r="M2520" i="1"/>
  <c r="K2520" i="1"/>
  <c r="M2516" i="1"/>
  <c r="K2516" i="1"/>
  <c r="M2512" i="1"/>
  <c r="K2512" i="1"/>
  <c r="M2508" i="1"/>
  <c r="K2508" i="1"/>
  <c r="M2504" i="1"/>
  <c r="K2504" i="1"/>
  <c r="M2500" i="1"/>
  <c r="K2500" i="1"/>
  <c r="M2496" i="1"/>
  <c r="K2496" i="1"/>
  <c r="M2492" i="1"/>
  <c r="K2492" i="1"/>
  <c r="M2488" i="1"/>
  <c r="K2488" i="1"/>
  <c r="M2484" i="1"/>
  <c r="K2484" i="1"/>
  <c r="M2480" i="1"/>
  <c r="K2480" i="1"/>
  <c r="M2476" i="1"/>
  <c r="K2476" i="1"/>
  <c r="M2472" i="1"/>
  <c r="K2472" i="1"/>
  <c r="M2468" i="1"/>
  <c r="K2468" i="1"/>
  <c r="M2464" i="1"/>
  <c r="K2464" i="1"/>
  <c r="M2460" i="1"/>
  <c r="K2460" i="1"/>
  <c r="M2456" i="1"/>
  <c r="K2456" i="1"/>
  <c r="M2452" i="1"/>
  <c r="K2452" i="1"/>
  <c r="M2448" i="1"/>
  <c r="K2448" i="1"/>
  <c r="M2444" i="1"/>
  <c r="K2444" i="1"/>
  <c r="M2440" i="1"/>
  <c r="K2440" i="1"/>
  <c r="M2436" i="1"/>
  <c r="K2436" i="1"/>
  <c r="M2432" i="1"/>
  <c r="K2432" i="1"/>
  <c r="M2428" i="1"/>
  <c r="K2428" i="1"/>
  <c r="M2424" i="1"/>
  <c r="K2424" i="1"/>
  <c r="M2420" i="1"/>
  <c r="K2420" i="1"/>
  <c r="M2416" i="1"/>
  <c r="K2416" i="1"/>
  <c r="M2412" i="1"/>
  <c r="K2412" i="1"/>
  <c r="M2408" i="1"/>
  <c r="K2408" i="1"/>
  <c r="M2404" i="1"/>
  <c r="K2404" i="1"/>
  <c r="M2400" i="1"/>
  <c r="K2400" i="1"/>
  <c r="M2396" i="1"/>
  <c r="K2396" i="1"/>
  <c r="M2392" i="1"/>
  <c r="K2392" i="1"/>
  <c r="M2388" i="1"/>
  <c r="K2388" i="1"/>
  <c r="M2384" i="1"/>
  <c r="K2384" i="1"/>
  <c r="M2380" i="1"/>
  <c r="K2380" i="1"/>
  <c r="M2376" i="1"/>
  <c r="K2376" i="1"/>
  <c r="M2372" i="1"/>
  <c r="K2372" i="1"/>
  <c r="M2368" i="1"/>
  <c r="K2368" i="1"/>
  <c r="M2364" i="1"/>
  <c r="K2364" i="1"/>
  <c r="M2360" i="1"/>
  <c r="K2360" i="1"/>
  <c r="M2356" i="1"/>
  <c r="K2356" i="1"/>
  <c r="M2352" i="1"/>
  <c r="K2352" i="1"/>
  <c r="M2348" i="1"/>
  <c r="K2348" i="1"/>
  <c r="M2344" i="1"/>
  <c r="K2344" i="1"/>
  <c r="M2340" i="1"/>
  <c r="K2340" i="1"/>
  <c r="M2336" i="1"/>
  <c r="K2336" i="1"/>
  <c r="M2332" i="1"/>
  <c r="K2332" i="1"/>
  <c r="M2328" i="1"/>
  <c r="K2328" i="1"/>
  <c r="M2324" i="1"/>
  <c r="K2324" i="1"/>
  <c r="M2320" i="1"/>
  <c r="K2320" i="1"/>
  <c r="M2316" i="1"/>
  <c r="K2316" i="1"/>
  <c r="M2312" i="1"/>
  <c r="K2312" i="1"/>
  <c r="M2308" i="1"/>
  <c r="K2308" i="1"/>
  <c r="M2304" i="1"/>
  <c r="K2304" i="1"/>
  <c r="M2300" i="1"/>
  <c r="K2300" i="1"/>
  <c r="M2296" i="1"/>
  <c r="K2296" i="1"/>
  <c r="M2292" i="1"/>
  <c r="K2292" i="1"/>
  <c r="M2288" i="1"/>
  <c r="K2288" i="1"/>
  <c r="M2284" i="1"/>
  <c r="K2284" i="1"/>
  <c r="M2280" i="1"/>
  <c r="K2280" i="1"/>
  <c r="M2276" i="1"/>
  <c r="K2276" i="1"/>
  <c r="M2272" i="1"/>
  <c r="K2272" i="1"/>
  <c r="M2268" i="1"/>
  <c r="K2268" i="1"/>
  <c r="M2264" i="1"/>
  <c r="K2264" i="1"/>
  <c r="M2260" i="1"/>
  <c r="K2260" i="1"/>
  <c r="M2256" i="1"/>
  <c r="K2256" i="1"/>
  <c r="M2252" i="1"/>
  <c r="K2252" i="1"/>
  <c r="M2248" i="1"/>
  <c r="K2248" i="1"/>
  <c r="M2244" i="1"/>
  <c r="K2244" i="1"/>
  <c r="M2240" i="1"/>
  <c r="K2240" i="1"/>
  <c r="M2236" i="1"/>
  <c r="K2236" i="1"/>
  <c r="M2232" i="1"/>
  <c r="K2232" i="1"/>
  <c r="M2228" i="1"/>
  <c r="K2228" i="1"/>
  <c r="M2224" i="1"/>
  <c r="K2224" i="1"/>
  <c r="M2220" i="1"/>
  <c r="K2220" i="1"/>
  <c r="M2216" i="1"/>
  <c r="K2216" i="1"/>
  <c r="M2212" i="1"/>
  <c r="K2212" i="1"/>
  <c r="M2208" i="1"/>
  <c r="K2208" i="1"/>
  <c r="M2204" i="1"/>
  <c r="K2204" i="1"/>
  <c r="M2200" i="1"/>
  <c r="K2200" i="1"/>
  <c r="M2196" i="1"/>
  <c r="K2196" i="1"/>
  <c r="M2192" i="1"/>
  <c r="K2192" i="1"/>
  <c r="M2188" i="1"/>
  <c r="K2188" i="1"/>
  <c r="M2184" i="1"/>
  <c r="K2184" i="1"/>
  <c r="M2180" i="1"/>
  <c r="K2180" i="1"/>
  <c r="M2176" i="1"/>
  <c r="K2176" i="1"/>
  <c r="M2172" i="1"/>
  <c r="K2172" i="1"/>
  <c r="K2121" i="1"/>
  <c r="K2119" i="1"/>
  <c r="K2117" i="1"/>
  <c r="K2115" i="1"/>
  <c r="K2113" i="1"/>
  <c r="K2111" i="1"/>
  <c r="K2109" i="1"/>
  <c r="K2107" i="1"/>
  <c r="K2105" i="1"/>
  <c r="K2103" i="1"/>
  <c r="K2101" i="1"/>
  <c r="K2099" i="1"/>
  <c r="K2097" i="1"/>
  <c r="K2095" i="1"/>
  <c r="K2093" i="1"/>
  <c r="K2091" i="1"/>
  <c r="K2089" i="1"/>
  <c r="K2087" i="1"/>
  <c r="M2011" i="1"/>
  <c r="K2011" i="1"/>
  <c r="M2003" i="1"/>
  <c r="K2003" i="1"/>
  <c r="M1995" i="1"/>
  <c r="K1995" i="1"/>
  <c r="M1987" i="1"/>
  <c r="K1987" i="1"/>
  <c r="M1979" i="1"/>
  <c r="K1979" i="1"/>
  <c r="M1971" i="1"/>
  <c r="K1971" i="1"/>
  <c r="M1963" i="1"/>
  <c r="K1963" i="1"/>
  <c r="M1955" i="1"/>
  <c r="K1955" i="1"/>
  <c r="M1947" i="1"/>
  <c r="K1947" i="1"/>
  <c r="M1939" i="1"/>
  <c r="K1939" i="1"/>
  <c r="M1931" i="1"/>
  <c r="K1931" i="1"/>
  <c r="M1923" i="1"/>
  <c r="K1923" i="1"/>
  <c r="M1915" i="1"/>
  <c r="K1915" i="1"/>
  <c r="M1907" i="1"/>
  <c r="K1907" i="1"/>
  <c r="M1899" i="1"/>
  <c r="K1899" i="1"/>
  <c r="M1891" i="1"/>
  <c r="K1891" i="1"/>
  <c r="M1883" i="1"/>
  <c r="K1883" i="1"/>
  <c r="M1875" i="1"/>
  <c r="K1875" i="1"/>
  <c r="M1867" i="1"/>
  <c r="K1867" i="1"/>
  <c r="M1859" i="1"/>
  <c r="K1859" i="1"/>
  <c r="M1851" i="1"/>
  <c r="K1851" i="1"/>
  <c r="M1843" i="1"/>
  <c r="K1843" i="1"/>
  <c r="M1835" i="1"/>
  <c r="K1835" i="1"/>
  <c r="M1827" i="1"/>
  <c r="K1827" i="1"/>
  <c r="M1819" i="1"/>
  <c r="K1819" i="1"/>
  <c r="M1811" i="1"/>
  <c r="K1811" i="1"/>
  <c r="M1803" i="1"/>
  <c r="K1803" i="1"/>
  <c r="M1795" i="1"/>
  <c r="K1795" i="1"/>
  <c r="M1787" i="1"/>
  <c r="K1787" i="1"/>
  <c r="M1779" i="1"/>
  <c r="K1779" i="1"/>
  <c r="M1771" i="1"/>
  <c r="K1771" i="1"/>
  <c r="M1763" i="1"/>
  <c r="K1763" i="1"/>
  <c r="M1755" i="1"/>
  <c r="K1755" i="1"/>
  <c r="M1747" i="1"/>
  <c r="K1747" i="1"/>
  <c r="M1739" i="1"/>
  <c r="K1739" i="1"/>
  <c r="M1731" i="1"/>
  <c r="K1731" i="1"/>
  <c r="M1723" i="1"/>
  <c r="K1723" i="1"/>
  <c r="M1715" i="1"/>
  <c r="K1715" i="1"/>
  <c r="M1707" i="1"/>
  <c r="K1707" i="1"/>
  <c r="M1699" i="1"/>
  <c r="K1699" i="1"/>
  <c r="M1691" i="1"/>
  <c r="K1691" i="1"/>
  <c r="M1683" i="1"/>
  <c r="K1683" i="1"/>
  <c r="M1675" i="1"/>
  <c r="K1675" i="1"/>
  <c r="M1667" i="1"/>
  <c r="K1667" i="1"/>
  <c r="M1659" i="1"/>
  <c r="K1659" i="1"/>
  <c r="M1651" i="1"/>
  <c r="K1651" i="1"/>
  <c r="M1643" i="1"/>
  <c r="K1643" i="1"/>
  <c r="M1635" i="1"/>
  <c r="K1635" i="1"/>
  <c r="M1627" i="1"/>
  <c r="K1627" i="1"/>
  <c r="M1619" i="1"/>
  <c r="K1619" i="1"/>
  <c r="M1611" i="1"/>
  <c r="K1611" i="1"/>
  <c r="M1603" i="1"/>
  <c r="K1603" i="1"/>
  <c r="M1600" i="1"/>
  <c r="K1600" i="1"/>
  <c r="M1596" i="1"/>
  <c r="K1596" i="1"/>
  <c r="M1592" i="1"/>
  <c r="K1592" i="1"/>
  <c r="M1588" i="1"/>
  <c r="K1588" i="1"/>
  <c r="M1584" i="1"/>
  <c r="K1584" i="1"/>
  <c r="M1580" i="1"/>
  <c r="K1580" i="1"/>
  <c r="M1576" i="1"/>
  <c r="K1576" i="1"/>
  <c r="M1572" i="1"/>
  <c r="K1572" i="1"/>
  <c r="M1568" i="1"/>
  <c r="K1568" i="1"/>
  <c r="M1564" i="1"/>
  <c r="K1564" i="1"/>
  <c r="M1560" i="1"/>
  <c r="K1560" i="1"/>
  <c r="M1556" i="1"/>
  <c r="K1556" i="1"/>
  <c r="M1552" i="1"/>
  <c r="K1552" i="1"/>
  <c r="M1548" i="1"/>
  <c r="K1548" i="1"/>
  <c r="M1544" i="1"/>
  <c r="K1544" i="1"/>
  <c r="M1540" i="1"/>
  <c r="K1540" i="1"/>
  <c r="M1536" i="1"/>
  <c r="K1536" i="1"/>
  <c r="M1526" i="1"/>
  <c r="K1526" i="1"/>
  <c r="M1523" i="1"/>
  <c r="K1523" i="1"/>
  <c r="M1510" i="1"/>
  <c r="K1510" i="1"/>
  <c r="M1507" i="1"/>
  <c r="K1507" i="1"/>
  <c r="M1494" i="1"/>
  <c r="K1494" i="1"/>
  <c r="M1491" i="1"/>
  <c r="K1491" i="1"/>
  <c r="M1478" i="1"/>
  <c r="K1478" i="1"/>
  <c r="M1475" i="1"/>
  <c r="K1475" i="1"/>
  <c r="M1462" i="1"/>
  <c r="K1462" i="1"/>
  <c r="M1459" i="1"/>
  <c r="K1459" i="1"/>
  <c r="M1446" i="1"/>
  <c r="K1446" i="1"/>
  <c r="M1443" i="1"/>
  <c r="K1443" i="1"/>
  <c r="M1430" i="1"/>
  <c r="K1430" i="1"/>
  <c r="M1427" i="1"/>
  <c r="K1427" i="1"/>
  <c r="M1414" i="1"/>
  <c r="K1414" i="1"/>
  <c r="M1411" i="1"/>
  <c r="K1411" i="1"/>
  <c r="M1398" i="1"/>
  <c r="K1398" i="1"/>
  <c r="M1395" i="1"/>
  <c r="K1395" i="1"/>
  <c r="M2175" i="1"/>
  <c r="M2173" i="1"/>
  <c r="M2171" i="1"/>
  <c r="M2169" i="1"/>
  <c r="M2167" i="1"/>
  <c r="M2165" i="1"/>
  <c r="M2163" i="1"/>
  <c r="M2161" i="1"/>
  <c r="M2159" i="1"/>
  <c r="M2157" i="1"/>
  <c r="M2155" i="1"/>
  <c r="M2153" i="1"/>
  <c r="M2151" i="1"/>
  <c r="M2149" i="1"/>
  <c r="M2147" i="1"/>
  <c r="M2145" i="1"/>
  <c r="M2143" i="1"/>
  <c r="M2141" i="1"/>
  <c r="M2139" i="1"/>
  <c r="M2137" i="1"/>
  <c r="M2135" i="1"/>
  <c r="M2133" i="1"/>
  <c r="M2131" i="1"/>
  <c r="M2129" i="1"/>
  <c r="M2127" i="1"/>
  <c r="M2125" i="1"/>
  <c r="M2123" i="1"/>
  <c r="K2010" i="1"/>
  <c r="M2008" i="1"/>
  <c r="M2005" i="1"/>
  <c r="K2005" i="1"/>
  <c r="K2002" i="1"/>
  <c r="M2000" i="1"/>
  <c r="M1997" i="1"/>
  <c r="K1997" i="1"/>
  <c r="K1994" i="1"/>
  <c r="M1992" i="1"/>
  <c r="M1989" i="1"/>
  <c r="K1989" i="1"/>
  <c r="K1986" i="1"/>
  <c r="M1984" i="1"/>
  <c r="M1981" i="1"/>
  <c r="K1981" i="1"/>
  <c r="K1978" i="1"/>
  <c r="M1976" i="1"/>
  <c r="M1973" i="1"/>
  <c r="K1973" i="1"/>
  <c r="K1970" i="1"/>
  <c r="M1968" i="1"/>
  <c r="M1965" i="1"/>
  <c r="K1965" i="1"/>
  <c r="K1962" i="1"/>
  <c r="M1960" i="1"/>
  <c r="M1957" i="1"/>
  <c r="K1957" i="1"/>
  <c r="K1954" i="1"/>
  <c r="M1952" i="1"/>
  <c r="M1949" i="1"/>
  <c r="K1949" i="1"/>
  <c r="K1946" i="1"/>
  <c r="M1944" i="1"/>
  <c r="M1941" i="1"/>
  <c r="K1941" i="1"/>
  <c r="K1938" i="1"/>
  <c r="M1936" i="1"/>
  <c r="M1933" i="1"/>
  <c r="K1933" i="1"/>
  <c r="K1930" i="1"/>
  <c r="M1928" i="1"/>
  <c r="M1925" i="1"/>
  <c r="K1925" i="1"/>
  <c r="K1922" i="1"/>
  <c r="M1920" i="1"/>
  <c r="M1917" i="1"/>
  <c r="K1917" i="1"/>
  <c r="K1914" i="1"/>
  <c r="M1912" i="1"/>
  <c r="M1909" i="1"/>
  <c r="K1909" i="1"/>
  <c r="K1906" i="1"/>
  <c r="M1904" i="1"/>
  <c r="M1901" i="1"/>
  <c r="K1901" i="1"/>
  <c r="K1898" i="1"/>
  <c r="M1896" i="1"/>
  <c r="M1893" i="1"/>
  <c r="K1893" i="1"/>
  <c r="K1890" i="1"/>
  <c r="M1888" i="1"/>
  <c r="M1885" i="1"/>
  <c r="K1885" i="1"/>
  <c r="K1882" i="1"/>
  <c r="M1880" i="1"/>
  <c r="M1877" i="1"/>
  <c r="K1877" i="1"/>
  <c r="K1874" i="1"/>
  <c r="M1872" i="1"/>
  <c r="M1869" i="1"/>
  <c r="K1869" i="1"/>
  <c r="K1866" i="1"/>
  <c r="M1864" i="1"/>
  <c r="M1861" i="1"/>
  <c r="K1861" i="1"/>
  <c r="K1858" i="1"/>
  <c r="M1856" i="1"/>
  <c r="M1853" i="1"/>
  <c r="K1853" i="1"/>
  <c r="K1850" i="1"/>
  <c r="M1848" i="1"/>
  <c r="M1845" i="1"/>
  <c r="K1845" i="1"/>
  <c r="K1842" i="1"/>
  <c r="M1840" i="1"/>
  <c r="M1837" i="1"/>
  <c r="K1837" i="1"/>
  <c r="K1834" i="1"/>
  <c r="M1832" i="1"/>
  <c r="M1829" i="1"/>
  <c r="K1829" i="1"/>
  <c r="K1826" i="1"/>
  <c r="M1824" i="1"/>
  <c r="M1821" i="1"/>
  <c r="K1821" i="1"/>
  <c r="K1818" i="1"/>
  <c r="M1816" i="1"/>
  <c r="M1813" i="1"/>
  <c r="K1813" i="1"/>
  <c r="K1810" i="1"/>
  <c r="M1808" i="1"/>
  <c r="M1805" i="1"/>
  <c r="K1805" i="1"/>
  <c r="K1802" i="1"/>
  <c r="M1800" i="1"/>
  <c r="M1797" i="1"/>
  <c r="K1797" i="1"/>
  <c r="K1794" i="1"/>
  <c r="M1792" i="1"/>
  <c r="M1789" i="1"/>
  <c r="K1789" i="1"/>
  <c r="K1786" i="1"/>
  <c r="M1784" i="1"/>
  <c r="M1781" i="1"/>
  <c r="K1781" i="1"/>
  <c r="K1778" i="1"/>
  <c r="M1776" i="1"/>
  <c r="M1773" i="1"/>
  <c r="K1773" i="1"/>
  <c r="K1770" i="1"/>
  <c r="M1768" i="1"/>
  <c r="M1765" i="1"/>
  <c r="K1765" i="1"/>
  <c r="K1762" i="1"/>
  <c r="M1760" i="1"/>
  <c r="M1757" i="1"/>
  <c r="K1757" i="1"/>
  <c r="K1754" i="1"/>
  <c r="M1752" i="1"/>
  <c r="M1749" i="1"/>
  <c r="K1749" i="1"/>
  <c r="K1746" i="1"/>
  <c r="M1744" i="1"/>
  <c r="M1741" i="1"/>
  <c r="K1741" i="1"/>
  <c r="K1738" i="1"/>
  <c r="M1736" i="1"/>
  <c r="M1733" i="1"/>
  <c r="K1733" i="1"/>
  <c r="K1730" i="1"/>
  <c r="M1728" i="1"/>
  <c r="M1725" i="1"/>
  <c r="K1725" i="1"/>
  <c r="K1722" i="1"/>
  <c r="M1720" i="1"/>
  <c r="M1717" i="1"/>
  <c r="K1717" i="1"/>
  <c r="K1714" i="1"/>
  <c r="M1712" i="1"/>
  <c r="M1709" i="1"/>
  <c r="K1709" i="1"/>
  <c r="K1706" i="1"/>
  <c r="M1704" i="1"/>
  <c r="M1701" i="1"/>
  <c r="K1701" i="1"/>
  <c r="K1698" i="1"/>
  <c r="M1696" i="1"/>
  <c r="M1693" i="1"/>
  <c r="K1693" i="1"/>
  <c r="K1690" i="1"/>
  <c r="M1688" i="1"/>
  <c r="M1685" i="1"/>
  <c r="K1685" i="1"/>
  <c r="K1682" i="1"/>
  <c r="M1680" i="1"/>
  <c r="M1677" i="1"/>
  <c r="K1677" i="1"/>
  <c r="K1674" i="1"/>
  <c r="M1672" i="1"/>
  <c r="M1669" i="1"/>
  <c r="K1669" i="1"/>
  <c r="K1666" i="1"/>
  <c r="M1664" i="1"/>
  <c r="M1661" i="1"/>
  <c r="K1661" i="1"/>
  <c r="K1658" i="1"/>
  <c r="M1656" i="1"/>
  <c r="M1653" i="1"/>
  <c r="K1653" i="1"/>
  <c r="K1650" i="1"/>
  <c r="M1648" i="1"/>
  <c r="M1645" i="1"/>
  <c r="K1645" i="1"/>
  <c r="K1642" i="1"/>
  <c r="M1640" i="1"/>
  <c r="M1637" i="1"/>
  <c r="K1637" i="1"/>
  <c r="K1634" i="1"/>
  <c r="M1632" i="1"/>
  <c r="M1629" i="1"/>
  <c r="K1629" i="1"/>
  <c r="K1626" i="1"/>
  <c r="M1624" i="1"/>
  <c r="M1621" i="1"/>
  <c r="K1621" i="1"/>
  <c r="K1618" i="1"/>
  <c r="M1616" i="1"/>
  <c r="M1613" i="1"/>
  <c r="K1613" i="1"/>
  <c r="K1610" i="1"/>
  <c r="M1608" i="1"/>
  <c r="M1605" i="1"/>
  <c r="K1605" i="1"/>
  <c r="K1602" i="1"/>
  <c r="M1599" i="1"/>
  <c r="K1599" i="1"/>
  <c r="M1595" i="1"/>
  <c r="K1595" i="1"/>
  <c r="M1591" i="1"/>
  <c r="K1591" i="1"/>
  <c r="M1587" i="1"/>
  <c r="K1587" i="1"/>
  <c r="M1583" i="1"/>
  <c r="K1583" i="1"/>
  <c r="M1579" i="1"/>
  <c r="K1579" i="1"/>
  <c r="M1575" i="1"/>
  <c r="K1575" i="1"/>
  <c r="M1571" i="1"/>
  <c r="K1571" i="1"/>
  <c r="M1567" i="1"/>
  <c r="K1567" i="1"/>
  <c r="M1563" i="1"/>
  <c r="K1563" i="1"/>
  <c r="M1559" i="1"/>
  <c r="K1559" i="1"/>
  <c r="M1555" i="1"/>
  <c r="K1555" i="1"/>
  <c r="M1551" i="1"/>
  <c r="K1551" i="1"/>
  <c r="M1547" i="1"/>
  <c r="K1547" i="1"/>
  <c r="M1543" i="1"/>
  <c r="K1543" i="1"/>
  <c r="M1539" i="1"/>
  <c r="K1539" i="1"/>
  <c r="M1535" i="1"/>
  <c r="K1535" i="1"/>
  <c r="M1522" i="1"/>
  <c r="K1522" i="1"/>
  <c r="M1519" i="1"/>
  <c r="K1519" i="1"/>
  <c r="M1506" i="1"/>
  <c r="K1506" i="1"/>
  <c r="M1503" i="1"/>
  <c r="K1503" i="1"/>
  <c r="M1490" i="1"/>
  <c r="K1490" i="1"/>
  <c r="M1487" i="1"/>
  <c r="K1487" i="1"/>
  <c r="M1474" i="1"/>
  <c r="K1474" i="1"/>
  <c r="M1471" i="1"/>
  <c r="K1471" i="1"/>
  <c r="M1458" i="1"/>
  <c r="K1458" i="1"/>
  <c r="M1455" i="1"/>
  <c r="K1455" i="1"/>
  <c r="M1442" i="1"/>
  <c r="K1442" i="1"/>
  <c r="M1439" i="1"/>
  <c r="K1439" i="1"/>
  <c r="M1426" i="1"/>
  <c r="K1426" i="1"/>
  <c r="M1423" i="1"/>
  <c r="K1423" i="1"/>
  <c r="M1410" i="1"/>
  <c r="K1410" i="1"/>
  <c r="M1407" i="1"/>
  <c r="K1407" i="1"/>
  <c r="M1394" i="1"/>
  <c r="K1394" i="1"/>
  <c r="M1391" i="1"/>
  <c r="K1391" i="1"/>
  <c r="K2168" i="1"/>
  <c r="K2166" i="1"/>
  <c r="K2164" i="1"/>
  <c r="K2162" i="1"/>
  <c r="K2160" i="1"/>
  <c r="K2158" i="1"/>
  <c r="K2156" i="1"/>
  <c r="K2154" i="1"/>
  <c r="K2152" i="1"/>
  <c r="K2150" i="1"/>
  <c r="K2148" i="1"/>
  <c r="K2146" i="1"/>
  <c r="K2144" i="1"/>
  <c r="K2142" i="1"/>
  <c r="K2140" i="1"/>
  <c r="K2138" i="1"/>
  <c r="K2136" i="1"/>
  <c r="K2134" i="1"/>
  <c r="K2132" i="1"/>
  <c r="K2130" i="1"/>
  <c r="K2128" i="1"/>
  <c r="K2126" i="1"/>
  <c r="K2124" i="1"/>
  <c r="K2122" i="1"/>
  <c r="K2120" i="1"/>
  <c r="K2118" i="1"/>
  <c r="K2116" i="1"/>
  <c r="K2114" i="1"/>
  <c r="K2112" i="1"/>
  <c r="K2110" i="1"/>
  <c r="K2108" i="1"/>
  <c r="K2106" i="1"/>
  <c r="K2104" i="1"/>
  <c r="K2102" i="1"/>
  <c r="K2100" i="1"/>
  <c r="K2098" i="1"/>
  <c r="K2096" i="1"/>
  <c r="K2094" i="1"/>
  <c r="K2092" i="1"/>
  <c r="K2090" i="1"/>
  <c r="M2007" i="1"/>
  <c r="K2007" i="1"/>
  <c r="M1999" i="1"/>
  <c r="K1999" i="1"/>
  <c r="M1991" i="1"/>
  <c r="K1991" i="1"/>
  <c r="M1983" i="1"/>
  <c r="K1983" i="1"/>
  <c r="M1975" i="1"/>
  <c r="K1975" i="1"/>
  <c r="M1967" i="1"/>
  <c r="K1967" i="1"/>
  <c r="M1959" i="1"/>
  <c r="K1959" i="1"/>
  <c r="M1951" i="1"/>
  <c r="K1951" i="1"/>
  <c r="M1943" i="1"/>
  <c r="K1943" i="1"/>
  <c r="M1935" i="1"/>
  <c r="K1935" i="1"/>
  <c r="M1927" i="1"/>
  <c r="K1927" i="1"/>
  <c r="M1919" i="1"/>
  <c r="K1919" i="1"/>
  <c r="M1911" i="1"/>
  <c r="K1911" i="1"/>
  <c r="M1903" i="1"/>
  <c r="K1903" i="1"/>
  <c r="M1895" i="1"/>
  <c r="K1895" i="1"/>
  <c r="M1887" i="1"/>
  <c r="K1887" i="1"/>
  <c r="M1879" i="1"/>
  <c r="K1879" i="1"/>
  <c r="M1871" i="1"/>
  <c r="K1871" i="1"/>
  <c r="M1863" i="1"/>
  <c r="K1863" i="1"/>
  <c r="M1855" i="1"/>
  <c r="K1855" i="1"/>
  <c r="M1847" i="1"/>
  <c r="K1847" i="1"/>
  <c r="M1839" i="1"/>
  <c r="K1839" i="1"/>
  <c r="M1831" i="1"/>
  <c r="K1831" i="1"/>
  <c r="M1823" i="1"/>
  <c r="K1823" i="1"/>
  <c r="M1815" i="1"/>
  <c r="K1815" i="1"/>
  <c r="M1807" i="1"/>
  <c r="K1807" i="1"/>
  <c r="M1799" i="1"/>
  <c r="K1799" i="1"/>
  <c r="M1791" i="1"/>
  <c r="K1791" i="1"/>
  <c r="M1783" i="1"/>
  <c r="K1783" i="1"/>
  <c r="M1775" i="1"/>
  <c r="K1775" i="1"/>
  <c r="M1767" i="1"/>
  <c r="K1767" i="1"/>
  <c r="M1759" i="1"/>
  <c r="K1759" i="1"/>
  <c r="M1751" i="1"/>
  <c r="K1751" i="1"/>
  <c r="M1743" i="1"/>
  <c r="K1743" i="1"/>
  <c r="M1735" i="1"/>
  <c r="K1735" i="1"/>
  <c r="M1727" i="1"/>
  <c r="K1727" i="1"/>
  <c r="M1719" i="1"/>
  <c r="K1719" i="1"/>
  <c r="M1711" i="1"/>
  <c r="K1711" i="1"/>
  <c r="M1703" i="1"/>
  <c r="K1703" i="1"/>
  <c r="M1695" i="1"/>
  <c r="K1695" i="1"/>
  <c r="M1687" i="1"/>
  <c r="K1687" i="1"/>
  <c r="M1679" i="1"/>
  <c r="K1679" i="1"/>
  <c r="M1671" i="1"/>
  <c r="K1671" i="1"/>
  <c r="M1663" i="1"/>
  <c r="K1663" i="1"/>
  <c r="M1655" i="1"/>
  <c r="K1655" i="1"/>
  <c r="M1647" i="1"/>
  <c r="K1647" i="1"/>
  <c r="M1639" i="1"/>
  <c r="K1639" i="1"/>
  <c r="M1631" i="1"/>
  <c r="K1631" i="1"/>
  <c r="M1623" i="1"/>
  <c r="K1623" i="1"/>
  <c r="M1615" i="1"/>
  <c r="K1615" i="1"/>
  <c r="M1607" i="1"/>
  <c r="K1607" i="1"/>
  <c r="K1604" i="1"/>
  <c r="M1598" i="1"/>
  <c r="K1598" i="1"/>
  <c r="M1594" i="1"/>
  <c r="K1594" i="1"/>
  <c r="M1590" i="1"/>
  <c r="K1590" i="1"/>
  <c r="M1586" i="1"/>
  <c r="K1586" i="1"/>
  <c r="M1582" i="1"/>
  <c r="K1582" i="1"/>
  <c r="M1578" i="1"/>
  <c r="K1578" i="1"/>
  <c r="M1574" i="1"/>
  <c r="K1574" i="1"/>
  <c r="M1570" i="1"/>
  <c r="K1570" i="1"/>
  <c r="M1566" i="1"/>
  <c r="K1566" i="1"/>
  <c r="M1562" i="1"/>
  <c r="K1562" i="1"/>
  <c r="M1558" i="1"/>
  <c r="K1558" i="1"/>
  <c r="M1554" i="1"/>
  <c r="K1554" i="1"/>
  <c r="M1550" i="1"/>
  <c r="K1550" i="1"/>
  <c r="M1546" i="1"/>
  <c r="K1546" i="1"/>
  <c r="M1542" i="1"/>
  <c r="K1542" i="1"/>
  <c r="M1538" i="1"/>
  <c r="K1538" i="1"/>
  <c r="M1534" i="1"/>
  <c r="K1534" i="1"/>
  <c r="M1531" i="1"/>
  <c r="K1531" i="1"/>
  <c r="M1518" i="1"/>
  <c r="K1518" i="1"/>
  <c r="M1515" i="1"/>
  <c r="K1515" i="1"/>
  <c r="M1502" i="1"/>
  <c r="K1502" i="1"/>
  <c r="M1499" i="1"/>
  <c r="K1499" i="1"/>
  <c r="M1486" i="1"/>
  <c r="K1486" i="1"/>
  <c r="M1483" i="1"/>
  <c r="K1483" i="1"/>
  <c r="M1470" i="1"/>
  <c r="K1470" i="1"/>
  <c r="M1467" i="1"/>
  <c r="K1467" i="1"/>
  <c r="M1454" i="1"/>
  <c r="K1454" i="1"/>
  <c r="M1451" i="1"/>
  <c r="K1451" i="1"/>
  <c r="M1438" i="1"/>
  <c r="K1438" i="1"/>
  <c r="M1435" i="1"/>
  <c r="K1435" i="1"/>
  <c r="M1422" i="1"/>
  <c r="K1422" i="1"/>
  <c r="M1419" i="1"/>
  <c r="K1419" i="1"/>
  <c r="M1406" i="1"/>
  <c r="K1406" i="1"/>
  <c r="M1403" i="1"/>
  <c r="K1403" i="1"/>
  <c r="M1390" i="1"/>
  <c r="K1390" i="1"/>
  <c r="M2012" i="1"/>
  <c r="M2009" i="1"/>
  <c r="K2009" i="1"/>
  <c r="K2006" i="1"/>
  <c r="M2004" i="1"/>
  <c r="M2001" i="1"/>
  <c r="K2001" i="1"/>
  <c r="K1998" i="1"/>
  <c r="M1996" i="1"/>
  <c r="M1993" i="1"/>
  <c r="K1993" i="1"/>
  <c r="K1990" i="1"/>
  <c r="M1988" i="1"/>
  <c r="M1985" i="1"/>
  <c r="K1985" i="1"/>
  <c r="K1982" i="1"/>
  <c r="M1980" i="1"/>
  <c r="M1977" i="1"/>
  <c r="K1977" i="1"/>
  <c r="K1974" i="1"/>
  <c r="M1972" i="1"/>
  <c r="M1969" i="1"/>
  <c r="K1969" i="1"/>
  <c r="K1966" i="1"/>
  <c r="M1964" i="1"/>
  <c r="M1961" i="1"/>
  <c r="K1961" i="1"/>
  <c r="K1958" i="1"/>
  <c r="M1956" i="1"/>
  <c r="M1953" i="1"/>
  <c r="K1953" i="1"/>
  <c r="K1950" i="1"/>
  <c r="M1948" i="1"/>
  <c r="M1945" i="1"/>
  <c r="K1945" i="1"/>
  <c r="K1942" i="1"/>
  <c r="M1940" i="1"/>
  <c r="M1937" i="1"/>
  <c r="K1937" i="1"/>
  <c r="K1934" i="1"/>
  <c r="M1932" i="1"/>
  <c r="M1929" i="1"/>
  <c r="K1929" i="1"/>
  <c r="K1926" i="1"/>
  <c r="M1924" i="1"/>
  <c r="M1921" i="1"/>
  <c r="K1921" i="1"/>
  <c r="K1918" i="1"/>
  <c r="M1916" i="1"/>
  <c r="M1913" i="1"/>
  <c r="K1913" i="1"/>
  <c r="K1910" i="1"/>
  <c r="M1908" i="1"/>
  <c r="M1905" i="1"/>
  <c r="K1905" i="1"/>
  <c r="K1902" i="1"/>
  <c r="M1900" i="1"/>
  <c r="M1897" i="1"/>
  <c r="K1897" i="1"/>
  <c r="K1894" i="1"/>
  <c r="M1892" i="1"/>
  <c r="M1889" i="1"/>
  <c r="K1889" i="1"/>
  <c r="K1886" i="1"/>
  <c r="M1884" i="1"/>
  <c r="M1881" i="1"/>
  <c r="K1881" i="1"/>
  <c r="K1878" i="1"/>
  <c r="M1876" i="1"/>
  <c r="M1873" i="1"/>
  <c r="K1873" i="1"/>
  <c r="K1870" i="1"/>
  <c r="M1868" i="1"/>
  <c r="M1865" i="1"/>
  <c r="K1865" i="1"/>
  <c r="K1862" i="1"/>
  <c r="M1860" i="1"/>
  <c r="M1857" i="1"/>
  <c r="K1857" i="1"/>
  <c r="K1854" i="1"/>
  <c r="M1852" i="1"/>
  <c r="M1849" i="1"/>
  <c r="K1849" i="1"/>
  <c r="K1846" i="1"/>
  <c r="M1844" i="1"/>
  <c r="M1841" i="1"/>
  <c r="K1841" i="1"/>
  <c r="K1838" i="1"/>
  <c r="M1836" i="1"/>
  <c r="M1833" i="1"/>
  <c r="K1833" i="1"/>
  <c r="K1830" i="1"/>
  <c r="M1828" i="1"/>
  <c r="M1825" i="1"/>
  <c r="K1825" i="1"/>
  <c r="K1822" i="1"/>
  <c r="M1820" i="1"/>
  <c r="M1817" i="1"/>
  <c r="K1817" i="1"/>
  <c r="K1814" i="1"/>
  <c r="M1812" i="1"/>
  <c r="M1809" i="1"/>
  <c r="K1809" i="1"/>
  <c r="K1806" i="1"/>
  <c r="M1804" i="1"/>
  <c r="M1801" i="1"/>
  <c r="K1801" i="1"/>
  <c r="K1798" i="1"/>
  <c r="M1796" i="1"/>
  <c r="M1793" i="1"/>
  <c r="K1793" i="1"/>
  <c r="K1790" i="1"/>
  <c r="M1788" i="1"/>
  <c r="M1785" i="1"/>
  <c r="K1785" i="1"/>
  <c r="K1782" i="1"/>
  <c r="M1780" i="1"/>
  <c r="M1777" i="1"/>
  <c r="K1777" i="1"/>
  <c r="K1774" i="1"/>
  <c r="M1772" i="1"/>
  <c r="M1769" i="1"/>
  <c r="K1769" i="1"/>
  <c r="K1766" i="1"/>
  <c r="M1764" i="1"/>
  <c r="M1761" i="1"/>
  <c r="K1761" i="1"/>
  <c r="K1758" i="1"/>
  <c r="M1756" i="1"/>
  <c r="M1753" i="1"/>
  <c r="K1753" i="1"/>
  <c r="K1750" i="1"/>
  <c r="M1748" i="1"/>
  <c r="M1745" i="1"/>
  <c r="K1745" i="1"/>
  <c r="K1742" i="1"/>
  <c r="M1740" i="1"/>
  <c r="M1737" i="1"/>
  <c r="K1737" i="1"/>
  <c r="K1734" i="1"/>
  <c r="M1732" i="1"/>
  <c r="M1729" i="1"/>
  <c r="K1729" i="1"/>
  <c r="K1726" i="1"/>
  <c r="M1724" i="1"/>
  <c r="M1721" i="1"/>
  <c r="K1721" i="1"/>
  <c r="K1718" i="1"/>
  <c r="M1716" i="1"/>
  <c r="M1713" i="1"/>
  <c r="K1713" i="1"/>
  <c r="K1710" i="1"/>
  <c r="M1708" i="1"/>
  <c r="M1705" i="1"/>
  <c r="K1705" i="1"/>
  <c r="K1702" i="1"/>
  <c r="M1700" i="1"/>
  <c r="M1697" i="1"/>
  <c r="K1697" i="1"/>
  <c r="K1694" i="1"/>
  <c r="M1692" i="1"/>
  <c r="M1689" i="1"/>
  <c r="K1689" i="1"/>
  <c r="K1686" i="1"/>
  <c r="M1684" i="1"/>
  <c r="M1681" i="1"/>
  <c r="K1681" i="1"/>
  <c r="K1678" i="1"/>
  <c r="M1676" i="1"/>
  <c r="M1673" i="1"/>
  <c r="K1673" i="1"/>
  <c r="K1670" i="1"/>
  <c r="M1668" i="1"/>
  <c r="M1665" i="1"/>
  <c r="K1665" i="1"/>
  <c r="K1662" i="1"/>
  <c r="M1660" i="1"/>
  <c r="M1657" i="1"/>
  <c r="K1657" i="1"/>
  <c r="K1654" i="1"/>
  <c r="M1652" i="1"/>
  <c r="M1649" i="1"/>
  <c r="K1649" i="1"/>
  <c r="K1646" i="1"/>
  <c r="M1644" i="1"/>
  <c r="M1641" i="1"/>
  <c r="K1641" i="1"/>
  <c r="K1638" i="1"/>
  <c r="M1636" i="1"/>
  <c r="M1633" i="1"/>
  <c r="K1633" i="1"/>
  <c r="K1630" i="1"/>
  <c r="M1628" i="1"/>
  <c r="M1625" i="1"/>
  <c r="K1625" i="1"/>
  <c r="K1622" i="1"/>
  <c r="M1620" i="1"/>
  <c r="M1617" i="1"/>
  <c r="K1617" i="1"/>
  <c r="K1614" i="1"/>
  <c r="M1612" i="1"/>
  <c r="M1609" i="1"/>
  <c r="K1609" i="1"/>
  <c r="K1606" i="1"/>
  <c r="M1601" i="1"/>
  <c r="K1601" i="1"/>
  <c r="M1597" i="1"/>
  <c r="K1597" i="1"/>
  <c r="M1593" i="1"/>
  <c r="K1593" i="1"/>
  <c r="M1589" i="1"/>
  <c r="K1589" i="1"/>
  <c r="M1585" i="1"/>
  <c r="K1585" i="1"/>
  <c r="M1581" i="1"/>
  <c r="K1581" i="1"/>
  <c r="M1577" i="1"/>
  <c r="K1577" i="1"/>
  <c r="M1573" i="1"/>
  <c r="K1573" i="1"/>
  <c r="M1569" i="1"/>
  <c r="K1569" i="1"/>
  <c r="M1565" i="1"/>
  <c r="K1565" i="1"/>
  <c r="M1561" i="1"/>
  <c r="K1561" i="1"/>
  <c r="M1557" i="1"/>
  <c r="K1557" i="1"/>
  <c r="M1553" i="1"/>
  <c r="K1553" i="1"/>
  <c r="M1549" i="1"/>
  <c r="K1549" i="1"/>
  <c r="M1545" i="1"/>
  <c r="K1545" i="1"/>
  <c r="M1541" i="1"/>
  <c r="K1541" i="1"/>
  <c r="M1537" i="1"/>
  <c r="K1537" i="1"/>
  <c r="M1530" i="1"/>
  <c r="K1530" i="1"/>
  <c r="M1527" i="1"/>
  <c r="K1527" i="1"/>
  <c r="M1514" i="1"/>
  <c r="K1514" i="1"/>
  <c r="M1511" i="1"/>
  <c r="K1511" i="1"/>
  <c r="M1498" i="1"/>
  <c r="K1498" i="1"/>
  <c r="M1495" i="1"/>
  <c r="K1495" i="1"/>
  <c r="M1482" i="1"/>
  <c r="K1482" i="1"/>
  <c r="M1479" i="1"/>
  <c r="K1479" i="1"/>
  <c r="M1466" i="1"/>
  <c r="K1466" i="1"/>
  <c r="M1463" i="1"/>
  <c r="K1463" i="1"/>
  <c r="M1450" i="1"/>
  <c r="K1450" i="1"/>
  <c r="M1447" i="1"/>
  <c r="K1447" i="1"/>
  <c r="M1434" i="1"/>
  <c r="K1434" i="1"/>
  <c r="M1431" i="1"/>
  <c r="K1431" i="1"/>
  <c r="M1418" i="1"/>
  <c r="K1418" i="1"/>
  <c r="M1415" i="1"/>
  <c r="K1415" i="1"/>
  <c r="M1402" i="1"/>
  <c r="K1402" i="1"/>
  <c r="M1399" i="1"/>
  <c r="K1399" i="1"/>
  <c r="M1533" i="1"/>
  <c r="K1533" i="1"/>
  <c r="M1528" i="1"/>
  <c r="M1525" i="1"/>
  <c r="K1525" i="1"/>
  <c r="M1520" i="1"/>
  <c r="M1517" i="1"/>
  <c r="K1517" i="1"/>
  <c r="M1512" i="1"/>
  <c r="M1509" i="1"/>
  <c r="K1509" i="1"/>
  <c r="M1504" i="1"/>
  <c r="M1501" i="1"/>
  <c r="K1501" i="1"/>
  <c r="M1496" i="1"/>
  <c r="M1493" i="1"/>
  <c r="K1493" i="1"/>
  <c r="M1488" i="1"/>
  <c r="M1485" i="1"/>
  <c r="K1485" i="1"/>
  <c r="M1480" i="1"/>
  <c r="M1477" i="1"/>
  <c r="K1477" i="1"/>
  <c r="M1472" i="1"/>
  <c r="M1469" i="1"/>
  <c r="K1469" i="1"/>
  <c r="M1464" i="1"/>
  <c r="M1461" i="1"/>
  <c r="K1461" i="1"/>
  <c r="M1456" i="1"/>
  <c r="M1453" i="1"/>
  <c r="K1453" i="1"/>
  <c r="M1448" i="1"/>
  <c r="M1445" i="1"/>
  <c r="K1445" i="1"/>
  <c r="M1440" i="1"/>
  <c r="M1437" i="1"/>
  <c r="K1437" i="1"/>
  <c r="M1432" i="1"/>
  <c r="M1429" i="1"/>
  <c r="K1429" i="1"/>
  <c r="M1424" i="1"/>
  <c r="M1421" i="1"/>
  <c r="K1421" i="1"/>
  <c r="M1416" i="1"/>
  <c r="M1413" i="1"/>
  <c r="K1413" i="1"/>
  <c r="M1408" i="1"/>
  <c r="M1405" i="1"/>
  <c r="K1405" i="1"/>
  <c r="M1400" i="1"/>
  <c r="M1397" i="1"/>
  <c r="K1397" i="1"/>
  <c r="M1392" i="1"/>
  <c r="M1389" i="1"/>
  <c r="K1389" i="1"/>
  <c r="K1386" i="1"/>
  <c r="M1384" i="1"/>
  <c r="M1381" i="1"/>
  <c r="K1381" i="1"/>
  <c r="K1378" i="1"/>
  <c r="M1376" i="1"/>
  <c r="M1373" i="1"/>
  <c r="K1373" i="1"/>
  <c r="K1370" i="1"/>
  <c r="M1368" i="1"/>
  <c r="M1365" i="1"/>
  <c r="K1365" i="1"/>
  <c r="K1362" i="1"/>
  <c r="M1360" i="1"/>
  <c r="M1357" i="1"/>
  <c r="K1357" i="1"/>
  <c r="K1354" i="1"/>
  <c r="M1352" i="1"/>
  <c r="M1349" i="1"/>
  <c r="K1349" i="1"/>
  <c r="K1346" i="1"/>
  <c r="M1344" i="1"/>
  <c r="M1341" i="1"/>
  <c r="K1341" i="1"/>
  <c r="K1338" i="1"/>
  <c r="M1336" i="1"/>
  <c r="M1333" i="1"/>
  <c r="K1333" i="1"/>
  <c r="K1330" i="1"/>
  <c r="M1328" i="1"/>
  <c r="M1325" i="1"/>
  <c r="K1325" i="1"/>
  <c r="K1322" i="1"/>
  <c r="M1320" i="1"/>
  <c r="M1317" i="1"/>
  <c r="K1317" i="1"/>
  <c r="K1314" i="1"/>
  <c r="M1312" i="1"/>
  <c r="M1309" i="1"/>
  <c r="K1309" i="1"/>
  <c r="K1306" i="1"/>
  <c r="M1304" i="1"/>
  <c r="M1301" i="1"/>
  <c r="K1301" i="1"/>
  <c r="K1298" i="1"/>
  <c r="M1296" i="1"/>
  <c r="M1293" i="1"/>
  <c r="K1293" i="1"/>
  <c r="K1290" i="1"/>
  <c r="M1288" i="1"/>
  <c r="M1285" i="1"/>
  <c r="K1285" i="1"/>
  <c r="K1282" i="1"/>
  <c r="M1280" i="1"/>
  <c r="M1277" i="1"/>
  <c r="K1277" i="1"/>
  <c r="K1274" i="1"/>
  <c r="M1272" i="1"/>
  <c r="M1269" i="1"/>
  <c r="K1269" i="1"/>
  <c r="K1266" i="1"/>
  <c r="M1264" i="1"/>
  <c r="M1261" i="1"/>
  <c r="K1261" i="1"/>
  <c r="K1258" i="1"/>
  <c r="M1256" i="1"/>
  <c r="M1253" i="1"/>
  <c r="K1253" i="1"/>
  <c r="K1250" i="1"/>
  <c r="M1247" i="1"/>
  <c r="K1247" i="1"/>
  <c r="M1243" i="1"/>
  <c r="K1243" i="1"/>
  <c r="M1239" i="1"/>
  <c r="K1239" i="1"/>
  <c r="M1235" i="1"/>
  <c r="K1235" i="1"/>
  <c r="M1231" i="1"/>
  <c r="K1231" i="1"/>
  <c r="M1227" i="1"/>
  <c r="K1227" i="1"/>
  <c r="M1223" i="1"/>
  <c r="K1223" i="1"/>
  <c r="M1219" i="1"/>
  <c r="K1219" i="1"/>
  <c r="M1215" i="1"/>
  <c r="K1215" i="1"/>
  <c r="M1211" i="1"/>
  <c r="K1211" i="1"/>
  <c r="M1207" i="1"/>
  <c r="K1207" i="1"/>
  <c r="M1203" i="1"/>
  <c r="K1203" i="1"/>
  <c r="M1199" i="1"/>
  <c r="K1199" i="1"/>
  <c r="M1195" i="1"/>
  <c r="K1195" i="1"/>
  <c r="M1191" i="1"/>
  <c r="K1191" i="1"/>
  <c r="M1187" i="1"/>
  <c r="K1187" i="1"/>
  <c r="M1183" i="1"/>
  <c r="K1183" i="1"/>
  <c r="M1179" i="1"/>
  <c r="K1179" i="1"/>
  <c r="M1175" i="1"/>
  <c r="K1175" i="1"/>
  <c r="M1171" i="1"/>
  <c r="K1171" i="1"/>
  <c r="M1167" i="1"/>
  <c r="K1167" i="1"/>
  <c r="M1163" i="1"/>
  <c r="K1163" i="1"/>
  <c r="M1159" i="1"/>
  <c r="K1159" i="1"/>
  <c r="M1155" i="1"/>
  <c r="K1155" i="1"/>
  <c r="M1151" i="1"/>
  <c r="K1151" i="1"/>
  <c r="M1147" i="1"/>
  <c r="K1147" i="1"/>
  <c r="M1143" i="1"/>
  <c r="K1143" i="1"/>
  <c r="M1139" i="1"/>
  <c r="K1139" i="1"/>
  <c r="M1135" i="1"/>
  <c r="K1135" i="1"/>
  <c r="M1131" i="1"/>
  <c r="K1131" i="1"/>
  <c r="M1127" i="1"/>
  <c r="K1127" i="1"/>
  <c r="M1123" i="1"/>
  <c r="K1123" i="1"/>
  <c r="M1119" i="1"/>
  <c r="K1119" i="1"/>
  <c r="M1115" i="1"/>
  <c r="K1115" i="1"/>
  <c r="M1111" i="1"/>
  <c r="K1111" i="1"/>
  <c r="M1107" i="1"/>
  <c r="K1107" i="1"/>
  <c r="M1103" i="1"/>
  <c r="K1103" i="1"/>
  <c r="M1099" i="1"/>
  <c r="K1099" i="1"/>
  <c r="M1095" i="1"/>
  <c r="K1095" i="1"/>
  <c r="M1091" i="1"/>
  <c r="K1091" i="1"/>
  <c r="M1087" i="1"/>
  <c r="K1087" i="1"/>
  <c r="M1083" i="1"/>
  <c r="K1083" i="1"/>
  <c r="M1079" i="1"/>
  <c r="K1079" i="1"/>
  <c r="M1075" i="1"/>
  <c r="K1075" i="1"/>
  <c r="M1071" i="1"/>
  <c r="K1071" i="1"/>
  <c r="M1067" i="1"/>
  <c r="K1067" i="1"/>
  <c r="M1063" i="1"/>
  <c r="K1063" i="1"/>
  <c r="M1059" i="1"/>
  <c r="K1059" i="1"/>
  <c r="M1055" i="1"/>
  <c r="K1055" i="1"/>
  <c r="M1051" i="1"/>
  <c r="K1051" i="1"/>
  <c r="M1047" i="1"/>
  <c r="K1047" i="1"/>
  <c r="M1043" i="1"/>
  <c r="K1043" i="1"/>
  <c r="M1039" i="1"/>
  <c r="K1039" i="1"/>
  <c r="M1035" i="1"/>
  <c r="K1035" i="1"/>
  <c r="M1031" i="1"/>
  <c r="K1031" i="1"/>
  <c r="M1027" i="1"/>
  <c r="K1027" i="1"/>
  <c r="M1008" i="1"/>
  <c r="K1008" i="1"/>
  <c r="M1383" i="1"/>
  <c r="K1383" i="1"/>
  <c r="M1375" i="1"/>
  <c r="K1375" i="1"/>
  <c r="M1367" i="1"/>
  <c r="K1367" i="1"/>
  <c r="M1359" i="1"/>
  <c r="K1359" i="1"/>
  <c r="M1351" i="1"/>
  <c r="K1351" i="1"/>
  <c r="M1343" i="1"/>
  <c r="K1343" i="1"/>
  <c r="M1335" i="1"/>
  <c r="K1335" i="1"/>
  <c r="M1327" i="1"/>
  <c r="K1327" i="1"/>
  <c r="M1319" i="1"/>
  <c r="K1319" i="1"/>
  <c r="M1311" i="1"/>
  <c r="K1311" i="1"/>
  <c r="M1303" i="1"/>
  <c r="K1303" i="1"/>
  <c r="M1295" i="1"/>
  <c r="K1295" i="1"/>
  <c r="M1287" i="1"/>
  <c r="K1287" i="1"/>
  <c r="M1279" i="1"/>
  <c r="K1279" i="1"/>
  <c r="M1271" i="1"/>
  <c r="K1271" i="1"/>
  <c r="M1263" i="1"/>
  <c r="K1263" i="1"/>
  <c r="M1255" i="1"/>
  <c r="K1255" i="1"/>
  <c r="M1246" i="1"/>
  <c r="K1246" i="1"/>
  <c r="M1242" i="1"/>
  <c r="K1242" i="1"/>
  <c r="M1238" i="1"/>
  <c r="K1238" i="1"/>
  <c r="M1234" i="1"/>
  <c r="K1234" i="1"/>
  <c r="M1230" i="1"/>
  <c r="K1230" i="1"/>
  <c r="M1226" i="1"/>
  <c r="K1226" i="1"/>
  <c r="M1222" i="1"/>
  <c r="K1222" i="1"/>
  <c r="M1218" i="1"/>
  <c r="K1218" i="1"/>
  <c r="M1214" i="1"/>
  <c r="K1214" i="1"/>
  <c r="M1210" i="1"/>
  <c r="K1210" i="1"/>
  <c r="M1206" i="1"/>
  <c r="K1206" i="1"/>
  <c r="M1202" i="1"/>
  <c r="K1202" i="1"/>
  <c r="M1198" i="1"/>
  <c r="K1198" i="1"/>
  <c r="M1194" i="1"/>
  <c r="K1194" i="1"/>
  <c r="M1190" i="1"/>
  <c r="K1190" i="1"/>
  <c r="M1186" i="1"/>
  <c r="K1186" i="1"/>
  <c r="M1182" i="1"/>
  <c r="K1182" i="1"/>
  <c r="M1178" i="1"/>
  <c r="K1178" i="1"/>
  <c r="M1174" i="1"/>
  <c r="K1174" i="1"/>
  <c r="M1170" i="1"/>
  <c r="K1170" i="1"/>
  <c r="M1166" i="1"/>
  <c r="K1166" i="1"/>
  <c r="M1162" i="1"/>
  <c r="K1162" i="1"/>
  <c r="M1158" i="1"/>
  <c r="K1158" i="1"/>
  <c r="M1154" i="1"/>
  <c r="K1154" i="1"/>
  <c r="M1150" i="1"/>
  <c r="K1150" i="1"/>
  <c r="M1146" i="1"/>
  <c r="K1146" i="1"/>
  <c r="M1142" i="1"/>
  <c r="K1142" i="1"/>
  <c r="M1138" i="1"/>
  <c r="K1138" i="1"/>
  <c r="M1134" i="1"/>
  <c r="K1134" i="1"/>
  <c r="M1130" i="1"/>
  <c r="K1130" i="1"/>
  <c r="M1126" i="1"/>
  <c r="K1126" i="1"/>
  <c r="M1122" i="1"/>
  <c r="K1122" i="1"/>
  <c r="M1118" i="1"/>
  <c r="K1118" i="1"/>
  <c r="M1114" i="1"/>
  <c r="K1114" i="1"/>
  <c r="M1110" i="1"/>
  <c r="K1110" i="1"/>
  <c r="M1106" i="1"/>
  <c r="K1106" i="1"/>
  <c r="M1102" i="1"/>
  <c r="K1102" i="1"/>
  <c r="M1098" i="1"/>
  <c r="K1098" i="1"/>
  <c r="M1094" i="1"/>
  <c r="K1094" i="1"/>
  <c r="M1090" i="1"/>
  <c r="K1090" i="1"/>
  <c r="M1086" i="1"/>
  <c r="K1086" i="1"/>
  <c r="M1082" i="1"/>
  <c r="K1082" i="1"/>
  <c r="M1078" i="1"/>
  <c r="K1078" i="1"/>
  <c r="M1074" i="1"/>
  <c r="K1074" i="1"/>
  <c r="M1070" i="1"/>
  <c r="K1070" i="1"/>
  <c r="M1066" i="1"/>
  <c r="K1066" i="1"/>
  <c r="M1062" i="1"/>
  <c r="K1062" i="1"/>
  <c r="M1058" i="1"/>
  <c r="K1058" i="1"/>
  <c r="M1054" i="1"/>
  <c r="K1054" i="1"/>
  <c r="M1050" i="1"/>
  <c r="K1050" i="1"/>
  <c r="M1046" i="1"/>
  <c r="K1046" i="1"/>
  <c r="M1042" i="1"/>
  <c r="K1042" i="1"/>
  <c r="M1038" i="1"/>
  <c r="K1038" i="1"/>
  <c r="M1034" i="1"/>
  <c r="K1034" i="1"/>
  <c r="M1030" i="1"/>
  <c r="K1030" i="1"/>
  <c r="M1026" i="1"/>
  <c r="K1026" i="1"/>
  <c r="M1022" i="1"/>
  <c r="K1022" i="1"/>
  <c r="M1018" i="1"/>
  <c r="K1018" i="1"/>
  <c r="M1011" i="1"/>
  <c r="K1011" i="1"/>
  <c r="M1532" i="1"/>
  <c r="M1529" i="1"/>
  <c r="K1529" i="1"/>
  <c r="M1524" i="1"/>
  <c r="M1521" i="1"/>
  <c r="K1521" i="1"/>
  <c r="M1516" i="1"/>
  <c r="M1513" i="1"/>
  <c r="K1513" i="1"/>
  <c r="M1508" i="1"/>
  <c r="M1505" i="1"/>
  <c r="K1505" i="1"/>
  <c r="M1500" i="1"/>
  <c r="M1497" i="1"/>
  <c r="K1497" i="1"/>
  <c r="M1492" i="1"/>
  <c r="M1489" i="1"/>
  <c r="K1489" i="1"/>
  <c r="M1484" i="1"/>
  <c r="M1481" i="1"/>
  <c r="K1481" i="1"/>
  <c r="M1476" i="1"/>
  <c r="M1473" i="1"/>
  <c r="K1473" i="1"/>
  <c r="M1468" i="1"/>
  <c r="M1465" i="1"/>
  <c r="K1465" i="1"/>
  <c r="M1460" i="1"/>
  <c r="M1457" i="1"/>
  <c r="K1457" i="1"/>
  <c r="M1452" i="1"/>
  <c r="M1449" i="1"/>
  <c r="K1449" i="1"/>
  <c r="M1444" i="1"/>
  <c r="M1441" i="1"/>
  <c r="K1441" i="1"/>
  <c r="M1436" i="1"/>
  <c r="M1433" i="1"/>
  <c r="K1433" i="1"/>
  <c r="M1428" i="1"/>
  <c r="M1425" i="1"/>
  <c r="K1425" i="1"/>
  <c r="M1420" i="1"/>
  <c r="M1417" i="1"/>
  <c r="K1417" i="1"/>
  <c r="M1412" i="1"/>
  <c r="M1409" i="1"/>
  <c r="K1409" i="1"/>
  <c r="M1404" i="1"/>
  <c r="M1401" i="1"/>
  <c r="K1401" i="1"/>
  <c r="M1396" i="1"/>
  <c r="M1393" i="1"/>
  <c r="K1393" i="1"/>
  <c r="M1388" i="1"/>
  <c r="M1385" i="1"/>
  <c r="K1385" i="1"/>
  <c r="K1382" i="1"/>
  <c r="M1380" i="1"/>
  <c r="M1377" i="1"/>
  <c r="K1377" i="1"/>
  <c r="K1374" i="1"/>
  <c r="M1372" i="1"/>
  <c r="M1369" i="1"/>
  <c r="K1369" i="1"/>
  <c r="K1366" i="1"/>
  <c r="M1364" i="1"/>
  <c r="M1361" i="1"/>
  <c r="K1361" i="1"/>
  <c r="K1358" i="1"/>
  <c r="M1356" i="1"/>
  <c r="M1353" i="1"/>
  <c r="K1353" i="1"/>
  <c r="K1350" i="1"/>
  <c r="M1348" i="1"/>
  <c r="M1345" i="1"/>
  <c r="K1345" i="1"/>
  <c r="K1342" i="1"/>
  <c r="M1340" i="1"/>
  <c r="M1337" i="1"/>
  <c r="K1337" i="1"/>
  <c r="K1334" i="1"/>
  <c r="M1332" i="1"/>
  <c r="M1329" i="1"/>
  <c r="K1329" i="1"/>
  <c r="K1326" i="1"/>
  <c r="M1324" i="1"/>
  <c r="M1321" i="1"/>
  <c r="K1321" i="1"/>
  <c r="K1318" i="1"/>
  <c r="M1316" i="1"/>
  <c r="M1313" i="1"/>
  <c r="K1313" i="1"/>
  <c r="K1310" i="1"/>
  <c r="M1308" i="1"/>
  <c r="M1305" i="1"/>
  <c r="K1305" i="1"/>
  <c r="K1302" i="1"/>
  <c r="M1300" i="1"/>
  <c r="M1297" i="1"/>
  <c r="K1297" i="1"/>
  <c r="K1294" i="1"/>
  <c r="M1292" i="1"/>
  <c r="M1289" i="1"/>
  <c r="K1289" i="1"/>
  <c r="K1286" i="1"/>
  <c r="M1284" i="1"/>
  <c r="M1281" i="1"/>
  <c r="K1281" i="1"/>
  <c r="K1278" i="1"/>
  <c r="M1276" i="1"/>
  <c r="M1273" i="1"/>
  <c r="K1273" i="1"/>
  <c r="K1270" i="1"/>
  <c r="M1268" i="1"/>
  <c r="M1265" i="1"/>
  <c r="K1265" i="1"/>
  <c r="K1262" i="1"/>
  <c r="M1260" i="1"/>
  <c r="M1257" i="1"/>
  <c r="K1257" i="1"/>
  <c r="K1254" i="1"/>
  <c r="M1252" i="1"/>
  <c r="M1249" i="1"/>
  <c r="K1249" i="1"/>
  <c r="M1245" i="1"/>
  <c r="K1245" i="1"/>
  <c r="M1241" i="1"/>
  <c r="K1241" i="1"/>
  <c r="M1237" i="1"/>
  <c r="K1237" i="1"/>
  <c r="M1233" i="1"/>
  <c r="K1233" i="1"/>
  <c r="M1229" i="1"/>
  <c r="K1229" i="1"/>
  <c r="M1225" i="1"/>
  <c r="K1225" i="1"/>
  <c r="M1221" i="1"/>
  <c r="K1221" i="1"/>
  <c r="M1217" i="1"/>
  <c r="K1217" i="1"/>
  <c r="M1213" i="1"/>
  <c r="K1213" i="1"/>
  <c r="M1209" i="1"/>
  <c r="K1209" i="1"/>
  <c r="M1205" i="1"/>
  <c r="K1205" i="1"/>
  <c r="M1201" i="1"/>
  <c r="K1201" i="1"/>
  <c r="M1197" i="1"/>
  <c r="K1197" i="1"/>
  <c r="M1193" i="1"/>
  <c r="K1193" i="1"/>
  <c r="M1189" i="1"/>
  <c r="K1189" i="1"/>
  <c r="M1185" i="1"/>
  <c r="K1185" i="1"/>
  <c r="M1181" i="1"/>
  <c r="K1181" i="1"/>
  <c r="M1177" i="1"/>
  <c r="K1177" i="1"/>
  <c r="M1173" i="1"/>
  <c r="K1173" i="1"/>
  <c r="M1169" i="1"/>
  <c r="K1169" i="1"/>
  <c r="M1165" i="1"/>
  <c r="K1165" i="1"/>
  <c r="M1161" i="1"/>
  <c r="K1161" i="1"/>
  <c r="M1157" i="1"/>
  <c r="K1157" i="1"/>
  <c r="M1153" i="1"/>
  <c r="K1153" i="1"/>
  <c r="M1149" i="1"/>
  <c r="K1149" i="1"/>
  <c r="M1145" i="1"/>
  <c r="K1145" i="1"/>
  <c r="M1141" i="1"/>
  <c r="K1141" i="1"/>
  <c r="M1137" i="1"/>
  <c r="K1137" i="1"/>
  <c r="M1133" i="1"/>
  <c r="K1133" i="1"/>
  <c r="M1129" i="1"/>
  <c r="K1129" i="1"/>
  <c r="M1125" i="1"/>
  <c r="K1125" i="1"/>
  <c r="M1121" i="1"/>
  <c r="K1121" i="1"/>
  <c r="M1117" i="1"/>
  <c r="K1117" i="1"/>
  <c r="M1113" i="1"/>
  <c r="K1113" i="1"/>
  <c r="M1109" i="1"/>
  <c r="K1109" i="1"/>
  <c r="M1105" i="1"/>
  <c r="K1105" i="1"/>
  <c r="M1101" i="1"/>
  <c r="K1101" i="1"/>
  <c r="M1097" i="1"/>
  <c r="K1097" i="1"/>
  <c r="M1093" i="1"/>
  <c r="K1093" i="1"/>
  <c r="M1089" i="1"/>
  <c r="K1089" i="1"/>
  <c r="M1085" i="1"/>
  <c r="K1085" i="1"/>
  <c r="M1081" i="1"/>
  <c r="K1081" i="1"/>
  <c r="M1077" i="1"/>
  <c r="K1077" i="1"/>
  <c r="M1073" i="1"/>
  <c r="K1073" i="1"/>
  <c r="M1069" i="1"/>
  <c r="K1069" i="1"/>
  <c r="M1065" i="1"/>
  <c r="K1065" i="1"/>
  <c r="M1061" i="1"/>
  <c r="K1061" i="1"/>
  <c r="M1057" i="1"/>
  <c r="K1057" i="1"/>
  <c r="M1053" i="1"/>
  <c r="K1053" i="1"/>
  <c r="M1049" i="1"/>
  <c r="K1049" i="1"/>
  <c r="M1045" i="1"/>
  <c r="K1045" i="1"/>
  <c r="M1041" i="1"/>
  <c r="K1041" i="1"/>
  <c r="M1037" i="1"/>
  <c r="K1037" i="1"/>
  <c r="M1033" i="1"/>
  <c r="K1033" i="1"/>
  <c r="M1029" i="1"/>
  <c r="K1029" i="1"/>
  <c r="M1025" i="1"/>
  <c r="M1003" i="1"/>
  <c r="K1003" i="1"/>
  <c r="M1387" i="1"/>
  <c r="K1387" i="1"/>
  <c r="M1379" i="1"/>
  <c r="K1379" i="1"/>
  <c r="M1371" i="1"/>
  <c r="K1371" i="1"/>
  <c r="M1363" i="1"/>
  <c r="K1363" i="1"/>
  <c r="M1355" i="1"/>
  <c r="K1355" i="1"/>
  <c r="M1347" i="1"/>
  <c r="K1347" i="1"/>
  <c r="M1339" i="1"/>
  <c r="K1339" i="1"/>
  <c r="M1331" i="1"/>
  <c r="K1331" i="1"/>
  <c r="M1323" i="1"/>
  <c r="K1323" i="1"/>
  <c r="M1315" i="1"/>
  <c r="K1315" i="1"/>
  <c r="M1307" i="1"/>
  <c r="K1307" i="1"/>
  <c r="M1299" i="1"/>
  <c r="K1299" i="1"/>
  <c r="M1291" i="1"/>
  <c r="K1291" i="1"/>
  <c r="M1283" i="1"/>
  <c r="K1283" i="1"/>
  <c r="M1275" i="1"/>
  <c r="K1275" i="1"/>
  <c r="M1267" i="1"/>
  <c r="K1267" i="1"/>
  <c r="M1259" i="1"/>
  <c r="K1259" i="1"/>
  <c r="M1251" i="1"/>
  <c r="K1251" i="1"/>
  <c r="M1248" i="1"/>
  <c r="K1248" i="1"/>
  <c r="M1244" i="1"/>
  <c r="K1244" i="1"/>
  <c r="M1240" i="1"/>
  <c r="K1240" i="1"/>
  <c r="M1236" i="1"/>
  <c r="K1236" i="1"/>
  <c r="M1232" i="1"/>
  <c r="K1232" i="1"/>
  <c r="M1228" i="1"/>
  <c r="K1228" i="1"/>
  <c r="M1224" i="1"/>
  <c r="K1224" i="1"/>
  <c r="M1220" i="1"/>
  <c r="K1220" i="1"/>
  <c r="M1216" i="1"/>
  <c r="K1216" i="1"/>
  <c r="M1212" i="1"/>
  <c r="K1212" i="1"/>
  <c r="M1208" i="1"/>
  <c r="K1208" i="1"/>
  <c r="M1204" i="1"/>
  <c r="K1204" i="1"/>
  <c r="M1200" i="1"/>
  <c r="K1200" i="1"/>
  <c r="M1196" i="1"/>
  <c r="K1196" i="1"/>
  <c r="M1192" i="1"/>
  <c r="K1192" i="1"/>
  <c r="M1188" i="1"/>
  <c r="K1188" i="1"/>
  <c r="M1184" i="1"/>
  <c r="K1184" i="1"/>
  <c r="M1180" i="1"/>
  <c r="K1180" i="1"/>
  <c r="M1176" i="1"/>
  <c r="K1176" i="1"/>
  <c r="M1172" i="1"/>
  <c r="K1172" i="1"/>
  <c r="M1168" i="1"/>
  <c r="K1168" i="1"/>
  <c r="M1164" i="1"/>
  <c r="K1164" i="1"/>
  <c r="M1160" i="1"/>
  <c r="K1160" i="1"/>
  <c r="M1156" i="1"/>
  <c r="K1156" i="1"/>
  <c r="M1152" i="1"/>
  <c r="K1152" i="1"/>
  <c r="M1148" i="1"/>
  <c r="K1148" i="1"/>
  <c r="M1144" i="1"/>
  <c r="K1144" i="1"/>
  <c r="M1140" i="1"/>
  <c r="K1140" i="1"/>
  <c r="M1136" i="1"/>
  <c r="K1136" i="1"/>
  <c r="M1132" i="1"/>
  <c r="K1132" i="1"/>
  <c r="M1128" i="1"/>
  <c r="K1128" i="1"/>
  <c r="M1124" i="1"/>
  <c r="K1124" i="1"/>
  <c r="M1120" i="1"/>
  <c r="K1120" i="1"/>
  <c r="M1116" i="1"/>
  <c r="K1116" i="1"/>
  <c r="M1112" i="1"/>
  <c r="K1112" i="1"/>
  <c r="M1108" i="1"/>
  <c r="K1108" i="1"/>
  <c r="M1104" i="1"/>
  <c r="K1104" i="1"/>
  <c r="M1100" i="1"/>
  <c r="K1100" i="1"/>
  <c r="M1096" i="1"/>
  <c r="K1096" i="1"/>
  <c r="M1092" i="1"/>
  <c r="K1092" i="1"/>
  <c r="M1088" i="1"/>
  <c r="K1088" i="1"/>
  <c r="M1084" i="1"/>
  <c r="K1084" i="1"/>
  <c r="M1080" i="1"/>
  <c r="K1080" i="1"/>
  <c r="M1076" i="1"/>
  <c r="K1076" i="1"/>
  <c r="M1072" i="1"/>
  <c r="K1072" i="1"/>
  <c r="M1068" i="1"/>
  <c r="K1068" i="1"/>
  <c r="M1064" i="1"/>
  <c r="K1064" i="1"/>
  <c r="M1060" i="1"/>
  <c r="K1060" i="1"/>
  <c r="M1056" i="1"/>
  <c r="K1056" i="1"/>
  <c r="M1052" i="1"/>
  <c r="K1052" i="1"/>
  <c r="M1048" i="1"/>
  <c r="K1048" i="1"/>
  <c r="M1044" i="1"/>
  <c r="K1044" i="1"/>
  <c r="M1040" i="1"/>
  <c r="K1040" i="1"/>
  <c r="M1036" i="1"/>
  <c r="K1036" i="1"/>
  <c r="M1032" i="1"/>
  <c r="K1032" i="1"/>
  <c r="M1028" i="1"/>
  <c r="K1028" i="1"/>
  <c r="M1024" i="1"/>
  <c r="K1024" i="1"/>
  <c r="M1020" i="1"/>
  <c r="K1020" i="1"/>
  <c r="M1016" i="1"/>
  <c r="K1016" i="1"/>
  <c r="M1014" i="1"/>
  <c r="K1014" i="1"/>
  <c r="M1009" i="1"/>
  <c r="M1006" i="1"/>
  <c r="K1006" i="1"/>
  <c r="M1001" i="1"/>
  <c r="M998" i="1"/>
  <c r="K998" i="1"/>
  <c r="K995" i="1"/>
  <c r="M993" i="1"/>
  <c r="M990" i="1"/>
  <c r="K990" i="1"/>
  <c r="K987" i="1"/>
  <c r="M985" i="1"/>
  <c r="M982" i="1"/>
  <c r="K982" i="1"/>
  <c r="K979" i="1"/>
  <c r="M977" i="1"/>
  <c r="M974" i="1"/>
  <c r="K974" i="1"/>
  <c r="K971" i="1"/>
  <c r="M969" i="1"/>
  <c r="M966" i="1"/>
  <c r="K966" i="1"/>
  <c r="K963" i="1"/>
  <c r="M961" i="1"/>
  <c r="M958" i="1"/>
  <c r="K958" i="1"/>
  <c r="K955" i="1"/>
  <c r="M953" i="1"/>
  <c r="M950" i="1"/>
  <c r="K950" i="1"/>
  <c r="K947" i="1"/>
  <c r="M945" i="1"/>
  <c r="M942" i="1"/>
  <c r="K942" i="1"/>
  <c r="K939" i="1"/>
  <c r="M937" i="1"/>
  <c r="M934" i="1"/>
  <c r="K934" i="1"/>
  <c r="K931" i="1"/>
  <c r="M929" i="1"/>
  <c r="M926" i="1"/>
  <c r="K926" i="1"/>
  <c r="K923" i="1"/>
  <c r="M918" i="1"/>
  <c r="K918" i="1"/>
  <c r="M910" i="1"/>
  <c r="K910" i="1"/>
  <c r="M902" i="1"/>
  <c r="K902" i="1"/>
  <c r="M894" i="1"/>
  <c r="K894" i="1"/>
  <c r="K891" i="1"/>
  <c r="M889" i="1"/>
  <c r="M886" i="1"/>
  <c r="K886" i="1"/>
  <c r="K883" i="1"/>
  <c r="M881" i="1"/>
  <c r="M878" i="1"/>
  <c r="K878" i="1"/>
  <c r="K875" i="1"/>
  <c r="M873" i="1"/>
  <c r="M870" i="1"/>
  <c r="K870" i="1"/>
  <c r="K867" i="1"/>
  <c r="M865" i="1"/>
  <c r="M862" i="1"/>
  <c r="K862" i="1"/>
  <c r="K859" i="1"/>
  <c r="M857" i="1"/>
  <c r="M854" i="1"/>
  <c r="K854" i="1"/>
  <c r="K851" i="1"/>
  <c r="M849" i="1"/>
  <c r="M846" i="1"/>
  <c r="K846" i="1"/>
  <c r="K843" i="1"/>
  <c r="M841" i="1"/>
  <c r="M838" i="1"/>
  <c r="K838" i="1"/>
  <c r="K835" i="1"/>
  <c r="M833" i="1"/>
  <c r="M830" i="1"/>
  <c r="K830" i="1"/>
  <c r="K827" i="1"/>
  <c r="M825" i="1"/>
  <c r="M822" i="1"/>
  <c r="K822" i="1"/>
  <c r="K819" i="1"/>
  <c r="M817" i="1"/>
  <c r="M814" i="1"/>
  <c r="K814" i="1"/>
  <c r="K811" i="1"/>
  <c r="M809" i="1"/>
  <c r="M806" i="1"/>
  <c r="K806" i="1"/>
  <c r="K803" i="1"/>
  <c r="M801" i="1"/>
  <c r="M798" i="1"/>
  <c r="K798" i="1"/>
  <c r="K795" i="1"/>
  <c r="M793" i="1"/>
  <c r="M784" i="1"/>
  <c r="K784" i="1"/>
  <c r="M775" i="1"/>
  <c r="K775" i="1"/>
  <c r="M772" i="1"/>
  <c r="K772" i="1"/>
  <c r="K769" i="1"/>
  <c r="M766" i="1"/>
  <c r="K766" i="1"/>
  <c r="K763" i="1"/>
  <c r="M761" i="1"/>
  <c r="M752" i="1"/>
  <c r="K752" i="1"/>
  <c r="M743" i="1"/>
  <c r="K743" i="1"/>
  <c r="M740" i="1"/>
  <c r="K740" i="1"/>
  <c r="K737" i="1"/>
  <c r="M734" i="1"/>
  <c r="K734" i="1"/>
  <c r="K731" i="1"/>
  <c r="M729" i="1"/>
  <c r="M720" i="1"/>
  <c r="K720" i="1"/>
  <c r="M711" i="1"/>
  <c r="K711" i="1"/>
  <c r="M708" i="1"/>
  <c r="K708" i="1"/>
  <c r="K705" i="1"/>
  <c r="M702" i="1"/>
  <c r="K702" i="1"/>
  <c r="K699" i="1"/>
  <c r="M697" i="1"/>
  <c r="M688" i="1"/>
  <c r="K688" i="1"/>
  <c r="M679" i="1"/>
  <c r="K679" i="1"/>
  <c r="M676" i="1"/>
  <c r="K676" i="1"/>
  <c r="M647" i="1"/>
  <c r="K647" i="1"/>
  <c r="M644" i="1"/>
  <c r="K644" i="1"/>
  <c r="M1000" i="1"/>
  <c r="K1000" i="1"/>
  <c r="M992" i="1"/>
  <c r="K992" i="1"/>
  <c r="M984" i="1"/>
  <c r="K984" i="1"/>
  <c r="M976" i="1"/>
  <c r="K976" i="1"/>
  <c r="M968" i="1"/>
  <c r="K968" i="1"/>
  <c r="M960" i="1"/>
  <c r="K960" i="1"/>
  <c r="M952" i="1"/>
  <c r="K952" i="1"/>
  <c r="M944" i="1"/>
  <c r="K944" i="1"/>
  <c r="M936" i="1"/>
  <c r="K936" i="1"/>
  <c r="M928" i="1"/>
  <c r="K928" i="1"/>
  <c r="M920" i="1"/>
  <c r="K920" i="1"/>
  <c r="M912" i="1"/>
  <c r="K912" i="1"/>
  <c r="M904" i="1"/>
  <c r="K904" i="1"/>
  <c r="M896" i="1"/>
  <c r="K896" i="1"/>
  <c r="M888" i="1"/>
  <c r="K888" i="1"/>
  <c r="M880" i="1"/>
  <c r="K880" i="1"/>
  <c r="M872" i="1"/>
  <c r="K872" i="1"/>
  <c r="M864" i="1"/>
  <c r="K864" i="1"/>
  <c r="M856" i="1"/>
  <c r="K856" i="1"/>
  <c r="M848" i="1"/>
  <c r="K848" i="1"/>
  <c r="M840" i="1"/>
  <c r="K840" i="1"/>
  <c r="M832" i="1"/>
  <c r="K832" i="1"/>
  <c r="M824" i="1"/>
  <c r="K824" i="1"/>
  <c r="M816" i="1"/>
  <c r="K816" i="1"/>
  <c r="M808" i="1"/>
  <c r="K808" i="1"/>
  <c r="M800" i="1"/>
  <c r="K800" i="1"/>
  <c r="M792" i="1"/>
  <c r="K792" i="1"/>
  <c r="M783" i="1"/>
  <c r="K783" i="1"/>
  <c r="M780" i="1"/>
  <c r="K780" i="1"/>
  <c r="M774" i="1"/>
  <c r="K774" i="1"/>
  <c r="M760" i="1"/>
  <c r="K760" i="1"/>
  <c r="M751" i="1"/>
  <c r="K751" i="1"/>
  <c r="M748" i="1"/>
  <c r="K748" i="1"/>
  <c r="M742" i="1"/>
  <c r="K742" i="1"/>
  <c r="M728" i="1"/>
  <c r="K728" i="1"/>
  <c r="M719" i="1"/>
  <c r="K719" i="1"/>
  <c r="M716" i="1"/>
  <c r="K716" i="1"/>
  <c r="M710" i="1"/>
  <c r="K710" i="1"/>
  <c r="M696" i="1"/>
  <c r="K696" i="1"/>
  <c r="M687" i="1"/>
  <c r="K687" i="1"/>
  <c r="M684" i="1"/>
  <c r="K684" i="1"/>
  <c r="M678" i="1"/>
  <c r="K678" i="1"/>
  <c r="M655" i="1"/>
  <c r="K655" i="1"/>
  <c r="M652" i="1"/>
  <c r="K652" i="1"/>
  <c r="K1025" i="1"/>
  <c r="K1015" i="1"/>
  <c r="M1013" i="1"/>
  <c r="M1010" i="1"/>
  <c r="K1010" i="1"/>
  <c r="M1005" i="1"/>
  <c r="M1002" i="1"/>
  <c r="K1002" i="1"/>
  <c r="M997" i="1"/>
  <c r="M994" i="1"/>
  <c r="K994" i="1"/>
  <c r="M989" i="1"/>
  <c r="M986" i="1"/>
  <c r="K986" i="1"/>
  <c r="M981" i="1"/>
  <c r="M978" i="1"/>
  <c r="K978" i="1"/>
  <c r="M973" i="1"/>
  <c r="M970" i="1"/>
  <c r="K970" i="1"/>
  <c r="M965" i="1"/>
  <c r="M962" i="1"/>
  <c r="K962" i="1"/>
  <c r="M957" i="1"/>
  <c r="M954" i="1"/>
  <c r="K954" i="1"/>
  <c r="M949" i="1"/>
  <c r="M946" i="1"/>
  <c r="K946" i="1"/>
  <c r="M941" i="1"/>
  <c r="M938" i="1"/>
  <c r="K938" i="1"/>
  <c r="M933" i="1"/>
  <c r="M930" i="1"/>
  <c r="K930" i="1"/>
  <c r="M925" i="1"/>
  <c r="M922" i="1"/>
  <c r="K922" i="1"/>
  <c r="M917" i="1"/>
  <c r="M914" i="1"/>
  <c r="K914" i="1"/>
  <c r="M909" i="1"/>
  <c r="M906" i="1"/>
  <c r="K906" i="1"/>
  <c r="M901" i="1"/>
  <c r="M898" i="1"/>
  <c r="K898" i="1"/>
  <c r="M893" i="1"/>
  <c r="M890" i="1"/>
  <c r="K890" i="1"/>
  <c r="K887" i="1"/>
  <c r="M885" i="1"/>
  <c r="M882" i="1"/>
  <c r="K882" i="1"/>
  <c r="K879" i="1"/>
  <c r="M877" i="1"/>
  <c r="M874" i="1"/>
  <c r="K874" i="1"/>
  <c r="K871" i="1"/>
  <c r="M869" i="1"/>
  <c r="M866" i="1"/>
  <c r="K866" i="1"/>
  <c r="K863" i="1"/>
  <c r="M861" i="1"/>
  <c r="M858" i="1"/>
  <c r="K858" i="1"/>
  <c r="K855" i="1"/>
  <c r="M853" i="1"/>
  <c r="M850" i="1"/>
  <c r="K850" i="1"/>
  <c r="K847" i="1"/>
  <c r="M845" i="1"/>
  <c r="M842" i="1"/>
  <c r="K842" i="1"/>
  <c r="K839" i="1"/>
  <c r="M837" i="1"/>
  <c r="M834" i="1"/>
  <c r="K834" i="1"/>
  <c r="K831" i="1"/>
  <c r="M829" i="1"/>
  <c r="M826" i="1"/>
  <c r="K826" i="1"/>
  <c r="K823" i="1"/>
  <c r="M821" i="1"/>
  <c r="M818" i="1"/>
  <c r="K818" i="1"/>
  <c r="K815" i="1"/>
  <c r="M813" i="1"/>
  <c r="M810" i="1"/>
  <c r="K810" i="1"/>
  <c r="K807" i="1"/>
  <c r="M805" i="1"/>
  <c r="M802" i="1"/>
  <c r="K802" i="1"/>
  <c r="K799" i="1"/>
  <c r="M797" i="1"/>
  <c r="M791" i="1"/>
  <c r="K791" i="1"/>
  <c r="M788" i="1"/>
  <c r="K788" i="1"/>
  <c r="K785" i="1"/>
  <c r="M782" i="1"/>
  <c r="K782" i="1"/>
  <c r="K779" i="1"/>
  <c r="M777" i="1"/>
  <c r="M768" i="1"/>
  <c r="K768" i="1"/>
  <c r="M759" i="1"/>
  <c r="K759" i="1"/>
  <c r="M756" i="1"/>
  <c r="K756" i="1"/>
  <c r="K753" i="1"/>
  <c r="M750" i="1"/>
  <c r="K750" i="1"/>
  <c r="K747" i="1"/>
  <c r="M745" i="1"/>
  <c r="M736" i="1"/>
  <c r="K736" i="1"/>
  <c r="M727" i="1"/>
  <c r="K727" i="1"/>
  <c r="M724" i="1"/>
  <c r="K724" i="1"/>
  <c r="K721" i="1"/>
  <c r="M718" i="1"/>
  <c r="K718" i="1"/>
  <c r="K715" i="1"/>
  <c r="M713" i="1"/>
  <c r="M704" i="1"/>
  <c r="K704" i="1"/>
  <c r="M695" i="1"/>
  <c r="K695" i="1"/>
  <c r="M692" i="1"/>
  <c r="K692" i="1"/>
  <c r="K689" i="1"/>
  <c r="M686" i="1"/>
  <c r="K686" i="1"/>
  <c r="K683" i="1"/>
  <c r="M663" i="1"/>
  <c r="K663" i="1"/>
  <c r="M660" i="1"/>
  <c r="K660" i="1"/>
  <c r="M631" i="1"/>
  <c r="K631" i="1"/>
  <c r="M628" i="1"/>
  <c r="K628" i="1"/>
  <c r="M1023" i="1"/>
  <c r="M1021" i="1"/>
  <c r="M1019" i="1"/>
  <c r="M1017" i="1"/>
  <c r="M1012" i="1"/>
  <c r="K1012" i="1"/>
  <c r="K1009" i="1"/>
  <c r="M1007" i="1"/>
  <c r="M1004" i="1"/>
  <c r="K1004" i="1"/>
  <c r="K1001" i="1"/>
  <c r="M999" i="1"/>
  <c r="M996" i="1"/>
  <c r="K996" i="1"/>
  <c r="K993" i="1"/>
  <c r="M991" i="1"/>
  <c r="M988" i="1"/>
  <c r="K988" i="1"/>
  <c r="K985" i="1"/>
  <c r="M983" i="1"/>
  <c r="M980" i="1"/>
  <c r="K980" i="1"/>
  <c r="K977" i="1"/>
  <c r="M975" i="1"/>
  <c r="M972" i="1"/>
  <c r="K972" i="1"/>
  <c r="K969" i="1"/>
  <c r="M967" i="1"/>
  <c r="M964" i="1"/>
  <c r="K964" i="1"/>
  <c r="K961" i="1"/>
  <c r="M959" i="1"/>
  <c r="M956" i="1"/>
  <c r="K956" i="1"/>
  <c r="K953" i="1"/>
  <c r="M951" i="1"/>
  <c r="M948" i="1"/>
  <c r="K948" i="1"/>
  <c r="K945" i="1"/>
  <c r="M943" i="1"/>
  <c r="M940" i="1"/>
  <c r="K940" i="1"/>
  <c r="K937" i="1"/>
  <c r="M935" i="1"/>
  <c r="M932" i="1"/>
  <c r="K932" i="1"/>
  <c r="K929" i="1"/>
  <c r="M927" i="1"/>
  <c r="M924" i="1"/>
  <c r="K924" i="1"/>
  <c r="K921" i="1"/>
  <c r="M919" i="1"/>
  <c r="M916" i="1"/>
  <c r="K916" i="1"/>
  <c r="K913" i="1"/>
  <c r="M911" i="1"/>
  <c r="M908" i="1"/>
  <c r="K908" i="1"/>
  <c r="K905" i="1"/>
  <c r="M903" i="1"/>
  <c r="M900" i="1"/>
  <c r="K900" i="1"/>
  <c r="K897" i="1"/>
  <c r="M895" i="1"/>
  <c r="M892" i="1"/>
  <c r="K892" i="1"/>
  <c r="M884" i="1"/>
  <c r="K884" i="1"/>
  <c r="M876" i="1"/>
  <c r="K876" i="1"/>
  <c r="M868" i="1"/>
  <c r="K868" i="1"/>
  <c r="M860" i="1"/>
  <c r="K860" i="1"/>
  <c r="M852" i="1"/>
  <c r="K852" i="1"/>
  <c r="M844" i="1"/>
  <c r="K844" i="1"/>
  <c r="M836" i="1"/>
  <c r="K836" i="1"/>
  <c r="M828" i="1"/>
  <c r="K828" i="1"/>
  <c r="M820" i="1"/>
  <c r="K820" i="1"/>
  <c r="M812" i="1"/>
  <c r="K812" i="1"/>
  <c r="M804" i="1"/>
  <c r="K804" i="1"/>
  <c r="M796" i="1"/>
  <c r="K796" i="1"/>
  <c r="M790" i="1"/>
  <c r="K790" i="1"/>
  <c r="M776" i="1"/>
  <c r="K776" i="1"/>
  <c r="M767" i="1"/>
  <c r="K767" i="1"/>
  <c r="M764" i="1"/>
  <c r="K764" i="1"/>
  <c r="M758" i="1"/>
  <c r="K758" i="1"/>
  <c r="M744" i="1"/>
  <c r="K744" i="1"/>
  <c r="M735" i="1"/>
  <c r="K735" i="1"/>
  <c r="M732" i="1"/>
  <c r="K732" i="1"/>
  <c r="M726" i="1"/>
  <c r="K726" i="1"/>
  <c r="M712" i="1"/>
  <c r="K712" i="1"/>
  <c r="M703" i="1"/>
  <c r="K703" i="1"/>
  <c r="M700" i="1"/>
  <c r="K700" i="1"/>
  <c r="M694" i="1"/>
  <c r="K694" i="1"/>
  <c r="M680" i="1"/>
  <c r="K680" i="1"/>
  <c r="M671" i="1"/>
  <c r="K671" i="1"/>
  <c r="M668" i="1"/>
  <c r="K668" i="1"/>
  <c r="M639" i="1"/>
  <c r="K639" i="1"/>
  <c r="M636" i="1"/>
  <c r="K636" i="1"/>
  <c r="M672" i="1"/>
  <c r="K672" i="1"/>
  <c r="M664" i="1"/>
  <c r="K664" i="1"/>
  <c r="M656" i="1"/>
  <c r="K656" i="1"/>
  <c r="M648" i="1"/>
  <c r="K648" i="1"/>
  <c r="M640" i="1"/>
  <c r="K640" i="1"/>
  <c r="M632" i="1"/>
  <c r="K632" i="1"/>
  <c r="M624" i="1"/>
  <c r="K624" i="1"/>
  <c r="M616" i="1"/>
  <c r="K616" i="1"/>
  <c r="M608" i="1"/>
  <c r="K608" i="1"/>
  <c r="M600" i="1"/>
  <c r="K600" i="1"/>
  <c r="M592" i="1"/>
  <c r="K592" i="1"/>
  <c r="M584" i="1"/>
  <c r="K584" i="1"/>
  <c r="M576" i="1"/>
  <c r="K576" i="1"/>
  <c r="M568" i="1"/>
  <c r="K568" i="1"/>
  <c r="M560" i="1"/>
  <c r="K560" i="1"/>
  <c r="M552" i="1"/>
  <c r="K552" i="1"/>
  <c r="M544" i="1"/>
  <c r="K544" i="1"/>
  <c r="M536" i="1"/>
  <c r="K536" i="1"/>
  <c r="M528" i="1"/>
  <c r="K528" i="1"/>
  <c r="M520" i="1"/>
  <c r="K520" i="1"/>
  <c r="M512" i="1"/>
  <c r="K512" i="1"/>
  <c r="M504" i="1"/>
  <c r="K504" i="1"/>
  <c r="M496" i="1"/>
  <c r="K496" i="1"/>
  <c r="M488" i="1"/>
  <c r="K488" i="1"/>
  <c r="M480" i="1"/>
  <c r="K480" i="1"/>
  <c r="M472" i="1"/>
  <c r="K472" i="1"/>
  <c r="M464" i="1"/>
  <c r="K464" i="1"/>
  <c r="M456" i="1"/>
  <c r="K456" i="1"/>
  <c r="M448" i="1"/>
  <c r="K448" i="1"/>
  <c r="M440" i="1"/>
  <c r="K440" i="1"/>
  <c r="M432" i="1"/>
  <c r="K432" i="1"/>
  <c r="M424" i="1"/>
  <c r="K424" i="1"/>
  <c r="M416" i="1"/>
  <c r="K416" i="1"/>
  <c r="M408" i="1"/>
  <c r="K408" i="1"/>
  <c r="M400" i="1"/>
  <c r="K400" i="1"/>
  <c r="M392" i="1"/>
  <c r="K392" i="1"/>
  <c r="M384" i="1"/>
  <c r="K384" i="1"/>
  <c r="M376" i="1"/>
  <c r="K376" i="1"/>
  <c r="M368" i="1"/>
  <c r="K368" i="1"/>
  <c r="M360" i="1"/>
  <c r="K360" i="1"/>
  <c r="M352" i="1"/>
  <c r="K352" i="1"/>
  <c r="M344" i="1"/>
  <c r="K344" i="1"/>
  <c r="M336" i="1"/>
  <c r="K336" i="1"/>
  <c r="M328" i="1"/>
  <c r="K328" i="1"/>
  <c r="M320" i="1"/>
  <c r="K320" i="1"/>
  <c r="M312" i="1"/>
  <c r="K312" i="1"/>
  <c r="M304" i="1"/>
  <c r="K304" i="1"/>
  <c r="M296" i="1"/>
  <c r="K296" i="1"/>
  <c r="M288" i="1"/>
  <c r="K288" i="1"/>
  <c r="M280" i="1"/>
  <c r="K280" i="1"/>
  <c r="M272" i="1"/>
  <c r="K272" i="1"/>
  <c r="M264" i="1"/>
  <c r="K264" i="1"/>
  <c r="M256" i="1"/>
  <c r="K256" i="1"/>
  <c r="M248" i="1"/>
  <c r="K248" i="1"/>
  <c r="M240" i="1"/>
  <c r="K240" i="1"/>
  <c r="M232" i="1"/>
  <c r="K232" i="1"/>
  <c r="M224" i="1"/>
  <c r="K224" i="1"/>
  <c r="M216" i="1"/>
  <c r="K216" i="1"/>
  <c r="M208" i="1"/>
  <c r="K208" i="1"/>
  <c r="M200" i="1"/>
  <c r="K200" i="1"/>
  <c r="M192" i="1"/>
  <c r="K192" i="1"/>
  <c r="M184" i="1"/>
  <c r="K184" i="1"/>
  <c r="M176" i="1"/>
  <c r="K176" i="1"/>
  <c r="M168" i="1"/>
  <c r="K168" i="1"/>
  <c r="M160" i="1"/>
  <c r="K160" i="1"/>
  <c r="M152" i="1"/>
  <c r="K152" i="1"/>
  <c r="M144" i="1"/>
  <c r="K144" i="1"/>
  <c r="M136" i="1"/>
  <c r="K136" i="1"/>
  <c r="M128" i="1"/>
  <c r="K128" i="1"/>
  <c r="M120" i="1"/>
  <c r="K120" i="1"/>
  <c r="M112" i="1"/>
  <c r="K112" i="1"/>
  <c r="M104" i="1"/>
  <c r="K104" i="1"/>
  <c r="M96" i="1"/>
  <c r="K96" i="1"/>
  <c r="M88" i="1"/>
  <c r="K88" i="1"/>
  <c r="M80" i="1"/>
  <c r="K80" i="1"/>
  <c r="M72" i="1"/>
  <c r="K72" i="1"/>
  <c r="M64" i="1"/>
  <c r="K64" i="1"/>
  <c r="M56" i="1"/>
  <c r="K56" i="1"/>
  <c r="M48" i="1"/>
  <c r="K48" i="1"/>
  <c r="M40" i="1"/>
  <c r="K40" i="1"/>
  <c r="M32" i="1"/>
  <c r="K32" i="1"/>
  <c r="M24" i="1"/>
  <c r="K24" i="1"/>
  <c r="M16" i="1"/>
  <c r="K16" i="1"/>
  <c r="M8" i="1"/>
  <c r="K8" i="1"/>
  <c r="M794" i="1"/>
  <c r="K794" i="1"/>
  <c r="M789" i="1"/>
  <c r="M786" i="1"/>
  <c r="K786" i="1"/>
  <c r="M781" i="1"/>
  <c r="M778" i="1"/>
  <c r="K778" i="1"/>
  <c r="M773" i="1"/>
  <c r="M770" i="1"/>
  <c r="K770" i="1"/>
  <c r="M765" i="1"/>
  <c r="M762" i="1"/>
  <c r="K762" i="1"/>
  <c r="M757" i="1"/>
  <c r="M754" i="1"/>
  <c r="K754" i="1"/>
  <c r="M749" i="1"/>
  <c r="M746" i="1"/>
  <c r="K746" i="1"/>
  <c r="M741" i="1"/>
  <c r="M738" i="1"/>
  <c r="K738" i="1"/>
  <c r="M733" i="1"/>
  <c r="M730" i="1"/>
  <c r="K730" i="1"/>
  <c r="M725" i="1"/>
  <c r="M722" i="1"/>
  <c r="K722" i="1"/>
  <c r="M717" i="1"/>
  <c r="M714" i="1"/>
  <c r="K714" i="1"/>
  <c r="M709" i="1"/>
  <c r="M706" i="1"/>
  <c r="K706" i="1"/>
  <c r="M701" i="1"/>
  <c r="M698" i="1"/>
  <c r="K698" i="1"/>
  <c r="M693" i="1"/>
  <c r="M690" i="1"/>
  <c r="K690" i="1"/>
  <c r="M685" i="1"/>
  <c r="M682" i="1"/>
  <c r="K682" i="1"/>
  <c r="M677" i="1"/>
  <c r="M674" i="1"/>
  <c r="K674" i="1"/>
  <c r="M669" i="1"/>
  <c r="M666" i="1"/>
  <c r="K666" i="1"/>
  <c r="M661" i="1"/>
  <c r="M658" i="1"/>
  <c r="K658" i="1"/>
  <c r="M653" i="1"/>
  <c r="M650" i="1"/>
  <c r="K650" i="1"/>
  <c r="M645" i="1"/>
  <c r="M642" i="1"/>
  <c r="K642" i="1"/>
  <c r="M637" i="1"/>
  <c r="M634" i="1"/>
  <c r="K634" i="1"/>
  <c r="M629" i="1"/>
  <c r="M626" i="1"/>
  <c r="K626" i="1"/>
  <c r="K623" i="1"/>
  <c r="M621" i="1"/>
  <c r="M618" i="1"/>
  <c r="K618" i="1"/>
  <c r="K615" i="1"/>
  <c r="M613" i="1"/>
  <c r="M610" i="1"/>
  <c r="K610" i="1"/>
  <c r="K607" i="1"/>
  <c r="M605" i="1"/>
  <c r="M602" i="1"/>
  <c r="K602" i="1"/>
  <c r="K599" i="1"/>
  <c r="M597" i="1"/>
  <c r="M594" i="1"/>
  <c r="K594" i="1"/>
  <c r="K591" i="1"/>
  <c r="M589" i="1"/>
  <c r="M586" i="1"/>
  <c r="K586" i="1"/>
  <c r="K583" i="1"/>
  <c r="M581" i="1"/>
  <c r="M578" i="1"/>
  <c r="K578" i="1"/>
  <c r="K575" i="1"/>
  <c r="M573" i="1"/>
  <c r="M570" i="1"/>
  <c r="K570" i="1"/>
  <c r="K567" i="1"/>
  <c r="M565" i="1"/>
  <c r="M562" i="1"/>
  <c r="K562" i="1"/>
  <c r="K559" i="1"/>
  <c r="M557" i="1"/>
  <c r="M554" i="1"/>
  <c r="K554" i="1"/>
  <c r="K551" i="1"/>
  <c r="M549" i="1"/>
  <c r="M546" i="1"/>
  <c r="K546" i="1"/>
  <c r="K543" i="1"/>
  <c r="M541" i="1"/>
  <c r="M538" i="1"/>
  <c r="K538" i="1"/>
  <c r="K535" i="1"/>
  <c r="M533" i="1"/>
  <c r="M530" i="1"/>
  <c r="K530" i="1"/>
  <c r="K527" i="1"/>
  <c r="M525" i="1"/>
  <c r="M522" i="1"/>
  <c r="K522" i="1"/>
  <c r="K519" i="1"/>
  <c r="M517" i="1"/>
  <c r="M514" i="1"/>
  <c r="K514" i="1"/>
  <c r="K511" i="1"/>
  <c r="M509" i="1"/>
  <c r="M506" i="1"/>
  <c r="K506" i="1"/>
  <c r="K503" i="1"/>
  <c r="M501" i="1"/>
  <c r="M498" i="1"/>
  <c r="K498" i="1"/>
  <c r="K495" i="1"/>
  <c r="M493" i="1"/>
  <c r="M490" i="1"/>
  <c r="K490" i="1"/>
  <c r="K487" i="1"/>
  <c r="M485" i="1"/>
  <c r="M482" i="1"/>
  <c r="K482" i="1"/>
  <c r="K479" i="1"/>
  <c r="M477" i="1"/>
  <c r="M474" i="1"/>
  <c r="K474" i="1"/>
  <c r="K471" i="1"/>
  <c r="M469" i="1"/>
  <c r="M466" i="1"/>
  <c r="K466" i="1"/>
  <c r="K463" i="1"/>
  <c r="M461" i="1"/>
  <c r="M458" i="1"/>
  <c r="K458" i="1"/>
  <c r="K455" i="1"/>
  <c r="M453" i="1"/>
  <c r="M450" i="1"/>
  <c r="K450" i="1"/>
  <c r="K447" i="1"/>
  <c r="M445" i="1"/>
  <c r="M442" i="1"/>
  <c r="K442" i="1"/>
  <c r="K439" i="1"/>
  <c r="M437" i="1"/>
  <c r="M434" i="1"/>
  <c r="K434" i="1"/>
  <c r="K431" i="1"/>
  <c r="M429" i="1"/>
  <c r="M426" i="1"/>
  <c r="K426" i="1"/>
  <c r="K423" i="1"/>
  <c r="M421" i="1"/>
  <c r="M418" i="1"/>
  <c r="K418" i="1"/>
  <c r="K415" i="1"/>
  <c r="M413" i="1"/>
  <c r="M410" i="1"/>
  <c r="K410" i="1"/>
  <c r="K407" i="1"/>
  <c r="M405" i="1"/>
  <c r="M402" i="1"/>
  <c r="K402" i="1"/>
  <c r="K399" i="1"/>
  <c r="M397" i="1"/>
  <c r="M394" i="1"/>
  <c r="K394" i="1"/>
  <c r="K391" i="1"/>
  <c r="M389" i="1"/>
  <c r="M386" i="1"/>
  <c r="K386" i="1"/>
  <c r="K383" i="1"/>
  <c r="M381" i="1"/>
  <c r="M378" i="1"/>
  <c r="K378" i="1"/>
  <c r="K375" i="1"/>
  <c r="M373" i="1"/>
  <c r="M370" i="1"/>
  <c r="K370" i="1"/>
  <c r="K367" i="1"/>
  <c r="M365" i="1"/>
  <c r="M362" i="1"/>
  <c r="K362" i="1"/>
  <c r="K359" i="1"/>
  <c r="M357" i="1"/>
  <c r="M354" i="1"/>
  <c r="K354" i="1"/>
  <c r="K351" i="1"/>
  <c r="M349" i="1"/>
  <c r="M346" i="1"/>
  <c r="K346" i="1"/>
  <c r="K343" i="1"/>
  <c r="M341" i="1"/>
  <c r="M338" i="1"/>
  <c r="K338" i="1"/>
  <c r="K335" i="1"/>
  <c r="M333" i="1"/>
  <c r="M330" i="1"/>
  <c r="K330" i="1"/>
  <c r="K327" i="1"/>
  <c r="M325" i="1"/>
  <c r="M322" i="1"/>
  <c r="K322" i="1"/>
  <c r="K319" i="1"/>
  <c r="M317" i="1"/>
  <c r="M314" i="1"/>
  <c r="K314" i="1"/>
  <c r="K311" i="1"/>
  <c r="M309" i="1"/>
  <c r="M306" i="1"/>
  <c r="K306" i="1"/>
  <c r="K303" i="1"/>
  <c r="M301" i="1"/>
  <c r="M298" i="1"/>
  <c r="K298" i="1"/>
  <c r="K295" i="1"/>
  <c r="M293" i="1"/>
  <c r="M290" i="1"/>
  <c r="K290" i="1"/>
  <c r="K287" i="1"/>
  <c r="M285" i="1"/>
  <c r="M282" i="1"/>
  <c r="K282" i="1"/>
  <c r="K279" i="1"/>
  <c r="M277" i="1"/>
  <c r="M274" i="1"/>
  <c r="K274" i="1"/>
  <c r="K271" i="1"/>
  <c r="M269" i="1"/>
  <c r="M266" i="1"/>
  <c r="K266" i="1"/>
  <c r="K263" i="1"/>
  <c r="M261" i="1"/>
  <c r="M258" i="1"/>
  <c r="K258" i="1"/>
  <c r="K255" i="1"/>
  <c r="M253" i="1"/>
  <c r="M250" i="1"/>
  <c r="K250" i="1"/>
  <c r="K247" i="1"/>
  <c r="M245" i="1"/>
  <c r="M242" i="1"/>
  <c r="K242" i="1"/>
  <c r="K239" i="1"/>
  <c r="M237" i="1"/>
  <c r="M234" i="1"/>
  <c r="K234" i="1"/>
  <c r="K231" i="1"/>
  <c r="M229" i="1"/>
  <c r="M226" i="1"/>
  <c r="K226" i="1"/>
  <c r="K223" i="1"/>
  <c r="M221" i="1"/>
  <c r="M218" i="1"/>
  <c r="K218" i="1"/>
  <c r="K215" i="1"/>
  <c r="M213" i="1"/>
  <c r="M210" i="1"/>
  <c r="K210" i="1"/>
  <c r="K207" i="1"/>
  <c r="M205" i="1"/>
  <c r="M202" i="1"/>
  <c r="K202" i="1"/>
  <c r="K199" i="1"/>
  <c r="M197" i="1"/>
  <c r="M194" i="1"/>
  <c r="K194" i="1"/>
  <c r="K191" i="1"/>
  <c r="M189" i="1"/>
  <c r="M186" i="1"/>
  <c r="K186" i="1"/>
  <c r="K183" i="1"/>
  <c r="M181" i="1"/>
  <c r="M178" i="1"/>
  <c r="K178" i="1"/>
  <c r="K175" i="1"/>
  <c r="M173" i="1"/>
  <c r="M170" i="1"/>
  <c r="K170" i="1"/>
  <c r="K167" i="1"/>
  <c r="M165" i="1"/>
  <c r="M162" i="1"/>
  <c r="K162" i="1"/>
  <c r="K159" i="1"/>
  <c r="M157" i="1"/>
  <c r="M154" i="1"/>
  <c r="K154" i="1"/>
  <c r="K151" i="1"/>
  <c r="M149" i="1"/>
  <c r="M146" i="1"/>
  <c r="K146" i="1"/>
  <c r="K143" i="1"/>
  <c r="M141" i="1"/>
  <c r="M138" i="1"/>
  <c r="K138" i="1"/>
  <c r="K135" i="1"/>
  <c r="M133" i="1"/>
  <c r="M130" i="1"/>
  <c r="K130" i="1"/>
  <c r="K127" i="1"/>
  <c r="M125" i="1"/>
  <c r="M122" i="1"/>
  <c r="K122" i="1"/>
  <c r="K119" i="1"/>
  <c r="M117" i="1"/>
  <c r="M114" i="1"/>
  <c r="K114" i="1"/>
  <c r="K111" i="1"/>
  <c r="M109" i="1"/>
  <c r="M106" i="1"/>
  <c r="K106" i="1"/>
  <c r="K103" i="1"/>
  <c r="M101" i="1"/>
  <c r="M98" i="1"/>
  <c r="K98" i="1"/>
  <c r="K95" i="1"/>
  <c r="M93" i="1"/>
  <c r="M90" i="1"/>
  <c r="K90" i="1"/>
  <c r="K87" i="1"/>
  <c r="M85" i="1"/>
  <c r="M82" i="1"/>
  <c r="K82" i="1"/>
  <c r="K79" i="1"/>
  <c r="M77" i="1"/>
  <c r="M74" i="1"/>
  <c r="K74" i="1"/>
  <c r="K71" i="1"/>
  <c r="M69" i="1"/>
  <c r="M66" i="1"/>
  <c r="K66" i="1"/>
  <c r="K63" i="1"/>
  <c r="M61" i="1"/>
  <c r="M58" i="1"/>
  <c r="K58" i="1"/>
  <c r="K55" i="1"/>
  <c r="M53" i="1"/>
  <c r="M50" i="1"/>
  <c r="K50" i="1"/>
  <c r="K47" i="1"/>
  <c r="M45" i="1"/>
  <c r="M42" i="1"/>
  <c r="K42" i="1"/>
  <c r="K39" i="1"/>
  <c r="M37" i="1"/>
  <c r="M34" i="1"/>
  <c r="K34" i="1"/>
  <c r="K31" i="1"/>
  <c r="M29" i="1"/>
  <c r="M26" i="1"/>
  <c r="K26" i="1"/>
  <c r="K23" i="1"/>
  <c r="M21" i="1"/>
  <c r="M18" i="1"/>
  <c r="K18" i="1"/>
  <c r="K15" i="1"/>
  <c r="M13" i="1"/>
  <c r="M10" i="1"/>
  <c r="K10" i="1"/>
  <c r="K7" i="1"/>
  <c r="M5" i="1"/>
  <c r="M620" i="1"/>
  <c r="K620" i="1"/>
  <c r="M612" i="1"/>
  <c r="K612" i="1"/>
  <c r="M604" i="1"/>
  <c r="K604" i="1"/>
  <c r="M596" i="1"/>
  <c r="K596" i="1"/>
  <c r="M588" i="1"/>
  <c r="K588" i="1"/>
  <c r="M580" i="1"/>
  <c r="K580" i="1"/>
  <c r="M572" i="1"/>
  <c r="K572" i="1"/>
  <c r="M564" i="1"/>
  <c r="K564" i="1"/>
  <c r="M556" i="1"/>
  <c r="K556" i="1"/>
  <c r="M548" i="1"/>
  <c r="K548" i="1"/>
  <c r="M540" i="1"/>
  <c r="K540" i="1"/>
  <c r="M532" i="1"/>
  <c r="K532" i="1"/>
  <c r="M524" i="1"/>
  <c r="K524" i="1"/>
  <c r="M516" i="1"/>
  <c r="K516" i="1"/>
  <c r="M508" i="1"/>
  <c r="K508" i="1"/>
  <c r="M500" i="1"/>
  <c r="K500" i="1"/>
  <c r="M492" i="1"/>
  <c r="K492" i="1"/>
  <c r="M484" i="1"/>
  <c r="K484" i="1"/>
  <c r="M476" i="1"/>
  <c r="K476" i="1"/>
  <c r="M468" i="1"/>
  <c r="K468" i="1"/>
  <c r="M460" i="1"/>
  <c r="K460" i="1"/>
  <c r="M452" i="1"/>
  <c r="K452" i="1"/>
  <c r="M444" i="1"/>
  <c r="K444" i="1"/>
  <c r="M436" i="1"/>
  <c r="K436" i="1"/>
  <c r="M428" i="1"/>
  <c r="K428" i="1"/>
  <c r="M420" i="1"/>
  <c r="K420" i="1"/>
  <c r="M412" i="1"/>
  <c r="K412" i="1"/>
  <c r="M404" i="1"/>
  <c r="K404" i="1"/>
  <c r="M396" i="1"/>
  <c r="K396" i="1"/>
  <c r="M388" i="1"/>
  <c r="K388" i="1"/>
  <c r="M380" i="1"/>
  <c r="K380" i="1"/>
  <c r="M372" i="1"/>
  <c r="K372" i="1"/>
  <c r="M364" i="1"/>
  <c r="K364" i="1"/>
  <c r="M356" i="1"/>
  <c r="K356" i="1"/>
  <c r="M348" i="1"/>
  <c r="K348" i="1"/>
  <c r="M340" i="1"/>
  <c r="K340" i="1"/>
  <c r="M332" i="1"/>
  <c r="K332" i="1"/>
  <c r="M324" i="1"/>
  <c r="K324" i="1"/>
  <c r="M316" i="1"/>
  <c r="K316" i="1"/>
  <c r="M308" i="1"/>
  <c r="K308" i="1"/>
  <c r="M300" i="1"/>
  <c r="K300" i="1"/>
  <c r="M292" i="1"/>
  <c r="K292" i="1"/>
  <c r="M284" i="1"/>
  <c r="K284" i="1"/>
  <c r="M276" i="1"/>
  <c r="K276" i="1"/>
  <c r="M268" i="1"/>
  <c r="K268" i="1"/>
  <c r="M260" i="1"/>
  <c r="K260" i="1"/>
  <c r="M252" i="1"/>
  <c r="K252" i="1"/>
  <c r="M244" i="1"/>
  <c r="K244" i="1"/>
  <c r="M236" i="1"/>
  <c r="K236" i="1"/>
  <c r="M228" i="1"/>
  <c r="K228" i="1"/>
  <c r="M220" i="1"/>
  <c r="K220" i="1"/>
  <c r="M212" i="1"/>
  <c r="K212" i="1"/>
  <c r="M204" i="1"/>
  <c r="K204" i="1"/>
  <c r="M196" i="1"/>
  <c r="K196" i="1"/>
  <c r="M188" i="1"/>
  <c r="K188" i="1"/>
  <c r="M180" i="1"/>
  <c r="K180" i="1"/>
  <c r="M172" i="1"/>
  <c r="K172" i="1"/>
  <c r="M164" i="1"/>
  <c r="K164" i="1"/>
  <c r="M156" i="1"/>
  <c r="K156" i="1"/>
  <c r="M148" i="1"/>
  <c r="K148" i="1"/>
  <c r="M140" i="1"/>
  <c r="K140" i="1"/>
  <c r="M132" i="1"/>
  <c r="K132" i="1"/>
  <c r="M124" i="1"/>
  <c r="K124" i="1"/>
  <c r="M116" i="1"/>
  <c r="K116" i="1"/>
  <c r="M108" i="1"/>
  <c r="K108" i="1"/>
  <c r="M100" i="1"/>
  <c r="K100" i="1"/>
  <c r="M92" i="1"/>
  <c r="K92" i="1"/>
  <c r="M84" i="1"/>
  <c r="K84" i="1"/>
  <c r="M76" i="1"/>
  <c r="K76" i="1"/>
  <c r="M68" i="1"/>
  <c r="K68" i="1"/>
  <c r="M60" i="1"/>
  <c r="K60" i="1"/>
  <c r="M52" i="1"/>
  <c r="K52" i="1"/>
  <c r="M44" i="1"/>
  <c r="K44" i="1"/>
  <c r="M36" i="1"/>
  <c r="K36" i="1"/>
  <c r="M28" i="1"/>
  <c r="K28" i="1"/>
  <c r="M20" i="1"/>
  <c r="K20" i="1"/>
  <c r="M12" i="1"/>
  <c r="K12" i="1"/>
  <c r="M4" i="1"/>
  <c r="K4" i="1"/>
  <c r="M670" i="1"/>
  <c r="K670" i="1"/>
  <c r="M662" i="1"/>
  <c r="K662" i="1"/>
  <c r="M654" i="1"/>
  <c r="K654" i="1"/>
  <c r="M646" i="1"/>
  <c r="K646" i="1"/>
  <c r="M638" i="1"/>
  <c r="K638" i="1"/>
  <c r="M630" i="1"/>
  <c r="K630" i="1"/>
  <c r="M622" i="1"/>
  <c r="K622" i="1"/>
  <c r="M614" i="1"/>
  <c r="K614" i="1"/>
  <c r="M606" i="1"/>
  <c r="K606" i="1"/>
  <c r="M598" i="1"/>
  <c r="K598" i="1"/>
  <c r="M590" i="1"/>
  <c r="K590" i="1"/>
  <c r="M582" i="1"/>
  <c r="K582" i="1"/>
  <c r="M574" i="1"/>
  <c r="K574" i="1"/>
  <c r="M566" i="1"/>
  <c r="K566" i="1"/>
  <c r="M558" i="1"/>
  <c r="K558" i="1"/>
  <c r="K555" i="1"/>
  <c r="M553" i="1"/>
  <c r="M550" i="1"/>
  <c r="K550" i="1"/>
  <c r="K547" i="1"/>
  <c r="M545" i="1"/>
  <c r="M542" i="1"/>
  <c r="K542" i="1"/>
  <c r="K539" i="1"/>
  <c r="M537" i="1"/>
  <c r="M534" i="1"/>
  <c r="K534" i="1"/>
  <c r="K531" i="1"/>
  <c r="M529" i="1"/>
  <c r="M526" i="1"/>
  <c r="K526" i="1"/>
  <c r="K523" i="1"/>
  <c r="M521" i="1"/>
  <c r="M518" i="1"/>
  <c r="K518" i="1"/>
  <c r="K515" i="1"/>
  <c r="M513" i="1"/>
  <c r="M510" i="1"/>
  <c r="K510" i="1"/>
  <c r="K507" i="1"/>
  <c r="M505" i="1"/>
  <c r="M502" i="1"/>
  <c r="K502" i="1"/>
  <c r="K499" i="1"/>
  <c r="M497" i="1"/>
  <c r="M494" i="1"/>
  <c r="K494" i="1"/>
  <c r="K491" i="1"/>
  <c r="M489" i="1"/>
  <c r="M486" i="1"/>
  <c r="K486" i="1"/>
  <c r="K483" i="1"/>
  <c r="M481" i="1"/>
  <c r="M478" i="1"/>
  <c r="K478" i="1"/>
  <c r="K475" i="1"/>
  <c r="M473" i="1"/>
  <c r="M470" i="1"/>
  <c r="K470" i="1"/>
  <c r="K467" i="1"/>
  <c r="M465" i="1"/>
  <c r="M462" i="1"/>
  <c r="K462" i="1"/>
  <c r="K459" i="1"/>
  <c r="M457" i="1"/>
  <c r="M454" i="1"/>
  <c r="K454" i="1"/>
  <c r="K451" i="1"/>
  <c r="M449" i="1"/>
  <c r="M446" i="1"/>
  <c r="K446" i="1"/>
  <c r="K443" i="1"/>
  <c r="M441" i="1"/>
  <c r="M438" i="1"/>
  <c r="K438" i="1"/>
  <c r="K435" i="1"/>
  <c r="M433" i="1"/>
  <c r="M430" i="1"/>
  <c r="K430" i="1"/>
  <c r="K427" i="1"/>
  <c r="M425" i="1"/>
  <c r="M422" i="1"/>
  <c r="K422" i="1"/>
  <c r="K419" i="1"/>
  <c r="M417" i="1"/>
  <c r="M414" i="1"/>
  <c r="K414" i="1"/>
  <c r="K411" i="1"/>
  <c r="M409" i="1"/>
  <c r="M406" i="1"/>
  <c r="K406" i="1"/>
  <c r="K403" i="1"/>
  <c r="M401" i="1"/>
  <c r="M398" i="1"/>
  <c r="K398" i="1"/>
  <c r="K395" i="1"/>
  <c r="M393" i="1"/>
  <c r="M390" i="1"/>
  <c r="K390" i="1"/>
  <c r="K387" i="1"/>
  <c r="M385" i="1"/>
  <c r="M382" i="1"/>
  <c r="K382" i="1"/>
  <c r="K379" i="1"/>
  <c r="M377" i="1"/>
  <c r="M374" i="1"/>
  <c r="K374" i="1"/>
  <c r="K371" i="1"/>
  <c r="M369" i="1"/>
  <c r="M366" i="1"/>
  <c r="K366" i="1"/>
  <c r="K363" i="1"/>
  <c r="M361" i="1"/>
  <c r="M358" i="1"/>
  <c r="K358" i="1"/>
  <c r="K355" i="1"/>
  <c r="M353" i="1"/>
  <c r="M350" i="1"/>
  <c r="K350" i="1"/>
  <c r="K347" i="1"/>
  <c r="M345" i="1"/>
  <c r="M342" i="1"/>
  <c r="K342" i="1"/>
  <c r="K339" i="1"/>
  <c r="M337" i="1"/>
  <c r="M334" i="1"/>
  <c r="K334" i="1"/>
  <c r="K331" i="1"/>
  <c r="M329" i="1"/>
  <c r="M326" i="1"/>
  <c r="K326" i="1"/>
  <c r="K323" i="1"/>
  <c r="M321" i="1"/>
  <c r="M318" i="1"/>
  <c r="K318" i="1"/>
  <c r="K315" i="1"/>
  <c r="M313" i="1"/>
  <c r="M310" i="1"/>
  <c r="K310" i="1"/>
  <c r="K307" i="1"/>
  <c r="M305" i="1"/>
  <c r="M302" i="1"/>
  <c r="K302" i="1"/>
  <c r="K299" i="1"/>
  <c r="M297" i="1"/>
  <c r="M294" i="1"/>
  <c r="K294" i="1"/>
  <c r="K291" i="1"/>
  <c r="M289" i="1"/>
  <c r="M286" i="1"/>
  <c r="K286" i="1"/>
  <c r="K283" i="1"/>
  <c r="M281" i="1"/>
  <c r="M278" i="1"/>
  <c r="K278" i="1"/>
  <c r="K275" i="1"/>
  <c r="M273" i="1"/>
  <c r="M270" i="1"/>
  <c r="K270" i="1"/>
  <c r="K267" i="1"/>
  <c r="M265" i="1"/>
  <c r="M262" i="1"/>
  <c r="K262" i="1"/>
  <c r="K259" i="1"/>
  <c r="M254" i="1"/>
  <c r="K254" i="1"/>
  <c r="M246" i="1"/>
  <c r="K246" i="1"/>
  <c r="M238" i="1"/>
  <c r="K238" i="1"/>
  <c r="M230" i="1"/>
  <c r="K230" i="1"/>
  <c r="M222" i="1"/>
  <c r="K222" i="1"/>
  <c r="M214" i="1"/>
  <c r="K214" i="1"/>
  <c r="M206" i="1"/>
  <c r="K206" i="1"/>
  <c r="M198" i="1"/>
  <c r="K198" i="1"/>
  <c r="M190" i="1"/>
  <c r="K190" i="1"/>
  <c r="M182" i="1"/>
  <c r="K182" i="1"/>
  <c r="M174" i="1"/>
  <c r="K174" i="1"/>
  <c r="M166" i="1"/>
  <c r="K166" i="1"/>
  <c r="M158" i="1"/>
  <c r="K158" i="1"/>
  <c r="M150" i="1"/>
  <c r="K150" i="1"/>
  <c r="M142" i="1"/>
  <c r="K142" i="1"/>
  <c r="M134" i="1"/>
  <c r="K134" i="1"/>
  <c r="M126" i="1"/>
  <c r="K126" i="1"/>
  <c r="M118" i="1"/>
  <c r="K118" i="1"/>
  <c r="M110" i="1"/>
  <c r="K110" i="1"/>
  <c r="M102" i="1"/>
  <c r="K102" i="1"/>
  <c r="M94" i="1"/>
  <c r="K94" i="1"/>
  <c r="M86" i="1"/>
  <c r="K86" i="1"/>
  <c r="M78" i="1"/>
  <c r="K78" i="1"/>
  <c r="M70" i="1"/>
  <c r="K70" i="1"/>
  <c r="M62" i="1"/>
  <c r="K62" i="1"/>
  <c r="M54" i="1"/>
  <c r="K54" i="1"/>
  <c r="M46" i="1"/>
  <c r="K46" i="1"/>
  <c r="M38" i="1"/>
  <c r="K38" i="1"/>
  <c r="M30" i="1"/>
  <c r="K30" i="1"/>
  <c r="M22" i="1"/>
  <c r="K22" i="1"/>
  <c r="M14" i="1"/>
  <c r="K14" i="1"/>
  <c r="M6" i="1"/>
  <c r="K6" i="1"/>
</calcChain>
</file>

<file path=xl/sharedStrings.xml><?xml version="1.0" encoding="utf-8"?>
<sst xmlns="http://schemas.openxmlformats.org/spreadsheetml/2006/main" count="63497" uniqueCount="11430">
  <si>
    <t>290225</t>
  </si>
  <si>
    <t>292260</t>
  </si>
  <si>
    <t>522010</t>
  </si>
  <si>
    <t>520055</t>
  </si>
  <si>
    <t>210590</t>
  </si>
  <si>
    <t>211070</t>
  </si>
  <si>
    <t>150790</t>
  </si>
  <si>
    <t>317043</t>
  </si>
  <si>
    <t>351590</t>
  </si>
  <si>
    <t>316320</t>
  </si>
  <si>
    <t>Herval</t>
  </si>
  <si>
    <t>Rondon do Pará</t>
  </si>
  <si>
    <t>Tomé-Açu</t>
  </si>
  <si>
    <t>Ipojuca</t>
  </si>
  <si>
    <t>Itanhaém</t>
  </si>
  <si>
    <t>Santa Cruz do Escalvado</t>
  </si>
  <si>
    <t>431680</t>
  </si>
  <si>
    <t>220855</t>
  </si>
  <si>
    <t>Carmo</t>
  </si>
  <si>
    <t>Aragoiânia</t>
  </si>
  <si>
    <t>Kaloré</t>
  </si>
  <si>
    <t>412660</t>
  </si>
  <si>
    <t>Paiçandu</t>
  </si>
  <si>
    <t>350070</t>
  </si>
  <si>
    <t>220150</t>
  </si>
  <si>
    <t>Belo Oriente</t>
  </si>
  <si>
    <t>500510</t>
  </si>
  <si>
    <t>Belo Vale</t>
  </si>
  <si>
    <t>352930</t>
  </si>
  <si>
    <t>Caraí</t>
  </si>
  <si>
    <t>251720</t>
  </si>
  <si>
    <t>Frei Gaspar</t>
  </si>
  <si>
    <t>Cardoso Moreira</t>
  </si>
  <si>
    <t>260600</t>
  </si>
  <si>
    <t>310720</t>
  </si>
  <si>
    <t>430360</t>
  </si>
  <si>
    <t>Aporá</t>
  </si>
  <si>
    <t>Vale do Rio Guaribas</t>
  </si>
  <si>
    <t>314380</t>
  </si>
  <si>
    <t>270760</t>
  </si>
  <si>
    <t>Manaus</t>
  </si>
  <si>
    <t>291720</t>
  </si>
  <si>
    <t>292285</t>
  </si>
  <si>
    <t>Mucugê</t>
  </si>
  <si>
    <t>Vanini</t>
  </si>
  <si>
    <t>Varzelândia</t>
  </si>
  <si>
    <t>Nhamundá</t>
  </si>
  <si>
    <t>Torrinha</t>
  </si>
  <si>
    <t>Ouvidor</t>
  </si>
  <si>
    <t>Mostardas</t>
  </si>
  <si>
    <t>Jaguarão</t>
  </si>
  <si>
    <t>São Luis do Piauí</t>
  </si>
  <si>
    <t>Buritinópolis</t>
  </si>
  <si>
    <t>Massapê do Piauí</t>
  </si>
  <si>
    <t>411320</t>
  </si>
  <si>
    <t>Angico</t>
  </si>
  <si>
    <t>Paraisópolis</t>
  </si>
  <si>
    <t>São Miguel dos Campos</t>
  </si>
  <si>
    <t>353530</t>
  </si>
  <si>
    <t>420200</t>
  </si>
  <si>
    <t>Antônio Carlos</t>
  </si>
  <si>
    <t>Guaiçara</t>
  </si>
  <si>
    <t>Tramandaí</t>
  </si>
  <si>
    <t>521550</t>
  </si>
  <si>
    <t>Alenquer</t>
  </si>
  <si>
    <t>170230</t>
  </si>
  <si>
    <t>230030</t>
  </si>
  <si>
    <t>313260</t>
  </si>
  <si>
    <t>Guatapará</t>
  </si>
  <si>
    <t>350990</t>
  </si>
  <si>
    <t>São Gonçalo do Rio Preto</t>
  </si>
  <si>
    <t>315660</t>
  </si>
  <si>
    <t>320305</t>
  </si>
  <si>
    <t>110025</t>
  </si>
  <si>
    <t>330280</t>
  </si>
  <si>
    <t>Matias Olímpio</t>
  </si>
  <si>
    <t>Três Corações</t>
  </si>
  <si>
    <t>355130</t>
  </si>
  <si>
    <t>São Domingos do Norte</t>
  </si>
  <si>
    <t>150775</t>
  </si>
  <si>
    <t>São Roque de Minas</t>
  </si>
  <si>
    <t>Arapongas</t>
  </si>
  <si>
    <t>Igreja Nova</t>
  </si>
  <si>
    <t>Monte Alegre de Minas</t>
  </si>
  <si>
    <t>312780</t>
  </si>
  <si>
    <t>Laranjal</t>
  </si>
  <si>
    <t>Louveira</t>
  </si>
  <si>
    <t>130200</t>
  </si>
  <si>
    <t>290323</t>
  </si>
  <si>
    <t>Fátima</t>
  </si>
  <si>
    <t>291040</t>
  </si>
  <si>
    <t>230750</t>
  </si>
  <si>
    <t>320465</t>
  </si>
  <si>
    <t>Vicência</t>
  </si>
  <si>
    <t>421080</t>
  </si>
  <si>
    <t>431477</t>
  </si>
  <si>
    <t>Garças Araguaia</t>
  </si>
  <si>
    <t>311545</t>
  </si>
  <si>
    <t>315100</t>
  </si>
  <si>
    <t>Nova Olinda do Norte</t>
  </si>
  <si>
    <t>211176</t>
  </si>
  <si>
    <t>Guaçuí</t>
  </si>
  <si>
    <t>Pescador</t>
  </si>
  <si>
    <t>Araras</t>
  </si>
  <si>
    <t>210215</t>
  </si>
  <si>
    <t>Matos Costa</t>
  </si>
  <si>
    <t>Porto do Mangue</t>
  </si>
  <si>
    <t>Anajás</t>
  </si>
  <si>
    <t>420917</t>
  </si>
  <si>
    <t>260880</t>
  </si>
  <si>
    <t>Restinga</t>
  </si>
  <si>
    <t>355650</t>
  </si>
  <si>
    <t>Rondolândia</t>
  </si>
  <si>
    <t>353250</t>
  </si>
  <si>
    <t>Castilho</t>
  </si>
  <si>
    <t>Cândido Mendes</t>
  </si>
  <si>
    <t>420560</t>
  </si>
  <si>
    <t>241120</t>
  </si>
  <si>
    <t>Amaporã</t>
  </si>
  <si>
    <t>411440</t>
  </si>
  <si>
    <t>Lajeado Grande</t>
  </si>
  <si>
    <t>Riacho Frio</t>
  </si>
  <si>
    <t>8ª Região de Saúde - Açu</t>
  </si>
  <si>
    <t>170550</t>
  </si>
  <si>
    <t>421985</t>
  </si>
  <si>
    <t>313500</t>
  </si>
  <si>
    <t>510310</t>
  </si>
  <si>
    <t>Pato Branco</t>
  </si>
  <si>
    <t>521230</t>
  </si>
  <si>
    <t>Bilac</t>
  </si>
  <si>
    <t>Cássia dos Coqueiros</t>
  </si>
  <si>
    <t>500295</t>
  </si>
  <si>
    <t>431800</t>
  </si>
  <si>
    <t>Coité do Nóia</t>
  </si>
  <si>
    <t>Carvalhópolis</t>
  </si>
  <si>
    <t>São João do Ivaí</t>
  </si>
  <si>
    <t>São Gabriel do Oeste</t>
  </si>
  <si>
    <t>Anadia</t>
  </si>
  <si>
    <t>Bonito</t>
  </si>
  <si>
    <t>292500</t>
  </si>
  <si>
    <t>Chaval</t>
  </si>
  <si>
    <t>320480</t>
  </si>
  <si>
    <t>410840</t>
  </si>
  <si>
    <t>Serra da Raiz</t>
  </si>
  <si>
    <t>421960</t>
  </si>
  <si>
    <t>220342</t>
  </si>
  <si>
    <t>Iuiú</t>
  </si>
  <si>
    <t>São Geraldo do Araguaia</t>
  </si>
  <si>
    <t>350710</t>
  </si>
  <si>
    <t>Água Comprida</t>
  </si>
  <si>
    <t>Santa Maria Madalena</t>
  </si>
  <si>
    <t>220630</t>
  </si>
  <si>
    <t>500270</t>
  </si>
  <si>
    <t>Vila Bela da Santíssima Trindade</t>
  </si>
  <si>
    <t>412100</t>
  </si>
  <si>
    <t>312900</t>
  </si>
  <si>
    <t>260160</t>
  </si>
  <si>
    <t>310040</t>
  </si>
  <si>
    <t>430400</t>
  </si>
  <si>
    <t>251040</t>
  </si>
  <si>
    <t>520735</t>
  </si>
  <si>
    <t>316440</t>
  </si>
  <si>
    <t>Santa Luzia</t>
  </si>
  <si>
    <t>Hortolândia</t>
  </si>
  <si>
    <t>Lagoa Santa</t>
  </si>
  <si>
    <t>Porto de Moz</t>
  </si>
  <si>
    <t>310945</t>
  </si>
  <si>
    <t>Igaporã</t>
  </si>
  <si>
    <t>Emilianópolis</t>
  </si>
  <si>
    <t>Vicentina</t>
  </si>
  <si>
    <t>Sítio Novo</t>
  </si>
  <si>
    <t>Médio Norte Araguaia</t>
  </si>
  <si>
    <t>Abreulândia</t>
  </si>
  <si>
    <t>261480</t>
  </si>
  <si>
    <t>Alvorada do Sul</t>
  </si>
  <si>
    <t>Silves</t>
  </si>
  <si>
    <t>290265</t>
  </si>
  <si>
    <t>292220</t>
  </si>
  <si>
    <t>230990</t>
  </si>
  <si>
    <t>Russas</t>
  </si>
  <si>
    <t>431531</t>
  </si>
  <si>
    <t>522050</t>
  </si>
  <si>
    <t>310760</t>
  </si>
  <si>
    <t>Sampaio</t>
  </si>
  <si>
    <t>260640</t>
  </si>
  <si>
    <t>Irecê</t>
  </si>
  <si>
    <t>430320</t>
  </si>
  <si>
    <t>Cacique Doble</t>
  </si>
  <si>
    <t>250403</t>
  </si>
  <si>
    <t>431043</t>
  </si>
  <si>
    <t>520910</t>
  </si>
  <si>
    <t>São João do Rio do Peixe</t>
  </si>
  <si>
    <t>211030</t>
  </si>
  <si>
    <t>412620</t>
  </si>
  <si>
    <t>Conselheiro Mairinck</t>
  </si>
  <si>
    <t>220110</t>
  </si>
  <si>
    <t>350030</t>
  </si>
  <si>
    <t>352970</t>
  </si>
  <si>
    <t>Ilha Solteira</t>
  </si>
  <si>
    <t>Paulo Lopes</t>
  </si>
  <si>
    <t>Reserva do Iguaçu</t>
  </si>
  <si>
    <t>Ponte Alta do Tocantins</t>
  </si>
  <si>
    <t>110080</t>
  </si>
  <si>
    <t>250280</t>
  </si>
  <si>
    <t>Extrema</t>
  </si>
  <si>
    <t>311280</t>
  </si>
  <si>
    <t>João Pinheiro</t>
  </si>
  <si>
    <t>Carmópolis</t>
  </si>
  <si>
    <t>Jussara</t>
  </si>
  <si>
    <t>330225</t>
  </si>
  <si>
    <t>Pedro Velho</t>
  </si>
  <si>
    <t>Regente Feijó</t>
  </si>
  <si>
    <t>Jijoca de Jericoacoara</t>
  </si>
  <si>
    <t>Malta</t>
  </si>
  <si>
    <t>316360</t>
  </si>
  <si>
    <t>510724</t>
  </si>
  <si>
    <t>220793</t>
  </si>
  <si>
    <t>Pinhalão</t>
  </si>
  <si>
    <t>520015</t>
  </si>
  <si>
    <t>270720</t>
  </si>
  <si>
    <t>290280</t>
  </si>
  <si>
    <t>291760</t>
  </si>
  <si>
    <t>230070</t>
  </si>
  <si>
    <t>351535</t>
  </si>
  <si>
    <t>Pato Bragado</t>
  </si>
  <si>
    <t>355170</t>
  </si>
  <si>
    <t>210535</t>
  </si>
  <si>
    <t>Planalto Alegre</t>
  </si>
  <si>
    <t>210047</t>
  </si>
  <si>
    <t>Linha Nova</t>
  </si>
  <si>
    <t>Jataizinho</t>
  </si>
  <si>
    <t>432380</t>
  </si>
  <si>
    <t>Faxinal</t>
  </si>
  <si>
    <t>171790</t>
  </si>
  <si>
    <t>Senador José Porfírio</t>
  </si>
  <si>
    <t>311265</t>
  </si>
  <si>
    <t>Boca da Mata</t>
  </si>
  <si>
    <t>São Pedro do Suaçuí</t>
  </si>
  <si>
    <t>315620</t>
  </si>
  <si>
    <t>211178</t>
  </si>
  <si>
    <t>410680</t>
  </si>
  <si>
    <t>352090</t>
  </si>
  <si>
    <t>Ibipitanga</t>
  </si>
  <si>
    <t>354490</t>
  </si>
  <si>
    <t>Campos Novos Paulista</t>
  </si>
  <si>
    <t>Rio dos Bois</t>
  </si>
  <si>
    <t>Araucária</t>
  </si>
  <si>
    <t>Varzedo</t>
  </si>
  <si>
    <t>170270</t>
  </si>
  <si>
    <t>313220</t>
  </si>
  <si>
    <t>Garopaba</t>
  </si>
  <si>
    <t>Jaguaré</t>
  </si>
  <si>
    <t>Durandé</t>
  </si>
  <si>
    <t>Malhada de Pedras</t>
  </si>
  <si>
    <t>411360</t>
  </si>
  <si>
    <t>420240</t>
  </si>
  <si>
    <t>353570</t>
  </si>
  <si>
    <t>Tupanciretã</t>
  </si>
  <si>
    <t>Eldorado do Carajás</t>
  </si>
  <si>
    <t>120034</t>
  </si>
  <si>
    <t>270040</t>
  </si>
  <si>
    <t>130240</t>
  </si>
  <si>
    <t>291905</t>
  </si>
  <si>
    <t>291000</t>
  </si>
  <si>
    <t>230710</t>
  </si>
  <si>
    <t>320425</t>
  </si>
  <si>
    <t>170510</t>
  </si>
  <si>
    <t>510350</t>
  </si>
  <si>
    <t>313540</t>
  </si>
  <si>
    <t>521270</t>
  </si>
  <si>
    <t>Bonfinópolis de Minas</t>
  </si>
  <si>
    <t>Brazópolis</t>
  </si>
  <si>
    <t>431840</t>
  </si>
  <si>
    <t>220695</t>
  </si>
  <si>
    <t>Tremembé</t>
  </si>
  <si>
    <t>510622</t>
  </si>
  <si>
    <t>Bertolínia</t>
  </si>
  <si>
    <t>Araguapaz</t>
  </si>
  <si>
    <t>420520</t>
  </si>
  <si>
    <t>353210</t>
  </si>
  <si>
    <t>241160</t>
  </si>
  <si>
    <t>Baraúna</t>
  </si>
  <si>
    <t>411400</t>
  </si>
  <si>
    <t>251597</t>
  </si>
  <si>
    <t>Jandaia</t>
  </si>
  <si>
    <t>Iapu</t>
  </si>
  <si>
    <t>Mirangaba</t>
  </si>
  <si>
    <t>Serranópolis do Iguaçu</t>
  </si>
  <si>
    <t>Novo Progresso</t>
  </si>
  <si>
    <t>Francisco Dumont</t>
  </si>
  <si>
    <t>Garça</t>
  </si>
  <si>
    <t>520790</t>
  </si>
  <si>
    <t>210255</t>
  </si>
  <si>
    <t>500124</t>
  </si>
  <si>
    <t>Presidente Alves</t>
  </si>
  <si>
    <t>Santana do Itararé</t>
  </si>
  <si>
    <t>Consolação</t>
  </si>
  <si>
    <t>Araponga</t>
  </si>
  <si>
    <t>355610</t>
  </si>
  <si>
    <t>São Francisco de Sales</t>
  </si>
  <si>
    <t>Bom Jesus do Galho</t>
  </si>
  <si>
    <t>Cromínia</t>
  </si>
  <si>
    <t>250077</t>
  </si>
  <si>
    <t>Cacoal</t>
  </si>
  <si>
    <t>MS</t>
  </si>
  <si>
    <t>240480</t>
  </si>
  <si>
    <t>Álvares Machado</t>
  </si>
  <si>
    <t>315140</t>
  </si>
  <si>
    <t>Penedo</t>
  </si>
  <si>
    <t>130426</t>
  </si>
  <si>
    <t>292540</t>
  </si>
  <si>
    <t>292937</t>
  </si>
  <si>
    <t>Itajuípe</t>
  </si>
  <si>
    <t>410105</t>
  </si>
  <si>
    <t>Brumado</t>
  </si>
  <si>
    <t>11ª RS Campo Mourão</t>
  </si>
  <si>
    <t>280480</t>
  </si>
  <si>
    <t>316400</t>
  </si>
  <si>
    <t>Piquet Carneiro</t>
  </si>
  <si>
    <t>260825</t>
  </si>
  <si>
    <t>Cruzília</t>
  </si>
  <si>
    <t>Francisco Badaró</t>
  </si>
  <si>
    <t>Minador do Negrão</t>
  </si>
  <si>
    <t>Alto Bela Vista</t>
  </si>
  <si>
    <t>Alfredo Wagner</t>
  </si>
  <si>
    <t>312940</t>
  </si>
  <si>
    <t>260120</t>
  </si>
  <si>
    <t>São Sebastião da Bela Vista</t>
  </si>
  <si>
    <t>430440</t>
  </si>
  <si>
    <t>251000</t>
  </si>
  <si>
    <t>410800</t>
  </si>
  <si>
    <t>521295</t>
  </si>
  <si>
    <t>421920</t>
  </si>
  <si>
    <t>Ciríaco</t>
  </si>
  <si>
    <t>220670</t>
  </si>
  <si>
    <t>350750</t>
  </si>
  <si>
    <t>500230</t>
  </si>
  <si>
    <t>412140</t>
  </si>
  <si>
    <t>160021</t>
  </si>
  <si>
    <t>230950</t>
  </si>
  <si>
    <t>Augusto Corrêa</t>
  </si>
  <si>
    <t>Santa Fé de Minas</t>
  </si>
  <si>
    <t>Caridade</t>
  </si>
  <si>
    <t>Bom Jesus do Sul</t>
  </si>
  <si>
    <t>170255</t>
  </si>
  <si>
    <t>Uberlândia</t>
  </si>
  <si>
    <t>São Domingos das Dores</t>
  </si>
  <si>
    <t>São Nicolau</t>
  </si>
  <si>
    <t>Lucrécia</t>
  </si>
  <si>
    <t>Ibotirama</t>
  </si>
  <si>
    <t>Assis</t>
  </si>
  <si>
    <t>260680</t>
  </si>
  <si>
    <t>Açucena</t>
  </si>
  <si>
    <t>Capão do Leão</t>
  </si>
  <si>
    <t>430692</t>
  </si>
  <si>
    <t>Cosmópolis</t>
  </si>
  <si>
    <t>Cajapió</t>
  </si>
  <si>
    <t>411345</t>
  </si>
  <si>
    <t>150710</t>
  </si>
  <si>
    <t>210510</t>
  </si>
  <si>
    <t>Nova Porteirinha</t>
  </si>
  <si>
    <t>Itacurubi</t>
  </si>
  <si>
    <t>Encruzilhada do Sul</t>
  </si>
  <si>
    <t>351510</t>
  </si>
  <si>
    <t>São João do Pau d'Alho</t>
  </si>
  <si>
    <t>Rodelas</t>
  </si>
  <si>
    <t>Ibatiba</t>
  </si>
  <si>
    <t>Planície Litorânea</t>
  </si>
  <si>
    <t>Itati</t>
  </si>
  <si>
    <t>320360</t>
  </si>
  <si>
    <t>110040</t>
  </si>
  <si>
    <t>250240</t>
  </si>
  <si>
    <t>280320</t>
  </si>
  <si>
    <t>261360</t>
  </si>
  <si>
    <t>Olho d'Água das Flores</t>
  </si>
  <si>
    <t>311240</t>
  </si>
  <si>
    <t>172210</t>
  </si>
  <si>
    <t>431600</t>
  </si>
  <si>
    <t>Tanque Novo</t>
  </si>
  <si>
    <t>Campina das Missões</t>
  </si>
  <si>
    <t>292205</t>
  </si>
  <si>
    <t>290240</t>
  </si>
  <si>
    <t>320506</t>
  </si>
  <si>
    <t>520030</t>
  </si>
  <si>
    <t>Epitaciolândia</t>
  </si>
  <si>
    <t>220830</t>
  </si>
  <si>
    <t>350910</t>
  </si>
  <si>
    <t>Rosário do Ivaí</t>
  </si>
  <si>
    <t>Fortuna de Minas</t>
  </si>
  <si>
    <t>240320</t>
  </si>
  <si>
    <t>Pimenta Bueno</t>
  </si>
  <si>
    <t>330200</t>
  </si>
  <si>
    <t>Brejo do Piauí</t>
  </si>
  <si>
    <t>410640</t>
  </si>
  <si>
    <t>Wenceslau Guimarães</t>
  </si>
  <si>
    <t>Duque de Caxias</t>
  </si>
  <si>
    <t>General Salgado</t>
  </si>
  <si>
    <t>352050</t>
  </si>
  <si>
    <t>421760</t>
  </si>
  <si>
    <t>Siriri</t>
  </si>
  <si>
    <t>210087</t>
  </si>
  <si>
    <t>171750</t>
  </si>
  <si>
    <t>432340</t>
  </si>
  <si>
    <t>Joanópolis</t>
  </si>
  <si>
    <t>312700</t>
  </si>
  <si>
    <t>Cacaulândia</t>
  </si>
  <si>
    <t>314300</t>
  </si>
  <si>
    <t>Piraju</t>
  </si>
  <si>
    <t>Tapurah</t>
  </si>
  <si>
    <t>431514</t>
  </si>
  <si>
    <t>Marcação</t>
  </si>
  <si>
    <t>Santa Terezinha do Progresso</t>
  </si>
  <si>
    <t>150658</t>
  </si>
  <si>
    <t>Morpará</t>
  </si>
  <si>
    <t>Cabo Frio</t>
  </si>
  <si>
    <t>420280</t>
  </si>
  <si>
    <t>Bernardo do Mearim</t>
  </si>
  <si>
    <t>354450</t>
  </si>
  <si>
    <t>Saltinho</t>
  </si>
  <si>
    <t>Região Metropolitana de Campinas</t>
  </si>
  <si>
    <t>São João do Araguaia</t>
  </si>
  <si>
    <t>Pindamonhangaba</t>
  </si>
  <si>
    <t>Juara</t>
  </si>
  <si>
    <t>312965</t>
  </si>
  <si>
    <t>Sul Brasil</t>
  </si>
  <si>
    <t>270080</t>
  </si>
  <si>
    <t>130280</t>
  </si>
  <si>
    <t>290520</t>
  </si>
  <si>
    <t>231230</t>
  </si>
  <si>
    <t>110146</t>
  </si>
  <si>
    <t>Tarrafas</t>
  </si>
  <si>
    <t>Pedra Preta</t>
  </si>
  <si>
    <t>São João Nepomuceno</t>
  </si>
  <si>
    <t>Serrana</t>
  </si>
  <si>
    <t>Jaguapitã</t>
  </si>
  <si>
    <t>260105</t>
  </si>
  <si>
    <t>Darcinópolis</t>
  </si>
  <si>
    <t>430465</t>
  </si>
  <si>
    <t>314460</t>
  </si>
  <si>
    <t>Neópolis</t>
  </si>
  <si>
    <t>Taboão da Serra</t>
  </si>
  <si>
    <t>Matinha</t>
  </si>
  <si>
    <t>220327</t>
  </si>
  <si>
    <t>313580</t>
  </si>
  <si>
    <t>510390</t>
  </si>
  <si>
    <t>150616</t>
  </si>
  <si>
    <t>Nova Colinas</t>
  </si>
  <si>
    <t>Mantenópolis</t>
  </si>
  <si>
    <t>Rio Negro</t>
  </si>
  <si>
    <t>Capão Bonito</t>
  </si>
  <si>
    <t>Chã Preta</t>
  </si>
  <si>
    <t>350775</t>
  </si>
  <si>
    <t>500215</t>
  </si>
  <si>
    <t>354330</t>
  </si>
  <si>
    <t>431880</t>
  </si>
  <si>
    <t>352730</t>
  </si>
  <si>
    <t>421000</t>
  </si>
  <si>
    <t>240440</t>
  </si>
  <si>
    <t>330560</t>
  </si>
  <si>
    <t>410120</t>
  </si>
  <si>
    <t>Mogi Mirim</t>
  </si>
  <si>
    <t>Gravatá</t>
  </si>
  <si>
    <t>Conceição do Rio Verde</t>
  </si>
  <si>
    <t>Canudos</t>
  </si>
  <si>
    <t>Brunópolis</t>
  </si>
  <si>
    <t>412860</t>
  </si>
  <si>
    <t>315180</t>
  </si>
  <si>
    <t>Ewbank da Câmara</t>
  </si>
  <si>
    <t>312060</t>
  </si>
  <si>
    <t>520750</t>
  </si>
  <si>
    <t>Jatobá do Piauí</t>
  </si>
  <si>
    <t>150095</t>
  </si>
  <si>
    <t>Monte Alegre do Sul</t>
  </si>
  <si>
    <t>310920</t>
  </si>
  <si>
    <t>260800</t>
  </si>
  <si>
    <t>293060</t>
  </si>
  <si>
    <t>291920</t>
  </si>
  <si>
    <t>292303</t>
  </si>
  <si>
    <t>292580</t>
  </si>
  <si>
    <t>320400</t>
  </si>
  <si>
    <t>Planalto</t>
  </si>
  <si>
    <t>351270</t>
  </si>
  <si>
    <t>Ribeiro Gonçalves</t>
  </si>
  <si>
    <t>Cedro</t>
  </si>
  <si>
    <t>355635</t>
  </si>
  <si>
    <t>150070</t>
  </si>
  <si>
    <t>210270</t>
  </si>
  <si>
    <t>Nova Cantu</t>
  </si>
  <si>
    <t>Escada</t>
  </si>
  <si>
    <t>261400</t>
  </si>
  <si>
    <t>311520</t>
  </si>
  <si>
    <t>431160</t>
  </si>
  <si>
    <t>Porto União</t>
  </si>
  <si>
    <t>Brejo Grande</t>
  </si>
  <si>
    <t>Anahy</t>
  </si>
  <si>
    <t>250520</t>
  </si>
  <si>
    <t>Engenheiro Paulo de Frontin</t>
  </si>
  <si>
    <t>280440</t>
  </si>
  <si>
    <t>317120</t>
  </si>
  <si>
    <t>Araxá</t>
  </si>
  <si>
    <t>Jupi</t>
  </si>
  <si>
    <t>Vila Boa</t>
  </si>
  <si>
    <t>315860</t>
  </si>
  <si>
    <t>350790</t>
  </si>
  <si>
    <t>Itapuranga</t>
  </si>
  <si>
    <t>412180</t>
  </si>
  <si>
    <t>312980</t>
  </si>
  <si>
    <t>430480</t>
  </si>
  <si>
    <t>Santa Terezinha de Goiás</t>
  </si>
  <si>
    <t>Belford Roxo</t>
  </si>
  <si>
    <t>Passa Tempo</t>
  </si>
  <si>
    <t>Apiaí</t>
  </si>
  <si>
    <t>Jutaí</t>
  </si>
  <si>
    <t>250200</t>
  </si>
  <si>
    <t>Itaueira</t>
  </si>
  <si>
    <t>230015</t>
  </si>
  <si>
    <t>230910</t>
  </si>
  <si>
    <t>320320</t>
  </si>
  <si>
    <t>520990</t>
  </si>
  <si>
    <t>210550</t>
  </si>
  <si>
    <t>Buriti do Tocantins</t>
  </si>
  <si>
    <t>Mantena</t>
  </si>
  <si>
    <t>280360</t>
  </si>
  <si>
    <t>Venâncio Aires</t>
  </si>
  <si>
    <t>Ubaitaba</t>
  </si>
  <si>
    <t>Saboeiro</t>
  </si>
  <si>
    <t>311200</t>
  </si>
  <si>
    <t>261320</t>
  </si>
  <si>
    <t>São João de Meriti</t>
  </si>
  <si>
    <t>431640</t>
  </si>
  <si>
    <t>315645</t>
  </si>
  <si>
    <t>Morungaba</t>
  </si>
  <si>
    <t>Milton Brandão</t>
  </si>
  <si>
    <t>São João das Missões</t>
  </si>
  <si>
    <t>Aparecida</t>
  </si>
  <si>
    <t>Vitorino Freire</t>
  </si>
  <si>
    <t>310163</t>
  </si>
  <si>
    <t>Alagoinha</t>
  </si>
  <si>
    <t>Presidente Kubitschek</t>
  </si>
  <si>
    <t>150750</t>
  </si>
  <si>
    <t>Ibitinga</t>
  </si>
  <si>
    <t>General Câmara</t>
  </si>
  <si>
    <t>351550</t>
  </si>
  <si>
    <t>Camutanga</t>
  </si>
  <si>
    <t>Lagoa do Mato</t>
  </si>
  <si>
    <t>Barão de Antonina</t>
  </si>
  <si>
    <t>Jequitaí</t>
  </si>
  <si>
    <t>420757</t>
  </si>
  <si>
    <t>Caconde</t>
  </si>
  <si>
    <t>Rio Paranaíba</t>
  </si>
  <si>
    <t>210927</t>
  </si>
  <si>
    <t>Catanduva</t>
  </si>
  <si>
    <t>220190</t>
  </si>
  <si>
    <t>170215</t>
  </si>
  <si>
    <t>510455</t>
  </si>
  <si>
    <t>Rio Bom</t>
  </si>
  <si>
    <t>290200</t>
  </si>
  <si>
    <t>521590</t>
  </si>
  <si>
    <t>350055</t>
  </si>
  <si>
    <t>354410</t>
  </si>
  <si>
    <t>Arneiroz</t>
  </si>
  <si>
    <t>110148</t>
  </si>
  <si>
    <t>Rio Pomba</t>
  </si>
  <si>
    <t>Victor Graeff</t>
  </si>
  <si>
    <t>Salgadinho</t>
  </si>
  <si>
    <t>Berizal</t>
  </si>
  <si>
    <t>314340</t>
  </si>
  <si>
    <t>Lages</t>
  </si>
  <si>
    <t>Cachoeirinha</t>
  </si>
  <si>
    <t>500769</t>
  </si>
  <si>
    <t>150618</t>
  </si>
  <si>
    <t>Porangatu</t>
  </si>
  <si>
    <t>430637</t>
  </si>
  <si>
    <t>Paulistas</t>
  </si>
  <si>
    <t>Bom Retiro do Sul</t>
  </si>
  <si>
    <t>Ajuricaba</t>
  </si>
  <si>
    <t>Mascote</t>
  </si>
  <si>
    <t>Arataca</t>
  </si>
  <si>
    <t>Porto Barreiro</t>
  </si>
  <si>
    <t>Tunas</t>
  </si>
  <si>
    <t>Lindolfo Collor</t>
  </si>
  <si>
    <t>Sertaneja</t>
  </si>
  <si>
    <t>432300</t>
  </si>
  <si>
    <t>Angical do Piauí</t>
  </si>
  <si>
    <t>Aparecida do Rio Negro</t>
  </si>
  <si>
    <t>312740</t>
  </si>
  <si>
    <t>350950</t>
  </si>
  <si>
    <t>Tocantínia</t>
  </si>
  <si>
    <t>220870</t>
  </si>
  <si>
    <t>Carmo da Cachoeira</t>
  </si>
  <si>
    <t>Massaranduba</t>
  </si>
  <si>
    <t>330240</t>
  </si>
  <si>
    <t>240360</t>
  </si>
  <si>
    <t>Pedra do Indaiá</t>
  </si>
  <si>
    <t>410600</t>
  </si>
  <si>
    <t>421720</t>
  </si>
  <si>
    <t>Arroio do Meio</t>
  </si>
  <si>
    <t>Ipiaú</t>
  </si>
  <si>
    <t>6ª RS União da Vitória</t>
  </si>
  <si>
    <t>352010</t>
  </si>
  <si>
    <t>Bandeirantes do Tocantins</t>
  </si>
  <si>
    <t>291080</t>
  </si>
  <si>
    <t>290560</t>
  </si>
  <si>
    <t>292525</t>
  </si>
  <si>
    <t>230790</t>
  </si>
  <si>
    <t>231270</t>
  </si>
  <si>
    <t>171070</t>
  </si>
  <si>
    <t>312020</t>
  </si>
  <si>
    <t>Edealina</t>
  </si>
  <si>
    <t>Nortelândia</t>
  </si>
  <si>
    <t>Miranorte</t>
  </si>
  <si>
    <t>520710</t>
  </si>
  <si>
    <t>355690</t>
  </si>
  <si>
    <t>260840</t>
  </si>
  <si>
    <t>310960</t>
  </si>
  <si>
    <t>421040</t>
  </si>
  <si>
    <t>352770</t>
  </si>
  <si>
    <t>330520</t>
  </si>
  <si>
    <t>240400</t>
  </si>
  <si>
    <t>410160</t>
  </si>
  <si>
    <t>Inaciolândia</t>
  </si>
  <si>
    <t>412820</t>
  </si>
  <si>
    <t>Fruta de Leite</t>
  </si>
  <si>
    <t>Bacabal</t>
  </si>
  <si>
    <t>Guarapari</t>
  </si>
  <si>
    <t>251394</t>
  </si>
  <si>
    <t>Noroeste</t>
  </si>
  <si>
    <t>Região 29 - Vales e Montanhas</t>
  </si>
  <si>
    <t>Sonora</t>
  </si>
  <si>
    <t>410865</t>
  </si>
  <si>
    <t>Urânia</t>
  </si>
  <si>
    <t>412125</t>
  </si>
  <si>
    <t>354370</t>
  </si>
  <si>
    <t>Monsenhor Paulo</t>
  </si>
  <si>
    <t>353290</t>
  </si>
  <si>
    <t>150178</t>
  </si>
  <si>
    <t>Nova Ponte</t>
  </si>
  <si>
    <t>411480</t>
  </si>
  <si>
    <t>Nova Brasilândia</t>
  </si>
  <si>
    <t>Cosmorama</t>
  </si>
  <si>
    <t>251065</t>
  </si>
  <si>
    <t>RR</t>
  </si>
  <si>
    <t>Sinop</t>
  </si>
  <si>
    <t>Nobres</t>
  </si>
  <si>
    <t>Cocal de Telha</t>
  </si>
  <si>
    <t>Bonfim</t>
  </si>
  <si>
    <t>Augusto Pestana</t>
  </si>
  <si>
    <t>São Pedro do Iguaçu</t>
  </si>
  <si>
    <t>314420</t>
  </si>
  <si>
    <t>Nova Andradina</t>
  </si>
  <si>
    <t>ES</t>
  </si>
  <si>
    <t>270920</t>
  </si>
  <si>
    <t>291960</t>
  </si>
  <si>
    <t>293020</t>
  </si>
  <si>
    <t>320440</t>
  </si>
  <si>
    <t>211153</t>
  </si>
  <si>
    <t>241105</t>
  </si>
  <si>
    <t>Bragança</t>
  </si>
  <si>
    <t>420545</t>
  </si>
  <si>
    <t>Francisco Macedo</t>
  </si>
  <si>
    <t>Paraíso</t>
  </si>
  <si>
    <t>Santa Cruz do Capibaribe</t>
  </si>
  <si>
    <t>Santana de Parnaíba</t>
  </si>
  <si>
    <t>310080</t>
  </si>
  <si>
    <t>Coxixola</t>
  </si>
  <si>
    <t>251080</t>
  </si>
  <si>
    <t>Querência</t>
  </si>
  <si>
    <t>Juarez Távora</t>
  </si>
  <si>
    <t>410880</t>
  </si>
  <si>
    <t>Iepê</t>
  </si>
  <si>
    <t>317160</t>
  </si>
  <si>
    <t>Juti</t>
  </si>
  <si>
    <t>510335</t>
  </si>
  <si>
    <t>Oeiras</t>
  </si>
  <si>
    <t>315820</t>
  </si>
  <si>
    <t>Irani</t>
  </si>
  <si>
    <t>Jeceaba</t>
  </si>
  <si>
    <t>Porteiras</t>
  </si>
  <si>
    <t>Santa Izabel do Pará</t>
  </si>
  <si>
    <t>Rianápolis</t>
  </si>
  <si>
    <t>410185</t>
  </si>
  <si>
    <t>Nova Santa Rosa</t>
  </si>
  <si>
    <t>Mirandópolis</t>
  </si>
  <si>
    <t>311560</t>
  </si>
  <si>
    <t>261440</t>
  </si>
  <si>
    <t>431120</t>
  </si>
  <si>
    <t>250560</t>
  </si>
  <si>
    <t>280400</t>
  </si>
  <si>
    <t>Maratá</t>
  </si>
  <si>
    <t>1ª RS Paranaguá</t>
  </si>
  <si>
    <t>316480</t>
  </si>
  <si>
    <t>351230</t>
  </si>
  <si>
    <t>Uruburetama</t>
  </si>
  <si>
    <t>150030</t>
  </si>
  <si>
    <t>210230</t>
  </si>
  <si>
    <t>Costa Marques</t>
  </si>
  <si>
    <t>Buriti dos Montes</t>
  </si>
  <si>
    <t>320070</t>
  </si>
  <si>
    <t>4ª Região de Saúde</t>
  </si>
  <si>
    <t>Maetinga</t>
  </si>
  <si>
    <t>150400</t>
  </si>
  <si>
    <t>210600</t>
  </si>
  <si>
    <t>São João</t>
  </si>
  <si>
    <t>351600</t>
  </si>
  <si>
    <t>420870</t>
  </si>
  <si>
    <t>Ceres</t>
  </si>
  <si>
    <t>411950</t>
  </si>
  <si>
    <t>150172</t>
  </si>
  <si>
    <t>Cujubim</t>
  </si>
  <si>
    <t>Bocaiúva do Sul</t>
  </si>
  <si>
    <t>Entorno Sul</t>
  </si>
  <si>
    <t>Matutina</t>
  </si>
  <si>
    <t>280030</t>
  </si>
  <si>
    <t>250150</t>
  </si>
  <si>
    <t>431510</t>
  </si>
  <si>
    <t>172100</t>
  </si>
  <si>
    <t>311150</t>
  </si>
  <si>
    <t>261070</t>
  </si>
  <si>
    <t>313810</t>
  </si>
  <si>
    <t>Irapuã</t>
  </si>
  <si>
    <t>Acajutiba</t>
  </si>
  <si>
    <t>Guaratinga</t>
  </si>
  <si>
    <t>Marcionílio Souza</t>
  </si>
  <si>
    <t>430673</t>
  </si>
  <si>
    <t>Porecatu</t>
  </si>
  <si>
    <t>Guabiruba</t>
  </si>
  <si>
    <t>Dirceu Arcoverde</t>
  </si>
  <si>
    <t>250855</t>
  </si>
  <si>
    <t>313115</t>
  </si>
  <si>
    <t>Barra Bonita</t>
  </si>
  <si>
    <t>210083</t>
  </si>
  <si>
    <t>Ouroeste</t>
  </si>
  <si>
    <t>Almirante Tamandaré</t>
  </si>
  <si>
    <t>Morro Agudo</t>
  </si>
  <si>
    <t>Miracatu</t>
  </si>
  <si>
    <t>Tobias Barreto</t>
  </si>
  <si>
    <t>Nepomuceno</t>
  </si>
  <si>
    <t>260590</t>
  </si>
  <si>
    <t>Olho d'Água</t>
  </si>
  <si>
    <t>Coronel Pilar</t>
  </si>
  <si>
    <t>Glória D'Oeste</t>
  </si>
  <si>
    <t>314587</t>
  </si>
  <si>
    <t>Jauru</t>
  </si>
  <si>
    <t>Baianópolis</t>
  </si>
  <si>
    <t>Dom Basílio</t>
  </si>
  <si>
    <t>Arroio do Sal</t>
  </si>
  <si>
    <t>160025</t>
  </si>
  <si>
    <t>290150</t>
  </si>
  <si>
    <t>292810</t>
  </si>
  <si>
    <t>292467</t>
  </si>
  <si>
    <t>314010</t>
  </si>
  <si>
    <t>São Brás</t>
  </si>
  <si>
    <t>Almadina</t>
  </si>
  <si>
    <t>São Miguel do Iguaçu</t>
  </si>
  <si>
    <t>251455</t>
  </si>
  <si>
    <t>150548</t>
  </si>
  <si>
    <t>Glorinha</t>
  </si>
  <si>
    <t>316950</t>
  </si>
  <si>
    <t>Itaobim</t>
  </si>
  <si>
    <t>420190</t>
  </si>
  <si>
    <t>Olho-d'Água do Borges</t>
  </si>
  <si>
    <t>Tabuleiros do Alto Parnaíba</t>
  </si>
  <si>
    <t>Jurema</t>
  </si>
  <si>
    <t>354740</t>
  </si>
  <si>
    <t>220225</t>
  </si>
  <si>
    <t>Mariana</t>
  </si>
  <si>
    <t>Capitão Enéas</t>
  </si>
  <si>
    <t>Santo Antônio de Posse</t>
  </si>
  <si>
    <t>Desterro</t>
  </si>
  <si>
    <t>Pariconha</t>
  </si>
  <si>
    <t>Carandaí</t>
  </si>
  <si>
    <t>Jericó</t>
  </si>
  <si>
    <t>Mar de Espanha</t>
  </si>
  <si>
    <t>Arvoredo</t>
  </si>
  <si>
    <t>410550</t>
  </si>
  <si>
    <t>330110</t>
  </si>
  <si>
    <t>240030</t>
  </si>
  <si>
    <t>421470</t>
  </si>
  <si>
    <t>352340</t>
  </si>
  <si>
    <t>431087</t>
  </si>
  <si>
    <t>Passo de Camaragibe</t>
  </si>
  <si>
    <t>José Raydan</t>
  </si>
  <si>
    <t>430910</t>
  </si>
  <si>
    <t>314915</t>
  </si>
  <si>
    <t>230523</t>
  </si>
  <si>
    <t>520320</t>
  </si>
  <si>
    <t>Cristália</t>
  </si>
  <si>
    <t>São Jorge do Ivaí</t>
  </si>
  <si>
    <t>Central do DRS III</t>
  </si>
  <si>
    <t>312410</t>
  </si>
  <si>
    <t>Cajazeirinhas</t>
  </si>
  <si>
    <t>Jaguariúna</t>
  </si>
  <si>
    <t>420895</t>
  </si>
  <si>
    <t>432050</t>
  </si>
  <si>
    <t>421310</t>
  </si>
  <si>
    <t>270390</t>
  </si>
  <si>
    <t>130190</t>
  </si>
  <si>
    <t>290630</t>
  </si>
  <si>
    <t>Marizópolis</t>
  </si>
  <si>
    <t>352420</t>
  </si>
  <si>
    <t>Barra de São Miguel</t>
  </si>
  <si>
    <t>Pilar</t>
  </si>
  <si>
    <t>São João do Caiuá</t>
  </si>
  <si>
    <t>410230</t>
  </si>
  <si>
    <t>8ª Região Quixadá</t>
  </si>
  <si>
    <t>240750</t>
  </si>
  <si>
    <t>Ibaiti</t>
  </si>
  <si>
    <t>Itirapuã</t>
  </si>
  <si>
    <t>Estrela Velha</t>
  </si>
  <si>
    <t>Alumínio</t>
  </si>
  <si>
    <t>500800</t>
  </si>
  <si>
    <t>354925</t>
  </si>
  <si>
    <t>431295</t>
  </si>
  <si>
    <t>315290</t>
  </si>
  <si>
    <t>Santa Inês</t>
  </si>
  <si>
    <t>Campestre de Goiás</t>
  </si>
  <si>
    <t>312370</t>
  </si>
  <si>
    <t>Niquelândia</t>
  </si>
  <si>
    <t>São Caetano de Odivelas</t>
  </si>
  <si>
    <t>171320</t>
  </si>
  <si>
    <t>231120</t>
  </si>
  <si>
    <t>Gaurama</t>
  </si>
  <si>
    <t>520440</t>
  </si>
  <si>
    <t>431861</t>
  </si>
  <si>
    <t>Santanópolis</t>
  </si>
  <si>
    <t>Jaborandi</t>
  </si>
  <si>
    <t>Bandeirante</t>
  </si>
  <si>
    <t>Frei Lagonegro</t>
  </si>
  <si>
    <t>210880</t>
  </si>
  <si>
    <t>251335</t>
  </si>
  <si>
    <t>431164</t>
  </si>
  <si>
    <t>Mara Rosa</t>
  </si>
  <si>
    <t>Região 04 - Belas Praias</t>
  </si>
  <si>
    <t>314770</t>
  </si>
  <si>
    <t>351880</t>
  </si>
  <si>
    <t>Padre Carvalho</t>
  </si>
  <si>
    <t>Entre Folhas</t>
  </si>
  <si>
    <t>150506</t>
  </si>
  <si>
    <t>Nova Guarita</t>
  </si>
  <si>
    <t>Lavras da Mangabeira</t>
  </si>
  <si>
    <t>Avelinópolis</t>
  </si>
  <si>
    <t>510080</t>
  </si>
  <si>
    <t>313690</t>
  </si>
  <si>
    <t>Itapaci</t>
  </si>
  <si>
    <t>354020</t>
  </si>
  <si>
    <t>Vilhena</t>
  </si>
  <si>
    <t>220545</t>
  </si>
  <si>
    <t>Águas Formosas</t>
  </si>
  <si>
    <t>270375</t>
  </si>
  <si>
    <t>292690</t>
  </si>
  <si>
    <t>230425</t>
  </si>
  <si>
    <t>Altamira do Maranhão</t>
  </si>
  <si>
    <t>Benedito Leite</t>
  </si>
  <si>
    <t>Francinópolis</t>
  </si>
  <si>
    <t>Bituruna</t>
  </si>
  <si>
    <t>170625</t>
  </si>
  <si>
    <t>510517</t>
  </si>
  <si>
    <t>350480</t>
  </si>
  <si>
    <t>Balneário Rincão</t>
  </si>
  <si>
    <t>Venha-Ver</t>
  </si>
  <si>
    <t>Terezópolis de Goiás</t>
  </si>
  <si>
    <t>412290</t>
  </si>
  <si>
    <t>Braúna</t>
  </si>
  <si>
    <t>Santa Cruz dos Milagres</t>
  </si>
  <si>
    <t>241255</t>
  </si>
  <si>
    <t>Regional Juruá</t>
  </si>
  <si>
    <t>Cachoeira Alta</t>
  </si>
  <si>
    <t>430790</t>
  </si>
  <si>
    <t>Guia Lopes da Laguna</t>
  </si>
  <si>
    <t>314795</t>
  </si>
  <si>
    <t>220323</t>
  </si>
  <si>
    <t>Santo Antônio do Descoberto</t>
  </si>
  <si>
    <t>353820</t>
  </si>
  <si>
    <t>Alto Horizonte</t>
  </si>
  <si>
    <t>Nova Mutum</t>
  </si>
  <si>
    <t>221040</t>
  </si>
  <si>
    <t>Guajará</t>
  </si>
  <si>
    <t>351160</t>
  </si>
  <si>
    <t>Canaã</t>
  </si>
  <si>
    <t>150360</t>
  </si>
  <si>
    <t>210160</t>
  </si>
  <si>
    <t>Caraúbas</t>
  </si>
  <si>
    <t>Jóia</t>
  </si>
  <si>
    <t>Santa Cruz</t>
  </si>
  <si>
    <t>Tamandaré</t>
  </si>
  <si>
    <t>Machadinho</t>
  </si>
  <si>
    <t>431270</t>
  </si>
  <si>
    <t>São Sebastião do Caí</t>
  </si>
  <si>
    <t>311630</t>
  </si>
  <si>
    <t>280750</t>
  </si>
  <si>
    <t>Pedra Mole</t>
  </si>
  <si>
    <t>250630</t>
  </si>
  <si>
    <t>430461</t>
  </si>
  <si>
    <t>Itaipé</t>
  </si>
  <si>
    <t>160080</t>
  </si>
  <si>
    <t>320030</t>
  </si>
  <si>
    <t>210640</t>
  </si>
  <si>
    <t>Ibicaré</t>
  </si>
  <si>
    <t>São José do Jacuri</t>
  </si>
  <si>
    <t>Nova Xavantina</t>
  </si>
  <si>
    <t>Balsas</t>
  </si>
  <si>
    <t>São Gonçalo do Abaeté</t>
  </si>
  <si>
    <t>220280</t>
  </si>
  <si>
    <t>Vicentinópolis</t>
  </si>
  <si>
    <t>170105</t>
  </si>
  <si>
    <t>Campo Redondo</t>
  </si>
  <si>
    <t>Nova Londrina</t>
  </si>
  <si>
    <t>Romaria</t>
  </si>
  <si>
    <t>240990</t>
  </si>
  <si>
    <t>280070</t>
  </si>
  <si>
    <t>Jardim Alegre</t>
  </si>
  <si>
    <t>250110</t>
  </si>
  <si>
    <t>431550</t>
  </si>
  <si>
    <t>261030</t>
  </si>
  <si>
    <t>311110</t>
  </si>
  <si>
    <t>313850</t>
  </si>
  <si>
    <t>Ribeirão das Neves</t>
  </si>
  <si>
    <t>Vertente do Lério</t>
  </si>
  <si>
    <t>150440</t>
  </si>
  <si>
    <t>Auriflama</t>
  </si>
  <si>
    <t>351640</t>
  </si>
  <si>
    <t>Magalhães Barata</t>
  </si>
  <si>
    <t>420830</t>
  </si>
  <si>
    <t>Dário Meira</t>
  </si>
  <si>
    <t>Serra Redonda</t>
  </si>
  <si>
    <t>Anamã</t>
  </si>
  <si>
    <t>411910</t>
  </si>
  <si>
    <t>290110</t>
  </si>
  <si>
    <t>292850</t>
  </si>
  <si>
    <t>520360</t>
  </si>
  <si>
    <t>521680</t>
  </si>
  <si>
    <t>Desterro de Entre Rios</t>
  </si>
  <si>
    <t>Miguel Pereira</t>
  </si>
  <si>
    <t>430950</t>
  </si>
  <si>
    <t>220194</t>
  </si>
  <si>
    <t>Mossoró</t>
  </si>
  <si>
    <t>Estrela do Norte</t>
  </si>
  <si>
    <t>Região 28 - Vinte e Oito</t>
  </si>
  <si>
    <t>312450</t>
  </si>
  <si>
    <t>Divino</t>
  </si>
  <si>
    <t>Ponte Branca</t>
  </si>
  <si>
    <t>432010</t>
  </si>
  <si>
    <t>Bom Progresso</t>
  </si>
  <si>
    <t>410510</t>
  </si>
  <si>
    <t>240070</t>
  </si>
  <si>
    <t>330150</t>
  </si>
  <si>
    <t>352300</t>
  </si>
  <si>
    <t>421430</t>
  </si>
  <si>
    <t>Solonópole</t>
  </si>
  <si>
    <t>210923</t>
  </si>
  <si>
    <t>Miguel Calmon</t>
  </si>
  <si>
    <t>500625</t>
  </si>
  <si>
    <t>Montes Altos</t>
  </si>
  <si>
    <t>354700</t>
  </si>
  <si>
    <t>Alvarenga</t>
  </si>
  <si>
    <t>220265</t>
  </si>
  <si>
    <t>Floriano Peixoto</t>
  </si>
  <si>
    <t>412555</t>
  </si>
  <si>
    <t>Ponte Serrada</t>
  </si>
  <si>
    <t>Pirpirituba</t>
  </si>
  <si>
    <t>Lajeado do Bugre</t>
  </si>
  <si>
    <t>Guamiranga</t>
  </si>
  <si>
    <t>São João Batista</t>
  </si>
  <si>
    <t>430055</t>
  </si>
  <si>
    <t>314050</t>
  </si>
  <si>
    <t>110004</t>
  </si>
  <si>
    <t>Três Passos</t>
  </si>
  <si>
    <t>Lago do Junco</t>
  </si>
  <si>
    <t>Águas de Lindóia</t>
  </si>
  <si>
    <t>Prata</t>
  </si>
  <si>
    <t>Franco da Rocha</t>
  </si>
  <si>
    <t>4ª Região Baturité</t>
  </si>
  <si>
    <t>Campo Limpo Paulista</t>
  </si>
  <si>
    <t>Votorantim</t>
  </si>
  <si>
    <t>316910</t>
  </si>
  <si>
    <t>Ererê</t>
  </si>
  <si>
    <t>Belmiro Braga</t>
  </si>
  <si>
    <t>Barreira</t>
  </si>
  <si>
    <t>Japurá</t>
  </si>
  <si>
    <t>291390</t>
  </si>
  <si>
    <t>Itatim</t>
  </si>
  <si>
    <t>290670</t>
  </si>
  <si>
    <t>230480</t>
  </si>
  <si>
    <t>261618</t>
  </si>
  <si>
    <t>Matão</t>
  </si>
  <si>
    <t>Alto Alegre do Maranhão</t>
  </si>
  <si>
    <t>211157</t>
  </si>
  <si>
    <t>Dois Vizinhos</t>
  </si>
  <si>
    <t>Uberaba</t>
  </si>
  <si>
    <t>Ielmo Marinho</t>
  </si>
  <si>
    <t>Treze Tílias</t>
  </si>
  <si>
    <t>Muliterno</t>
  </si>
  <si>
    <t>150034</t>
  </si>
  <si>
    <t>354060</t>
  </si>
  <si>
    <t>Baixo Amazonas</t>
  </si>
  <si>
    <t>Balbinos</t>
  </si>
  <si>
    <t>353180</t>
  </si>
  <si>
    <t>Ladainha</t>
  </si>
  <si>
    <t>Guapimirim</t>
  </si>
  <si>
    <t>411790</t>
  </si>
  <si>
    <t>Itajubá</t>
  </si>
  <si>
    <t>Capivari de Baixo</t>
  </si>
  <si>
    <t>Carnaubal</t>
  </si>
  <si>
    <t>Rosário do Sul</t>
  </si>
  <si>
    <t>314730</t>
  </si>
  <si>
    <t>310375</t>
  </si>
  <si>
    <t>Vacaria</t>
  </si>
  <si>
    <t>312330</t>
  </si>
  <si>
    <t>171360</t>
  </si>
  <si>
    <t>231160</t>
  </si>
  <si>
    <t>Camaquã</t>
  </si>
  <si>
    <t>Luís Gomes</t>
  </si>
  <si>
    <t>520400</t>
  </si>
  <si>
    <t>Careiro</t>
  </si>
  <si>
    <t>Itapororoca</t>
  </si>
  <si>
    <t>355580</t>
  </si>
  <si>
    <t>352460</t>
  </si>
  <si>
    <t>Nova Odessa</t>
  </si>
  <si>
    <t>421350</t>
  </si>
  <si>
    <t>410270</t>
  </si>
  <si>
    <t>240710</t>
  </si>
  <si>
    <t>330630</t>
  </si>
  <si>
    <t>Mercedes</t>
  </si>
  <si>
    <t>Ipuaçu</t>
  </si>
  <si>
    <t>Presidente Prudente</t>
  </si>
  <si>
    <t>500840</t>
  </si>
  <si>
    <t>293330</t>
  </si>
  <si>
    <t>230465</t>
  </si>
  <si>
    <t>521800</t>
  </si>
  <si>
    <t>210120</t>
  </si>
  <si>
    <t>210825</t>
  </si>
  <si>
    <t>Mãe d'Água</t>
  </si>
  <si>
    <t>Guaraíta</t>
  </si>
  <si>
    <t>Pinto Bandeira (extinto)</t>
  </si>
  <si>
    <t>220997</t>
  </si>
  <si>
    <t>354980</t>
  </si>
  <si>
    <t>431230</t>
  </si>
  <si>
    <t>311670</t>
  </si>
  <si>
    <t>280710</t>
  </si>
  <si>
    <t>250670</t>
  </si>
  <si>
    <t>Araguanã</t>
  </si>
  <si>
    <t>316790</t>
  </si>
  <si>
    <t>Nova Alvorada do Sul</t>
  </si>
  <si>
    <t>353860</t>
  </si>
  <si>
    <t>Macieira</t>
  </si>
  <si>
    <t>Marau</t>
  </si>
  <si>
    <t>351120</t>
  </si>
  <si>
    <t>221000</t>
  </si>
  <si>
    <t>Inhambupe</t>
  </si>
  <si>
    <t>Aiuruoca</t>
  </si>
  <si>
    <t>Humberto de Campos</t>
  </si>
  <si>
    <t>150320</t>
  </si>
  <si>
    <t>Caxambu</t>
  </si>
  <si>
    <t>Paraibuna</t>
  </si>
  <si>
    <t>Chapada dos Guimarães</t>
  </si>
  <si>
    <t>Alvorada D'Oeste</t>
  </si>
  <si>
    <t>Capinzal</t>
  </si>
  <si>
    <t>Imbuia</t>
  </si>
  <si>
    <t>Brejo do Cruz</t>
  </si>
  <si>
    <t>310390</t>
  </si>
  <si>
    <t>Ouro Branco</t>
  </si>
  <si>
    <t>251390</t>
  </si>
  <si>
    <t>Patu</t>
  </si>
  <si>
    <t>510279</t>
  </si>
  <si>
    <t>Castanhal</t>
  </si>
  <si>
    <t>510025</t>
  </si>
  <si>
    <t>354085</t>
  </si>
  <si>
    <t>Miguel Leão</t>
  </si>
  <si>
    <t>Caibaté</t>
  </si>
  <si>
    <t>160040</t>
  </si>
  <si>
    <t>292170</t>
  </si>
  <si>
    <t>290830</t>
  </si>
  <si>
    <t>290135</t>
  </si>
  <si>
    <t>Tucano</t>
  </si>
  <si>
    <t>412570</t>
  </si>
  <si>
    <t>500600</t>
  </si>
  <si>
    <t>220240</t>
  </si>
  <si>
    <t>Atibaia</t>
  </si>
  <si>
    <t>350360</t>
  </si>
  <si>
    <t>Itutinga</t>
  </si>
  <si>
    <t>510785</t>
  </si>
  <si>
    <t>240950</t>
  </si>
  <si>
    <t>251430</t>
  </si>
  <si>
    <t>Zacarias</t>
  </si>
  <si>
    <t>Silvianópolis</t>
  </si>
  <si>
    <t>430070</t>
  </si>
  <si>
    <t>Mozarlândia</t>
  </si>
  <si>
    <t>São Jerônimo</t>
  </si>
  <si>
    <t>310430</t>
  </si>
  <si>
    <t>260510</t>
  </si>
  <si>
    <t>Chapada Gaúcha</t>
  </si>
  <si>
    <t>316935</t>
  </si>
  <si>
    <t>Itaparica</t>
  </si>
  <si>
    <t>Nerópolis</t>
  </si>
  <si>
    <t>Morro do Chapéu do Piauí</t>
  </si>
  <si>
    <t>Serra de São Bento</t>
  </si>
  <si>
    <t>150480</t>
  </si>
  <si>
    <t>210680</t>
  </si>
  <si>
    <t>Campo Belo</t>
  </si>
  <si>
    <t>Guaíra</t>
  </si>
  <si>
    <t>351680</t>
  </si>
  <si>
    <t>430975</t>
  </si>
  <si>
    <t>314970</t>
  </si>
  <si>
    <t>Bacuri</t>
  </si>
  <si>
    <t>Conceição do Pará</t>
  </si>
  <si>
    <t>432035</t>
  </si>
  <si>
    <t>316030</t>
  </si>
  <si>
    <t>Sagres</t>
  </si>
  <si>
    <t>510628</t>
  </si>
  <si>
    <t>431590</t>
  </si>
  <si>
    <t>421415</t>
  </si>
  <si>
    <t>Anitápolis</t>
  </si>
  <si>
    <t>313890</t>
  </si>
  <si>
    <t>Umari</t>
  </si>
  <si>
    <t>270470</t>
  </si>
  <si>
    <t>Araças</t>
  </si>
  <si>
    <t>292890</t>
  </si>
  <si>
    <t>291430</t>
  </si>
  <si>
    <t>431575</t>
  </si>
  <si>
    <t>Confins</t>
  </si>
  <si>
    <t>315570</t>
  </si>
  <si>
    <t>Francisco Morato</t>
  </si>
  <si>
    <t>250135</t>
  </si>
  <si>
    <t>16ª Região Camocim</t>
  </si>
  <si>
    <t>João Alfredo</t>
  </si>
  <si>
    <t>Matias Barbosa</t>
  </si>
  <si>
    <t>330190</t>
  </si>
  <si>
    <t>Caranaíba</t>
  </si>
  <si>
    <t>170825</t>
  </si>
  <si>
    <t>Senhora dos Remédios</t>
  </si>
  <si>
    <t>Campo Azul</t>
  </si>
  <si>
    <t>355220</t>
  </si>
  <si>
    <t>430990</t>
  </si>
  <si>
    <t>Betânia do Piauí</t>
  </si>
  <si>
    <t>314995</t>
  </si>
  <si>
    <t>Palmeirândia</t>
  </si>
  <si>
    <t>210317</t>
  </si>
  <si>
    <t>Bela Cruz</t>
  </si>
  <si>
    <t>Caetanópolis</t>
  </si>
  <si>
    <t>Piumhi</t>
  </si>
  <si>
    <t>312490</t>
  </si>
  <si>
    <t>314090</t>
  </si>
  <si>
    <t>Laranjal do Jari</t>
  </si>
  <si>
    <t>Área Central</t>
  </si>
  <si>
    <t>Afogados da Ingazeira</t>
  </si>
  <si>
    <t>411030</t>
  </si>
  <si>
    <t>Guaribas</t>
  </si>
  <si>
    <t>150812</t>
  </si>
  <si>
    <t>Aliança do Tocantins</t>
  </si>
  <si>
    <t>Passabém</t>
  </si>
  <si>
    <t>Piancó</t>
  </si>
  <si>
    <t>420110</t>
  </si>
  <si>
    <t>353620</t>
  </si>
  <si>
    <t>Santa Branca</t>
  </si>
  <si>
    <t>311830</t>
  </si>
  <si>
    <t>317047</t>
  </si>
  <si>
    <t>210594</t>
  </si>
  <si>
    <t>Liberato Salzano</t>
  </si>
  <si>
    <t>Bezerros</t>
  </si>
  <si>
    <t>250830</t>
  </si>
  <si>
    <t>Caseara</t>
  </si>
  <si>
    <t>São Bernardo do Campo</t>
  </si>
  <si>
    <t>521640</t>
  </si>
  <si>
    <t>Antônio Almeida</t>
  </si>
  <si>
    <t>313170</t>
  </si>
  <si>
    <t>510760</t>
  </si>
  <si>
    <t>230320</t>
  </si>
  <si>
    <t>Santa Terezinha do Tocantins</t>
  </si>
  <si>
    <t>420670</t>
  </si>
  <si>
    <t>270310</t>
  </si>
  <si>
    <t>130110</t>
  </si>
  <si>
    <t>Pedrão</t>
  </si>
  <si>
    <t>Utinga</t>
  </si>
  <si>
    <t>291350</t>
  </si>
  <si>
    <t>293315</t>
  </si>
  <si>
    <t>Anita Garibaldi</t>
  </si>
  <si>
    <t>353140</t>
  </si>
  <si>
    <t>411750</t>
  </si>
  <si>
    <t>241230</t>
  </si>
  <si>
    <t>Lutécia</t>
  </si>
  <si>
    <t>210800</t>
  </si>
  <si>
    <t>Ibiá</t>
  </si>
  <si>
    <t>351800</t>
  </si>
  <si>
    <t>Ribeirão Pires</t>
  </si>
  <si>
    <t>313610</t>
  </si>
  <si>
    <t>230440</t>
  </si>
  <si>
    <t>521120</t>
  </si>
  <si>
    <t>Serra Grande</t>
  </si>
  <si>
    <t>Chiapetta</t>
  </si>
  <si>
    <t>Maravilha</t>
  </si>
  <si>
    <t>Caiana</t>
  </si>
  <si>
    <t>Araguaia Xingu</t>
  </si>
  <si>
    <t>Ubaíra</t>
  </si>
  <si>
    <t>Campos Verdes</t>
  </si>
  <si>
    <t>8ª Região de Saúde</t>
  </si>
  <si>
    <t>421390</t>
  </si>
  <si>
    <t>Planaltina do Paraná</t>
  </si>
  <si>
    <t>Não-Me-Toque</t>
  </si>
  <si>
    <t>Castanheira</t>
  </si>
  <si>
    <t>São Francisco do Guaporé</t>
  </si>
  <si>
    <t>São José do Egito</t>
  </si>
  <si>
    <t>Morretes</t>
  </si>
  <si>
    <t>431215</t>
  </si>
  <si>
    <t>315210</t>
  </si>
  <si>
    <t>230837</t>
  </si>
  <si>
    <t>Afrânio</t>
  </si>
  <si>
    <t>Santa Leopoldina</t>
  </si>
  <si>
    <t>Morro Cabeça no Tempo</t>
  </si>
  <si>
    <t>Chapadão do Céu</t>
  </si>
  <si>
    <t>Mauá da Serra</t>
  </si>
  <si>
    <t>Varjota</t>
  </si>
  <si>
    <t>355540</t>
  </si>
  <si>
    <t>Verdejante</t>
  </si>
  <si>
    <t>Ponte Alta do Norte</t>
  </si>
  <si>
    <t>120070</t>
  </si>
  <si>
    <t>Itambé</t>
  </si>
  <si>
    <t>292610</t>
  </si>
  <si>
    <t>290327</t>
  </si>
  <si>
    <t>520425</t>
  </si>
  <si>
    <t>Nova América</t>
  </si>
  <si>
    <t>São Pedro do Paraná</t>
  </si>
  <si>
    <t>351492</t>
  </si>
  <si>
    <t>Conceição da Aparecida</t>
  </si>
  <si>
    <t>Arcoverde</t>
  </si>
  <si>
    <t>316750</t>
  </si>
  <si>
    <t>Salvador das Missões</t>
  </si>
  <si>
    <t>São Benedito do Rio Preto</t>
  </si>
  <si>
    <t>330615</t>
  </si>
  <si>
    <t>Bico do Papagaio</t>
  </si>
  <si>
    <t>Pratânia</t>
  </si>
  <si>
    <t>Coroatá</t>
  </si>
  <si>
    <t>354940</t>
  </si>
  <si>
    <t>Rio Verde</t>
  </si>
  <si>
    <t>211172</t>
  </si>
  <si>
    <t>Vila Valério</t>
  </si>
  <si>
    <t>150563</t>
  </si>
  <si>
    <t>220520</t>
  </si>
  <si>
    <t>Guaxupé</t>
  </si>
  <si>
    <t>350400</t>
  </si>
  <si>
    <t>412210</t>
  </si>
  <si>
    <t>211400</t>
  </si>
  <si>
    <t>Jequié</t>
  </si>
  <si>
    <t>Pinhais</t>
  </si>
  <si>
    <t>430710</t>
  </si>
  <si>
    <t>310350</t>
  </si>
  <si>
    <t>260270</t>
  </si>
  <si>
    <t>Manoel Urbano</t>
  </si>
  <si>
    <t>Campanário</t>
  </si>
  <si>
    <t>251350</t>
  </si>
  <si>
    <t>292130</t>
  </si>
  <si>
    <t>290870</t>
  </si>
  <si>
    <t>210043</t>
  </si>
  <si>
    <t>250190</t>
  </si>
  <si>
    <t>Araioses</t>
  </si>
  <si>
    <t>10ª RS Cascavel</t>
  </si>
  <si>
    <t>311190</t>
  </si>
  <si>
    <t>São Domingos do Sul</t>
  </si>
  <si>
    <t>Gurinhatã</t>
  </si>
  <si>
    <t>Santa Gertrudes</t>
  </si>
  <si>
    <t>Flora Rica</t>
  </si>
  <si>
    <t>314930</t>
  </si>
  <si>
    <t>316070</t>
  </si>
  <si>
    <t>Boqueirão do Piauí</t>
  </si>
  <si>
    <t>Penaforte</t>
  </si>
  <si>
    <t>411990</t>
  </si>
  <si>
    <t>Itambaracá</t>
  </si>
  <si>
    <t>Caapiranga</t>
  </si>
  <si>
    <t>251470</t>
  </si>
  <si>
    <t>430030</t>
  </si>
  <si>
    <t>São Sebastião do Anta</t>
  </si>
  <si>
    <t>Morro Reuter</t>
  </si>
  <si>
    <t>260550</t>
  </si>
  <si>
    <t>310470</t>
  </si>
  <si>
    <t>Miguel Alves</t>
  </si>
  <si>
    <t>411095</t>
  </si>
  <si>
    <t>Quatro Pontes</t>
  </si>
  <si>
    <t>Afonso Cláudio</t>
  </si>
  <si>
    <t>412530</t>
  </si>
  <si>
    <t>500640</t>
  </si>
  <si>
    <t>Jequitinhonha</t>
  </si>
  <si>
    <t>354765</t>
  </si>
  <si>
    <t>350320</t>
  </si>
  <si>
    <t>220200</t>
  </si>
  <si>
    <t>Sátiro Dias</t>
  </si>
  <si>
    <t>Cristal do Sul</t>
  </si>
  <si>
    <t>240910</t>
  </si>
  <si>
    <t>Cruzaltense</t>
  </si>
  <si>
    <t>311870</t>
  </si>
  <si>
    <t>270430</t>
  </si>
  <si>
    <t>290190</t>
  </si>
  <si>
    <t>291470</t>
  </si>
  <si>
    <t>230360</t>
  </si>
  <si>
    <t>Barão de Melgaço</t>
  </si>
  <si>
    <t>354780</t>
  </si>
  <si>
    <t>Jacundá</t>
  </si>
  <si>
    <t>250870</t>
  </si>
  <si>
    <t>Norte do DRS III</t>
  </si>
  <si>
    <t>Chapada de Areia</t>
  </si>
  <si>
    <t>521600</t>
  </si>
  <si>
    <t>Lauro Muller</t>
  </si>
  <si>
    <t>Serra Alta</t>
  </si>
  <si>
    <t>510720</t>
  </si>
  <si>
    <t>313130</t>
  </si>
  <si>
    <t>411070</t>
  </si>
  <si>
    <t>Gavião Peixoto</t>
  </si>
  <si>
    <t>Juramento</t>
  </si>
  <si>
    <t>353660</t>
  </si>
  <si>
    <t>420150</t>
  </si>
  <si>
    <t>São Mateus</t>
  </si>
  <si>
    <t>316990</t>
  </si>
  <si>
    <t>Catuti</t>
  </si>
  <si>
    <t>Paranapanema</t>
  </si>
  <si>
    <t>355260</t>
  </si>
  <si>
    <t>Jucati</t>
  </si>
  <si>
    <t>Turvelândia</t>
  </si>
  <si>
    <t>Ivorá</t>
  </si>
  <si>
    <t>Cabaceiras do Paraguaçu</t>
  </si>
  <si>
    <t>Poço das Trincheiras</t>
  </si>
  <si>
    <t>Joinville</t>
  </si>
  <si>
    <t>Cajati</t>
  </si>
  <si>
    <t>Malhada</t>
  </si>
  <si>
    <t>150157</t>
  </si>
  <si>
    <t>Ministro Andreazza</t>
  </si>
  <si>
    <t>432090</t>
  </si>
  <si>
    <t>Medicilândia</t>
  </si>
  <si>
    <t>316095</t>
  </si>
  <si>
    <t>Três Marias</t>
  </si>
  <si>
    <t>São Lourenço do Piauí</t>
  </si>
  <si>
    <t>Jaqueira</t>
  </si>
  <si>
    <t>Baixada Cuiabana</t>
  </si>
  <si>
    <t>431535</t>
  </si>
  <si>
    <t>315530</t>
  </si>
  <si>
    <t>172125</t>
  </si>
  <si>
    <t>Dracena</t>
  </si>
  <si>
    <t>Cipotânea</t>
  </si>
  <si>
    <t>410590</t>
  </si>
  <si>
    <t>Tanque do Piauí</t>
  </si>
  <si>
    <t>250407</t>
  </si>
  <si>
    <t>Santa Bárbara d'Oeste</t>
  </si>
  <si>
    <t>313835</t>
  </si>
  <si>
    <t>352380</t>
  </si>
  <si>
    <t>Ponta Grossa</t>
  </si>
  <si>
    <t>270350</t>
  </si>
  <si>
    <t>130150</t>
  </si>
  <si>
    <t>291310</t>
  </si>
  <si>
    <t>Ubaí</t>
  </si>
  <si>
    <t>Conselheiro Lafaiete Congonhas</t>
  </si>
  <si>
    <t>520480</t>
  </si>
  <si>
    <t>Rio do Oeste</t>
  </si>
  <si>
    <t>150345</t>
  </si>
  <si>
    <t>Corguinho</t>
  </si>
  <si>
    <t>355500</t>
  </si>
  <si>
    <t>Felipe Guerra</t>
  </si>
  <si>
    <t>221065</t>
  </si>
  <si>
    <t>Dois Irmãos do Tocantins</t>
  </si>
  <si>
    <t>261247</t>
  </si>
  <si>
    <t>240790</t>
  </si>
  <si>
    <t>Palmeira das Missões</t>
  </si>
  <si>
    <t>315250</t>
  </si>
  <si>
    <t>São Felipe</t>
  </si>
  <si>
    <t>311615</t>
  </si>
  <si>
    <t>Pontal</t>
  </si>
  <si>
    <t>313650</t>
  </si>
  <si>
    <t>510040</t>
  </si>
  <si>
    <t>170600</t>
  </si>
  <si>
    <t>230400</t>
  </si>
  <si>
    <t>Olho d'Água do Casado</t>
  </si>
  <si>
    <t>Viradouro</t>
  </si>
  <si>
    <t>Glória de Dourados</t>
  </si>
  <si>
    <t>521160</t>
  </si>
  <si>
    <t>São Lourenço</t>
  </si>
  <si>
    <t>Igarapé</t>
  </si>
  <si>
    <t>Pratápolis</t>
  </si>
  <si>
    <t>Brejões</t>
  </si>
  <si>
    <t>Iracema</t>
  </si>
  <si>
    <t>Gameleira</t>
  </si>
  <si>
    <t>220585</t>
  </si>
  <si>
    <t>Campo Novo do Parecis</t>
  </si>
  <si>
    <t>353100</t>
  </si>
  <si>
    <t>420630</t>
  </si>
  <si>
    <t>Foz do Rio Itajaí</t>
  </si>
  <si>
    <t>Atalanta</t>
  </si>
  <si>
    <t>Cacequi</t>
  </si>
  <si>
    <t>411710</t>
  </si>
  <si>
    <t>Orleans</t>
  </si>
  <si>
    <t>241270</t>
  </si>
  <si>
    <t>Santa Fé</t>
  </si>
  <si>
    <t>Campina da Lagoa</t>
  </si>
  <si>
    <t>Metropolitana I</t>
  </si>
  <si>
    <t>210840</t>
  </si>
  <si>
    <t>351840</t>
  </si>
  <si>
    <t>Feijó</t>
  </si>
  <si>
    <t>Bernardino de Campos</t>
  </si>
  <si>
    <t>120030</t>
  </si>
  <si>
    <t>292650</t>
  </si>
  <si>
    <t>520465</t>
  </si>
  <si>
    <t>521880</t>
  </si>
  <si>
    <t>261153</t>
  </si>
  <si>
    <t>Macaúbas</t>
  </si>
  <si>
    <t>Piritiba</t>
  </si>
  <si>
    <t>Ribeirão Corrente</t>
  </si>
  <si>
    <t>Santo Expedito do Sul</t>
  </si>
  <si>
    <t>250073</t>
  </si>
  <si>
    <t>430222</t>
  </si>
  <si>
    <t>430750</t>
  </si>
  <si>
    <t>São Gabriel da Cachoeira</t>
  </si>
  <si>
    <t>Cruzeta</t>
  </si>
  <si>
    <t>260230</t>
  </si>
  <si>
    <t>310310</t>
  </si>
  <si>
    <t>251310</t>
  </si>
  <si>
    <t>Riachuelo</t>
  </si>
  <si>
    <t>Faxinal do Soturno</t>
  </si>
  <si>
    <t>Paulo Frontin</t>
  </si>
  <si>
    <t>Nordeste</t>
  </si>
  <si>
    <t>Abre Campo</t>
  </si>
  <si>
    <t>Aracaju</t>
  </si>
  <si>
    <t>Camacho</t>
  </si>
  <si>
    <t>Córrego Fundo</t>
  </si>
  <si>
    <t>350440</t>
  </si>
  <si>
    <t>220560</t>
  </si>
  <si>
    <t>Jaú</t>
  </si>
  <si>
    <t>São Sepé</t>
  </si>
  <si>
    <t>412250</t>
  </si>
  <si>
    <t>421335</t>
  </si>
  <si>
    <t>251593</t>
  </si>
  <si>
    <t>354900</t>
  </si>
  <si>
    <t>Divinópolis de Goiás</t>
  </si>
  <si>
    <t>São José</t>
  </si>
  <si>
    <t>Taipas do Tocantins</t>
  </si>
  <si>
    <t>316710</t>
  </si>
  <si>
    <t>Joaquim Felício</t>
  </si>
  <si>
    <t>221080</t>
  </si>
  <si>
    <t>431844</t>
  </si>
  <si>
    <t>510626</t>
  </si>
  <si>
    <t>351020</t>
  </si>
  <si>
    <t>270235</t>
  </si>
  <si>
    <t>293230</t>
  </si>
  <si>
    <t>230565</t>
  </si>
  <si>
    <t>231085</t>
  </si>
  <si>
    <t>221100</t>
  </si>
  <si>
    <t>355465</t>
  </si>
  <si>
    <t>150220</t>
  </si>
  <si>
    <t>210020</t>
  </si>
  <si>
    <t>Tefé</t>
  </si>
  <si>
    <t>Rio das Flores</t>
  </si>
  <si>
    <t>353960</t>
  </si>
  <si>
    <t>Brás Pires</t>
  </si>
  <si>
    <t>316690</t>
  </si>
  <si>
    <t>Canudos do Vale</t>
  </si>
  <si>
    <t>Bocaina de Minas</t>
  </si>
  <si>
    <t>União dos Palmares</t>
  </si>
  <si>
    <t>261650</t>
  </si>
  <si>
    <t>311770</t>
  </si>
  <si>
    <t>431330</t>
  </si>
  <si>
    <t>354880</t>
  </si>
  <si>
    <t>250770</t>
  </si>
  <si>
    <t>14ª Região Tauá</t>
  </si>
  <si>
    <t>280610</t>
  </si>
  <si>
    <t>410395</t>
  </si>
  <si>
    <t>110002</t>
  </si>
  <si>
    <t>521900</t>
  </si>
  <si>
    <t>510820</t>
  </si>
  <si>
    <t>352585</t>
  </si>
  <si>
    <t>431642</t>
  </si>
  <si>
    <t>Riachão do Jacuípe</t>
  </si>
  <si>
    <t>Bambuí</t>
  </si>
  <si>
    <t>Narandiba</t>
  </si>
  <si>
    <t>Queluzito</t>
  </si>
  <si>
    <t>Entre-Ijuís</t>
  </si>
  <si>
    <t>Alto Alegre dos Parecis</t>
  </si>
  <si>
    <t>170765</t>
  </si>
  <si>
    <t>Mantiqueira</t>
  </si>
  <si>
    <t>Benevides</t>
  </si>
  <si>
    <t>220192</t>
  </si>
  <si>
    <t>São Julião</t>
  </si>
  <si>
    <t>510125</t>
  </si>
  <si>
    <t>Américo de Campos</t>
  </si>
  <si>
    <t>351925</t>
  </si>
  <si>
    <t>310290</t>
  </si>
  <si>
    <t>Castro</t>
  </si>
  <si>
    <t>Britânia</t>
  </si>
  <si>
    <t>251290</t>
  </si>
  <si>
    <t>Conselheiro Pena</t>
  </si>
  <si>
    <t>União</t>
  </si>
  <si>
    <t>Ponto dos Volantes</t>
  </si>
  <si>
    <t>Mira Estrela</t>
  </si>
  <si>
    <t>Virginópolis</t>
  </si>
  <si>
    <t>Avanhandava</t>
  </si>
  <si>
    <t>291290</t>
  </si>
  <si>
    <t>290770</t>
  </si>
  <si>
    <t>230580</t>
  </si>
  <si>
    <t>231060</t>
  </si>
  <si>
    <t>Fortim</t>
  </si>
  <si>
    <t>251275</t>
  </si>
  <si>
    <t>Lucas do Rio Verde</t>
  </si>
  <si>
    <t>Trindade</t>
  </si>
  <si>
    <t>430635</t>
  </si>
  <si>
    <t>314630</t>
  </si>
  <si>
    <t>Malacacheta</t>
  </si>
  <si>
    <t>353080</t>
  </si>
  <si>
    <t>411690</t>
  </si>
  <si>
    <t>Luzilândia</t>
  </si>
  <si>
    <t>Rio Sono</t>
  </si>
  <si>
    <t>354160</t>
  </si>
  <si>
    <t>Parapuã</t>
  </si>
  <si>
    <t>220177</t>
  </si>
  <si>
    <t>Rio das Ostras</t>
  </si>
  <si>
    <t>Maricá</t>
  </si>
  <si>
    <t>Fortaleza</t>
  </si>
  <si>
    <t>430469</t>
  </si>
  <si>
    <t>Cananéia</t>
  </si>
  <si>
    <t>Charqueada</t>
  </si>
  <si>
    <t>Cabo Verde</t>
  </si>
  <si>
    <t>Ribeirão Grande</t>
  </si>
  <si>
    <t>Buritizal</t>
  </si>
  <si>
    <t>352560</t>
  </si>
  <si>
    <t>421250</t>
  </si>
  <si>
    <t>Serra da Mesa</t>
  </si>
  <si>
    <t>Toropi</t>
  </si>
  <si>
    <t>240610</t>
  </si>
  <si>
    <t>Ibirubá</t>
  </si>
  <si>
    <t>410370</t>
  </si>
  <si>
    <t>355480</t>
  </si>
  <si>
    <t>Brumadinho</t>
  </si>
  <si>
    <t>Redentora</t>
  </si>
  <si>
    <t>Camapuã</t>
  </si>
  <si>
    <t>Cordeirópolis</t>
  </si>
  <si>
    <t>312230</t>
  </si>
  <si>
    <t>São Raimundo do Doca Bezerra</t>
  </si>
  <si>
    <t>520500</t>
  </si>
  <si>
    <t>240170</t>
  </si>
  <si>
    <t>Beruri</t>
  </si>
  <si>
    <t>292950</t>
  </si>
  <si>
    <t>290010</t>
  </si>
  <si>
    <t>520260</t>
  </si>
  <si>
    <t>211245</t>
  </si>
  <si>
    <t>330050</t>
  </si>
  <si>
    <t>410410</t>
  </si>
  <si>
    <t>251396</t>
  </si>
  <si>
    <t>Capinzal do Norte</t>
  </si>
  <si>
    <t>352200</t>
  </si>
  <si>
    <t>421530</t>
  </si>
  <si>
    <t>São Gotardo</t>
  </si>
  <si>
    <t>São Desidério</t>
  </si>
  <si>
    <t>Delta</t>
  </si>
  <si>
    <t>Japira</t>
  </si>
  <si>
    <t>Novo Cabrais</t>
  </si>
  <si>
    <t>171500</t>
  </si>
  <si>
    <t>432110</t>
  </si>
  <si>
    <t>312550</t>
  </si>
  <si>
    <t>Alto Alegre</t>
  </si>
  <si>
    <t>Biritiba-Mirim</t>
  </si>
  <si>
    <t>Sumé</t>
  </si>
  <si>
    <t>430850</t>
  </si>
  <si>
    <t>Região 25 - Vinhedos e Basalto</t>
  </si>
  <si>
    <t>Capim Grosso</t>
  </si>
  <si>
    <t>Água Nova</t>
  </si>
  <si>
    <t>Arenópolis</t>
  </si>
  <si>
    <t>Paraíso do Tocantins</t>
  </si>
  <si>
    <t>241490</t>
  </si>
  <si>
    <t>316810</t>
  </si>
  <si>
    <t>430155</t>
  </si>
  <si>
    <t>314150</t>
  </si>
  <si>
    <t>Bossoroca</t>
  </si>
  <si>
    <t>Mathias Lobato</t>
  </si>
  <si>
    <t>Belo Horizonte</t>
  </si>
  <si>
    <t>Bela Vista de Minas</t>
  </si>
  <si>
    <t>Vargem Alegre</t>
  </si>
  <si>
    <t>354600</t>
  </si>
  <si>
    <t>São Miguel do Anta</t>
  </si>
  <si>
    <t>230205</t>
  </si>
  <si>
    <t>320130</t>
  </si>
  <si>
    <t>210232</t>
  </si>
  <si>
    <t>210740</t>
  </si>
  <si>
    <t>311010</t>
  </si>
  <si>
    <t>313055</t>
  </si>
  <si>
    <t>510645</t>
  </si>
  <si>
    <t>240890</t>
  </si>
  <si>
    <t>Martinópolis</t>
  </si>
  <si>
    <t>250915</t>
  </si>
  <si>
    <t>Pedranópolis</t>
  </si>
  <si>
    <t>510337</t>
  </si>
  <si>
    <t>220380</t>
  </si>
  <si>
    <t>Extremoz</t>
  </si>
  <si>
    <t>Santana do Manhuaçu</t>
  </si>
  <si>
    <t>241475</t>
  </si>
  <si>
    <t>Goianorte</t>
  </si>
  <si>
    <t>Oeste Matogrossense</t>
  </si>
  <si>
    <t>Barra do Mendes</t>
  </si>
  <si>
    <t>São Miguel Arcanjo</t>
  </si>
  <si>
    <t>420930</t>
  </si>
  <si>
    <t>Cumaru do Norte</t>
  </si>
  <si>
    <t>Montezuma</t>
  </si>
  <si>
    <t>411810</t>
  </si>
  <si>
    <t>Médio Norte Matogrossense</t>
  </si>
  <si>
    <t>Itaguaí</t>
  </si>
  <si>
    <t>150540</t>
  </si>
  <si>
    <t>Riacho dos Cavalos</t>
  </si>
  <si>
    <t>Jaguariaíva</t>
  </si>
  <si>
    <t>Senador Guiomard</t>
  </si>
  <si>
    <t>351740</t>
  </si>
  <si>
    <t>Serra Azul</t>
  </si>
  <si>
    <t>Pérola d'Oeste</t>
  </si>
  <si>
    <t>313950</t>
  </si>
  <si>
    <t>Aquífero Guarani</t>
  </si>
  <si>
    <t>170900</t>
  </si>
  <si>
    <t>Abaetetuba</t>
  </si>
  <si>
    <t>Lagoa de Itaenga</t>
  </si>
  <si>
    <t>250010</t>
  </si>
  <si>
    <t>Breves</t>
  </si>
  <si>
    <t>280170</t>
  </si>
  <si>
    <t>261130</t>
  </si>
  <si>
    <t>431450</t>
  </si>
  <si>
    <t>Região 17 - Planalto</t>
  </si>
  <si>
    <t>Sussuapara</t>
  </si>
  <si>
    <t>160023</t>
  </si>
  <si>
    <t>293270</t>
  </si>
  <si>
    <t>292790</t>
  </si>
  <si>
    <t>430690</t>
  </si>
  <si>
    <t>Mamonas</t>
  </si>
  <si>
    <t>241355</t>
  </si>
  <si>
    <t>Alto Taquari</t>
  </si>
  <si>
    <t>Paulo Afonso</t>
  </si>
  <si>
    <t>Tunas do Paraná</t>
  </si>
  <si>
    <t>Matelândia</t>
  </si>
  <si>
    <t>350580</t>
  </si>
  <si>
    <t>Miranda</t>
  </si>
  <si>
    <t>Dourados</t>
  </si>
  <si>
    <t>412390</t>
  </si>
  <si>
    <t>Macaíba</t>
  </si>
  <si>
    <t>Brejo da Madre de Deus</t>
  </si>
  <si>
    <t>Senhor do Bonfim</t>
  </si>
  <si>
    <t>Ponto Novo</t>
  </si>
  <si>
    <t>Santo Augusto</t>
  </si>
  <si>
    <t>Várzea Grande</t>
  </si>
  <si>
    <t>311730</t>
  </si>
  <si>
    <t>Roque Gonzales</t>
  </si>
  <si>
    <t>261610</t>
  </si>
  <si>
    <t>Pimenteiras</t>
  </si>
  <si>
    <t>Araçariguama</t>
  </si>
  <si>
    <t>431370</t>
  </si>
  <si>
    <t>250730</t>
  </si>
  <si>
    <t>Novo Oriente</t>
  </si>
  <si>
    <t>Iretama</t>
  </si>
  <si>
    <t>280650</t>
  </si>
  <si>
    <t>521940</t>
  </si>
  <si>
    <t>Pedra Branca do Amapari</t>
  </si>
  <si>
    <t>510860</t>
  </si>
  <si>
    <t>Timon</t>
  </si>
  <si>
    <t>221140</t>
  </si>
  <si>
    <t>240933</t>
  </si>
  <si>
    <t>Jandira</t>
  </si>
  <si>
    <t>351060</t>
  </si>
  <si>
    <t>Maximiliano de Almeida</t>
  </si>
  <si>
    <t>Formoso do Araguaia</t>
  </si>
  <si>
    <t>Riversul</t>
  </si>
  <si>
    <t>150260</t>
  </si>
  <si>
    <t>210060</t>
  </si>
  <si>
    <t>Aurilândia</t>
  </si>
  <si>
    <t>Paulo Bento</t>
  </si>
  <si>
    <t>Dobrada</t>
  </si>
  <si>
    <t>Muniz Freire</t>
  </si>
  <si>
    <t>Ipubi</t>
  </si>
  <si>
    <t>4ª Região de Saúde - Caicó</t>
  </si>
  <si>
    <t>Goianira</t>
  </si>
  <si>
    <t>Várzea Nova</t>
  </si>
  <si>
    <t>353920</t>
  </si>
  <si>
    <t>351512</t>
  </si>
  <si>
    <t>Lagoa de Dentro</t>
  </si>
  <si>
    <t>São João do Sul</t>
  </si>
  <si>
    <t>Angicos</t>
  </si>
  <si>
    <t>Teresina</t>
  </si>
  <si>
    <t>Inhapi</t>
  </si>
  <si>
    <t>Jundiá</t>
  </si>
  <si>
    <t>270290</t>
  </si>
  <si>
    <t>130090</t>
  </si>
  <si>
    <t>Cutias</t>
  </si>
  <si>
    <t>290730</t>
  </si>
  <si>
    <t>Ibitiara</t>
  </si>
  <si>
    <t>150285</t>
  </si>
  <si>
    <t>Benjamin Constant do Sul</t>
  </si>
  <si>
    <t>231020</t>
  </si>
  <si>
    <t>312270</t>
  </si>
  <si>
    <t>Nova Brasilândia D'Oeste</t>
  </si>
  <si>
    <t>Maranhãozinho</t>
  </si>
  <si>
    <t>251398</t>
  </si>
  <si>
    <t>520540</t>
  </si>
  <si>
    <t>Vale do Paraíba/Região Serrana</t>
  </si>
  <si>
    <t>Jaguari</t>
  </si>
  <si>
    <t>431395</t>
  </si>
  <si>
    <t>315390</t>
  </si>
  <si>
    <t>Extremo Oeste</t>
  </si>
  <si>
    <t>421210</t>
  </si>
  <si>
    <t>Belo Jardim</t>
  </si>
  <si>
    <t>510885</t>
  </si>
  <si>
    <t>352520</t>
  </si>
  <si>
    <t>240650</t>
  </si>
  <si>
    <t>410330</t>
  </si>
  <si>
    <t>12ª RS Umuarama</t>
  </si>
  <si>
    <t>354120</t>
  </si>
  <si>
    <t>510180</t>
  </si>
  <si>
    <t>313790</t>
  </si>
  <si>
    <t>Magalhães de Almeida</t>
  </si>
  <si>
    <t>431238</t>
  </si>
  <si>
    <t>Sapeaçu</t>
  </si>
  <si>
    <t>Santa Cruz da Conceição</t>
  </si>
  <si>
    <t>210980</t>
  </si>
  <si>
    <t>Serra da Saudade</t>
  </si>
  <si>
    <t>João Neiva</t>
  </si>
  <si>
    <t>351980</t>
  </si>
  <si>
    <t>Santa Cecília do Pavão</t>
  </si>
  <si>
    <t>Faina</t>
  </si>
  <si>
    <t>Riqueza</t>
  </si>
  <si>
    <t>Descoberto</t>
  </si>
  <si>
    <t>Coqueiros do Sul</t>
  </si>
  <si>
    <t>430675</t>
  </si>
  <si>
    <t>314670</t>
  </si>
  <si>
    <t>Icapuí</t>
  </si>
  <si>
    <t>Jari</t>
  </si>
  <si>
    <t>290050</t>
  </si>
  <si>
    <t>292910</t>
  </si>
  <si>
    <t>230423</t>
  </si>
  <si>
    <t>Itatiaia</t>
  </si>
  <si>
    <t>Itapiratins</t>
  </si>
  <si>
    <t>Santa Maria de Jetibá</t>
  </si>
  <si>
    <t>Camaragibe</t>
  </si>
  <si>
    <t>5ª Região</t>
  </si>
  <si>
    <t>220325</t>
  </si>
  <si>
    <t>Engenho Velho</t>
  </si>
  <si>
    <t>Porto Nacional</t>
  </si>
  <si>
    <t>354640</t>
  </si>
  <si>
    <t>Campinas do Sul</t>
  </si>
  <si>
    <t>420090</t>
  </si>
  <si>
    <t>Ribeirão</t>
  </si>
  <si>
    <t>430467</t>
  </si>
  <si>
    <t>316850</t>
  </si>
  <si>
    <t>Clementina</t>
  </si>
  <si>
    <t>Porto Real do Colégio</t>
  </si>
  <si>
    <t>Barros Cassal</t>
  </si>
  <si>
    <t>314110</t>
  </si>
  <si>
    <t>Fartura do Piauí</t>
  </si>
  <si>
    <t>Porto Rico do Maranhão</t>
  </si>
  <si>
    <t>Conchal</t>
  </si>
  <si>
    <t>432150</t>
  </si>
  <si>
    <t>Barreirinhas</t>
  </si>
  <si>
    <t>312510</t>
  </si>
  <si>
    <t>430810</t>
  </si>
  <si>
    <t>Olinda Nova do Maranhão</t>
  </si>
  <si>
    <t>Tacima</t>
  </si>
  <si>
    <t>Caturaí</t>
  </si>
  <si>
    <t>Natuba</t>
  </si>
  <si>
    <t>330010</t>
  </si>
  <si>
    <t>240130</t>
  </si>
  <si>
    <t>410450</t>
  </si>
  <si>
    <t>412862</t>
  </si>
  <si>
    <t>421570</t>
  </si>
  <si>
    <t>352240</t>
  </si>
  <si>
    <t>Arame</t>
  </si>
  <si>
    <t>120013</t>
  </si>
  <si>
    <t>231126</t>
  </si>
  <si>
    <t>320170</t>
  </si>
  <si>
    <t>313910</t>
  </si>
  <si>
    <t>Matipó</t>
  </si>
  <si>
    <t>431162</t>
  </si>
  <si>
    <t>Macarani</t>
  </si>
  <si>
    <t>Ibiapina</t>
  </si>
  <si>
    <t>Nova Aurora</t>
  </si>
  <si>
    <t>Pinheiral</t>
  </si>
  <si>
    <t>250050</t>
  </si>
  <si>
    <t>Arealva</t>
  </si>
  <si>
    <t>São José do Rio Preto</t>
  </si>
  <si>
    <t>280130</t>
  </si>
  <si>
    <t>311050</t>
  </si>
  <si>
    <t>261170</t>
  </si>
  <si>
    <t>431410</t>
  </si>
  <si>
    <t>315415</t>
  </si>
  <si>
    <t>172000</t>
  </si>
  <si>
    <t>420970</t>
  </si>
  <si>
    <t>Campestre da Serra</t>
  </si>
  <si>
    <t>411850</t>
  </si>
  <si>
    <t>Porto Alegre</t>
  </si>
  <si>
    <t>Santo Antônio do Caiuá</t>
  </si>
  <si>
    <t>Bela Vista do Toldo</t>
  </si>
  <si>
    <t>Parisi</t>
  </si>
  <si>
    <t>150500</t>
  </si>
  <si>
    <t>210700</t>
  </si>
  <si>
    <t>Passo Fundo</t>
  </si>
  <si>
    <t>Rio Preto</t>
  </si>
  <si>
    <t>351700</t>
  </si>
  <si>
    <t>312087</t>
  </si>
  <si>
    <t>Jaguaruana</t>
  </si>
  <si>
    <t>Porto Alegre do Tocantins</t>
  </si>
  <si>
    <t>Xexéu</t>
  </si>
  <si>
    <t>Valentim Gentil</t>
  </si>
  <si>
    <t>Mateus Leme</t>
  </si>
  <si>
    <t>420075</t>
  </si>
  <si>
    <t>Acorizal</t>
  </si>
  <si>
    <t>411155</t>
  </si>
  <si>
    <t>Itabela</t>
  </si>
  <si>
    <t>Americano do Brasil</t>
  </si>
  <si>
    <t>Ituporanga</t>
  </si>
  <si>
    <t>260490</t>
  </si>
  <si>
    <t>Pingo-d'Água</t>
  </si>
  <si>
    <t>Lagoa da Confusão</t>
  </si>
  <si>
    <t>500780</t>
  </si>
  <si>
    <t>Primavera do Leste</t>
  </si>
  <si>
    <t>Raposa</t>
  </si>
  <si>
    <t>350540</t>
  </si>
  <si>
    <t>Xanxerê</t>
  </si>
  <si>
    <t>292750</t>
  </si>
  <si>
    <t>520017</t>
  </si>
  <si>
    <t>521980</t>
  </si>
  <si>
    <t>220460</t>
  </si>
  <si>
    <t>500020</t>
  </si>
  <si>
    <t>354105</t>
  </si>
  <si>
    <t>Codó</t>
  </si>
  <si>
    <t>412350</t>
  </si>
  <si>
    <t>Mococa</t>
  </si>
  <si>
    <t>Barão de Cotegipe</t>
  </si>
  <si>
    <t>Ribeirão dos Índios</t>
  </si>
  <si>
    <t>Itaiópolis</t>
  </si>
  <si>
    <t>Pedra Branca</t>
  </si>
  <si>
    <t>260330</t>
  </si>
  <si>
    <t>310210</t>
  </si>
  <si>
    <t>430650</t>
  </si>
  <si>
    <t>314655</t>
  </si>
  <si>
    <t>431041</t>
  </si>
  <si>
    <t>251210</t>
  </si>
  <si>
    <t>Tanque d'Arca</t>
  </si>
  <si>
    <t>Guapé</t>
  </si>
  <si>
    <t>Cerqueira César</t>
  </si>
  <si>
    <t>Apicum-Açu</t>
  </si>
  <si>
    <t>510726</t>
  </si>
  <si>
    <t>São Francisco de Paula</t>
  </si>
  <si>
    <t>Pedro Leopoldo</t>
  </si>
  <si>
    <t>Jesuítas</t>
  </si>
  <si>
    <t>316610</t>
  </si>
  <si>
    <t>Rio Branco do Ivaí</t>
  </si>
  <si>
    <t>354800</t>
  </si>
  <si>
    <t>Chapadinha</t>
  </si>
  <si>
    <t>Salgueiro</t>
  </si>
  <si>
    <t>330227</t>
  </si>
  <si>
    <t>Brasilândia do Sul</t>
  </si>
  <si>
    <t>Igaratá</t>
  </si>
  <si>
    <t>280690</t>
  </si>
  <si>
    <t>410315</t>
  </si>
  <si>
    <t>Mata</t>
  </si>
  <si>
    <t>Rio do Campo</t>
  </si>
  <si>
    <t>Aral Moreira</t>
  </si>
  <si>
    <t>Conceição do Mato Dentro</t>
  </si>
  <si>
    <t>430544</t>
  </si>
  <si>
    <t>270250</t>
  </si>
  <si>
    <t>130050</t>
  </si>
  <si>
    <t>291210</t>
  </si>
  <si>
    <t>230500</t>
  </si>
  <si>
    <t>Santa Ernestina</t>
  </si>
  <si>
    <t>Cruzeiro do Sul</t>
  </si>
  <si>
    <t>315350</t>
  </si>
  <si>
    <t>Simolândia</t>
  </si>
  <si>
    <t>240690</t>
  </si>
  <si>
    <t>355400</t>
  </si>
  <si>
    <t>Estância Velha</t>
  </si>
  <si>
    <t>520580</t>
  </si>
  <si>
    <t>Curralinho</t>
  </si>
  <si>
    <t>210940</t>
  </si>
  <si>
    <t>Nova Roma</t>
  </si>
  <si>
    <t>351940</t>
  </si>
  <si>
    <t>353000</t>
  </si>
  <si>
    <t>Lençóis</t>
  </si>
  <si>
    <t>420730</t>
  </si>
  <si>
    <t>241370</t>
  </si>
  <si>
    <t>Floraí</t>
  </si>
  <si>
    <t>Cruz Machado</t>
  </si>
  <si>
    <t>411610</t>
  </si>
  <si>
    <t>Panambi</t>
  </si>
  <si>
    <t>Porto Esperidião</t>
  </si>
  <si>
    <t>170700</t>
  </si>
  <si>
    <t>313750</t>
  </si>
  <si>
    <t>510140</t>
  </si>
  <si>
    <t>Vargem Alta</t>
  </si>
  <si>
    <t>Rio Caetés</t>
  </si>
  <si>
    <t>521060</t>
  </si>
  <si>
    <t>Barra</t>
  </si>
  <si>
    <t>Recife</t>
  </si>
  <si>
    <t>Indiaporã</t>
  </si>
  <si>
    <t>241410</t>
  </si>
  <si>
    <t>Calçado</t>
  </si>
  <si>
    <t>270530</t>
  </si>
  <si>
    <t>290090</t>
  </si>
  <si>
    <t>291570</t>
  </si>
  <si>
    <t>230260</t>
  </si>
  <si>
    <t>411170</t>
  </si>
  <si>
    <t>Sento Sé</t>
  </si>
  <si>
    <t>Conceição de Macabu</t>
  </si>
  <si>
    <t>316890</t>
  </si>
  <si>
    <t>Dom Joaquim</t>
  </si>
  <si>
    <t>353760</t>
  </si>
  <si>
    <t>420050</t>
  </si>
  <si>
    <t>Alexânia</t>
  </si>
  <si>
    <t>Bom Jesus do Araguaia</t>
  </si>
  <si>
    <t>Nova Maringá</t>
  </si>
  <si>
    <t>Capanema</t>
  </si>
  <si>
    <t>431842</t>
  </si>
  <si>
    <t>510620</t>
  </si>
  <si>
    <t>313030</t>
  </si>
  <si>
    <t>354680</t>
  </si>
  <si>
    <t>317107</t>
  </si>
  <si>
    <t>311970</t>
  </si>
  <si>
    <t>250970</t>
  </si>
  <si>
    <t>410490</t>
  </si>
  <si>
    <t>Imaruí</t>
  </si>
  <si>
    <t>Pelotas</t>
  </si>
  <si>
    <t>352280</t>
  </si>
  <si>
    <t>Santa Maria do Herval</t>
  </si>
  <si>
    <t>Barra dos Coqueiros</t>
  </si>
  <si>
    <t>Capitólio</t>
  </si>
  <si>
    <t>315430</t>
  </si>
  <si>
    <t>172025</t>
  </si>
  <si>
    <t>Pindoba</t>
  </si>
  <si>
    <t>Marechal Thaumaturgo</t>
  </si>
  <si>
    <t>110029</t>
  </si>
  <si>
    <t>432190</t>
  </si>
  <si>
    <t>355360</t>
  </si>
  <si>
    <t>210725</t>
  </si>
  <si>
    <t>Araruama</t>
  </si>
  <si>
    <t>17ª Região Icó</t>
  </si>
  <si>
    <t>316170</t>
  </si>
  <si>
    <t>290970</t>
  </si>
  <si>
    <t>292030</t>
  </si>
  <si>
    <t>292935</t>
  </si>
  <si>
    <t>211220</t>
  </si>
  <si>
    <t>411890</t>
  </si>
  <si>
    <t>Nova Laranjeiras</t>
  </si>
  <si>
    <t>Cantá</t>
  </si>
  <si>
    <t>314830</t>
  </si>
  <si>
    <t>355385</t>
  </si>
  <si>
    <t>Regeneração</t>
  </si>
  <si>
    <t>170980</t>
  </si>
  <si>
    <t>352265</t>
  </si>
  <si>
    <t>Bertópolis</t>
  </si>
  <si>
    <t>Mallet</t>
  </si>
  <si>
    <t>421555</t>
  </si>
  <si>
    <t>São Martinho da Serra</t>
  </si>
  <si>
    <t>250090</t>
  </si>
  <si>
    <t>Wanderley</t>
  </si>
  <si>
    <t>Uiraúna</t>
  </si>
  <si>
    <t>311090</t>
  </si>
  <si>
    <t>Francisco Beltrão</t>
  </si>
  <si>
    <t>Teixeirópolis</t>
  </si>
  <si>
    <t>220672</t>
  </si>
  <si>
    <t>Senador Amaral</t>
  </si>
  <si>
    <t>Espera Feliz</t>
  </si>
  <si>
    <t>Caraá</t>
  </si>
  <si>
    <t>Caldeirão Grande do Piauí</t>
  </si>
  <si>
    <t>221063</t>
  </si>
  <si>
    <t>240810</t>
  </si>
  <si>
    <t>Bannach</t>
  </si>
  <si>
    <t>412430</t>
  </si>
  <si>
    <t>Irajuba</t>
  </si>
  <si>
    <t>350220</t>
  </si>
  <si>
    <t>311995</t>
  </si>
  <si>
    <t>Limoeiro do Norte</t>
  </si>
  <si>
    <t>220300</t>
  </si>
  <si>
    <t>500740</t>
  </si>
  <si>
    <t>Dona Francisca</t>
  </si>
  <si>
    <t>Arapeí</t>
  </si>
  <si>
    <t>Governador Nunes Freire</t>
  </si>
  <si>
    <t>Santa Bárbara do Monte Verde</t>
  </si>
  <si>
    <t>251570</t>
  </si>
  <si>
    <t>São José de Ribamar</t>
  </si>
  <si>
    <t>Piripiri</t>
  </si>
  <si>
    <t>Babaçulândia</t>
  </si>
  <si>
    <t>260450</t>
  </si>
  <si>
    <t>310570</t>
  </si>
  <si>
    <t>Chopinzinho</t>
  </si>
  <si>
    <t>430130</t>
  </si>
  <si>
    <t>290755</t>
  </si>
  <si>
    <t>292710</t>
  </si>
  <si>
    <t>354840</t>
  </si>
  <si>
    <t>Sítio d'Abadia</t>
  </si>
  <si>
    <t>Guarani das Missões</t>
  </si>
  <si>
    <t>Palmeirópolis</t>
  </si>
  <si>
    <t>Guatambú</t>
  </si>
  <si>
    <t>Iguaraçu</t>
  </si>
  <si>
    <t>Bodocó</t>
  </si>
  <si>
    <t>Santa Rita d'Oeste</t>
  </si>
  <si>
    <t>Barra da Estiva</t>
  </si>
  <si>
    <t>210592</t>
  </si>
  <si>
    <t>Flexeiras</t>
  </si>
  <si>
    <t>316650</t>
  </si>
  <si>
    <t>171245</t>
  </si>
  <si>
    <t>310250</t>
  </si>
  <si>
    <t>Tucuruí</t>
  </si>
  <si>
    <t>260370</t>
  </si>
  <si>
    <t>Campos de Júlio</t>
  </si>
  <si>
    <t>Santa Terezinha de Itaipu</t>
  </si>
  <si>
    <t>430610</t>
  </si>
  <si>
    <t>251250</t>
  </si>
  <si>
    <t>Patrocínio Monte Carmelo</t>
  </si>
  <si>
    <t>Chã de Alegria</t>
  </si>
  <si>
    <t>320013</t>
  </si>
  <si>
    <t>Baía Formosa</t>
  </si>
  <si>
    <t>Rio do Antônio</t>
  </si>
  <si>
    <t>220420</t>
  </si>
  <si>
    <t>350500</t>
  </si>
  <si>
    <t>500060</t>
  </si>
  <si>
    <t>412310</t>
  </si>
  <si>
    <t>Nova Palmeira</t>
  </si>
  <si>
    <t>Itabirinha</t>
  </si>
  <si>
    <t>Boa Vista do Ramos</t>
  </si>
  <si>
    <t>Goiandira</t>
  </si>
  <si>
    <t>210663</t>
  </si>
  <si>
    <t>Itapé</t>
  </si>
  <si>
    <t>Abaré</t>
  </si>
  <si>
    <t>Guarani</t>
  </si>
  <si>
    <t>120038</t>
  </si>
  <si>
    <t>270210</t>
  </si>
  <si>
    <t>130010</t>
  </si>
  <si>
    <t>291250</t>
  </si>
  <si>
    <t>230540</t>
  </si>
  <si>
    <t>Curral Velho</t>
  </si>
  <si>
    <t>500085</t>
  </si>
  <si>
    <t>Elias Fausto</t>
  </si>
  <si>
    <t>Sucupira do Norte</t>
  </si>
  <si>
    <t>Brotas</t>
  </si>
  <si>
    <t>São Miguel do Oeste</t>
  </si>
  <si>
    <t>170740</t>
  </si>
  <si>
    <t>510100</t>
  </si>
  <si>
    <t>313710</t>
  </si>
  <si>
    <t>Santa Mônica</t>
  </si>
  <si>
    <t>Periquito</t>
  </si>
  <si>
    <t>Farias Brito</t>
  </si>
  <si>
    <t>Ilicínea</t>
  </si>
  <si>
    <t>521020</t>
  </si>
  <si>
    <t>Ronda Alta</t>
  </si>
  <si>
    <t>Jaraguá do Sul</t>
  </si>
  <si>
    <t>210900</t>
  </si>
  <si>
    <t>Ilhabela</t>
  </si>
  <si>
    <t>351900</t>
  </si>
  <si>
    <t>Chuvisca</t>
  </si>
  <si>
    <t>420770</t>
  </si>
  <si>
    <t>353040</t>
  </si>
  <si>
    <t>Minas Novas</t>
  </si>
  <si>
    <t>Vitória da Conquista</t>
  </si>
  <si>
    <t>241330</t>
  </si>
  <si>
    <t>411650</t>
  </si>
  <si>
    <t>Cachoeira Paulista</t>
  </si>
  <si>
    <t>210005</t>
  </si>
  <si>
    <t>Maranguape</t>
  </si>
  <si>
    <t>Constantina</t>
  </si>
  <si>
    <t>355440</t>
  </si>
  <si>
    <t>São Mateus do Sul</t>
  </si>
  <si>
    <t>Massapê</t>
  </si>
  <si>
    <t>Couto Magalhães</t>
  </si>
  <si>
    <t>Patos</t>
  </si>
  <si>
    <t>Tupaciguara</t>
  </si>
  <si>
    <t>315310</t>
  </si>
  <si>
    <t>421290</t>
  </si>
  <si>
    <t>510805</t>
  </si>
  <si>
    <t>Botelhos</t>
  </si>
  <si>
    <t>Jaguaribara</t>
  </si>
  <si>
    <t>Candói</t>
  </si>
  <si>
    <t>521925</t>
  </si>
  <si>
    <t>270570</t>
  </si>
  <si>
    <t>291530</t>
  </si>
  <si>
    <t>292990</t>
  </si>
  <si>
    <t>230220</t>
  </si>
  <si>
    <t>Cascavel</t>
  </si>
  <si>
    <t>Canoas</t>
  </si>
  <si>
    <t>312590</t>
  </si>
  <si>
    <t>420915</t>
  </si>
  <si>
    <t>São Paulo</t>
  </si>
  <si>
    <t>Ribeirão Preto</t>
  </si>
  <si>
    <t>Nova Glória</t>
  </si>
  <si>
    <t>São João dos Patos</t>
  </si>
  <si>
    <t>430890</t>
  </si>
  <si>
    <t>355320</t>
  </si>
  <si>
    <t>211174</t>
  </si>
  <si>
    <t>150565</t>
  </si>
  <si>
    <t>Morrinhos do Sul</t>
  </si>
  <si>
    <t>São José do Piauí</t>
  </si>
  <si>
    <t>Pedreiras</t>
  </si>
  <si>
    <t>330090</t>
  </si>
  <si>
    <t>João Câmara</t>
  </si>
  <si>
    <t>Osvaldo Cruz</t>
  </si>
  <si>
    <t>220208</t>
  </si>
  <si>
    <t>311547</t>
  </si>
  <si>
    <t>172065</t>
  </si>
  <si>
    <t>431475</t>
  </si>
  <si>
    <t>315470</t>
  </si>
  <si>
    <t>Altaneira</t>
  </si>
  <si>
    <t>José de Freitas</t>
  </si>
  <si>
    <t>320115</t>
  </si>
  <si>
    <t>521740</t>
  </si>
  <si>
    <t>313070</t>
  </si>
  <si>
    <t>Mucambo</t>
  </si>
  <si>
    <t>Aricanduva</t>
  </si>
  <si>
    <t>311930</t>
  </si>
  <si>
    <t>Foz do Iguaçu</t>
  </si>
  <si>
    <t>Brasileira</t>
  </si>
  <si>
    <t>250930</t>
  </si>
  <si>
    <t>211285</t>
  </si>
  <si>
    <t>241450</t>
  </si>
  <si>
    <t>Serafina Corrêa</t>
  </si>
  <si>
    <t>411130</t>
  </si>
  <si>
    <t>Dormentes</t>
  </si>
  <si>
    <t>420010</t>
  </si>
  <si>
    <t>353720</t>
  </si>
  <si>
    <t>430195</t>
  </si>
  <si>
    <t>314190</t>
  </si>
  <si>
    <t>Guajará-Mirim</t>
  </si>
  <si>
    <t>Barro</t>
  </si>
  <si>
    <t>Mato Leitão</t>
  </si>
  <si>
    <t>292070</t>
  </si>
  <si>
    <t>290035</t>
  </si>
  <si>
    <t>292975</t>
  </si>
  <si>
    <t>290930</t>
  </si>
  <si>
    <t>522200</t>
  </si>
  <si>
    <t>211260</t>
  </si>
  <si>
    <t>Saquarema</t>
  </si>
  <si>
    <t>Vale do Canindé</t>
  </si>
  <si>
    <t>431213</t>
  </si>
  <si>
    <t>Palma</t>
  </si>
  <si>
    <t>251530</t>
  </si>
  <si>
    <t>310530</t>
  </si>
  <si>
    <t>São João do Soter</t>
  </si>
  <si>
    <t>Barra do Piraí</t>
  </si>
  <si>
    <t>260410</t>
  </si>
  <si>
    <t>171488</t>
  </si>
  <si>
    <t>430170</t>
  </si>
  <si>
    <t>510685</t>
  </si>
  <si>
    <t>Riachão do Bacamarte</t>
  </si>
  <si>
    <t>240850</t>
  </si>
  <si>
    <t>Cumaru</t>
  </si>
  <si>
    <t>São Brás do Suaçuí</t>
  </si>
  <si>
    <t>412470</t>
  </si>
  <si>
    <t>Wanderlândia</t>
  </si>
  <si>
    <t>220340</t>
  </si>
  <si>
    <t>350260</t>
  </si>
  <si>
    <t>354625</t>
  </si>
  <si>
    <t>313990</t>
  </si>
  <si>
    <t>20ª RS Toledo</t>
  </si>
  <si>
    <t>São Valentim</t>
  </si>
  <si>
    <t>Presidente Epitácio</t>
  </si>
  <si>
    <t>431490</t>
  </si>
  <si>
    <t>172080</t>
  </si>
  <si>
    <t>Monte Negro</t>
  </si>
  <si>
    <t>Natércia</t>
  </si>
  <si>
    <t>Carnaubais</t>
  </si>
  <si>
    <t>171525</t>
  </si>
  <si>
    <t>432135</t>
  </si>
  <si>
    <t>316130</t>
  </si>
  <si>
    <t>Canguçu</t>
  </si>
  <si>
    <t>Cacimba de Areia</t>
  </si>
  <si>
    <t>Pedro Alexandre</t>
  </si>
  <si>
    <t>150580</t>
  </si>
  <si>
    <t>210780</t>
  </si>
  <si>
    <t>314870</t>
  </si>
  <si>
    <t>Pontes Gestal</t>
  </si>
  <si>
    <t>351780</t>
  </si>
  <si>
    <t>Itaituba</t>
  </si>
  <si>
    <t>290405</t>
  </si>
  <si>
    <t>292440</t>
  </si>
  <si>
    <t>Loreto</t>
  </si>
  <si>
    <t>Jundiaí</t>
  </si>
  <si>
    <t>Itapiúna</t>
  </si>
  <si>
    <t>Ipiranga de Goiás</t>
  </si>
  <si>
    <t>Conceição do Jacuípe</t>
  </si>
  <si>
    <t>316500</t>
  </si>
  <si>
    <t>Dianópolis</t>
  </si>
  <si>
    <t>Chapada do Norte</t>
  </si>
  <si>
    <t>Queiroz</t>
  </si>
  <si>
    <t>280580</t>
  </si>
  <si>
    <t>421125</t>
  </si>
  <si>
    <t>Araruna</t>
  </si>
  <si>
    <t>500330</t>
  </si>
  <si>
    <t>220770</t>
  </si>
  <si>
    <t>Tocos do Moji</t>
  </si>
  <si>
    <t>350650</t>
  </si>
  <si>
    <t>Pequi</t>
  </si>
  <si>
    <t>Itaguatins</t>
  </si>
  <si>
    <t>Capitão Leônidas Marques</t>
  </si>
  <si>
    <t>412040</t>
  </si>
  <si>
    <t>Marmeleiro</t>
  </si>
  <si>
    <t>Centro Novo do Maranhão</t>
  </si>
  <si>
    <t>410900</t>
  </si>
  <si>
    <t>Inhumas</t>
  </si>
  <si>
    <t>Pedrinhas</t>
  </si>
  <si>
    <t>Serra da Capivara</t>
  </si>
  <si>
    <t>220202</t>
  </si>
  <si>
    <t>421820</t>
  </si>
  <si>
    <t>430540</t>
  </si>
  <si>
    <t>314545</t>
  </si>
  <si>
    <t>310100</t>
  </si>
  <si>
    <t>260020</t>
  </si>
  <si>
    <t>Sítio do Quinto</t>
  </si>
  <si>
    <t>251100</t>
  </si>
  <si>
    <t>São Miguel do Fidalgo</t>
  </si>
  <si>
    <t>Gurjão</t>
  </si>
  <si>
    <t>Santa Clara do Sul</t>
  </si>
  <si>
    <t>312840</t>
  </si>
  <si>
    <t>Jaboti</t>
  </si>
  <si>
    <t>270140</t>
  </si>
  <si>
    <t>130340</t>
  </si>
  <si>
    <t>291100</t>
  </si>
  <si>
    <t>Ichu</t>
  </si>
  <si>
    <t>Serra Catarinense</t>
  </si>
  <si>
    <t>Ipiaçu</t>
  </si>
  <si>
    <t>420420</t>
  </si>
  <si>
    <t>353310</t>
  </si>
  <si>
    <t>411500</t>
  </si>
  <si>
    <t>241060</t>
  </si>
  <si>
    <t>Itamonte</t>
  </si>
  <si>
    <t>220795</t>
  </si>
  <si>
    <t>520013</t>
  </si>
  <si>
    <t>Itariri</t>
  </si>
  <si>
    <t>431940</t>
  </si>
  <si>
    <t>510250</t>
  </si>
  <si>
    <t>313440</t>
  </si>
  <si>
    <t>Bom Jesus</t>
  </si>
  <si>
    <t>170410</t>
  </si>
  <si>
    <t>230610</t>
  </si>
  <si>
    <t>317005</t>
  </si>
  <si>
    <t>Caravelas</t>
  </si>
  <si>
    <t>São Romão</t>
  </si>
  <si>
    <t>521370</t>
  </si>
  <si>
    <t>Centro Sul</t>
  </si>
  <si>
    <t>Santa Maria da Vitória</t>
  </si>
  <si>
    <t>Mombaça</t>
  </si>
  <si>
    <t>315040</t>
  </si>
  <si>
    <t>Ferreira Gomes</t>
  </si>
  <si>
    <t>Caracol</t>
  </si>
  <si>
    <t>150309</t>
  </si>
  <si>
    <t>Lamarão</t>
  </si>
  <si>
    <t>Princesa</t>
  </si>
  <si>
    <t>Areial</t>
  </si>
  <si>
    <t>240580</t>
  </si>
  <si>
    <t>Santa Maria do Salto</t>
  </si>
  <si>
    <t>Fama</t>
  </si>
  <si>
    <t>210355</t>
  </si>
  <si>
    <t>Indaiatuba</t>
  </si>
  <si>
    <t>355710</t>
  </si>
  <si>
    <t>Montes Claros</t>
  </si>
  <si>
    <t>12ª Região</t>
  </si>
  <si>
    <t>Carrasco Bonito</t>
  </si>
  <si>
    <t>Potengi</t>
  </si>
  <si>
    <t>520690</t>
  </si>
  <si>
    <t>270620</t>
  </si>
  <si>
    <t>130420</t>
  </si>
  <si>
    <t>290380</t>
  </si>
  <si>
    <t>291660</t>
  </si>
  <si>
    <t>230170</t>
  </si>
  <si>
    <t>320245</t>
  </si>
  <si>
    <t>410780</t>
  </si>
  <si>
    <t>Governador Jorge Teixeira</t>
  </si>
  <si>
    <t>Aporé</t>
  </si>
  <si>
    <t>Baixada Litorânea</t>
  </si>
  <si>
    <t>Jacarezinho</t>
  </si>
  <si>
    <t>352190</t>
  </si>
  <si>
    <t>431725</t>
  </si>
  <si>
    <t>315720</t>
  </si>
  <si>
    <t>Ibirarema</t>
  </si>
  <si>
    <t>261245</t>
  </si>
  <si>
    <t>Bocaiúva</t>
  </si>
  <si>
    <t>Apiúna</t>
  </si>
  <si>
    <t>São Manuel</t>
  </si>
  <si>
    <t>Paranaiguara</t>
  </si>
  <si>
    <t>432280</t>
  </si>
  <si>
    <t>Cachoeira do Arari</t>
  </si>
  <si>
    <t>355070</t>
  </si>
  <si>
    <t>Sete de Setembro</t>
  </si>
  <si>
    <t>Ijaci</t>
  </si>
  <si>
    <t>Buriti</t>
  </si>
  <si>
    <t>Campestre</t>
  </si>
  <si>
    <t>Ibitirama</t>
  </si>
  <si>
    <t>150635</t>
  </si>
  <si>
    <t>Poconé</t>
  </si>
  <si>
    <t>210598</t>
  </si>
  <si>
    <t>411260</t>
  </si>
  <si>
    <t>420340</t>
  </si>
  <si>
    <t>353470</t>
  </si>
  <si>
    <t>Pereiras</t>
  </si>
  <si>
    <t>São José do Campestre</t>
  </si>
  <si>
    <t>17ª RS Londrina</t>
  </si>
  <si>
    <t>521410</t>
  </si>
  <si>
    <t>313320</t>
  </si>
  <si>
    <t>510530</t>
  </si>
  <si>
    <t>Altinópolis</t>
  </si>
  <si>
    <t>170370</t>
  </si>
  <si>
    <t>Ipê</t>
  </si>
  <si>
    <t>313652</t>
  </si>
  <si>
    <t>9ª Região</t>
  </si>
  <si>
    <t>Pombal</t>
  </si>
  <si>
    <t>Breu Branco</t>
  </si>
  <si>
    <t>Agudos do Sul</t>
  </si>
  <si>
    <t>120032</t>
  </si>
  <si>
    <t>292320</t>
  </si>
  <si>
    <t>291685</t>
  </si>
  <si>
    <t>230890</t>
  </si>
  <si>
    <t>230195</t>
  </si>
  <si>
    <t>Sebastianópolis do Sul</t>
  </si>
  <si>
    <t>352870</t>
  </si>
  <si>
    <t>Santa Cruz do Xingu</t>
  </si>
  <si>
    <t>Senador Firmino</t>
  </si>
  <si>
    <t>211130</t>
  </si>
  <si>
    <t>412720</t>
  </si>
  <si>
    <t>Ariquemes</t>
  </si>
  <si>
    <t>500450</t>
  </si>
  <si>
    <t>Abreu e Lima</t>
  </si>
  <si>
    <t>220010</t>
  </si>
  <si>
    <t>350130</t>
  </si>
  <si>
    <t>Terra Santa</t>
  </si>
  <si>
    <t>Quatis</t>
  </si>
  <si>
    <t>Boa Esperança</t>
  </si>
  <si>
    <t>Amélia Rodrigues</t>
  </si>
  <si>
    <t>Formigueiro</t>
  </si>
  <si>
    <t>520810</t>
  </si>
  <si>
    <t>Lourdes</t>
  </si>
  <si>
    <t>Serra do Ramalho</t>
  </si>
  <si>
    <t>251660</t>
  </si>
  <si>
    <t>522150</t>
  </si>
  <si>
    <t>430220</t>
  </si>
  <si>
    <t>314225</t>
  </si>
  <si>
    <t>Cariacica</t>
  </si>
  <si>
    <t>310660</t>
  </si>
  <si>
    <t>260740</t>
  </si>
  <si>
    <t>Cianorte</t>
  </si>
  <si>
    <t>316260</t>
  </si>
  <si>
    <t>Rio Formoso</t>
  </si>
  <si>
    <t>431846</t>
  </si>
  <si>
    <t>510624</t>
  </si>
  <si>
    <t>317103</t>
  </si>
  <si>
    <t>Barra Longa</t>
  </si>
  <si>
    <t>Almirante Tamandaré do Sul</t>
  </si>
  <si>
    <t>Mormaço</t>
  </si>
  <si>
    <t>Bujaru</t>
  </si>
  <si>
    <t>420208</t>
  </si>
  <si>
    <t>Leandro Ferreira</t>
  </si>
  <si>
    <t>Presidente Olegário</t>
  </si>
  <si>
    <t>São Félix do Araguaia</t>
  </si>
  <si>
    <t>Rincão</t>
  </si>
  <si>
    <t>Sapiranga</t>
  </si>
  <si>
    <t>410765</t>
  </si>
  <si>
    <t>110180</t>
  </si>
  <si>
    <t>Floriano</t>
  </si>
  <si>
    <t>250380</t>
  </si>
  <si>
    <t>Dias d'Ávila</t>
  </si>
  <si>
    <t>311380</t>
  </si>
  <si>
    <t>Cana Verde</t>
  </si>
  <si>
    <t>220915</t>
  </si>
  <si>
    <t>430500</t>
  </si>
  <si>
    <t>314505</t>
  </si>
  <si>
    <t>Alagoinha do Piauí</t>
  </si>
  <si>
    <t>130014</t>
  </si>
  <si>
    <t>292400</t>
  </si>
  <si>
    <t>231355</t>
  </si>
  <si>
    <t>312800</t>
  </si>
  <si>
    <t>316540</t>
  </si>
  <si>
    <t>260060</t>
  </si>
  <si>
    <t>310140</t>
  </si>
  <si>
    <t>São Sebastião do Passé</t>
  </si>
  <si>
    <t>Mariápolis</t>
  </si>
  <si>
    <t>251140</t>
  </si>
  <si>
    <t>Holambra</t>
  </si>
  <si>
    <t>171850</t>
  </si>
  <si>
    <t>Tambaú</t>
  </si>
  <si>
    <t>Casa Branca</t>
  </si>
  <si>
    <t>Santa Cruz da Esperança</t>
  </si>
  <si>
    <t>500370</t>
  </si>
  <si>
    <t>São João do Paraíso</t>
  </si>
  <si>
    <t>São Sebastião do Paraíso</t>
  </si>
  <si>
    <t>350610</t>
  </si>
  <si>
    <t>510787</t>
  </si>
  <si>
    <t>Maraial</t>
  </si>
  <si>
    <t>220730</t>
  </si>
  <si>
    <t>412000</t>
  </si>
  <si>
    <t>410940</t>
  </si>
  <si>
    <t>421860</t>
  </si>
  <si>
    <t>Eldorado</t>
  </si>
  <si>
    <t>261580</t>
  </si>
  <si>
    <t>Santo Antônio do Paraíso</t>
  </si>
  <si>
    <t>410045</t>
  </si>
  <si>
    <t>Januária</t>
  </si>
  <si>
    <t>421165</t>
  </si>
  <si>
    <t>Diamante do Sul</t>
  </si>
  <si>
    <t>431848</t>
  </si>
  <si>
    <t>Mariluz</t>
  </si>
  <si>
    <t>Piedade de Caratinga</t>
  </si>
  <si>
    <t>Céu Azul</t>
  </si>
  <si>
    <t>Natalândia</t>
  </si>
  <si>
    <t>Elói Mendes</t>
  </si>
  <si>
    <t>270100</t>
  </si>
  <si>
    <t>130300</t>
  </si>
  <si>
    <t>293105</t>
  </si>
  <si>
    <t>291140</t>
  </si>
  <si>
    <t>291845</t>
  </si>
  <si>
    <t>210315</t>
  </si>
  <si>
    <t>Caraíbas</t>
  </si>
  <si>
    <t>260980</t>
  </si>
  <si>
    <t>Sambaíba</t>
  </si>
  <si>
    <t>Gonçalves Dias</t>
  </si>
  <si>
    <t>Região 13 - Diversidade</t>
  </si>
  <si>
    <t>Muniz Ferreira</t>
  </si>
  <si>
    <t>Santa Isabel</t>
  </si>
  <si>
    <t>210667</t>
  </si>
  <si>
    <t>Baependi</t>
  </si>
  <si>
    <t>São José do Ouro</t>
  </si>
  <si>
    <t>315000</t>
  </si>
  <si>
    <t>Rio Bananal</t>
  </si>
  <si>
    <t>Santa Bárbara</t>
  </si>
  <si>
    <t>Chavantes</t>
  </si>
  <si>
    <t>421180</t>
  </si>
  <si>
    <t>Porto da Folha</t>
  </si>
  <si>
    <t>Pedro Teixeira</t>
  </si>
  <si>
    <t>Nova Esperança do Piriá</t>
  </si>
  <si>
    <t>431900</t>
  </si>
  <si>
    <t>421885</t>
  </si>
  <si>
    <t>313400</t>
  </si>
  <si>
    <t>230650</t>
  </si>
  <si>
    <t>150796</t>
  </si>
  <si>
    <t>210596</t>
  </si>
  <si>
    <t>Lucena</t>
  </si>
  <si>
    <t>Lidianópolis</t>
  </si>
  <si>
    <t>150810</t>
  </si>
  <si>
    <t>Ramilândia</t>
  </si>
  <si>
    <t>Jaci</t>
  </si>
  <si>
    <t>Cristinápolis</t>
  </si>
  <si>
    <t>Guaraciama</t>
  </si>
  <si>
    <t>353350</t>
  </si>
  <si>
    <t>Lago da Pedra</t>
  </si>
  <si>
    <t>Frutal</t>
  </si>
  <si>
    <t>420460</t>
  </si>
  <si>
    <t>Áurea</t>
  </si>
  <si>
    <t>411540</t>
  </si>
  <si>
    <t>241020</t>
  </si>
  <si>
    <t>521450</t>
  </si>
  <si>
    <t>270660</t>
  </si>
  <si>
    <t>291620</t>
  </si>
  <si>
    <t>293317</t>
  </si>
  <si>
    <t>São Pedro do Ivaí</t>
  </si>
  <si>
    <t>313360</t>
  </si>
  <si>
    <t>170330</t>
  </si>
  <si>
    <t>Vila Lângaro</t>
  </si>
  <si>
    <t>230130</t>
  </si>
  <si>
    <t>Riacho da Cruz</t>
  </si>
  <si>
    <t>São Sebastião</t>
  </si>
  <si>
    <t>211195</t>
  </si>
  <si>
    <t>412785</t>
  </si>
  <si>
    <t>Seringueiras</t>
  </si>
  <si>
    <t>411220</t>
  </si>
  <si>
    <t>353430</t>
  </si>
  <si>
    <t>420300</t>
  </si>
  <si>
    <t>Floreal</t>
  </si>
  <si>
    <t>Turuçu</t>
  </si>
  <si>
    <t>Mogi Guaçu</t>
  </si>
  <si>
    <t>314280</t>
  </si>
  <si>
    <t>Ipaussu</t>
  </si>
  <si>
    <t>Ibirataia</t>
  </si>
  <si>
    <t>Santa Rosa do Purus</t>
  </si>
  <si>
    <t>Cubatão</t>
  </si>
  <si>
    <t>Piraquara</t>
  </si>
  <si>
    <t>Itaporã</t>
  </si>
  <si>
    <t>Serranos</t>
  </si>
  <si>
    <t>150307</t>
  </si>
  <si>
    <t>São Francisco do Piauí</t>
  </si>
  <si>
    <t>Novo Machado</t>
  </si>
  <si>
    <t>312680</t>
  </si>
  <si>
    <t>355030</t>
  </si>
  <si>
    <t>Jussari</t>
  </si>
  <si>
    <t>Triângulo</t>
  </si>
  <si>
    <t>Coronel Xavier Chaves</t>
  </si>
  <si>
    <t>Médio Vale do Itajaí</t>
  </si>
  <si>
    <t>Cachoeira de Minas</t>
  </si>
  <si>
    <t>330380</t>
  </si>
  <si>
    <t>431217</t>
  </si>
  <si>
    <t>230835</t>
  </si>
  <si>
    <t>Entre Rios do Oeste</t>
  </si>
  <si>
    <t>315760</t>
  </si>
  <si>
    <t>Enéas Marques</t>
  </si>
  <si>
    <t>Nova Canaã do Norte</t>
  </si>
  <si>
    <t>350890</t>
  </si>
  <si>
    <t>São José do Sabugi</t>
  </si>
  <si>
    <t>292360</t>
  </si>
  <si>
    <t>Piripá</t>
  </si>
  <si>
    <t>520850</t>
  </si>
  <si>
    <t>210490</t>
  </si>
  <si>
    <t>211170</t>
  </si>
  <si>
    <t>421605</t>
  </si>
  <si>
    <t>Cajuri</t>
  </si>
  <si>
    <t>Arco-Íris</t>
  </si>
  <si>
    <t>410725</t>
  </si>
  <si>
    <t>Cristianópolis</t>
  </si>
  <si>
    <t>São Paulo das Missões</t>
  </si>
  <si>
    <t>220955</t>
  </si>
  <si>
    <t>431780</t>
  </si>
  <si>
    <t>Curimatá</t>
  </si>
  <si>
    <t>432225</t>
  </si>
  <si>
    <t>316220</t>
  </si>
  <si>
    <t>Oratórios</t>
  </si>
  <si>
    <t>Picos</t>
  </si>
  <si>
    <t>150690</t>
  </si>
  <si>
    <t>João Pessoa</t>
  </si>
  <si>
    <t>Nova Lima</t>
  </si>
  <si>
    <t>351490</t>
  </si>
  <si>
    <t>Curral de Cima</t>
  </si>
  <si>
    <t>Indaiabira</t>
  </si>
  <si>
    <t>251620</t>
  </si>
  <si>
    <t>430260</t>
  </si>
  <si>
    <t>Imbé de Minas</t>
  </si>
  <si>
    <t>260700</t>
  </si>
  <si>
    <t>310620</t>
  </si>
  <si>
    <t>150013</t>
  </si>
  <si>
    <t>Palmitos</t>
  </si>
  <si>
    <t>Alto Rio Doce</t>
  </si>
  <si>
    <t>Ponto Chique</t>
  </si>
  <si>
    <t>352830</t>
  </si>
  <si>
    <t>Videira</t>
  </si>
  <si>
    <t>São Sebastião do Umbuzeiro</t>
  </si>
  <si>
    <t>Caarapó</t>
  </si>
  <si>
    <t>412760</t>
  </si>
  <si>
    <t>Região 16 - Alto Uruguai Gaúcho</t>
  </si>
  <si>
    <t>500410</t>
  </si>
  <si>
    <t>Cordislândia</t>
  </si>
  <si>
    <t>Jaboticaba</t>
  </si>
  <si>
    <t>350170</t>
  </si>
  <si>
    <t>220050</t>
  </si>
  <si>
    <t>Caturité</t>
  </si>
  <si>
    <t>270820</t>
  </si>
  <si>
    <t>291860</t>
  </si>
  <si>
    <t>291165</t>
  </si>
  <si>
    <t>290485</t>
  </si>
  <si>
    <t>293120</t>
  </si>
  <si>
    <t>231395</t>
  </si>
  <si>
    <t>210330</t>
  </si>
  <si>
    <t>Capivari do Sul</t>
  </si>
  <si>
    <t>315920</t>
  </si>
  <si>
    <t>Marquinho</t>
  </si>
  <si>
    <t>410980</t>
  </si>
  <si>
    <t>Nova Boa Vista</t>
  </si>
  <si>
    <t>Cornélio Procópio</t>
  </si>
  <si>
    <t>317060</t>
  </si>
  <si>
    <t>Dom Expedito Lopes</t>
  </si>
  <si>
    <t>310180</t>
  </si>
  <si>
    <t>Lagoa Seca</t>
  </si>
  <si>
    <t>Cuité de Mamanguape</t>
  </si>
  <si>
    <t>150835</t>
  </si>
  <si>
    <t>Rondonópolis</t>
  </si>
  <si>
    <t>Extremo Oeste Paulista</t>
  </si>
  <si>
    <t>251180</t>
  </si>
  <si>
    <t>420445</t>
  </si>
  <si>
    <t>171890</t>
  </si>
  <si>
    <t>São Vicente Ferrer</t>
  </si>
  <si>
    <t>Osasco</t>
  </si>
  <si>
    <t>Guaraniaçu</t>
  </si>
  <si>
    <t>Poço Dantas</t>
  </si>
  <si>
    <t>351330</t>
  </si>
  <si>
    <t>150130</t>
  </si>
  <si>
    <t>220173</t>
  </si>
  <si>
    <t>Itacajá</t>
  </si>
  <si>
    <t>150442</t>
  </si>
  <si>
    <t>Palma Sola</t>
  </si>
  <si>
    <t>316580</t>
  </si>
  <si>
    <t>171195</t>
  </si>
  <si>
    <t>431020</t>
  </si>
  <si>
    <t>Santa Cruz do Arari</t>
  </si>
  <si>
    <t>311460</t>
  </si>
  <si>
    <t>261540</t>
  </si>
  <si>
    <t>280500</t>
  </si>
  <si>
    <t>250460</t>
  </si>
  <si>
    <t>Salmourão</t>
  </si>
  <si>
    <t>Hidrolândia</t>
  </si>
  <si>
    <t>250485</t>
  </si>
  <si>
    <t>290460</t>
  </si>
  <si>
    <t>291180</t>
  </si>
  <si>
    <t>230690</t>
  </si>
  <si>
    <t>Uauá</t>
  </si>
  <si>
    <t>São Sebastião da Amoreira</t>
  </si>
  <si>
    <t>421140</t>
  </si>
  <si>
    <t>352670</t>
  </si>
  <si>
    <t>410060</t>
  </si>
  <si>
    <t>330420</t>
  </si>
  <si>
    <t>240500</t>
  </si>
  <si>
    <t>260940</t>
  </si>
  <si>
    <t>310860</t>
  </si>
  <si>
    <t>Aracruz</t>
  </si>
  <si>
    <t>312120</t>
  </si>
  <si>
    <t>231370</t>
  </si>
  <si>
    <t>Castro Alves</t>
  </si>
  <si>
    <t>Gravataí</t>
  </si>
  <si>
    <t>140050</t>
  </si>
  <si>
    <t>220196</t>
  </si>
  <si>
    <t>Santa Luzia do Paruá</t>
  </si>
  <si>
    <t>Nova Redenção</t>
  </si>
  <si>
    <t>Capitão Poço</t>
  </si>
  <si>
    <t>Limoeiro</t>
  </si>
  <si>
    <t>314520</t>
  </si>
  <si>
    <t>171875</t>
  </si>
  <si>
    <t>430057</t>
  </si>
  <si>
    <t>Balneário Arroio do Silva</t>
  </si>
  <si>
    <t>110006</t>
  </si>
  <si>
    <t>Restinga Sêca</t>
  </si>
  <si>
    <t>Mutuípe</t>
  </si>
  <si>
    <t>353390</t>
  </si>
  <si>
    <t>2ª Região de Saúde - Mossoró</t>
  </si>
  <si>
    <t>312825</t>
  </si>
  <si>
    <t>Alegrete</t>
  </si>
  <si>
    <t>411580</t>
  </si>
  <si>
    <t>Porto Vera Cruz</t>
  </si>
  <si>
    <t>354270</t>
  </si>
  <si>
    <t>Aguaí</t>
  </si>
  <si>
    <t>Ernestina</t>
  </si>
  <si>
    <t>350635</t>
  </si>
  <si>
    <t>500627</t>
  </si>
  <si>
    <t>Nova Iguaçu</t>
  </si>
  <si>
    <t>Cantão</t>
  </si>
  <si>
    <t>Figueirão</t>
  </si>
  <si>
    <t>Funilândia</t>
  </si>
  <si>
    <t>Muribeca</t>
  </si>
  <si>
    <t>Japaratinga</t>
  </si>
  <si>
    <t>Major Vieira</t>
  </si>
  <si>
    <t>410965</t>
  </si>
  <si>
    <t>290300</t>
  </si>
  <si>
    <t>Vereda</t>
  </si>
  <si>
    <t>Coreaú</t>
  </si>
  <si>
    <t>231410</t>
  </si>
  <si>
    <t>Itacuruba</t>
  </si>
  <si>
    <t>351518</t>
  </si>
  <si>
    <t>Mulungu do Morro</t>
  </si>
  <si>
    <t>430245</t>
  </si>
  <si>
    <t>314240</t>
  </si>
  <si>
    <t>431454</t>
  </si>
  <si>
    <t>Dois Lajeados</t>
  </si>
  <si>
    <t>521490</t>
  </si>
  <si>
    <t>Rio Novo</t>
  </si>
  <si>
    <t>Itupiranga</t>
  </si>
  <si>
    <t>Luiz Alves</t>
  </si>
  <si>
    <t>354510</t>
  </si>
  <si>
    <t>Iraceminha</t>
  </si>
  <si>
    <t>Santa Rita de Cássia</t>
  </si>
  <si>
    <t>Mortugaba</t>
  </si>
  <si>
    <t>Ocara</t>
  </si>
  <si>
    <t>Turvânia</t>
  </si>
  <si>
    <t>Américo Brasiliense</t>
  </si>
  <si>
    <t>410700</t>
  </si>
  <si>
    <t>330340</t>
  </si>
  <si>
    <t>240260</t>
  </si>
  <si>
    <t>421620</t>
  </si>
  <si>
    <t>352110</t>
  </si>
  <si>
    <t>Tuneiras do Oeste</t>
  </si>
  <si>
    <t>Porto Murtinho</t>
  </si>
  <si>
    <t>350850</t>
  </si>
  <si>
    <t>220970</t>
  </si>
  <si>
    <t>Itambé do Mato Dentro</t>
  </si>
  <si>
    <t>Aramari</t>
  </si>
  <si>
    <t>Chapecó</t>
  </si>
  <si>
    <t>420543</t>
  </si>
  <si>
    <t>520170</t>
  </si>
  <si>
    <t>Rio do Prado</t>
  </si>
  <si>
    <t>312640</t>
  </si>
  <si>
    <t>432200</t>
  </si>
  <si>
    <t>171610</t>
  </si>
  <si>
    <t>Circuito da Fé e Vale Histórico</t>
  </si>
  <si>
    <t>230810</t>
  </si>
  <si>
    <t>530010</t>
  </si>
  <si>
    <t>320220</t>
  </si>
  <si>
    <t>520890</t>
  </si>
  <si>
    <t>210450</t>
  </si>
  <si>
    <t>Pirapetinga</t>
  </si>
  <si>
    <t>Juscimeira</t>
  </si>
  <si>
    <t>Esperantinópolis</t>
  </si>
  <si>
    <t>150650</t>
  </si>
  <si>
    <t>351450</t>
  </si>
  <si>
    <t>Caçapava</t>
  </si>
  <si>
    <t>280260</t>
  </si>
  <si>
    <t>Toledo</t>
  </si>
  <si>
    <t>110100</t>
  </si>
  <si>
    <t>250300</t>
  </si>
  <si>
    <t>431740</t>
  </si>
  <si>
    <t>311300</t>
  </si>
  <si>
    <t>220995</t>
  </si>
  <si>
    <t>261220</t>
  </si>
  <si>
    <t>Riachão das Neves</t>
  </si>
  <si>
    <t>Três Fronteiras</t>
  </si>
  <si>
    <t>Catingueira</t>
  </si>
  <si>
    <t>220090</t>
  </si>
  <si>
    <t>Lajes Pintadas</t>
  </si>
  <si>
    <t>Conceição dos Ouros</t>
  </si>
  <si>
    <t>Bento de Abreu</t>
  </si>
  <si>
    <t>420325</t>
  </si>
  <si>
    <t>251392</t>
  </si>
  <si>
    <t>Abaeté</t>
  </si>
  <si>
    <t>Corumbataí do Sul</t>
  </si>
  <si>
    <t>Paço do Lumiar</t>
  </si>
  <si>
    <t>Mato Castelhano</t>
  </si>
  <si>
    <t>Presidente Castelo Branco</t>
  </si>
  <si>
    <t>431060</t>
  </si>
  <si>
    <t>270860</t>
  </si>
  <si>
    <t>291125</t>
  </si>
  <si>
    <t>292480</t>
  </si>
  <si>
    <t>291820</t>
  </si>
  <si>
    <t>293160</t>
  </si>
  <si>
    <t>320500</t>
  </si>
  <si>
    <t>210370</t>
  </si>
  <si>
    <t>261500</t>
  </si>
  <si>
    <t>311420</t>
  </si>
  <si>
    <t>280540</t>
  </si>
  <si>
    <t>250420</t>
  </si>
  <si>
    <t>Itaara</t>
  </si>
  <si>
    <t>São José da Lagoa Tapada</t>
  </si>
  <si>
    <t>Boca do Acre</t>
  </si>
  <si>
    <t>351370</t>
  </si>
  <si>
    <t>Lençóis Paulista</t>
  </si>
  <si>
    <t>Santa Cruz de Minas</t>
  </si>
  <si>
    <t>Morro da Garça</t>
  </si>
  <si>
    <t>150170</t>
  </si>
  <si>
    <t>Erebango</t>
  </si>
  <si>
    <t>Sebastião Barros</t>
  </si>
  <si>
    <t>Quatá</t>
  </si>
  <si>
    <t>Mato Grosso</t>
  </si>
  <si>
    <t>430580</t>
  </si>
  <si>
    <t>314585</t>
  </si>
  <si>
    <t>Herval d'Oeste</t>
  </si>
  <si>
    <t>Barra do Bugres</t>
  </si>
  <si>
    <t>Aroeiras do Itaim</t>
  </si>
  <si>
    <t>Fronteira</t>
  </si>
  <si>
    <t>Felisburgo</t>
  </si>
  <si>
    <t>312880</t>
  </si>
  <si>
    <t>Paraty</t>
  </si>
  <si>
    <t>Itaú</t>
  </si>
  <si>
    <t>350690</t>
  </si>
  <si>
    <t>Santa Filomena</t>
  </si>
  <si>
    <t>São João do Piauí</t>
  </si>
  <si>
    <t>315960</t>
  </si>
  <si>
    <t>412080</t>
  </si>
  <si>
    <t>Pedro II</t>
  </si>
  <si>
    <t>São Carlos do Ivaí</t>
  </si>
  <si>
    <t>15ª RS Maringá</t>
  </si>
  <si>
    <t>Rancharia</t>
  </si>
  <si>
    <t>317020</t>
  </si>
  <si>
    <t>Missal</t>
  </si>
  <si>
    <t>270180</t>
  </si>
  <si>
    <t>130380</t>
  </si>
  <si>
    <t>160027</t>
  </si>
  <si>
    <t>290420</t>
  </si>
  <si>
    <t>292465</t>
  </si>
  <si>
    <t>231330</t>
  </si>
  <si>
    <t>520650</t>
  </si>
  <si>
    <t>Soledade de Minas</t>
  </si>
  <si>
    <t>412065</t>
  </si>
  <si>
    <t>500315</t>
  </si>
  <si>
    <t>Ariranha do Ivaí</t>
  </si>
  <si>
    <t>431980</t>
  </si>
  <si>
    <t>Paranapoema</t>
  </si>
  <si>
    <t>354230</t>
  </si>
  <si>
    <t>Formiga</t>
  </si>
  <si>
    <t>220755</t>
  </si>
  <si>
    <t>Ipuiúna</t>
  </si>
  <si>
    <t>313480</t>
  </si>
  <si>
    <t>Ocauçu</t>
  </si>
  <si>
    <t>Conceição do Lago-Açu</t>
  </si>
  <si>
    <t>314560</t>
  </si>
  <si>
    <t>260005</t>
  </si>
  <si>
    <t>Patos de Minas</t>
  </si>
  <si>
    <t>150195</t>
  </si>
  <si>
    <t>Peçanha</t>
  </si>
  <si>
    <t>310820</t>
  </si>
  <si>
    <t>260900</t>
  </si>
  <si>
    <t>Ribeirão Bonito</t>
  </si>
  <si>
    <t>Luiziana</t>
  </si>
  <si>
    <t>312160</t>
  </si>
  <si>
    <t>430912</t>
  </si>
  <si>
    <t>Portel</t>
  </si>
  <si>
    <t>Vassouras</t>
  </si>
  <si>
    <t>Iguape</t>
  </si>
  <si>
    <t>16ª Região</t>
  </si>
  <si>
    <t>140010</t>
  </si>
  <si>
    <t>Três Pontas</t>
  </si>
  <si>
    <t>431085</t>
  </si>
  <si>
    <t>315080</t>
  </si>
  <si>
    <t>352630</t>
  </si>
  <si>
    <t>Senador Elói de Souza</t>
  </si>
  <si>
    <t>421100</t>
  </si>
  <si>
    <t>410020</t>
  </si>
  <si>
    <t>240540</t>
  </si>
  <si>
    <t>330460</t>
  </si>
  <si>
    <t>Descalvado</t>
  </si>
  <si>
    <t>120017</t>
  </si>
  <si>
    <t>290340</t>
  </si>
  <si>
    <t>292305</t>
  </si>
  <si>
    <t>520130</t>
  </si>
  <si>
    <t>Itapagipe</t>
  </si>
  <si>
    <t>Perdizes</t>
  </si>
  <si>
    <t>Tuiuti</t>
  </si>
  <si>
    <t>Gracho Cardoso</t>
  </si>
  <si>
    <t>312600</t>
  </si>
  <si>
    <t>171650</t>
  </si>
  <si>
    <t>432240</t>
  </si>
  <si>
    <t>Maria Helena</t>
  </si>
  <si>
    <t>316245</t>
  </si>
  <si>
    <t>Cerquilho</t>
  </si>
  <si>
    <t>Rodeiro</t>
  </si>
  <si>
    <t>410740</t>
  </si>
  <si>
    <t>Inajá</t>
  </si>
  <si>
    <t>240220</t>
  </si>
  <si>
    <t>330300</t>
  </si>
  <si>
    <t>352150</t>
  </si>
  <si>
    <t>220198</t>
  </si>
  <si>
    <t>421660</t>
  </si>
  <si>
    <t>220930</t>
  </si>
  <si>
    <t>Talismã</t>
  </si>
  <si>
    <t>350810</t>
  </si>
  <si>
    <t>Rolador</t>
  </si>
  <si>
    <t>Itiquira</t>
  </si>
  <si>
    <t>Jaramataia</t>
  </si>
  <si>
    <t>Tarumirim</t>
  </si>
  <si>
    <t>Criciúma</t>
  </si>
  <si>
    <t>110008</t>
  </si>
  <si>
    <t>Alpinópolis</t>
  </si>
  <si>
    <t>Mato Verde</t>
  </si>
  <si>
    <t>354550</t>
  </si>
  <si>
    <t>Concórdia do Pará</t>
  </si>
  <si>
    <t>350115</t>
  </si>
  <si>
    <t>Ibititá</t>
  </si>
  <si>
    <t>312083</t>
  </si>
  <si>
    <t>São Valentim do Sul</t>
  </si>
  <si>
    <t>Feira Nova do Maranhão</t>
  </si>
  <si>
    <t>Nova Canaã Paulista</t>
  </si>
  <si>
    <t>420380</t>
  </si>
  <si>
    <t>430205</t>
  </si>
  <si>
    <t>314200</t>
  </si>
  <si>
    <t>260765</t>
  </si>
  <si>
    <t>Cabrobó</t>
  </si>
  <si>
    <t>Palmeira dos Índios</t>
  </si>
  <si>
    <t>230427</t>
  </si>
  <si>
    <t>230850</t>
  </si>
  <si>
    <t>320260</t>
  </si>
  <si>
    <t>522190</t>
  </si>
  <si>
    <t>São Manoel do Paraná</t>
  </si>
  <si>
    <t>260780</t>
  </si>
  <si>
    <t>Flor da Serra do Sul</t>
  </si>
  <si>
    <t>15ª Região Crateús</t>
  </si>
  <si>
    <t>510515</t>
  </si>
  <si>
    <t>Gouvelândia</t>
  </si>
  <si>
    <t>Riozinho</t>
  </si>
  <si>
    <t>Diadema</t>
  </si>
  <si>
    <t>Tietê</t>
  </si>
  <si>
    <t>Palotina</t>
  </si>
  <si>
    <t>Tabatinga</t>
  </si>
  <si>
    <t>Umburanas</t>
  </si>
  <si>
    <t>Macaé</t>
  </si>
  <si>
    <t>500490</t>
  </si>
  <si>
    <t>Sabino</t>
  </si>
  <si>
    <t>430463</t>
  </si>
  <si>
    <t>Biguaçu</t>
  </si>
  <si>
    <t>280220</t>
  </si>
  <si>
    <t>110140</t>
  </si>
  <si>
    <t>250340</t>
  </si>
  <si>
    <t>431700</t>
  </si>
  <si>
    <t>261260</t>
  </si>
  <si>
    <t>311340</t>
  </si>
  <si>
    <t>Aguiar</t>
  </si>
  <si>
    <t>Marques de Souza</t>
  </si>
  <si>
    <t>São Rafael</t>
  </si>
  <si>
    <t>Indiavaí</t>
  </si>
  <si>
    <t>150610</t>
  </si>
  <si>
    <t>210410</t>
  </si>
  <si>
    <t>Cachoeira do Piriá</t>
  </si>
  <si>
    <t>São Bernardino</t>
  </si>
  <si>
    <t>351410</t>
  </si>
  <si>
    <t>270770</t>
  </si>
  <si>
    <t>130002</t>
  </si>
  <si>
    <t>291730</t>
  </si>
  <si>
    <t>353520</t>
  </si>
  <si>
    <t>Jucuruçu</t>
  </si>
  <si>
    <t>420210</t>
  </si>
  <si>
    <t>411330</t>
  </si>
  <si>
    <t>São João d'Aliança</t>
  </si>
  <si>
    <t>Álvares Florence</t>
  </si>
  <si>
    <t>Crato</t>
  </si>
  <si>
    <t>314390</t>
  </si>
  <si>
    <t>Vargem Grande do Rio Pardo</t>
  </si>
  <si>
    <t>Terra Roxa</t>
  </si>
  <si>
    <t>São José da Laje</t>
  </si>
  <si>
    <t>170220</t>
  </si>
  <si>
    <t>230020</t>
  </si>
  <si>
    <t>Guaimbê</t>
  </si>
  <si>
    <t>313270</t>
  </si>
  <si>
    <t>510460</t>
  </si>
  <si>
    <t>Pugmil</t>
  </si>
  <si>
    <t>521540</t>
  </si>
  <si>
    <t>Guabiju</t>
  </si>
  <si>
    <t>Alto Solimões</t>
  </si>
  <si>
    <t>211085</t>
  </si>
  <si>
    <t>Rochedo</t>
  </si>
  <si>
    <t>316556</t>
  </si>
  <si>
    <t>Palminópolis</t>
  </si>
  <si>
    <t>Lucianópolis</t>
  </si>
  <si>
    <t>Monsenhor Tabosa</t>
  </si>
  <si>
    <t>Pradópolis</t>
  </si>
  <si>
    <t>330290</t>
  </si>
  <si>
    <t>430064</t>
  </si>
  <si>
    <t>Itamari</t>
  </si>
  <si>
    <t>350980</t>
  </si>
  <si>
    <t>431675</t>
  </si>
  <si>
    <t>315670</t>
  </si>
  <si>
    <t>312790</t>
  </si>
  <si>
    <t>Porto Mauá</t>
  </si>
  <si>
    <t>Dom Pedro de Alcântara</t>
  </si>
  <si>
    <t>210565</t>
  </si>
  <si>
    <t>351565</t>
  </si>
  <si>
    <t>Curral Novo do Piauí</t>
  </si>
  <si>
    <t>Irará</t>
  </si>
  <si>
    <t>355120</t>
  </si>
  <si>
    <t>São Luiz</t>
  </si>
  <si>
    <t>Pojuca</t>
  </si>
  <si>
    <t>292270</t>
  </si>
  <si>
    <t>510774</t>
  </si>
  <si>
    <t>432335</t>
  </si>
  <si>
    <t>316330</t>
  </si>
  <si>
    <t>351580</t>
  </si>
  <si>
    <t>Virgolândia</t>
  </si>
  <si>
    <t>150780</t>
  </si>
  <si>
    <t>210580</t>
  </si>
  <si>
    <t>Cerro Grande do Sul</t>
  </si>
  <si>
    <t>Piedade dos Gerais</t>
  </si>
  <si>
    <t>Luís Eduardo Magalhães</t>
  </si>
  <si>
    <t>Jordânia</t>
  </si>
  <si>
    <t>Valença</t>
  </si>
  <si>
    <t>Andradina</t>
  </si>
  <si>
    <t>421715</t>
  </si>
  <si>
    <t>Aparecida de Goiânia</t>
  </si>
  <si>
    <t>431690</t>
  </si>
  <si>
    <t>Centenário do Sul</t>
  </si>
  <si>
    <t>Itamarati</t>
  </si>
  <si>
    <t>Cachoeira</t>
  </si>
  <si>
    <t>Itapirapuã Paulista</t>
  </si>
  <si>
    <t>Campinas</t>
  </si>
  <si>
    <t>Paraíso do Norte</t>
  </si>
  <si>
    <t>410347</t>
  </si>
  <si>
    <t>Feira Nova</t>
  </si>
  <si>
    <t>Presidente Tancredo Neves</t>
  </si>
  <si>
    <t>Cristalândia</t>
  </si>
  <si>
    <t>352920</t>
  </si>
  <si>
    <t>350060</t>
  </si>
  <si>
    <t>220140</t>
  </si>
  <si>
    <t>500500</t>
  </si>
  <si>
    <t>Camocim</t>
  </si>
  <si>
    <t>354425</t>
  </si>
  <si>
    <t>Araçoiaba da Serra</t>
  </si>
  <si>
    <t>211060</t>
  </si>
  <si>
    <t>412670</t>
  </si>
  <si>
    <t>Aparecida d'Oeste</t>
  </si>
  <si>
    <t>RN</t>
  </si>
  <si>
    <t>520940</t>
  </si>
  <si>
    <t>260610</t>
  </si>
  <si>
    <t>310730</t>
  </si>
  <si>
    <t>430370</t>
  </si>
  <si>
    <t>Colinas do Sul</t>
  </si>
  <si>
    <t>522000</t>
  </si>
  <si>
    <t>Centro Norte</t>
  </si>
  <si>
    <t>412110</t>
  </si>
  <si>
    <t>Caculé</t>
  </si>
  <si>
    <t>292510</t>
  </si>
  <si>
    <t>320490</t>
  </si>
  <si>
    <t>520725</t>
  </si>
  <si>
    <t>Novo Triunfo</t>
  </si>
  <si>
    <t>350700</t>
  </si>
  <si>
    <t>220620</t>
  </si>
  <si>
    <t>500260</t>
  </si>
  <si>
    <t>421970</t>
  </si>
  <si>
    <t>410850</t>
  </si>
  <si>
    <t>251050</t>
  </si>
  <si>
    <t>Mato Queimado</t>
  </si>
  <si>
    <t>260170</t>
  </si>
  <si>
    <t>310050</t>
  </si>
  <si>
    <t>430410</t>
  </si>
  <si>
    <t>312910</t>
  </si>
  <si>
    <t>Salto de Pirapora</t>
  </si>
  <si>
    <t>Firminópolis</t>
  </si>
  <si>
    <t>Quinze de Novembro</t>
  </si>
  <si>
    <t>Ilhéus</t>
  </si>
  <si>
    <t>Cafezal do Sul</t>
  </si>
  <si>
    <t>260875</t>
  </si>
  <si>
    <t>316450</t>
  </si>
  <si>
    <t>Comendador Levy Gasparian</t>
  </si>
  <si>
    <t>Jaguaruna</t>
  </si>
  <si>
    <t>312015</t>
  </si>
  <si>
    <t>Felício dos Santos</t>
  </si>
  <si>
    <t>Novo Horizonte do Oeste</t>
  </si>
  <si>
    <t>Santa Cecília do Sul</t>
  </si>
  <si>
    <t>Região 26 - Uva Vale</t>
  </si>
  <si>
    <t>Tapiratiba</t>
  </si>
  <si>
    <t>Bonito de Santa Fé</t>
  </si>
  <si>
    <t>421507</t>
  </si>
  <si>
    <t>Cristiano Otoni</t>
  </si>
  <si>
    <t>Governador Dix-Sept Rosado</t>
  </si>
  <si>
    <t>Monte Santo</t>
  </si>
  <si>
    <t>Vertentes</t>
  </si>
  <si>
    <t>330515</t>
  </si>
  <si>
    <t>Jacareacanga</t>
  </si>
  <si>
    <t>270010</t>
  </si>
  <si>
    <t>270915</t>
  </si>
  <si>
    <t>130210</t>
  </si>
  <si>
    <t>291050</t>
  </si>
  <si>
    <t>291955</t>
  </si>
  <si>
    <t>293015</t>
  </si>
  <si>
    <t>Miracema do Tocantins</t>
  </si>
  <si>
    <t>431115</t>
  </si>
  <si>
    <t>315110</t>
  </si>
  <si>
    <t>Santana</t>
  </si>
  <si>
    <t>Carmo do Cajuru</t>
  </si>
  <si>
    <t>Bodoquena</t>
  </si>
  <si>
    <t>Petrópolis</t>
  </si>
  <si>
    <t>Vila Pavão</t>
  </si>
  <si>
    <t>421090</t>
  </si>
  <si>
    <t>Quixaba</t>
  </si>
  <si>
    <t>Graça Aranha</t>
  </si>
  <si>
    <t>260890</t>
  </si>
  <si>
    <t>355640</t>
  </si>
  <si>
    <t>Assaí</t>
  </si>
  <si>
    <t>431349</t>
  </si>
  <si>
    <t>Virgem da Lapa</t>
  </si>
  <si>
    <t>Jaguaribe</t>
  </si>
  <si>
    <t>430558</t>
  </si>
  <si>
    <t>411450</t>
  </si>
  <si>
    <t>430187</t>
  </si>
  <si>
    <t>353240</t>
  </si>
  <si>
    <t>Rio Manso</t>
  </si>
  <si>
    <t>Cristalândia do Piauí</t>
  </si>
  <si>
    <t>Sud Mennucci</t>
  </si>
  <si>
    <t>420570</t>
  </si>
  <si>
    <t>431810</t>
  </si>
  <si>
    <t>Diamante D'Oeste</t>
  </si>
  <si>
    <t>Trairão</t>
  </si>
  <si>
    <t>Nina Rodrigues</t>
  </si>
  <si>
    <t>521220</t>
  </si>
  <si>
    <t>Colorado</t>
  </si>
  <si>
    <t>230740</t>
  </si>
  <si>
    <t>Prado</t>
  </si>
  <si>
    <t>510300</t>
  </si>
  <si>
    <t>313510</t>
  </si>
  <si>
    <t>Várzea da Palma</t>
  </si>
  <si>
    <t>270730</t>
  </si>
  <si>
    <t>291770</t>
  </si>
  <si>
    <t>290290</t>
  </si>
  <si>
    <t>Junqueirópolis</t>
  </si>
  <si>
    <t>171780</t>
  </si>
  <si>
    <t>522108</t>
  </si>
  <si>
    <t>Diogo de Vasconcelos</t>
  </si>
  <si>
    <t>Doutor Ulysses</t>
  </si>
  <si>
    <t>Caldas</t>
  </si>
  <si>
    <t>355160</t>
  </si>
  <si>
    <t>352080</t>
  </si>
  <si>
    <t>Riacho de Santana</t>
  </si>
  <si>
    <t>Paula Freitas</t>
  </si>
  <si>
    <t>410690</t>
  </si>
  <si>
    <t>Itajaí</t>
  </si>
  <si>
    <t>Normandia</t>
  </si>
  <si>
    <t>Verê</t>
  </si>
  <si>
    <t>Campo Alegre</t>
  </si>
  <si>
    <t>Damianópolis</t>
  </si>
  <si>
    <t>315630</t>
  </si>
  <si>
    <t>Nova Ramada</t>
  </si>
  <si>
    <t>230060</t>
  </si>
  <si>
    <t>510420</t>
  </si>
  <si>
    <t>313230</t>
  </si>
  <si>
    <t>521500</t>
  </si>
  <si>
    <t>Andradas</t>
  </si>
  <si>
    <t>Crissiumal</t>
  </si>
  <si>
    <t>Cabaceiras</t>
  </si>
  <si>
    <t>Boninal</t>
  </si>
  <si>
    <t>354480</t>
  </si>
  <si>
    <t>Rondinha</t>
  </si>
  <si>
    <t>140023</t>
  </si>
  <si>
    <t>Selvíria</t>
  </si>
  <si>
    <t>420250</t>
  </si>
  <si>
    <t>Santa Brígida</t>
  </si>
  <si>
    <t>353560</t>
  </si>
  <si>
    <t>411370</t>
  </si>
  <si>
    <t>Embu-Guaçu</t>
  </si>
  <si>
    <t>Poloni</t>
  </si>
  <si>
    <t>SG_UF</t>
  </si>
  <si>
    <t>Tejupá</t>
  </si>
  <si>
    <t>Carrapateira</t>
  </si>
  <si>
    <t>431053</t>
  </si>
  <si>
    <t>130356</t>
  </si>
  <si>
    <t>292230</t>
  </si>
  <si>
    <t>230980</t>
  </si>
  <si>
    <t>520005</t>
  </si>
  <si>
    <t>522040</t>
  </si>
  <si>
    <t>Olivença</t>
  </si>
  <si>
    <t>São Luiz Gonzaga</t>
  </si>
  <si>
    <t>430642</t>
  </si>
  <si>
    <t>Paula Cândido</t>
  </si>
  <si>
    <t>310770</t>
  </si>
  <si>
    <t>260650</t>
  </si>
  <si>
    <t>Maringá</t>
  </si>
  <si>
    <t>430330</t>
  </si>
  <si>
    <t>Monções</t>
  </si>
  <si>
    <t>Lizarda</t>
  </si>
  <si>
    <t>Pedra Grande</t>
  </si>
  <si>
    <t>352960</t>
  </si>
  <si>
    <t>Água Doce do Maranhão</t>
  </si>
  <si>
    <t>220100</t>
  </si>
  <si>
    <t>Angelim</t>
  </si>
  <si>
    <t>350020</t>
  </si>
  <si>
    <t>Canitar</t>
  </si>
  <si>
    <t>500540</t>
  </si>
  <si>
    <t>412630</t>
  </si>
  <si>
    <t>211020</t>
  </si>
  <si>
    <t>Ponte Nova</t>
  </si>
  <si>
    <t>Barra de São Francisco</t>
  </si>
  <si>
    <t>421755</t>
  </si>
  <si>
    <t>Sertão</t>
  </si>
  <si>
    <t>311290</t>
  </si>
  <si>
    <t>350925</t>
  </si>
  <si>
    <t>421227</t>
  </si>
  <si>
    <t>Amaral Ferrador</t>
  </si>
  <si>
    <t>São Caetano do Sul</t>
  </si>
  <si>
    <t>110090</t>
  </si>
  <si>
    <t>250290</t>
  </si>
  <si>
    <t>Região 12 - Portal das Missões</t>
  </si>
  <si>
    <t>Nova Cruz</t>
  </si>
  <si>
    <t>Esmeraldas</t>
  </si>
  <si>
    <t>Maria da Fé</t>
  </si>
  <si>
    <t>432375</t>
  </si>
  <si>
    <t>316370</t>
  </si>
  <si>
    <t>312735</t>
  </si>
  <si>
    <t>Canto do Buriti</t>
  </si>
  <si>
    <t>312247</t>
  </si>
  <si>
    <t>Almino Afonso</t>
  </si>
  <si>
    <t>280490</t>
  </si>
  <si>
    <t>292550</t>
  </si>
  <si>
    <t>290515</t>
  </si>
  <si>
    <t>312950</t>
  </si>
  <si>
    <t>412855</t>
  </si>
  <si>
    <t>Boqueirão</t>
  </si>
  <si>
    <t>Estiva</t>
  </si>
  <si>
    <t>Taquaritinga do Norte</t>
  </si>
  <si>
    <t>Capim</t>
  </si>
  <si>
    <t>Parecis</t>
  </si>
  <si>
    <t>Queimadas</t>
  </si>
  <si>
    <t>330555</t>
  </si>
  <si>
    <t>Rio Novo do Sul</t>
  </si>
  <si>
    <t>410115</t>
  </si>
  <si>
    <t>Esmeralda</t>
  </si>
  <si>
    <t>316410</t>
  </si>
  <si>
    <t>150808</t>
  </si>
  <si>
    <t>251010</t>
  </si>
  <si>
    <t>Sapucaia</t>
  </si>
  <si>
    <t>310010</t>
  </si>
  <si>
    <t>Presidente Sarney</t>
  </si>
  <si>
    <t>260130</t>
  </si>
  <si>
    <t>Cabixi</t>
  </si>
  <si>
    <t>430450</t>
  </si>
  <si>
    <t>171900</t>
  </si>
  <si>
    <t>Taiaçu</t>
  </si>
  <si>
    <t>Isaías Coelho</t>
  </si>
  <si>
    <t>412150</t>
  </si>
  <si>
    <t>Olho d'Água das Cunhãs</t>
  </si>
  <si>
    <t>220660</t>
  </si>
  <si>
    <t>350740</t>
  </si>
  <si>
    <t>Bom Conselho</t>
  </si>
  <si>
    <t>500220</t>
  </si>
  <si>
    <t>Ipiguá</t>
  </si>
  <si>
    <t>Putinga</t>
  </si>
  <si>
    <t>421930</t>
  </si>
  <si>
    <t>Arauá</t>
  </si>
  <si>
    <t>410810</t>
  </si>
  <si>
    <t>Davinópolis</t>
  </si>
  <si>
    <t>431850</t>
  </si>
  <si>
    <t>270050</t>
  </si>
  <si>
    <t>130250</t>
  </si>
  <si>
    <t>291010</t>
  </si>
  <si>
    <t>291915</t>
  </si>
  <si>
    <t>Assaré</t>
  </si>
  <si>
    <t>230700</t>
  </si>
  <si>
    <t>320435</t>
  </si>
  <si>
    <t>Calçoene</t>
  </si>
  <si>
    <t>Duque Bacelar</t>
  </si>
  <si>
    <t>Itapoá</t>
  </si>
  <si>
    <t>521260</t>
  </si>
  <si>
    <t>Natividade da Serra</t>
  </si>
  <si>
    <t>317115</t>
  </si>
  <si>
    <t>São José do Sul</t>
  </si>
  <si>
    <t>313550</t>
  </si>
  <si>
    <t>510340</t>
  </si>
  <si>
    <t>410773</t>
  </si>
  <si>
    <t>Leme do Prado</t>
  </si>
  <si>
    <t>241170</t>
  </si>
  <si>
    <t>411410</t>
  </si>
  <si>
    <t>420530</t>
  </si>
  <si>
    <t>353200</t>
  </si>
  <si>
    <t>Montes Claros de Goiás</t>
  </si>
  <si>
    <t>Bombinhas</t>
  </si>
  <si>
    <t>355600</t>
  </si>
  <si>
    <t>Tracuateua</t>
  </si>
  <si>
    <t>Tarabai</t>
  </si>
  <si>
    <t>Nova Nazaré</t>
  </si>
  <si>
    <t>520780</t>
  </si>
  <si>
    <t>Padre Paraíso</t>
  </si>
  <si>
    <t>315150</t>
  </si>
  <si>
    <t>Manhumirim</t>
  </si>
  <si>
    <t>Rio do Fogo</t>
  </si>
  <si>
    <t>Curral de Dentro</t>
  </si>
  <si>
    <t>Neves Paulista</t>
  </si>
  <si>
    <t>Santa Tereza do Tocantins</t>
  </si>
  <si>
    <t>Marechal Cândido Rondon</t>
  </si>
  <si>
    <t>240490</t>
  </si>
  <si>
    <t>Araguainha</t>
  </si>
  <si>
    <t>Luciara</t>
  </si>
  <si>
    <t>Inhacorá</t>
  </si>
  <si>
    <t>290250</t>
  </si>
  <si>
    <t>Coribe</t>
  </si>
  <si>
    <t>520552</t>
  </si>
  <si>
    <t>520020</t>
  </si>
  <si>
    <t>Cotiporã</t>
  </si>
  <si>
    <t>352040</t>
  </si>
  <si>
    <t>421770</t>
  </si>
  <si>
    <t>São José das Missões</t>
  </si>
  <si>
    <t>240330</t>
  </si>
  <si>
    <t>330210</t>
  </si>
  <si>
    <t>410650</t>
  </si>
  <si>
    <t>Guareí</t>
  </si>
  <si>
    <t>410322</t>
  </si>
  <si>
    <t>220820</t>
  </si>
  <si>
    <t>350900</t>
  </si>
  <si>
    <t>Curuçá</t>
  </si>
  <si>
    <t>432350</t>
  </si>
  <si>
    <t>São João da Paraúna</t>
  </si>
  <si>
    <t>Mimoso de Goiás</t>
  </si>
  <si>
    <t>312710</t>
  </si>
  <si>
    <t>Mateiros</t>
  </si>
  <si>
    <t>431973</t>
  </si>
  <si>
    <t>Claraval</t>
  </si>
  <si>
    <t>510263</t>
  </si>
  <si>
    <t>Coxilha</t>
  </si>
  <si>
    <t>Itambacuri</t>
  </si>
  <si>
    <t>5ª Região de Saúde - Santa Cruz</t>
  </si>
  <si>
    <t>Pinheiro Preto</t>
  </si>
  <si>
    <t>Cafarnaum</t>
  </si>
  <si>
    <t>Iguaracy</t>
  </si>
  <si>
    <t>Iracema do Oeste</t>
  </si>
  <si>
    <t>Goiabeira</t>
  </si>
  <si>
    <t>Rio Bonito do Iguaçu</t>
  </si>
  <si>
    <t>420290</t>
  </si>
  <si>
    <t>Lavrinhas</t>
  </si>
  <si>
    <t>Brasilândia</t>
  </si>
  <si>
    <t>Abadia de Goiás</t>
  </si>
  <si>
    <t>Coronel Freitas</t>
  </si>
  <si>
    <t>314310</t>
  </si>
  <si>
    <t>Farol</t>
  </si>
  <si>
    <t>São Gonçalo do Pará</t>
  </si>
  <si>
    <t>354440</t>
  </si>
  <si>
    <t>230940</t>
  </si>
  <si>
    <t>320370</t>
  </si>
  <si>
    <t>521525</t>
  </si>
  <si>
    <t>210500</t>
  </si>
  <si>
    <t>Reduto</t>
  </si>
  <si>
    <t>Pitanga</t>
  </si>
  <si>
    <t>Mirinzal</t>
  </si>
  <si>
    <t>412382</t>
  </si>
  <si>
    <t>Rebouças</t>
  </si>
  <si>
    <t>500580</t>
  </si>
  <si>
    <t>São Francisco do Brejão</t>
  </si>
  <si>
    <t>Goioerê</t>
  </si>
  <si>
    <t>Lapa</t>
  </si>
  <si>
    <t>Iraí</t>
  </si>
  <si>
    <t>Petrolândia</t>
  </si>
  <si>
    <t>Mauá</t>
  </si>
  <si>
    <t>Carambeí</t>
  </si>
  <si>
    <t>Chapada</t>
  </si>
  <si>
    <t>Livramento de Nossa Senhora</t>
  </si>
  <si>
    <t>Sudeste</t>
  </si>
  <si>
    <t>432218</t>
  </si>
  <si>
    <t>260690</t>
  </si>
  <si>
    <t>Taió</t>
  </si>
  <si>
    <t>Guaíba</t>
  </si>
  <si>
    <t>Santo Antônio do Aventureiro</t>
  </si>
  <si>
    <t>351500</t>
  </si>
  <si>
    <t>150700</t>
  </si>
  <si>
    <t>Várzea Branca</t>
  </si>
  <si>
    <t>Rio Preto da Eva</t>
  </si>
  <si>
    <t>Cunha Porã</t>
  </si>
  <si>
    <t>São Mamede</t>
  </si>
  <si>
    <t>União de Minas</t>
  </si>
  <si>
    <t>Ipumirim</t>
  </si>
  <si>
    <t>Pombos</t>
  </si>
  <si>
    <t>421795</t>
  </si>
  <si>
    <t>Caratinga</t>
  </si>
  <si>
    <t>Araricá</t>
  </si>
  <si>
    <t>261370</t>
  </si>
  <si>
    <t>Sulina</t>
  </si>
  <si>
    <t>311250</t>
  </si>
  <si>
    <t>431610</t>
  </si>
  <si>
    <t>Sombrio</t>
  </si>
  <si>
    <t>110050</t>
  </si>
  <si>
    <t>250250</t>
  </si>
  <si>
    <t>280330</t>
  </si>
  <si>
    <t>Floresta</t>
  </si>
  <si>
    <t>150060</t>
  </si>
  <si>
    <t>210260</t>
  </si>
  <si>
    <t>120001</t>
  </si>
  <si>
    <t>293070</t>
  </si>
  <si>
    <t>291930</t>
  </si>
  <si>
    <t>292590</t>
  </si>
  <si>
    <t>230725</t>
  </si>
  <si>
    <t>Cotegipe</t>
  </si>
  <si>
    <t>220551</t>
  </si>
  <si>
    <t>351260</t>
  </si>
  <si>
    <t>Pedra Lavrada</t>
  </si>
  <si>
    <t>320410</t>
  </si>
  <si>
    <t>250530</t>
  </si>
  <si>
    <t>Guaraciaba do Norte</t>
  </si>
  <si>
    <t>280450</t>
  </si>
  <si>
    <t>261410</t>
  </si>
  <si>
    <t>311530</t>
  </si>
  <si>
    <t>431170</t>
  </si>
  <si>
    <t>Tailândia</t>
  </si>
  <si>
    <t>431402</t>
  </si>
  <si>
    <t>Quedas do Iguaçu</t>
  </si>
  <si>
    <t>Poço Branco</t>
  </si>
  <si>
    <t>Juiz de Fora</t>
  </si>
  <si>
    <t>412190</t>
  </si>
  <si>
    <t>315870</t>
  </si>
  <si>
    <t>510617</t>
  </si>
  <si>
    <t>350780</t>
  </si>
  <si>
    <t>317130</t>
  </si>
  <si>
    <t>Alpercata</t>
  </si>
  <si>
    <t>Caiapônia</t>
  </si>
  <si>
    <t>Juranda</t>
  </si>
  <si>
    <t>Jacobina</t>
  </si>
  <si>
    <t>Palmeirais</t>
  </si>
  <si>
    <t>Santa Rosa do Tocantins</t>
  </si>
  <si>
    <t>Portão</t>
  </si>
  <si>
    <t>430490</t>
  </si>
  <si>
    <t>Vale do Paraíso</t>
  </si>
  <si>
    <t>Paranatinga</t>
  </si>
  <si>
    <t>312990</t>
  </si>
  <si>
    <t>420515</t>
  </si>
  <si>
    <t>Uruçuí</t>
  </si>
  <si>
    <t>Bacurituba</t>
  </si>
  <si>
    <t>411435</t>
  </si>
  <si>
    <t>270090</t>
  </si>
  <si>
    <t>130290</t>
  </si>
  <si>
    <t>290530</t>
  </si>
  <si>
    <t>292575</t>
  </si>
  <si>
    <t>231220</t>
  </si>
  <si>
    <t>Jardim</t>
  </si>
  <si>
    <t>PE</t>
  </si>
  <si>
    <t>314470</t>
  </si>
  <si>
    <t>Boa Vista das Missões</t>
  </si>
  <si>
    <t>430107</t>
  </si>
  <si>
    <t>354320</t>
  </si>
  <si>
    <t>Ribeirão Branco</t>
  </si>
  <si>
    <t>431890</t>
  </si>
  <si>
    <t>Caruaru</t>
  </si>
  <si>
    <t>315895</t>
  </si>
  <si>
    <t>412175</t>
  </si>
  <si>
    <t>Serro</t>
  </si>
  <si>
    <t>Sete Barras</t>
  </si>
  <si>
    <t>421915</t>
  </si>
  <si>
    <t>510380</t>
  </si>
  <si>
    <t>313590</t>
  </si>
  <si>
    <t>Itapitanga</t>
  </si>
  <si>
    <t>Monte Azul Paulista</t>
  </si>
  <si>
    <t>315190</t>
  </si>
  <si>
    <t>Itaocara</t>
  </si>
  <si>
    <t>410442</t>
  </si>
  <si>
    <t>412870</t>
  </si>
  <si>
    <t>Pavão</t>
  </si>
  <si>
    <t>Amor Perfeito</t>
  </si>
  <si>
    <t>240450</t>
  </si>
  <si>
    <t>330570</t>
  </si>
  <si>
    <t>410130</t>
  </si>
  <si>
    <t>Abadiânia</t>
  </si>
  <si>
    <t>Campos Lindos</t>
  </si>
  <si>
    <t>411721</t>
  </si>
  <si>
    <t>Água Doce</t>
  </si>
  <si>
    <t>352720</t>
  </si>
  <si>
    <t>421010</t>
  </si>
  <si>
    <t>Juruti</t>
  </si>
  <si>
    <t>171888</t>
  </si>
  <si>
    <t>Sarutaiá</t>
  </si>
  <si>
    <t>310930</t>
  </si>
  <si>
    <t>260810</t>
  </si>
  <si>
    <t>150085</t>
  </si>
  <si>
    <t>520740</t>
  </si>
  <si>
    <t>Borba</t>
  </si>
  <si>
    <t>312070</t>
  </si>
  <si>
    <t>290210</t>
  </si>
  <si>
    <t>Varjão</t>
  </si>
  <si>
    <t>520060</t>
  </si>
  <si>
    <t>521580</t>
  </si>
  <si>
    <t>Guanhães</t>
  </si>
  <si>
    <t>Assis Brasil</t>
  </si>
  <si>
    <t>Bom Jardim de Minas</t>
  </si>
  <si>
    <t>Araporã</t>
  </si>
  <si>
    <t>Poços de Caldas</t>
  </si>
  <si>
    <t>Anaurilândia</t>
  </si>
  <si>
    <t>354400</t>
  </si>
  <si>
    <t>Cachoeira Dourada</t>
  </si>
  <si>
    <t>500525</t>
  </si>
  <si>
    <t>Jacinto</t>
  </si>
  <si>
    <t>Cristino Castro</t>
  </si>
  <si>
    <t>Damião</t>
  </si>
  <si>
    <t>Santa Cruz das Palmeiras</t>
  </si>
  <si>
    <t>210408</t>
  </si>
  <si>
    <t>431036</t>
  </si>
  <si>
    <t>Jales</t>
  </si>
  <si>
    <t>São Domingos</t>
  </si>
  <si>
    <t>430355</t>
  </si>
  <si>
    <t>314350</t>
  </si>
  <si>
    <t>171700</t>
  </si>
  <si>
    <t>432310</t>
  </si>
  <si>
    <t>19ª RS Jacarezinho</t>
  </si>
  <si>
    <t>312750</t>
  </si>
  <si>
    <t>Iguatama</t>
  </si>
  <si>
    <t>Maquiné</t>
  </si>
  <si>
    <t>São Miguel do Guamá</t>
  </si>
  <si>
    <t>Noroeste Matogrossense</t>
  </si>
  <si>
    <t>421730</t>
  </si>
  <si>
    <t>352000</t>
  </si>
  <si>
    <t>311787</t>
  </si>
  <si>
    <t>330250</t>
  </si>
  <si>
    <t>240370</t>
  </si>
  <si>
    <t>410610</t>
  </si>
  <si>
    <t>Cerro Negro</t>
  </si>
  <si>
    <t>Mojuí dos Campos</t>
  </si>
  <si>
    <t>Guaraí</t>
  </si>
  <si>
    <t>Palmital</t>
  </si>
  <si>
    <t>171886</t>
  </si>
  <si>
    <t>411573</t>
  </si>
  <si>
    <t>350940</t>
  </si>
  <si>
    <t>Serra</t>
  </si>
  <si>
    <t>Montanhas</t>
  </si>
  <si>
    <t>Tupanci do Sul</t>
  </si>
  <si>
    <t>220860</t>
  </si>
  <si>
    <t>230900</t>
  </si>
  <si>
    <t>320330</t>
  </si>
  <si>
    <t>521565</t>
  </si>
  <si>
    <t>Pequeri</t>
  </si>
  <si>
    <t>Nova Venécia</t>
  </si>
  <si>
    <t>Goianá</t>
  </si>
  <si>
    <t>Mucurici</t>
  </si>
  <si>
    <t>Votuporanga</t>
  </si>
  <si>
    <t>Iacri</t>
  </si>
  <si>
    <t>Colíder</t>
  </si>
  <si>
    <t>311210</t>
  </si>
  <si>
    <t>261330</t>
  </si>
  <si>
    <t>220885</t>
  </si>
  <si>
    <t>431650</t>
  </si>
  <si>
    <t>Porto Seguro</t>
  </si>
  <si>
    <t>110010</t>
  </si>
  <si>
    <t>Bodó</t>
  </si>
  <si>
    <t>250210</t>
  </si>
  <si>
    <t>280370</t>
  </si>
  <si>
    <t>520085</t>
  </si>
  <si>
    <t>Lafaiete Coutinho</t>
  </si>
  <si>
    <t>412033</t>
  </si>
  <si>
    <t>Doutor Severiano</t>
  </si>
  <si>
    <t>351540</t>
  </si>
  <si>
    <t>150740</t>
  </si>
  <si>
    <t>210540</t>
  </si>
  <si>
    <t>220271</t>
  </si>
  <si>
    <t>520980</t>
  </si>
  <si>
    <t>Godofredo Viana</t>
  </si>
  <si>
    <t>Lagarto</t>
  </si>
  <si>
    <t>Caparaó</t>
  </si>
  <si>
    <t>510619</t>
  </si>
  <si>
    <t>Conceição do Tocantins</t>
  </si>
  <si>
    <t>Paranaguá</t>
  </si>
  <si>
    <t>220180</t>
  </si>
  <si>
    <t>19ª Região Brejo Santo</t>
  </si>
  <si>
    <t>Iati</t>
  </si>
  <si>
    <t>270930</t>
  </si>
  <si>
    <t>Canapi</t>
  </si>
  <si>
    <t>291970</t>
  </si>
  <si>
    <t>291075</t>
  </si>
  <si>
    <t>251090</t>
  </si>
  <si>
    <t>310090</t>
  </si>
  <si>
    <t>Morro Grande</t>
  </si>
  <si>
    <t>420555</t>
  </si>
  <si>
    <t>Jequiá da Praia</t>
  </si>
  <si>
    <t>Fervedouro</t>
  </si>
  <si>
    <t>Júlio Borges</t>
  </si>
  <si>
    <t>Orós</t>
  </si>
  <si>
    <t>315830</t>
  </si>
  <si>
    <t>230765</t>
  </si>
  <si>
    <t>317170</t>
  </si>
  <si>
    <t>510325</t>
  </si>
  <si>
    <t>313535</t>
  </si>
  <si>
    <t>Itapirapuã</t>
  </si>
  <si>
    <t>Rifaina</t>
  </si>
  <si>
    <t>Douradoquara</t>
  </si>
  <si>
    <t>410890</t>
  </si>
  <si>
    <t>521205</t>
  </si>
  <si>
    <t>Ibimirim</t>
  </si>
  <si>
    <t>250570</t>
  </si>
  <si>
    <t>320450</t>
  </si>
  <si>
    <t>280410</t>
  </si>
  <si>
    <t>Passa-Vinte</t>
  </si>
  <si>
    <t>Alto Paraguai</t>
  </si>
  <si>
    <t>311570</t>
  </si>
  <si>
    <t>Apiacá</t>
  </si>
  <si>
    <t>261450</t>
  </si>
  <si>
    <t>431130</t>
  </si>
  <si>
    <t>Araguatins</t>
  </si>
  <si>
    <t>Baía da Traição</t>
  </si>
  <si>
    <t>São João do Arraial</t>
  </si>
  <si>
    <t>431442</t>
  </si>
  <si>
    <t>MA</t>
  </si>
  <si>
    <t>Alfredo Vasconcelos</t>
  </si>
  <si>
    <t>Alto Longá</t>
  </si>
  <si>
    <t>150020</t>
  </si>
  <si>
    <t>210220</t>
  </si>
  <si>
    <t>293030</t>
  </si>
  <si>
    <t>Girau do Ponciano</t>
  </si>
  <si>
    <t>Santa Rita de Minas</t>
  </si>
  <si>
    <t>351220</t>
  </si>
  <si>
    <t>Porteirinha</t>
  </si>
  <si>
    <t>521486</t>
  </si>
  <si>
    <t>Salvador</t>
  </si>
  <si>
    <t>316490</t>
  </si>
  <si>
    <t>Paripiranga</t>
  </si>
  <si>
    <t>Cachoeiro de Itapemirim</t>
  </si>
  <si>
    <t>Moreno</t>
  </si>
  <si>
    <t>355680</t>
  </si>
  <si>
    <t>290570</t>
  </si>
  <si>
    <t>291090</t>
  </si>
  <si>
    <t>291995</t>
  </si>
  <si>
    <t>230780</t>
  </si>
  <si>
    <t>231260</t>
  </si>
  <si>
    <t>Itapetininga</t>
  </si>
  <si>
    <t>Progresso</t>
  </si>
  <si>
    <t>Independência</t>
  </si>
  <si>
    <t>260850</t>
  </si>
  <si>
    <t>310970</t>
  </si>
  <si>
    <t>Mongaguá</t>
  </si>
  <si>
    <t>Fortaleza de Minas</t>
  </si>
  <si>
    <t>312030</t>
  </si>
  <si>
    <t>Riolândia</t>
  </si>
  <si>
    <t>São Leopoldo</t>
  </si>
  <si>
    <t>Rio do Sul</t>
  </si>
  <si>
    <t>Palmares Paulista</t>
  </si>
  <si>
    <t>412830</t>
  </si>
  <si>
    <t>330530</t>
  </si>
  <si>
    <t>240410</t>
  </si>
  <si>
    <t>Simplício Mendes</t>
  </si>
  <si>
    <t>410170</t>
  </si>
  <si>
    <t>Manacapuru</t>
  </si>
  <si>
    <t>Quixabeira</t>
  </si>
  <si>
    <t>421050</t>
  </si>
  <si>
    <t>352760</t>
  </si>
  <si>
    <t>220605</t>
  </si>
  <si>
    <t>Sigefredo Pacheco</t>
  </si>
  <si>
    <t>354360</t>
  </si>
  <si>
    <t>Ibitiúra de Minas</t>
  </si>
  <si>
    <t>412135</t>
  </si>
  <si>
    <t>Capinópolis</t>
  </si>
  <si>
    <t>Pains</t>
  </si>
  <si>
    <t>Salto da Divisa</t>
  </si>
  <si>
    <t>430435</t>
  </si>
  <si>
    <t>314430</t>
  </si>
  <si>
    <t>411490</t>
  </si>
  <si>
    <t>Santo Antônio</t>
  </si>
  <si>
    <t>353280</t>
  </si>
  <si>
    <t>Abel Figueiredo</t>
  </si>
  <si>
    <t>316940</t>
  </si>
  <si>
    <t>130063</t>
  </si>
  <si>
    <t>290140</t>
  </si>
  <si>
    <t>292105</t>
  </si>
  <si>
    <t>292800</t>
  </si>
  <si>
    <t>230533</t>
  </si>
  <si>
    <t>520330</t>
  </si>
  <si>
    <t>420180</t>
  </si>
  <si>
    <t>251445</t>
  </si>
  <si>
    <t>Paes Landim</t>
  </si>
  <si>
    <t>430005</t>
  </si>
  <si>
    <t>314000</t>
  </si>
  <si>
    <t>310445</t>
  </si>
  <si>
    <t>Almenara</t>
  </si>
  <si>
    <t>150276</t>
  </si>
  <si>
    <t>Caaporã</t>
  </si>
  <si>
    <t>9ª RS Foz do Iguaçu</t>
  </si>
  <si>
    <t>354750</t>
  </si>
  <si>
    <t>350315</t>
  </si>
  <si>
    <t>421460</t>
  </si>
  <si>
    <t>352350</t>
  </si>
  <si>
    <t>410540</t>
  </si>
  <si>
    <t>330100</t>
  </si>
  <si>
    <t>240020</t>
  </si>
  <si>
    <t>São Miguel do Tocantins</t>
  </si>
  <si>
    <t>Mirandiba</t>
  </si>
  <si>
    <t>Macau</t>
  </si>
  <si>
    <t>Laguna</t>
  </si>
  <si>
    <t>312400</t>
  </si>
  <si>
    <t>432040</t>
  </si>
  <si>
    <t>316045</t>
  </si>
  <si>
    <t>Tracunhaém</t>
  </si>
  <si>
    <t>Laje do Muriaé</t>
  </si>
  <si>
    <t>140002</t>
  </si>
  <si>
    <t>Nova Viçosa</t>
  </si>
  <si>
    <t>Mirassolândia</t>
  </si>
  <si>
    <t>Teixeira</t>
  </si>
  <si>
    <t>430900</t>
  </si>
  <si>
    <t>Sanharó</t>
  </si>
  <si>
    <t>Capela</t>
  </si>
  <si>
    <t>320060</t>
  </si>
  <si>
    <t>411940</t>
  </si>
  <si>
    <t>Estrela de Alagoas</t>
  </si>
  <si>
    <t>420860</t>
  </si>
  <si>
    <t>Dois Irmãos</t>
  </si>
  <si>
    <t>Tiradentes</t>
  </si>
  <si>
    <t>355255</t>
  </si>
  <si>
    <t>TO</t>
  </si>
  <si>
    <t>351610</t>
  </si>
  <si>
    <t>2ª Região Caucaia</t>
  </si>
  <si>
    <t>Erval Grande</t>
  </si>
  <si>
    <t>150410</t>
  </si>
  <si>
    <t>210610</t>
  </si>
  <si>
    <t>Carnaíba</t>
  </si>
  <si>
    <t>313800</t>
  </si>
  <si>
    <t>172110</t>
  </si>
  <si>
    <t>431500</t>
  </si>
  <si>
    <t>311140</t>
  </si>
  <si>
    <t>261060</t>
  </si>
  <si>
    <t>Pedregulho</t>
  </si>
  <si>
    <t>Pontalina</t>
  </si>
  <si>
    <t>280020</t>
  </si>
  <si>
    <t>250140</t>
  </si>
  <si>
    <t>Otacílio Costa</t>
  </si>
  <si>
    <t>510715</t>
  </si>
  <si>
    <t>Arapuá</t>
  </si>
  <si>
    <t>Schroeder</t>
  </si>
  <si>
    <t>150293</t>
  </si>
  <si>
    <t>Teresina de Goiás</t>
  </si>
  <si>
    <t>510267</t>
  </si>
  <si>
    <t>Mulungu</t>
  </si>
  <si>
    <t>Catalão</t>
  </si>
  <si>
    <t>500690</t>
  </si>
  <si>
    <t>Carmo do Rio Verde</t>
  </si>
  <si>
    <t>Santa Rita de Ibitipoca</t>
  </si>
  <si>
    <t>Coivaras</t>
  </si>
  <si>
    <t>352044</t>
  </si>
  <si>
    <t>Curvelo</t>
  </si>
  <si>
    <t>420165</t>
  </si>
  <si>
    <t>Giruá</t>
  </si>
  <si>
    <t>260580</t>
  </si>
  <si>
    <t>420417</t>
  </si>
  <si>
    <t>Marapanim</t>
  </si>
  <si>
    <t>Una</t>
  </si>
  <si>
    <t>432146</t>
  </si>
  <si>
    <t>São José do Belmonte</t>
  </si>
  <si>
    <t>130165</t>
  </si>
  <si>
    <t>292680</t>
  </si>
  <si>
    <t>293360</t>
  </si>
  <si>
    <t>230435</t>
  </si>
  <si>
    <t>521850</t>
  </si>
  <si>
    <t>210170</t>
  </si>
  <si>
    <t>412280</t>
  </si>
  <si>
    <t>Porto Amazonas</t>
  </si>
  <si>
    <t>350490</t>
  </si>
  <si>
    <t>Nova Palma</t>
  </si>
  <si>
    <t>Barra do Turvo</t>
  </si>
  <si>
    <t>São Pedro do Butiá</t>
  </si>
  <si>
    <t>313665</t>
  </si>
  <si>
    <t>Paraí</t>
  </si>
  <si>
    <t>317220</t>
  </si>
  <si>
    <t>Eugênio de Castro</t>
  </si>
  <si>
    <t>Primeiro de Maio</t>
  </si>
  <si>
    <t>430780</t>
  </si>
  <si>
    <t>Areal</t>
  </si>
  <si>
    <t>411725</t>
  </si>
  <si>
    <t>União Paulista</t>
  </si>
  <si>
    <t>Monsenhor Gil</t>
  </si>
  <si>
    <t>Itanhangá</t>
  </si>
  <si>
    <t>150370</t>
  </si>
  <si>
    <t>355535</t>
  </si>
  <si>
    <t>Cocalzinho de Goiás</t>
  </si>
  <si>
    <t>221050</t>
  </si>
  <si>
    <t>351170</t>
  </si>
  <si>
    <t>Sério</t>
  </si>
  <si>
    <t>Casinhas</t>
  </si>
  <si>
    <t>312385</t>
  </si>
  <si>
    <t>353830</t>
  </si>
  <si>
    <t>Arroio Trinta</t>
  </si>
  <si>
    <t>PA</t>
  </si>
  <si>
    <t>280740</t>
  </si>
  <si>
    <t>Capela do Alto</t>
  </si>
  <si>
    <t>Guaramirim</t>
  </si>
  <si>
    <t>250620</t>
  </si>
  <si>
    <t>430471</t>
  </si>
  <si>
    <t>Alegrete do Piauí</t>
  </si>
  <si>
    <t>431260</t>
  </si>
  <si>
    <t>São Cristovão do Sul</t>
  </si>
  <si>
    <t>311620</t>
  </si>
  <si>
    <t>Quartel Geral</t>
  </si>
  <si>
    <t>Catolé do Rocha</t>
  </si>
  <si>
    <t>Abatiá</t>
  </si>
  <si>
    <t>Farroupilha</t>
  </si>
  <si>
    <t>Guapó</t>
  </si>
  <si>
    <t>Ibirapuitã</t>
  </si>
  <si>
    <t>120005</t>
  </si>
  <si>
    <t>270380</t>
  </si>
  <si>
    <t>130180</t>
  </si>
  <si>
    <t>290620</t>
  </si>
  <si>
    <t>Ibicuí</t>
  </si>
  <si>
    <t>292665</t>
  </si>
  <si>
    <t>Trairi</t>
  </si>
  <si>
    <t>Pires Ferreira</t>
  </si>
  <si>
    <t>315280</t>
  </si>
  <si>
    <t>410752</t>
  </si>
  <si>
    <t>22ª RS Ivaiporã</t>
  </si>
  <si>
    <t>São Patrício I</t>
  </si>
  <si>
    <t>410220</t>
  </si>
  <si>
    <t>Ipira</t>
  </si>
  <si>
    <t>Alta Paulista</t>
  </si>
  <si>
    <t>240740</t>
  </si>
  <si>
    <t>421300</t>
  </si>
  <si>
    <t>352430</t>
  </si>
  <si>
    <t>Piracema</t>
  </si>
  <si>
    <t>Grajaú</t>
  </si>
  <si>
    <t>432252</t>
  </si>
  <si>
    <t>316257</t>
  </si>
  <si>
    <t>Rio Verde de Mato Grosso</t>
  </si>
  <si>
    <t>3ª RS Ponta Grossa</t>
  </si>
  <si>
    <t>Primavera de Rondônia</t>
  </si>
  <si>
    <t>520450</t>
  </si>
  <si>
    <t>312360</t>
  </si>
  <si>
    <t>Campo do Brito</t>
  </si>
  <si>
    <t>Logradouro</t>
  </si>
  <si>
    <t>Pereiro</t>
  </si>
  <si>
    <t>171330</t>
  </si>
  <si>
    <t>231130</t>
  </si>
  <si>
    <t>314760</t>
  </si>
  <si>
    <t>Campo Largo</t>
  </si>
  <si>
    <t>351890</t>
  </si>
  <si>
    <t>São Gabriel da Palha</t>
  </si>
  <si>
    <t>Corumbá</t>
  </si>
  <si>
    <t>Penha</t>
  </si>
  <si>
    <t>210890</t>
  </si>
  <si>
    <t>São Bento</t>
  </si>
  <si>
    <t>431406</t>
  </si>
  <si>
    <t>Itacaré</t>
  </si>
  <si>
    <t>Presidente Getúlio</t>
  </si>
  <si>
    <t>354030</t>
  </si>
  <si>
    <t>220555</t>
  </si>
  <si>
    <t>Rolândia</t>
  </si>
  <si>
    <t>Alto do Tietê</t>
  </si>
  <si>
    <t>Ribeirão do Pinhal</t>
  </si>
  <si>
    <t>Região 09 - Carbonífera/Costa Doce</t>
  </si>
  <si>
    <t>Turvolândia</t>
  </si>
  <si>
    <t>Pranchita</t>
  </si>
  <si>
    <t>412265</t>
  </si>
  <si>
    <t>Protásio Alves</t>
  </si>
  <si>
    <t>211107</t>
  </si>
  <si>
    <t>NM_REGIONAL_SAUDE</t>
  </si>
  <si>
    <t>Venturosa</t>
  </si>
  <si>
    <t>313680</t>
  </si>
  <si>
    <t>220027</t>
  </si>
  <si>
    <t>292840</t>
  </si>
  <si>
    <t>290100</t>
  </si>
  <si>
    <t>292145</t>
  </si>
  <si>
    <t>320334</t>
  </si>
  <si>
    <t>521690</t>
  </si>
  <si>
    <t>312440</t>
  </si>
  <si>
    <t>Nacip Raydan</t>
  </si>
  <si>
    <t>432000</t>
  </si>
  <si>
    <t>Santa Luzia do Itanhy</t>
  </si>
  <si>
    <t>Sebastião Leal</t>
  </si>
  <si>
    <t>Ouro Fino</t>
  </si>
  <si>
    <t>Parazinho</t>
  </si>
  <si>
    <t>São Miguel da Baixa Grande</t>
  </si>
  <si>
    <t>430940</t>
  </si>
  <si>
    <t>352310</t>
  </si>
  <si>
    <t>421420</t>
  </si>
  <si>
    <t>410500</t>
  </si>
  <si>
    <t>240060</t>
  </si>
  <si>
    <t>330140</t>
  </si>
  <si>
    <t>Igaratinga</t>
  </si>
  <si>
    <t>Região 24 - Campos de Cima da Serra</t>
  </si>
  <si>
    <t>Cuité</t>
  </si>
  <si>
    <t>Guarda-Mor</t>
  </si>
  <si>
    <t>Maracaí</t>
  </si>
  <si>
    <t>Candelária</t>
  </si>
  <si>
    <t>Itapissuma</t>
  </si>
  <si>
    <t>Frecheirinha</t>
  </si>
  <si>
    <t>Gameleiras</t>
  </si>
  <si>
    <t>Belém de Maria</t>
  </si>
  <si>
    <t>Dezesseis de Novembro</t>
  </si>
  <si>
    <t>Rio Doce</t>
  </si>
  <si>
    <t>412545</t>
  </si>
  <si>
    <t>500635</t>
  </si>
  <si>
    <t>354710</t>
  </si>
  <si>
    <t>Cumbe</t>
  </si>
  <si>
    <t>220275</t>
  </si>
  <si>
    <t>316900</t>
  </si>
  <si>
    <t>430537</t>
  </si>
  <si>
    <t>São Pedro do Sul</t>
  </si>
  <si>
    <t>430045</t>
  </si>
  <si>
    <t>314040</t>
  </si>
  <si>
    <t>110014</t>
  </si>
  <si>
    <t>Açailândia</t>
  </si>
  <si>
    <t>Mafra</t>
  </si>
  <si>
    <t>411005</t>
  </si>
  <si>
    <t>320020</t>
  </si>
  <si>
    <t>210650</t>
  </si>
  <si>
    <t>311100</t>
  </si>
  <si>
    <t>311783</t>
  </si>
  <si>
    <t>313840</t>
  </si>
  <si>
    <t>Botuporã</t>
  </si>
  <si>
    <t>420125</t>
  </si>
  <si>
    <t>Itaúna do Sul</t>
  </si>
  <si>
    <t>240980</t>
  </si>
  <si>
    <t>Santa Maria da Boa Vista</t>
  </si>
  <si>
    <t>431937</t>
  </si>
  <si>
    <t>421568</t>
  </si>
  <si>
    <t>220290</t>
  </si>
  <si>
    <t>Barra de Santo Antônio</t>
  </si>
  <si>
    <t>Nova Prata do Iguaçu</t>
  </si>
  <si>
    <t>431540</t>
  </si>
  <si>
    <t>Cocal do Sul</t>
  </si>
  <si>
    <t>261020</t>
  </si>
  <si>
    <t>280060</t>
  </si>
  <si>
    <t>250100</t>
  </si>
  <si>
    <t>Queluz</t>
  </si>
  <si>
    <t>411900</t>
  </si>
  <si>
    <t>420820</t>
  </si>
  <si>
    <t>Fazenda Vilanova</t>
  </si>
  <si>
    <t>351650</t>
  </si>
  <si>
    <t>Curvelândia</t>
  </si>
  <si>
    <t>150450</t>
  </si>
  <si>
    <t>Itainópolis</t>
  </si>
  <si>
    <t>290685</t>
  </si>
  <si>
    <t>293320</t>
  </si>
  <si>
    <t>Araquari</t>
  </si>
  <si>
    <t>280700</t>
  </si>
  <si>
    <t>250660</t>
  </si>
  <si>
    <t>354990</t>
  </si>
  <si>
    <t>431220</t>
  </si>
  <si>
    <t>Monte Alegre dos Campos</t>
  </si>
  <si>
    <t>311660</t>
  </si>
  <si>
    <t>Quilombo</t>
  </si>
  <si>
    <t>Dumont</t>
  </si>
  <si>
    <t>220987</t>
  </si>
  <si>
    <t>353284</t>
  </si>
  <si>
    <t>São Sebastião de Lagoa de Roça</t>
  </si>
  <si>
    <t>521810</t>
  </si>
  <si>
    <t>Serrinha</t>
  </si>
  <si>
    <t>150330</t>
  </si>
  <si>
    <t>210130</t>
  </si>
  <si>
    <t>351130</t>
  </si>
  <si>
    <t>Mar Vermelho</t>
  </si>
  <si>
    <t>221010</t>
  </si>
  <si>
    <t>316780</t>
  </si>
  <si>
    <t>171395</t>
  </si>
  <si>
    <t>231195</t>
  </si>
  <si>
    <t>353870</t>
  </si>
  <si>
    <t>Casa Nova</t>
  </si>
  <si>
    <t>Rurópolis</t>
  </si>
  <si>
    <t>Vale dos Arinos</t>
  </si>
  <si>
    <t>Dona Emma</t>
  </si>
  <si>
    <t>São José do Cerrito</t>
  </si>
  <si>
    <t>251380</t>
  </si>
  <si>
    <t>510269</t>
  </si>
  <si>
    <t>Aracitaba</t>
  </si>
  <si>
    <t>Deputado Irapuan Pinheiro</t>
  </si>
  <si>
    <t>310380</t>
  </si>
  <si>
    <t>Matinhos</t>
  </si>
  <si>
    <t>Delmiro Gouveia</t>
  </si>
  <si>
    <t>Garruchos</t>
  </si>
  <si>
    <t>420419</t>
  </si>
  <si>
    <t>Araranguá</t>
  </si>
  <si>
    <t>170307</t>
  </si>
  <si>
    <t>Pau dos Ferros</t>
  </si>
  <si>
    <t>510035</t>
  </si>
  <si>
    <t>Coqueiro Seco</t>
  </si>
  <si>
    <t>Brejo Santo</t>
  </si>
  <si>
    <t>13ª Região Tianguá</t>
  </si>
  <si>
    <t>120045</t>
  </si>
  <si>
    <t>291380</t>
  </si>
  <si>
    <t>290660</t>
  </si>
  <si>
    <t>230490</t>
  </si>
  <si>
    <t>231170</t>
  </si>
  <si>
    <t>354070</t>
  </si>
  <si>
    <t>Rio Casca</t>
  </si>
  <si>
    <t>220515</t>
  </si>
  <si>
    <t>Canas</t>
  </si>
  <si>
    <t>314720</t>
  </si>
  <si>
    <t>São Félix do Tocantins</t>
  </si>
  <si>
    <t>Turmalina</t>
  </si>
  <si>
    <t>São Sebastião do Uatumã</t>
  </si>
  <si>
    <t>Santo Antônio do Grama</t>
  </si>
  <si>
    <t>251365</t>
  </si>
  <si>
    <t>411780</t>
  </si>
  <si>
    <t>431446</t>
  </si>
  <si>
    <t>Quijingue</t>
  </si>
  <si>
    <t>Santo Antônio do Leverger</t>
  </si>
  <si>
    <t>Cabeceiras</t>
  </si>
  <si>
    <t>353190</t>
  </si>
  <si>
    <t>Anhumas</t>
  </si>
  <si>
    <t>Glicério</t>
  </si>
  <si>
    <t>355590</t>
  </si>
  <si>
    <t>520410</t>
  </si>
  <si>
    <t>Vargem Grande do Sul</t>
  </si>
  <si>
    <t>Jacupiranga</t>
  </si>
  <si>
    <t>Dolcinópolis</t>
  </si>
  <si>
    <t>312320</t>
  </si>
  <si>
    <t>171370</t>
  </si>
  <si>
    <t>Francisco Dantas</t>
  </si>
  <si>
    <t>Monte Alegre do Piauí</t>
  </si>
  <si>
    <t>Blumenau</t>
  </si>
  <si>
    <t>410712</t>
  </si>
  <si>
    <t>Carapicuíba</t>
  </si>
  <si>
    <t>410260</t>
  </si>
  <si>
    <t>240700</t>
  </si>
  <si>
    <t>330620</t>
  </si>
  <si>
    <t>352470</t>
  </si>
  <si>
    <t>421340</t>
  </si>
  <si>
    <t>270460</t>
  </si>
  <si>
    <t>292880</t>
  </si>
  <si>
    <t>291420</t>
  </si>
  <si>
    <t>230330</t>
  </si>
  <si>
    <t>Umirim</t>
  </si>
  <si>
    <t>313865</t>
  </si>
  <si>
    <t>330180</t>
  </si>
  <si>
    <t>Olho D'Água do Piauí</t>
  </si>
  <si>
    <t>315560</t>
  </si>
  <si>
    <t>Viseu</t>
  </si>
  <si>
    <t>312480</t>
  </si>
  <si>
    <t>Campos Belos</t>
  </si>
  <si>
    <t>411925</t>
  </si>
  <si>
    <t>150475</t>
  </si>
  <si>
    <t>210675</t>
  </si>
  <si>
    <t>355230</t>
  </si>
  <si>
    <t>430980</t>
  </si>
  <si>
    <t>RJ</t>
  </si>
  <si>
    <t>Carvalhos</t>
  </si>
  <si>
    <t>420100</t>
  </si>
  <si>
    <t>353630</t>
  </si>
  <si>
    <t>411020</t>
  </si>
  <si>
    <t>Riacho dos Machados</t>
  </si>
  <si>
    <t>3ª Região Maracanaú</t>
  </si>
  <si>
    <t>Fagundes</t>
  </si>
  <si>
    <t>Severiano Melo</t>
  </si>
  <si>
    <t>Rota dos Bandeirantes</t>
  </si>
  <si>
    <t>430085</t>
  </si>
  <si>
    <t>314080</t>
  </si>
  <si>
    <t>Arroio dos Ratos</t>
  </si>
  <si>
    <t>Choró</t>
  </si>
  <si>
    <t>510770</t>
  </si>
  <si>
    <t>313160</t>
  </si>
  <si>
    <t>Cabedelo</t>
  </si>
  <si>
    <t>170130</t>
  </si>
  <si>
    <t>431912</t>
  </si>
  <si>
    <t>Fartura</t>
  </si>
  <si>
    <t>Santa Mariana</t>
  </si>
  <si>
    <t>Regional Purus</t>
  </si>
  <si>
    <t>250820</t>
  </si>
  <si>
    <t>Reserva</t>
  </si>
  <si>
    <t>Peixoto de Azevedo</t>
  </si>
  <si>
    <t>311820</t>
  </si>
  <si>
    <t>350395</t>
  </si>
  <si>
    <t>317057</t>
  </si>
  <si>
    <t>Santana do Cariri</t>
  </si>
  <si>
    <t>240940</t>
  </si>
  <si>
    <t>130006</t>
  </si>
  <si>
    <t>160050</t>
  </si>
  <si>
    <t>290820</t>
  </si>
  <si>
    <t>292160</t>
  </si>
  <si>
    <t>520355</t>
  </si>
  <si>
    <t>Santo Antônio das Missões</t>
  </si>
  <si>
    <t>510795</t>
  </si>
  <si>
    <t>Heitoraí</t>
  </si>
  <si>
    <t>220250</t>
  </si>
  <si>
    <t>350370</t>
  </si>
  <si>
    <t>412560</t>
  </si>
  <si>
    <t>Charqueadas</t>
  </si>
  <si>
    <t>Biquinhas</t>
  </si>
  <si>
    <t>Três Barras</t>
  </si>
  <si>
    <t>431303</t>
  </si>
  <si>
    <t>430512</t>
  </si>
  <si>
    <t>Caroebe</t>
  </si>
  <si>
    <t>São Sebastião da Grama</t>
  </si>
  <si>
    <t>430060</t>
  </si>
  <si>
    <t>310420</t>
  </si>
  <si>
    <t>260500</t>
  </si>
  <si>
    <t>Dores do Rio Preto</t>
  </si>
  <si>
    <t>São Paulo do Potengi</t>
  </si>
  <si>
    <t>170389</t>
  </si>
  <si>
    <t>251420</t>
  </si>
  <si>
    <t>São Ludgero</t>
  </si>
  <si>
    <t>316020</t>
  </si>
  <si>
    <t>Barreiros</t>
  </si>
  <si>
    <t>351690</t>
  </si>
  <si>
    <t>430965</t>
  </si>
  <si>
    <t>314960</t>
  </si>
  <si>
    <t>Tufilândia</t>
  </si>
  <si>
    <t>150490</t>
  </si>
  <si>
    <t>210690</t>
  </si>
  <si>
    <t>Domingos Martins</t>
  </si>
  <si>
    <t>Alto Rio Novo</t>
  </si>
  <si>
    <t>313880</t>
  </si>
  <si>
    <t>Cláudia</t>
  </si>
  <si>
    <t>Buritirana</t>
  </si>
  <si>
    <t>431580</t>
  </si>
  <si>
    <t>Salto do Céu</t>
  </si>
  <si>
    <t>Alvorada</t>
  </si>
  <si>
    <t>Casa Grande</t>
  </si>
  <si>
    <t>120060</t>
  </si>
  <si>
    <t>292600</t>
  </si>
  <si>
    <t>310340</t>
  </si>
  <si>
    <t>316740</t>
  </si>
  <si>
    <t>Ingazeira</t>
  </si>
  <si>
    <t>Itumirim</t>
  </si>
  <si>
    <t>432237</t>
  </si>
  <si>
    <t>Pouso Alto</t>
  </si>
  <si>
    <t>354950</t>
  </si>
  <si>
    <t>Itapicuru</t>
  </si>
  <si>
    <t>Alcântara</t>
  </si>
  <si>
    <t>Nova Esperança do Sul</t>
  </si>
  <si>
    <t>240725</t>
  </si>
  <si>
    <t>412200</t>
  </si>
  <si>
    <t>Cajazeiras do Piauí</t>
  </si>
  <si>
    <t>220530</t>
  </si>
  <si>
    <t>350410</t>
  </si>
  <si>
    <t>Araçaí</t>
  </si>
  <si>
    <t>Barreiras do Piauí</t>
  </si>
  <si>
    <t>251340</t>
  </si>
  <si>
    <t>430700</t>
  </si>
  <si>
    <t>Região 19 - Botucaraí</t>
  </si>
  <si>
    <t>260260</t>
  </si>
  <si>
    <t>Santa Bárbara de Goiás</t>
  </si>
  <si>
    <t>351810</t>
  </si>
  <si>
    <t>Rio Quente</t>
  </si>
  <si>
    <t>270300</t>
  </si>
  <si>
    <t>130100</t>
  </si>
  <si>
    <t>291340</t>
  </si>
  <si>
    <t>293305</t>
  </si>
  <si>
    <t>230450</t>
  </si>
  <si>
    <t>Morro Agudo de Goiás</t>
  </si>
  <si>
    <t>Urubici</t>
  </si>
  <si>
    <t>210810</t>
  </si>
  <si>
    <t>Abadia dos Dourados</t>
  </si>
  <si>
    <t>Tibau do Sul</t>
  </si>
  <si>
    <t>411740</t>
  </si>
  <si>
    <t>241220</t>
  </si>
  <si>
    <t>420660</t>
  </si>
  <si>
    <t>353150</t>
  </si>
  <si>
    <t>Piracicaba</t>
  </si>
  <si>
    <t>510562</t>
  </si>
  <si>
    <t>Pedro Canário</t>
  </si>
  <si>
    <t>Conquista</t>
  </si>
  <si>
    <t>521130</t>
  </si>
  <si>
    <t>313600</t>
  </si>
  <si>
    <t>510010</t>
  </si>
  <si>
    <t>170650</t>
  </si>
  <si>
    <t>Governador Newton Bello</t>
  </si>
  <si>
    <t>431205</t>
  </si>
  <si>
    <t>315200</t>
  </si>
  <si>
    <t>Xavantina</t>
  </si>
  <si>
    <t>Conceição da Feira</t>
  </si>
  <si>
    <t>Bicas</t>
  </si>
  <si>
    <t>421380</t>
  </si>
  <si>
    <t>São Gonçalo do Piauí</t>
  </si>
  <si>
    <t>355550</t>
  </si>
  <si>
    <t>221035</t>
  </si>
  <si>
    <t>Anchieta</t>
  </si>
  <si>
    <t>Rio Rufino</t>
  </si>
  <si>
    <t>210467</t>
  </si>
  <si>
    <t>Sítio Novo do Tocantins</t>
  </si>
  <si>
    <t>Mairi</t>
  </si>
  <si>
    <t>270420</t>
  </si>
  <si>
    <t>291460</t>
  </si>
  <si>
    <t>290180</t>
  </si>
  <si>
    <t>230370</t>
  </si>
  <si>
    <t>313120</t>
  </si>
  <si>
    <t>510730</t>
  </si>
  <si>
    <t>Boa Nova</t>
  </si>
  <si>
    <t>Santa Izabel do Oeste</t>
  </si>
  <si>
    <t>Tauá</t>
  </si>
  <si>
    <t>Sacramento</t>
  </si>
  <si>
    <t>250860</t>
  </si>
  <si>
    <t>311860</t>
  </si>
  <si>
    <t>354790</t>
  </si>
  <si>
    <t>353670</t>
  </si>
  <si>
    <t>420140</t>
  </si>
  <si>
    <t>Estrada de Ferro</t>
  </si>
  <si>
    <t>Januário Cicco</t>
  </si>
  <si>
    <t>316980</t>
  </si>
  <si>
    <t>411060</t>
  </si>
  <si>
    <t>São Patrício II</t>
  </si>
  <si>
    <t>241500</t>
  </si>
  <si>
    <t>Grão Pará</t>
  </si>
  <si>
    <t>Alcantil</t>
  </si>
  <si>
    <t>421223</t>
  </si>
  <si>
    <t>Pinheiros</t>
  </si>
  <si>
    <t>Cedral</t>
  </si>
  <si>
    <t>110094</t>
  </si>
  <si>
    <t>432080</t>
  </si>
  <si>
    <t>Itanhomi</t>
  </si>
  <si>
    <t>420845</t>
  </si>
  <si>
    <t>411965</t>
  </si>
  <si>
    <t>210635</t>
  </si>
  <si>
    <t>Tocantins</t>
  </si>
  <si>
    <t>Maracás</t>
  </si>
  <si>
    <t>355270</t>
  </si>
  <si>
    <t>431057</t>
  </si>
  <si>
    <t>352390</t>
  </si>
  <si>
    <t>Cândido de Abreu</t>
  </si>
  <si>
    <t>410580</t>
  </si>
  <si>
    <t>Oeste II</t>
  </si>
  <si>
    <t>Gado Bravo</t>
  </si>
  <si>
    <t>315520</t>
  </si>
  <si>
    <t>160010</t>
  </si>
  <si>
    <t>290860</t>
  </si>
  <si>
    <t>292120</t>
  </si>
  <si>
    <t>Iguatu</t>
  </si>
  <si>
    <t>230395</t>
  </si>
  <si>
    <t>São Simão</t>
  </si>
  <si>
    <t>Mansidão</t>
  </si>
  <si>
    <t>21ª Região Juazeiro do Norte</t>
  </si>
  <si>
    <t>311180</t>
  </si>
  <si>
    <t>250180</t>
  </si>
  <si>
    <t>411980</t>
  </si>
  <si>
    <t>Olímpio Noronha</t>
  </si>
  <si>
    <t>432065</t>
  </si>
  <si>
    <t>316060</t>
  </si>
  <si>
    <t>Lajinha</t>
  </si>
  <si>
    <t>Meio Oeste</t>
  </si>
  <si>
    <t>430925</t>
  </si>
  <si>
    <t>314920</t>
  </si>
  <si>
    <t>Mundo Novo</t>
  </si>
  <si>
    <t>Alto Paraná</t>
  </si>
  <si>
    <t>Mercês</t>
  </si>
  <si>
    <t>430020</t>
  </si>
  <si>
    <t>521973</t>
  </si>
  <si>
    <t>260540</t>
  </si>
  <si>
    <t>310460</t>
  </si>
  <si>
    <t>Saloá</t>
  </si>
  <si>
    <t>251460</t>
  </si>
  <si>
    <t>Nova União</t>
  </si>
  <si>
    <t>Brodowski</t>
  </si>
  <si>
    <t>Santo Antônio da Alegria</t>
  </si>
  <si>
    <t>350330</t>
  </si>
  <si>
    <t>220210</t>
  </si>
  <si>
    <t>Conceição da Barra</t>
  </si>
  <si>
    <t>412520</t>
  </si>
  <si>
    <t>Sant'Ana do Livramento</t>
  </si>
  <si>
    <t>120020</t>
  </si>
  <si>
    <t>130008</t>
  </si>
  <si>
    <t>292640</t>
  </si>
  <si>
    <t>Barra D'Alcântara</t>
  </si>
  <si>
    <t>251300</t>
  </si>
  <si>
    <t>430740</t>
  </si>
  <si>
    <t>260220</t>
  </si>
  <si>
    <t>310300</t>
  </si>
  <si>
    <t>Paiva</t>
  </si>
  <si>
    <t>Pirineus</t>
  </si>
  <si>
    <t>Dirce Reis</t>
  </si>
  <si>
    <t>412240</t>
  </si>
  <si>
    <t>Pontal do Araguaia</t>
  </si>
  <si>
    <t>Pedra Bonita</t>
  </si>
  <si>
    <t>350450</t>
  </si>
  <si>
    <t>220570</t>
  </si>
  <si>
    <t>Bom Sucesso do Sul</t>
  </si>
  <si>
    <t>Crisópolis</t>
  </si>
  <si>
    <t>Cavalcante</t>
  </si>
  <si>
    <t>Itamogi</t>
  </si>
  <si>
    <t>354910</t>
  </si>
  <si>
    <t>Corumbataí</t>
  </si>
  <si>
    <t>Pitangueiras</t>
  </si>
  <si>
    <t>Angical</t>
  </si>
  <si>
    <t>521890</t>
  </si>
  <si>
    <t>Bernardo Sayão</t>
  </si>
  <si>
    <t>420768</t>
  </si>
  <si>
    <t>221090</t>
  </si>
  <si>
    <t>Lajes</t>
  </si>
  <si>
    <t>Montes Claros Bocaiúva</t>
  </si>
  <si>
    <t>Santa Luz</t>
  </si>
  <si>
    <t>316700</t>
  </si>
  <si>
    <t>São José do Jacuípe</t>
  </si>
  <si>
    <t>São José da Coroa Grande</t>
  </si>
  <si>
    <t>Pedra</t>
  </si>
  <si>
    <t>São José do Povo</t>
  </si>
  <si>
    <t>Cláudio</t>
  </si>
  <si>
    <t>Graça</t>
  </si>
  <si>
    <t>270340</t>
  </si>
  <si>
    <t>130140</t>
  </si>
  <si>
    <t>293345</t>
  </si>
  <si>
    <t>291300</t>
  </si>
  <si>
    <t>230410</t>
  </si>
  <si>
    <t>521170</t>
  </si>
  <si>
    <t>355510</t>
  </si>
  <si>
    <t>Muritiba</t>
  </si>
  <si>
    <t>Banabuiú</t>
  </si>
  <si>
    <t>Cordisburgo</t>
  </si>
  <si>
    <t>Viadutos</t>
  </si>
  <si>
    <t>Iperó</t>
  </si>
  <si>
    <t>São José de Ubá</t>
  </si>
  <si>
    <t>520490</t>
  </si>
  <si>
    <t>431245</t>
  </si>
  <si>
    <t>315240</t>
  </si>
  <si>
    <t>Buriti de Goiás</t>
  </si>
  <si>
    <t>Touros</t>
  </si>
  <si>
    <t>Amparo</t>
  </si>
  <si>
    <t>Passa e Fica</t>
  </si>
  <si>
    <t>240780</t>
  </si>
  <si>
    <t>220595</t>
  </si>
  <si>
    <t>Volta Grande</t>
  </si>
  <si>
    <t>Tombos</t>
  </si>
  <si>
    <t>432163</t>
  </si>
  <si>
    <t>Itaipulândia</t>
  </si>
  <si>
    <t>São Francisco</t>
  </si>
  <si>
    <t>510050</t>
  </si>
  <si>
    <t>313640</t>
  </si>
  <si>
    <t>170610</t>
  </si>
  <si>
    <t>330023</t>
  </si>
  <si>
    <t>351850</t>
  </si>
  <si>
    <t>210850</t>
  </si>
  <si>
    <t>411700</t>
  </si>
  <si>
    <t>Quipapá</t>
  </si>
  <si>
    <t>Morada Nova de Minas</t>
  </si>
  <si>
    <t>241260</t>
  </si>
  <si>
    <t>353110</t>
  </si>
  <si>
    <t>420620</t>
  </si>
  <si>
    <t>411680</t>
  </si>
  <si>
    <t>Coronel Fabriciano</t>
  </si>
  <si>
    <t>Tutóia</t>
  </si>
  <si>
    <t>Senador La Rocque</t>
  </si>
  <si>
    <t>290760</t>
  </si>
  <si>
    <t>291280</t>
  </si>
  <si>
    <t>230590</t>
  </si>
  <si>
    <t>231070</t>
  </si>
  <si>
    <t>Cumari</t>
  </si>
  <si>
    <t>520510</t>
  </si>
  <si>
    <t>Baliza</t>
  </si>
  <si>
    <t>Ribeirão Vermelho</t>
  </si>
  <si>
    <t>353090</t>
  </si>
  <si>
    <t>Ouro Verde de Minas</t>
  </si>
  <si>
    <t>Celso Ramos</t>
  </si>
  <si>
    <t>260345</t>
  </si>
  <si>
    <t>Capitão Andrade</t>
  </si>
  <si>
    <t>Santa Cruz do Sul</t>
  </si>
  <si>
    <t>314620</t>
  </si>
  <si>
    <t>Baia da Ilha Grande</t>
  </si>
  <si>
    <t>Santa Filomena do Maranhão</t>
  </si>
  <si>
    <t>PI</t>
  </si>
  <si>
    <t>350535</t>
  </si>
  <si>
    <t>Urucânia</t>
  </si>
  <si>
    <t>220415</t>
  </si>
  <si>
    <t>Pratinha</t>
  </si>
  <si>
    <t>354170</t>
  </si>
  <si>
    <t>520393</t>
  </si>
  <si>
    <t>240600</t>
  </si>
  <si>
    <t>Bom Jesus das Selvas</t>
  </si>
  <si>
    <t>Rio de Janeiro</t>
  </si>
  <si>
    <t>410360</t>
  </si>
  <si>
    <t>Pastos Bons</t>
  </si>
  <si>
    <t>171884</t>
  </si>
  <si>
    <t>352570</t>
  </si>
  <si>
    <t>Lebon Régis</t>
  </si>
  <si>
    <t>421240</t>
  </si>
  <si>
    <t>Bento Gonçalves</t>
  </si>
  <si>
    <t>Uiramutã</t>
  </si>
  <si>
    <t>Espírito Santo do Pinhal</t>
  </si>
  <si>
    <t>São Sebastião da Vargem Alegre</t>
  </si>
  <si>
    <t>Santana do Piauí</t>
  </si>
  <si>
    <t>Santo Antônio do Pinhal</t>
  </si>
  <si>
    <t>Tigrinhos</t>
  </si>
  <si>
    <t>171270</t>
  </si>
  <si>
    <t>312220</t>
  </si>
  <si>
    <t>355490</t>
  </si>
  <si>
    <t>Estiva Gerbi</t>
  </si>
  <si>
    <t>Tabaporã</t>
  </si>
  <si>
    <t>Icó</t>
  </si>
  <si>
    <t>Alambari</t>
  </si>
  <si>
    <t>Presidente Vargas</t>
  </si>
  <si>
    <t>293220</t>
  </si>
  <si>
    <t>231095</t>
  </si>
  <si>
    <t>320332</t>
  </si>
  <si>
    <t>521910</t>
  </si>
  <si>
    <t>521015</t>
  </si>
  <si>
    <t>210542</t>
  </si>
  <si>
    <t>Novo Alegre</t>
  </si>
  <si>
    <t>353970</t>
  </si>
  <si>
    <t>Marechal Deodoro</t>
  </si>
  <si>
    <t>316680</t>
  </si>
  <si>
    <t>Água Azul do Norte</t>
  </si>
  <si>
    <t>Maravilhas</t>
  </si>
  <si>
    <t>220273</t>
  </si>
  <si>
    <t>Augusto de Lima</t>
  </si>
  <si>
    <t>São José do Herval</t>
  </si>
  <si>
    <t>Catas Altas</t>
  </si>
  <si>
    <t>150230</t>
  </si>
  <si>
    <t>210030</t>
  </si>
  <si>
    <t>Bom Lugar</t>
  </si>
  <si>
    <t>Barretos</t>
  </si>
  <si>
    <t>Brejo de Areia</t>
  </si>
  <si>
    <t>351030</t>
  </si>
  <si>
    <t>221110</t>
  </si>
  <si>
    <t>Guarantã do Norte</t>
  </si>
  <si>
    <t>355475</t>
  </si>
  <si>
    <t>510830</t>
  </si>
  <si>
    <t>São José da Safira</t>
  </si>
  <si>
    <t>220887</t>
  </si>
  <si>
    <t>Areia Branca</t>
  </si>
  <si>
    <t>110012</t>
  </si>
  <si>
    <t>Palmas de Monte Alto</t>
  </si>
  <si>
    <t>250760</t>
  </si>
  <si>
    <t>280600</t>
  </si>
  <si>
    <t>Nova Timboteua</t>
  </si>
  <si>
    <t>261640</t>
  </si>
  <si>
    <t>311760</t>
  </si>
  <si>
    <t>431320</t>
  </si>
  <si>
    <t>354890</t>
  </si>
  <si>
    <t>Guaraci</t>
  </si>
  <si>
    <t>420519</t>
  </si>
  <si>
    <t>Carira</t>
  </si>
  <si>
    <t>Carnaúba dos Dantas</t>
  </si>
  <si>
    <t>São Miguel de Taipu</t>
  </si>
  <si>
    <t>Santana dos Montes</t>
  </si>
  <si>
    <t>Igarapé-Miri</t>
  </si>
  <si>
    <t>Brasnorte</t>
  </si>
  <si>
    <t>Buritis</t>
  </si>
  <si>
    <t>251280</t>
  </si>
  <si>
    <t>Icatu</t>
  </si>
  <si>
    <t>310280</t>
  </si>
  <si>
    <t>120043</t>
  </si>
  <si>
    <t>291077</t>
  </si>
  <si>
    <t>320120</t>
  </si>
  <si>
    <t>Beberibe</t>
  </si>
  <si>
    <t>220390</t>
  </si>
  <si>
    <t>Buíque</t>
  </si>
  <si>
    <t>250905</t>
  </si>
  <si>
    <t>Santo Antônio dos Milagres</t>
  </si>
  <si>
    <t>Ibirama</t>
  </si>
  <si>
    <t>240880</t>
  </si>
  <si>
    <t>Tomar do Geru</t>
  </si>
  <si>
    <t>Juquitiba</t>
  </si>
  <si>
    <t>Balneário Barra do Sul</t>
  </si>
  <si>
    <t>Inácio Martins</t>
  </si>
  <si>
    <t>Lagoa Real</t>
  </si>
  <si>
    <t>Água Limpa</t>
  </si>
  <si>
    <t>353715</t>
  </si>
  <si>
    <t>351750</t>
  </si>
  <si>
    <t>Verdelândia</t>
  </si>
  <si>
    <t>São Paulo de Olivença</t>
  </si>
  <si>
    <t>150550</t>
  </si>
  <si>
    <t>210750</t>
  </si>
  <si>
    <t>Satubinha</t>
  </si>
  <si>
    <t>Ipixuna do Pará</t>
  </si>
  <si>
    <t>411800</t>
  </si>
  <si>
    <t>Batalha</t>
  </si>
  <si>
    <t>420920</t>
  </si>
  <si>
    <t>Araçuaí</t>
  </si>
  <si>
    <t>261120</t>
  </si>
  <si>
    <t>311000</t>
  </si>
  <si>
    <t>431440</t>
  </si>
  <si>
    <t>315445</t>
  </si>
  <si>
    <t>Jardim de Angicos</t>
  </si>
  <si>
    <t>Teixeira Soares</t>
  </si>
  <si>
    <t>280160</t>
  </si>
  <si>
    <t>Vista Serrana</t>
  </si>
  <si>
    <t>240185</t>
  </si>
  <si>
    <t>Taguaí</t>
  </si>
  <si>
    <t>313940</t>
  </si>
  <si>
    <t>Satuba</t>
  </si>
  <si>
    <t>292045</t>
  </si>
  <si>
    <t>292940</t>
  </si>
  <si>
    <t>520929</t>
  </si>
  <si>
    <t>312540</t>
  </si>
  <si>
    <t>314140</t>
  </si>
  <si>
    <t>Cabeceiras do Piauí</t>
  </si>
  <si>
    <t>Santa Bárbara do Sul</t>
  </si>
  <si>
    <t>352210</t>
  </si>
  <si>
    <t>421520</t>
  </si>
  <si>
    <t>240160</t>
  </si>
  <si>
    <t>330040</t>
  </si>
  <si>
    <t>410400</t>
  </si>
  <si>
    <t>Vitória das Missões</t>
  </si>
  <si>
    <t>Sobrado</t>
  </si>
  <si>
    <t>430840</t>
  </si>
  <si>
    <t>432100</t>
  </si>
  <si>
    <t>316105</t>
  </si>
  <si>
    <t>171510</t>
  </si>
  <si>
    <t>Cambará</t>
  </si>
  <si>
    <t>Mata Verde</t>
  </si>
  <si>
    <t>São José de Espinharas</t>
  </si>
  <si>
    <t>353282</t>
  </si>
  <si>
    <t>Nossa Senhora de Nazaré</t>
  </si>
  <si>
    <t>Guarará</t>
  </si>
  <si>
    <t>316800</t>
  </si>
  <si>
    <t>SP</t>
  </si>
  <si>
    <t>Resende Costa</t>
  </si>
  <si>
    <t>241480</t>
  </si>
  <si>
    <t>Jacuí</t>
  </si>
  <si>
    <t>Iomerê</t>
  </si>
  <si>
    <t>220375</t>
  </si>
  <si>
    <t>354610</t>
  </si>
  <si>
    <t>São Lourenço do Sul</t>
  </si>
  <si>
    <t>Bugre</t>
  </si>
  <si>
    <t>270280</t>
  </si>
  <si>
    <t>130080</t>
  </si>
  <si>
    <t>290720</t>
  </si>
  <si>
    <t>231030</t>
  </si>
  <si>
    <t>Adelândia</t>
  </si>
  <si>
    <t>Várzea</t>
  </si>
  <si>
    <t>Presidente Kennedy</t>
  </si>
  <si>
    <t>312260</t>
  </si>
  <si>
    <t>Franca</t>
  </si>
  <si>
    <t>Uruana de Minas</t>
  </si>
  <si>
    <t>Terra Alta</t>
  </si>
  <si>
    <t>1ª Região Fortaleza</t>
  </si>
  <si>
    <t>431971</t>
  </si>
  <si>
    <t>150295</t>
  </si>
  <si>
    <t>210095</t>
  </si>
  <si>
    <t>240640</t>
  </si>
  <si>
    <t>Araguaçu</t>
  </si>
  <si>
    <t>410320</t>
  </si>
  <si>
    <t>Bom Sucesso</t>
  </si>
  <si>
    <t>421200</t>
  </si>
  <si>
    <t>Nova Granada</t>
  </si>
  <si>
    <t>510895</t>
  </si>
  <si>
    <t>352530</t>
  </si>
  <si>
    <t>Uniflor</t>
  </si>
  <si>
    <t>315380</t>
  </si>
  <si>
    <t>São Bento do Tocantins</t>
  </si>
  <si>
    <t>352042</t>
  </si>
  <si>
    <t>Caldas Novas</t>
  </si>
  <si>
    <t>Esperança Nova</t>
  </si>
  <si>
    <t>313780</t>
  </si>
  <si>
    <t>510190</t>
  </si>
  <si>
    <t>220455</t>
  </si>
  <si>
    <t>354130</t>
  </si>
  <si>
    <t>São Francisco de Itabapoana</t>
  </si>
  <si>
    <t>Acarape</t>
  </si>
  <si>
    <t>Caiçara do Rio do Vento</t>
  </si>
  <si>
    <t>Mucajaí</t>
  </si>
  <si>
    <t>Ivolândia</t>
  </si>
  <si>
    <t>351990</t>
  </si>
  <si>
    <t>Painel</t>
  </si>
  <si>
    <t>Carmésia</t>
  </si>
  <si>
    <t>Martinho Campos</t>
  </si>
  <si>
    <t>Dom Feliciano</t>
  </si>
  <si>
    <t>314660</t>
  </si>
  <si>
    <t>Muaná</t>
  </si>
  <si>
    <t>210990</t>
  </si>
  <si>
    <t>293260</t>
  </si>
  <si>
    <t>292780</t>
  </si>
  <si>
    <t>230535</t>
  </si>
  <si>
    <t>521950</t>
  </si>
  <si>
    <t>210070</t>
  </si>
  <si>
    <t>210975</t>
  </si>
  <si>
    <t>Bom Jesus do Tocantins</t>
  </si>
  <si>
    <t>Tamarana</t>
  </si>
  <si>
    <t>Córrego do Bom Jesus</t>
  </si>
  <si>
    <t>4ª Região</t>
  </si>
  <si>
    <t>Brasília</t>
  </si>
  <si>
    <t>Petrolina</t>
  </si>
  <si>
    <t>Baixada Santista</t>
  </si>
  <si>
    <t>430680</t>
  </si>
  <si>
    <t>Nova Serrana</t>
  </si>
  <si>
    <t>Coronel Domingos Soares</t>
  </si>
  <si>
    <t>Colinas</t>
  </si>
  <si>
    <t>Ubirajara</t>
  </si>
  <si>
    <t>Seara</t>
  </si>
  <si>
    <t>Salgado de São Félix</t>
  </si>
  <si>
    <t>Braga</t>
  </si>
  <si>
    <t>412380</t>
  </si>
  <si>
    <t>350590</t>
  </si>
  <si>
    <t>Nova Santa Helena</t>
  </si>
  <si>
    <t>430003</t>
  </si>
  <si>
    <t>Nantes</t>
  </si>
  <si>
    <t>Arês</t>
  </si>
  <si>
    <t>250720</t>
  </si>
  <si>
    <t>280640</t>
  </si>
  <si>
    <t>311720</t>
  </si>
  <si>
    <t>261600</t>
  </si>
  <si>
    <t>Vila Propício</t>
  </si>
  <si>
    <t>Paranacity</t>
  </si>
  <si>
    <t>431360</t>
  </si>
  <si>
    <t>353930</t>
  </si>
  <si>
    <t>Santo Expedito</t>
  </si>
  <si>
    <t>150270</t>
  </si>
  <si>
    <t>221150</t>
  </si>
  <si>
    <t>351070</t>
  </si>
  <si>
    <t>Taipu</t>
  </si>
  <si>
    <t>311040</t>
  </si>
  <si>
    <t>320160</t>
  </si>
  <si>
    <t>261160</t>
  </si>
  <si>
    <t>Alcobaça</t>
  </si>
  <si>
    <t>172010</t>
  </si>
  <si>
    <t>431400</t>
  </si>
  <si>
    <t>250040</t>
  </si>
  <si>
    <t>Catu</t>
  </si>
  <si>
    <t>Casimiro de Abreu</t>
  </si>
  <si>
    <t>280120</t>
  </si>
  <si>
    <t>Denise</t>
  </si>
  <si>
    <t>313900</t>
  </si>
  <si>
    <t>170950</t>
  </si>
  <si>
    <t>Juarina</t>
  </si>
  <si>
    <t>351710</t>
  </si>
  <si>
    <t>Petrolina de Goiás</t>
  </si>
  <si>
    <t>Lins</t>
  </si>
  <si>
    <t>150510</t>
  </si>
  <si>
    <t>210710</t>
  </si>
  <si>
    <t>Equador</t>
  </si>
  <si>
    <t>411840</t>
  </si>
  <si>
    <t>Várzea do Poço</t>
  </si>
  <si>
    <t>Arandu</t>
  </si>
  <si>
    <t>220553</t>
  </si>
  <si>
    <t>Reriutaba</t>
  </si>
  <si>
    <t>Itumbiara</t>
  </si>
  <si>
    <t>420960</t>
  </si>
  <si>
    <t>São Tiago</t>
  </si>
  <si>
    <t>260480</t>
  </si>
  <si>
    <t>420517</t>
  </si>
  <si>
    <t>Piedade de Ponte Nova</t>
  </si>
  <si>
    <t>Muzambinho</t>
  </si>
  <si>
    <t>Dom Viçoso</t>
  </si>
  <si>
    <t>410754</t>
  </si>
  <si>
    <t>500790</t>
  </si>
  <si>
    <t>Pirajuba</t>
  </si>
  <si>
    <t>Oliveira Fortes</t>
  </si>
  <si>
    <t>Buri</t>
  </si>
  <si>
    <t>432254</t>
  </si>
  <si>
    <t>210193</t>
  </si>
  <si>
    <t>Maraã</t>
  </si>
  <si>
    <t>313005</t>
  </si>
  <si>
    <t>510615</t>
  </si>
  <si>
    <t>292900</t>
  </si>
  <si>
    <t>290040</t>
  </si>
  <si>
    <t>412405</t>
  </si>
  <si>
    <t>Santana do Ipanema</t>
  </si>
  <si>
    <t>220335</t>
  </si>
  <si>
    <t>Caém</t>
  </si>
  <si>
    <t>421917</t>
  </si>
  <si>
    <t>Vale do Jurumirim</t>
  </si>
  <si>
    <t>354650</t>
  </si>
  <si>
    <t>Mário Campos</t>
  </si>
  <si>
    <t>Ibirá</t>
  </si>
  <si>
    <t>Oeste</t>
  </si>
  <si>
    <t>Água Clara</t>
  </si>
  <si>
    <t>430105</t>
  </si>
  <si>
    <t>314100</t>
  </si>
  <si>
    <t>Mampituba</t>
  </si>
  <si>
    <t>420080</t>
  </si>
  <si>
    <t>Coremas</t>
  </si>
  <si>
    <t>316840</t>
  </si>
  <si>
    <t>Garuva</t>
  </si>
  <si>
    <t>Região 27 - Jacuí Centro</t>
  </si>
  <si>
    <t>Vila Nova do Piauí</t>
  </si>
  <si>
    <t>Coronel José Dias</t>
  </si>
  <si>
    <t>430800</t>
  </si>
  <si>
    <t>171550</t>
  </si>
  <si>
    <t>432140</t>
  </si>
  <si>
    <t>Pedro Gomes</t>
  </si>
  <si>
    <t>312500</t>
  </si>
  <si>
    <t>Meruoca</t>
  </si>
  <si>
    <t>Senador Pompeu</t>
  </si>
  <si>
    <t>420985</t>
  </si>
  <si>
    <t>18ª RS Cornélio Procópio</t>
  </si>
  <si>
    <t>Iturama</t>
  </si>
  <si>
    <t>São Félix do Coribe</t>
  </si>
  <si>
    <t>Santa Maria de Itabira</t>
  </si>
  <si>
    <t>Sales Oliveira</t>
  </si>
  <si>
    <t>Olinda</t>
  </si>
  <si>
    <t>421560</t>
  </si>
  <si>
    <t>Piracanjuba</t>
  </si>
  <si>
    <t>352250</t>
  </si>
  <si>
    <t>240120</t>
  </si>
  <si>
    <t>430786</t>
  </si>
  <si>
    <t>410440</t>
  </si>
  <si>
    <t>270240</t>
  </si>
  <si>
    <t>130040</t>
  </si>
  <si>
    <t>291200</t>
  </si>
  <si>
    <t>293245</t>
  </si>
  <si>
    <t>230510</t>
  </si>
  <si>
    <t>230393</t>
  </si>
  <si>
    <t>São Vicente do Sul</t>
  </si>
  <si>
    <t>521975</t>
  </si>
  <si>
    <t>240680</t>
  </si>
  <si>
    <t>Jambeiro</t>
  </si>
  <si>
    <t>Getúlio Vargas</t>
  </si>
  <si>
    <t>315340</t>
  </si>
  <si>
    <t>Engenheiro Beltrão</t>
  </si>
  <si>
    <t>Santana de Pirapama</t>
  </si>
  <si>
    <t>Aruanã</t>
  </si>
  <si>
    <t>Galinhos</t>
  </si>
  <si>
    <t>6ª Região de Saúde - Pau dos Ferros</t>
  </si>
  <si>
    <t>520590</t>
  </si>
  <si>
    <t>Novo Hamburgo</t>
  </si>
  <si>
    <t>Alto Uruguai Catarinense</t>
  </si>
  <si>
    <t>Pinto Bandeira</t>
  </si>
  <si>
    <t>355410</t>
  </si>
  <si>
    <t>210055</t>
  </si>
  <si>
    <t>Porto Acre</t>
  </si>
  <si>
    <t>Carmo da Mata</t>
  </si>
  <si>
    <t>241360</t>
  </si>
  <si>
    <t>411600</t>
  </si>
  <si>
    <t>Terra Rica</t>
  </si>
  <si>
    <t>Murici dos Portelas</t>
  </si>
  <si>
    <t>353010</t>
  </si>
  <si>
    <t>420720</t>
  </si>
  <si>
    <t>Braço do Trombudo</t>
  </si>
  <si>
    <t>351950</t>
  </si>
  <si>
    <t>Jacaraú</t>
  </si>
  <si>
    <t>210950</t>
  </si>
  <si>
    <t>Tenente Portela</t>
  </si>
  <si>
    <t>Santa Helena de Goiás</t>
  </si>
  <si>
    <t>170710</t>
  </si>
  <si>
    <t>313740</t>
  </si>
  <si>
    <t>Nova Prata</t>
  </si>
  <si>
    <t>Cachoeira dos Índios</t>
  </si>
  <si>
    <t>Antônio Gonçalves</t>
  </si>
  <si>
    <t>Jesúpolis</t>
  </si>
  <si>
    <t>Marcelino Vieira</t>
  </si>
  <si>
    <t>292740</t>
  </si>
  <si>
    <t>Tururu</t>
  </si>
  <si>
    <t>521990</t>
  </si>
  <si>
    <t>310200</t>
  </si>
  <si>
    <t>312245</t>
  </si>
  <si>
    <t>Cajueiro</t>
  </si>
  <si>
    <t>412340</t>
  </si>
  <si>
    <t>Uberlândia Araguari</t>
  </si>
  <si>
    <t>350550</t>
  </si>
  <si>
    <t>220470</t>
  </si>
  <si>
    <t>Acari</t>
  </si>
  <si>
    <t>Ponte Alta do Bom Jesus</t>
  </si>
  <si>
    <t>Caputira</t>
  </si>
  <si>
    <t>Macatuba</t>
  </si>
  <si>
    <t>Juvenília</t>
  </si>
  <si>
    <t>251200</t>
  </si>
  <si>
    <t>Eugenópolis</t>
  </si>
  <si>
    <t>260320</t>
  </si>
  <si>
    <t>Luislândia</t>
  </si>
  <si>
    <t>430640</t>
  </si>
  <si>
    <t>Iporã do Oeste</t>
  </si>
  <si>
    <t>Jequitibá</t>
  </si>
  <si>
    <t>316600</t>
  </si>
  <si>
    <t>171215</t>
  </si>
  <si>
    <t>Platina</t>
  </si>
  <si>
    <t>Serrita</t>
  </si>
  <si>
    <t>Consórcios do DRS II</t>
  </si>
  <si>
    <t>Canelinha</t>
  </si>
  <si>
    <t>Madeiro</t>
  </si>
  <si>
    <t>Cidreira</t>
  </si>
  <si>
    <t>432377</t>
  </si>
  <si>
    <t>312737</t>
  </si>
  <si>
    <t>Mesópolis</t>
  </si>
  <si>
    <t>421225</t>
  </si>
  <si>
    <t>Itaverava</t>
  </si>
  <si>
    <t>110092</t>
  </si>
  <si>
    <t>410305</t>
  </si>
  <si>
    <t>280680</t>
  </si>
  <si>
    <t>São José de Princesa</t>
  </si>
  <si>
    <t>354810</t>
  </si>
  <si>
    <t>Campina do Simão</t>
  </si>
  <si>
    <t>AM</t>
  </si>
  <si>
    <t>290960</t>
  </si>
  <si>
    <t>292020</t>
  </si>
  <si>
    <t>292925</t>
  </si>
  <si>
    <t>Cariús</t>
  </si>
  <si>
    <t>430825</t>
  </si>
  <si>
    <t>314820</t>
  </si>
  <si>
    <t>355395</t>
  </si>
  <si>
    <t>Jandaíra</t>
  </si>
  <si>
    <t>Riacho das Almas</t>
  </si>
  <si>
    <t>Bandeirantes</t>
  </si>
  <si>
    <t>Castanheiras</t>
  </si>
  <si>
    <t>Igrejinha</t>
  </si>
  <si>
    <t>520215</t>
  </si>
  <si>
    <t>411880</t>
  </si>
  <si>
    <t>Cametá</t>
  </si>
  <si>
    <t>171575</t>
  </si>
  <si>
    <t>316160</t>
  </si>
  <si>
    <t>311080</t>
  </si>
  <si>
    <t>Pirapora</t>
  </si>
  <si>
    <t>250080</t>
  </si>
  <si>
    <t>Pérola</t>
  </si>
  <si>
    <t>330025</t>
  </si>
  <si>
    <t>410465</t>
  </si>
  <si>
    <t>Japaratuba</t>
  </si>
  <si>
    <t>Santa Cruz do Piauí</t>
  </si>
  <si>
    <t>Novo Airão</t>
  </si>
  <si>
    <t>Goiás</t>
  </si>
  <si>
    <t>421545</t>
  </si>
  <si>
    <t>350230</t>
  </si>
  <si>
    <t>Aimorés</t>
  </si>
  <si>
    <t>União do Sul</t>
  </si>
  <si>
    <t>220310</t>
  </si>
  <si>
    <t>500750</t>
  </si>
  <si>
    <t>Vila Maria</t>
  </si>
  <si>
    <t>211230</t>
  </si>
  <si>
    <t>412420</t>
  </si>
  <si>
    <t>Jaru</t>
  </si>
  <si>
    <t>Canindé</t>
  </si>
  <si>
    <t>240800</t>
  </si>
  <si>
    <t>260440</t>
  </si>
  <si>
    <t>310560</t>
  </si>
  <si>
    <t>430120</t>
  </si>
  <si>
    <t>São José dos Quatro Marcos</t>
  </si>
  <si>
    <t>251560</t>
  </si>
  <si>
    <t>Colônia do Gurguéia</t>
  </si>
  <si>
    <t>Barra do Chapéu</t>
  </si>
  <si>
    <t>Mâncio Lima</t>
  </si>
  <si>
    <t>270520</t>
  </si>
  <si>
    <t>291560</t>
  </si>
  <si>
    <t>290080</t>
  </si>
  <si>
    <t>São Joaquim</t>
  </si>
  <si>
    <t>Inocência</t>
  </si>
  <si>
    <t>Ibicoara</t>
  </si>
  <si>
    <t>Aratuípe</t>
  </si>
  <si>
    <t>São José do Norte</t>
  </si>
  <si>
    <t>316880</t>
  </si>
  <si>
    <t>Carutapera</t>
  </si>
  <si>
    <t>353770</t>
  </si>
  <si>
    <t>420040</t>
  </si>
  <si>
    <t>241400</t>
  </si>
  <si>
    <t>411160</t>
  </si>
  <si>
    <t>250960</t>
  </si>
  <si>
    <t>Ibaté</t>
  </si>
  <si>
    <t>Santa Carmem</t>
  </si>
  <si>
    <t>354690</t>
  </si>
  <si>
    <t>311960</t>
  </si>
  <si>
    <t>170070</t>
  </si>
  <si>
    <t>230270</t>
  </si>
  <si>
    <t>313020</t>
  </si>
  <si>
    <t>510630</t>
  </si>
  <si>
    <t>Italva</t>
  </si>
  <si>
    <t>Ibateguara</t>
  </si>
  <si>
    <t>Patos do Piauí</t>
  </si>
  <si>
    <t>521710</t>
  </si>
  <si>
    <t>Peritiba</t>
  </si>
  <si>
    <t>Óbidos</t>
  </si>
  <si>
    <t>Caibi</t>
  </si>
  <si>
    <t>Médio Paraíba</t>
  </si>
  <si>
    <t>315420</t>
  </si>
  <si>
    <t>352290</t>
  </si>
  <si>
    <t>313925</t>
  </si>
  <si>
    <t>410480</t>
  </si>
  <si>
    <t>Itatiba do Sul</t>
  </si>
  <si>
    <t>210735</t>
  </si>
  <si>
    <t>Frutal Iturama</t>
  </si>
  <si>
    <t>Ubaporanga</t>
  </si>
  <si>
    <t>355370</t>
  </si>
  <si>
    <t>420945</t>
  </si>
  <si>
    <t>432180</t>
  </si>
  <si>
    <t>Caiabu</t>
  </si>
  <si>
    <t>São Gabriel</t>
  </si>
  <si>
    <t>Quiterianópolis</t>
  </si>
  <si>
    <t>Flores de Goiás</t>
  </si>
  <si>
    <t>270200</t>
  </si>
  <si>
    <t>291240</t>
  </si>
  <si>
    <t>230550</t>
  </si>
  <si>
    <t>521030</t>
  </si>
  <si>
    <t>521935</t>
  </si>
  <si>
    <t>313700</t>
  </si>
  <si>
    <t>Campo Magro</t>
  </si>
  <si>
    <t>432023</t>
  </si>
  <si>
    <t>Aguiarnópolis</t>
  </si>
  <si>
    <t>Lago de Tucuruí</t>
  </si>
  <si>
    <t>Carolina</t>
  </si>
  <si>
    <t>241320</t>
  </si>
  <si>
    <t>411640</t>
  </si>
  <si>
    <t>420760</t>
  </si>
  <si>
    <t>330411</t>
  </si>
  <si>
    <t>353050</t>
  </si>
  <si>
    <t>351910</t>
  </si>
  <si>
    <t>210910</t>
  </si>
  <si>
    <t>Marumbi</t>
  </si>
  <si>
    <t>Cidade Gaúcha</t>
  </si>
  <si>
    <t>Novo Planalto</t>
  </si>
  <si>
    <t>Canguaretama</t>
  </si>
  <si>
    <t>Boa Esperança do Sul</t>
  </si>
  <si>
    <t>Torres</t>
  </si>
  <si>
    <t>São Tomé</t>
  </si>
  <si>
    <t>Colombo</t>
  </si>
  <si>
    <t>221135</t>
  </si>
  <si>
    <t>351015</t>
  </si>
  <si>
    <t>355450</t>
  </si>
  <si>
    <t>Ingaí</t>
  </si>
  <si>
    <t>Mirante</t>
  </si>
  <si>
    <t>Barueri</t>
  </si>
  <si>
    <t>150215</t>
  </si>
  <si>
    <t>210015</t>
  </si>
  <si>
    <t>430066</t>
  </si>
  <si>
    <t>110037</t>
  </si>
  <si>
    <t>421280</t>
  </si>
  <si>
    <t>Tijucas do Sul</t>
  </si>
  <si>
    <t>Santana dos Garrotes</t>
  </si>
  <si>
    <t>315300</t>
  </si>
  <si>
    <t>Itaguaçu da Bahia</t>
  </si>
  <si>
    <t>292700</t>
  </si>
  <si>
    <t>Minaçu</t>
  </si>
  <si>
    <t>310240</t>
  </si>
  <si>
    <t>Barra do Rio Azul</t>
  </si>
  <si>
    <t>421265</t>
  </si>
  <si>
    <t>Ferraz de Vasconcelos</t>
  </si>
  <si>
    <t>Conselheiro Lafaiete</t>
  </si>
  <si>
    <t>Icém</t>
  </si>
  <si>
    <t>Remígio</t>
  </si>
  <si>
    <t>410345</t>
  </si>
  <si>
    <t>Pontão</t>
  </si>
  <si>
    <t>354850</t>
  </si>
  <si>
    <t>Curitiba</t>
  </si>
  <si>
    <t>316640</t>
  </si>
  <si>
    <t>Foz do Jordão</t>
  </si>
  <si>
    <t>Quatro Irmãos</t>
  </si>
  <si>
    <t>Pedralva</t>
  </si>
  <si>
    <t>510776</t>
  </si>
  <si>
    <t>Lajedinho</t>
  </si>
  <si>
    <t>Laranjeiras</t>
  </si>
  <si>
    <t>Varre-Sai</t>
  </si>
  <si>
    <t>420785</t>
  </si>
  <si>
    <t>Goiana</t>
  </si>
  <si>
    <t>Senhora de Oliveira</t>
  </si>
  <si>
    <t>251240</t>
  </si>
  <si>
    <t>Iaciara</t>
  </si>
  <si>
    <t>Arapoema</t>
  </si>
  <si>
    <t>260360</t>
  </si>
  <si>
    <t>430600</t>
  </si>
  <si>
    <t>412300</t>
  </si>
  <si>
    <t>Xaxim</t>
  </si>
  <si>
    <t>220430</t>
  </si>
  <si>
    <t>350510</t>
  </si>
  <si>
    <t>500070</t>
  </si>
  <si>
    <t>Grande Florianópolis</t>
  </si>
  <si>
    <t>292060</t>
  </si>
  <si>
    <t>290920</t>
  </si>
  <si>
    <t>211270</t>
  </si>
  <si>
    <t>210790</t>
  </si>
  <si>
    <t>310520</t>
  </si>
  <si>
    <t>260400</t>
  </si>
  <si>
    <t>430160</t>
  </si>
  <si>
    <t>251520</t>
  </si>
  <si>
    <t>Rio Brilhante</t>
  </si>
  <si>
    <t>Antonina</t>
  </si>
  <si>
    <t>Santa Rita do Trivelato</t>
  </si>
  <si>
    <t>220350</t>
  </si>
  <si>
    <t>350270</t>
  </si>
  <si>
    <t>500710</t>
  </si>
  <si>
    <t>Livramento</t>
  </si>
  <si>
    <t>Lagoa Alegre</t>
  </si>
  <si>
    <t>412460</t>
  </si>
  <si>
    <t>Rio Branco do Sul</t>
  </si>
  <si>
    <t>Itaquitinga</t>
  </si>
  <si>
    <t>240840</t>
  </si>
  <si>
    <t>São Francisco do Pará</t>
  </si>
  <si>
    <t>Nova Canaã</t>
  </si>
  <si>
    <t>172090</t>
  </si>
  <si>
    <t>431480</t>
  </si>
  <si>
    <t>Mutum</t>
  </si>
  <si>
    <t>240145</t>
  </si>
  <si>
    <t>Uraí</t>
  </si>
  <si>
    <t>410425</t>
  </si>
  <si>
    <t>421505</t>
  </si>
  <si>
    <t>São João do Itaperiú</t>
  </si>
  <si>
    <t>313980</t>
  </si>
  <si>
    <t>430865</t>
  </si>
  <si>
    <t>314860</t>
  </si>
  <si>
    <t>Alfenas Machado</t>
  </si>
  <si>
    <t>Frei Martinho</t>
  </si>
  <si>
    <t>Flores</t>
  </si>
  <si>
    <t>351790</t>
  </si>
  <si>
    <t>Santa Cruz do Rio Pardo</t>
  </si>
  <si>
    <t>150590</t>
  </si>
  <si>
    <t>Pinhalzinho</t>
  </si>
  <si>
    <t>316120</t>
  </si>
  <si>
    <t>São Jorge</t>
  </si>
  <si>
    <t>AC</t>
  </si>
  <si>
    <t>270560</t>
  </si>
  <si>
    <t>292980</t>
  </si>
  <si>
    <t>291520</t>
  </si>
  <si>
    <t>230230</t>
  </si>
  <si>
    <t>Croatá</t>
  </si>
  <si>
    <t>210207</t>
  </si>
  <si>
    <t>Tomazina</t>
  </si>
  <si>
    <t>430880</t>
  </si>
  <si>
    <t>355330</t>
  </si>
  <si>
    <t>312580</t>
  </si>
  <si>
    <t>Jaboatão dos Guararapes</t>
  </si>
  <si>
    <t>Guarani de Goiás</t>
  </si>
  <si>
    <t>Liberdade</t>
  </si>
  <si>
    <t>Simonésia</t>
  </si>
  <si>
    <t>Bady Bassitt</t>
  </si>
  <si>
    <t>Pedro de Toledo</t>
  </si>
  <si>
    <t>315460</t>
  </si>
  <si>
    <t>Socorro</t>
  </si>
  <si>
    <t>Triunfo Potiguar</t>
  </si>
  <si>
    <t>Rio Grande do Piauí</t>
  </si>
  <si>
    <t>Cansanção</t>
  </si>
  <si>
    <t>São Roberto</t>
  </si>
  <si>
    <t>330080</t>
  </si>
  <si>
    <t>Diamante do Norte</t>
  </si>
  <si>
    <t>Teutônia</t>
  </si>
  <si>
    <t>Central do Maranhão</t>
  </si>
  <si>
    <t>São Francisco do Glória</t>
  </si>
  <si>
    <t>Franciscópolis</t>
  </si>
  <si>
    <t>250920</t>
  </si>
  <si>
    <t>Campos Borges</t>
  </si>
  <si>
    <t>311920</t>
  </si>
  <si>
    <t>Pacajá</t>
  </si>
  <si>
    <t>170030</t>
  </si>
  <si>
    <t>510670</t>
  </si>
  <si>
    <t>313060</t>
  </si>
  <si>
    <t>São João da Lagoa</t>
  </si>
  <si>
    <t>Penalva</t>
  </si>
  <si>
    <t>Cambará do Sul</t>
  </si>
  <si>
    <t>Marmelópolis</t>
  </si>
  <si>
    <t>430185</t>
  </si>
  <si>
    <t>314180</t>
  </si>
  <si>
    <t>São José do Bonfim</t>
  </si>
  <si>
    <t>Braúnas</t>
  </si>
  <si>
    <t>Alterosa</t>
  </si>
  <si>
    <t>353730</t>
  </si>
  <si>
    <t>São Raimundo Nonato</t>
  </si>
  <si>
    <t>241440</t>
  </si>
  <si>
    <t>411120</t>
  </si>
  <si>
    <t>Quinta do Sol</t>
  </si>
  <si>
    <t>270150</t>
  </si>
  <si>
    <t>130350</t>
  </si>
  <si>
    <t>291110</t>
  </si>
  <si>
    <t>230600</t>
  </si>
  <si>
    <t>411510</t>
  </si>
  <si>
    <t>Lajedo</t>
  </si>
  <si>
    <t>241070</t>
  </si>
  <si>
    <t>420430</t>
  </si>
  <si>
    <t>Conde</t>
  </si>
  <si>
    <t>353300</t>
  </si>
  <si>
    <t>Paranhos</t>
  </si>
  <si>
    <t>150840</t>
  </si>
  <si>
    <t>Itaúna</t>
  </si>
  <si>
    <t>Nazário</t>
  </si>
  <si>
    <t>Prados</t>
  </si>
  <si>
    <t>Marapoama</t>
  </si>
  <si>
    <t>313450</t>
  </si>
  <si>
    <t>220785</t>
  </si>
  <si>
    <t>Piratininga</t>
  </si>
  <si>
    <t>431950</t>
  </si>
  <si>
    <t>Água Fria</t>
  </si>
  <si>
    <t>312733</t>
  </si>
  <si>
    <t>240590</t>
  </si>
  <si>
    <t>221039</t>
  </si>
  <si>
    <t>Paraíba do Sul</t>
  </si>
  <si>
    <t>Assunção</t>
  </si>
  <si>
    <t>431055</t>
  </si>
  <si>
    <t>315050</t>
  </si>
  <si>
    <t>Fernando Prestes</t>
  </si>
  <si>
    <t>250415</t>
  </si>
  <si>
    <t>Antonina do Norte</t>
  </si>
  <si>
    <t>210637</t>
  </si>
  <si>
    <t>Formosa da Serra Negra</t>
  </si>
  <si>
    <t>Agudo</t>
  </si>
  <si>
    <t>520680</t>
  </si>
  <si>
    <t>Caicó</t>
  </si>
  <si>
    <t>Paraíso do Sul</t>
  </si>
  <si>
    <t>355700</t>
  </si>
  <si>
    <t>521839</t>
  </si>
  <si>
    <t>Barreirinha</t>
  </si>
  <si>
    <t>8ª RS Francisco Beltrão</t>
  </si>
  <si>
    <t>150145</t>
  </si>
  <si>
    <t>Murici</t>
  </si>
  <si>
    <t>292450</t>
  </si>
  <si>
    <t>521971</t>
  </si>
  <si>
    <t>521385</t>
  </si>
  <si>
    <t>Muquém de São Francisco</t>
  </si>
  <si>
    <t>316510</t>
  </si>
  <si>
    <t>Acaiaca</t>
  </si>
  <si>
    <t>Paulicéia</t>
  </si>
  <si>
    <t>Ibiporã</t>
  </si>
  <si>
    <t>432067</t>
  </si>
  <si>
    <t>Araçagi</t>
  </si>
  <si>
    <t>Capitão de Campos</t>
  </si>
  <si>
    <t>Uru</t>
  </si>
  <si>
    <t>Morro do Chapéu</t>
  </si>
  <si>
    <t>330455</t>
  </si>
  <si>
    <t>Cruz Alta</t>
  </si>
  <si>
    <t>Oeste I</t>
  </si>
  <si>
    <t>280590</t>
  </si>
  <si>
    <t>Sandolândia</t>
  </si>
  <si>
    <t>Anhembi</t>
  </si>
  <si>
    <t>Santa Rita do Novo Destino</t>
  </si>
  <si>
    <t>Taiúva</t>
  </si>
  <si>
    <t>421830</t>
  </si>
  <si>
    <t>São José dos Ramos</t>
  </si>
  <si>
    <t>410910</t>
  </si>
  <si>
    <t>412050</t>
  </si>
  <si>
    <t>500320</t>
  </si>
  <si>
    <t>220760</t>
  </si>
  <si>
    <t>Angelina</t>
  </si>
  <si>
    <t>350640</t>
  </si>
  <si>
    <t>Maripá de Minas</t>
  </si>
  <si>
    <t>Ibiracatu</t>
  </si>
  <si>
    <t>171800</t>
  </si>
  <si>
    <t>312850</t>
  </si>
  <si>
    <t>Ipueira</t>
  </si>
  <si>
    <t>São José do Peixe</t>
  </si>
  <si>
    <t>São José da Boa Vista</t>
  </si>
  <si>
    <t>251110</t>
  </si>
  <si>
    <t>Almeirim</t>
  </si>
  <si>
    <t>Goianápolis</t>
  </si>
  <si>
    <t>430550</t>
  </si>
  <si>
    <t>8ª Região</t>
  </si>
  <si>
    <t>310110</t>
  </si>
  <si>
    <t>260030</t>
  </si>
  <si>
    <t>292330</t>
  </si>
  <si>
    <t>230880</t>
  </si>
  <si>
    <t>230185</t>
  </si>
  <si>
    <t>500440</t>
  </si>
  <si>
    <t>Barão de Monte Alto</t>
  </si>
  <si>
    <t>350120</t>
  </si>
  <si>
    <t>412730</t>
  </si>
  <si>
    <t>211120</t>
  </si>
  <si>
    <t>7ª Região de Saúde</t>
  </si>
  <si>
    <t>Inhangapi</t>
  </si>
  <si>
    <t>Presidente Juscelino</t>
  </si>
  <si>
    <t>352860</t>
  </si>
  <si>
    <t>Senador Cortes</t>
  </si>
  <si>
    <t>430230</t>
  </si>
  <si>
    <t>Poté</t>
  </si>
  <si>
    <t>310670</t>
  </si>
  <si>
    <t>260750</t>
  </si>
  <si>
    <t>251670</t>
  </si>
  <si>
    <t>522140</t>
  </si>
  <si>
    <t>Euclides da Cunha</t>
  </si>
  <si>
    <t>520800</t>
  </si>
  <si>
    <t>411295</t>
  </si>
  <si>
    <t>Upanema</t>
  </si>
  <si>
    <t>10ª Região de Saúde</t>
  </si>
  <si>
    <t>Rodrigues Alves</t>
  </si>
  <si>
    <t>Santo Antônio do Sudoeste</t>
  </si>
  <si>
    <t>316270</t>
  </si>
  <si>
    <t>171665</t>
  </si>
  <si>
    <t>311390</t>
  </si>
  <si>
    <t>250390</t>
  </si>
  <si>
    <t>Teófilo Otoni</t>
  </si>
  <si>
    <t>410775</t>
  </si>
  <si>
    <t>Silvânia</t>
  </si>
  <si>
    <t>Itapema</t>
  </si>
  <si>
    <t>13ª Região</t>
  </si>
  <si>
    <t>Bom Princípio do Piauí</t>
  </si>
  <si>
    <t>Santana do Mundaú</t>
  </si>
  <si>
    <t>270630</t>
  </si>
  <si>
    <t>130430</t>
  </si>
  <si>
    <t>291670</t>
  </si>
  <si>
    <t>290390</t>
  </si>
  <si>
    <t>Pilões</t>
  </si>
  <si>
    <t>Dona Inês</t>
  </si>
  <si>
    <t>110175</t>
  </si>
  <si>
    <t>250375</t>
  </si>
  <si>
    <t>Pracuúba</t>
  </si>
  <si>
    <t>Jacaraci</t>
  </si>
  <si>
    <t>320255</t>
  </si>
  <si>
    <t>Sabinópolis</t>
  </si>
  <si>
    <t>315730</t>
  </si>
  <si>
    <t>Candeias do Jamari</t>
  </si>
  <si>
    <t>261255</t>
  </si>
  <si>
    <t>431247</t>
  </si>
  <si>
    <t>Querência do Norte</t>
  </si>
  <si>
    <t>Lobato</t>
  </si>
  <si>
    <t>352180</t>
  </si>
  <si>
    <t>Lima Duarte</t>
  </si>
  <si>
    <t>410790</t>
  </si>
  <si>
    <t>Santo Antônio de Pádua</t>
  </si>
  <si>
    <t>355060</t>
  </si>
  <si>
    <t>Anta Gorda</t>
  </si>
  <si>
    <t>432290</t>
  </si>
  <si>
    <t>316295</t>
  </si>
  <si>
    <t>Adrianópolis</t>
  </si>
  <si>
    <t>Ouricuri</t>
  </si>
  <si>
    <t>São Francisco do Maranhão</t>
  </si>
  <si>
    <t>7ª Região de Saúde - Metropolitana</t>
  </si>
  <si>
    <t>Doverlândia</t>
  </si>
  <si>
    <t>420350</t>
  </si>
  <si>
    <t>Cariré</t>
  </si>
  <si>
    <t>353460</t>
  </si>
  <si>
    <t>Messias</t>
  </si>
  <si>
    <t>412853</t>
  </si>
  <si>
    <t>411270</t>
  </si>
  <si>
    <t>Nossa Senhora Aparecida</t>
  </si>
  <si>
    <t>Cruz do Espírito Santo</t>
  </si>
  <si>
    <t>Botuverá</t>
  </si>
  <si>
    <t>Goioxim</t>
  </si>
  <si>
    <t>354580</t>
  </si>
  <si>
    <t>Rancho Queimado</t>
  </si>
  <si>
    <t>352885</t>
  </si>
  <si>
    <t>Madre de Deus de Minas</t>
  </si>
  <si>
    <t>510520</t>
  </si>
  <si>
    <t>313330</t>
  </si>
  <si>
    <t>170360</t>
  </si>
  <si>
    <t>230160</t>
  </si>
  <si>
    <t>521400</t>
  </si>
  <si>
    <t>Ipirá</t>
  </si>
  <si>
    <t>Riacho de Santo Antônio</t>
  </si>
  <si>
    <t>Monte Carmelo</t>
  </si>
  <si>
    <t>270110</t>
  </si>
  <si>
    <t>130310</t>
  </si>
  <si>
    <t>Itaeté</t>
  </si>
  <si>
    <t>291150</t>
  </si>
  <si>
    <t>Santaluz</t>
  </si>
  <si>
    <t>São Luís Gonzaga do Maranhão</t>
  </si>
  <si>
    <t>São José do Divino</t>
  </si>
  <si>
    <t>291855</t>
  </si>
  <si>
    <t>Roncador</t>
  </si>
  <si>
    <t>Vieiras</t>
  </si>
  <si>
    <t>260990</t>
  </si>
  <si>
    <t>Confresa</t>
  </si>
  <si>
    <t>Japeri</t>
  </si>
  <si>
    <t>Agudos</t>
  </si>
  <si>
    <t>421190</t>
  </si>
  <si>
    <t>315010</t>
  </si>
  <si>
    <t>Araguari</t>
  </si>
  <si>
    <t>São Bento do Sul</t>
  </si>
  <si>
    <t>313867</t>
  </si>
  <si>
    <t>311455</t>
  </si>
  <si>
    <t>Pau Brasil</t>
  </si>
  <si>
    <t>São Pedro da Cipa</t>
  </si>
  <si>
    <t>Cuiabá</t>
  </si>
  <si>
    <t>421895</t>
  </si>
  <si>
    <t>313410</t>
  </si>
  <si>
    <t>230640</t>
  </si>
  <si>
    <t>Paranavaí</t>
  </si>
  <si>
    <t>Região 03 - Fronteira Oeste</t>
  </si>
  <si>
    <t>Itaubal</t>
  </si>
  <si>
    <t>Uruçuca</t>
  </si>
  <si>
    <t>431910</t>
  </si>
  <si>
    <t>411550</t>
  </si>
  <si>
    <t>Jaíba</t>
  </si>
  <si>
    <t>Caiçara do Norte</t>
  </si>
  <si>
    <t>241030</t>
  </si>
  <si>
    <t>353340</t>
  </si>
  <si>
    <t>420470</t>
  </si>
  <si>
    <t>430087</t>
  </si>
  <si>
    <t>Passo do Sobrado</t>
  </si>
  <si>
    <t>Dom Silvério</t>
  </si>
  <si>
    <t>Alta Anhanguera</t>
  </si>
  <si>
    <t>Arujá</t>
  </si>
  <si>
    <t>Estreito</t>
  </si>
  <si>
    <t>3ª Região de Saúde</t>
  </si>
  <si>
    <t>Bela Vista do Piauí</t>
  </si>
  <si>
    <t>150800</t>
  </si>
  <si>
    <t>Afuá</t>
  </si>
  <si>
    <t>110033</t>
  </si>
  <si>
    <t>292410</t>
  </si>
  <si>
    <t>320313</t>
  </si>
  <si>
    <t>520357</t>
  </si>
  <si>
    <t>Panamá</t>
  </si>
  <si>
    <t>171840</t>
  </si>
  <si>
    <t>Sudoeste I</t>
  </si>
  <si>
    <t>312810</t>
  </si>
  <si>
    <t>431673</t>
  </si>
  <si>
    <t>Tatuí</t>
  </si>
  <si>
    <t>431301</t>
  </si>
  <si>
    <t>251150</t>
  </si>
  <si>
    <t>Campo Alegre do Fidalgo</t>
  </si>
  <si>
    <t>Imigrante</t>
  </si>
  <si>
    <t>430510</t>
  </si>
  <si>
    <t>260070</t>
  </si>
  <si>
    <t>Contagem</t>
  </si>
  <si>
    <t>310150</t>
  </si>
  <si>
    <t>Salinas Taiobeiras</t>
  </si>
  <si>
    <t>421870</t>
  </si>
  <si>
    <t>Sirinhaém</t>
  </si>
  <si>
    <t>Arraial</t>
  </si>
  <si>
    <t>Muitos Capões</t>
  </si>
  <si>
    <t>410950</t>
  </si>
  <si>
    <t>Itapecerica</t>
  </si>
  <si>
    <t>Ipuã</t>
  </si>
  <si>
    <t>Divinolândia</t>
  </si>
  <si>
    <t>412010</t>
  </si>
  <si>
    <t>São Sebastião do Alto</t>
  </si>
  <si>
    <t>Parintins</t>
  </si>
  <si>
    <t>350600</t>
  </si>
  <si>
    <t>220720</t>
  </si>
  <si>
    <t>421175</t>
  </si>
  <si>
    <t>Canoinhas</t>
  </si>
  <si>
    <t>Lagoa dos Três Cantos</t>
  </si>
  <si>
    <t>330415</t>
  </si>
  <si>
    <t>Augustinópolis</t>
  </si>
  <si>
    <t>261590</t>
  </si>
  <si>
    <t>Morro do Pilar</t>
  </si>
  <si>
    <t>316550</t>
  </si>
  <si>
    <t>Paial</t>
  </si>
  <si>
    <t>Monteirópolis</t>
  </si>
  <si>
    <t>Fortuna</t>
  </si>
  <si>
    <t>310855</t>
  </si>
  <si>
    <t>Barão</t>
  </si>
  <si>
    <t>Barão de Cocais</t>
  </si>
  <si>
    <t>Cairu</t>
  </si>
  <si>
    <t>220945</t>
  </si>
  <si>
    <t>292370</t>
  </si>
  <si>
    <t>522100</t>
  </si>
  <si>
    <t>520840</t>
  </si>
  <si>
    <t>520145</t>
  </si>
  <si>
    <t>210203</t>
  </si>
  <si>
    <t>211160</t>
  </si>
  <si>
    <t>431790</t>
  </si>
  <si>
    <t>Pinhal da Serra</t>
  </si>
  <si>
    <t>Bela Vista do Maranhão</t>
  </si>
  <si>
    <t>Itinga do Maranhão</t>
  </si>
  <si>
    <t>Areado</t>
  </si>
  <si>
    <t>351480</t>
  </si>
  <si>
    <t>Teles Pires</t>
  </si>
  <si>
    <t>150680</t>
  </si>
  <si>
    <t>210480</t>
  </si>
  <si>
    <t>Nova Rosalândia</t>
  </si>
  <si>
    <t>Matias Cardoso</t>
  </si>
  <si>
    <t>Santo Antônio do Içá</t>
  </si>
  <si>
    <t>Caxambu do Sul</t>
  </si>
  <si>
    <t>Monte Alegre de Sergipe</t>
  </si>
  <si>
    <t>312675</t>
  </si>
  <si>
    <t>432235</t>
  </si>
  <si>
    <t>316230</t>
  </si>
  <si>
    <t>430270</t>
  </si>
  <si>
    <t>Dom Pedrito</t>
  </si>
  <si>
    <t>260710</t>
  </si>
  <si>
    <t>Três Palmeiras</t>
  </si>
  <si>
    <t>Norte Araguaia Karajá</t>
  </si>
  <si>
    <t>Capetinga</t>
  </si>
  <si>
    <t>310630</t>
  </si>
  <si>
    <t>251630</t>
  </si>
  <si>
    <t>Novo Barreiro</t>
  </si>
  <si>
    <t>Coqueiral</t>
  </si>
  <si>
    <t>Pio XII</t>
  </si>
  <si>
    <t>431113</t>
  </si>
  <si>
    <t>Conceição do Araguaia</t>
  </si>
  <si>
    <t>500400</t>
  </si>
  <si>
    <t>350160</t>
  </si>
  <si>
    <t>220040</t>
  </si>
  <si>
    <t>412770</t>
  </si>
  <si>
    <t>Ibertioga</t>
  </si>
  <si>
    <t>352820</t>
  </si>
  <si>
    <t>412795</t>
  </si>
  <si>
    <t>Teotônio Vilela</t>
  </si>
  <si>
    <t>270670</t>
  </si>
  <si>
    <t>291630</t>
  </si>
  <si>
    <t>230120</t>
  </si>
  <si>
    <t>521440</t>
  </si>
  <si>
    <t>Nazária</t>
  </si>
  <si>
    <t>São José do Xingu</t>
  </si>
  <si>
    <t>313370</t>
  </si>
  <si>
    <t>510560</t>
  </si>
  <si>
    <t>170320</t>
  </si>
  <si>
    <t>Colméia</t>
  </si>
  <si>
    <t>João Ramalho</t>
  </si>
  <si>
    <t>Leópolis</t>
  </si>
  <si>
    <t>Arinos</t>
  </si>
  <si>
    <t>330513</t>
  </si>
  <si>
    <t>314290</t>
  </si>
  <si>
    <t>353420</t>
  </si>
  <si>
    <t>Erval Seco</t>
  </si>
  <si>
    <t>420310</t>
  </si>
  <si>
    <t>411230</t>
  </si>
  <si>
    <t>Boa Vista</t>
  </si>
  <si>
    <t>210465</t>
  </si>
  <si>
    <t>Pequizeiro</t>
  </si>
  <si>
    <t>355020</t>
  </si>
  <si>
    <t>Barroso</t>
  </si>
  <si>
    <t>Pindorama do Tocantins</t>
  </si>
  <si>
    <t>Doutor Ricardo</t>
  </si>
  <si>
    <t>221037</t>
  </si>
  <si>
    <t>Serra Branca</t>
  </si>
  <si>
    <t>Sena Madureira</t>
  </si>
  <si>
    <t>312690</t>
  </si>
  <si>
    <t>Figueirópolis D'Oeste</t>
  </si>
  <si>
    <t>431775</t>
  </si>
  <si>
    <t>315770</t>
  </si>
  <si>
    <t>350880</t>
  </si>
  <si>
    <t>Santo Antônio do Jacinto</t>
  </si>
  <si>
    <t>Dois Riachos</t>
  </si>
  <si>
    <t>Witmarsum</t>
  </si>
  <si>
    <t>Além Paraíba</t>
  </si>
  <si>
    <t>Terra de Areia</t>
  </si>
  <si>
    <t>330390</t>
  </si>
  <si>
    <t>Serra do Navio</t>
  </si>
  <si>
    <t>Nova Monte Verde</t>
  </si>
  <si>
    <t>Pindaí</t>
  </si>
  <si>
    <t>291190</t>
  </si>
  <si>
    <t>290470</t>
  </si>
  <si>
    <t>230680</t>
  </si>
  <si>
    <t>231360</t>
  </si>
  <si>
    <t>410070</t>
  </si>
  <si>
    <t>330430</t>
  </si>
  <si>
    <t>Coruripe</t>
  </si>
  <si>
    <t>240510</t>
  </si>
  <si>
    <t>421150</t>
  </si>
  <si>
    <t>352660</t>
  </si>
  <si>
    <t>Nova Marilândia</t>
  </si>
  <si>
    <t>São José dos Pinhais</t>
  </si>
  <si>
    <t>Arabutã</t>
  </si>
  <si>
    <t>Cachoeira Grande</t>
  </si>
  <si>
    <t>140040</t>
  </si>
  <si>
    <t>312130</t>
  </si>
  <si>
    <t>Cajuru</t>
  </si>
  <si>
    <t>Santa Maria do Tocantins</t>
  </si>
  <si>
    <t>Estrela Dalva</t>
  </si>
  <si>
    <t>Sobrália</t>
  </si>
  <si>
    <t>260950</t>
  </si>
  <si>
    <t>310870</t>
  </si>
  <si>
    <t>220559</t>
  </si>
  <si>
    <t>411590</t>
  </si>
  <si>
    <t>171865</t>
  </si>
  <si>
    <t>430047</t>
  </si>
  <si>
    <t>353380</t>
  </si>
  <si>
    <t>430535</t>
  </si>
  <si>
    <t>314530</t>
  </si>
  <si>
    <t>Jaraguá</t>
  </si>
  <si>
    <t>Comodoro</t>
  </si>
  <si>
    <t>Pariquera-Açu</t>
  </si>
  <si>
    <t>410975</t>
  </si>
  <si>
    <t>150746</t>
  </si>
  <si>
    <t>220277</t>
  </si>
  <si>
    <t>354260</t>
  </si>
  <si>
    <t>500345</t>
  </si>
  <si>
    <t>Florestópolis</t>
  </si>
  <si>
    <t>Herculândia</t>
  </si>
  <si>
    <t>Lagoa de Velhos</t>
  </si>
  <si>
    <t>Luzerna</t>
  </si>
  <si>
    <t>Pontalinda</t>
  </si>
  <si>
    <t>412035</t>
  </si>
  <si>
    <t>270135</t>
  </si>
  <si>
    <t>270830</t>
  </si>
  <si>
    <t>293130</t>
  </si>
  <si>
    <t>291870</t>
  </si>
  <si>
    <t>Duas Barras</t>
  </si>
  <si>
    <t>Valparaíso de Goiás</t>
  </si>
  <si>
    <t>317070</t>
  </si>
  <si>
    <t>410990</t>
  </si>
  <si>
    <t>521305</t>
  </si>
  <si>
    <t>Ilhota</t>
  </si>
  <si>
    <t>Sinimbu</t>
  </si>
  <si>
    <t>510757</t>
  </si>
  <si>
    <t>431935</t>
  </si>
  <si>
    <t>315930</t>
  </si>
  <si>
    <t>411729</t>
  </si>
  <si>
    <t>Lagoa dos Patos</t>
  </si>
  <si>
    <t>420455</t>
  </si>
  <si>
    <t>São Miguel</t>
  </si>
  <si>
    <t>171880</t>
  </si>
  <si>
    <t>Sericita</t>
  </si>
  <si>
    <t>Cortês</t>
  </si>
  <si>
    <t>411575</t>
  </si>
  <si>
    <t>Porto</t>
  </si>
  <si>
    <t>Marcos Parente</t>
  </si>
  <si>
    <t>251190</t>
  </si>
  <si>
    <t>411007</t>
  </si>
  <si>
    <t>Montadas</t>
  </si>
  <si>
    <t>Aurelino Leal</t>
  </si>
  <si>
    <t>310190</t>
  </si>
  <si>
    <t>Embu das Artes</t>
  </si>
  <si>
    <t>420127</t>
  </si>
  <si>
    <t>Formosa do Rio Preto</t>
  </si>
  <si>
    <t>Jardim de Piranhas</t>
  </si>
  <si>
    <t>Cuparaque</t>
  </si>
  <si>
    <t>Inconfidentes</t>
  </si>
  <si>
    <t>Muricilândia</t>
  </si>
  <si>
    <t>316590</t>
  </si>
  <si>
    <t>Anapu</t>
  </si>
  <si>
    <t>150120</t>
  </si>
  <si>
    <t>210320</t>
  </si>
  <si>
    <t>Divino das Laranjeiras</t>
  </si>
  <si>
    <t>Viamão</t>
  </si>
  <si>
    <t>351320</t>
  </si>
  <si>
    <t>280510</t>
  </si>
  <si>
    <t>Parnaguá</t>
  </si>
  <si>
    <t>250470</t>
  </si>
  <si>
    <t>Alfredo Chaves</t>
  </si>
  <si>
    <t>Ampére</t>
  </si>
  <si>
    <t>431030</t>
  </si>
  <si>
    <t>Itaquiraí</t>
  </si>
  <si>
    <t>311470</t>
  </si>
  <si>
    <t>Juiz de Fora Lima Duarte Bom Jardim Minas</t>
  </si>
  <si>
    <t>261550</t>
  </si>
  <si>
    <t>Caraguatatuba</t>
  </si>
  <si>
    <t>Cruzeiro da Fortaleza</t>
  </si>
  <si>
    <t>290687</t>
  </si>
  <si>
    <t>230800</t>
  </si>
  <si>
    <t>320230</t>
  </si>
  <si>
    <t>520880</t>
  </si>
  <si>
    <t>Marzagão</t>
  </si>
  <si>
    <t>351440</t>
  </si>
  <si>
    <t>150640</t>
  </si>
  <si>
    <t>210440</t>
  </si>
  <si>
    <t>Cardeal da Silva</t>
  </si>
  <si>
    <t>Santo Antônio do Amparo Campo Belo</t>
  </si>
  <si>
    <t>São Pedro do Piauí</t>
  </si>
  <si>
    <t>431750</t>
  </si>
  <si>
    <t>311310</t>
  </si>
  <si>
    <t>Garibaldi</t>
  </si>
  <si>
    <t>220985</t>
  </si>
  <si>
    <t>261230</t>
  </si>
  <si>
    <t>Nazaré da Mata</t>
  </si>
  <si>
    <t>280270</t>
  </si>
  <si>
    <t>353286</t>
  </si>
  <si>
    <t>110110</t>
  </si>
  <si>
    <t>250310</t>
  </si>
  <si>
    <t>Teixeira de Freitas</t>
  </si>
  <si>
    <t>Pinhal de São Bento</t>
  </si>
  <si>
    <t>Oriximiná</t>
  </si>
  <si>
    <t>Nova Santa Rita</t>
  </si>
  <si>
    <t>220080</t>
  </si>
  <si>
    <t>Pureza</t>
  </si>
  <si>
    <t>Barra do Guarita</t>
  </si>
  <si>
    <t>Araçoiaba</t>
  </si>
  <si>
    <t>170305</t>
  </si>
  <si>
    <t>Mariano Moro</t>
  </si>
  <si>
    <t>Avaí</t>
  </si>
  <si>
    <t>510719</t>
  </si>
  <si>
    <t>Paranaíta</t>
  </si>
  <si>
    <t>Lagoa da Prata</t>
  </si>
  <si>
    <t>Lapão</t>
  </si>
  <si>
    <t>Unaí</t>
  </si>
  <si>
    <t>Joaíma</t>
  </si>
  <si>
    <t>Mataraca</t>
  </si>
  <si>
    <t>290310</t>
  </si>
  <si>
    <t>231400</t>
  </si>
  <si>
    <t>230763</t>
  </si>
  <si>
    <t>Iconha</t>
  </si>
  <si>
    <t>520160</t>
  </si>
  <si>
    <t>521480</t>
  </si>
  <si>
    <t>Crixás</t>
  </si>
  <si>
    <t>MG</t>
  </si>
  <si>
    <t>251615</t>
  </si>
  <si>
    <t>314250</t>
  </si>
  <si>
    <t>Tibau</t>
  </si>
  <si>
    <t>Matupá</t>
  </si>
  <si>
    <t>Acará</t>
  </si>
  <si>
    <t>354500</t>
  </si>
  <si>
    <t>Santa Rosa do Piauí</t>
  </si>
  <si>
    <t>Dois Irmãos das Missões</t>
  </si>
  <si>
    <t>172208</t>
  </si>
  <si>
    <t>Bacabeira</t>
  </si>
  <si>
    <t>Perdões</t>
  </si>
  <si>
    <t>Taiobeiras</t>
  </si>
  <si>
    <t>350840</t>
  </si>
  <si>
    <t>220960</t>
  </si>
  <si>
    <t>São Pedro do Turvo</t>
  </si>
  <si>
    <t>421630</t>
  </si>
  <si>
    <t>352100</t>
  </si>
  <si>
    <t>Itapajé</t>
  </si>
  <si>
    <t>410710</t>
  </si>
  <si>
    <t>330350</t>
  </si>
  <si>
    <t>João Dias</t>
  </si>
  <si>
    <t>240270</t>
  </si>
  <si>
    <t>Salto Grande</t>
  </si>
  <si>
    <t>Capão Alto</t>
  </si>
  <si>
    <t>Fernandópolis</t>
  </si>
  <si>
    <t>Cunhataí</t>
  </si>
  <si>
    <t>312650</t>
  </si>
  <si>
    <t>Mendes</t>
  </si>
  <si>
    <t>Vila Rica</t>
  </si>
  <si>
    <t>Flor do Sertão</t>
  </si>
  <si>
    <t>432210</t>
  </si>
  <si>
    <t>Tupiratins</t>
  </si>
  <si>
    <t>Bujari</t>
  </si>
  <si>
    <t>270190</t>
  </si>
  <si>
    <t>270895</t>
  </si>
  <si>
    <t>130390</t>
  </si>
  <si>
    <t>Gavião</t>
  </si>
  <si>
    <t>290430</t>
  </si>
  <si>
    <t>Serranópolis</t>
  </si>
  <si>
    <t>Astolfo Dutra</t>
  </si>
  <si>
    <t>313490</t>
  </si>
  <si>
    <t>431990</t>
  </si>
  <si>
    <t>354220</t>
  </si>
  <si>
    <t>Goiânia</t>
  </si>
  <si>
    <t>Tucumã</t>
  </si>
  <si>
    <t>Campinorte</t>
  </si>
  <si>
    <t>Aparecida do Taboado</t>
  </si>
  <si>
    <t>Jaraguari</t>
  </si>
  <si>
    <t>Irupi</t>
  </si>
  <si>
    <t>314570</t>
  </si>
  <si>
    <t>São Caitano</t>
  </si>
  <si>
    <t>Junqueiro</t>
  </si>
  <si>
    <t>Itaúba</t>
  </si>
  <si>
    <t>520640</t>
  </si>
  <si>
    <t>Senador José Bento</t>
  </si>
  <si>
    <t>312170</t>
  </si>
  <si>
    <t>231320</t>
  </si>
  <si>
    <t>Catunda</t>
  </si>
  <si>
    <t>351385</t>
  </si>
  <si>
    <t>310830</t>
  </si>
  <si>
    <t>260910</t>
  </si>
  <si>
    <t>Capão Bonito do Sul</t>
  </si>
  <si>
    <t>521523</t>
  </si>
  <si>
    <t>Bataguassu</t>
  </si>
  <si>
    <t>Vicente Dutra</t>
  </si>
  <si>
    <t>São Fernando</t>
  </si>
  <si>
    <t>410030</t>
  </si>
  <si>
    <t>240550</t>
  </si>
  <si>
    <t>Chapada da Natividade</t>
  </si>
  <si>
    <t>330470</t>
  </si>
  <si>
    <t>352620</t>
  </si>
  <si>
    <t>421110</t>
  </si>
  <si>
    <t>Feira da Mata</t>
  </si>
  <si>
    <t>315090</t>
  </si>
  <si>
    <t>Manhuaçu</t>
  </si>
  <si>
    <t>Quatro Barras</t>
  </si>
  <si>
    <t>Bonito de Minas</t>
  </si>
  <si>
    <t>Igaraçu do Tietê</t>
  </si>
  <si>
    <t>Maceió</t>
  </si>
  <si>
    <t>270870</t>
  </si>
  <si>
    <t>293170</t>
  </si>
  <si>
    <t>291830</t>
  </si>
  <si>
    <t>292490</t>
  </si>
  <si>
    <t>290689</t>
  </si>
  <si>
    <t>Betim</t>
  </si>
  <si>
    <t>Ubá</t>
  </si>
  <si>
    <t>Palmeirina</t>
  </si>
  <si>
    <t>Rio Negro e Solimões</t>
  </si>
  <si>
    <t>280550</t>
  </si>
  <si>
    <t>320510</t>
  </si>
  <si>
    <t>250430</t>
  </si>
  <si>
    <t>431070</t>
  </si>
  <si>
    <t>261510</t>
  </si>
  <si>
    <t>311430</t>
  </si>
  <si>
    <t>211003</t>
  </si>
  <si>
    <t>Cônego Marinho</t>
  </si>
  <si>
    <t>150160</t>
  </si>
  <si>
    <t>210360</t>
  </si>
  <si>
    <t>América Dourada</t>
  </si>
  <si>
    <t>351360</t>
  </si>
  <si>
    <t>Embaúba</t>
  </si>
  <si>
    <t>353325</t>
  </si>
  <si>
    <t>312890</t>
  </si>
  <si>
    <t>420415</t>
  </si>
  <si>
    <t>411535</t>
  </si>
  <si>
    <t>Tapajós</t>
  </si>
  <si>
    <t>Chácara</t>
  </si>
  <si>
    <t>Distrito Federal</t>
  </si>
  <si>
    <t>14ª RS Paranavaí</t>
  </si>
  <si>
    <t>Esperantina</t>
  </si>
  <si>
    <t>São Miguel da Boa Vista</t>
  </si>
  <si>
    <t>353657</t>
  </si>
  <si>
    <t>Centro do Guilherme</t>
  </si>
  <si>
    <t>Serra Talhada</t>
  </si>
  <si>
    <t>430590</t>
  </si>
  <si>
    <t>Bela Vista do Paraíso</t>
  </si>
  <si>
    <t>317030</t>
  </si>
  <si>
    <t>230625</t>
  </si>
  <si>
    <t>Senador Canedo</t>
  </si>
  <si>
    <t>412090</t>
  </si>
  <si>
    <t>Catanduvas</t>
  </si>
  <si>
    <t>Bom Jesus do Norte</t>
  </si>
  <si>
    <t>Arceburgo</t>
  </si>
  <si>
    <t>350680</t>
  </si>
  <si>
    <t>Arapuã</t>
  </si>
  <si>
    <t>Paulo Ramos</t>
  </si>
  <si>
    <t>Campestre do Maranhão</t>
  </si>
  <si>
    <t>431975</t>
  </si>
  <si>
    <t>315970</t>
  </si>
  <si>
    <t>260790</t>
  </si>
  <si>
    <t>230840</t>
  </si>
  <si>
    <t>320270</t>
  </si>
  <si>
    <t>522180</t>
  </si>
  <si>
    <t>210400</t>
  </si>
  <si>
    <t>Barrocas</t>
  </si>
  <si>
    <t>411727</t>
  </si>
  <si>
    <t>Região 30 - Vale da Luz</t>
  </si>
  <si>
    <t>500480</t>
  </si>
  <si>
    <t>Bonópolis</t>
  </si>
  <si>
    <t>Vale do Jamari</t>
  </si>
  <si>
    <t>431710</t>
  </si>
  <si>
    <t>261270</t>
  </si>
  <si>
    <t>311350</t>
  </si>
  <si>
    <t>280230</t>
  </si>
  <si>
    <t>Nazareno</t>
  </si>
  <si>
    <t>110150</t>
  </si>
  <si>
    <t>250350</t>
  </si>
  <si>
    <t>431262</t>
  </si>
  <si>
    <t>351400</t>
  </si>
  <si>
    <t>150600</t>
  </si>
  <si>
    <t>Silveira Martins</t>
  </si>
  <si>
    <t>Brasília de Minas</t>
  </si>
  <si>
    <t>Brejolândia</t>
  </si>
  <si>
    <t>Capela Nova</t>
  </si>
  <si>
    <t>Rio Pardo de Minas</t>
  </si>
  <si>
    <t>Médio Amazonas</t>
  </si>
  <si>
    <t>293076</t>
  </si>
  <si>
    <t>290350</t>
  </si>
  <si>
    <t>Pancas</t>
  </si>
  <si>
    <t>Santo Antônio do Leste</t>
  </si>
  <si>
    <t>Euclides da Cunha Paulista</t>
  </si>
  <si>
    <t>312610</t>
  </si>
  <si>
    <t>Pimenta</t>
  </si>
  <si>
    <t>432250</t>
  </si>
  <si>
    <t>316255</t>
  </si>
  <si>
    <t>Tenente Ananias</t>
  </si>
  <si>
    <t>Barra do Garças</t>
  </si>
  <si>
    <t>520120</t>
  </si>
  <si>
    <t>210197</t>
  </si>
  <si>
    <t>Conceição do Castelo</t>
  </si>
  <si>
    <t>220920</t>
  </si>
  <si>
    <t>350800</t>
  </si>
  <si>
    <t>Missão Velha</t>
  </si>
  <si>
    <t>Nova Veneza</t>
  </si>
  <si>
    <t>352140</t>
  </si>
  <si>
    <t>421670</t>
  </si>
  <si>
    <t>Nossa Senhora do Socorro</t>
  </si>
  <si>
    <t>11ª Região Sobral</t>
  </si>
  <si>
    <t>410750</t>
  </si>
  <si>
    <t>Taboleiro Grande</t>
  </si>
  <si>
    <t>240230</t>
  </si>
  <si>
    <t>330310</t>
  </si>
  <si>
    <t>Sumidouro</t>
  </si>
  <si>
    <t>Bom Jesus dos Perdões</t>
  </si>
  <si>
    <t>211105</t>
  </si>
  <si>
    <t>Matões do Norte</t>
  </si>
  <si>
    <t>Laranja da Terra</t>
  </si>
  <si>
    <t>354540</t>
  </si>
  <si>
    <t>220025</t>
  </si>
  <si>
    <t>220557</t>
  </si>
  <si>
    <t>110018</t>
  </si>
  <si>
    <t>430215</t>
  </si>
  <si>
    <t>314210</t>
  </si>
  <si>
    <t>260775</t>
  </si>
  <si>
    <t>Congonhal</t>
  </si>
  <si>
    <t>16ª RS Apucarana</t>
  </si>
  <si>
    <t>420390</t>
  </si>
  <si>
    <t>Barcelona</t>
  </si>
  <si>
    <t>Região 06 - Vale do Paranhana e Costa Serr</t>
  </si>
  <si>
    <t>210235</t>
  </si>
  <si>
    <t>270020</t>
  </si>
  <si>
    <t>130220</t>
  </si>
  <si>
    <t>291060</t>
  </si>
  <si>
    <t>290580</t>
  </si>
  <si>
    <t>310980</t>
  </si>
  <si>
    <t>Piraúba</t>
  </si>
  <si>
    <t>355670</t>
  </si>
  <si>
    <t>171090</t>
  </si>
  <si>
    <t>231290</t>
  </si>
  <si>
    <t>Moju</t>
  </si>
  <si>
    <t>Bom Jardim</t>
  </si>
  <si>
    <t>Taparuba</t>
  </si>
  <si>
    <t>431125</t>
  </si>
  <si>
    <t>315120</t>
  </si>
  <si>
    <t>Arraias</t>
  </si>
  <si>
    <t>352790</t>
  </si>
  <si>
    <t>Puxinanã</t>
  </si>
  <si>
    <t>10ª Região Limoeiro do Norte</t>
  </si>
  <si>
    <t>410180</t>
  </si>
  <si>
    <t>Marajá do Sena</t>
  </si>
  <si>
    <t>Reserva do Cabaçal</t>
  </si>
  <si>
    <t>Baixio</t>
  </si>
  <si>
    <t>354390</t>
  </si>
  <si>
    <t>431820</t>
  </si>
  <si>
    <t>Prado Ferreira</t>
  </si>
  <si>
    <t>Cardoso</t>
  </si>
  <si>
    <t>510642</t>
  </si>
  <si>
    <t>230770</t>
  </si>
  <si>
    <t>313520</t>
  </si>
  <si>
    <t>510330</t>
  </si>
  <si>
    <t>São Vicente do Seridó</t>
  </si>
  <si>
    <t>Lunardelli</t>
  </si>
  <si>
    <t>521210</t>
  </si>
  <si>
    <t>Tesouro</t>
  </si>
  <si>
    <t>Rio Madeira</t>
  </si>
  <si>
    <t>Brasilândia do Tocantins</t>
  </si>
  <si>
    <t>Edéia</t>
  </si>
  <si>
    <t>353270</t>
  </si>
  <si>
    <t>420540</t>
  </si>
  <si>
    <t>Xique-Xique</t>
  </si>
  <si>
    <t>241100</t>
  </si>
  <si>
    <t>411460</t>
  </si>
  <si>
    <t>Anagé</t>
  </si>
  <si>
    <t>São José do Barreiro</t>
  </si>
  <si>
    <t>260140</t>
  </si>
  <si>
    <t>Combinado</t>
  </si>
  <si>
    <t>291980</t>
  </si>
  <si>
    <t>292520</t>
  </si>
  <si>
    <t>291085</t>
  </si>
  <si>
    <t>310060</t>
  </si>
  <si>
    <t>430420</t>
  </si>
  <si>
    <t>Tapiraí</t>
  </si>
  <si>
    <t>251060</t>
  </si>
  <si>
    <t>Pongaí</t>
  </si>
  <si>
    <t>312920</t>
  </si>
  <si>
    <t>Carlinda</t>
  </si>
  <si>
    <t>Pontes e Lacerda</t>
  </si>
  <si>
    <t>Monção</t>
  </si>
  <si>
    <t>350730</t>
  </si>
  <si>
    <t>220610</t>
  </si>
  <si>
    <t>412120</t>
  </si>
  <si>
    <t>410860</t>
  </si>
  <si>
    <t>Santo Antônio de Jesus</t>
  </si>
  <si>
    <t>Jaguarari</t>
  </si>
  <si>
    <t>421940</t>
  </si>
  <si>
    <t>Nordestina</t>
  </si>
  <si>
    <t>317180</t>
  </si>
  <si>
    <t>Santo Antônio do Jardim</t>
  </si>
  <si>
    <t>520549</t>
  </si>
  <si>
    <t>311580</t>
  </si>
  <si>
    <t>250580</t>
  </si>
  <si>
    <t>Itaperuna</t>
  </si>
  <si>
    <t>410165</t>
  </si>
  <si>
    <t>Valente</t>
  </si>
  <si>
    <t>Vale das Cachoeiras</t>
  </si>
  <si>
    <t>Marilândia do Sul</t>
  </si>
  <si>
    <t>355695</t>
  </si>
  <si>
    <t>260845</t>
  </si>
  <si>
    <t>Tupi Paulista</t>
  </si>
  <si>
    <t>Descanso</t>
  </si>
  <si>
    <t>Porto Estrela</t>
  </si>
  <si>
    <t>Ourilândia do Norte</t>
  </si>
  <si>
    <t>316460</t>
  </si>
  <si>
    <t>BA</t>
  </si>
  <si>
    <t>Pauini</t>
  </si>
  <si>
    <t>290205</t>
  </si>
  <si>
    <t>292240</t>
  </si>
  <si>
    <t>Cândido Sales</t>
  </si>
  <si>
    <t>421725</t>
  </si>
  <si>
    <t>Igarassu</t>
  </si>
  <si>
    <t>330245</t>
  </si>
  <si>
    <t>Aroeiras</t>
  </si>
  <si>
    <t>Gália</t>
  </si>
  <si>
    <t>Guarulhos</t>
  </si>
  <si>
    <t>Açu</t>
  </si>
  <si>
    <t>280380</t>
  </si>
  <si>
    <t>Mandaguaçu</t>
  </si>
  <si>
    <t>Guaratinguetá</t>
  </si>
  <si>
    <t>Quirinópolis</t>
  </si>
  <si>
    <t>316300</t>
  </si>
  <si>
    <t>Região 01 - Verdes Campos</t>
  </si>
  <si>
    <t>Espinosa</t>
  </si>
  <si>
    <t>Crisólita</t>
  </si>
  <si>
    <t>Itaguajé</t>
  </si>
  <si>
    <t>Monte Belo do Sul</t>
  </si>
  <si>
    <t>Belo Campo</t>
  </si>
  <si>
    <t>Cotia</t>
  </si>
  <si>
    <t>430632</t>
  </si>
  <si>
    <t>251272</t>
  </si>
  <si>
    <t>520970</t>
  </si>
  <si>
    <t>251700</t>
  </si>
  <si>
    <t>Tianguá</t>
  </si>
  <si>
    <t>260620</t>
  </si>
  <si>
    <t>310700</t>
  </si>
  <si>
    <t>430340</t>
  </si>
  <si>
    <t>314345</t>
  </si>
  <si>
    <t>Tibagi</t>
  </si>
  <si>
    <t>São José da Lapa</t>
  </si>
  <si>
    <t>352910</t>
  </si>
  <si>
    <t>Quissamã</t>
  </si>
  <si>
    <t>412640</t>
  </si>
  <si>
    <t>211050</t>
  </si>
  <si>
    <t>Boa Vista do Tupim</t>
  </si>
  <si>
    <t>Santa Clara d'Oeste</t>
  </si>
  <si>
    <t>350050</t>
  </si>
  <si>
    <t>220170</t>
  </si>
  <si>
    <t>Piúma</t>
  </si>
  <si>
    <t>São José dos Basílios</t>
  </si>
  <si>
    <t>270740</t>
  </si>
  <si>
    <t>291700</t>
  </si>
  <si>
    <t>Bequimão</t>
  </si>
  <si>
    <t>521570</t>
  </si>
  <si>
    <t>Sul - Barretos</t>
  </si>
  <si>
    <t>170210</t>
  </si>
  <si>
    <t>Wall Ferraz</t>
  </si>
  <si>
    <t>230010</t>
  </si>
  <si>
    <t>Paulista</t>
  </si>
  <si>
    <t>Peri Mirim</t>
  </si>
  <si>
    <t>510450</t>
  </si>
  <si>
    <t>313240</t>
  </si>
  <si>
    <t>Pardinho</t>
  </si>
  <si>
    <t>Canhotinho</t>
  </si>
  <si>
    <t>411300</t>
  </si>
  <si>
    <t>520995</t>
  </si>
  <si>
    <t>Araçu</t>
  </si>
  <si>
    <t>Rio do Pires</t>
  </si>
  <si>
    <t>Bom Princípio</t>
  </si>
  <si>
    <t>353510</t>
  </si>
  <si>
    <t>420220</t>
  </si>
  <si>
    <t>Vale Real</t>
  </si>
  <si>
    <t>Nova Belém</t>
  </si>
  <si>
    <t>Gurupá</t>
  </si>
  <si>
    <t>Novo Lino</t>
  </si>
  <si>
    <t>12ª Região Acaraú</t>
  </si>
  <si>
    <t>Oeiras do Pará</t>
  </si>
  <si>
    <t>520090</t>
  </si>
  <si>
    <t>Caldeirão Grande</t>
  </si>
  <si>
    <t>Imbituba</t>
  </si>
  <si>
    <t>355110</t>
  </si>
  <si>
    <t>Rio Claro</t>
  </si>
  <si>
    <t>Paraguaçu</t>
  </si>
  <si>
    <t>Santo André</t>
  </si>
  <si>
    <t>São Miguel dos Milagres</t>
  </si>
  <si>
    <t>240380</t>
  </si>
  <si>
    <t>Região 15 - Caminho das Águas</t>
  </si>
  <si>
    <t>Divinópolis Santo Antônio do Monte</t>
  </si>
  <si>
    <t>431337</t>
  </si>
  <si>
    <t>220890</t>
  </si>
  <si>
    <t>311205</t>
  </si>
  <si>
    <t>431645</t>
  </si>
  <si>
    <t>315640</t>
  </si>
  <si>
    <t>Santana do Araguaia</t>
  </si>
  <si>
    <t>São José do Rio Claro</t>
  </si>
  <si>
    <t>Trombas</t>
  </si>
  <si>
    <t>Água Santa</t>
  </si>
  <si>
    <t>110005</t>
  </si>
  <si>
    <t>250205</t>
  </si>
  <si>
    <t>Araci</t>
  </si>
  <si>
    <t>Serra Negra do Norte</t>
  </si>
  <si>
    <t>270060</t>
  </si>
  <si>
    <t>130260</t>
  </si>
  <si>
    <t>291020</t>
  </si>
  <si>
    <t>230730</t>
  </si>
  <si>
    <t>320405</t>
  </si>
  <si>
    <t>Pontal do Paranapanema</t>
  </si>
  <si>
    <t>Vitor Meireles</t>
  </si>
  <si>
    <t>430485</t>
  </si>
  <si>
    <t>314480</t>
  </si>
  <si>
    <t>Ribeira</t>
  </si>
  <si>
    <t>420500</t>
  </si>
  <si>
    <t>353230</t>
  </si>
  <si>
    <t>Córrego do Ouro</t>
  </si>
  <si>
    <t>241140</t>
  </si>
  <si>
    <t>411420</t>
  </si>
  <si>
    <t>Divina Pastora</t>
  </si>
  <si>
    <t>431860</t>
  </si>
  <si>
    <t>Teixeiras</t>
  </si>
  <si>
    <t>510370</t>
  </si>
  <si>
    <t>313560</t>
  </si>
  <si>
    <t>Buritama</t>
  </si>
  <si>
    <t>Barra do Ribeiro</t>
  </si>
  <si>
    <t>521250</t>
  </si>
  <si>
    <t>412880</t>
  </si>
  <si>
    <t>280445</t>
  </si>
  <si>
    <t>Umburatiba</t>
  </si>
  <si>
    <t>Socorro do Piauí</t>
  </si>
  <si>
    <t>Boa Hora</t>
  </si>
  <si>
    <t>315160</t>
  </si>
  <si>
    <t>Norte</t>
  </si>
  <si>
    <t>São João do Triunfo</t>
  </si>
  <si>
    <t>431417</t>
  </si>
  <si>
    <t>Urucará</t>
  </si>
  <si>
    <t>250057</t>
  </si>
  <si>
    <t>330580</t>
  </si>
  <si>
    <t>Norte - Barretos</t>
  </si>
  <si>
    <t>210275</t>
  </si>
  <si>
    <t>Ribeirão do Largo</t>
  </si>
  <si>
    <t>Santópolis do Aguapeí</t>
  </si>
  <si>
    <t>Rodeio</t>
  </si>
  <si>
    <t>Alto do Rodrigues</t>
  </si>
  <si>
    <t>355630</t>
  </si>
  <si>
    <t>312080</t>
  </si>
  <si>
    <t>Jumirim</t>
  </si>
  <si>
    <t>Coronel Ezequiel</t>
  </si>
  <si>
    <t>431339</t>
  </si>
  <si>
    <t>Westfália</t>
  </si>
  <si>
    <t>130406</t>
  </si>
  <si>
    <t>292560</t>
  </si>
  <si>
    <t>293080</t>
  </si>
  <si>
    <t>Salvaterra</t>
  </si>
  <si>
    <t>260805</t>
  </si>
  <si>
    <t>Iranduba</t>
  </si>
  <si>
    <t>Caturama</t>
  </si>
  <si>
    <t>310925</t>
  </si>
  <si>
    <t>Severínia</t>
  </si>
  <si>
    <t>351290</t>
  </si>
  <si>
    <t>Augusto Severo</t>
  </si>
  <si>
    <t>150090</t>
  </si>
  <si>
    <t>210290</t>
  </si>
  <si>
    <t>Aurora do Tocantins</t>
  </si>
  <si>
    <t>316420</t>
  </si>
  <si>
    <t>Lavandeira</t>
  </si>
  <si>
    <t>Santo Ângelo</t>
  </si>
  <si>
    <t>Lagoa do Sítio</t>
  </si>
  <si>
    <t>Apiacás</t>
  </si>
  <si>
    <t>431180</t>
  </si>
  <si>
    <t>412865</t>
  </si>
  <si>
    <t>Cambuí</t>
  </si>
  <si>
    <t>421005</t>
  </si>
  <si>
    <t>São Roque do Canaã</t>
  </si>
  <si>
    <t>220650</t>
  </si>
  <si>
    <t>350770</t>
  </si>
  <si>
    <t>Alta Sorocabana</t>
  </si>
  <si>
    <t>315880</t>
  </si>
  <si>
    <t>500210</t>
  </si>
  <si>
    <t>412160</t>
  </si>
  <si>
    <t>Trajano de Moraes</t>
  </si>
  <si>
    <t>410820</t>
  </si>
  <si>
    <t>Itarumã</t>
  </si>
  <si>
    <t>510395</t>
  </si>
  <si>
    <t>421900</t>
  </si>
  <si>
    <t>150613</t>
  </si>
  <si>
    <t>310020</t>
  </si>
  <si>
    <t>260100</t>
  </si>
  <si>
    <t>Cachoeira de Goiás</t>
  </si>
  <si>
    <t>430460</t>
  </si>
  <si>
    <t>314465</t>
  </si>
  <si>
    <t>251020</t>
  </si>
  <si>
    <t>Santa Tereza</t>
  </si>
  <si>
    <t>Vigia</t>
  </si>
  <si>
    <t>Luzinópolis</t>
  </si>
  <si>
    <t>312960</t>
  </si>
  <si>
    <t>110143</t>
  </si>
  <si>
    <t>Santo Antônio do Aracanguá</t>
  </si>
  <si>
    <t>352950</t>
  </si>
  <si>
    <t>292200</t>
  </si>
  <si>
    <t>320380</t>
  </si>
  <si>
    <t>320503</t>
  </si>
  <si>
    <t>522070</t>
  </si>
  <si>
    <t>Resende</t>
  </si>
  <si>
    <t>Entre Rios do Sul</t>
  </si>
  <si>
    <t>211010</t>
  </si>
  <si>
    <t>412600</t>
  </si>
  <si>
    <t>Santana do Deserto</t>
  </si>
  <si>
    <t>Reginópolis</t>
  </si>
  <si>
    <t>220130</t>
  </si>
  <si>
    <t>350010</t>
  </si>
  <si>
    <t>500570</t>
  </si>
  <si>
    <t>420285</t>
  </si>
  <si>
    <t>Ipatinga</t>
  </si>
  <si>
    <t>Novo Acordo</t>
  </si>
  <si>
    <t>Santa Maria do Suaçuí São João Evangelista</t>
  </si>
  <si>
    <t>Maurilândia</t>
  </si>
  <si>
    <t>Estrela</t>
  </si>
  <si>
    <t>Dom Bosco</t>
  </si>
  <si>
    <t>251740</t>
  </si>
  <si>
    <t>Santo Amaro da Imperatriz</t>
  </si>
  <si>
    <t>Oliveira dos Brejinhos</t>
  </si>
  <si>
    <t>310740</t>
  </si>
  <si>
    <t>260660</t>
  </si>
  <si>
    <t>Cristalina</t>
  </si>
  <si>
    <t>430300</t>
  </si>
  <si>
    <t>432345</t>
  </si>
  <si>
    <t>316340</t>
  </si>
  <si>
    <t>312705</t>
  </si>
  <si>
    <t>Conceição do Coité</t>
  </si>
  <si>
    <t>510704</t>
  </si>
  <si>
    <t>520547</t>
  </si>
  <si>
    <t>Araguaína</t>
  </si>
  <si>
    <t>330205</t>
  </si>
  <si>
    <t>240325</t>
  </si>
  <si>
    <t>430583</t>
  </si>
  <si>
    <t>410645</t>
  </si>
  <si>
    <t>410337</t>
  </si>
  <si>
    <t>Major Isidoro</t>
  </si>
  <si>
    <t>Peixe-Boi</t>
  </si>
  <si>
    <t>510558</t>
  </si>
  <si>
    <t>261380</t>
  </si>
  <si>
    <t>Iracemápolis</t>
  </si>
  <si>
    <t>270700</t>
  </si>
  <si>
    <t>291740</t>
  </si>
  <si>
    <t>230050</t>
  </si>
  <si>
    <t>521530</t>
  </si>
  <si>
    <t>Marianópolis do Tocantins</t>
  </si>
  <si>
    <t>Careiro da Várzea</t>
  </si>
  <si>
    <t>Oiapoque</t>
  </si>
  <si>
    <t>421780</t>
  </si>
  <si>
    <t>Araguacema</t>
  </si>
  <si>
    <t>150549</t>
  </si>
  <si>
    <t>Matões</t>
  </si>
  <si>
    <t>Pavussu</t>
  </si>
  <si>
    <t>315600</t>
  </si>
  <si>
    <t>110045</t>
  </si>
  <si>
    <t>172049</t>
  </si>
  <si>
    <t>Alto Jequitibá</t>
  </si>
  <si>
    <t>Campo do Tenente</t>
  </si>
  <si>
    <t>Relvado</t>
  </si>
  <si>
    <t>351515</t>
  </si>
  <si>
    <t>355150</t>
  </si>
  <si>
    <t>150715</t>
  </si>
  <si>
    <t>210515</t>
  </si>
  <si>
    <t>Dom Aquino</t>
  </si>
  <si>
    <t>Valparaíso</t>
  </si>
  <si>
    <t>411340</t>
  </si>
  <si>
    <t>430697</t>
  </si>
  <si>
    <t>420260</t>
  </si>
  <si>
    <t>353550</t>
  </si>
  <si>
    <t>Macaubal</t>
  </si>
  <si>
    <t>Francisco Alves</t>
  </si>
  <si>
    <t>Vermelho Novo</t>
  </si>
  <si>
    <t>São Francisco do Conde</t>
  </si>
  <si>
    <t>313200</t>
  </si>
  <si>
    <t>510410</t>
  </si>
  <si>
    <t>Prudentópolis</t>
  </si>
  <si>
    <t>Poço de José de Moura</t>
  </si>
  <si>
    <t>Piatã</t>
  </si>
  <si>
    <t>130423</t>
  </si>
  <si>
    <t>Uarini</t>
  </si>
  <si>
    <t>290500</t>
  </si>
  <si>
    <t>Granja</t>
  </si>
  <si>
    <t>231210</t>
  </si>
  <si>
    <t>521290</t>
  </si>
  <si>
    <t>Carmópolis de Minas</t>
  </si>
  <si>
    <t>Guarani d'Oeste</t>
  </si>
  <si>
    <t>220675</t>
  </si>
  <si>
    <t>Itapira</t>
  </si>
  <si>
    <t>Polo Cuesta</t>
  </si>
  <si>
    <t>354310</t>
  </si>
  <si>
    <t>Alto Capivari</t>
  </si>
  <si>
    <t>Baixa Mogiana</t>
  </si>
  <si>
    <t>Piraí do Sul</t>
  </si>
  <si>
    <t>211227</t>
  </si>
  <si>
    <t>Alecrim</t>
  </si>
  <si>
    <t>Espírito Santo do Turvo</t>
  </si>
  <si>
    <t>Tanguá</t>
  </si>
  <si>
    <t>Vista Alegre</t>
  </si>
  <si>
    <t>Carlos Barbosa</t>
  </si>
  <si>
    <t>SE</t>
  </si>
  <si>
    <t>314440</t>
  </si>
  <si>
    <t>Pirambu</t>
  </si>
  <si>
    <t>Nova Pádua</t>
  </si>
  <si>
    <t>Andorinha</t>
  </si>
  <si>
    <t>Maragogipe</t>
  </si>
  <si>
    <t>241180</t>
  </si>
  <si>
    <t>Urbano Santos</t>
  </si>
  <si>
    <t>Turilândia</t>
  </si>
  <si>
    <t>310900</t>
  </si>
  <si>
    <t>260820</t>
  </si>
  <si>
    <t>Rinópolis</t>
  </si>
  <si>
    <t>312040</t>
  </si>
  <si>
    <t>412840</t>
  </si>
  <si>
    <t>Senhora do Porto</t>
  </si>
  <si>
    <t>Montividiu</t>
  </si>
  <si>
    <t>Cururupu</t>
  </si>
  <si>
    <t>352710</t>
  </si>
  <si>
    <t>421020</t>
  </si>
  <si>
    <t>240460</t>
  </si>
  <si>
    <t>Santo Antônio do Monte</t>
  </si>
  <si>
    <t>330540</t>
  </si>
  <si>
    <t>410100</t>
  </si>
  <si>
    <t>261420</t>
  </si>
  <si>
    <t>270940</t>
  </si>
  <si>
    <t>291005</t>
  </si>
  <si>
    <t>293040</t>
  </si>
  <si>
    <t>291900</t>
  </si>
  <si>
    <t>320420</t>
  </si>
  <si>
    <t>210250</t>
  </si>
  <si>
    <t>311500</t>
  </si>
  <si>
    <t>Nova Itarana</t>
  </si>
  <si>
    <t>431140</t>
  </si>
  <si>
    <t>São Gonçalo do Rio Abaixo</t>
  </si>
  <si>
    <t>250500</t>
  </si>
  <si>
    <t>Pedra do Anta</t>
  </si>
  <si>
    <t>São João da Barra</t>
  </si>
  <si>
    <t>280460</t>
  </si>
  <si>
    <t>Jaboticabal</t>
  </si>
  <si>
    <t>Ivoti</t>
  </si>
  <si>
    <t>430223</t>
  </si>
  <si>
    <t>240485</t>
  </si>
  <si>
    <t>São José do Brejo do Cruz</t>
  </si>
  <si>
    <t>351250</t>
  </si>
  <si>
    <t>Piedade do Rio Grande</t>
  </si>
  <si>
    <t>150050</t>
  </si>
  <si>
    <t>Porteirão</t>
  </si>
  <si>
    <t>Jarinu</t>
  </si>
  <si>
    <t>Gramado Xavier</t>
  </si>
  <si>
    <t>Flores do Piauí</t>
  </si>
  <si>
    <t>Santa Rita de Jacutinga</t>
  </si>
  <si>
    <t>Curiúva</t>
  </si>
  <si>
    <t>Miraguaí</t>
  </si>
  <si>
    <t>Cravinhos</t>
  </si>
  <si>
    <t>Guarujá do Sul</t>
  </si>
  <si>
    <t>Tavares</t>
  </si>
  <si>
    <t>353215</t>
  </si>
  <si>
    <t>431845</t>
  </si>
  <si>
    <t>315840</t>
  </si>
  <si>
    <t>Itaíba</t>
  </si>
  <si>
    <t>510627</t>
  </si>
  <si>
    <t>220690</t>
  </si>
  <si>
    <t>Piçarra</t>
  </si>
  <si>
    <t>317100</t>
  </si>
  <si>
    <t>São José das Palmeiras</t>
  </si>
  <si>
    <t>Janaúba Monte Azul</t>
  </si>
  <si>
    <t>313545</t>
  </si>
  <si>
    <t>230970</t>
  </si>
  <si>
    <t>230075</t>
  </si>
  <si>
    <t>320340</t>
  </si>
  <si>
    <t>250939</t>
  </si>
  <si>
    <t>420245</t>
  </si>
  <si>
    <t>Caiçara</t>
  </si>
  <si>
    <t>Afonso Cunha</t>
  </si>
  <si>
    <t>Chapada das Mangabeiras</t>
  </si>
  <si>
    <t>Lagoa Dourada</t>
  </si>
  <si>
    <t>310780</t>
  </si>
  <si>
    <t>Baixa Grande</t>
  </si>
  <si>
    <t>Morro Redondo</t>
  </si>
  <si>
    <t>Baldim</t>
  </si>
  <si>
    <t>352990</t>
  </si>
  <si>
    <t>Piaçabuçu</t>
  </si>
  <si>
    <t>Teolândia</t>
  </si>
  <si>
    <t>Nova América da Colina</t>
  </si>
  <si>
    <t>410685</t>
  </si>
  <si>
    <t>Boa Vista do Sul</t>
  </si>
  <si>
    <t>430543</t>
  </si>
  <si>
    <t>Andrelândia</t>
  </si>
  <si>
    <t>Pedra Bela</t>
  </si>
  <si>
    <t>110060</t>
  </si>
  <si>
    <t>250260</t>
  </si>
  <si>
    <t>Ipameri</t>
  </si>
  <si>
    <t>Uchoa</t>
  </si>
  <si>
    <t>280300</t>
  </si>
  <si>
    <t>261340</t>
  </si>
  <si>
    <t>Cocalinho</t>
  </si>
  <si>
    <t>311260</t>
  </si>
  <si>
    <t>431620</t>
  </si>
  <si>
    <t>Quitandinha</t>
  </si>
  <si>
    <t>Campo do Meio</t>
  </si>
  <si>
    <t>316380</t>
  </si>
  <si>
    <t>Balneário Pinhal</t>
  </si>
  <si>
    <t>Ribeirão Claro</t>
  </si>
  <si>
    <t>150730</t>
  </si>
  <si>
    <t>210530</t>
  </si>
  <si>
    <t>Lagoa Vermelha</t>
  </si>
  <si>
    <t>Congonhas</t>
  </si>
  <si>
    <t>Vila Flor</t>
  </si>
  <si>
    <t>351530</t>
  </si>
  <si>
    <t>Alcinópolis</t>
  </si>
  <si>
    <t>290260</t>
  </si>
  <si>
    <t>292225</t>
  </si>
  <si>
    <t>291780</t>
  </si>
  <si>
    <t>230090</t>
  </si>
  <si>
    <t>520010</t>
  </si>
  <si>
    <t>520915</t>
  </si>
  <si>
    <t>Laje</t>
  </si>
  <si>
    <t>Flores da Cunha</t>
  </si>
  <si>
    <t>432360</t>
  </si>
  <si>
    <t>312720</t>
  </si>
  <si>
    <t>Exu</t>
  </si>
  <si>
    <t>355190</t>
  </si>
  <si>
    <t>Rio Maria</t>
  </si>
  <si>
    <t>Grande ABC</t>
  </si>
  <si>
    <t>Nova Tebas</t>
  </si>
  <si>
    <t>240300</t>
  </si>
  <si>
    <t>330220</t>
  </si>
  <si>
    <t>São Domingos do Maranhão</t>
  </si>
  <si>
    <t>410660</t>
  </si>
  <si>
    <t>412788</t>
  </si>
  <si>
    <t>Santo Antônio do Planalto</t>
  </si>
  <si>
    <t>Piracaia</t>
  </si>
  <si>
    <t>352070</t>
  </si>
  <si>
    <t>421740</t>
  </si>
  <si>
    <t>Careaçu</t>
  </si>
  <si>
    <t>220810</t>
  </si>
  <si>
    <t>350930</t>
  </si>
  <si>
    <t>Brasiléia</t>
  </si>
  <si>
    <t>Bela Vista da Caroba</t>
  </si>
  <si>
    <t>Tupandi</t>
  </si>
  <si>
    <t>Ribeirópolis</t>
  </si>
  <si>
    <t>Maturéia</t>
  </si>
  <si>
    <t>170290</t>
  </si>
  <si>
    <t>Coronel João Pessoa</t>
  </si>
  <si>
    <t>220115</t>
  </si>
  <si>
    <t>354470</t>
  </si>
  <si>
    <t>412625</t>
  </si>
  <si>
    <t>Pedro Laurentino</t>
  </si>
  <si>
    <t>411380</t>
  </si>
  <si>
    <t>431046</t>
  </si>
  <si>
    <t>Sede Nova</t>
  </si>
  <si>
    <t>353590</t>
  </si>
  <si>
    <t>Araripina</t>
  </si>
  <si>
    <t>Canindé de São Francisco</t>
  </si>
  <si>
    <t>Colniza</t>
  </si>
  <si>
    <t>314320</t>
  </si>
  <si>
    <t>Tacaimbó</t>
  </si>
  <si>
    <t>Sangão</t>
  </si>
  <si>
    <t>Wagner</t>
  </si>
  <si>
    <t>290540</t>
  </si>
  <si>
    <t>231250</t>
  </si>
  <si>
    <t>412800</t>
  </si>
  <si>
    <t>261485</t>
  </si>
  <si>
    <t>Manduri</t>
  </si>
  <si>
    <t>421060</t>
  </si>
  <si>
    <t>352750</t>
  </si>
  <si>
    <t>330500</t>
  </si>
  <si>
    <t>Pilão Arcado</t>
  </si>
  <si>
    <t>240420</t>
  </si>
  <si>
    <t>Pedra Azul</t>
  </si>
  <si>
    <t>410140</t>
  </si>
  <si>
    <t>Chiador</t>
  </si>
  <si>
    <t>432132</t>
  </si>
  <si>
    <t>Vespasiano Corrêa</t>
  </si>
  <si>
    <t>260860</t>
  </si>
  <si>
    <t>Sem-Peixe</t>
  </si>
  <si>
    <t>310940</t>
  </si>
  <si>
    <t>Itapuca</t>
  </si>
  <si>
    <t>Salvador do Sul</t>
  </si>
  <si>
    <t>171050</t>
  </si>
  <si>
    <t>312000</t>
  </si>
  <si>
    <t>Maribondo</t>
  </si>
  <si>
    <t>Governador Edison Lobão</t>
  </si>
  <si>
    <t>PR</t>
  </si>
  <si>
    <t>Oscar Bressane</t>
  </si>
  <si>
    <t>Capão do Cipó</t>
  </si>
  <si>
    <t>Taquaraçu de Minas</t>
  </si>
  <si>
    <t>314400</t>
  </si>
  <si>
    <t>420580</t>
  </si>
  <si>
    <t>Mariana Pimentel</t>
  </si>
  <si>
    <t>Machacalis</t>
  </si>
  <si>
    <t>Cajueiro da Praia</t>
  </si>
  <si>
    <t>Mazagão</t>
  </si>
  <si>
    <t>Pilõezinhos</t>
  </si>
  <si>
    <t>220635</t>
  </si>
  <si>
    <t>350715</t>
  </si>
  <si>
    <t>510682</t>
  </si>
  <si>
    <t>354350</t>
  </si>
  <si>
    <t>150304</t>
  </si>
  <si>
    <t>Teofilândia</t>
  </si>
  <si>
    <t>410845</t>
  </si>
  <si>
    <t>431805</t>
  </si>
  <si>
    <t>315800</t>
  </si>
  <si>
    <t>270900</t>
  </si>
  <si>
    <t>293000</t>
  </si>
  <si>
    <t>291940</t>
  </si>
  <si>
    <t>320460</t>
  </si>
  <si>
    <t>500290</t>
  </si>
  <si>
    <t>Eirunepé</t>
  </si>
  <si>
    <t>Caetanos</t>
  </si>
  <si>
    <t>Encantado</t>
  </si>
  <si>
    <t>250937</t>
  </si>
  <si>
    <t>317140</t>
  </si>
  <si>
    <t>170555</t>
  </si>
  <si>
    <t>313505</t>
  </si>
  <si>
    <t>260180</t>
  </si>
  <si>
    <t>Mirabela</t>
  </si>
  <si>
    <t>Vera Mendes</t>
  </si>
  <si>
    <t>Salgado Filho</t>
  </si>
  <si>
    <t>Pedra Dourada</t>
  </si>
  <si>
    <t>Hidrolina</t>
  </si>
  <si>
    <t>430192</t>
  </si>
  <si>
    <t>Figueirópolis</t>
  </si>
  <si>
    <t>Nova Alvorada</t>
  </si>
  <si>
    <t>351210</t>
  </si>
  <si>
    <t>150010</t>
  </si>
  <si>
    <t>210210</t>
  </si>
  <si>
    <t>Paracatu</t>
  </si>
  <si>
    <t>Monte Carlo</t>
  </si>
  <si>
    <t>Sertânia</t>
  </si>
  <si>
    <t>Irituia</t>
  </si>
  <si>
    <t>311540</t>
  </si>
  <si>
    <t>261460</t>
  </si>
  <si>
    <t>Arraial do Cabo</t>
  </si>
  <si>
    <t>431100</t>
  </si>
  <si>
    <t>250540</t>
  </si>
  <si>
    <t>280420</t>
  </si>
  <si>
    <t>Juazeiro</t>
  </si>
  <si>
    <t>421085</t>
  </si>
  <si>
    <t>Salto do Itararé</t>
  </si>
  <si>
    <t>292280</t>
  </si>
  <si>
    <t>230930</t>
  </si>
  <si>
    <t>320300</t>
  </si>
  <si>
    <t>210570</t>
  </si>
  <si>
    <t>211090</t>
  </si>
  <si>
    <t>311220</t>
  </si>
  <si>
    <t>Serra Nova Dourada</t>
  </si>
  <si>
    <t>Carajás</t>
  </si>
  <si>
    <t>150770</t>
  </si>
  <si>
    <t>Pilar do Sul</t>
  </si>
  <si>
    <t>Elesbão Veloso</t>
  </si>
  <si>
    <t>351570</t>
  </si>
  <si>
    <t>Santo Antônio do Retiro</t>
  </si>
  <si>
    <t>Rio Azul</t>
  </si>
  <si>
    <t>Novo Horizonte do Sul</t>
  </si>
  <si>
    <t>Itapejara d'Oeste</t>
  </si>
  <si>
    <t>Abelardo Luz</t>
  </si>
  <si>
    <t>Miraí</t>
  </si>
  <si>
    <t>330285</t>
  </si>
  <si>
    <t>Tupãssi</t>
  </si>
  <si>
    <t>110020</t>
  </si>
  <si>
    <t>250220</t>
  </si>
  <si>
    <t>Marcelândia</t>
  </si>
  <si>
    <t>280340</t>
  </si>
  <si>
    <t>São Luiz do Norte</t>
  </si>
  <si>
    <t>Santana do Seridó</t>
  </si>
  <si>
    <t>Betânia</t>
  </si>
  <si>
    <t>350995</t>
  </si>
  <si>
    <t>261300</t>
  </si>
  <si>
    <t>431660</t>
  </si>
  <si>
    <t>São José do Goiabal</t>
  </si>
  <si>
    <t>Concórdia</t>
  </si>
  <si>
    <t>Ibiaçá</t>
  </si>
  <si>
    <t>Itatiba</t>
  </si>
  <si>
    <t>Ouro</t>
  </si>
  <si>
    <t>412680</t>
  </si>
  <si>
    <t>Santo Inácio</t>
  </si>
  <si>
    <t>350090</t>
  </si>
  <si>
    <t>260392</t>
  </si>
  <si>
    <t>420205</t>
  </si>
  <si>
    <t>351907</t>
  </si>
  <si>
    <t>Região 10 - Capital e Vale do Gravataí</t>
  </si>
  <si>
    <t>São Gonçalo do Gurguéia</t>
  </si>
  <si>
    <t>Pintópolis</t>
  </si>
  <si>
    <t>411325</t>
  </si>
  <si>
    <t>510629</t>
  </si>
  <si>
    <t>Sengés</t>
  </si>
  <si>
    <t>Campo Alegre de Lourdes</t>
  </si>
  <si>
    <t>430380</t>
  </si>
  <si>
    <t>270780</t>
  </si>
  <si>
    <t>290220</t>
  </si>
  <si>
    <t>292265</t>
  </si>
  <si>
    <t>Mucuri</t>
  </si>
  <si>
    <t>Barras</t>
  </si>
  <si>
    <t>Taguatinga</t>
  </si>
  <si>
    <t>314360</t>
  </si>
  <si>
    <t>Aracati</t>
  </si>
  <si>
    <t>522015</t>
  </si>
  <si>
    <t>Ibicuitinga</t>
  </si>
  <si>
    <t>Veranópolis</t>
  </si>
  <si>
    <t>Litoral Norte</t>
  </si>
  <si>
    <t>313280</t>
  </si>
  <si>
    <t>510490</t>
  </si>
  <si>
    <t>5ª Região Canindé</t>
  </si>
  <si>
    <t>220155</t>
  </si>
  <si>
    <t>350075</t>
  </si>
  <si>
    <t>354430</t>
  </si>
  <si>
    <t>500515</t>
  </si>
  <si>
    <t>Caririaçu</t>
  </si>
  <si>
    <t>São José do Alegre</t>
  </si>
  <si>
    <t>Bom Retiro</t>
  </si>
  <si>
    <t>412665</t>
  </si>
  <si>
    <t>330260</t>
  </si>
  <si>
    <t>240340</t>
  </si>
  <si>
    <t>Novo Aripuanã</t>
  </si>
  <si>
    <t>410620</t>
  </si>
  <si>
    <t>Modelo</t>
  </si>
  <si>
    <t>Birigui</t>
  </si>
  <si>
    <t>421700</t>
  </si>
  <si>
    <t>352030</t>
  </si>
  <si>
    <t>Santa Cruz de Goiás</t>
  </si>
  <si>
    <t>315680</t>
  </si>
  <si>
    <t>350970</t>
  </si>
  <si>
    <t>Coaraci</t>
  </si>
  <si>
    <t>Itapebi</t>
  </si>
  <si>
    <t>220850</t>
  </si>
  <si>
    <t>Gravatal</t>
  </si>
  <si>
    <t>Nova Módica</t>
  </si>
  <si>
    <t>520050</t>
  </si>
  <si>
    <t>Cruzmaltina</t>
  </si>
  <si>
    <t>432320</t>
  </si>
  <si>
    <t>Nova Trento</t>
  </si>
  <si>
    <t>312760</t>
  </si>
  <si>
    <t>Santa Vitória</t>
  </si>
  <si>
    <t>150795</t>
  </si>
  <si>
    <t>120035</t>
  </si>
  <si>
    <t>Matina</t>
  </si>
  <si>
    <t>290610</t>
  </si>
  <si>
    <t>Candeias</t>
  </si>
  <si>
    <t>510623</t>
  </si>
  <si>
    <t>Cícero Dantas</t>
  </si>
  <si>
    <t>Presidente Bernardes</t>
  </si>
  <si>
    <t>312350</t>
  </si>
  <si>
    <t>Juazeiro do Norte</t>
  </si>
  <si>
    <t>Guarabira</t>
  </si>
  <si>
    <t>Timbó</t>
  </si>
  <si>
    <t>231100</t>
  </si>
  <si>
    <t>Monte do Carmo</t>
  </si>
  <si>
    <t>520460</t>
  </si>
  <si>
    <t>São Domingos do Azeitão</t>
  </si>
  <si>
    <t>Leme</t>
  </si>
  <si>
    <t>Capão da Canoa</t>
  </si>
  <si>
    <t>Santa Vitória do Palmar</t>
  </si>
  <si>
    <t>421330</t>
  </si>
  <si>
    <t>352400</t>
  </si>
  <si>
    <t>Jaguaripe</t>
  </si>
  <si>
    <t>Braganey</t>
  </si>
  <si>
    <t>Lavras do Sul</t>
  </si>
  <si>
    <t>410210</t>
  </si>
  <si>
    <t>Orizânia</t>
  </si>
  <si>
    <t>Moiporá</t>
  </si>
  <si>
    <t>São Francisco do Oeste</t>
  </si>
  <si>
    <t>240770</t>
  </si>
  <si>
    <t>Altamira do Paraná</t>
  </si>
  <si>
    <t>Recreio</t>
  </si>
  <si>
    <t>Xangri-lá</t>
  </si>
  <si>
    <t>Algodão de Jandaíra</t>
  </si>
  <si>
    <t>354000</t>
  </si>
  <si>
    <t>Ibirapitanga</t>
  </si>
  <si>
    <t>Ipiranga do Norte</t>
  </si>
  <si>
    <t>Jacinto Machado</t>
  </si>
  <si>
    <t>Andaraí</t>
  </si>
  <si>
    <t>São Domingos do Prata</t>
  </si>
  <si>
    <t>Acauã</t>
  </si>
  <si>
    <t>521180</t>
  </si>
  <si>
    <t>251315</t>
  </si>
  <si>
    <t>Aquidabã</t>
  </si>
  <si>
    <t>Ouro Verde do Oeste</t>
  </si>
  <si>
    <t>Cocais</t>
  </si>
  <si>
    <t>São Jerônimo da Serra</t>
  </si>
  <si>
    <t>430755</t>
  </si>
  <si>
    <t>314750</t>
  </si>
  <si>
    <t>Taquaritinga</t>
  </si>
  <si>
    <t>241290</t>
  </si>
  <si>
    <t>522157</t>
  </si>
  <si>
    <t>293350</t>
  </si>
  <si>
    <t>520485</t>
  </si>
  <si>
    <t>521860</t>
  </si>
  <si>
    <t>210140</t>
  </si>
  <si>
    <t>210845</t>
  </si>
  <si>
    <t>Cedro do Abaeté</t>
  </si>
  <si>
    <t>Marialva</t>
  </si>
  <si>
    <t>220580</t>
  </si>
  <si>
    <t>Bela Vista de Goiás</t>
  </si>
  <si>
    <t>Quadra</t>
  </si>
  <si>
    <t>Paraná</t>
  </si>
  <si>
    <t>Jaguaraçu</t>
  </si>
  <si>
    <t>São José dos Campos</t>
  </si>
  <si>
    <t>São Benedito</t>
  </si>
  <si>
    <t>Ivatuba</t>
  </si>
  <si>
    <t>Gurupi</t>
  </si>
  <si>
    <t>Ouro Velho</t>
  </si>
  <si>
    <t>313655</t>
  </si>
  <si>
    <t>Ponto Belo</t>
  </si>
  <si>
    <t>317210</t>
  </si>
  <si>
    <t>431250</t>
  </si>
  <si>
    <t>311610</t>
  </si>
  <si>
    <t>João Lisboa</t>
  </si>
  <si>
    <t>Santa Luzia do Norte</t>
  </si>
  <si>
    <t>Brasília de Minas São Francisco</t>
  </si>
  <si>
    <t>250610</t>
  </si>
  <si>
    <t>Planalto Norte</t>
  </si>
  <si>
    <t>Santo Hipólito</t>
  </si>
  <si>
    <t>Santa Lúcia</t>
  </si>
  <si>
    <t>315727</t>
  </si>
  <si>
    <t>221060</t>
  </si>
  <si>
    <t>351140</t>
  </si>
  <si>
    <t>421189</t>
  </si>
  <si>
    <t>150340</t>
  </si>
  <si>
    <t>Mangueirinha</t>
  </si>
  <si>
    <t>Palhoça</t>
  </si>
  <si>
    <t>Monte Mor</t>
  </si>
  <si>
    <t>Comendador Gomes</t>
  </si>
  <si>
    <t>211223</t>
  </si>
  <si>
    <t>353800</t>
  </si>
  <si>
    <t>Sapé</t>
  </si>
  <si>
    <t>290890</t>
  </si>
  <si>
    <t>290195</t>
  </si>
  <si>
    <t>230365</t>
  </si>
  <si>
    <t>320050</t>
  </si>
  <si>
    <t>521377</t>
  </si>
  <si>
    <t>313830</t>
  </si>
  <si>
    <t>Mandaguari</t>
  </si>
  <si>
    <t>Mineiros do Tietê</t>
  </si>
  <si>
    <t>Antônio Prado de Minas</t>
  </si>
  <si>
    <t>280010</t>
  </si>
  <si>
    <t>250170</t>
  </si>
  <si>
    <t>431530</t>
  </si>
  <si>
    <t>172120</t>
  </si>
  <si>
    <t>311170</t>
  </si>
  <si>
    <t>261050</t>
  </si>
  <si>
    <t>316090</t>
  </si>
  <si>
    <t>Amparo de São Francisco</t>
  </si>
  <si>
    <t>420850</t>
  </si>
  <si>
    <t>Urucuia</t>
  </si>
  <si>
    <t>411970</t>
  </si>
  <si>
    <t>Torre de Pedra</t>
  </si>
  <si>
    <t>São Bernardo</t>
  </si>
  <si>
    <t>150420</t>
  </si>
  <si>
    <t>210620</t>
  </si>
  <si>
    <t>351620</t>
  </si>
  <si>
    <t>Dom Eliseu</t>
  </si>
  <si>
    <t>Região 11 - Sete Povos das Missões</t>
  </si>
  <si>
    <t>251490</t>
  </si>
  <si>
    <t>Guajeru</t>
  </si>
  <si>
    <t>Boa Vista do Cadeado</t>
  </si>
  <si>
    <t>310490</t>
  </si>
  <si>
    <t>Manoel Emídio</t>
  </si>
  <si>
    <t>Barra do Quaraí</t>
  </si>
  <si>
    <t>Alagoinhas</t>
  </si>
  <si>
    <t>Mendes Pimentel</t>
  </si>
  <si>
    <t>160005</t>
  </si>
  <si>
    <t>292830</t>
  </si>
  <si>
    <t>290170</t>
  </si>
  <si>
    <t>291490</t>
  </si>
  <si>
    <t>Glória</t>
  </si>
  <si>
    <t>Brejinho de Nazaré</t>
  </si>
  <si>
    <t>431478</t>
  </si>
  <si>
    <t>522119</t>
  </si>
  <si>
    <t>Ponta de Pedras</t>
  </si>
  <si>
    <t>230380</t>
  </si>
  <si>
    <t>220777</t>
  </si>
  <si>
    <t>354760</t>
  </si>
  <si>
    <t>220205</t>
  </si>
  <si>
    <t>311890</t>
  </si>
  <si>
    <t>412535</t>
  </si>
  <si>
    <t>250890</t>
  </si>
  <si>
    <t>411090</t>
  </si>
  <si>
    <t>316970</t>
  </si>
  <si>
    <t>Itiúba</t>
  </si>
  <si>
    <t>353680</t>
  </si>
  <si>
    <t>Bom Jesus do Amparo</t>
  </si>
  <si>
    <t>314030</t>
  </si>
  <si>
    <t>Arari</t>
  </si>
  <si>
    <t>Pacatuba</t>
  </si>
  <si>
    <t>Belo Monte</t>
  </si>
  <si>
    <t>Nova Bandeirantes</t>
  </si>
  <si>
    <t>411995</t>
  </si>
  <si>
    <t>Pedro Afonso</t>
  </si>
  <si>
    <t>Três Arroios</t>
  </si>
  <si>
    <t>312430</t>
  </si>
  <si>
    <t>Panorama</t>
  </si>
  <si>
    <t>432070</t>
  </si>
  <si>
    <t>Limeira do Oeste</t>
  </si>
  <si>
    <t>355280</t>
  </si>
  <si>
    <t>430930</t>
  </si>
  <si>
    <t>Machadinho D'Oeste</t>
  </si>
  <si>
    <t>313753</t>
  </si>
  <si>
    <t>Santa Cruz da Baixa Verde</t>
  </si>
  <si>
    <t>410570</t>
  </si>
  <si>
    <t>330130</t>
  </si>
  <si>
    <t>240010</t>
  </si>
  <si>
    <t>421450</t>
  </si>
  <si>
    <t>352360</t>
  </si>
  <si>
    <t>São Salvador do Tocantins</t>
  </si>
  <si>
    <t>Garanhuns</t>
  </si>
  <si>
    <t>Santo Amaro</t>
  </si>
  <si>
    <t>Campo Alegre de Goiás</t>
  </si>
  <si>
    <t>Pouso Redondo</t>
  </si>
  <si>
    <t>Juripiranga</t>
  </si>
  <si>
    <t>6ª Região de Saúde</t>
  </si>
  <si>
    <t>São Felipe D'Oeste</t>
  </si>
  <si>
    <t>Xapuri</t>
  </si>
  <si>
    <t>290650</t>
  </si>
  <si>
    <t>231140</t>
  </si>
  <si>
    <t>520420</t>
  </si>
  <si>
    <t>Cassilândia</t>
  </si>
  <si>
    <t>314710</t>
  </si>
  <si>
    <t>Paranapuã</t>
  </si>
  <si>
    <t>330093</t>
  </si>
  <si>
    <t>Gentil</t>
  </si>
  <si>
    <t>Soledade</t>
  </si>
  <si>
    <t>Belo Horizonte Nova Lima Caeté</t>
  </si>
  <si>
    <t>420690</t>
  </si>
  <si>
    <t>220779</t>
  </si>
  <si>
    <t>Cristina</t>
  </si>
  <si>
    <t>Nordeste I</t>
  </si>
  <si>
    <t>Casserengue</t>
  </si>
  <si>
    <t>412215</t>
  </si>
  <si>
    <t>Uruará</t>
  </si>
  <si>
    <t>Gonzaga</t>
  </si>
  <si>
    <t>354040</t>
  </si>
  <si>
    <t>220525</t>
  </si>
  <si>
    <t>Ascurra</t>
  </si>
  <si>
    <t>Rio Acima</t>
  </si>
  <si>
    <t>352440</t>
  </si>
  <si>
    <t>421370</t>
  </si>
  <si>
    <t>410250</t>
  </si>
  <si>
    <t>240730</t>
  </si>
  <si>
    <t>330610</t>
  </si>
  <si>
    <t>Governador Luiz Rocha</t>
  </si>
  <si>
    <t>Taquari</t>
  </si>
  <si>
    <t>Cone Sul</t>
  </si>
  <si>
    <t>312310</t>
  </si>
  <si>
    <t>250933</t>
  </si>
  <si>
    <t>Lima Campos</t>
  </si>
  <si>
    <t>Governador Archer</t>
  </si>
  <si>
    <t>130115</t>
  </si>
  <si>
    <t>293310</t>
  </si>
  <si>
    <t>230445</t>
  </si>
  <si>
    <t>Coração do DRS III</t>
  </si>
  <si>
    <t>351100</t>
  </si>
  <si>
    <t>221020</t>
  </si>
  <si>
    <t>150300</t>
  </si>
  <si>
    <t>210100</t>
  </si>
  <si>
    <t>Vila Velha</t>
  </si>
  <si>
    <t>São Miguel das Matas</t>
  </si>
  <si>
    <t>Vale do Guaporé</t>
  </si>
  <si>
    <t>Felixlândia</t>
  </si>
  <si>
    <t>2ª Região de Saúde</t>
  </si>
  <si>
    <t>431210</t>
  </si>
  <si>
    <t>Altamira</t>
  </si>
  <si>
    <t>311650</t>
  </si>
  <si>
    <t>280730</t>
  </si>
  <si>
    <t>Tenente Laurentino Cruz</t>
  </si>
  <si>
    <t>250650</t>
  </si>
  <si>
    <t>Itatinga</t>
  </si>
  <si>
    <t>Serra Caiada</t>
  </si>
  <si>
    <t>Manaquiri</t>
  </si>
  <si>
    <t>Ibaretama</t>
  </si>
  <si>
    <t>Sertãozinho</t>
  </si>
  <si>
    <t>Cajamar</t>
  </si>
  <si>
    <t>Paraú</t>
  </si>
  <si>
    <t>Tanhaçu</t>
  </si>
  <si>
    <t>Domingos Mourão</t>
  </si>
  <si>
    <t>260290</t>
  </si>
  <si>
    <t>Santo Antônio do Amparo</t>
  </si>
  <si>
    <t>Fernandes Tourinho</t>
  </si>
  <si>
    <t>Curralinhos</t>
  </si>
  <si>
    <t>Sardoá</t>
  </si>
  <si>
    <t>210805</t>
  </si>
  <si>
    <t>Ivaí</t>
  </si>
  <si>
    <t>Águas Lindas de Goiás</t>
  </si>
  <si>
    <t>420675</t>
  </si>
  <si>
    <t>Tapauá</t>
  </si>
  <si>
    <t>292190</t>
  </si>
  <si>
    <t>292895</t>
  </si>
  <si>
    <t>320010</t>
  </si>
  <si>
    <t>Frei Paulo</t>
  </si>
  <si>
    <t>Itaberaí</t>
  </si>
  <si>
    <t>521645</t>
  </si>
  <si>
    <t>Guimarânia</t>
  </si>
  <si>
    <t>412590</t>
  </si>
  <si>
    <t>Nova Ipixuna</t>
  </si>
  <si>
    <t>Sossêgo</t>
  </si>
  <si>
    <t>350380</t>
  </si>
  <si>
    <t>Pedrinópolis</t>
  </si>
  <si>
    <t>Guarujá</t>
  </si>
  <si>
    <t>353625</t>
  </si>
  <si>
    <t>Pedro do Rosário</t>
  </si>
  <si>
    <t>Uruaçu</t>
  </si>
  <si>
    <t>Guaratuba</t>
  </si>
  <si>
    <t>Pirapora do Bom Jesus</t>
  </si>
  <si>
    <t>Terenos</t>
  </si>
  <si>
    <t>Pentecoste</t>
  </si>
  <si>
    <t>430090</t>
  </si>
  <si>
    <t>Rorainópolis</t>
  </si>
  <si>
    <t>Brasilândia de Minas</t>
  </si>
  <si>
    <t>420810</t>
  </si>
  <si>
    <t>Arvorezinha</t>
  </si>
  <si>
    <t>210312</t>
  </si>
  <si>
    <t>Bofete</t>
  </si>
  <si>
    <t>411930</t>
  </si>
  <si>
    <t>Buriti Alegre</t>
  </si>
  <si>
    <t>150460</t>
  </si>
  <si>
    <t>210660</t>
  </si>
  <si>
    <t>430995</t>
  </si>
  <si>
    <t>314990</t>
  </si>
  <si>
    <t>351660</t>
  </si>
  <si>
    <t>Pitangui</t>
  </si>
  <si>
    <t>170820</t>
  </si>
  <si>
    <t>313870</t>
  </si>
  <si>
    <t>Marituba</t>
  </si>
  <si>
    <t>430613</t>
  </si>
  <si>
    <t>280050</t>
  </si>
  <si>
    <t>Paty do Alferes</t>
  </si>
  <si>
    <t>250130</t>
  </si>
  <si>
    <t>Mata Grande</t>
  </si>
  <si>
    <t>431570</t>
  </si>
  <si>
    <t>261010</t>
  </si>
  <si>
    <t>421187</t>
  </si>
  <si>
    <t>Barra do Rocha</t>
  </si>
  <si>
    <t>311130</t>
  </si>
  <si>
    <t>410530</t>
  </si>
  <si>
    <t>270490</t>
  </si>
  <si>
    <t>290130</t>
  </si>
  <si>
    <t>292870</t>
  </si>
  <si>
    <t>Abaíra</t>
  </si>
  <si>
    <t>520340</t>
  </si>
  <si>
    <t>240050</t>
  </si>
  <si>
    <t>330170</t>
  </si>
  <si>
    <t>352320</t>
  </si>
  <si>
    <t>421410</t>
  </si>
  <si>
    <t>Itaipava do Grajaú</t>
  </si>
  <si>
    <t>431595</t>
  </si>
  <si>
    <t>315590</t>
  </si>
  <si>
    <t>Pouso Alegre</t>
  </si>
  <si>
    <t>Capitão Gervásio Oliveira</t>
  </si>
  <si>
    <t>Pires do Rio</t>
  </si>
  <si>
    <t>312470</t>
  </si>
  <si>
    <t>171420</t>
  </si>
  <si>
    <t>432030</t>
  </si>
  <si>
    <t>351685</t>
  </si>
  <si>
    <t>Monte Alto</t>
  </si>
  <si>
    <t>430970</t>
  </si>
  <si>
    <t>Marliéria</t>
  </si>
  <si>
    <t>Camargo</t>
  </si>
  <si>
    <t>Metropolitana III</t>
  </si>
  <si>
    <t>316930</t>
  </si>
  <si>
    <t>314070</t>
  </si>
  <si>
    <t>260515</t>
  </si>
  <si>
    <t>Cambé</t>
  </si>
  <si>
    <t>Anajatuba</t>
  </si>
  <si>
    <t>Ubiretama</t>
  </si>
  <si>
    <t>Urupema</t>
  </si>
  <si>
    <t>Esperança do Sul</t>
  </si>
  <si>
    <t>Nova Aliança</t>
  </si>
  <si>
    <t>510780</t>
  </si>
  <si>
    <t>313190</t>
  </si>
  <si>
    <t>354720</t>
  </si>
  <si>
    <t>220245</t>
  </si>
  <si>
    <t>412575</t>
  </si>
  <si>
    <t>Posse</t>
  </si>
  <si>
    <t>Porciúncula</t>
  </si>
  <si>
    <t>270330</t>
  </si>
  <si>
    <t>270642</t>
  </si>
  <si>
    <t>130130</t>
  </si>
  <si>
    <t>291370</t>
  </si>
  <si>
    <t>290690</t>
  </si>
  <si>
    <t>230460</t>
  </si>
  <si>
    <t>231180</t>
  </si>
  <si>
    <t>Lambari</t>
  </si>
  <si>
    <t>Mocajuba</t>
  </si>
  <si>
    <t>354080</t>
  </si>
  <si>
    <t>510020</t>
  </si>
  <si>
    <t>313630</t>
  </si>
  <si>
    <t>Jardim do Mulato</t>
  </si>
  <si>
    <t>Rosário do Catete</t>
  </si>
  <si>
    <t>Altônia</t>
  </si>
  <si>
    <t>521100</t>
  </si>
  <si>
    <t>Linhares</t>
  </si>
  <si>
    <t>210820</t>
  </si>
  <si>
    <t>Tasso Fragoso</t>
  </si>
  <si>
    <t>Dores de Campos</t>
  </si>
  <si>
    <t>Colômbia</t>
  </si>
  <si>
    <t>351820</t>
  </si>
  <si>
    <t>Placas</t>
  </si>
  <si>
    <t>Tumiritinga</t>
  </si>
  <si>
    <t>420650</t>
  </si>
  <si>
    <t>Jesuânia</t>
  </si>
  <si>
    <t>353160</t>
  </si>
  <si>
    <t>Guamaré</t>
  </si>
  <si>
    <t>411770</t>
  </si>
  <si>
    <t>241210</t>
  </si>
  <si>
    <t>Major Gercino</t>
  </si>
  <si>
    <t>210125</t>
  </si>
  <si>
    <t>355560</t>
  </si>
  <si>
    <t>Setubinha</t>
  </si>
  <si>
    <t>221005</t>
  </si>
  <si>
    <t>Sairé</t>
  </si>
  <si>
    <t>Itaju</t>
  </si>
  <si>
    <t>171380</t>
  </si>
  <si>
    <t>Xingu</t>
  </si>
  <si>
    <t>Olivedos</t>
  </si>
  <si>
    <t>Aspásia</t>
  </si>
  <si>
    <t>Guará</t>
  </si>
  <si>
    <t>Ritápolis</t>
  </si>
  <si>
    <t>RS</t>
  </si>
  <si>
    <t>431235</t>
  </si>
  <si>
    <t>315230</t>
  </si>
  <si>
    <t>Coqueiro Baixo</t>
  </si>
  <si>
    <t>Viçosa do Ceará</t>
  </si>
  <si>
    <t>352480</t>
  </si>
  <si>
    <t>Rio Tinto</t>
  </si>
  <si>
    <t>521805</t>
  </si>
  <si>
    <t>410290</t>
  </si>
  <si>
    <t>Nossa Senhora do Livramento</t>
  </si>
  <si>
    <t>120050</t>
  </si>
  <si>
    <t>292630</t>
  </si>
  <si>
    <t>311690</t>
  </si>
  <si>
    <t>316770</t>
  </si>
  <si>
    <t>Campina do Monte Alegre</t>
  </si>
  <si>
    <t>354960</t>
  </si>
  <si>
    <t>250690</t>
  </si>
  <si>
    <t>410275</t>
  </si>
  <si>
    <t>Virgínia</t>
  </si>
  <si>
    <t>Alto Boa Vista</t>
  </si>
  <si>
    <t>Porto Feliz</t>
  </si>
  <si>
    <t>Joca Claudino</t>
  </si>
  <si>
    <t>Junco do Seridó</t>
  </si>
  <si>
    <t>Bernardino Batista</t>
  </si>
  <si>
    <t>Rio de Contas</t>
  </si>
  <si>
    <t>353880</t>
  </si>
  <si>
    <t>CD_MUNICIPIO</t>
  </si>
  <si>
    <t>Parnaíba</t>
  </si>
  <si>
    <t>430730</t>
  </si>
  <si>
    <t>310370</t>
  </si>
  <si>
    <t>Marcelino Ramos</t>
  </si>
  <si>
    <t>260250</t>
  </si>
  <si>
    <t>Itaquaquecetuba</t>
  </si>
  <si>
    <t>251370</t>
  </si>
  <si>
    <t>Lupionópolis</t>
  </si>
  <si>
    <t>Piranhas</t>
  </si>
  <si>
    <t>431453</t>
  </si>
  <si>
    <t>Craíbas</t>
  </si>
  <si>
    <t>Alta Floresta</t>
  </si>
  <si>
    <t>São Joaquim do Monte</t>
  </si>
  <si>
    <t>220500</t>
  </si>
  <si>
    <t>350420</t>
  </si>
  <si>
    <t>Tupã</t>
  </si>
  <si>
    <t>412230</t>
  </si>
  <si>
    <t>Jucurutu</t>
  </si>
  <si>
    <t>Porto Alegre do Norte</t>
  </si>
  <si>
    <t>150543</t>
  </si>
  <si>
    <t>Mandirituba</t>
  </si>
  <si>
    <t>São Geraldo da Piedade</t>
  </si>
  <si>
    <t>160060</t>
  </si>
  <si>
    <t>290115</t>
  </si>
  <si>
    <t>290810</t>
  </si>
  <si>
    <t>292150</t>
  </si>
  <si>
    <t>Rialma</t>
  </si>
  <si>
    <t>São João da Fronteira</t>
  </si>
  <si>
    <t>Goiatuba</t>
  </si>
  <si>
    <t>Barbacena</t>
  </si>
  <si>
    <t>431333</t>
  </si>
  <si>
    <t>251410</t>
  </si>
  <si>
    <t>110001</t>
  </si>
  <si>
    <t>Vitória Brasil</t>
  </si>
  <si>
    <t>430050</t>
  </si>
  <si>
    <t>314055</t>
  </si>
  <si>
    <t>310410</t>
  </si>
  <si>
    <t>São João do Oeste</t>
  </si>
  <si>
    <t>260530</t>
  </si>
  <si>
    <t>Aurora</t>
  </si>
  <si>
    <t>Monte Horebe</t>
  </si>
  <si>
    <t>240970</t>
  </si>
  <si>
    <t>Virmond</t>
  </si>
  <si>
    <t>Galiléia</t>
  </si>
  <si>
    <t>Francisco Sá</t>
  </si>
  <si>
    <t>Ipanguaçu</t>
  </si>
  <si>
    <t>Marilena</t>
  </si>
  <si>
    <t>São Pedro dos Crentes</t>
  </si>
  <si>
    <t>Várzea da Roça</t>
  </si>
  <si>
    <t>412550</t>
  </si>
  <si>
    <t>500620</t>
  </si>
  <si>
    <t>Buritirama</t>
  </si>
  <si>
    <t>220260</t>
  </si>
  <si>
    <t>350340</t>
  </si>
  <si>
    <t>São Sebastião do Tocantins</t>
  </si>
  <si>
    <t>Sapucaia do Sul</t>
  </si>
  <si>
    <t>Nazarezinho</t>
  </si>
  <si>
    <t>Boquira</t>
  </si>
  <si>
    <t>Itatuba</t>
  </si>
  <si>
    <t>Estação</t>
  </si>
  <si>
    <t>316010</t>
  </si>
  <si>
    <t>Ituberá</t>
  </si>
  <si>
    <t>510454</t>
  </si>
  <si>
    <t>Coromandel</t>
  </si>
  <si>
    <t>Luziânia</t>
  </si>
  <si>
    <t>220191</t>
  </si>
  <si>
    <t>Formosa do Oeste</t>
  </si>
  <si>
    <t>Echaporã</t>
  </si>
  <si>
    <t>430955</t>
  </si>
  <si>
    <t>314950</t>
  </si>
  <si>
    <t>Itagi</t>
  </si>
  <si>
    <t>Colares</t>
  </si>
  <si>
    <t>270450</t>
  </si>
  <si>
    <t>291410</t>
  </si>
  <si>
    <t>230300</t>
  </si>
  <si>
    <t>320035</t>
  </si>
  <si>
    <t>411915</t>
  </si>
  <si>
    <t>Barcelos</t>
  </si>
  <si>
    <t>Cajari</t>
  </si>
  <si>
    <t>520380</t>
  </si>
  <si>
    <t>Campos dos Goytacazes</t>
  </si>
  <si>
    <t>110149</t>
  </si>
  <si>
    <t>355200</t>
  </si>
  <si>
    <t>Piquete</t>
  </si>
  <si>
    <t>Arcos</t>
  </si>
  <si>
    <t>Área Norte</t>
  </si>
  <si>
    <t>150445</t>
  </si>
  <si>
    <t>240090</t>
  </si>
  <si>
    <t>150619</t>
  </si>
  <si>
    <t>251276</t>
  </si>
  <si>
    <t>Campos Novos</t>
  </si>
  <si>
    <t>431555</t>
  </si>
  <si>
    <t>315550</t>
  </si>
  <si>
    <t>311115</t>
  </si>
  <si>
    <t>Alto Santo</t>
  </si>
  <si>
    <t>Pão de Açúcar</t>
  </si>
  <si>
    <t>250115</t>
  </si>
  <si>
    <t>David Canabarro</t>
  </si>
  <si>
    <t>São João do Tigre</t>
  </si>
  <si>
    <t>Japonvar</t>
  </si>
  <si>
    <t>313150</t>
  </si>
  <si>
    <t>510740</t>
  </si>
  <si>
    <t>São José da Barra</t>
  </si>
  <si>
    <t>170100</t>
  </si>
  <si>
    <t>Lacerdópolis</t>
  </si>
  <si>
    <t>220285</t>
  </si>
  <si>
    <t>Rodeio Bonito</t>
  </si>
  <si>
    <t>311810</t>
  </si>
  <si>
    <t>250810</t>
  </si>
  <si>
    <t>Urussanga</t>
  </si>
  <si>
    <t>411010</t>
  </si>
  <si>
    <t>Monte Alegre</t>
  </si>
  <si>
    <t>420130</t>
  </si>
  <si>
    <t>353600</t>
  </si>
  <si>
    <t>Pomerode</t>
  </si>
  <si>
    <t>Rio Fortuna</t>
  </si>
  <si>
    <t>270370</t>
  </si>
  <si>
    <t>130170</t>
  </si>
  <si>
    <t>291330</t>
  </si>
  <si>
    <t>431275</t>
  </si>
  <si>
    <t>315270</t>
  </si>
  <si>
    <t>110147</t>
  </si>
  <si>
    <t>Itapura</t>
  </si>
  <si>
    <t>Canaã dos Carajás</t>
  </si>
  <si>
    <t>Floresta Azul</t>
  </si>
  <si>
    <t>Calmon</t>
  </si>
  <si>
    <t>355520</t>
  </si>
  <si>
    <t>312390</t>
  </si>
  <si>
    <t>Tonantins</t>
  </si>
  <si>
    <t>251278</t>
  </si>
  <si>
    <t>Itabira</t>
  </si>
  <si>
    <t>210860</t>
  </si>
  <si>
    <t>Muqui</t>
  </si>
  <si>
    <t>351860</t>
  </si>
  <si>
    <t>314790</t>
  </si>
  <si>
    <t>353120</t>
  </si>
  <si>
    <t>Três Rios</t>
  </si>
  <si>
    <t>420610</t>
  </si>
  <si>
    <t>Guaramiranga</t>
  </si>
  <si>
    <t>Caldazinha</t>
  </si>
  <si>
    <t>Taperoá</t>
  </si>
  <si>
    <t>Moraújo</t>
  </si>
  <si>
    <t>Japorã</t>
  </si>
  <si>
    <t>Ruy Barbosa</t>
  </si>
  <si>
    <t>Delfinópolis</t>
  </si>
  <si>
    <t>411730</t>
  </si>
  <si>
    <t>São José do Hortêncio</t>
  </si>
  <si>
    <t>Rancho Alegre D'Oeste</t>
  </si>
  <si>
    <t>Nova Independência</t>
  </si>
  <si>
    <t>241250</t>
  </si>
  <si>
    <t>Mari</t>
  </si>
  <si>
    <t>Turiúba</t>
  </si>
  <si>
    <t>Santa Helena</t>
  </si>
  <si>
    <t>313670</t>
  </si>
  <si>
    <t>510060</t>
  </si>
  <si>
    <t>230420</t>
  </si>
  <si>
    <t>521140</t>
  </si>
  <si>
    <t>500100</t>
  </si>
  <si>
    <t>120010</t>
  </si>
  <si>
    <t>130195</t>
  </si>
  <si>
    <t>292670</t>
  </si>
  <si>
    <t>Sítio do Mato</t>
  </si>
  <si>
    <t>354025</t>
  </si>
  <si>
    <t>350460</t>
  </si>
  <si>
    <t>220540</t>
  </si>
  <si>
    <t>Apuí</t>
  </si>
  <si>
    <t>Porto Real</t>
  </si>
  <si>
    <t>Jardim Olinda</t>
  </si>
  <si>
    <t>412270</t>
  </si>
  <si>
    <t>150503</t>
  </si>
  <si>
    <t>313695</t>
  </si>
  <si>
    <t>430770</t>
  </si>
  <si>
    <t>260210</t>
  </si>
  <si>
    <t>310330</t>
  </si>
  <si>
    <t>351885</t>
  </si>
  <si>
    <t>Novo São Joaquim</t>
  </si>
  <si>
    <t>251330</t>
  </si>
  <si>
    <t>431413</t>
  </si>
  <si>
    <t>250053</t>
  </si>
  <si>
    <t>Carinhanha</t>
  </si>
  <si>
    <t>Itapemirim</t>
  </si>
  <si>
    <t>Nova Floresta</t>
  </si>
  <si>
    <t>Surubim</t>
  </si>
  <si>
    <t>Mondaí</t>
  </si>
  <si>
    <t>Raposos</t>
  </si>
  <si>
    <t>Santarém Novo</t>
  </si>
  <si>
    <t>150380</t>
  </si>
  <si>
    <t>210180</t>
  </si>
  <si>
    <t>Guaiúba</t>
  </si>
  <si>
    <t>316730</t>
  </si>
  <si>
    <t>354920</t>
  </si>
  <si>
    <t>431290</t>
  </si>
  <si>
    <t>Fênix</t>
  </si>
  <si>
    <t>José Bonifácio</t>
  </si>
  <si>
    <t>Bias Fortes</t>
  </si>
  <si>
    <t>Patrocínio do Muriaé</t>
  </si>
  <si>
    <t>220937</t>
  </si>
  <si>
    <t>421315</t>
  </si>
  <si>
    <t>420890</t>
  </si>
  <si>
    <t>Traipu</t>
  </si>
  <si>
    <t>160020</t>
  </si>
  <si>
    <t>290850</t>
  </si>
  <si>
    <t>292110</t>
  </si>
  <si>
    <t>230526</t>
  </si>
  <si>
    <t>320090</t>
  </si>
  <si>
    <t>432055</t>
  </si>
  <si>
    <t>316050</t>
  </si>
  <si>
    <t>Lupércio</t>
  </si>
  <si>
    <t>140017</t>
  </si>
  <si>
    <t>Cunha</t>
  </si>
  <si>
    <t>430915</t>
  </si>
  <si>
    <t>314910</t>
  </si>
  <si>
    <t>Bom Jesus do Oeste</t>
  </si>
  <si>
    <t>Belém do Brejo do Cruz</t>
  </si>
  <si>
    <t>430693</t>
  </si>
  <si>
    <t>Peixe</t>
  </si>
  <si>
    <t>330115</t>
  </si>
  <si>
    <t>Nordeste II</t>
  </si>
  <si>
    <t>261090</t>
  </si>
  <si>
    <t>São Geraldo</t>
  </si>
  <si>
    <t>Marabá Paulista</t>
  </si>
  <si>
    <t>21ª RS Telêmaco Borba</t>
  </si>
  <si>
    <t>240930</t>
  </si>
  <si>
    <t>Patrocínio Paulista</t>
  </si>
  <si>
    <t>412510</t>
  </si>
  <si>
    <t>211300</t>
  </si>
  <si>
    <t>Palhano</t>
  </si>
  <si>
    <t>Córrego Novo</t>
  </si>
  <si>
    <t>500660</t>
  </si>
  <si>
    <t>350300</t>
  </si>
  <si>
    <t>220220</t>
  </si>
  <si>
    <t>Santa Rosa de Goiás</t>
  </si>
  <si>
    <t>Iguaba Grande</t>
  </si>
  <si>
    <t>João Dourado</t>
  </si>
  <si>
    <t>420195</t>
  </si>
  <si>
    <t>Aroazes</t>
  </si>
  <si>
    <t>251450</t>
  </si>
  <si>
    <t>430010</t>
  </si>
  <si>
    <t>314015</t>
  </si>
  <si>
    <t>260570</t>
  </si>
  <si>
    <t>310450</t>
  </si>
  <si>
    <t>411050</t>
  </si>
  <si>
    <t>270410</t>
  </si>
  <si>
    <t>291450</t>
  </si>
  <si>
    <t>230340</t>
  </si>
  <si>
    <t>315510</t>
  </si>
  <si>
    <t>Espírito Santo do Dourado</t>
  </si>
  <si>
    <t>Monjolos</t>
  </si>
  <si>
    <t>Fontoura Xavier</t>
  </si>
  <si>
    <t>353640</t>
  </si>
  <si>
    <t>Cruz</t>
  </si>
  <si>
    <t>420170</t>
  </si>
  <si>
    <t>430587</t>
  </si>
  <si>
    <t>Oliveira</t>
  </si>
  <si>
    <t>Vitória do Xingu</t>
  </si>
  <si>
    <t>Nova Hartz</t>
  </si>
  <si>
    <t>Nova Olímpia</t>
  </si>
  <si>
    <t>Canápolis</t>
  </si>
  <si>
    <t>510700</t>
  </si>
  <si>
    <t>313110</t>
  </si>
  <si>
    <t>311850</t>
  </si>
  <si>
    <t>Novo Oriente do Piauí</t>
  </si>
  <si>
    <t>250850</t>
  </si>
  <si>
    <t>Perdigão</t>
  </si>
  <si>
    <t>Lagoa Grande</t>
  </si>
  <si>
    <t>Manaus, Entorno e Alto Rio Negro</t>
  </si>
  <si>
    <t>430676</t>
  </si>
  <si>
    <t>Guaporema</t>
  </si>
  <si>
    <t>Selbach</t>
  </si>
  <si>
    <t>421490</t>
  </si>
  <si>
    <t>431515</t>
  </si>
  <si>
    <t>Paulo de Faria</t>
  </si>
  <si>
    <t>Encanto</t>
  </si>
  <si>
    <t>Doutor Pedrinho</t>
  </si>
  <si>
    <t>355240</t>
  </si>
  <si>
    <t>Coroaci</t>
  </si>
  <si>
    <t>150405</t>
  </si>
  <si>
    <t>Coração de Jesus</t>
  </si>
  <si>
    <t>270590</t>
  </si>
  <si>
    <t>292970</t>
  </si>
  <si>
    <t>290030</t>
  </si>
  <si>
    <t>522205</t>
  </si>
  <si>
    <t>Mambaí</t>
  </si>
  <si>
    <t>430870</t>
  </si>
  <si>
    <t>Santana do Paraíso</t>
  </si>
  <si>
    <t>314875</t>
  </si>
  <si>
    <t>316447</t>
  </si>
  <si>
    <t>Rafard</t>
  </si>
  <si>
    <t>Salesópolis</t>
  </si>
  <si>
    <t>432130</t>
  </si>
  <si>
    <t>7ª Região</t>
  </si>
  <si>
    <t>Cerrito</t>
  </si>
  <si>
    <t>312570</t>
  </si>
  <si>
    <t>Moema</t>
  </si>
  <si>
    <t>315490</t>
  </si>
  <si>
    <t>172085</t>
  </si>
  <si>
    <t>Araújos</t>
  </si>
  <si>
    <t>Coronel Bicaco</t>
  </si>
  <si>
    <t>Santa Bárbara do Tugúrio</t>
  </si>
  <si>
    <t>240150</t>
  </si>
  <si>
    <t>330070</t>
  </si>
  <si>
    <t>410430</t>
  </si>
  <si>
    <t>Monteiro</t>
  </si>
  <si>
    <t>Damolândia</t>
  </si>
  <si>
    <t>352220</t>
  </si>
  <si>
    <t>Redenção da Serra</t>
  </si>
  <si>
    <t>421510</t>
  </si>
  <si>
    <t>220345</t>
  </si>
  <si>
    <t>Quarto Centenário</t>
  </si>
  <si>
    <t>354620</t>
  </si>
  <si>
    <t>Nhandeara</t>
  </si>
  <si>
    <t>Milagres</t>
  </si>
  <si>
    <t>510680</t>
  </si>
  <si>
    <t>313090</t>
  </si>
  <si>
    <t>Santa Rosa</t>
  </si>
  <si>
    <t>260415</t>
  </si>
  <si>
    <t>Camalaú</t>
  </si>
  <si>
    <t>Aldeias Altas</t>
  </si>
  <si>
    <t>430175</t>
  </si>
  <si>
    <t>314170</t>
  </si>
  <si>
    <t>Cataguases</t>
  </si>
  <si>
    <t>315213</t>
  </si>
  <si>
    <t>316830</t>
  </si>
  <si>
    <t>292090</t>
  </si>
  <si>
    <t>291535</t>
  </si>
  <si>
    <t>320110</t>
  </si>
  <si>
    <t>211280</t>
  </si>
  <si>
    <t>210760</t>
  </si>
  <si>
    <t>Paraguaçu Paulista</t>
  </si>
  <si>
    <t>430190</t>
  </si>
  <si>
    <t>Juazeirinho</t>
  </si>
  <si>
    <t>Gaspar</t>
  </si>
  <si>
    <t>Novo Horizonte do Norte</t>
  </si>
  <si>
    <t>Amapá do Maranhão</t>
  </si>
  <si>
    <t>Zortéa</t>
  </si>
  <si>
    <t>Naviraí</t>
  </si>
  <si>
    <t>Afonso Bezerra</t>
  </si>
  <si>
    <t>412490</t>
  </si>
  <si>
    <t>Barra do Jacaré</t>
  </si>
  <si>
    <t>Rio Branco</t>
  </si>
  <si>
    <t>350280</t>
  </si>
  <si>
    <t>313507</t>
  </si>
  <si>
    <t>170025</t>
  </si>
  <si>
    <t>510665</t>
  </si>
  <si>
    <t>250030</t>
  </si>
  <si>
    <t>280150</t>
  </si>
  <si>
    <t>261110</t>
  </si>
  <si>
    <t>311030</t>
  </si>
  <si>
    <t>Dionísio Cerqueira</t>
  </si>
  <si>
    <t>431470</t>
  </si>
  <si>
    <t>Bom Jesus da Lapa</t>
  </si>
  <si>
    <t>313970</t>
  </si>
  <si>
    <t>Itaju do Colônia</t>
  </si>
  <si>
    <t>Marilac</t>
  </si>
  <si>
    <t>330095</t>
  </si>
  <si>
    <t>150560</t>
  </si>
  <si>
    <t>351760</t>
  </si>
  <si>
    <t>314890</t>
  </si>
  <si>
    <t>420910</t>
  </si>
  <si>
    <t>312595</t>
  </si>
  <si>
    <t>411830</t>
  </si>
  <si>
    <t>Arara</t>
  </si>
  <si>
    <t>293210</t>
  </si>
  <si>
    <t>521920</t>
  </si>
  <si>
    <t>Nilo Peçanha</t>
  </si>
  <si>
    <t>Juatuba</t>
  </si>
  <si>
    <t>510800</t>
  </si>
  <si>
    <t>São Miguel do Araguaia</t>
  </si>
  <si>
    <t>Rubim</t>
  </si>
  <si>
    <t>Rodolfo Fernandes</t>
  </si>
  <si>
    <t>311750</t>
  </si>
  <si>
    <t>Sarzedo</t>
  </si>
  <si>
    <t>431310</t>
  </si>
  <si>
    <t>Lagoa de Pedras</t>
  </si>
  <si>
    <t>250750</t>
  </si>
  <si>
    <t>Florínia</t>
  </si>
  <si>
    <t>280630</t>
  </si>
  <si>
    <t>Itajobi</t>
  </si>
  <si>
    <t>353940</t>
  </si>
  <si>
    <t>Luiziânia</t>
  </si>
  <si>
    <t>351000</t>
  </si>
  <si>
    <t>221120</t>
  </si>
  <si>
    <t>150200</t>
  </si>
  <si>
    <t>241335</t>
  </si>
  <si>
    <t>431849</t>
  </si>
  <si>
    <t>420775</t>
  </si>
  <si>
    <t>Borebi</t>
  </si>
  <si>
    <t>420207</t>
  </si>
  <si>
    <t>260390</t>
  </si>
  <si>
    <t>Aiquara</t>
  </si>
  <si>
    <t>351905</t>
  </si>
  <si>
    <t>Iguatemi</t>
  </si>
  <si>
    <t>210905</t>
  </si>
  <si>
    <t>Governador Lindenberg</t>
  </si>
  <si>
    <t>Santo Afonso</t>
  </si>
  <si>
    <t>Salto do Lontra</t>
  </si>
  <si>
    <t>500080</t>
  </si>
  <si>
    <t>São Luís do Curu</t>
  </si>
  <si>
    <t>São José da Vitória</t>
  </si>
  <si>
    <t>Cajazeiras</t>
  </si>
  <si>
    <t>9ª Região Russas</t>
  </si>
  <si>
    <t>220157</t>
  </si>
  <si>
    <t>290750</t>
  </si>
  <si>
    <t>231040</t>
  </si>
  <si>
    <t>320016</t>
  </si>
  <si>
    <t>520520</t>
  </si>
  <si>
    <t>Campo Maior</t>
  </si>
  <si>
    <t>Jati</t>
  </si>
  <si>
    <t>412667</t>
  </si>
  <si>
    <t>Nova Araçá</t>
  </si>
  <si>
    <t>354140</t>
  </si>
  <si>
    <t>420790</t>
  </si>
  <si>
    <t>430367</t>
  </si>
  <si>
    <t>Ibarama</t>
  </si>
  <si>
    <t>Paraipaba</t>
  </si>
  <si>
    <t>São Pedro de Alcântara</t>
  </si>
  <si>
    <t>Jaicós</t>
  </si>
  <si>
    <t>314610</t>
  </si>
  <si>
    <t>Ilha de Itamaracá</t>
  </si>
  <si>
    <t>171240</t>
  </si>
  <si>
    <t>Capim Dourado</t>
  </si>
  <si>
    <t>Nova Ubiratã</t>
  </si>
  <si>
    <t>Cristais</t>
  </si>
  <si>
    <t>Ivaté</t>
  </si>
  <si>
    <t>312210</t>
  </si>
  <si>
    <t>150797</t>
  </si>
  <si>
    <t>Anicuns</t>
  </si>
  <si>
    <t>Santo Antônio dos Lopes</t>
  </si>
  <si>
    <t>352540</t>
  </si>
  <si>
    <t>Santa Terezinha</t>
  </si>
  <si>
    <t>421270</t>
  </si>
  <si>
    <t>240630</t>
  </si>
  <si>
    <t>410350</t>
  </si>
  <si>
    <t>Serrano do Maranhão</t>
  </si>
  <si>
    <t>Santa Tereza do Oeste</t>
  </si>
  <si>
    <t>Alta Floresta D'Oeste</t>
  </si>
  <si>
    <t>Martins</t>
  </si>
  <si>
    <t>Sul Matogrossense</t>
  </si>
  <si>
    <t>291590</t>
  </si>
  <si>
    <t>290070</t>
  </si>
  <si>
    <t>292930</t>
  </si>
  <si>
    <t>Urandi</t>
  </si>
  <si>
    <t>230280</t>
  </si>
  <si>
    <t>Águas Frias</t>
  </si>
  <si>
    <t>Canutama</t>
  </si>
  <si>
    <t>Tamboril</t>
  </si>
  <si>
    <t>314130</t>
  </si>
  <si>
    <t>Ipiranga</t>
  </si>
  <si>
    <t>411190</t>
  </si>
  <si>
    <t>353780</t>
  </si>
  <si>
    <t>São Valério do Sul</t>
  </si>
  <si>
    <t>316870</t>
  </si>
  <si>
    <t>1ª Região Mata Atlântica</t>
  </si>
  <si>
    <t>311990</t>
  </si>
  <si>
    <t>Israelândia</t>
  </si>
  <si>
    <t>354660</t>
  </si>
  <si>
    <t>Jaborá</t>
  </si>
  <si>
    <t>250990</t>
  </si>
  <si>
    <t>Laranjal Paulista</t>
  </si>
  <si>
    <t>Morrinhos</t>
  </si>
  <si>
    <t>DF</t>
  </si>
  <si>
    <t>Alagoa Grande</t>
  </si>
  <si>
    <t>330030</t>
  </si>
  <si>
    <t>240110</t>
  </si>
  <si>
    <t>410470</t>
  </si>
  <si>
    <t>421550</t>
  </si>
  <si>
    <t>352260</t>
  </si>
  <si>
    <t>Mariópolis</t>
  </si>
  <si>
    <t>São João del Rei</t>
  </si>
  <si>
    <t>430830</t>
  </si>
  <si>
    <t>355380</t>
  </si>
  <si>
    <t>Onda Verde</t>
  </si>
  <si>
    <t>Congonhas do Norte</t>
  </si>
  <si>
    <t>Cidelândia</t>
  </si>
  <si>
    <t>Igarapé do Meio</t>
  </si>
  <si>
    <t>432170</t>
  </si>
  <si>
    <t>Santo Antônio do Rio Abaixo</t>
  </si>
  <si>
    <t>312530</t>
  </si>
  <si>
    <t>120033</t>
  </si>
  <si>
    <t>290990</t>
  </si>
  <si>
    <t>320150</t>
  </si>
  <si>
    <t>210720</t>
  </si>
  <si>
    <t>150520</t>
  </si>
  <si>
    <t>351720</t>
  </si>
  <si>
    <t>355365</t>
  </si>
  <si>
    <t>Amparo do Serra</t>
  </si>
  <si>
    <t>Guiratinga</t>
  </si>
  <si>
    <t>Guaranésia</t>
  </si>
  <si>
    <t>420950</t>
  </si>
  <si>
    <t>Presidente Venceslau</t>
  </si>
  <si>
    <t>Paraíso das Águas</t>
  </si>
  <si>
    <t>432195</t>
  </si>
  <si>
    <t>316190</t>
  </si>
  <si>
    <t>411870</t>
  </si>
  <si>
    <t>Angra dos Reis</t>
  </si>
  <si>
    <t>Lagos do DRS II</t>
  </si>
  <si>
    <t>250070</t>
  </si>
  <si>
    <t>Grandes Rios</t>
  </si>
  <si>
    <t>MT</t>
  </si>
  <si>
    <t>280110</t>
  </si>
  <si>
    <t>Herveiras</t>
  </si>
  <si>
    <t>311070</t>
  </si>
  <si>
    <t>Ribeirão do Sul</t>
  </si>
  <si>
    <t>510788</t>
  </si>
  <si>
    <t>261150</t>
  </si>
  <si>
    <t>431430</t>
  </si>
  <si>
    <t>172020</t>
  </si>
  <si>
    <t>313930</t>
  </si>
  <si>
    <t>431142</t>
  </si>
  <si>
    <t>São Fidélis</t>
  </si>
  <si>
    <t>São Félix</t>
  </si>
  <si>
    <t>Santa Adélia</t>
  </si>
  <si>
    <t>Rio Espera</t>
  </si>
  <si>
    <t>420209</t>
  </si>
  <si>
    <t>Jangada</t>
  </si>
  <si>
    <t>510625</t>
  </si>
  <si>
    <t>Timóteo</t>
  </si>
  <si>
    <t>Geminiano</t>
  </si>
  <si>
    <t>Carangola</t>
  </si>
  <si>
    <t>Santa Maria do Suaçuí</t>
  </si>
  <si>
    <t>Parobé</t>
  </si>
  <si>
    <t>251590</t>
  </si>
  <si>
    <t>Cruzeiro</t>
  </si>
  <si>
    <t>Nossa Senhora das Dores</t>
  </si>
  <si>
    <t>Alvorada do Gurguéia</t>
  </si>
  <si>
    <t>310590</t>
  </si>
  <si>
    <t>420055</t>
  </si>
  <si>
    <t>Corbélia</t>
  </si>
  <si>
    <t>241415</t>
  </si>
  <si>
    <t>Taquarituba</t>
  </si>
  <si>
    <t>270255</t>
  </si>
  <si>
    <t>293250</t>
  </si>
  <si>
    <t>521960</t>
  </si>
  <si>
    <t>220480</t>
  </si>
  <si>
    <t>Avelino Lopes</t>
  </si>
  <si>
    <t>Bayeux</t>
  </si>
  <si>
    <t>Taquara</t>
  </si>
  <si>
    <t>Poço Redondo</t>
  </si>
  <si>
    <t>Mirassol d'Oeste</t>
  </si>
  <si>
    <t>Itaitinga</t>
  </si>
  <si>
    <t>Itagimirim</t>
  </si>
  <si>
    <t>210945</t>
  </si>
  <si>
    <t>353900</t>
  </si>
  <si>
    <t>221160</t>
  </si>
  <si>
    <t>Indianópolis</t>
  </si>
  <si>
    <t>351040</t>
  </si>
  <si>
    <t>Candiba</t>
  </si>
  <si>
    <t>150240</t>
  </si>
  <si>
    <t>210040</t>
  </si>
  <si>
    <t>Minas Novas Turmalina Capelinha</t>
  </si>
  <si>
    <t>Santa Maria do Pará</t>
  </si>
  <si>
    <t>Ubatuba</t>
  </si>
  <si>
    <t>510840</t>
  </si>
  <si>
    <t>São Bonifácio</t>
  </si>
  <si>
    <t>311710</t>
  </si>
  <si>
    <t>São Bentinho</t>
  </si>
  <si>
    <t>261630</t>
  </si>
  <si>
    <t>Nova Olinda do Maranhão</t>
  </si>
  <si>
    <t>Dueré</t>
  </si>
  <si>
    <t>431350</t>
  </si>
  <si>
    <t>250710</t>
  </si>
  <si>
    <t>Maraú</t>
  </si>
  <si>
    <t>280670</t>
  </si>
  <si>
    <t>Venda Nova do Imigrante</t>
  </si>
  <si>
    <t>290710</t>
  </si>
  <si>
    <t>231000</t>
  </si>
  <si>
    <t>521080</t>
  </si>
  <si>
    <t>Orlândia</t>
  </si>
  <si>
    <t>421230</t>
  </si>
  <si>
    <t>Paracuru</t>
  </si>
  <si>
    <t>352500</t>
  </si>
  <si>
    <t>Altinho</t>
  </si>
  <si>
    <t>240670</t>
  </si>
  <si>
    <t>410310</t>
  </si>
  <si>
    <t>Brochier</t>
  </si>
  <si>
    <t>354805</t>
  </si>
  <si>
    <t>171200</t>
  </si>
  <si>
    <t>312250</t>
  </si>
  <si>
    <t>Paripueira</t>
  </si>
  <si>
    <t>Chorozinho</t>
  </si>
  <si>
    <t>Novo Itacolomi</t>
  </si>
  <si>
    <t>Japi</t>
  </si>
  <si>
    <t>241390</t>
  </si>
  <si>
    <t>Água Branca</t>
  </si>
  <si>
    <t>Três Lagoas</t>
  </si>
  <si>
    <t>430655</t>
  </si>
  <si>
    <t>314650</t>
  </si>
  <si>
    <t>Xinguara</t>
  </si>
  <si>
    <t>Serranópolis de Minas</t>
  </si>
  <si>
    <t>Lindoeste</t>
  </si>
  <si>
    <t>220117</t>
  </si>
  <si>
    <t>Pirapemas</t>
  </si>
  <si>
    <t>412627</t>
  </si>
  <si>
    <t>Campo Formoso</t>
  </si>
  <si>
    <t>São Miguel das Missões</t>
  </si>
  <si>
    <t>São Roque</t>
  </si>
  <si>
    <t>220465</t>
  </si>
  <si>
    <t>Santo Inácio do Piauí</t>
  </si>
  <si>
    <t>Porangaba</t>
  </si>
  <si>
    <t>354100</t>
  </si>
  <si>
    <t>4ª RS Irati</t>
  </si>
  <si>
    <t>Inhuma</t>
  </si>
  <si>
    <t>500025</t>
  </si>
  <si>
    <t>Alto Feliz</t>
  </si>
  <si>
    <t>270510</t>
  </si>
  <si>
    <t>291550</t>
  </si>
  <si>
    <t>231123</t>
  </si>
  <si>
    <t>Pacoti</t>
  </si>
  <si>
    <t>230240</t>
  </si>
  <si>
    <t>311950</t>
  </si>
  <si>
    <t>250950</t>
  </si>
  <si>
    <t>Tucunduva</t>
  </si>
  <si>
    <t>521720</t>
  </si>
  <si>
    <t>170040</t>
  </si>
  <si>
    <t>431862</t>
  </si>
  <si>
    <t>Palmares do Sul</t>
  </si>
  <si>
    <t>510600</t>
  </si>
  <si>
    <t>313010</t>
  </si>
  <si>
    <t>Motuca</t>
  </si>
  <si>
    <t>Cupira</t>
  </si>
  <si>
    <t>241142</t>
  </si>
  <si>
    <t>Vista Alegre do Alto</t>
  </si>
  <si>
    <t>241430</t>
  </si>
  <si>
    <t>411150</t>
  </si>
  <si>
    <t>Tanquinho</t>
  </si>
  <si>
    <t>353740</t>
  </si>
  <si>
    <t>420070</t>
  </si>
  <si>
    <t>Grão Mogol</t>
  </si>
  <si>
    <t>Estância</t>
  </si>
  <si>
    <t>Toritama</t>
  </si>
  <si>
    <t>355340</t>
  </si>
  <si>
    <t>Vitória do Mearim</t>
  </si>
  <si>
    <t>Aloândia</t>
  </si>
  <si>
    <t>São Marcos</t>
  </si>
  <si>
    <t>Pedro Régis</t>
  </si>
  <si>
    <t>Magé</t>
  </si>
  <si>
    <t>Jacuípe</t>
  </si>
  <si>
    <t>Pescaria Brava</t>
  </si>
  <si>
    <t>110009</t>
  </si>
  <si>
    <t>Limoeiro de Anadia</t>
  </si>
  <si>
    <t>Maracaju</t>
  </si>
  <si>
    <t>Monte Aprazível</t>
  </si>
  <si>
    <t>431415</t>
  </si>
  <si>
    <t>315410</t>
  </si>
  <si>
    <t>Bozano</t>
  </si>
  <si>
    <t>Pio IX</t>
  </si>
  <si>
    <t>250527</t>
  </si>
  <si>
    <t>Faro</t>
  </si>
  <si>
    <t>Lavras</t>
  </si>
  <si>
    <t>421590</t>
  </si>
  <si>
    <t>Ibiraiaras</t>
  </si>
  <si>
    <t>Indiara</t>
  </si>
  <si>
    <t>292010</t>
  </si>
  <si>
    <t>290950</t>
  </si>
  <si>
    <t>230426</t>
  </si>
  <si>
    <t>320190</t>
  </si>
  <si>
    <t>211200</t>
  </si>
  <si>
    <t>São João do Manhuaçu</t>
  </si>
  <si>
    <t>Groaíras</t>
  </si>
  <si>
    <t>Baturité</t>
  </si>
  <si>
    <t>Correntes</t>
  </si>
  <si>
    <t>Águas Belas</t>
  </si>
  <si>
    <t>261190</t>
  </si>
  <si>
    <t>Miracema</t>
  </si>
  <si>
    <t>Campo Bonito</t>
  </si>
  <si>
    <t>421575</t>
  </si>
  <si>
    <t>330015</t>
  </si>
  <si>
    <t>Segredo</t>
  </si>
  <si>
    <t>314810</t>
  </si>
  <si>
    <t>316150</t>
  </si>
  <si>
    <t>420990</t>
  </si>
  <si>
    <t>Buerarema</t>
  </si>
  <si>
    <t>Caçapava do Sul</t>
  </si>
  <si>
    <t>Urupês</t>
  </si>
  <si>
    <t>251550</t>
  </si>
  <si>
    <t>Itararé</t>
  </si>
  <si>
    <t>260470</t>
  </si>
  <si>
    <t>310550</t>
  </si>
  <si>
    <t>430110</t>
  </si>
  <si>
    <t>Laguna Carapã</t>
  </si>
  <si>
    <t>Santana de Cataguases</t>
  </si>
  <si>
    <t>Pantano Grande</t>
  </si>
  <si>
    <t>430462</t>
  </si>
  <si>
    <t>314467</t>
  </si>
  <si>
    <t>Guiricema</t>
  </si>
  <si>
    <t>412410</t>
  </si>
  <si>
    <t>350200</t>
  </si>
  <si>
    <t>220320</t>
  </si>
  <si>
    <t>150611</t>
  </si>
  <si>
    <t>240830</t>
  </si>
  <si>
    <t>Siqueira Campos</t>
  </si>
  <si>
    <t>292770</t>
  </si>
  <si>
    <t>293290</t>
  </si>
  <si>
    <t>231025</t>
  </si>
  <si>
    <t>Manoel Viana</t>
  </si>
  <si>
    <t>431513</t>
  </si>
  <si>
    <t>Itupeva</t>
  </si>
  <si>
    <t>250153</t>
  </si>
  <si>
    <t>420287</t>
  </si>
  <si>
    <t>260310</t>
  </si>
  <si>
    <t>Região 08 - Vale do Caí e Metropolitana</t>
  </si>
  <si>
    <t>Porto Franco</t>
  </si>
  <si>
    <t>310230</t>
  </si>
  <si>
    <t>430670</t>
  </si>
  <si>
    <t>314675</t>
  </si>
  <si>
    <t>Santana da Ponte Pensa</t>
  </si>
  <si>
    <t>320501</t>
  </si>
  <si>
    <t>Pinhal</t>
  </si>
  <si>
    <t>251230</t>
  </si>
  <si>
    <t>Santa Cruz Cabrália</t>
  </si>
  <si>
    <t>Assis Chateaubriand</t>
  </si>
  <si>
    <t>Ribeirão Cascalheira</t>
  </si>
  <si>
    <t>Santa Rita do Sapucaí</t>
  </si>
  <si>
    <t>Guadalupe</t>
  </si>
  <si>
    <t>Campina Grande</t>
  </si>
  <si>
    <t>Governador Celso Ramos</t>
  </si>
  <si>
    <t>510185</t>
  </si>
  <si>
    <t>Passos Maia</t>
  </si>
  <si>
    <t>Barra Funda</t>
  </si>
  <si>
    <t>Caridade do Piauí</t>
  </si>
  <si>
    <t>350560</t>
  </si>
  <si>
    <t>220440</t>
  </si>
  <si>
    <t>Guariba</t>
  </si>
  <si>
    <t>Santos</t>
  </si>
  <si>
    <t>412370</t>
  </si>
  <si>
    <t>Jaguaquara</t>
  </si>
  <si>
    <t>Seabra</t>
  </si>
  <si>
    <t>Ourém</t>
  </si>
  <si>
    <t>Padre Bernardo</t>
  </si>
  <si>
    <t>410335</t>
  </si>
  <si>
    <t>20ª Região Crato</t>
  </si>
  <si>
    <t>Monte Santo do Tocantins</t>
  </si>
  <si>
    <t>Cássia</t>
  </si>
  <si>
    <t>510880</t>
  </si>
  <si>
    <t>431390</t>
  </si>
  <si>
    <t>Gentio do Ouro</t>
  </si>
  <si>
    <t>354820</t>
  </si>
  <si>
    <t>Mamanguape</t>
  </si>
  <si>
    <t>Porto Firme</t>
  </si>
  <si>
    <t>Tamboara</t>
  </si>
  <si>
    <t>São Miguel do Gostoso</t>
  </si>
  <si>
    <t>São Pedro da Serra</t>
  </si>
  <si>
    <t>Carrancas</t>
  </si>
  <si>
    <t>520545</t>
  </si>
  <si>
    <t>316630</t>
  </si>
  <si>
    <t>Osório</t>
  </si>
  <si>
    <t>351080</t>
  </si>
  <si>
    <t>312707</t>
  </si>
  <si>
    <t>510706</t>
  </si>
  <si>
    <t>150280</t>
  </si>
  <si>
    <t>210080</t>
  </si>
  <si>
    <t>270270</t>
  </si>
  <si>
    <t>130070</t>
  </si>
  <si>
    <t>291230</t>
  </si>
  <si>
    <t>230520</t>
  </si>
  <si>
    <t>521040</t>
  </si>
  <si>
    <t>312290</t>
  </si>
  <si>
    <t>São Luís</t>
  </si>
  <si>
    <t>Iacanga</t>
  </si>
  <si>
    <t>Braço do Norte</t>
  </si>
  <si>
    <t>Metropolitana</t>
  </si>
  <si>
    <t>355420</t>
  </si>
  <si>
    <t>Roseira</t>
  </si>
  <si>
    <t>521945</t>
  </si>
  <si>
    <t>Patis</t>
  </si>
  <si>
    <t>Potiraguá</t>
  </si>
  <si>
    <t>Juquiá</t>
  </si>
  <si>
    <t>Acrelândia</t>
  </si>
  <si>
    <t>315370</t>
  </si>
  <si>
    <t>170720</t>
  </si>
  <si>
    <t>Borda da Mata</t>
  </si>
  <si>
    <t>Vespasiano</t>
  </si>
  <si>
    <t>Papanduva</t>
  </si>
  <si>
    <t>313770</t>
  </si>
  <si>
    <t>510160</t>
  </si>
  <si>
    <t>412395</t>
  </si>
  <si>
    <t>Santa Rosa da Serra</t>
  </si>
  <si>
    <t>Bagre</t>
  </si>
  <si>
    <t>353020</t>
  </si>
  <si>
    <t>420710</t>
  </si>
  <si>
    <t>241350</t>
  </si>
  <si>
    <t>Trabiju</t>
  </si>
  <si>
    <t>Desterro do Melo</t>
  </si>
  <si>
    <t>411630</t>
  </si>
  <si>
    <t>Chupinguaia</t>
  </si>
  <si>
    <t>Bonfim do Piauí</t>
  </si>
  <si>
    <t>411342</t>
  </si>
  <si>
    <t>210960</t>
  </si>
  <si>
    <t>430695</t>
  </si>
  <si>
    <t>314690</t>
  </si>
  <si>
    <t>Jacareí</t>
  </si>
  <si>
    <t>351960</t>
  </si>
  <si>
    <t>270550</t>
  </si>
  <si>
    <t>291510</t>
  </si>
  <si>
    <t>230200</t>
  </si>
  <si>
    <t>520280</t>
  </si>
  <si>
    <t>521760</t>
  </si>
  <si>
    <t>210237</t>
  </si>
  <si>
    <t>210745</t>
  </si>
  <si>
    <t>São Félix do Piauí</t>
  </si>
  <si>
    <t>431455</t>
  </si>
  <si>
    <t>315450</t>
  </si>
  <si>
    <t>Ângulo</t>
  </si>
  <si>
    <t>Parauapebas</t>
  </si>
  <si>
    <t>Lagoa do Carro</t>
  </si>
  <si>
    <t>Areiópolis</t>
  </si>
  <si>
    <t>Treze de Maio</t>
  </si>
  <si>
    <t>351519</t>
  </si>
  <si>
    <t>240190</t>
  </si>
  <si>
    <t>431127</t>
  </si>
  <si>
    <t>355300</t>
  </si>
  <si>
    <t>Aquidauana</t>
  </si>
  <si>
    <t>Canhoba</t>
  </si>
  <si>
    <t>3ª Região</t>
  </si>
  <si>
    <t>Região 02 - Entre Rios</t>
  </si>
  <si>
    <t>Papagaios</t>
  </si>
  <si>
    <t>Congonhinhas</t>
  </si>
  <si>
    <t>241470</t>
  </si>
  <si>
    <t>Jitaúna</t>
  </si>
  <si>
    <t>411110</t>
  </si>
  <si>
    <t>420030</t>
  </si>
  <si>
    <t>353700</t>
  </si>
  <si>
    <t>Capela de Santana</t>
  </si>
  <si>
    <t>Nova Friburgo</t>
  </si>
  <si>
    <t>220385</t>
  </si>
  <si>
    <t>311910</t>
  </si>
  <si>
    <t>Governador Valadares</t>
  </si>
  <si>
    <t>São João do Manteninha</t>
  </si>
  <si>
    <t>250910</t>
  </si>
  <si>
    <t>240895</t>
  </si>
  <si>
    <t>Macaparana</t>
  </si>
  <si>
    <t>313050</t>
  </si>
  <si>
    <t>Boituva</t>
  </si>
  <si>
    <t>270644</t>
  </si>
  <si>
    <t>292050</t>
  </si>
  <si>
    <t>290910</t>
  </si>
  <si>
    <t>522220</t>
  </si>
  <si>
    <t>211240</t>
  </si>
  <si>
    <t>412450</t>
  </si>
  <si>
    <t>Cândido Godói</t>
  </si>
  <si>
    <t>220360</t>
  </si>
  <si>
    <t>Salete</t>
  </si>
  <si>
    <t>350240</t>
  </si>
  <si>
    <t>500720</t>
  </si>
  <si>
    <t>240870</t>
  </si>
  <si>
    <t>Palmeira d'Oeste</t>
  </si>
  <si>
    <t>251510</t>
  </si>
  <si>
    <t>Pontal do Paraná</t>
  </si>
  <si>
    <t>Campo Novo</t>
  </si>
  <si>
    <t>Estrela do Sul</t>
  </si>
  <si>
    <t>Rolim de Moura</t>
  </si>
  <si>
    <t>310510</t>
  </si>
  <si>
    <t>260430</t>
  </si>
  <si>
    <t>Paranaíba</t>
  </si>
  <si>
    <t>430150</t>
  </si>
  <si>
    <t>Suzanápolis</t>
  </si>
  <si>
    <t>São Joaquim da Barra</t>
  </si>
  <si>
    <t>Ourolândia</t>
  </si>
  <si>
    <t>Buriticupu</t>
  </si>
  <si>
    <t>Janduís</t>
  </si>
  <si>
    <t>Marechal Floriano</t>
  </si>
  <si>
    <t>Caracaraí</t>
  </si>
  <si>
    <t>314850</t>
  </si>
  <si>
    <t>Presidente Castello Branco</t>
  </si>
  <si>
    <t>316110</t>
  </si>
  <si>
    <t>Tapera</t>
  </si>
  <si>
    <t>Congo</t>
  </si>
  <si>
    <t>Nossa Senhora dos Remédios</t>
  </si>
  <si>
    <t>7ª Região Aracati</t>
  </si>
  <si>
    <t>280190</t>
  </si>
  <si>
    <t>Timbé do Sul</t>
  </si>
  <si>
    <t>Lagoa do Ouro</t>
  </si>
  <si>
    <t>421535</t>
  </si>
  <si>
    <t>Alexandria</t>
  </si>
  <si>
    <t>Paracambi</t>
  </si>
  <si>
    <t>292730</t>
  </si>
  <si>
    <t>Uruoca</t>
  </si>
  <si>
    <t>230428</t>
  </si>
  <si>
    <t>Ibiquera</t>
  </si>
  <si>
    <t>520505</t>
  </si>
  <si>
    <t>316670</t>
  </si>
  <si>
    <t>353980</t>
  </si>
  <si>
    <t>312235</t>
  </si>
  <si>
    <t>Campo Mourão</t>
  </si>
  <si>
    <t>Atilio Vivacqua</t>
  </si>
  <si>
    <t>Montanha</t>
  </si>
  <si>
    <t>Imbaú</t>
  </si>
  <si>
    <t>240615</t>
  </si>
  <si>
    <t>Camaçari</t>
  </si>
  <si>
    <t>Sabáudia</t>
  </si>
  <si>
    <t>354860</t>
  </si>
  <si>
    <t>311790</t>
  </si>
  <si>
    <t>Jeremoabo</t>
  </si>
  <si>
    <t>Cordeiros</t>
  </si>
  <si>
    <t>250790</t>
  </si>
  <si>
    <t>Esperança</t>
  </si>
  <si>
    <t>Piedade</t>
  </si>
  <si>
    <t>Maxaranguape</t>
  </si>
  <si>
    <t>220400</t>
  </si>
  <si>
    <t>Águas da Prata</t>
  </si>
  <si>
    <t>350520</t>
  </si>
  <si>
    <t>354165</t>
  </si>
  <si>
    <t>412330</t>
  </si>
  <si>
    <t>411695</t>
  </si>
  <si>
    <t>Anastácio</t>
  </si>
  <si>
    <t>Monte Azul</t>
  </si>
  <si>
    <t>Bueno Brandão</t>
  </si>
  <si>
    <t>310270</t>
  </si>
  <si>
    <t>260350</t>
  </si>
  <si>
    <t>Guimarães</t>
  </si>
  <si>
    <t>Érico Cardoso</t>
  </si>
  <si>
    <t>430630</t>
  </si>
  <si>
    <t>251270</t>
  </si>
  <si>
    <t>Itueta</t>
  </si>
  <si>
    <t>Benedito Novo</t>
  </si>
  <si>
    <t>Senador Rui Palmeira</t>
  </si>
  <si>
    <t>270230</t>
  </si>
  <si>
    <t>130030</t>
  </si>
  <si>
    <t>291270</t>
  </si>
  <si>
    <t>290790</t>
  </si>
  <si>
    <t>231080</t>
  </si>
  <si>
    <t>420750</t>
  </si>
  <si>
    <t>Taquarussu</t>
  </si>
  <si>
    <t>353060</t>
  </si>
  <si>
    <t>Seritinga</t>
  </si>
  <si>
    <t>241310</t>
  </si>
  <si>
    <t>Ribeirãozinho</t>
  </si>
  <si>
    <t>São Gonçalo do Amarante</t>
  </si>
  <si>
    <t>Picuí</t>
  </si>
  <si>
    <t>411670</t>
  </si>
  <si>
    <t>210920</t>
  </si>
  <si>
    <t>351920</t>
  </si>
  <si>
    <t>Pompéu</t>
  </si>
  <si>
    <t>Poço das Antas</t>
  </si>
  <si>
    <t>Limoeiro do Ajuru</t>
  </si>
  <si>
    <t>230560</t>
  </si>
  <si>
    <t>Fronteiras</t>
  </si>
  <si>
    <t>510120</t>
  </si>
  <si>
    <t>313730</t>
  </si>
  <si>
    <t>Região 22 - Pampa</t>
  </si>
  <si>
    <t>Goianésia do Pará</t>
  </si>
  <si>
    <t>521000</t>
  </si>
  <si>
    <t>Monte Belo</t>
  </si>
  <si>
    <t>Naque</t>
  </si>
  <si>
    <t>Ourizona</t>
  </si>
  <si>
    <t>354180</t>
  </si>
  <si>
    <t>Fonte Boa</t>
  </si>
  <si>
    <t>Leopoldina</t>
  </si>
  <si>
    <t>Senador Sá</t>
  </si>
  <si>
    <t>510452</t>
  </si>
  <si>
    <t>São Bento do Sapucaí</t>
  </si>
  <si>
    <t>352580</t>
  </si>
  <si>
    <t>431647</t>
  </si>
  <si>
    <t>314053</t>
  </si>
  <si>
    <t>410390</t>
  </si>
  <si>
    <t>110007</t>
  </si>
  <si>
    <t>Campanha</t>
  </si>
  <si>
    <t>Coronel Macedo</t>
  </si>
  <si>
    <t>Angélica</t>
  </si>
  <si>
    <t>São Domingos do Cariri</t>
  </si>
  <si>
    <t>431335</t>
  </si>
  <si>
    <t>315330</t>
  </si>
  <si>
    <t>Goianinha</t>
  </si>
  <si>
    <t>Palmitinho</t>
  </si>
  <si>
    <t>171280</t>
  </si>
  <si>
    <t>316695</t>
  </si>
  <si>
    <t>Feliz Natal</t>
  </si>
  <si>
    <t>Santa Mercedes</t>
  </si>
  <si>
    <t>Mimoso do Sul</t>
  </si>
  <si>
    <t>Jampruca</t>
  </si>
  <si>
    <t>355460</t>
  </si>
  <si>
    <t>Ferreiros</t>
  </si>
  <si>
    <t>355050</t>
  </si>
  <si>
    <t>270600</t>
  </si>
  <si>
    <t>130400</t>
  </si>
  <si>
    <t>291640</t>
  </si>
  <si>
    <t>230150</t>
  </si>
  <si>
    <t>320265</t>
  </si>
  <si>
    <t>Tenório</t>
  </si>
  <si>
    <t>Tiros</t>
  </si>
  <si>
    <t>Itaú de Minas</t>
  </si>
  <si>
    <t>315700</t>
  </si>
  <si>
    <t>Juína</t>
  </si>
  <si>
    <t>110145</t>
  </si>
  <si>
    <t>Axixá do Tocantins</t>
  </si>
  <si>
    <t>430466</t>
  </si>
  <si>
    <t>Trizidela do Vale</t>
  </si>
  <si>
    <t>Inhapim</t>
  </si>
  <si>
    <t>Barro Alto</t>
  </si>
  <si>
    <t>Alto Paraíso de Goiás</t>
  </si>
  <si>
    <t>421680</t>
  </si>
  <si>
    <t>520753</t>
  </si>
  <si>
    <t>Carlópolis</t>
  </si>
  <si>
    <t>313300</t>
  </si>
  <si>
    <t>510510</t>
  </si>
  <si>
    <t>Cubati</t>
  </si>
  <si>
    <t>Carnaubeira da Penha</t>
  </si>
  <si>
    <t>Tabapuã</t>
  </si>
  <si>
    <t>Três Barras do Paraná</t>
  </si>
  <si>
    <t>421003</t>
  </si>
  <si>
    <t>411240</t>
  </si>
  <si>
    <t>Eliseu Martins</t>
  </si>
  <si>
    <t>420360</t>
  </si>
  <si>
    <t>353450</t>
  </si>
  <si>
    <t>412863</t>
  </si>
  <si>
    <t>AP</t>
  </si>
  <si>
    <t>Cândido Mota</t>
  </si>
  <si>
    <t>292300</t>
  </si>
  <si>
    <t>320280</t>
  </si>
  <si>
    <t>520830</t>
  </si>
  <si>
    <t>522170</t>
  </si>
  <si>
    <t>211110</t>
  </si>
  <si>
    <t>Saudade do Iguaçu</t>
  </si>
  <si>
    <t>251640</t>
  </si>
  <si>
    <t>Porto Velho</t>
  </si>
  <si>
    <t>430200</t>
  </si>
  <si>
    <t>Alta Mogiana</t>
  </si>
  <si>
    <t>310640</t>
  </si>
  <si>
    <t>260760</t>
  </si>
  <si>
    <t>250523</t>
  </si>
  <si>
    <t>São Braz do Piauí</t>
  </si>
  <si>
    <t>Passira</t>
  </si>
  <si>
    <t>São Francisco de Assis</t>
  </si>
  <si>
    <t>412700</t>
  </si>
  <si>
    <t>500470</t>
  </si>
  <si>
    <t>220030</t>
  </si>
  <si>
    <t>350110</t>
  </si>
  <si>
    <t>Faria Lemos</t>
  </si>
  <si>
    <t>Pinheiro Machado</t>
  </si>
  <si>
    <t>352850</t>
  </si>
  <si>
    <t>Caieiras</t>
  </si>
  <si>
    <t>Central de Minas</t>
  </si>
  <si>
    <t>220935</t>
  </si>
  <si>
    <t>261280</t>
  </si>
  <si>
    <t>Pareci Novo</t>
  </si>
  <si>
    <t>Juruá e Tarauacá/Envira</t>
  </si>
  <si>
    <t>Dourado</t>
  </si>
  <si>
    <t>Divinópolis do Tocantins</t>
  </si>
  <si>
    <t>Pesqueira</t>
  </si>
  <si>
    <t>Itaberaba</t>
  </si>
  <si>
    <t>316240</t>
  </si>
  <si>
    <t>Montenegro</t>
  </si>
  <si>
    <t>Coari</t>
  </si>
  <si>
    <t>Padre Marcos</t>
  </si>
  <si>
    <t>Sentinela do Sul</t>
  </si>
  <si>
    <t>Santa Bárbara do Pará</t>
  </si>
  <si>
    <t>Metropolitana II</t>
  </si>
  <si>
    <t>270880</t>
  </si>
  <si>
    <t>292460</t>
  </si>
  <si>
    <t>293180</t>
  </si>
  <si>
    <t>231335</t>
  </si>
  <si>
    <t>Itauçu</t>
  </si>
  <si>
    <t>São Miguel do Passa Quatro</t>
  </si>
  <si>
    <t>421105</t>
  </si>
  <si>
    <t>431080</t>
  </si>
  <si>
    <t>Monsenhor Hipólito</t>
  </si>
  <si>
    <t>Monte Alegre de Goiás</t>
  </si>
  <si>
    <t>140015</t>
  </si>
  <si>
    <t>Miradouro</t>
  </si>
  <si>
    <t>316520</t>
  </si>
  <si>
    <t>351390</t>
  </si>
  <si>
    <t>310825</t>
  </si>
  <si>
    <t>432057</t>
  </si>
  <si>
    <t>Gararu</t>
  </si>
  <si>
    <t>Rio Largo</t>
  </si>
  <si>
    <t>Itaóca</t>
  </si>
  <si>
    <t>150190</t>
  </si>
  <si>
    <t>210390</t>
  </si>
  <si>
    <t>Itirapina</t>
  </si>
  <si>
    <t>Arenápolis</t>
  </si>
  <si>
    <t>Santa Fé do Araguaia</t>
  </si>
  <si>
    <t>171830</t>
  </si>
  <si>
    <t>Divinópolis</t>
  </si>
  <si>
    <t>312860</t>
  </si>
  <si>
    <t>430560</t>
  </si>
  <si>
    <t>310120</t>
  </si>
  <si>
    <t>Orocó</t>
  </si>
  <si>
    <t>251120</t>
  </si>
  <si>
    <t>410920</t>
  </si>
  <si>
    <t>Feliz</t>
  </si>
  <si>
    <t>São Gonçalo dos Campos</t>
  </si>
  <si>
    <t>421800</t>
  </si>
  <si>
    <t>315980</t>
  </si>
  <si>
    <t>500310</t>
  </si>
  <si>
    <t>220750</t>
  </si>
  <si>
    <t>350670</t>
  </si>
  <si>
    <t>412060</t>
  </si>
  <si>
    <t>Boa Vista da Aparecida</t>
  </si>
  <si>
    <t>510270</t>
  </si>
  <si>
    <t>270160</t>
  </si>
  <si>
    <t>130360</t>
  </si>
  <si>
    <t>291120</t>
  </si>
  <si>
    <t>230630</t>
  </si>
  <si>
    <t>521350</t>
  </si>
  <si>
    <t>210375</t>
  </si>
  <si>
    <t>313460</t>
  </si>
  <si>
    <t>Figueira</t>
  </si>
  <si>
    <t>Almas</t>
  </si>
  <si>
    <t>Terezinha</t>
  </si>
  <si>
    <t>412085</t>
  </si>
  <si>
    <t>Maripá</t>
  </si>
  <si>
    <t>Nova Europa</t>
  </si>
  <si>
    <t>431960</t>
  </si>
  <si>
    <t>420400</t>
  </si>
  <si>
    <t>353330</t>
  </si>
  <si>
    <t>Raul Soares</t>
  </si>
  <si>
    <t>Tacaratu</t>
  </si>
  <si>
    <t>São José de Caiana</t>
  </si>
  <si>
    <t>Angelândia</t>
  </si>
  <si>
    <t>411520</t>
  </si>
  <si>
    <t>241040</t>
  </si>
  <si>
    <t>Corumbiara</t>
  </si>
  <si>
    <t>Santo Antônio do Tauá</t>
  </si>
  <si>
    <t>430585</t>
  </si>
  <si>
    <t>314580</t>
  </si>
  <si>
    <t>312180</t>
  </si>
  <si>
    <t>Engenheiro Caldas</t>
  </si>
  <si>
    <t>150175</t>
  </si>
  <si>
    <t>355730</t>
  </si>
  <si>
    <t>431517</t>
  </si>
  <si>
    <t>Honório Serpa</t>
  </si>
  <si>
    <t>São João da Varjota</t>
  </si>
  <si>
    <t>330480</t>
  </si>
  <si>
    <t>Munhoz</t>
  </si>
  <si>
    <t>250157</t>
  </si>
  <si>
    <t>Umbaúba</t>
  </si>
  <si>
    <t>Mutunópolis</t>
  </si>
  <si>
    <t>431065</t>
  </si>
  <si>
    <t>315060</t>
  </si>
  <si>
    <t>Barrolândia</t>
  </si>
  <si>
    <t>270640</t>
  </si>
  <si>
    <t>130440</t>
  </si>
  <si>
    <t>Macururé</t>
  </si>
  <si>
    <t>Itaguaru</t>
  </si>
  <si>
    <t>Maruim</t>
  </si>
  <si>
    <t>411200</t>
  </si>
  <si>
    <t>291600</t>
  </si>
  <si>
    <t>Magda</t>
  </si>
  <si>
    <t>Vidal Ramos</t>
  </si>
  <si>
    <t>353410</t>
  </si>
  <si>
    <t>Novo Horizonte</t>
  </si>
  <si>
    <t>Balneário Camboriú</t>
  </si>
  <si>
    <t>Catas Altas da Noruega</t>
  </si>
  <si>
    <t>Lajedão</t>
  </si>
  <si>
    <t>420320</t>
  </si>
  <si>
    <t>Marajó I</t>
  </si>
  <si>
    <t>São Jorge do Patrocínio</t>
  </si>
  <si>
    <t>220095</t>
  </si>
  <si>
    <t>Coronel Murta</t>
  </si>
  <si>
    <t>Miraíma</t>
  </si>
  <si>
    <t>521470</t>
  </si>
  <si>
    <t>Ituverava</t>
  </si>
  <si>
    <t>Manoel Ribas</t>
  </si>
  <si>
    <t>510550</t>
  </si>
  <si>
    <t>313340</t>
  </si>
  <si>
    <t>Tapiramutá</t>
  </si>
  <si>
    <t>170310</t>
  </si>
  <si>
    <t>230110</t>
  </si>
  <si>
    <t>Presidente Nereu</t>
  </si>
  <si>
    <t>Soure</t>
  </si>
  <si>
    <t>Porto de Pedras</t>
  </si>
  <si>
    <t>315740</t>
  </si>
  <si>
    <t>220990</t>
  </si>
  <si>
    <t>Cáceres</t>
  </si>
  <si>
    <t>320225</t>
  </si>
  <si>
    <t>Piquerobi</t>
  </si>
  <si>
    <t>240280</t>
  </si>
  <si>
    <t>431237</t>
  </si>
  <si>
    <t>Lamim</t>
  </si>
  <si>
    <t>Patrocínio</t>
  </si>
  <si>
    <t>Fagundes Varela</t>
  </si>
  <si>
    <t>355010</t>
  </si>
  <si>
    <t>Primavera</t>
  </si>
  <si>
    <t>Malhador</t>
  </si>
  <si>
    <t>150655</t>
  </si>
  <si>
    <t>210455</t>
  </si>
  <si>
    <t>Santa Rita do Tocantins</t>
  </si>
  <si>
    <t>Acaraú</t>
  </si>
  <si>
    <t>Quebrangulo</t>
  </si>
  <si>
    <t>Pé de Serra</t>
  </si>
  <si>
    <t>Aracoiaba</t>
  </si>
  <si>
    <t>Alvinópolis</t>
  </si>
  <si>
    <t>Centralina</t>
  </si>
  <si>
    <t>Pedras Altas</t>
  </si>
  <si>
    <t>Vila Nova do Sul</t>
  </si>
  <si>
    <t>Serra do Mel</t>
  </si>
  <si>
    <t>292340</t>
  </si>
  <si>
    <t>520870</t>
  </si>
  <si>
    <t>522130</t>
  </si>
  <si>
    <t>510336</t>
  </si>
  <si>
    <t>Manicoré</t>
  </si>
  <si>
    <t>Iúna</t>
  </si>
  <si>
    <t>Lucélia</t>
  </si>
  <si>
    <t>Campo Grande</t>
  </si>
  <si>
    <t>Morros</t>
  </si>
  <si>
    <t>316200</t>
  </si>
  <si>
    <t>Monte Sião</t>
  </si>
  <si>
    <t>Medeiros Neto</t>
  </si>
  <si>
    <t>São José do Vale do Rio Preto</t>
  </si>
  <si>
    <t>Sapucaí-Mirim</t>
  </si>
  <si>
    <t>280280</t>
  </si>
  <si>
    <t>Brasil Novo</t>
  </si>
  <si>
    <t>Ivaiporã</t>
  </si>
  <si>
    <t>220975</t>
  </si>
  <si>
    <t>352115</t>
  </si>
  <si>
    <t>421625</t>
  </si>
  <si>
    <t>Parelhas</t>
  </si>
  <si>
    <t>Salto Veloso</t>
  </si>
  <si>
    <t>412740</t>
  </si>
  <si>
    <t>211150</t>
  </si>
  <si>
    <t>Suzano</t>
  </si>
  <si>
    <t>500430</t>
  </si>
  <si>
    <t>Sete Lagoas</t>
  </si>
  <si>
    <t>354515</t>
  </si>
  <si>
    <t>350150</t>
  </si>
  <si>
    <t>Luís Domingues</t>
  </si>
  <si>
    <t>220070</t>
  </si>
  <si>
    <t>Rolante</t>
  </si>
  <si>
    <t>Grossos</t>
  </si>
  <si>
    <t>Autazes</t>
  </si>
  <si>
    <t>352810</t>
  </si>
  <si>
    <t>Nazaré Paulista</t>
  </si>
  <si>
    <t>Paranatama</t>
  </si>
  <si>
    <t>Passagem</t>
  </si>
  <si>
    <t>Natal</t>
  </si>
  <si>
    <t>251600</t>
  </si>
  <si>
    <t>430240</t>
  </si>
  <si>
    <t>Brejão</t>
  </si>
  <si>
    <t>260720</t>
  </si>
  <si>
    <t>310600</t>
  </si>
  <si>
    <t>Niterói</t>
  </si>
  <si>
    <t>Palmeirante</t>
  </si>
  <si>
    <t>431123</t>
  </si>
  <si>
    <t>Telêmaco Borba</t>
  </si>
  <si>
    <t>292420</t>
  </si>
  <si>
    <t>291185</t>
  </si>
  <si>
    <t>291880</t>
  </si>
  <si>
    <t>231375</t>
  </si>
  <si>
    <t>Urutaí</t>
  </si>
  <si>
    <t>Pederneiras</t>
  </si>
  <si>
    <t>410960</t>
  </si>
  <si>
    <t>317080</t>
  </si>
  <si>
    <t>421840</t>
  </si>
  <si>
    <t>500350</t>
  </si>
  <si>
    <t>350630</t>
  </si>
  <si>
    <t>220710</t>
  </si>
  <si>
    <t>Canabrava do Norte</t>
  </si>
  <si>
    <t>Coroados</t>
  </si>
  <si>
    <t>412020</t>
  </si>
  <si>
    <t>Condor</t>
  </si>
  <si>
    <t>Jatobá</t>
  </si>
  <si>
    <t>411585</t>
  </si>
  <si>
    <t>431643</t>
  </si>
  <si>
    <t>Borrazópolis</t>
  </si>
  <si>
    <t>110003</t>
  </si>
  <si>
    <t>171870</t>
  </si>
  <si>
    <t>Santa Maria do Oeste</t>
  </si>
  <si>
    <t>Monte das Gameleiras</t>
  </si>
  <si>
    <t>312820</t>
  </si>
  <si>
    <t>Campinas do Piauí</t>
  </si>
  <si>
    <t>430520</t>
  </si>
  <si>
    <t>Vieirópolis</t>
  </si>
  <si>
    <t>260040</t>
  </si>
  <si>
    <t>310160</t>
  </si>
  <si>
    <t>Barão de Grajaú</t>
  </si>
  <si>
    <t>Itarantim</t>
  </si>
  <si>
    <t>Entre Rios</t>
  </si>
  <si>
    <t>Coronel Fabriciano Timóteo</t>
  </si>
  <si>
    <t>251160</t>
  </si>
  <si>
    <t>312125</t>
  </si>
  <si>
    <t>430957</t>
  </si>
  <si>
    <t>Curuá</t>
  </si>
  <si>
    <t>316560</t>
  </si>
  <si>
    <t>Corupá</t>
  </si>
  <si>
    <t>Ribeira do Amparo</t>
  </si>
  <si>
    <t>421145</t>
  </si>
  <si>
    <t>Capitão</t>
  </si>
  <si>
    <t>São Miguel do Guaporé</t>
  </si>
  <si>
    <t>311480</t>
  </si>
  <si>
    <t>520993</t>
  </si>
  <si>
    <t>Cachoeira de Pajeú</t>
  </si>
  <si>
    <t>Dom Cavati</t>
  </si>
  <si>
    <t>250480</t>
  </si>
  <si>
    <t>270120</t>
  </si>
  <si>
    <t>130320</t>
  </si>
  <si>
    <t>291160</t>
  </si>
  <si>
    <t>290480</t>
  </si>
  <si>
    <t>231390</t>
  </si>
  <si>
    <t>352690</t>
  </si>
  <si>
    <t>Tabocas do Brejo Velho</t>
  </si>
  <si>
    <t>410080</t>
  </si>
  <si>
    <t>Caçador</t>
  </si>
  <si>
    <t>315020</t>
  </si>
  <si>
    <t>251274</t>
  </si>
  <si>
    <t>171190</t>
  </si>
  <si>
    <t>430468</t>
  </si>
  <si>
    <t>Forquetinha</t>
  </si>
  <si>
    <t>Campos Sales</t>
  </si>
  <si>
    <t>310880</t>
  </si>
  <si>
    <t>Zona da Mata</t>
  </si>
  <si>
    <t>353370</t>
  </si>
  <si>
    <t>São Sebastião da Boa Vista</t>
  </si>
  <si>
    <t>420440</t>
  </si>
  <si>
    <t>Amorinópolis</t>
  </si>
  <si>
    <t>411560</t>
  </si>
  <si>
    <t>Sidrolândia</t>
  </si>
  <si>
    <t>241000</t>
  </si>
  <si>
    <t>150830</t>
  </si>
  <si>
    <t>Itapuí</t>
  </si>
  <si>
    <t>Boa Vista do Incra</t>
  </si>
  <si>
    <t>Murutinga do Sul</t>
  </si>
  <si>
    <t>313420</t>
  </si>
  <si>
    <t>317065</t>
  </si>
  <si>
    <t>230670</t>
  </si>
  <si>
    <t>Itaporã do Tocantins</t>
  </si>
  <si>
    <t>10ª Região</t>
  </si>
  <si>
    <t>Norte Matogrossense</t>
  </si>
  <si>
    <t>521310</t>
  </si>
  <si>
    <t>Encruzilhada</t>
  </si>
  <si>
    <t>Cuitegi</t>
  </si>
  <si>
    <t>Arantina</t>
  </si>
  <si>
    <t>Cabo de Santo Agostinho</t>
  </si>
  <si>
    <t>431920</t>
  </si>
  <si>
    <t>354290</t>
  </si>
  <si>
    <t>354530</t>
  </si>
  <si>
    <t>270680</t>
  </si>
  <si>
    <t>290320</t>
  </si>
  <si>
    <t>Fundão</t>
  </si>
  <si>
    <t>520150</t>
  </si>
  <si>
    <t>315780</t>
  </si>
  <si>
    <t>Simões</t>
  </si>
  <si>
    <t>412217</t>
  </si>
  <si>
    <t>Santo Anastácio</t>
  </si>
  <si>
    <t>Alto Vale do Rio do Peixe</t>
  </si>
  <si>
    <t>313380</t>
  </si>
  <si>
    <t>510590</t>
  </si>
  <si>
    <t>220527</t>
  </si>
  <si>
    <t>430265</t>
  </si>
  <si>
    <t>314260</t>
  </si>
  <si>
    <t>Teófilo Otoni Malacacheta Itambacuri</t>
  </si>
  <si>
    <t>Pium</t>
  </si>
  <si>
    <t>Gilbués</t>
  </si>
  <si>
    <t>Nova Luzitânia</t>
  </si>
  <si>
    <t>Doresópolis</t>
  </si>
  <si>
    <t>220209</t>
  </si>
  <si>
    <t>Vale de São Domingos</t>
  </si>
  <si>
    <t>351495</t>
  </si>
  <si>
    <t>Miraselva</t>
  </si>
  <si>
    <t>Itororó</t>
  </si>
  <si>
    <t>Lagoa Nova</t>
  </si>
  <si>
    <t>Cerejeiras</t>
  </si>
  <si>
    <t>312660</t>
  </si>
  <si>
    <t>432220</t>
  </si>
  <si>
    <t>316225</t>
  </si>
  <si>
    <t>171630</t>
  </si>
  <si>
    <t>350870</t>
  </si>
  <si>
    <t>220950</t>
  </si>
  <si>
    <t>Santa Juliana</t>
  </si>
  <si>
    <t>Cariri do Tocantins</t>
  </si>
  <si>
    <t>Frederico Westphalen</t>
  </si>
  <si>
    <t>Ametista do Sul</t>
  </si>
  <si>
    <t>410720</t>
  </si>
  <si>
    <t>330360</t>
  </si>
  <si>
    <t>240240</t>
  </si>
  <si>
    <t>Novo Xingu</t>
  </si>
  <si>
    <t>Pirenópolis</t>
  </si>
  <si>
    <t>421600</t>
  </si>
  <si>
    <t>Florestal</t>
  </si>
  <si>
    <t>352130</t>
  </si>
  <si>
    <t>280240</t>
  </si>
  <si>
    <t>292380</t>
  </si>
  <si>
    <t>230830</t>
  </si>
  <si>
    <t>320200</t>
  </si>
  <si>
    <t>110120</t>
  </si>
  <si>
    <t>250320</t>
  </si>
  <si>
    <t>Pintadas</t>
  </si>
  <si>
    <t>Apuarema</t>
  </si>
  <si>
    <t>431760</t>
  </si>
  <si>
    <t>315765</t>
  </si>
  <si>
    <t>311320</t>
  </si>
  <si>
    <t>União do Oeste</t>
  </si>
  <si>
    <t>261200</t>
  </si>
  <si>
    <t>315217</t>
  </si>
  <si>
    <t>330385</t>
  </si>
  <si>
    <t>Nova Erechim</t>
  </si>
  <si>
    <t>São Tomás de Aquino</t>
  </si>
  <si>
    <t>Belém do Piauí</t>
  </si>
  <si>
    <t>Arroio do Padre</t>
  </si>
  <si>
    <t>150670</t>
  </si>
  <si>
    <t>210470</t>
  </si>
  <si>
    <t>351470</t>
  </si>
  <si>
    <t>Correia Pinto</t>
  </si>
  <si>
    <t>Joaçaba</t>
  </si>
  <si>
    <t>Sapezal</t>
  </si>
  <si>
    <t>Perolândia</t>
  </si>
  <si>
    <t>Janiópolis</t>
  </si>
  <si>
    <t>Lajeado Novo</t>
  </si>
  <si>
    <t>Itaqui</t>
  </si>
  <si>
    <t>510729</t>
  </si>
  <si>
    <t>Faxinalzinho</t>
  </si>
  <si>
    <t>430280</t>
  </si>
  <si>
    <t>Xambrê</t>
  </si>
  <si>
    <t>316443</t>
  </si>
  <si>
    <t>211190</t>
  </si>
  <si>
    <t>412780</t>
  </si>
  <si>
    <t>Pai Pedro</t>
  </si>
  <si>
    <t>350190</t>
  </si>
  <si>
    <t>Nova Russas</t>
  </si>
  <si>
    <t>Cocos</t>
  </si>
  <si>
    <t>Nipoã</t>
  </si>
  <si>
    <t>Iporanga</t>
  </si>
  <si>
    <t>São Gonçalo do Sapucaí</t>
  </si>
  <si>
    <t>270800</t>
  </si>
  <si>
    <t>293100</t>
  </si>
  <si>
    <t>291840</t>
  </si>
  <si>
    <t>Sobral</t>
  </si>
  <si>
    <t>230655</t>
  </si>
  <si>
    <t>Ladário</t>
  </si>
  <si>
    <t>Hulha Negra</t>
  </si>
  <si>
    <t>411545</t>
  </si>
  <si>
    <t>Fernando Falcão</t>
  </si>
  <si>
    <t>241025</t>
  </si>
  <si>
    <t>Teresópolis</t>
  </si>
  <si>
    <t>260080</t>
  </si>
  <si>
    <t>150815</t>
  </si>
  <si>
    <t>Miravânia</t>
  </si>
  <si>
    <t>421880</t>
  </si>
  <si>
    <t>317040</t>
  </si>
  <si>
    <t>315900</t>
  </si>
  <si>
    <t>Ipaba</t>
  </si>
  <si>
    <t>500390</t>
  </si>
  <si>
    <t>421185</t>
  </si>
  <si>
    <t>Timbaúba dos Batistas</t>
  </si>
  <si>
    <t>Buriti dos Lopes</t>
  </si>
  <si>
    <t>431000</t>
  </si>
  <si>
    <t>Passa Sete</t>
  </si>
  <si>
    <t>311440</t>
  </si>
  <si>
    <t>Remanso</t>
  </si>
  <si>
    <t>261560</t>
  </si>
  <si>
    <t>280520</t>
  </si>
  <si>
    <t>250440</t>
  </si>
  <si>
    <t>Lontras</t>
  </si>
  <si>
    <t>Umuarama</t>
  </si>
  <si>
    <t>Sertão Santana</t>
  </si>
  <si>
    <t>Ipiranga do Sul</t>
  </si>
  <si>
    <t>Paudalho</t>
  </si>
  <si>
    <t>Aragominas</t>
  </si>
  <si>
    <t>351310</t>
  </si>
  <si>
    <t>Florianópolis</t>
  </si>
  <si>
    <t>Santa Maria do Cambucá</t>
  </si>
  <si>
    <t>Couto de Magalhães de Minas</t>
  </si>
  <si>
    <t>Milhã</t>
  </si>
  <si>
    <t>Rio da Conceição</t>
  </si>
  <si>
    <t>150110</t>
  </si>
  <si>
    <t>210310</t>
  </si>
  <si>
    <t>Piau</t>
  </si>
  <si>
    <t>312100</t>
  </si>
  <si>
    <t>120039</t>
  </si>
  <si>
    <t>290440</t>
  </si>
  <si>
    <t>292405</t>
  </si>
  <si>
    <t>231350</t>
  </si>
  <si>
    <t>520630</t>
  </si>
  <si>
    <t>310840</t>
  </si>
  <si>
    <t>Getulina</t>
  </si>
  <si>
    <t>Capixaba</t>
  </si>
  <si>
    <t>171150</t>
  </si>
  <si>
    <t>Maçambará</t>
  </si>
  <si>
    <t>140070</t>
  </si>
  <si>
    <t>Tapes</t>
  </si>
  <si>
    <t>260960</t>
  </si>
  <si>
    <t>Balneário Piçarras</t>
  </si>
  <si>
    <t>432032</t>
  </si>
  <si>
    <t>421160</t>
  </si>
  <si>
    <t>352650</t>
  </si>
  <si>
    <t>São Lourenço do Oeste</t>
  </si>
  <si>
    <t>Batayporã</t>
  </si>
  <si>
    <t>Coronel Martins</t>
  </si>
  <si>
    <t>410040</t>
  </si>
  <si>
    <t>Sarapuí</t>
  </si>
  <si>
    <t>Cerro Azul</t>
  </si>
  <si>
    <t>330400</t>
  </si>
  <si>
    <t>240520</t>
  </si>
  <si>
    <t>Saldanha Marinho</t>
  </si>
  <si>
    <t>Jacobina do Piauí</t>
  </si>
  <si>
    <t>São João de Iracema</t>
  </si>
  <si>
    <t>Santa Fé de Goiás</t>
  </si>
  <si>
    <t>14ª Região</t>
  </si>
  <si>
    <t>354250</t>
  </si>
  <si>
    <t>500375</t>
  </si>
  <si>
    <t>220735</t>
  </si>
  <si>
    <t>171855</t>
  </si>
  <si>
    <t>110026</t>
  </si>
  <si>
    <t>420480</t>
  </si>
  <si>
    <t>Bela Vista</t>
  </si>
  <si>
    <t>Esteio</t>
  </si>
  <si>
    <t>Pará de Minas</t>
  </si>
  <si>
    <t>Santiago do Sul</t>
  </si>
  <si>
    <t>Flórida</t>
  </si>
  <si>
    <t>Bertioga</t>
  </si>
  <si>
    <t>314500</t>
  </si>
  <si>
    <t>Ilha Comprida</t>
  </si>
  <si>
    <t>220910</t>
  </si>
  <si>
    <t>291680</t>
  </si>
  <si>
    <t>290360</t>
  </si>
  <si>
    <t>350830</t>
  </si>
  <si>
    <t>Catarina</t>
  </si>
  <si>
    <t>Cordilheira Alta</t>
  </si>
  <si>
    <t>Lagoa Grande do Maranhão</t>
  </si>
  <si>
    <t>Chapadão do Sul</t>
  </si>
  <si>
    <t>410760</t>
  </si>
  <si>
    <t>240200</t>
  </si>
  <si>
    <t>330320</t>
  </si>
  <si>
    <t>352170</t>
  </si>
  <si>
    <t>421640</t>
  </si>
  <si>
    <t>Conceição das Alagoas</t>
  </si>
  <si>
    <t>312352</t>
  </si>
  <si>
    <t>355090</t>
  </si>
  <si>
    <t>Santo Antônio da Barra</t>
  </si>
  <si>
    <t>Wenceslau Braz</t>
  </si>
  <si>
    <t>431843</t>
  </si>
  <si>
    <t>520110</t>
  </si>
  <si>
    <t>Manfrinópolis</t>
  </si>
  <si>
    <t>Campos do Jordão</t>
  </si>
  <si>
    <t>510621</t>
  </si>
  <si>
    <t>Divisópolis</t>
  </si>
  <si>
    <t>Alagoa</t>
  </si>
  <si>
    <t>312620</t>
  </si>
  <si>
    <t>171670</t>
  </si>
  <si>
    <t>432260</t>
  </si>
  <si>
    <t>316265</t>
  </si>
  <si>
    <t>430225</t>
  </si>
  <si>
    <t>314220</t>
  </si>
  <si>
    <t>Santa Isabel do Rio Negro</t>
  </si>
  <si>
    <t>310665</t>
  </si>
  <si>
    <t>522155</t>
  </si>
  <si>
    <t>Paraibano</t>
  </si>
  <si>
    <t>411280</t>
  </si>
  <si>
    <t>Imaculada</t>
  </si>
  <si>
    <t>Roteiro</t>
  </si>
  <si>
    <t>Candeal</t>
  </si>
  <si>
    <t>520815</t>
  </si>
  <si>
    <t>Mato Rico</t>
  </si>
  <si>
    <t>353490</t>
  </si>
  <si>
    <t>354570</t>
  </si>
  <si>
    <t>Santo Estêvão</t>
  </si>
  <si>
    <t>110028</t>
  </si>
  <si>
    <t>170390</t>
  </si>
  <si>
    <t>Caxias do Sul</t>
  </si>
  <si>
    <t>230190</t>
  </si>
  <si>
    <t>Lauro de Freitas</t>
  </si>
  <si>
    <t>Mamborê</t>
  </si>
  <si>
    <t>Manari</t>
  </si>
  <si>
    <t>230870</t>
  </si>
  <si>
    <t>320240</t>
  </si>
  <si>
    <t>210430</t>
  </si>
  <si>
    <t>315725</t>
  </si>
  <si>
    <t>313657</t>
  </si>
  <si>
    <t>Piraí</t>
  </si>
  <si>
    <t>Várzea Paulista</t>
  </si>
  <si>
    <t>Ilha das Flores</t>
  </si>
  <si>
    <t>352890</t>
  </si>
  <si>
    <t>São João do Pacuí</t>
  </si>
  <si>
    <t>Paranã</t>
  </si>
  <si>
    <t>Ibema</t>
  </si>
  <si>
    <t>251680</t>
  </si>
  <si>
    <t>310680</t>
  </si>
  <si>
    <t>Pejuçara</t>
  </si>
  <si>
    <t>353475</t>
  </si>
  <si>
    <t>Ibiúna</t>
  </si>
  <si>
    <t>Argirita</t>
  </si>
  <si>
    <t>150630</t>
  </si>
  <si>
    <t>351430</t>
  </si>
  <si>
    <t>432285</t>
  </si>
  <si>
    <t>316280</t>
  </si>
  <si>
    <t>221062</t>
  </si>
  <si>
    <t>280200</t>
  </si>
  <si>
    <t>Meridiano</t>
  </si>
  <si>
    <t>110160</t>
  </si>
  <si>
    <t>250360</t>
  </si>
  <si>
    <t>431720</t>
  </si>
  <si>
    <t>261240</t>
  </si>
  <si>
    <t>311360</t>
  </si>
  <si>
    <t>Nossa Senhora de Lourdes</t>
  </si>
  <si>
    <t>General Maynard</t>
  </si>
  <si>
    <t>Campo Limpo de Goiás</t>
  </si>
  <si>
    <t>SC</t>
  </si>
  <si>
    <t>410785</t>
  </si>
  <si>
    <t>Uibaí</t>
  </si>
  <si>
    <t>270840</t>
  </si>
  <si>
    <t>Lábrea</t>
  </si>
  <si>
    <t>293140</t>
  </si>
  <si>
    <t>291800</t>
  </si>
  <si>
    <t>Erval Velho</t>
  </si>
  <si>
    <t>Casca</t>
  </si>
  <si>
    <t>Ipecaetá</t>
  </si>
  <si>
    <t>Três Coroas</t>
  </si>
  <si>
    <t>Claro dos Poções</t>
  </si>
  <si>
    <t>355715</t>
  </si>
  <si>
    <t>351350</t>
  </si>
  <si>
    <t>Zabelê</t>
  </si>
  <si>
    <t>150150</t>
  </si>
  <si>
    <t>210350</t>
  </si>
  <si>
    <t>Plácido de Castro</t>
  </si>
  <si>
    <t>Coronel Sapucaia</t>
  </si>
  <si>
    <t>431532</t>
  </si>
  <si>
    <t>Inimutaba</t>
  </si>
  <si>
    <t>431040</t>
  </si>
  <si>
    <t>Salitre</t>
  </si>
  <si>
    <t>261520</t>
  </si>
  <si>
    <t>311400</t>
  </si>
  <si>
    <t>Forquilha</t>
  </si>
  <si>
    <t>280560</t>
  </si>
  <si>
    <t>Cerro Branco</t>
  </si>
  <si>
    <t>320520</t>
  </si>
  <si>
    <t>250400</t>
  </si>
  <si>
    <t>521375</t>
  </si>
  <si>
    <t>317000</t>
  </si>
  <si>
    <t>Meleiro</t>
  </si>
  <si>
    <t>Faxinal dos Guedes</t>
  </si>
  <si>
    <t>São Bento Abade</t>
  </si>
  <si>
    <t>220790</t>
  </si>
  <si>
    <t>Rosana</t>
  </si>
  <si>
    <t>315940</t>
  </si>
  <si>
    <t>Tanabi</t>
  </si>
  <si>
    <t>Cabreúva</t>
  </si>
  <si>
    <t>Timbaúba</t>
  </si>
  <si>
    <t>420425</t>
  </si>
  <si>
    <t>Cabrália Paulista</t>
  </si>
  <si>
    <t>Santa Isabel do Ivaí</t>
  </si>
  <si>
    <t>São João das Duas Pontes</t>
  </si>
  <si>
    <t>Anori</t>
  </si>
  <si>
    <t>Itá</t>
  </si>
  <si>
    <t>290400</t>
  </si>
  <si>
    <t>231310</t>
  </si>
  <si>
    <t>520670</t>
  </si>
  <si>
    <t>521390</t>
  </si>
  <si>
    <t>Uruguaiana</t>
  </si>
  <si>
    <t>241080</t>
  </si>
  <si>
    <t>Alto Araguaia</t>
  </si>
  <si>
    <t>Pendências</t>
  </si>
  <si>
    <t>Analândia</t>
  </si>
  <si>
    <t>430545</t>
  </si>
  <si>
    <t>314540</t>
  </si>
  <si>
    <t>Poção</t>
  </si>
  <si>
    <t>Circuito das Águas</t>
  </si>
  <si>
    <t>220207</t>
  </si>
  <si>
    <t>421825</t>
  </si>
  <si>
    <t>Triunfo</t>
  </si>
  <si>
    <t>Paramirim</t>
  </si>
  <si>
    <t>Cristais Paulista</t>
  </si>
  <si>
    <t>354210</t>
  </si>
  <si>
    <t>Conceição</t>
  </si>
  <si>
    <t>Brejo Grande do Araguaia</t>
  </si>
  <si>
    <t>220775</t>
  </si>
  <si>
    <t>352610</t>
  </si>
  <si>
    <t>421120</t>
  </si>
  <si>
    <t>Nova Fátima</t>
  </si>
  <si>
    <t>Amarante do Maranhão</t>
  </si>
  <si>
    <t>Caçu</t>
  </si>
  <si>
    <t>Rio Grande da Serra</t>
  </si>
  <si>
    <t>240560</t>
  </si>
  <si>
    <t>330440</t>
  </si>
  <si>
    <t>Sales</t>
  </si>
  <si>
    <t>Feira de Santana</t>
  </si>
  <si>
    <t>420243</t>
  </si>
  <si>
    <t>Amambai</t>
  </si>
  <si>
    <t>312140</t>
  </si>
  <si>
    <t>Caldas Brandão</t>
  </si>
  <si>
    <t>171110</t>
  </si>
  <si>
    <t>Lagoinha do Piauí</t>
  </si>
  <si>
    <t>Alto Paraíso</t>
  </si>
  <si>
    <t>Cruzália</t>
  </si>
  <si>
    <t>140030</t>
  </si>
  <si>
    <t>Santana do Matos</t>
  </si>
  <si>
    <t>310800</t>
  </si>
  <si>
    <t>260920</t>
  </si>
  <si>
    <t>Santana do Acaraú</t>
  </si>
  <si>
    <t>312930</t>
  </si>
  <si>
    <t>291990</t>
  </si>
  <si>
    <t>292530</t>
  </si>
  <si>
    <t>Central</t>
  </si>
  <si>
    <t>Arroio Grande</t>
  </si>
  <si>
    <t>251070</t>
  </si>
  <si>
    <t>Nicolau Vergueiro</t>
  </si>
  <si>
    <t>Turvo</t>
  </si>
  <si>
    <t>260150</t>
  </si>
  <si>
    <t>Cajobi</t>
  </si>
  <si>
    <t>310070</t>
  </si>
  <si>
    <t>430430</t>
  </si>
  <si>
    <t>314435</t>
  </si>
  <si>
    <t>Marcolândia</t>
  </si>
  <si>
    <t>Agrestina</t>
  </si>
  <si>
    <t>421950</t>
  </si>
  <si>
    <t>317190</t>
  </si>
  <si>
    <t>Sucupira do Riachão</t>
  </si>
  <si>
    <t>410870</t>
  </si>
  <si>
    <t>Santa Maria da Serra</t>
  </si>
  <si>
    <t>412130</t>
  </si>
  <si>
    <t>Nova Aliança do Ivaí</t>
  </si>
  <si>
    <t>Nova Ibiá</t>
  </si>
  <si>
    <t>Ilópolis</t>
  </si>
  <si>
    <t>Medeiros</t>
  </si>
  <si>
    <t>350720</t>
  </si>
  <si>
    <t>220600</t>
  </si>
  <si>
    <t>500240</t>
  </si>
  <si>
    <t>Aguanil</t>
  </si>
  <si>
    <t>421055</t>
  </si>
  <si>
    <t>São Patrício</t>
  </si>
  <si>
    <t>Santa Cruz da Vitória</t>
  </si>
  <si>
    <t>Carbonífera</t>
  </si>
  <si>
    <t>Aracatu</t>
  </si>
  <si>
    <t>Camacan</t>
  </si>
  <si>
    <t>250590</t>
  </si>
  <si>
    <t>510268</t>
  </si>
  <si>
    <t>São Cristóvão</t>
  </si>
  <si>
    <t>311590</t>
  </si>
  <si>
    <t>316470</t>
  </si>
  <si>
    <t>Lajedo do Tabocal</t>
  </si>
  <si>
    <t>Nova Roma do Sul</t>
  </si>
  <si>
    <t>Santo Antônio da Platina</t>
  </si>
  <si>
    <t>Londrina</t>
  </si>
  <si>
    <t>Aparecida do Rio Doce</t>
  </si>
  <si>
    <t>Iraí de Minas</t>
  </si>
  <si>
    <t>270030</t>
  </si>
  <si>
    <t>130230</t>
  </si>
  <si>
    <t>290590</t>
  </si>
  <si>
    <t>291070</t>
  </si>
  <si>
    <t>230760</t>
  </si>
  <si>
    <t>231280</t>
  </si>
  <si>
    <t>320455</t>
  </si>
  <si>
    <t>521200</t>
  </si>
  <si>
    <t>São José de Piranhas</t>
  </si>
  <si>
    <t>Aceguá</t>
  </si>
  <si>
    <t>310990</t>
  </si>
  <si>
    <t>São Vicente de Minas</t>
  </si>
  <si>
    <t>355660</t>
  </si>
  <si>
    <t>521483</t>
  </si>
  <si>
    <t>Tamboril do Piauí</t>
  </si>
  <si>
    <t>410190</t>
  </si>
  <si>
    <t>Diorama</t>
  </si>
  <si>
    <t>Santo Antônio da Patrulha</t>
  </si>
  <si>
    <t>Cafelândia</t>
  </si>
  <si>
    <t>352780</t>
  </si>
  <si>
    <t>431447</t>
  </si>
  <si>
    <t>Tangará</t>
  </si>
  <si>
    <t>315130</t>
  </si>
  <si>
    <t>Jenipapo de Minas</t>
  </si>
  <si>
    <t>Rubiataba</t>
  </si>
  <si>
    <t>410895</t>
  </si>
  <si>
    <t>170560</t>
  </si>
  <si>
    <t>Barra de Guabiraba</t>
  </si>
  <si>
    <t>510320</t>
  </si>
  <si>
    <t>313530</t>
  </si>
  <si>
    <t>354380</t>
  </si>
  <si>
    <t>431830</t>
  </si>
  <si>
    <t>Vargem Grande Paulista</t>
  </si>
  <si>
    <t>241110</t>
  </si>
  <si>
    <t>411470</t>
  </si>
  <si>
    <t>Iporá</t>
  </si>
  <si>
    <t>353260</t>
  </si>
  <si>
    <t>Porto Rico</t>
  </si>
  <si>
    <t>420550</t>
  </si>
  <si>
    <t>Porto Vitória</t>
  </si>
  <si>
    <t>Treviso</t>
  </si>
  <si>
    <t>Vale do Ribeira</t>
  </si>
  <si>
    <t>Estrela d'Oeste</t>
  </si>
  <si>
    <t>Fernando Pedroza</t>
  </si>
  <si>
    <t>Ilha Grande</t>
  </si>
  <si>
    <t>Guarantã</t>
  </si>
  <si>
    <t>270750</t>
  </si>
  <si>
    <t>291710</t>
  </si>
  <si>
    <t>320335</t>
  </si>
  <si>
    <t>520080</t>
  </si>
  <si>
    <t>Itanagra</t>
  </si>
  <si>
    <t>Santa Rita do Pardo</t>
  </si>
  <si>
    <t>Macambira</t>
  </si>
  <si>
    <t>Pedro Osório</t>
  </si>
  <si>
    <t>170200</t>
  </si>
  <si>
    <t>313250</t>
  </si>
  <si>
    <t>521560</t>
  </si>
  <si>
    <t>Boqueirão do Leão</t>
  </si>
  <si>
    <t>Macedônia</t>
  </si>
  <si>
    <t>Peabiru</t>
  </si>
  <si>
    <t>Landri Sales</t>
  </si>
  <si>
    <t>Doutor Camargo</t>
  </si>
  <si>
    <t>Novo Cruzeiro</t>
  </si>
  <si>
    <t>353500</t>
  </si>
  <si>
    <t>420230</t>
  </si>
  <si>
    <t>Caseiros</t>
  </si>
  <si>
    <t>411310</t>
  </si>
  <si>
    <t>150745</t>
  </si>
  <si>
    <t>210545</t>
  </si>
  <si>
    <t>Rio Piracicaba</t>
  </si>
  <si>
    <t>Horizontina</t>
  </si>
  <si>
    <t>Santa Maria das Barreiras</t>
  </si>
  <si>
    <t>Propriá</t>
  </si>
  <si>
    <t>355100</t>
  </si>
  <si>
    <t>Armação dos Búzios</t>
  </si>
  <si>
    <t>Altos</t>
  </si>
  <si>
    <t>São Mateus do Maranhão</t>
  </si>
  <si>
    <t>Serra dos Aimorés</t>
  </si>
  <si>
    <t>Luís Antônio</t>
  </si>
  <si>
    <t>Cruz das Almas</t>
  </si>
  <si>
    <t>Palestina do Pará</t>
  </si>
  <si>
    <t>Catuji</t>
  </si>
  <si>
    <t>110015</t>
  </si>
  <si>
    <t>250215</t>
  </si>
  <si>
    <t>Cocal</t>
  </si>
  <si>
    <t>220880</t>
  </si>
  <si>
    <t>315650</t>
  </si>
  <si>
    <t>Cacimbinhas</t>
  </si>
  <si>
    <t>Serrolândia</t>
  </si>
  <si>
    <t>240390</t>
  </si>
  <si>
    <t>292250</t>
  </si>
  <si>
    <t>Pacujá</t>
  </si>
  <si>
    <t>522020</t>
  </si>
  <si>
    <t>220865</t>
  </si>
  <si>
    <t>Belmonte</t>
  </si>
  <si>
    <t>Irauçuba</t>
  </si>
  <si>
    <t>350945</t>
  </si>
  <si>
    <t>280390</t>
  </si>
  <si>
    <t>432149</t>
  </si>
  <si>
    <t>Campos Gerais</t>
  </si>
  <si>
    <t>240375</t>
  </si>
  <si>
    <t>Santa Maria</t>
  </si>
  <si>
    <t>São Domingos do Capim</t>
  </si>
  <si>
    <t>421569</t>
  </si>
  <si>
    <t>Benjamin Constant</t>
  </si>
  <si>
    <t>Ervália</t>
  </si>
  <si>
    <t>Renascença</t>
  </si>
  <si>
    <t>Pindaré-Mirim</t>
  </si>
  <si>
    <t>431936</t>
  </si>
  <si>
    <t>GO</t>
  </si>
  <si>
    <t>316310</t>
  </si>
  <si>
    <t>Branquinha</t>
  </si>
  <si>
    <t>Água Preta</t>
  </si>
  <si>
    <t>Itapecerica da Serra</t>
  </si>
  <si>
    <t>260630</t>
  </si>
  <si>
    <t>310710</t>
  </si>
  <si>
    <t>Passos</t>
  </si>
  <si>
    <t>430350</t>
  </si>
  <si>
    <t>Eldorado do Sul</t>
  </si>
  <si>
    <t>Palmeiras de Goiás</t>
  </si>
  <si>
    <t>Quatiguá</t>
  </si>
  <si>
    <t>251710</t>
  </si>
  <si>
    <t>520960</t>
  </si>
  <si>
    <t>431033</t>
  </si>
  <si>
    <t>Costa Rica</t>
  </si>
  <si>
    <t>Materlândia</t>
  </si>
  <si>
    <t>350040</t>
  </si>
  <si>
    <t>220160</t>
  </si>
  <si>
    <t>500520</t>
  </si>
  <si>
    <t>211040</t>
  </si>
  <si>
    <t>412650</t>
  </si>
  <si>
    <t>Prainha</t>
  </si>
  <si>
    <t>Jataí</t>
  </si>
  <si>
    <t>Portelândia</t>
  </si>
  <si>
    <t>Chapadão do Lageado</t>
  </si>
  <si>
    <t>352900</t>
  </si>
  <si>
    <t>Colônia do Piauí</t>
  </si>
  <si>
    <t>Nilópolis</t>
  </si>
  <si>
    <t>293090</t>
  </si>
  <si>
    <t>292570</t>
  </si>
  <si>
    <t>316430</t>
  </si>
  <si>
    <t>430807</t>
  </si>
  <si>
    <t>Rubiácea</t>
  </si>
  <si>
    <t>Paverama</t>
  </si>
  <si>
    <t>Brejinho</t>
  </si>
  <si>
    <t>Sul</t>
  </si>
  <si>
    <t>150080</t>
  </si>
  <si>
    <t>210280</t>
  </si>
  <si>
    <t>Tarumã</t>
  </si>
  <si>
    <t>432147</t>
  </si>
  <si>
    <t>Dores do Indaiá</t>
  </si>
  <si>
    <t>Humaitá</t>
  </si>
  <si>
    <t>351280</t>
  </si>
  <si>
    <t>Sobradinho</t>
  </si>
  <si>
    <t>352725</t>
  </si>
  <si>
    <t>330575</t>
  </si>
  <si>
    <t>São João da Canabrava</t>
  </si>
  <si>
    <t>Santa Rosa do Sul</t>
  </si>
  <si>
    <t>521308</t>
  </si>
  <si>
    <t>430781</t>
  </si>
  <si>
    <t>Eunápolis</t>
  </si>
  <si>
    <t>431190</t>
  </si>
  <si>
    <t>Castelo do Piauí</t>
  </si>
  <si>
    <t>421567</t>
  </si>
  <si>
    <t>510385</t>
  </si>
  <si>
    <t>421910</t>
  </si>
  <si>
    <t>412402</t>
  </si>
  <si>
    <t>410830</t>
  </si>
  <si>
    <t>Matriz de Camaragibe</t>
  </si>
  <si>
    <t>Novo Jardim</t>
  </si>
  <si>
    <t>Tubarão</t>
  </si>
  <si>
    <t>412170</t>
  </si>
  <si>
    <t>Princesa Isabel</t>
  </si>
  <si>
    <t>Abaiara</t>
  </si>
  <si>
    <t>220640</t>
  </si>
  <si>
    <t>350760</t>
  </si>
  <si>
    <t>354325</t>
  </si>
  <si>
    <t>Manaíra</t>
  </si>
  <si>
    <t>Areias</t>
  </si>
  <si>
    <t>315890</t>
  </si>
  <si>
    <t>500200</t>
  </si>
  <si>
    <t>312970</t>
  </si>
  <si>
    <t>Campinápolis</t>
  </si>
  <si>
    <t>São José dos Cordeiros</t>
  </si>
  <si>
    <t>251030</t>
  </si>
  <si>
    <t>431261</t>
  </si>
  <si>
    <t>310030</t>
  </si>
  <si>
    <t>Inúbia Paulista</t>
  </si>
  <si>
    <t>260110</t>
  </si>
  <si>
    <t>Carlos Chagas</t>
  </si>
  <si>
    <t>430470</t>
  </si>
  <si>
    <t>270070</t>
  </si>
  <si>
    <t>130270</t>
  </si>
  <si>
    <t>292595</t>
  </si>
  <si>
    <t>293075</t>
  </si>
  <si>
    <t>291030</t>
  </si>
  <si>
    <t>241150</t>
  </si>
  <si>
    <t>Macajuba</t>
  </si>
  <si>
    <t>411430</t>
  </si>
  <si>
    <t>420510</t>
  </si>
  <si>
    <t>353220</t>
  </si>
  <si>
    <t>Apodi</t>
  </si>
  <si>
    <t>410753</t>
  </si>
  <si>
    <t>430495</t>
  </si>
  <si>
    <t>314490</t>
  </si>
  <si>
    <t>Buritizeiro</t>
  </si>
  <si>
    <t>Coração de Maria</t>
  </si>
  <si>
    <t>500797</t>
  </si>
  <si>
    <t>Vila Nova dos Martírios</t>
  </si>
  <si>
    <t>230720</t>
  </si>
  <si>
    <t>313570</t>
  </si>
  <si>
    <t>510360</t>
  </si>
  <si>
    <t>Matozinhos</t>
  </si>
  <si>
    <t>431870</t>
  </si>
  <si>
    <t>Mesquita</t>
  </si>
  <si>
    <t>432253</t>
  </si>
  <si>
    <t>330590</t>
  </si>
  <si>
    <t>São Benedito do Sul</t>
  </si>
  <si>
    <t>Ouro Preto</t>
  </si>
  <si>
    <t>431407</t>
  </si>
  <si>
    <t>500348</t>
  </si>
  <si>
    <t>Trombudo Central</t>
  </si>
  <si>
    <t>Bonfinópolis</t>
  </si>
  <si>
    <t>311535</t>
  </si>
  <si>
    <t>Nova Mamoré</t>
  </si>
  <si>
    <t>431175</t>
  </si>
  <si>
    <t>315170</t>
  </si>
  <si>
    <t>250535</t>
  </si>
  <si>
    <t>Rosário da Limeira</t>
  </si>
  <si>
    <t>312090</t>
  </si>
  <si>
    <t>355620</t>
  </si>
  <si>
    <t>Vitória do Jari</t>
  </si>
  <si>
    <t>Barcarena</t>
  </si>
  <si>
    <t>Itajá</t>
  </si>
  <si>
    <t>220554</t>
  </si>
  <si>
    <t>270710</t>
  </si>
  <si>
    <t>291750</t>
  </si>
  <si>
    <t>230040</t>
  </si>
  <si>
    <t>230945</t>
  </si>
  <si>
    <t>521520</t>
  </si>
  <si>
    <t>Entre Rios de Minas</t>
  </si>
  <si>
    <t>São Pedro da União</t>
  </si>
  <si>
    <t>315610</t>
  </si>
  <si>
    <t>421790</t>
  </si>
  <si>
    <t>Coronel Pacheco</t>
  </si>
  <si>
    <t>Pajeú do Piauí</t>
  </si>
  <si>
    <t>Taquarivaí</t>
  </si>
  <si>
    <t>355140</t>
  </si>
  <si>
    <t>São José do Mantimento</t>
  </si>
  <si>
    <t>Rio Vermelho</t>
  </si>
  <si>
    <t>430258</t>
  </si>
  <si>
    <t>São João do Carú</t>
  </si>
  <si>
    <t>Limeira</t>
  </si>
  <si>
    <t>431449</t>
  </si>
  <si>
    <t>Granjeiro</t>
  </si>
  <si>
    <t>150277</t>
  </si>
  <si>
    <t>Santa Salete</t>
  </si>
  <si>
    <t>Nova Crixás</t>
  </si>
  <si>
    <t>420270</t>
  </si>
  <si>
    <t>Vitória</t>
  </si>
  <si>
    <t>Beneditinos</t>
  </si>
  <si>
    <t>Juru</t>
  </si>
  <si>
    <t>353540</t>
  </si>
  <si>
    <t>411350</t>
  </si>
  <si>
    <t>Candiota</t>
  </si>
  <si>
    <t>170240</t>
  </si>
  <si>
    <t>313210</t>
  </si>
  <si>
    <t>220120</t>
  </si>
  <si>
    <t>Jordão</t>
  </si>
  <si>
    <t>292210</t>
  </si>
  <si>
    <t>320390</t>
  </si>
  <si>
    <t>520920</t>
  </si>
  <si>
    <t>522060</t>
  </si>
  <si>
    <t>520025</t>
  </si>
  <si>
    <t>500560</t>
  </si>
  <si>
    <t>412610</t>
  </si>
  <si>
    <t>211000</t>
  </si>
  <si>
    <t>Pacaraima</t>
  </si>
  <si>
    <t>Joaquim Nabuco</t>
  </si>
  <si>
    <t>Jateí</t>
  </si>
  <si>
    <t>Região 18 - Araucárias</t>
  </si>
  <si>
    <t>São Pedro da Água Branca</t>
  </si>
  <si>
    <t>352940</t>
  </si>
  <si>
    <t>Quintana</t>
  </si>
  <si>
    <t>310750</t>
  </si>
  <si>
    <t>260670</t>
  </si>
  <si>
    <t>430310</t>
  </si>
  <si>
    <t>314315</t>
  </si>
  <si>
    <t>Pirapó</t>
  </si>
  <si>
    <t>Rafael Godeiro</t>
  </si>
  <si>
    <t>Alvinlândia</t>
  </si>
  <si>
    <t>Santana do São Francisco</t>
  </si>
  <si>
    <t>Acreúna</t>
  </si>
  <si>
    <t>Curitibanos</t>
  </si>
  <si>
    <t>Muçum</t>
  </si>
  <si>
    <t>316350</t>
  </si>
  <si>
    <t>Pitimbu</t>
  </si>
  <si>
    <t>261390</t>
  </si>
  <si>
    <t>Rondon</t>
  </si>
  <si>
    <t>São Gonçalo</t>
  </si>
  <si>
    <t>Santa Rosa de Viterbo</t>
  </si>
  <si>
    <t>Maracaçumé</t>
  </si>
  <si>
    <t>Santana da Vargem</t>
  </si>
  <si>
    <t>430593</t>
  </si>
  <si>
    <t>410655</t>
  </si>
  <si>
    <t>Contenda</t>
  </si>
  <si>
    <t>421775</t>
  </si>
  <si>
    <t>Juruá</t>
  </si>
  <si>
    <t>Antas</t>
  </si>
  <si>
    <t>130255</t>
  </si>
  <si>
    <t>291910</t>
  </si>
  <si>
    <t>293050</t>
  </si>
  <si>
    <t>320430</t>
  </si>
  <si>
    <t>210240</t>
  </si>
  <si>
    <t>Queimados</t>
  </si>
  <si>
    <t>Anapurus</t>
  </si>
  <si>
    <t>Vista Gaúcha</t>
  </si>
  <si>
    <t>Salinas da Margarida</t>
  </si>
  <si>
    <t>Boa Vista do Buricá</t>
  </si>
  <si>
    <t>Vargem Bonita</t>
  </si>
  <si>
    <t>Deodápolis</t>
  </si>
  <si>
    <t>250510</t>
  </si>
  <si>
    <t>280470</t>
  </si>
  <si>
    <t>261430</t>
  </si>
  <si>
    <t>311510</t>
  </si>
  <si>
    <t>431150</t>
  </si>
  <si>
    <t>Ponte Alta</t>
  </si>
  <si>
    <t>Igaracy</t>
  </si>
  <si>
    <t>150040</t>
  </si>
  <si>
    <t>170386</t>
  </si>
  <si>
    <t>351240</t>
  </si>
  <si>
    <t>Lago Verde</t>
  </si>
  <si>
    <t>Agricolândia</t>
  </si>
  <si>
    <t>353205</t>
  </si>
  <si>
    <t>420535</t>
  </si>
  <si>
    <t>Ipanema</t>
  </si>
  <si>
    <t>Frei Rogério</t>
  </si>
  <si>
    <t>Mangaratiba</t>
  </si>
  <si>
    <t>Alhandra</t>
  </si>
  <si>
    <t>317110</t>
  </si>
  <si>
    <t>510345</t>
  </si>
  <si>
    <t>Divisa Alegre</t>
  </si>
  <si>
    <t>Fernandes Pinheiro</t>
  </si>
  <si>
    <t>São Pedro dos Ferros</t>
  </si>
  <si>
    <t>Igarapé-Açu</t>
  </si>
  <si>
    <t>315850</t>
  </si>
  <si>
    <t>510637</t>
  </si>
  <si>
    <t>220680</t>
  </si>
  <si>
    <t>290510</t>
  </si>
  <si>
    <t>231200</t>
  </si>
  <si>
    <t>520760</t>
  </si>
  <si>
    <t>521280</t>
  </si>
  <si>
    <t>Tapira</t>
  </si>
  <si>
    <t>421935</t>
  </si>
  <si>
    <t>350745</t>
  </si>
  <si>
    <t>220665</t>
  </si>
  <si>
    <t>Ponte Preta</t>
  </si>
  <si>
    <t>354300</t>
  </si>
  <si>
    <t>São João Nepomuceno Bicas</t>
  </si>
  <si>
    <t>Prata do Piauí</t>
  </si>
  <si>
    <t>Centro Oeste do DRS III</t>
  </si>
  <si>
    <t>Carmo do Rio Claro</t>
  </si>
  <si>
    <t>Campo Erê</t>
  </si>
  <si>
    <t>315733</t>
  </si>
  <si>
    <t>241190</t>
  </si>
  <si>
    <t>Novo Oriente de Minas</t>
  </si>
  <si>
    <t>Icaraíma</t>
  </si>
  <si>
    <t>Inhaúma</t>
  </si>
  <si>
    <t>Santa Bárbara do Leste</t>
  </si>
  <si>
    <t>314450</t>
  </si>
  <si>
    <t>431244</t>
  </si>
  <si>
    <t>São João Evangelista</t>
  </si>
  <si>
    <t>Nova Soure</t>
  </si>
  <si>
    <t>Ji-Paraná</t>
  </si>
  <si>
    <t>Realeza</t>
  </si>
  <si>
    <t>312050</t>
  </si>
  <si>
    <t>Santana de Mangueira</t>
  </si>
  <si>
    <t>432162</t>
  </si>
  <si>
    <t>310910</t>
  </si>
  <si>
    <t>260830</t>
  </si>
  <si>
    <t>Mogeiro</t>
  </si>
  <si>
    <t>510523</t>
  </si>
  <si>
    <t>Itaguara</t>
  </si>
  <si>
    <t>240470</t>
  </si>
  <si>
    <t>330550</t>
  </si>
  <si>
    <t>410110</t>
  </si>
  <si>
    <t>Batatais</t>
  </si>
  <si>
    <t>Dois Irmãos do Buriti</t>
  </si>
  <si>
    <t>Dores do Turvo</t>
  </si>
  <si>
    <t>352700</t>
  </si>
  <si>
    <t>421030</t>
  </si>
  <si>
    <t>Canavieiras</t>
  </si>
  <si>
    <t>Martins Soares</t>
  </si>
  <si>
    <t>330022</t>
  </si>
  <si>
    <t>412850</t>
  </si>
  <si>
    <t>Quaraí</t>
  </si>
  <si>
    <t>130353</t>
  </si>
  <si>
    <t>291790</t>
  </si>
  <si>
    <t>290270</t>
  </si>
  <si>
    <t>230080</t>
  </si>
  <si>
    <t>355180</t>
  </si>
  <si>
    <t>São João Batista do Glória</t>
  </si>
  <si>
    <t>432370</t>
  </si>
  <si>
    <t>312730</t>
  </si>
  <si>
    <t>Timbó Grande</t>
  </si>
  <si>
    <t>Poxoréu</t>
  </si>
  <si>
    <t>410302</t>
  </si>
  <si>
    <t>São João da Ponta</t>
  </si>
  <si>
    <t>220800</t>
  </si>
  <si>
    <t>Alvorada de Minas</t>
  </si>
  <si>
    <t>350920</t>
  </si>
  <si>
    <t>352060</t>
  </si>
  <si>
    <t>421750</t>
  </si>
  <si>
    <t>Lagoa de São Francisco</t>
  </si>
  <si>
    <t>Santa Quitéria</t>
  </si>
  <si>
    <t>240310</t>
  </si>
  <si>
    <t>330230</t>
  </si>
  <si>
    <t>Goiatins</t>
  </si>
  <si>
    <t>Boa Viagem</t>
  </si>
  <si>
    <t>410670</t>
  </si>
  <si>
    <t>Fátima do Sul</t>
  </si>
  <si>
    <t>412635</t>
  </si>
  <si>
    <t>Campos Altos</t>
  </si>
  <si>
    <t>Central do DRS II</t>
  </si>
  <si>
    <t>220105</t>
  </si>
  <si>
    <t>Gonçalves</t>
  </si>
  <si>
    <t>Paulo Jacinto</t>
  </si>
  <si>
    <t>354460</t>
  </si>
  <si>
    <t>352965</t>
  </si>
  <si>
    <t>Quatipuru</t>
  </si>
  <si>
    <t>Galvão</t>
  </si>
  <si>
    <t>Assunção do Piauí</t>
  </si>
  <si>
    <t>522045</t>
  </si>
  <si>
    <t>Bom Jardim da Serra</t>
  </si>
  <si>
    <t>Orindiúva</t>
  </si>
  <si>
    <t>Lagoa d'Anta</t>
  </si>
  <si>
    <t>314330</t>
  </si>
  <si>
    <t>353580</t>
  </si>
  <si>
    <t>Piratuba</t>
  </si>
  <si>
    <t>251207</t>
  </si>
  <si>
    <t>411390</t>
  </si>
  <si>
    <t>315053</t>
  </si>
  <si>
    <t>Amapá</t>
  </si>
  <si>
    <t>230960</t>
  </si>
  <si>
    <t>320350</t>
  </si>
  <si>
    <t>210520</t>
  </si>
  <si>
    <t>Colatina</t>
  </si>
  <si>
    <t>310790</t>
  </si>
  <si>
    <t>Serra Dourada</t>
  </si>
  <si>
    <t>Fernão</t>
  </si>
  <si>
    <t>411375</t>
  </si>
  <si>
    <t>Rosário</t>
  </si>
  <si>
    <t>Santo Amaro das Brotas</t>
  </si>
  <si>
    <t>352980</t>
  </si>
  <si>
    <t>Guaraqueçaba</t>
  </si>
  <si>
    <t>261350</t>
  </si>
  <si>
    <t>Barracão</t>
  </si>
  <si>
    <t>311270</t>
  </si>
  <si>
    <t>Barra de Santa Rosa</t>
  </si>
  <si>
    <t>Vargeão</t>
  </si>
  <si>
    <t>431630</t>
  </si>
  <si>
    <t>Mirassol</t>
  </si>
  <si>
    <t>110070</t>
  </si>
  <si>
    <t>250270</t>
  </si>
  <si>
    <t>280310</t>
  </si>
  <si>
    <t>Machado</t>
  </si>
  <si>
    <t>Rio Grande</t>
  </si>
  <si>
    <t>431342</t>
  </si>
  <si>
    <t>351520</t>
  </si>
  <si>
    <t>150720</t>
  </si>
  <si>
    <t>Nova Era</t>
  </si>
  <si>
    <t>Chã Grande</t>
  </si>
  <si>
    <t>Santa Efigênia de Minas</t>
  </si>
  <si>
    <t>220211</t>
  </si>
  <si>
    <t>Três Colinas</t>
  </si>
  <si>
    <t>Porto Calvo</t>
  </si>
  <si>
    <t>316390</t>
  </si>
  <si>
    <t>270910</t>
  </si>
  <si>
    <t>291950</t>
  </si>
  <si>
    <t>293010</t>
  </si>
  <si>
    <t>320470</t>
  </si>
  <si>
    <t>317150</t>
  </si>
  <si>
    <t>510305</t>
  </si>
  <si>
    <t>Amargosa</t>
  </si>
  <si>
    <t>Anápolis</t>
  </si>
  <si>
    <t>André da Rocha</t>
  </si>
  <si>
    <t>Ceará-Mirim</t>
  </si>
  <si>
    <t>521225</t>
  </si>
  <si>
    <t>Imperatriz</t>
  </si>
  <si>
    <t>315810</t>
  </si>
  <si>
    <t>500280</t>
  </si>
  <si>
    <t>510677</t>
  </si>
  <si>
    <t>Baixo Guandu</t>
  </si>
  <si>
    <t>Elisiário</t>
  </si>
  <si>
    <t>São José dos Ausentes</t>
  </si>
  <si>
    <t>Santa Teresa</t>
  </si>
  <si>
    <t>140028</t>
  </si>
  <si>
    <t>Presidente Lucena</t>
  </si>
  <si>
    <t>260190</t>
  </si>
  <si>
    <t>Parnamirim</t>
  </si>
  <si>
    <t>Itanhandu</t>
  </si>
  <si>
    <t>211163</t>
  </si>
  <si>
    <t>Barra do Ouro</t>
  </si>
  <si>
    <t>Sapopema</t>
  </si>
  <si>
    <t>Ubiratã</t>
  </si>
  <si>
    <t>São Joaquim de Bicas</t>
  </si>
  <si>
    <t>210200</t>
  </si>
  <si>
    <t>Divinolândia de Minas</t>
  </si>
  <si>
    <t>351200</t>
  </si>
  <si>
    <t>355645</t>
  </si>
  <si>
    <t>São Sebastião do Maranhão</t>
  </si>
  <si>
    <t>250550</t>
  </si>
  <si>
    <t>280430</t>
  </si>
  <si>
    <t>311550</t>
  </si>
  <si>
    <t>261470</t>
  </si>
  <si>
    <t>431110</t>
  </si>
  <si>
    <t>330510</t>
  </si>
  <si>
    <t>290550</t>
  </si>
  <si>
    <t>231240</t>
  </si>
  <si>
    <t>320495</t>
  </si>
  <si>
    <t>312010</t>
  </si>
  <si>
    <t>310950</t>
  </si>
  <si>
    <t>314410</t>
  </si>
  <si>
    <t>240430</t>
  </si>
  <si>
    <t>410150</t>
  </si>
  <si>
    <t>Alto Vale do Itajaí</t>
  </si>
  <si>
    <t>172097</t>
  </si>
  <si>
    <t>421070</t>
  </si>
  <si>
    <t>352740</t>
  </si>
  <si>
    <t>412810</t>
  </si>
  <si>
    <t>Coxim</t>
  </si>
  <si>
    <t>Carmo de Minas</t>
  </si>
  <si>
    <t>São Lourenço da Serra</t>
  </si>
  <si>
    <t>412796</t>
  </si>
  <si>
    <t>Cambuci</t>
  </si>
  <si>
    <t>Serrinha dos Pintos</t>
  </si>
  <si>
    <t>Amajari</t>
  </si>
  <si>
    <t>260870</t>
  </si>
  <si>
    <t>Botumirim</t>
  </si>
  <si>
    <t>Alto Tapajós</t>
  </si>
  <si>
    <t>Pedras Grandes</t>
  </si>
  <si>
    <t>420590</t>
  </si>
  <si>
    <t>Região 14 - Fronteira Noroeste</t>
  </si>
  <si>
    <t>Tapejara</t>
  </si>
  <si>
    <t>Colinas do Tocantins</t>
  </si>
  <si>
    <t>Jataúba</t>
  </si>
  <si>
    <t>Veríssimo</t>
  </si>
  <si>
    <t>410855</t>
  </si>
  <si>
    <t>Jequeri</t>
  </si>
  <si>
    <t>Lagamar</t>
  </si>
  <si>
    <t>Águas de Santa Bárbara</t>
  </si>
  <si>
    <t>354340</t>
  </si>
  <si>
    <t>Nova Iorque</t>
  </si>
  <si>
    <t>270790</t>
  </si>
  <si>
    <t>290230</t>
  </si>
  <si>
    <t>292275</t>
  </si>
  <si>
    <t>522005</t>
  </si>
  <si>
    <t>Nioaque</t>
  </si>
  <si>
    <t>314370</t>
  </si>
  <si>
    <t>430607</t>
  </si>
  <si>
    <t>Moreilândia</t>
  </si>
  <si>
    <t>520945</t>
  </si>
  <si>
    <t>Carapebus</t>
  </si>
  <si>
    <t>Demerval Lobão</t>
  </si>
  <si>
    <t>Brazabrantes</t>
  </si>
  <si>
    <t>211065</t>
  </si>
  <si>
    <t>354420</t>
  </si>
  <si>
    <t>Mirante da Serra</t>
  </si>
  <si>
    <t>510480</t>
  </si>
  <si>
    <t>313290</t>
  </si>
  <si>
    <t>Matrinchã</t>
  </si>
  <si>
    <t>431695</t>
  </si>
  <si>
    <t>315690</t>
  </si>
  <si>
    <t>350960</t>
  </si>
  <si>
    <t>220840</t>
  </si>
  <si>
    <t>150803</t>
  </si>
  <si>
    <t>421710</t>
  </si>
  <si>
    <t>Saubara</t>
  </si>
  <si>
    <t>Mauriti</t>
  </si>
  <si>
    <t>352020</t>
  </si>
  <si>
    <t>330270</t>
  </si>
  <si>
    <t>240350</t>
  </si>
  <si>
    <t>410630</t>
  </si>
  <si>
    <t>Passo de Torres</t>
  </si>
  <si>
    <t>Conceição de Ipanema</t>
  </si>
  <si>
    <t>171720</t>
  </si>
  <si>
    <t>432330</t>
  </si>
  <si>
    <t>312770</t>
  </si>
  <si>
    <t>292290</t>
  </si>
  <si>
    <t>291735</t>
  </si>
  <si>
    <t>230920</t>
  </si>
  <si>
    <t>320310</t>
  </si>
  <si>
    <t>211080</t>
  </si>
  <si>
    <t>351560</t>
  </si>
  <si>
    <t>Carauari</t>
  </si>
  <si>
    <t>Morro da Fumaça</t>
  </si>
  <si>
    <t>Corrente</t>
  </si>
  <si>
    <t>Cipó</t>
  </si>
  <si>
    <t>União da Serra</t>
  </si>
  <si>
    <t>Sorriso</t>
  </si>
  <si>
    <t>150760</t>
  </si>
  <si>
    <t>210560</t>
  </si>
  <si>
    <t>João Monlevade</t>
  </si>
  <si>
    <t>Bom Repouso</t>
  </si>
  <si>
    <t>510794</t>
  </si>
  <si>
    <t>Cascalho Rico</t>
  </si>
  <si>
    <t>São Luís do Paraitinga</t>
  </si>
  <si>
    <t>Medina</t>
  </si>
  <si>
    <t>311230</t>
  </si>
  <si>
    <t>261310</t>
  </si>
  <si>
    <t>170388</t>
  </si>
  <si>
    <t>Piracuruca</t>
  </si>
  <si>
    <t>431670</t>
  </si>
  <si>
    <t>110030</t>
  </si>
  <si>
    <t>250230</t>
  </si>
  <si>
    <t>280350</t>
  </si>
  <si>
    <t>430513</t>
  </si>
  <si>
    <t>Delfim Moreira</t>
  </si>
  <si>
    <t>Arroio do Tigre</t>
  </si>
  <si>
    <t>Lindóia</t>
  </si>
  <si>
    <t>350080</t>
  </si>
  <si>
    <t>São João da Mata</t>
  </si>
  <si>
    <t>316553</t>
  </si>
  <si>
    <t>412690</t>
  </si>
  <si>
    <t>Vitória de Santo Antão</t>
  </si>
  <si>
    <t>Marinópolis</t>
  </si>
  <si>
    <t>430390</t>
  </si>
  <si>
    <t>Clevelândia</t>
  </si>
  <si>
    <t>Lagoa</t>
  </si>
  <si>
    <t>Paquetá</t>
  </si>
  <si>
    <t>420215</t>
  </si>
  <si>
    <t>Licínio de Almeida</t>
  </si>
  <si>
    <t>Capim Branco</t>
  </si>
  <si>
    <t>293340</t>
  </si>
  <si>
    <t>520495</t>
  </si>
  <si>
    <t>521870</t>
  </si>
  <si>
    <t>210150</t>
  </si>
  <si>
    <t>316292</t>
  </si>
  <si>
    <t>3ª Região de Saúde - João Câmara</t>
  </si>
  <si>
    <t>411705</t>
  </si>
  <si>
    <t>317200</t>
  </si>
  <si>
    <t>Currais</t>
  </si>
  <si>
    <t>432166</t>
  </si>
  <si>
    <t>Paulínia</t>
  </si>
  <si>
    <t>220590</t>
  </si>
  <si>
    <t>Lago dos Rodrigues</t>
  </si>
  <si>
    <t>315737</t>
  </si>
  <si>
    <t>Crixás do Tocantins</t>
  </si>
  <si>
    <t>280760</t>
  </si>
  <si>
    <t>250600</t>
  </si>
  <si>
    <t>431240</t>
  </si>
  <si>
    <t>Indaial</t>
  </si>
  <si>
    <t>311600</t>
  </si>
  <si>
    <t>Guaporé</t>
  </si>
  <si>
    <t>353810</t>
  </si>
  <si>
    <t>Ibirité</t>
  </si>
  <si>
    <t>150350</t>
  </si>
  <si>
    <t>Morada Nova</t>
  </si>
  <si>
    <t>221070</t>
  </si>
  <si>
    <t>351150</t>
  </si>
  <si>
    <t>Alto Acre</t>
  </si>
  <si>
    <t>120025</t>
  </si>
  <si>
    <t>290600</t>
  </si>
  <si>
    <t>231110</t>
  </si>
  <si>
    <t>520470</t>
  </si>
  <si>
    <t>Iraquara</t>
  </si>
  <si>
    <t>Canavieira</t>
  </si>
  <si>
    <t>312340</t>
  </si>
  <si>
    <t>Riachão do Dantas</t>
  </si>
  <si>
    <t>221095</t>
  </si>
  <si>
    <t>Populina</t>
  </si>
  <si>
    <t>Tacuru</t>
  </si>
  <si>
    <t>São João da Boa Vista</t>
  </si>
  <si>
    <t>Penápolis</t>
  </si>
  <si>
    <t>410200</t>
  </si>
  <si>
    <t>240760</t>
  </si>
  <si>
    <t>Sandovalina</t>
  </si>
  <si>
    <t>Santo Antônio do Itambé</t>
  </si>
  <si>
    <t>421320</t>
  </si>
  <si>
    <t>352410</t>
  </si>
  <si>
    <t>Joaquim Távora</t>
  </si>
  <si>
    <t>Senador Georgino Avelino</t>
  </si>
  <si>
    <t>500830</t>
  </si>
  <si>
    <t>Chorrochó</t>
  </si>
  <si>
    <t>Itamaraju</t>
  </si>
  <si>
    <t>Campinaçu</t>
  </si>
  <si>
    <t>Pedrinhas Paulista</t>
  </si>
  <si>
    <t>Lontra</t>
  </si>
  <si>
    <t>521190</t>
  </si>
  <si>
    <t>431308</t>
  </si>
  <si>
    <t>170382</t>
  </si>
  <si>
    <t>354010</t>
  </si>
  <si>
    <t>Bauru</t>
  </si>
  <si>
    <t>432183</t>
  </si>
  <si>
    <t>241280</t>
  </si>
  <si>
    <t>430237</t>
  </si>
  <si>
    <t>Olaria</t>
  </si>
  <si>
    <t>Santa Cruz de Salinas</t>
  </si>
  <si>
    <t>430745</t>
  </si>
  <si>
    <t>314740</t>
  </si>
  <si>
    <t>General Sampaio</t>
  </si>
  <si>
    <t>160015</t>
  </si>
  <si>
    <t>291480</t>
  </si>
  <si>
    <t>290160</t>
  </si>
  <si>
    <t>292820</t>
  </si>
  <si>
    <t>230390</t>
  </si>
  <si>
    <t>250880</t>
  </si>
  <si>
    <t>354770</t>
  </si>
  <si>
    <t>Pirassununga</t>
  </si>
  <si>
    <t>311880</t>
  </si>
  <si>
    <t>350335</t>
  </si>
  <si>
    <t>170190</t>
  </si>
  <si>
    <t>Mineiros</t>
  </si>
  <si>
    <t>Dom Macedo Costa</t>
  </si>
  <si>
    <t>Melgaço</t>
  </si>
  <si>
    <t>251465</t>
  </si>
  <si>
    <t>314020</t>
  </si>
  <si>
    <t>Ortigueira</t>
  </si>
  <si>
    <t>260545</t>
  </si>
  <si>
    <t>316960</t>
  </si>
  <si>
    <t>Ataléia</t>
  </si>
  <si>
    <t>353690</t>
  </si>
  <si>
    <t>Biritinga</t>
  </si>
  <si>
    <t>431346</t>
  </si>
  <si>
    <t>411080</t>
  </si>
  <si>
    <t>355290</t>
  </si>
  <si>
    <t>Minas do Leão</t>
  </si>
  <si>
    <t>430920</t>
  </si>
  <si>
    <t>Santa Teresinha</t>
  </si>
  <si>
    <t>312420</t>
  </si>
  <si>
    <t>432060</t>
  </si>
  <si>
    <t>520310</t>
  </si>
  <si>
    <t>Mombuca</t>
  </si>
  <si>
    <t>Pocinhos</t>
  </si>
  <si>
    <t>Jaboticatubas</t>
  </si>
  <si>
    <t>330452</t>
  </si>
  <si>
    <t>Calumbi</t>
  </si>
  <si>
    <t>Amontada</t>
  </si>
  <si>
    <t>421440</t>
  </si>
  <si>
    <t>352370</t>
  </si>
  <si>
    <t>Rio das Pedras</t>
  </si>
  <si>
    <t>410560</t>
  </si>
  <si>
    <t>Borá</t>
  </si>
  <si>
    <t>330120</t>
  </si>
  <si>
    <t>290880</t>
  </si>
  <si>
    <t>291465</t>
  </si>
  <si>
    <t>320040</t>
  </si>
  <si>
    <t>172130</t>
  </si>
  <si>
    <t>431520</t>
  </si>
  <si>
    <t>Antônio João</t>
  </si>
  <si>
    <t>Vargem Grande</t>
  </si>
  <si>
    <t>311160</t>
  </si>
  <si>
    <t>261040</t>
  </si>
  <si>
    <t>250160</t>
  </si>
  <si>
    <t>Presidente Dutra</t>
  </si>
  <si>
    <t>Guidoval</t>
  </si>
  <si>
    <t>Campo Bom</t>
  </si>
  <si>
    <t>315057</t>
  </si>
  <si>
    <t>Contendas do Sincorá</t>
  </si>
  <si>
    <t>251203</t>
  </si>
  <si>
    <t>313820</t>
  </si>
  <si>
    <t>Carneirinho</t>
  </si>
  <si>
    <t>351630</t>
  </si>
  <si>
    <t>150430</t>
  </si>
  <si>
    <t>210630</t>
  </si>
  <si>
    <t>Romelândia</t>
  </si>
  <si>
    <t>Rio dos Índios</t>
  </si>
  <si>
    <t>Ouro Verde de Goiás</t>
  </si>
  <si>
    <t>411960</t>
  </si>
  <si>
    <t>432085</t>
  </si>
  <si>
    <t>Varginha</t>
  </si>
  <si>
    <t>316080</t>
  </si>
  <si>
    <t>420840</t>
  </si>
  <si>
    <t>Conchas</t>
  </si>
  <si>
    <t>310480</t>
  </si>
  <si>
    <t>Santa Rita do Araguaia</t>
  </si>
  <si>
    <t>251480</t>
  </si>
  <si>
    <t>Arambaré</t>
  </si>
  <si>
    <t>São João da Ponte</t>
  </si>
  <si>
    <t>Mairiporã</t>
  </si>
  <si>
    <t>Planalto da Serra</t>
  </si>
  <si>
    <t>411065</t>
  </si>
  <si>
    <t>Santo Cristo</t>
  </si>
  <si>
    <t>Muriaé</t>
  </si>
  <si>
    <t>7ª RS Pato Branco</t>
  </si>
  <si>
    <t>São Francisco de Goiás</t>
  </si>
  <si>
    <t>Olhos-d'Água</t>
  </si>
  <si>
    <t>510735</t>
  </si>
  <si>
    <t>Lajeado</t>
  </si>
  <si>
    <t>Formosa do Sul</t>
  </si>
  <si>
    <t>120080</t>
  </si>
  <si>
    <t>293300</t>
  </si>
  <si>
    <t>291345</t>
  </si>
  <si>
    <t>521830</t>
  </si>
  <si>
    <t>210462</t>
  </si>
  <si>
    <t>Alto Vale do Paraíba</t>
  </si>
  <si>
    <t>353850</t>
  </si>
  <si>
    <t>Santa Amélia</t>
  </si>
  <si>
    <t>Taubaté</t>
  </si>
  <si>
    <t>150310</t>
  </si>
  <si>
    <t>210110</t>
  </si>
  <si>
    <t>Passagem Franca do Piauí</t>
  </si>
  <si>
    <t>Santa Rita de Caldas</t>
  </si>
  <si>
    <t>351110</t>
  </si>
  <si>
    <t>221030</t>
  </si>
  <si>
    <t>Fortaleza dos Nogueiras</t>
  </si>
  <si>
    <t>430163</t>
  </si>
  <si>
    <t>280720</t>
  </si>
  <si>
    <t>Ijuí</t>
  </si>
  <si>
    <t>250640</t>
  </si>
  <si>
    <t>431200</t>
  </si>
  <si>
    <t>Fazenda Rio Grande</t>
  </si>
  <si>
    <t>311640</t>
  </si>
  <si>
    <t>Cerro Grande</t>
  </si>
  <si>
    <t>Irati</t>
  </si>
  <si>
    <t>Bandeira</t>
  </si>
  <si>
    <t>Bento Fernandes</t>
  </si>
  <si>
    <t>Antônio Dias</t>
  </si>
  <si>
    <t>João Costa</t>
  </si>
  <si>
    <t>Mata de São João</t>
  </si>
  <si>
    <t>Novo Mundo</t>
  </si>
  <si>
    <t>500190</t>
  </si>
  <si>
    <t>420665</t>
  </si>
  <si>
    <t>411745</t>
  </si>
  <si>
    <t>172093</t>
  </si>
  <si>
    <t>Paragominas</t>
  </si>
  <si>
    <t>260280</t>
  </si>
  <si>
    <t>Igarapé Grande</t>
  </si>
  <si>
    <t>Barra Velha</t>
  </si>
  <si>
    <t>290640</t>
  </si>
  <si>
    <t>231150</t>
  </si>
  <si>
    <t>520430</t>
  </si>
  <si>
    <t>Uirapuru</t>
  </si>
  <si>
    <t>Vale do Sol</t>
  </si>
  <si>
    <t>420680</t>
  </si>
  <si>
    <t>Mendonça</t>
  </si>
  <si>
    <t>430705</t>
  </si>
  <si>
    <t>314700</t>
  </si>
  <si>
    <t>São Miguel do Tapuio</t>
  </si>
  <si>
    <t>211167</t>
  </si>
  <si>
    <t>Joaquim Gomes</t>
  </si>
  <si>
    <t>Santa Rita</t>
  </si>
  <si>
    <t>Itobi</t>
  </si>
  <si>
    <t>Araputanga</t>
  </si>
  <si>
    <t>Silveiras</t>
  </si>
  <si>
    <t>354050</t>
  </si>
  <si>
    <t>220535</t>
  </si>
  <si>
    <t>Campina Grande do Sul</t>
  </si>
  <si>
    <t>Alpestre</t>
  </si>
  <si>
    <t>Itabuna</t>
  </si>
  <si>
    <t>Vista Alegre do Prata</t>
  </si>
  <si>
    <t>Ouro Preto do Oeste</t>
  </si>
  <si>
    <t>Juazeiro do Piauí</t>
  </si>
  <si>
    <t>410240</t>
  </si>
  <si>
    <t>240720</t>
  </si>
  <si>
    <t>330600</t>
  </si>
  <si>
    <t>Brusque</t>
  </si>
  <si>
    <t>352450</t>
  </si>
  <si>
    <t>421360</t>
  </si>
  <si>
    <t>Várzea Alegre</t>
  </si>
  <si>
    <t>Godoy Moreira</t>
  </si>
  <si>
    <t>312300</t>
  </si>
  <si>
    <t>São Domingos do Araguaia</t>
  </si>
  <si>
    <t>Serra do Salitre</t>
  </si>
  <si>
    <t>Divino de São Lourenço</t>
  </si>
  <si>
    <t>Curionópolis</t>
  </si>
  <si>
    <t>432232</t>
  </si>
  <si>
    <t>Pedreira</t>
  </si>
  <si>
    <t>Ipiranga do Piauí</t>
  </si>
  <si>
    <t>270480</t>
  </si>
  <si>
    <t>160055</t>
  </si>
  <si>
    <t>Ituaçu</t>
  </si>
  <si>
    <t>292860</t>
  </si>
  <si>
    <t>290120</t>
  </si>
  <si>
    <t>Jaçanã</t>
  </si>
  <si>
    <t>330412</t>
  </si>
  <si>
    <t>Pompéia</t>
  </si>
  <si>
    <t>Nova Castilho</t>
  </si>
  <si>
    <t>315580</t>
  </si>
  <si>
    <t>Montauri</t>
  </si>
  <si>
    <t>Veredinha</t>
  </si>
  <si>
    <t>Erechim</t>
  </si>
  <si>
    <t>352330</t>
  </si>
  <si>
    <t>421400</t>
  </si>
  <si>
    <t>410520</t>
  </si>
  <si>
    <t>Bastos</t>
  </si>
  <si>
    <t>Porto Grande</t>
  </si>
  <si>
    <t>240040</t>
  </si>
  <si>
    <t>330160</t>
  </si>
  <si>
    <t>150495</t>
  </si>
  <si>
    <t>Itaiçaba</t>
  </si>
  <si>
    <t>Águas Vermelhas</t>
  </si>
  <si>
    <t>Belém do São Francisco</t>
  </si>
  <si>
    <t>316557</t>
  </si>
  <si>
    <t>430960</t>
  </si>
  <si>
    <t>312460</t>
  </si>
  <si>
    <t>432020</t>
  </si>
  <si>
    <t>171430</t>
  </si>
  <si>
    <t>Ibiassucê</t>
  </si>
  <si>
    <t>520350</t>
  </si>
  <si>
    <t>Joaquim Pires</t>
  </si>
  <si>
    <t>Americana</t>
  </si>
  <si>
    <t>Imbituva</t>
  </si>
  <si>
    <t>Joselândia</t>
  </si>
  <si>
    <t>Anhanguera</t>
  </si>
  <si>
    <t>314060</t>
  </si>
  <si>
    <t>110034</t>
  </si>
  <si>
    <t>Taquaral de Goiás</t>
  </si>
  <si>
    <t>430517</t>
  </si>
  <si>
    <t>316920</t>
  </si>
  <si>
    <t>431306</t>
  </si>
  <si>
    <t>Monte Castelo</t>
  </si>
  <si>
    <t>354730</t>
  </si>
  <si>
    <t>220255</t>
  </si>
  <si>
    <t>313180</t>
  </si>
  <si>
    <t>Cravolândia</t>
  </si>
  <si>
    <t>510790</t>
  </si>
  <si>
    <t>Santa Luzia D'Oeste</t>
  </si>
  <si>
    <t>350390</t>
  </si>
  <si>
    <t>292180</t>
  </si>
  <si>
    <t>210670</t>
  </si>
  <si>
    <t>314980</t>
  </si>
  <si>
    <t>317052</t>
  </si>
  <si>
    <t>412580</t>
  </si>
  <si>
    <t>Tio Hugo</t>
  </si>
  <si>
    <t>Campo Florido</t>
  </si>
  <si>
    <t>510775</t>
  </si>
  <si>
    <t>Prudente de Morais</t>
  </si>
  <si>
    <t>Vera Cruz do Oeste</t>
  </si>
  <si>
    <t>430080</t>
  </si>
  <si>
    <t>314085</t>
  </si>
  <si>
    <t>Cachoeiras de Macacu</t>
  </si>
  <si>
    <t>Esplanada</t>
  </si>
  <si>
    <t>Ouriçangas</t>
  </si>
  <si>
    <t>Marilândia</t>
  </si>
  <si>
    <t>Mairinque</t>
  </si>
  <si>
    <t>Rio Bonito</t>
  </si>
  <si>
    <t>Varjão de Minas</t>
  </si>
  <si>
    <t>Piên</t>
  </si>
  <si>
    <t>351670</t>
  </si>
  <si>
    <t>RO</t>
  </si>
  <si>
    <t>150470</t>
  </si>
  <si>
    <t>Pouso Novo</t>
  </si>
  <si>
    <t>Messias Targino</t>
  </si>
  <si>
    <t>411920</t>
  </si>
  <si>
    <t>420800</t>
  </si>
  <si>
    <t>431560</t>
  </si>
  <si>
    <t>261000</t>
  </si>
  <si>
    <t>Ferros</t>
  </si>
  <si>
    <t>311120</t>
  </si>
  <si>
    <t>Barreiras</t>
  </si>
  <si>
    <t>280040</t>
  </si>
  <si>
    <t>250120</t>
  </si>
  <si>
    <t>330185</t>
  </si>
  <si>
    <t>170830</t>
  </si>
  <si>
    <t>313860</t>
  </si>
  <si>
    <t>Axixá</t>
  </si>
  <si>
    <t>120040</t>
  </si>
  <si>
    <t>130068</t>
  </si>
  <si>
    <t>292620</t>
  </si>
  <si>
    <t>230495</t>
  </si>
  <si>
    <t>Marabá</t>
  </si>
  <si>
    <t>Palmácia</t>
  </si>
  <si>
    <t>Andirá</t>
  </si>
  <si>
    <t>Glaucilândia</t>
  </si>
  <si>
    <t>Antônio Martins</t>
  </si>
  <si>
    <t>250680</t>
  </si>
  <si>
    <t>311680</t>
  </si>
  <si>
    <t>354970</t>
  </si>
  <si>
    <t>353890</t>
  </si>
  <si>
    <t>Luz</t>
  </si>
  <si>
    <t>316760</t>
  </si>
  <si>
    <t>Itabirito</t>
  </si>
  <si>
    <t>Montividiu do Norte</t>
  </si>
  <si>
    <t>Pindobaçu</t>
  </si>
  <si>
    <t>Terra Nova do Norte</t>
  </si>
  <si>
    <t>Matinhas</t>
  </si>
  <si>
    <t>Sete Quedas</t>
  </si>
  <si>
    <t>251360</t>
  </si>
  <si>
    <t>430720</t>
  </si>
  <si>
    <t>Barbosa Ferraz</t>
  </si>
  <si>
    <t>310360</t>
  </si>
  <si>
    <t>260240</t>
  </si>
  <si>
    <t>150553</t>
  </si>
  <si>
    <t>Califórnia</t>
  </si>
  <si>
    <t>Redenção do Gurguéia</t>
  </si>
  <si>
    <t>Guapiaçu</t>
  </si>
  <si>
    <t>521487</t>
  </si>
  <si>
    <t>Barroquinha</t>
  </si>
  <si>
    <t>412220</t>
  </si>
  <si>
    <t>354075</t>
  </si>
  <si>
    <t>500150</t>
  </si>
  <si>
    <t>Rio das Antas</t>
  </si>
  <si>
    <t>220510</t>
  </si>
  <si>
    <t>350430</t>
  </si>
  <si>
    <t>Itaberá</t>
  </si>
  <si>
    <t>Aveiro</t>
  </si>
  <si>
    <t>270320</t>
  </si>
  <si>
    <t>130120</t>
  </si>
  <si>
    <t>291360</t>
  </si>
  <si>
    <t>290680</t>
  </si>
  <si>
    <t>430843</t>
  </si>
  <si>
    <t>Santana da Boa Vista</t>
  </si>
  <si>
    <t>313620</t>
  </si>
  <si>
    <t>510030</t>
  </si>
  <si>
    <t>230470</t>
  </si>
  <si>
    <t>Itamarandiba</t>
  </si>
  <si>
    <t>Alvorada do Norte</t>
  </si>
  <si>
    <t>354090</t>
  </si>
  <si>
    <t>Duas Estradas</t>
  </si>
  <si>
    <t>Botucatu</t>
  </si>
  <si>
    <t>CE</t>
  </si>
  <si>
    <t>411760</t>
  </si>
  <si>
    <t>Campina Verde</t>
  </si>
  <si>
    <t>241200</t>
  </si>
  <si>
    <t>420640</t>
  </si>
  <si>
    <t>Oriente</t>
  </si>
  <si>
    <t>353170</t>
  </si>
  <si>
    <t>351830</t>
  </si>
  <si>
    <t>Simões Filho</t>
  </si>
  <si>
    <t>210830</t>
  </si>
  <si>
    <t>Angatuba</t>
  </si>
  <si>
    <t>251385</t>
  </si>
  <si>
    <t>Catolândia</t>
  </si>
  <si>
    <t>Santa Cecília</t>
  </si>
  <si>
    <t>Lagoinha</t>
  </si>
  <si>
    <t>Pinhão</t>
  </si>
  <si>
    <t>Glória do Goitá</t>
  </si>
  <si>
    <t>231190</t>
  </si>
  <si>
    <t>Trindade do Sul</t>
  </si>
  <si>
    <t>Pilar de Goiás</t>
  </si>
  <si>
    <t>355570</t>
  </si>
  <si>
    <t>Horizonte Verde</t>
  </si>
  <si>
    <t>Nuporanga</t>
  </si>
  <si>
    <t>Rafael Jambeiro</t>
  </si>
  <si>
    <t>Entorno Norte</t>
  </si>
  <si>
    <t>293325</t>
  </si>
  <si>
    <t>210135</t>
  </si>
  <si>
    <t>Colônia Leopoldina</t>
  </si>
  <si>
    <t>410280</t>
  </si>
  <si>
    <t>São José do Inhacorá</t>
  </si>
  <si>
    <t>Lagoa do Barro do Piauí</t>
  </si>
  <si>
    <t>352490</t>
  </si>
  <si>
    <t>Cotriguaçu</t>
  </si>
  <si>
    <t>354995</t>
  </si>
  <si>
    <t>431225</t>
  </si>
  <si>
    <t>315220</t>
  </si>
  <si>
    <t>270440</t>
  </si>
  <si>
    <t>291400</t>
  </si>
  <si>
    <t>230310</t>
  </si>
  <si>
    <t>520390</t>
  </si>
  <si>
    <t>355210</t>
  </si>
  <si>
    <t>Guarapuava</t>
  </si>
  <si>
    <t>13ª RS Cianorte</t>
  </si>
  <si>
    <t>Presidente Médici</t>
  </si>
  <si>
    <t>431545</t>
  </si>
  <si>
    <t>315540</t>
  </si>
  <si>
    <t>210409</t>
  </si>
  <si>
    <t>Pocrane</t>
  </si>
  <si>
    <t>Carbonita</t>
  </si>
  <si>
    <t>Armazém</t>
  </si>
  <si>
    <t>Sudoeste Matogrossense</t>
  </si>
  <si>
    <t>240080</t>
  </si>
  <si>
    <t>Nova Olinda</t>
  </si>
  <si>
    <t>250800</t>
  </si>
  <si>
    <t>Barra de Santana</t>
  </si>
  <si>
    <t>311800</t>
  </si>
  <si>
    <t>313140</t>
  </si>
  <si>
    <t>Quixelô</t>
  </si>
  <si>
    <t>Formosa</t>
  </si>
  <si>
    <t>170110</t>
  </si>
  <si>
    <t>Itapevi</t>
  </si>
  <si>
    <t>22ª Região Cascavel</t>
  </si>
  <si>
    <t>Ubarana</t>
  </si>
  <si>
    <t>Café</t>
  </si>
  <si>
    <t>420120</t>
  </si>
  <si>
    <t>353610</t>
  </si>
  <si>
    <t>411000</t>
  </si>
  <si>
    <t>110011</t>
  </si>
  <si>
    <t>160070</t>
  </si>
  <si>
    <t>290800</t>
  </si>
  <si>
    <t>292140</t>
  </si>
  <si>
    <t>430040</t>
  </si>
  <si>
    <t>310400</t>
  </si>
  <si>
    <t>Santa Helena de Minas</t>
  </si>
  <si>
    <t>260520</t>
  </si>
  <si>
    <t>Iaçu</t>
  </si>
  <si>
    <t>Flórida Paulista</t>
  </si>
  <si>
    <t>Palestina de Goiás</t>
  </si>
  <si>
    <t>251400</t>
  </si>
  <si>
    <t>Elísio Medrado</t>
  </si>
  <si>
    <t>Água Fria de Goiás</t>
  </si>
  <si>
    <t>São Vicente</t>
  </si>
  <si>
    <t>316905</t>
  </si>
  <si>
    <t>314537</t>
  </si>
  <si>
    <t>Planura</t>
  </si>
  <si>
    <t>500630</t>
  </si>
  <si>
    <t>Pedras de Maria da Cruz</t>
  </si>
  <si>
    <t>220270</t>
  </si>
  <si>
    <t>350350</t>
  </si>
  <si>
    <t>Jaquirana</t>
  </si>
  <si>
    <t>Bananal</t>
  </si>
  <si>
    <t>Piranguinho</t>
  </si>
  <si>
    <t>412540</t>
  </si>
  <si>
    <t>240960</t>
  </si>
  <si>
    <t>Jardim do Seridó</t>
  </si>
  <si>
    <t>Nanuque</t>
  </si>
  <si>
    <t>Pirangi</t>
  </si>
  <si>
    <t>Planaltino</t>
  </si>
  <si>
    <t>Sumaré</t>
  </si>
  <si>
    <t>510618</t>
  </si>
  <si>
    <t>Nova Bassano</t>
  </si>
  <si>
    <t>Poá</t>
  </si>
  <si>
    <t>Salinas</t>
  </si>
  <si>
    <t>Ribeira do Pombal</t>
  </si>
  <si>
    <t>Umarizal</t>
  </si>
  <si>
    <t>Presidente Jânio Quadros</t>
  </si>
  <si>
    <t>Queimada Nova</t>
  </si>
  <si>
    <t>314940</t>
  </si>
  <si>
    <t>140047</t>
  </si>
  <si>
    <t>Barro Preto</t>
  </si>
  <si>
    <t>316000</t>
  </si>
  <si>
    <t>130185</t>
  </si>
  <si>
    <t>292660</t>
  </si>
  <si>
    <t>231135</t>
  </si>
  <si>
    <t>Icaraí de Minas</t>
  </si>
  <si>
    <t>211102</t>
  </si>
  <si>
    <t>Araguaia</t>
  </si>
  <si>
    <t>Área Sudoeste</t>
  </si>
  <si>
    <t>412260</t>
  </si>
  <si>
    <t>Tangará da Serra</t>
  </si>
  <si>
    <t>500110</t>
  </si>
  <si>
    <t>350470</t>
  </si>
  <si>
    <t>220550</t>
  </si>
  <si>
    <t>Leopoldo de Bulhões</t>
  </si>
  <si>
    <t>431403</t>
  </si>
  <si>
    <t>Planaltina</t>
  </si>
  <si>
    <t>Pacaembu</t>
  </si>
  <si>
    <t>Ventania</t>
  </si>
  <si>
    <t>431171</t>
  </si>
  <si>
    <t>251320</t>
  </si>
  <si>
    <t>430760</t>
  </si>
  <si>
    <t>Alcântaras</t>
  </si>
  <si>
    <t>Munhoz de Melo</t>
  </si>
  <si>
    <t>260200</t>
  </si>
  <si>
    <t>310320</t>
  </si>
  <si>
    <t>Água Doce do Norte</t>
  </si>
  <si>
    <t>316720</t>
  </si>
  <si>
    <t>520455</t>
  </si>
  <si>
    <t>Tupanatinga</t>
  </si>
  <si>
    <t>500793</t>
  </si>
  <si>
    <t>150390</t>
  </si>
  <si>
    <t>210190</t>
  </si>
  <si>
    <t>Espírito Santo</t>
  </si>
  <si>
    <t>Codajás</t>
  </si>
  <si>
    <t>Quixeré</t>
  </si>
  <si>
    <t>351190</t>
  </si>
  <si>
    <t>Porto Alegre do Piauí</t>
  </si>
  <si>
    <t>São José do Calçado</t>
  </si>
  <si>
    <t>Júlio de Castilhos</t>
  </si>
  <si>
    <t>São Bento do Norte</t>
  </si>
  <si>
    <t>Berilo</t>
  </si>
  <si>
    <t>José Boiteux</t>
  </si>
  <si>
    <t>354930</t>
  </si>
  <si>
    <t>431280</t>
  </si>
  <si>
    <t>270360</t>
  </si>
  <si>
    <t>130160</t>
  </si>
  <si>
    <t>291320</t>
  </si>
  <si>
    <t>230430</t>
  </si>
  <si>
    <t>521150</t>
  </si>
  <si>
    <t>Valinhos</t>
  </si>
  <si>
    <t>Madalena</t>
  </si>
  <si>
    <t>Bom Jesus de Goiás</t>
  </si>
  <si>
    <t>431265</t>
  </si>
  <si>
    <t>315260</t>
  </si>
  <si>
    <t>250625</t>
  </si>
  <si>
    <t>Santana do Maranhão</t>
  </si>
  <si>
    <t>Maracanã</t>
  </si>
  <si>
    <t>210407</t>
  </si>
  <si>
    <t>Solânea</t>
  </si>
  <si>
    <t>312380</t>
  </si>
  <si>
    <t>355530</t>
  </si>
  <si>
    <t>Passos Piumhi</t>
  </si>
  <si>
    <t>Santa Quitéria do Maranhão</t>
  </si>
  <si>
    <t>Pimenteiras do Oeste</t>
  </si>
  <si>
    <t>Santana do Garambéu</t>
  </si>
  <si>
    <t>Gastão Vidigal</t>
  </si>
  <si>
    <t>Serra Negra</t>
  </si>
  <si>
    <t>Santa Fé do Sul</t>
  </si>
  <si>
    <t>Nova Campina</t>
  </si>
  <si>
    <t>150375</t>
  </si>
  <si>
    <t>411720</t>
  </si>
  <si>
    <t>Jardinópolis</t>
  </si>
  <si>
    <t>241240</t>
  </si>
  <si>
    <t>353130</t>
  </si>
  <si>
    <t>420600</t>
  </si>
  <si>
    <t>Formoso</t>
  </si>
  <si>
    <t>Mogi das Cruzes</t>
  </si>
  <si>
    <t>São Sebastião do Rio Verde</t>
  </si>
  <si>
    <t>351870</t>
  </si>
  <si>
    <t>314780</t>
  </si>
  <si>
    <t>Alagoa Nova</t>
  </si>
  <si>
    <t>210870</t>
  </si>
  <si>
    <t>Frei Miguelinho</t>
  </si>
  <si>
    <t>Tabira</t>
  </si>
  <si>
    <t>Diamante</t>
  </si>
  <si>
    <t>313660</t>
  </si>
  <si>
    <t>Corinto</t>
  </si>
  <si>
    <t>Cambuquira</t>
  </si>
  <si>
    <t>171889</t>
  </si>
  <si>
    <t>432143</t>
  </si>
  <si>
    <t>Riachinho</t>
  </si>
  <si>
    <t>Parari</t>
  </si>
  <si>
    <t>270400</t>
  </si>
  <si>
    <t>130083</t>
  </si>
  <si>
    <t>291440</t>
  </si>
  <si>
    <t>230350</t>
  </si>
  <si>
    <t>320517</t>
  </si>
  <si>
    <t>Ibituruna</t>
  </si>
  <si>
    <t>Frutuoso Gomes</t>
  </si>
  <si>
    <t>353650</t>
  </si>
  <si>
    <t>420160</t>
  </si>
  <si>
    <t>430597</t>
  </si>
  <si>
    <t>411040</t>
  </si>
  <si>
    <t>Ibiaí</t>
  </si>
  <si>
    <t>Imbé</t>
  </si>
  <si>
    <t>250840</t>
  </si>
  <si>
    <t>311840</t>
  </si>
  <si>
    <t>Chuí</t>
  </si>
  <si>
    <t>313100</t>
  </si>
  <si>
    <t>510710</t>
  </si>
  <si>
    <t>Silva Jardim</t>
  </si>
  <si>
    <t>521630</t>
  </si>
  <si>
    <t>Crucilândia</t>
  </si>
  <si>
    <t>Ibiraci</t>
  </si>
  <si>
    <t>Atalaia do Norte</t>
  </si>
  <si>
    <t>Júlio Mesquita</t>
  </si>
  <si>
    <t>431505</t>
  </si>
  <si>
    <t>315500</t>
  </si>
  <si>
    <t>São Pedro da Aldeia</t>
  </si>
  <si>
    <t>São José de Mipibu</t>
  </si>
  <si>
    <t>Ibiraçu</t>
  </si>
  <si>
    <t>Duartina</t>
  </si>
  <si>
    <t>421480</t>
  </si>
  <si>
    <t>Fortaleza dos Valos</t>
  </si>
  <si>
    <t>Sudoeste II</t>
  </si>
  <si>
    <t>Brotas de Macaúbas</t>
  </si>
  <si>
    <t>355250</t>
  </si>
  <si>
    <t>Ananás</t>
  </si>
  <si>
    <t>Guaraçaí</t>
  </si>
  <si>
    <t>160030</t>
  </si>
  <si>
    <t>292100</t>
  </si>
  <si>
    <t>292805</t>
  </si>
  <si>
    <t>Paraopeba</t>
  </si>
  <si>
    <t>Alvarães</t>
  </si>
  <si>
    <t>430905</t>
  </si>
  <si>
    <t>314900</t>
  </si>
  <si>
    <t>521056</t>
  </si>
  <si>
    <t>Boracéia</t>
  </si>
  <si>
    <t>Anísio de Abreu</t>
  </si>
  <si>
    <t>Salgado</t>
  </si>
  <si>
    <t>Piraquê</t>
  </si>
  <si>
    <t>420880</t>
  </si>
  <si>
    <t>432045</t>
  </si>
  <si>
    <t>316040</t>
  </si>
  <si>
    <t>261080</t>
  </si>
  <si>
    <t>320080</t>
  </si>
  <si>
    <t>Peruíbe</t>
  </si>
  <si>
    <t>Dionísio</t>
  </si>
  <si>
    <t>Itabi</t>
  </si>
  <si>
    <t>Filadélfia</t>
  </si>
  <si>
    <t>Cezarina</t>
  </si>
  <si>
    <t>Caxias</t>
  </si>
  <si>
    <t>350310</t>
  </si>
  <si>
    <t>Jerônimo Monteiro</t>
  </si>
  <si>
    <t>Bandeira do Sul</t>
  </si>
  <si>
    <t>Itatira</t>
  </si>
  <si>
    <t>220230</t>
  </si>
  <si>
    <t>Tabuleiro</t>
  </si>
  <si>
    <t>Engenheiro Navarro</t>
  </si>
  <si>
    <t>412500</t>
  </si>
  <si>
    <t>240920</t>
  </si>
  <si>
    <t>Amaturá</t>
  </si>
  <si>
    <t>Itagibá</t>
  </si>
  <si>
    <t>290840</t>
  </si>
  <si>
    <t>Itapetinga</t>
  </si>
  <si>
    <t>Jundiaí do Sul</t>
  </si>
  <si>
    <t>Santarém</t>
  </si>
  <si>
    <t>260560</t>
  </si>
  <si>
    <t>310440</t>
  </si>
  <si>
    <t>251440</t>
  </si>
  <si>
    <t>Torixoréu</t>
  </si>
  <si>
    <t>Belterra</t>
  </si>
  <si>
    <t>Alfredo Marcondes</t>
  </si>
  <si>
    <t>241445</t>
  </si>
  <si>
    <t>292080</t>
  </si>
  <si>
    <t>320100</t>
  </si>
  <si>
    <t>411125</t>
  </si>
  <si>
    <t>Peritoró</t>
  </si>
  <si>
    <t>Ananindeua</t>
  </si>
  <si>
    <t>420005</t>
  </si>
  <si>
    <t>430180</t>
  </si>
  <si>
    <t>Rochedo de Minas</t>
  </si>
  <si>
    <t>Forquilhinha</t>
  </si>
  <si>
    <t>Baixo Acre e Purus</t>
  </si>
  <si>
    <t>432234</t>
  </si>
  <si>
    <t>Tuparendi</t>
  </si>
  <si>
    <t>170035</t>
  </si>
  <si>
    <t>Carazinho</t>
  </si>
  <si>
    <t>510675</t>
  </si>
  <si>
    <t>313065</t>
  </si>
  <si>
    <t>350290</t>
  </si>
  <si>
    <t>Piratini</t>
  </si>
  <si>
    <t>Itapipoca</t>
  </si>
  <si>
    <t>Cocal dos Alves</t>
  </si>
  <si>
    <t>211290</t>
  </si>
  <si>
    <t>412480</t>
  </si>
  <si>
    <t>Palmares</t>
  </si>
  <si>
    <t>Bom Jesus do Itabapoana</t>
  </si>
  <si>
    <t>Simão Pereira</t>
  </si>
  <si>
    <t>Malhada dos Bois</t>
  </si>
  <si>
    <t>313960</t>
  </si>
  <si>
    <t>Águia Branca</t>
  </si>
  <si>
    <t>170930</t>
  </si>
  <si>
    <t>431112</t>
  </si>
  <si>
    <t>261100</t>
  </si>
  <si>
    <t>311020</t>
  </si>
  <si>
    <t>431460</t>
  </si>
  <si>
    <t>Aratuba</t>
  </si>
  <si>
    <t>250020</t>
  </si>
  <si>
    <t>280140</t>
  </si>
  <si>
    <t>411820</t>
  </si>
  <si>
    <t>Santa Cruz de Monte Castelo</t>
  </si>
  <si>
    <t>420900</t>
  </si>
  <si>
    <t>Salto</t>
  </si>
  <si>
    <t>Araraquara</t>
  </si>
  <si>
    <t>351770</t>
  </si>
  <si>
    <t>Santa Tereza de Goiás</t>
  </si>
  <si>
    <t>430885</t>
  </si>
  <si>
    <t>314880</t>
  </si>
  <si>
    <t>Martinópole</t>
  </si>
  <si>
    <t>Novo Tiradentes</t>
  </si>
  <si>
    <t>150570</t>
  </si>
  <si>
    <t>210770</t>
  </si>
  <si>
    <t>Águas de Chapecó</t>
  </si>
  <si>
    <t>Gaúcha do Norte</t>
  </si>
  <si>
    <t>432120</t>
  </si>
  <si>
    <t>270580</t>
  </si>
  <si>
    <t>292960</t>
  </si>
  <si>
    <t>290020</t>
  </si>
  <si>
    <t>520250</t>
  </si>
  <si>
    <t>Ararendá</t>
  </si>
  <si>
    <t>312560</t>
  </si>
  <si>
    <t>Visconde do Rio Branco</t>
  </si>
  <si>
    <t>Nova Esperança</t>
  </si>
  <si>
    <t>Adolfo</t>
  </si>
  <si>
    <t>430860</t>
  </si>
  <si>
    <t>Ribamar Fiquene</t>
  </si>
  <si>
    <t>São Pedro</t>
  </si>
  <si>
    <t>352230</t>
  </si>
  <si>
    <t>São Sebastião do Rio Preto</t>
  </si>
  <si>
    <t>421500</t>
  </si>
  <si>
    <t>240140</t>
  </si>
  <si>
    <t>330060</t>
  </si>
  <si>
    <t>410420</t>
  </si>
  <si>
    <t>Carpina</t>
  </si>
  <si>
    <t>Jerumenha</t>
  </si>
  <si>
    <t>315480</t>
  </si>
  <si>
    <t>Custódia</t>
  </si>
  <si>
    <t>313080</t>
  </si>
  <si>
    <t>São Bento do Una</t>
  </si>
  <si>
    <t>Minduri</t>
  </si>
  <si>
    <t>Paraúna</t>
  </si>
  <si>
    <t>350275</t>
  </si>
  <si>
    <t>354630</t>
  </si>
  <si>
    <t>Salinópolis</t>
  </si>
  <si>
    <t>316820</t>
  </si>
  <si>
    <t>Nova Iguaçu de Goiás</t>
  </si>
  <si>
    <t>Datas</t>
  </si>
  <si>
    <t>Córrego Danta</t>
  </si>
  <si>
    <t>430165</t>
  </si>
  <si>
    <t>314160</t>
  </si>
  <si>
    <t>290740</t>
  </si>
  <si>
    <t>231050</t>
  </si>
  <si>
    <t>220435</t>
  </si>
  <si>
    <t>Piacatu</t>
  </si>
  <si>
    <t>Ipupiara</t>
  </si>
  <si>
    <t>354150</t>
  </si>
  <si>
    <t>521878</t>
  </si>
  <si>
    <t>Tabaí</t>
  </si>
  <si>
    <t>Porto Walter</t>
  </si>
  <si>
    <t>São José da Bela Vista</t>
  </si>
  <si>
    <t>Manoel Vitorino</t>
  </si>
  <si>
    <t>430605</t>
  </si>
  <si>
    <t>314600</t>
  </si>
  <si>
    <t>Coronel João Sá</t>
  </si>
  <si>
    <t>Rio Crespo</t>
  </si>
  <si>
    <t>Iaras</t>
  </si>
  <si>
    <t>220669</t>
  </si>
  <si>
    <t>420780</t>
  </si>
  <si>
    <t>Itatiaiuçu</t>
  </si>
  <si>
    <t>Timbiras</t>
  </si>
  <si>
    <t>Nossa Senhora das Graças</t>
  </si>
  <si>
    <t>São João do Oriente</t>
  </si>
  <si>
    <t>520530</t>
  </si>
  <si>
    <t>Araripe</t>
  </si>
  <si>
    <t>171250</t>
  </si>
  <si>
    <t>312200</t>
  </si>
  <si>
    <t>Gramado</t>
  </si>
  <si>
    <t>Taquaruçu do Sul</t>
  </si>
  <si>
    <t>Alto Piquiri</t>
  </si>
  <si>
    <t>240620</t>
  </si>
  <si>
    <t>410340</t>
  </si>
  <si>
    <t>Madre de Deus</t>
  </si>
  <si>
    <t>431697</t>
  </si>
  <si>
    <t>352550</t>
  </si>
  <si>
    <t>421260</t>
  </si>
  <si>
    <t>430511</t>
  </si>
  <si>
    <t>160053</t>
  </si>
  <si>
    <t>293200</t>
  </si>
  <si>
    <t>521930</t>
  </si>
  <si>
    <t>250740</t>
  </si>
  <si>
    <t>Ipueiras</t>
  </si>
  <si>
    <t>Promissão</t>
  </si>
  <si>
    <t>280620</t>
  </si>
  <si>
    <t>311740</t>
  </si>
  <si>
    <t>Pinheiro</t>
  </si>
  <si>
    <t>431300</t>
  </si>
  <si>
    <t>6ª Região</t>
  </si>
  <si>
    <t>510810</t>
  </si>
  <si>
    <t>110032</t>
  </si>
  <si>
    <t>430063</t>
  </si>
  <si>
    <t>150210</t>
  </si>
  <si>
    <t>210010</t>
  </si>
  <si>
    <t>351010</t>
  </si>
  <si>
    <t>221130</t>
  </si>
  <si>
    <t>Mãe do Rio</t>
  </si>
  <si>
    <t>353950</t>
  </si>
  <si>
    <t>Tabuleiro do Norte</t>
  </si>
  <si>
    <t>Itabaiana</t>
  </si>
  <si>
    <t>220253</t>
  </si>
  <si>
    <t>Novais</t>
  </si>
  <si>
    <t>Saudades</t>
  </si>
  <si>
    <t>260380</t>
  </si>
  <si>
    <t>Itu</t>
  </si>
  <si>
    <t>Porto Ferreira</t>
  </si>
  <si>
    <t>Crateús</t>
  </si>
  <si>
    <t>420765</t>
  </si>
  <si>
    <t>330414</t>
  </si>
  <si>
    <t>Campo Novo de Rondônia</t>
  </si>
  <si>
    <t>Nova Lacerda</t>
  </si>
  <si>
    <t>Sagrada Família</t>
  </si>
  <si>
    <t>Riachão</t>
  </si>
  <si>
    <t>São João do Jaguaribe</t>
  </si>
  <si>
    <t>Guapirama</t>
  </si>
  <si>
    <t>432026</t>
  </si>
  <si>
    <t>500090</t>
  </si>
  <si>
    <t>170755</t>
  </si>
  <si>
    <t>Feliz Deserto</t>
  </si>
  <si>
    <t>Pinhal Grande</t>
  </si>
  <si>
    <t>411860</t>
  </si>
  <si>
    <t>290980</t>
  </si>
  <si>
    <t>Curaçá</t>
  </si>
  <si>
    <t>320140</t>
  </si>
  <si>
    <t>170384</t>
  </si>
  <si>
    <t>Olindina</t>
  </si>
  <si>
    <t>420940</t>
  </si>
  <si>
    <t>432185</t>
  </si>
  <si>
    <t>316180</t>
  </si>
  <si>
    <t>422000</t>
  </si>
  <si>
    <t>351730</t>
  </si>
  <si>
    <t>José Gonçalves de Minas</t>
  </si>
  <si>
    <t>Marajó II</t>
  </si>
  <si>
    <t>150530</t>
  </si>
  <si>
    <t>210730</t>
  </si>
  <si>
    <t>Praia Norte</t>
  </si>
  <si>
    <t>Região 07 - Vale dos Sinos</t>
  </si>
  <si>
    <t>Novo Repartimento</t>
  </si>
  <si>
    <t>313920</t>
  </si>
  <si>
    <t>311060</t>
  </si>
  <si>
    <t>Avaré</t>
  </si>
  <si>
    <t>261140</t>
  </si>
  <si>
    <t>172030</t>
  </si>
  <si>
    <t>431420</t>
  </si>
  <si>
    <t>Aragarças</t>
  </si>
  <si>
    <t>São José do Seridó</t>
  </si>
  <si>
    <t>250060</t>
  </si>
  <si>
    <t>280100</t>
  </si>
  <si>
    <t>221093</t>
  </si>
  <si>
    <t>Amaraji</t>
  </si>
  <si>
    <t>São José do Cedro</t>
  </si>
  <si>
    <t>Monteiro Lobato</t>
  </si>
  <si>
    <t>Ribas do Rio Pardo</t>
  </si>
  <si>
    <t>Primeira Cruz</t>
  </si>
  <si>
    <t>Anguera</t>
  </si>
  <si>
    <t>Aquiraz</t>
  </si>
  <si>
    <t>Lagoa Salgada</t>
  </si>
  <si>
    <t>Baião</t>
  </si>
  <si>
    <t>Recursolândia</t>
  </si>
  <si>
    <t>Três de Maio</t>
  </si>
  <si>
    <t>Catiguá</t>
  </si>
  <si>
    <t>Conquista D'Oeste</t>
  </si>
  <si>
    <t>Maués</t>
  </si>
  <si>
    <t>251580</t>
  </si>
  <si>
    <t>291580</t>
  </si>
  <si>
    <t>290060</t>
  </si>
  <si>
    <t>292920</t>
  </si>
  <si>
    <t>230290</t>
  </si>
  <si>
    <t>353790</t>
  </si>
  <si>
    <t>316860</t>
  </si>
  <si>
    <t>Região 23 - Caxias e Hortênsias</t>
  </si>
  <si>
    <t>Tremedal</t>
  </si>
  <si>
    <t>411180</t>
  </si>
  <si>
    <t>Brejetuba</t>
  </si>
  <si>
    <t>Rubelita</t>
  </si>
  <si>
    <t>Granito</t>
  </si>
  <si>
    <t>Portalegre</t>
  </si>
  <si>
    <t>Barra Mansa</t>
  </si>
  <si>
    <t>Coluna</t>
  </si>
  <si>
    <t>Santa Luzia do Pará</t>
  </si>
  <si>
    <t>314120</t>
  </si>
  <si>
    <t>Itapuã do Oeste</t>
  </si>
  <si>
    <t>220667</t>
  </si>
  <si>
    <t>Orizona</t>
  </si>
  <si>
    <t>316294</t>
  </si>
  <si>
    <t>Jaupaci</t>
  </si>
  <si>
    <t>Souto Soares</t>
  </si>
  <si>
    <t>250980</t>
  </si>
  <si>
    <t>Vianópolis</t>
  </si>
  <si>
    <t>313868</t>
  </si>
  <si>
    <t>311980</t>
  </si>
  <si>
    <t>354670</t>
  </si>
  <si>
    <t>Colorado do Oeste</t>
  </si>
  <si>
    <t>500755</t>
  </si>
  <si>
    <t>421540</t>
  </si>
  <si>
    <t>352270</t>
  </si>
  <si>
    <t>Praia Grande</t>
  </si>
  <si>
    <t>330020</t>
  </si>
  <si>
    <t>240100</t>
  </si>
  <si>
    <t>410460</t>
  </si>
  <si>
    <t>Cacimba de Dentro</t>
  </si>
  <si>
    <t>Parambu</t>
  </si>
  <si>
    <t>Quixadá</t>
  </si>
  <si>
    <t>São Carlos</t>
  </si>
  <si>
    <t>Jacutinga</t>
  </si>
  <si>
    <t>Lindóia do Sul</t>
  </si>
  <si>
    <t>171570</t>
  </si>
  <si>
    <t>432160</t>
  </si>
  <si>
    <t>316165</t>
  </si>
  <si>
    <t>São Miguel do Aleixo</t>
  </si>
  <si>
    <t>312520</t>
  </si>
  <si>
    <t>Comercinho</t>
  </si>
  <si>
    <t>Senador Modestino Gonçalves</t>
  </si>
  <si>
    <t>411885</t>
  </si>
  <si>
    <t>Dom Pedro</t>
  </si>
  <si>
    <t>430820</t>
  </si>
  <si>
    <t>355390</t>
  </si>
  <si>
    <t>290700</t>
  </si>
  <si>
    <t>231010</t>
  </si>
  <si>
    <t>520570</t>
  </si>
  <si>
    <t>Ibirapuã</t>
  </si>
  <si>
    <t>Lagoa Formosa</t>
  </si>
  <si>
    <t>Jenipapo dos Vieiras</t>
  </si>
  <si>
    <t>Fortaleza do Tabocão</t>
  </si>
  <si>
    <t>240660</t>
  </si>
  <si>
    <t>410300</t>
  </si>
  <si>
    <t>421220</t>
  </si>
  <si>
    <t>352510</t>
  </si>
  <si>
    <t>Fraiburgo</t>
  </si>
  <si>
    <t>São Luís do Quitunde</t>
  </si>
  <si>
    <t>Palestina</t>
  </si>
  <si>
    <t>312240</t>
  </si>
  <si>
    <t>310205</t>
  </si>
  <si>
    <t>Bom Sucesso de Itararé</t>
  </si>
  <si>
    <t>430645</t>
  </si>
  <si>
    <t>314640</t>
  </si>
  <si>
    <t>São João de Pirabas</t>
  </si>
  <si>
    <t>Itarana</t>
  </si>
  <si>
    <t>241380</t>
  </si>
  <si>
    <t>221038</t>
  </si>
  <si>
    <t>Tocantinópolis</t>
  </si>
  <si>
    <t>Governador Mangabeira</t>
  </si>
  <si>
    <t>Artur Nogueira</t>
  </si>
  <si>
    <t>354110</t>
  </si>
  <si>
    <t>Espigão D'Oeste</t>
  </si>
  <si>
    <t>Nova Santa Bárbara</t>
  </si>
  <si>
    <t>Joviânia</t>
  </si>
  <si>
    <t>Engenheiro Coelho</t>
  </si>
  <si>
    <t>211027</t>
  </si>
  <si>
    <t>521090</t>
  </si>
  <si>
    <t>Poço Verde</t>
  </si>
  <si>
    <t>Oliveira de Fátima</t>
  </si>
  <si>
    <t>Três Cachoeiras</t>
  </si>
  <si>
    <t>Ipeúna</t>
  </si>
  <si>
    <t>293240</t>
  </si>
  <si>
    <t>521970</t>
  </si>
  <si>
    <t>210050</t>
  </si>
  <si>
    <t>Lagoa do Tocantins</t>
  </si>
  <si>
    <t>Camboriú</t>
  </si>
  <si>
    <t>Rio Real</t>
  </si>
  <si>
    <t>220490</t>
  </si>
  <si>
    <t>Maurilândia do Tocantins</t>
  </si>
  <si>
    <t>210955</t>
  </si>
  <si>
    <t>Mirador</t>
  </si>
  <si>
    <t>Carmo do Paranaíba</t>
  </si>
  <si>
    <t>420257</t>
  </si>
  <si>
    <t>Junco do Maranhão</t>
  </si>
  <si>
    <t>Santo Antônio do Palma</t>
  </si>
  <si>
    <t>Apucarana</t>
  </si>
  <si>
    <t>Balsa Nova</t>
  </si>
  <si>
    <t>Potiretama</t>
  </si>
  <si>
    <t>411605</t>
  </si>
  <si>
    <t>150250</t>
  </si>
  <si>
    <t>221170</t>
  </si>
  <si>
    <t>351050</t>
  </si>
  <si>
    <t>Quevedos</t>
  </si>
  <si>
    <t>Areia</t>
  </si>
  <si>
    <t>1ª Região de Saúde - São José de Mipibu</t>
  </si>
  <si>
    <t>353910</t>
  </si>
  <si>
    <t>Castelo</t>
  </si>
  <si>
    <t>Paim Filho</t>
  </si>
  <si>
    <t>220213</t>
  </si>
  <si>
    <t>São Jorge d'Oeste</t>
  </si>
  <si>
    <t>250700</t>
  </si>
  <si>
    <t>280660</t>
  </si>
  <si>
    <t>311700</t>
  </si>
  <si>
    <t>261620</t>
  </si>
  <si>
    <t>431340</t>
  </si>
  <si>
    <t>São Thomé das Letras</t>
  </si>
  <si>
    <t>510850</t>
  </si>
  <si>
    <t>Ipu</t>
  </si>
  <si>
    <t>Resplendor</t>
  </si>
  <si>
    <t>Mananciais</t>
  </si>
  <si>
    <t>Gandu</t>
  </si>
  <si>
    <t>Campo Grande do Piauí</t>
  </si>
  <si>
    <t>290940</t>
  </si>
  <si>
    <t>292000</t>
  </si>
  <si>
    <t>292905</t>
  </si>
  <si>
    <t>320180</t>
  </si>
  <si>
    <t>410445</t>
  </si>
  <si>
    <t>Ibicaraí</t>
  </si>
  <si>
    <t>430783</t>
  </si>
  <si>
    <t>Bom Jesus da Serra</t>
  </si>
  <si>
    <t>421565</t>
  </si>
  <si>
    <t>Itapeva</t>
  </si>
  <si>
    <t>261180</t>
  </si>
  <si>
    <t>Serra Azul de Minas</t>
  </si>
  <si>
    <t>520235</t>
  </si>
  <si>
    <t>432145</t>
  </si>
  <si>
    <t>316140</t>
  </si>
  <si>
    <t>420980</t>
  </si>
  <si>
    <t>Região 05 - Bons Ventos</t>
  </si>
  <si>
    <t>430805</t>
  </si>
  <si>
    <t>314800</t>
  </si>
  <si>
    <t>Coelho Neto</t>
  </si>
  <si>
    <t>PB</t>
  </si>
  <si>
    <t>Leoberto Leal</t>
  </si>
  <si>
    <t>Aripuanã</t>
  </si>
  <si>
    <t>260460</t>
  </si>
  <si>
    <t>Guairaçá</t>
  </si>
  <si>
    <t>Firmino Alves</t>
  </si>
  <si>
    <t>Rancho Alegre</t>
  </si>
  <si>
    <t>310540</t>
  </si>
  <si>
    <t>430100</t>
  </si>
  <si>
    <t>Tuntum</t>
  </si>
  <si>
    <t>Caatiba</t>
  </si>
  <si>
    <t>Gramado dos Loureiros</t>
  </si>
  <si>
    <t>Macuco</t>
  </si>
  <si>
    <t>Espumoso</t>
  </si>
  <si>
    <t>251540</t>
  </si>
  <si>
    <t>Sarandi</t>
  </si>
  <si>
    <t>Garrafão do Norte</t>
  </si>
  <si>
    <t>240820</t>
  </si>
  <si>
    <t>Ulianópolis</t>
  </si>
  <si>
    <t>210173</t>
  </si>
  <si>
    <t>350210</t>
  </si>
  <si>
    <t>220330</t>
  </si>
  <si>
    <t>Albertina</t>
  </si>
  <si>
    <t>500770</t>
  </si>
  <si>
    <t>211210</t>
  </si>
  <si>
    <t>412400</t>
  </si>
  <si>
    <t>Buenópolis</t>
  </si>
  <si>
    <t>410832</t>
  </si>
  <si>
    <t>Porto dos Gaúchos</t>
  </si>
  <si>
    <t>Japaraíba</t>
  </si>
  <si>
    <t>270500</t>
  </si>
  <si>
    <t>291540</t>
  </si>
  <si>
    <t>293077</t>
  </si>
  <si>
    <t>Poções</t>
  </si>
  <si>
    <t>230250</t>
  </si>
  <si>
    <t>313000</t>
  </si>
  <si>
    <t>510610</t>
  </si>
  <si>
    <t>521730</t>
  </si>
  <si>
    <t>Nova Resende</t>
  </si>
  <si>
    <t>Catuípe</t>
  </si>
  <si>
    <t>250940</t>
  </si>
  <si>
    <t>500795</t>
  </si>
  <si>
    <t>311940</t>
  </si>
  <si>
    <t>Novo Santo Antônio</t>
  </si>
  <si>
    <t>353750</t>
  </si>
  <si>
    <t>420060</t>
  </si>
  <si>
    <t>241420</t>
  </si>
  <si>
    <t>411140</t>
  </si>
  <si>
    <t>Juruena</t>
  </si>
  <si>
    <t>Marília</t>
  </si>
  <si>
    <t>Irineópolis</t>
  </si>
  <si>
    <t>Terra Nova</t>
  </si>
  <si>
    <t>Feira Grande</t>
  </si>
  <si>
    <t>Agrolândia</t>
  </si>
  <si>
    <t>Moeda</t>
  </si>
  <si>
    <t>Astorga</t>
  </si>
  <si>
    <t>Butiá</t>
  </si>
  <si>
    <t>Uruana</t>
  </si>
  <si>
    <t>Ressaquinha</t>
  </si>
  <si>
    <t>411845</t>
  </si>
  <si>
    <t>220556</t>
  </si>
  <si>
    <t>Itanhém</t>
  </si>
  <si>
    <t>Novo Brasil</t>
  </si>
  <si>
    <t>Cachoeira da Prata</t>
  </si>
  <si>
    <t>Taciba</t>
  </si>
  <si>
    <t>355350</t>
  </si>
  <si>
    <t>Corumbaíba</t>
  </si>
  <si>
    <t>Eusébio</t>
  </si>
  <si>
    <t>421580</t>
  </si>
  <si>
    <t>431177</t>
  </si>
  <si>
    <t>Santos Dumont</t>
  </si>
  <si>
    <t>Dois Córregos</t>
  </si>
  <si>
    <t>172015</t>
  </si>
  <si>
    <t>431405</t>
  </si>
  <si>
    <t>315400</t>
  </si>
  <si>
    <t>Piranga</t>
  </si>
  <si>
    <t>Jandaia do Sul</t>
  </si>
  <si>
    <t>270260</t>
  </si>
  <si>
    <t>130060</t>
  </si>
  <si>
    <t>291220</t>
  </si>
  <si>
    <t>230530</t>
  </si>
  <si>
    <t>210970</t>
  </si>
  <si>
    <t>355430</t>
  </si>
  <si>
    <t>150275</t>
  </si>
  <si>
    <t>Atalaia</t>
  </si>
  <si>
    <t>312280</t>
  </si>
  <si>
    <t>Jacaré dos Homens</t>
  </si>
  <si>
    <t>431365</t>
  </si>
  <si>
    <t>315360</t>
  </si>
  <si>
    <t>Antônio Prado</t>
  </si>
  <si>
    <t>Região 21 - Sul</t>
  </si>
  <si>
    <t>Amaralina</t>
  </si>
  <si>
    <t>Douradina</t>
  </si>
  <si>
    <t>Lassance</t>
  </si>
  <si>
    <t>Miranda do Norte</t>
  </si>
  <si>
    <t>412385</t>
  </si>
  <si>
    <t>Jacuizinho</t>
  </si>
  <si>
    <t>170730</t>
  </si>
  <si>
    <t>510170</t>
  </si>
  <si>
    <t>313760</t>
  </si>
  <si>
    <t>São Vendelino</t>
  </si>
  <si>
    <t>351970</t>
  </si>
  <si>
    <t>Floresta do Piauí</t>
  </si>
  <si>
    <t>Jaú do Tocantins</t>
  </si>
  <si>
    <t>241340</t>
  </si>
  <si>
    <t>411620</t>
  </si>
  <si>
    <t>353030</t>
  </si>
  <si>
    <t>420700</t>
  </si>
  <si>
    <t>293280</t>
  </si>
  <si>
    <t>292760</t>
  </si>
  <si>
    <t>251220</t>
  </si>
  <si>
    <t>Lagoa dos Gatos</t>
  </si>
  <si>
    <t>Itaquara</t>
  </si>
  <si>
    <t>Itaguaçu</t>
  </si>
  <si>
    <t>260300</t>
  </si>
  <si>
    <t>310220</t>
  </si>
  <si>
    <t>430660</t>
  </si>
  <si>
    <t>Theobroma</t>
  </si>
  <si>
    <t>Cândido Rodrigues</t>
  </si>
  <si>
    <t>Divisa Nova</t>
  </si>
  <si>
    <t>Capivari</t>
  </si>
  <si>
    <t>Marema</t>
  </si>
  <si>
    <t>412360</t>
  </si>
  <si>
    <t>350570</t>
  </si>
  <si>
    <t>220450</t>
  </si>
  <si>
    <t>Nonoai</t>
  </si>
  <si>
    <t>Pau D'Arco</t>
  </si>
  <si>
    <t>Cantagalo</t>
  </si>
  <si>
    <t>Novorizonte</t>
  </si>
  <si>
    <t>Itapiranga</t>
  </si>
  <si>
    <t>Capistrano</t>
  </si>
  <si>
    <t>Região 20 - Rota da Produção</t>
  </si>
  <si>
    <t>Fazenda Nova</t>
  </si>
  <si>
    <t>410657</t>
  </si>
  <si>
    <t>431380</t>
  </si>
  <si>
    <t>354830</t>
  </si>
  <si>
    <t>510890</t>
  </si>
  <si>
    <t>Dom Inocêncio</t>
  </si>
  <si>
    <t>Presidente Figueiredo</t>
  </si>
  <si>
    <t>421205</t>
  </si>
  <si>
    <t>Pedras de Fogo</t>
  </si>
  <si>
    <t>Roca Sales</t>
  </si>
  <si>
    <t>Alto Garças</t>
  </si>
  <si>
    <t>Bananeiras</t>
  </si>
  <si>
    <t>150290</t>
  </si>
  <si>
    <t>210090</t>
  </si>
  <si>
    <t>Zé Doca</t>
  </si>
  <si>
    <t>351090</t>
  </si>
  <si>
    <t>316620</t>
  </si>
  <si>
    <t>Itamarati de Minas</t>
  </si>
  <si>
    <t>Ourinhos</t>
  </si>
  <si>
    <t>Cafeara</t>
  </si>
  <si>
    <t>Lorena</t>
  </si>
  <si>
    <t>292040</t>
  </si>
  <si>
    <t>291992</t>
  </si>
  <si>
    <t>290900</t>
  </si>
  <si>
    <t>Serraria</t>
  </si>
  <si>
    <t>240860</t>
  </si>
  <si>
    <t>Teodoro Sampaio</t>
  </si>
  <si>
    <t>Nova Petrópolis</t>
  </si>
  <si>
    <t>220370</t>
  </si>
  <si>
    <t>350250</t>
  </si>
  <si>
    <t>500730</t>
  </si>
  <si>
    <t>Vera</t>
  </si>
  <si>
    <t>412440</t>
  </si>
  <si>
    <t>Santo Antônio de Goiás</t>
  </si>
  <si>
    <t>211250</t>
  </si>
  <si>
    <t>São João da Serra</t>
  </si>
  <si>
    <t>Volta Redonda</t>
  </si>
  <si>
    <t>Monte Formoso</t>
  </si>
  <si>
    <t>Sebastião Laranjeiras</t>
  </si>
  <si>
    <t>314437</t>
  </si>
  <si>
    <t>316805</t>
  </si>
  <si>
    <t>310500</t>
  </si>
  <si>
    <t>260420</t>
  </si>
  <si>
    <t>430140</t>
  </si>
  <si>
    <t>Maracanaú</t>
  </si>
  <si>
    <t>251500</t>
  </si>
  <si>
    <t>522230</t>
  </si>
  <si>
    <t>Silvanópolis</t>
  </si>
  <si>
    <t>Tijucas</t>
  </si>
  <si>
    <t>Guzolândia</t>
  </si>
  <si>
    <t>Sousa</t>
  </si>
  <si>
    <t>316100</t>
  </si>
  <si>
    <t>171515</t>
  </si>
  <si>
    <t>430845</t>
  </si>
  <si>
    <t>Centro-Sul</t>
  </si>
  <si>
    <t>314840</t>
  </si>
  <si>
    <t>330045</t>
  </si>
  <si>
    <t>240165</t>
  </si>
  <si>
    <t>São Lourenço da Mata</t>
  </si>
  <si>
    <t>Tartarugalzinho</t>
  </si>
  <si>
    <t>410405</t>
  </si>
  <si>
    <t>352215</t>
  </si>
  <si>
    <t>Potirendaba</t>
  </si>
  <si>
    <t>510718</t>
  </si>
  <si>
    <t>Passa Quatro</t>
  </si>
  <si>
    <t>Viçosa</t>
  </si>
  <si>
    <t>270540</t>
  </si>
  <si>
    <t>291500</t>
  </si>
  <si>
    <t>291072</t>
  </si>
  <si>
    <t>Água Boa</t>
  </si>
  <si>
    <t>Santo Amaro do Maranhão</t>
  </si>
  <si>
    <t>240180</t>
  </si>
  <si>
    <t>Urupá</t>
  </si>
  <si>
    <t>Olho d'Água Grande</t>
  </si>
  <si>
    <t>431445</t>
  </si>
  <si>
    <t>315440</t>
  </si>
  <si>
    <t>Silveirânia</t>
  </si>
  <si>
    <t>Aramina</t>
  </si>
  <si>
    <t>150555</t>
  </si>
  <si>
    <t>Fernando de Noronha</t>
  </si>
  <si>
    <t>Alto Alegre do Pindaré</t>
  </si>
  <si>
    <t>Taquaral</t>
  </si>
  <si>
    <t>355310</t>
  </si>
  <si>
    <t>Bocaina</t>
  </si>
  <si>
    <t>420020</t>
  </si>
  <si>
    <t>353710</t>
  </si>
  <si>
    <t>241460</t>
  </si>
  <si>
    <t>Redenção</t>
  </si>
  <si>
    <t>411100</t>
  </si>
  <si>
    <t>Caetité</t>
  </si>
  <si>
    <t>Currais Novos</t>
  </si>
  <si>
    <t>Iporã</t>
  </si>
  <si>
    <t>230210</t>
  </si>
  <si>
    <t>510650</t>
  </si>
  <si>
    <t>313040</t>
  </si>
  <si>
    <t>Gouveia</t>
  </si>
  <si>
    <t>Médio Araguaia</t>
  </si>
  <si>
    <t>Corumbá de Goiás</t>
  </si>
  <si>
    <t>São Francisco do Sul</t>
  </si>
  <si>
    <t>521770</t>
  </si>
  <si>
    <t>Pirajuí</t>
  </si>
  <si>
    <t>Cristópolis</t>
  </si>
  <si>
    <t>250900</t>
  </si>
  <si>
    <t>Saúde</t>
  </si>
  <si>
    <t>311900</t>
  </si>
  <si>
    <t>Gabriel Monteiro</t>
  </si>
  <si>
    <t>Itabaianinha</t>
  </si>
  <si>
    <t>270220</t>
  </si>
  <si>
    <t>130020</t>
  </si>
  <si>
    <t>291260</t>
  </si>
  <si>
    <t>290780</t>
  </si>
  <si>
    <t>230570</t>
  </si>
  <si>
    <t>231090</t>
  </si>
  <si>
    <t>351930</t>
  </si>
  <si>
    <t>310285</t>
  </si>
  <si>
    <t>210930</t>
  </si>
  <si>
    <t>Janaúba</t>
  </si>
  <si>
    <t>241300</t>
  </si>
  <si>
    <t>411660</t>
  </si>
  <si>
    <t>Bom Despacho</t>
  </si>
  <si>
    <t>420740</t>
  </si>
  <si>
    <t>Itapetim</t>
  </si>
  <si>
    <t>353070</t>
  </si>
  <si>
    <t>354190</t>
  </si>
  <si>
    <t>São João da Urtiga</t>
  </si>
  <si>
    <t>Alegre</t>
  </si>
  <si>
    <t>6ª Região Itapipoca</t>
  </si>
  <si>
    <t>521010</t>
  </si>
  <si>
    <t>170770</t>
  </si>
  <si>
    <t>313720</t>
  </si>
  <si>
    <t>510130</t>
  </si>
  <si>
    <t>Buriti Bravo</t>
  </si>
  <si>
    <t>315320</t>
  </si>
  <si>
    <t>Barão do Triunfo</t>
  </si>
  <si>
    <t>410380</t>
  </si>
  <si>
    <t>Gongogi</t>
  </si>
  <si>
    <t>510835</t>
  </si>
  <si>
    <t>Boquim</t>
  </si>
  <si>
    <t>352590</t>
  </si>
  <si>
    <t>220558</t>
  </si>
  <si>
    <t>Santana do Riacho</t>
  </si>
  <si>
    <t>355470</t>
  </si>
  <si>
    <t>520082</t>
  </si>
  <si>
    <t>Antônio Olinto</t>
  </si>
  <si>
    <t>150747</t>
  </si>
  <si>
    <t>210547</t>
  </si>
  <si>
    <t>431179</t>
  </si>
  <si>
    <t>Espigão Alto do Iguaçu</t>
  </si>
  <si>
    <t>292720</t>
  </si>
  <si>
    <t>520396</t>
  </si>
  <si>
    <t>Condeúba</t>
  </si>
  <si>
    <t>355495</t>
  </si>
  <si>
    <t>Caiuá</t>
  </si>
  <si>
    <t>Porto Xavier</t>
  </si>
  <si>
    <t>316660</t>
  </si>
  <si>
    <t>353990</t>
  </si>
  <si>
    <t>Condado</t>
  </si>
  <si>
    <t>Santo Antônio de Lisboa</t>
  </si>
  <si>
    <t>São Raimundo das Mangabeiras</t>
  </si>
  <si>
    <t>Guararapes</t>
  </si>
  <si>
    <t>250780</t>
  </si>
  <si>
    <t>Valença do Piauí</t>
  </si>
  <si>
    <t>Navegantes</t>
  </si>
  <si>
    <t>354870</t>
  </si>
  <si>
    <t>311780</t>
  </si>
  <si>
    <t>Adamantina</t>
  </si>
  <si>
    <t>Tuparetama</t>
  </si>
  <si>
    <t>Passagem Franca</t>
  </si>
  <si>
    <t>2ª Região</t>
  </si>
  <si>
    <t>Marataízes</t>
  </si>
  <si>
    <t>412320</t>
  </si>
  <si>
    <t>Barra do Corda</t>
  </si>
  <si>
    <t>220410</t>
  </si>
  <si>
    <t>350530</t>
  </si>
  <si>
    <t>Miguelópolis</t>
  </si>
  <si>
    <t>Boa Vista do Gurupi</t>
  </si>
  <si>
    <t>Luís Correia</t>
  </si>
  <si>
    <t>251260</t>
  </si>
  <si>
    <t>Boa Ventura de São Roque</t>
  </si>
  <si>
    <t>310260</t>
  </si>
  <si>
    <t>260340</t>
  </si>
  <si>
    <t>430620</t>
  </si>
  <si>
    <t>314625</t>
  </si>
  <si>
    <t>Barbosa</t>
  </si>
  <si>
    <t>São Francisco de Assis do Piauí</t>
  </si>
  <si>
    <t>Igaci</t>
  </si>
  <si>
    <t>Marco</t>
  </si>
  <si>
    <t>292593</t>
  </si>
  <si>
    <t>Banzaê</t>
  </si>
  <si>
    <t>292310</t>
  </si>
  <si>
    <t>320290</t>
  </si>
  <si>
    <t>522160</t>
  </si>
  <si>
    <t>431173</t>
  </si>
  <si>
    <t>Jussiape</t>
  </si>
  <si>
    <t>Nossa Senhora da Glória</t>
  </si>
  <si>
    <t>420395</t>
  </si>
  <si>
    <t>Três Forquilhas</t>
  </si>
  <si>
    <t>Santiago</t>
  </si>
  <si>
    <t>430210</t>
  </si>
  <si>
    <t>310650</t>
  </si>
  <si>
    <t>260770</t>
  </si>
  <si>
    <t>Olímpia</t>
  </si>
  <si>
    <t>Cordeiro</t>
  </si>
  <si>
    <t>Tiradentes do Sul</t>
  </si>
  <si>
    <t>251650</t>
  </si>
  <si>
    <t>Viana</t>
  </si>
  <si>
    <t>Barrinha</t>
  </si>
  <si>
    <t>Timburi</t>
  </si>
  <si>
    <t>352840</t>
  </si>
  <si>
    <t>220552</t>
  </si>
  <si>
    <t>500460</t>
  </si>
  <si>
    <t>220020</t>
  </si>
  <si>
    <t>350100</t>
  </si>
  <si>
    <t>412710</t>
  </si>
  <si>
    <t>211100</t>
  </si>
  <si>
    <t>410755</t>
  </si>
  <si>
    <t>Jaciara</t>
  </si>
  <si>
    <t>Panelas</t>
  </si>
  <si>
    <t>261290</t>
  </si>
  <si>
    <t>Borborema</t>
  </si>
  <si>
    <t>432255</t>
  </si>
  <si>
    <t>316250</t>
  </si>
  <si>
    <t>Gurinhém</t>
  </si>
  <si>
    <t>Pedro Avelino</t>
  </si>
  <si>
    <t>Serra Preta</t>
  </si>
  <si>
    <t>Madeira-Mamoré</t>
  </si>
  <si>
    <t>Campo Largo do Piauí</t>
  </si>
  <si>
    <t>Ingá</t>
  </si>
  <si>
    <t>270610</t>
  </si>
  <si>
    <t>130410</t>
  </si>
  <si>
    <t>Macapá</t>
  </si>
  <si>
    <t>291650</t>
  </si>
  <si>
    <t>230140</t>
  </si>
  <si>
    <t>522028</t>
  </si>
  <si>
    <t>210177</t>
  </si>
  <si>
    <t>354323</t>
  </si>
  <si>
    <t>Coronel Barros</t>
  </si>
  <si>
    <t>210405</t>
  </si>
  <si>
    <t>355040</t>
  </si>
  <si>
    <t>Caxingó</t>
  </si>
  <si>
    <t>431267</t>
  </si>
  <si>
    <t>421690</t>
  </si>
  <si>
    <t>Vale do Sambito</t>
  </si>
  <si>
    <t>5ª Região de Saúde</t>
  </si>
  <si>
    <t>Cabeceira Grande</t>
  </si>
  <si>
    <t>Ermo</t>
  </si>
  <si>
    <t>Aperibé</t>
  </si>
  <si>
    <t>Guanambi</t>
  </si>
  <si>
    <t>Belágua</t>
  </si>
  <si>
    <t>Colina</t>
  </si>
  <si>
    <t>110155</t>
  </si>
  <si>
    <t>250355</t>
  </si>
  <si>
    <t>Mirante do Paranapanema</t>
  </si>
  <si>
    <t>Ibiara</t>
  </si>
  <si>
    <t>315710</t>
  </si>
  <si>
    <t>Cacimbas</t>
  </si>
  <si>
    <t>510500</t>
  </si>
  <si>
    <t>313310</t>
  </si>
  <si>
    <t>Poço Fundo</t>
  </si>
  <si>
    <t>São José da Varginha</t>
  </si>
  <si>
    <t>Cerro Corá</t>
  </si>
  <si>
    <t>Vale Verde</t>
  </si>
  <si>
    <t>Major Sales</t>
  </si>
  <si>
    <t>Nova Bréscia</t>
  </si>
  <si>
    <t>Pacajus</t>
  </si>
  <si>
    <t>Travesseiro</t>
  </si>
  <si>
    <t>Ituiutaba</t>
  </si>
  <si>
    <t>420370</t>
  </si>
  <si>
    <t>353440</t>
  </si>
  <si>
    <t>São Luís de Montes Belos</t>
  </si>
  <si>
    <t>Centenário</t>
  </si>
  <si>
    <t>Carlos Gomes</t>
  </si>
  <si>
    <t>Buenos Aires</t>
  </si>
  <si>
    <t>Palmeiras do Tocantins</t>
  </si>
  <si>
    <t>Dilermando de Aguiar</t>
  </si>
  <si>
    <t>Jaguaretama</t>
  </si>
  <si>
    <t>411250</t>
  </si>
  <si>
    <t>Floresta do Araguaia</t>
  </si>
  <si>
    <t>Santa Rita do Itueto</t>
  </si>
  <si>
    <t>411722</t>
  </si>
  <si>
    <t>522185</t>
  </si>
  <si>
    <t>Umbuzeiro</t>
  </si>
  <si>
    <t>260795</t>
  </si>
  <si>
    <t>270170</t>
  </si>
  <si>
    <t>130370</t>
  </si>
  <si>
    <t>291130</t>
  </si>
  <si>
    <t>291835</t>
  </si>
  <si>
    <t>230620</t>
  </si>
  <si>
    <t>320515</t>
  </si>
  <si>
    <t>431970</t>
  </si>
  <si>
    <t>NM_MUNICIPIO</t>
  </si>
  <si>
    <t>Moita Bonita</t>
  </si>
  <si>
    <t>Chaves</t>
  </si>
  <si>
    <t>521340</t>
  </si>
  <si>
    <t>Conceição do Canindé</t>
  </si>
  <si>
    <t>Pracinha</t>
  </si>
  <si>
    <t>313470</t>
  </si>
  <si>
    <t>Rio Pardo</t>
  </si>
  <si>
    <t>510260</t>
  </si>
  <si>
    <t>Registro</t>
  </si>
  <si>
    <t>520551</t>
  </si>
  <si>
    <t>Estrela do Indaiá</t>
  </si>
  <si>
    <t>430595</t>
  </si>
  <si>
    <t>314590</t>
  </si>
  <si>
    <t>Juruaia</t>
  </si>
  <si>
    <t>411530</t>
  </si>
  <si>
    <t>São João do Cariri</t>
  </si>
  <si>
    <t>Itaboraí</t>
  </si>
  <si>
    <t>241050</t>
  </si>
  <si>
    <t>União da Vitória</t>
  </si>
  <si>
    <t>420410</t>
  </si>
  <si>
    <t>353320</t>
  </si>
  <si>
    <t>São José do Rio Pardo</t>
  </si>
  <si>
    <t>Ecoporanga</t>
  </si>
  <si>
    <t>Baixa Grande do Ribeiro</t>
  </si>
  <si>
    <t>355720</t>
  </si>
  <si>
    <t>Derrubadas</t>
  </si>
  <si>
    <t>Santana do Jacaré</t>
  </si>
  <si>
    <t>312190</t>
  </si>
  <si>
    <t>Conceição das Pedras</t>
  </si>
  <si>
    <t>431075</t>
  </si>
  <si>
    <t>315070</t>
  </si>
  <si>
    <t>Medianeira</t>
  </si>
  <si>
    <t>250435</t>
  </si>
  <si>
    <t>Vitorino</t>
  </si>
  <si>
    <t>330490</t>
  </si>
  <si>
    <t>Joca Marques</t>
  </si>
  <si>
    <t>São Valério</t>
  </si>
  <si>
    <t>Palmelo</t>
  </si>
  <si>
    <t>431507</t>
  </si>
  <si>
    <t>270890</t>
  </si>
  <si>
    <t>130395</t>
  </si>
  <si>
    <t>293190</t>
  </si>
  <si>
    <t>Camamu</t>
  </si>
  <si>
    <t>292470</t>
  </si>
  <si>
    <t>231325</t>
  </si>
  <si>
    <t>Lavínia</t>
  </si>
  <si>
    <t>Barbalha</t>
  </si>
  <si>
    <t>Boa Ventura</t>
  </si>
  <si>
    <t>431090</t>
  </si>
  <si>
    <t>Seberi</t>
  </si>
  <si>
    <t>330475</t>
  </si>
  <si>
    <t>Vale do Anari</t>
  </si>
  <si>
    <t>Simão Dias</t>
  </si>
  <si>
    <t>150180</t>
  </si>
  <si>
    <t>210380</t>
  </si>
  <si>
    <t>260915</t>
  </si>
  <si>
    <t>Professor Jamil</t>
  </si>
  <si>
    <t>351380</t>
  </si>
  <si>
    <t>Águas Mornas</t>
  </si>
  <si>
    <t>Álvaro de Carvalho</t>
  </si>
  <si>
    <t>São Félix de Balsas</t>
  </si>
  <si>
    <t>316530</t>
  </si>
  <si>
    <t>Guarinos</t>
  </si>
  <si>
    <t>Parnarama</t>
  </si>
  <si>
    <t>Cedro de São João</t>
  </si>
  <si>
    <t>Rubinéia</t>
  </si>
  <si>
    <t>140005</t>
  </si>
  <si>
    <t>Vale do Peixoto</t>
  </si>
  <si>
    <t>Xambioá</t>
  </si>
  <si>
    <t>São João da Baliza</t>
  </si>
  <si>
    <t>Orobó</t>
  </si>
  <si>
    <t>251130</t>
  </si>
  <si>
    <t>430570</t>
  </si>
  <si>
    <t>310130</t>
  </si>
  <si>
    <t>Josenópolis</t>
  </si>
  <si>
    <t>Brejo</t>
  </si>
  <si>
    <t>260010</t>
  </si>
  <si>
    <t>171820</t>
  </si>
  <si>
    <t>312870</t>
  </si>
  <si>
    <t>Lagoa do Piauí</t>
  </si>
  <si>
    <t>412070</t>
  </si>
  <si>
    <t>315990</t>
  </si>
  <si>
    <t>220740</t>
  </si>
  <si>
    <t>350660</t>
  </si>
  <si>
    <t>510285</t>
  </si>
  <si>
    <t>421810</t>
  </si>
  <si>
    <t>Urucurituba</t>
  </si>
  <si>
    <t>410930</t>
  </si>
  <si>
    <t>120042</t>
  </si>
  <si>
    <t>292350</t>
  </si>
  <si>
    <t>520860</t>
  </si>
  <si>
    <t>211140</t>
  </si>
  <si>
    <t>310610</t>
  </si>
  <si>
    <t>Carmolândia</t>
  </si>
  <si>
    <t>432215</t>
  </si>
  <si>
    <t>316210</t>
  </si>
  <si>
    <t>Santa Margarida do Sul</t>
  </si>
  <si>
    <t>Florânia</t>
  </si>
  <si>
    <t>Aratiba</t>
  </si>
  <si>
    <t>410715</t>
  </si>
  <si>
    <t>Bebedouro</t>
  </si>
  <si>
    <t>421635</t>
  </si>
  <si>
    <t>José da Penha</t>
  </si>
  <si>
    <t>220965</t>
  </si>
  <si>
    <t>Jiquiriçá</t>
  </si>
  <si>
    <t>Jupiá</t>
  </si>
  <si>
    <t>Japoatã</t>
  </si>
  <si>
    <t>280290</t>
  </si>
  <si>
    <t>Vazante</t>
  </si>
  <si>
    <t>Alegria</t>
  </si>
  <si>
    <t>352800</t>
  </si>
  <si>
    <t>Pirapozinho</t>
  </si>
  <si>
    <t>Cerro Largo</t>
  </si>
  <si>
    <t>350140</t>
  </si>
  <si>
    <t>Itiruçu</t>
  </si>
  <si>
    <t>Poranga</t>
  </si>
  <si>
    <t>220060</t>
  </si>
  <si>
    <t>412750</t>
  </si>
  <si>
    <t>11ª Região</t>
  </si>
  <si>
    <t>430250</t>
  </si>
  <si>
    <t>Arapoti</t>
  </si>
  <si>
    <t>260730</t>
  </si>
  <si>
    <t>Paineiras</t>
  </si>
  <si>
    <t>Camanducaia</t>
  </si>
  <si>
    <t>251610</t>
  </si>
  <si>
    <t>353400</t>
  </si>
  <si>
    <t>270650</t>
  </si>
  <si>
    <t>290682</t>
  </si>
  <si>
    <t>291610</t>
  </si>
  <si>
    <t>230100</t>
  </si>
  <si>
    <t>520180</t>
  </si>
  <si>
    <t>420330</t>
  </si>
  <si>
    <t>Vila Flores</t>
  </si>
  <si>
    <t>411210</t>
  </si>
  <si>
    <t>São João do Polêsine</t>
  </si>
  <si>
    <t>313350</t>
  </si>
  <si>
    <t>170300</t>
  </si>
  <si>
    <t>521460</t>
  </si>
  <si>
    <t>São Félix do Xingu</t>
  </si>
  <si>
    <t>Lastro</t>
  </si>
  <si>
    <t>Porto Belo</t>
  </si>
  <si>
    <t>Igrapiúna</t>
  </si>
  <si>
    <t>Nísia Floresta</t>
  </si>
  <si>
    <t>Rio Negrinho</t>
  </si>
  <si>
    <t>Heliópolis</t>
  </si>
  <si>
    <t>Paulistana</t>
  </si>
  <si>
    <t>500568</t>
  </si>
  <si>
    <t>Guararema</t>
  </si>
  <si>
    <t>240290</t>
  </si>
  <si>
    <t>Araçatuba</t>
  </si>
  <si>
    <t>Indiana</t>
  </si>
  <si>
    <t>Iramaia</t>
  </si>
  <si>
    <t>Conceição da Barra de Minas</t>
  </si>
  <si>
    <t>431755</t>
  </si>
  <si>
    <t>315750</t>
  </si>
  <si>
    <t>220980</t>
  </si>
  <si>
    <t>Águas de São Pedro</t>
  </si>
  <si>
    <t>Mossâmedes</t>
  </si>
  <si>
    <t>522068</t>
  </si>
  <si>
    <t>Maracajá</t>
  </si>
  <si>
    <t>355000</t>
  </si>
  <si>
    <t>315030</t>
  </si>
  <si>
    <t>270130</t>
  </si>
  <si>
    <t>130330</t>
  </si>
  <si>
    <t>290490</t>
  </si>
  <si>
    <t>291170</t>
  </si>
  <si>
    <t>291875</t>
  </si>
  <si>
    <t>293135</t>
  </si>
  <si>
    <t>Harmonia</t>
  </si>
  <si>
    <t>280067</t>
  </si>
  <si>
    <t>410090</t>
  </si>
  <si>
    <t>Ribeira do Piauí</t>
  </si>
  <si>
    <t>Doutor Maurício Cardoso</t>
  </si>
  <si>
    <t>522026</t>
  </si>
  <si>
    <t>352680</t>
  </si>
  <si>
    <t>Milagres do Maranhão</t>
  </si>
  <si>
    <t>310890</t>
  </si>
  <si>
    <t>150125</t>
  </si>
  <si>
    <t>210325</t>
  </si>
  <si>
    <t>Tunápolis</t>
  </si>
  <si>
    <t>171180</t>
  </si>
  <si>
    <t>Goianésia</t>
  </si>
  <si>
    <t>231380</t>
  </si>
  <si>
    <t>Sertanópolis</t>
  </si>
  <si>
    <t>Correntina</t>
  </si>
  <si>
    <t>Itaporanga</t>
  </si>
  <si>
    <t>São João do Sabugi</t>
  </si>
  <si>
    <t>Jucás</t>
  </si>
  <si>
    <t>Seropédica</t>
  </si>
  <si>
    <t>150820</t>
  </si>
  <si>
    <t>Sooretama</t>
  </si>
  <si>
    <t>Içara</t>
  </si>
  <si>
    <t>Natividade</t>
  </si>
  <si>
    <t>411570</t>
  </si>
  <si>
    <t>241010</t>
  </si>
  <si>
    <t>353360</t>
  </si>
  <si>
    <t>Palmópolis</t>
  </si>
  <si>
    <t>420450</t>
  </si>
  <si>
    <t>Francisco Ayres</t>
  </si>
  <si>
    <t>Senador Alexandre Costa</t>
  </si>
  <si>
    <t>431930</t>
  </si>
  <si>
    <t>315935</t>
  </si>
  <si>
    <t>354280</t>
  </si>
  <si>
    <t>5ª RS Guarapuava</t>
  </si>
  <si>
    <t>521300</t>
  </si>
  <si>
    <t>Bariri</t>
  </si>
  <si>
    <t>313430</t>
  </si>
  <si>
    <t>Ubatã</t>
  </si>
  <si>
    <t>170460</t>
  </si>
  <si>
    <t>230660</t>
  </si>
  <si>
    <t>317075</t>
  </si>
  <si>
    <t>431198</t>
  </si>
  <si>
    <t>Loanda</t>
  </si>
  <si>
    <t>Cruzeiro do Oeste</t>
  </si>
  <si>
    <t>290475</t>
  </si>
  <si>
    <t>292430</t>
  </si>
  <si>
    <t>291890</t>
  </si>
  <si>
    <t>Ariranha</t>
  </si>
  <si>
    <t>412030</t>
  </si>
  <si>
    <t>Maragogi</t>
  </si>
  <si>
    <t>Laurentino</t>
  </si>
  <si>
    <t>Vera Cruz</t>
  </si>
  <si>
    <t>350620</t>
  </si>
  <si>
    <t>220700</t>
  </si>
  <si>
    <t>317090</t>
  </si>
  <si>
    <t>421850</t>
  </si>
  <si>
    <t>Chalé</t>
  </si>
  <si>
    <t>220272</t>
  </si>
  <si>
    <t>410970</t>
  </si>
  <si>
    <t>Paulino Neves</t>
  </si>
  <si>
    <t>1ª Região de Saúde</t>
  </si>
  <si>
    <t>251170</t>
  </si>
  <si>
    <t>430530</t>
  </si>
  <si>
    <t>314535</t>
  </si>
  <si>
    <t>Retirolândia</t>
  </si>
  <si>
    <t>Lagoão</t>
  </si>
  <si>
    <t>Machados</t>
  </si>
  <si>
    <t>260050</t>
  </si>
  <si>
    <t>310170</t>
  </si>
  <si>
    <t>110013</t>
  </si>
  <si>
    <t>312830</t>
  </si>
  <si>
    <t>Pereira Barreto</t>
  </si>
  <si>
    <t>Joanésia</t>
  </si>
  <si>
    <t>Agronômica</t>
  </si>
  <si>
    <t>Bom Jesus da Penha</t>
  </si>
  <si>
    <t>Mata Roma</t>
  </si>
  <si>
    <t>316570</t>
  </si>
  <si>
    <t>Ubajara</t>
  </si>
  <si>
    <t>Terra Boa</t>
  </si>
  <si>
    <t>140045</t>
  </si>
  <si>
    <t>Ponta Porã</t>
  </si>
  <si>
    <t>250490</t>
  </si>
  <si>
    <t>Cesário Lange</t>
  </si>
  <si>
    <t>311490</t>
  </si>
  <si>
    <t>18ª Região Iguatú</t>
  </si>
  <si>
    <t>Governador Eugênio Barros</t>
  </si>
  <si>
    <t>Sanclerlândia</t>
  </si>
  <si>
    <t>Bragança Paulista</t>
  </si>
  <si>
    <t>330395</t>
  </si>
  <si>
    <t>292390</t>
  </si>
  <si>
    <t>230820</t>
  </si>
  <si>
    <t>230125</t>
  </si>
  <si>
    <t>320210</t>
  </si>
  <si>
    <t>211180</t>
  </si>
  <si>
    <t>210460</t>
  </si>
  <si>
    <t>Sorocaba</t>
  </si>
  <si>
    <t>Serrania</t>
  </si>
  <si>
    <t>Paulistânia</t>
  </si>
  <si>
    <t>431770</t>
  </si>
  <si>
    <t>311330</t>
  </si>
  <si>
    <t>261210</t>
  </si>
  <si>
    <t>280250</t>
  </si>
  <si>
    <t>Unistalda</t>
  </si>
  <si>
    <t>Santa Albertina</t>
  </si>
  <si>
    <t>110130</t>
  </si>
  <si>
    <t>250330</t>
  </si>
  <si>
    <t>Cristal</t>
  </si>
  <si>
    <t>Manga</t>
  </si>
  <si>
    <t>Coronel Vivida</t>
  </si>
  <si>
    <t>Palmeira</t>
  </si>
  <si>
    <t>Caeté</t>
  </si>
  <si>
    <t>312695</t>
  </si>
  <si>
    <t>Dores de Guanhães</t>
  </si>
  <si>
    <t>351460</t>
  </si>
  <si>
    <t>Boa Esperança do Iguaçu</t>
  </si>
  <si>
    <t>150660</t>
  </si>
  <si>
    <t>Frei Inocêncio</t>
  </si>
  <si>
    <t>15ª Região</t>
  </si>
  <si>
    <t>420315</t>
  </si>
  <si>
    <t>Itaporanga d'Ajuda</t>
  </si>
  <si>
    <t>Capoeiras</t>
  </si>
  <si>
    <t>312738</t>
  </si>
  <si>
    <t>430290</t>
  </si>
  <si>
    <t>Aliança</t>
  </si>
  <si>
    <t>Siderópolis</t>
  </si>
  <si>
    <t>313375</t>
  </si>
  <si>
    <t>Nazaré do Piauí</t>
  </si>
  <si>
    <t>350180</t>
  </si>
  <si>
    <t>São Bento do Trairí</t>
  </si>
  <si>
    <t>412790</t>
  </si>
  <si>
    <t>Iguaí</t>
  </si>
  <si>
    <t>Itápolis</t>
  </si>
  <si>
    <t>270690</t>
  </si>
  <si>
    <t>290330</t>
  </si>
  <si>
    <t>Grupiara</t>
  </si>
  <si>
    <t>313390</t>
  </si>
  <si>
    <t>Canarana</t>
  </si>
  <si>
    <t>Acopiara</t>
  </si>
  <si>
    <t>São Martinho</t>
  </si>
  <si>
    <t>Onça de Pitangui</t>
  </si>
  <si>
    <t>354520</t>
  </si>
  <si>
    <t>Itacambira</t>
  </si>
  <si>
    <t>220045</t>
  </si>
  <si>
    <t>Santa Rita do Passa Quatro</t>
  </si>
  <si>
    <t>Ouro Verde</t>
  </si>
  <si>
    <t>Castelândia</t>
  </si>
  <si>
    <t>Mirim Doce</t>
  </si>
  <si>
    <t>Taquarana</t>
  </si>
  <si>
    <t>314270</t>
  </si>
  <si>
    <t>Poção de Pedras</t>
  </si>
  <si>
    <t>312670</t>
  </si>
  <si>
    <t>171620</t>
  </si>
  <si>
    <t>432230</t>
  </si>
  <si>
    <t>Salto do Jacuí</t>
  </si>
  <si>
    <t>520140</t>
  </si>
  <si>
    <t>Ipixuna</t>
  </si>
  <si>
    <t>Itarema</t>
  </si>
  <si>
    <t>421610</t>
  </si>
  <si>
    <t>352120</t>
  </si>
  <si>
    <t>Três Ranchos</t>
  </si>
  <si>
    <t>410730</t>
  </si>
  <si>
    <t>330370</t>
  </si>
  <si>
    <t>240250</t>
  </si>
  <si>
    <t>2ª RS Metropolitana</t>
  </si>
  <si>
    <t>Pindoretama</t>
  </si>
  <si>
    <t>350860</t>
  </si>
  <si>
    <t>220940</t>
  </si>
  <si>
    <t>Pinheirinho do Vale</t>
  </si>
  <si>
    <t>431795</t>
  </si>
  <si>
    <t>315790</t>
  </si>
  <si>
    <t>Amarante</t>
  </si>
  <si>
    <t>260970</t>
  </si>
  <si>
    <t>Envira</t>
  </si>
  <si>
    <t>291733</t>
  </si>
  <si>
    <t>290450</t>
  </si>
  <si>
    <t>Nazaré</t>
  </si>
  <si>
    <t>231340</t>
  </si>
  <si>
    <t>310850</t>
  </si>
  <si>
    <t>Catende</t>
  </si>
  <si>
    <t>150497</t>
  </si>
  <si>
    <t>Laranjeiras do Sul</t>
  </si>
  <si>
    <t>São Félix de Minas</t>
  </si>
  <si>
    <t>520620</t>
  </si>
  <si>
    <t>140060</t>
  </si>
  <si>
    <t>Cidade Ocidental</t>
  </si>
  <si>
    <t>Campo Verde</t>
  </si>
  <si>
    <t>312110</t>
  </si>
  <si>
    <t>Conceição do Almeida</t>
  </si>
  <si>
    <t>316555</t>
  </si>
  <si>
    <t>Capelinha</t>
  </si>
  <si>
    <t>Brejo dos Santos</t>
  </si>
  <si>
    <t>420213</t>
  </si>
  <si>
    <t>Senador Salgado Filho</t>
  </si>
  <si>
    <t>Rafael Fernandes</t>
  </si>
  <si>
    <t>410050</t>
  </si>
  <si>
    <t>330410</t>
  </si>
  <si>
    <t>240530</t>
  </si>
  <si>
    <t>421170</t>
  </si>
  <si>
    <t>Carneiros</t>
  </si>
  <si>
    <t>352640</t>
  </si>
  <si>
    <t>Alto Parnaíba</t>
  </si>
  <si>
    <t>Guapiara</t>
  </si>
  <si>
    <t>354240</t>
  </si>
  <si>
    <t>Leopoldina Cataguases</t>
  </si>
  <si>
    <t>510792</t>
  </si>
  <si>
    <t>412015</t>
  </si>
  <si>
    <t>Brejo Alegre</t>
  </si>
  <si>
    <t>Ibipeba</t>
  </si>
  <si>
    <t>Itinga</t>
  </si>
  <si>
    <t>421875</t>
  </si>
  <si>
    <t>430515</t>
  </si>
  <si>
    <t>314510</t>
  </si>
  <si>
    <t>Francisco Santos</t>
  </si>
  <si>
    <t>Ipaporanga</t>
  </si>
  <si>
    <t>320316</t>
  </si>
  <si>
    <t>171845</t>
  </si>
  <si>
    <t>420490</t>
  </si>
  <si>
    <t>Guaraciaba</t>
  </si>
  <si>
    <t>Antônio Cardoso</t>
  </si>
  <si>
    <t>150805</t>
  </si>
  <si>
    <t>270810</t>
  </si>
  <si>
    <t>292273</t>
  </si>
  <si>
    <t>293110</t>
  </si>
  <si>
    <t>291850</t>
  </si>
  <si>
    <t>Aiuaba</t>
  </si>
  <si>
    <t>Pindorama</t>
  </si>
  <si>
    <t>São Borja</t>
  </si>
  <si>
    <t>Barro Duro</t>
  </si>
  <si>
    <t>Itapecuru Mirim</t>
  </si>
  <si>
    <t>260090</t>
  </si>
  <si>
    <t>Aurora do Pará</t>
  </si>
  <si>
    <t>Jeriquara</t>
  </si>
  <si>
    <t>420475</t>
  </si>
  <si>
    <t>Potim</t>
  </si>
  <si>
    <t>Itaí</t>
  </si>
  <si>
    <t>Capela do Alto Alegre</t>
  </si>
  <si>
    <t>Nova Candelária</t>
  </si>
  <si>
    <t>São Pedro das Missões</t>
  </si>
  <si>
    <t>Itaguari</t>
  </si>
  <si>
    <t>Altair</t>
  </si>
  <si>
    <t>Monte Santo de Minas</t>
  </si>
  <si>
    <t>510777</t>
  </si>
  <si>
    <t>431915</t>
  </si>
  <si>
    <t>315910</t>
  </si>
  <si>
    <t>500380</t>
  </si>
  <si>
    <t>Fronteira dos Vales</t>
  </si>
  <si>
    <t>Diamantino</t>
  </si>
  <si>
    <t>421890</t>
  </si>
  <si>
    <t>Rio dos Cedros</t>
  </si>
  <si>
    <t>317050</t>
  </si>
  <si>
    <t>Tejuçuoca</t>
  </si>
  <si>
    <t>280530</t>
  </si>
  <si>
    <t>330187</t>
  </si>
  <si>
    <t>250450</t>
  </si>
  <si>
    <t>Alfenas</t>
  </si>
  <si>
    <t>Vale dos Rios Piauí e Itaueiras</t>
  </si>
  <si>
    <t>Charrua</t>
  </si>
  <si>
    <t>431010</t>
  </si>
  <si>
    <t>315015</t>
  </si>
  <si>
    <t>Palmeira do Piauí</t>
  </si>
  <si>
    <t>313862</t>
  </si>
  <si>
    <t>311450</t>
  </si>
  <si>
    <t>261570</t>
  </si>
  <si>
    <t>Paramoti</t>
  </si>
  <si>
    <t>Cambira</t>
  </si>
  <si>
    <t>Itacarambi</t>
  </si>
  <si>
    <t>Quixeramobim</t>
  </si>
  <si>
    <t>Luisburgo</t>
  </si>
  <si>
    <t>9ª Região de Saúde</t>
  </si>
  <si>
    <t>150100</t>
  </si>
  <si>
    <t>210300</t>
  </si>
  <si>
    <t>Campo Belo do Sul</t>
  </si>
  <si>
    <t>351300</t>
  </si>
  <si>
    <t>Óleo</t>
  </si>
  <si>
    <t>Solidão</t>
  </si>
  <si>
    <t>Mairipotaba</t>
  </si>
  <si>
    <t>Apuiarés</t>
  </si>
  <si>
    <t>290395</t>
  </si>
  <si>
    <t>230860</t>
  </si>
  <si>
    <t>320250</t>
  </si>
  <si>
    <t>521405</t>
  </si>
  <si>
    <t>210420</t>
  </si>
  <si>
    <t>Araguaiana</t>
  </si>
  <si>
    <t>Lambari D'Oeste</t>
  </si>
  <si>
    <t>352880</t>
  </si>
  <si>
    <t>510525</t>
  </si>
  <si>
    <t>Ivinhema</t>
  </si>
  <si>
    <t>São Sebastião do Oeste</t>
  </si>
  <si>
    <t>Luminárias</t>
  </si>
  <si>
    <t>São Geraldo do Baixio</t>
  </si>
  <si>
    <t>Indiaroba</t>
  </si>
  <si>
    <t>411275</t>
  </si>
  <si>
    <t>Caraúbas do Piauí</t>
  </si>
  <si>
    <t>Diamantina</t>
  </si>
  <si>
    <t>310690</t>
  </si>
  <si>
    <t>Cachoeira do Sul</t>
  </si>
  <si>
    <t>251690</t>
  </si>
  <si>
    <t>Irapuru</t>
  </si>
  <si>
    <t>Cantanhede</t>
  </si>
  <si>
    <t>510779</t>
  </si>
  <si>
    <t>316290</t>
  </si>
  <si>
    <t>Coimbra</t>
  </si>
  <si>
    <t>351420</t>
  </si>
  <si>
    <t>Nova Guataporanga</t>
  </si>
  <si>
    <t>Porto Lucena</t>
  </si>
  <si>
    <t>150620</t>
  </si>
  <si>
    <t>Santa Margarida</t>
  </si>
  <si>
    <t>Igarapava</t>
  </si>
  <si>
    <t>Bálsamo</t>
  </si>
  <si>
    <t>431242</t>
  </si>
  <si>
    <t>Dona Eusébia</t>
  </si>
  <si>
    <t>431730</t>
  </si>
  <si>
    <t>261250</t>
  </si>
  <si>
    <t>311370</t>
  </si>
  <si>
    <t>Itacoatiara</t>
  </si>
  <si>
    <t>Maiquinique</t>
  </si>
  <si>
    <t>Montalvânia</t>
  </si>
  <si>
    <t>280210</t>
  </si>
  <si>
    <t>110170</t>
  </si>
  <si>
    <t>250370</t>
  </si>
  <si>
    <t>352160</t>
  </si>
  <si>
    <t>Balneário Gaivota</t>
  </si>
  <si>
    <t>292335</t>
  </si>
  <si>
    <t>291690</t>
  </si>
  <si>
    <t>290370</t>
  </si>
  <si>
    <t>230180</t>
  </si>
  <si>
    <t>421650</t>
  </si>
  <si>
    <t>Adustina</t>
  </si>
  <si>
    <t>410770</t>
  </si>
  <si>
    <t>Ninheira</t>
  </si>
  <si>
    <t>240210</t>
  </si>
  <si>
    <t>330330</t>
  </si>
  <si>
    <t>Pau D'Arco do Piauí</t>
  </si>
  <si>
    <t>Sucupira</t>
  </si>
  <si>
    <t>Sabará</t>
  </si>
  <si>
    <t>220900</t>
  </si>
  <si>
    <t>350820</t>
  </si>
  <si>
    <t>221097</t>
  </si>
  <si>
    <t>312630</t>
  </si>
  <si>
    <t>432270</t>
  </si>
  <si>
    <t>171660</t>
  </si>
  <si>
    <t>Alto Caparaó</t>
  </si>
  <si>
    <t>Sananduva</t>
  </si>
  <si>
    <t>510631</t>
  </si>
  <si>
    <t>510343</t>
  </si>
  <si>
    <t>Paratinga</t>
  </si>
  <si>
    <t>Palmeiras</t>
  </si>
  <si>
    <t>355080</t>
  </si>
  <si>
    <t>Canela</t>
  </si>
  <si>
    <t>353480</t>
  </si>
  <si>
    <t>Bocaina do Sul</t>
  </si>
  <si>
    <t>411290</t>
  </si>
  <si>
    <t>Camocim de São Félix</t>
  </si>
  <si>
    <t>522145</t>
  </si>
  <si>
    <t>251675</t>
  </si>
  <si>
    <t>430235</t>
  </si>
  <si>
    <t>314230</t>
  </si>
  <si>
    <t>General Carneiro</t>
  </si>
  <si>
    <t>Horizonte</t>
  </si>
  <si>
    <t>170380</t>
  </si>
  <si>
    <t>Caetés</t>
  </si>
  <si>
    <t>Heliodora</t>
  </si>
  <si>
    <t>Cerrado Tocantins Araguaia</t>
  </si>
  <si>
    <t>Telha</t>
  </si>
  <si>
    <t>Ibirajuba</t>
  </si>
  <si>
    <t>Riachão do Poço</t>
  </si>
  <si>
    <t>211125</t>
  </si>
  <si>
    <t>354560</t>
  </si>
  <si>
    <t>Picada Café</t>
  </si>
  <si>
    <t>Barra do Choça</t>
  </si>
  <si>
    <t>220005</t>
  </si>
  <si>
    <t>Cruzeiro do Iguaçu</t>
  </si>
  <si>
    <t>314550</t>
  </si>
  <si>
    <t>290410</t>
  </si>
  <si>
    <t>231300</t>
  </si>
  <si>
    <t>431344</t>
  </si>
  <si>
    <t>241090</t>
  </si>
  <si>
    <t>Divinésia</t>
  </si>
  <si>
    <t>Lagoa da Canoa</t>
  </si>
  <si>
    <t>Turiaçu</t>
  </si>
  <si>
    <t>500325</t>
  </si>
  <si>
    <t>354200</t>
  </si>
  <si>
    <t>Itaperuçu</t>
  </si>
  <si>
    <t>Santa Rosa de Lima</t>
  </si>
  <si>
    <t>Palmas</t>
  </si>
  <si>
    <t>Belém</t>
  </si>
  <si>
    <t>Perobal</t>
  </si>
  <si>
    <t>521380</t>
  </si>
  <si>
    <t>Arapiraca</t>
  </si>
  <si>
    <t>Ipaumirim</t>
  </si>
  <si>
    <t>Novo Gama</t>
  </si>
  <si>
    <t>220217</t>
  </si>
  <si>
    <t>421835</t>
  </si>
  <si>
    <t>411373</t>
  </si>
  <si>
    <t>420253</t>
  </si>
  <si>
    <t>410010</t>
  </si>
  <si>
    <t>240570</t>
  </si>
  <si>
    <t>330450</t>
  </si>
  <si>
    <t>352600</t>
  </si>
  <si>
    <t>421130</t>
  </si>
  <si>
    <t>Bagé</t>
  </si>
  <si>
    <t>Ibiam</t>
  </si>
  <si>
    <t>310810</t>
  </si>
  <si>
    <t>260930</t>
  </si>
  <si>
    <t>Ilha do Bananal</t>
  </si>
  <si>
    <t>Vargem</t>
  </si>
  <si>
    <t>520660</t>
  </si>
  <si>
    <t>São José da Tapera</t>
  </si>
  <si>
    <t>140020</t>
  </si>
  <si>
    <t>Nova Itaberaba</t>
  </si>
  <si>
    <t>312150</t>
  </si>
  <si>
    <t>270850</t>
  </si>
  <si>
    <t>291810</t>
  </si>
  <si>
    <t>293150</t>
  </si>
  <si>
    <t>320530</t>
  </si>
  <si>
    <t>Piraí do Norte</t>
  </si>
  <si>
    <t>150140</t>
  </si>
  <si>
    <t>210340</t>
  </si>
  <si>
    <t>Tarauacá</t>
  </si>
  <si>
    <t>351340</t>
  </si>
  <si>
    <t>211023</t>
  </si>
  <si>
    <t>210632</t>
  </si>
  <si>
    <t>Piranguçu</t>
  </si>
  <si>
    <t>280570</t>
  </si>
  <si>
    <t>250410</t>
  </si>
  <si>
    <t>431050</t>
  </si>
  <si>
    <t>261530</t>
  </si>
  <si>
    <t>311410</t>
  </si>
  <si>
    <t>Vinhedo</t>
  </si>
  <si>
    <t>Gameleira de Goiás</t>
  </si>
  <si>
    <t>220780</t>
  </si>
  <si>
    <t>Nova Esperança do Sudoeste</t>
  </si>
  <si>
    <t>315950</t>
  </si>
  <si>
    <t>317010</t>
  </si>
  <si>
    <t>Emas</t>
  </si>
  <si>
    <t>Caucaia</t>
  </si>
  <si>
    <t>Severiano de Almeida</t>
  </si>
  <si>
    <t>Hugo Napoleão</t>
  </si>
  <si>
    <t>Tupirama</t>
  </si>
  <si>
    <t>Rosário Oeste</t>
  </si>
  <si>
    <t>Extremo Sul Catarinense</t>
  </si>
  <si>
    <t>Moreira Sales</t>
  </si>
  <si>
    <t>Bom Jardim de Goiás</t>
  </si>
  <si>
    <t>Areia de Baraúnas</t>
  </si>
  <si>
    <t>420435</t>
  </si>
  <si>
    <t>410304</t>
  </si>
  <si>
    <t>Lagoa Bonita do Sul</t>
  </si>
  <si>
    <t>Abdon Batista</t>
  </si>
  <si>
    <t>AL</t>
  </si>
  <si>
    <t>REGIÕES DE SAÚDE PREVISTAS NA RN Nº 259, DE 2011:</t>
  </si>
  <si>
    <t>UF</t>
  </si>
  <si>
    <t>NOME DA REGIÃO DE SAÚDE</t>
  </si>
  <si>
    <t>NOME DO MUNICÍPIO</t>
  </si>
  <si>
    <t>CÓD. IBGE DO MUNICÍPIO</t>
  </si>
  <si>
    <t>Acre</t>
  </si>
  <si>
    <t>Região 01</t>
  </si>
  <si>
    <t>Região 02</t>
  </si>
  <si>
    <t>Região 03</t>
  </si>
  <si>
    <t>Região 04</t>
  </si>
  <si>
    <t>Região 05</t>
  </si>
  <si>
    <t>Amazonas</t>
  </si>
  <si>
    <t>Entorno de Manaus</t>
  </si>
  <si>
    <t>I Regional de Saúde</t>
  </si>
  <si>
    <t>II Regional de Saúde</t>
  </si>
  <si>
    <t>Itapagé</t>
  </si>
  <si>
    <t>SR Cachoeiro do Itapemirim</t>
  </si>
  <si>
    <t>SR Colatina</t>
  </si>
  <si>
    <t>SR São Mateus</t>
  </si>
  <si>
    <t>SR Vitória</t>
  </si>
  <si>
    <t>São Luíz do Norte</t>
  </si>
  <si>
    <t>Alpercatas</t>
  </si>
  <si>
    <t>Alto Munim</t>
  </si>
  <si>
    <t>Alto Turi</t>
  </si>
  <si>
    <t>Baixada Maranhense</t>
  </si>
  <si>
    <t>Baixo Balsas</t>
  </si>
  <si>
    <t>Baixo Itapecuru</t>
  </si>
  <si>
    <t>Baixo Munim</t>
  </si>
  <si>
    <t>Baixo Turi</t>
  </si>
  <si>
    <t>Chapada das Mesas</t>
  </si>
  <si>
    <t>Delta do Parnaíba</t>
  </si>
  <si>
    <t>Eixos Rodo-Ferroviários</t>
  </si>
  <si>
    <t>Gerais de Balsas</t>
  </si>
  <si>
    <t>Guajajaras</t>
  </si>
  <si>
    <t>Ilha do Maranhão</t>
  </si>
  <si>
    <t>Imigrantes</t>
  </si>
  <si>
    <t>Lagos</t>
  </si>
  <si>
    <t>Lençóis Maranhenses</t>
  </si>
  <si>
    <t>Litoral Ocidental</t>
  </si>
  <si>
    <t>Mearim</t>
  </si>
  <si>
    <t>Médio Mearim</t>
  </si>
  <si>
    <t>Médio Parnaíba</t>
  </si>
  <si>
    <t>Pericumã</t>
  </si>
  <si>
    <t>Pindaré</t>
  </si>
  <si>
    <t>Pré-Amazônia</t>
  </si>
  <si>
    <t>Serras</t>
  </si>
  <si>
    <t>Sertão Maranhense</t>
  </si>
  <si>
    <t>Brasópolis</t>
  </si>
  <si>
    <t>São João Del Rei</t>
  </si>
  <si>
    <t>NCT de Aquidauana</t>
  </si>
  <si>
    <t>NCT de Campo Grande</t>
  </si>
  <si>
    <t>NCT de Corumbá</t>
  </si>
  <si>
    <t>NCT de Coxim</t>
  </si>
  <si>
    <t>NCT de Dourados</t>
  </si>
  <si>
    <t>NCT de Fátima do Sul</t>
  </si>
  <si>
    <t>NCT de Jardim</t>
  </si>
  <si>
    <t>NCT de Naviraí</t>
  </si>
  <si>
    <t>NCT de Nova Andradina</t>
  </si>
  <si>
    <t>NCT de Paranaíba</t>
  </si>
  <si>
    <t>NCT de Ponta Porã</t>
  </si>
  <si>
    <t>NCT de Três Lagoas</t>
  </si>
  <si>
    <t>Poxoréo</t>
  </si>
  <si>
    <t>Alça Viária</t>
  </si>
  <si>
    <t>Araguaia-Xingu</t>
  </si>
  <si>
    <t>Bacia Atlântico-Caetés</t>
  </si>
  <si>
    <t>Baixo Tocantins</t>
  </si>
  <si>
    <t>Calha Norte</t>
  </si>
  <si>
    <t>Itacaiúnas Tocantins</t>
  </si>
  <si>
    <t>Lago Tucuruí</t>
  </si>
  <si>
    <t>Marajó Ocidental</t>
  </si>
  <si>
    <t>Marajó Oriental</t>
  </si>
  <si>
    <t>Planalto do Araguaia</t>
  </si>
  <si>
    <t>Rio Guamá</t>
  </si>
  <si>
    <t>Rio Tapajós</t>
  </si>
  <si>
    <t>Rodovia BR 010</t>
  </si>
  <si>
    <t>Rodovia BR 222</t>
  </si>
  <si>
    <t>Rodovia PA-140/Rio Capim</t>
  </si>
  <si>
    <t>Santa Isabel do Pará</t>
  </si>
  <si>
    <t>Rodovia PA-140/Rio Guajará-Mirim</t>
  </si>
  <si>
    <t>Rodovia Transamazônica</t>
  </si>
  <si>
    <t>Serra das Andorinhas</t>
  </si>
  <si>
    <t>Serra dos Carajás</t>
  </si>
  <si>
    <t>Eldorado dos Carajás</t>
  </si>
  <si>
    <t>I Núcleo Regional de Saúde</t>
  </si>
  <si>
    <t>II Núcleo Regional de Saúde</t>
  </si>
  <si>
    <t>Campo de Santana</t>
  </si>
  <si>
    <t>III Núcleo Regional de Saúde</t>
  </si>
  <si>
    <t>IV Núcleo Regional de Saúde</t>
  </si>
  <si>
    <t>Seridó</t>
  </si>
  <si>
    <t>IX Núcleo Regional de Saúde</t>
  </si>
  <si>
    <t>V Núcleo Regional de Saúde</t>
  </si>
  <si>
    <t>VI Núcleo Regional de Saúde</t>
  </si>
  <si>
    <t>Quixabá</t>
  </si>
  <si>
    <t>VII Núcleo Regional de Saúde</t>
  </si>
  <si>
    <t>VIII Núcleo Regional de Saúde</t>
  </si>
  <si>
    <t>X Núcleo Regional de Saúde</t>
  </si>
  <si>
    <t>XI Núcleo Regional de Saúde</t>
  </si>
  <si>
    <t>XII Núcleo Regional de Saúde</t>
  </si>
  <si>
    <t>Iguaraci</t>
  </si>
  <si>
    <t>Lagoa do Itaenga</t>
  </si>
  <si>
    <t>Belém de São Francisco</t>
  </si>
  <si>
    <t>TD Carnaubais</t>
  </si>
  <si>
    <t>TD Chapada das Mangabeiras</t>
  </si>
  <si>
    <t>TD dos Cocais</t>
  </si>
  <si>
    <t>TD Entre Rios</t>
  </si>
  <si>
    <t>TD Planície Litorânea</t>
  </si>
  <si>
    <t>TD Serra da Capivara</t>
  </si>
  <si>
    <t>TD Tabuleiros do Alto Parnaíba</t>
  </si>
  <si>
    <t>TD Vale do Canindé</t>
  </si>
  <si>
    <t>TD Vale do Rio Guaribas</t>
  </si>
  <si>
    <t>TD Vale do Sambito</t>
  </si>
  <si>
    <t>TD Vale dos Rios Piauí e Itaueiras</t>
  </si>
  <si>
    <t>Baía da Ilha Grande</t>
  </si>
  <si>
    <t>Grande Natal</t>
  </si>
  <si>
    <t>I ETAM</t>
  </si>
  <si>
    <t>II ETAM</t>
  </si>
  <si>
    <t>III ETAM</t>
  </si>
  <si>
    <t>IV ETAM</t>
  </si>
  <si>
    <t>V ETAM</t>
  </si>
  <si>
    <t>VI ETAM</t>
  </si>
  <si>
    <t>Departamento de Epidemiologia</t>
  </si>
  <si>
    <t>I Delegacia Regional de Saúde</t>
  </si>
  <si>
    <t>II Delegacia Regional de Saúde</t>
  </si>
  <si>
    <t>III Delegacia Regional de Saúde</t>
  </si>
  <si>
    <t>Secretaria Estadual de Saúde</t>
  </si>
  <si>
    <t>CRS 01 Porto Alegre</t>
  </si>
  <si>
    <t>CRS 02 Porto Alegre</t>
  </si>
  <si>
    <t>CRS 03 Pelotas</t>
  </si>
  <si>
    <t>CRS 04 Santa Maria</t>
  </si>
  <si>
    <t>Restinga Seca</t>
  </si>
  <si>
    <t>CRS 05 Caxias do Sul</t>
  </si>
  <si>
    <t>CRS 06 Passo Fundo</t>
  </si>
  <si>
    <t>CRS 07 Bagé</t>
  </si>
  <si>
    <t>CRS 08 Cachoeira do Sul</t>
  </si>
  <si>
    <t>CRS 09 Cruz Alta</t>
  </si>
  <si>
    <t>CRS 10 Alegrete</t>
  </si>
  <si>
    <t>CRS 11 Erechim</t>
  </si>
  <si>
    <t>CRS 12 Santo Ângelo</t>
  </si>
  <si>
    <t>CRS 13 Santa Cruz do Sul</t>
  </si>
  <si>
    <t>CRS 14 Santa Rosa</t>
  </si>
  <si>
    <t>CRS 15 Palmeira das Missões</t>
  </si>
  <si>
    <t>CRS 16 Lajeado</t>
  </si>
  <si>
    <t>Vespasiano Correa</t>
  </si>
  <si>
    <t>Westfalia</t>
  </si>
  <si>
    <t>CRS 17 Ijuí</t>
  </si>
  <si>
    <t>CRS 18 Osório</t>
  </si>
  <si>
    <t>CRS 19 Frederico Westphalen</t>
  </si>
  <si>
    <t>Região Aracaju</t>
  </si>
  <si>
    <t>Região Estância</t>
  </si>
  <si>
    <t>Região Itabaiana</t>
  </si>
  <si>
    <t>Região Lagarto</t>
  </si>
  <si>
    <t>Região Nossa Senhora da Glória</t>
  </si>
  <si>
    <t>Região Nossa Senhora do Socorro</t>
  </si>
  <si>
    <t>Região Propriá</t>
  </si>
  <si>
    <t>Grande São Paulo</t>
  </si>
  <si>
    <t>Embu</t>
  </si>
  <si>
    <t>Moji Mirim</t>
  </si>
  <si>
    <t>Região de Saúde Bico do Papagaio</t>
  </si>
  <si>
    <t>Região de Saúde Centro-Sul</t>
  </si>
  <si>
    <t>Região de Saúde Cultura do Cerrado</t>
  </si>
  <si>
    <t>Região de Saúde de Araguaia-Tocantins</t>
  </si>
  <si>
    <t>Região de Saúde de Lobo Guará</t>
  </si>
  <si>
    <t>Região de Saúde de Miracema</t>
  </si>
  <si>
    <t>Região de Saúde de Porto Nacional</t>
  </si>
  <si>
    <t>Região de Saúde do Cantão</t>
  </si>
  <si>
    <t>Região de Saúde do Capim Dourado</t>
  </si>
  <si>
    <t>Região de Saúde do Médio Araguaia</t>
  </si>
  <si>
    <t>Região de Saúde do Sul Angical</t>
  </si>
  <si>
    <t>São Valério da Natividade</t>
  </si>
  <si>
    <t>Região de Saúde Extremo Sudeste</t>
  </si>
  <si>
    <t>Região de Saúde Médio Norte</t>
  </si>
  <si>
    <t>Região de Saúde Portal do Bico</t>
  </si>
  <si>
    <t>Região de Saúde Sudeste</t>
  </si>
  <si>
    <t>Verificação (Novo Município)</t>
  </si>
  <si>
    <t>Verificação Município que desapareceu da base atual)</t>
  </si>
  <si>
    <t xml:space="preserve">Obs.: Feito comparativo inverso para verificar se algum Município deixou de existir): </t>
  </si>
  <si>
    <t>Resposta: Nenhum município deixou de existir.</t>
  </si>
  <si>
    <t>Municípios que mudaram de nome</t>
  </si>
  <si>
    <t>Municípios IN 37</t>
  </si>
  <si>
    <t>Município diferente</t>
  </si>
  <si>
    <t>Obs.: O restante, possívelmente, contém erro ortográfico</t>
  </si>
  <si>
    <t>Total: 5 municípios</t>
  </si>
  <si>
    <t>Trabalho comparativo:</t>
  </si>
  <si>
    <t>2 - Chave de comparação: CD_MUNICIPIO (CD_MUNICIPIO)</t>
  </si>
  <si>
    <t>total: 5 Municípios</t>
  </si>
  <si>
    <t>I) Novos Municípios</t>
  </si>
  <si>
    <t>II) Municipios que trocaram o nome:</t>
  </si>
  <si>
    <t>III) Novas Regiões de Saúde:</t>
  </si>
  <si>
    <t>Verificação I (Novo Município)</t>
  </si>
  <si>
    <t>Verificação II: Municípios que mudaram de nome</t>
  </si>
  <si>
    <t>Verificação III: Novas Regiões de Saúde</t>
  </si>
  <si>
    <t>IN 37</t>
  </si>
  <si>
    <t>#N/D</t>
  </si>
  <si>
    <t>Contagem de CD_MUNICIPIO</t>
  </si>
  <si>
    <t>Total</t>
  </si>
  <si>
    <t>Verificação IV: Evidencia mesma Região Saúde</t>
  </si>
  <si>
    <t>#VALOR!</t>
  </si>
  <si>
    <t>Corresponde a Região de Saúde na IN 37</t>
  </si>
  <si>
    <t>Corresponde a Região de Saúde atual 2018</t>
  </si>
  <si>
    <t>Total de Regiões em 2018</t>
  </si>
  <si>
    <t>Total de Regiões na IN 37</t>
  </si>
  <si>
    <t>Obs.:</t>
  </si>
  <si>
    <t>Nome Atual</t>
  </si>
  <si>
    <t>Nome Antigo</t>
  </si>
  <si>
    <t>Total:</t>
  </si>
  <si>
    <t>Mesmo município</t>
  </si>
  <si>
    <t>Região Atual</t>
  </si>
  <si>
    <t>Nome Região Anterior</t>
  </si>
  <si>
    <t>Nome da Região Atual</t>
  </si>
  <si>
    <t>Composição com municípios diferentes</t>
  </si>
  <si>
    <t>Regiões que agora estão com nova composição de municípios</t>
  </si>
  <si>
    <t>Nome da Região Anterior</t>
  </si>
  <si>
    <t>Quantidade de Municípios</t>
  </si>
  <si>
    <t>Resultante de Novas Regiões:</t>
  </si>
  <si>
    <t>V) Região de Saúde: Como era antes:</t>
  </si>
  <si>
    <t>Obs.: O conceito de nova região de saúde, aqui realizado, abrange um novo desenho do mapa de regiões.</t>
  </si>
  <si>
    <t>Obs: As regiões apresentadas como #N/D são de Municípios que não existiam na época da IN 37</t>
  </si>
  <si>
    <t>Itens</t>
  </si>
  <si>
    <t>IV) Regiões com novas denominações x Antigas:</t>
  </si>
  <si>
    <t>61 a 635</t>
  </si>
  <si>
    <t>641 a 1211</t>
  </si>
  <si>
    <t>Num municípios</t>
  </si>
  <si>
    <t>Municípios envolvidos pela Região Atual:</t>
  </si>
  <si>
    <t>Região Anterior</t>
  </si>
  <si>
    <t>VI) Tratamento: Evidência de mesma região de Saúde.</t>
  </si>
  <si>
    <t>VI) Tratamento: Evidência de mesma região de Saúde. Alteração de parte do nome: Exemplo:</t>
  </si>
  <si>
    <t>Parcial de Novas Regiões:</t>
  </si>
  <si>
    <t>Regiões que somente trocaram de nome</t>
  </si>
  <si>
    <t>Verificação V_NM_Regiao_Atual</t>
  </si>
  <si>
    <t>Verificação VI_NM_Regiao_Anterior</t>
  </si>
  <si>
    <t>diferente</t>
  </si>
  <si>
    <t>igual</t>
  </si>
  <si>
    <t>Novas Regiões de Saúde</t>
  </si>
  <si>
    <t>CD_REGIAO_SAUDE_2023</t>
  </si>
  <si>
    <t>lista_sage_2023</t>
  </si>
  <si>
    <t>Central Norte</t>
  </si>
  <si>
    <t>Patrocínio / Monte Carmelo</t>
  </si>
  <si>
    <t>Pedra azul</t>
  </si>
  <si>
    <t>Além  Paraíba</t>
  </si>
  <si>
    <t>Alfenas / Machado</t>
  </si>
  <si>
    <t>Almenara/Jacinto</t>
  </si>
  <si>
    <t>Teófilo Otoni / Malacacheta</t>
  </si>
  <si>
    <t>Coronel Fabriciano/Timóteo</t>
  </si>
  <si>
    <t>Uberlândia / Araguari</t>
  </si>
  <si>
    <t>Lagoa da Prata/Sto Ant do Monte</t>
  </si>
  <si>
    <t>Leopoldina / Cataguases</t>
  </si>
  <si>
    <t>Turmalina/Minas Novas/Capelinha</t>
  </si>
  <si>
    <t xml:space="preserve">Belo Horizonte/ Nova Lima/ Caeté </t>
  </si>
  <si>
    <t>São João Nepomuceno / bicas</t>
  </si>
  <si>
    <t>Brasília de Minas/São Francisco</t>
  </si>
  <si>
    <t>Peçanha/São João Evangelista</t>
  </si>
  <si>
    <t>Cassia</t>
  </si>
  <si>
    <t>Oliveira/Santo Antônio do Amparo</t>
  </si>
  <si>
    <t>Frutal / Iturama</t>
  </si>
  <si>
    <t>Janaúba/Monte Azul</t>
  </si>
  <si>
    <t xml:space="preserve">Montes Claros </t>
  </si>
  <si>
    <t>salinas</t>
  </si>
  <si>
    <t>Região 06 - Vale do Paranhana e Costa Serra</t>
  </si>
  <si>
    <t>vale do itapocú</t>
  </si>
  <si>
    <t>Boa Saúde</t>
  </si>
  <si>
    <t>Regiões semelhantes</t>
  </si>
  <si>
    <t>Nova composição</t>
  </si>
  <si>
    <t>(vazio)</t>
  </si>
  <si>
    <t>1 - Base atualizada em 15/05/2023 x Regiões de Saúde do anexo da IN DIPRO 37/2011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</si>
</sst>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\$* #,##0_);_(\$* \(#,##0\);_(\$* &quot;-&quot;_);_(@_)"/>
  </numFmts>
  <fonts count="16" x14ac:knownFonts="1"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2"/>
      <color indexed="8"/>
      <name val="Arial"/>
      <family val="2"/>
    </font>
    <font>
      <b/>
      <sz val="16"/>
      <color indexed="8"/>
      <name val="Arial"/>
      <family val="2"/>
    </font>
    <font>
      <b/>
      <sz val="11"/>
      <color indexed="8"/>
      <name val="Arial"/>
      <family val="2"/>
    </font>
    <font>
      <b/>
      <sz val="14"/>
      <color indexed="8"/>
      <name val="Arial"/>
      <family val="2"/>
    </font>
    <font>
      <u/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rgb="FF00B0F0"/>
      <name val="Arial"/>
      <family val="2"/>
    </font>
    <font>
      <b/>
      <u/>
      <sz val="12"/>
      <color rgb="FF00B0F0"/>
      <name val="Arial"/>
      <family val="2"/>
    </font>
    <font>
      <b/>
      <sz val="10"/>
      <color theme="0"/>
      <name val="Arial"/>
      <family val="2"/>
    </font>
    <font>
      <u/>
      <sz val="10"/>
      <color theme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  <fill>
      <patternFill patternType="solid">
        <fgColor indexed="26"/>
        <bgColor indexed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999999"/>
      </top>
      <bottom/>
      <diagonal/>
    </border>
    <border>
      <left style="thin">
        <color rgb="FF999999"/>
      </left>
      <right style="medium">
        <color indexed="64"/>
      </right>
      <top style="thin">
        <color rgb="FF999999"/>
      </top>
      <bottom/>
      <diagonal/>
    </border>
    <border>
      <left style="medium">
        <color indexed="64"/>
      </left>
      <right/>
      <top style="thin">
        <color rgb="FF999999"/>
      </top>
      <bottom style="medium">
        <color indexed="64"/>
      </bottom>
      <diagonal/>
    </border>
    <border>
      <left style="thin">
        <color rgb="FF999999"/>
      </left>
      <right style="medium">
        <color indexed="64"/>
      </right>
      <top style="thin">
        <color rgb="FF999999"/>
      </top>
      <bottom style="medium">
        <color indexed="64"/>
      </bottom>
      <diagonal/>
    </border>
    <border>
      <left style="thin">
        <color rgb="FF99999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indexed="65"/>
      </top>
      <bottom/>
      <diagonal/>
    </border>
  </borders>
  <cellStyleXfs count="4">
    <xf numFmtId="0" fontId="0" fillId="0" borderId="0"/>
    <xf numFmtId="0" fontId="15" fillId="0" borderId="0" applyNumberFormat="0" applyFill="0" applyBorder="0" applyAlignment="0" applyProtection="0"/>
    <xf numFmtId="0" fontId="2" fillId="0" borderId="0"/>
    <xf numFmtId="164" fontId="1" fillId="0" borderId="0"/>
  </cellStyleXfs>
  <cellXfs count="89">
    <xf numFmtId="0" fontId="0" fillId="0" borderId="0" xfId="0"/>
    <xf numFmtId="0" fontId="0" fillId="2" borderId="0" xfId="0" applyFill="1"/>
    <xf numFmtId="0" fontId="2" fillId="0" borderId="0" xfId="2"/>
    <xf numFmtId="0" fontId="4" fillId="0" borderId="0" xfId="2" applyFont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4" fillId="0" borderId="1" xfId="2" applyFont="1" applyBorder="1"/>
    <xf numFmtId="0" fontId="4" fillId="0" borderId="0" xfId="2" applyFont="1"/>
    <xf numFmtId="0" fontId="7" fillId="0" borderId="0" xfId="0" applyFont="1"/>
    <xf numFmtId="0" fontId="0" fillId="4" borderId="0" xfId="0" applyFill="1" applyAlignment="1">
      <alignment wrapText="1"/>
    </xf>
    <xf numFmtId="0" fontId="2" fillId="0" borderId="0" xfId="2" applyAlignment="1">
      <alignment wrapText="1"/>
    </xf>
    <xf numFmtId="0" fontId="3" fillId="0" borderId="0" xfId="2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0" fillId="5" borderId="0" xfId="0" applyFill="1"/>
    <xf numFmtId="0" fontId="0" fillId="2" borderId="2" xfId="0" applyFill="1" applyBorder="1"/>
    <xf numFmtId="0" fontId="0" fillId="6" borderId="2" xfId="0" applyFill="1" applyBorder="1"/>
    <xf numFmtId="0" fontId="12" fillId="0" borderId="0" xfId="0" applyFont="1"/>
    <xf numFmtId="0" fontId="13" fillId="0" borderId="0" xfId="0" applyFont="1"/>
    <xf numFmtId="0" fontId="10" fillId="0" borderId="0" xfId="0" applyFont="1"/>
    <xf numFmtId="0" fontId="14" fillId="7" borderId="0" xfId="0" applyFont="1" applyFill="1"/>
    <xf numFmtId="0" fontId="0" fillId="0" borderId="0" xfId="0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18" xfId="0" pivotButton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5" borderId="0" xfId="0" applyFont="1" applyFill="1"/>
    <xf numFmtId="0" fontId="9" fillId="5" borderId="0" xfId="0" applyFont="1" applyFill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5" borderId="6" xfId="0" applyFill="1" applyBorder="1"/>
    <xf numFmtId="0" fontId="0" fillId="5" borderId="8" xfId="0" applyFill="1" applyBorder="1"/>
    <xf numFmtId="0" fontId="0" fillId="5" borderId="7" xfId="0" applyFill="1" applyBorder="1"/>
    <xf numFmtId="0" fontId="0" fillId="5" borderId="2" xfId="0" applyFill="1" applyBorder="1"/>
    <xf numFmtId="0" fontId="11" fillId="0" borderId="6" xfId="0" applyFont="1" applyBorder="1"/>
    <xf numFmtId="0" fontId="11" fillId="0" borderId="7" xfId="0" applyFont="1" applyBorder="1"/>
    <xf numFmtId="0" fontId="11" fillId="0" borderId="2" xfId="0" applyFont="1" applyBorder="1"/>
    <xf numFmtId="0" fontId="11" fillId="0" borderId="0" xfId="0" applyFont="1"/>
    <xf numFmtId="0" fontId="0" fillId="0" borderId="8" xfId="0" applyBorder="1"/>
    <xf numFmtId="3" fontId="11" fillId="0" borderId="0" xfId="3" applyNumberFormat="1" applyFont="1"/>
    <xf numFmtId="0" fontId="11" fillId="5" borderId="5" xfId="0" applyFont="1" applyFill="1" applyBorder="1"/>
    <xf numFmtId="0" fontId="11" fillId="0" borderId="2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6" fillId="5" borderId="0" xfId="0" applyFont="1" applyFill="1"/>
    <xf numFmtId="0" fontId="14" fillId="0" borderId="0" xfId="0" applyFont="1"/>
    <xf numFmtId="0" fontId="11" fillId="0" borderId="2" xfId="0" applyFont="1" applyBorder="1" applyAlignment="1">
      <alignment horizontal="right"/>
    </xf>
    <xf numFmtId="0" fontId="11" fillId="5" borderId="0" xfId="0" applyFont="1" applyFill="1"/>
    <xf numFmtId="0" fontId="15" fillId="0" borderId="0" xfId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17" xfId="0" applyBorder="1"/>
    <xf numFmtId="0" fontId="11" fillId="8" borderId="5" xfId="0" applyFont="1" applyFill="1" applyBorder="1"/>
    <xf numFmtId="0" fontId="11" fillId="5" borderId="3" xfId="0" applyFont="1" applyFill="1" applyBorder="1"/>
    <xf numFmtId="0" fontId="11" fillId="5" borderId="4" xfId="0" applyFont="1" applyFill="1" applyBorder="1"/>
    <xf numFmtId="0" fontId="0" fillId="4" borderId="0" xfId="0" applyFill="1" applyAlignment="1">
      <alignment vertical="center" wrapText="1"/>
    </xf>
    <xf numFmtId="0" fontId="0" fillId="0" borderId="32" xfId="0" applyBorder="1"/>
    <xf numFmtId="0" fontId="0" fillId="5" borderId="18" xfId="0" applyFill="1" applyBorder="1"/>
    <xf numFmtId="0" fontId="0" fillId="5" borderId="32" xfId="0" applyFill="1" applyBorder="1"/>
    <xf numFmtId="0" fontId="10" fillId="5" borderId="0" xfId="0" applyFont="1" applyFill="1"/>
    <xf numFmtId="0" fontId="0" fillId="2" borderId="0" xfId="0" applyFill="1" applyAlignment="1">
      <alignment horizontal="center" vertical="center" wrapText="1"/>
    </xf>
    <xf numFmtId="0" fontId="0" fillId="5" borderId="21" xfId="0" applyFill="1" applyBorder="1"/>
    <xf numFmtId="0" fontId="0" fillId="5" borderId="25" xfId="0" applyFill="1" applyBorder="1"/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</cellXfs>
  <cellStyles count="4">
    <cellStyle name="Hiperlink" xfId="1" builtinId="8"/>
    <cellStyle name="Normal" xfId="0" builtinId="0"/>
    <cellStyle name="Normal 2" xfId="2" xr:uid="{00000000-0005-0000-0000-000002000000}"/>
    <cellStyle name="Vírgula" xfId="3" builtinId="3"/>
  </cellStyles>
  <dxfs count="20">
    <dxf>
      <font>
        <b/>
      </font>
    </dxf>
    <dxf>
      <font>
        <b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u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Douglas Oliveira do Nascimento" refreshedDate="45061.51937199074" createdVersion="8" refreshedVersion="8" recordCount="5571" xr:uid="{00000000-000A-0000-FFFF-FFFF0F000000}">
  <cacheSource type="worksheet">
    <worksheetSource ref="A2:M5573" sheet="Atual_15052023"/>
  </cacheSource>
  <cacheFields count="13">
    <cacheField name="CD_MUNICIPIO" numFmtId="0">
      <sharedItems containsString="0" containsBlank="1" containsNumber="1" containsInteger="1" minValue="110001" maxValue="530010"/>
    </cacheField>
    <cacheField name="SG_UF" numFmtId="0">
      <sharedItems containsBlank="1"/>
    </cacheField>
    <cacheField name="CD_REGIAO_SAUDE_2023" numFmtId="0">
      <sharedItems containsString="0" containsBlank="1" containsNumber="1" containsInteger="1" minValue="11001" maxValue="53001"/>
    </cacheField>
    <cacheField name="NM_REGIONAL_SAUDE" numFmtId="0">
      <sharedItems containsBlank="1" count="466">
        <s v="Baixo Acre e Purus"/>
        <s v="Alto Acre"/>
        <s v="Juruá e Tarauacá/Envira"/>
        <s v="10ª Região de Saúde"/>
        <s v="5ª Região de Saúde"/>
        <s v="7ª Região de Saúde"/>
        <s v="4ª Região de Saúde"/>
        <s v="1ª Região de Saúde"/>
        <s v="8ª Região de Saúde"/>
        <s v="3ª Região de Saúde"/>
        <s v="9ª Região de Saúde"/>
        <s v="6ª Região de Saúde"/>
        <s v="2ª Região de Saúde"/>
        <s v="Triângulo"/>
        <s v="Alto Solimões"/>
        <s v="Rio Negro e Solimões"/>
        <s v="Rio Madeira"/>
        <s v="Manaus, Entorno e Alto Rio Negro"/>
        <s v="Baixo Amazonas"/>
        <s v="Regional Purus"/>
        <s v="Regional Juruá"/>
        <s v="Médio Amazonas"/>
        <s v="Área Norte"/>
        <s v="Área Central"/>
        <s v="Área Sudoeste"/>
        <s v="Seabra"/>
        <s v="Paulo Afonso"/>
        <s v="Alagoinhas"/>
        <s v="Ribeira do Pombal"/>
        <s v="Serrinha"/>
        <s v="Jequié"/>
        <s v="Teixeira de Freitas"/>
        <s v="Itabuna"/>
        <s v="Santo Antônio de Jesus"/>
        <s v="Feira de Santana"/>
        <s v="Irecê"/>
        <s v="Vitória da Conquista"/>
        <s v="Itaberaba"/>
        <s v="Senhor do Bonfim"/>
        <s v="Barreiras"/>
        <s v="Brumado"/>
        <s v="Ilhéus"/>
        <s v="Ibotirama"/>
        <s v="Porto Seguro"/>
        <s v="Santa Maria da Vitória"/>
        <s v="Guanambi"/>
        <s v="Itapetinga"/>
        <s v="Cruz das Almas"/>
        <s v="Jacobina"/>
        <s v="Valença"/>
        <s v="Camaçari"/>
        <s v="Juazeiro"/>
        <s v="Salvador"/>
        <s v="19ª Região Brejo Santo"/>
        <s v="3ª Região Maracanaú"/>
        <s v="12ª Região Acaraú"/>
        <s v="18ª Região Iguatú"/>
        <s v="14ª Região Tauá"/>
        <s v="11ª Região Sobral"/>
        <s v="20ª Região Crato"/>
        <s v="10ª Região Limoeiro do Norte"/>
        <s v="6ª Região Itapipoca"/>
        <s v="2ª Região Caucaia"/>
        <s v="1ª Região Fortaleza"/>
        <s v="7ª Região Aracati"/>
        <s v="4ª Região Baturité"/>
        <s v="15ª Região Crateús"/>
        <s v="17ª Região Icó"/>
        <s v="8ª Região Quixadá"/>
        <s v="21ª Região Juazeiro do Norte"/>
        <s v="16ª Região Camocim"/>
        <s v="22ª Região Cascavel"/>
        <s v="5ª Região Canindé"/>
        <s v="13ª Região Tianguá"/>
        <s v="9ª Região Russas"/>
        <s v="Distrito Federal"/>
        <s v="Metropolitana"/>
        <s v="Central Norte"/>
        <s v="Sul"/>
        <s v="Central"/>
        <s v="Pirineus"/>
        <s v="Sudoeste I"/>
        <s v="Oeste II"/>
        <s v="Entorno Norte"/>
        <s v="Entorno Sul"/>
        <s v="Serra da Mesa"/>
        <s v="Nordeste II"/>
        <s v="Rio Vermelho"/>
        <s v="Oeste I"/>
        <s v="Estrada de Ferro"/>
        <s v="Centro Sul"/>
        <s v="Sudoeste II"/>
        <s v="São Patrício II"/>
        <s v="Norte"/>
        <s v="Nordeste I"/>
        <s v="São Patrício I"/>
        <s v="Açailândia"/>
        <s v="Caxias"/>
        <s v="Chapadinha"/>
        <s v="São Luís"/>
        <s v="Bacabal"/>
        <s v="Codó"/>
        <s v="Santa Inês"/>
        <s v="Balsas"/>
        <s v="Zé Doca"/>
        <s v="Imperatriz"/>
        <s v="Itapecuru Mirim"/>
        <s v="Pinheiro"/>
        <s v="Barra do Corda"/>
        <s v="Rosário"/>
        <s v="Viana"/>
        <s v="São João dos Patos"/>
        <s v="Pedreiras"/>
        <s v="Presidente Dutra"/>
        <s v="Timon"/>
        <s v="Patrocínio / Monte Carmelo"/>
        <s v="Sete Lagoas"/>
        <s v="Manhuaçu"/>
        <s v="Ponte Nova"/>
        <s v="Ipatinga"/>
        <s v="Santa Maria do Suaçuí"/>
        <s v="Uberaba"/>
        <s v="Campo Belo"/>
        <s v="Águas Formosas"/>
        <s v="Pedra azul"/>
        <s v="Resplendor"/>
        <s v="São Lourenço"/>
        <s v="Poços de Caldas"/>
        <s v="Além  Paraíba"/>
        <s v="Alfenas / Machado"/>
        <s v="Barbacena"/>
        <s v="Almenara/Jacinto"/>
        <s v="Governador Valadares"/>
        <s v="Passos"/>
        <s v="Serro"/>
        <s v="Lima Duarte"/>
        <s v="Teófilo Otoni / Malacacheta"/>
        <s v="Coronel Fabriciano/Timóteo"/>
        <s v="Muriaé"/>
        <s v="Santos Dumont"/>
        <s v="Araçuaí"/>
        <s v="Uberlândia / Araguari"/>
        <s v="Viçosa"/>
        <s v="São Gotardo"/>
        <s v="Divinópolis"/>
        <s v="Araxá"/>
        <s v="Guaxupé"/>
        <s v="Lagoa da Prata/Sto Ant do Monte"/>
        <s v="Leopoldina / Cataguases"/>
        <s v="Turmalina/Minas Novas/Capelinha"/>
        <s v="Unaí"/>
        <s v="Curvelo"/>
        <s v="Formiga"/>
        <s v="Itabira"/>
        <s v="São João Del Rei"/>
        <s v="João Monlevade"/>
        <s v="Juiz de Fora"/>
        <s v="Belo Horizonte/ Nova Lima/ Caeté "/>
        <s v="Taiobeiras"/>
        <s v="Betim"/>
        <s v="São João Nepomuceno / bicas"/>
        <s v="Três Pontas"/>
        <s v="Bocaiúva"/>
        <s v="Bom Despacho"/>
        <s v="Caratinga"/>
        <s v="Pouso Alegre"/>
        <s v="Januária"/>
        <s v="Francisco Sá"/>
        <s v="João Pinheiro"/>
        <s v="Brasília de Minas/São Francisco"/>
        <s v="Ubá"/>
        <s v="Itajubá"/>
        <s v="Pirapora"/>
        <s v="Ituiutaba"/>
        <s v="Carangola"/>
        <s v="Três Corações"/>
        <s v="Itambacuri"/>
        <s v="Peçanha/São João Evangelista"/>
        <s v="Cassia"/>
        <s v="Piumhi"/>
        <s v="Padre Paraíso"/>
        <s v="Conselheiro Lafaiete"/>
        <s v="Diamantina"/>
        <s v="Nanuque"/>
        <s v="Guanhães"/>
        <s v="Oliveira/Santo Antônio do Amparo"/>
        <s v="Frutal / Iturama"/>
        <s v="Lavras"/>
        <s v="Janaúba/Monte Azul"/>
        <s v="Mantena"/>
        <s v="Montes Claros "/>
        <s v="Itaobim"/>
        <s v="Pará de Minas"/>
        <s v="Vespasiano"/>
        <s v="Congonhas"/>
        <s v="Contagem"/>
        <s v="Coração de Jesus"/>
        <s v="Varginha"/>
        <s v="Patos de Minas"/>
        <s v="salinas"/>
        <s v="Ouro Preto"/>
        <s v="Itaúna"/>
        <s v="São Sebastião do Paraíso"/>
        <s v="Manga"/>
        <s v="Três Lagoas"/>
        <s v="Campo Grande"/>
        <s v="Dourados"/>
        <s v="Corumbá"/>
        <s v="Baixada Cuiabana"/>
        <s v="Médio Araguaia"/>
        <s v="Alto Tapajós"/>
        <s v="Sul Matogrossense"/>
        <s v="Norte Araguaia Karajá"/>
        <s v="Centro Norte"/>
        <s v="Garças Araguaia"/>
        <s v="Oeste Matogrossense"/>
        <s v="Médio Norte Matogrossense"/>
        <s v="Noroeste Matogrossense"/>
        <s v="Sudoeste Matogrossense"/>
        <s v="Araguaia Xingu"/>
        <s v="Teles Pires"/>
        <s v="Norte Matogrossense"/>
        <s v="Vale do Peixoto"/>
        <s v="Vale dos Arinos"/>
        <s v="Tocantins"/>
        <s v="Carajás"/>
        <s v="Metropolitana II"/>
        <s v="Marajó I"/>
        <s v="Araguaia"/>
        <s v="Xingu"/>
        <s v="Marajó II"/>
        <s v="Metropolitana I"/>
        <s v="Rio Caetés"/>
        <s v="Metropolitana III"/>
        <s v="Tapajós"/>
        <s v="Lago de Tucuruí"/>
        <s v="11ª Região"/>
        <s v="7ª Região"/>
        <s v="3ª Região"/>
        <s v="2ª Região"/>
        <s v="15ª Região"/>
        <s v="1ª Região Mata Atlântica"/>
        <s v="5ª Região"/>
        <s v="10ª Região"/>
        <s v="6ª Região"/>
        <s v="16ª Região"/>
        <s v="14ª Região"/>
        <s v="4ª Região"/>
        <s v="8ª Região"/>
        <s v="9ª Região"/>
        <s v="13ª Região"/>
        <s v="12ª Região"/>
        <s v="Recife"/>
        <s v="Afogados da Ingazeira"/>
        <s v="Petrolina"/>
        <s v="Caruaru"/>
        <s v="Palmares"/>
        <s v="Garanhuns"/>
        <s v="Goiana"/>
        <s v="Ouricuri"/>
        <s v="Arcoverde"/>
        <s v="Salgueiro"/>
        <s v="Serra Talhada"/>
        <s v="Limoeiro"/>
        <s v="Vale do Rio Guaribas"/>
        <s v="Entre Rios"/>
        <s v="Chapada das Mangabeiras"/>
        <s v="Serra da Capivara"/>
        <s v="Tabuleiros do Alto Parnaíba"/>
        <s v="Vale do Sambito"/>
        <s v="Vale dos Rios Piauí e Itaueiras"/>
        <s v="Carnaubais"/>
        <s v="Cocais"/>
        <s v="Vale do Canindé"/>
        <s v="Planície Litorânea"/>
        <s v="18ª RS Cornélio Procópio"/>
        <s v="2ª RS Metropolitana"/>
        <s v="11ª RS Campo Mourão"/>
        <s v="12ª RS Umuarama"/>
        <s v="14ª RS Paranavaí"/>
        <s v="17ª RS Londrina"/>
        <s v="8ª RS Francisco Beltrão"/>
        <s v="10ª RS Cascavel"/>
        <s v="15ª RS Maringá"/>
        <s v="1ª RS Paranaguá"/>
        <s v="6ª RS União da Vitória"/>
        <s v="16ª RS Apucarana"/>
        <s v="3ª RS Ponta Grossa"/>
        <s v="22ª RS Ivaiporã"/>
        <s v="20ª RS Toledo"/>
        <s v="19ª RS Jacarezinho"/>
        <s v="5ª RS Guarapuava"/>
        <s v="7ª RS Pato Branco"/>
        <s v="13ª RS Cianorte"/>
        <s v="21ª RS Telêmaco Borba"/>
        <s v="4ª RS Irati"/>
        <s v="9ª RS Foz do Iguaçu"/>
        <s v="Baia da Ilha Grande"/>
        <s v="Noroeste"/>
        <s v="Baixada Litorânea"/>
        <s v="Centro-Sul"/>
        <s v="Médio Paraíba"/>
        <s v="Serrana"/>
        <s v="4ª Região de Saúde - Caicó"/>
        <s v="8ª Região de Saúde - Açu"/>
        <s v="3ª Região de Saúde - João Câmara"/>
        <s v="6ª Região de Saúde - Pau dos Ferros"/>
        <s v="2ª Região de Saúde - Mossoró"/>
        <s v="1ª Região de Saúde - São José de Mipibu"/>
        <s v="5ª Região de Saúde - Santa Cruz"/>
        <s v="7ª Região de Saúde - Metropolitana"/>
        <s v="Zona da Mata"/>
        <s v="Vale do Jamari"/>
        <s v="Cone Sul"/>
        <s v="Café"/>
        <s v="Madeira-Mamoré"/>
        <s v="Vale do Guaporé"/>
        <s v="Região 22 - Pampa"/>
        <s v="Região 18 - Araucárias"/>
        <s v="Região 01 - Verdes Campos"/>
        <s v="Região 13 - Diversidade"/>
        <s v="Região 14 - Fronteira Noroeste"/>
        <s v="Região 03 - Fronteira Oeste"/>
        <s v="Região 17 - Planalto"/>
        <s v="Região 15 - Caminho das Águas"/>
        <s v="Região 19 - Botucaraí"/>
        <s v="Região 26 - Uva Vale"/>
        <s v="Região 10 - Capital e Vale do Gravataí"/>
        <s v="Região 21 - Sul"/>
        <s v="Região 29 - Vales e Montanhas"/>
        <s v="Região 09 - Carbonífera/Costa Doce"/>
        <s v="Região 07 - Vale dos Sinos"/>
        <s v="Região 16 - Alto Uruguai Gaúcho"/>
        <s v="Região 04 - Belas Praias"/>
        <s v="Região 27 - Jacuí Centro"/>
        <s v="Região 05 - Bons Ventos"/>
        <s v="Região 08 - Vale do Caí e Metropolitana"/>
        <s v="Região 20 - Rota da Produção"/>
        <s v="Região 25 - Vinhedos e Basalto"/>
        <s v="Região 12 - Portal das Missões"/>
        <s v="Região 24 - Campos de Cima da Serra"/>
        <s v="Região 30 - Vale da Luz"/>
        <s v="Região 11 - Sete Povos das Missões"/>
        <s v="Região 02 - Entre Rios"/>
        <s v="Região 06 - Vale do Paranhana e Costa Serra"/>
        <s v="Região 28 - Vinte e Oito"/>
        <s v="Região 23 - Caxias e Hortênsias"/>
        <s v="Meio Oeste"/>
        <s v="Xanxerê"/>
        <s v="Alto Vale do Itajaí"/>
        <s v="Oeste"/>
        <s v="Grande Florianópolis"/>
        <s v="Alto Uruguai Catarinense"/>
        <s v="Extremo Oeste"/>
        <s v="Serra Catarinense"/>
        <s v="Médio Vale do Itajaí"/>
        <s v="Nordeste"/>
        <s v="Extremo Sul Catarinense"/>
        <s v="Laguna"/>
        <s v="Alto Vale do Rio do Peixe"/>
        <s v="Foz do Rio Itajaí"/>
        <s v="Carbonífera"/>
        <s v="vale do itapocú"/>
        <s v="Planalto Norte"/>
        <s v="Propriá"/>
        <s v="Aracaju"/>
        <s v="Estância"/>
        <s v="Itabaiana"/>
        <s v="Nossa Senhora da Glória"/>
        <s v="Nossa Senhora do Socorro"/>
        <s v="Lagarto"/>
        <s v="Adamantina"/>
        <s v="José Bonifácio"/>
        <s v="Mantiqueira"/>
        <s v="Circuito das Águas"/>
        <s v="Vale do Jurumirim"/>
        <s v="Piracicaba"/>
        <s v="Bauru"/>
        <s v="Itapetininga"/>
        <s v="Alta Sorocabana"/>
        <s v="Norte - Barretos"/>
        <s v="Vale das Cachoeiras"/>
        <s v="Consórcios do DRS II"/>
        <s v="Sorocaba"/>
        <s v="Votuporanga"/>
        <s v="Marília"/>
        <s v="Região Metropolitana de Campinas"/>
        <s v="Central do DRS III"/>
        <s v="Rio Claro"/>
        <s v="Lagos do DRS II"/>
        <s v="Polo Cuesta"/>
        <s v="Circuito da Fé e Vale Histórico"/>
        <s v="Jales"/>
        <s v="Itapeva"/>
        <s v="Central do DRS II"/>
        <s v="Alta Mogiana"/>
        <s v="Araras"/>
        <s v="Tupã"/>
        <s v="Catanduva"/>
        <s v="Alto do Tietê"/>
        <s v="Assis"/>
        <s v="Bragança"/>
        <s v="São José do Rio Preto"/>
        <s v="Jaú"/>
        <s v="Vale do Ribeira"/>
        <s v="Horizonte Verde"/>
        <s v="Rota dos Bandeirantes"/>
        <s v="Sul - Barretos"/>
        <s v="Ourinhos"/>
        <s v="Baixada Santista"/>
        <s v="Centro Oeste do DRS III"/>
        <s v="Jundiaí"/>
        <s v="Alto Vale do Paraíba"/>
        <s v="Rio Pardo"/>
        <s v="Lins"/>
        <s v="Franco da Rocha"/>
        <s v="Extremo Oeste Paulista"/>
        <s v="Vale do Paraíba/Região Serrana"/>
        <s v="Norte do DRS III"/>
        <s v="Litoral Norte"/>
        <s v="Limeira"/>
        <s v="Mananciais"/>
        <s v="Aquífero Guarani"/>
        <s v="Três Colinas"/>
        <s v="Coração do DRS III"/>
        <s v="Grande ABC"/>
        <s v="Alta Paulista"/>
        <s v="Baixa Mogiana"/>
        <s v="Fernandópolis"/>
        <s v="Pontal do Paranapanema"/>
        <s v="Alto Capivari"/>
        <s v="Alta Anhanguera"/>
        <s v="Santa Fé do Sul"/>
        <s v="São Paulo"/>
        <s v="Cantão"/>
        <s v="Bico do Papagaio"/>
        <s v="Ilha do Bananal"/>
        <s v="Sudeste"/>
        <s v="Capim Dourado"/>
        <s v="Médio Norte Araguaia"/>
        <s v="Cerrado Tocantins Araguaia"/>
        <s v="Amor Perfeito"/>
        <m/>
        <s v="Salinas Taiobeiras" u="1"/>
        <s v="Patrocínio Monte Carmelo" u="1"/>
        <s v="Divinópolis Santo Antônio do Monte" u="1"/>
        <s v="Juiz de Fora Lima Duarte Bom Jardim Minas" u="1"/>
        <s v="Montes Claros Bocaiúva" u="1"/>
        <s v="Belo Horizonte Nova Lima Caeté" u="1"/>
        <s v="Minas Novas Turmalina Capelinha" u="1"/>
        <s v="Leopoldina Cataguases" u="1"/>
        <s v="Passos Piumhi" u="1"/>
        <s v="Coronel Fabriciano Timóteo" u="1"/>
        <s v="Região 06 - Vale do Paranhana e Costa Serr" u="1"/>
        <s v="Almenara" u="1"/>
        <s v="Brasília de Minas São Francisco" u="1"/>
        <s v="Alfenas Machado" u="1"/>
        <s v="Janaúba Monte Azul" u="1"/>
        <s v="Conselheiro Lafaiete Congonhas" u="1"/>
        <s v="São João Nepomuceno Bicas" u="1"/>
        <s v="Teófilo Otoni Malacacheta Itambacuri" u="1"/>
        <s v="Além Paraíba" u="1"/>
        <s v="Uberlândia Araguari" u="1"/>
        <s v="Santa Maria do Suaçuí São João Evangelista" u="1"/>
        <s v="Frutal Iturama" u="1"/>
        <s v="Santo Antônio do Amparo Campo Belo" u="1"/>
      </sharedItems>
    </cacheField>
    <cacheField name="NM_MUNICIPIO" numFmtId="0">
      <sharedItems containsBlank="1"/>
    </cacheField>
    <cacheField name="NOME DA REGIÃO DE SAÚDE" numFmtId="0">
      <sharedItems containsBlank="1" count="357">
        <s v="Acre"/>
        <s v="Brasiléia"/>
        <s v="Cruzeiro do Sul"/>
        <s v="Região 03"/>
        <s v="Região 02"/>
        <s v="Região 04"/>
        <s v="Região 01"/>
        <s v="Região 05"/>
        <s v="Triângulo"/>
        <s v="Alto Solimões"/>
        <s v="Rio Negro e Solimões"/>
        <s v="Amazonas"/>
        <s v="Entorno de Manaus"/>
        <s v="Baixo Amazonas"/>
        <s v="Médio Amazonas"/>
        <s v="II Regional de Saúde"/>
        <s v="I Regional de Saúde"/>
        <s v="Seabra"/>
        <s v="Paulo Afonso"/>
        <s v="Alagoinhas"/>
        <s v="Cícero Dantas"/>
        <s v="Serrinha"/>
        <s v="Jequié"/>
        <s v="Teixeira de Freitas"/>
        <s v="Itabuna"/>
        <s v="Amargosa"/>
        <s v="Feira de Santana"/>
        <s v="Irecê"/>
        <s v="Vitória da Conquista"/>
        <s v="Itaberaba"/>
        <s v="Senhor do Bonfim"/>
        <s v="Barreiras"/>
        <s v="Brumado"/>
        <s v="Ilhéus"/>
        <s v="Santo Antônio de Jesus"/>
        <s v="Mundo Novo"/>
        <s v="Ibotirama"/>
        <s v="Eunápolis"/>
        <s v="Santa Maria da Vitória"/>
        <s v="Boquira"/>
        <s v="Itapetinga"/>
        <s v="Cruz das Almas"/>
        <s v="Caetité"/>
        <s v="Jacobina"/>
        <s v="Gandu"/>
        <s v="Salvador"/>
        <s v="Juazeiro"/>
        <s v="Guanambi"/>
        <s v="Brejo Santo"/>
        <s v="Maracanaú"/>
        <s v="Acaraú"/>
        <s v="Iguatu"/>
        <s v="Tauá"/>
        <s v="Sobral"/>
        <s v="Crato"/>
        <s v="Limoeiro do Norte"/>
        <s v="Itapipoca"/>
        <s v="Caucaia"/>
        <s v="Fortaleza"/>
        <s v="Aracati"/>
        <s v="Baturité"/>
        <s v="Crateús"/>
        <s v="Icó"/>
        <s v="Quixadá"/>
        <s v="Juazeiro do Norte"/>
        <s v="Camocim"/>
        <s v="Canindé"/>
        <s v="Tianguá"/>
        <s v="Russas"/>
        <s v="Distrito Federal"/>
        <s v="SR Vitória"/>
        <s v="SR Colatina"/>
        <s v="SR Cachoeiro do Itapemirim"/>
        <s v="SR São Mateus"/>
        <s v="Central"/>
        <s v="Pirineus"/>
        <s v="Sudoeste I"/>
        <s v="Oeste II"/>
        <s v="Entorno Norte"/>
        <s v="Sul"/>
        <s v="Entorno Sul"/>
        <s v="Serra da Mesa"/>
        <s v="Nordeste"/>
        <s v="Rio Vermelho"/>
        <s v="Oeste I"/>
        <s v="Estrada de Ferro"/>
        <s v="Centro Sul"/>
        <s v="Sudoeste II"/>
        <s v="São Patrício"/>
        <s v="Norte"/>
        <s v="Carajás"/>
        <s v="Alto Munim"/>
        <s v="Delta do Parnaíba"/>
        <s v="Pericumã"/>
        <s v="Timbiras"/>
        <s v="Mearim"/>
        <s v="Cocais"/>
        <s v="Pindaré"/>
        <s v="Gerais de Balsas"/>
        <s v="Gurupi"/>
        <s v="Tocantins"/>
        <s v="Baixo Itapecuru"/>
        <s v="Litoral Ocidental"/>
        <s v="Alto Turi"/>
        <s v="Serras"/>
        <s v="Eixos Rodo-Ferroviários"/>
        <s v="Baixo Munim"/>
        <s v="Baixada Maranhense"/>
        <s v="Sertão Maranhense"/>
        <s v="Guajajaras"/>
        <s v="Lençóis Maranhenses"/>
        <s v="Baixo Balsas"/>
        <s v="Médio Mearim"/>
        <s v="Baixo Turi"/>
        <s v="Alpercatas"/>
        <s v="Lagos"/>
        <s v="Chapada das Mesas"/>
        <s v="Flores"/>
        <s v="Pré-Amazônia"/>
        <s v="Imigrantes"/>
        <s v="Médio Parnaíba"/>
        <s v="Ilha do Maranhão"/>
        <s v="Uberlândia"/>
        <s v="Sete Lagoas"/>
        <s v="Manhumirim"/>
        <s v="Ponte Nova"/>
        <s v="Coronel Fabriciano"/>
        <s v="Governador Valadares"/>
        <s v="Uberaba"/>
        <s v="Divinópolis"/>
        <s v="Teófilo Otoni"/>
        <s v="Pedra Azul"/>
        <s v="Varginha"/>
        <s v="Pouso Alegre"/>
        <s v="Leopoldina"/>
        <s v="Alfenas"/>
        <s v="Barbacena"/>
        <s v="Passos"/>
        <s v="Diamantina"/>
        <s v="Juiz de Fora"/>
        <s v="Ubá"/>
        <s v="Patos de Minas"/>
        <s v="Unaí"/>
        <s v="Itabira"/>
        <s v="São João Del Rei"/>
        <s v="Belo Horizonte"/>
        <s v="Montes Claros"/>
        <s v="Januária"/>
        <s v="Pirapora"/>
        <s v="Ituiutaba"/>
        <s v="NCT de Três Lagoas"/>
        <s v="NCT de Coxim"/>
        <s v="NCT de Ponta Porã"/>
        <s v="NCT de Aquidauana"/>
        <s v="NCT de Nova Andradina"/>
        <s v="NCT de Paranaíba"/>
        <s v="NCT de Campo Grande"/>
        <s v="NCT de Jardim"/>
        <s v="NCT de Dourados"/>
        <s v="NCT de Corumbá"/>
        <s v="NCT de Fátima do Sul"/>
        <s v="NCT de Naviraí"/>
        <e v="#N/A"/>
        <s v="Baixada Cuiabana"/>
        <s v="Água Boa"/>
        <s v="Alta Floresta"/>
        <s v="Rondonópolis"/>
        <s v="São Félix do Araguaia"/>
        <s v="Diamantino"/>
        <s v="Barra do Garças"/>
        <s v="Cáceres"/>
        <s v="Tangará da Serra"/>
        <s v="Juína"/>
        <s v="Pontes e Lacerda"/>
        <s v="Porto Alegre do Norte"/>
        <s v="Sinop"/>
        <s v="Colíder"/>
        <s v="Peixoto de Azevedo"/>
        <s v="Juara"/>
        <s v="Alça Viária"/>
        <s v="Rodovia BR 222"/>
        <s v="Rodovia PA-140/Rio Capim"/>
        <s v="Marajó Oriental"/>
        <s v="Araguaia-Xingu"/>
        <s v="Rodovia Transamazônica"/>
        <s v="Marajó Ocidental"/>
        <s v="Metropolitana"/>
        <s v="Bacia Atlântico-Caetés"/>
        <s v="Rodovia BR 010"/>
        <s v="Rio Tapajós"/>
        <s v="Baixo Tocantins"/>
        <s v="Planalto do Araguaia"/>
        <s v="Serra das Andorinhas"/>
        <s v="Lago Tucuruí"/>
        <s v="Serra dos Carajás"/>
        <s v="Rio Guamá"/>
        <s v="Rodovia PA-140/Rio Guajará-Mirim"/>
        <s v="Araguaia"/>
        <s v="Calha Norte"/>
        <s v="Itacaiúnas Tocantins"/>
        <s v="Entre Rios"/>
        <s v="XI Núcleo Regional de Saúde"/>
        <s v="VII Núcleo Regional de Saúde"/>
        <s v="III Núcleo Regional de Saúde"/>
        <s v="II Núcleo Regional de Saúde"/>
        <s v="I Núcleo Regional de Saúde"/>
        <s v="V Núcleo Regional de Saúde"/>
        <s v="X Núcleo Regional de Saúde"/>
        <s v="VI Núcleo Regional de Saúde"/>
        <s v="IV Núcleo Regional de Saúde"/>
        <s v="VIII Núcleo Regional de Saúde"/>
        <s v="IX Núcleo Regional de Saúde"/>
        <s v="XII Núcleo Regional de Saúde"/>
        <s v="Recife"/>
        <s v="Afogados da Ingazeira"/>
        <s v="Petrolina"/>
        <s v="Caruaru"/>
        <s v="Palmares"/>
        <s v="Garanhuns"/>
        <s v="Goiana"/>
        <s v="Ouricuri"/>
        <s v="Arcoverde"/>
        <s v="Salgueiro"/>
        <s v="Serra Talhada"/>
        <s v="Limoeiro"/>
        <s v="TD Vale do Rio Guaribas"/>
        <s v="TD Entre Rios"/>
        <s v="TD Chapada das Mangabeiras"/>
        <s v="TD Serra da Capivara"/>
        <s v="TD Tabuleiros do Alto Parnaíba"/>
        <s v="TD Vale do Sambito"/>
        <s v="TD Vale dos Rios Piauí e Itaueiras"/>
        <s v="TD Carnaubais"/>
        <s v="TD dos Cocais"/>
        <s v="TD Vale do Canindé"/>
        <s v="TD Planície Litorânea"/>
        <s v="Cornélio Procópio"/>
        <s v="Campo Mourão"/>
        <s v="Umuarama"/>
        <s v="Paranavaí"/>
        <s v="Londrina"/>
        <s v="Francisco Beltrão"/>
        <s v="Cascavel"/>
        <s v="Maringá"/>
        <s v="Paranaguá"/>
        <s v="União da Vitória"/>
        <s v="Apucarana"/>
        <s v="Ponta Grossa"/>
        <s v="Ivaiporã"/>
        <s v="Toledo"/>
        <s v="Jacarezinho"/>
        <s v="Guarapuava"/>
        <s v="Pato Branco"/>
        <s v="Cianorte"/>
        <s v="Telêmaco Borba"/>
        <s v="Irati"/>
        <s v="Foz do Iguaçu"/>
        <s v="Baía da Ilha Grande"/>
        <s v="Noroeste"/>
        <s v="Baixada Litorânea"/>
        <s v="Centro-Sul"/>
        <s v="Médio Paraíba"/>
        <s v="Metropolitana I"/>
        <s v="Serrana"/>
        <s v="Metropolitana II"/>
        <s v="IV ETAM"/>
        <s v="II ETAM"/>
        <s v="III ETAM"/>
        <s v="VI ETAM"/>
        <s v="I ETAM"/>
        <s v="V ETAM"/>
        <s v="Grande Natal"/>
        <s v="II Delegacia Regional de Saúde"/>
        <s v="Departamento de Epidemiologia"/>
        <s v="I Delegacia Regional de Saúde"/>
        <s v="III Delegacia Regional de Saúde"/>
        <s v="Secretaria Estadual de Saúde"/>
        <s v="CRS 07 Bagé"/>
        <s v="CRS 06 Passo Fundo"/>
        <s v="CRS 04 Santa Maria"/>
        <s v="CRS 17 Ijuí"/>
        <s v="CRS 14 Santa Rosa"/>
        <s v="CRS 10 Alegrete"/>
        <s v="CRS 19 Frederico Westphalen"/>
        <s v="CRS 05 Caxias do Sul"/>
        <s v="CRS 01 Porto Alegre"/>
        <s v="CRS 03 Pelotas"/>
        <s v="CRS 16 Lajeado"/>
        <s v="CRS 02 Porto Alegre"/>
        <s v="CRS 11 Erechim"/>
        <s v="CRS 18 Osório"/>
        <s v="CRS 08 Cachoeira do Sul"/>
        <s v="CRS 15 Palmeira das Missões"/>
        <s v="CRS 09 Cruz Alta"/>
        <s v="CRS 12 Santo Ângelo"/>
        <s v="CRS 13 Santa Cruz do Sul"/>
        <s v="Joaçaba"/>
        <s v="Xanxerê"/>
        <s v="Rio do Sul"/>
        <s v="Chapecó"/>
        <s v="Grande Florianópolis"/>
        <s v="Concórdia"/>
        <s v="São Miguel do Oeste"/>
        <s v="Lages"/>
        <s v="Timbó"/>
        <s v="Joinville"/>
        <s v="Araranguá"/>
        <s v="Tubarão"/>
        <s v="Videira"/>
        <s v="Balneário Camboriú"/>
        <s v="Itajaí"/>
        <s v="Canoinhas"/>
        <s v="Blumenau"/>
        <s v="Brusque"/>
        <s v="Mafra"/>
        <s v="Criciúma"/>
        <s v="Jaraguá do Sul"/>
        <s v="Região Propriá"/>
        <s v="Região Aracaju"/>
        <s v="Região Estância"/>
        <s v="Região Itabaiana"/>
        <s v="Região Nossa Senhora da Glória"/>
        <s v="Região Nossa Senhora do Socorro"/>
        <s v="Região Lagarto"/>
        <s v="Marília"/>
        <s v="São José do Rio Preto"/>
        <s v="São João da Boa Vista"/>
        <s v="Campinas"/>
        <s v="Bauru"/>
        <s v="Piracicaba"/>
        <s v="Sorocaba"/>
        <s v="Presidente Prudente"/>
        <s v="Barretos"/>
        <s v="Ribeirão Preto"/>
        <s v="Araçatuba"/>
        <s v="Araraquara"/>
        <s v="Taubaté"/>
        <s v="Franca"/>
        <s v="Grande São Paulo"/>
        <s v="Registro"/>
        <s v="Baixada Santista"/>
        <s v="Região de Saúde do Cantão"/>
        <s v="Região de Saúde Portal do Bico"/>
        <s v="Região de Saúde Centro-Sul"/>
        <s v="Região de Saúde Sudeste"/>
        <s v="Região de Saúde do Médio Araguaia"/>
        <s v="Região de Saúde do Capim Dourado"/>
        <s v="Região de Saúde Médio Norte"/>
        <s v="Região de Saúde Bico do Papagaio"/>
        <s v="Região de Saúde de Araguaia-Tocantins"/>
        <s v="Região de Saúde Extremo Sudeste"/>
        <s v="Região de Saúde Cultura do Cerrado"/>
        <s v="Região de Saúde de Porto Nacional"/>
        <s v="Região de Saúde de Lobo Guará"/>
        <s v="Região de Saúde do Sul Angical"/>
        <s v="Região de Saúde de Miracema"/>
        <m/>
      </sharedItems>
    </cacheField>
    <cacheField name="Municípios IN 37" numFmtId="0">
      <sharedItems containsBlank="1"/>
    </cacheField>
    <cacheField name="Verificação I (Novo Município)" numFmtId="0">
      <sharedItems containsBlank="1" containsMixedTypes="1" containsNumber="1" containsInteger="1" minValue="110001" maxValue="530010"/>
    </cacheField>
    <cacheField name="Verificação II: Municípios que mudaram de nome" numFmtId="0">
      <sharedItems containsBlank="1" count="4">
        <s v="Mesmo município"/>
        <s v="Município diferente"/>
        <e v="#N/A"/>
        <m/>
      </sharedItems>
    </cacheField>
    <cacheField name="Verificação III: Novas Regiões de Saúde" numFmtId="0">
      <sharedItems containsBlank="1" count="101">
        <e v="#N/A"/>
        <s v="Triângulo"/>
        <s v="Alto Solimões"/>
        <s v="Rio Negro e Solimões"/>
        <s v="Baixo Amazonas"/>
        <s v="Médio Amazonas"/>
        <s v="Seabra"/>
        <s v="Paulo Afonso"/>
        <s v="Alagoinhas"/>
        <s v="Serrinha"/>
        <s v="Jequié"/>
        <s v="Teixeira de Freitas"/>
        <s v="Itabuna"/>
        <s v="Santo Antônio de Jesus"/>
        <s v="Feira de Santana"/>
        <s v="Irecê"/>
        <s v="Vitória da Conquista"/>
        <s v="Itaberaba"/>
        <s v="Senhor do Bonfim"/>
        <s v="Barreiras"/>
        <s v="Brumado"/>
        <s v="Ilhéus"/>
        <s v="Ibotirama"/>
        <s v="Santa Maria da Vitória"/>
        <s v="Guanambi"/>
        <s v="Itapetinga"/>
        <s v="Cruz das Almas"/>
        <s v="Jacobina"/>
        <s v="Juazeiro"/>
        <s v="Salvador"/>
        <s v="Distrito Federal"/>
        <s v="Metropolitana"/>
        <s v="Sul"/>
        <s v="Central"/>
        <s v="Pirineus"/>
        <s v="Sudoeste I"/>
        <s v="Oeste II"/>
        <s v="Entorno Norte"/>
        <s v="Entorno Sul"/>
        <s v="Serra da Mesa"/>
        <s v="Rio Vermelho"/>
        <s v="Oeste I"/>
        <s v="Estrada de Ferro"/>
        <s v="Centro Sul"/>
        <s v="Sudoeste II"/>
        <s v="Norte"/>
        <s v="Sete Lagoas"/>
        <s v="Ponte Nova"/>
        <s v="Uberaba"/>
        <s v="Pedra Azul"/>
        <s v="Barbacena"/>
        <s v="Governador Valadares"/>
        <s v="Passos"/>
        <s v="Divinópolis"/>
        <s v="Unaí"/>
        <s v="Itabira"/>
        <s v="São João Del Rei"/>
        <s v="Juiz de Fora"/>
        <s v="Pouso Alegre"/>
        <s v="Januária"/>
        <s v="Ubá"/>
        <s v="Pirapora"/>
        <s v="Ituiutaba"/>
        <s v="Diamantina"/>
        <s v="Varginha"/>
        <s v="Patos de Minas"/>
        <s v="Baixada Cuiabana"/>
        <s v="Tocantins"/>
        <s v="Carajás"/>
        <s v="Metropolitana II"/>
        <s v="Araguaia"/>
        <s v="Metropolitana I"/>
        <s v="Recife"/>
        <s v="Afogados da Ingazeira"/>
        <s v="Petrolina"/>
        <s v="Caruaru"/>
        <s v="Palmares"/>
        <s v="Garanhuns"/>
        <s v="Goiana"/>
        <s v="Ouricuri"/>
        <s v="Arcoverde"/>
        <s v="Salgueiro"/>
        <s v="Serra Talhada"/>
        <s v="Limoeiro"/>
        <s v="Entre Rios"/>
        <s v="Cocais"/>
        <s v="Noroeste"/>
        <s v="Baixada Litorânea"/>
        <s v="Centro-Sul"/>
        <s v="Médio Paraíba"/>
        <s v="Serrana"/>
        <s v="Xanxerê"/>
        <s v="Grande Florianópolis"/>
        <s v="Nordeste"/>
        <s v="Piracicaba"/>
        <s v="Bauru"/>
        <s v="Sorocaba"/>
        <s v="Marília"/>
        <s v="São José do Rio Preto"/>
        <s v="Baixada Santista"/>
        <m/>
      </sharedItems>
    </cacheField>
    <cacheField name="Verificação IV: Evidencia mesma Região Saúde" numFmtId="0">
      <sharedItems containsBlank="1" containsMixedTypes="1" containsNumber="1" containsInteger="1" minValue="1" maxValue="25" count="10">
        <n v="7"/>
        <e v="#VALUE!"/>
        <n v="1"/>
        <n v="12"/>
        <n v="11"/>
        <e v="#N/A"/>
        <n v="8"/>
        <n v="9"/>
        <n v="25"/>
        <m/>
      </sharedItems>
    </cacheField>
    <cacheField name="Verificação V_NM_Regiao_Atual" numFmtId="0">
      <sharedItems containsBlank="1" count="6">
        <s v="diferente"/>
        <s v="Regiões semelhantes"/>
        <s v="Nova composição"/>
        <e v="#N/A"/>
        <m/>
        <s v="igual" u="1"/>
      </sharedItems>
    </cacheField>
    <cacheField name="Verificação VI_NM_Regiao_Anterior" numFmtId="0">
      <sharedItems containsBlank="1" count="4">
        <s v="diferente"/>
        <s v="igual"/>
        <e v="#N/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71">
  <r>
    <n v="120001"/>
    <s v="AC"/>
    <n v="12002"/>
    <x v="0"/>
    <s v="Acrelândia"/>
    <x v="0"/>
    <s v="Acrelândia"/>
    <n v="120001"/>
    <x v="0"/>
    <x v="0"/>
    <x v="0"/>
    <x v="0"/>
    <x v="0"/>
  </r>
  <r>
    <n v="120005"/>
    <s v="AC"/>
    <n v="12001"/>
    <x v="1"/>
    <s v="Assis Brasil"/>
    <x v="1"/>
    <s v="Assis Brasil"/>
    <n v="120005"/>
    <x v="0"/>
    <x v="0"/>
    <x v="1"/>
    <x v="1"/>
    <x v="0"/>
  </r>
  <r>
    <n v="120010"/>
    <s v="AC"/>
    <n v="12001"/>
    <x v="1"/>
    <s v="Brasiléia"/>
    <x v="1"/>
    <s v="Brasiléia"/>
    <n v="120010"/>
    <x v="0"/>
    <x v="0"/>
    <x v="1"/>
    <x v="0"/>
    <x v="1"/>
  </r>
  <r>
    <n v="120013"/>
    <s v="AC"/>
    <n v="12002"/>
    <x v="0"/>
    <s v="Bujari"/>
    <x v="0"/>
    <s v="Bujari"/>
    <n v="120013"/>
    <x v="0"/>
    <x v="0"/>
    <x v="0"/>
    <x v="1"/>
    <x v="0"/>
  </r>
  <r>
    <n v="120017"/>
    <s v="AC"/>
    <n v="12002"/>
    <x v="0"/>
    <s v="Capixaba"/>
    <x v="0"/>
    <s v="Capixaba"/>
    <n v="120017"/>
    <x v="0"/>
    <x v="0"/>
    <x v="0"/>
    <x v="0"/>
    <x v="1"/>
  </r>
  <r>
    <n v="120020"/>
    <s v="AC"/>
    <n v="12003"/>
    <x v="2"/>
    <s v="Cruzeiro do Sul"/>
    <x v="2"/>
    <s v="Cruzeiro do Sul"/>
    <n v="120020"/>
    <x v="0"/>
    <x v="0"/>
    <x v="1"/>
    <x v="0"/>
    <x v="0"/>
  </r>
  <r>
    <n v="120025"/>
    <s v="AC"/>
    <n v="12001"/>
    <x v="1"/>
    <s v="Epitaciolândia"/>
    <x v="1"/>
    <s v="Epitaciolândia"/>
    <n v="120025"/>
    <x v="0"/>
    <x v="0"/>
    <x v="1"/>
    <x v="0"/>
    <x v="0"/>
  </r>
  <r>
    <n v="120030"/>
    <s v="AC"/>
    <n v="12003"/>
    <x v="2"/>
    <s v="Feijó"/>
    <x v="2"/>
    <s v="Feijó"/>
    <n v="120030"/>
    <x v="0"/>
    <x v="0"/>
    <x v="1"/>
    <x v="0"/>
    <x v="0"/>
  </r>
  <r>
    <n v="120032"/>
    <s v="AC"/>
    <n v="12002"/>
    <x v="0"/>
    <s v="Jordão"/>
    <x v="2"/>
    <s v="Jordão"/>
    <n v="120032"/>
    <x v="0"/>
    <x v="0"/>
    <x v="1"/>
    <x v="0"/>
    <x v="1"/>
  </r>
  <r>
    <n v="120033"/>
    <s v="AC"/>
    <n v="12003"/>
    <x v="2"/>
    <s v="Mâncio Lima"/>
    <x v="2"/>
    <s v="Mâncio Lima"/>
    <n v="120033"/>
    <x v="0"/>
    <x v="0"/>
    <x v="1"/>
    <x v="0"/>
    <x v="1"/>
  </r>
  <r>
    <n v="120034"/>
    <s v="AC"/>
    <n v="12002"/>
    <x v="0"/>
    <s v="Manoel Urbano"/>
    <x v="0"/>
    <s v="Manoel Urbano"/>
    <n v="120034"/>
    <x v="0"/>
    <x v="0"/>
    <x v="0"/>
    <x v="0"/>
    <x v="0"/>
  </r>
  <r>
    <n v="120035"/>
    <s v="AC"/>
    <n v="12003"/>
    <x v="2"/>
    <s v="Marechal Thaumaturgo"/>
    <x v="2"/>
    <s v="Marechal Thaumaturgo"/>
    <n v="120035"/>
    <x v="0"/>
    <x v="0"/>
    <x v="1"/>
    <x v="0"/>
    <x v="0"/>
  </r>
  <r>
    <n v="120038"/>
    <s v="AC"/>
    <n v="12002"/>
    <x v="0"/>
    <s v="Plácido de Castro"/>
    <x v="0"/>
    <s v="Plácido de Castro"/>
    <n v="120038"/>
    <x v="0"/>
    <x v="0"/>
    <x v="0"/>
    <x v="1"/>
    <x v="0"/>
  </r>
  <r>
    <n v="120080"/>
    <s v="AC"/>
    <n v="12002"/>
    <x v="0"/>
    <s v="Porto Acre"/>
    <x v="0"/>
    <s v="Porto Acre"/>
    <n v="120080"/>
    <x v="0"/>
    <x v="0"/>
    <x v="0"/>
    <x v="0"/>
    <x v="1"/>
  </r>
  <r>
    <n v="120039"/>
    <s v="AC"/>
    <n v="12003"/>
    <x v="2"/>
    <s v="Porto Walter"/>
    <x v="2"/>
    <s v="Porto Walter"/>
    <n v="120039"/>
    <x v="0"/>
    <x v="0"/>
    <x v="1"/>
    <x v="0"/>
    <x v="0"/>
  </r>
  <r>
    <n v="120040"/>
    <s v="AC"/>
    <n v="12002"/>
    <x v="0"/>
    <s v="Rio Branco"/>
    <x v="0"/>
    <s v="Rio Branco"/>
    <n v="120040"/>
    <x v="0"/>
    <x v="0"/>
    <x v="0"/>
    <x v="0"/>
    <x v="0"/>
  </r>
  <r>
    <n v="120042"/>
    <s v="AC"/>
    <n v="12003"/>
    <x v="2"/>
    <s v="Rodrigues Alves"/>
    <x v="2"/>
    <s v="Rodrigues Alves"/>
    <n v="120042"/>
    <x v="0"/>
    <x v="0"/>
    <x v="1"/>
    <x v="0"/>
    <x v="0"/>
  </r>
  <r>
    <n v="120043"/>
    <s v="AC"/>
    <n v="12002"/>
    <x v="0"/>
    <s v="Santa Rosa do Purus"/>
    <x v="0"/>
    <s v="Santa Rosa do Purus"/>
    <n v="120043"/>
    <x v="0"/>
    <x v="0"/>
    <x v="0"/>
    <x v="1"/>
    <x v="0"/>
  </r>
  <r>
    <n v="120045"/>
    <s v="AC"/>
    <n v="12002"/>
    <x v="0"/>
    <s v="Senador Guiomard"/>
    <x v="0"/>
    <s v="Senador Guiomard"/>
    <n v="120045"/>
    <x v="0"/>
    <x v="0"/>
    <x v="0"/>
    <x v="1"/>
    <x v="1"/>
  </r>
  <r>
    <n v="120050"/>
    <s v="AC"/>
    <n v="12002"/>
    <x v="0"/>
    <s v="Sena Madureira"/>
    <x v="0"/>
    <s v="Sena Madureira"/>
    <n v="120050"/>
    <x v="0"/>
    <x v="0"/>
    <x v="0"/>
    <x v="0"/>
    <x v="1"/>
  </r>
  <r>
    <n v="120060"/>
    <s v="AC"/>
    <n v="12003"/>
    <x v="2"/>
    <s v="Tarauacá"/>
    <x v="2"/>
    <s v="Tarauacá"/>
    <n v="120060"/>
    <x v="0"/>
    <x v="0"/>
    <x v="1"/>
    <x v="0"/>
    <x v="0"/>
  </r>
  <r>
    <n v="120070"/>
    <s v="AC"/>
    <n v="12001"/>
    <x v="1"/>
    <s v="Xapuri"/>
    <x v="1"/>
    <s v="Xapuri"/>
    <n v="120070"/>
    <x v="0"/>
    <x v="0"/>
    <x v="1"/>
    <x v="0"/>
    <x v="0"/>
  </r>
  <r>
    <n v="270010"/>
    <s v="AL"/>
    <n v="27010"/>
    <x v="3"/>
    <s v="Água Branca"/>
    <x v="3"/>
    <s v="Água Branca"/>
    <n v="270010"/>
    <x v="0"/>
    <x v="0"/>
    <x v="1"/>
    <x v="0"/>
    <x v="0"/>
  </r>
  <r>
    <n v="270020"/>
    <s v="AL"/>
    <n v="27005"/>
    <x v="4"/>
    <s v="Anadia"/>
    <x v="4"/>
    <s v="Anadia"/>
    <n v="270020"/>
    <x v="0"/>
    <x v="0"/>
    <x v="1"/>
    <x v="0"/>
    <x v="0"/>
  </r>
  <r>
    <n v="270030"/>
    <s v="AL"/>
    <n v="27007"/>
    <x v="5"/>
    <s v="Arapiraca"/>
    <x v="5"/>
    <s v="Arapiraca"/>
    <n v="270030"/>
    <x v="0"/>
    <x v="0"/>
    <x v="1"/>
    <x v="0"/>
    <x v="0"/>
  </r>
  <r>
    <n v="270040"/>
    <s v="AL"/>
    <n v="27004"/>
    <x v="6"/>
    <s v="Atalaia"/>
    <x v="6"/>
    <s v="Atalaia"/>
    <n v="270040"/>
    <x v="0"/>
    <x v="0"/>
    <x v="1"/>
    <x v="0"/>
    <x v="0"/>
  </r>
  <r>
    <n v="270050"/>
    <s v="AL"/>
    <n v="27001"/>
    <x v="7"/>
    <s v="Barra de Santo Antônio"/>
    <x v="6"/>
    <s v="Barra de Santo Antônio"/>
    <n v="270050"/>
    <x v="0"/>
    <x v="0"/>
    <x v="1"/>
    <x v="1"/>
    <x v="1"/>
  </r>
  <r>
    <n v="270060"/>
    <s v="AL"/>
    <n v="27001"/>
    <x v="7"/>
    <s v="Barra de São Miguel"/>
    <x v="6"/>
    <s v="Barra de São Miguel"/>
    <n v="270060"/>
    <x v="0"/>
    <x v="0"/>
    <x v="1"/>
    <x v="0"/>
    <x v="1"/>
  </r>
  <r>
    <n v="270070"/>
    <s v="AL"/>
    <n v="27007"/>
    <x v="5"/>
    <s v="Batalha"/>
    <x v="3"/>
    <s v="Batalha"/>
    <n v="270070"/>
    <x v="0"/>
    <x v="0"/>
    <x v="1"/>
    <x v="0"/>
    <x v="0"/>
  </r>
  <r>
    <n v="270080"/>
    <s v="AL"/>
    <n v="27008"/>
    <x v="8"/>
    <s v="Belém"/>
    <x v="5"/>
    <s v="Belém"/>
    <n v="270080"/>
    <x v="0"/>
    <x v="0"/>
    <x v="1"/>
    <x v="0"/>
    <x v="0"/>
  </r>
  <r>
    <n v="270090"/>
    <s v="AL"/>
    <n v="27007"/>
    <x v="5"/>
    <s v="Belo Monte"/>
    <x v="3"/>
    <s v="Belo Monte"/>
    <n v="270090"/>
    <x v="0"/>
    <x v="0"/>
    <x v="1"/>
    <x v="0"/>
    <x v="0"/>
  </r>
  <r>
    <n v="270100"/>
    <s v="AL"/>
    <n v="27005"/>
    <x v="4"/>
    <s v="Boca da Mata"/>
    <x v="4"/>
    <s v="Boca da Mata"/>
    <n v="270100"/>
    <x v="0"/>
    <x v="0"/>
    <x v="1"/>
    <x v="0"/>
    <x v="0"/>
  </r>
  <r>
    <n v="270110"/>
    <s v="AL"/>
    <n v="27003"/>
    <x v="9"/>
    <s v="Branquinha"/>
    <x v="7"/>
    <s v="Branquinha"/>
    <n v="270110"/>
    <x v="0"/>
    <x v="0"/>
    <x v="1"/>
    <x v="0"/>
    <x v="0"/>
  </r>
  <r>
    <n v="270120"/>
    <s v="AL"/>
    <n v="27008"/>
    <x v="8"/>
    <s v="Cacimbinhas"/>
    <x v="5"/>
    <s v="Cacimbinhas"/>
    <n v="270120"/>
    <x v="0"/>
    <x v="0"/>
    <x v="1"/>
    <x v="0"/>
    <x v="0"/>
  </r>
  <r>
    <n v="270130"/>
    <s v="AL"/>
    <n v="27004"/>
    <x v="6"/>
    <s v="Cajueiro"/>
    <x v="6"/>
    <s v="Cajueiro"/>
    <n v="270130"/>
    <x v="0"/>
    <x v="0"/>
    <x v="1"/>
    <x v="0"/>
    <x v="0"/>
  </r>
  <r>
    <n v="270135"/>
    <s v="AL"/>
    <n v="27003"/>
    <x v="9"/>
    <s v="Campestre"/>
    <x v="7"/>
    <s v="Campestre"/>
    <n v="270135"/>
    <x v="0"/>
    <x v="0"/>
    <x v="1"/>
    <x v="0"/>
    <x v="0"/>
  </r>
  <r>
    <n v="270140"/>
    <s v="AL"/>
    <n v="27005"/>
    <x v="4"/>
    <s v="Campo Alegre"/>
    <x v="4"/>
    <s v="Campo Alegre"/>
    <n v="270140"/>
    <x v="0"/>
    <x v="0"/>
    <x v="1"/>
    <x v="0"/>
    <x v="0"/>
  </r>
  <r>
    <n v="270150"/>
    <s v="AL"/>
    <n v="27007"/>
    <x v="5"/>
    <s v="Campo Grande"/>
    <x v="5"/>
    <s v="Campo Grande"/>
    <n v="270150"/>
    <x v="0"/>
    <x v="0"/>
    <x v="1"/>
    <x v="0"/>
    <x v="0"/>
  </r>
  <r>
    <n v="270160"/>
    <s v="AL"/>
    <n v="27009"/>
    <x v="10"/>
    <s v="Canapi"/>
    <x v="3"/>
    <s v="Canapi"/>
    <n v="270160"/>
    <x v="0"/>
    <x v="0"/>
    <x v="1"/>
    <x v="0"/>
    <x v="0"/>
  </r>
  <r>
    <n v="270170"/>
    <s v="AL"/>
    <n v="27004"/>
    <x v="6"/>
    <s v="Capela"/>
    <x v="6"/>
    <s v="Capela"/>
    <n v="270170"/>
    <x v="0"/>
    <x v="0"/>
    <x v="1"/>
    <x v="0"/>
    <x v="0"/>
  </r>
  <r>
    <n v="270180"/>
    <s v="AL"/>
    <n v="27009"/>
    <x v="10"/>
    <s v="Carneiros"/>
    <x v="3"/>
    <s v="Carneiros"/>
    <n v="270180"/>
    <x v="0"/>
    <x v="0"/>
    <x v="1"/>
    <x v="0"/>
    <x v="0"/>
  </r>
  <r>
    <n v="270190"/>
    <s v="AL"/>
    <n v="27004"/>
    <x v="6"/>
    <s v="Chã Preta"/>
    <x v="6"/>
    <s v="Chã Preta"/>
    <n v="270190"/>
    <x v="0"/>
    <x v="0"/>
    <x v="1"/>
    <x v="0"/>
    <x v="0"/>
  </r>
  <r>
    <n v="270200"/>
    <s v="AL"/>
    <n v="27007"/>
    <x v="5"/>
    <s v="Coité do Nóia"/>
    <x v="5"/>
    <s v="Coité do Nóia"/>
    <n v="270200"/>
    <x v="0"/>
    <x v="0"/>
    <x v="1"/>
    <x v="0"/>
    <x v="0"/>
  </r>
  <r>
    <n v="270210"/>
    <s v="AL"/>
    <n v="27003"/>
    <x v="9"/>
    <s v="Colônia Leopoldina"/>
    <x v="7"/>
    <s v="Colônia Leopoldina"/>
    <n v="270210"/>
    <x v="0"/>
    <x v="0"/>
    <x v="1"/>
    <x v="0"/>
    <x v="0"/>
  </r>
  <r>
    <n v="270220"/>
    <s v="AL"/>
    <n v="27001"/>
    <x v="7"/>
    <s v="Coqueiro Seco"/>
    <x v="6"/>
    <s v="Coqueiro Seco"/>
    <n v="270220"/>
    <x v="0"/>
    <x v="0"/>
    <x v="1"/>
    <x v="0"/>
    <x v="0"/>
  </r>
  <r>
    <n v="270230"/>
    <s v="AL"/>
    <n v="27006"/>
    <x v="11"/>
    <s v="Coruripe"/>
    <x v="4"/>
    <s v="Coruripe"/>
    <n v="270230"/>
    <x v="0"/>
    <x v="0"/>
    <x v="1"/>
    <x v="0"/>
    <x v="0"/>
  </r>
  <r>
    <n v="270235"/>
    <s v="AL"/>
    <n v="27007"/>
    <x v="5"/>
    <s v="Craíbas"/>
    <x v="5"/>
    <s v="Craíbas"/>
    <n v="270235"/>
    <x v="0"/>
    <x v="0"/>
    <x v="1"/>
    <x v="0"/>
    <x v="0"/>
  </r>
  <r>
    <n v="270240"/>
    <s v="AL"/>
    <n v="27010"/>
    <x v="3"/>
    <s v="Delmiro Gouveia"/>
    <x v="3"/>
    <s v="Delmiro Gouveia"/>
    <n v="270240"/>
    <x v="0"/>
    <x v="0"/>
    <x v="1"/>
    <x v="0"/>
    <x v="0"/>
  </r>
  <r>
    <n v="270250"/>
    <s v="AL"/>
    <n v="27009"/>
    <x v="10"/>
    <s v="Dois Riachos"/>
    <x v="3"/>
    <s v="Dois Riachos"/>
    <n v="270250"/>
    <x v="0"/>
    <x v="0"/>
    <x v="1"/>
    <x v="0"/>
    <x v="1"/>
  </r>
  <r>
    <n v="270255"/>
    <s v="AL"/>
    <n v="27008"/>
    <x v="8"/>
    <s v="Estrela de Alagoas"/>
    <x v="5"/>
    <s v="Estrela de Alagoas"/>
    <n v="270255"/>
    <x v="0"/>
    <x v="0"/>
    <x v="1"/>
    <x v="0"/>
    <x v="0"/>
  </r>
  <r>
    <n v="270260"/>
    <s v="AL"/>
    <n v="27007"/>
    <x v="5"/>
    <s v="Feira Grande"/>
    <x v="5"/>
    <s v="Feira Grande"/>
    <n v="270260"/>
    <x v="0"/>
    <x v="0"/>
    <x v="1"/>
    <x v="0"/>
    <x v="1"/>
  </r>
  <r>
    <n v="270270"/>
    <s v="AL"/>
    <n v="27006"/>
    <x v="11"/>
    <s v="Feliz Deserto"/>
    <x v="4"/>
    <s v="Feliz Deserto"/>
    <n v="270270"/>
    <x v="0"/>
    <x v="0"/>
    <x v="1"/>
    <x v="0"/>
    <x v="0"/>
  </r>
  <r>
    <n v="270280"/>
    <s v="AL"/>
    <n v="27001"/>
    <x v="7"/>
    <s v="Flexeiras"/>
    <x v="7"/>
    <s v="Flexeiras"/>
    <n v="270280"/>
    <x v="0"/>
    <x v="0"/>
    <x v="1"/>
    <x v="0"/>
    <x v="0"/>
  </r>
  <r>
    <n v="270290"/>
    <s v="AL"/>
    <n v="27007"/>
    <x v="5"/>
    <s v="Girau do Ponciano"/>
    <x v="5"/>
    <s v="Girau do Ponciano"/>
    <n v="270290"/>
    <x v="0"/>
    <x v="0"/>
    <x v="1"/>
    <x v="0"/>
    <x v="0"/>
  </r>
  <r>
    <n v="270300"/>
    <s v="AL"/>
    <n v="27003"/>
    <x v="9"/>
    <s v="Ibateguara"/>
    <x v="7"/>
    <s v="Ibateguara"/>
    <n v="270300"/>
    <x v="0"/>
    <x v="0"/>
    <x v="1"/>
    <x v="0"/>
    <x v="0"/>
  </r>
  <r>
    <n v="270310"/>
    <s v="AL"/>
    <n v="27008"/>
    <x v="8"/>
    <s v="Igaci"/>
    <x v="5"/>
    <s v="Igaci"/>
    <n v="270310"/>
    <x v="0"/>
    <x v="0"/>
    <x v="1"/>
    <x v="0"/>
    <x v="0"/>
  </r>
  <r>
    <n v="270320"/>
    <s v="AL"/>
    <n v="27006"/>
    <x v="11"/>
    <s v="Igreja Nova"/>
    <x v="4"/>
    <s v="Igreja Nova"/>
    <n v="270320"/>
    <x v="0"/>
    <x v="0"/>
    <x v="1"/>
    <x v="0"/>
    <x v="0"/>
  </r>
  <r>
    <n v="270330"/>
    <s v="AL"/>
    <n v="27010"/>
    <x v="3"/>
    <s v="Inhapi"/>
    <x v="3"/>
    <s v="Inhapi"/>
    <n v="270330"/>
    <x v="0"/>
    <x v="0"/>
    <x v="1"/>
    <x v="0"/>
    <x v="0"/>
  </r>
  <r>
    <n v="270340"/>
    <s v="AL"/>
    <n v="27007"/>
    <x v="5"/>
    <s v="Jacaré dos Homens"/>
    <x v="3"/>
    <s v="Jacaré dos Homens"/>
    <n v="270340"/>
    <x v="0"/>
    <x v="0"/>
    <x v="1"/>
    <x v="0"/>
    <x v="1"/>
  </r>
  <r>
    <n v="270350"/>
    <s v="AL"/>
    <n v="27002"/>
    <x v="12"/>
    <s v="Jacuípe"/>
    <x v="6"/>
    <s v="Jacuípe"/>
    <n v="270350"/>
    <x v="0"/>
    <x v="0"/>
    <x v="1"/>
    <x v="1"/>
    <x v="0"/>
  </r>
  <r>
    <n v="270360"/>
    <s v="AL"/>
    <n v="27002"/>
    <x v="12"/>
    <s v="Japaratinga"/>
    <x v="6"/>
    <s v="Japaratinga"/>
    <n v="270360"/>
    <x v="0"/>
    <x v="0"/>
    <x v="1"/>
    <x v="0"/>
    <x v="1"/>
  </r>
  <r>
    <n v="270370"/>
    <s v="AL"/>
    <n v="27007"/>
    <x v="5"/>
    <s v="Jaramataia"/>
    <x v="5"/>
    <s v="Jaramataia"/>
    <n v="270370"/>
    <x v="0"/>
    <x v="0"/>
    <x v="1"/>
    <x v="0"/>
    <x v="0"/>
  </r>
  <r>
    <n v="270375"/>
    <s v="AL"/>
    <n v="27006"/>
    <x v="11"/>
    <s v="Jequiá da Praia"/>
    <x v="4"/>
    <s v="Jequiá da Praia"/>
    <n v="270375"/>
    <x v="0"/>
    <x v="0"/>
    <x v="1"/>
    <x v="0"/>
    <x v="0"/>
  </r>
  <r>
    <n v="270380"/>
    <s v="AL"/>
    <n v="27003"/>
    <x v="9"/>
    <s v="Joaquim Gomes"/>
    <x v="7"/>
    <s v="Joaquim Gomes"/>
    <n v="270380"/>
    <x v="0"/>
    <x v="0"/>
    <x v="1"/>
    <x v="1"/>
    <x v="0"/>
  </r>
  <r>
    <n v="270390"/>
    <s v="AL"/>
    <n v="27003"/>
    <x v="9"/>
    <s v="Jundiá"/>
    <x v="7"/>
    <s v="Jundiá"/>
    <n v="270390"/>
    <x v="0"/>
    <x v="0"/>
    <x v="1"/>
    <x v="0"/>
    <x v="1"/>
  </r>
  <r>
    <n v="270400"/>
    <s v="AL"/>
    <n v="27005"/>
    <x v="4"/>
    <s v="Junqueiro"/>
    <x v="4"/>
    <s v="Junqueiro"/>
    <n v="270400"/>
    <x v="0"/>
    <x v="0"/>
    <x v="1"/>
    <x v="0"/>
    <x v="0"/>
  </r>
  <r>
    <n v="270410"/>
    <s v="AL"/>
    <n v="27007"/>
    <x v="5"/>
    <s v="Lagoa da Canoa"/>
    <x v="5"/>
    <s v="Lagoa da Canoa"/>
    <n v="270410"/>
    <x v="0"/>
    <x v="0"/>
    <x v="1"/>
    <x v="1"/>
    <x v="0"/>
  </r>
  <r>
    <n v="270420"/>
    <s v="AL"/>
    <n v="27007"/>
    <x v="5"/>
    <s v="Limoeiro de Anadia"/>
    <x v="5"/>
    <s v="Limoeiro de Anadia"/>
    <n v="270420"/>
    <x v="0"/>
    <x v="0"/>
    <x v="1"/>
    <x v="0"/>
    <x v="1"/>
  </r>
  <r>
    <n v="270430"/>
    <s v="AL"/>
    <n v="27001"/>
    <x v="7"/>
    <s v="Maceió"/>
    <x v="6"/>
    <s v="Maceió"/>
    <n v="270430"/>
    <x v="0"/>
    <x v="0"/>
    <x v="1"/>
    <x v="0"/>
    <x v="0"/>
  </r>
  <r>
    <n v="270440"/>
    <s v="AL"/>
    <n v="27007"/>
    <x v="5"/>
    <s v="Major Isidoro"/>
    <x v="5"/>
    <s v="Major Isidoro"/>
    <n v="270440"/>
    <x v="0"/>
    <x v="0"/>
    <x v="1"/>
    <x v="0"/>
    <x v="0"/>
  </r>
  <r>
    <n v="270450"/>
    <s v="AL"/>
    <n v="27002"/>
    <x v="12"/>
    <s v="Maragogi"/>
    <x v="6"/>
    <s v="Maragogi"/>
    <n v="270450"/>
    <x v="0"/>
    <x v="0"/>
    <x v="1"/>
    <x v="0"/>
    <x v="0"/>
  </r>
  <r>
    <n v="270460"/>
    <s v="AL"/>
    <n v="27009"/>
    <x v="10"/>
    <s v="Maravilha"/>
    <x v="3"/>
    <s v="Maravilha"/>
    <n v="270460"/>
    <x v="0"/>
    <x v="0"/>
    <x v="1"/>
    <x v="0"/>
    <x v="0"/>
  </r>
  <r>
    <n v="270470"/>
    <s v="AL"/>
    <n v="27001"/>
    <x v="7"/>
    <s v="Marechal Deodoro"/>
    <x v="6"/>
    <s v="Marechal Deodoro"/>
    <n v="270470"/>
    <x v="0"/>
    <x v="0"/>
    <x v="1"/>
    <x v="0"/>
    <x v="0"/>
  </r>
  <r>
    <n v="270480"/>
    <s v="AL"/>
    <n v="27008"/>
    <x v="8"/>
    <s v="Maribondo"/>
    <x v="5"/>
    <s v="Maribondo"/>
    <n v="270480"/>
    <x v="0"/>
    <x v="0"/>
    <x v="1"/>
    <x v="0"/>
    <x v="0"/>
  </r>
  <r>
    <n v="270490"/>
    <s v="AL"/>
    <n v="27004"/>
    <x v="6"/>
    <s v="Mar Vermelho"/>
    <x v="5"/>
    <s v="Mar Vermelho"/>
    <n v="270490"/>
    <x v="0"/>
    <x v="0"/>
    <x v="1"/>
    <x v="0"/>
    <x v="1"/>
  </r>
  <r>
    <n v="270500"/>
    <s v="AL"/>
    <n v="27010"/>
    <x v="3"/>
    <s v="Mata Grande"/>
    <x v="3"/>
    <s v="Mata Grande"/>
    <n v="270500"/>
    <x v="0"/>
    <x v="0"/>
    <x v="1"/>
    <x v="0"/>
    <x v="0"/>
  </r>
  <r>
    <n v="270510"/>
    <s v="AL"/>
    <n v="27002"/>
    <x v="12"/>
    <s v="Matriz de Camaragibe"/>
    <x v="6"/>
    <s v="Matriz de Camaragibe"/>
    <n v="270510"/>
    <x v="0"/>
    <x v="0"/>
    <x v="1"/>
    <x v="0"/>
    <x v="0"/>
  </r>
  <r>
    <n v="270520"/>
    <s v="AL"/>
    <n v="27001"/>
    <x v="7"/>
    <s v="Messias"/>
    <x v="6"/>
    <s v="Messias"/>
    <n v="270520"/>
    <x v="0"/>
    <x v="0"/>
    <x v="1"/>
    <x v="0"/>
    <x v="1"/>
  </r>
  <r>
    <n v="270530"/>
    <s v="AL"/>
    <n v="27008"/>
    <x v="8"/>
    <s v="Minador do Negrão"/>
    <x v="5"/>
    <s v="Minador do Negrão"/>
    <n v="270530"/>
    <x v="0"/>
    <x v="0"/>
    <x v="1"/>
    <x v="0"/>
    <x v="0"/>
  </r>
  <r>
    <n v="270540"/>
    <s v="AL"/>
    <n v="27009"/>
    <x v="10"/>
    <s v="Monteirópolis"/>
    <x v="3"/>
    <s v="Monteirópolis"/>
    <n v="270540"/>
    <x v="0"/>
    <x v="0"/>
    <x v="1"/>
    <x v="0"/>
    <x v="0"/>
  </r>
  <r>
    <n v="270550"/>
    <s v="AL"/>
    <n v="27003"/>
    <x v="9"/>
    <s v="Murici"/>
    <x v="7"/>
    <s v="Murici"/>
    <n v="270550"/>
    <x v="0"/>
    <x v="0"/>
    <x v="1"/>
    <x v="1"/>
    <x v="0"/>
  </r>
  <r>
    <n v="270560"/>
    <s v="AL"/>
    <n v="27003"/>
    <x v="9"/>
    <s v="Novo Lino"/>
    <x v="7"/>
    <s v="Novo Lino"/>
    <n v="270560"/>
    <x v="0"/>
    <x v="0"/>
    <x v="1"/>
    <x v="0"/>
    <x v="1"/>
  </r>
  <r>
    <n v="270570"/>
    <s v="AL"/>
    <n v="27009"/>
    <x v="10"/>
    <s v="Olho d'Água das Flores"/>
    <x v="3"/>
    <s v="Olho d'Água das Flores"/>
    <n v="270570"/>
    <x v="0"/>
    <x v="0"/>
    <x v="1"/>
    <x v="0"/>
    <x v="0"/>
  </r>
  <r>
    <n v="270580"/>
    <s v="AL"/>
    <n v="27010"/>
    <x v="3"/>
    <s v="Olho d'Água do Casado"/>
    <x v="3"/>
    <s v="Olho d'Água do Casado"/>
    <n v="270580"/>
    <x v="0"/>
    <x v="0"/>
    <x v="1"/>
    <x v="0"/>
    <x v="1"/>
  </r>
  <r>
    <n v="270590"/>
    <s v="AL"/>
    <n v="27007"/>
    <x v="5"/>
    <s v="Olho d'Água Grande"/>
    <x v="5"/>
    <s v="Olho d'Água Grande"/>
    <n v="270590"/>
    <x v="0"/>
    <x v="0"/>
    <x v="1"/>
    <x v="0"/>
    <x v="0"/>
  </r>
  <r>
    <n v="270600"/>
    <s v="AL"/>
    <n v="27009"/>
    <x v="10"/>
    <s v="Olivença"/>
    <x v="3"/>
    <s v="Olivença"/>
    <n v="270600"/>
    <x v="0"/>
    <x v="0"/>
    <x v="1"/>
    <x v="1"/>
    <x v="0"/>
  </r>
  <r>
    <n v="270610"/>
    <s v="AL"/>
    <n v="27009"/>
    <x v="10"/>
    <s v="Ouro Branco"/>
    <x v="3"/>
    <s v="Ouro Branco"/>
    <n v="270610"/>
    <x v="0"/>
    <x v="0"/>
    <x v="1"/>
    <x v="1"/>
    <x v="1"/>
  </r>
  <r>
    <n v="270620"/>
    <s v="AL"/>
    <n v="27009"/>
    <x v="10"/>
    <s v="Palestina"/>
    <x v="3"/>
    <s v="Palestina"/>
    <n v="270620"/>
    <x v="0"/>
    <x v="0"/>
    <x v="1"/>
    <x v="0"/>
    <x v="1"/>
  </r>
  <r>
    <n v="270630"/>
    <s v="AL"/>
    <n v="27008"/>
    <x v="8"/>
    <s v="Palmeira dos Índios"/>
    <x v="5"/>
    <s v="Palmeira dos Índios"/>
    <n v="270630"/>
    <x v="0"/>
    <x v="0"/>
    <x v="1"/>
    <x v="0"/>
    <x v="0"/>
  </r>
  <r>
    <n v="270640"/>
    <s v="AL"/>
    <n v="27009"/>
    <x v="10"/>
    <s v="Pão de Açúcar"/>
    <x v="3"/>
    <s v="Pão de Açúcar"/>
    <n v="270640"/>
    <x v="0"/>
    <x v="0"/>
    <x v="1"/>
    <x v="0"/>
    <x v="0"/>
  </r>
  <r>
    <n v="270642"/>
    <s v="AL"/>
    <n v="27010"/>
    <x v="3"/>
    <s v="Pariconha"/>
    <x v="3"/>
    <s v="Pariconha"/>
    <n v="270642"/>
    <x v="0"/>
    <x v="0"/>
    <x v="1"/>
    <x v="0"/>
    <x v="1"/>
  </r>
  <r>
    <n v="270644"/>
    <s v="AL"/>
    <n v="27001"/>
    <x v="7"/>
    <s v="Paripueira"/>
    <x v="6"/>
    <s v="Paripueira"/>
    <n v="270644"/>
    <x v="0"/>
    <x v="0"/>
    <x v="1"/>
    <x v="0"/>
    <x v="0"/>
  </r>
  <r>
    <n v="270650"/>
    <s v="AL"/>
    <n v="27002"/>
    <x v="12"/>
    <s v="Passo de Camaragibe"/>
    <x v="6"/>
    <s v="Passo de Camaragibe"/>
    <n v="270650"/>
    <x v="0"/>
    <x v="0"/>
    <x v="1"/>
    <x v="0"/>
    <x v="1"/>
  </r>
  <r>
    <n v="270660"/>
    <s v="AL"/>
    <n v="27004"/>
    <x v="6"/>
    <s v="Paulo Jacinto"/>
    <x v="6"/>
    <s v="Paulo Jacinto"/>
    <n v="270660"/>
    <x v="0"/>
    <x v="0"/>
    <x v="1"/>
    <x v="0"/>
    <x v="1"/>
  </r>
  <r>
    <n v="270670"/>
    <s v="AL"/>
    <n v="27006"/>
    <x v="11"/>
    <s v="Penedo"/>
    <x v="4"/>
    <s v="Penedo"/>
    <n v="270670"/>
    <x v="0"/>
    <x v="0"/>
    <x v="1"/>
    <x v="1"/>
    <x v="0"/>
  </r>
  <r>
    <n v="270680"/>
    <s v="AL"/>
    <n v="27006"/>
    <x v="11"/>
    <s v="Piaçabuçu"/>
    <x v="4"/>
    <s v="Piaçabuçu"/>
    <n v="270680"/>
    <x v="0"/>
    <x v="0"/>
    <x v="1"/>
    <x v="0"/>
    <x v="1"/>
  </r>
  <r>
    <n v="270690"/>
    <s v="AL"/>
    <n v="27001"/>
    <x v="7"/>
    <s v="Pilar"/>
    <x v="6"/>
    <s v="Pilar"/>
    <n v="270690"/>
    <x v="0"/>
    <x v="0"/>
    <x v="1"/>
    <x v="0"/>
    <x v="0"/>
  </r>
  <r>
    <n v="270700"/>
    <s v="AL"/>
    <n v="27004"/>
    <x v="6"/>
    <s v="Pindoba"/>
    <x v="6"/>
    <s v="Pindoba"/>
    <n v="270700"/>
    <x v="0"/>
    <x v="0"/>
    <x v="1"/>
    <x v="0"/>
    <x v="1"/>
  </r>
  <r>
    <n v="270710"/>
    <s v="AL"/>
    <n v="27010"/>
    <x v="3"/>
    <s v="Piranhas"/>
    <x v="3"/>
    <s v="Piranhas"/>
    <n v="270710"/>
    <x v="0"/>
    <x v="0"/>
    <x v="1"/>
    <x v="0"/>
    <x v="0"/>
  </r>
  <r>
    <n v="270720"/>
    <s v="AL"/>
    <n v="27009"/>
    <x v="10"/>
    <s v="Poço das Trincheiras"/>
    <x v="3"/>
    <s v="Poço das Trincheiras"/>
    <n v="270720"/>
    <x v="0"/>
    <x v="0"/>
    <x v="1"/>
    <x v="0"/>
    <x v="1"/>
  </r>
  <r>
    <n v="270730"/>
    <s v="AL"/>
    <n v="27002"/>
    <x v="12"/>
    <s v="Porto Calvo"/>
    <x v="6"/>
    <s v="Porto Calvo"/>
    <n v="270730"/>
    <x v="0"/>
    <x v="0"/>
    <x v="1"/>
    <x v="1"/>
    <x v="0"/>
  </r>
  <r>
    <n v="270740"/>
    <s v="AL"/>
    <n v="27002"/>
    <x v="12"/>
    <s v="Porto de Pedras"/>
    <x v="6"/>
    <s v="Porto de Pedras"/>
    <n v="270740"/>
    <x v="0"/>
    <x v="0"/>
    <x v="1"/>
    <x v="0"/>
    <x v="1"/>
  </r>
  <r>
    <n v="270750"/>
    <s v="AL"/>
    <n v="27006"/>
    <x v="11"/>
    <s v="Porto Real do Colégio"/>
    <x v="4"/>
    <s v="Porto Real do Colégio"/>
    <n v="270750"/>
    <x v="0"/>
    <x v="0"/>
    <x v="1"/>
    <x v="0"/>
    <x v="0"/>
  </r>
  <r>
    <n v="270760"/>
    <s v="AL"/>
    <n v="27004"/>
    <x v="6"/>
    <s v="Quebrangulo"/>
    <x v="5"/>
    <s v="Quebrangulo"/>
    <n v="270760"/>
    <x v="0"/>
    <x v="0"/>
    <x v="1"/>
    <x v="0"/>
    <x v="0"/>
  </r>
  <r>
    <n v="270770"/>
    <s v="AL"/>
    <n v="27001"/>
    <x v="7"/>
    <s v="Rio Largo"/>
    <x v="6"/>
    <s v="Rio Largo"/>
    <n v="270770"/>
    <x v="0"/>
    <x v="0"/>
    <x v="1"/>
    <x v="0"/>
    <x v="0"/>
  </r>
  <r>
    <n v="270780"/>
    <s v="AL"/>
    <n v="27005"/>
    <x v="4"/>
    <s v="Roteiro"/>
    <x v="4"/>
    <s v="Roteiro"/>
    <n v="270780"/>
    <x v="0"/>
    <x v="0"/>
    <x v="1"/>
    <x v="0"/>
    <x v="0"/>
  </r>
  <r>
    <n v="270790"/>
    <s v="AL"/>
    <n v="27001"/>
    <x v="7"/>
    <s v="Santa Luzia do Norte"/>
    <x v="6"/>
    <s v="Santa Luzia do Norte"/>
    <n v="270790"/>
    <x v="0"/>
    <x v="0"/>
    <x v="1"/>
    <x v="0"/>
    <x v="0"/>
  </r>
  <r>
    <n v="270800"/>
    <s v="AL"/>
    <n v="27009"/>
    <x v="10"/>
    <s v="Santana do Ipanema"/>
    <x v="3"/>
    <s v="Santana do Ipanema"/>
    <n v="270800"/>
    <x v="0"/>
    <x v="0"/>
    <x v="1"/>
    <x v="0"/>
    <x v="0"/>
  </r>
  <r>
    <n v="270810"/>
    <s v="AL"/>
    <n v="27003"/>
    <x v="9"/>
    <s v="Santana do Mundaú"/>
    <x v="7"/>
    <s v="Santana do Mundaú"/>
    <n v="270810"/>
    <x v="0"/>
    <x v="0"/>
    <x v="1"/>
    <x v="0"/>
    <x v="0"/>
  </r>
  <r>
    <n v="270820"/>
    <s v="AL"/>
    <n v="27006"/>
    <x v="11"/>
    <s v="São Brás"/>
    <x v="4"/>
    <s v="São Brás"/>
    <n v="270820"/>
    <x v="0"/>
    <x v="0"/>
    <x v="1"/>
    <x v="0"/>
    <x v="0"/>
  </r>
  <r>
    <n v="270830"/>
    <s v="AL"/>
    <n v="27003"/>
    <x v="9"/>
    <s v="São José da Laje"/>
    <x v="7"/>
    <s v="São José da Laje"/>
    <n v="270830"/>
    <x v="0"/>
    <x v="0"/>
    <x v="1"/>
    <x v="0"/>
    <x v="0"/>
  </r>
  <r>
    <n v="270840"/>
    <s v="AL"/>
    <n v="27009"/>
    <x v="10"/>
    <s v="São José da Tapera"/>
    <x v="3"/>
    <s v="São José da Tapera"/>
    <n v="270840"/>
    <x v="0"/>
    <x v="0"/>
    <x v="1"/>
    <x v="0"/>
    <x v="0"/>
  </r>
  <r>
    <n v="270850"/>
    <s v="AL"/>
    <n v="27002"/>
    <x v="12"/>
    <s v="São Luís do Quitunde"/>
    <x v="6"/>
    <s v="São Luís do Quitunde"/>
    <n v="270850"/>
    <x v="0"/>
    <x v="0"/>
    <x v="1"/>
    <x v="0"/>
    <x v="0"/>
  </r>
  <r>
    <n v="270860"/>
    <s v="AL"/>
    <n v="27005"/>
    <x v="4"/>
    <s v="São Miguel dos Campos"/>
    <x v="4"/>
    <s v="São Miguel dos Campos"/>
    <n v="270860"/>
    <x v="0"/>
    <x v="0"/>
    <x v="1"/>
    <x v="0"/>
    <x v="0"/>
  </r>
  <r>
    <n v="270870"/>
    <s v="AL"/>
    <n v="27002"/>
    <x v="12"/>
    <s v="São Miguel dos Milagres"/>
    <x v="6"/>
    <s v="São Miguel dos Milagres"/>
    <n v="270870"/>
    <x v="0"/>
    <x v="0"/>
    <x v="1"/>
    <x v="0"/>
    <x v="0"/>
  </r>
  <r>
    <n v="270880"/>
    <s v="AL"/>
    <n v="27007"/>
    <x v="5"/>
    <s v="São Sebastião"/>
    <x v="5"/>
    <s v="São Sebastião"/>
    <n v="270880"/>
    <x v="0"/>
    <x v="0"/>
    <x v="1"/>
    <x v="0"/>
    <x v="0"/>
  </r>
  <r>
    <n v="270890"/>
    <s v="AL"/>
    <n v="27001"/>
    <x v="7"/>
    <s v="Satuba"/>
    <x v="6"/>
    <s v="Satuba"/>
    <n v="270890"/>
    <x v="0"/>
    <x v="0"/>
    <x v="1"/>
    <x v="0"/>
    <x v="0"/>
  </r>
  <r>
    <n v="270895"/>
    <s v="AL"/>
    <n v="27009"/>
    <x v="10"/>
    <s v="Senador Rui Palmeira"/>
    <x v="3"/>
    <s v="Senador Rui Palmeira"/>
    <n v="270895"/>
    <x v="0"/>
    <x v="0"/>
    <x v="1"/>
    <x v="0"/>
    <x v="0"/>
  </r>
  <r>
    <n v="270900"/>
    <s v="AL"/>
    <n v="27008"/>
    <x v="8"/>
    <s v="Tanque d'Arca"/>
    <x v="5"/>
    <s v="Tanque d'Arca"/>
    <n v="270900"/>
    <x v="0"/>
    <x v="0"/>
    <x v="1"/>
    <x v="0"/>
    <x v="0"/>
  </r>
  <r>
    <n v="270910"/>
    <s v="AL"/>
    <n v="27007"/>
    <x v="5"/>
    <s v="Taquarana"/>
    <x v="5"/>
    <s v="Taquarana"/>
    <n v="270910"/>
    <x v="0"/>
    <x v="0"/>
    <x v="1"/>
    <x v="0"/>
    <x v="1"/>
  </r>
  <r>
    <n v="270915"/>
    <s v="AL"/>
    <n v="27005"/>
    <x v="4"/>
    <s v="Teotônio Vilela"/>
    <x v="4"/>
    <s v="Teotônio Vilela"/>
    <n v="270915"/>
    <x v="0"/>
    <x v="0"/>
    <x v="1"/>
    <x v="0"/>
    <x v="0"/>
  </r>
  <r>
    <n v="270920"/>
    <s v="AL"/>
    <n v="27007"/>
    <x v="5"/>
    <s v="Traipu"/>
    <x v="5"/>
    <s v="Traipu"/>
    <n v="270920"/>
    <x v="0"/>
    <x v="0"/>
    <x v="1"/>
    <x v="0"/>
    <x v="0"/>
  </r>
  <r>
    <n v="270930"/>
    <s v="AL"/>
    <n v="27003"/>
    <x v="9"/>
    <s v="União dos Palmares"/>
    <x v="7"/>
    <s v="União dos Palmares"/>
    <n v="270930"/>
    <x v="0"/>
    <x v="0"/>
    <x v="1"/>
    <x v="0"/>
    <x v="0"/>
  </r>
  <r>
    <n v="270940"/>
    <s v="AL"/>
    <n v="27004"/>
    <x v="6"/>
    <s v="Viçosa"/>
    <x v="6"/>
    <s v="Viçosa"/>
    <n v="270940"/>
    <x v="0"/>
    <x v="0"/>
    <x v="1"/>
    <x v="0"/>
    <x v="0"/>
  </r>
  <r>
    <n v="130002"/>
    <s v="AM"/>
    <n v="13008"/>
    <x v="13"/>
    <s v="Alvarães"/>
    <x v="8"/>
    <s v="Alvarães"/>
    <n v="130002"/>
    <x v="0"/>
    <x v="1"/>
    <x v="2"/>
    <x v="0"/>
    <x v="0"/>
  </r>
  <r>
    <n v="130006"/>
    <s v="AM"/>
    <n v="13009"/>
    <x v="14"/>
    <s v="Amaturá"/>
    <x v="9"/>
    <s v="Amaturá"/>
    <n v="130006"/>
    <x v="0"/>
    <x v="2"/>
    <x v="2"/>
    <x v="0"/>
    <x v="0"/>
  </r>
  <r>
    <n v="130008"/>
    <s v="AM"/>
    <n v="13002"/>
    <x v="15"/>
    <s v="Anamã"/>
    <x v="10"/>
    <s v="Anamã"/>
    <n v="130008"/>
    <x v="0"/>
    <x v="3"/>
    <x v="2"/>
    <x v="1"/>
    <x v="0"/>
  </r>
  <r>
    <n v="130010"/>
    <s v="AM"/>
    <n v="13002"/>
    <x v="15"/>
    <s v="Anori"/>
    <x v="10"/>
    <s v="Anori"/>
    <n v="130010"/>
    <x v="0"/>
    <x v="3"/>
    <x v="2"/>
    <x v="0"/>
    <x v="1"/>
  </r>
  <r>
    <n v="130014"/>
    <s v="AM"/>
    <n v="13003"/>
    <x v="16"/>
    <s v="Apuí"/>
    <x v="11"/>
    <s v="Apuí"/>
    <n v="130014"/>
    <x v="0"/>
    <x v="0"/>
    <x v="1"/>
    <x v="0"/>
    <x v="0"/>
  </r>
  <r>
    <n v="130020"/>
    <s v="AM"/>
    <n v="13009"/>
    <x v="14"/>
    <s v="Atalaia do Norte"/>
    <x v="9"/>
    <s v="Atalaia do Norte"/>
    <n v="130020"/>
    <x v="0"/>
    <x v="2"/>
    <x v="2"/>
    <x v="0"/>
    <x v="0"/>
  </r>
  <r>
    <n v="130030"/>
    <s v="AM"/>
    <n v="13001"/>
    <x v="17"/>
    <s v="Autazes"/>
    <x v="12"/>
    <s v="Autazes"/>
    <n v="130030"/>
    <x v="0"/>
    <x v="0"/>
    <x v="1"/>
    <x v="2"/>
    <x v="0"/>
  </r>
  <r>
    <n v="130040"/>
    <s v="AM"/>
    <n v="13001"/>
    <x v="17"/>
    <s v="Barcelos"/>
    <x v="11"/>
    <s v="Barcelos"/>
    <n v="130040"/>
    <x v="0"/>
    <x v="0"/>
    <x v="1"/>
    <x v="0"/>
    <x v="0"/>
  </r>
  <r>
    <n v="130050"/>
    <s v="AM"/>
    <n v="13005"/>
    <x v="18"/>
    <s v="Barreirinha"/>
    <x v="13"/>
    <s v="Barreirinha"/>
    <n v="130050"/>
    <x v="0"/>
    <x v="4"/>
    <x v="2"/>
    <x v="0"/>
    <x v="0"/>
  </r>
  <r>
    <n v="130060"/>
    <s v="AM"/>
    <n v="13009"/>
    <x v="14"/>
    <s v="Benjamin Constant"/>
    <x v="9"/>
    <s v="Benjamin Constant"/>
    <n v="130060"/>
    <x v="0"/>
    <x v="2"/>
    <x v="2"/>
    <x v="0"/>
    <x v="0"/>
  </r>
  <r>
    <n v="130063"/>
    <s v="AM"/>
    <n v="13002"/>
    <x v="15"/>
    <s v="Beruri"/>
    <x v="10"/>
    <s v="Beruri"/>
    <n v="130063"/>
    <x v="0"/>
    <x v="3"/>
    <x v="2"/>
    <x v="0"/>
    <x v="0"/>
  </r>
  <r>
    <n v="130068"/>
    <s v="AM"/>
    <n v="13005"/>
    <x v="18"/>
    <s v="Boa Vista do Ramos"/>
    <x v="13"/>
    <s v="Boa Vista do Ramos"/>
    <n v="130068"/>
    <x v="0"/>
    <x v="4"/>
    <x v="2"/>
    <x v="0"/>
    <x v="0"/>
  </r>
  <r>
    <n v="130070"/>
    <s v="AM"/>
    <n v="13006"/>
    <x v="19"/>
    <s v="Boca do Acre"/>
    <x v="11"/>
    <s v="Boca do Acre"/>
    <n v="130070"/>
    <x v="0"/>
    <x v="0"/>
    <x v="1"/>
    <x v="0"/>
    <x v="0"/>
  </r>
  <r>
    <n v="130080"/>
    <s v="AM"/>
    <n v="13003"/>
    <x v="16"/>
    <s v="Borba"/>
    <x v="11"/>
    <s v="Borba"/>
    <n v="130080"/>
    <x v="0"/>
    <x v="0"/>
    <x v="1"/>
    <x v="0"/>
    <x v="1"/>
  </r>
  <r>
    <n v="130083"/>
    <s v="AM"/>
    <n v="13002"/>
    <x v="15"/>
    <s v="Caapiranga"/>
    <x v="10"/>
    <s v="Caapiranga"/>
    <n v="130083"/>
    <x v="0"/>
    <x v="3"/>
    <x v="2"/>
    <x v="0"/>
    <x v="0"/>
  </r>
  <r>
    <n v="130090"/>
    <s v="AM"/>
    <n v="13006"/>
    <x v="19"/>
    <s v="Canutama"/>
    <x v="11"/>
    <s v="Canutama"/>
    <n v="130090"/>
    <x v="0"/>
    <x v="0"/>
    <x v="1"/>
    <x v="0"/>
    <x v="0"/>
  </r>
  <r>
    <n v="130100"/>
    <s v="AM"/>
    <n v="13007"/>
    <x v="20"/>
    <s v="Carauari"/>
    <x v="8"/>
    <s v="Carauari"/>
    <n v="130100"/>
    <x v="0"/>
    <x v="0"/>
    <x v="1"/>
    <x v="0"/>
    <x v="0"/>
  </r>
  <r>
    <n v="130110"/>
    <s v="AM"/>
    <n v="13001"/>
    <x v="17"/>
    <s v="Careiro"/>
    <x v="12"/>
    <s v="Careiro"/>
    <n v="130110"/>
    <x v="0"/>
    <x v="0"/>
    <x v="1"/>
    <x v="1"/>
    <x v="0"/>
  </r>
  <r>
    <n v="130115"/>
    <s v="AM"/>
    <n v="13001"/>
    <x v="17"/>
    <s v="Careiro da Várzea"/>
    <x v="12"/>
    <s v="Careiro da Várzea"/>
    <n v="130115"/>
    <x v="0"/>
    <x v="0"/>
    <x v="1"/>
    <x v="0"/>
    <x v="1"/>
  </r>
  <r>
    <n v="130120"/>
    <s v="AM"/>
    <n v="13002"/>
    <x v="15"/>
    <s v="Coari"/>
    <x v="11"/>
    <s v="Coari"/>
    <n v="130120"/>
    <x v="0"/>
    <x v="3"/>
    <x v="1"/>
    <x v="1"/>
    <x v="0"/>
  </r>
  <r>
    <n v="130130"/>
    <s v="AM"/>
    <n v="13002"/>
    <x v="15"/>
    <s v="Codajás"/>
    <x v="11"/>
    <s v="Codajás"/>
    <n v="130130"/>
    <x v="0"/>
    <x v="3"/>
    <x v="1"/>
    <x v="0"/>
    <x v="1"/>
  </r>
  <r>
    <n v="130140"/>
    <s v="AM"/>
    <n v="13007"/>
    <x v="20"/>
    <s v="Eirunepé"/>
    <x v="8"/>
    <s v="Eirunepé"/>
    <n v="130140"/>
    <x v="0"/>
    <x v="0"/>
    <x v="1"/>
    <x v="1"/>
    <x v="0"/>
  </r>
  <r>
    <n v="130150"/>
    <s v="AM"/>
    <n v="13007"/>
    <x v="20"/>
    <s v="Envira"/>
    <x v="8"/>
    <s v="Envira"/>
    <n v="130150"/>
    <x v="0"/>
    <x v="0"/>
    <x v="1"/>
    <x v="0"/>
    <x v="1"/>
  </r>
  <r>
    <n v="130160"/>
    <s v="AM"/>
    <n v="13009"/>
    <x v="14"/>
    <s v="Fonte Boa"/>
    <x v="8"/>
    <s v="Fonte Boa"/>
    <n v="130160"/>
    <x v="0"/>
    <x v="2"/>
    <x v="1"/>
    <x v="0"/>
    <x v="1"/>
  </r>
  <r>
    <n v="130165"/>
    <s v="AM"/>
    <n v="13007"/>
    <x v="20"/>
    <s v="Guajará"/>
    <x v="11"/>
    <s v="Guajará"/>
    <n v="130165"/>
    <x v="0"/>
    <x v="0"/>
    <x v="1"/>
    <x v="0"/>
    <x v="0"/>
  </r>
  <r>
    <n v="130170"/>
    <s v="AM"/>
    <n v="13003"/>
    <x v="16"/>
    <s v="Humaitá"/>
    <x v="11"/>
    <s v="Humaitá"/>
    <n v="130170"/>
    <x v="0"/>
    <x v="0"/>
    <x v="1"/>
    <x v="0"/>
    <x v="1"/>
  </r>
  <r>
    <n v="130180"/>
    <s v="AM"/>
    <n v="13007"/>
    <x v="20"/>
    <s v="Ipixuna"/>
    <x v="11"/>
    <s v="Ipixuna"/>
    <n v="130180"/>
    <x v="0"/>
    <x v="0"/>
    <x v="1"/>
    <x v="0"/>
    <x v="1"/>
  </r>
  <r>
    <n v="130185"/>
    <s v="AM"/>
    <n v="13001"/>
    <x v="17"/>
    <s v="Iranduba"/>
    <x v="12"/>
    <s v="Iranduba"/>
    <n v="130185"/>
    <x v="0"/>
    <x v="0"/>
    <x v="1"/>
    <x v="0"/>
    <x v="0"/>
  </r>
  <r>
    <n v="130190"/>
    <s v="AM"/>
    <n v="13004"/>
    <x v="21"/>
    <s v="Itacoatiara"/>
    <x v="14"/>
    <s v="Itacoatiara"/>
    <n v="130190"/>
    <x v="0"/>
    <x v="5"/>
    <x v="2"/>
    <x v="0"/>
    <x v="0"/>
  </r>
  <r>
    <n v="130195"/>
    <s v="AM"/>
    <n v="13007"/>
    <x v="20"/>
    <s v="Itamarati"/>
    <x v="8"/>
    <s v="Itamarati"/>
    <n v="130195"/>
    <x v="0"/>
    <x v="0"/>
    <x v="1"/>
    <x v="0"/>
    <x v="0"/>
  </r>
  <r>
    <n v="130200"/>
    <s v="AM"/>
    <n v="13004"/>
    <x v="21"/>
    <s v="Itapiranga"/>
    <x v="14"/>
    <s v="Itapiranga"/>
    <n v="130200"/>
    <x v="0"/>
    <x v="5"/>
    <x v="2"/>
    <x v="0"/>
    <x v="0"/>
  </r>
  <r>
    <n v="130210"/>
    <s v="AM"/>
    <n v="13008"/>
    <x v="13"/>
    <s v="Japurá"/>
    <x v="8"/>
    <s v="Japurá"/>
    <n v="130210"/>
    <x v="0"/>
    <x v="1"/>
    <x v="2"/>
    <x v="1"/>
    <x v="0"/>
  </r>
  <r>
    <n v="130220"/>
    <s v="AM"/>
    <n v="13008"/>
    <x v="13"/>
    <s v="Juruá"/>
    <x v="8"/>
    <s v="Juruá"/>
    <n v="130220"/>
    <x v="0"/>
    <x v="1"/>
    <x v="2"/>
    <x v="0"/>
    <x v="1"/>
  </r>
  <r>
    <n v="130230"/>
    <s v="AM"/>
    <n v="13009"/>
    <x v="14"/>
    <s v="Jutaí"/>
    <x v="8"/>
    <s v="Jutaí"/>
    <n v="130230"/>
    <x v="0"/>
    <x v="2"/>
    <x v="1"/>
    <x v="0"/>
    <x v="1"/>
  </r>
  <r>
    <n v="130240"/>
    <s v="AM"/>
    <n v="13006"/>
    <x v="19"/>
    <s v="Lábrea"/>
    <x v="11"/>
    <s v="Lábrea"/>
    <n v="130240"/>
    <x v="0"/>
    <x v="0"/>
    <x v="1"/>
    <x v="0"/>
    <x v="0"/>
  </r>
  <r>
    <n v="130250"/>
    <s v="AM"/>
    <n v="13002"/>
    <x v="15"/>
    <s v="Manacapuru"/>
    <x v="10"/>
    <s v="Manacapuru"/>
    <n v="130250"/>
    <x v="0"/>
    <x v="3"/>
    <x v="2"/>
    <x v="0"/>
    <x v="0"/>
  </r>
  <r>
    <n v="130255"/>
    <s v="AM"/>
    <n v="13001"/>
    <x v="17"/>
    <s v="Manaquiri"/>
    <x v="12"/>
    <s v="Manaquiri"/>
    <n v="130255"/>
    <x v="0"/>
    <x v="0"/>
    <x v="1"/>
    <x v="1"/>
    <x v="0"/>
  </r>
  <r>
    <n v="130260"/>
    <s v="AM"/>
    <n v="13001"/>
    <x v="17"/>
    <s v="Manaus"/>
    <x v="12"/>
    <s v="Manaus"/>
    <n v="130260"/>
    <x v="0"/>
    <x v="0"/>
    <x v="1"/>
    <x v="0"/>
    <x v="1"/>
  </r>
  <r>
    <n v="130270"/>
    <s v="AM"/>
    <n v="13003"/>
    <x v="16"/>
    <s v="Manicoré"/>
    <x v="11"/>
    <s v="Manicoré"/>
    <n v="130270"/>
    <x v="0"/>
    <x v="0"/>
    <x v="1"/>
    <x v="0"/>
    <x v="0"/>
  </r>
  <r>
    <n v="130280"/>
    <s v="AM"/>
    <n v="13008"/>
    <x v="13"/>
    <s v="Maraã"/>
    <x v="8"/>
    <s v="Maraã"/>
    <n v="130280"/>
    <x v="0"/>
    <x v="1"/>
    <x v="2"/>
    <x v="0"/>
    <x v="0"/>
  </r>
  <r>
    <n v="130290"/>
    <s v="AM"/>
    <n v="13005"/>
    <x v="18"/>
    <s v="Maués"/>
    <x v="13"/>
    <s v="Maués"/>
    <n v="130290"/>
    <x v="0"/>
    <x v="4"/>
    <x v="2"/>
    <x v="1"/>
    <x v="0"/>
  </r>
  <r>
    <n v="130300"/>
    <s v="AM"/>
    <n v="13005"/>
    <x v="18"/>
    <s v="Nhamundá"/>
    <x v="13"/>
    <s v="Nhamundá"/>
    <n v="130300"/>
    <x v="0"/>
    <x v="4"/>
    <x v="2"/>
    <x v="0"/>
    <x v="1"/>
  </r>
  <r>
    <n v="130310"/>
    <s v="AM"/>
    <n v="13001"/>
    <x v="17"/>
    <s v="Nova Olinda do Norte"/>
    <x v="12"/>
    <s v="Nova Olinda do Norte"/>
    <n v="130310"/>
    <x v="0"/>
    <x v="0"/>
    <x v="1"/>
    <x v="0"/>
    <x v="0"/>
  </r>
  <r>
    <n v="130320"/>
    <s v="AM"/>
    <n v="13002"/>
    <x v="15"/>
    <s v="Novo Airão"/>
    <x v="10"/>
    <s v="Novo Airão"/>
    <n v="130320"/>
    <x v="0"/>
    <x v="3"/>
    <x v="2"/>
    <x v="0"/>
    <x v="0"/>
  </r>
  <r>
    <n v="130330"/>
    <s v="AM"/>
    <n v="13003"/>
    <x v="16"/>
    <s v="Novo Aripuanã"/>
    <x v="11"/>
    <s v="Novo Aripuanã"/>
    <n v="130330"/>
    <x v="0"/>
    <x v="0"/>
    <x v="1"/>
    <x v="0"/>
    <x v="0"/>
  </r>
  <r>
    <n v="130340"/>
    <s v="AM"/>
    <n v="13005"/>
    <x v="18"/>
    <s v="Parintins"/>
    <x v="13"/>
    <s v="Parintins"/>
    <n v="130340"/>
    <x v="0"/>
    <x v="4"/>
    <x v="2"/>
    <x v="0"/>
    <x v="0"/>
  </r>
  <r>
    <n v="130350"/>
    <s v="AM"/>
    <n v="13006"/>
    <x v="19"/>
    <s v="Pauini"/>
    <x v="11"/>
    <s v="Pauini"/>
    <n v="130350"/>
    <x v="0"/>
    <x v="0"/>
    <x v="1"/>
    <x v="0"/>
    <x v="0"/>
  </r>
  <r>
    <n v="130353"/>
    <s v="AM"/>
    <n v="13001"/>
    <x v="17"/>
    <s v="Presidente Figueiredo"/>
    <x v="12"/>
    <s v="Presidente Figueiredo"/>
    <n v="130353"/>
    <x v="0"/>
    <x v="0"/>
    <x v="1"/>
    <x v="1"/>
    <x v="0"/>
  </r>
  <r>
    <n v="130356"/>
    <s v="AM"/>
    <n v="13001"/>
    <x v="17"/>
    <s v="Rio Preto da Eva"/>
    <x v="12"/>
    <s v="Rio Preto da Eva"/>
    <n v="130356"/>
    <x v="0"/>
    <x v="0"/>
    <x v="1"/>
    <x v="2"/>
    <x v="1"/>
  </r>
  <r>
    <n v="130360"/>
    <s v="AM"/>
    <n v="13001"/>
    <x v="17"/>
    <s v="Santa Isabel do Rio Negro"/>
    <x v="11"/>
    <s v="Santa Isabel do Rio Negro"/>
    <n v="130360"/>
    <x v="0"/>
    <x v="0"/>
    <x v="1"/>
    <x v="0"/>
    <x v="0"/>
  </r>
  <r>
    <n v="130370"/>
    <s v="AM"/>
    <n v="13009"/>
    <x v="14"/>
    <s v="Santo Antônio do Içá"/>
    <x v="9"/>
    <s v="Santo Antônio do Içá"/>
    <n v="130370"/>
    <x v="0"/>
    <x v="2"/>
    <x v="2"/>
    <x v="0"/>
    <x v="0"/>
  </r>
  <r>
    <n v="130380"/>
    <s v="AM"/>
    <n v="13001"/>
    <x v="17"/>
    <s v="São Gabriel da Cachoeira"/>
    <x v="11"/>
    <s v="São Gabriel da Cachoeira"/>
    <n v="130380"/>
    <x v="0"/>
    <x v="0"/>
    <x v="1"/>
    <x v="0"/>
    <x v="0"/>
  </r>
  <r>
    <n v="130390"/>
    <s v="AM"/>
    <n v="13009"/>
    <x v="14"/>
    <s v="São Paulo de Olivença"/>
    <x v="9"/>
    <s v="São Paulo de Olivença"/>
    <n v="130390"/>
    <x v="0"/>
    <x v="2"/>
    <x v="2"/>
    <x v="0"/>
    <x v="0"/>
  </r>
  <r>
    <n v="130395"/>
    <s v="AM"/>
    <n v="13004"/>
    <x v="21"/>
    <s v="São Sebastião do Uatumã"/>
    <x v="14"/>
    <s v="São Sebastião do Uatumã"/>
    <n v="130395"/>
    <x v="0"/>
    <x v="5"/>
    <x v="2"/>
    <x v="1"/>
    <x v="0"/>
  </r>
  <r>
    <n v="130400"/>
    <s v="AM"/>
    <n v="13004"/>
    <x v="21"/>
    <s v="Silves"/>
    <x v="14"/>
    <s v="Silves"/>
    <n v="130400"/>
    <x v="0"/>
    <x v="5"/>
    <x v="2"/>
    <x v="0"/>
    <x v="1"/>
  </r>
  <r>
    <n v="130406"/>
    <s v="AM"/>
    <n v="13009"/>
    <x v="14"/>
    <s v="Tabatinga"/>
    <x v="9"/>
    <s v="Tabatinga"/>
    <n v="130406"/>
    <x v="0"/>
    <x v="2"/>
    <x v="2"/>
    <x v="0"/>
    <x v="0"/>
  </r>
  <r>
    <n v="130410"/>
    <s v="AM"/>
    <n v="13006"/>
    <x v="19"/>
    <s v="Tapauá"/>
    <x v="11"/>
    <s v="Tapauá"/>
    <n v="130410"/>
    <x v="0"/>
    <x v="0"/>
    <x v="1"/>
    <x v="0"/>
    <x v="0"/>
  </r>
  <r>
    <n v="130420"/>
    <s v="AM"/>
    <n v="13008"/>
    <x v="13"/>
    <s v="Tefé"/>
    <x v="8"/>
    <s v="Tefé"/>
    <n v="130420"/>
    <x v="0"/>
    <x v="1"/>
    <x v="2"/>
    <x v="0"/>
    <x v="0"/>
  </r>
  <r>
    <n v="130423"/>
    <s v="AM"/>
    <n v="13009"/>
    <x v="14"/>
    <s v="Tonantins"/>
    <x v="9"/>
    <s v="Tonantins"/>
    <n v="130423"/>
    <x v="0"/>
    <x v="2"/>
    <x v="2"/>
    <x v="0"/>
    <x v="0"/>
  </r>
  <r>
    <n v="130426"/>
    <s v="AM"/>
    <n v="13008"/>
    <x v="13"/>
    <s v="Uarini"/>
    <x v="8"/>
    <s v="Uarini"/>
    <n v="130426"/>
    <x v="0"/>
    <x v="1"/>
    <x v="2"/>
    <x v="0"/>
    <x v="0"/>
  </r>
  <r>
    <n v="130430"/>
    <s v="AM"/>
    <n v="13004"/>
    <x v="21"/>
    <s v="Urucará"/>
    <x v="14"/>
    <s v="Urucará"/>
    <n v="130430"/>
    <x v="0"/>
    <x v="5"/>
    <x v="2"/>
    <x v="1"/>
    <x v="0"/>
  </r>
  <r>
    <n v="130440"/>
    <s v="AM"/>
    <n v="13004"/>
    <x v="21"/>
    <s v="Urucurituba"/>
    <x v="14"/>
    <s v="Urucurituba"/>
    <n v="130440"/>
    <x v="0"/>
    <x v="5"/>
    <x v="2"/>
    <x v="0"/>
    <x v="1"/>
  </r>
  <r>
    <n v="160010"/>
    <s v="AP"/>
    <n v="16002"/>
    <x v="22"/>
    <s v="Amapá"/>
    <x v="15"/>
    <s v="Amapá"/>
    <n v="160010"/>
    <x v="0"/>
    <x v="0"/>
    <x v="1"/>
    <x v="1"/>
    <x v="0"/>
  </r>
  <r>
    <n v="160020"/>
    <s v="AP"/>
    <n v="16002"/>
    <x v="22"/>
    <s v="Calçoene"/>
    <x v="15"/>
    <s v="Calçoene"/>
    <n v="160020"/>
    <x v="0"/>
    <x v="0"/>
    <x v="1"/>
    <x v="0"/>
    <x v="1"/>
  </r>
  <r>
    <n v="160021"/>
    <s v="AP"/>
    <n v="16001"/>
    <x v="23"/>
    <s v="Cutias"/>
    <x v="16"/>
    <s v="Cutias"/>
    <n v="160021"/>
    <x v="0"/>
    <x v="0"/>
    <x v="1"/>
    <x v="1"/>
    <x v="0"/>
  </r>
  <r>
    <n v="160023"/>
    <s v="AP"/>
    <n v="16001"/>
    <x v="23"/>
    <s v="Ferreira Gomes"/>
    <x v="16"/>
    <s v="Ferreira Gomes"/>
    <n v="160023"/>
    <x v="0"/>
    <x v="0"/>
    <x v="1"/>
    <x v="1"/>
    <x v="1"/>
  </r>
  <r>
    <n v="160025"/>
    <s v="AP"/>
    <n v="16001"/>
    <x v="23"/>
    <s v="Itaubal"/>
    <x v="16"/>
    <s v="Itaubal"/>
    <n v="160025"/>
    <x v="0"/>
    <x v="0"/>
    <x v="1"/>
    <x v="0"/>
    <x v="1"/>
  </r>
  <r>
    <n v="160027"/>
    <s v="AP"/>
    <n v="16003"/>
    <x v="24"/>
    <s v="Laranjal do Jari"/>
    <x v="16"/>
    <s v="Laranjal do Jari"/>
    <n v="160027"/>
    <x v="0"/>
    <x v="0"/>
    <x v="1"/>
    <x v="0"/>
    <x v="1"/>
  </r>
  <r>
    <n v="160030"/>
    <s v="AP"/>
    <n v="16001"/>
    <x v="23"/>
    <s v="Macapá"/>
    <x v="16"/>
    <s v="Macapá"/>
    <n v="160030"/>
    <x v="0"/>
    <x v="0"/>
    <x v="1"/>
    <x v="0"/>
    <x v="1"/>
  </r>
  <r>
    <n v="160040"/>
    <s v="AP"/>
    <n v="16003"/>
    <x v="24"/>
    <s v="Mazagão"/>
    <x v="16"/>
    <s v="Mazagão"/>
    <n v="160040"/>
    <x v="0"/>
    <x v="0"/>
    <x v="1"/>
    <x v="0"/>
    <x v="1"/>
  </r>
  <r>
    <n v="160050"/>
    <s v="AP"/>
    <n v="16002"/>
    <x v="22"/>
    <s v="Oiapoque"/>
    <x v="16"/>
    <s v="Oiapoque"/>
    <n v="160050"/>
    <x v="0"/>
    <x v="0"/>
    <x v="1"/>
    <x v="0"/>
    <x v="1"/>
  </r>
  <r>
    <n v="160015"/>
    <s v="AP"/>
    <n v="16001"/>
    <x v="23"/>
    <s v="Pedra Branca do Amapari"/>
    <x v="16"/>
    <s v="Pedra Branca do Amapari"/>
    <n v="160015"/>
    <x v="0"/>
    <x v="0"/>
    <x v="1"/>
    <x v="1"/>
    <x v="1"/>
  </r>
  <r>
    <n v="160053"/>
    <s v="AP"/>
    <n v="16001"/>
    <x v="23"/>
    <s v="Porto Grande"/>
    <x v="16"/>
    <s v="Porto Grande"/>
    <n v="160053"/>
    <x v="0"/>
    <x v="0"/>
    <x v="1"/>
    <x v="0"/>
    <x v="1"/>
  </r>
  <r>
    <n v="160055"/>
    <s v="AP"/>
    <n v="16002"/>
    <x v="22"/>
    <s v="Pracuúba"/>
    <x v="15"/>
    <s v="Pracuúba"/>
    <n v="160055"/>
    <x v="0"/>
    <x v="0"/>
    <x v="1"/>
    <x v="0"/>
    <x v="0"/>
  </r>
  <r>
    <n v="160060"/>
    <s v="AP"/>
    <n v="16003"/>
    <x v="24"/>
    <s v="Santana"/>
    <x v="16"/>
    <s v="Santana"/>
    <n v="160060"/>
    <x v="0"/>
    <x v="0"/>
    <x v="1"/>
    <x v="0"/>
    <x v="0"/>
  </r>
  <r>
    <n v="160005"/>
    <s v="AP"/>
    <n v="16001"/>
    <x v="23"/>
    <s v="Serra do Navio"/>
    <x v="16"/>
    <s v="Serra do Navio"/>
    <n v="160005"/>
    <x v="0"/>
    <x v="0"/>
    <x v="1"/>
    <x v="0"/>
    <x v="1"/>
  </r>
  <r>
    <n v="160070"/>
    <s v="AP"/>
    <n v="16002"/>
    <x v="22"/>
    <s v="Tartarugalzinho"/>
    <x v="15"/>
    <s v="Tartarugalzinho"/>
    <n v="160070"/>
    <x v="0"/>
    <x v="0"/>
    <x v="1"/>
    <x v="0"/>
    <x v="0"/>
  </r>
  <r>
    <n v="160080"/>
    <s v="AP"/>
    <n v="16003"/>
    <x v="24"/>
    <s v="Vitória do Jari"/>
    <x v="16"/>
    <s v="Vitória do Jari"/>
    <n v="160080"/>
    <x v="0"/>
    <x v="0"/>
    <x v="1"/>
    <x v="0"/>
    <x v="0"/>
  </r>
  <r>
    <n v="290010"/>
    <s v="BA"/>
    <n v="29023"/>
    <x v="25"/>
    <s v="Abaíra"/>
    <x v="17"/>
    <s v="Abaíra"/>
    <n v="290010"/>
    <x v="0"/>
    <x v="6"/>
    <x v="2"/>
    <x v="0"/>
    <x v="0"/>
  </r>
  <r>
    <n v="290020"/>
    <s v="BA"/>
    <n v="29017"/>
    <x v="26"/>
    <s v="Abaré"/>
    <x v="18"/>
    <s v="Abaré"/>
    <n v="290020"/>
    <x v="0"/>
    <x v="7"/>
    <x v="2"/>
    <x v="0"/>
    <x v="0"/>
  </r>
  <r>
    <n v="290030"/>
    <s v="BA"/>
    <n v="29001"/>
    <x v="27"/>
    <s v="Acajutiba"/>
    <x v="19"/>
    <s v="Acajutiba"/>
    <n v="290030"/>
    <x v="0"/>
    <x v="8"/>
    <x v="2"/>
    <x v="0"/>
    <x v="0"/>
  </r>
  <r>
    <n v="290035"/>
    <s v="BA"/>
    <n v="29019"/>
    <x v="28"/>
    <s v="Adustina"/>
    <x v="20"/>
    <s v="Adustina"/>
    <n v="290035"/>
    <x v="0"/>
    <x v="0"/>
    <x v="1"/>
    <x v="0"/>
    <x v="0"/>
  </r>
  <r>
    <n v="290040"/>
    <s v="BA"/>
    <n v="29025"/>
    <x v="29"/>
    <s v="Água Fria"/>
    <x v="21"/>
    <s v="Água Fria"/>
    <n v="290040"/>
    <x v="0"/>
    <x v="9"/>
    <x v="2"/>
    <x v="0"/>
    <x v="0"/>
  </r>
  <r>
    <n v="290060"/>
    <s v="BA"/>
    <n v="29015"/>
    <x v="30"/>
    <s v="Aiquara"/>
    <x v="22"/>
    <s v="Aiquara"/>
    <n v="290060"/>
    <x v="0"/>
    <x v="10"/>
    <x v="2"/>
    <x v="0"/>
    <x v="0"/>
  </r>
  <r>
    <n v="290070"/>
    <s v="BA"/>
    <n v="29001"/>
    <x v="27"/>
    <s v="Alagoinhas"/>
    <x v="19"/>
    <s v="Alagoinhas"/>
    <n v="290070"/>
    <x v="0"/>
    <x v="8"/>
    <x v="2"/>
    <x v="0"/>
    <x v="0"/>
  </r>
  <r>
    <n v="290080"/>
    <s v="BA"/>
    <n v="29026"/>
    <x v="31"/>
    <s v="Alcobaça"/>
    <x v="23"/>
    <s v="Alcobaça"/>
    <n v="290080"/>
    <x v="0"/>
    <x v="11"/>
    <x v="2"/>
    <x v="0"/>
    <x v="0"/>
  </r>
  <r>
    <n v="290090"/>
    <s v="BA"/>
    <n v="29012"/>
    <x v="32"/>
    <s v="Almadina"/>
    <x v="24"/>
    <s v="Almadina"/>
    <n v="290090"/>
    <x v="0"/>
    <x v="12"/>
    <x v="2"/>
    <x v="0"/>
    <x v="0"/>
  </r>
  <r>
    <n v="290100"/>
    <s v="BA"/>
    <n v="29022"/>
    <x v="33"/>
    <s v="Amargosa"/>
    <x v="25"/>
    <s v="Amargosa"/>
    <n v="290100"/>
    <x v="0"/>
    <x v="13"/>
    <x v="1"/>
    <x v="0"/>
    <x v="0"/>
  </r>
  <r>
    <n v="290110"/>
    <s v="BA"/>
    <n v="29006"/>
    <x v="34"/>
    <s v="Amélia Rodrigues"/>
    <x v="26"/>
    <s v="Amélia Rodrigues"/>
    <n v="290110"/>
    <x v="0"/>
    <x v="14"/>
    <x v="2"/>
    <x v="0"/>
    <x v="0"/>
  </r>
  <r>
    <n v="290115"/>
    <s v="BA"/>
    <n v="29010"/>
    <x v="35"/>
    <s v="América Dourada"/>
    <x v="27"/>
    <s v="América Dourada"/>
    <n v="290115"/>
    <x v="0"/>
    <x v="15"/>
    <x v="2"/>
    <x v="0"/>
    <x v="0"/>
  </r>
  <r>
    <n v="290120"/>
    <s v="BA"/>
    <n v="29028"/>
    <x v="36"/>
    <s v="Anagé"/>
    <x v="28"/>
    <s v="Anagé"/>
    <n v="290120"/>
    <x v="0"/>
    <x v="16"/>
    <x v="2"/>
    <x v="0"/>
    <x v="0"/>
  </r>
  <r>
    <n v="290130"/>
    <s v="BA"/>
    <n v="29011"/>
    <x v="37"/>
    <s v="Andaraí"/>
    <x v="29"/>
    <s v="Andaraí"/>
    <n v="290130"/>
    <x v="0"/>
    <x v="17"/>
    <x v="2"/>
    <x v="0"/>
    <x v="0"/>
  </r>
  <r>
    <n v="290135"/>
    <s v="BA"/>
    <n v="29024"/>
    <x v="38"/>
    <s v="Andorinha"/>
    <x v="30"/>
    <s v="Andorinha"/>
    <n v="290135"/>
    <x v="0"/>
    <x v="18"/>
    <x v="2"/>
    <x v="0"/>
    <x v="0"/>
  </r>
  <r>
    <n v="290140"/>
    <s v="BA"/>
    <n v="29002"/>
    <x v="39"/>
    <s v="Angical"/>
    <x v="31"/>
    <s v="Angical"/>
    <n v="290140"/>
    <x v="0"/>
    <x v="19"/>
    <x v="2"/>
    <x v="0"/>
    <x v="0"/>
  </r>
  <r>
    <n v="290150"/>
    <s v="BA"/>
    <n v="29006"/>
    <x v="34"/>
    <s v="Anguera"/>
    <x v="26"/>
    <s v="Anguera"/>
    <n v="290150"/>
    <x v="0"/>
    <x v="14"/>
    <x v="2"/>
    <x v="0"/>
    <x v="0"/>
  </r>
  <r>
    <n v="290160"/>
    <s v="BA"/>
    <n v="29019"/>
    <x v="28"/>
    <s v="Antas"/>
    <x v="20"/>
    <s v="Antas"/>
    <n v="290160"/>
    <x v="0"/>
    <x v="0"/>
    <x v="1"/>
    <x v="0"/>
    <x v="0"/>
  </r>
  <r>
    <n v="290170"/>
    <s v="BA"/>
    <n v="29006"/>
    <x v="34"/>
    <s v="Antônio Cardoso"/>
    <x v="26"/>
    <s v="Antônio Cardoso"/>
    <n v="290170"/>
    <x v="0"/>
    <x v="14"/>
    <x v="2"/>
    <x v="0"/>
    <x v="0"/>
  </r>
  <r>
    <n v="290180"/>
    <s v="BA"/>
    <n v="29024"/>
    <x v="38"/>
    <s v="Antônio Gonçalves"/>
    <x v="30"/>
    <s v="Antônio Gonçalves"/>
    <n v="290180"/>
    <x v="0"/>
    <x v="18"/>
    <x v="2"/>
    <x v="0"/>
    <x v="0"/>
  </r>
  <r>
    <n v="290190"/>
    <s v="BA"/>
    <n v="29001"/>
    <x v="27"/>
    <s v="Aporá"/>
    <x v="19"/>
    <s v="Aporá"/>
    <n v="290190"/>
    <x v="0"/>
    <x v="8"/>
    <x v="2"/>
    <x v="0"/>
    <x v="0"/>
  </r>
  <r>
    <n v="290195"/>
    <s v="BA"/>
    <n v="29015"/>
    <x v="30"/>
    <s v="Apuarema"/>
    <x v="22"/>
    <s v="Apuarema"/>
    <n v="290195"/>
    <x v="0"/>
    <x v="10"/>
    <x v="2"/>
    <x v="0"/>
    <x v="0"/>
  </r>
  <r>
    <n v="290205"/>
    <s v="BA"/>
    <n v="29001"/>
    <x v="27"/>
    <s v="Araças"/>
    <x v="19"/>
    <s v="Araças"/>
    <n v="290205"/>
    <x v="0"/>
    <x v="8"/>
    <x v="2"/>
    <x v="0"/>
    <x v="0"/>
  </r>
  <r>
    <n v="290200"/>
    <s v="BA"/>
    <n v="29003"/>
    <x v="40"/>
    <s v="Aracatu"/>
    <x v="32"/>
    <s v="Aracatu"/>
    <n v="290200"/>
    <x v="0"/>
    <x v="20"/>
    <x v="2"/>
    <x v="0"/>
    <x v="0"/>
  </r>
  <r>
    <n v="290210"/>
    <s v="BA"/>
    <n v="29025"/>
    <x v="29"/>
    <s v="Araci"/>
    <x v="21"/>
    <s v="Araci"/>
    <n v="290210"/>
    <x v="0"/>
    <x v="9"/>
    <x v="2"/>
    <x v="0"/>
    <x v="0"/>
  </r>
  <r>
    <n v="290220"/>
    <s v="BA"/>
    <n v="29001"/>
    <x v="27"/>
    <s v="Aramari"/>
    <x v="19"/>
    <s v="Aramari"/>
    <n v="290220"/>
    <x v="0"/>
    <x v="8"/>
    <x v="2"/>
    <x v="0"/>
    <x v="0"/>
  </r>
  <r>
    <n v="290225"/>
    <s v="BA"/>
    <n v="29009"/>
    <x v="41"/>
    <s v="Arataca"/>
    <x v="33"/>
    <s v="Arataca"/>
    <n v="290225"/>
    <x v="0"/>
    <x v="21"/>
    <x v="2"/>
    <x v="0"/>
    <x v="0"/>
  </r>
  <r>
    <n v="290230"/>
    <s v="BA"/>
    <n v="29022"/>
    <x v="33"/>
    <s v="Aratuípe"/>
    <x v="34"/>
    <s v="Aratuípe"/>
    <n v="290230"/>
    <x v="0"/>
    <x v="13"/>
    <x v="2"/>
    <x v="0"/>
    <x v="0"/>
  </r>
  <r>
    <n v="290240"/>
    <s v="BA"/>
    <n v="29012"/>
    <x v="32"/>
    <s v="Aurelino Leal"/>
    <x v="24"/>
    <s v="Aurelino Leal"/>
    <n v="290240"/>
    <x v="0"/>
    <x v="12"/>
    <x v="2"/>
    <x v="0"/>
    <x v="0"/>
  </r>
  <r>
    <n v="290250"/>
    <s v="BA"/>
    <n v="29002"/>
    <x v="39"/>
    <s v="Baianópolis"/>
    <x v="31"/>
    <s v="Baianópolis"/>
    <n v="290250"/>
    <x v="0"/>
    <x v="19"/>
    <x v="2"/>
    <x v="0"/>
    <x v="0"/>
  </r>
  <r>
    <n v="290260"/>
    <s v="BA"/>
    <n v="29006"/>
    <x v="34"/>
    <s v="Baixa Grande"/>
    <x v="35"/>
    <s v="Baixa Grande"/>
    <n v="290260"/>
    <x v="0"/>
    <x v="14"/>
    <x v="1"/>
    <x v="0"/>
    <x v="0"/>
  </r>
  <r>
    <n v="290265"/>
    <s v="BA"/>
    <n v="29019"/>
    <x v="28"/>
    <s v="Banzaê"/>
    <x v="20"/>
    <s v="Banzaê"/>
    <n v="290265"/>
    <x v="0"/>
    <x v="0"/>
    <x v="1"/>
    <x v="0"/>
    <x v="0"/>
  </r>
  <r>
    <n v="290270"/>
    <s v="BA"/>
    <n v="29008"/>
    <x v="42"/>
    <s v="Barra"/>
    <x v="36"/>
    <s v="Barra"/>
    <n v="290270"/>
    <x v="0"/>
    <x v="22"/>
    <x v="2"/>
    <x v="0"/>
    <x v="0"/>
  </r>
  <r>
    <n v="290280"/>
    <s v="BA"/>
    <n v="29003"/>
    <x v="40"/>
    <s v="Barra da Estiva"/>
    <x v="32"/>
    <s v="Barra da Estiva"/>
    <n v="290280"/>
    <x v="0"/>
    <x v="20"/>
    <x v="2"/>
    <x v="0"/>
    <x v="0"/>
  </r>
  <r>
    <n v="290290"/>
    <s v="BA"/>
    <n v="29028"/>
    <x v="36"/>
    <s v="Barra do Choça"/>
    <x v="28"/>
    <s v="Barra do Choça"/>
    <n v="290290"/>
    <x v="0"/>
    <x v="16"/>
    <x v="2"/>
    <x v="0"/>
    <x v="0"/>
  </r>
  <r>
    <n v="290300"/>
    <s v="BA"/>
    <n v="29010"/>
    <x v="35"/>
    <s v="Barra do Mendes"/>
    <x v="27"/>
    <s v="Barra do Mendes"/>
    <n v="290300"/>
    <x v="0"/>
    <x v="15"/>
    <x v="2"/>
    <x v="0"/>
    <x v="0"/>
  </r>
  <r>
    <n v="290310"/>
    <s v="BA"/>
    <n v="29015"/>
    <x v="30"/>
    <s v="Barra do Rocha"/>
    <x v="22"/>
    <s v="Barra do Rocha"/>
    <n v="290310"/>
    <x v="0"/>
    <x v="10"/>
    <x v="2"/>
    <x v="0"/>
    <x v="0"/>
  </r>
  <r>
    <n v="290320"/>
    <s v="BA"/>
    <n v="29002"/>
    <x v="39"/>
    <s v="Barreiras"/>
    <x v="31"/>
    <s v="Barreiras"/>
    <n v="290320"/>
    <x v="0"/>
    <x v="19"/>
    <x v="2"/>
    <x v="0"/>
    <x v="0"/>
  </r>
  <r>
    <n v="290323"/>
    <s v="BA"/>
    <n v="29010"/>
    <x v="35"/>
    <s v="Barro Alto"/>
    <x v="27"/>
    <s v="Barro Alto"/>
    <n v="290323"/>
    <x v="0"/>
    <x v="15"/>
    <x v="2"/>
    <x v="0"/>
    <x v="0"/>
  </r>
  <r>
    <n v="290327"/>
    <s v="BA"/>
    <n v="29025"/>
    <x v="29"/>
    <s v="Barrocas"/>
    <x v="21"/>
    <s v="Barrocas"/>
    <n v="290327"/>
    <x v="0"/>
    <x v="9"/>
    <x v="2"/>
    <x v="0"/>
    <x v="0"/>
  </r>
  <r>
    <n v="290330"/>
    <s v="BA"/>
    <n v="29012"/>
    <x v="32"/>
    <s v="Barro Preto"/>
    <x v="24"/>
    <s v="Barro Preto"/>
    <n v="290330"/>
    <x v="0"/>
    <x v="12"/>
    <x v="2"/>
    <x v="0"/>
    <x v="0"/>
  </r>
  <r>
    <n v="290340"/>
    <s v="BA"/>
    <n v="29018"/>
    <x v="43"/>
    <s v="Belmonte"/>
    <x v="37"/>
    <s v="Belmonte"/>
    <n v="290340"/>
    <x v="0"/>
    <x v="0"/>
    <x v="1"/>
    <x v="0"/>
    <x v="0"/>
  </r>
  <r>
    <n v="290350"/>
    <s v="BA"/>
    <n v="29028"/>
    <x v="36"/>
    <s v="Belo Campo"/>
    <x v="28"/>
    <s v="Belo Campo"/>
    <n v="290350"/>
    <x v="0"/>
    <x v="16"/>
    <x v="2"/>
    <x v="0"/>
    <x v="0"/>
  </r>
  <r>
    <n v="290360"/>
    <s v="BA"/>
    <n v="29025"/>
    <x v="29"/>
    <s v="Biritinga"/>
    <x v="21"/>
    <s v="Biritinga"/>
    <n v="290360"/>
    <x v="0"/>
    <x v="9"/>
    <x v="2"/>
    <x v="0"/>
    <x v="0"/>
  </r>
  <r>
    <n v="290370"/>
    <s v="BA"/>
    <n v="29015"/>
    <x v="30"/>
    <s v="Boa Nova"/>
    <x v="22"/>
    <s v="Boa Nova"/>
    <n v="290370"/>
    <x v="0"/>
    <x v="10"/>
    <x v="2"/>
    <x v="0"/>
    <x v="0"/>
  </r>
  <r>
    <n v="290380"/>
    <s v="BA"/>
    <n v="29011"/>
    <x v="37"/>
    <s v="Boa Vista do Tupim"/>
    <x v="29"/>
    <s v="Boa Vista do Tupim"/>
    <n v="290380"/>
    <x v="0"/>
    <x v="17"/>
    <x v="2"/>
    <x v="0"/>
    <x v="0"/>
  </r>
  <r>
    <n v="290390"/>
    <s v="BA"/>
    <n v="29021"/>
    <x v="44"/>
    <s v="Bom Jesus da Lapa"/>
    <x v="38"/>
    <s v="Bom Jesus da Lapa"/>
    <n v="290390"/>
    <x v="0"/>
    <x v="23"/>
    <x v="2"/>
    <x v="0"/>
    <x v="0"/>
  </r>
  <r>
    <n v="290395"/>
    <s v="BA"/>
    <n v="29028"/>
    <x v="36"/>
    <s v="Bom Jesus da Serra"/>
    <x v="28"/>
    <s v="Bom Jesus da Serra"/>
    <n v="290395"/>
    <x v="0"/>
    <x v="16"/>
    <x v="2"/>
    <x v="0"/>
    <x v="0"/>
  </r>
  <r>
    <n v="290400"/>
    <s v="BA"/>
    <n v="29023"/>
    <x v="25"/>
    <s v="Boninal"/>
    <x v="17"/>
    <s v="Boninal"/>
    <n v="290400"/>
    <x v="0"/>
    <x v="6"/>
    <x v="2"/>
    <x v="0"/>
    <x v="0"/>
  </r>
  <r>
    <n v="290405"/>
    <s v="BA"/>
    <n v="29011"/>
    <x v="37"/>
    <s v="Bonito"/>
    <x v="29"/>
    <s v="Bonito"/>
    <n v="290405"/>
    <x v="0"/>
    <x v="17"/>
    <x v="2"/>
    <x v="0"/>
    <x v="0"/>
  </r>
  <r>
    <n v="290410"/>
    <s v="BA"/>
    <n v="29003"/>
    <x v="40"/>
    <s v="Boquira"/>
    <x v="39"/>
    <s v="Boquira"/>
    <n v="290410"/>
    <x v="0"/>
    <x v="20"/>
    <x v="1"/>
    <x v="0"/>
    <x v="0"/>
  </r>
  <r>
    <n v="290420"/>
    <s v="BA"/>
    <n v="29007"/>
    <x v="45"/>
    <s v="Botuporã"/>
    <x v="39"/>
    <s v="Botuporã"/>
    <n v="290420"/>
    <x v="0"/>
    <x v="24"/>
    <x v="1"/>
    <x v="0"/>
    <x v="1"/>
  </r>
  <r>
    <n v="290430"/>
    <s v="BA"/>
    <n v="29015"/>
    <x v="30"/>
    <s v="Brejões"/>
    <x v="22"/>
    <s v="Brejões"/>
    <n v="290430"/>
    <x v="0"/>
    <x v="10"/>
    <x v="2"/>
    <x v="0"/>
    <x v="0"/>
  </r>
  <r>
    <n v="290440"/>
    <s v="BA"/>
    <n v="29002"/>
    <x v="39"/>
    <s v="Brejolândia"/>
    <x v="31"/>
    <s v="Brejolândia"/>
    <n v="290440"/>
    <x v="0"/>
    <x v="19"/>
    <x v="2"/>
    <x v="0"/>
    <x v="0"/>
  </r>
  <r>
    <n v="290450"/>
    <s v="BA"/>
    <n v="29008"/>
    <x v="42"/>
    <s v="Brotas de Macaúbas"/>
    <x v="36"/>
    <s v="Brotas de Macaúbas"/>
    <n v="290450"/>
    <x v="0"/>
    <x v="22"/>
    <x v="2"/>
    <x v="0"/>
    <x v="0"/>
  </r>
  <r>
    <n v="290460"/>
    <s v="BA"/>
    <n v="29003"/>
    <x v="40"/>
    <s v="Brumado"/>
    <x v="32"/>
    <s v="Brumado"/>
    <n v="290460"/>
    <x v="0"/>
    <x v="20"/>
    <x v="2"/>
    <x v="0"/>
    <x v="0"/>
  </r>
  <r>
    <n v="290470"/>
    <s v="BA"/>
    <n v="29012"/>
    <x v="32"/>
    <s v="Buerarema"/>
    <x v="24"/>
    <s v="Buerarema"/>
    <n v="290470"/>
    <x v="0"/>
    <x v="12"/>
    <x v="2"/>
    <x v="0"/>
    <x v="0"/>
  </r>
  <r>
    <n v="290475"/>
    <s v="BA"/>
    <n v="29008"/>
    <x v="42"/>
    <s v="Buritirama"/>
    <x v="36"/>
    <s v="Buritirama"/>
    <n v="290475"/>
    <x v="0"/>
    <x v="22"/>
    <x v="2"/>
    <x v="0"/>
    <x v="0"/>
  </r>
  <r>
    <n v="290480"/>
    <s v="BA"/>
    <n v="29013"/>
    <x v="46"/>
    <s v="Caatiba"/>
    <x v="40"/>
    <s v="Caatiba"/>
    <n v="290480"/>
    <x v="0"/>
    <x v="25"/>
    <x v="2"/>
    <x v="0"/>
    <x v="0"/>
  </r>
  <r>
    <n v="290485"/>
    <s v="BA"/>
    <n v="29005"/>
    <x v="47"/>
    <s v="Cabaceiras do Paraguaçu"/>
    <x v="41"/>
    <s v="Cabaceiras do Paraguaçu"/>
    <n v="290485"/>
    <x v="0"/>
    <x v="26"/>
    <x v="2"/>
    <x v="1"/>
    <x v="0"/>
  </r>
  <r>
    <n v="290490"/>
    <s v="BA"/>
    <n v="29005"/>
    <x v="47"/>
    <s v="Cachoeira"/>
    <x v="41"/>
    <s v="Cachoeira"/>
    <n v="290490"/>
    <x v="0"/>
    <x v="26"/>
    <x v="2"/>
    <x v="0"/>
    <x v="1"/>
  </r>
  <r>
    <n v="290500"/>
    <s v="BA"/>
    <n v="29007"/>
    <x v="45"/>
    <s v="Caculé"/>
    <x v="42"/>
    <s v="Caculé"/>
    <n v="290500"/>
    <x v="0"/>
    <x v="24"/>
    <x v="1"/>
    <x v="0"/>
    <x v="0"/>
  </r>
  <r>
    <n v="290510"/>
    <s v="BA"/>
    <n v="29014"/>
    <x v="48"/>
    <s v="Caém"/>
    <x v="43"/>
    <s v="Caém"/>
    <n v="290510"/>
    <x v="0"/>
    <x v="27"/>
    <x v="2"/>
    <x v="0"/>
    <x v="0"/>
  </r>
  <r>
    <n v="290515"/>
    <s v="BA"/>
    <n v="29028"/>
    <x v="36"/>
    <s v="Caetanos"/>
    <x v="28"/>
    <s v="Caetanos"/>
    <n v="290515"/>
    <x v="0"/>
    <x v="16"/>
    <x v="2"/>
    <x v="0"/>
    <x v="0"/>
  </r>
  <r>
    <n v="290520"/>
    <s v="BA"/>
    <n v="29007"/>
    <x v="45"/>
    <s v="Caetité"/>
    <x v="42"/>
    <s v="Caetité"/>
    <n v="290520"/>
    <x v="0"/>
    <x v="24"/>
    <x v="1"/>
    <x v="0"/>
    <x v="0"/>
  </r>
  <r>
    <n v="290530"/>
    <s v="BA"/>
    <n v="29010"/>
    <x v="35"/>
    <s v="Cafarnaum"/>
    <x v="27"/>
    <s v="Cafarnaum"/>
    <n v="290530"/>
    <x v="0"/>
    <x v="15"/>
    <x v="2"/>
    <x v="0"/>
    <x v="0"/>
  </r>
  <r>
    <n v="290540"/>
    <s v="BA"/>
    <n v="29027"/>
    <x v="49"/>
    <s v="Cairu"/>
    <x v="44"/>
    <s v="Cairu"/>
    <n v="290540"/>
    <x v="0"/>
    <x v="0"/>
    <x v="1"/>
    <x v="0"/>
    <x v="0"/>
  </r>
  <r>
    <n v="290550"/>
    <s v="BA"/>
    <n v="29014"/>
    <x v="48"/>
    <s v="Caldeirão Grande"/>
    <x v="43"/>
    <s v="Caldeirão Grande"/>
    <n v="290550"/>
    <x v="0"/>
    <x v="27"/>
    <x v="2"/>
    <x v="0"/>
    <x v="0"/>
  </r>
  <r>
    <n v="290560"/>
    <s v="BA"/>
    <n v="29012"/>
    <x v="32"/>
    <s v="Camacan"/>
    <x v="24"/>
    <s v="Camacan"/>
    <n v="290560"/>
    <x v="0"/>
    <x v="12"/>
    <x v="2"/>
    <x v="0"/>
    <x v="0"/>
  </r>
  <r>
    <n v="290570"/>
    <s v="BA"/>
    <n v="29004"/>
    <x v="50"/>
    <s v="Camaçari"/>
    <x v="45"/>
    <s v="Camaçari"/>
    <n v="290570"/>
    <x v="0"/>
    <x v="0"/>
    <x v="1"/>
    <x v="0"/>
    <x v="0"/>
  </r>
  <r>
    <n v="290580"/>
    <s v="BA"/>
    <n v="29027"/>
    <x v="49"/>
    <s v="Camamu"/>
    <x v="44"/>
    <s v="Camamu"/>
    <n v="290580"/>
    <x v="0"/>
    <x v="0"/>
    <x v="1"/>
    <x v="0"/>
    <x v="0"/>
  </r>
  <r>
    <n v="290590"/>
    <s v="BA"/>
    <n v="29016"/>
    <x v="51"/>
    <s v="Campo Alegre de Lourdes"/>
    <x v="46"/>
    <s v="Campo Alegre de Lourdes"/>
    <n v="290590"/>
    <x v="0"/>
    <x v="28"/>
    <x v="2"/>
    <x v="0"/>
    <x v="0"/>
  </r>
  <r>
    <n v="290600"/>
    <s v="BA"/>
    <n v="29024"/>
    <x v="38"/>
    <s v="Campo Formoso"/>
    <x v="30"/>
    <s v="Campo Formoso"/>
    <n v="290600"/>
    <x v="0"/>
    <x v="18"/>
    <x v="2"/>
    <x v="0"/>
    <x v="0"/>
  </r>
  <r>
    <n v="290610"/>
    <s v="BA"/>
    <n v="29021"/>
    <x v="44"/>
    <s v="Canápolis"/>
    <x v="38"/>
    <s v="Canápolis"/>
    <n v="290610"/>
    <x v="0"/>
    <x v="23"/>
    <x v="2"/>
    <x v="0"/>
    <x v="0"/>
  </r>
  <r>
    <n v="290620"/>
    <s v="BA"/>
    <n v="29010"/>
    <x v="35"/>
    <s v="Canarana"/>
    <x v="27"/>
    <s v="Canarana"/>
    <n v="290620"/>
    <x v="0"/>
    <x v="15"/>
    <x v="2"/>
    <x v="0"/>
    <x v="0"/>
  </r>
  <r>
    <n v="290630"/>
    <s v="BA"/>
    <n v="29009"/>
    <x v="41"/>
    <s v="Canavieiras"/>
    <x v="33"/>
    <s v="Canavieiras"/>
    <n v="290630"/>
    <x v="0"/>
    <x v="21"/>
    <x v="2"/>
    <x v="0"/>
    <x v="0"/>
  </r>
  <r>
    <n v="290640"/>
    <s v="BA"/>
    <n v="29006"/>
    <x v="34"/>
    <s v="Candeal"/>
    <x v="26"/>
    <s v="Candeal"/>
    <n v="290640"/>
    <x v="0"/>
    <x v="14"/>
    <x v="2"/>
    <x v="0"/>
    <x v="0"/>
  </r>
  <r>
    <n v="290650"/>
    <s v="BA"/>
    <n v="29020"/>
    <x v="52"/>
    <s v="Candeias"/>
    <x v="45"/>
    <s v="Candeias"/>
    <n v="290650"/>
    <x v="0"/>
    <x v="29"/>
    <x v="2"/>
    <x v="0"/>
    <x v="0"/>
  </r>
  <r>
    <n v="290660"/>
    <s v="BA"/>
    <n v="29007"/>
    <x v="45"/>
    <s v="Candiba"/>
    <x v="47"/>
    <s v="Candiba"/>
    <n v="290660"/>
    <x v="0"/>
    <x v="24"/>
    <x v="2"/>
    <x v="0"/>
    <x v="0"/>
  </r>
  <r>
    <n v="290670"/>
    <s v="BA"/>
    <n v="29028"/>
    <x v="36"/>
    <s v="Cândido Sales"/>
    <x v="28"/>
    <s v="Cândido Sales"/>
    <n v="290670"/>
    <x v="0"/>
    <x v="16"/>
    <x v="2"/>
    <x v="0"/>
    <x v="0"/>
  </r>
  <r>
    <n v="290680"/>
    <s v="BA"/>
    <n v="29025"/>
    <x v="29"/>
    <s v="Cansanção"/>
    <x v="21"/>
    <s v="Cansanção"/>
    <n v="290680"/>
    <x v="0"/>
    <x v="9"/>
    <x v="2"/>
    <x v="0"/>
    <x v="0"/>
  </r>
  <r>
    <n v="290682"/>
    <s v="BA"/>
    <n v="29016"/>
    <x v="51"/>
    <s v="Canudos"/>
    <x v="21"/>
    <s v="Canudos"/>
    <n v="290682"/>
    <x v="0"/>
    <x v="28"/>
    <x v="1"/>
    <x v="0"/>
    <x v="1"/>
  </r>
  <r>
    <n v="290685"/>
    <s v="BA"/>
    <n v="29006"/>
    <x v="34"/>
    <s v="Capela do Alto Alegre"/>
    <x v="35"/>
    <s v="Capela do Alto Alegre"/>
    <n v="290685"/>
    <x v="0"/>
    <x v="14"/>
    <x v="1"/>
    <x v="0"/>
    <x v="0"/>
  </r>
  <r>
    <n v="290687"/>
    <s v="BA"/>
    <n v="29014"/>
    <x v="48"/>
    <s v="Capim Grosso"/>
    <x v="43"/>
    <s v="Capim Grosso"/>
    <n v="290687"/>
    <x v="0"/>
    <x v="27"/>
    <x v="2"/>
    <x v="0"/>
    <x v="0"/>
  </r>
  <r>
    <n v="290689"/>
    <s v="BA"/>
    <n v="29028"/>
    <x v="36"/>
    <s v="Caraíbas"/>
    <x v="28"/>
    <s v="Caraíbas"/>
    <n v="290689"/>
    <x v="0"/>
    <x v="16"/>
    <x v="2"/>
    <x v="0"/>
    <x v="0"/>
  </r>
  <r>
    <n v="290690"/>
    <s v="BA"/>
    <n v="29026"/>
    <x v="31"/>
    <s v="Caravelas"/>
    <x v="23"/>
    <s v="Caravelas"/>
    <n v="290690"/>
    <x v="0"/>
    <x v="11"/>
    <x v="2"/>
    <x v="0"/>
    <x v="0"/>
  </r>
  <r>
    <n v="290700"/>
    <s v="BA"/>
    <n v="29001"/>
    <x v="27"/>
    <s v="Cardeal da Silva"/>
    <x v="19"/>
    <s v="Cardeal da Silva"/>
    <n v="290700"/>
    <x v="0"/>
    <x v="8"/>
    <x v="2"/>
    <x v="0"/>
    <x v="0"/>
  </r>
  <r>
    <n v="290710"/>
    <s v="BA"/>
    <n v="29007"/>
    <x v="45"/>
    <s v="Carinhanha"/>
    <x v="47"/>
    <s v="Carinhanha"/>
    <n v="290710"/>
    <x v="0"/>
    <x v="24"/>
    <x v="2"/>
    <x v="0"/>
    <x v="0"/>
  </r>
  <r>
    <n v="290720"/>
    <s v="BA"/>
    <n v="29016"/>
    <x v="51"/>
    <s v="Casa Nova"/>
    <x v="46"/>
    <s v="Casa Nova"/>
    <n v="290720"/>
    <x v="0"/>
    <x v="28"/>
    <x v="2"/>
    <x v="0"/>
    <x v="0"/>
  </r>
  <r>
    <n v="290730"/>
    <s v="BA"/>
    <n v="29022"/>
    <x v="33"/>
    <s v="Castro Alves"/>
    <x v="34"/>
    <s v="Castro Alves"/>
    <n v="290730"/>
    <x v="0"/>
    <x v="13"/>
    <x v="2"/>
    <x v="0"/>
    <x v="0"/>
  </r>
  <r>
    <n v="290740"/>
    <s v="BA"/>
    <n v="29002"/>
    <x v="39"/>
    <s v="Catolândia"/>
    <x v="31"/>
    <s v="Catolândia"/>
    <n v="290740"/>
    <x v="0"/>
    <x v="19"/>
    <x v="2"/>
    <x v="0"/>
    <x v="0"/>
  </r>
  <r>
    <n v="290750"/>
    <s v="BA"/>
    <n v="29001"/>
    <x v="27"/>
    <s v="Catu"/>
    <x v="19"/>
    <s v="Catu"/>
    <n v="290750"/>
    <x v="0"/>
    <x v="8"/>
    <x v="2"/>
    <x v="0"/>
    <x v="0"/>
  </r>
  <r>
    <n v="290755"/>
    <s v="BA"/>
    <n v="29003"/>
    <x v="40"/>
    <s v="Caturama"/>
    <x v="39"/>
    <s v="Caturama"/>
    <n v="290755"/>
    <x v="0"/>
    <x v="20"/>
    <x v="1"/>
    <x v="0"/>
    <x v="0"/>
  </r>
  <r>
    <n v="290760"/>
    <s v="BA"/>
    <n v="29010"/>
    <x v="35"/>
    <s v="Central"/>
    <x v="27"/>
    <s v="Central"/>
    <n v="290760"/>
    <x v="0"/>
    <x v="15"/>
    <x v="2"/>
    <x v="0"/>
    <x v="0"/>
  </r>
  <r>
    <n v="290770"/>
    <s v="BA"/>
    <n v="29017"/>
    <x v="26"/>
    <s v="Chorrochó"/>
    <x v="18"/>
    <s v="Chorrochó"/>
    <n v="290770"/>
    <x v="0"/>
    <x v="7"/>
    <x v="2"/>
    <x v="0"/>
    <x v="0"/>
  </r>
  <r>
    <n v="290780"/>
    <s v="BA"/>
    <n v="29019"/>
    <x v="28"/>
    <s v="Cícero Dantas"/>
    <x v="20"/>
    <s v="Cícero Dantas"/>
    <n v="290780"/>
    <x v="0"/>
    <x v="0"/>
    <x v="1"/>
    <x v="1"/>
    <x v="0"/>
  </r>
  <r>
    <n v="290790"/>
    <s v="BA"/>
    <n v="29019"/>
    <x v="28"/>
    <s v="Cipó"/>
    <x v="20"/>
    <s v="Cipó"/>
    <n v="290790"/>
    <x v="0"/>
    <x v="0"/>
    <x v="1"/>
    <x v="0"/>
    <x v="1"/>
  </r>
  <r>
    <n v="290800"/>
    <s v="BA"/>
    <n v="29012"/>
    <x v="32"/>
    <s v="Coaraci"/>
    <x v="24"/>
    <s v="Coaraci"/>
    <n v="290800"/>
    <x v="0"/>
    <x v="12"/>
    <x v="2"/>
    <x v="0"/>
    <x v="0"/>
  </r>
  <r>
    <n v="290810"/>
    <s v="BA"/>
    <n v="29021"/>
    <x v="44"/>
    <s v="Cocos"/>
    <x v="38"/>
    <s v="Cocos"/>
    <n v="290810"/>
    <x v="0"/>
    <x v="23"/>
    <x v="2"/>
    <x v="0"/>
    <x v="0"/>
  </r>
  <r>
    <n v="290820"/>
    <s v="BA"/>
    <n v="29005"/>
    <x v="47"/>
    <s v="Conceição da Feira"/>
    <x v="41"/>
    <s v="Conceição da Feira"/>
    <n v="290820"/>
    <x v="0"/>
    <x v="26"/>
    <x v="2"/>
    <x v="0"/>
    <x v="0"/>
  </r>
  <r>
    <n v="290830"/>
    <s v="BA"/>
    <n v="29022"/>
    <x v="33"/>
    <s v="Conceição do Almeida"/>
    <x v="34"/>
    <s v="Conceição do Almeida"/>
    <n v="290830"/>
    <x v="0"/>
    <x v="13"/>
    <x v="2"/>
    <x v="0"/>
    <x v="0"/>
  </r>
  <r>
    <n v="290840"/>
    <s v="BA"/>
    <n v="29025"/>
    <x v="29"/>
    <s v="Conceição do Coité"/>
    <x v="21"/>
    <s v="Conceição do Coité"/>
    <n v="290840"/>
    <x v="0"/>
    <x v="9"/>
    <x v="2"/>
    <x v="0"/>
    <x v="0"/>
  </r>
  <r>
    <n v="290850"/>
    <s v="BA"/>
    <n v="29006"/>
    <x v="34"/>
    <s v="Conceição do Jacuípe"/>
    <x v="26"/>
    <s v="Conceição do Jacuípe"/>
    <n v="290850"/>
    <x v="0"/>
    <x v="14"/>
    <x v="2"/>
    <x v="0"/>
    <x v="0"/>
  </r>
  <r>
    <n v="290860"/>
    <s v="BA"/>
    <n v="29004"/>
    <x v="50"/>
    <s v="Conde"/>
    <x v="45"/>
    <s v="Conde"/>
    <n v="290860"/>
    <x v="0"/>
    <x v="0"/>
    <x v="1"/>
    <x v="0"/>
    <x v="0"/>
  </r>
  <r>
    <n v="290870"/>
    <s v="BA"/>
    <n v="29028"/>
    <x v="36"/>
    <s v="Condeúba"/>
    <x v="28"/>
    <s v="Condeúba"/>
    <n v="290870"/>
    <x v="0"/>
    <x v="16"/>
    <x v="2"/>
    <x v="0"/>
    <x v="0"/>
  </r>
  <r>
    <n v="290880"/>
    <s v="BA"/>
    <n v="29003"/>
    <x v="40"/>
    <s v="Contendas do Sincorá"/>
    <x v="32"/>
    <s v="Contendas do Sincorá"/>
    <n v="290880"/>
    <x v="0"/>
    <x v="20"/>
    <x v="2"/>
    <x v="0"/>
    <x v="0"/>
  </r>
  <r>
    <n v="290890"/>
    <s v="BA"/>
    <n v="29006"/>
    <x v="34"/>
    <s v="Coração de Maria"/>
    <x v="26"/>
    <s v="Coração de Maria"/>
    <n v="290890"/>
    <x v="0"/>
    <x v="14"/>
    <x v="2"/>
    <x v="0"/>
    <x v="0"/>
  </r>
  <r>
    <n v="290900"/>
    <s v="BA"/>
    <n v="29028"/>
    <x v="36"/>
    <s v="Cordeiros"/>
    <x v="28"/>
    <s v="Cordeiros"/>
    <n v="290900"/>
    <x v="0"/>
    <x v="16"/>
    <x v="2"/>
    <x v="0"/>
    <x v="0"/>
  </r>
  <r>
    <n v="290910"/>
    <s v="BA"/>
    <n v="29021"/>
    <x v="44"/>
    <s v="Coribe"/>
    <x v="38"/>
    <s v="Coribe"/>
    <n v="290910"/>
    <x v="0"/>
    <x v="23"/>
    <x v="2"/>
    <x v="0"/>
    <x v="0"/>
  </r>
  <r>
    <n v="290920"/>
    <s v="BA"/>
    <n v="29019"/>
    <x v="28"/>
    <s v="Coronel João Sá"/>
    <x v="20"/>
    <s v="Coronel João Sá"/>
    <n v="290920"/>
    <x v="0"/>
    <x v="0"/>
    <x v="1"/>
    <x v="0"/>
    <x v="0"/>
  </r>
  <r>
    <n v="290930"/>
    <s v="BA"/>
    <n v="29021"/>
    <x v="44"/>
    <s v="Correntina"/>
    <x v="38"/>
    <s v="Correntina"/>
    <n v="290930"/>
    <x v="0"/>
    <x v="23"/>
    <x v="2"/>
    <x v="0"/>
    <x v="0"/>
  </r>
  <r>
    <n v="290940"/>
    <s v="BA"/>
    <n v="29002"/>
    <x v="39"/>
    <s v="Cotegipe"/>
    <x v="31"/>
    <s v="Cotegipe"/>
    <n v="290940"/>
    <x v="0"/>
    <x v="19"/>
    <x v="2"/>
    <x v="0"/>
    <x v="0"/>
  </r>
  <r>
    <n v="290950"/>
    <s v="BA"/>
    <n v="29015"/>
    <x v="30"/>
    <s v="Cravolândia"/>
    <x v="22"/>
    <s v="Cravolândia"/>
    <n v="290950"/>
    <x v="0"/>
    <x v="10"/>
    <x v="2"/>
    <x v="0"/>
    <x v="0"/>
  </r>
  <r>
    <n v="290960"/>
    <s v="BA"/>
    <n v="29001"/>
    <x v="27"/>
    <s v="Crisópolis"/>
    <x v="19"/>
    <s v="Crisópolis"/>
    <n v="290960"/>
    <x v="0"/>
    <x v="8"/>
    <x v="2"/>
    <x v="0"/>
    <x v="0"/>
  </r>
  <r>
    <n v="290970"/>
    <s v="BA"/>
    <n v="29002"/>
    <x v="39"/>
    <s v="Cristópolis"/>
    <x v="31"/>
    <s v="Cristópolis"/>
    <n v="290970"/>
    <x v="0"/>
    <x v="19"/>
    <x v="2"/>
    <x v="0"/>
    <x v="0"/>
  </r>
  <r>
    <n v="290980"/>
    <s v="BA"/>
    <n v="29005"/>
    <x v="47"/>
    <s v="Cruz das Almas"/>
    <x v="41"/>
    <s v="Cruz das Almas"/>
    <n v="290980"/>
    <x v="0"/>
    <x v="26"/>
    <x v="2"/>
    <x v="0"/>
    <x v="0"/>
  </r>
  <r>
    <n v="290990"/>
    <s v="BA"/>
    <n v="29016"/>
    <x v="51"/>
    <s v="Curaçá"/>
    <x v="46"/>
    <s v="Curaçá"/>
    <n v="290990"/>
    <x v="0"/>
    <x v="28"/>
    <x v="2"/>
    <x v="0"/>
    <x v="0"/>
  </r>
  <r>
    <n v="291000"/>
    <s v="BA"/>
    <n v="29015"/>
    <x v="30"/>
    <s v="Dário Meira"/>
    <x v="22"/>
    <s v="Dário Meira"/>
    <n v="291000"/>
    <x v="0"/>
    <x v="10"/>
    <x v="2"/>
    <x v="0"/>
    <x v="0"/>
  </r>
  <r>
    <n v="291005"/>
    <s v="BA"/>
    <n v="29004"/>
    <x v="50"/>
    <s v="Dias d'Ávila"/>
    <x v="45"/>
    <s v="Dias d'Ávila"/>
    <n v="291005"/>
    <x v="0"/>
    <x v="0"/>
    <x v="1"/>
    <x v="0"/>
    <x v="0"/>
  </r>
  <r>
    <n v="291010"/>
    <s v="BA"/>
    <n v="29003"/>
    <x v="40"/>
    <s v="Dom Basílio"/>
    <x v="32"/>
    <s v="Dom Basílio"/>
    <n v="291010"/>
    <x v="0"/>
    <x v="20"/>
    <x v="2"/>
    <x v="0"/>
    <x v="0"/>
  </r>
  <r>
    <n v="291020"/>
    <s v="BA"/>
    <n v="29022"/>
    <x v="33"/>
    <s v="Dom Macedo Costa"/>
    <x v="34"/>
    <s v="Dom Macedo Costa"/>
    <n v="291020"/>
    <x v="0"/>
    <x v="13"/>
    <x v="2"/>
    <x v="2"/>
    <x v="0"/>
  </r>
  <r>
    <n v="291030"/>
    <s v="BA"/>
    <n v="29022"/>
    <x v="33"/>
    <s v="Elísio Medrado"/>
    <x v="25"/>
    <s v="Elísio Medrado"/>
    <n v="291030"/>
    <x v="0"/>
    <x v="13"/>
    <x v="1"/>
    <x v="0"/>
    <x v="0"/>
  </r>
  <r>
    <n v="291040"/>
    <s v="BA"/>
    <n v="29028"/>
    <x v="36"/>
    <s v="Encruzilhada"/>
    <x v="28"/>
    <s v="Encruzilhada"/>
    <n v="291040"/>
    <x v="0"/>
    <x v="16"/>
    <x v="2"/>
    <x v="0"/>
    <x v="0"/>
  </r>
  <r>
    <n v="291050"/>
    <s v="BA"/>
    <n v="29001"/>
    <x v="27"/>
    <s v="Entre Rios"/>
    <x v="19"/>
    <s v="Entre Rios"/>
    <n v="291050"/>
    <x v="0"/>
    <x v="8"/>
    <x v="2"/>
    <x v="0"/>
    <x v="0"/>
  </r>
  <r>
    <n v="290050"/>
    <s v="BA"/>
    <n v="29003"/>
    <x v="40"/>
    <s v="Érico Cardoso"/>
    <x v="39"/>
    <s v="Érico Cardoso"/>
    <n v="290050"/>
    <x v="0"/>
    <x v="20"/>
    <x v="1"/>
    <x v="0"/>
    <x v="0"/>
  </r>
  <r>
    <n v="291060"/>
    <s v="BA"/>
    <n v="29001"/>
    <x v="27"/>
    <s v="Esplanada"/>
    <x v="19"/>
    <s v="Esplanada"/>
    <n v="291060"/>
    <x v="0"/>
    <x v="8"/>
    <x v="2"/>
    <x v="0"/>
    <x v="0"/>
  </r>
  <r>
    <n v="291070"/>
    <s v="BA"/>
    <n v="29025"/>
    <x v="29"/>
    <s v="Euclides da Cunha"/>
    <x v="21"/>
    <s v="Euclides da Cunha"/>
    <n v="291070"/>
    <x v="0"/>
    <x v="9"/>
    <x v="2"/>
    <x v="0"/>
    <x v="0"/>
  </r>
  <r>
    <n v="291072"/>
    <s v="BA"/>
    <n v="29018"/>
    <x v="43"/>
    <s v="Eunápolis"/>
    <x v="37"/>
    <s v="Eunápolis"/>
    <n v="291072"/>
    <x v="0"/>
    <x v="0"/>
    <x v="1"/>
    <x v="0"/>
    <x v="0"/>
  </r>
  <r>
    <n v="291075"/>
    <s v="BA"/>
    <n v="29019"/>
    <x v="28"/>
    <s v="Fátima"/>
    <x v="20"/>
    <s v="Fátima"/>
    <n v="291075"/>
    <x v="0"/>
    <x v="0"/>
    <x v="1"/>
    <x v="0"/>
    <x v="0"/>
  </r>
  <r>
    <n v="291077"/>
    <s v="BA"/>
    <n v="29007"/>
    <x v="45"/>
    <s v="Feira da Mata"/>
    <x v="38"/>
    <s v="Feira da Mata"/>
    <n v="291077"/>
    <x v="0"/>
    <x v="24"/>
    <x v="1"/>
    <x v="0"/>
    <x v="0"/>
  </r>
  <r>
    <n v="291080"/>
    <s v="BA"/>
    <n v="29006"/>
    <x v="34"/>
    <s v="Feira de Santana"/>
    <x v="26"/>
    <s v="Feira de Santana"/>
    <n v="291080"/>
    <x v="0"/>
    <x v="14"/>
    <x v="2"/>
    <x v="0"/>
    <x v="0"/>
  </r>
  <r>
    <n v="291085"/>
    <s v="BA"/>
    <n v="29024"/>
    <x v="38"/>
    <s v="Filadélfia"/>
    <x v="30"/>
    <s v="Filadélfia"/>
    <n v="291085"/>
    <x v="0"/>
    <x v="18"/>
    <x v="2"/>
    <x v="0"/>
    <x v="0"/>
  </r>
  <r>
    <n v="291090"/>
    <s v="BA"/>
    <n v="29013"/>
    <x v="46"/>
    <s v="Firmino Alves"/>
    <x v="40"/>
    <s v="Firmino Alves"/>
    <n v="291090"/>
    <x v="0"/>
    <x v="25"/>
    <x v="2"/>
    <x v="0"/>
    <x v="0"/>
  </r>
  <r>
    <n v="291100"/>
    <s v="BA"/>
    <n v="29012"/>
    <x v="32"/>
    <s v="Floresta Azul"/>
    <x v="24"/>
    <s v="Floresta Azul"/>
    <n v="291100"/>
    <x v="0"/>
    <x v="12"/>
    <x v="2"/>
    <x v="0"/>
    <x v="0"/>
  </r>
  <r>
    <n v="291110"/>
    <s v="BA"/>
    <n v="29002"/>
    <x v="39"/>
    <s v="Formosa do Rio Preto"/>
    <x v="31"/>
    <s v="Formosa do Rio Preto"/>
    <n v="291110"/>
    <x v="0"/>
    <x v="19"/>
    <x v="2"/>
    <x v="0"/>
    <x v="0"/>
  </r>
  <r>
    <n v="291120"/>
    <s v="BA"/>
    <n v="29027"/>
    <x v="49"/>
    <s v="Gandu"/>
    <x v="44"/>
    <s v="Gandu"/>
    <n v="291120"/>
    <x v="0"/>
    <x v="0"/>
    <x v="1"/>
    <x v="0"/>
    <x v="0"/>
  </r>
  <r>
    <n v="291125"/>
    <s v="BA"/>
    <n v="29006"/>
    <x v="34"/>
    <s v="Gavião"/>
    <x v="35"/>
    <s v="Gavião"/>
    <n v="291125"/>
    <x v="0"/>
    <x v="14"/>
    <x v="1"/>
    <x v="0"/>
    <x v="0"/>
  </r>
  <r>
    <n v="291130"/>
    <s v="BA"/>
    <n v="29010"/>
    <x v="35"/>
    <s v="Gentio do Ouro"/>
    <x v="27"/>
    <s v="Gentio do Ouro"/>
    <n v="291130"/>
    <x v="0"/>
    <x v="15"/>
    <x v="2"/>
    <x v="0"/>
    <x v="0"/>
  </r>
  <r>
    <n v="291140"/>
    <s v="BA"/>
    <n v="29017"/>
    <x v="26"/>
    <s v="Glória"/>
    <x v="18"/>
    <s v="Glória"/>
    <n v="291140"/>
    <x v="0"/>
    <x v="7"/>
    <x v="2"/>
    <x v="0"/>
    <x v="0"/>
  </r>
  <r>
    <n v="291150"/>
    <s v="BA"/>
    <n v="29012"/>
    <x v="32"/>
    <s v="Gongogi"/>
    <x v="24"/>
    <s v="Gongogi"/>
    <n v="291150"/>
    <x v="0"/>
    <x v="12"/>
    <x v="2"/>
    <x v="0"/>
    <x v="0"/>
  </r>
  <r>
    <n v="291160"/>
    <s v="BA"/>
    <n v="29005"/>
    <x v="47"/>
    <s v="Governador Mangabeira"/>
    <x v="41"/>
    <s v="Governador Mangabeira"/>
    <n v="291160"/>
    <x v="0"/>
    <x v="26"/>
    <x v="2"/>
    <x v="0"/>
    <x v="0"/>
  </r>
  <r>
    <n v="291165"/>
    <s v="BA"/>
    <n v="29003"/>
    <x v="40"/>
    <s v="Guajeru"/>
    <x v="32"/>
    <s v="Guajeru"/>
    <n v="291165"/>
    <x v="0"/>
    <x v="20"/>
    <x v="2"/>
    <x v="0"/>
    <x v="0"/>
  </r>
  <r>
    <n v="291170"/>
    <s v="BA"/>
    <n v="29007"/>
    <x v="45"/>
    <s v="Guanambi"/>
    <x v="47"/>
    <s v="Guanambi"/>
    <n v="291170"/>
    <x v="0"/>
    <x v="24"/>
    <x v="2"/>
    <x v="0"/>
    <x v="0"/>
  </r>
  <r>
    <n v="291180"/>
    <s v="BA"/>
    <n v="29018"/>
    <x v="43"/>
    <s v="Guaratinga"/>
    <x v="37"/>
    <s v="Guaratinga"/>
    <n v="291180"/>
    <x v="0"/>
    <x v="0"/>
    <x v="1"/>
    <x v="0"/>
    <x v="0"/>
  </r>
  <r>
    <n v="291185"/>
    <s v="BA"/>
    <n v="29019"/>
    <x v="28"/>
    <s v="Heliópolis"/>
    <x v="20"/>
    <s v="Heliópolis"/>
    <n v="291185"/>
    <x v="0"/>
    <x v="0"/>
    <x v="1"/>
    <x v="0"/>
    <x v="0"/>
  </r>
  <r>
    <n v="291190"/>
    <s v="BA"/>
    <n v="29011"/>
    <x v="37"/>
    <s v="Iaçu"/>
    <x v="29"/>
    <s v="Iaçu"/>
    <n v="291190"/>
    <x v="0"/>
    <x v="17"/>
    <x v="2"/>
    <x v="0"/>
    <x v="0"/>
  </r>
  <r>
    <n v="291200"/>
    <s v="BA"/>
    <n v="29007"/>
    <x v="45"/>
    <s v="Ibiassucê"/>
    <x v="42"/>
    <s v="Ibiassucê"/>
    <n v="291200"/>
    <x v="0"/>
    <x v="24"/>
    <x v="1"/>
    <x v="0"/>
    <x v="0"/>
  </r>
  <r>
    <n v="291210"/>
    <s v="BA"/>
    <n v="29012"/>
    <x v="32"/>
    <s v="Ibicaraí"/>
    <x v="24"/>
    <s v="Ibicaraí"/>
    <n v="291210"/>
    <x v="0"/>
    <x v="12"/>
    <x v="2"/>
    <x v="0"/>
    <x v="0"/>
  </r>
  <r>
    <n v="291220"/>
    <s v="BA"/>
    <n v="29003"/>
    <x v="40"/>
    <s v="Ibicoara"/>
    <x v="32"/>
    <s v="Ibicoara"/>
    <n v="291220"/>
    <x v="0"/>
    <x v="20"/>
    <x v="2"/>
    <x v="0"/>
    <x v="0"/>
  </r>
  <r>
    <n v="291230"/>
    <s v="BA"/>
    <n v="29013"/>
    <x v="46"/>
    <s v="Ibicuí"/>
    <x v="40"/>
    <s v="Ibicuí"/>
    <n v="291230"/>
    <x v="0"/>
    <x v="25"/>
    <x v="2"/>
    <x v="0"/>
    <x v="0"/>
  </r>
  <r>
    <n v="291240"/>
    <s v="BA"/>
    <n v="29010"/>
    <x v="35"/>
    <s v="Ibipeba"/>
    <x v="27"/>
    <s v="Ibipeba"/>
    <n v="291240"/>
    <x v="0"/>
    <x v="15"/>
    <x v="2"/>
    <x v="0"/>
    <x v="0"/>
  </r>
  <r>
    <n v="291250"/>
    <s v="BA"/>
    <n v="29003"/>
    <x v="40"/>
    <s v="Ibipitanga"/>
    <x v="39"/>
    <s v="Ibipitanga"/>
    <n v="291250"/>
    <x v="0"/>
    <x v="20"/>
    <x v="1"/>
    <x v="0"/>
    <x v="0"/>
  </r>
  <r>
    <n v="291260"/>
    <s v="BA"/>
    <n v="29011"/>
    <x v="37"/>
    <s v="Ibiquera"/>
    <x v="29"/>
    <s v="Ibiquera"/>
    <n v="291260"/>
    <x v="0"/>
    <x v="17"/>
    <x v="2"/>
    <x v="0"/>
    <x v="0"/>
  </r>
  <r>
    <n v="291270"/>
    <s v="BA"/>
    <n v="29012"/>
    <x v="32"/>
    <s v="Ibirapitanga"/>
    <x v="24"/>
    <s v="Ibirapitanga"/>
    <n v="291270"/>
    <x v="0"/>
    <x v="12"/>
    <x v="2"/>
    <x v="0"/>
    <x v="0"/>
  </r>
  <r>
    <n v="291280"/>
    <s v="BA"/>
    <n v="29026"/>
    <x v="31"/>
    <s v="Ibirapuã"/>
    <x v="23"/>
    <s v="Ibirapuã"/>
    <n v="291280"/>
    <x v="0"/>
    <x v="11"/>
    <x v="2"/>
    <x v="0"/>
    <x v="0"/>
  </r>
  <r>
    <n v="291290"/>
    <s v="BA"/>
    <n v="29015"/>
    <x v="30"/>
    <s v="Ibirataia"/>
    <x v="22"/>
    <s v="Ibirataia"/>
    <n v="291290"/>
    <x v="0"/>
    <x v="10"/>
    <x v="2"/>
    <x v="0"/>
    <x v="0"/>
  </r>
  <r>
    <n v="291300"/>
    <s v="BA"/>
    <n v="29023"/>
    <x v="25"/>
    <s v="Ibitiara"/>
    <x v="17"/>
    <s v="Ibitiara"/>
    <n v="291300"/>
    <x v="0"/>
    <x v="6"/>
    <x v="2"/>
    <x v="0"/>
    <x v="0"/>
  </r>
  <r>
    <n v="291310"/>
    <s v="BA"/>
    <n v="29010"/>
    <x v="35"/>
    <s v="Ibititá"/>
    <x v="27"/>
    <s v="Ibititá"/>
    <n v="291310"/>
    <x v="0"/>
    <x v="15"/>
    <x v="2"/>
    <x v="0"/>
    <x v="0"/>
  </r>
  <r>
    <n v="291320"/>
    <s v="BA"/>
    <n v="29008"/>
    <x v="42"/>
    <s v="Ibotirama"/>
    <x v="36"/>
    <s v="Ibotirama"/>
    <n v="291320"/>
    <x v="0"/>
    <x v="22"/>
    <x v="2"/>
    <x v="0"/>
    <x v="0"/>
  </r>
  <r>
    <n v="291330"/>
    <s v="BA"/>
    <n v="29006"/>
    <x v="34"/>
    <s v="Ichu"/>
    <x v="26"/>
    <s v="Ichu"/>
    <n v="291330"/>
    <x v="0"/>
    <x v="14"/>
    <x v="2"/>
    <x v="0"/>
    <x v="0"/>
  </r>
  <r>
    <n v="291340"/>
    <s v="BA"/>
    <n v="29007"/>
    <x v="45"/>
    <s v="Igaporã"/>
    <x v="42"/>
    <s v="Igaporã"/>
    <n v="291340"/>
    <x v="0"/>
    <x v="24"/>
    <x v="1"/>
    <x v="0"/>
    <x v="0"/>
  </r>
  <r>
    <n v="291345"/>
    <s v="BA"/>
    <n v="29027"/>
    <x v="49"/>
    <s v="Igrapiúna"/>
    <x v="44"/>
    <s v="Igrapiúna"/>
    <n v="291345"/>
    <x v="0"/>
    <x v="0"/>
    <x v="1"/>
    <x v="0"/>
    <x v="0"/>
  </r>
  <r>
    <n v="291350"/>
    <s v="BA"/>
    <n v="29013"/>
    <x v="46"/>
    <s v="Iguaí"/>
    <x v="40"/>
    <s v="Iguaí"/>
    <n v="291350"/>
    <x v="0"/>
    <x v="25"/>
    <x v="2"/>
    <x v="0"/>
    <x v="0"/>
  </r>
  <r>
    <n v="291360"/>
    <s v="BA"/>
    <n v="29009"/>
    <x v="41"/>
    <s v="Ilhéus"/>
    <x v="33"/>
    <s v="Ilhéus"/>
    <n v="291360"/>
    <x v="0"/>
    <x v="21"/>
    <x v="2"/>
    <x v="0"/>
    <x v="0"/>
  </r>
  <r>
    <n v="291370"/>
    <s v="BA"/>
    <n v="29001"/>
    <x v="27"/>
    <s v="Inhambupe"/>
    <x v="19"/>
    <s v="Inhambupe"/>
    <n v="291370"/>
    <x v="0"/>
    <x v="8"/>
    <x v="2"/>
    <x v="0"/>
    <x v="0"/>
  </r>
  <r>
    <n v="291380"/>
    <s v="BA"/>
    <n v="29006"/>
    <x v="34"/>
    <s v="Ipecaetá"/>
    <x v="26"/>
    <s v="Ipecaetá"/>
    <n v="291380"/>
    <x v="0"/>
    <x v="14"/>
    <x v="2"/>
    <x v="0"/>
    <x v="0"/>
  </r>
  <r>
    <n v="291390"/>
    <s v="BA"/>
    <n v="29015"/>
    <x v="30"/>
    <s v="Ipiaú"/>
    <x v="22"/>
    <s v="Ipiaú"/>
    <n v="291390"/>
    <x v="0"/>
    <x v="10"/>
    <x v="2"/>
    <x v="0"/>
    <x v="0"/>
  </r>
  <r>
    <n v="291400"/>
    <s v="BA"/>
    <n v="29006"/>
    <x v="34"/>
    <s v="Ipirá"/>
    <x v="26"/>
    <s v="Ipirá"/>
    <n v="291400"/>
    <x v="0"/>
    <x v="14"/>
    <x v="2"/>
    <x v="0"/>
    <x v="0"/>
  </r>
  <r>
    <n v="291410"/>
    <s v="BA"/>
    <n v="29008"/>
    <x v="42"/>
    <s v="Ipupiara"/>
    <x v="36"/>
    <s v="Ipupiara"/>
    <n v="291410"/>
    <x v="0"/>
    <x v="22"/>
    <x v="2"/>
    <x v="0"/>
    <x v="0"/>
  </r>
  <r>
    <n v="291420"/>
    <s v="BA"/>
    <n v="29015"/>
    <x v="30"/>
    <s v="Irajuba"/>
    <x v="22"/>
    <s v="Irajuba"/>
    <n v="291420"/>
    <x v="0"/>
    <x v="10"/>
    <x v="2"/>
    <x v="1"/>
    <x v="0"/>
  </r>
  <r>
    <n v="291430"/>
    <s v="BA"/>
    <n v="29015"/>
    <x v="30"/>
    <s v="Iramaia"/>
    <x v="22"/>
    <s v="Iramaia"/>
    <n v="291430"/>
    <x v="0"/>
    <x v="10"/>
    <x v="2"/>
    <x v="0"/>
    <x v="1"/>
  </r>
  <r>
    <n v="291440"/>
    <s v="BA"/>
    <n v="29023"/>
    <x v="25"/>
    <s v="Iraquara"/>
    <x v="17"/>
    <s v="Iraquara"/>
    <n v="291440"/>
    <x v="0"/>
    <x v="6"/>
    <x v="2"/>
    <x v="0"/>
    <x v="0"/>
  </r>
  <r>
    <n v="291450"/>
    <s v="BA"/>
    <n v="29006"/>
    <x v="34"/>
    <s v="Irará"/>
    <x v="26"/>
    <s v="Irará"/>
    <n v="291450"/>
    <x v="0"/>
    <x v="14"/>
    <x v="2"/>
    <x v="0"/>
    <x v="0"/>
  </r>
  <r>
    <n v="291460"/>
    <s v="BA"/>
    <n v="29010"/>
    <x v="35"/>
    <s v="Irecê"/>
    <x v="27"/>
    <s v="Irecê"/>
    <n v="291460"/>
    <x v="0"/>
    <x v="15"/>
    <x v="2"/>
    <x v="0"/>
    <x v="0"/>
  </r>
  <r>
    <n v="291465"/>
    <s v="BA"/>
    <n v="29018"/>
    <x v="43"/>
    <s v="Itabela"/>
    <x v="37"/>
    <s v="Itabela"/>
    <n v="291465"/>
    <x v="0"/>
    <x v="0"/>
    <x v="1"/>
    <x v="0"/>
    <x v="0"/>
  </r>
  <r>
    <n v="291470"/>
    <s v="BA"/>
    <n v="29011"/>
    <x v="37"/>
    <s v="Itaberaba"/>
    <x v="29"/>
    <s v="Itaberaba"/>
    <n v="291470"/>
    <x v="0"/>
    <x v="17"/>
    <x v="2"/>
    <x v="0"/>
    <x v="0"/>
  </r>
  <r>
    <n v="291480"/>
    <s v="BA"/>
    <n v="29012"/>
    <x v="32"/>
    <s v="Itabuna"/>
    <x v="24"/>
    <s v="Itabuna"/>
    <n v="291480"/>
    <x v="0"/>
    <x v="12"/>
    <x v="2"/>
    <x v="0"/>
    <x v="0"/>
  </r>
  <r>
    <n v="291490"/>
    <s v="BA"/>
    <n v="29009"/>
    <x v="41"/>
    <s v="Itacaré"/>
    <x v="33"/>
    <s v="Itacaré"/>
    <n v="291490"/>
    <x v="0"/>
    <x v="21"/>
    <x v="2"/>
    <x v="0"/>
    <x v="0"/>
  </r>
  <r>
    <n v="291500"/>
    <s v="BA"/>
    <n v="29011"/>
    <x v="37"/>
    <s v="Itaeté"/>
    <x v="29"/>
    <s v="Itaeté"/>
    <n v="291500"/>
    <x v="0"/>
    <x v="17"/>
    <x v="2"/>
    <x v="0"/>
    <x v="0"/>
  </r>
  <r>
    <n v="291510"/>
    <s v="BA"/>
    <n v="29015"/>
    <x v="30"/>
    <s v="Itagi"/>
    <x v="22"/>
    <s v="Itagi"/>
    <n v="291510"/>
    <x v="0"/>
    <x v="10"/>
    <x v="2"/>
    <x v="1"/>
    <x v="0"/>
  </r>
  <r>
    <n v="291520"/>
    <s v="BA"/>
    <n v="29015"/>
    <x v="30"/>
    <s v="Itagibá"/>
    <x v="22"/>
    <s v="Itagibá"/>
    <n v="291520"/>
    <x v="0"/>
    <x v="10"/>
    <x v="2"/>
    <x v="0"/>
    <x v="1"/>
  </r>
  <r>
    <n v="291530"/>
    <s v="BA"/>
    <n v="29018"/>
    <x v="43"/>
    <s v="Itagimirim"/>
    <x v="37"/>
    <s v="Itagimirim"/>
    <n v="291530"/>
    <x v="0"/>
    <x v="0"/>
    <x v="1"/>
    <x v="0"/>
    <x v="0"/>
  </r>
  <r>
    <n v="291535"/>
    <s v="BA"/>
    <n v="29010"/>
    <x v="35"/>
    <s v="Itaguaçu da Bahia"/>
    <x v="27"/>
    <s v="Itaguaçu da Bahia"/>
    <n v="291535"/>
    <x v="0"/>
    <x v="15"/>
    <x v="2"/>
    <x v="0"/>
    <x v="0"/>
  </r>
  <r>
    <n v="291540"/>
    <s v="BA"/>
    <n v="29012"/>
    <x v="32"/>
    <s v="Itaju do Colônia"/>
    <x v="24"/>
    <s v="Itaju do Colônia"/>
    <n v="291540"/>
    <x v="0"/>
    <x v="12"/>
    <x v="2"/>
    <x v="1"/>
    <x v="0"/>
  </r>
  <r>
    <n v="291550"/>
    <s v="BA"/>
    <n v="29012"/>
    <x v="32"/>
    <s v="Itajuípe"/>
    <x v="24"/>
    <s v="Itajuípe"/>
    <n v="291550"/>
    <x v="0"/>
    <x v="12"/>
    <x v="2"/>
    <x v="0"/>
    <x v="1"/>
  </r>
  <r>
    <n v="291560"/>
    <s v="BA"/>
    <n v="29026"/>
    <x v="31"/>
    <s v="Itamaraju"/>
    <x v="23"/>
    <s v="Itamaraju"/>
    <n v="291560"/>
    <x v="0"/>
    <x v="11"/>
    <x v="2"/>
    <x v="0"/>
    <x v="0"/>
  </r>
  <r>
    <n v="291570"/>
    <s v="BA"/>
    <n v="29015"/>
    <x v="30"/>
    <s v="Itamari"/>
    <x v="22"/>
    <s v="Itamari"/>
    <n v="291570"/>
    <x v="0"/>
    <x v="10"/>
    <x v="2"/>
    <x v="0"/>
    <x v="0"/>
  </r>
  <r>
    <n v="291580"/>
    <s v="BA"/>
    <n v="29013"/>
    <x v="46"/>
    <s v="Itambé"/>
    <x v="40"/>
    <s v="Itambé"/>
    <n v="291580"/>
    <x v="0"/>
    <x v="25"/>
    <x v="2"/>
    <x v="0"/>
    <x v="0"/>
  </r>
  <r>
    <n v="291590"/>
    <s v="BA"/>
    <n v="29001"/>
    <x v="27"/>
    <s v="Itanagra"/>
    <x v="19"/>
    <s v="Itanagra"/>
    <n v="291590"/>
    <x v="0"/>
    <x v="8"/>
    <x v="2"/>
    <x v="0"/>
    <x v="0"/>
  </r>
  <r>
    <n v="291600"/>
    <s v="BA"/>
    <n v="29026"/>
    <x v="31"/>
    <s v="Itanhém"/>
    <x v="23"/>
    <s v="Itanhém"/>
    <n v="291600"/>
    <x v="0"/>
    <x v="11"/>
    <x v="2"/>
    <x v="0"/>
    <x v="0"/>
  </r>
  <r>
    <n v="291610"/>
    <s v="BA"/>
    <n v="29020"/>
    <x v="52"/>
    <s v="Itaparica"/>
    <x v="45"/>
    <s v="Itaparica"/>
    <n v="291610"/>
    <x v="0"/>
    <x v="29"/>
    <x v="2"/>
    <x v="0"/>
    <x v="0"/>
  </r>
  <r>
    <n v="291620"/>
    <s v="BA"/>
    <n v="29012"/>
    <x v="32"/>
    <s v="Itapé"/>
    <x v="24"/>
    <s v="Itapé"/>
    <n v="291620"/>
    <x v="0"/>
    <x v="12"/>
    <x v="2"/>
    <x v="0"/>
    <x v="0"/>
  </r>
  <r>
    <n v="291630"/>
    <s v="BA"/>
    <n v="29018"/>
    <x v="43"/>
    <s v="Itapebi"/>
    <x v="37"/>
    <s v="Itapebi"/>
    <n v="291630"/>
    <x v="0"/>
    <x v="0"/>
    <x v="1"/>
    <x v="0"/>
    <x v="0"/>
  </r>
  <r>
    <n v="291640"/>
    <s v="BA"/>
    <n v="29013"/>
    <x v="46"/>
    <s v="Itapetinga"/>
    <x v="40"/>
    <s v="Itapetinga"/>
    <n v="291640"/>
    <x v="0"/>
    <x v="25"/>
    <x v="2"/>
    <x v="0"/>
    <x v="0"/>
  </r>
  <r>
    <n v="291650"/>
    <s v="BA"/>
    <n v="29001"/>
    <x v="27"/>
    <s v="Itapicuru"/>
    <x v="19"/>
    <s v="Itapicuru"/>
    <n v="291650"/>
    <x v="0"/>
    <x v="8"/>
    <x v="2"/>
    <x v="0"/>
    <x v="0"/>
  </r>
  <r>
    <n v="291660"/>
    <s v="BA"/>
    <n v="29012"/>
    <x v="32"/>
    <s v="Itapitanga"/>
    <x v="24"/>
    <s v="Itapitanga"/>
    <n v="291660"/>
    <x v="0"/>
    <x v="12"/>
    <x v="2"/>
    <x v="0"/>
    <x v="0"/>
  </r>
  <r>
    <n v="291670"/>
    <s v="BA"/>
    <n v="29015"/>
    <x v="30"/>
    <s v="Itaquara"/>
    <x v="22"/>
    <s v="Itaquara"/>
    <n v="291670"/>
    <x v="0"/>
    <x v="10"/>
    <x v="2"/>
    <x v="0"/>
    <x v="0"/>
  </r>
  <r>
    <n v="291680"/>
    <s v="BA"/>
    <n v="29013"/>
    <x v="46"/>
    <s v="Itarantim"/>
    <x v="40"/>
    <s v="Itarantim"/>
    <n v="291680"/>
    <x v="0"/>
    <x v="25"/>
    <x v="2"/>
    <x v="0"/>
    <x v="0"/>
  </r>
  <r>
    <n v="291685"/>
    <s v="BA"/>
    <n v="29022"/>
    <x v="33"/>
    <s v="Itatim"/>
    <x v="25"/>
    <s v="Itatim"/>
    <n v="291685"/>
    <x v="0"/>
    <x v="13"/>
    <x v="1"/>
    <x v="0"/>
    <x v="0"/>
  </r>
  <r>
    <n v="291690"/>
    <s v="BA"/>
    <n v="29015"/>
    <x v="30"/>
    <s v="Itiruçu"/>
    <x v="22"/>
    <s v="Itiruçu"/>
    <n v="291690"/>
    <x v="0"/>
    <x v="10"/>
    <x v="2"/>
    <x v="0"/>
    <x v="0"/>
  </r>
  <r>
    <n v="291700"/>
    <s v="BA"/>
    <n v="29024"/>
    <x v="38"/>
    <s v="Itiúba"/>
    <x v="30"/>
    <s v="Itiúba"/>
    <n v="291700"/>
    <x v="0"/>
    <x v="18"/>
    <x v="2"/>
    <x v="0"/>
    <x v="0"/>
  </r>
  <r>
    <n v="291710"/>
    <s v="BA"/>
    <n v="29013"/>
    <x v="46"/>
    <s v="Itororó"/>
    <x v="40"/>
    <s v="Itororó"/>
    <n v="291710"/>
    <x v="0"/>
    <x v="25"/>
    <x v="2"/>
    <x v="0"/>
    <x v="0"/>
  </r>
  <r>
    <n v="291720"/>
    <s v="BA"/>
    <n v="29003"/>
    <x v="40"/>
    <s v="Ituaçu"/>
    <x v="32"/>
    <s v="Ituaçu"/>
    <n v="291720"/>
    <x v="0"/>
    <x v="20"/>
    <x v="2"/>
    <x v="0"/>
    <x v="0"/>
  </r>
  <r>
    <n v="291730"/>
    <s v="BA"/>
    <n v="29027"/>
    <x v="49"/>
    <s v="Ituberá"/>
    <x v="44"/>
    <s v="Ituberá"/>
    <n v="291730"/>
    <x v="0"/>
    <x v="0"/>
    <x v="1"/>
    <x v="0"/>
    <x v="0"/>
  </r>
  <r>
    <n v="291733"/>
    <s v="BA"/>
    <n v="29007"/>
    <x v="45"/>
    <s v="Iuiú"/>
    <x v="47"/>
    <s v="Iuiú"/>
    <n v="291733"/>
    <x v="0"/>
    <x v="24"/>
    <x v="2"/>
    <x v="0"/>
    <x v="0"/>
  </r>
  <r>
    <n v="291735"/>
    <s v="BA"/>
    <n v="29021"/>
    <x v="44"/>
    <s v="Jaborandi"/>
    <x v="38"/>
    <s v="Jaborandi"/>
    <n v="291735"/>
    <x v="0"/>
    <x v="23"/>
    <x v="2"/>
    <x v="0"/>
    <x v="0"/>
  </r>
  <r>
    <n v="291740"/>
    <s v="BA"/>
    <n v="29007"/>
    <x v="45"/>
    <s v="Jacaraci"/>
    <x v="42"/>
    <s v="Jacaraci"/>
    <n v="291740"/>
    <x v="0"/>
    <x v="24"/>
    <x v="1"/>
    <x v="0"/>
    <x v="0"/>
  </r>
  <r>
    <n v="291750"/>
    <s v="BA"/>
    <n v="29014"/>
    <x v="48"/>
    <s v="Jacobina"/>
    <x v="43"/>
    <s v="Jacobina"/>
    <n v="291750"/>
    <x v="0"/>
    <x v="27"/>
    <x v="2"/>
    <x v="0"/>
    <x v="0"/>
  </r>
  <r>
    <n v="291760"/>
    <s v="BA"/>
    <n v="29015"/>
    <x v="30"/>
    <s v="Jaguaquara"/>
    <x v="22"/>
    <s v="Jaguaquara"/>
    <n v="291760"/>
    <x v="0"/>
    <x v="10"/>
    <x v="2"/>
    <x v="0"/>
    <x v="0"/>
  </r>
  <r>
    <n v="291770"/>
    <s v="BA"/>
    <n v="29024"/>
    <x v="38"/>
    <s v="Jaguarari"/>
    <x v="30"/>
    <s v="Jaguarari"/>
    <n v="291770"/>
    <x v="0"/>
    <x v="18"/>
    <x v="2"/>
    <x v="0"/>
    <x v="0"/>
  </r>
  <r>
    <n v="291780"/>
    <s v="BA"/>
    <n v="29022"/>
    <x v="33"/>
    <s v="Jaguaripe"/>
    <x v="34"/>
    <s v="Jaguaripe"/>
    <n v="291780"/>
    <x v="0"/>
    <x v="13"/>
    <x v="2"/>
    <x v="0"/>
    <x v="0"/>
  </r>
  <r>
    <n v="291790"/>
    <s v="BA"/>
    <n v="29001"/>
    <x v="27"/>
    <s v="Jandaíra"/>
    <x v="19"/>
    <s v="Jandaíra"/>
    <n v="291790"/>
    <x v="0"/>
    <x v="8"/>
    <x v="2"/>
    <x v="0"/>
    <x v="0"/>
  </r>
  <r>
    <n v="291800"/>
    <s v="BA"/>
    <n v="29015"/>
    <x v="30"/>
    <s v="Jequié"/>
    <x v="22"/>
    <s v="Jequié"/>
    <n v="291800"/>
    <x v="0"/>
    <x v="10"/>
    <x v="2"/>
    <x v="0"/>
    <x v="0"/>
  </r>
  <r>
    <n v="291810"/>
    <s v="BA"/>
    <n v="29017"/>
    <x v="26"/>
    <s v="Jeremoabo"/>
    <x v="18"/>
    <s v="Jeremoabo"/>
    <n v="291810"/>
    <x v="0"/>
    <x v="7"/>
    <x v="2"/>
    <x v="0"/>
    <x v="0"/>
  </r>
  <r>
    <n v="291820"/>
    <s v="BA"/>
    <n v="29022"/>
    <x v="33"/>
    <s v="Jiquiriçá"/>
    <x v="25"/>
    <s v="Jiquiriçá"/>
    <n v="291820"/>
    <x v="0"/>
    <x v="13"/>
    <x v="1"/>
    <x v="0"/>
    <x v="0"/>
  </r>
  <r>
    <n v="291830"/>
    <s v="BA"/>
    <n v="29015"/>
    <x v="30"/>
    <s v="Jitaúna"/>
    <x v="22"/>
    <s v="Jitaúna"/>
    <n v="291830"/>
    <x v="0"/>
    <x v="10"/>
    <x v="2"/>
    <x v="0"/>
    <x v="0"/>
  </r>
  <r>
    <n v="291835"/>
    <s v="BA"/>
    <n v="29010"/>
    <x v="35"/>
    <s v="João Dourado"/>
    <x v="27"/>
    <s v="João Dourado"/>
    <n v="291835"/>
    <x v="0"/>
    <x v="15"/>
    <x v="2"/>
    <x v="0"/>
    <x v="0"/>
  </r>
  <r>
    <n v="291840"/>
    <s v="BA"/>
    <n v="29016"/>
    <x v="51"/>
    <s v="Juazeiro"/>
    <x v="46"/>
    <s v="Juazeiro"/>
    <n v="291840"/>
    <x v="0"/>
    <x v="28"/>
    <x v="2"/>
    <x v="0"/>
    <x v="0"/>
  </r>
  <r>
    <n v="291845"/>
    <s v="BA"/>
    <n v="29026"/>
    <x v="31"/>
    <s v="Jucuruçu"/>
    <x v="23"/>
    <s v="Jucuruçu"/>
    <n v="291845"/>
    <x v="0"/>
    <x v="11"/>
    <x v="2"/>
    <x v="0"/>
    <x v="0"/>
  </r>
  <r>
    <n v="291850"/>
    <s v="BA"/>
    <n v="29010"/>
    <x v="35"/>
    <s v="Jussara"/>
    <x v="27"/>
    <s v="Jussara"/>
    <n v="291850"/>
    <x v="0"/>
    <x v="15"/>
    <x v="2"/>
    <x v="0"/>
    <x v="0"/>
  </r>
  <r>
    <n v="291855"/>
    <s v="BA"/>
    <n v="29012"/>
    <x v="32"/>
    <s v="Jussari"/>
    <x v="24"/>
    <s v="Jussari"/>
    <n v="291855"/>
    <x v="0"/>
    <x v="12"/>
    <x v="2"/>
    <x v="0"/>
    <x v="0"/>
  </r>
  <r>
    <n v="291860"/>
    <s v="BA"/>
    <n v="29003"/>
    <x v="40"/>
    <s v="Jussiape"/>
    <x v="32"/>
    <s v="Jussiape"/>
    <n v="291860"/>
    <x v="0"/>
    <x v="20"/>
    <x v="2"/>
    <x v="0"/>
    <x v="0"/>
  </r>
  <r>
    <n v="291870"/>
    <s v="BA"/>
    <n v="29015"/>
    <x v="30"/>
    <s v="Lafaiete Coutinho"/>
    <x v="22"/>
    <s v="Lafaiete Coutinho"/>
    <n v="291870"/>
    <x v="0"/>
    <x v="10"/>
    <x v="2"/>
    <x v="0"/>
    <x v="0"/>
  </r>
  <r>
    <n v="291875"/>
    <s v="BA"/>
    <n v="29007"/>
    <x v="45"/>
    <s v="Lagoa Real"/>
    <x v="42"/>
    <s v="Lagoa Real"/>
    <n v="291875"/>
    <x v="0"/>
    <x v="24"/>
    <x v="1"/>
    <x v="0"/>
    <x v="0"/>
  </r>
  <r>
    <n v="291880"/>
    <s v="BA"/>
    <n v="29022"/>
    <x v="33"/>
    <s v="Laje"/>
    <x v="25"/>
    <s v="Laje"/>
    <n v="291880"/>
    <x v="0"/>
    <x v="13"/>
    <x v="1"/>
    <x v="0"/>
    <x v="0"/>
  </r>
  <r>
    <n v="291890"/>
    <s v="BA"/>
    <n v="29026"/>
    <x v="31"/>
    <s v="Lajedão"/>
    <x v="23"/>
    <s v="Lajedão"/>
    <n v="291890"/>
    <x v="0"/>
    <x v="11"/>
    <x v="2"/>
    <x v="0"/>
    <x v="0"/>
  </r>
  <r>
    <n v="291900"/>
    <s v="BA"/>
    <n v="29011"/>
    <x v="37"/>
    <s v="Lajedinho"/>
    <x v="29"/>
    <s v="Lajedinho"/>
    <n v="291900"/>
    <x v="0"/>
    <x v="17"/>
    <x v="2"/>
    <x v="0"/>
    <x v="0"/>
  </r>
  <r>
    <n v="291905"/>
    <s v="BA"/>
    <n v="29015"/>
    <x v="30"/>
    <s v="Lajedo do Tabocal"/>
    <x v="22"/>
    <s v="Lajedo do Tabocal"/>
    <n v="291905"/>
    <x v="0"/>
    <x v="10"/>
    <x v="2"/>
    <x v="0"/>
    <x v="0"/>
  </r>
  <r>
    <n v="291910"/>
    <s v="BA"/>
    <n v="29025"/>
    <x v="29"/>
    <s v="Lamarão"/>
    <x v="21"/>
    <s v="Lamarão"/>
    <n v="291910"/>
    <x v="0"/>
    <x v="9"/>
    <x v="2"/>
    <x v="0"/>
    <x v="0"/>
  </r>
  <r>
    <n v="291915"/>
    <s v="BA"/>
    <n v="29010"/>
    <x v="35"/>
    <s v="Lapão"/>
    <x v="27"/>
    <s v="Lapão"/>
    <n v="291915"/>
    <x v="0"/>
    <x v="15"/>
    <x v="2"/>
    <x v="0"/>
    <x v="0"/>
  </r>
  <r>
    <n v="291920"/>
    <s v="BA"/>
    <n v="29020"/>
    <x v="52"/>
    <s v="Lauro de Freitas"/>
    <x v="45"/>
    <s v="Lauro de Freitas"/>
    <n v="291920"/>
    <x v="0"/>
    <x v="29"/>
    <x v="2"/>
    <x v="0"/>
    <x v="0"/>
  </r>
  <r>
    <n v="291930"/>
    <s v="BA"/>
    <n v="29023"/>
    <x v="25"/>
    <s v="Lençóis"/>
    <x v="17"/>
    <s v="Lençóis"/>
    <n v="291930"/>
    <x v="0"/>
    <x v="6"/>
    <x v="2"/>
    <x v="0"/>
    <x v="0"/>
  </r>
  <r>
    <n v="291940"/>
    <s v="BA"/>
    <n v="29007"/>
    <x v="45"/>
    <s v="Licínio de Almeida"/>
    <x v="42"/>
    <s v="Licínio de Almeida"/>
    <n v="291940"/>
    <x v="0"/>
    <x v="24"/>
    <x v="1"/>
    <x v="0"/>
    <x v="0"/>
  </r>
  <r>
    <n v="291950"/>
    <s v="BA"/>
    <n v="29003"/>
    <x v="40"/>
    <s v="Livramento de Nossa Senhora"/>
    <x v="32"/>
    <s v="Livramento de Nossa Senhora"/>
    <n v="291950"/>
    <x v="0"/>
    <x v="20"/>
    <x v="2"/>
    <x v="0"/>
    <x v="0"/>
  </r>
  <r>
    <n v="291955"/>
    <s v="BA"/>
    <n v="29002"/>
    <x v="39"/>
    <s v="Luís Eduardo Magalhães"/>
    <x v="31"/>
    <s v="Luís Eduardo Magalhães"/>
    <n v="291955"/>
    <x v="0"/>
    <x v="19"/>
    <x v="2"/>
    <x v="0"/>
    <x v="0"/>
  </r>
  <r>
    <n v="291960"/>
    <s v="BA"/>
    <n v="29011"/>
    <x v="37"/>
    <s v="Macajuba"/>
    <x v="29"/>
    <s v="Macajuba"/>
    <n v="291960"/>
    <x v="0"/>
    <x v="17"/>
    <x v="2"/>
    <x v="0"/>
    <x v="0"/>
  </r>
  <r>
    <n v="291970"/>
    <s v="BA"/>
    <n v="29013"/>
    <x v="46"/>
    <s v="Macarani"/>
    <x v="40"/>
    <s v="Macarani"/>
    <n v="291970"/>
    <x v="0"/>
    <x v="25"/>
    <x v="2"/>
    <x v="0"/>
    <x v="0"/>
  </r>
  <r>
    <n v="291980"/>
    <s v="BA"/>
    <n v="29003"/>
    <x v="40"/>
    <s v="Macaúbas"/>
    <x v="39"/>
    <s v="Macaúbas"/>
    <n v="291980"/>
    <x v="0"/>
    <x v="20"/>
    <x v="1"/>
    <x v="0"/>
    <x v="0"/>
  </r>
  <r>
    <n v="291990"/>
    <s v="BA"/>
    <n v="29017"/>
    <x v="26"/>
    <s v="Macururé"/>
    <x v="18"/>
    <s v="Macururé"/>
    <n v="291990"/>
    <x v="0"/>
    <x v="7"/>
    <x v="2"/>
    <x v="0"/>
    <x v="0"/>
  </r>
  <r>
    <n v="291992"/>
    <s v="BA"/>
    <n v="29020"/>
    <x v="52"/>
    <s v="Madre de Deus"/>
    <x v="45"/>
    <s v="Madre de Deus"/>
    <n v="291992"/>
    <x v="0"/>
    <x v="29"/>
    <x v="2"/>
    <x v="0"/>
    <x v="0"/>
  </r>
  <r>
    <n v="291995"/>
    <s v="BA"/>
    <n v="29028"/>
    <x v="36"/>
    <s v="Maetinga"/>
    <x v="28"/>
    <s v="Maetinga"/>
    <n v="291995"/>
    <x v="0"/>
    <x v="16"/>
    <x v="2"/>
    <x v="0"/>
    <x v="0"/>
  </r>
  <r>
    <n v="292000"/>
    <s v="BA"/>
    <n v="29013"/>
    <x v="46"/>
    <s v="Maiquinique"/>
    <x v="40"/>
    <s v="Maiquinique"/>
    <n v="292000"/>
    <x v="0"/>
    <x v="25"/>
    <x v="2"/>
    <x v="0"/>
    <x v="0"/>
  </r>
  <r>
    <n v="292010"/>
    <s v="BA"/>
    <n v="29014"/>
    <x v="48"/>
    <s v="Mairi"/>
    <x v="43"/>
    <s v="Mairi"/>
    <n v="292010"/>
    <x v="0"/>
    <x v="27"/>
    <x v="2"/>
    <x v="0"/>
    <x v="0"/>
  </r>
  <r>
    <n v="292020"/>
    <s v="BA"/>
    <n v="29007"/>
    <x v="45"/>
    <s v="Malhada"/>
    <x v="47"/>
    <s v="Malhada"/>
    <n v="292020"/>
    <x v="0"/>
    <x v="24"/>
    <x v="2"/>
    <x v="0"/>
    <x v="0"/>
  </r>
  <r>
    <n v="292030"/>
    <s v="BA"/>
    <n v="29003"/>
    <x v="40"/>
    <s v="Malhada de Pedras"/>
    <x v="32"/>
    <s v="Malhada de Pedras"/>
    <n v="292030"/>
    <x v="0"/>
    <x v="20"/>
    <x v="2"/>
    <x v="0"/>
    <x v="0"/>
  </r>
  <r>
    <n v="292040"/>
    <s v="BA"/>
    <n v="29015"/>
    <x v="30"/>
    <s v="Manoel Vitorino"/>
    <x v="22"/>
    <s v="Manoel Vitorino"/>
    <n v="292040"/>
    <x v="0"/>
    <x v="10"/>
    <x v="2"/>
    <x v="0"/>
    <x v="0"/>
  </r>
  <r>
    <n v="292045"/>
    <s v="BA"/>
    <n v="29002"/>
    <x v="39"/>
    <s v="Mansidão"/>
    <x v="31"/>
    <s v="Mansidão"/>
    <n v="292045"/>
    <x v="0"/>
    <x v="19"/>
    <x v="2"/>
    <x v="0"/>
    <x v="0"/>
  </r>
  <r>
    <n v="292050"/>
    <s v="BA"/>
    <n v="29015"/>
    <x v="30"/>
    <s v="Maracás"/>
    <x v="22"/>
    <s v="Maracás"/>
    <n v="292050"/>
    <x v="0"/>
    <x v="10"/>
    <x v="2"/>
    <x v="0"/>
    <x v="0"/>
  </r>
  <r>
    <n v="292060"/>
    <s v="BA"/>
    <n v="29005"/>
    <x v="47"/>
    <s v="Maragogipe"/>
    <x v="41"/>
    <s v="Maragogipe"/>
    <n v="292060"/>
    <x v="0"/>
    <x v="26"/>
    <x v="2"/>
    <x v="0"/>
    <x v="0"/>
  </r>
  <r>
    <n v="292070"/>
    <s v="BA"/>
    <n v="29012"/>
    <x v="32"/>
    <s v="Maraú"/>
    <x v="44"/>
    <s v="Maraú"/>
    <n v="292070"/>
    <x v="0"/>
    <x v="12"/>
    <x v="1"/>
    <x v="0"/>
    <x v="0"/>
  </r>
  <r>
    <n v="292080"/>
    <s v="BA"/>
    <n v="29011"/>
    <x v="37"/>
    <s v="Marcionílio Souza"/>
    <x v="29"/>
    <s v="Marcionílio Souza"/>
    <n v="292080"/>
    <x v="0"/>
    <x v="17"/>
    <x v="2"/>
    <x v="0"/>
    <x v="0"/>
  </r>
  <r>
    <n v="292090"/>
    <s v="BA"/>
    <n v="29009"/>
    <x v="41"/>
    <s v="Mascote"/>
    <x v="33"/>
    <s v="Mascote"/>
    <n v="292090"/>
    <x v="0"/>
    <x v="21"/>
    <x v="2"/>
    <x v="0"/>
    <x v="0"/>
  </r>
  <r>
    <n v="292100"/>
    <s v="BA"/>
    <n v="29004"/>
    <x v="50"/>
    <s v="Mata de São João"/>
    <x v="45"/>
    <s v="Mata de São João"/>
    <n v="292100"/>
    <x v="0"/>
    <x v="0"/>
    <x v="1"/>
    <x v="0"/>
    <x v="0"/>
  </r>
  <r>
    <n v="292105"/>
    <s v="BA"/>
    <n v="29007"/>
    <x v="45"/>
    <s v="Matina"/>
    <x v="47"/>
    <s v="Matina"/>
    <n v="292105"/>
    <x v="0"/>
    <x v="24"/>
    <x v="2"/>
    <x v="0"/>
    <x v="0"/>
  </r>
  <r>
    <n v="292110"/>
    <s v="BA"/>
    <n v="29026"/>
    <x v="31"/>
    <s v="Medeiros Neto"/>
    <x v="23"/>
    <s v="Medeiros Neto"/>
    <n v="292110"/>
    <x v="0"/>
    <x v="11"/>
    <x v="2"/>
    <x v="0"/>
    <x v="0"/>
  </r>
  <r>
    <n v="292120"/>
    <s v="BA"/>
    <n v="29014"/>
    <x v="48"/>
    <s v="Miguel Calmon"/>
    <x v="43"/>
    <s v="Miguel Calmon"/>
    <n v="292120"/>
    <x v="0"/>
    <x v="27"/>
    <x v="2"/>
    <x v="0"/>
    <x v="0"/>
  </r>
  <r>
    <n v="292130"/>
    <s v="BA"/>
    <n v="29022"/>
    <x v="33"/>
    <s v="Milagres"/>
    <x v="25"/>
    <s v="Milagres"/>
    <n v="292130"/>
    <x v="0"/>
    <x v="13"/>
    <x v="1"/>
    <x v="0"/>
    <x v="0"/>
  </r>
  <r>
    <n v="292140"/>
    <s v="BA"/>
    <n v="29014"/>
    <x v="48"/>
    <s v="Mirangaba"/>
    <x v="43"/>
    <s v="Mirangaba"/>
    <n v="292140"/>
    <x v="0"/>
    <x v="27"/>
    <x v="2"/>
    <x v="0"/>
    <x v="0"/>
  </r>
  <r>
    <n v="292145"/>
    <s v="BA"/>
    <n v="29028"/>
    <x v="36"/>
    <s v="Mirante"/>
    <x v="28"/>
    <s v="Mirante"/>
    <n v="292145"/>
    <x v="0"/>
    <x v="16"/>
    <x v="2"/>
    <x v="0"/>
    <x v="0"/>
  </r>
  <r>
    <n v="292150"/>
    <s v="BA"/>
    <n v="29025"/>
    <x v="29"/>
    <s v="Monte Santo"/>
    <x v="21"/>
    <s v="Monte Santo"/>
    <n v="292150"/>
    <x v="0"/>
    <x v="9"/>
    <x v="2"/>
    <x v="0"/>
    <x v="0"/>
  </r>
  <r>
    <n v="292160"/>
    <s v="BA"/>
    <n v="29008"/>
    <x v="42"/>
    <s v="Morpará"/>
    <x v="36"/>
    <s v="Morpará"/>
    <n v="292160"/>
    <x v="0"/>
    <x v="22"/>
    <x v="2"/>
    <x v="0"/>
    <x v="0"/>
  </r>
  <r>
    <n v="292170"/>
    <s v="BA"/>
    <n v="29014"/>
    <x v="48"/>
    <s v="Morro do Chapéu"/>
    <x v="43"/>
    <s v="Morro do Chapéu"/>
    <n v="292170"/>
    <x v="0"/>
    <x v="27"/>
    <x v="2"/>
    <x v="0"/>
    <x v="0"/>
  </r>
  <r>
    <n v="292180"/>
    <s v="BA"/>
    <n v="29007"/>
    <x v="45"/>
    <s v="Mortugaba"/>
    <x v="42"/>
    <s v="Mortugaba"/>
    <n v="292180"/>
    <x v="0"/>
    <x v="24"/>
    <x v="1"/>
    <x v="0"/>
    <x v="0"/>
  </r>
  <r>
    <n v="292190"/>
    <s v="BA"/>
    <n v="29023"/>
    <x v="25"/>
    <s v="Mucugê"/>
    <x v="17"/>
    <s v="Mucugê"/>
    <n v="292190"/>
    <x v="0"/>
    <x v="6"/>
    <x v="2"/>
    <x v="0"/>
    <x v="0"/>
  </r>
  <r>
    <n v="292200"/>
    <s v="BA"/>
    <n v="29026"/>
    <x v="31"/>
    <s v="Mucuri"/>
    <x v="23"/>
    <s v="Mucuri"/>
    <n v="292200"/>
    <x v="0"/>
    <x v="11"/>
    <x v="2"/>
    <x v="0"/>
    <x v="0"/>
  </r>
  <r>
    <n v="292205"/>
    <s v="BA"/>
    <n v="29010"/>
    <x v="35"/>
    <s v="Mulungu do Morro"/>
    <x v="27"/>
    <s v="Mulungu do Morro"/>
    <n v="292205"/>
    <x v="0"/>
    <x v="15"/>
    <x v="2"/>
    <x v="0"/>
    <x v="0"/>
  </r>
  <r>
    <n v="292210"/>
    <s v="BA"/>
    <n v="29006"/>
    <x v="34"/>
    <s v="Mundo Novo"/>
    <x v="35"/>
    <s v="Mundo Novo"/>
    <n v="292210"/>
    <x v="0"/>
    <x v="14"/>
    <x v="1"/>
    <x v="0"/>
    <x v="0"/>
  </r>
  <r>
    <n v="292220"/>
    <s v="BA"/>
    <n v="29022"/>
    <x v="33"/>
    <s v="Muniz Ferreira"/>
    <x v="34"/>
    <s v="Muniz Ferreira"/>
    <n v="292220"/>
    <x v="0"/>
    <x v="13"/>
    <x v="2"/>
    <x v="0"/>
    <x v="0"/>
  </r>
  <r>
    <n v="292225"/>
    <s v="BA"/>
    <n v="29008"/>
    <x v="42"/>
    <s v="Muquém de São Francisco"/>
    <x v="36"/>
    <s v="Muquém de São Francisco"/>
    <n v="292225"/>
    <x v="0"/>
    <x v="22"/>
    <x v="2"/>
    <x v="0"/>
    <x v="0"/>
  </r>
  <r>
    <n v="292230"/>
    <s v="BA"/>
    <n v="29005"/>
    <x v="47"/>
    <s v="Muritiba"/>
    <x v="41"/>
    <s v="Muritiba"/>
    <n v="292230"/>
    <x v="0"/>
    <x v="26"/>
    <x v="2"/>
    <x v="0"/>
    <x v="0"/>
  </r>
  <r>
    <n v="292240"/>
    <s v="BA"/>
    <n v="29022"/>
    <x v="33"/>
    <s v="Mutuípe"/>
    <x v="25"/>
    <s v="Mutuípe"/>
    <n v="292240"/>
    <x v="0"/>
    <x v="13"/>
    <x v="1"/>
    <x v="2"/>
    <x v="0"/>
  </r>
  <r>
    <n v="292250"/>
    <s v="BA"/>
    <n v="29022"/>
    <x v="33"/>
    <s v="Nazaré"/>
    <x v="34"/>
    <s v="Nazaré"/>
    <n v="292250"/>
    <x v="0"/>
    <x v="13"/>
    <x v="2"/>
    <x v="0"/>
    <x v="0"/>
  </r>
  <r>
    <n v="292260"/>
    <s v="BA"/>
    <n v="29027"/>
    <x v="49"/>
    <s v="Nilo Peçanha"/>
    <x v="44"/>
    <s v="Nilo Peçanha"/>
    <n v="292260"/>
    <x v="0"/>
    <x v="0"/>
    <x v="1"/>
    <x v="0"/>
    <x v="0"/>
  </r>
  <r>
    <n v="292265"/>
    <s v="BA"/>
    <n v="29025"/>
    <x v="29"/>
    <s v="Nordestina"/>
    <x v="21"/>
    <s v="Nordestina"/>
    <n v="292265"/>
    <x v="0"/>
    <x v="9"/>
    <x v="2"/>
    <x v="0"/>
    <x v="0"/>
  </r>
  <r>
    <n v="292270"/>
    <s v="BA"/>
    <n v="29013"/>
    <x v="46"/>
    <s v="Nova Canaã"/>
    <x v="40"/>
    <s v="Nova Canaã"/>
    <n v="292270"/>
    <x v="0"/>
    <x v="25"/>
    <x v="2"/>
    <x v="0"/>
    <x v="0"/>
  </r>
  <r>
    <n v="292273"/>
    <s v="BA"/>
    <n v="29006"/>
    <x v="34"/>
    <s v="Nova Fátima"/>
    <x v="35"/>
    <s v="Nova Fátima"/>
    <n v="292273"/>
    <x v="0"/>
    <x v="14"/>
    <x v="1"/>
    <x v="0"/>
    <x v="0"/>
  </r>
  <r>
    <n v="292275"/>
    <s v="BA"/>
    <n v="29027"/>
    <x v="49"/>
    <s v="Nova Ibiá"/>
    <x v="44"/>
    <s v="Nova Ibiá"/>
    <n v="292275"/>
    <x v="0"/>
    <x v="0"/>
    <x v="1"/>
    <x v="0"/>
    <x v="0"/>
  </r>
  <r>
    <n v="292280"/>
    <s v="BA"/>
    <n v="29015"/>
    <x v="30"/>
    <s v="Nova Itarana"/>
    <x v="25"/>
    <s v="Nova Itarana"/>
    <n v="292280"/>
    <x v="0"/>
    <x v="10"/>
    <x v="1"/>
    <x v="0"/>
    <x v="0"/>
  </r>
  <r>
    <n v="292285"/>
    <s v="BA"/>
    <n v="29011"/>
    <x v="37"/>
    <s v="Nova Redenção"/>
    <x v="29"/>
    <s v="Nova Redenção"/>
    <n v="292285"/>
    <x v="0"/>
    <x v="17"/>
    <x v="2"/>
    <x v="0"/>
    <x v="0"/>
  </r>
  <r>
    <n v="292290"/>
    <s v="BA"/>
    <n v="29019"/>
    <x v="28"/>
    <s v="Nova Soure"/>
    <x v="20"/>
    <s v="Nova Soure"/>
    <n v="292290"/>
    <x v="0"/>
    <x v="0"/>
    <x v="1"/>
    <x v="0"/>
    <x v="0"/>
  </r>
  <r>
    <n v="292300"/>
    <s v="BA"/>
    <n v="29026"/>
    <x v="31"/>
    <s v="Nova Viçosa"/>
    <x v="23"/>
    <s v="Nova Viçosa"/>
    <n v="292300"/>
    <x v="0"/>
    <x v="11"/>
    <x v="2"/>
    <x v="0"/>
    <x v="0"/>
  </r>
  <r>
    <n v="292303"/>
    <s v="BA"/>
    <n v="29023"/>
    <x v="25"/>
    <s v="Novo Horizonte"/>
    <x v="17"/>
    <s v="Novo Horizonte"/>
    <n v="292303"/>
    <x v="0"/>
    <x v="6"/>
    <x v="2"/>
    <x v="0"/>
    <x v="0"/>
  </r>
  <r>
    <n v="292305"/>
    <s v="BA"/>
    <n v="29019"/>
    <x v="28"/>
    <s v="Novo Triunfo"/>
    <x v="20"/>
    <s v="Novo Triunfo"/>
    <n v="292305"/>
    <x v="0"/>
    <x v="0"/>
    <x v="1"/>
    <x v="1"/>
    <x v="0"/>
  </r>
  <r>
    <n v="292310"/>
    <s v="BA"/>
    <n v="29019"/>
    <x v="28"/>
    <s v="Olindina"/>
    <x v="20"/>
    <s v="Olindina"/>
    <n v="292310"/>
    <x v="0"/>
    <x v="0"/>
    <x v="1"/>
    <x v="0"/>
    <x v="1"/>
  </r>
  <r>
    <n v="292320"/>
    <s v="BA"/>
    <n v="29008"/>
    <x v="42"/>
    <s v="Oliveira dos Brejinhos"/>
    <x v="36"/>
    <s v="Oliveira dos Brejinhos"/>
    <n v="292320"/>
    <x v="0"/>
    <x v="22"/>
    <x v="2"/>
    <x v="0"/>
    <x v="0"/>
  </r>
  <r>
    <n v="292330"/>
    <s v="BA"/>
    <n v="29001"/>
    <x v="27"/>
    <s v="Ouriçangas"/>
    <x v="19"/>
    <s v="Ouriçangas"/>
    <n v="292330"/>
    <x v="0"/>
    <x v="8"/>
    <x v="2"/>
    <x v="0"/>
    <x v="0"/>
  </r>
  <r>
    <n v="292335"/>
    <s v="BA"/>
    <n v="29014"/>
    <x v="48"/>
    <s v="Ourolândia"/>
    <x v="43"/>
    <s v="Ourolândia"/>
    <n v="292335"/>
    <x v="0"/>
    <x v="27"/>
    <x v="2"/>
    <x v="0"/>
    <x v="0"/>
  </r>
  <r>
    <n v="292340"/>
    <s v="BA"/>
    <n v="29007"/>
    <x v="45"/>
    <s v="Palmas de Monte Alto"/>
    <x v="47"/>
    <s v="Palmas de Monte Alto"/>
    <n v="292340"/>
    <x v="0"/>
    <x v="24"/>
    <x v="2"/>
    <x v="0"/>
    <x v="0"/>
  </r>
  <r>
    <n v="292350"/>
    <s v="BA"/>
    <n v="29023"/>
    <x v="25"/>
    <s v="Palmeiras"/>
    <x v="17"/>
    <s v="Palmeiras"/>
    <n v="292350"/>
    <x v="0"/>
    <x v="6"/>
    <x v="2"/>
    <x v="0"/>
    <x v="0"/>
  </r>
  <r>
    <n v="292360"/>
    <s v="BA"/>
    <n v="29003"/>
    <x v="40"/>
    <s v="Paramirim"/>
    <x v="39"/>
    <s v="Paramirim"/>
    <n v="292360"/>
    <x v="0"/>
    <x v="20"/>
    <x v="1"/>
    <x v="0"/>
    <x v="0"/>
  </r>
  <r>
    <n v="292370"/>
    <s v="BA"/>
    <n v="29008"/>
    <x v="42"/>
    <s v="Paratinga"/>
    <x v="36"/>
    <s v="Paratinga"/>
    <n v="292370"/>
    <x v="0"/>
    <x v="22"/>
    <x v="2"/>
    <x v="0"/>
    <x v="0"/>
  </r>
  <r>
    <n v="292380"/>
    <s v="BA"/>
    <n v="29019"/>
    <x v="28"/>
    <s v="Paripiranga"/>
    <x v="20"/>
    <s v="Paripiranga"/>
    <n v="292380"/>
    <x v="0"/>
    <x v="0"/>
    <x v="1"/>
    <x v="0"/>
    <x v="0"/>
  </r>
  <r>
    <n v="292390"/>
    <s v="BA"/>
    <n v="29012"/>
    <x v="32"/>
    <s v="Pau Brasil"/>
    <x v="24"/>
    <s v="Pau Brasil"/>
    <n v="292390"/>
    <x v="0"/>
    <x v="12"/>
    <x v="2"/>
    <x v="0"/>
    <x v="0"/>
  </r>
  <r>
    <n v="292400"/>
    <s v="BA"/>
    <n v="29017"/>
    <x v="26"/>
    <s v="Paulo Afonso"/>
    <x v="18"/>
    <s v="Paulo Afonso"/>
    <n v="292400"/>
    <x v="0"/>
    <x v="7"/>
    <x v="2"/>
    <x v="0"/>
    <x v="0"/>
  </r>
  <r>
    <n v="292405"/>
    <s v="BA"/>
    <n v="29006"/>
    <x v="34"/>
    <s v="Pé de Serra"/>
    <x v="35"/>
    <s v="Pé de Serra"/>
    <n v="292405"/>
    <x v="0"/>
    <x v="14"/>
    <x v="1"/>
    <x v="0"/>
    <x v="0"/>
  </r>
  <r>
    <n v="292410"/>
    <s v="BA"/>
    <n v="29001"/>
    <x v="27"/>
    <s v="Pedrão"/>
    <x v="19"/>
    <s v="Pedrão"/>
    <n v="292410"/>
    <x v="0"/>
    <x v="8"/>
    <x v="2"/>
    <x v="0"/>
    <x v="0"/>
  </r>
  <r>
    <n v="292420"/>
    <s v="BA"/>
    <n v="29017"/>
    <x v="26"/>
    <s v="Pedro Alexandre"/>
    <x v="18"/>
    <s v="Pedro Alexandre"/>
    <n v="292420"/>
    <x v="0"/>
    <x v="7"/>
    <x v="2"/>
    <x v="0"/>
    <x v="0"/>
  </r>
  <r>
    <n v="292430"/>
    <s v="BA"/>
    <n v="29023"/>
    <x v="25"/>
    <s v="Piatã"/>
    <x v="17"/>
    <s v="Piatã"/>
    <n v="292430"/>
    <x v="0"/>
    <x v="6"/>
    <x v="2"/>
    <x v="0"/>
    <x v="0"/>
  </r>
  <r>
    <n v="292440"/>
    <s v="BA"/>
    <n v="29016"/>
    <x v="51"/>
    <s v="Pilão Arcado"/>
    <x v="46"/>
    <s v="Pilão Arcado"/>
    <n v="292440"/>
    <x v="0"/>
    <x v="28"/>
    <x v="2"/>
    <x v="0"/>
    <x v="0"/>
  </r>
  <r>
    <n v="292450"/>
    <s v="BA"/>
    <n v="29007"/>
    <x v="45"/>
    <s v="Pindaí"/>
    <x v="47"/>
    <s v="Pindaí"/>
    <n v="292450"/>
    <x v="0"/>
    <x v="24"/>
    <x v="2"/>
    <x v="0"/>
    <x v="0"/>
  </r>
  <r>
    <n v="292460"/>
    <s v="BA"/>
    <n v="29024"/>
    <x v="38"/>
    <s v="Pindobaçu"/>
    <x v="30"/>
    <s v="Pindobaçu"/>
    <n v="292460"/>
    <x v="0"/>
    <x v="18"/>
    <x v="2"/>
    <x v="0"/>
    <x v="0"/>
  </r>
  <r>
    <n v="292465"/>
    <s v="BA"/>
    <n v="29006"/>
    <x v="34"/>
    <s v="Pintadas"/>
    <x v="26"/>
    <s v="Pintadas"/>
    <n v="292465"/>
    <x v="0"/>
    <x v="14"/>
    <x v="2"/>
    <x v="0"/>
    <x v="0"/>
  </r>
  <r>
    <n v="292467"/>
    <s v="BA"/>
    <n v="29027"/>
    <x v="49"/>
    <s v="Piraí do Norte"/>
    <x v="44"/>
    <s v="Piraí do Norte"/>
    <n v="292467"/>
    <x v="0"/>
    <x v="0"/>
    <x v="1"/>
    <x v="0"/>
    <x v="0"/>
  </r>
  <r>
    <n v="292470"/>
    <s v="BA"/>
    <n v="29028"/>
    <x v="36"/>
    <s v="Piripá"/>
    <x v="28"/>
    <s v="Piripá"/>
    <n v="292470"/>
    <x v="0"/>
    <x v="16"/>
    <x v="2"/>
    <x v="0"/>
    <x v="0"/>
  </r>
  <r>
    <n v="292480"/>
    <s v="BA"/>
    <n v="29014"/>
    <x v="48"/>
    <s v="Piritiba"/>
    <x v="43"/>
    <s v="Piritiba"/>
    <n v="292480"/>
    <x v="0"/>
    <x v="27"/>
    <x v="2"/>
    <x v="0"/>
    <x v="0"/>
  </r>
  <r>
    <n v="292490"/>
    <s v="BA"/>
    <n v="29015"/>
    <x v="30"/>
    <s v="Planaltino"/>
    <x v="22"/>
    <s v="Planaltino"/>
    <n v="292490"/>
    <x v="0"/>
    <x v="10"/>
    <x v="2"/>
    <x v="0"/>
    <x v="0"/>
  </r>
  <r>
    <n v="292500"/>
    <s v="BA"/>
    <n v="29028"/>
    <x v="36"/>
    <s v="Planalto"/>
    <x v="28"/>
    <s v="Planalto"/>
    <n v="292500"/>
    <x v="0"/>
    <x v="16"/>
    <x v="2"/>
    <x v="1"/>
    <x v="0"/>
  </r>
  <r>
    <n v="292510"/>
    <s v="BA"/>
    <n v="29028"/>
    <x v="36"/>
    <s v="Poções"/>
    <x v="28"/>
    <s v="Poções"/>
    <n v="292510"/>
    <x v="0"/>
    <x v="16"/>
    <x v="2"/>
    <x v="0"/>
    <x v="1"/>
  </r>
  <r>
    <n v="292520"/>
    <s v="BA"/>
    <n v="29004"/>
    <x v="50"/>
    <s v="Pojuca"/>
    <x v="45"/>
    <s v="Pojuca"/>
    <n v="292520"/>
    <x v="0"/>
    <x v="0"/>
    <x v="1"/>
    <x v="0"/>
    <x v="0"/>
  </r>
  <r>
    <n v="292525"/>
    <s v="BA"/>
    <n v="29024"/>
    <x v="38"/>
    <s v="Ponto Novo"/>
    <x v="30"/>
    <s v="Ponto Novo"/>
    <n v="292525"/>
    <x v="0"/>
    <x v="18"/>
    <x v="2"/>
    <x v="0"/>
    <x v="0"/>
  </r>
  <r>
    <n v="292530"/>
    <s v="BA"/>
    <n v="29018"/>
    <x v="43"/>
    <s v="Porto Seguro"/>
    <x v="37"/>
    <s v="Porto Seguro"/>
    <n v="292530"/>
    <x v="0"/>
    <x v="0"/>
    <x v="1"/>
    <x v="0"/>
    <x v="0"/>
  </r>
  <r>
    <n v="292540"/>
    <s v="BA"/>
    <n v="29013"/>
    <x v="46"/>
    <s v="Potiraguá"/>
    <x v="40"/>
    <s v="Potiraguá"/>
    <n v="292540"/>
    <x v="0"/>
    <x v="25"/>
    <x v="2"/>
    <x v="0"/>
    <x v="0"/>
  </r>
  <r>
    <n v="292550"/>
    <s v="BA"/>
    <n v="29026"/>
    <x v="31"/>
    <s v="Prado"/>
    <x v="23"/>
    <s v="Prado"/>
    <n v="292550"/>
    <x v="0"/>
    <x v="11"/>
    <x v="2"/>
    <x v="0"/>
    <x v="0"/>
  </r>
  <r>
    <n v="292560"/>
    <s v="BA"/>
    <n v="29010"/>
    <x v="35"/>
    <s v="Presidente Dutra"/>
    <x v="27"/>
    <s v="Presidente Dutra"/>
    <n v="292560"/>
    <x v="0"/>
    <x v="15"/>
    <x v="2"/>
    <x v="0"/>
    <x v="0"/>
  </r>
  <r>
    <n v="292570"/>
    <s v="BA"/>
    <n v="29028"/>
    <x v="36"/>
    <s v="Presidente Jânio Quadros"/>
    <x v="28"/>
    <s v="Presidente Jânio Quadros"/>
    <n v="292570"/>
    <x v="0"/>
    <x v="16"/>
    <x v="2"/>
    <x v="0"/>
    <x v="0"/>
  </r>
  <r>
    <n v="292575"/>
    <s v="BA"/>
    <n v="29022"/>
    <x v="33"/>
    <s v="Presidente Tancredo Neves"/>
    <x v="34"/>
    <s v="Presidente Tancredo Neves"/>
    <n v="292575"/>
    <x v="0"/>
    <x v="13"/>
    <x v="2"/>
    <x v="0"/>
    <x v="0"/>
  </r>
  <r>
    <n v="292580"/>
    <s v="BA"/>
    <n v="29025"/>
    <x v="29"/>
    <s v="Queimadas"/>
    <x v="21"/>
    <s v="Queimadas"/>
    <n v="292580"/>
    <x v="0"/>
    <x v="9"/>
    <x v="2"/>
    <x v="1"/>
    <x v="0"/>
  </r>
  <r>
    <n v="292590"/>
    <s v="BA"/>
    <n v="29025"/>
    <x v="29"/>
    <s v="Quijingue"/>
    <x v="21"/>
    <s v="Quijingue"/>
    <n v="292590"/>
    <x v="0"/>
    <x v="9"/>
    <x v="2"/>
    <x v="0"/>
    <x v="1"/>
  </r>
  <r>
    <n v="292593"/>
    <s v="BA"/>
    <n v="29014"/>
    <x v="48"/>
    <s v="Quixabeira"/>
    <x v="43"/>
    <s v="Quixabeira"/>
    <n v="292593"/>
    <x v="0"/>
    <x v="27"/>
    <x v="2"/>
    <x v="0"/>
    <x v="0"/>
  </r>
  <r>
    <n v="292595"/>
    <s v="BA"/>
    <n v="29006"/>
    <x v="34"/>
    <s v="Rafael Jambeiro"/>
    <x v="26"/>
    <s v="Rafael Jambeiro"/>
    <n v="292595"/>
    <x v="0"/>
    <x v="14"/>
    <x v="2"/>
    <x v="0"/>
    <x v="0"/>
  </r>
  <r>
    <n v="292600"/>
    <s v="BA"/>
    <n v="29016"/>
    <x v="51"/>
    <s v="Remanso"/>
    <x v="46"/>
    <s v="Remanso"/>
    <n v="292600"/>
    <x v="0"/>
    <x v="28"/>
    <x v="2"/>
    <x v="0"/>
    <x v="0"/>
  </r>
  <r>
    <n v="292610"/>
    <s v="BA"/>
    <n v="29025"/>
    <x v="29"/>
    <s v="Retirolândia"/>
    <x v="21"/>
    <s v="Retirolândia"/>
    <n v="292610"/>
    <x v="0"/>
    <x v="9"/>
    <x v="2"/>
    <x v="0"/>
    <x v="0"/>
  </r>
  <r>
    <n v="292620"/>
    <s v="BA"/>
    <n v="29002"/>
    <x v="39"/>
    <s v="Riachão das Neves"/>
    <x v="31"/>
    <s v="Riachão das Neves"/>
    <n v="292620"/>
    <x v="0"/>
    <x v="19"/>
    <x v="2"/>
    <x v="0"/>
    <x v="0"/>
  </r>
  <r>
    <n v="292630"/>
    <s v="BA"/>
    <n v="29006"/>
    <x v="34"/>
    <s v="Riachão do Jacuípe"/>
    <x v="26"/>
    <s v="Riachão do Jacuípe"/>
    <n v="292630"/>
    <x v="0"/>
    <x v="14"/>
    <x v="2"/>
    <x v="0"/>
    <x v="0"/>
  </r>
  <r>
    <n v="292640"/>
    <s v="BA"/>
    <n v="29007"/>
    <x v="45"/>
    <s v="Riacho de Santana"/>
    <x v="42"/>
    <s v="Riacho de Santana"/>
    <n v="292640"/>
    <x v="0"/>
    <x v="24"/>
    <x v="1"/>
    <x v="0"/>
    <x v="0"/>
  </r>
  <r>
    <n v="292650"/>
    <s v="BA"/>
    <n v="29019"/>
    <x v="28"/>
    <s v="Ribeira do Amparo"/>
    <x v="20"/>
    <s v="Ribeira do Amparo"/>
    <n v="292650"/>
    <x v="0"/>
    <x v="0"/>
    <x v="1"/>
    <x v="1"/>
    <x v="0"/>
  </r>
  <r>
    <n v="292660"/>
    <s v="BA"/>
    <n v="29019"/>
    <x v="28"/>
    <s v="Ribeira do Pombal"/>
    <x v="20"/>
    <s v="Ribeira do Pombal"/>
    <n v="292660"/>
    <x v="0"/>
    <x v="0"/>
    <x v="1"/>
    <x v="0"/>
    <x v="1"/>
  </r>
  <r>
    <n v="292665"/>
    <s v="BA"/>
    <n v="29028"/>
    <x v="36"/>
    <s v="Ribeirão do Largo"/>
    <x v="28"/>
    <s v="Ribeirão do Largo"/>
    <n v="292665"/>
    <x v="0"/>
    <x v="16"/>
    <x v="2"/>
    <x v="0"/>
    <x v="0"/>
  </r>
  <r>
    <n v="292670"/>
    <s v="BA"/>
    <n v="29003"/>
    <x v="40"/>
    <s v="Rio de Contas"/>
    <x v="32"/>
    <s v="Rio de Contas"/>
    <n v="292670"/>
    <x v="0"/>
    <x v="20"/>
    <x v="2"/>
    <x v="0"/>
    <x v="0"/>
  </r>
  <r>
    <n v="292680"/>
    <s v="BA"/>
    <n v="29007"/>
    <x v="45"/>
    <s v="Rio do Antônio"/>
    <x v="42"/>
    <s v="Rio do Antônio"/>
    <n v="292680"/>
    <x v="0"/>
    <x v="24"/>
    <x v="1"/>
    <x v="0"/>
    <x v="0"/>
  </r>
  <r>
    <n v="292690"/>
    <s v="BA"/>
    <n v="29003"/>
    <x v="40"/>
    <s v="Rio do Pires"/>
    <x v="39"/>
    <s v="Rio do Pires"/>
    <n v="292690"/>
    <x v="0"/>
    <x v="20"/>
    <x v="1"/>
    <x v="0"/>
    <x v="0"/>
  </r>
  <r>
    <n v="292700"/>
    <s v="BA"/>
    <n v="29001"/>
    <x v="27"/>
    <s v="Rio Real"/>
    <x v="19"/>
    <s v="Rio Real"/>
    <n v="292700"/>
    <x v="0"/>
    <x v="8"/>
    <x v="2"/>
    <x v="0"/>
    <x v="0"/>
  </r>
  <r>
    <n v="292710"/>
    <s v="BA"/>
    <n v="29017"/>
    <x v="26"/>
    <s v="Rodelas"/>
    <x v="18"/>
    <s v="Rodelas"/>
    <n v="292710"/>
    <x v="0"/>
    <x v="7"/>
    <x v="2"/>
    <x v="0"/>
    <x v="0"/>
  </r>
  <r>
    <n v="292720"/>
    <s v="BA"/>
    <n v="29011"/>
    <x v="37"/>
    <s v="Ruy Barbosa"/>
    <x v="29"/>
    <s v="Ruy Barbosa"/>
    <n v="292720"/>
    <x v="0"/>
    <x v="17"/>
    <x v="2"/>
    <x v="0"/>
    <x v="0"/>
  </r>
  <r>
    <n v="292730"/>
    <s v="BA"/>
    <n v="29022"/>
    <x v="33"/>
    <s v="Salinas da Margarida"/>
    <x v="34"/>
    <s v="Salinas da Margarida"/>
    <n v="292730"/>
    <x v="0"/>
    <x v="13"/>
    <x v="2"/>
    <x v="0"/>
    <x v="0"/>
  </r>
  <r>
    <n v="292740"/>
    <s v="BA"/>
    <n v="29020"/>
    <x v="52"/>
    <s v="Salvador"/>
    <x v="45"/>
    <s v="Salvador"/>
    <n v="292740"/>
    <x v="0"/>
    <x v="29"/>
    <x v="2"/>
    <x v="0"/>
    <x v="0"/>
  </r>
  <r>
    <n v="292750"/>
    <s v="BA"/>
    <n v="29006"/>
    <x v="34"/>
    <s v="Santa Bárbara"/>
    <x v="26"/>
    <s v="Santa Bárbara"/>
    <n v="292750"/>
    <x v="0"/>
    <x v="14"/>
    <x v="2"/>
    <x v="0"/>
    <x v="0"/>
  </r>
  <r>
    <n v="292760"/>
    <s v="BA"/>
    <n v="29017"/>
    <x v="26"/>
    <s v="Santa Brígida"/>
    <x v="18"/>
    <s v="Santa Brígida"/>
    <n v="292760"/>
    <x v="0"/>
    <x v="7"/>
    <x v="2"/>
    <x v="0"/>
    <x v="0"/>
  </r>
  <r>
    <n v="292770"/>
    <s v="BA"/>
    <n v="29018"/>
    <x v="43"/>
    <s v="Santa Cruz Cabrália"/>
    <x v="37"/>
    <s v="Santa Cruz Cabrália"/>
    <n v="292770"/>
    <x v="0"/>
    <x v="0"/>
    <x v="1"/>
    <x v="0"/>
    <x v="0"/>
  </r>
  <r>
    <n v="292780"/>
    <s v="BA"/>
    <n v="29012"/>
    <x v="32"/>
    <s v="Santa Cruz da Vitória"/>
    <x v="24"/>
    <s v="Santa Cruz da Vitória"/>
    <n v="292780"/>
    <x v="0"/>
    <x v="12"/>
    <x v="2"/>
    <x v="0"/>
    <x v="0"/>
  </r>
  <r>
    <n v="292790"/>
    <s v="BA"/>
    <n v="29015"/>
    <x v="30"/>
    <s v="Santa Inês"/>
    <x v="22"/>
    <s v="Santa Inês"/>
    <n v="292790"/>
    <x v="0"/>
    <x v="10"/>
    <x v="2"/>
    <x v="0"/>
    <x v="0"/>
  </r>
  <r>
    <n v="292800"/>
    <s v="BA"/>
    <n v="29025"/>
    <x v="29"/>
    <s v="Santaluz"/>
    <x v="21"/>
    <s v="Santaluz"/>
    <n v="292800"/>
    <x v="0"/>
    <x v="9"/>
    <x v="2"/>
    <x v="0"/>
    <x v="0"/>
  </r>
  <r>
    <n v="292805"/>
    <s v="BA"/>
    <n v="29009"/>
    <x v="41"/>
    <s v="Santa Luzia"/>
    <x v="33"/>
    <s v="Santa Luzia"/>
    <n v="292805"/>
    <x v="0"/>
    <x v="21"/>
    <x v="2"/>
    <x v="0"/>
    <x v="0"/>
  </r>
  <r>
    <n v="292810"/>
    <s v="BA"/>
    <n v="29021"/>
    <x v="44"/>
    <s v="Santa Maria da Vitória"/>
    <x v="38"/>
    <s v="Santa Maria da Vitória"/>
    <n v="292810"/>
    <x v="0"/>
    <x v="23"/>
    <x v="2"/>
    <x v="1"/>
    <x v="0"/>
  </r>
  <r>
    <n v="292820"/>
    <s v="BA"/>
    <n v="29021"/>
    <x v="44"/>
    <s v="Santana"/>
    <x v="38"/>
    <s v="Santana"/>
    <n v="292820"/>
    <x v="0"/>
    <x v="23"/>
    <x v="2"/>
    <x v="0"/>
    <x v="1"/>
  </r>
  <r>
    <n v="292830"/>
    <s v="BA"/>
    <n v="29006"/>
    <x v="34"/>
    <s v="Santanópolis"/>
    <x v="26"/>
    <s v="Santanópolis"/>
    <n v="292830"/>
    <x v="0"/>
    <x v="14"/>
    <x v="2"/>
    <x v="0"/>
    <x v="0"/>
  </r>
  <r>
    <n v="292840"/>
    <s v="BA"/>
    <n v="29002"/>
    <x v="39"/>
    <s v="Santa Rita de Cássia"/>
    <x v="31"/>
    <s v="Santa Rita de Cássia"/>
    <n v="292840"/>
    <x v="0"/>
    <x v="19"/>
    <x v="2"/>
    <x v="0"/>
    <x v="0"/>
  </r>
  <r>
    <n v="292850"/>
    <s v="BA"/>
    <n v="29022"/>
    <x v="33"/>
    <s v="Santa Teresinha"/>
    <x v="34"/>
    <s v="Santa Teresinha"/>
    <n v="292850"/>
    <x v="0"/>
    <x v="13"/>
    <x v="2"/>
    <x v="0"/>
    <x v="0"/>
  </r>
  <r>
    <n v="292860"/>
    <s v="BA"/>
    <n v="29020"/>
    <x v="52"/>
    <s v="Santo Amaro"/>
    <x v="45"/>
    <s v="Santo Amaro"/>
    <n v="292860"/>
    <x v="0"/>
    <x v="29"/>
    <x v="2"/>
    <x v="0"/>
    <x v="0"/>
  </r>
  <r>
    <n v="292870"/>
    <s v="BA"/>
    <n v="29022"/>
    <x v="33"/>
    <s v="Santo Antônio de Jesus"/>
    <x v="34"/>
    <s v="Santo Antônio de Jesus"/>
    <n v="292870"/>
    <x v="0"/>
    <x v="13"/>
    <x v="2"/>
    <x v="0"/>
    <x v="0"/>
  </r>
  <r>
    <n v="292880"/>
    <s v="BA"/>
    <n v="29006"/>
    <x v="34"/>
    <s v="Santo Estêvão"/>
    <x v="26"/>
    <s v="Santo Estêvão"/>
    <n v="292880"/>
    <x v="0"/>
    <x v="14"/>
    <x v="2"/>
    <x v="0"/>
    <x v="0"/>
  </r>
  <r>
    <n v="292890"/>
    <s v="BA"/>
    <n v="29002"/>
    <x v="39"/>
    <s v="São Desidério"/>
    <x v="31"/>
    <s v="São Desidério"/>
    <n v="292890"/>
    <x v="0"/>
    <x v="19"/>
    <x v="2"/>
    <x v="0"/>
    <x v="0"/>
  </r>
  <r>
    <n v="292895"/>
    <s v="BA"/>
    <n v="29025"/>
    <x v="29"/>
    <s v="São Domingos"/>
    <x v="21"/>
    <s v="São Domingos"/>
    <n v="292895"/>
    <x v="0"/>
    <x v="9"/>
    <x v="2"/>
    <x v="0"/>
    <x v="0"/>
  </r>
  <r>
    <n v="292910"/>
    <s v="BA"/>
    <n v="29022"/>
    <x v="33"/>
    <s v="São Felipe"/>
    <x v="34"/>
    <s v="São Felipe"/>
    <n v="292910"/>
    <x v="0"/>
    <x v="13"/>
    <x v="2"/>
    <x v="0"/>
    <x v="0"/>
  </r>
  <r>
    <n v="292900"/>
    <s v="BA"/>
    <n v="29005"/>
    <x v="47"/>
    <s v="São Félix"/>
    <x v="41"/>
    <s v="São Félix"/>
    <n v="292900"/>
    <x v="0"/>
    <x v="26"/>
    <x v="2"/>
    <x v="0"/>
    <x v="0"/>
  </r>
  <r>
    <n v="292905"/>
    <s v="BA"/>
    <n v="29021"/>
    <x v="44"/>
    <s v="São Félix do Coribe"/>
    <x v="38"/>
    <s v="São Félix do Coribe"/>
    <n v="292905"/>
    <x v="0"/>
    <x v="23"/>
    <x v="2"/>
    <x v="0"/>
    <x v="0"/>
  </r>
  <r>
    <n v="292920"/>
    <s v="BA"/>
    <n v="29020"/>
    <x v="52"/>
    <s v="São Francisco do Conde"/>
    <x v="45"/>
    <s v="São Francisco do Conde"/>
    <n v="292920"/>
    <x v="0"/>
    <x v="29"/>
    <x v="2"/>
    <x v="0"/>
    <x v="0"/>
  </r>
  <r>
    <n v="292925"/>
    <s v="BA"/>
    <n v="29010"/>
    <x v="35"/>
    <s v="São Gabriel"/>
    <x v="27"/>
    <s v="São Gabriel"/>
    <n v="292925"/>
    <x v="0"/>
    <x v="15"/>
    <x v="2"/>
    <x v="0"/>
    <x v="0"/>
  </r>
  <r>
    <n v="292930"/>
    <s v="BA"/>
    <n v="29006"/>
    <x v="34"/>
    <s v="São Gonçalo dos Campos"/>
    <x v="26"/>
    <s v="São Gonçalo dos Campos"/>
    <n v="292930"/>
    <x v="0"/>
    <x v="14"/>
    <x v="2"/>
    <x v="0"/>
    <x v="0"/>
  </r>
  <r>
    <n v="292935"/>
    <s v="BA"/>
    <n v="29012"/>
    <x v="32"/>
    <s v="São José da Vitória"/>
    <x v="24"/>
    <s v="São José da Vitória"/>
    <n v="292935"/>
    <x v="0"/>
    <x v="12"/>
    <x v="2"/>
    <x v="0"/>
    <x v="0"/>
  </r>
  <r>
    <n v="292937"/>
    <s v="BA"/>
    <n v="29014"/>
    <x v="48"/>
    <s v="São José do Jacuípe"/>
    <x v="43"/>
    <s v="São José do Jacuípe"/>
    <n v="292937"/>
    <x v="0"/>
    <x v="27"/>
    <x v="2"/>
    <x v="0"/>
    <x v="0"/>
  </r>
  <r>
    <n v="292940"/>
    <s v="BA"/>
    <n v="29022"/>
    <x v="33"/>
    <s v="São Miguel das Matas"/>
    <x v="25"/>
    <s v="São Miguel das Matas"/>
    <n v="292940"/>
    <x v="0"/>
    <x v="13"/>
    <x v="1"/>
    <x v="0"/>
    <x v="0"/>
  </r>
  <r>
    <n v="292950"/>
    <s v="BA"/>
    <n v="29020"/>
    <x v="52"/>
    <s v="São Sebastião do Passé"/>
    <x v="45"/>
    <s v="São Sebastião do Passé"/>
    <n v="292950"/>
    <x v="0"/>
    <x v="29"/>
    <x v="2"/>
    <x v="0"/>
    <x v="0"/>
  </r>
  <r>
    <n v="292960"/>
    <s v="BA"/>
    <n v="29005"/>
    <x v="47"/>
    <s v="Sapeaçu"/>
    <x v="41"/>
    <s v="Sapeaçu"/>
    <n v="292960"/>
    <x v="0"/>
    <x v="26"/>
    <x v="2"/>
    <x v="0"/>
    <x v="0"/>
  </r>
  <r>
    <n v="292970"/>
    <s v="BA"/>
    <n v="29001"/>
    <x v="27"/>
    <s v="Sátiro Dias"/>
    <x v="19"/>
    <s v="Sátiro Dias"/>
    <n v="292970"/>
    <x v="0"/>
    <x v="8"/>
    <x v="2"/>
    <x v="0"/>
    <x v="0"/>
  </r>
  <r>
    <n v="292975"/>
    <s v="BA"/>
    <n v="29020"/>
    <x v="52"/>
    <s v="Saubara"/>
    <x v="45"/>
    <s v="Saubara"/>
    <n v="292975"/>
    <x v="0"/>
    <x v="29"/>
    <x v="2"/>
    <x v="0"/>
    <x v="0"/>
  </r>
  <r>
    <n v="292980"/>
    <s v="BA"/>
    <n v="29014"/>
    <x v="48"/>
    <s v="Saúde"/>
    <x v="43"/>
    <s v="Saúde"/>
    <n v="292980"/>
    <x v="0"/>
    <x v="27"/>
    <x v="2"/>
    <x v="0"/>
    <x v="0"/>
  </r>
  <r>
    <n v="292990"/>
    <s v="BA"/>
    <n v="29023"/>
    <x v="25"/>
    <s v="Seabra"/>
    <x v="17"/>
    <s v="Seabra"/>
    <n v="292990"/>
    <x v="0"/>
    <x v="6"/>
    <x v="2"/>
    <x v="0"/>
    <x v="0"/>
  </r>
  <r>
    <n v="293000"/>
    <s v="BA"/>
    <n v="29007"/>
    <x v="45"/>
    <s v="Sebastião Laranjeiras"/>
    <x v="47"/>
    <s v="Sebastião Laranjeiras"/>
    <n v="293000"/>
    <x v="0"/>
    <x v="24"/>
    <x v="2"/>
    <x v="0"/>
    <x v="0"/>
  </r>
  <r>
    <n v="293010"/>
    <s v="BA"/>
    <n v="29024"/>
    <x v="38"/>
    <s v="Senhor do Bonfim"/>
    <x v="30"/>
    <s v="Senhor do Bonfim"/>
    <n v="293010"/>
    <x v="0"/>
    <x v="18"/>
    <x v="2"/>
    <x v="0"/>
    <x v="0"/>
  </r>
  <r>
    <n v="293020"/>
    <s v="BA"/>
    <n v="29016"/>
    <x v="51"/>
    <s v="Sento Sé"/>
    <x v="46"/>
    <s v="Sento Sé"/>
    <n v="293020"/>
    <x v="0"/>
    <x v="28"/>
    <x v="2"/>
    <x v="0"/>
    <x v="0"/>
  </r>
  <r>
    <n v="293015"/>
    <s v="BA"/>
    <n v="29021"/>
    <x v="44"/>
    <s v="Serra do Ramalho"/>
    <x v="38"/>
    <s v="Serra do Ramalho"/>
    <n v="293015"/>
    <x v="0"/>
    <x v="23"/>
    <x v="2"/>
    <x v="1"/>
    <x v="0"/>
  </r>
  <r>
    <n v="293030"/>
    <s v="BA"/>
    <n v="29021"/>
    <x v="44"/>
    <s v="Serra Dourada"/>
    <x v="38"/>
    <s v="Serra Dourada"/>
    <n v="293030"/>
    <x v="0"/>
    <x v="23"/>
    <x v="2"/>
    <x v="0"/>
    <x v="1"/>
  </r>
  <r>
    <n v="293040"/>
    <s v="BA"/>
    <n v="29006"/>
    <x v="34"/>
    <s v="Serra Preta"/>
    <x v="26"/>
    <s v="Serra Preta"/>
    <n v="293040"/>
    <x v="0"/>
    <x v="14"/>
    <x v="2"/>
    <x v="0"/>
    <x v="0"/>
  </r>
  <r>
    <n v="293050"/>
    <s v="BA"/>
    <n v="29025"/>
    <x v="29"/>
    <s v="Serrinha"/>
    <x v="21"/>
    <s v="Serrinha"/>
    <n v="293050"/>
    <x v="0"/>
    <x v="9"/>
    <x v="2"/>
    <x v="0"/>
    <x v="0"/>
  </r>
  <r>
    <n v="293060"/>
    <s v="BA"/>
    <n v="29014"/>
    <x v="48"/>
    <s v="Serrolândia"/>
    <x v="43"/>
    <s v="Serrolândia"/>
    <n v="293060"/>
    <x v="0"/>
    <x v="27"/>
    <x v="2"/>
    <x v="0"/>
    <x v="0"/>
  </r>
  <r>
    <n v="293070"/>
    <s v="BA"/>
    <n v="29004"/>
    <x v="50"/>
    <s v="Simões Filho"/>
    <x v="45"/>
    <s v="Simões Filho"/>
    <n v="293070"/>
    <x v="0"/>
    <x v="0"/>
    <x v="1"/>
    <x v="0"/>
    <x v="0"/>
  </r>
  <r>
    <n v="293075"/>
    <s v="BA"/>
    <n v="29021"/>
    <x v="44"/>
    <s v="Sítio do Mato"/>
    <x v="38"/>
    <s v="Sítio do Mato"/>
    <n v="293075"/>
    <x v="0"/>
    <x v="23"/>
    <x v="2"/>
    <x v="0"/>
    <x v="0"/>
  </r>
  <r>
    <n v="293076"/>
    <s v="BA"/>
    <n v="29019"/>
    <x v="28"/>
    <s v="Sítio do Quinto"/>
    <x v="20"/>
    <s v="Sítio do Quinto"/>
    <n v="293076"/>
    <x v="0"/>
    <x v="0"/>
    <x v="1"/>
    <x v="0"/>
    <x v="0"/>
  </r>
  <r>
    <n v="293077"/>
    <s v="BA"/>
    <n v="29016"/>
    <x v="51"/>
    <s v="Sobradinho"/>
    <x v="46"/>
    <s v="Sobradinho"/>
    <n v="293077"/>
    <x v="0"/>
    <x v="28"/>
    <x v="2"/>
    <x v="0"/>
    <x v="0"/>
  </r>
  <r>
    <n v="293080"/>
    <s v="BA"/>
    <n v="29023"/>
    <x v="25"/>
    <s v="Souto Soares"/>
    <x v="17"/>
    <s v="Souto Soares"/>
    <n v="293080"/>
    <x v="0"/>
    <x v="6"/>
    <x v="2"/>
    <x v="0"/>
    <x v="0"/>
  </r>
  <r>
    <n v="293090"/>
    <s v="BA"/>
    <n v="29002"/>
    <x v="39"/>
    <s v="Tabocas do Brejo Velho"/>
    <x v="31"/>
    <s v="Tabocas do Brejo Velho"/>
    <n v="293090"/>
    <x v="0"/>
    <x v="19"/>
    <x v="2"/>
    <x v="0"/>
    <x v="0"/>
  </r>
  <r>
    <n v="293100"/>
    <s v="BA"/>
    <n v="29003"/>
    <x v="40"/>
    <s v="Tanhaçu"/>
    <x v="32"/>
    <s v="Tanhaçu"/>
    <n v="293100"/>
    <x v="0"/>
    <x v="20"/>
    <x v="2"/>
    <x v="0"/>
    <x v="0"/>
  </r>
  <r>
    <n v="293105"/>
    <s v="BA"/>
    <n v="29007"/>
    <x v="45"/>
    <s v="Tanque Novo"/>
    <x v="42"/>
    <s v="Tanque Novo"/>
    <n v="293105"/>
    <x v="0"/>
    <x v="24"/>
    <x v="1"/>
    <x v="0"/>
    <x v="0"/>
  </r>
  <r>
    <n v="293110"/>
    <s v="BA"/>
    <n v="29006"/>
    <x v="34"/>
    <s v="Tanquinho"/>
    <x v="26"/>
    <s v="Tanquinho"/>
    <n v="293110"/>
    <x v="0"/>
    <x v="14"/>
    <x v="2"/>
    <x v="0"/>
    <x v="0"/>
  </r>
  <r>
    <n v="293120"/>
    <s v="BA"/>
    <n v="29027"/>
    <x v="49"/>
    <s v="Taperoá"/>
    <x v="44"/>
    <s v="Taperoá"/>
    <n v="293120"/>
    <x v="0"/>
    <x v="0"/>
    <x v="1"/>
    <x v="0"/>
    <x v="0"/>
  </r>
  <r>
    <n v="293130"/>
    <s v="BA"/>
    <n v="29014"/>
    <x v="48"/>
    <s v="Tapiramutá"/>
    <x v="43"/>
    <s v="Tapiramutá"/>
    <n v="293130"/>
    <x v="0"/>
    <x v="27"/>
    <x v="2"/>
    <x v="0"/>
    <x v="0"/>
  </r>
  <r>
    <n v="293135"/>
    <s v="BA"/>
    <n v="29026"/>
    <x v="31"/>
    <s v="Teixeira de Freitas"/>
    <x v="23"/>
    <s v="Teixeira de Freitas"/>
    <n v="293135"/>
    <x v="0"/>
    <x v="11"/>
    <x v="2"/>
    <x v="0"/>
    <x v="0"/>
  </r>
  <r>
    <n v="293140"/>
    <s v="BA"/>
    <n v="29006"/>
    <x v="34"/>
    <s v="Teodoro Sampaio"/>
    <x v="26"/>
    <s v="Teodoro Sampaio"/>
    <n v="293140"/>
    <x v="0"/>
    <x v="14"/>
    <x v="2"/>
    <x v="0"/>
    <x v="0"/>
  </r>
  <r>
    <n v="293150"/>
    <s v="BA"/>
    <n v="29025"/>
    <x v="29"/>
    <s v="Teofilândia"/>
    <x v="21"/>
    <s v="Teofilândia"/>
    <n v="293150"/>
    <x v="0"/>
    <x v="9"/>
    <x v="2"/>
    <x v="0"/>
    <x v="0"/>
  </r>
  <r>
    <n v="293160"/>
    <s v="BA"/>
    <n v="29027"/>
    <x v="49"/>
    <s v="Teolândia"/>
    <x v="44"/>
    <s v="Teolândia"/>
    <n v="293160"/>
    <x v="0"/>
    <x v="0"/>
    <x v="1"/>
    <x v="0"/>
    <x v="0"/>
  </r>
  <r>
    <n v="293170"/>
    <s v="BA"/>
    <n v="29006"/>
    <x v="34"/>
    <s v="Terra Nova"/>
    <x v="26"/>
    <s v="Terra Nova"/>
    <n v="293170"/>
    <x v="0"/>
    <x v="14"/>
    <x v="2"/>
    <x v="0"/>
    <x v="0"/>
  </r>
  <r>
    <n v="293180"/>
    <s v="BA"/>
    <n v="29028"/>
    <x v="36"/>
    <s v="Tremedal"/>
    <x v="28"/>
    <s v="Tremedal"/>
    <n v="293180"/>
    <x v="0"/>
    <x v="16"/>
    <x v="2"/>
    <x v="0"/>
    <x v="0"/>
  </r>
  <r>
    <n v="293190"/>
    <s v="BA"/>
    <n v="29025"/>
    <x v="29"/>
    <s v="Tucano"/>
    <x v="21"/>
    <s v="Tucano"/>
    <n v="293190"/>
    <x v="0"/>
    <x v="9"/>
    <x v="2"/>
    <x v="0"/>
    <x v="0"/>
  </r>
  <r>
    <n v="293200"/>
    <s v="BA"/>
    <n v="29016"/>
    <x v="51"/>
    <s v="Uauá"/>
    <x v="46"/>
    <s v="Uauá"/>
    <n v="293200"/>
    <x v="0"/>
    <x v="28"/>
    <x v="2"/>
    <x v="0"/>
    <x v="0"/>
  </r>
  <r>
    <n v="293210"/>
    <s v="BA"/>
    <n v="29022"/>
    <x v="33"/>
    <s v="Ubaíra"/>
    <x v="25"/>
    <s v="Ubaíra"/>
    <n v="293210"/>
    <x v="0"/>
    <x v="13"/>
    <x v="1"/>
    <x v="0"/>
    <x v="0"/>
  </r>
  <r>
    <n v="293220"/>
    <s v="BA"/>
    <n v="29012"/>
    <x v="32"/>
    <s v="Ubaitaba"/>
    <x v="24"/>
    <s v="Ubaitaba"/>
    <n v="293220"/>
    <x v="0"/>
    <x v="12"/>
    <x v="2"/>
    <x v="1"/>
    <x v="0"/>
  </r>
  <r>
    <n v="293230"/>
    <s v="BA"/>
    <n v="29012"/>
    <x v="32"/>
    <s v="Ubatã"/>
    <x v="24"/>
    <s v="Ubatã"/>
    <n v="293230"/>
    <x v="0"/>
    <x v="12"/>
    <x v="2"/>
    <x v="0"/>
    <x v="1"/>
  </r>
  <r>
    <n v="293240"/>
    <s v="BA"/>
    <n v="29010"/>
    <x v="35"/>
    <s v="Uibaí"/>
    <x v="27"/>
    <s v="Uibaí"/>
    <n v="293240"/>
    <x v="0"/>
    <x v="15"/>
    <x v="2"/>
    <x v="0"/>
    <x v="0"/>
  </r>
  <r>
    <n v="293245"/>
    <s v="BA"/>
    <n v="29014"/>
    <x v="48"/>
    <s v="Umburanas"/>
    <x v="43"/>
    <s v="Umburanas"/>
    <n v="293245"/>
    <x v="0"/>
    <x v="27"/>
    <x v="2"/>
    <x v="0"/>
    <x v="0"/>
  </r>
  <r>
    <n v="293250"/>
    <s v="BA"/>
    <n v="29009"/>
    <x v="41"/>
    <s v="Una"/>
    <x v="33"/>
    <s v="Una"/>
    <n v="293250"/>
    <x v="0"/>
    <x v="21"/>
    <x v="2"/>
    <x v="0"/>
    <x v="0"/>
  </r>
  <r>
    <n v="293260"/>
    <s v="BA"/>
    <n v="29007"/>
    <x v="45"/>
    <s v="Urandi"/>
    <x v="47"/>
    <s v="Urandi"/>
    <n v="293260"/>
    <x v="0"/>
    <x v="24"/>
    <x v="2"/>
    <x v="0"/>
    <x v="0"/>
  </r>
  <r>
    <n v="293270"/>
    <s v="BA"/>
    <n v="29009"/>
    <x v="41"/>
    <s v="Uruçuca"/>
    <x v="33"/>
    <s v="Uruçuca"/>
    <n v="293270"/>
    <x v="0"/>
    <x v="21"/>
    <x v="2"/>
    <x v="0"/>
    <x v="0"/>
  </r>
  <r>
    <n v="293280"/>
    <s v="BA"/>
    <n v="29011"/>
    <x v="37"/>
    <s v="Utinga"/>
    <x v="29"/>
    <s v="Utinga"/>
    <n v="293280"/>
    <x v="0"/>
    <x v="17"/>
    <x v="2"/>
    <x v="0"/>
    <x v="0"/>
  </r>
  <r>
    <n v="293290"/>
    <s v="BA"/>
    <n v="29027"/>
    <x v="49"/>
    <s v="Valença"/>
    <x v="44"/>
    <s v="Valença"/>
    <n v="293290"/>
    <x v="0"/>
    <x v="0"/>
    <x v="1"/>
    <x v="0"/>
    <x v="0"/>
  </r>
  <r>
    <n v="293300"/>
    <s v="BA"/>
    <n v="29025"/>
    <x v="29"/>
    <s v="Valente"/>
    <x v="21"/>
    <s v="Valente"/>
    <n v="293300"/>
    <x v="0"/>
    <x v="9"/>
    <x v="2"/>
    <x v="0"/>
    <x v="0"/>
  </r>
  <r>
    <n v="293305"/>
    <s v="BA"/>
    <n v="29014"/>
    <x v="48"/>
    <s v="Várzea da Roça"/>
    <x v="43"/>
    <s v="Várzea da Roça"/>
    <n v="293305"/>
    <x v="0"/>
    <x v="27"/>
    <x v="2"/>
    <x v="1"/>
    <x v="0"/>
  </r>
  <r>
    <n v="293310"/>
    <s v="BA"/>
    <n v="29014"/>
    <x v="48"/>
    <s v="Várzea do Poço"/>
    <x v="43"/>
    <s v="Várzea do Poço"/>
    <n v="293310"/>
    <x v="0"/>
    <x v="27"/>
    <x v="2"/>
    <x v="1"/>
    <x v="1"/>
  </r>
  <r>
    <n v="293315"/>
    <s v="BA"/>
    <n v="29014"/>
    <x v="48"/>
    <s v="Várzea Nova"/>
    <x v="43"/>
    <s v="Várzea Nova"/>
    <n v="293315"/>
    <x v="0"/>
    <x v="27"/>
    <x v="2"/>
    <x v="0"/>
    <x v="1"/>
  </r>
  <r>
    <n v="293317"/>
    <s v="BA"/>
    <n v="29022"/>
    <x v="33"/>
    <s v="Varzedo"/>
    <x v="34"/>
    <s v="Varzedo"/>
    <n v="293317"/>
    <x v="0"/>
    <x v="13"/>
    <x v="2"/>
    <x v="0"/>
    <x v="0"/>
  </r>
  <r>
    <n v="293320"/>
    <s v="BA"/>
    <n v="29020"/>
    <x v="52"/>
    <s v="Vera Cruz"/>
    <x v="45"/>
    <s v="Vera Cruz"/>
    <n v="293320"/>
    <x v="0"/>
    <x v="29"/>
    <x v="2"/>
    <x v="0"/>
    <x v="0"/>
  </r>
  <r>
    <n v="293325"/>
    <s v="BA"/>
    <n v="29026"/>
    <x v="31"/>
    <s v="Vereda"/>
    <x v="23"/>
    <s v="Vereda"/>
    <n v="293325"/>
    <x v="0"/>
    <x v="11"/>
    <x v="2"/>
    <x v="0"/>
    <x v="0"/>
  </r>
  <r>
    <n v="293330"/>
    <s v="BA"/>
    <n v="29028"/>
    <x v="36"/>
    <s v="Vitória da Conquista"/>
    <x v="28"/>
    <s v="Vitória da Conquista"/>
    <n v="293330"/>
    <x v="0"/>
    <x v="16"/>
    <x v="2"/>
    <x v="0"/>
    <x v="0"/>
  </r>
  <r>
    <n v="293340"/>
    <s v="BA"/>
    <n v="29011"/>
    <x v="37"/>
    <s v="Wagner"/>
    <x v="29"/>
    <s v="Wagner"/>
    <n v="293340"/>
    <x v="0"/>
    <x v="17"/>
    <x v="2"/>
    <x v="0"/>
    <x v="0"/>
  </r>
  <r>
    <n v="293345"/>
    <s v="BA"/>
    <n v="29002"/>
    <x v="39"/>
    <s v="Wanderley"/>
    <x v="31"/>
    <s v="Wanderley"/>
    <n v="293345"/>
    <x v="0"/>
    <x v="19"/>
    <x v="2"/>
    <x v="0"/>
    <x v="0"/>
  </r>
  <r>
    <n v="293350"/>
    <s v="BA"/>
    <n v="29027"/>
    <x v="49"/>
    <s v="Wenceslau Guimarães"/>
    <x v="44"/>
    <s v="Wenceslau Guimarães"/>
    <n v="293350"/>
    <x v="0"/>
    <x v="0"/>
    <x v="1"/>
    <x v="0"/>
    <x v="0"/>
  </r>
  <r>
    <n v="293360"/>
    <s v="BA"/>
    <n v="29010"/>
    <x v="35"/>
    <s v="Xique-Xique"/>
    <x v="27"/>
    <s v="Xique-Xique"/>
    <n v="293360"/>
    <x v="0"/>
    <x v="15"/>
    <x v="2"/>
    <x v="0"/>
    <x v="0"/>
  </r>
  <r>
    <n v="230010"/>
    <s v="CE"/>
    <n v="23019"/>
    <x v="53"/>
    <s v="Abaiara"/>
    <x v="48"/>
    <s v="Abaiara"/>
    <n v="230010"/>
    <x v="0"/>
    <x v="0"/>
    <x v="3"/>
    <x v="0"/>
    <x v="0"/>
  </r>
  <r>
    <n v="230015"/>
    <s v="CE"/>
    <n v="23003"/>
    <x v="54"/>
    <s v="Acarape"/>
    <x v="49"/>
    <s v="Acarape"/>
    <n v="230015"/>
    <x v="0"/>
    <x v="0"/>
    <x v="4"/>
    <x v="0"/>
    <x v="0"/>
  </r>
  <r>
    <n v="230020"/>
    <s v="CE"/>
    <n v="23012"/>
    <x v="55"/>
    <s v="Acaraú"/>
    <x v="50"/>
    <s v="Acaraú"/>
    <n v="230020"/>
    <x v="0"/>
    <x v="0"/>
    <x v="3"/>
    <x v="0"/>
    <x v="0"/>
  </r>
  <r>
    <n v="230030"/>
    <s v="CE"/>
    <n v="23018"/>
    <x v="56"/>
    <s v="Acopiara"/>
    <x v="51"/>
    <s v="Acopiara"/>
    <n v="230030"/>
    <x v="0"/>
    <x v="0"/>
    <x v="1"/>
    <x v="0"/>
    <x v="0"/>
  </r>
  <r>
    <n v="230040"/>
    <s v="CE"/>
    <n v="23014"/>
    <x v="57"/>
    <s v="Aiuaba"/>
    <x v="52"/>
    <s v="Aiuaba"/>
    <n v="230040"/>
    <x v="0"/>
    <x v="0"/>
    <x v="3"/>
    <x v="0"/>
    <x v="0"/>
  </r>
  <r>
    <n v="230050"/>
    <s v="CE"/>
    <n v="23011"/>
    <x v="58"/>
    <s v="Alcântaras"/>
    <x v="53"/>
    <s v="Alcântaras"/>
    <n v="230050"/>
    <x v="0"/>
    <x v="0"/>
    <x v="3"/>
    <x v="0"/>
    <x v="0"/>
  </r>
  <r>
    <n v="230060"/>
    <s v="CE"/>
    <n v="23020"/>
    <x v="59"/>
    <s v="Altaneira"/>
    <x v="54"/>
    <s v="Altaneira"/>
    <n v="230060"/>
    <x v="0"/>
    <x v="0"/>
    <x v="3"/>
    <x v="0"/>
    <x v="0"/>
  </r>
  <r>
    <n v="230070"/>
    <s v="CE"/>
    <n v="23010"/>
    <x v="60"/>
    <s v="Alto Santo"/>
    <x v="55"/>
    <s v="Alto Santo"/>
    <n v="230070"/>
    <x v="0"/>
    <x v="0"/>
    <x v="3"/>
    <x v="0"/>
    <x v="0"/>
  </r>
  <r>
    <n v="230075"/>
    <s v="CE"/>
    <n v="23006"/>
    <x v="61"/>
    <s v="Amontada"/>
    <x v="56"/>
    <s v="Amontada"/>
    <n v="230075"/>
    <x v="0"/>
    <x v="0"/>
    <x v="4"/>
    <x v="0"/>
    <x v="0"/>
  </r>
  <r>
    <n v="230080"/>
    <s v="CE"/>
    <n v="23020"/>
    <x v="59"/>
    <s v="Antonina do Norte"/>
    <x v="54"/>
    <s v="Antonina do Norte"/>
    <n v="230080"/>
    <x v="0"/>
    <x v="0"/>
    <x v="3"/>
    <x v="0"/>
    <x v="0"/>
  </r>
  <r>
    <n v="230090"/>
    <s v="CE"/>
    <n v="23002"/>
    <x v="62"/>
    <s v="Apuiarés"/>
    <x v="57"/>
    <s v="Apuiarés"/>
    <n v="230090"/>
    <x v="0"/>
    <x v="0"/>
    <x v="4"/>
    <x v="0"/>
    <x v="0"/>
  </r>
  <r>
    <n v="230100"/>
    <s v="CE"/>
    <n v="23001"/>
    <x v="63"/>
    <s v="Aquiraz"/>
    <x v="58"/>
    <s v="Aquiraz"/>
    <n v="230100"/>
    <x v="0"/>
    <x v="0"/>
    <x v="4"/>
    <x v="0"/>
    <x v="0"/>
  </r>
  <r>
    <n v="230110"/>
    <s v="CE"/>
    <n v="23007"/>
    <x v="64"/>
    <s v="Aracati"/>
    <x v="59"/>
    <s v="Aracati"/>
    <n v="230110"/>
    <x v="0"/>
    <x v="0"/>
    <x v="4"/>
    <x v="0"/>
    <x v="0"/>
  </r>
  <r>
    <n v="230120"/>
    <s v="CE"/>
    <n v="23004"/>
    <x v="65"/>
    <s v="Aracoiaba"/>
    <x v="60"/>
    <s v="Aracoiaba"/>
    <n v="230120"/>
    <x v="0"/>
    <x v="0"/>
    <x v="4"/>
    <x v="0"/>
    <x v="0"/>
  </r>
  <r>
    <n v="230125"/>
    <s v="CE"/>
    <n v="23015"/>
    <x v="66"/>
    <s v="Ararendá"/>
    <x v="61"/>
    <s v="Ararendá"/>
    <n v="230125"/>
    <x v="0"/>
    <x v="0"/>
    <x v="3"/>
    <x v="0"/>
    <x v="0"/>
  </r>
  <r>
    <n v="230130"/>
    <s v="CE"/>
    <n v="23020"/>
    <x v="59"/>
    <s v="Araripe"/>
    <x v="54"/>
    <s v="Araripe"/>
    <n v="230130"/>
    <x v="0"/>
    <x v="0"/>
    <x v="3"/>
    <x v="0"/>
    <x v="0"/>
  </r>
  <r>
    <n v="230140"/>
    <s v="CE"/>
    <n v="23004"/>
    <x v="65"/>
    <s v="Aratuba"/>
    <x v="60"/>
    <s v="Aratuba"/>
    <n v="230140"/>
    <x v="0"/>
    <x v="0"/>
    <x v="4"/>
    <x v="0"/>
    <x v="0"/>
  </r>
  <r>
    <n v="230150"/>
    <s v="CE"/>
    <n v="23014"/>
    <x v="57"/>
    <s v="Arneiroz"/>
    <x v="52"/>
    <s v="Arneiroz"/>
    <n v="230150"/>
    <x v="0"/>
    <x v="0"/>
    <x v="3"/>
    <x v="0"/>
    <x v="0"/>
  </r>
  <r>
    <n v="230160"/>
    <s v="CE"/>
    <n v="23020"/>
    <x v="59"/>
    <s v="Assaré"/>
    <x v="54"/>
    <s v="Assaré"/>
    <n v="230160"/>
    <x v="0"/>
    <x v="0"/>
    <x v="3"/>
    <x v="0"/>
    <x v="0"/>
  </r>
  <r>
    <n v="230170"/>
    <s v="CE"/>
    <n v="23019"/>
    <x v="53"/>
    <s v="Aurora"/>
    <x v="48"/>
    <s v="Aurora"/>
    <n v="230170"/>
    <x v="0"/>
    <x v="0"/>
    <x v="3"/>
    <x v="0"/>
    <x v="0"/>
  </r>
  <r>
    <n v="230180"/>
    <s v="CE"/>
    <n v="23017"/>
    <x v="67"/>
    <s v="Baixio"/>
    <x v="62"/>
    <s v="Baixio"/>
    <n v="230180"/>
    <x v="0"/>
    <x v="0"/>
    <x v="3"/>
    <x v="0"/>
    <x v="0"/>
  </r>
  <r>
    <n v="230185"/>
    <s v="CE"/>
    <n v="23008"/>
    <x v="68"/>
    <s v="Banabuiú"/>
    <x v="63"/>
    <s v="Banabuiú"/>
    <n v="230185"/>
    <x v="0"/>
    <x v="0"/>
    <x v="4"/>
    <x v="0"/>
    <x v="0"/>
  </r>
  <r>
    <n v="230190"/>
    <s v="CE"/>
    <n v="23021"/>
    <x v="69"/>
    <s v="Barbalha"/>
    <x v="64"/>
    <s v="Barbalha"/>
    <n v="230190"/>
    <x v="0"/>
    <x v="0"/>
    <x v="3"/>
    <x v="0"/>
    <x v="0"/>
  </r>
  <r>
    <n v="230195"/>
    <s v="CE"/>
    <n v="23003"/>
    <x v="54"/>
    <s v="Barreira"/>
    <x v="49"/>
    <s v="Barreira"/>
    <n v="230195"/>
    <x v="0"/>
    <x v="0"/>
    <x v="4"/>
    <x v="0"/>
    <x v="0"/>
  </r>
  <r>
    <n v="230200"/>
    <s v="CE"/>
    <n v="23019"/>
    <x v="53"/>
    <s v="Barro"/>
    <x v="48"/>
    <s v="Barro"/>
    <n v="230200"/>
    <x v="0"/>
    <x v="0"/>
    <x v="3"/>
    <x v="0"/>
    <x v="0"/>
  </r>
  <r>
    <n v="230205"/>
    <s v="CE"/>
    <n v="23016"/>
    <x v="70"/>
    <s v="Barroquinha"/>
    <x v="65"/>
    <s v="Barroquinha"/>
    <n v="230205"/>
    <x v="0"/>
    <x v="0"/>
    <x v="3"/>
    <x v="0"/>
    <x v="0"/>
  </r>
  <r>
    <n v="230210"/>
    <s v="CE"/>
    <n v="23004"/>
    <x v="65"/>
    <s v="Baturité"/>
    <x v="60"/>
    <s v="Baturité"/>
    <n v="230210"/>
    <x v="0"/>
    <x v="0"/>
    <x v="4"/>
    <x v="0"/>
    <x v="0"/>
  </r>
  <r>
    <n v="230220"/>
    <s v="CE"/>
    <n v="23022"/>
    <x v="71"/>
    <s v="Beberibe"/>
    <x v="59"/>
    <s v="Beberibe"/>
    <n v="230220"/>
    <x v="0"/>
    <x v="0"/>
    <x v="1"/>
    <x v="0"/>
    <x v="0"/>
  </r>
  <r>
    <n v="230230"/>
    <s v="CE"/>
    <n v="23012"/>
    <x v="55"/>
    <s v="Bela Cruz"/>
    <x v="50"/>
    <s v="Bela Cruz"/>
    <n v="230230"/>
    <x v="0"/>
    <x v="0"/>
    <x v="3"/>
    <x v="0"/>
    <x v="0"/>
  </r>
  <r>
    <n v="230240"/>
    <s v="CE"/>
    <n v="23005"/>
    <x v="72"/>
    <s v="Boa Viagem"/>
    <x v="66"/>
    <s v="Boa Viagem"/>
    <n v="230240"/>
    <x v="0"/>
    <x v="0"/>
    <x v="4"/>
    <x v="0"/>
    <x v="0"/>
  </r>
  <r>
    <n v="230250"/>
    <s v="CE"/>
    <n v="23019"/>
    <x v="53"/>
    <s v="Brejo Santo"/>
    <x v="48"/>
    <s v="Brejo Santo"/>
    <n v="230250"/>
    <x v="0"/>
    <x v="0"/>
    <x v="3"/>
    <x v="0"/>
    <x v="0"/>
  </r>
  <r>
    <n v="230260"/>
    <s v="CE"/>
    <n v="23016"/>
    <x v="70"/>
    <s v="Camocim"/>
    <x v="65"/>
    <s v="Camocim"/>
    <n v="230260"/>
    <x v="0"/>
    <x v="0"/>
    <x v="3"/>
    <x v="0"/>
    <x v="0"/>
  </r>
  <r>
    <n v="230270"/>
    <s v="CE"/>
    <n v="23020"/>
    <x v="59"/>
    <s v="Campos Sales"/>
    <x v="54"/>
    <s v="Campos Sales"/>
    <n v="230270"/>
    <x v="0"/>
    <x v="0"/>
    <x v="3"/>
    <x v="0"/>
    <x v="0"/>
  </r>
  <r>
    <n v="230280"/>
    <s v="CE"/>
    <n v="23005"/>
    <x v="72"/>
    <s v="Canindé"/>
    <x v="66"/>
    <s v="Canindé"/>
    <n v="230280"/>
    <x v="0"/>
    <x v="0"/>
    <x v="4"/>
    <x v="0"/>
    <x v="0"/>
  </r>
  <r>
    <n v="230290"/>
    <s v="CE"/>
    <n v="23004"/>
    <x v="65"/>
    <s v="Capistrano"/>
    <x v="60"/>
    <s v="Capistrano"/>
    <n v="230290"/>
    <x v="0"/>
    <x v="0"/>
    <x v="4"/>
    <x v="0"/>
    <x v="0"/>
  </r>
  <r>
    <n v="230300"/>
    <s v="CE"/>
    <n v="23005"/>
    <x v="72"/>
    <s v="Caridade"/>
    <x v="66"/>
    <s v="Caridade"/>
    <n v="230300"/>
    <x v="0"/>
    <x v="0"/>
    <x v="4"/>
    <x v="0"/>
    <x v="0"/>
  </r>
  <r>
    <n v="230310"/>
    <s v="CE"/>
    <n v="23011"/>
    <x v="58"/>
    <s v="Cariré"/>
    <x v="53"/>
    <s v="Cariré"/>
    <n v="230310"/>
    <x v="0"/>
    <x v="0"/>
    <x v="3"/>
    <x v="0"/>
    <x v="0"/>
  </r>
  <r>
    <n v="230320"/>
    <s v="CE"/>
    <n v="23021"/>
    <x v="69"/>
    <s v="Caririaçu"/>
    <x v="64"/>
    <s v="Caririaçu"/>
    <n v="230320"/>
    <x v="0"/>
    <x v="0"/>
    <x v="3"/>
    <x v="0"/>
    <x v="0"/>
  </r>
  <r>
    <n v="230330"/>
    <s v="CE"/>
    <n v="23018"/>
    <x v="56"/>
    <s v="Cariús"/>
    <x v="51"/>
    <s v="Cariús"/>
    <n v="230330"/>
    <x v="0"/>
    <x v="0"/>
    <x v="1"/>
    <x v="0"/>
    <x v="0"/>
  </r>
  <r>
    <n v="230340"/>
    <s v="CE"/>
    <n v="23013"/>
    <x v="73"/>
    <s v="Carnaubal"/>
    <x v="67"/>
    <s v="Carnaubal"/>
    <n v="230340"/>
    <x v="0"/>
    <x v="0"/>
    <x v="3"/>
    <x v="0"/>
    <x v="0"/>
  </r>
  <r>
    <n v="230350"/>
    <s v="CE"/>
    <n v="23022"/>
    <x v="71"/>
    <s v="Cascavel"/>
    <x v="58"/>
    <s v="Cascavel"/>
    <n v="230350"/>
    <x v="0"/>
    <x v="0"/>
    <x v="1"/>
    <x v="0"/>
    <x v="0"/>
  </r>
  <r>
    <n v="230360"/>
    <s v="CE"/>
    <n v="23018"/>
    <x v="56"/>
    <s v="Catarina"/>
    <x v="51"/>
    <s v="Catarina"/>
    <n v="230360"/>
    <x v="0"/>
    <x v="0"/>
    <x v="1"/>
    <x v="0"/>
    <x v="0"/>
  </r>
  <r>
    <n v="230365"/>
    <s v="CE"/>
    <n v="23011"/>
    <x v="58"/>
    <s v="Catunda"/>
    <x v="53"/>
    <s v="Catunda"/>
    <n v="230365"/>
    <x v="0"/>
    <x v="0"/>
    <x v="3"/>
    <x v="0"/>
    <x v="0"/>
  </r>
  <r>
    <n v="230370"/>
    <s v="CE"/>
    <n v="23002"/>
    <x v="62"/>
    <s v="Caucaia"/>
    <x v="57"/>
    <s v="Caucaia"/>
    <n v="230370"/>
    <x v="0"/>
    <x v="0"/>
    <x v="4"/>
    <x v="0"/>
    <x v="0"/>
  </r>
  <r>
    <n v="230380"/>
    <s v="CE"/>
    <n v="23017"/>
    <x v="67"/>
    <s v="Cedro"/>
    <x v="62"/>
    <s v="Cedro"/>
    <n v="230380"/>
    <x v="0"/>
    <x v="0"/>
    <x v="3"/>
    <x v="0"/>
    <x v="0"/>
  </r>
  <r>
    <n v="230390"/>
    <s v="CE"/>
    <n v="23016"/>
    <x v="70"/>
    <s v="Chaval"/>
    <x v="65"/>
    <s v="Chaval"/>
    <n v="230390"/>
    <x v="0"/>
    <x v="0"/>
    <x v="3"/>
    <x v="0"/>
    <x v="0"/>
  </r>
  <r>
    <n v="230393"/>
    <s v="CE"/>
    <n v="23008"/>
    <x v="68"/>
    <s v="Choró"/>
    <x v="63"/>
    <s v="Choró"/>
    <n v="230393"/>
    <x v="0"/>
    <x v="0"/>
    <x v="4"/>
    <x v="0"/>
    <x v="0"/>
  </r>
  <r>
    <n v="230395"/>
    <s v="CE"/>
    <n v="23022"/>
    <x v="71"/>
    <s v="Chorozinho"/>
    <x v="58"/>
    <s v="Chorozinho"/>
    <n v="230395"/>
    <x v="0"/>
    <x v="0"/>
    <x v="1"/>
    <x v="0"/>
    <x v="0"/>
  </r>
  <r>
    <n v="230400"/>
    <s v="CE"/>
    <n v="23011"/>
    <x v="58"/>
    <s v="Coreaú"/>
    <x v="53"/>
    <s v="Coreaú"/>
    <n v="230400"/>
    <x v="0"/>
    <x v="0"/>
    <x v="3"/>
    <x v="0"/>
    <x v="0"/>
  </r>
  <r>
    <n v="230410"/>
    <s v="CE"/>
    <n v="23015"/>
    <x v="66"/>
    <s v="Crateús"/>
    <x v="61"/>
    <s v="Crateús"/>
    <n v="230410"/>
    <x v="0"/>
    <x v="0"/>
    <x v="3"/>
    <x v="0"/>
    <x v="0"/>
  </r>
  <r>
    <n v="230420"/>
    <s v="CE"/>
    <n v="23020"/>
    <x v="59"/>
    <s v="Crato"/>
    <x v="54"/>
    <s v="Crato"/>
    <n v="230420"/>
    <x v="0"/>
    <x v="0"/>
    <x v="3"/>
    <x v="0"/>
    <x v="0"/>
  </r>
  <r>
    <n v="230423"/>
    <s v="CE"/>
    <n v="23013"/>
    <x v="73"/>
    <s v="Croatá"/>
    <x v="67"/>
    <s v="Croatá"/>
    <n v="230423"/>
    <x v="0"/>
    <x v="0"/>
    <x v="3"/>
    <x v="0"/>
    <x v="0"/>
  </r>
  <r>
    <n v="230425"/>
    <s v="CE"/>
    <n v="23012"/>
    <x v="55"/>
    <s v="Cruz"/>
    <x v="50"/>
    <s v="Cruz"/>
    <n v="230425"/>
    <x v="0"/>
    <x v="0"/>
    <x v="3"/>
    <x v="0"/>
    <x v="0"/>
  </r>
  <r>
    <n v="230426"/>
    <s v="CE"/>
    <n v="23018"/>
    <x v="56"/>
    <s v="Deputado Irapuan Pinheiro"/>
    <x v="51"/>
    <s v="Deputado Irapuan Pinheiro"/>
    <n v="230426"/>
    <x v="0"/>
    <x v="0"/>
    <x v="1"/>
    <x v="0"/>
    <x v="0"/>
  </r>
  <r>
    <n v="230427"/>
    <s v="CE"/>
    <n v="23010"/>
    <x v="60"/>
    <s v="Ererê"/>
    <x v="55"/>
    <s v="Ererê"/>
    <n v="230427"/>
    <x v="0"/>
    <x v="0"/>
    <x v="3"/>
    <x v="0"/>
    <x v="0"/>
  </r>
  <r>
    <n v="230428"/>
    <s v="CE"/>
    <n v="23001"/>
    <x v="63"/>
    <s v="Eusébio"/>
    <x v="58"/>
    <s v="Eusébio"/>
    <n v="230428"/>
    <x v="0"/>
    <x v="0"/>
    <x v="4"/>
    <x v="0"/>
    <x v="0"/>
  </r>
  <r>
    <n v="230430"/>
    <s v="CE"/>
    <n v="23020"/>
    <x v="59"/>
    <s v="Farias Brito"/>
    <x v="54"/>
    <s v="Farias Brito"/>
    <n v="230430"/>
    <x v="0"/>
    <x v="0"/>
    <x v="3"/>
    <x v="0"/>
    <x v="0"/>
  </r>
  <r>
    <n v="230435"/>
    <s v="CE"/>
    <n v="23011"/>
    <x v="58"/>
    <s v="Forquilha"/>
    <x v="53"/>
    <s v="Forquilha"/>
    <n v="230435"/>
    <x v="0"/>
    <x v="0"/>
    <x v="3"/>
    <x v="0"/>
    <x v="0"/>
  </r>
  <r>
    <n v="230440"/>
    <s v="CE"/>
    <n v="23001"/>
    <x v="63"/>
    <s v="Fortaleza"/>
    <x v="58"/>
    <s v="Fortaleza"/>
    <n v="230440"/>
    <x v="0"/>
    <x v="0"/>
    <x v="4"/>
    <x v="0"/>
    <x v="0"/>
  </r>
  <r>
    <n v="230445"/>
    <s v="CE"/>
    <n v="23007"/>
    <x v="64"/>
    <s v="Fortim"/>
    <x v="59"/>
    <s v="Fortim"/>
    <n v="230445"/>
    <x v="0"/>
    <x v="0"/>
    <x v="4"/>
    <x v="0"/>
    <x v="0"/>
  </r>
  <r>
    <n v="230450"/>
    <s v="CE"/>
    <n v="23011"/>
    <x v="58"/>
    <s v="Frecheirinha"/>
    <x v="53"/>
    <s v="Frecheirinha"/>
    <n v="230450"/>
    <x v="0"/>
    <x v="0"/>
    <x v="3"/>
    <x v="0"/>
    <x v="0"/>
  </r>
  <r>
    <n v="230460"/>
    <s v="CE"/>
    <n v="23002"/>
    <x v="62"/>
    <s v="General Sampaio"/>
    <x v="57"/>
    <s v="General Sampaio"/>
    <n v="230460"/>
    <x v="0"/>
    <x v="0"/>
    <x v="4"/>
    <x v="0"/>
    <x v="0"/>
  </r>
  <r>
    <n v="230465"/>
    <s v="CE"/>
    <n v="23011"/>
    <x v="58"/>
    <s v="Graça"/>
    <x v="53"/>
    <s v="Graça"/>
    <n v="230465"/>
    <x v="0"/>
    <x v="0"/>
    <x v="3"/>
    <x v="0"/>
    <x v="0"/>
  </r>
  <r>
    <n v="230470"/>
    <s v="CE"/>
    <n v="23016"/>
    <x v="70"/>
    <s v="Granja"/>
    <x v="65"/>
    <s v="Granja"/>
    <n v="230470"/>
    <x v="0"/>
    <x v="0"/>
    <x v="3"/>
    <x v="0"/>
    <x v="0"/>
  </r>
  <r>
    <n v="230480"/>
    <s v="CE"/>
    <n v="23021"/>
    <x v="69"/>
    <s v="Granjeiro"/>
    <x v="64"/>
    <s v="Granjeiro"/>
    <n v="230480"/>
    <x v="0"/>
    <x v="0"/>
    <x v="3"/>
    <x v="0"/>
    <x v="0"/>
  </r>
  <r>
    <n v="230490"/>
    <s v="CE"/>
    <n v="23011"/>
    <x v="58"/>
    <s v="Groaíras"/>
    <x v="53"/>
    <s v="Groaíras"/>
    <n v="230490"/>
    <x v="0"/>
    <x v="0"/>
    <x v="3"/>
    <x v="0"/>
    <x v="0"/>
  </r>
  <r>
    <n v="230495"/>
    <s v="CE"/>
    <n v="23003"/>
    <x v="54"/>
    <s v="Guaiúba"/>
    <x v="49"/>
    <s v="Guaiúba"/>
    <n v="230495"/>
    <x v="0"/>
    <x v="0"/>
    <x v="4"/>
    <x v="0"/>
    <x v="0"/>
  </r>
  <r>
    <n v="230500"/>
    <s v="CE"/>
    <n v="23013"/>
    <x v="73"/>
    <s v="Guaraciaba do Norte"/>
    <x v="67"/>
    <s v="Guaraciaba do Norte"/>
    <n v="230500"/>
    <x v="0"/>
    <x v="0"/>
    <x v="3"/>
    <x v="0"/>
    <x v="0"/>
  </r>
  <r>
    <n v="230510"/>
    <s v="CE"/>
    <n v="23004"/>
    <x v="65"/>
    <s v="Guaramiranga"/>
    <x v="60"/>
    <s v="Guaramiranga"/>
    <n v="230510"/>
    <x v="0"/>
    <x v="0"/>
    <x v="4"/>
    <x v="0"/>
    <x v="0"/>
  </r>
  <r>
    <n v="230520"/>
    <s v="CE"/>
    <n v="23011"/>
    <x v="58"/>
    <s v="Hidrolândia"/>
    <x v="53"/>
    <s v="Hidrolândia"/>
    <n v="230520"/>
    <x v="0"/>
    <x v="0"/>
    <x v="3"/>
    <x v="0"/>
    <x v="0"/>
  </r>
  <r>
    <n v="230523"/>
    <s v="CE"/>
    <n v="23022"/>
    <x v="71"/>
    <s v="Horizonte"/>
    <x v="58"/>
    <s v="Horizonte"/>
    <n v="230523"/>
    <x v="0"/>
    <x v="0"/>
    <x v="1"/>
    <x v="0"/>
    <x v="0"/>
  </r>
  <r>
    <n v="230526"/>
    <s v="CE"/>
    <n v="23008"/>
    <x v="68"/>
    <s v="Ibaretama"/>
    <x v="63"/>
    <s v="Ibaretama"/>
    <n v="230526"/>
    <x v="0"/>
    <x v="0"/>
    <x v="4"/>
    <x v="0"/>
    <x v="0"/>
  </r>
  <r>
    <n v="230530"/>
    <s v="CE"/>
    <n v="23013"/>
    <x v="73"/>
    <s v="Ibiapina"/>
    <x v="67"/>
    <s v="Ibiapina"/>
    <n v="230530"/>
    <x v="0"/>
    <x v="0"/>
    <x v="3"/>
    <x v="0"/>
    <x v="0"/>
  </r>
  <r>
    <n v="230533"/>
    <s v="CE"/>
    <n v="23008"/>
    <x v="68"/>
    <s v="Ibicuitinga"/>
    <x v="68"/>
    <s v="Ibicuitinga"/>
    <n v="230533"/>
    <x v="0"/>
    <x v="0"/>
    <x v="1"/>
    <x v="0"/>
    <x v="0"/>
  </r>
  <r>
    <n v="230535"/>
    <s v="CE"/>
    <n v="23007"/>
    <x v="64"/>
    <s v="Icapuí"/>
    <x v="59"/>
    <s v="Icapuí"/>
    <n v="230535"/>
    <x v="0"/>
    <x v="0"/>
    <x v="4"/>
    <x v="0"/>
    <x v="0"/>
  </r>
  <r>
    <n v="230540"/>
    <s v="CE"/>
    <n v="23017"/>
    <x v="67"/>
    <s v="Icó"/>
    <x v="62"/>
    <s v="Icó"/>
    <n v="230540"/>
    <x v="0"/>
    <x v="0"/>
    <x v="3"/>
    <x v="0"/>
    <x v="0"/>
  </r>
  <r>
    <n v="230550"/>
    <s v="CE"/>
    <n v="23018"/>
    <x v="56"/>
    <s v="Iguatu"/>
    <x v="51"/>
    <s v="Iguatu"/>
    <n v="230550"/>
    <x v="0"/>
    <x v="0"/>
    <x v="1"/>
    <x v="0"/>
    <x v="0"/>
  </r>
  <r>
    <n v="230560"/>
    <s v="CE"/>
    <n v="23015"/>
    <x v="66"/>
    <s v="Independência"/>
    <x v="61"/>
    <s v="Independência"/>
    <n v="230560"/>
    <x v="0"/>
    <x v="0"/>
    <x v="3"/>
    <x v="1"/>
    <x v="0"/>
  </r>
  <r>
    <n v="230565"/>
    <s v="CE"/>
    <n v="23015"/>
    <x v="66"/>
    <s v="Ipaporanga"/>
    <x v="61"/>
    <s v="Ipaporanga"/>
    <n v="230565"/>
    <x v="0"/>
    <x v="0"/>
    <x v="3"/>
    <x v="0"/>
    <x v="1"/>
  </r>
  <r>
    <n v="230570"/>
    <s v="CE"/>
    <n v="23017"/>
    <x v="67"/>
    <s v="Ipaumirim"/>
    <x v="62"/>
    <s v="Ipaumirim"/>
    <n v="230570"/>
    <x v="0"/>
    <x v="0"/>
    <x v="3"/>
    <x v="0"/>
    <x v="0"/>
  </r>
  <r>
    <n v="230580"/>
    <s v="CE"/>
    <n v="23011"/>
    <x v="58"/>
    <s v="Ipu"/>
    <x v="53"/>
    <s v="Ipu"/>
    <n v="230580"/>
    <x v="0"/>
    <x v="0"/>
    <x v="3"/>
    <x v="0"/>
    <x v="0"/>
  </r>
  <r>
    <n v="230590"/>
    <s v="CE"/>
    <n v="23015"/>
    <x v="66"/>
    <s v="Ipueiras"/>
    <x v="61"/>
    <s v="Ipueiras"/>
    <n v="230590"/>
    <x v="0"/>
    <x v="0"/>
    <x v="3"/>
    <x v="0"/>
    <x v="0"/>
  </r>
  <r>
    <n v="230600"/>
    <s v="CE"/>
    <n v="23010"/>
    <x v="60"/>
    <s v="Iracema"/>
    <x v="55"/>
    <s v="Iracema"/>
    <n v="230600"/>
    <x v="0"/>
    <x v="0"/>
    <x v="3"/>
    <x v="0"/>
    <x v="0"/>
  </r>
  <r>
    <n v="230610"/>
    <s v="CE"/>
    <n v="23011"/>
    <x v="58"/>
    <s v="Irauçuba"/>
    <x v="53"/>
    <s v="Irauçuba"/>
    <n v="230610"/>
    <x v="0"/>
    <x v="0"/>
    <x v="3"/>
    <x v="0"/>
    <x v="0"/>
  </r>
  <r>
    <n v="230620"/>
    <s v="CE"/>
    <n v="23007"/>
    <x v="64"/>
    <s v="Itaiçaba"/>
    <x v="59"/>
    <s v="Itaiçaba"/>
    <n v="230620"/>
    <x v="0"/>
    <x v="0"/>
    <x v="4"/>
    <x v="0"/>
    <x v="0"/>
  </r>
  <r>
    <n v="230625"/>
    <s v="CE"/>
    <n v="23001"/>
    <x v="63"/>
    <s v="Itaitinga"/>
    <x v="58"/>
    <s v="Itaitinga"/>
    <n v="230625"/>
    <x v="0"/>
    <x v="0"/>
    <x v="4"/>
    <x v="0"/>
    <x v="0"/>
  </r>
  <r>
    <n v="230630"/>
    <s v="CE"/>
    <n v="23002"/>
    <x v="62"/>
    <s v="Itapagé"/>
    <x v="57"/>
    <s v="Itapagé"/>
    <n v="230630"/>
    <x v="0"/>
    <x v="0"/>
    <x v="4"/>
    <x v="0"/>
    <x v="0"/>
  </r>
  <r>
    <n v="230640"/>
    <s v="CE"/>
    <n v="23006"/>
    <x v="61"/>
    <s v="Itapipoca"/>
    <x v="56"/>
    <s v="Itapipoca"/>
    <n v="230640"/>
    <x v="0"/>
    <x v="0"/>
    <x v="4"/>
    <x v="0"/>
    <x v="0"/>
  </r>
  <r>
    <n v="230650"/>
    <s v="CE"/>
    <n v="23004"/>
    <x v="65"/>
    <s v="Itapiúna"/>
    <x v="60"/>
    <s v="Itapiúna"/>
    <n v="230650"/>
    <x v="0"/>
    <x v="0"/>
    <x v="4"/>
    <x v="0"/>
    <x v="0"/>
  </r>
  <r>
    <n v="230655"/>
    <s v="CE"/>
    <n v="23012"/>
    <x v="55"/>
    <s v="Itarema"/>
    <x v="50"/>
    <s v="Itarema"/>
    <n v="230655"/>
    <x v="0"/>
    <x v="0"/>
    <x v="3"/>
    <x v="0"/>
    <x v="0"/>
  </r>
  <r>
    <n v="230660"/>
    <s v="CE"/>
    <n v="23005"/>
    <x v="72"/>
    <s v="Itatira"/>
    <x v="66"/>
    <s v="Itatira"/>
    <n v="230660"/>
    <x v="0"/>
    <x v="0"/>
    <x v="4"/>
    <x v="0"/>
    <x v="0"/>
  </r>
  <r>
    <n v="230670"/>
    <s v="CE"/>
    <n v="23009"/>
    <x v="74"/>
    <s v="Jaguaretama"/>
    <x v="68"/>
    <s v="Jaguaretama"/>
    <n v="230670"/>
    <x v="0"/>
    <x v="0"/>
    <x v="4"/>
    <x v="0"/>
    <x v="0"/>
  </r>
  <r>
    <n v="230680"/>
    <s v="CE"/>
    <n v="23010"/>
    <x v="60"/>
    <s v="Jaguaribara"/>
    <x v="55"/>
    <s v="Jaguaribara"/>
    <n v="230680"/>
    <x v="0"/>
    <x v="0"/>
    <x v="3"/>
    <x v="1"/>
    <x v="0"/>
  </r>
  <r>
    <n v="230690"/>
    <s v="CE"/>
    <n v="23010"/>
    <x v="60"/>
    <s v="Jaguaribe"/>
    <x v="55"/>
    <s v="Jaguaribe"/>
    <n v="230690"/>
    <x v="0"/>
    <x v="0"/>
    <x v="3"/>
    <x v="0"/>
    <x v="1"/>
  </r>
  <r>
    <n v="230700"/>
    <s v="CE"/>
    <n v="23009"/>
    <x v="74"/>
    <s v="Jaguaruana"/>
    <x v="68"/>
    <s v="Jaguaruana"/>
    <n v="230700"/>
    <x v="0"/>
    <x v="0"/>
    <x v="4"/>
    <x v="0"/>
    <x v="0"/>
  </r>
  <r>
    <n v="230710"/>
    <s v="CE"/>
    <n v="23021"/>
    <x v="69"/>
    <s v="Jardim"/>
    <x v="64"/>
    <s v="Jardim"/>
    <n v="230710"/>
    <x v="0"/>
    <x v="0"/>
    <x v="3"/>
    <x v="0"/>
    <x v="0"/>
  </r>
  <r>
    <n v="230720"/>
    <s v="CE"/>
    <n v="23019"/>
    <x v="53"/>
    <s v="Jati"/>
    <x v="48"/>
    <s v="Jati"/>
    <n v="230720"/>
    <x v="0"/>
    <x v="0"/>
    <x v="3"/>
    <x v="0"/>
    <x v="0"/>
  </r>
  <r>
    <n v="230725"/>
    <s v="CE"/>
    <n v="23012"/>
    <x v="55"/>
    <s v="Jijoca de Jericoacoara"/>
    <x v="50"/>
    <s v="Jijoca de Jericoacoara"/>
    <n v="230725"/>
    <x v="0"/>
    <x v="0"/>
    <x v="3"/>
    <x v="0"/>
    <x v="0"/>
  </r>
  <r>
    <n v="230730"/>
    <s v="CE"/>
    <n v="23021"/>
    <x v="69"/>
    <s v="Juazeiro do Norte"/>
    <x v="64"/>
    <s v="Juazeiro do Norte"/>
    <n v="230730"/>
    <x v="0"/>
    <x v="0"/>
    <x v="3"/>
    <x v="0"/>
    <x v="0"/>
  </r>
  <r>
    <n v="230740"/>
    <s v="CE"/>
    <n v="23018"/>
    <x v="56"/>
    <s v="Jucás"/>
    <x v="51"/>
    <s v="Jucás"/>
    <n v="230740"/>
    <x v="0"/>
    <x v="0"/>
    <x v="1"/>
    <x v="0"/>
    <x v="0"/>
  </r>
  <r>
    <n v="230750"/>
    <s v="CE"/>
    <n v="23017"/>
    <x v="67"/>
    <s v="Lavras da Mangabeira"/>
    <x v="62"/>
    <s v="Lavras da Mangabeira"/>
    <n v="230750"/>
    <x v="0"/>
    <x v="0"/>
    <x v="3"/>
    <x v="0"/>
    <x v="0"/>
  </r>
  <r>
    <n v="230760"/>
    <s v="CE"/>
    <n v="23010"/>
    <x v="60"/>
    <s v="Limoeiro do Norte"/>
    <x v="55"/>
    <s v="Limoeiro do Norte"/>
    <n v="230760"/>
    <x v="0"/>
    <x v="0"/>
    <x v="3"/>
    <x v="0"/>
    <x v="0"/>
  </r>
  <r>
    <n v="230763"/>
    <s v="CE"/>
    <n v="23005"/>
    <x v="72"/>
    <s v="Madalena"/>
    <x v="66"/>
    <s v="Madalena"/>
    <n v="230763"/>
    <x v="0"/>
    <x v="0"/>
    <x v="4"/>
    <x v="0"/>
    <x v="0"/>
  </r>
  <r>
    <n v="230765"/>
    <s v="CE"/>
    <n v="23003"/>
    <x v="54"/>
    <s v="Maracanaú"/>
    <x v="49"/>
    <s v="Maracanaú"/>
    <n v="230765"/>
    <x v="0"/>
    <x v="0"/>
    <x v="4"/>
    <x v="1"/>
    <x v="0"/>
  </r>
  <r>
    <n v="230770"/>
    <s v="CE"/>
    <n v="23003"/>
    <x v="54"/>
    <s v="Maranguape"/>
    <x v="49"/>
    <s v="Maranguape"/>
    <n v="230770"/>
    <x v="0"/>
    <x v="0"/>
    <x v="4"/>
    <x v="0"/>
    <x v="1"/>
  </r>
  <r>
    <n v="230780"/>
    <s v="CE"/>
    <n v="23012"/>
    <x v="55"/>
    <s v="Marco"/>
    <x v="50"/>
    <s v="Marco"/>
    <n v="230780"/>
    <x v="0"/>
    <x v="0"/>
    <x v="3"/>
    <x v="0"/>
    <x v="0"/>
  </r>
  <r>
    <n v="230790"/>
    <s v="CE"/>
    <n v="23016"/>
    <x v="70"/>
    <s v="Martinópole"/>
    <x v="65"/>
    <s v="Martinópole"/>
    <n v="230790"/>
    <x v="0"/>
    <x v="0"/>
    <x v="3"/>
    <x v="0"/>
    <x v="0"/>
  </r>
  <r>
    <n v="230800"/>
    <s v="CE"/>
    <n v="23011"/>
    <x v="58"/>
    <s v="Massapê"/>
    <x v="53"/>
    <s v="Massapê"/>
    <n v="230800"/>
    <x v="0"/>
    <x v="0"/>
    <x v="3"/>
    <x v="0"/>
    <x v="0"/>
  </r>
  <r>
    <n v="230810"/>
    <s v="CE"/>
    <n v="23019"/>
    <x v="53"/>
    <s v="Mauriti"/>
    <x v="48"/>
    <s v="Mauriti"/>
    <n v="230810"/>
    <x v="0"/>
    <x v="0"/>
    <x v="3"/>
    <x v="0"/>
    <x v="0"/>
  </r>
  <r>
    <n v="230820"/>
    <s v="CE"/>
    <n v="23011"/>
    <x v="58"/>
    <s v="Meruoca"/>
    <x v="53"/>
    <s v="Meruoca"/>
    <n v="230820"/>
    <x v="0"/>
    <x v="0"/>
    <x v="3"/>
    <x v="0"/>
    <x v="0"/>
  </r>
  <r>
    <n v="230830"/>
    <s v="CE"/>
    <n v="23019"/>
    <x v="53"/>
    <s v="Milagres"/>
    <x v="48"/>
    <s v="Milagres"/>
    <n v="230830"/>
    <x v="0"/>
    <x v="0"/>
    <x v="3"/>
    <x v="0"/>
    <x v="0"/>
  </r>
  <r>
    <n v="230835"/>
    <s v="CE"/>
    <n v="23008"/>
    <x v="68"/>
    <s v="Milhã"/>
    <x v="63"/>
    <s v="Milhã"/>
    <n v="230835"/>
    <x v="0"/>
    <x v="0"/>
    <x v="4"/>
    <x v="0"/>
    <x v="0"/>
  </r>
  <r>
    <n v="230837"/>
    <s v="CE"/>
    <n v="23006"/>
    <x v="61"/>
    <s v="Miraíma"/>
    <x v="56"/>
    <s v="Miraíma"/>
    <n v="230837"/>
    <x v="0"/>
    <x v="0"/>
    <x v="4"/>
    <x v="0"/>
    <x v="0"/>
  </r>
  <r>
    <n v="230840"/>
    <s v="CE"/>
    <n v="23021"/>
    <x v="69"/>
    <s v="Missão Velha"/>
    <x v="64"/>
    <s v="Missão Velha"/>
    <n v="230840"/>
    <x v="0"/>
    <x v="0"/>
    <x v="3"/>
    <x v="0"/>
    <x v="0"/>
  </r>
  <r>
    <n v="230850"/>
    <s v="CE"/>
    <n v="23018"/>
    <x v="56"/>
    <s v="Mombaça"/>
    <x v="51"/>
    <s v="Mombaça"/>
    <n v="230850"/>
    <x v="0"/>
    <x v="0"/>
    <x v="1"/>
    <x v="0"/>
    <x v="0"/>
  </r>
  <r>
    <n v="230860"/>
    <s v="CE"/>
    <n v="23015"/>
    <x v="66"/>
    <s v="Monsenhor Tabosa"/>
    <x v="61"/>
    <s v="Monsenhor Tabosa"/>
    <n v="230860"/>
    <x v="0"/>
    <x v="0"/>
    <x v="3"/>
    <x v="0"/>
    <x v="0"/>
  </r>
  <r>
    <n v="230870"/>
    <s v="CE"/>
    <n v="23009"/>
    <x v="74"/>
    <s v="Morada Nova"/>
    <x v="68"/>
    <s v="Morada Nova"/>
    <n v="230870"/>
    <x v="0"/>
    <x v="0"/>
    <x v="4"/>
    <x v="0"/>
    <x v="0"/>
  </r>
  <r>
    <n v="230880"/>
    <s v="CE"/>
    <n v="23011"/>
    <x v="58"/>
    <s v="Moraújo"/>
    <x v="53"/>
    <s v="Moraújo"/>
    <n v="230880"/>
    <x v="0"/>
    <x v="0"/>
    <x v="3"/>
    <x v="0"/>
    <x v="0"/>
  </r>
  <r>
    <n v="230890"/>
    <s v="CE"/>
    <n v="23012"/>
    <x v="55"/>
    <s v="Morrinhos"/>
    <x v="50"/>
    <s v="Morrinhos"/>
    <n v="230890"/>
    <x v="0"/>
    <x v="0"/>
    <x v="3"/>
    <x v="0"/>
    <x v="0"/>
  </r>
  <r>
    <n v="230900"/>
    <s v="CE"/>
    <n v="23011"/>
    <x v="58"/>
    <s v="Mucambo"/>
    <x v="53"/>
    <s v="Mucambo"/>
    <n v="230900"/>
    <x v="0"/>
    <x v="0"/>
    <x v="3"/>
    <x v="0"/>
    <x v="0"/>
  </r>
  <r>
    <n v="230910"/>
    <s v="CE"/>
    <n v="23004"/>
    <x v="65"/>
    <s v="Mulungu"/>
    <x v="60"/>
    <s v="Mulungu"/>
    <n v="230910"/>
    <x v="0"/>
    <x v="0"/>
    <x v="4"/>
    <x v="0"/>
    <x v="0"/>
  </r>
  <r>
    <n v="230920"/>
    <s v="CE"/>
    <n v="23020"/>
    <x v="59"/>
    <s v="Nova Olinda"/>
    <x v="54"/>
    <s v="Nova Olinda"/>
    <n v="230920"/>
    <x v="0"/>
    <x v="0"/>
    <x v="3"/>
    <x v="0"/>
    <x v="0"/>
  </r>
  <r>
    <n v="230930"/>
    <s v="CE"/>
    <n v="23015"/>
    <x v="66"/>
    <s v="Nova Russas"/>
    <x v="61"/>
    <s v="Nova Russas"/>
    <n v="230930"/>
    <x v="0"/>
    <x v="0"/>
    <x v="3"/>
    <x v="1"/>
    <x v="0"/>
  </r>
  <r>
    <n v="230940"/>
    <s v="CE"/>
    <n v="23015"/>
    <x v="66"/>
    <s v="Novo Oriente"/>
    <x v="61"/>
    <s v="Novo Oriente"/>
    <n v="230940"/>
    <x v="0"/>
    <x v="0"/>
    <x v="3"/>
    <x v="0"/>
    <x v="1"/>
  </r>
  <r>
    <n v="230945"/>
    <s v="CE"/>
    <n v="23022"/>
    <x v="71"/>
    <s v="Ocara"/>
    <x v="58"/>
    <s v="Ocara"/>
    <n v="230945"/>
    <x v="0"/>
    <x v="0"/>
    <x v="1"/>
    <x v="0"/>
    <x v="0"/>
  </r>
  <r>
    <n v="230950"/>
    <s v="CE"/>
    <n v="23017"/>
    <x v="67"/>
    <s v="Orós"/>
    <x v="62"/>
    <s v="Orós"/>
    <n v="230950"/>
    <x v="0"/>
    <x v="0"/>
    <x v="3"/>
    <x v="0"/>
    <x v="0"/>
  </r>
  <r>
    <n v="230960"/>
    <s v="CE"/>
    <n v="23022"/>
    <x v="71"/>
    <s v="Pacajus"/>
    <x v="58"/>
    <s v="Pacajus"/>
    <n v="230960"/>
    <x v="0"/>
    <x v="0"/>
    <x v="1"/>
    <x v="0"/>
    <x v="0"/>
  </r>
  <r>
    <n v="230970"/>
    <s v="CE"/>
    <n v="23003"/>
    <x v="54"/>
    <s v="Pacatuba"/>
    <x v="49"/>
    <s v="Pacatuba"/>
    <n v="230970"/>
    <x v="0"/>
    <x v="0"/>
    <x v="4"/>
    <x v="0"/>
    <x v="0"/>
  </r>
  <r>
    <n v="230980"/>
    <s v="CE"/>
    <n v="23004"/>
    <x v="65"/>
    <s v="Pacoti"/>
    <x v="60"/>
    <s v="Pacoti"/>
    <n v="230980"/>
    <x v="0"/>
    <x v="0"/>
    <x v="4"/>
    <x v="0"/>
    <x v="0"/>
  </r>
  <r>
    <n v="230990"/>
    <s v="CE"/>
    <n v="23011"/>
    <x v="58"/>
    <s v="Pacujá"/>
    <x v="53"/>
    <s v="Pacujá"/>
    <n v="230990"/>
    <x v="0"/>
    <x v="0"/>
    <x v="3"/>
    <x v="0"/>
    <x v="0"/>
  </r>
  <r>
    <n v="231000"/>
    <s v="CE"/>
    <n v="23009"/>
    <x v="74"/>
    <s v="Palhano"/>
    <x v="68"/>
    <s v="Palhano"/>
    <n v="231000"/>
    <x v="0"/>
    <x v="0"/>
    <x v="4"/>
    <x v="0"/>
    <x v="0"/>
  </r>
  <r>
    <n v="231010"/>
    <s v="CE"/>
    <n v="23003"/>
    <x v="54"/>
    <s v="Palmácia"/>
    <x v="49"/>
    <s v="Palmácia"/>
    <n v="231010"/>
    <x v="0"/>
    <x v="0"/>
    <x v="4"/>
    <x v="0"/>
    <x v="0"/>
  </r>
  <r>
    <n v="231020"/>
    <s v="CE"/>
    <n v="23002"/>
    <x v="62"/>
    <s v="Paracuru"/>
    <x v="57"/>
    <s v="Paracuru"/>
    <n v="231020"/>
    <x v="0"/>
    <x v="0"/>
    <x v="4"/>
    <x v="1"/>
    <x v="0"/>
  </r>
  <r>
    <n v="231025"/>
    <s v="CE"/>
    <n v="23002"/>
    <x v="62"/>
    <s v="Paraipaba"/>
    <x v="57"/>
    <s v="Paraipaba"/>
    <n v="231025"/>
    <x v="0"/>
    <x v="0"/>
    <x v="4"/>
    <x v="0"/>
    <x v="1"/>
  </r>
  <r>
    <n v="231030"/>
    <s v="CE"/>
    <n v="23014"/>
    <x v="57"/>
    <s v="Parambu"/>
    <x v="52"/>
    <s v="Parambu"/>
    <n v="231030"/>
    <x v="0"/>
    <x v="0"/>
    <x v="3"/>
    <x v="0"/>
    <x v="0"/>
  </r>
  <r>
    <n v="231040"/>
    <s v="CE"/>
    <n v="23005"/>
    <x v="72"/>
    <s v="Paramoti"/>
    <x v="66"/>
    <s v="Paramoti"/>
    <n v="231040"/>
    <x v="0"/>
    <x v="0"/>
    <x v="4"/>
    <x v="0"/>
    <x v="0"/>
  </r>
  <r>
    <n v="231050"/>
    <s v="CE"/>
    <n v="23008"/>
    <x v="68"/>
    <s v="Pedra Branca"/>
    <x v="63"/>
    <s v="Pedra Branca"/>
    <n v="231050"/>
    <x v="0"/>
    <x v="0"/>
    <x v="4"/>
    <x v="0"/>
    <x v="0"/>
  </r>
  <r>
    <n v="231060"/>
    <s v="CE"/>
    <n v="23019"/>
    <x v="53"/>
    <s v="Penaforte"/>
    <x v="48"/>
    <s v="Penaforte"/>
    <n v="231060"/>
    <x v="0"/>
    <x v="0"/>
    <x v="3"/>
    <x v="0"/>
    <x v="0"/>
  </r>
  <r>
    <n v="231070"/>
    <s v="CE"/>
    <n v="23002"/>
    <x v="62"/>
    <s v="Pentecoste"/>
    <x v="57"/>
    <s v="Pentecoste"/>
    <n v="231070"/>
    <x v="0"/>
    <x v="0"/>
    <x v="4"/>
    <x v="0"/>
    <x v="0"/>
  </r>
  <r>
    <n v="231080"/>
    <s v="CE"/>
    <n v="23010"/>
    <x v="60"/>
    <s v="Pereiro"/>
    <x v="55"/>
    <s v="Pereiro"/>
    <n v="231080"/>
    <x v="0"/>
    <x v="0"/>
    <x v="3"/>
    <x v="0"/>
    <x v="0"/>
  </r>
  <r>
    <n v="231085"/>
    <s v="CE"/>
    <n v="23022"/>
    <x v="71"/>
    <s v="Pindoretama"/>
    <x v="58"/>
    <s v="Pindoretama"/>
    <n v="231085"/>
    <x v="0"/>
    <x v="0"/>
    <x v="1"/>
    <x v="0"/>
    <x v="0"/>
  </r>
  <r>
    <n v="231090"/>
    <s v="CE"/>
    <n v="23018"/>
    <x v="56"/>
    <s v="Piquet Carneiro"/>
    <x v="51"/>
    <s v="Piquet Carneiro"/>
    <n v="231090"/>
    <x v="0"/>
    <x v="0"/>
    <x v="1"/>
    <x v="0"/>
    <x v="0"/>
  </r>
  <r>
    <n v="231095"/>
    <s v="CE"/>
    <n v="23011"/>
    <x v="58"/>
    <s v="Pires Ferreira"/>
    <x v="53"/>
    <s v="Pires Ferreira"/>
    <n v="231095"/>
    <x v="0"/>
    <x v="0"/>
    <x v="3"/>
    <x v="0"/>
    <x v="0"/>
  </r>
  <r>
    <n v="231100"/>
    <s v="CE"/>
    <n v="23015"/>
    <x v="66"/>
    <s v="Poranga"/>
    <x v="61"/>
    <s v="Poranga"/>
    <n v="231100"/>
    <x v="0"/>
    <x v="0"/>
    <x v="3"/>
    <x v="0"/>
    <x v="0"/>
  </r>
  <r>
    <n v="231110"/>
    <s v="CE"/>
    <n v="23019"/>
    <x v="53"/>
    <s v="Porteiras"/>
    <x v="48"/>
    <s v="Porteiras"/>
    <n v="231110"/>
    <x v="0"/>
    <x v="0"/>
    <x v="3"/>
    <x v="0"/>
    <x v="0"/>
  </r>
  <r>
    <n v="231120"/>
    <s v="CE"/>
    <n v="23020"/>
    <x v="59"/>
    <s v="Potengi"/>
    <x v="54"/>
    <s v="Potengi"/>
    <n v="231120"/>
    <x v="0"/>
    <x v="0"/>
    <x v="3"/>
    <x v="0"/>
    <x v="0"/>
  </r>
  <r>
    <n v="231123"/>
    <s v="CE"/>
    <n v="23010"/>
    <x v="60"/>
    <s v="Potiretama"/>
    <x v="55"/>
    <s v="Potiretama"/>
    <n v="231123"/>
    <x v="0"/>
    <x v="0"/>
    <x v="3"/>
    <x v="0"/>
    <x v="0"/>
  </r>
  <r>
    <n v="231126"/>
    <s v="CE"/>
    <n v="23015"/>
    <x v="66"/>
    <s v="Quiterianópolis"/>
    <x v="61"/>
    <s v="Quiterianópolis"/>
    <n v="231126"/>
    <x v="0"/>
    <x v="0"/>
    <x v="3"/>
    <x v="0"/>
    <x v="0"/>
  </r>
  <r>
    <n v="231130"/>
    <s v="CE"/>
    <n v="23008"/>
    <x v="68"/>
    <s v="Quixadá"/>
    <x v="63"/>
    <s v="Quixadá"/>
    <n v="231130"/>
    <x v="0"/>
    <x v="0"/>
    <x v="4"/>
    <x v="0"/>
    <x v="0"/>
  </r>
  <r>
    <n v="231135"/>
    <s v="CE"/>
    <n v="23018"/>
    <x v="56"/>
    <s v="Quixelô"/>
    <x v="51"/>
    <s v="Quixelô"/>
    <n v="231135"/>
    <x v="0"/>
    <x v="0"/>
    <x v="1"/>
    <x v="0"/>
    <x v="0"/>
  </r>
  <r>
    <n v="231140"/>
    <s v="CE"/>
    <n v="23008"/>
    <x v="68"/>
    <s v="Quixeramobim"/>
    <x v="63"/>
    <s v="Quixeramobim"/>
    <n v="231140"/>
    <x v="0"/>
    <x v="0"/>
    <x v="4"/>
    <x v="0"/>
    <x v="0"/>
  </r>
  <r>
    <n v="231150"/>
    <s v="CE"/>
    <n v="23010"/>
    <x v="60"/>
    <s v="Quixeré"/>
    <x v="55"/>
    <s v="Quixeré"/>
    <n v="231150"/>
    <x v="0"/>
    <x v="0"/>
    <x v="3"/>
    <x v="0"/>
    <x v="0"/>
  </r>
  <r>
    <n v="231160"/>
    <s v="CE"/>
    <n v="23003"/>
    <x v="54"/>
    <s v="Redenção"/>
    <x v="49"/>
    <s v="Redenção"/>
    <n v="231160"/>
    <x v="0"/>
    <x v="0"/>
    <x v="4"/>
    <x v="0"/>
    <x v="0"/>
  </r>
  <r>
    <n v="231170"/>
    <s v="CE"/>
    <n v="23011"/>
    <x v="58"/>
    <s v="Reriutaba"/>
    <x v="53"/>
    <s v="Reriutaba"/>
    <n v="231170"/>
    <x v="0"/>
    <x v="0"/>
    <x v="3"/>
    <x v="0"/>
    <x v="0"/>
  </r>
  <r>
    <n v="231180"/>
    <s v="CE"/>
    <n v="23009"/>
    <x v="74"/>
    <s v="Russas"/>
    <x v="68"/>
    <s v="Russas"/>
    <n v="231180"/>
    <x v="0"/>
    <x v="0"/>
    <x v="4"/>
    <x v="0"/>
    <x v="0"/>
  </r>
  <r>
    <n v="231190"/>
    <s v="CE"/>
    <n v="23018"/>
    <x v="56"/>
    <s v="Saboeiro"/>
    <x v="51"/>
    <s v="Saboeiro"/>
    <n v="231190"/>
    <x v="0"/>
    <x v="0"/>
    <x v="1"/>
    <x v="0"/>
    <x v="0"/>
  </r>
  <r>
    <n v="231195"/>
    <s v="CE"/>
    <n v="23020"/>
    <x v="59"/>
    <s v="Salitre"/>
    <x v="54"/>
    <s v="Salitre"/>
    <n v="231195"/>
    <x v="0"/>
    <x v="0"/>
    <x v="3"/>
    <x v="0"/>
    <x v="0"/>
  </r>
  <r>
    <n v="231200"/>
    <s v="CE"/>
    <n v="23011"/>
    <x v="58"/>
    <s v="Santana do Acaraú"/>
    <x v="53"/>
    <s v="Santana do Acaraú"/>
    <n v="231200"/>
    <x v="0"/>
    <x v="0"/>
    <x v="3"/>
    <x v="0"/>
    <x v="0"/>
  </r>
  <r>
    <n v="231210"/>
    <s v="CE"/>
    <n v="23020"/>
    <x v="59"/>
    <s v="Santana do Cariri"/>
    <x v="54"/>
    <s v="Santana do Cariri"/>
    <n v="231210"/>
    <x v="0"/>
    <x v="0"/>
    <x v="3"/>
    <x v="0"/>
    <x v="0"/>
  </r>
  <r>
    <n v="231220"/>
    <s v="CE"/>
    <n v="23011"/>
    <x v="58"/>
    <s v="Santa Quitéria"/>
    <x v="53"/>
    <s v="Santa Quitéria"/>
    <n v="231220"/>
    <x v="0"/>
    <x v="0"/>
    <x v="3"/>
    <x v="0"/>
    <x v="0"/>
  </r>
  <r>
    <n v="231230"/>
    <s v="CE"/>
    <n v="23013"/>
    <x v="73"/>
    <s v="São Benedito"/>
    <x v="67"/>
    <s v="São Benedito"/>
    <n v="231230"/>
    <x v="0"/>
    <x v="0"/>
    <x v="3"/>
    <x v="0"/>
    <x v="0"/>
  </r>
  <r>
    <n v="231240"/>
    <s v="CE"/>
    <n v="23002"/>
    <x v="62"/>
    <s v="São Gonçalo do Amarante"/>
    <x v="57"/>
    <s v="São Gonçalo do Amarante"/>
    <n v="231240"/>
    <x v="0"/>
    <x v="0"/>
    <x v="4"/>
    <x v="0"/>
    <x v="0"/>
  </r>
  <r>
    <n v="231250"/>
    <s v="CE"/>
    <n v="23010"/>
    <x v="60"/>
    <s v="São João do Jaguaribe"/>
    <x v="55"/>
    <s v="São João do Jaguaribe"/>
    <n v="231250"/>
    <x v="0"/>
    <x v="0"/>
    <x v="3"/>
    <x v="0"/>
    <x v="0"/>
  </r>
  <r>
    <n v="231260"/>
    <s v="CE"/>
    <n v="23002"/>
    <x v="62"/>
    <s v="São Luís do Curu"/>
    <x v="57"/>
    <s v="São Luís do Curu"/>
    <n v="231260"/>
    <x v="0"/>
    <x v="0"/>
    <x v="4"/>
    <x v="0"/>
    <x v="0"/>
  </r>
  <r>
    <n v="231270"/>
    <s v="CE"/>
    <n v="23008"/>
    <x v="68"/>
    <s v="Senador Pompeu"/>
    <x v="63"/>
    <s v="Senador Pompeu"/>
    <n v="231270"/>
    <x v="0"/>
    <x v="0"/>
    <x v="4"/>
    <x v="0"/>
    <x v="0"/>
  </r>
  <r>
    <n v="231280"/>
    <s v="CE"/>
    <n v="23011"/>
    <x v="58"/>
    <s v="Senador Sá"/>
    <x v="53"/>
    <s v="Senador Sá"/>
    <n v="231280"/>
    <x v="0"/>
    <x v="0"/>
    <x v="3"/>
    <x v="1"/>
    <x v="0"/>
  </r>
  <r>
    <n v="231290"/>
    <s v="CE"/>
    <n v="23011"/>
    <x v="58"/>
    <s v="Sobral"/>
    <x v="53"/>
    <s v="Sobral"/>
    <n v="231290"/>
    <x v="0"/>
    <x v="0"/>
    <x v="3"/>
    <x v="0"/>
    <x v="1"/>
  </r>
  <r>
    <n v="231300"/>
    <s v="CE"/>
    <n v="23008"/>
    <x v="68"/>
    <s v="Solonópole"/>
    <x v="63"/>
    <s v="Solonópole"/>
    <n v="231300"/>
    <x v="0"/>
    <x v="0"/>
    <x v="4"/>
    <x v="0"/>
    <x v="0"/>
  </r>
  <r>
    <n v="231310"/>
    <s v="CE"/>
    <n v="23010"/>
    <x v="60"/>
    <s v="Tabuleiro do Norte"/>
    <x v="55"/>
    <s v="Tabuleiro do Norte"/>
    <n v="231310"/>
    <x v="0"/>
    <x v="0"/>
    <x v="3"/>
    <x v="0"/>
    <x v="0"/>
  </r>
  <r>
    <n v="231320"/>
    <s v="CE"/>
    <n v="23015"/>
    <x v="66"/>
    <s v="Tamboril"/>
    <x v="61"/>
    <s v="Tamboril"/>
    <n v="231320"/>
    <x v="0"/>
    <x v="0"/>
    <x v="3"/>
    <x v="0"/>
    <x v="0"/>
  </r>
  <r>
    <n v="231325"/>
    <s v="CE"/>
    <n v="23020"/>
    <x v="59"/>
    <s v="Tarrafas"/>
    <x v="54"/>
    <s v="Tarrafas"/>
    <n v="231325"/>
    <x v="0"/>
    <x v="0"/>
    <x v="3"/>
    <x v="0"/>
    <x v="0"/>
  </r>
  <r>
    <n v="231330"/>
    <s v="CE"/>
    <n v="23014"/>
    <x v="57"/>
    <s v="Tauá"/>
    <x v="52"/>
    <s v="Tauá"/>
    <n v="231330"/>
    <x v="0"/>
    <x v="0"/>
    <x v="3"/>
    <x v="0"/>
    <x v="0"/>
  </r>
  <r>
    <n v="231335"/>
    <s v="CE"/>
    <n v="23002"/>
    <x v="62"/>
    <s v="Tejuçuoca"/>
    <x v="57"/>
    <s v="Tejuçuoca"/>
    <n v="231335"/>
    <x v="0"/>
    <x v="0"/>
    <x v="4"/>
    <x v="0"/>
    <x v="0"/>
  </r>
  <r>
    <n v="231340"/>
    <s v="CE"/>
    <n v="23013"/>
    <x v="73"/>
    <s v="Tianguá"/>
    <x v="67"/>
    <s v="Tianguá"/>
    <n v="231340"/>
    <x v="0"/>
    <x v="0"/>
    <x v="3"/>
    <x v="0"/>
    <x v="0"/>
  </r>
  <r>
    <n v="231350"/>
    <s v="CE"/>
    <n v="23006"/>
    <x v="61"/>
    <s v="Trairi"/>
    <x v="56"/>
    <s v="Trairi"/>
    <n v="231350"/>
    <x v="0"/>
    <x v="0"/>
    <x v="4"/>
    <x v="1"/>
    <x v="0"/>
  </r>
  <r>
    <n v="231355"/>
    <s v="CE"/>
    <n v="23006"/>
    <x v="61"/>
    <s v="Tururu"/>
    <x v="56"/>
    <s v="Tururu"/>
    <n v="231355"/>
    <x v="0"/>
    <x v="0"/>
    <x v="4"/>
    <x v="0"/>
    <x v="1"/>
  </r>
  <r>
    <n v="231360"/>
    <s v="CE"/>
    <n v="23013"/>
    <x v="73"/>
    <s v="Ubajara"/>
    <x v="67"/>
    <s v="Ubajara"/>
    <n v="231360"/>
    <x v="0"/>
    <x v="0"/>
    <x v="3"/>
    <x v="0"/>
    <x v="0"/>
  </r>
  <r>
    <n v="231370"/>
    <s v="CE"/>
    <n v="23017"/>
    <x v="67"/>
    <s v="Umari"/>
    <x v="62"/>
    <s v="Umari"/>
    <n v="231370"/>
    <x v="0"/>
    <x v="0"/>
    <x v="3"/>
    <x v="0"/>
    <x v="0"/>
  </r>
  <r>
    <n v="231375"/>
    <s v="CE"/>
    <n v="23006"/>
    <x v="61"/>
    <s v="Umirim"/>
    <x v="57"/>
    <s v="Umirim"/>
    <n v="231375"/>
    <x v="0"/>
    <x v="0"/>
    <x v="1"/>
    <x v="2"/>
    <x v="0"/>
  </r>
  <r>
    <n v="231380"/>
    <s v="CE"/>
    <n v="23006"/>
    <x v="61"/>
    <s v="Uruburetama"/>
    <x v="56"/>
    <s v="Uruburetama"/>
    <n v="231380"/>
    <x v="0"/>
    <x v="0"/>
    <x v="4"/>
    <x v="0"/>
    <x v="0"/>
  </r>
  <r>
    <n v="231390"/>
    <s v="CE"/>
    <n v="23011"/>
    <x v="58"/>
    <s v="Uruoca"/>
    <x v="53"/>
    <s v="Uruoca"/>
    <n v="231390"/>
    <x v="0"/>
    <x v="0"/>
    <x v="3"/>
    <x v="1"/>
    <x v="0"/>
  </r>
  <r>
    <n v="231395"/>
    <s v="CE"/>
    <n v="23011"/>
    <x v="58"/>
    <s v="Varjota"/>
    <x v="53"/>
    <s v="Varjota"/>
    <n v="231395"/>
    <x v="0"/>
    <x v="0"/>
    <x v="3"/>
    <x v="0"/>
    <x v="1"/>
  </r>
  <r>
    <n v="231400"/>
    <s v="CE"/>
    <n v="23020"/>
    <x v="59"/>
    <s v="Várzea Alegre"/>
    <x v="54"/>
    <s v="Várzea Alegre"/>
    <n v="231400"/>
    <x v="0"/>
    <x v="0"/>
    <x v="3"/>
    <x v="0"/>
    <x v="0"/>
  </r>
  <r>
    <n v="231410"/>
    <s v="CE"/>
    <n v="23013"/>
    <x v="73"/>
    <s v="Viçosa do Ceará"/>
    <x v="67"/>
    <s v="Viçosa do Ceará"/>
    <n v="231410"/>
    <x v="0"/>
    <x v="0"/>
    <x v="3"/>
    <x v="0"/>
    <x v="0"/>
  </r>
  <r>
    <n v="530010"/>
    <s v="DF"/>
    <n v="53001"/>
    <x v="75"/>
    <s v="Brasília"/>
    <x v="69"/>
    <s v="Brasília"/>
    <n v="530010"/>
    <x v="0"/>
    <x v="30"/>
    <x v="2"/>
    <x v="0"/>
    <x v="0"/>
  </r>
  <r>
    <n v="320010"/>
    <s v="ES"/>
    <n v="32002"/>
    <x v="76"/>
    <s v="Afonso Cláudio"/>
    <x v="70"/>
    <s v="Afonso Cláudio"/>
    <n v="320010"/>
    <x v="0"/>
    <x v="31"/>
    <x v="1"/>
    <x v="0"/>
    <x v="0"/>
  </r>
  <r>
    <n v="320016"/>
    <s v="ES"/>
    <n v="32005"/>
    <x v="77"/>
    <s v="Água Doce do Norte"/>
    <x v="71"/>
    <s v="Água Doce do Norte"/>
    <n v="320016"/>
    <x v="0"/>
    <x v="0"/>
    <x v="1"/>
    <x v="1"/>
    <x v="0"/>
  </r>
  <r>
    <n v="320013"/>
    <s v="ES"/>
    <n v="32005"/>
    <x v="77"/>
    <s v="Águia Branca"/>
    <x v="71"/>
    <s v="Águia Branca"/>
    <n v="320013"/>
    <x v="0"/>
    <x v="0"/>
    <x v="1"/>
    <x v="0"/>
    <x v="1"/>
  </r>
  <r>
    <n v="320020"/>
    <s v="ES"/>
    <n v="32004"/>
    <x v="78"/>
    <s v="Alegre"/>
    <x v="72"/>
    <s v="Alegre"/>
    <n v="320020"/>
    <x v="0"/>
    <x v="32"/>
    <x v="1"/>
    <x v="2"/>
    <x v="0"/>
  </r>
  <r>
    <n v="320030"/>
    <s v="ES"/>
    <n v="32004"/>
    <x v="78"/>
    <s v="Alfredo Chaves"/>
    <x v="70"/>
    <s v="Alfredo Chaves"/>
    <n v="320030"/>
    <x v="0"/>
    <x v="32"/>
    <x v="1"/>
    <x v="0"/>
    <x v="0"/>
  </r>
  <r>
    <n v="320035"/>
    <s v="ES"/>
    <n v="32005"/>
    <x v="77"/>
    <s v="Alto Rio Novo"/>
    <x v="71"/>
    <s v="Alto Rio Novo"/>
    <n v="320035"/>
    <x v="0"/>
    <x v="0"/>
    <x v="1"/>
    <x v="0"/>
    <x v="0"/>
  </r>
  <r>
    <n v="320040"/>
    <s v="ES"/>
    <n v="32004"/>
    <x v="78"/>
    <s v="Anchieta"/>
    <x v="70"/>
    <s v="Anchieta"/>
    <n v="320040"/>
    <x v="0"/>
    <x v="32"/>
    <x v="1"/>
    <x v="2"/>
    <x v="0"/>
  </r>
  <r>
    <n v="320050"/>
    <s v="ES"/>
    <n v="32004"/>
    <x v="78"/>
    <s v="Apiacá"/>
    <x v="72"/>
    <s v="Apiacá"/>
    <n v="320050"/>
    <x v="0"/>
    <x v="32"/>
    <x v="1"/>
    <x v="0"/>
    <x v="0"/>
  </r>
  <r>
    <n v="320060"/>
    <s v="ES"/>
    <n v="32002"/>
    <x v="76"/>
    <s v="Aracruz"/>
    <x v="71"/>
    <s v="Aracruz"/>
    <n v="320060"/>
    <x v="0"/>
    <x v="31"/>
    <x v="1"/>
    <x v="0"/>
    <x v="0"/>
  </r>
  <r>
    <n v="320070"/>
    <s v="ES"/>
    <n v="32004"/>
    <x v="78"/>
    <s v="Atilio Vivacqua"/>
    <x v="72"/>
    <s v="Atilio Vivacqua"/>
    <n v="320070"/>
    <x v="0"/>
    <x v="32"/>
    <x v="1"/>
    <x v="0"/>
    <x v="0"/>
  </r>
  <r>
    <n v="320080"/>
    <s v="ES"/>
    <n v="32005"/>
    <x v="77"/>
    <s v="Baixo Guandu"/>
    <x v="71"/>
    <s v="Baixo Guandu"/>
    <n v="320080"/>
    <x v="0"/>
    <x v="0"/>
    <x v="1"/>
    <x v="1"/>
    <x v="0"/>
  </r>
  <r>
    <n v="320090"/>
    <s v="ES"/>
    <n v="32005"/>
    <x v="77"/>
    <s v="Barra de São Francisco"/>
    <x v="71"/>
    <s v="Barra de São Francisco"/>
    <n v="320090"/>
    <x v="0"/>
    <x v="0"/>
    <x v="1"/>
    <x v="2"/>
    <x v="1"/>
  </r>
  <r>
    <n v="320100"/>
    <s v="ES"/>
    <n v="32005"/>
    <x v="77"/>
    <s v="Boa Esperança"/>
    <x v="73"/>
    <s v="Boa Esperança"/>
    <n v="320100"/>
    <x v="0"/>
    <x v="0"/>
    <x v="1"/>
    <x v="0"/>
    <x v="0"/>
  </r>
  <r>
    <n v="320110"/>
    <s v="ES"/>
    <n v="32004"/>
    <x v="78"/>
    <s v="Bom Jesus do Norte"/>
    <x v="72"/>
    <s v="Bom Jesus do Norte"/>
    <n v="320110"/>
    <x v="0"/>
    <x v="32"/>
    <x v="1"/>
    <x v="0"/>
    <x v="0"/>
  </r>
  <r>
    <n v="320115"/>
    <s v="ES"/>
    <n v="32002"/>
    <x v="76"/>
    <s v="Brejetuba"/>
    <x v="70"/>
    <s v="Brejetuba"/>
    <n v="320115"/>
    <x v="0"/>
    <x v="31"/>
    <x v="1"/>
    <x v="0"/>
    <x v="0"/>
  </r>
  <r>
    <n v="320120"/>
    <s v="ES"/>
    <n v="32004"/>
    <x v="78"/>
    <s v="Cachoeiro de Itapemirim"/>
    <x v="72"/>
    <s v="Cachoeiro de Itapemirim"/>
    <n v="320120"/>
    <x v="0"/>
    <x v="32"/>
    <x v="1"/>
    <x v="0"/>
    <x v="0"/>
  </r>
  <r>
    <n v="320130"/>
    <s v="ES"/>
    <n v="32002"/>
    <x v="76"/>
    <s v="Cariacica"/>
    <x v="70"/>
    <s v="Cariacica"/>
    <n v="320130"/>
    <x v="0"/>
    <x v="31"/>
    <x v="1"/>
    <x v="0"/>
    <x v="0"/>
  </r>
  <r>
    <n v="320140"/>
    <s v="ES"/>
    <n v="32004"/>
    <x v="78"/>
    <s v="Castelo"/>
    <x v="72"/>
    <s v="Castelo"/>
    <n v="320140"/>
    <x v="0"/>
    <x v="32"/>
    <x v="1"/>
    <x v="0"/>
    <x v="0"/>
  </r>
  <r>
    <n v="320150"/>
    <s v="ES"/>
    <n v="32005"/>
    <x v="77"/>
    <s v="Colatina"/>
    <x v="71"/>
    <s v="Colatina"/>
    <n v="320150"/>
    <x v="0"/>
    <x v="0"/>
    <x v="1"/>
    <x v="2"/>
    <x v="0"/>
  </r>
  <r>
    <n v="320160"/>
    <s v="ES"/>
    <n v="32005"/>
    <x v="77"/>
    <s v="Conceição da Barra"/>
    <x v="73"/>
    <s v="Conceição da Barra"/>
    <n v="320160"/>
    <x v="0"/>
    <x v="0"/>
    <x v="1"/>
    <x v="0"/>
    <x v="0"/>
  </r>
  <r>
    <n v="320170"/>
    <s v="ES"/>
    <n v="32002"/>
    <x v="76"/>
    <s v="Conceição do Castelo"/>
    <x v="70"/>
    <s v="Conceição do Castelo"/>
    <n v="320170"/>
    <x v="0"/>
    <x v="31"/>
    <x v="1"/>
    <x v="0"/>
    <x v="0"/>
  </r>
  <r>
    <n v="320180"/>
    <s v="ES"/>
    <n v="32004"/>
    <x v="78"/>
    <s v="Divino de São Lourenço"/>
    <x v="72"/>
    <s v="Divino de São Lourenço"/>
    <n v="320180"/>
    <x v="0"/>
    <x v="32"/>
    <x v="1"/>
    <x v="0"/>
    <x v="0"/>
  </r>
  <r>
    <n v="320190"/>
    <s v="ES"/>
    <n v="32002"/>
    <x v="76"/>
    <s v="Domingos Martins"/>
    <x v="70"/>
    <s v="Domingos Martins"/>
    <n v="320190"/>
    <x v="0"/>
    <x v="31"/>
    <x v="1"/>
    <x v="0"/>
    <x v="0"/>
  </r>
  <r>
    <n v="320200"/>
    <s v="ES"/>
    <n v="32004"/>
    <x v="78"/>
    <s v="Dores do Rio Preto"/>
    <x v="72"/>
    <s v="Dores do Rio Preto"/>
    <n v="320200"/>
    <x v="0"/>
    <x v="32"/>
    <x v="1"/>
    <x v="0"/>
    <x v="0"/>
  </r>
  <r>
    <n v="320210"/>
    <s v="ES"/>
    <n v="32005"/>
    <x v="77"/>
    <s v="Ecoporanga"/>
    <x v="71"/>
    <s v="Ecoporanga"/>
    <n v="320210"/>
    <x v="0"/>
    <x v="0"/>
    <x v="1"/>
    <x v="0"/>
    <x v="0"/>
  </r>
  <r>
    <n v="320220"/>
    <s v="ES"/>
    <n v="32002"/>
    <x v="76"/>
    <s v="Fundão"/>
    <x v="70"/>
    <s v="Fundão"/>
    <n v="320220"/>
    <x v="0"/>
    <x v="31"/>
    <x v="1"/>
    <x v="0"/>
    <x v="0"/>
  </r>
  <r>
    <n v="320225"/>
    <s v="ES"/>
    <n v="32005"/>
    <x v="77"/>
    <s v="Governador Lindenberg"/>
    <x v="71"/>
    <s v="Governador Lindenberg"/>
    <n v="320225"/>
    <x v="0"/>
    <x v="0"/>
    <x v="1"/>
    <x v="0"/>
    <x v="0"/>
  </r>
  <r>
    <n v="320230"/>
    <s v="ES"/>
    <n v="32004"/>
    <x v="78"/>
    <s v="Guaçuí"/>
    <x v="72"/>
    <s v="Guaçuí"/>
    <n v="320230"/>
    <x v="0"/>
    <x v="32"/>
    <x v="1"/>
    <x v="0"/>
    <x v="0"/>
  </r>
  <r>
    <n v="320240"/>
    <s v="ES"/>
    <n v="32002"/>
    <x v="76"/>
    <s v="Guarapari"/>
    <x v="70"/>
    <s v="Guarapari"/>
    <n v="320240"/>
    <x v="0"/>
    <x v="31"/>
    <x v="1"/>
    <x v="2"/>
    <x v="0"/>
  </r>
  <r>
    <n v="320245"/>
    <s v="ES"/>
    <n v="32002"/>
    <x v="76"/>
    <s v="Ibatiba"/>
    <x v="72"/>
    <s v="Ibatiba"/>
    <n v="320245"/>
    <x v="0"/>
    <x v="31"/>
    <x v="1"/>
    <x v="2"/>
    <x v="0"/>
  </r>
  <r>
    <n v="320250"/>
    <s v="ES"/>
    <n v="32002"/>
    <x v="76"/>
    <s v="Ibiraçu"/>
    <x v="71"/>
    <s v="Ibiraçu"/>
    <n v="320250"/>
    <x v="0"/>
    <x v="31"/>
    <x v="1"/>
    <x v="0"/>
    <x v="0"/>
  </r>
  <r>
    <n v="320255"/>
    <s v="ES"/>
    <n v="32004"/>
    <x v="78"/>
    <s v="Ibitirama"/>
    <x v="72"/>
    <s v="Ibitirama"/>
    <n v="320255"/>
    <x v="0"/>
    <x v="32"/>
    <x v="1"/>
    <x v="1"/>
    <x v="0"/>
  </r>
  <r>
    <n v="320260"/>
    <s v="ES"/>
    <n v="32004"/>
    <x v="78"/>
    <s v="Iconha"/>
    <x v="72"/>
    <s v="Iconha"/>
    <n v="320260"/>
    <x v="0"/>
    <x v="32"/>
    <x v="1"/>
    <x v="1"/>
    <x v="1"/>
  </r>
  <r>
    <n v="320265"/>
    <s v="ES"/>
    <n v="32004"/>
    <x v="78"/>
    <s v="Irupi"/>
    <x v="72"/>
    <s v="Irupi"/>
    <n v="320265"/>
    <x v="0"/>
    <x v="32"/>
    <x v="1"/>
    <x v="0"/>
    <x v="1"/>
  </r>
  <r>
    <n v="320270"/>
    <s v="ES"/>
    <n v="32002"/>
    <x v="76"/>
    <s v="Itaguaçu"/>
    <x v="70"/>
    <s v="Itaguaçu"/>
    <n v="320270"/>
    <x v="0"/>
    <x v="31"/>
    <x v="1"/>
    <x v="0"/>
    <x v="0"/>
  </r>
  <r>
    <n v="320280"/>
    <s v="ES"/>
    <n v="32004"/>
    <x v="78"/>
    <s v="Itapemirim"/>
    <x v="72"/>
    <s v="Itapemirim"/>
    <n v="320280"/>
    <x v="0"/>
    <x v="32"/>
    <x v="1"/>
    <x v="0"/>
    <x v="0"/>
  </r>
  <r>
    <n v="320290"/>
    <s v="ES"/>
    <n v="32002"/>
    <x v="76"/>
    <s v="Itarana"/>
    <x v="70"/>
    <s v="Itarana"/>
    <n v="320290"/>
    <x v="0"/>
    <x v="31"/>
    <x v="1"/>
    <x v="0"/>
    <x v="0"/>
  </r>
  <r>
    <n v="320300"/>
    <s v="ES"/>
    <n v="32004"/>
    <x v="78"/>
    <s v="Iúna"/>
    <x v="72"/>
    <s v="Iúna"/>
    <n v="320300"/>
    <x v="0"/>
    <x v="32"/>
    <x v="1"/>
    <x v="0"/>
    <x v="0"/>
  </r>
  <r>
    <n v="320305"/>
    <s v="ES"/>
    <n v="32005"/>
    <x v="77"/>
    <s v="Jaguaré"/>
    <x v="73"/>
    <s v="Jaguaré"/>
    <n v="320305"/>
    <x v="0"/>
    <x v="0"/>
    <x v="1"/>
    <x v="0"/>
    <x v="0"/>
  </r>
  <r>
    <n v="320310"/>
    <s v="ES"/>
    <n v="32004"/>
    <x v="78"/>
    <s v="Jerônimo Monteiro"/>
    <x v="72"/>
    <s v="Jerônimo Monteiro"/>
    <n v="320310"/>
    <x v="0"/>
    <x v="32"/>
    <x v="1"/>
    <x v="0"/>
    <x v="0"/>
  </r>
  <r>
    <n v="320313"/>
    <s v="ES"/>
    <n v="32002"/>
    <x v="76"/>
    <s v="João Neiva"/>
    <x v="71"/>
    <s v="João Neiva"/>
    <n v="320313"/>
    <x v="0"/>
    <x v="31"/>
    <x v="1"/>
    <x v="2"/>
    <x v="0"/>
  </r>
  <r>
    <n v="320316"/>
    <s v="ES"/>
    <n v="32002"/>
    <x v="76"/>
    <s v="Laranja da Terra"/>
    <x v="70"/>
    <s v="Laranja da Terra"/>
    <n v="320316"/>
    <x v="0"/>
    <x v="31"/>
    <x v="1"/>
    <x v="0"/>
    <x v="0"/>
  </r>
  <r>
    <n v="320320"/>
    <s v="ES"/>
    <n v="32005"/>
    <x v="77"/>
    <s v="Linhares"/>
    <x v="71"/>
    <s v="Linhares"/>
    <n v="320320"/>
    <x v="0"/>
    <x v="0"/>
    <x v="1"/>
    <x v="1"/>
    <x v="0"/>
  </r>
  <r>
    <n v="320330"/>
    <s v="ES"/>
    <n v="32005"/>
    <x v="77"/>
    <s v="Mantenópolis"/>
    <x v="71"/>
    <s v="Mantenópolis"/>
    <n v="320330"/>
    <x v="0"/>
    <x v="0"/>
    <x v="1"/>
    <x v="0"/>
    <x v="1"/>
  </r>
  <r>
    <n v="320332"/>
    <s v="ES"/>
    <n v="32004"/>
    <x v="78"/>
    <s v="Marataízes"/>
    <x v="72"/>
    <s v="Marataízes"/>
    <n v="320332"/>
    <x v="0"/>
    <x v="32"/>
    <x v="1"/>
    <x v="0"/>
    <x v="0"/>
  </r>
  <r>
    <n v="320334"/>
    <s v="ES"/>
    <n v="32002"/>
    <x v="76"/>
    <s v="Marechal Floriano"/>
    <x v="70"/>
    <s v="Marechal Floriano"/>
    <n v="320334"/>
    <x v="0"/>
    <x v="31"/>
    <x v="1"/>
    <x v="0"/>
    <x v="0"/>
  </r>
  <r>
    <n v="320335"/>
    <s v="ES"/>
    <n v="32005"/>
    <x v="77"/>
    <s v="Marilândia"/>
    <x v="71"/>
    <s v="Marilândia"/>
    <n v="320335"/>
    <x v="0"/>
    <x v="0"/>
    <x v="1"/>
    <x v="0"/>
    <x v="0"/>
  </r>
  <r>
    <n v="320340"/>
    <s v="ES"/>
    <n v="32004"/>
    <x v="78"/>
    <s v="Mimoso do Sul"/>
    <x v="72"/>
    <s v="Mimoso do Sul"/>
    <n v="320340"/>
    <x v="0"/>
    <x v="32"/>
    <x v="1"/>
    <x v="0"/>
    <x v="0"/>
  </r>
  <r>
    <n v="320350"/>
    <s v="ES"/>
    <n v="32005"/>
    <x v="77"/>
    <s v="Montanha"/>
    <x v="73"/>
    <s v="Montanha"/>
    <n v="320350"/>
    <x v="0"/>
    <x v="0"/>
    <x v="1"/>
    <x v="1"/>
    <x v="0"/>
  </r>
  <r>
    <n v="320360"/>
    <s v="ES"/>
    <n v="32005"/>
    <x v="77"/>
    <s v="Mucurici"/>
    <x v="73"/>
    <s v="Mucurici"/>
    <n v="320360"/>
    <x v="0"/>
    <x v="0"/>
    <x v="1"/>
    <x v="0"/>
    <x v="1"/>
  </r>
  <r>
    <n v="320370"/>
    <s v="ES"/>
    <n v="32004"/>
    <x v="78"/>
    <s v="Muniz Freire"/>
    <x v="72"/>
    <s v="Muniz Freire"/>
    <n v="320370"/>
    <x v="0"/>
    <x v="32"/>
    <x v="1"/>
    <x v="1"/>
    <x v="0"/>
  </r>
  <r>
    <n v="320380"/>
    <s v="ES"/>
    <n v="32004"/>
    <x v="78"/>
    <s v="Muqui"/>
    <x v="72"/>
    <s v="Muqui"/>
    <n v="320380"/>
    <x v="0"/>
    <x v="32"/>
    <x v="1"/>
    <x v="0"/>
    <x v="1"/>
  </r>
  <r>
    <n v="320390"/>
    <s v="ES"/>
    <n v="32005"/>
    <x v="77"/>
    <s v="Nova Venécia"/>
    <x v="71"/>
    <s v="Nova Venécia"/>
    <n v="320390"/>
    <x v="0"/>
    <x v="0"/>
    <x v="1"/>
    <x v="1"/>
    <x v="0"/>
  </r>
  <r>
    <n v="320400"/>
    <s v="ES"/>
    <n v="32005"/>
    <x v="77"/>
    <s v="Pancas"/>
    <x v="71"/>
    <s v="Pancas"/>
    <n v="320400"/>
    <x v="0"/>
    <x v="0"/>
    <x v="1"/>
    <x v="2"/>
    <x v="1"/>
  </r>
  <r>
    <n v="320405"/>
    <s v="ES"/>
    <n v="32005"/>
    <x v="77"/>
    <s v="Pedro Canário"/>
    <x v="73"/>
    <s v="Pedro Canário"/>
    <n v="320405"/>
    <x v="0"/>
    <x v="0"/>
    <x v="1"/>
    <x v="1"/>
    <x v="0"/>
  </r>
  <r>
    <n v="320410"/>
    <s v="ES"/>
    <n v="32005"/>
    <x v="77"/>
    <s v="Pinheiros"/>
    <x v="73"/>
    <s v="Pinheiros"/>
    <n v="320410"/>
    <x v="0"/>
    <x v="0"/>
    <x v="1"/>
    <x v="0"/>
    <x v="1"/>
  </r>
  <r>
    <n v="320420"/>
    <s v="ES"/>
    <n v="32004"/>
    <x v="78"/>
    <s v="Piúma"/>
    <x v="70"/>
    <s v="Piúma"/>
    <n v="320420"/>
    <x v="0"/>
    <x v="32"/>
    <x v="1"/>
    <x v="0"/>
    <x v="0"/>
  </r>
  <r>
    <n v="320425"/>
    <s v="ES"/>
    <n v="32005"/>
    <x v="77"/>
    <s v="Ponto Belo"/>
    <x v="73"/>
    <s v="Ponto Belo"/>
    <n v="320425"/>
    <x v="0"/>
    <x v="0"/>
    <x v="1"/>
    <x v="0"/>
    <x v="0"/>
  </r>
  <r>
    <n v="320430"/>
    <s v="ES"/>
    <n v="32004"/>
    <x v="78"/>
    <s v="Presidente Kennedy"/>
    <x v="72"/>
    <s v="Presidente Kennedy"/>
    <n v="320430"/>
    <x v="0"/>
    <x v="32"/>
    <x v="1"/>
    <x v="0"/>
    <x v="0"/>
  </r>
  <r>
    <n v="320435"/>
    <s v="ES"/>
    <n v="32005"/>
    <x v="77"/>
    <s v="Rio Bananal"/>
    <x v="71"/>
    <s v="Rio Bananal"/>
    <n v="320435"/>
    <x v="0"/>
    <x v="0"/>
    <x v="1"/>
    <x v="0"/>
    <x v="0"/>
  </r>
  <r>
    <n v="320440"/>
    <s v="ES"/>
    <n v="32004"/>
    <x v="78"/>
    <s v="Rio Novo do Sul"/>
    <x v="72"/>
    <s v="Rio Novo do Sul"/>
    <n v="320440"/>
    <x v="0"/>
    <x v="32"/>
    <x v="1"/>
    <x v="0"/>
    <x v="0"/>
  </r>
  <r>
    <n v="320450"/>
    <s v="ES"/>
    <n v="32002"/>
    <x v="76"/>
    <s v="Santa Leopoldina"/>
    <x v="70"/>
    <s v="Santa Leopoldina"/>
    <n v="320450"/>
    <x v="0"/>
    <x v="31"/>
    <x v="1"/>
    <x v="1"/>
    <x v="0"/>
  </r>
  <r>
    <n v="320455"/>
    <s v="ES"/>
    <n v="32002"/>
    <x v="76"/>
    <s v="Santa Maria de Jetibá"/>
    <x v="70"/>
    <s v="Santa Maria de Jetibá"/>
    <n v="320455"/>
    <x v="0"/>
    <x v="31"/>
    <x v="1"/>
    <x v="1"/>
    <x v="1"/>
  </r>
  <r>
    <n v="320460"/>
    <s v="ES"/>
    <n v="32002"/>
    <x v="76"/>
    <s v="Santa Teresa"/>
    <x v="70"/>
    <s v="Santa Teresa"/>
    <n v="320460"/>
    <x v="0"/>
    <x v="31"/>
    <x v="1"/>
    <x v="0"/>
    <x v="1"/>
  </r>
  <r>
    <n v="320465"/>
    <s v="ES"/>
    <n v="32005"/>
    <x v="77"/>
    <s v="São Domingos do Norte"/>
    <x v="71"/>
    <s v="São Domingos do Norte"/>
    <n v="320465"/>
    <x v="0"/>
    <x v="0"/>
    <x v="1"/>
    <x v="1"/>
    <x v="0"/>
  </r>
  <r>
    <n v="320470"/>
    <s v="ES"/>
    <n v="32005"/>
    <x v="77"/>
    <s v="São Gabriel da Palha"/>
    <x v="71"/>
    <s v="São Gabriel da Palha"/>
    <n v="320470"/>
    <x v="0"/>
    <x v="0"/>
    <x v="1"/>
    <x v="0"/>
    <x v="1"/>
  </r>
  <r>
    <n v="320480"/>
    <s v="ES"/>
    <n v="32004"/>
    <x v="78"/>
    <s v="São José do Calçado"/>
    <x v="72"/>
    <s v="São José do Calçado"/>
    <n v="320480"/>
    <x v="0"/>
    <x v="32"/>
    <x v="1"/>
    <x v="0"/>
    <x v="0"/>
  </r>
  <r>
    <n v="320490"/>
    <s v="ES"/>
    <n v="32005"/>
    <x v="77"/>
    <s v="São Mateus"/>
    <x v="73"/>
    <s v="São Mateus"/>
    <n v="320490"/>
    <x v="0"/>
    <x v="0"/>
    <x v="1"/>
    <x v="2"/>
    <x v="0"/>
  </r>
  <r>
    <n v="320495"/>
    <s v="ES"/>
    <n v="32005"/>
    <x v="77"/>
    <s v="São Roque do Canaã"/>
    <x v="71"/>
    <s v="São Roque do Canaã"/>
    <n v="320495"/>
    <x v="0"/>
    <x v="0"/>
    <x v="1"/>
    <x v="0"/>
    <x v="0"/>
  </r>
  <r>
    <n v="320500"/>
    <s v="ES"/>
    <n v="32002"/>
    <x v="76"/>
    <s v="Serra"/>
    <x v="70"/>
    <s v="Serra"/>
    <n v="320500"/>
    <x v="0"/>
    <x v="31"/>
    <x v="1"/>
    <x v="0"/>
    <x v="0"/>
  </r>
  <r>
    <n v="320501"/>
    <s v="ES"/>
    <n v="32005"/>
    <x v="77"/>
    <s v="Sooretama"/>
    <x v="71"/>
    <s v="Sooretama"/>
    <n v="320501"/>
    <x v="0"/>
    <x v="0"/>
    <x v="1"/>
    <x v="0"/>
    <x v="0"/>
  </r>
  <r>
    <n v="320503"/>
    <s v="ES"/>
    <n v="32004"/>
    <x v="78"/>
    <s v="Vargem Alta"/>
    <x v="72"/>
    <s v="Vargem Alta"/>
    <n v="320503"/>
    <x v="0"/>
    <x v="32"/>
    <x v="1"/>
    <x v="0"/>
    <x v="0"/>
  </r>
  <r>
    <n v="320506"/>
    <s v="ES"/>
    <n v="32002"/>
    <x v="76"/>
    <s v="Venda Nova do Imigrante"/>
    <x v="70"/>
    <s v="Venda Nova do Imigrante"/>
    <n v="320506"/>
    <x v="0"/>
    <x v="31"/>
    <x v="1"/>
    <x v="1"/>
    <x v="0"/>
  </r>
  <r>
    <n v="320510"/>
    <s v="ES"/>
    <n v="32002"/>
    <x v="76"/>
    <s v="Viana"/>
    <x v="70"/>
    <s v="Viana"/>
    <n v="320510"/>
    <x v="0"/>
    <x v="31"/>
    <x v="1"/>
    <x v="0"/>
    <x v="1"/>
  </r>
  <r>
    <n v="320515"/>
    <s v="ES"/>
    <n v="32005"/>
    <x v="77"/>
    <s v="Vila Pavão"/>
    <x v="71"/>
    <s v="Vila Pavão"/>
    <n v="320515"/>
    <x v="0"/>
    <x v="0"/>
    <x v="1"/>
    <x v="1"/>
    <x v="0"/>
  </r>
  <r>
    <n v="320517"/>
    <s v="ES"/>
    <n v="32005"/>
    <x v="77"/>
    <s v="Vila Valério"/>
    <x v="71"/>
    <s v="Vila Valério"/>
    <n v="320517"/>
    <x v="0"/>
    <x v="0"/>
    <x v="1"/>
    <x v="0"/>
    <x v="1"/>
  </r>
  <r>
    <n v="320520"/>
    <s v="ES"/>
    <n v="32002"/>
    <x v="76"/>
    <s v="Vila Velha"/>
    <x v="70"/>
    <s v="Vila Velha"/>
    <n v="320520"/>
    <x v="0"/>
    <x v="31"/>
    <x v="1"/>
    <x v="1"/>
    <x v="0"/>
  </r>
  <r>
    <n v="320530"/>
    <s v="ES"/>
    <n v="32002"/>
    <x v="76"/>
    <s v="Vitória"/>
    <x v="70"/>
    <s v="Vitória"/>
    <n v="320530"/>
    <x v="0"/>
    <x v="31"/>
    <x v="1"/>
    <x v="0"/>
    <x v="1"/>
  </r>
  <r>
    <n v="520005"/>
    <s v="GO"/>
    <n v="52001"/>
    <x v="79"/>
    <s v="Abadia de Goiás"/>
    <x v="74"/>
    <s v="Abadia de Goiás"/>
    <n v="520005"/>
    <x v="0"/>
    <x v="33"/>
    <x v="2"/>
    <x v="0"/>
    <x v="0"/>
  </r>
  <r>
    <n v="520010"/>
    <s v="GO"/>
    <n v="52011"/>
    <x v="80"/>
    <s v="Abadiânia"/>
    <x v="75"/>
    <s v="Abadiânia"/>
    <n v="520010"/>
    <x v="0"/>
    <x v="34"/>
    <x v="2"/>
    <x v="0"/>
    <x v="0"/>
  </r>
  <r>
    <n v="520013"/>
    <s v="GO"/>
    <n v="52015"/>
    <x v="81"/>
    <s v="Acreúna"/>
    <x v="76"/>
    <s v="Acreúna"/>
    <n v="520013"/>
    <x v="0"/>
    <x v="35"/>
    <x v="2"/>
    <x v="0"/>
    <x v="0"/>
  </r>
  <r>
    <n v="520015"/>
    <s v="GO"/>
    <n v="52010"/>
    <x v="82"/>
    <s v="Adelândia"/>
    <x v="77"/>
    <s v="Adelândia"/>
    <n v="520015"/>
    <x v="0"/>
    <x v="36"/>
    <x v="2"/>
    <x v="0"/>
    <x v="0"/>
  </r>
  <r>
    <n v="520017"/>
    <s v="GO"/>
    <n v="52003"/>
    <x v="83"/>
    <s v="Água Fria de Goiás"/>
    <x v="78"/>
    <s v="Água Fria de Goiás"/>
    <n v="520017"/>
    <x v="0"/>
    <x v="37"/>
    <x v="2"/>
    <x v="0"/>
    <x v="0"/>
  </r>
  <r>
    <n v="520020"/>
    <s v="GO"/>
    <n v="52017"/>
    <x v="78"/>
    <s v="Água Limpa"/>
    <x v="79"/>
    <s v="Água Limpa"/>
    <n v="520020"/>
    <x v="0"/>
    <x v="32"/>
    <x v="2"/>
    <x v="0"/>
    <x v="0"/>
  </r>
  <r>
    <n v="520025"/>
    <s v="GO"/>
    <n v="52004"/>
    <x v="84"/>
    <s v="Águas Lindas de Goiás"/>
    <x v="80"/>
    <s v="Águas Lindas de Goiás"/>
    <n v="520025"/>
    <x v="0"/>
    <x v="38"/>
    <x v="2"/>
    <x v="0"/>
    <x v="0"/>
  </r>
  <r>
    <n v="520030"/>
    <s v="GO"/>
    <n v="52011"/>
    <x v="80"/>
    <s v="Alexânia"/>
    <x v="75"/>
    <s v="Alexânia"/>
    <n v="520030"/>
    <x v="0"/>
    <x v="34"/>
    <x v="2"/>
    <x v="0"/>
    <x v="0"/>
  </r>
  <r>
    <n v="520050"/>
    <s v="GO"/>
    <n v="52017"/>
    <x v="78"/>
    <s v="Aloândia"/>
    <x v="79"/>
    <s v="Aloândia"/>
    <n v="520050"/>
    <x v="0"/>
    <x v="32"/>
    <x v="2"/>
    <x v="0"/>
    <x v="0"/>
  </r>
  <r>
    <n v="520055"/>
    <s v="GO"/>
    <n v="52014"/>
    <x v="85"/>
    <s v="Alto Horizonte"/>
    <x v="81"/>
    <s v="Alto Horizonte"/>
    <n v="520055"/>
    <x v="0"/>
    <x v="39"/>
    <x v="2"/>
    <x v="0"/>
    <x v="0"/>
  </r>
  <r>
    <n v="520060"/>
    <s v="GO"/>
    <n v="52003"/>
    <x v="83"/>
    <s v="Alto Paraíso de Goiás"/>
    <x v="82"/>
    <s v="Alto Paraíso de Goiás"/>
    <n v="520060"/>
    <x v="0"/>
    <x v="37"/>
    <x v="1"/>
    <x v="0"/>
    <x v="0"/>
  </r>
  <r>
    <n v="520080"/>
    <s v="GO"/>
    <n v="52007"/>
    <x v="86"/>
    <s v="Alvorada do Norte"/>
    <x v="78"/>
    <s v="Alvorada do Norte"/>
    <n v="520080"/>
    <x v="0"/>
    <x v="0"/>
    <x v="1"/>
    <x v="0"/>
    <x v="0"/>
  </r>
  <r>
    <n v="520082"/>
    <s v="GO"/>
    <n v="52014"/>
    <x v="85"/>
    <s v="Amaralina"/>
    <x v="81"/>
    <s v="Amaralina"/>
    <n v="520082"/>
    <x v="0"/>
    <x v="39"/>
    <x v="2"/>
    <x v="0"/>
    <x v="0"/>
  </r>
  <r>
    <n v="520085"/>
    <s v="GO"/>
    <n v="52012"/>
    <x v="87"/>
    <s v="Americano do Brasil"/>
    <x v="83"/>
    <s v="Americano do Brasil"/>
    <n v="520085"/>
    <x v="0"/>
    <x v="40"/>
    <x v="2"/>
    <x v="0"/>
    <x v="0"/>
  </r>
  <r>
    <n v="520090"/>
    <s v="GO"/>
    <n v="52009"/>
    <x v="88"/>
    <s v="Amorinópolis"/>
    <x v="84"/>
    <s v="Amorinópolis"/>
    <n v="520090"/>
    <x v="0"/>
    <x v="41"/>
    <x v="2"/>
    <x v="0"/>
    <x v="0"/>
  </r>
  <r>
    <n v="520110"/>
    <s v="GO"/>
    <n v="52011"/>
    <x v="80"/>
    <s v="Anápolis"/>
    <x v="75"/>
    <s v="Anápolis"/>
    <n v="520110"/>
    <x v="0"/>
    <x v="34"/>
    <x v="2"/>
    <x v="0"/>
    <x v="0"/>
  </r>
  <r>
    <n v="520120"/>
    <s v="GO"/>
    <n v="52005"/>
    <x v="89"/>
    <s v="Anhanguera"/>
    <x v="85"/>
    <s v="Anhanguera"/>
    <n v="520120"/>
    <x v="0"/>
    <x v="42"/>
    <x v="2"/>
    <x v="0"/>
    <x v="0"/>
  </r>
  <r>
    <n v="520130"/>
    <s v="GO"/>
    <n v="52001"/>
    <x v="79"/>
    <s v="Anicuns"/>
    <x v="74"/>
    <s v="Anicuns"/>
    <n v="520130"/>
    <x v="0"/>
    <x v="33"/>
    <x v="2"/>
    <x v="0"/>
    <x v="0"/>
  </r>
  <r>
    <n v="520140"/>
    <s v="GO"/>
    <n v="52002"/>
    <x v="90"/>
    <s v="Aparecida de Goiânia"/>
    <x v="86"/>
    <s v="Aparecida de Goiânia"/>
    <n v="520140"/>
    <x v="0"/>
    <x v="43"/>
    <x v="2"/>
    <x v="0"/>
    <x v="0"/>
  </r>
  <r>
    <n v="520145"/>
    <s v="GO"/>
    <n v="52015"/>
    <x v="81"/>
    <s v="Aparecida do Rio Doce"/>
    <x v="76"/>
    <s v="Aparecida do Rio Doce"/>
    <n v="520145"/>
    <x v="0"/>
    <x v="35"/>
    <x v="2"/>
    <x v="0"/>
    <x v="0"/>
  </r>
  <r>
    <n v="520150"/>
    <s v="GO"/>
    <n v="52016"/>
    <x v="91"/>
    <s v="Aporé"/>
    <x v="87"/>
    <s v="Aporé"/>
    <n v="520150"/>
    <x v="0"/>
    <x v="44"/>
    <x v="2"/>
    <x v="0"/>
    <x v="0"/>
  </r>
  <r>
    <n v="520160"/>
    <s v="GO"/>
    <n v="52001"/>
    <x v="79"/>
    <s v="Araçu"/>
    <x v="74"/>
    <s v="Araçu"/>
    <n v="520160"/>
    <x v="0"/>
    <x v="33"/>
    <x v="2"/>
    <x v="0"/>
    <x v="0"/>
  </r>
  <r>
    <n v="520170"/>
    <s v="GO"/>
    <n v="52009"/>
    <x v="88"/>
    <s v="Aragarças"/>
    <x v="84"/>
    <s v="Aragarças"/>
    <n v="520170"/>
    <x v="0"/>
    <x v="41"/>
    <x v="2"/>
    <x v="0"/>
    <x v="0"/>
  </r>
  <r>
    <n v="520180"/>
    <s v="GO"/>
    <n v="52002"/>
    <x v="90"/>
    <s v="Aragoiânia"/>
    <x v="86"/>
    <s v="Aragoiânia"/>
    <n v="520180"/>
    <x v="0"/>
    <x v="43"/>
    <x v="2"/>
    <x v="0"/>
    <x v="0"/>
  </r>
  <r>
    <n v="520215"/>
    <s v="GO"/>
    <n v="52012"/>
    <x v="87"/>
    <s v="Araguapaz"/>
    <x v="83"/>
    <s v="Araguapaz"/>
    <n v="520215"/>
    <x v="0"/>
    <x v="40"/>
    <x v="2"/>
    <x v="0"/>
    <x v="0"/>
  </r>
  <r>
    <n v="520235"/>
    <s v="GO"/>
    <n v="52009"/>
    <x v="88"/>
    <s v="Arenópolis"/>
    <x v="84"/>
    <s v="Arenópolis"/>
    <n v="520235"/>
    <x v="0"/>
    <x v="41"/>
    <x v="2"/>
    <x v="0"/>
    <x v="0"/>
  </r>
  <r>
    <n v="520250"/>
    <s v="GO"/>
    <n v="52012"/>
    <x v="87"/>
    <s v="Aruanã"/>
    <x v="83"/>
    <s v="Aruanã"/>
    <n v="520250"/>
    <x v="0"/>
    <x v="40"/>
    <x v="2"/>
    <x v="0"/>
    <x v="0"/>
  </r>
  <r>
    <n v="520260"/>
    <s v="GO"/>
    <n v="52010"/>
    <x v="82"/>
    <s v="Aurilândia"/>
    <x v="77"/>
    <s v="Aurilândia"/>
    <n v="520260"/>
    <x v="0"/>
    <x v="36"/>
    <x v="2"/>
    <x v="0"/>
    <x v="0"/>
  </r>
  <r>
    <n v="520280"/>
    <s v="GO"/>
    <n v="52001"/>
    <x v="79"/>
    <s v="Avelinópolis"/>
    <x v="74"/>
    <s v="Avelinópolis"/>
    <n v="520280"/>
    <x v="0"/>
    <x v="33"/>
    <x v="2"/>
    <x v="0"/>
    <x v="0"/>
  </r>
  <r>
    <n v="520310"/>
    <s v="GO"/>
    <n v="52009"/>
    <x v="88"/>
    <s v="Baliza"/>
    <x v="84"/>
    <s v="Baliza"/>
    <n v="520310"/>
    <x v="0"/>
    <x v="41"/>
    <x v="2"/>
    <x v="0"/>
    <x v="0"/>
  </r>
  <r>
    <n v="520320"/>
    <s v="GO"/>
    <n v="52018"/>
    <x v="92"/>
    <s v="Barro Alto"/>
    <x v="88"/>
    <s v="Barro Alto"/>
    <n v="520320"/>
    <x v="0"/>
    <x v="0"/>
    <x v="2"/>
    <x v="0"/>
    <x v="0"/>
  </r>
  <r>
    <n v="520330"/>
    <s v="GO"/>
    <n v="52002"/>
    <x v="90"/>
    <s v="Bela Vista de Goiás"/>
    <x v="86"/>
    <s v="Bela Vista de Goiás"/>
    <n v="520330"/>
    <x v="0"/>
    <x v="43"/>
    <x v="2"/>
    <x v="0"/>
    <x v="0"/>
  </r>
  <r>
    <n v="520340"/>
    <s v="GO"/>
    <n v="52009"/>
    <x v="88"/>
    <s v="Bom Jardim de Goiás"/>
    <x v="84"/>
    <s v="Bom Jardim de Goiás"/>
    <n v="520340"/>
    <x v="0"/>
    <x v="41"/>
    <x v="2"/>
    <x v="0"/>
    <x v="0"/>
  </r>
  <r>
    <n v="520350"/>
    <s v="GO"/>
    <n v="52017"/>
    <x v="78"/>
    <s v="Bom Jesus de Goiás"/>
    <x v="79"/>
    <s v="Bom Jesus de Goiás"/>
    <n v="520350"/>
    <x v="0"/>
    <x v="32"/>
    <x v="2"/>
    <x v="0"/>
    <x v="0"/>
  </r>
  <r>
    <n v="520355"/>
    <s v="GO"/>
    <n v="52002"/>
    <x v="90"/>
    <s v="Bonfinópolis"/>
    <x v="86"/>
    <s v="Bonfinópolis"/>
    <n v="520355"/>
    <x v="0"/>
    <x v="43"/>
    <x v="2"/>
    <x v="0"/>
    <x v="0"/>
  </r>
  <r>
    <n v="520357"/>
    <s v="GO"/>
    <n v="52008"/>
    <x v="93"/>
    <s v="Bonópolis"/>
    <x v="89"/>
    <s v="Bonópolis"/>
    <n v="520357"/>
    <x v="0"/>
    <x v="45"/>
    <x v="2"/>
    <x v="0"/>
    <x v="0"/>
  </r>
  <r>
    <n v="520360"/>
    <s v="GO"/>
    <n v="52001"/>
    <x v="79"/>
    <s v="Brazabrantes"/>
    <x v="74"/>
    <s v="Brazabrantes"/>
    <n v="520360"/>
    <x v="0"/>
    <x v="33"/>
    <x v="2"/>
    <x v="0"/>
    <x v="0"/>
  </r>
  <r>
    <n v="520380"/>
    <s v="GO"/>
    <n v="52012"/>
    <x v="87"/>
    <s v="Britânia"/>
    <x v="83"/>
    <s v="Britânia"/>
    <n v="520380"/>
    <x v="0"/>
    <x v="40"/>
    <x v="2"/>
    <x v="0"/>
    <x v="0"/>
  </r>
  <r>
    <n v="520390"/>
    <s v="GO"/>
    <n v="52017"/>
    <x v="78"/>
    <s v="Buriti Alegre"/>
    <x v="79"/>
    <s v="Buriti Alegre"/>
    <n v="520390"/>
    <x v="0"/>
    <x v="32"/>
    <x v="2"/>
    <x v="0"/>
    <x v="0"/>
  </r>
  <r>
    <n v="520393"/>
    <s v="GO"/>
    <n v="52010"/>
    <x v="82"/>
    <s v="Buriti de Goiás"/>
    <x v="77"/>
    <s v="Buriti de Goiás"/>
    <n v="520393"/>
    <x v="0"/>
    <x v="36"/>
    <x v="2"/>
    <x v="0"/>
    <x v="0"/>
  </r>
  <r>
    <n v="520396"/>
    <s v="GO"/>
    <n v="52007"/>
    <x v="86"/>
    <s v="Buritinópolis"/>
    <x v="78"/>
    <s v="Buritinópolis"/>
    <n v="520396"/>
    <x v="0"/>
    <x v="0"/>
    <x v="1"/>
    <x v="0"/>
    <x v="0"/>
  </r>
  <r>
    <n v="520400"/>
    <s v="GO"/>
    <n v="52003"/>
    <x v="83"/>
    <s v="Cabeceiras"/>
    <x v="78"/>
    <s v="Cabeceiras"/>
    <n v="520400"/>
    <x v="0"/>
    <x v="37"/>
    <x v="2"/>
    <x v="0"/>
    <x v="1"/>
  </r>
  <r>
    <n v="520410"/>
    <s v="GO"/>
    <n v="52015"/>
    <x v="81"/>
    <s v="Cachoeira Alta"/>
    <x v="76"/>
    <s v="Cachoeira Alta"/>
    <n v="520410"/>
    <x v="0"/>
    <x v="35"/>
    <x v="2"/>
    <x v="0"/>
    <x v="0"/>
  </r>
  <r>
    <n v="520420"/>
    <s v="GO"/>
    <n v="52010"/>
    <x v="82"/>
    <s v="Cachoeira de Goiás"/>
    <x v="77"/>
    <s v="Cachoeira de Goiás"/>
    <n v="520420"/>
    <x v="0"/>
    <x v="36"/>
    <x v="2"/>
    <x v="0"/>
    <x v="0"/>
  </r>
  <r>
    <n v="520425"/>
    <s v="GO"/>
    <n v="52017"/>
    <x v="78"/>
    <s v="Cachoeira Dourada"/>
    <x v="79"/>
    <s v="Cachoeira Dourada"/>
    <n v="520425"/>
    <x v="0"/>
    <x v="32"/>
    <x v="2"/>
    <x v="0"/>
    <x v="0"/>
  </r>
  <r>
    <n v="520430"/>
    <s v="GO"/>
    <n v="52015"/>
    <x v="81"/>
    <s v="Caçu"/>
    <x v="76"/>
    <s v="Caçu"/>
    <n v="520430"/>
    <x v="0"/>
    <x v="35"/>
    <x v="2"/>
    <x v="0"/>
    <x v="0"/>
  </r>
  <r>
    <n v="520440"/>
    <s v="GO"/>
    <n v="52016"/>
    <x v="91"/>
    <s v="Caiapônia"/>
    <x v="87"/>
    <s v="Caiapônia"/>
    <n v="520440"/>
    <x v="0"/>
    <x v="44"/>
    <x v="2"/>
    <x v="0"/>
    <x v="0"/>
  </r>
  <r>
    <n v="520450"/>
    <s v="GO"/>
    <n v="52005"/>
    <x v="89"/>
    <s v="Caldas Novas"/>
    <x v="85"/>
    <s v="Caldas Novas"/>
    <n v="520450"/>
    <x v="0"/>
    <x v="42"/>
    <x v="2"/>
    <x v="0"/>
    <x v="0"/>
  </r>
  <r>
    <n v="520455"/>
    <s v="GO"/>
    <n v="52002"/>
    <x v="90"/>
    <s v="Caldazinha"/>
    <x v="86"/>
    <s v="Caldazinha"/>
    <n v="520455"/>
    <x v="0"/>
    <x v="43"/>
    <x v="2"/>
    <x v="0"/>
    <x v="0"/>
  </r>
  <r>
    <n v="520460"/>
    <s v="GO"/>
    <n v="52001"/>
    <x v="79"/>
    <s v="Campestre de Goiás"/>
    <x v="74"/>
    <s v="Campestre de Goiás"/>
    <n v="520460"/>
    <x v="0"/>
    <x v="33"/>
    <x v="2"/>
    <x v="0"/>
    <x v="0"/>
  </r>
  <r>
    <n v="520465"/>
    <s v="GO"/>
    <n v="52008"/>
    <x v="93"/>
    <s v="Campinaçu"/>
    <x v="89"/>
    <s v="Campinaçu"/>
    <n v="520465"/>
    <x v="0"/>
    <x v="45"/>
    <x v="2"/>
    <x v="0"/>
    <x v="0"/>
  </r>
  <r>
    <n v="520470"/>
    <s v="GO"/>
    <n v="52014"/>
    <x v="85"/>
    <s v="Campinorte"/>
    <x v="81"/>
    <s v="Campinorte"/>
    <n v="520470"/>
    <x v="0"/>
    <x v="39"/>
    <x v="2"/>
    <x v="0"/>
    <x v="0"/>
  </r>
  <r>
    <n v="520480"/>
    <s v="GO"/>
    <n v="52005"/>
    <x v="89"/>
    <s v="Campo Alegre de Goiás"/>
    <x v="85"/>
    <s v="Campo Alegre de Goiás"/>
    <n v="520480"/>
    <x v="0"/>
    <x v="42"/>
    <x v="2"/>
    <x v="0"/>
    <x v="0"/>
  </r>
  <r>
    <n v="520485"/>
    <s v="GO"/>
    <n v="52011"/>
    <x v="80"/>
    <s v="Campo Limpo de Goiás"/>
    <x v="75"/>
    <s v="Campo Limpo de Goiás"/>
    <n v="520485"/>
    <x v="0"/>
    <x v="34"/>
    <x v="2"/>
    <x v="0"/>
    <x v="0"/>
  </r>
  <r>
    <n v="520490"/>
    <s v="GO"/>
    <n v="52006"/>
    <x v="94"/>
    <s v="Campos Belos"/>
    <x v="82"/>
    <s v="Campos Belos"/>
    <n v="520490"/>
    <x v="0"/>
    <x v="0"/>
    <x v="2"/>
    <x v="0"/>
    <x v="0"/>
  </r>
  <r>
    <n v="520495"/>
    <s v="GO"/>
    <n v="52013"/>
    <x v="95"/>
    <s v="Campos Verdes"/>
    <x v="88"/>
    <s v="Campos Verdes"/>
    <n v="520495"/>
    <x v="0"/>
    <x v="0"/>
    <x v="2"/>
    <x v="1"/>
    <x v="0"/>
  </r>
  <r>
    <n v="520500"/>
    <s v="GO"/>
    <n v="52013"/>
    <x v="95"/>
    <s v="Carmo do Rio Verde"/>
    <x v="88"/>
    <s v="Carmo do Rio Verde"/>
    <n v="520500"/>
    <x v="0"/>
    <x v="0"/>
    <x v="2"/>
    <x v="0"/>
    <x v="1"/>
  </r>
  <r>
    <n v="520505"/>
    <s v="GO"/>
    <n v="52015"/>
    <x v="81"/>
    <s v="Castelândia"/>
    <x v="76"/>
    <s v="Castelândia"/>
    <n v="520505"/>
    <x v="0"/>
    <x v="35"/>
    <x v="2"/>
    <x v="0"/>
    <x v="0"/>
  </r>
  <r>
    <n v="520510"/>
    <s v="GO"/>
    <n v="52005"/>
    <x v="89"/>
    <s v="Catalão"/>
    <x v="85"/>
    <s v="Catalão"/>
    <n v="520510"/>
    <x v="0"/>
    <x v="42"/>
    <x v="2"/>
    <x v="0"/>
    <x v="0"/>
  </r>
  <r>
    <n v="520520"/>
    <s v="GO"/>
    <n v="52001"/>
    <x v="79"/>
    <s v="Caturaí"/>
    <x v="74"/>
    <s v="Caturaí"/>
    <n v="520520"/>
    <x v="0"/>
    <x v="33"/>
    <x v="2"/>
    <x v="0"/>
    <x v="0"/>
  </r>
  <r>
    <n v="520530"/>
    <s v="GO"/>
    <n v="52006"/>
    <x v="94"/>
    <s v="Cavalcante"/>
    <x v="82"/>
    <s v="Cavalcante"/>
    <n v="520530"/>
    <x v="0"/>
    <x v="0"/>
    <x v="2"/>
    <x v="0"/>
    <x v="0"/>
  </r>
  <r>
    <n v="520540"/>
    <s v="GO"/>
    <n v="52013"/>
    <x v="95"/>
    <s v="Ceres"/>
    <x v="88"/>
    <s v="Ceres"/>
    <n v="520540"/>
    <x v="0"/>
    <x v="0"/>
    <x v="2"/>
    <x v="0"/>
    <x v="0"/>
  </r>
  <r>
    <n v="520545"/>
    <s v="GO"/>
    <n v="52002"/>
    <x v="90"/>
    <s v="Cezarina"/>
    <x v="86"/>
    <s v="Cezarina"/>
    <n v="520545"/>
    <x v="0"/>
    <x v="43"/>
    <x v="2"/>
    <x v="0"/>
    <x v="0"/>
  </r>
  <r>
    <n v="520547"/>
    <s v="GO"/>
    <n v="52016"/>
    <x v="91"/>
    <s v="Chapadão do Céu"/>
    <x v="87"/>
    <s v="Chapadão do Céu"/>
    <n v="520547"/>
    <x v="0"/>
    <x v="44"/>
    <x v="2"/>
    <x v="0"/>
    <x v="0"/>
  </r>
  <r>
    <n v="520549"/>
    <s v="GO"/>
    <n v="52004"/>
    <x v="84"/>
    <s v="Cidade Ocidental"/>
    <x v="80"/>
    <s v="Cidade Ocidental"/>
    <n v="520549"/>
    <x v="0"/>
    <x v="38"/>
    <x v="2"/>
    <x v="0"/>
    <x v="0"/>
  </r>
  <r>
    <n v="520551"/>
    <s v="GO"/>
    <n v="52011"/>
    <x v="80"/>
    <s v="Cocalzinho de Goiás"/>
    <x v="75"/>
    <s v="Cocalzinho de Goiás"/>
    <n v="520551"/>
    <x v="0"/>
    <x v="34"/>
    <x v="2"/>
    <x v="0"/>
    <x v="0"/>
  </r>
  <r>
    <n v="520552"/>
    <s v="GO"/>
    <n v="52014"/>
    <x v="85"/>
    <s v="Colinas do Sul"/>
    <x v="81"/>
    <s v="Colinas do Sul"/>
    <n v="520552"/>
    <x v="0"/>
    <x v="39"/>
    <x v="2"/>
    <x v="0"/>
    <x v="0"/>
  </r>
  <r>
    <n v="520570"/>
    <s v="GO"/>
    <n v="52010"/>
    <x v="82"/>
    <s v="Córrego do Ouro"/>
    <x v="77"/>
    <s v="Córrego do Ouro"/>
    <n v="520570"/>
    <x v="0"/>
    <x v="36"/>
    <x v="2"/>
    <x v="0"/>
    <x v="0"/>
  </r>
  <r>
    <n v="520580"/>
    <s v="GO"/>
    <n v="52011"/>
    <x v="80"/>
    <s v="Corumbá de Goiás"/>
    <x v="75"/>
    <s v="Corumbá de Goiás"/>
    <n v="520580"/>
    <x v="0"/>
    <x v="34"/>
    <x v="2"/>
    <x v="0"/>
    <x v="0"/>
  </r>
  <r>
    <n v="520590"/>
    <s v="GO"/>
    <n v="52005"/>
    <x v="89"/>
    <s v="Corumbaíba"/>
    <x v="85"/>
    <s v="Corumbaíba"/>
    <n v="520590"/>
    <x v="0"/>
    <x v="42"/>
    <x v="2"/>
    <x v="0"/>
    <x v="0"/>
  </r>
  <r>
    <n v="520620"/>
    <s v="GO"/>
    <n v="52004"/>
    <x v="84"/>
    <s v="Cristalina"/>
    <x v="80"/>
    <s v="Cristalina"/>
    <n v="520620"/>
    <x v="0"/>
    <x v="38"/>
    <x v="2"/>
    <x v="0"/>
    <x v="0"/>
  </r>
  <r>
    <n v="520630"/>
    <s v="GO"/>
    <n v="52002"/>
    <x v="90"/>
    <s v="Cristianópolis"/>
    <x v="86"/>
    <s v="Cristianópolis"/>
    <n v="520630"/>
    <x v="0"/>
    <x v="43"/>
    <x v="2"/>
    <x v="0"/>
    <x v="0"/>
  </r>
  <r>
    <n v="520640"/>
    <s v="GO"/>
    <n v="52013"/>
    <x v="95"/>
    <s v="Crixás"/>
    <x v="88"/>
    <s v="Crixás"/>
    <n v="520640"/>
    <x v="0"/>
    <x v="0"/>
    <x v="2"/>
    <x v="0"/>
    <x v="0"/>
  </r>
  <r>
    <n v="520650"/>
    <s v="GO"/>
    <n v="52002"/>
    <x v="90"/>
    <s v="Cromínia"/>
    <x v="86"/>
    <s v="Cromínia"/>
    <n v="520650"/>
    <x v="0"/>
    <x v="43"/>
    <x v="2"/>
    <x v="0"/>
    <x v="0"/>
  </r>
  <r>
    <n v="520660"/>
    <s v="GO"/>
    <n v="52005"/>
    <x v="89"/>
    <s v="Cumari"/>
    <x v="85"/>
    <s v="Cumari"/>
    <n v="520660"/>
    <x v="0"/>
    <x v="42"/>
    <x v="2"/>
    <x v="0"/>
    <x v="0"/>
  </r>
  <r>
    <n v="520670"/>
    <s v="GO"/>
    <n v="52007"/>
    <x v="86"/>
    <s v="Damianópolis"/>
    <x v="78"/>
    <s v="Damianópolis"/>
    <n v="520670"/>
    <x v="0"/>
    <x v="0"/>
    <x v="1"/>
    <x v="0"/>
    <x v="0"/>
  </r>
  <r>
    <n v="520680"/>
    <s v="GO"/>
    <n v="52001"/>
    <x v="79"/>
    <s v="Damolândia"/>
    <x v="74"/>
    <s v="Damolândia"/>
    <n v="520680"/>
    <x v="0"/>
    <x v="33"/>
    <x v="2"/>
    <x v="0"/>
    <x v="0"/>
  </r>
  <r>
    <n v="520690"/>
    <s v="GO"/>
    <n v="52005"/>
    <x v="89"/>
    <s v="Davinópolis"/>
    <x v="85"/>
    <s v="Davinópolis"/>
    <n v="520690"/>
    <x v="0"/>
    <x v="42"/>
    <x v="2"/>
    <x v="0"/>
    <x v="0"/>
  </r>
  <r>
    <n v="520710"/>
    <s v="GO"/>
    <n v="52009"/>
    <x v="88"/>
    <s v="Diorama"/>
    <x v="84"/>
    <s v="Diorama"/>
    <n v="520710"/>
    <x v="0"/>
    <x v="41"/>
    <x v="2"/>
    <x v="0"/>
    <x v="0"/>
  </r>
  <r>
    <n v="520830"/>
    <s v="GO"/>
    <n v="52006"/>
    <x v="94"/>
    <s v="Divinópolis de Goiás"/>
    <x v="82"/>
    <s v="Divinópolis de Goiás"/>
    <n v="520830"/>
    <x v="0"/>
    <x v="0"/>
    <x v="2"/>
    <x v="0"/>
    <x v="0"/>
  </r>
  <r>
    <n v="520725"/>
    <s v="GO"/>
    <n v="52016"/>
    <x v="91"/>
    <s v="Doverlândia"/>
    <x v="87"/>
    <s v="Doverlândia"/>
    <n v="520725"/>
    <x v="0"/>
    <x v="44"/>
    <x v="2"/>
    <x v="0"/>
    <x v="0"/>
  </r>
  <r>
    <n v="520735"/>
    <s v="GO"/>
    <n v="52002"/>
    <x v="90"/>
    <s v="Edealina"/>
    <x v="86"/>
    <s v="Edealina"/>
    <n v="520735"/>
    <x v="0"/>
    <x v="43"/>
    <x v="2"/>
    <x v="1"/>
    <x v="0"/>
  </r>
  <r>
    <n v="520740"/>
    <s v="GO"/>
    <n v="52002"/>
    <x v="90"/>
    <s v="Edéia"/>
    <x v="86"/>
    <s v="Edéia"/>
    <n v="520740"/>
    <x v="0"/>
    <x v="43"/>
    <x v="2"/>
    <x v="0"/>
    <x v="1"/>
  </r>
  <r>
    <n v="520750"/>
    <s v="GO"/>
    <n v="52008"/>
    <x v="93"/>
    <s v="Estrela do Norte"/>
    <x v="89"/>
    <s v="Estrela do Norte"/>
    <n v="520750"/>
    <x v="0"/>
    <x v="45"/>
    <x v="2"/>
    <x v="0"/>
    <x v="0"/>
  </r>
  <r>
    <n v="520753"/>
    <s v="GO"/>
    <n v="52012"/>
    <x v="87"/>
    <s v="Faina"/>
    <x v="83"/>
    <s v="Faina"/>
    <n v="520753"/>
    <x v="0"/>
    <x v="40"/>
    <x v="2"/>
    <x v="0"/>
    <x v="0"/>
  </r>
  <r>
    <n v="520760"/>
    <s v="GO"/>
    <n v="52009"/>
    <x v="88"/>
    <s v="Fazenda Nova"/>
    <x v="84"/>
    <s v="Fazenda Nova"/>
    <n v="520760"/>
    <x v="0"/>
    <x v="41"/>
    <x v="2"/>
    <x v="0"/>
    <x v="0"/>
  </r>
  <r>
    <n v="520780"/>
    <s v="GO"/>
    <n v="52010"/>
    <x v="82"/>
    <s v="Firminópolis"/>
    <x v="77"/>
    <s v="Firminópolis"/>
    <n v="520780"/>
    <x v="0"/>
    <x v="36"/>
    <x v="2"/>
    <x v="0"/>
    <x v="0"/>
  </r>
  <r>
    <n v="520790"/>
    <s v="GO"/>
    <n v="52003"/>
    <x v="83"/>
    <s v="Flores de Goiás"/>
    <x v="78"/>
    <s v="Flores de Goiás"/>
    <n v="520790"/>
    <x v="0"/>
    <x v="37"/>
    <x v="2"/>
    <x v="1"/>
    <x v="0"/>
  </r>
  <r>
    <n v="520800"/>
    <s v="GO"/>
    <n v="52003"/>
    <x v="83"/>
    <s v="Formosa"/>
    <x v="78"/>
    <s v="Formosa"/>
    <n v="520800"/>
    <x v="0"/>
    <x v="37"/>
    <x v="2"/>
    <x v="0"/>
    <x v="1"/>
  </r>
  <r>
    <n v="520810"/>
    <s v="GO"/>
    <n v="52008"/>
    <x v="93"/>
    <s v="Formoso"/>
    <x v="89"/>
    <s v="Formoso"/>
    <n v="520810"/>
    <x v="0"/>
    <x v="45"/>
    <x v="2"/>
    <x v="0"/>
    <x v="0"/>
  </r>
  <r>
    <n v="520815"/>
    <s v="GO"/>
    <n v="52011"/>
    <x v="80"/>
    <s v="Gameleira de Goiás"/>
    <x v="75"/>
    <s v="Gameleira de Goiás"/>
    <n v="520815"/>
    <x v="0"/>
    <x v="34"/>
    <x v="2"/>
    <x v="1"/>
    <x v="0"/>
  </r>
  <r>
    <n v="520840"/>
    <s v="GO"/>
    <n v="52011"/>
    <x v="80"/>
    <s v="Goianápolis"/>
    <x v="75"/>
    <s v="Goianápolis"/>
    <n v="520840"/>
    <x v="0"/>
    <x v="34"/>
    <x v="2"/>
    <x v="0"/>
    <x v="1"/>
  </r>
  <r>
    <n v="520850"/>
    <s v="GO"/>
    <n v="52005"/>
    <x v="89"/>
    <s v="Goiandira"/>
    <x v="85"/>
    <s v="Goiandira"/>
    <n v="520850"/>
    <x v="0"/>
    <x v="42"/>
    <x v="2"/>
    <x v="0"/>
    <x v="0"/>
  </r>
  <r>
    <n v="520860"/>
    <s v="GO"/>
    <n v="52018"/>
    <x v="92"/>
    <s v="Goianésia"/>
    <x v="88"/>
    <s v="Goianésia"/>
    <n v="520860"/>
    <x v="0"/>
    <x v="0"/>
    <x v="2"/>
    <x v="0"/>
    <x v="0"/>
  </r>
  <r>
    <n v="520870"/>
    <s v="GO"/>
    <n v="52001"/>
    <x v="79"/>
    <s v="Goiânia"/>
    <x v="74"/>
    <s v="Goiânia"/>
    <n v="520870"/>
    <x v="0"/>
    <x v="33"/>
    <x v="2"/>
    <x v="1"/>
    <x v="0"/>
  </r>
  <r>
    <n v="520880"/>
    <s v="GO"/>
    <n v="52001"/>
    <x v="79"/>
    <s v="Goianira"/>
    <x v="74"/>
    <s v="Goianira"/>
    <n v="520880"/>
    <x v="0"/>
    <x v="33"/>
    <x v="2"/>
    <x v="0"/>
    <x v="1"/>
  </r>
  <r>
    <n v="520890"/>
    <s v="GO"/>
    <n v="52012"/>
    <x v="87"/>
    <s v="Goiás"/>
    <x v="83"/>
    <s v="Goiás"/>
    <n v="520890"/>
    <x v="0"/>
    <x v="40"/>
    <x v="2"/>
    <x v="0"/>
    <x v="0"/>
  </r>
  <r>
    <n v="520910"/>
    <s v="GO"/>
    <n v="52017"/>
    <x v="78"/>
    <s v="Goiatuba"/>
    <x v="79"/>
    <s v="Goiatuba"/>
    <n v="520910"/>
    <x v="0"/>
    <x v="32"/>
    <x v="2"/>
    <x v="1"/>
    <x v="0"/>
  </r>
  <r>
    <n v="520915"/>
    <s v="GO"/>
    <n v="52017"/>
    <x v="78"/>
    <s v="Gouvelândia"/>
    <x v="79"/>
    <s v="Gouvelândia"/>
    <n v="520915"/>
    <x v="0"/>
    <x v="32"/>
    <x v="2"/>
    <x v="0"/>
    <x v="1"/>
  </r>
  <r>
    <n v="520920"/>
    <s v="GO"/>
    <n v="52001"/>
    <x v="79"/>
    <s v="Guapó"/>
    <x v="74"/>
    <s v="Guapó"/>
    <n v="520920"/>
    <x v="0"/>
    <x v="33"/>
    <x v="2"/>
    <x v="0"/>
    <x v="0"/>
  </r>
  <r>
    <n v="520929"/>
    <s v="GO"/>
    <n v="52012"/>
    <x v="87"/>
    <s v="Guaraíta"/>
    <x v="83"/>
    <s v="Guaraíta"/>
    <n v="520929"/>
    <x v="0"/>
    <x v="40"/>
    <x v="2"/>
    <x v="0"/>
    <x v="0"/>
  </r>
  <r>
    <n v="520940"/>
    <s v="GO"/>
    <n v="52007"/>
    <x v="86"/>
    <s v="Guarani de Goiás"/>
    <x v="78"/>
    <s v="Guarani de Goiás"/>
    <n v="520940"/>
    <x v="0"/>
    <x v="0"/>
    <x v="1"/>
    <x v="0"/>
    <x v="0"/>
  </r>
  <r>
    <n v="520945"/>
    <s v="GO"/>
    <n v="52013"/>
    <x v="95"/>
    <s v="Guarinos"/>
    <x v="88"/>
    <s v="Guarinos"/>
    <n v="520945"/>
    <x v="0"/>
    <x v="0"/>
    <x v="2"/>
    <x v="0"/>
    <x v="0"/>
  </r>
  <r>
    <n v="520960"/>
    <s v="GO"/>
    <n v="52012"/>
    <x v="87"/>
    <s v="Heitoraí"/>
    <x v="83"/>
    <s v="Heitoraí"/>
    <n v="520960"/>
    <x v="0"/>
    <x v="40"/>
    <x v="2"/>
    <x v="0"/>
    <x v="0"/>
  </r>
  <r>
    <n v="520970"/>
    <s v="GO"/>
    <n v="52002"/>
    <x v="90"/>
    <s v="Hidrolândia"/>
    <x v="86"/>
    <s v="Hidrolândia"/>
    <n v="520970"/>
    <x v="0"/>
    <x v="43"/>
    <x v="2"/>
    <x v="0"/>
    <x v="0"/>
  </r>
  <r>
    <n v="520980"/>
    <s v="GO"/>
    <n v="52014"/>
    <x v="85"/>
    <s v="Hidrolina"/>
    <x v="81"/>
    <s v="Hidrolina"/>
    <n v="520980"/>
    <x v="0"/>
    <x v="39"/>
    <x v="2"/>
    <x v="0"/>
    <x v="0"/>
  </r>
  <r>
    <n v="520990"/>
    <s v="GO"/>
    <n v="52007"/>
    <x v="86"/>
    <s v="Iaciara"/>
    <x v="78"/>
    <s v="Iaciara"/>
    <n v="520990"/>
    <x v="0"/>
    <x v="0"/>
    <x v="1"/>
    <x v="0"/>
    <x v="0"/>
  </r>
  <r>
    <n v="520993"/>
    <s v="GO"/>
    <n v="52017"/>
    <x v="78"/>
    <s v="Inaciolândia"/>
    <x v="79"/>
    <s v="Inaciolândia"/>
    <n v="520993"/>
    <x v="0"/>
    <x v="32"/>
    <x v="2"/>
    <x v="0"/>
    <x v="0"/>
  </r>
  <r>
    <n v="520995"/>
    <s v="GO"/>
    <n v="52002"/>
    <x v="90"/>
    <s v="Indiara"/>
    <x v="86"/>
    <s v="Indiara"/>
    <n v="520995"/>
    <x v="0"/>
    <x v="43"/>
    <x v="2"/>
    <x v="0"/>
    <x v="0"/>
  </r>
  <r>
    <n v="521000"/>
    <s v="GO"/>
    <n v="52001"/>
    <x v="79"/>
    <s v="Inhumas"/>
    <x v="74"/>
    <s v="Inhumas"/>
    <n v="521000"/>
    <x v="0"/>
    <x v="33"/>
    <x v="2"/>
    <x v="0"/>
    <x v="0"/>
  </r>
  <r>
    <n v="521010"/>
    <s v="GO"/>
    <n v="52005"/>
    <x v="89"/>
    <s v="Ipameri"/>
    <x v="85"/>
    <s v="Ipameri"/>
    <n v="521010"/>
    <x v="0"/>
    <x v="42"/>
    <x v="2"/>
    <x v="0"/>
    <x v="0"/>
  </r>
  <r>
    <n v="521015"/>
    <s v="GO"/>
    <n v="52013"/>
    <x v="95"/>
    <s v="Ipiranga de Goiás"/>
    <x v="88"/>
    <s v="Ipiranga de Goiás"/>
    <n v="521015"/>
    <x v="0"/>
    <x v="0"/>
    <x v="2"/>
    <x v="0"/>
    <x v="0"/>
  </r>
  <r>
    <n v="521020"/>
    <s v="GO"/>
    <n v="52009"/>
    <x v="88"/>
    <s v="Iporá"/>
    <x v="84"/>
    <s v="Iporá"/>
    <n v="521020"/>
    <x v="0"/>
    <x v="41"/>
    <x v="2"/>
    <x v="1"/>
    <x v="0"/>
  </r>
  <r>
    <n v="521030"/>
    <s v="GO"/>
    <n v="52009"/>
    <x v="88"/>
    <s v="Israelândia"/>
    <x v="84"/>
    <s v="Israelândia"/>
    <n v="521030"/>
    <x v="0"/>
    <x v="41"/>
    <x v="2"/>
    <x v="0"/>
    <x v="1"/>
  </r>
  <r>
    <n v="521040"/>
    <s v="GO"/>
    <n v="52012"/>
    <x v="87"/>
    <s v="Itaberaí"/>
    <x v="83"/>
    <s v="Itaberaí"/>
    <n v="521040"/>
    <x v="0"/>
    <x v="40"/>
    <x v="2"/>
    <x v="0"/>
    <x v="0"/>
  </r>
  <r>
    <n v="521056"/>
    <s v="GO"/>
    <n v="52001"/>
    <x v="79"/>
    <s v="Itaguari"/>
    <x v="83"/>
    <s v="Itaguari"/>
    <n v="521056"/>
    <x v="0"/>
    <x v="33"/>
    <x v="1"/>
    <x v="0"/>
    <x v="1"/>
  </r>
  <r>
    <n v="521060"/>
    <s v="GO"/>
    <n v="52018"/>
    <x v="92"/>
    <s v="Itaguaru"/>
    <x v="88"/>
    <s v="Itaguaru"/>
    <n v="521060"/>
    <x v="0"/>
    <x v="0"/>
    <x v="2"/>
    <x v="0"/>
    <x v="0"/>
  </r>
  <r>
    <n v="521080"/>
    <s v="GO"/>
    <n v="52015"/>
    <x v="81"/>
    <s v="Itajá"/>
    <x v="76"/>
    <s v="Itajá"/>
    <n v="521080"/>
    <x v="0"/>
    <x v="35"/>
    <x v="2"/>
    <x v="0"/>
    <x v="0"/>
  </r>
  <r>
    <n v="521090"/>
    <s v="GO"/>
    <n v="52013"/>
    <x v="95"/>
    <s v="Itapaci"/>
    <x v="88"/>
    <s v="Itapaci"/>
    <n v="521090"/>
    <x v="0"/>
    <x v="0"/>
    <x v="2"/>
    <x v="0"/>
    <x v="0"/>
  </r>
  <r>
    <n v="521100"/>
    <s v="GO"/>
    <n v="52012"/>
    <x v="87"/>
    <s v="Itapirapuã"/>
    <x v="83"/>
    <s v="Itapirapuã"/>
    <n v="521100"/>
    <x v="0"/>
    <x v="40"/>
    <x v="2"/>
    <x v="1"/>
    <x v="0"/>
  </r>
  <r>
    <n v="521120"/>
    <s v="GO"/>
    <n v="52012"/>
    <x v="87"/>
    <s v="Itapuranga"/>
    <x v="83"/>
    <s v="Itapuranga"/>
    <n v="521120"/>
    <x v="0"/>
    <x v="40"/>
    <x v="2"/>
    <x v="0"/>
    <x v="1"/>
  </r>
  <r>
    <n v="521130"/>
    <s v="GO"/>
    <n v="52015"/>
    <x v="81"/>
    <s v="Itarumã"/>
    <x v="76"/>
    <s v="Itarumã"/>
    <n v="521130"/>
    <x v="0"/>
    <x v="35"/>
    <x v="2"/>
    <x v="0"/>
    <x v="0"/>
  </r>
  <r>
    <n v="521140"/>
    <s v="GO"/>
    <n v="52001"/>
    <x v="79"/>
    <s v="Itauçu"/>
    <x v="74"/>
    <s v="Itauçu"/>
    <n v="521140"/>
    <x v="0"/>
    <x v="33"/>
    <x v="2"/>
    <x v="0"/>
    <x v="0"/>
  </r>
  <r>
    <n v="521150"/>
    <s v="GO"/>
    <n v="52017"/>
    <x v="78"/>
    <s v="Itumbiara"/>
    <x v="79"/>
    <s v="Itumbiara"/>
    <n v="521150"/>
    <x v="0"/>
    <x v="32"/>
    <x v="2"/>
    <x v="0"/>
    <x v="0"/>
  </r>
  <r>
    <n v="521160"/>
    <s v="GO"/>
    <n v="52009"/>
    <x v="88"/>
    <s v="Ivolândia"/>
    <x v="84"/>
    <s v="Ivolândia"/>
    <n v="521160"/>
    <x v="0"/>
    <x v="41"/>
    <x v="2"/>
    <x v="0"/>
    <x v="0"/>
  </r>
  <r>
    <n v="521170"/>
    <s v="GO"/>
    <n v="52002"/>
    <x v="90"/>
    <s v="Jandaia"/>
    <x v="86"/>
    <s v="Jandaia"/>
    <n v="521170"/>
    <x v="0"/>
    <x v="43"/>
    <x v="2"/>
    <x v="0"/>
    <x v="0"/>
  </r>
  <r>
    <n v="521180"/>
    <s v="GO"/>
    <n v="52018"/>
    <x v="92"/>
    <s v="Jaraguá"/>
    <x v="88"/>
    <s v="Jaraguá"/>
    <n v="521180"/>
    <x v="0"/>
    <x v="0"/>
    <x v="2"/>
    <x v="0"/>
    <x v="0"/>
  </r>
  <r>
    <n v="521190"/>
    <s v="GO"/>
    <n v="52016"/>
    <x v="91"/>
    <s v="Jataí"/>
    <x v="87"/>
    <s v="Jataí"/>
    <n v="521190"/>
    <x v="0"/>
    <x v="44"/>
    <x v="2"/>
    <x v="0"/>
    <x v="0"/>
  </r>
  <r>
    <n v="521200"/>
    <s v="GO"/>
    <n v="52009"/>
    <x v="88"/>
    <s v="Jaupaci"/>
    <x v="84"/>
    <s v="Jaupaci"/>
    <n v="521200"/>
    <x v="0"/>
    <x v="41"/>
    <x v="2"/>
    <x v="0"/>
    <x v="0"/>
  </r>
  <r>
    <n v="521205"/>
    <s v="GO"/>
    <n v="52001"/>
    <x v="79"/>
    <s v="Jesúpolis"/>
    <x v="74"/>
    <s v="Jesúpolis"/>
    <n v="521205"/>
    <x v="0"/>
    <x v="33"/>
    <x v="2"/>
    <x v="0"/>
    <x v="0"/>
  </r>
  <r>
    <n v="521210"/>
    <s v="GO"/>
    <n v="52017"/>
    <x v="78"/>
    <s v="Joviânia"/>
    <x v="79"/>
    <s v="Joviânia"/>
    <n v="521210"/>
    <x v="0"/>
    <x v="32"/>
    <x v="2"/>
    <x v="0"/>
    <x v="0"/>
  </r>
  <r>
    <n v="521220"/>
    <s v="GO"/>
    <n v="52012"/>
    <x v="87"/>
    <s v="Jussara"/>
    <x v="83"/>
    <s v="Jussara"/>
    <n v="521220"/>
    <x v="0"/>
    <x v="40"/>
    <x v="2"/>
    <x v="0"/>
    <x v="0"/>
  </r>
  <r>
    <n v="521225"/>
    <s v="GO"/>
    <n v="52015"/>
    <x v="81"/>
    <s v="Lagoa Santa"/>
    <x v="76"/>
    <s v="Lagoa Santa"/>
    <n v="521225"/>
    <x v="0"/>
    <x v="35"/>
    <x v="2"/>
    <x v="0"/>
    <x v="0"/>
  </r>
  <r>
    <n v="521230"/>
    <s v="GO"/>
    <n v="52002"/>
    <x v="90"/>
    <s v="Leopoldo de Bulhões"/>
    <x v="86"/>
    <s v="Leopoldo de Bulhões"/>
    <n v="521230"/>
    <x v="0"/>
    <x v="43"/>
    <x v="2"/>
    <x v="0"/>
    <x v="0"/>
  </r>
  <r>
    <n v="521250"/>
    <s v="GO"/>
    <n v="52004"/>
    <x v="84"/>
    <s v="Luziânia"/>
    <x v="80"/>
    <s v="Luziânia"/>
    <n v="521250"/>
    <x v="0"/>
    <x v="38"/>
    <x v="2"/>
    <x v="0"/>
    <x v="0"/>
  </r>
  <r>
    <n v="521260"/>
    <s v="GO"/>
    <n v="52002"/>
    <x v="90"/>
    <s v="Mairipotaba"/>
    <x v="86"/>
    <s v="Mairipotaba"/>
    <n v="521260"/>
    <x v="0"/>
    <x v="43"/>
    <x v="2"/>
    <x v="0"/>
    <x v="0"/>
  </r>
  <r>
    <n v="521270"/>
    <s v="GO"/>
    <n v="52007"/>
    <x v="86"/>
    <s v="Mambaí"/>
    <x v="78"/>
    <s v="Mambaí"/>
    <n v="521270"/>
    <x v="0"/>
    <x v="0"/>
    <x v="1"/>
    <x v="0"/>
    <x v="0"/>
  </r>
  <r>
    <n v="521280"/>
    <s v="GO"/>
    <n v="52014"/>
    <x v="85"/>
    <s v="Mara Rosa"/>
    <x v="81"/>
    <s v="Mara Rosa"/>
    <n v="521280"/>
    <x v="0"/>
    <x v="39"/>
    <x v="2"/>
    <x v="0"/>
    <x v="0"/>
  </r>
  <r>
    <n v="521290"/>
    <s v="GO"/>
    <n v="52005"/>
    <x v="89"/>
    <s v="Marzagão"/>
    <x v="85"/>
    <s v="Marzagão"/>
    <n v="521290"/>
    <x v="0"/>
    <x v="42"/>
    <x v="2"/>
    <x v="0"/>
    <x v="0"/>
  </r>
  <r>
    <n v="521295"/>
    <s v="GO"/>
    <n v="52012"/>
    <x v="87"/>
    <s v="Matrinchã"/>
    <x v="83"/>
    <s v="Matrinchã"/>
    <n v="521295"/>
    <x v="0"/>
    <x v="40"/>
    <x v="2"/>
    <x v="0"/>
    <x v="0"/>
  </r>
  <r>
    <n v="521300"/>
    <s v="GO"/>
    <n v="52015"/>
    <x v="81"/>
    <s v="Maurilândia"/>
    <x v="76"/>
    <s v="Maurilândia"/>
    <n v="521300"/>
    <x v="0"/>
    <x v="35"/>
    <x v="2"/>
    <x v="0"/>
    <x v="0"/>
  </r>
  <r>
    <n v="521305"/>
    <s v="GO"/>
    <n v="52018"/>
    <x v="92"/>
    <s v="Mimoso de Goiás"/>
    <x v="75"/>
    <s v="Mimoso de Goiás"/>
    <n v="521305"/>
    <x v="0"/>
    <x v="0"/>
    <x v="1"/>
    <x v="0"/>
    <x v="0"/>
  </r>
  <r>
    <n v="521308"/>
    <s v="GO"/>
    <n v="52008"/>
    <x v="93"/>
    <s v="Minaçu"/>
    <x v="89"/>
    <s v="Minaçu"/>
    <n v="521308"/>
    <x v="0"/>
    <x v="45"/>
    <x v="2"/>
    <x v="0"/>
    <x v="0"/>
  </r>
  <r>
    <n v="521310"/>
    <s v="GO"/>
    <n v="52016"/>
    <x v="91"/>
    <s v="Mineiros"/>
    <x v="87"/>
    <s v="Mineiros"/>
    <n v="521310"/>
    <x v="0"/>
    <x v="44"/>
    <x v="2"/>
    <x v="0"/>
    <x v="0"/>
  </r>
  <r>
    <n v="521340"/>
    <s v="GO"/>
    <n v="52009"/>
    <x v="88"/>
    <s v="Moiporá"/>
    <x v="84"/>
    <s v="Moiporá"/>
    <n v="521340"/>
    <x v="0"/>
    <x v="41"/>
    <x v="2"/>
    <x v="0"/>
    <x v="0"/>
  </r>
  <r>
    <n v="521350"/>
    <s v="GO"/>
    <n v="52006"/>
    <x v="94"/>
    <s v="Monte Alegre de Goiás"/>
    <x v="82"/>
    <s v="Monte Alegre de Goiás"/>
    <n v="521350"/>
    <x v="0"/>
    <x v="0"/>
    <x v="2"/>
    <x v="0"/>
    <x v="0"/>
  </r>
  <r>
    <n v="521370"/>
    <s v="GO"/>
    <n v="52009"/>
    <x v="88"/>
    <s v="Montes Claros de Goiás"/>
    <x v="84"/>
    <s v="Montes Claros de Goiás"/>
    <n v="521370"/>
    <x v="0"/>
    <x v="41"/>
    <x v="2"/>
    <x v="0"/>
    <x v="0"/>
  </r>
  <r>
    <n v="521375"/>
    <s v="GO"/>
    <n v="52015"/>
    <x v="81"/>
    <s v="Montividiu"/>
    <x v="76"/>
    <s v="Montividiu"/>
    <n v="521375"/>
    <x v="0"/>
    <x v="35"/>
    <x v="2"/>
    <x v="0"/>
    <x v="0"/>
  </r>
  <r>
    <n v="521377"/>
    <s v="GO"/>
    <n v="52008"/>
    <x v="93"/>
    <s v="Montividiu do Norte"/>
    <x v="89"/>
    <s v="Montividiu do Norte"/>
    <n v="521377"/>
    <x v="0"/>
    <x v="45"/>
    <x v="2"/>
    <x v="0"/>
    <x v="0"/>
  </r>
  <r>
    <n v="521380"/>
    <s v="GO"/>
    <n v="52017"/>
    <x v="78"/>
    <s v="Morrinhos"/>
    <x v="79"/>
    <s v="Morrinhos"/>
    <n v="521380"/>
    <x v="0"/>
    <x v="32"/>
    <x v="2"/>
    <x v="0"/>
    <x v="0"/>
  </r>
  <r>
    <n v="521385"/>
    <s v="GO"/>
    <n v="52013"/>
    <x v="95"/>
    <s v="Morro Agudo de Goiás"/>
    <x v="88"/>
    <s v="Morro Agudo de Goiás"/>
    <n v="521385"/>
    <x v="0"/>
    <x v="0"/>
    <x v="2"/>
    <x v="0"/>
    <x v="0"/>
  </r>
  <r>
    <n v="521390"/>
    <s v="GO"/>
    <n v="52012"/>
    <x v="87"/>
    <s v="Mossâmedes"/>
    <x v="83"/>
    <s v="Mossâmedes"/>
    <n v="521390"/>
    <x v="0"/>
    <x v="40"/>
    <x v="2"/>
    <x v="1"/>
    <x v="0"/>
  </r>
  <r>
    <n v="521400"/>
    <s v="GO"/>
    <n v="52012"/>
    <x v="87"/>
    <s v="Mozarlândia"/>
    <x v="83"/>
    <s v="Mozarlândia"/>
    <n v="521400"/>
    <x v="0"/>
    <x v="40"/>
    <x v="2"/>
    <x v="0"/>
    <x v="1"/>
  </r>
  <r>
    <n v="521405"/>
    <s v="GO"/>
    <n v="52008"/>
    <x v="93"/>
    <s v="Mundo Novo"/>
    <x v="89"/>
    <s v="Mundo Novo"/>
    <n v="521405"/>
    <x v="0"/>
    <x v="45"/>
    <x v="2"/>
    <x v="1"/>
    <x v="0"/>
  </r>
  <r>
    <n v="521410"/>
    <s v="GO"/>
    <n v="52008"/>
    <x v="93"/>
    <s v="Mutunópolis"/>
    <x v="89"/>
    <s v="Mutunópolis"/>
    <n v="521410"/>
    <x v="0"/>
    <x v="45"/>
    <x v="2"/>
    <x v="0"/>
    <x v="1"/>
  </r>
  <r>
    <n v="521440"/>
    <s v="GO"/>
    <n v="52001"/>
    <x v="79"/>
    <s v="Nazário"/>
    <x v="74"/>
    <s v="Nazário"/>
    <n v="521440"/>
    <x v="0"/>
    <x v="33"/>
    <x v="2"/>
    <x v="1"/>
    <x v="0"/>
  </r>
  <r>
    <n v="521450"/>
    <s v="GO"/>
    <n v="52001"/>
    <x v="79"/>
    <s v="Nerópolis"/>
    <x v="74"/>
    <s v="Nerópolis"/>
    <n v="521450"/>
    <x v="0"/>
    <x v="33"/>
    <x v="2"/>
    <x v="0"/>
    <x v="1"/>
  </r>
  <r>
    <n v="521460"/>
    <s v="GO"/>
    <n v="52014"/>
    <x v="85"/>
    <s v="Niquelândia"/>
    <x v="81"/>
    <s v="Niquelândia"/>
    <n v="521460"/>
    <x v="0"/>
    <x v="39"/>
    <x v="2"/>
    <x v="0"/>
    <x v="0"/>
  </r>
  <r>
    <n v="521470"/>
    <s v="GO"/>
    <n v="52013"/>
    <x v="95"/>
    <s v="Nova América"/>
    <x v="88"/>
    <s v="Nova América"/>
    <n v="521470"/>
    <x v="0"/>
    <x v="0"/>
    <x v="2"/>
    <x v="0"/>
    <x v="0"/>
  </r>
  <r>
    <n v="521480"/>
    <s v="GO"/>
    <n v="52005"/>
    <x v="89"/>
    <s v="Nova Aurora"/>
    <x v="85"/>
    <s v="Nova Aurora"/>
    <n v="521480"/>
    <x v="0"/>
    <x v="42"/>
    <x v="2"/>
    <x v="0"/>
    <x v="0"/>
  </r>
  <r>
    <n v="521483"/>
    <s v="GO"/>
    <n v="52012"/>
    <x v="87"/>
    <s v="Nova Crixás"/>
    <x v="83"/>
    <s v="Nova Crixás"/>
    <n v="521483"/>
    <x v="0"/>
    <x v="40"/>
    <x v="2"/>
    <x v="0"/>
    <x v="0"/>
  </r>
  <r>
    <n v="521486"/>
    <s v="GO"/>
    <n v="52013"/>
    <x v="95"/>
    <s v="Nova Glória"/>
    <x v="88"/>
    <s v="Nova Glória"/>
    <n v="521486"/>
    <x v="0"/>
    <x v="0"/>
    <x v="2"/>
    <x v="0"/>
    <x v="0"/>
  </r>
  <r>
    <n v="521487"/>
    <s v="GO"/>
    <n v="52014"/>
    <x v="85"/>
    <s v="Nova Iguaçu de Goiás"/>
    <x v="81"/>
    <s v="Nova Iguaçu de Goiás"/>
    <n v="521487"/>
    <x v="0"/>
    <x v="39"/>
    <x v="2"/>
    <x v="0"/>
    <x v="0"/>
  </r>
  <r>
    <n v="521490"/>
    <s v="GO"/>
    <n v="52007"/>
    <x v="86"/>
    <s v="Nova Roma"/>
    <x v="78"/>
    <s v="Nova Roma"/>
    <n v="521490"/>
    <x v="0"/>
    <x v="0"/>
    <x v="1"/>
    <x v="0"/>
    <x v="0"/>
  </r>
  <r>
    <n v="521500"/>
    <s v="GO"/>
    <n v="52001"/>
    <x v="79"/>
    <s v="Nova Veneza"/>
    <x v="74"/>
    <s v="Nova Veneza"/>
    <n v="521500"/>
    <x v="0"/>
    <x v="33"/>
    <x v="2"/>
    <x v="0"/>
    <x v="0"/>
  </r>
  <r>
    <n v="521520"/>
    <s v="GO"/>
    <n v="52009"/>
    <x v="88"/>
    <s v="Novo Brasil"/>
    <x v="84"/>
    <s v="Novo Brasil"/>
    <n v="521520"/>
    <x v="0"/>
    <x v="41"/>
    <x v="2"/>
    <x v="0"/>
    <x v="0"/>
  </r>
  <r>
    <n v="521523"/>
    <s v="GO"/>
    <n v="52004"/>
    <x v="84"/>
    <s v="Novo Gama"/>
    <x v="80"/>
    <s v="Novo Gama"/>
    <n v="521523"/>
    <x v="0"/>
    <x v="38"/>
    <x v="2"/>
    <x v="0"/>
    <x v="0"/>
  </r>
  <r>
    <n v="521525"/>
    <s v="GO"/>
    <n v="52008"/>
    <x v="93"/>
    <s v="Novo Planalto"/>
    <x v="89"/>
    <s v="Novo Planalto"/>
    <n v="521525"/>
    <x v="0"/>
    <x v="45"/>
    <x v="2"/>
    <x v="0"/>
    <x v="0"/>
  </r>
  <r>
    <n v="521530"/>
    <s v="GO"/>
    <n v="52002"/>
    <x v="90"/>
    <s v="Orizona"/>
    <x v="86"/>
    <s v="Orizona"/>
    <n v="521530"/>
    <x v="0"/>
    <x v="43"/>
    <x v="2"/>
    <x v="0"/>
    <x v="0"/>
  </r>
  <r>
    <n v="521540"/>
    <s v="GO"/>
    <n v="52001"/>
    <x v="79"/>
    <s v="Ouro Verde de Goiás"/>
    <x v="74"/>
    <s v="Ouro Verde de Goiás"/>
    <n v="521540"/>
    <x v="0"/>
    <x v="33"/>
    <x v="2"/>
    <x v="0"/>
    <x v="0"/>
  </r>
  <r>
    <n v="521550"/>
    <s v="GO"/>
    <n v="52005"/>
    <x v="89"/>
    <s v="Ouvidor"/>
    <x v="85"/>
    <s v="Ouvidor"/>
    <n v="521550"/>
    <x v="0"/>
    <x v="42"/>
    <x v="2"/>
    <x v="0"/>
    <x v="0"/>
  </r>
  <r>
    <n v="521560"/>
    <s v="GO"/>
    <n v="52018"/>
    <x v="92"/>
    <s v="Padre Bernardo"/>
    <x v="75"/>
    <s v="Padre Bernardo"/>
    <n v="521560"/>
    <x v="0"/>
    <x v="0"/>
    <x v="1"/>
    <x v="0"/>
    <x v="0"/>
  </r>
  <r>
    <n v="521565"/>
    <s v="GO"/>
    <n v="52009"/>
    <x v="88"/>
    <s v="Palestina de Goiás"/>
    <x v="84"/>
    <s v="Palestina de Goiás"/>
    <n v="521565"/>
    <x v="0"/>
    <x v="41"/>
    <x v="2"/>
    <x v="0"/>
    <x v="0"/>
  </r>
  <r>
    <n v="521570"/>
    <s v="GO"/>
    <n v="52010"/>
    <x v="82"/>
    <s v="Palmeiras de Goiás"/>
    <x v="77"/>
    <s v="Palmeiras de Goiás"/>
    <n v="521570"/>
    <x v="0"/>
    <x v="36"/>
    <x v="2"/>
    <x v="0"/>
    <x v="0"/>
  </r>
  <r>
    <n v="521580"/>
    <s v="GO"/>
    <n v="52005"/>
    <x v="89"/>
    <s v="Palmelo"/>
    <x v="85"/>
    <s v="Palmelo"/>
    <n v="521580"/>
    <x v="0"/>
    <x v="42"/>
    <x v="2"/>
    <x v="0"/>
    <x v="0"/>
  </r>
  <r>
    <n v="521590"/>
    <s v="GO"/>
    <n v="52010"/>
    <x v="82"/>
    <s v="Palminópolis"/>
    <x v="77"/>
    <s v="Palminópolis"/>
    <n v="521590"/>
    <x v="0"/>
    <x v="36"/>
    <x v="2"/>
    <x v="0"/>
    <x v="0"/>
  </r>
  <r>
    <n v="521600"/>
    <s v="GO"/>
    <n v="52017"/>
    <x v="78"/>
    <s v="Panamá"/>
    <x v="79"/>
    <s v="Panamá"/>
    <n v="521600"/>
    <x v="0"/>
    <x v="32"/>
    <x v="2"/>
    <x v="0"/>
    <x v="0"/>
  </r>
  <r>
    <n v="521630"/>
    <s v="GO"/>
    <n v="52015"/>
    <x v="81"/>
    <s v="Paranaiguara"/>
    <x v="76"/>
    <s v="Paranaiguara"/>
    <n v="521630"/>
    <x v="0"/>
    <x v="35"/>
    <x v="2"/>
    <x v="0"/>
    <x v="0"/>
  </r>
  <r>
    <n v="521640"/>
    <s v="GO"/>
    <n v="52010"/>
    <x v="82"/>
    <s v="Paraúna"/>
    <x v="77"/>
    <s v="Paraúna"/>
    <n v="521640"/>
    <x v="0"/>
    <x v="36"/>
    <x v="2"/>
    <x v="0"/>
    <x v="0"/>
  </r>
  <r>
    <n v="521645"/>
    <s v="GO"/>
    <n v="52016"/>
    <x v="91"/>
    <s v="Perolândia"/>
    <x v="87"/>
    <s v="Perolândia"/>
    <n v="521645"/>
    <x v="0"/>
    <x v="44"/>
    <x v="2"/>
    <x v="0"/>
    <x v="0"/>
  </r>
  <r>
    <n v="521680"/>
    <s v="GO"/>
    <n v="52001"/>
    <x v="79"/>
    <s v="Petrolina de Goiás"/>
    <x v="74"/>
    <s v="Petrolina de Goiás"/>
    <n v="521680"/>
    <x v="0"/>
    <x v="33"/>
    <x v="2"/>
    <x v="0"/>
    <x v="0"/>
  </r>
  <r>
    <n v="521690"/>
    <s v="GO"/>
    <n v="52013"/>
    <x v="95"/>
    <s v="Pilar de Goiás"/>
    <x v="88"/>
    <s v="Pilar de Goiás"/>
    <n v="521690"/>
    <x v="0"/>
    <x v="0"/>
    <x v="2"/>
    <x v="0"/>
    <x v="0"/>
  </r>
  <r>
    <n v="521710"/>
    <s v="GO"/>
    <n v="52002"/>
    <x v="90"/>
    <s v="Piracanjuba"/>
    <x v="86"/>
    <s v="Piracanjuba"/>
    <n v="521710"/>
    <x v="0"/>
    <x v="43"/>
    <x v="2"/>
    <x v="0"/>
    <x v="0"/>
  </r>
  <r>
    <n v="521720"/>
    <s v="GO"/>
    <n v="52009"/>
    <x v="88"/>
    <s v="Piranhas"/>
    <x v="84"/>
    <s v="Piranhas"/>
    <n v="521720"/>
    <x v="0"/>
    <x v="41"/>
    <x v="2"/>
    <x v="0"/>
    <x v="0"/>
  </r>
  <r>
    <n v="521730"/>
    <s v="GO"/>
    <n v="52011"/>
    <x v="80"/>
    <s v="Pirenópolis"/>
    <x v="75"/>
    <s v="Pirenópolis"/>
    <n v="521730"/>
    <x v="0"/>
    <x v="34"/>
    <x v="2"/>
    <x v="0"/>
    <x v="0"/>
  </r>
  <r>
    <n v="521740"/>
    <s v="GO"/>
    <n v="52005"/>
    <x v="89"/>
    <s v="Pires do Rio"/>
    <x v="85"/>
    <s v="Pires do Rio"/>
    <n v="521740"/>
    <x v="0"/>
    <x v="42"/>
    <x v="2"/>
    <x v="0"/>
    <x v="0"/>
  </r>
  <r>
    <n v="521760"/>
    <s v="GO"/>
    <n v="52003"/>
    <x v="83"/>
    <s v="Planaltina"/>
    <x v="78"/>
    <s v="Planaltina"/>
    <n v="521760"/>
    <x v="0"/>
    <x v="37"/>
    <x v="2"/>
    <x v="0"/>
    <x v="0"/>
  </r>
  <r>
    <n v="521770"/>
    <s v="GO"/>
    <n v="52002"/>
    <x v="90"/>
    <s v="Pontalina"/>
    <x v="86"/>
    <s v="Pontalina"/>
    <n v="521770"/>
    <x v="0"/>
    <x v="43"/>
    <x v="2"/>
    <x v="0"/>
    <x v="0"/>
  </r>
  <r>
    <n v="521800"/>
    <s v="GO"/>
    <n v="52008"/>
    <x v="93"/>
    <s v="Porangatu"/>
    <x v="89"/>
    <s v="Porangatu"/>
    <n v="521800"/>
    <x v="0"/>
    <x v="45"/>
    <x v="2"/>
    <x v="0"/>
    <x v="0"/>
  </r>
  <r>
    <n v="521805"/>
    <s v="GO"/>
    <n v="52015"/>
    <x v="81"/>
    <s v="Porteirão"/>
    <x v="79"/>
    <s v="Porteirão"/>
    <n v="521805"/>
    <x v="0"/>
    <x v="35"/>
    <x v="1"/>
    <x v="0"/>
    <x v="0"/>
  </r>
  <r>
    <n v="521810"/>
    <s v="GO"/>
    <n v="52016"/>
    <x v="91"/>
    <s v="Portelândia"/>
    <x v="87"/>
    <s v="Portelândia"/>
    <n v="521810"/>
    <x v="0"/>
    <x v="44"/>
    <x v="2"/>
    <x v="0"/>
    <x v="0"/>
  </r>
  <r>
    <n v="521830"/>
    <s v="GO"/>
    <n v="52007"/>
    <x v="86"/>
    <s v="Posse"/>
    <x v="78"/>
    <s v="Posse"/>
    <n v="521830"/>
    <x v="0"/>
    <x v="0"/>
    <x v="1"/>
    <x v="0"/>
    <x v="0"/>
  </r>
  <r>
    <n v="521839"/>
    <s v="GO"/>
    <n v="52002"/>
    <x v="90"/>
    <s v="Professor Jamil"/>
    <x v="86"/>
    <s v="Professor Jamil"/>
    <n v="521839"/>
    <x v="0"/>
    <x v="43"/>
    <x v="2"/>
    <x v="0"/>
    <x v="0"/>
  </r>
  <r>
    <n v="521850"/>
    <s v="GO"/>
    <n v="52015"/>
    <x v="81"/>
    <s v="Quirinópolis"/>
    <x v="76"/>
    <s v="Quirinópolis"/>
    <n v="521850"/>
    <x v="0"/>
    <x v="35"/>
    <x v="2"/>
    <x v="0"/>
    <x v="0"/>
  </r>
  <r>
    <n v="521860"/>
    <s v="GO"/>
    <n v="52013"/>
    <x v="95"/>
    <s v="Rialma"/>
    <x v="88"/>
    <s v="Rialma"/>
    <n v="521860"/>
    <x v="0"/>
    <x v="0"/>
    <x v="2"/>
    <x v="1"/>
    <x v="0"/>
  </r>
  <r>
    <n v="521870"/>
    <s v="GO"/>
    <n v="52013"/>
    <x v="95"/>
    <s v="Rianápolis"/>
    <x v="88"/>
    <s v="Rianápolis"/>
    <n v="521870"/>
    <x v="0"/>
    <x v="0"/>
    <x v="2"/>
    <x v="0"/>
    <x v="1"/>
  </r>
  <r>
    <n v="521878"/>
    <s v="GO"/>
    <n v="52005"/>
    <x v="89"/>
    <s v="Rio Quente"/>
    <x v="85"/>
    <s v="Rio Quente"/>
    <n v="521878"/>
    <x v="0"/>
    <x v="42"/>
    <x v="2"/>
    <x v="0"/>
    <x v="0"/>
  </r>
  <r>
    <n v="521880"/>
    <s v="GO"/>
    <n v="52015"/>
    <x v="81"/>
    <s v="Rio Verde"/>
    <x v="76"/>
    <s v="Rio Verde"/>
    <n v="521880"/>
    <x v="0"/>
    <x v="35"/>
    <x v="2"/>
    <x v="0"/>
    <x v="0"/>
  </r>
  <r>
    <n v="521890"/>
    <s v="GO"/>
    <n v="52013"/>
    <x v="95"/>
    <s v="Rubiataba"/>
    <x v="88"/>
    <s v="Rubiataba"/>
    <n v="521890"/>
    <x v="0"/>
    <x v="0"/>
    <x v="2"/>
    <x v="0"/>
    <x v="0"/>
  </r>
  <r>
    <n v="521900"/>
    <s v="GO"/>
    <n v="52010"/>
    <x v="82"/>
    <s v="Sanclerlândia"/>
    <x v="77"/>
    <s v="Sanclerlândia"/>
    <n v="521900"/>
    <x v="0"/>
    <x v="36"/>
    <x v="2"/>
    <x v="0"/>
    <x v="0"/>
  </r>
  <r>
    <n v="521910"/>
    <s v="GO"/>
    <n v="52001"/>
    <x v="79"/>
    <s v="Santa Bárbara de Goiás"/>
    <x v="74"/>
    <s v="Santa Bárbara de Goiás"/>
    <n v="521910"/>
    <x v="0"/>
    <x v="33"/>
    <x v="2"/>
    <x v="0"/>
    <x v="0"/>
  </r>
  <r>
    <n v="521920"/>
    <s v="GO"/>
    <n v="52005"/>
    <x v="89"/>
    <s v="Santa Cruz de Goiás"/>
    <x v="85"/>
    <s v="Santa Cruz de Goiás"/>
    <n v="521920"/>
    <x v="0"/>
    <x v="42"/>
    <x v="2"/>
    <x v="0"/>
    <x v="0"/>
  </r>
  <r>
    <n v="521925"/>
    <s v="GO"/>
    <n v="52012"/>
    <x v="87"/>
    <s v="Santa Fé de Goiás"/>
    <x v="83"/>
    <s v="Santa Fé de Goiás"/>
    <n v="521925"/>
    <x v="0"/>
    <x v="40"/>
    <x v="2"/>
    <x v="0"/>
    <x v="0"/>
  </r>
  <r>
    <n v="521930"/>
    <s v="GO"/>
    <n v="52015"/>
    <x v="81"/>
    <s v="Santa Helena de Goiás"/>
    <x v="76"/>
    <s v="Santa Helena de Goiás"/>
    <n v="521930"/>
    <x v="0"/>
    <x v="35"/>
    <x v="2"/>
    <x v="0"/>
    <x v="0"/>
  </r>
  <r>
    <n v="521935"/>
    <s v="GO"/>
    <n v="52013"/>
    <x v="95"/>
    <s v="Santa Isabel"/>
    <x v="88"/>
    <s v="Santa Isabel"/>
    <n v="521935"/>
    <x v="0"/>
    <x v="0"/>
    <x v="2"/>
    <x v="0"/>
    <x v="0"/>
  </r>
  <r>
    <n v="521940"/>
    <s v="GO"/>
    <n v="52016"/>
    <x v="91"/>
    <s v="Santa Rita do Araguaia"/>
    <x v="87"/>
    <s v="Santa Rita do Araguaia"/>
    <n v="521940"/>
    <x v="0"/>
    <x v="44"/>
    <x v="2"/>
    <x v="0"/>
    <x v="0"/>
  </r>
  <r>
    <n v="521945"/>
    <s v="GO"/>
    <n v="52018"/>
    <x v="92"/>
    <s v="Santa Rita do Novo Destino"/>
    <x v="88"/>
    <s v="Santa Rita do Novo Destino"/>
    <n v="521945"/>
    <x v="0"/>
    <x v="0"/>
    <x v="2"/>
    <x v="0"/>
    <x v="0"/>
  </r>
  <r>
    <n v="521950"/>
    <s v="GO"/>
    <n v="52001"/>
    <x v="79"/>
    <s v="Santa Rosa de Goiás"/>
    <x v="74"/>
    <s v="Santa Rosa de Goiás"/>
    <n v="521950"/>
    <x v="0"/>
    <x v="33"/>
    <x v="2"/>
    <x v="0"/>
    <x v="0"/>
  </r>
  <r>
    <n v="521960"/>
    <s v="GO"/>
    <n v="52008"/>
    <x v="93"/>
    <s v="Santa Tereza de Goiás"/>
    <x v="89"/>
    <s v="Santa Tereza de Goiás"/>
    <n v="521960"/>
    <x v="0"/>
    <x v="45"/>
    <x v="2"/>
    <x v="0"/>
    <x v="0"/>
  </r>
  <r>
    <n v="521970"/>
    <s v="GO"/>
    <n v="52013"/>
    <x v="95"/>
    <s v="Santa Terezinha de Goiás"/>
    <x v="88"/>
    <s v="Santa Terezinha de Goiás"/>
    <n v="521970"/>
    <x v="0"/>
    <x v="0"/>
    <x v="2"/>
    <x v="0"/>
    <x v="0"/>
  </r>
  <r>
    <n v="521971"/>
    <s v="GO"/>
    <n v="52015"/>
    <x v="81"/>
    <s v="Santo Antônio da Barra"/>
    <x v="76"/>
    <s v="Santo Antônio da Barra"/>
    <n v="521971"/>
    <x v="0"/>
    <x v="35"/>
    <x v="2"/>
    <x v="0"/>
    <x v="0"/>
  </r>
  <r>
    <n v="521973"/>
    <s v="GO"/>
    <n v="52001"/>
    <x v="79"/>
    <s v="Santo Antônio de Goiás"/>
    <x v="74"/>
    <s v="Santo Antônio de Goiás"/>
    <n v="521973"/>
    <x v="0"/>
    <x v="33"/>
    <x v="2"/>
    <x v="0"/>
    <x v="0"/>
  </r>
  <r>
    <n v="521975"/>
    <s v="GO"/>
    <n v="52004"/>
    <x v="84"/>
    <s v="Santo Antônio do Descoberto"/>
    <x v="80"/>
    <s v="Santo Antônio do Descoberto"/>
    <n v="521975"/>
    <x v="0"/>
    <x v="38"/>
    <x v="2"/>
    <x v="0"/>
    <x v="0"/>
  </r>
  <r>
    <n v="521980"/>
    <s v="GO"/>
    <n v="52007"/>
    <x v="86"/>
    <s v="São Domingos"/>
    <x v="82"/>
    <s v="São Domingos"/>
    <n v="521980"/>
    <x v="0"/>
    <x v="0"/>
    <x v="2"/>
    <x v="0"/>
    <x v="0"/>
  </r>
  <r>
    <n v="521990"/>
    <s v="GO"/>
    <n v="52001"/>
    <x v="79"/>
    <s v="São Francisco de Goiás"/>
    <x v="74"/>
    <s v="São Francisco de Goiás"/>
    <n v="521990"/>
    <x v="0"/>
    <x v="33"/>
    <x v="2"/>
    <x v="0"/>
    <x v="0"/>
  </r>
  <r>
    <n v="522000"/>
    <s v="GO"/>
    <n v="52003"/>
    <x v="83"/>
    <s v="São João d'Aliança"/>
    <x v="78"/>
    <s v="São João d'Aliança"/>
    <n v="522000"/>
    <x v="0"/>
    <x v="37"/>
    <x v="2"/>
    <x v="0"/>
    <x v="0"/>
  </r>
  <r>
    <n v="522005"/>
    <s v="GO"/>
    <n v="52010"/>
    <x v="82"/>
    <s v="São João da Paraúna"/>
    <x v="77"/>
    <s v="São João da Paraúna"/>
    <n v="522005"/>
    <x v="0"/>
    <x v="36"/>
    <x v="2"/>
    <x v="1"/>
    <x v="0"/>
  </r>
  <r>
    <n v="522010"/>
    <s v="GO"/>
    <n v="52010"/>
    <x v="82"/>
    <s v="São Luís de Montes Belos"/>
    <x v="77"/>
    <s v="São Luís de Montes Belos"/>
    <n v="522010"/>
    <x v="0"/>
    <x v="36"/>
    <x v="2"/>
    <x v="0"/>
    <x v="1"/>
  </r>
  <r>
    <n v="522015"/>
    <s v="GO"/>
    <n v="52013"/>
    <x v="95"/>
    <s v="São Luíz do Norte"/>
    <x v="88"/>
    <s v="São Luíz do Norte"/>
    <n v="522015"/>
    <x v="0"/>
    <x v="0"/>
    <x v="2"/>
    <x v="0"/>
    <x v="0"/>
  </r>
  <r>
    <n v="522020"/>
    <s v="GO"/>
    <n v="52008"/>
    <x v="93"/>
    <s v="São Miguel do Araguaia"/>
    <x v="89"/>
    <s v="São Miguel do Araguaia"/>
    <n v="522020"/>
    <x v="0"/>
    <x v="45"/>
    <x v="2"/>
    <x v="0"/>
    <x v="0"/>
  </r>
  <r>
    <n v="522026"/>
    <s v="GO"/>
    <n v="52002"/>
    <x v="90"/>
    <s v="São Miguel do Passa Quatro"/>
    <x v="86"/>
    <s v="São Miguel do Passa Quatro"/>
    <n v="522026"/>
    <x v="0"/>
    <x v="43"/>
    <x v="2"/>
    <x v="0"/>
    <x v="0"/>
  </r>
  <r>
    <n v="522028"/>
    <s v="GO"/>
    <n v="52013"/>
    <x v="95"/>
    <s v="São Patrício"/>
    <x v="88"/>
    <s v="São Patrício"/>
    <n v="522028"/>
    <x v="0"/>
    <x v="0"/>
    <x v="2"/>
    <x v="0"/>
    <x v="0"/>
  </r>
  <r>
    <n v="522040"/>
    <s v="GO"/>
    <n v="52015"/>
    <x v="81"/>
    <s v="São Simão"/>
    <x v="76"/>
    <s v="São Simão"/>
    <n v="522040"/>
    <x v="0"/>
    <x v="35"/>
    <x v="2"/>
    <x v="0"/>
    <x v="0"/>
  </r>
  <r>
    <n v="522045"/>
    <s v="GO"/>
    <n v="52002"/>
    <x v="90"/>
    <s v="Senador Canedo"/>
    <x v="86"/>
    <s v="Senador Canedo"/>
    <n v="522045"/>
    <x v="0"/>
    <x v="43"/>
    <x v="2"/>
    <x v="0"/>
    <x v="0"/>
  </r>
  <r>
    <n v="522050"/>
    <s v="GO"/>
    <n v="52016"/>
    <x v="91"/>
    <s v="Serranópolis"/>
    <x v="87"/>
    <s v="Serranópolis"/>
    <n v="522050"/>
    <x v="0"/>
    <x v="44"/>
    <x v="2"/>
    <x v="0"/>
    <x v="0"/>
  </r>
  <r>
    <n v="522060"/>
    <s v="GO"/>
    <n v="52002"/>
    <x v="90"/>
    <s v="Silvânia"/>
    <x v="86"/>
    <s v="Silvânia"/>
    <n v="522060"/>
    <x v="0"/>
    <x v="43"/>
    <x v="2"/>
    <x v="0"/>
    <x v="0"/>
  </r>
  <r>
    <n v="522068"/>
    <s v="GO"/>
    <n v="52007"/>
    <x v="86"/>
    <s v="Simolândia"/>
    <x v="78"/>
    <s v="Simolândia"/>
    <n v="522068"/>
    <x v="0"/>
    <x v="0"/>
    <x v="1"/>
    <x v="1"/>
    <x v="0"/>
  </r>
  <r>
    <n v="522070"/>
    <s v="GO"/>
    <n v="52007"/>
    <x v="86"/>
    <s v="Sítio d'Abadia"/>
    <x v="78"/>
    <s v="Sítio d'Abadia"/>
    <n v="522070"/>
    <x v="0"/>
    <x v="0"/>
    <x v="1"/>
    <x v="0"/>
    <x v="1"/>
  </r>
  <r>
    <n v="522100"/>
    <s v="GO"/>
    <n v="52001"/>
    <x v="79"/>
    <s v="Taquaral de Goiás"/>
    <x v="74"/>
    <s v="Taquaral de Goiás"/>
    <n v="522100"/>
    <x v="0"/>
    <x v="33"/>
    <x v="2"/>
    <x v="0"/>
    <x v="0"/>
  </r>
  <r>
    <n v="522108"/>
    <s v="GO"/>
    <n v="52006"/>
    <x v="94"/>
    <s v="Teresina de Goiás"/>
    <x v="82"/>
    <s v="Teresina de Goiás"/>
    <n v="522108"/>
    <x v="0"/>
    <x v="0"/>
    <x v="2"/>
    <x v="0"/>
    <x v="0"/>
  </r>
  <r>
    <n v="522119"/>
    <s v="GO"/>
    <n v="52011"/>
    <x v="80"/>
    <s v="Terezópolis de Goiás"/>
    <x v="75"/>
    <s v="Terezópolis de Goiás"/>
    <n v="522119"/>
    <x v="0"/>
    <x v="34"/>
    <x v="2"/>
    <x v="0"/>
    <x v="0"/>
  </r>
  <r>
    <n v="522130"/>
    <s v="GO"/>
    <n v="52005"/>
    <x v="89"/>
    <s v="Três Ranchos"/>
    <x v="85"/>
    <s v="Três Ranchos"/>
    <n v="522130"/>
    <x v="0"/>
    <x v="42"/>
    <x v="2"/>
    <x v="0"/>
    <x v="0"/>
  </r>
  <r>
    <n v="522140"/>
    <s v="GO"/>
    <n v="52001"/>
    <x v="79"/>
    <s v="Trindade"/>
    <x v="74"/>
    <s v="Trindade"/>
    <n v="522140"/>
    <x v="0"/>
    <x v="33"/>
    <x v="2"/>
    <x v="0"/>
    <x v="0"/>
  </r>
  <r>
    <n v="522145"/>
    <s v="GO"/>
    <n v="52008"/>
    <x v="93"/>
    <s v="Trombas"/>
    <x v="89"/>
    <s v="Trombas"/>
    <n v="522145"/>
    <x v="0"/>
    <x v="45"/>
    <x v="2"/>
    <x v="0"/>
    <x v="0"/>
  </r>
  <r>
    <n v="522150"/>
    <s v="GO"/>
    <n v="52010"/>
    <x v="82"/>
    <s v="Turvânia"/>
    <x v="77"/>
    <s v="Turvânia"/>
    <n v="522150"/>
    <x v="0"/>
    <x v="36"/>
    <x v="2"/>
    <x v="0"/>
    <x v="0"/>
  </r>
  <r>
    <n v="522155"/>
    <s v="GO"/>
    <n v="52015"/>
    <x v="81"/>
    <s v="Turvelândia"/>
    <x v="76"/>
    <s v="Turvelândia"/>
    <n v="522155"/>
    <x v="0"/>
    <x v="35"/>
    <x v="2"/>
    <x v="0"/>
    <x v="0"/>
  </r>
  <r>
    <n v="522157"/>
    <s v="GO"/>
    <n v="52013"/>
    <x v="95"/>
    <s v="Uirapuru"/>
    <x v="88"/>
    <s v="Uirapuru"/>
    <n v="522157"/>
    <x v="0"/>
    <x v="0"/>
    <x v="2"/>
    <x v="0"/>
    <x v="0"/>
  </r>
  <r>
    <n v="522160"/>
    <s v="GO"/>
    <n v="52014"/>
    <x v="85"/>
    <s v="Uruaçu"/>
    <x v="81"/>
    <s v="Uruaçu"/>
    <n v="522160"/>
    <x v="0"/>
    <x v="39"/>
    <x v="2"/>
    <x v="0"/>
    <x v="0"/>
  </r>
  <r>
    <n v="522170"/>
    <s v="GO"/>
    <n v="52013"/>
    <x v="95"/>
    <s v="Uruana"/>
    <x v="88"/>
    <s v="Uruana"/>
    <n v="522170"/>
    <x v="0"/>
    <x v="0"/>
    <x v="2"/>
    <x v="0"/>
    <x v="0"/>
  </r>
  <r>
    <n v="522180"/>
    <s v="GO"/>
    <n v="52005"/>
    <x v="89"/>
    <s v="Urutaí"/>
    <x v="85"/>
    <s v="Urutaí"/>
    <n v="522180"/>
    <x v="0"/>
    <x v="42"/>
    <x v="2"/>
    <x v="0"/>
    <x v="0"/>
  </r>
  <r>
    <n v="522185"/>
    <s v="GO"/>
    <n v="52004"/>
    <x v="84"/>
    <s v="Valparaíso de Goiás"/>
    <x v="80"/>
    <s v="Valparaíso de Goiás"/>
    <n v="522185"/>
    <x v="0"/>
    <x v="38"/>
    <x v="2"/>
    <x v="0"/>
    <x v="0"/>
  </r>
  <r>
    <n v="522190"/>
    <s v="GO"/>
    <n v="52002"/>
    <x v="90"/>
    <s v="Varjão"/>
    <x v="86"/>
    <s v="Varjão"/>
    <n v="522190"/>
    <x v="0"/>
    <x v="43"/>
    <x v="2"/>
    <x v="1"/>
    <x v="0"/>
  </r>
  <r>
    <n v="522200"/>
    <s v="GO"/>
    <n v="52002"/>
    <x v="90"/>
    <s v="Vianópolis"/>
    <x v="86"/>
    <s v="Vianópolis"/>
    <n v="522200"/>
    <x v="0"/>
    <x v="43"/>
    <x v="2"/>
    <x v="1"/>
    <x v="1"/>
  </r>
  <r>
    <n v="522205"/>
    <s v="GO"/>
    <n v="52002"/>
    <x v="90"/>
    <s v="Vicentinópolis"/>
    <x v="86"/>
    <s v="Vicentinópolis"/>
    <n v="522205"/>
    <x v="0"/>
    <x v="43"/>
    <x v="2"/>
    <x v="0"/>
    <x v="1"/>
  </r>
  <r>
    <n v="522220"/>
    <s v="GO"/>
    <n v="52003"/>
    <x v="83"/>
    <s v="Vila Boa"/>
    <x v="78"/>
    <s v="Vila Boa"/>
    <n v="522220"/>
    <x v="0"/>
    <x v="37"/>
    <x v="2"/>
    <x v="0"/>
    <x v="0"/>
  </r>
  <r>
    <n v="522230"/>
    <s v="GO"/>
    <n v="52018"/>
    <x v="92"/>
    <s v="Vila Propício"/>
    <x v="88"/>
    <s v="Vila Propício"/>
    <n v="522230"/>
    <x v="0"/>
    <x v="0"/>
    <x v="2"/>
    <x v="0"/>
    <x v="0"/>
  </r>
  <r>
    <n v="210005"/>
    <s v="MA"/>
    <n v="21001"/>
    <x v="96"/>
    <s v="Açailândia"/>
    <x v="90"/>
    <s v="Açailândia"/>
    <n v="210005"/>
    <x v="0"/>
    <x v="0"/>
    <x v="1"/>
    <x v="0"/>
    <x v="0"/>
  </r>
  <r>
    <n v="210010"/>
    <s v="MA"/>
    <n v="21005"/>
    <x v="97"/>
    <s v="Afonso Cunha"/>
    <x v="91"/>
    <s v="Afonso Cunha"/>
    <n v="210010"/>
    <x v="0"/>
    <x v="0"/>
    <x v="1"/>
    <x v="0"/>
    <x v="0"/>
  </r>
  <r>
    <n v="210015"/>
    <s v="MA"/>
    <n v="21006"/>
    <x v="98"/>
    <s v="Água Doce do Maranhão"/>
    <x v="92"/>
    <s v="Água Doce do Maranhão"/>
    <n v="210015"/>
    <x v="0"/>
    <x v="0"/>
    <x v="1"/>
    <x v="0"/>
    <x v="0"/>
  </r>
  <r>
    <n v="210020"/>
    <s v="MA"/>
    <n v="21016"/>
    <x v="99"/>
    <s v="Alcântara"/>
    <x v="93"/>
    <s v="Alcântara"/>
    <n v="210020"/>
    <x v="0"/>
    <x v="0"/>
    <x v="1"/>
    <x v="0"/>
    <x v="0"/>
  </r>
  <r>
    <n v="210030"/>
    <s v="MA"/>
    <n v="21005"/>
    <x v="97"/>
    <s v="Aldeias Altas"/>
    <x v="94"/>
    <s v="Aldeias Altas"/>
    <n v="210030"/>
    <x v="0"/>
    <x v="0"/>
    <x v="1"/>
    <x v="0"/>
    <x v="0"/>
  </r>
  <r>
    <n v="210040"/>
    <s v="MA"/>
    <n v="21002"/>
    <x v="100"/>
    <s v="Altamira do Maranhão"/>
    <x v="95"/>
    <s v="Altamira do Maranhão"/>
    <n v="210040"/>
    <x v="0"/>
    <x v="0"/>
    <x v="1"/>
    <x v="0"/>
    <x v="0"/>
  </r>
  <r>
    <n v="210043"/>
    <s v="MA"/>
    <n v="21007"/>
    <x v="101"/>
    <s v="Alto Alegre do Maranhão"/>
    <x v="96"/>
    <s v="Alto Alegre do Maranhão"/>
    <n v="210043"/>
    <x v="0"/>
    <x v="0"/>
    <x v="1"/>
    <x v="0"/>
    <x v="0"/>
  </r>
  <r>
    <n v="210047"/>
    <s v="MA"/>
    <n v="21014"/>
    <x v="102"/>
    <s v="Alto Alegre do Pindaré"/>
    <x v="97"/>
    <s v="Alto Alegre do Pindaré"/>
    <n v="210047"/>
    <x v="0"/>
    <x v="0"/>
    <x v="1"/>
    <x v="0"/>
    <x v="0"/>
  </r>
  <r>
    <n v="210050"/>
    <s v="MA"/>
    <n v="21003"/>
    <x v="103"/>
    <s v="Alto Parnaíba"/>
    <x v="98"/>
    <s v="Alto Parnaíba"/>
    <n v="210050"/>
    <x v="0"/>
    <x v="0"/>
    <x v="1"/>
    <x v="0"/>
    <x v="0"/>
  </r>
  <r>
    <n v="210055"/>
    <s v="MA"/>
    <n v="21019"/>
    <x v="104"/>
    <s v="Amapá do Maranhão"/>
    <x v="99"/>
    <s v="Amapá do Maranhão"/>
    <n v="210055"/>
    <x v="0"/>
    <x v="0"/>
    <x v="1"/>
    <x v="0"/>
    <x v="0"/>
  </r>
  <r>
    <n v="210060"/>
    <s v="MA"/>
    <n v="21008"/>
    <x v="105"/>
    <s v="Amarante do Maranhão"/>
    <x v="100"/>
    <s v="Amarante do Maranhão"/>
    <n v="210060"/>
    <x v="0"/>
    <x v="0"/>
    <x v="1"/>
    <x v="0"/>
    <x v="0"/>
  </r>
  <r>
    <n v="210070"/>
    <s v="MA"/>
    <n v="21009"/>
    <x v="106"/>
    <s v="Anajatuba"/>
    <x v="101"/>
    <s v="Anajatuba"/>
    <n v="210070"/>
    <x v="0"/>
    <x v="0"/>
    <x v="1"/>
    <x v="0"/>
    <x v="0"/>
  </r>
  <r>
    <n v="210080"/>
    <s v="MA"/>
    <n v="21006"/>
    <x v="98"/>
    <s v="Anapurus"/>
    <x v="91"/>
    <s v="Anapurus"/>
    <n v="210080"/>
    <x v="0"/>
    <x v="0"/>
    <x v="1"/>
    <x v="0"/>
    <x v="0"/>
  </r>
  <r>
    <n v="210083"/>
    <s v="MA"/>
    <n v="21011"/>
    <x v="107"/>
    <s v="Apicum-Açu"/>
    <x v="102"/>
    <s v="Apicum-Açu"/>
    <n v="210083"/>
    <x v="0"/>
    <x v="0"/>
    <x v="1"/>
    <x v="0"/>
    <x v="0"/>
  </r>
  <r>
    <n v="210087"/>
    <s v="MA"/>
    <n v="21019"/>
    <x v="104"/>
    <s v="Araguanã"/>
    <x v="103"/>
    <s v="Araguanã"/>
    <n v="210087"/>
    <x v="0"/>
    <x v="0"/>
    <x v="1"/>
    <x v="0"/>
    <x v="0"/>
  </r>
  <r>
    <n v="210090"/>
    <s v="MA"/>
    <n v="21006"/>
    <x v="98"/>
    <s v="Araioses"/>
    <x v="92"/>
    <s v="Araioses"/>
    <n v="210090"/>
    <x v="0"/>
    <x v="0"/>
    <x v="1"/>
    <x v="0"/>
    <x v="0"/>
  </r>
  <r>
    <n v="210095"/>
    <s v="MA"/>
    <n v="21004"/>
    <x v="108"/>
    <s v="Arame"/>
    <x v="104"/>
    <s v="Arame"/>
    <n v="210095"/>
    <x v="0"/>
    <x v="0"/>
    <x v="1"/>
    <x v="0"/>
    <x v="0"/>
  </r>
  <r>
    <n v="210100"/>
    <s v="MA"/>
    <n v="21009"/>
    <x v="106"/>
    <s v="Arari"/>
    <x v="105"/>
    <s v="Arari"/>
    <n v="210100"/>
    <x v="0"/>
    <x v="0"/>
    <x v="1"/>
    <x v="0"/>
    <x v="0"/>
  </r>
  <r>
    <n v="210110"/>
    <s v="MA"/>
    <n v="21013"/>
    <x v="109"/>
    <s v="Axixá"/>
    <x v="106"/>
    <s v="Axixá"/>
    <n v="210110"/>
    <x v="0"/>
    <x v="0"/>
    <x v="1"/>
    <x v="0"/>
    <x v="0"/>
  </r>
  <r>
    <n v="210120"/>
    <s v="MA"/>
    <n v="21002"/>
    <x v="100"/>
    <s v="Bacabal"/>
    <x v="95"/>
    <s v="Bacabal"/>
    <n v="210120"/>
    <x v="0"/>
    <x v="0"/>
    <x v="1"/>
    <x v="0"/>
    <x v="0"/>
  </r>
  <r>
    <n v="210125"/>
    <s v="MA"/>
    <n v="21013"/>
    <x v="109"/>
    <s v="Bacabeira"/>
    <x v="106"/>
    <s v="Bacabeira"/>
    <n v="210125"/>
    <x v="0"/>
    <x v="0"/>
    <x v="1"/>
    <x v="0"/>
    <x v="0"/>
  </r>
  <r>
    <n v="210130"/>
    <s v="MA"/>
    <n v="21011"/>
    <x v="107"/>
    <s v="Bacuri"/>
    <x v="102"/>
    <s v="Bacuri"/>
    <n v="210130"/>
    <x v="0"/>
    <x v="0"/>
    <x v="1"/>
    <x v="0"/>
    <x v="0"/>
  </r>
  <r>
    <n v="210135"/>
    <s v="MA"/>
    <n v="21018"/>
    <x v="110"/>
    <s v="Bacurituba"/>
    <x v="107"/>
    <s v="Bacurituba"/>
    <n v="210135"/>
    <x v="0"/>
    <x v="0"/>
    <x v="1"/>
    <x v="0"/>
    <x v="0"/>
  </r>
  <r>
    <n v="210140"/>
    <s v="MA"/>
    <n v="21003"/>
    <x v="103"/>
    <s v="Balsas"/>
    <x v="98"/>
    <s v="Balsas"/>
    <n v="210140"/>
    <x v="0"/>
    <x v="0"/>
    <x v="1"/>
    <x v="0"/>
    <x v="0"/>
  </r>
  <r>
    <n v="210150"/>
    <s v="MA"/>
    <n v="21015"/>
    <x v="111"/>
    <s v="Barão de Grajaú"/>
    <x v="108"/>
    <s v="Barão de Grajaú"/>
    <n v="210150"/>
    <x v="0"/>
    <x v="0"/>
    <x v="1"/>
    <x v="0"/>
    <x v="0"/>
  </r>
  <r>
    <n v="210160"/>
    <s v="MA"/>
    <n v="21004"/>
    <x v="108"/>
    <s v="Barra do Corda"/>
    <x v="109"/>
    <s v="Barra do Corda"/>
    <n v="210160"/>
    <x v="0"/>
    <x v="0"/>
    <x v="1"/>
    <x v="0"/>
    <x v="0"/>
  </r>
  <r>
    <n v="210170"/>
    <s v="MA"/>
    <n v="21013"/>
    <x v="109"/>
    <s v="Barreirinhas"/>
    <x v="110"/>
    <s v="Barreirinhas"/>
    <n v="210170"/>
    <x v="0"/>
    <x v="0"/>
    <x v="1"/>
    <x v="0"/>
    <x v="0"/>
  </r>
  <r>
    <n v="210173"/>
    <s v="MA"/>
    <n v="21009"/>
    <x v="106"/>
    <s v="Belágua"/>
    <x v="91"/>
    <s v="Belágua"/>
    <n v="210173"/>
    <x v="0"/>
    <x v="0"/>
    <x v="1"/>
    <x v="0"/>
    <x v="0"/>
  </r>
  <r>
    <n v="210177"/>
    <s v="MA"/>
    <n v="21014"/>
    <x v="102"/>
    <s v="Bela Vista do Maranhão"/>
    <x v="97"/>
    <s v="Bela Vista do Maranhão"/>
    <n v="210177"/>
    <x v="0"/>
    <x v="0"/>
    <x v="1"/>
    <x v="0"/>
    <x v="0"/>
  </r>
  <r>
    <n v="210180"/>
    <s v="MA"/>
    <n v="21015"/>
    <x v="111"/>
    <s v="Benedito Leite"/>
    <x v="111"/>
    <s v="Benedito Leite"/>
    <n v="210180"/>
    <x v="0"/>
    <x v="0"/>
    <x v="1"/>
    <x v="0"/>
    <x v="0"/>
  </r>
  <r>
    <n v="210190"/>
    <s v="MA"/>
    <n v="21011"/>
    <x v="107"/>
    <s v="Bequimão"/>
    <x v="93"/>
    <s v="Bequimão"/>
    <n v="210190"/>
    <x v="0"/>
    <x v="0"/>
    <x v="1"/>
    <x v="0"/>
    <x v="0"/>
  </r>
  <r>
    <n v="210193"/>
    <s v="MA"/>
    <n v="21010"/>
    <x v="112"/>
    <s v="Bernardo do Mearim"/>
    <x v="112"/>
    <s v="Bernardo do Mearim"/>
    <n v="210193"/>
    <x v="0"/>
    <x v="0"/>
    <x v="1"/>
    <x v="0"/>
    <x v="0"/>
  </r>
  <r>
    <n v="210197"/>
    <s v="MA"/>
    <n v="21019"/>
    <x v="104"/>
    <s v="Boa Vista do Gurupi"/>
    <x v="113"/>
    <s v="Boa Vista do Gurupi"/>
    <n v="210197"/>
    <x v="0"/>
    <x v="0"/>
    <x v="1"/>
    <x v="0"/>
    <x v="0"/>
  </r>
  <r>
    <n v="210200"/>
    <s v="MA"/>
    <n v="21014"/>
    <x v="102"/>
    <s v="Bom Jardim"/>
    <x v="97"/>
    <s v="Bom Jardim"/>
    <n v="210200"/>
    <x v="0"/>
    <x v="0"/>
    <x v="1"/>
    <x v="0"/>
    <x v="0"/>
  </r>
  <r>
    <n v="210203"/>
    <s v="MA"/>
    <n v="21001"/>
    <x v="96"/>
    <s v="Bom Jesus das Selvas"/>
    <x v="90"/>
    <s v="Bom Jesus das Selvas"/>
    <n v="210203"/>
    <x v="0"/>
    <x v="0"/>
    <x v="1"/>
    <x v="0"/>
    <x v="0"/>
  </r>
  <r>
    <n v="210207"/>
    <s v="MA"/>
    <n v="21002"/>
    <x v="100"/>
    <s v="Bom Lugar"/>
    <x v="95"/>
    <s v="Bom Lugar"/>
    <n v="210207"/>
    <x v="0"/>
    <x v="0"/>
    <x v="1"/>
    <x v="0"/>
    <x v="0"/>
  </r>
  <r>
    <n v="210210"/>
    <s v="MA"/>
    <n v="21006"/>
    <x v="98"/>
    <s v="Brejo"/>
    <x v="92"/>
    <s v="Brejo"/>
    <n v="210210"/>
    <x v="0"/>
    <x v="0"/>
    <x v="1"/>
    <x v="0"/>
    <x v="0"/>
  </r>
  <r>
    <n v="210215"/>
    <s v="MA"/>
    <n v="21002"/>
    <x v="100"/>
    <s v="Brejo de Areia"/>
    <x v="95"/>
    <s v="Brejo de Areia"/>
    <n v="210215"/>
    <x v="0"/>
    <x v="0"/>
    <x v="1"/>
    <x v="0"/>
    <x v="0"/>
  </r>
  <r>
    <n v="210220"/>
    <s v="MA"/>
    <n v="21005"/>
    <x v="97"/>
    <s v="Buriti"/>
    <x v="91"/>
    <s v="Buriti"/>
    <n v="210220"/>
    <x v="0"/>
    <x v="0"/>
    <x v="1"/>
    <x v="0"/>
    <x v="0"/>
  </r>
  <r>
    <n v="210230"/>
    <s v="MA"/>
    <n v="21015"/>
    <x v="111"/>
    <s v="Buriti Bravo"/>
    <x v="114"/>
    <s v="Buriti Bravo"/>
    <n v="210230"/>
    <x v="0"/>
    <x v="0"/>
    <x v="1"/>
    <x v="0"/>
    <x v="0"/>
  </r>
  <r>
    <n v="210232"/>
    <s v="MA"/>
    <n v="21001"/>
    <x v="96"/>
    <s v="Buriticupu"/>
    <x v="90"/>
    <s v="Buriticupu"/>
    <n v="210232"/>
    <x v="0"/>
    <x v="0"/>
    <x v="1"/>
    <x v="0"/>
    <x v="0"/>
  </r>
  <r>
    <n v="210235"/>
    <s v="MA"/>
    <n v="21008"/>
    <x v="105"/>
    <s v="Buritirana"/>
    <x v="100"/>
    <s v="Buritirana"/>
    <n v="210235"/>
    <x v="0"/>
    <x v="0"/>
    <x v="1"/>
    <x v="0"/>
    <x v="0"/>
  </r>
  <r>
    <n v="210237"/>
    <s v="MA"/>
    <n v="21013"/>
    <x v="109"/>
    <s v="Cachoeira Grande"/>
    <x v="106"/>
    <s v="Cachoeira Grande"/>
    <n v="210237"/>
    <x v="0"/>
    <x v="0"/>
    <x v="1"/>
    <x v="0"/>
    <x v="0"/>
  </r>
  <r>
    <n v="210240"/>
    <s v="MA"/>
    <n v="21018"/>
    <x v="110"/>
    <s v="Cajapió"/>
    <x v="107"/>
    <s v="Cajapió"/>
    <n v="210240"/>
    <x v="0"/>
    <x v="0"/>
    <x v="1"/>
    <x v="2"/>
    <x v="0"/>
  </r>
  <r>
    <n v="210250"/>
    <s v="MA"/>
    <n v="21018"/>
    <x v="110"/>
    <s v="Cajari"/>
    <x v="115"/>
    <s v="Cajari"/>
    <n v="210250"/>
    <x v="0"/>
    <x v="0"/>
    <x v="1"/>
    <x v="0"/>
    <x v="0"/>
  </r>
  <r>
    <n v="210255"/>
    <s v="MA"/>
    <n v="21008"/>
    <x v="105"/>
    <s v="Campestre do Maranhão"/>
    <x v="116"/>
    <s v="Campestre do Maranhão"/>
    <n v="210255"/>
    <x v="0"/>
    <x v="0"/>
    <x v="1"/>
    <x v="0"/>
    <x v="0"/>
  </r>
  <r>
    <n v="210260"/>
    <s v="MA"/>
    <n v="21019"/>
    <x v="104"/>
    <s v="Cândido Mendes"/>
    <x v="99"/>
    <s v="Cândido Mendes"/>
    <n v="210260"/>
    <x v="0"/>
    <x v="0"/>
    <x v="1"/>
    <x v="0"/>
    <x v="0"/>
  </r>
  <r>
    <n v="210270"/>
    <s v="MA"/>
    <n v="21009"/>
    <x v="106"/>
    <s v="Cantanhede"/>
    <x v="105"/>
    <s v="Cantanhede"/>
    <n v="210270"/>
    <x v="0"/>
    <x v="0"/>
    <x v="1"/>
    <x v="0"/>
    <x v="0"/>
  </r>
  <r>
    <n v="210275"/>
    <s v="MA"/>
    <n v="21012"/>
    <x v="113"/>
    <s v="Capinzal do Norte"/>
    <x v="117"/>
    <s v="Capinzal do Norte"/>
    <n v="210275"/>
    <x v="0"/>
    <x v="0"/>
    <x v="1"/>
    <x v="0"/>
    <x v="0"/>
  </r>
  <r>
    <n v="210280"/>
    <s v="MA"/>
    <n v="21008"/>
    <x v="105"/>
    <s v="Carolina"/>
    <x v="116"/>
    <s v="Carolina"/>
    <n v="210280"/>
    <x v="0"/>
    <x v="0"/>
    <x v="1"/>
    <x v="0"/>
    <x v="0"/>
  </r>
  <r>
    <n v="210290"/>
    <s v="MA"/>
    <n v="21019"/>
    <x v="104"/>
    <s v="Carutapera"/>
    <x v="99"/>
    <s v="Carutapera"/>
    <n v="210290"/>
    <x v="0"/>
    <x v="0"/>
    <x v="1"/>
    <x v="0"/>
    <x v="0"/>
  </r>
  <r>
    <n v="210300"/>
    <s v="MA"/>
    <n v="21005"/>
    <x v="97"/>
    <s v="Caxias"/>
    <x v="94"/>
    <s v="Caxias"/>
    <n v="210300"/>
    <x v="0"/>
    <x v="0"/>
    <x v="1"/>
    <x v="0"/>
    <x v="0"/>
  </r>
  <r>
    <n v="210310"/>
    <s v="MA"/>
    <n v="21011"/>
    <x v="107"/>
    <s v="Cedral"/>
    <x v="102"/>
    <s v="Cedral"/>
    <n v="210310"/>
    <x v="0"/>
    <x v="0"/>
    <x v="1"/>
    <x v="1"/>
    <x v="0"/>
  </r>
  <r>
    <n v="210312"/>
    <s v="MA"/>
    <n v="21011"/>
    <x v="107"/>
    <s v="Central do Maranhão"/>
    <x v="102"/>
    <s v="Central do Maranhão"/>
    <n v="210312"/>
    <x v="0"/>
    <x v="0"/>
    <x v="1"/>
    <x v="0"/>
    <x v="1"/>
  </r>
  <r>
    <n v="210315"/>
    <s v="MA"/>
    <n v="21019"/>
    <x v="104"/>
    <s v="Centro do Guilherme"/>
    <x v="113"/>
    <s v="Centro do Guilherme"/>
    <n v="210315"/>
    <x v="0"/>
    <x v="0"/>
    <x v="1"/>
    <x v="1"/>
    <x v="0"/>
  </r>
  <r>
    <n v="210317"/>
    <s v="MA"/>
    <n v="21019"/>
    <x v="104"/>
    <s v="Centro Novo do Maranhão"/>
    <x v="113"/>
    <s v="Centro Novo do Maranhão"/>
    <n v="210317"/>
    <x v="0"/>
    <x v="0"/>
    <x v="1"/>
    <x v="0"/>
    <x v="1"/>
  </r>
  <r>
    <n v="210320"/>
    <s v="MA"/>
    <n v="21006"/>
    <x v="98"/>
    <s v="Chapadinha"/>
    <x v="91"/>
    <s v="Chapadinha"/>
    <n v="210320"/>
    <x v="0"/>
    <x v="0"/>
    <x v="1"/>
    <x v="0"/>
    <x v="0"/>
  </r>
  <r>
    <n v="210325"/>
    <s v="MA"/>
    <n v="21001"/>
    <x v="96"/>
    <s v="Cidelândia"/>
    <x v="90"/>
    <s v="Cidelândia"/>
    <n v="210325"/>
    <x v="0"/>
    <x v="0"/>
    <x v="1"/>
    <x v="0"/>
    <x v="0"/>
  </r>
  <r>
    <n v="210330"/>
    <s v="MA"/>
    <n v="21007"/>
    <x v="101"/>
    <s v="Codó"/>
    <x v="96"/>
    <s v="Codó"/>
    <n v="210330"/>
    <x v="0"/>
    <x v="0"/>
    <x v="1"/>
    <x v="0"/>
    <x v="0"/>
  </r>
  <r>
    <n v="210340"/>
    <s v="MA"/>
    <n v="21005"/>
    <x v="97"/>
    <s v="Coelho Neto"/>
    <x v="94"/>
    <s v="Coelho Neto"/>
    <n v="210340"/>
    <x v="0"/>
    <x v="0"/>
    <x v="1"/>
    <x v="0"/>
    <x v="0"/>
  </r>
  <r>
    <n v="210350"/>
    <s v="MA"/>
    <n v="21015"/>
    <x v="111"/>
    <s v="Colinas"/>
    <x v="114"/>
    <s v="Colinas"/>
    <n v="210350"/>
    <x v="0"/>
    <x v="0"/>
    <x v="1"/>
    <x v="0"/>
    <x v="0"/>
  </r>
  <r>
    <n v="210355"/>
    <s v="MA"/>
    <n v="21002"/>
    <x v="100"/>
    <s v="Conceição do Lago-Açu"/>
    <x v="95"/>
    <s v="Conceição do Lago-Açu"/>
    <n v="210355"/>
    <x v="0"/>
    <x v="0"/>
    <x v="1"/>
    <x v="0"/>
    <x v="0"/>
  </r>
  <r>
    <n v="210360"/>
    <s v="MA"/>
    <n v="21007"/>
    <x v="101"/>
    <s v="Coroatá"/>
    <x v="96"/>
    <s v="Coroatá"/>
    <n v="210360"/>
    <x v="0"/>
    <x v="0"/>
    <x v="1"/>
    <x v="0"/>
    <x v="0"/>
  </r>
  <r>
    <n v="210370"/>
    <s v="MA"/>
    <n v="21011"/>
    <x v="107"/>
    <s v="Cururupu"/>
    <x v="102"/>
    <s v="Cururupu"/>
    <n v="210370"/>
    <x v="0"/>
    <x v="0"/>
    <x v="1"/>
    <x v="0"/>
    <x v="0"/>
  </r>
  <r>
    <n v="210375"/>
    <s v="MA"/>
    <n v="21008"/>
    <x v="105"/>
    <s v="Davinópolis"/>
    <x v="100"/>
    <s v="Davinópolis"/>
    <n v="210375"/>
    <x v="0"/>
    <x v="0"/>
    <x v="1"/>
    <x v="0"/>
    <x v="0"/>
  </r>
  <r>
    <n v="210380"/>
    <s v="MA"/>
    <n v="21012"/>
    <x v="113"/>
    <s v="Dom Pedro"/>
    <x v="117"/>
    <s v="Dom Pedro"/>
    <n v="210380"/>
    <x v="0"/>
    <x v="0"/>
    <x v="1"/>
    <x v="0"/>
    <x v="0"/>
  </r>
  <r>
    <n v="210390"/>
    <s v="MA"/>
    <n v="21005"/>
    <x v="97"/>
    <s v="Duque Bacelar"/>
    <x v="94"/>
    <s v="Duque Bacelar"/>
    <n v="210390"/>
    <x v="0"/>
    <x v="0"/>
    <x v="1"/>
    <x v="0"/>
    <x v="0"/>
  </r>
  <r>
    <n v="210400"/>
    <s v="MA"/>
    <n v="21010"/>
    <x v="112"/>
    <s v="Esperantinópolis"/>
    <x v="112"/>
    <s v="Esperantinópolis"/>
    <n v="210400"/>
    <x v="0"/>
    <x v="0"/>
    <x v="1"/>
    <x v="0"/>
    <x v="0"/>
  </r>
  <r>
    <n v="210405"/>
    <s v="MA"/>
    <n v="21008"/>
    <x v="105"/>
    <s v="Estreito"/>
    <x v="116"/>
    <s v="Estreito"/>
    <n v="210405"/>
    <x v="0"/>
    <x v="0"/>
    <x v="1"/>
    <x v="0"/>
    <x v="0"/>
  </r>
  <r>
    <n v="210407"/>
    <s v="MA"/>
    <n v="21003"/>
    <x v="103"/>
    <s v="Feira Nova do Maranhão"/>
    <x v="116"/>
    <s v="Feira Nova do Maranhão"/>
    <n v="210407"/>
    <x v="0"/>
    <x v="0"/>
    <x v="1"/>
    <x v="0"/>
    <x v="1"/>
  </r>
  <r>
    <n v="210408"/>
    <s v="MA"/>
    <n v="21004"/>
    <x v="108"/>
    <s v="Fernando Falcão"/>
    <x v="109"/>
    <s v="Fernando Falcão"/>
    <n v="210408"/>
    <x v="0"/>
    <x v="0"/>
    <x v="1"/>
    <x v="0"/>
    <x v="0"/>
  </r>
  <r>
    <n v="210409"/>
    <s v="MA"/>
    <n v="21003"/>
    <x v="103"/>
    <s v="Formosa da Serra Negra"/>
    <x v="104"/>
    <s v="Formosa da Serra Negra"/>
    <n v="210409"/>
    <x v="0"/>
    <x v="0"/>
    <x v="1"/>
    <x v="2"/>
    <x v="0"/>
  </r>
  <r>
    <n v="210410"/>
    <s v="MA"/>
    <n v="21003"/>
    <x v="103"/>
    <s v="Fortaleza dos Nogueiras"/>
    <x v="98"/>
    <s v="Fortaleza dos Nogueiras"/>
    <n v="210410"/>
    <x v="0"/>
    <x v="0"/>
    <x v="1"/>
    <x v="0"/>
    <x v="0"/>
  </r>
  <r>
    <n v="210420"/>
    <s v="MA"/>
    <n v="21012"/>
    <x v="113"/>
    <s v="Fortuna"/>
    <x v="114"/>
    <s v="Fortuna"/>
    <n v="210420"/>
    <x v="0"/>
    <x v="0"/>
    <x v="1"/>
    <x v="0"/>
    <x v="0"/>
  </r>
  <r>
    <n v="210430"/>
    <s v="MA"/>
    <n v="21019"/>
    <x v="104"/>
    <s v="Godofredo Viana"/>
    <x v="99"/>
    <s v="Godofredo Viana"/>
    <n v="210430"/>
    <x v="0"/>
    <x v="0"/>
    <x v="1"/>
    <x v="0"/>
    <x v="0"/>
  </r>
  <r>
    <n v="210440"/>
    <s v="MA"/>
    <n v="21012"/>
    <x v="113"/>
    <s v="Gonçalves Dias"/>
    <x v="117"/>
    <s v="Gonçalves Dias"/>
    <n v="210440"/>
    <x v="0"/>
    <x v="0"/>
    <x v="1"/>
    <x v="1"/>
    <x v="0"/>
  </r>
  <r>
    <n v="210450"/>
    <s v="MA"/>
    <n v="21012"/>
    <x v="113"/>
    <s v="Governador Archer"/>
    <x v="117"/>
    <s v="Governador Archer"/>
    <n v="210450"/>
    <x v="0"/>
    <x v="0"/>
    <x v="1"/>
    <x v="0"/>
    <x v="1"/>
  </r>
  <r>
    <n v="210455"/>
    <s v="MA"/>
    <n v="21008"/>
    <x v="105"/>
    <s v="Governador Edison Lobão"/>
    <x v="100"/>
    <s v="Governador Edison Lobão"/>
    <n v="210455"/>
    <x v="0"/>
    <x v="0"/>
    <x v="1"/>
    <x v="0"/>
    <x v="0"/>
  </r>
  <r>
    <n v="210460"/>
    <s v="MA"/>
    <n v="21012"/>
    <x v="113"/>
    <s v="Governador Eugênio Barros"/>
    <x v="118"/>
    <s v="Governador Eugênio Barros"/>
    <n v="210460"/>
    <x v="0"/>
    <x v="0"/>
    <x v="1"/>
    <x v="1"/>
    <x v="0"/>
  </r>
  <r>
    <n v="210462"/>
    <s v="MA"/>
    <n v="21012"/>
    <x v="113"/>
    <s v="Governador Luiz Rocha"/>
    <x v="118"/>
    <s v="Governador Luiz Rocha"/>
    <n v="210462"/>
    <x v="0"/>
    <x v="0"/>
    <x v="1"/>
    <x v="0"/>
    <x v="1"/>
  </r>
  <r>
    <n v="210465"/>
    <s v="MA"/>
    <n v="21014"/>
    <x v="102"/>
    <s v="Governador Newton Bello"/>
    <x v="103"/>
    <s v="Governador Newton Bello"/>
    <n v="210465"/>
    <x v="0"/>
    <x v="0"/>
    <x v="1"/>
    <x v="0"/>
    <x v="0"/>
  </r>
  <r>
    <n v="210467"/>
    <s v="MA"/>
    <n v="21019"/>
    <x v="104"/>
    <s v="Governador Nunes Freire"/>
    <x v="113"/>
    <s v="Governador Nunes Freire"/>
    <n v="210467"/>
    <x v="0"/>
    <x v="0"/>
    <x v="1"/>
    <x v="0"/>
    <x v="0"/>
  </r>
  <r>
    <n v="210470"/>
    <s v="MA"/>
    <n v="21012"/>
    <x v="113"/>
    <s v="Graça Aranha"/>
    <x v="118"/>
    <s v="Graça Aranha"/>
    <n v="210470"/>
    <x v="0"/>
    <x v="0"/>
    <x v="1"/>
    <x v="0"/>
    <x v="0"/>
  </r>
  <r>
    <n v="210480"/>
    <s v="MA"/>
    <n v="21004"/>
    <x v="108"/>
    <s v="Grajaú"/>
    <x v="104"/>
    <s v="Grajaú"/>
    <n v="210480"/>
    <x v="0"/>
    <x v="0"/>
    <x v="1"/>
    <x v="0"/>
    <x v="0"/>
  </r>
  <r>
    <n v="210490"/>
    <s v="MA"/>
    <n v="21011"/>
    <x v="107"/>
    <s v="Guimarães"/>
    <x v="102"/>
    <s v="Guimarães"/>
    <n v="210490"/>
    <x v="0"/>
    <x v="0"/>
    <x v="1"/>
    <x v="0"/>
    <x v="0"/>
  </r>
  <r>
    <n v="210500"/>
    <s v="MA"/>
    <n v="21013"/>
    <x v="109"/>
    <s v="Humberto de Campos"/>
    <x v="110"/>
    <s v="Humberto de Campos"/>
    <n v="210500"/>
    <x v="0"/>
    <x v="0"/>
    <x v="1"/>
    <x v="2"/>
    <x v="0"/>
  </r>
  <r>
    <n v="210510"/>
    <s v="MA"/>
    <n v="21013"/>
    <x v="109"/>
    <s v="Icatu"/>
    <x v="106"/>
    <s v="Icatu"/>
    <n v="210510"/>
    <x v="0"/>
    <x v="0"/>
    <x v="1"/>
    <x v="0"/>
    <x v="0"/>
  </r>
  <r>
    <n v="210515"/>
    <s v="MA"/>
    <n v="21014"/>
    <x v="102"/>
    <s v="Igarapé do Meio"/>
    <x v="97"/>
    <s v="Igarapé do Meio"/>
    <n v="210515"/>
    <x v="0"/>
    <x v="0"/>
    <x v="1"/>
    <x v="0"/>
    <x v="0"/>
  </r>
  <r>
    <n v="210520"/>
    <s v="MA"/>
    <n v="21010"/>
    <x v="112"/>
    <s v="Igarapé Grande"/>
    <x v="112"/>
    <s v="Igarapé Grande"/>
    <n v="210520"/>
    <x v="0"/>
    <x v="0"/>
    <x v="1"/>
    <x v="0"/>
    <x v="0"/>
  </r>
  <r>
    <n v="210530"/>
    <s v="MA"/>
    <n v="21008"/>
    <x v="105"/>
    <s v="Imperatriz"/>
    <x v="100"/>
    <s v="Imperatriz"/>
    <n v="210530"/>
    <x v="0"/>
    <x v="0"/>
    <x v="1"/>
    <x v="0"/>
    <x v="0"/>
  </r>
  <r>
    <n v="210535"/>
    <s v="MA"/>
    <n v="21004"/>
    <x v="108"/>
    <s v="Itaipava do Grajaú"/>
    <x v="104"/>
    <s v="Itaipava do Grajaú"/>
    <n v="210535"/>
    <x v="0"/>
    <x v="0"/>
    <x v="1"/>
    <x v="0"/>
    <x v="0"/>
  </r>
  <r>
    <n v="210540"/>
    <s v="MA"/>
    <n v="21009"/>
    <x v="106"/>
    <s v="Itapecuru Mirim"/>
    <x v="101"/>
    <s v="Itapecuru Mirim"/>
    <n v="210540"/>
    <x v="0"/>
    <x v="0"/>
    <x v="1"/>
    <x v="0"/>
    <x v="0"/>
  </r>
  <r>
    <n v="210542"/>
    <s v="MA"/>
    <n v="21001"/>
    <x v="96"/>
    <s v="Itinga do Maranhão"/>
    <x v="90"/>
    <s v="Itinga do Maranhão"/>
    <n v="210542"/>
    <x v="0"/>
    <x v="0"/>
    <x v="1"/>
    <x v="0"/>
    <x v="0"/>
  </r>
  <r>
    <n v="210545"/>
    <s v="MA"/>
    <n v="21015"/>
    <x v="111"/>
    <s v="Jatobá"/>
    <x v="114"/>
    <s v="Jatobá"/>
    <n v="210545"/>
    <x v="0"/>
    <x v="0"/>
    <x v="1"/>
    <x v="0"/>
    <x v="0"/>
  </r>
  <r>
    <n v="210547"/>
    <s v="MA"/>
    <n v="21004"/>
    <x v="108"/>
    <s v="Jenipapo dos Vieiras"/>
    <x v="109"/>
    <s v="Jenipapo dos Vieiras"/>
    <n v="210547"/>
    <x v="0"/>
    <x v="0"/>
    <x v="1"/>
    <x v="0"/>
    <x v="0"/>
  </r>
  <r>
    <n v="210550"/>
    <s v="MA"/>
    <n v="21008"/>
    <x v="105"/>
    <s v="João Lisboa"/>
    <x v="100"/>
    <s v="João Lisboa"/>
    <n v="210550"/>
    <x v="0"/>
    <x v="0"/>
    <x v="1"/>
    <x v="0"/>
    <x v="0"/>
  </r>
  <r>
    <n v="210560"/>
    <s v="MA"/>
    <n v="21012"/>
    <x v="113"/>
    <s v="Joselândia"/>
    <x v="117"/>
    <s v="Joselândia"/>
    <n v="210560"/>
    <x v="0"/>
    <x v="0"/>
    <x v="1"/>
    <x v="0"/>
    <x v="0"/>
  </r>
  <r>
    <n v="210565"/>
    <s v="MA"/>
    <n v="21019"/>
    <x v="104"/>
    <s v="Junco do Maranhão"/>
    <x v="113"/>
    <s v="Junco do Maranhão"/>
    <n v="210565"/>
    <x v="0"/>
    <x v="0"/>
    <x v="1"/>
    <x v="0"/>
    <x v="0"/>
  </r>
  <r>
    <n v="210592"/>
    <s v="MA"/>
    <n v="21015"/>
    <x v="111"/>
    <s v="Lagoa do Mato"/>
    <x v="108"/>
    <s v="Lagoa do Mato"/>
    <n v="210592"/>
    <x v="0"/>
    <x v="0"/>
    <x v="1"/>
    <x v="0"/>
    <x v="0"/>
  </r>
  <r>
    <n v="210596"/>
    <s v="MA"/>
    <n v="21010"/>
    <x v="112"/>
    <s v="Lagoa Grande do Maranhão"/>
    <x v="119"/>
    <s v="Lagoa Grande do Maranhão"/>
    <n v="210596"/>
    <x v="0"/>
    <x v="0"/>
    <x v="1"/>
    <x v="1"/>
    <x v="0"/>
  </r>
  <r>
    <n v="210570"/>
    <s v="MA"/>
    <n v="21010"/>
    <x v="112"/>
    <s v="Lago da Pedra"/>
    <x v="119"/>
    <s v="Lago da Pedra"/>
    <n v="210570"/>
    <x v="0"/>
    <x v="0"/>
    <x v="1"/>
    <x v="1"/>
    <x v="1"/>
  </r>
  <r>
    <n v="210580"/>
    <s v="MA"/>
    <n v="21010"/>
    <x v="112"/>
    <s v="Lago do Junco"/>
    <x v="119"/>
    <s v="Lago do Junco"/>
    <n v="210580"/>
    <x v="0"/>
    <x v="0"/>
    <x v="1"/>
    <x v="1"/>
    <x v="1"/>
  </r>
  <r>
    <n v="210594"/>
    <s v="MA"/>
    <n v="21010"/>
    <x v="112"/>
    <s v="Lago dos Rodrigues"/>
    <x v="119"/>
    <s v="Lago dos Rodrigues"/>
    <n v="210594"/>
    <x v="0"/>
    <x v="0"/>
    <x v="1"/>
    <x v="0"/>
    <x v="1"/>
  </r>
  <r>
    <n v="210590"/>
    <s v="MA"/>
    <n v="21002"/>
    <x v="100"/>
    <s v="Lago Verde"/>
    <x v="95"/>
    <s v="Lago Verde"/>
    <n v="210590"/>
    <x v="0"/>
    <x v="0"/>
    <x v="1"/>
    <x v="0"/>
    <x v="0"/>
  </r>
  <r>
    <n v="210598"/>
    <s v="MA"/>
    <n v="21008"/>
    <x v="105"/>
    <s v="Lajeado Novo"/>
    <x v="116"/>
    <s v="Lajeado Novo"/>
    <n v="210598"/>
    <x v="0"/>
    <x v="0"/>
    <x v="1"/>
    <x v="0"/>
    <x v="0"/>
  </r>
  <r>
    <n v="210600"/>
    <s v="MA"/>
    <n v="21010"/>
    <x v="112"/>
    <s v="Lima Campos"/>
    <x v="112"/>
    <s v="Lima Campos"/>
    <n v="210600"/>
    <x v="0"/>
    <x v="0"/>
    <x v="1"/>
    <x v="0"/>
    <x v="0"/>
  </r>
  <r>
    <n v="210610"/>
    <s v="MA"/>
    <n v="21003"/>
    <x v="103"/>
    <s v="Loreto"/>
    <x v="111"/>
    <s v="Loreto"/>
    <n v="210610"/>
    <x v="0"/>
    <x v="0"/>
    <x v="1"/>
    <x v="0"/>
    <x v="0"/>
  </r>
  <r>
    <n v="210620"/>
    <s v="MA"/>
    <n v="21019"/>
    <x v="104"/>
    <s v="Luís Domingues"/>
    <x v="99"/>
    <s v="Luís Domingues"/>
    <n v="210620"/>
    <x v="0"/>
    <x v="0"/>
    <x v="1"/>
    <x v="0"/>
    <x v="0"/>
  </r>
  <r>
    <n v="210630"/>
    <s v="MA"/>
    <n v="21006"/>
    <x v="98"/>
    <s v="Magalhães de Almeida"/>
    <x v="92"/>
    <s v="Magalhães de Almeida"/>
    <n v="210630"/>
    <x v="0"/>
    <x v="0"/>
    <x v="1"/>
    <x v="0"/>
    <x v="0"/>
  </r>
  <r>
    <n v="210632"/>
    <s v="MA"/>
    <n v="21019"/>
    <x v="104"/>
    <s v="Maracaçumé"/>
    <x v="113"/>
    <s v="Maracaçumé"/>
    <n v="210632"/>
    <x v="0"/>
    <x v="0"/>
    <x v="1"/>
    <x v="0"/>
    <x v="0"/>
  </r>
  <r>
    <n v="210635"/>
    <s v="MA"/>
    <n v="21002"/>
    <x v="100"/>
    <s v="Marajá do Sena"/>
    <x v="119"/>
    <s v="Marajá do Sena"/>
    <n v="210635"/>
    <x v="0"/>
    <x v="0"/>
    <x v="1"/>
    <x v="0"/>
    <x v="0"/>
  </r>
  <r>
    <n v="210637"/>
    <s v="MA"/>
    <n v="21019"/>
    <x v="104"/>
    <s v="Maranhãozinho"/>
    <x v="113"/>
    <s v="Maranhãozinho"/>
    <n v="210637"/>
    <x v="0"/>
    <x v="0"/>
    <x v="1"/>
    <x v="0"/>
    <x v="0"/>
  </r>
  <r>
    <n v="210640"/>
    <s v="MA"/>
    <n v="21006"/>
    <x v="98"/>
    <s v="Mata Roma"/>
    <x v="91"/>
    <s v="Mata Roma"/>
    <n v="210640"/>
    <x v="0"/>
    <x v="0"/>
    <x v="1"/>
    <x v="0"/>
    <x v="0"/>
  </r>
  <r>
    <n v="210650"/>
    <s v="MA"/>
    <n v="21018"/>
    <x v="110"/>
    <s v="Matinha"/>
    <x v="115"/>
    <s v="Matinha"/>
    <n v="210650"/>
    <x v="0"/>
    <x v="0"/>
    <x v="1"/>
    <x v="0"/>
    <x v="0"/>
  </r>
  <r>
    <n v="210660"/>
    <s v="MA"/>
    <n v="21017"/>
    <x v="114"/>
    <s v="Matões"/>
    <x v="120"/>
    <s v="Matões"/>
    <n v="210660"/>
    <x v="0"/>
    <x v="0"/>
    <x v="1"/>
    <x v="0"/>
    <x v="0"/>
  </r>
  <r>
    <n v="210663"/>
    <s v="MA"/>
    <n v="21009"/>
    <x v="106"/>
    <s v="Matões do Norte"/>
    <x v="105"/>
    <s v="Matões do Norte"/>
    <n v="210663"/>
    <x v="0"/>
    <x v="0"/>
    <x v="1"/>
    <x v="0"/>
    <x v="0"/>
  </r>
  <r>
    <n v="210667"/>
    <s v="MA"/>
    <n v="21006"/>
    <x v="98"/>
    <s v="Milagres do Maranhão"/>
    <x v="92"/>
    <s v="Milagres do Maranhão"/>
    <n v="210667"/>
    <x v="0"/>
    <x v="0"/>
    <x v="1"/>
    <x v="0"/>
    <x v="0"/>
  </r>
  <r>
    <n v="210670"/>
    <s v="MA"/>
    <n v="21015"/>
    <x v="111"/>
    <s v="Mirador"/>
    <x v="114"/>
    <s v="Mirador"/>
    <n v="210670"/>
    <x v="0"/>
    <x v="0"/>
    <x v="1"/>
    <x v="0"/>
    <x v="0"/>
  </r>
  <r>
    <n v="210675"/>
    <s v="MA"/>
    <n v="21009"/>
    <x v="106"/>
    <s v="Miranda do Norte"/>
    <x v="105"/>
    <s v="Miranda do Norte"/>
    <n v="210675"/>
    <x v="0"/>
    <x v="0"/>
    <x v="1"/>
    <x v="0"/>
    <x v="0"/>
  </r>
  <r>
    <n v="210680"/>
    <s v="MA"/>
    <n v="21011"/>
    <x v="107"/>
    <s v="Mirinzal"/>
    <x v="102"/>
    <s v="Mirinzal"/>
    <n v="210680"/>
    <x v="0"/>
    <x v="0"/>
    <x v="1"/>
    <x v="0"/>
    <x v="0"/>
  </r>
  <r>
    <n v="210690"/>
    <s v="MA"/>
    <n v="21014"/>
    <x v="102"/>
    <s v="Monção"/>
    <x v="97"/>
    <s v="Monção"/>
    <n v="210690"/>
    <x v="0"/>
    <x v="0"/>
    <x v="1"/>
    <x v="0"/>
    <x v="0"/>
  </r>
  <r>
    <n v="210700"/>
    <s v="MA"/>
    <n v="21008"/>
    <x v="105"/>
    <s v="Montes Altos"/>
    <x v="100"/>
    <s v="Montes Altos"/>
    <n v="210700"/>
    <x v="0"/>
    <x v="0"/>
    <x v="1"/>
    <x v="0"/>
    <x v="0"/>
  </r>
  <r>
    <n v="210710"/>
    <s v="MA"/>
    <n v="21013"/>
    <x v="109"/>
    <s v="Morros"/>
    <x v="106"/>
    <s v="Morros"/>
    <n v="210710"/>
    <x v="0"/>
    <x v="0"/>
    <x v="1"/>
    <x v="0"/>
    <x v="0"/>
  </r>
  <r>
    <n v="210720"/>
    <s v="MA"/>
    <n v="21009"/>
    <x v="106"/>
    <s v="Nina Rodrigues"/>
    <x v="101"/>
    <s v="Nina Rodrigues"/>
    <n v="210720"/>
    <x v="0"/>
    <x v="0"/>
    <x v="1"/>
    <x v="0"/>
    <x v="0"/>
  </r>
  <r>
    <n v="210725"/>
    <s v="MA"/>
    <n v="21003"/>
    <x v="103"/>
    <s v="Nova Colinas"/>
    <x v="98"/>
    <s v="Nova Colinas"/>
    <n v="210725"/>
    <x v="0"/>
    <x v="0"/>
    <x v="1"/>
    <x v="0"/>
    <x v="0"/>
  </r>
  <r>
    <n v="210730"/>
    <s v="MA"/>
    <n v="21015"/>
    <x v="111"/>
    <s v="Nova Iorque"/>
    <x v="108"/>
    <s v="Nova Iorque"/>
    <n v="210730"/>
    <x v="0"/>
    <x v="0"/>
    <x v="1"/>
    <x v="0"/>
    <x v="0"/>
  </r>
  <r>
    <n v="210735"/>
    <s v="MA"/>
    <n v="21019"/>
    <x v="104"/>
    <s v="Nova Olinda do Maranhão"/>
    <x v="103"/>
    <s v="Nova Olinda do Maranhão"/>
    <n v="210735"/>
    <x v="0"/>
    <x v="0"/>
    <x v="1"/>
    <x v="0"/>
    <x v="0"/>
  </r>
  <r>
    <n v="210740"/>
    <s v="MA"/>
    <n v="21002"/>
    <x v="100"/>
    <s v="Olho d'Água das Cunhãs"/>
    <x v="95"/>
    <s v="Olho d'Água das Cunhãs"/>
    <n v="210740"/>
    <x v="0"/>
    <x v="0"/>
    <x v="1"/>
    <x v="0"/>
    <x v="0"/>
  </r>
  <r>
    <n v="210745"/>
    <s v="MA"/>
    <n v="21018"/>
    <x v="110"/>
    <s v="Olinda Nova do Maranhão"/>
    <x v="115"/>
    <s v="Olinda Nova do Maranhão"/>
    <n v="210745"/>
    <x v="0"/>
    <x v="0"/>
    <x v="1"/>
    <x v="0"/>
    <x v="0"/>
  </r>
  <r>
    <n v="210750"/>
    <s v="MA"/>
    <n v="21016"/>
    <x v="99"/>
    <s v="Paço do Lumiar"/>
    <x v="121"/>
    <s v="Paço do Lumiar"/>
    <n v="210750"/>
    <x v="0"/>
    <x v="0"/>
    <x v="1"/>
    <x v="0"/>
    <x v="0"/>
  </r>
  <r>
    <n v="210760"/>
    <s v="MA"/>
    <n v="21018"/>
    <x v="110"/>
    <s v="Palmeirândia"/>
    <x v="107"/>
    <s v="Palmeirândia"/>
    <n v="210760"/>
    <x v="0"/>
    <x v="0"/>
    <x v="1"/>
    <x v="0"/>
    <x v="0"/>
  </r>
  <r>
    <n v="210770"/>
    <s v="MA"/>
    <n v="21015"/>
    <x v="111"/>
    <s v="Paraibano"/>
    <x v="108"/>
    <s v="Paraibano"/>
    <n v="210770"/>
    <x v="0"/>
    <x v="0"/>
    <x v="1"/>
    <x v="0"/>
    <x v="0"/>
  </r>
  <r>
    <n v="210780"/>
    <s v="MA"/>
    <n v="21017"/>
    <x v="114"/>
    <s v="Parnarama"/>
    <x v="120"/>
    <s v="Parnarama"/>
    <n v="210780"/>
    <x v="0"/>
    <x v="0"/>
    <x v="1"/>
    <x v="0"/>
    <x v="0"/>
  </r>
  <r>
    <n v="210790"/>
    <s v="MA"/>
    <n v="21015"/>
    <x v="111"/>
    <s v="Passagem Franca"/>
    <x v="108"/>
    <s v="Passagem Franca"/>
    <n v="210790"/>
    <x v="0"/>
    <x v="0"/>
    <x v="1"/>
    <x v="1"/>
    <x v="0"/>
  </r>
  <r>
    <n v="210800"/>
    <s v="MA"/>
    <n v="21015"/>
    <x v="111"/>
    <s v="Pastos Bons"/>
    <x v="108"/>
    <s v="Pastos Bons"/>
    <n v="210800"/>
    <x v="0"/>
    <x v="0"/>
    <x v="1"/>
    <x v="0"/>
    <x v="1"/>
  </r>
  <r>
    <n v="210805"/>
    <s v="MA"/>
    <n v="21006"/>
    <x v="98"/>
    <s v="Paulino Neves"/>
    <x v="110"/>
    <s v="Paulino Neves"/>
    <n v="210805"/>
    <x v="0"/>
    <x v="0"/>
    <x v="1"/>
    <x v="0"/>
    <x v="0"/>
  </r>
  <r>
    <n v="210810"/>
    <s v="MA"/>
    <n v="21002"/>
    <x v="100"/>
    <s v="Paulo Ramos"/>
    <x v="119"/>
    <s v="Paulo Ramos"/>
    <n v="210810"/>
    <x v="0"/>
    <x v="0"/>
    <x v="1"/>
    <x v="0"/>
    <x v="0"/>
  </r>
  <r>
    <n v="210820"/>
    <s v="MA"/>
    <n v="21010"/>
    <x v="112"/>
    <s v="Pedreiras"/>
    <x v="112"/>
    <s v="Pedreiras"/>
    <n v="210820"/>
    <x v="0"/>
    <x v="0"/>
    <x v="1"/>
    <x v="0"/>
    <x v="0"/>
  </r>
  <r>
    <n v="210825"/>
    <s v="MA"/>
    <n v="21011"/>
    <x v="107"/>
    <s v="Pedro do Rosário"/>
    <x v="93"/>
    <s v="Pedro do Rosário"/>
    <n v="210825"/>
    <x v="0"/>
    <x v="0"/>
    <x v="1"/>
    <x v="0"/>
    <x v="0"/>
  </r>
  <r>
    <n v="210830"/>
    <s v="MA"/>
    <n v="21018"/>
    <x v="110"/>
    <s v="Penalva"/>
    <x v="115"/>
    <s v="Penalva"/>
    <n v="210830"/>
    <x v="0"/>
    <x v="0"/>
    <x v="1"/>
    <x v="0"/>
    <x v="0"/>
  </r>
  <r>
    <n v="210840"/>
    <s v="MA"/>
    <n v="21011"/>
    <x v="107"/>
    <s v="Peri Mirim"/>
    <x v="93"/>
    <s v="Peri Mirim"/>
    <n v="210840"/>
    <x v="0"/>
    <x v="0"/>
    <x v="1"/>
    <x v="0"/>
    <x v="0"/>
  </r>
  <r>
    <n v="210845"/>
    <s v="MA"/>
    <n v="21007"/>
    <x v="101"/>
    <s v="Peritoró"/>
    <x v="96"/>
    <s v="Peritoró"/>
    <n v="210845"/>
    <x v="0"/>
    <x v="0"/>
    <x v="1"/>
    <x v="0"/>
    <x v="0"/>
  </r>
  <r>
    <n v="210850"/>
    <s v="MA"/>
    <n v="21014"/>
    <x v="102"/>
    <s v="Pindaré-Mirim"/>
    <x v="97"/>
    <s v="Pindaré-Mirim"/>
    <n v="210850"/>
    <x v="0"/>
    <x v="0"/>
    <x v="1"/>
    <x v="0"/>
    <x v="0"/>
  </r>
  <r>
    <n v="210860"/>
    <s v="MA"/>
    <n v="21011"/>
    <x v="107"/>
    <s v="Pinheiro"/>
    <x v="93"/>
    <s v="Pinheiro"/>
    <n v="210860"/>
    <x v="0"/>
    <x v="0"/>
    <x v="1"/>
    <x v="0"/>
    <x v="0"/>
  </r>
  <r>
    <n v="210870"/>
    <s v="MA"/>
    <n v="21014"/>
    <x v="102"/>
    <s v="Pio XII"/>
    <x v="97"/>
    <s v="Pio XII"/>
    <n v="210870"/>
    <x v="0"/>
    <x v="0"/>
    <x v="1"/>
    <x v="0"/>
    <x v="0"/>
  </r>
  <r>
    <n v="210880"/>
    <s v="MA"/>
    <n v="21009"/>
    <x v="106"/>
    <s v="Pirapemas"/>
    <x v="105"/>
    <s v="Pirapemas"/>
    <n v="210880"/>
    <x v="0"/>
    <x v="0"/>
    <x v="1"/>
    <x v="0"/>
    <x v="0"/>
  </r>
  <r>
    <n v="210890"/>
    <s v="MA"/>
    <n v="21010"/>
    <x v="112"/>
    <s v="Poção de Pedras"/>
    <x v="112"/>
    <s v="Poção de Pedras"/>
    <n v="210890"/>
    <x v="0"/>
    <x v="0"/>
    <x v="1"/>
    <x v="0"/>
    <x v="0"/>
  </r>
  <r>
    <n v="210900"/>
    <s v="MA"/>
    <n v="21008"/>
    <x v="105"/>
    <s v="Porto Franco"/>
    <x v="116"/>
    <s v="Porto Franco"/>
    <n v="210900"/>
    <x v="0"/>
    <x v="0"/>
    <x v="1"/>
    <x v="0"/>
    <x v="0"/>
  </r>
  <r>
    <n v="210905"/>
    <s v="MA"/>
    <n v="21011"/>
    <x v="107"/>
    <s v="Porto Rico do Maranhão"/>
    <x v="102"/>
    <s v="Porto Rico do Maranhão"/>
    <n v="210905"/>
    <x v="0"/>
    <x v="0"/>
    <x v="1"/>
    <x v="0"/>
    <x v="0"/>
  </r>
  <r>
    <n v="210910"/>
    <s v="MA"/>
    <n v="21012"/>
    <x v="113"/>
    <s v="Presidente Dutra"/>
    <x v="118"/>
    <s v="Presidente Dutra"/>
    <n v="210910"/>
    <x v="0"/>
    <x v="0"/>
    <x v="1"/>
    <x v="0"/>
    <x v="0"/>
  </r>
  <r>
    <n v="210920"/>
    <s v="MA"/>
    <n v="21013"/>
    <x v="109"/>
    <s v="Presidente Juscelino"/>
    <x v="106"/>
    <s v="Presidente Juscelino"/>
    <n v="210920"/>
    <x v="0"/>
    <x v="0"/>
    <x v="1"/>
    <x v="0"/>
    <x v="0"/>
  </r>
  <r>
    <n v="210923"/>
    <s v="MA"/>
    <n v="21019"/>
    <x v="104"/>
    <s v="Presidente Médici"/>
    <x v="103"/>
    <s v="Presidente Médici"/>
    <n v="210923"/>
    <x v="0"/>
    <x v="0"/>
    <x v="1"/>
    <x v="0"/>
    <x v="0"/>
  </r>
  <r>
    <n v="210927"/>
    <s v="MA"/>
    <n v="21011"/>
    <x v="107"/>
    <s v="Presidente Sarney"/>
    <x v="93"/>
    <s v="Presidente Sarney"/>
    <n v="210927"/>
    <x v="0"/>
    <x v="0"/>
    <x v="1"/>
    <x v="0"/>
    <x v="0"/>
  </r>
  <r>
    <n v="210930"/>
    <s v="MA"/>
    <n v="21009"/>
    <x v="106"/>
    <s v="Presidente Vargas"/>
    <x v="101"/>
    <s v="Presidente Vargas"/>
    <n v="210930"/>
    <x v="0"/>
    <x v="0"/>
    <x v="1"/>
    <x v="0"/>
    <x v="0"/>
  </r>
  <r>
    <n v="210940"/>
    <s v="MA"/>
    <n v="21013"/>
    <x v="109"/>
    <s v="Primeira Cruz"/>
    <x v="110"/>
    <s v="Primeira Cruz"/>
    <n v="210940"/>
    <x v="0"/>
    <x v="0"/>
    <x v="1"/>
    <x v="0"/>
    <x v="0"/>
  </r>
  <r>
    <n v="210945"/>
    <s v="MA"/>
    <n v="21016"/>
    <x v="99"/>
    <s v="Raposa"/>
    <x v="121"/>
    <s v="Raposa"/>
    <n v="210945"/>
    <x v="0"/>
    <x v="0"/>
    <x v="1"/>
    <x v="0"/>
    <x v="0"/>
  </r>
  <r>
    <n v="210950"/>
    <s v="MA"/>
    <n v="21003"/>
    <x v="103"/>
    <s v="Riachão"/>
    <x v="98"/>
    <s v="Riachão"/>
    <n v="210950"/>
    <x v="0"/>
    <x v="0"/>
    <x v="1"/>
    <x v="0"/>
    <x v="0"/>
  </r>
  <r>
    <n v="210955"/>
    <s v="MA"/>
    <n v="21008"/>
    <x v="105"/>
    <s v="Ribamar Fiquene"/>
    <x v="100"/>
    <s v="Ribamar Fiquene"/>
    <n v="210955"/>
    <x v="0"/>
    <x v="0"/>
    <x v="1"/>
    <x v="0"/>
    <x v="0"/>
  </r>
  <r>
    <n v="210960"/>
    <s v="MA"/>
    <n v="21013"/>
    <x v="109"/>
    <s v="Rosário"/>
    <x v="106"/>
    <s v="Rosário"/>
    <n v="210960"/>
    <x v="0"/>
    <x v="0"/>
    <x v="1"/>
    <x v="0"/>
    <x v="0"/>
  </r>
  <r>
    <n v="210970"/>
    <s v="MA"/>
    <n v="21003"/>
    <x v="103"/>
    <s v="Sambaíba"/>
    <x v="111"/>
    <s v="Sambaíba"/>
    <n v="210970"/>
    <x v="0"/>
    <x v="0"/>
    <x v="1"/>
    <x v="0"/>
    <x v="0"/>
  </r>
  <r>
    <n v="210975"/>
    <s v="MA"/>
    <n v="21012"/>
    <x v="113"/>
    <s v="Santa Filomena do Maranhão"/>
    <x v="118"/>
    <s v="Santa Filomena do Maranhão"/>
    <n v="210975"/>
    <x v="0"/>
    <x v="0"/>
    <x v="1"/>
    <x v="0"/>
    <x v="0"/>
  </r>
  <r>
    <n v="210980"/>
    <s v="MA"/>
    <n v="21011"/>
    <x v="107"/>
    <s v="Santa Helena"/>
    <x v="93"/>
    <s v="Santa Helena"/>
    <n v="210980"/>
    <x v="0"/>
    <x v="0"/>
    <x v="1"/>
    <x v="0"/>
    <x v="0"/>
  </r>
  <r>
    <n v="210990"/>
    <s v="MA"/>
    <n v="21014"/>
    <x v="102"/>
    <s v="Santa Inês"/>
    <x v="97"/>
    <s v="Santa Inês"/>
    <n v="210990"/>
    <x v="0"/>
    <x v="0"/>
    <x v="1"/>
    <x v="1"/>
    <x v="0"/>
  </r>
  <r>
    <n v="211000"/>
    <s v="MA"/>
    <n v="21014"/>
    <x v="102"/>
    <s v="Santa Luzia"/>
    <x v="97"/>
    <s v="Santa Luzia"/>
    <n v="211000"/>
    <x v="0"/>
    <x v="0"/>
    <x v="1"/>
    <x v="0"/>
    <x v="1"/>
  </r>
  <r>
    <n v="211003"/>
    <s v="MA"/>
    <n v="21019"/>
    <x v="104"/>
    <s v="Santa Luzia do Paruá"/>
    <x v="103"/>
    <s v="Santa Luzia do Paruá"/>
    <n v="211003"/>
    <x v="0"/>
    <x v="0"/>
    <x v="1"/>
    <x v="0"/>
    <x v="0"/>
  </r>
  <r>
    <n v="211023"/>
    <s v="MA"/>
    <n v="21006"/>
    <x v="98"/>
    <s v="Santana do Maranhão"/>
    <x v="92"/>
    <s v="Santana do Maranhão"/>
    <n v="211023"/>
    <x v="0"/>
    <x v="0"/>
    <x v="1"/>
    <x v="1"/>
    <x v="0"/>
  </r>
  <r>
    <n v="211010"/>
    <s v="MA"/>
    <n v="21006"/>
    <x v="98"/>
    <s v="Santa Quitéria do Maranhão"/>
    <x v="92"/>
    <s v="Santa Quitéria do Maranhão"/>
    <n v="211010"/>
    <x v="0"/>
    <x v="0"/>
    <x v="1"/>
    <x v="0"/>
    <x v="1"/>
  </r>
  <r>
    <n v="211020"/>
    <s v="MA"/>
    <n v="21013"/>
    <x v="109"/>
    <s v="Santa Rita"/>
    <x v="101"/>
    <s v="Santa Rita"/>
    <n v="211020"/>
    <x v="0"/>
    <x v="0"/>
    <x v="1"/>
    <x v="2"/>
    <x v="0"/>
  </r>
  <r>
    <n v="211027"/>
    <s v="MA"/>
    <n v="21013"/>
    <x v="109"/>
    <s v="Santo Amaro do Maranhão"/>
    <x v="110"/>
    <s v="Santo Amaro do Maranhão"/>
    <n v="211027"/>
    <x v="0"/>
    <x v="0"/>
    <x v="1"/>
    <x v="0"/>
    <x v="0"/>
  </r>
  <r>
    <n v="211030"/>
    <s v="MA"/>
    <n v="21012"/>
    <x v="113"/>
    <s v="Santo Antônio dos Lopes"/>
    <x v="117"/>
    <s v="Santo Antônio dos Lopes"/>
    <n v="211030"/>
    <x v="0"/>
    <x v="0"/>
    <x v="1"/>
    <x v="0"/>
    <x v="0"/>
  </r>
  <r>
    <n v="211040"/>
    <s v="MA"/>
    <n v="21009"/>
    <x v="106"/>
    <s v="São Benedito do Rio Preto"/>
    <x v="91"/>
    <s v="São Benedito do Rio Preto"/>
    <n v="211040"/>
    <x v="0"/>
    <x v="0"/>
    <x v="1"/>
    <x v="0"/>
    <x v="0"/>
  </r>
  <r>
    <n v="211050"/>
    <s v="MA"/>
    <n v="21018"/>
    <x v="110"/>
    <s v="São Bento"/>
    <x v="107"/>
    <s v="São Bento"/>
    <n v="211050"/>
    <x v="0"/>
    <x v="0"/>
    <x v="1"/>
    <x v="0"/>
    <x v="0"/>
  </r>
  <r>
    <n v="211060"/>
    <s v="MA"/>
    <n v="21006"/>
    <x v="98"/>
    <s v="São Bernardo"/>
    <x v="92"/>
    <s v="São Bernardo"/>
    <n v="211060"/>
    <x v="0"/>
    <x v="0"/>
    <x v="1"/>
    <x v="0"/>
    <x v="0"/>
  </r>
  <r>
    <n v="211065"/>
    <s v="MA"/>
    <n v="21015"/>
    <x v="111"/>
    <s v="São Domingos do Azeitão"/>
    <x v="111"/>
    <s v="São Domingos do Azeitão"/>
    <n v="211065"/>
    <x v="0"/>
    <x v="0"/>
    <x v="1"/>
    <x v="0"/>
    <x v="0"/>
  </r>
  <r>
    <n v="211070"/>
    <s v="MA"/>
    <n v="21012"/>
    <x v="113"/>
    <s v="São Domingos do Maranhão"/>
    <x v="118"/>
    <s v="São Domingos do Maranhão"/>
    <n v="211070"/>
    <x v="0"/>
    <x v="0"/>
    <x v="1"/>
    <x v="0"/>
    <x v="0"/>
  </r>
  <r>
    <n v="211080"/>
    <s v="MA"/>
    <n v="21003"/>
    <x v="103"/>
    <s v="São Félix de Balsas"/>
    <x v="111"/>
    <s v="São Félix de Balsas"/>
    <n v="211080"/>
    <x v="0"/>
    <x v="0"/>
    <x v="1"/>
    <x v="0"/>
    <x v="0"/>
  </r>
  <r>
    <n v="211085"/>
    <s v="MA"/>
    <n v="21001"/>
    <x v="96"/>
    <s v="São Francisco do Brejão"/>
    <x v="90"/>
    <s v="São Francisco do Brejão"/>
    <n v="211085"/>
    <x v="0"/>
    <x v="0"/>
    <x v="1"/>
    <x v="0"/>
    <x v="0"/>
  </r>
  <r>
    <n v="211090"/>
    <s v="MA"/>
    <n v="21017"/>
    <x v="114"/>
    <s v="São Francisco do Maranhão"/>
    <x v="108"/>
    <s v="São Francisco do Maranhão"/>
    <n v="211090"/>
    <x v="0"/>
    <x v="0"/>
    <x v="1"/>
    <x v="0"/>
    <x v="0"/>
  </r>
  <r>
    <n v="211100"/>
    <s v="MA"/>
    <n v="21018"/>
    <x v="110"/>
    <s v="São João Batista"/>
    <x v="107"/>
    <s v="São João Batista"/>
    <n v="211100"/>
    <x v="0"/>
    <x v="0"/>
    <x v="1"/>
    <x v="0"/>
    <x v="0"/>
  </r>
  <r>
    <n v="211102"/>
    <s v="MA"/>
    <n v="21014"/>
    <x v="102"/>
    <s v="São João do Carú"/>
    <x v="97"/>
    <s v="São João do Carú"/>
    <n v="211102"/>
    <x v="0"/>
    <x v="0"/>
    <x v="1"/>
    <x v="0"/>
    <x v="0"/>
  </r>
  <r>
    <n v="211105"/>
    <s v="MA"/>
    <n v="21008"/>
    <x v="105"/>
    <s v="São João do Paraíso"/>
    <x v="116"/>
    <s v="São João do Paraíso"/>
    <n v="211105"/>
    <x v="0"/>
    <x v="0"/>
    <x v="1"/>
    <x v="0"/>
    <x v="0"/>
  </r>
  <r>
    <n v="211107"/>
    <s v="MA"/>
    <n v="21005"/>
    <x v="97"/>
    <s v="São João do Soter"/>
    <x v="94"/>
    <s v="São João do Soter"/>
    <n v="211107"/>
    <x v="0"/>
    <x v="0"/>
    <x v="1"/>
    <x v="0"/>
    <x v="0"/>
  </r>
  <r>
    <n v="211110"/>
    <s v="MA"/>
    <n v="21015"/>
    <x v="111"/>
    <s v="São João dos Patos"/>
    <x v="108"/>
    <s v="São João dos Patos"/>
    <n v="211110"/>
    <x v="0"/>
    <x v="0"/>
    <x v="1"/>
    <x v="0"/>
    <x v="0"/>
  </r>
  <r>
    <n v="211120"/>
    <s v="MA"/>
    <n v="21016"/>
    <x v="99"/>
    <s v="São José de Ribamar"/>
    <x v="121"/>
    <s v="São José de Ribamar"/>
    <n v="211120"/>
    <x v="0"/>
    <x v="0"/>
    <x v="1"/>
    <x v="0"/>
    <x v="0"/>
  </r>
  <r>
    <n v="211125"/>
    <s v="MA"/>
    <n v="21012"/>
    <x v="113"/>
    <s v="São José dos Basílios"/>
    <x v="117"/>
    <s v="São José dos Basílios"/>
    <n v="211125"/>
    <x v="0"/>
    <x v="0"/>
    <x v="1"/>
    <x v="0"/>
    <x v="0"/>
  </r>
  <r>
    <n v="211130"/>
    <s v="MA"/>
    <n v="21016"/>
    <x v="99"/>
    <s v="São Luís"/>
    <x v="121"/>
    <s v="São Luís"/>
    <n v="211130"/>
    <x v="0"/>
    <x v="0"/>
    <x v="1"/>
    <x v="0"/>
    <x v="0"/>
  </r>
  <r>
    <n v="211140"/>
    <s v="MA"/>
    <n v="21002"/>
    <x v="100"/>
    <s v="São Luís Gonzaga do Maranhão"/>
    <x v="95"/>
    <s v="São Luís Gonzaga do Maranhão"/>
    <n v="211140"/>
    <x v="0"/>
    <x v="0"/>
    <x v="1"/>
    <x v="0"/>
    <x v="0"/>
  </r>
  <r>
    <n v="211150"/>
    <s v="MA"/>
    <n v="21007"/>
    <x v="101"/>
    <s v="São Mateus do Maranhão"/>
    <x v="105"/>
    <s v="São Mateus do Maranhão"/>
    <n v="211150"/>
    <x v="0"/>
    <x v="0"/>
    <x v="1"/>
    <x v="0"/>
    <x v="0"/>
  </r>
  <r>
    <n v="211153"/>
    <s v="MA"/>
    <n v="21001"/>
    <x v="96"/>
    <s v="São Pedro da Água Branca"/>
    <x v="90"/>
    <s v="São Pedro da Água Branca"/>
    <n v="211153"/>
    <x v="0"/>
    <x v="0"/>
    <x v="1"/>
    <x v="0"/>
    <x v="0"/>
  </r>
  <r>
    <n v="211157"/>
    <s v="MA"/>
    <n v="21003"/>
    <x v="103"/>
    <s v="São Pedro dos Crentes"/>
    <x v="116"/>
    <s v="São Pedro dos Crentes"/>
    <n v="211157"/>
    <x v="0"/>
    <x v="0"/>
    <x v="1"/>
    <x v="2"/>
    <x v="0"/>
  </r>
  <r>
    <n v="211160"/>
    <s v="MA"/>
    <n v="21003"/>
    <x v="103"/>
    <s v="São Raimundo das Mangabeiras"/>
    <x v="111"/>
    <s v="São Raimundo das Mangabeiras"/>
    <n v="211160"/>
    <x v="0"/>
    <x v="0"/>
    <x v="1"/>
    <x v="0"/>
    <x v="0"/>
  </r>
  <r>
    <n v="211163"/>
    <s v="MA"/>
    <n v="21010"/>
    <x v="112"/>
    <s v="São Raimundo do Doca Bezerra"/>
    <x v="112"/>
    <s v="São Raimundo do Doca Bezerra"/>
    <n v="211163"/>
    <x v="0"/>
    <x v="0"/>
    <x v="1"/>
    <x v="1"/>
    <x v="0"/>
  </r>
  <r>
    <n v="211167"/>
    <s v="MA"/>
    <n v="21010"/>
    <x v="112"/>
    <s v="São Roberto"/>
    <x v="112"/>
    <s v="São Roberto"/>
    <n v="211167"/>
    <x v="0"/>
    <x v="0"/>
    <x v="1"/>
    <x v="0"/>
    <x v="1"/>
  </r>
  <r>
    <n v="211170"/>
    <s v="MA"/>
    <n v="21018"/>
    <x v="110"/>
    <s v="São Vicente Ferrer"/>
    <x v="107"/>
    <s v="São Vicente Ferrer"/>
    <n v="211170"/>
    <x v="0"/>
    <x v="0"/>
    <x v="1"/>
    <x v="0"/>
    <x v="0"/>
  </r>
  <r>
    <n v="211172"/>
    <s v="MA"/>
    <n v="21014"/>
    <x v="102"/>
    <s v="Satubinha"/>
    <x v="97"/>
    <s v="Satubinha"/>
    <n v="211172"/>
    <x v="0"/>
    <x v="0"/>
    <x v="1"/>
    <x v="0"/>
    <x v="0"/>
  </r>
  <r>
    <n v="211174"/>
    <s v="MA"/>
    <n v="21012"/>
    <x v="113"/>
    <s v="Senador Alexandre Costa"/>
    <x v="118"/>
    <s v="Senador Alexandre Costa"/>
    <n v="211174"/>
    <x v="0"/>
    <x v="0"/>
    <x v="1"/>
    <x v="0"/>
    <x v="0"/>
  </r>
  <r>
    <n v="211176"/>
    <s v="MA"/>
    <n v="21008"/>
    <x v="105"/>
    <s v="Senador La Rocque"/>
    <x v="100"/>
    <s v="Senador La Rocque"/>
    <n v="211176"/>
    <x v="0"/>
    <x v="0"/>
    <x v="1"/>
    <x v="0"/>
    <x v="0"/>
  </r>
  <r>
    <n v="211178"/>
    <s v="MA"/>
    <n v="21011"/>
    <x v="107"/>
    <s v="Serrano do Maranhão"/>
    <x v="102"/>
    <s v="Serrano do Maranhão"/>
    <n v="211178"/>
    <x v="0"/>
    <x v="0"/>
    <x v="1"/>
    <x v="0"/>
    <x v="0"/>
  </r>
  <r>
    <n v="211180"/>
    <s v="MA"/>
    <n v="21008"/>
    <x v="105"/>
    <s v="Sítio Novo"/>
    <x v="104"/>
    <s v="Sítio Novo"/>
    <n v="211180"/>
    <x v="0"/>
    <x v="0"/>
    <x v="1"/>
    <x v="0"/>
    <x v="0"/>
  </r>
  <r>
    <n v="211190"/>
    <s v="MA"/>
    <n v="21015"/>
    <x v="111"/>
    <s v="Sucupira do Norte"/>
    <x v="114"/>
    <s v="Sucupira do Norte"/>
    <n v="211190"/>
    <x v="0"/>
    <x v="0"/>
    <x v="1"/>
    <x v="2"/>
    <x v="0"/>
  </r>
  <r>
    <n v="211195"/>
    <s v="MA"/>
    <n v="21015"/>
    <x v="111"/>
    <s v="Sucupira do Riachão"/>
    <x v="108"/>
    <s v="Sucupira do Riachão"/>
    <n v="211195"/>
    <x v="0"/>
    <x v="0"/>
    <x v="1"/>
    <x v="0"/>
    <x v="0"/>
  </r>
  <r>
    <n v="211200"/>
    <s v="MA"/>
    <n v="21003"/>
    <x v="103"/>
    <s v="Tasso Fragoso"/>
    <x v="98"/>
    <s v="Tasso Fragoso"/>
    <n v="211200"/>
    <x v="0"/>
    <x v="0"/>
    <x v="1"/>
    <x v="0"/>
    <x v="0"/>
  </r>
  <r>
    <n v="211210"/>
    <s v="MA"/>
    <n v="21007"/>
    <x v="101"/>
    <s v="Timbiras"/>
    <x v="96"/>
    <s v="Timbiras"/>
    <n v="211210"/>
    <x v="0"/>
    <x v="0"/>
    <x v="1"/>
    <x v="0"/>
    <x v="0"/>
  </r>
  <r>
    <n v="211220"/>
    <s v="MA"/>
    <n v="21017"/>
    <x v="114"/>
    <s v="Timon"/>
    <x v="120"/>
    <s v="Timon"/>
    <n v="211220"/>
    <x v="0"/>
    <x v="0"/>
    <x v="1"/>
    <x v="0"/>
    <x v="0"/>
  </r>
  <r>
    <n v="211223"/>
    <s v="MA"/>
    <n v="21010"/>
    <x v="112"/>
    <s v="Trizidela do Vale"/>
    <x v="112"/>
    <s v="Trizidela do Vale"/>
    <n v="211223"/>
    <x v="0"/>
    <x v="0"/>
    <x v="1"/>
    <x v="0"/>
    <x v="0"/>
  </r>
  <r>
    <n v="211227"/>
    <s v="MA"/>
    <n v="21014"/>
    <x v="102"/>
    <s v="Tufilândia"/>
    <x v="97"/>
    <s v="Tufilândia"/>
    <n v="211227"/>
    <x v="0"/>
    <x v="0"/>
    <x v="1"/>
    <x v="0"/>
    <x v="0"/>
  </r>
  <r>
    <n v="211230"/>
    <s v="MA"/>
    <n v="21012"/>
    <x v="113"/>
    <s v="Tuntum"/>
    <x v="118"/>
    <s v="Tuntum"/>
    <n v="211230"/>
    <x v="0"/>
    <x v="0"/>
    <x v="1"/>
    <x v="0"/>
    <x v="0"/>
  </r>
  <r>
    <n v="211240"/>
    <s v="MA"/>
    <n v="21011"/>
    <x v="107"/>
    <s v="Turiaçu"/>
    <x v="93"/>
    <s v="Turiaçu"/>
    <n v="211240"/>
    <x v="0"/>
    <x v="0"/>
    <x v="1"/>
    <x v="1"/>
    <x v="0"/>
  </r>
  <r>
    <n v="211245"/>
    <s v="MA"/>
    <n v="21011"/>
    <x v="107"/>
    <s v="Turilândia"/>
    <x v="93"/>
    <s v="Turilândia"/>
    <n v="211245"/>
    <x v="0"/>
    <x v="0"/>
    <x v="1"/>
    <x v="0"/>
    <x v="1"/>
  </r>
  <r>
    <n v="211250"/>
    <s v="MA"/>
    <n v="21006"/>
    <x v="98"/>
    <s v="Tutóia"/>
    <x v="110"/>
    <s v="Tutóia"/>
    <n v="211250"/>
    <x v="0"/>
    <x v="0"/>
    <x v="1"/>
    <x v="0"/>
    <x v="0"/>
  </r>
  <r>
    <n v="211260"/>
    <s v="MA"/>
    <n v="21009"/>
    <x v="106"/>
    <s v="Urbano Santos"/>
    <x v="91"/>
    <s v="Urbano Santos"/>
    <n v="211260"/>
    <x v="0"/>
    <x v="0"/>
    <x v="1"/>
    <x v="2"/>
    <x v="0"/>
  </r>
  <r>
    <n v="211270"/>
    <s v="MA"/>
    <n v="21009"/>
    <x v="106"/>
    <s v="Vargem Grande"/>
    <x v="101"/>
    <s v="Vargem Grande"/>
    <n v="211270"/>
    <x v="0"/>
    <x v="0"/>
    <x v="1"/>
    <x v="0"/>
    <x v="0"/>
  </r>
  <r>
    <n v="211280"/>
    <s v="MA"/>
    <n v="21018"/>
    <x v="110"/>
    <s v="Viana"/>
    <x v="115"/>
    <s v="Viana"/>
    <n v="211280"/>
    <x v="0"/>
    <x v="0"/>
    <x v="1"/>
    <x v="0"/>
    <x v="0"/>
  </r>
  <r>
    <n v="211285"/>
    <s v="MA"/>
    <n v="21001"/>
    <x v="96"/>
    <s v="Vila Nova dos Martírios"/>
    <x v="90"/>
    <s v="Vila Nova dos Martírios"/>
    <n v="211285"/>
    <x v="0"/>
    <x v="0"/>
    <x v="1"/>
    <x v="0"/>
    <x v="0"/>
  </r>
  <r>
    <n v="211290"/>
    <s v="MA"/>
    <n v="21009"/>
    <x v="106"/>
    <s v="Vitória do Mearim"/>
    <x v="105"/>
    <s v="Vitória do Mearim"/>
    <n v="211290"/>
    <x v="0"/>
    <x v="0"/>
    <x v="1"/>
    <x v="0"/>
    <x v="0"/>
  </r>
  <r>
    <n v="211300"/>
    <s v="MA"/>
    <n v="21002"/>
    <x v="100"/>
    <s v="Vitorino Freire"/>
    <x v="95"/>
    <s v="Vitorino Freire"/>
    <n v="211300"/>
    <x v="0"/>
    <x v="0"/>
    <x v="1"/>
    <x v="0"/>
    <x v="0"/>
  </r>
  <r>
    <n v="211400"/>
    <s v="MA"/>
    <n v="21019"/>
    <x v="104"/>
    <s v="Zé Doca"/>
    <x v="103"/>
    <s v="Zé Doca"/>
    <n v="211400"/>
    <x v="0"/>
    <x v="0"/>
    <x v="1"/>
    <x v="0"/>
    <x v="0"/>
  </r>
  <r>
    <n v="310010"/>
    <s v="MG"/>
    <n v="31074"/>
    <x v="115"/>
    <s v="Abadia dos Dourados"/>
    <x v="122"/>
    <s v="Abadia dos Dourados"/>
    <n v="310010"/>
    <x v="0"/>
    <x v="0"/>
    <x v="1"/>
    <x v="0"/>
    <x v="0"/>
  </r>
  <r>
    <n v="310020"/>
    <s v="MG"/>
    <n v="31024"/>
    <x v="116"/>
    <s v="Abaeté"/>
    <x v="123"/>
    <s v="Abaeté"/>
    <n v="310020"/>
    <x v="0"/>
    <x v="46"/>
    <x v="2"/>
    <x v="0"/>
    <x v="0"/>
  </r>
  <r>
    <n v="310030"/>
    <s v="MG"/>
    <n v="31059"/>
    <x v="117"/>
    <s v="Abre Campo"/>
    <x v="124"/>
    <s v="Abre Campo"/>
    <n v="310030"/>
    <x v="0"/>
    <x v="0"/>
    <x v="1"/>
    <x v="0"/>
    <x v="0"/>
  </r>
  <r>
    <n v="310040"/>
    <s v="MG"/>
    <n v="31060"/>
    <x v="118"/>
    <s v="Acaiaca"/>
    <x v="125"/>
    <s v="Acaiaca"/>
    <n v="310040"/>
    <x v="0"/>
    <x v="47"/>
    <x v="2"/>
    <x v="0"/>
    <x v="0"/>
  </r>
  <r>
    <n v="310050"/>
    <s v="MG"/>
    <n v="31037"/>
    <x v="119"/>
    <s v="Açucena"/>
    <x v="126"/>
    <s v="Açucena"/>
    <n v="310050"/>
    <x v="0"/>
    <x v="0"/>
    <x v="1"/>
    <x v="0"/>
    <x v="0"/>
  </r>
  <r>
    <n v="310060"/>
    <s v="MG"/>
    <n v="31081"/>
    <x v="120"/>
    <s v="Água Boa"/>
    <x v="127"/>
    <s v="Água Boa"/>
    <n v="310060"/>
    <x v="0"/>
    <x v="0"/>
    <x v="1"/>
    <x v="0"/>
    <x v="0"/>
  </r>
  <r>
    <n v="310070"/>
    <s v="MG"/>
    <n v="31072"/>
    <x v="121"/>
    <s v="Água Comprida"/>
    <x v="128"/>
    <s v="Água Comprida"/>
    <n v="310070"/>
    <x v="0"/>
    <x v="48"/>
    <x v="2"/>
    <x v="0"/>
    <x v="0"/>
  </r>
  <r>
    <n v="310080"/>
    <s v="MG"/>
    <n v="31089"/>
    <x v="122"/>
    <s v="Aguanil"/>
    <x v="129"/>
    <s v="Aguanil"/>
    <n v="310080"/>
    <x v="0"/>
    <x v="0"/>
    <x v="1"/>
    <x v="0"/>
    <x v="0"/>
  </r>
  <r>
    <n v="310090"/>
    <s v="MG"/>
    <n v="31062"/>
    <x v="123"/>
    <s v="Águas Formosas"/>
    <x v="130"/>
    <s v="Águas Formosas"/>
    <n v="310090"/>
    <x v="0"/>
    <x v="0"/>
    <x v="1"/>
    <x v="0"/>
    <x v="0"/>
  </r>
  <r>
    <n v="310100"/>
    <s v="MG"/>
    <n v="31068"/>
    <x v="124"/>
    <s v="Águas Vermelhas"/>
    <x v="131"/>
    <s v="Águas Vermelhas"/>
    <n v="310100"/>
    <x v="0"/>
    <x v="49"/>
    <x v="2"/>
    <x v="0"/>
    <x v="0"/>
  </r>
  <r>
    <n v="310110"/>
    <s v="MG"/>
    <n v="31040"/>
    <x v="125"/>
    <s v="Aimorés"/>
    <x v="127"/>
    <s v="Aimorés"/>
    <n v="310110"/>
    <x v="0"/>
    <x v="0"/>
    <x v="1"/>
    <x v="0"/>
    <x v="0"/>
  </r>
  <r>
    <n v="310120"/>
    <s v="MG"/>
    <n v="31008"/>
    <x v="126"/>
    <s v="Aiuruoca"/>
    <x v="132"/>
    <s v="Aiuruoca"/>
    <n v="310120"/>
    <x v="0"/>
    <x v="0"/>
    <x v="1"/>
    <x v="1"/>
    <x v="0"/>
  </r>
  <r>
    <n v="310130"/>
    <s v="MG"/>
    <n v="31008"/>
    <x v="126"/>
    <s v="Alagoa"/>
    <x v="132"/>
    <s v="Alagoa"/>
    <n v="310130"/>
    <x v="0"/>
    <x v="0"/>
    <x v="1"/>
    <x v="0"/>
    <x v="1"/>
  </r>
  <r>
    <n v="310140"/>
    <s v="MG"/>
    <n v="31006"/>
    <x v="127"/>
    <s v="Albertina"/>
    <x v="133"/>
    <s v="Albertina"/>
    <n v="310140"/>
    <x v="0"/>
    <x v="0"/>
    <x v="1"/>
    <x v="0"/>
    <x v="0"/>
  </r>
  <r>
    <n v="310150"/>
    <s v="MG"/>
    <n v="31041"/>
    <x v="128"/>
    <s v="Além Paraíba"/>
    <x v="134"/>
    <s v="Além Paraíba"/>
    <n v="310150"/>
    <x v="0"/>
    <x v="0"/>
    <x v="1"/>
    <x v="0"/>
    <x v="0"/>
  </r>
  <r>
    <n v="310160"/>
    <s v="MG"/>
    <n v="31001"/>
    <x v="129"/>
    <s v="Alfenas"/>
    <x v="135"/>
    <s v="Alfenas"/>
    <n v="310160"/>
    <x v="0"/>
    <x v="0"/>
    <x v="2"/>
    <x v="0"/>
    <x v="0"/>
  </r>
  <r>
    <n v="310163"/>
    <s v="MG"/>
    <n v="31013"/>
    <x v="130"/>
    <s v="Alfredo Vasconcelos"/>
    <x v="136"/>
    <s v="Alfredo Vasconcelos"/>
    <n v="310163"/>
    <x v="0"/>
    <x v="50"/>
    <x v="2"/>
    <x v="0"/>
    <x v="0"/>
  </r>
  <r>
    <n v="310170"/>
    <s v="MG"/>
    <n v="31094"/>
    <x v="131"/>
    <s v="Almenara"/>
    <x v="131"/>
    <s v="Almenara"/>
    <n v="310170"/>
    <x v="0"/>
    <x v="0"/>
    <x v="1"/>
    <x v="0"/>
    <x v="0"/>
  </r>
  <r>
    <n v="310180"/>
    <s v="MG"/>
    <n v="31036"/>
    <x v="132"/>
    <s v="Alpercata"/>
    <x v="127"/>
    <s v="Alpercata"/>
    <n v="310180"/>
    <x v="0"/>
    <x v="51"/>
    <x v="2"/>
    <x v="0"/>
    <x v="0"/>
  </r>
  <r>
    <n v="310190"/>
    <s v="MG"/>
    <n v="31092"/>
    <x v="133"/>
    <s v="Alpinópolis"/>
    <x v="137"/>
    <s v="Alpinópolis"/>
    <n v="310190"/>
    <x v="0"/>
    <x v="52"/>
    <x v="2"/>
    <x v="0"/>
    <x v="0"/>
  </r>
  <r>
    <n v="310200"/>
    <s v="MG"/>
    <n v="31001"/>
    <x v="129"/>
    <s v="Alterosa"/>
    <x v="135"/>
    <s v="Alterosa"/>
    <n v="310200"/>
    <x v="0"/>
    <x v="0"/>
    <x v="2"/>
    <x v="0"/>
    <x v="0"/>
  </r>
  <r>
    <n v="310205"/>
    <s v="MG"/>
    <n v="31059"/>
    <x v="117"/>
    <s v="Alto Caparaó"/>
    <x v="124"/>
    <s v="Alto Caparaó"/>
    <n v="310205"/>
    <x v="0"/>
    <x v="0"/>
    <x v="1"/>
    <x v="1"/>
    <x v="0"/>
  </r>
  <r>
    <n v="315350"/>
    <s v="MG"/>
    <n v="31059"/>
    <x v="117"/>
    <s v="Alto Jequitibá"/>
    <x v="124"/>
    <s v="Alto Jequitibá"/>
    <n v="315350"/>
    <x v="0"/>
    <x v="0"/>
    <x v="1"/>
    <x v="0"/>
    <x v="1"/>
  </r>
  <r>
    <n v="310210"/>
    <s v="MG"/>
    <n v="31013"/>
    <x v="130"/>
    <s v="Alto Rio Doce"/>
    <x v="136"/>
    <s v="Alto Rio Doce"/>
    <n v="310210"/>
    <x v="0"/>
    <x v="50"/>
    <x v="2"/>
    <x v="0"/>
    <x v="0"/>
  </r>
  <r>
    <n v="310220"/>
    <s v="MG"/>
    <n v="31040"/>
    <x v="125"/>
    <s v="Alvarenga"/>
    <x v="127"/>
    <s v="Alvarenga"/>
    <n v="310220"/>
    <x v="0"/>
    <x v="0"/>
    <x v="1"/>
    <x v="0"/>
    <x v="0"/>
  </r>
  <r>
    <n v="310230"/>
    <s v="MG"/>
    <n v="31060"/>
    <x v="118"/>
    <s v="Alvinópolis"/>
    <x v="125"/>
    <s v="Alvinópolis"/>
    <n v="310230"/>
    <x v="0"/>
    <x v="47"/>
    <x v="2"/>
    <x v="0"/>
    <x v="0"/>
  </r>
  <r>
    <n v="310240"/>
    <s v="MG"/>
    <n v="31095"/>
    <x v="134"/>
    <s v="Alvorada de Minas"/>
    <x v="138"/>
    <s v="Alvorada de Minas"/>
    <n v="310240"/>
    <x v="0"/>
    <x v="0"/>
    <x v="1"/>
    <x v="0"/>
    <x v="0"/>
  </r>
  <r>
    <n v="310250"/>
    <s v="MG"/>
    <n v="31060"/>
    <x v="118"/>
    <s v="Amparo do Serra"/>
    <x v="125"/>
    <s v="Amparo do Serra"/>
    <n v="310250"/>
    <x v="0"/>
    <x v="47"/>
    <x v="2"/>
    <x v="0"/>
    <x v="0"/>
  </r>
  <r>
    <n v="310260"/>
    <s v="MG"/>
    <n v="31006"/>
    <x v="127"/>
    <s v="Andradas"/>
    <x v="133"/>
    <s v="Andradas"/>
    <n v="310260"/>
    <x v="0"/>
    <x v="0"/>
    <x v="1"/>
    <x v="0"/>
    <x v="0"/>
  </r>
  <r>
    <n v="310280"/>
    <s v="MG"/>
    <n v="31090"/>
    <x v="135"/>
    <s v="Andrelândia"/>
    <x v="139"/>
    <s v="Andrelândia"/>
    <n v="310280"/>
    <x v="0"/>
    <x v="0"/>
    <x v="1"/>
    <x v="0"/>
    <x v="0"/>
  </r>
  <r>
    <n v="310285"/>
    <s v="MG"/>
    <n v="31099"/>
    <x v="136"/>
    <s v="Angelândia"/>
    <x v="130"/>
    <s v="Angelândia"/>
    <n v="310285"/>
    <x v="0"/>
    <x v="0"/>
    <x v="2"/>
    <x v="0"/>
    <x v="0"/>
  </r>
  <r>
    <n v="310290"/>
    <s v="MG"/>
    <n v="31013"/>
    <x v="130"/>
    <s v="Antônio Carlos"/>
    <x v="136"/>
    <s v="Antônio Carlos"/>
    <n v="310290"/>
    <x v="0"/>
    <x v="50"/>
    <x v="2"/>
    <x v="0"/>
    <x v="0"/>
  </r>
  <r>
    <n v="310300"/>
    <s v="MG"/>
    <n v="31035"/>
    <x v="137"/>
    <s v="Antônio Dias"/>
    <x v="126"/>
    <s v="Antônio Dias"/>
    <n v="310300"/>
    <x v="0"/>
    <x v="0"/>
    <x v="2"/>
    <x v="0"/>
    <x v="0"/>
  </r>
  <r>
    <n v="310310"/>
    <s v="MG"/>
    <n v="31045"/>
    <x v="138"/>
    <s v="Antônio Prado de Minas"/>
    <x v="140"/>
    <s v="Antônio Prado de Minas"/>
    <n v="310310"/>
    <x v="0"/>
    <x v="0"/>
    <x v="1"/>
    <x v="0"/>
    <x v="0"/>
  </r>
  <r>
    <n v="310320"/>
    <s v="MG"/>
    <n v="31024"/>
    <x v="116"/>
    <s v="Araçaí"/>
    <x v="123"/>
    <s v="Araçaí"/>
    <n v="310320"/>
    <x v="0"/>
    <x v="46"/>
    <x v="2"/>
    <x v="0"/>
    <x v="0"/>
  </r>
  <r>
    <n v="310330"/>
    <s v="MG"/>
    <n v="31046"/>
    <x v="139"/>
    <s v="Aracitaba"/>
    <x v="139"/>
    <s v="Aracitaba"/>
    <n v="310330"/>
    <x v="0"/>
    <x v="0"/>
    <x v="1"/>
    <x v="0"/>
    <x v="0"/>
  </r>
  <r>
    <n v="310340"/>
    <s v="MG"/>
    <n v="31064"/>
    <x v="140"/>
    <s v="Araçuaí"/>
    <x v="138"/>
    <s v="Araçuaí"/>
    <n v="310340"/>
    <x v="0"/>
    <x v="0"/>
    <x v="1"/>
    <x v="0"/>
    <x v="0"/>
  </r>
  <r>
    <n v="310350"/>
    <s v="MG"/>
    <n v="31075"/>
    <x v="141"/>
    <s v="Araguari"/>
    <x v="122"/>
    <s v="Araguari"/>
    <n v="310350"/>
    <x v="0"/>
    <x v="0"/>
    <x v="2"/>
    <x v="0"/>
    <x v="0"/>
  </r>
  <r>
    <n v="310360"/>
    <s v="MG"/>
    <n v="31090"/>
    <x v="135"/>
    <s v="Arantina"/>
    <x v="139"/>
    <s v="Arantina"/>
    <n v="310360"/>
    <x v="0"/>
    <x v="0"/>
    <x v="1"/>
    <x v="0"/>
    <x v="0"/>
  </r>
  <r>
    <n v="310370"/>
    <s v="MG"/>
    <n v="31061"/>
    <x v="142"/>
    <s v="Araponga"/>
    <x v="125"/>
    <s v="Araponga"/>
    <n v="310370"/>
    <x v="0"/>
    <x v="0"/>
    <x v="1"/>
    <x v="0"/>
    <x v="0"/>
  </r>
  <r>
    <n v="310375"/>
    <s v="MG"/>
    <n v="31075"/>
    <x v="141"/>
    <s v="Araporã"/>
    <x v="122"/>
    <s v="Araporã"/>
    <n v="310375"/>
    <x v="0"/>
    <x v="0"/>
    <x v="2"/>
    <x v="0"/>
    <x v="0"/>
  </r>
  <r>
    <n v="310380"/>
    <s v="MG"/>
    <n v="31082"/>
    <x v="143"/>
    <s v="Arapuá"/>
    <x v="141"/>
    <s v="Arapuá"/>
    <n v="310380"/>
    <x v="0"/>
    <x v="0"/>
    <x v="1"/>
    <x v="0"/>
    <x v="0"/>
  </r>
  <r>
    <n v="310390"/>
    <s v="MG"/>
    <n v="31086"/>
    <x v="144"/>
    <s v="Araújos"/>
    <x v="129"/>
    <s v="Araújos"/>
    <n v="310390"/>
    <x v="0"/>
    <x v="53"/>
    <x v="2"/>
    <x v="0"/>
    <x v="0"/>
  </r>
  <r>
    <n v="310400"/>
    <s v="MG"/>
    <n v="31070"/>
    <x v="145"/>
    <s v="Araxá"/>
    <x v="128"/>
    <s v="Araxá"/>
    <n v="310400"/>
    <x v="0"/>
    <x v="0"/>
    <x v="1"/>
    <x v="0"/>
    <x v="0"/>
  </r>
  <r>
    <n v="310410"/>
    <s v="MG"/>
    <n v="31002"/>
    <x v="146"/>
    <s v="Arceburgo"/>
    <x v="135"/>
    <s v="Arceburgo"/>
    <n v="310410"/>
    <x v="0"/>
    <x v="0"/>
    <x v="1"/>
    <x v="0"/>
    <x v="0"/>
  </r>
  <r>
    <n v="310420"/>
    <s v="MG"/>
    <n v="31087"/>
    <x v="147"/>
    <s v="Arcos"/>
    <x v="129"/>
    <s v="Arcos"/>
    <n v="310420"/>
    <x v="0"/>
    <x v="0"/>
    <x v="1"/>
    <x v="0"/>
    <x v="0"/>
  </r>
  <r>
    <n v="310430"/>
    <s v="MG"/>
    <n v="31001"/>
    <x v="129"/>
    <s v="Areado"/>
    <x v="135"/>
    <s v="Areado"/>
    <n v="310430"/>
    <x v="0"/>
    <x v="0"/>
    <x v="2"/>
    <x v="0"/>
    <x v="0"/>
  </r>
  <r>
    <n v="310440"/>
    <s v="MG"/>
    <n v="31044"/>
    <x v="148"/>
    <s v="Argirita"/>
    <x v="134"/>
    <s v="Argirita"/>
    <n v="310440"/>
    <x v="0"/>
    <x v="0"/>
    <x v="2"/>
    <x v="0"/>
    <x v="0"/>
  </r>
  <r>
    <n v="310445"/>
    <s v="MG"/>
    <n v="31027"/>
    <x v="149"/>
    <s v="Aricanduva"/>
    <x v="138"/>
    <s v="Aricanduva"/>
    <n v="310445"/>
    <x v="0"/>
    <x v="0"/>
    <x v="1"/>
    <x v="0"/>
    <x v="0"/>
  </r>
  <r>
    <n v="310450"/>
    <s v="MG"/>
    <n v="31058"/>
    <x v="150"/>
    <s v="Arinos"/>
    <x v="142"/>
    <s v="Arinos"/>
    <n v="310450"/>
    <x v="0"/>
    <x v="54"/>
    <x v="2"/>
    <x v="0"/>
    <x v="0"/>
  </r>
  <r>
    <n v="310460"/>
    <s v="MG"/>
    <n v="31044"/>
    <x v="148"/>
    <s v="Astolfo Dutra"/>
    <x v="134"/>
    <s v="Astolfo Dutra"/>
    <n v="310460"/>
    <x v="0"/>
    <x v="0"/>
    <x v="2"/>
    <x v="0"/>
    <x v="0"/>
  </r>
  <r>
    <n v="310470"/>
    <s v="MG"/>
    <n v="31099"/>
    <x v="136"/>
    <s v="Ataléia"/>
    <x v="130"/>
    <s v="Ataléia"/>
    <n v="310470"/>
    <x v="0"/>
    <x v="0"/>
    <x v="2"/>
    <x v="0"/>
    <x v="0"/>
  </r>
  <r>
    <n v="310480"/>
    <s v="MG"/>
    <n v="31019"/>
    <x v="151"/>
    <s v="Augusto de Lima"/>
    <x v="123"/>
    <s v="Augusto de Lima"/>
    <n v="310480"/>
    <x v="0"/>
    <x v="0"/>
    <x v="1"/>
    <x v="0"/>
    <x v="0"/>
  </r>
  <r>
    <n v="310490"/>
    <s v="MG"/>
    <n v="31008"/>
    <x v="126"/>
    <s v="Baependi"/>
    <x v="132"/>
    <s v="Baependi"/>
    <n v="310490"/>
    <x v="0"/>
    <x v="0"/>
    <x v="1"/>
    <x v="0"/>
    <x v="0"/>
  </r>
  <r>
    <n v="310500"/>
    <s v="MG"/>
    <n v="31024"/>
    <x v="116"/>
    <s v="Baldim"/>
    <x v="123"/>
    <s v="Baldim"/>
    <n v="310500"/>
    <x v="0"/>
    <x v="46"/>
    <x v="2"/>
    <x v="0"/>
    <x v="0"/>
  </r>
  <r>
    <n v="310510"/>
    <s v="MG"/>
    <n v="31030"/>
    <x v="152"/>
    <s v="Bambuí"/>
    <x v="129"/>
    <s v="Bambuí"/>
    <n v="310510"/>
    <x v="0"/>
    <x v="0"/>
    <x v="1"/>
    <x v="0"/>
    <x v="0"/>
  </r>
  <r>
    <n v="310520"/>
    <s v="MG"/>
    <n v="31094"/>
    <x v="131"/>
    <s v="Bandeira"/>
    <x v="131"/>
    <s v="Bandeira"/>
    <n v="310520"/>
    <x v="0"/>
    <x v="0"/>
    <x v="1"/>
    <x v="0"/>
    <x v="0"/>
  </r>
  <r>
    <n v="310530"/>
    <s v="MG"/>
    <n v="31001"/>
    <x v="129"/>
    <s v="Bandeira do Sul"/>
    <x v="135"/>
    <s v="Bandeira do Sul"/>
    <n v="310530"/>
    <x v="0"/>
    <x v="0"/>
    <x v="2"/>
    <x v="0"/>
    <x v="0"/>
  </r>
  <r>
    <n v="310540"/>
    <s v="MG"/>
    <n v="31021"/>
    <x v="153"/>
    <s v="Barão de Cocais"/>
    <x v="143"/>
    <s v="Barão de Cocais"/>
    <n v="310540"/>
    <x v="0"/>
    <x v="55"/>
    <x v="2"/>
    <x v="0"/>
    <x v="0"/>
  </r>
  <r>
    <n v="310550"/>
    <s v="MG"/>
    <n v="31045"/>
    <x v="138"/>
    <s v="Barão de Monte Alto"/>
    <x v="140"/>
    <s v="Barão de Monte Alto"/>
    <n v="310550"/>
    <x v="0"/>
    <x v="0"/>
    <x v="1"/>
    <x v="0"/>
    <x v="0"/>
  </r>
  <r>
    <n v="310560"/>
    <s v="MG"/>
    <n v="31013"/>
    <x v="130"/>
    <s v="Barbacena"/>
    <x v="136"/>
    <s v="Barbacena"/>
    <n v="310560"/>
    <x v="0"/>
    <x v="50"/>
    <x v="2"/>
    <x v="0"/>
    <x v="0"/>
  </r>
  <r>
    <n v="310570"/>
    <s v="MG"/>
    <n v="31060"/>
    <x v="118"/>
    <s v="Barra Longa"/>
    <x v="125"/>
    <s v="Barra Longa"/>
    <n v="310570"/>
    <x v="0"/>
    <x v="47"/>
    <x v="2"/>
    <x v="0"/>
    <x v="0"/>
  </r>
  <r>
    <n v="310590"/>
    <s v="MG"/>
    <n v="31015"/>
    <x v="154"/>
    <s v="Barroso"/>
    <x v="144"/>
    <s v="Barroso"/>
    <n v="310590"/>
    <x v="0"/>
    <x v="56"/>
    <x v="2"/>
    <x v="0"/>
    <x v="0"/>
  </r>
  <r>
    <n v="310600"/>
    <s v="MG"/>
    <n v="31023"/>
    <x v="155"/>
    <s v="Bela Vista de Minas"/>
    <x v="143"/>
    <s v="Bela Vista de Minas"/>
    <n v="310600"/>
    <x v="0"/>
    <x v="0"/>
    <x v="1"/>
    <x v="0"/>
    <x v="0"/>
  </r>
  <r>
    <n v="310610"/>
    <s v="MG"/>
    <n v="31097"/>
    <x v="156"/>
    <s v="Belmiro Braga"/>
    <x v="139"/>
    <s v="Belmiro Braga"/>
    <n v="310610"/>
    <x v="0"/>
    <x v="57"/>
    <x v="2"/>
    <x v="0"/>
    <x v="0"/>
  </r>
  <r>
    <n v="310620"/>
    <s v="MG"/>
    <n v="31016"/>
    <x v="157"/>
    <s v="Belo Horizonte"/>
    <x v="145"/>
    <s v="Belo Horizonte"/>
    <n v="310620"/>
    <x v="0"/>
    <x v="0"/>
    <x v="2"/>
    <x v="0"/>
    <x v="0"/>
  </r>
  <r>
    <n v="310630"/>
    <s v="MG"/>
    <n v="31037"/>
    <x v="119"/>
    <s v="Belo Oriente"/>
    <x v="126"/>
    <s v="Belo Oriente"/>
    <n v="310630"/>
    <x v="0"/>
    <x v="0"/>
    <x v="1"/>
    <x v="0"/>
    <x v="0"/>
  </r>
  <r>
    <n v="310640"/>
    <s v="MG"/>
    <n v="31016"/>
    <x v="157"/>
    <s v="Belo Vale"/>
    <x v="145"/>
    <s v="Belo Vale"/>
    <n v="310640"/>
    <x v="0"/>
    <x v="0"/>
    <x v="2"/>
    <x v="0"/>
    <x v="0"/>
  </r>
  <r>
    <n v="310650"/>
    <s v="MG"/>
    <n v="31064"/>
    <x v="140"/>
    <s v="Berilo"/>
    <x v="138"/>
    <s v="Berilo"/>
    <n v="310650"/>
    <x v="0"/>
    <x v="0"/>
    <x v="1"/>
    <x v="0"/>
    <x v="0"/>
  </r>
  <r>
    <n v="310665"/>
    <s v="MG"/>
    <n v="31085"/>
    <x v="158"/>
    <s v="Berizal"/>
    <x v="146"/>
    <s v="Berizal"/>
    <n v="310665"/>
    <x v="0"/>
    <x v="0"/>
    <x v="1"/>
    <x v="0"/>
    <x v="0"/>
  </r>
  <r>
    <n v="310660"/>
    <s v="MG"/>
    <n v="31062"/>
    <x v="123"/>
    <s v="Bertópolis"/>
    <x v="130"/>
    <s v="Bertópolis"/>
    <n v="310660"/>
    <x v="0"/>
    <x v="0"/>
    <x v="1"/>
    <x v="0"/>
    <x v="0"/>
  </r>
  <r>
    <n v="310670"/>
    <s v="MG"/>
    <n v="31017"/>
    <x v="159"/>
    <s v="Betim"/>
    <x v="145"/>
    <s v="Betim"/>
    <n v="310670"/>
    <x v="0"/>
    <x v="0"/>
    <x v="1"/>
    <x v="0"/>
    <x v="0"/>
  </r>
  <r>
    <n v="310680"/>
    <s v="MG"/>
    <n v="31090"/>
    <x v="135"/>
    <s v="Bias Fortes"/>
    <x v="139"/>
    <s v="Bias Fortes"/>
    <n v="310680"/>
    <x v="0"/>
    <x v="0"/>
    <x v="1"/>
    <x v="0"/>
    <x v="0"/>
  </r>
  <r>
    <n v="310690"/>
    <s v="MG"/>
    <n v="31047"/>
    <x v="160"/>
    <s v="Bicas"/>
    <x v="139"/>
    <s v="Bicas"/>
    <n v="310690"/>
    <x v="0"/>
    <x v="0"/>
    <x v="1"/>
    <x v="0"/>
    <x v="1"/>
  </r>
  <r>
    <n v="310700"/>
    <s v="MG"/>
    <n v="31024"/>
    <x v="116"/>
    <s v="Biquinhas"/>
    <x v="123"/>
    <s v="Biquinhas"/>
    <n v="310700"/>
    <x v="0"/>
    <x v="46"/>
    <x v="2"/>
    <x v="0"/>
    <x v="0"/>
  </r>
  <r>
    <n v="310710"/>
    <s v="MG"/>
    <n v="31011"/>
    <x v="161"/>
    <s v="Boa Esperança"/>
    <x v="132"/>
    <s v="Boa Esperança"/>
    <n v="310710"/>
    <x v="0"/>
    <x v="0"/>
    <x v="1"/>
    <x v="0"/>
    <x v="0"/>
  </r>
  <r>
    <n v="310720"/>
    <s v="MG"/>
    <n v="31090"/>
    <x v="135"/>
    <s v="Bocaina de Minas"/>
    <x v="139"/>
    <s v="Bocaina de Minas"/>
    <n v="310720"/>
    <x v="0"/>
    <x v="0"/>
    <x v="1"/>
    <x v="0"/>
    <x v="0"/>
  </r>
  <r>
    <n v="310730"/>
    <s v="MG"/>
    <n v="31083"/>
    <x v="162"/>
    <s v="Bocaiúva"/>
    <x v="146"/>
    <s v="Bocaiúva"/>
    <n v="310730"/>
    <x v="0"/>
    <x v="0"/>
    <x v="1"/>
    <x v="0"/>
    <x v="0"/>
  </r>
  <r>
    <n v="310740"/>
    <s v="MG"/>
    <n v="31028"/>
    <x v="163"/>
    <s v="Bom Despacho"/>
    <x v="129"/>
    <s v="Bom Despacho"/>
    <n v="310740"/>
    <x v="0"/>
    <x v="0"/>
    <x v="1"/>
    <x v="0"/>
    <x v="0"/>
  </r>
  <r>
    <n v="310750"/>
    <s v="MG"/>
    <n v="31090"/>
    <x v="135"/>
    <s v="Bom Jardim de Minas"/>
    <x v="139"/>
    <s v="Bom Jardim de Minas"/>
    <n v="310750"/>
    <x v="0"/>
    <x v="0"/>
    <x v="1"/>
    <x v="0"/>
    <x v="0"/>
  </r>
  <r>
    <n v="310760"/>
    <s v="MG"/>
    <n v="31092"/>
    <x v="133"/>
    <s v="Bom Jesus da Penha"/>
    <x v="137"/>
    <s v="Bom Jesus da Penha"/>
    <n v="310760"/>
    <x v="0"/>
    <x v="52"/>
    <x v="2"/>
    <x v="0"/>
    <x v="0"/>
  </r>
  <r>
    <n v="310770"/>
    <s v="MG"/>
    <n v="31021"/>
    <x v="153"/>
    <s v="Bom Jesus do Amparo"/>
    <x v="143"/>
    <s v="Bom Jesus do Amparo"/>
    <n v="310770"/>
    <x v="0"/>
    <x v="55"/>
    <x v="2"/>
    <x v="0"/>
    <x v="0"/>
  </r>
  <r>
    <n v="310780"/>
    <s v="MG"/>
    <n v="31034"/>
    <x v="164"/>
    <s v="Bom Jesus do Galho"/>
    <x v="126"/>
    <s v="Bom Jesus do Galho"/>
    <n v="310780"/>
    <x v="0"/>
    <x v="0"/>
    <x v="1"/>
    <x v="0"/>
    <x v="0"/>
  </r>
  <r>
    <n v="310790"/>
    <s v="MG"/>
    <n v="31007"/>
    <x v="165"/>
    <s v="Bom Repouso"/>
    <x v="133"/>
    <s v="Bom Repouso"/>
    <n v="310790"/>
    <x v="0"/>
    <x v="58"/>
    <x v="2"/>
    <x v="0"/>
    <x v="0"/>
  </r>
  <r>
    <n v="310800"/>
    <s v="MG"/>
    <n v="31015"/>
    <x v="154"/>
    <s v="Bom Sucesso"/>
    <x v="129"/>
    <s v="Bom Sucesso"/>
    <n v="310800"/>
    <x v="0"/>
    <x v="56"/>
    <x v="1"/>
    <x v="0"/>
    <x v="0"/>
  </r>
  <r>
    <n v="310810"/>
    <s v="MG"/>
    <n v="31017"/>
    <x v="159"/>
    <s v="Bonfim"/>
    <x v="145"/>
    <s v="Bonfim"/>
    <n v="310810"/>
    <x v="0"/>
    <x v="0"/>
    <x v="1"/>
    <x v="0"/>
    <x v="0"/>
  </r>
  <r>
    <n v="310820"/>
    <s v="MG"/>
    <n v="31058"/>
    <x v="150"/>
    <s v="Bonfinópolis de Minas"/>
    <x v="142"/>
    <s v="Bonfinópolis de Minas"/>
    <n v="310820"/>
    <x v="0"/>
    <x v="54"/>
    <x v="2"/>
    <x v="0"/>
    <x v="0"/>
  </r>
  <r>
    <n v="310825"/>
    <s v="MG"/>
    <n v="31053"/>
    <x v="166"/>
    <s v="Bonito de Minas"/>
    <x v="147"/>
    <s v="Bonito de Minas"/>
    <n v="310825"/>
    <x v="0"/>
    <x v="59"/>
    <x v="2"/>
    <x v="0"/>
    <x v="0"/>
  </r>
  <r>
    <n v="310830"/>
    <s v="MG"/>
    <n v="31007"/>
    <x v="165"/>
    <s v="Borda da Mata"/>
    <x v="133"/>
    <s v="Borda da Mata"/>
    <n v="310830"/>
    <x v="0"/>
    <x v="58"/>
    <x v="2"/>
    <x v="0"/>
    <x v="0"/>
  </r>
  <r>
    <n v="310840"/>
    <s v="MG"/>
    <n v="31001"/>
    <x v="129"/>
    <s v="Botelhos"/>
    <x v="135"/>
    <s v="Botelhos"/>
    <n v="310840"/>
    <x v="0"/>
    <x v="0"/>
    <x v="2"/>
    <x v="0"/>
    <x v="0"/>
  </r>
  <r>
    <n v="310850"/>
    <s v="MG"/>
    <n v="31051"/>
    <x v="167"/>
    <s v="Botumirim"/>
    <x v="146"/>
    <s v="Botumirim"/>
    <n v="310850"/>
    <x v="0"/>
    <x v="0"/>
    <x v="1"/>
    <x v="0"/>
    <x v="0"/>
  </r>
  <r>
    <n v="310855"/>
    <s v="MG"/>
    <n v="31077"/>
    <x v="168"/>
    <s v="Brasilândia de Minas"/>
    <x v="142"/>
    <s v="Brasilândia de Minas"/>
    <n v="310855"/>
    <x v="0"/>
    <x v="0"/>
    <x v="1"/>
    <x v="0"/>
    <x v="0"/>
  </r>
  <r>
    <n v="310860"/>
    <s v="MG"/>
    <n v="31049"/>
    <x v="169"/>
    <s v="Brasília de Minas"/>
    <x v="147"/>
    <s v="Brasília de Minas"/>
    <n v="310860"/>
    <x v="0"/>
    <x v="0"/>
    <x v="1"/>
    <x v="0"/>
    <x v="0"/>
  </r>
  <r>
    <n v="310870"/>
    <s v="MG"/>
    <n v="31048"/>
    <x v="170"/>
    <s v="Brás Pires"/>
    <x v="140"/>
    <s v="Brás Pires"/>
    <n v="310870"/>
    <x v="0"/>
    <x v="60"/>
    <x v="2"/>
    <x v="0"/>
    <x v="0"/>
  </r>
  <r>
    <n v="310880"/>
    <s v="MG"/>
    <n v="31037"/>
    <x v="119"/>
    <s v="Braúnas"/>
    <x v="126"/>
    <s v="Braúnas"/>
    <n v="310880"/>
    <x v="0"/>
    <x v="0"/>
    <x v="1"/>
    <x v="0"/>
    <x v="0"/>
  </r>
  <r>
    <n v="310890"/>
    <s v="MG"/>
    <n v="31003"/>
    <x v="171"/>
    <s v="Brazópolis"/>
    <x v="133"/>
    <s v="Brasópolis"/>
    <n v="310890"/>
    <x v="1"/>
    <x v="0"/>
    <x v="1"/>
    <x v="0"/>
    <x v="0"/>
  </r>
  <r>
    <n v="310900"/>
    <s v="MG"/>
    <n v="31017"/>
    <x v="159"/>
    <s v="Brumadinho"/>
    <x v="145"/>
    <s v="Brumadinho"/>
    <n v="310900"/>
    <x v="0"/>
    <x v="0"/>
    <x v="1"/>
    <x v="0"/>
    <x v="0"/>
  </r>
  <r>
    <n v="310910"/>
    <s v="MG"/>
    <n v="31007"/>
    <x v="165"/>
    <s v="Bueno Brandão"/>
    <x v="133"/>
    <s v="Bueno Brandão"/>
    <n v="310910"/>
    <x v="0"/>
    <x v="58"/>
    <x v="2"/>
    <x v="0"/>
    <x v="0"/>
  </r>
  <r>
    <n v="310920"/>
    <s v="MG"/>
    <n v="31019"/>
    <x v="151"/>
    <s v="Buenópolis"/>
    <x v="123"/>
    <s v="Buenópolis"/>
    <n v="310920"/>
    <x v="0"/>
    <x v="0"/>
    <x v="1"/>
    <x v="0"/>
    <x v="0"/>
  </r>
  <r>
    <n v="310925"/>
    <s v="MG"/>
    <n v="31037"/>
    <x v="119"/>
    <s v="Bugre"/>
    <x v="126"/>
    <s v="Bugre"/>
    <n v="310925"/>
    <x v="0"/>
    <x v="0"/>
    <x v="1"/>
    <x v="0"/>
    <x v="0"/>
  </r>
  <r>
    <n v="310930"/>
    <s v="MG"/>
    <n v="31058"/>
    <x v="150"/>
    <s v="Buritis"/>
    <x v="142"/>
    <s v="Buritis"/>
    <n v="310930"/>
    <x v="0"/>
    <x v="54"/>
    <x v="2"/>
    <x v="0"/>
    <x v="0"/>
  </r>
  <r>
    <n v="310940"/>
    <s v="MG"/>
    <n v="31055"/>
    <x v="172"/>
    <s v="Buritizeiro"/>
    <x v="148"/>
    <s v="Buritizeiro"/>
    <n v="310940"/>
    <x v="0"/>
    <x v="61"/>
    <x v="2"/>
    <x v="0"/>
    <x v="0"/>
  </r>
  <r>
    <n v="310945"/>
    <s v="MG"/>
    <n v="31058"/>
    <x v="150"/>
    <s v="Cabeceira Grande"/>
    <x v="142"/>
    <s v="Cabeceira Grande"/>
    <n v="310945"/>
    <x v="0"/>
    <x v="54"/>
    <x v="2"/>
    <x v="0"/>
    <x v="0"/>
  </r>
  <r>
    <n v="310950"/>
    <s v="MG"/>
    <n v="31002"/>
    <x v="146"/>
    <s v="Cabo Verde"/>
    <x v="135"/>
    <s v="Cabo Verde"/>
    <n v="310950"/>
    <x v="0"/>
    <x v="0"/>
    <x v="1"/>
    <x v="0"/>
    <x v="0"/>
  </r>
  <r>
    <n v="310960"/>
    <s v="MG"/>
    <n v="31024"/>
    <x v="116"/>
    <s v="Cachoeira da Prata"/>
    <x v="123"/>
    <s v="Cachoeira da Prata"/>
    <n v="310960"/>
    <x v="0"/>
    <x v="46"/>
    <x v="2"/>
    <x v="0"/>
    <x v="0"/>
  </r>
  <r>
    <n v="310970"/>
    <s v="MG"/>
    <n v="31007"/>
    <x v="165"/>
    <s v="Cachoeira de Minas"/>
    <x v="133"/>
    <s v="Cachoeira de Minas"/>
    <n v="310970"/>
    <x v="0"/>
    <x v="58"/>
    <x v="2"/>
    <x v="0"/>
    <x v="0"/>
  </r>
  <r>
    <n v="310270"/>
    <s v="MG"/>
    <n v="31068"/>
    <x v="124"/>
    <s v="Cachoeira de Pajeú"/>
    <x v="131"/>
    <s v="Cachoeira de Pajeú"/>
    <n v="310270"/>
    <x v="0"/>
    <x v="49"/>
    <x v="2"/>
    <x v="0"/>
    <x v="0"/>
  </r>
  <r>
    <n v="310980"/>
    <s v="MG"/>
    <n v="31073"/>
    <x v="173"/>
    <s v="Cachoeira Dourada"/>
    <x v="149"/>
    <s v="Cachoeira Dourada"/>
    <n v="310980"/>
    <x v="0"/>
    <x v="62"/>
    <x v="2"/>
    <x v="0"/>
    <x v="0"/>
  </r>
  <r>
    <n v="310990"/>
    <s v="MG"/>
    <n v="31024"/>
    <x v="116"/>
    <s v="Caetanópolis"/>
    <x v="123"/>
    <s v="Caetanópolis"/>
    <n v="310990"/>
    <x v="0"/>
    <x v="46"/>
    <x v="2"/>
    <x v="0"/>
    <x v="0"/>
  </r>
  <r>
    <n v="311000"/>
    <s v="MG"/>
    <n v="31016"/>
    <x v="157"/>
    <s v="Caeté"/>
    <x v="145"/>
    <s v="Caeté"/>
    <n v="311000"/>
    <x v="0"/>
    <x v="0"/>
    <x v="2"/>
    <x v="0"/>
    <x v="0"/>
  </r>
  <r>
    <n v="311010"/>
    <s v="MG"/>
    <n v="31042"/>
    <x v="174"/>
    <s v="Caiana"/>
    <x v="124"/>
    <s v="Caiana"/>
    <n v="311010"/>
    <x v="0"/>
    <x v="0"/>
    <x v="1"/>
    <x v="0"/>
    <x v="0"/>
  </r>
  <r>
    <n v="311020"/>
    <s v="MG"/>
    <n v="31061"/>
    <x v="142"/>
    <s v="Cajuri"/>
    <x v="125"/>
    <s v="Cajuri"/>
    <n v="311020"/>
    <x v="0"/>
    <x v="0"/>
    <x v="1"/>
    <x v="0"/>
    <x v="0"/>
  </r>
  <r>
    <n v="311030"/>
    <s v="MG"/>
    <n v="31006"/>
    <x v="127"/>
    <s v="Caldas"/>
    <x v="133"/>
    <s v="Caldas"/>
    <n v="311030"/>
    <x v="0"/>
    <x v="0"/>
    <x v="1"/>
    <x v="0"/>
    <x v="0"/>
  </r>
  <r>
    <n v="311040"/>
    <s v="MG"/>
    <n v="31089"/>
    <x v="122"/>
    <s v="Camacho"/>
    <x v="129"/>
    <s v="Camacho"/>
    <n v="311040"/>
    <x v="0"/>
    <x v="0"/>
    <x v="1"/>
    <x v="0"/>
    <x v="0"/>
  </r>
  <r>
    <n v="311050"/>
    <s v="MG"/>
    <n v="31007"/>
    <x v="165"/>
    <s v="Camanducaia"/>
    <x v="133"/>
    <s v="Camanducaia"/>
    <n v="311050"/>
    <x v="0"/>
    <x v="58"/>
    <x v="2"/>
    <x v="1"/>
    <x v="0"/>
  </r>
  <r>
    <n v="311060"/>
    <s v="MG"/>
    <n v="31007"/>
    <x v="165"/>
    <s v="Cambuí"/>
    <x v="133"/>
    <s v="Cambuí"/>
    <n v="311060"/>
    <x v="0"/>
    <x v="58"/>
    <x v="2"/>
    <x v="0"/>
    <x v="1"/>
  </r>
  <r>
    <n v="311070"/>
    <s v="MG"/>
    <n v="31010"/>
    <x v="175"/>
    <s v="Cambuquira"/>
    <x v="132"/>
    <s v="Cambuquira"/>
    <n v="311070"/>
    <x v="0"/>
    <x v="0"/>
    <x v="1"/>
    <x v="0"/>
    <x v="0"/>
  </r>
  <r>
    <n v="311080"/>
    <s v="MG"/>
    <n v="31096"/>
    <x v="176"/>
    <s v="Campanário"/>
    <x v="130"/>
    <s v="Campanário"/>
    <n v="311080"/>
    <x v="0"/>
    <x v="0"/>
    <x v="1"/>
    <x v="0"/>
    <x v="0"/>
  </r>
  <r>
    <n v="311090"/>
    <s v="MG"/>
    <n v="31010"/>
    <x v="175"/>
    <s v="Campanha"/>
    <x v="132"/>
    <s v="Campanha"/>
    <n v="311090"/>
    <x v="0"/>
    <x v="0"/>
    <x v="1"/>
    <x v="0"/>
    <x v="0"/>
  </r>
  <r>
    <n v="311100"/>
    <s v="MG"/>
    <n v="31001"/>
    <x v="129"/>
    <s v="Campestre"/>
    <x v="135"/>
    <s v="Campestre"/>
    <n v="311100"/>
    <x v="0"/>
    <x v="0"/>
    <x v="2"/>
    <x v="0"/>
    <x v="0"/>
  </r>
  <r>
    <n v="311110"/>
    <s v="MG"/>
    <n v="31073"/>
    <x v="173"/>
    <s v="Campina Verde"/>
    <x v="149"/>
    <s v="Campina Verde"/>
    <n v="311110"/>
    <x v="0"/>
    <x v="62"/>
    <x v="2"/>
    <x v="0"/>
    <x v="0"/>
  </r>
  <r>
    <n v="311115"/>
    <s v="MG"/>
    <n v="31049"/>
    <x v="169"/>
    <s v="Campo Azul"/>
    <x v="147"/>
    <s v="Campo Azul"/>
    <n v="311115"/>
    <x v="0"/>
    <x v="0"/>
    <x v="1"/>
    <x v="0"/>
    <x v="0"/>
  </r>
  <r>
    <n v="311120"/>
    <s v="MG"/>
    <n v="31089"/>
    <x v="122"/>
    <s v="Campo Belo"/>
    <x v="129"/>
    <s v="Campo Belo"/>
    <n v="311120"/>
    <x v="0"/>
    <x v="0"/>
    <x v="1"/>
    <x v="0"/>
    <x v="0"/>
  </r>
  <r>
    <n v="311130"/>
    <s v="MG"/>
    <n v="31001"/>
    <x v="129"/>
    <s v="Campo do Meio"/>
    <x v="135"/>
    <s v="Campo do Meio"/>
    <n v="311130"/>
    <x v="0"/>
    <x v="0"/>
    <x v="2"/>
    <x v="0"/>
    <x v="0"/>
  </r>
  <r>
    <n v="311140"/>
    <s v="MG"/>
    <n v="31072"/>
    <x v="121"/>
    <s v="Campo Florido"/>
    <x v="128"/>
    <s v="Campo Florido"/>
    <n v="311140"/>
    <x v="0"/>
    <x v="48"/>
    <x v="2"/>
    <x v="0"/>
    <x v="0"/>
  </r>
  <r>
    <n v="311150"/>
    <s v="MG"/>
    <n v="31070"/>
    <x v="145"/>
    <s v="Campos Altos"/>
    <x v="128"/>
    <s v="Campos Altos"/>
    <n v="311150"/>
    <x v="0"/>
    <x v="0"/>
    <x v="1"/>
    <x v="0"/>
    <x v="1"/>
  </r>
  <r>
    <n v="311160"/>
    <s v="MG"/>
    <n v="31001"/>
    <x v="129"/>
    <s v="Campos Gerais"/>
    <x v="135"/>
    <s v="Campos Gerais"/>
    <n v="311160"/>
    <x v="0"/>
    <x v="0"/>
    <x v="2"/>
    <x v="0"/>
    <x v="0"/>
  </r>
  <r>
    <n v="311170"/>
    <s v="MG"/>
    <n v="31061"/>
    <x v="142"/>
    <s v="Canaã"/>
    <x v="125"/>
    <s v="Canaã"/>
    <n v="311170"/>
    <x v="0"/>
    <x v="0"/>
    <x v="1"/>
    <x v="0"/>
    <x v="0"/>
  </r>
  <r>
    <n v="311180"/>
    <s v="MG"/>
    <n v="31073"/>
    <x v="173"/>
    <s v="Canápolis"/>
    <x v="149"/>
    <s v="Canápolis"/>
    <n v="311180"/>
    <x v="0"/>
    <x v="62"/>
    <x v="2"/>
    <x v="0"/>
    <x v="0"/>
  </r>
  <r>
    <n v="311190"/>
    <s v="MG"/>
    <n v="31089"/>
    <x v="122"/>
    <s v="Cana Verde"/>
    <x v="129"/>
    <s v="Cana Verde"/>
    <n v="311190"/>
    <x v="0"/>
    <x v="0"/>
    <x v="1"/>
    <x v="1"/>
    <x v="0"/>
  </r>
  <r>
    <n v="311200"/>
    <s v="MG"/>
    <n v="31089"/>
    <x v="122"/>
    <s v="Candeias"/>
    <x v="129"/>
    <s v="Candeias"/>
    <n v="311200"/>
    <x v="0"/>
    <x v="0"/>
    <x v="1"/>
    <x v="0"/>
    <x v="1"/>
  </r>
  <r>
    <n v="311205"/>
    <s v="MG"/>
    <n v="31080"/>
    <x v="177"/>
    <s v="Cantagalo"/>
    <x v="127"/>
    <s v="Cantagalo"/>
    <n v="311205"/>
    <x v="0"/>
    <x v="0"/>
    <x v="1"/>
    <x v="0"/>
    <x v="0"/>
  </r>
  <r>
    <n v="311210"/>
    <s v="MG"/>
    <n v="31042"/>
    <x v="174"/>
    <s v="Caparaó"/>
    <x v="124"/>
    <s v="Caparaó"/>
    <n v="311210"/>
    <x v="0"/>
    <x v="0"/>
    <x v="1"/>
    <x v="0"/>
    <x v="0"/>
  </r>
  <r>
    <n v="311220"/>
    <s v="MG"/>
    <n v="31013"/>
    <x v="130"/>
    <s v="Capela Nova"/>
    <x v="136"/>
    <s v="Capela Nova"/>
    <n v="311220"/>
    <x v="0"/>
    <x v="50"/>
    <x v="2"/>
    <x v="0"/>
    <x v="0"/>
  </r>
  <r>
    <n v="311230"/>
    <s v="MG"/>
    <n v="31027"/>
    <x v="149"/>
    <s v="Capelinha"/>
    <x v="138"/>
    <s v="Capelinha"/>
    <n v="311230"/>
    <x v="0"/>
    <x v="0"/>
    <x v="1"/>
    <x v="0"/>
    <x v="0"/>
  </r>
  <r>
    <n v="311240"/>
    <s v="MG"/>
    <n v="31091"/>
    <x v="178"/>
    <s v="Capetinga"/>
    <x v="137"/>
    <s v="Capetinga"/>
    <n v="311240"/>
    <x v="0"/>
    <x v="0"/>
    <x v="1"/>
    <x v="0"/>
    <x v="0"/>
  </r>
  <r>
    <n v="311250"/>
    <s v="MG"/>
    <n v="31024"/>
    <x v="116"/>
    <s v="Capim Branco"/>
    <x v="123"/>
    <s v="Capim Branco"/>
    <n v="311250"/>
    <x v="0"/>
    <x v="46"/>
    <x v="2"/>
    <x v="0"/>
    <x v="0"/>
  </r>
  <r>
    <n v="311260"/>
    <s v="MG"/>
    <n v="31073"/>
    <x v="173"/>
    <s v="Capinópolis"/>
    <x v="149"/>
    <s v="Capinópolis"/>
    <n v="311260"/>
    <x v="0"/>
    <x v="62"/>
    <x v="2"/>
    <x v="0"/>
    <x v="0"/>
  </r>
  <r>
    <n v="311265"/>
    <s v="MG"/>
    <n v="31036"/>
    <x v="132"/>
    <s v="Capitão Andrade"/>
    <x v="127"/>
    <s v="Capitão Andrade"/>
    <n v="311265"/>
    <x v="0"/>
    <x v="51"/>
    <x v="2"/>
    <x v="0"/>
    <x v="0"/>
  </r>
  <r>
    <n v="311270"/>
    <s v="MG"/>
    <n v="31051"/>
    <x v="167"/>
    <s v="Capitão Enéas"/>
    <x v="146"/>
    <s v="Capitão Enéas"/>
    <n v="311270"/>
    <x v="0"/>
    <x v="0"/>
    <x v="1"/>
    <x v="0"/>
    <x v="0"/>
  </r>
  <r>
    <n v="311280"/>
    <s v="MG"/>
    <n v="31093"/>
    <x v="179"/>
    <s v="Capitólio"/>
    <x v="137"/>
    <s v="Capitólio"/>
    <n v="311280"/>
    <x v="0"/>
    <x v="0"/>
    <x v="1"/>
    <x v="0"/>
    <x v="0"/>
  </r>
  <r>
    <n v="311290"/>
    <s v="MG"/>
    <n v="31059"/>
    <x v="117"/>
    <s v="Caputira"/>
    <x v="124"/>
    <s v="Caputira"/>
    <n v="311290"/>
    <x v="0"/>
    <x v="0"/>
    <x v="1"/>
    <x v="0"/>
    <x v="0"/>
  </r>
  <r>
    <n v="311300"/>
    <s v="MG"/>
    <n v="31067"/>
    <x v="180"/>
    <s v="Caraí"/>
    <x v="130"/>
    <s v="Caraí"/>
    <n v="311300"/>
    <x v="0"/>
    <x v="0"/>
    <x v="1"/>
    <x v="0"/>
    <x v="0"/>
  </r>
  <r>
    <n v="311310"/>
    <s v="MG"/>
    <n v="31079"/>
    <x v="181"/>
    <s v="Caranaíba"/>
    <x v="136"/>
    <s v="Caranaíba"/>
    <n v="311310"/>
    <x v="0"/>
    <x v="0"/>
    <x v="1"/>
    <x v="0"/>
    <x v="0"/>
  </r>
  <r>
    <n v="311320"/>
    <s v="MG"/>
    <n v="31013"/>
    <x v="130"/>
    <s v="Carandaí"/>
    <x v="136"/>
    <s v="Carandaí"/>
    <n v="311320"/>
    <x v="0"/>
    <x v="50"/>
    <x v="2"/>
    <x v="0"/>
    <x v="1"/>
  </r>
  <r>
    <n v="311330"/>
    <s v="MG"/>
    <n v="31042"/>
    <x v="174"/>
    <s v="Carangola"/>
    <x v="124"/>
    <s v="Carangola"/>
    <n v="311330"/>
    <x v="0"/>
    <x v="0"/>
    <x v="1"/>
    <x v="0"/>
    <x v="0"/>
  </r>
  <r>
    <n v="311340"/>
    <s v="MG"/>
    <n v="31034"/>
    <x v="164"/>
    <s v="Caratinga"/>
    <x v="126"/>
    <s v="Caratinga"/>
    <n v="311340"/>
    <x v="0"/>
    <x v="0"/>
    <x v="1"/>
    <x v="0"/>
    <x v="0"/>
  </r>
  <r>
    <n v="311350"/>
    <s v="MG"/>
    <n v="31026"/>
    <x v="182"/>
    <s v="Carbonita"/>
    <x v="138"/>
    <s v="Carbonita"/>
    <n v="311350"/>
    <x v="0"/>
    <x v="63"/>
    <x v="2"/>
    <x v="0"/>
    <x v="0"/>
  </r>
  <r>
    <n v="311360"/>
    <s v="MG"/>
    <n v="31007"/>
    <x v="165"/>
    <s v="Careaçu"/>
    <x v="133"/>
    <s v="Careaçu"/>
    <n v="311360"/>
    <x v="0"/>
    <x v="58"/>
    <x v="2"/>
    <x v="0"/>
    <x v="0"/>
  </r>
  <r>
    <n v="311370"/>
    <s v="MG"/>
    <n v="31066"/>
    <x v="183"/>
    <s v="Carlos Chagas"/>
    <x v="130"/>
    <s v="Carlos Chagas"/>
    <n v="311370"/>
    <x v="0"/>
    <x v="0"/>
    <x v="1"/>
    <x v="0"/>
    <x v="0"/>
  </r>
  <r>
    <n v="311380"/>
    <s v="MG"/>
    <n v="31020"/>
    <x v="184"/>
    <s v="Carmésia"/>
    <x v="143"/>
    <s v="Carmésia"/>
    <n v="311380"/>
    <x v="0"/>
    <x v="0"/>
    <x v="1"/>
    <x v="0"/>
    <x v="0"/>
  </r>
  <r>
    <n v="311390"/>
    <s v="MG"/>
    <n v="31010"/>
    <x v="175"/>
    <s v="Carmo da Cachoeira"/>
    <x v="132"/>
    <s v="Carmo da Cachoeira"/>
    <n v="311390"/>
    <x v="0"/>
    <x v="0"/>
    <x v="1"/>
    <x v="0"/>
    <x v="0"/>
  </r>
  <r>
    <n v="311400"/>
    <s v="MG"/>
    <n v="31088"/>
    <x v="185"/>
    <s v="Carmo da Mata"/>
    <x v="129"/>
    <s v="Carmo da Mata"/>
    <n v="311400"/>
    <x v="0"/>
    <x v="0"/>
    <x v="1"/>
    <x v="0"/>
    <x v="0"/>
  </r>
  <r>
    <n v="311410"/>
    <s v="MG"/>
    <n v="31008"/>
    <x v="126"/>
    <s v="Carmo de Minas"/>
    <x v="132"/>
    <s v="Carmo de Minas"/>
    <n v="311410"/>
    <x v="0"/>
    <x v="0"/>
    <x v="1"/>
    <x v="0"/>
    <x v="0"/>
  </r>
  <r>
    <n v="311420"/>
    <s v="MG"/>
    <n v="31086"/>
    <x v="144"/>
    <s v="Carmo do Cajuru"/>
    <x v="129"/>
    <s v="Carmo do Cajuru"/>
    <n v="311420"/>
    <x v="0"/>
    <x v="53"/>
    <x v="2"/>
    <x v="0"/>
    <x v="0"/>
  </r>
  <r>
    <n v="311430"/>
    <s v="MG"/>
    <n v="31082"/>
    <x v="143"/>
    <s v="Carmo do Paranaíba"/>
    <x v="141"/>
    <s v="Carmo do Paranaíba"/>
    <n v="311430"/>
    <x v="0"/>
    <x v="0"/>
    <x v="1"/>
    <x v="0"/>
    <x v="0"/>
  </r>
  <r>
    <n v="311440"/>
    <s v="MG"/>
    <n v="31092"/>
    <x v="133"/>
    <s v="Carmo do Rio Claro"/>
    <x v="135"/>
    <s v="Carmo do Rio Claro"/>
    <n v="311440"/>
    <x v="0"/>
    <x v="52"/>
    <x v="1"/>
    <x v="0"/>
    <x v="0"/>
  </r>
  <r>
    <n v="311450"/>
    <s v="MG"/>
    <n v="31088"/>
    <x v="185"/>
    <s v="Carmópolis de Minas"/>
    <x v="129"/>
    <s v="Carmópolis de Minas"/>
    <n v="311450"/>
    <x v="0"/>
    <x v="0"/>
    <x v="1"/>
    <x v="0"/>
    <x v="0"/>
  </r>
  <r>
    <n v="311455"/>
    <s v="MG"/>
    <n v="31071"/>
    <x v="186"/>
    <s v="Carneirinho"/>
    <x v="128"/>
    <s v="Carneirinho"/>
    <n v="311455"/>
    <x v="0"/>
    <x v="0"/>
    <x v="1"/>
    <x v="0"/>
    <x v="0"/>
  </r>
  <r>
    <n v="311460"/>
    <s v="MG"/>
    <n v="31004"/>
    <x v="187"/>
    <s v="Carrancas"/>
    <x v="132"/>
    <s v="Carrancas"/>
    <n v="311460"/>
    <x v="0"/>
    <x v="0"/>
    <x v="1"/>
    <x v="0"/>
    <x v="0"/>
  </r>
  <r>
    <n v="311470"/>
    <s v="MG"/>
    <n v="31001"/>
    <x v="129"/>
    <s v="Carvalhópolis"/>
    <x v="135"/>
    <s v="Carvalhópolis"/>
    <n v="311470"/>
    <x v="0"/>
    <x v="0"/>
    <x v="2"/>
    <x v="0"/>
    <x v="0"/>
  </r>
  <r>
    <n v="311480"/>
    <s v="MG"/>
    <n v="31008"/>
    <x v="126"/>
    <s v="Carvalhos"/>
    <x v="132"/>
    <s v="Carvalhos"/>
    <n v="311480"/>
    <x v="0"/>
    <x v="0"/>
    <x v="1"/>
    <x v="0"/>
    <x v="0"/>
  </r>
  <r>
    <n v="311490"/>
    <s v="MG"/>
    <n v="31079"/>
    <x v="181"/>
    <s v="Casa Grande"/>
    <x v="136"/>
    <s v="Casa Grande"/>
    <n v="311490"/>
    <x v="0"/>
    <x v="0"/>
    <x v="1"/>
    <x v="0"/>
    <x v="0"/>
  </r>
  <r>
    <n v="311500"/>
    <s v="MG"/>
    <n v="31075"/>
    <x v="141"/>
    <s v="Cascalho Rico"/>
    <x v="122"/>
    <s v="Cascalho Rico"/>
    <n v="311500"/>
    <x v="0"/>
    <x v="0"/>
    <x v="2"/>
    <x v="0"/>
    <x v="0"/>
  </r>
  <r>
    <n v="311510"/>
    <s v="MG"/>
    <n v="31091"/>
    <x v="178"/>
    <s v="Cássia"/>
    <x v="137"/>
    <s v="Cássia"/>
    <n v="311510"/>
    <x v="0"/>
    <x v="0"/>
    <x v="1"/>
    <x v="0"/>
    <x v="0"/>
  </r>
  <r>
    <n v="311530"/>
    <s v="MG"/>
    <n v="31044"/>
    <x v="148"/>
    <s v="Cataguases"/>
    <x v="134"/>
    <s v="Cataguases"/>
    <n v="311530"/>
    <x v="0"/>
    <x v="0"/>
    <x v="2"/>
    <x v="0"/>
    <x v="0"/>
  </r>
  <r>
    <n v="311535"/>
    <s v="MG"/>
    <n v="31021"/>
    <x v="153"/>
    <s v="Catas Altas"/>
    <x v="143"/>
    <s v="Catas Altas"/>
    <n v="311535"/>
    <x v="0"/>
    <x v="55"/>
    <x v="2"/>
    <x v="0"/>
    <x v="0"/>
  </r>
  <r>
    <n v="311540"/>
    <s v="MG"/>
    <n v="31079"/>
    <x v="181"/>
    <s v="Catas Altas da Noruega"/>
    <x v="136"/>
    <s v="Catas Altas da Noruega"/>
    <n v="311540"/>
    <x v="0"/>
    <x v="0"/>
    <x v="1"/>
    <x v="0"/>
    <x v="0"/>
  </r>
  <r>
    <n v="311545"/>
    <s v="MG"/>
    <n v="31067"/>
    <x v="180"/>
    <s v="Catuji"/>
    <x v="130"/>
    <s v="Catuji"/>
    <n v="311545"/>
    <x v="0"/>
    <x v="0"/>
    <x v="1"/>
    <x v="0"/>
    <x v="0"/>
  </r>
  <r>
    <n v="311547"/>
    <s v="MG"/>
    <n v="31052"/>
    <x v="188"/>
    <s v="Catuti"/>
    <x v="146"/>
    <s v="Catuti"/>
    <n v="311547"/>
    <x v="0"/>
    <x v="0"/>
    <x v="1"/>
    <x v="0"/>
    <x v="0"/>
  </r>
  <r>
    <n v="311550"/>
    <s v="MG"/>
    <n v="31008"/>
    <x v="126"/>
    <s v="Caxambu"/>
    <x v="132"/>
    <s v="Caxambu"/>
    <n v="311550"/>
    <x v="0"/>
    <x v="0"/>
    <x v="1"/>
    <x v="0"/>
    <x v="0"/>
  </r>
  <r>
    <n v="311560"/>
    <s v="MG"/>
    <n v="31024"/>
    <x v="116"/>
    <s v="Cedro do Abaeté"/>
    <x v="123"/>
    <s v="Cedro do Abaeté"/>
    <n v="311560"/>
    <x v="0"/>
    <x v="46"/>
    <x v="2"/>
    <x v="0"/>
    <x v="0"/>
  </r>
  <r>
    <n v="311570"/>
    <s v="MG"/>
    <n v="31038"/>
    <x v="189"/>
    <s v="Central de Minas"/>
    <x v="127"/>
    <s v="Central de Minas"/>
    <n v="311570"/>
    <x v="0"/>
    <x v="0"/>
    <x v="1"/>
    <x v="0"/>
    <x v="0"/>
  </r>
  <r>
    <n v="311580"/>
    <s v="MG"/>
    <n v="31073"/>
    <x v="173"/>
    <s v="Centralina"/>
    <x v="149"/>
    <s v="Centralina"/>
    <n v="311580"/>
    <x v="0"/>
    <x v="62"/>
    <x v="2"/>
    <x v="0"/>
    <x v="0"/>
  </r>
  <r>
    <n v="311590"/>
    <s v="MG"/>
    <n v="31097"/>
    <x v="156"/>
    <s v="Chácara"/>
    <x v="139"/>
    <s v="Chácara"/>
    <n v="311590"/>
    <x v="0"/>
    <x v="57"/>
    <x v="2"/>
    <x v="0"/>
    <x v="0"/>
  </r>
  <r>
    <n v="311600"/>
    <s v="MG"/>
    <n v="31059"/>
    <x v="117"/>
    <s v="Chalé"/>
    <x v="124"/>
    <s v="Chalé"/>
    <n v="311600"/>
    <x v="0"/>
    <x v="0"/>
    <x v="1"/>
    <x v="0"/>
    <x v="0"/>
  </r>
  <r>
    <n v="311610"/>
    <s v="MG"/>
    <n v="31027"/>
    <x v="149"/>
    <s v="Chapada do Norte"/>
    <x v="138"/>
    <s v="Chapada do Norte"/>
    <n v="311610"/>
    <x v="0"/>
    <x v="0"/>
    <x v="1"/>
    <x v="0"/>
    <x v="0"/>
  </r>
  <r>
    <n v="311615"/>
    <s v="MG"/>
    <n v="31058"/>
    <x v="150"/>
    <s v="Chapada Gaúcha"/>
    <x v="142"/>
    <s v="Chapada Gaúcha"/>
    <n v="311615"/>
    <x v="0"/>
    <x v="54"/>
    <x v="2"/>
    <x v="0"/>
    <x v="0"/>
  </r>
  <r>
    <n v="311620"/>
    <s v="MG"/>
    <n v="31097"/>
    <x v="156"/>
    <s v="Chiador"/>
    <x v="139"/>
    <s v="Chiador"/>
    <n v="311620"/>
    <x v="0"/>
    <x v="57"/>
    <x v="2"/>
    <x v="0"/>
    <x v="0"/>
  </r>
  <r>
    <n v="311630"/>
    <s v="MG"/>
    <n v="31013"/>
    <x v="130"/>
    <s v="Cipotânea"/>
    <x v="136"/>
    <s v="Cipotânea"/>
    <n v="311630"/>
    <x v="0"/>
    <x v="50"/>
    <x v="2"/>
    <x v="0"/>
    <x v="0"/>
  </r>
  <r>
    <n v="311640"/>
    <s v="MG"/>
    <n v="31091"/>
    <x v="178"/>
    <s v="Claraval"/>
    <x v="137"/>
    <s v="Claraval"/>
    <n v="311640"/>
    <x v="0"/>
    <x v="0"/>
    <x v="1"/>
    <x v="0"/>
    <x v="0"/>
  </r>
  <r>
    <n v="311650"/>
    <s v="MG"/>
    <n v="31084"/>
    <x v="190"/>
    <s v="Claro dos Poções"/>
    <x v="146"/>
    <s v="Claro dos Poções"/>
    <n v="311650"/>
    <x v="0"/>
    <x v="0"/>
    <x v="2"/>
    <x v="0"/>
    <x v="0"/>
  </r>
  <r>
    <n v="311660"/>
    <s v="MG"/>
    <n v="31086"/>
    <x v="144"/>
    <s v="Cláudio"/>
    <x v="129"/>
    <s v="Cláudio"/>
    <n v="311660"/>
    <x v="0"/>
    <x v="53"/>
    <x v="2"/>
    <x v="0"/>
    <x v="0"/>
  </r>
  <r>
    <n v="311670"/>
    <s v="MG"/>
    <n v="31048"/>
    <x v="170"/>
    <s v="Coimbra"/>
    <x v="140"/>
    <s v="Coimbra"/>
    <n v="311670"/>
    <x v="0"/>
    <x v="60"/>
    <x v="2"/>
    <x v="0"/>
    <x v="0"/>
  </r>
  <r>
    <n v="311680"/>
    <s v="MG"/>
    <n v="31026"/>
    <x v="182"/>
    <s v="Coluna"/>
    <x v="138"/>
    <s v="Coluna"/>
    <n v="311680"/>
    <x v="0"/>
    <x v="63"/>
    <x v="2"/>
    <x v="0"/>
    <x v="0"/>
  </r>
  <r>
    <n v="311690"/>
    <s v="MG"/>
    <n v="31071"/>
    <x v="186"/>
    <s v="Comendador Gomes"/>
    <x v="128"/>
    <s v="Comendador Gomes"/>
    <n v="311690"/>
    <x v="0"/>
    <x v="0"/>
    <x v="1"/>
    <x v="0"/>
    <x v="0"/>
  </r>
  <r>
    <n v="311700"/>
    <s v="MG"/>
    <n v="31065"/>
    <x v="191"/>
    <s v="Comercinho"/>
    <x v="131"/>
    <s v="Comercinho"/>
    <n v="311700"/>
    <x v="0"/>
    <x v="0"/>
    <x v="1"/>
    <x v="0"/>
    <x v="0"/>
  </r>
  <r>
    <n v="311710"/>
    <s v="MG"/>
    <n v="31001"/>
    <x v="129"/>
    <s v="Conceição da Aparecida"/>
    <x v="135"/>
    <s v="Conceição da Aparecida"/>
    <n v="311710"/>
    <x v="0"/>
    <x v="0"/>
    <x v="2"/>
    <x v="0"/>
    <x v="0"/>
  </r>
  <r>
    <n v="311520"/>
    <s v="MG"/>
    <n v="31015"/>
    <x v="154"/>
    <s v="Conceição da Barra de Minas"/>
    <x v="144"/>
    <s v="Conceição da Barra de Minas"/>
    <n v="311520"/>
    <x v="0"/>
    <x v="56"/>
    <x v="2"/>
    <x v="0"/>
    <x v="0"/>
  </r>
  <r>
    <n v="311730"/>
    <s v="MG"/>
    <n v="31072"/>
    <x v="121"/>
    <s v="Conceição das Alagoas"/>
    <x v="128"/>
    <s v="Conceição das Alagoas"/>
    <n v="311730"/>
    <x v="0"/>
    <x v="48"/>
    <x v="2"/>
    <x v="0"/>
    <x v="0"/>
  </r>
  <r>
    <n v="311720"/>
    <s v="MG"/>
    <n v="31003"/>
    <x v="171"/>
    <s v="Conceição das Pedras"/>
    <x v="133"/>
    <s v="Conceição das Pedras"/>
    <n v="311720"/>
    <x v="0"/>
    <x v="0"/>
    <x v="1"/>
    <x v="0"/>
    <x v="0"/>
  </r>
  <r>
    <n v="311740"/>
    <s v="MG"/>
    <n v="31059"/>
    <x v="117"/>
    <s v="Conceição de Ipanema"/>
    <x v="124"/>
    <s v="Conceição de Ipanema"/>
    <n v="311740"/>
    <x v="0"/>
    <x v="0"/>
    <x v="1"/>
    <x v="0"/>
    <x v="0"/>
  </r>
  <r>
    <n v="311750"/>
    <s v="MG"/>
    <n v="31095"/>
    <x v="134"/>
    <s v="Conceição do Mato Dentro"/>
    <x v="138"/>
    <s v="Conceição do Mato Dentro"/>
    <n v="311750"/>
    <x v="0"/>
    <x v="0"/>
    <x v="1"/>
    <x v="0"/>
    <x v="0"/>
  </r>
  <r>
    <n v="311760"/>
    <s v="MG"/>
    <n v="31032"/>
    <x v="192"/>
    <s v="Conceição do Pará"/>
    <x v="129"/>
    <s v="Conceição do Pará"/>
    <n v="311760"/>
    <x v="0"/>
    <x v="0"/>
    <x v="1"/>
    <x v="0"/>
    <x v="0"/>
  </r>
  <r>
    <n v="311770"/>
    <s v="MG"/>
    <n v="31008"/>
    <x v="126"/>
    <s v="Conceição do Rio Verde"/>
    <x v="132"/>
    <s v="Conceição do Rio Verde"/>
    <n v="311770"/>
    <x v="0"/>
    <x v="0"/>
    <x v="1"/>
    <x v="0"/>
    <x v="0"/>
  </r>
  <r>
    <n v="311780"/>
    <s v="MG"/>
    <n v="31007"/>
    <x v="165"/>
    <s v="Conceição dos Ouros"/>
    <x v="133"/>
    <s v="Conceição dos Ouros"/>
    <n v="311780"/>
    <x v="0"/>
    <x v="58"/>
    <x v="2"/>
    <x v="0"/>
    <x v="0"/>
  </r>
  <r>
    <n v="311783"/>
    <s v="MG"/>
    <n v="31053"/>
    <x v="166"/>
    <s v="Cônego Marinho"/>
    <x v="147"/>
    <s v="Cônego Marinho"/>
    <n v="311783"/>
    <x v="0"/>
    <x v="59"/>
    <x v="2"/>
    <x v="0"/>
    <x v="0"/>
  </r>
  <r>
    <n v="311787"/>
    <s v="MG"/>
    <n v="31025"/>
    <x v="193"/>
    <s v="Confins"/>
    <x v="145"/>
    <s v="Confins"/>
    <n v="311787"/>
    <x v="0"/>
    <x v="0"/>
    <x v="1"/>
    <x v="0"/>
    <x v="0"/>
  </r>
  <r>
    <n v="311790"/>
    <s v="MG"/>
    <n v="31007"/>
    <x v="165"/>
    <s v="Congonhal"/>
    <x v="133"/>
    <s v="Congonhal"/>
    <n v="311790"/>
    <x v="0"/>
    <x v="58"/>
    <x v="2"/>
    <x v="0"/>
    <x v="0"/>
  </r>
  <r>
    <n v="311800"/>
    <s v="MG"/>
    <n v="31078"/>
    <x v="194"/>
    <s v="Congonhas"/>
    <x v="136"/>
    <s v="Congonhas"/>
    <n v="311800"/>
    <x v="0"/>
    <x v="0"/>
    <x v="1"/>
    <x v="0"/>
    <x v="0"/>
  </r>
  <r>
    <n v="311810"/>
    <s v="MG"/>
    <n v="31026"/>
    <x v="182"/>
    <s v="Congonhas do Norte"/>
    <x v="138"/>
    <s v="Congonhas do Norte"/>
    <n v="311810"/>
    <x v="0"/>
    <x v="63"/>
    <x v="2"/>
    <x v="0"/>
    <x v="0"/>
  </r>
  <r>
    <n v="311820"/>
    <s v="MG"/>
    <n v="31072"/>
    <x v="121"/>
    <s v="Conquista"/>
    <x v="128"/>
    <s v="Conquista"/>
    <n v="311820"/>
    <x v="0"/>
    <x v="48"/>
    <x v="2"/>
    <x v="0"/>
    <x v="0"/>
  </r>
  <r>
    <n v="311830"/>
    <s v="MG"/>
    <n v="31079"/>
    <x v="181"/>
    <s v="Conselheiro Lafaiete"/>
    <x v="136"/>
    <s v="Conselheiro Lafaiete"/>
    <n v="311830"/>
    <x v="0"/>
    <x v="0"/>
    <x v="1"/>
    <x v="0"/>
    <x v="0"/>
  </r>
  <r>
    <n v="311840"/>
    <s v="MG"/>
    <n v="31040"/>
    <x v="125"/>
    <s v="Conselheiro Pena"/>
    <x v="127"/>
    <s v="Conselheiro Pena"/>
    <n v="311840"/>
    <x v="0"/>
    <x v="0"/>
    <x v="1"/>
    <x v="0"/>
    <x v="0"/>
  </r>
  <r>
    <n v="311850"/>
    <s v="MG"/>
    <n v="31003"/>
    <x v="171"/>
    <s v="Consolação"/>
    <x v="133"/>
    <s v="Consolação"/>
    <n v="311850"/>
    <x v="0"/>
    <x v="0"/>
    <x v="1"/>
    <x v="0"/>
    <x v="0"/>
  </r>
  <r>
    <n v="311860"/>
    <s v="MG"/>
    <n v="31018"/>
    <x v="195"/>
    <s v="Contagem"/>
    <x v="145"/>
    <s v="Contagem"/>
    <n v="311860"/>
    <x v="0"/>
    <x v="0"/>
    <x v="1"/>
    <x v="0"/>
    <x v="0"/>
  </r>
  <r>
    <n v="311870"/>
    <s v="MG"/>
    <n v="31011"/>
    <x v="161"/>
    <s v="Coqueiral"/>
    <x v="132"/>
    <s v="Coqueiral"/>
    <n v="311870"/>
    <x v="0"/>
    <x v="0"/>
    <x v="1"/>
    <x v="0"/>
    <x v="0"/>
  </r>
  <r>
    <n v="311880"/>
    <s v="MG"/>
    <n v="31050"/>
    <x v="196"/>
    <s v="Coração de Jesus"/>
    <x v="146"/>
    <s v="Coração de Jesus"/>
    <n v="311880"/>
    <x v="0"/>
    <x v="0"/>
    <x v="1"/>
    <x v="0"/>
    <x v="0"/>
  </r>
  <r>
    <n v="311890"/>
    <s v="MG"/>
    <n v="31024"/>
    <x v="116"/>
    <s v="Cordisburgo"/>
    <x v="123"/>
    <s v="Cordisburgo"/>
    <n v="311890"/>
    <x v="0"/>
    <x v="46"/>
    <x v="2"/>
    <x v="0"/>
    <x v="0"/>
  </r>
  <r>
    <n v="311900"/>
    <s v="MG"/>
    <n v="31012"/>
    <x v="197"/>
    <s v="Cordislândia"/>
    <x v="132"/>
    <s v="Cordislândia"/>
    <n v="311900"/>
    <x v="0"/>
    <x v="64"/>
    <x v="2"/>
    <x v="0"/>
    <x v="0"/>
  </r>
  <r>
    <n v="311910"/>
    <s v="MG"/>
    <n v="31019"/>
    <x v="151"/>
    <s v="Corinto"/>
    <x v="123"/>
    <s v="Corinto"/>
    <n v="311910"/>
    <x v="0"/>
    <x v="0"/>
    <x v="1"/>
    <x v="0"/>
    <x v="0"/>
  </r>
  <r>
    <n v="311920"/>
    <s v="MG"/>
    <n v="31036"/>
    <x v="132"/>
    <s v="Coroaci"/>
    <x v="127"/>
    <s v="Coroaci"/>
    <n v="311920"/>
    <x v="0"/>
    <x v="51"/>
    <x v="2"/>
    <x v="0"/>
    <x v="0"/>
  </r>
  <r>
    <n v="311930"/>
    <s v="MG"/>
    <n v="31074"/>
    <x v="115"/>
    <s v="Coromandel"/>
    <x v="122"/>
    <s v="Coromandel"/>
    <n v="311930"/>
    <x v="0"/>
    <x v="0"/>
    <x v="1"/>
    <x v="0"/>
    <x v="0"/>
  </r>
  <r>
    <n v="311940"/>
    <s v="MG"/>
    <n v="31035"/>
    <x v="137"/>
    <s v="Coronel Fabriciano"/>
    <x v="126"/>
    <s v="Coronel Fabriciano"/>
    <n v="311940"/>
    <x v="0"/>
    <x v="0"/>
    <x v="2"/>
    <x v="0"/>
    <x v="0"/>
  </r>
  <r>
    <n v="311950"/>
    <s v="MG"/>
    <n v="31064"/>
    <x v="140"/>
    <s v="Coronel Murta"/>
    <x v="138"/>
    <s v="Coronel Murta"/>
    <n v="311950"/>
    <x v="0"/>
    <x v="0"/>
    <x v="1"/>
    <x v="0"/>
    <x v="0"/>
  </r>
  <r>
    <n v="311960"/>
    <s v="MG"/>
    <n v="31097"/>
    <x v="156"/>
    <s v="Coronel Pacheco"/>
    <x v="139"/>
    <s v="Coronel Pacheco"/>
    <n v="311960"/>
    <x v="0"/>
    <x v="57"/>
    <x v="2"/>
    <x v="0"/>
    <x v="0"/>
  </r>
  <r>
    <n v="311970"/>
    <s v="MG"/>
    <n v="31015"/>
    <x v="154"/>
    <s v="Coronel Xavier Chaves"/>
    <x v="144"/>
    <s v="Coronel Xavier Chaves"/>
    <n v="311970"/>
    <x v="0"/>
    <x v="56"/>
    <x v="2"/>
    <x v="0"/>
    <x v="0"/>
  </r>
  <r>
    <n v="311980"/>
    <s v="MG"/>
    <n v="31030"/>
    <x v="152"/>
    <s v="Córrego Danta"/>
    <x v="129"/>
    <s v="Córrego Danta"/>
    <n v="311980"/>
    <x v="0"/>
    <x v="0"/>
    <x v="1"/>
    <x v="0"/>
    <x v="0"/>
  </r>
  <r>
    <n v="311990"/>
    <s v="MG"/>
    <n v="31007"/>
    <x v="165"/>
    <s v="Córrego do Bom Jesus"/>
    <x v="133"/>
    <s v="Córrego do Bom Jesus"/>
    <n v="311990"/>
    <x v="0"/>
    <x v="58"/>
    <x v="2"/>
    <x v="0"/>
    <x v="0"/>
  </r>
  <r>
    <n v="311995"/>
    <s v="MG"/>
    <n v="31030"/>
    <x v="152"/>
    <s v="Córrego Fundo"/>
    <x v="129"/>
    <s v="Córrego Fundo"/>
    <n v="311995"/>
    <x v="0"/>
    <x v="0"/>
    <x v="1"/>
    <x v="0"/>
    <x v="0"/>
  </r>
  <r>
    <n v="312000"/>
    <s v="MG"/>
    <n v="31035"/>
    <x v="137"/>
    <s v="Córrego Novo"/>
    <x v="126"/>
    <s v="Córrego Novo"/>
    <n v="312000"/>
    <x v="0"/>
    <x v="0"/>
    <x v="2"/>
    <x v="0"/>
    <x v="0"/>
  </r>
  <r>
    <n v="312010"/>
    <s v="MG"/>
    <n v="31026"/>
    <x v="182"/>
    <s v="Couto de Magalhães de Minas"/>
    <x v="138"/>
    <s v="Couto de Magalhães de Minas"/>
    <n v="312010"/>
    <x v="0"/>
    <x v="63"/>
    <x v="2"/>
    <x v="0"/>
    <x v="0"/>
  </r>
  <r>
    <n v="312015"/>
    <s v="MG"/>
    <n v="31062"/>
    <x v="123"/>
    <s v="Crisólita"/>
    <x v="130"/>
    <s v="Crisólita"/>
    <n v="312015"/>
    <x v="0"/>
    <x v="0"/>
    <x v="1"/>
    <x v="0"/>
    <x v="0"/>
  </r>
  <r>
    <n v="312020"/>
    <s v="MG"/>
    <n v="31089"/>
    <x v="122"/>
    <s v="Cristais"/>
    <x v="129"/>
    <s v="Cristais"/>
    <n v="312020"/>
    <x v="0"/>
    <x v="0"/>
    <x v="1"/>
    <x v="0"/>
    <x v="0"/>
  </r>
  <r>
    <n v="312030"/>
    <s v="MG"/>
    <n v="31051"/>
    <x v="167"/>
    <s v="Cristália"/>
    <x v="146"/>
    <s v="Cristália"/>
    <n v="312030"/>
    <x v="0"/>
    <x v="0"/>
    <x v="1"/>
    <x v="0"/>
    <x v="0"/>
  </r>
  <r>
    <n v="312040"/>
    <s v="MG"/>
    <n v="31079"/>
    <x v="181"/>
    <s v="Cristiano Otoni"/>
    <x v="136"/>
    <s v="Cristiano Otoni"/>
    <n v="312040"/>
    <x v="0"/>
    <x v="0"/>
    <x v="1"/>
    <x v="0"/>
    <x v="0"/>
  </r>
  <r>
    <n v="312050"/>
    <s v="MG"/>
    <n v="31008"/>
    <x v="126"/>
    <s v="Cristina"/>
    <x v="132"/>
    <s v="Cristina"/>
    <n v="312050"/>
    <x v="0"/>
    <x v="0"/>
    <x v="1"/>
    <x v="0"/>
    <x v="0"/>
  </r>
  <r>
    <n v="312060"/>
    <s v="MG"/>
    <n v="31017"/>
    <x v="159"/>
    <s v="Crucilândia"/>
    <x v="145"/>
    <s v="Crucilândia"/>
    <n v="312060"/>
    <x v="0"/>
    <x v="0"/>
    <x v="1"/>
    <x v="0"/>
    <x v="0"/>
  </r>
  <r>
    <n v="312070"/>
    <s v="MG"/>
    <n v="31057"/>
    <x v="198"/>
    <s v="Cruzeiro da Fortaleza"/>
    <x v="141"/>
    <s v="Cruzeiro da Fortaleza"/>
    <n v="312070"/>
    <x v="0"/>
    <x v="65"/>
    <x v="2"/>
    <x v="0"/>
    <x v="0"/>
  </r>
  <r>
    <n v="312080"/>
    <s v="MG"/>
    <n v="31008"/>
    <x v="126"/>
    <s v="Cruzília"/>
    <x v="132"/>
    <s v="Cruzília"/>
    <n v="312080"/>
    <x v="0"/>
    <x v="0"/>
    <x v="1"/>
    <x v="0"/>
    <x v="0"/>
  </r>
  <r>
    <n v="312083"/>
    <s v="MG"/>
    <n v="31040"/>
    <x v="125"/>
    <s v="Cuparaque"/>
    <x v="127"/>
    <s v="Cuparaque"/>
    <n v="312083"/>
    <x v="0"/>
    <x v="0"/>
    <x v="1"/>
    <x v="0"/>
    <x v="0"/>
  </r>
  <r>
    <n v="312087"/>
    <s v="MG"/>
    <n v="31085"/>
    <x v="158"/>
    <s v="Curral de Dentro"/>
    <x v="146"/>
    <s v="Curral de Dentro"/>
    <n v="312087"/>
    <x v="0"/>
    <x v="0"/>
    <x v="1"/>
    <x v="0"/>
    <x v="0"/>
  </r>
  <r>
    <n v="312090"/>
    <s v="MG"/>
    <n v="31019"/>
    <x v="151"/>
    <s v="Curvelo"/>
    <x v="123"/>
    <s v="Curvelo"/>
    <n v="312090"/>
    <x v="0"/>
    <x v="0"/>
    <x v="1"/>
    <x v="0"/>
    <x v="0"/>
  </r>
  <r>
    <n v="312100"/>
    <s v="MG"/>
    <n v="31026"/>
    <x v="182"/>
    <s v="Datas"/>
    <x v="138"/>
    <s v="Datas"/>
    <n v="312100"/>
    <x v="0"/>
    <x v="63"/>
    <x v="2"/>
    <x v="0"/>
    <x v="0"/>
  </r>
  <r>
    <n v="312110"/>
    <s v="MG"/>
    <n v="31003"/>
    <x v="171"/>
    <s v="Delfim Moreira"/>
    <x v="133"/>
    <s v="Delfim Moreira"/>
    <n v="312110"/>
    <x v="0"/>
    <x v="0"/>
    <x v="1"/>
    <x v="0"/>
    <x v="0"/>
  </r>
  <r>
    <n v="312120"/>
    <s v="MG"/>
    <n v="31091"/>
    <x v="178"/>
    <s v="Delfinópolis"/>
    <x v="137"/>
    <s v="Delfinópolis"/>
    <n v="312120"/>
    <x v="0"/>
    <x v="0"/>
    <x v="1"/>
    <x v="0"/>
    <x v="0"/>
  </r>
  <r>
    <n v="312125"/>
    <s v="MG"/>
    <n v="31072"/>
    <x v="121"/>
    <s v="Delta"/>
    <x v="128"/>
    <s v="Delta"/>
    <n v="312125"/>
    <x v="0"/>
    <x v="48"/>
    <x v="2"/>
    <x v="0"/>
    <x v="0"/>
  </r>
  <r>
    <n v="312130"/>
    <s v="MG"/>
    <n v="31047"/>
    <x v="160"/>
    <s v="Descoberto"/>
    <x v="139"/>
    <s v="Descoberto"/>
    <n v="312130"/>
    <x v="0"/>
    <x v="0"/>
    <x v="1"/>
    <x v="0"/>
    <x v="0"/>
  </r>
  <r>
    <n v="312140"/>
    <s v="MG"/>
    <n v="31078"/>
    <x v="194"/>
    <s v="Desterro de Entre Rios"/>
    <x v="144"/>
    <s v="Desterro de Entre Rios"/>
    <n v="312140"/>
    <x v="0"/>
    <x v="0"/>
    <x v="1"/>
    <x v="0"/>
    <x v="0"/>
  </r>
  <r>
    <n v="312150"/>
    <s v="MG"/>
    <n v="31013"/>
    <x v="130"/>
    <s v="Desterro do Melo"/>
    <x v="136"/>
    <s v="Desterro do Melo"/>
    <n v="312150"/>
    <x v="0"/>
    <x v="50"/>
    <x v="2"/>
    <x v="0"/>
    <x v="0"/>
  </r>
  <r>
    <n v="312160"/>
    <s v="MG"/>
    <n v="31026"/>
    <x v="182"/>
    <s v="Diamantina"/>
    <x v="138"/>
    <s v="Diamantina"/>
    <n v="312160"/>
    <x v="0"/>
    <x v="63"/>
    <x v="2"/>
    <x v="0"/>
    <x v="0"/>
  </r>
  <r>
    <n v="312170"/>
    <s v="MG"/>
    <n v="31060"/>
    <x v="118"/>
    <s v="Diogo de Vasconcelos"/>
    <x v="125"/>
    <s v="Diogo de Vasconcelos"/>
    <n v="312170"/>
    <x v="0"/>
    <x v="47"/>
    <x v="2"/>
    <x v="0"/>
    <x v="0"/>
  </r>
  <r>
    <n v="312180"/>
    <s v="MG"/>
    <n v="31035"/>
    <x v="137"/>
    <s v="Dionísio"/>
    <x v="126"/>
    <s v="Dionísio"/>
    <n v="312180"/>
    <x v="0"/>
    <x v="0"/>
    <x v="2"/>
    <x v="0"/>
    <x v="0"/>
  </r>
  <r>
    <n v="312190"/>
    <s v="MG"/>
    <n v="31048"/>
    <x v="170"/>
    <s v="Divinésia"/>
    <x v="140"/>
    <s v="Divinésia"/>
    <n v="312190"/>
    <x v="0"/>
    <x v="60"/>
    <x v="2"/>
    <x v="0"/>
    <x v="0"/>
  </r>
  <r>
    <n v="312200"/>
    <s v="MG"/>
    <n v="31042"/>
    <x v="174"/>
    <s v="Divino"/>
    <x v="124"/>
    <s v="Divino"/>
    <n v="312200"/>
    <x v="0"/>
    <x v="0"/>
    <x v="1"/>
    <x v="0"/>
    <x v="0"/>
  </r>
  <r>
    <n v="312210"/>
    <s v="MG"/>
    <n v="31038"/>
    <x v="189"/>
    <s v="Divino das Laranjeiras"/>
    <x v="127"/>
    <s v="Divino das Laranjeiras"/>
    <n v="312210"/>
    <x v="0"/>
    <x v="0"/>
    <x v="1"/>
    <x v="0"/>
    <x v="0"/>
  </r>
  <r>
    <n v="312220"/>
    <s v="MG"/>
    <n v="31036"/>
    <x v="132"/>
    <s v="Divinolândia de Minas"/>
    <x v="127"/>
    <s v="Divinolândia de Minas"/>
    <n v="312220"/>
    <x v="0"/>
    <x v="51"/>
    <x v="2"/>
    <x v="0"/>
    <x v="1"/>
  </r>
  <r>
    <n v="312230"/>
    <s v="MG"/>
    <n v="31086"/>
    <x v="144"/>
    <s v="Divinópolis"/>
    <x v="129"/>
    <s v="Divinópolis"/>
    <n v="312230"/>
    <x v="0"/>
    <x v="53"/>
    <x v="2"/>
    <x v="0"/>
    <x v="0"/>
  </r>
  <r>
    <n v="312235"/>
    <s v="MG"/>
    <n v="31068"/>
    <x v="124"/>
    <s v="Divisa Alegre"/>
    <x v="131"/>
    <s v="Divisa Alegre"/>
    <n v="312235"/>
    <x v="0"/>
    <x v="49"/>
    <x v="2"/>
    <x v="0"/>
    <x v="0"/>
  </r>
  <r>
    <n v="312240"/>
    <s v="MG"/>
    <n v="31001"/>
    <x v="129"/>
    <s v="Divisa Nova"/>
    <x v="135"/>
    <s v="Divisa Nova"/>
    <n v="312240"/>
    <x v="0"/>
    <x v="0"/>
    <x v="2"/>
    <x v="0"/>
    <x v="0"/>
  </r>
  <r>
    <n v="312245"/>
    <s v="MG"/>
    <n v="31068"/>
    <x v="124"/>
    <s v="Divisópolis"/>
    <x v="131"/>
    <s v="Divisópolis"/>
    <n v="312245"/>
    <x v="0"/>
    <x v="49"/>
    <x v="2"/>
    <x v="0"/>
    <x v="0"/>
  </r>
  <r>
    <n v="312247"/>
    <s v="MG"/>
    <n v="31058"/>
    <x v="150"/>
    <s v="Dom Bosco"/>
    <x v="142"/>
    <s v="Dom Bosco"/>
    <n v="312247"/>
    <x v="0"/>
    <x v="54"/>
    <x v="2"/>
    <x v="0"/>
    <x v="0"/>
  </r>
  <r>
    <n v="312250"/>
    <s v="MG"/>
    <n v="31037"/>
    <x v="119"/>
    <s v="Dom Cavati"/>
    <x v="126"/>
    <s v="Dom Cavati"/>
    <n v="312250"/>
    <x v="0"/>
    <x v="0"/>
    <x v="1"/>
    <x v="0"/>
    <x v="0"/>
  </r>
  <r>
    <n v="312260"/>
    <s v="MG"/>
    <n v="31020"/>
    <x v="184"/>
    <s v="Dom Joaquim"/>
    <x v="143"/>
    <s v="Dom Joaquim"/>
    <n v="312260"/>
    <x v="0"/>
    <x v="0"/>
    <x v="1"/>
    <x v="0"/>
    <x v="0"/>
  </r>
  <r>
    <n v="312270"/>
    <s v="MG"/>
    <n v="31060"/>
    <x v="118"/>
    <s v="Dom Silvério"/>
    <x v="125"/>
    <s v="Dom Silvério"/>
    <n v="312270"/>
    <x v="0"/>
    <x v="47"/>
    <x v="2"/>
    <x v="0"/>
    <x v="0"/>
  </r>
  <r>
    <n v="312280"/>
    <s v="MG"/>
    <n v="31008"/>
    <x v="126"/>
    <s v="Dom Viçoso"/>
    <x v="132"/>
    <s v="Dom Viçoso"/>
    <n v="312280"/>
    <x v="0"/>
    <x v="0"/>
    <x v="1"/>
    <x v="0"/>
    <x v="0"/>
  </r>
  <r>
    <n v="312290"/>
    <s v="MG"/>
    <n v="31044"/>
    <x v="148"/>
    <s v="Dona Eusébia"/>
    <x v="134"/>
    <s v="Dona Eusébia"/>
    <n v="312290"/>
    <x v="0"/>
    <x v="0"/>
    <x v="2"/>
    <x v="0"/>
    <x v="0"/>
  </r>
  <r>
    <n v="312300"/>
    <s v="MG"/>
    <n v="31015"/>
    <x v="154"/>
    <s v="Dores de Campos"/>
    <x v="144"/>
    <s v="Dores de Campos"/>
    <n v="312300"/>
    <x v="0"/>
    <x v="56"/>
    <x v="2"/>
    <x v="0"/>
    <x v="0"/>
  </r>
  <r>
    <n v="312310"/>
    <s v="MG"/>
    <n v="31020"/>
    <x v="184"/>
    <s v="Dores de Guanhães"/>
    <x v="143"/>
    <s v="Dores de Guanhães"/>
    <n v="312310"/>
    <x v="0"/>
    <x v="0"/>
    <x v="1"/>
    <x v="0"/>
    <x v="0"/>
  </r>
  <r>
    <n v="312320"/>
    <s v="MG"/>
    <n v="31028"/>
    <x v="163"/>
    <s v="Dores do Indaiá"/>
    <x v="129"/>
    <s v="Dores do Indaiá"/>
    <n v="312320"/>
    <x v="0"/>
    <x v="0"/>
    <x v="1"/>
    <x v="0"/>
    <x v="0"/>
  </r>
  <r>
    <n v="312330"/>
    <s v="MG"/>
    <n v="31048"/>
    <x v="170"/>
    <s v="Dores do Turvo"/>
    <x v="140"/>
    <s v="Dores do Turvo"/>
    <n v="312330"/>
    <x v="0"/>
    <x v="60"/>
    <x v="2"/>
    <x v="0"/>
    <x v="0"/>
  </r>
  <r>
    <n v="312340"/>
    <s v="MG"/>
    <n v="31093"/>
    <x v="179"/>
    <s v="Doresópolis"/>
    <x v="137"/>
    <s v="Doresópolis"/>
    <n v="312340"/>
    <x v="0"/>
    <x v="0"/>
    <x v="1"/>
    <x v="0"/>
    <x v="0"/>
  </r>
  <r>
    <n v="312350"/>
    <s v="MG"/>
    <n v="31074"/>
    <x v="115"/>
    <s v="Douradoquara"/>
    <x v="122"/>
    <s v="Douradoquara"/>
    <n v="312350"/>
    <x v="0"/>
    <x v="0"/>
    <x v="1"/>
    <x v="0"/>
    <x v="0"/>
  </r>
  <r>
    <n v="312352"/>
    <s v="MG"/>
    <n v="31059"/>
    <x v="117"/>
    <s v="Durandé"/>
    <x v="124"/>
    <s v="Durandé"/>
    <n v="312352"/>
    <x v="0"/>
    <x v="0"/>
    <x v="1"/>
    <x v="0"/>
    <x v="0"/>
  </r>
  <r>
    <n v="312360"/>
    <s v="MG"/>
    <n v="31012"/>
    <x v="197"/>
    <s v="Elói Mendes"/>
    <x v="132"/>
    <s v="Elói Mendes"/>
    <n v="312360"/>
    <x v="0"/>
    <x v="64"/>
    <x v="2"/>
    <x v="0"/>
    <x v="0"/>
  </r>
  <r>
    <n v="312370"/>
    <s v="MG"/>
    <n v="31036"/>
    <x v="132"/>
    <s v="Engenheiro Caldas"/>
    <x v="127"/>
    <s v="Engenheiro Caldas"/>
    <n v="312370"/>
    <x v="0"/>
    <x v="51"/>
    <x v="2"/>
    <x v="0"/>
    <x v="0"/>
  </r>
  <r>
    <n v="312380"/>
    <s v="MG"/>
    <n v="31083"/>
    <x v="162"/>
    <s v="Engenheiro Navarro"/>
    <x v="146"/>
    <s v="Engenheiro Navarro"/>
    <n v="312380"/>
    <x v="0"/>
    <x v="0"/>
    <x v="1"/>
    <x v="0"/>
    <x v="0"/>
  </r>
  <r>
    <n v="312385"/>
    <s v="MG"/>
    <n v="31034"/>
    <x v="164"/>
    <s v="Entre Folhas"/>
    <x v="126"/>
    <s v="Entre Folhas"/>
    <n v="312385"/>
    <x v="0"/>
    <x v="0"/>
    <x v="1"/>
    <x v="0"/>
    <x v="0"/>
  </r>
  <r>
    <n v="312390"/>
    <s v="MG"/>
    <n v="31078"/>
    <x v="194"/>
    <s v="Entre Rios de Minas"/>
    <x v="144"/>
    <s v="Entre Rios de Minas"/>
    <n v="312390"/>
    <x v="0"/>
    <x v="0"/>
    <x v="1"/>
    <x v="0"/>
    <x v="0"/>
  </r>
  <r>
    <n v="312400"/>
    <s v="MG"/>
    <n v="31048"/>
    <x v="170"/>
    <s v="Ervália"/>
    <x v="140"/>
    <s v="Ervália"/>
    <n v="312400"/>
    <x v="0"/>
    <x v="60"/>
    <x v="2"/>
    <x v="0"/>
    <x v="0"/>
  </r>
  <r>
    <n v="312410"/>
    <s v="MG"/>
    <n v="31017"/>
    <x v="159"/>
    <s v="Esmeraldas"/>
    <x v="145"/>
    <s v="Esmeraldas"/>
    <n v="312410"/>
    <x v="0"/>
    <x v="0"/>
    <x v="1"/>
    <x v="0"/>
    <x v="0"/>
  </r>
  <r>
    <n v="312420"/>
    <s v="MG"/>
    <n v="31042"/>
    <x v="174"/>
    <s v="Espera Feliz"/>
    <x v="124"/>
    <s v="Espera Feliz"/>
    <n v="312420"/>
    <x v="0"/>
    <x v="0"/>
    <x v="1"/>
    <x v="0"/>
    <x v="0"/>
  </r>
  <r>
    <n v="312430"/>
    <s v="MG"/>
    <n v="31052"/>
    <x v="188"/>
    <s v="Espinosa"/>
    <x v="146"/>
    <s v="Espinosa"/>
    <n v="312430"/>
    <x v="0"/>
    <x v="0"/>
    <x v="1"/>
    <x v="0"/>
    <x v="0"/>
  </r>
  <r>
    <n v="312440"/>
    <s v="MG"/>
    <n v="31007"/>
    <x v="165"/>
    <s v="Espírito Santo do Dourado"/>
    <x v="133"/>
    <s v="Espírito Santo do Dourado"/>
    <n v="312440"/>
    <x v="0"/>
    <x v="58"/>
    <x v="2"/>
    <x v="1"/>
    <x v="0"/>
  </r>
  <r>
    <n v="312450"/>
    <s v="MG"/>
    <n v="31007"/>
    <x v="165"/>
    <s v="Estiva"/>
    <x v="133"/>
    <s v="Estiva"/>
    <n v="312450"/>
    <x v="0"/>
    <x v="58"/>
    <x v="2"/>
    <x v="0"/>
    <x v="1"/>
  </r>
  <r>
    <n v="312460"/>
    <s v="MG"/>
    <n v="31041"/>
    <x v="128"/>
    <s v="Estrela Dalva"/>
    <x v="134"/>
    <s v="Estrela Dalva"/>
    <n v="312460"/>
    <x v="0"/>
    <x v="0"/>
    <x v="1"/>
    <x v="0"/>
    <x v="0"/>
  </r>
  <r>
    <n v="312470"/>
    <s v="MG"/>
    <n v="31028"/>
    <x v="163"/>
    <s v="Estrela do Indaiá"/>
    <x v="129"/>
    <s v="Estrela do Indaiá"/>
    <n v="312470"/>
    <x v="0"/>
    <x v="0"/>
    <x v="1"/>
    <x v="0"/>
    <x v="0"/>
  </r>
  <r>
    <n v="312480"/>
    <s v="MG"/>
    <n v="31074"/>
    <x v="115"/>
    <s v="Estrela do Sul"/>
    <x v="122"/>
    <s v="Estrela do Sul"/>
    <n v="312480"/>
    <x v="0"/>
    <x v="0"/>
    <x v="1"/>
    <x v="0"/>
    <x v="0"/>
  </r>
  <r>
    <n v="312490"/>
    <s v="MG"/>
    <n v="31045"/>
    <x v="138"/>
    <s v="Eugenópolis"/>
    <x v="140"/>
    <s v="Eugenópolis"/>
    <n v="312490"/>
    <x v="0"/>
    <x v="0"/>
    <x v="1"/>
    <x v="0"/>
    <x v="0"/>
  </r>
  <r>
    <n v="312500"/>
    <s v="MG"/>
    <n v="31097"/>
    <x v="156"/>
    <s v="Ewbank da Câmara"/>
    <x v="139"/>
    <s v="Ewbank da Câmara"/>
    <n v="312500"/>
    <x v="0"/>
    <x v="57"/>
    <x v="2"/>
    <x v="0"/>
    <x v="0"/>
  </r>
  <r>
    <n v="312510"/>
    <s v="MG"/>
    <n v="31007"/>
    <x v="165"/>
    <s v="Extrema"/>
    <x v="133"/>
    <s v="Extrema"/>
    <n v="312510"/>
    <x v="0"/>
    <x v="58"/>
    <x v="2"/>
    <x v="0"/>
    <x v="0"/>
  </r>
  <r>
    <n v="312520"/>
    <s v="MG"/>
    <n v="31001"/>
    <x v="129"/>
    <s v="Fama"/>
    <x v="135"/>
    <s v="Fama"/>
    <n v="312520"/>
    <x v="0"/>
    <x v="0"/>
    <x v="2"/>
    <x v="0"/>
    <x v="0"/>
  </r>
  <r>
    <n v="312530"/>
    <s v="MG"/>
    <n v="31042"/>
    <x v="174"/>
    <s v="Faria Lemos"/>
    <x v="124"/>
    <s v="Faria Lemos"/>
    <n v="312530"/>
    <x v="0"/>
    <x v="0"/>
    <x v="1"/>
    <x v="0"/>
    <x v="0"/>
  </r>
  <r>
    <n v="312540"/>
    <s v="MG"/>
    <n v="31026"/>
    <x v="182"/>
    <s v="Felício dos Santos"/>
    <x v="138"/>
    <s v="Felício dos Santos"/>
    <n v="312540"/>
    <x v="0"/>
    <x v="63"/>
    <x v="2"/>
    <x v="0"/>
    <x v="0"/>
  </r>
  <r>
    <n v="312560"/>
    <s v="MG"/>
    <n v="31094"/>
    <x v="131"/>
    <s v="Felisburgo"/>
    <x v="131"/>
    <s v="Felisburgo"/>
    <n v="312560"/>
    <x v="0"/>
    <x v="0"/>
    <x v="1"/>
    <x v="0"/>
    <x v="0"/>
  </r>
  <r>
    <n v="312570"/>
    <s v="MG"/>
    <n v="31019"/>
    <x v="151"/>
    <s v="Felixlândia"/>
    <x v="123"/>
    <s v="Felixlândia"/>
    <n v="312570"/>
    <x v="0"/>
    <x v="0"/>
    <x v="1"/>
    <x v="0"/>
    <x v="0"/>
  </r>
  <r>
    <n v="312580"/>
    <s v="MG"/>
    <n v="31036"/>
    <x v="132"/>
    <s v="Fernandes Tourinho"/>
    <x v="127"/>
    <s v="Fernandes Tourinho"/>
    <n v="312580"/>
    <x v="0"/>
    <x v="51"/>
    <x v="2"/>
    <x v="0"/>
    <x v="0"/>
  </r>
  <r>
    <n v="312590"/>
    <s v="MG"/>
    <n v="31021"/>
    <x v="153"/>
    <s v="Ferros"/>
    <x v="143"/>
    <s v="Ferros"/>
    <n v="312590"/>
    <x v="0"/>
    <x v="55"/>
    <x v="2"/>
    <x v="0"/>
    <x v="0"/>
  </r>
  <r>
    <n v="312595"/>
    <s v="MG"/>
    <n v="31042"/>
    <x v="174"/>
    <s v="Fervedouro"/>
    <x v="124"/>
    <s v="Fervedouro"/>
    <n v="312595"/>
    <x v="0"/>
    <x v="0"/>
    <x v="1"/>
    <x v="0"/>
    <x v="0"/>
  </r>
  <r>
    <n v="312600"/>
    <s v="MG"/>
    <n v="31017"/>
    <x v="159"/>
    <s v="Florestal"/>
    <x v="145"/>
    <s v="Florestal"/>
    <n v="312600"/>
    <x v="0"/>
    <x v="0"/>
    <x v="1"/>
    <x v="0"/>
    <x v="0"/>
  </r>
  <r>
    <n v="312610"/>
    <s v="MG"/>
    <n v="31030"/>
    <x v="152"/>
    <s v="Formiga"/>
    <x v="129"/>
    <s v="Formiga"/>
    <n v="312610"/>
    <x v="0"/>
    <x v="0"/>
    <x v="1"/>
    <x v="0"/>
    <x v="0"/>
  </r>
  <r>
    <n v="312620"/>
    <s v="MG"/>
    <n v="31058"/>
    <x v="150"/>
    <s v="Formoso"/>
    <x v="142"/>
    <s v="Formoso"/>
    <n v="312620"/>
    <x v="0"/>
    <x v="54"/>
    <x v="2"/>
    <x v="0"/>
    <x v="0"/>
  </r>
  <r>
    <n v="312630"/>
    <s v="MG"/>
    <n v="31092"/>
    <x v="133"/>
    <s v="Fortaleza de Minas"/>
    <x v="137"/>
    <s v="Fortaleza de Minas"/>
    <n v="312630"/>
    <x v="0"/>
    <x v="52"/>
    <x v="2"/>
    <x v="0"/>
    <x v="0"/>
  </r>
  <r>
    <n v="312640"/>
    <s v="MG"/>
    <n v="31024"/>
    <x v="116"/>
    <s v="Fortuna de Minas"/>
    <x v="123"/>
    <s v="Fortuna de Minas"/>
    <n v="312640"/>
    <x v="0"/>
    <x v="46"/>
    <x v="2"/>
    <x v="0"/>
    <x v="0"/>
  </r>
  <r>
    <n v="312650"/>
    <s v="MG"/>
    <n v="31064"/>
    <x v="140"/>
    <s v="Francisco Badaró"/>
    <x v="138"/>
    <s v="Francisco Badaró"/>
    <n v="312650"/>
    <x v="0"/>
    <x v="0"/>
    <x v="1"/>
    <x v="0"/>
    <x v="0"/>
  </r>
  <r>
    <n v="312660"/>
    <s v="MG"/>
    <n v="31083"/>
    <x v="162"/>
    <s v="Francisco Dumont"/>
    <x v="146"/>
    <s v="Francisco Dumont"/>
    <n v="312660"/>
    <x v="0"/>
    <x v="0"/>
    <x v="1"/>
    <x v="0"/>
    <x v="0"/>
  </r>
  <r>
    <n v="312675"/>
    <s v="MG"/>
    <n v="31099"/>
    <x v="136"/>
    <s v="Franciscópolis"/>
    <x v="130"/>
    <s v="Franciscópolis"/>
    <n v="312675"/>
    <x v="0"/>
    <x v="0"/>
    <x v="2"/>
    <x v="0"/>
    <x v="0"/>
  </r>
  <r>
    <n v="312670"/>
    <s v="MG"/>
    <n v="31051"/>
    <x v="167"/>
    <s v="Francisco Sá"/>
    <x v="146"/>
    <s v="Francisco Sá"/>
    <n v="312670"/>
    <x v="0"/>
    <x v="0"/>
    <x v="1"/>
    <x v="0"/>
    <x v="0"/>
  </r>
  <r>
    <n v="312680"/>
    <s v="MG"/>
    <n v="31096"/>
    <x v="176"/>
    <s v="Frei Gaspar"/>
    <x v="130"/>
    <s v="Frei Gaspar"/>
    <n v="312680"/>
    <x v="0"/>
    <x v="0"/>
    <x v="1"/>
    <x v="0"/>
    <x v="0"/>
  </r>
  <r>
    <n v="312690"/>
    <s v="MG"/>
    <n v="31036"/>
    <x v="132"/>
    <s v="Frei Inocêncio"/>
    <x v="127"/>
    <s v="Frei Inocêncio"/>
    <n v="312690"/>
    <x v="0"/>
    <x v="51"/>
    <x v="2"/>
    <x v="0"/>
    <x v="0"/>
  </r>
  <r>
    <n v="312695"/>
    <s v="MG"/>
    <n v="31080"/>
    <x v="177"/>
    <s v="Frei Lagonegro"/>
    <x v="127"/>
    <s v="Frei Lagonegro"/>
    <n v="312695"/>
    <x v="0"/>
    <x v="0"/>
    <x v="1"/>
    <x v="0"/>
    <x v="1"/>
  </r>
  <r>
    <n v="312700"/>
    <s v="MG"/>
    <n v="31071"/>
    <x v="186"/>
    <s v="Fronteira"/>
    <x v="128"/>
    <s v="Fronteira"/>
    <n v="312700"/>
    <x v="0"/>
    <x v="0"/>
    <x v="1"/>
    <x v="0"/>
    <x v="0"/>
  </r>
  <r>
    <n v="312705"/>
    <s v="MG"/>
    <n v="31062"/>
    <x v="123"/>
    <s v="Fronteira dos Vales"/>
    <x v="130"/>
    <s v="Fronteira dos Vales"/>
    <n v="312705"/>
    <x v="0"/>
    <x v="0"/>
    <x v="1"/>
    <x v="0"/>
    <x v="0"/>
  </r>
  <r>
    <n v="312707"/>
    <s v="MG"/>
    <n v="31098"/>
    <x v="199"/>
    <s v="Fruta de Leite"/>
    <x v="146"/>
    <s v="Fruta de Leite"/>
    <n v="312707"/>
    <x v="0"/>
    <x v="0"/>
    <x v="1"/>
    <x v="0"/>
    <x v="0"/>
  </r>
  <r>
    <n v="312710"/>
    <s v="MG"/>
    <n v="31071"/>
    <x v="186"/>
    <s v="Frutal"/>
    <x v="128"/>
    <s v="Frutal"/>
    <n v="312710"/>
    <x v="0"/>
    <x v="0"/>
    <x v="1"/>
    <x v="0"/>
    <x v="0"/>
  </r>
  <r>
    <n v="312720"/>
    <s v="MG"/>
    <n v="31024"/>
    <x v="116"/>
    <s v="Funilândia"/>
    <x v="123"/>
    <s v="Funilândia"/>
    <n v="312720"/>
    <x v="0"/>
    <x v="46"/>
    <x v="2"/>
    <x v="0"/>
    <x v="0"/>
  </r>
  <r>
    <n v="312730"/>
    <s v="MG"/>
    <n v="31036"/>
    <x v="132"/>
    <s v="Galiléia"/>
    <x v="127"/>
    <s v="Galiléia"/>
    <n v="312730"/>
    <x v="0"/>
    <x v="51"/>
    <x v="2"/>
    <x v="0"/>
    <x v="0"/>
  </r>
  <r>
    <n v="312733"/>
    <s v="MG"/>
    <n v="31052"/>
    <x v="188"/>
    <s v="Gameleiras"/>
    <x v="146"/>
    <s v="Gameleiras"/>
    <n v="312733"/>
    <x v="0"/>
    <x v="0"/>
    <x v="1"/>
    <x v="0"/>
    <x v="0"/>
  </r>
  <r>
    <n v="312735"/>
    <s v="MG"/>
    <n v="31084"/>
    <x v="190"/>
    <s v="Glaucilândia"/>
    <x v="146"/>
    <s v="Glaucilândia"/>
    <n v="312735"/>
    <x v="0"/>
    <x v="0"/>
    <x v="2"/>
    <x v="0"/>
    <x v="1"/>
  </r>
  <r>
    <n v="312737"/>
    <s v="MG"/>
    <n v="31040"/>
    <x v="125"/>
    <s v="Goiabeira"/>
    <x v="127"/>
    <s v="Goiabeira"/>
    <n v="312737"/>
    <x v="0"/>
    <x v="0"/>
    <x v="1"/>
    <x v="0"/>
    <x v="0"/>
  </r>
  <r>
    <n v="312738"/>
    <s v="MG"/>
    <n v="31097"/>
    <x v="156"/>
    <s v="Goianá"/>
    <x v="139"/>
    <s v="Goianá"/>
    <n v="312738"/>
    <x v="0"/>
    <x v="57"/>
    <x v="2"/>
    <x v="0"/>
    <x v="0"/>
  </r>
  <r>
    <n v="312740"/>
    <s v="MG"/>
    <n v="31003"/>
    <x v="171"/>
    <s v="Gonçalves"/>
    <x v="133"/>
    <s v="Gonçalves"/>
    <n v="312740"/>
    <x v="0"/>
    <x v="0"/>
    <x v="1"/>
    <x v="0"/>
    <x v="0"/>
  </r>
  <r>
    <n v="312750"/>
    <s v="MG"/>
    <n v="31036"/>
    <x v="132"/>
    <s v="Gonzaga"/>
    <x v="127"/>
    <s v="Gonzaga"/>
    <n v="312750"/>
    <x v="0"/>
    <x v="51"/>
    <x v="2"/>
    <x v="0"/>
    <x v="0"/>
  </r>
  <r>
    <n v="312760"/>
    <s v="MG"/>
    <n v="31026"/>
    <x v="182"/>
    <s v="Gouveia"/>
    <x v="138"/>
    <s v="Gouveia"/>
    <n v="312760"/>
    <x v="0"/>
    <x v="63"/>
    <x v="2"/>
    <x v="0"/>
    <x v="0"/>
  </r>
  <r>
    <n v="312770"/>
    <s v="MG"/>
    <n v="31036"/>
    <x v="132"/>
    <s v="Governador Valadares"/>
    <x v="127"/>
    <s v="Governador Valadares"/>
    <n v="312770"/>
    <x v="0"/>
    <x v="51"/>
    <x v="2"/>
    <x v="0"/>
    <x v="0"/>
  </r>
  <r>
    <n v="312780"/>
    <s v="MG"/>
    <n v="31051"/>
    <x v="167"/>
    <s v="Grão Mogol"/>
    <x v="146"/>
    <s v="Grão Mogol"/>
    <n v="312780"/>
    <x v="0"/>
    <x v="0"/>
    <x v="1"/>
    <x v="0"/>
    <x v="0"/>
  </r>
  <r>
    <n v="312790"/>
    <s v="MG"/>
    <n v="31074"/>
    <x v="115"/>
    <s v="Grupiara"/>
    <x v="122"/>
    <s v="Grupiara"/>
    <n v="312790"/>
    <x v="0"/>
    <x v="0"/>
    <x v="1"/>
    <x v="0"/>
    <x v="0"/>
  </r>
  <r>
    <n v="312800"/>
    <s v="MG"/>
    <n v="31020"/>
    <x v="184"/>
    <s v="Guanhães"/>
    <x v="143"/>
    <s v="Guanhães"/>
    <n v="312800"/>
    <x v="0"/>
    <x v="0"/>
    <x v="1"/>
    <x v="0"/>
    <x v="0"/>
  </r>
  <r>
    <n v="312810"/>
    <s v="MG"/>
    <n v="31093"/>
    <x v="179"/>
    <s v="Guapé"/>
    <x v="137"/>
    <s v="Guapé"/>
    <n v="312810"/>
    <x v="0"/>
    <x v="0"/>
    <x v="1"/>
    <x v="0"/>
    <x v="0"/>
  </r>
  <r>
    <n v="312820"/>
    <s v="MG"/>
    <n v="31060"/>
    <x v="118"/>
    <s v="Guaraciaba"/>
    <x v="125"/>
    <s v="Guaraciaba"/>
    <n v="312820"/>
    <x v="0"/>
    <x v="47"/>
    <x v="2"/>
    <x v="0"/>
    <x v="0"/>
  </r>
  <r>
    <n v="312825"/>
    <s v="MG"/>
    <n v="31083"/>
    <x v="162"/>
    <s v="Guaraciama"/>
    <x v="146"/>
    <s v="Guaraciama"/>
    <n v="312825"/>
    <x v="0"/>
    <x v="0"/>
    <x v="1"/>
    <x v="0"/>
    <x v="0"/>
  </r>
  <r>
    <n v="312830"/>
    <s v="MG"/>
    <n v="31002"/>
    <x v="146"/>
    <s v="Guaranésia"/>
    <x v="135"/>
    <s v="Guaranésia"/>
    <n v="312830"/>
    <x v="0"/>
    <x v="0"/>
    <x v="1"/>
    <x v="0"/>
    <x v="0"/>
  </r>
  <r>
    <n v="312840"/>
    <s v="MG"/>
    <n v="31048"/>
    <x v="170"/>
    <s v="Guarani"/>
    <x v="140"/>
    <s v="Guarani"/>
    <n v="312840"/>
    <x v="0"/>
    <x v="60"/>
    <x v="2"/>
    <x v="0"/>
    <x v="0"/>
  </r>
  <r>
    <n v="312850"/>
    <s v="MG"/>
    <n v="31047"/>
    <x v="160"/>
    <s v="Guarará"/>
    <x v="139"/>
    <s v="Guarará"/>
    <n v="312850"/>
    <x v="0"/>
    <x v="0"/>
    <x v="1"/>
    <x v="0"/>
    <x v="0"/>
  </r>
  <r>
    <n v="312860"/>
    <s v="MG"/>
    <n v="31057"/>
    <x v="198"/>
    <s v="Guarda-Mor"/>
    <x v="141"/>
    <s v="Guarda-Mor"/>
    <n v="312860"/>
    <x v="0"/>
    <x v="65"/>
    <x v="2"/>
    <x v="0"/>
    <x v="0"/>
  </r>
  <r>
    <n v="312870"/>
    <s v="MG"/>
    <n v="31002"/>
    <x v="146"/>
    <s v="Guaxupé"/>
    <x v="135"/>
    <s v="Guaxupé"/>
    <n v="312870"/>
    <x v="0"/>
    <x v="0"/>
    <x v="1"/>
    <x v="0"/>
    <x v="0"/>
  </r>
  <r>
    <n v="312880"/>
    <s v="MG"/>
    <n v="31048"/>
    <x v="170"/>
    <s v="Guidoval"/>
    <x v="140"/>
    <s v="Guidoval"/>
    <n v="312880"/>
    <x v="0"/>
    <x v="60"/>
    <x v="2"/>
    <x v="0"/>
    <x v="0"/>
  </r>
  <r>
    <n v="312890"/>
    <s v="MG"/>
    <n v="31057"/>
    <x v="198"/>
    <s v="Guimarânia"/>
    <x v="141"/>
    <s v="Guimarânia"/>
    <n v="312890"/>
    <x v="0"/>
    <x v="65"/>
    <x v="2"/>
    <x v="0"/>
    <x v="0"/>
  </r>
  <r>
    <n v="312900"/>
    <s v="MG"/>
    <n v="31048"/>
    <x v="170"/>
    <s v="Guiricema"/>
    <x v="140"/>
    <s v="Guiricema"/>
    <n v="312900"/>
    <x v="0"/>
    <x v="60"/>
    <x v="2"/>
    <x v="0"/>
    <x v="0"/>
  </r>
  <r>
    <n v="312910"/>
    <s v="MG"/>
    <n v="31073"/>
    <x v="173"/>
    <s v="Gurinhatã"/>
    <x v="149"/>
    <s v="Gurinhatã"/>
    <n v="312910"/>
    <x v="0"/>
    <x v="62"/>
    <x v="2"/>
    <x v="0"/>
    <x v="0"/>
  </r>
  <r>
    <n v="312920"/>
    <s v="MG"/>
    <n v="31007"/>
    <x v="165"/>
    <s v="Heliodora"/>
    <x v="133"/>
    <s v="Heliodora"/>
    <n v="312920"/>
    <x v="0"/>
    <x v="58"/>
    <x v="2"/>
    <x v="0"/>
    <x v="0"/>
  </r>
  <r>
    <n v="312930"/>
    <s v="MG"/>
    <n v="31037"/>
    <x v="119"/>
    <s v="Iapu"/>
    <x v="126"/>
    <s v="Iapu"/>
    <n v="312930"/>
    <x v="0"/>
    <x v="0"/>
    <x v="1"/>
    <x v="0"/>
    <x v="0"/>
  </r>
  <r>
    <n v="312940"/>
    <s v="MG"/>
    <n v="31013"/>
    <x v="130"/>
    <s v="Ibertioga"/>
    <x v="136"/>
    <s v="Ibertioga"/>
    <n v="312940"/>
    <x v="0"/>
    <x v="50"/>
    <x v="2"/>
    <x v="0"/>
    <x v="0"/>
  </r>
  <r>
    <n v="312950"/>
    <s v="MG"/>
    <n v="31070"/>
    <x v="145"/>
    <s v="Ibiá"/>
    <x v="128"/>
    <s v="Ibiá"/>
    <n v="312950"/>
    <x v="0"/>
    <x v="0"/>
    <x v="1"/>
    <x v="0"/>
    <x v="0"/>
  </r>
  <r>
    <n v="312960"/>
    <s v="MG"/>
    <n v="31055"/>
    <x v="172"/>
    <s v="Ibiaí"/>
    <x v="148"/>
    <s v="Ibiaí"/>
    <n v="312960"/>
    <x v="0"/>
    <x v="61"/>
    <x v="2"/>
    <x v="0"/>
    <x v="0"/>
  </r>
  <r>
    <n v="312965"/>
    <s v="MG"/>
    <n v="31049"/>
    <x v="169"/>
    <s v="Ibiracatu"/>
    <x v="147"/>
    <s v="Ibiracatu"/>
    <n v="312965"/>
    <x v="0"/>
    <x v="0"/>
    <x v="1"/>
    <x v="0"/>
    <x v="0"/>
  </r>
  <r>
    <n v="312970"/>
    <s v="MG"/>
    <n v="31091"/>
    <x v="178"/>
    <s v="Ibiraci"/>
    <x v="137"/>
    <s v="Ibiraci"/>
    <n v="312970"/>
    <x v="0"/>
    <x v="0"/>
    <x v="1"/>
    <x v="0"/>
    <x v="0"/>
  </r>
  <r>
    <n v="312980"/>
    <s v="MG"/>
    <n v="31018"/>
    <x v="195"/>
    <s v="Ibirité"/>
    <x v="145"/>
    <s v="Ibirité"/>
    <n v="312980"/>
    <x v="0"/>
    <x v="0"/>
    <x v="1"/>
    <x v="0"/>
    <x v="0"/>
  </r>
  <r>
    <n v="312990"/>
    <s v="MG"/>
    <n v="31006"/>
    <x v="127"/>
    <s v="Ibitiúra de Minas"/>
    <x v="133"/>
    <s v="Ibitiúra de Minas"/>
    <n v="312990"/>
    <x v="0"/>
    <x v="0"/>
    <x v="1"/>
    <x v="0"/>
    <x v="0"/>
  </r>
  <r>
    <n v="313000"/>
    <s v="MG"/>
    <n v="31015"/>
    <x v="154"/>
    <s v="Ibituruna"/>
    <x v="144"/>
    <s v="Ibituruna"/>
    <n v="313000"/>
    <x v="0"/>
    <x v="56"/>
    <x v="2"/>
    <x v="0"/>
    <x v="0"/>
  </r>
  <r>
    <n v="313005"/>
    <s v="MG"/>
    <n v="31049"/>
    <x v="169"/>
    <s v="Icaraí de Minas"/>
    <x v="147"/>
    <s v="Icaraí de Minas"/>
    <n v="313005"/>
    <x v="0"/>
    <x v="0"/>
    <x v="1"/>
    <x v="0"/>
    <x v="0"/>
  </r>
  <r>
    <n v="313010"/>
    <s v="MG"/>
    <n v="31017"/>
    <x v="159"/>
    <s v="Igarapé"/>
    <x v="145"/>
    <s v="Igarapé"/>
    <n v="313010"/>
    <x v="0"/>
    <x v="0"/>
    <x v="1"/>
    <x v="0"/>
    <x v="0"/>
  </r>
  <r>
    <n v="313020"/>
    <s v="MG"/>
    <n v="31032"/>
    <x v="192"/>
    <s v="Igaratinga"/>
    <x v="129"/>
    <s v="Igaratinga"/>
    <n v="313020"/>
    <x v="0"/>
    <x v="0"/>
    <x v="1"/>
    <x v="0"/>
    <x v="0"/>
  </r>
  <r>
    <n v="313030"/>
    <s v="MG"/>
    <n v="31030"/>
    <x v="152"/>
    <s v="Iguatama"/>
    <x v="129"/>
    <s v="Iguatama"/>
    <n v="313030"/>
    <x v="0"/>
    <x v="0"/>
    <x v="1"/>
    <x v="0"/>
    <x v="1"/>
  </r>
  <r>
    <n v="313040"/>
    <s v="MG"/>
    <n v="31004"/>
    <x v="187"/>
    <s v="Ijaci"/>
    <x v="132"/>
    <s v="Ijaci"/>
    <n v="313040"/>
    <x v="0"/>
    <x v="0"/>
    <x v="1"/>
    <x v="0"/>
    <x v="0"/>
  </r>
  <r>
    <n v="313050"/>
    <s v="MG"/>
    <n v="31011"/>
    <x v="161"/>
    <s v="Ilicínea"/>
    <x v="132"/>
    <s v="Ilicínea"/>
    <n v="313050"/>
    <x v="0"/>
    <x v="0"/>
    <x v="1"/>
    <x v="0"/>
    <x v="1"/>
  </r>
  <r>
    <n v="313055"/>
    <s v="MG"/>
    <n v="31034"/>
    <x v="164"/>
    <s v="Imbé de Minas"/>
    <x v="126"/>
    <s v="Imbé de Minas"/>
    <n v="313055"/>
    <x v="0"/>
    <x v="0"/>
    <x v="1"/>
    <x v="0"/>
    <x v="0"/>
  </r>
  <r>
    <n v="313060"/>
    <s v="MG"/>
    <n v="31007"/>
    <x v="165"/>
    <s v="Inconfidentes"/>
    <x v="133"/>
    <s v="Inconfidentes"/>
    <n v="313060"/>
    <x v="0"/>
    <x v="58"/>
    <x v="2"/>
    <x v="0"/>
    <x v="0"/>
  </r>
  <r>
    <n v="313065"/>
    <s v="MG"/>
    <n v="31085"/>
    <x v="158"/>
    <s v="Indaiabira"/>
    <x v="146"/>
    <s v="Indaiabira"/>
    <n v="313065"/>
    <x v="0"/>
    <x v="0"/>
    <x v="1"/>
    <x v="0"/>
    <x v="0"/>
  </r>
  <r>
    <n v="313070"/>
    <s v="MG"/>
    <n v="31075"/>
    <x v="141"/>
    <s v="Indianópolis"/>
    <x v="122"/>
    <s v="Indianópolis"/>
    <n v="313070"/>
    <x v="0"/>
    <x v="0"/>
    <x v="2"/>
    <x v="0"/>
    <x v="0"/>
  </r>
  <r>
    <n v="313080"/>
    <s v="MG"/>
    <n v="31004"/>
    <x v="187"/>
    <s v="Ingaí"/>
    <x v="132"/>
    <s v="Ingaí"/>
    <n v="313080"/>
    <x v="0"/>
    <x v="0"/>
    <x v="1"/>
    <x v="0"/>
    <x v="0"/>
  </r>
  <r>
    <n v="313090"/>
    <s v="MG"/>
    <n v="31034"/>
    <x v="164"/>
    <s v="Inhapim"/>
    <x v="126"/>
    <s v="Inhapim"/>
    <n v="313090"/>
    <x v="0"/>
    <x v="0"/>
    <x v="1"/>
    <x v="0"/>
    <x v="0"/>
  </r>
  <r>
    <n v="313100"/>
    <s v="MG"/>
    <n v="31024"/>
    <x v="116"/>
    <s v="Inhaúma"/>
    <x v="123"/>
    <s v="Inhaúma"/>
    <n v="313100"/>
    <x v="0"/>
    <x v="46"/>
    <x v="2"/>
    <x v="0"/>
    <x v="0"/>
  </r>
  <r>
    <n v="313110"/>
    <s v="MG"/>
    <n v="31019"/>
    <x v="151"/>
    <s v="Inimutaba"/>
    <x v="123"/>
    <s v="Inimutaba"/>
    <n v="313110"/>
    <x v="0"/>
    <x v="0"/>
    <x v="1"/>
    <x v="0"/>
    <x v="1"/>
  </r>
  <r>
    <n v="313115"/>
    <s v="MG"/>
    <n v="31037"/>
    <x v="119"/>
    <s v="Ipaba"/>
    <x v="126"/>
    <s v="Ipaba"/>
    <n v="313115"/>
    <x v="0"/>
    <x v="0"/>
    <x v="1"/>
    <x v="0"/>
    <x v="0"/>
  </r>
  <r>
    <n v="313120"/>
    <s v="MG"/>
    <n v="31059"/>
    <x v="117"/>
    <s v="Ipanema"/>
    <x v="124"/>
    <s v="Ipanema"/>
    <n v="313120"/>
    <x v="0"/>
    <x v="0"/>
    <x v="1"/>
    <x v="0"/>
    <x v="0"/>
  </r>
  <r>
    <n v="313130"/>
    <s v="MG"/>
    <n v="31037"/>
    <x v="119"/>
    <s v="Ipatinga"/>
    <x v="126"/>
    <s v="Ipatinga"/>
    <n v="313130"/>
    <x v="0"/>
    <x v="0"/>
    <x v="1"/>
    <x v="0"/>
    <x v="0"/>
  </r>
  <r>
    <n v="313140"/>
    <s v="MG"/>
    <n v="31073"/>
    <x v="173"/>
    <s v="Ipiaçu"/>
    <x v="149"/>
    <s v="Ipiaçu"/>
    <n v="313140"/>
    <x v="0"/>
    <x v="62"/>
    <x v="2"/>
    <x v="0"/>
    <x v="0"/>
  </r>
  <r>
    <n v="313150"/>
    <s v="MG"/>
    <n v="31007"/>
    <x v="165"/>
    <s v="Ipuiúna"/>
    <x v="133"/>
    <s v="Ipuiúna"/>
    <n v="313150"/>
    <x v="0"/>
    <x v="58"/>
    <x v="2"/>
    <x v="0"/>
    <x v="0"/>
  </r>
  <r>
    <n v="313160"/>
    <s v="MG"/>
    <n v="31074"/>
    <x v="115"/>
    <s v="Iraí de Minas"/>
    <x v="122"/>
    <s v="Iraí de Minas"/>
    <n v="313160"/>
    <x v="0"/>
    <x v="0"/>
    <x v="1"/>
    <x v="0"/>
    <x v="0"/>
  </r>
  <r>
    <n v="313170"/>
    <s v="MG"/>
    <n v="31021"/>
    <x v="153"/>
    <s v="Itabira"/>
    <x v="143"/>
    <s v="Itabira"/>
    <n v="313170"/>
    <x v="0"/>
    <x v="55"/>
    <x v="2"/>
    <x v="0"/>
    <x v="0"/>
  </r>
  <r>
    <n v="313180"/>
    <s v="MG"/>
    <n v="31038"/>
    <x v="189"/>
    <s v="Itabirinha"/>
    <x v="127"/>
    <s v="Itabirinha"/>
    <n v="313180"/>
    <x v="0"/>
    <x v="0"/>
    <x v="1"/>
    <x v="0"/>
    <x v="0"/>
  </r>
  <r>
    <n v="313190"/>
    <s v="MG"/>
    <n v="31022"/>
    <x v="200"/>
    <s v="Itabirito"/>
    <x v="145"/>
    <s v="Itabirito"/>
    <n v="313190"/>
    <x v="0"/>
    <x v="0"/>
    <x v="1"/>
    <x v="0"/>
    <x v="0"/>
  </r>
  <r>
    <n v="313200"/>
    <s v="MG"/>
    <n v="31084"/>
    <x v="190"/>
    <s v="Itacambira"/>
    <x v="146"/>
    <s v="Itacambira"/>
    <n v="313200"/>
    <x v="0"/>
    <x v="0"/>
    <x v="2"/>
    <x v="0"/>
    <x v="0"/>
  </r>
  <r>
    <n v="313210"/>
    <s v="MG"/>
    <n v="31053"/>
    <x v="166"/>
    <s v="Itacarambi"/>
    <x v="147"/>
    <s v="Itacarambi"/>
    <n v="313210"/>
    <x v="0"/>
    <x v="59"/>
    <x v="2"/>
    <x v="0"/>
    <x v="0"/>
  </r>
  <r>
    <n v="313220"/>
    <s v="MG"/>
    <n v="31031"/>
    <x v="201"/>
    <s v="Itaguara"/>
    <x v="129"/>
    <s v="Itaguara"/>
    <n v="313220"/>
    <x v="0"/>
    <x v="0"/>
    <x v="1"/>
    <x v="0"/>
    <x v="0"/>
  </r>
  <r>
    <n v="313230"/>
    <s v="MG"/>
    <n v="31067"/>
    <x v="180"/>
    <s v="Itaipé"/>
    <x v="130"/>
    <s v="Itaipé"/>
    <n v="313230"/>
    <x v="0"/>
    <x v="0"/>
    <x v="1"/>
    <x v="0"/>
    <x v="0"/>
  </r>
  <r>
    <n v="313240"/>
    <s v="MG"/>
    <n v="31003"/>
    <x v="171"/>
    <s v="Itajubá"/>
    <x v="133"/>
    <s v="Itajubá"/>
    <n v="313240"/>
    <x v="0"/>
    <x v="0"/>
    <x v="1"/>
    <x v="0"/>
    <x v="0"/>
  </r>
  <r>
    <n v="313250"/>
    <s v="MG"/>
    <n v="31026"/>
    <x v="182"/>
    <s v="Itamarandiba"/>
    <x v="138"/>
    <s v="Itamarandiba"/>
    <n v="313250"/>
    <x v="0"/>
    <x v="63"/>
    <x v="2"/>
    <x v="0"/>
    <x v="0"/>
  </r>
  <r>
    <n v="313260"/>
    <s v="MG"/>
    <n v="31044"/>
    <x v="148"/>
    <s v="Itamarati de Minas"/>
    <x v="134"/>
    <s v="Itamarati de Minas"/>
    <n v="313260"/>
    <x v="0"/>
    <x v="0"/>
    <x v="2"/>
    <x v="0"/>
    <x v="0"/>
  </r>
  <r>
    <n v="313270"/>
    <s v="MG"/>
    <n v="31096"/>
    <x v="176"/>
    <s v="Itambacuri"/>
    <x v="130"/>
    <s v="Itambacuri"/>
    <n v="313270"/>
    <x v="0"/>
    <x v="0"/>
    <x v="1"/>
    <x v="0"/>
    <x v="0"/>
  </r>
  <r>
    <n v="313280"/>
    <s v="MG"/>
    <n v="31021"/>
    <x v="153"/>
    <s v="Itambé do Mato Dentro"/>
    <x v="143"/>
    <s v="Itambé do Mato Dentro"/>
    <n v="313280"/>
    <x v="0"/>
    <x v="55"/>
    <x v="2"/>
    <x v="0"/>
    <x v="0"/>
  </r>
  <r>
    <n v="313290"/>
    <s v="MG"/>
    <n v="31009"/>
    <x v="202"/>
    <s v="Itamogi"/>
    <x v="137"/>
    <s v="Itamogi"/>
    <n v="313290"/>
    <x v="0"/>
    <x v="0"/>
    <x v="1"/>
    <x v="0"/>
    <x v="0"/>
  </r>
  <r>
    <n v="313300"/>
    <s v="MG"/>
    <n v="31008"/>
    <x v="126"/>
    <s v="Itamonte"/>
    <x v="132"/>
    <s v="Itamonte"/>
    <n v="313300"/>
    <x v="0"/>
    <x v="0"/>
    <x v="1"/>
    <x v="1"/>
    <x v="0"/>
  </r>
  <r>
    <n v="313310"/>
    <s v="MG"/>
    <n v="31008"/>
    <x v="126"/>
    <s v="Itanhandu"/>
    <x v="132"/>
    <s v="Itanhandu"/>
    <n v="313310"/>
    <x v="0"/>
    <x v="0"/>
    <x v="1"/>
    <x v="0"/>
    <x v="1"/>
  </r>
  <r>
    <n v="313320"/>
    <s v="MG"/>
    <n v="31036"/>
    <x v="132"/>
    <s v="Itanhomi"/>
    <x v="127"/>
    <s v="Itanhomi"/>
    <n v="313320"/>
    <x v="0"/>
    <x v="51"/>
    <x v="2"/>
    <x v="0"/>
    <x v="0"/>
  </r>
  <r>
    <n v="313330"/>
    <s v="MG"/>
    <n v="31065"/>
    <x v="191"/>
    <s v="Itaobim"/>
    <x v="131"/>
    <s v="Itaobim"/>
    <n v="313330"/>
    <x v="0"/>
    <x v="0"/>
    <x v="1"/>
    <x v="0"/>
    <x v="0"/>
  </r>
  <r>
    <n v="313340"/>
    <s v="MG"/>
    <n v="31071"/>
    <x v="186"/>
    <s v="Itapagipe"/>
    <x v="128"/>
    <s v="Itapagipe"/>
    <n v="313340"/>
    <x v="0"/>
    <x v="0"/>
    <x v="1"/>
    <x v="0"/>
    <x v="0"/>
  </r>
  <r>
    <n v="313350"/>
    <s v="MG"/>
    <n v="31086"/>
    <x v="144"/>
    <s v="Itapecerica"/>
    <x v="129"/>
    <s v="Itapecerica"/>
    <n v="313350"/>
    <x v="0"/>
    <x v="53"/>
    <x v="2"/>
    <x v="0"/>
    <x v="0"/>
  </r>
  <r>
    <n v="313360"/>
    <s v="MG"/>
    <n v="31007"/>
    <x v="165"/>
    <s v="Itapeva"/>
    <x v="133"/>
    <s v="Itapeva"/>
    <n v="313360"/>
    <x v="0"/>
    <x v="58"/>
    <x v="2"/>
    <x v="0"/>
    <x v="0"/>
  </r>
  <r>
    <n v="313370"/>
    <s v="MG"/>
    <n v="31031"/>
    <x v="201"/>
    <s v="Itatiaiuçu"/>
    <x v="129"/>
    <s v="Itatiaiuçu"/>
    <n v="313370"/>
    <x v="0"/>
    <x v="0"/>
    <x v="1"/>
    <x v="0"/>
    <x v="0"/>
  </r>
  <r>
    <n v="313375"/>
    <s v="MG"/>
    <n v="31092"/>
    <x v="133"/>
    <s v="Itaú de Minas"/>
    <x v="137"/>
    <s v="Itaú de Minas"/>
    <n v="313375"/>
    <x v="0"/>
    <x v="52"/>
    <x v="2"/>
    <x v="0"/>
    <x v="0"/>
  </r>
  <r>
    <n v="313380"/>
    <s v="MG"/>
    <n v="31031"/>
    <x v="201"/>
    <s v="Itaúna"/>
    <x v="129"/>
    <s v="Itaúna"/>
    <n v="313380"/>
    <x v="0"/>
    <x v="0"/>
    <x v="1"/>
    <x v="0"/>
    <x v="0"/>
  </r>
  <r>
    <n v="313390"/>
    <s v="MG"/>
    <n v="31079"/>
    <x v="181"/>
    <s v="Itaverava"/>
    <x v="136"/>
    <s v="Itaverava"/>
    <n v="313390"/>
    <x v="0"/>
    <x v="0"/>
    <x v="1"/>
    <x v="0"/>
    <x v="0"/>
  </r>
  <r>
    <n v="313400"/>
    <s v="MG"/>
    <n v="31065"/>
    <x v="191"/>
    <s v="Itinga"/>
    <x v="131"/>
    <s v="Itinga"/>
    <n v="313400"/>
    <x v="0"/>
    <x v="0"/>
    <x v="1"/>
    <x v="0"/>
    <x v="0"/>
  </r>
  <r>
    <n v="313410"/>
    <s v="MG"/>
    <n v="31040"/>
    <x v="125"/>
    <s v="Itueta"/>
    <x v="127"/>
    <s v="Itueta"/>
    <n v="313410"/>
    <x v="0"/>
    <x v="0"/>
    <x v="1"/>
    <x v="0"/>
    <x v="0"/>
  </r>
  <r>
    <n v="313420"/>
    <s v="MG"/>
    <n v="31073"/>
    <x v="173"/>
    <s v="Ituiutaba"/>
    <x v="149"/>
    <s v="Ituiutaba"/>
    <n v="313420"/>
    <x v="0"/>
    <x v="62"/>
    <x v="2"/>
    <x v="0"/>
    <x v="0"/>
  </r>
  <r>
    <n v="313430"/>
    <s v="MG"/>
    <n v="31004"/>
    <x v="187"/>
    <s v="Itumirim"/>
    <x v="132"/>
    <s v="Itumirim"/>
    <n v="313430"/>
    <x v="0"/>
    <x v="0"/>
    <x v="1"/>
    <x v="0"/>
    <x v="0"/>
  </r>
  <r>
    <n v="313440"/>
    <s v="MG"/>
    <n v="31071"/>
    <x v="186"/>
    <s v="Iturama"/>
    <x v="128"/>
    <s v="Iturama"/>
    <n v="313440"/>
    <x v="0"/>
    <x v="0"/>
    <x v="1"/>
    <x v="0"/>
    <x v="0"/>
  </r>
  <r>
    <n v="313450"/>
    <s v="MG"/>
    <n v="31004"/>
    <x v="187"/>
    <s v="Itutinga"/>
    <x v="132"/>
    <s v="Itutinga"/>
    <n v="313450"/>
    <x v="0"/>
    <x v="0"/>
    <x v="1"/>
    <x v="0"/>
    <x v="0"/>
  </r>
  <r>
    <n v="313460"/>
    <s v="MG"/>
    <n v="31016"/>
    <x v="157"/>
    <s v="Jaboticatubas"/>
    <x v="145"/>
    <s v="Jaboticatubas"/>
    <n v="313460"/>
    <x v="0"/>
    <x v="0"/>
    <x v="2"/>
    <x v="0"/>
    <x v="0"/>
  </r>
  <r>
    <n v="313470"/>
    <s v="MG"/>
    <n v="31094"/>
    <x v="131"/>
    <s v="Jacinto"/>
    <x v="131"/>
    <s v="Jacinto"/>
    <n v="313470"/>
    <x v="0"/>
    <x v="0"/>
    <x v="1"/>
    <x v="0"/>
    <x v="0"/>
  </r>
  <r>
    <n v="313480"/>
    <s v="MG"/>
    <n v="31009"/>
    <x v="202"/>
    <s v="Jacuí"/>
    <x v="137"/>
    <s v="Jacuí"/>
    <n v="313480"/>
    <x v="0"/>
    <x v="0"/>
    <x v="1"/>
    <x v="0"/>
    <x v="0"/>
  </r>
  <r>
    <n v="313490"/>
    <s v="MG"/>
    <n v="31007"/>
    <x v="165"/>
    <s v="Jacutinga"/>
    <x v="133"/>
    <s v="Jacutinga"/>
    <n v="313490"/>
    <x v="0"/>
    <x v="58"/>
    <x v="2"/>
    <x v="0"/>
    <x v="0"/>
  </r>
  <r>
    <n v="313500"/>
    <s v="MG"/>
    <n v="31035"/>
    <x v="137"/>
    <s v="Jaguaraçu"/>
    <x v="126"/>
    <s v="Jaguaraçu"/>
    <n v="313500"/>
    <x v="0"/>
    <x v="0"/>
    <x v="2"/>
    <x v="0"/>
    <x v="0"/>
  </r>
  <r>
    <n v="313505"/>
    <s v="MG"/>
    <n v="31052"/>
    <x v="188"/>
    <s v="Jaíba"/>
    <x v="146"/>
    <s v="Jaíba"/>
    <n v="313505"/>
    <x v="0"/>
    <x v="0"/>
    <x v="1"/>
    <x v="0"/>
    <x v="0"/>
  </r>
  <r>
    <n v="313507"/>
    <s v="MG"/>
    <n v="31036"/>
    <x v="132"/>
    <s v="Jampruca"/>
    <x v="127"/>
    <s v="Jampruca"/>
    <n v="313507"/>
    <x v="0"/>
    <x v="51"/>
    <x v="2"/>
    <x v="0"/>
    <x v="0"/>
  </r>
  <r>
    <n v="313510"/>
    <s v="MG"/>
    <n v="31052"/>
    <x v="188"/>
    <s v="Janaúba"/>
    <x v="146"/>
    <s v="Janaúba"/>
    <n v="313510"/>
    <x v="0"/>
    <x v="0"/>
    <x v="1"/>
    <x v="0"/>
    <x v="0"/>
  </r>
  <r>
    <n v="313520"/>
    <s v="MG"/>
    <n v="31053"/>
    <x v="166"/>
    <s v="Januária"/>
    <x v="147"/>
    <s v="Januária"/>
    <n v="313520"/>
    <x v="0"/>
    <x v="59"/>
    <x v="2"/>
    <x v="0"/>
    <x v="0"/>
  </r>
  <r>
    <n v="313530"/>
    <s v="MG"/>
    <n v="31087"/>
    <x v="147"/>
    <s v="Japaraíba"/>
    <x v="129"/>
    <s v="Japaraíba"/>
    <n v="313530"/>
    <x v="0"/>
    <x v="0"/>
    <x v="1"/>
    <x v="0"/>
    <x v="0"/>
  </r>
  <r>
    <n v="313535"/>
    <s v="MG"/>
    <n v="31049"/>
    <x v="169"/>
    <s v="Japonvar"/>
    <x v="147"/>
    <s v="Japonvar"/>
    <n v="313535"/>
    <x v="0"/>
    <x v="0"/>
    <x v="1"/>
    <x v="0"/>
    <x v="0"/>
  </r>
  <r>
    <n v="313540"/>
    <s v="MG"/>
    <n v="31078"/>
    <x v="194"/>
    <s v="Jeceaba"/>
    <x v="136"/>
    <s v="Jeceaba"/>
    <n v="313540"/>
    <x v="0"/>
    <x v="0"/>
    <x v="1"/>
    <x v="0"/>
    <x v="0"/>
  </r>
  <r>
    <n v="313545"/>
    <s v="MG"/>
    <n v="31064"/>
    <x v="140"/>
    <s v="Jenipapo de Minas"/>
    <x v="138"/>
    <s v="Jenipapo de Minas"/>
    <n v="313545"/>
    <x v="0"/>
    <x v="0"/>
    <x v="1"/>
    <x v="0"/>
    <x v="0"/>
  </r>
  <r>
    <n v="313550"/>
    <s v="MG"/>
    <n v="31060"/>
    <x v="118"/>
    <s v="Jequeri"/>
    <x v="125"/>
    <s v="Jequeri"/>
    <n v="313550"/>
    <x v="0"/>
    <x v="47"/>
    <x v="2"/>
    <x v="0"/>
    <x v="0"/>
  </r>
  <r>
    <n v="313560"/>
    <s v="MG"/>
    <n v="31050"/>
    <x v="196"/>
    <s v="Jequitaí"/>
    <x v="146"/>
    <s v="Jequitaí"/>
    <n v="313560"/>
    <x v="0"/>
    <x v="0"/>
    <x v="1"/>
    <x v="0"/>
    <x v="0"/>
  </r>
  <r>
    <n v="313570"/>
    <s v="MG"/>
    <n v="31024"/>
    <x v="116"/>
    <s v="Jequitibá"/>
    <x v="123"/>
    <s v="Jequitibá"/>
    <n v="313570"/>
    <x v="0"/>
    <x v="46"/>
    <x v="2"/>
    <x v="0"/>
    <x v="0"/>
  </r>
  <r>
    <n v="313580"/>
    <s v="MG"/>
    <n v="31094"/>
    <x v="131"/>
    <s v="Jequitinhonha"/>
    <x v="131"/>
    <s v="Jequitinhonha"/>
    <n v="313580"/>
    <x v="0"/>
    <x v="0"/>
    <x v="1"/>
    <x v="0"/>
    <x v="0"/>
  </r>
  <r>
    <n v="313590"/>
    <s v="MG"/>
    <n v="31008"/>
    <x v="126"/>
    <s v="Jesuânia"/>
    <x v="132"/>
    <s v="Jesuânia"/>
    <n v="313590"/>
    <x v="0"/>
    <x v="0"/>
    <x v="1"/>
    <x v="0"/>
    <x v="0"/>
  </r>
  <r>
    <n v="313600"/>
    <s v="MG"/>
    <n v="31094"/>
    <x v="131"/>
    <s v="Joaíma"/>
    <x v="131"/>
    <s v="Joaíma"/>
    <n v="313600"/>
    <x v="0"/>
    <x v="0"/>
    <x v="1"/>
    <x v="0"/>
    <x v="0"/>
  </r>
  <r>
    <n v="313610"/>
    <s v="MG"/>
    <n v="31037"/>
    <x v="119"/>
    <s v="Joanésia"/>
    <x v="126"/>
    <s v="Joanésia"/>
    <n v="313610"/>
    <x v="0"/>
    <x v="0"/>
    <x v="1"/>
    <x v="0"/>
    <x v="0"/>
  </r>
  <r>
    <n v="313620"/>
    <s v="MG"/>
    <n v="31023"/>
    <x v="155"/>
    <s v="João Monlevade"/>
    <x v="143"/>
    <s v="João Monlevade"/>
    <n v="313620"/>
    <x v="0"/>
    <x v="0"/>
    <x v="1"/>
    <x v="0"/>
    <x v="0"/>
  </r>
  <r>
    <n v="313630"/>
    <s v="MG"/>
    <n v="31077"/>
    <x v="168"/>
    <s v="João Pinheiro"/>
    <x v="141"/>
    <s v="João Pinheiro"/>
    <n v="313630"/>
    <x v="0"/>
    <x v="0"/>
    <x v="1"/>
    <x v="0"/>
    <x v="0"/>
  </r>
  <r>
    <n v="313640"/>
    <s v="MG"/>
    <n v="31083"/>
    <x v="162"/>
    <s v="Joaquim Felício"/>
    <x v="146"/>
    <s v="Joaquim Felício"/>
    <n v="313640"/>
    <x v="0"/>
    <x v="0"/>
    <x v="1"/>
    <x v="0"/>
    <x v="0"/>
  </r>
  <r>
    <n v="313650"/>
    <s v="MG"/>
    <n v="31094"/>
    <x v="131"/>
    <s v="Jordânia"/>
    <x v="131"/>
    <s v="Jordânia"/>
    <n v="313650"/>
    <x v="0"/>
    <x v="0"/>
    <x v="1"/>
    <x v="0"/>
    <x v="0"/>
  </r>
  <r>
    <n v="313652"/>
    <s v="MG"/>
    <n v="31027"/>
    <x v="149"/>
    <s v="José Gonçalves de Minas"/>
    <x v="138"/>
    <s v="José Gonçalves de Minas"/>
    <n v="313652"/>
    <x v="0"/>
    <x v="0"/>
    <x v="1"/>
    <x v="0"/>
    <x v="0"/>
  </r>
  <r>
    <n v="313657"/>
    <s v="MG"/>
    <n v="31051"/>
    <x v="167"/>
    <s v="Josenópolis"/>
    <x v="146"/>
    <s v="Josenópolis"/>
    <n v="313657"/>
    <x v="0"/>
    <x v="0"/>
    <x v="1"/>
    <x v="0"/>
    <x v="0"/>
  </r>
  <r>
    <n v="313655"/>
    <s v="MG"/>
    <n v="31081"/>
    <x v="120"/>
    <s v="José Raydan"/>
    <x v="127"/>
    <s v="José Raydan"/>
    <n v="313655"/>
    <x v="0"/>
    <x v="0"/>
    <x v="1"/>
    <x v="0"/>
    <x v="0"/>
  </r>
  <r>
    <n v="313665"/>
    <s v="MG"/>
    <n v="31017"/>
    <x v="159"/>
    <s v="Juatuba"/>
    <x v="145"/>
    <s v="Juatuba"/>
    <n v="313665"/>
    <x v="0"/>
    <x v="0"/>
    <x v="1"/>
    <x v="0"/>
    <x v="0"/>
  </r>
  <r>
    <n v="313670"/>
    <s v="MG"/>
    <n v="31097"/>
    <x v="156"/>
    <s v="Juiz de Fora"/>
    <x v="139"/>
    <s v="Juiz de Fora"/>
    <n v="313670"/>
    <x v="0"/>
    <x v="57"/>
    <x v="2"/>
    <x v="0"/>
    <x v="0"/>
  </r>
  <r>
    <n v="313680"/>
    <s v="MG"/>
    <n v="31084"/>
    <x v="190"/>
    <s v="Juramento"/>
    <x v="146"/>
    <s v="Juramento"/>
    <n v="313680"/>
    <x v="0"/>
    <x v="0"/>
    <x v="2"/>
    <x v="0"/>
    <x v="0"/>
  </r>
  <r>
    <n v="313690"/>
    <s v="MG"/>
    <n v="31002"/>
    <x v="146"/>
    <s v="Juruaia"/>
    <x v="135"/>
    <s v="Juruaia"/>
    <n v="313690"/>
    <x v="0"/>
    <x v="0"/>
    <x v="1"/>
    <x v="0"/>
    <x v="0"/>
  </r>
  <r>
    <n v="313695"/>
    <s v="MG"/>
    <n v="31076"/>
    <x v="203"/>
    <s v="Juvenília"/>
    <x v="147"/>
    <s v="Juvenília"/>
    <n v="313695"/>
    <x v="0"/>
    <x v="0"/>
    <x v="1"/>
    <x v="0"/>
    <x v="0"/>
  </r>
  <r>
    <n v="313700"/>
    <s v="MG"/>
    <n v="31099"/>
    <x v="136"/>
    <s v="Ladainha"/>
    <x v="130"/>
    <s v="Ladainha"/>
    <n v="313700"/>
    <x v="0"/>
    <x v="0"/>
    <x v="2"/>
    <x v="0"/>
    <x v="0"/>
  </r>
  <r>
    <n v="313710"/>
    <s v="MG"/>
    <n v="31057"/>
    <x v="198"/>
    <s v="Lagamar"/>
    <x v="141"/>
    <s v="Lagamar"/>
    <n v="313710"/>
    <x v="0"/>
    <x v="65"/>
    <x v="2"/>
    <x v="0"/>
    <x v="0"/>
  </r>
  <r>
    <n v="313720"/>
    <s v="MG"/>
    <n v="31087"/>
    <x v="147"/>
    <s v="Lagoa da Prata"/>
    <x v="129"/>
    <s v="Lagoa da Prata"/>
    <n v="313720"/>
    <x v="0"/>
    <x v="0"/>
    <x v="1"/>
    <x v="0"/>
    <x v="0"/>
  </r>
  <r>
    <n v="313730"/>
    <s v="MG"/>
    <n v="31050"/>
    <x v="196"/>
    <s v="Lagoa dos Patos"/>
    <x v="146"/>
    <s v="Lagoa dos Patos"/>
    <n v="313730"/>
    <x v="0"/>
    <x v="0"/>
    <x v="1"/>
    <x v="0"/>
    <x v="0"/>
  </r>
  <r>
    <n v="313740"/>
    <s v="MG"/>
    <n v="31015"/>
    <x v="154"/>
    <s v="Lagoa Dourada"/>
    <x v="144"/>
    <s v="Lagoa Dourada"/>
    <n v="313740"/>
    <x v="0"/>
    <x v="56"/>
    <x v="2"/>
    <x v="0"/>
    <x v="0"/>
  </r>
  <r>
    <n v="313750"/>
    <s v="MG"/>
    <n v="31057"/>
    <x v="198"/>
    <s v="Lagoa Formosa"/>
    <x v="141"/>
    <s v="Lagoa Formosa"/>
    <n v="313750"/>
    <x v="0"/>
    <x v="65"/>
    <x v="2"/>
    <x v="0"/>
    <x v="0"/>
  </r>
  <r>
    <n v="313753"/>
    <s v="MG"/>
    <n v="31077"/>
    <x v="168"/>
    <s v="Lagoa Grande"/>
    <x v="141"/>
    <s v="Lagoa Grande"/>
    <n v="313753"/>
    <x v="0"/>
    <x v="0"/>
    <x v="1"/>
    <x v="0"/>
    <x v="1"/>
  </r>
  <r>
    <n v="313760"/>
    <s v="MG"/>
    <n v="31025"/>
    <x v="193"/>
    <s v="Lagoa Santa"/>
    <x v="145"/>
    <s v="Lagoa Santa"/>
    <n v="313760"/>
    <x v="0"/>
    <x v="0"/>
    <x v="1"/>
    <x v="0"/>
    <x v="0"/>
  </r>
  <r>
    <n v="313770"/>
    <s v="MG"/>
    <n v="31059"/>
    <x v="117"/>
    <s v="Lajinha"/>
    <x v="124"/>
    <s v="Lajinha"/>
    <n v="313770"/>
    <x v="0"/>
    <x v="0"/>
    <x v="1"/>
    <x v="0"/>
    <x v="0"/>
  </r>
  <r>
    <n v="313780"/>
    <s v="MG"/>
    <n v="31008"/>
    <x v="126"/>
    <s v="Lambari"/>
    <x v="132"/>
    <s v="Lambari"/>
    <n v="313780"/>
    <x v="0"/>
    <x v="0"/>
    <x v="1"/>
    <x v="0"/>
    <x v="0"/>
  </r>
  <r>
    <n v="313790"/>
    <s v="MG"/>
    <n v="31079"/>
    <x v="181"/>
    <s v="Lamim"/>
    <x v="136"/>
    <s v="Lamim"/>
    <n v="313790"/>
    <x v="0"/>
    <x v="0"/>
    <x v="1"/>
    <x v="0"/>
    <x v="0"/>
  </r>
  <r>
    <n v="313800"/>
    <s v="MG"/>
    <n v="31044"/>
    <x v="148"/>
    <s v="Laranjal"/>
    <x v="134"/>
    <s v="Laranjal"/>
    <n v="313800"/>
    <x v="0"/>
    <x v="0"/>
    <x v="2"/>
    <x v="0"/>
    <x v="0"/>
  </r>
  <r>
    <n v="313810"/>
    <s v="MG"/>
    <n v="31055"/>
    <x v="172"/>
    <s v="Lassance"/>
    <x v="148"/>
    <s v="Lassance"/>
    <n v="313810"/>
    <x v="0"/>
    <x v="61"/>
    <x v="2"/>
    <x v="0"/>
    <x v="0"/>
  </r>
  <r>
    <n v="313820"/>
    <s v="MG"/>
    <n v="31004"/>
    <x v="187"/>
    <s v="Lavras"/>
    <x v="132"/>
    <s v="Lavras"/>
    <n v="313820"/>
    <x v="0"/>
    <x v="0"/>
    <x v="1"/>
    <x v="0"/>
    <x v="0"/>
  </r>
  <r>
    <n v="313830"/>
    <s v="MG"/>
    <n v="31032"/>
    <x v="192"/>
    <s v="Leandro Ferreira"/>
    <x v="129"/>
    <s v="Leandro Ferreira"/>
    <n v="313830"/>
    <x v="0"/>
    <x v="0"/>
    <x v="1"/>
    <x v="0"/>
    <x v="0"/>
  </r>
  <r>
    <n v="313835"/>
    <s v="MG"/>
    <n v="31027"/>
    <x v="149"/>
    <s v="Leme do Prado"/>
    <x v="138"/>
    <s v="Leme do Prado"/>
    <n v="313835"/>
    <x v="0"/>
    <x v="0"/>
    <x v="1"/>
    <x v="0"/>
    <x v="0"/>
  </r>
  <r>
    <n v="313840"/>
    <s v="MG"/>
    <n v="31044"/>
    <x v="148"/>
    <s v="Leopoldina"/>
    <x v="134"/>
    <s v="Leopoldina"/>
    <n v="313840"/>
    <x v="0"/>
    <x v="0"/>
    <x v="2"/>
    <x v="0"/>
    <x v="0"/>
  </r>
  <r>
    <n v="313850"/>
    <s v="MG"/>
    <n v="31090"/>
    <x v="135"/>
    <s v="Liberdade"/>
    <x v="139"/>
    <s v="Liberdade"/>
    <n v="313850"/>
    <x v="0"/>
    <x v="0"/>
    <x v="1"/>
    <x v="1"/>
    <x v="0"/>
  </r>
  <r>
    <n v="313860"/>
    <s v="MG"/>
    <n v="31090"/>
    <x v="135"/>
    <s v="Lima Duarte"/>
    <x v="139"/>
    <s v="Lima Duarte"/>
    <n v="313860"/>
    <x v="0"/>
    <x v="0"/>
    <x v="1"/>
    <x v="0"/>
    <x v="1"/>
  </r>
  <r>
    <n v="313862"/>
    <s v="MG"/>
    <n v="31071"/>
    <x v="186"/>
    <s v="Limeira do Oeste"/>
    <x v="128"/>
    <s v="Limeira do Oeste"/>
    <n v="313862"/>
    <x v="0"/>
    <x v="0"/>
    <x v="1"/>
    <x v="0"/>
    <x v="0"/>
  </r>
  <r>
    <n v="313865"/>
    <s v="MG"/>
    <n v="31049"/>
    <x v="169"/>
    <s v="Lontra"/>
    <x v="147"/>
    <s v="Lontra"/>
    <n v="313865"/>
    <x v="0"/>
    <x v="0"/>
    <x v="1"/>
    <x v="0"/>
    <x v="0"/>
  </r>
  <r>
    <n v="313867"/>
    <s v="MG"/>
    <n v="31059"/>
    <x v="117"/>
    <s v="Luisburgo"/>
    <x v="124"/>
    <s v="Luisburgo"/>
    <n v="313867"/>
    <x v="0"/>
    <x v="0"/>
    <x v="1"/>
    <x v="0"/>
    <x v="0"/>
  </r>
  <r>
    <n v="313868"/>
    <s v="MG"/>
    <n v="31049"/>
    <x v="169"/>
    <s v="Luislândia"/>
    <x v="147"/>
    <s v="Luislândia"/>
    <n v="313868"/>
    <x v="0"/>
    <x v="0"/>
    <x v="1"/>
    <x v="0"/>
    <x v="0"/>
  </r>
  <r>
    <n v="313870"/>
    <s v="MG"/>
    <n v="31004"/>
    <x v="187"/>
    <s v="Luminárias"/>
    <x v="132"/>
    <s v="Luminárias"/>
    <n v="313870"/>
    <x v="0"/>
    <x v="0"/>
    <x v="1"/>
    <x v="0"/>
    <x v="0"/>
  </r>
  <r>
    <n v="313880"/>
    <s v="MG"/>
    <n v="31028"/>
    <x v="163"/>
    <s v="Luz"/>
    <x v="129"/>
    <s v="Luz"/>
    <n v="313880"/>
    <x v="0"/>
    <x v="0"/>
    <x v="1"/>
    <x v="0"/>
    <x v="0"/>
  </r>
  <r>
    <n v="313890"/>
    <s v="MG"/>
    <n v="31062"/>
    <x v="123"/>
    <s v="Machacalis"/>
    <x v="130"/>
    <s v="Machacalis"/>
    <n v="313890"/>
    <x v="0"/>
    <x v="0"/>
    <x v="1"/>
    <x v="0"/>
    <x v="0"/>
  </r>
  <r>
    <n v="313900"/>
    <s v="MG"/>
    <n v="31001"/>
    <x v="129"/>
    <s v="Machado"/>
    <x v="135"/>
    <s v="Machado"/>
    <n v="313900"/>
    <x v="0"/>
    <x v="0"/>
    <x v="2"/>
    <x v="0"/>
    <x v="0"/>
  </r>
  <r>
    <n v="313910"/>
    <s v="MG"/>
    <n v="31015"/>
    <x v="154"/>
    <s v="Madre de Deus de Minas"/>
    <x v="144"/>
    <s v="Madre de Deus de Minas"/>
    <n v="313910"/>
    <x v="0"/>
    <x v="56"/>
    <x v="2"/>
    <x v="0"/>
    <x v="0"/>
  </r>
  <r>
    <n v="313920"/>
    <s v="MG"/>
    <n v="31099"/>
    <x v="136"/>
    <s v="Malacacheta"/>
    <x v="130"/>
    <s v="Malacacheta"/>
    <n v="313920"/>
    <x v="0"/>
    <x v="0"/>
    <x v="2"/>
    <x v="0"/>
    <x v="0"/>
  </r>
  <r>
    <n v="313925"/>
    <s v="MG"/>
    <n v="31052"/>
    <x v="188"/>
    <s v="Mamonas"/>
    <x v="146"/>
    <s v="Mamonas"/>
    <n v="313925"/>
    <x v="0"/>
    <x v="0"/>
    <x v="1"/>
    <x v="0"/>
    <x v="0"/>
  </r>
  <r>
    <n v="313930"/>
    <s v="MG"/>
    <n v="31076"/>
    <x v="203"/>
    <s v="Manga"/>
    <x v="147"/>
    <s v="Manga"/>
    <n v="313930"/>
    <x v="0"/>
    <x v="0"/>
    <x v="1"/>
    <x v="0"/>
    <x v="0"/>
  </r>
  <r>
    <n v="313940"/>
    <s v="MG"/>
    <n v="31059"/>
    <x v="117"/>
    <s v="Manhuaçu"/>
    <x v="124"/>
    <s v="Manhuaçu"/>
    <n v="313940"/>
    <x v="0"/>
    <x v="0"/>
    <x v="1"/>
    <x v="1"/>
    <x v="0"/>
  </r>
  <r>
    <n v="313950"/>
    <s v="MG"/>
    <n v="31059"/>
    <x v="117"/>
    <s v="Manhumirim"/>
    <x v="124"/>
    <s v="Manhumirim"/>
    <n v="313950"/>
    <x v="0"/>
    <x v="0"/>
    <x v="1"/>
    <x v="0"/>
    <x v="1"/>
  </r>
  <r>
    <n v="313960"/>
    <s v="MG"/>
    <n v="31038"/>
    <x v="189"/>
    <s v="Mantena"/>
    <x v="127"/>
    <s v="Mantena"/>
    <n v="313960"/>
    <x v="0"/>
    <x v="0"/>
    <x v="1"/>
    <x v="0"/>
    <x v="0"/>
  </r>
  <r>
    <n v="313970"/>
    <s v="MG"/>
    <n v="31024"/>
    <x v="116"/>
    <s v="Maravilhas"/>
    <x v="123"/>
    <s v="Maravilhas"/>
    <n v="313970"/>
    <x v="0"/>
    <x v="46"/>
    <x v="2"/>
    <x v="0"/>
    <x v="0"/>
  </r>
  <r>
    <n v="313980"/>
    <s v="MG"/>
    <n v="31047"/>
    <x v="160"/>
    <s v="Mar de Espanha"/>
    <x v="139"/>
    <s v="Mar de Espanha"/>
    <n v="313980"/>
    <x v="0"/>
    <x v="0"/>
    <x v="1"/>
    <x v="0"/>
    <x v="0"/>
  </r>
  <r>
    <n v="313990"/>
    <s v="MG"/>
    <n v="31003"/>
    <x v="171"/>
    <s v="Maria da Fé"/>
    <x v="133"/>
    <s v="Maria da Fé"/>
    <n v="313990"/>
    <x v="0"/>
    <x v="0"/>
    <x v="1"/>
    <x v="0"/>
    <x v="0"/>
  </r>
  <r>
    <n v="314000"/>
    <s v="MG"/>
    <n v="31022"/>
    <x v="200"/>
    <s v="Mariana"/>
    <x v="145"/>
    <s v="Mariana"/>
    <n v="314000"/>
    <x v="0"/>
    <x v="0"/>
    <x v="1"/>
    <x v="0"/>
    <x v="0"/>
  </r>
  <r>
    <n v="314010"/>
    <s v="MG"/>
    <n v="31036"/>
    <x v="132"/>
    <s v="Marilac"/>
    <x v="127"/>
    <s v="Marilac"/>
    <n v="314010"/>
    <x v="0"/>
    <x v="51"/>
    <x v="2"/>
    <x v="0"/>
    <x v="0"/>
  </r>
  <r>
    <n v="314015"/>
    <s v="MG"/>
    <n v="31017"/>
    <x v="159"/>
    <s v="Mário Campos"/>
    <x v="145"/>
    <s v="Mário Campos"/>
    <n v="314015"/>
    <x v="0"/>
    <x v="0"/>
    <x v="1"/>
    <x v="0"/>
    <x v="0"/>
  </r>
  <r>
    <n v="314020"/>
    <s v="MG"/>
    <n v="31047"/>
    <x v="160"/>
    <s v="Maripá de Minas"/>
    <x v="139"/>
    <s v="Maripá de Minas"/>
    <n v="314020"/>
    <x v="0"/>
    <x v="0"/>
    <x v="1"/>
    <x v="0"/>
    <x v="0"/>
  </r>
  <r>
    <n v="314030"/>
    <s v="MG"/>
    <n v="31035"/>
    <x v="137"/>
    <s v="Marliéria"/>
    <x v="126"/>
    <s v="Marliéria"/>
    <n v="314030"/>
    <x v="0"/>
    <x v="0"/>
    <x v="2"/>
    <x v="0"/>
    <x v="0"/>
  </r>
  <r>
    <n v="314040"/>
    <s v="MG"/>
    <n v="31003"/>
    <x v="171"/>
    <s v="Marmelópolis"/>
    <x v="133"/>
    <s v="Marmelópolis"/>
    <n v="314040"/>
    <x v="0"/>
    <x v="0"/>
    <x v="1"/>
    <x v="0"/>
    <x v="0"/>
  </r>
  <r>
    <n v="314050"/>
    <s v="MG"/>
    <n v="31028"/>
    <x v="163"/>
    <s v="Martinho Campos"/>
    <x v="129"/>
    <s v="Martinho Campos"/>
    <n v="314050"/>
    <x v="0"/>
    <x v="0"/>
    <x v="1"/>
    <x v="0"/>
    <x v="0"/>
  </r>
  <r>
    <n v="314053"/>
    <s v="MG"/>
    <n v="31059"/>
    <x v="117"/>
    <s v="Martins Soares"/>
    <x v="124"/>
    <s v="Martins Soares"/>
    <n v="314053"/>
    <x v="0"/>
    <x v="0"/>
    <x v="1"/>
    <x v="0"/>
    <x v="0"/>
  </r>
  <r>
    <n v="314055"/>
    <s v="MG"/>
    <n v="31094"/>
    <x v="131"/>
    <s v="Mata Verde"/>
    <x v="131"/>
    <s v="Mata Verde"/>
    <n v="314055"/>
    <x v="0"/>
    <x v="0"/>
    <x v="1"/>
    <x v="0"/>
    <x v="0"/>
  </r>
  <r>
    <n v="314060"/>
    <s v="MG"/>
    <n v="31020"/>
    <x v="184"/>
    <s v="Materlândia"/>
    <x v="138"/>
    <s v="Materlândia"/>
    <n v="314060"/>
    <x v="0"/>
    <x v="0"/>
    <x v="1"/>
    <x v="0"/>
    <x v="0"/>
  </r>
  <r>
    <n v="314070"/>
    <s v="MG"/>
    <n v="31017"/>
    <x v="159"/>
    <s v="Mateus Leme"/>
    <x v="145"/>
    <s v="Mateus Leme"/>
    <n v="314070"/>
    <x v="0"/>
    <x v="0"/>
    <x v="1"/>
    <x v="0"/>
    <x v="0"/>
  </r>
  <r>
    <n v="317150"/>
    <s v="MG"/>
    <n v="31036"/>
    <x v="132"/>
    <s v="Mathias Lobato"/>
    <x v="127"/>
    <s v="Mathias Lobato"/>
    <n v="317150"/>
    <x v="0"/>
    <x v="51"/>
    <x v="2"/>
    <x v="0"/>
    <x v="0"/>
  </r>
  <r>
    <n v="314080"/>
    <s v="MG"/>
    <n v="31097"/>
    <x v="156"/>
    <s v="Matias Barbosa"/>
    <x v="139"/>
    <s v="Matias Barbosa"/>
    <n v="314080"/>
    <x v="0"/>
    <x v="57"/>
    <x v="2"/>
    <x v="0"/>
    <x v="0"/>
  </r>
  <r>
    <n v="314085"/>
    <s v="MG"/>
    <n v="31052"/>
    <x v="188"/>
    <s v="Matias Cardoso"/>
    <x v="146"/>
    <s v="Matias Cardoso"/>
    <n v="314085"/>
    <x v="0"/>
    <x v="0"/>
    <x v="1"/>
    <x v="0"/>
    <x v="0"/>
  </r>
  <r>
    <n v="314090"/>
    <s v="MG"/>
    <n v="31059"/>
    <x v="117"/>
    <s v="Matipó"/>
    <x v="124"/>
    <s v="Matipó"/>
    <n v="314090"/>
    <x v="0"/>
    <x v="0"/>
    <x v="1"/>
    <x v="0"/>
    <x v="0"/>
  </r>
  <r>
    <n v="314100"/>
    <s v="MG"/>
    <n v="31052"/>
    <x v="188"/>
    <s v="Mato Verde"/>
    <x v="146"/>
    <s v="Mato Verde"/>
    <n v="314100"/>
    <x v="0"/>
    <x v="0"/>
    <x v="1"/>
    <x v="0"/>
    <x v="0"/>
  </r>
  <r>
    <n v="314110"/>
    <s v="MG"/>
    <n v="31025"/>
    <x v="193"/>
    <s v="Matozinhos"/>
    <x v="145"/>
    <s v="Matozinhos"/>
    <n v="314110"/>
    <x v="0"/>
    <x v="0"/>
    <x v="1"/>
    <x v="0"/>
    <x v="0"/>
  </r>
  <r>
    <n v="314120"/>
    <s v="MG"/>
    <n v="31082"/>
    <x v="143"/>
    <s v="Matutina"/>
    <x v="141"/>
    <s v="Matutina"/>
    <n v="314120"/>
    <x v="0"/>
    <x v="0"/>
    <x v="1"/>
    <x v="0"/>
    <x v="0"/>
  </r>
  <r>
    <n v="314130"/>
    <s v="MG"/>
    <n v="31030"/>
    <x v="152"/>
    <s v="Medeiros"/>
    <x v="129"/>
    <s v="Medeiros"/>
    <n v="314130"/>
    <x v="0"/>
    <x v="0"/>
    <x v="1"/>
    <x v="0"/>
    <x v="0"/>
  </r>
  <r>
    <n v="314140"/>
    <s v="MG"/>
    <n v="31065"/>
    <x v="191"/>
    <s v="Medina"/>
    <x v="131"/>
    <s v="Medina"/>
    <n v="314140"/>
    <x v="0"/>
    <x v="0"/>
    <x v="1"/>
    <x v="0"/>
    <x v="0"/>
  </r>
  <r>
    <n v="314150"/>
    <s v="MG"/>
    <n v="31038"/>
    <x v="189"/>
    <s v="Mendes Pimentel"/>
    <x v="127"/>
    <s v="Mendes Pimentel"/>
    <n v="314150"/>
    <x v="0"/>
    <x v="0"/>
    <x v="1"/>
    <x v="0"/>
    <x v="0"/>
  </r>
  <r>
    <n v="314160"/>
    <s v="MG"/>
    <n v="31048"/>
    <x v="170"/>
    <s v="Mercês"/>
    <x v="140"/>
    <s v="Mercês"/>
    <n v="314160"/>
    <x v="0"/>
    <x v="60"/>
    <x v="2"/>
    <x v="0"/>
    <x v="0"/>
  </r>
  <r>
    <n v="314170"/>
    <s v="MG"/>
    <n v="31037"/>
    <x v="119"/>
    <s v="Mesquita"/>
    <x v="126"/>
    <s v="Mesquita"/>
    <n v="314170"/>
    <x v="0"/>
    <x v="0"/>
    <x v="1"/>
    <x v="0"/>
    <x v="0"/>
  </r>
  <r>
    <n v="314180"/>
    <s v="MG"/>
    <n v="31027"/>
    <x v="149"/>
    <s v="Minas Novas"/>
    <x v="138"/>
    <s v="Minas Novas"/>
    <n v="314180"/>
    <x v="0"/>
    <x v="0"/>
    <x v="1"/>
    <x v="0"/>
    <x v="0"/>
  </r>
  <r>
    <n v="314190"/>
    <s v="MG"/>
    <n v="31008"/>
    <x v="126"/>
    <s v="Minduri"/>
    <x v="132"/>
    <s v="Minduri"/>
    <n v="314190"/>
    <x v="0"/>
    <x v="0"/>
    <x v="1"/>
    <x v="0"/>
    <x v="0"/>
  </r>
  <r>
    <n v="314200"/>
    <s v="MG"/>
    <n v="31084"/>
    <x v="190"/>
    <s v="Mirabela"/>
    <x v="147"/>
    <s v="Mirabela"/>
    <n v="314200"/>
    <x v="0"/>
    <x v="0"/>
    <x v="1"/>
    <x v="0"/>
    <x v="0"/>
  </r>
  <r>
    <n v="314210"/>
    <s v="MG"/>
    <n v="31045"/>
    <x v="138"/>
    <s v="Miradouro"/>
    <x v="140"/>
    <s v="Miradouro"/>
    <n v="314210"/>
    <x v="0"/>
    <x v="0"/>
    <x v="1"/>
    <x v="1"/>
    <x v="0"/>
  </r>
  <r>
    <n v="314220"/>
    <s v="MG"/>
    <n v="31045"/>
    <x v="138"/>
    <s v="Miraí"/>
    <x v="140"/>
    <s v="Miraí"/>
    <n v="314220"/>
    <x v="0"/>
    <x v="0"/>
    <x v="1"/>
    <x v="0"/>
    <x v="1"/>
  </r>
  <r>
    <n v="314225"/>
    <s v="MG"/>
    <n v="31076"/>
    <x v="203"/>
    <s v="Miravânia"/>
    <x v="147"/>
    <s v="Miravânia"/>
    <n v="314225"/>
    <x v="0"/>
    <x v="0"/>
    <x v="1"/>
    <x v="0"/>
    <x v="0"/>
  </r>
  <r>
    <n v="314230"/>
    <s v="MG"/>
    <n v="31016"/>
    <x v="157"/>
    <s v="Moeda"/>
    <x v="145"/>
    <s v="Moeda"/>
    <n v="314230"/>
    <x v="0"/>
    <x v="0"/>
    <x v="2"/>
    <x v="0"/>
    <x v="0"/>
  </r>
  <r>
    <n v="314240"/>
    <s v="MG"/>
    <n v="31028"/>
    <x v="163"/>
    <s v="Moema"/>
    <x v="129"/>
    <s v="Moema"/>
    <n v="314240"/>
    <x v="0"/>
    <x v="0"/>
    <x v="1"/>
    <x v="0"/>
    <x v="0"/>
  </r>
  <r>
    <n v="314250"/>
    <s v="MG"/>
    <n v="31019"/>
    <x v="151"/>
    <s v="Monjolos"/>
    <x v="123"/>
    <s v="Monjolos"/>
    <n v="314250"/>
    <x v="0"/>
    <x v="0"/>
    <x v="1"/>
    <x v="0"/>
    <x v="0"/>
  </r>
  <r>
    <n v="314260"/>
    <s v="MG"/>
    <n v="31012"/>
    <x v="197"/>
    <s v="Monsenhor Paulo"/>
    <x v="132"/>
    <s v="Monsenhor Paulo"/>
    <n v="314260"/>
    <x v="0"/>
    <x v="64"/>
    <x v="2"/>
    <x v="0"/>
    <x v="0"/>
  </r>
  <r>
    <n v="314270"/>
    <s v="MG"/>
    <n v="31076"/>
    <x v="203"/>
    <s v="Montalvânia"/>
    <x v="147"/>
    <s v="Montalvânia"/>
    <n v="314270"/>
    <x v="0"/>
    <x v="0"/>
    <x v="1"/>
    <x v="0"/>
    <x v="0"/>
  </r>
  <r>
    <n v="314280"/>
    <s v="MG"/>
    <n v="31075"/>
    <x v="141"/>
    <s v="Monte Alegre de Minas"/>
    <x v="122"/>
    <s v="Monte Alegre de Minas"/>
    <n v="314280"/>
    <x v="0"/>
    <x v="0"/>
    <x v="2"/>
    <x v="0"/>
    <x v="0"/>
  </r>
  <r>
    <n v="314290"/>
    <s v="MG"/>
    <n v="31052"/>
    <x v="188"/>
    <s v="Monte Azul"/>
    <x v="146"/>
    <s v="Monte Azul"/>
    <n v="314290"/>
    <x v="0"/>
    <x v="0"/>
    <x v="1"/>
    <x v="0"/>
    <x v="0"/>
  </r>
  <r>
    <n v="314300"/>
    <s v="MG"/>
    <n v="31002"/>
    <x v="146"/>
    <s v="Monte Belo"/>
    <x v="135"/>
    <s v="Monte Belo"/>
    <n v="314300"/>
    <x v="0"/>
    <x v="0"/>
    <x v="1"/>
    <x v="0"/>
    <x v="0"/>
  </r>
  <r>
    <n v="314310"/>
    <s v="MG"/>
    <n v="31074"/>
    <x v="115"/>
    <s v="Monte Carmelo"/>
    <x v="122"/>
    <s v="Monte Carmelo"/>
    <n v="314310"/>
    <x v="0"/>
    <x v="0"/>
    <x v="1"/>
    <x v="0"/>
    <x v="0"/>
  </r>
  <r>
    <n v="314315"/>
    <s v="MG"/>
    <n v="31065"/>
    <x v="191"/>
    <s v="Monte Formoso"/>
    <x v="131"/>
    <s v="Monte Formoso"/>
    <n v="314315"/>
    <x v="0"/>
    <x v="0"/>
    <x v="1"/>
    <x v="0"/>
    <x v="0"/>
  </r>
  <r>
    <n v="314320"/>
    <s v="MG"/>
    <n v="31009"/>
    <x v="202"/>
    <s v="Monte Santo de Minas"/>
    <x v="137"/>
    <s v="Monte Santo de Minas"/>
    <n v="314320"/>
    <x v="0"/>
    <x v="0"/>
    <x v="1"/>
    <x v="0"/>
    <x v="0"/>
  </r>
  <r>
    <n v="314330"/>
    <s v="MG"/>
    <n v="31084"/>
    <x v="190"/>
    <s v="Montes Claros"/>
    <x v="146"/>
    <s v="Montes Claros"/>
    <n v="314330"/>
    <x v="0"/>
    <x v="0"/>
    <x v="2"/>
    <x v="0"/>
    <x v="0"/>
  </r>
  <r>
    <n v="314340"/>
    <s v="MG"/>
    <n v="31007"/>
    <x v="165"/>
    <s v="Monte Sião"/>
    <x v="133"/>
    <s v="Monte Sião"/>
    <n v="314340"/>
    <x v="0"/>
    <x v="58"/>
    <x v="2"/>
    <x v="0"/>
    <x v="0"/>
  </r>
  <r>
    <n v="314345"/>
    <s v="MG"/>
    <n v="31085"/>
    <x v="158"/>
    <s v="Montezuma"/>
    <x v="146"/>
    <s v="Montezuma"/>
    <n v="314345"/>
    <x v="0"/>
    <x v="0"/>
    <x v="1"/>
    <x v="0"/>
    <x v="0"/>
  </r>
  <r>
    <n v="314350"/>
    <s v="MG"/>
    <n v="31024"/>
    <x v="116"/>
    <s v="Morada Nova de Minas"/>
    <x v="123"/>
    <s v="Morada Nova de Minas"/>
    <n v="314350"/>
    <x v="0"/>
    <x v="46"/>
    <x v="2"/>
    <x v="0"/>
    <x v="0"/>
  </r>
  <r>
    <n v="314360"/>
    <s v="MG"/>
    <n v="31019"/>
    <x v="151"/>
    <s v="Morro da Garça"/>
    <x v="123"/>
    <s v="Morro da Garça"/>
    <n v="314360"/>
    <x v="0"/>
    <x v="0"/>
    <x v="1"/>
    <x v="0"/>
    <x v="1"/>
  </r>
  <r>
    <n v="314370"/>
    <s v="MG"/>
    <n v="31021"/>
    <x v="153"/>
    <s v="Morro do Pilar"/>
    <x v="143"/>
    <s v="Morro do Pilar"/>
    <n v="314370"/>
    <x v="0"/>
    <x v="55"/>
    <x v="2"/>
    <x v="0"/>
    <x v="0"/>
  </r>
  <r>
    <n v="314380"/>
    <s v="MG"/>
    <n v="31007"/>
    <x v="165"/>
    <s v="Munhoz"/>
    <x v="133"/>
    <s v="Munhoz"/>
    <n v="314380"/>
    <x v="0"/>
    <x v="58"/>
    <x v="2"/>
    <x v="0"/>
    <x v="0"/>
  </r>
  <r>
    <n v="314390"/>
    <s v="MG"/>
    <n v="31045"/>
    <x v="138"/>
    <s v="Muriaé"/>
    <x v="140"/>
    <s v="Muriaé"/>
    <n v="314390"/>
    <x v="0"/>
    <x v="0"/>
    <x v="1"/>
    <x v="0"/>
    <x v="0"/>
  </r>
  <r>
    <n v="314400"/>
    <s v="MG"/>
    <n v="31059"/>
    <x v="117"/>
    <s v="Mutum"/>
    <x v="124"/>
    <s v="Mutum"/>
    <n v="314400"/>
    <x v="0"/>
    <x v="0"/>
    <x v="1"/>
    <x v="0"/>
    <x v="0"/>
  </r>
  <r>
    <n v="314410"/>
    <s v="MG"/>
    <n v="31002"/>
    <x v="146"/>
    <s v="Muzambinho"/>
    <x v="135"/>
    <s v="Muzambinho"/>
    <n v="314410"/>
    <x v="0"/>
    <x v="0"/>
    <x v="1"/>
    <x v="0"/>
    <x v="0"/>
  </r>
  <r>
    <n v="314420"/>
    <s v="MG"/>
    <n v="31036"/>
    <x v="132"/>
    <s v="Nacip Raydan"/>
    <x v="127"/>
    <s v="Nacip Raydan"/>
    <n v="314420"/>
    <x v="0"/>
    <x v="51"/>
    <x v="2"/>
    <x v="0"/>
    <x v="0"/>
  </r>
  <r>
    <n v="314430"/>
    <s v="MG"/>
    <n v="31066"/>
    <x v="183"/>
    <s v="Nanuque"/>
    <x v="130"/>
    <s v="Nanuque"/>
    <n v="314430"/>
    <x v="0"/>
    <x v="0"/>
    <x v="1"/>
    <x v="0"/>
    <x v="0"/>
  </r>
  <r>
    <n v="314435"/>
    <s v="MG"/>
    <n v="31037"/>
    <x v="119"/>
    <s v="Naque"/>
    <x v="126"/>
    <s v="Naque"/>
    <n v="314435"/>
    <x v="0"/>
    <x v="0"/>
    <x v="1"/>
    <x v="0"/>
    <x v="0"/>
  </r>
  <r>
    <n v="314437"/>
    <s v="MG"/>
    <n v="31058"/>
    <x v="150"/>
    <s v="Natalândia"/>
    <x v="142"/>
    <s v="Natalândia"/>
    <n v="314437"/>
    <x v="0"/>
    <x v="54"/>
    <x v="2"/>
    <x v="0"/>
    <x v="0"/>
  </r>
  <r>
    <n v="314440"/>
    <s v="MG"/>
    <n v="31007"/>
    <x v="165"/>
    <s v="Natércia"/>
    <x v="133"/>
    <s v="Natércia"/>
    <n v="314440"/>
    <x v="0"/>
    <x v="58"/>
    <x v="2"/>
    <x v="0"/>
    <x v="0"/>
  </r>
  <r>
    <n v="314450"/>
    <s v="MG"/>
    <n v="31015"/>
    <x v="154"/>
    <s v="Nazareno"/>
    <x v="144"/>
    <s v="Nazareno"/>
    <n v="314450"/>
    <x v="0"/>
    <x v="56"/>
    <x v="2"/>
    <x v="0"/>
    <x v="0"/>
  </r>
  <r>
    <n v="314460"/>
    <s v="MG"/>
    <n v="31004"/>
    <x v="187"/>
    <s v="Nepomuceno"/>
    <x v="132"/>
    <s v="Nepomuceno"/>
    <n v="314460"/>
    <x v="0"/>
    <x v="0"/>
    <x v="1"/>
    <x v="0"/>
    <x v="0"/>
  </r>
  <r>
    <n v="314465"/>
    <s v="MG"/>
    <n v="31085"/>
    <x v="158"/>
    <s v="Ninheira"/>
    <x v="146"/>
    <s v="Ninheira"/>
    <n v="314465"/>
    <x v="0"/>
    <x v="0"/>
    <x v="1"/>
    <x v="0"/>
    <x v="0"/>
  </r>
  <r>
    <n v="314467"/>
    <s v="MG"/>
    <n v="31038"/>
    <x v="189"/>
    <s v="Nova Belém"/>
    <x v="127"/>
    <s v="Nova Belém"/>
    <n v="314467"/>
    <x v="0"/>
    <x v="0"/>
    <x v="1"/>
    <x v="0"/>
    <x v="0"/>
  </r>
  <r>
    <n v="314470"/>
    <s v="MG"/>
    <n v="31023"/>
    <x v="155"/>
    <s v="Nova Era"/>
    <x v="143"/>
    <s v="Nova Era"/>
    <n v="314470"/>
    <x v="0"/>
    <x v="0"/>
    <x v="1"/>
    <x v="0"/>
    <x v="0"/>
  </r>
  <r>
    <n v="314480"/>
    <s v="MG"/>
    <n v="31016"/>
    <x v="157"/>
    <s v="Nova Lima"/>
    <x v="145"/>
    <s v="Nova Lima"/>
    <n v="314480"/>
    <x v="0"/>
    <x v="0"/>
    <x v="2"/>
    <x v="0"/>
    <x v="0"/>
  </r>
  <r>
    <n v="314490"/>
    <s v="MG"/>
    <n v="31096"/>
    <x v="176"/>
    <s v="Nova Módica"/>
    <x v="130"/>
    <s v="Nova Módica"/>
    <n v="314490"/>
    <x v="0"/>
    <x v="0"/>
    <x v="1"/>
    <x v="0"/>
    <x v="0"/>
  </r>
  <r>
    <n v="314500"/>
    <s v="MG"/>
    <n v="31075"/>
    <x v="141"/>
    <s v="Nova Ponte"/>
    <x v="122"/>
    <s v="Nova Ponte"/>
    <n v="314500"/>
    <x v="0"/>
    <x v="0"/>
    <x v="2"/>
    <x v="0"/>
    <x v="0"/>
  </r>
  <r>
    <n v="314505"/>
    <s v="MG"/>
    <n v="31052"/>
    <x v="188"/>
    <s v="Nova Porteirinha"/>
    <x v="146"/>
    <s v="Nova Porteirinha"/>
    <n v="314505"/>
    <x v="0"/>
    <x v="0"/>
    <x v="1"/>
    <x v="0"/>
    <x v="0"/>
  </r>
  <r>
    <n v="314510"/>
    <s v="MG"/>
    <n v="31092"/>
    <x v="133"/>
    <s v="Nova Resende"/>
    <x v="135"/>
    <s v="Nova Resende"/>
    <n v="314510"/>
    <x v="0"/>
    <x v="52"/>
    <x v="1"/>
    <x v="0"/>
    <x v="0"/>
  </r>
  <r>
    <n v="314520"/>
    <s v="MG"/>
    <n v="31032"/>
    <x v="192"/>
    <s v="Nova Serrana"/>
    <x v="129"/>
    <s v="Nova Serrana"/>
    <n v="314520"/>
    <x v="0"/>
    <x v="0"/>
    <x v="1"/>
    <x v="0"/>
    <x v="0"/>
  </r>
  <r>
    <n v="313660"/>
    <s v="MG"/>
    <n v="31016"/>
    <x v="157"/>
    <s v="Nova União"/>
    <x v="145"/>
    <s v="Nova União"/>
    <n v="313660"/>
    <x v="0"/>
    <x v="0"/>
    <x v="2"/>
    <x v="0"/>
    <x v="0"/>
  </r>
  <r>
    <n v="314530"/>
    <s v="MG"/>
    <n v="31099"/>
    <x v="136"/>
    <s v="Novo Cruzeiro"/>
    <x v="130"/>
    <s v="Novo Cruzeiro"/>
    <n v="314530"/>
    <x v="0"/>
    <x v="0"/>
    <x v="2"/>
    <x v="1"/>
    <x v="0"/>
  </r>
  <r>
    <n v="314535"/>
    <s v="MG"/>
    <n v="31099"/>
    <x v="136"/>
    <s v="Novo Oriente de Minas"/>
    <x v="130"/>
    <s v="Novo Oriente de Minas"/>
    <n v="314535"/>
    <x v="0"/>
    <x v="0"/>
    <x v="2"/>
    <x v="0"/>
    <x v="1"/>
  </r>
  <r>
    <n v="314537"/>
    <s v="MG"/>
    <n v="31098"/>
    <x v="199"/>
    <s v="Novorizonte"/>
    <x v="146"/>
    <s v="Novorizonte"/>
    <n v="314537"/>
    <x v="0"/>
    <x v="0"/>
    <x v="1"/>
    <x v="0"/>
    <x v="0"/>
  </r>
  <r>
    <n v="314540"/>
    <s v="MG"/>
    <n v="31090"/>
    <x v="135"/>
    <s v="Olaria"/>
    <x v="139"/>
    <s v="Olaria"/>
    <n v="314540"/>
    <x v="0"/>
    <x v="0"/>
    <x v="1"/>
    <x v="0"/>
    <x v="0"/>
  </r>
  <r>
    <n v="314545"/>
    <s v="MG"/>
    <n v="31083"/>
    <x v="162"/>
    <s v="Olhos-d'Água"/>
    <x v="146"/>
    <s v="Olhos-d'Água"/>
    <n v="314545"/>
    <x v="0"/>
    <x v="0"/>
    <x v="1"/>
    <x v="0"/>
    <x v="0"/>
  </r>
  <r>
    <n v="314550"/>
    <s v="MG"/>
    <n v="31008"/>
    <x v="126"/>
    <s v="Olímpio Noronha"/>
    <x v="132"/>
    <s v="Olímpio Noronha"/>
    <n v="314550"/>
    <x v="0"/>
    <x v="0"/>
    <x v="1"/>
    <x v="0"/>
    <x v="0"/>
  </r>
  <r>
    <n v="314560"/>
    <s v="MG"/>
    <n v="31088"/>
    <x v="185"/>
    <s v="Oliveira"/>
    <x v="129"/>
    <s v="Oliveira"/>
    <n v="314560"/>
    <x v="0"/>
    <x v="0"/>
    <x v="1"/>
    <x v="0"/>
    <x v="0"/>
  </r>
  <r>
    <n v="314570"/>
    <s v="MG"/>
    <n v="31046"/>
    <x v="139"/>
    <s v="Oliveira Fortes"/>
    <x v="139"/>
    <s v="Oliveira Fortes"/>
    <n v="314570"/>
    <x v="0"/>
    <x v="0"/>
    <x v="1"/>
    <x v="0"/>
    <x v="0"/>
  </r>
  <r>
    <n v="314580"/>
    <s v="MG"/>
    <n v="31032"/>
    <x v="192"/>
    <s v="Onça de Pitangui"/>
    <x v="129"/>
    <s v="Onça de Pitangui"/>
    <n v="314580"/>
    <x v="0"/>
    <x v="0"/>
    <x v="1"/>
    <x v="0"/>
    <x v="0"/>
  </r>
  <r>
    <n v="314585"/>
    <s v="MG"/>
    <n v="31060"/>
    <x v="118"/>
    <s v="Oratórios"/>
    <x v="125"/>
    <s v="Oratórios"/>
    <n v="314585"/>
    <x v="0"/>
    <x v="47"/>
    <x v="2"/>
    <x v="0"/>
    <x v="0"/>
  </r>
  <r>
    <n v="314587"/>
    <s v="MG"/>
    <n v="31042"/>
    <x v="174"/>
    <s v="Orizânia"/>
    <x v="124"/>
    <s v="Orizânia"/>
    <n v="314587"/>
    <x v="0"/>
    <x v="0"/>
    <x v="1"/>
    <x v="0"/>
    <x v="0"/>
  </r>
  <r>
    <n v="314590"/>
    <s v="MG"/>
    <n v="31078"/>
    <x v="194"/>
    <s v="Ouro Branco"/>
    <x v="136"/>
    <s v="Ouro Branco"/>
    <n v="314590"/>
    <x v="0"/>
    <x v="0"/>
    <x v="1"/>
    <x v="0"/>
    <x v="0"/>
  </r>
  <r>
    <n v="314600"/>
    <s v="MG"/>
    <n v="31007"/>
    <x v="165"/>
    <s v="Ouro Fino"/>
    <x v="133"/>
    <s v="Ouro Fino"/>
    <n v="314600"/>
    <x v="0"/>
    <x v="58"/>
    <x v="2"/>
    <x v="0"/>
    <x v="0"/>
  </r>
  <r>
    <n v="314610"/>
    <s v="MG"/>
    <n v="31022"/>
    <x v="200"/>
    <s v="Ouro Preto"/>
    <x v="145"/>
    <s v="Ouro Preto"/>
    <n v="314610"/>
    <x v="0"/>
    <x v="0"/>
    <x v="1"/>
    <x v="0"/>
    <x v="0"/>
  </r>
  <r>
    <n v="314620"/>
    <s v="MG"/>
    <n v="31099"/>
    <x v="136"/>
    <s v="Ouro Verde de Minas"/>
    <x v="130"/>
    <s v="Ouro Verde de Minas"/>
    <n v="314620"/>
    <x v="0"/>
    <x v="0"/>
    <x v="2"/>
    <x v="0"/>
    <x v="0"/>
  </r>
  <r>
    <n v="314625"/>
    <s v="MG"/>
    <n v="31098"/>
    <x v="199"/>
    <s v="Padre Carvalho"/>
    <x v="146"/>
    <s v="Padre Carvalho"/>
    <n v="314625"/>
    <x v="0"/>
    <x v="0"/>
    <x v="1"/>
    <x v="0"/>
    <x v="0"/>
  </r>
  <r>
    <n v="314630"/>
    <s v="MG"/>
    <n v="31067"/>
    <x v="180"/>
    <s v="Padre Paraíso"/>
    <x v="130"/>
    <s v="Padre Paraíso"/>
    <n v="314630"/>
    <x v="0"/>
    <x v="0"/>
    <x v="1"/>
    <x v="0"/>
    <x v="0"/>
  </r>
  <r>
    <n v="314640"/>
    <s v="MG"/>
    <n v="31024"/>
    <x v="116"/>
    <s v="Paineiras"/>
    <x v="123"/>
    <s v="Paineiras"/>
    <n v="314640"/>
    <x v="0"/>
    <x v="46"/>
    <x v="2"/>
    <x v="0"/>
    <x v="0"/>
  </r>
  <r>
    <n v="314650"/>
    <s v="MG"/>
    <n v="31030"/>
    <x v="152"/>
    <s v="Pains"/>
    <x v="129"/>
    <s v="Pains"/>
    <n v="314650"/>
    <x v="0"/>
    <x v="0"/>
    <x v="1"/>
    <x v="0"/>
    <x v="0"/>
  </r>
  <r>
    <n v="314655"/>
    <s v="MG"/>
    <n v="31052"/>
    <x v="188"/>
    <s v="Pai Pedro"/>
    <x v="146"/>
    <s v="Pai Pedro"/>
    <n v="314655"/>
    <x v="0"/>
    <x v="0"/>
    <x v="1"/>
    <x v="0"/>
    <x v="0"/>
  </r>
  <r>
    <n v="314660"/>
    <s v="MG"/>
    <n v="31013"/>
    <x v="130"/>
    <s v="Paiva"/>
    <x v="136"/>
    <s v="Paiva"/>
    <n v="314660"/>
    <x v="0"/>
    <x v="50"/>
    <x v="2"/>
    <x v="0"/>
    <x v="0"/>
  </r>
  <r>
    <n v="314670"/>
    <s v="MG"/>
    <n v="31044"/>
    <x v="148"/>
    <s v="Palma"/>
    <x v="134"/>
    <s v="Palma"/>
    <n v="314670"/>
    <x v="0"/>
    <x v="0"/>
    <x v="2"/>
    <x v="0"/>
    <x v="0"/>
  </r>
  <r>
    <n v="314675"/>
    <s v="MG"/>
    <n v="31094"/>
    <x v="131"/>
    <s v="Palmópolis"/>
    <x v="131"/>
    <s v="Palmópolis"/>
    <n v="314675"/>
    <x v="0"/>
    <x v="0"/>
    <x v="1"/>
    <x v="0"/>
    <x v="0"/>
  </r>
  <r>
    <n v="314690"/>
    <s v="MG"/>
    <n v="31024"/>
    <x v="116"/>
    <s v="Papagaios"/>
    <x v="123"/>
    <s v="Papagaios"/>
    <n v="314690"/>
    <x v="0"/>
    <x v="46"/>
    <x v="2"/>
    <x v="0"/>
    <x v="0"/>
  </r>
  <r>
    <n v="314700"/>
    <s v="MG"/>
    <n v="31058"/>
    <x v="150"/>
    <s v="Paracatu"/>
    <x v="142"/>
    <s v="Paracatu"/>
    <n v="314700"/>
    <x v="0"/>
    <x v="54"/>
    <x v="2"/>
    <x v="0"/>
    <x v="0"/>
  </r>
  <r>
    <n v="314710"/>
    <s v="MG"/>
    <n v="31032"/>
    <x v="192"/>
    <s v="Pará de Minas"/>
    <x v="129"/>
    <s v="Pará de Minas"/>
    <n v="314710"/>
    <x v="0"/>
    <x v="0"/>
    <x v="1"/>
    <x v="0"/>
    <x v="0"/>
  </r>
  <r>
    <n v="314720"/>
    <s v="MG"/>
    <n v="31001"/>
    <x v="129"/>
    <s v="Paraguaçu"/>
    <x v="135"/>
    <s v="Paraguaçu"/>
    <n v="314720"/>
    <x v="0"/>
    <x v="0"/>
    <x v="2"/>
    <x v="0"/>
    <x v="0"/>
  </r>
  <r>
    <n v="314730"/>
    <s v="MG"/>
    <n v="31003"/>
    <x v="171"/>
    <s v="Paraisópolis"/>
    <x v="133"/>
    <s v="Paraisópolis"/>
    <n v="314730"/>
    <x v="0"/>
    <x v="0"/>
    <x v="1"/>
    <x v="0"/>
    <x v="0"/>
  </r>
  <r>
    <n v="314740"/>
    <s v="MG"/>
    <n v="31024"/>
    <x v="116"/>
    <s v="Paraopeba"/>
    <x v="123"/>
    <s v="Paraopeba"/>
    <n v="314740"/>
    <x v="0"/>
    <x v="46"/>
    <x v="2"/>
    <x v="0"/>
    <x v="0"/>
  </r>
  <r>
    <n v="314750"/>
    <s v="MG"/>
    <n v="31021"/>
    <x v="153"/>
    <s v="Passabém"/>
    <x v="143"/>
    <s v="Passabém"/>
    <n v="314750"/>
    <x v="0"/>
    <x v="55"/>
    <x v="2"/>
    <x v="0"/>
    <x v="0"/>
  </r>
  <r>
    <n v="314760"/>
    <s v="MG"/>
    <n v="31008"/>
    <x v="126"/>
    <s v="Passa Quatro"/>
    <x v="132"/>
    <s v="Passa Quatro"/>
    <n v="314760"/>
    <x v="0"/>
    <x v="0"/>
    <x v="1"/>
    <x v="0"/>
    <x v="0"/>
  </r>
  <r>
    <n v="314770"/>
    <s v="MG"/>
    <n v="31088"/>
    <x v="185"/>
    <s v="Passa Tempo"/>
    <x v="129"/>
    <s v="Passa Tempo"/>
    <n v="314770"/>
    <x v="0"/>
    <x v="0"/>
    <x v="1"/>
    <x v="0"/>
    <x v="0"/>
  </r>
  <r>
    <n v="314780"/>
    <s v="MG"/>
    <n v="31090"/>
    <x v="135"/>
    <s v="Passa-Vinte"/>
    <x v="139"/>
    <s v="Passa-Vinte"/>
    <n v="314780"/>
    <x v="0"/>
    <x v="0"/>
    <x v="1"/>
    <x v="0"/>
    <x v="0"/>
  </r>
  <r>
    <n v="314790"/>
    <s v="MG"/>
    <n v="31092"/>
    <x v="133"/>
    <s v="Passos"/>
    <x v="137"/>
    <s v="Passos"/>
    <n v="314790"/>
    <x v="0"/>
    <x v="52"/>
    <x v="2"/>
    <x v="0"/>
    <x v="0"/>
  </r>
  <r>
    <n v="314795"/>
    <s v="MG"/>
    <n v="31049"/>
    <x v="169"/>
    <s v="Patis"/>
    <x v="147"/>
    <s v="Patis"/>
    <n v="314795"/>
    <x v="0"/>
    <x v="0"/>
    <x v="1"/>
    <x v="0"/>
    <x v="0"/>
  </r>
  <r>
    <n v="314800"/>
    <s v="MG"/>
    <n v="31057"/>
    <x v="198"/>
    <s v="Patos de Minas"/>
    <x v="141"/>
    <s v="Patos de Minas"/>
    <n v="314800"/>
    <x v="0"/>
    <x v="65"/>
    <x v="2"/>
    <x v="0"/>
    <x v="0"/>
  </r>
  <r>
    <n v="314810"/>
    <s v="MG"/>
    <n v="31074"/>
    <x v="115"/>
    <s v="Patrocínio"/>
    <x v="122"/>
    <s v="Patrocínio"/>
    <n v="314810"/>
    <x v="0"/>
    <x v="0"/>
    <x v="1"/>
    <x v="0"/>
    <x v="0"/>
  </r>
  <r>
    <n v="314820"/>
    <s v="MG"/>
    <n v="31045"/>
    <x v="138"/>
    <s v="Patrocínio do Muriaé"/>
    <x v="140"/>
    <s v="Patrocínio do Muriaé"/>
    <n v="314820"/>
    <x v="0"/>
    <x v="0"/>
    <x v="1"/>
    <x v="0"/>
    <x v="0"/>
  </r>
  <r>
    <n v="314830"/>
    <s v="MG"/>
    <n v="31061"/>
    <x v="142"/>
    <s v="Paula Cândido"/>
    <x v="125"/>
    <s v="Paula Cândido"/>
    <n v="314830"/>
    <x v="0"/>
    <x v="0"/>
    <x v="1"/>
    <x v="0"/>
    <x v="0"/>
  </r>
  <r>
    <n v="314840"/>
    <s v="MG"/>
    <n v="31080"/>
    <x v="177"/>
    <s v="Paulistas"/>
    <x v="127"/>
    <s v="Paulistas"/>
    <n v="314840"/>
    <x v="0"/>
    <x v="0"/>
    <x v="1"/>
    <x v="0"/>
    <x v="0"/>
  </r>
  <r>
    <n v="314850"/>
    <s v="MG"/>
    <n v="31062"/>
    <x v="123"/>
    <s v="Pavão"/>
    <x v="130"/>
    <s v="Pavão"/>
    <n v="314850"/>
    <x v="0"/>
    <x v="0"/>
    <x v="1"/>
    <x v="0"/>
    <x v="0"/>
  </r>
  <r>
    <n v="314860"/>
    <s v="MG"/>
    <n v="31080"/>
    <x v="177"/>
    <s v="Peçanha"/>
    <x v="127"/>
    <s v="Peçanha"/>
    <n v="314860"/>
    <x v="0"/>
    <x v="0"/>
    <x v="1"/>
    <x v="0"/>
    <x v="0"/>
  </r>
  <r>
    <n v="314870"/>
    <s v="MG"/>
    <n v="31068"/>
    <x v="124"/>
    <s v="Pedra Azul"/>
    <x v="131"/>
    <s v="Pedra Azul"/>
    <n v="314870"/>
    <x v="0"/>
    <x v="49"/>
    <x v="2"/>
    <x v="0"/>
    <x v="0"/>
  </r>
  <r>
    <n v="314875"/>
    <s v="MG"/>
    <n v="31042"/>
    <x v="174"/>
    <s v="Pedra Bonita"/>
    <x v="124"/>
    <s v="Pedra Bonita"/>
    <n v="314875"/>
    <x v="0"/>
    <x v="0"/>
    <x v="1"/>
    <x v="0"/>
    <x v="0"/>
  </r>
  <r>
    <n v="314880"/>
    <s v="MG"/>
    <n v="31061"/>
    <x v="142"/>
    <s v="Pedra do Anta"/>
    <x v="125"/>
    <s v="Pedra do Anta"/>
    <n v="314880"/>
    <x v="0"/>
    <x v="0"/>
    <x v="1"/>
    <x v="0"/>
    <x v="0"/>
  </r>
  <r>
    <n v="314890"/>
    <s v="MG"/>
    <n v="31087"/>
    <x v="147"/>
    <s v="Pedra do Indaiá"/>
    <x v="129"/>
    <s v="Pedra do Indaiá"/>
    <n v="314890"/>
    <x v="0"/>
    <x v="0"/>
    <x v="1"/>
    <x v="0"/>
    <x v="0"/>
  </r>
  <r>
    <n v="314900"/>
    <s v="MG"/>
    <n v="31042"/>
    <x v="174"/>
    <s v="Pedra Dourada"/>
    <x v="124"/>
    <s v="Pedra Dourada"/>
    <n v="314900"/>
    <x v="0"/>
    <x v="0"/>
    <x v="1"/>
    <x v="0"/>
    <x v="0"/>
  </r>
  <r>
    <n v="314910"/>
    <s v="MG"/>
    <n v="31003"/>
    <x v="171"/>
    <s v="Pedralva"/>
    <x v="133"/>
    <s v="Pedralva"/>
    <n v="314910"/>
    <x v="0"/>
    <x v="0"/>
    <x v="1"/>
    <x v="0"/>
    <x v="0"/>
  </r>
  <r>
    <n v="314915"/>
    <s v="MG"/>
    <n v="31053"/>
    <x v="166"/>
    <s v="Pedras de Maria da Cruz"/>
    <x v="147"/>
    <s v="Pedras de Maria da Cruz"/>
    <n v="314915"/>
    <x v="0"/>
    <x v="59"/>
    <x v="2"/>
    <x v="0"/>
    <x v="0"/>
  </r>
  <r>
    <n v="314920"/>
    <s v="MG"/>
    <n v="31070"/>
    <x v="145"/>
    <s v="Pedrinópolis"/>
    <x v="128"/>
    <s v="Pedrinópolis"/>
    <n v="314920"/>
    <x v="0"/>
    <x v="0"/>
    <x v="1"/>
    <x v="0"/>
    <x v="0"/>
  </r>
  <r>
    <n v="314930"/>
    <s v="MG"/>
    <n v="31025"/>
    <x v="193"/>
    <s v="Pedro Leopoldo"/>
    <x v="145"/>
    <s v="Pedro Leopoldo"/>
    <n v="314930"/>
    <x v="0"/>
    <x v="0"/>
    <x v="1"/>
    <x v="0"/>
    <x v="0"/>
  </r>
  <r>
    <n v="314940"/>
    <s v="MG"/>
    <n v="31090"/>
    <x v="135"/>
    <s v="Pedro Teixeira"/>
    <x v="139"/>
    <s v="Pedro Teixeira"/>
    <n v="314940"/>
    <x v="0"/>
    <x v="0"/>
    <x v="1"/>
    <x v="0"/>
    <x v="0"/>
  </r>
  <r>
    <n v="314950"/>
    <s v="MG"/>
    <n v="31047"/>
    <x v="160"/>
    <s v="Pequeri"/>
    <x v="139"/>
    <s v="Pequeri"/>
    <n v="314950"/>
    <x v="0"/>
    <x v="0"/>
    <x v="1"/>
    <x v="0"/>
    <x v="1"/>
  </r>
  <r>
    <n v="314960"/>
    <s v="MG"/>
    <n v="31024"/>
    <x v="116"/>
    <s v="Pequi"/>
    <x v="123"/>
    <s v="Pequi"/>
    <n v="314960"/>
    <x v="0"/>
    <x v="46"/>
    <x v="2"/>
    <x v="0"/>
    <x v="0"/>
  </r>
  <r>
    <n v="314970"/>
    <s v="MG"/>
    <n v="31086"/>
    <x v="144"/>
    <s v="Perdigão"/>
    <x v="129"/>
    <s v="Perdigão"/>
    <n v="314970"/>
    <x v="0"/>
    <x v="53"/>
    <x v="2"/>
    <x v="0"/>
    <x v="0"/>
  </r>
  <r>
    <n v="314980"/>
    <s v="MG"/>
    <n v="31070"/>
    <x v="145"/>
    <s v="Perdizes"/>
    <x v="128"/>
    <s v="Perdizes"/>
    <n v="314980"/>
    <x v="0"/>
    <x v="0"/>
    <x v="1"/>
    <x v="0"/>
    <x v="0"/>
  </r>
  <r>
    <n v="314990"/>
    <s v="MG"/>
    <n v="31004"/>
    <x v="187"/>
    <s v="Perdões"/>
    <x v="132"/>
    <s v="Perdões"/>
    <n v="314990"/>
    <x v="0"/>
    <x v="0"/>
    <x v="1"/>
    <x v="0"/>
    <x v="0"/>
  </r>
  <r>
    <n v="314995"/>
    <s v="MG"/>
    <n v="31037"/>
    <x v="119"/>
    <s v="Periquito"/>
    <x v="126"/>
    <s v="Periquito"/>
    <n v="314995"/>
    <x v="0"/>
    <x v="0"/>
    <x v="1"/>
    <x v="0"/>
    <x v="0"/>
  </r>
  <r>
    <n v="315000"/>
    <s v="MG"/>
    <n v="31096"/>
    <x v="176"/>
    <s v="Pescador"/>
    <x v="130"/>
    <s v="Pescador"/>
    <n v="315000"/>
    <x v="0"/>
    <x v="0"/>
    <x v="1"/>
    <x v="0"/>
    <x v="0"/>
  </r>
  <r>
    <n v="315010"/>
    <s v="MG"/>
    <n v="31097"/>
    <x v="156"/>
    <s v="Piau"/>
    <x v="139"/>
    <s v="Piau"/>
    <n v="315010"/>
    <x v="0"/>
    <x v="57"/>
    <x v="2"/>
    <x v="0"/>
    <x v="0"/>
  </r>
  <r>
    <n v="315015"/>
    <s v="MG"/>
    <n v="31034"/>
    <x v="164"/>
    <s v="Piedade de Caratinga"/>
    <x v="126"/>
    <s v="Piedade de Caratinga"/>
    <n v="315015"/>
    <x v="0"/>
    <x v="0"/>
    <x v="1"/>
    <x v="0"/>
    <x v="0"/>
  </r>
  <r>
    <n v="315020"/>
    <s v="MG"/>
    <n v="31060"/>
    <x v="118"/>
    <s v="Piedade de Ponte Nova"/>
    <x v="125"/>
    <s v="Piedade de Ponte Nova"/>
    <n v="315020"/>
    <x v="0"/>
    <x v="47"/>
    <x v="2"/>
    <x v="0"/>
    <x v="0"/>
  </r>
  <r>
    <n v="315030"/>
    <s v="MG"/>
    <n v="31015"/>
    <x v="154"/>
    <s v="Piedade do Rio Grande"/>
    <x v="144"/>
    <s v="Piedade do Rio Grande"/>
    <n v="315030"/>
    <x v="0"/>
    <x v="56"/>
    <x v="2"/>
    <x v="0"/>
    <x v="0"/>
  </r>
  <r>
    <n v="315040"/>
    <s v="MG"/>
    <n v="31017"/>
    <x v="159"/>
    <s v="Piedade dos Gerais"/>
    <x v="145"/>
    <s v="Piedade dos Gerais"/>
    <n v="315040"/>
    <x v="0"/>
    <x v="0"/>
    <x v="1"/>
    <x v="0"/>
    <x v="0"/>
  </r>
  <r>
    <n v="315050"/>
    <s v="MG"/>
    <n v="31093"/>
    <x v="179"/>
    <s v="Pimenta"/>
    <x v="129"/>
    <s v="Pimenta"/>
    <n v="315050"/>
    <x v="0"/>
    <x v="0"/>
    <x v="1"/>
    <x v="0"/>
    <x v="0"/>
  </r>
  <r>
    <n v="315053"/>
    <s v="MG"/>
    <n v="31035"/>
    <x v="137"/>
    <s v="Pingo-d'Água"/>
    <x v="126"/>
    <s v="Pingo-d'Água"/>
    <n v="315053"/>
    <x v="0"/>
    <x v="0"/>
    <x v="2"/>
    <x v="0"/>
    <x v="0"/>
  </r>
  <r>
    <n v="315057"/>
    <s v="MG"/>
    <n v="31049"/>
    <x v="169"/>
    <s v="Pintópolis"/>
    <x v="147"/>
    <s v="Pintópolis"/>
    <n v="315057"/>
    <x v="0"/>
    <x v="0"/>
    <x v="1"/>
    <x v="0"/>
    <x v="0"/>
  </r>
  <r>
    <n v="315060"/>
    <s v="MG"/>
    <n v="31031"/>
    <x v="201"/>
    <s v="Piracema"/>
    <x v="129"/>
    <s v="Piracema"/>
    <n v="315060"/>
    <x v="0"/>
    <x v="0"/>
    <x v="1"/>
    <x v="0"/>
    <x v="0"/>
  </r>
  <r>
    <n v="315070"/>
    <s v="MG"/>
    <n v="31071"/>
    <x v="186"/>
    <s v="Pirajuba"/>
    <x v="128"/>
    <s v="Pirajuba"/>
    <n v="315070"/>
    <x v="0"/>
    <x v="0"/>
    <x v="1"/>
    <x v="0"/>
    <x v="0"/>
  </r>
  <r>
    <n v="315080"/>
    <s v="MG"/>
    <n v="31079"/>
    <x v="181"/>
    <s v="Piranga"/>
    <x v="136"/>
    <s v="Piranga"/>
    <n v="315080"/>
    <x v="0"/>
    <x v="0"/>
    <x v="1"/>
    <x v="0"/>
    <x v="0"/>
  </r>
  <r>
    <n v="315090"/>
    <s v="MG"/>
    <n v="31003"/>
    <x v="171"/>
    <s v="Piranguçu"/>
    <x v="133"/>
    <s v="Piranguçu"/>
    <n v="315090"/>
    <x v="0"/>
    <x v="0"/>
    <x v="1"/>
    <x v="1"/>
    <x v="0"/>
  </r>
  <r>
    <n v="315100"/>
    <s v="MG"/>
    <n v="31003"/>
    <x v="171"/>
    <s v="Piranguinho"/>
    <x v="133"/>
    <s v="Piranguinho"/>
    <n v="315100"/>
    <x v="0"/>
    <x v="0"/>
    <x v="1"/>
    <x v="0"/>
    <x v="1"/>
  </r>
  <r>
    <n v="315110"/>
    <s v="MG"/>
    <n v="31041"/>
    <x v="128"/>
    <s v="Pirapetinga"/>
    <x v="134"/>
    <s v="Pirapetinga"/>
    <n v="315110"/>
    <x v="0"/>
    <x v="0"/>
    <x v="1"/>
    <x v="0"/>
    <x v="0"/>
  </r>
  <r>
    <n v="315120"/>
    <s v="MG"/>
    <n v="31055"/>
    <x v="172"/>
    <s v="Pirapora"/>
    <x v="148"/>
    <s v="Pirapora"/>
    <n v="315120"/>
    <x v="0"/>
    <x v="61"/>
    <x v="2"/>
    <x v="0"/>
    <x v="0"/>
  </r>
  <r>
    <n v="315130"/>
    <s v="MG"/>
    <n v="31048"/>
    <x v="170"/>
    <s v="Piraúba"/>
    <x v="140"/>
    <s v="Piraúba"/>
    <n v="315130"/>
    <x v="0"/>
    <x v="60"/>
    <x v="2"/>
    <x v="0"/>
    <x v="0"/>
  </r>
  <r>
    <n v="315140"/>
    <s v="MG"/>
    <n v="31032"/>
    <x v="192"/>
    <s v="Pitangui"/>
    <x v="129"/>
    <s v="Pitangui"/>
    <n v="315140"/>
    <x v="0"/>
    <x v="0"/>
    <x v="1"/>
    <x v="0"/>
    <x v="0"/>
  </r>
  <r>
    <n v="315150"/>
    <s v="MG"/>
    <n v="31093"/>
    <x v="179"/>
    <s v="Piumhi"/>
    <x v="137"/>
    <s v="Piumhi"/>
    <n v="315150"/>
    <x v="0"/>
    <x v="0"/>
    <x v="1"/>
    <x v="0"/>
    <x v="0"/>
  </r>
  <r>
    <n v="315160"/>
    <s v="MG"/>
    <n v="31071"/>
    <x v="186"/>
    <s v="Planura"/>
    <x v="128"/>
    <s v="Planura"/>
    <n v="315160"/>
    <x v="0"/>
    <x v="0"/>
    <x v="1"/>
    <x v="0"/>
    <x v="0"/>
  </r>
  <r>
    <n v="315170"/>
    <s v="MG"/>
    <n v="31001"/>
    <x v="129"/>
    <s v="Poço Fundo"/>
    <x v="135"/>
    <s v="Poço Fundo"/>
    <n v="315170"/>
    <x v="0"/>
    <x v="0"/>
    <x v="2"/>
    <x v="0"/>
    <x v="0"/>
  </r>
  <r>
    <n v="315180"/>
    <s v="MG"/>
    <n v="31006"/>
    <x v="127"/>
    <s v="Poços de Caldas"/>
    <x v="133"/>
    <s v="Poços de Caldas"/>
    <n v="315180"/>
    <x v="0"/>
    <x v="0"/>
    <x v="1"/>
    <x v="0"/>
    <x v="0"/>
  </r>
  <r>
    <n v="315190"/>
    <s v="MG"/>
    <n v="31059"/>
    <x v="117"/>
    <s v="Pocrane"/>
    <x v="124"/>
    <s v="Pocrane"/>
    <n v="315190"/>
    <x v="0"/>
    <x v="0"/>
    <x v="1"/>
    <x v="0"/>
    <x v="0"/>
  </r>
  <r>
    <n v="315200"/>
    <s v="MG"/>
    <n v="31024"/>
    <x v="116"/>
    <s v="Pompéu"/>
    <x v="123"/>
    <s v="Pompéu"/>
    <n v="315200"/>
    <x v="0"/>
    <x v="46"/>
    <x v="2"/>
    <x v="0"/>
    <x v="0"/>
  </r>
  <r>
    <n v="315210"/>
    <s v="MG"/>
    <n v="31060"/>
    <x v="118"/>
    <s v="Ponte Nova"/>
    <x v="125"/>
    <s v="Ponte Nova"/>
    <n v="315210"/>
    <x v="0"/>
    <x v="47"/>
    <x v="2"/>
    <x v="0"/>
    <x v="0"/>
  </r>
  <r>
    <n v="315213"/>
    <s v="MG"/>
    <n v="31055"/>
    <x v="172"/>
    <s v="Ponto Chique"/>
    <x v="148"/>
    <s v="Ponto Chique"/>
    <n v="315213"/>
    <x v="0"/>
    <x v="61"/>
    <x v="2"/>
    <x v="0"/>
    <x v="0"/>
  </r>
  <r>
    <n v="315217"/>
    <s v="MG"/>
    <n v="31065"/>
    <x v="191"/>
    <s v="Ponto dos Volantes"/>
    <x v="131"/>
    <s v="Ponto dos Volantes"/>
    <n v="315217"/>
    <x v="0"/>
    <x v="0"/>
    <x v="1"/>
    <x v="0"/>
    <x v="0"/>
  </r>
  <r>
    <n v="315220"/>
    <s v="MG"/>
    <n v="31052"/>
    <x v="188"/>
    <s v="Porteirinha"/>
    <x v="146"/>
    <s v="Porteirinha"/>
    <n v="315220"/>
    <x v="0"/>
    <x v="0"/>
    <x v="1"/>
    <x v="0"/>
    <x v="0"/>
  </r>
  <r>
    <n v="315230"/>
    <s v="MG"/>
    <n v="31061"/>
    <x v="142"/>
    <s v="Porto Firme"/>
    <x v="125"/>
    <s v="Porto Firme"/>
    <n v="315230"/>
    <x v="0"/>
    <x v="0"/>
    <x v="1"/>
    <x v="0"/>
    <x v="0"/>
  </r>
  <r>
    <n v="315240"/>
    <s v="MG"/>
    <n v="31099"/>
    <x v="136"/>
    <s v="Poté"/>
    <x v="130"/>
    <s v="Poté"/>
    <n v="315240"/>
    <x v="0"/>
    <x v="0"/>
    <x v="2"/>
    <x v="0"/>
    <x v="0"/>
  </r>
  <r>
    <n v="315250"/>
    <s v="MG"/>
    <n v="31007"/>
    <x v="165"/>
    <s v="Pouso Alegre"/>
    <x v="133"/>
    <s v="Pouso Alegre"/>
    <n v="315250"/>
    <x v="0"/>
    <x v="58"/>
    <x v="2"/>
    <x v="0"/>
    <x v="0"/>
  </r>
  <r>
    <n v="315260"/>
    <s v="MG"/>
    <n v="31008"/>
    <x v="126"/>
    <s v="Pouso Alto"/>
    <x v="132"/>
    <s v="Pouso Alto"/>
    <n v="315260"/>
    <x v="0"/>
    <x v="0"/>
    <x v="1"/>
    <x v="0"/>
    <x v="0"/>
  </r>
  <r>
    <n v="315270"/>
    <s v="MG"/>
    <n v="31015"/>
    <x v="154"/>
    <s v="Prados"/>
    <x v="144"/>
    <s v="Prados"/>
    <n v="315270"/>
    <x v="0"/>
    <x v="56"/>
    <x v="2"/>
    <x v="0"/>
    <x v="0"/>
  </r>
  <r>
    <n v="315280"/>
    <s v="MG"/>
    <n v="31075"/>
    <x v="141"/>
    <s v="Prata"/>
    <x v="122"/>
    <s v="Prata"/>
    <n v="315280"/>
    <x v="0"/>
    <x v="0"/>
    <x v="2"/>
    <x v="0"/>
    <x v="0"/>
  </r>
  <r>
    <n v="315290"/>
    <s v="MG"/>
    <n v="31009"/>
    <x v="202"/>
    <s v="Pratápolis"/>
    <x v="137"/>
    <s v="Pratápolis"/>
    <n v="315290"/>
    <x v="0"/>
    <x v="0"/>
    <x v="1"/>
    <x v="0"/>
    <x v="0"/>
  </r>
  <r>
    <n v="315300"/>
    <s v="MG"/>
    <n v="31070"/>
    <x v="145"/>
    <s v="Pratinha"/>
    <x v="128"/>
    <s v="Pratinha"/>
    <n v="315300"/>
    <x v="0"/>
    <x v="0"/>
    <x v="1"/>
    <x v="0"/>
    <x v="0"/>
  </r>
  <r>
    <n v="315310"/>
    <s v="MG"/>
    <n v="31048"/>
    <x v="170"/>
    <s v="Presidente Bernardes"/>
    <x v="140"/>
    <s v="Presidente Bernardes"/>
    <n v="315310"/>
    <x v="0"/>
    <x v="60"/>
    <x v="2"/>
    <x v="0"/>
    <x v="0"/>
  </r>
  <r>
    <n v="315320"/>
    <s v="MG"/>
    <n v="31019"/>
    <x v="151"/>
    <s v="Presidente Juscelino"/>
    <x v="123"/>
    <s v="Presidente Juscelino"/>
    <n v="315320"/>
    <x v="0"/>
    <x v="0"/>
    <x v="1"/>
    <x v="0"/>
    <x v="0"/>
  </r>
  <r>
    <n v="315330"/>
    <s v="MG"/>
    <n v="31026"/>
    <x v="182"/>
    <s v="Presidente Kubitschek"/>
    <x v="138"/>
    <s v="Presidente Kubitschek"/>
    <n v="315330"/>
    <x v="0"/>
    <x v="63"/>
    <x v="2"/>
    <x v="0"/>
    <x v="0"/>
  </r>
  <r>
    <n v="315340"/>
    <s v="MG"/>
    <n v="31057"/>
    <x v="198"/>
    <s v="Presidente Olegário"/>
    <x v="141"/>
    <s v="Presidente Olegário"/>
    <n v="315340"/>
    <x v="0"/>
    <x v="65"/>
    <x v="2"/>
    <x v="0"/>
    <x v="0"/>
  </r>
  <r>
    <n v="315360"/>
    <s v="MG"/>
    <n v="31024"/>
    <x v="116"/>
    <s v="Prudente de Morais"/>
    <x v="123"/>
    <s v="Prudente de Morais"/>
    <n v="315360"/>
    <x v="0"/>
    <x v="46"/>
    <x v="2"/>
    <x v="1"/>
    <x v="0"/>
  </r>
  <r>
    <n v="315370"/>
    <s v="MG"/>
    <n v="31024"/>
    <x v="116"/>
    <s v="Quartel Geral"/>
    <x v="123"/>
    <s v="Quartel Geral"/>
    <n v="315370"/>
    <x v="0"/>
    <x v="46"/>
    <x v="2"/>
    <x v="0"/>
    <x v="1"/>
  </r>
  <r>
    <n v="315380"/>
    <s v="MG"/>
    <n v="31079"/>
    <x v="181"/>
    <s v="Queluzito"/>
    <x v="136"/>
    <s v="Queluzito"/>
    <n v="315380"/>
    <x v="0"/>
    <x v="0"/>
    <x v="1"/>
    <x v="0"/>
    <x v="0"/>
  </r>
  <r>
    <n v="315390"/>
    <s v="MG"/>
    <n v="31016"/>
    <x v="157"/>
    <s v="Raposos"/>
    <x v="145"/>
    <s v="Raposos"/>
    <n v="315390"/>
    <x v="0"/>
    <x v="0"/>
    <x v="2"/>
    <x v="0"/>
    <x v="0"/>
  </r>
  <r>
    <n v="315400"/>
    <s v="MG"/>
    <n v="31060"/>
    <x v="118"/>
    <s v="Raul Soares"/>
    <x v="125"/>
    <s v="Raul Soares"/>
    <n v="315400"/>
    <x v="0"/>
    <x v="47"/>
    <x v="2"/>
    <x v="0"/>
    <x v="0"/>
  </r>
  <r>
    <n v="315410"/>
    <s v="MG"/>
    <n v="31044"/>
    <x v="148"/>
    <s v="Recreio"/>
    <x v="134"/>
    <s v="Recreio"/>
    <n v="315410"/>
    <x v="0"/>
    <x v="0"/>
    <x v="2"/>
    <x v="0"/>
    <x v="0"/>
  </r>
  <r>
    <n v="315415"/>
    <s v="MG"/>
    <n v="31059"/>
    <x v="117"/>
    <s v="Reduto"/>
    <x v="124"/>
    <s v="Reduto"/>
    <n v="315415"/>
    <x v="0"/>
    <x v="0"/>
    <x v="1"/>
    <x v="0"/>
    <x v="0"/>
  </r>
  <r>
    <n v="315420"/>
    <s v="MG"/>
    <n v="31015"/>
    <x v="154"/>
    <s v="Resende Costa"/>
    <x v="144"/>
    <s v="Resende Costa"/>
    <n v="315420"/>
    <x v="0"/>
    <x v="56"/>
    <x v="2"/>
    <x v="0"/>
    <x v="0"/>
  </r>
  <r>
    <n v="315430"/>
    <s v="MG"/>
    <n v="31040"/>
    <x v="125"/>
    <s v="Resplendor"/>
    <x v="127"/>
    <s v="Resplendor"/>
    <n v="315430"/>
    <x v="0"/>
    <x v="0"/>
    <x v="1"/>
    <x v="0"/>
    <x v="0"/>
  </r>
  <r>
    <n v="315440"/>
    <s v="MG"/>
    <n v="31013"/>
    <x v="130"/>
    <s v="Ressaquinha"/>
    <x v="136"/>
    <s v="Ressaquinha"/>
    <n v="315440"/>
    <x v="0"/>
    <x v="50"/>
    <x v="2"/>
    <x v="0"/>
    <x v="0"/>
  </r>
  <r>
    <n v="315445"/>
    <s v="MG"/>
    <n v="31058"/>
    <x v="150"/>
    <s v="Riachinho"/>
    <x v="142"/>
    <s v="Riachinho"/>
    <n v="315445"/>
    <x v="0"/>
    <x v="54"/>
    <x v="2"/>
    <x v="0"/>
    <x v="0"/>
  </r>
  <r>
    <n v="315450"/>
    <s v="MG"/>
    <n v="31052"/>
    <x v="188"/>
    <s v="Riacho dos Machados"/>
    <x v="146"/>
    <s v="Riacho dos Machados"/>
    <n v="315450"/>
    <x v="0"/>
    <x v="0"/>
    <x v="1"/>
    <x v="0"/>
    <x v="0"/>
  </r>
  <r>
    <n v="315460"/>
    <s v="MG"/>
    <n v="31016"/>
    <x v="157"/>
    <s v="Ribeirão das Neves"/>
    <x v="145"/>
    <s v="Ribeirão das Neves"/>
    <n v="315460"/>
    <x v="0"/>
    <x v="0"/>
    <x v="2"/>
    <x v="0"/>
    <x v="0"/>
  </r>
  <r>
    <n v="315470"/>
    <s v="MG"/>
    <n v="31004"/>
    <x v="187"/>
    <s v="Ribeirão Vermelho"/>
    <x v="132"/>
    <s v="Ribeirão Vermelho"/>
    <n v="315470"/>
    <x v="0"/>
    <x v="0"/>
    <x v="1"/>
    <x v="0"/>
    <x v="0"/>
  </r>
  <r>
    <n v="315480"/>
    <s v="MG"/>
    <n v="31016"/>
    <x v="157"/>
    <s v="Rio Acima"/>
    <x v="145"/>
    <s v="Rio Acima"/>
    <n v="315480"/>
    <x v="0"/>
    <x v="0"/>
    <x v="2"/>
    <x v="0"/>
    <x v="0"/>
  </r>
  <r>
    <n v="315490"/>
    <s v="MG"/>
    <n v="31060"/>
    <x v="118"/>
    <s v="Rio Casca"/>
    <x v="125"/>
    <s v="Rio Casca"/>
    <n v="315490"/>
    <x v="0"/>
    <x v="47"/>
    <x v="2"/>
    <x v="1"/>
    <x v="0"/>
  </r>
  <r>
    <n v="315500"/>
    <s v="MG"/>
    <n v="31060"/>
    <x v="118"/>
    <s v="Rio Doce"/>
    <x v="125"/>
    <s v="Rio Doce"/>
    <n v="315500"/>
    <x v="0"/>
    <x v="47"/>
    <x v="2"/>
    <x v="0"/>
    <x v="1"/>
  </r>
  <r>
    <n v="315510"/>
    <s v="MG"/>
    <n v="31094"/>
    <x v="131"/>
    <s v="Rio do Prado"/>
    <x v="131"/>
    <s v="Rio do Prado"/>
    <n v="315510"/>
    <x v="0"/>
    <x v="0"/>
    <x v="1"/>
    <x v="0"/>
    <x v="0"/>
  </r>
  <r>
    <n v="315520"/>
    <s v="MG"/>
    <n v="31079"/>
    <x v="181"/>
    <s v="Rio Espera"/>
    <x v="136"/>
    <s v="Rio Espera"/>
    <n v="315520"/>
    <x v="0"/>
    <x v="0"/>
    <x v="1"/>
    <x v="0"/>
    <x v="0"/>
  </r>
  <r>
    <n v="315530"/>
    <s v="MG"/>
    <n v="31017"/>
    <x v="159"/>
    <s v="Rio Manso"/>
    <x v="145"/>
    <s v="Rio Manso"/>
    <n v="315530"/>
    <x v="0"/>
    <x v="0"/>
    <x v="1"/>
    <x v="0"/>
    <x v="0"/>
  </r>
  <r>
    <n v="315540"/>
    <s v="MG"/>
    <n v="31097"/>
    <x v="156"/>
    <s v="Rio Novo"/>
    <x v="139"/>
    <s v="Rio Novo"/>
    <n v="315540"/>
    <x v="0"/>
    <x v="57"/>
    <x v="2"/>
    <x v="0"/>
    <x v="0"/>
  </r>
  <r>
    <n v="315550"/>
    <s v="MG"/>
    <n v="31082"/>
    <x v="143"/>
    <s v="Rio Paranaíba"/>
    <x v="141"/>
    <s v="Rio Paranaíba"/>
    <n v="315550"/>
    <x v="0"/>
    <x v="0"/>
    <x v="1"/>
    <x v="0"/>
    <x v="0"/>
  </r>
  <r>
    <n v="315560"/>
    <s v="MG"/>
    <n v="31085"/>
    <x v="158"/>
    <s v="Rio Pardo de Minas"/>
    <x v="146"/>
    <s v="Rio Pardo de Minas"/>
    <n v="315560"/>
    <x v="0"/>
    <x v="0"/>
    <x v="1"/>
    <x v="0"/>
    <x v="0"/>
  </r>
  <r>
    <n v="315570"/>
    <s v="MG"/>
    <n v="31023"/>
    <x v="155"/>
    <s v="Rio Piracicaba"/>
    <x v="143"/>
    <s v="Rio Piracicaba"/>
    <n v="315570"/>
    <x v="0"/>
    <x v="0"/>
    <x v="1"/>
    <x v="0"/>
    <x v="0"/>
  </r>
  <r>
    <n v="315580"/>
    <s v="MG"/>
    <n v="31048"/>
    <x v="170"/>
    <s v="Rio Pomba"/>
    <x v="140"/>
    <s v="Rio Pomba"/>
    <n v="315580"/>
    <x v="0"/>
    <x v="60"/>
    <x v="2"/>
    <x v="0"/>
    <x v="0"/>
  </r>
  <r>
    <n v="315590"/>
    <s v="MG"/>
    <n v="31090"/>
    <x v="135"/>
    <s v="Rio Preto"/>
    <x v="139"/>
    <s v="Rio Preto"/>
    <n v="315590"/>
    <x v="0"/>
    <x v="0"/>
    <x v="1"/>
    <x v="0"/>
    <x v="0"/>
  </r>
  <r>
    <n v="315600"/>
    <s v="MG"/>
    <n v="31020"/>
    <x v="184"/>
    <s v="Rio Vermelho"/>
    <x v="138"/>
    <s v="Rio Vermelho"/>
    <n v="315600"/>
    <x v="0"/>
    <x v="0"/>
    <x v="1"/>
    <x v="0"/>
    <x v="0"/>
  </r>
  <r>
    <n v="315610"/>
    <s v="MG"/>
    <n v="31015"/>
    <x v="154"/>
    <s v="Ritápolis"/>
    <x v="144"/>
    <s v="Ritápolis"/>
    <n v="315610"/>
    <x v="0"/>
    <x v="56"/>
    <x v="2"/>
    <x v="0"/>
    <x v="0"/>
  </r>
  <r>
    <n v="315620"/>
    <s v="MG"/>
    <n v="31047"/>
    <x v="160"/>
    <s v="Rochedo de Minas"/>
    <x v="139"/>
    <s v="Rochedo de Minas"/>
    <n v="315620"/>
    <x v="0"/>
    <x v="0"/>
    <x v="1"/>
    <x v="0"/>
    <x v="0"/>
  </r>
  <r>
    <n v="315630"/>
    <s v="MG"/>
    <n v="31048"/>
    <x v="170"/>
    <s v="Rodeiro"/>
    <x v="140"/>
    <s v="Rodeiro"/>
    <n v="315630"/>
    <x v="0"/>
    <x v="60"/>
    <x v="2"/>
    <x v="0"/>
    <x v="0"/>
  </r>
  <r>
    <n v="315640"/>
    <s v="MG"/>
    <n v="31074"/>
    <x v="115"/>
    <s v="Romaria"/>
    <x v="122"/>
    <s v="Romaria"/>
    <n v="315640"/>
    <x v="0"/>
    <x v="0"/>
    <x v="1"/>
    <x v="0"/>
    <x v="0"/>
  </r>
  <r>
    <n v="315645"/>
    <s v="MG"/>
    <n v="31045"/>
    <x v="138"/>
    <s v="Rosário da Limeira"/>
    <x v="140"/>
    <s v="Rosário da Limeira"/>
    <n v="315645"/>
    <x v="0"/>
    <x v="0"/>
    <x v="1"/>
    <x v="0"/>
    <x v="0"/>
  </r>
  <r>
    <n v="315650"/>
    <s v="MG"/>
    <n v="31098"/>
    <x v="199"/>
    <s v="Rubelita"/>
    <x v="146"/>
    <s v="Rubelita"/>
    <n v="315650"/>
    <x v="0"/>
    <x v="0"/>
    <x v="1"/>
    <x v="0"/>
    <x v="0"/>
  </r>
  <r>
    <n v="315660"/>
    <s v="MG"/>
    <n v="31094"/>
    <x v="131"/>
    <s v="Rubim"/>
    <x v="131"/>
    <s v="Rubim"/>
    <n v="315660"/>
    <x v="0"/>
    <x v="0"/>
    <x v="1"/>
    <x v="0"/>
    <x v="0"/>
  </r>
  <r>
    <n v="315670"/>
    <s v="MG"/>
    <n v="31016"/>
    <x v="157"/>
    <s v="Sabará"/>
    <x v="145"/>
    <s v="Sabará"/>
    <n v="315670"/>
    <x v="0"/>
    <x v="0"/>
    <x v="2"/>
    <x v="0"/>
    <x v="0"/>
  </r>
  <r>
    <n v="315680"/>
    <s v="MG"/>
    <n v="31020"/>
    <x v="184"/>
    <s v="Sabinópolis"/>
    <x v="138"/>
    <s v="Sabinópolis"/>
    <n v="315680"/>
    <x v="0"/>
    <x v="0"/>
    <x v="1"/>
    <x v="0"/>
    <x v="0"/>
  </r>
  <r>
    <n v="315690"/>
    <s v="MG"/>
    <n v="31072"/>
    <x v="121"/>
    <s v="Sacramento"/>
    <x v="128"/>
    <s v="Sacramento"/>
    <n v="315690"/>
    <x v="0"/>
    <x v="48"/>
    <x v="2"/>
    <x v="0"/>
    <x v="0"/>
  </r>
  <r>
    <n v="315700"/>
    <s v="MG"/>
    <n v="31098"/>
    <x v="199"/>
    <s v="Salinas"/>
    <x v="146"/>
    <s v="Salinas"/>
    <n v="315700"/>
    <x v="0"/>
    <x v="0"/>
    <x v="1"/>
    <x v="0"/>
    <x v="0"/>
  </r>
  <r>
    <n v="315710"/>
    <s v="MG"/>
    <n v="31094"/>
    <x v="131"/>
    <s v="Salto da Divisa"/>
    <x v="131"/>
    <s v="Salto da Divisa"/>
    <n v="315710"/>
    <x v="0"/>
    <x v="0"/>
    <x v="1"/>
    <x v="0"/>
    <x v="0"/>
  </r>
  <r>
    <n v="315720"/>
    <s v="MG"/>
    <n v="31021"/>
    <x v="153"/>
    <s v="Santa Bárbara"/>
    <x v="143"/>
    <s v="Santa Bárbara"/>
    <n v="315720"/>
    <x v="0"/>
    <x v="55"/>
    <x v="2"/>
    <x v="0"/>
    <x v="0"/>
  </r>
  <r>
    <n v="315725"/>
    <s v="MG"/>
    <n v="31034"/>
    <x v="164"/>
    <s v="Santa Bárbara do Leste"/>
    <x v="126"/>
    <s v="Santa Bárbara do Leste"/>
    <n v="315725"/>
    <x v="0"/>
    <x v="0"/>
    <x v="1"/>
    <x v="0"/>
    <x v="0"/>
  </r>
  <r>
    <n v="315727"/>
    <s v="MG"/>
    <n v="31090"/>
    <x v="135"/>
    <s v="Santa Bárbara do Monte Verde"/>
    <x v="139"/>
    <s v="Santa Bárbara do Monte Verde"/>
    <n v="315727"/>
    <x v="0"/>
    <x v="0"/>
    <x v="1"/>
    <x v="0"/>
    <x v="0"/>
  </r>
  <r>
    <n v="315730"/>
    <s v="MG"/>
    <n v="31013"/>
    <x v="130"/>
    <s v="Santa Bárbara do Tugúrio"/>
    <x v="136"/>
    <s v="Santa Bárbara do Tugúrio"/>
    <n v="315730"/>
    <x v="0"/>
    <x v="50"/>
    <x v="2"/>
    <x v="0"/>
    <x v="0"/>
  </r>
  <r>
    <n v="315733"/>
    <s v="MG"/>
    <n v="31015"/>
    <x v="154"/>
    <s v="Santa Cruz de Minas"/>
    <x v="144"/>
    <s v="Santa Cruz de Minas"/>
    <n v="315733"/>
    <x v="0"/>
    <x v="56"/>
    <x v="2"/>
    <x v="0"/>
    <x v="0"/>
  </r>
  <r>
    <n v="315737"/>
    <s v="MG"/>
    <n v="31098"/>
    <x v="199"/>
    <s v="Santa Cruz de Salinas"/>
    <x v="146"/>
    <s v="Santa Cruz de Salinas"/>
    <n v="315737"/>
    <x v="0"/>
    <x v="0"/>
    <x v="1"/>
    <x v="0"/>
    <x v="0"/>
  </r>
  <r>
    <n v="315740"/>
    <s v="MG"/>
    <n v="31060"/>
    <x v="118"/>
    <s v="Santa Cruz do Escalvado"/>
    <x v="125"/>
    <s v="Santa Cruz do Escalvado"/>
    <n v="315740"/>
    <x v="0"/>
    <x v="47"/>
    <x v="2"/>
    <x v="0"/>
    <x v="0"/>
  </r>
  <r>
    <n v="315750"/>
    <s v="MG"/>
    <n v="31036"/>
    <x v="132"/>
    <s v="Santa Efigênia de Minas"/>
    <x v="127"/>
    <s v="Santa Efigênia de Minas"/>
    <n v="315750"/>
    <x v="0"/>
    <x v="51"/>
    <x v="2"/>
    <x v="0"/>
    <x v="0"/>
  </r>
  <r>
    <n v="315760"/>
    <s v="MG"/>
    <n v="31055"/>
    <x v="172"/>
    <s v="Santa Fé de Minas"/>
    <x v="148"/>
    <s v="Santa Fé de Minas"/>
    <n v="315760"/>
    <x v="0"/>
    <x v="61"/>
    <x v="2"/>
    <x v="0"/>
    <x v="0"/>
  </r>
  <r>
    <n v="315765"/>
    <s v="MG"/>
    <n v="31062"/>
    <x v="123"/>
    <s v="Santa Helena de Minas"/>
    <x v="130"/>
    <s v="Santa Helena de Minas"/>
    <n v="315765"/>
    <x v="0"/>
    <x v="0"/>
    <x v="1"/>
    <x v="0"/>
    <x v="0"/>
  </r>
  <r>
    <n v="315770"/>
    <s v="MG"/>
    <n v="31070"/>
    <x v="145"/>
    <s v="Santa Juliana"/>
    <x v="128"/>
    <s v="Santa Juliana"/>
    <n v="315770"/>
    <x v="0"/>
    <x v="0"/>
    <x v="1"/>
    <x v="0"/>
    <x v="0"/>
  </r>
  <r>
    <n v="315780"/>
    <s v="MG"/>
    <n v="31016"/>
    <x v="157"/>
    <s v="Santa Luzia"/>
    <x v="145"/>
    <s v="Santa Luzia"/>
    <n v="315780"/>
    <x v="0"/>
    <x v="0"/>
    <x v="2"/>
    <x v="0"/>
    <x v="0"/>
  </r>
  <r>
    <n v="315790"/>
    <s v="MG"/>
    <n v="31059"/>
    <x v="117"/>
    <s v="Santa Margarida"/>
    <x v="124"/>
    <s v="Santa Margarida"/>
    <n v="315790"/>
    <x v="0"/>
    <x v="0"/>
    <x v="1"/>
    <x v="0"/>
    <x v="0"/>
  </r>
  <r>
    <n v="315800"/>
    <s v="MG"/>
    <n v="31021"/>
    <x v="153"/>
    <s v="Santa Maria de Itabira"/>
    <x v="143"/>
    <s v="Santa Maria de Itabira"/>
    <n v="315800"/>
    <x v="0"/>
    <x v="55"/>
    <x v="2"/>
    <x v="0"/>
    <x v="0"/>
  </r>
  <r>
    <n v="315810"/>
    <s v="MG"/>
    <n v="31094"/>
    <x v="131"/>
    <s v="Santa Maria do Salto"/>
    <x v="131"/>
    <s v="Santa Maria do Salto"/>
    <n v="315810"/>
    <x v="0"/>
    <x v="0"/>
    <x v="1"/>
    <x v="0"/>
    <x v="0"/>
  </r>
  <r>
    <n v="315820"/>
    <s v="MG"/>
    <n v="31081"/>
    <x v="120"/>
    <s v="Santa Maria do Suaçuí"/>
    <x v="127"/>
    <s v="Santa Maria do Suaçuí"/>
    <n v="315820"/>
    <x v="0"/>
    <x v="0"/>
    <x v="1"/>
    <x v="0"/>
    <x v="0"/>
  </r>
  <r>
    <n v="315830"/>
    <s v="MG"/>
    <n v="31011"/>
    <x v="161"/>
    <s v="Santana da Vargem"/>
    <x v="132"/>
    <s v="Santana da Vargem"/>
    <n v="315830"/>
    <x v="0"/>
    <x v="0"/>
    <x v="1"/>
    <x v="0"/>
    <x v="0"/>
  </r>
  <r>
    <n v="315840"/>
    <s v="MG"/>
    <n v="31044"/>
    <x v="148"/>
    <s v="Santana de Cataguases"/>
    <x v="134"/>
    <s v="Santana de Cataguases"/>
    <n v="315840"/>
    <x v="0"/>
    <x v="0"/>
    <x v="2"/>
    <x v="0"/>
    <x v="0"/>
  </r>
  <r>
    <n v="315850"/>
    <s v="MG"/>
    <n v="31024"/>
    <x v="116"/>
    <s v="Santana de Pirapama"/>
    <x v="123"/>
    <s v="Santana de Pirapama"/>
    <n v="315850"/>
    <x v="0"/>
    <x v="46"/>
    <x v="2"/>
    <x v="0"/>
    <x v="0"/>
  </r>
  <r>
    <n v="315860"/>
    <s v="MG"/>
    <n v="31097"/>
    <x v="156"/>
    <s v="Santana do Deserto"/>
    <x v="139"/>
    <s v="Santana do Deserto"/>
    <n v="315860"/>
    <x v="0"/>
    <x v="57"/>
    <x v="2"/>
    <x v="0"/>
    <x v="0"/>
  </r>
  <r>
    <n v="315870"/>
    <s v="MG"/>
    <n v="31013"/>
    <x v="130"/>
    <s v="Santana do Garambéu"/>
    <x v="136"/>
    <s v="Santana do Garambéu"/>
    <n v="315870"/>
    <x v="0"/>
    <x v="50"/>
    <x v="2"/>
    <x v="0"/>
    <x v="0"/>
  </r>
  <r>
    <n v="315880"/>
    <s v="MG"/>
    <n v="31089"/>
    <x v="122"/>
    <s v="Santana do Jacaré"/>
    <x v="129"/>
    <s v="Santana do Jacaré"/>
    <n v="315880"/>
    <x v="0"/>
    <x v="0"/>
    <x v="1"/>
    <x v="0"/>
    <x v="0"/>
  </r>
  <r>
    <n v="315890"/>
    <s v="MG"/>
    <n v="31059"/>
    <x v="117"/>
    <s v="Santana do Manhuaçu"/>
    <x v="124"/>
    <s v="Santana do Manhuaçu"/>
    <n v="315890"/>
    <x v="0"/>
    <x v="0"/>
    <x v="1"/>
    <x v="0"/>
    <x v="0"/>
  </r>
  <r>
    <n v="315895"/>
    <s v="MG"/>
    <n v="31037"/>
    <x v="119"/>
    <s v="Santana do Paraíso"/>
    <x v="126"/>
    <s v="Santana do Paraíso"/>
    <n v="315895"/>
    <x v="0"/>
    <x v="0"/>
    <x v="1"/>
    <x v="0"/>
    <x v="0"/>
  </r>
  <r>
    <n v="315900"/>
    <s v="MG"/>
    <n v="31025"/>
    <x v="193"/>
    <s v="Santana do Riacho"/>
    <x v="145"/>
    <s v="Santana do Riacho"/>
    <n v="315900"/>
    <x v="0"/>
    <x v="0"/>
    <x v="1"/>
    <x v="0"/>
    <x v="0"/>
  </r>
  <r>
    <n v="315910"/>
    <s v="MG"/>
    <n v="31079"/>
    <x v="181"/>
    <s v="Santana dos Montes"/>
    <x v="136"/>
    <s v="Santana dos Montes"/>
    <n v="315910"/>
    <x v="0"/>
    <x v="0"/>
    <x v="1"/>
    <x v="0"/>
    <x v="0"/>
  </r>
  <r>
    <n v="315920"/>
    <s v="MG"/>
    <n v="31006"/>
    <x v="127"/>
    <s v="Santa Rita de Caldas"/>
    <x v="133"/>
    <s v="Santa Rita de Caldas"/>
    <n v="315920"/>
    <x v="0"/>
    <x v="0"/>
    <x v="1"/>
    <x v="0"/>
    <x v="0"/>
  </r>
  <r>
    <n v="315940"/>
    <s v="MG"/>
    <n v="31013"/>
    <x v="130"/>
    <s v="Santa Rita de Ibitipoca"/>
    <x v="136"/>
    <s v="Santa Rita de Ibitipoca"/>
    <n v="315940"/>
    <x v="0"/>
    <x v="50"/>
    <x v="2"/>
    <x v="0"/>
    <x v="0"/>
  </r>
  <r>
    <n v="315930"/>
    <s v="MG"/>
    <n v="31090"/>
    <x v="135"/>
    <s v="Santa Rita de Jacutinga"/>
    <x v="139"/>
    <s v="Santa Rita de Jacutinga"/>
    <n v="315930"/>
    <x v="0"/>
    <x v="0"/>
    <x v="1"/>
    <x v="0"/>
    <x v="0"/>
  </r>
  <r>
    <n v="315935"/>
    <s v="MG"/>
    <n v="31034"/>
    <x v="164"/>
    <s v="Santa Rita de Minas"/>
    <x v="126"/>
    <s v="Santa Rita de Minas"/>
    <n v="315935"/>
    <x v="0"/>
    <x v="0"/>
    <x v="1"/>
    <x v="0"/>
    <x v="0"/>
  </r>
  <r>
    <n v="315950"/>
    <s v="MG"/>
    <n v="31040"/>
    <x v="125"/>
    <s v="Santa Rita do Itueto"/>
    <x v="127"/>
    <s v="Santa Rita do Itueto"/>
    <n v="315950"/>
    <x v="0"/>
    <x v="0"/>
    <x v="1"/>
    <x v="0"/>
    <x v="0"/>
  </r>
  <r>
    <n v="315960"/>
    <s v="MG"/>
    <n v="31007"/>
    <x v="165"/>
    <s v="Santa Rita do Sapucaí"/>
    <x v="133"/>
    <s v="Santa Rita do Sapucaí"/>
    <n v="315960"/>
    <x v="0"/>
    <x v="58"/>
    <x v="2"/>
    <x v="0"/>
    <x v="0"/>
  </r>
  <r>
    <n v="315970"/>
    <s v="MG"/>
    <n v="31082"/>
    <x v="143"/>
    <s v="Santa Rosa da Serra"/>
    <x v="141"/>
    <s v="Santa Rosa da Serra"/>
    <n v="315970"/>
    <x v="0"/>
    <x v="0"/>
    <x v="1"/>
    <x v="0"/>
    <x v="0"/>
  </r>
  <r>
    <n v="315980"/>
    <s v="MG"/>
    <n v="31073"/>
    <x v="173"/>
    <s v="Santa Vitória"/>
    <x v="149"/>
    <s v="Santa Vitória"/>
    <n v="315980"/>
    <x v="0"/>
    <x v="62"/>
    <x v="2"/>
    <x v="0"/>
    <x v="0"/>
  </r>
  <r>
    <n v="315990"/>
    <s v="MG"/>
    <n v="31088"/>
    <x v="185"/>
    <s v="Santo Antônio do Amparo"/>
    <x v="129"/>
    <s v="Santo Antônio do Amparo"/>
    <n v="315990"/>
    <x v="0"/>
    <x v="0"/>
    <x v="1"/>
    <x v="0"/>
    <x v="0"/>
  </r>
  <r>
    <n v="316000"/>
    <s v="MG"/>
    <n v="31041"/>
    <x v="128"/>
    <s v="Santo Antônio do Aventureiro"/>
    <x v="134"/>
    <s v="Santo Antônio do Aventureiro"/>
    <n v="316000"/>
    <x v="0"/>
    <x v="0"/>
    <x v="1"/>
    <x v="0"/>
    <x v="0"/>
  </r>
  <r>
    <n v="316010"/>
    <s v="MG"/>
    <n v="31060"/>
    <x v="118"/>
    <s v="Santo Antônio do Grama"/>
    <x v="125"/>
    <s v="Santo Antônio do Grama"/>
    <n v="316010"/>
    <x v="0"/>
    <x v="47"/>
    <x v="2"/>
    <x v="0"/>
    <x v="0"/>
  </r>
  <r>
    <n v="316020"/>
    <s v="MG"/>
    <n v="31095"/>
    <x v="134"/>
    <s v="Santo Antônio do Itambé"/>
    <x v="138"/>
    <s v="Santo Antônio do Itambé"/>
    <n v="316020"/>
    <x v="0"/>
    <x v="0"/>
    <x v="1"/>
    <x v="0"/>
    <x v="0"/>
  </r>
  <r>
    <n v="316030"/>
    <s v="MG"/>
    <n v="31094"/>
    <x v="131"/>
    <s v="Santo Antônio do Jacinto"/>
    <x v="131"/>
    <s v="Santo Antônio do Jacinto"/>
    <n v="316030"/>
    <x v="0"/>
    <x v="0"/>
    <x v="1"/>
    <x v="0"/>
    <x v="0"/>
  </r>
  <r>
    <n v="316040"/>
    <s v="MG"/>
    <n v="31087"/>
    <x v="147"/>
    <s v="Santo Antônio do Monte"/>
    <x v="129"/>
    <s v="Santo Antônio do Monte"/>
    <n v="316040"/>
    <x v="0"/>
    <x v="0"/>
    <x v="1"/>
    <x v="0"/>
    <x v="0"/>
  </r>
  <r>
    <n v="316045"/>
    <s v="MG"/>
    <n v="31085"/>
    <x v="158"/>
    <s v="Santo Antônio do Retiro"/>
    <x v="146"/>
    <s v="Santo Antônio do Retiro"/>
    <n v="316045"/>
    <x v="0"/>
    <x v="0"/>
    <x v="1"/>
    <x v="0"/>
    <x v="0"/>
  </r>
  <r>
    <n v="316050"/>
    <s v="MG"/>
    <n v="31021"/>
    <x v="153"/>
    <s v="Santo Antônio do Rio Abaixo"/>
    <x v="143"/>
    <s v="Santo Antônio do Rio Abaixo"/>
    <n v="316050"/>
    <x v="0"/>
    <x v="55"/>
    <x v="2"/>
    <x v="0"/>
    <x v="0"/>
  </r>
  <r>
    <n v="316060"/>
    <s v="MG"/>
    <n v="31019"/>
    <x v="151"/>
    <s v="Santo Hipólito"/>
    <x v="123"/>
    <s v="Santo Hipólito"/>
    <n v="316060"/>
    <x v="0"/>
    <x v="0"/>
    <x v="1"/>
    <x v="0"/>
    <x v="0"/>
  </r>
  <r>
    <n v="316070"/>
    <s v="MG"/>
    <n v="31046"/>
    <x v="139"/>
    <s v="Santos Dumont"/>
    <x v="139"/>
    <s v="Santos Dumont"/>
    <n v="316070"/>
    <x v="0"/>
    <x v="0"/>
    <x v="1"/>
    <x v="0"/>
    <x v="0"/>
  </r>
  <r>
    <n v="316080"/>
    <s v="MG"/>
    <n v="31010"/>
    <x v="175"/>
    <s v="São Bento Abade"/>
    <x v="132"/>
    <s v="São Bento Abade"/>
    <n v="316080"/>
    <x v="0"/>
    <x v="0"/>
    <x v="1"/>
    <x v="0"/>
    <x v="0"/>
  </r>
  <r>
    <n v="316090"/>
    <s v="MG"/>
    <n v="31078"/>
    <x v="194"/>
    <s v="São Brás do Suaçuí"/>
    <x v="136"/>
    <s v="São Brás do Suaçuí"/>
    <n v="316090"/>
    <x v="0"/>
    <x v="0"/>
    <x v="1"/>
    <x v="0"/>
    <x v="0"/>
  </r>
  <r>
    <n v="316095"/>
    <s v="MG"/>
    <n v="31034"/>
    <x v="164"/>
    <s v="São Domingos das Dores"/>
    <x v="126"/>
    <s v="São Domingos das Dores"/>
    <n v="316095"/>
    <x v="0"/>
    <x v="0"/>
    <x v="1"/>
    <x v="0"/>
    <x v="0"/>
  </r>
  <r>
    <n v="316100"/>
    <s v="MG"/>
    <n v="31023"/>
    <x v="155"/>
    <s v="São Domingos do Prata"/>
    <x v="143"/>
    <s v="São Domingos do Prata"/>
    <n v="316100"/>
    <x v="0"/>
    <x v="0"/>
    <x v="1"/>
    <x v="0"/>
    <x v="0"/>
  </r>
  <r>
    <n v="316105"/>
    <s v="MG"/>
    <n v="31038"/>
    <x v="189"/>
    <s v="São Félix de Minas"/>
    <x v="127"/>
    <s v="São Félix de Minas"/>
    <n v="316105"/>
    <x v="0"/>
    <x v="0"/>
    <x v="1"/>
    <x v="0"/>
    <x v="0"/>
  </r>
  <r>
    <n v="316110"/>
    <s v="MG"/>
    <n v="31049"/>
    <x v="169"/>
    <s v="São Francisco"/>
    <x v="147"/>
    <s v="São Francisco"/>
    <n v="316110"/>
    <x v="0"/>
    <x v="0"/>
    <x v="1"/>
    <x v="0"/>
    <x v="0"/>
  </r>
  <r>
    <n v="316120"/>
    <s v="MG"/>
    <n v="31088"/>
    <x v="185"/>
    <s v="São Francisco de Paula"/>
    <x v="129"/>
    <s v="São Francisco de Paula"/>
    <n v="316120"/>
    <x v="0"/>
    <x v="0"/>
    <x v="1"/>
    <x v="0"/>
    <x v="0"/>
  </r>
  <r>
    <n v="316130"/>
    <s v="MG"/>
    <n v="31071"/>
    <x v="186"/>
    <s v="São Francisco de Sales"/>
    <x v="128"/>
    <s v="São Francisco de Sales"/>
    <n v="316130"/>
    <x v="0"/>
    <x v="0"/>
    <x v="1"/>
    <x v="0"/>
    <x v="0"/>
  </r>
  <r>
    <n v="316140"/>
    <s v="MG"/>
    <n v="31045"/>
    <x v="138"/>
    <s v="São Francisco do Glória"/>
    <x v="140"/>
    <s v="São Francisco do Glória"/>
    <n v="316140"/>
    <x v="0"/>
    <x v="0"/>
    <x v="1"/>
    <x v="0"/>
    <x v="0"/>
  </r>
  <r>
    <n v="316150"/>
    <s v="MG"/>
    <n v="31048"/>
    <x v="170"/>
    <s v="São Geraldo"/>
    <x v="140"/>
    <s v="São Geraldo"/>
    <n v="316150"/>
    <x v="0"/>
    <x v="60"/>
    <x v="2"/>
    <x v="0"/>
    <x v="1"/>
  </r>
  <r>
    <n v="316160"/>
    <s v="MG"/>
    <n v="31036"/>
    <x v="132"/>
    <s v="São Geraldo da Piedade"/>
    <x v="127"/>
    <s v="São Geraldo da Piedade"/>
    <n v="316160"/>
    <x v="0"/>
    <x v="51"/>
    <x v="2"/>
    <x v="1"/>
    <x v="0"/>
  </r>
  <r>
    <n v="316165"/>
    <s v="MG"/>
    <n v="31036"/>
    <x v="132"/>
    <s v="São Geraldo do Baixio"/>
    <x v="127"/>
    <s v="São Geraldo do Baixio"/>
    <n v="316165"/>
    <x v="0"/>
    <x v="51"/>
    <x v="2"/>
    <x v="0"/>
    <x v="1"/>
  </r>
  <r>
    <n v="316170"/>
    <s v="MG"/>
    <n v="31057"/>
    <x v="198"/>
    <s v="São Gonçalo do Abaeté"/>
    <x v="141"/>
    <s v="São Gonçalo do Abaeté"/>
    <n v="316170"/>
    <x v="0"/>
    <x v="65"/>
    <x v="2"/>
    <x v="0"/>
    <x v="0"/>
  </r>
  <r>
    <n v="316180"/>
    <s v="MG"/>
    <n v="31086"/>
    <x v="144"/>
    <s v="São Gonçalo do Pará"/>
    <x v="129"/>
    <s v="São Gonçalo do Pará"/>
    <n v="316180"/>
    <x v="0"/>
    <x v="53"/>
    <x v="2"/>
    <x v="0"/>
    <x v="0"/>
  </r>
  <r>
    <n v="316190"/>
    <s v="MG"/>
    <n v="31021"/>
    <x v="153"/>
    <s v="São Gonçalo do Rio Abaixo"/>
    <x v="143"/>
    <s v="São Gonçalo do Rio Abaixo"/>
    <n v="316190"/>
    <x v="0"/>
    <x v="55"/>
    <x v="2"/>
    <x v="0"/>
    <x v="0"/>
  </r>
  <r>
    <n v="312550"/>
    <s v="MG"/>
    <n v="31026"/>
    <x v="182"/>
    <s v="São Gonçalo do Rio Preto"/>
    <x v="138"/>
    <s v="São Gonçalo do Rio Preto"/>
    <n v="312550"/>
    <x v="0"/>
    <x v="63"/>
    <x v="2"/>
    <x v="0"/>
    <x v="0"/>
  </r>
  <r>
    <n v="316200"/>
    <s v="MG"/>
    <n v="31012"/>
    <x v="197"/>
    <s v="São Gonçalo do Sapucaí"/>
    <x v="133"/>
    <s v="São Gonçalo do Sapucaí"/>
    <n v="316200"/>
    <x v="0"/>
    <x v="64"/>
    <x v="1"/>
    <x v="0"/>
    <x v="0"/>
  </r>
  <r>
    <n v="316210"/>
    <s v="MG"/>
    <n v="31082"/>
    <x v="143"/>
    <s v="São Gotardo"/>
    <x v="141"/>
    <s v="São Gotardo"/>
    <n v="316210"/>
    <x v="0"/>
    <x v="0"/>
    <x v="1"/>
    <x v="0"/>
    <x v="0"/>
  </r>
  <r>
    <n v="316220"/>
    <s v="MG"/>
    <n v="31092"/>
    <x v="133"/>
    <s v="São João Batista do Glória"/>
    <x v="137"/>
    <s v="São João Batista do Glória"/>
    <n v="316220"/>
    <x v="0"/>
    <x v="52"/>
    <x v="2"/>
    <x v="0"/>
    <x v="0"/>
  </r>
  <r>
    <n v="316225"/>
    <s v="MG"/>
    <n v="31050"/>
    <x v="196"/>
    <s v="São João da Lagoa"/>
    <x v="146"/>
    <s v="São João da Lagoa"/>
    <n v="316225"/>
    <x v="0"/>
    <x v="0"/>
    <x v="1"/>
    <x v="0"/>
    <x v="0"/>
  </r>
  <r>
    <n v="316230"/>
    <s v="MG"/>
    <n v="31007"/>
    <x v="165"/>
    <s v="São João da Mata"/>
    <x v="133"/>
    <s v="São João da Mata"/>
    <n v="316230"/>
    <x v="0"/>
    <x v="58"/>
    <x v="2"/>
    <x v="0"/>
    <x v="0"/>
  </r>
  <r>
    <n v="316240"/>
    <s v="MG"/>
    <n v="31049"/>
    <x v="169"/>
    <s v="São João da Ponte"/>
    <x v="147"/>
    <s v="São João da Ponte"/>
    <n v="316240"/>
    <x v="0"/>
    <x v="0"/>
    <x v="1"/>
    <x v="0"/>
    <x v="0"/>
  </r>
  <r>
    <n v="316245"/>
    <s v="MG"/>
    <n v="31076"/>
    <x v="203"/>
    <s v="São João das Missões"/>
    <x v="147"/>
    <s v="São João das Missões"/>
    <n v="316245"/>
    <x v="0"/>
    <x v="0"/>
    <x v="1"/>
    <x v="0"/>
    <x v="1"/>
  </r>
  <r>
    <n v="316250"/>
    <s v="MG"/>
    <n v="31015"/>
    <x v="154"/>
    <s v="São João del Rei"/>
    <x v="144"/>
    <s v="São João del Rei"/>
    <n v="316250"/>
    <x v="0"/>
    <x v="56"/>
    <x v="2"/>
    <x v="0"/>
    <x v="0"/>
  </r>
  <r>
    <n v="316255"/>
    <s v="MG"/>
    <n v="31059"/>
    <x v="117"/>
    <s v="São João do Manhuaçu"/>
    <x v="124"/>
    <s v="São João do Manhuaçu"/>
    <n v="316255"/>
    <x v="0"/>
    <x v="0"/>
    <x v="1"/>
    <x v="0"/>
    <x v="0"/>
  </r>
  <r>
    <n v="316257"/>
    <s v="MG"/>
    <n v="31038"/>
    <x v="189"/>
    <s v="São João do Manteninha"/>
    <x v="127"/>
    <s v="São João do Manteninha"/>
    <n v="316257"/>
    <x v="0"/>
    <x v="0"/>
    <x v="1"/>
    <x v="0"/>
    <x v="0"/>
  </r>
  <r>
    <n v="316260"/>
    <s v="MG"/>
    <n v="31037"/>
    <x v="119"/>
    <s v="São João do Oriente"/>
    <x v="126"/>
    <s v="São João do Oriente"/>
    <n v="316260"/>
    <x v="0"/>
    <x v="0"/>
    <x v="1"/>
    <x v="0"/>
    <x v="0"/>
  </r>
  <r>
    <n v="316265"/>
    <s v="MG"/>
    <n v="31050"/>
    <x v="196"/>
    <s v="São João do Pacuí"/>
    <x v="146"/>
    <s v="São João do Pacuí"/>
    <n v="316265"/>
    <x v="0"/>
    <x v="0"/>
    <x v="1"/>
    <x v="0"/>
    <x v="0"/>
  </r>
  <r>
    <n v="316270"/>
    <s v="MG"/>
    <n v="31085"/>
    <x v="158"/>
    <s v="São João do Paraíso"/>
    <x v="146"/>
    <s v="São João do Paraíso"/>
    <n v="316270"/>
    <x v="0"/>
    <x v="0"/>
    <x v="1"/>
    <x v="0"/>
    <x v="1"/>
  </r>
  <r>
    <n v="316280"/>
    <s v="MG"/>
    <n v="31080"/>
    <x v="177"/>
    <s v="São João Evangelista"/>
    <x v="127"/>
    <s v="São João Evangelista"/>
    <n v="316280"/>
    <x v="0"/>
    <x v="0"/>
    <x v="1"/>
    <x v="0"/>
    <x v="0"/>
  </r>
  <r>
    <n v="316290"/>
    <s v="MG"/>
    <n v="31047"/>
    <x v="160"/>
    <s v="São João Nepomuceno"/>
    <x v="139"/>
    <s v="São João Nepomuceno"/>
    <n v="316290"/>
    <x v="0"/>
    <x v="0"/>
    <x v="1"/>
    <x v="0"/>
    <x v="0"/>
  </r>
  <r>
    <n v="316292"/>
    <s v="MG"/>
    <n v="31017"/>
    <x v="159"/>
    <s v="São Joaquim de Bicas"/>
    <x v="145"/>
    <s v="São Joaquim de Bicas"/>
    <n v="316292"/>
    <x v="0"/>
    <x v="0"/>
    <x v="1"/>
    <x v="0"/>
    <x v="0"/>
  </r>
  <r>
    <n v="316294"/>
    <s v="MG"/>
    <n v="31092"/>
    <x v="133"/>
    <s v="São José da Barra"/>
    <x v="137"/>
    <s v="São José da Barra"/>
    <n v="316294"/>
    <x v="0"/>
    <x v="52"/>
    <x v="2"/>
    <x v="0"/>
    <x v="0"/>
  </r>
  <r>
    <n v="316295"/>
    <s v="MG"/>
    <n v="31025"/>
    <x v="193"/>
    <s v="São José da Lapa"/>
    <x v="145"/>
    <s v="São José da Lapa"/>
    <n v="316295"/>
    <x v="0"/>
    <x v="0"/>
    <x v="1"/>
    <x v="0"/>
    <x v="0"/>
  </r>
  <r>
    <n v="316300"/>
    <s v="MG"/>
    <n v="31036"/>
    <x v="132"/>
    <s v="São José da Safira"/>
    <x v="127"/>
    <s v="São José da Safira"/>
    <n v="316300"/>
    <x v="0"/>
    <x v="51"/>
    <x v="2"/>
    <x v="0"/>
    <x v="0"/>
  </r>
  <r>
    <n v="316310"/>
    <s v="MG"/>
    <n v="31032"/>
    <x v="192"/>
    <s v="São José da Varginha"/>
    <x v="129"/>
    <s v="São José da Varginha"/>
    <n v="316310"/>
    <x v="0"/>
    <x v="0"/>
    <x v="1"/>
    <x v="0"/>
    <x v="0"/>
  </r>
  <r>
    <n v="316320"/>
    <s v="MG"/>
    <n v="31003"/>
    <x v="171"/>
    <s v="São José do Alegre"/>
    <x v="133"/>
    <s v="São José do Alegre"/>
    <n v="316320"/>
    <x v="0"/>
    <x v="0"/>
    <x v="1"/>
    <x v="0"/>
    <x v="0"/>
  </r>
  <r>
    <n v="316330"/>
    <s v="MG"/>
    <n v="31096"/>
    <x v="176"/>
    <s v="São José do Divino"/>
    <x v="130"/>
    <s v="São José do Divino"/>
    <n v="316330"/>
    <x v="0"/>
    <x v="0"/>
    <x v="1"/>
    <x v="0"/>
    <x v="0"/>
  </r>
  <r>
    <n v="316340"/>
    <s v="MG"/>
    <n v="31060"/>
    <x v="118"/>
    <s v="São José do Goiabal"/>
    <x v="125"/>
    <s v="São José do Goiabal"/>
    <n v="316340"/>
    <x v="0"/>
    <x v="47"/>
    <x v="2"/>
    <x v="0"/>
    <x v="0"/>
  </r>
  <r>
    <n v="316350"/>
    <s v="MG"/>
    <n v="31080"/>
    <x v="177"/>
    <s v="São José do Jacuri"/>
    <x v="127"/>
    <s v="São José do Jacuri"/>
    <n v="316350"/>
    <x v="0"/>
    <x v="0"/>
    <x v="1"/>
    <x v="0"/>
    <x v="0"/>
  </r>
  <r>
    <n v="316360"/>
    <s v="MG"/>
    <n v="31059"/>
    <x v="117"/>
    <s v="São José do Mantimento"/>
    <x v="124"/>
    <s v="São José do Mantimento"/>
    <n v="316360"/>
    <x v="0"/>
    <x v="0"/>
    <x v="1"/>
    <x v="0"/>
    <x v="0"/>
  </r>
  <r>
    <n v="316370"/>
    <s v="MG"/>
    <n v="31008"/>
    <x v="126"/>
    <s v="São Lourenço"/>
    <x v="132"/>
    <s v="São Lourenço"/>
    <n v="316370"/>
    <x v="0"/>
    <x v="0"/>
    <x v="1"/>
    <x v="0"/>
    <x v="0"/>
  </r>
  <r>
    <n v="316380"/>
    <s v="MG"/>
    <n v="31061"/>
    <x v="142"/>
    <s v="São Miguel do Anta"/>
    <x v="125"/>
    <s v="São Miguel do Anta"/>
    <n v="316380"/>
    <x v="0"/>
    <x v="0"/>
    <x v="1"/>
    <x v="0"/>
    <x v="0"/>
  </r>
  <r>
    <n v="316390"/>
    <s v="MG"/>
    <n v="31002"/>
    <x v="146"/>
    <s v="São Pedro da União"/>
    <x v="135"/>
    <s v="São Pedro da União"/>
    <n v="316390"/>
    <x v="0"/>
    <x v="0"/>
    <x v="1"/>
    <x v="0"/>
    <x v="0"/>
  </r>
  <r>
    <n v="316400"/>
    <s v="MG"/>
    <n v="31060"/>
    <x v="118"/>
    <s v="São Pedro dos Ferros"/>
    <x v="125"/>
    <s v="São Pedro dos Ferros"/>
    <n v="316400"/>
    <x v="0"/>
    <x v="47"/>
    <x v="2"/>
    <x v="0"/>
    <x v="0"/>
  </r>
  <r>
    <n v="316410"/>
    <s v="MG"/>
    <n v="31080"/>
    <x v="177"/>
    <s v="São Pedro do Suaçuí"/>
    <x v="127"/>
    <s v="São Pedro do Suaçuí"/>
    <n v="316410"/>
    <x v="0"/>
    <x v="0"/>
    <x v="1"/>
    <x v="0"/>
    <x v="0"/>
  </r>
  <r>
    <n v="316420"/>
    <s v="MG"/>
    <n v="31049"/>
    <x v="169"/>
    <s v="São Romão"/>
    <x v="147"/>
    <s v="São Romão"/>
    <n v="316420"/>
    <x v="0"/>
    <x v="0"/>
    <x v="1"/>
    <x v="0"/>
    <x v="0"/>
  </r>
  <r>
    <n v="316430"/>
    <s v="MG"/>
    <n v="31093"/>
    <x v="179"/>
    <s v="São Roque de Minas"/>
    <x v="137"/>
    <s v="São Roque de Minas"/>
    <n v="316430"/>
    <x v="0"/>
    <x v="0"/>
    <x v="1"/>
    <x v="0"/>
    <x v="0"/>
  </r>
  <r>
    <n v="316440"/>
    <s v="MG"/>
    <n v="31007"/>
    <x v="165"/>
    <s v="São Sebastião da Bela Vista"/>
    <x v="133"/>
    <s v="São Sebastião da Bela Vista"/>
    <n v="316440"/>
    <x v="0"/>
    <x v="58"/>
    <x v="2"/>
    <x v="0"/>
    <x v="0"/>
  </r>
  <r>
    <n v="316443"/>
    <s v="MG"/>
    <n v="31045"/>
    <x v="138"/>
    <s v="São Sebastião da Vargem Alegre"/>
    <x v="140"/>
    <s v="São Sebastião da Vargem Alegre"/>
    <n v="316443"/>
    <x v="0"/>
    <x v="0"/>
    <x v="1"/>
    <x v="0"/>
    <x v="0"/>
  </r>
  <r>
    <n v="316447"/>
    <s v="MG"/>
    <n v="31034"/>
    <x v="164"/>
    <s v="São Sebastião do Anta"/>
    <x v="126"/>
    <s v="São Sebastião do Anta"/>
    <n v="316447"/>
    <x v="0"/>
    <x v="0"/>
    <x v="1"/>
    <x v="0"/>
    <x v="0"/>
  </r>
  <r>
    <n v="316450"/>
    <s v="MG"/>
    <n v="31081"/>
    <x v="120"/>
    <s v="São Sebastião do Maranhão"/>
    <x v="127"/>
    <s v="São Sebastião do Maranhão"/>
    <n v="316450"/>
    <x v="0"/>
    <x v="0"/>
    <x v="1"/>
    <x v="0"/>
    <x v="0"/>
  </r>
  <r>
    <n v="316460"/>
    <s v="MG"/>
    <n v="31086"/>
    <x v="144"/>
    <s v="São Sebastião do Oeste"/>
    <x v="129"/>
    <s v="São Sebastião do Oeste"/>
    <n v="316460"/>
    <x v="0"/>
    <x v="53"/>
    <x v="2"/>
    <x v="0"/>
    <x v="0"/>
  </r>
  <r>
    <n v="316470"/>
    <s v="MG"/>
    <n v="31009"/>
    <x v="202"/>
    <s v="São Sebastião do Paraíso"/>
    <x v="137"/>
    <s v="São Sebastião do Paraíso"/>
    <n v="316470"/>
    <x v="0"/>
    <x v="0"/>
    <x v="1"/>
    <x v="0"/>
    <x v="0"/>
  </r>
  <r>
    <n v="316480"/>
    <s v="MG"/>
    <n v="31021"/>
    <x v="153"/>
    <s v="São Sebastião do Rio Preto"/>
    <x v="143"/>
    <s v="São Sebastião do Rio Preto"/>
    <n v="316480"/>
    <x v="0"/>
    <x v="55"/>
    <x v="2"/>
    <x v="0"/>
    <x v="0"/>
  </r>
  <r>
    <n v="316490"/>
    <s v="MG"/>
    <n v="31008"/>
    <x v="126"/>
    <s v="São Sebastião do Rio Verde"/>
    <x v="132"/>
    <s v="São Sebastião do Rio Verde"/>
    <n v="316490"/>
    <x v="0"/>
    <x v="0"/>
    <x v="1"/>
    <x v="0"/>
    <x v="0"/>
  </r>
  <r>
    <n v="316520"/>
    <s v="MG"/>
    <n v="31010"/>
    <x v="175"/>
    <s v="São Thomé das Letras"/>
    <x v="132"/>
    <s v="São Thomé das Letras"/>
    <n v="316520"/>
    <x v="0"/>
    <x v="0"/>
    <x v="1"/>
    <x v="0"/>
    <x v="1"/>
  </r>
  <r>
    <n v="316500"/>
    <s v="MG"/>
    <n v="31015"/>
    <x v="154"/>
    <s v="São Tiago"/>
    <x v="144"/>
    <s v="São Tiago"/>
    <n v="316500"/>
    <x v="0"/>
    <x v="56"/>
    <x v="2"/>
    <x v="0"/>
    <x v="0"/>
  </r>
  <r>
    <n v="316510"/>
    <s v="MG"/>
    <n v="31009"/>
    <x v="202"/>
    <s v="São Tomás de Aquino"/>
    <x v="137"/>
    <s v="São Tomás de Aquino"/>
    <n v="316510"/>
    <x v="0"/>
    <x v="0"/>
    <x v="1"/>
    <x v="0"/>
    <x v="0"/>
  </r>
  <r>
    <n v="316530"/>
    <s v="MG"/>
    <n v="31015"/>
    <x v="154"/>
    <s v="São Vicente de Minas"/>
    <x v="144"/>
    <s v="São Vicente de Minas"/>
    <n v="316530"/>
    <x v="0"/>
    <x v="56"/>
    <x v="2"/>
    <x v="0"/>
    <x v="0"/>
  </r>
  <r>
    <n v="316540"/>
    <s v="MG"/>
    <n v="31003"/>
    <x v="171"/>
    <s v="Sapucaí-Mirim"/>
    <x v="133"/>
    <s v="Sapucaí-Mirim"/>
    <n v="316540"/>
    <x v="0"/>
    <x v="0"/>
    <x v="1"/>
    <x v="0"/>
    <x v="0"/>
  </r>
  <r>
    <n v="316550"/>
    <s v="MG"/>
    <n v="31036"/>
    <x v="132"/>
    <s v="Sardoá"/>
    <x v="127"/>
    <s v="Sardoá"/>
    <n v="316550"/>
    <x v="0"/>
    <x v="51"/>
    <x v="2"/>
    <x v="0"/>
    <x v="0"/>
  </r>
  <r>
    <n v="316553"/>
    <s v="MG"/>
    <n v="31018"/>
    <x v="195"/>
    <s v="Sarzedo"/>
    <x v="145"/>
    <s v="Sarzedo"/>
    <n v="316553"/>
    <x v="0"/>
    <x v="0"/>
    <x v="1"/>
    <x v="0"/>
    <x v="0"/>
  </r>
  <r>
    <n v="316556"/>
    <s v="MG"/>
    <n v="31060"/>
    <x v="118"/>
    <s v="Sem-Peixe"/>
    <x v="125"/>
    <s v="Sem-Peixe"/>
    <n v="316556"/>
    <x v="0"/>
    <x v="47"/>
    <x v="2"/>
    <x v="0"/>
    <x v="0"/>
  </r>
  <r>
    <n v="316557"/>
    <s v="MG"/>
    <n v="31007"/>
    <x v="165"/>
    <s v="Senador Amaral"/>
    <x v="133"/>
    <s v="Senador Amaral"/>
    <n v="316557"/>
    <x v="0"/>
    <x v="58"/>
    <x v="2"/>
    <x v="0"/>
    <x v="0"/>
  </r>
  <r>
    <n v="316560"/>
    <s v="MG"/>
    <n v="31047"/>
    <x v="160"/>
    <s v="Senador Cortes"/>
    <x v="139"/>
    <s v="Senador Cortes"/>
    <n v="316560"/>
    <x v="0"/>
    <x v="0"/>
    <x v="1"/>
    <x v="0"/>
    <x v="0"/>
  </r>
  <r>
    <n v="316570"/>
    <s v="MG"/>
    <n v="31048"/>
    <x v="170"/>
    <s v="Senador Firmino"/>
    <x v="140"/>
    <s v="Senador Firmino"/>
    <n v="316570"/>
    <x v="0"/>
    <x v="60"/>
    <x v="2"/>
    <x v="0"/>
    <x v="0"/>
  </r>
  <r>
    <n v="316580"/>
    <s v="MG"/>
    <n v="31007"/>
    <x v="165"/>
    <s v="Senador José Bento"/>
    <x v="133"/>
    <s v="Senador José Bento"/>
    <n v="316580"/>
    <x v="0"/>
    <x v="58"/>
    <x v="2"/>
    <x v="0"/>
    <x v="0"/>
  </r>
  <r>
    <n v="316590"/>
    <s v="MG"/>
    <n v="31026"/>
    <x v="182"/>
    <s v="Senador Modestino Gonçalves"/>
    <x v="138"/>
    <s v="Senador Modestino Gonçalves"/>
    <n v="316590"/>
    <x v="0"/>
    <x v="63"/>
    <x v="2"/>
    <x v="0"/>
    <x v="0"/>
  </r>
  <r>
    <n v="316600"/>
    <s v="MG"/>
    <n v="31079"/>
    <x v="181"/>
    <s v="Senhora de Oliveira"/>
    <x v="136"/>
    <s v="Senhora de Oliveira"/>
    <n v="316600"/>
    <x v="0"/>
    <x v="0"/>
    <x v="1"/>
    <x v="0"/>
    <x v="0"/>
  </r>
  <r>
    <n v="316610"/>
    <s v="MG"/>
    <n v="31020"/>
    <x v="184"/>
    <s v="Senhora do Porto"/>
    <x v="143"/>
    <s v="Senhora do Porto"/>
    <n v="316610"/>
    <x v="0"/>
    <x v="0"/>
    <x v="1"/>
    <x v="0"/>
    <x v="0"/>
  </r>
  <r>
    <n v="316620"/>
    <s v="MG"/>
    <n v="31013"/>
    <x v="130"/>
    <s v="Senhora dos Remédios"/>
    <x v="136"/>
    <s v="Senhora dos Remédios"/>
    <n v="316620"/>
    <x v="0"/>
    <x v="50"/>
    <x v="2"/>
    <x v="0"/>
    <x v="0"/>
  </r>
  <r>
    <n v="316630"/>
    <s v="MG"/>
    <n v="31060"/>
    <x v="118"/>
    <s v="Sericita"/>
    <x v="124"/>
    <s v="Sericita"/>
    <n v="316630"/>
    <x v="0"/>
    <x v="47"/>
    <x v="1"/>
    <x v="0"/>
    <x v="0"/>
  </r>
  <r>
    <n v="316640"/>
    <s v="MG"/>
    <n v="31008"/>
    <x v="126"/>
    <s v="Seritinga"/>
    <x v="132"/>
    <s v="Seritinga"/>
    <n v="316640"/>
    <x v="0"/>
    <x v="0"/>
    <x v="1"/>
    <x v="0"/>
    <x v="0"/>
  </r>
  <r>
    <n v="316650"/>
    <s v="MG"/>
    <n v="31095"/>
    <x v="134"/>
    <s v="Serra Azul de Minas"/>
    <x v="138"/>
    <s v="Serra Azul de Minas"/>
    <n v="316650"/>
    <x v="0"/>
    <x v="0"/>
    <x v="1"/>
    <x v="0"/>
    <x v="0"/>
  </r>
  <r>
    <n v="316660"/>
    <s v="MG"/>
    <n v="31028"/>
    <x v="163"/>
    <s v="Serra da Saudade"/>
    <x v="129"/>
    <s v="Serra da Saudade"/>
    <n v="316660"/>
    <x v="0"/>
    <x v="0"/>
    <x v="1"/>
    <x v="0"/>
    <x v="0"/>
  </r>
  <r>
    <n v="316670"/>
    <s v="MG"/>
    <n v="31066"/>
    <x v="183"/>
    <s v="Serra dos Aimorés"/>
    <x v="130"/>
    <s v="Serra dos Aimorés"/>
    <n v="316670"/>
    <x v="0"/>
    <x v="0"/>
    <x v="1"/>
    <x v="0"/>
    <x v="0"/>
  </r>
  <r>
    <n v="316680"/>
    <s v="MG"/>
    <n v="31057"/>
    <x v="198"/>
    <s v="Serra do Salitre"/>
    <x v="141"/>
    <s v="Serra do Salitre"/>
    <n v="316680"/>
    <x v="0"/>
    <x v="65"/>
    <x v="2"/>
    <x v="0"/>
    <x v="0"/>
  </r>
  <r>
    <n v="316690"/>
    <s v="MG"/>
    <n v="31001"/>
    <x v="129"/>
    <s v="Serrania"/>
    <x v="135"/>
    <s v="Serrania"/>
    <n v="316690"/>
    <x v="0"/>
    <x v="0"/>
    <x v="2"/>
    <x v="0"/>
    <x v="0"/>
  </r>
  <r>
    <n v="316695"/>
    <s v="MG"/>
    <n v="31052"/>
    <x v="188"/>
    <s v="Serranópolis de Minas"/>
    <x v="146"/>
    <s v="Serranópolis de Minas"/>
    <n v="316695"/>
    <x v="0"/>
    <x v="0"/>
    <x v="1"/>
    <x v="0"/>
    <x v="0"/>
  </r>
  <r>
    <n v="316700"/>
    <s v="MG"/>
    <n v="31008"/>
    <x v="126"/>
    <s v="Serranos"/>
    <x v="132"/>
    <s v="Serranos"/>
    <n v="316700"/>
    <x v="0"/>
    <x v="0"/>
    <x v="1"/>
    <x v="0"/>
    <x v="0"/>
  </r>
  <r>
    <n v="316710"/>
    <s v="MG"/>
    <n v="31095"/>
    <x v="134"/>
    <s v="Serro"/>
    <x v="138"/>
    <s v="Serro"/>
    <n v="316710"/>
    <x v="0"/>
    <x v="0"/>
    <x v="1"/>
    <x v="0"/>
    <x v="0"/>
  </r>
  <r>
    <n v="316720"/>
    <s v="MG"/>
    <n v="31024"/>
    <x v="116"/>
    <s v="Sete Lagoas"/>
    <x v="123"/>
    <s v="Sete Lagoas"/>
    <n v="316720"/>
    <x v="0"/>
    <x v="46"/>
    <x v="2"/>
    <x v="0"/>
    <x v="0"/>
  </r>
  <r>
    <n v="316555"/>
    <s v="MG"/>
    <n v="31099"/>
    <x v="136"/>
    <s v="Setubinha"/>
    <x v="130"/>
    <s v="Setubinha"/>
    <n v="316555"/>
    <x v="0"/>
    <x v="0"/>
    <x v="2"/>
    <x v="0"/>
    <x v="0"/>
  </r>
  <r>
    <n v="316730"/>
    <s v="MG"/>
    <n v="31048"/>
    <x v="170"/>
    <s v="Silveirânia"/>
    <x v="140"/>
    <s v="Silveirânia"/>
    <n v="316730"/>
    <x v="0"/>
    <x v="60"/>
    <x v="2"/>
    <x v="0"/>
    <x v="0"/>
  </r>
  <r>
    <n v="316740"/>
    <s v="MG"/>
    <n v="31007"/>
    <x v="165"/>
    <s v="Silvianópolis"/>
    <x v="133"/>
    <s v="Silvianópolis"/>
    <n v="316740"/>
    <x v="0"/>
    <x v="58"/>
    <x v="2"/>
    <x v="0"/>
    <x v="0"/>
  </r>
  <r>
    <n v="316750"/>
    <s v="MG"/>
    <n v="31097"/>
    <x v="156"/>
    <s v="Simão Pereira"/>
    <x v="139"/>
    <s v="Simão Pereira"/>
    <n v="316750"/>
    <x v="0"/>
    <x v="57"/>
    <x v="2"/>
    <x v="0"/>
    <x v="0"/>
  </r>
  <r>
    <n v="316760"/>
    <s v="MG"/>
    <n v="31059"/>
    <x v="117"/>
    <s v="Simonésia"/>
    <x v="124"/>
    <s v="Simonésia"/>
    <n v="316760"/>
    <x v="0"/>
    <x v="0"/>
    <x v="1"/>
    <x v="0"/>
    <x v="0"/>
  </r>
  <r>
    <n v="316770"/>
    <s v="MG"/>
    <n v="31036"/>
    <x v="132"/>
    <s v="Sobrália"/>
    <x v="127"/>
    <s v="Sobrália"/>
    <n v="316770"/>
    <x v="0"/>
    <x v="51"/>
    <x v="2"/>
    <x v="0"/>
    <x v="0"/>
  </r>
  <r>
    <n v="316780"/>
    <s v="MG"/>
    <n v="31008"/>
    <x v="126"/>
    <s v="Soledade de Minas"/>
    <x v="132"/>
    <s v="Soledade de Minas"/>
    <n v="316780"/>
    <x v="0"/>
    <x v="0"/>
    <x v="1"/>
    <x v="0"/>
    <x v="0"/>
  </r>
  <r>
    <n v="316790"/>
    <s v="MG"/>
    <n v="31048"/>
    <x v="170"/>
    <s v="Tabuleiro"/>
    <x v="140"/>
    <s v="Tabuleiro"/>
    <n v="316790"/>
    <x v="0"/>
    <x v="60"/>
    <x v="2"/>
    <x v="0"/>
    <x v="0"/>
  </r>
  <r>
    <n v="316800"/>
    <s v="MG"/>
    <n v="31085"/>
    <x v="158"/>
    <s v="Taiobeiras"/>
    <x v="146"/>
    <s v="Taiobeiras"/>
    <n v="316800"/>
    <x v="0"/>
    <x v="0"/>
    <x v="1"/>
    <x v="0"/>
    <x v="0"/>
  </r>
  <r>
    <n v="316805"/>
    <s v="MG"/>
    <n v="31059"/>
    <x v="117"/>
    <s v="Taparuba"/>
    <x v="124"/>
    <s v="Taparuba"/>
    <n v="316805"/>
    <x v="0"/>
    <x v="0"/>
    <x v="1"/>
    <x v="0"/>
    <x v="0"/>
  </r>
  <r>
    <n v="316810"/>
    <s v="MG"/>
    <n v="31070"/>
    <x v="145"/>
    <s v="Tapira"/>
    <x v="128"/>
    <s v="Tapira"/>
    <n v="316810"/>
    <x v="0"/>
    <x v="0"/>
    <x v="1"/>
    <x v="0"/>
    <x v="0"/>
  </r>
  <r>
    <n v="316820"/>
    <s v="MG"/>
    <n v="31030"/>
    <x v="152"/>
    <s v="Tapiraí"/>
    <x v="129"/>
    <s v="Tapiraí"/>
    <n v="316820"/>
    <x v="0"/>
    <x v="0"/>
    <x v="1"/>
    <x v="0"/>
    <x v="0"/>
  </r>
  <r>
    <n v="316830"/>
    <s v="MG"/>
    <n v="31016"/>
    <x v="157"/>
    <s v="Taquaraçu de Minas"/>
    <x v="145"/>
    <s v="Taquaraçu de Minas"/>
    <n v="316830"/>
    <x v="0"/>
    <x v="0"/>
    <x v="2"/>
    <x v="0"/>
    <x v="0"/>
  </r>
  <r>
    <n v="316840"/>
    <s v="MG"/>
    <n v="31036"/>
    <x v="132"/>
    <s v="Tarumirim"/>
    <x v="127"/>
    <s v="Tarumirim"/>
    <n v="316840"/>
    <x v="0"/>
    <x v="51"/>
    <x v="2"/>
    <x v="0"/>
    <x v="0"/>
  </r>
  <r>
    <n v="316850"/>
    <s v="MG"/>
    <n v="31061"/>
    <x v="142"/>
    <s v="Teixeiras"/>
    <x v="125"/>
    <s v="Teixeiras"/>
    <n v="316850"/>
    <x v="0"/>
    <x v="0"/>
    <x v="1"/>
    <x v="0"/>
    <x v="0"/>
  </r>
  <r>
    <n v="316860"/>
    <s v="MG"/>
    <n v="31099"/>
    <x v="136"/>
    <s v="Teófilo Otoni"/>
    <x v="130"/>
    <s v="Teófilo Otoni"/>
    <n v="316860"/>
    <x v="0"/>
    <x v="0"/>
    <x v="2"/>
    <x v="0"/>
    <x v="0"/>
  </r>
  <r>
    <n v="316870"/>
    <s v="MG"/>
    <n v="31035"/>
    <x v="137"/>
    <s v="Timóteo"/>
    <x v="126"/>
    <s v="Timóteo"/>
    <n v="316870"/>
    <x v="0"/>
    <x v="0"/>
    <x v="2"/>
    <x v="0"/>
    <x v="0"/>
  </r>
  <r>
    <n v="316880"/>
    <s v="MG"/>
    <n v="31015"/>
    <x v="154"/>
    <s v="Tiradentes"/>
    <x v="144"/>
    <s v="Tiradentes"/>
    <n v="316880"/>
    <x v="0"/>
    <x v="56"/>
    <x v="2"/>
    <x v="0"/>
    <x v="0"/>
  </r>
  <r>
    <n v="316890"/>
    <s v="MG"/>
    <n v="31082"/>
    <x v="143"/>
    <s v="Tiros"/>
    <x v="141"/>
    <s v="Tiros"/>
    <n v="316890"/>
    <x v="0"/>
    <x v="0"/>
    <x v="1"/>
    <x v="0"/>
    <x v="0"/>
  </r>
  <r>
    <n v="316900"/>
    <s v="MG"/>
    <n v="31048"/>
    <x v="170"/>
    <s v="Tocantins"/>
    <x v="140"/>
    <s v="Tocantins"/>
    <n v="316900"/>
    <x v="0"/>
    <x v="60"/>
    <x v="2"/>
    <x v="0"/>
    <x v="0"/>
  </r>
  <r>
    <n v="316905"/>
    <s v="MG"/>
    <n v="31007"/>
    <x v="165"/>
    <s v="Tocos do Moji"/>
    <x v="133"/>
    <s v="Tocos do Moji"/>
    <n v="316905"/>
    <x v="0"/>
    <x v="58"/>
    <x v="2"/>
    <x v="1"/>
    <x v="0"/>
  </r>
  <r>
    <n v="316910"/>
    <s v="MG"/>
    <n v="31007"/>
    <x v="165"/>
    <s v="Toledo"/>
    <x v="133"/>
    <s v="Toledo"/>
    <n v="316910"/>
    <x v="0"/>
    <x v="58"/>
    <x v="2"/>
    <x v="0"/>
    <x v="1"/>
  </r>
  <r>
    <n v="316920"/>
    <s v="MG"/>
    <n v="31042"/>
    <x v="174"/>
    <s v="Tombos"/>
    <x v="124"/>
    <s v="Tombos"/>
    <n v="316920"/>
    <x v="0"/>
    <x v="0"/>
    <x v="1"/>
    <x v="0"/>
    <x v="0"/>
  </r>
  <r>
    <n v="316930"/>
    <s v="MG"/>
    <n v="31010"/>
    <x v="175"/>
    <s v="Três Corações"/>
    <x v="132"/>
    <s v="Três Corações"/>
    <n v="316930"/>
    <x v="0"/>
    <x v="0"/>
    <x v="1"/>
    <x v="0"/>
    <x v="0"/>
  </r>
  <r>
    <n v="316935"/>
    <s v="MG"/>
    <n v="31019"/>
    <x v="151"/>
    <s v="Três Marias"/>
    <x v="123"/>
    <s v="Três Marias"/>
    <n v="316935"/>
    <x v="0"/>
    <x v="0"/>
    <x v="1"/>
    <x v="0"/>
    <x v="0"/>
  </r>
  <r>
    <n v="316940"/>
    <s v="MG"/>
    <n v="31011"/>
    <x v="161"/>
    <s v="Três Pontas"/>
    <x v="132"/>
    <s v="Três Pontas"/>
    <n v="316940"/>
    <x v="0"/>
    <x v="0"/>
    <x v="1"/>
    <x v="0"/>
    <x v="0"/>
  </r>
  <r>
    <n v="316950"/>
    <s v="MG"/>
    <n v="31036"/>
    <x v="132"/>
    <s v="Tumiritinga"/>
    <x v="127"/>
    <s v="Tumiritinga"/>
    <n v="316950"/>
    <x v="0"/>
    <x v="51"/>
    <x v="2"/>
    <x v="0"/>
    <x v="0"/>
  </r>
  <r>
    <n v="316960"/>
    <s v="MG"/>
    <n v="31075"/>
    <x v="141"/>
    <s v="Tupaciguara"/>
    <x v="122"/>
    <s v="Tupaciguara"/>
    <n v="316960"/>
    <x v="0"/>
    <x v="0"/>
    <x v="2"/>
    <x v="0"/>
    <x v="0"/>
  </r>
  <r>
    <n v="316970"/>
    <s v="MG"/>
    <n v="31027"/>
    <x v="149"/>
    <s v="Turmalina"/>
    <x v="138"/>
    <s v="Turmalina"/>
    <n v="316970"/>
    <x v="0"/>
    <x v="0"/>
    <x v="1"/>
    <x v="0"/>
    <x v="0"/>
  </r>
  <r>
    <n v="316980"/>
    <s v="MG"/>
    <n v="31007"/>
    <x v="165"/>
    <s v="Turvolândia"/>
    <x v="133"/>
    <s v="Turvolândia"/>
    <n v="316980"/>
    <x v="0"/>
    <x v="58"/>
    <x v="2"/>
    <x v="0"/>
    <x v="0"/>
  </r>
  <r>
    <n v="316990"/>
    <s v="MG"/>
    <n v="31048"/>
    <x v="170"/>
    <s v="Ubá"/>
    <x v="140"/>
    <s v="Ubá"/>
    <n v="316990"/>
    <x v="0"/>
    <x v="60"/>
    <x v="2"/>
    <x v="0"/>
    <x v="0"/>
  </r>
  <r>
    <n v="317000"/>
    <s v="MG"/>
    <n v="31049"/>
    <x v="169"/>
    <s v="Ubaí"/>
    <x v="147"/>
    <s v="Ubaí"/>
    <n v="317000"/>
    <x v="0"/>
    <x v="0"/>
    <x v="1"/>
    <x v="0"/>
    <x v="0"/>
  </r>
  <r>
    <n v="317005"/>
    <s v="MG"/>
    <n v="31034"/>
    <x v="164"/>
    <s v="Ubaporanga"/>
    <x v="126"/>
    <s v="Ubaporanga"/>
    <n v="317005"/>
    <x v="0"/>
    <x v="0"/>
    <x v="1"/>
    <x v="0"/>
    <x v="0"/>
  </r>
  <r>
    <n v="317010"/>
    <s v="MG"/>
    <n v="31072"/>
    <x v="121"/>
    <s v="Uberaba"/>
    <x v="128"/>
    <s v="Uberaba"/>
    <n v="317010"/>
    <x v="0"/>
    <x v="48"/>
    <x v="2"/>
    <x v="0"/>
    <x v="0"/>
  </r>
  <r>
    <n v="317020"/>
    <s v="MG"/>
    <n v="31075"/>
    <x v="141"/>
    <s v="Uberlândia"/>
    <x v="122"/>
    <s v="Uberlândia"/>
    <n v="317020"/>
    <x v="0"/>
    <x v="0"/>
    <x v="2"/>
    <x v="0"/>
    <x v="0"/>
  </r>
  <r>
    <n v="317030"/>
    <s v="MG"/>
    <n v="31062"/>
    <x v="123"/>
    <s v="Umburatiba"/>
    <x v="130"/>
    <s v="Umburatiba"/>
    <n v="317030"/>
    <x v="0"/>
    <x v="0"/>
    <x v="1"/>
    <x v="0"/>
    <x v="0"/>
  </r>
  <r>
    <n v="317040"/>
    <s v="MG"/>
    <n v="31058"/>
    <x v="150"/>
    <s v="Unaí"/>
    <x v="142"/>
    <s v="Unaí"/>
    <n v="317040"/>
    <x v="0"/>
    <x v="54"/>
    <x v="2"/>
    <x v="0"/>
    <x v="0"/>
  </r>
  <r>
    <n v="317043"/>
    <s v="MG"/>
    <n v="31071"/>
    <x v="186"/>
    <s v="União de Minas"/>
    <x v="128"/>
    <s v="União de Minas"/>
    <n v="317043"/>
    <x v="0"/>
    <x v="0"/>
    <x v="1"/>
    <x v="0"/>
    <x v="0"/>
  </r>
  <r>
    <n v="317047"/>
    <s v="MG"/>
    <n v="31058"/>
    <x v="150"/>
    <s v="Uruana de Minas"/>
    <x v="142"/>
    <s v="Uruana de Minas"/>
    <n v="317047"/>
    <x v="0"/>
    <x v="54"/>
    <x v="2"/>
    <x v="0"/>
    <x v="0"/>
  </r>
  <r>
    <n v="317050"/>
    <s v="MG"/>
    <n v="31060"/>
    <x v="118"/>
    <s v="Urucânia"/>
    <x v="125"/>
    <s v="Urucânia"/>
    <n v="317050"/>
    <x v="0"/>
    <x v="47"/>
    <x v="2"/>
    <x v="0"/>
    <x v="0"/>
  </r>
  <r>
    <n v="317052"/>
    <s v="MG"/>
    <n v="31049"/>
    <x v="169"/>
    <s v="Urucuia"/>
    <x v="147"/>
    <s v="Urucuia"/>
    <n v="317052"/>
    <x v="0"/>
    <x v="0"/>
    <x v="1"/>
    <x v="0"/>
    <x v="0"/>
  </r>
  <r>
    <n v="317057"/>
    <s v="MG"/>
    <n v="31034"/>
    <x v="164"/>
    <s v="Vargem Alegre"/>
    <x v="126"/>
    <s v="Vargem Alegre"/>
    <n v="317057"/>
    <x v="0"/>
    <x v="0"/>
    <x v="1"/>
    <x v="0"/>
    <x v="0"/>
  </r>
  <r>
    <n v="317060"/>
    <s v="MG"/>
    <n v="31093"/>
    <x v="179"/>
    <s v="Vargem Bonita"/>
    <x v="137"/>
    <s v="Vargem Bonita"/>
    <n v="317060"/>
    <x v="0"/>
    <x v="0"/>
    <x v="1"/>
    <x v="0"/>
    <x v="0"/>
  </r>
  <r>
    <n v="317065"/>
    <s v="MG"/>
    <n v="31085"/>
    <x v="158"/>
    <s v="Vargem Grande do Rio Pardo"/>
    <x v="146"/>
    <s v="Vargem Grande do Rio Pardo"/>
    <n v="317065"/>
    <x v="0"/>
    <x v="0"/>
    <x v="1"/>
    <x v="0"/>
    <x v="0"/>
  </r>
  <r>
    <n v="317070"/>
    <s v="MG"/>
    <n v="31012"/>
    <x v="197"/>
    <s v="Varginha"/>
    <x v="132"/>
    <s v="Varginha"/>
    <n v="317070"/>
    <x v="0"/>
    <x v="64"/>
    <x v="2"/>
    <x v="0"/>
    <x v="0"/>
  </r>
  <r>
    <n v="317075"/>
    <s v="MG"/>
    <n v="31057"/>
    <x v="198"/>
    <s v="Varjão de Minas"/>
    <x v="141"/>
    <s v="Varjão de Minas"/>
    <n v="317075"/>
    <x v="0"/>
    <x v="65"/>
    <x v="2"/>
    <x v="0"/>
    <x v="0"/>
  </r>
  <r>
    <n v="317080"/>
    <s v="MG"/>
    <n v="31055"/>
    <x v="172"/>
    <s v="Várzea da Palma"/>
    <x v="148"/>
    <s v="Várzea da Palma"/>
    <n v="317080"/>
    <x v="0"/>
    <x v="61"/>
    <x v="2"/>
    <x v="0"/>
    <x v="0"/>
  </r>
  <r>
    <n v="317090"/>
    <s v="MG"/>
    <n v="31049"/>
    <x v="169"/>
    <s v="Varzelândia"/>
    <x v="147"/>
    <s v="Varzelândia"/>
    <n v="317090"/>
    <x v="0"/>
    <x v="0"/>
    <x v="1"/>
    <x v="0"/>
    <x v="0"/>
  </r>
  <r>
    <n v="317100"/>
    <s v="MG"/>
    <n v="31057"/>
    <x v="198"/>
    <s v="Vazante"/>
    <x v="141"/>
    <s v="Vazante"/>
    <n v="317100"/>
    <x v="0"/>
    <x v="65"/>
    <x v="2"/>
    <x v="0"/>
    <x v="0"/>
  </r>
  <r>
    <n v="317103"/>
    <s v="MG"/>
    <n v="31052"/>
    <x v="188"/>
    <s v="Verdelândia"/>
    <x v="146"/>
    <s v="Verdelândia"/>
    <n v="317103"/>
    <x v="0"/>
    <x v="0"/>
    <x v="1"/>
    <x v="0"/>
    <x v="0"/>
  </r>
  <r>
    <n v="317107"/>
    <s v="MG"/>
    <n v="31027"/>
    <x v="149"/>
    <s v="Veredinha"/>
    <x v="138"/>
    <s v="Veredinha"/>
    <n v="317107"/>
    <x v="0"/>
    <x v="0"/>
    <x v="1"/>
    <x v="0"/>
    <x v="0"/>
  </r>
  <r>
    <n v="317110"/>
    <s v="MG"/>
    <n v="31072"/>
    <x v="121"/>
    <s v="Veríssimo"/>
    <x v="128"/>
    <s v="Veríssimo"/>
    <n v="317110"/>
    <x v="0"/>
    <x v="48"/>
    <x v="2"/>
    <x v="0"/>
    <x v="0"/>
  </r>
  <r>
    <n v="317115"/>
    <s v="MG"/>
    <n v="31034"/>
    <x v="164"/>
    <s v="Vermelho Novo"/>
    <x v="126"/>
    <s v="Vermelho Novo"/>
    <n v="317115"/>
    <x v="0"/>
    <x v="0"/>
    <x v="1"/>
    <x v="0"/>
    <x v="0"/>
  </r>
  <r>
    <n v="317120"/>
    <s v="MG"/>
    <n v="31025"/>
    <x v="193"/>
    <s v="Vespasiano"/>
    <x v="145"/>
    <s v="Vespasiano"/>
    <n v="317120"/>
    <x v="0"/>
    <x v="0"/>
    <x v="1"/>
    <x v="0"/>
    <x v="0"/>
  </r>
  <r>
    <n v="317130"/>
    <s v="MG"/>
    <n v="31061"/>
    <x v="142"/>
    <s v="Viçosa"/>
    <x v="125"/>
    <s v="Viçosa"/>
    <n v="317130"/>
    <x v="0"/>
    <x v="0"/>
    <x v="1"/>
    <x v="0"/>
    <x v="0"/>
  </r>
  <r>
    <n v="317140"/>
    <s v="MG"/>
    <n v="31045"/>
    <x v="138"/>
    <s v="Vieiras"/>
    <x v="140"/>
    <s v="Vieiras"/>
    <n v="317140"/>
    <x v="0"/>
    <x v="0"/>
    <x v="1"/>
    <x v="0"/>
    <x v="0"/>
  </r>
  <r>
    <n v="317160"/>
    <s v="MG"/>
    <n v="31064"/>
    <x v="140"/>
    <s v="Virgem da Lapa"/>
    <x v="138"/>
    <s v="Virgem da Lapa"/>
    <n v="317160"/>
    <x v="0"/>
    <x v="0"/>
    <x v="1"/>
    <x v="0"/>
    <x v="0"/>
  </r>
  <r>
    <n v="317170"/>
    <s v="MG"/>
    <n v="31008"/>
    <x v="126"/>
    <s v="Virgínia"/>
    <x v="132"/>
    <s v="Virgínia"/>
    <n v="317170"/>
    <x v="0"/>
    <x v="0"/>
    <x v="1"/>
    <x v="0"/>
    <x v="0"/>
  </r>
  <r>
    <n v="317180"/>
    <s v="MG"/>
    <n v="31020"/>
    <x v="184"/>
    <s v="Virginópolis"/>
    <x v="143"/>
    <s v="Virginópolis"/>
    <n v="317180"/>
    <x v="0"/>
    <x v="0"/>
    <x v="1"/>
    <x v="0"/>
    <x v="0"/>
  </r>
  <r>
    <n v="317190"/>
    <s v="MG"/>
    <n v="31036"/>
    <x v="132"/>
    <s v="Virgolândia"/>
    <x v="127"/>
    <s v="Virgolândia"/>
    <n v="317190"/>
    <x v="0"/>
    <x v="51"/>
    <x v="2"/>
    <x v="0"/>
    <x v="0"/>
  </r>
  <r>
    <n v="317200"/>
    <s v="MG"/>
    <n v="31048"/>
    <x v="170"/>
    <s v="Visconde do Rio Branco"/>
    <x v="140"/>
    <s v="Visconde do Rio Branco"/>
    <n v="317200"/>
    <x v="0"/>
    <x v="60"/>
    <x v="2"/>
    <x v="0"/>
    <x v="0"/>
  </r>
  <r>
    <n v="317210"/>
    <s v="MG"/>
    <n v="31041"/>
    <x v="128"/>
    <s v="Volta Grande"/>
    <x v="134"/>
    <s v="Volta Grande"/>
    <n v="317210"/>
    <x v="0"/>
    <x v="0"/>
    <x v="1"/>
    <x v="0"/>
    <x v="0"/>
  </r>
  <r>
    <n v="317220"/>
    <s v="MG"/>
    <n v="31003"/>
    <x v="171"/>
    <s v="Wenceslau Braz"/>
    <x v="133"/>
    <s v="Wenceslau Braz"/>
    <n v="317220"/>
    <x v="0"/>
    <x v="0"/>
    <x v="1"/>
    <x v="0"/>
    <x v="0"/>
  </r>
  <r>
    <n v="500020"/>
    <s v="MS"/>
    <n v="50004"/>
    <x v="204"/>
    <s v="Água Clara"/>
    <x v="150"/>
    <s v="Água Clara"/>
    <n v="500020"/>
    <x v="0"/>
    <x v="0"/>
    <x v="1"/>
    <x v="0"/>
    <x v="0"/>
  </r>
  <r>
    <n v="500025"/>
    <s v="MS"/>
    <n v="50001"/>
    <x v="205"/>
    <s v="Alcinópolis"/>
    <x v="151"/>
    <s v="Alcinópolis"/>
    <n v="500025"/>
    <x v="0"/>
    <x v="0"/>
    <x v="1"/>
    <x v="0"/>
    <x v="0"/>
  </r>
  <r>
    <n v="500060"/>
    <s v="MS"/>
    <n v="50003"/>
    <x v="206"/>
    <s v="Amambai"/>
    <x v="152"/>
    <s v="Amambai"/>
    <n v="500060"/>
    <x v="0"/>
    <x v="0"/>
    <x v="1"/>
    <x v="0"/>
    <x v="0"/>
  </r>
  <r>
    <n v="500070"/>
    <s v="MS"/>
    <n v="50001"/>
    <x v="205"/>
    <s v="Anastácio"/>
    <x v="153"/>
    <s v="Anastácio"/>
    <n v="500070"/>
    <x v="0"/>
    <x v="0"/>
    <x v="1"/>
    <x v="0"/>
    <x v="0"/>
  </r>
  <r>
    <n v="500080"/>
    <s v="MS"/>
    <n v="50003"/>
    <x v="206"/>
    <s v="Anaurilândia"/>
    <x v="154"/>
    <s v="Anaurilândia"/>
    <n v="500080"/>
    <x v="0"/>
    <x v="0"/>
    <x v="1"/>
    <x v="1"/>
    <x v="0"/>
  </r>
  <r>
    <n v="500085"/>
    <s v="MS"/>
    <n v="50003"/>
    <x v="206"/>
    <s v="Angélica"/>
    <x v="154"/>
    <s v="Angélica"/>
    <n v="500085"/>
    <x v="0"/>
    <x v="0"/>
    <x v="1"/>
    <x v="2"/>
    <x v="1"/>
  </r>
  <r>
    <n v="500090"/>
    <s v="MS"/>
    <n v="50003"/>
    <x v="206"/>
    <s v="Antônio João"/>
    <x v="152"/>
    <s v="Antônio João"/>
    <n v="500090"/>
    <x v="0"/>
    <x v="0"/>
    <x v="1"/>
    <x v="0"/>
    <x v="0"/>
  </r>
  <r>
    <n v="500100"/>
    <s v="MS"/>
    <n v="50004"/>
    <x v="204"/>
    <s v="Aparecida do Taboado"/>
    <x v="155"/>
    <s v="Aparecida do Taboado"/>
    <n v="500100"/>
    <x v="0"/>
    <x v="0"/>
    <x v="1"/>
    <x v="0"/>
    <x v="0"/>
  </r>
  <r>
    <n v="500110"/>
    <s v="MS"/>
    <n v="50001"/>
    <x v="205"/>
    <s v="Aquidauana"/>
    <x v="153"/>
    <s v="Aquidauana"/>
    <n v="500110"/>
    <x v="0"/>
    <x v="0"/>
    <x v="1"/>
    <x v="0"/>
    <x v="0"/>
  </r>
  <r>
    <n v="500124"/>
    <s v="MS"/>
    <n v="50003"/>
    <x v="206"/>
    <s v="Aral Moreira"/>
    <x v="152"/>
    <s v="Aral Moreira"/>
    <n v="500124"/>
    <x v="0"/>
    <x v="0"/>
    <x v="1"/>
    <x v="0"/>
    <x v="0"/>
  </r>
  <r>
    <n v="500150"/>
    <s v="MS"/>
    <n v="50001"/>
    <x v="205"/>
    <s v="Bandeirantes"/>
    <x v="156"/>
    <s v="Bandeirantes"/>
    <n v="500150"/>
    <x v="0"/>
    <x v="0"/>
    <x v="1"/>
    <x v="0"/>
    <x v="0"/>
  </r>
  <r>
    <n v="500190"/>
    <s v="MS"/>
    <n v="50004"/>
    <x v="204"/>
    <s v="Bataguassu"/>
    <x v="150"/>
    <s v="Bataguassu"/>
    <n v="500190"/>
    <x v="0"/>
    <x v="0"/>
    <x v="1"/>
    <x v="0"/>
    <x v="0"/>
  </r>
  <r>
    <n v="500200"/>
    <s v="MS"/>
    <n v="50003"/>
    <x v="206"/>
    <s v="Batayporã"/>
    <x v="154"/>
    <s v="Batayporã"/>
    <n v="500200"/>
    <x v="0"/>
    <x v="0"/>
    <x v="1"/>
    <x v="0"/>
    <x v="0"/>
  </r>
  <r>
    <n v="500210"/>
    <s v="MS"/>
    <n v="50001"/>
    <x v="205"/>
    <s v="Bela Vista"/>
    <x v="157"/>
    <s v="Bela Vista"/>
    <n v="500210"/>
    <x v="0"/>
    <x v="0"/>
    <x v="1"/>
    <x v="2"/>
    <x v="0"/>
  </r>
  <r>
    <n v="500215"/>
    <s v="MS"/>
    <n v="50001"/>
    <x v="205"/>
    <s v="Bodoquena"/>
    <x v="153"/>
    <s v="Bodoquena"/>
    <n v="500215"/>
    <x v="0"/>
    <x v="0"/>
    <x v="1"/>
    <x v="2"/>
    <x v="0"/>
  </r>
  <r>
    <n v="500220"/>
    <s v="MS"/>
    <n v="50001"/>
    <x v="205"/>
    <s v="Bonito"/>
    <x v="157"/>
    <s v="Bonito"/>
    <n v="500220"/>
    <x v="0"/>
    <x v="0"/>
    <x v="1"/>
    <x v="0"/>
    <x v="0"/>
  </r>
  <r>
    <n v="500230"/>
    <s v="MS"/>
    <n v="50004"/>
    <x v="204"/>
    <s v="Brasilândia"/>
    <x v="150"/>
    <s v="Brasilândia"/>
    <n v="500230"/>
    <x v="0"/>
    <x v="0"/>
    <x v="1"/>
    <x v="0"/>
    <x v="0"/>
  </r>
  <r>
    <n v="500240"/>
    <s v="MS"/>
    <n v="50003"/>
    <x v="206"/>
    <s v="Caarapó"/>
    <x v="158"/>
    <s v="Caarapó"/>
    <n v="500240"/>
    <x v="0"/>
    <x v="0"/>
    <x v="1"/>
    <x v="0"/>
    <x v="0"/>
  </r>
  <r>
    <n v="500260"/>
    <s v="MS"/>
    <n v="50001"/>
    <x v="205"/>
    <s v="Camapuã"/>
    <x v="156"/>
    <s v="Camapuã"/>
    <n v="500260"/>
    <x v="0"/>
    <x v="0"/>
    <x v="1"/>
    <x v="1"/>
    <x v="0"/>
  </r>
  <r>
    <n v="500270"/>
    <s v="MS"/>
    <n v="50001"/>
    <x v="205"/>
    <s v="Campo Grande"/>
    <x v="156"/>
    <s v="Campo Grande"/>
    <n v="500270"/>
    <x v="0"/>
    <x v="0"/>
    <x v="1"/>
    <x v="2"/>
    <x v="1"/>
  </r>
  <r>
    <n v="500280"/>
    <s v="MS"/>
    <n v="50001"/>
    <x v="205"/>
    <s v="Caracol"/>
    <x v="157"/>
    <s v="Caracol"/>
    <n v="500280"/>
    <x v="0"/>
    <x v="0"/>
    <x v="1"/>
    <x v="0"/>
    <x v="0"/>
  </r>
  <r>
    <n v="500290"/>
    <s v="MS"/>
    <n v="50004"/>
    <x v="204"/>
    <s v="Cassilândia"/>
    <x v="155"/>
    <s v="Cassilândia"/>
    <n v="500290"/>
    <x v="0"/>
    <x v="0"/>
    <x v="1"/>
    <x v="0"/>
    <x v="0"/>
  </r>
  <r>
    <n v="500295"/>
    <s v="MS"/>
    <n v="50001"/>
    <x v="205"/>
    <s v="Chapadão do Sul"/>
    <x v="155"/>
    <s v="Chapadão do Sul"/>
    <n v="500295"/>
    <x v="0"/>
    <x v="0"/>
    <x v="1"/>
    <x v="2"/>
    <x v="1"/>
  </r>
  <r>
    <n v="500310"/>
    <s v="MS"/>
    <n v="50001"/>
    <x v="205"/>
    <s v="Corguinho"/>
    <x v="156"/>
    <s v="Corguinho"/>
    <n v="500310"/>
    <x v="0"/>
    <x v="0"/>
    <x v="1"/>
    <x v="0"/>
    <x v="0"/>
  </r>
  <r>
    <n v="500315"/>
    <s v="MS"/>
    <n v="50003"/>
    <x v="206"/>
    <s v="Coronel Sapucaia"/>
    <x v="152"/>
    <s v="Coronel Sapucaia"/>
    <n v="500315"/>
    <x v="0"/>
    <x v="0"/>
    <x v="1"/>
    <x v="0"/>
    <x v="0"/>
  </r>
  <r>
    <n v="500320"/>
    <s v="MS"/>
    <n v="50002"/>
    <x v="207"/>
    <s v="Corumbá"/>
    <x v="159"/>
    <s v="Corumbá"/>
    <n v="500320"/>
    <x v="0"/>
    <x v="0"/>
    <x v="1"/>
    <x v="0"/>
    <x v="0"/>
  </r>
  <r>
    <n v="500325"/>
    <s v="MS"/>
    <n v="50001"/>
    <x v="205"/>
    <s v="Costa Rica"/>
    <x v="155"/>
    <s v="Costa Rica"/>
    <n v="500325"/>
    <x v="0"/>
    <x v="0"/>
    <x v="1"/>
    <x v="2"/>
    <x v="0"/>
  </r>
  <r>
    <n v="500330"/>
    <s v="MS"/>
    <n v="50001"/>
    <x v="205"/>
    <s v="Coxim"/>
    <x v="151"/>
    <s v="Coxim"/>
    <n v="500330"/>
    <x v="0"/>
    <x v="0"/>
    <x v="1"/>
    <x v="0"/>
    <x v="0"/>
  </r>
  <r>
    <n v="500345"/>
    <s v="MS"/>
    <n v="50003"/>
    <x v="206"/>
    <s v="Deodápolis"/>
    <x v="160"/>
    <s v="Deodápolis"/>
    <n v="500345"/>
    <x v="0"/>
    <x v="0"/>
    <x v="1"/>
    <x v="0"/>
    <x v="0"/>
  </r>
  <r>
    <n v="500348"/>
    <s v="MS"/>
    <n v="50001"/>
    <x v="205"/>
    <s v="Dois Irmãos do Buriti"/>
    <x v="153"/>
    <s v="Dois Irmãos do Buriti"/>
    <n v="500348"/>
    <x v="0"/>
    <x v="0"/>
    <x v="1"/>
    <x v="0"/>
    <x v="0"/>
  </r>
  <r>
    <n v="500350"/>
    <s v="MS"/>
    <n v="50003"/>
    <x v="206"/>
    <s v="Douradina"/>
    <x v="158"/>
    <s v="Douradina"/>
    <n v="500350"/>
    <x v="0"/>
    <x v="0"/>
    <x v="1"/>
    <x v="1"/>
    <x v="0"/>
  </r>
  <r>
    <n v="500370"/>
    <s v="MS"/>
    <n v="50003"/>
    <x v="206"/>
    <s v="Dourados"/>
    <x v="158"/>
    <s v="Dourados"/>
    <n v="500370"/>
    <x v="0"/>
    <x v="0"/>
    <x v="1"/>
    <x v="2"/>
    <x v="1"/>
  </r>
  <r>
    <n v="500375"/>
    <s v="MS"/>
    <n v="50003"/>
    <x v="206"/>
    <s v="Eldorado"/>
    <x v="161"/>
    <s v="Eldorado"/>
    <n v="500375"/>
    <x v="0"/>
    <x v="0"/>
    <x v="1"/>
    <x v="2"/>
    <x v="0"/>
  </r>
  <r>
    <n v="500380"/>
    <s v="MS"/>
    <n v="50003"/>
    <x v="206"/>
    <s v="Fátima do Sul"/>
    <x v="160"/>
    <s v="Fátima do Sul"/>
    <n v="500380"/>
    <x v="0"/>
    <x v="0"/>
    <x v="1"/>
    <x v="0"/>
    <x v="0"/>
  </r>
  <r>
    <n v="500390"/>
    <s v="MS"/>
    <n v="50001"/>
    <x v="205"/>
    <s v="Figueirão"/>
    <x v="156"/>
    <s v="Figueirão"/>
    <n v="500390"/>
    <x v="0"/>
    <x v="0"/>
    <x v="1"/>
    <x v="0"/>
    <x v="0"/>
  </r>
  <r>
    <n v="500400"/>
    <s v="MS"/>
    <n v="50003"/>
    <x v="206"/>
    <s v="Glória de Dourados"/>
    <x v="160"/>
    <s v="Glória de Dourados"/>
    <n v="500400"/>
    <x v="0"/>
    <x v="0"/>
    <x v="1"/>
    <x v="0"/>
    <x v="0"/>
  </r>
  <r>
    <n v="500410"/>
    <s v="MS"/>
    <n v="50001"/>
    <x v="205"/>
    <s v="Guia Lopes da Laguna"/>
    <x v="157"/>
    <s v="Guia Lopes da Laguna"/>
    <n v="500410"/>
    <x v="0"/>
    <x v="0"/>
    <x v="1"/>
    <x v="0"/>
    <x v="0"/>
  </r>
  <r>
    <n v="500430"/>
    <s v="MS"/>
    <n v="50003"/>
    <x v="206"/>
    <s v="Iguatemi"/>
    <x v="161"/>
    <s v="Iguatemi"/>
    <n v="500430"/>
    <x v="0"/>
    <x v="0"/>
    <x v="1"/>
    <x v="0"/>
    <x v="0"/>
  </r>
  <r>
    <n v="500440"/>
    <s v="MS"/>
    <n v="50004"/>
    <x v="204"/>
    <s v="Inocência"/>
    <x v="155"/>
    <s v="Inocência"/>
    <n v="500440"/>
    <x v="0"/>
    <x v="0"/>
    <x v="1"/>
    <x v="0"/>
    <x v="0"/>
  </r>
  <r>
    <n v="500450"/>
    <s v="MS"/>
    <n v="50003"/>
    <x v="206"/>
    <s v="Itaporã"/>
    <x v="158"/>
    <s v="Itaporã"/>
    <n v="500450"/>
    <x v="0"/>
    <x v="0"/>
    <x v="1"/>
    <x v="2"/>
    <x v="0"/>
  </r>
  <r>
    <n v="500460"/>
    <s v="MS"/>
    <n v="50003"/>
    <x v="206"/>
    <s v="Itaquiraí"/>
    <x v="161"/>
    <s v="Itaquiraí"/>
    <n v="500460"/>
    <x v="0"/>
    <x v="0"/>
    <x v="1"/>
    <x v="2"/>
    <x v="0"/>
  </r>
  <r>
    <n v="500470"/>
    <s v="MS"/>
    <n v="50003"/>
    <x v="206"/>
    <s v="Ivinhema"/>
    <x v="154"/>
    <s v="Ivinhema"/>
    <n v="500470"/>
    <x v="0"/>
    <x v="0"/>
    <x v="1"/>
    <x v="2"/>
    <x v="0"/>
  </r>
  <r>
    <n v="500480"/>
    <s v="MS"/>
    <n v="50003"/>
    <x v="206"/>
    <s v="Japorã"/>
    <x v="161"/>
    <s v="Japorã"/>
    <n v="500480"/>
    <x v="0"/>
    <x v="0"/>
    <x v="1"/>
    <x v="0"/>
    <x v="0"/>
  </r>
  <r>
    <n v="500490"/>
    <s v="MS"/>
    <n v="50001"/>
    <x v="205"/>
    <s v="Jaraguari"/>
    <x v="156"/>
    <s v="Jaraguari"/>
    <n v="500490"/>
    <x v="0"/>
    <x v="0"/>
    <x v="1"/>
    <x v="2"/>
    <x v="0"/>
  </r>
  <r>
    <n v="500500"/>
    <s v="MS"/>
    <n v="50001"/>
    <x v="205"/>
    <s v="Jardim"/>
    <x v="157"/>
    <s v="Jardim"/>
    <n v="500500"/>
    <x v="0"/>
    <x v="0"/>
    <x v="1"/>
    <x v="0"/>
    <x v="0"/>
  </r>
  <r>
    <n v="500510"/>
    <s v="MS"/>
    <n v="50003"/>
    <x v="206"/>
    <s v="Jateí"/>
    <x v="160"/>
    <s v="Jateí"/>
    <n v="500510"/>
    <x v="0"/>
    <x v="0"/>
    <x v="1"/>
    <x v="2"/>
    <x v="0"/>
  </r>
  <r>
    <n v="500515"/>
    <s v="MS"/>
    <n v="50003"/>
    <x v="206"/>
    <s v="Juti"/>
    <x v="161"/>
    <s v="Juti"/>
    <n v="500515"/>
    <x v="0"/>
    <x v="0"/>
    <x v="1"/>
    <x v="0"/>
    <x v="0"/>
  </r>
  <r>
    <n v="500520"/>
    <s v="MS"/>
    <n v="50002"/>
    <x v="207"/>
    <s v="Ladário"/>
    <x v="159"/>
    <s v="Ladário"/>
    <n v="500520"/>
    <x v="0"/>
    <x v="0"/>
    <x v="1"/>
    <x v="0"/>
    <x v="0"/>
  </r>
  <r>
    <n v="500525"/>
    <s v="MS"/>
    <n v="50003"/>
    <x v="206"/>
    <s v="Laguna Carapã"/>
    <x v="152"/>
    <s v="Laguna Carapã"/>
    <n v="500525"/>
    <x v="0"/>
    <x v="0"/>
    <x v="1"/>
    <x v="0"/>
    <x v="0"/>
  </r>
  <r>
    <n v="500540"/>
    <s v="MS"/>
    <n v="50001"/>
    <x v="205"/>
    <s v="Maracaju"/>
    <x v="156"/>
    <s v="Maracaju"/>
    <n v="500540"/>
    <x v="0"/>
    <x v="0"/>
    <x v="1"/>
    <x v="2"/>
    <x v="0"/>
  </r>
  <r>
    <n v="500560"/>
    <s v="MS"/>
    <n v="50001"/>
    <x v="205"/>
    <s v="Miranda"/>
    <x v="153"/>
    <s v="Miranda"/>
    <n v="500560"/>
    <x v="0"/>
    <x v="0"/>
    <x v="1"/>
    <x v="0"/>
    <x v="0"/>
  </r>
  <r>
    <n v="500568"/>
    <s v="MS"/>
    <n v="50003"/>
    <x v="206"/>
    <s v="Mundo Novo"/>
    <x v="161"/>
    <s v="Mundo Novo"/>
    <n v="500568"/>
    <x v="0"/>
    <x v="0"/>
    <x v="1"/>
    <x v="1"/>
    <x v="0"/>
  </r>
  <r>
    <n v="500570"/>
    <s v="MS"/>
    <n v="50003"/>
    <x v="206"/>
    <s v="Naviraí"/>
    <x v="161"/>
    <s v="Naviraí"/>
    <n v="500570"/>
    <x v="0"/>
    <x v="0"/>
    <x v="1"/>
    <x v="0"/>
    <x v="1"/>
  </r>
  <r>
    <n v="500580"/>
    <s v="MS"/>
    <n v="50001"/>
    <x v="205"/>
    <s v="Nioaque"/>
    <x v="157"/>
    <s v="Nioaque"/>
    <n v="500580"/>
    <x v="0"/>
    <x v="0"/>
    <x v="1"/>
    <x v="2"/>
    <x v="0"/>
  </r>
  <r>
    <n v="500600"/>
    <s v="MS"/>
    <n v="50001"/>
    <x v="205"/>
    <s v="Nova Alvorada do Sul"/>
    <x v="158"/>
    <s v="Nova Alvorada do Sul"/>
    <n v="500600"/>
    <x v="0"/>
    <x v="0"/>
    <x v="1"/>
    <x v="0"/>
    <x v="0"/>
  </r>
  <r>
    <n v="500620"/>
    <s v="MS"/>
    <n v="50003"/>
    <x v="206"/>
    <s v="Nova Andradina"/>
    <x v="154"/>
    <s v="Nova Andradina"/>
    <n v="500620"/>
    <x v="0"/>
    <x v="0"/>
    <x v="1"/>
    <x v="1"/>
    <x v="0"/>
  </r>
  <r>
    <n v="500625"/>
    <s v="MS"/>
    <n v="50003"/>
    <x v="206"/>
    <s v="Novo Horizonte do Sul"/>
    <x v="154"/>
    <s v="Novo Horizonte do Sul"/>
    <n v="500625"/>
    <x v="0"/>
    <x v="0"/>
    <x v="1"/>
    <x v="0"/>
    <x v="1"/>
  </r>
  <r>
    <n v="500627"/>
    <s v="MS"/>
    <n v="50001"/>
    <x v="205"/>
    <s v="Paraíso das Águas"/>
    <x v="162"/>
    <e v="#N/A"/>
    <e v="#N/A"/>
    <x v="2"/>
    <x v="0"/>
    <x v="5"/>
    <x v="0"/>
    <x v="2"/>
  </r>
  <r>
    <n v="500630"/>
    <s v="MS"/>
    <n v="50004"/>
    <x v="204"/>
    <s v="Paranaíba"/>
    <x v="155"/>
    <s v="Paranaíba"/>
    <n v="500630"/>
    <x v="0"/>
    <x v="0"/>
    <x v="1"/>
    <x v="0"/>
    <x v="2"/>
  </r>
  <r>
    <n v="500635"/>
    <s v="MS"/>
    <n v="50003"/>
    <x v="206"/>
    <s v="Paranhos"/>
    <x v="152"/>
    <s v="Paranhos"/>
    <n v="500635"/>
    <x v="0"/>
    <x v="0"/>
    <x v="1"/>
    <x v="0"/>
    <x v="0"/>
  </r>
  <r>
    <n v="500640"/>
    <s v="MS"/>
    <n v="50001"/>
    <x v="205"/>
    <s v="Pedro Gomes"/>
    <x v="151"/>
    <s v="Pedro Gomes"/>
    <n v="500640"/>
    <x v="0"/>
    <x v="0"/>
    <x v="1"/>
    <x v="0"/>
    <x v="0"/>
  </r>
  <r>
    <n v="500660"/>
    <s v="MS"/>
    <n v="50003"/>
    <x v="206"/>
    <s v="Ponta Porã"/>
    <x v="152"/>
    <s v="Ponta Porã"/>
    <n v="500660"/>
    <x v="0"/>
    <x v="0"/>
    <x v="1"/>
    <x v="0"/>
    <x v="0"/>
  </r>
  <r>
    <n v="500690"/>
    <s v="MS"/>
    <n v="50001"/>
    <x v="205"/>
    <s v="Porto Murtinho"/>
    <x v="157"/>
    <s v="Porto Murtinho"/>
    <n v="500690"/>
    <x v="0"/>
    <x v="0"/>
    <x v="1"/>
    <x v="2"/>
    <x v="0"/>
  </r>
  <r>
    <n v="500710"/>
    <s v="MS"/>
    <n v="50001"/>
    <x v="205"/>
    <s v="Ribas do Rio Pardo"/>
    <x v="156"/>
    <s v="Ribas do Rio Pardo"/>
    <n v="500710"/>
    <x v="0"/>
    <x v="0"/>
    <x v="1"/>
    <x v="0"/>
    <x v="0"/>
  </r>
  <r>
    <n v="500720"/>
    <s v="MS"/>
    <n v="50003"/>
    <x v="206"/>
    <s v="Rio Brilhante"/>
    <x v="158"/>
    <s v="Rio Brilhante"/>
    <n v="500720"/>
    <x v="0"/>
    <x v="0"/>
    <x v="1"/>
    <x v="0"/>
    <x v="0"/>
  </r>
  <r>
    <n v="500730"/>
    <s v="MS"/>
    <n v="50001"/>
    <x v="205"/>
    <s v="Rio Negro"/>
    <x v="151"/>
    <s v="Rio Negro"/>
    <n v="500730"/>
    <x v="0"/>
    <x v="0"/>
    <x v="1"/>
    <x v="1"/>
    <x v="0"/>
  </r>
  <r>
    <n v="500740"/>
    <s v="MS"/>
    <n v="50001"/>
    <x v="205"/>
    <s v="Rio Verde de Mato Grosso"/>
    <x v="151"/>
    <s v="Rio Verde de Mato Grosso"/>
    <n v="500740"/>
    <x v="0"/>
    <x v="0"/>
    <x v="1"/>
    <x v="2"/>
    <x v="1"/>
  </r>
  <r>
    <n v="500750"/>
    <s v="MS"/>
    <n v="50001"/>
    <x v="205"/>
    <s v="Rochedo"/>
    <x v="156"/>
    <s v="Rochedo"/>
    <n v="500750"/>
    <x v="0"/>
    <x v="0"/>
    <x v="1"/>
    <x v="0"/>
    <x v="0"/>
  </r>
  <r>
    <n v="500755"/>
    <s v="MS"/>
    <n v="50004"/>
    <x v="204"/>
    <s v="Santa Rita do Pardo"/>
    <x v="150"/>
    <s v="Santa Rita do Pardo"/>
    <n v="500755"/>
    <x v="0"/>
    <x v="0"/>
    <x v="1"/>
    <x v="0"/>
    <x v="0"/>
  </r>
  <r>
    <n v="500769"/>
    <s v="MS"/>
    <n v="50001"/>
    <x v="205"/>
    <s v="São Gabriel do Oeste"/>
    <x v="156"/>
    <s v="São Gabriel do Oeste"/>
    <n v="500769"/>
    <x v="0"/>
    <x v="0"/>
    <x v="1"/>
    <x v="0"/>
    <x v="0"/>
  </r>
  <r>
    <n v="500780"/>
    <s v="MS"/>
    <n v="50004"/>
    <x v="204"/>
    <s v="Selvíria"/>
    <x v="150"/>
    <s v="Selvíria"/>
    <n v="500780"/>
    <x v="0"/>
    <x v="0"/>
    <x v="1"/>
    <x v="0"/>
    <x v="0"/>
  </r>
  <r>
    <n v="500770"/>
    <s v="MS"/>
    <n v="50003"/>
    <x v="206"/>
    <s v="Sete Quedas"/>
    <x v="152"/>
    <s v="Sete Quedas"/>
    <n v="500770"/>
    <x v="0"/>
    <x v="0"/>
    <x v="1"/>
    <x v="0"/>
    <x v="0"/>
  </r>
  <r>
    <n v="500790"/>
    <s v="MS"/>
    <n v="50001"/>
    <x v="205"/>
    <s v="Sidrolândia"/>
    <x v="156"/>
    <s v="Sidrolândia"/>
    <n v="500790"/>
    <x v="0"/>
    <x v="0"/>
    <x v="1"/>
    <x v="2"/>
    <x v="0"/>
  </r>
  <r>
    <n v="500793"/>
    <s v="MS"/>
    <n v="50001"/>
    <x v="205"/>
    <s v="Sonora"/>
    <x v="151"/>
    <s v="Sonora"/>
    <n v="500793"/>
    <x v="0"/>
    <x v="0"/>
    <x v="1"/>
    <x v="0"/>
    <x v="0"/>
  </r>
  <r>
    <n v="500795"/>
    <s v="MS"/>
    <n v="50003"/>
    <x v="206"/>
    <s v="Tacuru"/>
    <x v="152"/>
    <s v="Tacuru"/>
    <n v="500795"/>
    <x v="0"/>
    <x v="0"/>
    <x v="1"/>
    <x v="2"/>
    <x v="0"/>
  </r>
  <r>
    <n v="500797"/>
    <s v="MS"/>
    <n v="50003"/>
    <x v="206"/>
    <s v="Taquarussu"/>
    <x v="154"/>
    <s v="Taquarussu"/>
    <n v="500797"/>
    <x v="0"/>
    <x v="0"/>
    <x v="1"/>
    <x v="0"/>
    <x v="0"/>
  </r>
  <r>
    <n v="500800"/>
    <s v="MS"/>
    <n v="50001"/>
    <x v="205"/>
    <s v="Terenos"/>
    <x v="156"/>
    <s v="Terenos"/>
    <n v="500800"/>
    <x v="0"/>
    <x v="0"/>
    <x v="1"/>
    <x v="0"/>
    <x v="0"/>
  </r>
  <r>
    <n v="500830"/>
    <s v="MS"/>
    <n v="50004"/>
    <x v="204"/>
    <s v="Três Lagoas"/>
    <x v="150"/>
    <s v="Três Lagoas"/>
    <n v="500830"/>
    <x v="0"/>
    <x v="0"/>
    <x v="1"/>
    <x v="0"/>
    <x v="0"/>
  </r>
  <r>
    <n v="500840"/>
    <s v="MS"/>
    <n v="50003"/>
    <x v="206"/>
    <s v="Vicentina"/>
    <x v="160"/>
    <s v="Vicentina"/>
    <n v="500840"/>
    <x v="0"/>
    <x v="0"/>
    <x v="1"/>
    <x v="0"/>
    <x v="0"/>
  </r>
  <r>
    <n v="510010"/>
    <s v="MT"/>
    <n v="51002"/>
    <x v="208"/>
    <s v="Acorizal"/>
    <x v="163"/>
    <s v="Acorizal"/>
    <n v="510010"/>
    <x v="0"/>
    <x v="66"/>
    <x v="2"/>
    <x v="0"/>
    <x v="0"/>
  </r>
  <r>
    <n v="510020"/>
    <s v="MT"/>
    <n v="51006"/>
    <x v="209"/>
    <s v="Água Boa"/>
    <x v="164"/>
    <s v="Água Boa"/>
    <n v="510020"/>
    <x v="0"/>
    <x v="0"/>
    <x v="1"/>
    <x v="0"/>
    <x v="0"/>
  </r>
  <r>
    <n v="510025"/>
    <s v="MT"/>
    <n v="51001"/>
    <x v="210"/>
    <s v="Alta Floresta"/>
    <x v="165"/>
    <s v="Alta Floresta"/>
    <n v="510025"/>
    <x v="0"/>
    <x v="0"/>
    <x v="1"/>
    <x v="0"/>
    <x v="0"/>
  </r>
  <r>
    <n v="510030"/>
    <s v="MT"/>
    <n v="51013"/>
    <x v="211"/>
    <s v="Alto Araguaia"/>
    <x v="166"/>
    <s v="Alto Araguaia"/>
    <n v="510030"/>
    <x v="0"/>
    <x v="0"/>
    <x v="1"/>
    <x v="0"/>
    <x v="0"/>
  </r>
  <r>
    <n v="510035"/>
    <s v="MT"/>
    <n v="51009"/>
    <x v="212"/>
    <s v="Alto Boa Vista"/>
    <x v="167"/>
    <s v="Alto Boa Vista"/>
    <n v="510035"/>
    <x v="0"/>
    <x v="0"/>
    <x v="1"/>
    <x v="0"/>
    <x v="0"/>
  </r>
  <r>
    <n v="510040"/>
    <s v="MT"/>
    <n v="51013"/>
    <x v="211"/>
    <s v="Alto Garças"/>
    <x v="166"/>
    <s v="Alto Garças"/>
    <n v="510040"/>
    <x v="0"/>
    <x v="0"/>
    <x v="1"/>
    <x v="0"/>
    <x v="0"/>
  </r>
  <r>
    <n v="510050"/>
    <s v="MT"/>
    <n v="51004"/>
    <x v="213"/>
    <s v="Alto Paraguai"/>
    <x v="168"/>
    <s v="Alto Paraguai"/>
    <n v="510050"/>
    <x v="0"/>
    <x v="0"/>
    <x v="1"/>
    <x v="0"/>
    <x v="0"/>
  </r>
  <r>
    <n v="510060"/>
    <s v="MT"/>
    <n v="51013"/>
    <x v="211"/>
    <s v="Alto Taquari"/>
    <x v="166"/>
    <s v="Alto Taquari"/>
    <n v="510060"/>
    <x v="0"/>
    <x v="0"/>
    <x v="1"/>
    <x v="0"/>
    <x v="0"/>
  </r>
  <r>
    <n v="510080"/>
    <s v="MT"/>
    <n v="51001"/>
    <x v="210"/>
    <s v="Apiacás"/>
    <x v="165"/>
    <s v="Apiacás"/>
    <n v="510080"/>
    <x v="0"/>
    <x v="0"/>
    <x v="1"/>
    <x v="0"/>
    <x v="0"/>
  </r>
  <r>
    <n v="510100"/>
    <s v="MT"/>
    <n v="51005"/>
    <x v="214"/>
    <s v="Araguaiana"/>
    <x v="169"/>
    <s v="Araguaiana"/>
    <n v="510100"/>
    <x v="0"/>
    <x v="0"/>
    <x v="1"/>
    <x v="0"/>
    <x v="0"/>
  </r>
  <r>
    <n v="510120"/>
    <s v="MT"/>
    <n v="51013"/>
    <x v="211"/>
    <s v="Araguainha"/>
    <x v="166"/>
    <s v="Araguainha"/>
    <n v="510120"/>
    <x v="0"/>
    <x v="0"/>
    <x v="1"/>
    <x v="0"/>
    <x v="0"/>
  </r>
  <r>
    <n v="510125"/>
    <s v="MT"/>
    <n v="51011"/>
    <x v="215"/>
    <s v="Araputanga"/>
    <x v="170"/>
    <s v="Araputanga"/>
    <n v="510125"/>
    <x v="0"/>
    <x v="0"/>
    <x v="1"/>
    <x v="0"/>
    <x v="0"/>
  </r>
  <r>
    <n v="510130"/>
    <s v="MT"/>
    <n v="51007"/>
    <x v="216"/>
    <s v="Arenápolis"/>
    <x v="171"/>
    <s v="Arenápolis"/>
    <n v="510130"/>
    <x v="0"/>
    <x v="0"/>
    <x v="1"/>
    <x v="0"/>
    <x v="0"/>
  </r>
  <r>
    <n v="510140"/>
    <s v="MT"/>
    <n v="51008"/>
    <x v="217"/>
    <s v="Aripuanã"/>
    <x v="172"/>
    <s v="Aripuanã"/>
    <n v="510140"/>
    <x v="0"/>
    <x v="0"/>
    <x v="1"/>
    <x v="0"/>
    <x v="0"/>
  </r>
  <r>
    <n v="510160"/>
    <s v="MT"/>
    <n v="51002"/>
    <x v="208"/>
    <s v="Barão de Melgaço"/>
    <x v="163"/>
    <s v="Barão de Melgaço"/>
    <n v="510160"/>
    <x v="0"/>
    <x v="66"/>
    <x v="2"/>
    <x v="0"/>
    <x v="0"/>
  </r>
  <r>
    <n v="510170"/>
    <s v="MT"/>
    <n v="51007"/>
    <x v="216"/>
    <s v="Barra do Bugres"/>
    <x v="171"/>
    <s v="Barra do Bugres"/>
    <n v="510170"/>
    <x v="0"/>
    <x v="0"/>
    <x v="1"/>
    <x v="0"/>
    <x v="0"/>
  </r>
  <r>
    <n v="510180"/>
    <s v="MT"/>
    <n v="51005"/>
    <x v="214"/>
    <s v="Barra do Garças"/>
    <x v="169"/>
    <s v="Barra do Garças"/>
    <n v="510180"/>
    <x v="0"/>
    <x v="0"/>
    <x v="1"/>
    <x v="0"/>
    <x v="0"/>
  </r>
  <r>
    <n v="510185"/>
    <s v="MT"/>
    <n v="51006"/>
    <x v="209"/>
    <s v="Bom Jesus do Araguaia"/>
    <x v="164"/>
    <s v="Bom Jesus do Araguaia"/>
    <n v="510185"/>
    <x v="0"/>
    <x v="0"/>
    <x v="1"/>
    <x v="0"/>
    <x v="0"/>
  </r>
  <r>
    <n v="510190"/>
    <s v="MT"/>
    <n v="51008"/>
    <x v="217"/>
    <s v="Brasnorte"/>
    <x v="172"/>
    <s v="Brasnorte"/>
    <n v="510190"/>
    <x v="0"/>
    <x v="0"/>
    <x v="1"/>
    <x v="0"/>
    <x v="0"/>
  </r>
  <r>
    <n v="510250"/>
    <s v="MT"/>
    <n v="51011"/>
    <x v="215"/>
    <s v="Cáceres"/>
    <x v="170"/>
    <s v="Cáceres"/>
    <n v="510250"/>
    <x v="0"/>
    <x v="0"/>
    <x v="1"/>
    <x v="0"/>
    <x v="0"/>
  </r>
  <r>
    <n v="510260"/>
    <s v="MT"/>
    <n v="51005"/>
    <x v="214"/>
    <s v="Campinápolis"/>
    <x v="169"/>
    <s v="Campinápolis"/>
    <n v="510260"/>
    <x v="0"/>
    <x v="0"/>
    <x v="1"/>
    <x v="0"/>
    <x v="0"/>
  </r>
  <r>
    <n v="510263"/>
    <s v="MT"/>
    <n v="51007"/>
    <x v="216"/>
    <s v="Campo Novo do Parecis"/>
    <x v="171"/>
    <s v="Campo Novo do Parecis"/>
    <n v="510263"/>
    <x v="0"/>
    <x v="0"/>
    <x v="1"/>
    <x v="0"/>
    <x v="0"/>
  </r>
  <r>
    <n v="510268"/>
    <s v="MT"/>
    <n v="51012"/>
    <x v="218"/>
    <s v="Campos de Júlio"/>
    <x v="173"/>
    <s v="Campos de Júlio"/>
    <n v="510268"/>
    <x v="0"/>
    <x v="0"/>
    <x v="1"/>
    <x v="0"/>
    <x v="0"/>
  </r>
  <r>
    <n v="510267"/>
    <s v="MT"/>
    <n v="51013"/>
    <x v="211"/>
    <s v="Campo Verde"/>
    <x v="166"/>
    <s v="Campo Verde"/>
    <n v="510267"/>
    <x v="0"/>
    <x v="0"/>
    <x v="1"/>
    <x v="0"/>
    <x v="0"/>
  </r>
  <r>
    <n v="510269"/>
    <s v="MT"/>
    <n v="51003"/>
    <x v="219"/>
    <s v="Canabrava do Norte"/>
    <x v="174"/>
    <s v="Canabrava do Norte"/>
    <n v="510269"/>
    <x v="0"/>
    <x v="0"/>
    <x v="1"/>
    <x v="0"/>
    <x v="0"/>
  </r>
  <r>
    <n v="510270"/>
    <s v="MT"/>
    <n v="51006"/>
    <x v="209"/>
    <s v="Canarana"/>
    <x v="164"/>
    <s v="Canarana"/>
    <n v="510270"/>
    <x v="0"/>
    <x v="0"/>
    <x v="1"/>
    <x v="0"/>
    <x v="0"/>
  </r>
  <r>
    <n v="510279"/>
    <s v="MT"/>
    <n v="51001"/>
    <x v="210"/>
    <s v="Carlinda"/>
    <x v="165"/>
    <s v="Carlinda"/>
    <n v="510279"/>
    <x v="0"/>
    <x v="0"/>
    <x v="1"/>
    <x v="0"/>
    <x v="0"/>
  </r>
  <r>
    <n v="510285"/>
    <s v="MT"/>
    <n v="51008"/>
    <x v="217"/>
    <s v="Castanheira"/>
    <x v="172"/>
    <s v="Castanheira"/>
    <n v="510285"/>
    <x v="0"/>
    <x v="0"/>
    <x v="1"/>
    <x v="0"/>
    <x v="0"/>
  </r>
  <r>
    <n v="510300"/>
    <s v="MT"/>
    <n v="51002"/>
    <x v="208"/>
    <s v="Chapada dos Guimarães"/>
    <x v="163"/>
    <s v="Chapada dos Guimarães"/>
    <n v="510300"/>
    <x v="0"/>
    <x v="66"/>
    <x v="2"/>
    <x v="0"/>
    <x v="0"/>
  </r>
  <r>
    <n v="510305"/>
    <s v="MT"/>
    <n v="51014"/>
    <x v="220"/>
    <s v="Cláudia"/>
    <x v="175"/>
    <s v="Cláudia"/>
    <n v="510305"/>
    <x v="0"/>
    <x v="0"/>
    <x v="1"/>
    <x v="0"/>
    <x v="0"/>
  </r>
  <r>
    <n v="510310"/>
    <s v="MT"/>
    <n v="51006"/>
    <x v="209"/>
    <s v="Cocalinho"/>
    <x v="164"/>
    <s v="Cocalinho"/>
    <n v="510310"/>
    <x v="0"/>
    <x v="0"/>
    <x v="1"/>
    <x v="0"/>
    <x v="0"/>
  </r>
  <r>
    <n v="510320"/>
    <s v="MT"/>
    <n v="51010"/>
    <x v="221"/>
    <s v="Colíder"/>
    <x v="176"/>
    <s v="Colíder"/>
    <n v="510320"/>
    <x v="0"/>
    <x v="0"/>
    <x v="1"/>
    <x v="0"/>
    <x v="0"/>
  </r>
  <r>
    <n v="510325"/>
    <s v="MT"/>
    <n v="51008"/>
    <x v="217"/>
    <s v="Colniza"/>
    <x v="172"/>
    <s v="Colniza"/>
    <n v="510325"/>
    <x v="0"/>
    <x v="0"/>
    <x v="1"/>
    <x v="0"/>
    <x v="0"/>
  </r>
  <r>
    <n v="510330"/>
    <s v="MT"/>
    <n v="51012"/>
    <x v="218"/>
    <s v="Comodoro"/>
    <x v="173"/>
    <s v="Comodoro"/>
    <n v="510330"/>
    <x v="0"/>
    <x v="0"/>
    <x v="1"/>
    <x v="0"/>
    <x v="0"/>
  </r>
  <r>
    <n v="510335"/>
    <s v="MT"/>
    <n v="51003"/>
    <x v="219"/>
    <s v="Confresa"/>
    <x v="174"/>
    <s v="Confresa"/>
    <n v="510335"/>
    <x v="0"/>
    <x v="0"/>
    <x v="1"/>
    <x v="0"/>
    <x v="0"/>
  </r>
  <r>
    <n v="510336"/>
    <s v="MT"/>
    <n v="51012"/>
    <x v="218"/>
    <s v="Conquista D'Oeste"/>
    <x v="173"/>
    <s v="Conquista D'Oeste"/>
    <n v="510336"/>
    <x v="0"/>
    <x v="0"/>
    <x v="1"/>
    <x v="0"/>
    <x v="0"/>
  </r>
  <r>
    <n v="510337"/>
    <s v="MT"/>
    <n v="51008"/>
    <x v="217"/>
    <s v="Cotriguaçu"/>
    <x v="172"/>
    <s v="Cotriguaçu"/>
    <n v="510337"/>
    <x v="0"/>
    <x v="0"/>
    <x v="1"/>
    <x v="0"/>
    <x v="0"/>
  </r>
  <r>
    <n v="510340"/>
    <s v="MT"/>
    <n v="51002"/>
    <x v="208"/>
    <s v="Cuiabá"/>
    <x v="163"/>
    <s v="Cuiabá"/>
    <n v="510340"/>
    <x v="0"/>
    <x v="66"/>
    <x v="2"/>
    <x v="0"/>
    <x v="0"/>
  </r>
  <r>
    <n v="510343"/>
    <s v="MT"/>
    <n v="51011"/>
    <x v="215"/>
    <s v="Curvelândia"/>
    <x v="170"/>
    <s v="Curvelândia"/>
    <n v="510343"/>
    <x v="0"/>
    <x v="0"/>
    <x v="1"/>
    <x v="0"/>
    <x v="0"/>
  </r>
  <r>
    <n v="510345"/>
    <s v="MT"/>
    <n v="51007"/>
    <x v="216"/>
    <s v="Denise"/>
    <x v="171"/>
    <s v="Denise"/>
    <n v="510345"/>
    <x v="0"/>
    <x v="0"/>
    <x v="1"/>
    <x v="0"/>
    <x v="0"/>
  </r>
  <r>
    <n v="510350"/>
    <s v="MT"/>
    <n v="51004"/>
    <x v="213"/>
    <s v="Diamantino"/>
    <x v="168"/>
    <s v="Diamantino"/>
    <n v="510350"/>
    <x v="0"/>
    <x v="0"/>
    <x v="1"/>
    <x v="0"/>
    <x v="0"/>
  </r>
  <r>
    <n v="510360"/>
    <s v="MT"/>
    <n v="51013"/>
    <x v="211"/>
    <s v="Dom Aquino"/>
    <x v="166"/>
    <s v="Dom Aquino"/>
    <n v="510360"/>
    <x v="0"/>
    <x v="0"/>
    <x v="1"/>
    <x v="0"/>
    <x v="0"/>
  </r>
  <r>
    <n v="510370"/>
    <s v="MT"/>
    <n v="51014"/>
    <x v="220"/>
    <s v="Feliz Natal"/>
    <x v="175"/>
    <s v="Feliz Natal"/>
    <n v="510370"/>
    <x v="0"/>
    <x v="0"/>
    <x v="1"/>
    <x v="0"/>
    <x v="0"/>
  </r>
  <r>
    <n v="510380"/>
    <s v="MT"/>
    <n v="51012"/>
    <x v="218"/>
    <s v="Figueirópolis D'Oeste"/>
    <x v="173"/>
    <s v="Figueirópolis D'Oeste"/>
    <n v="510380"/>
    <x v="0"/>
    <x v="0"/>
    <x v="1"/>
    <x v="0"/>
    <x v="0"/>
  </r>
  <r>
    <n v="510385"/>
    <s v="MT"/>
    <n v="51006"/>
    <x v="209"/>
    <s v="Gaúcha do Norte"/>
    <x v="164"/>
    <s v="Gaúcha do Norte"/>
    <n v="510385"/>
    <x v="0"/>
    <x v="0"/>
    <x v="1"/>
    <x v="0"/>
    <x v="0"/>
  </r>
  <r>
    <n v="510390"/>
    <s v="MT"/>
    <n v="51005"/>
    <x v="214"/>
    <s v="General Carneiro"/>
    <x v="169"/>
    <s v="General Carneiro"/>
    <n v="510390"/>
    <x v="0"/>
    <x v="0"/>
    <x v="1"/>
    <x v="0"/>
    <x v="0"/>
  </r>
  <r>
    <n v="510395"/>
    <s v="MT"/>
    <n v="51011"/>
    <x v="215"/>
    <s v="Glória D'Oeste"/>
    <x v="170"/>
    <s v="Glória D'Oeste"/>
    <n v="510395"/>
    <x v="0"/>
    <x v="0"/>
    <x v="1"/>
    <x v="0"/>
    <x v="0"/>
  </r>
  <r>
    <n v="510410"/>
    <s v="MT"/>
    <n v="51015"/>
    <x v="222"/>
    <s v="Guarantã do Norte"/>
    <x v="177"/>
    <s v="Guarantã do Norte"/>
    <n v="510410"/>
    <x v="0"/>
    <x v="0"/>
    <x v="1"/>
    <x v="0"/>
    <x v="0"/>
  </r>
  <r>
    <n v="510420"/>
    <s v="MT"/>
    <n v="51013"/>
    <x v="211"/>
    <s v="Guiratinga"/>
    <x v="166"/>
    <s v="Guiratinga"/>
    <n v="510420"/>
    <x v="0"/>
    <x v="0"/>
    <x v="1"/>
    <x v="0"/>
    <x v="0"/>
  </r>
  <r>
    <n v="510450"/>
    <s v="MT"/>
    <n v="51011"/>
    <x v="215"/>
    <s v="Indiavaí"/>
    <x v="170"/>
    <s v="Indiavaí"/>
    <n v="510450"/>
    <x v="0"/>
    <x v="0"/>
    <x v="1"/>
    <x v="0"/>
    <x v="0"/>
  </r>
  <r>
    <n v="510452"/>
    <s v="MT"/>
    <n v="51014"/>
    <x v="220"/>
    <s v="Ipiranga do Norte"/>
    <x v="175"/>
    <s v="Ipiranga do Norte"/>
    <n v="510452"/>
    <x v="0"/>
    <x v="0"/>
    <x v="1"/>
    <x v="1"/>
    <x v="0"/>
  </r>
  <r>
    <n v="510454"/>
    <s v="MT"/>
    <n v="51014"/>
    <x v="220"/>
    <s v="Itanhangá"/>
    <x v="175"/>
    <s v="Itanhangá"/>
    <n v="510454"/>
    <x v="0"/>
    <x v="0"/>
    <x v="1"/>
    <x v="0"/>
    <x v="1"/>
  </r>
  <r>
    <n v="510455"/>
    <s v="MT"/>
    <n v="51010"/>
    <x v="221"/>
    <s v="Itaúba"/>
    <x v="176"/>
    <s v="Itaúba"/>
    <n v="510455"/>
    <x v="0"/>
    <x v="0"/>
    <x v="1"/>
    <x v="0"/>
    <x v="0"/>
  </r>
  <r>
    <n v="510460"/>
    <s v="MT"/>
    <n v="51013"/>
    <x v="211"/>
    <s v="Itiquira"/>
    <x v="166"/>
    <s v="Itiquira"/>
    <n v="510460"/>
    <x v="0"/>
    <x v="0"/>
    <x v="1"/>
    <x v="1"/>
    <x v="0"/>
  </r>
  <r>
    <n v="510480"/>
    <s v="MT"/>
    <n v="51013"/>
    <x v="211"/>
    <s v="Jaciara"/>
    <x v="166"/>
    <s v="Jaciara"/>
    <n v="510480"/>
    <x v="0"/>
    <x v="0"/>
    <x v="1"/>
    <x v="0"/>
    <x v="1"/>
  </r>
  <r>
    <n v="510490"/>
    <s v="MT"/>
    <n v="51002"/>
    <x v="208"/>
    <s v="Jangada"/>
    <x v="163"/>
    <s v="Jangada"/>
    <n v="510490"/>
    <x v="0"/>
    <x v="66"/>
    <x v="2"/>
    <x v="0"/>
    <x v="0"/>
  </r>
  <r>
    <n v="510500"/>
    <s v="MT"/>
    <n v="51012"/>
    <x v="218"/>
    <s v="Jauru"/>
    <x v="173"/>
    <s v="Jauru"/>
    <n v="510500"/>
    <x v="0"/>
    <x v="0"/>
    <x v="1"/>
    <x v="0"/>
    <x v="0"/>
  </r>
  <r>
    <n v="510510"/>
    <s v="MT"/>
    <n v="51016"/>
    <x v="223"/>
    <s v="Juara"/>
    <x v="178"/>
    <s v="Juara"/>
    <n v="510510"/>
    <x v="0"/>
    <x v="0"/>
    <x v="1"/>
    <x v="0"/>
    <x v="0"/>
  </r>
  <r>
    <n v="510515"/>
    <s v="MT"/>
    <n v="51008"/>
    <x v="217"/>
    <s v="Juína"/>
    <x v="172"/>
    <s v="Juína"/>
    <n v="510515"/>
    <x v="0"/>
    <x v="0"/>
    <x v="1"/>
    <x v="1"/>
    <x v="0"/>
  </r>
  <r>
    <n v="510517"/>
    <s v="MT"/>
    <n v="51008"/>
    <x v="217"/>
    <s v="Juruena"/>
    <x v="172"/>
    <s v="Juruena"/>
    <n v="510517"/>
    <x v="0"/>
    <x v="0"/>
    <x v="1"/>
    <x v="0"/>
    <x v="1"/>
  </r>
  <r>
    <n v="510520"/>
    <s v="MT"/>
    <n v="51013"/>
    <x v="211"/>
    <s v="Juscimeira"/>
    <x v="166"/>
    <s v="Juscimeira"/>
    <n v="510520"/>
    <x v="0"/>
    <x v="0"/>
    <x v="1"/>
    <x v="0"/>
    <x v="0"/>
  </r>
  <r>
    <n v="510523"/>
    <s v="MT"/>
    <n v="51011"/>
    <x v="215"/>
    <s v="Lambari D'Oeste"/>
    <x v="170"/>
    <s v="Lambari D'Oeste"/>
    <n v="510523"/>
    <x v="0"/>
    <x v="0"/>
    <x v="1"/>
    <x v="0"/>
    <x v="0"/>
  </r>
  <r>
    <n v="510525"/>
    <s v="MT"/>
    <n v="51014"/>
    <x v="220"/>
    <s v="Lucas do Rio Verde"/>
    <x v="175"/>
    <s v="Lucas do Rio Verde"/>
    <n v="510525"/>
    <x v="0"/>
    <x v="0"/>
    <x v="1"/>
    <x v="0"/>
    <x v="0"/>
  </r>
  <r>
    <n v="510530"/>
    <s v="MT"/>
    <n v="51009"/>
    <x v="212"/>
    <s v="Luciara"/>
    <x v="167"/>
    <s v="Luciara"/>
    <n v="510530"/>
    <x v="0"/>
    <x v="0"/>
    <x v="1"/>
    <x v="0"/>
    <x v="0"/>
  </r>
  <r>
    <n v="510558"/>
    <s v="MT"/>
    <n v="51010"/>
    <x v="221"/>
    <s v="Marcelândia"/>
    <x v="176"/>
    <s v="Marcelândia"/>
    <n v="510558"/>
    <x v="0"/>
    <x v="0"/>
    <x v="1"/>
    <x v="0"/>
    <x v="0"/>
  </r>
  <r>
    <n v="510560"/>
    <s v="MT"/>
    <n v="51015"/>
    <x v="222"/>
    <s v="Matupá"/>
    <x v="177"/>
    <s v="Matupá"/>
    <n v="510560"/>
    <x v="0"/>
    <x v="0"/>
    <x v="1"/>
    <x v="0"/>
    <x v="0"/>
  </r>
  <r>
    <n v="510562"/>
    <s v="MT"/>
    <n v="51011"/>
    <x v="215"/>
    <s v="Mirassol d'Oeste"/>
    <x v="170"/>
    <s v="Mirassol d'Oeste"/>
    <n v="510562"/>
    <x v="0"/>
    <x v="0"/>
    <x v="1"/>
    <x v="0"/>
    <x v="0"/>
  </r>
  <r>
    <n v="510590"/>
    <s v="MT"/>
    <n v="51004"/>
    <x v="213"/>
    <s v="Nobres"/>
    <x v="168"/>
    <s v="Nobres"/>
    <n v="510590"/>
    <x v="0"/>
    <x v="0"/>
    <x v="1"/>
    <x v="1"/>
    <x v="0"/>
  </r>
  <r>
    <n v="510600"/>
    <s v="MT"/>
    <n v="51004"/>
    <x v="213"/>
    <s v="Nortelândia"/>
    <x v="168"/>
    <s v="Nortelândia"/>
    <n v="510600"/>
    <x v="0"/>
    <x v="0"/>
    <x v="1"/>
    <x v="0"/>
    <x v="1"/>
  </r>
  <r>
    <n v="510610"/>
    <s v="MT"/>
    <n v="51002"/>
    <x v="208"/>
    <s v="Nossa Senhora do Livramento"/>
    <x v="163"/>
    <s v="Nossa Senhora do Livramento"/>
    <n v="510610"/>
    <x v="0"/>
    <x v="66"/>
    <x v="2"/>
    <x v="0"/>
    <x v="0"/>
  </r>
  <r>
    <n v="510615"/>
    <s v="MT"/>
    <n v="51001"/>
    <x v="210"/>
    <s v="Nova Bandeirantes"/>
    <x v="165"/>
    <s v="Nova Bandeirantes"/>
    <n v="510615"/>
    <x v="0"/>
    <x v="0"/>
    <x v="1"/>
    <x v="0"/>
    <x v="0"/>
  </r>
  <r>
    <n v="510620"/>
    <s v="MT"/>
    <n v="51002"/>
    <x v="208"/>
    <s v="Nova Brasilândia"/>
    <x v="163"/>
    <s v="Nova Brasilândia"/>
    <n v="510620"/>
    <x v="0"/>
    <x v="66"/>
    <x v="2"/>
    <x v="0"/>
    <x v="0"/>
  </r>
  <r>
    <n v="510621"/>
    <s v="MT"/>
    <n v="51010"/>
    <x v="221"/>
    <s v="Nova Canaã do Norte"/>
    <x v="176"/>
    <s v="Nova Canaã do Norte"/>
    <n v="510621"/>
    <x v="0"/>
    <x v="0"/>
    <x v="1"/>
    <x v="1"/>
    <x v="0"/>
  </r>
  <r>
    <n v="510880"/>
    <s v="MT"/>
    <n v="51010"/>
    <x v="221"/>
    <s v="Nova Guarita"/>
    <x v="176"/>
    <s v="Nova Guarita"/>
    <n v="510880"/>
    <x v="0"/>
    <x v="0"/>
    <x v="1"/>
    <x v="0"/>
    <x v="1"/>
  </r>
  <r>
    <n v="510618"/>
    <s v="MT"/>
    <n v="51012"/>
    <x v="218"/>
    <s v="Nova Lacerda"/>
    <x v="173"/>
    <s v="Nova Lacerda"/>
    <n v="510618"/>
    <x v="0"/>
    <x v="0"/>
    <x v="1"/>
    <x v="0"/>
    <x v="0"/>
  </r>
  <r>
    <n v="510885"/>
    <s v="MT"/>
    <n v="51007"/>
    <x v="216"/>
    <s v="Nova Marilândia"/>
    <x v="171"/>
    <s v="Nova Marilândia"/>
    <n v="510885"/>
    <x v="0"/>
    <x v="0"/>
    <x v="1"/>
    <x v="0"/>
    <x v="0"/>
  </r>
  <r>
    <n v="510890"/>
    <s v="MT"/>
    <n v="51004"/>
    <x v="213"/>
    <s v="Nova Maringá"/>
    <x v="168"/>
    <s v="Nova Maringá"/>
    <n v="510890"/>
    <x v="0"/>
    <x v="0"/>
    <x v="1"/>
    <x v="0"/>
    <x v="0"/>
  </r>
  <r>
    <n v="510895"/>
    <s v="MT"/>
    <n v="51001"/>
    <x v="210"/>
    <s v="Nova Monte Verde"/>
    <x v="165"/>
    <s v="Nova Monte Verde"/>
    <n v="510895"/>
    <x v="0"/>
    <x v="0"/>
    <x v="1"/>
    <x v="0"/>
    <x v="0"/>
  </r>
  <r>
    <n v="510622"/>
    <s v="MT"/>
    <n v="51014"/>
    <x v="220"/>
    <s v="Nova Mutum"/>
    <x v="175"/>
    <s v="Nova Mutum"/>
    <n v="510622"/>
    <x v="0"/>
    <x v="0"/>
    <x v="1"/>
    <x v="0"/>
    <x v="0"/>
  </r>
  <r>
    <n v="510617"/>
    <s v="MT"/>
    <n v="51006"/>
    <x v="209"/>
    <s v="Nova Nazaré"/>
    <x v="164"/>
    <s v="Nova Nazaré"/>
    <n v="510617"/>
    <x v="0"/>
    <x v="0"/>
    <x v="1"/>
    <x v="0"/>
    <x v="0"/>
  </r>
  <r>
    <n v="510623"/>
    <s v="MT"/>
    <n v="51007"/>
    <x v="216"/>
    <s v="Nova Olímpia"/>
    <x v="171"/>
    <s v="Nova Olímpia"/>
    <n v="510623"/>
    <x v="0"/>
    <x v="0"/>
    <x v="1"/>
    <x v="0"/>
    <x v="0"/>
  </r>
  <r>
    <n v="510619"/>
    <s v="MT"/>
    <n v="51010"/>
    <x v="221"/>
    <s v="Nova Santa Helena"/>
    <x v="176"/>
    <s v="Nova Santa Helena"/>
    <n v="510619"/>
    <x v="0"/>
    <x v="0"/>
    <x v="1"/>
    <x v="0"/>
    <x v="0"/>
  </r>
  <r>
    <n v="510624"/>
    <s v="MT"/>
    <n v="51014"/>
    <x v="220"/>
    <s v="Nova Ubiratã"/>
    <x v="175"/>
    <s v="Nova Ubiratã"/>
    <n v="510624"/>
    <x v="0"/>
    <x v="0"/>
    <x v="1"/>
    <x v="0"/>
    <x v="0"/>
  </r>
  <r>
    <n v="510625"/>
    <s v="MT"/>
    <n v="51005"/>
    <x v="214"/>
    <s v="Nova Xavantina"/>
    <x v="169"/>
    <s v="Nova Xavantina"/>
    <n v="510625"/>
    <x v="0"/>
    <x v="0"/>
    <x v="1"/>
    <x v="0"/>
    <x v="0"/>
  </r>
  <r>
    <n v="510627"/>
    <s v="MT"/>
    <n v="51016"/>
    <x v="223"/>
    <s v="Novo Horizonte do Norte"/>
    <x v="178"/>
    <s v="Novo Horizonte do Norte"/>
    <n v="510627"/>
    <x v="0"/>
    <x v="0"/>
    <x v="1"/>
    <x v="0"/>
    <x v="0"/>
  </r>
  <r>
    <n v="510626"/>
    <s v="MT"/>
    <n v="51015"/>
    <x v="222"/>
    <s v="Novo Mundo"/>
    <x v="177"/>
    <s v="Novo Mundo"/>
    <n v="510626"/>
    <x v="0"/>
    <x v="0"/>
    <x v="1"/>
    <x v="0"/>
    <x v="0"/>
  </r>
  <r>
    <n v="510631"/>
    <s v="MT"/>
    <n v="51009"/>
    <x v="212"/>
    <s v="Novo Santo Antônio"/>
    <x v="167"/>
    <s v="Novo Santo Antônio"/>
    <n v="510631"/>
    <x v="0"/>
    <x v="0"/>
    <x v="1"/>
    <x v="0"/>
    <x v="0"/>
  </r>
  <r>
    <n v="510628"/>
    <s v="MT"/>
    <n v="51005"/>
    <x v="214"/>
    <s v="Novo São Joaquim"/>
    <x v="169"/>
    <s v="Novo São Joaquim"/>
    <n v="510628"/>
    <x v="0"/>
    <x v="0"/>
    <x v="1"/>
    <x v="0"/>
    <x v="0"/>
  </r>
  <r>
    <n v="510629"/>
    <s v="MT"/>
    <n v="51001"/>
    <x v="210"/>
    <s v="Paranaíta"/>
    <x v="165"/>
    <s v="Paranaíta"/>
    <n v="510629"/>
    <x v="0"/>
    <x v="0"/>
    <x v="1"/>
    <x v="0"/>
    <x v="0"/>
  </r>
  <r>
    <n v="510630"/>
    <s v="MT"/>
    <n v="51013"/>
    <x v="211"/>
    <s v="Paranatinga"/>
    <x v="166"/>
    <s v="Paranatinga"/>
    <n v="510630"/>
    <x v="0"/>
    <x v="0"/>
    <x v="1"/>
    <x v="1"/>
    <x v="0"/>
  </r>
  <r>
    <n v="510637"/>
    <s v="MT"/>
    <n v="51013"/>
    <x v="211"/>
    <s v="Pedra Preta"/>
    <x v="166"/>
    <s v="Pedra Preta"/>
    <n v="510637"/>
    <x v="0"/>
    <x v="0"/>
    <x v="1"/>
    <x v="0"/>
    <x v="1"/>
  </r>
  <r>
    <n v="510642"/>
    <s v="MT"/>
    <n v="51015"/>
    <x v="222"/>
    <s v="Peixoto de Azevedo"/>
    <x v="177"/>
    <s v="Peixoto de Azevedo"/>
    <n v="510642"/>
    <x v="0"/>
    <x v="0"/>
    <x v="1"/>
    <x v="0"/>
    <x v="0"/>
  </r>
  <r>
    <n v="510645"/>
    <s v="MT"/>
    <n v="51002"/>
    <x v="208"/>
    <s v="Planalto da Serra"/>
    <x v="163"/>
    <s v="Planalto da Serra"/>
    <n v="510645"/>
    <x v="0"/>
    <x v="66"/>
    <x v="2"/>
    <x v="1"/>
    <x v="0"/>
  </r>
  <r>
    <n v="510650"/>
    <s v="MT"/>
    <n v="51002"/>
    <x v="208"/>
    <s v="Poconé"/>
    <x v="163"/>
    <s v="Poconé"/>
    <n v="510650"/>
    <x v="0"/>
    <x v="66"/>
    <x v="2"/>
    <x v="0"/>
    <x v="1"/>
  </r>
  <r>
    <n v="510665"/>
    <s v="MT"/>
    <n v="51005"/>
    <x v="214"/>
    <s v="Pontal do Araguaia"/>
    <x v="169"/>
    <s v="Pontal do Araguaia"/>
    <n v="510665"/>
    <x v="0"/>
    <x v="0"/>
    <x v="1"/>
    <x v="1"/>
    <x v="0"/>
  </r>
  <r>
    <n v="510670"/>
    <s v="MT"/>
    <n v="51005"/>
    <x v="214"/>
    <s v="Ponte Branca"/>
    <x v="169"/>
    <s v="Ponte Branca"/>
    <n v="510670"/>
    <x v="0"/>
    <x v="0"/>
    <x v="1"/>
    <x v="0"/>
    <x v="1"/>
  </r>
  <r>
    <n v="510675"/>
    <s v="MT"/>
    <n v="51012"/>
    <x v="218"/>
    <s v="Pontes e Lacerda"/>
    <x v="173"/>
    <s v="Pontes e Lacerda"/>
    <n v="510675"/>
    <x v="0"/>
    <x v="0"/>
    <x v="1"/>
    <x v="0"/>
    <x v="0"/>
  </r>
  <r>
    <n v="510677"/>
    <s v="MT"/>
    <n v="51003"/>
    <x v="219"/>
    <s v="Porto Alegre do Norte"/>
    <x v="174"/>
    <s v="Porto Alegre do Norte"/>
    <n v="510677"/>
    <x v="0"/>
    <x v="0"/>
    <x v="1"/>
    <x v="0"/>
    <x v="0"/>
  </r>
  <r>
    <n v="510680"/>
    <s v="MT"/>
    <n v="51016"/>
    <x v="223"/>
    <s v="Porto dos Gaúchos"/>
    <x v="178"/>
    <s v="Porto dos Gaúchos"/>
    <n v="510680"/>
    <x v="0"/>
    <x v="0"/>
    <x v="1"/>
    <x v="0"/>
    <x v="0"/>
  </r>
  <r>
    <n v="510682"/>
    <s v="MT"/>
    <n v="51011"/>
    <x v="215"/>
    <s v="Porto Esperidião"/>
    <x v="170"/>
    <s v="Porto Esperidião"/>
    <n v="510682"/>
    <x v="0"/>
    <x v="0"/>
    <x v="1"/>
    <x v="0"/>
    <x v="0"/>
  </r>
  <r>
    <n v="510685"/>
    <s v="MT"/>
    <n v="51007"/>
    <x v="216"/>
    <s v="Porto Estrela"/>
    <x v="171"/>
    <s v="Porto Estrela"/>
    <n v="510685"/>
    <x v="0"/>
    <x v="0"/>
    <x v="1"/>
    <x v="0"/>
    <x v="0"/>
  </r>
  <r>
    <n v="510700"/>
    <s v="MT"/>
    <n v="51013"/>
    <x v="211"/>
    <s v="Poxoréo"/>
    <x v="166"/>
    <s v="Poxoréo"/>
    <n v="510700"/>
    <x v="0"/>
    <x v="0"/>
    <x v="1"/>
    <x v="1"/>
    <x v="0"/>
  </r>
  <r>
    <n v="510704"/>
    <s v="MT"/>
    <n v="51013"/>
    <x v="211"/>
    <s v="Primavera do Leste"/>
    <x v="166"/>
    <s v="Primavera do Leste"/>
    <n v="510704"/>
    <x v="0"/>
    <x v="0"/>
    <x v="1"/>
    <x v="0"/>
    <x v="1"/>
  </r>
  <r>
    <n v="510706"/>
    <s v="MT"/>
    <n v="51006"/>
    <x v="209"/>
    <s v="Querência"/>
    <x v="164"/>
    <s v="Querência"/>
    <n v="510706"/>
    <x v="0"/>
    <x v="0"/>
    <x v="1"/>
    <x v="0"/>
    <x v="0"/>
  </r>
  <r>
    <n v="510715"/>
    <s v="MT"/>
    <n v="51011"/>
    <x v="215"/>
    <s v="Reserva do Cabaçal"/>
    <x v="170"/>
    <s v="Reserva do Cabaçal"/>
    <n v="510715"/>
    <x v="0"/>
    <x v="0"/>
    <x v="1"/>
    <x v="0"/>
    <x v="0"/>
  </r>
  <r>
    <n v="510718"/>
    <s v="MT"/>
    <n v="51006"/>
    <x v="209"/>
    <s v="Ribeirão Cascalheira"/>
    <x v="164"/>
    <s v="Ribeirão Cascalheira"/>
    <n v="510718"/>
    <x v="0"/>
    <x v="0"/>
    <x v="1"/>
    <x v="0"/>
    <x v="0"/>
  </r>
  <r>
    <n v="510719"/>
    <s v="MT"/>
    <n v="51005"/>
    <x v="214"/>
    <s v="Ribeirãozinho"/>
    <x v="169"/>
    <s v="Ribeirãozinho"/>
    <n v="510719"/>
    <x v="0"/>
    <x v="0"/>
    <x v="1"/>
    <x v="0"/>
    <x v="0"/>
  </r>
  <r>
    <n v="510720"/>
    <s v="MT"/>
    <n v="51011"/>
    <x v="215"/>
    <s v="Rio Branco"/>
    <x v="170"/>
    <s v="Rio Branco"/>
    <n v="510720"/>
    <x v="0"/>
    <x v="0"/>
    <x v="1"/>
    <x v="0"/>
    <x v="0"/>
  </r>
  <r>
    <n v="510757"/>
    <s v="MT"/>
    <n v="51012"/>
    <x v="218"/>
    <s v="Rondolândia"/>
    <x v="173"/>
    <s v="Rondolândia"/>
    <n v="510757"/>
    <x v="0"/>
    <x v="0"/>
    <x v="1"/>
    <x v="0"/>
    <x v="0"/>
  </r>
  <r>
    <n v="510760"/>
    <s v="MT"/>
    <n v="51013"/>
    <x v="211"/>
    <s v="Rondonópolis"/>
    <x v="166"/>
    <s v="Rondonópolis"/>
    <n v="510760"/>
    <x v="0"/>
    <x v="0"/>
    <x v="1"/>
    <x v="0"/>
    <x v="0"/>
  </r>
  <r>
    <n v="510770"/>
    <s v="MT"/>
    <n v="51004"/>
    <x v="213"/>
    <s v="Rosário Oeste"/>
    <x v="168"/>
    <s v="Rosário Oeste"/>
    <n v="510770"/>
    <x v="0"/>
    <x v="0"/>
    <x v="1"/>
    <x v="0"/>
    <x v="0"/>
  </r>
  <r>
    <n v="510775"/>
    <s v="MT"/>
    <n v="51011"/>
    <x v="215"/>
    <s v="Salto do Céu"/>
    <x v="170"/>
    <s v="Salto do Céu"/>
    <n v="510775"/>
    <x v="0"/>
    <x v="0"/>
    <x v="1"/>
    <x v="0"/>
    <x v="0"/>
  </r>
  <r>
    <n v="510724"/>
    <s v="MT"/>
    <n v="51014"/>
    <x v="220"/>
    <s v="Santa Carmem"/>
    <x v="175"/>
    <s v="Santa Carmem"/>
    <n v="510724"/>
    <x v="0"/>
    <x v="0"/>
    <x v="1"/>
    <x v="0"/>
    <x v="0"/>
  </r>
  <r>
    <n v="510774"/>
    <s v="MT"/>
    <n v="51003"/>
    <x v="219"/>
    <s v="Santa Cruz do Xingu"/>
    <x v="174"/>
    <s v="Santa Cruz do Xingu"/>
    <n v="510774"/>
    <x v="0"/>
    <x v="0"/>
    <x v="1"/>
    <x v="0"/>
    <x v="0"/>
  </r>
  <r>
    <n v="510776"/>
    <s v="MT"/>
    <n v="51014"/>
    <x v="220"/>
    <s v="Santa Rita do Trivelato"/>
    <x v="175"/>
    <s v="Santa Rita do Trivelato"/>
    <n v="510776"/>
    <x v="0"/>
    <x v="0"/>
    <x v="1"/>
    <x v="0"/>
    <x v="0"/>
  </r>
  <r>
    <n v="510777"/>
    <s v="MT"/>
    <n v="51003"/>
    <x v="219"/>
    <s v="Santa Terezinha"/>
    <x v="174"/>
    <s v="Santa Terezinha"/>
    <n v="510777"/>
    <x v="0"/>
    <x v="0"/>
    <x v="1"/>
    <x v="0"/>
    <x v="0"/>
  </r>
  <r>
    <n v="510726"/>
    <s v="MT"/>
    <n v="51007"/>
    <x v="216"/>
    <s v="Santo Afonso"/>
    <x v="171"/>
    <s v="Santo Afonso"/>
    <n v="510726"/>
    <x v="0"/>
    <x v="0"/>
    <x v="1"/>
    <x v="0"/>
    <x v="0"/>
  </r>
  <r>
    <n v="510779"/>
    <s v="MT"/>
    <n v="51013"/>
    <x v="211"/>
    <s v="Santo Antônio do Leste"/>
    <x v="166"/>
    <s v="Santo Antônio do Leste"/>
    <n v="510779"/>
    <x v="0"/>
    <x v="0"/>
    <x v="1"/>
    <x v="0"/>
    <x v="0"/>
  </r>
  <r>
    <n v="510780"/>
    <s v="MT"/>
    <n v="51002"/>
    <x v="208"/>
    <s v="Santo Antônio do Leverger"/>
    <x v="163"/>
    <s v="Santo Antônio do Leverger"/>
    <n v="510780"/>
    <x v="0"/>
    <x v="66"/>
    <x v="2"/>
    <x v="0"/>
    <x v="0"/>
  </r>
  <r>
    <n v="510785"/>
    <s v="MT"/>
    <n v="51009"/>
    <x v="212"/>
    <s v="São Félix do Araguaia"/>
    <x v="167"/>
    <s v="São Félix do Araguaia"/>
    <n v="510785"/>
    <x v="0"/>
    <x v="0"/>
    <x v="1"/>
    <x v="0"/>
    <x v="0"/>
  </r>
  <r>
    <n v="510729"/>
    <s v="MT"/>
    <n v="51013"/>
    <x v="211"/>
    <s v="São José do Povo"/>
    <x v="166"/>
    <s v="São José do Povo"/>
    <n v="510729"/>
    <x v="0"/>
    <x v="0"/>
    <x v="1"/>
    <x v="0"/>
    <x v="0"/>
  </r>
  <r>
    <n v="510730"/>
    <s v="MT"/>
    <n v="51004"/>
    <x v="213"/>
    <s v="São José do Rio Claro"/>
    <x v="168"/>
    <s v="São José do Rio Claro"/>
    <n v="510730"/>
    <x v="0"/>
    <x v="0"/>
    <x v="1"/>
    <x v="0"/>
    <x v="0"/>
  </r>
  <r>
    <n v="510710"/>
    <s v="MT"/>
    <n v="51011"/>
    <x v="215"/>
    <s v="São José dos Quatro Marcos"/>
    <x v="170"/>
    <s v="São José dos Quatro Marcos"/>
    <n v="510710"/>
    <x v="0"/>
    <x v="0"/>
    <x v="1"/>
    <x v="0"/>
    <x v="0"/>
  </r>
  <r>
    <n v="510735"/>
    <s v="MT"/>
    <n v="51003"/>
    <x v="219"/>
    <s v="São José do Xingu"/>
    <x v="174"/>
    <s v="São José do Xingu"/>
    <n v="510735"/>
    <x v="0"/>
    <x v="0"/>
    <x v="1"/>
    <x v="0"/>
    <x v="0"/>
  </r>
  <r>
    <n v="510740"/>
    <s v="MT"/>
    <n v="51013"/>
    <x v="211"/>
    <s v="São Pedro da Cipa"/>
    <x v="166"/>
    <s v="São Pedro da Cipa"/>
    <n v="510740"/>
    <x v="0"/>
    <x v="0"/>
    <x v="1"/>
    <x v="0"/>
    <x v="0"/>
  </r>
  <r>
    <n v="510787"/>
    <s v="MT"/>
    <n v="51007"/>
    <x v="216"/>
    <s v="Sapezal"/>
    <x v="171"/>
    <s v="Sapezal"/>
    <n v="510787"/>
    <x v="0"/>
    <x v="0"/>
    <x v="1"/>
    <x v="0"/>
    <x v="0"/>
  </r>
  <r>
    <n v="510788"/>
    <s v="MT"/>
    <n v="51009"/>
    <x v="212"/>
    <s v="Serra Nova Dourada"/>
    <x v="167"/>
    <s v="Serra Nova Dourada"/>
    <n v="510788"/>
    <x v="0"/>
    <x v="0"/>
    <x v="1"/>
    <x v="0"/>
    <x v="0"/>
  </r>
  <r>
    <n v="510790"/>
    <s v="MT"/>
    <n v="51014"/>
    <x v="220"/>
    <s v="Sinop"/>
    <x v="175"/>
    <s v="Sinop"/>
    <n v="510790"/>
    <x v="0"/>
    <x v="0"/>
    <x v="1"/>
    <x v="1"/>
    <x v="0"/>
  </r>
  <r>
    <n v="510792"/>
    <s v="MT"/>
    <n v="51014"/>
    <x v="220"/>
    <s v="Sorriso"/>
    <x v="175"/>
    <s v="Sorriso"/>
    <n v="510792"/>
    <x v="0"/>
    <x v="0"/>
    <x v="1"/>
    <x v="0"/>
    <x v="1"/>
  </r>
  <r>
    <n v="510794"/>
    <s v="MT"/>
    <n v="51016"/>
    <x v="223"/>
    <s v="Tabaporã"/>
    <x v="178"/>
    <s v="Tabaporã"/>
    <n v="510794"/>
    <x v="0"/>
    <x v="0"/>
    <x v="1"/>
    <x v="0"/>
    <x v="0"/>
  </r>
  <r>
    <n v="510795"/>
    <s v="MT"/>
    <n v="51007"/>
    <x v="216"/>
    <s v="Tangará da Serra"/>
    <x v="171"/>
    <s v="Tangará da Serra"/>
    <n v="510795"/>
    <x v="0"/>
    <x v="0"/>
    <x v="1"/>
    <x v="0"/>
    <x v="0"/>
  </r>
  <r>
    <n v="510800"/>
    <s v="MT"/>
    <n v="51014"/>
    <x v="220"/>
    <s v="Tapurah"/>
    <x v="175"/>
    <s v="Tapurah"/>
    <n v="510800"/>
    <x v="0"/>
    <x v="0"/>
    <x v="1"/>
    <x v="0"/>
    <x v="0"/>
  </r>
  <r>
    <n v="510805"/>
    <s v="MT"/>
    <n v="51015"/>
    <x v="222"/>
    <s v="Terra Nova do Norte"/>
    <x v="177"/>
    <s v="Terra Nova do Norte"/>
    <n v="510805"/>
    <x v="0"/>
    <x v="0"/>
    <x v="1"/>
    <x v="0"/>
    <x v="0"/>
  </r>
  <r>
    <n v="510810"/>
    <s v="MT"/>
    <n v="51013"/>
    <x v="211"/>
    <s v="Tesouro"/>
    <x v="166"/>
    <s v="Tesouro"/>
    <n v="510810"/>
    <x v="0"/>
    <x v="0"/>
    <x v="1"/>
    <x v="0"/>
    <x v="0"/>
  </r>
  <r>
    <n v="510820"/>
    <s v="MT"/>
    <n v="51005"/>
    <x v="214"/>
    <s v="Torixoréu"/>
    <x v="169"/>
    <s v="Torixoréu"/>
    <n v="510820"/>
    <x v="0"/>
    <x v="0"/>
    <x v="1"/>
    <x v="0"/>
    <x v="0"/>
  </r>
  <r>
    <n v="510830"/>
    <s v="MT"/>
    <n v="51014"/>
    <x v="220"/>
    <s v="União do Sul"/>
    <x v="175"/>
    <s v="União do Sul"/>
    <n v="510830"/>
    <x v="0"/>
    <x v="0"/>
    <x v="1"/>
    <x v="0"/>
    <x v="0"/>
  </r>
  <r>
    <n v="510835"/>
    <s v="MT"/>
    <n v="51012"/>
    <x v="218"/>
    <s v="Vale de São Domingos"/>
    <x v="173"/>
    <s v="Vale de São Domingos"/>
    <n v="510835"/>
    <x v="0"/>
    <x v="0"/>
    <x v="1"/>
    <x v="0"/>
    <x v="0"/>
  </r>
  <r>
    <n v="510840"/>
    <s v="MT"/>
    <n v="51002"/>
    <x v="208"/>
    <s v="Várzea Grande"/>
    <x v="163"/>
    <s v="Várzea Grande"/>
    <n v="510840"/>
    <x v="0"/>
    <x v="66"/>
    <x v="2"/>
    <x v="0"/>
    <x v="0"/>
  </r>
  <r>
    <n v="510850"/>
    <s v="MT"/>
    <n v="51014"/>
    <x v="220"/>
    <s v="Vera"/>
    <x v="175"/>
    <s v="Vera"/>
    <n v="510850"/>
    <x v="0"/>
    <x v="0"/>
    <x v="1"/>
    <x v="0"/>
    <x v="0"/>
  </r>
  <r>
    <n v="510550"/>
    <s v="MT"/>
    <n v="51012"/>
    <x v="218"/>
    <s v="Vila Bela da Santíssima Trindade"/>
    <x v="173"/>
    <s v="Vila Bela da Santíssima Trindade"/>
    <n v="510550"/>
    <x v="0"/>
    <x v="0"/>
    <x v="1"/>
    <x v="0"/>
    <x v="0"/>
  </r>
  <r>
    <n v="510860"/>
    <s v="MT"/>
    <n v="51003"/>
    <x v="219"/>
    <s v="Vila Rica"/>
    <x v="174"/>
    <s v="Vila Rica"/>
    <n v="510860"/>
    <x v="0"/>
    <x v="0"/>
    <x v="1"/>
    <x v="0"/>
    <x v="0"/>
  </r>
  <r>
    <n v="150010"/>
    <s v="PA"/>
    <n v="15011"/>
    <x v="224"/>
    <s v="Abaetetuba"/>
    <x v="179"/>
    <s v="Abaetetuba"/>
    <n v="150010"/>
    <x v="0"/>
    <x v="67"/>
    <x v="1"/>
    <x v="0"/>
    <x v="0"/>
  </r>
  <r>
    <n v="150013"/>
    <s v="PA"/>
    <n v="15003"/>
    <x v="225"/>
    <s v="Abel Figueiredo"/>
    <x v="180"/>
    <s v="Abel Figueiredo"/>
    <n v="150013"/>
    <x v="0"/>
    <x v="68"/>
    <x v="1"/>
    <x v="0"/>
    <x v="0"/>
  </r>
  <r>
    <n v="150020"/>
    <s v="PA"/>
    <n v="15007"/>
    <x v="226"/>
    <s v="Acará"/>
    <x v="181"/>
    <s v="Acará"/>
    <n v="150020"/>
    <x v="0"/>
    <x v="69"/>
    <x v="1"/>
    <x v="0"/>
    <x v="0"/>
  </r>
  <r>
    <n v="150030"/>
    <s v="PA"/>
    <n v="15013"/>
    <x v="227"/>
    <s v="Afuá"/>
    <x v="182"/>
    <s v="Afuá"/>
    <n v="150030"/>
    <x v="0"/>
    <x v="0"/>
    <x v="1"/>
    <x v="0"/>
    <x v="0"/>
  </r>
  <r>
    <n v="150034"/>
    <s v="PA"/>
    <n v="15001"/>
    <x v="228"/>
    <s v="Água Azul do Norte"/>
    <x v="183"/>
    <s v="Água Azul do Norte"/>
    <n v="150034"/>
    <x v="0"/>
    <x v="70"/>
    <x v="1"/>
    <x v="0"/>
    <x v="0"/>
  </r>
  <r>
    <n v="150040"/>
    <s v="PA"/>
    <n v="15002"/>
    <x v="18"/>
    <s v="Alenquer"/>
    <x v="13"/>
    <s v="Alenquer"/>
    <n v="150040"/>
    <x v="0"/>
    <x v="4"/>
    <x v="2"/>
    <x v="1"/>
    <x v="0"/>
  </r>
  <r>
    <n v="150050"/>
    <s v="PA"/>
    <n v="15002"/>
    <x v="18"/>
    <s v="Almeirim"/>
    <x v="13"/>
    <s v="Almeirim"/>
    <n v="150050"/>
    <x v="0"/>
    <x v="4"/>
    <x v="2"/>
    <x v="0"/>
    <x v="1"/>
  </r>
  <r>
    <n v="150060"/>
    <s v="PA"/>
    <n v="15012"/>
    <x v="229"/>
    <s v="Altamira"/>
    <x v="184"/>
    <s v="Altamira"/>
    <n v="150060"/>
    <x v="0"/>
    <x v="0"/>
    <x v="1"/>
    <x v="0"/>
    <x v="0"/>
  </r>
  <r>
    <n v="150070"/>
    <s v="PA"/>
    <n v="15014"/>
    <x v="230"/>
    <s v="Anajás"/>
    <x v="185"/>
    <s v="Anajás"/>
    <n v="150070"/>
    <x v="0"/>
    <x v="0"/>
    <x v="1"/>
    <x v="0"/>
    <x v="0"/>
  </r>
  <r>
    <n v="150080"/>
    <s v="PA"/>
    <n v="15006"/>
    <x v="231"/>
    <s v="Ananindeua"/>
    <x v="186"/>
    <s v="Ananindeua"/>
    <n v="150080"/>
    <x v="0"/>
    <x v="71"/>
    <x v="2"/>
    <x v="0"/>
    <x v="0"/>
  </r>
  <r>
    <n v="150085"/>
    <s v="PA"/>
    <n v="15012"/>
    <x v="229"/>
    <s v="Anapu"/>
    <x v="184"/>
    <s v="Anapu"/>
    <n v="150085"/>
    <x v="0"/>
    <x v="0"/>
    <x v="1"/>
    <x v="0"/>
    <x v="0"/>
  </r>
  <r>
    <n v="150090"/>
    <s v="PA"/>
    <n v="15009"/>
    <x v="232"/>
    <s v="Augusto Corrêa"/>
    <x v="187"/>
    <s v="Augusto Corrêa"/>
    <n v="150090"/>
    <x v="0"/>
    <x v="0"/>
    <x v="1"/>
    <x v="0"/>
    <x v="0"/>
  </r>
  <r>
    <n v="150095"/>
    <s v="PA"/>
    <n v="15008"/>
    <x v="233"/>
    <s v="Aurora do Pará"/>
    <x v="188"/>
    <s v="Aurora do Pará"/>
    <n v="150095"/>
    <x v="0"/>
    <x v="0"/>
    <x v="1"/>
    <x v="0"/>
    <x v="0"/>
  </r>
  <r>
    <n v="150100"/>
    <s v="PA"/>
    <n v="15010"/>
    <x v="234"/>
    <s v="Aveiro"/>
    <x v="189"/>
    <s v="Aveiro"/>
    <n v="150100"/>
    <x v="0"/>
    <x v="0"/>
    <x v="1"/>
    <x v="0"/>
    <x v="0"/>
  </r>
  <r>
    <n v="150110"/>
    <s v="PA"/>
    <n v="15014"/>
    <x v="230"/>
    <s v="Bagre"/>
    <x v="185"/>
    <s v="Bagre"/>
    <n v="150110"/>
    <x v="0"/>
    <x v="0"/>
    <x v="1"/>
    <x v="0"/>
    <x v="0"/>
  </r>
  <r>
    <n v="150120"/>
    <s v="PA"/>
    <n v="15011"/>
    <x v="224"/>
    <s v="Baião"/>
    <x v="190"/>
    <s v="Baião"/>
    <n v="150120"/>
    <x v="0"/>
    <x v="67"/>
    <x v="1"/>
    <x v="0"/>
    <x v="0"/>
  </r>
  <r>
    <n v="150125"/>
    <s v="PA"/>
    <n v="15001"/>
    <x v="228"/>
    <s v="Bannach"/>
    <x v="191"/>
    <s v="Bannach"/>
    <n v="150125"/>
    <x v="0"/>
    <x v="70"/>
    <x v="1"/>
    <x v="0"/>
    <x v="0"/>
  </r>
  <r>
    <n v="150130"/>
    <s v="PA"/>
    <n v="15011"/>
    <x v="224"/>
    <s v="Barcarena"/>
    <x v="179"/>
    <s v="Barcarena"/>
    <n v="150130"/>
    <x v="0"/>
    <x v="67"/>
    <x v="1"/>
    <x v="0"/>
    <x v="0"/>
  </r>
  <r>
    <n v="150140"/>
    <s v="PA"/>
    <n v="15006"/>
    <x v="231"/>
    <s v="Belém"/>
    <x v="186"/>
    <s v="Belém"/>
    <n v="150140"/>
    <x v="0"/>
    <x v="71"/>
    <x v="2"/>
    <x v="0"/>
    <x v="0"/>
  </r>
  <r>
    <n v="150145"/>
    <s v="PA"/>
    <n v="15002"/>
    <x v="18"/>
    <s v="Belterra"/>
    <x v="13"/>
    <s v="Belterra"/>
    <n v="150145"/>
    <x v="0"/>
    <x v="4"/>
    <x v="2"/>
    <x v="0"/>
    <x v="0"/>
  </r>
  <r>
    <n v="150150"/>
    <s v="PA"/>
    <n v="15006"/>
    <x v="231"/>
    <s v="Benevides"/>
    <x v="186"/>
    <s v="Benevides"/>
    <n v="150150"/>
    <x v="0"/>
    <x v="71"/>
    <x v="2"/>
    <x v="0"/>
    <x v="0"/>
  </r>
  <r>
    <n v="150157"/>
    <s v="PA"/>
    <n v="15003"/>
    <x v="225"/>
    <s v="Bom Jesus do Tocantins"/>
    <x v="180"/>
    <s v="Bom Jesus do Tocantins"/>
    <n v="150157"/>
    <x v="0"/>
    <x v="68"/>
    <x v="1"/>
    <x v="0"/>
    <x v="0"/>
  </r>
  <r>
    <n v="150160"/>
    <s v="PA"/>
    <n v="15009"/>
    <x v="232"/>
    <s v="Bonito"/>
    <x v="187"/>
    <s v="Bonito"/>
    <n v="150160"/>
    <x v="0"/>
    <x v="0"/>
    <x v="1"/>
    <x v="1"/>
    <x v="0"/>
  </r>
  <r>
    <n v="150170"/>
    <s v="PA"/>
    <n v="15009"/>
    <x v="232"/>
    <s v="Bragança"/>
    <x v="187"/>
    <s v="Bragança"/>
    <n v="150170"/>
    <x v="0"/>
    <x v="0"/>
    <x v="1"/>
    <x v="0"/>
    <x v="1"/>
  </r>
  <r>
    <n v="150172"/>
    <s v="PA"/>
    <n v="15012"/>
    <x v="229"/>
    <s v="Brasil Novo"/>
    <x v="184"/>
    <s v="Brasil Novo"/>
    <n v="150172"/>
    <x v="0"/>
    <x v="0"/>
    <x v="1"/>
    <x v="0"/>
    <x v="0"/>
  </r>
  <r>
    <n v="150175"/>
    <s v="PA"/>
    <n v="15003"/>
    <x v="225"/>
    <s v="Brejo Grande do Araguaia"/>
    <x v="192"/>
    <s v="Brejo Grande do Araguaia"/>
    <n v="150175"/>
    <x v="0"/>
    <x v="68"/>
    <x v="1"/>
    <x v="0"/>
    <x v="0"/>
  </r>
  <r>
    <n v="150178"/>
    <s v="PA"/>
    <n v="15004"/>
    <x v="235"/>
    <s v="Breu Branco"/>
    <x v="193"/>
    <s v="Breu Branco"/>
    <n v="150178"/>
    <x v="0"/>
    <x v="0"/>
    <x v="1"/>
    <x v="0"/>
    <x v="0"/>
  </r>
  <r>
    <n v="150180"/>
    <s v="PA"/>
    <n v="15014"/>
    <x v="230"/>
    <s v="Breves"/>
    <x v="185"/>
    <s v="Breves"/>
    <n v="150180"/>
    <x v="0"/>
    <x v="0"/>
    <x v="1"/>
    <x v="0"/>
    <x v="0"/>
  </r>
  <r>
    <n v="150190"/>
    <s v="PA"/>
    <n v="15007"/>
    <x v="226"/>
    <s v="Bujaru"/>
    <x v="181"/>
    <s v="Bujaru"/>
    <n v="150190"/>
    <x v="0"/>
    <x v="69"/>
    <x v="1"/>
    <x v="0"/>
    <x v="0"/>
  </r>
  <r>
    <n v="150200"/>
    <s v="PA"/>
    <n v="15013"/>
    <x v="227"/>
    <s v="Cachoeira do Arari"/>
    <x v="182"/>
    <s v="Cachoeira do Arari"/>
    <n v="150200"/>
    <x v="0"/>
    <x v="0"/>
    <x v="1"/>
    <x v="0"/>
    <x v="0"/>
  </r>
  <r>
    <n v="150195"/>
    <s v="PA"/>
    <n v="15009"/>
    <x v="232"/>
    <s v="Cachoeira do Piriá"/>
    <x v="187"/>
    <s v="Cachoeira do Piriá"/>
    <n v="150195"/>
    <x v="0"/>
    <x v="0"/>
    <x v="1"/>
    <x v="0"/>
    <x v="0"/>
  </r>
  <r>
    <n v="150210"/>
    <s v="PA"/>
    <n v="15011"/>
    <x v="224"/>
    <s v="Cametá"/>
    <x v="190"/>
    <s v="Cametá"/>
    <n v="150210"/>
    <x v="0"/>
    <x v="67"/>
    <x v="1"/>
    <x v="0"/>
    <x v="0"/>
  </r>
  <r>
    <n v="150215"/>
    <s v="PA"/>
    <n v="15003"/>
    <x v="225"/>
    <s v="Canaã dos Carajás"/>
    <x v="194"/>
    <s v="Canaã dos Carajás"/>
    <n v="150215"/>
    <x v="0"/>
    <x v="68"/>
    <x v="1"/>
    <x v="0"/>
    <x v="0"/>
  </r>
  <r>
    <n v="150220"/>
    <s v="PA"/>
    <n v="15009"/>
    <x v="232"/>
    <s v="Capanema"/>
    <x v="187"/>
    <s v="Capanema"/>
    <n v="150220"/>
    <x v="0"/>
    <x v="0"/>
    <x v="1"/>
    <x v="0"/>
    <x v="0"/>
  </r>
  <r>
    <n v="150230"/>
    <s v="PA"/>
    <n v="15008"/>
    <x v="233"/>
    <s v="Capitão Poço"/>
    <x v="188"/>
    <s v="Capitão Poço"/>
    <n v="150230"/>
    <x v="0"/>
    <x v="0"/>
    <x v="1"/>
    <x v="2"/>
    <x v="0"/>
  </r>
  <r>
    <n v="150240"/>
    <s v="PA"/>
    <n v="15008"/>
    <x v="233"/>
    <s v="Castanhal"/>
    <x v="195"/>
    <s v="Castanhal"/>
    <n v="150240"/>
    <x v="0"/>
    <x v="0"/>
    <x v="1"/>
    <x v="0"/>
    <x v="0"/>
  </r>
  <r>
    <n v="150250"/>
    <s v="PA"/>
    <n v="15013"/>
    <x v="227"/>
    <s v="Chaves"/>
    <x v="182"/>
    <s v="Chaves"/>
    <n v="150250"/>
    <x v="0"/>
    <x v="0"/>
    <x v="1"/>
    <x v="0"/>
    <x v="0"/>
  </r>
  <r>
    <n v="150260"/>
    <s v="PA"/>
    <n v="15007"/>
    <x v="226"/>
    <s v="Colares"/>
    <x v="196"/>
    <s v="Colares"/>
    <n v="150260"/>
    <x v="0"/>
    <x v="69"/>
    <x v="1"/>
    <x v="0"/>
    <x v="0"/>
  </r>
  <r>
    <n v="150270"/>
    <s v="PA"/>
    <n v="15001"/>
    <x v="228"/>
    <s v="Conceição do Araguaia"/>
    <x v="197"/>
    <s v="Conceição do Araguaia"/>
    <n v="150270"/>
    <x v="0"/>
    <x v="70"/>
    <x v="2"/>
    <x v="0"/>
    <x v="0"/>
  </r>
  <r>
    <n v="150275"/>
    <s v="PA"/>
    <n v="15007"/>
    <x v="226"/>
    <s v="Concórdia do Pará"/>
    <x v="181"/>
    <s v="Concórdia do Pará"/>
    <n v="150275"/>
    <x v="0"/>
    <x v="69"/>
    <x v="1"/>
    <x v="0"/>
    <x v="0"/>
  </r>
  <r>
    <n v="150276"/>
    <s v="PA"/>
    <n v="15001"/>
    <x v="228"/>
    <s v="Cumaru do Norte"/>
    <x v="191"/>
    <s v="Cumaru do Norte"/>
    <n v="150276"/>
    <x v="0"/>
    <x v="70"/>
    <x v="1"/>
    <x v="0"/>
    <x v="0"/>
  </r>
  <r>
    <n v="150277"/>
    <s v="PA"/>
    <n v="15003"/>
    <x v="225"/>
    <s v="Curionópolis"/>
    <x v="194"/>
    <s v="Curionópolis"/>
    <n v="150277"/>
    <x v="0"/>
    <x v="68"/>
    <x v="1"/>
    <x v="0"/>
    <x v="0"/>
  </r>
  <r>
    <n v="150280"/>
    <s v="PA"/>
    <n v="15014"/>
    <x v="230"/>
    <s v="Curralinho"/>
    <x v="185"/>
    <s v="Curralinho"/>
    <n v="150280"/>
    <x v="0"/>
    <x v="0"/>
    <x v="1"/>
    <x v="0"/>
    <x v="0"/>
  </r>
  <r>
    <n v="150285"/>
    <s v="PA"/>
    <n v="15002"/>
    <x v="18"/>
    <s v="Curuá"/>
    <x v="13"/>
    <s v="Curuá"/>
    <n v="150285"/>
    <x v="0"/>
    <x v="4"/>
    <x v="2"/>
    <x v="0"/>
    <x v="0"/>
  </r>
  <r>
    <n v="150290"/>
    <s v="PA"/>
    <n v="15008"/>
    <x v="233"/>
    <s v="Curuçá"/>
    <x v="195"/>
    <s v="Curuçá"/>
    <n v="150290"/>
    <x v="0"/>
    <x v="0"/>
    <x v="1"/>
    <x v="0"/>
    <x v="0"/>
  </r>
  <r>
    <n v="150293"/>
    <s v="PA"/>
    <n v="15003"/>
    <x v="225"/>
    <s v="Dom Eliseu"/>
    <x v="180"/>
    <s v="Dom Eliseu"/>
    <n v="150293"/>
    <x v="0"/>
    <x v="68"/>
    <x v="1"/>
    <x v="2"/>
    <x v="0"/>
  </r>
  <r>
    <n v="150295"/>
    <s v="PA"/>
    <n v="15003"/>
    <x v="225"/>
    <s v="Eldorado do Carajás"/>
    <x v="194"/>
    <s v="Eldorado dos Carajás"/>
    <n v="150295"/>
    <x v="1"/>
    <x v="68"/>
    <x v="1"/>
    <x v="0"/>
    <x v="0"/>
  </r>
  <r>
    <n v="150300"/>
    <s v="PA"/>
    <n v="15002"/>
    <x v="18"/>
    <s v="Faro"/>
    <x v="198"/>
    <s v="Faro"/>
    <n v="150300"/>
    <x v="0"/>
    <x v="4"/>
    <x v="1"/>
    <x v="0"/>
    <x v="0"/>
  </r>
  <r>
    <n v="150304"/>
    <s v="PA"/>
    <n v="15001"/>
    <x v="228"/>
    <s v="Floresta do Araguaia"/>
    <x v="197"/>
    <s v="Floresta do Araguaia"/>
    <n v="150304"/>
    <x v="0"/>
    <x v="70"/>
    <x v="2"/>
    <x v="0"/>
    <x v="0"/>
  </r>
  <r>
    <n v="150307"/>
    <s v="PA"/>
    <n v="15008"/>
    <x v="233"/>
    <s v="Garrafão do Norte"/>
    <x v="188"/>
    <s v="Garrafão do Norte"/>
    <n v="150307"/>
    <x v="0"/>
    <x v="0"/>
    <x v="1"/>
    <x v="0"/>
    <x v="0"/>
  </r>
  <r>
    <n v="150309"/>
    <s v="PA"/>
    <n v="15004"/>
    <x v="235"/>
    <s v="Goianésia do Pará"/>
    <x v="193"/>
    <s v="Goianésia do Pará"/>
    <n v="150309"/>
    <x v="0"/>
    <x v="0"/>
    <x v="1"/>
    <x v="0"/>
    <x v="0"/>
  </r>
  <r>
    <n v="150310"/>
    <s v="PA"/>
    <n v="15014"/>
    <x v="230"/>
    <s v="Gurupá"/>
    <x v="185"/>
    <s v="Gurupá"/>
    <n v="150310"/>
    <x v="0"/>
    <x v="0"/>
    <x v="1"/>
    <x v="0"/>
    <x v="0"/>
  </r>
  <r>
    <n v="150320"/>
    <s v="PA"/>
    <n v="15008"/>
    <x v="233"/>
    <s v="Igarapé-Açu"/>
    <x v="195"/>
    <s v="Igarapé-Açu"/>
    <n v="150320"/>
    <x v="0"/>
    <x v="0"/>
    <x v="1"/>
    <x v="0"/>
    <x v="0"/>
  </r>
  <r>
    <n v="150330"/>
    <s v="PA"/>
    <n v="15011"/>
    <x v="224"/>
    <s v="Igarapé-Miri"/>
    <x v="179"/>
    <s v="Igarapé-Miri"/>
    <n v="150330"/>
    <x v="0"/>
    <x v="67"/>
    <x v="1"/>
    <x v="0"/>
    <x v="0"/>
  </r>
  <r>
    <n v="150340"/>
    <s v="PA"/>
    <n v="15008"/>
    <x v="233"/>
    <s v="Inhangapi"/>
    <x v="195"/>
    <s v="Inhangapi"/>
    <n v="150340"/>
    <x v="0"/>
    <x v="0"/>
    <x v="1"/>
    <x v="2"/>
    <x v="0"/>
  </r>
  <r>
    <n v="150345"/>
    <s v="PA"/>
    <n v="15008"/>
    <x v="233"/>
    <s v="Ipixuna do Pará"/>
    <x v="188"/>
    <s v="Ipixuna do Pará"/>
    <n v="150345"/>
    <x v="0"/>
    <x v="0"/>
    <x v="1"/>
    <x v="1"/>
    <x v="0"/>
  </r>
  <r>
    <n v="150350"/>
    <s v="PA"/>
    <n v="15008"/>
    <x v="233"/>
    <s v="Irituia"/>
    <x v="188"/>
    <s v="Irituia"/>
    <n v="150350"/>
    <x v="0"/>
    <x v="0"/>
    <x v="1"/>
    <x v="0"/>
    <x v="1"/>
  </r>
  <r>
    <n v="150360"/>
    <s v="PA"/>
    <n v="15010"/>
    <x v="234"/>
    <s v="Itaituba"/>
    <x v="189"/>
    <s v="Itaituba"/>
    <n v="150360"/>
    <x v="0"/>
    <x v="0"/>
    <x v="1"/>
    <x v="0"/>
    <x v="0"/>
  </r>
  <r>
    <n v="150370"/>
    <s v="PA"/>
    <n v="15003"/>
    <x v="225"/>
    <s v="Itupiranga"/>
    <x v="199"/>
    <s v="Itupiranga"/>
    <n v="150370"/>
    <x v="0"/>
    <x v="68"/>
    <x v="1"/>
    <x v="0"/>
    <x v="0"/>
  </r>
  <r>
    <n v="150375"/>
    <s v="PA"/>
    <n v="15010"/>
    <x v="234"/>
    <s v="Jacareacanga"/>
    <x v="189"/>
    <s v="Jacareacanga"/>
    <n v="150375"/>
    <x v="0"/>
    <x v="0"/>
    <x v="1"/>
    <x v="0"/>
    <x v="0"/>
  </r>
  <r>
    <n v="150380"/>
    <s v="PA"/>
    <n v="15004"/>
    <x v="235"/>
    <s v="Jacundá"/>
    <x v="199"/>
    <s v="Jacundá"/>
    <n v="150380"/>
    <x v="0"/>
    <x v="0"/>
    <x v="1"/>
    <x v="0"/>
    <x v="0"/>
  </r>
  <r>
    <n v="150390"/>
    <s v="PA"/>
    <n v="15002"/>
    <x v="18"/>
    <s v="Juruti"/>
    <x v="198"/>
    <s v="Juruti"/>
    <n v="150390"/>
    <x v="0"/>
    <x v="4"/>
    <x v="1"/>
    <x v="0"/>
    <x v="0"/>
  </r>
  <r>
    <n v="150400"/>
    <s v="PA"/>
    <n v="15011"/>
    <x v="224"/>
    <s v="Limoeiro do Ajuru"/>
    <x v="190"/>
    <s v="Limoeiro do Ajuru"/>
    <n v="150400"/>
    <x v="0"/>
    <x v="67"/>
    <x v="1"/>
    <x v="0"/>
    <x v="0"/>
  </r>
  <r>
    <n v="150405"/>
    <s v="PA"/>
    <n v="15008"/>
    <x v="233"/>
    <s v="Mãe do Rio"/>
    <x v="188"/>
    <s v="Mãe do Rio"/>
    <n v="150405"/>
    <x v="0"/>
    <x v="0"/>
    <x v="1"/>
    <x v="2"/>
    <x v="0"/>
  </r>
  <r>
    <n v="150410"/>
    <s v="PA"/>
    <n v="15008"/>
    <x v="233"/>
    <s v="Magalhães Barata"/>
    <x v="195"/>
    <s v="Magalhães Barata"/>
    <n v="150410"/>
    <x v="0"/>
    <x v="0"/>
    <x v="1"/>
    <x v="0"/>
    <x v="0"/>
  </r>
  <r>
    <n v="150420"/>
    <s v="PA"/>
    <n v="15003"/>
    <x v="225"/>
    <s v="Marabá"/>
    <x v="199"/>
    <s v="Marabá"/>
    <n v="150420"/>
    <x v="0"/>
    <x v="68"/>
    <x v="1"/>
    <x v="0"/>
    <x v="0"/>
  </r>
  <r>
    <n v="150430"/>
    <s v="PA"/>
    <n v="15008"/>
    <x v="233"/>
    <s v="Maracanã"/>
    <x v="195"/>
    <s v="Maracanã"/>
    <n v="150430"/>
    <x v="0"/>
    <x v="0"/>
    <x v="1"/>
    <x v="1"/>
    <x v="0"/>
  </r>
  <r>
    <n v="150440"/>
    <s v="PA"/>
    <n v="15008"/>
    <x v="233"/>
    <s v="Marapanim"/>
    <x v="195"/>
    <s v="Marapanim"/>
    <n v="150440"/>
    <x v="0"/>
    <x v="0"/>
    <x v="1"/>
    <x v="0"/>
    <x v="1"/>
  </r>
  <r>
    <n v="150442"/>
    <s v="PA"/>
    <n v="15006"/>
    <x v="231"/>
    <s v="Marituba"/>
    <x v="186"/>
    <s v="Marituba"/>
    <n v="150442"/>
    <x v="0"/>
    <x v="71"/>
    <x v="2"/>
    <x v="0"/>
    <x v="0"/>
  </r>
  <r>
    <n v="150445"/>
    <s v="PA"/>
    <n v="15012"/>
    <x v="229"/>
    <s v="Medicilândia"/>
    <x v="184"/>
    <s v="Medicilândia"/>
    <n v="150445"/>
    <x v="0"/>
    <x v="0"/>
    <x v="1"/>
    <x v="0"/>
    <x v="0"/>
  </r>
  <r>
    <n v="150450"/>
    <s v="PA"/>
    <n v="15014"/>
    <x v="230"/>
    <s v="Melgaço"/>
    <x v="185"/>
    <s v="Melgaço"/>
    <n v="150450"/>
    <x v="0"/>
    <x v="0"/>
    <x v="1"/>
    <x v="0"/>
    <x v="0"/>
  </r>
  <r>
    <n v="150460"/>
    <s v="PA"/>
    <n v="15011"/>
    <x v="224"/>
    <s v="Mocajuba"/>
    <x v="190"/>
    <s v="Mocajuba"/>
    <n v="150460"/>
    <x v="0"/>
    <x v="67"/>
    <x v="1"/>
    <x v="2"/>
    <x v="0"/>
  </r>
  <r>
    <n v="150470"/>
    <s v="PA"/>
    <n v="15011"/>
    <x v="224"/>
    <s v="Moju"/>
    <x v="179"/>
    <s v="Moju"/>
    <n v="150470"/>
    <x v="0"/>
    <x v="67"/>
    <x v="1"/>
    <x v="0"/>
    <x v="0"/>
  </r>
  <r>
    <n v="150475"/>
    <s v="PA"/>
    <n v="15002"/>
    <x v="18"/>
    <s v="Mojuí dos Campos"/>
    <x v="162"/>
    <e v="#N/A"/>
    <e v="#N/A"/>
    <x v="2"/>
    <x v="4"/>
    <x v="5"/>
    <x v="3"/>
    <x v="2"/>
  </r>
  <r>
    <n v="150480"/>
    <s v="PA"/>
    <n v="15002"/>
    <x v="18"/>
    <s v="Monte Alegre"/>
    <x v="13"/>
    <s v="Monte Alegre"/>
    <n v="150480"/>
    <x v="0"/>
    <x v="4"/>
    <x v="2"/>
    <x v="0"/>
    <x v="2"/>
  </r>
  <r>
    <n v="150490"/>
    <s v="PA"/>
    <n v="15013"/>
    <x v="227"/>
    <s v="Muaná"/>
    <x v="182"/>
    <s v="Muaná"/>
    <n v="150490"/>
    <x v="0"/>
    <x v="0"/>
    <x v="1"/>
    <x v="0"/>
    <x v="0"/>
  </r>
  <r>
    <n v="150495"/>
    <s v="PA"/>
    <n v="15008"/>
    <x v="233"/>
    <s v="Nova Esperança do Piriá"/>
    <x v="188"/>
    <s v="Nova Esperança do Piriá"/>
    <n v="150495"/>
    <x v="0"/>
    <x v="0"/>
    <x v="1"/>
    <x v="0"/>
    <x v="0"/>
  </r>
  <r>
    <n v="150497"/>
    <s v="PA"/>
    <n v="15003"/>
    <x v="225"/>
    <s v="Nova Ipixuna"/>
    <x v="199"/>
    <s v="Nova Ipixuna"/>
    <n v="150497"/>
    <x v="0"/>
    <x v="68"/>
    <x v="1"/>
    <x v="0"/>
    <x v="0"/>
  </r>
  <r>
    <n v="150500"/>
    <s v="PA"/>
    <n v="15009"/>
    <x v="232"/>
    <s v="Nova Timboteua"/>
    <x v="187"/>
    <s v="Nova Timboteua"/>
    <n v="150500"/>
    <x v="0"/>
    <x v="0"/>
    <x v="1"/>
    <x v="0"/>
    <x v="0"/>
  </r>
  <r>
    <n v="150503"/>
    <s v="PA"/>
    <n v="15010"/>
    <x v="234"/>
    <s v="Novo Progresso"/>
    <x v="189"/>
    <s v="Novo Progresso"/>
    <n v="150503"/>
    <x v="0"/>
    <x v="0"/>
    <x v="1"/>
    <x v="0"/>
    <x v="0"/>
  </r>
  <r>
    <n v="150506"/>
    <s v="PA"/>
    <n v="15004"/>
    <x v="235"/>
    <s v="Novo Repartimento"/>
    <x v="193"/>
    <s v="Novo Repartimento"/>
    <n v="150506"/>
    <x v="0"/>
    <x v="0"/>
    <x v="1"/>
    <x v="0"/>
    <x v="0"/>
  </r>
  <r>
    <n v="150510"/>
    <s v="PA"/>
    <n v="15002"/>
    <x v="18"/>
    <s v="Óbidos"/>
    <x v="198"/>
    <s v="Óbidos"/>
    <n v="150510"/>
    <x v="0"/>
    <x v="4"/>
    <x v="1"/>
    <x v="0"/>
    <x v="0"/>
  </r>
  <r>
    <n v="150520"/>
    <s v="PA"/>
    <n v="15011"/>
    <x v="224"/>
    <s v="Oeiras do Pará"/>
    <x v="190"/>
    <s v="Oeiras do Pará"/>
    <n v="150520"/>
    <x v="0"/>
    <x v="67"/>
    <x v="1"/>
    <x v="0"/>
    <x v="0"/>
  </r>
  <r>
    <n v="150530"/>
    <s v="PA"/>
    <n v="15002"/>
    <x v="18"/>
    <s v="Oriximiná"/>
    <x v="198"/>
    <s v="Oriximiná"/>
    <n v="150530"/>
    <x v="0"/>
    <x v="4"/>
    <x v="1"/>
    <x v="0"/>
    <x v="0"/>
  </r>
  <r>
    <n v="150540"/>
    <s v="PA"/>
    <n v="15009"/>
    <x v="232"/>
    <s v="Ourém"/>
    <x v="187"/>
    <s v="Ourém"/>
    <n v="150540"/>
    <x v="0"/>
    <x v="0"/>
    <x v="1"/>
    <x v="0"/>
    <x v="0"/>
  </r>
  <r>
    <n v="150543"/>
    <s v="PA"/>
    <n v="15001"/>
    <x v="228"/>
    <s v="Ourilândia do Norte"/>
    <x v="183"/>
    <s v="Ourilândia do Norte"/>
    <n v="150543"/>
    <x v="0"/>
    <x v="70"/>
    <x v="1"/>
    <x v="0"/>
    <x v="0"/>
  </r>
  <r>
    <n v="150548"/>
    <s v="PA"/>
    <n v="15012"/>
    <x v="229"/>
    <s v="Pacajá"/>
    <x v="184"/>
    <s v="Pacajá"/>
    <n v="150548"/>
    <x v="0"/>
    <x v="0"/>
    <x v="1"/>
    <x v="0"/>
    <x v="0"/>
  </r>
  <r>
    <n v="150549"/>
    <s v="PA"/>
    <n v="15003"/>
    <x v="225"/>
    <s v="Palestina do Pará"/>
    <x v="192"/>
    <s v="Palestina do Pará"/>
    <n v="150549"/>
    <x v="0"/>
    <x v="68"/>
    <x v="1"/>
    <x v="0"/>
    <x v="0"/>
  </r>
  <r>
    <n v="150550"/>
    <s v="PA"/>
    <n v="15008"/>
    <x v="233"/>
    <s v="Paragominas"/>
    <x v="188"/>
    <s v="Paragominas"/>
    <n v="150550"/>
    <x v="0"/>
    <x v="0"/>
    <x v="1"/>
    <x v="0"/>
    <x v="0"/>
  </r>
  <r>
    <n v="150553"/>
    <s v="PA"/>
    <n v="15003"/>
    <x v="225"/>
    <s v="Parauapebas"/>
    <x v="194"/>
    <s v="Parauapebas"/>
    <n v="150553"/>
    <x v="0"/>
    <x v="68"/>
    <x v="1"/>
    <x v="0"/>
    <x v="0"/>
  </r>
  <r>
    <n v="150555"/>
    <s v="PA"/>
    <n v="15001"/>
    <x v="228"/>
    <s v="Pau D'Arco"/>
    <x v="191"/>
    <s v="Pau D'Arco"/>
    <n v="150555"/>
    <x v="0"/>
    <x v="70"/>
    <x v="1"/>
    <x v="0"/>
    <x v="0"/>
  </r>
  <r>
    <n v="150560"/>
    <s v="PA"/>
    <n v="15009"/>
    <x v="232"/>
    <s v="Peixe-Boi"/>
    <x v="187"/>
    <s v="Peixe-Boi"/>
    <n v="150560"/>
    <x v="0"/>
    <x v="0"/>
    <x v="1"/>
    <x v="0"/>
    <x v="0"/>
  </r>
  <r>
    <n v="150563"/>
    <s v="PA"/>
    <n v="15003"/>
    <x v="225"/>
    <s v="Piçarra"/>
    <x v="192"/>
    <s v="Piçarra"/>
    <n v="150563"/>
    <x v="0"/>
    <x v="68"/>
    <x v="1"/>
    <x v="0"/>
    <x v="0"/>
  </r>
  <r>
    <n v="150565"/>
    <s v="PA"/>
    <n v="15002"/>
    <x v="18"/>
    <s v="Placas"/>
    <x v="13"/>
    <s v="Placas"/>
    <n v="150565"/>
    <x v="0"/>
    <x v="4"/>
    <x v="2"/>
    <x v="0"/>
    <x v="0"/>
  </r>
  <r>
    <n v="150570"/>
    <s v="PA"/>
    <n v="15013"/>
    <x v="227"/>
    <s v="Ponta de Pedras"/>
    <x v="182"/>
    <s v="Ponta de Pedras"/>
    <n v="150570"/>
    <x v="0"/>
    <x v="0"/>
    <x v="1"/>
    <x v="0"/>
    <x v="0"/>
  </r>
  <r>
    <n v="150580"/>
    <s v="PA"/>
    <n v="15014"/>
    <x v="230"/>
    <s v="Portel"/>
    <x v="185"/>
    <s v="Portel"/>
    <n v="150580"/>
    <x v="0"/>
    <x v="0"/>
    <x v="1"/>
    <x v="0"/>
    <x v="0"/>
  </r>
  <r>
    <n v="150590"/>
    <s v="PA"/>
    <n v="15012"/>
    <x v="229"/>
    <s v="Porto de Moz"/>
    <x v="184"/>
    <s v="Porto de Moz"/>
    <n v="150590"/>
    <x v="0"/>
    <x v="0"/>
    <x v="1"/>
    <x v="0"/>
    <x v="0"/>
  </r>
  <r>
    <n v="150600"/>
    <s v="PA"/>
    <n v="15002"/>
    <x v="18"/>
    <s v="Prainha"/>
    <x v="13"/>
    <s v="Prainha"/>
    <n v="150600"/>
    <x v="0"/>
    <x v="4"/>
    <x v="2"/>
    <x v="0"/>
    <x v="0"/>
  </r>
  <r>
    <n v="150610"/>
    <s v="PA"/>
    <n v="15009"/>
    <x v="232"/>
    <s v="Primavera"/>
    <x v="187"/>
    <s v="Primavera"/>
    <n v="150610"/>
    <x v="0"/>
    <x v="0"/>
    <x v="1"/>
    <x v="1"/>
    <x v="0"/>
  </r>
  <r>
    <n v="150611"/>
    <s v="PA"/>
    <n v="15009"/>
    <x v="232"/>
    <s v="Quatipuru"/>
    <x v="187"/>
    <s v="Quatipuru"/>
    <n v="150611"/>
    <x v="0"/>
    <x v="0"/>
    <x v="1"/>
    <x v="0"/>
    <x v="1"/>
  </r>
  <r>
    <n v="150613"/>
    <s v="PA"/>
    <n v="15001"/>
    <x v="228"/>
    <s v="Redenção"/>
    <x v="191"/>
    <s v="Redenção"/>
    <n v="150613"/>
    <x v="0"/>
    <x v="70"/>
    <x v="1"/>
    <x v="2"/>
    <x v="0"/>
  </r>
  <r>
    <n v="150616"/>
    <s v="PA"/>
    <n v="15001"/>
    <x v="228"/>
    <s v="Rio Maria"/>
    <x v="200"/>
    <s v="Rio Maria"/>
    <n v="150616"/>
    <x v="0"/>
    <x v="70"/>
    <x v="1"/>
    <x v="0"/>
    <x v="0"/>
  </r>
  <r>
    <n v="150618"/>
    <s v="PA"/>
    <n v="15003"/>
    <x v="225"/>
    <s v="Rondon do Pará"/>
    <x v="180"/>
    <s v="Rondon do Pará"/>
    <n v="150618"/>
    <x v="0"/>
    <x v="68"/>
    <x v="1"/>
    <x v="0"/>
    <x v="0"/>
  </r>
  <r>
    <n v="150619"/>
    <s v="PA"/>
    <n v="15010"/>
    <x v="234"/>
    <s v="Rurópolis"/>
    <x v="13"/>
    <s v="Rurópolis"/>
    <n v="150619"/>
    <x v="0"/>
    <x v="0"/>
    <x v="1"/>
    <x v="0"/>
    <x v="0"/>
  </r>
  <r>
    <n v="150620"/>
    <s v="PA"/>
    <n v="15009"/>
    <x v="232"/>
    <s v="Salinópolis"/>
    <x v="187"/>
    <s v="Salinópolis"/>
    <n v="150620"/>
    <x v="0"/>
    <x v="0"/>
    <x v="1"/>
    <x v="0"/>
    <x v="0"/>
  </r>
  <r>
    <n v="150630"/>
    <s v="PA"/>
    <n v="15013"/>
    <x v="227"/>
    <s v="Salvaterra"/>
    <x v="182"/>
    <s v="Salvaterra"/>
    <n v="150630"/>
    <x v="0"/>
    <x v="0"/>
    <x v="1"/>
    <x v="0"/>
    <x v="0"/>
  </r>
  <r>
    <n v="150635"/>
    <s v="PA"/>
    <n v="15006"/>
    <x v="231"/>
    <s v="Santa Bárbara do Pará"/>
    <x v="186"/>
    <s v="Santa Bárbara do Pará"/>
    <n v="150635"/>
    <x v="0"/>
    <x v="71"/>
    <x v="2"/>
    <x v="0"/>
    <x v="0"/>
  </r>
  <r>
    <n v="150640"/>
    <s v="PA"/>
    <n v="15013"/>
    <x v="227"/>
    <s v="Santa Cruz do Arari"/>
    <x v="182"/>
    <s v="Santa Cruz do Arari"/>
    <n v="150640"/>
    <x v="0"/>
    <x v="0"/>
    <x v="1"/>
    <x v="0"/>
    <x v="0"/>
  </r>
  <r>
    <n v="150650"/>
    <s v="PA"/>
    <n v="15007"/>
    <x v="226"/>
    <s v="Santa Izabel do Pará"/>
    <x v="181"/>
    <s v="Santa Isabel do Pará"/>
    <n v="150650"/>
    <x v="1"/>
    <x v="69"/>
    <x v="1"/>
    <x v="0"/>
    <x v="0"/>
  </r>
  <r>
    <n v="150655"/>
    <s v="PA"/>
    <n v="15009"/>
    <x v="232"/>
    <s v="Santa Luzia do Pará"/>
    <x v="187"/>
    <s v="Santa Luzia do Pará"/>
    <n v="150655"/>
    <x v="0"/>
    <x v="0"/>
    <x v="1"/>
    <x v="0"/>
    <x v="0"/>
  </r>
  <r>
    <n v="150658"/>
    <s v="PA"/>
    <n v="15001"/>
    <x v="228"/>
    <s v="Santa Maria das Barreiras"/>
    <x v="197"/>
    <s v="Santa Maria das Barreiras"/>
    <n v="150658"/>
    <x v="0"/>
    <x v="70"/>
    <x v="2"/>
    <x v="0"/>
    <x v="0"/>
  </r>
  <r>
    <n v="150660"/>
    <s v="PA"/>
    <n v="15008"/>
    <x v="233"/>
    <s v="Santa Maria do Pará"/>
    <x v="188"/>
    <s v="Santa Maria do Pará"/>
    <n v="150660"/>
    <x v="0"/>
    <x v="0"/>
    <x v="1"/>
    <x v="0"/>
    <x v="0"/>
  </r>
  <r>
    <n v="150670"/>
    <s v="PA"/>
    <n v="15001"/>
    <x v="228"/>
    <s v="Santana do Araguaia"/>
    <x v="191"/>
    <s v="Santana do Araguaia"/>
    <n v="150670"/>
    <x v="0"/>
    <x v="70"/>
    <x v="1"/>
    <x v="0"/>
    <x v="0"/>
  </r>
  <r>
    <n v="150680"/>
    <s v="PA"/>
    <n v="15002"/>
    <x v="18"/>
    <s v="Santarém"/>
    <x v="13"/>
    <s v="Santarém"/>
    <n v="150680"/>
    <x v="0"/>
    <x v="4"/>
    <x v="2"/>
    <x v="0"/>
    <x v="0"/>
  </r>
  <r>
    <n v="150690"/>
    <s v="PA"/>
    <n v="15009"/>
    <x v="232"/>
    <s v="Santarém Novo"/>
    <x v="187"/>
    <s v="Santarém Novo"/>
    <n v="150690"/>
    <x v="0"/>
    <x v="0"/>
    <x v="1"/>
    <x v="0"/>
    <x v="0"/>
  </r>
  <r>
    <n v="150700"/>
    <s v="PA"/>
    <n v="15007"/>
    <x v="226"/>
    <s v="Santo Antônio do Tauá"/>
    <x v="196"/>
    <s v="Santo Antônio do Tauá"/>
    <n v="150700"/>
    <x v="0"/>
    <x v="69"/>
    <x v="1"/>
    <x v="1"/>
    <x v="0"/>
  </r>
  <r>
    <n v="150710"/>
    <s v="PA"/>
    <n v="15007"/>
    <x v="226"/>
    <s v="São Caetano de Odivelas"/>
    <x v="196"/>
    <s v="São Caetano de Odivelas"/>
    <n v="150710"/>
    <x v="0"/>
    <x v="69"/>
    <x v="1"/>
    <x v="0"/>
    <x v="1"/>
  </r>
  <r>
    <n v="150715"/>
    <s v="PA"/>
    <n v="15003"/>
    <x v="225"/>
    <s v="São Domingos do Araguaia"/>
    <x v="192"/>
    <s v="São Domingos do Araguaia"/>
    <n v="150715"/>
    <x v="0"/>
    <x v="68"/>
    <x v="1"/>
    <x v="0"/>
    <x v="0"/>
  </r>
  <r>
    <n v="150720"/>
    <s v="PA"/>
    <n v="15008"/>
    <x v="233"/>
    <s v="São Domingos do Capim"/>
    <x v="195"/>
    <s v="São Domingos do Capim"/>
    <n v="150720"/>
    <x v="0"/>
    <x v="0"/>
    <x v="1"/>
    <x v="0"/>
    <x v="0"/>
  </r>
  <r>
    <n v="150730"/>
    <s v="PA"/>
    <n v="15001"/>
    <x v="228"/>
    <s v="São Félix do Xingu"/>
    <x v="183"/>
    <s v="São Félix do Xingu"/>
    <n v="150730"/>
    <x v="0"/>
    <x v="70"/>
    <x v="1"/>
    <x v="0"/>
    <x v="0"/>
  </r>
  <r>
    <n v="150740"/>
    <s v="PA"/>
    <n v="15008"/>
    <x v="233"/>
    <s v="São Francisco do Pará"/>
    <x v="195"/>
    <s v="São Francisco do Pará"/>
    <n v="150740"/>
    <x v="0"/>
    <x v="0"/>
    <x v="1"/>
    <x v="0"/>
    <x v="0"/>
  </r>
  <r>
    <n v="150745"/>
    <s v="PA"/>
    <n v="15003"/>
    <x v="225"/>
    <s v="São Geraldo do Araguaia"/>
    <x v="192"/>
    <s v="São Geraldo do Araguaia"/>
    <n v="150745"/>
    <x v="0"/>
    <x v="68"/>
    <x v="1"/>
    <x v="0"/>
    <x v="0"/>
  </r>
  <r>
    <n v="150746"/>
    <s v="PA"/>
    <n v="15008"/>
    <x v="233"/>
    <s v="São João da Ponta"/>
    <x v="195"/>
    <s v="São João da Ponta"/>
    <n v="150746"/>
    <x v="0"/>
    <x v="0"/>
    <x v="1"/>
    <x v="0"/>
    <x v="0"/>
  </r>
  <r>
    <n v="150747"/>
    <s v="PA"/>
    <n v="15009"/>
    <x v="232"/>
    <s v="São João de Pirabas"/>
    <x v="187"/>
    <s v="São João de Pirabas"/>
    <n v="150747"/>
    <x v="0"/>
    <x v="0"/>
    <x v="1"/>
    <x v="0"/>
    <x v="0"/>
  </r>
  <r>
    <n v="150750"/>
    <s v="PA"/>
    <n v="15003"/>
    <x v="225"/>
    <s v="São João do Araguaia"/>
    <x v="192"/>
    <s v="São João do Araguaia"/>
    <n v="150750"/>
    <x v="0"/>
    <x v="68"/>
    <x v="1"/>
    <x v="0"/>
    <x v="0"/>
  </r>
  <r>
    <n v="150760"/>
    <s v="PA"/>
    <n v="15008"/>
    <x v="233"/>
    <s v="São Miguel do Guamá"/>
    <x v="188"/>
    <s v="São Miguel do Guamá"/>
    <n v="150760"/>
    <x v="0"/>
    <x v="0"/>
    <x v="1"/>
    <x v="0"/>
    <x v="0"/>
  </r>
  <r>
    <n v="150770"/>
    <s v="PA"/>
    <n v="15013"/>
    <x v="227"/>
    <s v="São Sebastião da Boa Vista"/>
    <x v="182"/>
    <s v="São Sebastião da Boa Vista"/>
    <n v="150770"/>
    <x v="0"/>
    <x v="0"/>
    <x v="1"/>
    <x v="0"/>
    <x v="0"/>
  </r>
  <r>
    <n v="150775"/>
    <s v="PA"/>
    <n v="15001"/>
    <x v="228"/>
    <s v="Sapucaia"/>
    <x v="200"/>
    <s v="Sapucaia"/>
    <n v="150775"/>
    <x v="0"/>
    <x v="70"/>
    <x v="1"/>
    <x v="0"/>
    <x v="0"/>
  </r>
  <r>
    <n v="150780"/>
    <s v="PA"/>
    <n v="15012"/>
    <x v="229"/>
    <s v="Senador José Porfírio"/>
    <x v="184"/>
    <s v="Senador José Porfírio"/>
    <n v="150780"/>
    <x v="0"/>
    <x v="0"/>
    <x v="1"/>
    <x v="0"/>
    <x v="0"/>
  </r>
  <r>
    <n v="150790"/>
    <s v="PA"/>
    <n v="15013"/>
    <x v="227"/>
    <s v="Soure"/>
    <x v="182"/>
    <s v="Soure"/>
    <n v="150790"/>
    <x v="0"/>
    <x v="0"/>
    <x v="1"/>
    <x v="0"/>
    <x v="0"/>
  </r>
  <r>
    <n v="150795"/>
    <s v="PA"/>
    <n v="15004"/>
    <x v="235"/>
    <s v="Tailândia"/>
    <x v="179"/>
    <s v="Tailândia"/>
    <n v="150795"/>
    <x v="0"/>
    <x v="0"/>
    <x v="1"/>
    <x v="0"/>
    <x v="0"/>
  </r>
  <r>
    <n v="150796"/>
    <s v="PA"/>
    <n v="15008"/>
    <x v="233"/>
    <s v="Terra Alta"/>
    <x v="195"/>
    <s v="Terra Alta"/>
    <n v="150796"/>
    <x v="0"/>
    <x v="0"/>
    <x v="1"/>
    <x v="0"/>
    <x v="0"/>
  </r>
  <r>
    <n v="150797"/>
    <s v="PA"/>
    <n v="15002"/>
    <x v="18"/>
    <s v="Terra Santa"/>
    <x v="198"/>
    <s v="Terra Santa"/>
    <n v="150797"/>
    <x v="0"/>
    <x v="4"/>
    <x v="1"/>
    <x v="0"/>
    <x v="0"/>
  </r>
  <r>
    <n v="150800"/>
    <s v="PA"/>
    <n v="15007"/>
    <x v="226"/>
    <s v="Tomé-Açu"/>
    <x v="181"/>
    <s v="Tomé-Açu"/>
    <n v="150800"/>
    <x v="0"/>
    <x v="69"/>
    <x v="1"/>
    <x v="0"/>
    <x v="0"/>
  </r>
  <r>
    <n v="150803"/>
    <s v="PA"/>
    <n v="15009"/>
    <x v="232"/>
    <s v="Tracuateua"/>
    <x v="187"/>
    <s v="Tracuateua"/>
    <n v="150803"/>
    <x v="0"/>
    <x v="0"/>
    <x v="1"/>
    <x v="0"/>
    <x v="0"/>
  </r>
  <r>
    <n v="150805"/>
    <s v="PA"/>
    <n v="15010"/>
    <x v="234"/>
    <s v="Trairão"/>
    <x v="189"/>
    <s v="Trairão"/>
    <n v="150805"/>
    <x v="0"/>
    <x v="0"/>
    <x v="1"/>
    <x v="0"/>
    <x v="0"/>
  </r>
  <r>
    <n v="150808"/>
    <s v="PA"/>
    <n v="15001"/>
    <x v="228"/>
    <s v="Tucumã"/>
    <x v="183"/>
    <s v="Tucumã"/>
    <n v="150808"/>
    <x v="0"/>
    <x v="70"/>
    <x v="1"/>
    <x v="0"/>
    <x v="0"/>
  </r>
  <r>
    <n v="150810"/>
    <s v="PA"/>
    <n v="15004"/>
    <x v="235"/>
    <s v="Tucuruí"/>
    <x v="193"/>
    <s v="Tucuruí"/>
    <n v="150810"/>
    <x v="0"/>
    <x v="0"/>
    <x v="1"/>
    <x v="0"/>
    <x v="0"/>
  </r>
  <r>
    <n v="150812"/>
    <s v="PA"/>
    <n v="15008"/>
    <x v="233"/>
    <s v="Ulianópolis"/>
    <x v="188"/>
    <s v="Ulianópolis"/>
    <n v="150812"/>
    <x v="0"/>
    <x v="0"/>
    <x v="1"/>
    <x v="0"/>
    <x v="0"/>
  </r>
  <r>
    <n v="150815"/>
    <s v="PA"/>
    <n v="15012"/>
    <x v="229"/>
    <s v="Uruará"/>
    <x v="184"/>
    <s v="Uruará"/>
    <n v="150815"/>
    <x v="0"/>
    <x v="0"/>
    <x v="1"/>
    <x v="0"/>
    <x v="0"/>
  </r>
  <r>
    <n v="150820"/>
    <s v="PA"/>
    <n v="15007"/>
    <x v="226"/>
    <s v="Vigia"/>
    <x v="196"/>
    <s v="Vigia"/>
    <n v="150820"/>
    <x v="0"/>
    <x v="69"/>
    <x v="1"/>
    <x v="0"/>
    <x v="0"/>
  </r>
  <r>
    <n v="150830"/>
    <s v="PA"/>
    <n v="15009"/>
    <x v="232"/>
    <s v="Viseu"/>
    <x v="187"/>
    <s v="Viseu"/>
    <n v="150830"/>
    <x v="0"/>
    <x v="0"/>
    <x v="1"/>
    <x v="0"/>
    <x v="0"/>
  </r>
  <r>
    <n v="150835"/>
    <s v="PA"/>
    <n v="15012"/>
    <x v="229"/>
    <s v="Vitória do Xingu"/>
    <x v="184"/>
    <s v="Vitória do Xingu"/>
    <n v="150835"/>
    <x v="0"/>
    <x v="0"/>
    <x v="1"/>
    <x v="0"/>
    <x v="0"/>
  </r>
  <r>
    <n v="150840"/>
    <s v="PA"/>
    <n v="15001"/>
    <x v="228"/>
    <s v="Xinguara"/>
    <x v="200"/>
    <s v="Xinguara"/>
    <n v="150840"/>
    <x v="0"/>
    <x v="70"/>
    <x v="1"/>
    <x v="0"/>
    <x v="0"/>
  </r>
  <r>
    <n v="250010"/>
    <s v="PB"/>
    <n v="25011"/>
    <x v="236"/>
    <s v="Água Branca"/>
    <x v="201"/>
    <s v="Água Branca"/>
    <n v="250010"/>
    <x v="0"/>
    <x v="0"/>
    <x v="1"/>
    <x v="0"/>
    <x v="0"/>
  </r>
  <r>
    <n v="250020"/>
    <s v="PB"/>
    <n v="25007"/>
    <x v="237"/>
    <s v="Aguiar"/>
    <x v="202"/>
    <s v="Aguiar"/>
    <n v="250020"/>
    <x v="0"/>
    <x v="0"/>
    <x v="1"/>
    <x v="0"/>
    <x v="0"/>
  </r>
  <r>
    <n v="250030"/>
    <s v="PB"/>
    <n v="25003"/>
    <x v="238"/>
    <s v="Alagoa Grande"/>
    <x v="203"/>
    <s v="Alagoa Grande"/>
    <n v="250030"/>
    <x v="0"/>
    <x v="0"/>
    <x v="1"/>
    <x v="1"/>
    <x v="0"/>
  </r>
  <r>
    <n v="250040"/>
    <s v="PB"/>
    <n v="25003"/>
    <x v="238"/>
    <s v="Alagoa Nova"/>
    <x v="203"/>
    <s v="Alagoa Nova"/>
    <n v="250040"/>
    <x v="0"/>
    <x v="0"/>
    <x v="1"/>
    <x v="0"/>
    <x v="1"/>
  </r>
  <r>
    <n v="250050"/>
    <s v="PB"/>
    <n v="25002"/>
    <x v="239"/>
    <s v="Alagoinha"/>
    <x v="204"/>
    <s v="Alagoinha"/>
    <n v="250050"/>
    <x v="0"/>
    <x v="0"/>
    <x v="1"/>
    <x v="0"/>
    <x v="0"/>
  </r>
  <r>
    <n v="250053"/>
    <s v="PB"/>
    <n v="25015"/>
    <x v="240"/>
    <s v="Alcantil"/>
    <x v="203"/>
    <s v="Alcantil"/>
    <n v="250053"/>
    <x v="0"/>
    <x v="0"/>
    <x v="1"/>
    <x v="0"/>
    <x v="0"/>
  </r>
  <r>
    <n v="250057"/>
    <s v="PB"/>
    <n v="25003"/>
    <x v="238"/>
    <s v="Algodão de Jandaíra"/>
    <x v="203"/>
    <s v="Algodão de Jandaíra"/>
    <n v="250057"/>
    <x v="0"/>
    <x v="0"/>
    <x v="1"/>
    <x v="0"/>
    <x v="1"/>
  </r>
  <r>
    <n v="250060"/>
    <s v="PB"/>
    <n v="25001"/>
    <x v="241"/>
    <s v="Alhandra"/>
    <x v="205"/>
    <s v="Alhandra"/>
    <n v="250060"/>
    <x v="0"/>
    <x v="0"/>
    <x v="1"/>
    <x v="0"/>
    <x v="0"/>
  </r>
  <r>
    <n v="250073"/>
    <s v="PB"/>
    <n v="25005"/>
    <x v="242"/>
    <s v="Amparo"/>
    <x v="206"/>
    <s v="Amparo"/>
    <n v="250073"/>
    <x v="0"/>
    <x v="0"/>
    <x v="1"/>
    <x v="0"/>
    <x v="0"/>
  </r>
  <r>
    <n v="250077"/>
    <s v="PB"/>
    <n v="25010"/>
    <x v="243"/>
    <s v="Aparecida"/>
    <x v="207"/>
    <s v="Aparecida"/>
    <n v="250077"/>
    <x v="0"/>
    <x v="0"/>
    <x v="1"/>
    <x v="0"/>
    <x v="0"/>
  </r>
  <r>
    <n v="250080"/>
    <s v="PB"/>
    <n v="25002"/>
    <x v="239"/>
    <s v="Araçagi"/>
    <x v="204"/>
    <s v="Araçagi"/>
    <n v="250080"/>
    <x v="0"/>
    <x v="0"/>
    <x v="1"/>
    <x v="0"/>
    <x v="0"/>
  </r>
  <r>
    <n v="250090"/>
    <s v="PB"/>
    <n v="25003"/>
    <x v="238"/>
    <s v="Arara"/>
    <x v="203"/>
    <s v="Arara"/>
    <n v="250090"/>
    <x v="0"/>
    <x v="0"/>
    <x v="1"/>
    <x v="0"/>
    <x v="0"/>
  </r>
  <r>
    <n v="250100"/>
    <s v="PB"/>
    <n v="25002"/>
    <x v="239"/>
    <s v="Araruna"/>
    <x v="204"/>
    <s v="Araruna"/>
    <n v="250100"/>
    <x v="0"/>
    <x v="0"/>
    <x v="1"/>
    <x v="0"/>
    <x v="0"/>
  </r>
  <r>
    <n v="250110"/>
    <s v="PB"/>
    <n v="25003"/>
    <x v="238"/>
    <s v="Areia"/>
    <x v="203"/>
    <s v="Areia"/>
    <n v="250110"/>
    <x v="0"/>
    <x v="0"/>
    <x v="1"/>
    <x v="0"/>
    <x v="0"/>
  </r>
  <r>
    <n v="250115"/>
    <s v="PB"/>
    <n v="25006"/>
    <x v="244"/>
    <s v="Areia de Baraúnas"/>
    <x v="208"/>
    <s v="Areia de Baraúnas"/>
    <n v="250115"/>
    <x v="0"/>
    <x v="0"/>
    <x v="1"/>
    <x v="0"/>
    <x v="0"/>
  </r>
  <r>
    <n v="250120"/>
    <s v="PB"/>
    <n v="25003"/>
    <x v="238"/>
    <s v="Areial"/>
    <x v="203"/>
    <s v="Areial"/>
    <n v="250120"/>
    <x v="0"/>
    <x v="0"/>
    <x v="1"/>
    <x v="0"/>
    <x v="0"/>
  </r>
  <r>
    <n v="250130"/>
    <s v="PB"/>
    <n v="25015"/>
    <x v="240"/>
    <s v="Aroeiras"/>
    <x v="203"/>
    <s v="Aroeiras"/>
    <n v="250130"/>
    <x v="0"/>
    <x v="0"/>
    <x v="1"/>
    <x v="0"/>
    <x v="1"/>
  </r>
  <r>
    <n v="250135"/>
    <s v="PB"/>
    <n v="25016"/>
    <x v="245"/>
    <s v="Assunção"/>
    <x v="203"/>
    <s v="Assunção"/>
    <n v="250135"/>
    <x v="0"/>
    <x v="0"/>
    <x v="1"/>
    <x v="0"/>
    <x v="1"/>
  </r>
  <r>
    <n v="250140"/>
    <s v="PB"/>
    <n v="25014"/>
    <x v="246"/>
    <s v="Baía da Traição"/>
    <x v="205"/>
    <s v="Baía da Traição"/>
    <n v="250140"/>
    <x v="0"/>
    <x v="0"/>
    <x v="1"/>
    <x v="0"/>
    <x v="0"/>
  </r>
  <r>
    <n v="250150"/>
    <s v="PB"/>
    <n v="25002"/>
    <x v="239"/>
    <s v="Bananeiras"/>
    <x v="204"/>
    <s v="Bananeiras"/>
    <n v="250150"/>
    <x v="0"/>
    <x v="0"/>
    <x v="1"/>
    <x v="0"/>
    <x v="0"/>
  </r>
  <r>
    <n v="250153"/>
    <s v="PB"/>
    <n v="25004"/>
    <x v="247"/>
    <s v="Baraúna"/>
    <x v="209"/>
    <s v="Baraúna"/>
    <n v="250153"/>
    <x v="0"/>
    <x v="0"/>
    <x v="1"/>
    <x v="0"/>
    <x v="0"/>
  </r>
  <r>
    <n v="250157"/>
    <s v="PB"/>
    <n v="25015"/>
    <x v="240"/>
    <s v="Barra de Santana"/>
    <x v="203"/>
    <s v="Barra de Santana"/>
    <n v="250157"/>
    <x v="0"/>
    <x v="0"/>
    <x v="1"/>
    <x v="0"/>
    <x v="0"/>
  </r>
  <r>
    <n v="250160"/>
    <s v="PB"/>
    <n v="25004"/>
    <x v="247"/>
    <s v="Barra de Santa Rosa"/>
    <x v="209"/>
    <s v="Barra de Santa Rosa"/>
    <n v="250160"/>
    <x v="0"/>
    <x v="0"/>
    <x v="1"/>
    <x v="0"/>
    <x v="0"/>
  </r>
  <r>
    <n v="250170"/>
    <s v="PB"/>
    <n v="25015"/>
    <x v="240"/>
    <s v="Barra de São Miguel"/>
    <x v="203"/>
    <s v="Barra de São Miguel"/>
    <n v="250170"/>
    <x v="0"/>
    <x v="0"/>
    <x v="1"/>
    <x v="0"/>
    <x v="0"/>
  </r>
  <r>
    <n v="250180"/>
    <s v="PB"/>
    <n v="25001"/>
    <x v="241"/>
    <s v="Bayeux"/>
    <x v="205"/>
    <s v="Bayeux"/>
    <n v="250180"/>
    <x v="0"/>
    <x v="0"/>
    <x v="1"/>
    <x v="0"/>
    <x v="0"/>
  </r>
  <r>
    <n v="250190"/>
    <s v="PB"/>
    <n v="25002"/>
    <x v="239"/>
    <s v="Belém"/>
    <x v="204"/>
    <s v="Belém"/>
    <n v="250190"/>
    <x v="0"/>
    <x v="0"/>
    <x v="1"/>
    <x v="0"/>
    <x v="0"/>
  </r>
  <r>
    <n v="250200"/>
    <s v="PB"/>
    <n v="25008"/>
    <x v="248"/>
    <s v="Belém do Brejo do Cruz"/>
    <x v="210"/>
    <s v="Belém do Brejo do Cruz"/>
    <n v="250200"/>
    <x v="0"/>
    <x v="0"/>
    <x v="1"/>
    <x v="0"/>
    <x v="0"/>
  </r>
  <r>
    <n v="250205"/>
    <s v="PB"/>
    <n v="25009"/>
    <x v="249"/>
    <s v="Bernardino Batista"/>
    <x v="211"/>
    <s v="Bernardino Batista"/>
    <n v="250205"/>
    <x v="0"/>
    <x v="0"/>
    <x v="1"/>
    <x v="0"/>
    <x v="0"/>
  </r>
  <r>
    <n v="250210"/>
    <s v="PB"/>
    <n v="25007"/>
    <x v="237"/>
    <s v="Boa Ventura"/>
    <x v="202"/>
    <s v="Boa Ventura"/>
    <n v="250210"/>
    <x v="0"/>
    <x v="0"/>
    <x v="1"/>
    <x v="0"/>
    <x v="0"/>
  </r>
  <r>
    <n v="250215"/>
    <s v="PB"/>
    <n v="25016"/>
    <x v="245"/>
    <s v="Boa Vista"/>
    <x v="203"/>
    <s v="Boa Vista"/>
    <n v="250215"/>
    <x v="0"/>
    <x v="0"/>
    <x v="1"/>
    <x v="0"/>
    <x v="0"/>
  </r>
  <r>
    <n v="250220"/>
    <s v="PB"/>
    <n v="25009"/>
    <x v="249"/>
    <s v="Bom Jesus"/>
    <x v="211"/>
    <s v="Bom Jesus"/>
    <n v="250220"/>
    <x v="0"/>
    <x v="0"/>
    <x v="1"/>
    <x v="0"/>
    <x v="0"/>
  </r>
  <r>
    <n v="250230"/>
    <s v="PB"/>
    <n v="25008"/>
    <x v="248"/>
    <s v="Bom Sucesso"/>
    <x v="210"/>
    <s v="Bom Sucesso"/>
    <n v="250230"/>
    <x v="0"/>
    <x v="0"/>
    <x v="1"/>
    <x v="0"/>
    <x v="0"/>
  </r>
  <r>
    <n v="250240"/>
    <s v="PB"/>
    <n v="25009"/>
    <x v="249"/>
    <s v="Bonito de Santa Fé"/>
    <x v="211"/>
    <s v="Bonito de Santa Fé"/>
    <n v="250240"/>
    <x v="0"/>
    <x v="0"/>
    <x v="1"/>
    <x v="0"/>
    <x v="0"/>
  </r>
  <r>
    <n v="250250"/>
    <s v="PB"/>
    <n v="25015"/>
    <x v="240"/>
    <s v="Boqueirão"/>
    <x v="203"/>
    <s v="Boqueirão"/>
    <n v="250250"/>
    <x v="0"/>
    <x v="0"/>
    <x v="1"/>
    <x v="0"/>
    <x v="0"/>
  </r>
  <r>
    <n v="250270"/>
    <s v="PB"/>
    <n v="25002"/>
    <x v="239"/>
    <s v="Borborema"/>
    <x v="204"/>
    <s v="Borborema"/>
    <n v="250270"/>
    <x v="0"/>
    <x v="0"/>
    <x v="1"/>
    <x v="0"/>
    <x v="0"/>
  </r>
  <r>
    <n v="250280"/>
    <s v="PB"/>
    <n v="25008"/>
    <x v="248"/>
    <s v="Brejo do Cruz"/>
    <x v="210"/>
    <s v="Brejo do Cruz"/>
    <n v="250280"/>
    <x v="0"/>
    <x v="0"/>
    <x v="1"/>
    <x v="1"/>
    <x v="0"/>
  </r>
  <r>
    <n v="250290"/>
    <s v="PB"/>
    <n v="25008"/>
    <x v="248"/>
    <s v="Brejo dos Santos"/>
    <x v="210"/>
    <s v="Brejo dos Santos"/>
    <n v="250290"/>
    <x v="0"/>
    <x v="0"/>
    <x v="1"/>
    <x v="0"/>
    <x v="1"/>
  </r>
  <r>
    <n v="250300"/>
    <s v="PB"/>
    <n v="25001"/>
    <x v="241"/>
    <s v="Caaporã"/>
    <x v="205"/>
    <s v="Caaporã"/>
    <n v="250300"/>
    <x v="0"/>
    <x v="0"/>
    <x v="1"/>
    <x v="0"/>
    <x v="0"/>
  </r>
  <r>
    <n v="250310"/>
    <s v="PB"/>
    <n v="25015"/>
    <x v="240"/>
    <s v="Cabaceiras"/>
    <x v="203"/>
    <s v="Cabaceiras"/>
    <n v="250310"/>
    <x v="0"/>
    <x v="0"/>
    <x v="1"/>
    <x v="0"/>
    <x v="0"/>
  </r>
  <r>
    <n v="250320"/>
    <s v="PB"/>
    <n v="25001"/>
    <x v="241"/>
    <s v="Cabedelo"/>
    <x v="205"/>
    <s v="Cabedelo"/>
    <n v="250320"/>
    <x v="0"/>
    <x v="0"/>
    <x v="1"/>
    <x v="0"/>
    <x v="0"/>
  </r>
  <r>
    <n v="250330"/>
    <s v="PB"/>
    <n v="25009"/>
    <x v="249"/>
    <s v="Cachoeira dos Índios"/>
    <x v="211"/>
    <s v="Cachoeira dos Índios"/>
    <n v="250330"/>
    <x v="0"/>
    <x v="0"/>
    <x v="1"/>
    <x v="0"/>
    <x v="0"/>
  </r>
  <r>
    <n v="250340"/>
    <s v="PB"/>
    <n v="25006"/>
    <x v="244"/>
    <s v="Cacimba de Areia"/>
    <x v="208"/>
    <s v="Cacimba de Areia"/>
    <n v="250340"/>
    <x v="0"/>
    <x v="0"/>
    <x v="1"/>
    <x v="0"/>
    <x v="0"/>
  </r>
  <r>
    <n v="250350"/>
    <s v="PB"/>
    <n v="25002"/>
    <x v="239"/>
    <s v="Cacimba de Dentro"/>
    <x v="204"/>
    <s v="Cacimba de Dentro"/>
    <n v="250350"/>
    <x v="0"/>
    <x v="0"/>
    <x v="1"/>
    <x v="0"/>
    <x v="0"/>
  </r>
  <r>
    <n v="250355"/>
    <s v="PB"/>
    <n v="25006"/>
    <x v="244"/>
    <s v="Cacimbas"/>
    <x v="208"/>
    <s v="Cacimbas"/>
    <n v="250355"/>
    <x v="0"/>
    <x v="0"/>
    <x v="1"/>
    <x v="0"/>
    <x v="0"/>
  </r>
  <r>
    <n v="250360"/>
    <s v="PB"/>
    <n v="25002"/>
    <x v="239"/>
    <s v="Caiçara"/>
    <x v="204"/>
    <s v="Caiçara"/>
    <n v="250360"/>
    <x v="0"/>
    <x v="0"/>
    <x v="1"/>
    <x v="0"/>
    <x v="0"/>
  </r>
  <r>
    <n v="250370"/>
    <s v="PB"/>
    <n v="25009"/>
    <x v="249"/>
    <s v="Cajazeiras"/>
    <x v="211"/>
    <s v="Cajazeiras"/>
    <n v="250370"/>
    <x v="0"/>
    <x v="0"/>
    <x v="1"/>
    <x v="0"/>
    <x v="0"/>
  </r>
  <r>
    <n v="250375"/>
    <s v="PB"/>
    <n v="25013"/>
    <x v="250"/>
    <s v="Cajazeirinhas"/>
    <x v="207"/>
    <s v="Cajazeirinhas"/>
    <n v="250375"/>
    <x v="0"/>
    <x v="0"/>
    <x v="1"/>
    <x v="0"/>
    <x v="0"/>
  </r>
  <r>
    <n v="250380"/>
    <s v="PB"/>
    <n v="25012"/>
    <x v="251"/>
    <s v="Caldas Brandão"/>
    <x v="212"/>
    <s v="Caldas Brandão"/>
    <n v="250380"/>
    <x v="0"/>
    <x v="0"/>
    <x v="1"/>
    <x v="0"/>
    <x v="0"/>
  </r>
  <r>
    <n v="250390"/>
    <s v="PB"/>
    <n v="25005"/>
    <x v="242"/>
    <s v="Camalaú"/>
    <x v="206"/>
    <s v="Camalaú"/>
    <n v="250390"/>
    <x v="0"/>
    <x v="0"/>
    <x v="1"/>
    <x v="0"/>
    <x v="0"/>
  </r>
  <r>
    <n v="250400"/>
    <s v="PB"/>
    <n v="25016"/>
    <x v="245"/>
    <s v="Campina Grande"/>
    <x v="203"/>
    <s v="Campina Grande"/>
    <n v="250400"/>
    <x v="0"/>
    <x v="0"/>
    <x v="1"/>
    <x v="0"/>
    <x v="0"/>
  </r>
  <r>
    <n v="250403"/>
    <s v="PB"/>
    <n v="25014"/>
    <x v="246"/>
    <s v="Capim"/>
    <x v="205"/>
    <s v="Capim"/>
    <n v="250403"/>
    <x v="0"/>
    <x v="0"/>
    <x v="1"/>
    <x v="0"/>
    <x v="0"/>
  </r>
  <r>
    <n v="250407"/>
    <s v="PB"/>
    <n v="25005"/>
    <x v="242"/>
    <s v="Caraúbas"/>
    <x v="206"/>
    <s v="Caraúbas"/>
    <n v="250407"/>
    <x v="0"/>
    <x v="0"/>
    <x v="1"/>
    <x v="0"/>
    <x v="0"/>
  </r>
  <r>
    <n v="250410"/>
    <s v="PB"/>
    <n v="25009"/>
    <x v="249"/>
    <s v="Carrapateira"/>
    <x v="211"/>
    <s v="Carrapateira"/>
    <n v="250410"/>
    <x v="0"/>
    <x v="0"/>
    <x v="1"/>
    <x v="0"/>
    <x v="0"/>
  </r>
  <r>
    <n v="250415"/>
    <s v="PB"/>
    <n v="25002"/>
    <x v="239"/>
    <s v="Casserengue"/>
    <x v="204"/>
    <s v="Casserengue"/>
    <n v="250415"/>
    <x v="0"/>
    <x v="0"/>
    <x v="1"/>
    <x v="0"/>
    <x v="0"/>
  </r>
  <r>
    <n v="250420"/>
    <s v="PB"/>
    <n v="25006"/>
    <x v="244"/>
    <s v="Catingueira"/>
    <x v="208"/>
    <s v="Catingueira"/>
    <n v="250420"/>
    <x v="0"/>
    <x v="0"/>
    <x v="1"/>
    <x v="0"/>
    <x v="0"/>
  </r>
  <r>
    <n v="250430"/>
    <s v="PB"/>
    <n v="25008"/>
    <x v="248"/>
    <s v="Catolé do Rocha"/>
    <x v="210"/>
    <s v="Catolé do Rocha"/>
    <n v="250430"/>
    <x v="0"/>
    <x v="0"/>
    <x v="1"/>
    <x v="0"/>
    <x v="0"/>
  </r>
  <r>
    <n v="250435"/>
    <s v="PB"/>
    <n v="25015"/>
    <x v="240"/>
    <s v="Caturité"/>
    <x v="203"/>
    <s v="Caturité"/>
    <n v="250435"/>
    <x v="0"/>
    <x v="0"/>
    <x v="1"/>
    <x v="0"/>
    <x v="0"/>
  </r>
  <r>
    <n v="250440"/>
    <s v="PB"/>
    <n v="25007"/>
    <x v="237"/>
    <s v="Conceição"/>
    <x v="202"/>
    <s v="Conceição"/>
    <n v="250440"/>
    <x v="0"/>
    <x v="0"/>
    <x v="1"/>
    <x v="0"/>
    <x v="0"/>
  </r>
  <r>
    <n v="250450"/>
    <s v="PB"/>
    <n v="25006"/>
    <x v="244"/>
    <s v="Condado"/>
    <x v="208"/>
    <s v="Condado"/>
    <n v="250450"/>
    <x v="0"/>
    <x v="0"/>
    <x v="1"/>
    <x v="0"/>
    <x v="0"/>
  </r>
  <r>
    <n v="250460"/>
    <s v="PB"/>
    <n v="25001"/>
    <x v="241"/>
    <s v="Conde"/>
    <x v="205"/>
    <s v="Conde"/>
    <n v="250460"/>
    <x v="0"/>
    <x v="0"/>
    <x v="1"/>
    <x v="0"/>
    <x v="0"/>
  </r>
  <r>
    <n v="250470"/>
    <s v="PB"/>
    <n v="25005"/>
    <x v="242"/>
    <s v="Congo"/>
    <x v="206"/>
    <s v="Congo"/>
    <n v="250470"/>
    <x v="0"/>
    <x v="0"/>
    <x v="1"/>
    <x v="0"/>
    <x v="0"/>
  </r>
  <r>
    <n v="250480"/>
    <s v="PB"/>
    <n v="25007"/>
    <x v="237"/>
    <s v="Coremas"/>
    <x v="202"/>
    <s v="Coremas"/>
    <n v="250480"/>
    <x v="0"/>
    <x v="0"/>
    <x v="1"/>
    <x v="0"/>
    <x v="0"/>
  </r>
  <r>
    <n v="250485"/>
    <s v="PB"/>
    <n v="25005"/>
    <x v="242"/>
    <s v="Coxixola"/>
    <x v="206"/>
    <s v="Coxixola"/>
    <n v="250485"/>
    <x v="0"/>
    <x v="0"/>
    <x v="1"/>
    <x v="0"/>
    <x v="0"/>
  </r>
  <r>
    <n v="250490"/>
    <s v="PB"/>
    <n v="25001"/>
    <x v="241"/>
    <s v="Cruz do Espírito Santo"/>
    <x v="205"/>
    <s v="Cruz do Espírito Santo"/>
    <n v="250490"/>
    <x v="0"/>
    <x v="0"/>
    <x v="1"/>
    <x v="0"/>
    <x v="0"/>
  </r>
  <r>
    <n v="250500"/>
    <s v="PB"/>
    <n v="25004"/>
    <x v="247"/>
    <s v="Cubati"/>
    <x v="209"/>
    <s v="Cubati"/>
    <n v="250500"/>
    <x v="0"/>
    <x v="0"/>
    <x v="1"/>
    <x v="1"/>
    <x v="0"/>
  </r>
  <r>
    <n v="250510"/>
    <s v="PB"/>
    <n v="25004"/>
    <x v="247"/>
    <s v="Cuité"/>
    <x v="209"/>
    <s v="Cuité"/>
    <n v="250510"/>
    <x v="0"/>
    <x v="0"/>
    <x v="1"/>
    <x v="0"/>
    <x v="1"/>
  </r>
  <r>
    <n v="250523"/>
    <s v="PB"/>
    <n v="25014"/>
    <x v="246"/>
    <s v="Cuité de Mamanguape"/>
    <x v="205"/>
    <s v="Cuité de Mamanguape"/>
    <n v="250523"/>
    <x v="0"/>
    <x v="0"/>
    <x v="1"/>
    <x v="0"/>
    <x v="0"/>
  </r>
  <r>
    <n v="250520"/>
    <s v="PB"/>
    <n v="25002"/>
    <x v="239"/>
    <s v="Cuitegi"/>
    <x v="204"/>
    <s v="Cuitegi"/>
    <n v="250520"/>
    <x v="0"/>
    <x v="0"/>
    <x v="1"/>
    <x v="0"/>
    <x v="0"/>
  </r>
  <r>
    <n v="250527"/>
    <s v="PB"/>
    <n v="25014"/>
    <x v="246"/>
    <s v="Curral de Cima"/>
    <x v="205"/>
    <s v="Curral de Cima"/>
    <n v="250527"/>
    <x v="0"/>
    <x v="0"/>
    <x v="1"/>
    <x v="0"/>
    <x v="0"/>
  </r>
  <r>
    <n v="250530"/>
    <s v="PB"/>
    <n v="25007"/>
    <x v="237"/>
    <s v="Curral Velho"/>
    <x v="202"/>
    <s v="Curral Velho"/>
    <n v="250530"/>
    <x v="0"/>
    <x v="0"/>
    <x v="1"/>
    <x v="0"/>
    <x v="0"/>
  </r>
  <r>
    <n v="250535"/>
    <s v="PB"/>
    <n v="25004"/>
    <x v="247"/>
    <s v="Damião"/>
    <x v="209"/>
    <s v="Damião"/>
    <n v="250535"/>
    <x v="0"/>
    <x v="0"/>
    <x v="1"/>
    <x v="0"/>
    <x v="0"/>
  </r>
  <r>
    <n v="250540"/>
    <s v="PB"/>
    <n v="25006"/>
    <x v="244"/>
    <s v="Desterro"/>
    <x v="208"/>
    <s v="Desterro"/>
    <n v="250540"/>
    <x v="0"/>
    <x v="0"/>
    <x v="1"/>
    <x v="0"/>
    <x v="0"/>
  </r>
  <r>
    <n v="250560"/>
    <s v="PB"/>
    <n v="25007"/>
    <x v="237"/>
    <s v="Diamante"/>
    <x v="202"/>
    <s v="Diamante"/>
    <n v="250560"/>
    <x v="0"/>
    <x v="0"/>
    <x v="1"/>
    <x v="0"/>
    <x v="0"/>
  </r>
  <r>
    <n v="250570"/>
    <s v="PB"/>
    <n v="25002"/>
    <x v="239"/>
    <s v="Dona Inês"/>
    <x v="204"/>
    <s v="Dona Inês"/>
    <n v="250570"/>
    <x v="0"/>
    <x v="0"/>
    <x v="1"/>
    <x v="1"/>
    <x v="0"/>
  </r>
  <r>
    <n v="250580"/>
    <s v="PB"/>
    <n v="25002"/>
    <x v="239"/>
    <s v="Duas Estradas"/>
    <x v="204"/>
    <s v="Duas Estradas"/>
    <n v="250580"/>
    <x v="0"/>
    <x v="0"/>
    <x v="1"/>
    <x v="0"/>
    <x v="1"/>
  </r>
  <r>
    <n v="250590"/>
    <s v="PB"/>
    <n v="25006"/>
    <x v="244"/>
    <s v="Emas"/>
    <x v="208"/>
    <s v="Emas"/>
    <n v="250590"/>
    <x v="0"/>
    <x v="0"/>
    <x v="1"/>
    <x v="0"/>
    <x v="0"/>
  </r>
  <r>
    <n v="250600"/>
    <s v="PB"/>
    <n v="25003"/>
    <x v="238"/>
    <s v="Esperança"/>
    <x v="203"/>
    <s v="Esperança"/>
    <n v="250600"/>
    <x v="0"/>
    <x v="0"/>
    <x v="1"/>
    <x v="0"/>
    <x v="0"/>
  </r>
  <r>
    <n v="250610"/>
    <s v="PB"/>
    <n v="25016"/>
    <x v="245"/>
    <s v="Fagundes"/>
    <x v="203"/>
    <s v="Fagundes"/>
    <n v="250610"/>
    <x v="0"/>
    <x v="0"/>
    <x v="1"/>
    <x v="0"/>
    <x v="1"/>
  </r>
  <r>
    <n v="250620"/>
    <s v="PB"/>
    <n v="25004"/>
    <x v="247"/>
    <s v="Frei Martinho"/>
    <x v="209"/>
    <s v="Frei Martinho"/>
    <n v="250620"/>
    <x v="0"/>
    <x v="0"/>
    <x v="1"/>
    <x v="0"/>
    <x v="0"/>
  </r>
  <r>
    <n v="250625"/>
    <s v="PB"/>
    <n v="25015"/>
    <x v="240"/>
    <s v="Gado Bravo"/>
    <x v="203"/>
    <s v="Gado Bravo"/>
    <n v="250625"/>
    <x v="0"/>
    <x v="0"/>
    <x v="1"/>
    <x v="0"/>
    <x v="0"/>
  </r>
  <r>
    <n v="250630"/>
    <s v="PB"/>
    <n v="25002"/>
    <x v="239"/>
    <s v="Guarabira"/>
    <x v="204"/>
    <s v="Guarabira"/>
    <n v="250630"/>
    <x v="0"/>
    <x v="0"/>
    <x v="1"/>
    <x v="0"/>
    <x v="0"/>
  </r>
  <r>
    <n v="250640"/>
    <s v="PB"/>
    <n v="25012"/>
    <x v="251"/>
    <s v="Gurinhém"/>
    <x v="212"/>
    <s v="Gurinhém"/>
    <n v="250640"/>
    <x v="0"/>
    <x v="0"/>
    <x v="1"/>
    <x v="0"/>
    <x v="0"/>
  </r>
  <r>
    <n v="250650"/>
    <s v="PB"/>
    <n v="25005"/>
    <x v="242"/>
    <s v="Gurjão"/>
    <x v="203"/>
    <s v="Gurjão"/>
    <n v="250650"/>
    <x v="0"/>
    <x v="0"/>
    <x v="1"/>
    <x v="0"/>
    <x v="0"/>
  </r>
  <r>
    <n v="250660"/>
    <s v="PB"/>
    <n v="25007"/>
    <x v="237"/>
    <s v="Ibiara"/>
    <x v="202"/>
    <s v="Ibiara"/>
    <n v="250660"/>
    <x v="0"/>
    <x v="0"/>
    <x v="1"/>
    <x v="1"/>
    <x v="0"/>
  </r>
  <r>
    <n v="250260"/>
    <s v="PB"/>
    <n v="25007"/>
    <x v="237"/>
    <s v="Igaracy"/>
    <x v="202"/>
    <s v="Igaracy"/>
    <n v="250260"/>
    <x v="0"/>
    <x v="0"/>
    <x v="1"/>
    <x v="0"/>
    <x v="1"/>
  </r>
  <r>
    <n v="250670"/>
    <s v="PB"/>
    <n v="25011"/>
    <x v="236"/>
    <s v="Imaculada"/>
    <x v="201"/>
    <s v="Imaculada"/>
    <n v="250670"/>
    <x v="0"/>
    <x v="0"/>
    <x v="1"/>
    <x v="0"/>
    <x v="0"/>
  </r>
  <r>
    <n v="250680"/>
    <s v="PB"/>
    <n v="25012"/>
    <x v="251"/>
    <s v="Ingá"/>
    <x v="212"/>
    <s v="Ingá"/>
    <n v="250680"/>
    <x v="0"/>
    <x v="0"/>
    <x v="1"/>
    <x v="1"/>
    <x v="0"/>
  </r>
  <r>
    <n v="250690"/>
    <s v="PB"/>
    <n v="25012"/>
    <x v="251"/>
    <s v="Itabaiana"/>
    <x v="212"/>
    <s v="Itabaiana"/>
    <n v="250690"/>
    <x v="0"/>
    <x v="0"/>
    <x v="1"/>
    <x v="0"/>
    <x v="1"/>
  </r>
  <r>
    <n v="250700"/>
    <s v="PB"/>
    <n v="25007"/>
    <x v="237"/>
    <s v="Itaporanga"/>
    <x v="202"/>
    <s v="Itaporanga"/>
    <n v="250700"/>
    <x v="0"/>
    <x v="0"/>
    <x v="1"/>
    <x v="0"/>
    <x v="0"/>
  </r>
  <r>
    <n v="250710"/>
    <s v="PB"/>
    <n v="25014"/>
    <x v="246"/>
    <s v="Itapororoca"/>
    <x v="205"/>
    <s v="Itapororoca"/>
    <n v="250710"/>
    <x v="0"/>
    <x v="0"/>
    <x v="1"/>
    <x v="0"/>
    <x v="0"/>
  </r>
  <r>
    <n v="250720"/>
    <s v="PB"/>
    <n v="25012"/>
    <x v="251"/>
    <s v="Itatuba"/>
    <x v="212"/>
    <s v="Itatuba"/>
    <n v="250720"/>
    <x v="0"/>
    <x v="0"/>
    <x v="1"/>
    <x v="0"/>
    <x v="0"/>
  </r>
  <r>
    <n v="250730"/>
    <s v="PB"/>
    <n v="25014"/>
    <x v="246"/>
    <s v="Jacaraú"/>
    <x v="205"/>
    <s v="Jacaraú"/>
    <n v="250730"/>
    <x v="0"/>
    <x v="0"/>
    <x v="1"/>
    <x v="0"/>
    <x v="0"/>
  </r>
  <r>
    <n v="250740"/>
    <s v="PB"/>
    <n v="25008"/>
    <x v="248"/>
    <s v="Jericó"/>
    <x v="210"/>
    <s v="Jericó"/>
    <n v="250740"/>
    <x v="0"/>
    <x v="0"/>
    <x v="1"/>
    <x v="0"/>
    <x v="0"/>
  </r>
  <r>
    <n v="250750"/>
    <s v="PB"/>
    <n v="25001"/>
    <x v="241"/>
    <s v="João Pessoa"/>
    <x v="205"/>
    <s v="João Pessoa"/>
    <n v="250750"/>
    <x v="0"/>
    <x v="0"/>
    <x v="1"/>
    <x v="0"/>
    <x v="0"/>
  </r>
  <r>
    <n v="251365"/>
    <s v="PB"/>
    <n v="25009"/>
    <x v="249"/>
    <s v="Joca Claudino"/>
    <x v="211"/>
    <s v="Santarém"/>
    <n v="251365"/>
    <x v="1"/>
    <x v="0"/>
    <x v="1"/>
    <x v="0"/>
    <x v="0"/>
  </r>
  <r>
    <n v="250760"/>
    <s v="PB"/>
    <n v="25012"/>
    <x v="251"/>
    <s v="Juarez Távora"/>
    <x v="212"/>
    <s v="Juarez Távora"/>
    <n v="250760"/>
    <x v="0"/>
    <x v="0"/>
    <x v="1"/>
    <x v="0"/>
    <x v="0"/>
  </r>
  <r>
    <n v="250770"/>
    <s v="PB"/>
    <n v="25016"/>
    <x v="245"/>
    <s v="Juazeirinho"/>
    <x v="203"/>
    <s v="Juazeirinho"/>
    <n v="250770"/>
    <x v="0"/>
    <x v="0"/>
    <x v="1"/>
    <x v="0"/>
    <x v="0"/>
  </r>
  <r>
    <n v="250780"/>
    <s v="PB"/>
    <n v="25006"/>
    <x v="244"/>
    <s v="Junco do Seridó"/>
    <x v="208"/>
    <s v="Junco do Seridó"/>
    <n v="250780"/>
    <x v="0"/>
    <x v="0"/>
    <x v="1"/>
    <x v="0"/>
    <x v="0"/>
  </r>
  <r>
    <n v="250790"/>
    <s v="PB"/>
    <n v="25012"/>
    <x v="251"/>
    <s v="Juripiranga"/>
    <x v="212"/>
    <s v="Juripiranga"/>
    <n v="250790"/>
    <x v="0"/>
    <x v="0"/>
    <x v="1"/>
    <x v="0"/>
    <x v="0"/>
  </r>
  <r>
    <n v="250800"/>
    <s v="PB"/>
    <n v="25011"/>
    <x v="236"/>
    <s v="Juru"/>
    <x v="201"/>
    <s v="Juru"/>
    <n v="250800"/>
    <x v="0"/>
    <x v="0"/>
    <x v="1"/>
    <x v="0"/>
    <x v="0"/>
  </r>
  <r>
    <n v="250810"/>
    <s v="PB"/>
    <n v="25013"/>
    <x v="250"/>
    <s v="Lagoa"/>
    <x v="207"/>
    <s v="Lagoa"/>
    <n v="250810"/>
    <x v="0"/>
    <x v="0"/>
    <x v="1"/>
    <x v="0"/>
    <x v="0"/>
  </r>
  <r>
    <n v="250820"/>
    <s v="PB"/>
    <n v="25002"/>
    <x v="239"/>
    <s v="Lagoa de Dentro"/>
    <x v="204"/>
    <s v="Lagoa de Dentro"/>
    <n v="250820"/>
    <x v="0"/>
    <x v="0"/>
    <x v="1"/>
    <x v="0"/>
    <x v="0"/>
  </r>
  <r>
    <n v="250830"/>
    <s v="PB"/>
    <n v="25003"/>
    <x v="238"/>
    <s v="Lagoa Seca"/>
    <x v="203"/>
    <s v="Lagoa Seca"/>
    <n v="250830"/>
    <x v="0"/>
    <x v="0"/>
    <x v="1"/>
    <x v="0"/>
    <x v="0"/>
  </r>
  <r>
    <n v="250840"/>
    <s v="PB"/>
    <n v="25010"/>
    <x v="243"/>
    <s v="Lastro"/>
    <x v="207"/>
    <s v="Lastro"/>
    <n v="250840"/>
    <x v="0"/>
    <x v="0"/>
    <x v="1"/>
    <x v="0"/>
    <x v="0"/>
  </r>
  <r>
    <n v="250850"/>
    <s v="PB"/>
    <n v="25016"/>
    <x v="245"/>
    <s v="Livramento"/>
    <x v="203"/>
    <s v="Livramento"/>
    <n v="250850"/>
    <x v="0"/>
    <x v="0"/>
    <x v="1"/>
    <x v="0"/>
    <x v="0"/>
  </r>
  <r>
    <n v="250855"/>
    <s v="PB"/>
    <n v="25002"/>
    <x v="239"/>
    <s v="Logradouro"/>
    <x v="204"/>
    <s v="Logradouro"/>
    <n v="250855"/>
    <x v="0"/>
    <x v="0"/>
    <x v="1"/>
    <x v="0"/>
    <x v="0"/>
  </r>
  <r>
    <n v="250860"/>
    <s v="PB"/>
    <n v="25001"/>
    <x v="241"/>
    <s v="Lucena"/>
    <x v="205"/>
    <s v="Lucena"/>
    <n v="250860"/>
    <x v="0"/>
    <x v="0"/>
    <x v="1"/>
    <x v="0"/>
    <x v="0"/>
  </r>
  <r>
    <n v="250870"/>
    <s v="PB"/>
    <n v="25006"/>
    <x v="244"/>
    <s v="Mãe d'Água"/>
    <x v="208"/>
    <s v="Mãe d'Água"/>
    <n v="250870"/>
    <x v="0"/>
    <x v="0"/>
    <x v="1"/>
    <x v="1"/>
    <x v="0"/>
  </r>
  <r>
    <n v="250880"/>
    <s v="PB"/>
    <n v="25006"/>
    <x v="244"/>
    <s v="Malta"/>
    <x v="208"/>
    <s v="Malta"/>
    <n v="250880"/>
    <x v="0"/>
    <x v="0"/>
    <x v="1"/>
    <x v="0"/>
    <x v="1"/>
  </r>
  <r>
    <n v="250890"/>
    <s v="PB"/>
    <n v="25014"/>
    <x v="246"/>
    <s v="Mamanguape"/>
    <x v="205"/>
    <s v="Mamanguape"/>
    <n v="250890"/>
    <x v="0"/>
    <x v="0"/>
    <x v="1"/>
    <x v="0"/>
    <x v="0"/>
  </r>
  <r>
    <n v="250900"/>
    <s v="PB"/>
    <n v="25011"/>
    <x v="236"/>
    <s v="Manaíra"/>
    <x v="201"/>
    <s v="Manaíra"/>
    <n v="250900"/>
    <x v="0"/>
    <x v="0"/>
    <x v="1"/>
    <x v="0"/>
    <x v="0"/>
  </r>
  <r>
    <n v="250905"/>
    <s v="PB"/>
    <n v="25014"/>
    <x v="246"/>
    <s v="Marcação"/>
    <x v="205"/>
    <s v="Marcação"/>
    <n v="250905"/>
    <x v="0"/>
    <x v="0"/>
    <x v="1"/>
    <x v="0"/>
    <x v="0"/>
  </r>
  <r>
    <n v="250910"/>
    <s v="PB"/>
    <n v="25001"/>
    <x v="241"/>
    <s v="Mari"/>
    <x v="205"/>
    <s v="Mari"/>
    <n v="250910"/>
    <x v="0"/>
    <x v="0"/>
    <x v="1"/>
    <x v="0"/>
    <x v="1"/>
  </r>
  <r>
    <n v="250915"/>
    <s v="PB"/>
    <n v="25010"/>
    <x v="243"/>
    <s v="Marizópolis"/>
    <x v="207"/>
    <s v="Marizópolis"/>
    <n v="250915"/>
    <x v="0"/>
    <x v="0"/>
    <x v="1"/>
    <x v="0"/>
    <x v="0"/>
  </r>
  <r>
    <n v="250920"/>
    <s v="PB"/>
    <n v="25016"/>
    <x v="245"/>
    <s v="Massaranduba"/>
    <x v="203"/>
    <s v="Massaranduba"/>
    <n v="250920"/>
    <x v="0"/>
    <x v="0"/>
    <x v="1"/>
    <x v="0"/>
    <x v="0"/>
  </r>
  <r>
    <n v="250930"/>
    <s v="PB"/>
    <n v="25014"/>
    <x v="246"/>
    <s v="Mataraca"/>
    <x v="205"/>
    <s v="Mataraca"/>
    <n v="250930"/>
    <x v="0"/>
    <x v="0"/>
    <x v="1"/>
    <x v="0"/>
    <x v="0"/>
  </r>
  <r>
    <n v="250933"/>
    <s v="PB"/>
    <n v="25003"/>
    <x v="238"/>
    <s v="Matinhas"/>
    <x v="203"/>
    <s v="Matinhas"/>
    <n v="250933"/>
    <x v="0"/>
    <x v="0"/>
    <x v="1"/>
    <x v="0"/>
    <x v="0"/>
  </r>
  <r>
    <n v="250937"/>
    <s v="PB"/>
    <n v="25008"/>
    <x v="248"/>
    <s v="Mato Grosso"/>
    <x v="210"/>
    <s v="Mato Grosso"/>
    <n v="250937"/>
    <x v="0"/>
    <x v="0"/>
    <x v="1"/>
    <x v="0"/>
    <x v="0"/>
  </r>
  <r>
    <n v="250939"/>
    <s v="PB"/>
    <n v="25006"/>
    <x v="244"/>
    <s v="Maturéia"/>
    <x v="208"/>
    <s v="Maturéia"/>
    <n v="250939"/>
    <x v="0"/>
    <x v="0"/>
    <x v="1"/>
    <x v="0"/>
    <x v="0"/>
  </r>
  <r>
    <n v="250940"/>
    <s v="PB"/>
    <n v="25012"/>
    <x v="251"/>
    <s v="Mogeiro"/>
    <x v="212"/>
    <s v="Mogeiro"/>
    <n v="250940"/>
    <x v="0"/>
    <x v="0"/>
    <x v="1"/>
    <x v="0"/>
    <x v="0"/>
  </r>
  <r>
    <n v="250950"/>
    <s v="PB"/>
    <n v="25003"/>
    <x v="238"/>
    <s v="Montadas"/>
    <x v="203"/>
    <s v="Montadas"/>
    <n v="250950"/>
    <x v="0"/>
    <x v="0"/>
    <x v="1"/>
    <x v="0"/>
    <x v="0"/>
  </r>
  <r>
    <n v="250960"/>
    <s v="PB"/>
    <n v="25009"/>
    <x v="249"/>
    <s v="Monte Horebe"/>
    <x v="211"/>
    <s v="Monte Horebe"/>
    <n v="250960"/>
    <x v="0"/>
    <x v="0"/>
    <x v="1"/>
    <x v="0"/>
    <x v="0"/>
  </r>
  <r>
    <n v="250970"/>
    <s v="PB"/>
    <n v="25005"/>
    <x v="242"/>
    <s v="Monteiro"/>
    <x v="206"/>
    <s v="Monteiro"/>
    <n v="250970"/>
    <x v="0"/>
    <x v="0"/>
    <x v="1"/>
    <x v="0"/>
    <x v="0"/>
  </r>
  <r>
    <n v="250980"/>
    <s v="PB"/>
    <n v="25002"/>
    <x v="239"/>
    <s v="Mulungu"/>
    <x v="204"/>
    <s v="Mulungu"/>
    <n v="250980"/>
    <x v="0"/>
    <x v="0"/>
    <x v="1"/>
    <x v="0"/>
    <x v="0"/>
  </r>
  <r>
    <n v="250990"/>
    <s v="PB"/>
    <n v="25015"/>
    <x v="240"/>
    <s v="Natuba"/>
    <x v="203"/>
    <s v="Natuba"/>
    <n v="250990"/>
    <x v="0"/>
    <x v="0"/>
    <x v="1"/>
    <x v="0"/>
    <x v="0"/>
  </r>
  <r>
    <n v="251000"/>
    <s v="PB"/>
    <n v="25010"/>
    <x v="243"/>
    <s v="Nazarezinho"/>
    <x v="207"/>
    <s v="Nazarezinho"/>
    <n v="251000"/>
    <x v="0"/>
    <x v="0"/>
    <x v="1"/>
    <x v="0"/>
    <x v="0"/>
  </r>
  <r>
    <n v="251010"/>
    <s v="PB"/>
    <n v="25004"/>
    <x v="247"/>
    <s v="Nova Floresta"/>
    <x v="209"/>
    <s v="Nova Floresta"/>
    <n v="251010"/>
    <x v="0"/>
    <x v="0"/>
    <x v="1"/>
    <x v="0"/>
    <x v="0"/>
  </r>
  <r>
    <n v="251020"/>
    <s v="PB"/>
    <n v="25007"/>
    <x v="237"/>
    <s v="Nova Olinda"/>
    <x v="202"/>
    <s v="Nova Olinda"/>
    <n v="251020"/>
    <x v="0"/>
    <x v="0"/>
    <x v="1"/>
    <x v="0"/>
    <x v="0"/>
  </r>
  <r>
    <n v="251030"/>
    <s v="PB"/>
    <n v="25004"/>
    <x v="247"/>
    <s v="Nova Palmeira"/>
    <x v="209"/>
    <s v="Nova Palmeira"/>
    <n v="251030"/>
    <x v="0"/>
    <x v="0"/>
    <x v="1"/>
    <x v="0"/>
    <x v="0"/>
  </r>
  <r>
    <n v="251040"/>
    <s v="PB"/>
    <n v="25007"/>
    <x v="237"/>
    <s v="Olho d'Água"/>
    <x v="202"/>
    <s v="Olho d'Água"/>
    <n v="251040"/>
    <x v="0"/>
    <x v="0"/>
    <x v="1"/>
    <x v="0"/>
    <x v="0"/>
  </r>
  <r>
    <n v="251050"/>
    <s v="PB"/>
    <n v="25016"/>
    <x v="245"/>
    <s v="Olivedos"/>
    <x v="203"/>
    <s v="Olivedos"/>
    <n v="251050"/>
    <x v="0"/>
    <x v="0"/>
    <x v="1"/>
    <x v="0"/>
    <x v="0"/>
  </r>
  <r>
    <n v="251060"/>
    <s v="PB"/>
    <n v="25005"/>
    <x v="242"/>
    <s v="Ouro Velho"/>
    <x v="206"/>
    <s v="Ouro Velho"/>
    <n v="251060"/>
    <x v="0"/>
    <x v="0"/>
    <x v="1"/>
    <x v="1"/>
    <x v="0"/>
  </r>
  <r>
    <n v="251065"/>
    <s v="PB"/>
    <n v="25005"/>
    <x v="242"/>
    <s v="Parari"/>
    <x v="206"/>
    <s v="Parari"/>
    <n v="251065"/>
    <x v="0"/>
    <x v="0"/>
    <x v="1"/>
    <x v="0"/>
    <x v="1"/>
  </r>
  <r>
    <n v="251070"/>
    <s v="PB"/>
    <n v="25006"/>
    <x v="244"/>
    <s v="Passagem"/>
    <x v="208"/>
    <s v="Passagem"/>
    <n v="251070"/>
    <x v="0"/>
    <x v="0"/>
    <x v="1"/>
    <x v="1"/>
    <x v="0"/>
  </r>
  <r>
    <n v="251080"/>
    <s v="PB"/>
    <n v="25006"/>
    <x v="244"/>
    <s v="Patos"/>
    <x v="208"/>
    <s v="Patos"/>
    <n v="251080"/>
    <x v="0"/>
    <x v="0"/>
    <x v="1"/>
    <x v="0"/>
    <x v="1"/>
  </r>
  <r>
    <n v="251090"/>
    <s v="PB"/>
    <n v="25013"/>
    <x v="250"/>
    <s v="Paulista"/>
    <x v="207"/>
    <s v="Paulista"/>
    <n v="251090"/>
    <x v="0"/>
    <x v="0"/>
    <x v="1"/>
    <x v="0"/>
    <x v="0"/>
  </r>
  <r>
    <n v="251100"/>
    <s v="PB"/>
    <n v="25007"/>
    <x v="237"/>
    <s v="Pedra Branca"/>
    <x v="202"/>
    <s v="Pedra Branca"/>
    <n v="251100"/>
    <x v="0"/>
    <x v="0"/>
    <x v="1"/>
    <x v="0"/>
    <x v="0"/>
  </r>
  <r>
    <n v="251110"/>
    <s v="PB"/>
    <n v="25004"/>
    <x v="247"/>
    <s v="Pedra Lavrada"/>
    <x v="209"/>
    <s v="Pedra Lavrada"/>
    <n v="251110"/>
    <x v="0"/>
    <x v="0"/>
    <x v="1"/>
    <x v="0"/>
    <x v="0"/>
  </r>
  <r>
    <n v="251120"/>
    <s v="PB"/>
    <n v="25012"/>
    <x v="251"/>
    <s v="Pedras de Fogo"/>
    <x v="212"/>
    <s v="Pedras de Fogo"/>
    <n v="251120"/>
    <x v="0"/>
    <x v="0"/>
    <x v="1"/>
    <x v="0"/>
    <x v="0"/>
  </r>
  <r>
    <n v="251272"/>
    <s v="PB"/>
    <n v="25014"/>
    <x v="246"/>
    <s v="Pedro Régis"/>
    <x v="205"/>
    <s v="Pedro Régis"/>
    <n v="251272"/>
    <x v="0"/>
    <x v="0"/>
    <x v="1"/>
    <x v="0"/>
    <x v="0"/>
  </r>
  <r>
    <n v="251130"/>
    <s v="PB"/>
    <n v="25007"/>
    <x v="237"/>
    <s v="Piancó"/>
    <x v="202"/>
    <s v="Piancó"/>
    <n v="251130"/>
    <x v="0"/>
    <x v="0"/>
    <x v="1"/>
    <x v="0"/>
    <x v="0"/>
  </r>
  <r>
    <n v="251140"/>
    <s v="PB"/>
    <n v="25004"/>
    <x v="247"/>
    <s v="Picuí"/>
    <x v="209"/>
    <s v="Picuí"/>
    <n v="251140"/>
    <x v="0"/>
    <x v="0"/>
    <x v="1"/>
    <x v="0"/>
    <x v="0"/>
  </r>
  <r>
    <n v="251150"/>
    <s v="PB"/>
    <n v="25012"/>
    <x v="251"/>
    <s v="Pilar"/>
    <x v="212"/>
    <s v="Pilar"/>
    <n v="251150"/>
    <x v="0"/>
    <x v="0"/>
    <x v="1"/>
    <x v="0"/>
    <x v="0"/>
  </r>
  <r>
    <n v="251160"/>
    <s v="PB"/>
    <n v="25002"/>
    <x v="239"/>
    <s v="Pilões"/>
    <x v="204"/>
    <s v="Pilões"/>
    <n v="251160"/>
    <x v="0"/>
    <x v="0"/>
    <x v="1"/>
    <x v="1"/>
    <x v="0"/>
  </r>
  <r>
    <n v="251170"/>
    <s v="PB"/>
    <n v="25002"/>
    <x v="239"/>
    <s v="Pilõezinhos"/>
    <x v="204"/>
    <s v="Pilõezinhos"/>
    <n v="251170"/>
    <x v="0"/>
    <x v="0"/>
    <x v="1"/>
    <x v="1"/>
    <x v="1"/>
  </r>
  <r>
    <n v="251180"/>
    <s v="PB"/>
    <n v="25002"/>
    <x v="239"/>
    <s v="Pirpirituba"/>
    <x v="204"/>
    <s v="Pirpirituba"/>
    <n v="251180"/>
    <x v="0"/>
    <x v="0"/>
    <x v="1"/>
    <x v="0"/>
    <x v="1"/>
  </r>
  <r>
    <n v="251190"/>
    <s v="PB"/>
    <n v="25001"/>
    <x v="241"/>
    <s v="Pitimbu"/>
    <x v="205"/>
    <s v="Pitimbu"/>
    <n v="251190"/>
    <x v="0"/>
    <x v="0"/>
    <x v="1"/>
    <x v="0"/>
    <x v="0"/>
  </r>
  <r>
    <n v="251200"/>
    <s v="PB"/>
    <n v="25016"/>
    <x v="245"/>
    <s v="Pocinhos"/>
    <x v="203"/>
    <s v="Pocinhos"/>
    <n v="251200"/>
    <x v="0"/>
    <x v="0"/>
    <x v="1"/>
    <x v="0"/>
    <x v="0"/>
  </r>
  <r>
    <n v="251203"/>
    <s v="PB"/>
    <n v="25009"/>
    <x v="249"/>
    <s v="Poço Dantas"/>
    <x v="211"/>
    <s v="Poço Dantas"/>
    <n v="251203"/>
    <x v="0"/>
    <x v="0"/>
    <x v="1"/>
    <x v="1"/>
    <x v="0"/>
  </r>
  <r>
    <n v="251207"/>
    <s v="PB"/>
    <n v="25009"/>
    <x v="249"/>
    <s v="Poço de José de Moura"/>
    <x v="211"/>
    <s v="Poço de José de Moura"/>
    <n v="251207"/>
    <x v="0"/>
    <x v="0"/>
    <x v="1"/>
    <x v="0"/>
    <x v="1"/>
  </r>
  <r>
    <n v="251210"/>
    <s v="PB"/>
    <n v="25013"/>
    <x v="250"/>
    <s v="Pombal"/>
    <x v="207"/>
    <s v="Pombal"/>
    <n v="251210"/>
    <x v="0"/>
    <x v="0"/>
    <x v="1"/>
    <x v="0"/>
    <x v="0"/>
  </r>
  <r>
    <n v="251220"/>
    <s v="PB"/>
    <n v="25005"/>
    <x v="242"/>
    <s v="Prata"/>
    <x v="206"/>
    <s v="Prata"/>
    <n v="251220"/>
    <x v="0"/>
    <x v="0"/>
    <x v="1"/>
    <x v="0"/>
    <x v="0"/>
  </r>
  <r>
    <n v="251230"/>
    <s v="PB"/>
    <n v="25011"/>
    <x v="236"/>
    <s v="Princesa Isabel"/>
    <x v="201"/>
    <s v="Princesa Isabel"/>
    <n v="251230"/>
    <x v="0"/>
    <x v="0"/>
    <x v="1"/>
    <x v="0"/>
    <x v="0"/>
  </r>
  <r>
    <n v="251240"/>
    <s v="PB"/>
    <n v="25016"/>
    <x v="245"/>
    <s v="Puxinanã"/>
    <x v="203"/>
    <s v="Puxinanã"/>
    <n v="251240"/>
    <x v="0"/>
    <x v="0"/>
    <x v="1"/>
    <x v="0"/>
    <x v="0"/>
  </r>
  <r>
    <n v="251250"/>
    <s v="PB"/>
    <n v="25015"/>
    <x v="240"/>
    <s v="Queimadas"/>
    <x v="203"/>
    <s v="Queimadas"/>
    <n v="251250"/>
    <x v="0"/>
    <x v="0"/>
    <x v="1"/>
    <x v="0"/>
    <x v="1"/>
  </r>
  <r>
    <n v="251260"/>
    <s v="PB"/>
    <n v="25006"/>
    <x v="244"/>
    <s v="Quixabá"/>
    <x v="208"/>
    <s v="Quixabá"/>
    <n v="251260"/>
    <x v="0"/>
    <x v="0"/>
    <x v="1"/>
    <x v="0"/>
    <x v="0"/>
  </r>
  <r>
    <n v="251270"/>
    <s v="PB"/>
    <n v="25003"/>
    <x v="238"/>
    <s v="Remígio"/>
    <x v="203"/>
    <s v="Remígio"/>
    <n v="251270"/>
    <x v="0"/>
    <x v="0"/>
    <x v="1"/>
    <x v="0"/>
    <x v="0"/>
  </r>
  <r>
    <n v="251274"/>
    <s v="PB"/>
    <n v="25002"/>
    <x v="239"/>
    <s v="Riachão"/>
    <x v="204"/>
    <s v="Riachão"/>
    <n v="251274"/>
    <x v="0"/>
    <x v="0"/>
    <x v="1"/>
    <x v="0"/>
    <x v="0"/>
  </r>
  <r>
    <n v="251275"/>
    <s v="PB"/>
    <n v="25012"/>
    <x v="251"/>
    <s v="Riachão do Bacamarte"/>
    <x v="212"/>
    <s v="Riachão do Bacamarte"/>
    <n v="251275"/>
    <x v="0"/>
    <x v="0"/>
    <x v="1"/>
    <x v="0"/>
    <x v="0"/>
  </r>
  <r>
    <n v="251276"/>
    <s v="PB"/>
    <n v="25001"/>
    <x v="241"/>
    <s v="Riachão do Poço"/>
    <x v="205"/>
    <s v="Riachão do Poço"/>
    <n v="251276"/>
    <x v="0"/>
    <x v="0"/>
    <x v="1"/>
    <x v="0"/>
    <x v="0"/>
  </r>
  <r>
    <n v="251278"/>
    <s v="PB"/>
    <n v="25015"/>
    <x v="240"/>
    <s v="Riacho de Santo Antônio"/>
    <x v="203"/>
    <s v="Riacho de Santo Antônio"/>
    <n v="251278"/>
    <x v="0"/>
    <x v="0"/>
    <x v="1"/>
    <x v="0"/>
    <x v="0"/>
  </r>
  <r>
    <n v="251280"/>
    <s v="PB"/>
    <n v="25008"/>
    <x v="248"/>
    <s v="Riacho dos Cavalos"/>
    <x v="210"/>
    <s v="Riacho dos Cavalos"/>
    <n v="251280"/>
    <x v="0"/>
    <x v="0"/>
    <x v="1"/>
    <x v="0"/>
    <x v="0"/>
  </r>
  <r>
    <n v="251290"/>
    <s v="PB"/>
    <n v="25014"/>
    <x v="246"/>
    <s v="Rio Tinto"/>
    <x v="205"/>
    <s v="Rio Tinto"/>
    <n v="251290"/>
    <x v="0"/>
    <x v="0"/>
    <x v="1"/>
    <x v="0"/>
    <x v="0"/>
  </r>
  <r>
    <n v="251300"/>
    <s v="PB"/>
    <n v="25006"/>
    <x v="244"/>
    <s v="Salgadinho"/>
    <x v="208"/>
    <s v="Salgadinho"/>
    <n v="251300"/>
    <x v="0"/>
    <x v="0"/>
    <x v="1"/>
    <x v="0"/>
    <x v="0"/>
  </r>
  <r>
    <n v="251310"/>
    <s v="PB"/>
    <n v="25012"/>
    <x v="251"/>
    <s v="Salgado de São Félix"/>
    <x v="212"/>
    <s v="Salgado de São Félix"/>
    <n v="251310"/>
    <x v="0"/>
    <x v="0"/>
    <x v="1"/>
    <x v="0"/>
    <x v="0"/>
  </r>
  <r>
    <n v="251315"/>
    <s v="PB"/>
    <n v="25015"/>
    <x v="240"/>
    <s v="Santa Cecília"/>
    <x v="203"/>
    <s v="Santa Cecília"/>
    <n v="251315"/>
    <x v="0"/>
    <x v="0"/>
    <x v="1"/>
    <x v="0"/>
    <x v="0"/>
  </r>
  <r>
    <n v="251320"/>
    <s v="PB"/>
    <n v="25010"/>
    <x v="243"/>
    <s v="Santa Cruz"/>
    <x v="207"/>
    <s v="Santa Cruz"/>
    <n v="251320"/>
    <x v="0"/>
    <x v="0"/>
    <x v="1"/>
    <x v="0"/>
    <x v="0"/>
  </r>
  <r>
    <n v="251330"/>
    <s v="PB"/>
    <n v="25009"/>
    <x v="249"/>
    <s v="Santa Helena"/>
    <x v="211"/>
    <s v="Santa Helena"/>
    <n v="251330"/>
    <x v="0"/>
    <x v="0"/>
    <x v="1"/>
    <x v="0"/>
    <x v="0"/>
  </r>
  <r>
    <n v="251335"/>
    <s v="PB"/>
    <n v="25007"/>
    <x v="237"/>
    <s v="Santa Inês"/>
    <x v="202"/>
    <s v="Santa Inês"/>
    <n v="251335"/>
    <x v="0"/>
    <x v="0"/>
    <x v="1"/>
    <x v="0"/>
    <x v="0"/>
  </r>
  <r>
    <n v="251340"/>
    <s v="PB"/>
    <n v="25006"/>
    <x v="244"/>
    <s v="Santa Luzia"/>
    <x v="208"/>
    <s v="Santa Luzia"/>
    <n v="251340"/>
    <x v="0"/>
    <x v="0"/>
    <x v="1"/>
    <x v="0"/>
    <x v="0"/>
  </r>
  <r>
    <n v="251350"/>
    <s v="PB"/>
    <n v="25007"/>
    <x v="237"/>
    <s v="Santana de Mangueira"/>
    <x v="202"/>
    <s v="Santana de Mangueira"/>
    <n v="251350"/>
    <x v="0"/>
    <x v="0"/>
    <x v="1"/>
    <x v="1"/>
    <x v="0"/>
  </r>
  <r>
    <n v="251360"/>
    <s v="PB"/>
    <n v="25007"/>
    <x v="237"/>
    <s v="Santana dos Garrotes"/>
    <x v="202"/>
    <s v="Santana dos Garrotes"/>
    <n v="251360"/>
    <x v="0"/>
    <x v="0"/>
    <x v="1"/>
    <x v="0"/>
    <x v="1"/>
  </r>
  <r>
    <n v="251370"/>
    <s v="PB"/>
    <n v="25001"/>
    <x v="241"/>
    <s v="Santa Rita"/>
    <x v="205"/>
    <s v="Santa Rita"/>
    <n v="251370"/>
    <x v="0"/>
    <x v="0"/>
    <x v="1"/>
    <x v="0"/>
    <x v="0"/>
  </r>
  <r>
    <n v="251380"/>
    <s v="PB"/>
    <n v="25006"/>
    <x v="244"/>
    <s v="Santa Teresinha"/>
    <x v="208"/>
    <s v="Santa Teresinha"/>
    <n v="251380"/>
    <x v="0"/>
    <x v="0"/>
    <x v="1"/>
    <x v="0"/>
    <x v="0"/>
  </r>
  <r>
    <n v="251385"/>
    <s v="PB"/>
    <n v="25016"/>
    <x v="245"/>
    <s v="Santo André"/>
    <x v="203"/>
    <s v="Santo André"/>
    <n v="251385"/>
    <x v="0"/>
    <x v="0"/>
    <x v="1"/>
    <x v="0"/>
    <x v="0"/>
  </r>
  <r>
    <n v="251392"/>
    <s v="PB"/>
    <n v="25013"/>
    <x v="250"/>
    <s v="São Bentinho"/>
    <x v="207"/>
    <s v="São Bentinho"/>
    <n v="251392"/>
    <x v="0"/>
    <x v="0"/>
    <x v="1"/>
    <x v="0"/>
    <x v="0"/>
  </r>
  <r>
    <n v="251390"/>
    <s v="PB"/>
    <n v="25008"/>
    <x v="248"/>
    <s v="São Bento"/>
    <x v="210"/>
    <s v="São Bento"/>
    <n v="251390"/>
    <x v="0"/>
    <x v="0"/>
    <x v="1"/>
    <x v="0"/>
    <x v="0"/>
  </r>
  <r>
    <n v="251396"/>
    <s v="PB"/>
    <n v="25013"/>
    <x v="250"/>
    <s v="São Domingos"/>
    <x v="207"/>
    <s v="São Domingos"/>
    <n v="251396"/>
    <x v="0"/>
    <x v="0"/>
    <x v="1"/>
    <x v="0"/>
    <x v="0"/>
  </r>
  <r>
    <n v="251394"/>
    <s v="PB"/>
    <n v="25015"/>
    <x v="240"/>
    <s v="São Domingos do Cariri"/>
    <x v="203"/>
    <s v="São Domingos do Cariri"/>
    <n v="251394"/>
    <x v="0"/>
    <x v="0"/>
    <x v="1"/>
    <x v="0"/>
    <x v="0"/>
  </r>
  <r>
    <n v="251398"/>
    <s v="PB"/>
    <n v="25010"/>
    <x v="243"/>
    <s v="São Francisco"/>
    <x v="207"/>
    <s v="São Francisco"/>
    <n v="251398"/>
    <x v="0"/>
    <x v="0"/>
    <x v="1"/>
    <x v="0"/>
    <x v="0"/>
  </r>
  <r>
    <n v="251400"/>
    <s v="PB"/>
    <n v="25005"/>
    <x v="242"/>
    <s v="São João do Cariri"/>
    <x v="206"/>
    <s v="São João do Cariri"/>
    <n v="251400"/>
    <x v="0"/>
    <x v="0"/>
    <x v="1"/>
    <x v="0"/>
    <x v="0"/>
  </r>
  <r>
    <n v="250070"/>
    <s v="PB"/>
    <n v="25009"/>
    <x v="249"/>
    <s v="São João do Rio do Peixe"/>
    <x v="211"/>
    <s v="São João do Rio do Peixe"/>
    <n v="250070"/>
    <x v="0"/>
    <x v="0"/>
    <x v="1"/>
    <x v="0"/>
    <x v="0"/>
  </r>
  <r>
    <n v="251410"/>
    <s v="PB"/>
    <n v="25005"/>
    <x v="242"/>
    <s v="São João do Tigre"/>
    <x v="206"/>
    <s v="São João do Tigre"/>
    <n v="251410"/>
    <x v="0"/>
    <x v="0"/>
    <x v="1"/>
    <x v="0"/>
    <x v="0"/>
  </r>
  <r>
    <n v="251420"/>
    <s v="PB"/>
    <n v="25010"/>
    <x v="243"/>
    <s v="São José da Lagoa Tapada"/>
    <x v="207"/>
    <s v="São José da Lagoa Tapada"/>
    <n v="251420"/>
    <x v="0"/>
    <x v="0"/>
    <x v="1"/>
    <x v="0"/>
    <x v="0"/>
  </r>
  <r>
    <n v="251430"/>
    <s v="PB"/>
    <n v="25007"/>
    <x v="237"/>
    <s v="São José de Caiana"/>
    <x v="202"/>
    <s v="São José de Caiana"/>
    <n v="251430"/>
    <x v="0"/>
    <x v="0"/>
    <x v="1"/>
    <x v="0"/>
    <x v="0"/>
  </r>
  <r>
    <n v="251440"/>
    <s v="PB"/>
    <n v="25006"/>
    <x v="244"/>
    <s v="São José de Espinharas"/>
    <x v="208"/>
    <s v="São José de Espinharas"/>
    <n v="251440"/>
    <x v="0"/>
    <x v="0"/>
    <x v="1"/>
    <x v="0"/>
    <x v="0"/>
  </r>
  <r>
    <n v="251450"/>
    <s v="PB"/>
    <n v="25009"/>
    <x v="249"/>
    <s v="São José de Piranhas"/>
    <x v="211"/>
    <s v="São José de Piranhas"/>
    <n v="251450"/>
    <x v="0"/>
    <x v="0"/>
    <x v="1"/>
    <x v="0"/>
    <x v="0"/>
  </r>
  <r>
    <n v="251455"/>
    <s v="PB"/>
    <n v="25011"/>
    <x v="236"/>
    <s v="São José de Princesa"/>
    <x v="201"/>
    <s v="São José de Princesa"/>
    <n v="251455"/>
    <x v="0"/>
    <x v="0"/>
    <x v="1"/>
    <x v="0"/>
    <x v="0"/>
  </r>
  <r>
    <n v="251460"/>
    <s v="PB"/>
    <n v="25006"/>
    <x v="244"/>
    <s v="São José do Bonfim"/>
    <x v="208"/>
    <s v="São José do Bonfim"/>
    <n v="251460"/>
    <x v="0"/>
    <x v="0"/>
    <x v="1"/>
    <x v="0"/>
    <x v="0"/>
  </r>
  <r>
    <n v="251465"/>
    <s v="PB"/>
    <n v="25008"/>
    <x v="248"/>
    <s v="São José do Brejo do Cruz"/>
    <x v="210"/>
    <s v="São José do Brejo do Cruz"/>
    <n v="251465"/>
    <x v="0"/>
    <x v="0"/>
    <x v="1"/>
    <x v="0"/>
    <x v="0"/>
  </r>
  <r>
    <n v="251470"/>
    <s v="PB"/>
    <n v="25006"/>
    <x v="244"/>
    <s v="São José do Sabugi"/>
    <x v="208"/>
    <s v="São José do Sabugi"/>
    <n v="251470"/>
    <x v="0"/>
    <x v="0"/>
    <x v="1"/>
    <x v="0"/>
    <x v="0"/>
  </r>
  <r>
    <n v="251480"/>
    <s v="PB"/>
    <n v="25005"/>
    <x v="242"/>
    <s v="São José dos Cordeiros"/>
    <x v="206"/>
    <s v="São José dos Cordeiros"/>
    <n v="251480"/>
    <x v="0"/>
    <x v="0"/>
    <x v="1"/>
    <x v="0"/>
    <x v="0"/>
  </r>
  <r>
    <n v="251445"/>
    <s v="PB"/>
    <n v="25012"/>
    <x v="251"/>
    <s v="São José dos Ramos"/>
    <x v="212"/>
    <s v="São José dos Ramos"/>
    <n v="251445"/>
    <x v="0"/>
    <x v="0"/>
    <x v="1"/>
    <x v="0"/>
    <x v="0"/>
  </r>
  <r>
    <n v="251490"/>
    <s v="PB"/>
    <n v="25006"/>
    <x v="244"/>
    <s v="São Mamede"/>
    <x v="208"/>
    <s v="São Mamede"/>
    <n v="251490"/>
    <x v="0"/>
    <x v="0"/>
    <x v="1"/>
    <x v="0"/>
    <x v="0"/>
  </r>
  <r>
    <n v="251500"/>
    <s v="PB"/>
    <n v="25012"/>
    <x v="251"/>
    <s v="São Miguel de Taipu"/>
    <x v="212"/>
    <s v="São Miguel de Taipu"/>
    <n v="251500"/>
    <x v="0"/>
    <x v="0"/>
    <x v="1"/>
    <x v="0"/>
    <x v="0"/>
  </r>
  <r>
    <n v="251510"/>
    <s v="PB"/>
    <n v="25003"/>
    <x v="238"/>
    <s v="São Sebastião de Lagoa de Roça"/>
    <x v="203"/>
    <s v="São Sebastião de Lagoa de Roça"/>
    <n v="251510"/>
    <x v="0"/>
    <x v="0"/>
    <x v="1"/>
    <x v="0"/>
    <x v="0"/>
  </r>
  <r>
    <n v="251520"/>
    <s v="PB"/>
    <n v="25005"/>
    <x v="242"/>
    <s v="São Sebastião do Umbuzeiro"/>
    <x v="206"/>
    <s v="São Sebastião do Umbuzeiro"/>
    <n v="251520"/>
    <x v="0"/>
    <x v="0"/>
    <x v="1"/>
    <x v="0"/>
    <x v="0"/>
  </r>
  <r>
    <n v="251540"/>
    <s v="PB"/>
    <n v="25004"/>
    <x v="247"/>
    <s v="São Vicente do Seridó"/>
    <x v="209"/>
    <s v="Seridó"/>
    <n v="251540"/>
    <x v="1"/>
    <x v="0"/>
    <x v="1"/>
    <x v="0"/>
    <x v="0"/>
  </r>
  <r>
    <n v="251530"/>
    <s v="PB"/>
    <n v="25001"/>
    <x v="241"/>
    <s v="Sapé"/>
    <x v="205"/>
    <s v="Sapé"/>
    <n v="251530"/>
    <x v="0"/>
    <x v="0"/>
    <x v="1"/>
    <x v="0"/>
    <x v="0"/>
  </r>
  <r>
    <n v="251550"/>
    <s v="PB"/>
    <n v="25005"/>
    <x v="242"/>
    <s v="Serra Branca"/>
    <x v="206"/>
    <s v="Serra Branca"/>
    <n v="251550"/>
    <x v="0"/>
    <x v="0"/>
    <x v="1"/>
    <x v="0"/>
    <x v="0"/>
  </r>
  <r>
    <n v="251560"/>
    <s v="PB"/>
    <n v="25002"/>
    <x v="239"/>
    <s v="Serra da Raiz"/>
    <x v="204"/>
    <s v="Serra da Raiz"/>
    <n v="251560"/>
    <x v="0"/>
    <x v="0"/>
    <x v="1"/>
    <x v="0"/>
    <x v="0"/>
  </r>
  <r>
    <n v="251570"/>
    <s v="PB"/>
    <n v="25007"/>
    <x v="237"/>
    <s v="Serra Grande"/>
    <x v="202"/>
    <s v="Serra Grande"/>
    <n v="251570"/>
    <x v="0"/>
    <x v="0"/>
    <x v="1"/>
    <x v="0"/>
    <x v="0"/>
  </r>
  <r>
    <n v="251580"/>
    <s v="PB"/>
    <n v="25016"/>
    <x v="245"/>
    <s v="Serra Redonda"/>
    <x v="203"/>
    <s v="Serra Redonda"/>
    <n v="251580"/>
    <x v="0"/>
    <x v="0"/>
    <x v="1"/>
    <x v="0"/>
    <x v="0"/>
  </r>
  <r>
    <n v="251590"/>
    <s v="PB"/>
    <n v="25002"/>
    <x v="239"/>
    <s v="Serraria"/>
    <x v="204"/>
    <s v="Serraria"/>
    <n v="251590"/>
    <x v="0"/>
    <x v="0"/>
    <x v="1"/>
    <x v="1"/>
    <x v="0"/>
  </r>
  <r>
    <n v="251593"/>
    <s v="PB"/>
    <n v="25002"/>
    <x v="239"/>
    <s v="Sertãozinho"/>
    <x v="204"/>
    <s v="Sertãozinho"/>
    <n v="251593"/>
    <x v="0"/>
    <x v="0"/>
    <x v="1"/>
    <x v="0"/>
    <x v="1"/>
  </r>
  <r>
    <n v="251597"/>
    <s v="PB"/>
    <n v="25001"/>
    <x v="241"/>
    <s v="Sobrado"/>
    <x v="205"/>
    <s v="Sobrado"/>
    <n v="251597"/>
    <x v="0"/>
    <x v="0"/>
    <x v="1"/>
    <x v="0"/>
    <x v="0"/>
  </r>
  <r>
    <n v="251600"/>
    <s v="PB"/>
    <n v="25002"/>
    <x v="239"/>
    <s v="Solânea"/>
    <x v="204"/>
    <s v="Solânea"/>
    <n v="251600"/>
    <x v="0"/>
    <x v="0"/>
    <x v="1"/>
    <x v="0"/>
    <x v="0"/>
  </r>
  <r>
    <n v="251610"/>
    <s v="PB"/>
    <n v="25016"/>
    <x v="245"/>
    <s v="Soledade"/>
    <x v="203"/>
    <s v="Soledade"/>
    <n v="251610"/>
    <x v="0"/>
    <x v="0"/>
    <x v="1"/>
    <x v="0"/>
    <x v="0"/>
  </r>
  <r>
    <n v="251615"/>
    <s v="PB"/>
    <n v="25004"/>
    <x v="247"/>
    <s v="Sossêgo"/>
    <x v="209"/>
    <s v="Sossêgo"/>
    <n v="251615"/>
    <x v="0"/>
    <x v="0"/>
    <x v="1"/>
    <x v="0"/>
    <x v="0"/>
  </r>
  <r>
    <n v="251620"/>
    <s v="PB"/>
    <n v="25010"/>
    <x v="243"/>
    <s v="Sousa"/>
    <x v="207"/>
    <s v="Sousa"/>
    <n v="251620"/>
    <x v="0"/>
    <x v="0"/>
    <x v="1"/>
    <x v="0"/>
    <x v="0"/>
  </r>
  <r>
    <n v="251630"/>
    <s v="PB"/>
    <n v="25005"/>
    <x v="242"/>
    <s v="Sumé"/>
    <x v="206"/>
    <s v="Sumé"/>
    <n v="251630"/>
    <x v="0"/>
    <x v="0"/>
    <x v="1"/>
    <x v="0"/>
    <x v="0"/>
  </r>
  <r>
    <n v="251640"/>
    <s v="PB"/>
    <n v="25002"/>
    <x v="239"/>
    <s v="Tacima"/>
    <x v="204"/>
    <s v="Campo de Santana"/>
    <n v="251640"/>
    <x v="1"/>
    <x v="0"/>
    <x v="1"/>
    <x v="0"/>
    <x v="0"/>
  </r>
  <r>
    <n v="251650"/>
    <s v="PB"/>
    <n v="25016"/>
    <x v="245"/>
    <s v="Taperoá"/>
    <x v="203"/>
    <s v="Taperoá"/>
    <n v="251650"/>
    <x v="0"/>
    <x v="0"/>
    <x v="1"/>
    <x v="0"/>
    <x v="0"/>
  </r>
  <r>
    <n v="251660"/>
    <s v="PB"/>
    <n v="25011"/>
    <x v="236"/>
    <s v="Tavares"/>
    <x v="201"/>
    <s v="Tavares"/>
    <n v="251660"/>
    <x v="0"/>
    <x v="0"/>
    <x v="1"/>
    <x v="0"/>
    <x v="0"/>
  </r>
  <r>
    <n v="251670"/>
    <s v="PB"/>
    <n v="25006"/>
    <x v="244"/>
    <s v="Teixeira"/>
    <x v="208"/>
    <s v="Teixeira"/>
    <n v="251670"/>
    <x v="0"/>
    <x v="0"/>
    <x v="1"/>
    <x v="0"/>
    <x v="0"/>
  </r>
  <r>
    <n v="251675"/>
    <s v="PB"/>
    <n v="25016"/>
    <x v="245"/>
    <s v="Tenório"/>
    <x v="203"/>
    <s v="Tenório"/>
    <n v="251675"/>
    <x v="0"/>
    <x v="0"/>
    <x v="1"/>
    <x v="0"/>
    <x v="0"/>
  </r>
  <r>
    <n v="251680"/>
    <s v="PB"/>
    <n v="25009"/>
    <x v="249"/>
    <s v="Triunfo"/>
    <x v="211"/>
    <s v="Triunfo"/>
    <n v="251680"/>
    <x v="0"/>
    <x v="0"/>
    <x v="1"/>
    <x v="1"/>
    <x v="0"/>
  </r>
  <r>
    <n v="251690"/>
    <s v="PB"/>
    <n v="25009"/>
    <x v="249"/>
    <s v="Uiraúna"/>
    <x v="211"/>
    <s v="Uiraúna"/>
    <n v="251690"/>
    <x v="0"/>
    <x v="0"/>
    <x v="1"/>
    <x v="0"/>
    <x v="1"/>
  </r>
  <r>
    <n v="251700"/>
    <s v="PB"/>
    <n v="25015"/>
    <x v="240"/>
    <s v="Umbuzeiro"/>
    <x v="203"/>
    <s v="Umbuzeiro"/>
    <n v="251700"/>
    <x v="0"/>
    <x v="0"/>
    <x v="1"/>
    <x v="0"/>
    <x v="0"/>
  </r>
  <r>
    <n v="251710"/>
    <s v="PB"/>
    <n v="25006"/>
    <x v="244"/>
    <s v="Várzea"/>
    <x v="208"/>
    <s v="Várzea"/>
    <n v="251710"/>
    <x v="0"/>
    <x v="0"/>
    <x v="1"/>
    <x v="0"/>
    <x v="0"/>
  </r>
  <r>
    <n v="251720"/>
    <s v="PB"/>
    <n v="25010"/>
    <x v="243"/>
    <s v="Vieirópolis"/>
    <x v="207"/>
    <s v="Vieirópolis"/>
    <n v="251720"/>
    <x v="0"/>
    <x v="0"/>
    <x v="1"/>
    <x v="0"/>
    <x v="0"/>
  </r>
  <r>
    <n v="250550"/>
    <s v="PB"/>
    <n v="25006"/>
    <x v="244"/>
    <s v="Vista Serrana"/>
    <x v="208"/>
    <s v="Vista Serrana"/>
    <n v="250550"/>
    <x v="0"/>
    <x v="0"/>
    <x v="1"/>
    <x v="0"/>
    <x v="0"/>
  </r>
  <r>
    <n v="251740"/>
    <s v="PB"/>
    <n v="25005"/>
    <x v="242"/>
    <s v="Zabelê"/>
    <x v="206"/>
    <s v="Zabelê"/>
    <n v="251740"/>
    <x v="0"/>
    <x v="0"/>
    <x v="1"/>
    <x v="0"/>
    <x v="0"/>
  </r>
  <r>
    <n v="260005"/>
    <s v="PE"/>
    <n v="26010"/>
    <x v="252"/>
    <s v="Abreu e Lima"/>
    <x v="213"/>
    <s v="Abreu e Lima"/>
    <n v="260005"/>
    <x v="0"/>
    <x v="72"/>
    <x v="2"/>
    <x v="0"/>
    <x v="0"/>
  </r>
  <r>
    <n v="260010"/>
    <s v="PE"/>
    <n v="26001"/>
    <x v="253"/>
    <s v="Afogados da Ingazeira"/>
    <x v="214"/>
    <s v="Afogados da Ingazeira"/>
    <n v="260010"/>
    <x v="0"/>
    <x v="73"/>
    <x v="2"/>
    <x v="0"/>
    <x v="0"/>
  </r>
  <r>
    <n v="260020"/>
    <s v="PE"/>
    <n v="26009"/>
    <x v="254"/>
    <s v="Afrânio"/>
    <x v="215"/>
    <s v="Afrânio"/>
    <n v="260020"/>
    <x v="0"/>
    <x v="74"/>
    <x v="2"/>
    <x v="0"/>
    <x v="0"/>
  </r>
  <r>
    <n v="260030"/>
    <s v="PE"/>
    <n v="26003"/>
    <x v="255"/>
    <s v="Agrestina"/>
    <x v="216"/>
    <s v="Agrestina"/>
    <n v="260030"/>
    <x v="0"/>
    <x v="75"/>
    <x v="2"/>
    <x v="0"/>
    <x v="0"/>
  </r>
  <r>
    <n v="260040"/>
    <s v="PE"/>
    <n v="26008"/>
    <x v="256"/>
    <s v="Água Preta"/>
    <x v="217"/>
    <s v="Água Preta"/>
    <n v="260040"/>
    <x v="0"/>
    <x v="76"/>
    <x v="2"/>
    <x v="0"/>
    <x v="0"/>
  </r>
  <r>
    <n v="260050"/>
    <s v="PE"/>
    <n v="26004"/>
    <x v="257"/>
    <s v="Águas Belas"/>
    <x v="218"/>
    <s v="Águas Belas"/>
    <n v="260050"/>
    <x v="0"/>
    <x v="77"/>
    <x v="2"/>
    <x v="0"/>
    <x v="0"/>
  </r>
  <r>
    <n v="260060"/>
    <s v="PE"/>
    <n v="26003"/>
    <x v="255"/>
    <s v="Alagoinha"/>
    <x v="216"/>
    <s v="Alagoinha"/>
    <n v="260060"/>
    <x v="0"/>
    <x v="75"/>
    <x v="2"/>
    <x v="0"/>
    <x v="0"/>
  </r>
  <r>
    <n v="260070"/>
    <s v="PE"/>
    <n v="26005"/>
    <x v="258"/>
    <s v="Aliança"/>
    <x v="219"/>
    <s v="Aliança"/>
    <n v="260070"/>
    <x v="0"/>
    <x v="78"/>
    <x v="2"/>
    <x v="0"/>
    <x v="0"/>
  </r>
  <r>
    <n v="260080"/>
    <s v="PE"/>
    <n v="26003"/>
    <x v="255"/>
    <s v="Altinho"/>
    <x v="216"/>
    <s v="Altinho"/>
    <n v="260080"/>
    <x v="0"/>
    <x v="75"/>
    <x v="2"/>
    <x v="0"/>
    <x v="0"/>
  </r>
  <r>
    <n v="260090"/>
    <s v="PE"/>
    <n v="26008"/>
    <x v="256"/>
    <s v="Amaraji"/>
    <x v="217"/>
    <s v="Amaraji"/>
    <n v="260090"/>
    <x v="0"/>
    <x v="76"/>
    <x v="2"/>
    <x v="0"/>
    <x v="0"/>
  </r>
  <r>
    <n v="260100"/>
    <s v="PE"/>
    <n v="26004"/>
    <x v="257"/>
    <s v="Angelim"/>
    <x v="218"/>
    <s v="Angelim"/>
    <n v="260100"/>
    <x v="0"/>
    <x v="77"/>
    <x v="2"/>
    <x v="0"/>
    <x v="0"/>
  </r>
  <r>
    <n v="260105"/>
    <s v="PE"/>
    <n v="26010"/>
    <x v="252"/>
    <s v="Araçoiaba"/>
    <x v="213"/>
    <s v="Araçoiaba"/>
    <n v="260105"/>
    <x v="0"/>
    <x v="72"/>
    <x v="2"/>
    <x v="0"/>
    <x v="0"/>
  </r>
  <r>
    <n v="260110"/>
    <s v="PE"/>
    <n v="26007"/>
    <x v="259"/>
    <s v="Araripina"/>
    <x v="220"/>
    <s v="Araripina"/>
    <n v="260110"/>
    <x v="0"/>
    <x v="79"/>
    <x v="2"/>
    <x v="0"/>
    <x v="0"/>
  </r>
  <r>
    <n v="260120"/>
    <s v="PE"/>
    <n v="26002"/>
    <x v="260"/>
    <s v="Arcoverde"/>
    <x v="221"/>
    <s v="Arcoverde"/>
    <n v="260120"/>
    <x v="0"/>
    <x v="80"/>
    <x v="2"/>
    <x v="0"/>
    <x v="0"/>
  </r>
  <r>
    <n v="260130"/>
    <s v="PE"/>
    <n v="26003"/>
    <x v="255"/>
    <s v="Barra de Guabiraba"/>
    <x v="216"/>
    <s v="Barra de Guabiraba"/>
    <n v="260130"/>
    <x v="0"/>
    <x v="75"/>
    <x v="2"/>
    <x v="0"/>
    <x v="0"/>
  </r>
  <r>
    <n v="260140"/>
    <s v="PE"/>
    <n v="26008"/>
    <x v="256"/>
    <s v="Barreiros"/>
    <x v="217"/>
    <s v="Barreiros"/>
    <n v="260140"/>
    <x v="0"/>
    <x v="76"/>
    <x v="2"/>
    <x v="1"/>
    <x v="0"/>
  </r>
  <r>
    <n v="260150"/>
    <s v="PE"/>
    <n v="26008"/>
    <x v="256"/>
    <s v="Belém de Maria"/>
    <x v="217"/>
    <s v="Belém de Maria"/>
    <n v="260150"/>
    <x v="0"/>
    <x v="76"/>
    <x v="2"/>
    <x v="0"/>
    <x v="1"/>
  </r>
  <r>
    <n v="260160"/>
    <s v="PE"/>
    <n v="26011"/>
    <x v="261"/>
    <s v="Belém do São Francisco"/>
    <x v="222"/>
    <s v="Belém de São Francisco"/>
    <n v="260160"/>
    <x v="1"/>
    <x v="81"/>
    <x v="2"/>
    <x v="0"/>
    <x v="0"/>
  </r>
  <r>
    <n v="260170"/>
    <s v="PE"/>
    <n v="26003"/>
    <x v="255"/>
    <s v="Belo Jardim"/>
    <x v="216"/>
    <s v="Belo Jardim"/>
    <n v="260170"/>
    <x v="0"/>
    <x v="75"/>
    <x v="2"/>
    <x v="0"/>
    <x v="0"/>
  </r>
  <r>
    <n v="260180"/>
    <s v="PE"/>
    <n v="26012"/>
    <x v="262"/>
    <s v="Betânia"/>
    <x v="223"/>
    <s v="Betânia"/>
    <n v="260180"/>
    <x v="0"/>
    <x v="82"/>
    <x v="2"/>
    <x v="0"/>
    <x v="0"/>
  </r>
  <r>
    <n v="260190"/>
    <s v="PE"/>
    <n v="26003"/>
    <x v="255"/>
    <s v="Bezerros"/>
    <x v="216"/>
    <s v="Bezerros"/>
    <n v="260190"/>
    <x v="0"/>
    <x v="75"/>
    <x v="2"/>
    <x v="0"/>
    <x v="0"/>
  </r>
  <r>
    <n v="260200"/>
    <s v="PE"/>
    <n v="26007"/>
    <x v="259"/>
    <s v="Bodocó"/>
    <x v="220"/>
    <s v="Bodocó"/>
    <n v="260200"/>
    <x v="0"/>
    <x v="79"/>
    <x v="2"/>
    <x v="0"/>
    <x v="0"/>
  </r>
  <r>
    <n v="260210"/>
    <s v="PE"/>
    <n v="26004"/>
    <x v="257"/>
    <s v="Bom Conselho"/>
    <x v="218"/>
    <s v="Bom Conselho"/>
    <n v="260210"/>
    <x v="0"/>
    <x v="77"/>
    <x v="2"/>
    <x v="0"/>
    <x v="0"/>
  </r>
  <r>
    <n v="260220"/>
    <s v="PE"/>
    <n v="26006"/>
    <x v="263"/>
    <s v="Bom Jardim"/>
    <x v="224"/>
    <s v="Bom Jardim"/>
    <n v="260220"/>
    <x v="0"/>
    <x v="83"/>
    <x v="2"/>
    <x v="0"/>
    <x v="0"/>
  </r>
  <r>
    <n v="260230"/>
    <s v="PE"/>
    <n v="26003"/>
    <x v="255"/>
    <s v="Bonito"/>
    <x v="216"/>
    <s v="Bonito"/>
    <n v="260230"/>
    <x v="0"/>
    <x v="75"/>
    <x v="2"/>
    <x v="0"/>
    <x v="0"/>
  </r>
  <r>
    <n v="260240"/>
    <s v="PE"/>
    <n v="26004"/>
    <x v="257"/>
    <s v="Brejão"/>
    <x v="218"/>
    <s v="Brejão"/>
    <n v="260240"/>
    <x v="0"/>
    <x v="77"/>
    <x v="2"/>
    <x v="0"/>
    <x v="0"/>
  </r>
  <r>
    <n v="260250"/>
    <s v="PE"/>
    <n v="26001"/>
    <x v="253"/>
    <s v="Brejinho"/>
    <x v="214"/>
    <s v="Brejinho"/>
    <n v="260250"/>
    <x v="0"/>
    <x v="73"/>
    <x v="2"/>
    <x v="0"/>
    <x v="0"/>
  </r>
  <r>
    <n v="260260"/>
    <s v="PE"/>
    <n v="26003"/>
    <x v="255"/>
    <s v="Brejo da Madre de Deus"/>
    <x v="216"/>
    <s v="Brejo da Madre de Deus"/>
    <n v="260260"/>
    <x v="0"/>
    <x v="75"/>
    <x v="2"/>
    <x v="0"/>
    <x v="0"/>
  </r>
  <r>
    <n v="260270"/>
    <s v="PE"/>
    <n v="26006"/>
    <x v="263"/>
    <s v="Buenos Aires"/>
    <x v="224"/>
    <s v="Buenos Aires"/>
    <n v="260270"/>
    <x v="0"/>
    <x v="83"/>
    <x v="2"/>
    <x v="0"/>
    <x v="0"/>
  </r>
  <r>
    <n v="260280"/>
    <s v="PE"/>
    <n v="26002"/>
    <x v="260"/>
    <s v="Buíque"/>
    <x v="221"/>
    <s v="Buíque"/>
    <n v="260280"/>
    <x v="0"/>
    <x v="80"/>
    <x v="2"/>
    <x v="0"/>
    <x v="0"/>
  </r>
  <r>
    <n v="260290"/>
    <s v="PE"/>
    <n v="26010"/>
    <x v="252"/>
    <s v="Cabo de Santo Agostinho"/>
    <x v="213"/>
    <s v="Cabo de Santo Agostinho"/>
    <n v="260290"/>
    <x v="0"/>
    <x v="72"/>
    <x v="2"/>
    <x v="0"/>
    <x v="0"/>
  </r>
  <r>
    <n v="260300"/>
    <s v="PE"/>
    <n v="26009"/>
    <x v="254"/>
    <s v="Cabrobó"/>
    <x v="215"/>
    <s v="Cabrobó"/>
    <n v="260300"/>
    <x v="0"/>
    <x v="74"/>
    <x v="2"/>
    <x v="0"/>
    <x v="0"/>
  </r>
  <r>
    <n v="260310"/>
    <s v="PE"/>
    <n v="26003"/>
    <x v="255"/>
    <s v="Cachoeirinha"/>
    <x v="216"/>
    <s v="Cachoeirinha"/>
    <n v="260310"/>
    <x v="0"/>
    <x v="75"/>
    <x v="2"/>
    <x v="0"/>
    <x v="0"/>
  </r>
  <r>
    <n v="260320"/>
    <s v="PE"/>
    <n v="26004"/>
    <x v="257"/>
    <s v="Caetés"/>
    <x v="218"/>
    <s v="Caetés"/>
    <n v="260320"/>
    <x v="0"/>
    <x v="77"/>
    <x v="2"/>
    <x v="1"/>
    <x v="0"/>
  </r>
  <r>
    <n v="260330"/>
    <s v="PE"/>
    <n v="26004"/>
    <x v="257"/>
    <s v="Calçado"/>
    <x v="218"/>
    <s v="Calçado"/>
    <n v="260330"/>
    <x v="0"/>
    <x v="77"/>
    <x v="2"/>
    <x v="0"/>
    <x v="1"/>
  </r>
  <r>
    <n v="260340"/>
    <s v="PE"/>
    <n v="26012"/>
    <x v="262"/>
    <s v="Calumbi"/>
    <x v="223"/>
    <s v="Calumbi"/>
    <n v="260340"/>
    <x v="0"/>
    <x v="82"/>
    <x v="2"/>
    <x v="0"/>
    <x v="0"/>
  </r>
  <r>
    <n v="260345"/>
    <s v="PE"/>
    <n v="26010"/>
    <x v="252"/>
    <s v="Camaragibe"/>
    <x v="213"/>
    <s v="Camaragibe"/>
    <n v="260345"/>
    <x v="0"/>
    <x v="72"/>
    <x v="2"/>
    <x v="0"/>
    <x v="0"/>
  </r>
  <r>
    <n v="260350"/>
    <s v="PE"/>
    <n v="26003"/>
    <x v="255"/>
    <s v="Camocim de São Félix"/>
    <x v="216"/>
    <s v="Camocim de São Félix"/>
    <n v="260350"/>
    <x v="0"/>
    <x v="75"/>
    <x v="2"/>
    <x v="0"/>
    <x v="0"/>
  </r>
  <r>
    <n v="260360"/>
    <s v="PE"/>
    <n v="26005"/>
    <x v="258"/>
    <s v="Camutanga"/>
    <x v="219"/>
    <s v="Camutanga"/>
    <n v="260360"/>
    <x v="0"/>
    <x v="78"/>
    <x v="2"/>
    <x v="0"/>
    <x v="0"/>
  </r>
  <r>
    <n v="260370"/>
    <s v="PE"/>
    <n v="26004"/>
    <x v="257"/>
    <s v="Canhotinho"/>
    <x v="218"/>
    <s v="Canhotinho"/>
    <n v="260370"/>
    <x v="0"/>
    <x v="77"/>
    <x v="2"/>
    <x v="1"/>
    <x v="0"/>
  </r>
  <r>
    <n v="260380"/>
    <s v="PE"/>
    <n v="26004"/>
    <x v="257"/>
    <s v="Capoeiras"/>
    <x v="218"/>
    <s v="Capoeiras"/>
    <n v="260380"/>
    <x v="0"/>
    <x v="77"/>
    <x v="2"/>
    <x v="0"/>
    <x v="1"/>
  </r>
  <r>
    <n v="260390"/>
    <s v="PE"/>
    <n v="26001"/>
    <x v="253"/>
    <s v="Carnaíba"/>
    <x v="214"/>
    <s v="Carnaíba"/>
    <n v="260390"/>
    <x v="0"/>
    <x v="73"/>
    <x v="2"/>
    <x v="0"/>
    <x v="0"/>
  </r>
  <r>
    <n v="260392"/>
    <s v="PE"/>
    <n v="26012"/>
    <x v="262"/>
    <s v="Carnaubeira da Penha"/>
    <x v="223"/>
    <s v="Carnaubeira da Penha"/>
    <n v="260392"/>
    <x v="0"/>
    <x v="82"/>
    <x v="2"/>
    <x v="0"/>
    <x v="0"/>
  </r>
  <r>
    <n v="260400"/>
    <s v="PE"/>
    <n v="26006"/>
    <x v="263"/>
    <s v="Carpina"/>
    <x v="224"/>
    <s v="Carpina"/>
    <n v="260400"/>
    <x v="0"/>
    <x v="83"/>
    <x v="2"/>
    <x v="0"/>
    <x v="0"/>
  </r>
  <r>
    <n v="260410"/>
    <s v="PE"/>
    <n v="26003"/>
    <x v="255"/>
    <s v="Caruaru"/>
    <x v="216"/>
    <s v="Caruaru"/>
    <n v="260410"/>
    <x v="0"/>
    <x v="75"/>
    <x v="2"/>
    <x v="0"/>
    <x v="0"/>
  </r>
  <r>
    <n v="260415"/>
    <s v="PE"/>
    <n v="26006"/>
    <x v="263"/>
    <s v="Casinhas"/>
    <x v="224"/>
    <s v="Casinhas"/>
    <n v="260415"/>
    <x v="0"/>
    <x v="83"/>
    <x v="2"/>
    <x v="0"/>
    <x v="0"/>
  </r>
  <r>
    <n v="260420"/>
    <s v="PE"/>
    <n v="26008"/>
    <x v="256"/>
    <s v="Catende"/>
    <x v="217"/>
    <s v="Catende"/>
    <n v="260420"/>
    <x v="0"/>
    <x v="76"/>
    <x v="2"/>
    <x v="0"/>
    <x v="0"/>
  </r>
  <r>
    <n v="260430"/>
    <s v="PE"/>
    <n v="26011"/>
    <x v="261"/>
    <s v="Cedro"/>
    <x v="222"/>
    <s v="Cedro"/>
    <n v="260430"/>
    <x v="0"/>
    <x v="81"/>
    <x v="2"/>
    <x v="0"/>
    <x v="0"/>
  </r>
  <r>
    <n v="260440"/>
    <s v="PE"/>
    <n v="26010"/>
    <x v="252"/>
    <s v="Chã de Alegria"/>
    <x v="213"/>
    <s v="Chã de Alegria"/>
    <n v="260440"/>
    <x v="0"/>
    <x v="72"/>
    <x v="2"/>
    <x v="1"/>
    <x v="0"/>
  </r>
  <r>
    <n v="260450"/>
    <s v="PE"/>
    <n v="26010"/>
    <x v="252"/>
    <s v="Chã Grande"/>
    <x v="213"/>
    <s v="Chã Grande"/>
    <n v="260450"/>
    <x v="0"/>
    <x v="72"/>
    <x v="2"/>
    <x v="0"/>
    <x v="1"/>
  </r>
  <r>
    <n v="260460"/>
    <s v="PE"/>
    <n v="26005"/>
    <x v="258"/>
    <s v="Condado"/>
    <x v="219"/>
    <s v="Condado"/>
    <n v="260460"/>
    <x v="0"/>
    <x v="78"/>
    <x v="2"/>
    <x v="0"/>
    <x v="0"/>
  </r>
  <r>
    <n v="260470"/>
    <s v="PE"/>
    <n v="26004"/>
    <x v="257"/>
    <s v="Correntes"/>
    <x v="218"/>
    <s v="Correntes"/>
    <n v="260470"/>
    <x v="0"/>
    <x v="77"/>
    <x v="2"/>
    <x v="0"/>
    <x v="0"/>
  </r>
  <r>
    <n v="260480"/>
    <s v="PE"/>
    <n v="26008"/>
    <x v="256"/>
    <s v="Cortês"/>
    <x v="217"/>
    <s v="Cortês"/>
    <n v="260480"/>
    <x v="0"/>
    <x v="76"/>
    <x v="2"/>
    <x v="0"/>
    <x v="0"/>
  </r>
  <r>
    <n v="260490"/>
    <s v="PE"/>
    <n v="26006"/>
    <x v="263"/>
    <s v="Cumaru"/>
    <x v="224"/>
    <s v="Cumaru"/>
    <n v="260490"/>
    <x v="0"/>
    <x v="83"/>
    <x v="2"/>
    <x v="0"/>
    <x v="0"/>
  </r>
  <r>
    <n v="260500"/>
    <s v="PE"/>
    <n v="26003"/>
    <x v="255"/>
    <s v="Cupira"/>
    <x v="216"/>
    <s v="Cupira"/>
    <n v="260500"/>
    <x v="0"/>
    <x v="75"/>
    <x v="2"/>
    <x v="0"/>
    <x v="0"/>
  </r>
  <r>
    <n v="260510"/>
    <s v="PE"/>
    <n v="26002"/>
    <x v="260"/>
    <s v="Custódia"/>
    <x v="221"/>
    <s v="Custódia"/>
    <n v="260510"/>
    <x v="0"/>
    <x v="80"/>
    <x v="2"/>
    <x v="0"/>
    <x v="0"/>
  </r>
  <r>
    <n v="260515"/>
    <s v="PE"/>
    <n v="26009"/>
    <x v="254"/>
    <s v="Dormentes"/>
    <x v="215"/>
    <s v="Dormentes"/>
    <n v="260515"/>
    <x v="0"/>
    <x v="74"/>
    <x v="2"/>
    <x v="0"/>
    <x v="0"/>
  </r>
  <r>
    <n v="260520"/>
    <s v="PE"/>
    <n v="26008"/>
    <x v="256"/>
    <s v="Escada"/>
    <x v="217"/>
    <s v="Escada"/>
    <n v="260520"/>
    <x v="0"/>
    <x v="76"/>
    <x v="2"/>
    <x v="0"/>
    <x v="0"/>
  </r>
  <r>
    <n v="260530"/>
    <s v="PE"/>
    <n v="26007"/>
    <x v="259"/>
    <s v="Exu"/>
    <x v="220"/>
    <s v="Exu"/>
    <n v="260530"/>
    <x v="0"/>
    <x v="79"/>
    <x v="2"/>
    <x v="0"/>
    <x v="0"/>
  </r>
  <r>
    <n v="260540"/>
    <s v="PE"/>
    <n v="26006"/>
    <x v="263"/>
    <s v="Feira Nova"/>
    <x v="224"/>
    <s v="Feira Nova"/>
    <n v="260540"/>
    <x v="0"/>
    <x v="83"/>
    <x v="2"/>
    <x v="0"/>
    <x v="0"/>
  </r>
  <r>
    <n v="260545"/>
    <s v="PE"/>
    <n v="26010"/>
    <x v="252"/>
    <s v="Fernando de Noronha"/>
    <x v="213"/>
    <s v="Fernando de Noronha"/>
    <n v="260545"/>
    <x v="0"/>
    <x v="72"/>
    <x v="2"/>
    <x v="0"/>
    <x v="0"/>
  </r>
  <r>
    <n v="260550"/>
    <s v="PE"/>
    <n v="26005"/>
    <x v="258"/>
    <s v="Ferreiros"/>
    <x v="219"/>
    <s v="Ferreiros"/>
    <n v="260550"/>
    <x v="0"/>
    <x v="78"/>
    <x v="2"/>
    <x v="0"/>
    <x v="0"/>
  </r>
  <r>
    <n v="260560"/>
    <s v="PE"/>
    <n v="26012"/>
    <x v="262"/>
    <s v="Flores"/>
    <x v="223"/>
    <s v="Flores"/>
    <n v="260560"/>
    <x v="0"/>
    <x v="82"/>
    <x v="2"/>
    <x v="1"/>
    <x v="0"/>
  </r>
  <r>
    <n v="260570"/>
    <s v="PE"/>
    <n v="26012"/>
    <x v="262"/>
    <s v="Floresta"/>
    <x v="223"/>
    <s v="Floresta"/>
    <n v="260570"/>
    <x v="0"/>
    <x v="82"/>
    <x v="2"/>
    <x v="0"/>
    <x v="1"/>
  </r>
  <r>
    <n v="260580"/>
    <s v="PE"/>
    <n v="26003"/>
    <x v="255"/>
    <s v="Frei Miguelinho"/>
    <x v="216"/>
    <s v="Frei Miguelinho"/>
    <n v="260580"/>
    <x v="0"/>
    <x v="75"/>
    <x v="2"/>
    <x v="0"/>
    <x v="0"/>
  </r>
  <r>
    <n v="260590"/>
    <s v="PE"/>
    <n v="26008"/>
    <x v="256"/>
    <s v="Gameleira"/>
    <x v="217"/>
    <s v="Gameleira"/>
    <n v="260590"/>
    <x v="0"/>
    <x v="76"/>
    <x v="2"/>
    <x v="0"/>
    <x v="0"/>
  </r>
  <r>
    <n v="260600"/>
    <s v="PE"/>
    <n v="26004"/>
    <x v="257"/>
    <s v="Garanhuns"/>
    <x v="218"/>
    <s v="Garanhuns"/>
    <n v="260600"/>
    <x v="0"/>
    <x v="77"/>
    <x v="2"/>
    <x v="0"/>
    <x v="0"/>
  </r>
  <r>
    <n v="260610"/>
    <s v="PE"/>
    <n v="26010"/>
    <x v="252"/>
    <s v="Glória do Goitá"/>
    <x v="213"/>
    <s v="Glória do Goitá"/>
    <n v="260610"/>
    <x v="0"/>
    <x v="72"/>
    <x v="2"/>
    <x v="0"/>
    <x v="0"/>
  </r>
  <r>
    <n v="260620"/>
    <s v="PE"/>
    <n v="26005"/>
    <x v="258"/>
    <s v="Goiana"/>
    <x v="219"/>
    <s v="Goiana"/>
    <n v="260620"/>
    <x v="0"/>
    <x v="78"/>
    <x v="2"/>
    <x v="0"/>
    <x v="0"/>
  </r>
  <r>
    <n v="260630"/>
    <s v="PE"/>
    <n v="26007"/>
    <x v="259"/>
    <s v="Granito"/>
    <x v="220"/>
    <s v="Granito"/>
    <n v="260630"/>
    <x v="0"/>
    <x v="79"/>
    <x v="2"/>
    <x v="0"/>
    <x v="0"/>
  </r>
  <r>
    <n v="260640"/>
    <s v="PE"/>
    <n v="26003"/>
    <x v="255"/>
    <s v="Gravatá"/>
    <x v="216"/>
    <s v="Gravatá"/>
    <n v="260640"/>
    <x v="0"/>
    <x v="75"/>
    <x v="2"/>
    <x v="0"/>
    <x v="0"/>
  </r>
  <r>
    <n v="260650"/>
    <s v="PE"/>
    <n v="26004"/>
    <x v="257"/>
    <s v="Iati"/>
    <x v="218"/>
    <s v="Iati"/>
    <n v="260650"/>
    <x v="0"/>
    <x v="77"/>
    <x v="2"/>
    <x v="0"/>
    <x v="0"/>
  </r>
  <r>
    <n v="260660"/>
    <s v="PE"/>
    <n v="26002"/>
    <x v="260"/>
    <s v="Ibimirim"/>
    <x v="221"/>
    <s v="Ibimirim"/>
    <n v="260660"/>
    <x v="0"/>
    <x v="80"/>
    <x v="2"/>
    <x v="0"/>
    <x v="0"/>
  </r>
  <r>
    <n v="260670"/>
    <s v="PE"/>
    <n v="26003"/>
    <x v="255"/>
    <s v="Ibirajuba"/>
    <x v="216"/>
    <s v="Ibirajuba"/>
    <n v="260670"/>
    <x v="0"/>
    <x v="75"/>
    <x v="2"/>
    <x v="0"/>
    <x v="0"/>
  </r>
  <r>
    <n v="260680"/>
    <s v="PE"/>
    <n v="26010"/>
    <x v="252"/>
    <s v="Igarassu"/>
    <x v="213"/>
    <s v="Igarassu"/>
    <n v="260680"/>
    <x v="0"/>
    <x v="72"/>
    <x v="2"/>
    <x v="0"/>
    <x v="0"/>
  </r>
  <r>
    <n v="260690"/>
    <s v="PE"/>
    <n v="26001"/>
    <x v="253"/>
    <s v="Iguaracy"/>
    <x v="214"/>
    <s v="Iguaraci"/>
    <n v="260690"/>
    <x v="1"/>
    <x v="73"/>
    <x v="2"/>
    <x v="0"/>
    <x v="0"/>
  </r>
  <r>
    <n v="260760"/>
    <s v="PE"/>
    <n v="26010"/>
    <x v="252"/>
    <s v="Ilha de Itamaracá"/>
    <x v="213"/>
    <s v="Ilha de Itamaracá"/>
    <n v="260760"/>
    <x v="0"/>
    <x v="72"/>
    <x v="2"/>
    <x v="0"/>
    <x v="0"/>
  </r>
  <r>
    <n v="260700"/>
    <s v="PE"/>
    <n v="26002"/>
    <x v="260"/>
    <s v="Inajá"/>
    <x v="221"/>
    <s v="Inajá"/>
    <n v="260700"/>
    <x v="0"/>
    <x v="80"/>
    <x v="2"/>
    <x v="0"/>
    <x v="0"/>
  </r>
  <r>
    <n v="260710"/>
    <s v="PE"/>
    <n v="26001"/>
    <x v="253"/>
    <s v="Ingazeira"/>
    <x v="214"/>
    <s v="Ingazeira"/>
    <n v="260710"/>
    <x v="0"/>
    <x v="73"/>
    <x v="2"/>
    <x v="0"/>
    <x v="0"/>
  </r>
  <r>
    <n v="260720"/>
    <s v="PE"/>
    <n v="26010"/>
    <x v="252"/>
    <s v="Ipojuca"/>
    <x v="213"/>
    <s v="Ipojuca"/>
    <n v="260720"/>
    <x v="0"/>
    <x v="72"/>
    <x v="2"/>
    <x v="0"/>
    <x v="0"/>
  </r>
  <r>
    <n v="260730"/>
    <s v="PE"/>
    <n v="26007"/>
    <x v="259"/>
    <s v="Ipubi"/>
    <x v="220"/>
    <s v="Ipubi"/>
    <n v="260730"/>
    <x v="0"/>
    <x v="79"/>
    <x v="2"/>
    <x v="0"/>
    <x v="0"/>
  </r>
  <r>
    <n v="260740"/>
    <s v="PE"/>
    <n v="26012"/>
    <x v="262"/>
    <s v="Itacuruba"/>
    <x v="223"/>
    <s v="Itacuruba"/>
    <n v="260740"/>
    <x v="0"/>
    <x v="82"/>
    <x v="2"/>
    <x v="0"/>
    <x v="0"/>
  </r>
  <r>
    <n v="260750"/>
    <s v="PE"/>
    <n v="26004"/>
    <x v="257"/>
    <s v="Itaíba"/>
    <x v="218"/>
    <s v="Itaíba"/>
    <n v="260750"/>
    <x v="0"/>
    <x v="77"/>
    <x v="2"/>
    <x v="0"/>
    <x v="0"/>
  </r>
  <r>
    <n v="260765"/>
    <s v="PE"/>
    <n v="26005"/>
    <x v="258"/>
    <s v="Itambé"/>
    <x v="219"/>
    <s v="Itambé"/>
    <n v="260765"/>
    <x v="0"/>
    <x v="78"/>
    <x v="2"/>
    <x v="0"/>
    <x v="0"/>
  </r>
  <r>
    <n v="260770"/>
    <s v="PE"/>
    <n v="26001"/>
    <x v="253"/>
    <s v="Itapetim"/>
    <x v="214"/>
    <s v="Itapetim"/>
    <n v="260770"/>
    <x v="0"/>
    <x v="73"/>
    <x v="2"/>
    <x v="0"/>
    <x v="0"/>
  </r>
  <r>
    <n v="260775"/>
    <s v="PE"/>
    <n v="26010"/>
    <x v="252"/>
    <s v="Itapissuma"/>
    <x v="213"/>
    <s v="Itapissuma"/>
    <n v="260775"/>
    <x v="0"/>
    <x v="72"/>
    <x v="2"/>
    <x v="0"/>
    <x v="0"/>
  </r>
  <r>
    <n v="260780"/>
    <s v="PE"/>
    <n v="26005"/>
    <x v="258"/>
    <s v="Itaquitinga"/>
    <x v="219"/>
    <s v="Itaquitinga"/>
    <n v="260780"/>
    <x v="0"/>
    <x v="78"/>
    <x v="2"/>
    <x v="0"/>
    <x v="0"/>
  </r>
  <r>
    <n v="260790"/>
    <s v="PE"/>
    <n v="26010"/>
    <x v="252"/>
    <s v="Jaboatão dos Guararapes"/>
    <x v="213"/>
    <s v="Jaboatão dos Guararapes"/>
    <n v="260790"/>
    <x v="0"/>
    <x v="72"/>
    <x v="2"/>
    <x v="0"/>
    <x v="0"/>
  </r>
  <r>
    <n v="260795"/>
    <s v="PE"/>
    <n v="26008"/>
    <x v="256"/>
    <s v="Jaqueira"/>
    <x v="217"/>
    <s v="Jaqueira"/>
    <n v="260795"/>
    <x v="0"/>
    <x v="76"/>
    <x v="2"/>
    <x v="0"/>
    <x v="0"/>
  </r>
  <r>
    <n v="260800"/>
    <s v="PE"/>
    <n v="26003"/>
    <x v="255"/>
    <s v="Jataúba"/>
    <x v="216"/>
    <s v="Jataúba"/>
    <n v="260800"/>
    <x v="0"/>
    <x v="75"/>
    <x v="2"/>
    <x v="0"/>
    <x v="0"/>
  </r>
  <r>
    <n v="260805"/>
    <s v="PE"/>
    <n v="26002"/>
    <x v="260"/>
    <s v="Jatobá"/>
    <x v="221"/>
    <s v="Jatobá"/>
    <n v="260805"/>
    <x v="0"/>
    <x v="80"/>
    <x v="2"/>
    <x v="0"/>
    <x v="0"/>
  </r>
  <r>
    <n v="260810"/>
    <s v="PE"/>
    <n v="26006"/>
    <x v="263"/>
    <s v="João Alfredo"/>
    <x v="224"/>
    <s v="João Alfredo"/>
    <n v="260810"/>
    <x v="0"/>
    <x v="83"/>
    <x v="2"/>
    <x v="0"/>
    <x v="0"/>
  </r>
  <r>
    <n v="260820"/>
    <s v="PE"/>
    <n v="26008"/>
    <x v="256"/>
    <s v="Joaquim Nabuco"/>
    <x v="217"/>
    <s v="Joaquim Nabuco"/>
    <n v="260820"/>
    <x v="0"/>
    <x v="76"/>
    <x v="2"/>
    <x v="0"/>
    <x v="0"/>
  </r>
  <r>
    <n v="260825"/>
    <s v="PE"/>
    <n v="26004"/>
    <x v="257"/>
    <s v="Jucati"/>
    <x v="218"/>
    <s v="Jucati"/>
    <n v="260825"/>
    <x v="0"/>
    <x v="77"/>
    <x v="2"/>
    <x v="1"/>
    <x v="0"/>
  </r>
  <r>
    <n v="260830"/>
    <s v="PE"/>
    <n v="26004"/>
    <x v="257"/>
    <s v="Jupi"/>
    <x v="218"/>
    <s v="Jupi"/>
    <n v="260830"/>
    <x v="0"/>
    <x v="77"/>
    <x v="2"/>
    <x v="0"/>
    <x v="1"/>
  </r>
  <r>
    <n v="260840"/>
    <s v="PE"/>
    <n v="26003"/>
    <x v="255"/>
    <s v="Jurema"/>
    <x v="216"/>
    <s v="Jurema"/>
    <n v="260840"/>
    <x v="0"/>
    <x v="75"/>
    <x v="2"/>
    <x v="0"/>
    <x v="0"/>
  </r>
  <r>
    <n v="260850"/>
    <s v="PE"/>
    <n v="26006"/>
    <x v="263"/>
    <s v="Lagoa de Itaenga"/>
    <x v="224"/>
    <s v="Lagoa do Itaenga"/>
    <n v="260850"/>
    <x v="1"/>
    <x v="83"/>
    <x v="2"/>
    <x v="1"/>
    <x v="0"/>
  </r>
  <r>
    <n v="260845"/>
    <s v="PE"/>
    <n v="26006"/>
    <x v="263"/>
    <s v="Lagoa do Carro"/>
    <x v="224"/>
    <s v="Lagoa do Carro"/>
    <n v="260845"/>
    <x v="0"/>
    <x v="83"/>
    <x v="2"/>
    <x v="0"/>
    <x v="1"/>
  </r>
  <r>
    <n v="260860"/>
    <s v="PE"/>
    <n v="26004"/>
    <x v="257"/>
    <s v="Lagoa do Ouro"/>
    <x v="218"/>
    <s v="Lagoa do Ouro"/>
    <n v="260860"/>
    <x v="0"/>
    <x v="77"/>
    <x v="2"/>
    <x v="0"/>
    <x v="0"/>
  </r>
  <r>
    <n v="260870"/>
    <s v="PE"/>
    <n v="26008"/>
    <x v="256"/>
    <s v="Lagoa dos Gatos"/>
    <x v="217"/>
    <s v="Lagoa dos Gatos"/>
    <n v="260870"/>
    <x v="0"/>
    <x v="76"/>
    <x v="2"/>
    <x v="0"/>
    <x v="0"/>
  </r>
  <r>
    <n v="260875"/>
    <s v="PE"/>
    <n v="26009"/>
    <x v="254"/>
    <s v="Lagoa Grande"/>
    <x v="215"/>
    <s v="Lagoa Grande"/>
    <n v="260875"/>
    <x v="0"/>
    <x v="74"/>
    <x v="2"/>
    <x v="0"/>
    <x v="0"/>
  </r>
  <r>
    <n v="260880"/>
    <s v="PE"/>
    <n v="26004"/>
    <x v="257"/>
    <s v="Lajedo"/>
    <x v="218"/>
    <s v="Lajedo"/>
    <n v="260880"/>
    <x v="0"/>
    <x v="77"/>
    <x v="2"/>
    <x v="0"/>
    <x v="0"/>
  </r>
  <r>
    <n v="260890"/>
    <s v="PE"/>
    <n v="26006"/>
    <x v="263"/>
    <s v="Limoeiro"/>
    <x v="224"/>
    <s v="Limoeiro"/>
    <n v="260890"/>
    <x v="0"/>
    <x v="83"/>
    <x v="2"/>
    <x v="0"/>
    <x v="0"/>
  </r>
  <r>
    <n v="260900"/>
    <s v="PE"/>
    <n v="26005"/>
    <x v="258"/>
    <s v="Macaparana"/>
    <x v="219"/>
    <s v="Macaparana"/>
    <n v="260900"/>
    <x v="0"/>
    <x v="78"/>
    <x v="2"/>
    <x v="0"/>
    <x v="0"/>
  </r>
  <r>
    <n v="260910"/>
    <s v="PE"/>
    <n v="26006"/>
    <x v="263"/>
    <s v="Machados"/>
    <x v="224"/>
    <s v="Machados"/>
    <n v="260910"/>
    <x v="0"/>
    <x v="83"/>
    <x v="2"/>
    <x v="0"/>
    <x v="0"/>
  </r>
  <r>
    <n v="260915"/>
    <s v="PE"/>
    <n v="26002"/>
    <x v="260"/>
    <s v="Manari"/>
    <x v="221"/>
    <s v="Manari"/>
    <n v="260915"/>
    <x v="0"/>
    <x v="80"/>
    <x v="2"/>
    <x v="0"/>
    <x v="0"/>
  </r>
  <r>
    <n v="260920"/>
    <s v="PE"/>
    <n v="26008"/>
    <x v="256"/>
    <s v="Maraial"/>
    <x v="217"/>
    <s v="Maraial"/>
    <n v="260920"/>
    <x v="0"/>
    <x v="76"/>
    <x v="2"/>
    <x v="0"/>
    <x v="0"/>
  </r>
  <r>
    <n v="260930"/>
    <s v="PE"/>
    <n v="26011"/>
    <x v="261"/>
    <s v="Mirandiba"/>
    <x v="222"/>
    <s v="Mirandiba"/>
    <n v="260930"/>
    <x v="0"/>
    <x v="81"/>
    <x v="2"/>
    <x v="0"/>
    <x v="0"/>
  </r>
  <r>
    <n v="261430"/>
    <s v="PE"/>
    <n v="26007"/>
    <x v="259"/>
    <s v="Moreilândia"/>
    <x v="220"/>
    <s v="Moreilândia"/>
    <n v="261430"/>
    <x v="0"/>
    <x v="79"/>
    <x v="2"/>
    <x v="0"/>
    <x v="0"/>
  </r>
  <r>
    <n v="260940"/>
    <s v="PE"/>
    <n v="26010"/>
    <x v="252"/>
    <s v="Moreno"/>
    <x v="213"/>
    <s v="Moreno"/>
    <n v="260940"/>
    <x v="0"/>
    <x v="72"/>
    <x v="2"/>
    <x v="0"/>
    <x v="0"/>
  </r>
  <r>
    <n v="260950"/>
    <s v="PE"/>
    <n v="26006"/>
    <x v="263"/>
    <s v="Nazaré da Mata"/>
    <x v="224"/>
    <s v="Nazaré da Mata"/>
    <n v="260950"/>
    <x v="0"/>
    <x v="83"/>
    <x v="2"/>
    <x v="0"/>
    <x v="0"/>
  </r>
  <r>
    <n v="260960"/>
    <s v="PE"/>
    <n v="26010"/>
    <x v="252"/>
    <s v="Olinda"/>
    <x v="213"/>
    <s v="Olinda"/>
    <n v="260960"/>
    <x v="0"/>
    <x v="72"/>
    <x v="2"/>
    <x v="0"/>
    <x v="0"/>
  </r>
  <r>
    <n v="260970"/>
    <s v="PE"/>
    <n v="26006"/>
    <x v="263"/>
    <s v="Orobó"/>
    <x v="224"/>
    <s v="Orobó"/>
    <n v="260970"/>
    <x v="0"/>
    <x v="83"/>
    <x v="2"/>
    <x v="0"/>
    <x v="0"/>
  </r>
  <r>
    <n v="260980"/>
    <s v="PE"/>
    <n v="26009"/>
    <x v="254"/>
    <s v="Orocó"/>
    <x v="215"/>
    <s v="Orocó"/>
    <n v="260980"/>
    <x v="0"/>
    <x v="74"/>
    <x v="2"/>
    <x v="0"/>
    <x v="0"/>
  </r>
  <r>
    <n v="260990"/>
    <s v="PE"/>
    <n v="26007"/>
    <x v="259"/>
    <s v="Ouricuri"/>
    <x v="220"/>
    <s v="Ouricuri"/>
    <n v="260990"/>
    <x v="0"/>
    <x v="79"/>
    <x v="2"/>
    <x v="0"/>
    <x v="0"/>
  </r>
  <r>
    <n v="261000"/>
    <s v="PE"/>
    <n v="26008"/>
    <x v="256"/>
    <s v="Palmares"/>
    <x v="217"/>
    <s v="Palmares"/>
    <n v="261000"/>
    <x v="0"/>
    <x v="76"/>
    <x v="2"/>
    <x v="0"/>
    <x v="0"/>
  </r>
  <r>
    <n v="261010"/>
    <s v="PE"/>
    <n v="26004"/>
    <x v="257"/>
    <s v="Palmeirina"/>
    <x v="218"/>
    <s v="Palmeirina"/>
    <n v="261010"/>
    <x v="0"/>
    <x v="77"/>
    <x v="2"/>
    <x v="0"/>
    <x v="0"/>
  </r>
  <r>
    <n v="261020"/>
    <s v="PE"/>
    <n v="26003"/>
    <x v="255"/>
    <s v="Panelas"/>
    <x v="216"/>
    <s v="Panelas"/>
    <n v="261020"/>
    <x v="0"/>
    <x v="75"/>
    <x v="2"/>
    <x v="0"/>
    <x v="0"/>
  </r>
  <r>
    <n v="261030"/>
    <s v="PE"/>
    <n v="26004"/>
    <x v="257"/>
    <s v="Paranatama"/>
    <x v="218"/>
    <s v="Paranatama"/>
    <n v="261030"/>
    <x v="0"/>
    <x v="77"/>
    <x v="2"/>
    <x v="0"/>
    <x v="0"/>
  </r>
  <r>
    <n v="261040"/>
    <s v="PE"/>
    <n v="26007"/>
    <x v="259"/>
    <s v="Parnamirim"/>
    <x v="220"/>
    <s v="Parnamirim"/>
    <n v="261040"/>
    <x v="0"/>
    <x v="79"/>
    <x v="2"/>
    <x v="0"/>
    <x v="0"/>
  </r>
  <r>
    <n v="261050"/>
    <s v="PE"/>
    <n v="26006"/>
    <x v="263"/>
    <s v="Passira"/>
    <x v="224"/>
    <s v="Passira"/>
    <n v="261050"/>
    <x v="0"/>
    <x v="83"/>
    <x v="2"/>
    <x v="1"/>
    <x v="0"/>
  </r>
  <r>
    <n v="261060"/>
    <s v="PE"/>
    <n v="26006"/>
    <x v="263"/>
    <s v="Paudalho"/>
    <x v="224"/>
    <s v="Paudalho"/>
    <n v="261060"/>
    <x v="0"/>
    <x v="83"/>
    <x v="2"/>
    <x v="0"/>
    <x v="1"/>
  </r>
  <r>
    <n v="261070"/>
    <s v="PE"/>
    <n v="26010"/>
    <x v="252"/>
    <s v="Paulista"/>
    <x v="213"/>
    <s v="Paulista"/>
    <n v="261070"/>
    <x v="0"/>
    <x v="72"/>
    <x v="2"/>
    <x v="0"/>
    <x v="0"/>
  </r>
  <r>
    <n v="261080"/>
    <s v="PE"/>
    <n v="26002"/>
    <x v="260"/>
    <s v="Pedra"/>
    <x v="221"/>
    <s v="Pedra"/>
    <n v="261080"/>
    <x v="0"/>
    <x v="80"/>
    <x v="2"/>
    <x v="0"/>
    <x v="0"/>
  </r>
  <r>
    <n v="261090"/>
    <s v="PE"/>
    <n v="26003"/>
    <x v="255"/>
    <s v="Pesqueira"/>
    <x v="216"/>
    <s v="Pesqueira"/>
    <n v="261090"/>
    <x v="0"/>
    <x v="75"/>
    <x v="2"/>
    <x v="0"/>
    <x v="0"/>
  </r>
  <r>
    <n v="261100"/>
    <s v="PE"/>
    <n v="26002"/>
    <x v="260"/>
    <s v="Petrolândia"/>
    <x v="221"/>
    <s v="Petrolândia"/>
    <n v="261100"/>
    <x v="0"/>
    <x v="80"/>
    <x v="2"/>
    <x v="0"/>
    <x v="0"/>
  </r>
  <r>
    <n v="261110"/>
    <s v="PE"/>
    <n v="26009"/>
    <x v="254"/>
    <s v="Petrolina"/>
    <x v="215"/>
    <s v="Petrolina"/>
    <n v="261110"/>
    <x v="0"/>
    <x v="74"/>
    <x v="2"/>
    <x v="0"/>
    <x v="0"/>
  </r>
  <r>
    <n v="261120"/>
    <s v="PE"/>
    <n v="26003"/>
    <x v="255"/>
    <s v="Poção"/>
    <x v="216"/>
    <s v="Poção"/>
    <n v="261120"/>
    <x v="0"/>
    <x v="75"/>
    <x v="2"/>
    <x v="0"/>
    <x v="0"/>
  </r>
  <r>
    <n v="261130"/>
    <s v="PE"/>
    <n v="26010"/>
    <x v="252"/>
    <s v="Pombos"/>
    <x v="213"/>
    <s v="Pombos"/>
    <n v="261130"/>
    <x v="0"/>
    <x v="72"/>
    <x v="2"/>
    <x v="0"/>
    <x v="0"/>
  </r>
  <r>
    <n v="261140"/>
    <s v="PE"/>
    <n v="26008"/>
    <x v="256"/>
    <s v="Primavera"/>
    <x v="217"/>
    <s v="Primavera"/>
    <n v="261140"/>
    <x v="0"/>
    <x v="76"/>
    <x v="2"/>
    <x v="1"/>
    <x v="0"/>
  </r>
  <r>
    <n v="261150"/>
    <s v="PE"/>
    <n v="26008"/>
    <x v="256"/>
    <s v="Quipapá"/>
    <x v="217"/>
    <s v="Quipapá"/>
    <n v="261150"/>
    <x v="0"/>
    <x v="76"/>
    <x v="2"/>
    <x v="0"/>
    <x v="1"/>
  </r>
  <r>
    <n v="261153"/>
    <s v="PE"/>
    <n v="26001"/>
    <x v="253"/>
    <s v="Quixaba"/>
    <x v="214"/>
    <s v="Quixaba"/>
    <n v="261153"/>
    <x v="0"/>
    <x v="73"/>
    <x v="2"/>
    <x v="0"/>
    <x v="0"/>
  </r>
  <r>
    <n v="261160"/>
    <s v="PE"/>
    <n v="26010"/>
    <x v="252"/>
    <s v="Recife"/>
    <x v="213"/>
    <s v="Recife"/>
    <n v="261160"/>
    <x v="0"/>
    <x v="72"/>
    <x v="2"/>
    <x v="0"/>
    <x v="0"/>
  </r>
  <r>
    <n v="261170"/>
    <s v="PE"/>
    <n v="26003"/>
    <x v="255"/>
    <s v="Riacho das Almas"/>
    <x v="216"/>
    <s v="Riacho das Almas"/>
    <n v="261170"/>
    <x v="0"/>
    <x v="75"/>
    <x v="2"/>
    <x v="0"/>
    <x v="0"/>
  </r>
  <r>
    <n v="261180"/>
    <s v="PE"/>
    <n v="26008"/>
    <x v="256"/>
    <s v="Ribeirão"/>
    <x v="217"/>
    <s v="Ribeirão"/>
    <n v="261180"/>
    <x v="0"/>
    <x v="76"/>
    <x v="2"/>
    <x v="1"/>
    <x v="0"/>
  </r>
  <r>
    <n v="261190"/>
    <s v="PE"/>
    <n v="26008"/>
    <x v="256"/>
    <s v="Rio Formoso"/>
    <x v="217"/>
    <s v="Rio Formoso"/>
    <n v="261190"/>
    <x v="0"/>
    <x v="76"/>
    <x v="2"/>
    <x v="0"/>
    <x v="1"/>
  </r>
  <r>
    <n v="261200"/>
    <s v="PE"/>
    <n v="26003"/>
    <x v="255"/>
    <s v="Sairé"/>
    <x v="216"/>
    <s v="Sairé"/>
    <n v="261200"/>
    <x v="0"/>
    <x v="75"/>
    <x v="2"/>
    <x v="0"/>
    <x v="0"/>
  </r>
  <r>
    <n v="261210"/>
    <s v="PE"/>
    <n v="26006"/>
    <x v="263"/>
    <s v="Salgadinho"/>
    <x v="224"/>
    <s v="Salgadinho"/>
    <n v="261210"/>
    <x v="0"/>
    <x v="83"/>
    <x v="2"/>
    <x v="0"/>
    <x v="0"/>
  </r>
  <r>
    <n v="261220"/>
    <s v="PE"/>
    <n v="26011"/>
    <x v="261"/>
    <s v="Salgueiro"/>
    <x v="222"/>
    <s v="Salgueiro"/>
    <n v="261220"/>
    <x v="0"/>
    <x v="81"/>
    <x v="2"/>
    <x v="0"/>
    <x v="0"/>
  </r>
  <r>
    <n v="261230"/>
    <s v="PE"/>
    <n v="26004"/>
    <x v="257"/>
    <s v="Saloá"/>
    <x v="218"/>
    <s v="Saloá"/>
    <n v="261230"/>
    <x v="0"/>
    <x v="77"/>
    <x v="2"/>
    <x v="0"/>
    <x v="0"/>
  </r>
  <r>
    <n v="261240"/>
    <s v="PE"/>
    <n v="26003"/>
    <x v="255"/>
    <s v="Sanharó"/>
    <x v="216"/>
    <s v="Sanharó"/>
    <n v="261240"/>
    <x v="0"/>
    <x v="75"/>
    <x v="2"/>
    <x v="0"/>
    <x v="0"/>
  </r>
  <r>
    <n v="261245"/>
    <s v="PE"/>
    <n v="26007"/>
    <x v="259"/>
    <s v="Santa Cruz"/>
    <x v="220"/>
    <s v="Santa Cruz"/>
    <n v="261245"/>
    <x v="0"/>
    <x v="79"/>
    <x v="2"/>
    <x v="0"/>
    <x v="0"/>
  </r>
  <r>
    <n v="261247"/>
    <s v="PE"/>
    <n v="26012"/>
    <x v="262"/>
    <s v="Santa Cruz da Baixa Verde"/>
    <x v="223"/>
    <s v="Santa Cruz da Baixa Verde"/>
    <n v="261247"/>
    <x v="0"/>
    <x v="82"/>
    <x v="2"/>
    <x v="0"/>
    <x v="0"/>
  </r>
  <r>
    <n v="261250"/>
    <s v="PE"/>
    <n v="26003"/>
    <x v="255"/>
    <s v="Santa Cruz do Capibaribe"/>
    <x v="216"/>
    <s v="Santa Cruz do Capibaribe"/>
    <n v="261250"/>
    <x v="0"/>
    <x v="75"/>
    <x v="2"/>
    <x v="0"/>
    <x v="0"/>
  </r>
  <r>
    <n v="261255"/>
    <s v="PE"/>
    <n v="26007"/>
    <x v="259"/>
    <s v="Santa Filomena"/>
    <x v="220"/>
    <s v="Santa Filomena"/>
    <n v="261255"/>
    <x v="0"/>
    <x v="79"/>
    <x v="2"/>
    <x v="0"/>
    <x v="0"/>
  </r>
  <r>
    <n v="261260"/>
    <s v="PE"/>
    <n v="26009"/>
    <x v="254"/>
    <s v="Santa Maria da Boa Vista"/>
    <x v="215"/>
    <s v="Santa Maria da Boa Vista"/>
    <n v="261260"/>
    <x v="0"/>
    <x v="74"/>
    <x v="2"/>
    <x v="0"/>
    <x v="0"/>
  </r>
  <r>
    <n v="261270"/>
    <s v="PE"/>
    <n v="26003"/>
    <x v="255"/>
    <s v="Santa Maria do Cambucá"/>
    <x v="216"/>
    <s v="Santa Maria do Cambucá"/>
    <n v="261270"/>
    <x v="0"/>
    <x v="75"/>
    <x v="2"/>
    <x v="0"/>
    <x v="0"/>
  </r>
  <r>
    <n v="261280"/>
    <s v="PE"/>
    <n v="26001"/>
    <x v="253"/>
    <s v="Santa Terezinha"/>
    <x v="214"/>
    <s v="Santa Terezinha"/>
    <n v="261280"/>
    <x v="0"/>
    <x v="73"/>
    <x v="2"/>
    <x v="0"/>
    <x v="0"/>
  </r>
  <r>
    <n v="261290"/>
    <s v="PE"/>
    <n v="26008"/>
    <x v="256"/>
    <s v="São Benedito do Sul"/>
    <x v="217"/>
    <s v="São Benedito do Sul"/>
    <n v="261290"/>
    <x v="0"/>
    <x v="76"/>
    <x v="2"/>
    <x v="0"/>
    <x v="0"/>
  </r>
  <r>
    <n v="261300"/>
    <s v="PE"/>
    <n v="26003"/>
    <x v="255"/>
    <s v="São Bento do Una"/>
    <x v="216"/>
    <s v="São Bento do Una"/>
    <n v="261300"/>
    <x v="0"/>
    <x v="75"/>
    <x v="2"/>
    <x v="1"/>
    <x v="0"/>
  </r>
  <r>
    <n v="261310"/>
    <s v="PE"/>
    <n v="26003"/>
    <x v="255"/>
    <s v="São Caitano"/>
    <x v="216"/>
    <s v="São Caitano"/>
    <n v="261310"/>
    <x v="0"/>
    <x v="75"/>
    <x v="2"/>
    <x v="0"/>
    <x v="1"/>
  </r>
  <r>
    <n v="261320"/>
    <s v="PE"/>
    <n v="26004"/>
    <x v="257"/>
    <s v="São João"/>
    <x v="218"/>
    <s v="São João"/>
    <n v="261320"/>
    <x v="0"/>
    <x v="77"/>
    <x v="2"/>
    <x v="0"/>
    <x v="0"/>
  </r>
  <r>
    <n v="261330"/>
    <s v="PE"/>
    <n v="26003"/>
    <x v="255"/>
    <s v="São Joaquim do Monte"/>
    <x v="216"/>
    <s v="São Joaquim do Monte"/>
    <n v="261330"/>
    <x v="0"/>
    <x v="75"/>
    <x v="2"/>
    <x v="0"/>
    <x v="0"/>
  </r>
  <r>
    <n v="261340"/>
    <s v="PE"/>
    <n v="26008"/>
    <x v="256"/>
    <s v="São José da Coroa Grande"/>
    <x v="217"/>
    <s v="São José da Coroa Grande"/>
    <n v="261340"/>
    <x v="0"/>
    <x v="76"/>
    <x v="2"/>
    <x v="0"/>
    <x v="0"/>
  </r>
  <r>
    <n v="261350"/>
    <s v="PE"/>
    <n v="26012"/>
    <x v="262"/>
    <s v="São José do Belmonte"/>
    <x v="223"/>
    <s v="São José do Belmonte"/>
    <n v="261350"/>
    <x v="0"/>
    <x v="82"/>
    <x v="2"/>
    <x v="0"/>
    <x v="0"/>
  </r>
  <r>
    <n v="261360"/>
    <s v="PE"/>
    <n v="26001"/>
    <x v="253"/>
    <s v="São José do Egito"/>
    <x v="214"/>
    <s v="São José do Egito"/>
    <n v="261360"/>
    <x v="0"/>
    <x v="73"/>
    <x v="2"/>
    <x v="0"/>
    <x v="0"/>
  </r>
  <r>
    <n v="261370"/>
    <s v="PE"/>
    <n v="26010"/>
    <x v="252"/>
    <s v="São Lourenço da Mata"/>
    <x v="213"/>
    <s v="São Lourenço da Mata"/>
    <n v="261370"/>
    <x v="0"/>
    <x v="72"/>
    <x v="2"/>
    <x v="0"/>
    <x v="0"/>
  </r>
  <r>
    <n v="261380"/>
    <s v="PE"/>
    <n v="26005"/>
    <x v="258"/>
    <s v="São Vicente Ferrer"/>
    <x v="219"/>
    <s v="São Vicente Ferrer"/>
    <n v="261380"/>
    <x v="0"/>
    <x v="78"/>
    <x v="2"/>
    <x v="0"/>
    <x v="0"/>
  </r>
  <r>
    <n v="261390"/>
    <s v="PE"/>
    <n v="26012"/>
    <x v="262"/>
    <s v="Serra Talhada"/>
    <x v="223"/>
    <s v="Serra Talhada"/>
    <n v="261390"/>
    <x v="0"/>
    <x v="82"/>
    <x v="2"/>
    <x v="0"/>
    <x v="0"/>
  </r>
  <r>
    <n v="261400"/>
    <s v="PE"/>
    <n v="26011"/>
    <x v="261"/>
    <s v="Serrita"/>
    <x v="222"/>
    <s v="Serrita"/>
    <n v="261400"/>
    <x v="0"/>
    <x v="81"/>
    <x v="2"/>
    <x v="0"/>
    <x v="0"/>
  </r>
  <r>
    <n v="261410"/>
    <s v="PE"/>
    <n v="26002"/>
    <x v="260"/>
    <s v="Sertânia"/>
    <x v="221"/>
    <s v="Sertânia"/>
    <n v="261410"/>
    <x v="0"/>
    <x v="80"/>
    <x v="2"/>
    <x v="0"/>
    <x v="0"/>
  </r>
  <r>
    <n v="261420"/>
    <s v="PE"/>
    <n v="26008"/>
    <x v="256"/>
    <s v="Sirinhaém"/>
    <x v="217"/>
    <s v="Sirinhaém"/>
    <n v="261420"/>
    <x v="0"/>
    <x v="76"/>
    <x v="2"/>
    <x v="0"/>
    <x v="0"/>
  </r>
  <r>
    <n v="261440"/>
    <s v="PE"/>
    <n v="26001"/>
    <x v="253"/>
    <s v="Solidão"/>
    <x v="214"/>
    <s v="Solidão"/>
    <n v="261440"/>
    <x v="0"/>
    <x v="73"/>
    <x v="2"/>
    <x v="0"/>
    <x v="0"/>
  </r>
  <r>
    <n v="261450"/>
    <s v="PE"/>
    <n v="26006"/>
    <x v="263"/>
    <s v="Surubim"/>
    <x v="224"/>
    <s v="Surubim"/>
    <n v="261450"/>
    <x v="0"/>
    <x v="83"/>
    <x v="2"/>
    <x v="0"/>
    <x v="0"/>
  </r>
  <r>
    <n v="261460"/>
    <s v="PE"/>
    <n v="26001"/>
    <x v="253"/>
    <s v="Tabira"/>
    <x v="214"/>
    <s v="Tabira"/>
    <n v="261460"/>
    <x v="0"/>
    <x v="73"/>
    <x v="2"/>
    <x v="0"/>
    <x v="0"/>
  </r>
  <r>
    <n v="261470"/>
    <s v="PE"/>
    <n v="26003"/>
    <x v="255"/>
    <s v="Tacaimbó"/>
    <x v="216"/>
    <s v="Tacaimbó"/>
    <n v="261470"/>
    <x v="0"/>
    <x v="75"/>
    <x v="2"/>
    <x v="0"/>
    <x v="0"/>
  </r>
  <r>
    <n v="261480"/>
    <s v="PE"/>
    <n v="26002"/>
    <x v="260"/>
    <s v="Tacaratu"/>
    <x v="221"/>
    <s v="Tacaratu"/>
    <n v="261480"/>
    <x v="0"/>
    <x v="80"/>
    <x v="2"/>
    <x v="0"/>
    <x v="0"/>
  </r>
  <r>
    <n v="261485"/>
    <s v="PE"/>
    <n v="26008"/>
    <x v="256"/>
    <s v="Tamandaré"/>
    <x v="217"/>
    <s v="Tamandaré"/>
    <n v="261485"/>
    <x v="0"/>
    <x v="76"/>
    <x v="2"/>
    <x v="0"/>
    <x v="0"/>
  </r>
  <r>
    <n v="261500"/>
    <s v="PE"/>
    <n v="26003"/>
    <x v="255"/>
    <s v="Taquaritinga do Norte"/>
    <x v="216"/>
    <s v="Taquaritinga do Norte"/>
    <n v="261500"/>
    <x v="0"/>
    <x v="75"/>
    <x v="2"/>
    <x v="0"/>
    <x v="0"/>
  </r>
  <r>
    <n v="261510"/>
    <s v="PE"/>
    <n v="26004"/>
    <x v="257"/>
    <s v="Terezinha"/>
    <x v="218"/>
    <s v="Terezinha"/>
    <n v="261510"/>
    <x v="0"/>
    <x v="77"/>
    <x v="2"/>
    <x v="0"/>
    <x v="0"/>
  </r>
  <r>
    <n v="261520"/>
    <s v="PE"/>
    <n v="26011"/>
    <x v="261"/>
    <s v="Terra Nova"/>
    <x v="222"/>
    <s v="Terra Nova"/>
    <n v="261520"/>
    <x v="0"/>
    <x v="81"/>
    <x v="2"/>
    <x v="0"/>
    <x v="0"/>
  </r>
  <r>
    <n v="261530"/>
    <s v="PE"/>
    <n v="26005"/>
    <x v="258"/>
    <s v="Timbaúba"/>
    <x v="219"/>
    <s v="Timbaúba"/>
    <n v="261530"/>
    <x v="0"/>
    <x v="78"/>
    <x v="2"/>
    <x v="0"/>
    <x v="0"/>
  </r>
  <r>
    <n v="261540"/>
    <s v="PE"/>
    <n v="26003"/>
    <x v="255"/>
    <s v="Toritama"/>
    <x v="216"/>
    <s v="Toritama"/>
    <n v="261540"/>
    <x v="0"/>
    <x v="75"/>
    <x v="2"/>
    <x v="0"/>
    <x v="0"/>
  </r>
  <r>
    <n v="261550"/>
    <s v="PE"/>
    <n v="26006"/>
    <x v="263"/>
    <s v="Tracunhaém"/>
    <x v="224"/>
    <s v="Tracunhaém"/>
    <n v="261550"/>
    <x v="0"/>
    <x v="83"/>
    <x v="2"/>
    <x v="0"/>
    <x v="0"/>
  </r>
  <r>
    <n v="261560"/>
    <s v="PE"/>
    <n v="26007"/>
    <x v="259"/>
    <s v="Trindade"/>
    <x v="220"/>
    <s v="Trindade"/>
    <n v="261560"/>
    <x v="0"/>
    <x v="79"/>
    <x v="2"/>
    <x v="0"/>
    <x v="0"/>
  </r>
  <r>
    <n v="261570"/>
    <s v="PE"/>
    <n v="26012"/>
    <x v="262"/>
    <s v="Triunfo"/>
    <x v="223"/>
    <s v="Triunfo"/>
    <n v="261570"/>
    <x v="0"/>
    <x v="82"/>
    <x v="2"/>
    <x v="0"/>
    <x v="0"/>
  </r>
  <r>
    <n v="261580"/>
    <s v="PE"/>
    <n v="26002"/>
    <x v="260"/>
    <s v="Tupanatinga"/>
    <x v="221"/>
    <s v="Tupanatinga"/>
    <n v="261580"/>
    <x v="0"/>
    <x v="80"/>
    <x v="2"/>
    <x v="0"/>
    <x v="0"/>
  </r>
  <r>
    <n v="261590"/>
    <s v="PE"/>
    <n v="26001"/>
    <x v="253"/>
    <s v="Tuparetama"/>
    <x v="214"/>
    <s v="Tuparetama"/>
    <n v="261590"/>
    <x v="0"/>
    <x v="73"/>
    <x v="2"/>
    <x v="0"/>
    <x v="0"/>
  </r>
  <r>
    <n v="261600"/>
    <s v="PE"/>
    <n v="26002"/>
    <x v="260"/>
    <s v="Venturosa"/>
    <x v="221"/>
    <s v="Venturosa"/>
    <n v="261600"/>
    <x v="0"/>
    <x v="80"/>
    <x v="2"/>
    <x v="0"/>
    <x v="0"/>
  </r>
  <r>
    <n v="261610"/>
    <s v="PE"/>
    <n v="26011"/>
    <x v="261"/>
    <s v="Verdejante"/>
    <x v="222"/>
    <s v="Verdejante"/>
    <n v="261610"/>
    <x v="0"/>
    <x v="81"/>
    <x v="2"/>
    <x v="0"/>
    <x v="0"/>
  </r>
  <r>
    <n v="261618"/>
    <s v="PE"/>
    <n v="26006"/>
    <x v="263"/>
    <s v="Vertente do Lério"/>
    <x v="224"/>
    <s v="Vertente do Lério"/>
    <n v="261618"/>
    <x v="0"/>
    <x v="83"/>
    <x v="2"/>
    <x v="0"/>
    <x v="0"/>
  </r>
  <r>
    <n v="261620"/>
    <s v="PE"/>
    <n v="26003"/>
    <x v="255"/>
    <s v="Vertentes"/>
    <x v="216"/>
    <s v="Vertentes"/>
    <n v="261620"/>
    <x v="0"/>
    <x v="75"/>
    <x v="2"/>
    <x v="0"/>
    <x v="0"/>
  </r>
  <r>
    <n v="261630"/>
    <s v="PE"/>
    <n v="26006"/>
    <x v="263"/>
    <s v="Vicência"/>
    <x v="224"/>
    <s v="Vicência"/>
    <n v="261630"/>
    <x v="0"/>
    <x v="83"/>
    <x v="2"/>
    <x v="0"/>
    <x v="0"/>
  </r>
  <r>
    <n v="261640"/>
    <s v="PE"/>
    <n v="26010"/>
    <x v="252"/>
    <s v="Vitória de Santo Antão"/>
    <x v="213"/>
    <s v="Vitória de Santo Antão"/>
    <n v="261640"/>
    <x v="0"/>
    <x v="72"/>
    <x v="2"/>
    <x v="0"/>
    <x v="0"/>
  </r>
  <r>
    <n v="261650"/>
    <s v="PE"/>
    <n v="26008"/>
    <x v="256"/>
    <s v="Xexéu"/>
    <x v="217"/>
    <s v="Xexéu"/>
    <n v="261650"/>
    <x v="0"/>
    <x v="76"/>
    <x v="2"/>
    <x v="0"/>
    <x v="0"/>
  </r>
  <r>
    <n v="220005"/>
    <s v="PI"/>
    <n v="22009"/>
    <x v="264"/>
    <s v="Acauã"/>
    <x v="225"/>
    <s v="Acauã"/>
    <n v="220005"/>
    <x v="0"/>
    <x v="0"/>
    <x v="1"/>
    <x v="0"/>
    <x v="0"/>
  </r>
  <r>
    <n v="220010"/>
    <s v="PI"/>
    <n v="22004"/>
    <x v="265"/>
    <s v="Agricolândia"/>
    <x v="226"/>
    <s v="Agricolândia"/>
    <n v="220010"/>
    <x v="0"/>
    <x v="84"/>
    <x v="1"/>
    <x v="1"/>
    <x v="0"/>
  </r>
  <r>
    <n v="220020"/>
    <s v="PI"/>
    <n v="22004"/>
    <x v="265"/>
    <s v="Água Branca"/>
    <x v="226"/>
    <s v="Água Branca"/>
    <n v="220020"/>
    <x v="0"/>
    <x v="84"/>
    <x v="1"/>
    <x v="0"/>
    <x v="1"/>
  </r>
  <r>
    <n v="220025"/>
    <s v="PI"/>
    <n v="22009"/>
    <x v="264"/>
    <s v="Alagoinha do Piauí"/>
    <x v="225"/>
    <s v="Alagoinha do Piauí"/>
    <n v="220025"/>
    <x v="0"/>
    <x v="0"/>
    <x v="1"/>
    <x v="1"/>
    <x v="0"/>
  </r>
  <r>
    <n v="220027"/>
    <s v="PI"/>
    <n v="22009"/>
    <x v="264"/>
    <s v="Alegrete do Piauí"/>
    <x v="225"/>
    <s v="Alegrete do Piauí"/>
    <n v="220027"/>
    <x v="0"/>
    <x v="0"/>
    <x v="1"/>
    <x v="0"/>
    <x v="1"/>
  </r>
  <r>
    <n v="220030"/>
    <s v="PI"/>
    <n v="22004"/>
    <x v="265"/>
    <s v="Alto Longá"/>
    <x v="226"/>
    <s v="Alto Longá"/>
    <n v="220030"/>
    <x v="0"/>
    <x v="84"/>
    <x v="1"/>
    <x v="1"/>
    <x v="0"/>
  </r>
  <r>
    <n v="220040"/>
    <s v="PI"/>
    <n v="22004"/>
    <x v="265"/>
    <s v="Altos"/>
    <x v="226"/>
    <s v="Altos"/>
    <n v="220040"/>
    <x v="0"/>
    <x v="84"/>
    <x v="1"/>
    <x v="0"/>
    <x v="1"/>
  </r>
  <r>
    <n v="220045"/>
    <s v="PI"/>
    <n v="22002"/>
    <x v="266"/>
    <s v="Alvorada do Gurguéia"/>
    <x v="227"/>
    <s v="Alvorada do Gurguéia"/>
    <n v="220045"/>
    <x v="0"/>
    <x v="0"/>
    <x v="1"/>
    <x v="0"/>
    <x v="0"/>
  </r>
  <r>
    <n v="220050"/>
    <s v="PI"/>
    <n v="22004"/>
    <x v="265"/>
    <s v="Amarante"/>
    <x v="226"/>
    <s v="Amarante"/>
    <n v="220050"/>
    <x v="0"/>
    <x v="84"/>
    <x v="1"/>
    <x v="1"/>
    <x v="0"/>
  </r>
  <r>
    <n v="220060"/>
    <s v="PI"/>
    <n v="22004"/>
    <x v="265"/>
    <s v="Angical do Piauí"/>
    <x v="226"/>
    <s v="Angical do Piauí"/>
    <n v="220060"/>
    <x v="0"/>
    <x v="84"/>
    <x v="1"/>
    <x v="0"/>
    <x v="1"/>
  </r>
  <r>
    <n v="220070"/>
    <s v="PI"/>
    <n v="22006"/>
    <x v="267"/>
    <s v="Anísio de Abreu"/>
    <x v="228"/>
    <s v="Anísio de Abreu"/>
    <n v="220070"/>
    <x v="0"/>
    <x v="0"/>
    <x v="1"/>
    <x v="0"/>
    <x v="0"/>
  </r>
  <r>
    <n v="220080"/>
    <s v="PI"/>
    <n v="22007"/>
    <x v="268"/>
    <s v="Antônio Almeida"/>
    <x v="229"/>
    <s v="Antônio Almeida"/>
    <n v="220080"/>
    <x v="0"/>
    <x v="0"/>
    <x v="1"/>
    <x v="0"/>
    <x v="0"/>
  </r>
  <r>
    <n v="220090"/>
    <s v="PI"/>
    <n v="22010"/>
    <x v="269"/>
    <s v="Aroazes"/>
    <x v="230"/>
    <s v="Aroazes"/>
    <n v="220090"/>
    <x v="0"/>
    <x v="0"/>
    <x v="1"/>
    <x v="0"/>
    <x v="0"/>
  </r>
  <r>
    <n v="220095"/>
    <s v="PI"/>
    <n v="22009"/>
    <x v="264"/>
    <s v="Aroeiras do Itaim"/>
    <x v="225"/>
    <s v="Aroeiras do Itaim"/>
    <n v="220095"/>
    <x v="0"/>
    <x v="0"/>
    <x v="1"/>
    <x v="0"/>
    <x v="0"/>
  </r>
  <r>
    <n v="220100"/>
    <s v="PI"/>
    <n v="22011"/>
    <x v="270"/>
    <s v="Arraial"/>
    <x v="231"/>
    <s v="Arraial"/>
    <n v="220100"/>
    <x v="0"/>
    <x v="0"/>
    <x v="1"/>
    <x v="0"/>
    <x v="0"/>
  </r>
  <r>
    <n v="220105"/>
    <s v="PI"/>
    <n v="22001"/>
    <x v="271"/>
    <s v="Assunção do Piauí"/>
    <x v="232"/>
    <s v="Assunção do Piauí"/>
    <n v="220105"/>
    <x v="0"/>
    <x v="0"/>
    <x v="1"/>
    <x v="0"/>
    <x v="0"/>
  </r>
  <r>
    <n v="220110"/>
    <s v="PI"/>
    <n v="22002"/>
    <x v="266"/>
    <s v="Avelino Lopes"/>
    <x v="227"/>
    <s v="Avelino Lopes"/>
    <n v="220110"/>
    <x v="0"/>
    <x v="0"/>
    <x v="1"/>
    <x v="0"/>
    <x v="0"/>
  </r>
  <r>
    <n v="220115"/>
    <s v="PI"/>
    <n v="22007"/>
    <x v="268"/>
    <s v="Baixa Grande do Ribeiro"/>
    <x v="229"/>
    <s v="Baixa Grande do Ribeiro"/>
    <n v="220115"/>
    <x v="0"/>
    <x v="0"/>
    <x v="1"/>
    <x v="0"/>
    <x v="0"/>
  </r>
  <r>
    <n v="220117"/>
    <s v="PI"/>
    <n v="22010"/>
    <x v="269"/>
    <s v="Barra D'Alcântara"/>
    <x v="230"/>
    <s v="Barra D'Alcântara"/>
    <n v="220117"/>
    <x v="0"/>
    <x v="0"/>
    <x v="1"/>
    <x v="0"/>
    <x v="0"/>
  </r>
  <r>
    <n v="220120"/>
    <s v="PI"/>
    <n v="22003"/>
    <x v="272"/>
    <s v="Barras"/>
    <x v="233"/>
    <s v="Barras"/>
    <n v="220120"/>
    <x v="0"/>
    <x v="85"/>
    <x v="1"/>
    <x v="0"/>
    <x v="0"/>
  </r>
  <r>
    <n v="220130"/>
    <s v="PI"/>
    <n v="22002"/>
    <x v="266"/>
    <s v="Barreiras do Piauí"/>
    <x v="227"/>
    <s v="Barreiras do Piauí"/>
    <n v="220130"/>
    <x v="0"/>
    <x v="0"/>
    <x v="1"/>
    <x v="0"/>
    <x v="0"/>
  </r>
  <r>
    <n v="220140"/>
    <s v="PI"/>
    <n v="22004"/>
    <x v="265"/>
    <s v="Barro Duro"/>
    <x v="226"/>
    <s v="Barro Duro"/>
    <n v="220140"/>
    <x v="0"/>
    <x v="84"/>
    <x v="1"/>
    <x v="0"/>
    <x v="0"/>
  </r>
  <r>
    <n v="220150"/>
    <s v="PI"/>
    <n v="22003"/>
    <x v="272"/>
    <s v="Batalha"/>
    <x v="233"/>
    <s v="Batalha"/>
    <n v="220150"/>
    <x v="0"/>
    <x v="85"/>
    <x v="1"/>
    <x v="0"/>
    <x v="0"/>
  </r>
  <r>
    <n v="220155"/>
    <s v="PI"/>
    <n v="22008"/>
    <x v="273"/>
    <s v="Bela Vista do Piauí"/>
    <x v="234"/>
    <s v="Bela Vista do Piauí"/>
    <n v="220155"/>
    <x v="0"/>
    <x v="0"/>
    <x v="1"/>
    <x v="0"/>
    <x v="0"/>
  </r>
  <r>
    <n v="220157"/>
    <s v="PI"/>
    <n v="22009"/>
    <x v="264"/>
    <s v="Belém do Piauí"/>
    <x v="225"/>
    <s v="Belém do Piauí"/>
    <n v="220157"/>
    <x v="0"/>
    <x v="0"/>
    <x v="1"/>
    <x v="0"/>
    <x v="0"/>
  </r>
  <r>
    <n v="220160"/>
    <s v="PI"/>
    <n v="22004"/>
    <x v="265"/>
    <s v="Beneditinos"/>
    <x v="226"/>
    <s v="Beneditinos"/>
    <n v="220160"/>
    <x v="0"/>
    <x v="84"/>
    <x v="1"/>
    <x v="0"/>
    <x v="0"/>
  </r>
  <r>
    <n v="220170"/>
    <s v="PI"/>
    <n v="22011"/>
    <x v="270"/>
    <s v="Bertolínia"/>
    <x v="231"/>
    <s v="Bertolínia"/>
    <n v="220170"/>
    <x v="0"/>
    <x v="0"/>
    <x v="1"/>
    <x v="0"/>
    <x v="0"/>
  </r>
  <r>
    <n v="220173"/>
    <s v="PI"/>
    <n v="22009"/>
    <x v="264"/>
    <s v="Betânia do Piauí"/>
    <x v="225"/>
    <s v="Betânia do Piauí"/>
    <n v="220173"/>
    <x v="0"/>
    <x v="0"/>
    <x v="1"/>
    <x v="0"/>
    <x v="0"/>
  </r>
  <r>
    <n v="220177"/>
    <s v="PI"/>
    <n v="22001"/>
    <x v="271"/>
    <s v="Boa Hora"/>
    <x v="232"/>
    <s v="Boa Hora"/>
    <n v="220177"/>
    <x v="0"/>
    <x v="0"/>
    <x v="1"/>
    <x v="0"/>
    <x v="0"/>
  </r>
  <r>
    <n v="220180"/>
    <s v="PI"/>
    <n v="22009"/>
    <x v="264"/>
    <s v="Bocaina"/>
    <x v="225"/>
    <s v="Bocaina"/>
    <n v="220180"/>
    <x v="0"/>
    <x v="0"/>
    <x v="1"/>
    <x v="0"/>
    <x v="0"/>
  </r>
  <r>
    <n v="220190"/>
    <s v="PI"/>
    <n v="22002"/>
    <x v="266"/>
    <s v="Bom Jesus"/>
    <x v="227"/>
    <s v="Bom Jesus"/>
    <n v="220190"/>
    <x v="0"/>
    <x v="0"/>
    <x v="1"/>
    <x v="0"/>
    <x v="0"/>
  </r>
  <r>
    <n v="220191"/>
    <s v="PI"/>
    <n v="22005"/>
    <x v="274"/>
    <s v="Bom Princípio do Piauí"/>
    <x v="235"/>
    <s v="Bom Princípio do Piauí"/>
    <n v="220191"/>
    <x v="0"/>
    <x v="0"/>
    <x v="1"/>
    <x v="0"/>
    <x v="0"/>
  </r>
  <r>
    <n v="220192"/>
    <s v="PI"/>
    <n v="22006"/>
    <x v="267"/>
    <s v="Bonfim do Piauí"/>
    <x v="228"/>
    <s v="Bonfim do Piauí"/>
    <n v="220192"/>
    <x v="0"/>
    <x v="0"/>
    <x v="1"/>
    <x v="0"/>
    <x v="0"/>
  </r>
  <r>
    <n v="220194"/>
    <s v="PI"/>
    <n v="22001"/>
    <x v="271"/>
    <s v="Boqueirão do Piauí"/>
    <x v="232"/>
    <s v="Boqueirão do Piauí"/>
    <n v="220194"/>
    <x v="0"/>
    <x v="0"/>
    <x v="1"/>
    <x v="0"/>
    <x v="0"/>
  </r>
  <r>
    <n v="220196"/>
    <s v="PI"/>
    <n v="22003"/>
    <x v="272"/>
    <s v="Brasileira"/>
    <x v="233"/>
    <s v="Brasileira"/>
    <n v="220196"/>
    <x v="0"/>
    <x v="85"/>
    <x v="1"/>
    <x v="0"/>
    <x v="0"/>
  </r>
  <r>
    <n v="220198"/>
    <s v="PI"/>
    <n v="22011"/>
    <x v="270"/>
    <s v="Brejo do Piauí"/>
    <x v="231"/>
    <s v="Brejo do Piauí"/>
    <n v="220198"/>
    <x v="0"/>
    <x v="0"/>
    <x v="1"/>
    <x v="0"/>
    <x v="0"/>
  </r>
  <r>
    <n v="220200"/>
    <s v="PI"/>
    <n v="22005"/>
    <x v="274"/>
    <s v="Buriti dos Lopes"/>
    <x v="235"/>
    <s v="Buriti dos Lopes"/>
    <n v="220200"/>
    <x v="0"/>
    <x v="0"/>
    <x v="1"/>
    <x v="0"/>
    <x v="0"/>
  </r>
  <r>
    <n v="220202"/>
    <s v="PI"/>
    <n v="22001"/>
    <x v="271"/>
    <s v="Buriti dos Montes"/>
    <x v="232"/>
    <s v="Buriti dos Montes"/>
    <n v="220202"/>
    <x v="0"/>
    <x v="0"/>
    <x v="1"/>
    <x v="1"/>
    <x v="0"/>
  </r>
  <r>
    <n v="220205"/>
    <s v="PI"/>
    <n v="22001"/>
    <x v="271"/>
    <s v="Cabeceiras do Piauí"/>
    <x v="232"/>
    <s v="Cabeceiras do Piauí"/>
    <n v="220205"/>
    <x v="0"/>
    <x v="0"/>
    <x v="1"/>
    <x v="0"/>
    <x v="1"/>
  </r>
  <r>
    <n v="220207"/>
    <s v="PI"/>
    <n v="22008"/>
    <x v="273"/>
    <s v="Cajazeiras do Piauí"/>
    <x v="234"/>
    <s v="Cajazeiras do Piauí"/>
    <n v="220207"/>
    <x v="0"/>
    <x v="0"/>
    <x v="1"/>
    <x v="0"/>
    <x v="0"/>
  </r>
  <r>
    <n v="220208"/>
    <s v="PI"/>
    <n v="22005"/>
    <x v="274"/>
    <s v="Cajueiro da Praia"/>
    <x v="235"/>
    <s v="Cajueiro da Praia"/>
    <n v="220208"/>
    <x v="0"/>
    <x v="0"/>
    <x v="1"/>
    <x v="0"/>
    <x v="0"/>
  </r>
  <r>
    <n v="220209"/>
    <s v="PI"/>
    <n v="22009"/>
    <x v="264"/>
    <s v="Caldeirão Grande do Piauí"/>
    <x v="225"/>
    <s v="Caldeirão Grande do Piauí"/>
    <n v="220209"/>
    <x v="0"/>
    <x v="0"/>
    <x v="1"/>
    <x v="0"/>
    <x v="0"/>
  </r>
  <r>
    <n v="220210"/>
    <s v="PI"/>
    <n v="22008"/>
    <x v="273"/>
    <s v="Campinas do Piauí"/>
    <x v="234"/>
    <s v="Campinas do Piauí"/>
    <n v="220210"/>
    <x v="0"/>
    <x v="0"/>
    <x v="1"/>
    <x v="0"/>
    <x v="0"/>
  </r>
  <r>
    <n v="220211"/>
    <s v="PI"/>
    <n v="22006"/>
    <x v="267"/>
    <s v="Campo Alegre do Fidalgo"/>
    <x v="228"/>
    <s v="Campo Alegre do Fidalgo"/>
    <n v="220211"/>
    <x v="0"/>
    <x v="0"/>
    <x v="1"/>
    <x v="0"/>
    <x v="0"/>
  </r>
  <r>
    <n v="220213"/>
    <s v="PI"/>
    <n v="22009"/>
    <x v="264"/>
    <s v="Campo Grande do Piauí"/>
    <x v="225"/>
    <s v="Campo Grande do Piauí"/>
    <n v="220213"/>
    <x v="0"/>
    <x v="0"/>
    <x v="1"/>
    <x v="0"/>
    <x v="0"/>
  </r>
  <r>
    <n v="220217"/>
    <s v="PI"/>
    <n v="22003"/>
    <x v="272"/>
    <s v="Campo Largo do Piauí"/>
    <x v="233"/>
    <s v="Campo Largo do Piauí"/>
    <n v="220217"/>
    <x v="0"/>
    <x v="85"/>
    <x v="1"/>
    <x v="0"/>
    <x v="0"/>
  </r>
  <r>
    <n v="220220"/>
    <s v="PI"/>
    <n v="22001"/>
    <x v="271"/>
    <s v="Campo Maior"/>
    <x v="232"/>
    <s v="Campo Maior"/>
    <n v="220220"/>
    <x v="0"/>
    <x v="0"/>
    <x v="1"/>
    <x v="0"/>
    <x v="0"/>
  </r>
  <r>
    <n v="220225"/>
    <s v="PI"/>
    <n v="22011"/>
    <x v="270"/>
    <s v="Canavieira"/>
    <x v="231"/>
    <s v="Canavieira"/>
    <n v="220225"/>
    <x v="0"/>
    <x v="0"/>
    <x v="1"/>
    <x v="1"/>
    <x v="0"/>
  </r>
  <r>
    <n v="220230"/>
    <s v="PI"/>
    <n v="22011"/>
    <x v="270"/>
    <s v="Canto do Buriti"/>
    <x v="231"/>
    <s v="Canto do Buriti"/>
    <n v="220230"/>
    <x v="0"/>
    <x v="0"/>
    <x v="1"/>
    <x v="0"/>
    <x v="1"/>
  </r>
  <r>
    <n v="220240"/>
    <s v="PI"/>
    <n v="22003"/>
    <x v="272"/>
    <s v="Capitão de Campos"/>
    <x v="232"/>
    <s v="Capitão de Campos"/>
    <n v="220240"/>
    <x v="0"/>
    <x v="85"/>
    <x v="1"/>
    <x v="0"/>
    <x v="0"/>
  </r>
  <r>
    <n v="220245"/>
    <s v="PI"/>
    <n v="22006"/>
    <x v="267"/>
    <s v="Capitão Gervásio Oliveira"/>
    <x v="228"/>
    <s v="Capitão Gervásio Oliveira"/>
    <n v="220245"/>
    <x v="0"/>
    <x v="0"/>
    <x v="1"/>
    <x v="1"/>
    <x v="0"/>
  </r>
  <r>
    <n v="220250"/>
    <s v="PI"/>
    <n v="22006"/>
    <x v="267"/>
    <s v="Caracol"/>
    <x v="228"/>
    <s v="Caracol"/>
    <n v="220250"/>
    <x v="0"/>
    <x v="0"/>
    <x v="1"/>
    <x v="0"/>
    <x v="1"/>
  </r>
  <r>
    <n v="220253"/>
    <s v="PI"/>
    <n v="22005"/>
    <x v="274"/>
    <s v="Caraúbas do Piauí"/>
    <x v="235"/>
    <s v="Caraúbas do Piauí"/>
    <n v="220253"/>
    <x v="0"/>
    <x v="0"/>
    <x v="1"/>
    <x v="0"/>
    <x v="0"/>
  </r>
  <r>
    <n v="220255"/>
    <s v="PI"/>
    <n v="22009"/>
    <x v="264"/>
    <s v="Caridade do Piauí"/>
    <x v="225"/>
    <s v="Caridade do Piauí"/>
    <n v="220255"/>
    <x v="0"/>
    <x v="0"/>
    <x v="1"/>
    <x v="0"/>
    <x v="0"/>
  </r>
  <r>
    <n v="220260"/>
    <s v="PI"/>
    <n v="22001"/>
    <x v="271"/>
    <s v="Castelo do Piauí"/>
    <x v="232"/>
    <s v="Castelo do Piauí"/>
    <n v="220260"/>
    <x v="0"/>
    <x v="0"/>
    <x v="1"/>
    <x v="0"/>
    <x v="0"/>
  </r>
  <r>
    <n v="220265"/>
    <s v="PI"/>
    <n v="22005"/>
    <x v="274"/>
    <s v="Caxingó"/>
    <x v="235"/>
    <s v="Caxingó"/>
    <n v="220265"/>
    <x v="0"/>
    <x v="0"/>
    <x v="1"/>
    <x v="1"/>
    <x v="0"/>
  </r>
  <r>
    <n v="220270"/>
    <s v="PI"/>
    <n v="22005"/>
    <x v="274"/>
    <s v="Cocal"/>
    <x v="235"/>
    <s v="Cocal"/>
    <n v="220270"/>
    <x v="0"/>
    <x v="0"/>
    <x v="1"/>
    <x v="0"/>
    <x v="1"/>
  </r>
  <r>
    <n v="220271"/>
    <s v="PI"/>
    <n v="22001"/>
    <x v="271"/>
    <s v="Cocal de Telha"/>
    <x v="232"/>
    <s v="Cocal de Telha"/>
    <n v="220271"/>
    <x v="0"/>
    <x v="0"/>
    <x v="1"/>
    <x v="0"/>
    <x v="0"/>
  </r>
  <r>
    <n v="220272"/>
    <s v="PI"/>
    <n v="22005"/>
    <x v="274"/>
    <s v="Cocal dos Alves"/>
    <x v="235"/>
    <s v="Cocal dos Alves"/>
    <n v="220272"/>
    <x v="0"/>
    <x v="0"/>
    <x v="1"/>
    <x v="0"/>
    <x v="0"/>
  </r>
  <r>
    <n v="220273"/>
    <s v="PI"/>
    <n v="22004"/>
    <x v="265"/>
    <s v="Coivaras"/>
    <x v="226"/>
    <s v="Coivaras"/>
    <n v="220273"/>
    <x v="0"/>
    <x v="84"/>
    <x v="1"/>
    <x v="0"/>
    <x v="0"/>
  </r>
  <r>
    <n v="220275"/>
    <s v="PI"/>
    <n v="22002"/>
    <x v="266"/>
    <s v="Colônia do Gurguéia"/>
    <x v="227"/>
    <s v="Colônia do Gurguéia"/>
    <n v="220275"/>
    <x v="0"/>
    <x v="0"/>
    <x v="1"/>
    <x v="0"/>
    <x v="0"/>
  </r>
  <r>
    <n v="220277"/>
    <s v="PI"/>
    <n v="22008"/>
    <x v="273"/>
    <s v="Colônia do Piauí"/>
    <x v="234"/>
    <s v="Colônia do Piauí"/>
    <n v="220277"/>
    <x v="0"/>
    <x v="0"/>
    <x v="1"/>
    <x v="1"/>
    <x v="0"/>
  </r>
  <r>
    <n v="220280"/>
    <s v="PI"/>
    <n v="22008"/>
    <x v="273"/>
    <s v="Conceição do Canindé"/>
    <x v="234"/>
    <s v="Conceição do Canindé"/>
    <n v="220280"/>
    <x v="0"/>
    <x v="0"/>
    <x v="1"/>
    <x v="0"/>
    <x v="1"/>
  </r>
  <r>
    <n v="220285"/>
    <s v="PI"/>
    <n v="22006"/>
    <x v="267"/>
    <s v="Coronel José Dias"/>
    <x v="228"/>
    <s v="Coronel José Dias"/>
    <n v="220285"/>
    <x v="0"/>
    <x v="0"/>
    <x v="1"/>
    <x v="0"/>
    <x v="0"/>
  </r>
  <r>
    <n v="220290"/>
    <s v="PI"/>
    <n v="22002"/>
    <x v="266"/>
    <s v="Corrente"/>
    <x v="227"/>
    <s v="Corrente"/>
    <n v="220290"/>
    <x v="0"/>
    <x v="0"/>
    <x v="1"/>
    <x v="1"/>
    <x v="0"/>
  </r>
  <r>
    <n v="220300"/>
    <s v="PI"/>
    <n v="22002"/>
    <x v="266"/>
    <s v="Cristalândia do Piauí"/>
    <x v="227"/>
    <s v="Cristalândia do Piauí"/>
    <n v="220300"/>
    <x v="0"/>
    <x v="0"/>
    <x v="1"/>
    <x v="1"/>
    <x v="1"/>
  </r>
  <r>
    <n v="220310"/>
    <s v="PI"/>
    <n v="22002"/>
    <x v="266"/>
    <s v="Cristino Castro"/>
    <x v="227"/>
    <s v="Cristino Castro"/>
    <n v="220310"/>
    <x v="0"/>
    <x v="0"/>
    <x v="1"/>
    <x v="1"/>
    <x v="1"/>
  </r>
  <r>
    <n v="220320"/>
    <s v="PI"/>
    <n v="22002"/>
    <x v="266"/>
    <s v="Curimatá"/>
    <x v="227"/>
    <s v="Curimatá"/>
    <n v="220320"/>
    <x v="0"/>
    <x v="0"/>
    <x v="1"/>
    <x v="1"/>
    <x v="1"/>
  </r>
  <r>
    <n v="220323"/>
    <s v="PI"/>
    <n v="22002"/>
    <x v="266"/>
    <s v="Currais"/>
    <x v="227"/>
    <s v="Currais"/>
    <n v="220323"/>
    <x v="0"/>
    <x v="0"/>
    <x v="1"/>
    <x v="0"/>
    <x v="1"/>
  </r>
  <r>
    <n v="220325"/>
    <s v="PI"/>
    <n v="22004"/>
    <x v="265"/>
    <s v="Curralinhos"/>
    <x v="226"/>
    <s v="Curralinhos"/>
    <n v="220325"/>
    <x v="0"/>
    <x v="84"/>
    <x v="1"/>
    <x v="0"/>
    <x v="0"/>
  </r>
  <r>
    <n v="220327"/>
    <s v="PI"/>
    <n v="22009"/>
    <x v="264"/>
    <s v="Curral Novo do Piauí"/>
    <x v="225"/>
    <s v="Curral Novo do Piauí"/>
    <n v="220327"/>
    <x v="0"/>
    <x v="0"/>
    <x v="1"/>
    <x v="0"/>
    <x v="0"/>
  </r>
  <r>
    <n v="220330"/>
    <s v="PI"/>
    <n v="22004"/>
    <x v="265"/>
    <s v="Demerval Lobão"/>
    <x v="226"/>
    <s v="Demerval Lobão"/>
    <n v="220330"/>
    <x v="0"/>
    <x v="84"/>
    <x v="1"/>
    <x v="0"/>
    <x v="0"/>
  </r>
  <r>
    <n v="220335"/>
    <s v="PI"/>
    <n v="22006"/>
    <x v="267"/>
    <s v="Dirceu Arcoverde"/>
    <x v="228"/>
    <s v="Dirceu Arcoverde"/>
    <n v="220335"/>
    <x v="0"/>
    <x v="0"/>
    <x v="1"/>
    <x v="0"/>
    <x v="0"/>
  </r>
  <r>
    <n v="220340"/>
    <s v="PI"/>
    <n v="22009"/>
    <x v="264"/>
    <s v="Dom Expedito Lopes"/>
    <x v="225"/>
    <s v="Dom Expedito Lopes"/>
    <n v="220340"/>
    <x v="0"/>
    <x v="0"/>
    <x v="1"/>
    <x v="0"/>
    <x v="0"/>
  </r>
  <r>
    <n v="220342"/>
    <s v="PI"/>
    <n v="22003"/>
    <x v="272"/>
    <s v="Domingos Mourão"/>
    <x v="233"/>
    <s v="Domingos Mourão"/>
    <n v="220342"/>
    <x v="0"/>
    <x v="85"/>
    <x v="1"/>
    <x v="0"/>
    <x v="0"/>
  </r>
  <r>
    <n v="220345"/>
    <s v="PI"/>
    <n v="22006"/>
    <x v="267"/>
    <s v="Dom Inocêncio"/>
    <x v="228"/>
    <s v="Dom Inocêncio"/>
    <n v="220345"/>
    <x v="0"/>
    <x v="0"/>
    <x v="1"/>
    <x v="0"/>
    <x v="0"/>
  </r>
  <r>
    <n v="220350"/>
    <s v="PI"/>
    <n v="22010"/>
    <x v="269"/>
    <s v="Elesbão Veloso"/>
    <x v="230"/>
    <s v="Elesbão Veloso"/>
    <n v="220350"/>
    <x v="0"/>
    <x v="0"/>
    <x v="1"/>
    <x v="0"/>
    <x v="0"/>
  </r>
  <r>
    <n v="220360"/>
    <s v="PI"/>
    <n v="22002"/>
    <x v="266"/>
    <s v="Eliseu Martins"/>
    <x v="227"/>
    <s v="Eliseu Martins"/>
    <n v="220360"/>
    <x v="0"/>
    <x v="0"/>
    <x v="1"/>
    <x v="0"/>
    <x v="0"/>
  </r>
  <r>
    <n v="220370"/>
    <s v="PI"/>
    <n v="22003"/>
    <x v="272"/>
    <s v="Esperantina"/>
    <x v="233"/>
    <s v="Esperantina"/>
    <n v="220370"/>
    <x v="0"/>
    <x v="85"/>
    <x v="1"/>
    <x v="0"/>
    <x v="0"/>
  </r>
  <r>
    <n v="220375"/>
    <s v="PI"/>
    <n v="22006"/>
    <x v="267"/>
    <s v="Fartura do Piauí"/>
    <x v="228"/>
    <s v="Fartura do Piauí"/>
    <n v="220375"/>
    <x v="0"/>
    <x v="0"/>
    <x v="1"/>
    <x v="0"/>
    <x v="0"/>
  </r>
  <r>
    <n v="220380"/>
    <s v="PI"/>
    <n v="22011"/>
    <x v="270"/>
    <s v="Flores do Piauí"/>
    <x v="231"/>
    <s v="Flores do Piauí"/>
    <n v="220380"/>
    <x v="0"/>
    <x v="0"/>
    <x v="1"/>
    <x v="0"/>
    <x v="0"/>
  </r>
  <r>
    <n v="220385"/>
    <s v="PI"/>
    <n v="22008"/>
    <x v="273"/>
    <s v="Floresta do Piauí"/>
    <x v="234"/>
    <s v="Floresta do Piauí"/>
    <n v="220385"/>
    <x v="0"/>
    <x v="0"/>
    <x v="1"/>
    <x v="0"/>
    <x v="0"/>
  </r>
  <r>
    <n v="220390"/>
    <s v="PI"/>
    <n v="22011"/>
    <x v="270"/>
    <s v="Floriano"/>
    <x v="231"/>
    <s v="Floriano"/>
    <n v="220390"/>
    <x v="0"/>
    <x v="0"/>
    <x v="1"/>
    <x v="0"/>
    <x v="0"/>
  </r>
  <r>
    <n v="220400"/>
    <s v="PI"/>
    <n v="22010"/>
    <x v="269"/>
    <s v="Francinópolis"/>
    <x v="230"/>
    <s v="Francinópolis"/>
    <n v="220400"/>
    <x v="0"/>
    <x v="0"/>
    <x v="1"/>
    <x v="0"/>
    <x v="0"/>
  </r>
  <r>
    <n v="220410"/>
    <s v="PI"/>
    <n v="22011"/>
    <x v="270"/>
    <s v="Francisco Ayres"/>
    <x v="231"/>
    <s v="Francisco Ayres"/>
    <n v="220410"/>
    <x v="0"/>
    <x v="0"/>
    <x v="1"/>
    <x v="0"/>
    <x v="0"/>
  </r>
  <r>
    <n v="220415"/>
    <s v="PI"/>
    <n v="22009"/>
    <x v="264"/>
    <s v="Francisco Macedo"/>
    <x v="225"/>
    <s v="Francisco Macedo"/>
    <n v="220415"/>
    <x v="0"/>
    <x v="0"/>
    <x v="1"/>
    <x v="1"/>
    <x v="0"/>
  </r>
  <r>
    <n v="220420"/>
    <s v="PI"/>
    <n v="22009"/>
    <x v="264"/>
    <s v="Francisco Santos"/>
    <x v="225"/>
    <s v="Francisco Santos"/>
    <n v="220420"/>
    <x v="0"/>
    <x v="0"/>
    <x v="1"/>
    <x v="1"/>
    <x v="1"/>
  </r>
  <r>
    <n v="220430"/>
    <s v="PI"/>
    <n v="22009"/>
    <x v="264"/>
    <s v="Fronteiras"/>
    <x v="225"/>
    <s v="Fronteiras"/>
    <n v="220430"/>
    <x v="0"/>
    <x v="0"/>
    <x v="1"/>
    <x v="1"/>
    <x v="1"/>
  </r>
  <r>
    <n v="220435"/>
    <s v="PI"/>
    <n v="22009"/>
    <x v="264"/>
    <s v="Geminiano"/>
    <x v="225"/>
    <s v="Geminiano"/>
    <n v="220435"/>
    <x v="0"/>
    <x v="0"/>
    <x v="1"/>
    <x v="0"/>
    <x v="1"/>
  </r>
  <r>
    <n v="220440"/>
    <s v="PI"/>
    <n v="22002"/>
    <x v="266"/>
    <s v="Gilbués"/>
    <x v="227"/>
    <s v="Gilbués"/>
    <n v="220440"/>
    <x v="0"/>
    <x v="0"/>
    <x v="1"/>
    <x v="0"/>
    <x v="0"/>
  </r>
  <r>
    <n v="220450"/>
    <s v="PI"/>
    <n v="22011"/>
    <x v="270"/>
    <s v="Guadalupe"/>
    <x v="231"/>
    <s v="Guadalupe"/>
    <n v="220450"/>
    <x v="0"/>
    <x v="0"/>
    <x v="1"/>
    <x v="0"/>
    <x v="0"/>
  </r>
  <r>
    <n v="220455"/>
    <s v="PI"/>
    <n v="22006"/>
    <x v="267"/>
    <s v="Guaribas"/>
    <x v="228"/>
    <s v="Guaribas"/>
    <n v="220455"/>
    <x v="0"/>
    <x v="0"/>
    <x v="1"/>
    <x v="0"/>
    <x v="0"/>
  </r>
  <r>
    <n v="220460"/>
    <s v="PI"/>
    <n v="22004"/>
    <x v="265"/>
    <s v="Hugo Napoleão"/>
    <x v="226"/>
    <s v="Hugo Napoleão"/>
    <n v="220460"/>
    <x v="0"/>
    <x v="84"/>
    <x v="1"/>
    <x v="0"/>
    <x v="0"/>
  </r>
  <r>
    <n v="220465"/>
    <s v="PI"/>
    <n v="22005"/>
    <x v="274"/>
    <s v="Ilha Grande"/>
    <x v="235"/>
    <s v="Ilha Grande"/>
    <n v="220465"/>
    <x v="0"/>
    <x v="0"/>
    <x v="1"/>
    <x v="0"/>
    <x v="0"/>
  </r>
  <r>
    <n v="220470"/>
    <s v="PI"/>
    <n v="22010"/>
    <x v="269"/>
    <s v="Inhuma"/>
    <x v="230"/>
    <s v="Inhuma"/>
    <n v="220470"/>
    <x v="0"/>
    <x v="0"/>
    <x v="1"/>
    <x v="0"/>
    <x v="0"/>
  </r>
  <r>
    <n v="220480"/>
    <s v="PI"/>
    <n v="22009"/>
    <x v="264"/>
    <s v="Ipiranga do Piauí"/>
    <x v="225"/>
    <s v="Ipiranga do Piauí"/>
    <n v="220480"/>
    <x v="0"/>
    <x v="0"/>
    <x v="1"/>
    <x v="0"/>
    <x v="0"/>
  </r>
  <r>
    <n v="220490"/>
    <s v="PI"/>
    <n v="22008"/>
    <x v="273"/>
    <s v="Isaías Coelho"/>
    <x v="234"/>
    <s v="Isaías Coelho"/>
    <n v="220490"/>
    <x v="0"/>
    <x v="0"/>
    <x v="1"/>
    <x v="0"/>
    <x v="0"/>
  </r>
  <r>
    <n v="220500"/>
    <s v="PI"/>
    <n v="22009"/>
    <x v="264"/>
    <s v="Itainópolis"/>
    <x v="225"/>
    <s v="Itainópolis"/>
    <n v="220500"/>
    <x v="0"/>
    <x v="0"/>
    <x v="1"/>
    <x v="0"/>
    <x v="0"/>
  </r>
  <r>
    <n v="220510"/>
    <s v="PI"/>
    <n v="22011"/>
    <x v="270"/>
    <s v="Itaueira"/>
    <x v="231"/>
    <s v="Itaueira"/>
    <n v="220510"/>
    <x v="0"/>
    <x v="0"/>
    <x v="1"/>
    <x v="0"/>
    <x v="0"/>
  </r>
  <r>
    <n v="220515"/>
    <s v="PI"/>
    <n v="22009"/>
    <x v="264"/>
    <s v="Jacobina do Piauí"/>
    <x v="225"/>
    <s v="Jacobina do Piauí"/>
    <n v="220515"/>
    <x v="0"/>
    <x v="0"/>
    <x v="1"/>
    <x v="1"/>
    <x v="0"/>
  </r>
  <r>
    <n v="220520"/>
    <s v="PI"/>
    <n v="22009"/>
    <x v="264"/>
    <s v="Jaicós"/>
    <x v="225"/>
    <s v="Jaicós"/>
    <n v="220520"/>
    <x v="0"/>
    <x v="0"/>
    <x v="1"/>
    <x v="0"/>
    <x v="1"/>
  </r>
  <r>
    <n v="220525"/>
    <s v="PI"/>
    <n v="22004"/>
    <x v="265"/>
    <s v="Jardim do Mulato"/>
    <x v="226"/>
    <s v="Jardim do Mulato"/>
    <n v="220525"/>
    <x v="0"/>
    <x v="84"/>
    <x v="1"/>
    <x v="0"/>
    <x v="0"/>
  </r>
  <r>
    <n v="220527"/>
    <s v="PI"/>
    <n v="22001"/>
    <x v="271"/>
    <s v="Jatobá do Piauí"/>
    <x v="232"/>
    <s v="Jatobá do Piauí"/>
    <n v="220527"/>
    <x v="0"/>
    <x v="0"/>
    <x v="1"/>
    <x v="0"/>
    <x v="0"/>
  </r>
  <r>
    <n v="220530"/>
    <s v="PI"/>
    <n v="22011"/>
    <x v="270"/>
    <s v="Jerumenha"/>
    <x v="231"/>
    <s v="Jerumenha"/>
    <n v="220530"/>
    <x v="0"/>
    <x v="0"/>
    <x v="1"/>
    <x v="0"/>
    <x v="0"/>
  </r>
  <r>
    <n v="220535"/>
    <s v="PI"/>
    <n v="22006"/>
    <x v="267"/>
    <s v="João Costa"/>
    <x v="228"/>
    <s v="João Costa"/>
    <n v="220535"/>
    <x v="0"/>
    <x v="0"/>
    <x v="1"/>
    <x v="0"/>
    <x v="0"/>
  </r>
  <r>
    <n v="220540"/>
    <s v="PI"/>
    <n v="22003"/>
    <x v="272"/>
    <s v="Joaquim Pires"/>
    <x v="233"/>
    <s v="Joaquim Pires"/>
    <n v="220540"/>
    <x v="0"/>
    <x v="85"/>
    <x v="1"/>
    <x v="1"/>
    <x v="0"/>
  </r>
  <r>
    <n v="220545"/>
    <s v="PI"/>
    <n v="22003"/>
    <x v="272"/>
    <s v="Joca Marques"/>
    <x v="233"/>
    <s v="Joca Marques"/>
    <n v="220545"/>
    <x v="0"/>
    <x v="85"/>
    <x v="1"/>
    <x v="0"/>
    <x v="1"/>
  </r>
  <r>
    <n v="220550"/>
    <s v="PI"/>
    <n v="22004"/>
    <x v="265"/>
    <s v="José de Freitas"/>
    <x v="226"/>
    <s v="José de Freitas"/>
    <n v="220550"/>
    <x v="0"/>
    <x v="84"/>
    <x v="1"/>
    <x v="0"/>
    <x v="0"/>
  </r>
  <r>
    <n v="220551"/>
    <s v="PI"/>
    <n v="22001"/>
    <x v="271"/>
    <s v="Juazeiro do Piauí"/>
    <x v="232"/>
    <s v="Juazeiro do Piauí"/>
    <n v="220551"/>
    <x v="0"/>
    <x v="0"/>
    <x v="1"/>
    <x v="0"/>
    <x v="0"/>
  </r>
  <r>
    <n v="220552"/>
    <s v="PI"/>
    <n v="22002"/>
    <x v="266"/>
    <s v="Júlio Borges"/>
    <x v="227"/>
    <s v="Júlio Borges"/>
    <n v="220552"/>
    <x v="0"/>
    <x v="0"/>
    <x v="1"/>
    <x v="0"/>
    <x v="0"/>
  </r>
  <r>
    <n v="220553"/>
    <s v="PI"/>
    <n v="22006"/>
    <x v="267"/>
    <s v="Jurema"/>
    <x v="228"/>
    <s v="Jurema"/>
    <n v="220553"/>
    <x v="0"/>
    <x v="0"/>
    <x v="1"/>
    <x v="0"/>
    <x v="0"/>
  </r>
  <r>
    <n v="220555"/>
    <s v="PI"/>
    <n v="22004"/>
    <x v="265"/>
    <s v="Lagoa Alegre"/>
    <x v="226"/>
    <s v="Lagoa Alegre"/>
    <n v="220555"/>
    <x v="0"/>
    <x v="84"/>
    <x v="1"/>
    <x v="0"/>
    <x v="0"/>
  </r>
  <r>
    <n v="220557"/>
    <s v="PI"/>
    <n v="22003"/>
    <x v="272"/>
    <s v="Lagoa de São Francisco"/>
    <x v="233"/>
    <s v="Lagoa de São Francisco"/>
    <n v="220557"/>
    <x v="0"/>
    <x v="85"/>
    <x v="1"/>
    <x v="0"/>
    <x v="0"/>
  </r>
  <r>
    <n v="220556"/>
    <s v="PI"/>
    <n v="22006"/>
    <x v="267"/>
    <s v="Lagoa do Barro do Piauí"/>
    <x v="228"/>
    <s v="Lagoa do Barro do Piauí"/>
    <n v="220556"/>
    <x v="0"/>
    <x v="0"/>
    <x v="1"/>
    <x v="0"/>
    <x v="0"/>
  </r>
  <r>
    <n v="220558"/>
    <s v="PI"/>
    <n v="22004"/>
    <x v="265"/>
    <s v="Lagoa do Piauí"/>
    <x v="226"/>
    <s v="Lagoa do Piauí"/>
    <n v="220558"/>
    <x v="0"/>
    <x v="84"/>
    <x v="1"/>
    <x v="0"/>
    <x v="0"/>
  </r>
  <r>
    <n v="220559"/>
    <s v="PI"/>
    <n v="22010"/>
    <x v="269"/>
    <s v="Lagoa do Sítio"/>
    <x v="230"/>
    <s v="Lagoa do Sítio"/>
    <n v="220559"/>
    <x v="0"/>
    <x v="0"/>
    <x v="1"/>
    <x v="0"/>
    <x v="0"/>
  </r>
  <r>
    <n v="220554"/>
    <s v="PI"/>
    <n v="22004"/>
    <x v="265"/>
    <s v="Lagoinha do Piauí"/>
    <x v="226"/>
    <s v="Lagoinha do Piauí"/>
    <n v="220554"/>
    <x v="0"/>
    <x v="84"/>
    <x v="1"/>
    <x v="0"/>
    <x v="0"/>
  </r>
  <r>
    <n v="220560"/>
    <s v="PI"/>
    <n v="22011"/>
    <x v="270"/>
    <s v="Landri Sales"/>
    <x v="231"/>
    <s v="Landri Sales"/>
    <n v="220560"/>
    <x v="0"/>
    <x v="0"/>
    <x v="1"/>
    <x v="0"/>
    <x v="0"/>
  </r>
  <r>
    <n v="220570"/>
    <s v="PI"/>
    <n v="22005"/>
    <x v="274"/>
    <s v="Luís Correia"/>
    <x v="235"/>
    <s v="Luís Correia"/>
    <n v="220570"/>
    <x v="0"/>
    <x v="0"/>
    <x v="1"/>
    <x v="0"/>
    <x v="0"/>
  </r>
  <r>
    <n v="220580"/>
    <s v="PI"/>
    <n v="22003"/>
    <x v="272"/>
    <s v="Luzilândia"/>
    <x v="233"/>
    <s v="Luzilândia"/>
    <n v="220580"/>
    <x v="0"/>
    <x v="85"/>
    <x v="1"/>
    <x v="1"/>
    <x v="0"/>
  </r>
  <r>
    <n v="220585"/>
    <s v="PI"/>
    <n v="22003"/>
    <x v="272"/>
    <s v="Madeiro"/>
    <x v="233"/>
    <s v="Madeiro"/>
    <n v="220585"/>
    <x v="0"/>
    <x v="85"/>
    <x v="1"/>
    <x v="0"/>
    <x v="1"/>
  </r>
  <r>
    <n v="220590"/>
    <s v="PI"/>
    <n v="22011"/>
    <x v="270"/>
    <s v="Manoel Emídio"/>
    <x v="231"/>
    <s v="Manoel Emídio"/>
    <n v="220590"/>
    <x v="0"/>
    <x v="0"/>
    <x v="1"/>
    <x v="0"/>
    <x v="0"/>
  </r>
  <r>
    <n v="220595"/>
    <s v="PI"/>
    <n v="22009"/>
    <x v="264"/>
    <s v="Marcolândia"/>
    <x v="225"/>
    <s v="Marcolândia"/>
    <n v="220595"/>
    <x v="0"/>
    <x v="0"/>
    <x v="1"/>
    <x v="0"/>
    <x v="0"/>
  </r>
  <r>
    <n v="220600"/>
    <s v="PI"/>
    <n v="22011"/>
    <x v="270"/>
    <s v="Marcos Parente"/>
    <x v="231"/>
    <s v="Marcos Parente"/>
    <n v="220600"/>
    <x v="0"/>
    <x v="0"/>
    <x v="1"/>
    <x v="0"/>
    <x v="0"/>
  </r>
  <r>
    <n v="220605"/>
    <s v="PI"/>
    <n v="22009"/>
    <x v="264"/>
    <s v="Massapê do Piauí"/>
    <x v="225"/>
    <s v="Massapê do Piauí"/>
    <n v="220605"/>
    <x v="0"/>
    <x v="0"/>
    <x v="1"/>
    <x v="0"/>
    <x v="0"/>
  </r>
  <r>
    <n v="220610"/>
    <s v="PI"/>
    <n v="22003"/>
    <x v="272"/>
    <s v="Matias Olímpio"/>
    <x v="233"/>
    <s v="Matias Olímpio"/>
    <n v="220610"/>
    <x v="0"/>
    <x v="85"/>
    <x v="1"/>
    <x v="0"/>
    <x v="0"/>
  </r>
  <r>
    <n v="220620"/>
    <s v="PI"/>
    <n v="22004"/>
    <x v="265"/>
    <s v="Miguel Alves"/>
    <x v="226"/>
    <s v="Miguel Alves"/>
    <n v="220620"/>
    <x v="0"/>
    <x v="84"/>
    <x v="1"/>
    <x v="1"/>
    <x v="0"/>
  </r>
  <r>
    <n v="220630"/>
    <s v="PI"/>
    <n v="22004"/>
    <x v="265"/>
    <s v="Miguel Leão"/>
    <x v="226"/>
    <s v="Miguel Leão"/>
    <n v="220630"/>
    <x v="0"/>
    <x v="84"/>
    <x v="1"/>
    <x v="0"/>
    <x v="1"/>
  </r>
  <r>
    <n v="220635"/>
    <s v="PI"/>
    <n v="22003"/>
    <x v="272"/>
    <s v="Milton Brandão"/>
    <x v="233"/>
    <s v="Milton Brandão"/>
    <n v="220635"/>
    <x v="0"/>
    <x v="85"/>
    <x v="1"/>
    <x v="0"/>
    <x v="0"/>
  </r>
  <r>
    <n v="220640"/>
    <s v="PI"/>
    <n v="22004"/>
    <x v="265"/>
    <s v="Monsenhor Gil"/>
    <x v="226"/>
    <s v="Monsenhor Gil"/>
    <n v="220640"/>
    <x v="0"/>
    <x v="84"/>
    <x v="1"/>
    <x v="0"/>
    <x v="0"/>
  </r>
  <r>
    <n v="220650"/>
    <s v="PI"/>
    <n v="22009"/>
    <x v="264"/>
    <s v="Monsenhor Hipólito"/>
    <x v="225"/>
    <s v="Monsenhor Hipólito"/>
    <n v="220650"/>
    <x v="0"/>
    <x v="0"/>
    <x v="1"/>
    <x v="0"/>
    <x v="0"/>
  </r>
  <r>
    <n v="220660"/>
    <s v="PI"/>
    <n v="22002"/>
    <x v="266"/>
    <s v="Monte Alegre do Piauí"/>
    <x v="227"/>
    <s v="Monte Alegre do Piauí"/>
    <n v="220660"/>
    <x v="0"/>
    <x v="0"/>
    <x v="1"/>
    <x v="1"/>
    <x v="0"/>
  </r>
  <r>
    <n v="220665"/>
    <s v="PI"/>
    <n v="22002"/>
    <x v="266"/>
    <s v="Morro Cabeça no Tempo"/>
    <x v="227"/>
    <s v="Morro Cabeça no Tempo"/>
    <n v="220665"/>
    <x v="0"/>
    <x v="0"/>
    <x v="1"/>
    <x v="0"/>
    <x v="1"/>
  </r>
  <r>
    <n v="220667"/>
    <s v="PI"/>
    <n v="22003"/>
    <x v="272"/>
    <s v="Morro do Chapéu do Piauí"/>
    <x v="233"/>
    <s v="Morro do Chapéu do Piauí"/>
    <n v="220667"/>
    <x v="0"/>
    <x v="85"/>
    <x v="1"/>
    <x v="0"/>
    <x v="0"/>
  </r>
  <r>
    <n v="220669"/>
    <s v="PI"/>
    <n v="22005"/>
    <x v="274"/>
    <s v="Murici dos Portelas"/>
    <x v="235"/>
    <s v="Murici dos Portelas"/>
    <n v="220669"/>
    <x v="0"/>
    <x v="0"/>
    <x v="1"/>
    <x v="0"/>
    <x v="0"/>
  </r>
  <r>
    <n v="220670"/>
    <s v="PI"/>
    <n v="22011"/>
    <x v="270"/>
    <s v="Nazaré do Piauí"/>
    <x v="231"/>
    <s v="Nazaré do Piauí"/>
    <n v="220670"/>
    <x v="0"/>
    <x v="0"/>
    <x v="1"/>
    <x v="0"/>
    <x v="0"/>
  </r>
  <r>
    <n v="220672"/>
    <s v="PI"/>
    <n v="22004"/>
    <x v="265"/>
    <s v="Nazária"/>
    <x v="226"/>
    <s v="Nazária"/>
    <n v="220672"/>
    <x v="0"/>
    <x v="84"/>
    <x v="1"/>
    <x v="0"/>
    <x v="0"/>
  </r>
  <r>
    <n v="220675"/>
    <s v="PI"/>
    <n v="22001"/>
    <x v="271"/>
    <s v="Nossa Senhora de Nazaré"/>
    <x v="232"/>
    <s v="Nossa Senhora de Nazaré"/>
    <n v="220675"/>
    <x v="0"/>
    <x v="0"/>
    <x v="1"/>
    <x v="0"/>
    <x v="0"/>
  </r>
  <r>
    <n v="220680"/>
    <s v="PI"/>
    <n v="22003"/>
    <x v="272"/>
    <s v="Nossa Senhora dos Remédios"/>
    <x v="233"/>
    <s v="Nossa Senhora dos Remédios"/>
    <n v="220680"/>
    <x v="0"/>
    <x v="85"/>
    <x v="1"/>
    <x v="0"/>
    <x v="0"/>
  </r>
  <r>
    <n v="220795"/>
    <s v="PI"/>
    <n v="22011"/>
    <x v="270"/>
    <s v="Nova Santa Rita"/>
    <x v="231"/>
    <s v="Nova Santa Rita"/>
    <n v="220795"/>
    <x v="0"/>
    <x v="0"/>
    <x v="1"/>
    <x v="0"/>
    <x v="0"/>
  </r>
  <r>
    <n v="220690"/>
    <s v="PI"/>
    <n v="22010"/>
    <x v="269"/>
    <s v="Novo Oriente do Piauí"/>
    <x v="230"/>
    <s v="Novo Oriente do Piauí"/>
    <n v="220690"/>
    <x v="0"/>
    <x v="0"/>
    <x v="1"/>
    <x v="0"/>
    <x v="0"/>
  </r>
  <r>
    <n v="220695"/>
    <s v="PI"/>
    <n v="22001"/>
    <x v="271"/>
    <s v="Novo Santo Antônio"/>
    <x v="232"/>
    <s v="Novo Santo Antônio"/>
    <n v="220695"/>
    <x v="0"/>
    <x v="0"/>
    <x v="1"/>
    <x v="0"/>
    <x v="0"/>
  </r>
  <r>
    <n v="220700"/>
    <s v="PI"/>
    <n v="22008"/>
    <x v="273"/>
    <s v="Oeiras"/>
    <x v="234"/>
    <s v="Oeiras"/>
    <n v="220700"/>
    <x v="0"/>
    <x v="0"/>
    <x v="1"/>
    <x v="0"/>
    <x v="0"/>
  </r>
  <r>
    <n v="220710"/>
    <s v="PI"/>
    <n v="22004"/>
    <x v="265"/>
    <s v="Olho D'Água do Piauí"/>
    <x v="226"/>
    <s v="Olho D'Água do Piauí"/>
    <n v="220710"/>
    <x v="0"/>
    <x v="84"/>
    <x v="1"/>
    <x v="0"/>
    <x v="0"/>
  </r>
  <r>
    <n v="220720"/>
    <s v="PI"/>
    <n v="22009"/>
    <x v="264"/>
    <s v="Padre Marcos"/>
    <x v="225"/>
    <s v="Padre Marcos"/>
    <n v="220720"/>
    <x v="0"/>
    <x v="0"/>
    <x v="1"/>
    <x v="0"/>
    <x v="0"/>
  </r>
  <r>
    <n v="220730"/>
    <s v="PI"/>
    <n v="22011"/>
    <x v="270"/>
    <s v="Paes Landim"/>
    <x v="231"/>
    <s v="Paes Landim"/>
    <n v="220730"/>
    <x v="0"/>
    <x v="0"/>
    <x v="1"/>
    <x v="1"/>
    <x v="0"/>
  </r>
  <r>
    <n v="220735"/>
    <s v="PI"/>
    <n v="22011"/>
    <x v="270"/>
    <s v="Pajeú do Piauí"/>
    <x v="231"/>
    <s v="Pajeú do Piauí"/>
    <n v="220735"/>
    <x v="0"/>
    <x v="0"/>
    <x v="1"/>
    <x v="0"/>
    <x v="1"/>
  </r>
  <r>
    <n v="220740"/>
    <s v="PI"/>
    <n v="22002"/>
    <x v="266"/>
    <s v="Palmeira do Piauí"/>
    <x v="227"/>
    <s v="Palmeira do Piauí"/>
    <n v="220740"/>
    <x v="0"/>
    <x v="0"/>
    <x v="1"/>
    <x v="0"/>
    <x v="0"/>
  </r>
  <r>
    <n v="220750"/>
    <s v="PI"/>
    <n v="22004"/>
    <x v="265"/>
    <s v="Palmeirais"/>
    <x v="226"/>
    <s v="Palmeirais"/>
    <n v="220750"/>
    <x v="0"/>
    <x v="84"/>
    <x v="1"/>
    <x v="0"/>
    <x v="0"/>
  </r>
  <r>
    <n v="220755"/>
    <s v="PI"/>
    <n v="22009"/>
    <x v="264"/>
    <s v="Paquetá"/>
    <x v="225"/>
    <s v="Paquetá"/>
    <n v="220755"/>
    <x v="0"/>
    <x v="0"/>
    <x v="1"/>
    <x v="0"/>
    <x v="0"/>
  </r>
  <r>
    <n v="220760"/>
    <s v="PI"/>
    <n v="22002"/>
    <x v="266"/>
    <s v="Parnaguá"/>
    <x v="227"/>
    <s v="Parnaguá"/>
    <n v="220760"/>
    <x v="0"/>
    <x v="0"/>
    <x v="1"/>
    <x v="0"/>
    <x v="0"/>
  </r>
  <r>
    <n v="220770"/>
    <s v="PI"/>
    <n v="22005"/>
    <x v="274"/>
    <s v="Parnaíba"/>
    <x v="235"/>
    <s v="Parnaíba"/>
    <n v="220770"/>
    <x v="0"/>
    <x v="0"/>
    <x v="1"/>
    <x v="0"/>
    <x v="0"/>
  </r>
  <r>
    <n v="220775"/>
    <s v="PI"/>
    <n v="22004"/>
    <x v="265"/>
    <s v="Passagem Franca do Piauí"/>
    <x v="226"/>
    <s v="Passagem Franca do Piauí"/>
    <n v="220775"/>
    <x v="0"/>
    <x v="84"/>
    <x v="1"/>
    <x v="0"/>
    <x v="0"/>
  </r>
  <r>
    <n v="220777"/>
    <s v="PI"/>
    <n v="22009"/>
    <x v="264"/>
    <s v="Patos do Piauí"/>
    <x v="225"/>
    <s v="Patos do Piauí"/>
    <n v="220777"/>
    <x v="0"/>
    <x v="0"/>
    <x v="1"/>
    <x v="0"/>
    <x v="0"/>
  </r>
  <r>
    <n v="220779"/>
    <s v="PI"/>
    <n v="22004"/>
    <x v="265"/>
    <s v="Pau D'Arco do Piauí"/>
    <x v="226"/>
    <s v="Pau D'Arco do Piauí"/>
    <n v="220779"/>
    <x v="0"/>
    <x v="84"/>
    <x v="1"/>
    <x v="0"/>
    <x v="0"/>
  </r>
  <r>
    <n v="220780"/>
    <s v="PI"/>
    <n v="22009"/>
    <x v="264"/>
    <s v="Paulistana"/>
    <x v="225"/>
    <s v="Paulistana"/>
    <n v="220780"/>
    <x v="0"/>
    <x v="0"/>
    <x v="1"/>
    <x v="0"/>
    <x v="0"/>
  </r>
  <r>
    <n v="220785"/>
    <s v="PI"/>
    <n v="22011"/>
    <x v="270"/>
    <s v="Pavussu"/>
    <x v="231"/>
    <s v="Pavussu"/>
    <n v="220785"/>
    <x v="0"/>
    <x v="0"/>
    <x v="1"/>
    <x v="0"/>
    <x v="0"/>
  </r>
  <r>
    <n v="220790"/>
    <s v="PI"/>
    <n v="22003"/>
    <x v="272"/>
    <s v="Pedro II"/>
    <x v="233"/>
    <s v="Pedro II"/>
    <n v="220790"/>
    <x v="0"/>
    <x v="85"/>
    <x v="1"/>
    <x v="0"/>
    <x v="0"/>
  </r>
  <r>
    <n v="220793"/>
    <s v="PI"/>
    <n v="22011"/>
    <x v="270"/>
    <s v="Pedro Laurentino"/>
    <x v="231"/>
    <s v="Pedro Laurentino"/>
    <n v="220793"/>
    <x v="0"/>
    <x v="0"/>
    <x v="1"/>
    <x v="0"/>
    <x v="0"/>
  </r>
  <r>
    <n v="220800"/>
    <s v="PI"/>
    <n v="22009"/>
    <x v="264"/>
    <s v="Picos"/>
    <x v="225"/>
    <s v="Picos"/>
    <n v="220800"/>
    <x v="0"/>
    <x v="0"/>
    <x v="1"/>
    <x v="0"/>
    <x v="0"/>
  </r>
  <r>
    <n v="220810"/>
    <s v="PI"/>
    <n v="22010"/>
    <x v="269"/>
    <s v="Pimenteiras"/>
    <x v="230"/>
    <s v="Pimenteiras"/>
    <n v="220810"/>
    <x v="0"/>
    <x v="0"/>
    <x v="1"/>
    <x v="0"/>
    <x v="0"/>
  </r>
  <r>
    <n v="220820"/>
    <s v="PI"/>
    <n v="22009"/>
    <x v="264"/>
    <s v="Pio IX"/>
    <x v="225"/>
    <s v="Pio IX"/>
    <n v="220820"/>
    <x v="0"/>
    <x v="0"/>
    <x v="1"/>
    <x v="0"/>
    <x v="0"/>
  </r>
  <r>
    <n v="220830"/>
    <s v="PI"/>
    <n v="22003"/>
    <x v="272"/>
    <s v="Piracuruca"/>
    <x v="233"/>
    <s v="Piracuruca"/>
    <n v="220830"/>
    <x v="0"/>
    <x v="85"/>
    <x v="1"/>
    <x v="1"/>
    <x v="0"/>
  </r>
  <r>
    <n v="220840"/>
    <s v="PI"/>
    <n v="22003"/>
    <x v="272"/>
    <s v="Piripiri"/>
    <x v="233"/>
    <s v="Piripiri"/>
    <n v="220840"/>
    <x v="0"/>
    <x v="85"/>
    <x v="1"/>
    <x v="1"/>
    <x v="1"/>
  </r>
  <r>
    <n v="220850"/>
    <s v="PI"/>
    <n v="22003"/>
    <x v="272"/>
    <s v="Porto"/>
    <x v="233"/>
    <s v="Porto"/>
    <n v="220850"/>
    <x v="0"/>
    <x v="85"/>
    <x v="1"/>
    <x v="0"/>
    <x v="1"/>
  </r>
  <r>
    <n v="220855"/>
    <s v="PI"/>
    <n v="22011"/>
    <x v="270"/>
    <s v="Porto Alegre do Piauí"/>
    <x v="231"/>
    <s v="Porto Alegre do Piauí"/>
    <n v="220855"/>
    <x v="0"/>
    <x v="0"/>
    <x v="1"/>
    <x v="0"/>
    <x v="0"/>
  </r>
  <r>
    <n v="220860"/>
    <s v="PI"/>
    <n v="22010"/>
    <x v="269"/>
    <s v="Prata do Piauí"/>
    <x v="230"/>
    <s v="Prata do Piauí"/>
    <n v="220860"/>
    <x v="0"/>
    <x v="0"/>
    <x v="1"/>
    <x v="0"/>
    <x v="0"/>
  </r>
  <r>
    <n v="220865"/>
    <s v="PI"/>
    <n v="22009"/>
    <x v="264"/>
    <s v="Queimada Nova"/>
    <x v="225"/>
    <s v="Queimada Nova"/>
    <n v="220865"/>
    <x v="0"/>
    <x v="0"/>
    <x v="1"/>
    <x v="0"/>
    <x v="0"/>
  </r>
  <r>
    <n v="220870"/>
    <s v="PI"/>
    <n v="22002"/>
    <x v="266"/>
    <s v="Redenção do Gurguéia"/>
    <x v="227"/>
    <s v="Redenção do Gurguéia"/>
    <n v="220870"/>
    <x v="0"/>
    <x v="0"/>
    <x v="1"/>
    <x v="0"/>
    <x v="0"/>
  </r>
  <r>
    <n v="220880"/>
    <s v="PI"/>
    <n v="22004"/>
    <x v="265"/>
    <s v="Regeneração"/>
    <x v="226"/>
    <s v="Regeneração"/>
    <n v="220880"/>
    <x v="0"/>
    <x v="84"/>
    <x v="1"/>
    <x v="0"/>
    <x v="0"/>
  </r>
  <r>
    <n v="220885"/>
    <s v="PI"/>
    <n v="22002"/>
    <x v="266"/>
    <s v="Riacho Frio"/>
    <x v="227"/>
    <s v="Riacho Frio"/>
    <n v="220885"/>
    <x v="0"/>
    <x v="0"/>
    <x v="1"/>
    <x v="0"/>
    <x v="0"/>
  </r>
  <r>
    <n v="220887"/>
    <s v="PI"/>
    <n v="22011"/>
    <x v="270"/>
    <s v="Ribeira do Piauí"/>
    <x v="231"/>
    <s v="Ribeira do Piauí"/>
    <n v="220887"/>
    <x v="0"/>
    <x v="0"/>
    <x v="1"/>
    <x v="0"/>
    <x v="0"/>
  </r>
  <r>
    <n v="220890"/>
    <s v="PI"/>
    <n v="22007"/>
    <x v="268"/>
    <s v="Ribeiro Gonçalves"/>
    <x v="229"/>
    <s v="Ribeiro Gonçalves"/>
    <n v="220890"/>
    <x v="0"/>
    <x v="0"/>
    <x v="1"/>
    <x v="0"/>
    <x v="0"/>
  </r>
  <r>
    <n v="220900"/>
    <s v="PI"/>
    <n v="22011"/>
    <x v="270"/>
    <s v="Rio Grande do Piauí"/>
    <x v="231"/>
    <s v="Rio Grande do Piauí"/>
    <n v="220900"/>
    <x v="0"/>
    <x v="0"/>
    <x v="1"/>
    <x v="0"/>
    <x v="0"/>
  </r>
  <r>
    <n v="220910"/>
    <s v="PI"/>
    <n v="22009"/>
    <x v="264"/>
    <s v="Santa Cruz do Piauí"/>
    <x v="225"/>
    <s v="Santa Cruz do Piauí"/>
    <n v="220910"/>
    <x v="0"/>
    <x v="0"/>
    <x v="1"/>
    <x v="0"/>
    <x v="0"/>
  </r>
  <r>
    <n v="220915"/>
    <s v="PI"/>
    <n v="22010"/>
    <x v="269"/>
    <s v="Santa Cruz dos Milagres"/>
    <x v="230"/>
    <s v="Santa Cruz dos Milagres"/>
    <n v="220915"/>
    <x v="0"/>
    <x v="0"/>
    <x v="1"/>
    <x v="0"/>
    <x v="0"/>
  </r>
  <r>
    <n v="220920"/>
    <s v="PI"/>
    <n v="22002"/>
    <x v="266"/>
    <s v="Santa Filomena"/>
    <x v="227"/>
    <s v="Santa Filomena"/>
    <n v="220920"/>
    <x v="0"/>
    <x v="0"/>
    <x v="1"/>
    <x v="1"/>
    <x v="0"/>
  </r>
  <r>
    <n v="220930"/>
    <s v="PI"/>
    <n v="22002"/>
    <x v="266"/>
    <s v="Santa Luz"/>
    <x v="227"/>
    <s v="Santa Luz"/>
    <n v="220930"/>
    <x v="0"/>
    <x v="0"/>
    <x v="1"/>
    <x v="0"/>
    <x v="1"/>
  </r>
  <r>
    <n v="220935"/>
    <s v="PI"/>
    <n v="22009"/>
    <x v="264"/>
    <s v="Santana do Piauí"/>
    <x v="225"/>
    <s v="Santana do Piauí"/>
    <n v="220935"/>
    <x v="0"/>
    <x v="0"/>
    <x v="1"/>
    <x v="0"/>
    <x v="0"/>
  </r>
  <r>
    <n v="220937"/>
    <s v="PI"/>
    <n v="22008"/>
    <x v="273"/>
    <s v="Santa Rosa do Piauí"/>
    <x v="234"/>
    <s v="Santa Rosa do Piauí"/>
    <n v="220937"/>
    <x v="0"/>
    <x v="0"/>
    <x v="1"/>
    <x v="0"/>
    <x v="0"/>
  </r>
  <r>
    <n v="220940"/>
    <s v="PI"/>
    <n v="22009"/>
    <x v="264"/>
    <s v="Santo Antônio de Lisboa"/>
    <x v="225"/>
    <s v="Santo Antônio de Lisboa"/>
    <n v="220940"/>
    <x v="0"/>
    <x v="0"/>
    <x v="1"/>
    <x v="0"/>
    <x v="0"/>
  </r>
  <r>
    <n v="220945"/>
    <s v="PI"/>
    <n v="22004"/>
    <x v="265"/>
    <s v="Santo Antônio dos Milagres"/>
    <x v="226"/>
    <s v="Santo Antônio dos Milagres"/>
    <n v="220945"/>
    <x v="0"/>
    <x v="84"/>
    <x v="1"/>
    <x v="0"/>
    <x v="0"/>
  </r>
  <r>
    <n v="220950"/>
    <s v="PI"/>
    <n v="22008"/>
    <x v="273"/>
    <s v="Santo Inácio do Piauí"/>
    <x v="234"/>
    <s v="Santo Inácio do Piauí"/>
    <n v="220950"/>
    <x v="0"/>
    <x v="0"/>
    <x v="1"/>
    <x v="0"/>
    <x v="0"/>
  </r>
  <r>
    <n v="220955"/>
    <s v="PI"/>
    <n v="22006"/>
    <x v="267"/>
    <s v="São Braz do Piauí"/>
    <x v="228"/>
    <s v="São Braz do Piauí"/>
    <n v="220955"/>
    <x v="0"/>
    <x v="0"/>
    <x v="1"/>
    <x v="0"/>
    <x v="0"/>
  </r>
  <r>
    <n v="220960"/>
    <s v="PI"/>
    <n v="22010"/>
    <x v="269"/>
    <s v="São Félix do Piauí"/>
    <x v="230"/>
    <s v="São Félix do Piauí"/>
    <n v="220960"/>
    <x v="0"/>
    <x v="0"/>
    <x v="1"/>
    <x v="0"/>
    <x v="0"/>
  </r>
  <r>
    <n v="220965"/>
    <s v="PI"/>
    <n v="22008"/>
    <x v="273"/>
    <s v="São Francisco de Assis do Piauí"/>
    <x v="234"/>
    <s v="São Francisco de Assis do Piauí"/>
    <n v="220965"/>
    <x v="0"/>
    <x v="0"/>
    <x v="1"/>
    <x v="0"/>
    <x v="0"/>
  </r>
  <r>
    <n v="220970"/>
    <s v="PI"/>
    <n v="22011"/>
    <x v="270"/>
    <s v="São Francisco do Piauí"/>
    <x v="231"/>
    <s v="São Francisco do Piauí"/>
    <n v="220970"/>
    <x v="0"/>
    <x v="0"/>
    <x v="1"/>
    <x v="0"/>
    <x v="0"/>
  </r>
  <r>
    <n v="220975"/>
    <s v="PI"/>
    <n v="22002"/>
    <x v="266"/>
    <s v="São Gonçalo do Gurguéia"/>
    <x v="227"/>
    <s v="São Gonçalo do Gurguéia"/>
    <n v="220975"/>
    <x v="0"/>
    <x v="0"/>
    <x v="1"/>
    <x v="0"/>
    <x v="0"/>
  </r>
  <r>
    <n v="220980"/>
    <s v="PI"/>
    <n v="22004"/>
    <x v="265"/>
    <s v="São Gonçalo do Piauí"/>
    <x v="226"/>
    <s v="São Gonçalo do Piauí"/>
    <n v="220980"/>
    <x v="0"/>
    <x v="84"/>
    <x v="1"/>
    <x v="0"/>
    <x v="0"/>
  </r>
  <r>
    <n v="220985"/>
    <s v="PI"/>
    <n v="22009"/>
    <x v="264"/>
    <s v="São João da Canabrava"/>
    <x v="225"/>
    <s v="São João da Canabrava"/>
    <n v="220985"/>
    <x v="0"/>
    <x v="0"/>
    <x v="1"/>
    <x v="0"/>
    <x v="0"/>
  </r>
  <r>
    <n v="220987"/>
    <s v="PI"/>
    <n v="22003"/>
    <x v="272"/>
    <s v="São João da Fronteira"/>
    <x v="233"/>
    <s v="São João da Fronteira"/>
    <n v="220987"/>
    <x v="0"/>
    <x v="85"/>
    <x v="1"/>
    <x v="0"/>
    <x v="0"/>
  </r>
  <r>
    <n v="220990"/>
    <s v="PI"/>
    <n v="22001"/>
    <x v="271"/>
    <s v="São João da Serra"/>
    <x v="232"/>
    <s v="São João da Serra"/>
    <n v="220990"/>
    <x v="0"/>
    <x v="0"/>
    <x v="1"/>
    <x v="0"/>
    <x v="0"/>
  </r>
  <r>
    <n v="220995"/>
    <s v="PI"/>
    <n v="22008"/>
    <x v="273"/>
    <s v="São João da Varjota"/>
    <x v="234"/>
    <s v="São João da Varjota"/>
    <n v="220995"/>
    <x v="0"/>
    <x v="0"/>
    <x v="1"/>
    <x v="0"/>
    <x v="0"/>
  </r>
  <r>
    <n v="220997"/>
    <s v="PI"/>
    <n v="22003"/>
    <x v="272"/>
    <s v="São João do Arraial"/>
    <x v="233"/>
    <s v="São João do Arraial"/>
    <n v="220997"/>
    <x v="0"/>
    <x v="85"/>
    <x v="1"/>
    <x v="0"/>
    <x v="0"/>
  </r>
  <r>
    <n v="221000"/>
    <s v="PI"/>
    <n v="22006"/>
    <x v="267"/>
    <s v="São João do Piauí"/>
    <x v="228"/>
    <s v="São João do Piauí"/>
    <n v="221000"/>
    <x v="0"/>
    <x v="0"/>
    <x v="1"/>
    <x v="0"/>
    <x v="0"/>
  </r>
  <r>
    <n v="221005"/>
    <s v="PI"/>
    <n v="22003"/>
    <x v="272"/>
    <s v="São José do Divino"/>
    <x v="233"/>
    <s v="São José do Divino"/>
    <n v="221005"/>
    <x v="0"/>
    <x v="85"/>
    <x v="1"/>
    <x v="0"/>
    <x v="0"/>
  </r>
  <r>
    <n v="221010"/>
    <s v="PI"/>
    <n v="22011"/>
    <x v="270"/>
    <s v="São José do Peixe"/>
    <x v="231"/>
    <s v="São José do Peixe"/>
    <n v="221010"/>
    <x v="0"/>
    <x v="0"/>
    <x v="1"/>
    <x v="0"/>
    <x v="0"/>
  </r>
  <r>
    <n v="221020"/>
    <s v="PI"/>
    <n v="22009"/>
    <x v="264"/>
    <s v="São José do Piauí"/>
    <x v="225"/>
    <s v="São José do Piauí"/>
    <n v="221020"/>
    <x v="0"/>
    <x v="0"/>
    <x v="1"/>
    <x v="1"/>
    <x v="0"/>
  </r>
  <r>
    <n v="221030"/>
    <s v="PI"/>
    <n v="22009"/>
    <x v="264"/>
    <s v="São Julião"/>
    <x v="225"/>
    <s v="São Julião"/>
    <n v="221030"/>
    <x v="0"/>
    <x v="0"/>
    <x v="1"/>
    <x v="0"/>
    <x v="1"/>
  </r>
  <r>
    <n v="221035"/>
    <s v="PI"/>
    <n v="22006"/>
    <x v="267"/>
    <s v="São Lourenço do Piauí"/>
    <x v="228"/>
    <s v="São Lourenço do Piauí"/>
    <n v="221035"/>
    <x v="0"/>
    <x v="0"/>
    <x v="1"/>
    <x v="0"/>
    <x v="0"/>
  </r>
  <r>
    <n v="221037"/>
    <s v="PI"/>
    <n v="22009"/>
    <x v="264"/>
    <s v="São Luis do Piauí"/>
    <x v="225"/>
    <s v="São Luis do Piauí"/>
    <n v="221037"/>
    <x v="0"/>
    <x v="0"/>
    <x v="1"/>
    <x v="0"/>
    <x v="0"/>
  </r>
  <r>
    <n v="221038"/>
    <s v="PI"/>
    <n v="22010"/>
    <x v="269"/>
    <s v="São Miguel da Baixa Grande"/>
    <x v="230"/>
    <s v="São Miguel da Baixa Grande"/>
    <n v="221038"/>
    <x v="0"/>
    <x v="0"/>
    <x v="1"/>
    <x v="0"/>
    <x v="0"/>
  </r>
  <r>
    <n v="221039"/>
    <s v="PI"/>
    <n v="22011"/>
    <x v="270"/>
    <s v="São Miguel do Fidalgo"/>
    <x v="231"/>
    <s v="São Miguel do Fidalgo"/>
    <n v="221039"/>
    <x v="0"/>
    <x v="0"/>
    <x v="1"/>
    <x v="0"/>
    <x v="0"/>
  </r>
  <r>
    <n v="221040"/>
    <s v="PI"/>
    <n v="22001"/>
    <x v="271"/>
    <s v="São Miguel do Tapuio"/>
    <x v="232"/>
    <s v="São Miguel do Tapuio"/>
    <n v="221040"/>
    <x v="0"/>
    <x v="0"/>
    <x v="1"/>
    <x v="0"/>
    <x v="0"/>
  </r>
  <r>
    <n v="221050"/>
    <s v="PI"/>
    <n v="22004"/>
    <x v="265"/>
    <s v="São Pedro do Piauí"/>
    <x v="226"/>
    <s v="São Pedro do Piauí"/>
    <n v="221050"/>
    <x v="0"/>
    <x v="84"/>
    <x v="1"/>
    <x v="0"/>
    <x v="0"/>
  </r>
  <r>
    <n v="221060"/>
    <s v="PI"/>
    <n v="22006"/>
    <x v="267"/>
    <s v="São Raimundo Nonato"/>
    <x v="228"/>
    <s v="São Raimundo Nonato"/>
    <n v="221060"/>
    <x v="0"/>
    <x v="0"/>
    <x v="1"/>
    <x v="0"/>
    <x v="0"/>
  </r>
  <r>
    <n v="221062"/>
    <s v="PI"/>
    <n v="22002"/>
    <x v="266"/>
    <s v="Sebastião Barros"/>
    <x v="227"/>
    <s v="Sebastião Barros"/>
    <n v="221062"/>
    <x v="0"/>
    <x v="0"/>
    <x v="1"/>
    <x v="0"/>
    <x v="0"/>
  </r>
  <r>
    <n v="221063"/>
    <s v="PI"/>
    <n v="22007"/>
    <x v="268"/>
    <s v="Sebastião Leal"/>
    <x v="229"/>
    <s v="Sebastião Leal"/>
    <n v="221063"/>
    <x v="0"/>
    <x v="0"/>
    <x v="1"/>
    <x v="0"/>
    <x v="0"/>
  </r>
  <r>
    <n v="221065"/>
    <s v="PI"/>
    <n v="22001"/>
    <x v="271"/>
    <s v="Sigefredo Pacheco"/>
    <x v="232"/>
    <s v="Sigefredo Pacheco"/>
    <n v="221065"/>
    <x v="0"/>
    <x v="0"/>
    <x v="1"/>
    <x v="0"/>
    <x v="0"/>
  </r>
  <r>
    <n v="221070"/>
    <s v="PI"/>
    <n v="22009"/>
    <x v="264"/>
    <s v="Simões"/>
    <x v="225"/>
    <s v="Simões"/>
    <n v="221070"/>
    <x v="0"/>
    <x v="0"/>
    <x v="1"/>
    <x v="0"/>
    <x v="0"/>
  </r>
  <r>
    <n v="221080"/>
    <s v="PI"/>
    <n v="22008"/>
    <x v="273"/>
    <s v="Simplício Mendes"/>
    <x v="234"/>
    <s v="Simplício Mendes"/>
    <n v="221080"/>
    <x v="0"/>
    <x v="0"/>
    <x v="1"/>
    <x v="0"/>
    <x v="0"/>
  </r>
  <r>
    <n v="221090"/>
    <s v="PI"/>
    <n v="22011"/>
    <x v="270"/>
    <s v="Socorro do Piauí"/>
    <x v="231"/>
    <s v="Socorro do Piauí"/>
    <n v="221090"/>
    <x v="0"/>
    <x v="0"/>
    <x v="1"/>
    <x v="0"/>
    <x v="0"/>
  </r>
  <r>
    <n v="221093"/>
    <s v="PI"/>
    <n v="22009"/>
    <x v="264"/>
    <s v="Sussuapara"/>
    <x v="225"/>
    <s v="Sussuapara"/>
    <n v="221093"/>
    <x v="0"/>
    <x v="0"/>
    <x v="1"/>
    <x v="0"/>
    <x v="0"/>
  </r>
  <r>
    <n v="221095"/>
    <s v="PI"/>
    <n v="22011"/>
    <x v="270"/>
    <s v="Tamboril do Piauí"/>
    <x v="231"/>
    <s v="Tamboril do Piauí"/>
    <n v="221095"/>
    <x v="0"/>
    <x v="0"/>
    <x v="1"/>
    <x v="0"/>
    <x v="0"/>
  </r>
  <r>
    <n v="221097"/>
    <s v="PI"/>
    <n v="22008"/>
    <x v="273"/>
    <s v="Tanque do Piauí"/>
    <x v="234"/>
    <s v="Tanque do Piauí"/>
    <n v="221097"/>
    <x v="0"/>
    <x v="0"/>
    <x v="1"/>
    <x v="0"/>
    <x v="0"/>
  </r>
  <r>
    <n v="221100"/>
    <s v="PI"/>
    <n v="22004"/>
    <x v="265"/>
    <s v="Teresina"/>
    <x v="226"/>
    <s v="Teresina"/>
    <n v="221100"/>
    <x v="0"/>
    <x v="84"/>
    <x v="1"/>
    <x v="1"/>
    <x v="0"/>
  </r>
  <r>
    <n v="221110"/>
    <s v="PI"/>
    <n v="22004"/>
    <x v="265"/>
    <s v="União"/>
    <x v="226"/>
    <s v="União"/>
    <n v="221110"/>
    <x v="0"/>
    <x v="84"/>
    <x v="1"/>
    <x v="0"/>
    <x v="1"/>
  </r>
  <r>
    <n v="221120"/>
    <s v="PI"/>
    <n v="22007"/>
    <x v="268"/>
    <s v="Uruçuí"/>
    <x v="229"/>
    <s v="Uruçuí"/>
    <n v="221120"/>
    <x v="0"/>
    <x v="0"/>
    <x v="1"/>
    <x v="0"/>
    <x v="0"/>
  </r>
  <r>
    <n v="221130"/>
    <s v="PI"/>
    <n v="22010"/>
    <x v="269"/>
    <s v="Valença do Piauí"/>
    <x v="230"/>
    <s v="Valença do Piauí"/>
    <n v="221130"/>
    <x v="0"/>
    <x v="0"/>
    <x v="1"/>
    <x v="0"/>
    <x v="0"/>
  </r>
  <r>
    <n v="221135"/>
    <s v="PI"/>
    <n v="22006"/>
    <x v="267"/>
    <s v="Várzea Branca"/>
    <x v="228"/>
    <s v="Várzea Branca"/>
    <n v="221135"/>
    <x v="0"/>
    <x v="0"/>
    <x v="1"/>
    <x v="0"/>
    <x v="0"/>
  </r>
  <r>
    <n v="221140"/>
    <s v="PI"/>
    <n v="22010"/>
    <x v="269"/>
    <s v="Várzea Grande"/>
    <x v="230"/>
    <s v="Várzea Grande"/>
    <n v="221140"/>
    <x v="0"/>
    <x v="0"/>
    <x v="1"/>
    <x v="0"/>
    <x v="0"/>
  </r>
  <r>
    <n v="221150"/>
    <s v="PI"/>
    <n v="22009"/>
    <x v="264"/>
    <s v="Vera Mendes"/>
    <x v="225"/>
    <s v="Vera Mendes"/>
    <n v="221150"/>
    <x v="0"/>
    <x v="0"/>
    <x v="1"/>
    <x v="1"/>
    <x v="0"/>
  </r>
  <r>
    <n v="221160"/>
    <s v="PI"/>
    <n v="22009"/>
    <x v="264"/>
    <s v="Vila Nova do Piauí"/>
    <x v="225"/>
    <s v="Vila Nova do Piauí"/>
    <n v="221160"/>
    <x v="0"/>
    <x v="0"/>
    <x v="1"/>
    <x v="1"/>
    <x v="1"/>
  </r>
  <r>
    <n v="221170"/>
    <s v="PI"/>
    <n v="22009"/>
    <x v="264"/>
    <s v="Wall Ferraz"/>
    <x v="225"/>
    <s v="Wall Ferraz"/>
    <n v="221170"/>
    <x v="0"/>
    <x v="0"/>
    <x v="1"/>
    <x v="0"/>
    <x v="1"/>
  </r>
  <r>
    <n v="410010"/>
    <s v="PR"/>
    <n v="41018"/>
    <x v="275"/>
    <s v="Abatiá"/>
    <x v="236"/>
    <s v="Abatiá"/>
    <n v="410010"/>
    <x v="0"/>
    <x v="0"/>
    <x v="6"/>
    <x v="0"/>
    <x v="0"/>
  </r>
  <r>
    <n v="410020"/>
    <s v="PR"/>
    <n v="41002"/>
    <x v="276"/>
    <s v="Adrianópolis"/>
    <x v="186"/>
    <s v="Adrianópolis"/>
    <n v="410020"/>
    <x v="0"/>
    <x v="0"/>
    <x v="0"/>
    <x v="1"/>
    <x v="0"/>
  </r>
  <r>
    <n v="410030"/>
    <s v="PR"/>
    <n v="41002"/>
    <x v="276"/>
    <s v="Agudos do Sul"/>
    <x v="186"/>
    <s v="Agudos do Sul"/>
    <n v="410030"/>
    <x v="0"/>
    <x v="0"/>
    <x v="0"/>
    <x v="1"/>
    <x v="1"/>
  </r>
  <r>
    <n v="410040"/>
    <s v="PR"/>
    <n v="41002"/>
    <x v="276"/>
    <s v="Almirante Tamandaré"/>
    <x v="186"/>
    <s v="Almirante Tamandaré"/>
    <n v="410040"/>
    <x v="0"/>
    <x v="0"/>
    <x v="0"/>
    <x v="0"/>
    <x v="1"/>
  </r>
  <r>
    <n v="410045"/>
    <s v="PR"/>
    <n v="41011"/>
    <x v="277"/>
    <s v="Altamira do Paraná"/>
    <x v="237"/>
    <s v="Altamira do Paraná"/>
    <n v="410045"/>
    <x v="0"/>
    <x v="0"/>
    <x v="6"/>
    <x v="0"/>
    <x v="0"/>
  </r>
  <r>
    <n v="410050"/>
    <s v="PR"/>
    <n v="41012"/>
    <x v="278"/>
    <s v="Altônia"/>
    <x v="238"/>
    <s v="Altônia"/>
    <n v="410050"/>
    <x v="0"/>
    <x v="0"/>
    <x v="6"/>
    <x v="1"/>
    <x v="0"/>
  </r>
  <r>
    <n v="412862"/>
    <s v="PR"/>
    <n v="41012"/>
    <x v="278"/>
    <s v="Alto Paraíso"/>
    <x v="238"/>
    <s v="Alto Paraíso"/>
    <n v="412862"/>
    <x v="0"/>
    <x v="0"/>
    <x v="6"/>
    <x v="0"/>
    <x v="1"/>
  </r>
  <r>
    <n v="410060"/>
    <s v="PR"/>
    <n v="41014"/>
    <x v="279"/>
    <s v="Alto Paraná"/>
    <x v="239"/>
    <s v="Alto Paraná"/>
    <n v="410060"/>
    <x v="0"/>
    <x v="0"/>
    <x v="6"/>
    <x v="0"/>
    <x v="0"/>
  </r>
  <r>
    <n v="410070"/>
    <s v="PR"/>
    <n v="41012"/>
    <x v="278"/>
    <s v="Alto Piquiri"/>
    <x v="238"/>
    <s v="Alto Piquiri"/>
    <n v="410070"/>
    <x v="0"/>
    <x v="0"/>
    <x v="6"/>
    <x v="0"/>
    <x v="0"/>
  </r>
  <r>
    <n v="410080"/>
    <s v="PR"/>
    <n v="41017"/>
    <x v="280"/>
    <s v="Alvorada do Sul"/>
    <x v="240"/>
    <s v="Alvorada do Sul"/>
    <n v="410080"/>
    <x v="0"/>
    <x v="0"/>
    <x v="6"/>
    <x v="0"/>
    <x v="0"/>
  </r>
  <r>
    <n v="410090"/>
    <s v="PR"/>
    <n v="41014"/>
    <x v="279"/>
    <s v="Amaporã"/>
    <x v="239"/>
    <s v="Amaporã"/>
    <n v="410090"/>
    <x v="0"/>
    <x v="0"/>
    <x v="6"/>
    <x v="0"/>
    <x v="0"/>
  </r>
  <r>
    <n v="410100"/>
    <s v="PR"/>
    <n v="41008"/>
    <x v="281"/>
    <s v="Ampére"/>
    <x v="241"/>
    <s v="Ampére"/>
    <n v="410100"/>
    <x v="0"/>
    <x v="0"/>
    <x v="0"/>
    <x v="0"/>
    <x v="0"/>
  </r>
  <r>
    <n v="410105"/>
    <s v="PR"/>
    <n v="41010"/>
    <x v="282"/>
    <s v="Anahy"/>
    <x v="242"/>
    <s v="Anahy"/>
    <n v="410105"/>
    <x v="0"/>
    <x v="0"/>
    <x v="6"/>
    <x v="0"/>
    <x v="0"/>
  </r>
  <r>
    <n v="410110"/>
    <s v="PR"/>
    <n v="41018"/>
    <x v="275"/>
    <s v="Andirá"/>
    <x v="236"/>
    <s v="Andirá"/>
    <n v="410110"/>
    <x v="0"/>
    <x v="0"/>
    <x v="6"/>
    <x v="0"/>
    <x v="0"/>
  </r>
  <r>
    <n v="410115"/>
    <s v="PR"/>
    <n v="41015"/>
    <x v="283"/>
    <s v="Ângulo"/>
    <x v="243"/>
    <s v="Ângulo"/>
    <n v="410115"/>
    <x v="0"/>
    <x v="0"/>
    <x v="6"/>
    <x v="0"/>
    <x v="0"/>
  </r>
  <r>
    <n v="410120"/>
    <s v="PR"/>
    <n v="41001"/>
    <x v="284"/>
    <s v="Antonina"/>
    <x v="244"/>
    <s v="Antonina"/>
    <n v="410120"/>
    <x v="0"/>
    <x v="0"/>
    <x v="0"/>
    <x v="0"/>
    <x v="0"/>
  </r>
  <r>
    <n v="410130"/>
    <s v="PR"/>
    <n v="41006"/>
    <x v="285"/>
    <s v="Antônio Olinto"/>
    <x v="245"/>
    <s v="Antônio Olinto"/>
    <n v="410130"/>
    <x v="0"/>
    <x v="0"/>
    <x v="0"/>
    <x v="0"/>
    <x v="0"/>
  </r>
  <r>
    <n v="410140"/>
    <s v="PR"/>
    <n v="41016"/>
    <x v="286"/>
    <s v="Apucarana"/>
    <x v="246"/>
    <s v="Apucarana"/>
    <n v="410140"/>
    <x v="0"/>
    <x v="0"/>
    <x v="6"/>
    <x v="1"/>
    <x v="0"/>
  </r>
  <r>
    <n v="410150"/>
    <s v="PR"/>
    <n v="41016"/>
    <x v="286"/>
    <s v="Arapongas"/>
    <x v="246"/>
    <s v="Arapongas"/>
    <n v="410150"/>
    <x v="0"/>
    <x v="0"/>
    <x v="6"/>
    <x v="0"/>
    <x v="1"/>
  </r>
  <r>
    <n v="410160"/>
    <s v="PR"/>
    <n v="41003"/>
    <x v="287"/>
    <s v="Arapoti"/>
    <x v="247"/>
    <s v="Arapoti"/>
    <n v="410160"/>
    <x v="0"/>
    <x v="0"/>
    <x v="0"/>
    <x v="0"/>
    <x v="0"/>
  </r>
  <r>
    <n v="410165"/>
    <s v="PR"/>
    <n v="41022"/>
    <x v="288"/>
    <s v="Arapuã"/>
    <x v="248"/>
    <s v="Arapuã"/>
    <n v="410165"/>
    <x v="0"/>
    <x v="0"/>
    <x v="6"/>
    <x v="0"/>
    <x v="0"/>
  </r>
  <r>
    <n v="410170"/>
    <s v="PR"/>
    <n v="41011"/>
    <x v="277"/>
    <s v="Araruna"/>
    <x v="237"/>
    <s v="Araruna"/>
    <n v="410170"/>
    <x v="0"/>
    <x v="0"/>
    <x v="6"/>
    <x v="0"/>
    <x v="0"/>
  </r>
  <r>
    <n v="410180"/>
    <s v="PR"/>
    <n v="41002"/>
    <x v="276"/>
    <s v="Araucária"/>
    <x v="186"/>
    <s v="Araucária"/>
    <n v="410180"/>
    <x v="0"/>
    <x v="0"/>
    <x v="0"/>
    <x v="0"/>
    <x v="0"/>
  </r>
  <r>
    <n v="410185"/>
    <s v="PR"/>
    <n v="41022"/>
    <x v="288"/>
    <s v="Ariranha do Ivaí"/>
    <x v="248"/>
    <s v="Ariranha do Ivaí"/>
    <n v="410185"/>
    <x v="0"/>
    <x v="0"/>
    <x v="6"/>
    <x v="0"/>
    <x v="0"/>
  </r>
  <r>
    <n v="410190"/>
    <s v="PR"/>
    <n v="41017"/>
    <x v="280"/>
    <s v="Assaí"/>
    <x v="240"/>
    <s v="Assaí"/>
    <n v="410190"/>
    <x v="0"/>
    <x v="0"/>
    <x v="6"/>
    <x v="0"/>
    <x v="0"/>
  </r>
  <r>
    <n v="410200"/>
    <s v="PR"/>
    <n v="41020"/>
    <x v="289"/>
    <s v="Assis Chateaubriand"/>
    <x v="249"/>
    <s v="Assis Chateaubriand"/>
    <n v="410200"/>
    <x v="0"/>
    <x v="0"/>
    <x v="6"/>
    <x v="0"/>
    <x v="0"/>
  </r>
  <r>
    <n v="410210"/>
    <s v="PR"/>
    <n v="41015"/>
    <x v="283"/>
    <s v="Astorga"/>
    <x v="243"/>
    <s v="Astorga"/>
    <n v="410210"/>
    <x v="0"/>
    <x v="0"/>
    <x v="6"/>
    <x v="1"/>
    <x v="0"/>
  </r>
  <r>
    <n v="410220"/>
    <s v="PR"/>
    <n v="41015"/>
    <x v="283"/>
    <s v="Atalaia"/>
    <x v="243"/>
    <s v="Atalaia"/>
    <n v="410220"/>
    <x v="0"/>
    <x v="0"/>
    <x v="6"/>
    <x v="0"/>
    <x v="1"/>
  </r>
  <r>
    <n v="410230"/>
    <s v="PR"/>
    <n v="41002"/>
    <x v="276"/>
    <s v="Balsa Nova"/>
    <x v="186"/>
    <s v="Balsa Nova"/>
    <n v="410230"/>
    <x v="0"/>
    <x v="0"/>
    <x v="0"/>
    <x v="0"/>
    <x v="0"/>
  </r>
  <r>
    <n v="410240"/>
    <s v="PR"/>
    <n v="41018"/>
    <x v="275"/>
    <s v="Bandeirantes"/>
    <x v="236"/>
    <s v="Bandeirantes"/>
    <n v="410240"/>
    <x v="0"/>
    <x v="0"/>
    <x v="6"/>
    <x v="0"/>
    <x v="0"/>
  </r>
  <r>
    <n v="410250"/>
    <s v="PR"/>
    <n v="41011"/>
    <x v="277"/>
    <s v="Barbosa Ferraz"/>
    <x v="237"/>
    <s v="Barbosa Ferraz"/>
    <n v="410250"/>
    <x v="0"/>
    <x v="0"/>
    <x v="6"/>
    <x v="0"/>
    <x v="0"/>
  </r>
  <r>
    <n v="410260"/>
    <s v="PR"/>
    <n v="41008"/>
    <x v="281"/>
    <s v="Barracão"/>
    <x v="241"/>
    <s v="Barracão"/>
    <n v="410260"/>
    <x v="0"/>
    <x v="0"/>
    <x v="0"/>
    <x v="0"/>
    <x v="0"/>
  </r>
  <r>
    <n v="410270"/>
    <s v="PR"/>
    <n v="41019"/>
    <x v="290"/>
    <s v="Barra do Jacaré"/>
    <x v="250"/>
    <s v="Barra do Jacaré"/>
    <n v="410270"/>
    <x v="0"/>
    <x v="0"/>
    <x v="6"/>
    <x v="0"/>
    <x v="0"/>
  </r>
  <r>
    <n v="410275"/>
    <s v="PR"/>
    <n v="41008"/>
    <x v="281"/>
    <s v="Bela Vista da Caroba"/>
    <x v="241"/>
    <s v="Bela Vista da Caroba"/>
    <n v="410275"/>
    <x v="0"/>
    <x v="0"/>
    <x v="0"/>
    <x v="0"/>
    <x v="0"/>
  </r>
  <r>
    <n v="410280"/>
    <s v="PR"/>
    <n v="41017"/>
    <x v="280"/>
    <s v="Bela Vista do Paraíso"/>
    <x v="240"/>
    <s v="Bela Vista do Paraíso"/>
    <n v="410280"/>
    <x v="0"/>
    <x v="0"/>
    <x v="6"/>
    <x v="0"/>
    <x v="0"/>
  </r>
  <r>
    <n v="410290"/>
    <s v="PR"/>
    <n v="41006"/>
    <x v="285"/>
    <s v="Bituruna"/>
    <x v="245"/>
    <s v="Bituruna"/>
    <n v="410290"/>
    <x v="0"/>
    <x v="0"/>
    <x v="0"/>
    <x v="0"/>
    <x v="0"/>
  </r>
  <r>
    <n v="410300"/>
    <s v="PR"/>
    <n v="41011"/>
    <x v="277"/>
    <s v="Boa Esperança"/>
    <x v="237"/>
    <s v="Boa Esperança"/>
    <n v="410300"/>
    <x v="0"/>
    <x v="0"/>
    <x v="6"/>
    <x v="0"/>
    <x v="0"/>
  </r>
  <r>
    <n v="410302"/>
    <s v="PR"/>
    <n v="41008"/>
    <x v="281"/>
    <s v="Boa Esperança do Iguaçu"/>
    <x v="241"/>
    <s v="Boa Esperança do Iguaçu"/>
    <n v="410302"/>
    <x v="0"/>
    <x v="0"/>
    <x v="0"/>
    <x v="0"/>
    <x v="0"/>
  </r>
  <r>
    <n v="410304"/>
    <s v="PR"/>
    <n v="41005"/>
    <x v="291"/>
    <s v="Boa Ventura de São Roque"/>
    <x v="251"/>
    <s v="Boa Ventura de São Roque"/>
    <n v="410304"/>
    <x v="0"/>
    <x v="0"/>
    <x v="0"/>
    <x v="0"/>
    <x v="0"/>
  </r>
  <r>
    <n v="410305"/>
    <s v="PR"/>
    <n v="41010"/>
    <x v="282"/>
    <s v="Boa Vista da Aparecida"/>
    <x v="242"/>
    <s v="Boa Vista da Aparecida"/>
    <n v="410305"/>
    <x v="0"/>
    <x v="0"/>
    <x v="6"/>
    <x v="0"/>
    <x v="0"/>
  </r>
  <r>
    <n v="410310"/>
    <s v="PR"/>
    <n v="41002"/>
    <x v="276"/>
    <s v="Bocaiúva do Sul"/>
    <x v="186"/>
    <s v="Bocaiúva do Sul"/>
    <n v="410310"/>
    <x v="0"/>
    <x v="0"/>
    <x v="0"/>
    <x v="0"/>
    <x v="0"/>
  </r>
  <r>
    <n v="410315"/>
    <s v="PR"/>
    <n v="41008"/>
    <x v="281"/>
    <s v="Bom Jesus do Sul"/>
    <x v="241"/>
    <s v="Bom Jesus do Sul"/>
    <n v="410315"/>
    <x v="0"/>
    <x v="0"/>
    <x v="0"/>
    <x v="0"/>
    <x v="0"/>
  </r>
  <r>
    <n v="410320"/>
    <s v="PR"/>
    <n v="41016"/>
    <x v="286"/>
    <s v="Bom Sucesso"/>
    <x v="246"/>
    <s v="Bom Sucesso"/>
    <n v="410320"/>
    <x v="0"/>
    <x v="0"/>
    <x v="6"/>
    <x v="0"/>
    <x v="0"/>
  </r>
  <r>
    <n v="410322"/>
    <s v="PR"/>
    <n v="41007"/>
    <x v="292"/>
    <s v="Bom Sucesso do Sul"/>
    <x v="252"/>
    <s v="Bom Sucesso do Sul"/>
    <n v="410322"/>
    <x v="0"/>
    <x v="0"/>
    <x v="0"/>
    <x v="0"/>
    <x v="0"/>
  </r>
  <r>
    <n v="410330"/>
    <s v="PR"/>
    <n v="41016"/>
    <x v="286"/>
    <s v="Borrazópolis"/>
    <x v="246"/>
    <s v="Borrazópolis"/>
    <n v="410330"/>
    <x v="0"/>
    <x v="0"/>
    <x v="6"/>
    <x v="0"/>
    <x v="0"/>
  </r>
  <r>
    <n v="410335"/>
    <s v="PR"/>
    <n v="41010"/>
    <x v="282"/>
    <s v="Braganey"/>
    <x v="242"/>
    <s v="Braganey"/>
    <n v="410335"/>
    <x v="0"/>
    <x v="0"/>
    <x v="6"/>
    <x v="0"/>
    <x v="0"/>
  </r>
  <r>
    <n v="410337"/>
    <s v="PR"/>
    <n v="41012"/>
    <x v="278"/>
    <s v="Brasilândia do Sul"/>
    <x v="238"/>
    <s v="Brasilândia do Sul"/>
    <n v="410337"/>
    <x v="0"/>
    <x v="0"/>
    <x v="6"/>
    <x v="0"/>
    <x v="0"/>
  </r>
  <r>
    <n v="410340"/>
    <s v="PR"/>
    <n v="41017"/>
    <x v="280"/>
    <s v="Cafeara"/>
    <x v="240"/>
    <s v="Cafeara"/>
    <n v="410340"/>
    <x v="0"/>
    <x v="0"/>
    <x v="6"/>
    <x v="0"/>
    <x v="0"/>
  </r>
  <r>
    <n v="410345"/>
    <s v="PR"/>
    <n v="41010"/>
    <x v="282"/>
    <s v="Cafelândia"/>
    <x v="242"/>
    <s v="Cafelândia"/>
    <n v="410345"/>
    <x v="0"/>
    <x v="0"/>
    <x v="6"/>
    <x v="0"/>
    <x v="0"/>
  </r>
  <r>
    <n v="410347"/>
    <s v="PR"/>
    <n v="41012"/>
    <x v="278"/>
    <s v="Cafezal do Sul"/>
    <x v="238"/>
    <s v="Cafezal do Sul"/>
    <n v="410347"/>
    <x v="0"/>
    <x v="0"/>
    <x v="6"/>
    <x v="0"/>
    <x v="0"/>
  </r>
  <r>
    <n v="410350"/>
    <s v="PR"/>
    <n v="41016"/>
    <x v="286"/>
    <s v="Califórnia"/>
    <x v="246"/>
    <s v="Califórnia"/>
    <n v="410350"/>
    <x v="0"/>
    <x v="0"/>
    <x v="6"/>
    <x v="0"/>
    <x v="0"/>
  </r>
  <r>
    <n v="410360"/>
    <s v="PR"/>
    <n v="41019"/>
    <x v="290"/>
    <s v="Cambará"/>
    <x v="250"/>
    <s v="Cambará"/>
    <n v="410360"/>
    <x v="0"/>
    <x v="0"/>
    <x v="6"/>
    <x v="0"/>
    <x v="0"/>
  </r>
  <r>
    <n v="410370"/>
    <s v="PR"/>
    <n v="41017"/>
    <x v="280"/>
    <s v="Cambé"/>
    <x v="240"/>
    <s v="Cambé"/>
    <n v="410370"/>
    <x v="0"/>
    <x v="0"/>
    <x v="6"/>
    <x v="0"/>
    <x v="0"/>
  </r>
  <r>
    <n v="410380"/>
    <s v="PR"/>
    <n v="41016"/>
    <x v="286"/>
    <s v="Cambira"/>
    <x v="246"/>
    <s v="Cambira"/>
    <n v="410380"/>
    <x v="0"/>
    <x v="0"/>
    <x v="6"/>
    <x v="0"/>
    <x v="0"/>
  </r>
  <r>
    <n v="410390"/>
    <s v="PR"/>
    <n v="41011"/>
    <x v="277"/>
    <s v="Campina da Lagoa"/>
    <x v="237"/>
    <s v="Campina da Lagoa"/>
    <n v="410390"/>
    <x v="0"/>
    <x v="0"/>
    <x v="6"/>
    <x v="0"/>
    <x v="0"/>
  </r>
  <r>
    <n v="410395"/>
    <s v="PR"/>
    <n v="41005"/>
    <x v="291"/>
    <s v="Campina do Simão"/>
    <x v="251"/>
    <s v="Campina do Simão"/>
    <n v="410395"/>
    <x v="0"/>
    <x v="0"/>
    <x v="0"/>
    <x v="0"/>
    <x v="0"/>
  </r>
  <r>
    <n v="410400"/>
    <s v="PR"/>
    <n v="41002"/>
    <x v="276"/>
    <s v="Campina Grande do Sul"/>
    <x v="186"/>
    <s v="Campina Grande do Sul"/>
    <n v="410400"/>
    <x v="0"/>
    <x v="0"/>
    <x v="0"/>
    <x v="0"/>
    <x v="0"/>
  </r>
  <r>
    <n v="410405"/>
    <s v="PR"/>
    <n v="41010"/>
    <x v="282"/>
    <s v="Campo Bonito"/>
    <x v="242"/>
    <s v="Campo Bonito"/>
    <n v="410405"/>
    <x v="0"/>
    <x v="0"/>
    <x v="6"/>
    <x v="0"/>
    <x v="0"/>
  </r>
  <r>
    <n v="410410"/>
    <s v="PR"/>
    <n v="41002"/>
    <x v="276"/>
    <s v="Campo do Tenente"/>
    <x v="186"/>
    <s v="Campo do Tenente"/>
    <n v="410410"/>
    <x v="0"/>
    <x v="0"/>
    <x v="0"/>
    <x v="1"/>
    <x v="0"/>
  </r>
  <r>
    <n v="410420"/>
    <s v="PR"/>
    <n v="41002"/>
    <x v="276"/>
    <s v="Campo Largo"/>
    <x v="186"/>
    <s v="Campo Largo"/>
    <n v="410420"/>
    <x v="0"/>
    <x v="0"/>
    <x v="0"/>
    <x v="1"/>
    <x v="1"/>
  </r>
  <r>
    <n v="410425"/>
    <s v="PR"/>
    <n v="41002"/>
    <x v="276"/>
    <s v="Campo Magro"/>
    <x v="186"/>
    <s v="Campo Magro"/>
    <n v="410425"/>
    <x v="0"/>
    <x v="0"/>
    <x v="0"/>
    <x v="0"/>
    <x v="1"/>
  </r>
  <r>
    <n v="410430"/>
    <s v="PR"/>
    <n v="41011"/>
    <x v="277"/>
    <s v="Campo Mourão"/>
    <x v="237"/>
    <s v="Campo Mourão"/>
    <n v="410430"/>
    <x v="0"/>
    <x v="0"/>
    <x v="6"/>
    <x v="0"/>
    <x v="0"/>
  </r>
  <r>
    <n v="410440"/>
    <s v="PR"/>
    <n v="41022"/>
    <x v="288"/>
    <s v="Cândido de Abreu"/>
    <x v="248"/>
    <s v="Cândido de Abreu"/>
    <n v="410440"/>
    <x v="0"/>
    <x v="0"/>
    <x v="6"/>
    <x v="0"/>
    <x v="0"/>
  </r>
  <r>
    <n v="410442"/>
    <s v="PR"/>
    <n v="41005"/>
    <x v="291"/>
    <s v="Candói"/>
    <x v="251"/>
    <s v="Candói"/>
    <n v="410442"/>
    <x v="0"/>
    <x v="0"/>
    <x v="0"/>
    <x v="1"/>
    <x v="0"/>
  </r>
  <r>
    <n v="410445"/>
    <s v="PR"/>
    <n v="41005"/>
    <x v="291"/>
    <s v="Cantagalo"/>
    <x v="251"/>
    <s v="Cantagalo"/>
    <n v="410445"/>
    <x v="0"/>
    <x v="0"/>
    <x v="0"/>
    <x v="0"/>
    <x v="1"/>
  </r>
  <r>
    <n v="410450"/>
    <s v="PR"/>
    <n v="41008"/>
    <x v="281"/>
    <s v="Capanema"/>
    <x v="241"/>
    <s v="Capanema"/>
    <n v="410450"/>
    <x v="0"/>
    <x v="0"/>
    <x v="0"/>
    <x v="0"/>
    <x v="0"/>
  </r>
  <r>
    <n v="410460"/>
    <s v="PR"/>
    <n v="41010"/>
    <x v="282"/>
    <s v="Capitão Leônidas Marques"/>
    <x v="242"/>
    <s v="Capitão Leônidas Marques"/>
    <n v="410460"/>
    <x v="0"/>
    <x v="0"/>
    <x v="6"/>
    <x v="0"/>
    <x v="0"/>
  </r>
  <r>
    <n v="410465"/>
    <s v="PR"/>
    <n v="41003"/>
    <x v="287"/>
    <s v="Carambeí"/>
    <x v="247"/>
    <s v="Carambeí"/>
    <n v="410465"/>
    <x v="0"/>
    <x v="0"/>
    <x v="0"/>
    <x v="0"/>
    <x v="0"/>
  </r>
  <r>
    <n v="410470"/>
    <s v="PR"/>
    <n v="41019"/>
    <x v="290"/>
    <s v="Carlópolis"/>
    <x v="250"/>
    <s v="Carlópolis"/>
    <n v="410470"/>
    <x v="0"/>
    <x v="0"/>
    <x v="6"/>
    <x v="0"/>
    <x v="0"/>
  </r>
  <r>
    <n v="410480"/>
    <s v="PR"/>
    <n v="41010"/>
    <x v="282"/>
    <s v="Cascavel"/>
    <x v="242"/>
    <s v="Cascavel"/>
    <n v="410480"/>
    <x v="0"/>
    <x v="0"/>
    <x v="6"/>
    <x v="0"/>
    <x v="0"/>
  </r>
  <r>
    <n v="410490"/>
    <s v="PR"/>
    <n v="41003"/>
    <x v="287"/>
    <s v="Castro"/>
    <x v="247"/>
    <s v="Castro"/>
    <n v="410490"/>
    <x v="0"/>
    <x v="0"/>
    <x v="0"/>
    <x v="0"/>
    <x v="0"/>
  </r>
  <r>
    <n v="410500"/>
    <s v="PR"/>
    <n v="41010"/>
    <x v="282"/>
    <s v="Catanduvas"/>
    <x v="242"/>
    <s v="Catanduvas"/>
    <n v="410500"/>
    <x v="0"/>
    <x v="0"/>
    <x v="6"/>
    <x v="0"/>
    <x v="0"/>
  </r>
  <r>
    <n v="410510"/>
    <s v="PR"/>
    <n v="41017"/>
    <x v="280"/>
    <s v="Centenário do Sul"/>
    <x v="240"/>
    <s v="Centenário do Sul"/>
    <n v="410510"/>
    <x v="0"/>
    <x v="0"/>
    <x v="6"/>
    <x v="0"/>
    <x v="0"/>
  </r>
  <r>
    <n v="410520"/>
    <s v="PR"/>
    <n v="41002"/>
    <x v="276"/>
    <s v="Cerro Azul"/>
    <x v="186"/>
    <s v="Cerro Azul"/>
    <n v="410520"/>
    <x v="0"/>
    <x v="0"/>
    <x v="0"/>
    <x v="0"/>
    <x v="0"/>
  </r>
  <r>
    <n v="410530"/>
    <s v="PR"/>
    <n v="41010"/>
    <x v="282"/>
    <s v="Céu Azul"/>
    <x v="242"/>
    <s v="Céu Azul"/>
    <n v="410530"/>
    <x v="0"/>
    <x v="0"/>
    <x v="6"/>
    <x v="0"/>
    <x v="0"/>
  </r>
  <r>
    <n v="410540"/>
    <s v="PR"/>
    <n v="41007"/>
    <x v="292"/>
    <s v="Chopinzinho"/>
    <x v="252"/>
    <s v="Chopinzinho"/>
    <n v="410540"/>
    <x v="0"/>
    <x v="0"/>
    <x v="0"/>
    <x v="0"/>
    <x v="0"/>
  </r>
  <r>
    <n v="410550"/>
    <s v="PR"/>
    <n v="41013"/>
    <x v="293"/>
    <s v="Cianorte"/>
    <x v="253"/>
    <s v="Cianorte"/>
    <n v="410550"/>
    <x v="0"/>
    <x v="0"/>
    <x v="6"/>
    <x v="1"/>
    <x v="0"/>
  </r>
  <r>
    <n v="410560"/>
    <s v="PR"/>
    <n v="41013"/>
    <x v="293"/>
    <s v="Cidade Gaúcha"/>
    <x v="253"/>
    <s v="Cidade Gaúcha"/>
    <n v="410560"/>
    <x v="0"/>
    <x v="0"/>
    <x v="6"/>
    <x v="0"/>
    <x v="1"/>
  </r>
  <r>
    <n v="410570"/>
    <s v="PR"/>
    <n v="41007"/>
    <x v="292"/>
    <s v="Clevelândia"/>
    <x v="252"/>
    <s v="Clevelândia"/>
    <n v="410570"/>
    <x v="0"/>
    <x v="0"/>
    <x v="0"/>
    <x v="0"/>
    <x v="0"/>
  </r>
  <r>
    <n v="410580"/>
    <s v="PR"/>
    <n v="41002"/>
    <x v="276"/>
    <s v="Colombo"/>
    <x v="186"/>
    <s v="Colombo"/>
    <n v="410580"/>
    <x v="0"/>
    <x v="0"/>
    <x v="0"/>
    <x v="0"/>
    <x v="0"/>
  </r>
  <r>
    <n v="410590"/>
    <s v="PR"/>
    <n v="41015"/>
    <x v="283"/>
    <s v="Colorado"/>
    <x v="243"/>
    <s v="Colorado"/>
    <n v="410590"/>
    <x v="0"/>
    <x v="0"/>
    <x v="6"/>
    <x v="0"/>
    <x v="0"/>
  </r>
  <r>
    <n v="410600"/>
    <s v="PR"/>
    <n v="41018"/>
    <x v="275"/>
    <s v="Congonhinhas"/>
    <x v="236"/>
    <s v="Congonhinhas"/>
    <n v="410600"/>
    <x v="0"/>
    <x v="0"/>
    <x v="6"/>
    <x v="0"/>
    <x v="0"/>
  </r>
  <r>
    <n v="410610"/>
    <s v="PR"/>
    <n v="41019"/>
    <x v="290"/>
    <s v="Conselheiro Mairinck"/>
    <x v="250"/>
    <s v="Conselheiro Mairinck"/>
    <n v="410610"/>
    <x v="0"/>
    <x v="0"/>
    <x v="6"/>
    <x v="0"/>
    <x v="0"/>
  </r>
  <r>
    <n v="410620"/>
    <s v="PR"/>
    <n v="41002"/>
    <x v="276"/>
    <s v="Contenda"/>
    <x v="186"/>
    <s v="Contenda"/>
    <n v="410620"/>
    <x v="0"/>
    <x v="0"/>
    <x v="0"/>
    <x v="0"/>
    <x v="0"/>
  </r>
  <r>
    <n v="410630"/>
    <s v="PR"/>
    <n v="41010"/>
    <x v="282"/>
    <s v="Corbélia"/>
    <x v="242"/>
    <s v="Corbélia"/>
    <n v="410630"/>
    <x v="0"/>
    <x v="0"/>
    <x v="6"/>
    <x v="0"/>
    <x v="0"/>
  </r>
  <r>
    <n v="410640"/>
    <s v="PR"/>
    <n v="41018"/>
    <x v="275"/>
    <s v="Cornélio Procópio"/>
    <x v="236"/>
    <s v="Cornélio Procópio"/>
    <n v="410640"/>
    <x v="0"/>
    <x v="0"/>
    <x v="6"/>
    <x v="0"/>
    <x v="0"/>
  </r>
  <r>
    <n v="410645"/>
    <s v="PR"/>
    <n v="41007"/>
    <x v="292"/>
    <s v="Coronel Domingos Soares"/>
    <x v="252"/>
    <s v="Coronel Domingos Soares"/>
    <n v="410645"/>
    <x v="0"/>
    <x v="0"/>
    <x v="0"/>
    <x v="1"/>
    <x v="0"/>
  </r>
  <r>
    <n v="410650"/>
    <s v="PR"/>
    <n v="41007"/>
    <x v="292"/>
    <s v="Coronel Vivida"/>
    <x v="252"/>
    <s v="Coronel Vivida"/>
    <n v="410650"/>
    <x v="0"/>
    <x v="0"/>
    <x v="0"/>
    <x v="0"/>
    <x v="1"/>
  </r>
  <r>
    <n v="410655"/>
    <s v="PR"/>
    <n v="41011"/>
    <x v="277"/>
    <s v="Corumbataí do Sul"/>
    <x v="237"/>
    <s v="Corumbataí do Sul"/>
    <n v="410655"/>
    <x v="0"/>
    <x v="0"/>
    <x v="6"/>
    <x v="0"/>
    <x v="0"/>
  </r>
  <r>
    <n v="410657"/>
    <s v="PR"/>
    <n v="41008"/>
    <x v="281"/>
    <s v="Cruzeiro do Iguaçu"/>
    <x v="241"/>
    <s v="Cruzeiro do Iguaçu"/>
    <n v="410657"/>
    <x v="0"/>
    <x v="0"/>
    <x v="0"/>
    <x v="0"/>
    <x v="0"/>
  </r>
  <r>
    <n v="410660"/>
    <s v="PR"/>
    <n v="41012"/>
    <x v="278"/>
    <s v="Cruzeiro do Oeste"/>
    <x v="238"/>
    <s v="Cruzeiro do Oeste"/>
    <n v="410660"/>
    <x v="0"/>
    <x v="0"/>
    <x v="6"/>
    <x v="0"/>
    <x v="0"/>
  </r>
  <r>
    <n v="410670"/>
    <s v="PR"/>
    <n v="41014"/>
    <x v="279"/>
    <s v="Cruzeiro do Sul"/>
    <x v="239"/>
    <s v="Cruzeiro do Sul"/>
    <n v="410670"/>
    <x v="0"/>
    <x v="0"/>
    <x v="6"/>
    <x v="0"/>
    <x v="0"/>
  </r>
  <r>
    <n v="410680"/>
    <s v="PR"/>
    <n v="41006"/>
    <x v="285"/>
    <s v="Cruz Machado"/>
    <x v="245"/>
    <s v="Cruz Machado"/>
    <n v="410680"/>
    <x v="0"/>
    <x v="0"/>
    <x v="0"/>
    <x v="0"/>
    <x v="0"/>
  </r>
  <r>
    <n v="410685"/>
    <s v="PR"/>
    <n v="41022"/>
    <x v="288"/>
    <s v="Cruzmaltina"/>
    <x v="248"/>
    <s v="Cruzmaltina"/>
    <n v="410685"/>
    <x v="0"/>
    <x v="0"/>
    <x v="6"/>
    <x v="0"/>
    <x v="0"/>
  </r>
  <r>
    <n v="410690"/>
    <s v="PR"/>
    <n v="41002"/>
    <x v="276"/>
    <s v="Curitiba"/>
    <x v="186"/>
    <s v="Curitiba"/>
    <n v="410690"/>
    <x v="0"/>
    <x v="0"/>
    <x v="0"/>
    <x v="0"/>
    <x v="0"/>
  </r>
  <r>
    <n v="410700"/>
    <s v="PR"/>
    <n v="41021"/>
    <x v="294"/>
    <s v="Curiúva"/>
    <x v="254"/>
    <s v="Curiúva"/>
    <n v="410700"/>
    <x v="0"/>
    <x v="0"/>
    <x v="6"/>
    <x v="0"/>
    <x v="0"/>
  </r>
  <r>
    <n v="410715"/>
    <s v="PR"/>
    <n v="41020"/>
    <x v="289"/>
    <s v="Diamante D'Oeste"/>
    <x v="249"/>
    <s v="Diamante D'Oeste"/>
    <n v="410715"/>
    <x v="0"/>
    <x v="0"/>
    <x v="6"/>
    <x v="0"/>
    <x v="0"/>
  </r>
  <r>
    <n v="410710"/>
    <s v="PR"/>
    <n v="41014"/>
    <x v="279"/>
    <s v="Diamante do Norte"/>
    <x v="239"/>
    <s v="Diamante do Norte"/>
    <n v="410710"/>
    <x v="0"/>
    <x v="0"/>
    <x v="6"/>
    <x v="0"/>
    <x v="0"/>
  </r>
  <r>
    <n v="410712"/>
    <s v="PR"/>
    <n v="41010"/>
    <x v="282"/>
    <s v="Diamante do Sul"/>
    <x v="242"/>
    <s v="Diamante do Sul"/>
    <n v="410712"/>
    <x v="0"/>
    <x v="0"/>
    <x v="6"/>
    <x v="0"/>
    <x v="0"/>
  </r>
  <r>
    <n v="410720"/>
    <s v="PR"/>
    <n v="41008"/>
    <x v="281"/>
    <s v="Dois Vizinhos"/>
    <x v="241"/>
    <s v="Dois Vizinhos"/>
    <n v="410720"/>
    <x v="0"/>
    <x v="0"/>
    <x v="0"/>
    <x v="0"/>
    <x v="0"/>
  </r>
  <r>
    <n v="410725"/>
    <s v="PR"/>
    <n v="41012"/>
    <x v="278"/>
    <s v="Douradina"/>
    <x v="238"/>
    <s v="Douradina"/>
    <n v="410725"/>
    <x v="0"/>
    <x v="0"/>
    <x v="6"/>
    <x v="0"/>
    <x v="0"/>
  </r>
  <r>
    <n v="410730"/>
    <s v="PR"/>
    <n v="41015"/>
    <x v="283"/>
    <s v="Doutor Camargo"/>
    <x v="243"/>
    <s v="Doutor Camargo"/>
    <n v="410730"/>
    <x v="0"/>
    <x v="0"/>
    <x v="6"/>
    <x v="0"/>
    <x v="0"/>
  </r>
  <r>
    <n v="412863"/>
    <s v="PR"/>
    <n v="41002"/>
    <x v="276"/>
    <s v="Doutor Ulysses"/>
    <x v="186"/>
    <s v="Doutor Ulysses"/>
    <n v="412863"/>
    <x v="0"/>
    <x v="0"/>
    <x v="0"/>
    <x v="0"/>
    <x v="0"/>
  </r>
  <r>
    <n v="410740"/>
    <s v="PR"/>
    <n v="41008"/>
    <x v="281"/>
    <s v="Enéas Marques"/>
    <x v="241"/>
    <s v="Enéas Marques"/>
    <n v="410740"/>
    <x v="0"/>
    <x v="0"/>
    <x v="0"/>
    <x v="0"/>
    <x v="0"/>
  </r>
  <r>
    <n v="410750"/>
    <s v="PR"/>
    <n v="41011"/>
    <x v="277"/>
    <s v="Engenheiro Beltrão"/>
    <x v="237"/>
    <s v="Engenheiro Beltrão"/>
    <n v="410750"/>
    <x v="0"/>
    <x v="0"/>
    <x v="6"/>
    <x v="0"/>
    <x v="0"/>
  </r>
  <r>
    <n v="410753"/>
    <s v="PR"/>
    <n v="41020"/>
    <x v="289"/>
    <s v="Entre Rios do Oeste"/>
    <x v="249"/>
    <s v="Entre Rios do Oeste"/>
    <n v="410753"/>
    <x v="0"/>
    <x v="0"/>
    <x v="6"/>
    <x v="0"/>
    <x v="0"/>
  </r>
  <r>
    <n v="410752"/>
    <s v="PR"/>
    <n v="41012"/>
    <x v="278"/>
    <s v="Esperança Nova"/>
    <x v="238"/>
    <s v="Esperança Nova"/>
    <n v="410752"/>
    <x v="0"/>
    <x v="0"/>
    <x v="6"/>
    <x v="0"/>
    <x v="0"/>
  </r>
  <r>
    <n v="410754"/>
    <s v="PR"/>
    <n v="41010"/>
    <x v="282"/>
    <s v="Espigão Alto do Iguaçu"/>
    <x v="242"/>
    <s v="Espigão Alto do Iguaçu"/>
    <n v="410754"/>
    <x v="0"/>
    <x v="0"/>
    <x v="6"/>
    <x v="0"/>
    <x v="0"/>
  </r>
  <r>
    <n v="410755"/>
    <s v="PR"/>
    <n v="41011"/>
    <x v="277"/>
    <s v="Farol"/>
    <x v="237"/>
    <s v="Farol"/>
    <n v="410755"/>
    <x v="0"/>
    <x v="0"/>
    <x v="6"/>
    <x v="0"/>
    <x v="0"/>
  </r>
  <r>
    <n v="410760"/>
    <s v="PR"/>
    <n v="41016"/>
    <x v="286"/>
    <s v="Faxinal"/>
    <x v="246"/>
    <s v="Faxinal"/>
    <n v="410760"/>
    <x v="0"/>
    <x v="0"/>
    <x v="6"/>
    <x v="0"/>
    <x v="0"/>
  </r>
  <r>
    <n v="410765"/>
    <s v="PR"/>
    <n v="41002"/>
    <x v="276"/>
    <s v="Fazenda Rio Grande"/>
    <x v="186"/>
    <s v="Fazenda Rio Grande"/>
    <n v="410765"/>
    <x v="0"/>
    <x v="0"/>
    <x v="0"/>
    <x v="0"/>
    <x v="0"/>
  </r>
  <r>
    <n v="410770"/>
    <s v="PR"/>
    <n v="41011"/>
    <x v="277"/>
    <s v="Fênix"/>
    <x v="237"/>
    <s v="Fênix"/>
    <n v="410770"/>
    <x v="0"/>
    <x v="0"/>
    <x v="6"/>
    <x v="0"/>
    <x v="0"/>
  </r>
  <r>
    <n v="410773"/>
    <s v="PR"/>
    <n v="41004"/>
    <x v="295"/>
    <s v="Fernandes Pinheiro"/>
    <x v="255"/>
    <s v="Fernandes Pinheiro"/>
    <n v="410773"/>
    <x v="0"/>
    <x v="0"/>
    <x v="0"/>
    <x v="0"/>
    <x v="0"/>
  </r>
  <r>
    <n v="410775"/>
    <s v="PR"/>
    <n v="41019"/>
    <x v="290"/>
    <s v="Figueira"/>
    <x v="250"/>
    <s v="Figueira"/>
    <n v="410775"/>
    <x v="0"/>
    <x v="0"/>
    <x v="6"/>
    <x v="0"/>
    <x v="0"/>
  </r>
  <r>
    <n v="410780"/>
    <s v="PR"/>
    <n v="41015"/>
    <x v="283"/>
    <s v="Floraí"/>
    <x v="243"/>
    <s v="Floraí"/>
    <n v="410780"/>
    <x v="0"/>
    <x v="0"/>
    <x v="6"/>
    <x v="0"/>
    <x v="0"/>
  </r>
  <r>
    <n v="410785"/>
    <s v="PR"/>
    <n v="41008"/>
    <x v="281"/>
    <s v="Flor da Serra do Sul"/>
    <x v="241"/>
    <s v="Flor da Serra do Sul"/>
    <n v="410785"/>
    <x v="0"/>
    <x v="0"/>
    <x v="0"/>
    <x v="0"/>
    <x v="0"/>
  </r>
  <r>
    <n v="410790"/>
    <s v="PR"/>
    <n v="41015"/>
    <x v="283"/>
    <s v="Floresta"/>
    <x v="243"/>
    <s v="Floresta"/>
    <n v="410790"/>
    <x v="0"/>
    <x v="0"/>
    <x v="6"/>
    <x v="0"/>
    <x v="0"/>
  </r>
  <r>
    <n v="410800"/>
    <s v="PR"/>
    <n v="41017"/>
    <x v="280"/>
    <s v="Florestópolis"/>
    <x v="240"/>
    <s v="Florestópolis"/>
    <n v="410800"/>
    <x v="0"/>
    <x v="0"/>
    <x v="6"/>
    <x v="0"/>
    <x v="0"/>
  </r>
  <r>
    <n v="410810"/>
    <s v="PR"/>
    <n v="41015"/>
    <x v="283"/>
    <s v="Flórida"/>
    <x v="243"/>
    <s v="Flórida"/>
    <n v="410810"/>
    <x v="0"/>
    <x v="0"/>
    <x v="6"/>
    <x v="0"/>
    <x v="0"/>
  </r>
  <r>
    <n v="410820"/>
    <s v="PR"/>
    <n v="41010"/>
    <x v="282"/>
    <s v="Formosa do Oeste"/>
    <x v="242"/>
    <s v="Formosa do Oeste"/>
    <n v="410820"/>
    <x v="0"/>
    <x v="0"/>
    <x v="6"/>
    <x v="0"/>
    <x v="0"/>
  </r>
  <r>
    <n v="410830"/>
    <s v="PR"/>
    <n v="41009"/>
    <x v="296"/>
    <s v="Foz do Iguaçu"/>
    <x v="256"/>
    <s v="Foz do Iguaçu"/>
    <n v="410830"/>
    <x v="0"/>
    <x v="0"/>
    <x v="0"/>
    <x v="0"/>
    <x v="0"/>
  </r>
  <r>
    <n v="410845"/>
    <s v="PR"/>
    <n v="41005"/>
    <x v="291"/>
    <s v="Foz do Jordão"/>
    <x v="251"/>
    <s v="Foz do Jordão"/>
    <n v="410845"/>
    <x v="0"/>
    <x v="0"/>
    <x v="0"/>
    <x v="0"/>
    <x v="0"/>
  </r>
  <r>
    <n v="410832"/>
    <s v="PR"/>
    <n v="41012"/>
    <x v="278"/>
    <s v="Francisco Alves"/>
    <x v="238"/>
    <s v="Francisco Alves"/>
    <n v="410832"/>
    <x v="0"/>
    <x v="0"/>
    <x v="6"/>
    <x v="0"/>
    <x v="0"/>
  </r>
  <r>
    <n v="410840"/>
    <s v="PR"/>
    <n v="41008"/>
    <x v="281"/>
    <s v="Francisco Beltrão"/>
    <x v="241"/>
    <s v="Francisco Beltrão"/>
    <n v="410840"/>
    <x v="0"/>
    <x v="0"/>
    <x v="0"/>
    <x v="0"/>
    <x v="0"/>
  </r>
  <r>
    <n v="410850"/>
    <s v="PR"/>
    <n v="41006"/>
    <x v="285"/>
    <s v="General Carneiro"/>
    <x v="245"/>
    <s v="General Carneiro"/>
    <n v="410850"/>
    <x v="0"/>
    <x v="0"/>
    <x v="0"/>
    <x v="0"/>
    <x v="0"/>
  </r>
  <r>
    <n v="410855"/>
    <s v="PR"/>
    <n v="41022"/>
    <x v="288"/>
    <s v="Godoy Moreira"/>
    <x v="248"/>
    <s v="Godoy Moreira"/>
    <n v="410855"/>
    <x v="0"/>
    <x v="0"/>
    <x v="6"/>
    <x v="0"/>
    <x v="0"/>
  </r>
  <r>
    <n v="410860"/>
    <s v="PR"/>
    <n v="41011"/>
    <x v="277"/>
    <s v="Goioerê"/>
    <x v="237"/>
    <s v="Goioerê"/>
    <n v="410860"/>
    <x v="0"/>
    <x v="0"/>
    <x v="6"/>
    <x v="0"/>
    <x v="0"/>
  </r>
  <r>
    <n v="410865"/>
    <s v="PR"/>
    <n v="41005"/>
    <x v="291"/>
    <s v="Goioxim"/>
    <x v="251"/>
    <s v="Goioxim"/>
    <n v="410865"/>
    <x v="0"/>
    <x v="0"/>
    <x v="0"/>
    <x v="0"/>
    <x v="0"/>
  </r>
  <r>
    <n v="410870"/>
    <s v="PR"/>
    <n v="41016"/>
    <x v="286"/>
    <s v="Grandes Rios"/>
    <x v="246"/>
    <s v="Grandes Rios"/>
    <n v="410870"/>
    <x v="0"/>
    <x v="0"/>
    <x v="6"/>
    <x v="0"/>
    <x v="0"/>
  </r>
  <r>
    <n v="410880"/>
    <s v="PR"/>
    <n v="41020"/>
    <x v="289"/>
    <s v="Guaíra"/>
    <x v="249"/>
    <s v="Guaíra"/>
    <n v="410880"/>
    <x v="0"/>
    <x v="0"/>
    <x v="6"/>
    <x v="0"/>
    <x v="0"/>
  </r>
  <r>
    <n v="410890"/>
    <s v="PR"/>
    <n v="41014"/>
    <x v="279"/>
    <s v="Guairaçá"/>
    <x v="239"/>
    <s v="Guairaçá"/>
    <n v="410890"/>
    <x v="0"/>
    <x v="0"/>
    <x v="6"/>
    <x v="0"/>
    <x v="0"/>
  </r>
  <r>
    <n v="410895"/>
    <s v="PR"/>
    <n v="41004"/>
    <x v="295"/>
    <s v="Guamiranga"/>
    <x v="255"/>
    <s v="Guamiranga"/>
    <n v="410895"/>
    <x v="0"/>
    <x v="0"/>
    <x v="0"/>
    <x v="0"/>
    <x v="0"/>
  </r>
  <r>
    <n v="410900"/>
    <s v="PR"/>
    <n v="41019"/>
    <x v="290"/>
    <s v="Guapirama"/>
    <x v="250"/>
    <s v="Guapirama"/>
    <n v="410900"/>
    <x v="0"/>
    <x v="0"/>
    <x v="6"/>
    <x v="0"/>
    <x v="0"/>
  </r>
  <r>
    <n v="410910"/>
    <s v="PR"/>
    <n v="41013"/>
    <x v="293"/>
    <s v="Guaporema"/>
    <x v="253"/>
    <s v="Guaporema"/>
    <n v="410910"/>
    <x v="0"/>
    <x v="0"/>
    <x v="6"/>
    <x v="0"/>
    <x v="0"/>
  </r>
  <r>
    <n v="410920"/>
    <s v="PR"/>
    <n v="41017"/>
    <x v="280"/>
    <s v="Guaraci"/>
    <x v="240"/>
    <s v="Guaraci"/>
    <n v="410920"/>
    <x v="0"/>
    <x v="0"/>
    <x v="6"/>
    <x v="0"/>
    <x v="0"/>
  </r>
  <r>
    <n v="410930"/>
    <s v="PR"/>
    <n v="41010"/>
    <x v="282"/>
    <s v="Guaraniaçu"/>
    <x v="242"/>
    <s v="Guaraniaçu"/>
    <n v="410930"/>
    <x v="0"/>
    <x v="0"/>
    <x v="6"/>
    <x v="0"/>
    <x v="0"/>
  </r>
  <r>
    <n v="410940"/>
    <s v="PR"/>
    <n v="41005"/>
    <x v="291"/>
    <s v="Guarapuava"/>
    <x v="251"/>
    <s v="Guarapuava"/>
    <n v="410940"/>
    <x v="0"/>
    <x v="0"/>
    <x v="0"/>
    <x v="0"/>
    <x v="0"/>
  </r>
  <r>
    <n v="410950"/>
    <s v="PR"/>
    <n v="41001"/>
    <x v="284"/>
    <s v="Guaraqueçaba"/>
    <x v="244"/>
    <s v="Guaraqueçaba"/>
    <n v="410950"/>
    <x v="0"/>
    <x v="0"/>
    <x v="0"/>
    <x v="1"/>
    <x v="0"/>
  </r>
  <r>
    <n v="410960"/>
    <s v="PR"/>
    <n v="41001"/>
    <x v="284"/>
    <s v="Guaratuba"/>
    <x v="244"/>
    <s v="Guaratuba"/>
    <n v="410960"/>
    <x v="0"/>
    <x v="0"/>
    <x v="0"/>
    <x v="0"/>
    <x v="1"/>
  </r>
  <r>
    <n v="410965"/>
    <s v="PR"/>
    <n v="41007"/>
    <x v="292"/>
    <s v="Honório Serpa"/>
    <x v="252"/>
    <s v="Honório Serpa"/>
    <n v="410965"/>
    <x v="0"/>
    <x v="0"/>
    <x v="0"/>
    <x v="0"/>
    <x v="0"/>
  </r>
  <r>
    <n v="410970"/>
    <s v="PR"/>
    <n v="41019"/>
    <x v="290"/>
    <s v="Ibaiti"/>
    <x v="250"/>
    <s v="Ibaiti"/>
    <n v="410970"/>
    <x v="0"/>
    <x v="0"/>
    <x v="6"/>
    <x v="0"/>
    <x v="0"/>
  </r>
  <r>
    <n v="410975"/>
    <s v="PR"/>
    <n v="41010"/>
    <x v="282"/>
    <s v="Ibema"/>
    <x v="242"/>
    <s v="Ibema"/>
    <n v="410975"/>
    <x v="0"/>
    <x v="0"/>
    <x v="6"/>
    <x v="0"/>
    <x v="0"/>
  </r>
  <r>
    <n v="410980"/>
    <s v="PR"/>
    <n v="41017"/>
    <x v="280"/>
    <s v="Ibiporã"/>
    <x v="240"/>
    <s v="Ibiporã"/>
    <n v="410980"/>
    <x v="0"/>
    <x v="0"/>
    <x v="6"/>
    <x v="0"/>
    <x v="0"/>
  </r>
  <r>
    <n v="410990"/>
    <s v="PR"/>
    <n v="41012"/>
    <x v="278"/>
    <s v="Icaraíma"/>
    <x v="238"/>
    <s v="Icaraíma"/>
    <n v="410990"/>
    <x v="0"/>
    <x v="0"/>
    <x v="6"/>
    <x v="0"/>
    <x v="0"/>
  </r>
  <r>
    <n v="411000"/>
    <s v="PR"/>
    <n v="41015"/>
    <x v="283"/>
    <s v="Iguaraçu"/>
    <x v="243"/>
    <s v="Iguaraçu"/>
    <n v="411000"/>
    <x v="0"/>
    <x v="0"/>
    <x v="6"/>
    <x v="0"/>
    <x v="0"/>
  </r>
  <r>
    <n v="411005"/>
    <s v="PR"/>
    <n v="41010"/>
    <x v="282"/>
    <s v="Iguatu"/>
    <x v="242"/>
    <s v="Iguatu"/>
    <n v="411005"/>
    <x v="0"/>
    <x v="0"/>
    <x v="6"/>
    <x v="0"/>
    <x v="0"/>
  </r>
  <r>
    <n v="411007"/>
    <s v="PR"/>
    <n v="41021"/>
    <x v="294"/>
    <s v="Imbaú"/>
    <x v="254"/>
    <s v="Imbaú"/>
    <n v="411007"/>
    <x v="0"/>
    <x v="0"/>
    <x v="6"/>
    <x v="0"/>
    <x v="0"/>
  </r>
  <r>
    <n v="411010"/>
    <s v="PR"/>
    <n v="41004"/>
    <x v="295"/>
    <s v="Imbituva"/>
    <x v="255"/>
    <s v="Imbituva"/>
    <n v="411010"/>
    <x v="0"/>
    <x v="0"/>
    <x v="0"/>
    <x v="1"/>
    <x v="0"/>
  </r>
  <r>
    <n v="411020"/>
    <s v="PR"/>
    <n v="41004"/>
    <x v="295"/>
    <s v="Inácio Martins"/>
    <x v="255"/>
    <s v="Inácio Martins"/>
    <n v="411020"/>
    <x v="0"/>
    <x v="0"/>
    <x v="0"/>
    <x v="0"/>
    <x v="1"/>
  </r>
  <r>
    <n v="411030"/>
    <s v="PR"/>
    <n v="41014"/>
    <x v="279"/>
    <s v="Inajá"/>
    <x v="239"/>
    <s v="Inajá"/>
    <n v="411030"/>
    <x v="0"/>
    <x v="0"/>
    <x v="6"/>
    <x v="0"/>
    <x v="0"/>
  </r>
  <r>
    <n v="411040"/>
    <s v="PR"/>
    <n v="41013"/>
    <x v="293"/>
    <s v="Indianópolis"/>
    <x v="253"/>
    <s v="Indianópolis"/>
    <n v="411040"/>
    <x v="0"/>
    <x v="0"/>
    <x v="6"/>
    <x v="0"/>
    <x v="0"/>
  </r>
  <r>
    <n v="411050"/>
    <s v="PR"/>
    <n v="41003"/>
    <x v="287"/>
    <s v="Ipiranga"/>
    <x v="247"/>
    <s v="Ipiranga"/>
    <n v="411050"/>
    <x v="0"/>
    <x v="0"/>
    <x v="0"/>
    <x v="0"/>
    <x v="0"/>
  </r>
  <r>
    <n v="411060"/>
    <s v="PR"/>
    <n v="41012"/>
    <x v="278"/>
    <s v="Iporã"/>
    <x v="238"/>
    <s v="Iporã"/>
    <n v="411060"/>
    <x v="0"/>
    <x v="0"/>
    <x v="6"/>
    <x v="0"/>
    <x v="0"/>
  </r>
  <r>
    <n v="411065"/>
    <s v="PR"/>
    <n v="41010"/>
    <x v="282"/>
    <s v="Iracema do Oeste"/>
    <x v="242"/>
    <s v="Iracema do Oeste"/>
    <n v="411065"/>
    <x v="0"/>
    <x v="0"/>
    <x v="6"/>
    <x v="0"/>
    <x v="0"/>
  </r>
  <r>
    <n v="411070"/>
    <s v="PR"/>
    <n v="41004"/>
    <x v="295"/>
    <s v="Irati"/>
    <x v="255"/>
    <s v="Irati"/>
    <n v="411070"/>
    <x v="0"/>
    <x v="0"/>
    <x v="0"/>
    <x v="0"/>
    <x v="0"/>
  </r>
  <r>
    <n v="411080"/>
    <s v="PR"/>
    <n v="41011"/>
    <x v="277"/>
    <s v="Iretama"/>
    <x v="237"/>
    <s v="Iretama"/>
    <n v="411080"/>
    <x v="0"/>
    <x v="0"/>
    <x v="6"/>
    <x v="0"/>
    <x v="0"/>
  </r>
  <r>
    <n v="411090"/>
    <s v="PR"/>
    <n v="41015"/>
    <x v="283"/>
    <s v="Itaguajé"/>
    <x v="243"/>
    <s v="Itaguajé"/>
    <n v="411090"/>
    <x v="0"/>
    <x v="0"/>
    <x v="6"/>
    <x v="0"/>
    <x v="0"/>
  </r>
  <r>
    <n v="411095"/>
    <s v="PR"/>
    <n v="41009"/>
    <x v="296"/>
    <s v="Itaipulândia"/>
    <x v="256"/>
    <s v="Itaipulândia"/>
    <n v="411095"/>
    <x v="0"/>
    <x v="0"/>
    <x v="0"/>
    <x v="0"/>
    <x v="0"/>
  </r>
  <r>
    <n v="411100"/>
    <s v="PR"/>
    <n v="41018"/>
    <x v="275"/>
    <s v="Itambaracá"/>
    <x v="236"/>
    <s v="Itambaracá"/>
    <n v="411100"/>
    <x v="0"/>
    <x v="0"/>
    <x v="6"/>
    <x v="0"/>
    <x v="0"/>
  </r>
  <r>
    <n v="411110"/>
    <s v="PR"/>
    <n v="41015"/>
    <x v="283"/>
    <s v="Itambé"/>
    <x v="243"/>
    <s v="Itambé"/>
    <n v="411110"/>
    <x v="0"/>
    <x v="0"/>
    <x v="6"/>
    <x v="0"/>
    <x v="0"/>
  </r>
  <r>
    <n v="411120"/>
    <s v="PR"/>
    <n v="41007"/>
    <x v="292"/>
    <s v="Itapejara d'Oeste"/>
    <x v="252"/>
    <s v="Itapejara d'Oeste"/>
    <n v="411120"/>
    <x v="0"/>
    <x v="0"/>
    <x v="0"/>
    <x v="0"/>
    <x v="0"/>
  </r>
  <r>
    <n v="411125"/>
    <s v="PR"/>
    <n v="41002"/>
    <x v="276"/>
    <s v="Itaperuçu"/>
    <x v="186"/>
    <s v="Itaperuçu"/>
    <n v="411125"/>
    <x v="0"/>
    <x v="0"/>
    <x v="0"/>
    <x v="0"/>
    <x v="0"/>
  </r>
  <r>
    <n v="411130"/>
    <s v="PR"/>
    <n v="41014"/>
    <x v="279"/>
    <s v="Itaúna do Sul"/>
    <x v="239"/>
    <s v="Itaúna do Sul"/>
    <n v="411130"/>
    <x v="0"/>
    <x v="0"/>
    <x v="6"/>
    <x v="0"/>
    <x v="0"/>
  </r>
  <r>
    <n v="411140"/>
    <s v="PR"/>
    <n v="41003"/>
    <x v="287"/>
    <s v="Ivaí"/>
    <x v="247"/>
    <s v="Ivaí"/>
    <n v="411140"/>
    <x v="0"/>
    <x v="0"/>
    <x v="0"/>
    <x v="0"/>
    <x v="0"/>
  </r>
  <r>
    <n v="411150"/>
    <s v="PR"/>
    <n v="41022"/>
    <x v="288"/>
    <s v="Ivaiporã"/>
    <x v="248"/>
    <s v="Ivaiporã"/>
    <n v="411150"/>
    <x v="0"/>
    <x v="0"/>
    <x v="6"/>
    <x v="0"/>
    <x v="0"/>
  </r>
  <r>
    <n v="411155"/>
    <s v="PR"/>
    <n v="41012"/>
    <x v="278"/>
    <s v="Ivaté"/>
    <x v="238"/>
    <s v="Ivaté"/>
    <n v="411155"/>
    <x v="0"/>
    <x v="0"/>
    <x v="6"/>
    <x v="0"/>
    <x v="0"/>
  </r>
  <r>
    <n v="411160"/>
    <s v="PR"/>
    <n v="41015"/>
    <x v="283"/>
    <s v="Ivatuba"/>
    <x v="243"/>
    <s v="Ivatuba"/>
    <n v="411160"/>
    <x v="0"/>
    <x v="0"/>
    <x v="6"/>
    <x v="0"/>
    <x v="0"/>
  </r>
  <r>
    <n v="411170"/>
    <s v="PR"/>
    <n v="41019"/>
    <x v="290"/>
    <s v="Jaboti"/>
    <x v="250"/>
    <s v="Jaboti"/>
    <n v="411170"/>
    <x v="0"/>
    <x v="0"/>
    <x v="6"/>
    <x v="1"/>
    <x v="0"/>
  </r>
  <r>
    <n v="411180"/>
    <s v="PR"/>
    <n v="41019"/>
    <x v="290"/>
    <s v="Jacarezinho"/>
    <x v="250"/>
    <s v="Jacarezinho"/>
    <n v="411180"/>
    <x v="0"/>
    <x v="0"/>
    <x v="6"/>
    <x v="0"/>
    <x v="1"/>
  </r>
  <r>
    <n v="411190"/>
    <s v="PR"/>
    <n v="41017"/>
    <x v="280"/>
    <s v="Jaguapitã"/>
    <x v="240"/>
    <s v="Jaguapitã"/>
    <n v="411190"/>
    <x v="0"/>
    <x v="0"/>
    <x v="6"/>
    <x v="0"/>
    <x v="0"/>
  </r>
  <r>
    <n v="411200"/>
    <s v="PR"/>
    <n v="41003"/>
    <x v="287"/>
    <s v="Jaguariaíva"/>
    <x v="247"/>
    <s v="Jaguariaíva"/>
    <n v="411200"/>
    <x v="0"/>
    <x v="0"/>
    <x v="0"/>
    <x v="0"/>
    <x v="0"/>
  </r>
  <r>
    <n v="411210"/>
    <s v="PR"/>
    <n v="41016"/>
    <x v="286"/>
    <s v="Jandaia do Sul"/>
    <x v="246"/>
    <s v="Jandaia do Sul"/>
    <n v="411210"/>
    <x v="0"/>
    <x v="0"/>
    <x v="6"/>
    <x v="0"/>
    <x v="0"/>
  </r>
  <r>
    <n v="411220"/>
    <s v="PR"/>
    <n v="41011"/>
    <x v="277"/>
    <s v="Janiópolis"/>
    <x v="237"/>
    <s v="Janiópolis"/>
    <n v="411220"/>
    <x v="0"/>
    <x v="0"/>
    <x v="6"/>
    <x v="0"/>
    <x v="0"/>
  </r>
  <r>
    <n v="411230"/>
    <s v="PR"/>
    <n v="41019"/>
    <x v="290"/>
    <s v="Japira"/>
    <x v="250"/>
    <s v="Japira"/>
    <n v="411230"/>
    <x v="0"/>
    <x v="0"/>
    <x v="6"/>
    <x v="0"/>
    <x v="0"/>
  </r>
  <r>
    <n v="411240"/>
    <s v="PR"/>
    <n v="41013"/>
    <x v="293"/>
    <s v="Japurá"/>
    <x v="253"/>
    <s v="Japurá"/>
    <n v="411240"/>
    <x v="0"/>
    <x v="0"/>
    <x v="6"/>
    <x v="0"/>
    <x v="0"/>
  </r>
  <r>
    <n v="411250"/>
    <s v="PR"/>
    <n v="41022"/>
    <x v="288"/>
    <s v="Jardim Alegre"/>
    <x v="248"/>
    <s v="Jardim Alegre"/>
    <n v="411250"/>
    <x v="0"/>
    <x v="0"/>
    <x v="6"/>
    <x v="0"/>
    <x v="0"/>
  </r>
  <r>
    <n v="411260"/>
    <s v="PR"/>
    <n v="41014"/>
    <x v="279"/>
    <s v="Jardim Olinda"/>
    <x v="239"/>
    <s v="Jardim Olinda"/>
    <n v="411260"/>
    <x v="0"/>
    <x v="0"/>
    <x v="6"/>
    <x v="0"/>
    <x v="0"/>
  </r>
  <r>
    <n v="411270"/>
    <s v="PR"/>
    <n v="41017"/>
    <x v="280"/>
    <s v="Jataizinho"/>
    <x v="240"/>
    <s v="Jataizinho"/>
    <n v="411270"/>
    <x v="0"/>
    <x v="0"/>
    <x v="6"/>
    <x v="0"/>
    <x v="0"/>
  </r>
  <r>
    <n v="411275"/>
    <s v="PR"/>
    <n v="41010"/>
    <x v="282"/>
    <s v="Jesuítas"/>
    <x v="242"/>
    <s v="Jesuítas"/>
    <n v="411275"/>
    <x v="0"/>
    <x v="0"/>
    <x v="6"/>
    <x v="0"/>
    <x v="0"/>
  </r>
  <r>
    <n v="411280"/>
    <s v="PR"/>
    <n v="41019"/>
    <x v="290"/>
    <s v="Joaquim Távora"/>
    <x v="250"/>
    <s v="Joaquim Távora"/>
    <n v="411280"/>
    <x v="0"/>
    <x v="0"/>
    <x v="6"/>
    <x v="1"/>
    <x v="0"/>
  </r>
  <r>
    <n v="411290"/>
    <s v="PR"/>
    <n v="41019"/>
    <x v="290"/>
    <s v="Jundiaí do Sul"/>
    <x v="250"/>
    <s v="Jundiaí do Sul"/>
    <n v="411290"/>
    <x v="0"/>
    <x v="0"/>
    <x v="6"/>
    <x v="0"/>
    <x v="1"/>
  </r>
  <r>
    <n v="411295"/>
    <s v="PR"/>
    <n v="41011"/>
    <x v="277"/>
    <s v="Juranda"/>
    <x v="237"/>
    <s v="Juranda"/>
    <n v="411295"/>
    <x v="0"/>
    <x v="0"/>
    <x v="6"/>
    <x v="0"/>
    <x v="0"/>
  </r>
  <r>
    <n v="411300"/>
    <s v="PR"/>
    <n v="41013"/>
    <x v="293"/>
    <s v="Jussara"/>
    <x v="253"/>
    <s v="Jussara"/>
    <n v="411300"/>
    <x v="0"/>
    <x v="0"/>
    <x v="6"/>
    <x v="0"/>
    <x v="0"/>
  </r>
  <r>
    <n v="411310"/>
    <s v="PR"/>
    <n v="41016"/>
    <x v="286"/>
    <s v="Kaloré"/>
    <x v="246"/>
    <s v="Kaloré"/>
    <n v="411310"/>
    <x v="0"/>
    <x v="0"/>
    <x v="6"/>
    <x v="0"/>
    <x v="0"/>
  </r>
  <r>
    <n v="411320"/>
    <s v="PR"/>
    <n v="41002"/>
    <x v="276"/>
    <s v="Lapa"/>
    <x v="186"/>
    <s v="Lapa"/>
    <n v="411320"/>
    <x v="0"/>
    <x v="0"/>
    <x v="0"/>
    <x v="0"/>
    <x v="0"/>
  </r>
  <r>
    <n v="411325"/>
    <s v="PR"/>
    <n v="41005"/>
    <x v="291"/>
    <s v="Laranjal"/>
    <x v="251"/>
    <s v="Laranjal"/>
    <n v="411325"/>
    <x v="0"/>
    <x v="0"/>
    <x v="0"/>
    <x v="1"/>
    <x v="0"/>
  </r>
  <r>
    <n v="411330"/>
    <s v="PR"/>
    <n v="41005"/>
    <x v="291"/>
    <s v="Laranjeiras do Sul"/>
    <x v="251"/>
    <s v="Laranjeiras do Sul"/>
    <n v="411330"/>
    <x v="0"/>
    <x v="0"/>
    <x v="0"/>
    <x v="0"/>
    <x v="1"/>
  </r>
  <r>
    <n v="411340"/>
    <s v="PR"/>
    <n v="41018"/>
    <x v="275"/>
    <s v="Leópolis"/>
    <x v="236"/>
    <s v="Leópolis"/>
    <n v="411340"/>
    <x v="0"/>
    <x v="0"/>
    <x v="6"/>
    <x v="0"/>
    <x v="0"/>
  </r>
  <r>
    <n v="411342"/>
    <s v="PR"/>
    <n v="41022"/>
    <x v="288"/>
    <s v="Lidianópolis"/>
    <x v="248"/>
    <s v="Lidianópolis"/>
    <n v="411342"/>
    <x v="0"/>
    <x v="0"/>
    <x v="6"/>
    <x v="0"/>
    <x v="0"/>
  </r>
  <r>
    <n v="411345"/>
    <s v="PR"/>
    <n v="41010"/>
    <x v="282"/>
    <s v="Lindoeste"/>
    <x v="242"/>
    <s v="Lindoeste"/>
    <n v="411345"/>
    <x v="0"/>
    <x v="0"/>
    <x v="6"/>
    <x v="0"/>
    <x v="0"/>
  </r>
  <r>
    <n v="411350"/>
    <s v="PR"/>
    <n v="41014"/>
    <x v="279"/>
    <s v="Loanda"/>
    <x v="239"/>
    <s v="Loanda"/>
    <n v="411350"/>
    <x v="0"/>
    <x v="0"/>
    <x v="6"/>
    <x v="0"/>
    <x v="0"/>
  </r>
  <r>
    <n v="411360"/>
    <s v="PR"/>
    <n v="41015"/>
    <x v="283"/>
    <s v="Lobato"/>
    <x v="243"/>
    <s v="Lobato"/>
    <n v="411360"/>
    <x v="0"/>
    <x v="0"/>
    <x v="6"/>
    <x v="0"/>
    <x v="0"/>
  </r>
  <r>
    <n v="411370"/>
    <s v="PR"/>
    <n v="41017"/>
    <x v="280"/>
    <s v="Londrina"/>
    <x v="240"/>
    <s v="Londrina"/>
    <n v="411370"/>
    <x v="0"/>
    <x v="0"/>
    <x v="6"/>
    <x v="0"/>
    <x v="0"/>
  </r>
  <r>
    <n v="411373"/>
    <s v="PR"/>
    <n v="41011"/>
    <x v="277"/>
    <s v="Luiziana"/>
    <x v="237"/>
    <s v="Luiziana"/>
    <n v="411373"/>
    <x v="0"/>
    <x v="0"/>
    <x v="6"/>
    <x v="0"/>
    <x v="0"/>
  </r>
  <r>
    <n v="411375"/>
    <s v="PR"/>
    <n v="41022"/>
    <x v="288"/>
    <s v="Lunardelli"/>
    <x v="248"/>
    <s v="Lunardelli"/>
    <n v="411375"/>
    <x v="0"/>
    <x v="0"/>
    <x v="6"/>
    <x v="0"/>
    <x v="0"/>
  </r>
  <r>
    <n v="411380"/>
    <s v="PR"/>
    <n v="41017"/>
    <x v="280"/>
    <s v="Lupionópolis"/>
    <x v="240"/>
    <s v="Lupionópolis"/>
    <n v="411380"/>
    <x v="0"/>
    <x v="0"/>
    <x v="6"/>
    <x v="0"/>
    <x v="0"/>
  </r>
  <r>
    <n v="411390"/>
    <s v="PR"/>
    <n v="41004"/>
    <x v="295"/>
    <s v="Mallet"/>
    <x v="255"/>
    <s v="Mallet"/>
    <n v="411390"/>
    <x v="0"/>
    <x v="0"/>
    <x v="0"/>
    <x v="0"/>
    <x v="0"/>
  </r>
  <r>
    <n v="411400"/>
    <s v="PR"/>
    <n v="41011"/>
    <x v="277"/>
    <s v="Mamborê"/>
    <x v="237"/>
    <s v="Mamborê"/>
    <n v="411400"/>
    <x v="0"/>
    <x v="0"/>
    <x v="6"/>
    <x v="0"/>
    <x v="0"/>
  </r>
  <r>
    <n v="411410"/>
    <s v="PR"/>
    <n v="41015"/>
    <x v="283"/>
    <s v="Mandaguaçu"/>
    <x v="243"/>
    <s v="Mandaguaçu"/>
    <n v="411410"/>
    <x v="0"/>
    <x v="0"/>
    <x v="6"/>
    <x v="1"/>
    <x v="0"/>
  </r>
  <r>
    <n v="411420"/>
    <s v="PR"/>
    <n v="41015"/>
    <x v="283"/>
    <s v="Mandaguari"/>
    <x v="243"/>
    <s v="Mandaguari"/>
    <n v="411420"/>
    <x v="0"/>
    <x v="0"/>
    <x v="6"/>
    <x v="0"/>
    <x v="1"/>
  </r>
  <r>
    <n v="411430"/>
    <s v="PR"/>
    <n v="41002"/>
    <x v="276"/>
    <s v="Mandirituba"/>
    <x v="186"/>
    <s v="Mandirituba"/>
    <n v="411430"/>
    <x v="0"/>
    <x v="0"/>
    <x v="0"/>
    <x v="0"/>
    <x v="0"/>
  </r>
  <r>
    <n v="411435"/>
    <s v="PR"/>
    <n v="41008"/>
    <x v="281"/>
    <s v="Manfrinópolis"/>
    <x v="241"/>
    <s v="Manfrinópolis"/>
    <n v="411435"/>
    <x v="0"/>
    <x v="0"/>
    <x v="0"/>
    <x v="0"/>
    <x v="0"/>
  </r>
  <r>
    <n v="411440"/>
    <s v="PR"/>
    <n v="41007"/>
    <x v="292"/>
    <s v="Mangueirinha"/>
    <x v="252"/>
    <s v="Mangueirinha"/>
    <n v="411440"/>
    <x v="0"/>
    <x v="0"/>
    <x v="0"/>
    <x v="0"/>
    <x v="0"/>
  </r>
  <r>
    <n v="411450"/>
    <s v="PR"/>
    <n v="41022"/>
    <x v="288"/>
    <s v="Manoel Ribas"/>
    <x v="248"/>
    <s v="Manoel Ribas"/>
    <n v="411450"/>
    <x v="0"/>
    <x v="0"/>
    <x v="6"/>
    <x v="0"/>
    <x v="0"/>
  </r>
  <r>
    <n v="411460"/>
    <s v="PR"/>
    <n v="41020"/>
    <x v="289"/>
    <s v="Marechal Cândido Rondon"/>
    <x v="249"/>
    <s v="Marechal Cândido Rondon"/>
    <n v="411460"/>
    <x v="0"/>
    <x v="0"/>
    <x v="6"/>
    <x v="0"/>
    <x v="0"/>
  </r>
  <r>
    <n v="411470"/>
    <s v="PR"/>
    <n v="41012"/>
    <x v="278"/>
    <s v="Maria Helena"/>
    <x v="238"/>
    <s v="Maria Helena"/>
    <n v="411470"/>
    <x v="0"/>
    <x v="0"/>
    <x v="6"/>
    <x v="0"/>
    <x v="0"/>
  </r>
  <r>
    <n v="411480"/>
    <s v="PR"/>
    <n v="41015"/>
    <x v="283"/>
    <s v="Marialva"/>
    <x v="243"/>
    <s v="Marialva"/>
    <n v="411480"/>
    <x v="0"/>
    <x v="0"/>
    <x v="6"/>
    <x v="0"/>
    <x v="0"/>
  </r>
  <r>
    <n v="411490"/>
    <s v="PR"/>
    <n v="41016"/>
    <x v="286"/>
    <s v="Marilândia do Sul"/>
    <x v="246"/>
    <s v="Marilândia do Sul"/>
    <n v="411490"/>
    <x v="0"/>
    <x v="0"/>
    <x v="6"/>
    <x v="0"/>
    <x v="0"/>
  </r>
  <r>
    <n v="411500"/>
    <s v="PR"/>
    <n v="41014"/>
    <x v="279"/>
    <s v="Marilena"/>
    <x v="239"/>
    <s v="Marilena"/>
    <n v="411500"/>
    <x v="0"/>
    <x v="0"/>
    <x v="6"/>
    <x v="0"/>
    <x v="0"/>
  </r>
  <r>
    <n v="411510"/>
    <s v="PR"/>
    <n v="41012"/>
    <x v="278"/>
    <s v="Mariluz"/>
    <x v="238"/>
    <s v="Mariluz"/>
    <n v="411510"/>
    <x v="0"/>
    <x v="0"/>
    <x v="6"/>
    <x v="0"/>
    <x v="0"/>
  </r>
  <r>
    <n v="411520"/>
    <s v="PR"/>
    <n v="41015"/>
    <x v="283"/>
    <s v="Maringá"/>
    <x v="243"/>
    <s v="Maringá"/>
    <n v="411520"/>
    <x v="0"/>
    <x v="0"/>
    <x v="6"/>
    <x v="0"/>
    <x v="0"/>
  </r>
  <r>
    <n v="411530"/>
    <s v="PR"/>
    <n v="41007"/>
    <x v="292"/>
    <s v="Mariópolis"/>
    <x v="252"/>
    <s v="Mariópolis"/>
    <n v="411530"/>
    <x v="0"/>
    <x v="0"/>
    <x v="0"/>
    <x v="0"/>
    <x v="0"/>
  </r>
  <r>
    <n v="411535"/>
    <s v="PR"/>
    <n v="41020"/>
    <x v="289"/>
    <s v="Maripá"/>
    <x v="249"/>
    <s v="Maripá"/>
    <n v="411535"/>
    <x v="0"/>
    <x v="0"/>
    <x v="6"/>
    <x v="0"/>
    <x v="0"/>
  </r>
  <r>
    <n v="411540"/>
    <s v="PR"/>
    <n v="41008"/>
    <x v="281"/>
    <s v="Marmeleiro"/>
    <x v="241"/>
    <s v="Marmeleiro"/>
    <n v="411540"/>
    <x v="0"/>
    <x v="0"/>
    <x v="0"/>
    <x v="0"/>
    <x v="0"/>
  </r>
  <r>
    <n v="411545"/>
    <s v="PR"/>
    <n v="41005"/>
    <x v="291"/>
    <s v="Marquinho"/>
    <x v="251"/>
    <s v="Marquinho"/>
    <n v="411545"/>
    <x v="0"/>
    <x v="0"/>
    <x v="0"/>
    <x v="0"/>
    <x v="0"/>
  </r>
  <r>
    <n v="411550"/>
    <s v="PR"/>
    <n v="41016"/>
    <x v="286"/>
    <s v="Marumbi"/>
    <x v="246"/>
    <s v="Marumbi"/>
    <n v="411550"/>
    <x v="0"/>
    <x v="0"/>
    <x v="6"/>
    <x v="0"/>
    <x v="0"/>
  </r>
  <r>
    <n v="411560"/>
    <s v="PR"/>
    <n v="41009"/>
    <x v="296"/>
    <s v="Matelândia"/>
    <x v="256"/>
    <s v="Matelândia"/>
    <n v="411560"/>
    <x v="0"/>
    <x v="0"/>
    <x v="0"/>
    <x v="0"/>
    <x v="0"/>
  </r>
  <r>
    <n v="411570"/>
    <s v="PR"/>
    <n v="41001"/>
    <x v="284"/>
    <s v="Matinhos"/>
    <x v="244"/>
    <s v="Matinhos"/>
    <n v="411570"/>
    <x v="0"/>
    <x v="0"/>
    <x v="0"/>
    <x v="0"/>
    <x v="0"/>
  </r>
  <r>
    <n v="411573"/>
    <s v="PR"/>
    <n v="41022"/>
    <x v="288"/>
    <s v="Mato Rico"/>
    <x v="248"/>
    <s v="Mato Rico"/>
    <n v="411573"/>
    <x v="0"/>
    <x v="0"/>
    <x v="6"/>
    <x v="0"/>
    <x v="0"/>
  </r>
  <r>
    <n v="411575"/>
    <s v="PR"/>
    <n v="41016"/>
    <x v="286"/>
    <s v="Mauá da Serra"/>
    <x v="246"/>
    <s v="Mauá da Serra"/>
    <n v="411575"/>
    <x v="0"/>
    <x v="0"/>
    <x v="6"/>
    <x v="0"/>
    <x v="0"/>
  </r>
  <r>
    <n v="411580"/>
    <s v="PR"/>
    <n v="41009"/>
    <x v="296"/>
    <s v="Medianeira"/>
    <x v="256"/>
    <s v="Medianeira"/>
    <n v="411580"/>
    <x v="0"/>
    <x v="0"/>
    <x v="0"/>
    <x v="0"/>
    <x v="0"/>
  </r>
  <r>
    <n v="411585"/>
    <s v="PR"/>
    <n v="41020"/>
    <x v="289"/>
    <s v="Mercedes"/>
    <x v="249"/>
    <s v="Mercedes"/>
    <n v="411585"/>
    <x v="0"/>
    <x v="0"/>
    <x v="6"/>
    <x v="0"/>
    <x v="0"/>
  </r>
  <r>
    <n v="411590"/>
    <s v="PR"/>
    <n v="41014"/>
    <x v="279"/>
    <s v="Mirador"/>
    <x v="239"/>
    <s v="Mirador"/>
    <n v="411590"/>
    <x v="0"/>
    <x v="0"/>
    <x v="6"/>
    <x v="0"/>
    <x v="0"/>
  </r>
  <r>
    <n v="411600"/>
    <s v="PR"/>
    <n v="41017"/>
    <x v="280"/>
    <s v="Miraselva"/>
    <x v="240"/>
    <s v="Miraselva"/>
    <n v="411600"/>
    <x v="0"/>
    <x v="0"/>
    <x v="6"/>
    <x v="0"/>
    <x v="0"/>
  </r>
  <r>
    <n v="411605"/>
    <s v="PR"/>
    <n v="41009"/>
    <x v="296"/>
    <s v="Missal"/>
    <x v="256"/>
    <s v="Missal"/>
    <n v="411605"/>
    <x v="0"/>
    <x v="0"/>
    <x v="0"/>
    <x v="0"/>
    <x v="0"/>
  </r>
  <r>
    <n v="411610"/>
    <s v="PR"/>
    <n v="41011"/>
    <x v="277"/>
    <s v="Moreira Sales"/>
    <x v="237"/>
    <s v="Moreira Sales"/>
    <n v="411610"/>
    <x v="0"/>
    <x v="0"/>
    <x v="6"/>
    <x v="0"/>
    <x v="0"/>
  </r>
  <r>
    <n v="411620"/>
    <s v="PR"/>
    <n v="41001"/>
    <x v="284"/>
    <s v="Morretes"/>
    <x v="244"/>
    <s v="Morretes"/>
    <n v="411620"/>
    <x v="0"/>
    <x v="0"/>
    <x v="0"/>
    <x v="0"/>
    <x v="0"/>
  </r>
  <r>
    <n v="411630"/>
    <s v="PR"/>
    <n v="41015"/>
    <x v="283"/>
    <s v="Munhoz de Melo"/>
    <x v="243"/>
    <s v="Munhoz de Melo"/>
    <n v="411630"/>
    <x v="0"/>
    <x v="0"/>
    <x v="6"/>
    <x v="1"/>
    <x v="0"/>
  </r>
  <r>
    <n v="411640"/>
    <s v="PR"/>
    <n v="41015"/>
    <x v="283"/>
    <s v="Nossa Senhora das Graças"/>
    <x v="243"/>
    <s v="Nossa Senhora das Graças"/>
    <n v="411640"/>
    <x v="0"/>
    <x v="0"/>
    <x v="6"/>
    <x v="0"/>
    <x v="1"/>
  </r>
  <r>
    <n v="411650"/>
    <s v="PR"/>
    <n v="41014"/>
    <x v="279"/>
    <s v="Nova Aliança do Ivaí"/>
    <x v="239"/>
    <s v="Nova Aliança do Ivaí"/>
    <n v="411650"/>
    <x v="0"/>
    <x v="0"/>
    <x v="6"/>
    <x v="0"/>
    <x v="0"/>
  </r>
  <r>
    <n v="411660"/>
    <s v="PR"/>
    <n v="41018"/>
    <x v="275"/>
    <s v="Nova América da Colina"/>
    <x v="236"/>
    <s v="Nova América da Colina"/>
    <n v="411660"/>
    <x v="0"/>
    <x v="0"/>
    <x v="6"/>
    <x v="0"/>
    <x v="0"/>
  </r>
  <r>
    <n v="411670"/>
    <s v="PR"/>
    <n v="41010"/>
    <x v="282"/>
    <s v="Nova Aurora"/>
    <x v="242"/>
    <s v="Nova Aurora"/>
    <n v="411670"/>
    <x v="0"/>
    <x v="0"/>
    <x v="6"/>
    <x v="0"/>
    <x v="0"/>
  </r>
  <r>
    <n v="411680"/>
    <s v="PR"/>
    <n v="41011"/>
    <x v="277"/>
    <s v="Nova Cantu"/>
    <x v="237"/>
    <s v="Nova Cantu"/>
    <n v="411680"/>
    <x v="0"/>
    <x v="0"/>
    <x v="6"/>
    <x v="0"/>
    <x v="0"/>
  </r>
  <r>
    <n v="411690"/>
    <s v="PR"/>
    <n v="41015"/>
    <x v="283"/>
    <s v="Nova Esperança"/>
    <x v="243"/>
    <s v="Nova Esperança"/>
    <n v="411690"/>
    <x v="0"/>
    <x v="0"/>
    <x v="6"/>
    <x v="0"/>
    <x v="0"/>
  </r>
  <r>
    <n v="411695"/>
    <s v="PR"/>
    <n v="41008"/>
    <x v="281"/>
    <s v="Nova Esperança do Sudoeste"/>
    <x v="241"/>
    <s v="Nova Esperança do Sudoeste"/>
    <n v="411695"/>
    <x v="0"/>
    <x v="0"/>
    <x v="0"/>
    <x v="0"/>
    <x v="0"/>
  </r>
  <r>
    <n v="411700"/>
    <s v="PR"/>
    <n v="41018"/>
    <x v="275"/>
    <s v="Nova Fátima"/>
    <x v="236"/>
    <s v="Nova Fátima"/>
    <n v="411700"/>
    <x v="0"/>
    <x v="0"/>
    <x v="6"/>
    <x v="0"/>
    <x v="0"/>
  </r>
  <r>
    <n v="411705"/>
    <s v="PR"/>
    <n v="41005"/>
    <x v="291"/>
    <s v="Nova Laranjeiras"/>
    <x v="251"/>
    <s v="Nova Laranjeiras"/>
    <n v="411705"/>
    <x v="0"/>
    <x v="0"/>
    <x v="0"/>
    <x v="0"/>
    <x v="0"/>
  </r>
  <r>
    <n v="411710"/>
    <s v="PR"/>
    <n v="41014"/>
    <x v="279"/>
    <s v="Nova Londrina"/>
    <x v="239"/>
    <s v="Nova Londrina"/>
    <n v="411710"/>
    <x v="0"/>
    <x v="0"/>
    <x v="6"/>
    <x v="0"/>
    <x v="0"/>
  </r>
  <r>
    <n v="411720"/>
    <s v="PR"/>
    <n v="41012"/>
    <x v="278"/>
    <s v="Nova Olímpia"/>
    <x v="238"/>
    <s v="Nova Olímpia"/>
    <n v="411720"/>
    <x v="0"/>
    <x v="0"/>
    <x v="6"/>
    <x v="0"/>
    <x v="0"/>
  </r>
  <r>
    <n v="411725"/>
    <s v="PR"/>
    <n v="41008"/>
    <x v="281"/>
    <s v="Nova Prata do Iguaçu"/>
    <x v="241"/>
    <s v="Nova Prata do Iguaçu"/>
    <n v="411725"/>
    <x v="0"/>
    <x v="0"/>
    <x v="0"/>
    <x v="0"/>
    <x v="0"/>
  </r>
  <r>
    <n v="411721"/>
    <s v="PR"/>
    <n v="41018"/>
    <x v="275"/>
    <s v="Nova Santa Bárbara"/>
    <x v="236"/>
    <s v="Nova Santa Bárbara"/>
    <n v="411721"/>
    <x v="0"/>
    <x v="0"/>
    <x v="6"/>
    <x v="0"/>
    <x v="0"/>
  </r>
  <r>
    <n v="411722"/>
    <s v="PR"/>
    <n v="41020"/>
    <x v="289"/>
    <s v="Nova Santa Rosa"/>
    <x v="249"/>
    <s v="Nova Santa Rosa"/>
    <n v="411722"/>
    <x v="0"/>
    <x v="0"/>
    <x v="6"/>
    <x v="0"/>
    <x v="0"/>
  </r>
  <r>
    <n v="411727"/>
    <s v="PR"/>
    <n v="41022"/>
    <x v="288"/>
    <s v="Nova Tebas"/>
    <x v="248"/>
    <s v="Nova Tebas"/>
    <n v="411727"/>
    <x v="0"/>
    <x v="0"/>
    <x v="6"/>
    <x v="0"/>
    <x v="0"/>
  </r>
  <r>
    <n v="411729"/>
    <s v="PR"/>
    <n v="41016"/>
    <x v="286"/>
    <s v="Novo Itacolomi"/>
    <x v="246"/>
    <s v="Novo Itacolomi"/>
    <n v="411729"/>
    <x v="0"/>
    <x v="0"/>
    <x v="6"/>
    <x v="0"/>
    <x v="0"/>
  </r>
  <r>
    <n v="411730"/>
    <s v="PR"/>
    <n v="41021"/>
    <x v="294"/>
    <s v="Ortigueira"/>
    <x v="254"/>
    <s v="Ortigueira"/>
    <n v="411730"/>
    <x v="0"/>
    <x v="0"/>
    <x v="6"/>
    <x v="0"/>
    <x v="0"/>
  </r>
  <r>
    <n v="411740"/>
    <s v="PR"/>
    <n v="41015"/>
    <x v="283"/>
    <s v="Ourizona"/>
    <x v="243"/>
    <s v="Ourizona"/>
    <n v="411740"/>
    <x v="0"/>
    <x v="0"/>
    <x v="6"/>
    <x v="0"/>
    <x v="0"/>
  </r>
  <r>
    <n v="411745"/>
    <s v="PR"/>
    <n v="41020"/>
    <x v="289"/>
    <s v="Ouro Verde do Oeste"/>
    <x v="249"/>
    <s v="Ouro Verde do Oeste"/>
    <n v="411745"/>
    <x v="0"/>
    <x v="0"/>
    <x v="6"/>
    <x v="0"/>
    <x v="0"/>
  </r>
  <r>
    <n v="411750"/>
    <s v="PR"/>
    <n v="41015"/>
    <x v="283"/>
    <s v="Paiçandu"/>
    <x v="243"/>
    <s v="Paiçandu"/>
    <n v="411750"/>
    <x v="0"/>
    <x v="0"/>
    <x v="6"/>
    <x v="0"/>
    <x v="0"/>
  </r>
  <r>
    <n v="411760"/>
    <s v="PR"/>
    <n v="41007"/>
    <x v="292"/>
    <s v="Palmas"/>
    <x v="252"/>
    <s v="Palmas"/>
    <n v="411760"/>
    <x v="0"/>
    <x v="0"/>
    <x v="0"/>
    <x v="0"/>
    <x v="0"/>
  </r>
  <r>
    <n v="411770"/>
    <s v="PR"/>
    <n v="41003"/>
    <x v="287"/>
    <s v="Palmeira"/>
    <x v="247"/>
    <s v="Palmeira"/>
    <n v="411770"/>
    <x v="0"/>
    <x v="0"/>
    <x v="0"/>
    <x v="0"/>
    <x v="0"/>
  </r>
  <r>
    <n v="411780"/>
    <s v="PR"/>
    <n v="41005"/>
    <x v="291"/>
    <s v="Palmital"/>
    <x v="251"/>
    <s v="Palmital"/>
    <n v="411780"/>
    <x v="0"/>
    <x v="0"/>
    <x v="0"/>
    <x v="0"/>
    <x v="0"/>
  </r>
  <r>
    <n v="411790"/>
    <s v="PR"/>
    <n v="41020"/>
    <x v="289"/>
    <s v="Palotina"/>
    <x v="249"/>
    <s v="Palotina"/>
    <n v="411790"/>
    <x v="0"/>
    <x v="0"/>
    <x v="6"/>
    <x v="0"/>
    <x v="0"/>
  </r>
  <r>
    <n v="411800"/>
    <s v="PR"/>
    <n v="41014"/>
    <x v="279"/>
    <s v="Paraíso do Norte"/>
    <x v="239"/>
    <s v="Paraíso do Norte"/>
    <n v="411800"/>
    <x v="0"/>
    <x v="0"/>
    <x v="6"/>
    <x v="0"/>
    <x v="0"/>
  </r>
  <r>
    <n v="411810"/>
    <s v="PR"/>
    <n v="41015"/>
    <x v="283"/>
    <s v="Paranacity"/>
    <x v="243"/>
    <s v="Paranacity"/>
    <n v="411810"/>
    <x v="0"/>
    <x v="0"/>
    <x v="6"/>
    <x v="0"/>
    <x v="0"/>
  </r>
  <r>
    <n v="411820"/>
    <s v="PR"/>
    <n v="41001"/>
    <x v="284"/>
    <s v="Paranaguá"/>
    <x v="244"/>
    <s v="Paranaguá"/>
    <n v="411820"/>
    <x v="0"/>
    <x v="0"/>
    <x v="0"/>
    <x v="0"/>
    <x v="0"/>
  </r>
  <r>
    <n v="411830"/>
    <s v="PR"/>
    <n v="41014"/>
    <x v="279"/>
    <s v="Paranapoema"/>
    <x v="239"/>
    <s v="Paranapoema"/>
    <n v="411830"/>
    <x v="0"/>
    <x v="0"/>
    <x v="6"/>
    <x v="1"/>
    <x v="0"/>
  </r>
  <r>
    <n v="411840"/>
    <s v="PR"/>
    <n v="41014"/>
    <x v="279"/>
    <s v="Paranavaí"/>
    <x v="239"/>
    <s v="Paranavaí"/>
    <n v="411840"/>
    <x v="0"/>
    <x v="0"/>
    <x v="6"/>
    <x v="0"/>
    <x v="1"/>
  </r>
  <r>
    <n v="411845"/>
    <s v="PR"/>
    <n v="41020"/>
    <x v="289"/>
    <s v="Pato Bragado"/>
    <x v="249"/>
    <s v="Pato Bragado"/>
    <n v="411845"/>
    <x v="0"/>
    <x v="0"/>
    <x v="6"/>
    <x v="0"/>
    <x v="0"/>
  </r>
  <r>
    <n v="411850"/>
    <s v="PR"/>
    <n v="41007"/>
    <x v="292"/>
    <s v="Pato Branco"/>
    <x v="252"/>
    <s v="Pato Branco"/>
    <n v="411850"/>
    <x v="0"/>
    <x v="0"/>
    <x v="0"/>
    <x v="0"/>
    <x v="0"/>
  </r>
  <r>
    <n v="411860"/>
    <s v="PR"/>
    <n v="41006"/>
    <x v="285"/>
    <s v="Paula Freitas"/>
    <x v="245"/>
    <s v="Paula Freitas"/>
    <n v="411860"/>
    <x v="0"/>
    <x v="0"/>
    <x v="0"/>
    <x v="1"/>
    <x v="0"/>
  </r>
  <r>
    <n v="411870"/>
    <s v="PR"/>
    <n v="41006"/>
    <x v="285"/>
    <s v="Paulo Frontin"/>
    <x v="245"/>
    <s v="Paulo Frontin"/>
    <n v="411870"/>
    <x v="0"/>
    <x v="0"/>
    <x v="0"/>
    <x v="0"/>
    <x v="1"/>
  </r>
  <r>
    <n v="411880"/>
    <s v="PR"/>
    <n v="41011"/>
    <x v="277"/>
    <s v="Peabiru"/>
    <x v="237"/>
    <s v="Peabiru"/>
    <n v="411880"/>
    <x v="0"/>
    <x v="0"/>
    <x v="6"/>
    <x v="0"/>
    <x v="0"/>
  </r>
  <r>
    <n v="411885"/>
    <s v="PR"/>
    <n v="41012"/>
    <x v="278"/>
    <s v="Perobal"/>
    <x v="238"/>
    <s v="Perobal"/>
    <n v="411885"/>
    <x v="0"/>
    <x v="0"/>
    <x v="6"/>
    <x v="1"/>
    <x v="0"/>
  </r>
  <r>
    <n v="411890"/>
    <s v="PR"/>
    <n v="41012"/>
    <x v="278"/>
    <s v="Pérola"/>
    <x v="238"/>
    <s v="Pérola"/>
    <n v="411890"/>
    <x v="0"/>
    <x v="0"/>
    <x v="6"/>
    <x v="0"/>
    <x v="1"/>
  </r>
  <r>
    <n v="411900"/>
    <s v="PR"/>
    <n v="41008"/>
    <x v="281"/>
    <s v="Pérola d'Oeste"/>
    <x v="241"/>
    <s v="Pérola d'Oeste"/>
    <n v="411900"/>
    <x v="0"/>
    <x v="0"/>
    <x v="0"/>
    <x v="0"/>
    <x v="0"/>
  </r>
  <r>
    <n v="411910"/>
    <s v="PR"/>
    <n v="41002"/>
    <x v="276"/>
    <s v="Piên"/>
    <x v="186"/>
    <s v="Piên"/>
    <n v="411910"/>
    <x v="0"/>
    <x v="0"/>
    <x v="0"/>
    <x v="1"/>
    <x v="0"/>
  </r>
  <r>
    <n v="411915"/>
    <s v="PR"/>
    <n v="41002"/>
    <x v="276"/>
    <s v="Pinhais"/>
    <x v="186"/>
    <s v="Pinhais"/>
    <n v="411915"/>
    <x v="0"/>
    <x v="0"/>
    <x v="0"/>
    <x v="0"/>
    <x v="1"/>
  </r>
  <r>
    <n v="411920"/>
    <s v="PR"/>
    <n v="41019"/>
    <x v="290"/>
    <s v="Pinhalão"/>
    <x v="250"/>
    <s v="Pinhalão"/>
    <n v="411920"/>
    <x v="0"/>
    <x v="0"/>
    <x v="6"/>
    <x v="0"/>
    <x v="0"/>
  </r>
  <r>
    <n v="411925"/>
    <s v="PR"/>
    <n v="41008"/>
    <x v="281"/>
    <s v="Pinhal de São Bento"/>
    <x v="241"/>
    <s v="Pinhal de São Bento"/>
    <n v="411925"/>
    <x v="0"/>
    <x v="0"/>
    <x v="0"/>
    <x v="0"/>
    <x v="0"/>
  </r>
  <r>
    <n v="411930"/>
    <s v="PR"/>
    <n v="41005"/>
    <x v="291"/>
    <s v="Pinhão"/>
    <x v="251"/>
    <s v="Pinhão"/>
    <n v="411930"/>
    <x v="0"/>
    <x v="0"/>
    <x v="0"/>
    <x v="0"/>
    <x v="0"/>
  </r>
  <r>
    <n v="411940"/>
    <s v="PR"/>
    <n v="41003"/>
    <x v="287"/>
    <s v="Piraí do Sul"/>
    <x v="247"/>
    <s v="Piraí do Sul"/>
    <n v="411940"/>
    <x v="0"/>
    <x v="0"/>
    <x v="0"/>
    <x v="0"/>
    <x v="0"/>
  </r>
  <r>
    <n v="411950"/>
    <s v="PR"/>
    <n v="41002"/>
    <x v="276"/>
    <s v="Piraquara"/>
    <x v="186"/>
    <s v="Piraquara"/>
    <n v="411950"/>
    <x v="0"/>
    <x v="0"/>
    <x v="0"/>
    <x v="0"/>
    <x v="0"/>
  </r>
  <r>
    <n v="411960"/>
    <s v="PR"/>
    <n v="41005"/>
    <x v="291"/>
    <s v="Pitanga"/>
    <x v="251"/>
    <s v="Pitanga"/>
    <n v="411960"/>
    <x v="0"/>
    <x v="0"/>
    <x v="0"/>
    <x v="0"/>
    <x v="0"/>
  </r>
  <r>
    <n v="411965"/>
    <s v="PR"/>
    <n v="41017"/>
    <x v="280"/>
    <s v="Pitangueiras"/>
    <x v="240"/>
    <s v="Pitangueiras"/>
    <n v="411965"/>
    <x v="0"/>
    <x v="0"/>
    <x v="6"/>
    <x v="0"/>
    <x v="0"/>
  </r>
  <r>
    <n v="411970"/>
    <s v="PR"/>
    <n v="41014"/>
    <x v="279"/>
    <s v="Planaltina do Paraná"/>
    <x v="239"/>
    <s v="Planaltina do Paraná"/>
    <n v="411970"/>
    <x v="0"/>
    <x v="0"/>
    <x v="6"/>
    <x v="0"/>
    <x v="0"/>
  </r>
  <r>
    <n v="411980"/>
    <s v="PR"/>
    <n v="41008"/>
    <x v="281"/>
    <s v="Planalto"/>
    <x v="241"/>
    <s v="Planalto"/>
    <n v="411980"/>
    <x v="0"/>
    <x v="0"/>
    <x v="0"/>
    <x v="0"/>
    <x v="0"/>
  </r>
  <r>
    <n v="411990"/>
    <s v="PR"/>
    <n v="41003"/>
    <x v="287"/>
    <s v="Ponta Grossa"/>
    <x v="247"/>
    <s v="Ponta Grossa"/>
    <n v="411990"/>
    <x v="0"/>
    <x v="0"/>
    <x v="0"/>
    <x v="0"/>
    <x v="0"/>
  </r>
  <r>
    <n v="411995"/>
    <s v="PR"/>
    <n v="41001"/>
    <x v="284"/>
    <s v="Pontal do Paraná"/>
    <x v="244"/>
    <s v="Pontal do Paraná"/>
    <n v="411995"/>
    <x v="0"/>
    <x v="0"/>
    <x v="0"/>
    <x v="0"/>
    <x v="0"/>
  </r>
  <r>
    <n v="412000"/>
    <s v="PR"/>
    <n v="41017"/>
    <x v="280"/>
    <s v="Porecatu"/>
    <x v="240"/>
    <s v="Porecatu"/>
    <n v="412000"/>
    <x v="0"/>
    <x v="0"/>
    <x v="6"/>
    <x v="0"/>
    <x v="0"/>
  </r>
  <r>
    <n v="412010"/>
    <s v="PR"/>
    <n v="41003"/>
    <x v="287"/>
    <s v="Porto Amazonas"/>
    <x v="247"/>
    <s v="Porto Amazonas"/>
    <n v="412010"/>
    <x v="0"/>
    <x v="0"/>
    <x v="0"/>
    <x v="0"/>
    <x v="0"/>
  </r>
  <r>
    <n v="412015"/>
    <s v="PR"/>
    <n v="41005"/>
    <x v="291"/>
    <s v="Porto Barreiro"/>
    <x v="251"/>
    <s v="Porto Barreiro"/>
    <n v="412015"/>
    <x v="0"/>
    <x v="0"/>
    <x v="0"/>
    <x v="0"/>
    <x v="0"/>
  </r>
  <r>
    <n v="412020"/>
    <s v="PR"/>
    <n v="41014"/>
    <x v="279"/>
    <s v="Porto Rico"/>
    <x v="239"/>
    <s v="Porto Rico"/>
    <n v="412020"/>
    <x v="0"/>
    <x v="0"/>
    <x v="6"/>
    <x v="0"/>
    <x v="0"/>
  </r>
  <r>
    <n v="412030"/>
    <s v="PR"/>
    <n v="41006"/>
    <x v="285"/>
    <s v="Porto Vitória"/>
    <x v="245"/>
    <s v="Porto Vitória"/>
    <n v="412030"/>
    <x v="0"/>
    <x v="0"/>
    <x v="0"/>
    <x v="0"/>
    <x v="0"/>
  </r>
  <r>
    <n v="412033"/>
    <s v="PR"/>
    <n v="41017"/>
    <x v="280"/>
    <s v="Prado Ferreira"/>
    <x v="240"/>
    <s v="Prado Ferreira"/>
    <n v="412033"/>
    <x v="0"/>
    <x v="0"/>
    <x v="6"/>
    <x v="0"/>
    <x v="0"/>
  </r>
  <r>
    <n v="412035"/>
    <s v="PR"/>
    <n v="41008"/>
    <x v="281"/>
    <s v="Pranchita"/>
    <x v="241"/>
    <s v="Pranchita"/>
    <n v="412035"/>
    <x v="0"/>
    <x v="0"/>
    <x v="0"/>
    <x v="0"/>
    <x v="0"/>
  </r>
  <r>
    <n v="412040"/>
    <s v="PR"/>
    <n v="41015"/>
    <x v="283"/>
    <s v="Presidente Castelo Branco"/>
    <x v="243"/>
    <s v="Presidente Castelo Branco"/>
    <n v="412040"/>
    <x v="0"/>
    <x v="0"/>
    <x v="6"/>
    <x v="0"/>
    <x v="0"/>
  </r>
  <r>
    <n v="412050"/>
    <s v="PR"/>
    <n v="41017"/>
    <x v="280"/>
    <s v="Primeiro de Maio"/>
    <x v="240"/>
    <s v="Primeiro de Maio"/>
    <n v="412050"/>
    <x v="0"/>
    <x v="0"/>
    <x v="6"/>
    <x v="0"/>
    <x v="0"/>
  </r>
  <r>
    <n v="412060"/>
    <s v="PR"/>
    <n v="41005"/>
    <x v="291"/>
    <s v="Prudentópolis"/>
    <x v="251"/>
    <s v="Prudentópolis"/>
    <n v="412060"/>
    <x v="0"/>
    <x v="0"/>
    <x v="0"/>
    <x v="0"/>
    <x v="0"/>
  </r>
  <r>
    <n v="412065"/>
    <s v="PR"/>
    <n v="41011"/>
    <x v="277"/>
    <s v="Quarto Centenário"/>
    <x v="237"/>
    <s v="Quarto Centenário"/>
    <n v="412065"/>
    <x v="0"/>
    <x v="0"/>
    <x v="6"/>
    <x v="0"/>
    <x v="0"/>
  </r>
  <r>
    <n v="412070"/>
    <s v="PR"/>
    <n v="41019"/>
    <x v="290"/>
    <s v="Quatiguá"/>
    <x v="250"/>
    <s v="Quatiguá"/>
    <n v="412070"/>
    <x v="0"/>
    <x v="0"/>
    <x v="6"/>
    <x v="0"/>
    <x v="0"/>
  </r>
  <r>
    <n v="412080"/>
    <s v="PR"/>
    <n v="41002"/>
    <x v="276"/>
    <s v="Quatro Barras"/>
    <x v="186"/>
    <s v="Quatro Barras"/>
    <n v="412080"/>
    <x v="0"/>
    <x v="0"/>
    <x v="0"/>
    <x v="0"/>
    <x v="0"/>
  </r>
  <r>
    <n v="412085"/>
    <s v="PR"/>
    <n v="41020"/>
    <x v="289"/>
    <s v="Quatro Pontes"/>
    <x v="249"/>
    <s v="Quatro Pontes"/>
    <n v="412085"/>
    <x v="0"/>
    <x v="0"/>
    <x v="6"/>
    <x v="0"/>
    <x v="0"/>
  </r>
  <r>
    <n v="412090"/>
    <s v="PR"/>
    <n v="41010"/>
    <x v="282"/>
    <s v="Quedas do Iguaçu"/>
    <x v="242"/>
    <s v="Quedas do Iguaçu"/>
    <n v="412090"/>
    <x v="0"/>
    <x v="0"/>
    <x v="6"/>
    <x v="0"/>
    <x v="0"/>
  </r>
  <r>
    <n v="412100"/>
    <s v="PR"/>
    <n v="41014"/>
    <x v="279"/>
    <s v="Querência do Norte"/>
    <x v="239"/>
    <s v="Querência do Norte"/>
    <n v="412100"/>
    <x v="0"/>
    <x v="0"/>
    <x v="6"/>
    <x v="0"/>
    <x v="0"/>
  </r>
  <r>
    <n v="412110"/>
    <s v="PR"/>
    <n v="41011"/>
    <x v="277"/>
    <s v="Quinta do Sol"/>
    <x v="237"/>
    <s v="Quinta do Sol"/>
    <n v="412110"/>
    <x v="0"/>
    <x v="0"/>
    <x v="6"/>
    <x v="0"/>
    <x v="0"/>
  </r>
  <r>
    <n v="412120"/>
    <s v="PR"/>
    <n v="41002"/>
    <x v="276"/>
    <s v="Quitandinha"/>
    <x v="186"/>
    <s v="Quitandinha"/>
    <n v="412120"/>
    <x v="0"/>
    <x v="0"/>
    <x v="0"/>
    <x v="0"/>
    <x v="0"/>
  </r>
  <r>
    <n v="412125"/>
    <s v="PR"/>
    <n v="41009"/>
    <x v="296"/>
    <s v="Ramilândia"/>
    <x v="256"/>
    <s v="Ramilândia"/>
    <n v="412125"/>
    <x v="0"/>
    <x v="0"/>
    <x v="0"/>
    <x v="0"/>
    <x v="0"/>
  </r>
  <r>
    <n v="412130"/>
    <s v="PR"/>
    <n v="41018"/>
    <x v="275"/>
    <s v="Rancho Alegre"/>
    <x v="236"/>
    <s v="Rancho Alegre"/>
    <n v="412130"/>
    <x v="0"/>
    <x v="0"/>
    <x v="6"/>
    <x v="0"/>
    <x v="0"/>
  </r>
  <r>
    <n v="412135"/>
    <s v="PR"/>
    <n v="41011"/>
    <x v="277"/>
    <s v="Rancho Alegre D'Oeste"/>
    <x v="237"/>
    <s v="Rancho Alegre D'Oeste"/>
    <n v="412135"/>
    <x v="0"/>
    <x v="0"/>
    <x v="6"/>
    <x v="0"/>
    <x v="0"/>
  </r>
  <r>
    <n v="412140"/>
    <s v="PR"/>
    <n v="41008"/>
    <x v="281"/>
    <s v="Realeza"/>
    <x v="241"/>
    <s v="Realeza"/>
    <n v="412140"/>
    <x v="0"/>
    <x v="0"/>
    <x v="0"/>
    <x v="0"/>
    <x v="0"/>
  </r>
  <r>
    <n v="412150"/>
    <s v="PR"/>
    <n v="41004"/>
    <x v="295"/>
    <s v="Rebouças"/>
    <x v="255"/>
    <s v="Rebouças"/>
    <n v="412150"/>
    <x v="0"/>
    <x v="0"/>
    <x v="0"/>
    <x v="0"/>
    <x v="0"/>
  </r>
  <r>
    <n v="412160"/>
    <s v="PR"/>
    <n v="41008"/>
    <x v="281"/>
    <s v="Renascença"/>
    <x v="241"/>
    <s v="Renascença"/>
    <n v="412160"/>
    <x v="0"/>
    <x v="0"/>
    <x v="0"/>
    <x v="0"/>
    <x v="0"/>
  </r>
  <r>
    <n v="412170"/>
    <s v="PR"/>
    <n v="41021"/>
    <x v="294"/>
    <s v="Reserva"/>
    <x v="254"/>
    <s v="Reserva"/>
    <n v="412170"/>
    <x v="0"/>
    <x v="0"/>
    <x v="6"/>
    <x v="0"/>
    <x v="0"/>
  </r>
  <r>
    <n v="412175"/>
    <s v="PR"/>
    <n v="41005"/>
    <x v="291"/>
    <s v="Reserva do Iguaçu"/>
    <x v="251"/>
    <s v="Reserva do Iguaçu"/>
    <n v="412175"/>
    <x v="0"/>
    <x v="0"/>
    <x v="0"/>
    <x v="0"/>
    <x v="0"/>
  </r>
  <r>
    <n v="412180"/>
    <s v="PR"/>
    <n v="41019"/>
    <x v="290"/>
    <s v="Ribeirão Claro"/>
    <x v="250"/>
    <s v="Ribeirão Claro"/>
    <n v="412180"/>
    <x v="0"/>
    <x v="0"/>
    <x v="6"/>
    <x v="0"/>
    <x v="0"/>
  </r>
  <r>
    <n v="412190"/>
    <s v="PR"/>
    <n v="41018"/>
    <x v="275"/>
    <s v="Ribeirão do Pinhal"/>
    <x v="236"/>
    <s v="Ribeirão do Pinhal"/>
    <n v="412190"/>
    <x v="0"/>
    <x v="0"/>
    <x v="6"/>
    <x v="0"/>
    <x v="0"/>
  </r>
  <r>
    <n v="412200"/>
    <s v="PR"/>
    <n v="41004"/>
    <x v="295"/>
    <s v="Rio Azul"/>
    <x v="255"/>
    <s v="Rio Azul"/>
    <n v="412200"/>
    <x v="0"/>
    <x v="0"/>
    <x v="0"/>
    <x v="0"/>
    <x v="0"/>
  </r>
  <r>
    <n v="412210"/>
    <s v="PR"/>
    <n v="41016"/>
    <x v="286"/>
    <s v="Rio Bom"/>
    <x v="246"/>
    <s v="Rio Bom"/>
    <n v="412210"/>
    <x v="0"/>
    <x v="0"/>
    <x v="6"/>
    <x v="0"/>
    <x v="0"/>
  </r>
  <r>
    <n v="412215"/>
    <s v="PR"/>
    <n v="41005"/>
    <x v="291"/>
    <s v="Rio Bonito do Iguaçu"/>
    <x v="251"/>
    <s v="Rio Bonito do Iguaçu"/>
    <n v="412215"/>
    <x v="0"/>
    <x v="0"/>
    <x v="0"/>
    <x v="0"/>
    <x v="0"/>
  </r>
  <r>
    <n v="412217"/>
    <s v="PR"/>
    <n v="41022"/>
    <x v="288"/>
    <s v="Rio Branco do Ivaí"/>
    <x v="248"/>
    <s v="Rio Branco do Ivaí"/>
    <n v="412217"/>
    <x v="0"/>
    <x v="0"/>
    <x v="6"/>
    <x v="0"/>
    <x v="0"/>
  </r>
  <r>
    <n v="412220"/>
    <s v="PR"/>
    <n v="41002"/>
    <x v="276"/>
    <s v="Rio Branco do Sul"/>
    <x v="186"/>
    <s v="Rio Branco do Sul"/>
    <n v="412220"/>
    <x v="0"/>
    <x v="0"/>
    <x v="0"/>
    <x v="1"/>
    <x v="0"/>
  </r>
  <r>
    <n v="412230"/>
    <s v="PR"/>
    <n v="41002"/>
    <x v="276"/>
    <s v="Rio Negro"/>
    <x v="186"/>
    <s v="Rio Negro"/>
    <n v="412230"/>
    <x v="0"/>
    <x v="0"/>
    <x v="0"/>
    <x v="0"/>
    <x v="1"/>
  </r>
  <r>
    <n v="412240"/>
    <s v="PR"/>
    <n v="41017"/>
    <x v="280"/>
    <s v="Rolândia"/>
    <x v="240"/>
    <s v="Rolândia"/>
    <n v="412240"/>
    <x v="0"/>
    <x v="0"/>
    <x v="6"/>
    <x v="0"/>
    <x v="0"/>
  </r>
  <r>
    <n v="412250"/>
    <s v="PR"/>
    <n v="41011"/>
    <x v="277"/>
    <s v="Roncador"/>
    <x v="237"/>
    <s v="Roncador"/>
    <n v="412250"/>
    <x v="0"/>
    <x v="0"/>
    <x v="6"/>
    <x v="0"/>
    <x v="0"/>
  </r>
  <r>
    <n v="412260"/>
    <s v="PR"/>
    <n v="41013"/>
    <x v="293"/>
    <s v="Rondon"/>
    <x v="253"/>
    <s v="Rondon"/>
    <n v="412260"/>
    <x v="0"/>
    <x v="0"/>
    <x v="6"/>
    <x v="0"/>
    <x v="0"/>
  </r>
  <r>
    <n v="412265"/>
    <s v="PR"/>
    <n v="41022"/>
    <x v="288"/>
    <s v="Rosário do Ivaí"/>
    <x v="248"/>
    <s v="Rosário do Ivaí"/>
    <n v="412265"/>
    <x v="0"/>
    <x v="0"/>
    <x v="6"/>
    <x v="0"/>
    <x v="0"/>
  </r>
  <r>
    <n v="412270"/>
    <s v="PR"/>
    <n v="41016"/>
    <x v="286"/>
    <s v="Sabáudia"/>
    <x v="246"/>
    <s v="Sabáudia"/>
    <n v="412270"/>
    <x v="0"/>
    <x v="0"/>
    <x v="6"/>
    <x v="0"/>
    <x v="0"/>
  </r>
  <r>
    <n v="412280"/>
    <s v="PR"/>
    <n v="41008"/>
    <x v="281"/>
    <s v="Salgado Filho"/>
    <x v="241"/>
    <s v="Salgado Filho"/>
    <n v="412280"/>
    <x v="0"/>
    <x v="0"/>
    <x v="0"/>
    <x v="0"/>
    <x v="0"/>
  </r>
  <r>
    <n v="412290"/>
    <s v="PR"/>
    <n v="41019"/>
    <x v="290"/>
    <s v="Salto do Itararé"/>
    <x v="250"/>
    <s v="Salto do Itararé"/>
    <n v="412290"/>
    <x v="0"/>
    <x v="0"/>
    <x v="6"/>
    <x v="0"/>
    <x v="0"/>
  </r>
  <r>
    <n v="412300"/>
    <s v="PR"/>
    <n v="41008"/>
    <x v="281"/>
    <s v="Salto do Lontra"/>
    <x v="241"/>
    <s v="Salto do Lontra"/>
    <n v="412300"/>
    <x v="0"/>
    <x v="0"/>
    <x v="0"/>
    <x v="0"/>
    <x v="0"/>
  </r>
  <r>
    <n v="412310"/>
    <s v="PR"/>
    <n v="41018"/>
    <x v="275"/>
    <s v="Santa Amélia"/>
    <x v="236"/>
    <s v="Santa Amélia"/>
    <n v="412310"/>
    <x v="0"/>
    <x v="0"/>
    <x v="6"/>
    <x v="1"/>
    <x v="0"/>
  </r>
  <r>
    <n v="412320"/>
    <s v="PR"/>
    <n v="41018"/>
    <x v="275"/>
    <s v="Santa Cecília do Pavão"/>
    <x v="236"/>
    <s v="Santa Cecília do Pavão"/>
    <n v="412320"/>
    <x v="0"/>
    <x v="0"/>
    <x v="6"/>
    <x v="0"/>
    <x v="1"/>
  </r>
  <r>
    <n v="412330"/>
    <s v="PR"/>
    <n v="41014"/>
    <x v="279"/>
    <s v="Santa Cruz de Monte Castelo"/>
    <x v="239"/>
    <s v="Santa Cruz de Monte Castelo"/>
    <n v="412330"/>
    <x v="0"/>
    <x v="0"/>
    <x v="6"/>
    <x v="0"/>
    <x v="0"/>
  </r>
  <r>
    <n v="412340"/>
    <s v="PR"/>
    <n v="41015"/>
    <x v="283"/>
    <s v="Santa Fé"/>
    <x v="243"/>
    <s v="Santa Fé"/>
    <n v="412340"/>
    <x v="0"/>
    <x v="0"/>
    <x v="6"/>
    <x v="0"/>
    <x v="0"/>
  </r>
  <r>
    <n v="412350"/>
    <s v="PR"/>
    <n v="41020"/>
    <x v="289"/>
    <s v="Santa Helena"/>
    <x v="249"/>
    <s v="Santa Helena"/>
    <n v="412350"/>
    <x v="0"/>
    <x v="0"/>
    <x v="6"/>
    <x v="0"/>
    <x v="0"/>
  </r>
  <r>
    <n v="412360"/>
    <s v="PR"/>
    <n v="41015"/>
    <x v="283"/>
    <s v="Santa Inês"/>
    <x v="243"/>
    <s v="Santa Inês"/>
    <n v="412360"/>
    <x v="0"/>
    <x v="0"/>
    <x v="6"/>
    <x v="0"/>
    <x v="0"/>
  </r>
  <r>
    <n v="412370"/>
    <s v="PR"/>
    <n v="41014"/>
    <x v="279"/>
    <s v="Santa Isabel do Ivaí"/>
    <x v="239"/>
    <s v="Santa Isabel do Ivaí"/>
    <n v="412370"/>
    <x v="0"/>
    <x v="0"/>
    <x v="6"/>
    <x v="0"/>
    <x v="0"/>
  </r>
  <r>
    <n v="412380"/>
    <s v="PR"/>
    <n v="41008"/>
    <x v="281"/>
    <s v="Santa Izabel do Oeste"/>
    <x v="241"/>
    <s v="Santa Izabel do Oeste"/>
    <n v="412380"/>
    <x v="0"/>
    <x v="0"/>
    <x v="0"/>
    <x v="0"/>
    <x v="0"/>
  </r>
  <r>
    <n v="412382"/>
    <s v="PR"/>
    <n v="41010"/>
    <x v="282"/>
    <s v="Santa Lúcia"/>
    <x v="242"/>
    <s v="Santa Lúcia"/>
    <n v="412382"/>
    <x v="0"/>
    <x v="0"/>
    <x v="6"/>
    <x v="0"/>
    <x v="0"/>
  </r>
  <r>
    <n v="412385"/>
    <s v="PR"/>
    <n v="41022"/>
    <x v="288"/>
    <s v="Santa Maria do Oeste"/>
    <x v="248"/>
    <s v="Santa Maria do Oeste"/>
    <n v="412385"/>
    <x v="0"/>
    <x v="0"/>
    <x v="6"/>
    <x v="0"/>
    <x v="0"/>
  </r>
  <r>
    <n v="412390"/>
    <s v="PR"/>
    <n v="41018"/>
    <x v="275"/>
    <s v="Santa Mariana"/>
    <x v="236"/>
    <s v="Santa Mariana"/>
    <n v="412390"/>
    <x v="0"/>
    <x v="0"/>
    <x v="6"/>
    <x v="0"/>
    <x v="0"/>
  </r>
  <r>
    <n v="412395"/>
    <s v="PR"/>
    <n v="41014"/>
    <x v="279"/>
    <s v="Santa Mônica"/>
    <x v="239"/>
    <s v="Santa Mônica"/>
    <n v="412395"/>
    <x v="0"/>
    <x v="0"/>
    <x v="6"/>
    <x v="0"/>
    <x v="0"/>
  </r>
  <r>
    <n v="412400"/>
    <s v="PR"/>
    <n v="41019"/>
    <x v="290"/>
    <s v="Santana do Itararé"/>
    <x v="250"/>
    <s v="Santana do Itararé"/>
    <n v="412400"/>
    <x v="0"/>
    <x v="0"/>
    <x v="6"/>
    <x v="0"/>
    <x v="0"/>
  </r>
  <r>
    <n v="412402"/>
    <s v="PR"/>
    <n v="41010"/>
    <x v="282"/>
    <s v="Santa Tereza do Oeste"/>
    <x v="242"/>
    <s v="Santa Tereza do Oeste"/>
    <n v="412402"/>
    <x v="0"/>
    <x v="0"/>
    <x v="6"/>
    <x v="0"/>
    <x v="0"/>
  </r>
  <r>
    <n v="412405"/>
    <s v="PR"/>
    <n v="41009"/>
    <x v="296"/>
    <s v="Santa Terezinha de Itaipu"/>
    <x v="256"/>
    <s v="Santa Terezinha de Itaipu"/>
    <n v="412405"/>
    <x v="0"/>
    <x v="0"/>
    <x v="0"/>
    <x v="0"/>
    <x v="0"/>
  </r>
  <r>
    <n v="412410"/>
    <s v="PR"/>
    <n v="41019"/>
    <x v="290"/>
    <s v="Santo Antônio da Platina"/>
    <x v="250"/>
    <s v="Santo Antônio da Platina"/>
    <n v="412410"/>
    <x v="0"/>
    <x v="0"/>
    <x v="6"/>
    <x v="0"/>
    <x v="0"/>
  </r>
  <r>
    <n v="412420"/>
    <s v="PR"/>
    <n v="41014"/>
    <x v="279"/>
    <s v="Santo Antônio do Caiuá"/>
    <x v="239"/>
    <s v="Santo Antônio do Caiuá"/>
    <n v="412420"/>
    <x v="0"/>
    <x v="0"/>
    <x v="6"/>
    <x v="0"/>
    <x v="0"/>
  </r>
  <r>
    <n v="412430"/>
    <s v="PR"/>
    <n v="41018"/>
    <x v="275"/>
    <s v="Santo Antônio do Paraíso"/>
    <x v="236"/>
    <s v="Santo Antônio do Paraíso"/>
    <n v="412430"/>
    <x v="0"/>
    <x v="0"/>
    <x v="6"/>
    <x v="0"/>
    <x v="0"/>
  </r>
  <r>
    <n v="412440"/>
    <s v="PR"/>
    <n v="41008"/>
    <x v="281"/>
    <s v="Santo Antônio do Sudoeste"/>
    <x v="241"/>
    <s v="Santo Antônio do Sudoeste"/>
    <n v="412440"/>
    <x v="0"/>
    <x v="0"/>
    <x v="0"/>
    <x v="0"/>
    <x v="0"/>
  </r>
  <r>
    <n v="412450"/>
    <s v="PR"/>
    <n v="41015"/>
    <x v="283"/>
    <s v="Santo Inácio"/>
    <x v="243"/>
    <s v="Santo Inácio"/>
    <n v="412450"/>
    <x v="0"/>
    <x v="0"/>
    <x v="6"/>
    <x v="0"/>
    <x v="0"/>
  </r>
  <r>
    <n v="412460"/>
    <s v="PR"/>
    <n v="41014"/>
    <x v="279"/>
    <s v="São Carlos do Ivaí"/>
    <x v="239"/>
    <s v="São Carlos do Ivaí"/>
    <n v="412460"/>
    <x v="0"/>
    <x v="0"/>
    <x v="6"/>
    <x v="0"/>
    <x v="0"/>
  </r>
  <r>
    <n v="412470"/>
    <s v="PR"/>
    <n v="41018"/>
    <x v="275"/>
    <s v="São Jerônimo da Serra"/>
    <x v="236"/>
    <s v="São Jerônimo da Serra"/>
    <n v="412470"/>
    <x v="0"/>
    <x v="0"/>
    <x v="6"/>
    <x v="0"/>
    <x v="0"/>
  </r>
  <r>
    <n v="412480"/>
    <s v="PR"/>
    <n v="41007"/>
    <x v="292"/>
    <s v="São João"/>
    <x v="252"/>
    <s v="São João"/>
    <n v="412480"/>
    <x v="0"/>
    <x v="0"/>
    <x v="0"/>
    <x v="0"/>
    <x v="0"/>
  </r>
  <r>
    <n v="412490"/>
    <s v="PR"/>
    <n v="41014"/>
    <x v="279"/>
    <s v="São João do Caiuá"/>
    <x v="239"/>
    <s v="São João do Caiuá"/>
    <n v="412490"/>
    <x v="0"/>
    <x v="0"/>
    <x v="6"/>
    <x v="0"/>
    <x v="0"/>
  </r>
  <r>
    <n v="412500"/>
    <s v="PR"/>
    <n v="41022"/>
    <x v="288"/>
    <s v="São João do Ivaí"/>
    <x v="248"/>
    <s v="São João do Ivaí"/>
    <n v="412500"/>
    <x v="0"/>
    <x v="0"/>
    <x v="6"/>
    <x v="0"/>
    <x v="0"/>
  </r>
  <r>
    <n v="412510"/>
    <s v="PR"/>
    <n v="41003"/>
    <x v="287"/>
    <s v="São João do Triunfo"/>
    <x v="247"/>
    <s v="São João do Triunfo"/>
    <n v="412510"/>
    <x v="0"/>
    <x v="0"/>
    <x v="0"/>
    <x v="0"/>
    <x v="0"/>
  </r>
  <r>
    <n v="412520"/>
    <s v="PR"/>
    <n v="41008"/>
    <x v="281"/>
    <s v="São Jorge d'Oeste"/>
    <x v="241"/>
    <s v="São Jorge d'Oeste"/>
    <n v="412520"/>
    <x v="0"/>
    <x v="0"/>
    <x v="0"/>
    <x v="0"/>
    <x v="0"/>
  </r>
  <r>
    <n v="412530"/>
    <s v="PR"/>
    <n v="41015"/>
    <x v="283"/>
    <s v="São Jorge do Ivaí"/>
    <x v="243"/>
    <s v="São Jorge do Ivaí"/>
    <n v="412530"/>
    <x v="0"/>
    <x v="0"/>
    <x v="6"/>
    <x v="0"/>
    <x v="0"/>
  </r>
  <r>
    <n v="412535"/>
    <s v="PR"/>
    <n v="41012"/>
    <x v="278"/>
    <s v="São Jorge do Patrocínio"/>
    <x v="238"/>
    <s v="São Jorge do Patrocínio"/>
    <n v="412535"/>
    <x v="0"/>
    <x v="0"/>
    <x v="6"/>
    <x v="0"/>
    <x v="0"/>
  </r>
  <r>
    <n v="412540"/>
    <s v="PR"/>
    <n v="41019"/>
    <x v="290"/>
    <s v="São José da Boa Vista"/>
    <x v="250"/>
    <s v="São José da Boa Vista"/>
    <n v="412540"/>
    <x v="0"/>
    <x v="0"/>
    <x v="6"/>
    <x v="0"/>
    <x v="0"/>
  </r>
  <r>
    <n v="412545"/>
    <s v="PR"/>
    <n v="41020"/>
    <x v="289"/>
    <s v="São José das Palmeiras"/>
    <x v="249"/>
    <s v="São José das Palmeiras"/>
    <n v="412545"/>
    <x v="0"/>
    <x v="0"/>
    <x v="6"/>
    <x v="0"/>
    <x v="0"/>
  </r>
  <r>
    <n v="412550"/>
    <s v="PR"/>
    <n v="41002"/>
    <x v="276"/>
    <s v="São José dos Pinhais"/>
    <x v="186"/>
    <s v="São José dos Pinhais"/>
    <n v="412550"/>
    <x v="0"/>
    <x v="0"/>
    <x v="0"/>
    <x v="0"/>
    <x v="0"/>
  </r>
  <r>
    <n v="412555"/>
    <s v="PR"/>
    <n v="41013"/>
    <x v="293"/>
    <s v="São Manoel do Paraná"/>
    <x v="253"/>
    <s v="São Manoel do Paraná"/>
    <n v="412555"/>
    <x v="0"/>
    <x v="0"/>
    <x v="6"/>
    <x v="0"/>
    <x v="0"/>
  </r>
  <r>
    <n v="412560"/>
    <s v="PR"/>
    <n v="41006"/>
    <x v="285"/>
    <s v="São Mateus do Sul"/>
    <x v="245"/>
    <s v="São Mateus do Sul"/>
    <n v="412560"/>
    <x v="0"/>
    <x v="0"/>
    <x v="0"/>
    <x v="0"/>
    <x v="0"/>
  </r>
  <r>
    <n v="412570"/>
    <s v="PR"/>
    <n v="41009"/>
    <x v="296"/>
    <s v="São Miguel do Iguaçu"/>
    <x v="256"/>
    <s v="São Miguel do Iguaçu"/>
    <n v="412570"/>
    <x v="0"/>
    <x v="0"/>
    <x v="0"/>
    <x v="0"/>
    <x v="0"/>
  </r>
  <r>
    <n v="412575"/>
    <s v="PR"/>
    <n v="41020"/>
    <x v="289"/>
    <s v="São Pedro do Iguaçu"/>
    <x v="249"/>
    <s v="São Pedro do Iguaçu"/>
    <n v="412575"/>
    <x v="0"/>
    <x v="0"/>
    <x v="6"/>
    <x v="0"/>
    <x v="0"/>
  </r>
  <r>
    <n v="412580"/>
    <s v="PR"/>
    <n v="41016"/>
    <x v="286"/>
    <s v="São Pedro do Ivaí"/>
    <x v="246"/>
    <s v="São Pedro do Ivaí"/>
    <n v="412580"/>
    <x v="0"/>
    <x v="0"/>
    <x v="6"/>
    <x v="0"/>
    <x v="0"/>
  </r>
  <r>
    <n v="412590"/>
    <s v="PR"/>
    <n v="41014"/>
    <x v="279"/>
    <s v="São Pedro do Paraná"/>
    <x v="239"/>
    <s v="São Pedro do Paraná"/>
    <n v="412590"/>
    <x v="0"/>
    <x v="0"/>
    <x v="6"/>
    <x v="0"/>
    <x v="0"/>
  </r>
  <r>
    <n v="412600"/>
    <s v="PR"/>
    <n v="41018"/>
    <x v="275"/>
    <s v="São Sebastião da Amoreira"/>
    <x v="236"/>
    <s v="São Sebastião da Amoreira"/>
    <n v="412600"/>
    <x v="0"/>
    <x v="0"/>
    <x v="6"/>
    <x v="0"/>
    <x v="0"/>
  </r>
  <r>
    <n v="412610"/>
    <s v="PR"/>
    <n v="41013"/>
    <x v="293"/>
    <s v="São Tomé"/>
    <x v="253"/>
    <s v="São Tomé"/>
    <n v="412610"/>
    <x v="0"/>
    <x v="0"/>
    <x v="6"/>
    <x v="0"/>
    <x v="0"/>
  </r>
  <r>
    <n v="412620"/>
    <s v="PR"/>
    <n v="41018"/>
    <x v="275"/>
    <s v="Sapopema"/>
    <x v="236"/>
    <s v="Sapopema"/>
    <n v="412620"/>
    <x v="0"/>
    <x v="0"/>
    <x v="6"/>
    <x v="0"/>
    <x v="0"/>
  </r>
  <r>
    <n v="412625"/>
    <s v="PR"/>
    <n v="41015"/>
    <x v="283"/>
    <s v="Sarandi"/>
    <x v="243"/>
    <s v="Sarandi"/>
    <n v="412625"/>
    <x v="0"/>
    <x v="0"/>
    <x v="6"/>
    <x v="0"/>
    <x v="0"/>
  </r>
  <r>
    <n v="412627"/>
    <s v="PR"/>
    <n v="41007"/>
    <x v="292"/>
    <s v="Saudade do Iguaçu"/>
    <x v="252"/>
    <s v="Saudade do Iguaçu"/>
    <n v="412627"/>
    <x v="0"/>
    <x v="0"/>
    <x v="0"/>
    <x v="0"/>
    <x v="0"/>
  </r>
  <r>
    <n v="412630"/>
    <s v="PR"/>
    <n v="41003"/>
    <x v="287"/>
    <s v="Sengés"/>
    <x v="247"/>
    <s v="Sengés"/>
    <n v="412630"/>
    <x v="0"/>
    <x v="0"/>
    <x v="0"/>
    <x v="0"/>
    <x v="0"/>
  </r>
  <r>
    <n v="412635"/>
    <s v="PR"/>
    <n v="41009"/>
    <x v="296"/>
    <s v="Serranópolis do Iguaçu"/>
    <x v="256"/>
    <s v="Serranópolis do Iguaçu"/>
    <n v="412635"/>
    <x v="0"/>
    <x v="0"/>
    <x v="0"/>
    <x v="0"/>
    <x v="0"/>
  </r>
  <r>
    <n v="412640"/>
    <s v="PR"/>
    <n v="41018"/>
    <x v="275"/>
    <s v="Sertaneja"/>
    <x v="236"/>
    <s v="Sertaneja"/>
    <n v="412640"/>
    <x v="0"/>
    <x v="0"/>
    <x v="6"/>
    <x v="0"/>
    <x v="0"/>
  </r>
  <r>
    <n v="412650"/>
    <s v="PR"/>
    <n v="41017"/>
    <x v="280"/>
    <s v="Sertanópolis"/>
    <x v="240"/>
    <s v="Sertanópolis"/>
    <n v="412650"/>
    <x v="0"/>
    <x v="0"/>
    <x v="6"/>
    <x v="0"/>
    <x v="0"/>
  </r>
  <r>
    <n v="412660"/>
    <s v="PR"/>
    <n v="41019"/>
    <x v="290"/>
    <s v="Siqueira Campos"/>
    <x v="250"/>
    <s v="Siqueira Campos"/>
    <n v="412660"/>
    <x v="0"/>
    <x v="0"/>
    <x v="6"/>
    <x v="0"/>
    <x v="0"/>
  </r>
  <r>
    <n v="412665"/>
    <s v="PR"/>
    <n v="41007"/>
    <x v="292"/>
    <s v="Sulina"/>
    <x v="252"/>
    <s v="Sulina"/>
    <n v="412665"/>
    <x v="0"/>
    <x v="0"/>
    <x v="0"/>
    <x v="0"/>
    <x v="0"/>
  </r>
  <r>
    <n v="412667"/>
    <s v="PR"/>
    <n v="41017"/>
    <x v="280"/>
    <s v="Tamarana"/>
    <x v="240"/>
    <s v="Tamarana"/>
    <n v="412667"/>
    <x v="0"/>
    <x v="0"/>
    <x v="6"/>
    <x v="0"/>
    <x v="0"/>
  </r>
  <r>
    <n v="412670"/>
    <s v="PR"/>
    <n v="41014"/>
    <x v="279"/>
    <s v="Tamboara"/>
    <x v="239"/>
    <s v="Tamboara"/>
    <n v="412670"/>
    <x v="0"/>
    <x v="0"/>
    <x v="6"/>
    <x v="0"/>
    <x v="0"/>
  </r>
  <r>
    <n v="412680"/>
    <s v="PR"/>
    <n v="41013"/>
    <x v="293"/>
    <s v="Tapejara"/>
    <x v="253"/>
    <s v="Tapejara"/>
    <n v="412680"/>
    <x v="0"/>
    <x v="0"/>
    <x v="6"/>
    <x v="0"/>
    <x v="0"/>
  </r>
  <r>
    <n v="412690"/>
    <s v="PR"/>
    <n v="41012"/>
    <x v="278"/>
    <s v="Tapira"/>
    <x v="238"/>
    <s v="Tapira"/>
    <n v="412690"/>
    <x v="0"/>
    <x v="0"/>
    <x v="6"/>
    <x v="0"/>
    <x v="0"/>
  </r>
  <r>
    <n v="412700"/>
    <s v="PR"/>
    <n v="41004"/>
    <x v="295"/>
    <s v="Teixeira Soares"/>
    <x v="255"/>
    <s v="Teixeira Soares"/>
    <n v="412700"/>
    <x v="0"/>
    <x v="0"/>
    <x v="0"/>
    <x v="0"/>
    <x v="0"/>
  </r>
  <r>
    <n v="412710"/>
    <s v="PR"/>
    <n v="41021"/>
    <x v="294"/>
    <s v="Telêmaco Borba"/>
    <x v="254"/>
    <s v="Telêmaco Borba"/>
    <n v="412710"/>
    <x v="0"/>
    <x v="0"/>
    <x v="6"/>
    <x v="0"/>
    <x v="0"/>
  </r>
  <r>
    <n v="412720"/>
    <s v="PR"/>
    <n v="41011"/>
    <x v="277"/>
    <s v="Terra Boa"/>
    <x v="237"/>
    <s v="Terra Boa"/>
    <n v="412720"/>
    <x v="0"/>
    <x v="0"/>
    <x v="6"/>
    <x v="0"/>
    <x v="0"/>
  </r>
  <r>
    <n v="412730"/>
    <s v="PR"/>
    <n v="41014"/>
    <x v="279"/>
    <s v="Terra Rica"/>
    <x v="239"/>
    <s v="Terra Rica"/>
    <n v="412730"/>
    <x v="0"/>
    <x v="0"/>
    <x v="6"/>
    <x v="0"/>
    <x v="0"/>
  </r>
  <r>
    <n v="412740"/>
    <s v="PR"/>
    <n v="41020"/>
    <x v="289"/>
    <s v="Terra Roxa"/>
    <x v="249"/>
    <s v="Terra Roxa"/>
    <n v="412740"/>
    <x v="0"/>
    <x v="0"/>
    <x v="6"/>
    <x v="0"/>
    <x v="0"/>
  </r>
  <r>
    <n v="412750"/>
    <s v="PR"/>
    <n v="41021"/>
    <x v="294"/>
    <s v="Tibagi"/>
    <x v="254"/>
    <s v="Tibagi"/>
    <n v="412750"/>
    <x v="0"/>
    <x v="0"/>
    <x v="6"/>
    <x v="0"/>
    <x v="0"/>
  </r>
  <r>
    <n v="412760"/>
    <s v="PR"/>
    <n v="41002"/>
    <x v="276"/>
    <s v="Tijucas do Sul"/>
    <x v="186"/>
    <s v="Tijucas do Sul"/>
    <n v="412760"/>
    <x v="0"/>
    <x v="0"/>
    <x v="0"/>
    <x v="0"/>
    <x v="0"/>
  </r>
  <r>
    <n v="412770"/>
    <s v="PR"/>
    <n v="41020"/>
    <x v="289"/>
    <s v="Toledo"/>
    <x v="249"/>
    <s v="Toledo"/>
    <n v="412770"/>
    <x v="0"/>
    <x v="0"/>
    <x v="6"/>
    <x v="0"/>
    <x v="0"/>
  </r>
  <r>
    <n v="412780"/>
    <s v="PR"/>
    <n v="41019"/>
    <x v="290"/>
    <s v="Tomazina"/>
    <x v="250"/>
    <s v="Tomazina"/>
    <n v="412780"/>
    <x v="0"/>
    <x v="0"/>
    <x v="6"/>
    <x v="0"/>
    <x v="0"/>
  </r>
  <r>
    <n v="412785"/>
    <s v="PR"/>
    <n v="41010"/>
    <x v="282"/>
    <s v="Três Barras do Paraná"/>
    <x v="242"/>
    <s v="Três Barras do Paraná"/>
    <n v="412785"/>
    <x v="0"/>
    <x v="0"/>
    <x v="6"/>
    <x v="0"/>
    <x v="0"/>
  </r>
  <r>
    <n v="412788"/>
    <s v="PR"/>
    <n v="41002"/>
    <x v="276"/>
    <s v="Tunas do Paraná"/>
    <x v="186"/>
    <s v="Tunas do Paraná"/>
    <n v="412788"/>
    <x v="0"/>
    <x v="0"/>
    <x v="0"/>
    <x v="0"/>
    <x v="0"/>
  </r>
  <r>
    <n v="412790"/>
    <s v="PR"/>
    <n v="41013"/>
    <x v="293"/>
    <s v="Tuneiras do Oeste"/>
    <x v="253"/>
    <s v="Tuneiras do Oeste"/>
    <n v="412790"/>
    <x v="0"/>
    <x v="0"/>
    <x v="6"/>
    <x v="0"/>
    <x v="0"/>
  </r>
  <r>
    <n v="412795"/>
    <s v="PR"/>
    <n v="41020"/>
    <x v="289"/>
    <s v="Tupãssi"/>
    <x v="249"/>
    <s v="Tupãssi"/>
    <n v="412795"/>
    <x v="0"/>
    <x v="0"/>
    <x v="6"/>
    <x v="0"/>
    <x v="0"/>
  </r>
  <r>
    <n v="412796"/>
    <s v="PR"/>
    <n v="41005"/>
    <x v="291"/>
    <s v="Turvo"/>
    <x v="251"/>
    <s v="Turvo"/>
    <n v="412796"/>
    <x v="0"/>
    <x v="0"/>
    <x v="0"/>
    <x v="0"/>
    <x v="0"/>
  </r>
  <r>
    <n v="412800"/>
    <s v="PR"/>
    <n v="41011"/>
    <x v="277"/>
    <s v="Ubiratã"/>
    <x v="237"/>
    <s v="Ubiratã"/>
    <n v="412800"/>
    <x v="0"/>
    <x v="0"/>
    <x v="6"/>
    <x v="0"/>
    <x v="0"/>
  </r>
  <r>
    <n v="412810"/>
    <s v="PR"/>
    <n v="41012"/>
    <x v="278"/>
    <s v="Umuarama"/>
    <x v="238"/>
    <s v="Umuarama"/>
    <n v="412810"/>
    <x v="0"/>
    <x v="0"/>
    <x v="6"/>
    <x v="0"/>
    <x v="0"/>
  </r>
  <r>
    <n v="412820"/>
    <s v="PR"/>
    <n v="41006"/>
    <x v="285"/>
    <s v="União da Vitória"/>
    <x v="245"/>
    <s v="União da Vitória"/>
    <n v="412820"/>
    <x v="0"/>
    <x v="0"/>
    <x v="0"/>
    <x v="0"/>
    <x v="0"/>
  </r>
  <r>
    <n v="412830"/>
    <s v="PR"/>
    <n v="41015"/>
    <x v="283"/>
    <s v="Uniflor"/>
    <x v="243"/>
    <s v="Uniflor"/>
    <n v="412830"/>
    <x v="0"/>
    <x v="0"/>
    <x v="6"/>
    <x v="0"/>
    <x v="0"/>
  </r>
  <r>
    <n v="412840"/>
    <s v="PR"/>
    <n v="41018"/>
    <x v="275"/>
    <s v="Uraí"/>
    <x v="236"/>
    <s v="Uraí"/>
    <n v="412840"/>
    <x v="0"/>
    <x v="0"/>
    <x v="6"/>
    <x v="0"/>
    <x v="0"/>
  </r>
  <r>
    <n v="412853"/>
    <s v="PR"/>
    <n v="41021"/>
    <x v="294"/>
    <s v="Ventania"/>
    <x v="254"/>
    <s v="Ventania"/>
    <n v="412853"/>
    <x v="0"/>
    <x v="0"/>
    <x v="6"/>
    <x v="0"/>
    <x v="0"/>
  </r>
  <r>
    <n v="412855"/>
    <s v="PR"/>
    <n v="41010"/>
    <x v="282"/>
    <s v="Vera Cruz do Oeste"/>
    <x v="242"/>
    <s v="Vera Cruz do Oeste"/>
    <n v="412855"/>
    <x v="0"/>
    <x v="0"/>
    <x v="6"/>
    <x v="0"/>
    <x v="0"/>
  </r>
  <r>
    <n v="412860"/>
    <s v="PR"/>
    <n v="41008"/>
    <x v="281"/>
    <s v="Verê"/>
    <x v="241"/>
    <s v="Verê"/>
    <n v="412860"/>
    <x v="0"/>
    <x v="0"/>
    <x v="0"/>
    <x v="0"/>
    <x v="0"/>
  </r>
  <r>
    <n v="412865"/>
    <s v="PR"/>
    <n v="41005"/>
    <x v="291"/>
    <s v="Virmond"/>
    <x v="251"/>
    <s v="Virmond"/>
    <n v="412865"/>
    <x v="0"/>
    <x v="0"/>
    <x v="0"/>
    <x v="0"/>
    <x v="0"/>
  </r>
  <r>
    <n v="412870"/>
    <s v="PR"/>
    <n v="41007"/>
    <x v="292"/>
    <s v="Vitorino"/>
    <x v="252"/>
    <s v="Vitorino"/>
    <n v="412870"/>
    <x v="0"/>
    <x v="0"/>
    <x v="0"/>
    <x v="0"/>
    <x v="0"/>
  </r>
  <r>
    <n v="412850"/>
    <s v="PR"/>
    <n v="41019"/>
    <x v="290"/>
    <s v="Wenceslau Braz"/>
    <x v="250"/>
    <s v="Wenceslau Braz"/>
    <n v="412850"/>
    <x v="0"/>
    <x v="0"/>
    <x v="6"/>
    <x v="0"/>
    <x v="0"/>
  </r>
  <r>
    <n v="412880"/>
    <s v="PR"/>
    <n v="41012"/>
    <x v="278"/>
    <s v="Xambrê"/>
    <x v="238"/>
    <s v="Xambrê"/>
    <n v="412880"/>
    <x v="0"/>
    <x v="0"/>
    <x v="6"/>
    <x v="0"/>
    <x v="0"/>
  </r>
  <r>
    <n v="330010"/>
    <s v="RJ"/>
    <n v="33001"/>
    <x v="297"/>
    <s v="Angra dos Reis"/>
    <x v="257"/>
    <s v="Angra dos Reis"/>
    <n v="330010"/>
    <x v="0"/>
    <x v="0"/>
    <x v="1"/>
    <x v="0"/>
    <x v="0"/>
  </r>
  <r>
    <n v="330015"/>
    <s v="RJ"/>
    <n v="33007"/>
    <x v="298"/>
    <s v="Aperibé"/>
    <x v="258"/>
    <s v="Aperibé"/>
    <n v="330015"/>
    <x v="0"/>
    <x v="86"/>
    <x v="2"/>
    <x v="0"/>
    <x v="0"/>
  </r>
  <r>
    <n v="330020"/>
    <s v="RJ"/>
    <n v="33002"/>
    <x v="299"/>
    <s v="Araruama"/>
    <x v="259"/>
    <s v="Araruama"/>
    <n v="330020"/>
    <x v="0"/>
    <x v="87"/>
    <x v="2"/>
    <x v="0"/>
    <x v="0"/>
  </r>
  <r>
    <n v="330022"/>
    <s v="RJ"/>
    <n v="33003"/>
    <x v="300"/>
    <s v="Areal"/>
    <x v="260"/>
    <s v="Areal"/>
    <n v="330022"/>
    <x v="0"/>
    <x v="88"/>
    <x v="2"/>
    <x v="0"/>
    <x v="0"/>
  </r>
  <r>
    <n v="330023"/>
    <s v="RJ"/>
    <n v="33002"/>
    <x v="299"/>
    <s v="Armação dos Búzios"/>
    <x v="259"/>
    <s v="Armação dos Búzios"/>
    <n v="330023"/>
    <x v="0"/>
    <x v="87"/>
    <x v="2"/>
    <x v="1"/>
    <x v="0"/>
  </r>
  <r>
    <n v="330025"/>
    <s v="RJ"/>
    <n v="33002"/>
    <x v="299"/>
    <s v="Arraial do Cabo"/>
    <x v="259"/>
    <s v="Arraial do Cabo"/>
    <n v="330025"/>
    <x v="0"/>
    <x v="87"/>
    <x v="2"/>
    <x v="0"/>
    <x v="1"/>
  </r>
  <r>
    <n v="330030"/>
    <s v="RJ"/>
    <n v="33004"/>
    <x v="301"/>
    <s v="Barra do Piraí"/>
    <x v="261"/>
    <s v="Barra do Piraí"/>
    <n v="330030"/>
    <x v="0"/>
    <x v="89"/>
    <x v="2"/>
    <x v="1"/>
    <x v="0"/>
  </r>
  <r>
    <n v="330040"/>
    <s v="RJ"/>
    <n v="33004"/>
    <x v="301"/>
    <s v="Barra Mansa"/>
    <x v="261"/>
    <s v="Barra Mansa"/>
    <n v="330040"/>
    <x v="0"/>
    <x v="89"/>
    <x v="2"/>
    <x v="0"/>
    <x v="1"/>
  </r>
  <r>
    <n v="330045"/>
    <s v="RJ"/>
    <n v="33005"/>
    <x v="231"/>
    <s v="Belford Roxo"/>
    <x v="262"/>
    <s v="Belford Roxo"/>
    <n v="330045"/>
    <x v="0"/>
    <x v="71"/>
    <x v="2"/>
    <x v="0"/>
    <x v="0"/>
  </r>
  <r>
    <n v="330050"/>
    <s v="RJ"/>
    <n v="33009"/>
    <x v="302"/>
    <s v="Bom Jardim"/>
    <x v="263"/>
    <s v="Bom Jardim"/>
    <n v="330050"/>
    <x v="0"/>
    <x v="90"/>
    <x v="2"/>
    <x v="0"/>
    <x v="0"/>
  </r>
  <r>
    <n v="330060"/>
    <s v="RJ"/>
    <n v="33007"/>
    <x v="298"/>
    <s v="Bom Jesus do Itabapoana"/>
    <x v="258"/>
    <s v="Bom Jesus do Itabapoana"/>
    <n v="330060"/>
    <x v="0"/>
    <x v="86"/>
    <x v="2"/>
    <x v="0"/>
    <x v="0"/>
  </r>
  <r>
    <n v="330070"/>
    <s v="RJ"/>
    <n v="33002"/>
    <x v="299"/>
    <s v="Cabo Frio"/>
    <x v="259"/>
    <s v="Cabo Frio"/>
    <n v="330070"/>
    <x v="0"/>
    <x v="87"/>
    <x v="2"/>
    <x v="0"/>
    <x v="0"/>
  </r>
  <r>
    <n v="330080"/>
    <s v="RJ"/>
    <n v="33009"/>
    <x v="302"/>
    <s v="Cachoeiras de Macacu"/>
    <x v="263"/>
    <s v="Cachoeiras de Macacu"/>
    <n v="330080"/>
    <x v="0"/>
    <x v="90"/>
    <x v="2"/>
    <x v="0"/>
    <x v="0"/>
  </r>
  <r>
    <n v="330090"/>
    <s v="RJ"/>
    <n v="33007"/>
    <x v="298"/>
    <s v="Cambuci"/>
    <x v="258"/>
    <s v="Cambuci"/>
    <n v="330090"/>
    <x v="0"/>
    <x v="86"/>
    <x v="2"/>
    <x v="0"/>
    <x v="0"/>
  </r>
  <r>
    <n v="330100"/>
    <s v="RJ"/>
    <n v="33008"/>
    <x v="93"/>
    <s v="Campos dos Goytacazes"/>
    <x v="89"/>
    <s v="Campos dos Goytacazes"/>
    <n v="330100"/>
    <x v="0"/>
    <x v="45"/>
    <x v="2"/>
    <x v="0"/>
    <x v="0"/>
  </r>
  <r>
    <n v="330110"/>
    <s v="RJ"/>
    <n v="33009"/>
    <x v="302"/>
    <s v="Cantagalo"/>
    <x v="263"/>
    <s v="Cantagalo"/>
    <n v="330110"/>
    <x v="0"/>
    <x v="90"/>
    <x v="2"/>
    <x v="0"/>
    <x v="0"/>
  </r>
  <r>
    <n v="330093"/>
    <s v="RJ"/>
    <n v="33008"/>
    <x v="93"/>
    <s v="Carapebus"/>
    <x v="89"/>
    <s v="Carapebus"/>
    <n v="330093"/>
    <x v="0"/>
    <x v="45"/>
    <x v="2"/>
    <x v="0"/>
    <x v="0"/>
  </r>
  <r>
    <n v="330115"/>
    <s v="RJ"/>
    <n v="33007"/>
    <x v="298"/>
    <s v="Cardoso Moreira"/>
    <x v="258"/>
    <s v="Cardoso Moreira"/>
    <n v="330115"/>
    <x v="0"/>
    <x v="86"/>
    <x v="2"/>
    <x v="0"/>
    <x v="0"/>
  </r>
  <r>
    <n v="330120"/>
    <s v="RJ"/>
    <n v="33009"/>
    <x v="302"/>
    <s v="Carmo"/>
    <x v="263"/>
    <s v="Carmo"/>
    <n v="330120"/>
    <x v="0"/>
    <x v="90"/>
    <x v="2"/>
    <x v="0"/>
    <x v="0"/>
  </r>
  <r>
    <n v="330130"/>
    <s v="RJ"/>
    <n v="33002"/>
    <x v="299"/>
    <s v="Casimiro de Abreu"/>
    <x v="259"/>
    <s v="Casimiro de Abreu"/>
    <n v="330130"/>
    <x v="0"/>
    <x v="87"/>
    <x v="2"/>
    <x v="0"/>
    <x v="0"/>
  </r>
  <r>
    <n v="330095"/>
    <s v="RJ"/>
    <n v="33003"/>
    <x v="300"/>
    <s v="Comendador Levy Gasparian"/>
    <x v="260"/>
    <s v="Comendador Levy Gasparian"/>
    <n v="330095"/>
    <x v="0"/>
    <x v="88"/>
    <x v="2"/>
    <x v="0"/>
    <x v="0"/>
  </r>
  <r>
    <n v="330140"/>
    <s v="RJ"/>
    <n v="33008"/>
    <x v="93"/>
    <s v="Conceição de Macabu"/>
    <x v="89"/>
    <s v="Conceição de Macabu"/>
    <n v="330140"/>
    <x v="0"/>
    <x v="45"/>
    <x v="2"/>
    <x v="0"/>
    <x v="0"/>
  </r>
  <r>
    <n v="330150"/>
    <s v="RJ"/>
    <n v="33009"/>
    <x v="302"/>
    <s v="Cordeiro"/>
    <x v="263"/>
    <s v="Cordeiro"/>
    <n v="330150"/>
    <x v="0"/>
    <x v="90"/>
    <x v="2"/>
    <x v="1"/>
    <x v="0"/>
  </r>
  <r>
    <n v="330160"/>
    <s v="RJ"/>
    <n v="33009"/>
    <x v="302"/>
    <s v="Duas Barras"/>
    <x v="263"/>
    <s v="Duas Barras"/>
    <n v="330160"/>
    <x v="0"/>
    <x v="90"/>
    <x v="2"/>
    <x v="0"/>
    <x v="1"/>
  </r>
  <r>
    <n v="330170"/>
    <s v="RJ"/>
    <n v="33005"/>
    <x v="231"/>
    <s v="Duque de Caxias"/>
    <x v="262"/>
    <s v="Duque de Caxias"/>
    <n v="330170"/>
    <x v="0"/>
    <x v="71"/>
    <x v="2"/>
    <x v="0"/>
    <x v="0"/>
  </r>
  <r>
    <n v="330180"/>
    <s v="RJ"/>
    <n v="33003"/>
    <x v="300"/>
    <s v="Engenheiro Paulo de Frontin"/>
    <x v="260"/>
    <s v="Engenheiro Paulo de Frontin"/>
    <n v="330180"/>
    <x v="0"/>
    <x v="88"/>
    <x v="2"/>
    <x v="0"/>
    <x v="0"/>
  </r>
  <r>
    <n v="330185"/>
    <s v="RJ"/>
    <n v="33009"/>
    <x v="302"/>
    <s v="Guapimirim"/>
    <x v="263"/>
    <s v="Guapimirim"/>
    <n v="330185"/>
    <x v="0"/>
    <x v="90"/>
    <x v="2"/>
    <x v="0"/>
    <x v="0"/>
  </r>
  <r>
    <n v="330187"/>
    <s v="RJ"/>
    <n v="33002"/>
    <x v="299"/>
    <s v="Iguaba Grande"/>
    <x v="259"/>
    <s v="Iguaba Grande"/>
    <n v="330187"/>
    <x v="0"/>
    <x v="87"/>
    <x v="2"/>
    <x v="0"/>
    <x v="0"/>
  </r>
  <r>
    <n v="330190"/>
    <s v="RJ"/>
    <n v="33006"/>
    <x v="226"/>
    <s v="Itaboraí"/>
    <x v="264"/>
    <s v="Itaboraí"/>
    <n v="330190"/>
    <x v="0"/>
    <x v="69"/>
    <x v="2"/>
    <x v="0"/>
    <x v="0"/>
  </r>
  <r>
    <n v="330200"/>
    <s v="RJ"/>
    <n v="33005"/>
    <x v="231"/>
    <s v="Itaguaí"/>
    <x v="262"/>
    <s v="Itaguaí"/>
    <n v="330200"/>
    <x v="0"/>
    <x v="71"/>
    <x v="2"/>
    <x v="0"/>
    <x v="0"/>
  </r>
  <r>
    <n v="330205"/>
    <s v="RJ"/>
    <n v="33007"/>
    <x v="298"/>
    <s v="Italva"/>
    <x v="258"/>
    <s v="Italva"/>
    <n v="330205"/>
    <x v="0"/>
    <x v="86"/>
    <x v="2"/>
    <x v="1"/>
    <x v="0"/>
  </r>
  <r>
    <n v="330210"/>
    <s v="RJ"/>
    <n v="33007"/>
    <x v="298"/>
    <s v="Itaocara"/>
    <x v="258"/>
    <s v="Itaocara"/>
    <n v="330210"/>
    <x v="0"/>
    <x v="86"/>
    <x v="2"/>
    <x v="1"/>
    <x v="1"/>
  </r>
  <r>
    <n v="330220"/>
    <s v="RJ"/>
    <n v="33007"/>
    <x v="298"/>
    <s v="Itaperuna"/>
    <x v="258"/>
    <s v="Itaperuna"/>
    <n v="330220"/>
    <x v="0"/>
    <x v="86"/>
    <x v="2"/>
    <x v="0"/>
    <x v="1"/>
  </r>
  <r>
    <n v="330225"/>
    <s v="RJ"/>
    <n v="33004"/>
    <x v="301"/>
    <s v="Itatiaia"/>
    <x v="261"/>
    <s v="Itatiaia"/>
    <n v="330225"/>
    <x v="0"/>
    <x v="89"/>
    <x v="2"/>
    <x v="0"/>
    <x v="0"/>
  </r>
  <r>
    <n v="330227"/>
    <s v="RJ"/>
    <n v="33005"/>
    <x v="231"/>
    <s v="Japeri"/>
    <x v="262"/>
    <s v="Japeri"/>
    <n v="330227"/>
    <x v="0"/>
    <x v="71"/>
    <x v="2"/>
    <x v="0"/>
    <x v="0"/>
  </r>
  <r>
    <n v="330230"/>
    <s v="RJ"/>
    <n v="33007"/>
    <x v="298"/>
    <s v="Laje do Muriaé"/>
    <x v="258"/>
    <s v="Laje do Muriaé"/>
    <n v="330230"/>
    <x v="0"/>
    <x v="86"/>
    <x v="2"/>
    <x v="0"/>
    <x v="0"/>
  </r>
  <r>
    <n v="330240"/>
    <s v="RJ"/>
    <n v="33008"/>
    <x v="93"/>
    <s v="Macaé"/>
    <x v="89"/>
    <s v="Macaé"/>
    <n v="330240"/>
    <x v="0"/>
    <x v="45"/>
    <x v="2"/>
    <x v="0"/>
    <x v="0"/>
  </r>
  <r>
    <n v="330245"/>
    <s v="RJ"/>
    <n v="33009"/>
    <x v="302"/>
    <s v="Macuco"/>
    <x v="263"/>
    <s v="Macuco"/>
    <n v="330245"/>
    <x v="0"/>
    <x v="90"/>
    <x v="2"/>
    <x v="0"/>
    <x v="0"/>
  </r>
  <r>
    <n v="330250"/>
    <s v="RJ"/>
    <n v="33005"/>
    <x v="231"/>
    <s v="Magé"/>
    <x v="262"/>
    <s v="Magé"/>
    <n v="330250"/>
    <x v="0"/>
    <x v="71"/>
    <x v="2"/>
    <x v="0"/>
    <x v="0"/>
  </r>
  <r>
    <n v="330260"/>
    <s v="RJ"/>
    <n v="33001"/>
    <x v="297"/>
    <s v="Mangaratiba"/>
    <x v="257"/>
    <s v="Mangaratiba"/>
    <n v="330260"/>
    <x v="0"/>
    <x v="0"/>
    <x v="1"/>
    <x v="0"/>
    <x v="0"/>
  </r>
  <r>
    <n v="330270"/>
    <s v="RJ"/>
    <n v="33006"/>
    <x v="226"/>
    <s v="Maricá"/>
    <x v="264"/>
    <s v="Maricá"/>
    <n v="330270"/>
    <x v="0"/>
    <x v="69"/>
    <x v="2"/>
    <x v="0"/>
    <x v="0"/>
  </r>
  <r>
    <n v="330280"/>
    <s v="RJ"/>
    <n v="33003"/>
    <x v="300"/>
    <s v="Mendes"/>
    <x v="260"/>
    <s v="Mendes"/>
    <n v="330280"/>
    <x v="0"/>
    <x v="88"/>
    <x v="2"/>
    <x v="0"/>
    <x v="0"/>
  </r>
  <r>
    <n v="330285"/>
    <s v="RJ"/>
    <n v="33005"/>
    <x v="231"/>
    <s v="Mesquita"/>
    <x v="262"/>
    <s v="Mesquita"/>
    <n v="330285"/>
    <x v="0"/>
    <x v="71"/>
    <x v="2"/>
    <x v="0"/>
    <x v="0"/>
  </r>
  <r>
    <n v="330290"/>
    <s v="RJ"/>
    <n v="33003"/>
    <x v="300"/>
    <s v="Miguel Pereira"/>
    <x v="260"/>
    <s v="Miguel Pereira"/>
    <n v="330290"/>
    <x v="0"/>
    <x v="88"/>
    <x v="2"/>
    <x v="0"/>
    <x v="0"/>
  </r>
  <r>
    <n v="330300"/>
    <s v="RJ"/>
    <n v="33007"/>
    <x v="298"/>
    <s v="Miracema"/>
    <x v="258"/>
    <s v="Miracema"/>
    <n v="330300"/>
    <x v="0"/>
    <x v="86"/>
    <x v="2"/>
    <x v="1"/>
    <x v="0"/>
  </r>
  <r>
    <n v="330310"/>
    <s v="RJ"/>
    <n v="33007"/>
    <x v="298"/>
    <s v="Natividade"/>
    <x v="258"/>
    <s v="Natividade"/>
    <n v="330310"/>
    <x v="0"/>
    <x v="86"/>
    <x v="2"/>
    <x v="0"/>
    <x v="1"/>
  </r>
  <r>
    <n v="330320"/>
    <s v="RJ"/>
    <n v="33005"/>
    <x v="231"/>
    <s v="Nilópolis"/>
    <x v="262"/>
    <s v="Nilópolis"/>
    <n v="330320"/>
    <x v="0"/>
    <x v="71"/>
    <x v="2"/>
    <x v="0"/>
    <x v="0"/>
  </r>
  <r>
    <n v="330330"/>
    <s v="RJ"/>
    <n v="33006"/>
    <x v="226"/>
    <s v="Niterói"/>
    <x v="264"/>
    <s v="Niterói"/>
    <n v="330330"/>
    <x v="0"/>
    <x v="69"/>
    <x v="2"/>
    <x v="0"/>
    <x v="0"/>
  </r>
  <r>
    <n v="330340"/>
    <s v="RJ"/>
    <n v="33009"/>
    <x v="302"/>
    <s v="Nova Friburgo"/>
    <x v="263"/>
    <s v="Nova Friburgo"/>
    <n v="330340"/>
    <x v="0"/>
    <x v="90"/>
    <x v="2"/>
    <x v="0"/>
    <x v="0"/>
  </r>
  <r>
    <n v="330350"/>
    <s v="RJ"/>
    <n v="33005"/>
    <x v="231"/>
    <s v="Nova Iguaçu"/>
    <x v="262"/>
    <s v="Nova Iguaçu"/>
    <n v="330350"/>
    <x v="0"/>
    <x v="71"/>
    <x v="2"/>
    <x v="0"/>
    <x v="0"/>
  </r>
  <r>
    <n v="330360"/>
    <s v="RJ"/>
    <n v="33003"/>
    <x v="300"/>
    <s v="Paracambi"/>
    <x v="260"/>
    <s v="Paracambi"/>
    <n v="330360"/>
    <x v="0"/>
    <x v="88"/>
    <x v="2"/>
    <x v="1"/>
    <x v="0"/>
  </r>
  <r>
    <n v="330370"/>
    <s v="RJ"/>
    <n v="33003"/>
    <x v="300"/>
    <s v="Paraíba do Sul"/>
    <x v="260"/>
    <s v="Paraíba do Sul"/>
    <n v="330370"/>
    <x v="0"/>
    <x v="88"/>
    <x v="2"/>
    <x v="0"/>
    <x v="1"/>
  </r>
  <r>
    <n v="330380"/>
    <s v="RJ"/>
    <n v="33001"/>
    <x v="297"/>
    <s v="Paraty"/>
    <x v="257"/>
    <s v="Paraty"/>
    <n v="330380"/>
    <x v="0"/>
    <x v="0"/>
    <x v="1"/>
    <x v="0"/>
    <x v="0"/>
  </r>
  <r>
    <n v="330385"/>
    <s v="RJ"/>
    <n v="33003"/>
    <x v="300"/>
    <s v="Paty do Alferes"/>
    <x v="260"/>
    <s v="Paty do Alferes"/>
    <n v="330385"/>
    <x v="0"/>
    <x v="88"/>
    <x v="2"/>
    <x v="0"/>
    <x v="0"/>
  </r>
  <r>
    <n v="330390"/>
    <s v="RJ"/>
    <n v="33009"/>
    <x v="302"/>
    <s v="Petrópolis"/>
    <x v="263"/>
    <s v="Petrópolis"/>
    <n v="330390"/>
    <x v="0"/>
    <x v="90"/>
    <x v="2"/>
    <x v="0"/>
    <x v="0"/>
  </r>
  <r>
    <n v="330395"/>
    <s v="RJ"/>
    <n v="33004"/>
    <x v="301"/>
    <s v="Pinheiral"/>
    <x v="261"/>
    <s v="Pinheiral"/>
    <n v="330395"/>
    <x v="0"/>
    <x v="89"/>
    <x v="2"/>
    <x v="1"/>
    <x v="0"/>
  </r>
  <r>
    <n v="330400"/>
    <s v="RJ"/>
    <n v="33004"/>
    <x v="301"/>
    <s v="Piraí"/>
    <x v="261"/>
    <s v="Piraí"/>
    <n v="330400"/>
    <x v="0"/>
    <x v="89"/>
    <x v="2"/>
    <x v="0"/>
    <x v="1"/>
  </r>
  <r>
    <n v="330410"/>
    <s v="RJ"/>
    <n v="33007"/>
    <x v="298"/>
    <s v="Porciúncula"/>
    <x v="258"/>
    <s v="Porciúncula"/>
    <n v="330410"/>
    <x v="0"/>
    <x v="86"/>
    <x v="2"/>
    <x v="0"/>
    <x v="0"/>
  </r>
  <r>
    <n v="330411"/>
    <s v="RJ"/>
    <n v="33004"/>
    <x v="301"/>
    <s v="Porto Real"/>
    <x v="261"/>
    <s v="Porto Real"/>
    <n v="330411"/>
    <x v="0"/>
    <x v="89"/>
    <x v="2"/>
    <x v="1"/>
    <x v="0"/>
  </r>
  <r>
    <n v="330412"/>
    <s v="RJ"/>
    <n v="33004"/>
    <x v="301"/>
    <s v="Quatis"/>
    <x v="261"/>
    <s v="Quatis"/>
    <n v="330412"/>
    <x v="0"/>
    <x v="89"/>
    <x v="2"/>
    <x v="0"/>
    <x v="1"/>
  </r>
  <r>
    <n v="330414"/>
    <s v="RJ"/>
    <n v="33005"/>
    <x v="231"/>
    <s v="Queimados"/>
    <x v="262"/>
    <s v="Queimados"/>
    <n v="330414"/>
    <x v="0"/>
    <x v="71"/>
    <x v="2"/>
    <x v="0"/>
    <x v="0"/>
  </r>
  <r>
    <n v="330415"/>
    <s v="RJ"/>
    <n v="33008"/>
    <x v="93"/>
    <s v="Quissamã"/>
    <x v="89"/>
    <s v="Quissamã"/>
    <n v="330415"/>
    <x v="0"/>
    <x v="45"/>
    <x v="2"/>
    <x v="0"/>
    <x v="0"/>
  </r>
  <r>
    <n v="330420"/>
    <s v="RJ"/>
    <n v="33004"/>
    <x v="301"/>
    <s v="Resende"/>
    <x v="261"/>
    <s v="Resende"/>
    <n v="330420"/>
    <x v="0"/>
    <x v="89"/>
    <x v="2"/>
    <x v="0"/>
    <x v="0"/>
  </r>
  <r>
    <n v="330430"/>
    <s v="RJ"/>
    <n v="33006"/>
    <x v="226"/>
    <s v="Rio Bonito"/>
    <x v="264"/>
    <s v="Rio Bonito"/>
    <n v="330430"/>
    <x v="0"/>
    <x v="69"/>
    <x v="2"/>
    <x v="0"/>
    <x v="0"/>
  </r>
  <r>
    <n v="330440"/>
    <s v="RJ"/>
    <n v="33004"/>
    <x v="301"/>
    <s v="Rio Claro"/>
    <x v="261"/>
    <s v="Rio Claro"/>
    <n v="330440"/>
    <x v="0"/>
    <x v="89"/>
    <x v="2"/>
    <x v="1"/>
    <x v="0"/>
  </r>
  <r>
    <n v="330450"/>
    <s v="RJ"/>
    <n v="33004"/>
    <x v="301"/>
    <s v="Rio das Flores"/>
    <x v="261"/>
    <s v="Rio das Flores"/>
    <n v="330450"/>
    <x v="0"/>
    <x v="89"/>
    <x v="2"/>
    <x v="0"/>
    <x v="1"/>
  </r>
  <r>
    <n v="330452"/>
    <s v="RJ"/>
    <n v="33002"/>
    <x v="299"/>
    <s v="Rio das Ostras"/>
    <x v="259"/>
    <s v="Rio das Ostras"/>
    <n v="330452"/>
    <x v="0"/>
    <x v="87"/>
    <x v="2"/>
    <x v="0"/>
    <x v="0"/>
  </r>
  <r>
    <n v="330455"/>
    <s v="RJ"/>
    <n v="33005"/>
    <x v="231"/>
    <s v="Rio de Janeiro"/>
    <x v="262"/>
    <s v="Rio de Janeiro"/>
    <n v="330455"/>
    <x v="0"/>
    <x v="71"/>
    <x v="2"/>
    <x v="0"/>
    <x v="0"/>
  </r>
  <r>
    <n v="330460"/>
    <s v="RJ"/>
    <n v="33009"/>
    <x v="302"/>
    <s v="Santa Maria Madalena"/>
    <x v="263"/>
    <s v="Santa Maria Madalena"/>
    <n v="330460"/>
    <x v="0"/>
    <x v="90"/>
    <x v="2"/>
    <x v="0"/>
    <x v="0"/>
  </r>
  <r>
    <n v="330470"/>
    <s v="RJ"/>
    <n v="33007"/>
    <x v="298"/>
    <s v="Santo Antônio de Pádua"/>
    <x v="258"/>
    <s v="Santo Antônio de Pádua"/>
    <n v="330470"/>
    <x v="0"/>
    <x v="86"/>
    <x v="2"/>
    <x v="0"/>
    <x v="0"/>
  </r>
  <r>
    <n v="330480"/>
    <s v="RJ"/>
    <n v="33008"/>
    <x v="93"/>
    <s v="São Fidélis"/>
    <x v="89"/>
    <s v="São Fidélis"/>
    <n v="330480"/>
    <x v="0"/>
    <x v="45"/>
    <x v="2"/>
    <x v="1"/>
    <x v="0"/>
  </r>
  <r>
    <n v="330475"/>
    <s v="RJ"/>
    <n v="33008"/>
    <x v="93"/>
    <s v="São Francisco de Itabapoana"/>
    <x v="89"/>
    <s v="São Francisco de Itabapoana"/>
    <n v="330475"/>
    <x v="0"/>
    <x v="45"/>
    <x v="2"/>
    <x v="0"/>
    <x v="1"/>
  </r>
  <r>
    <n v="330490"/>
    <s v="RJ"/>
    <n v="33006"/>
    <x v="226"/>
    <s v="São Gonçalo"/>
    <x v="264"/>
    <s v="São Gonçalo"/>
    <n v="330490"/>
    <x v="0"/>
    <x v="69"/>
    <x v="2"/>
    <x v="0"/>
    <x v="0"/>
  </r>
  <r>
    <n v="330500"/>
    <s v="RJ"/>
    <n v="33008"/>
    <x v="93"/>
    <s v="São João da Barra"/>
    <x v="89"/>
    <s v="São João da Barra"/>
    <n v="330500"/>
    <x v="0"/>
    <x v="45"/>
    <x v="2"/>
    <x v="0"/>
    <x v="0"/>
  </r>
  <r>
    <n v="330510"/>
    <s v="RJ"/>
    <n v="33005"/>
    <x v="231"/>
    <s v="São João de Meriti"/>
    <x v="262"/>
    <s v="São João de Meriti"/>
    <n v="330510"/>
    <x v="0"/>
    <x v="71"/>
    <x v="2"/>
    <x v="0"/>
    <x v="0"/>
  </r>
  <r>
    <n v="330513"/>
    <s v="RJ"/>
    <n v="33007"/>
    <x v="298"/>
    <s v="São José de Ubá"/>
    <x v="258"/>
    <s v="São José de Ubá"/>
    <n v="330513"/>
    <x v="0"/>
    <x v="86"/>
    <x v="2"/>
    <x v="0"/>
    <x v="0"/>
  </r>
  <r>
    <n v="330515"/>
    <s v="RJ"/>
    <n v="33009"/>
    <x v="302"/>
    <s v="São José do Vale do Rio Preto"/>
    <x v="263"/>
    <s v="São José do Vale do Rio Preto"/>
    <n v="330515"/>
    <x v="0"/>
    <x v="90"/>
    <x v="2"/>
    <x v="0"/>
    <x v="0"/>
  </r>
  <r>
    <n v="330520"/>
    <s v="RJ"/>
    <n v="33002"/>
    <x v="299"/>
    <s v="São Pedro da Aldeia"/>
    <x v="259"/>
    <s v="São Pedro da Aldeia"/>
    <n v="330520"/>
    <x v="0"/>
    <x v="87"/>
    <x v="2"/>
    <x v="0"/>
    <x v="0"/>
  </r>
  <r>
    <n v="330530"/>
    <s v="RJ"/>
    <n v="33009"/>
    <x v="302"/>
    <s v="São Sebastião do Alto"/>
    <x v="263"/>
    <s v="São Sebastião do Alto"/>
    <n v="330530"/>
    <x v="0"/>
    <x v="90"/>
    <x v="2"/>
    <x v="0"/>
    <x v="0"/>
  </r>
  <r>
    <n v="330540"/>
    <s v="RJ"/>
    <n v="33003"/>
    <x v="300"/>
    <s v="Sapucaia"/>
    <x v="260"/>
    <s v="Sapucaia"/>
    <n v="330540"/>
    <x v="0"/>
    <x v="88"/>
    <x v="2"/>
    <x v="0"/>
    <x v="0"/>
  </r>
  <r>
    <n v="330550"/>
    <s v="RJ"/>
    <n v="33002"/>
    <x v="299"/>
    <s v="Saquarema"/>
    <x v="259"/>
    <s v="Saquarema"/>
    <n v="330550"/>
    <x v="0"/>
    <x v="87"/>
    <x v="2"/>
    <x v="0"/>
    <x v="0"/>
  </r>
  <r>
    <n v="330555"/>
    <s v="RJ"/>
    <n v="33005"/>
    <x v="231"/>
    <s v="Seropédica"/>
    <x v="262"/>
    <s v="Seropédica"/>
    <n v="330555"/>
    <x v="0"/>
    <x v="71"/>
    <x v="2"/>
    <x v="0"/>
    <x v="0"/>
  </r>
  <r>
    <n v="330560"/>
    <s v="RJ"/>
    <n v="33006"/>
    <x v="226"/>
    <s v="Silva Jardim"/>
    <x v="264"/>
    <s v="Silva Jardim"/>
    <n v="330560"/>
    <x v="0"/>
    <x v="69"/>
    <x v="2"/>
    <x v="0"/>
    <x v="0"/>
  </r>
  <r>
    <n v="330570"/>
    <s v="RJ"/>
    <n v="33009"/>
    <x v="302"/>
    <s v="Sumidouro"/>
    <x v="263"/>
    <s v="Sumidouro"/>
    <n v="330570"/>
    <x v="0"/>
    <x v="90"/>
    <x v="2"/>
    <x v="0"/>
    <x v="0"/>
  </r>
  <r>
    <n v="330575"/>
    <s v="RJ"/>
    <n v="33006"/>
    <x v="226"/>
    <s v="Tanguá"/>
    <x v="264"/>
    <s v="Tanguá"/>
    <n v="330575"/>
    <x v="0"/>
    <x v="69"/>
    <x v="2"/>
    <x v="0"/>
    <x v="0"/>
  </r>
  <r>
    <n v="330580"/>
    <s v="RJ"/>
    <n v="33009"/>
    <x v="302"/>
    <s v="Teresópolis"/>
    <x v="263"/>
    <s v="Teresópolis"/>
    <n v="330580"/>
    <x v="0"/>
    <x v="90"/>
    <x v="2"/>
    <x v="1"/>
    <x v="0"/>
  </r>
  <r>
    <n v="330590"/>
    <s v="RJ"/>
    <n v="33009"/>
    <x v="302"/>
    <s v="Trajano de Moraes"/>
    <x v="263"/>
    <s v="Trajano de Moraes"/>
    <n v="330590"/>
    <x v="0"/>
    <x v="90"/>
    <x v="2"/>
    <x v="0"/>
    <x v="1"/>
  </r>
  <r>
    <n v="330600"/>
    <s v="RJ"/>
    <n v="33003"/>
    <x v="300"/>
    <s v="Três Rios"/>
    <x v="260"/>
    <s v="Três Rios"/>
    <n v="330600"/>
    <x v="0"/>
    <x v="88"/>
    <x v="2"/>
    <x v="0"/>
    <x v="0"/>
  </r>
  <r>
    <n v="330610"/>
    <s v="RJ"/>
    <n v="33004"/>
    <x v="301"/>
    <s v="Valença"/>
    <x v="261"/>
    <s v="Valença"/>
    <n v="330610"/>
    <x v="0"/>
    <x v="89"/>
    <x v="2"/>
    <x v="0"/>
    <x v="0"/>
  </r>
  <r>
    <n v="330615"/>
    <s v="RJ"/>
    <n v="33007"/>
    <x v="298"/>
    <s v="Varre-Sai"/>
    <x v="258"/>
    <s v="Varre-Sai"/>
    <n v="330615"/>
    <x v="0"/>
    <x v="86"/>
    <x v="2"/>
    <x v="0"/>
    <x v="0"/>
  </r>
  <r>
    <n v="330620"/>
    <s v="RJ"/>
    <n v="33003"/>
    <x v="300"/>
    <s v="Vassouras"/>
    <x v="260"/>
    <s v="Vassouras"/>
    <n v="330620"/>
    <x v="0"/>
    <x v="88"/>
    <x v="2"/>
    <x v="0"/>
    <x v="0"/>
  </r>
  <r>
    <n v="330630"/>
    <s v="RJ"/>
    <n v="33004"/>
    <x v="301"/>
    <s v="Volta Redonda"/>
    <x v="261"/>
    <s v="Volta Redonda"/>
    <n v="330630"/>
    <x v="0"/>
    <x v="89"/>
    <x v="2"/>
    <x v="0"/>
    <x v="0"/>
  </r>
  <r>
    <n v="240010"/>
    <s v="RN"/>
    <n v="24004"/>
    <x v="303"/>
    <s v="Acari"/>
    <x v="265"/>
    <s v="Acari"/>
    <n v="240010"/>
    <x v="0"/>
    <x v="0"/>
    <x v="1"/>
    <x v="0"/>
    <x v="0"/>
  </r>
  <r>
    <n v="240020"/>
    <s v="RN"/>
    <n v="24008"/>
    <x v="304"/>
    <s v="Açu"/>
    <x v="266"/>
    <s v="Açu"/>
    <n v="240020"/>
    <x v="0"/>
    <x v="0"/>
    <x v="1"/>
    <x v="0"/>
    <x v="0"/>
  </r>
  <r>
    <n v="240030"/>
    <s v="RN"/>
    <n v="24003"/>
    <x v="305"/>
    <s v="Afonso Bezerra"/>
    <x v="267"/>
    <s v="Afonso Bezerra"/>
    <n v="240030"/>
    <x v="0"/>
    <x v="0"/>
    <x v="1"/>
    <x v="0"/>
    <x v="0"/>
  </r>
  <r>
    <n v="240040"/>
    <s v="RN"/>
    <n v="24006"/>
    <x v="306"/>
    <s v="Água Nova"/>
    <x v="268"/>
    <s v="Água Nova"/>
    <n v="240040"/>
    <x v="0"/>
    <x v="0"/>
    <x v="1"/>
    <x v="1"/>
    <x v="0"/>
  </r>
  <r>
    <n v="240050"/>
    <s v="RN"/>
    <n v="24006"/>
    <x v="306"/>
    <s v="Alexandria"/>
    <x v="268"/>
    <s v="Alexandria"/>
    <n v="240050"/>
    <x v="0"/>
    <x v="0"/>
    <x v="1"/>
    <x v="1"/>
    <x v="1"/>
  </r>
  <r>
    <n v="240060"/>
    <s v="RN"/>
    <n v="24006"/>
    <x v="306"/>
    <s v="Almino Afonso"/>
    <x v="268"/>
    <s v="Almino Afonso"/>
    <n v="240060"/>
    <x v="0"/>
    <x v="0"/>
    <x v="1"/>
    <x v="0"/>
    <x v="1"/>
  </r>
  <r>
    <n v="240070"/>
    <s v="RN"/>
    <n v="24008"/>
    <x v="304"/>
    <s v="Alto do Rodrigues"/>
    <x v="266"/>
    <s v="Alto do Rodrigues"/>
    <n v="240070"/>
    <x v="0"/>
    <x v="0"/>
    <x v="1"/>
    <x v="1"/>
    <x v="0"/>
  </r>
  <r>
    <n v="240080"/>
    <s v="RN"/>
    <n v="24008"/>
    <x v="304"/>
    <s v="Angicos"/>
    <x v="266"/>
    <s v="Angicos"/>
    <n v="240080"/>
    <x v="0"/>
    <x v="0"/>
    <x v="1"/>
    <x v="0"/>
    <x v="1"/>
  </r>
  <r>
    <n v="240090"/>
    <s v="RN"/>
    <n v="24006"/>
    <x v="306"/>
    <s v="Antônio Martins"/>
    <x v="268"/>
    <s v="Antônio Martins"/>
    <n v="240090"/>
    <x v="0"/>
    <x v="0"/>
    <x v="1"/>
    <x v="0"/>
    <x v="0"/>
  </r>
  <r>
    <n v="240100"/>
    <s v="RN"/>
    <n v="24002"/>
    <x v="307"/>
    <s v="Apodi"/>
    <x v="266"/>
    <s v="Apodi"/>
    <n v="240100"/>
    <x v="0"/>
    <x v="0"/>
    <x v="1"/>
    <x v="1"/>
    <x v="0"/>
  </r>
  <r>
    <n v="240110"/>
    <s v="RN"/>
    <n v="24002"/>
    <x v="307"/>
    <s v="Areia Branca"/>
    <x v="266"/>
    <s v="Areia Branca"/>
    <n v="240110"/>
    <x v="0"/>
    <x v="0"/>
    <x v="1"/>
    <x v="0"/>
    <x v="1"/>
  </r>
  <r>
    <n v="240120"/>
    <s v="RN"/>
    <n v="24001"/>
    <x v="308"/>
    <s v="Arês"/>
    <x v="269"/>
    <s v="Arês"/>
    <n v="240120"/>
    <x v="0"/>
    <x v="0"/>
    <x v="1"/>
    <x v="0"/>
    <x v="0"/>
  </r>
  <r>
    <n v="240130"/>
    <s v="RN"/>
    <n v="24002"/>
    <x v="307"/>
    <s v="Augusto Severo"/>
    <x v="266"/>
    <s v="Augusto Severo"/>
    <n v="240130"/>
    <x v="0"/>
    <x v="0"/>
    <x v="1"/>
    <x v="0"/>
    <x v="0"/>
  </r>
  <r>
    <n v="240140"/>
    <s v="RN"/>
    <n v="24001"/>
    <x v="308"/>
    <s v="Baía Formosa"/>
    <x v="269"/>
    <s v="Baía Formosa"/>
    <n v="240140"/>
    <x v="0"/>
    <x v="0"/>
    <x v="1"/>
    <x v="0"/>
    <x v="0"/>
  </r>
  <r>
    <n v="240145"/>
    <s v="RN"/>
    <n v="24002"/>
    <x v="307"/>
    <s v="Baraúna"/>
    <x v="266"/>
    <s v="Baraúna"/>
    <n v="240145"/>
    <x v="0"/>
    <x v="0"/>
    <x v="1"/>
    <x v="0"/>
    <x v="0"/>
  </r>
  <r>
    <n v="240150"/>
    <s v="RN"/>
    <n v="24005"/>
    <x v="309"/>
    <s v="Barcelona"/>
    <x v="270"/>
    <s v="Barcelona"/>
    <n v="240150"/>
    <x v="0"/>
    <x v="0"/>
    <x v="1"/>
    <x v="0"/>
    <x v="0"/>
  </r>
  <r>
    <n v="240160"/>
    <s v="RN"/>
    <n v="24003"/>
    <x v="305"/>
    <s v="Bento Fernandes"/>
    <x v="267"/>
    <s v="Bento Fernandes"/>
    <n v="240160"/>
    <x v="0"/>
    <x v="0"/>
    <x v="1"/>
    <x v="0"/>
    <x v="0"/>
  </r>
  <r>
    <n v="240530"/>
    <s v="RN"/>
    <n v="24005"/>
    <x v="309"/>
    <s v="Boa Saúde"/>
    <x v="270"/>
    <s v="Januário Cicco"/>
    <n v="240530"/>
    <x v="1"/>
    <x v="0"/>
    <x v="1"/>
    <x v="0"/>
    <x v="0"/>
  </r>
  <r>
    <n v="240165"/>
    <s v="RN"/>
    <n v="24004"/>
    <x v="303"/>
    <s v="Bodó"/>
    <x v="265"/>
    <s v="Bodó"/>
    <n v="240165"/>
    <x v="0"/>
    <x v="0"/>
    <x v="1"/>
    <x v="0"/>
    <x v="0"/>
  </r>
  <r>
    <n v="240170"/>
    <s v="RN"/>
    <n v="24005"/>
    <x v="309"/>
    <s v="Bom Jesus"/>
    <x v="270"/>
    <s v="Bom Jesus"/>
    <n v="240170"/>
    <x v="0"/>
    <x v="0"/>
    <x v="1"/>
    <x v="0"/>
    <x v="0"/>
  </r>
  <r>
    <n v="240180"/>
    <s v="RN"/>
    <n v="24001"/>
    <x v="308"/>
    <s v="Brejinho"/>
    <x v="269"/>
    <s v="Brejinho"/>
    <n v="240180"/>
    <x v="0"/>
    <x v="0"/>
    <x v="1"/>
    <x v="0"/>
    <x v="0"/>
  </r>
  <r>
    <n v="240185"/>
    <s v="RN"/>
    <n v="24003"/>
    <x v="305"/>
    <s v="Caiçara do Norte"/>
    <x v="267"/>
    <s v="Caiçara do Norte"/>
    <n v="240185"/>
    <x v="0"/>
    <x v="0"/>
    <x v="1"/>
    <x v="1"/>
    <x v="0"/>
  </r>
  <r>
    <n v="240190"/>
    <s v="RN"/>
    <n v="24003"/>
    <x v="305"/>
    <s v="Caiçara do Rio do Vento"/>
    <x v="267"/>
    <s v="Caiçara do Rio do Vento"/>
    <n v="240190"/>
    <x v="0"/>
    <x v="0"/>
    <x v="1"/>
    <x v="0"/>
    <x v="1"/>
  </r>
  <r>
    <n v="240200"/>
    <s v="RN"/>
    <n v="24004"/>
    <x v="303"/>
    <s v="Caicó"/>
    <x v="265"/>
    <s v="Caicó"/>
    <n v="240200"/>
    <x v="0"/>
    <x v="0"/>
    <x v="1"/>
    <x v="0"/>
    <x v="0"/>
  </r>
  <r>
    <n v="240210"/>
    <s v="RN"/>
    <n v="24005"/>
    <x v="309"/>
    <s v="Campo Redondo"/>
    <x v="270"/>
    <s v="Campo Redondo"/>
    <n v="240210"/>
    <x v="0"/>
    <x v="0"/>
    <x v="1"/>
    <x v="0"/>
    <x v="0"/>
  </r>
  <r>
    <n v="240220"/>
    <s v="RN"/>
    <n v="24001"/>
    <x v="308"/>
    <s v="Canguaretama"/>
    <x v="269"/>
    <s v="Canguaretama"/>
    <n v="240220"/>
    <x v="0"/>
    <x v="0"/>
    <x v="1"/>
    <x v="0"/>
    <x v="0"/>
  </r>
  <r>
    <n v="240230"/>
    <s v="RN"/>
    <n v="24002"/>
    <x v="307"/>
    <s v="Caraúbas"/>
    <x v="266"/>
    <s v="Caraúbas"/>
    <n v="240230"/>
    <x v="0"/>
    <x v="0"/>
    <x v="1"/>
    <x v="0"/>
    <x v="0"/>
  </r>
  <r>
    <n v="240240"/>
    <s v="RN"/>
    <n v="24004"/>
    <x v="303"/>
    <s v="Carnaúba dos Dantas"/>
    <x v="265"/>
    <s v="Carnaúba dos Dantas"/>
    <n v="240240"/>
    <x v="0"/>
    <x v="0"/>
    <x v="1"/>
    <x v="0"/>
    <x v="0"/>
  </r>
  <r>
    <n v="240250"/>
    <s v="RN"/>
    <n v="24008"/>
    <x v="304"/>
    <s v="Carnaubais"/>
    <x v="266"/>
    <s v="Carnaubais"/>
    <n v="240250"/>
    <x v="0"/>
    <x v="0"/>
    <x v="1"/>
    <x v="0"/>
    <x v="0"/>
  </r>
  <r>
    <n v="240260"/>
    <s v="RN"/>
    <n v="24003"/>
    <x v="305"/>
    <s v="Ceará-Mirim"/>
    <x v="271"/>
    <s v="Ceará-Mirim"/>
    <n v="240260"/>
    <x v="0"/>
    <x v="0"/>
    <x v="1"/>
    <x v="0"/>
    <x v="0"/>
  </r>
  <r>
    <n v="240270"/>
    <s v="RN"/>
    <n v="24004"/>
    <x v="303"/>
    <s v="Cerro Corá"/>
    <x v="265"/>
    <s v="Cerro Corá"/>
    <n v="240270"/>
    <x v="0"/>
    <x v="0"/>
    <x v="1"/>
    <x v="0"/>
    <x v="0"/>
  </r>
  <r>
    <n v="240280"/>
    <s v="RN"/>
    <n v="24005"/>
    <x v="309"/>
    <s v="Coronel Ezequiel"/>
    <x v="270"/>
    <s v="Coronel Ezequiel"/>
    <n v="240280"/>
    <x v="0"/>
    <x v="0"/>
    <x v="1"/>
    <x v="0"/>
    <x v="0"/>
  </r>
  <r>
    <n v="240290"/>
    <s v="RN"/>
    <n v="24006"/>
    <x v="306"/>
    <s v="Coronel João Pessoa"/>
    <x v="268"/>
    <s v="Coronel João Pessoa"/>
    <n v="240290"/>
    <x v="0"/>
    <x v="0"/>
    <x v="1"/>
    <x v="0"/>
    <x v="0"/>
  </r>
  <r>
    <n v="240300"/>
    <s v="RN"/>
    <n v="24004"/>
    <x v="303"/>
    <s v="Cruzeta"/>
    <x v="265"/>
    <s v="Cruzeta"/>
    <n v="240300"/>
    <x v="0"/>
    <x v="0"/>
    <x v="1"/>
    <x v="1"/>
    <x v="0"/>
  </r>
  <r>
    <n v="240310"/>
    <s v="RN"/>
    <n v="24004"/>
    <x v="303"/>
    <s v="Currais Novos"/>
    <x v="265"/>
    <s v="Currais Novos"/>
    <n v="240310"/>
    <x v="0"/>
    <x v="0"/>
    <x v="1"/>
    <x v="0"/>
    <x v="1"/>
  </r>
  <r>
    <n v="240320"/>
    <s v="RN"/>
    <n v="24006"/>
    <x v="306"/>
    <s v="Doutor Severiano"/>
    <x v="268"/>
    <s v="Doutor Severiano"/>
    <n v="240320"/>
    <x v="0"/>
    <x v="0"/>
    <x v="1"/>
    <x v="1"/>
    <x v="0"/>
  </r>
  <r>
    <n v="240330"/>
    <s v="RN"/>
    <n v="24006"/>
    <x v="306"/>
    <s v="Encanto"/>
    <x v="268"/>
    <s v="Encanto"/>
    <n v="240330"/>
    <x v="0"/>
    <x v="0"/>
    <x v="1"/>
    <x v="0"/>
    <x v="1"/>
  </r>
  <r>
    <n v="240340"/>
    <s v="RN"/>
    <n v="24004"/>
    <x v="303"/>
    <s v="Equador"/>
    <x v="265"/>
    <s v="Equador"/>
    <n v="240340"/>
    <x v="0"/>
    <x v="0"/>
    <x v="1"/>
    <x v="0"/>
    <x v="0"/>
  </r>
  <r>
    <n v="240350"/>
    <s v="RN"/>
    <n v="24001"/>
    <x v="308"/>
    <s v="Espírito Santo"/>
    <x v="269"/>
    <s v="Espírito Santo"/>
    <n v="240350"/>
    <x v="0"/>
    <x v="0"/>
    <x v="1"/>
    <x v="0"/>
    <x v="0"/>
  </r>
  <r>
    <n v="240360"/>
    <s v="RN"/>
    <n v="24007"/>
    <x v="310"/>
    <s v="Extremoz"/>
    <x v="271"/>
    <s v="Extremoz"/>
    <n v="240360"/>
    <x v="0"/>
    <x v="0"/>
    <x v="1"/>
    <x v="0"/>
    <x v="0"/>
  </r>
  <r>
    <n v="240370"/>
    <s v="RN"/>
    <n v="24002"/>
    <x v="307"/>
    <s v="Felipe Guerra"/>
    <x v="266"/>
    <s v="Felipe Guerra"/>
    <n v="240370"/>
    <x v="0"/>
    <x v="0"/>
    <x v="1"/>
    <x v="0"/>
    <x v="0"/>
  </r>
  <r>
    <n v="240375"/>
    <s v="RN"/>
    <n v="24008"/>
    <x v="304"/>
    <s v="Fernando Pedroza"/>
    <x v="266"/>
    <s v="Fernando Pedroza"/>
    <n v="240375"/>
    <x v="0"/>
    <x v="0"/>
    <x v="1"/>
    <x v="0"/>
    <x v="1"/>
  </r>
  <r>
    <n v="240380"/>
    <s v="RN"/>
    <n v="24004"/>
    <x v="303"/>
    <s v="Florânia"/>
    <x v="265"/>
    <s v="Florânia"/>
    <n v="240380"/>
    <x v="0"/>
    <x v="0"/>
    <x v="1"/>
    <x v="0"/>
    <x v="0"/>
  </r>
  <r>
    <n v="240390"/>
    <s v="RN"/>
    <n v="24006"/>
    <x v="306"/>
    <s v="Francisco Dantas"/>
    <x v="268"/>
    <s v="Francisco Dantas"/>
    <n v="240390"/>
    <x v="0"/>
    <x v="0"/>
    <x v="1"/>
    <x v="1"/>
    <x v="0"/>
  </r>
  <r>
    <n v="240400"/>
    <s v="RN"/>
    <n v="24006"/>
    <x v="306"/>
    <s v="Frutuoso Gomes"/>
    <x v="268"/>
    <s v="Frutuoso Gomes"/>
    <n v="240400"/>
    <x v="0"/>
    <x v="0"/>
    <x v="1"/>
    <x v="0"/>
    <x v="1"/>
  </r>
  <r>
    <n v="240410"/>
    <s v="RN"/>
    <n v="24003"/>
    <x v="305"/>
    <s v="Galinhos"/>
    <x v="267"/>
    <s v="Galinhos"/>
    <n v="240410"/>
    <x v="0"/>
    <x v="0"/>
    <x v="1"/>
    <x v="0"/>
    <x v="0"/>
  </r>
  <r>
    <n v="240420"/>
    <s v="RN"/>
    <n v="24001"/>
    <x v="308"/>
    <s v="Goianinha"/>
    <x v="269"/>
    <s v="Goianinha"/>
    <n v="240420"/>
    <x v="0"/>
    <x v="0"/>
    <x v="1"/>
    <x v="0"/>
    <x v="0"/>
  </r>
  <r>
    <n v="240430"/>
    <s v="RN"/>
    <n v="24002"/>
    <x v="307"/>
    <s v="Governador Dix-Sept Rosado"/>
    <x v="266"/>
    <s v="Governador Dix-Sept Rosado"/>
    <n v="240430"/>
    <x v="0"/>
    <x v="0"/>
    <x v="1"/>
    <x v="1"/>
    <x v="0"/>
  </r>
  <r>
    <n v="240440"/>
    <s v="RN"/>
    <n v="24002"/>
    <x v="307"/>
    <s v="Grossos"/>
    <x v="266"/>
    <s v="Grossos"/>
    <n v="240440"/>
    <x v="0"/>
    <x v="0"/>
    <x v="1"/>
    <x v="0"/>
    <x v="1"/>
  </r>
  <r>
    <n v="240450"/>
    <s v="RN"/>
    <n v="24003"/>
    <x v="305"/>
    <s v="Guamaré"/>
    <x v="267"/>
    <s v="Guamaré"/>
    <n v="240450"/>
    <x v="0"/>
    <x v="0"/>
    <x v="1"/>
    <x v="1"/>
    <x v="0"/>
  </r>
  <r>
    <n v="240460"/>
    <s v="RN"/>
    <n v="24003"/>
    <x v="305"/>
    <s v="Ielmo Marinho"/>
    <x v="267"/>
    <s v="Ielmo Marinho"/>
    <n v="240460"/>
    <x v="0"/>
    <x v="0"/>
    <x v="1"/>
    <x v="0"/>
    <x v="1"/>
  </r>
  <r>
    <n v="240470"/>
    <s v="RN"/>
    <n v="24008"/>
    <x v="304"/>
    <s v="Ipanguaçu"/>
    <x v="266"/>
    <s v="Ipanguaçu"/>
    <n v="240470"/>
    <x v="0"/>
    <x v="0"/>
    <x v="1"/>
    <x v="0"/>
    <x v="0"/>
  </r>
  <r>
    <n v="240480"/>
    <s v="RN"/>
    <n v="24004"/>
    <x v="303"/>
    <s v="Ipueira"/>
    <x v="265"/>
    <s v="Ipueira"/>
    <n v="240480"/>
    <x v="0"/>
    <x v="0"/>
    <x v="1"/>
    <x v="0"/>
    <x v="0"/>
  </r>
  <r>
    <n v="240485"/>
    <s v="RN"/>
    <n v="24008"/>
    <x v="304"/>
    <s v="Itajá"/>
    <x v="266"/>
    <s v="Itajá"/>
    <n v="240485"/>
    <x v="0"/>
    <x v="0"/>
    <x v="1"/>
    <x v="0"/>
    <x v="0"/>
  </r>
  <r>
    <n v="240490"/>
    <s v="RN"/>
    <n v="24006"/>
    <x v="306"/>
    <s v="Itaú"/>
    <x v="268"/>
    <s v="Itaú"/>
    <n v="240490"/>
    <x v="0"/>
    <x v="0"/>
    <x v="1"/>
    <x v="0"/>
    <x v="0"/>
  </r>
  <r>
    <n v="240500"/>
    <s v="RN"/>
    <n v="24005"/>
    <x v="309"/>
    <s v="Jaçanã"/>
    <x v="270"/>
    <s v="Jaçanã"/>
    <n v="240500"/>
    <x v="0"/>
    <x v="0"/>
    <x v="1"/>
    <x v="0"/>
    <x v="0"/>
  </r>
  <r>
    <n v="240510"/>
    <s v="RN"/>
    <n v="24003"/>
    <x v="305"/>
    <s v="Jandaíra"/>
    <x v="267"/>
    <s v="Jandaíra"/>
    <n v="240510"/>
    <x v="0"/>
    <x v="0"/>
    <x v="1"/>
    <x v="0"/>
    <x v="0"/>
  </r>
  <r>
    <n v="240520"/>
    <s v="RN"/>
    <n v="24002"/>
    <x v="307"/>
    <s v="Janduís"/>
    <x v="266"/>
    <s v="Janduís"/>
    <n v="240520"/>
    <x v="0"/>
    <x v="0"/>
    <x v="1"/>
    <x v="0"/>
    <x v="0"/>
  </r>
  <r>
    <n v="240540"/>
    <s v="RN"/>
    <n v="24005"/>
    <x v="309"/>
    <s v="Japi"/>
    <x v="270"/>
    <s v="Japi"/>
    <n v="240540"/>
    <x v="0"/>
    <x v="0"/>
    <x v="1"/>
    <x v="0"/>
    <x v="0"/>
  </r>
  <r>
    <n v="240550"/>
    <s v="RN"/>
    <n v="24003"/>
    <x v="305"/>
    <s v="Jardim de Angicos"/>
    <x v="267"/>
    <s v="Jardim de Angicos"/>
    <n v="240550"/>
    <x v="0"/>
    <x v="0"/>
    <x v="1"/>
    <x v="0"/>
    <x v="0"/>
  </r>
  <r>
    <n v="240560"/>
    <s v="RN"/>
    <n v="24004"/>
    <x v="303"/>
    <s v="Jardim de Piranhas"/>
    <x v="265"/>
    <s v="Jardim de Piranhas"/>
    <n v="240560"/>
    <x v="0"/>
    <x v="0"/>
    <x v="1"/>
    <x v="1"/>
    <x v="0"/>
  </r>
  <r>
    <n v="240570"/>
    <s v="RN"/>
    <n v="24004"/>
    <x v="303"/>
    <s v="Jardim do Seridó"/>
    <x v="265"/>
    <s v="Jardim do Seridó"/>
    <n v="240570"/>
    <x v="0"/>
    <x v="0"/>
    <x v="1"/>
    <x v="0"/>
    <x v="1"/>
  </r>
  <r>
    <n v="240580"/>
    <s v="RN"/>
    <n v="24003"/>
    <x v="305"/>
    <s v="João Câmara"/>
    <x v="267"/>
    <s v="João Câmara"/>
    <n v="240580"/>
    <x v="0"/>
    <x v="0"/>
    <x v="1"/>
    <x v="0"/>
    <x v="0"/>
  </r>
  <r>
    <n v="240590"/>
    <s v="RN"/>
    <n v="24006"/>
    <x v="306"/>
    <s v="João Dias"/>
    <x v="268"/>
    <s v="João Dias"/>
    <n v="240590"/>
    <x v="0"/>
    <x v="0"/>
    <x v="1"/>
    <x v="1"/>
    <x v="0"/>
  </r>
  <r>
    <n v="240600"/>
    <s v="RN"/>
    <n v="24006"/>
    <x v="306"/>
    <s v="José da Penha"/>
    <x v="268"/>
    <s v="José da Penha"/>
    <n v="240600"/>
    <x v="0"/>
    <x v="0"/>
    <x v="1"/>
    <x v="0"/>
    <x v="1"/>
  </r>
  <r>
    <n v="240610"/>
    <s v="RN"/>
    <n v="24004"/>
    <x v="303"/>
    <s v="Jucurutu"/>
    <x v="265"/>
    <s v="Jucurutu"/>
    <n v="240610"/>
    <x v="0"/>
    <x v="0"/>
    <x v="1"/>
    <x v="0"/>
    <x v="0"/>
  </r>
  <r>
    <n v="240615"/>
    <s v="RN"/>
    <n v="24001"/>
    <x v="308"/>
    <s v="Jundiá"/>
    <x v="269"/>
    <s v="Jundiá"/>
    <n v="240615"/>
    <x v="0"/>
    <x v="0"/>
    <x v="1"/>
    <x v="1"/>
    <x v="0"/>
  </r>
  <r>
    <n v="240620"/>
    <s v="RN"/>
    <n v="24001"/>
    <x v="308"/>
    <s v="Lagoa d'Anta"/>
    <x v="269"/>
    <s v="Lagoa d'Anta"/>
    <n v="240620"/>
    <x v="0"/>
    <x v="0"/>
    <x v="1"/>
    <x v="1"/>
    <x v="1"/>
  </r>
  <r>
    <n v="240630"/>
    <s v="RN"/>
    <n v="24001"/>
    <x v="308"/>
    <s v="Lagoa de Pedras"/>
    <x v="269"/>
    <s v="Lagoa de Pedras"/>
    <n v="240630"/>
    <x v="0"/>
    <x v="0"/>
    <x v="1"/>
    <x v="0"/>
    <x v="1"/>
  </r>
  <r>
    <n v="240640"/>
    <s v="RN"/>
    <n v="24005"/>
    <x v="309"/>
    <s v="Lagoa de Velhos"/>
    <x v="270"/>
    <s v="Lagoa de Velhos"/>
    <n v="240640"/>
    <x v="0"/>
    <x v="0"/>
    <x v="1"/>
    <x v="0"/>
    <x v="0"/>
  </r>
  <r>
    <n v="240650"/>
    <s v="RN"/>
    <n v="24004"/>
    <x v="303"/>
    <s v="Lagoa Nova"/>
    <x v="265"/>
    <s v="Lagoa Nova"/>
    <n v="240650"/>
    <x v="0"/>
    <x v="0"/>
    <x v="1"/>
    <x v="0"/>
    <x v="0"/>
  </r>
  <r>
    <n v="240660"/>
    <s v="RN"/>
    <n v="24001"/>
    <x v="308"/>
    <s v="Lagoa Salgada"/>
    <x v="269"/>
    <s v="Lagoa Salgada"/>
    <n v="240660"/>
    <x v="0"/>
    <x v="0"/>
    <x v="1"/>
    <x v="0"/>
    <x v="0"/>
  </r>
  <r>
    <n v="240670"/>
    <s v="RN"/>
    <n v="24003"/>
    <x v="305"/>
    <s v="Lajes"/>
    <x v="267"/>
    <s v="Lajes"/>
    <n v="240670"/>
    <x v="0"/>
    <x v="0"/>
    <x v="1"/>
    <x v="0"/>
    <x v="0"/>
  </r>
  <r>
    <n v="240680"/>
    <s v="RN"/>
    <n v="24005"/>
    <x v="309"/>
    <s v="Lajes Pintadas"/>
    <x v="270"/>
    <s v="Lajes Pintadas"/>
    <n v="240680"/>
    <x v="0"/>
    <x v="0"/>
    <x v="1"/>
    <x v="0"/>
    <x v="0"/>
  </r>
  <r>
    <n v="240690"/>
    <s v="RN"/>
    <n v="24006"/>
    <x v="306"/>
    <s v="Lucrécia"/>
    <x v="268"/>
    <s v="Lucrécia"/>
    <n v="240690"/>
    <x v="0"/>
    <x v="0"/>
    <x v="1"/>
    <x v="1"/>
    <x v="0"/>
  </r>
  <r>
    <n v="240700"/>
    <s v="RN"/>
    <n v="24006"/>
    <x v="306"/>
    <s v="Luís Gomes"/>
    <x v="268"/>
    <s v="Luís Gomes"/>
    <n v="240700"/>
    <x v="0"/>
    <x v="0"/>
    <x v="1"/>
    <x v="0"/>
    <x v="1"/>
  </r>
  <r>
    <n v="240710"/>
    <s v="RN"/>
    <n v="24007"/>
    <x v="310"/>
    <s v="Macaíba"/>
    <x v="271"/>
    <s v="Macaíba"/>
    <n v="240710"/>
    <x v="0"/>
    <x v="0"/>
    <x v="1"/>
    <x v="0"/>
    <x v="0"/>
  </r>
  <r>
    <n v="240720"/>
    <s v="RN"/>
    <n v="24003"/>
    <x v="305"/>
    <s v="Macau"/>
    <x v="267"/>
    <s v="Macau"/>
    <n v="240720"/>
    <x v="0"/>
    <x v="0"/>
    <x v="1"/>
    <x v="0"/>
    <x v="0"/>
  </r>
  <r>
    <n v="240725"/>
    <s v="RN"/>
    <n v="24006"/>
    <x v="306"/>
    <s v="Major Sales"/>
    <x v="268"/>
    <s v="Major Sales"/>
    <n v="240725"/>
    <x v="0"/>
    <x v="0"/>
    <x v="1"/>
    <x v="1"/>
    <x v="0"/>
  </r>
  <r>
    <n v="240730"/>
    <s v="RN"/>
    <n v="24006"/>
    <x v="306"/>
    <s v="Marcelino Vieira"/>
    <x v="268"/>
    <s v="Marcelino Vieira"/>
    <n v="240730"/>
    <x v="0"/>
    <x v="0"/>
    <x v="1"/>
    <x v="1"/>
    <x v="1"/>
  </r>
  <r>
    <n v="240740"/>
    <s v="RN"/>
    <n v="24006"/>
    <x v="306"/>
    <s v="Martins"/>
    <x v="268"/>
    <s v="Martins"/>
    <n v="240740"/>
    <x v="0"/>
    <x v="0"/>
    <x v="1"/>
    <x v="0"/>
    <x v="1"/>
  </r>
  <r>
    <n v="240750"/>
    <s v="RN"/>
    <n v="24003"/>
    <x v="305"/>
    <s v="Maxaranguape"/>
    <x v="267"/>
    <s v="Maxaranguape"/>
    <n v="240750"/>
    <x v="0"/>
    <x v="0"/>
    <x v="1"/>
    <x v="0"/>
    <x v="0"/>
  </r>
  <r>
    <n v="240760"/>
    <s v="RN"/>
    <n v="24002"/>
    <x v="307"/>
    <s v="Messias Targino"/>
    <x v="266"/>
    <s v="Messias Targino"/>
    <n v="240760"/>
    <x v="0"/>
    <x v="0"/>
    <x v="1"/>
    <x v="0"/>
    <x v="0"/>
  </r>
  <r>
    <n v="240770"/>
    <s v="RN"/>
    <n v="24001"/>
    <x v="308"/>
    <s v="Montanhas"/>
    <x v="269"/>
    <s v="Montanhas"/>
    <n v="240770"/>
    <x v="0"/>
    <x v="0"/>
    <x v="1"/>
    <x v="1"/>
    <x v="0"/>
  </r>
  <r>
    <n v="240780"/>
    <s v="RN"/>
    <n v="24001"/>
    <x v="308"/>
    <s v="Monte Alegre"/>
    <x v="269"/>
    <s v="Monte Alegre"/>
    <n v="240780"/>
    <x v="0"/>
    <x v="0"/>
    <x v="1"/>
    <x v="1"/>
    <x v="1"/>
  </r>
  <r>
    <n v="240790"/>
    <s v="RN"/>
    <n v="24001"/>
    <x v="308"/>
    <s v="Monte das Gameleiras"/>
    <x v="269"/>
    <s v="Monte das Gameleiras"/>
    <n v="240790"/>
    <x v="0"/>
    <x v="0"/>
    <x v="1"/>
    <x v="0"/>
    <x v="1"/>
  </r>
  <r>
    <n v="240800"/>
    <s v="RN"/>
    <n v="24002"/>
    <x v="307"/>
    <s v="Mossoró"/>
    <x v="266"/>
    <s v="Mossoró"/>
    <n v="240800"/>
    <x v="0"/>
    <x v="0"/>
    <x v="1"/>
    <x v="0"/>
    <x v="0"/>
  </r>
  <r>
    <n v="240810"/>
    <s v="RN"/>
    <n v="24007"/>
    <x v="310"/>
    <s v="Natal"/>
    <x v="271"/>
    <s v="Natal"/>
    <n v="240810"/>
    <x v="0"/>
    <x v="0"/>
    <x v="1"/>
    <x v="0"/>
    <x v="0"/>
  </r>
  <r>
    <n v="240820"/>
    <s v="RN"/>
    <n v="24001"/>
    <x v="308"/>
    <s v="Nísia Floresta"/>
    <x v="269"/>
    <s v="Nísia Floresta"/>
    <n v="240820"/>
    <x v="0"/>
    <x v="0"/>
    <x v="1"/>
    <x v="1"/>
    <x v="0"/>
  </r>
  <r>
    <n v="240830"/>
    <s v="RN"/>
    <n v="24001"/>
    <x v="308"/>
    <s v="Nova Cruz"/>
    <x v="269"/>
    <s v="Nova Cruz"/>
    <n v="240830"/>
    <x v="0"/>
    <x v="0"/>
    <x v="1"/>
    <x v="0"/>
    <x v="1"/>
  </r>
  <r>
    <n v="240840"/>
    <s v="RN"/>
    <n v="24006"/>
    <x v="306"/>
    <s v="Olho-d'Água do Borges"/>
    <x v="268"/>
    <s v="Olho-d'Água do Borges"/>
    <n v="240840"/>
    <x v="0"/>
    <x v="0"/>
    <x v="1"/>
    <x v="0"/>
    <x v="0"/>
  </r>
  <r>
    <n v="240850"/>
    <s v="RN"/>
    <n v="24004"/>
    <x v="303"/>
    <s v="Ouro Branco"/>
    <x v="265"/>
    <s v="Ouro Branco"/>
    <n v="240850"/>
    <x v="0"/>
    <x v="0"/>
    <x v="1"/>
    <x v="0"/>
    <x v="0"/>
  </r>
  <r>
    <n v="240860"/>
    <s v="RN"/>
    <n v="24006"/>
    <x v="306"/>
    <s v="Paraná"/>
    <x v="268"/>
    <s v="Paraná"/>
    <n v="240860"/>
    <x v="0"/>
    <x v="0"/>
    <x v="1"/>
    <x v="0"/>
    <x v="0"/>
  </r>
  <r>
    <n v="240870"/>
    <s v="RN"/>
    <n v="24008"/>
    <x v="304"/>
    <s v="Paraú"/>
    <x v="266"/>
    <s v="Paraú"/>
    <n v="240870"/>
    <x v="0"/>
    <x v="0"/>
    <x v="1"/>
    <x v="0"/>
    <x v="0"/>
  </r>
  <r>
    <n v="240880"/>
    <s v="RN"/>
    <n v="24003"/>
    <x v="305"/>
    <s v="Parazinho"/>
    <x v="267"/>
    <s v="Parazinho"/>
    <n v="240880"/>
    <x v="0"/>
    <x v="0"/>
    <x v="1"/>
    <x v="0"/>
    <x v="0"/>
  </r>
  <r>
    <n v="240890"/>
    <s v="RN"/>
    <n v="24004"/>
    <x v="303"/>
    <s v="Parelhas"/>
    <x v="265"/>
    <s v="Parelhas"/>
    <n v="240890"/>
    <x v="0"/>
    <x v="0"/>
    <x v="1"/>
    <x v="0"/>
    <x v="0"/>
  </r>
  <r>
    <n v="240325"/>
    <s v="RN"/>
    <n v="24007"/>
    <x v="310"/>
    <s v="Parnamirim"/>
    <x v="271"/>
    <s v="Parnamirim"/>
    <n v="240325"/>
    <x v="0"/>
    <x v="0"/>
    <x v="1"/>
    <x v="0"/>
    <x v="0"/>
  </r>
  <r>
    <n v="240910"/>
    <s v="RN"/>
    <n v="24001"/>
    <x v="308"/>
    <s v="Passa e Fica"/>
    <x v="269"/>
    <s v="Passa e Fica"/>
    <n v="240910"/>
    <x v="0"/>
    <x v="0"/>
    <x v="1"/>
    <x v="1"/>
    <x v="0"/>
  </r>
  <r>
    <n v="240920"/>
    <s v="RN"/>
    <n v="24001"/>
    <x v="308"/>
    <s v="Passagem"/>
    <x v="269"/>
    <s v="Passagem"/>
    <n v="240920"/>
    <x v="0"/>
    <x v="0"/>
    <x v="1"/>
    <x v="0"/>
    <x v="1"/>
  </r>
  <r>
    <n v="240930"/>
    <s v="RN"/>
    <n v="24006"/>
    <x v="306"/>
    <s v="Patu"/>
    <x v="268"/>
    <s v="Patu"/>
    <n v="240930"/>
    <x v="0"/>
    <x v="0"/>
    <x v="1"/>
    <x v="1"/>
    <x v="0"/>
  </r>
  <r>
    <n v="240940"/>
    <s v="RN"/>
    <n v="24006"/>
    <x v="306"/>
    <s v="Pau dos Ferros"/>
    <x v="268"/>
    <s v="Pau dos Ferros"/>
    <n v="240940"/>
    <x v="0"/>
    <x v="0"/>
    <x v="1"/>
    <x v="0"/>
    <x v="1"/>
  </r>
  <r>
    <n v="240950"/>
    <s v="RN"/>
    <n v="24003"/>
    <x v="305"/>
    <s v="Pedra Grande"/>
    <x v="267"/>
    <s v="Pedra Grande"/>
    <n v="240950"/>
    <x v="0"/>
    <x v="0"/>
    <x v="1"/>
    <x v="1"/>
    <x v="0"/>
  </r>
  <r>
    <n v="240960"/>
    <s v="RN"/>
    <n v="24003"/>
    <x v="305"/>
    <s v="Pedra Preta"/>
    <x v="267"/>
    <s v="Pedra Preta"/>
    <n v="240960"/>
    <x v="0"/>
    <x v="0"/>
    <x v="1"/>
    <x v="1"/>
    <x v="1"/>
  </r>
  <r>
    <n v="240970"/>
    <s v="RN"/>
    <n v="24003"/>
    <x v="305"/>
    <s v="Pedro Avelino"/>
    <x v="267"/>
    <s v="Pedro Avelino"/>
    <n v="240970"/>
    <x v="0"/>
    <x v="0"/>
    <x v="1"/>
    <x v="0"/>
    <x v="1"/>
  </r>
  <r>
    <n v="240980"/>
    <s v="RN"/>
    <n v="24001"/>
    <x v="308"/>
    <s v="Pedro Velho"/>
    <x v="269"/>
    <s v="Pedro Velho"/>
    <n v="240980"/>
    <x v="0"/>
    <x v="0"/>
    <x v="1"/>
    <x v="0"/>
    <x v="0"/>
  </r>
  <r>
    <n v="240990"/>
    <s v="RN"/>
    <n v="24008"/>
    <x v="304"/>
    <s v="Pendências"/>
    <x v="266"/>
    <s v="Pendências"/>
    <n v="240990"/>
    <x v="0"/>
    <x v="0"/>
    <x v="1"/>
    <x v="0"/>
    <x v="0"/>
  </r>
  <r>
    <n v="241000"/>
    <s v="RN"/>
    <n v="24006"/>
    <x v="306"/>
    <s v="Pilões"/>
    <x v="268"/>
    <s v="Pilões"/>
    <n v="241000"/>
    <x v="0"/>
    <x v="0"/>
    <x v="1"/>
    <x v="0"/>
    <x v="0"/>
  </r>
  <r>
    <n v="241010"/>
    <s v="RN"/>
    <n v="24003"/>
    <x v="305"/>
    <s v="Poço Branco"/>
    <x v="267"/>
    <s v="Poço Branco"/>
    <n v="241010"/>
    <x v="0"/>
    <x v="0"/>
    <x v="1"/>
    <x v="0"/>
    <x v="0"/>
  </r>
  <r>
    <n v="241020"/>
    <s v="RN"/>
    <n v="24006"/>
    <x v="306"/>
    <s v="Portalegre"/>
    <x v="268"/>
    <s v="Portalegre"/>
    <n v="241020"/>
    <x v="0"/>
    <x v="0"/>
    <x v="1"/>
    <x v="0"/>
    <x v="0"/>
  </r>
  <r>
    <n v="241025"/>
    <s v="RN"/>
    <n v="24008"/>
    <x v="304"/>
    <s v="Porto do Mangue"/>
    <x v="266"/>
    <s v="Porto do Mangue"/>
    <n v="241025"/>
    <x v="0"/>
    <x v="0"/>
    <x v="1"/>
    <x v="0"/>
    <x v="0"/>
  </r>
  <r>
    <n v="241040"/>
    <s v="RN"/>
    <n v="24003"/>
    <x v="305"/>
    <s v="Pureza"/>
    <x v="267"/>
    <s v="Pureza"/>
    <n v="241040"/>
    <x v="0"/>
    <x v="0"/>
    <x v="1"/>
    <x v="0"/>
    <x v="0"/>
  </r>
  <r>
    <n v="241050"/>
    <s v="RN"/>
    <n v="24006"/>
    <x v="306"/>
    <s v="Rafael Fernandes"/>
    <x v="268"/>
    <s v="Rafael Fernandes"/>
    <n v="241050"/>
    <x v="0"/>
    <x v="0"/>
    <x v="1"/>
    <x v="1"/>
    <x v="0"/>
  </r>
  <r>
    <n v="241060"/>
    <s v="RN"/>
    <n v="24006"/>
    <x v="306"/>
    <s v="Rafael Godeiro"/>
    <x v="268"/>
    <s v="Rafael Godeiro"/>
    <n v="241060"/>
    <x v="0"/>
    <x v="0"/>
    <x v="1"/>
    <x v="1"/>
    <x v="1"/>
  </r>
  <r>
    <n v="241070"/>
    <s v="RN"/>
    <n v="24006"/>
    <x v="306"/>
    <s v="Riacho da Cruz"/>
    <x v="268"/>
    <s v="Riacho da Cruz"/>
    <n v="241070"/>
    <x v="0"/>
    <x v="0"/>
    <x v="1"/>
    <x v="1"/>
    <x v="1"/>
  </r>
  <r>
    <n v="241080"/>
    <s v="RN"/>
    <n v="24006"/>
    <x v="306"/>
    <s v="Riacho de Santana"/>
    <x v="268"/>
    <s v="Riacho de Santana"/>
    <n v="241080"/>
    <x v="0"/>
    <x v="0"/>
    <x v="1"/>
    <x v="0"/>
    <x v="1"/>
  </r>
  <r>
    <n v="241090"/>
    <s v="RN"/>
    <n v="24003"/>
    <x v="305"/>
    <s v="Riachuelo"/>
    <x v="267"/>
    <s v="Riachuelo"/>
    <n v="241090"/>
    <x v="0"/>
    <x v="0"/>
    <x v="1"/>
    <x v="1"/>
    <x v="0"/>
  </r>
  <r>
    <n v="240895"/>
    <s v="RN"/>
    <n v="24003"/>
    <x v="305"/>
    <s v="Rio do Fogo"/>
    <x v="267"/>
    <s v="Rio do Fogo"/>
    <n v="240895"/>
    <x v="0"/>
    <x v="0"/>
    <x v="1"/>
    <x v="0"/>
    <x v="1"/>
  </r>
  <r>
    <n v="241100"/>
    <s v="RN"/>
    <n v="24006"/>
    <x v="306"/>
    <s v="Rodolfo Fernandes"/>
    <x v="268"/>
    <s v="Rodolfo Fernandes"/>
    <n v="241100"/>
    <x v="0"/>
    <x v="0"/>
    <x v="1"/>
    <x v="0"/>
    <x v="0"/>
  </r>
  <r>
    <n v="241110"/>
    <s v="RN"/>
    <n v="24005"/>
    <x v="309"/>
    <s v="Ruy Barbosa"/>
    <x v="270"/>
    <s v="Ruy Barbosa"/>
    <n v="241110"/>
    <x v="0"/>
    <x v="0"/>
    <x v="1"/>
    <x v="1"/>
    <x v="0"/>
  </r>
  <r>
    <n v="241120"/>
    <s v="RN"/>
    <n v="24005"/>
    <x v="309"/>
    <s v="Santa Cruz"/>
    <x v="270"/>
    <s v="Santa Cruz"/>
    <n v="241120"/>
    <x v="0"/>
    <x v="0"/>
    <x v="1"/>
    <x v="1"/>
    <x v="1"/>
  </r>
  <r>
    <n v="240933"/>
    <s v="RN"/>
    <n v="24005"/>
    <x v="309"/>
    <s v="Santa Maria"/>
    <x v="270"/>
    <s v="Santa Maria"/>
    <n v="240933"/>
    <x v="0"/>
    <x v="0"/>
    <x v="1"/>
    <x v="0"/>
    <x v="1"/>
  </r>
  <r>
    <n v="241140"/>
    <s v="RN"/>
    <n v="24004"/>
    <x v="303"/>
    <s v="Santana do Matos"/>
    <x v="265"/>
    <s v="Santana do Matos"/>
    <n v="241140"/>
    <x v="0"/>
    <x v="0"/>
    <x v="1"/>
    <x v="1"/>
    <x v="0"/>
  </r>
  <r>
    <n v="241142"/>
    <s v="RN"/>
    <n v="24004"/>
    <x v="303"/>
    <s v="Santana do Seridó"/>
    <x v="265"/>
    <s v="Santana do Seridó"/>
    <n v="241142"/>
    <x v="0"/>
    <x v="0"/>
    <x v="1"/>
    <x v="0"/>
    <x v="1"/>
  </r>
  <r>
    <n v="241150"/>
    <s v="RN"/>
    <n v="24001"/>
    <x v="308"/>
    <s v="Santo Antônio"/>
    <x v="269"/>
    <s v="Santo Antônio"/>
    <n v="241150"/>
    <x v="0"/>
    <x v="0"/>
    <x v="1"/>
    <x v="0"/>
    <x v="0"/>
  </r>
  <r>
    <n v="241160"/>
    <s v="RN"/>
    <n v="24003"/>
    <x v="305"/>
    <s v="São Bento do Norte"/>
    <x v="267"/>
    <s v="São Bento do Norte"/>
    <n v="241160"/>
    <x v="0"/>
    <x v="0"/>
    <x v="1"/>
    <x v="0"/>
    <x v="0"/>
  </r>
  <r>
    <n v="241170"/>
    <s v="RN"/>
    <n v="24005"/>
    <x v="309"/>
    <s v="São Bento do Trairí"/>
    <x v="270"/>
    <s v="São Bento do Trairí"/>
    <n v="241170"/>
    <x v="0"/>
    <x v="0"/>
    <x v="1"/>
    <x v="0"/>
    <x v="0"/>
  </r>
  <r>
    <n v="241180"/>
    <s v="RN"/>
    <n v="24004"/>
    <x v="303"/>
    <s v="São Fernando"/>
    <x v="265"/>
    <s v="São Fernando"/>
    <n v="241180"/>
    <x v="0"/>
    <x v="0"/>
    <x v="1"/>
    <x v="0"/>
    <x v="0"/>
  </r>
  <r>
    <n v="241190"/>
    <s v="RN"/>
    <n v="24006"/>
    <x v="306"/>
    <s v="São Francisco do Oeste"/>
    <x v="268"/>
    <s v="São Francisco do Oeste"/>
    <n v="241190"/>
    <x v="0"/>
    <x v="0"/>
    <x v="1"/>
    <x v="0"/>
    <x v="0"/>
  </r>
  <r>
    <n v="241200"/>
    <s v="RN"/>
    <n v="24007"/>
    <x v="310"/>
    <s v="São Gonçalo do Amarante"/>
    <x v="271"/>
    <s v="São Gonçalo do Amarante"/>
    <n v="241200"/>
    <x v="0"/>
    <x v="0"/>
    <x v="1"/>
    <x v="0"/>
    <x v="0"/>
  </r>
  <r>
    <n v="241210"/>
    <s v="RN"/>
    <n v="24004"/>
    <x v="303"/>
    <s v="São João do Sabugi"/>
    <x v="265"/>
    <s v="São João do Sabugi"/>
    <n v="241210"/>
    <x v="0"/>
    <x v="0"/>
    <x v="1"/>
    <x v="0"/>
    <x v="0"/>
  </r>
  <r>
    <n v="241220"/>
    <s v="RN"/>
    <n v="24001"/>
    <x v="308"/>
    <s v="São José de Mipibu"/>
    <x v="269"/>
    <s v="São José de Mipibu"/>
    <n v="241220"/>
    <x v="0"/>
    <x v="0"/>
    <x v="1"/>
    <x v="0"/>
    <x v="0"/>
  </r>
  <r>
    <n v="241230"/>
    <s v="RN"/>
    <n v="24005"/>
    <x v="309"/>
    <s v="São José do Campestre"/>
    <x v="270"/>
    <s v="São José do Campestre"/>
    <n v="241230"/>
    <x v="0"/>
    <x v="0"/>
    <x v="1"/>
    <x v="0"/>
    <x v="0"/>
  </r>
  <r>
    <n v="241240"/>
    <s v="RN"/>
    <n v="24004"/>
    <x v="303"/>
    <s v="São José do Seridó"/>
    <x v="265"/>
    <s v="São José do Seridó"/>
    <n v="241240"/>
    <x v="0"/>
    <x v="0"/>
    <x v="1"/>
    <x v="0"/>
    <x v="0"/>
  </r>
  <r>
    <n v="241250"/>
    <s v="RN"/>
    <n v="24006"/>
    <x v="306"/>
    <s v="São Miguel"/>
    <x v="268"/>
    <s v="São Miguel"/>
    <n v="241250"/>
    <x v="0"/>
    <x v="0"/>
    <x v="1"/>
    <x v="0"/>
    <x v="0"/>
  </r>
  <r>
    <n v="241255"/>
    <s v="RN"/>
    <n v="24003"/>
    <x v="305"/>
    <s v="São Miguel do Gostoso"/>
    <x v="267"/>
    <s v="São Miguel do Gostoso"/>
    <n v="241255"/>
    <x v="0"/>
    <x v="0"/>
    <x v="1"/>
    <x v="0"/>
    <x v="0"/>
  </r>
  <r>
    <n v="241260"/>
    <s v="RN"/>
    <n v="24005"/>
    <x v="309"/>
    <s v="São Paulo do Potengi"/>
    <x v="270"/>
    <s v="São Paulo do Potengi"/>
    <n v="241260"/>
    <x v="0"/>
    <x v="0"/>
    <x v="1"/>
    <x v="1"/>
    <x v="0"/>
  </r>
  <r>
    <n v="241270"/>
    <s v="RN"/>
    <n v="24005"/>
    <x v="309"/>
    <s v="São Pedro"/>
    <x v="270"/>
    <s v="São Pedro"/>
    <n v="241270"/>
    <x v="0"/>
    <x v="0"/>
    <x v="1"/>
    <x v="0"/>
    <x v="1"/>
  </r>
  <r>
    <n v="241280"/>
    <s v="RN"/>
    <n v="24008"/>
    <x v="304"/>
    <s v="São Rafael"/>
    <x v="266"/>
    <s v="São Rafael"/>
    <n v="241280"/>
    <x v="0"/>
    <x v="0"/>
    <x v="1"/>
    <x v="0"/>
    <x v="0"/>
  </r>
  <r>
    <n v="241290"/>
    <s v="RN"/>
    <n v="24005"/>
    <x v="309"/>
    <s v="São Tomé"/>
    <x v="270"/>
    <s v="São Tomé"/>
    <n v="241290"/>
    <x v="0"/>
    <x v="0"/>
    <x v="1"/>
    <x v="0"/>
    <x v="0"/>
  </r>
  <r>
    <n v="241300"/>
    <s v="RN"/>
    <n v="24004"/>
    <x v="303"/>
    <s v="São Vicente"/>
    <x v="265"/>
    <s v="São Vicente"/>
    <n v="241300"/>
    <x v="0"/>
    <x v="0"/>
    <x v="1"/>
    <x v="0"/>
    <x v="0"/>
  </r>
  <r>
    <n v="241310"/>
    <s v="RN"/>
    <n v="24005"/>
    <x v="309"/>
    <s v="Senador Elói de Souza"/>
    <x v="270"/>
    <s v="Senador Elói de Souza"/>
    <n v="241310"/>
    <x v="0"/>
    <x v="0"/>
    <x v="1"/>
    <x v="0"/>
    <x v="0"/>
  </r>
  <r>
    <n v="241320"/>
    <s v="RN"/>
    <n v="24001"/>
    <x v="308"/>
    <s v="Senador Georgino Avelino"/>
    <x v="269"/>
    <s v="Senador Georgino Avelino"/>
    <n v="241320"/>
    <x v="0"/>
    <x v="0"/>
    <x v="1"/>
    <x v="0"/>
    <x v="0"/>
  </r>
  <r>
    <n v="241030"/>
    <s v="RN"/>
    <n v="24005"/>
    <x v="309"/>
    <s v="Serra Caiada"/>
    <x v="270"/>
    <s v="Presidente Juscelino"/>
    <n v="241030"/>
    <x v="1"/>
    <x v="0"/>
    <x v="1"/>
    <x v="0"/>
    <x v="0"/>
  </r>
  <r>
    <n v="241330"/>
    <s v="RN"/>
    <n v="24001"/>
    <x v="308"/>
    <s v="Serra de São Bento"/>
    <x v="269"/>
    <s v="Serra de São Bento"/>
    <n v="241330"/>
    <x v="0"/>
    <x v="0"/>
    <x v="1"/>
    <x v="0"/>
    <x v="0"/>
  </r>
  <r>
    <n v="241335"/>
    <s v="RN"/>
    <n v="24002"/>
    <x v="307"/>
    <s v="Serra do Mel"/>
    <x v="266"/>
    <s v="Serra do Mel"/>
    <n v="241335"/>
    <x v="0"/>
    <x v="0"/>
    <x v="1"/>
    <x v="0"/>
    <x v="0"/>
  </r>
  <r>
    <n v="241340"/>
    <s v="RN"/>
    <n v="24004"/>
    <x v="303"/>
    <s v="Serra Negra do Norte"/>
    <x v="265"/>
    <s v="Serra Negra do Norte"/>
    <n v="241340"/>
    <x v="0"/>
    <x v="0"/>
    <x v="1"/>
    <x v="0"/>
    <x v="0"/>
  </r>
  <r>
    <n v="241350"/>
    <s v="RN"/>
    <n v="24001"/>
    <x v="308"/>
    <s v="Serrinha"/>
    <x v="269"/>
    <s v="Serrinha"/>
    <n v="241350"/>
    <x v="0"/>
    <x v="0"/>
    <x v="1"/>
    <x v="0"/>
    <x v="0"/>
  </r>
  <r>
    <n v="241355"/>
    <s v="RN"/>
    <n v="24006"/>
    <x v="306"/>
    <s v="Serrinha dos Pintos"/>
    <x v="268"/>
    <s v="Serrinha dos Pintos"/>
    <n v="241355"/>
    <x v="0"/>
    <x v="0"/>
    <x v="1"/>
    <x v="1"/>
    <x v="0"/>
  </r>
  <r>
    <n v="241360"/>
    <s v="RN"/>
    <n v="24006"/>
    <x v="306"/>
    <s v="Severiano Melo"/>
    <x v="268"/>
    <s v="Severiano Melo"/>
    <n v="241360"/>
    <x v="0"/>
    <x v="0"/>
    <x v="1"/>
    <x v="0"/>
    <x v="1"/>
  </r>
  <r>
    <n v="241370"/>
    <s v="RN"/>
    <n v="24005"/>
    <x v="309"/>
    <s v="Sítio Novo"/>
    <x v="270"/>
    <s v="Sítio Novo"/>
    <n v="241370"/>
    <x v="0"/>
    <x v="0"/>
    <x v="1"/>
    <x v="0"/>
    <x v="0"/>
  </r>
  <r>
    <n v="241380"/>
    <s v="RN"/>
    <n v="24006"/>
    <x v="306"/>
    <s v="Taboleiro Grande"/>
    <x v="268"/>
    <s v="Taboleiro Grande"/>
    <n v="241380"/>
    <x v="0"/>
    <x v="0"/>
    <x v="1"/>
    <x v="0"/>
    <x v="0"/>
  </r>
  <r>
    <n v="241390"/>
    <s v="RN"/>
    <n v="24003"/>
    <x v="305"/>
    <s v="Taipu"/>
    <x v="267"/>
    <s v="Taipu"/>
    <n v="241390"/>
    <x v="0"/>
    <x v="0"/>
    <x v="1"/>
    <x v="0"/>
    <x v="0"/>
  </r>
  <r>
    <n v="241400"/>
    <s v="RN"/>
    <n v="24005"/>
    <x v="309"/>
    <s v="Tangará"/>
    <x v="270"/>
    <s v="Tangará"/>
    <n v="241400"/>
    <x v="0"/>
    <x v="0"/>
    <x v="1"/>
    <x v="0"/>
    <x v="0"/>
  </r>
  <r>
    <n v="241410"/>
    <s v="RN"/>
    <n v="24006"/>
    <x v="306"/>
    <s v="Tenente Ananias"/>
    <x v="268"/>
    <s v="Tenente Ananias"/>
    <n v="241410"/>
    <x v="0"/>
    <x v="0"/>
    <x v="1"/>
    <x v="0"/>
    <x v="0"/>
  </r>
  <r>
    <n v="241415"/>
    <s v="RN"/>
    <n v="24004"/>
    <x v="303"/>
    <s v="Tenente Laurentino Cruz"/>
    <x v="265"/>
    <s v="Tenente Laurentino Cruz"/>
    <n v="241415"/>
    <x v="0"/>
    <x v="0"/>
    <x v="1"/>
    <x v="0"/>
    <x v="0"/>
  </r>
  <r>
    <n v="241105"/>
    <s v="RN"/>
    <n v="24002"/>
    <x v="307"/>
    <s v="Tibau"/>
    <x v="266"/>
    <s v="Tibau"/>
    <n v="241105"/>
    <x v="0"/>
    <x v="0"/>
    <x v="1"/>
    <x v="0"/>
    <x v="0"/>
  </r>
  <r>
    <n v="241420"/>
    <s v="RN"/>
    <n v="24001"/>
    <x v="308"/>
    <s v="Tibau do Sul"/>
    <x v="269"/>
    <s v="Tibau do Sul"/>
    <n v="241420"/>
    <x v="0"/>
    <x v="0"/>
    <x v="1"/>
    <x v="0"/>
    <x v="0"/>
  </r>
  <r>
    <n v="241430"/>
    <s v="RN"/>
    <n v="24004"/>
    <x v="303"/>
    <s v="Timbaúba dos Batistas"/>
    <x v="265"/>
    <s v="Timbaúba dos Batistas"/>
    <n v="241430"/>
    <x v="0"/>
    <x v="0"/>
    <x v="1"/>
    <x v="0"/>
    <x v="0"/>
  </r>
  <r>
    <n v="241440"/>
    <s v="RN"/>
    <n v="24003"/>
    <x v="305"/>
    <s v="Touros"/>
    <x v="267"/>
    <s v="Touros"/>
    <n v="241440"/>
    <x v="0"/>
    <x v="0"/>
    <x v="1"/>
    <x v="0"/>
    <x v="0"/>
  </r>
  <r>
    <n v="241445"/>
    <s v="RN"/>
    <n v="24008"/>
    <x v="304"/>
    <s v="Triunfo Potiguar"/>
    <x v="266"/>
    <s v="Triunfo Potiguar"/>
    <n v="241445"/>
    <x v="0"/>
    <x v="0"/>
    <x v="1"/>
    <x v="0"/>
    <x v="0"/>
  </r>
  <r>
    <n v="241450"/>
    <s v="RN"/>
    <n v="24006"/>
    <x v="306"/>
    <s v="Umarizal"/>
    <x v="268"/>
    <s v="Umarizal"/>
    <n v="241450"/>
    <x v="0"/>
    <x v="0"/>
    <x v="1"/>
    <x v="0"/>
    <x v="0"/>
  </r>
  <r>
    <n v="241460"/>
    <s v="RN"/>
    <n v="24002"/>
    <x v="307"/>
    <s v="Upanema"/>
    <x v="266"/>
    <s v="Upanema"/>
    <n v="241460"/>
    <x v="0"/>
    <x v="0"/>
    <x v="1"/>
    <x v="0"/>
    <x v="0"/>
  </r>
  <r>
    <n v="241470"/>
    <s v="RN"/>
    <n v="24001"/>
    <x v="308"/>
    <s v="Várzea"/>
    <x v="269"/>
    <s v="Várzea"/>
    <n v="241470"/>
    <x v="0"/>
    <x v="0"/>
    <x v="1"/>
    <x v="0"/>
    <x v="0"/>
  </r>
  <r>
    <n v="241475"/>
    <s v="RN"/>
    <n v="24006"/>
    <x v="306"/>
    <s v="Venha-Ver"/>
    <x v="268"/>
    <s v="Venha-Ver"/>
    <n v="241475"/>
    <x v="0"/>
    <x v="0"/>
    <x v="1"/>
    <x v="0"/>
    <x v="0"/>
  </r>
  <r>
    <n v="241480"/>
    <s v="RN"/>
    <n v="24001"/>
    <x v="308"/>
    <s v="Vera Cruz"/>
    <x v="269"/>
    <s v="Vera Cruz"/>
    <n v="241480"/>
    <x v="0"/>
    <x v="0"/>
    <x v="1"/>
    <x v="0"/>
    <x v="0"/>
  </r>
  <r>
    <n v="241490"/>
    <s v="RN"/>
    <n v="24006"/>
    <x v="306"/>
    <s v="Viçosa"/>
    <x v="268"/>
    <s v="Viçosa"/>
    <n v="241490"/>
    <x v="0"/>
    <x v="0"/>
    <x v="1"/>
    <x v="0"/>
    <x v="0"/>
  </r>
  <r>
    <n v="241500"/>
    <s v="RN"/>
    <n v="24001"/>
    <x v="308"/>
    <s v="Vila Flor"/>
    <x v="269"/>
    <s v="Vila Flor"/>
    <n v="241500"/>
    <x v="0"/>
    <x v="0"/>
    <x v="1"/>
    <x v="0"/>
    <x v="0"/>
  </r>
  <r>
    <n v="110001"/>
    <s v="RO"/>
    <n v="11005"/>
    <x v="311"/>
    <s v="Alta Floresta D'Oeste"/>
    <x v="272"/>
    <s v="Alta Floresta D'Oeste"/>
    <n v="110001"/>
    <x v="0"/>
    <x v="0"/>
    <x v="1"/>
    <x v="1"/>
    <x v="0"/>
  </r>
  <r>
    <n v="110037"/>
    <s v="RO"/>
    <n v="11005"/>
    <x v="311"/>
    <s v="Alto Alegre dos Parecis"/>
    <x v="272"/>
    <s v="Alto Alegre dos Parecis"/>
    <n v="110037"/>
    <x v="0"/>
    <x v="0"/>
    <x v="1"/>
    <x v="0"/>
    <x v="1"/>
  </r>
  <r>
    <n v="110040"/>
    <s v="RO"/>
    <n v="11001"/>
    <x v="312"/>
    <s v="Alto Paraíso"/>
    <x v="273"/>
    <s v="Alto Paraíso"/>
    <n v="110040"/>
    <x v="0"/>
    <x v="0"/>
    <x v="1"/>
    <x v="0"/>
    <x v="0"/>
  </r>
  <r>
    <n v="110034"/>
    <s v="RO"/>
    <n v="11003"/>
    <x v="79"/>
    <s v="Alvorada D'Oeste"/>
    <x v="274"/>
    <s v="Alvorada D'Oeste"/>
    <n v="110034"/>
    <x v="0"/>
    <x v="33"/>
    <x v="1"/>
    <x v="0"/>
    <x v="0"/>
  </r>
  <r>
    <n v="110002"/>
    <s v="RO"/>
    <n v="11001"/>
    <x v="312"/>
    <s v="Ariquemes"/>
    <x v="273"/>
    <s v="Ariquemes"/>
    <n v="110002"/>
    <x v="0"/>
    <x v="0"/>
    <x v="1"/>
    <x v="1"/>
    <x v="0"/>
  </r>
  <r>
    <n v="110045"/>
    <s v="RO"/>
    <n v="11001"/>
    <x v="312"/>
    <s v="Buritis"/>
    <x v="273"/>
    <s v="Buritis"/>
    <n v="110045"/>
    <x v="0"/>
    <x v="0"/>
    <x v="1"/>
    <x v="0"/>
    <x v="1"/>
  </r>
  <r>
    <n v="110003"/>
    <s v="RO"/>
    <n v="11006"/>
    <x v="313"/>
    <s v="Cabixi"/>
    <x v="275"/>
    <s v="Cabixi"/>
    <n v="110003"/>
    <x v="0"/>
    <x v="0"/>
    <x v="1"/>
    <x v="0"/>
    <x v="0"/>
  </r>
  <r>
    <n v="110060"/>
    <s v="RO"/>
    <n v="11001"/>
    <x v="312"/>
    <s v="Cacaulândia"/>
    <x v="273"/>
    <s v="Cacaulândia"/>
    <n v="110060"/>
    <x v="0"/>
    <x v="0"/>
    <x v="1"/>
    <x v="0"/>
    <x v="0"/>
  </r>
  <r>
    <n v="110004"/>
    <s v="RO"/>
    <n v="11002"/>
    <x v="314"/>
    <s v="Cacoal"/>
    <x v="272"/>
    <s v="Cacoal"/>
    <n v="110004"/>
    <x v="0"/>
    <x v="0"/>
    <x v="1"/>
    <x v="0"/>
    <x v="0"/>
  </r>
  <r>
    <n v="110070"/>
    <s v="RO"/>
    <n v="11001"/>
    <x v="312"/>
    <s v="Campo Novo de Rondônia"/>
    <x v="273"/>
    <s v="Campo Novo de Rondônia"/>
    <n v="110070"/>
    <x v="0"/>
    <x v="0"/>
    <x v="1"/>
    <x v="0"/>
    <x v="0"/>
  </r>
  <r>
    <n v="110080"/>
    <s v="RO"/>
    <n v="11004"/>
    <x v="315"/>
    <s v="Candeias do Jamari"/>
    <x v="273"/>
    <s v="Candeias do Jamari"/>
    <n v="110080"/>
    <x v="0"/>
    <x v="0"/>
    <x v="1"/>
    <x v="0"/>
    <x v="1"/>
  </r>
  <r>
    <n v="110090"/>
    <s v="RO"/>
    <n v="11005"/>
    <x v="311"/>
    <s v="Castanheiras"/>
    <x v="272"/>
    <s v="Castanheiras"/>
    <n v="110090"/>
    <x v="0"/>
    <x v="0"/>
    <x v="1"/>
    <x v="0"/>
    <x v="0"/>
  </r>
  <r>
    <n v="110005"/>
    <s v="RO"/>
    <n v="11006"/>
    <x v="313"/>
    <s v="Cerejeiras"/>
    <x v="275"/>
    <s v="Cerejeiras"/>
    <n v="110005"/>
    <x v="0"/>
    <x v="0"/>
    <x v="1"/>
    <x v="1"/>
    <x v="0"/>
  </r>
  <r>
    <n v="110092"/>
    <s v="RO"/>
    <n v="11006"/>
    <x v="313"/>
    <s v="Chupinguaia"/>
    <x v="275"/>
    <s v="Chupinguaia"/>
    <n v="110092"/>
    <x v="0"/>
    <x v="0"/>
    <x v="1"/>
    <x v="1"/>
    <x v="1"/>
  </r>
  <r>
    <n v="110006"/>
    <s v="RO"/>
    <n v="11006"/>
    <x v="313"/>
    <s v="Colorado do Oeste"/>
    <x v="275"/>
    <s v="Colorado do Oeste"/>
    <n v="110006"/>
    <x v="0"/>
    <x v="0"/>
    <x v="1"/>
    <x v="1"/>
    <x v="1"/>
  </r>
  <r>
    <n v="110007"/>
    <s v="RO"/>
    <n v="11006"/>
    <x v="313"/>
    <s v="Corumbiara"/>
    <x v="275"/>
    <s v="Corumbiara"/>
    <n v="110007"/>
    <x v="0"/>
    <x v="0"/>
    <x v="1"/>
    <x v="0"/>
    <x v="1"/>
  </r>
  <r>
    <n v="110008"/>
    <s v="RO"/>
    <n v="11007"/>
    <x v="316"/>
    <s v="Costa Marques"/>
    <x v="274"/>
    <s v="Costa Marques"/>
    <n v="110008"/>
    <x v="0"/>
    <x v="0"/>
    <x v="1"/>
    <x v="0"/>
    <x v="0"/>
  </r>
  <r>
    <n v="110094"/>
    <s v="RO"/>
    <n v="11001"/>
    <x v="312"/>
    <s v="Cujubim"/>
    <x v="273"/>
    <s v="Cujubim"/>
    <n v="110094"/>
    <x v="0"/>
    <x v="0"/>
    <x v="1"/>
    <x v="0"/>
    <x v="0"/>
  </r>
  <r>
    <n v="110009"/>
    <s v="RO"/>
    <n v="11002"/>
    <x v="314"/>
    <s v="Espigão D'Oeste"/>
    <x v="272"/>
    <s v="Espigão D'Oeste"/>
    <n v="110009"/>
    <x v="0"/>
    <x v="0"/>
    <x v="1"/>
    <x v="0"/>
    <x v="0"/>
  </r>
  <r>
    <n v="110100"/>
    <s v="RO"/>
    <n v="11003"/>
    <x v="79"/>
    <s v="Governador Jorge Teixeira"/>
    <x v="274"/>
    <s v="Governador Jorge Teixeira"/>
    <n v="110100"/>
    <x v="0"/>
    <x v="33"/>
    <x v="1"/>
    <x v="0"/>
    <x v="0"/>
  </r>
  <r>
    <n v="110010"/>
    <s v="RO"/>
    <n v="11004"/>
    <x v="315"/>
    <s v="Guajará-Mirim"/>
    <x v="273"/>
    <s v="Guajará-Mirim"/>
    <n v="110010"/>
    <x v="0"/>
    <x v="0"/>
    <x v="1"/>
    <x v="1"/>
    <x v="0"/>
  </r>
  <r>
    <n v="110110"/>
    <s v="RO"/>
    <n v="11004"/>
    <x v="315"/>
    <s v="Itapuã do Oeste"/>
    <x v="273"/>
    <s v="Itapuã do Oeste"/>
    <n v="110110"/>
    <x v="0"/>
    <x v="0"/>
    <x v="1"/>
    <x v="0"/>
    <x v="1"/>
  </r>
  <r>
    <n v="110011"/>
    <s v="RO"/>
    <n v="11003"/>
    <x v="79"/>
    <s v="Jaru"/>
    <x v="274"/>
    <s v="Jaru"/>
    <n v="110011"/>
    <x v="0"/>
    <x v="33"/>
    <x v="1"/>
    <x v="1"/>
    <x v="0"/>
  </r>
  <r>
    <n v="110012"/>
    <s v="RO"/>
    <n v="11003"/>
    <x v="79"/>
    <s v="Ji-Paraná"/>
    <x v="274"/>
    <s v="Ji-Paraná"/>
    <n v="110012"/>
    <x v="0"/>
    <x v="33"/>
    <x v="1"/>
    <x v="0"/>
    <x v="1"/>
  </r>
  <r>
    <n v="110013"/>
    <s v="RO"/>
    <n v="11001"/>
    <x v="312"/>
    <s v="Machadinho D'Oeste"/>
    <x v="273"/>
    <s v="Machadinho D'Oeste"/>
    <n v="110013"/>
    <x v="0"/>
    <x v="0"/>
    <x v="1"/>
    <x v="0"/>
    <x v="0"/>
  </r>
  <r>
    <n v="110120"/>
    <s v="RO"/>
    <n v="11002"/>
    <x v="314"/>
    <s v="Ministro Andreazza"/>
    <x v="272"/>
    <s v="Ministro Andreazza"/>
    <n v="110120"/>
    <x v="0"/>
    <x v="0"/>
    <x v="1"/>
    <x v="0"/>
    <x v="0"/>
  </r>
  <r>
    <n v="110130"/>
    <s v="RO"/>
    <n v="11003"/>
    <x v="79"/>
    <s v="Mirante da Serra"/>
    <x v="274"/>
    <s v="Mirante da Serra"/>
    <n v="110130"/>
    <x v="0"/>
    <x v="33"/>
    <x v="1"/>
    <x v="0"/>
    <x v="0"/>
  </r>
  <r>
    <n v="110140"/>
    <s v="RO"/>
    <n v="11001"/>
    <x v="312"/>
    <s v="Monte Negro"/>
    <x v="273"/>
    <s v="Monte Negro"/>
    <n v="110140"/>
    <x v="0"/>
    <x v="0"/>
    <x v="1"/>
    <x v="0"/>
    <x v="0"/>
  </r>
  <r>
    <n v="110014"/>
    <s v="RO"/>
    <n v="11005"/>
    <x v="311"/>
    <s v="Nova Brasilândia D'Oeste"/>
    <x v="272"/>
    <s v="Nova Brasilândia D'Oeste"/>
    <n v="110014"/>
    <x v="0"/>
    <x v="0"/>
    <x v="1"/>
    <x v="0"/>
    <x v="0"/>
  </r>
  <r>
    <n v="110033"/>
    <s v="RO"/>
    <n v="11004"/>
    <x v="315"/>
    <s v="Nova Mamoré"/>
    <x v="273"/>
    <s v="Nova Mamoré"/>
    <n v="110033"/>
    <x v="0"/>
    <x v="0"/>
    <x v="1"/>
    <x v="0"/>
    <x v="0"/>
  </r>
  <r>
    <n v="110143"/>
    <s v="RO"/>
    <n v="11003"/>
    <x v="79"/>
    <s v="Nova União"/>
    <x v="274"/>
    <s v="Nova União"/>
    <n v="110143"/>
    <x v="0"/>
    <x v="33"/>
    <x v="1"/>
    <x v="0"/>
    <x v="0"/>
  </r>
  <r>
    <n v="110050"/>
    <s v="RO"/>
    <n v="11005"/>
    <x v="311"/>
    <s v="Novo Horizonte do Oeste"/>
    <x v="272"/>
    <s v="Novo Horizonte do Oeste"/>
    <n v="110050"/>
    <x v="0"/>
    <x v="0"/>
    <x v="1"/>
    <x v="0"/>
    <x v="0"/>
  </r>
  <r>
    <n v="110015"/>
    <s v="RO"/>
    <n v="11003"/>
    <x v="79"/>
    <s v="Ouro Preto do Oeste"/>
    <x v="274"/>
    <s v="Ouro Preto do Oeste"/>
    <n v="110015"/>
    <x v="0"/>
    <x v="33"/>
    <x v="1"/>
    <x v="0"/>
    <x v="0"/>
  </r>
  <r>
    <n v="110145"/>
    <s v="RO"/>
    <n v="11005"/>
    <x v="311"/>
    <s v="Parecis"/>
    <x v="272"/>
    <s v="Parecis"/>
    <n v="110145"/>
    <x v="0"/>
    <x v="0"/>
    <x v="1"/>
    <x v="0"/>
    <x v="0"/>
  </r>
  <r>
    <n v="110018"/>
    <s v="RO"/>
    <n v="11002"/>
    <x v="314"/>
    <s v="Pimenta Bueno"/>
    <x v="272"/>
    <s v="Pimenta Bueno"/>
    <n v="110018"/>
    <x v="0"/>
    <x v="0"/>
    <x v="1"/>
    <x v="0"/>
    <x v="1"/>
  </r>
  <r>
    <n v="110146"/>
    <s v="RO"/>
    <n v="11006"/>
    <x v="313"/>
    <s v="Pimenteiras do Oeste"/>
    <x v="275"/>
    <s v="Pimenteiras do Oeste"/>
    <n v="110146"/>
    <x v="0"/>
    <x v="0"/>
    <x v="1"/>
    <x v="0"/>
    <x v="0"/>
  </r>
  <r>
    <n v="110020"/>
    <s v="RO"/>
    <n v="11004"/>
    <x v="315"/>
    <s v="Porto Velho"/>
    <x v="273"/>
    <s v="Porto Velho"/>
    <n v="110020"/>
    <x v="0"/>
    <x v="0"/>
    <x v="1"/>
    <x v="0"/>
    <x v="0"/>
  </r>
  <r>
    <n v="110025"/>
    <s v="RO"/>
    <n v="11003"/>
    <x v="79"/>
    <s v="Presidente Médici"/>
    <x v="274"/>
    <s v="Presidente Médici"/>
    <n v="110025"/>
    <x v="0"/>
    <x v="33"/>
    <x v="1"/>
    <x v="0"/>
    <x v="0"/>
  </r>
  <r>
    <n v="110147"/>
    <s v="RO"/>
    <n v="11002"/>
    <x v="314"/>
    <s v="Primavera de Rondônia"/>
    <x v="272"/>
    <s v="Primavera de Rondônia"/>
    <n v="110147"/>
    <x v="0"/>
    <x v="0"/>
    <x v="1"/>
    <x v="0"/>
    <x v="0"/>
  </r>
  <r>
    <n v="110026"/>
    <s v="RO"/>
    <n v="11001"/>
    <x v="312"/>
    <s v="Rio Crespo"/>
    <x v="273"/>
    <s v="Rio Crespo"/>
    <n v="110026"/>
    <x v="0"/>
    <x v="0"/>
    <x v="1"/>
    <x v="0"/>
    <x v="0"/>
  </r>
  <r>
    <n v="110028"/>
    <s v="RO"/>
    <n v="11005"/>
    <x v="311"/>
    <s v="Rolim de Moura"/>
    <x v="272"/>
    <s v="Rolim de Moura"/>
    <n v="110028"/>
    <x v="0"/>
    <x v="0"/>
    <x v="1"/>
    <x v="1"/>
    <x v="0"/>
  </r>
  <r>
    <n v="110029"/>
    <s v="RO"/>
    <n v="11005"/>
    <x v="311"/>
    <s v="Santa Luzia D'Oeste"/>
    <x v="272"/>
    <s v="Santa Luzia D'Oeste"/>
    <n v="110029"/>
    <x v="0"/>
    <x v="0"/>
    <x v="1"/>
    <x v="0"/>
    <x v="1"/>
  </r>
  <r>
    <n v="110148"/>
    <s v="RO"/>
    <n v="11002"/>
    <x v="314"/>
    <s v="São Felipe D'Oeste"/>
    <x v="272"/>
    <s v="São Felipe D'Oeste"/>
    <n v="110148"/>
    <x v="0"/>
    <x v="0"/>
    <x v="1"/>
    <x v="0"/>
    <x v="1"/>
  </r>
  <r>
    <n v="110149"/>
    <s v="RO"/>
    <n v="11007"/>
    <x v="316"/>
    <s v="São Francisco do Guaporé"/>
    <x v="274"/>
    <s v="São Francisco do Guaporé"/>
    <n v="110149"/>
    <x v="0"/>
    <x v="0"/>
    <x v="1"/>
    <x v="0"/>
    <x v="0"/>
  </r>
  <r>
    <n v="110032"/>
    <s v="RO"/>
    <n v="11003"/>
    <x v="79"/>
    <s v="São Miguel do Guaporé"/>
    <x v="274"/>
    <s v="São Miguel do Guaporé"/>
    <n v="110032"/>
    <x v="0"/>
    <x v="33"/>
    <x v="1"/>
    <x v="0"/>
    <x v="1"/>
  </r>
  <r>
    <n v="110150"/>
    <s v="RO"/>
    <n v="11007"/>
    <x v="316"/>
    <s v="Seringueiras"/>
    <x v="274"/>
    <s v="Seringueiras"/>
    <n v="110150"/>
    <x v="0"/>
    <x v="0"/>
    <x v="1"/>
    <x v="0"/>
    <x v="1"/>
  </r>
  <r>
    <n v="110155"/>
    <s v="RO"/>
    <n v="11003"/>
    <x v="79"/>
    <s v="Teixeirópolis"/>
    <x v="274"/>
    <s v="Teixeirópolis"/>
    <n v="110155"/>
    <x v="0"/>
    <x v="33"/>
    <x v="1"/>
    <x v="1"/>
    <x v="1"/>
  </r>
  <r>
    <n v="110160"/>
    <s v="RO"/>
    <n v="11003"/>
    <x v="79"/>
    <s v="Theobroma"/>
    <x v="274"/>
    <s v="Theobroma"/>
    <n v="110160"/>
    <x v="0"/>
    <x v="33"/>
    <x v="1"/>
    <x v="1"/>
    <x v="1"/>
  </r>
  <r>
    <n v="110170"/>
    <s v="RO"/>
    <n v="11003"/>
    <x v="79"/>
    <s v="Urupá"/>
    <x v="274"/>
    <s v="Urupá"/>
    <n v="110170"/>
    <x v="0"/>
    <x v="33"/>
    <x v="1"/>
    <x v="2"/>
    <x v="1"/>
  </r>
  <r>
    <n v="110175"/>
    <s v="RO"/>
    <n v="11003"/>
    <x v="79"/>
    <s v="Vale do Anari"/>
    <x v="273"/>
    <s v="Vale do Anari"/>
    <n v="110175"/>
    <x v="0"/>
    <x v="33"/>
    <x v="1"/>
    <x v="2"/>
    <x v="0"/>
  </r>
  <r>
    <n v="110180"/>
    <s v="RO"/>
    <n v="11003"/>
    <x v="79"/>
    <s v="Vale do Paraíso"/>
    <x v="274"/>
    <s v="Vale do Paraíso"/>
    <n v="110180"/>
    <x v="0"/>
    <x v="33"/>
    <x v="1"/>
    <x v="0"/>
    <x v="0"/>
  </r>
  <r>
    <n v="110030"/>
    <s v="RO"/>
    <n v="11006"/>
    <x v="313"/>
    <s v="Vilhena"/>
    <x v="275"/>
    <s v="Vilhena"/>
    <n v="110030"/>
    <x v="0"/>
    <x v="0"/>
    <x v="1"/>
    <x v="0"/>
    <x v="0"/>
  </r>
  <r>
    <n v="140005"/>
    <s v="RR"/>
    <n v="14001"/>
    <x v="213"/>
    <s v="Alto Alegre"/>
    <x v="276"/>
    <s v="Alto Alegre"/>
    <n v="140005"/>
    <x v="0"/>
    <x v="0"/>
    <x v="1"/>
    <x v="1"/>
    <x v="0"/>
  </r>
  <r>
    <n v="140002"/>
    <s v="RR"/>
    <n v="14001"/>
    <x v="213"/>
    <s v="Amajari"/>
    <x v="276"/>
    <s v="Amajari"/>
    <n v="140002"/>
    <x v="0"/>
    <x v="0"/>
    <x v="1"/>
    <x v="1"/>
    <x v="1"/>
  </r>
  <r>
    <n v="140010"/>
    <s v="RR"/>
    <n v="14001"/>
    <x v="213"/>
    <s v="Boa Vista"/>
    <x v="276"/>
    <s v="Boa Vista"/>
    <n v="140010"/>
    <x v="0"/>
    <x v="0"/>
    <x v="1"/>
    <x v="1"/>
    <x v="1"/>
  </r>
  <r>
    <n v="140015"/>
    <s v="RR"/>
    <n v="14001"/>
    <x v="213"/>
    <s v="Bonfim"/>
    <x v="276"/>
    <s v="Bonfim"/>
    <n v="140015"/>
    <x v="0"/>
    <x v="0"/>
    <x v="1"/>
    <x v="1"/>
    <x v="1"/>
  </r>
  <r>
    <n v="140017"/>
    <s v="RR"/>
    <n v="14001"/>
    <x v="213"/>
    <s v="Cantá"/>
    <x v="276"/>
    <s v="Cantá"/>
    <n v="140017"/>
    <x v="0"/>
    <x v="0"/>
    <x v="1"/>
    <x v="0"/>
    <x v="1"/>
  </r>
  <r>
    <n v="140020"/>
    <s v="RR"/>
    <n v="14002"/>
    <x v="78"/>
    <s v="Caracaraí"/>
    <x v="276"/>
    <s v="Caracaraí"/>
    <n v="140020"/>
    <x v="0"/>
    <x v="32"/>
    <x v="1"/>
    <x v="1"/>
    <x v="1"/>
  </r>
  <r>
    <n v="140023"/>
    <s v="RR"/>
    <n v="14002"/>
    <x v="78"/>
    <s v="Caroebe"/>
    <x v="276"/>
    <s v="Caroebe"/>
    <n v="140023"/>
    <x v="0"/>
    <x v="32"/>
    <x v="1"/>
    <x v="1"/>
    <x v="1"/>
  </r>
  <r>
    <n v="140028"/>
    <s v="RR"/>
    <n v="14002"/>
    <x v="78"/>
    <s v="Iracema"/>
    <x v="276"/>
    <s v="Iracema"/>
    <n v="140028"/>
    <x v="0"/>
    <x v="32"/>
    <x v="1"/>
    <x v="0"/>
    <x v="1"/>
  </r>
  <r>
    <n v="140030"/>
    <s v="RR"/>
    <n v="14001"/>
    <x v="213"/>
    <s v="Mucajaí"/>
    <x v="276"/>
    <s v="Mucajaí"/>
    <n v="140030"/>
    <x v="0"/>
    <x v="0"/>
    <x v="1"/>
    <x v="1"/>
    <x v="1"/>
  </r>
  <r>
    <n v="140040"/>
    <s v="RR"/>
    <n v="14001"/>
    <x v="213"/>
    <s v="Normandia"/>
    <x v="276"/>
    <s v="Normandia"/>
    <n v="140040"/>
    <x v="0"/>
    <x v="0"/>
    <x v="1"/>
    <x v="1"/>
    <x v="1"/>
  </r>
  <r>
    <n v="140045"/>
    <s v="RR"/>
    <n v="14001"/>
    <x v="213"/>
    <s v="Pacaraima"/>
    <x v="276"/>
    <s v="Pacaraima"/>
    <n v="140045"/>
    <x v="0"/>
    <x v="0"/>
    <x v="1"/>
    <x v="0"/>
    <x v="1"/>
  </r>
  <r>
    <n v="140047"/>
    <s v="RR"/>
    <n v="14002"/>
    <x v="78"/>
    <s v="Rorainópolis"/>
    <x v="276"/>
    <s v="Rorainópolis"/>
    <n v="140047"/>
    <x v="0"/>
    <x v="32"/>
    <x v="1"/>
    <x v="1"/>
    <x v="1"/>
  </r>
  <r>
    <n v="140050"/>
    <s v="RR"/>
    <n v="14002"/>
    <x v="78"/>
    <s v="São João da Baliza"/>
    <x v="276"/>
    <s v="São João da Baliza"/>
    <n v="140050"/>
    <x v="0"/>
    <x v="32"/>
    <x v="1"/>
    <x v="1"/>
    <x v="1"/>
  </r>
  <r>
    <n v="140060"/>
    <s v="RR"/>
    <n v="14002"/>
    <x v="78"/>
    <s v="São Luiz"/>
    <x v="276"/>
    <s v="São Luiz"/>
    <n v="140060"/>
    <x v="0"/>
    <x v="32"/>
    <x v="1"/>
    <x v="0"/>
    <x v="1"/>
  </r>
  <r>
    <n v="140070"/>
    <s v="RR"/>
    <n v="14001"/>
    <x v="213"/>
    <s v="Uiramutã"/>
    <x v="276"/>
    <s v="Uiramutã"/>
    <n v="140070"/>
    <x v="0"/>
    <x v="0"/>
    <x v="1"/>
    <x v="0"/>
    <x v="1"/>
  </r>
  <r>
    <n v="430003"/>
    <s v="RS"/>
    <n v="43022"/>
    <x v="317"/>
    <s v="Aceguá"/>
    <x v="277"/>
    <s v="Aceguá"/>
    <n v="430003"/>
    <x v="0"/>
    <x v="0"/>
    <x v="1"/>
    <x v="0"/>
    <x v="0"/>
  </r>
  <r>
    <n v="430005"/>
    <s v="RS"/>
    <n v="43018"/>
    <x v="318"/>
    <s v="Água Santa"/>
    <x v="278"/>
    <s v="Água Santa"/>
    <n v="430005"/>
    <x v="0"/>
    <x v="0"/>
    <x v="1"/>
    <x v="0"/>
    <x v="0"/>
  </r>
  <r>
    <n v="430010"/>
    <s v="RS"/>
    <n v="43001"/>
    <x v="319"/>
    <s v="Agudo"/>
    <x v="279"/>
    <s v="Agudo"/>
    <n v="430010"/>
    <x v="0"/>
    <x v="0"/>
    <x v="1"/>
    <x v="0"/>
    <x v="0"/>
  </r>
  <r>
    <n v="430020"/>
    <s v="RS"/>
    <n v="43013"/>
    <x v="320"/>
    <s v="Ajuricaba"/>
    <x v="280"/>
    <s v="Ajuricaba"/>
    <n v="430020"/>
    <x v="0"/>
    <x v="0"/>
    <x v="1"/>
    <x v="0"/>
    <x v="0"/>
  </r>
  <r>
    <n v="430030"/>
    <s v="RS"/>
    <n v="43014"/>
    <x v="321"/>
    <s v="Alecrim"/>
    <x v="281"/>
    <s v="Alecrim"/>
    <n v="430030"/>
    <x v="0"/>
    <x v="0"/>
    <x v="1"/>
    <x v="0"/>
    <x v="0"/>
  </r>
  <r>
    <n v="430040"/>
    <s v="RS"/>
    <n v="43003"/>
    <x v="322"/>
    <s v="Alegrete"/>
    <x v="282"/>
    <s v="Alegrete"/>
    <n v="430040"/>
    <x v="0"/>
    <x v="0"/>
    <x v="1"/>
    <x v="0"/>
    <x v="0"/>
  </r>
  <r>
    <n v="430045"/>
    <s v="RS"/>
    <n v="43014"/>
    <x v="321"/>
    <s v="Alegria"/>
    <x v="281"/>
    <s v="Alegria"/>
    <n v="430045"/>
    <x v="0"/>
    <x v="0"/>
    <x v="1"/>
    <x v="0"/>
    <x v="0"/>
  </r>
  <r>
    <n v="430047"/>
    <s v="RS"/>
    <n v="43017"/>
    <x v="323"/>
    <s v="Almirante Tamandaré do Sul"/>
    <x v="278"/>
    <s v="Almirante Tamandaré do Sul"/>
    <n v="430047"/>
    <x v="0"/>
    <x v="0"/>
    <x v="1"/>
    <x v="0"/>
    <x v="0"/>
  </r>
  <r>
    <n v="430050"/>
    <s v="RS"/>
    <n v="43015"/>
    <x v="324"/>
    <s v="Alpestre"/>
    <x v="283"/>
    <s v="Alpestre"/>
    <n v="430050"/>
    <x v="0"/>
    <x v="0"/>
    <x v="1"/>
    <x v="0"/>
    <x v="0"/>
  </r>
  <r>
    <n v="430055"/>
    <s v="RS"/>
    <n v="43019"/>
    <x v="325"/>
    <s v="Alto Alegre"/>
    <x v="278"/>
    <s v="Alto Alegre"/>
    <n v="430055"/>
    <x v="0"/>
    <x v="0"/>
    <x v="1"/>
    <x v="0"/>
    <x v="0"/>
  </r>
  <r>
    <n v="430057"/>
    <s v="RS"/>
    <n v="43026"/>
    <x v="326"/>
    <s v="Alto Feliz"/>
    <x v="284"/>
    <s v="Alto Feliz"/>
    <n v="430057"/>
    <x v="0"/>
    <x v="0"/>
    <x v="1"/>
    <x v="0"/>
    <x v="0"/>
  </r>
  <r>
    <n v="430060"/>
    <s v="RS"/>
    <n v="43010"/>
    <x v="327"/>
    <s v="Alvorada"/>
    <x v="285"/>
    <s v="Alvorada"/>
    <n v="430060"/>
    <x v="0"/>
    <x v="0"/>
    <x v="1"/>
    <x v="0"/>
    <x v="0"/>
  </r>
  <r>
    <n v="430063"/>
    <s v="RS"/>
    <n v="43021"/>
    <x v="328"/>
    <s v="Amaral Ferrador"/>
    <x v="286"/>
    <s v="Amaral Ferrador"/>
    <n v="430063"/>
    <x v="0"/>
    <x v="0"/>
    <x v="1"/>
    <x v="0"/>
    <x v="0"/>
  </r>
  <r>
    <n v="430064"/>
    <s v="RS"/>
    <n v="43015"/>
    <x v="324"/>
    <s v="Ametista do Sul"/>
    <x v="283"/>
    <s v="Ametista do Sul"/>
    <n v="430064"/>
    <x v="0"/>
    <x v="0"/>
    <x v="1"/>
    <x v="0"/>
    <x v="0"/>
  </r>
  <r>
    <n v="430066"/>
    <s v="RS"/>
    <n v="43018"/>
    <x v="318"/>
    <s v="André da Rocha"/>
    <x v="278"/>
    <s v="André da Rocha"/>
    <n v="430066"/>
    <x v="0"/>
    <x v="0"/>
    <x v="1"/>
    <x v="0"/>
    <x v="0"/>
  </r>
  <r>
    <n v="430070"/>
    <s v="RS"/>
    <n v="43029"/>
    <x v="329"/>
    <s v="Anta Gorda"/>
    <x v="287"/>
    <s v="Anta Gorda"/>
    <n v="430070"/>
    <x v="0"/>
    <x v="0"/>
    <x v="1"/>
    <x v="0"/>
    <x v="0"/>
  </r>
  <r>
    <n v="430080"/>
    <s v="RS"/>
    <n v="43026"/>
    <x v="326"/>
    <s v="Antônio Prado"/>
    <x v="284"/>
    <s v="Antônio Prado"/>
    <n v="430080"/>
    <x v="0"/>
    <x v="0"/>
    <x v="1"/>
    <x v="0"/>
    <x v="0"/>
  </r>
  <r>
    <n v="430085"/>
    <s v="RS"/>
    <n v="43009"/>
    <x v="330"/>
    <s v="Arambaré"/>
    <x v="288"/>
    <s v="Arambaré"/>
    <n v="430085"/>
    <x v="0"/>
    <x v="0"/>
    <x v="1"/>
    <x v="0"/>
    <x v="0"/>
  </r>
  <r>
    <n v="430087"/>
    <s v="RS"/>
    <n v="43007"/>
    <x v="331"/>
    <s v="Araricá"/>
    <x v="285"/>
    <s v="Araricá"/>
    <n v="430087"/>
    <x v="0"/>
    <x v="0"/>
    <x v="1"/>
    <x v="0"/>
    <x v="0"/>
  </r>
  <r>
    <n v="430090"/>
    <s v="RS"/>
    <n v="43016"/>
    <x v="332"/>
    <s v="Aratiba"/>
    <x v="289"/>
    <s v="Aratiba"/>
    <n v="430090"/>
    <x v="0"/>
    <x v="0"/>
    <x v="1"/>
    <x v="0"/>
    <x v="0"/>
  </r>
  <r>
    <n v="430100"/>
    <s v="RS"/>
    <n v="43029"/>
    <x v="329"/>
    <s v="Arroio do Meio"/>
    <x v="287"/>
    <s v="Arroio do Meio"/>
    <n v="430100"/>
    <x v="0"/>
    <x v="0"/>
    <x v="1"/>
    <x v="0"/>
    <x v="0"/>
  </r>
  <r>
    <n v="430107"/>
    <s v="RS"/>
    <n v="43021"/>
    <x v="328"/>
    <s v="Arroio do Padre"/>
    <x v="286"/>
    <s v="Arroio do Padre"/>
    <n v="430107"/>
    <x v="0"/>
    <x v="0"/>
    <x v="1"/>
    <x v="0"/>
    <x v="0"/>
  </r>
  <r>
    <n v="430105"/>
    <s v="RS"/>
    <n v="43004"/>
    <x v="333"/>
    <s v="Arroio do Sal"/>
    <x v="290"/>
    <s v="Arroio do Sal"/>
    <n v="430105"/>
    <x v="0"/>
    <x v="0"/>
    <x v="1"/>
    <x v="0"/>
    <x v="0"/>
  </r>
  <r>
    <n v="430110"/>
    <s v="RS"/>
    <n v="43009"/>
    <x v="330"/>
    <s v="Arroio dos Ratos"/>
    <x v="288"/>
    <s v="Arroio dos Ratos"/>
    <n v="430110"/>
    <x v="0"/>
    <x v="0"/>
    <x v="1"/>
    <x v="0"/>
    <x v="0"/>
  </r>
  <r>
    <n v="430120"/>
    <s v="RS"/>
    <n v="43027"/>
    <x v="334"/>
    <s v="Arroio do Tigre"/>
    <x v="291"/>
    <s v="Arroio do Tigre"/>
    <n v="430120"/>
    <x v="0"/>
    <x v="0"/>
    <x v="1"/>
    <x v="0"/>
    <x v="0"/>
  </r>
  <r>
    <n v="430130"/>
    <s v="RS"/>
    <n v="43021"/>
    <x v="328"/>
    <s v="Arroio Grande"/>
    <x v="286"/>
    <s v="Arroio Grande"/>
    <n v="430130"/>
    <x v="0"/>
    <x v="0"/>
    <x v="1"/>
    <x v="0"/>
    <x v="0"/>
  </r>
  <r>
    <n v="430140"/>
    <s v="RS"/>
    <n v="43019"/>
    <x v="325"/>
    <s v="Arvorezinha"/>
    <x v="287"/>
    <s v="Arvorezinha"/>
    <n v="430140"/>
    <x v="0"/>
    <x v="0"/>
    <x v="1"/>
    <x v="0"/>
    <x v="0"/>
  </r>
  <r>
    <n v="430150"/>
    <s v="RS"/>
    <n v="43013"/>
    <x v="320"/>
    <s v="Augusto Pestana"/>
    <x v="280"/>
    <s v="Augusto Pestana"/>
    <n v="430150"/>
    <x v="0"/>
    <x v="0"/>
    <x v="1"/>
    <x v="0"/>
    <x v="0"/>
  </r>
  <r>
    <n v="430155"/>
    <s v="RS"/>
    <n v="43016"/>
    <x v="332"/>
    <s v="Áurea"/>
    <x v="289"/>
    <s v="Áurea"/>
    <n v="430155"/>
    <x v="0"/>
    <x v="0"/>
    <x v="1"/>
    <x v="0"/>
    <x v="0"/>
  </r>
  <r>
    <n v="430160"/>
    <s v="RS"/>
    <n v="43022"/>
    <x v="317"/>
    <s v="Bagé"/>
    <x v="277"/>
    <s v="Bagé"/>
    <n v="430160"/>
    <x v="0"/>
    <x v="0"/>
    <x v="1"/>
    <x v="0"/>
    <x v="0"/>
  </r>
  <r>
    <n v="430163"/>
    <s v="RS"/>
    <n v="43005"/>
    <x v="335"/>
    <s v="Balneário Pinhal"/>
    <x v="290"/>
    <s v="Balneário Pinhal"/>
    <n v="430163"/>
    <x v="0"/>
    <x v="0"/>
    <x v="1"/>
    <x v="0"/>
    <x v="0"/>
  </r>
  <r>
    <n v="430165"/>
    <s v="RS"/>
    <n v="43008"/>
    <x v="336"/>
    <s v="Barão"/>
    <x v="288"/>
    <s v="Barão"/>
    <n v="430165"/>
    <x v="0"/>
    <x v="0"/>
    <x v="1"/>
    <x v="0"/>
    <x v="0"/>
  </r>
  <r>
    <n v="430170"/>
    <s v="RS"/>
    <n v="43016"/>
    <x v="332"/>
    <s v="Barão de Cotegipe"/>
    <x v="289"/>
    <s v="Barão de Cotegipe"/>
    <n v="430170"/>
    <x v="0"/>
    <x v="0"/>
    <x v="1"/>
    <x v="0"/>
    <x v="0"/>
  </r>
  <r>
    <n v="430175"/>
    <s v="RS"/>
    <n v="43009"/>
    <x v="330"/>
    <s v="Barão do Triunfo"/>
    <x v="288"/>
    <s v="Barão do Triunfo"/>
    <n v="430175"/>
    <x v="0"/>
    <x v="0"/>
    <x v="1"/>
    <x v="0"/>
    <x v="0"/>
  </r>
  <r>
    <n v="430180"/>
    <s v="RS"/>
    <n v="43018"/>
    <x v="318"/>
    <s v="Barracão"/>
    <x v="278"/>
    <s v="Barracão"/>
    <n v="430180"/>
    <x v="0"/>
    <x v="0"/>
    <x v="1"/>
    <x v="0"/>
    <x v="0"/>
  </r>
  <r>
    <n v="430185"/>
    <s v="RS"/>
    <n v="43015"/>
    <x v="324"/>
    <s v="Barra do Guarita"/>
    <x v="283"/>
    <s v="Barra do Guarita"/>
    <n v="430185"/>
    <x v="0"/>
    <x v="0"/>
    <x v="1"/>
    <x v="0"/>
    <x v="0"/>
  </r>
  <r>
    <n v="430187"/>
    <s v="RS"/>
    <n v="43003"/>
    <x v="322"/>
    <s v="Barra do Quaraí"/>
    <x v="282"/>
    <s v="Barra do Quaraí"/>
    <n v="430187"/>
    <x v="0"/>
    <x v="0"/>
    <x v="1"/>
    <x v="0"/>
    <x v="0"/>
  </r>
  <r>
    <n v="430190"/>
    <s v="RS"/>
    <n v="43009"/>
    <x v="330"/>
    <s v="Barra do Ribeiro"/>
    <x v="288"/>
    <s v="Barra do Ribeiro"/>
    <n v="430190"/>
    <x v="0"/>
    <x v="0"/>
    <x v="1"/>
    <x v="0"/>
    <x v="0"/>
  </r>
  <r>
    <n v="430192"/>
    <s v="RS"/>
    <n v="43016"/>
    <x v="332"/>
    <s v="Barra do Rio Azul"/>
    <x v="289"/>
    <s v="Barra do Rio Azul"/>
    <n v="430192"/>
    <x v="0"/>
    <x v="0"/>
    <x v="1"/>
    <x v="0"/>
    <x v="0"/>
  </r>
  <r>
    <n v="430195"/>
    <s v="RS"/>
    <n v="43020"/>
    <x v="337"/>
    <s v="Barra Funda"/>
    <x v="292"/>
    <s v="Barra Funda"/>
    <n v="430195"/>
    <x v="0"/>
    <x v="0"/>
    <x v="1"/>
    <x v="0"/>
    <x v="0"/>
  </r>
  <r>
    <n v="430200"/>
    <s v="RS"/>
    <n v="43019"/>
    <x v="325"/>
    <s v="Barros Cassal"/>
    <x v="287"/>
    <s v="Barros Cassal"/>
    <n v="430200"/>
    <x v="0"/>
    <x v="0"/>
    <x v="1"/>
    <x v="0"/>
    <x v="0"/>
  </r>
  <r>
    <n v="430205"/>
    <s v="RS"/>
    <n v="43016"/>
    <x v="332"/>
    <s v="Benjamin Constant do Sul"/>
    <x v="289"/>
    <s v="Benjamin Constant do Sul"/>
    <n v="430205"/>
    <x v="0"/>
    <x v="0"/>
    <x v="1"/>
    <x v="0"/>
    <x v="0"/>
  </r>
  <r>
    <n v="430210"/>
    <s v="RS"/>
    <n v="43025"/>
    <x v="338"/>
    <s v="Bento Gonçalves"/>
    <x v="284"/>
    <s v="Bento Gonçalves"/>
    <n v="430210"/>
    <x v="0"/>
    <x v="0"/>
    <x v="1"/>
    <x v="0"/>
    <x v="0"/>
  </r>
  <r>
    <n v="430215"/>
    <s v="RS"/>
    <n v="43020"/>
    <x v="337"/>
    <s v="Boa Vista das Missões"/>
    <x v="292"/>
    <s v="Boa Vista das Missões"/>
    <n v="430215"/>
    <x v="0"/>
    <x v="0"/>
    <x v="1"/>
    <x v="0"/>
    <x v="0"/>
  </r>
  <r>
    <n v="430220"/>
    <s v="RS"/>
    <n v="43014"/>
    <x v="321"/>
    <s v="Boa Vista do Buricá"/>
    <x v="281"/>
    <s v="Boa Vista do Buricá"/>
    <n v="430220"/>
    <x v="0"/>
    <x v="0"/>
    <x v="1"/>
    <x v="0"/>
    <x v="0"/>
  </r>
  <r>
    <n v="430222"/>
    <s v="RS"/>
    <n v="43012"/>
    <x v="339"/>
    <s v="Boa Vista do Cadeado"/>
    <x v="293"/>
    <s v="Boa Vista do Cadeado"/>
    <n v="430222"/>
    <x v="0"/>
    <x v="0"/>
    <x v="1"/>
    <x v="1"/>
    <x v="0"/>
  </r>
  <r>
    <n v="430223"/>
    <s v="RS"/>
    <n v="43012"/>
    <x v="339"/>
    <s v="Boa Vista do Incra"/>
    <x v="293"/>
    <s v="Boa Vista do Incra"/>
    <n v="430223"/>
    <x v="0"/>
    <x v="0"/>
    <x v="1"/>
    <x v="0"/>
    <x v="1"/>
  </r>
  <r>
    <n v="430225"/>
    <s v="RS"/>
    <n v="43025"/>
    <x v="338"/>
    <s v="Boa Vista do Sul"/>
    <x v="284"/>
    <s v="Boa Vista do Sul"/>
    <n v="430225"/>
    <x v="0"/>
    <x v="0"/>
    <x v="1"/>
    <x v="0"/>
    <x v="0"/>
  </r>
  <r>
    <n v="430230"/>
    <s v="RS"/>
    <n v="43024"/>
    <x v="340"/>
    <s v="Bom Jesus"/>
    <x v="284"/>
    <s v="Bom Jesus"/>
    <n v="430230"/>
    <x v="0"/>
    <x v="0"/>
    <x v="1"/>
    <x v="0"/>
    <x v="1"/>
  </r>
  <r>
    <n v="430235"/>
    <s v="RS"/>
    <n v="43026"/>
    <x v="326"/>
    <s v="Bom Princípio"/>
    <x v="284"/>
    <s v="Bom Princípio"/>
    <n v="430235"/>
    <x v="0"/>
    <x v="0"/>
    <x v="1"/>
    <x v="0"/>
    <x v="1"/>
  </r>
  <r>
    <n v="430237"/>
    <s v="RS"/>
    <n v="43015"/>
    <x v="324"/>
    <s v="Bom Progresso"/>
    <x v="283"/>
    <s v="Bom Progresso"/>
    <n v="430237"/>
    <x v="0"/>
    <x v="0"/>
    <x v="1"/>
    <x v="0"/>
    <x v="0"/>
  </r>
  <r>
    <n v="430240"/>
    <s v="RS"/>
    <n v="43030"/>
    <x v="341"/>
    <s v="Bom Retiro do Sul"/>
    <x v="287"/>
    <s v="Bom Retiro do Sul"/>
    <n v="430240"/>
    <x v="0"/>
    <x v="0"/>
    <x v="1"/>
    <x v="0"/>
    <x v="0"/>
  </r>
  <r>
    <n v="430245"/>
    <s v="RS"/>
    <n v="43029"/>
    <x v="329"/>
    <s v="Boqueirão do Leão"/>
    <x v="287"/>
    <s v="Boqueirão do Leão"/>
    <n v="430245"/>
    <x v="0"/>
    <x v="0"/>
    <x v="1"/>
    <x v="0"/>
    <x v="1"/>
  </r>
  <r>
    <n v="430250"/>
    <s v="RS"/>
    <n v="43011"/>
    <x v="342"/>
    <s v="Bossoroca"/>
    <x v="294"/>
    <s v="Bossoroca"/>
    <n v="430250"/>
    <x v="0"/>
    <x v="0"/>
    <x v="1"/>
    <x v="0"/>
    <x v="0"/>
  </r>
  <r>
    <n v="430258"/>
    <s v="RS"/>
    <n v="43013"/>
    <x v="320"/>
    <s v="Bozano"/>
    <x v="280"/>
    <s v="Bozano"/>
    <n v="430258"/>
    <x v="0"/>
    <x v="0"/>
    <x v="1"/>
    <x v="0"/>
    <x v="0"/>
  </r>
  <r>
    <n v="430260"/>
    <s v="RS"/>
    <n v="43020"/>
    <x v="337"/>
    <s v="Braga"/>
    <x v="292"/>
    <s v="Braga"/>
    <n v="430260"/>
    <x v="0"/>
    <x v="0"/>
    <x v="1"/>
    <x v="0"/>
    <x v="0"/>
  </r>
  <r>
    <n v="430265"/>
    <s v="RS"/>
    <n v="43008"/>
    <x v="336"/>
    <s v="Brochier"/>
    <x v="288"/>
    <s v="Brochier"/>
    <n v="430265"/>
    <x v="0"/>
    <x v="0"/>
    <x v="1"/>
    <x v="0"/>
    <x v="0"/>
  </r>
  <r>
    <n v="430270"/>
    <s v="RS"/>
    <n v="43009"/>
    <x v="330"/>
    <s v="Butiá"/>
    <x v="288"/>
    <s v="Butiá"/>
    <n v="430270"/>
    <x v="0"/>
    <x v="0"/>
    <x v="1"/>
    <x v="0"/>
    <x v="1"/>
  </r>
  <r>
    <n v="430280"/>
    <s v="RS"/>
    <n v="43027"/>
    <x v="334"/>
    <s v="Caçapava do Sul"/>
    <x v="291"/>
    <s v="Caçapava do Sul"/>
    <n v="430280"/>
    <x v="0"/>
    <x v="0"/>
    <x v="1"/>
    <x v="0"/>
    <x v="0"/>
  </r>
  <r>
    <n v="430290"/>
    <s v="RS"/>
    <n v="43002"/>
    <x v="343"/>
    <s v="Cacequi"/>
    <x v="279"/>
    <s v="Cacequi"/>
    <n v="430290"/>
    <x v="0"/>
    <x v="0"/>
    <x v="1"/>
    <x v="0"/>
    <x v="0"/>
  </r>
  <r>
    <n v="430300"/>
    <s v="RS"/>
    <n v="43027"/>
    <x v="334"/>
    <s v="Cachoeira do Sul"/>
    <x v="291"/>
    <s v="Cachoeira do Sul"/>
    <n v="430300"/>
    <x v="0"/>
    <x v="0"/>
    <x v="1"/>
    <x v="0"/>
    <x v="0"/>
  </r>
  <r>
    <n v="430310"/>
    <s v="RS"/>
    <n v="43010"/>
    <x v="327"/>
    <s v="Cachoeirinha"/>
    <x v="285"/>
    <s v="Cachoeirinha"/>
    <n v="430310"/>
    <x v="0"/>
    <x v="0"/>
    <x v="1"/>
    <x v="0"/>
    <x v="0"/>
  </r>
  <r>
    <n v="430320"/>
    <s v="RS"/>
    <n v="43018"/>
    <x v="318"/>
    <s v="Cacique Doble"/>
    <x v="278"/>
    <s v="Cacique Doble"/>
    <n v="430320"/>
    <x v="0"/>
    <x v="0"/>
    <x v="1"/>
    <x v="0"/>
    <x v="0"/>
  </r>
  <r>
    <n v="430330"/>
    <s v="RS"/>
    <n v="43011"/>
    <x v="342"/>
    <s v="Caibaté"/>
    <x v="294"/>
    <s v="Caibaté"/>
    <n v="430330"/>
    <x v="0"/>
    <x v="0"/>
    <x v="1"/>
    <x v="0"/>
    <x v="0"/>
  </r>
  <r>
    <n v="430340"/>
    <s v="RS"/>
    <n v="43015"/>
    <x v="324"/>
    <s v="Caiçara"/>
    <x v="283"/>
    <s v="Caiçara"/>
    <n v="430340"/>
    <x v="0"/>
    <x v="0"/>
    <x v="1"/>
    <x v="0"/>
    <x v="0"/>
  </r>
  <r>
    <n v="430350"/>
    <s v="RS"/>
    <n v="43009"/>
    <x v="330"/>
    <s v="Camaquã"/>
    <x v="288"/>
    <s v="Camaquã"/>
    <n v="430350"/>
    <x v="0"/>
    <x v="0"/>
    <x v="1"/>
    <x v="0"/>
    <x v="0"/>
  </r>
  <r>
    <n v="430355"/>
    <s v="RS"/>
    <n v="43017"/>
    <x v="323"/>
    <s v="Camargo"/>
    <x v="278"/>
    <s v="Camargo"/>
    <n v="430355"/>
    <x v="0"/>
    <x v="0"/>
    <x v="1"/>
    <x v="0"/>
    <x v="0"/>
  </r>
  <r>
    <n v="430360"/>
    <s v="RS"/>
    <n v="43006"/>
    <x v="344"/>
    <s v="Cambará do Sul"/>
    <x v="288"/>
    <s v="Cambará do Sul"/>
    <n v="430360"/>
    <x v="0"/>
    <x v="0"/>
    <x v="1"/>
    <x v="0"/>
    <x v="0"/>
  </r>
  <r>
    <n v="430367"/>
    <s v="RS"/>
    <n v="43024"/>
    <x v="340"/>
    <s v="Campestre da Serra"/>
    <x v="284"/>
    <s v="Campestre da Serra"/>
    <n v="430367"/>
    <x v="0"/>
    <x v="0"/>
    <x v="1"/>
    <x v="0"/>
    <x v="0"/>
  </r>
  <r>
    <n v="430370"/>
    <s v="RS"/>
    <n v="43014"/>
    <x v="321"/>
    <s v="Campina das Missões"/>
    <x v="281"/>
    <s v="Campina das Missões"/>
    <n v="430370"/>
    <x v="0"/>
    <x v="0"/>
    <x v="1"/>
    <x v="0"/>
    <x v="0"/>
  </r>
  <r>
    <n v="430380"/>
    <s v="RS"/>
    <n v="43016"/>
    <x v="332"/>
    <s v="Campinas do Sul"/>
    <x v="289"/>
    <s v="Campinas do Sul"/>
    <n v="430380"/>
    <x v="0"/>
    <x v="0"/>
    <x v="1"/>
    <x v="0"/>
    <x v="0"/>
  </r>
  <r>
    <n v="430390"/>
    <s v="RS"/>
    <n v="43007"/>
    <x v="331"/>
    <s v="Campo Bom"/>
    <x v="285"/>
    <s v="Campo Bom"/>
    <n v="430390"/>
    <x v="0"/>
    <x v="0"/>
    <x v="1"/>
    <x v="0"/>
    <x v="0"/>
  </r>
  <r>
    <n v="430400"/>
    <s v="RS"/>
    <n v="43013"/>
    <x v="320"/>
    <s v="Campo Novo"/>
    <x v="280"/>
    <s v="Campo Novo"/>
    <n v="430400"/>
    <x v="0"/>
    <x v="0"/>
    <x v="1"/>
    <x v="0"/>
    <x v="0"/>
  </r>
  <r>
    <n v="430410"/>
    <s v="RS"/>
    <n v="43019"/>
    <x v="325"/>
    <s v="Campos Borges"/>
    <x v="278"/>
    <s v="Campos Borges"/>
    <n v="430410"/>
    <x v="0"/>
    <x v="0"/>
    <x v="1"/>
    <x v="0"/>
    <x v="0"/>
  </r>
  <r>
    <n v="430420"/>
    <s v="RS"/>
    <n v="43028"/>
    <x v="345"/>
    <s v="Candelária"/>
    <x v="295"/>
    <s v="Candelária"/>
    <n v="430420"/>
    <x v="0"/>
    <x v="0"/>
    <x v="1"/>
    <x v="0"/>
    <x v="0"/>
  </r>
  <r>
    <n v="430430"/>
    <s v="RS"/>
    <n v="43014"/>
    <x v="321"/>
    <s v="Cândido Godói"/>
    <x v="281"/>
    <s v="Cândido Godói"/>
    <n v="430430"/>
    <x v="0"/>
    <x v="0"/>
    <x v="1"/>
    <x v="0"/>
    <x v="0"/>
  </r>
  <r>
    <n v="430435"/>
    <s v="RS"/>
    <n v="43022"/>
    <x v="317"/>
    <s v="Candiota"/>
    <x v="277"/>
    <s v="Candiota"/>
    <n v="430435"/>
    <x v="0"/>
    <x v="0"/>
    <x v="1"/>
    <x v="0"/>
    <x v="0"/>
  </r>
  <r>
    <n v="430440"/>
    <s v="RS"/>
    <n v="43023"/>
    <x v="346"/>
    <s v="Canela"/>
    <x v="284"/>
    <s v="Canela"/>
    <n v="430440"/>
    <x v="0"/>
    <x v="0"/>
    <x v="1"/>
    <x v="0"/>
    <x v="0"/>
  </r>
  <r>
    <n v="430450"/>
    <s v="RS"/>
    <n v="43021"/>
    <x v="328"/>
    <s v="Canguçu"/>
    <x v="286"/>
    <s v="Canguçu"/>
    <n v="430450"/>
    <x v="0"/>
    <x v="0"/>
    <x v="1"/>
    <x v="0"/>
    <x v="0"/>
  </r>
  <r>
    <n v="430460"/>
    <s v="RS"/>
    <n v="43008"/>
    <x v="336"/>
    <s v="Canoas"/>
    <x v="285"/>
    <s v="Canoas"/>
    <n v="430460"/>
    <x v="0"/>
    <x v="0"/>
    <x v="1"/>
    <x v="0"/>
    <x v="0"/>
  </r>
  <r>
    <n v="430461"/>
    <s v="RS"/>
    <n v="43029"/>
    <x v="329"/>
    <s v="Canudos do Vale"/>
    <x v="287"/>
    <s v="Canudos do Vale"/>
    <n v="430461"/>
    <x v="0"/>
    <x v="0"/>
    <x v="1"/>
    <x v="0"/>
    <x v="0"/>
  </r>
  <r>
    <n v="430462"/>
    <s v="RS"/>
    <n v="43018"/>
    <x v="318"/>
    <s v="Capão Bonito do Sul"/>
    <x v="278"/>
    <s v="Capão Bonito do Sul"/>
    <n v="430462"/>
    <x v="0"/>
    <x v="0"/>
    <x v="1"/>
    <x v="0"/>
    <x v="0"/>
  </r>
  <r>
    <n v="430463"/>
    <s v="RS"/>
    <n v="43004"/>
    <x v="333"/>
    <s v="Capão da Canoa"/>
    <x v="290"/>
    <s v="Capão da Canoa"/>
    <n v="430463"/>
    <x v="0"/>
    <x v="0"/>
    <x v="1"/>
    <x v="0"/>
    <x v="0"/>
  </r>
  <r>
    <n v="430465"/>
    <s v="RS"/>
    <n v="43002"/>
    <x v="343"/>
    <s v="Capão do Cipó"/>
    <x v="279"/>
    <s v="Capão do Cipó"/>
    <n v="430465"/>
    <x v="0"/>
    <x v="0"/>
    <x v="1"/>
    <x v="0"/>
    <x v="0"/>
  </r>
  <r>
    <n v="430466"/>
    <s v="RS"/>
    <n v="43021"/>
    <x v="328"/>
    <s v="Capão do Leão"/>
    <x v="286"/>
    <s v="Capão do Leão"/>
    <n v="430466"/>
    <x v="0"/>
    <x v="0"/>
    <x v="1"/>
    <x v="0"/>
    <x v="0"/>
  </r>
  <r>
    <n v="430468"/>
    <s v="RS"/>
    <n v="43008"/>
    <x v="336"/>
    <s v="Capela de Santana"/>
    <x v="288"/>
    <s v="Capela de Santana"/>
    <n v="430468"/>
    <x v="0"/>
    <x v="0"/>
    <x v="1"/>
    <x v="0"/>
    <x v="0"/>
  </r>
  <r>
    <n v="430469"/>
    <s v="RS"/>
    <n v="43029"/>
    <x v="329"/>
    <s v="Capitão"/>
    <x v="287"/>
    <s v="Capitão"/>
    <n v="430469"/>
    <x v="0"/>
    <x v="0"/>
    <x v="1"/>
    <x v="0"/>
    <x v="0"/>
  </r>
  <r>
    <n v="430467"/>
    <s v="RS"/>
    <n v="43005"/>
    <x v="335"/>
    <s v="Capivari do Sul"/>
    <x v="290"/>
    <s v="Capivari do Sul"/>
    <n v="430467"/>
    <x v="0"/>
    <x v="0"/>
    <x v="1"/>
    <x v="1"/>
    <x v="0"/>
  </r>
  <r>
    <n v="430471"/>
    <s v="RS"/>
    <n v="43005"/>
    <x v="335"/>
    <s v="Caraá"/>
    <x v="290"/>
    <s v="Caraá"/>
    <n v="430471"/>
    <x v="0"/>
    <x v="0"/>
    <x v="1"/>
    <x v="0"/>
    <x v="1"/>
  </r>
  <r>
    <n v="430470"/>
    <s v="RS"/>
    <n v="43017"/>
    <x v="323"/>
    <s v="Carazinho"/>
    <x v="278"/>
    <s v="Carazinho"/>
    <n v="430470"/>
    <x v="0"/>
    <x v="0"/>
    <x v="1"/>
    <x v="0"/>
    <x v="0"/>
  </r>
  <r>
    <n v="430480"/>
    <s v="RS"/>
    <n v="43025"/>
    <x v="338"/>
    <s v="Carlos Barbosa"/>
    <x v="284"/>
    <s v="Carlos Barbosa"/>
    <n v="430480"/>
    <x v="0"/>
    <x v="0"/>
    <x v="1"/>
    <x v="0"/>
    <x v="0"/>
  </r>
  <r>
    <n v="430485"/>
    <s v="RS"/>
    <n v="43016"/>
    <x v="332"/>
    <s v="Carlos Gomes"/>
    <x v="289"/>
    <s v="Carlos Gomes"/>
    <n v="430485"/>
    <x v="0"/>
    <x v="0"/>
    <x v="1"/>
    <x v="0"/>
    <x v="0"/>
  </r>
  <r>
    <n v="430490"/>
    <s v="RS"/>
    <n v="43017"/>
    <x v="323"/>
    <s v="Casca"/>
    <x v="278"/>
    <s v="Casca"/>
    <n v="430490"/>
    <x v="0"/>
    <x v="0"/>
    <x v="1"/>
    <x v="0"/>
    <x v="0"/>
  </r>
  <r>
    <n v="430495"/>
    <s v="RS"/>
    <n v="43018"/>
    <x v="318"/>
    <s v="Caseiros"/>
    <x v="278"/>
    <s v="Caseiros"/>
    <n v="430495"/>
    <x v="0"/>
    <x v="0"/>
    <x v="1"/>
    <x v="0"/>
    <x v="1"/>
  </r>
  <r>
    <n v="430500"/>
    <s v="RS"/>
    <n v="43013"/>
    <x v="320"/>
    <s v="Catuípe"/>
    <x v="280"/>
    <s v="Catuípe"/>
    <n v="430500"/>
    <x v="0"/>
    <x v="0"/>
    <x v="1"/>
    <x v="0"/>
    <x v="0"/>
  </r>
  <r>
    <n v="430510"/>
    <s v="RS"/>
    <n v="43023"/>
    <x v="346"/>
    <s v="Caxias do Sul"/>
    <x v="284"/>
    <s v="Caxias do Sul"/>
    <n v="430510"/>
    <x v="0"/>
    <x v="0"/>
    <x v="1"/>
    <x v="0"/>
    <x v="0"/>
  </r>
  <r>
    <n v="430511"/>
    <s v="RS"/>
    <n v="43016"/>
    <x v="332"/>
    <s v="Centenário"/>
    <x v="289"/>
    <s v="Centenário"/>
    <n v="430511"/>
    <x v="0"/>
    <x v="0"/>
    <x v="1"/>
    <x v="0"/>
    <x v="0"/>
  </r>
  <r>
    <n v="430512"/>
    <s v="RS"/>
    <n v="43021"/>
    <x v="328"/>
    <s v="Cerrito"/>
    <x v="286"/>
    <s v="Cerrito"/>
    <n v="430512"/>
    <x v="0"/>
    <x v="0"/>
    <x v="1"/>
    <x v="0"/>
    <x v="0"/>
  </r>
  <r>
    <n v="430513"/>
    <s v="RS"/>
    <n v="43027"/>
    <x v="334"/>
    <s v="Cerro Branco"/>
    <x v="291"/>
    <s v="Cerro Branco"/>
    <n v="430513"/>
    <x v="0"/>
    <x v="0"/>
    <x v="1"/>
    <x v="0"/>
    <x v="0"/>
  </r>
  <r>
    <n v="430515"/>
    <s v="RS"/>
    <n v="43020"/>
    <x v="337"/>
    <s v="Cerro Grande"/>
    <x v="292"/>
    <s v="Cerro Grande"/>
    <n v="430515"/>
    <x v="0"/>
    <x v="0"/>
    <x v="1"/>
    <x v="0"/>
    <x v="0"/>
  </r>
  <r>
    <n v="430517"/>
    <s v="RS"/>
    <n v="43009"/>
    <x v="330"/>
    <s v="Cerro Grande do Sul"/>
    <x v="288"/>
    <s v="Cerro Grande do Sul"/>
    <n v="430517"/>
    <x v="0"/>
    <x v="0"/>
    <x v="1"/>
    <x v="0"/>
    <x v="0"/>
  </r>
  <r>
    <n v="430520"/>
    <s v="RS"/>
    <n v="43011"/>
    <x v="342"/>
    <s v="Cerro Largo"/>
    <x v="294"/>
    <s v="Cerro Largo"/>
    <n v="430520"/>
    <x v="0"/>
    <x v="0"/>
    <x v="1"/>
    <x v="0"/>
    <x v="0"/>
  </r>
  <r>
    <n v="430530"/>
    <s v="RS"/>
    <n v="43020"/>
    <x v="337"/>
    <s v="Chapada"/>
    <x v="292"/>
    <s v="Chapada"/>
    <n v="430530"/>
    <x v="0"/>
    <x v="0"/>
    <x v="1"/>
    <x v="0"/>
    <x v="0"/>
  </r>
  <r>
    <n v="430535"/>
    <s v="RS"/>
    <n v="43009"/>
    <x v="330"/>
    <s v="Charqueadas"/>
    <x v="288"/>
    <s v="Charqueadas"/>
    <n v="430535"/>
    <x v="0"/>
    <x v="0"/>
    <x v="1"/>
    <x v="0"/>
    <x v="0"/>
  </r>
  <r>
    <n v="430537"/>
    <s v="RS"/>
    <n v="43016"/>
    <x v="332"/>
    <s v="Charrua"/>
    <x v="289"/>
    <s v="Charrua"/>
    <n v="430537"/>
    <x v="0"/>
    <x v="0"/>
    <x v="1"/>
    <x v="0"/>
    <x v="0"/>
  </r>
  <r>
    <n v="430540"/>
    <s v="RS"/>
    <n v="43013"/>
    <x v="320"/>
    <s v="Chiapetta"/>
    <x v="280"/>
    <s v="Chiapetta"/>
    <n v="430540"/>
    <x v="0"/>
    <x v="0"/>
    <x v="1"/>
    <x v="0"/>
    <x v="0"/>
  </r>
  <r>
    <n v="430543"/>
    <s v="RS"/>
    <n v="43021"/>
    <x v="328"/>
    <s v="Chuí"/>
    <x v="286"/>
    <s v="Chuí"/>
    <n v="430543"/>
    <x v="0"/>
    <x v="0"/>
    <x v="1"/>
    <x v="0"/>
    <x v="0"/>
  </r>
  <r>
    <n v="430544"/>
    <s v="RS"/>
    <n v="43009"/>
    <x v="330"/>
    <s v="Chuvisca"/>
    <x v="288"/>
    <s v="Chuvisca"/>
    <n v="430544"/>
    <x v="0"/>
    <x v="0"/>
    <x v="1"/>
    <x v="0"/>
    <x v="0"/>
  </r>
  <r>
    <n v="430545"/>
    <s v="RS"/>
    <n v="43005"/>
    <x v="335"/>
    <s v="Cidreira"/>
    <x v="290"/>
    <s v="Cidreira"/>
    <n v="430545"/>
    <x v="0"/>
    <x v="0"/>
    <x v="1"/>
    <x v="0"/>
    <x v="0"/>
  </r>
  <r>
    <n v="430550"/>
    <s v="RS"/>
    <n v="43017"/>
    <x v="323"/>
    <s v="Ciríaco"/>
    <x v="278"/>
    <s v="Ciríaco"/>
    <n v="430550"/>
    <x v="0"/>
    <x v="0"/>
    <x v="1"/>
    <x v="0"/>
    <x v="0"/>
  </r>
  <r>
    <n v="430558"/>
    <s v="RS"/>
    <n v="43030"/>
    <x v="341"/>
    <s v="Colinas"/>
    <x v="287"/>
    <s v="Colinas"/>
    <n v="430558"/>
    <x v="0"/>
    <x v="0"/>
    <x v="1"/>
    <x v="0"/>
    <x v="0"/>
  </r>
  <r>
    <n v="430560"/>
    <s v="RS"/>
    <n v="43012"/>
    <x v="339"/>
    <s v="Colorado"/>
    <x v="293"/>
    <s v="Colorado"/>
    <n v="430560"/>
    <x v="0"/>
    <x v="0"/>
    <x v="1"/>
    <x v="0"/>
    <x v="0"/>
  </r>
  <r>
    <n v="430570"/>
    <s v="RS"/>
    <n v="43013"/>
    <x v="320"/>
    <s v="Condor"/>
    <x v="280"/>
    <s v="Condor"/>
    <n v="430570"/>
    <x v="0"/>
    <x v="0"/>
    <x v="1"/>
    <x v="0"/>
    <x v="0"/>
  </r>
  <r>
    <n v="430580"/>
    <s v="RS"/>
    <n v="43020"/>
    <x v="337"/>
    <s v="Constantina"/>
    <x v="292"/>
    <s v="Constantina"/>
    <n v="430580"/>
    <x v="0"/>
    <x v="0"/>
    <x v="1"/>
    <x v="0"/>
    <x v="0"/>
  </r>
  <r>
    <n v="430583"/>
    <s v="RS"/>
    <n v="43029"/>
    <x v="329"/>
    <s v="Coqueiro Baixo"/>
    <x v="287"/>
    <s v="Coqueiro Baixo"/>
    <n v="430583"/>
    <x v="0"/>
    <x v="0"/>
    <x v="1"/>
    <x v="0"/>
    <x v="0"/>
  </r>
  <r>
    <n v="430585"/>
    <s v="RS"/>
    <n v="43017"/>
    <x v="323"/>
    <s v="Coqueiros do Sul"/>
    <x v="278"/>
    <s v="Coqueiros do Sul"/>
    <n v="430585"/>
    <x v="0"/>
    <x v="0"/>
    <x v="1"/>
    <x v="0"/>
    <x v="0"/>
  </r>
  <r>
    <n v="430587"/>
    <s v="RS"/>
    <n v="43013"/>
    <x v="320"/>
    <s v="Coronel Barros"/>
    <x v="280"/>
    <s v="Coronel Barros"/>
    <n v="430587"/>
    <x v="0"/>
    <x v="0"/>
    <x v="1"/>
    <x v="0"/>
    <x v="0"/>
  </r>
  <r>
    <n v="430590"/>
    <s v="RS"/>
    <n v="43020"/>
    <x v="337"/>
    <s v="Coronel Bicaco"/>
    <x v="292"/>
    <s v="Coronel Bicaco"/>
    <n v="430590"/>
    <x v="0"/>
    <x v="0"/>
    <x v="1"/>
    <x v="0"/>
    <x v="0"/>
  </r>
  <r>
    <n v="430593"/>
    <s v="RS"/>
    <n v="43025"/>
    <x v="338"/>
    <s v="Coronel Pilar"/>
    <x v="284"/>
    <s v="Coronel Pilar"/>
    <n v="430593"/>
    <x v="0"/>
    <x v="0"/>
    <x v="1"/>
    <x v="1"/>
    <x v="0"/>
  </r>
  <r>
    <n v="430595"/>
    <s v="RS"/>
    <n v="43025"/>
    <x v="338"/>
    <s v="Cotiporã"/>
    <x v="284"/>
    <s v="Cotiporã"/>
    <n v="430595"/>
    <x v="0"/>
    <x v="0"/>
    <x v="1"/>
    <x v="0"/>
    <x v="1"/>
  </r>
  <r>
    <n v="430597"/>
    <s v="RS"/>
    <n v="43017"/>
    <x v="323"/>
    <s v="Coxilha"/>
    <x v="278"/>
    <s v="Coxilha"/>
    <n v="430597"/>
    <x v="0"/>
    <x v="0"/>
    <x v="1"/>
    <x v="0"/>
    <x v="0"/>
  </r>
  <r>
    <n v="430600"/>
    <s v="RS"/>
    <n v="43013"/>
    <x v="320"/>
    <s v="Crissiumal"/>
    <x v="280"/>
    <s v="Crissiumal"/>
    <n v="430600"/>
    <x v="0"/>
    <x v="0"/>
    <x v="1"/>
    <x v="0"/>
    <x v="0"/>
  </r>
  <r>
    <n v="430605"/>
    <s v="RS"/>
    <n v="43009"/>
    <x v="330"/>
    <s v="Cristal"/>
    <x v="286"/>
    <s v="Cristal"/>
    <n v="430605"/>
    <x v="0"/>
    <x v="0"/>
    <x v="1"/>
    <x v="0"/>
    <x v="0"/>
  </r>
  <r>
    <n v="430607"/>
    <s v="RS"/>
    <n v="43015"/>
    <x v="324"/>
    <s v="Cristal do Sul"/>
    <x v="283"/>
    <s v="Cristal do Sul"/>
    <n v="430607"/>
    <x v="0"/>
    <x v="0"/>
    <x v="1"/>
    <x v="0"/>
    <x v="0"/>
  </r>
  <r>
    <n v="430610"/>
    <s v="RS"/>
    <n v="43012"/>
    <x v="339"/>
    <s v="Cruz Alta"/>
    <x v="293"/>
    <s v="Cruz Alta"/>
    <n v="430610"/>
    <x v="0"/>
    <x v="0"/>
    <x v="1"/>
    <x v="0"/>
    <x v="0"/>
  </r>
  <r>
    <n v="430613"/>
    <s v="RS"/>
    <n v="43016"/>
    <x v="332"/>
    <s v="Cruzaltense"/>
    <x v="289"/>
    <s v="Cruzaltense"/>
    <n v="430613"/>
    <x v="0"/>
    <x v="0"/>
    <x v="1"/>
    <x v="0"/>
    <x v="0"/>
  </r>
  <r>
    <n v="430620"/>
    <s v="RS"/>
    <n v="43029"/>
    <x v="329"/>
    <s v="Cruzeiro do Sul"/>
    <x v="287"/>
    <s v="Cruzeiro do Sul"/>
    <n v="430620"/>
    <x v="0"/>
    <x v="0"/>
    <x v="1"/>
    <x v="0"/>
    <x v="0"/>
  </r>
  <r>
    <n v="430630"/>
    <s v="RS"/>
    <n v="43017"/>
    <x v="323"/>
    <s v="David Canabarro"/>
    <x v="278"/>
    <s v="David Canabarro"/>
    <n v="430630"/>
    <x v="0"/>
    <x v="0"/>
    <x v="1"/>
    <x v="0"/>
    <x v="0"/>
  </r>
  <r>
    <n v="430632"/>
    <s v="RS"/>
    <n v="43015"/>
    <x v="324"/>
    <s v="Derrubadas"/>
    <x v="283"/>
    <s v="Derrubadas"/>
    <n v="430632"/>
    <x v="0"/>
    <x v="0"/>
    <x v="1"/>
    <x v="0"/>
    <x v="0"/>
  </r>
  <r>
    <n v="430635"/>
    <s v="RS"/>
    <n v="43011"/>
    <x v="342"/>
    <s v="Dezesseis de Novembro"/>
    <x v="294"/>
    <s v="Dezesseis de Novembro"/>
    <n v="430635"/>
    <x v="0"/>
    <x v="0"/>
    <x v="1"/>
    <x v="0"/>
    <x v="0"/>
  </r>
  <r>
    <n v="430637"/>
    <s v="RS"/>
    <n v="43001"/>
    <x v="319"/>
    <s v="Dilermando de Aguiar"/>
    <x v="279"/>
    <s v="Dilermando de Aguiar"/>
    <n v="430637"/>
    <x v="0"/>
    <x v="0"/>
    <x v="1"/>
    <x v="0"/>
    <x v="0"/>
  </r>
  <r>
    <n v="430640"/>
    <s v="RS"/>
    <n v="43007"/>
    <x v="331"/>
    <s v="Dois Irmãos"/>
    <x v="285"/>
    <s v="Dois Irmãos"/>
    <n v="430640"/>
    <x v="0"/>
    <x v="0"/>
    <x v="1"/>
    <x v="0"/>
    <x v="0"/>
  </r>
  <r>
    <n v="430642"/>
    <s v="RS"/>
    <n v="43020"/>
    <x v="337"/>
    <s v="Dois Irmãos das Missões"/>
    <x v="292"/>
    <s v="Dois Irmãos das Missões"/>
    <n v="430642"/>
    <x v="0"/>
    <x v="0"/>
    <x v="1"/>
    <x v="0"/>
    <x v="0"/>
  </r>
  <r>
    <n v="430645"/>
    <s v="RS"/>
    <n v="43029"/>
    <x v="329"/>
    <s v="Dois Lajeados"/>
    <x v="287"/>
    <s v="Dois Lajeados"/>
    <n v="430645"/>
    <x v="0"/>
    <x v="0"/>
    <x v="1"/>
    <x v="0"/>
    <x v="0"/>
  </r>
  <r>
    <n v="430650"/>
    <s v="RS"/>
    <n v="43009"/>
    <x v="330"/>
    <s v="Dom Feliciano"/>
    <x v="288"/>
    <s v="Dom Feliciano"/>
    <n v="430650"/>
    <x v="0"/>
    <x v="0"/>
    <x v="1"/>
    <x v="0"/>
    <x v="0"/>
  </r>
  <r>
    <n v="430660"/>
    <s v="RS"/>
    <n v="43022"/>
    <x v="317"/>
    <s v="Dom Pedrito"/>
    <x v="277"/>
    <s v="Dom Pedrito"/>
    <n v="430660"/>
    <x v="0"/>
    <x v="0"/>
    <x v="1"/>
    <x v="0"/>
    <x v="0"/>
  </r>
  <r>
    <n v="430655"/>
    <s v="RS"/>
    <n v="43004"/>
    <x v="333"/>
    <s v="Dom Pedro de Alcântara"/>
    <x v="290"/>
    <s v="Dom Pedro de Alcântara"/>
    <n v="430655"/>
    <x v="0"/>
    <x v="0"/>
    <x v="1"/>
    <x v="0"/>
    <x v="0"/>
  </r>
  <r>
    <n v="430670"/>
    <s v="RS"/>
    <n v="43001"/>
    <x v="319"/>
    <s v="Dona Francisca"/>
    <x v="279"/>
    <s v="Dona Francisca"/>
    <n v="430670"/>
    <x v="0"/>
    <x v="0"/>
    <x v="1"/>
    <x v="0"/>
    <x v="0"/>
  </r>
  <r>
    <n v="430673"/>
    <s v="RS"/>
    <n v="43014"/>
    <x v="321"/>
    <s v="Doutor Maurício Cardoso"/>
    <x v="281"/>
    <s v="Doutor Maurício Cardoso"/>
    <n v="430673"/>
    <x v="0"/>
    <x v="0"/>
    <x v="1"/>
    <x v="0"/>
    <x v="0"/>
  </r>
  <r>
    <n v="430675"/>
    <s v="RS"/>
    <n v="43029"/>
    <x v="329"/>
    <s v="Doutor Ricardo"/>
    <x v="287"/>
    <s v="Doutor Ricardo"/>
    <n v="430675"/>
    <x v="0"/>
    <x v="0"/>
    <x v="1"/>
    <x v="0"/>
    <x v="0"/>
  </r>
  <r>
    <n v="430676"/>
    <s v="RS"/>
    <n v="43009"/>
    <x v="330"/>
    <s v="Eldorado do Sul"/>
    <x v="288"/>
    <s v="Eldorado do Sul"/>
    <n v="430676"/>
    <x v="0"/>
    <x v="0"/>
    <x v="1"/>
    <x v="0"/>
    <x v="0"/>
  </r>
  <r>
    <n v="430680"/>
    <s v="RS"/>
    <n v="43029"/>
    <x v="329"/>
    <s v="Encantado"/>
    <x v="287"/>
    <s v="Encantado"/>
    <n v="430680"/>
    <x v="0"/>
    <x v="0"/>
    <x v="1"/>
    <x v="0"/>
    <x v="0"/>
  </r>
  <r>
    <n v="430690"/>
    <s v="RS"/>
    <n v="43027"/>
    <x v="334"/>
    <s v="Encruzilhada do Sul"/>
    <x v="291"/>
    <s v="Encruzilhada do Sul"/>
    <n v="430690"/>
    <x v="0"/>
    <x v="0"/>
    <x v="1"/>
    <x v="0"/>
    <x v="0"/>
  </r>
  <r>
    <n v="430692"/>
    <s v="RS"/>
    <n v="43020"/>
    <x v="337"/>
    <s v="Engenho Velho"/>
    <x v="292"/>
    <s v="Engenho Velho"/>
    <n v="430692"/>
    <x v="0"/>
    <x v="0"/>
    <x v="1"/>
    <x v="0"/>
    <x v="0"/>
  </r>
  <r>
    <n v="430693"/>
    <s v="RS"/>
    <n v="43011"/>
    <x v="342"/>
    <s v="Entre-Ijuís"/>
    <x v="294"/>
    <s v="Entre-Ijuís"/>
    <n v="430693"/>
    <x v="0"/>
    <x v="0"/>
    <x v="1"/>
    <x v="0"/>
    <x v="0"/>
  </r>
  <r>
    <n v="430695"/>
    <s v="RS"/>
    <n v="43016"/>
    <x v="332"/>
    <s v="Entre Rios do Sul"/>
    <x v="289"/>
    <s v="Entre Rios do Sul"/>
    <n v="430695"/>
    <x v="0"/>
    <x v="0"/>
    <x v="1"/>
    <x v="1"/>
    <x v="0"/>
  </r>
  <r>
    <n v="430697"/>
    <s v="RS"/>
    <n v="43016"/>
    <x v="332"/>
    <s v="Erebango"/>
    <x v="289"/>
    <s v="Erebango"/>
    <n v="430697"/>
    <x v="0"/>
    <x v="0"/>
    <x v="1"/>
    <x v="1"/>
    <x v="1"/>
  </r>
  <r>
    <n v="430700"/>
    <s v="RS"/>
    <n v="43016"/>
    <x v="332"/>
    <s v="Erechim"/>
    <x v="289"/>
    <s v="Erechim"/>
    <n v="430700"/>
    <x v="0"/>
    <x v="0"/>
    <x v="1"/>
    <x v="0"/>
    <x v="1"/>
  </r>
  <r>
    <n v="430705"/>
    <s v="RS"/>
    <n v="43017"/>
    <x v="323"/>
    <s v="Ernestina"/>
    <x v="278"/>
    <s v="Ernestina"/>
    <n v="430705"/>
    <x v="0"/>
    <x v="0"/>
    <x v="1"/>
    <x v="0"/>
    <x v="0"/>
  </r>
  <r>
    <n v="430720"/>
    <s v="RS"/>
    <n v="43016"/>
    <x v="332"/>
    <s v="Erval Grande"/>
    <x v="289"/>
    <s v="Erval Grande"/>
    <n v="430720"/>
    <x v="0"/>
    <x v="0"/>
    <x v="1"/>
    <x v="0"/>
    <x v="0"/>
  </r>
  <r>
    <n v="430730"/>
    <s v="RS"/>
    <n v="43015"/>
    <x v="324"/>
    <s v="Erval Seco"/>
    <x v="283"/>
    <s v="Erval Seco"/>
    <n v="430730"/>
    <x v="0"/>
    <x v="0"/>
    <x v="1"/>
    <x v="0"/>
    <x v="0"/>
  </r>
  <r>
    <n v="430740"/>
    <s v="RS"/>
    <n v="43024"/>
    <x v="340"/>
    <s v="Esmeralda"/>
    <x v="284"/>
    <s v="Esmeralda"/>
    <n v="430740"/>
    <x v="0"/>
    <x v="0"/>
    <x v="1"/>
    <x v="0"/>
    <x v="0"/>
  </r>
  <r>
    <n v="430745"/>
    <s v="RS"/>
    <n v="43015"/>
    <x v="324"/>
    <s v="Esperança do Sul"/>
    <x v="283"/>
    <s v="Esperança do Sul"/>
    <n v="430745"/>
    <x v="0"/>
    <x v="0"/>
    <x v="1"/>
    <x v="0"/>
    <x v="0"/>
  </r>
  <r>
    <n v="430750"/>
    <s v="RS"/>
    <n v="43019"/>
    <x v="325"/>
    <s v="Espumoso"/>
    <x v="278"/>
    <s v="Espumoso"/>
    <n v="430750"/>
    <x v="0"/>
    <x v="0"/>
    <x v="1"/>
    <x v="0"/>
    <x v="0"/>
  </r>
  <r>
    <n v="430755"/>
    <s v="RS"/>
    <n v="43016"/>
    <x v="332"/>
    <s v="Estação"/>
    <x v="289"/>
    <s v="Estação"/>
    <n v="430755"/>
    <x v="0"/>
    <x v="0"/>
    <x v="1"/>
    <x v="0"/>
    <x v="0"/>
  </r>
  <r>
    <n v="430760"/>
    <s v="RS"/>
    <n v="43007"/>
    <x v="331"/>
    <s v="Estância Velha"/>
    <x v="285"/>
    <s v="Estância Velha"/>
    <n v="430760"/>
    <x v="0"/>
    <x v="0"/>
    <x v="1"/>
    <x v="0"/>
    <x v="0"/>
  </r>
  <r>
    <n v="430770"/>
    <s v="RS"/>
    <n v="43008"/>
    <x v="336"/>
    <s v="Esteio"/>
    <x v="285"/>
    <s v="Esteio"/>
    <n v="430770"/>
    <x v="0"/>
    <x v="0"/>
    <x v="1"/>
    <x v="0"/>
    <x v="1"/>
  </r>
  <r>
    <n v="430780"/>
    <s v="RS"/>
    <n v="43030"/>
    <x v="341"/>
    <s v="Estrela"/>
    <x v="287"/>
    <s v="Estrela"/>
    <n v="430780"/>
    <x v="0"/>
    <x v="0"/>
    <x v="1"/>
    <x v="0"/>
    <x v="0"/>
  </r>
  <r>
    <n v="430781"/>
    <s v="RS"/>
    <n v="43027"/>
    <x v="334"/>
    <s v="Estrela Velha"/>
    <x v="291"/>
    <s v="Estrela Velha"/>
    <n v="430781"/>
    <x v="0"/>
    <x v="0"/>
    <x v="1"/>
    <x v="0"/>
    <x v="0"/>
  </r>
  <r>
    <n v="430783"/>
    <s v="RS"/>
    <n v="43011"/>
    <x v="342"/>
    <s v="Eugênio de Castro"/>
    <x v="294"/>
    <s v="Eugênio de Castro"/>
    <n v="430783"/>
    <x v="0"/>
    <x v="0"/>
    <x v="1"/>
    <x v="0"/>
    <x v="0"/>
  </r>
  <r>
    <n v="430786"/>
    <s v="RS"/>
    <n v="43025"/>
    <x v="338"/>
    <s v="Fagundes Varela"/>
    <x v="284"/>
    <s v="Fagundes Varela"/>
    <n v="430786"/>
    <x v="0"/>
    <x v="0"/>
    <x v="1"/>
    <x v="0"/>
    <x v="0"/>
  </r>
  <r>
    <n v="430790"/>
    <s v="RS"/>
    <n v="43026"/>
    <x v="326"/>
    <s v="Farroupilha"/>
    <x v="284"/>
    <s v="Farroupilha"/>
    <n v="430790"/>
    <x v="0"/>
    <x v="0"/>
    <x v="1"/>
    <x v="0"/>
    <x v="1"/>
  </r>
  <r>
    <n v="430800"/>
    <s v="RS"/>
    <n v="43001"/>
    <x v="319"/>
    <s v="Faxinal do Soturno"/>
    <x v="279"/>
    <s v="Faxinal do Soturno"/>
    <n v="430800"/>
    <x v="0"/>
    <x v="0"/>
    <x v="1"/>
    <x v="0"/>
    <x v="0"/>
  </r>
  <r>
    <n v="430805"/>
    <s v="RS"/>
    <n v="43016"/>
    <x v="332"/>
    <s v="Faxinalzinho"/>
    <x v="289"/>
    <s v="Faxinalzinho"/>
    <n v="430805"/>
    <x v="0"/>
    <x v="0"/>
    <x v="1"/>
    <x v="0"/>
    <x v="0"/>
  </r>
  <r>
    <n v="430807"/>
    <s v="RS"/>
    <n v="43030"/>
    <x v="341"/>
    <s v="Fazenda Vilanova"/>
    <x v="287"/>
    <s v="Fazenda Vilanova"/>
    <n v="430807"/>
    <x v="0"/>
    <x v="0"/>
    <x v="1"/>
    <x v="0"/>
    <x v="0"/>
  </r>
  <r>
    <n v="430810"/>
    <s v="RS"/>
    <n v="43026"/>
    <x v="326"/>
    <s v="Feliz"/>
    <x v="284"/>
    <s v="Feliz"/>
    <n v="430810"/>
    <x v="0"/>
    <x v="0"/>
    <x v="1"/>
    <x v="1"/>
    <x v="0"/>
  </r>
  <r>
    <n v="430820"/>
    <s v="RS"/>
    <n v="43026"/>
    <x v="326"/>
    <s v="Flores da Cunha"/>
    <x v="284"/>
    <s v="Flores da Cunha"/>
    <n v="430820"/>
    <x v="0"/>
    <x v="0"/>
    <x v="1"/>
    <x v="0"/>
    <x v="1"/>
  </r>
  <r>
    <n v="430825"/>
    <s v="RS"/>
    <n v="43016"/>
    <x v="332"/>
    <s v="Floriano Peixoto"/>
    <x v="289"/>
    <s v="Floriano Peixoto"/>
    <n v="430825"/>
    <x v="0"/>
    <x v="0"/>
    <x v="1"/>
    <x v="0"/>
    <x v="0"/>
  </r>
  <r>
    <n v="430830"/>
    <s v="RS"/>
    <n v="43019"/>
    <x v="325"/>
    <s v="Fontoura Xavier"/>
    <x v="287"/>
    <s v="Fontoura Xavier"/>
    <n v="430830"/>
    <x v="0"/>
    <x v="0"/>
    <x v="1"/>
    <x v="0"/>
    <x v="0"/>
  </r>
  <r>
    <n v="430840"/>
    <s v="RS"/>
    <n v="43001"/>
    <x v="319"/>
    <s v="Formigueiro"/>
    <x v="279"/>
    <s v="Formigueiro"/>
    <n v="430840"/>
    <x v="0"/>
    <x v="0"/>
    <x v="1"/>
    <x v="0"/>
    <x v="0"/>
  </r>
  <r>
    <n v="430843"/>
    <s v="RS"/>
    <n v="43029"/>
    <x v="329"/>
    <s v="Forquetinha"/>
    <x v="287"/>
    <s v="Forquetinha"/>
    <n v="430843"/>
    <x v="0"/>
    <x v="0"/>
    <x v="1"/>
    <x v="0"/>
    <x v="0"/>
  </r>
  <r>
    <n v="430845"/>
    <s v="RS"/>
    <n v="43012"/>
    <x v="339"/>
    <s v="Fortaleza dos Valos"/>
    <x v="293"/>
    <s v="Fortaleza dos Valos"/>
    <n v="430845"/>
    <x v="0"/>
    <x v="0"/>
    <x v="1"/>
    <x v="0"/>
    <x v="0"/>
  </r>
  <r>
    <n v="430850"/>
    <s v="RS"/>
    <n v="43015"/>
    <x v="324"/>
    <s v="Frederico Westphalen"/>
    <x v="283"/>
    <s v="Frederico Westphalen"/>
    <n v="430850"/>
    <x v="0"/>
    <x v="0"/>
    <x v="1"/>
    <x v="0"/>
    <x v="0"/>
  </r>
  <r>
    <n v="430860"/>
    <s v="RS"/>
    <n v="43025"/>
    <x v="338"/>
    <s v="Garibaldi"/>
    <x v="284"/>
    <s v="Garibaldi"/>
    <n v="430860"/>
    <x v="0"/>
    <x v="0"/>
    <x v="1"/>
    <x v="0"/>
    <x v="0"/>
  </r>
  <r>
    <n v="430865"/>
    <s v="RS"/>
    <n v="43011"/>
    <x v="342"/>
    <s v="Garruchos"/>
    <x v="294"/>
    <s v="Garruchos"/>
    <n v="430865"/>
    <x v="0"/>
    <x v="0"/>
    <x v="1"/>
    <x v="0"/>
    <x v="0"/>
  </r>
  <r>
    <n v="430870"/>
    <s v="RS"/>
    <n v="43016"/>
    <x v="332"/>
    <s v="Gaurama"/>
    <x v="289"/>
    <s v="Gaurama"/>
    <n v="430870"/>
    <x v="0"/>
    <x v="0"/>
    <x v="1"/>
    <x v="0"/>
    <x v="0"/>
  </r>
  <r>
    <n v="430880"/>
    <s v="RS"/>
    <n v="43009"/>
    <x v="330"/>
    <s v="General Câmara"/>
    <x v="288"/>
    <s v="General Câmara"/>
    <n v="430880"/>
    <x v="0"/>
    <x v="0"/>
    <x v="1"/>
    <x v="0"/>
    <x v="0"/>
  </r>
  <r>
    <n v="430885"/>
    <s v="RS"/>
    <n v="43017"/>
    <x v="323"/>
    <s v="Gentil"/>
    <x v="278"/>
    <s v="Gentil"/>
    <n v="430885"/>
    <x v="0"/>
    <x v="0"/>
    <x v="1"/>
    <x v="0"/>
    <x v="0"/>
  </r>
  <r>
    <n v="430890"/>
    <s v="RS"/>
    <n v="43016"/>
    <x v="332"/>
    <s v="Getúlio Vargas"/>
    <x v="289"/>
    <s v="Getúlio Vargas"/>
    <n v="430890"/>
    <x v="0"/>
    <x v="0"/>
    <x v="1"/>
    <x v="0"/>
    <x v="0"/>
  </r>
  <r>
    <n v="430900"/>
    <s v="RS"/>
    <n v="43014"/>
    <x v="321"/>
    <s v="Giruá"/>
    <x v="281"/>
    <s v="Giruá"/>
    <n v="430900"/>
    <x v="0"/>
    <x v="0"/>
    <x v="1"/>
    <x v="0"/>
    <x v="0"/>
  </r>
  <r>
    <n v="430905"/>
    <s v="RS"/>
    <n v="43010"/>
    <x v="327"/>
    <s v="Glorinha"/>
    <x v="285"/>
    <s v="Glorinha"/>
    <n v="430905"/>
    <x v="0"/>
    <x v="0"/>
    <x v="1"/>
    <x v="0"/>
    <x v="0"/>
  </r>
  <r>
    <n v="430910"/>
    <s v="RS"/>
    <n v="43023"/>
    <x v="346"/>
    <s v="Gramado"/>
    <x v="284"/>
    <s v="Gramado"/>
    <n v="430910"/>
    <x v="0"/>
    <x v="0"/>
    <x v="1"/>
    <x v="0"/>
    <x v="0"/>
  </r>
  <r>
    <n v="430912"/>
    <s v="RS"/>
    <n v="43020"/>
    <x v="337"/>
    <s v="Gramado dos Loureiros"/>
    <x v="292"/>
    <s v="Gramado dos Loureiros"/>
    <n v="430912"/>
    <x v="0"/>
    <x v="0"/>
    <x v="1"/>
    <x v="0"/>
    <x v="0"/>
  </r>
  <r>
    <n v="430915"/>
    <s v="RS"/>
    <n v="43028"/>
    <x v="345"/>
    <s v="Gramado Xavier"/>
    <x v="295"/>
    <s v="Gramado Xavier"/>
    <n v="430915"/>
    <x v="0"/>
    <x v="0"/>
    <x v="1"/>
    <x v="0"/>
    <x v="0"/>
  </r>
  <r>
    <n v="430920"/>
    <s v="RS"/>
    <n v="43010"/>
    <x v="327"/>
    <s v="Gravataí"/>
    <x v="285"/>
    <s v="Gravataí"/>
    <n v="430920"/>
    <x v="0"/>
    <x v="0"/>
    <x v="1"/>
    <x v="0"/>
    <x v="0"/>
  </r>
  <r>
    <n v="430925"/>
    <s v="RS"/>
    <n v="43025"/>
    <x v="338"/>
    <s v="Guabiju"/>
    <x v="284"/>
    <s v="Guabiju"/>
    <n v="430925"/>
    <x v="0"/>
    <x v="0"/>
    <x v="1"/>
    <x v="0"/>
    <x v="0"/>
  </r>
  <r>
    <n v="430930"/>
    <s v="RS"/>
    <n v="43009"/>
    <x v="330"/>
    <s v="Guaíba"/>
    <x v="288"/>
    <s v="Guaíba"/>
    <n v="430930"/>
    <x v="0"/>
    <x v="0"/>
    <x v="1"/>
    <x v="0"/>
    <x v="0"/>
  </r>
  <r>
    <n v="430940"/>
    <s v="RS"/>
    <n v="43025"/>
    <x v="338"/>
    <s v="Guaporé"/>
    <x v="284"/>
    <s v="Guaporé"/>
    <n v="430940"/>
    <x v="0"/>
    <x v="0"/>
    <x v="1"/>
    <x v="0"/>
    <x v="0"/>
  </r>
  <r>
    <n v="430950"/>
    <s v="RS"/>
    <n v="43011"/>
    <x v="342"/>
    <s v="Guarani das Missões"/>
    <x v="294"/>
    <s v="Guarani das Missões"/>
    <n v="430950"/>
    <x v="0"/>
    <x v="0"/>
    <x v="1"/>
    <x v="0"/>
    <x v="0"/>
  </r>
  <r>
    <n v="430955"/>
    <s v="RS"/>
    <n v="43008"/>
    <x v="336"/>
    <s v="Harmonia"/>
    <x v="288"/>
    <s v="Harmonia"/>
    <n v="430955"/>
    <x v="0"/>
    <x v="0"/>
    <x v="1"/>
    <x v="0"/>
    <x v="0"/>
  </r>
  <r>
    <n v="430710"/>
    <s v="RS"/>
    <n v="43021"/>
    <x v="328"/>
    <s v="Herval"/>
    <x v="286"/>
    <s v="Herval"/>
    <n v="430710"/>
    <x v="0"/>
    <x v="0"/>
    <x v="1"/>
    <x v="0"/>
    <x v="0"/>
  </r>
  <r>
    <n v="430957"/>
    <s v="RS"/>
    <n v="43028"/>
    <x v="345"/>
    <s v="Herveiras"/>
    <x v="295"/>
    <s v="Herveiras"/>
    <n v="430957"/>
    <x v="0"/>
    <x v="0"/>
    <x v="1"/>
    <x v="0"/>
    <x v="0"/>
  </r>
  <r>
    <n v="430960"/>
    <s v="RS"/>
    <n v="43014"/>
    <x v="321"/>
    <s v="Horizontina"/>
    <x v="281"/>
    <s v="Horizontina"/>
    <n v="430960"/>
    <x v="0"/>
    <x v="0"/>
    <x v="1"/>
    <x v="0"/>
    <x v="0"/>
  </r>
  <r>
    <n v="430965"/>
    <s v="RS"/>
    <n v="43022"/>
    <x v="317"/>
    <s v="Hulha Negra"/>
    <x v="277"/>
    <s v="Hulha Negra"/>
    <n v="430965"/>
    <x v="0"/>
    <x v="0"/>
    <x v="1"/>
    <x v="0"/>
    <x v="0"/>
  </r>
  <r>
    <n v="430970"/>
    <s v="RS"/>
    <n v="43013"/>
    <x v="320"/>
    <s v="Humaitá"/>
    <x v="280"/>
    <s v="Humaitá"/>
    <n v="430970"/>
    <x v="0"/>
    <x v="0"/>
    <x v="1"/>
    <x v="0"/>
    <x v="0"/>
  </r>
  <r>
    <n v="430975"/>
    <s v="RS"/>
    <n v="43027"/>
    <x v="334"/>
    <s v="Ibarama"/>
    <x v="291"/>
    <s v="Ibarama"/>
    <n v="430975"/>
    <x v="0"/>
    <x v="0"/>
    <x v="1"/>
    <x v="0"/>
    <x v="0"/>
  </r>
  <r>
    <n v="430980"/>
    <s v="RS"/>
    <n v="43018"/>
    <x v="318"/>
    <s v="Ibiaçá"/>
    <x v="278"/>
    <s v="Ibiaçá"/>
    <n v="430980"/>
    <x v="0"/>
    <x v="0"/>
    <x v="1"/>
    <x v="1"/>
    <x v="0"/>
  </r>
  <r>
    <n v="430990"/>
    <s v="RS"/>
    <n v="43018"/>
    <x v="318"/>
    <s v="Ibiraiaras"/>
    <x v="278"/>
    <s v="Ibiraiaras"/>
    <n v="430990"/>
    <x v="0"/>
    <x v="0"/>
    <x v="1"/>
    <x v="0"/>
    <x v="1"/>
  </r>
  <r>
    <n v="430995"/>
    <s v="RS"/>
    <n v="43019"/>
    <x v="325"/>
    <s v="Ibirapuitã"/>
    <x v="278"/>
    <s v="Ibirapuitã"/>
    <n v="430995"/>
    <x v="0"/>
    <x v="0"/>
    <x v="1"/>
    <x v="0"/>
    <x v="1"/>
  </r>
  <r>
    <n v="431000"/>
    <s v="RS"/>
    <n v="43012"/>
    <x v="339"/>
    <s v="Ibirubá"/>
    <x v="293"/>
    <s v="Ibirubá"/>
    <n v="431000"/>
    <x v="0"/>
    <x v="0"/>
    <x v="1"/>
    <x v="0"/>
    <x v="0"/>
  </r>
  <r>
    <n v="431010"/>
    <s v="RS"/>
    <n v="43006"/>
    <x v="344"/>
    <s v="Igrejinha"/>
    <x v="288"/>
    <s v="Igrejinha"/>
    <n v="431010"/>
    <x v="0"/>
    <x v="0"/>
    <x v="1"/>
    <x v="0"/>
    <x v="0"/>
  </r>
  <r>
    <n v="431020"/>
    <s v="RS"/>
    <n v="43013"/>
    <x v="320"/>
    <s v="Ijuí"/>
    <x v="280"/>
    <s v="Ijuí"/>
    <n v="431020"/>
    <x v="0"/>
    <x v="0"/>
    <x v="1"/>
    <x v="0"/>
    <x v="0"/>
  </r>
  <r>
    <n v="431030"/>
    <s v="RS"/>
    <n v="43029"/>
    <x v="329"/>
    <s v="Ilópolis"/>
    <x v="287"/>
    <s v="Ilópolis"/>
    <n v="431030"/>
    <x v="0"/>
    <x v="0"/>
    <x v="1"/>
    <x v="0"/>
    <x v="0"/>
  </r>
  <r>
    <n v="431033"/>
    <s v="RS"/>
    <n v="43005"/>
    <x v="335"/>
    <s v="Imbé"/>
    <x v="290"/>
    <s v="Imbé"/>
    <n v="431033"/>
    <x v="0"/>
    <x v="0"/>
    <x v="1"/>
    <x v="0"/>
    <x v="0"/>
  </r>
  <r>
    <n v="431036"/>
    <s v="RS"/>
    <n v="43030"/>
    <x v="341"/>
    <s v="Imigrante"/>
    <x v="287"/>
    <s v="Imigrante"/>
    <n v="431036"/>
    <x v="0"/>
    <x v="0"/>
    <x v="1"/>
    <x v="0"/>
    <x v="0"/>
  </r>
  <r>
    <n v="431040"/>
    <s v="RS"/>
    <n v="43014"/>
    <x v="321"/>
    <s v="Independência"/>
    <x v="281"/>
    <s v="Independência"/>
    <n v="431040"/>
    <x v="0"/>
    <x v="0"/>
    <x v="1"/>
    <x v="0"/>
    <x v="0"/>
  </r>
  <r>
    <n v="431041"/>
    <s v="RS"/>
    <n v="43013"/>
    <x v="320"/>
    <s v="Inhacorá"/>
    <x v="280"/>
    <s v="Inhacorá"/>
    <n v="431041"/>
    <x v="0"/>
    <x v="0"/>
    <x v="1"/>
    <x v="0"/>
    <x v="0"/>
  </r>
  <r>
    <n v="431043"/>
    <s v="RS"/>
    <n v="43026"/>
    <x v="326"/>
    <s v="Ipê"/>
    <x v="284"/>
    <s v="Ipê"/>
    <n v="431043"/>
    <x v="0"/>
    <x v="0"/>
    <x v="1"/>
    <x v="0"/>
    <x v="0"/>
  </r>
  <r>
    <n v="431046"/>
    <s v="RS"/>
    <n v="43016"/>
    <x v="332"/>
    <s v="Ipiranga do Sul"/>
    <x v="289"/>
    <s v="Ipiranga do Sul"/>
    <n v="431046"/>
    <x v="0"/>
    <x v="0"/>
    <x v="1"/>
    <x v="0"/>
    <x v="0"/>
  </r>
  <r>
    <n v="431050"/>
    <s v="RS"/>
    <n v="43015"/>
    <x v="324"/>
    <s v="Iraí"/>
    <x v="283"/>
    <s v="Iraí"/>
    <n v="431050"/>
    <x v="0"/>
    <x v="0"/>
    <x v="1"/>
    <x v="0"/>
    <x v="0"/>
  </r>
  <r>
    <n v="431053"/>
    <s v="RS"/>
    <n v="43001"/>
    <x v="319"/>
    <s v="Itaara"/>
    <x v="279"/>
    <s v="Itaara"/>
    <n v="431053"/>
    <x v="0"/>
    <x v="0"/>
    <x v="1"/>
    <x v="0"/>
    <x v="0"/>
  </r>
  <r>
    <n v="431055"/>
    <s v="RS"/>
    <n v="43002"/>
    <x v="343"/>
    <s v="Itacurubi"/>
    <x v="294"/>
    <s v="Itacurubi"/>
    <n v="431055"/>
    <x v="0"/>
    <x v="0"/>
    <x v="1"/>
    <x v="0"/>
    <x v="0"/>
  </r>
  <r>
    <n v="431057"/>
    <s v="RS"/>
    <n v="43019"/>
    <x v="325"/>
    <s v="Itapuca"/>
    <x v="287"/>
    <s v="Itapuca"/>
    <n v="431057"/>
    <x v="0"/>
    <x v="0"/>
    <x v="1"/>
    <x v="0"/>
    <x v="0"/>
  </r>
  <r>
    <n v="431060"/>
    <s v="RS"/>
    <n v="43003"/>
    <x v="322"/>
    <s v="Itaqui"/>
    <x v="282"/>
    <s v="Itaqui"/>
    <n v="431060"/>
    <x v="0"/>
    <x v="0"/>
    <x v="1"/>
    <x v="0"/>
    <x v="0"/>
  </r>
  <r>
    <n v="431065"/>
    <s v="RS"/>
    <n v="43004"/>
    <x v="333"/>
    <s v="Itati"/>
    <x v="290"/>
    <s v="Itati"/>
    <n v="431065"/>
    <x v="0"/>
    <x v="0"/>
    <x v="1"/>
    <x v="0"/>
    <x v="0"/>
  </r>
  <r>
    <n v="431070"/>
    <s v="RS"/>
    <n v="43016"/>
    <x v="332"/>
    <s v="Itatiba do Sul"/>
    <x v="289"/>
    <s v="Itatiba do Sul"/>
    <n v="431070"/>
    <x v="0"/>
    <x v="0"/>
    <x v="1"/>
    <x v="0"/>
    <x v="0"/>
  </r>
  <r>
    <n v="431075"/>
    <s v="RS"/>
    <n v="43001"/>
    <x v="319"/>
    <s v="Ivorá"/>
    <x v="279"/>
    <s v="Ivorá"/>
    <n v="431075"/>
    <x v="0"/>
    <x v="0"/>
    <x v="1"/>
    <x v="0"/>
    <x v="0"/>
  </r>
  <r>
    <n v="431080"/>
    <s v="RS"/>
    <n v="43007"/>
    <x v="331"/>
    <s v="Ivoti"/>
    <x v="285"/>
    <s v="Ivoti"/>
    <n v="431080"/>
    <x v="0"/>
    <x v="0"/>
    <x v="1"/>
    <x v="0"/>
    <x v="0"/>
  </r>
  <r>
    <n v="431085"/>
    <s v="RS"/>
    <n v="43020"/>
    <x v="337"/>
    <s v="Jaboticaba"/>
    <x v="292"/>
    <s v="Jaboticaba"/>
    <n v="431085"/>
    <x v="0"/>
    <x v="0"/>
    <x v="1"/>
    <x v="0"/>
    <x v="0"/>
  </r>
  <r>
    <n v="431087"/>
    <s v="RS"/>
    <n v="43012"/>
    <x v="339"/>
    <s v="Jacuizinho"/>
    <x v="293"/>
    <s v="Jacuizinho"/>
    <n v="431087"/>
    <x v="0"/>
    <x v="0"/>
    <x v="1"/>
    <x v="0"/>
    <x v="0"/>
  </r>
  <r>
    <n v="431090"/>
    <s v="RS"/>
    <n v="43016"/>
    <x v="332"/>
    <s v="Jacutinga"/>
    <x v="289"/>
    <s v="Jacutinga"/>
    <n v="431090"/>
    <x v="0"/>
    <x v="0"/>
    <x v="1"/>
    <x v="0"/>
    <x v="0"/>
  </r>
  <r>
    <n v="431100"/>
    <s v="RS"/>
    <n v="43021"/>
    <x v="328"/>
    <s v="Jaguarão"/>
    <x v="286"/>
    <s v="Jaguarão"/>
    <n v="431100"/>
    <x v="0"/>
    <x v="0"/>
    <x v="1"/>
    <x v="0"/>
    <x v="0"/>
  </r>
  <r>
    <n v="431110"/>
    <s v="RS"/>
    <n v="43002"/>
    <x v="343"/>
    <s v="Jaguari"/>
    <x v="279"/>
    <s v="Jaguari"/>
    <n v="431110"/>
    <x v="0"/>
    <x v="0"/>
    <x v="1"/>
    <x v="0"/>
    <x v="0"/>
  </r>
  <r>
    <n v="431112"/>
    <s v="RS"/>
    <n v="43024"/>
    <x v="340"/>
    <s v="Jaquirana"/>
    <x v="284"/>
    <s v="Jaquirana"/>
    <n v="431112"/>
    <x v="0"/>
    <x v="0"/>
    <x v="1"/>
    <x v="0"/>
    <x v="0"/>
  </r>
  <r>
    <n v="431113"/>
    <s v="RS"/>
    <n v="43002"/>
    <x v="343"/>
    <s v="Jari"/>
    <x v="279"/>
    <s v="Jari"/>
    <n v="431113"/>
    <x v="0"/>
    <x v="0"/>
    <x v="1"/>
    <x v="0"/>
    <x v="0"/>
  </r>
  <r>
    <n v="431115"/>
    <s v="RS"/>
    <n v="43013"/>
    <x v="320"/>
    <s v="Jóia"/>
    <x v="280"/>
    <s v="Jóia"/>
    <n v="431115"/>
    <x v="0"/>
    <x v="0"/>
    <x v="1"/>
    <x v="0"/>
    <x v="0"/>
  </r>
  <r>
    <n v="431120"/>
    <s v="RS"/>
    <n v="43001"/>
    <x v="319"/>
    <s v="Júlio de Castilhos"/>
    <x v="279"/>
    <s v="Júlio de Castilhos"/>
    <n v="431120"/>
    <x v="0"/>
    <x v="0"/>
    <x v="1"/>
    <x v="0"/>
    <x v="0"/>
  </r>
  <r>
    <n v="431123"/>
    <s v="RS"/>
    <n v="43027"/>
    <x v="334"/>
    <s v="Lagoa Bonita do Sul"/>
    <x v="291"/>
    <s v="Lagoa Bonita do Sul"/>
    <n v="431123"/>
    <x v="0"/>
    <x v="0"/>
    <x v="1"/>
    <x v="0"/>
    <x v="0"/>
  </r>
  <r>
    <n v="431127"/>
    <s v="RS"/>
    <n v="43017"/>
    <x v="323"/>
    <s v="Lagoa dos Três Cantos"/>
    <x v="278"/>
    <s v="Lagoa dos Três Cantos"/>
    <n v="431127"/>
    <x v="0"/>
    <x v="0"/>
    <x v="1"/>
    <x v="0"/>
    <x v="0"/>
  </r>
  <r>
    <n v="431125"/>
    <s v="RS"/>
    <n v="43019"/>
    <x v="325"/>
    <s v="Lagoão"/>
    <x v="278"/>
    <s v="Lagoão"/>
    <n v="431125"/>
    <x v="0"/>
    <x v="0"/>
    <x v="1"/>
    <x v="0"/>
    <x v="1"/>
  </r>
  <r>
    <n v="431130"/>
    <s v="RS"/>
    <n v="43018"/>
    <x v="318"/>
    <s v="Lagoa Vermelha"/>
    <x v="278"/>
    <s v="Lagoa Vermelha"/>
    <n v="431130"/>
    <x v="0"/>
    <x v="0"/>
    <x v="1"/>
    <x v="0"/>
    <x v="1"/>
  </r>
  <r>
    <n v="431140"/>
    <s v="RS"/>
    <n v="43029"/>
    <x v="329"/>
    <s v="Lajeado"/>
    <x v="287"/>
    <s v="Lajeado"/>
    <n v="431140"/>
    <x v="0"/>
    <x v="0"/>
    <x v="1"/>
    <x v="0"/>
    <x v="0"/>
  </r>
  <r>
    <n v="431142"/>
    <s v="RS"/>
    <n v="43020"/>
    <x v="337"/>
    <s v="Lajeado do Bugre"/>
    <x v="292"/>
    <s v="Lajeado do Bugre"/>
    <n v="431142"/>
    <x v="0"/>
    <x v="0"/>
    <x v="1"/>
    <x v="0"/>
    <x v="0"/>
  </r>
  <r>
    <n v="431150"/>
    <s v="RS"/>
    <n v="43022"/>
    <x v="317"/>
    <s v="Lavras do Sul"/>
    <x v="277"/>
    <s v="Lavras do Sul"/>
    <n v="431150"/>
    <x v="0"/>
    <x v="0"/>
    <x v="1"/>
    <x v="0"/>
    <x v="0"/>
  </r>
  <r>
    <n v="431160"/>
    <s v="RS"/>
    <n v="43015"/>
    <x v="324"/>
    <s v="Liberato Salzano"/>
    <x v="283"/>
    <s v="Liberato Salzano"/>
    <n v="431160"/>
    <x v="0"/>
    <x v="0"/>
    <x v="1"/>
    <x v="0"/>
    <x v="0"/>
  </r>
  <r>
    <n v="431162"/>
    <s v="RS"/>
    <n v="43007"/>
    <x v="331"/>
    <s v="Lindolfo Collor"/>
    <x v="285"/>
    <s v="Lindolfo Collor"/>
    <n v="431162"/>
    <x v="0"/>
    <x v="0"/>
    <x v="1"/>
    <x v="0"/>
    <x v="0"/>
  </r>
  <r>
    <n v="431164"/>
    <s v="RS"/>
    <n v="43023"/>
    <x v="346"/>
    <s v="Linha Nova"/>
    <x v="284"/>
    <s v="Linha Nova"/>
    <n v="431164"/>
    <x v="0"/>
    <x v="0"/>
    <x v="1"/>
    <x v="0"/>
    <x v="0"/>
  </r>
  <r>
    <n v="431171"/>
    <s v="RS"/>
    <n v="43003"/>
    <x v="322"/>
    <s v="Maçambará"/>
    <x v="282"/>
    <s v="Maçambará"/>
    <n v="431171"/>
    <x v="0"/>
    <x v="0"/>
    <x v="1"/>
    <x v="0"/>
    <x v="0"/>
  </r>
  <r>
    <n v="431170"/>
    <s v="RS"/>
    <n v="43018"/>
    <x v="318"/>
    <s v="Machadinho"/>
    <x v="278"/>
    <s v="Machadinho"/>
    <n v="431170"/>
    <x v="0"/>
    <x v="0"/>
    <x v="1"/>
    <x v="0"/>
    <x v="0"/>
  </r>
  <r>
    <n v="431173"/>
    <s v="RS"/>
    <n v="43004"/>
    <x v="333"/>
    <s v="Mampituba"/>
    <x v="290"/>
    <s v="Mampituba"/>
    <n v="431173"/>
    <x v="0"/>
    <x v="0"/>
    <x v="1"/>
    <x v="0"/>
    <x v="0"/>
  </r>
  <r>
    <n v="431175"/>
    <s v="RS"/>
    <n v="43003"/>
    <x v="322"/>
    <s v="Manoel Viana"/>
    <x v="282"/>
    <s v="Manoel Viana"/>
    <n v="431175"/>
    <x v="0"/>
    <x v="0"/>
    <x v="1"/>
    <x v="0"/>
    <x v="0"/>
  </r>
  <r>
    <n v="431177"/>
    <s v="RS"/>
    <n v="43004"/>
    <x v="333"/>
    <s v="Maquiné"/>
    <x v="290"/>
    <s v="Maquiné"/>
    <n v="431177"/>
    <x v="0"/>
    <x v="0"/>
    <x v="1"/>
    <x v="0"/>
    <x v="0"/>
  </r>
  <r>
    <n v="431179"/>
    <s v="RS"/>
    <n v="43008"/>
    <x v="336"/>
    <s v="Maratá"/>
    <x v="288"/>
    <s v="Maratá"/>
    <n v="431179"/>
    <x v="0"/>
    <x v="0"/>
    <x v="1"/>
    <x v="0"/>
    <x v="0"/>
  </r>
  <r>
    <n v="431180"/>
    <s v="RS"/>
    <n v="43017"/>
    <x v="323"/>
    <s v="Marau"/>
    <x v="278"/>
    <s v="Marau"/>
    <n v="431180"/>
    <x v="0"/>
    <x v="0"/>
    <x v="1"/>
    <x v="0"/>
    <x v="0"/>
  </r>
  <r>
    <n v="431190"/>
    <s v="RS"/>
    <n v="43016"/>
    <x v="332"/>
    <s v="Marcelino Ramos"/>
    <x v="289"/>
    <s v="Marcelino Ramos"/>
    <n v="431190"/>
    <x v="0"/>
    <x v="0"/>
    <x v="1"/>
    <x v="0"/>
    <x v="0"/>
  </r>
  <r>
    <n v="431198"/>
    <s v="RS"/>
    <n v="43009"/>
    <x v="330"/>
    <s v="Mariana Pimentel"/>
    <x v="288"/>
    <s v="Mariana Pimentel"/>
    <n v="431198"/>
    <x v="0"/>
    <x v="0"/>
    <x v="1"/>
    <x v="0"/>
    <x v="0"/>
  </r>
  <r>
    <n v="431200"/>
    <s v="RS"/>
    <n v="43016"/>
    <x v="332"/>
    <s v="Mariano Moro"/>
    <x v="289"/>
    <s v="Mariano Moro"/>
    <n v="431200"/>
    <x v="0"/>
    <x v="0"/>
    <x v="1"/>
    <x v="0"/>
    <x v="0"/>
  </r>
  <r>
    <n v="431205"/>
    <s v="RS"/>
    <n v="43029"/>
    <x v="329"/>
    <s v="Marques de Souza"/>
    <x v="287"/>
    <s v="Marques de Souza"/>
    <n v="431205"/>
    <x v="0"/>
    <x v="0"/>
    <x v="1"/>
    <x v="0"/>
    <x v="0"/>
  </r>
  <r>
    <n v="431210"/>
    <s v="RS"/>
    <n v="43002"/>
    <x v="343"/>
    <s v="Mata"/>
    <x v="279"/>
    <s v="Mata"/>
    <n v="431210"/>
    <x v="0"/>
    <x v="0"/>
    <x v="1"/>
    <x v="0"/>
    <x v="0"/>
  </r>
  <r>
    <n v="431213"/>
    <s v="RS"/>
    <n v="43017"/>
    <x v="323"/>
    <s v="Mato Castelhano"/>
    <x v="278"/>
    <s v="Mato Castelhano"/>
    <n v="431213"/>
    <x v="0"/>
    <x v="0"/>
    <x v="1"/>
    <x v="0"/>
    <x v="0"/>
  </r>
  <r>
    <n v="431215"/>
    <s v="RS"/>
    <n v="43028"/>
    <x v="345"/>
    <s v="Mato Leitão"/>
    <x v="295"/>
    <s v="Mato Leitão"/>
    <n v="431215"/>
    <x v="0"/>
    <x v="0"/>
    <x v="1"/>
    <x v="0"/>
    <x v="0"/>
  </r>
  <r>
    <n v="431217"/>
    <s v="RS"/>
    <n v="43011"/>
    <x v="342"/>
    <s v="Mato Queimado"/>
    <x v="294"/>
    <s v="Mato Queimado"/>
    <n v="431217"/>
    <x v="0"/>
    <x v="0"/>
    <x v="1"/>
    <x v="0"/>
    <x v="0"/>
  </r>
  <r>
    <n v="431220"/>
    <s v="RS"/>
    <n v="43018"/>
    <x v="318"/>
    <s v="Maximiliano de Almeida"/>
    <x v="278"/>
    <s v="Maximiliano de Almeida"/>
    <n v="431220"/>
    <x v="0"/>
    <x v="0"/>
    <x v="1"/>
    <x v="0"/>
    <x v="0"/>
  </r>
  <r>
    <n v="431225"/>
    <s v="RS"/>
    <n v="43009"/>
    <x v="330"/>
    <s v="Minas do Leão"/>
    <x v="288"/>
    <s v="Minas do Leão"/>
    <n v="431225"/>
    <x v="0"/>
    <x v="0"/>
    <x v="1"/>
    <x v="0"/>
    <x v="0"/>
  </r>
  <r>
    <n v="431230"/>
    <s v="RS"/>
    <n v="43020"/>
    <x v="337"/>
    <s v="Miraguaí"/>
    <x v="292"/>
    <s v="Miraguaí"/>
    <n v="431230"/>
    <x v="0"/>
    <x v="0"/>
    <x v="1"/>
    <x v="0"/>
    <x v="0"/>
  </r>
  <r>
    <n v="431235"/>
    <s v="RS"/>
    <n v="43017"/>
    <x v="323"/>
    <s v="Montauri"/>
    <x v="278"/>
    <s v="Montauri"/>
    <n v="431235"/>
    <x v="0"/>
    <x v="0"/>
    <x v="1"/>
    <x v="0"/>
    <x v="0"/>
  </r>
  <r>
    <n v="431237"/>
    <s v="RS"/>
    <n v="43024"/>
    <x v="340"/>
    <s v="Monte Alegre dos Campos"/>
    <x v="284"/>
    <s v="Monte Alegre dos Campos"/>
    <n v="431237"/>
    <x v="0"/>
    <x v="0"/>
    <x v="1"/>
    <x v="0"/>
    <x v="0"/>
  </r>
  <r>
    <n v="431238"/>
    <s v="RS"/>
    <n v="43025"/>
    <x v="338"/>
    <s v="Monte Belo do Sul"/>
    <x v="284"/>
    <s v="Monte Belo do Sul"/>
    <n v="431238"/>
    <x v="0"/>
    <x v="0"/>
    <x v="1"/>
    <x v="0"/>
    <x v="1"/>
  </r>
  <r>
    <n v="431240"/>
    <s v="RS"/>
    <n v="43008"/>
    <x v="336"/>
    <s v="Montenegro"/>
    <x v="288"/>
    <s v="Montenegro"/>
    <n v="431240"/>
    <x v="0"/>
    <x v="0"/>
    <x v="1"/>
    <x v="0"/>
    <x v="0"/>
  </r>
  <r>
    <n v="431242"/>
    <s v="RS"/>
    <n v="43019"/>
    <x v="325"/>
    <s v="Mormaço"/>
    <x v="278"/>
    <s v="Mormaço"/>
    <n v="431242"/>
    <x v="0"/>
    <x v="0"/>
    <x v="1"/>
    <x v="0"/>
    <x v="0"/>
  </r>
  <r>
    <n v="431244"/>
    <s v="RS"/>
    <n v="43004"/>
    <x v="333"/>
    <s v="Morrinhos do Sul"/>
    <x v="290"/>
    <s v="Morrinhos do Sul"/>
    <n v="431244"/>
    <x v="0"/>
    <x v="0"/>
    <x v="1"/>
    <x v="0"/>
    <x v="0"/>
  </r>
  <r>
    <n v="431245"/>
    <s v="RS"/>
    <n v="43021"/>
    <x v="328"/>
    <s v="Morro Redondo"/>
    <x v="286"/>
    <s v="Morro Redondo"/>
    <n v="431245"/>
    <x v="0"/>
    <x v="0"/>
    <x v="1"/>
    <x v="0"/>
    <x v="0"/>
  </r>
  <r>
    <n v="431247"/>
    <s v="RS"/>
    <n v="43007"/>
    <x v="331"/>
    <s v="Morro Reuter"/>
    <x v="285"/>
    <s v="Morro Reuter"/>
    <n v="431247"/>
    <x v="0"/>
    <x v="0"/>
    <x v="1"/>
    <x v="0"/>
    <x v="0"/>
  </r>
  <r>
    <n v="431250"/>
    <s v="RS"/>
    <n v="43005"/>
    <x v="335"/>
    <s v="Mostardas"/>
    <x v="290"/>
    <s v="Mostardas"/>
    <n v="431250"/>
    <x v="0"/>
    <x v="0"/>
    <x v="1"/>
    <x v="0"/>
    <x v="0"/>
  </r>
  <r>
    <n v="431260"/>
    <s v="RS"/>
    <n v="43029"/>
    <x v="329"/>
    <s v="Muçum"/>
    <x v="287"/>
    <s v="Muçum"/>
    <n v="431260"/>
    <x v="0"/>
    <x v="0"/>
    <x v="1"/>
    <x v="0"/>
    <x v="0"/>
  </r>
  <r>
    <n v="431261"/>
    <s v="RS"/>
    <n v="43024"/>
    <x v="340"/>
    <s v="Muitos Capões"/>
    <x v="284"/>
    <s v="Muitos Capões"/>
    <n v="431261"/>
    <x v="0"/>
    <x v="0"/>
    <x v="1"/>
    <x v="0"/>
    <x v="0"/>
  </r>
  <r>
    <n v="431262"/>
    <s v="RS"/>
    <n v="43017"/>
    <x v="323"/>
    <s v="Muliterno"/>
    <x v="278"/>
    <s v="Muliterno"/>
    <n v="431262"/>
    <x v="0"/>
    <x v="0"/>
    <x v="1"/>
    <x v="1"/>
    <x v="0"/>
  </r>
  <r>
    <n v="431265"/>
    <s v="RS"/>
    <n v="43017"/>
    <x v="323"/>
    <s v="Não-Me-Toque"/>
    <x v="278"/>
    <s v="Não-Me-Toque"/>
    <n v="431265"/>
    <x v="0"/>
    <x v="0"/>
    <x v="1"/>
    <x v="1"/>
    <x v="1"/>
  </r>
  <r>
    <n v="431267"/>
    <s v="RS"/>
    <n v="43017"/>
    <x v="323"/>
    <s v="Nicolau Vergueiro"/>
    <x v="278"/>
    <s v="Nicolau Vergueiro"/>
    <n v="431267"/>
    <x v="0"/>
    <x v="0"/>
    <x v="1"/>
    <x v="0"/>
    <x v="1"/>
  </r>
  <r>
    <n v="431270"/>
    <s v="RS"/>
    <n v="43016"/>
    <x v="332"/>
    <s v="Nonoai"/>
    <x v="283"/>
    <s v="Nonoai"/>
    <n v="431270"/>
    <x v="0"/>
    <x v="0"/>
    <x v="1"/>
    <x v="0"/>
    <x v="0"/>
  </r>
  <r>
    <n v="431275"/>
    <s v="RS"/>
    <n v="43017"/>
    <x v="323"/>
    <s v="Nova Alvorada"/>
    <x v="278"/>
    <s v="Nova Alvorada"/>
    <n v="431275"/>
    <x v="0"/>
    <x v="0"/>
    <x v="1"/>
    <x v="0"/>
    <x v="0"/>
  </r>
  <r>
    <n v="431280"/>
    <s v="RS"/>
    <n v="43025"/>
    <x v="338"/>
    <s v="Nova Araçá"/>
    <x v="284"/>
    <s v="Nova Araçá"/>
    <n v="431280"/>
    <x v="0"/>
    <x v="0"/>
    <x v="1"/>
    <x v="1"/>
    <x v="0"/>
  </r>
  <r>
    <n v="431290"/>
    <s v="RS"/>
    <n v="43025"/>
    <x v="338"/>
    <s v="Nova Bassano"/>
    <x v="284"/>
    <s v="Nova Bassano"/>
    <n v="431290"/>
    <x v="0"/>
    <x v="0"/>
    <x v="1"/>
    <x v="0"/>
    <x v="1"/>
  </r>
  <r>
    <n v="431295"/>
    <s v="RS"/>
    <n v="43020"/>
    <x v="337"/>
    <s v="Nova Boa Vista"/>
    <x v="292"/>
    <s v="Nova Boa Vista"/>
    <n v="431295"/>
    <x v="0"/>
    <x v="0"/>
    <x v="1"/>
    <x v="0"/>
    <x v="0"/>
  </r>
  <r>
    <n v="431300"/>
    <s v="RS"/>
    <n v="43029"/>
    <x v="329"/>
    <s v="Nova Bréscia"/>
    <x v="287"/>
    <s v="Nova Bréscia"/>
    <n v="431300"/>
    <x v="0"/>
    <x v="0"/>
    <x v="1"/>
    <x v="0"/>
    <x v="0"/>
  </r>
  <r>
    <n v="431301"/>
    <s v="RS"/>
    <n v="43014"/>
    <x v="321"/>
    <s v="Nova Candelária"/>
    <x v="281"/>
    <s v="Nova Candelária"/>
    <n v="431301"/>
    <x v="0"/>
    <x v="0"/>
    <x v="1"/>
    <x v="0"/>
    <x v="0"/>
  </r>
  <r>
    <n v="431303"/>
    <s v="RS"/>
    <n v="43002"/>
    <x v="343"/>
    <s v="Nova Esperança do Sul"/>
    <x v="279"/>
    <s v="Nova Esperança do Sul"/>
    <n v="431303"/>
    <x v="0"/>
    <x v="0"/>
    <x v="1"/>
    <x v="0"/>
    <x v="0"/>
  </r>
  <r>
    <n v="431306"/>
    <s v="RS"/>
    <n v="43007"/>
    <x v="331"/>
    <s v="Nova Hartz"/>
    <x v="285"/>
    <s v="Nova Hartz"/>
    <n v="431306"/>
    <x v="0"/>
    <x v="0"/>
    <x v="1"/>
    <x v="0"/>
    <x v="0"/>
  </r>
  <r>
    <n v="431308"/>
    <s v="RS"/>
    <n v="43026"/>
    <x v="326"/>
    <s v="Nova Pádua"/>
    <x v="284"/>
    <s v="Nova Pádua"/>
    <n v="431308"/>
    <x v="0"/>
    <x v="0"/>
    <x v="1"/>
    <x v="0"/>
    <x v="0"/>
  </r>
  <r>
    <n v="431310"/>
    <s v="RS"/>
    <n v="43001"/>
    <x v="319"/>
    <s v="Nova Palma"/>
    <x v="279"/>
    <s v="Nova Palma"/>
    <n v="431310"/>
    <x v="0"/>
    <x v="0"/>
    <x v="1"/>
    <x v="0"/>
    <x v="0"/>
  </r>
  <r>
    <n v="431320"/>
    <s v="RS"/>
    <n v="43023"/>
    <x v="346"/>
    <s v="Nova Petrópolis"/>
    <x v="284"/>
    <s v="Nova Petrópolis"/>
    <n v="431320"/>
    <x v="0"/>
    <x v="0"/>
    <x v="1"/>
    <x v="0"/>
    <x v="0"/>
  </r>
  <r>
    <n v="431330"/>
    <s v="RS"/>
    <n v="43025"/>
    <x v="338"/>
    <s v="Nova Prata"/>
    <x v="284"/>
    <s v="Nova Prata"/>
    <n v="431330"/>
    <x v="0"/>
    <x v="0"/>
    <x v="1"/>
    <x v="0"/>
    <x v="1"/>
  </r>
  <r>
    <n v="431333"/>
    <s v="RS"/>
    <n v="43013"/>
    <x v="320"/>
    <s v="Nova Ramada"/>
    <x v="280"/>
    <s v="Nova Ramada"/>
    <n v="431333"/>
    <x v="0"/>
    <x v="0"/>
    <x v="1"/>
    <x v="0"/>
    <x v="0"/>
  </r>
  <r>
    <n v="431335"/>
    <s v="RS"/>
    <n v="43026"/>
    <x v="326"/>
    <s v="Nova Roma do Sul"/>
    <x v="284"/>
    <s v="Nova Roma do Sul"/>
    <n v="431335"/>
    <x v="0"/>
    <x v="0"/>
    <x v="1"/>
    <x v="0"/>
    <x v="0"/>
  </r>
  <r>
    <n v="431337"/>
    <s v="RS"/>
    <n v="43008"/>
    <x v="336"/>
    <s v="Nova Santa Rita"/>
    <x v="285"/>
    <s v="Nova Santa Rita"/>
    <n v="431337"/>
    <x v="0"/>
    <x v="0"/>
    <x v="1"/>
    <x v="0"/>
    <x v="0"/>
  </r>
  <r>
    <n v="431349"/>
    <s v="RS"/>
    <n v="43020"/>
    <x v="337"/>
    <s v="Novo Barreiro"/>
    <x v="292"/>
    <s v="Novo Barreiro"/>
    <n v="431349"/>
    <x v="0"/>
    <x v="0"/>
    <x v="1"/>
    <x v="0"/>
    <x v="0"/>
  </r>
  <r>
    <n v="431339"/>
    <s v="RS"/>
    <n v="43027"/>
    <x v="334"/>
    <s v="Novo Cabrais"/>
    <x v="291"/>
    <s v="Novo Cabrais"/>
    <n v="431339"/>
    <x v="0"/>
    <x v="0"/>
    <x v="1"/>
    <x v="0"/>
    <x v="0"/>
  </r>
  <r>
    <n v="431340"/>
    <s v="RS"/>
    <n v="43007"/>
    <x v="331"/>
    <s v="Novo Hamburgo"/>
    <x v="285"/>
    <s v="Novo Hamburgo"/>
    <n v="431340"/>
    <x v="0"/>
    <x v="0"/>
    <x v="1"/>
    <x v="0"/>
    <x v="0"/>
  </r>
  <r>
    <n v="431342"/>
    <s v="RS"/>
    <n v="43014"/>
    <x v="321"/>
    <s v="Novo Machado"/>
    <x v="281"/>
    <s v="Novo Machado"/>
    <n v="431342"/>
    <x v="0"/>
    <x v="0"/>
    <x v="1"/>
    <x v="0"/>
    <x v="0"/>
  </r>
  <r>
    <n v="431344"/>
    <s v="RS"/>
    <n v="43015"/>
    <x v="324"/>
    <s v="Novo Tiradentes"/>
    <x v="283"/>
    <s v="Novo Tiradentes"/>
    <n v="431344"/>
    <x v="0"/>
    <x v="0"/>
    <x v="1"/>
    <x v="0"/>
    <x v="0"/>
  </r>
  <r>
    <n v="431346"/>
    <s v="RS"/>
    <n v="43020"/>
    <x v="337"/>
    <s v="Novo Xingu"/>
    <x v="292"/>
    <s v="Novo Xingu"/>
    <n v="431346"/>
    <x v="0"/>
    <x v="0"/>
    <x v="1"/>
    <x v="0"/>
    <x v="0"/>
  </r>
  <r>
    <n v="431350"/>
    <s v="RS"/>
    <n v="43005"/>
    <x v="335"/>
    <s v="Osório"/>
    <x v="290"/>
    <s v="Osório"/>
    <n v="431350"/>
    <x v="0"/>
    <x v="0"/>
    <x v="1"/>
    <x v="0"/>
    <x v="0"/>
  </r>
  <r>
    <n v="431360"/>
    <s v="RS"/>
    <n v="43018"/>
    <x v="318"/>
    <s v="Paim Filho"/>
    <x v="278"/>
    <s v="Paim Filho"/>
    <n v="431360"/>
    <x v="0"/>
    <x v="0"/>
    <x v="1"/>
    <x v="0"/>
    <x v="0"/>
  </r>
  <r>
    <n v="431365"/>
    <s v="RS"/>
    <n v="43005"/>
    <x v="335"/>
    <s v="Palmares do Sul"/>
    <x v="290"/>
    <s v="Palmares do Sul"/>
    <n v="431365"/>
    <x v="0"/>
    <x v="0"/>
    <x v="1"/>
    <x v="0"/>
    <x v="0"/>
  </r>
  <r>
    <n v="431370"/>
    <s v="RS"/>
    <n v="43020"/>
    <x v="337"/>
    <s v="Palmeira das Missões"/>
    <x v="292"/>
    <s v="Palmeira das Missões"/>
    <n v="431370"/>
    <x v="0"/>
    <x v="0"/>
    <x v="1"/>
    <x v="0"/>
    <x v="0"/>
  </r>
  <r>
    <n v="431380"/>
    <s v="RS"/>
    <n v="43015"/>
    <x v="324"/>
    <s v="Palmitinho"/>
    <x v="283"/>
    <s v="Palmitinho"/>
    <n v="431380"/>
    <x v="0"/>
    <x v="0"/>
    <x v="1"/>
    <x v="0"/>
    <x v="0"/>
  </r>
  <r>
    <n v="431390"/>
    <s v="RS"/>
    <n v="43013"/>
    <x v="320"/>
    <s v="Panambi"/>
    <x v="280"/>
    <s v="Panambi"/>
    <n v="431390"/>
    <x v="0"/>
    <x v="0"/>
    <x v="1"/>
    <x v="0"/>
    <x v="0"/>
  </r>
  <r>
    <n v="431395"/>
    <s v="RS"/>
    <n v="43028"/>
    <x v="345"/>
    <s v="Pantano Grande"/>
    <x v="295"/>
    <s v="Pantano Grande"/>
    <n v="431395"/>
    <x v="0"/>
    <x v="0"/>
    <x v="1"/>
    <x v="0"/>
    <x v="0"/>
  </r>
  <r>
    <n v="431400"/>
    <s v="RS"/>
    <n v="43025"/>
    <x v="338"/>
    <s v="Paraí"/>
    <x v="284"/>
    <s v="Paraí"/>
    <n v="431400"/>
    <x v="0"/>
    <x v="0"/>
    <x v="1"/>
    <x v="0"/>
    <x v="0"/>
  </r>
  <r>
    <n v="431402"/>
    <s v="RS"/>
    <n v="43001"/>
    <x v="319"/>
    <s v="Paraíso do Sul"/>
    <x v="279"/>
    <s v="Paraíso do Sul"/>
    <n v="431402"/>
    <x v="0"/>
    <x v="0"/>
    <x v="1"/>
    <x v="0"/>
    <x v="0"/>
  </r>
  <r>
    <n v="431403"/>
    <s v="RS"/>
    <n v="43008"/>
    <x v="336"/>
    <s v="Pareci Novo"/>
    <x v="288"/>
    <s v="Pareci Novo"/>
    <n v="431403"/>
    <x v="0"/>
    <x v="0"/>
    <x v="1"/>
    <x v="0"/>
    <x v="0"/>
  </r>
  <r>
    <n v="431405"/>
    <s v="RS"/>
    <n v="43006"/>
    <x v="344"/>
    <s v="Parobé"/>
    <x v="288"/>
    <s v="Parobé"/>
    <n v="431405"/>
    <x v="0"/>
    <x v="0"/>
    <x v="1"/>
    <x v="0"/>
    <x v="1"/>
  </r>
  <r>
    <n v="431406"/>
    <s v="RS"/>
    <n v="43027"/>
    <x v="334"/>
    <s v="Passa Sete"/>
    <x v="291"/>
    <s v="Passa Sete"/>
    <n v="431406"/>
    <x v="0"/>
    <x v="0"/>
    <x v="1"/>
    <x v="0"/>
    <x v="0"/>
  </r>
  <r>
    <n v="431407"/>
    <s v="RS"/>
    <n v="43028"/>
    <x v="345"/>
    <s v="Passo do Sobrado"/>
    <x v="295"/>
    <s v="Passo do Sobrado"/>
    <n v="431407"/>
    <x v="0"/>
    <x v="0"/>
    <x v="1"/>
    <x v="0"/>
    <x v="0"/>
  </r>
  <r>
    <n v="431410"/>
    <s v="RS"/>
    <n v="43017"/>
    <x v="323"/>
    <s v="Passo Fundo"/>
    <x v="278"/>
    <s v="Passo Fundo"/>
    <n v="431410"/>
    <x v="0"/>
    <x v="0"/>
    <x v="1"/>
    <x v="0"/>
    <x v="0"/>
  </r>
  <r>
    <n v="431413"/>
    <s v="RS"/>
    <n v="43016"/>
    <x v="332"/>
    <s v="Paulo Bento"/>
    <x v="289"/>
    <s v="Paulo Bento"/>
    <n v="431413"/>
    <x v="0"/>
    <x v="0"/>
    <x v="1"/>
    <x v="0"/>
    <x v="0"/>
  </r>
  <r>
    <n v="431415"/>
    <s v="RS"/>
    <n v="43030"/>
    <x v="341"/>
    <s v="Paverama"/>
    <x v="287"/>
    <s v="Paverama"/>
    <n v="431415"/>
    <x v="0"/>
    <x v="0"/>
    <x v="1"/>
    <x v="0"/>
    <x v="0"/>
  </r>
  <r>
    <n v="431417"/>
    <s v="RS"/>
    <n v="43021"/>
    <x v="328"/>
    <s v="Pedras Altas"/>
    <x v="286"/>
    <s v="Pedras Altas"/>
    <n v="431417"/>
    <x v="0"/>
    <x v="0"/>
    <x v="1"/>
    <x v="1"/>
    <x v="0"/>
  </r>
  <r>
    <n v="431420"/>
    <s v="RS"/>
    <n v="43021"/>
    <x v="328"/>
    <s v="Pedro Osório"/>
    <x v="286"/>
    <s v="Pedro Osório"/>
    <n v="431420"/>
    <x v="0"/>
    <x v="0"/>
    <x v="1"/>
    <x v="0"/>
    <x v="1"/>
  </r>
  <r>
    <n v="431430"/>
    <s v="RS"/>
    <n v="43013"/>
    <x v="320"/>
    <s v="Pejuçara"/>
    <x v="280"/>
    <s v="Pejuçara"/>
    <n v="431430"/>
    <x v="0"/>
    <x v="0"/>
    <x v="1"/>
    <x v="0"/>
    <x v="0"/>
  </r>
  <r>
    <n v="431440"/>
    <s v="RS"/>
    <n v="43021"/>
    <x v="328"/>
    <s v="Pelotas"/>
    <x v="286"/>
    <s v="Pelotas"/>
    <n v="431440"/>
    <x v="0"/>
    <x v="0"/>
    <x v="1"/>
    <x v="0"/>
    <x v="0"/>
  </r>
  <r>
    <n v="431442"/>
    <s v="RS"/>
    <n v="43023"/>
    <x v="346"/>
    <s v="Picada Café"/>
    <x v="284"/>
    <s v="Picada Café"/>
    <n v="431442"/>
    <x v="0"/>
    <x v="0"/>
    <x v="1"/>
    <x v="0"/>
    <x v="0"/>
  </r>
  <r>
    <n v="431445"/>
    <s v="RS"/>
    <n v="43015"/>
    <x v="324"/>
    <s v="Pinhal"/>
    <x v="283"/>
    <s v="Pinhal"/>
    <n v="431445"/>
    <x v="0"/>
    <x v="0"/>
    <x v="1"/>
    <x v="0"/>
    <x v="0"/>
  </r>
  <r>
    <n v="431446"/>
    <s v="RS"/>
    <n v="43024"/>
    <x v="340"/>
    <s v="Pinhal da Serra"/>
    <x v="284"/>
    <s v="Pinhal da Serra"/>
    <n v="431446"/>
    <x v="0"/>
    <x v="0"/>
    <x v="1"/>
    <x v="0"/>
    <x v="0"/>
  </r>
  <r>
    <n v="431447"/>
    <s v="RS"/>
    <n v="43001"/>
    <x v="319"/>
    <s v="Pinhal Grande"/>
    <x v="279"/>
    <s v="Pinhal Grande"/>
    <n v="431447"/>
    <x v="0"/>
    <x v="0"/>
    <x v="1"/>
    <x v="0"/>
    <x v="0"/>
  </r>
  <r>
    <n v="431449"/>
    <s v="RS"/>
    <n v="43015"/>
    <x v="324"/>
    <s v="Pinheirinho do Vale"/>
    <x v="283"/>
    <s v="Pinheirinho do Vale"/>
    <n v="431449"/>
    <x v="0"/>
    <x v="0"/>
    <x v="1"/>
    <x v="0"/>
    <x v="0"/>
  </r>
  <r>
    <n v="431450"/>
    <s v="RS"/>
    <n v="43021"/>
    <x v="328"/>
    <s v="Pinheiro Machado"/>
    <x v="286"/>
    <s v="Pinheiro Machado"/>
    <n v="431450"/>
    <x v="0"/>
    <x v="0"/>
    <x v="1"/>
    <x v="0"/>
    <x v="0"/>
  </r>
  <r>
    <n v="431454"/>
    <s v="RS"/>
    <n v="43025"/>
    <x v="338"/>
    <s v="Pinto Bandeira"/>
    <x v="162"/>
    <e v="#N/A"/>
    <e v="#N/A"/>
    <x v="2"/>
    <x v="0"/>
    <x v="5"/>
    <x v="0"/>
    <x v="2"/>
  </r>
  <r>
    <n v="431455"/>
    <s v="RS"/>
    <n v="43011"/>
    <x v="342"/>
    <s v="Pirapó"/>
    <x v="294"/>
    <s v="Pirapó"/>
    <n v="431455"/>
    <x v="0"/>
    <x v="0"/>
    <x v="1"/>
    <x v="0"/>
    <x v="2"/>
  </r>
  <r>
    <n v="431460"/>
    <s v="RS"/>
    <n v="43021"/>
    <x v="328"/>
    <s v="Piratini"/>
    <x v="286"/>
    <s v="Piratini"/>
    <n v="431460"/>
    <x v="0"/>
    <x v="0"/>
    <x v="1"/>
    <x v="0"/>
    <x v="0"/>
  </r>
  <r>
    <n v="431470"/>
    <s v="RS"/>
    <n v="43015"/>
    <x v="324"/>
    <s v="Planalto"/>
    <x v="283"/>
    <s v="Planalto"/>
    <n v="431470"/>
    <x v="0"/>
    <x v="0"/>
    <x v="1"/>
    <x v="0"/>
    <x v="0"/>
  </r>
  <r>
    <n v="431475"/>
    <s v="RS"/>
    <n v="43030"/>
    <x v="341"/>
    <s v="Poço das Antas"/>
    <x v="287"/>
    <s v="Poço das Antas"/>
    <n v="431475"/>
    <x v="0"/>
    <x v="0"/>
    <x v="1"/>
    <x v="0"/>
    <x v="0"/>
  </r>
  <r>
    <n v="431477"/>
    <s v="RS"/>
    <n v="43017"/>
    <x v="323"/>
    <s v="Pontão"/>
    <x v="278"/>
    <s v="Pontão"/>
    <n v="431477"/>
    <x v="0"/>
    <x v="0"/>
    <x v="1"/>
    <x v="0"/>
    <x v="0"/>
  </r>
  <r>
    <n v="431478"/>
    <s v="RS"/>
    <n v="43016"/>
    <x v="332"/>
    <s v="Ponte Preta"/>
    <x v="289"/>
    <s v="Ponte Preta"/>
    <n v="431478"/>
    <x v="0"/>
    <x v="0"/>
    <x v="1"/>
    <x v="0"/>
    <x v="0"/>
  </r>
  <r>
    <n v="431480"/>
    <s v="RS"/>
    <n v="43007"/>
    <x v="331"/>
    <s v="Portão"/>
    <x v="285"/>
    <s v="Portão"/>
    <n v="431480"/>
    <x v="0"/>
    <x v="0"/>
    <x v="1"/>
    <x v="0"/>
    <x v="0"/>
  </r>
  <r>
    <n v="431490"/>
    <s v="RS"/>
    <n v="43010"/>
    <x v="327"/>
    <s v="Porto Alegre"/>
    <x v="285"/>
    <s v="Porto Alegre"/>
    <n v="431490"/>
    <x v="0"/>
    <x v="0"/>
    <x v="1"/>
    <x v="0"/>
    <x v="1"/>
  </r>
  <r>
    <n v="431500"/>
    <s v="RS"/>
    <n v="43014"/>
    <x v="321"/>
    <s v="Porto Lucena"/>
    <x v="281"/>
    <s v="Porto Lucena"/>
    <n v="431500"/>
    <x v="0"/>
    <x v="0"/>
    <x v="1"/>
    <x v="1"/>
    <x v="0"/>
  </r>
  <r>
    <n v="431505"/>
    <s v="RS"/>
    <n v="43014"/>
    <x v="321"/>
    <s v="Porto Mauá"/>
    <x v="281"/>
    <s v="Porto Mauá"/>
    <n v="431505"/>
    <x v="0"/>
    <x v="0"/>
    <x v="1"/>
    <x v="1"/>
    <x v="1"/>
  </r>
  <r>
    <n v="431507"/>
    <s v="RS"/>
    <n v="43014"/>
    <x v="321"/>
    <s v="Porto Vera Cruz"/>
    <x v="281"/>
    <s v="Porto Vera Cruz"/>
    <n v="431507"/>
    <x v="0"/>
    <x v="0"/>
    <x v="1"/>
    <x v="0"/>
    <x v="1"/>
  </r>
  <r>
    <n v="431510"/>
    <s v="RS"/>
    <n v="43011"/>
    <x v="342"/>
    <s v="Porto Xavier"/>
    <x v="294"/>
    <s v="Porto Xavier"/>
    <n v="431510"/>
    <x v="0"/>
    <x v="0"/>
    <x v="1"/>
    <x v="0"/>
    <x v="0"/>
  </r>
  <r>
    <n v="431513"/>
    <s v="RS"/>
    <n v="43029"/>
    <x v="329"/>
    <s v="Pouso Novo"/>
    <x v="287"/>
    <s v="Pouso Novo"/>
    <n v="431513"/>
    <x v="0"/>
    <x v="0"/>
    <x v="1"/>
    <x v="0"/>
    <x v="0"/>
  </r>
  <r>
    <n v="431514"/>
    <s v="RS"/>
    <n v="43007"/>
    <x v="331"/>
    <s v="Presidente Lucena"/>
    <x v="285"/>
    <s v="Presidente Lucena"/>
    <n v="431514"/>
    <x v="0"/>
    <x v="0"/>
    <x v="1"/>
    <x v="0"/>
    <x v="0"/>
  </r>
  <r>
    <n v="431515"/>
    <s v="RS"/>
    <n v="43029"/>
    <x v="329"/>
    <s v="Progresso"/>
    <x v="287"/>
    <s v="Progresso"/>
    <n v="431515"/>
    <x v="0"/>
    <x v="0"/>
    <x v="1"/>
    <x v="0"/>
    <x v="0"/>
  </r>
  <r>
    <n v="431517"/>
    <s v="RS"/>
    <n v="43025"/>
    <x v="338"/>
    <s v="Protásio Alves"/>
    <x v="284"/>
    <s v="Protásio Alves"/>
    <n v="431517"/>
    <x v="0"/>
    <x v="0"/>
    <x v="1"/>
    <x v="0"/>
    <x v="0"/>
  </r>
  <r>
    <n v="431520"/>
    <s v="RS"/>
    <n v="43029"/>
    <x v="329"/>
    <s v="Putinga"/>
    <x v="287"/>
    <s v="Putinga"/>
    <n v="431520"/>
    <x v="0"/>
    <x v="0"/>
    <x v="1"/>
    <x v="0"/>
    <x v="0"/>
  </r>
  <r>
    <n v="431530"/>
    <s v="RS"/>
    <n v="43003"/>
    <x v="322"/>
    <s v="Quaraí"/>
    <x v="282"/>
    <s v="Quaraí"/>
    <n v="431530"/>
    <x v="0"/>
    <x v="0"/>
    <x v="1"/>
    <x v="0"/>
    <x v="0"/>
  </r>
  <r>
    <n v="431531"/>
    <s v="RS"/>
    <n v="43016"/>
    <x v="332"/>
    <s v="Quatro Irmãos"/>
    <x v="289"/>
    <s v="Quatro Irmãos"/>
    <n v="431531"/>
    <x v="0"/>
    <x v="0"/>
    <x v="1"/>
    <x v="0"/>
    <x v="0"/>
  </r>
  <r>
    <n v="431532"/>
    <s v="RS"/>
    <n v="43001"/>
    <x v="319"/>
    <s v="Quevedos"/>
    <x v="279"/>
    <s v="Quevedos"/>
    <n v="431532"/>
    <x v="0"/>
    <x v="0"/>
    <x v="1"/>
    <x v="0"/>
    <x v="0"/>
  </r>
  <r>
    <n v="431535"/>
    <s v="RS"/>
    <n v="43012"/>
    <x v="339"/>
    <s v="Quinze de Novembro"/>
    <x v="293"/>
    <s v="Quinze de Novembro"/>
    <n v="431535"/>
    <x v="0"/>
    <x v="0"/>
    <x v="1"/>
    <x v="0"/>
    <x v="0"/>
  </r>
  <r>
    <n v="431540"/>
    <s v="RS"/>
    <n v="43020"/>
    <x v="337"/>
    <s v="Redentora"/>
    <x v="292"/>
    <s v="Redentora"/>
    <n v="431540"/>
    <x v="0"/>
    <x v="0"/>
    <x v="1"/>
    <x v="0"/>
    <x v="0"/>
  </r>
  <r>
    <n v="431545"/>
    <s v="RS"/>
    <n v="43029"/>
    <x v="329"/>
    <s v="Relvado"/>
    <x v="287"/>
    <s v="Relvado"/>
    <n v="431545"/>
    <x v="0"/>
    <x v="0"/>
    <x v="1"/>
    <x v="0"/>
    <x v="0"/>
  </r>
  <r>
    <n v="431550"/>
    <s v="RS"/>
    <n v="43001"/>
    <x v="319"/>
    <s v="Restinga Seca"/>
    <x v="279"/>
    <s v="Restinga Seca"/>
    <n v="431550"/>
    <x v="0"/>
    <x v="0"/>
    <x v="1"/>
    <x v="0"/>
    <x v="0"/>
  </r>
  <r>
    <n v="431555"/>
    <s v="RS"/>
    <n v="43016"/>
    <x v="332"/>
    <s v="Rio dos Índios"/>
    <x v="283"/>
    <s v="Rio dos Índios"/>
    <n v="431555"/>
    <x v="0"/>
    <x v="0"/>
    <x v="1"/>
    <x v="0"/>
    <x v="0"/>
  </r>
  <r>
    <n v="431560"/>
    <s v="RS"/>
    <n v="43021"/>
    <x v="328"/>
    <s v="Rio Grande"/>
    <x v="286"/>
    <s v="Rio Grande"/>
    <n v="431560"/>
    <x v="0"/>
    <x v="0"/>
    <x v="1"/>
    <x v="0"/>
    <x v="0"/>
  </r>
  <r>
    <n v="431570"/>
    <s v="RS"/>
    <n v="43028"/>
    <x v="345"/>
    <s v="Rio Pardo"/>
    <x v="295"/>
    <s v="Rio Pardo"/>
    <n v="431570"/>
    <x v="0"/>
    <x v="0"/>
    <x v="1"/>
    <x v="0"/>
    <x v="0"/>
  </r>
  <r>
    <n v="431575"/>
    <s v="RS"/>
    <n v="43006"/>
    <x v="344"/>
    <s v="Riozinho"/>
    <x v="288"/>
    <s v="Riozinho"/>
    <n v="431575"/>
    <x v="0"/>
    <x v="0"/>
    <x v="1"/>
    <x v="0"/>
    <x v="0"/>
  </r>
  <r>
    <n v="431580"/>
    <s v="RS"/>
    <n v="43029"/>
    <x v="329"/>
    <s v="Roca Sales"/>
    <x v="287"/>
    <s v="Roca Sales"/>
    <n v="431580"/>
    <x v="0"/>
    <x v="0"/>
    <x v="1"/>
    <x v="0"/>
    <x v="0"/>
  </r>
  <r>
    <n v="431590"/>
    <s v="RS"/>
    <n v="43015"/>
    <x v="324"/>
    <s v="Rodeio Bonito"/>
    <x v="283"/>
    <s v="Rodeio Bonito"/>
    <n v="431590"/>
    <x v="0"/>
    <x v="0"/>
    <x v="1"/>
    <x v="0"/>
    <x v="0"/>
  </r>
  <r>
    <n v="431595"/>
    <s v="RS"/>
    <n v="43011"/>
    <x v="342"/>
    <s v="Rolador"/>
    <x v="294"/>
    <s v="Rolador"/>
    <n v="431595"/>
    <x v="0"/>
    <x v="0"/>
    <x v="1"/>
    <x v="0"/>
    <x v="0"/>
  </r>
  <r>
    <n v="431600"/>
    <s v="RS"/>
    <n v="43006"/>
    <x v="344"/>
    <s v="Rolante"/>
    <x v="288"/>
    <s v="Rolante"/>
    <n v="431600"/>
    <x v="0"/>
    <x v="0"/>
    <x v="1"/>
    <x v="0"/>
    <x v="0"/>
  </r>
  <r>
    <n v="431610"/>
    <s v="RS"/>
    <n v="43020"/>
    <x v="337"/>
    <s v="Ronda Alta"/>
    <x v="292"/>
    <s v="Ronda Alta"/>
    <n v="431610"/>
    <x v="0"/>
    <x v="0"/>
    <x v="1"/>
    <x v="1"/>
    <x v="0"/>
  </r>
  <r>
    <n v="431620"/>
    <s v="RS"/>
    <n v="43020"/>
    <x v="337"/>
    <s v="Rondinha"/>
    <x v="292"/>
    <s v="Rondinha"/>
    <n v="431620"/>
    <x v="0"/>
    <x v="0"/>
    <x v="1"/>
    <x v="0"/>
    <x v="1"/>
  </r>
  <r>
    <n v="431630"/>
    <s v="RS"/>
    <n v="43011"/>
    <x v="342"/>
    <s v="Roque Gonzales"/>
    <x v="294"/>
    <s v="Roque Gonzales"/>
    <n v="431630"/>
    <x v="0"/>
    <x v="0"/>
    <x v="1"/>
    <x v="0"/>
    <x v="0"/>
  </r>
  <r>
    <n v="431640"/>
    <s v="RS"/>
    <n v="43003"/>
    <x v="322"/>
    <s v="Rosário do Sul"/>
    <x v="282"/>
    <s v="Rosário do Sul"/>
    <n v="431640"/>
    <x v="0"/>
    <x v="0"/>
    <x v="1"/>
    <x v="0"/>
    <x v="0"/>
  </r>
  <r>
    <n v="431642"/>
    <s v="RS"/>
    <n v="43020"/>
    <x v="337"/>
    <s v="Sagrada Família"/>
    <x v="292"/>
    <s v="Sagrada Família"/>
    <n v="431642"/>
    <x v="0"/>
    <x v="0"/>
    <x v="1"/>
    <x v="0"/>
    <x v="0"/>
  </r>
  <r>
    <n v="431643"/>
    <s v="RS"/>
    <n v="43012"/>
    <x v="339"/>
    <s v="Saldanha Marinho"/>
    <x v="293"/>
    <s v="Saldanha Marinho"/>
    <n v="431643"/>
    <x v="0"/>
    <x v="0"/>
    <x v="1"/>
    <x v="1"/>
    <x v="0"/>
  </r>
  <r>
    <n v="431645"/>
    <s v="RS"/>
    <n v="43012"/>
    <x v="339"/>
    <s v="Salto do Jacuí"/>
    <x v="293"/>
    <s v="Salto do Jacuí"/>
    <n v="431645"/>
    <x v="0"/>
    <x v="0"/>
    <x v="1"/>
    <x v="0"/>
    <x v="1"/>
  </r>
  <r>
    <n v="431647"/>
    <s v="RS"/>
    <n v="43011"/>
    <x v="342"/>
    <s v="Salvador das Missões"/>
    <x v="294"/>
    <s v="Salvador das Missões"/>
    <n v="431647"/>
    <x v="0"/>
    <x v="0"/>
    <x v="1"/>
    <x v="0"/>
    <x v="0"/>
  </r>
  <r>
    <n v="431650"/>
    <s v="RS"/>
    <n v="43008"/>
    <x v="336"/>
    <s v="Salvador do Sul"/>
    <x v="288"/>
    <s v="Salvador do Sul"/>
    <n v="431650"/>
    <x v="0"/>
    <x v="0"/>
    <x v="1"/>
    <x v="0"/>
    <x v="0"/>
  </r>
  <r>
    <n v="431660"/>
    <s v="RS"/>
    <n v="43018"/>
    <x v="318"/>
    <s v="Sananduva"/>
    <x v="278"/>
    <s v="Sananduva"/>
    <n v="431660"/>
    <x v="0"/>
    <x v="0"/>
    <x v="1"/>
    <x v="0"/>
    <x v="0"/>
  </r>
  <r>
    <n v="431670"/>
    <s v="RS"/>
    <n v="43012"/>
    <x v="339"/>
    <s v="Santa Bárbara do Sul"/>
    <x v="293"/>
    <s v="Santa Bárbara do Sul"/>
    <n v="431670"/>
    <x v="0"/>
    <x v="0"/>
    <x v="1"/>
    <x v="0"/>
    <x v="0"/>
  </r>
  <r>
    <n v="431673"/>
    <s v="RS"/>
    <n v="43018"/>
    <x v="318"/>
    <s v="Santa Cecília do Sul"/>
    <x v="278"/>
    <s v="Santa Cecília do Sul"/>
    <n v="431673"/>
    <x v="0"/>
    <x v="0"/>
    <x v="1"/>
    <x v="0"/>
    <x v="0"/>
  </r>
  <r>
    <n v="431675"/>
    <s v="RS"/>
    <n v="43029"/>
    <x v="329"/>
    <s v="Santa Clara do Sul"/>
    <x v="287"/>
    <s v="Santa Clara do Sul"/>
    <n v="431675"/>
    <x v="0"/>
    <x v="0"/>
    <x v="1"/>
    <x v="0"/>
    <x v="0"/>
  </r>
  <r>
    <n v="431680"/>
    <s v="RS"/>
    <n v="43028"/>
    <x v="345"/>
    <s v="Santa Cruz do Sul"/>
    <x v="295"/>
    <s v="Santa Cruz do Sul"/>
    <n v="431680"/>
    <x v="0"/>
    <x v="0"/>
    <x v="1"/>
    <x v="0"/>
    <x v="0"/>
  </r>
  <r>
    <n v="431697"/>
    <s v="RS"/>
    <n v="43003"/>
    <x v="322"/>
    <s v="Santa Margarida do Sul"/>
    <x v="282"/>
    <s v="Santa Margarida do Sul"/>
    <n v="431697"/>
    <x v="0"/>
    <x v="0"/>
    <x v="1"/>
    <x v="0"/>
    <x v="0"/>
  </r>
  <r>
    <n v="431690"/>
    <s v="RS"/>
    <n v="43001"/>
    <x v="319"/>
    <s v="Santa Maria"/>
    <x v="279"/>
    <s v="Santa Maria"/>
    <n v="431690"/>
    <x v="0"/>
    <x v="0"/>
    <x v="1"/>
    <x v="0"/>
    <x v="0"/>
  </r>
  <r>
    <n v="431695"/>
    <s v="RS"/>
    <n v="43007"/>
    <x v="331"/>
    <s v="Santa Maria do Herval"/>
    <x v="285"/>
    <s v="Santa Maria do Herval"/>
    <n v="431695"/>
    <x v="0"/>
    <x v="0"/>
    <x v="1"/>
    <x v="0"/>
    <x v="0"/>
  </r>
  <r>
    <n v="431700"/>
    <s v="RS"/>
    <n v="43021"/>
    <x v="328"/>
    <s v="Santana da Boa Vista"/>
    <x v="286"/>
    <s v="Santana da Boa Vista"/>
    <n v="431700"/>
    <x v="0"/>
    <x v="0"/>
    <x v="1"/>
    <x v="0"/>
    <x v="0"/>
  </r>
  <r>
    <n v="431710"/>
    <s v="RS"/>
    <n v="43003"/>
    <x v="322"/>
    <s v="Sant'Ana do Livramento"/>
    <x v="282"/>
    <s v="Sant'Ana do Livramento"/>
    <n v="431710"/>
    <x v="0"/>
    <x v="0"/>
    <x v="1"/>
    <x v="0"/>
    <x v="0"/>
  </r>
  <r>
    <n v="431720"/>
    <s v="RS"/>
    <n v="43014"/>
    <x v="321"/>
    <s v="Santa Rosa"/>
    <x v="281"/>
    <s v="Santa Rosa"/>
    <n v="431720"/>
    <x v="0"/>
    <x v="0"/>
    <x v="1"/>
    <x v="0"/>
    <x v="0"/>
  </r>
  <r>
    <n v="431725"/>
    <s v="RS"/>
    <n v="43025"/>
    <x v="338"/>
    <s v="Santa Tereza"/>
    <x v="284"/>
    <s v="Santa Tereza"/>
    <n v="431725"/>
    <x v="0"/>
    <x v="0"/>
    <x v="1"/>
    <x v="0"/>
    <x v="0"/>
  </r>
  <r>
    <n v="431730"/>
    <s v="RS"/>
    <n v="43021"/>
    <x v="328"/>
    <s v="Santa Vitória do Palmar"/>
    <x v="286"/>
    <s v="Santa Vitória do Palmar"/>
    <n v="431730"/>
    <x v="0"/>
    <x v="0"/>
    <x v="1"/>
    <x v="0"/>
    <x v="0"/>
  </r>
  <r>
    <n v="431740"/>
    <s v="RS"/>
    <n v="43002"/>
    <x v="343"/>
    <s v="Santiago"/>
    <x v="279"/>
    <s v="Santiago"/>
    <n v="431740"/>
    <x v="0"/>
    <x v="0"/>
    <x v="1"/>
    <x v="0"/>
    <x v="0"/>
  </r>
  <r>
    <n v="431750"/>
    <s v="RS"/>
    <n v="43011"/>
    <x v="342"/>
    <s v="Santo Ângelo"/>
    <x v="294"/>
    <s v="Santo Ângelo"/>
    <n v="431750"/>
    <x v="0"/>
    <x v="0"/>
    <x v="1"/>
    <x v="0"/>
    <x v="0"/>
  </r>
  <r>
    <n v="431760"/>
    <s v="RS"/>
    <n v="43005"/>
    <x v="335"/>
    <s v="Santo Antônio da Patrulha"/>
    <x v="290"/>
    <s v="Santo Antônio da Patrulha"/>
    <n v="431760"/>
    <x v="0"/>
    <x v="0"/>
    <x v="1"/>
    <x v="0"/>
    <x v="0"/>
  </r>
  <r>
    <n v="431770"/>
    <s v="RS"/>
    <n v="43011"/>
    <x v="342"/>
    <s v="Santo Antônio das Missões"/>
    <x v="294"/>
    <s v="Santo Antônio das Missões"/>
    <n v="431770"/>
    <x v="0"/>
    <x v="0"/>
    <x v="1"/>
    <x v="0"/>
    <x v="0"/>
  </r>
  <r>
    <n v="431755"/>
    <s v="RS"/>
    <n v="43017"/>
    <x v="323"/>
    <s v="Santo Antônio do Palma"/>
    <x v="278"/>
    <s v="Santo Antônio do Palma"/>
    <n v="431755"/>
    <x v="0"/>
    <x v="0"/>
    <x v="1"/>
    <x v="1"/>
    <x v="0"/>
  </r>
  <r>
    <n v="431775"/>
    <s v="RS"/>
    <n v="43017"/>
    <x v="323"/>
    <s v="Santo Antônio do Planalto"/>
    <x v="278"/>
    <s v="Santo Antônio do Planalto"/>
    <n v="431775"/>
    <x v="0"/>
    <x v="0"/>
    <x v="1"/>
    <x v="0"/>
    <x v="1"/>
  </r>
  <r>
    <n v="431780"/>
    <s v="RS"/>
    <n v="43013"/>
    <x v="320"/>
    <s v="Santo Augusto"/>
    <x v="280"/>
    <s v="Santo Augusto"/>
    <n v="431780"/>
    <x v="0"/>
    <x v="0"/>
    <x v="1"/>
    <x v="0"/>
    <x v="0"/>
  </r>
  <r>
    <n v="431790"/>
    <s v="RS"/>
    <n v="43014"/>
    <x v="321"/>
    <s v="Santo Cristo"/>
    <x v="281"/>
    <s v="Santo Cristo"/>
    <n v="431790"/>
    <x v="0"/>
    <x v="0"/>
    <x v="1"/>
    <x v="0"/>
    <x v="0"/>
  </r>
  <r>
    <n v="431795"/>
    <s v="RS"/>
    <n v="43018"/>
    <x v="318"/>
    <s v="Santo Expedito do Sul"/>
    <x v="278"/>
    <s v="Santo Expedito do Sul"/>
    <n v="431795"/>
    <x v="0"/>
    <x v="0"/>
    <x v="1"/>
    <x v="0"/>
    <x v="0"/>
  </r>
  <r>
    <n v="431800"/>
    <s v="RS"/>
    <n v="43011"/>
    <x v="342"/>
    <s v="São Borja"/>
    <x v="294"/>
    <s v="São Borja"/>
    <n v="431800"/>
    <x v="0"/>
    <x v="0"/>
    <x v="1"/>
    <x v="0"/>
    <x v="0"/>
  </r>
  <r>
    <n v="431805"/>
    <s v="RS"/>
    <n v="43017"/>
    <x v="323"/>
    <s v="São Domingos do Sul"/>
    <x v="278"/>
    <s v="São Domingos do Sul"/>
    <n v="431805"/>
    <x v="0"/>
    <x v="0"/>
    <x v="1"/>
    <x v="0"/>
    <x v="0"/>
  </r>
  <r>
    <n v="431810"/>
    <s v="RS"/>
    <n v="43002"/>
    <x v="343"/>
    <s v="São Francisco de Assis"/>
    <x v="279"/>
    <s v="São Francisco de Assis"/>
    <n v="431810"/>
    <x v="0"/>
    <x v="0"/>
    <x v="1"/>
    <x v="0"/>
    <x v="0"/>
  </r>
  <r>
    <n v="431820"/>
    <s v="RS"/>
    <n v="43006"/>
    <x v="344"/>
    <s v="São Francisco de Paula"/>
    <x v="288"/>
    <s v="São Francisco de Paula"/>
    <n v="431820"/>
    <x v="0"/>
    <x v="0"/>
    <x v="1"/>
    <x v="0"/>
    <x v="0"/>
  </r>
  <r>
    <n v="431830"/>
    <s v="RS"/>
    <n v="43003"/>
    <x v="322"/>
    <s v="São Gabriel"/>
    <x v="282"/>
    <s v="São Gabriel"/>
    <n v="431830"/>
    <x v="0"/>
    <x v="0"/>
    <x v="1"/>
    <x v="0"/>
    <x v="0"/>
  </r>
  <r>
    <n v="431840"/>
    <s v="RS"/>
    <n v="43009"/>
    <x v="330"/>
    <s v="São Jerônimo"/>
    <x v="288"/>
    <s v="São Jerônimo"/>
    <n v="431840"/>
    <x v="0"/>
    <x v="0"/>
    <x v="1"/>
    <x v="0"/>
    <x v="0"/>
  </r>
  <r>
    <n v="431842"/>
    <s v="RS"/>
    <n v="43018"/>
    <x v="318"/>
    <s v="São João da Urtiga"/>
    <x v="278"/>
    <s v="São João da Urtiga"/>
    <n v="431842"/>
    <x v="0"/>
    <x v="0"/>
    <x v="1"/>
    <x v="0"/>
    <x v="0"/>
  </r>
  <r>
    <n v="431843"/>
    <s v="RS"/>
    <n v="43001"/>
    <x v="319"/>
    <s v="São João do Polêsine"/>
    <x v="279"/>
    <s v="São João do Polêsine"/>
    <n v="431843"/>
    <x v="0"/>
    <x v="0"/>
    <x v="1"/>
    <x v="0"/>
    <x v="0"/>
  </r>
  <r>
    <n v="431844"/>
    <s v="RS"/>
    <n v="43025"/>
    <x v="338"/>
    <s v="São Jorge"/>
    <x v="284"/>
    <s v="São Jorge"/>
    <n v="431844"/>
    <x v="0"/>
    <x v="0"/>
    <x v="1"/>
    <x v="0"/>
    <x v="0"/>
  </r>
  <r>
    <n v="431845"/>
    <s v="RS"/>
    <n v="43020"/>
    <x v="337"/>
    <s v="São José das Missões"/>
    <x v="292"/>
    <s v="São José das Missões"/>
    <n v="431845"/>
    <x v="0"/>
    <x v="0"/>
    <x v="1"/>
    <x v="0"/>
    <x v="0"/>
  </r>
  <r>
    <n v="431846"/>
    <s v="RS"/>
    <n v="43029"/>
    <x v="329"/>
    <s v="São José do Herval"/>
    <x v="287"/>
    <s v="São José do Herval"/>
    <n v="431846"/>
    <x v="0"/>
    <x v="0"/>
    <x v="1"/>
    <x v="0"/>
    <x v="0"/>
  </r>
  <r>
    <n v="431848"/>
    <s v="RS"/>
    <n v="43007"/>
    <x v="331"/>
    <s v="São José do Hortêncio"/>
    <x v="288"/>
    <s v="São José do Hortêncio"/>
    <n v="431848"/>
    <x v="0"/>
    <x v="0"/>
    <x v="1"/>
    <x v="0"/>
    <x v="0"/>
  </r>
  <r>
    <n v="431849"/>
    <s v="RS"/>
    <n v="43014"/>
    <x v="321"/>
    <s v="São José do Inhacorá"/>
    <x v="281"/>
    <s v="São José do Inhacorá"/>
    <n v="431849"/>
    <x v="0"/>
    <x v="0"/>
    <x v="1"/>
    <x v="0"/>
    <x v="0"/>
  </r>
  <r>
    <n v="431850"/>
    <s v="RS"/>
    <n v="43021"/>
    <x v="328"/>
    <s v="São José do Norte"/>
    <x v="286"/>
    <s v="São José do Norte"/>
    <n v="431850"/>
    <x v="0"/>
    <x v="0"/>
    <x v="1"/>
    <x v="0"/>
    <x v="0"/>
  </r>
  <r>
    <n v="431860"/>
    <s v="RS"/>
    <n v="43018"/>
    <x v="318"/>
    <s v="São José do Ouro"/>
    <x v="278"/>
    <s v="São José do Ouro"/>
    <n v="431860"/>
    <x v="0"/>
    <x v="0"/>
    <x v="1"/>
    <x v="0"/>
    <x v="0"/>
  </r>
  <r>
    <n v="431862"/>
    <s v="RS"/>
    <n v="43024"/>
    <x v="340"/>
    <s v="São José dos Ausentes"/>
    <x v="284"/>
    <s v="São José dos Ausentes"/>
    <n v="431862"/>
    <x v="0"/>
    <x v="0"/>
    <x v="1"/>
    <x v="0"/>
    <x v="0"/>
  </r>
  <r>
    <n v="431861"/>
    <s v="RS"/>
    <n v="43008"/>
    <x v="336"/>
    <s v="São José do Sul"/>
    <x v="288"/>
    <s v="São José do Sul"/>
    <n v="431861"/>
    <x v="0"/>
    <x v="0"/>
    <x v="1"/>
    <x v="0"/>
    <x v="0"/>
  </r>
  <r>
    <n v="431870"/>
    <s v="RS"/>
    <n v="43007"/>
    <x v="331"/>
    <s v="São Leopoldo"/>
    <x v="285"/>
    <s v="São Leopoldo"/>
    <n v="431870"/>
    <x v="0"/>
    <x v="0"/>
    <x v="1"/>
    <x v="0"/>
    <x v="0"/>
  </r>
  <r>
    <n v="431880"/>
    <s v="RS"/>
    <n v="43021"/>
    <x v="328"/>
    <s v="São Lourenço do Sul"/>
    <x v="286"/>
    <s v="São Lourenço do Sul"/>
    <n v="431880"/>
    <x v="0"/>
    <x v="0"/>
    <x v="1"/>
    <x v="0"/>
    <x v="0"/>
  </r>
  <r>
    <n v="431890"/>
    <s v="RS"/>
    <n v="43011"/>
    <x v="342"/>
    <s v="São Luiz Gonzaga"/>
    <x v="294"/>
    <s v="São Luiz Gonzaga"/>
    <n v="431890"/>
    <x v="0"/>
    <x v="0"/>
    <x v="1"/>
    <x v="0"/>
    <x v="0"/>
  </r>
  <r>
    <n v="431900"/>
    <s v="RS"/>
    <n v="43026"/>
    <x v="326"/>
    <s v="São Marcos"/>
    <x v="284"/>
    <s v="São Marcos"/>
    <n v="431900"/>
    <x v="0"/>
    <x v="0"/>
    <x v="1"/>
    <x v="0"/>
    <x v="0"/>
  </r>
  <r>
    <n v="431910"/>
    <s v="RS"/>
    <n v="43013"/>
    <x v="320"/>
    <s v="São Martinho"/>
    <x v="280"/>
    <s v="São Martinho"/>
    <n v="431910"/>
    <x v="0"/>
    <x v="0"/>
    <x v="1"/>
    <x v="0"/>
    <x v="0"/>
  </r>
  <r>
    <n v="431912"/>
    <s v="RS"/>
    <n v="43001"/>
    <x v="319"/>
    <s v="São Martinho da Serra"/>
    <x v="279"/>
    <s v="São Martinho da Serra"/>
    <n v="431912"/>
    <x v="0"/>
    <x v="0"/>
    <x v="1"/>
    <x v="0"/>
    <x v="0"/>
  </r>
  <r>
    <n v="431915"/>
    <s v="RS"/>
    <n v="43011"/>
    <x v="342"/>
    <s v="São Miguel das Missões"/>
    <x v="294"/>
    <s v="São Miguel das Missões"/>
    <n v="431915"/>
    <x v="0"/>
    <x v="0"/>
    <x v="1"/>
    <x v="1"/>
    <x v="0"/>
  </r>
  <r>
    <n v="431920"/>
    <s v="RS"/>
    <n v="43011"/>
    <x v="342"/>
    <s v="São Nicolau"/>
    <x v="294"/>
    <s v="São Nicolau"/>
    <n v="431920"/>
    <x v="0"/>
    <x v="0"/>
    <x v="1"/>
    <x v="0"/>
    <x v="1"/>
  </r>
  <r>
    <n v="431930"/>
    <s v="RS"/>
    <n v="43014"/>
    <x v="321"/>
    <s v="São Paulo das Missões"/>
    <x v="281"/>
    <s v="São Paulo das Missões"/>
    <n v="431930"/>
    <x v="0"/>
    <x v="0"/>
    <x v="1"/>
    <x v="0"/>
    <x v="0"/>
  </r>
  <r>
    <n v="431935"/>
    <s v="RS"/>
    <n v="43008"/>
    <x v="336"/>
    <s v="São Pedro da Serra"/>
    <x v="288"/>
    <s v="São Pedro da Serra"/>
    <n v="431935"/>
    <x v="0"/>
    <x v="0"/>
    <x v="1"/>
    <x v="0"/>
    <x v="0"/>
  </r>
  <r>
    <n v="431936"/>
    <s v="RS"/>
    <n v="43020"/>
    <x v="337"/>
    <s v="São Pedro das Missões"/>
    <x v="292"/>
    <s v="São Pedro das Missões"/>
    <n v="431936"/>
    <x v="0"/>
    <x v="0"/>
    <x v="1"/>
    <x v="0"/>
    <x v="0"/>
  </r>
  <r>
    <n v="431937"/>
    <s v="RS"/>
    <n v="43011"/>
    <x v="342"/>
    <s v="São Pedro do Butiá"/>
    <x v="294"/>
    <s v="São Pedro do Butiá"/>
    <n v="431937"/>
    <x v="0"/>
    <x v="0"/>
    <x v="1"/>
    <x v="0"/>
    <x v="0"/>
  </r>
  <r>
    <n v="431940"/>
    <s v="RS"/>
    <n v="43001"/>
    <x v="319"/>
    <s v="São Pedro do Sul"/>
    <x v="279"/>
    <s v="São Pedro do Sul"/>
    <n v="431940"/>
    <x v="0"/>
    <x v="0"/>
    <x v="1"/>
    <x v="0"/>
    <x v="0"/>
  </r>
  <r>
    <n v="431950"/>
    <s v="RS"/>
    <n v="43008"/>
    <x v="336"/>
    <s v="São Sebastião do Caí"/>
    <x v="288"/>
    <s v="São Sebastião do Caí"/>
    <n v="431950"/>
    <x v="0"/>
    <x v="0"/>
    <x v="1"/>
    <x v="0"/>
    <x v="0"/>
  </r>
  <r>
    <n v="431960"/>
    <s v="RS"/>
    <n v="43001"/>
    <x v="319"/>
    <s v="São Sepé"/>
    <x v="279"/>
    <s v="São Sepé"/>
    <n v="431960"/>
    <x v="0"/>
    <x v="0"/>
    <x v="1"/>
    <x v="0"/>
    <x v="0"/>
  </r>
  <r>
    <n v="431970"/>
    <s v="RS"/>
    <n v="43016"/>
    <x v="332"/>
    <s v="São Valentim"/>
    <x v="289"/>
    <s v="São Valentim"/>
    <n v="431970"/>
    <x v="0"/>
    <x v="0"/>
    <x v="1"/>
    <x v="0"/>
    <x v="0"/>
  </r>
  <r>
    <n v="431971"/>
    <s v="RS"/>
    <n v="43029"/>
    <x v="329"/>
    <s v="São Valentim do Sul"/>
    <x v="287"/>
    <s v="São Valentim do Sul"/>
    <n v="431971"/>
    <x v="0"/>
    <x v="0"/>
    <x v="1"/>
    <x v="0"/>
    <x v="0"/>
  </r>
  <r>
    <n v="431973"/>
    <s v="RS"/>
    <n v="43013"/>
    <x v="320"/>
    <s v="São Valério do Sul"/>
    <x v="280"/>
    <s v="São Valério do Sul"/>
    <n v="431973"/>
    <x v="0"/>
    <x v="0"/>
    <x v="1"/>
    <x v="0"/>
    <x v="0"/>
  </r>
  <r>
    <n v="431975"/>
    <s v="RS"/>
    <n v="43026"/>
    <x v="326"/>
    <s v="São Vendelino"/>
    <x v="284"/>
    <s v="São Vendelino"/>
    <n v="431975"/>
    <x v="0"/>
    <x v="0"/>
    <x v="1"/>
    <x v="0"/>
    <x v="0"/>
  </r>
  <r>
    <n v="431980"/>
    <s v="RS"/>
    <n v="43002"/>
    <x v="343"/>
    <s v="São Vicente do Sul"/>
    <x v="279"/>
    <s v="São Vicente do Sul"/>
    <n v="431980"/>
    <x v="0"/>
    <x v="0"/>
    <x v="1"/>
    <x v="0"/>
    <x v="0"/>
  </r>
  <r>
    <n v="431990"/>
    <s v="RS"/>
    <n v="43007"/>
    <x v="331"/>
    <s v="Sapiranga"/>
    <x v="285"/>
    <s v="Sapiranga"/>
    <n v="431990"/>
    <x v="0"/>
    <x v="0"/>
    <x v="1"/>
    <x v="0"/>
    <x v="0"/>
  </r>
  <r>
    <n v="432000"/>
    <s v="RS"/>
    <n v="43008"/>
    <x v="336"/>
    <s v="Sapucaia do Sul"/>
    <x v="285"/>
    <s v="Sapucaia do Sul"/>
    <n v="432000"/>
    <x v="0"/>
    <x v="0"/>
    <x v="1"/>
    <x v="0"/>
    <x v="1"/>
  </r>
  <r>
    <n v="432010"/>
    <s v="RS"/>
    <n v="43020"/>
    <x v="337"/>
    <s v="Sarandi"/>
    <x v="292"/>
    <s v="Sarandi"/>
    <n v="432010"/>
    <x v="0"/>
    <x v="0"/>
    <x v="1"/>
    <x v="0"/>
    <x v="0"/>
  </r>
  <r>
    <n v="432020"/>
    <s v="RS"/>
    <n v="43015"/>
    <x v="324"/>
    <s v="Seberi"/>
    <x v="283"/>
    <s v="Seberi"/>
    <n v="432020"/>
    <x v="0"/>
    <x v="0"/>
    <x v="1"/>
    <x v="0"/>
    <x v="0"/>
  </r>
  <r>
    <n v="432023"/>
    <s v="RS"/>
    <n v="43013"/>
    <x v="320"/>
    <s v="Sede Nova"/>
    <x v="280"/>
    <s v="Sede Nova"/>
    <n v="432023"/>
    <x v="0"/>
    <x v="0"/>
    <x v="1"/>
    <x v="0"/>
    <x v="0"/>
  </r>
  <r>
    <n v="432026"/>
    <s v="RS"/>
    <n v="43027"/>
    <x v="334"/>
    <s v="Segredo"/>
    <x v="291"/>
    <s v="Segredo"/>
    <n v="432026"/>
    <x v="0"/>
    <x v="0"/>
    <x v="1"/>
    <x v="0"/>
    <x v="0"/>
  </r>
  <r>
    <n v="432030"/>
    <s v="RS"/>
    <n v="43012"/>
    <x v="339"/>
    <s v="Selbach"/>
    <x v="293"/>
    <s v="Selbach"/>
    <n v="432030"/>
    <x v="0"/>
    <x v="0"/>
    <x v="1"/>
    <x v="0"/>
    <x v="0"/>
  </r>
  <r>
    <n v="432032"/>
    <s v="RS"/>
    <n v="43014"/>
    <x v="321"/>
    <s v="Senador Salgado Filho"/>
    <x v="281"/>
    <s v="Senador Salgado Filho"/>
    <n v="432032"/>
    <x v="0"/>
    <x v="0"/>
    <x v="1"/>
    <x v="0"/>
    <x v="0"/>
  </r>
  <r>
    <n v="432035"/>
    <s v="RS"/>
    <n v="43009"/>
    <x v="330"/>
    <s v="Sentinela do Sul"/>
    <x v="288"/>
    <s v="Sentinela do Sul"/>
    <n v="432035"/>
    <x v="0"/>
    <x v="0"/>
    <x v="1"/>
    <x v="0"/>
    <x v="0"/>
  </r>
  <r>
    <n v="432040"/>
    <s v="RS"/>
    <n v="43017"/>
    <x v="323"/>
    <s v="Serafina Corrêa"/>
    <x v="278"/>
    <s v="Serafina Corrêa"/>
    <n v="432040"/>
    <x v="0"/>
    <x v="0"/>
    <x v="1"/>
    <x v="0"/>
    <x v="0"/>
  </r>
  <r>
    <n v="432045"/>
    <s v="RS"/>
    <n v="43029"/>
    <x v="329"/>
    <s v="Sério"/>
    <x v="287"/>
    <s v="Sério"/>
    <n v="432045"/>
    <x v="0"/>
    <x v="0"/>
    <x v="1"/>
    <x v="0"/>
    <x v="0"/>
  </r>
  <r>
    <n v="432050"/>
    <s v="RS"/>
    <n v="43017"/>
    <x v="323"/>
    <s v="Sertão"/>
    <x v="278"/>
    <s v="Sertão"/>
    <n v="432050"/>
    <x v="0"/>
    <x v="0"/>
    <x v="1"/>
    <x v="0"/>
    <x v="0"/>
  </r>
  <r>
    <n v="432055"/>
    <s v="RS"/>
    <n v="43009"/>
    <x v="330"/>
    <s v="Sertão Santana"/>
    <x v="288"/>
    <s v="Sertão Santana"/>
    <n v="432055"/>
    <x v="0"/>
    <x v="0"/>
    <x v="1"/>
    <x v="0"/>
    <x v="0"/>
  </r>
  <r>
    <n v="432057"/>
    <s v="RS"/>
    <n v="43011"/>
    <x v="342"/>
    <s v="Sete de Setembro"/>
    <x v="294"/>
    <s v="Sete de Setembro"/>
    <n v="432057"/>
    <x v="0"/>
    <x v="0"/>
    <x v="1"/>
    <x v="0"/>
    <x v="0"/>
  </r>
  <r>
    <n v="432060"/>
    <s v="RS"/>
    <n v="43016"/>
    <x v="332"/>
    <s v="Severiano de Almeida"/>
    <x v="289"/>
    <s v="Severiano de Almeida"/>
    <n v="432060"/>
    <x v="0"/>
    <x v="0"/>
    <x v="1"/>
    <x v="0"/>
    <x v="0"/>
  </r>
  <r>
    <n v="432065"/>
    <s v="RS"/>
    <n v="43001"/>
    <x v="319"/>
    <s v="Silveira Martins"/>
    <x v="279"/>
    <s v="Silveira Martins"/>
    <n v="432065"/>
    <x v="0"/>
    <x v="0"/>
    <x v="1"/>
    <x v="0"/>
    <x v="0"/>
  </r>
  <r>
    <n v="432067"/>
    <s v="RS"/>
    <n v="43028"/>
    <x v="345"/>
    <s v="Sinimbu"/>
    <x v="295"/>
    <s v="Sinimbu"/>
    <n v="432067"/>
    <x v="0"/>
    <x v="0"/>
    <x v="1"/>
    <x v="0"/>
    <x v="0"/>
  </r>
  <r>
    <n v="432070"/>
    <s v="RS"/>
    <n v="43027"/>
    <x v="334"/>
    <s v="Sobradinho"/>
    <x v="291"/>
    <s v="Sobradinho"/>
    <n v="432070"/>
    <x v="0"/>
    <x v="0"/>
    <x v="1"/>
    <x v="0"/>
    <x v="0"/>
  </r>
  <r>
    <n v="432080"/>
    <s v="RS"/>
    <n v="43019"/>
    <x v="325"/>
    <s v="Soledade"/>
    <x v="278"/>
    <s v="Soledade"/>
    <n v="432080"/>
    <x v="0"/>
    <x v="0"/>
    <x v="1"/>
    <x v="0"/>
    <x v="0"/>
  </r>
  <r>
    <n v="432085"/>
    <s v="RS"/>
    <n v="43008"/>
    <x v="336"/>
    <s v="Tabaí"/>
    <x v="287"/>
    <s v="Tabaí"/>
    <n v="432085"/>
    <x v="0"/>
    <x v="0"/>
    <x v="1"/>
    <x v="0"/>
    <x v="0"/>
  </r>
  <r>
    <n v="432090"/>
    <s v="RS"/>
    <n v="43018"/>
    <x v="318"/>
    <s v="Tapejara"/>
    <x v="278"/>
    <s v="Tapejara"/>
    <n v="432090"/>
    <x v="0"/>
    <x v="0"/>
    <x v="1"/>
    <x v="0"/>
    <x v="0"/>
  </r>
  <r>
    <n v="432100"/>
    <s v="RS"/>
    <n v="43019"/>
    <x v="325"/>
    <s v="Tapera"/>
    <x v="278"/>
    <s v="Tapera"/>
    <n v="432100"/>
    <x v="0"/>
    <x v="0"/>
    <x v="1"/>
    <x v="0"/>
    <x v="1"/>
  </r>
  <r>
    <n v="432110"/>
    <s v="RS"/>
    <n v="43009"/>
    <x v="330"/>
    <s v="Tapes"/>
    <x v="288"/>
    <s v="Tapes"/>
    <n v="432110"/>
    <x v="0"/>
    <x v="0"/>
    <x v="1"/>
    <x v="0"/>
    <x v="0"/>
  </r>
  <r>
    <n v="432120"/>
    <s v="RS"/>
    <n v="43006"/>
    <x v="344"/>
    <s v="Taquara"/>
    <x v="288"/>
    <s v="Taquara"/>
    <n v="432120"/>
    <x v="0"/>
    <x v="0"/>
    <x v="1"/>
    <x v="0"/>
    <x v="1"/>
  </r>
  <r>
    <n v="432130"/>
    <s v="RS"/>
    <n v="43030"/>
    <x v="341"/>
    <s v="Taquari"/>
    <x v="287"/>
    <s v="Taquari"/>
    <n v="432130"/>
    <x v="0"/>
    <x v="0"/>
    <x v="1"/>
    <x v="0"/>
    <x v="0"/>
  </r>
  <r>
    <n v="432132"/>
    <s v="RS"/>
    <n v="43015"/>
    <x v="324"/>
    <s v="Taquaruçu do Sul"/>
    <x v="283"/>
    <s v="Taquaruçu do Sul"/>
    <n v="432132"/>
    <x v="0"/>
    <x v="0"/>
    <x v="1"/>
    <x v="0"/>
    <x v="0"/>
  </r>
  <r>
    <n v="432135"/>
    <s v="RS"/>
    <n v="43005"/>
    <x v="335"/>
    <s v="Tavares"/>
    <x v="290"/>
    <s v="Tavares"/>
    <n v="432135"/>
    <x v="0"/>
    <x v="0"/>
    <x v="1"/>
    <x v="0"/>
    <x v="0"/>
  </r>
  <r>
    <n v="432140"/>
    <s v="RS"/>
    <n v="43015"/>
    <x v="324"/>
    <s v="Tenente Portela"/>
    <x v="283"/>
    <s v="Tenente Portela"/>
    <n v="432140"/>
    <x v="0"/>
    <x v="0"/>
    <x v="1"/>
    <x v="0"/>
    <x v="0"/>
  </r>
  <r>
    <n v="432143"/>
    <s v="RS"/>
    <n v="43004"/>
    <x v="333"/>
    <s v="Terra de Areia"/>
    <x v="290"/>
    <s v="Terra de Areia"/>
    <n v="432143"/>
    <x v="0"/>
    <x v="0"/>
    <x v="1"/>
    <x v="0"/>
    <x v="0"/>
  </r>
  <r>
    <n v="432145"/>
    <s v="RS"/>
    <n v="43030"/>
    <x v="341"/>
    <s v="Teutônia"/>
    <x v="287"/>
    <s v="Teutônia"/>
    <n v="432145"/>
    <x v="0"/>
    <x v="0"/>
    <x v="1"/>
    <x v="0"/>
    <x v="0"/>
  </r>
  <r>
    <n v="432146"/>
    <s v="RS"/>
    <n v="43019"/>
    <x v="325"/>
    <s v="Tio Hugo"/>
    <x v="278"/>
    <s v="Tio Hugo"/>
    <n v="432146"/>
    <x v="0"/>
    <x v="0"/>
    <x v="1"/>
    <x v="0"/>
    <x v="0"/>
  </r>
  <r>
    <n v="432147"/>
    <s v="RS"/>
    <n v="43015"/>
    <x v="324"/>
    <s v="Tiradentes do Sul"/>
    <x v="283"/>
    <s v="Tiradentes do Sul"/>
    <n v="432147"/>
    <x v="0"/>
    <x v="0"/>
    <x v="1"/>
    <x v="0"/>
    <x v="0"/>
  </r>
  <r>
    <n v="432149"/>
    <s v="RS"/>
    <n v="43001"/>
    <x v="319"/>
    <s v="Toropi"/>
    <x v="279"/>
    <s v="Toropi"/>
    <n v="432149"/>
    <x v="0"/>
    <x v="0"/>
    <x v="1"/>
    <x v="0"/>
    <x v="0"/>
  </r>
  <r>
    <n v="432150"/>
    <s v="RS"/>
    <n v="43004"/>
    <x v="333"/>
    <s v="Torres"/>
    <x v="290"/>
    <s v="Torres"/>
    <n v="432150"/>
    <x v="0"/>
    <x v="0"/>
    <x v="1"/>
    <x v="0"/>
    <x v="0"/>
  </r>
  <r>
    <n v="432160"/>
    <s v="RS"/>
    <n v="43005"/>
    <x v="335"/>
    <s v="Tramandaí"/>
    <x v="290"/>
    <s v="Tramandaí"/>
    <n v="432160"/>
    <x v="0"/>
    <x v="0"/>
    <x v="1"/>
    <x v="0"/>
    <x v="1"/>
  </r>
  <r>
    <n v="432162"/>
    <s v="RS"/>
    <n v="43029"/>
    <x v="329"/>
    <s v="Travesseiro"/>
    <x v="287"/>
    <s v="Travesseiro"/>
    <n v="432162"/>
    <x v="0"/>
    <x v="0"/>
    <x v="1"/>
    <x v="0"/>
    <x v="0"/>
  </r>
  <r>
    <n v="432163"/>
    <s v="RS"/>
    <n v="43016"/>
    <x v="332"/>
    <s v="Três Arroios"/>
    <x v="289"/>
    <s v="Três Arroios"/>
    <n v="432163"/>
    <x v="0"/>
    <x v="0"/>
    <x v="1"/>
    <x v="0"/>
    <x v="0"/>
  </r>
  <r>
    <n v="432166"/>
    <s v="RS"/>
    <n v="43004"/>
    <x v="333"/>
    <s v="Três Cachoeiras"/>
    <x v="290"/>
    <s v="Três Cachoeiras"/>
    <n v="432166"/>
    <x v="0"/>
    <x v="0"/>
    <x v="1"/>
    <x v="0"/>
    <x v="0"/>
  </r>
  <r>
    <n v="432170"/>
    <s v="RS"/>
    <n v="43006"/>
    <x v="344"/>
    <s v="Três Coroas"/>
    <x v="288"/>
    <s v="Três Coroas"/>
    <n v="432170"/>
    <x v="0"/>
    <x v="0"/>
    <x v="1"/>
    <x v="0"/>
    <x v="0"/>
  </r>
  <r>
    <n v="432180"/>
    <s v="RS"/>
    <n v="43014"/>
    <x v="321"/>
    <s v="Três de Maio"/>
    <x v="281"/>
    <s v="Três de Maio"/>
    <n v="432180"/>
    <x v="0"/>
    <x v="0"/>
    <x v="1"/>
    <x v="0"/>
    <x v="0"/>
  </r>
  <r>
    <n v="432183"/>
    <s v="RS"/>
    <n v="43004"/>
    <x v="333"/>
    <s v="Três Forquilhas"/>
    <x v="290"/>
    <s v="Três Forquilhas"/>
    <n v="432183"/>
    <x v="0"/>
    <x v="0"/>
    <x v="1"/>
    <x v="0"/>
    <x v="0"/>
  </r>
  <r>
    <n v="432185"/>
    <s v="RS"/>
    <n v="43020"/>
    <x v="337"/>
    <s v="Três Palmeiras"/>
    <x v="292"/>
    <s v="Três Palmeiras"/>
    <n v="432185"/>
    <x v="0"/>
    <x v="0"/>
    <x v="1"/>
    <x v="0"/>
    <x v="0"/>
  </r>
  <r>
    <n v="432190"/>
    <s v="RS"/>
    <n v="43015"/>
    <x v="324"/>
    <s v="Três Passos"/>
    <x v="283"/>
    <s v="Três Passos"/>
    <n v="432190"/>
    <x v="0"/>
    <x v="0"/>
    <x v="1"/>
    <x v="0"/>
    <x v="0"/>
  </r>
  <r>
    <n v="432195"/>
    <s v="RS"/>
    <n v="43020"/>
    <x v="337"/>
    <s v="Trindade do Sul"/>
    <x v="292"/>
    <s v="Trindade do Sul"/>
    <n v="432195"/>
    <x v="0"/>
    <x v="0"/>
    <x v="1"/>
    <x v="0"/>
    <x v="0"/>
  </r>
  <r>
    <n v="432200"/>
    <s v="RS"/>
    <n v="43008"/>
    <x v="336"/>
    <s v="Triunfo"/>
    <x v="288"/>
    <s v="Triunfo"/>
    <n v="432200"/>
    <x v="0"/>
    <x v="0"/>
    <x v="1"/>
    <x v="0"/>
    <x v="0"/>
  </r>
  <r>
    <n v="432210"/>
    <s v="RS"/>
    <n v="43014"/>
    <x v="321"/>
    <s v="Tucunduva"/>
    <x v="281"/>
    <s v="Tucunduva"/>
    <n v="432210"/>
    <x v="0"/>
    <x v="0"/>
    <x v="1"/>
    <x v="0"/>
    <x v="0"/>
  </r>
  <r>
    <n v="432215"/>
    <s v="RS"/>
    <n v="43019"/>
    <x v="325"/>
    <s v="Tunas"/>
    <x v="278"/>
    <s v="Tunas"/>
    <n v="432215"/>
    <x v="0"/>
    <x v="0"/>
    <x v="1"/>
    <x v="0"/>
    <x v="0"/>
  </r>
  <r>
    <n v="432218"/>
    <s v="RS"/>
    <n v="43018"/>
    <x v="318"/>
    <s v="Tupanci do Sul"/>
    <x v="278"/>
    <s v="Tupanci do Sul"/>
    <n v="432218"/>
    <x v="0"/>
    <x v="0"/>
    <x v="1"/>
    <x v="0"/>
    <x v="1"/>
  </r>
  <r>
    <n v="432220"/>
    <s v="RS"/>
    <n v="43001"/>
    <x v="319"/>
    <s v="Tupanciretã"/>
    <x v="293"/>
    <s v="Tupanciretã"/>
    <n v="432220"/>
    <x v="0"/>
    <x v="0"/>
    <x v="1"/>
    <x v="0"/>
    <x v="0"/>
  </r>
  <r>
    <n v="432225"/>
    <s v="RS"/>
    <n v="43008"/>
    <x v="336"/>
    <s v="Tupandi"/>
    <x v="288"/>
    <s v="Tupandi"/>
    <n v="432225"/>
    <x v="0"/>
    <x v="0"/>
    <x v="1"/>
    <x v="0"/>
    <x v="0"/>
  </r>
  <r>
    <n v="432230"/>
    <s v="RS"/>
    <n v="43014"/>
    <x v="321"/>
    <s v="Tuparendi"/>
    <x v="281"/>
    <s v="Tuparendi"/>
    <n v="432230"/>
    <x v="0"/>
    <x v="0"/>
    <x v="1"/>
    <x v="0"/>
    <x v="0"/>
  </r>
  <r>
    <n v="432232"/>
    <s v="RS"/>
    <n v="43021"/>
    <x v="328"/>
    <s v="Turuçu"/>
    <x v="286"/>
    <s v="Turuçu"/>
    <n v="432232"/>
    <x v="0"/>
    <x v="0"/>
    <x v="1"/>
    <x v="0"/>
    <x v="0"/>
  </r>
  <r>
    <n v="432234"/>
    <s v="RS"/>
    <n v="43011"/>
    <x v="342"/>
    <s v="Ubiretama"/>
    <x v="294"/>
    <s v="Ubiretama"/>
    <n v="432234"/>
    <x v="0"/>
    <x v="0"/>
    <x v="1"/>
    <x v="0"/>
    <x v="0"/>
  </r>
  <r>
    <n v="432235"/>
    <s v="RS"/>
    <n v="43025"/>
    <x v="338"/>
    <s v="União da Serra"/>
    <x v="284"/>
    <s v="União da Serra"/>
    <n v="432235"/>
    <x v="0"/>
    <x v="0"/>
    <x v="1"/>
    <x v="0"/>
    <x v="0"/>
  </r>
  <r>
    <n v="432237"/>
    <s v="RS"/>
    <n v="43002"/>
    <x v="343"/>
    <s v="Unistalda"/>
    <x v="279"/>
    <s v="Unistalda"/>
    <n v="432237"/>
    <x v="0"/>
    <x v="0"/>
    <x v="1"/>
    <x v="0"/>
    <x v="0"/>
  </r>
  <r>
    <n v="432240"/>
    <s v="RS"/>
    <n v="43003"/>
    <x v="322"/>
    <s v="Uruguaiana"/>
    <x v="282"/>
    <s v="Uruguaiana"/>
    <n v="432240"/>
    <x v="0"/>
    <x v="0"/>
    <x v="1"/>
    <x v="0"/>
    <x v="0"/>
  </r>
  <r>
    <n v="432250"/>
    <s v="RS"/>
    <n v="43024"/>
    <x v="340"/>
    <s v="Vacaria"/>
    <x v="284"/>
    <s v="Vacaria"/>
    <n v="432250"/>
    <x v="0"/>
    <x v="0"/>
    <x v="1"/>
    <x v="0"/>
    <x v="0"/>
  </r>
  <r>
    <n v="432253"/>
    <s v="RS"/>
    <n v="43028"/>
    <x v="345"/>
    <s v="Vale do Sol"/>
    <x v="295"/>
    <s v="Vale do Sol"/>
    <n v="432253"/>
    <x v="0"/>
    <x v="0"/>
    <x v="1"/>
    <x v="0"/>
    <x v="0"/>
  </r>
  <r>
    <n v="432254"/>
    <s v="RS"/>
    <n v="43026"/>
    <x v="326"/>
    <s v="Vale Real"/>
    <x v="284"/>
    <s v="Vale Real"/>
    <n v="432254"/>
    <x v="0"/>
    <x v="0"/>
    <x v="1"/>
    <x v="0"/>
    <x v="0"/>
  </r>
  <r>
    <n v="432252"/>
    <s v="RS"/>
    <n v="43028"/>
    <x v="345"/>
    <s v="Vale Verde"/>
    <x v="295"/>
    <s v="Vale Verde"/>
    <n v="432252"/>
    <x v="0"/>
    <x v="0"/>
    <x v="1"/>
    <x v="0"/>
    <x v="0"/>
  </r>
  <r>
    <n v="432255"/>
    <s v="RS"/>
    <n v="43017"/>
    <x v="323"/>
    <s v="Vanini"/>
    <x v="278"/>
    <s v="Vanini"/>
    <n v="432255"/>
    <x v="0"/>
    <x v="0"/>
    <x v="1"/>
    <x v="0"/>
    <x v="0"/>
  </r>
  <r>
    <n v="432260"/>
    <s v="RS"/>
    <n v="43028"/>
    <x v="345"/>
    <s v="Venâncio Aires"/>
    <x v="295"/>
    <s v="Venâncio Aires"/>
    <n v="432260"/>
    <x v="0"/>
    <x v="0"/>
    <x v="1"/>
    <x v="1"/>
    <x v="0"/>
  </r>
  <r>
    <n v="432270"/>
    <s v="RS"/>
    <n v="43028"/>
    <x v="345"/>
    <s v="Vera Cruz"/>
    <x v="295"/>
    <s v="Vera Cruz"/>
    <n v="432270"/>
    <x v="0"/>
    <x v="0"/>
    <x v="1"/>
    <x v="0"/>
    <x v="1"/>
  </r>
  <r>
    <n v="432280"/>
    <s v="RS"/>
    <n v="43025"/>
    <x v="338"/>
    <s v="Veranópolis"/>
    <x v="284"/>
    <s v="Veranópolis"/>
    <n v="432280"/>
    <x v="0"/>
    <x v="0"/>
    <x v="1"/>
    <x v="0"/>
    <x v="0"/>
  </r>
  <r>
    <n v="432285"/>
    <s v="RS"/>
    <n v="43029"/>
    <x v="329"/>
    <s v="Vespasiano Correa"/>
    <x v="287"/>
    <s v="Vespasiano Correa"/>
    <n v="432285"/>
    <x v="0"/>
    <x v="0"/>
    <x v="1"/>
    <x v="0"/>
    <x v="0"/>
  </r>
  <r>
    <n v="432290"/>
    <s v="RS"/>
    <n v="43016"/>
    <x v="332"/>
    <s v="Viadutos"/>
    <x v="289"/>
    <s v="Viadutos"/>
    <n v="432290"/>
    <x v="0"/>
    <x v="0"/>
    <x v="1"/>
    <x v="0"/>
    <x v="0"/>
  </r>
  <r>
    <n v="432300"/>
    <s v="RS"/>
    <n v="43010"/>
    <x v="327"/>
    <s v="Viamão"/>
    <x v="285"/>
    <s v="Viamão"/>
    <n v="432300"/>
    <x v="0"/>
    <x v="0"/>
    <x v="1"/>
    <x v="0"/>
    <x v="0"/>
  </r>
  <r>
    <n v="432310"/>
    <s v="RS"/>
    <n v="43015"/>
    <x v="324"/>
    <s v="Vicente Dutra"/>
    <x v="283"/>
    <s v="Vicente Dutra"/>
    <n v="432310"/>
    <x v="0"/>
    <x v="0"/>
    <x v="1"/>
    <x v="0"/>
    <x v="0"/>
  </r>
  <r>
    <n v="432320"/>
    <s v="RS"/>
    <n v="43017"/>
    <x v="323"/>
    <s v="Victor Graeff"/>
    <x v="278"/>
    <s v="Victor Graeff"/>
    <n v="432320"/>
    <x v="0"/>
    <x v="0"/>
    <x v="1"/>
    <x v="0"/>
    <x v="0"/>
  </r>
  <r>
    <n v="432330"/>
    <s v="RS"/>
    <n v="43025"/>
    <x v="338"/>
    <s v="Vila Flores"/>
    <x v="284"/>
    <s v="Vila Flores"/>
    <n v="432330"/>
    <x v="0"/>
    <x v="0"/>
    <x v="1"/>
    <x v="0"/>
    <x v="0"/>
  </r>
  <r>
    <n v="432335"/>
    <s v="RS"/>
    <n v="43018"/>
    <x v="318"/>
    <s v="Vila Lângaro"/>
    <x v="278"/>
    <s v="Vila Lângaro"/>
    <n v="432335"/>
    <x v="0"/>
    <x v="0"/>
    <x v="1"/>
    <x v="0"/>
    <x v="0"/>
  </r>
  <r>
    <n v="432340"/>
    <s v="RS"/>
    <n v="43017"/>
    <x v="323"/>
    <s v="Vila Maria"/>
    <x v="278"/>
    <s v="Vila Maria"/>
    <n v="432340"/>
    <x v="0"/>
    <x v="0"/>
    <x v="1"/>
    <x v="0"/>
    <x v="1"/>
  </r>
  <r>
    <n v="432345"/>
    <s v="RS"/>
    <n v="43001"/>
    <x v="319"/>
    <s v="Vila Nova do Sul"/>
    <x v="279"/>
    <s v="Vila Nova do Sul"/>
    <n v="432345"/>
    <x v="0"/>
    <x v="0"/>
    <x v="1"/>
    <x v="0"/>
    <x v="0"/>
  </r>
  <r>
    <n v="432350"/>
    <s v="RS"/>
    <n v="43015"/>
    <x v="324"/>
    <s v="Vista Alegre"/>
    <x v="283"/>
    <s v="Vista Alegre"/>
    <n v="432350"/>
    <x v="0"/>
    <x v="0"/>
    <x v="1"/>
    <x v="0"/>
    <x v="0"/>
  </r>
  <r>
    <n v="432360"/>
    <s v="RS"/>
    <n v="43025"/>
    <x v="338"/>
    <s v="Vista Alegre do Prata"/>
    <x v="284"/>
    <s v="Vista Alegre do Prata"/>
    <n v="432360"/>
    <x v="0"/>
    <x v="0"/>
    <x v="1"/>
    <x v="0"/>
    <x v="0"/>
  </r>
  <r>
    <n v="432370"/>
    <s v="RS"/>
    <n v="43015"/>
    <x v="324"/>
    <s v="Vista Gaúcha"/>
    <x v="283"/>
    <s v="Vista Gaúcha"/>
    <n v="432370"/>
    <x v="0"/>
    <x v="0"/>
    <x v="1"/>
    <x v="0"/>
    <x v="0"/>
  </r>
  <r>
    <n v="432375"/>
    <s v="RS"/>
    <n v="43011"/>
    <x v="342"/>
    <s v="Vitória das Missões"/>
    <x v="294"/>
    <s v="Vitória das Missões"/>
    <n v="432375"/>
    <x v="0"/>
    <x v="0"/>
    <x v="1"/>
    <x v="0"/>
    <x v="0"/>
  </r>
  <r>
    <n v="432377"/>
    <s v="RS"/>
    <n v="43030"/>
    <x v="341"/>
    <s v="Westfalia"/>
    <x v="287"/>
    <s v="Westfalia"/>
    <n v="432377"/>
    <x v="0"/>
    <x v="0"/>
    <x v="1"/>
    <x v="0"/>
    <x v="0"/>
  </r>
  <r>
    <n v="432380"/>
    <s v="RS"/>
    <n v="43004"/>
    <x v="333"/>
    <s v="Xangri-lá"/>
    <x v="290"/>
    <s v="Xangri-lá"/>
    <n v="432380"/>
    <x v="0"/>
    <x v="0"/>
    <x v="1"/>
    <x v="0"/>
    <x v="0"/>
  </r>
  <r>
    <n v="420005"/>
    <s v="SC"/>
    <n v="42008"/>
    <x v="347"/>
    <s v="Abdon Batista"/>
    <x v="296"/>
    <s v="Abdon Batista"/>
    <n v="420005"/>
    <x v="0"/>
    <x v="0"/>
    <x v="1"/>
    <x v="0"/>
    <x v="0"/>
  </r>
  <r>
    <n v="420010"/>
    <s v="SC"/>
    <n v="42003"/>
    <x v="348"/>
    <s v="Abelardo Luz"/>
    <x v="297"/>
    <s v="Abelardo Luz"/>
    <n v="420010"/>
    <x v="0"/>
    <x v="91"/>
    <x v="2"/>
    <x v="0"/>
    <x v="0"/>
  </r>
  <r>
    <n v="420020"/>
    <s v="SC"/>
    <n v="42004"/>
    <x v="349"/>
    <s v="Agrolândia"/>
    <x v="298"/>
    <s v="Agrolândia"/>
    <n v="420020"/>
    <x v="0"/>
    <x v="0"/>
    <x v="1"/>
    <x v="1"/>
    <x v="0"/>
  </r>
  <r>
    <n v="420030"/>
    <s v="SC"/>
    <n v="42004"/>
    <x v="349"/>
    <s v="Agronômica"/>
    <x v="298"/>
    <s v="Agronômica"/>
    <n v="420030"/>
    <x v="0"/>
    <x v="0"/>
    <x v="1"/>
    <x v="0"/>
    <x v="1"/>
  </r>
  <r>
    <n v="420040"/>
    <s v="SC"/>
    <n v="42008"/>
    <x v="347"/>
    <s v="Água Doce"/>
    <x v="296"/>
    <s v="Água Doce"/>
    <n v="420040"/>
    <x v="0"/>
    <x v="0"/>
    <x v="1"/>
    <x v="0"/>
    <x v="0"/>
  </r>
  <r>
    <n v="420050"/>
    <s v="SC"/>
    <n v="42002"/>
    <x v="350"/>
    <s v="Águas de Chapecó"/>
    <x v="299"/>
    <s v="Águas de Chapecó"/>
    <n v="420050"/>
    <x v="0"/>
    <x v="0"/>
    <x v="1"/>
    <x v="1"/>
    <x v="0"/>
  </r>
  <r>
    <n v="420055"/>
    <s v="SC"/>
    <n v="42002"/>
    <x v="350"/>
    <s v="Águas Frias"/>
    <x v="299"/>
    <s v="Águas Frias"/>
    <n v="420055"/>
    <x v="0"/>
    <x v="0"/>
    <x v="1"/>
    <x v="0"/>
    <x v="1"/>
  </r>
  <r>
    <n v="420060"/>
    <s v="SC"/>
    <n v="42007"/>
    <x v="351"/>
    <s v="Águas Mornas"/>
    <x v="300"/>
    <s v="Águas Mornas"/>
    <n v="420060"/>
    <x v="0"/>
    <x v="92"/>
    <x v="2"/>
    <x v="1"/>
    <x v="0"/>
  </r>
  <r>
    <n v="420070"/>
    <s v="SC"/>
    <n v="42007"/>
    <x v="351"/>
    <s v="Alfredo Wagner"/>
    <x v="300"/>
    <s v="Alfredo Wagner"/>
    <n v="420070"/>
    <x v="0"/>
    <x v="92"/>
    <x v="2"/>
    <x v="0"/>
    <x v="1"/>
  </r>
  <r>
    <n v="420075"/>
    <s v="SC"/>
    <n v="42010"/>
    <x v="352"/>
    <s v="Alto Bela Vista"/>
    <x v="301"/>
    <s v="Alto Bela Vista"/>
    <n v="420075"/>
    <x v="0"/>
    <x v="0"/>
    <x v="1"/>
    <x v="0"/>
    <x v="0"/>
  </r>
  <r>
    <n v="420080"/>
    <s v="SC"/>
    <n v="42001"/>
    <x v="353"/>
    <s v="Anchieta"/>
    <x v="302"/>
    <s v="Anchieta"/>
    <n v="420080"/>
    <x v="0"/>
    <x v="0"/>
    <x v="1"/>
    <x v="0"/>
    <x v="0"/>
  </r>
  <r>
    <n v="420090"/>
    <s v="SC"/>
    <n v="42007"/>
    <x v="351"/>
    <s v="Angelina"/>
    <x v="300"/>
    <s v="Angelina"/>
    <n v="420090"/>
    <x v="0"/>
    <x v="92"/>
    <x v="2"/>
    <x v="0"/>
    <x v="0"/>
  </r>
  <r>
    <n v="420100"/>
    <s v="SC"/>
    <n v="42013"/>
    <x v="354"/>
    <s v="Anita Garibaldi"/>
    <x v="303"/>
    <s v="Anita Garibaldi"/>
    <n v="420100"/>
    <x v="0"/>
    <x v="0"/>
    <x v="1"/>
    <x v="0"/>
    <x v="0"/>
  </r>
  <r>
    <n v="420110"/>
    <s v="SC"/>
    <n v="42007"/>
    <x v="351"/>
    <s v="Anitápolis"/>
    <x v="300"/>
    <s v="Anitápolis"/>
    <n v="420110"/>
    <x v="0"/>
    <x v="92"/>
    <x v="2"/>
    <x v="1"/>
    <x v="0"/>
  </r>
  <r>
    <n v="420120"/>
    <s v="SC"/>
    <n v="42007"/>
    <x v="351"/>
    <s v="Antônio Carlos"/>
    <x v="300"/>
    <s v="Antônio Carlos"/>
    <n v="420120"/>
    <x v="0"/>
    <x v="92"/>
    <x v="2"/>
    <x v="0"/>
    <x v="1"/>
  </r>
  <r>
    <n v="420125"/>
    <s v="SC"/>
    <n v="42006"/>
    <x v="355"/>
    <s v="Apiúna"/>
    <x v="304"/>
    <s v="Apiúna"/>
    <n v="420125"/>
    <x v="0"/>
    <x v="0"/>
    <x v="1"/>
    <x v="0"/>
    <x v="0"/>
  </r>
  <r>
    <n v="420127"/>
    <s v="SC"/>
    <n v="42010"/>
    <x v="352"/>
    <s v="Arabutã"/>
    <x v="301"/>
    <s v="Arabutã"/>
    <n v="420127"/>
    <x v="0"/>
    <x v="0"/>
    <x v="1"/>
    <x v="0"/>
    <x v="0"/>
  </r>
  <r>
    <n v="420130"/>
    <s v="SC"/>
    <n v="42011"/>
    <x v="356"/>
    <s v="Araquari"/>
    <x v="305"/>
    <s v="Araquari"/>
    <n v="420130"/>
    <x v="0"/>
    <x v="93"/>
    <x v="1"/>
    <x v="0"/>
    <x v="0"/>
  </r>
  <r>
    <n v="420140"/>
    <s v="SC"/>
    <n v="42014"/>
    <x v="357"/>
    <s v="Araranguá"/>
    <x v="306"/>
    <s v="Araranguá"/>
    <n v="420140"/>
    <x v="0"/>
    <x v="0"/>
    <x v="1"/>
    <x v="0"/>
    <x v="0"/>
  </r>
  <r>
    <n v="420150"/>
    <s v="SC"/>
    <n v="42016"/>
    <x v="358"/>
    <s v="Armazém"/>
    <x v="307"/>
    <s v="Armazém"/>
    <n v="420150"/>
    <x v="0"/>
    <x v="0"/>
    <x v="1"/>
    <x v="0"/>
    <x v="0"/>
  </r>
  <r>
    <n v="420160"/>
    <s v="SC"/>
    <n v="42009"/>
    <x v="359"/>
    <s v="Arroio Trinta"/>
    <x v="308"/>
    <s v="Arroio Trinta"/>
    <n v="420160"/>
    <x v="0"/>
    <x v="0"/>
    <x v="1"/>
    <x v="0"/>
    <x v="0"/>
  </r>
  <r>
    <n v="420165"/>
    <s v="SC"/>
    <n v="42002"/>
    <x v="350"/>
    <s v="Arvoredo"/>
    <x v="301"/>
    <s v="Arvoredo"/>
    <n v="420165"/>
    <x v="0"/>
    <x v="0"/>
    <x v="1"/>
    <x v="0"/>
    <x v="0"/>
  </r>
  <r>
    <n v="420170"/>
    <s v="SC"/>
    <n v="42006"/>
    <x v="355"/>
    <s v="Ascurra"/>
    <x v="304"/>
    <s v="Ascurra"/>
    <n v="420170"/>
    <x v="0"/>
    <x v="0"/>
    <x v="1"/>
    <x v="0"/>
    <x v="0"/>
  </r>
  <r>
    <n v="420180"/>
    <s v="SC"/>
    <n v="42004"/>
    <x v="349"/>
    <s v="Atalanta"/>
    <x v="298"/>
    <s v="Atalanta"/>
    <n v="420180"/>
    <x v="0"/>
    <x v="0"/>
    <x v="1"/>
    <x v="1"/>
    <x v="0"/>
  </r>
  <r>
    <n v="420190"/>
    <s v="SC"/>
    <n v="42004"/>
    <x v="349"/>
    <s v="Aurora"/>
    <x v="298"/>
    <s v="Aurora"/>
    <n v="420190"/>
    <x v="0"/>
    <x v="0"/>
    <x v="1"/>
    <x v="0"/>
    <x v="1"/>
  </r>
  <r>
    <n v="420195"/>
    <s v="SC"/>
    <n v="42014"/>
    <x v="357"/>
    <s v="Balneário Arroio do Silva"/>
    <x v="306"/>
    <s v="Balneário Arroio do Silva"/>
    <n v="420195"/>
    <x v="0"/>
    <x v="0"/>
    <x v="1"/>
    <x v="0"/>
    <x v="0"/>
  </r>
  <r>
    <n v="420205"/>
    <s v="SC"/>
    <n v="42011"/>
    <x v="356"/>
    <s v="Balneário Barra do Sul"/>
    <x v="305"/>
    <s v="Balneário Barra do Sul"/>
    <n v="420205"/>
    <x v="0"/>
    <x v="93"/>
    <x v="1"/>
    <x v="0"/>
    <x v="0"/>
  </r>
  <r>
    <n v="420200"/>
    <s v="SC"/>
    <n v="42005"/>
    <x v="360"/>
    <s v="Balneário Camboriú"/>
    <x v="309"/>
    <s v="Balneário Camboriú"/>
    <n v="420200"/>
    <x v="0"/>
    <x v="0"/>
    <x v="1"/>
    <x v="0"/>
    <x v="0"/>
  </r>
  <r>
    <n v="420207"/>
    <s v="SC"/>
    <n v="42014"/>
    <x v="357"/>
    <s v="Balneário Gaivota"/>
    <x v="306"/>
    <s v="Balneário Gaivota"/>
    <n v="420207"/>
    <x v="0"/>
    <x v="0"/>
    <x v="1"/>
    <x v="0"/>
    <x v="0"/>
  </r>
  <r>
    <n v="421280"/>
    <s v="SC"/>
    <n v="42005"/>
    <x v="360"/>
    <s v="Balneário Piçarras"/>
    <x v="310"/>
    <s v="Balneário Piçarras"/>
    <n v="421280"/>
    <x v="0"/>
    <x v="0"/>
    <x v="3"/>
    <x v="0"/>
    <x v="0"/>
  </r>
  <r>
    <n v="422000"/>
    <s v="SC"/>
    <n v="42015"/>
    <x v="361"/>
    <s v="Balneário Rincão"/>
    <x v="162"/>
    <e v="#N/A"/>
    <e v="#N/A"/>
    <x v="2"/>
    <x v="0"/>
    <x v="5"/>
    <x v="0"/>
    <x v="2"/>
  </r>
  <r>
    <n v="420208"/>
    <s v="SC"/>
    <n v="42001"/>
    <x v="353"/>
    <s v="Bandeirante"/>
    <x v="302"/>
    <s v="Bandeirante"/>
    <n v="420208"/>
    <x v="0"/>
    <x v="0"/>
    <x v="1"/>
    <x v="1"/>
    <x v="2"/>
  </r>
  <r>
    <n v="420209"/>
    <s v="SC"/>
    <n v="42001"/>
    <x v="353"/>
    <s v="Barra Bonita"/>
    <x v="302"/>
    <s v="Barra Bonita"/>
    <n v="420209"/>
    <x v="0"/>
    <x v="0"/>
    <x v="1"/>
    <x v="0"/>
    <x v="1"/>
  </r>
  <r>
    <n v="420210"/>
    <s v="SC"/>
    <n v="42017"/>
    <x v="362"/>
    <s v="Barra Velha"/>
    <x v="305"/>
    <s v="Barra Velha"/>
    <n v="420210"/>
    <x v="0"/>
    <x v="0"/>
    <x v="1"/>
    <x v="0"/>
    <x v="0"/>
  </r>
  <r>
    <n v="420213"/>
    <s v="SC"/>
    <n v="42012"/>
    <x v="363"/>
    <s v="Bela Vista do Toldo"/>
    <x v="311"/>
    <s v="Bela Vista do Toldo"/>
    <n v="420213"/>
    <x v="0"/>
    <x v="0"/>
    <x v="1"/>
    <x v="0"/>
    <x v="0"/>
  </r>
  <r>
    <n v="420215"/>
    <s v="SC"/>
    <n v="42001"/>
    <x v="353"/>
    <s v="Belmonte"/>
    <x v="302"/>
    <s v="Belmonte"/>
    <n v="420215"/>
    <x v="0"/>
    <x v="0"/>
    <x v="1"/>
    <x v="0"/>
    <x v="0"/>
  </r>
  <r>
    <n v="420220"/>
    <s v="SC"/>
    <n v="42006"/>
    <x v="355"/>
    <s v="Benedito Novo"/>
    <x v="304"/>
    <s v="Benedito Novo"/>
    <n v="420220"/>
    <x v="0"/>
    <x v="0"/>
    <x v="1"/>
    <x v="0"/>
    <x v="0"/>
  </r>
  <r>
    <n v="420230"/>
    <s v="SC"/>
    <n v="42007"/>
    <x v="351"/>
    <s v="Biguaçu"/>
    <x v="300"/>
    <s v="Biguaçu"/>
    <n v="420230"/>
    <x v="0"/>
    <x v="92"/>
    <x v="2"/>
    <x v="0"/>
    <x v="0"/>
  </r>
  <r>
    <n v="420240"/>
    <s v="SC"/>
    <n v="42006"/>
    <x v="355"/>
    <s v="Blumenau"/>
    <x v="312"/>
    <s v="Blumenau"/>
    <n v="420240"/>
    <x v="0"/>
    <x v="0"/>
    <x v="1"/>
    <x v="0"/>
    <x v="0"/>
  </r>
  <r>
    <n v="420243"/>
    <s v="SC"/>
    <n v="42013"/>
    <x v="354"/>
    <s v="Bocaina do Sul"/>
    <x v="303"/>
    <s v="Bocaina do Sul"/>
    <n v="420243"/>
    <x v="0"/>
    <x v="0"/>
    <x v="1"/>
    <x v="0"/>
    <x v="0"/>
  </r>
  <r>
    <n v="420245"/>
    <s v="SC"/>
    <n v="42005"/>
    <x v="360"/>
    <s v="Bombinhas"/>
    <x v="309"/>
    <s v="Bombinhas"/>
    <n v="420245"/>
    <x v="0"/>
    <x v="0"/>
    <x v="1"/>
    <x v="0"/>
    <x v="0"/>
  </r>
  <r>
    <n v="420250"/>
    <s v="SC"/>
    <n v="42013"/>
    <x v="354"/>
    <s v="Bom Jardim da Serra"/>
    <x v="303"/>
    <s v="Bom Jardim da Serra"/>
    <n v="420250"/>
    <x v="0"/>
    <x v="0"/>
    <x v="1"/>
    <x v="0"/>
    <x v="0"/>
  </r>
  <r>
    <n v="420253"/>
    <s v="SC"/>
    <n v="42003"/>
    <x v="348"/>
    <s v="Bom Jesus"/>
    <x v="297"/>
    <s v="Bom Jesus"/>
    <n v="420253"/>
    <x v="0"/>
    <x v="91"/>
    <x v="2"/>
    <x v="0"/>
    <x v="0"/>
  </r>
  <r>
    <n v="420257"/>
    <s v="SC"/>
    <n v="42001"/>
    <x v="353"/>
    <s v="Bom Jesus do Oeste"/>
    <x v="302"/>
    <s v="Bom Jesus do Oeste"/>
    <n v="420257"/>
    <x v="0"/>
    <x v="0"/>
    <x v="1"/>
    <x v="0"/>
    <x v="0"/>
  </r>
  <r>
    <n v="420260"/>
    <s v="SC"/>
    <n v="42013"/>
    <x v="354"/>
    <s v="Bom Retiro"/>
    <x v="303"/>
    <s v="Bom Retiro"/>
    <n v="420260"/>
    <x v="0"/>
    <x v="0"/>
    <x v="1"/>
    <x v="0"/>
    <x v="0"/>
  </r>
  <r>
    <n v="420270"/>
    <s v="SC"/>
    <n v="42006"/>
    <x v="355"/>
    <s v="Botuverá"/>
    <x v="313"/>
    <s v="Botuverá"/>
    <n v="420270"/>
    <x v="0"/>
    <x v="0"/>
    <x v="1"/>
    <x v="0"/>
    <x v="0"/>
  </r>
  <r>
    <n v="420280"/>
    <s v="SC"/>
    <n v="42016"/>
    <x v="358"/>
    <s v="Braço do Norte"/>
    <x v="307"/>
    <s v="Braço do Norte"/>
    <n v="420280"/>
    <x v="0"/>
    <x v="0"/>
    <x v="1"/>
    <x v="0"/>
    <x v="0"/>
  </r>
  <r>
    <n v="420285"/>
    <s v="SC"/>
    <n v="42004"/>
    <x v="349"/>
    <s v="Braço do Trombudo"/>
    <x v="298"/>
    <s v="Braço do Trombudo"/>
    <n v="420285"/>
    <x v="0"/>
    <x v="0"/>
    <x v="1"/>
    <x v="0"/>
    <x v="0"/>
  </r>
  <r>
    <n v="420287"/>
    <s v="SC"/>
    <n v="42008"/>
    <x v="347"/>
    <s v="Brunópolis"/>
    <x v="296"/>
    <s v="Brunópolis"/>
    <n v="420287"/>
    <x v="0"/>
    <x v="0"/>
    <x v="1"/>
    <x v="0"/>
    <x v="0"/>
  </r>
  <r>
    <n v="420290"/>
    <s v="SC"/>
    <n v="42006"/>
    <x v="355"/>
    <s v="Brusque"/>
    <x v="313"/>
    <s v="Brusque"/>
    <n v="420290"/>
    <x v="0"/>
    <x v="0"/>
    <x v="1"/>
    <x v="0"/>
    <x v="0"/>
  </r>
  <r>
    <n v="420300"/>
    <s v="SC"/>
    <n v="42009"/>
    <x v="359"/>
    <s v="Caçador"/>
    <x v="308"/>
    <s v="Caçador"/>
    <n v="420300"/>
    <x v="0"/>
    <x v="0"/>
    <x v="1"/>
    <x v="0"/>
    <x v="0"/>
  </r>
  <r>
    <n v="420310"/>
    <s v="SC"/>
    <n v="42002"/>
    <x v="350"/>
    <s v="Caibi"/>
    <x v="299"/>
    <s v="Caibi"/>
    <n v="420310"/>
    <x v="0"/>
    <x v="0"/>
    <x v="1"/>
    <x v="0"/>
    <x v="0"/>
  </r>
  <r>
    <n v="420315"/>
    <s v="SC"/>
    <n v="42009"/>
    <x v="359"/>
    <s v="Calmon"/>
    <x v="308"/>
    <s v="Calmon"/>
    <n v="420315"/>
    <x v="0"/>
    <x v="0"/>
    <x v="1"/>
    <x v="0"/>
    <x v="0"/>
  </r>
  <r>
    <n v="420320"/>
    <s v="SC"/>
    <n v="42005"/>
    <x v="360"/>
    <s v="Camboriú"/>
    <x v="309"/>
    <s v="Camboriú"/>
    <n v="420320"/>
    <x v="0"/>
    <x v="0"/>
    <x v="1"/>
    <x v="0"/>
    <x v="0"/>
  </r>
  <r>
    <n v="420330"/>
    <s v="SC"/>
    <n v="42012"/>
    <x v="363"/>
    <s v="Campo Alegre"/>
    <x v="314"/>
    <s v="Campo Alegre"/>
    <n v="420330"/>
    <x v="0"/>
    <x v="0"/>
    <x v="1"/>
    <x v="0"/>
    <x v="0"/>
  </r>
  <r>
    <n v="420340"/>
    <s v="SC"/>
    <n v="42013"/>
    <x v="354"/>
    <s v="Campo Belo do Sul"/>
    <x v="303"/>
    <s v="Campo Belo do Sul"/>
    <n v="420340"/>
    <x v="0"/>
    <x v="0"/>
    <x v="1"/>
    <x v="0"/>
    <x v="0"/>
  </r>
  <r>
    <n v="420350"/>
    <s v="SC"/>
    <n v="42003"/>
    <x v="348"/>
    <s v="Campo Erê"/>
    <x v="297"/>
    <s v="Campo Erê"/>
    <n v="420350"/>
    <x v="0"/>
    <x v="91"/>
    <x v="2"/>
    <x v="0"/>
    <x v="0"/>
  </r>
  <r>
    <n v="420360"/>
    <s v="SC"/>
    <n v="42008"/>
    <x v="347"/>
    <s v="Campos Novos"/>
    <x v="296"/>
    <s v="Campos Novos"/>
    <n v="420360"/>
    <x v="0"/>
    <x v="0"/>
    <x v="1"/>
    <x v="0"/>
    <x v="0"/>
  </r>
  <r>
    <n v="420370"/>
    <s v="SC"/>
    <n v="42007"/>
    <x v="351"/>
    <s v="Canelinha"/>
    <x v="300"/>
    <s v="Canelinha"/>
    <n v="420370"/>
    <x v="0"/>
    <x v="92"/>
    <x v="2"/>
    <x v="0"/>
    <x v="0"/>
  </r>
  <r>
    <n v="420380"/>
    <s v="SC"/>
    <n v="42012"/>
    <x v="363"/>
    <s v="Canoinhas"/>
    <x v="311"/>
    <s v="Canoinhas"/>
    <n v="420380"/>
    <x v="0"/>
    <x v="0"/>
    <x v="1"/>
    <x v="0"/>
    <x v="0"/>
  </r>
  <r>
    <n v="420325"/>
    <s v="SC"/>
    <n v="42013"/>
    <x v="354"/>
    <s v="Capão Alto"/>
    <x v="303"/>
    <s v="Capão Alto"/>
    <n v="420325"/>
    <x v="0"/>
    <x v="0"/>
    <x v="1"/>
    <x v="0"/>
    <x v="0"/>
  </r>
  <r>
    <n v="420390"/>
    <s v="SC"/>
    <n v="42008"/>
    <x v="347"/>
    <s v="Capinzal"/>
    <x v="296"/>
    <s v="Capinzal"/>
    <n v="420390"/>
    <x v="0"/>
    <x v="0"/>
    <x v="1"/>
    <x v="0"/>
    <x v="0"/>
  </r>
  <r>
    <n v="420395"/>
    <s v="SC"/>
    <n v="42016"/>
    <x v="358"/>
    <s v="Capivari de Baixo"/>
    <x v="307"/>
    <s v="Capivari de Baixo"/>
    <n v="420395"/>
    <x v="0"/>
    <x v="0"/>
    <x v="1"/>
    <x v="0"/>
    <x v="0"/>
  </r>
  <r>
    <n v="420400"/>
    <s v="SC"/>
    <n v="42008"/>
    <x v="347"/>
    <s v="Catanduvas"/>
    <x v="296"/>
    <s v="Catanduvas"/>
    <n v="420400"/>
    <x v="0"/>
    <x v="0"/>
    <x v="1"/>
    <x v="0"/>
    <x v="0"/>
  </r>
  <r>
    <n v="420410"/>
    <s v="SC"/>
    <n v="42002"/>
    <x v="350"/>
    <s v="Caxambu do Sul"/>
    <x v="299"/>
    <s v="Caxambu do Sul"/>
    <n v="420410"/>
    <x v="0"/>
    <x v="0"/>
    <x v="1"/>
    <x v="0"/>
    <x v="0"/>
  </r>
  <r>
    <n v="420415"/>
    <s v="SC"/>
    <n v="42008"/>
    <x v="347"/>
    <s v="Celso Ramos"/>
    <x v="296"/>
    <s v="Celso Ramos"/>
    <n v="420415"/>
    <x v="0"/>
    <x v="0"/>
    <x v="1"/>
    <x v="0"/>
    <x v="0"/>
  </r>
  <r>
    <n v="420417"/>
    <s v="SC"/>
    <n v="42013"/>
    <x v="354"/>
    <s v="Cerro Negro"/>
    <x v="303"/>
    <s v="Cerro Negro"/>
    <n v="420417"/>
    <x v="0"/>
    <x v="0"/>
    <x v="1"/>
    <x v="0"/>
    <x v="0"/>
  </r>
  <r>
    <n v="420419"/>
    <s v="SC"/>
    <n v="42004"/>
    <x v="349"/>
    <s v="Chapadão do Lageado"/>
    <x v="298"/>
    <s v="Chapadão do Lageado"/>
    <n v="420419"/>
    <x v="0"/>
    <x v="0"/>
    <x v="1"/>
    <x v="0"/>
    <x v="0"/>
  </r>
  <r>
    <n v="420420"/>
    <s v="SC"/>
    <n v="42002"/>
    <x v="350"/>
    <s v="Chapecó"/>
    <x v="299"/>
    <s v="Chapecó"/>
    <n v="420420"/>
    <x v="0"/>
    <x v="0"/>
    <x v="1"/>
    <x v="0"/>
    <x v="0"/>
  </r>
  <r>
    <n v="420425"/>
    <s v="SC"/>
    <n v="42015"/>
    <x v="361"/>
    <s v="Cocal do Sul"/>
    <x v="315"/>
    <s v="Cocal do Sul"/>
    <n v="420425"/>
    <x v="0"/>
    <x v="0"/>
    <x v="1"/>
    <x v="0"/>
    <x v="0"/>
  </r>
  <r>
    <n v="420430"/>
    <s v="SC"/>
    <n v="42010"/>
    <x v="352"/>
    <s v="Concórdia"/>
    <x v="301"/>
    <s v="Concórdia"/>
    <n v="420430"/>
    <x v="0"/>
    <x v="0"/>
    <x v="1"/>
    <x v="0"/>
    <x v="0"/>
  </r>
  <r>
    <n v="420435"/>
    <s v="SC"/>
    <n v="42002"/>
    <x v="350"/>
    <s v="Cordilheira Alta"/>
    <x v="299"/>
    <s v="Cordilheira Alta"/>
    <n v="420435"/>
    <x v="0"/>
    <x v="0"/>
    <x v="1"/>
    <x v="1"/>
    <x v="0"/>
  </r>
  <r>
    <n v="420440"/>
    <s v="SC"/>
    <n v="42002"/>
    <x v="350"/>
    <s v="Coronel Freitas"/>
    <x v="299"/>
    <s v="Coronel Freitas"/>
    <n v="420440"/>
    <x v="0"/>
    <x v="0"/>
    <x v="1"/>
    <x v="0"/>
    <x v="1"/>
  </r>
  <r>
    <n v="420445"/>
    <s v="SC"/>
    <n v="42003"/>
    <x v="348"/>
    <s v="Coronel Martins"/>
    <x v="297"/>
    <s v="Coronel Martins"/>
    <n v="420445"/>
    <x v="0"/>
    <x v="91"/>
    <x v="2"/>
    <x v="0"/>
    <x v="0"/>
  </r>
  <r>
    <n v="420455"/>
    <s v="SC"/>
    <n v="42013"/>
    <x v="354"/>
    <s v="Correia Pinto"/>
    <x v="303"/>
    <s v="Correia Pinto"/>
    <n v="420455"/>
    <x v="0"/>
    <x v="0"/>
    <x v="1"/>
    <x v="0"/>
    <x v="0"/>
  </r>
  <r>
    <n v="420450"/>
    <s v="SC"/>
    <n v="42017"/>
    <x v="362"/>
    <s v="Corupá"/>
    <x v="316"/>
    <s v="Corupá"/>
    <n v="420450"/>
    <x v="0"/>
    <x v="0"/>
    <x v="1"/>
    <x v="0"/>
    <x v="0"/>
  </r>
  <r>
    <n v="420460"/>
    <s v="SC"/>
    <n v="42015"/>
    <x v="361"/>
    <s v="Criciúma"/>
    <x v="315"/>
    <s v="Criciúma"/>
    <n v="420460"/>
    <x v="0"/>
    <x v="0"/>
    <x v="1"/>
    <x v="0"/>
    <x v="0"/>
  </r>
  <r>
    <n v="420470"/>
    <s v="SC"/>
    <n v="42002"/>
    <x v="350"/>
    <s v="Cunha Porã"/>
    <x v="299"/>
    <s v="Cunha Porã"/>
    <n v="420470"/>
    <x v="0"/>
    <x v="0"/>
    <x v="1"/>
    <x v="1"/>
    <x v="0"/>
  </r>
  <r>
    <n v="420475"/>
    <s v="SC"/>
    <n v="42002"/>
    <x v="350"/>
    <s v="Cunhataí"/>
    <x v="299"/>
    <s v="Cunhataí"/>
    <n v="420475"/>
    <x v="0"/>
    <x v="0"/>
    <x v="1"/>
    <x v="0"/>
    <x v="1"/>
  </r>
  <r>
    <n v="420480"/>
    <s v="SC"/>
    <n v="42009"/>
    <x v="359"/>
    <s v="Curitibanos"/>
    <x v="308"/>
    <s v="Curitibanos"/>
    <n v="420480"/>
    <x v="0"/>
    <x v="0"/>
    <x v="1"/>
    <x v="0"/>
    <x v="0"/>
  </r>
  <r>
    <n v="420490"/>
    <s v="SC"/>
    <n v="42001"/>
    <x v="353"/>
    <s v="Descanso"/>
    <x v="302"/>
    <s v="Descanso"/>
    <n v="420490"/>
    <x v="0"/>
    <x v="0"/>
    <x v="1"/>
    <x v="1"/>
    <x v="0"/>
  </r>
  <r>
    <n v="420500"/>
    <s v="SC"/>
    <n v="42001"/>
    <x v="353"/>
    <s v="Dionísio Cerqueira"/>
    <x v="302"/>
    <s v="Dionísio Cerqueira"/>
    <n v="420500"/>
    <x v="0"/>
    <x v="0"/>
    <x v="1"/>
    <x v="0"/>
    <x v="1"/>
  </r>
  <r>
    <n v="420510"/>
    <s v="SC"/>
    <n v="42004"/>
    <x v="349"/>
    <s v="Dona Emma"/>
    <x v="298"/>
    <s v="Dona Emma"/>
    <n v="420510"/>
    <x v="0"/>
    <x v="0"/>
    <x v="1"/>
    <x v="0"/>
    <x v="0"/>
  </r>
  <r>
    <n v="420515"/>
    <s v="SC"/>
    <n v="42006"/>
    <x v="355"/>
    <s v="Doutor Pedrinho"/>
    <x v="304"/>
    <s v="Doutor Pedrinho"/>
    <n v="420515"/>
    <x v="0"/>
    <x v="0"/>
    <x v="1"/>
    <x v="0"/>
    <x v="0"/>
  </r>
  <r>
    <n v="420517"/>
    <s v="SC"/>
    <n v="42003"/>
    <x v="348"/>
    <s v="Entre Rios"/>
    <x v="297"/>
    <s v="Entre Rios"/>
    <n v="420517"/>
    <x v="0"/>
    <x v="91"/>
    <x v="2"/>
    <x v="0"/>
    <x v="0"/>
  </r>
  <r>
    <n v="420519"/>
    <s v="SC"/>
    <n v="42014"/>
    <x v="357"/>
    <s v="Ermo"/>
    <x v="306"/>
    <s v="Ermo"/>
    <n v="420519"/>
    <x v="0"/>
    <x v="0"/>
    <x v="1"/>
    <x v="0"/>
    <x v="0"/>
  </r>
  <r>
    <n v="420520"/>
    <s v="SC"/>
    <n v="42008"/>
    <x v="347"/>
    <s v="Erval Velho"/>
    <x v="296"/>
    <s v="Erval Velho"/>
    <n v="420520"/>
    <x v="0"/>
    <x v="0"/>
    <x v="1"/>
    <x v="0"/>
    <x v="0"/>
  </r>
  <r>
    <n v="420530"/>
    <s v="SC"/>
    <n v="42003"/>
    <x v="348"/>
    <s v="Faxinal dos Guedes"/>
    <x v="297"/>
    <s v="Faxinal dos Guedes"/>
    <n v="420530"/>
    <x v="0"/>
    <x v="91"/>
    <x v="2"/>
    <x v="0"/>
    <x v="0"/>
  </r>
  <r>
    <n v="420535"/>
    <s v="SC"/>
    <n v="42001"/>
    <x v="353"/>
    <s v="Flor do Sertão"/>
    <x v="302"/>
    <s v="Flor do Sertão"/>
    <n v="420535"/>
    <x v="0"/>
    <x v="0"/>
    <x v="1"/>
    <x v="0"/>
    <x v="0"/>
  </r>
  <r>
    <n v="420540"/>
    <s v="SC"/>
    <n v="42007"/>
    <x v="351"/>
    <s v="Florianópolis"/>
    <x v="300"/>
    <s v="Florianópolis"/>
    <n v="420540"/>
    <x v="0"/>
    <x v="92"/>
    <x v="2"/>
    <x v="0"/>
    <x v="0"/>
  </r>
  <r>
    <n v="420543"/>
    <s v="SC"/>
    <n v="42002"/>
    <x v="350"/>
    <s v="Formosa do Sul"/>
    <x v="299"/>
    <s v="Formosa do Sul"/>
    <n v="420543"/>
    <x v="0"/>
    <x v="0"/>
    <x v="1"/>
    <x v="0"/>
    <x v="0"/>
  </r>
  <r>
    <n v="420545"/>
    <s v="SC"/>
    <n v="42015"/>
    <x v="361"/>
    <s v="Forquilhinha"/>
    <x v="315"/>
    <s v="Forquilhinha"/>
    <n v="420545"/>
    <x v="0"/>
    <x v="0"/>
    <x v="1"/>
    <x v="0"/>
    <x v="0"/>
  </r>
  <r>
    <n v="420550"/>
    <s v="SC"/>
    <n v="42009"/>
    <x v="359"/>
    <s v="Fraiburgo"/>
    <x v="308"/>
    <s v="Fraiburgo"/>
    <n v="420550"/>
    <x v="0"/>
    <x v="0"/>
    <x v="1"/>
    <x v="1"/>
    <x v="0"/>
  </r>
  <r>
    <n v="420555"/>
    <s v="SC"/>
    <n v="42009"/>
    <x v="359"/>
    <s v="Frei Rogério"/>
    <x v="308"/>
    <s v="Frei Rogério"/>
    <n v="420555"/>
    <x v="0"/>
    <x v="0"/>
    <x v="1"/>
    <x v="0"/>
    <x v="1"/>
  </r>
  <r>
    <n v="420560"/>
    <s v="SC"/>
    <n v="42003"/>
    <x v="348"/>
    <s v="Galvão"/>
    <x v="297"/>
    <s v="Galvão"/>
    <n v="420560"/>
    <x v="0"/>
    <x v="91"/>
    <x v="2"/>
    <x v="0"/>
    <x v="0"/>
  </r>
  <r>
    <n v="420570"/>
    <s v="SC"/>
    <n v="42007"/>
    <x v="351"/>
    <s v="Garopaba"/>
    <x v="300"/>
    <s v="Garopaba"/>
    <n v="420570"/>
    <x v="0"/>
    <x v="92"/>
    <x v="2"/>
    <x v="0"/>
    <x v="0"/>
  </r>
  <r>
    <n v="420580"/>
    <s v="SC"/>
    <n v="42011"/>
    <x v="356"/>
    <s v="Garuva"/>
    <x v="305"/>
    <s v="Garuva"/>
    <n v="420580"/>
    <x v="0"/>
    <x v="93"/>
    <x v="1"/>
    <x v="0"/>
    <x v="0"/>
  </r>
  <r>
    <n v="420590"/>
    <s v="SC"/>
    <n v="42006"/>
    <x v="355"/>
    <s v="Gaspar"/>
    <x v="312"/>
    <s v="Gaspar"/>
    <n v="420590"/>
    <x v="0"/>
    <x v="0"/>
    <x v="1"/>
    <x v="0"/>
    <x v="0"/>
  </r>
  <r>
    <n v="420600"/>
    <s v="SC"/>
    <n v="42007"/>
    <x v="351"/>
    <s v="Governador Celso Ramos"/>
    <x v="300"/>
    <s v="Governador Celso Ramos"/>
    <n v="420600"/>
    <x v="0"/>
    <x v="92"/>
    <x v="2"/>
    <x v="0"/>
    <x v="0"/>
  </r>
  <r>
    <n v="420610"/>
    <s v="SC"/>
    <n v="42016"/>
    <x v="358"/>
    <s v="Grão Pará"/>
    <x v="307"/>
    <s v="Grão Pará"/>
    <n v="420610"/>
    <x v="0"/>
    <x v="0"/>
    <x v="1"/>
    <x v="1"/>
    <x v="0"/>
  </r>
  <r>
    <n v="420620"/>
    <s v="SC"/>
    <n v="42016"/>
    <x v="358"/>
    <s v="Gravatal"/>
    <x v="307"/>
    <s v="Gravatal"/>
    <n v="420620"/>
    <x v="0"/>
    <x v="0"/>
    <x v="1"/>
    <x v="0"/>
    <x v="1"/>
  </r>
  <r>
    <n v="420630"/>
    <s v="SC"/>
    <n v="42006"/>
    <x v="355"/>
    <s v="Guabiruba"/>
    <x v="313"/>
    <s v="Guabiruba"/>
    <n v="420630"/>
    <x v="0"/>
    <x v="0"/>
    <x v="1"/>
    <x v="0"/>
    <x v="0"/>
  </r>
  <r>
    <n v="420640"/>
    <s v="SC"/>
    <n v="42001"/>
    <x v="353"/>
    <s v="Guaraciaba"/>
    <x v="302"/>
    <s v="Guaraciaba"/>
    <n v="420640"/>
    <x v="0"/>
    <x v="0"/>
    <x v="1"/>
    <x v="0"/>
    <x v="0"/>
  </r>
  <r>
    <n v="420650"/>
    <s v="SC"/>
    <n v="42017"/>
    <x v="362"/>
    <s v="Guaramirim"/>
    <x v="316"/>
    <s v="Guaramirim"/>
    <n v="420650"/>
    <x v="0"/>
    <x v="0"/>
    <x v="1"/>
    <x v="0"/>
    <x v="0"/>
  </r>
  <r>
    <n v="420660"/>
    <s v="SC"/>
    <n v="42001"/>
    <x v="353"/>
    <s v="Guarujá do Sul"/>
    <x v="302"/>
    <s v="Guarujá do Sul"/>
    <n v="420660"/>
    <x v="0"/>
    <x v="0"/>
    <x v="1"/>
    <x v="0"/>
    <x v="0"/>
  </r>
  <r>
    <n v="420665"/>
    <s v="SC"/>
    <n v="42002"/>
    <x v="350"/>
    <s v="Guatambú"/>
    <x v="299"/>
    <s v="Guatambú"/>
    <n v="420665"/>
    <x v="0"/>
    <x v="0"/>
    <x v="1"/>
    <x v="0"/>
    <x v="0"/>
  </r>
  <r>
    <n v="420670"/>
    <s v="SC"/>
    <n v="42008"/>
    <x v="347"/>
    <s v="Herval d'Oeste"/>
    <x v="296"/>
    <s v="Herval d'Oeste"/>
    <n v="420670"/>
    <x v="0"/>
    <x v="0"/>
    <x v="1"/>
    <x v="0"/>
    <x v="0"/>
  </r>
  <r>
    <n v="420675"/>
    <s v="SC"/>
    <n v="42009"/>
    <x v="359"/>
    <s v="Ibiam"/>
    <x v="296"/>
    <s v="Ibiam"/>
    <n v="420675"/>
    <x v="0"/>
    <x v="0"/>
    <x v="1"/>
    <x v="0"/>
    <x v="1"/>
  </r>
  <r>
    <n v="420680"/>
    <s v="SC"/>
    <n v="42008"/>
    <x v="347"/>
    <s v="Ibicaré"/>
    <x v="296"/>
    <s v="Ibicaré"/>
    <n v="420680"/>
    <x v="0"/>
    <x v="0"/>
    <x v="1"/>
    <x v="0"/>
    <x v="1"/>
  </r>
  <r>
    <n v="420690"/>
    <s v="SC"/>
    <n v="42004"/>
    <x v="349"/>
    <s v="Ibirama"/>
    <x v="298"/>
    <s v="Ibirama"/>
    <n v="420690"/>
    <x v="0"/>
    <x v="0"/>
    <x v="1"/>
    <x v="0"/>
    <x v="0"/>
  </r>
  <r>
    <n v="420700"/>
    <s v="SC"/>
    <n v="42015"/>
    <x v="361"/>
    <s v="Içara"/>
    <x v="315"/>
    <s v="Içara"/>
    <n v="420700"/>
    <x v="0"/>
    <x v="0"/>
    <x v="1"/>
    <x v="0"/>
    <x v="0"/>
  </r>
  <r>
    <n v="420710"/>
    <s v="SC"/>
    <n v="42005"/>
    <x v="360"/>
    <s v="Ilhota"/>
    <x v="310"/>
    <s v="Ilhota"/>
    <n v="420710"/>
    <x v="0"/>
    <x v="0"/>
    <x v="3"/>
    <x v="0"/>
    <x v="0"/>
  </r>
  <r>
    <n v="420720"/>
    <s v="SC"/>
    <n v="42016"/>
    <x v="358"/>
    <s v="Imaruí"/>
    <x v="307"/>
    <s v="Imaruí"/>
    <n v="420720"/>
    <x v="0"/>
    <x v="0"/>
    <x v="1"/>
    <x v="1"/>
    <x v="0"/>
  </r>
  <r>
    <n v="420730"/>
    <s v="SC"/>
    <n v="42016"/>
    <x v="358"/>
    <s v="Imbituba"/>
    <x v="307"/>
    <s v="Imbituba"/>
    <n v="420730"/>
    <x v="0"/>
    <x v="0"/>
    <x v="1"/>
    <x v="0"/>
    <x v="1"/>
  </r>
  <r>
    <n v="420740"/>
    <s v="SC"/>
    <n v="42004"/>
    <x v="349"/>
    <s v="Imbuia"/>
    <x v="298"/>
    <s v="Imbuia"/>
    <n v="420740"/>
    <x v="0"/>
    <x v="0"/>
    <x v="1"/>
    <x v="0"/>
    <x v="0"/>
  </r>
  <r>
    <n v="420750"/>
    <s v="SC"/>
    <n v="42006"/>
    <x v="355"/>
    <s v="Indaial"/>
    <x v="304"/>
    <s v="Indaial"/>
    <n v="420750"/>
    <x v="0"/>
    <x v="0"/>
    <x v="1"/>
    <x v="0"/>
    <x v="0"/>
  </r>
  <r>
    <n v="420757"/>
    <s v="SC"/>
    <n v="42009"/>
    <x v="359"/>
    <s v="Iomerê"/>
    <x v="308"/>
    <s v="Iomerê"/>
    <n v="420757"/>
    <x v="0"/>
    <x v="0"/>
    <x v="1"/>
    <x v="0"/>
    <x v="0"/>
  </r>
  <r>
    <n v="420760"/>
    <s v="SC"/>
    <n v="42010"/>
    <x v="352"/>
    <s v="Ipira"/>
    <x v="301"/>
    <s v="Ipira"/>
    <n v="420760"/>
    <x v="0"/>
    <x v="0"/>
    <x v="1"/>
    <x v="0"/>
    <x v="0"/>
  </r>
  <r>
    <n v="420765"/>
    <s v="SC"/>
    <n v="42001"/>
    <x v="353"/>
    <s v="Iporã do Oeste"/>
    <x v="302"/>
    <s v="Iporã do Oeste"/>
    <n v="420765"/>
    <x v="0"/>
    <x v="0"/>
    <x v="1"/>
    <x v="0"/>
    <x v="0"/>
  </r>
  <r>
    <n v="420768"/>
    <s v="SC"/>
    <n v="42003"/>
    <x v="348"/>
    <s v="Ipuaçu"/>
    <x v="297"/>
    <s v="Ipuaçu"/>
    <n v="420768"/>
    <x v="0"/>
    <x v="91"/>
    <x v="2"/>
    <x v="0"/>
    <x v="0"/>
  </r>
  <r>
    <n v="420770"/>
    <s v="SC"/>
    <n v="42010"/>
    <x v="352"/>
    <s v="Ipumirim"/>
    <x v="301"/>
    <s v="Ipumirim"/>
    <n v="420770"/>
    <x v="0"/>
    <x v="0"/>
    <x v="1"/>
    <x v="0"/>
    <x v="0"/>
  </r>
  <r>
    <n v="420775"/>
    <s v="SC"/>
    <n v="42001"/>
    <x v="353"/>
    <s v="Iraceminha"/>
    <x v="302"/>
    <s v="Iraceminha"/>
    <n v="420775"/>
    <x v="0"/>
    <x v="0"/>
    <x v="1"/>
    <x v="0"/>
    <x v="0"/>
  </r>
  <r>
    <n v="420780"/>
    <s v="SC"/>
    <n v="42010"/>
    <x v="352"/>
    <s v="Irani"/>
    <x v="301"/>
    <s v="Irani"/>
    <n v="420780"/>
    <x v="0"/>
    <x v="0"/>
    <x v="1"/>
    <x v="0"/>
    <x v="0"/>
  </r>
  <r>
    <n v="420785"/>
    <s v="SC"/>
    <n v="42002"/>
    <x v="350"/>
    <s v="Irati"/>
    <x v="299"/>
    <s v="Irati"/>
    <n v="420785"/>
    <x v="0"/>
    <x v="0"/>
    <x v="1"/>
    <x v="0"/>
    <x v="0"/>
  </r>
  <r>
    <n v="420790"/>
    <s v="SC"/>
    <n v="42012"/>
    <x v="363"/>
    <s v="Irineópolis"/>
    <x v="311"/>
    <s v="Irineópolis"/>
    <n v="420790"/>
    <x v="0"/>
    <x v="0"/>
    <x v="1"/>
    <x v="0"/>
    <x v="0"/>
  </r>
  <r>
    <n v="420800"/>
    <s v="SC"/>
    <n v="42010"/>
    <x v="352"/>
    <s v="Itá"/>
    <x v="301"/>
    <s v="Itá"/>
    <n v="420800"/>
    <x v="0"/>
    <x v="0"/>
    <x v="1"/>
    <x v="0"/>
    <x v="0"/>
  </r>
  <r>
    <n v="420810"/>
    <s v="SC"/>
    <n v="42012"/>
    <x v="363"/>
    <s v="Itaiópolis"/>
    <x v="314"/>
    <s v="Itaiópolis"/>
    <n v="420810"/>
    <x v="0"/>
    <x v="0"/>
    <x v="1"/>
    <x v="0"/>
    <x v="0"/>
  </r>
  <r>
    <n v="420820"/>
    <s v="SC"/>
    <n v="42005"/>
    <x v="360"/>
    <s v="Itajaí"/>
    <x v="310"/>
    <s v="Itajaí"/>
    <n v="420820"/>
    <x v="0"/>
    <x v="0"/>
    <x v="3"/>
    <x v="2"/>
    <x v="0"/>
  </r>
  <r>
    <n v="420830"/>
    <s v="SC"/>
    <n v="42005"/>
    <x v="360"/>
    <s v="Itapema"/>
    <x v="309"/>
    <s v="Itapema"/>
    <n v="420830"/>
    <x v="0"/>
    <x v="0"/>
    <x v="1"/>
    <x v="0"/>
    <x v="0"/>
  </r>
  <r>
    <n v="420840"/>
    <s v="SC"/>
    <n v="42001"/>
    <x v="353"/>
    <s v="Itapiranga"/>
    <x v="302"/>
    <s v="Itapiranga"/>
    <n v="420840"/>
    <x v="0"/>
    <x v="0"/>
    <x v="1"/>
    <x v="0"/>
    <x v="0"/>
  </r>
  <r>
    <n v="420845"/>
    <s v="SC"/>
    <n v="42011"/>
    <x v="356"/>
    <s v="Itapoá"/>
    <x v="305"/>
    <s v="Itapoá"/>
    <n v="420845"/>
    <x v="0"/>
    <x v="93"/>
    <x v="1"/>
    <x v="0"/>
    <x v="0"/>
  </r>
  <r>
    <n v="420850"/>
    <s v="SC"/>
    <n v="42004"/>
    <x v="349"/>
    <s v="Ituporanga"/>
    <x v="298"/>
    <s v="Ituporanga"/>
    <n v="420850"/>
    <x v="0"/>
    <x v="0"/>
    <x v="1"/>
    <x v="0"/>
    <x v="0"/>
  </r>
  <r>
    <n v="420860"/>
    <s v="SC"/>
    <n v="42008"/>
    <x v="347"/>
    <s v="Jaborá"/>
    <x v="296"/>
    <s v="Jaborá"/>
    <n v="420860"/>
    <x v="0"/>
    <x v="0"/>
    <x v="1"/>
    <x v="0"/>
    <x v="0"/>
  </r>
  <r>
    <n v="420870"/>
    <s v="SC"/>
    <n v="42014"/>
    <x v="357"/>
    <s v="Jacinto Machado"/>
    <x v="306"/>
    <s v="Jacinto Machado"/>
    <n v="420870"/>
    <x v="0"/>
    <x v="0"/>
    <x v="1"/>
    <x v="0"/>
    <x v="0"/>
  </r>
  <r>
    <n v="420880"/>
    <s v="SC"/>
    <n v="42016"/>
    <x v="358"/>
    <s v="Jaguaruna"/>
    <x v="307"/>
    <s v="Jaguaruna"/>
    <n v="420880"/>
    <x v="0"/>
    <x v="0"/>
    <x v="1"/>
    <x v="0"/>
    <x v="0"/>
  </r>
  <r>
    <n v="420890"/>
    <s v="SC"/>
    <n v="42017"/>
    <x v="362"/>
    <s v="Jaraguá do Sul"/>
    <x v="316"/>
    <s v="Jaraguá do Sul"/>
    <n v="420890"/>
    <x v="0"/>
    <x v="0"/>
    <x v="1"/>
    <x v="0"/>
    <x v="0"/>
  </r>
  <r>
    <n v="420895"/>
    <s v="SC"/>
    <n v="42002"/>
    <x v="350"/>
    <s v="Jardinópolis"/>
    <x v="299"/>
    <s v="Jardinópolis"/>
    <n v="420895"/>
    <x v="0"/>
    <x v="0"/>
    <x v="1"/>
    <x v="0"/>
    <x v="0"/>
  </r>
  <r>
    <n v="420900"/>
    <s v="SC"/>
    <n v="42008"/>
    <x v="347"/>
    <s v="Joaçaba"/>
    <x v="296"/>
    <s v="Joaçaba"/>
    <n v="420900"/>
    <x v="0"/>
    <x v="0"/>
    <x v="1"/>
    <x v="0"/>
    <x v="0"/>
  </r>
  <r>
    <n v="420910"/>
    <s v="SC"/>
    <n v="42011"/>
    <x v="356"/>
    <s v="Joinville"/>
    <x v="305"/>
    <s v="Joinville"/>
    <n v="420910"/>
    <x v="0"/>
    <x v="93"/>
    <x v="1"/>
    <x v="0"/>
    <x v="0"/>
  </r>
  <r>
    <n v="420915"/>
    <s v="SC"/>
    <n v="42004"/>
    <x v="349"/>
    <s v="José Boiteux"/>
    <x v="298"/>
    <s v="José Boiteux"/>
    <n v="420915"/>
    <x v="0"/>
    <x v="0"/>
    <x v="1"/>
    <x v="0"/>
    <x v="0"/>
  </r>
  <r>
    <n v="420917"/>
    <s v="SC"/>
    <n v="42003"/>
    <x v="348"/>
    <s v="Jupiá"/>
    <x v="297"/>
    <s v="Jupiá"/>
    <n v="420917"/>
    <x v="0"/>
    <x v="91"/>
    <x v="2"/>
    <x v="0"/>
    <x v="0"/>
  </r>
  <r>
    <n v="420920"/>
    <s v="SC"/>
    <n v="42008"/>
    <x v="347"/>
    <s v="Lacerdópolis"/>
    <x v="296"/>
    <s v="Lacerdópolis"/>
    <n v="420920"/>
    <x v="0"/>
    <x v="0"/>
    <x v="1"/>
    <x v="0"/>
    <x v="0"/>
  </r>
  <r>
    <n v="420930"/>
    <s v="SC"/>
    <n v="42013"/>
    <x v="354"/>
    <s v="Lages"/>
    <x v="303"/>
    <s v="Lages"/>
    <n v="420930"/>
    <x v="0"/>
    <x v="0"/>
    <x v="1"/>
    <x v="0"/>
    <x v="0"/>
  </r>
  <r>
    <n v="420940"/>
    <s v="SC"/>
    <n v="42016"/>
    <x v="358"/>
    <s v="Laguna"/>
    <x v="307"/>
    <s v="Laguna"/>
    <n v="420940"/>
    <x v="0"/>
    <x v="0"/>
    <x v="1"/>
    <x v="0"/>
    <x v="0"/>
  </r>
  <r>
    <n v="420945"/>
    <s v="SC"/>
    <n v="42003"/>
    <x v="348"/>
    <s v="Lajeado Grande"/>
    <x v="297"/>
    <s v="Lajeado Grande"/>
    <n v="420945"/>
    <x v="0"/>
    <x v="91"/>
    <x v="2"/>
    <x v="0"/>
    <x v="0"/>
  </r>
  <r>
    <n v="420950"/>
    <s v="SC"/>
    <n v="42004"/>
    <x v="349"/>
    <s v="Laurentino"/>
    <x v="298"/>
    <s v="Laurentino"/>
    <n v="420950"/>
    <x v="0"/>
    <x v="0"/>
    <x v="1"/>
    <x v="0"/>
    <x v="0"/>
  </r>
  <r>
    <n v="420960"/>
    <s v="SC"/>
    <n v="42015"/>
    <x v="361"/>
    <s v="Lauro Muller"/>
    <x v="315"/>
    <s v="Lauro Muller"/>
    <n v="420960"/>
    <x v="0"/>
    <x v="0"/>
    <x v="1"/>
    <x v="0"/>
    <x v="0"/>
  </r>
  <r>
    <n v="420970"/>
    <s v="SC"/>
    <n v="42009"/>
    <x v="359"/>
    <s v="Lebon Régis"/>
    <x v="308"/>
    <s v="Lebon Régis"/>
    <n v="420970"/>
    <x v="0"/>
    <x v="0"/>
    <x v="1"/>
    <x v="0"/>
    <x v="0"/>
  </r>
  <r>
    <n v="420980"/>
    <s v="SC"/>
    <n v="42007"/>
    <x v="351"/>
    <s v="Leoberto Leal"/>
    <x v="300"/>
    <s v="Leoberto Leal"/>
    <n v="420980"/>
    <x v="0"/>
    <x v="92"/>
    <x v="2"/>
    <x v="0"/>
    <x v="0"/>
  </r>
  <r>
    <n v="420985"/>
    <s v="SC"/>
    <n v="42010"/>
    <x v="352"/>
    <s v="Lindóia do Sul"/>
    <x v="301"/>
    <s v="Lindóia do Sul"/>
    <n v="420985"/>
    <x v="0"/>
    <x v="0"/>
    <x v="1"/>
    <x v="0"/>
    <x v="0"/>
  </r>
  <r>
    <n v="420990"/>
    <s v="SC"/>
    <n v="42004"/>
    <x v="349"/>
    <s v="Lontras"/>
    <x v="298"/>
    <s v="Lontras"/>
    <n v="420990"/>
    <x v="0"/>
    <x v="0"/>
    <x v="1"/>
    <x v="0"/>
    <x v="0"/>
  </r>
  <r>
    <n v="421000"/>
    <s v="SC"/>
    <n v="42005"/>
    <x v="360"/>
    <s v="Luiz Alves"/>
    <x v="310"/>
    <s v="Luiz Alves"/>
    <n v="421000"/>
    <x v="0"/>
    <x v="0"/>
    <x v="3"/>
    <x v="0"/>
    <x v="0"/>
  </r>
  <r>
    <n v="421003"/>
    <s v="SC"/>
    <n v="42008"/>
    <x v="347"/>
    <s v="Luzerna"/>
    <x v="296"/>
    <s v="Luzerna"/>
    <n v="421003"/>
    <x v="0"/>
    <x v="0"/>
    <x v="1"/>
    <x v="0"/>
    <x v="0"/>
  </r>
  <r>
    <n v="421005"/>
    <s v="SC"/>
    <n v="42009"/>
    <x v="359"/>
    <s v="Macieira"/>
    <x v="308"/>
    <s v="Macieira"/>
    <n v="421005"/>
    <x v="0"/>
    <x v="0"/>
    <x v="1"/>
    <x v="0"/>
    <x v="0"/>
  </r>
  <r>
    <n v="421010"/>
    <s v="SC"/>
    <n v="42012"/>
    <x v="363"/>
    <s v="Mafra"/>
    <x v="314"/>
    <s v="Mafra"/>
    <n v="421010"/>
    <x v="0"/>
    <x v="0"/>
    <x v="1"/>
    <x v="0"/>
    <x v="0"/>
  </r>
  <r>
    <n v="421020"/>
    <s v="SC"/>
    <n v="42007"/>
    <x v="351"/>
    <s v="Major Gercino"/>
    <x v="300"/>
    <s v="Major Gercino"/>
    <n v="421020"/>
    <x v="0"/>
    <x v="92"/>
    <x v="2"/>
    <x v="0"/>
    <x v="0"/>
  </r>
  <r>
    <n v="421030"/>
    <s v="SC"/>
    <n v="42012"/>
    <x v="363"/>
    <s v="Major Vieira"/>
    <x v="311"/>
    <s v="Major Vieira"/>
    <n v="421030"/>
    <x v="0"/>
    <x v="0"/>
    <x v="1"/>
    <x v="0"/>
    <x v="0"/>
  </r>
  <r>
    <n v="421040"/>
    <s v="SC"/>
    <n v="42014"/>
    <x v="357"/>
    <s v="Maracajá"/>
    <x v="306"/>
    <s v="Maracajá"/>
    <n v="421040"/>
    <x v="0"/>
    <x v="0"/>
    <x v="1"/>
    <x v="0"/>
    <x v="0"/>
  </r>
  <r>
    <n v="421050"/>
    <s v="SC"/>
    <n v="42001"/>
    <x v="353"/>
    <s v="Maravilha"/>
    <x v="302"/>
    <s v="Maravilha"/>
    <n v="421050"/>
    <x v="0"/>
    <x v="0"/>
    <x v="1"/>
    <x v="0"/>
    <x v="0"/>
  </r>
  <r>
    <n v="421055"/>
    <s v="SC"/>
    <n v="42003"/>
    <x v="348"/>
    <s v="Marema"/>
    <x v="297"/>
    <s v="Marema"/>
    <n v="421055"/>
    <x v="0"/>
    <x v="91"/>
    <x v="2"/>
    <x v="0"/>
    <x v="0"/>
  </r>
  <r>
    <n v="421060"/>
    <s v="SC"/>
    <n v="42017"/>
    <x v="362"/>
    <s v="Massaranduba"/>
    <x v="316"/>
    <s v="Massaranduba"/>
    <n v="421060"/>
    <x v="0"/>
    <x v="0"/>
    <x v="1"/>
    <x v="0"/>
    <x v="0"/>
  </r>
  <r>
    <n v="421070"/>
    <s v="SC"/>
    <n v="42009"/>
    <x v="359"/>
    <s v="Matos Costa"/>
    <x v="308"/>
    <s v="Matos Costa"/>
    <n v="421070"/>
    <x v="0"/>
    <x v="0"/>
    <x v="1"/>
    <x v="0"/>
    <x v="0"/>
  </r>
  <r>
    <n v="421080"/>
    <s v="SC"/>
    <n v="42014"/>
    <x v="357"/>
    <s v="Meleiro"/>
    <x v="306"/>
    <s v="Meleiro"/>
    <n v="421080"/>
    <x v="0"/>
    <x v="0"/>
    <x v="1"/>
    <x v="0"/>
    <x v="0"/>
  </r>
  <r>
    <n v="421085"/>
    <s v="SC"/>
    <n v="42004"/>
    <x v="349"/>
    <s v="Mirim Doce"/>
    <x v="298"/>
    <s v="Mirim Doce"/>
    <n v="421085"/>
    <x v="0"/>
    <x v="0"/>
    <x v="1"/>
    <x v="0"/>
    <x v="0"/>
  </r>
  <r>
    <n v="421090"/>
    <s v="SC"/>
    <n v="42001"/>
    <x v="353"/>
    <s v="Modelo"/>
    <x v="302"/>
    <s v="Modelo"/>
    <n v="421090"/>
    <x v="0"/>
    <x v="0"/>
    <x v="1"/>
    <x v="2"/>
    <x v="0"/>
  </r>
  <r>
    <n v="421100"/>
    <s v="SC"/>
    <n v="42001"/>
    <x v="353"/>
    <s v="Mondaí"/>
    <x v="299"/>
    <s v="Mondaí"/>
    <n v="421100"/>
    <x v="0"/>
    <x v="0"/>
    <x v="1"/>
    <x v="0"/>
    <x v="0"/>
  </r>
  <r>
    <n v="421105"/>
    <s v="SC"/>
    <n v="42008"/>
    <x v="347"/>
    <s v="Monte Carlo"/>
    <x v="296"/>
    <s v="Monte Carlo"/>
    <n v="421105"/>
    <x v="0"/>
    <x v="0"/>
    <x v="1"/>
    <x v="0"/>
    <x v="0"/>
  </r>
  <r>
    <n v="421110"/>
    <s v="SC"/>
    <n v="42012"/>
    <x v="363"/>
    <s v="Monte Castelo"/>
    <x v="314"/>
    <s v="Monte Castelo"/>
    <n v="421110"/>
    <x v="0"/>
    <x v="0"/>
    <x v="1"/>
    <x v="0"/>
    <x v="0"/>
  </r>
  <r>
    <n v="421120"/>
    <s v="SC"/>
    <n v="42015"/>
    <x v="361"/>
    <s v="Morro da Fumaça"/>
    <x v="315"/>
    <s v="Morro da Fumaça"/>
    <n v="421120"/>
    <x v="0"/>
    <x v="0"/>
    <x v="1"/>
    <x v="0"/>
    <x v="0"/>
  </r>
  <r>
    <n v="421125"/>
    <s v="SC"/>
    <n v="42014"/>
    <x v="357"/>
    <s v="Morro Grande"/>
    <x v="306"/>
    <s v="Morro Grande"/>
    <n v="421125"/>
    <x v="0"/>
    <x v="0"/>
    <x v="1"/>
    <x v="0"/>
    <x v="0"/>
  </r>
  <r>
    <n v="421130"/>
    <s v="SC"/>
    <n v="42005"/>
    <x v="360"/>
    <s v="Navegantes"/>
    <x v="310"/>
    <s v="Navegantes"/>
    <n v="421130"/>
    <x v="0"/>
    <x v="0"/>
    <x v="3"/>
    <x v="0"/>
    <x v="0"/>
  </r>
  <r>
    <n v="421140"/>
    <s v="SC"/>
    <n v="42002"/>
    <x v="350"/>
    <s v="Nova Erechim"/>
    <x v="299"/>
    <s v="Nova Erechim"/>
    <n v="421140"/>
    <x v="0"/>
    <x v="0"/>
    <x v="1"/>
    <x v="1"/>
    <x v="0"/>
  </r>
  <r>
    <n v="421145"/>
    <s v="SC"/>
    <n v="42002"/>
    <x v="350"/>
    <s v="Nova Itaberaba"/>
    <x v="299"/>
    <s v="Nova Itaberaba"/>
    <n v="421145"/>
    <x v="0"/>
    <x v="0"/>
    <x v="1"/>
    <x v="0"/>
    <x v="1"/>
  </r>
  <r>
    <n v="421150"/>
    <s v="SC"/>
    <n v="42007"/>
    <x v="351"/>
    <s v="Nova Trento"/>
    <x v="300"/>
    <s v="Nova Trento"/>
    <n v="421150"/>
    <x v="0"/>
    <x v="92"/>
    <x v="2"/>
    <x v="0"/>
    <x v="0"/>
  </r>
  <r>
    <n v="421160"/>
    <s v="SC"/>
    <n v="42015"/>
    <x v="361"/>
    <s v="Nova Veneza"/>
    <x v="315"/>
    <s v="Nova Veneza"/>
    <n v="421160"/>
    <x v="0"/>
    <x v="0"/>
    <x v="1"/>
    <x v="0"/>
    <x v="0"/>
  </r>
  <r>
    <n v="421165"/>
    <s v="SC"/>
    <n v="42003"/>
    <x v="348"/>
    <s v="Novo Horizonte"/>
    <x v="297"/>
    <s v="Novo Horizonte"/>
    <n v="421165"/>
    <x v="0"/>
    <x v="91"/>
    <x v="2"/>
    <x v="0"/>
    <x v="0"/>
  </r>
  <r>
    <n v="421170"/>
    <s v="SC"/>
    <n v="42015"/>
    <x v="361"/>
    <s v="Orleans"/>
    <x v="315"/>
    <s v="Orleans"/>
    <n v="421170"/>
    <x v="0"/>
    <x v="0"/>
    <x v="1"/>
    <x v="0"/>
    <x v="0"/>
  </r>
  <r>
    <n v="421175"/>
    <s v="SC"/>
    <n v="42013"/>
    <x v="354"/>
    <s v="Otacílio Costa"/>
    <x v="303"/>
    <s v="Otacílio Costa"/>
    <n v="421175"/>
    <x v="0"/>
    <x v="0"/>
    <x v="1"/>
    <x v="0"/>
    <x v="0"/>
  </r>
  <r>
    <n v="421180"/>
    <s v="SC"/>
    <n v="42008"/>
    <x v="347"/>
    <s v="Ouro"/>
    <x v="296"/>
    <s v="Ouro"/>
    <n v="421180"/>
    <x v="0"/>
    <x v="0"/>
    <x v="1"/>
    <x v="0"/>
    <x v="0"/>
  </r>
  <r>
    <n v="421185"/>
    <s v="SC"/>
    <n v="42003"/>
    <x v="348"/>
    <s v="Ouro Verde"/>
    <x v="297"/>
    <s v="Ouro Verde"/>
    <n v="421185"/>
    <x v="0"/>
    <x v="91"/>
    <x v="2"/>
    <x v="0"/>
    <x v="0"/>
  </r>
  <r>
    <n v="421187"/>
    <s v="SC"/>
    <n v="42002"/>
    <x v="350"/>
    <s v="Paial"/>
    <x v="301"/>
    <s v="Paial"/>
    <n v="421187"/>
    <x v="0"/>
    <x v="0"/>
    <x v="1"/>
    <x v="0"/>
    <x v="0"/>
  </r>
  <r>
    <n v="421189"/>
    <s v="SC"/>
    <n v="42013"/>
    <x v="354"/>
    <s v="Painel"/>
    <x v="303"/>
    <s v="Painel"/>
    <n v="421189"/>
    <x v="0"/>
    <x v="0"/>
    <x v="1"/>
    <x v="0"/>
    <x v="0"/>
  </r>
  <r>
    <n v="421190"/>
    <s v="SC"/>
    <n v="42007"/>
    <x v="351"/>
    <s v="Palhoça"/>
    <x v="300"/>
    <s v="Palhoça"/>
    <n v="421190"/>
    <x v="0"/>
    <x v="92"/>
    <x v="2"/>
    <x v="0"/>
    <x v="0"/>
  </r>
  <r>
    <n v="421200"/>
    <s v="SC"/>
    <n v="42001"/>
    <x v="353"/>
    <s v="Palma Sola"/>
    <x v="302"/>
    <s v="Palma Sola"/>
    <n v="421200"/>
    <x v="0"/>
    <x v="0"/>
    <x v="1"/>
    <x v="0"/>
    <x v="0"/>
  </r>
  <r>
    <n v="421205"/>
    <s v="SC"/>
    <n v="42013"/>
    <x v="354"/>
    <s v="Palmeira"/>
    <x v="303"/>
    <s v="Palmeira"/>
    <n v="421205"/>
    <x v="0"/>
    <x v="0"/>
    <x v="1"/>
    <x v="0"/>
    <x v="0"/>
  </r>
  <r>
    <n v="421210"/>
    <s v="SC"/>
    <n v="42002"/>
    <x v="350"/>
    <s v="Palmitos"/>
    <x v="299"/>
    <s v="Palmitos"/>
    <n v="421210"/>
    <x v="0"/>
    <x v="0"/>
    <x v="1"/>
    <x v="0"/>
    <x v="0"/>
  </r>
  <r>
    <n v="421220"/>
    <s v="SC"/>
    <n v="42012"/>
    <x v="363"/>
    <s v="Papanduva"/>
    <x v="314"/>
    <s v="Papanduva"/>
    <n v="421220"/>
    <x v="0"/>
    <x v="0"/>
    <x v="1"/>
    <x v="0"/>
    <x v="0"/>
  </r>
  <r>
    <n v="421223"/>
    <s v="SC"/>
    <n v="42001"/>
    <x v="353"/>
    <s v="Paraíso"/>
    <x v="302"/>
    <s v="Paraíso"/>
    <n v="421223"/>
    <x v="0"/>
    <x v="0"/>
    <x v="1"/>
    <x v="0"/>
    <x v="0"/>
  </r>
  <r>
    <n v="421225"/>
    <s v="SC"/>
    <n v="42014"/>
    <x v="357"/>
    <s v="Passo de Torres"/>
    <x v="306"/>
    <s v="Passo de Torres"/>
    <n v="421225"/>
    <x v="0"/>
    <x v="0"/>
    <x v="1"/>
    <x v="0"/>
    <x v="0"/>
  </r>
  <r>
    <n v="421227"/>
    <s v="SC"/>
    <n v="42003"/>
    <x v="348"/>
    <s v="Passos Maia"/>
    <x v="297"/>
    <s v="Passos Maia"/>
    <n v="421227"/>
    <x v="0"/>
    <x v="91"/>
    <x v="2"/>
    <x v="0"/>
    <x v="0"/>
  </r>
  <r>
    <n v="421230"/>
    <s v="SC"/>
    <n v="42007"/>
    <x v="351"/>
    <s v="Paulo Lopes"/>
    <x v="300"/>
    <s v="Paulo Lopes"/>
    <n v="421230"/>
    <x v="0"/>
    <x v="92"/>
    <x v="2"/>
    <x v="0"/>
    <x v="0"/>
  </r>
  <r>
    <n v="421240"/>
    <s v="SC"/>
    <n v="42016"/>
    <x v="358"/>
    <s v="Pedras Grandes"/>
    <x v="307"/>
    <s v="Pedras Grandes"/>
    <n v="421240"/>
    <x v="0"/>
    <x v="0"/>
    <x v="1"/>
    <x v="0"/>
    <x v="0"/>
  </r>
  <r>
    <n v="421250"/>
    <s v="SC"/>
    <n v="42005"/>
    <x v="360"/>
    <s v="Penha"/>
    <x v="310"/>
    <s v="Penha"/>
    <n v="421250"/>
    <x v="0"/>
    <x v="0"/>
    <x v="3"/>
    <x v="0"/>
    <x v="0"/>
  </r>
  <r>
    <n v="421260"/>
    <s v="SC"/>
    <n v="42010"/>
    <x v="352"/>
    <s v="Peritiba"/>
    <x v="301"/>
    <s v="Peritiba"/>
    <n v="421260"/>
    <x v="0"/>
    <x v="0"/>
    <x v="1"/>
    <x v="0"/>
    <x v="0"/>
  </r>
  <r>
    <n v="421265"/>
    <s v="SC"/>
    <n v="42016"/>
    <x v="358"/>
    <s v="Pescaria Brava"/>
    <x v="162"/>
    <e v="#N/A"/>
    <e v="#N/A"/>
    <x v="2"/>
    <x v="0"/>
    <x v="5"/>
    <x v="0"/>
    <x v="2"/>
  </r>
  <r>
    <n v="421270"/>
    <s v="SC"/>
    <n v="42004"/>
    <x v="349"/>
    <s v="Petrolândia"/>
    <x v="298"/>
    <s v="Petrolândia"/>
    <n v="421270"/>
    <x v="0"/>
    <x v="0"/>
    <x v="1"/>
    <x v="0"/>
    <x v="2"/>
  </r>
  <r>
    <n v="421290"/>
    <s v="SC"/>
    <n v="42002"/>
    <x v="350"/>
    <s v="Pinhalzinho"/>
    <x v="302"/>
    <s v="Pinhalzinho"/>
    <n v="421290"/>
    <x v="0"/>
    <x v="0"/>
    <x v="1"/>
    <x v="0"/>
    <x v="0"/>
  </r>
  <r>
    <n v="421300"/>
    <s v="SC"/>
    <n v="42009"/>
    <x v="359"/>
    <s v="Pinheiro Preto"/>
    <x v="308"/>
    <s v="Pinheiro Preto"/>
    <n v="421300"/>
    <x v="0"/>
    <x v="0"/>
    <x v="1"/>
    <x v="0"/>
    <x v="0"/>
  </r>
  <r>
    <n v="421310"/>
    <s v="SC"/>
    <n v="42010"/>
    <x v="352"/>
    <s v="Piratuba"/>
    <x v="301"/>
    <s v="Piratuba"/>
    <n v="421310"/>
    <x v="0"/>
    <x v="0"/>
    <x v="1"/>
    <x v="0"/>
    <x v="0"/>
  </r>
  <r>
    <n v="421315"/>
    <s v="SC"/>
    <n v="42002"/>
    <x v="350"/>
    <s v="Planalto Alegre"/>
    <x v="299"/>
    <s v="Planalto Alegre"/>
    <n v="421315"/>
    <x v="0"/>
    <x v="0"/>
    <x v="1"/>
    <x v="0"/>
    <x v="0"/>
  </r>
  <r>
    <n v="421320"/>
    <s v="SC"/>
    <n v="42006"/>
    <x v="355"/>
    <s v="Pomerode"/>
    <x v="312"/>
    <s v="Pomerode"/>
    <n v="421320"/>
    <x v="0"/>
    <x v="0"/>
    <x v="1"/>
    <x v="0"/>
    <x v="0"/>
  </r>
  <r>
    <n v="421330"/>
    <s v="SC"/>
    <n v="42013"/>
    <x v="354"/>
    <s v="Ponte Alta"/>
    <x v="303"/>
    <s v="Ponte Alta"/>
    <n v="421330"/>
    <x v="0"/>
    <x v="0"/>
    <x v="1"/>
    <x v="0"/>
    <x v="0"/>
  </r>
  <r>
    <n v="421335"/>
    <s v="SC"/>
    <n v="42009"/>
    <x v="359"/>
    <s v="Ponte Alta do Norte"/>
    <x v="308"/>
    <s v="Ponte Alta do Norte"/>
    <n v="421335"/>
    <x v="0"/>
    <x v="0"/>
    <x v="1"/>
    <x v="0"/>
    <x v="0"/>
  </r>
  <r>
    <n v="421340"/>
    <s v="SC"/>
    <n v="42003"/>
    <x v="348"/>
    <s v="Ponte Serrada"/>
    <x v="297"/>
    <s v="Ponte Serrada"/>
    <n v="421340"/>
    <x v="0"/>
    <x v="91"/>
    <x v="2"/>
    <x v="0"/>
    <x v="0"/>
  </r>
  <r>
    <n v="421350"/>
    <s v="SC"/>
    <n v="42005"/>
    <x v="360"/>
    <s v="Porto Belo"/>
    <x v="309"/>
    <s v="Porto Belo"/>
    <n v="421350"/>
    <x v="0"/>
    <x v="0"/>
    <x v="1"/>
    <x v="0"/>
    <x v="0"/>
  </r>
  <r>
    <n v="421360"/>
    <s v="SC"/>
    <n v="42012"/>
    <x v="363"/>
    <s v="Porto União"/>
    <x v="311"/>
    <s v="Porto União"/>
    <n v="421360"/>
    <x v="0"/>
    <x v="0"/>
    <x v="1"/>
    <x v="0"/>
    <x v="0"/>
  </r>
  <r>
    <n v="421370"/>
    <s v="SC"/>
    <n v="42004"/>
    <x v="349"/>
    <s v="Pouso Redondo"/>
    <x v="298"/>
    <s v="Pouso Redondo"/>
    <n v="421370"/>
    <x v="0"/>
    <x v="0"/>
    <x v="1"/>
    <x v="0"/>
    <x v="0"/>
  </r>
  <r>
    <n v="421380"/>
    <s v="SC"/>
    <n v="42014"/>
    <x v="357"/>
    <s v="Praia Grande"/>
    <x v="306"/>
    <s v="Praia Grande"/>
    <n v="421380"/>
    <x v="0"/>
    <x v="0"/>
    <x v="1"/>
    <x v="0"/>
    <x v="0"/>
  </r>
  <r>
    <n v="421390"/>
    <s v="SC"/>
    <n v="42010"/>
    <x v="352"/>
    <s v="Presidente Castello Branco"/>
    <x v="301"/>
    <s v="Presidente Castello Branco"/>
    <n v="421390"/>
    <x v="0"/>
    <x v="0"/>
    <x v="1"/>
    <x v="0"/>
    <x v="0"/>
  </r>
  <r>
    <n v="421400"/>
    <s v="SC"/>
    <n v="42004"/>
    <x v="349"/>
    <s v="Presidente Getúlio"/>
    <x v="298"/>
    <s v="Presidente Getúlio"/>
    <n v="421400"/>
    <x v="0"/>
    <x v="0"/>
    <x v="1"/>
    <x v="1"/>
    <x v="0"/>
  </r>
  <r>
    <n v="421410"/>
    <s v="SC"/>
    <n v="42004"/>
    <x v="349"/>
    <s v="Presidente Nereu"/>
    <x v="298"/>
    <s v="Presidente Nereu"/>
    <n v="421410"/>
    <x v="0"/>
    <x v="0"/>
    <x v="1"/>
    <x v="0"/>
    <x v="1"/>
  </r>
  <r>
    <n v="421415"/>
    <s v="SC"/>
    <n v="42001"/>
    <x v="353"/>
    <s v="Princesa"/>
    <x v="302"/>
    <s v="Princesa"/>
    <n v="421415"/>
    <x v="0"/>
    <x v="0"/>
    <x v="1"/>
    <x v="0"/>
    <x v="0"/>
  </r>
  <r>
    <n v="421420"/>
    <s v="SC"/>
    <n v="42002"/>
    <x v="350"/>
    <s v="Quilombo"/>
    <x v="299"/>
    <s v="Quilombo"/>
    <n v="421420"/>
    <x v="0"/>
    <x v="0"/>
    <x v="1"/>
    <x v="0"/>
    <x v="0"/>
  </r>
  <r>
    <n v="421430"/>
    <s v="SC"/>
    <n v="42007"/>
    <x v="351"/>
    <s v="Rancho Queimado"/>
    <x v="300"/>
    <s v="Rancho Queimado"/>
    <n v="421430"/>
    <x v="0"/>
    <x v="92"/>
    <x v="2"/>
    <x v="0"/>
    <x v="0"/>
  </r>
  <r>
    <n v="421440"/>
    <s v="SC"/>
    <n v="42009"/>
    <x v="359"/>
    <s v="Rio das Antas"/>
    <x v="308"/>
    <s v="Rio das Antas"/>
    <n v="421440"/>
    <x v="0"/>
    <x v="0"/>
    <x v="1"/>
    <x v="0"/>
    <x v="0"/>
  </r>
  <r>
    <n v="421450"/>
    <s v="SC"/>
    <n v="42004"/>
    <x v="349"/>
    <s v="Rio do Campo"/>
    <x v="298"/>
    <s v="Rio do Campo"/>
    <n v="421450"/>
    <x v="0"/>
    <x v="0"/>
    <x v="1"/>
    <x v="1"/>
    <x v="0"/>
  </r>
  <r>
    <n v="421460"/>
    <s v="SC"/>
    <n v="42004"/>
    <x v="349"/>
    <s v="Rio do Oeste"/>
    <x v="298"/>
    <s v="Rio do Oeste"/>
    <n v="421460"/>
    <x v="0"/>
    <x v="0"/>
    <x v="1"/>
    <x v="0"/>
    <x v="1"/>
  </r>
  <r>
    <n v="421470"/>
    <s v="SC"/>
    <n v="42006"/>
    <x v="355"/>
    <s v="Rio dos Cedros"/>
    <x v="304"/>
    <s v="Rio dos Cedros"/>
    <n v="421470"/>
    <x v="0"/>
    <x v="0"/>
    <x v="1"/>
    <x v="0"/>
    <x v="0"/>
  </r>
  <r>
    <n v="421480"/>
    <s v="SC"/>
    <n v="42004"/>
    <x v="349"/>
    <s v="Rio do Sul"/>
    <x v="298"/>
    <s v="Rio do Sul"/>
    <n v="421480"/>
    <x v="0"/>
    <x v="0"/>
    <x v="1"/>
    <x v="0"/>
    <x v="0"/>
  </r>
  <r>
    <n v="421490"/>
    <s v="SC"/>
    <n v="42016"/>
    <x v="358"/>
    <s v="Rio Fortuna"/>
    <x v="307"/>
    <s v="Rio Fortuna"/>
    <n v="421490"/>
    <x v="0"/>
    <x v="0"/>
    <x v="1"/>
    <x v="0"/>
    <x v="0"/>
  </r>
  <r>
    <n v="421500"/>
    <s v="SC"/>
    <n v="42012"/>
    <x v="363"/>
    <s v="Rio Negrinho"/>
    <x v="314"/>
    <s v="Rio Negrinho"/>
    <n v="421500"/>
    <x v="0"/>
    <x v="0"/>
    <x v="1"/>
    <x v="0"/>
    <x v="0"/>
  </r>
  <r>
    <n v="421505"/>
    <s v="SC"/>
    <n v="42013"/>
    <x v="354"/>
    <s v="Rio Rufino"/>
    <x v="303"/>
    <s v="Rio Rufino"/>
    <n v="421505"/>
    <x v="0"/>
    <x v="0"/>
    <x v="1"/>
    <x v="0"/>
    <x v="0"/>
  </r>
  <r>
    <n v="421507"/>
    <s v="SC"/>
    <n v="42002"/>
    <x v="350"/>
    <s v="Riqueza"/>
    <x v="299"/>
    <s v="Riqueza"/>
    <n v="421507"/>
    <x v="0"/>
    <x v="0"/>
    <x v="1"/>
    <x v="0"/>
    <x v="0"/>
  </r>
  <r>
    <n v="421510"/>
    <s v="SC"/>
    <n v="42006"/>
    <x v="355"/>
    <s v="Rodeio"/>
    <x v="304"/>
    <s v="Rodeio"/>
    <n v="421510"/>
    <x v="0"/>
    <x v="0"/>
    <x v="1"/>
    <x v="0"/>
    <x v="0"/>
  </r>
  <r>
    <n v="421520"/>
    <s v="SC"/>
    <n v="42001"/>
    <x v="353"/>
    <s v="Romelândia"/>
    <x v="302"/>
    <s v="Romelândia"/>
    <n v="421520"/>
    <x v="0"/>
    <x v="0"/>
    <x v="1"/>
    <x v="0"/>
    <x v="0"/>
  </r>
  <r>
    <n v="421530"/>
    <s v="SC"/>
    <n v="42004"/>
    <x v="349"/>
    <s v="Salete"/>
    <x v="298"/>
    <s v="Salete"/>
    <n v="421530"/>
    <x v="0"/>
    <x v="0"/>
    <x v="1"/>
    <x v="0"/>
    <x v="0"/>
  </r>
  <r>
    <n v="421535"/>
    <s v="SC"/>
    <n v="42001"/>
    <x v="353"/>
    <s v="Saltinho"/>
    <x v="302"/>
    <s v="Saltinho"/>
    <n v="421535"/>
    <x v="0"/>
    <x v="0"/>
    <x v="1"/>
    <x v="0"/>
    <x v="0"/>
  </r>
  <r>
    <n v="421540"/>
    <s v="SC"/>
    <n v="42009"/>
    <x v="359"/>
    <s v="Salto Veloso"/>
    <x v="308"/>
    <s v="Salto Veloso"/>
    <n v="421540"/>
    <x v="0"/>
    <x v="0"/>
    <x v="1"/>
    <x v="0"/>
    <x v="0"/>
  </r>
  <r>
    <n v="421545"/>
    <s v="SC"/>
    <n v="42016"/>
    <x v="358"/>
    <s v="Sangão"/>
    <x v="307"/>
    <s v="Sangão"/>
    <n v="421545"/>
    <x v="0"/>
    <x v="0"/>
    <x v="1"/>
    <x v="0"/>
    <x v="0"/>
  </r>
  <r>
    <n v="421550"/>
    <s v="SC"/>
    <n v="42009"/>
    <x v="359"/>
    <s v="Santa Cecília"/>
    <x v="308"/>
    <s v="Santa Cecília"/>
    <n v="421550"/>
    <x v="0"/>
    <x v="0"/>
    <x v="1"/>
    <x v="0"/>
    <x v="0"/>
  </r>
  <r>
    <n v="421555"/>
    <s v="SC"/>
    <n v="42001"/>
    <x v="353"/>
    <s v="Santa Helena"/>
    <x v="302"/>
    <s v="Santa Helena"/>
    <n v="421555"/>
    <x v="0"/>
    <x v="0"/>
    <x v="1"/>
    <x v="0"/>
    <x v="0"/>
  </r>
  <r>
    <n v="421560"/>
    <s v="SC"/>
    <n v="42016"/>
    <x v="358"/>
    <s v="Santa Rosa de Lima"/>
    <x v="307"/>
    <s v="Santa Rosa de Lima"/>
    <n v="421560"/>
    <x v="0"/>
    <x v="0"/>
    <x v="1"/>
    <x v="0"/>
    <x v="0"/>
  </r>
  <r>
    <n v="421565"/>
    <s v="SC"/>
    <n v="42014"/>
    <x v="357"/>
    <s v="Santa Rosa do Sul"/>
    <x v="306"/>
    <s v="Santa Rosa do Sul"/>
    <n v="421565"/>
    <x v="0"/>
    <x v="0"/>
    <x v="1"/>
    <x v="0"/>
    <x v="0"/>
  </r>
  <r>
    <n v="421567"/>
    <s v="SC"/>
    <n v="42004"/>
    <x v="349"/>
    <s v="Santa Terezinha"/>
    <x v="298"/>
    <s v="Santa Terezinha"/>
    <n v="421567"/>
    <x v="0"/>
    <x v="0"/>
    <x v="1"/>
    <x v="0"/>
    <x v="0"/>
  </r>
  <r>
    <n v="421568"/>
    <s v="SC"/>
    <n v="42001"/>
    <x v="353"/>
    <s v="Santa Terezinha do Progresso"/>
    <x v="302"/>
    <s v="Santa Terezinha do Progresso"/>
    <n v="421568"/>
    <x v="0"/>
    <x v="0"/>
    <x v="1"/>
    <x v="0"/>
    <x v="0"/>
  </r>
  <r>
    <n v="421569"/>
    <s v="SC"/>
    <n v="42002"/>
    <x v="350"/>
    <s v="Santiago do Sul"/>
    <x v="299"/>
    <s v="Santiago do Sul"/>
    <n v="421569"/>
    <x v="0"/>
    <x v="0"/>
    <x v="1"/>
    <x v="0"/>
    <x v="0"/>
  </r>
  <r>
    <n v="421570"/>
    <s v="SC"/>
    <n v="42007"/>
    <x v="351"/>
    <s v="Santo Amaro da Imperatriz"/>
    <x v="300"/>
    <s v="Santo Amaro da Imperatriz"/>
    <n v="421570"/>
    <x v="0"/>
    <x v="92"/>
    <x v="2"/>
    <x v="0"/>
    <x v="0"/>
  </r>
  <r>
    <n v="421580"/>
    <s v="SC"/>
    <n v="42012"/>
    <x v="363"/>
    <s v="São Bento do Sul"/>
    <x v="314"/>
    <s v="São Bento do Sul"/>
    <n v="421580"/>
    <x v="0"/>
    <x v="0"/>
    <x v="1"/>
    <x v="0"/>
    <x v="0"/>
  </r>
  <r>
    <n v="421575"/>
    <s v="SC"/>
    <n v="42003"/>
    <x v="348"/>
    <s v="São Bernardino"/>
    <x v="297"/>
    <s v="São Bernardino"/>
    <n v="421575"/>
    <x v="0"/>
    <x v="91"/>
    <x v="2"/>
    <x v="0"/>
    <x v="0"/>
  </r>
  <r>
    <n v="421590"/>
    <s v="SC"/>
    <n v="42007"/>
    <x v="351"/>
    <s v="São Bonifácio"/>
    <x v="300"/>
    <s v="São Bonifácio"/>
    <n v="421590"/>
    <x v="0"/>
    <x v="92"/>
    <x v="2"/>
    <x v="0"/>
    <x v="0"/>
  </r>
  <r>
    <n v="421600"/>
    <s v="SC"/>
    <n v="42002"/>
    <x v="350"/>
    <s v="São Carlos"/>
    <x v="299"/>
    <s v="São Carlos"/>
    <n v="421600"/>
    <x v="0"/>
    <x v="0"/>
    <x v="1"/>
    <x v="0"/>
    <x v="0"/>
  </r>
  <r>
    <n v="421605"/>
    <s v="SC"/>
    <n v="42009"/>
    <x v="359"/>
    <s v="São Cristovão do Sul"/>
    <x v="308"/>
    <s v="São Cristovão do Sul"/>
    <n v="421605"/>
    <x v="0"/>
    <x v="0"/>
    <x v="1"/>
    <x v="0"/>
    <x v="0"/>
  </r>
  <r>
    <n v="421610"/>
    <s v="SC"/>
    <n v="42003"/>
    <x v="348"/>
    <s v="São Domingos"/>
    <x v="297"/>
    <s v="São Domingos"/>
    <n v="421610"/>
    <x v="0"/>
    <x v="91"/>
    <x v="2"/>
    <x v="0"/>
    <x v="0"/>
  </r>
  <r>
    <n v="421620"/>
    <s v="SC"/>
    <n v="42011"/>
    <x v="356"/>
    <s v="São Francisco do Sul"/>
    <x v="305"/>
    <s v="São Francisco do Sul"/>
    <n v="421620"/>
    <x v="0"/>
    <x v="93"/>
    <x v="1"/>
    <x v="0"/>
    <x v="0"/>
  </r>
  <r>
    <n v="421630"/>
    <s v="SC"/>
    <n v="42007"/>
    <x v="351"/>
    <s v="São João Batista"/>
    <x v="300"/>
    <s v="São João Batista"/>
    <n v="421630"/>
    <x v="0"/>
    <x v="92"/>
    <x v="2"/>
    <x v="0"/>
    <x v="0"/>
  </r>
  <r>
    <n v="421635"/>
    <s v="SC"/>
    <n v="42017"/>
    <x v="362"/>
    <s v="São João do Itaperiú"/>
    <x v="305"/>
    <s v="São João do Itaperiú"/>
    <n v="421635"/>
    <x v="0"/>
    <x v="0"/>
    <x v="1"/>
    <x v="0"/>
    <x v="0"/>
  </r>
  <r>
    <n v="421625"/>
    <s v="SC"/>
    <n v="42001"/>
    <x v="353"/>
    <s v="São João do Oeste"/>
    <x v="302"/>
    <s v="São João do Oeste"/>
    <n v="421625"/>
    <x v="0"/>
    <x v="0"/>
    <x v="1"/>
    <x v="0"/>
    <x v="0"/>
  </r>
  <r>
    <n v="421640"/>
    <s v="SC"/>
    <n v="42014"/>
    <x v="357"/>
    <s v="São João do Sul"/>
    <x v="306"/>
    <s v="São João do Sul"/>
    <n v="421640"/>
    <x v="0"/>
    <x v="0"/>
    <x v="1"/>
    <x v="0"/>
    <x v="0"/>
  </r>
  <r>
    <n v="421650"/>
    <s v="SC"/>
    <n v="42013"/>
    <x v="354"/>
    <s v="São Joaquim"/>
    <x v="303"/>
    <s v="São Joaquim"/>
    <n v="421650"/>
    <x v="0"/>
    <x v="0"/>
    <x v="1"/>
    <x v="0"/>
    <x v="0"/>
  </r>
  <r>
    <n v="421660"/>
    <s v="SC"/>
    <n v="42007"/>
    <x v="351"/>
    <s v="São José"/>
    <x v="300"/>
    <s v="São José"/>
    <n v="421660"/>
    <x v="0"/>
    <x v="92"/>
    <x v="2"/>
    <x v="0"/>
    <x v="0"/>
  </r>
  <r>
    <n v="421670"/>
    <s v="SC"/>
    <n v="42001"/>
    <x v="353"/>
    <s v="São José do Cedro"/>
    <x v="302"/>
    <s v="São José do Cedro"/>
    <n v="421670"/>
    <x v="0"/>
    <x v="0"/>
    <x v="1"/>
    <x v="0"/>
    <x v="0"/>
  </r>
  <r>
    <n v="421680"/>
    <s v="SC"/>
    <n v="42013"/>
    <x v="354"/>
    <s v="São José do Cerrito"/>
    <x v="303"/>
    <s v="São José do Cerrito"/>
    <n v="421680"/>
    <x v="0"/>
    <x v="0"/>
    <x v="1"/>
    <x v="0"/>
    <x v="0"/>
  </r>
  <r>
    <n v="421690"/>
    <s v="SC"/>
    <n v="42003"/>
    <x v="348"/>
    <s v="São Lourenço do Oeste"/>
    <x v="297"/>
    <s v="São Lourenço do Oeste"/>
    <n v="421690"/>
    <x v="0"/>
    <x v="91"/>
    <x v="2"/>
    <x v="0"/>
    <x v="0"/>
  </r>
  <r>
    <n v="421700"/>
    <s v="SC"/>
    <n v="42016"/>
    <x v="358"/>
    <s v="São Ludgero"/>
    <x v="307"/>
    <s v="São Ludgero"/>
    <n v="421700"/>
    <x v="0"/>
    <x v="0"/>
    <x v="1"/>
    <x v="1"/>
    <x v="0"/>
  </r>
  <r>
    <n v="421710"/>
    <s v="SC"/>
    <n v="42016"/>
    <x v="358"/>
    <s v="São Martinho"/>
    <x v="307"/>
    <s v="São Martinho"/>
    <n v="421710"/>
    <x v="0"/>
    <x v="0"/>
    <x v="1"/>
    <x v="0"/>
    <x v="1"/>
  </r>
  <r>
    <n v="421715"/>
    <s v="SC"/>
    <n v="42001"/>
    <x v="353"/>
    <s v="São Miguel da Boa Vista"/>
    <x v="302"/>
    <s v="São Miguel da Boa Vista"/>
    <n v="421715"/>
    <x v="0"/>
    <x v="0"/>
    <x v="1"/>
    <x v="1"/>
    <x v="0"/>
  </r>
  <r>
    <n v="421720"/>
    <s v="SC"/>
    <n v="42001"/>
    <x v="353"/>
    <s v="São Miguel do Oeste"/>
    <x v="302"/>
    <s v="São Miguel do Oeste"/>
    <n v="421720"/>
    <x v="0"/>
    <x v="0"/>
    <x v="1"/>
    <x v="0"/>
    <x v="1"/>
  </r>
  <r>
    <n v="421725"/>
    <s v="SC"/>
    <n v="42007"/>
    <x v="351"/>
    <s v="São Pedro de Alcântara"/>
    <x v="300"/>
    <s v="São Pedro de Alcântara"/>
    <n v="421725"/>
    <x v="0"/>
    <x v="92"/>
    <x v="2"/>
    <x v="0"/>
    <x v="0"/>
  </r>
  <r>
    <n v="421730"/>
    <s v="SC"/>
    <n v="42001"/>
    <x v="353"/>
    <s v="Saudades"/>
    <x v="302"/>
    <s v="Saudades"/>
    <n v="421730"/>
    <x v="0"/>
    <x v="0"/>
    <x v="1"/>
    <x v="0"/>
    <x v="0"/>
  </r>
  <r>
    <n v="421740"/>
    <s v="SC"/>
    <n v="42017"/>
    <x v="362"/>
    <s v="Schroeder"/>
    <x v="316"/>
    <s v="Schroeder"/>
    <n v="421740"/>
    <x v="0"/>
    <x v="0"/>
    <x v="1"/>
    <x v="0"/>
    <x v="0"/>
  </r>
  <r>
    <n v="421750"/>
    <s v="SC"/>
    <n v="42010"/>
    <x v="352"/>
    <s v="Seara"/>
    <x v="301"/>
    <s v="Seara"/>
    <n v="421750"/>
    <x v="0"/>
    <x v="0"/>
    <x v="1"/>
    <x v="0"/>
    <x v="0"/>
  </r>
  <r>
    <n v="421755"/>
    <s v="SC"/>
    <n v="42002"/>
    <x v="350"/>
    <s v="Serra Alta"/>
    <x v="299"/>
    <s v="Serra Alta"/>
    <n v="421755"/>
    <x v="0"/>
    <x v="0"/>
    <x v="1"/>
    <x v="0"/>
    <x v="0"/>
  </r>
  <r>
    <n v="421760"/>
    <s v="SC"/>
    <n v="42015"/>
    <x v="361"/>
    <s v="Siderópolis"/>
    <x v="315"/>
    <s v="Siderópolis"/>
    <n v="421760"/>
    <x v="0"/>
    <x v="0"/>
    <x v="1"/>
    <x v="0"/>
    <x v="0"/>
  </r>
  <r>
    <n v="421770"/>
    <s v="SC"/>
    <n v="42014"/>
    <x v="357"/>
    <s v="Sombrio"/>
    <x v="306"/>
    <s v="Sombrio"/>
    <n v="421770"/>
    <x v="0"/>
    <x v="0"/>
    <x v="1"/>
    <x v="0"/>
    <x v="0"/>
  </r>
  <r>
    <n v="421775"/>
    <s v="SC"/>
    <n v="42002"/>
    <x v="350"/>
    <s v="Sul Brasil"/>
    <x v="299"/>
    <s v="Sul Brasil"/>
    <n v="421775"/>
    <x v="0"/>
    <x v="0"/>
    <x v="1"/>
    <x v="0"/>
    <x v="0"/>
  </r>
  <r>
    <n v="421780"/>
    <s v="SC"/>
    <n v="42004"/>
    <x v="349"/>
    <s v="Taió"/>
    <x v="298"/>
    <s v="Taió"/>
    <n v="421780"/>
    <x v="0"/>
    <x v="0"/>
    <x v="1"/>
    <x v="0"/>
    <x v="0"/>
  </r>
  <r>
    <n v="421790"/>
    <s v="SC"/>
    <n v="42009"/>
    <x v="359"/>
    <s v="Tangará"/>
    <x v="308"/>
    <s v="Tangará"/>
    <n v="421790"/>
    <x v="0"/>
    <x v="0"/>
    <x v="1"/>
    <x v="0"/>
    <x v="0"/>
  </r>
  <r>
    <n v="421795"/>
    <s v="SC"/>
    <n v="42001"/>
    <x v="353"/>
    <s v="Tigrinhos"/>
    <x v="302"/>
    <s v="Tigrinhos"/>
    <n v="421795"/>
    <x v="0"/>
    <x v="0"/>
    <x v="1"/>
    <x v="0"/>
    <x v="0"/>
  </r>
  <r>
    <n v="421800"/>
    <s v="SC"/>
    <n v="42007"/>
    <x v="351"/>
    <s v="Tijucas"/>
    <x v="300"/>
    <s v="Tijucas"/>
    <n v="421800"/>
    <x v="0"/>
    <x v="92"/>
    <x v="2"/>
    <x v="0"/>
    <x v="0"/>
  </r>
  <r>
    <n v="421810"/>
    <s v="SC"/>
    <n v="42014"/>
    <x v="357"/>
    <s v="Timbé do Sul"/>
    <x v="306"/>
    <s v="Timbé do Sul"/>
    <n v="421810"/>
    <x v="0"/>
    <x v="0"/>
    <x v="1"/>
    <x v="0"/>
    <x v="0"/>
  </r>
  <r>
    <n v="421820"/>
    <s v="SC"/>
    <n v="42006"/>
    <x v="355"/>
    <s v="Timbó"/>
    <x v="304"/>
    <s v="Timbó"/>
    <n v="421820"/>
    <x v="0"/>
    <x v="0"/>
    <x v="1"/>
    <x v="0"/>
    <x v="0"/>
  </r>
  <r>
    <n v="421825"/>
    <s v="SC"/>
    <n v="42009"/>
    <x v="359"/>
    <s v="Timbó Grande"/>
    <x v="308"/>
    <s v="Timbó Grande"/>
    <n v="421825"/>
    <x v="0"/>
    <x v="0"/>
    <x v="1"/>
    <x v="0"/>
    <x v="0"/>
  </r>
  <r>
    <n v="421830"/>
    <s v="SC"/>
    <n v="42012"/>
    <x v="363"/>
    <s v="Três Barras"/>
    <x v="311"/>
    <s v="Três Barras"/>
    <n v="421830"/>
    <x v="0"/>
    <x v="0"/>
    <x v="1"/>
    <x v="0"/>
    <x v="0"/>
  </r>
  <r>
    <n v="421835"/>
    <s v="SC"/>
    <n v="42015"/>
    <x v="361"/>
    <s v="Treviso"/>
    <x v="315"/>
    <s v="Treviso"/>
    <n v="421835"/>
    <x v="0"/>
    <x v="0"/>
    <x v="1"/>
    <x v="0"/>
    <x v="0"/>
  </r>
  <r>
    <n v="421840"/>
    <s v="SC"/>
    <n v="42016"/>
    <x v="358"/>
    <s v="Treze de Maio"/>
    <x v="307"/>
    <s v="Treze de Maio"/>
    <n v="421840"/>
    <x v="0"/>
    <x v="0"/>
    <x v="1"/>
    <x v="0"/>
    <x v="0"/>
  </r>
  <r>
    <n v="421850"/>
    <s v="SC"/>
    <n v="42008"/>
    <x v="347"/>
    <s v="Treze Tílias"/>
    <x v="296"/>
    <s v="Treze Tílias"/>
    <n v="421850"/>
    <x v="0"/>
    <x v="0"/>
    <x v="1"/>
    <x v="0"/>
    <x v="0"/>
  </r>
  <r>
    <n v="421860"/>
    <s v="SC"/>
    <n v="42004"/>
    <x v="349"/>
    <s v="Trombudo Central"/>
    <x v="298"/>
    <s v="Trombudo Central"/>
    <n v="421860"/>
    <x v="0"/>
    <x v="0"/>
    <x v="1"/>
    <x v="0"/>
    <x v="0"/>
  </r>
  <r>
    <n v="421870"/>
    <s v="SC"/>
    <n v="42016"/>
    <x v="358"/>
    <s v="Tubarão"/>
    <x v="307"/>
    <s v="Tubarão"/>
    <n v="421870"/>
    <x v="0"/>
    <x v="0"/>
    <x v="1"/>
    <x v="0"/>
    <x v="0"/>
  </r>
  <r>
    <n v="421875"/>
    <s v="SC"/>
    <n v="42001"/>
    <x v="353"/>
    <s v="Tunápolis"/>
    <x v="302"/>
    <s v="Tunápolis"/>
    <n v="421875"/>
    <x v="0"/>
    <x v="0"/>
    <x v="1"/>
    <x v="0"/>
    <x v="0"/>
  </r>
  <r>
    <n v="421880"/>
    <s v="SC"/>
    <n v="42014"/>
    <x v="357"/>
    <s v="Turvo"/>
    <x v="306"/>
    <s v="Turvo"/>
    <n v="421880"/>
    <x v="0"/>
    <x v="0"/>
    <x v="1"/>
    <x v="0"/>
    <x v="0"/>
  </r>
  <r>
    <n v="421885"/>
    <s v="SC"/>
    <n v="42002"/>
    <x v="350"/>
    <s v="União do Oeste"/>
    <x v="299"/>
    <s v="União do Oeste"/>
    <n v="421885"/>
    <x v="0"/>
    <x v="0"/>
    <x v="1"/>
    <x v="0"/>
    <x v="0"/>
  </r>
  <r>
    <n v="421890"/>
    <s v="SC"/>
    <n v="42013"/>
    <x v="354"/>
    <s v="Urubici"/>
    <x v="303"/>
    <s v="Urubici"/>
    <n v="421890"/>
    <x v="0"/>
    <x v="0"/>
    <x v="1"/>
    <x v="1"/>
    <x v="0"/>
  </r>
  <r>
    <n v="421895"/>
    <s v="SC"/>
    <n v="42013"/>
    <x v="354"/>
    <s v="Urupema"/>
    <x v="303"/>
    <s v="Urupema"/>
    <n v="421895"/>
    <x v="0"/>
    <x v="0"/>
    <x v="1"/>
    <x v="0"/>
    <x v="1"/>
  </r>
  <r>
    <n v="421900"/>
    <s v="SC"/>
    <n v="42015"/>
    <x v="361"/>
    <s v="Urussanga"/>
    <x v="315"/>
    <s v="Urussanga"/>
    <n v="421900"/>
    <x v="0"/>
    <x v="0"/>
    <x v="1"/>
    <x v="0"/>
    <x v="0"/>
  </r>
  <r>
    <n v="421910"/>
    <s v="SC"/>
    <n v="42003"/>
    <x v="348"/>
    <s v="Vargeão"/>
    <x v="297"/>
    <s v="Vargeão"/>
    <n v="421910"/>
    <x v="0"/>
    <x v="91"/>
    <x v="2"/>
    <x v="0"/>
    <x v="0"/>
  </r>
  <r>
    <n v="421915"/>
    <s v="SC"/>
    <n v="42008"/>
    <x v="347"/>
    <s v="Vargem"/>
    <x v="296"/>
    <s v="Vargem"/>
    <n v="421915"/>
    <x v="0"/>
    <x v="0"/>
    <x v="1"/>
    <x v="1"/>
    <x v="0"/>
  </r>
  <r>
    <n v="421917"/>
    <s v="SC"/>
    <n v="42008"/>
    <x v="347"/>
    <s v="Vargem Bonita"/>
    <x v="296"/>
    <s v="Vargem Bonita"/>
    <n v="421917"/>
    <x v="0"/>
    <x v="0"/>
    <x v="1"/>
    <x v="0"/>
    <x v="1"/>
  </r>
  <r>
    <n v="421920"/>
    <s v="SC"/>
    <n v="42004"/>
    <x v="349"/>
    <s v="Vidal Ramos"/>
    <x v="298"/>
    <s v="Vidal Ramos"/>
    <n v="421920"/>
    <x v="0"/>
    <x v="0"/>
    <x v="1"/>
    <x v="0"/>
    <x v="0"/>
  </r>
  <r>
    <n v="421930"/>
    <s v="SC"/>
    <n v="42009"/>
    <x v="359"/>
    <s v="Videira"/>
    <x v="308"/>
    <s v="Videira"/>
    <n v="421930"/>
    <x v="0"/>
    <x v="0"/>
    <x v="1"/>
    <x v="0"/>
    <x v="0"/>
  </r>
  <r>
    <n v="421935"/>
    <s v="SC"/>
    <n v="42004"/>
    <x v="349"/>
    <s v="Vitor Meireles"/>
    <x v="298"/>
    <s v="Vitor Meireles"/>
    <n v="421935"/>
    <x v="0"/>
    <x v="0"/>
    <x v="1"/>
    <x v="1"/>
    <x v="0"/>
  </r>
  <r>
    <n v="421940"/>
    <s v="SC"/>
    <n v="42004"/>
    <x v="349"/>
    <s v="Witmarsum"/>
    <x v="298"/>
    <s v="Witmarsum"/>
    <n v="421940"/>
    <x v="0"/>
    <x v="0"/>
    <x v="1"/>
    <x v="0"/>
    <x v="1"/>
  </r>
  <r>
    <n v="421950"/>
    <s v="SC"/>
    <n v="42003"/>
    <x v="348"/>
    <s v="Xanxerê"/>
    <x v="297"/>
    <s v="Xanxerê"/>
    <n v="421950"/>
    <x v="0"/>
    <x v="91"/>
    <x v="2"/>
    <x v="0"/>
    <x v="0"/>
  </r>
  <r>
    <n v="421960"/>
    <s v="SC"/>
    <n v="42010"/>
    <x v="352"/>
    <s v="Xavantina"/>
    <x v="301"/>
    <s v="Xavantina"/>
    <n v="421960"/>
    <x v="0"/>
    <x v="0"/>
    <x v="1"/>
    <x v="0"/>
    <x v="0"/>
  </r>
  <r>
    <n v="421970"/>
    <s v="SC"/>
    <n v="42003"/>
    <x v="348"/>
    <s v="Xaxim"/>
    <x v="297"/>
    <s v="Xaxim"/>
    <n v="421970"/>
    <x v="0"/>
    <x v="91"/>
    <x v="2"/>
    <x v="0"/>
    <x v="0"/>
  </r>
  <r>
    <n v="421985"/>
    <s v="SC"/>
    <n v="42008"/>
    <x v="347"/>
    <s v="Zortéa"/>
    <x v="296"/>
    <s v="Zortéa"/>
    <n v="421985"/>
    <x v="0"/>
    <x v="0"/>
    <x v="1"/>
    <x v="0"/>
    <x v="0"/>
  </r>
  <r>
    <n v="280010"/>
    <s v="SE"/>
    <n v="28007"/>
    <x v="364"/>
    <s v="Amparo de São Francisco"/>
    <x v="317"/>
    <s v="Amparo de São Francisco"/>
    <n v="280010"/>
    <x v="0"/>
    <x v="0"/>
    <x v="1"/>
    <x v="1"/>
    <x v="0"/>
  </r>
  <r>
    <n v="280020"/>
    <s v="SE"/>
    <n v="28007"/>
    <x v="364"/>
    <s v="Aquidabã"/>
    <x v="317"/>
    <s v="Aquidabã"/>
    <n v="280020"/>
    <x v="0"/>
    <x v="0"/>
    <x v="1"/>
    <x v="0"/>
    <x v="1"/>
  </r>
  <r>
    <n v="280030"/>
    <s v="SE"/>
    <n v="28001"/>
    <x v="365"/>
    <s v="Aracaju"/>
    <x v="318"/>
    <s v="Aracaju"/>
    <n v="280030"/>
    <x v="0"/>
    <x v="0"/>
    <x v="1"/>
    <x v="0"/>
    <x v="0"/>
  </r>
  <r>
    <n v="280040"/>
    <s v="SE"/>
    <n v="28002"/>
    <x v="366"/>
    <s v="Arauá"/>
    <x v="319"/>
    <s v="Arauá"/>
    <n v="280040"/>
    <x v="0"/>
    <x v="0"/>
    <x v="1"/>
    <x v="0"/>
    <x v="0"/>
  </r>
  <r>
    <n v="280050"/>
    <s v="SE"/>
    <n v="28003"/>
    <x v="367"/>
    <s v="Areia Branca"/>
    <x v="320"/>
    <s v="Areia Branca"/>
    <n v="280050"/>
    <x v="0"/>
    <x v="0"/>
    <x v="1"/>
    <x v="0"/>
    <x v="0"/>
  </r>
  <r>
    <n v="280060"/>
    <s v="SE"/>
    <n v="28001"/>
    <x v="365"/>
    <s v="Barra dos Coqueiros"/>
    <x v="318"/>
    <s v="Barra dos Coqueiros"/>
    <n v="280060"/>
    <x v="0"/>
    <x v="0"/>
    <x v="1"/>
    <x v="0"/>
    <x v="0"/>
  </r>
  <r>
    <n v="280067"/>
    <s v="SE"/>
    <n v="28002"/>
    <x v="366"/>
    <s v="Boquim"/>
    <x v="319"/>
    <s v="Boquim"/>
    <n v="280067"/>
    <x v="0"/>
    <x v="0"/>
    <x v="1"/>
    <x v="0"/>
    <x v="0"/>
  </r>
  <r>
    <n v="280070"/>
    <s v="SE"/>
    <n v="28007"/>
    <x v="364"/>
    <s v="Brejo Grande"/>
    <x v="317"/>
    <s v="Brejo Grande"/>
    <n v="280070"/>
    <x v="0"/>
    <x v="0"/>
    <x v="1"/>
    <x v="0"/>
    <x v="0"/>
  </r>
  <r>
    <n v="280100"/>
    <s v="SE"/>
    <n v="28003"/>
    <x v="367"/>
    <s v="Campo do Brito"/>
    <x v="320"/>
    <s v="Campo do Brito"/>
    <n v="280100"/>
    <x v="0"/>
    <x v="0"/>
    <x v="1"/>
    <x v="0"/>
    <x v="0"/>
  </r>
  <r>
    <n v="280110"/>
    <s v="SE"/>
    <n v="28007"/>
    <x v="364"/>
    <s v="Canhoba"/>
    <x v="317"/>
    <s v="Canhoba"/>
    <n v="280110"/>
    <x v="0"/>
    <x v="0"/>
    <x v="1"/>
    <x v="0"/>
    <x v="0"/>
  </r>
  <r>
    <n v="280120"/>
    <s v="SE"/>
    <n v="28005"/>
    <x v="368"/>
    <s v="Canindé de São Francisco"/>
    <x v="321"/>
    <s v="Canindé de São Francisco"/>
    <n v="280120"/>
    <x v="0"/>
    <x v="0"/>
    <x v="1"/>
    <x v="0"/>
    <x v="0"/>
  </r>
  <r>
    <n v="280130"/>
    <s v="SE"/>
    <n v="28006"/>
    <x v="369"/>
    <s v="Capela"/>
    <x v="322"/>
    <s v="Capela"/>
    <n v="280130"/>
    <x v="0"/>
    <x v="0"/>
    <x v="1"/>
    <x v="0"/>
    <x v="0"/>
  </r>
  <r>
    <n v="280140"/>
    <s v="SE"/>
    <n v="28003"/>
    <x v="367"/>
    <s v="Carira"/>
    <x v="320"/>
    <s v="Carira"/>
    <n v="280140"/>
    <x v="0"/>
    <x v="0"/>
    <x v="1"/>
    <x v="0"/>
    <x v="0"/>
  </r>
  <r>
    <n v="280150"/>
    <s v="SE"/>
    <n v="28006"/>
    <x v="369"/>
    <s v="Carmópolis"/>
    <x v="322"/>
    <s v="Carmópolis"/>
    <n v="280150"/>
    <x v="0"/>
    <x v="0"/>
    <x v="1"/>
    <x v="0"/>
    <x v="0"/>
  </r>
  <r>
    <n v="280160"/>
    <s v="SE"/>
    <n v="28007"/>
    <x v="364"/>
    <s v="Cedro de São João"/>
    <x v="317"/>
    <s v="Cedro de São João"/>
    <n v="280160"/>
    <x v="0"/>
    <x v="0"/>
    <x v="1"/>
    <x v="0"/>
    <x v="0"/>
  </r>
  <r>
    <n v="280170"/>
    <s v="SE"/>
    <n v="28002"/>
    <x v="366"/>
    <s v="Cristinápolis"/>
    <x v="319"/>
    <s v="Cristinápolis"/>
    <n v="280170"/>
    <x v="0"/>
    <x v="0"/>
    <x v="1"/>
    <x v="0"/>
    <x v="0"/>
  </r>
  <r>
    <n v="280190"/>
    <s v="SE"/>
    <n v="28006"/>
    <x v="369"/>
    <s v="Cumbe"/>
    <x v="322"/>
    <s v="Cumbe"/>
    <n v="280190"/>
    <x v="0"/>
    <x v="0"/>
    <x v="1"/>
    <x v="0"/>
    <x v="0"/>
  </r>
  <r>
    <n v="280200"/>
    <s v="SE"/>
    <n v="28001"/>
    <x v="365"/>
    <s v="Divina Pastora"/>
    <x v="318"/>
    <s v="Divina Pastora"/>
    <n v="280200"/>
    <x v="0"/>
    <x v="0"/>
    <x v="1"/>
    <x v="0"/>
    <x v="0"/>
  </r>
  <r>
    <n v="280210"/>
    <s v="SE"/>
    <n v="28002"/>
    <x v="366"/>
    <s v="Estância"/>
    <x v="319"/>
    <s v="Estância"/>
    <n v="280210"/>
    <x v="0"/>
    <x v="0"/>
    <x v="1"/>
    <x v="0"/>
    <x v="0"/>
  </r>
  <r>
    <n v="280220"/>
    <s v="SE"/>
    <n v="28005"/>
    <x v="368"/>
    <s v="Feira Nova"/>
    <x v="321"/>
    <s v="Feira Nova"/>
    <n v="280220"/>
    <x v="0"/>
    <x v="0"/>
    <x v="1"/>
    <x v="0"/>
    <x v="0"/>
  </r>
  <r>
    <n v="280230"/>
    <s v="SE"/>
    <n v="28003"/>
    <x v="367"/>
    <s v="Frei Paulo"/>
    <x v="320"/>
    <s v="Frei Paulo"/>
    <n v="280230"/>
    <x v="0"/>
    <x v="0"/>
    <x v="1"/>
    <x v="0"/>
    <x v="0"/>
  </r>
  <r>
    <n v="280240"/>
    <s v="SE"/>
    <n v="28005"/>
    <x v="368"/>
    <s v="Gararu"/>
    <x v="321"/>
    <s v="Gararu"/>
    <n v="280240"/>
    <x v="0"/>
    <x v="0"/>
    <x v="1"/>
    <x v="0"/>
    <x v="0"/>
  </r>
  <r>
    <n v="280250"/>
    <s v="SE"/>
    <n v="28006"/>
    <x v="369"/>
    <s v="General Maynard"/>
    <x v="322"/>
    <s v="General Maynard"/>
    <n v="280250"/>
    <x v="0"/>
    <x v="0"/>
    <x v="1"/>
    <x v="0"/>
    <x v="0"/>
  </r>
  <r>
    <n v="280260"/>
    <s v="SE"/>
    <n v="28005"/>
    <x v="368"/>
    <s v="Gracho Cardoso"/>
    <x v="321"/>
    <s v="Gracho Cardoso"/>
    <n v="280260"/>
    <x v="0"/>
    <x v="0"/>
    <x v="1"/>
    <x v="0"/>
    <x v="0"/>
  </r>
  <r>
    <n v="280270"/>
    <s v="SE"/>
    <n v="28007"/>
    <x v="364"/>
    <s v="Ilha das Flores"/>
    <x v="317"/>
    <s v="Ilha das Flores"/>
    <n v="280270"/>
    <x v="0"/>
    <x v="0"/>
    <x v="1"/>
    <x v="0"/>
    <x v="0"/>
  </r>
  <r>
    <n v="280280"/>
    <s v="SE"/>
    <n v="28002"/>
    <x v="366"/>
    <s v="Indiaroba"/>
    <x v="319"/>
    <s v="Indiaroba"/>
    <n v="280280"/>
    <x v="0"/>
    <x v="0"/>
    <x v="1"/>
    <x v="0"/>
    <x v="0"/>
  </r>
  <r>
    <n v="280290"/>
    <s v="SE"/>
    <n v="28003"/>
    <x v="367"/>
    <s v="Itabaiana"/>
    <x v="320"/>
    <s v="Itabaiana"/>
    <n v="280290"/>
    <x v="0"/>
    <x v="0"/>
    <x v="1"/>
    <x v="0"/>
    <x v="0"/>
  </r>
  <r>
    <n v="280300"/>
    <s v="SE"/>
    <n v="28002"/>
    <x v="366"/>
    <s v="Itabaianinha"/>
    <x v="319"/>
    <s v="Itabaianinha"/>
    <n v="280300"/>
    <x v="0"/>
    <x v="0"/>
    <x v="1"/>
    <x v="0"/>
    <x v="0"/>
  </r>
  <r>
    <n v="280310"/>
    <s v="SE"/>
    <n v="28005"/>
    <x v="368"/>
    <s v="Itabi"/>
    <x v="321"/>
    <s v="Itabi"/>
    <n v="280310"/>
    <x v="0"/>
    <x v="0"/>
    <x v="1"/>
    <x v="0"/>
    <x v="0"/>
  </r>
  <r>
    <n v="280320"/>
    <s v="SE"/>
    <n v="28001"/>
    <x v="365"/>
    <s v="Itaporanga d'Ajuda"/>
    <x v="318"/>
    <s v="Itaporanga d'Ajuda"/>
    <n v="280320"/>
    <x v="0"/>
    <x v="0"/>
    <x v="1"/>
    <x v="0"/>
    <x v="0"/>
  </r>
  <r>
    <n v="280330"/>
    <s v="SE"/>
    <n v="28006"/>
    <x v="369"/>
    <s v="Japaratuba"/>
    <x v="322"/>
    <s v="Japaratuba"/>
    <n v="280330"/>
    <x v="0"/>
    <x v="0"/>
    <x v="1"/>
    <x v="0"/>
    <x v="0"/>
  </r>
  <r>
    <n v="280340"/>
    <s v="SE"/>
    <n v="28007"/>
    <x v="364"/>
    <s v="Japoatã"/>
    <x v="317"/>
    <s v="Japoatã"/>
    <n v="280340"/>
    <x v="0"/>
    <x v="0"/>
    <x v="1"/>
    <x v="0"/>
    <x v="0"/>
  </r>
  <r>
    <n v="280350"/>
    <s v="SE"/>
    <n v="28004"/>
    <x v="370"/>
    <s v="Lagarto"/>
    <x v="323"/>
    <s v="Lagarto"/>
    <n v="280350"/>
    <x v="0"/>
    <x v="0"/>
    <x v="1"/>
    <x v="0"/>
    <x v="0"/>
  </r>
  <r>
    <n v="280360"/>
    <s v="SE"/>
    <n v="28001"/>
    <x v="365"/>
    <s v="Laranjeiras"/>
    <x v="318"/>
    <s v="Laranjeiras"/>
    <n v="280360"/>
    <x v="0"/>
    <x v="0"/>
    <x v="1"/>
    <x v="0"/>
    <x v="0"/>
  </r>
  <r>
    <n v="280370"/>
    <s v="SE"/>
    <n v="28003"/>
    <x v="367"/>
    <s v="Macambira"/>
    <x v="320"/>
    <s v="Macambira"/>
    <n v="280370"/>
    <x v="0"/>
    <x v="0"/>
    <x v="1"/>
    <x v="0"/>
    <x v="0"/>
  </r>
  <r>
    <n v="280380"/>
    <s v="SE"/>
    <n v="28007"/>
    <x v="364"/>
    <s v="Malhada dos Bois"/>
    <x v="317"/>
    <s v="Malhada dos Bois"/>
    <n v="280380"/>
    <x v="0"/>
    <x v="0"/>
    <x v="1"/>
    <x v="0"/>
    <x v="0"/>
  </r>
  <r>
    <n v="280390"/>
    <s v="SE"/>
    <n v="28003"/>
    <x v="367"/>
    <s v="Malhador"/>
    <x v="320"/>
    <s v="Malhador"/>
    <n v="280390"/>
    <x v="0"/>
    <x v="0"/>
    <x v="1"/>
    <x v="0"/>
    <x v="0"/>
  </r>
  <r>
    <n v="280400"/>
    <s v="SE"/>
    <n v="28006"/>
    <x v="369"/>
    <s v="Maruim"/>
    <x v="322"/>
    <s v="Maruim"/>
    <n v="280400"/>
    <x v="0"/>
    <x v="0"/>
    <x v="1"/>
    <x v="0"/>
    <x v="0"/>
  </r>
  <r>
    <n v="280410"/>
    <s v="SE"/>
    <n v="28003"/>
    <x v="367"/>
    <s v="Moita Bonita"/>
    <x v="320"/>
    <s v="Moita Bonita"/>
    <n v="280410"/>
    <x v="0"/>
    <x v="0"/>
    <x v="1"/>
    <x v="0"/>
    <x v="0"/>
  </r>
  <r>
    <n v="280420"/>
    <s v="SE"/>
    <n v="28005"/>
    <x v="368"/>
    <s v="Monte Alegre de Sergipe"/>
    <x v="321"/>
    <s v="Monte Alegre de Sergipe"/>
    <n v="280420"/>
    <x v="0"/>
    <x v="0"/>
    <x v="1"/>
    <x v="0"/>
    <x v="0"/>
  </r>
  <r>
    <n v="280430"/>
    <s v="SE"/>
    <n v="28007"/>
    <x v="364"/>
    <s v="Muribeca"/>
    <x v="317"/>
    <s v="Muribeca"/>
    <n v="280430"/>
    <x v="0"/>
    <x v="0"/>
    <x v="1"/>
    <x v="1"/>
    <x v="0"/>
  </r>
  <r>
    <n v="280440"/>
    <s v="SE"/>
    <n v="28007"/>
    <x v="364"/>
    <s v="Neópolis"/>
    <x v="317"/>
    <s v="Neópolis"/>
    <n v="280440"/>
    <x v="0"/>
    <x v="0"/>
    <x v="1"/>
    <x v="0"/>
    <x v="1"/>
  </r>
  <r>
    <n v="280445"/>
    <s v="SE"/>
    <n v="28003"/>
    <x v="367"/>
    <s v="Nossa Senhora Aparecida"/>
    <x v="320"/>
    <s v="Nossa Senhora Aparecida"/>
    <n v="280445"/>
    <x v="0"/>
    <x v="0"/>
    <x v="1"/>
    <x v="0"/>
    <x v="0"/>
  </r>
  <r>
    <n v="280450"/>
    <s v="SE"/>
    <n v="28005"/>
    <x v="368"/>
    <s v="Nossa Senhora da Glória"/>
    <x v="321"/>
    <s v="Nossa Senhora da Glória"/>
    <n v="280450"/>
    <x v="0"/>
    <x v="0"/>
    <x v="1"/>
    <x v="0"/>
    <x v="0"/>
  </r>
  <r>
    <n v="280460"/>
    <s v="SE"/>
    <n v="28006"/>
    <x v="369"/>
    <s v="Nossa Senhora das Dores"/>
    <x v="322"/>
    <s v="Nossa Senhora das Dores"/>
    <n v="280460"/>
    <x v="0"/>
    <x v="0"/>
    <x v="1"/>
    <x v="0"/>
    <x v="0"/>
  </r>
  <r>
    <n v="280470"/>
    <s v="SE"/>
    <n v="28007"/>
    <x v="364"/>
    <s v="Nossa Senhora de Lourdes"/>
    <x v="317"/>
    <s v="Nossa Senhora de Lourdes"/>
    <n v="280470"/>
    <x v="0"/>
    <x v="0"/>
    <x v="1"/>
    <x v="0"/>
    <x v="0"/>
  </r>
  <r>
    <n v="280480"/>
    <s v="SE"/>
    <n v="28006"/>
    <x v="369"/>
    <s v="Nossa Senhora do Socorro"/>
    <x v="322"/>
    <s v="Nossa Senhora do Socorro"/>
    <n v="280480"/>
    <x v="0"/>
    <x v="0"/>
    <x v="1"/>
    <x v="0"/>
    <x v="0"/>
  </r>
  <r>
    <n v="280490"/>
    <s v="SE"/>
    <n v="28007"/>
    <x v="364"/>
    <s v="Pacatuba"/>
    <x v="317"/>
    <s v="Pacatuba"/>
    <n v="280490"/>
    <x v="0"/>
    <x v="0"/>
    <x v="1"/>
    <x v="0"/>
    <x v="0"/>
  </r>
  <r>
    <n v="280500"/>
    <s v="SE"/>
    <n v="28003"/>
    <x v="367"/>
    <s v="Pedra Mole"/>
    <x v="320"/>
    <s v="Pedra Mole"/>
    <n v="280500"/>
    <x v="0"/>
    <x v="0"/>
    <x v="1"/>
    <x v="0"/>
    <x v="0"/>
  </r>
  <r>
    <n v="280510"/>
    <s v="SE"/>
    <n v="28002"/>
    <x v="366"/>
    <s v="Pedrinhas"/>
    <x v="319"/>
    <s v="Pedrinhas"/>
    <n v="280510"/>
    <x v="0"/>
    <x v="0"/>
    <x v="1"/>
    <x v="0"/>
    <x v="0"/>
  </r>
  <r>
    <n v="280520"/>
    <s v="SE"/>
    <n v="28003"/>
    <x v="367"/>
    <s v="Pinhão"/>
    <x v="320"/>
    <s v="Pinhão"/>
    <n v="280520"/>
    <x v="0"/>
    <x v="0"/>
    <x v="1"/>
    <x v="0"/>
    <x v="0"/>
  </r>
  <r>
    <n v="280530"/>
    <s v="SE"/>
    <n v="28006"/>
    <x v="369"/>
    <s v="Pirambu"/>
    <x v="322"/>
    <s v="Pirambu"/>
    <n v="280530"/>
    <x v="0"/>
    <x v="0"/>
    <x v="1"/>
    <x v="0"/>
    <x v="0"/>
  </r>
  <r>
    <n v="280540"/>
    <s v="SE"/>
    <n v="28005"/>
    <x v="368"/>
    <s v="Poço Redondo"/>
    <x v="321"/>
    <s v="Poço Redondo"/>
    <n v="280540"/>
    <x v="0"/>
    <x v="0"/>
    <x v="1"/>
    <x v="0"/>
    <x v="0"/>
  </r>
  <r>
    <n v="280550"/>
    <s v="SE"/>
    <n v="28004"/>
    <x v="370"/>
    <s v="Poço Verde"/>
    <x v="323"/>
    <s v="Poço Verde"/>
    <n v="280550"/>
    <x v="0"/>
    <x v="0"/>
    <x v="1"/>
    <x v="0"/>
    <x v="0"/>
  </r>
  <r>
    <n v="280560"/>
    <s v="SE"/>
    <n v="28005"/>
    <x v="368"/>
    <s v="Porto da Folha"/>
    <x v="321"/>
    <s v="Porto da Folha"/>
    <n v="280560"/>
    <x v="0"/>
    <x v="0"/>
    <x v="1"/>
    <x v="0"/>
    <x v="0"/>
  </r>
  <r>
    <n v="280570"/>
    <s v="SE"/>
    <n v="28007"/>
    <x v="364"/>
    <s v="Propriá"/>
    <x v="317"/>
    <s v="Propriá"/>
    <n v="280570"/>
    <x v="0"/>
    <x v="0"/>
    <x v="1"/>
    <x v="0"/>
    <x v="0"/>
  </r>
  <r>
    <n v="280580"/>
    <s v="SE"/>
    <n v="28004"/>
    <x v="370"/>
    <s v="Riachão do Dantas"/>
    <x v="323"/>
    <s v="Riachão do Dantas"/>
    <n v="280580"/>
    <x v="0"/>
    <x v="0"/>
    <x v="1"/>
    <x v="0"/>
    <x v="0"/>
  </r>
  <r>
    <n v="280590"/>
    <s v="SE"/>
    <n v="28001"/>
    <x v="365"/>
    <s v="Riachuelo"/>
    <x v="318"/>
    <s v="Riachuelo"/>
    <n v="280590"/>
    <x v="0"/>
    <x v="0"/>
    <x v="1"/>
    <x v="0"/>
    <x v="0"/>
  </r>
  <r>
    <n v="280600"/>
    <s v="SE"/>
    <n v="28003"/>
    <x v="367"/>
    <s v="Ribeirópolis"/>
    <x v="320"/>
    <s v="Ribeirópolis"/>
    <n v="280600"/>
    <x v="0"/>
    <x v="0"/>
    <x v="1"/>
    <x v="0"/>
    <x v="0"/>
  </r>
  <r>
    <n v="280610"/>
    <s v="SE"/>
    <n v="28006"/>
    <x v="369"/>
    <s v="Rosário do Catete"/>
    <x v="322"/>
    <s v="Rosário do Catete"/>
    <n v="280610"/>
    <x v="0"/>
    <x v="0"/>
    <x v="1"/>
    <x v="0"/>
    <x v="0"/>
  </r>
  <r>
    <n v="280620"/>
    <s v="SE"/>
    <n v="28004"/>
    <x v="370"/>
    <s v="Salgado"/>
    <x v="323"/>
    <s v="Salgado"/>
    <n v="280620"/>
    <x v="0"/>
    <x v="0"/>
    <x v="1"/>
    <x v="0"/>
    <x v="0"/>
  </r>
  <r>
    <n v="280630"/>
    <s v="SE"/>
    <n v="28002"/>
    <x v="366"/>
    <s v="Santa Luzia do Itanhy"/>
    <x v="319"/>
    <s v="Santa Luzia do Itanhy"/>
    <n v="280630"/>
    <x v="0"/>
    <x v="0"/>
    <x v="1"/>
    <x v="0"/>
    <x v="0"/>
  </r>
  <r>
    <n v="280640"/>
    <s v="SE"/>
    <n v="28007"/>
    <x v="364"/>
    <s v="Santana do São Francisco"/>
    <x v="317"/>
    <s v="Santana do São Francisco"/>
    <n v="280640"/>
    <x v="0"/>
    <x v="0"/>
    <x v="1"/>
    <x v="0"/>
    <x v="0"/>
  </r>
  <r>
    <n v="280650"/>
    <s v="SE"/>
    <n v="28001"/>
    <x v="365"/>
    <s v="Santa Rosa de Lima"/>
    <x v="318"/>
    <s v="Santa Rosa de Lima"/>
    <n v="280650"/>
    <x v="0"/>
    <x v="0"/>
    <x v="1"/>
    <x v="0"/>
    <x v="0"/>
  </r>
  <r>
    <n v="280660"/>
    <s v="SE"/>
    <n v="28006"/>
    <x v="369"/>
    <s v="Santo Amaro das Brotas"/>
    <x v="322"/>
    <s v="Santo Amaro das Brotas"/>
    <n v="280660"/>
    <x v="0"/>
    <x v="0"/>
    <x v="1"/>
    <x v="0"/>
    <x v="0"/>
  </r>
  <r>
    <n v="280670"/>
    <s v="SE"/>
    <n v="28001"/>
    <x v="365"/>
    <s v="São Cristóvão"/>
    <x v="318"/>
    <s v="São Cristóvão"/>
    <n v="280670"/>
    <x v="0"/>
    <x v="0"/>
    <x v="1"/>
    <x v="0"/>
    <x v="0"/>
  </r>
  <r>
    <n v="280680"/>
    <s v="SE"/>
    <n v="28003"/>
    <x v="367"/>
    <s v="São Domingos"/>
    <x v="320"/>
    <s v="São Domingos"/>
    <n v="280680"/>
    <x v="0"/>
    <x v="0"/>
    <x v="1"/>
    <x v="0"/>
    <x v="0"/>
  </r>
  <r>
    <n v="280690"/>
    <s v="SE"/>
    <n v="28007"/>
    <x v="364"/>
    <s v="São Francisco"/>
    <x v="317"/>
    <s v="São Francisco"/>
    <n v="280690"/>
    <x v="0"/>
    <x v="0"/>
    <x v="1"/>
    <x v="0"/>
    <x v="0"/>
  </r>
  <r>
    <n v="280700"/>
    <s v="SE"/>
    <n v="28003"/>
    <x v="367"/>
    <s v="São Miguel do Aleixo"/>
    <x v="320"/>
    <s v="São Miguel do Aleixo"/>
    <n v="280700"/>
    <x v="0"/>
    <x v="0"/>
    <x v="1"/>
    <x v="0"/>
    <x v="0"/>
  </r>
  <r>
    <n v="280710"/>
    <s v="SE"/>
    <n v="28004"/>
    <x v="370"/>
    <s v="Simão Dias"/>
    <x v="323"/>
    <s v="Simão Dias"/>
    <n v="280710"/>
    <x v="0"/>
    <x v="0"/>
    <x v="1"/>
    <x v="0"/>
    <x v="0"/>
  </r>
  <r>
    <n v="280720"/>
    <s v="SE"/>
    <n v="28006"/>
    <x v="369"/>
    <s v="Siriri"/>
    <x v="322"/>
    <s v="Siriri"/>
    <n v="280720"/>
    <x v="0"/>
    <x v="0"/>
    <x v="1"/>
    <x v="0"/>
    <x v="0"/>
  </r>
  <r>
    <n v="280730"/>
    <s v="SE"/>
    <n v="28007"/>
    <x v="364"/>
    <s v="Telha"/>
    <x v="317"/>
    <s v="Telha"/>
    <n v="280730"/>
    <x v="0"/>
    <x v="0"/>
    <x v="1"/>
    <x v="0"/>
    <x v="0"/>
  </r>
  <r>
    <n v="280740"/>
    <s v="SE"/>
    <n v="28004"/>
    <x v="370"/>
    <s v="Tobias Barreto"/>
    <x v="323"/>
    <s v="Tobias Barreto"/>
    <n v="280740"/>
    <x v="0"/>
    <x v="0"/>
    <x v="1"/>
    <x v="0"/>
    <x v="0"/>
  </r>
  <r>
    <n v="280750"/>
    <s v="SE"/>
    <n v="28002"/>
    <x v="366"/>
    <s v="Tomar do Geru"/>
    <x v="319"/>
    <s v="Tomar do Geru"/>
    <n v="280750"/>
    <x v="0"/>
    <x v="0"/>
    <x v="1"/>
    <x v="1"/>
    <x v="0"/>
  </r>
  <r>
    <n v="280760"/>
    <s v="SE"/>
    <n v="28002"/>
    <x v="366"/>
    <s v="Umbaúba"/>
    <x v="319"/>
    <s v="Umbaúba"/>
    <n v="280760"/>
    <x v="0"/>
    <x v="0"/>
    <x v="1"/>
    <x v="0"/>
    <x v="1"/>
  </r>
  <r>
    <n v="350010"/>
    <s v="SP"/>
    <n v="35091"/>
    <x v="371"/>
    <s v="Adamantina"/>
    <x v="324"/>
    <s v="Adamantina"/>
    <n v="350010"/>
    <x v="0"/>
    <x v="0"/>
    <x v="1"/>
    <x v="0"/>
    <x v="0"/>
  </r>
  <r>
    <n v="350020"/>
    <s v="SP"/>
    <n v="35156"/>
    <x v="372"/>
    <s v="Adolfo"/>
    <x v="325"/>
    <s v="Adolfo"/>
    <n v="350020"/>
    <x v="0"/>
    <x v="0"/>
    <x v="1"/>
    <x v="0"/>
    <x v="0"/>
  </r>
  <r>
    <n v="350030"/>
    <s v="SP"/>
    <n v="35142"/>
    <x v="373"/>
    <s v="Aguaí"/>
    <x v="326"/>
    <s v="Aguaí"/>
    <n v="350030"/>
    <x v="0"/>
    <x v="0"/>
    <x v="1"/>
    <x v="1"/>
    <x v="0"/>
  </r>
  <r>
    <n v="350040"/>
    <s v="SP"/>
    <n v="35142"/>
    <x v="373"/>
    <s v="Águas da Prata"/>
    <x v="326"/>
    <s v="Águas da Prata"/>
    <n v="350040"/>
    <x v="0"/>
    <x v="0"/>
    <x v="1"/>
    <x v="0"/>
    <x v="1"/>
  </r>
  <r>
    <n v="350050"/>
    <s v="SP"/>
    <n v="35074"/>
    <x v="374"/>
    <s v="Águas de Lindóia"/>
    <x v="327"/>
    <s v="Águas de Lindóia"/>
    <n v="350050"/>
    <x v="0"/>
    <x v="0"/>
    <x v="1"/>
    <x v="0"/>
    <x v="0"/>
  </r>
  <r>
    <n v="350055"/>
    <s v="SP"/>
    <n v="35061"/>
    <x v="375"/>
    <s v="Águas de Santa Bárbara"/>
    <x v="328"/>
    <s v="Águas de Santa Bárbara"/>
    <n v="350055"/>
    <x v="0"/>
    <x v="0"/>
    <x v="1"/>
    <x v="0"/>
    <x v="0"/>
  </r>
  <r>
    <n v="350060"/>
    <s v="SP"/>
    <n v="35103"/>
    <x v="376"/>
    <s v="Águas de São Pedro"/>
    <x v="329"/>
    <s v="Águas de São Pedro"/>
    <n v="350060"/>
    <x v="0"/>
    <x v="94"/>
    <x v="2"/>
    <x v="0"/>
    <x v="0"/>
  </r>
  <r>
    <n v="350070"/>
    <s v="SP"/>
    <n v="35062"/>
    <x v="377"/>
    <s v="Agudos"/>
    <x v="328"/>
    <s v="Agudos"/>
    <n v="350070"/>
    <x v="0"/>
    <x v="95"/>
    <x v="2"/>
    <x v="0"/>
    <x v="0"/>
  </r>
  <r>
    <n v="350075"/>
    <s v="SP"/>
    <n v="35161"/>
    <x v="378"/>
    <s v="Alambari"/>
    <x v="330"/>
    <s v="Alambari"/>
    <n v="350075"/>
    <x v="0"/>
    <x v="0"/>
    <x v="1"/>
    <x v="0"/>
    <x v="0"/>
  </r>
  <r>
    <n v="350080"/>
    <s v="SP"/>
    <n v="35112"/>
    <x v="379"/>
    <s v="Alfredo Marcondes"/>
    <x v="331"/>
    <s v="Alfredo Marcondes"/>
    <n v="350080"/>
    <x v="0"/>
    <x v="0"/>
    <x v="1"/>
    <x v="0"/>
    <x v="0"/>
  </r>
  <r>
    <n v="350090"/>
    <s v="SP"/>
    <n v="35051"/>
    <x v="380"/>
    <s v="Altair"/>
    <x v="332"/>
    <s v="Altair"/>
    <n v="350090"/>
    <x v="0"/>
    <x v="0"/>
    <x v="7"/>
    <x v="0"/>
    <x v="0"/>
  </r>
  <r>
    <n v="350100"/>
    <s v="SP"/>
    <n v="35133"/>
    <x v="381"/>
    <s v="Altinópolis"/>
    <x v="333"/>
    <s v="Altinópolis"/>
    <n v="350100"/>
    <x v="0"/>
    <x v="0"/>
    <x v="1"/>
    <x v="0"/>
    <x v="0"/>
  </r>
  <r>
    <n v="350110"/>
    <s v="SP"/>
    <n v="35023"/>
    <x v="382"/>
    <s v="Alto Alegre"/>
    <x v="334"/>
    <s v="Alto Alegre"/>
    <n v="350110"/>
    <x v="0"/>
    <x v="0"/>
    <x v="1"/>
    <x v="0"/>
    <x v="0"/>
  </r>
  <r>
    <n v="350115"/>
    <s v="SP"/>
    <n v="35163"/>
    <x v="383"/>
    <s v="Alumínio"/>
    <x v="330"/>
    <s v="Alumínio"/>
    <n v="350115"/>
    <x v="0"/>
    <x v="96"/>
    <x v="2"/>
    <x v="0"/>
    <x v="0"/>
  </r>
  <r>
    <n v="350120"/>
    <s v="SP"/>
    <n v="35157"/>
    <x v="384"/>
    <s v="Álvares Florence"/>
    <x v="325"/>
    <s v="Álvares Florence"/>
    <n v="350120"/>
    <x v="0"/>
    <x v="0"/>
    <x v="1"/>
    <x v="0"/>
    <x v="0"/>
  </r>
  <r>
    <n v="350130"/>
    <s v="SP"/>
    <n v="35112"/>
    <x v="379"/>
    <s v="Álvares Machado"/>
    <x v="331"/>
    <s v="Álvares Machado"/>
    <n v="350130"/>
    <x v="0"/>
    <x v="0"/>
    <x v="1"/>
    <x v="0"/>
    <x v="0"/>
  </r>
  <r>
    <n v="350140"/>
    <s v="SP"/>
    <n v="35093"/>
    <x v="385"/>
    <s v="Álvaro de Carvalho"/>
    <x v="324"/>
    <s v="Álvaro de Carvalho"/>
    <n v="350140"/>
    <x v="0"/>
    <x v="97"/>
    <x v="2"/>
    <x v="1"/>
    <x v="0"/>
  </r>
  <r>
    <n v="350150"/>
    <s v="SP"/>
    <n v="35093"/>
    <x v="385"/>
    <s v="Alvinlândia"/>
    <x v="324"/>
    <s v="Alvinlândia"/>
    <n v="350150"/>
    <x v="0"/>
    <x v="97"/>
    <x v="2"/>
    <x v="0"/>
    <x v="1"/>
  </r>
  <r>
    <n v="350160"/>
    <s v="SP"/>
    <n v="35072"/>
    <x v="386"/>
    <s v="Americana"/>
    <x v="327"/>
    <s v="Americana"/>
    <n v="350160"/>
    <x v="0"/>
    <x v="0"/>
    <x v="8"/>
    <x v="0"/>
    <x v="0"/>
  </r>
  <r>
    <n v="350170"/>
    <s v="SP"/>
    <n v="35031"/>
    <x v="387"/>
    <s v="Américo Brasiliense"/>
    <x v="335"/>
    <s v="Américo Brasiliense"/>
    <n v="350170"/>
    <x v="0"/>
    <x v="0"/>
    <x v="1"/>
    <x v="0"/>
    <x v="0"/>
  </r>
  <r>
    <n v="350180"/>
    <s v="SP"/>
    <n v="35157"/>
    <x v="384"/>
    <s v="Américo de Campos"/>
    <x v="325"/>
    <s v="Américo de Campos"/>
    <n v="350180"/>
    <x v="0"/>
    <x v="0"/>
    <x v="1"/>
    <x v="0"/>
    <x v="0"/>
  </r>
  <r>
    <n v="350190"/>
    <s v="SP"/>
    <n v="35074"/>
    <x v="374"/>
    <s v="Amparo"/>
    <x v="327"/>
    <s v="Amparo"/>
    <n v="350190"/>
    <x v="0"/>
    <x v="0"/>
    <x v="1"/>
    <x v="0"/>
    <x v="0"/>
  </r>
  <r>
    <n v="350200"/>
    <s v="SP"/>
    <n v="35104"/>
    <x v="388"/>
    <s v="Analândia"/>
    <x v="329"/>
    <s v="Analândia"/>
    <n v="350200"/>
    <x v="0"/>
    <x v="0"/>
    <x v="1"/>
    <x v="0"/>
    <x v="0"/>
  </r>
  <r>
    <n v="350210"/>
    <s v="SP"/>
    <n v="35022"/>
    <x v="389"/>
    <s v="Andradina"/>
    <x v="334"/>
    <s v="Andradina"/>
    <n v="350210"/>
    <x v="0"/>
    <x v="0"/>
    <x v="1"/>
    <x v="0"/>
    <x v="0"/>
  </r>
  <r>
    <n v="350220"/>
    <s v="SP"/>
    <n v="35161"/>
    <x v="378"/>
    <s v="Angatuba"/>
    <x v="330"/>
    <s v="Angatuba"/>
    <n v="350220"/>
    <x v="0"/>
    <x v="0"/>
    <x v="1"/>
    <x v="0"/>
    <x v="0"/>
  </r>
  <r>
    <n v="350230"/>
    <s v="SP"/>
    <n v="35063"/>
    <x v="390"/>
    <s v="Anhembi"/>
    <x v="328"/>
    <s v="Anhembi"/>
    <n v="350230"/>
    <x v="0"/>
    <x v="0"/>
    <x v="1"/>
    <x v="0"/>
    <x v="0"/>
  </r>
  <r>
    <n v="350240"/>
    <s v="SP"/>
    <n v="35112"/>
    <x v="379"/>
    <s v="Anhumas"/>
    <x v="331"/>
    <s v="Anhumas"/>
    <n v="350240"/>
    <x v="0"/>
    <x v="0"/>
    <x v="1"/>
    <x v="0"/>
    <x v="0"/>
  </r>
  <r>
    <n v="350250"/>
    <s v="SP"/>
    <n v="35172"/>
    <x v="391"/>
    <s v="Aparecida"/>
    <x v="336"/>
    <s v="Aparecida"/>
    <n v="350250"/>
    <x v="0"/>
    <x v="0"/>
    <x v="1"/>
    <x v="0"/>
    <x v="0"/>
  </r>
  <r>
    <n v="350260"/>
    <s v="SP"/>
    <n v="35153"/>
    <x v="392"/>
    <s v="Aparecida d'Oeste"/>
    <x v="325"/>
    <s v="Aparecida d'Oeste"/>
    <n v="350260"/>
    <x v="0"/>
    <x v="0"/>
    <x v="1"/>
    <x v="0"/>
    <x v="0"/>
  </r>
  <r>
    <n v="350270"/>
    <s v="SP"/>
    <n v="35162"/>
    <x v="393"/>
    <s v="Apiaí"/>
    <x v="330"/>
    <s v="Apiaí"/>
    <n v="350270"/>
    <x v="0"/>
    <x v="0"/>
    <x v="1"/>
    <x v="0"/>
    <x v="0"/>
  </r>
  <r>
    <n v="350275"/>
    <s v="SP"/>
    <n v="35163"/>
    <x v="383"/>
    <s v="Araçariguama"/>
    <x v="330"/>
    <s v="Araçariguama"/>
    <n v="350275"/>
    <x v="0"/>
    <x v="96"/>
    <x v="2"/>
    <x v="0"/>
    <x v="1"/>
  </r>
  <r>
    <n v="350280"/>
    <s v="SP"/>
    <n v="35021"/>
    <x v="394"/>
    <s v="Araçatuba"/>
    <x v="334"/>
    <s v="Araçatuba"/>
    <n v="350280"/>
    <x v="0"/>
    <x v="0"/>
    <x v="1"/>
    <x v="0"/>
    <x v="0"/>
  </r>
  <r>
    <n v="350290"/>
    <s v="SP"/>
    <n v="35163"/>
    <x v="383"/>
    <s v="Araçoiaba da Serra"/>
    <x v="330"/>
    <s v="Araçoiaba da Serra"/>
    <n v="350290"/>
    <x v="0"/>
    <x v="96"/>
    <x v="2"/>
    <x v="0"/>
    <x v="0"/>
  </r>
  <r>
    <n v="350300"/>
    <s v="SP"/>
    <n v="35083"/>
    <x v="395"/>
    <s v="Aramina"/>
    <x v="337"/>
    <s v="Aramina"/>
    <n v="350300"/>
    <x v="0"/>
    <x v="0"/>
    <x v="1"/>
    <x v="0"/>
    <x v="0"/>
  </r>
  <r>
    <n v="350310"/>
    <s v="SP"/>
    <n v="35061"/>
    <x v="375"/>
    <s v="Arandu"/>
    <x v="328"/>
    <s v="Arandu"/>
    <n v="350310"/>
    <x v="0"/>
    <x v="0"/>
    <x v="1"/>
    <x v="0"/>
    <x v="0"/>
  </r>
  <r>
    <n v="350315"/>
    <s v="SP"/>
    <n v="35172"/>
    <x v="391"/>
    <s v="Arapeí"/>
    <x v="336"/>
    <s v="Arapeí"/>
    <n v="350315"/>
    <x v="0"/>
    <x v="0"/>
    <x v="1"/>
    <x v="0"/>
    <x v="0"/>
  </r>
  <r>
    <n v="350320"/>
    <s v="SP"/>
    <n v="35031"/>
    <x v="387"/>
    <s v="Araraquara"/>
    <x v="335"/>
    <s v="Araraquara"/>
    <n v="350320"/>
    <x v="0"/>
    <x v="0"/>
    <x v="1"/>
    <x v="0"/>
    <x v="0"/>
  </r>
  <r>
    <n v="350330"/>
    <s v="SP"/>
    <n v="35101"/>
    <x v="396"/>
    <s v="Araras"/>
    <x v="329"/>
    <s v="Araras"/>
    <n v="350330"/>
    <x v="0"/>
    <x v="0"/>
    <x v="1"/>
    <x v="0"/>
    <x v="0"/>
  </r>
  <r>
    <n v="350335"/>
    <s v="SP"/>
    <n v="35095"/>
    <x v="397"/>
    <s v="Arco-Íris"/>
    <x v="324"/>
    <s v="Arco-Íris"/>
    <n v="350335"/>
    <x v="0"/>
    <x v="0"/>
    <x v="1"/>
    <x v="0"/>
    <x v="0"/>
  </r>
  <r>
    <n v="350340"/>
    <s v="SP"/>
    <n v="35062"/>
    <x v="377"/>
    <s v="Arealva"/>
    <x v="328"/>
    <s v="Arealva"/>
    <n v="350340"/>
    <x v="0"/>
    <x v="95"/>
    <x v="2"/>
    <x v="0"/>
    <x v="0"/>
  </r>
  <r>
    <n v="350350"/>
    <s v="SP"/>
    <n v="35172"/>
    <x v="391"/>
    <s v="Areias"/>
    <x v="336"/>
    <s v="Areias"/>
    <n v="350350"/>
    <x v="0"/>
    <x v="0"/>
    <x v="1"/>
    <x v="0"/>
    <x v="0"/>
  </r>
  <r>
    <n v="350360"/>
    <s v="SP"/>
    <n v="35063"/>
    <x v="390"/>
    <s v="Areiópolis"/>
    <x v="328"/>
    <s v="Areiópolis"/>
    <n v="350360"/>
    <x v="0"/>
    <x v="0"/>
    <x v="1"/>
    <x v="0"/>
    <x v="0"/>
  </r>
  <r>
    <n v="350370"/>
    <s v="SP"/>
    <n v="35151"/>
    <x v="398"/>
    <s v="Ariranha"/>
    <x v="325"/>
    <s v="Ariranha"/>
    <n v="350370"/>
    <x v="0"/>
    <x v="0"/>
    <x v="1"/>
    <x v="0"/>
    <x v="0"/>
  </r>
  <r>
    <n v="350380"/>
    <s v="SP"/>
    <n v="35072"/>
    <x v="386"/>
    <s v="Artur Nogueira"/>
    <x v="327"/>
    <s v="Artur Nogueira"/>
    <n v="350380"/>
    <x v="0"/>
    <x v="0"/>
    <x v="8"/>
    <x v="0"/>
    <x v="0"/>
  </r>
  <r>
    <n v="350390"/>
    <s v="SP"/>
    <n v="35011"/>
    <x v="399"/>
    <s v="Arujá"/>
    <x v="338"/>
    <s v="Arujá"/>
    <n v="350390"/>
    <x v="0"/>
    <x v="0"/>
    <x v="1"/>
    <x v="0"/>
    <x v="0"/>
  </r>
  <r>
    <n v="350395"/>
    <s v="SP"/>
    <n v="35153"/>
    <x v="392"/>
    <s v="Aspásia"/>
    <x v="325"/>
    <s v="Aspásia"/>
    <n v="350395"/>
    <x v="0"/>
    <x v="0"/>
    <x v="1"/>
    <x v="0"/>
    <x v="0"/>
  </r>
  <r>
    <n v="350400"/>
    <s v="SP"/>
    <n v="35092"/>
    <x v="400"/>
    <s v="Assis"/>
    <x v="324"/>
    <s v="Assis"/>
    <n v="350400"/>
    <x v="0"/>
    <x v="0"/>
    <x v="1"/>
    <x v="0"/>
    <x v="0"/>
  </r>
  <r>
    <n v="350410"/>
    <s v="SP"/>
    <n v="35071"/>
    <x v="401"/>
    <s v="Atibaia"/>
    <x v="327"/>
    <s v="Atibaia"/>
    <n v="350410"/>
    <x v="0"/>
    <x v="0"/>
    <x v="1"/>
    <x v="0"/>
    <x v="0"/>
  </r>
  <r>
    <n v="350420"/>
    <s v="SP"/>
    <n v="35021"/>
    <x v="394"/>
    <s v="Auriflama"/>
    <x v="334"/>
    <s v="Auriflama"/>
    <n v="350420"/>
    <x v="0"/>
    <x v="0"/>
    <x v="1"/>
    <x v="0"/>
    <x v="0"/>
  </r>
  <r>
    <n v="350430"/>
    <s v="SP"/>
    <n v="35062"/>
    <x v="377"/>
    <s v="Avaí"/>
    <x v="328"/>
    <s v="Avaí"/>
    <n v="350430"/>
    <x v="0"/>
    <x v="95"/>
    <x v="2"/>
    <x v="0"/>
    <x v="0"/>
  </r>
  <r>
    <n v="350440"/>
    <s v="SP"/>
    <n v="35023"/>
    <x v="382"/>
    <s v="Avanhandava"/>
    <x v="334"/>
    <s v="Avanhandava"/>
    <n v="350440"/>
    <x v="0"/>
    <x v="0"/>
    <x v="1"/>
    <x v="0"/>
    <x v="0"/>
  </r>
  <r>
    <n v="350450"/>
    <s v="SP"/>
    <n v="35061"/>
    <x v="375"/>
    <s v="Avaré"/>
    <x v="328"/>
    <s v="Avaré"/>
    <n v="350450"/>
    <x v="0"/>
    <x v="0"/>
    <x v="1"/>
    <x v="0"/>
    <x v="0"/>
  </r>
  <r>
    <n v="350460"/>
    <s v="SP"/>
    <n v="35155"/>
    <x v="402"/>
    <s v="Bady Bassitt"/>
    <x v="325"/>
    <s v="Bady Bassitt"/>
    <n v="350460"/>
    <x v="0"/>
    <x v="98"/>
    <x v="2"/>
    <x v="0"/>
    <x v="0"/>
  </r>
  <r>
    <n v="350470"/>
    <s v="SP"/>
    <n v="35062"/>
    <x v="377"/>
    <s v="Balbinos"/>
    <x v="328"/>
    <s v="Balbinos"/>
    <n v="350470"/>
    <x v="0"/>
    <x v="95"/>
    <x v="2"/>
    <x v="0"/>
    <x v="0"/>
  </r>
  <r>
    <n v="350480"/>
    <s v="SP"/>
    <n v="35155"/>
    <x v="402"/>
    <s v="Bálsamo"/>
    <x v="325"/>
    <s v="Bálsamo"/>
    <n v="350480"/>
    <x v="0"/>
    <x v="98"/>
    <x v="2"/>
    <x v="0"/>
    <x v="0"/>
  </r>
  <r>
    <n v="350490"/>
    <s v="SP"/>
    <n v="35172"/>
    <x v="391"/>
    <s v="Bananal"/>
    <x v="336"/>
    <s v="Bananal"/>
    <n v="350490"/>
    <x v="0"/>
    <x v="0"/>
    <x v="1"/>
    <x v="0"/>
    <x v="0"/>
  </r>
  <r>
    <n v="350500"/>
    <s v="SP"/>
    <n v="35061"/>
    <x v="375"/>
    <s v="Barão de Antonina"/>
    <x v="328"/>
    <s v="Barão de Antonina"/>
    <n v="350500"/>
    <x v="0"/>
    <x v="0"/>
    <x v="1"/>
    <x v="0"/>
    <x v="0"/>
  </r>
  <r>
    <n v="350510"/>
    <s v="SP"/>
    <n v="35023"/>
    <x v="382"/>
    <s v="Barbosa"/>
    <x v="334"/>
    <s v="Barbosa"/>
    <n v="350510"/>
    <x v="0"/>
    <x v="0"/>
    <x v="1"/>
    <x v="0"/>
    <x v="0"/>
  </r>
  <r>
    <n v="350520"/>
    <s v="SP"/>
    <n v="35064"/>
    <x v="403"/>
    <s v="Bariri"/>
    <x v="328"/>
    <s v="Bariri"/>
    <n v="350520"/>
    <x v="0"/>
    <x v="0"/>
    <x v="1"/>
    <x v="1"/>
    <x v="0"/>
  </r>
  <r>
    <n v="350530"/>
    <s v="SP"/>
    <n v="35064"/>
    <x v="403"/>
    <s v="Barra Bonita"/>
    <x v="328"/>
    <s v="Barra Bonita"/>
    <n v="350530"/>
    <x v="0"/>
    <x v="0"/>
    <x v="1"/>
    <x v="0"/>
    <x v="1"/>
  </r>
  <r>
    <n v="350535"/>
    <s v="SP"/>
    <n v="35162"/>
    <x v="393"/>
    <s v="Barra do Chapéu"/>
    <x v="330"/>
    <s v="Barra do Chapéu"/>
    <n v="350535"/>
    <x v="0"/>
    <x v="0"/>
    <x v="1"/>
    <x v="0"/>
    <x v="0"/>
  </r>
  <r>
    <n v="350540"/>
    <s v="SP"/>
    <n v="35121"/>
    <x v="404"/>
    <s v="Barra do Turvo"/>
    <x v="339"/>
    <s v="Barra do Turvo"/>
    <n v="350540"/>
    <x v="0"/>
    <x v="0"/>
    <x v="1"/>
    <x v="0"/>
    <x v="0"/>
  </r>
  <r>
    <n v="350550"/>
    <s v="SP"/>
    <n v="35051"/>
    <x v="380"/>
    <s v="Barretos"/>
    <x v="332"/>
    <s v="Barretos"/>
    <n v="350550"/>
    <x v="0"/>
    <x v="0"/>
    <x v="7"/>
    <x v="0"/>
    <x v="0"/>
  </r>
  <r>
    <n v="350560"/>
    <s v="SP"/>
    <n v="35131"/>
    <x v="405"/>
    <s v="Barrinha"/>
    <x v="333"/>
    <s v="Barrinha"/>
    <n v="350560"/>
    <x v="0"/>
    <x v="0"/>
    <x v="1"/>
    <x v="0"/>
    <x v="0"/>
  </r>
  <r>
    <n v="350570"/>
    <s v="SP"/>
    <n v="35014"/>
    <x v="406"/>
    <s v="Barueri"/>
    <x v="338"/>
    <s v="Barueri"/>
    <n v="350570"/>
    <x v="0"/>
    <x v="0"/>
    <x v="1"/>
    <x v="0"/>
    <x v="0"/>
  </r>
  <r>
    <n v="350580"/>
    <s v="SP"/>
    <n v="35095"/>
    <x v="397"/>
    <s v="Bastos"/>
    <x v="324"/>
    <s v="Bastos"/>
    <n v="350580"/>
    <x v="0"/>
    <x v="0"/>
    <x v="1"/>
    <x v="0"/>
    <x v="0"/>
  </r>
  <r>
    <n v="350590"/>
    <s v="SP"/>
    <n v="35133"/>
    <x v="381"/>
    <s v="Batatais"/>
    <x v="333"/>
    <s v="Batatais"/>
    <n v="350590"/>
    <x v="0"/>
    <x v="0"/>
    <x v="1"/>
    <x v="0"/>
    <x v="0"/>
  </r>
  <r>
    <n v="350600"/>
    <s v="SP"/>
    <n v="35062"/>
    <x v="377"/>
    <s v="Bauru"/>
    <x v="328"/>
    <s v="Bauru"/>
    <n v="350600"/>
    <x v="0"/>
    <x v="95"/>
    <x v="2"/>
    <x v="0"/>
    <x v="0"/>
  </r>
  <r>
    <n v="350610"/>
    <s v="SP"/>
    <n v="35052"/>
    <x v="407"/>
    <s v="Bebedouro"/>
    <x v="332"/>
    <s v="Bebedouro"/>
    <n v="350610"/>
    <x v="0"/>
    <x v="0"/>
    <x v="0"/>
    <x v="0"/>
    <x v="0"/>
  </r>
  <r>
    <n v="350620"/>
    <s v="SP"/>
    <n v="35021"/>
    <x v="394"/>
    <s v="Bento de Abreu"/>
    <x v="334"/>
    <s v="Bento de Abreu"/>
    <n v="350620"/>
    <x v="0"/>
    <x v="0"/>
    <x v="1"/>
    <x v="0"/>
    <x v="0"/>
  </r>
  <r>
    <n v="350630"/>
    <s v="SP"/>
    <n v="35094"/>
    <x v="408"/>
    <s v="Bernardino de Campos"/>
    <x v="324"/>
    <s v="Bernardino de Campos"/>
    <n v="350630"/>
    <x v="0"/>
    <x v="0"/>
    <x v="1"/>
    <x v="0"/>
    <x v="0"/>
  </r>
  <r>
    <n v="350635"/>
    <s v="SP"/>
    <n v="35041"/>
    <x v="409"/>
    <s v="Bertioga"/>
    <x v="340"/>
    <s v="Bertioga"/>
    <n v="350635"/>
    <x v="0"/>
    <x v="99"/>
    <x v="2"/>
    <x v="0"/>
    <x v="0"/>
  </r>
  <r>
    <n v="350640"/>
    <s v="SP"/>
    <n v="35021"/>
    <x v="394"/>
    <s v="Bilac"/>
    <x v="334"/>
    <s v="Bilac"/>
    <n v="350640"/>
    <x v="0"/>
    <x v="0"/>
    <x v="1"/>
    <x v="0"/>
    <x v="0"/>
  </r>
  <r>
    <n v="350650"/>
    <s v="SP"/>
    <n v="35023"/>
    <x v="382"/>
    <s v="Birigui"/>
    <x v="334"/>
    <s v="Birigui"/>
    <n v="350650"/>
    <x v="0"/>
    <x v="0"/>
    <x v="1"/>
    <x v="0"/>
    <x v="1"/>
  </r>
  <r>
    <n v="350660"/>
    <s v="SP"/>
    <n v="35011"/>
    <x v="399"/>
    <s v="Biritiba-Mirim"/>
    <x v="338"/>
    <s v="Biritiba-Mirim"/>
    <n v="350660"/>
    <x v="0"/>
    <x v="0"/>
    <x v="1"/>
    <x v="0"/>
    <x v="0"/>
  </r>
  <r>
    <n v="350670"/>
    <s v="SP"/>
    <n v="35031"/>
    <x v="387"/>
    <s v="Boa Esperança do Sul"/>
    <x v="335"/>
    <s v="Boa Esperança do Sul"/>
    <n v="350670"/>
    <x v="0"/>
    <x v="0"/>
    <x v="1"/>
    <x v="0"/>
    <x v="0"/>
  </r>
  <r>
    <n v="350680"/>
    <s v="SP"/>
    <n v="35064"/>
    <x v="403"/>
    <s v="Bocaina"/>
    <x v="328"/>
    <s v="Bocaina"/>
    <n v="350680"/>
    <x v="0"/>
    <x v="0"/>
    <x v="1"/>
    <x v="0"/>
    <x v="0"/>
  </r>
  <r>
    <n v="350690"/>
    <s v="SP"/>
    <n v="35063"/>
    <x v="390"/>
    <s v="Bofete"/>
    <x v="328"/>
    <s v="Bofete"/>
    <n v="350690"/>
    <x v="0"/>
    <x v="0"/>
    <x v="1"/>
    <x v="0"/>
    <x v="1"/>
  </r>
  <r>
    <n v="350700"/>
    <s v="SP"/>
    <n v="35163"/>
    <x v="383"/>
    <s v="Boituva"/>
    <x v="330"/>
    <s v="Boituva"/>
    <n v="350700"/>
    <x v="0"/>
    <x v="96"/>
    <x v="2"/>
    <x v="0"/>
    <x v="0"/>
  </r>
  <r>
    <n v="350710"/>
    <s v="SP"/>
    <n v="35071"/>
    <x v="401"/>
    <s v="Bom Jesus dos Perdões"/>
    <x v="327"/>
    <s v="Bom Jesus dos Perdões"/>
    <n v="350710"/>
    <x v="0"/>
    <x v="0"/>
    <x v="1"/>
    <x v="0"/>
    <x v="0"/>
  </r>
  <r>
    <n v="350715"/>
    <s v="SP"/>
    <n v="35162"/>
    <x v="393"/>
    <s v="Bom Sucesso de Itararé"/>
    <x v="330"/>
    <s v="Bom Sucesso de Itararé"/>
    <n v="350715"/>
    <x v="0"/>
    <x v="0"/>
    <x v="1"/>
    <x v="0"/>
    <x v="0"/>
  </r>
  <r>
    <n v="350720"/>
    <s v="SP"/>
    <n v="35092"/>
    <x v="400"/>
    <s v="Borá"/>
    <x v="324"/>
    <s v="Borá"/>
    <n v="350720"/>
    <x v="0"/>
    <x v="0"/>
    <x v="1"/>
    <x v="0"/>
    <x v="0"/>
  </r>
  <r>
    <n v="350730"/>
    <s v="SP"/>
    <n v="35064"/>
    <x v="403"/>
    <s v="Boracéia"/>
    <x v="328"/>
    <s v="Boracéia"/>
    <n v="350730"/>
    <x v="0"/>
    <x v="0"/>
    <x v="1"/>
    <x v="0"/>
    <x v="0"/>
  </r>
  <r>
    <n v="350740"/>
    <s v="SP"/>
    <n v="35032"/>
    <x v="410"/>
    <s v="Borborema"/>
    <x v="335"/>
    <s v="Borborema"/>
    <n v="350740"/>
    <x v="0"/>
    <x v="0"/>
    <x v="1"/>
    <x v="0"/>
    <x v="0"/>
  </r>
  <r>
    <n v="350745"/>
    <s v="SP"/>
    <n v="35062"/>
    <x v="377"/>
    <s v="Borebi"/>
    <x v="328"/>
    <s v="Borebi"/>
    <n v="350745"/>
    <x v="0"/>
    <x v="95"/>
    <x v="2"/>
    <x v="0"/>
    <x v="0"/>
  </r>
  <r>
    <n v="350750"/>
    <s v="SP"/>
    <n v="35063"/>
    <x v="390"/>
    <s v="Botucatu"/>
    <x v="328"/>
    <s v="Botucatu"/>
    <n v="350750"/>
    <x v="0"/>
    <x v="0"/>
    <x v="1"/>
    <x v="0"/>
    <x v="1"/>
  </r>
  <r>
    <n v="350760"/>
    <s v="SP"/>
    <n v="35071"/>
    <x v="401"/>
    <s v="Bragança Paulista"/>
    <x v="327"/>
    <s v="Bragança Paulista"/>
    <n v="350760"/>
    <x v="0"/>
    <x v="0"/>
    <x v="1"/>
    <x v="0"/>
    <x v="0"/>
  </r>
  <r>
    <n v="350770"/>
    <s v="SP"/>
    <n v="35023"/>
    <x v="382"/>
    <s v="Braúna"/>
    <x v="334"/>
    <s v="Braúna"/>
    <n v="350770"/>
    <x v="0"/>
    <x v="0"/>
    <x v="1"/>
    <x v="1"/>
    <x v="0"/>
  </r>
  <r>
    <n v="350775"/>
    <s v="SP"/>
    <n v="35023"/>
    <x v="382"/>
    <s v="Brejo Alegre"/>
    <x v="334"/>
    <s v="Brejo Alegre"/>
    <n v="350775"/>
    <x v="0"/>
    <x v="0"/>
    <x v="1"/>
    <x v="0"/>
    <x v="1"/>
  </r>
  <r>
    <n v="350780"/>
    <s v="SP"/>
    <n v="35133"/>
    <x v="381"/>
    <s v="Brodowski"/>
    <x v="333"/>
    <s v="Brodowski"/>
    <n v="350780"/>
    <x v="0"/>
    <x v="0"/>
    <x v="1"/>
    <x v="0"/>
    <x v="0"/>
  </r>
  <r>
    <n v="350790"/>
    <s v="SP"/>
    <n v="35064"/>
    <x v="403"/>
    <s v="Brotas"/>
    <x v="328"/>
    <s v="Brotas"/>
    <n v="350790"/>
    <x v="0"/>
    <x v="0"/>
    <x v="1"/>
    <x v="0"/>
    <x v="0"/>
  </r>
  <r>
    <n v="350800"/>
    <s v="SP"/>
    <n v="35162"/>
    <x v="393"/>
    <s v="Buri"/>
    <x v="330"/>
    <s v="Buri"/>
    <n v="350800"/>
    <x v="0"/>
    <x v="0"/>
    <x v="1"/>
    <x v="0"/>
    <x v="0"/>
  </r>
  <r>
    <n v="350810"/>
    <s v="SP"/>
    <n v="35023"/>
    <x v="382"/>
    <s v="Buritama"/>
    <x v="334"/>
    <s v="Buritama"/>
    <n v="350810"/>
    <x v="0"/>
    <x v="0"/>
    <x v="1"/>
    <x v="0"/>
    <x v="0"/>
  </r>
  <r>
    <n v="350820"/>
    <s v="SP"/>
    <n v="35083"/>
    <x v="395"/>
    <s v="Buritizal"/>
    <x v="337"/>
    <s v="Buritizal"/>
    <n v="350820"/>
    <x v="0"/>
    <x v="0"/>
    <x v="1"/>
    <x v="0"/>
    <x v="0"/>
  </r>
  <r>
    <n v="350830"/>
    <s v="SP"/>
    <n v="35062"/>
    <x v="377"/>
    <s v="Cabrália Paulista"/>
    <x v="328"/>
    <s v="Cabrália Paulista"/>
    <n v="350830"/>
    <x v="0"/>
    <x v="95"/>
    <x v="2"/>
    <x v="0"/>
    <x v="0"/>
  </r>
  <r>
    <n v="350840"/>
    <s v="SP"/>
    <n v="35073"/>
    <x v="411"/>
    <s v="Cabreúva"/>
    <x v="327"/>
    <s v="Cabreúva"/>
    <n v="350840"/>
    <x v="0"/>
    <x v="0"/>
    <x v="1"/>
    <x v="0"/>
    <x v="0"/>
  </r>
  <r>
    <n v="350850"/>
    <s v="SP"/>
    <n v="35171"/>
    <x v="412"/>
    <s v="Caçapava"/>
    <x v="336"/>
    <s v="Caçapava"/>
    <n v="350850"/>
    <x v="0"/>
    <x v="0"/>
    <x v="1"/>
    <x v="0"/>
    <x v="0"/>
  </r>
  <r>
    <n v="350860"/>
    <s v="SP"/>
    <n v="35172"/>
    <x v="391"/>
    <s v="Cachoeira Paulista"/>
    <x v="336"/>
    <s v="Cachoeira Paulista"/>
    <n v="350860"/>
    <x v="0"/>
    <x v="0"/>
    <x v="1"/>
    <x v="0"/>
    <x v="1"/>
  </r>
  <r>
    <n v="350870"/>
    <s v="SP"/>
    <n v="35143"/>
    <x v="413"/>
    <s v="Caconde"/>
    <x v="326"/>
    <s v="Caconde"/>
    <n v="350870"/>
    <x v="0"/>
    <x v="0"/>
    <x v="1"/>
    <x v="0"/>
    <x v="0"/>
  </r>
  <r>
    <n v="350880"/>
    <s v="SP"/>
    <n v="35065"/>
    <x v="414"/>
    <s v="Cafelândia"/>
    <x v="328"/>
    <s v="Cafelândia"/>
    <n v="350880"/>
    <x v="0"/>
    <x v="0"/>
    <x v="1"/>
    <x v="0"/>
    <x v="0"/>
  </r>
  <r>
    <n v="350890"/>
    <s v="SP"/>
    <n v="35112"/>
    <x v="379"/>
    <s v="Caiabu"/>
    <x v="331"/>
    <s v="Caiabu"/>
    <n v="350890"/>
    <x v="0"/>
    <x v="0"/>
    <x v="1"/>
    <x v="0"/>
    <x v="0"/>
  </r>
  <r>
    <n v="350900"/>
    <s v="SP"/>
    <n v="35012"/>
    <x v="415"/>
    <s v="Caieiras"/>
    <x v="338"/>
    <s v="Caieiras"/>
    <n v="350900"/>
    <x v="0"/>
    <x v="0"/>
    <x v="1"/>
    <x v="0"/>
    <x v="0"/>
  </r>
  <r>
    <n v="350910"/>
    <s v="SP"/>
    <n v="35114"/>
    <x v="416"/>
    <s v="Caiuá"/>
    <x v="331"/>
    <s v="Caiuá"/>
    <n v="350910"/>
    <x v="0"/>
    <x v="0"/>
    <x v="1"/>
    <x v="0"/>
    <x v="0"/>
  </r>
  <r>
    <n v="350920"/>
    <s v="SP"/>
    <n v="35012"/>
    <x v="415"/>
    <s v="Cajamar"/>
    <x v="338"/>
    <s v="Cajamar"/>
    <n v="350920"/>
    <x v="0"/>
    <x v="0"/>
    <x v="1"/>
    <x v="0"/>
    <x v="0"/>
  </r>
  <r>
    <n v="350925"/>
    <s v="SP"/>
    <n v="35121"/>
    <x v="404"/>
    <s v="Cajati"/>
    <x v="339"/>
    <s v="Cajati"/>
    <n v="350925"/>
    <x v="0"/>
    <x v="0"/>
    <x v="1"/>
    <x v="0"/>
    <x v="0"/>
  </r>
  <r>
    <n v="350930"/>
    <s v="SP"/>
    <n v="35051"/>
    <x v="380"/>
    <s v="Cajobi"/>
    <x v="332"/>
    <s v="Cajobi"/>
    <n v="350930"/>
    <x v="0"/>
    <x v="0"/>
    <x v="7"/>
    <x v="0"/>
    <x v="0"/>
  </r>
  <r>
    <n v="350940"/>
    <s v="SP"/>
    <n v="35133"/>
    <x v="381"/>
    <s v="Cajuru"/>
    <x v="333"/>
    <s v="Cajuru"/>
    <n v="350940"/>
    <x v="0"/>
    <x v="0"/>
    <x v="1"/>
    <x v="0"/>
    <x v="0"/>
  </r>
  <r>
    <n v="350945"/>
    <s v="SP"/>
    <n v="35161"/>
    <x v="378"/>
    <s v="Campina do Monte Alegre"/>
    <x v="330"/>
    <s v="Campina do Monte Alegre"/>
    <n v="350945"/>
    <x v="0"/>
    <x v="0"/>
    <x v="1"/>
    <x v="0"/>
    <x v="0"/>
  </r>
  <r>
    <n v="350950"/>
    <s v="SP"/>
    <n v="35072"/>
    <x v="386"/>
    <s v="Campinas"/>
    <x v="327"/>
    <s v="Campinas"/>
    <n v="350950"/>
    <x v="0"/>
    <x v="0"/>
    <x v="8"/>
    <x v="0"/>
    <x v="0"/>
  </r>
  <r>
    <n v="350960"/>
    <s v="SP"/>
    <n v="35073"/>
    <x v="411"/>
    <s v="Campo Limpo Paulista"/>
    <x v="327"/>
    <s v="Campo Limpo Paulista"/>
    <n v="350960"/>
    <x v="0"/>
    <x v="0"/>
    <x v="1"/>
    <x v="0"/>
    <x v="1"/>
  </r>
  <r>
    <n v="350970"/>
    <s v="SP"/>
    <n v="35174"/>
    <x v="417"/>
    <s v="Campos do Jordão"/>
    <x v="336"/>
    <s v="Campos do Jordão"/>
    <n v="350970"/>
    <x v="0"/>
    <x v="0"/>
    <x v="1"/>
    <x v="0"/>
    <x v="0"/>
  </r>
  <r>
    <n v="350980"/>
    <s v="SP"/>
    <n v="35093"/>
    <x v="385"/>
    <s v="Campos Novos Paulista"/>
    <x v="324"/>
    <s v="Campos Novos Paulista"/>
    <n v="350980"/>
    <x v="0"/>
    <x v="97"/>
    <x v="2"/>
    <x v="0"/>
    <x v="0"/>
  </r>
  <r>
    <n v="350990"/>
    <s v="SP"/>
    <n v="35121"/>
    <x v="404"/>
    <s v="Cananéia"/>
    <x v="339"/>
    <s v="Cananéia"/>
    <n v="350990"/>
    <x v="0"/>
    <x v="0"/>
    <x v="1"/>
    <x v="0"/>
    <x v="0"/>
  </r>
  <r>
    <n v="350995"/>
    <s v="SP"/>
    <n v="35172"/>
    <x v="391"/>
    <s v="Canas"/>
    <x v="336"/>
    <s v="Canas"/>
    <n v="350995"/>
    <x v="0"/>
    <x v="0"/>
    <x v="1"/>
    <x v="0"/>
    <x v="0"/>
  </r>
  <r>
    <n v="351000"/>
    <s v="SP"/>
    <n v="35092"/>
    <x v="400"/>
    <s v="Cândido Mota"/>
    <x v="324"/>
    <s v="Cândido Mota"/>
    <n v="351000"/>
    <x v="0"/>
    <x v="0"/>
    <x v="1"/>
    <x v="0"/>
    <x v="0"/>
  </r>
  <r>
    <n v="351010"/>
    <s v="SP"/>
    <n v="35033"/>
    <x v="418"/>
    <s v="Cândido Rodrigues"/>
    <x v="335"/>
    <s v="Cândido Rodrigues"/>
    <n v="351010"/>
    <x v="0"/>
    <x v="0"/>
    <x v="1"/>
    <x v="0"/>
    <x v="0"/>
  </r>
  <r>
    <n v="351015"/>
    <s v="SP"/>
    <n v="35094"/>
    <x v="408"/>
    <s v="Canitar"/>
    <x v="324"/>
    <s v="Canitar"/>
    <n v="351015"/>
    <x v="0"/>
    <x v="0"/>
    <x v="1"/>
    <x v="0"/>
    <x v="0"/>
  </r>
  <r>
    <n v="351020"/>
    <s v="SP"/>
    <n v="35161"/>
    <x v="378"/>
    <s v="Capão Bonito"/>
    <x v="330"/>
    <s v="Capão Bonito"/>
    <n v="351020"/>
    <x v="0"/>
    <x v="0"/>
    <x v="1"/>
    <x v="0"/>
    <x v="0"/>
  </r>
  <r>
    <n v="351030"/>
    <s v="SP"/>
    <n v="35163"/>
    <x v="383"/>
    <s v="Capela do Alto"/>
    <x v="330"/>
    <s v="Capela do Alto"/>
    <n v="351030"/>
    <x v="0"/>
    <x v="96"/>
    <x v="2"/>
    <x v="0"/>
    <x v="1"/>
  </r>
  <r>
    <n v="351040"/>
    <s v="SP"/>
    <n v="35103"/>
    <x v="376"/>
    <s v="Capivari"/>
    <x v="329"/>
    <s v="Capivari"/>
    <n v="351040"/>
    <x v="0"/>
    <x v="94"/>
    <x v="2"/>
    <x v="0"/>
    <x v="0"/>
  </r>
  <r>
    <n v="351050"/>
    <s v="SP"/>
    <n v="35173"/>
    <x v="419"/>
    <s v="Caraguatatuba"/>
    <x v="336"/>
    <s v="Caraguatatuba"/>
    <n v="351050"/>
    <x v="0"/>
    <x v="0"/>
    <x v="1"/>
    <x v="0"/>
    <x v="0"/>
  </r>
  <r>
    <n v="351060"/>
    <s v="SP"/>
    <n v="35014"/>
    <x v="406"/>
    <s v="Carapicuíba"/>
    <x v="338"/>
    <s v="Carapicuíba"/>
    <n v="351060"/>
    <x v="0"/>
    <x v="0"/>
    <x v="1"/>
    <x v="0"/>
    <x v="0"/>
  </r>
  <r>
    <n v="351070"/>
    <s v="SP"/>
    <n v="35157"/>
    <x v="384"/>
    <s v="Cardoso"/>
    <x v="325"/>
    <s v="Cardoso"/>
    <n v="351070"/>
    <x v="0"/>
    <x v="0"/>
    <x v="1"/>
    <x v="0"/>
    <x v="0"/>
  </r>
  <r>
    <n v="351080"/>
    <s v="SP"/>
    <n v="35143"/>
    <x v="413"/>
    <s v="Casa Branca"/>
    <x v="326"/>
    <s v="Casa Branca"/>
    <n v="351080"/>
    <x v="0"/>
    <x v="0"/>
    <x v="1"/>
    <x v="0"/>
    <x v="0"/>
  </r>
  <r>
    <n v="351090"/>
    <s v="SP"/>
    <n v="35133"/>
    <x v="381"/>
    <s v="Cássia dos Coqueiros"/>
    <x v="333"/>
    <s v="Cássia dos Coqueiros"/>
    <n v="351090"/>
    <x v="0"/>
    <x v="0"/>
    <x v="1"/>
    <x v="0"/>
    <x v="0"/>
  </r>
  <r>
    <n v="351100"/>
    <s v="SP"/>
    <n v="35022"/>
    <x v="389"/>
    <s v="Castilho"/>
    <x v="334"/>
    <s v="Castilho"/>
    <n v="351100"/>
    <x v="0"/>
    <x v="0"/>
    <x v="1"/>
    <x v="0"/>
    <x v="0"/>
  </r>
  <r>
    <n v="351110"/>
    <s v="SP"/>
    <n v="35151"/>
    <x v="398"/>
    <s v="Catanduva"/>
    <x v="325"/>
    <s v="Catanduva"/>
    <n v="351110"/>
    <x v="0"/>
    <x v="0"/>
    <x v="1"/>
    <x v="1"/>
    <x v="0"/>
  </r>
  <r>
    <n v="351120"/>
    <s v="SP"/>
    <n v="35151"/>
    <x v="398"/>
    <s v="Catiguá"/>
    <x v="325"/>
    <s v="Catiguá"/>
    <n v="351120"/>
    <x v="0"/>
    <x v="0"/>
    <x v="1"/>
    <x v="0"/>
    <x v="1"/>
  </r>
  <r>
    <n v="351130"/>
    <s v="SP"/>
    <n v="35155"/>
    <x v="402"/>
    <s v="Cedral"/>
    <x v="325"/>
    <s v="Cedral"/>
    <n v="351130"/>
    <x v="0"/>
    <x v="98"/>
    <x v="2"/>
    <x v="0"/>
    <x v="1"/>
  </r>
  <r>
    <n v="351140"/>
    <s v="SP"/>
    <n v="35061"/>
    <x v="375"/>
    <s v="Cerqueira César"/>
    <x v="328"/>
    <s v="Cerqueira César"/>
    <n v="351140"/>
    <x v="0"/>
    <x v="0"/>
    <x v="1"/>
    <x v="0"/>
    <x v="0"/>
  </r>
  <r>
    <n v="351150"/>
    <s v="SP"/>
    <n v="35161"/>
    <x v="378"/>
    <s v="Cerquilho"/>
    <x v="330"/>
    <s v="Cerquilho"/>
    <n v="351150"/>
    <x v="0"/>
    <x v="0"/>
    <x v="1"/>
    <x v="1"/>
    <x v="0"/>
  </r>
  <r>
    <n v="351160"/>
    <s v="SP"/>
    <n v="35161"/>
    <x v="378"/>
    <s v="Cesário Lange"/>
    <x v="330"/>
    <s v="Cesário Lange"/>
    <n v="351160"/>
    <x v="0"/>
    <x v="0"/>
    <x v="1"/>
    <x v="0"/>
    <x v="1"/>
  </r>
  <r>
    <n v="351170"/>
    <s v="SP"/>
    <n v="35103"/>
    <x v="376"/>
    <s v="Charqueada"/>
    <x v="329"/>
    <s v="Charqueada"/>
    <n v="351170"/>
    <x v="0"/>
    <x v="94"/>
    <x v="2"/>
    <x v="0"/>
    <x v="0"/>
  </r>
  <r>
    <n v="355720"/>
    <s v="SP"/>
    <n v="35094"/>
    <x v="408"/>
    <s v="Chavantes"/>
    <x v="324"/>
    <s v="Chavantes"/>
    <n v="355720"/>
    <x v="0"/>
    <x v="0"/>
    <x v="1"/>
    <x v="0"/>
    <x v="0"/>
  </r>
  <r>
    <n v="351190"/>
    <s v="SP"/>
    <n v="35023"/>
    <x v="382"/>
    <s v="Clementina"/>
    <x v="334"/>
    <s v="Clementina"/>
    <n v="351190"/>
    <x v="0"/>
    <x v="0"/>
    <x v="1"/>
    <x v="0"/>
    <x v="0"/>
  </r>
  <r>
    <n v="351200"/>
    <s v="SP"/>
    <n v="35051"/>
    <x v="380"/>
    <s v="Colina"/>
    <x v="332"/>
    <s v="Colina"/>
    <n v="351200"/>
    <x v="0"/>
    <x v="0"/>
    <x v="7"/>
    <x v="1"/>
    <x v="0"/>
  </r>
  <r>
    <n v="351210"/>
    <s v="SP"/>
    <n v="35051"/>
    <x v="380"/>
    <s v="Colômbia"/>
    <x v="332"/>
    <s v="Colômbia"/>
    <n v="351210"/>
    <x v="0"/>
    <x v="0"/>
    <x v="7"/>
    <x v="0"/>
    <x v="1"/>
  </r>
  <r>
    <n v="351220"/>
    <s v="SP"/>
    <n v="35101"/>
    <x v="396"/>
    <s v="Conchal"/>
    <x v="329"/>
    <s v="Conchal"/>
    <n v="351220"/>
    <x v="0"/>
    <x v="0"/>
    <x v="1"/>
    <x v="0"/>
    <x v="0"/>
  </r>
  <r>
    <n v="351230"/>
    <s v="SP"/>
    <n v="35063"/>
    <x v="390"/>
    <s v="Conchas"/>
    <x v="328"/>
    <s v="Conchas"/>
    <n v="351230"/>
    <x v="0"/>
    <x v="0"/>
    <x v="1"/>
    <x v="0"/>
    <x v="0"/>
  </r>
  <r>
    <n v="351240"/>
    <s v="SP"/>
    <n v="35102"/>
    <x v="420"/>
    <s v="Cordeirópolis"/>
    <x v="329"/>
    <s v="Cordeirópolis"/>
    <n v="351240"/>
    <x v="0"/>
    <x v="0"/>
    <x v="1"/>
    <x v="0"/>
    <x v="0"/>
  </r>
  <r>
    <n v="351250"/>
    <s v="SP"/>
    <n v="35023"/>
    <x v="382"/>
    <s v="Coroados"/>
    <x v="334"/>
    <s v="Coroados"/>
    <n v="351250"/>
    <x v="0"/>
    <x v="0"/>
    <x v="1"/>
    <x v="0"/>
    <x v="0"/>
  </r>
  <r>
    <n v="351260"/>
    <s v="SP"/>
    <n v="35061"/>
    <x v="375"/>
    <s v="Coronel Macedo"/>
    <x v="328"/>
    <s v="Coronel Macedo"/>
    <n v="351260"/>
    <x v="0"/>
    <x v="0"/>
    <x v="1"/>
    <x v="0"/>
    <x v="0"/>
  </r>
  <r>
    <n v="351270"/>
    <s v="SP"/>
    <n v="35104"/>
    <x v="388"/>
    <s v="Corumbataí"/>
    <x v="329"/>
    <s v="Corumbataí"/>
    <n v="351270"/>
    <x v="0"/>
    <x v="0"/>
    <x v="1"/>
    <x v="0"/>
    <x v="0"/>
  </r>
  <r>
    <n v="351280"/>
    <s v="SP"/>
    <n v="35072"/>
    <x v="386"/>
    <s v="Cosmópolis"/>
    <x v="327"/>
    <s v="Cosmópolis"/>
    <n v="351280"/>
    <x v="0"/>
    <x v="0"/>
    <x v="8"/>
    <x v="0"/>
    <x v="0"/>
  </r>
  <r>
    <n v="351290"/>
    <s v="SP"/>
    <n v="35157"/>
    <x v="384"/>
    <s v="Cosmorama"/>
    <x v="325"/>
    <s v="Cosmorama"/>
    <n v="351290"/>
    <x v="0"/>
    <x v="0"/>
    <x v="1"/>
    <x v="0"/>
    <x v="0"/>
  </r>
  <r>
    <n v="351300"/>
    <s v="SP"/>
    <n v="35013"/>
    <x v="421"/>
    <s v="Cotia"/>
    <x v="338"/>
    <s v="Cotia"/>
    <n v="351300"/>
    <x v="0"/>
    <x v="0"/>
    <x v="1"/>
    <x v="0"/>
    <x v="0"/>
  </r>
  <r>
    <n v="351310"/>
    <s v="SP"/>
    <n v="35132"/>
    <x v="422"/>
    <s v="Cravinhos"/>
    <x v="333"/>
    <s v="Cravinhos"/>
    <n v="351310"/>
    <x v="0"/>
    <x v="0"/>
    <x v="1"/>
    <x v="0"/>
    <x v="0"/>
  </r>
  <r>
    <n v="351320"/>
    <s v="SP"/>
    <n v="35081"/>
    <x v="423"/>
    <s v="Cristais Paulista"/>
    <x v="337"/>
    <s v="Cristais Paulista"/>
    <n v="351320"/>
    <x v="0"/>
    <x v="0"/>
    <x v="1"/>
    <x v="0"/>
    <x v="0"/>
  </r>
  <r>
    <n v="351330"/>
    <s v="SP"/>
    <n v="35092"/>
    <x v="400"/>
    <s v="Cruzália"/>
    <x v="324"/>
    <s v="Cruzália"/>
    <n v="351330"/>
    <x v="0"/>
    <x v="0"/>
    <x v="1"/>
    <x v="0"/>
    <x v="0"/>
  </r>
  <r>
    <n v="351340"/>
    <s v="SP"/>
    <n v="35172"/>
    <x v="391"/>
    <s v="Cruzeiro"/>
    <x v="336"/>
    <s v="Cruzeiro"/>
    <n v="351340"/>
    <x v="0"/>
    <x v="0"/>
    <x v="1"/>
    <x v="0"/>
    <x v="0"/>
  </r>
  <r>
    <n v="351350"/>
    <s v="SP"/>
    <n v="35041"/>
    <x v="409"/>
    <s v="Cubatão"/>
    <x v="340"/>
    <s v="Cubatão"/>
    <n v="351350"/>
    <x v="0"/>
    <x v="99"/>
    <x v="2"/>
    <x v="0"/>
    <x v="0"/>
  </r>
  <r>
    <n v="351360"/>
    <s v="SP"/>
    <n v="35172"/>
    <x v="391"/>
    <s v="Cunha"/>
    <x v="336"/>
    <s v="Cunha"/>
    <n v="351360"/>
    <x v="0"/>
    <x v="0"/>
    <x v="1"/>
    <x v="0"/>
    <x v="0"/>
  </r>
  <r>
    <n v="351370"/>
    <s v="SP"/>
    <n v="35034"/>
    <x v="424"/>
    <s v="Descalvado"/>
    <x v="335"/>
    <s v="Descalvado"/>
    <n v="351370"/>
    <x v="0"/>
    <x v="0"/>
    <x v="1"/>
    <x v="0"/>
    <x v="0"/>
  </r>
  <r>
    <n v="351380"/>
    <s v="SP"/>
    <n v="35015"/>
    <x v="425"/>
    <s v="Diadema"/>
    <x v="338"/>
    <s v="Diadema"/>
    <n v="351380"/>
    <x v="0"/>
    <x v="0"/>
    <x v="1"/>
    <x v="0"/>
    <x v="0"/>
  </r>
  <r>
    <n v="351385"/>
    <s v="SP"/>
    <n v="35153"/>
    <x v="392"/>
    <s v="Dirce Reis"/>
    <x v="325"/>
    <s v="Dirce Reis"/>
    <n v="351385"/>
    <x v="0"/>
    <x v="0"/>
    <x v="1"/>
    <x v="0"/>
    <x v="0"/>
  </r>
  <r>
    <n v="351390"/>
    <s v="SP"/>
    <n v="35143"/>
    <x v="413"/>
    <s v="Divinolândia"/>
    <x v="326"/>
    <s v="Divinolândia"/>
    <n v="351390"/>
    <x v="0"/>
    <x v="0"/>
    <x v="1"/>
    <x v="0"/>
    <x v="0"/>
  </r>
  <r>
    <n v="351400"/>
    <s v="SP"/>
    <n v="35033"/>
    <x v="418"/>
    <s v="Dobrada"/>
    <x v="335"/>
    <s v="Dobrada"/>
    <n v="351400"/>
    <x v="0"/>
    <x v="0"/>
    <x v="1"/>
    <x v="0"/>
    <x v="0"/>
  </r>
  <r>
    <n v="351410"/>
    <s v="SP"/>
    <n v="35064"/>
    <x v="403"/>
    <s v="Dois Córregos"/>
    <x v="328"/>
    <s v="Dois Córregos"/>
    <n v="351410"/>
    <x v="0"/>
    <x v="0"/>
    <x v="1"/>
    <x v="0"/>
    <x v="0"/>
  </r>
  <r>
    <n v="351420"/>
    <s v="SP"/>
    <n v="35153"/>
    <x v="392"/>
    <s v="Dolcinópolis"/>
    <x v="325"/>
    <s v="Dolcinópolis"/>
    <n v="351420"/>
    <x v="0"/>
    <x v="0"/>
    <x v="1"/>
    <x v="0"/>
    <x v="0"/>
  </r>
  <r>
    <n v="351430"/>
    <s v="SP"/>
    <n v="35034"/>
    <x v="424"/>
    <s v="Dourado"/>
    <x v="335"/>
    <s v="Dourado"/>
    <n v="351430"/>
    <x v="0"/>
    <x v="0"/>
    <x v="1"/>
    <x v="0"/>
    <x v="0"/>
  </r>
  <r>
    <n v="351440"/>
    <s v="SP"/>
    <n v="35111"/>
    <x v="426"/>
    <s v="Dracena"/>
    <x v="331"/>
    <s v="Dracena"/>
    <n v="351440"/>
    <x v="0"/>
    <x v="0"/>
    <x v="1"/>
    <x v="0"/>
    <x v="0"/>
  </r>
  <r>
    <n v="351450"/>
    <s v="SP"/>
    <n v="35062"/>
    <x v="377"/>
    <s v="Duartina"/>
    <x v="328"/>
    <s v="Duartina"/>
    <n v="351450"/>
    <x v="0"/>
    <x v="95"/>
    <x v="2"/>
    <x v="0"/>
    <x v="0"/>
  </r>
  <r>
    <n v="351460"/>
    <s v="SP"/>
    <n v="35131"/>
    <x v="405"/>
    <s v="Dumont"/>
    <x v="333"/>
    <s v="Dumont"/>
    <n v="351460"/>
    <x v="0"/>
    <x v="0"/>
    <x v="1"/>
    <x v="0"/>
    <x v="0"/>
  </r>
  <r>
    <n v="351470"/>
    <s v="SP"/>
    <n v="35093"/>
    <x v="385"/>
    <s v="Echaporã"/>
    <x v="324"/>
    <s v="Echaporã"/>
    <n v="351470"/>
    <x v="0"/>
    <x v="97"/>
    <x v="2"/>
    <x v="0"/>
    <x v="0"/>
  </r>
  <r>
    <n v="351480"/>
    <s v="SP"/>
    <n v="35121"/>
    <x v="404"/>
    <s v="Eldorado"/>
    <x v="339"/>
    <s v="Eldorado"/>
    <n v="351480"/>
    <x v="0"/>
    <x v="0"/>
    <x v="1"/>
    <x v="0"/>
    <x v="0"/>
  </r>
  <r>
    <n v="351490"/>
    <s v="SP"/>
    <n v="35103"/>
    <x v="376"/>
    <s v="Elias Fausto"/>
    <x v="329"/>
    <s v="Elias Fausto"/>
    <n v="351490"/>
    <x v="0"/>
    <x v="94"/>
    <x v="2"/>
    <x v="0"/>
    <x v="0"/>
  </r>
  <r>
    <n v="351492"/>
    <s v="SP"/>
    <n v="35151"/>
    <x v="398"/>
    <s v="Elisiário"/>
    <x v="325"/>
    <s v="Elisiário"/>
    <n v="351492"/>
    <x v="0"/>
    <x v="0"/>
    <x v="1"/>
    <x v="2"/>
    <x v="0"/>
  </r>
  <r>
    <n v="351495"/>
    <s v="SP"/>
    <n v="35151"/>
    <x v="398"/>
    <s v="Embaúba"/>
    <x v="332"/>
    <s v="Embaúba"/>
    <n v="351495"/>
    <x v="0"/>
    <x v="0"/>
    <x v="1"/>
    <x v="0"/>
    <x v="0"/>
  </r>
  <r>
    <n v="351500"/>
    <s v="SP"/>
    <n v="35013"/>
    <x v="421"/>
    <s v="Embu das Artes"/>
    <x v="338"/>
    <s v="Embu"/>
    <n v="351500"/>
    <x v="1"/>
    <x v="0"/>
    <x v="1"/>
    <x v="1"/>
    <x v="0"/>
  </r>
  <r>
    <n v="351510"/>
    <s v="SP"/>
    <n v="35013"/>
    <x v="421"/>
    <s v="Embu-Guaçu"/>
    <x v="338"/>
    <s v="Embu-Guaçu"/>
    <n v="351510"/>
    <x v="0"/>
    <x v="0"/>
    <x v="1"/>
    <x v="0"/>
    <x v="1"/>
  </r>
  <r>
    <n v="351512"/>
    <s v="SP"/>
    <n v="35112"/>
    <x v="379"/>
    <s v="Emilianópolis"/>
    <x v="331"/>
    <s v="Emilianópolis"/>
    <n v="351512"/>
    <x v="0"/>
    <x v="0"/>
    <x v="1"/>
    <x v="0"/>
    <x v="0"/>
  </r>
  <r>
    <n v="351515"/>
    <s v="SP"/>
    <n v="35102"/>
    <x v="420"/>
    <s v="Engenheiro Coelho"/>
    <x v="329"/>
    <s v="Engenheiro Coelho"/>
    <n v="351515"/>
    <x v="0"/>
    <x v="0"/>
    <x v="1"/>
    <x v="0"/>
    <x v="0"/>
  </r>
  <r>
    <n v="351518"/>
    <s v="SP"/>
    <n v="35142"/>
    <x v="373"/>
    <s v="Espírito Santo do Pinhal"/>
    <x v="326"/>
    <s v="Espírito Santo do Pinhal"/>
    <n v="351518"/>
    <x v="0"/>
    <x v="0"/>
    <x v="1"/>
    <x v="0"/>
    <x v="0"/>
  </r>
  <r>
    <n v="351519"/>
    <s v="SP"/>
    <n v="35094"/>
    <x v="408"/>
    <s v="Espírito Santo do Turvo"/>
    <x v="324"/>
    <s v="Espírito Santo do Turvo"/>
    <n v="351519"/>
    <x v="0"/>
    <x v="0"/>
    <x v="1"/>
    <x v="0"/>
    <x v="0"/>
  </r>
  <r>
    <n v="355730"/>
    <s v="SP"/>
    <n v="35141"/>
    <x v="427"/>
    <s v="Estiva Gerbi"/>
    <x v="326"/>
    <s v="Estiva Gerbi"/>
    <n v="355730"/>
    <x v="0"/>
    <x v="0"/>
    <x v="1"/>
    <x v="0"/>
    <x v="0"/>
  </r>
  <r>
    <n v="351520"/>
    <s v="SP"/>
    <n v="35154"/>
    <x v="428"/>
    <s v="Estrela d'Oeste"/>
    <x v="325"/>
    <s v="Estrela d'Oeste"/>
    <n v="351520"/>
    <x v="0"/>
    <x v="0"/>
    <x v="1"/>
    <x v="0"/>
    <x v="0"/>
  </r>
  <r>
    <n v="351530"/>
    <s v="SP"/>
    <n v="35112"/>
    <x v="379"/>
    <s v="Estrela do Norte"/>
    <x v="331"/>
    <s v="Estrela do Norte"/>
    <n v="351530"/>
    <x v="0"/>
    <x v="0"/>
    <x v="1"/>
    <x v="0"/>
    <x v="0"/>
  </r>
  <r>
    <n v="351535"/>
    <s v="SP"/>
    <n v="35115"/>
    <x v="429"/>
    <s v="Euclides da Cunha Paulista"/>
    <x v="331"/>
    <s v="Euclides da Cunha Paulista"/>
    <n v="351535"/>
    <x v="0"/>
    <x v="0"/>
    <x v="1"/>
    <x v="0"/>
    <x v="1"/>
  </r>
  <r>
    <n v="351540"/>
    <s v="SP"/>
    <n v="35061"/>
    <x v="375"/>
    <s v="Fartura"/>
    <x v="328"/>
    <s v="Fartura"/>
    <n v="351540"/>
    <x v="0"/>
    <x v="0"/>
    <x v="1"/>
    <x v="0"/>
    <x v="0"/>
  </r>
  <r>
    <n v="351550"/>
    <s v="SP"/>
    <n v="35154"/>
    <x v="428"/>
    <s v="Fernandópolis"/>
    <x v="325"/>
    <s v="Fernandópolis"/>
    <n v="351550"/>
    <x v="0"/>
    <x v="0"/>
    <x v="1"/>
    <x v="0"/>
    <x v="0"/>
  </r>
  <r>
    <n v="351560"/>
    <s v="SP"/>
    <n v="35151"/>
    <x v="398"/>
    <s v="Fernando Prestes"/>
    <x v="325"/>
    <s v="Fernando Prestes"/>
    <n v="351560"/>
    <x v="0"/>
    <x v="0"/>
    <x v="1"/>
    <x v="0"/>
    <x v="1"/>
  </r>
  <r>
    <n v="351565"/>
    <s v="SP"/>
    <n v="35093"/>
    <x v="385"/>
    <s v="Fernão"/>
    <x v="324"/>
    <s v="Fernão"/>
    <n v="351565"/>
    <x v="0"/>
    <x v="97"/>
    <x v="2"/>
    <x v="0"/>
    <x v="0"/>
  </r>
  <r>
    <n v="351570"/>
    <s v="SP"/>
    <n v="35011"/>
    <x v="399"/>
    <s v="Ferraz de Vasconcelos"/>
    <x v="338"/>
    <s v="Ferraz de Vasconcelos"/>
    <n v="351570"/>
    <x v="0"/>
    <x v="0"/>
    <x v="1"/>
    <x v="0"/>
    <x v="0"/>
  </r>
  <r>
    <n v="351580"/>
    <s v="SP"/>
    <n v="35111"/>
    <x v="426"/>
    <s v="Flora Rica"/>
    <x v="331"/>
    <s v="Flora Rica"/>
    <n v="351580"/>
    <x v="0"/>
    <x v="0"/>
    <x v="1"/>
    <x v="0"/>
    <x v="0"/>
  </r>
  <r>
    <n v="351590"/>
    <s v="SP"/>
    <n v="35157"/>
    <x v="384"/>
    <s v="Floreal"/>
    <x v="325"/>
    <s v="Floreal"/>
    <n v="351590"/>
    <x v="0"/>
    <x v="0"/>
    <x v="1"/>
    <x v="0"/>
    <x v="0"/>
  </r>
  <r>
    <n v="351600"/>
    <s v="SP"/>
    <n v="35091"/>
    <x v="371"/>
    <s v="Flórida Paulista"/>
    <x v="324"/>
    <s v="Flórida Paulista"/>
    <n v="351600"/>
    <x v="0"/>
    <x v="0"/>
    <x v="1"/>
    <x v="0"/>
    <x v="0"/>
  </r>
  <r>
    <n v="351610"/>
    <s v="SP"/>
    <n v="35092"/>
    <x v="400"/>
    <s v="Florínia"/>
    <x v="324"/>
    <s v="Florínia"/>
    <n v="351610"/>
    <x v="0"/>
    <x v="0"/>
    <x v="1"/>
    <x v="0"/>
    <x v="1"/>
  </r>
  <r>
    <n v="351620"/>
    <s v="SP"/>
    <n v="35081"/>
    <x v="423"/>
    <s v="Franca"/>
    <x v="337"/>
    <s v="Franca"/>
    <n v="351620"/>
    <x v="0"/>
    <x v="0"/>
    <x v="1"/>
    <x v="0"/>
    <x v="0"/>
  </r>
  <r>
    <n v="351630"/>
    <s v="SP"/>
    <n v="35012"/>
    <x v="415"/>
    <s v="Francisco Morato"/>
    <x v="338"/>
    <s v="Francisco Morato"/>
    <n v="351630"/>
    <x v="0"/>
    <x v="0"/>
    <x v="1"/>
    <x v="1"/>
    <x v="0"/>
  </r>
  <r>
    <n v="351640"/>
    <s v="SP"/>
    <n v="35012"/>
    <x v="415"/>
    <s v="Franco da Rocha"/>
    <x v="338"/>
    <s v="Franco da Rocha"/>
    <n v="351640"/>
    <x v="0"/>
    <x v="0"/>
    <x v="1"/>
    <x v="0"/>
    <x v="1"/>
  </r>
  <r>
    <n v="351650"/>
    <s v="SP"/>
    <n v="35023"/>
    <x v="382"/>
    <s v="Gabriel Monteiro"/>
    <x v="334"/>
    <s v="Gabriel Monteiro"/>
    <n v="351650"/>
    <x v="0"/>
    <x v="0"/>
    <x v="1"/>
    <x v="0"/>
    <x v="0"/>
  </r>
  <r>
    <n v="351660"/>
    <s v="SP"/>
    <n v="35093"/>
    <x v="385"/>
    <s v="Gália"/>
    <x v="324"/>
    <s v="Gália"/>
    <n v="351660"/>
    <x v="0"/>
    <x v="97"/>
    <x v="2"/>
    <x v="1"/>
    <x v="0"/>
  </r>
  <r>
    <n v="351670"/>
    <s v="SP"/>
    <n v="35093"/>
    <x v="385"/>
    <s v="Garça"/>
    <x v="324"/>
    <s v="Garça"/>
    <n v="351670"/>
    <x v="0"/>
    <x v="97"/>
    <x v="2"/>
    <x v="0"/>
    <x v="1"/>
  </r>
  <r>
    <n v="351680"/>
    <s v="SP"/>
    <n v="35157"/>
    <x v="384"/>
    <s v="Gastão Vidigal"/>
    <x v="325"/>
    <s v="Gastão Vidigal"/>
    <n v="351680"/>
    <x v="0"/>
    <x v="0"/>
    <x v="1"/>
    <x v="0"/>
    <x v="0"/>
  </r>
  <r>
    <n v="351685"/>
    <s v="SP"/>
    <n v="35031"/>
    <x v="387"/>
    <s v="Gavião Peixoto"/>
    <x v="335"/>
    <s v="Gavião Peixoto"/>
    <n v="351685"/>
    <x v="0"/>
    <x v="0"/>
    <x v="1"/>
    <x v="0"/>
    <x v="0"/>
  </r>
  <r>
    <n v="351690"/>
    <s v="SP"/>
    <n v="35157"/>
    <x v="384"/>
    <s v="General Salgado"/>
    <x v="325"/>
    <s v="General Salgado"/>
    <n v="351690"/>
    <x v="0"/>
    <x v="0"/>
    <x v="1"/>
    <x v="0"/>
    <x v="0"/>
  </r>
  <r>
    <n v="351700"/>
    <s v="SP"/>
    <n v="35065"/>
    <x v="414"/>
    <s v="Getulina"/>
    <x v="328"/>
    <s v="Getulina"/>
    <n v="351700"/>
    <x v="0"/>
    <x v="0"/>
    <x v="1"/>
    <x v="0"/>
    <x v="0"/>
  </r>
  <r>
    <n v="351710"/>
    <s v="SP"/>
    <n v="35023"/>
    <x v="382"/>
    <s v="Glicério"/>
    <x v="334"/>
    <s v="Glicério"/>
    <n v="351710"/>
    <x v="0"/>
    <x v="0"/>
    <x v="1"/>
    <x v="0"/>
    <x v="0"/>
  </r>
  <r>
    <n v="351720"/>
    <s v="SP"/>
    <n v="35065"/>
    <x v="414"/>
    <s v="Guaiçara"/>
    <x v="328"/>
    <s v="Guaiçara"/>
    <n v="351720"/>
    <x v="0"/>
    <x v="0"/>
    <x v="1"/>
    <x v="0"/>
    <x v="0"/>
  </r>
  <r>
    <n v="351730"/>
    <s v="SP"/>
    <n v="35093"/>
    <x v="385"/>
    <s v="Guaimbê"/>
    <x v="324"/>
    <s v="Guaimbê"/>
    <n v="351730"/>
    <x v="0"/>
    <x v="97"/>
    <x v="2"/>
    <x v="0"/>
    <x v="0"/>
  </r>
  <r>
    <n v="351740"/>
    <s v="SP"/>
    <n v="35051"/>
    <x v="380"/>
    <s v="Guaíra"/>
    <x v="332"/>
    <s v="Guaíra"/>
    <n v="351740"/>
    <x v="0"/>
    <x v="0"/>
    <x v="7"/>
    <x v="0"/>
    <x v="0"/>
  </r>
  <r>
    <n v="351750"/>
    <s v="SP"/>
    <n v="35155"/>
    <x v="402"/>
    <s v="Guapiaçu"/>
    <x v="325"/>
    <s v="Guapiaçu"/>
    <n v="351750"/>
    <x v="0"/>
    <x v="98"/>
    <x v="2"/>
    <x v="0"/>
    <x v="0"/>
  </r>
  <r>
    <n v="351760"/>
    <s v="SP"/>
    <n v="35162"/>
    <x v="393"/>
    <s v="Guapiara"/>
    <x v="330"/>
    <s v="Guapiara"/>
    <n v="351760"/>
    <x v="0"/>
    <x v="0"/>
    <x v="1"/>
    <x v="0"/>
    <x v="0"/>
  </r>
  <r>
    <n v="351770"/>
    <s v="SP"/>
    <n v="35083"/>
    <x v="395"/>
    <s v="Guará"/>
    <x v="337"/>
    <s v="Guará"/>
    <n v="351770"/>
    <x v="0"/>
    <x v="0"/>
    <x v="1"/>
    <x v="0"/>
    <x v="0"/>
  </r>
  <r>
    <n v="351780"/>
    <s v="SP"/>
    <n v="35022"/>
    <x v="389"/>
    <s v="Guaraçaí"/>
    <x v="334"/>
    <s v="Guaraçaí"/>
    <n v="351780"/>
    <x v="0"/>
    <x v="0"/>
    <x v="1"/>
    <x v="0"/>
    <x v="0"/>
  </r>
  <r>
    <n v="351790"/>
    <s v="SP"/>
    <n v="35051"/>
    <x v="380"/>
    <s v="Guaraci"/>
    <x v="332"/>
    <s v="Guaraci"/>
    <n v="351790"/>
    <x v="0"/>
    <x v="0"/>
    <x v="7"/>
    <x v="0"/>
    <x v="0"/>
  </r>
  <r>
    <n v="351800"/>
    <s v="SP"/>
    <n v="35154"/>
    <x v="428"/>
    <s v="Guarani d'Oeste"/>
    <x v="325"/>
    <s v="Guarani d'Oeste"/>
    <n v="351800"/>
    <x v="0"/>
    <x v="0"/>
    <x v="1"/>
    <x v="0"/>
    <x v="0"/>
  </r>
  <r>
    <n v="351810"/>
    <s v="SP"/>
    <n v="35093"/>
    <x v="385"/>
    <s v="Guarantã"/>
    <x v="324"/>
    <s v="Guarantã"/>
    <n v="351810"/>
    <x v="0"/>
    <x v="97"/>
    <x v="2"/>
    <x v="0"/>
    <x v="0"/>
  </r>
  <r>
    <n v="351820"/>
    <s v="SP"/>
    <n v="35021"/>
    <x v="394"/>
    <s v="Guararapes"/>
    <x v="334"/>
    <s v="Guararapes"/>
    <n v="351820"/>
    <x v="0"/>
    <x v="0"/>
    <x v="1"/>
    <x v="0"/>
    <x v="0"/>
  </r>
  <r>
    <n v="351830"/>
    <s v="SP"/>
    <n v="35011"/>
    <x v="399"/>
    <s v="Guararema"/>
    <x v="338"/>
    <s v="Guararema"/>
    <n v="351830"/>
    <x v="0"/>
    <x v="0"/>
    <x v="1"/>
    <x v="0"/>
    <x v="0"/>
  </r>
  <r>
    <n v="351840"/>
    <s v="SP"/>
    <n v="35172"/>
    <x v="391"/>
    <s v="Guaratinguetá"/>
    <x v="336"/>
    <s v="Guaratinguetá"/>
    <n v="351840"/>
    <x v="0"/>
    <x v="0"/>
    <x v="1"/>
    <x v="0"/>
    <x v="0"/>
  </r>
  <r>
    <n v="351850"/>
    <s v="SP"/>
    <n v="35161"/>
    <x v="378"/>
    <s v="Guareí"/>
    <x v="330"/>
    <s v="Guareí"/>
    <n v="351850"/>
    <x v="0"/>
    <x v="0"/>
    <x v="1"/>
    <x v="0"/>
    <x v="0"/>
  </r>
  <r>
    <n v="351860"/>
    <s v="SP"/>
    <n v="35131"/>
    <x v="405"/>
    <s v="Guariba"/>
    <x v="333"/>
    <s v="Guariba"/>
    <n v="351860"/>
    <x v="0"/>
    <x v="0"/>
    <x v="1"/>
    <x v="0"/>
    <x v="0"/>
  </r>
  <r>
    <n v="351870"/>
    <s v="SP"/>
    <n v="35041"/>
    <x v="409"/>
    <s v="Guarujá"/>
    <x v="340"/>
    <s v="Guarujá"/>
    <n v="351870"/>
    <x v="0"/>
    <x v="99"/>
    <x v="2"/>
    <x v="0"/>
    <x v="0"/>
  </r>
  <r>
    <n v="351880"/>
    <s v="SP"/>
    <n v="35011"/>
    <x v="399"/>
    <s v="Guarulhos"/>
    <x v="338"/>
    <s v="Guarulhos"/>
    <n v="351880"/>
    <x v="0"/>
    <x v="0"/>
    <x v="1"/>
    <x v="0"/>
    <x v="0"/>
  </r>
  <r>
    <n v="351885"/>
    <s v="SP"/>
    <n v="35132"/>
    <x v="422"/>
    <s v="Guatapará"/>
    <x v="333"/>
    <s v="Guatapará"/>
    <n v="351885"/>
    <x v="0"/>
    <x v="0"/>
    <x v="1"/>
    <x v="0"/>
    <x v="0"/>
  </r>
  <r>
    <n v="351890"/>
    <s v="SP"/>
    <n v="35021"/>
    <x v="394"/>
    <s v="Guzolândia"/>
    <x v="334"/>
    <s v="Guzolândia"/>
    <n v="351890"/>
    <x v="0"/>
    <x v="0"/>
    <x v="1"/>
    <x v="0"/>
    <x v="0"/>
  </r>
  <r>
    <n v="351900"/>
    <s v="SP"/>
    <n v="35095"/>
    <x v="397"/>
    <s v="Herculândia"/>
    <x v="324"/>
    <s v="Herculândia"/>
    <n v="351900"/>
    <x v="0"/>
    <x v="0"/>
    <x v="1"/>
    <x v="0"/>
    <x v="0"/>
  </r>
  <r>
    <n v="351905"/>
    <s v="SP"/>
    <n v="35072"/>
    <x v="386"/>
    <s v="Holambra"/>
    <x v="327"/>
    <s v="Holambra"/>
    <n v="351905"/>
    <x v="0"/>
    <x v="0"/>
    <x v="8"/>
    <x v="1"/>
    <x v="0"/>
  </r>
  <r>
    <n v="351907"/>
    <s v="SP"/>
    <n v="35072"/>
    <x v="386"/>
    <s v="Hortolândia"/>
    <x v="327"/>
    <s v="Hortolândia"/>
    <n v="351907"/>
    <x v="0"/>
    <x v="0"/>
    <x v="8"/>
    <x v="0"/>
    <x v="1"/>
  </r>
  <r>
    <n v="351910"/>
    <s v="SP"/>
    <n v="35062"/>
    <x v="377"/>
    <s v="Iacanga"/>
    <x v="328"/>
    <s v="Iacanga"/>
    <n v="351910"/>
    <x v="0"/>
    <x v="95"/>
    <x v="2"/>
    <x v="0"/>
    <x v="0"/>
  </r>
  <r>
    <n v="351920"/>
    <s v="SP"/>
    <n v="35095"/>
    <x v="397"/>
    <s v="Iacri"/>
    <x v="324"/>
    <s v="Iacri"/>
    <n v="351920"/>
    <x v="0"/>
    <x v="0"/>
    <x v="1"/>
    <x v="0"/>
    <x v="0"/>
  </r>
  <r>
    <n v="351925"/>
    <s v="SP"/>
    <n v="35061"/>
    <x v="375"/>
    <s v="Iaras"/>
    <x v="328"/>
    <s v="Iaras"/>
    <n v="351925"/>
    <x v="0"/>
    <x v="0"/>
    <x v="1"/>
    <x v="0"/>
    <x v="0"/>
  </r>
  <r>
    <n v="351930"/>
    <s v="SP"/>
    <n v="35034"/>
    <x v="424"/>
    <s v="Ibaté"/>
    <x v="335"/>
    <s v="Ibaté"/>
    <n v="351930"/>
    <x v="0"/>
    <x v="0"/>
    <x v="1"/>
    <x v="0"/>
    <x v="0"/>
  </r>
  <r>
    <n v="351940"/>
    <s v="SP"/>
    <n v="35155"/>
    <x v="402"/>
    <s v="Ibirá"/>
    <x v="325"/>
    <s v="Ibirá"/>
    <n v="351940"/>
    <x v="0"/>
    <x v="98"/>
    <x v="2"/>
    <x v="0"/>
    <x v="0"/>
  </r>
  <r>
    <n v="351950"/>
    <s v="SP"/>
    <n v="35094"/>
    <x v="408"/>
    <s v="Ibirarema"/>
    <x v="324"/>
    <s v="Ibirarema"/>
    <n v="351950"/>
    <x v="0"/>
    <x v="0"/>
    <x v="1"/>
    <x v="0"/>
    <x v="0"/>
  </r>
  <r>
    <n v="351960"/>
    <s v="SP"/>
    <n v="35032"/>
    <x v="410"/>
    <s v="Ibitinga"/>
    <x v="335"/>
    <s v="Ibitinga"/>
    <n v="351960"/>
    <x v="0"/>
    <x v="0"/>
    <x v="1"/>
    <x v="0"/>
    <x v="0"/>
  </r>
  <r>
    <n v="351970"/>
    <s v="SP"/>
    <n v="35163"/>
    <x v="383"/>
    <s v="Ibiúna"/>
    <x v="330"/>
    <s v="Ibiúna"/>
    <n v="351970"/>
    <x v="0"/>
    <x v="96"/>
    <x v="2"/>
    <x v="0"/>
    <x v="0"/>
  </r>
  <r>
    <n v="351980"/>
    <s v="SP"/>
    <n v="35155"/>
    <x v="402"/>
    <s v="Icém"/>
    <x v="325"/>
    <s v="Icém"/>
    <n v="351980"/>
    <x v="0"/>
    <x v="98"/>
    <x v="2"/>
    <x v="0"/>
    <x v="0"/>
  </r>
  <r>
    <n v="351990"/>
    <s v="SP"/>
    <n v="35113"/>
    <x v="430"/>
    <s v="Iepê"/>
    <x v="331"/>
    <s v="Iepê"/>
    <n v="351990"/>
    <x v="0"/>
    <x v="0"/>
    <x v="1"/>
    <x v="0"/>
    <x v="0"/>
  </r>
  <r>
    <n v="352000"/>
    <s v="SP"/>
    <n v="35064"/>
    <x v="403"/>
    <s v="Igaraçu do Tietê"/>
    <x v="328"/>
    <s v="Igaraçu do Tietê"/>
    <n v="352000"/>
    <x v="0"/>
    <x v="0"/>
    <x v="1"/>
    <x v="0"/>
    <x v="0"/>
  </r>
  <r>
    <n v="352010"/>
    <s v="SP"/>
    <n v="35083"/>
    <x v="395"/>
    <s v="Igarapava"/>
    <x v="337"/>
    <s v="Igarapava"/>
    <n v="352010"/>
    <x v="0"/>
    <x v="0"/>
    <x v="1"/>
    <x v="0"/>
    <x v="0"/>
  </r>
  <r>
    <n v="352020"/>
    <s v="SP"/>
    <n v="35171"/>
    <x v="412"/>
    <s v="Igaratá"/>
    <x v="336"/>
    <s v="Igaratá"/>
    <n v="352020"/>
    <x v="0"/>
    <x v="0"/>
    <x v="1"/>
    <x v="0"/>
    <x v="0"/>
  </r>
  <r>
    <n v="352030"/>
    <s v="SP"/>
    <n v="35121"/>
    <x v="404"/>
    <s v="Iguape"/>
    <x v="339"/>
    <s v="Iguape"/>
    <n v="352030"/>
    <x v="0"/>
    <x v="0"/>
    <x v="1"/>
    <x v="0"/>
    <x v="0"/>
  </r>
  <r>
    <n v="352040"/>
    <s v="SP"/>
    <n v="35173"/>
    <x v="419"/>
    <s v="Ilhabela"/>
    <x v="336"/>
    <s v="Ilhabela"/>
    <n v="352040"/>
    <x v="0"/>
    <x v="0"/>
    <x v="1"/>
    <x v="0"/>
    <x v="0"/>
  </r>
  <r>
    <n v="352042"/>
    <s v="SP"/>
    <n v="35121"/>
    <x v="404"/>
    <s v="Ilha Comprida"/>
    <x v="339"/>
    <s v="Ilha Comprida"/>
    <n v="352042"/>
    <x v="0"/>
    <x v="0"/>
    <x v="1"/>
    <x v="0"/>
    <x v="0"/>
  </r>
  <r>
    <n v="352044"/>
    <s v="SP"/>
    <n v="35022"/>
    <x v="389"/>
    <s v="Ilha Solteira"/>
    <x v="334"/>
    <s v="Ilha Solteira"/>
    <n v="352044"/>
    <x v="0"/>
    <x v="0"/>
    <x v="1"/>
    <x v="0"/>
    <x v="0"/>
  </r>
  <r>
    <n v="352050"/>
    <s v="SP"/>
    <n v="35072"/>
    <x v="386"/>
    <s v="Indaiatuba"/>
    <x v="327"/>
    <s v="Indaiatuba"/>
    <n v="352050"/>
    <x v="0"/>
    <x v="0"/>
    <x v="8"/>
    <x v="0"/>
    <x v="0"/>
  </r>
  <r>
    <n v="352060"/>
    <s v="SP"/>
    <n v="35112"/>
    <x v="379"/>
    <s v="Indiana"/>
    <x v="331"/>
    <s v="Indiana"/>
    <n v="352060"/>
    <x v="0"/>
    <x v="0"/>
    <x v="1"/>
    <x v="0"/>
    <x v="0"/>
  </r>
  <r>
    <n v="352070"/>
    <s v="SP"/>
    <n v="35154"/>
    <x v="428"/>
    <s v="Indiaporã"/>
    <x v="325"/>
    <s v="Indiaporã"/>
    <n v="352070"/>
    <x v="0"/>
    <x v="0"/>
    <x v="1"/>
    <x v="0"/>
    <x v="0"/>
  </r>
  <r>
    <n v="352080"/>
    <s v="SP"/>
    <n v="35091"/>
    <x v="371"/>
    <s v="Inúbia Paulista"/>
    <x v="324"/>
    <s v="Inúbia Paulista"/>
    <n v="352080"/>
    <x v="0"/>
    <x v="0"/>
    <x v="1"/>
    <x v="0"/>
    <x v="0"/>
  </r>
  <r>
    <n v="352090"/>
    <s v="SP"/>
    <n v="35094"/>
    <x v="408"/>
    <s v="Ipaussu"/>
    <x v="324"/>
    <s v="Ipaussu"/>
    <n v="352090"/>
    <x v="0"/>
    <x v="0"/>
    <x v="1"/>
    <x v="0"/>
    <x v="1"/>
  </r>
  <r>
    <n v="352100"/>
    <s v="SP"/>
    <n v="35163"/>
    <x v="383"/>
    <s v="Iperó"/>
    <x v="330"/>
    <s v="Iperó"/>
    <n v="352100"/>
    <x v="0"/>
    <x v="96"/>
    <x v="2"/>
    <x v="0"/>
    <x v="0"/>
  </r>
  <r>
    <n v="352110"/>
    <s v="SP"/>
    <n v="35104"/>
    <x v="388"/>
    <s v="Ipeúna"/>
    <x v="329"/>
    <s v="Ipeúna"/>
    <n v="352110"/>
    <x v="0"/>
    <x v="0"/>
    <x v="1"/>
    <x v="0"/>
    <x v="0"/>
  </r>
  <r>
    <n v="352115"/>
    <s v="SP"/>
    <n v="35155"/>
    <x v="402"/>
    <s v="Ipiguá"/>
    <x v="325"/>
    <s v="Ipiguá"/>
    <n v="352115"/>
    <x v="0"/>
    <x v="98"/>
    <x v="2"/>
    <x v="0"/>
    <x v="0"/>
  </r>
  <r>
    <n v="352120"/>
    <s v="SP"/>
    <n v="35121"/>
    <x v="404"/>
    <s v="Iporanga"/>
    <x v="339"/>
    <s v="Iporanga"/>
    <n v="352120"/>
    <x v="0"/>
    <x v="0"/>
    <x v="1"/>
    <x v="0"/>
    <x v="0"/>
  </r>
  <r>
    <n v="352130"/>
    <s v="SP"/>
    <n v="35082"/>
    <x v="431"/>
    <s v="Ipuã"/>
    <x v="337"/>
    <s v="Ipuã"/>
    <n v="352130"/>
    <x v="0"/>
    <x v="0"/>
    <x v="1"/>
    <x v="0"/>
    <x v="0"/>
  </r>
  <r>
    <n v="352140"/>
    <s v="SP"/>
    <n v="35102"/>
    <x v="420"/>
    <s v="Iracemápolis"/>
    <x v="329"/>
    <s v="Iracemápolis"/>
    <n v="352140"/>
    <x v="0"/>
    <x v="0"/>
    <x v="1"/>
    <x v="0"/>
    <x v="0"/>
  </r>
  <r>
    <n v="352150"/>
    <s v="SP"/>
    <n v="35151"/>
    <x v="398"/>
    <s v="Irapuã"/>
    <x v="325"/>
    <s v="Irapuã"/>
    <n v="352150"/>
    <x v="0"/>
    <x v="0"/>
    <x v="1"/>
    <x v="0"/>
    <x v="0"/>
  </r>
  <r>
    <n v="352160"/>
    <s v="SP"/>
    <n v="35111"/>
    <x v="426"/>
    <s v="Irapuru"/>
    <x v="331"/>
    <s v="Irapuru"/>
    <n v="352160"/>
    <x v="0"/>
    <x v="0"/>
    <x v="1"/>
    <x v="0"/>
    <x v="0"/>
  </r>
  <r>
    <n v="352170"/>
    <s v="SP"/>
    <n v="35162"/>
    <x v="393"/>
    <s v="Itaberá"/>
    <x v="330"/>
    <s v="Itaberá"/>
    <n v="352170"/>
    <x v="0"/>
    <x v="0"/>
    <x v="1"/>
    <x v="0"/>
    <x v="0"/>
  </r>
  <r>
    <n v="352180"/>
    <s v="SP"/>
    <n v="35061"/>
    <x v="375"/>
    <s v="Itaí"/>
    <x v="328"/>
    <s v="Itaí"/>
    <n v="352180"/>
    <x v="0"/>
    <x v="0"/>
    <x v="1"/>
    <x v="0"/>
    <x v="0"/>
  </r>
  <r>
    <n v="352190"/>
    <s v="SP"/>
    <n v="35151"/>
    <x v="398"/>
    <s v="Itajobi"/>
    <x v="325"/>
    <s v="Itajobi"/>
    <n v="352190"/>
    <x v="0"/>
    <x v="0"/>
    <x v="1"/>
    <x v="0"/>
    <x v="0"/>
  </r>
  <r>
    <n v="352200"/>
    <s v="SP"/>
    <n v="35064"/>
    <x v="403"/>
    <s v="Itaju"/>
    <x v="328"/>
    <s v="Itaju"/>
    <n v="352200"/>
    <x v="0"/>
    <x v="0"/>
    <x v="1"/>
    <x v="0"/>
    <x v="0"/>
  </r>
  <r>
    <n v="352210"/>
    <s v="SP"/>
    <n v="35041"/>
    <x v="409"/>
    <s v="Itanhaém"/>
    <x v="340"/>
    <s v="Itanhaém"/>
    <n v="352210"/>
    <x v="0"/>
    <x v="99"/>
    <x v="2"/>
    <x v="0"/>
    <x v="0"/>
  </r>
  <r>
    <n v="352215"/>
    <s v="SP"/>
    <n v="35162"/>
    <x v="393"/>
    <s v="Itaóca"/>
    <x v="330"/>
    <s v="Itaóca"/>
    <n v="352215"/>
    <x v="0"/>
    <x v="0"/>
    <x v="1"/>
    <x v="0"/>
    <x v="0"/>
  </r>
  <r>
    <n v="352220"/>
    <s v="SP"/>
    <n v="35013"/>
    <x v="421"/>
    <s v="Itapecerica da Serra"/>
    <x v="338"/>
    <s v="Itapecerica da Serra"/>
    <n v="352220"/>
    <x v="0"/>
    <x v="0"/>
    <x v="1"/>
    <x v="0"/>
    <x v="0"/>
  </r>
  <r>
    <n v="352230"/>
    <s v="SP"/>
    <n v="35161"/>
    <x v="378"/>
    <s v="Itapetininga"/>
    <x v="330"/>
    <s v="Itapetininga"/>
    <n v="352230"/>
    <x v="0"/>
    <x v="0"/>
    <x v="1"/>
    <x v="0"/>
    <x v="0"/>
  </r>
  <r>
    <n v="352240"/>
    <s v="SP"/>
    <n v="35162"/>
    <x v="393"/>
    <s v="Itapeva"/>
    <x v="330"/>
    <s v="Itapeva"/>
    <n v="352240"/>
    <x v="0"/>
    <x v="0"/>
    <x v="1"/>
    <x v="0"/>
    <x v="1"/>
  </r>
  <r>
    <n v="352250"/>
    <s v="SP"/>
    <n v="35014"/>
    <x v="406"/>
    <s v="Itapevi"/>
    <x v="338"/>
    <s v="Itapevi"/>
    <n v="352250"/>
    <x v="0"/>
    <x v="0"/>
    <x v="1"/>
    <x v="0"/>
    <x v="0"/>
  </r>
  <r>
    <n v="352260"/>
    <s v="SP"/>
    <n v="35141"/>
    <x v="427"/>
    <s v="Itapira"/>
    <x v="326"/>
    <s v="Itapira"/>
    <n v="352260"/>
    <x v="0"/>
    <x v="0"/>
    <x v="1"/>
    <x v="0"/>
    <x v="0"/>
  </r>
  <r>
    <n v="352265"/>
    <s v="SP"/>
    <n v="35162"/>
    <x v="393"/>
    <s v="Itapirapuã Paulista"/>
    <x v="330"/>
    <s v="Itapirapuã Paulista"/>
    <n v="352265"/>
    <x v="0"/>
    <x v="0"/>
    <x v="1"/>
    <x v="0"/>
    <x v="0"/>
  </r>
  <r>
    <n v="352270"/>
    <s v="SP"/>
    <n v="35032"/>
    <x v="410"/>
    <s v="Itápolis"/>
    <x v="335"/>
    <s v="Itápolis"/>
    <n v="352270"/>
    <x v="0"/>
    <x v="0"/>
    <x v="1"/>
    <x v="0"/>
    <x v="0"/>
  </r>
  <r>
    <n v="352280"/>
    <s v="SP"/>
    <n v="35061"/>
    <x v="375"/>
    <s v="Itaporanga"/>
    <x v="328"/>
    <s v="Itaporanga"/>
    <n v="352280"/>
    <x v="0"/>
    <x v="0"/>
    <x v="1"/>
    <x v="0"/>
    <x v="0"/>
  </r>
  <r>
    <n v="352290"/>
    <s v="SP"/>
    <n v="35064"/>
    <x v="403"/>
    <s v="Itapuí"/>
    <x v="328"/>
    <s v="Itapuí"/>
    <n v="352290"/>
    <x v="0"/>
    <x v="0"/>
    <x v="1"/>
    <x v="0"/>
    <x v="1"/>
  </r>
  <r>
    <n v="352300"/>
    <s v="SP"/>
    <n v="35022"/>
    <x v="389"/>
    <s v="Itapura"/>
    <x v="334"/>
    <s v="Itapura"/>
    <n v="352300"/>
    <x v="0"/>
    <x v="0"/>
    <x v="1"/>
    <x v="0"/>
    <x v="0"/>
  </r>
  <r>
    <n v="352310"/>
    <s v="SP"/>
    <n v="35011"/>
    <x v="399"/>
    <s v="Itaquaquecetuba"/>
    <x v="338"/>
    <s v="Itaquaquecetuba"/>
    <n v="352310"/>
    <x v="0"/>
    <x v="0"/>
    <x v="1"/>
    <x v="0"/>
    <x v="0"/>
  </r>
  <r>
    <n v="352320"/>
    <s v="SP"/>
    <n v="35162"/>
    <x v="393"/>
    <s v="Itararé"/>
    <x v="330"/>
    <s v="Itararé"/>
    <n v="352320"/>
    <x v="0"/>
    <x v="0"/>
    <x v="1"/>
    <x v="0"/>
    <x v="0"/>
  </r>
  <r>
    <n v="352330"/>
    <s v="SP"/>
    <n v="35121"/>
    <x v="404"/>
    <s v="Itariri"/>
    <x v="339"/>
    <s v="Itariri"/>
    <n v="352330"/>
    <x v="0"/>
    <x v="0"/>
    <x v="1"/>
    <x v="0"/>
    <x v="0"/>
  </r>
  <r>
    <n v="352340"/>
    <s v="SP"/>
    <n v="35072"/>
    <x v="386"/>
    <s v="Itatiba"/>
    <x v="327"/>
    <s v="Itatiba"/>
    <n v="352340"/>
    <x v="0"/>
    <x v="0"/>
    <x v="8"/>
    <x v="0"/>
    <x v="0"/>
  </r>
  <r>
    <n v="352350"/>
    <s v="SP"/>
    <n v="35063"/>
    <x v="390"/>
    <s v="Itatinga"/>
    <x v="328"/>
    <s v="Itatinga"/>
    <n v="352350"/>
    <x v="0"/>
    <x v="0"/>
    <x v="1"/>
    <x v="0"/>
    <x v="0"/>
  </r>
  <r>
    <n v="352360"/>
    <s v="SP"/>
    <n v="35104"/>
    <x v="388"/>
    <s v="Itirapina"/>
    <x v="329"/>
    <s v="Itirapina"/>
    <n v="352360"/>
    <x v="0"/>
    <x v="0"/>
    <x v="1"/>
    <x v="0"/>
    <x v="0"/>
  </r>
  <r>
    <n v="352370"/>
    <s v="SP"/>
    <n v="35081"/>
    <x v="423"/>
    <s v="Itirapuã"/>
    <x v="337"/>
    <s v="Itirapuã"/>
    <n v="352370"/>
    <x v="0"/>
    <x v="0"/>
    <x v="1"/>
    <x v="0"/>
    <x v="0"/>
  </r>
  <r>
    <n v="352380"/>
    <s v="SP"/>
    <n v="35143"/>
    <x v="413"/>
    <s v="Itobi"/>
    <x v="326"/>
    <s v="Itobi"/>
    <n v="352380"/>
    <x v="0"/>
    <x v="0"/>
    <x v="1"/>
    <x v="0"/>
    <x v="0"/>
  </r>
  <r>
    <n v="352390"/>
    <s v="SP"/>
    <n v="35163"/>
    <x v="383"/>
    <s v="Itu"/>
    <x v="330"/>
    <s v="Itu"/>
    <n v="352390"/>
    <x v="0"/>
    <x v="96"/>
    <x v="2"/>
    <x v="0"/>
    <x v="0"/>
  </r>
  <r>
    <n v="352400"/>
    <s v="SP"/>
    <n v="35073"/>
    <x v="411"/>
    <s v="Itupeva"/>
    <x v="327"/>
    <s v="Itupeva"/>
    <n v="352400"/>
    <x v="0"/>
    <x v="0"/>
    <x v="1"/>
    <x v="0"/>
    <x v="0"/>
  </r>
  <r>
    <n v="352410"/>
    <s v="SP"/>
    <n v="35083"/>
    <x v="395"/>
    <s v="Ituverava"/>
    <x v="337"/>
    <s v="Ituverava"/>
    <n v="352410"/>
    <x v="0"/>
    <x v="0"/>
    <x v="1"/>
    <x v="0"/>
    <x v="0"/>
  </r>
  <r>
    <n v="352420"/>
    <s v="SP"/>
    <n v="35051"/>
    <x v="380"/>
    <s v="Jaborandi"/>
    <x v="332"/>
    <s v="Jaborandi"/>
    <n v="352420"/>
    <x v="0"/>
    <x v="0"/>
    <x v="7"/>
    <x v="0"/>
    <x v="0"/>
  </r>
  <r>
    <n v="352430"/>
    <s v="SP"/>
    <n v="35131"/>
    <x v="405"/>
    <s v="Jaboticabal"/>
    <x v="333"/>
    <s v="Jaboticabal"/>
    <n v="352430"/>
    <x v="0"/>
    <x v="0"/>
    <x v="1"/>
    <x v="0"/>
    <x v="0"/>
  </r>
  <r>
    <n v="352440"/>
    <s v="SP"/>
    <n v="35171"/>
    <x v="412"/>
    <s v="Jacareí"/>
    <x v="336"/>
    <s v="Jacareí"/>
    <n v="352440"/>
    <x v="0"/>
    <x v="0"/>
    <x v="1"/>
    <x v="0"/>
    <x v="0"/>
  </r>
  <r>
    <n v="352450"/>
    <s v="SP"/>
    <n v="35156"/>
    <x v="372"/>
    <s v="Jaci"/>
    <x v="325"/>
    <s v="Jaci"/>
    <n v="352450"/>
    <x v="0"/>
    <x v="0"/>
    <x v="1"/>
    <x v="0"/>
    <x v="0"/>
  </r>
  <r>
    <n v="352460"/>
    <s v="SP"/>
    <n v="35121"/>
    <x v="404"/>
    <s v="Jacupiranga"/>
    <x v="339"/>
    <s v="Jacupiranga"/>
    <n v="352460"/>
    <x v="0"/>
    <x v="0"/>
    <x v="1"/>
    <x v="0"/>
    <x v="0"/>
  </r>
  <r>
    <n v="352470"/>
    <s v="SP"/>
    <n v="35072"/>
    <x v="386"/>
    <s v="Jaguariúna"/>
    <x v="327"/>
    <s v="Jaguariúna"/>
    <n v="352470"/>
    <x v="0"/>
    <x v="0"/>
    <x v="8"/>
    <x v="0"/>
    <x v="0"/>
  </r>
  <r>
    <n v="352480"/>
    <s v="SP"/>
    <n v="35153"/>
    <x v="392"/>
    <s v="Jales"/>
    <x v="325"/>
    <s v="Jales"/>
    <n v="352480"/>
    <x v="0"/>
    <x v="0"/>
    <x v="1"/>
    <x v="0"/>
    <x v="0"/>
  </r>
  <r>
    <n v="352490"/>
    <s v="SP"/>
    <n v="35171"/>
    <x v="412"/>
    <s v="Jambeiro"/>
    <x v="336"/>
    <s v="Jambeiro"/>
    <n v="352490"/>
    <x v="0"/>
    <x v="0"/>
    <x v="1"/>
    <x v="0"/>
    <x v="0"/>
  </r>
  <r>
    <n v="352500"/>
    <s v="SP"/>
    <n v="35014"/>
    <x v="406"/>
    <s v="Jandira"/>
    <x v="338"/>
    <s v="Jandira"/>
    <n v="352500"/>
    <x v="0"/>
    <x v="0"/>
    <x v="1"/>
    <x v="0"/>
    <x v="0"/>
  </r>
  <r>
    <n v="352510"/>
    <s v="SP"/>
    <n v="35132"/>
    <x v="422"/>
    <s v="Jardinópolis"/>
    <x v="333"/>
    <s v="Jardinópolis"/>
    <n v="352510"/>
    <x v="0"/>
    <x v="0"/>
    <x v="1"/>
    <x v="0"/>
    <x v="0"/>
  </r>
  <r>
    <n v="352520"/>
    <s v="SP"/>
    <n v="35073"/>
    <x v="411"/>
    <s v="Jarinu"/>
    <x v="327"/>
    <s v="Jarinu"/>
    <n v="352520"/>
    <x v="0"/>
    <x v="0"/>
    <x v="1"/>
    <x v="0"/>
    <x v="0"/>
  </r>
  <r>
    <n v="352530"/>
    <s v="SP"/>
    <n v="35064"/>
    <x v="403"/>
    <s v="Jaú"/>
    <x v="328"/>
    <s v="Jaú"/>
    <n v="352530"/>
    <x v="0"/>
    <x v="0"/>
    <x v="1"/>
    <x v="0"/>
    <x v="0"/>
  </r>
  <r>
    <n v="352540"/>
    <s v="SP"/>
    <n v="35081"/>
    <x v="423"/>
    <s v="Jeriquara"/>
    <x v="337"/>
    <s v="Jeriquara"/>
    <n v="352540"/>
    <x v="0"/>
    <x v="0"/>
    <x v="1"/>
    <x v="0"/>
    <x v="0"/>
  </r>
  <r>
    <n v="352550"/>
    <s v="SP"/>
    <n v="35071"/>
    <x v="401"/>
    <s v="Joanópolis"/>
    <x v="327"/>
    <s v="Joanópolis"/>
    <n v="352550"/>
    <x v="0"/>
    <x v="0"/>
    <x v="1"/>
    <x v="0"/>
    <x v="0"/>
  </r>
  <r>
    <n v="352560"/>
    <s v="SP"/>
    <n v="35113"/>
    <x v="430"/>
    <s v="João Ramalho"/>
    <x v="331"/>
    <s v="João Ramalho"/>
    <n v="352560"/>
    <x v="0"/>
    <x v="0"/>
    <x v="1"/>
    <x v="0"/>
    <x v="0"/>
  </r>
  <r>
    <n v="352570"/>
    <s v="SP"/>
    <n v="35156"/>
    <x v="372"/>
    <s v="José Bonifácio"/>
    <x v="325"/>
    <s v="José Bonifácio"/>
    <n v="352570"/>
    <x v="0"/>
    <x v="0"/>
    <x v="1"/>
    <x v="0"/>
    <x v="0"/>
  </r>
  <r>
    <n v="352580"/>
    <s v="SP"/>
    <n v="35093"/>
    <x v="385"/>
    <s v="Júlio Mesquita"/>
    <x v="324"/>
    <s v="Júlio Mesquita"/>
    <n v="352580"/>
    <x v="0"/>
    <x v="97"/>
    <x v="2"/>
    <x v="0"/>
    <x v="0"/>
  </r>
  <r>
    <n v="352585"/>
    <s v="SP"/>
    <n v="35163"/>
    <x v="383"/>
    <s v="Jumirim"/>
    <x v="330"/>
    <s v="Jumirim"/>
    <n v="352585"/>
    <x v="0"/>
    <x v="96"/>
    <x v="2"/>
    <x v="0"/>
    <x v="0"/>
  </r>
  <r>
    <n v="352590"/>
    <s v="SP"/>
    <n v="35073"/>
    <x v="411"/>
    <s v="Jundiaí"/>
    <x v="327"/>
    <s v="Jundiaí"/>
    <n v="352590"/>
    <x v="0"/>
    <x v="0"/>
    <x v="1"/>
    <x v="0"/>
    <x v="0"/>
  </r>
  <r>
    <n v="352600"/>
    <s v="SP"/>
    <n v="35111"/>
    <x v="426"/>
    <s v="Junqueirópolis"/>
    <x v="331"/>
    <s v="Junqueirópolis"/>
    <n v="352600"/>
    <x v="0"/>
    <x v="0"/>
    <x v="1"/>
    <x v="0"/>
    <x v="0"/>
  </r>
  <r>
    <n v="352610"/>
    <s v="SP"/>
    <n v="35121"/>
    <x v="404"/>
    <s v="Juquiá"/>
    <x v="339"/>
    <s v="Juquiá"/>
    <n v="352610"/>
    <x v="0"/>
    <x v="0"/>
    <x v="1"/>
    <x v="0"/>
    <x v="0"/>
  </r>
  <r>
    <n v="352620"/>
    <s v="SP"/>
    <n v="35013"/>
    <x v="421"/>
    <s v="Juquitiba"/>
    <x v="338"/>
    <s v="Juquitiba"/>
    <n v="352620"/>
    <x v="0"/>
    <x v="0"/>
    <x v="1"/>
    <x v="0"/>
    <x v="0"/>
  </r>
  <r>
    <n v="352630"/>
    <s v="SP"/>
    <n v="35174"/>
    <x v="417"/>
    <s v="Lagoinha"/>
    <x v="336"/>
    <s v="Lagoinha"/>
    <n v="352630"/>
    <x v="0"/>
    <x v="0"/>
    <x v="1"/>
    <x v="0"/>
    <x v="0"/>
  </r>
  <r>
    <n v="352640"/>
    <s v="SP"/>
    <n v="35063"/>
    <x v="390"/>
    <s v="Laranjal Paulista"/>
    <x v="328"/>
    <s v="Laranjal Paulista"/>
    <n v="352640"/>
    <x v="0"/>
    <x v="0"/>
    <x v="1"/>
    <x v="0"/>
    <x v="0"/>
  </r>
  <r>
    <n v="352650"/>
    <s v="SP"/>
    <n v="35022"/>
    <x v="389"/>
    <s v="Lavínia"/>
    <x v="334"/>
    <s v="Lavínia"/>
    <n v="352650"/>
    <x v="0"/>
    <x v="0"/>
    <x v="1"/>
    <x v="0"/>
    <x v="0"/>
  </r>
  <r>
    <n v="352660"/>
    <s v="SP"/>
    <n v="35172"/>
    <x v="391"/>
    <s v="Lavrinhas"/>
    <x v="336"/>
    <s v="Lavrinhas"/>
    <n v="352660"/>
    <x v="0"/>
    <x v="0"/>
    <x v="1"/>
    <x v="0"/>
    <x v="0"/>
  </r>
  <r>
    <n v="352670"/>
    <s v="SP"/>
    <n v="35101"/>
    <x v="396"/>
    <s v="Leme"/>
    <x v="329"/>
    <s v="Leme"/>
    <n v="352670"/>
    <x v="0"/>
    <x v="0"/>
    <x v="1"/>
    <x v="0"/>
    <x v="0"/>
  </r>
  <r>
    <n v="352680"/>
    <s v="SP"/>
    <n v="35062"/>
    <x v="377"/>
    <s v="Lençóis Paulista"/>
    <x v="328"/>
    <s v="Lençóis Paulista"/>
    <n v="352680"/>
    <x v="0"/>
    <x v="95"/>
    <x v="2"/>
    <x v="0"/>
    <x v="0"/>
  </r>
  <r>
    <n v="352690"/>
    <s v="SP"/>
    <n v="35102"/>
    <x v="420"/>
    <s v="Limeira"/>
    <x v="329"/>
    <s v="Limeira"/>
    <n v="352690"/>
    <x v="0"/>
    <x v="0"/>
    <x v="1"/>
    <x v="0"/>
    <x v="0"/>
  </r>
  <r>
    <n v="352700"/>
    <s v="SP"/>
    <n v="35074"/>
    <x v="374"/>
    <s v="Lindóia"/>
    <x v="327"/>
    <s v="Lindóia"/>
    <n v="352700"/>
    <x v="0"/>
    <x v="0"/>
    <x v="1"/>
    <x v="0"/>
    <x v="0"/>
  </r>
  <r>
    <n v="352710"/>
    <s v="SP"/>
    <n v="35065"/>
    <x v="414"/>
    <s v="Lins"/>
    <x v="328"/>
    <s v="Lins"/>
    <n v="352710"/>
    <x v="0"/>
    <x v="0"/>
    <x v="1"/>
    <x v="0"/>
    <x v="0"/>
  </r>
  <r>
    <n v="352720"/>
    <s v="SP"/>
    <n v="35172"/>
    <x v="391"/>
    <s v="Lorena"/>
    <x v="336"/>
    <s v="Lorena"/>
    <n v="352720"/>
    <x v="0"/>
    <x v="0"/>
    <x v="1"/>
    <x v="0"/>
    <x v="0"/>
  </r>
  <r>
    <n v="352725"/>
    <s v="SP"/>
    <n v="35023"/>
    <x v="382"/>
    <s v="Lourdes"/>
    <x v="334"/>
    <s v="Lourdes"/>
    <n v="352725"/>
    <x v="0"/>
    <x v="0"/>
    <x v="1"/>
    <x v="0"/>
    <x v="0"/>
  </r>
  <r>
    <n v="352730"/>
    <s v="SP"/>
    <n v="35073"/>
    <x v="411"/>
    <s v="Louveira"/>
    <x v="327"/>
    <s v="Louveira"/>
    <n v="352730"/>
    <x v="0"/>
    <x v="0"/>
    <x v="1"/>
    <x v="0"/>
    <x v="0"/>
  </r>
  <r>
    <n v="352740"/>
    <s v="SP"/>
    <n v="35091"/>
    <x v="371"/>
    <s v="Lucélia"/>
    <x v="324"/>
    <s v="Lucélia"/>
    <n v="352740"/>
    <x v="0"/>
    <x v="0"/>
    <x v="1"/>
    <x v="0"/>
    <x v="0"/>
  </r>
  <r>
    <n v="352750"/>
    <s v="SP"/>
    <n v="35062"/>
    <x v="377"/>
    <s v="Lucianópolis"/>
    <x v="328"/>
    <s v="Lucianópolis"/>
    <n v="352750"/>
    <x v="0"/>
    <x v="95"/>
    <x v="2"/>
    <x v="0"/>
    <x v="0"/>
  </r>
  <r>
    <n v="352760"/>
    <s v="SP"/>
    <n v="35132"/>
    <x v="422"/>
    <s v="Luís Antônio"/>
    <x v="333"/>
    <s v="Luís Antônio"/>
    <n v="352760"/>
    <x v="0"/>
    <x v="0"/>
    <x v="1"/>
    <x v="0"/>
    <x v="0"/>
  </r>
  <r>
    <n v="352770"/>
    <s v="SP"/>
    <n v="35023"/>
    <x v="382"/>
    <s v="Luiziânia"/>
    <x v="334"/>
    <s v="Luiziânia"/>
    <n v="352770"/>
    <x v="0"/>
    <x v="0"/>
    <x v="1"/>
    <x v="0"/>
    <x v="0"/>
  </r>
  <r>
    <n v="352780"/>
    <s v="SP"/>
    <n v="35093"/>
    <x v="385"/>
    <s v="Lupércio"/>
    <x v="324"/>
    <s v="Lupércio"/>
    <n v="352780"/>
    <x v="0"/>
    <x v="97"/>
    <x v="2"/>
    <x v="0"/>
    <x v="0"/>
  </r>
  <r>
    <n v="352790"/>
    <s v="SP"/>
    <n v="35092"/>
    <x v="400"/>
    <s v="Lutécia"/>
    <x v="324"/>
    <s v="Lutécia"/>
    <n v="352790"/>
    <x v="0"/>
    <x v="0"/>
    <x v="1"/>
    <x v="0"/>
    <x v="1"/>
  </r>
  <r>
    <n v="352800"/>
    <s v="SP"/>
    <n v="35062"/>
    <x v="377"/>
    <s v="Macatuba"/>
    <x v="328"/>
    <s v="Macatuba"/>
    <n v="352800"/>
    <x v="0"/>
    <x v="95"/>
    <x v="2"/>
    <x v="0"/>
    <x v="0"/>
  </r>
  <r>
    <n v="352810"/>
    <s v="SP"/>
    <n v="35157"/>
    <x v="384"/>
    <s v="Macaubal"/>
    <x v="325"/>
    <s v="Macaubal"/>
    <n v="352810"/>
    <x v="0"/>
    <x v="0"/>
    <x v="1"/>
    <x v="0"/>
    <x v="0"/>
  </r>
  <r>
    <n v="352820"/>
    <s v="SP"/>
    <n v="35154"/>
    <x v="428"/>
    <s v="Macedônia"/>
    <x v="325"/>
    <s v="Macedônia"/>
    <n v="352820"/>
    <x v="0"/>
    <x v="0"/>
    <x v="1"/>
    <x v="0"/>
    <x v="1"/>
  </r>
  <r>
    <n v="352830"/>
    <s v="SP"/>
    <n v="35157"/>
    <x v="384"/>
    <s v="Magda"/>
    <x v="325"/>
    <s v="Magda"/>
    <n v="352830"/>
    <x v="0"/>
    <x v="0"/>
    <x v="1"/>
    <x v="0"/>
    <x v="1"/>
  </r>
  <r>
    <n v="352840"/>
    <s v="SP"/>
    <n v="35163"/>
    <x v="383"/>
    <s v="Mairinque"/>
    <x v="330"/>
    <s v="Mairinque"/>
    <n v="352840"/>
    <x v="0"/>
    <x v="96"/>
    <x v="2"/>
    <x v="0"/>
    <x v="0"/>
  </r>
  <r>
    <n v="352850"/>
    <s v="SP"/>
    <n v="35012"/>
    <x v="415"/>
    <s v="Mairiporã"/>
    <x v="338"/>
    <s v="Mairiporã"/>
    <n v="352850"/>
    <x v="0"/>
    <x v="0"/>
    <x v="1"/>
    <x v="0"/>
    <x v="0"/>
  </r>
  <r>
    <n v="352860"/>
    <s v="SP"/>
    <n v="35061"/>
    <x v="375"/>
    <s v="Manduri"/>
    <x v="328"/>
    <s v="Manduri"/>
    <n v="352860"/>
    <x v="0"/>
    <x v="0"/>
    <x v="1"/>
    <x v="0"/>
    <x v="0"/>
  </r>
  <r>
    <n v="352870"/>
    <s v="SP"/>
    <n v="35114"/>
    <x v="416"/>
    <s v="Marabá Paulista"/>
    <x v="331"/>
    <s v="Marabá Paulista"/>
    <n v="352870"/>
    <x v="0"/>
    <x v="0"/>
    <x v="1"/>
    <x v="0"/>
    <x v="0"/>
  </r>
  <r>
    <n v="352880"/>
    <s v="SP"/>
    <n v="35092"/>
    <x v="400"/>
    <s v="Maracaí"/>
    <x v="324"/>
    <s v="Maracaí"/>
    <n v="352880"/>
    <x v="0"/>
    <x v="0"/>
    <x v="1"/>
    <x v="0"/>
    <x v="0"/>
  </r>
  <r>
    <n v="352885"/>
    <s v="SP"/>
    <n v="35151"/>
    <x v="398"/>
    <s v="Marapoama"/>
    <x v="325"/>
    <s v="Marapoama"/>
    <n v="352885"/>
    <x v="0"/>
    <x v="0"/>
    <x v="1"/>
    <x v="0"/>
    <x v="0"/>
  </r>
  <r>
    <n v="352890"/>
    <s v="SP"/>
    <n v="35091"/>
    <x v="371"/>
    <s v="Mariápolis"/>
    <x v="324"/>
    <s v="Mariápolis"/>
    <n v="352890"/>
    <x v="0"/>
    <x v="0"/>
    <x v="1"/>
    <x v="0"/>
    <x v="0"/>
  </r>
  <r>
    <n v="352900"/>
    <s v="SP"/>
    <n v="35093"/>
    <x v="385"/>
    <s v="Marília"/>
    <x v="324"/>
    <s v="Marília"/>
    <n v="352900"/>
    <x v="0"/>
    <x v="97"/>
    <x v="2"/>
    <x v="0"/>
    <x v="1"/>
  </r>
  <r>
    <n v="352910"/>
    <s v="SP"/>
    <n v="35153"/>
    <x v="392"/>
    <s v="Marinópolis"/>
    <x v="325"/>
    <s v="Marinópolis"/>
    <n v="352910"/>
    <x v="0"/>
    <x v="0"/>
    <x v="1"/>
    <x v="0"/>
    <x v="0"/>
  </r>
  <r>
    <n v="352920"/>
    <s v="SP"/>
    <n v="35112"/>
    <x v="379"/>
    <s v="Martinópolis"/>
    <x v="331"/>
    <s v="Martinópolis"/>
    <n v="352920"/>
    <x v="0"/>
    <x v="0"/>
    <x v="1"/>
    <x v="0"/>
    <x v="0"/>
  </r>
  <r>
    <n v="352930"/>
    <s v="SP"/>
    <n v="35033"/>
    <x v="418"/>
    <s v="Matão"/>
    <x v="335"/>
    <s v="Matão"/>
    <n v="352930"/>
    <x v="0"/>
    <x v="0"/>
    <x v="1"/>
    <x v="0"/>
    <x v="0"/>
  </r>
  <r>
    <n v="352940"/>
    <s v="SP"/>
    <n v="35015"/>
    <x v="425"/>
    <s v="Mauá"/>
    <x v="338"/>
    <s v="Mauá"/>
    <n v="352940"/>
    <x v="0"/>
    <x v="0"/>
    <x v="1"/>
    <x v="0"/>
    <x v="0"/>
  </r>
  <r>
    <n v="352950"/>
    <s v="SP"/>
    <n v="35156"/>
    <x v="372"/>
    <s v="Mendonça"/>
    <x v="325"/>
    <s v="Mendonça"/>
    <n v="352950"/>
    <x v="0"/>
    <x v="0"/>
    <x v="1"/>
    <x v="0"/>
    <x v="0"/>
  </r>
  <r>
    <n v="352960"/>
    <s v="SP"/>
    <n v="35154"/>
    <x v="428"/>
    <s v="Meridiano"/>
    <x v="325"/>
    <s v="Meridiano"/>
    <n v="352960"/>
    <x v="0"/>
    <x v="0"/>
    <x v="1"/>
    <x v="0"/>
    <x v="1"/>
  </r>
  <r>
    <n v="352965"/>
    <s v="SP"/>
    <n v="35153"/>
    <x v="392"/>
    <s v="Mesópolis"/>
    <x v="325"/>
    <s v="Mesópolis"/>
    <n v="352965"/>
    <x v="0"/>
    <x v="0"/>
    <x v="1"/>
    <x v="0"/>
    <x v="1"/>
  </r>
  <r>
    <n v="352970"/>
    <s v="SP"/>
    <n v="35083"/>
    <x v="395"/>
    <s v="Miguelópolis"/>
    <x v="337"/>
    <s v="Miguelópolis"/>
    <n v="352970"/>
    <x v="0"/>
    <x v="0"/>
    <x v="1"/>
    <x v="0"/>
    <x v="0"/>
  </r>
  <r>
    <n v="352980"/>
    <s v="SP"/>
    <n v="35064"/>
    <x v="403"/>
    <s v="Mineiros do Tietê"/>
    <x v="328"/>
    <s v="Mineiros do Tietê"/>
    <n v="352980"/>
    <x v="0"/>
    <x v="0"/>
    <x v="1"/>
    <x v="0"/>
    <x v="0"/>
  </r>
  <r>
    <n v="352990"/>
    <s v="SP"/>
    <n v="35121"/>
    <x v="404"/>
    <s v="Miracatu"/>
    <x v="339"/>
    <s v="Miracatu"/>
    <n v="352990"/>
    <x v="0"/>
    <x v="0"/>
    <x v="1"/>
    <x v="0"/>
    <x v="0"/>
  </r>
  <r>
    <n v="353000"/>
    <s v="SP"/>
    <n v="35154"/>
    <x v="428"/>
    <s v="Mira Estrela"/>
    <x v="325"/>
    <s v="Mira Estrela"/>
    <n v="353000"/>
    <x v="0"/>
    <x v="0"/>
    <x v="1"/>
    <x v="0"/>
    <x v="0"/>
  </r>
  <r>
    <n v="353010"/>
    <s v="SP"/>
    <n v="35022"/>
    <x v="389"/>
    <s v="Mirandópolis"/>
    <x v="334"/>
    <s v="Mirandópolis"/>
    <n v="353010"/>
    <x v="0"/>
    <x v="0"/>
    <x v="1"/>
    <x v="0"/>
    <x v="0"/>
  </r>
  <r>
    <n v="353020"/>
    <s v="SP"/>
    <n v="35115"/>
    <x v="429"/>
    <s v="Mirante do Paranapanema"/>
    <x v="331"/>
    <s v="Mirante do Paranapanema"/>
    <n v="353020"/>
    <x v="0"/>
    <x v="0"/>
    <x v="1"/>
    <x v="0"/>
    <x v="0"/>
  </r>
  <r>
    <n v="353030"/>
    <s v="SP"/>
    <n v="35155"/>
    <x v="402"/>
    <s v="Mirassol"/>
    <x v="325"/>
    <s v="Mirassol"/>
    <n v="353030"/>
    <x v="0"/>
    <x v="98"/>
    <x v="2"/>
    <x v="1"/>
    <x v="0"/>
  </r>
  <r>
    <n v="353040"/>
    <s v="SP"/>
    <n v="35155"/>
    <x v="402"/>
    <s v="Mirassolândia"/>
    <x v="325"/>
    <s v="Mirassolândia"/>
    <n v="353040"/>
    <x v="0"/>
    <x v="98"/>
    <x v="2"/>
    <x v="0"/>
    <x v="1"/>
  </r>
  <r>
    <n v="353050"/>
    <s v="SP"/>
    <n v="35143"/>
    <x v="413"/>
    <s v="Mococa"/>
    <x v="326"/>
    <s v="Mococa"/>
    <n v="353050"/>
    <x v="0"/>
    <x v="0"/>
    <x v="1"/>
    <x v="0"/>
    <x v="0"/>
  </r>
  <r>
    <n v="353060"/>
    <s v="SP"/>
    <n v="35011"/>
    <x v="399"/>
    <s v="Mogi das Cruzes"/>
    <x v="338"/>
    <s v="Mogi das Cruzes"/>
    <n v="353060"/>
    <x v="0"/>
    <x v="0"/>
    <x v="1"/>
    <x v="0"/>
    <x v="0"/>
  </r>
  <r>
    <n v="353070"/>
    <s v="SP"/>
    <n v="35141"/>
    <x v="427"/>
    <s v="Mogi Guaçu"/>
    <x v="326"/>
    <s v="Mogi Guaçu"/>
    <n v="353070"/>
    <x v="0"/>
    <x v="0"/>
    <x v="1"/>
    <x v="1"/>
    <x v="0"/>
  </r>
  <r>
    <n v="353080"/>
    <s v="SP"/>
    <n v="35141"/>
    <x v="427"/>
    <s v="Mogi Mirim"/>
    <x v="326"/>
    <s v="Moji Mirim"/>
    <n v="353080"/>
    <x v="1"/>
    <x v="0"/>
    <x v="1"/>
    <x v="0"/>
    <x v="1"/>
  </r>
  <r>
    <n v="353090"/>
    <s v="SP"/>
    <n v="35103"/>
    <x v="376"/>
    <s v="Mombuca"/>
    <x v="329"/>
    <s v="Mombuca"/>
    <n v="353090"/>
    <x v="0"/>
    <x v="94"/>
    <x v="2"/>
    <x v="0"/>
    <x v="0"/>
  </r>
  <r>
    <n v="353100"/>
    <s v="SP"/>
    <n v="35157"/>
    <x v="384"/>
    <s v="Monções"/>
    <x v="325"/>
    <s v="Monções"/>
    <n v="353100"/>
    <x v="0"/>
    <x v="0"/>
    <x v="1"/>
    <x v="0"/>
    <x v="0"/>
  </r>
  <r>
    <n v="353110"/>
    <s v="SP"/>
    <n v="35041"/>
    <x v="409"/>
    <s v="Mongaguá"/>
    <x v="340"/>
    <s v="Mongaguá"/>
    <n v="353110"/>
    <x v="0"/>
    <x v="99"/>
    <x v="2"/>
    <x v="0"/>
    <x v="0"/>
  </r>
  <r>
    <n v="353120"/>
    <s v="SP"/>
    <n v="35074"/>
    <x v="374"/>
    <s v="Monte Alegre do Sul"/>
    <x v="327"/>
    <s v="Monte Alegre do Sul"/>
    <n v="353120"/>
    <x v="0"/>
    <x v="0"/>
    <x v="1"/>
    <x v="0"/>
    <x v="0"/>
  </r>
  <r>
    <n v="353130"/>
    <s v="SP"/>
    <n v="35131"/>
    <x v="405"/>
    <s v="Monte Alto"/>
    <x v="333"/>
    <s v="Monte Alto"/>
    <n v="353130"/>
    <x v="0"/>
    <x v="0"/>
    <x v="1"/>
    <x v="0"/>
    <x v="0"/>
  </r>
  <r>
    <n v="353140"/>
    <s v="SP"/>
    <n v="35156"/>
    <x v="372"/>
    <s v="Monte Aprazível"/>
    <x v="325"/>
    <s v="Monte Aprazível"/>
    <n v="353140"/>
    <x v="0"/>
    <x v="0"/>
    <x v="1"/>
    <x v="0"/>
    <x v="0"/>
  </r>
  <r>
    <n v="353150"/>
    <s v="SP"/>
    <n v="35052"/>
    <x v="407"/>
    <s v="Monte Azul Paulista"/>
    <x v="332"/>
    <s v="Monte Azul Paulista"/>
    <n v="353150"/>
    <x v="0"/>
    <x v="0"/>
    <x v="0"/>
    <x v="0"/>
    <x v="0"/>
  </r>
  <r>
    <n v="353160"/>
    <s v="SP"/>
    <n v="35111"/>
    <x v="426"/>
    <s v="Monte Castelo"/>
    <x v="331"/>
    <s v="Monte Castelo"/>
    <n v="353160"/>
    <x v="0"/>
    <x v="0"/>
    <x v="1"/>
    <x v="0"/>
    <x v="0"/>
  </r>
  <r>
    <n v="353170"/>
    <s v="SP"/>
    <n v="35171"/>
    <x v="412"/>
    <s v="Monteiro Lobato"/>
    <x v="336"/>
    <s v="Monteiro Lobato"/>
    <n v="353170"/>
    <x v="0"/>
    <x v="0"/>
    <x v="1"/>
    <x v="0"/>
    <x v="0"/>
  </r>
  <r>
    <n v="353180"/>
    <s v="SP"/>
    <n v="35072"/>
    <x v="386"/>
    <s v="Monte Mor"/>
    <x v="327"/>
    <s v="Monte Mor"/>
    <n v="353180"/>
    <x v="0"/>
    <x v="0"/>
    <x v="8"/>
    <x v="0"/>
    <x v="0"/>
  </r>
  <r>
    <n v="353190"/>
    <s v="SP"/>
    <n v="35082"/>
    <x v="431"/>
    <s v="Morro Agudo"/>
    <x v="337"/>
    <s v="Morro Agudo"/>
    <n v="353190"/>
    <x v="0"/>
    <x v="0"/>
    <x v="1"/>
    <x v="0"/>
    <x v="0"/>
  </r>
  <r>
    <n v="353200"/>
    <s v="SP"/>
    <n v="35072"/>
    <x v="386"/>
    <s v="Morungaba"/>
    <x v="327"/>
    <s v="Morungaba"/>
    <n v="353200"/>
    <x v="0"/>
    <x v="0"/>
    <x v="8"/>
    <x v="0"/>
    <x v="0"/>
  </r>
  <r>
    <n v="353205"/>
    <s v="SP"/>
    <n v="35031"/>
    <x v="387"/>
    <s v="Motuca"/>
    <x v="335"/>
    <s v="Motuca"/>
    <n v="353205"/>
    <x v="0"/>
    <x v="0"/>
    <x v="1"/>
    <x v="0"/>
    <x v="0"/>
  </r>
  <r>
    <n v="353210"/>
    <s v="SP"/>
    <n v="35022"/>
    <x v="389"/>
    <s v="Murutinga do Sul"/>
    <x v="334"/>
    <s v="Murutinga do Sul"/>
    <n v="353210"/>
    <x v="0"/>
    <x v="0"/>
    <x v="1"/>
    <x v="0"/>
    <x v="0"/>
  </r>
  <r>
    <n v="353215"/>
    <s v="SP"/>
    <n v="35113"/>
    <x v="430"/>
    <s v="Nantes"/>
    <x v="331"/>
    <s v="Nantes"/>
    <n v="353215"/>
    <x v="0"/>
    <x v="0"/>
    <x v="1"/>
    <x v="0"/>
    <x v="0"/>
  </r>
  <r>
    <n v="353220"/>
    <s v="SP"/>
    <n v="35112"/>
    <x v="379"/>
    <s v="Narandiba"/>
    <x v="331"/>
    <s v="Narandiba"/>
    <n v="353220"/>
    <x v="0"/>
    <x v="0"/>
    <x v="1"/>
    <x v="0"/>
    <x v="1"/>
  </r>
  <r>
    <n v="353230"/>
    <s v="SP"/>
    <n v="35174"/>
    <x v="417"/>
    <s v="Natividade da Serra"/>
    <x v="336"/>
    <s v="Natividade da Serra"/>
    <n v="353230"/>
    <x v="0"/>
    <x v="0"/>
    <x v="1"/>
    <x v="0"/>
    <x v="0"/>
  </r>
  <r>
    <n v="353240"/>
    <s v="SP"/>
    <n v="35071"/>
    <x v="401"/>
    <s v="Nazaré Paulista"/>
    <x v="327"/>
    <s v="Nazaré Paulista"/>
    <n v="353240"/>
    <x v="0"/>
    <x v="0"/>
    <x v="1"/>
    <x v="0"/>
    <x v="0"/>
  </r>
  <r>
    <n v="353250"/>
    <s v="SP"/>
    <n v="35155"/>
    <x v="402"/>
    <s v="Neves Paulista"/>
    <x v="325"/>
    <s v="Neves Paulista"/>
    <n v="353250"/>
    <x v="0"/>
    <x v="98"/>
    <x v="2"/>
    <x v="0"/>
    <x v="0"/>
  </r>
  <r>
    <n v="353260"/>
    <s v="SP"/>
    <n v="35157"/>
    <x v="384"/>
    <s v="Nhandeara"/>
    <x v="325"/>
    <s v="Nhandeara"/>
    <n v="353260"/>
    <x v="0"/>
    <x v="0"/>
    <x v="1"/>
    <x v="0"/>
    <x v="1"/>
  </r>
  <r>
    <n v="353270"/>
    <s v="SP"/>
    <n v="35156"/>
    <x v="372"/>
    <s v="Nipoã"/>
    <x v="325"/>
    <s v="Nipoã"/>
    <n v="353270"/>
    <x v="0"/>
    <x v="0"/>
    <x v="1"/>
    <x v="0"/>
    <x v="1"/>
  </r>
  <r>
    <n v="353280"/>
    <s v="SP"/>
    <n v="35155"/>
    <x v="402"/>
    <s v="Nova Aliança"/>
    <x v="325"/>
    <s v="Nova Aliança"/>
    <n v="353280"/>
    <x v="0"/>
    <x v="98"/>
    <x v="2"/>
    <x v="0"/>
    <x v="1"/>
  </r>
  <r>
    <n v="353282"/>
    <s v="SP"/>
    <n v="35162"/>
    <x v="393"/>
    <s v="Nova Campina"/>
    <x v="330"/>
    <s v="Nova Campina"/>
    <n v="353282"/>
    <x v="0"/>
    <x v="0"/>
    <x v="1"/>
    <x v="0"/>
    <x v="0"/>
  </r>
  <r>
    <n v="353284"/>
    <s v="SP"/>
    <n v="35152"/>
    <x v="432"/>
    <s v="Nova Canaã Paulista"/>
    <x v="325"/>
    <s v="Nova Canaã Paulista"/>
    <n v="353284"/>
    <x v="0"/>
    <x v="0"/>
    <x v="1"/>
    <x v="0"/>
    <x v="0"/>
  </r>
  <r>
    <n v="353286"/>
    <s v="SP"/>
    <n v="35021"/>
    <x v="394"/>
    <s v="Nova Castilho"/>
    <x v="334"/>
    <s v="Nova Castilho"/>
    <n v="353286"/>
    <x v="0"/>
    <x v="0"/>
    <x v="1"/>
    <x v="0"/>
    <x v="0"/>
  </r>
  <r>
    <n v="353290"/>
    <s v="SP"/>
    <n v="35032"/>
    <x v="410"/>
    <s v="Nova Europa"/>
    <x v="335"/>
    <s v="Nova Europa"/>
    <n v="353290"/>
    <x v="0"/>
    <x v="0"/>
    <x v="1"/>
    <x v="0"/>
    <x v="0"/>
  </r>
  <r>
    <n v="353300"/>
    <s v="SP"/>
    <n v="35155"/>
    <x v="402"/>
    <s v="Nova Granada"/>
    <x v="325"/>
    <s v="Nova Granada"/>
    <n v="353300"/>
    <x v="0"/>
    <x v="98"/>
    <x v="2"/>
    <x v="0"/>
    <x v="0"/>
  </r>
  <r>
    <n v="353310"/>
    <s v="SP"/>
    <n v="35111"/>
    <x v="426"/>
    <s v="Nova Guataporanga"/>
    <x v="331"/>
    <s v="Nova Guataporanga"/>
    <n v="353310"/>
    <x v="0"/>
    <x v="0"/>
    <x v="1"/>
    <x v="0"/>
    <x v="0"/>
  </r>
  <r>
    <n v="353320"/>
    <s v="SP"/>
    <n v="35022"/>
    <x v="389"/>
    <s v="Nova Independência"/>
    <x v="334"/>
    <s v="Nova Independência"/>
    <n v="353320"/>
    <x v="0"/>
    <x v="0"/>
    <x v="1"/>
    <x v="0"/>
    <x v="0"/>
  </r>
  <r>
    <n v="353325"/>
    <s v="SP"/>
    <n v="35151"/>
    <x v="398"/>
    <s v="Novais"/>
    <x v="325"/>
    <s v="Novais"/>
    <n v="353325"/>
    <x v="0"/>
    <x v="0"/>
    <x v="1"/>
    <x v="0"/>
    <x v="0"/>
  </r>
  <r>
    <n v="353330"/>
    <s v="SP"/>
    <n v="35021"/>
    <x v="394"/>
    <s v="Nova Luzitânia"/>
    <x v="334"/>
    <s v="Nova Luzitânia"/>
    <n v="353330"/>
    <x v="0"/>
    <x v="0"/>
    <x v="1"/>
    <x v="0"/>
    <x v="0"/>
  </r>
  <r>
    <n v="353340"/>
    <s v="SP"/>
    <n v="35072"/>
    <x v="386"/>
    <s v="Nova Odessa"/>
    <x v="327"/>
    <s v="Nova Odessa"/>
    <n v="353340"/>
    <x v="0"/>
    <x v="0"/>
    <x v="8"/>
    <x v="0"/>
    <x v="0"/>
  </r>
  <r>
    <n v="353350"/>
    <s v="SP"/>
    <n v="35151"/>
    <x v="398"/>
    <s v="Novo Horizonte"/>
    <x v="325"/>
    <s v="Novo Horizonte"/>
    <n v="353350"/>
    <x v="0"/>
    <x v="0"/>
    <x v="1"/>
    <x v="0"/>
    <x v="0"/>
  </r>
  <r>
    <n v="353360"/>
    <s v="SP"/>
    <n v="35082"/>
    <x v="431"/>
    <s v="Nuporanga"/>
    <x v="337"/>
    <s v="Nuporanga"/>
    <n v="353360"/>
    <x v="0"/>
    <x v="0"/>
    <x v="1"/>
    <x v="0"/>
    <x v="0"/>
  </r>
  <r>
    <n v="353370"/>
    <s v="SP"/>
    <n v="35093"/>
    <x v="385"/>
    <s v="Ocauçu"/>
    <x v="324"/>
    <s v="Ocauçu"/>
    <n v="353370"/>
    <x v="0"/>
    <x v="97"/>
    <x v="2"/>
    <x v="0"/>
    <x v="0"/>
  </r>
  <r>
    <n v="353380"/>
    <s v="SP"/>
    <n v="35094"/>
    <x v="408"/>
    <s v="Óleo"/>
    <x v="324"/>
    <s v="Óleo"/>
    <n v="353380"/>
    <x v="0"/>
    <x v="0"/>
    <x v="1"/>
    <x v="0"/>
    <x v="1"/>
  </r>
  <r>
    <n v="353390"/>
    <s v="SP"/>
    <n v="35051"/>
    <x v="380"/>
    <s v="Olímpia"/>
    <x v="332"/>
    <s v="Olímpia"/>
    <n v="353390"/>
    <x v="0"/>
    <x v="0"/>
    <x v="7"/>
    <x v="0"/>
    <x v="0"/>
  </r>
  <r>
    <n v="353400"/>
    <s v="SP"/>
    <n v="35155"/>
    <x v="402"/>
    <s v="Onda Verde"/>
    <x v="325"/>
    <s v="Onda Verde"/>
    <n v="353400"/>
    <x v="0"/>
    <x v="98"/>
    <x v="2"/>
    <x v="0"/>
    <x v="0"/>
  </r>
  <r>
    <n v="353410"/>
    <s v="SP"/>
    <n v="35093"/>
    <x v="385"/>
    <s v="Oriente"/>
    <x v="324"/>
    <s v="Oriente"/>
    <n v="353410"/>
    <x v="0"/>
    <x v="97"/>
    <x v="2"/>
    <x v="0"/>
    <x v="0"/>
  </r>
  <r>
    <n v="353420"/>
    <s v="SP"/>
    <n v="35155"/>
    <x v="402"/>
    <s v="Orindiúva"/>
    <x v="325"/>
    <s v="Orindiúva"/>
    <n v="353420"/>
    <x v="0"/>
    <x v="98"/>
    <x v="2"/>
    <x v="0"/>
    <x v="0"/>
  </r>
  <r>
    <n v="353430"/>
    <s v="SP"/>
    <n v="35082"/>
    <x v="431"/>
    <s v="Orlândia"/>
    <x v="337"/>
    <s v="Orlândia"/>
    <n v="353430"/>
    <x v="0"/>
    <x v="0"/>
    <x v="1"/>
    <x v="0"/>
    <x v="0"/>
  </r>
  <r>
    <n v="353440"/>
    <s v="SP"/>
    <n v="35014"/>
    <x v="406"/>
    <s v="Osasco"/>
    <x v="338"/>
    <s v="Osasco"/>
    <n v="353440"/>
    <x v="0"/>
    <x v="0"/>
    <x v="1"/>
    <x v="0"/>
    <x v="0"/>
  </r>
  <r>
    <n v="353450"/>
    <s v="SP"/>
    <n v="35093"/>
    <x v="385"/>
    <s v="Oscar Bressane"/>
    <x v="324"/>
    <s v="Oscar Bressane"/>
    <n v="353450"/>
    <x v="0"/>
    <x v="97"/>
    <x v="2"/>
    <x v="0"/>
    <x v="0"/>
  </r>
  <r>
    <n v="353460"/>
    <s v="SP"/>
    <n v="35091"/>
    <x v="371"/>
    <s v="Osvaldo Cruz"/>
    <x v="324"/>
    <s v="Osvaldo Cruz"/>
    <n v="353460"/>
    <x v="0"/>
    <x v="0"/>
    <x v="1"/>
    <x v="0"/>
    <x v="1"/>
  </r>
  <r>
    <n v="353470"/>
    <s v="SP"/>
    <n v="35094"/>
    <x v="408"/>
    <s v="Ourinhos"/>
    <x v="324"/>
    <s v="Ourinhos"/>
    <n v="353470"/>
    <x v="0"/>
    <x v="0"/>
    <x v="1"/>
    <x v="0"/>
    <x v="1"/>
  </r>
  <r>
    <n v="353475"/>
    <s v="SP"/>
    <n v="35154"/>
    <x v="428"/>
    <s v="Ouroeste"/>
    <x v="325"/>
    <s v="Ouroeste"/>
    <n v="353475"/>
    <x v="0"/>
    <x v="0"/>
    <x v="1"/>
    <x v="0"/>
    <x v="0"/>
  </r>
  <r>
    <n v="353480"/>
    <s v="SP"/>
    <n v="35111"/>
    <x v="426"/>
    <s v="Ouro Verde"/>
    <x v="331"/>
    <s v="Ouro Verde"/>
    <n v="353480"/>
    <x v="0"/>
    <x v="0"/>
    <x v="1"/>
    <x v="0"/>
    <x v="0"/>
  </r>
  <r>
    <n v="353490"/>
    <s v="SP"/>
    <n v="35091"/>
    <x v="371"/>
    <s v="Pacaembu"/>
    <x v="324"/>
    <s v="Pacaembu"/>
    <n v="353490"/>
    <x v="0"/>
    <x v="0"/>
    <x v="1"/>
    <x v="0"/>
    <x v="0"/>
  </r>
  <r>
    <n v="353500"/>
    <s v="SP"/>
    <n v="35155"/>
    <x v="402"/>
    <s v="Palestina"/>
    <x v="325"/>
    <s v="Palestina"/>
    <n v="353500"/>
    <x v="0"/>
    <x v="98"/>
    <x v="2"/>
    <x v="0"/>
    <x v="0"/>
  </r>
  <r>
    <n v="353510"/>
    <s v="SP"/>
    <n v="35151"/>
    <x v="398"/>
    <s v="Palmares Paulista"/>
    <x v="325"/>
    <s v="Palmares Paulista"/>
    <n v="353510"/>
    <x v="0"/>
    <x v="0"/>
    <x v="1"/>
    <x v="0"/>
    <x v="1"/>
  </r>
  <r>
    <n v="353520"/>
    <s v="SP"/>
    <n v="35153"/>
    <x v="392"/>
    <s v="Palmeira d'Oeste"/>
    <x v="325"/>
    <s v="Palmeira d'Oeste"/>
    <n v="353520"/>
    <x v="0"/>
    <x v="0"/>
    <x v="1"/>
    <x v="0"/>
    <x v="1"/>
  </r>
  <r>
    <n v="353530"/>
    <s v="SP"/>
    <n v="35092"/>
    <x v="400"/>
    <s v="Palmital"/>
    <x v="324"/>
    <s v="Palmital"/>
    <n v="353530"/>
    <x v="0"/>
    <x v="0"/>
    <x v="1"/>
    <x v="0"/>
    <x v="0"/>
  </r>
  <r>
    <n v="353540"/>
    <s v="SP"/>
    <n v="35111"/>
    <x v="426"/>
    <s v="Panorama"/>
    <x v="331"/>
    <s v="Panorama"/>
    <n v="353540"/>
    <x v="0"/>
    <x v="0"/>
    <x v="1"/>
    <x v="0"/>
    <x v="0"/>
  </r>
  <r>
    <n v="353550"/>
    <s v="SP"/>
    <n v="35092"/>
    <x v="400"/>
    <s v="Paraguaçu Paulista"/>
    <x v="324"/>
    <s v="Paraguaçu Paulista"/>
    <n v="353550"/>
    <x v="0"/>
    <x v="0"/>
    <x v="1"/>
    <x v="0"/>
    <x v="0"/>
  </r>
  <r>
    <n v="353560"/>
    <s v="SP"/>
    <n v="35171"/>
    <x v="412"/>
    <s v="Paraibuna"/>
    <x v="336"/>
    <s v="Paraibuna"/>
    <n v="353560"/>
    <x v="0"/>
    <x v="0"/>
    <x v="1"/>
    <x v="0"/>
    <x v="0"/>
  </r>
  <r>
    <n v="353570"/>
    <s v="SP"/>
    <n v="35151"/>
    <x v="398"/>
    <s v="Paraíso"/>
    <x v="325"/>
    <s v="Paraíso"/>
    <n v="353570"/>
    <x v="0"/>
    <x v="0"/>
    <x v="1"/>
    <x v="0"/>
    <x v="0"/>
  </r>
  <r>
    <n v="353580"/>
    <s v="SP"/>
    <n v="35061"/>
    <x v="375"/>
    <s v="Paranapanema"/>
    <x v="328"/>
    <s v="Paranapanema"/>
    <n v="353580"/>
    <x v="0"/>
    <x v="0"/>
    <x v="1"/>
    <x v="0"/>
    <x v="0"/>
  </r>
  <r>
    <n v="353590"/>
    <s v="SP"/>
    <n v="35153"/>
    <x v="392"/>
    <s v="Paranapuã"/>
    <x v="325"/>
    <s v="Paranapuã"/>
    <n v="353590"/>
    <x v="0"/>
    <x v="0"/>
    <x v="1"/>
    <x v="0"/>
    <x v="0"/>
  </r>
  <r>
    <n v="353600"/>
    <s v="SP"/>
    <n v="35095"/>
    <x v="397"/>
    <s v="Parapuã"/>
    <x v="324"/>
    <s v="Parapuã"/>
    <n v="353600"/>
    <x v="0"/>
    <x v="0"/>
    <x v="1"/>
    <x v="0"/>
    <x v="0"/>
  </r>
  <r>
    <n v="353610"/>
    <s v="SP"/>
    <n v="35063"/>
    <x v="390"/>
    <s v="Pardinho"/>
    <x v="328"/>
    <s v="Pardinho"/>
    <n v="353610"/>
    <x v="0"/>
    <x v="0"/>
    <x v="1"/>
    <x v="0"/>
    <x v="0"/>
  </r>
  <r>
    <n v="353620"/>
    <s v="SP"/>
    <n v="35121"/>
    <x v="404"/>
    <s v="Pariquera-Açu"/>
    <x v="339"/>
    <s v="Pariquera-Açu"/>
    <n v="353620"/>
    <x v="0"/>
    <x v="0"/>
    <x v="1"/>
    <x v="0"/>
    <x v="0"/>
  </r>
  <r>
    <n v="353625"/>
    <s v="SP"/>
    <n v="35157"/>
    <x v="384"/>
    <s v="Parisi"/>
    <x v="325"/>
    <s v="Parisi"/>
    <n v="353625"/>
    <x v="0"/>
    <x v="0"/>
    <x v="1"/>
    <x v="0"/>
    <x v="0"/>
  </r>
  <r>
    <n v="353630"/>
    <s v="SP"/>
    <n v="35081"/>
    <x v="423"/>
    <s v="Patrocínio Paulista"/>
    <x v="337"/>
    <s v="Patrocínio Paulista"/>
    <n v="353630"/>
    <x v="0"/>
    <x v="0"/>
    <x v="1"/>
    <x v="0"/>
    <x v="0"/>
  </r>
  <r>
    <n v="353640"/>
    <s v="SP"/>
    <n v="35111"/>
    <x v="426"/>
    <s v="Paulicéia"/>
    <x v="331"/>
    <s v="Paulicéia"/>
    <n v="353640"/>
    <x v="0"/>
    <x v="0"/>
    <x v="1"/>
    <x v="0"/>
    <x v="0"/>
  </r>
  <r>
    <n v="353650"/>
    <s v="SP"/>
    <n v="35072"/>
    <x v="386"/>
    <s v="Paulínia"/>
    <x v="327"/>
    <s v="Paulínia"/>
    <n v="353650"/>
    <x v="0"/>
    <x v="0"/>
    <x v="8"/>
    <x v="0"/>
    <x v="0"/>
  </r>
  <r>
    <n v="353657"/>
    <s v="SP"/>
    <n v="35062"/>
    <x v="377"/>
    <s v="Paulistânia"/>
    <x v="328"/>
    <s v="Paulistânia"/>
    <n v="353657"/>
    <x v="0"/>
    <x v="95"/>
    <x v="2"/>
    <x v="0"/>
    <x v="0"/>
  </r>
  <r>
    <n v="353660"/>
    <s v="SP"/>
    <n v="35155"/>
    <x v="402"/>
    <s v="Paulo de Faria"/>
    <x v="325"/>
    <s v="Paulo de Faria"/>
    <n v="353660"/>
    <x v="0"/>
    <x v="98"/>
    <x v="2"/>
    <x v="0"/>
    <x v="0"/>
  </r>
  <r>
    <n v="353670"/>
    <s v="SP"/>
    <n v="35062"/>
    <x v="377"/>
    <s v="Pederneiras"/>
    <x v="328"/>
    <s v="Pederneiras"/>
    <n v="353670"/>
    <x v="0"/>
    <x v="95"/>
    <x v="2"/>
    <x v="0"/>
    <x v="0"/>
  </r>
  <r>
    <n v="353680"/>
    <s v="SP"/>
    <n v="35071"/>
    <x v="401"/>
    <s v="Pedra Bela"/>
    <x v="327"/>
    <s v="Pedra Bela"/>
    <n v="353680"/>
    <x v="0"/>
    <x v="0"/>
    <x v="1"/>
    <x v="0"/>
    <x v="0"/>
  </r>
  <r>
    <n v="353690"/>
    <s v="SP"/>
    <n v="35154"/>
    <x v="428"/>
    <s v="Pedranópolis"/>
    <x v="325"/>
    <s v="Pedranópolis"/>
    <n v="353690"/>
    <x v="0"/>
    <x v="0"/>
    <x v="1"/>
    <x v="0"/>
    <x v="0"/>
  </r>
  <r>
    <n v="353700"/>
    <s v="SP"/>
    <n v="35081"/>
    <x v="423"/>
    <s v="Pedregulho"/>
    <x v="337"/>
    <s v="Pedregulho"/>
    <n v="353700"/>
    <x v="0"/>
    <x v="0"/>
    <x v="1"/>
    <x v="0"/>
    <x v="0"/>
  </r>
  <r>
    <n v="353710"/>
    <s v="SP"/>
    <n v="35072"/>
    <x v="386"/>
    <s v="Pedreira"/>
    <x v="327"/>
    <s v="Pedreira"/>
    <n v="353710"/>
    <x v="0"/>
    <x v="0"/>
    <x v="8"/>
    <x v="0"/>
    <x v="0"/>
  </r>
  <r>
    <n v="353715"/>
    <s v="SP"/>
    <n v="35092"/>
    <x v="400"/>
    <s v="Pedrinhas Paulista"/>
    <x v="324"/>
    <s v="Pedrinhas Paulista"/>
    <n v="353715"/>
    <x v="0"/>
    <x v="0"/>
    <x v="1"/>
    <x v="0"/>
    <x v="0"/>
  </r>
  <r>
    <n v="353720"/>
    <s v="SP"/>
    <n v="35121"/>
    <x v="404"/>
    <s v="Pedro de Toledo"/>
    <x v="339"/>
    <s v="Pedro de Toledo"/>
    <n v="353720"/>
    <x v="0"/>
    <x v="0"/>
    <x v="1"/>
    <x v="0"/>
    <x v="0"/>
  </r>
  <r>
    <n v="353730"/>
    <s v="SP"/>
    <n v="35023"/>
    <x v="382"/>
    <s v="Penápolis"/>
    <x v="334"/>
    <s v="Penápolis"/>
    <n v="353730"/>
    <x v="0"/>
    <x v="0"/>
    <x v="1"/>
    <x v="0"/>
    <x v="0"/>
  </r>
  <r>
    <n v="353740"/>
    <s v="SP"/>
    <n v="35022"/>
    <x v="389"/>
    <s v="Pereira Barreto"/>
    <x v="334"/>
    <s v="Pereira Barreto"/>
    <n v="353740"/>
    <x v="0"/>
    <x v="0"/>
    <x v="1"/>
    <x v="0"/>
    <x v="1"/>
  </r>
  <r>
    <n v="353750"/>
    <s v="SP"/>
    <n v="35063"/>
    <x v="390"/>
    <s v="Pereiras"/>
    <x v="328"/>
    <s v="Pereiras"/>
    <n v="353750"/>
    <x v="0"/>
    <x v="0"/>
    <x v="1"/>
    <x v="0"/>
    <x v="0"/>
  </r>
  <r>
    <n v="353760"/>
    <s v="SP"/>
    <n v="35041"/>
    <x v="409"/>
    <s v="Peruíbe"/>
    <x v="340"/>
    <s v="Peruíbe"/>
    <n v="353760"/>
    <x v="0"/>
    <x v="99"/>
    <x v="2"/>
    <x v="0"/>
    <x v="0"/>
  </r>
  <r>
    <n v="353770"/>
    <s v="SP"/>
    <n v="35023"/>
    <x v="382"/>
    <s v="Piacatu"/>
    <x v="334"/>
    <s v="Piacatu"/>
    <n v="353770"/>
    <x v="0"/>
    <x v="0"/>
    <x v="1"/>
    <x v="0"/>
    <x v="0"/>
  </r>
  <r>
    <n v="353780"/>
    <s v="SP"/>
    <n v="35163"/>
    <x v="383"/>
    <s v="Piedade"/>
    <x v="330"/>
    <s v="Piedade"/>
    <n v="353780"/>
    <x v="0"/>
    <x v="96"/>
    <x v="2"/>
    <x v="1"/>
    <x v="0"/>
  </r>
  <r>
    <n v="353790"/>
    <s v="SP"/>
    <n v="35163"/>
    <x v="383"/>
    <s v="Pilar do Sul"/>
    <x v="330"/>
    <s v="Pilar do Sul"/>
    <n v="353790"/>
    <x v="0"/>
    <x v="96"/>
    <x v="2"/>
    <x v="0"/>
    <x v="1"/>
  </r>
  <r>
    <n v="353800"/>
    <s v="SP"/>
    <n v="35174"/>
    <x v="417"/>
    <s v="Pindamonhangaba"/>
    <x v="336"/>
    <s v="Pindamonhangaba"/>
    <n v="353800"/>
    <x v="0"/>
    <x v="0"/>
    <x v="1"/>
    <x v="0"/>
    <x v="0"/>
  </r>
  <r>
    <n v="353810"/>
    <s v="SP"/>
    <n v="35151"/>
    <x v="398"/>
    <s v="Pindorama"/>
    <x v="325"/>
    <s v="Pindorama"/>
    <n v="353810"/>
    <x v="0"/>
    <x v="0"/>
    <x v="1"/>
    <x v="0"/>
    <x v="0"/>
  </r>
  <r>
    <n v="353820"/>
    <s v="SP"/>
    <n v="35071"/>
    <x v="401"/>
    <s v="Pinhalzinho"/>
    <x v="327"/>
    <s v="Pinhalzinho"/>
    <n v="353820"/>
    <x v="0"/>
    <x v="0"/>
    <x v="1"/>
    <x v="0"/>
    <x v="0"/>
  </r>
  <r>
    <n v="353830"/>
    <s v="SP"/>
    <n v="35114"/>
    <x v="416"/>
    <s v="Piquerobi"/>
    <x v="331"/>
    <s v="Piquerobi"/>
    <n v="353830"/>
    <x v="0"/>
    <x v="0"/>
    <x v="1"/>
    <x v="0"/>
    <x v="0"/>
  </r>
  <r>
    <n v="353850"/>
    <s v="SP"/>
    <n v="35172"/>
    <x v="391"/>
    <s v="Piquete"/>
    <x v="336"/>
    <s v="Piquete"/>
    <n v="353850"/>
    <x v="0"/>
    <x v="0"/>
    <x v="1"/>
    <x v="0"/>
    <x v="0"/>
  </r>
  <r>
    <n v="353860"/>
    <s v="SP"/>
    <n v="35071"/>
    <x v="401"/>
    <s v="Piracaia"/>
    <x v="327"/>
    <s v="Piracaia"/>
    <n v="353860"/>
    <x v="0"/>
    <x v="0"/>
    <x v="1"/>
    <x v="0"/>
    <x v="0"/>
  </r>
  <r>
    <n v="353870"/>
    <s v="SP"/>
    <n v="35103"/>
    <x v="376"/>
    <s v="Piracicaba"/>
    <x v="329"/>
    <s v="Piracicaba"/>
    <n v="353870"/>
    <x v="0"/>
    <x v="94"/>
    <x v="2"/>
    <x v="0"/>
    <x v="0"/>
  </r>
  <r>
    <n v="353880"/>
    <s v="SP"/>
    <n v="35061"/>
    <x v="375"/>
    <s v="Piraju"/>
    <x v="328"/>
    <s v="Piraju"/>
    <n v="353880"/>
    <x v="0"/>
    <x v="0"/>
    <x v="1"/>
    <x v="0"/>
    <x v="0"/>
  </r>
  <r>
    <n v="353890"/>
    <s v="SP"/>
    <n v="35062"/>
    <x v="377"/>
    <s v="Pirajuí"/>
    <x v="328"/>
    <s v="Pirajuí"/>
    <n v="353890"/>
    <x v="0"/>
    <x v="95"/>
    <x v="2"/>
    <x v="0"/>
    <x v="1"/>
  </r>
  <r>
    <n v="353900"/>
    <s v="SP"/>
    <n v="35151"/>
    <x v="398"/>
    <s v="Pirangi"/>
    <x v="325"/>
    <s v="Pirangi"/>
    <n v="353900"/>
    <x v="0"/>
    <x v="0"/>
    <x v="1"/>
    <x v="0"/>
    <x v="0"/>
  </r>
  <r>
    <n v="353910"/>
    <s v="SP"/>
    <n v="35014"/>
    <x v="406"/>
    <s v="Pirapora do Bom Jesus"/>
    <x v="338"/>
    <s v="Pirapora do Bom Jesus"/>
    <n v="353910"/>
    <x v="0"/>
    <x v="0"/>
    <x v="1"/>
    <x v="0"/>
    <x v="0"/>
  </r>
  <r>
    <n v="353920"/>
    <s v="SP"/>
    <n v="35112"/>
    <x v="379"/>
    <s v="Pirapozinho"/>
    <x v="331"/>
    <s v="Pirapozinho"/>
    <n v="353920"/>
    <x v="0"/>
    <x v="0"/>
    <x v="1"/>
    <x v="0"/>
    <x v="0"/>
  </r>
  <r>
    <n v="353930"/>
    <s v="SP"/>
    <n v="35101"/>
    <x v="396"/>
    <s v="Pirassununga"/>
    <x v="329"/>
    <s v="Pirassununga"/>
    <n v="353930"/>
    <x v="0"/>
    <x v="0"/>
    <x v="1"/>
    <x v="0"/>
    <x v="0"/>
  </r>
  <r>
    <n v="353940"/>
    <s v="SP"/>
    <n v="35062"/>
    <x v="377"/>
    <s v="Piratininga"/>
    <x v="328"/>
    <s v="Piratininga"/>
    <n v="353940"/>
    <x v="0"/>
    <x v="95"/>
    <x v="2"/>
    <x v="0"/>
    <x v="0"/>
  </r>
  <r>
    <n v="353950"/>
    <s v="SP"/>
    <n v="35131"/>
    <x v="405"/>
    <s v="Pitangueiras"/>
    <x v="333"/>
    <s v="Pitangueiras"/>
    <n v="353950"/>
    <x v="0"/>
    <x v="0"/>
    <x v="1"/>
    <x v="0"/>
    <x v="0"/>
  </r>
  <r>
    <n v="353960"/>
    <s v="SP"/>
    <n v="35156"/>
    <x v="372"/>
    <s v="Planalto"/>
    <x v="325"/>
    <s v="Planalto"/>
    <n v="353960"/>
    <x v="0"/>
    <x v="0"/>
    <x v="1"/>
    <x v="0"/>
    <x v="0"/>
  </r>
  <r>
    <n v="353970"/>
    <s v="SP"/>
    <n v="35092"/>
    <x v="400"/>
    <s v="Platina"/>
    <x v="324"/>
    <s v="Platina"/>
    <n v="353970"/>
    <x v="0"/>
    <x v="0"/>
    <x v="1"/>
    <x v="0"/>
    <x v="0"/>
  </r>
  <r>
    <n v="353980"/>
    <s v="SP"/>
    <n v="35011"/>
    <x v="399"/>
    <s v="Poá"/>
    <x v="338"/>
    <s v="Poá"/>
    <n v="353980"/>
    <x v="0"/>
    <x v="0"/>
    <x v="1"/>
    <x v="0"/>
    <x v="0"/>
  </r>
  <r>
    <n v="353990"/>
    <s v="SP"/>
    <n v="35156"/>
    <x v="372"/>
    <s v="Poloni"/>
    <x v="325"/>
    <s v="Poloni"/>
    <n v="353990"/>
    <x v="0"/>
    <x v="0"/>
    <x v="1"/>
    <x v="0"/>
    <x v="0"/>
  </r>
  <r>
    <n v="354000"/>
    <s v="SP"/>
    <n v="35093"/>
    <x v="385"/>
    <s v="Pompéia"/>
    <x v="324"/>
    <s v="Pompéia"/>
    <n v="354000"/>
    <x v="0"/>
    <x v="97"/>
    <x v="2"/>
    <x v="0"/>
    <x v="0"/>
  </r>
  <r>
    <n v="354010"/>
    <s v="SP"/>
    <n v="35065"/>
    <x v="414"/>
    <s v="Pongaí"/>
    <x v="328"/>
    <s v="Pongaí"/>
    <n v="354010"/>
    <x v="0"/>
    <x v="0"/>
    <x v="1"/>
    <x v="0"/>
    <x v="0"/>
  </r>
  <r>
    <n v="354020"/>
    <s v="SP"/>
    <n v="35131"/>
    <x v="405"/>
    <s v="Pontal"/>
    <x v="333"/>
    <s v="Pontal"/>
    <n v="354020"/>
    <x v="0"/>
    <x v="0"/>
    <x v="1"/>
    <x v="0"/>
    <x v="0"/>
  </r>
  <r>
    <n v="354025"/>
    <s v="SP"/>
    <n v="35153"/>
    <x v="392"/>
    <s v="Pontalinda"/>
    <x v="325"/>
    <s v="Pontalinda"/>
    <n v="354025"/>
    <x v="0"/>
    <x v="0"/>
    <x v="1"/>
    <x v="0"/>
    <x v="0"/>
  </r>
  <r>
    <n v="354030"/>
    <s v="SP"/>
    <n v="35157"/>
    <x v="384"/>
    <s v="Pontes Gestal"/>
    <x v="325"/>
    <s v="Pontes Gestal"/>
    <n v="354030"/>
    <x v="0"/>
    <x v="0"/>
    <x v="1"/>
    <x v="0"/>
    <x v="1"/>
  </r>
  <r>
    <n v="354040"/>
    <s v="SP"/>
    <n v="35154"/>
    <x v="428"/>
    <s v="Populina"/>
    <x v="325"/>
    <s v="Populina"/>
    <n v="354040"/>
    <x v="0"/>
    <x v="0"/>
    <x v="1"/>
    <x v="0"/>
    <x v="1"/>
  </r>
  <r>
    <n v="354050"/>
    <s v="SP"/>
    <n v="35063"/>
    <x v="390"/>
    <s v="Porangaba"/>
    <x v="328"/>
    <s v="Porangaba"/>
    <n v="354050"/>
    <x v="0"/>
    <x v="0"/>
    <x v="1"/>
    <x v="0"/>
    <x v="0"/>
  </r>
  <r>
    <n v="354060"/>
    <s v="SP"/>
    <n v="35163"/>
    <x v="383"/>
    <s v="Porto Feliz"/>
    <x v="330"/>
    <s v="Porto Feliz"/>
    <n v="354060"/>
    <x v="0"/>
    <x v="96"/>
    <x v="2"/>
    <x v="0"/>
    <x v="0"/>
  </r>
  <r>
    <n v="354070"/>
    <s v="SP"/>
    <n v="35034"/>
    <x v="424"/>
    <s v="Porto Ferreira"/>
    <x v="335"/>
    <s v="Porto Ferreira"/>
    <n v="354070"/>
    <x v="0"/>
    <x v="0"/>
    <x v="1"/>
    <x v="0"/>
    <x v="0"/>
  </r>
  <r>
    <n v="354075"/>
    <s v="SP"/>
    <n v="35172"/>
    <x v="391"/>
    <s v="Potim"/>
    <x v="336"/>
    <s v="Potim"/>
    <n v="354075"/>
    <x v="0"/>
    <x v="0"/>
    <x v="1"/>
    <x v="0"/>
    <x v="0"/>
  </r>
  <r>
    <n v="354080"/>
    <s v="SP"/>
    <n v="35155"/>
    <x v="402"/>
    <s v="Potirendaba"/>
    <x v="325"/>
    <s v="Potirendaba"/>
    <n v="354080"/>
    <x v="0"/>
    <x v="98"/>
    <x v="2"/>
    <x v="0"/>
    <x v="0"/>
  </r>
  <r>
    <n v="354085"/>
    <s v="SP"/>
    <n v="35091"/>
    <x v="371"/>
    <s v="Pracinha"/>
    <x v="324"/>
    <s v="Pracinha"/>
    <n v="354085"/>
    <x v="0"/>
    <x v="0"/>
    <x v="1"/>
    <x v="0"/>
    <x v="0"/>
  </r>
  <r>
    <n v="354090"/>
    <s v="SP"/>
    <n v="35131"/>
    <x v="405"/>
    <s v="Pradópolis"/>
    <x v="333"/>
    <s v="Pradópolis"/>
    <n v="354090"/>
    <x v="0"/>
    <x v="0"/>
    <x v="1"/>
    <x v="0"/>
    <x v="0"/>
  </r>
  <r>
    <n v="354100"/>
    <s v="SP"/>
    <n v="35041"/>
    <x v="409"/>
    <s v="Praia Grande"/>
    <x v="340"/>
    <s v="Praia Grande"/>
    <n v="354100"/>
    <x v="0"/>
    <x v="99"/>
    <x v="2"/>
    <x v="0"/>
    <x v="0"/>
  </r>
  <r>
    <n v="354105"/>
    <s v="SP"/>
    <n v="35063"/>
    <x v="390"/>
    <s v="Pratânia"/>
    <x v="328"/>
    <s v="Pratânia"/>
    <n v="354105"/>
    <x v="0"/>
    <x v="0"/>
    <x v="1"/>
    <x v="0"/>
    <x v="0"/>
  </r>
  <r>
    <n v="354110"/>
    <s v="SP"/>
    <n v="35062"/>
    <x v="377"/>
    <s v="Presidente Alves"/>
    <x v="328"/>
    <s v="Presidente Alves"/>
    <n v="354110"/>
    <x v="0"/>
    <x v="95"/>
    <x v="2"/>
    <x v="0"/>
    <x v="1"/>
  </r>
  <r>
    <n v="354120"/>
    <s v="SP"/>
    <n v="35112"/>
    <x v="379"/>
    <s v="Presidente Bernardes"/>
    <x v="331"/>
    <s v="Presidente Bernardes"/>
    <n v="354120"/>
    <x v="0"/>
    <x v="0"/>
    <x v="1"/>
    <x v="0"/>
    <x v="0"/>
  </r>
  <r>
    <n v="354130"/>
    <s v="SP"/>
    <n v="35114"/>
    <x v="416"/>
    <s v="Presidente Epitácio"/>
    <x v="331"/>
    <s v="Presidente Epitácio"/>
    <n v="354130"/>
    <x v="0"/>
    <x v="0"/>
    <x v="1"/>
    <x v="0"/>
    <x v="1"/>
  </r>
  <r>
    <n v="354140"/>
    <s v="SP"/>
    <n v="35112"/>
    <x v="379"/>
    <s v="Presidente Prudente"/>
    <x v="331"/>
    <s v="Presidente Prudente"/>
    <n v="354140"/>
    <x v="0"/>
    <x v="0"/>
    <x v="1"/>
    <x v="0"/>
    <x v="1"/>
  </r>
  <r>
    <n v="354150"/>
    <s v="SP"/>
    <n v="35114"/>
    <x v="416"/>
    <s v="Presidente Venceslau"/>
    <x v="331"/>
    <s v="Presidente Venceslau"/>
    <n v="354150"/>
    <x v="0"/>
    <x v="0"/>
    <x v="1"/>
    <x v="0"/>
    <x v="1"/>
  </r>
  <r>
    <n v="354160"/>
    <s v="SP"/>
    <n v="35065"/>
    <x v="414"/>
    <s v="Promissão"/>
    <x v="328"/>
    <s v="Promissão"/>
    <n v="354160"/>
    <x v="0"/>
    <x v="0"/>
    <x v="1"/>
    <x v="0"/>
    <x v="0"/>
  </r>
  <r>
    <n v="354165"/>
    <s v="SP"/>
    <n v="35161"/>
    <x v="378"/>
    <s v="Quadra"/>
    <x v="330"/>
    <s v="Quadra"/>
    <n v="354165"/>
    <x v="0"/>
    <x v="0"/>
    <x v="1"/>
    <x v="0"/>
    <x v="0"/>
  </r>
  <r>
    <n v="354170"/>
    <s v="SP"/>
    <n v="35113"/>
    <x v="430"/>
    <s v="Quatá"/>
    <x v="331"/>
    <s v="Quatá"/>
    <n v="354170"/>
    <x v="0"/>
    <x v="0"/>
    <x v="1"/>
    <x v="0"/>
    <x v="0"/>
  </r>
  <r>
    <n v="354180"/>
    <s v="SP"/>
    <n v="35095"/>
    <x v="397"/>
    <s v="Queiroz"/>
    <x v="324"/>
    <s v="Queiroz"/>
    <n v="354180"/>
    <x v="0"/>
    <x v="0"/>
    <x v="1"/>
    <x v="0"/>
    <x v="0"/>
  </r>
  <r>
    <n v="354190"/>
    <s v="SP"/>
    <n v="35172"/>
    <x v="391"/>
    <s v="Queluz"/>
    <x v="336"/>
    <s v="Queluz"/>
    <n v="354190"/>
    <x v="0"/>
    <x v="0"/>
    <x v="1"/>
    <x v="0"/>
    <x v="0"/>
  </r>
  <r>
    <n v="354200"/>
    <s v="SP"/>
    <n v="35093"/>
    <x v="385"/>
    <s v="Quintana"/>
    <x v="324"/>
    <s v="Quintana"/>
    <n v="354200"/>
    <x v="0"/>
    <x v="97"/>
    <x v="2"/>
    <x v="0"/>
    <x v="0"/>
  </r>
  <r>
    <n v="354210"/>
    <s v="SP"/>
    <n v="35103"/>
    <x v="376"/>
    <s v="Rafard"/>
    <x v="329"/>
    <s v="Rafard"/>
    <n v="354210"/>
    <x v="0"/>
    <x v="94"/>
    <x v="2"/>
    <x v="0"/>
    <x v="0"/>
  </r>
  <r>
    <n v="354220"/>
    <s v="SP"/>
    <n v="35113"/>
    <x v="430"/>
    <s v="Rancharia"/>
    <x v="331"/>
    <s v="Rancharia"/>
    <n v="354220"/>
    <x v="0"/>
    <x v="0"/>
    <x v="1"/>
    <x v="0"/>
    <x v="0"/>
  </r>
  <r>
    <n v="354230"/>
    <s v="SP"/>
    <n v="35174"/>
    <x v="417"/>
    <s v="Redenção da Serra"/>
    <x v="336"/>
    <s v="Redenção da Serra"/>
    <n v="354230"/>
    <x v="0"/>
    <x v="0"/>
    <x v="1"/>
    <x v="0"/>
    <x v="0"/>
  </r>
  <r>
    <n v="354240"/>
    <s v="SP"/>
    <n v="35112"/>
    <x v="379"/>
    <s v="Regente Feijó"/>
    <x v="331"/>
    <s v="Regente Feijó"/>
    <n v="354240"/>
    <x v="0"/>
    <x v="0"/>
    <x v="1"/>
    <x v="0"/>
    <x v="0"/>
  </r>
  <r>
    <n v="354250"/>
    <s v="SP"/>
    <n v="35062"/>
    <x v="377"/>
    <s v="Reginópolis"/>
    <x v="328"/>
    <s v="Reginópolis"/>
    <n v="354250"/>
    <x v="0"/>
    <x v="95"/>
    <x v="2"/>
    <x v="0"/>
    <x v="0"/>
  </r>
  <r>
    <n v="354260"/>
    <s v="SP"/>
    <n v="35121"/>
    <x v="404"/>
    <s v="Registro"/>
    <x v="339"/>
    <s v="Registro"/>
    <n v="354260"/>
    <x v="0"/>
    <x v="0"/>
    <x v="1"/>
    <x v="0"/>
    <x v="0"/>
  </r>
  <r>
    <n v="354270"/>
    <s v="SP"/>
    <n v="35081"/>
    <x v="423"/>
    <s v="Restinga"/>
    <x v="337"/>
    <s v="Restinga"/>
    <n v="354270"/>
    <x v="0"/>
    <x v="0"/>
    <x v="1"/>
    <x v="0"/>
    <x v="0"/>
  </r>
  <r>
    <n v="354280"/>
    <s v="SP"/>
    <n v="35162"/>
    <x v="393"/>
    <s v="Ribeira"/>
    <x v="330"/>
    <s v="Ribeira"/>
    <n v="354280"/>
    <x v="0"/>
    <x v="0"/>
    <x v="1"/>
    <x v="0"/>
    <x v="0"/>
  </r>
  <r>
    <n v="354290"/>
    <s v="SP"/>
    <n v="35034"/>
    <x v="424"/>
    <s v="Ribeirão Bonito"/>
    <x v="335"/>
    <s v="Ribeirão Bonito"/>
    <n v="354290"/>
    <x v="0"/>
    <x v="0"/>
    <x v="1"/>
    <x v="0"/>
    <x v="0"/>
  </r>
  <r>
    <n v="354300"/>
    <s v="SP"/>
    <n v="35162"/>
    <x v="393"/>
    <s v="Ribeirão Branco"/>
    <x v="330"/>
    <s v="Ribeirão Branco"/>
    <n v="354300"/>
    <x v="0"/>
    <x v="0"/>
    <x v="1"/>
    <x v="0"/>
    <x v="0"/>
  </r>
  <r>
    <n v="354310"/>
    <s v="SP"/>
    <n v="35081"/>
    <x v="423"/>
    <s v="Ribeirão Corrente"/>
    <x v="337"/>
    <s v="Ribeirão Corrente"/>
    <n v="354310"/>
    <x v="0"/>
    <x v="0"/>
    <x v="1"/>
    <x v="0"/>
    <x v="0"/>
  </r>
  <r>
    <n v="354323"/>
    <s v="SP"/>
    <n v="35112"/>
    <x v="379"/>
    <s v="Ribeirão dos Índios"/>
    <x v="331"/>
    <s v="Ribeirão dos Índios"/>
    <n v="354323"/>
    <x v="0"/>
    <x v="0"/>
    <x v="1"/>
    <x v="0"/>
    <x v="0"/>
  </r>
  <r>
    <n v="354320"/>
    <s v="SP"/>
    <n v="35094"/>
    <x v="408"/>
    <s v="Ribeirão do Sul"/>
    <x v="324"/>
    <s v="Ribeirão do Sul"/>
    <n v="354320"/>
    <x v="0"/>
    <x v="0"/>
    <x v="1"/>
    <x v="0"/>
    <x v="0"/>
  </r>
  <r>
    <n v="354325"/>
    <s v="SP"/>
    <n v="35161"/>
    <x v="378"/>
    <s v="Ribeirão Grande"/>
    <x v="330"/>
    <s v="Ribeirão Grande"/>
    <n v="354325"/>
    <x v="0"/>
    <x v="0"/>
    <x v="1"/>
    <x v="0"/>
    <x v="0"/>
  </r>
  <r>
    <n v="354330"/>
    <s v="SP"/>
    <n v="35015"/>
    <x v="425"/>
    <s v="Ribeirão Pires"/>
    <x v="338"/>
    <s v="Ribeirão Pires"/>
    <n v="354330"/>
    <x v="0"/>
    <x v="0"/>
    <x v="1"/>
    <x v="0"/>
    <x v="0"/>
  </r>
  <r>
    <n v="354340"/>
    <s v="SP"/>
    <n v="35132"/>
    <x v="422"/>
    <s v="Ribeirão Preto"/>
    <x v="333"/>
    <s v="Ribeirão Preto"/>
    <n v="354340"/>
    <x v="0"/>
    <x v="0"/>
    <x v="1"/>
    <x v="0"/>
    <x v="0"/>
  </r>
  <r>
    <n v="354360"/>
    <s v="SP"/>
    <n v="35081"/>
    <x v="423"/>
    <s v="Rifaina"/>
    <x v="337"/>
    <s v="Rifaina"/>
    <n v="354360"/>
    <x v="0"/>
    <x v="0"/>
    <x v="1"/>
    <x v="0"/>
    <x v="0"/>
  </r>
  <r>
    <n v="354370"/>
    <s v="SP"/>
    <n v="35031"/>
    <x v="387"/>
    <s v="Rincão"/>
    <x v="335"/>
    <s v="Rincão"/>
    <n v="354370"/>
    <x v="0"/>
    <x v="0"/>
    <x v="1"/>
    <x v="0"/>
    <x v="0"/>
  </r>
  <r>
    <n v="354380"/>
    <s v="SP"/>
    <n v="35095"/>
    <x v="397"/>
    <s v="Rinópolis"/>
    <x v="324"/>
    <s v="Rinópolis"/>
    <n v="354380"/>
    <x v="0"/>
    <x v="0"/>
    <x v="1"/>
    <x v="0"/>
    <x v="0"/>
  </r>
  <r>
    <n v="354390"/>
    <s v="SP"/>
    <n v="35104"/>
    <x v="388"/>
    <s v="Rio Claro"/>
    <x v="329"/>
    <s v="Rio Claro"/>
    <n v="354390"/>
    <x v="0"/>
    <x v="0"/>
    <x v="1"/>
    <x v="0"/>
    <x v="0"/>
  </r>
  <r>
    <n v="354400"/>
    <s v="SP"/>
    <n v="35103"/>
    <x v="376"/>
    <s v="Rio das Pedras"/>
    <x v="329"/>
    <s v="Rio das Pedras"/>
    <n v="354400"/>
    <x v="0"/>
    <x v="94"/>
    <x v="2"/>
    <x v="0"/>
    <x v="1"/>
  </r>
  <r>
    <n v="354410"/>
    <s v="SP"/>
    <n v="35015"/>
    <x v="425"/>
    <s v="Rio Grande da Serra"/>
    <x v="338"/>
    <s v="Rio Grande da Serra"/>
    <n v="354410"/>
    <x v="0"/>
    <x v="0"/>
    <x v="1"/>
    <x v="0"/>
    <x v="0"/>
  </r>
  <r>
    <n v="354420"/>
    <s v="SP"/>
    <n v="35157"/>
    <x v="384"/>
    <s v="Riolândia"/>
    <x v="325"/>
    <s v="Riolândia"/>
    <n v="354420"/>
    <x v="0"/>
    <x v="0"/>
    <x v="1"/>
    <x v="0"/>
    <x v="0"/>
  </r>
  <r>
    <n v="354350"/>
    <s v="SP"/>
    <n v="35162"/>
    <x v="393"/>
    <s v="Riversul"/>
    <x v="330"/>
    <s v="Riversul"/>
    <n v="354350"/>
    <x v="0"/>
    <x v="0"/>
    <x v="1"/>
    <x v="0"/>
    <x v="0"/>
  </r>
  <r>
    <n v="354425"/>
    <s v="SP"/>
    <n v="35115"/>
    <x v="429"/>
    <s v="Rosana"/>
    <x v="331"/>
    <s v="Rosana"/>
    <n v="354425"/>
    <x v="0"/>
    <x v="0"/>
    <x v="1"/>
    <x v="0"/>
    <x v="0"/>
  </r>
  <r>
    <n v="354430"/>
    <s v="SP"/>
    <n v="35172"/>
    <x v="391"/>
    <s v="Roseira"/>
    <x v="336"/>
    <s v="Roseira"/>
    <n v="354430"/>
    <x v="0"/>
    <x v="0"/>
    <x v="1"/>
    <x v="0"/>
    <x v="0"/>
  </r>
  <r>
    <n v="354440"/>
    <s v="SP"/>
    <n v="35021"/>
    <x v="394"/>
    <s v="Rubiácea"/>
    <x v="334"/>
    <s v="Rubiácea"/>
    <n v="354440"/>
    <x v="0"/>
    <x v="0"/>
    <x v="1"/>
    <x v="0"/>
    <x v="0"/>
  </r>
  <r>
    <n v="354450"/>
    <s v="SP"/>
    <n v="35152"/>
    <x v="432"/>
    <s v="Rubinéia"/>
    <x v="325"/>
    <s v="Rubinéia"/>
    <n v="354450"/>
    <x v="0"/>
    <x v="0"/>
    <x v="1"/>
    <x v="0"/>
    <x v="0"/>
  </r>
  <r>
    <n v="354460"/>
    <s v="SP"/>
    <n v="35065"/>
    <x v="414"/>
    <s v="Sabino"/>
    <x v="328"/>
    <s v="Sabino"/>
    <n v="354460"/>
    <x v="0"/>
    <x v="0"/>
    <x v="1"/>
    <x v="0"/>
    <x v="0"/>
  </r>
  <r>
    <n v="354470"/>
    <s v="SP"/>
    <n v="35091"/>
    <x v="371"/>
    <s v="Sagres"/>
    <x v="324"/>
    <s v="Sagres"/>
    <n v="354470"/>
    <x v="0"/>
    <x v="0"/>
    <x v="1"/>
    <x v="0"/>
    <x v="0"/>
  </r>
  <r>
    <n v="354480"/>
    <s v="SP"/>
    <n v="35151"/>
    <x v="398"/>
    <s v="Sales"/>
    <x v="325"/>
    <s v="Sales"/>
    <n v="354480"/>
    <x v="0"/>
    <x v="0"/>
    <x v="1"/>
    <x v="0"/>
    <x v="0"/>
  </r>
  <r>
    <n v="354490"/>
    <s v="SP"/>
    <n v="35082"/>
    <x v="431"/>
    <s v="Sales Oliveira"/>
    <x v="337"/>
    <s v="Sales Oliveira"/>
    <n v="354490"/>
    <x v="0"/>
    <x v="0"/>
    <x v="1"/>
    <x v="0"/>
    <x v="0"/>
  </r>
  <r>
    <n v="354500"/>
    <s v="SP"/>
    <n v="35011"/>
    <x v="399"/>
    <s v="Salesópolis"/>
    <x v="338"/>
    <s v="Salesópolis"/>
    <n v="354500"/>
    <x v="0"/>
    <x v="0"/>
    <x v="1"/>
    <x v="0"/>
    <x v="0"/>
  </r>
  <r>
    <n v="354510"/>
    <s v="SP"/>
    <n v="35091"/>
    <x v="371"/>
    <s v="Salmourão"/>
    <x v="324"/>
    <s v="Salmourão"/>
    <n v="354510"/>
    <x v="0"/>
    <x v="0"/>
    <x v="1"/>
    <x v="0"/>
    <x v="0"/>
  </r>
  <r>
    <n v="354515"/>
    <s v="SP"/>
    <n v="35103"/>
    <x v="376"/>
    <s v="Saltinho"/>
    <x v="329"/>
    <s v="Saltinho"/>
    <n v="354515"/>
    <x v="0"/>
    <x v="94"/>
    <x v="2"/>
    <x v="0"/>
    <x v="0"/>
  </r>
  <r>
    <n v="354520"/>
    <s v="SP"/>
    <n v="35163"/>
    <x v="383"/>
    <s v="Salto"/>
    <x v="330"/>
    <s v="Salto"/>
    <n v="354520"/>
    <x v="0"/>
    <x v="96"/>
    <x v="2"/>
    <x v="1"/>
    <x v="0"/>
  </r>
  <r>
    <n v="354530"/>
    <s v="SP"/>
    <n v="35163"/>
    <x v="383"/>
    <s v="Salto de Pirapora"/>
    <x v="330"/>
    <s v="Salto de Pirapora"/>
    <n v="354530"/>
    <x v="0"/>
    <x v="96"/>
    <x v="2"/>
    <x v="0"/>
    <x v="1"/>
  </r>
  <r>
    <n v="354540"/>
    <s v="SP"/>
    <n v="35094"/>
    <x v="408"/>
    <s v="Salto Grande"/>
    <x v="324"/>
    <s v="Salto Grande"/>
    <n v="354540"/>
    <x v="0"/>
    <x v="0"/>
    <x v="1"/>
    <x v="0"/>
    <x v="0"/>
  </r>
  <r>
    <n v="354550"/>
    <s v="SP"/>
    <n v="35112"/>
    <x v="379"/>
    <s v="Sandovalina"/>
    <x v="331"/>
    <s v="Sandovalina"/>
    <n v="354550"/>
    <x v="0"/>
    <x v="0"/>
    <x v="1"/>
    <x v="0"/>
    <x v="0"/>
  </r>
  <r>
    <n v="354560"/>
    <s v="SP"/>
    <n v="35151"/>
    <x v="398"/>
    <s v="Santa Adélia"/>
    <x v="325"/>
    <s v="Santa Adélia"/>
    <n v="354560"/>
    <x v="0"/>
    <x v="0"/>
    <x v="1"/>
    <x v="0"/>
    <x v="0"/>
  </r>
  <r>
    <n v="354570"/>
    <s v="SP"/>
    <n v="35153"/>
    <x v="392"/>
    <s v="Santa Albertina"/>
    <x v="325"/>
    <s v="Santa Albertina"/>
    <n v="354570"/>
    <x v="0"/>
    <x v="0"/>
    <x v="1"/>
    <x v="0"/>
    <x v="1"/>
  </r>
  <r>
    <n v="354580"/>
    <s v="SP"/>
    <n v="35072"/>
    <x v="386"/>
    <s v="Santa Bárbara d'Oeste"/>
    <x v="327"/>
    <s v="Santa Bárbara d'Oeste"/>
    <n v="354580"/>
    <x v="0"/>
    <x v="0"/>
    <x v="8"/>
    <x v="0"/>
    <x v="0"/>
  </r>
  <r>
    <n v="354600"/>
    <s v="SP"/>
    <n v="35171"/>
    <x v="412"/>
    <s v="Santa Branca"/>
    <x v="336"/>
    <s v="Santa Branca"/>
    <n v="354600"/>
    <x v="0"/>
    <x v="0"/>
    <x v="1"/>
    <x v="0"/>
    <x v="0"/>
  </r>
  <r>
    <n v="354610"/>
    <s v="SP"/>
    <n v="35152"/>
    <x v="432"/>
    <s v="Santa Clara d'Oeste"/>
    <x v="325"/>
    <s v="Santa Clara d'Oeste"/>
    <n v="354610"/>
    <x v="0"/>
    <x v="0"/>
    <x v="1"/>
    <x v="0"/>
    <x v="0"/>
  </r>
  <r>
    <n v="354620"/>
    <s v="SP"/>
    <n v="35101"/>
    <x v="396"/>
    <s v="Santa Cruz da Conceição"/>
    <x v="329"/>
    <s v="Santa Cruz da Conceição"/>
    <n v="354620"/>
    <x v="0"/>
    <x v="0"/>
    <x v="1"/>
    <x v="0"/>
    <x v="0"/>
  </r>
  <r>
    <n v="354625"/>
    <s v="SP"/>
    <n v="35133"/>
    <x v="381"/>
    <s v="Santa Cruz da Esperança"/>
    <x v="333"/>
    <s v="Santa Cruz da Esperança"/>
    <n v="354625"/>
    <x v="0"/>
    <x v="0"/>
    <x v="1"/>
    <x v="0"/>
    <x v="0"/>
  </r>
  <r>
    <n v="354630"/>
    <s v="SP"/>
    <n v="35142"/>
    <x v="373"/>
    <s v="Santa Cruz das Palmeiras"/>
    <x v="326"/>
    <s v="Santa Cruz das Palmeiras"/>
    <n v="354630"/>
    <x v="0"/>
    <x v="0"/>
    <x v="1"/>
    <x v="0"/>
    <x v="0"/>
  </r>
  <r>
    <n v="354640"/>
    <s v="SP"/>
    <n v="35094"/>
    <x v="408"/>
    <s v="Santa Cruz do Rio Pardo"/>
    <x v="324"/>
    <s v="Santa Cruz do Rio Pardo"/>
    <n v="354640"/>
    <x v="0"/>
    <x v="0"/>
    <x v="1"/>
    <x v="0"/>
    <x v="0"/>
  </r>
  <r>
    <n v="354650"/>
    <s v="SP"/>
    <n v="35033"/>
    <x v="418"/>
    <s v="Santa Ernestina"/>
    <x v="335"/>
    <s v="Santa Ernestina"/>
    <n v="354650"/>
    <x v="0"/>
    <x v="0"/>
    <x v="1"/>
    <x v="0"/>
    <x v="0"/>
  </r>
  <r>
    <n v="354660"/>
    <s v="SP"/>
    <n v="35152"/>
    <x v="432"/>
    <s v="Santa Fé do Sul"/>
    <x v="325"/>
    <s v="Santa Fé do Sul"/>
    <n v="354660"/>
    <x v="0"/>
    <x v="0"/>
    <x v="1"/>
    <x v="0"/>
    <x v="0"/>
  </r>
  <r>
    <n v="354670"/>
    <s v="SP"/>
    <n v="35104"/>
    <x v="388"/>
    <s v="Santa Gertrudes"/>
    <x v="329"/>
    <s v="Santa Gertrudes"/>
    <n v="354670"/>
    <x v="0"/>
    <x v="0"/>
    <x v="1"/>
    <x v="0"/>
    <x v="0"/>
  </r>
  <r>
    <n v="354680"/>
    <s v="SP"/>
    <n v="35011"/>
    <x v="399"/>
    <s v="Santa Isabel"/>
    <x v="338"/>
    <s v="Santa Isabel"/>
    <n v="354680"/>
    <x v="0"/>
    <x v="0"/>
    <x v="1"/>
    <x v="0"/>
    <x v="0"/>
  </r>
  <r>
    <n v="354690"/>
    <s v="SP"/>
    <n v="35031"/>
    <x v="387"/>
    <s v="Santa Lúcia"/>
    <x v="335"/>
    <s v="Santa Lúcia"/>
    <n v="354690"/>
    <x v="0"/>
    <x v="0"/>
    <x v="1"/>
    <x v="0"/>
    <x v="0"/>
  </r>
  <r>
    <n v="354700"/>
    <s v="SP"/>
    <n v="35103"/>
    <x v="376"/>
    <s v="Santa Maria da Serra"/>
    <x v="329"/>
    <s v="Santa Maria da Serra"/>
    <n v="354700"/>
    <x v="0"/>
    <x v="94"/>
    <x v="2"/>
    <x v="0"/>
    <x v="0"/>
  </r>
  <r>
    <n v="354710"/>
    <s v="SP"/>
    <n v="35111"/>
    <x v="426"/>
    <s v="Santa Mercedes"/>
    <x v="331"/>
    <s v="Santa Mercedes"/>
    <n v="354710"/>
    <x v="0"/>
    <x v="0"/>
    <x v="1"/>
    <x v="0"/>
    <x v="0"/>
  </r>
  <r>
    <n v="354720"/>
    <s v="SP"/>
    <n v="35153"/>
    <x v="392"/>
    <s v="Santana da Ponte Pensa"/>
    <x v="325"/>
    <s v="Santana da Ponte Pensa"/>
    <n v="354720"/>
    <x v="0"/>
    <x v="0"/>
    <x v="1"/>
    <x v="0"/>
    <x v="0"/>
  </r>
  <r>
    <n v="354730"/>
    <s v="SP"/>
    <n v="35014"/>
    <x v="406"/>
    <s v="Santana de Parnaíba"/>
    <x v="338"/>
    <s v="Santana de Parnaíba"/>
    <n v="354730"/>
    <x v="0"/>
    <x v="0"/>
    <x v="1"/>
    <x v="0"/>
    <x v="0"/>
  </r>
  <r>
    <n v="354740"/>
    <s v="SP"/>
    <n v="35152"/>
    <x v="432"/>
    <s v="Santa Rita d'Oeste"/>
    <x v="325"/>
    <s v="Santa Rita d'Oeste"/>
    <n v="354740"/>
    <x v="0"/>
    <x v="0"/>
    <x v="1"/>
    <x v="0"/>
    <x v="0"/>
  </r>
  <r>
    <n v="354750"/>
    <s v="SP"/>
    <n v="35132"/>
    <x v="422"/>
    <s v="Santa Rita do Passa Quatro"/>
    <x v="333"/>
    <s v="Santa Rita do Passa Quatro"/>
    <n v="354750"/>
    <x v="0"/>
    <x v="0"/>
    <x v="1"/>
    <x v="1"/>
    <x v="0"/>
  </r>
  <r>
    <n v="354760"/>
    <s v="SP"/>
    <n v="35132"/>
    <x v="422"/>
    <s v="Santa Rosa de Viterbo"/>
    <x v="333"/>
    <s v="Santa Rosa de Viterbo"/>
    <n v="354760"/>
    <x v="0"/>
    <x v="0"/>
    <x v="1"/>
    <x v="0"/>
    <x v="1"/>
  </r>
  <r>
    <n v="354765"/>
    <s v="SP"/>
    <n v="35153"/>
    <x v="392"/>
    <s v="Santa Salete"/>
    <x v="325"/>
    <s v="Santa Salete"/>
    <n v="354765"/>
    <x v="0"/>
    <x v="0"/>
    <x v="1"/>
    <x v="0"/>
    <x v="0"/>
  </r>
  <r>
    <n v="354770"/>
    <s v="SP"/>
    <n v="35112"/>
    <x v="379"/>
    <s v="Santo Anastácio"/>
    <x v="331"/>
    <s v="Santo Anastácio"/>
    <n v="354770"/>
    <x v="0"/>
    <x v="0"/>
    <x v="1"/>
    <x v="0"/>
    <x v="0"/>
  </r>
  <r>
    <n v="354780"/>
    <s v="SP"/>
    <n v="35015"/>
    <x v="425"/>
    <s v="Santo André"/>
    <x v="338"/>
    <s v="Santo André"/>
    <n v="354780"/>
    <x v="0"/>
    <x v="0"/>
    <x v="1"/>
    <x v="0"/>
    <x v="0"/>
  </r>
  <r>
    <n v="354790"/>
    <s v="SP"/>
    <n v="35133"/>
    <x v="381"/>
    <s v="Santo Antônio da Alegria"/>
    <x v="333"/>
    <s v="Santo Antônio da Alegria"/>
    <n v="354790"/>
    <x v="0"/>
    <x v="0"/>
    <x v="1"/>
    <x v="0"/>
    <x v="0"/>
  </r>
  <r>
    <n v="354800"/>
    <s v="SP"/>
    <n v="35072"/>
    <x v="386"/>
    <s v="Santo Antônio de Posse"/>
    <x v="327"/>
    <s v="Santo Antônio de Posse"/>
    <n v="354800"/>
    <x v="0"/>
    <x v="0"/>
    <x v="8"/>
    <x v="0"/>
    <x v="0"/>
  </r>
  <r>
    <n v="354805"/>
    <s v="SP"/>
    <n v="35021"/>
    <x v="394"/>
    <s v="Santo Antônio do Aracanguá"/>
    <x v="334"/>
    <s v="Santo Antônio do Aracanguá"/>
    <n v="354805"/>
    <x v="0"/>
    <x v="0"/>
    <x v="1"/>
    <x v="0"/>
    <x v="0"/>
  </r>
  <r>
    <n v="354810"/>
    <s v="SP"/>
    <n v="35142"/>
    <x v="373"/>
    <s v="Santo Antônio do Jardim"/>
    <x v="326"/>
    <s v="Santo Antônio do Jardim"/>
    <n v="354810"/>
    <x v="0"/>
    <x v="0"/>
    <x v="1"/>
    <x v="0"/>
    <x v="0"/>
  </r>
  <r>
    <n v="354820"/>
    <s v="SP"/>
    <n v="35174"/>
    <x v="417"/>
    <s v="Santo Antônio do Pinhal"/>
    <x v="336"/>
    <s v="Santo Antônio do Pinhal"/>
    <n v="354820"/>
    <x v="0"/>
    <x v="0"/>
    <x v="1"/>
    <x v="0"/>
    <x v="0"/>
  </r>
  <r>
    <n v="354830"/>
    <s v="SP"/>
    <n v="35112"/>
    <x v="379"/>
    <s v="Santo Expedito"/>
    <x v="331"/>
    <s v="Santo Expedito"/>
    <n v="354830"/>
    <x v="0"/>
    <x v="0"/>
    <x v="1"/>
    <x v="0"/>
    <x v="0"/>
  </r>
  <r>
    <n v="354840"/>
    <s v="SP"/>
    <n v="35023"/>
    <x v="382"/>
    <s v="Santópolis do Aguapeí"/>
    <x v="334"/>
    <s v="Santópolis do Aguapeí"/>
    <n v="354840"/>
    <x v="0"/>
    <x v="0"/>
    <x v="1"/>
    <x v="0"/>
    <x v="0"/>
  </r>
  <r>
    <n v="354850"/>
    <s v="SP"/>
    <n v="35041"/>
    <x v="409"/>
    <s v="Santos"/>
    <x v="340"/>
    <s v="Santos"/>
    <n v="354850"/>
    <x v="0"/>
    <x v="99"/>
    <x v="2"/>
    <x v="0"/>
    <x v="0"/>
  </r>
  <r>
    <n v="354860"/>
    <s v="SP"/>
    <n v="35174"/>
    <x v="417"/>
    <s v="São Bento do Sapucaí"/>
    <x v="336"/>
    <s v="São Bento do Sapucaí"/>
    <n v="354860"/>
    <x v="0"/>
    <x v="0"/>
    <x v="1"/>
    <x v="0"/>
    <x v="0"/>
  </r>
  <r>
    <n v="354870"/>
    <s v="SP"/>
    <n v="35015"/>
    <x v="425"/>
    <s v="São Bernardo do Campo"/>
    <x v="338"/>
    <s v="São Bernardo do Campo"/>
    <n v="354870"/>
    <x v="0"/>
    <x v="0"/>
    <x v="1"/>
    <x v="1"/>
    <x v="0"/>
  </r>
  <r>
    <n v="354880"/>
    <s v="SP"/>
    <n v="35015"/>
    <x v="425"/>
    <s v="São Caetano do Sul"/>
    <x v="338"/>
    <s v="São Caetano do Sul"/>
    <n v="354880"/>
    <x v="0"/>
    <x v="0"/>
    <x v="1"/>
    <x v="0"/>
    <x v="1"/>
  </r>
  <r>
    <n v="354890"/>
    <s v="SP"/>
    <n v="35034"/>
    <x v="424"/>
    <s v="São Carlos"/>
    <x v="335"/>
    <s v="São Carlos"/>
    <n v="354890"/>
    <x v="0"/>
    <x v="0"/>
    <x v="1"/>
    <x v="0"/>
    <x v="0"/>
  </r>
  <r>
    <n v="354900"/>
    <s v="SP"/>
    <n v="35153"/>
    <x v="392"/>
    <s v="São Francisco"/>
    <x v="325"/>
    <s v="São Francisco"/>
    <n v="354900"/>
    <x v="0"/>
    <x v="0"/>
    <x v="1"/>
    <x v="0"/>
    <x v="0"/>
  </r>
  <r>
    <n v="354910"/>
    <s v="SP"/>
    <n v="35142"/>
    <x v="373"/>
    <s v="São João da Boa Vista"/>
    <x v="326"/>
    <s v="São João da Boa Vista"/>
    <n v="354910"/>
    <x v="0"/>
    <x v="0"/>
    <x v="1"/>
    <x v="0"/>
    <x v="0"/>
  </r>
  <r>
    <n v="354920"/>
    <s v="SP"/>
    <n v="35154"/>
    <x v="428"/>
    <s v="São João das Duas Pontes"/>
    <x v="325"/>
    <s v="São João das Duas Pontes"/>
    <n v="354920"/>
    <x v="0"/>
    <x v="0"/>
    <x v="1"/>
    <x v="1"/>
    <x v="0"/>
  </r>
  <r>
    <n v="354925"/>
    <s v="SP"/>
    <n v="35154"/>
    <x v="428"/>
    <s v="São João de Iracema"/>
    <x v="325"/>
    <s v="São João de Iracema"/>
    <n v="354925"/>
    <x v="0"/>
    <x v="0"/>
    <x v="1"/>
    <x v="0"/>
    <x v="1"/>
  </r>
  <r>
    <n v="354930"/>
    <s v="SP"/>
    <n v="35111"/>
    <x v="426"/>
    <s v="São João do Pau d'Alho"/>
    <x v="331"/>
    <s v="São João do Pau d'Alho"/>
    <n v="354930"/>
    <x v="0"/>
    <x v="0"/>
    <x v="1"/>
    <x v="0"/>
    <x v="0"/>
  </r>
  <r>
    <n v="354940"/>
    <s v="SP"/>
    <n v="35082"/>
    <x v="431"/>
    <s v="São Joaquim da Barra"/>
    <x v="337"/>
    <s v="São Joaquim da Barra"/>
    <n v="354940"/>
    <x v="0"/>
    <x v="0"/>
    <x v="1"/>
    <x v="0"/>
    <x v="0"/>
  </r>
  <r>
    <n v="354950"/>
    <s v="SP"/>
    <n v="35081"/>
    <x v="423"/>
    <s v="São José da Bela Vista"/>
    <x v="337"/>
    <s v="São José da Bela Vista"/>
    <n v="354950"/>
    <x v="0"/>
    <x v="0"/>
    <x v="1"/>
    <x v="0"/>
    <x v="1"/>
  </r>
  <r>
    <n v="354960"/>
    <s v="SP"/>
    <n v="35172"/>
    <x v="391"/>
    <s v="São José do Barreiro"/>
    <x v="336"/>
    <s v="São José do Barreiro"/>
    <n v="354960"/>
    <x v="0"/>
    <x v="0"/>
    <x v="1"/>
    <x v="0"/>
    <x v="0"/>
  </r>
  <r>
    <n v="354970"/>
    <s v="SP"/>
    <n v="35143"/>
    <x v="413"/>
    <s v="São José do Rio Pardo"/>
    <x v="326"/>
    <s v="São José do Rio Pardo"/>
    <n v="354970"/>
    <x v="0"/>
    <x v="0"/>
    <x v="1"/>
    <x v="0"/>
    <x v="0"/>
  </r>
  <r>
    <n v="354980"/>
    <s v="SP"/>
    <n v="35155"/>
    <x v="402"/>
    <s v="São José do Rio Preto"/>
    <x v="325"/>
    <s v="São José do Rio Preto"/>
    <n v="354980"/>
    <x v="0"/>
    <x v="98"/>
    <x v="2"/>
    <x v="0"/>
    <x v="0"/>
  </r>
  <r>
    <n v="354990"/>
    <s v="SP"/>
    <n v="35171"/>
    <x v="412"/>
    <s v="São José dos Campos"/>
    <x v="336"/>
    <s v="São José dos Campos"/>
    <n v="354990"/>
    <x v="0"/>
    <x v="0"/>
    <x v="1"/>
    <x v="0"/>
    <x v="0"/>
  </r>
  <r>
    <n v="354995"/>
    <s v="SP"/>
    <n v="35013"/>
    <x v="421"/>
    <s v="São Lourenço da Serra"/>
    <x v="338"/>
    <s v="São Lourenço da Serra"/>
    <n v="354995"/>
    <x v="0"/>
    <x v="0"/>
    <x v="1"/>
    <x v="0"/>
    <x v="0"/>
  </r>
  <r>
    <n v="355000"/>
    <s v="SP"/>
    <n v="35174"/>
    <x v="417"/>
    <s v="São Luís do Paraitinga"/>
    <x v="336"/>
    <s v="São Luís do Paraitinga"/>
    <n v="355000"/>
    <x v="0"/>
    <x v="0"/>
    <x v="1"/>
    <x v="0"/>
    <x v="0"/>
  </r>
  <r>
    <n v="355010"/>
    <s v="SP"/>
    <n v="35063"/>
    <x v="390"/>
    <s v="São Manuel"/>
    <x v="328"/>
    <s v="São Manuel"/>
    <n v="355010"/>
    <x v="0"/>
    <x v="0"/>
    <x v="1"/>
    <x v="0"/>
    <x v="0"/>
  </r>
  <r>
    <n v="355020"/>
    <s v="SP"/>
    <n v="35161"/>
    <x v="378"/>
    <s v="São Miguel Arcanjo"/>
    <x v="330"/>
    <s v="São Miguel Arcanjo"/>
    <n v="355020"/>
    <x v="0"/>
    <x v="0"/>
    <x v="1"/>
    <x v="0"/>
    <x v="0"/>
  </r>
  <r>
    <n v="355030"/>
    <s v="SP"/>
    <n v="35016"/>
    <x v="433"/>
    <s v="São Paulo"/>
    <x v="338"/>
    <s v="São Paulo"/>
    <n v="355030"/>
    <x v="0"/>
    <x v="0"/>
    <x v="1"/>
    <x v="0"/>
    <x v="0"/>
  </r>
  <r>
    <n v="355040"/>
    <s v="SP"/>
    <n v="35103"/>
    <x v="376"/>
    <s v="São Pedro"/>
    <x v="329"/>
    <s v="São Pedro"/>
    <n v="355040"/>
    <x v="0"/>
    <x v="94"/>
    <x v="2"/>
    <x v="0"/>
    <x v="0"/>
  </r>
  <r>
    <n v="355050"/>
    <s v="SP"/>
    <n v="35094"/>
    <x v="408"/>
    <s v="São Pedro do Turvo"/>
    <x v="324"/>
    <s v="São Pedro do Turvo"/>
    <n v="355050"/>
    <x v="0"/>
    <x v="0"/>
    <x v="1"/>
    <x v="0"/>
    <x v="0"/>
  </r>
  <r>
    <n v="355060"/>
    <s v="SP"/>
    <n v="35163"/>
    <x v="383"/>
    <s v="São Roque"/>
    <x v="330"/>
    <s v="São Roque"/>
    <n v="355060"/>
    <x v="0"/>
    <x v="96"/>
    <x v="2"/>
    <x v="0"/>
    <x v="0"/>
  </r>
  <r>
    <n v="355070"/>
    <s v="SP"/>
    <n v="35173"/>
    <x v="419"/>
    <s v="São Sebastião"/>
    <x v="336"/>
    <s v="São Sebastião"/>
    <n v="355070"/>
    <x v="0"/>
    <x v="0"/>
    <x v="1"/>
    <x v="0"/>
    <x v="0"/>
  </r>
  <r>
    <n v="355080"/>
    <s v="SP"/>
    <n v="35143"/>
    <x v="413"/>
    <s v="São Sebastião da Grama"/>
    <x v="326"/>
    <s v="São Sebastião da Grama"/>
    <n v="355080"/>
    <x v="0"/>
    <x v="0"/>
    <x v="1"/>
    <x v="0"/>
    <x v="0"/>
  </r>
  <r>
    <n v="355090"/>
    <s v="SP"/>
    <n v="35132"/>
    <x v="422"/>
    <s v="São Simão"/>
    <x v="333"/>
    <s v="São Simão"/>
    <n v="355090"/>
    <x v="0"/>
    <x v="0"/>
    <x v="1"/>
    <x v="0"/>
    <x v="0"/>
  </r>
  <r>
    <n v="355100"/>
    <s v="SP"/>
    <n v="35041"/>
    <x v="409"/>
    <s v="São Vicente"/>
    <x v="340"/>
    <s v="São Vicente"/>
    <n v="355100"/>
    <x v="0"/>
    <x v="99"/>
    <x v="2"/>
    <x v="0"/>
    <x v="0"/>
  </r>
  <r>
    <n v="355110"/>
    <s v="SP"/>
    <n v="35161"/>
    <x v="378"/>
    <s v="Sarapuí"/>
    <x v="330"/>
    <s v="Sarapuí"/>
    <n v="355110"/>
    <x v="0"/>
    <x v="0"/>
    <x v="1"/>
    <x v="0"/>
    <x v="0"/>
  </r>
  <r>
    <n v="355120"/>
    <s v="SP"/>
    <n v="35061"/>
    <x v="375"/>
    <s v="Sarutaiá"/>
    <x v="328"/>
    <s v="Sarutaiá"/>
    <n v="355120"/>
    <x v="0"/>
    <x v="0"/>
    <x v="1"/>
    <x v="0"/>
    <x v="0"/>
  </r>
  <r>
    <n v="355130"/>
    <s v="SP"/>
    <n v="35157"/>
    <x v="384"/>
    <s v="Sebastianópolis do Sul"/>
    <x v="325"/>
    <s v="Sebastianópolis do Sul"/>
    <n v="355130"/>
    <x v="0"/>
    <x v="0"/>
    <x v="1"/>
    <x v="0"/>
    <x v="0"/>
  </r>
  <r>
    <n v="355140"/>
    <s v="SP"/>
    <n v="35132"/>
    <x v="422"/>
    <s v="Serra Azul"/>
    <x v="333"/>
    <s v="Serra Azul"/>
    <n v="355140"/>
    <x v="0"/>
    <x v="0"/>
    <x v="1"/>
    <x v="1"/>
    <x v="0"/>
  </r>
  <r>
    <n v="355150"/>
    <s v="SP"/>
    <n v="35132"/>
    <x v="422"/>
    <s v="Serrana"/>
    <x v="333"/>
    <s v="Serrana"/>
    <n v="355150"/>
    <x v="0"/>
    <x v="0"/>
    <x v="1"/>
    <x v="0"/>
    <x v="1"/>
  </r>
  <r>
    <n v="355160"/>
    <s v="SP"/>
    <n v="35074"/>
    <x v="374"/>
    <s v="Serra Negra"/>
    <x v="327"/>
    <s v="Serra Negra"/>
    <n v="355160"/>
    <x v="0"/>
    <x v="0"/>
    <x v="1"/>
    <x v="0"/>
    <x v="0"/>
  </r>
  <r>
    <n v="355170"/>
    <s v="SP"/>
    <n v="35131"/>
    <x v="405"/>
    <s v="Sertãozinho"/>
    <x v="333"/>
    <s v="Sertãozinho"/>
    <n v="355170"/>
    <x v="0"/>
    <x v="0"/>
    <x v="1"/>
    <x v="0"/>
    <x v="0"/>
  </r>
  <r>
    <n v="355180"/>
    <s v="SP"/>
    <n v="35121"/>
    <x v="404"/>
    <s v="Sete Barras"/>
    <x v="339"/>
    <s v="Sete Barras"/>
    <n v="355180"/>
    <x v="0"/>
    <x v="0"/>
    <x v="1"/>
    <x v="0"/>
    <x v="0"/>
  </r>
  <r>
    <n v="355190"/>
    <s v="SP"/>
    <n v="35051"/>
    <x v="380"/>
    <s v="Severínia"/>
    <x v="332"/>
    <s v="Severínia"/>
    <n v="355190"/>
    <x v="0"/>
    <x v="0"/>
    <x v="7"/>
    <x v="0"/>
    <x v="0"/>
  </r>
  <r>
    <n v="355200"/>
    <s v="SP"/>
    <n v="35172"/>
    <x v="391"/>
    <s v="Silveiras"/>
    <x v="336"/>
    <s v="Silveiras"/>
    <n v="355200"/>
    <x v="0"/>
    <x v="0"/>
    <x v="1"/>
    <x v="0"/>
    <x v="0"/>
  </r>
  <r>
    <n v="355210"/>
    <s v="SP"/>
    <n v="35071"/>
    <x v="401"/>
    <s v="Socorro"/>
    <x v="327"/>
    <s v="Socorro"/>
    <n v="355210"/>
    <x v="0"/>
    <x v="0"/>
    <x v="1"/>
    <x v="0"/>
    <x v="0"/>
  </r>
  <r>
    <n v="355220"/>
    <s v="SP"/>
    <n v="35163"/>
    <x v="383"/>
    <s v="Sorocaba"/>
    <x v="330"/>
    <s v="Sorocaba"/>
    <n v="355220"/>
    <x v="0"/>
    <x v="96"/>
    <x v="2"/>
    <x v="0"/>
    <x v="0"/>
  </r>
  <r>
    <n v="355230"/>
    <s v="SP"/>
    <n v="35022"/>
    <x v="389"/>
    <s v="Sud Mennucci"/>
    <x v="334"/>
    <s v="Sud Mennucci"/>
    <n v="355230"/>
    <x v="0"/>
    <x v="0"/>
    <x v="1"/>
    <x v="0"/>
    <x v="0"/>
  </r>
  <r>
    <n v="355240"/>
    <s v="SP"/>
    <n v="35072"/>
    <x v="386"/>
    <s v="Sumaré"/>
    <x v="327"/>
    <s v="Sumaré"/>
    <n v="355240"/>
    <x v="0"/>
    <x v="0"/>
    <x v="8"/>
    <x v="0"/>
    <x v="0"/>
  </r>
  <r>
    <n v="355255"/>
    <s v="SP"/>
    <n v="35022"/>
    <x v="389"/>
    <s v="Suzanápolis"/>
    <x v="334"/>
    <s v="Suzanápolis"/>
    <n v="355255"/>
    <x v="0"/>
    <x v="0"/>
    <x v="1"/>
    <x v="0"/>
    <x v="0"/>
  </r>
  <r>
    <n v="355250"/>
    <s v="SP"/>
    <n v="35011"/>
    <x v="399"/>
    <s v="Suzano"/>
    <x v="338"/>
    <s v="Suzano"/>
    <n v="355250"/>
    <x v="0"/>
    <x v="0"/>
    <x v="1"/>
    <x v="0"/>
    <x v="0"/>
  </r>
  <r>
    <n v="355260"/>
    <s v="SP"/>
    <n v="35151"/>
    <x v="398"/>
    <s v="Tabapuã"/>
    <x v="325"/>
    <s v="Tabapuã"/>
    <n v="355260"/>
    <x v="0"/>
    <x v="0"/>
    <x v="1"/>
    <x v="0"/>
    <x v="0"/>
  </r>
  <r>
    <n v="355270"/>
    <s v="SP"/>
    <n v="35032"/>
    <x v="410"/>
    <s v="Tabatinga"/>
    <x v="335"/>
    <s v="Tabatinga"/>
    <n v="355270"/>
    <x v="0"/>
    <x v="0"/>
    <x v="1"/>
    <x v="0"/>
    <x v="0"/>
  </r>
  <r>
    <n v="355280"/>
    <s v="SP"/>
    <n v="35013"/>
    <x v="421"/>
    <s v="Taboão da Serra"/>
    <x v="338"/>
    <s v="Taboão da Serra"/>
    <n v="355280"/>
    <x v="0"/>
    <x v="0"/>
    <x v="1"/>
    <x v="0"/>
    <x v="0"/>
  </r>
  <r>
    <n v="355290"/>
    <s v="SP"/>
    <n v="35112"/>
    <x v="379"/>
    <s v="Taciba"/>
    <x v="331"/>
    <s v="Taciba"/>
    <n v="355290"/>
    <x v="0"/>
    <x v="0"/>
    <x v="1"/>
    <x v="0"/>
    <x v="0"/>
  </r>
  <r>
    <n v="355300"/>
    <s v="SP"/>
    <n v="35061"/>
    <x v="375"/>
    <s v="Taguaí"/>
    <x v="328"/>
    <s v="Taguaí"/>
    <n v="355300"/>
    <x v="0"/>
    <x v="0"/>
    <x v="1"/>
    <x v="0"/>
    <x v="0"/>
  </r>
  <r>
    <n v="355310"/>
    <s v="SP"/>
    <n v="35052"/>
    <x v="407"/>
    <s v="Taiaçu"/>
    <x v="332"/>
    <s v="Taiaçu"/>
    <n v="355310"/>
    <x v="0"/>
    <x v="0"/>
    <x v="0"/>
    <x v="1"/>
    <x v="0"/>
  </r>
  <r>
    <n v="355320"/>
    <s v="SP"/>
    <n v="35052"/>
    <x v="407"/>
    <s v="Taiúva"/>
    <x v="332"/>
    <s v="Taiúva"/>
    <n v="355320"/>
    <x v="0"/>
    <x v="0"/>
    <x v="0"/>
    <x v="0"/>
    <x v="1"/>
  </r>
  <r>
    <n v="355330"/>
    <s v="SP"/>
    <n v="35142"/>
    <x v="373"/>
    <s v="Tambaú"/>
    <x v="326"/>
    <s v="Tambaú"/>
    <n v="355330"/>
    <x v="0"/>
    <x v="0"/>
    <x v="1"/>
    <x v="0"/>
    <x v="0"/>
  </r>
  <r>
    <n v="355340"/>
    <s v="SP"/>
    <n v="35155"/>
    <x v="402"/>
    <s v="Tanabi"/>
    <x v="325"/>
    <s v="Tanabi"/>
    <n v="355340"/>
    <x v="0"/>
    <x v="98"/>
    <x v="2"/>
    <x v="0"/>
    <x v="0"/>
  </r>
  <r>
    <n v="355350"/>
    <s v="SP"/>
    <n v="35163"/>
    <x v="383"/>
    <s v="Tapiraí"/>
    <x v="330"/>
    <s v="Tapiraí"/>
    <n v="355350"/>
    <x v="0"/>
    <x v="96"/>
    <x v="2"/>
    <x v="0"/>
    <x v="0"/>
  </r>
  <r>
    <n v="355360"/>
    <s v="SP"/>
    <n v="35143"/>
    <x v="413"/>
    <s v="Tapiratiba"/>
    <x v="326"/>
    <s v="Tapiratiba"/>
    <n v="355360"/>
    <x v="0"/>
    <x v="0"/>
    <x v="1"/>
    <x v="0"/>
    <x v="0"/>
  </r>
  <r>
    <n v="355365"/>
    <s v="SP"/>
    <n v="35052"/>
    <x v="407"/>
    <s v="Taquaral"/>
    <x v="332"/>
    <s v="Taquaral"/>
    <n v="355365"/>
    <x v="0"/>
    <x v="0"/>
    <x v="0"/>
    <x v="0"/>
    <x v="0"/>
  </r>
  <r>
    <n v="355370"/>
    <s v="SP"/>
    <n v="35033"/>
    <x v="418"/>
    <s v="Taquaritinga"/>
    <x v="335"/>
    <s v="Taquaritinga"/>
    <n v="355370"/>
    <x v="0"/>
    <x v="0"/>
    <x v="1"/>
    <x v="0"/>
    <x v="0"/>
  </r>
  <r>
    <n v="355380"/>
    <s v="SP"/>
    <n v="35061"/>
    <x v="375"/>
    <s v="Taquarituba"/>
    <x v="328"/>
    <s v="Taquarituba"/>
    <n v="355380"/>
    <x v="0"/>
    <x v="0"/>
    <x v="1"/>
    <x v="0"/>
    <x v="0"/>
  </r>
  <r>
    <n v="355385"/>
    <s v="SP"/>
    <n v="35162"/>
    <x v="393"/>
    <s v="Taquarivaí"/>
    <x v="330"/>
    <s v="Taquarivaí"/>
    <n v="355385"/>
    <x v="0"/>
    <x v="0"/>
    <x v="1"/>
    <x v="0"/>
    <x v="0"/>
  </r>
  <r>
    <n v="355390"/>
    <s v="SP"/>
    <n v="35112"/>
    <x v="379"/>
    <s v="Tarabai"/>
    <x v="331"/>
    <s v="Tarabai"/>
    <n v="355390"/>
    <x v="0"/>
    <x v="0"/>
    <x v="1"/>
    <x v="0"/>
    <x v="0"/>
  </r>
  <r>
    <n v="355395"/>
    <s v="SP"/>
    <n v="35092"/>
    <x v="400"/>
    <s v="Tarumã"/>
    <x v="324"/>
    <s v="Tarumã"/>
    <n v="355395"/>
    <x v="0"/>
    <x v="0"/>
    <x v="1"/>
    <x v="0"/>
    <x v="0"/>
  </r>
  <r>
    <n v="355400"/>
    <s v="SP"/>
    <n v="35161"/>
    <x v="378"/>
    <s v="Tatuí"/>
    <x v="330"/>
    <s v="Tatuí"/>
    <n v="355400"/>
    <x v="0"/>
    <x v="0"/>
    <x v="1"/>
    <x v="0"/>
    <x v="0"/>
  </r>
  <r>
    <n v="355410"/>
    <s v="SP"/>
    <n v="35174"/>
    <x v="417"/>
    <s v="Taubaté"/>
    <x v="336"/>
    <s v="Taubaté"/>
    <n v="355410"/>
    <x v="0"/>
    <x v="0"/>
    <x v="1"/>
    <x v="0"/>
    <x v="0"/>
  </r>
  <r>
    <n v="355420"/>
    <s v="SP"/>
    <n v="35061"/>
    <x v="375"/>
    <s v="Tejupá"/>
    <x v="328"/>
    <s v="Tejupá"/>
    <n v="355420"/>
    <x v="0"/>
    <x v="0"/>
    <x v="1"/>
    <x v="0"/>
    <x v="0"/>
  </r>
  <r>
    <n v="355430"/>
    <s v="SP"/>
    <n v="35115"/>
    <x v="429"/>
    <s v="Teodoro Sampaio"/>
    <x v="331"/>
    <s v="Teodoro Sampaio"/>
    <n v="355430"/>
    <x v="0"/>
    <x v="0"/>
    <x v="1"/>
    <x v="0"/>
    <x v="0"/>
  </r>
  <r>
    <n v="355440"/>
    <s v="SP"/>
    <n v="35052"/>
    <x v="407"/>
    <s v="Terra Roxa"/>
    <x v="332"/>
    <s v="Terra Roxa"/>
    <n v="355440"/>
    <x v="0"/>
    <x v="0"/>
    <x v="0"/>
    <x v="0"/>
    <x v="0"/>
  </r>
  <r>
    <n v="355450"/>
    <s v="SP"/>
    <n v="35163"/>
    <x v="383"/>
    <s v="Tietê"/>
    <x v="330"/>
    <s v="Tietê"/>
    <n v="355450"/>
    <x v="0"/>
    <x v="96"/>
    <x v="2"/>
    <x v="0"/>
    <x v="0"/>
  </r>
  <r>
    <n v="355460"/>
    <s v="SP"/>
    <n v="35094"/>
    <x v="408"/>
    <s v="Timburi"/>
    <x v="324"/>
    <s v="Timburi"/>
    <n v="355460"/>
    <x v="0"/>
    <x v="0"/>
    <x v="1"/>
    <x v="0"/>
    <x v="0"/>
  </r>
  <r>
    <n v="355465"/>
    <s v="SP"/>
    <n v="35063"/>
    <x v="390"/>
    <s v="Torre de Pedra"/>
    <x v="328"/>
    <s v="Torre de Pedra"/>
    <n v="355465"/>
    <x v="0"/>
    <x v="0"/>
    <x v="1"/>
    <x v="0"/>
    <x v="0"/>
  </r>
  <r>
    <n v="355470"/>
    <s v="SP"/>
    <n v="35064"/>
    <x v="403"/>
    <s v="Torrinha"/>
    <x v="328"/>
    <s v="Torrinha"/>
    <n v="355470"/>
    <x v="0"/>
    <x v="0"/>
    <x v="1"/>
    <x v="0"/>
    <x v="1"/>
  </r>
  <r>
    <n v="355475"/>
    <s v="SP"/>
    <n v="35031"/>
    <x v="387"/>
    <s v="Trabiju"/>
    <x v="335"/>
    <s v="Trabiju"/>
    <n v="355475"/>
    <x v="0"/>
    <x v="0"/>
    <x v="1"/>
    <x v="0"/>
    <x v="0"/>
  </r>
  <r>
    <n v="355480"/>
    <s v="SP"/>
    <n v="35174"/>
    <x v="417"/>
    <s v="Tremembé"/>
    <x v="336"/>
    <s v="Tremembé"/>
    <n v="355480"/>
    <x v="0"/>
    <x v="0"/>
    <x v="1"/>
    <x v="0"/>
    <x v="0"/>
  </r>
  <r>
    <n v="355490"/>
    <s v="SP"/>
    <n v="35152"/>
    <x v="432"/>
    <s v="Três Fronteiras"/>
    <x v="325"/>
    <s v="Três Fronteiras"/>
    <n v="355490"/>
    <x v="0"/>
    <x v="0"/>
    <x v="1"/>
    <x v="0"/>
    <x v="0"/>
  </r>
  <r>
    <n v="355495"/>
    <s v="SP"/>
    <n v="35071"/>
    <x v="401"/>
    <s v="Tuiuti"/>
    <x v="327"/>
    <s v="Tuiuti"/>
    <n v="355495"/>
    <x v="0"/>
    <x v="0"/>
    <x v="1"/>
    <x v="0"/>
    <x v="0"/>
  </r>
  <r>
    <n v="355500"/>
    <s v="SP"/>
    <n v="35095"/>
    <x v="397"/>
    <s v="Tupã"/>
    <x v="324"/>
    <s v="Tupã"/>
    <n v="355500"/>
    <x v="0"/>
    <x v="0"/>
    <x v="1"/>
    <x v="0"/>
    <x v="0"/>
  </r>
  <r>
    <n v="355510"/>
    <s v="SP"/>
    <n v="35111"/>
    <x v="426"/>
    <s v="Tupi Paulista"/>
    <x v="331"/>
    <s v="Tupi Paulista"/>
    <n v="355510"/>
    <x v="0"/>
    <x v="0"/>
    <x v="1"/>
    <x v="0"/>
    <x v="0"/>
  </r>
  <r>
    <n v="355520"/>
    <s v="SP"/>
    <n v="35023"/>
    <x v="382"/>
    <s v="Turiúba"/>
    <x v="334"/>
    <s v="Turiúba"/>
    <n v="355520"/>
    <x v="0"/>
    <x v="0"/>
    <x v="1"/>
    <x v="0"/>
    <x v="0"/>
  </r>
  <r>
    <n v="355530"/>
    <s v="SP"/>
    <n v="35154"/>
    <x v="428"/>
    <s v="Turmalina"/>
    <x v="325"/>
    <s v="Turmalina"/>
    <n v="355530"/>
    <x v="0"/>
    <x v="0"/>
    <x v="1"/>
    <x v="0"/>
    <x v="0"/>
  </r>
  <r>
    <n v="355535"/>
    <s v="SP"/>
    <n v="35156"/>
    <x v="372"/>
    <s v="Ubarana"/>
    <x v="325"/>
    <s v="Ubarana"/>
    <n v="355535"/>
    <x v="0"/>
    <x v="0"/>
    <x v="1"/>
    <x v="0"/>
    <x v="1"/>
  </r>
  <r>
    <n v="355540"/>
    <s v="SP"/>
    <n v="35173"/>
    <x v="419"/>
    <s v="Ubatuba"/>
    <x v="336"/>
    <s v="Ubatuba"/>
    <n v="355540"/>
    <x v="0"/>
    <x v="0"/>
    <x v="1"/>
    <x v="0"/>
    <x v="0"/>
  </r>
  <r>
    <n v="355550"/>
    <s v="SP"/>
    <n v="35093"/>
    <x v="385"/>
    <s v="Ubirajara"/>
    <x v="324"/>
    <s v="Ubirajara"/>
    <n v="355550"/>
    <x v="0"/>
    <x v="97"/>
    <x v="2"/>
    <x v="0"/>
    <x v="0"/>
  </r>
  <r>
    <n v="355560"/>
    <s v="SP"/>
    <n v="35155"/>
    <x v="402"/>
    <s v="Uchoa"/>
    <x v="325"/>
    <s v="Uchoa"/>
    <n v="355560"/>
    <x v="0"/>
    <x v="98"/>
    <x v="2"/>
    <x v="0"/>
    <x v="0"/>
  </r>
  <r>
    <n v="355570"/>
    <s v="SP"/>
    <n v="35156"/>
    <x v="372"/>
    <s v="União Paulista"/>
    <x v="325"/>
    <s v="União Paulista"/>
    <n v="355570"/>
    <x v="0"/>
    <x v="0"/>
    <x v="1"/>
    <x v="0"/>
    <x v="1"/>
  </r>
  <r>
    <n v="355580"/>
    <s v="SP"/>
    <n v="35153"/>
    <x v="392"/>
    <s v="Urânia"/>
    <x v="325"/>
    <s v="Urânia"/>
    <n v="355580"/>
    <x v="0"/>
    <x v="0"/>
    <x v="1"/>
    <x v="0"/>
    <x v="1"/>
  </r>
  <r>
    <n v="355590"/>
    <s v="SP"/>
    <n v="35065"/>
    <x v="414"/>
    <s v="Uru"/>
    <x v="328"/>
    <s v="Uru"/>
    <n v="355590"/>
    <x v="0"/>
    <x v="0"/>
    <x v="1"/>
    <x v="0"/>
    <x v="0"/>
  </r>
  <r>
    <n v="355600"/>
    <s v="SP"/>
    <n v="35151"/>
    <x v="398"/>
    <s v="Urupês"/>
    <x v="325"/>
    <s v="Urupês"/>
    <n v="355600"/>
    <x v="0"/>
    <x v="0"/>
    <x v="1"/>
    <x v="0"/>
    <x v="0"/>
  </r>
  <r>
    <n v="355610"/>
    <s v="SP"/>
    <n v="35157"/>
    <x v="384"/>
    <s v="Valentim Gentil"/>
    <x v="325"/>
    <s v="Valentim Gentil"/>
    <n v="355610"/>
    <x v="0"/>
    <x v="0"/>
    <x v="1"/>
    <x v="0"/>
    <x v="1"/>
  </r>
  <r>
    <n v="355620"/>
    <s v="SP"/>
    <n v="35072"/>
    <x v="386"/>
    <s v="Valinhos"/>
    <x v="327"/>
    <s v="Valinhos"/>
    <n v="355620"/>
    <x v="0"/>
    <x v="0"/>
    <x v="8"/>
    <x v="0"/>
    <x v="0"/>
  </r>
  <r>
    <n v="355630"/>
    <s v="SP"/>
    <n v="35021"/>
    <x v="394"/>
    <s v="Valparaíso"/>
    <x v="334"/>
    <s v="Valparaíso"/>
    <n v="355630"/>
    <x v="0"/>
    <x v="0"/>
    <x v="1"/>
    <x v="0"/>
    <x v="0"/>
  </r>
  <r>
    <n v="355635"/>
    <s v="SP"/>
    <n v="35071"/>
    <x v="401"/>
    <s v="Vargem"/>
    <x v="327"/>
    <s v="Vargem"/>
    <n v="355635"/>
    <x v="0"/>
    <x v="0"/>
    <x v="1"/>
    <x v="0"/>
    <x v="0"/>
  </r>
  <r>
    <n v="355640"/>
    <s v="SP"/>
    <n v="35142"/>
    <x v="373"/>
    <s v="Vargem Grande do Sul"/>
    <x v="326"/>
    <s v="Vargem Grande do Sul"/>
    <n v="355640"/>
    <x v="0"/>
    <x v="0"/>
    <x v="1"/>
    <x v="0"/>
    <x v="0"/>
  </r>
  <r>
    <n v="355645"/>
    <s v="SP"/>
    <n v="35013"/>
    <x v="421"/>
    <s v="Vargem Grande Paulista"/>
    <x v="338"/>
    <s v="Vargem Grande Paulista"/>
    <n v="355645"/>
    <x v="0"/>
    <x v="0"/>
    <x v="1"/>
    <x v="0"/>
    <x v="0"/>
  </r>
  <r>
    <n v="355650"/>
    <s v="SP"/>
    <n v="35073"/>
    <x v="411"/>
    <s v="Várzea Paulista"/>
    <x v="327"/>
    <s v="Várzea Paulista"/>
    <n v="355650"/>
    <x v="0"/>
    <x v="0"/>
    <x v="1"/>
    <x v="0"/>
    <x v="0"/>
  </r>
  <r>
    <n v="355660"/>
    <s v="SP"/>
    <n v="35093"/>
    <x v="385"/>
    <s v="Vera Cruz"/>
    <x v="324"/>
    <s v="Vera Cruz"/>
    <n v="355660"/>
    <x v="0"/>
    <x v="97"/>
    <x v="2"/>
    <x v="0"/>
    <x v="0"/>
  </r>
  <r>
    <n v="355670"/>
    <s v="SP"/>
    <n v="35072"/>
    <x v="386"/>
    <s v="Vinhedo"/>
    <x v="327"/>
    <s v="Vinhedo"/>
    <n v="355670"/>
    <x v="0"/>
    <x v="0"/>
    <x v="8"/>
    <x v="0"/>
    <x v="0"/>
  </r>
  <r>
    <n v="355680"/>
    <s v="SP"/>
    <n v="35052"/>
    <x v="407"/>
    <s v="Viradouro"/>
    <x v="332"/>
    <s v="Viradouro"/>
    <n v="355680"/>
    <x v="0"/>
    <x v="0"/>
    <x v="0"/>
    <x v="1"/>
    <x v="0"/>
  </r>
  <r>
    <n v="355690"/>
    <s v="SP"/>
    <n v="35052"/>
    <x v="407"/>
    <s v="Vista Alegre do Alto"/>
    <x v="332"/>
    <s v="Vista Alegre do Alto"/>
    <n v="355690"/>
    <x v="0"/>
    <x v="0"/>
    <x v="0"/>
    <x v="0"/>
    <x v="1"/>
  </r>
  <r>
    <n v="355695"/>
    <s v="SP"/>
    <n v="35153"/>
    <x v="392"/>
    <s v="Vitória Brasil"/>
    <x v="325"/>
    <s v="Vitória Brasil"/>
    <n v="355695"/>
    <x v="0"/>
    <x v="0"/>
    <x v="1"/>
    <x v="0"/>
    <x v="0"/>
  </r>
  <r>
    <n v="355700"/>
    <s v="SP"/>
    <n v="35163"/>
    <x v="383"/>
    <s v="Votorantim"/>
    <x v="330"/>
    <s v="Votorantim"/>
    <n v="355700"/>
    <x v="0"/>
    <x v="96"/>
    <x v="2"/>
    <x v="0"/>
    <x v="0"/>
  </r>
  <r>
    <n v="355710"/>
    <s v="SP"/>
    <n v="35157"/>
    <x v="384"/>
    <s v="Votuporanga"/>
    <x v="325"/>
    <s v="Votuporanga"/>
    <n v="355710"/>
    <x v="0"/>
    <x v="0"/>
    <x v="1"/>
    <x v="0"/>
    <x v="0"/>
  </r>
  <r>
    <n v="355715"/>
    <s v="SP"/>
    <n v="35156"/>
    <x v="372"/>
    <s v="Zacarias"/>
    <x v="325"/>
    <s v="Zacarias"/>
    <n v="355715"/>
    <x v="0"/>
    <x v="0"/>
    <x v="1"/>
    <x v="0"/>
    <x v="1"/>
  </r>
  <r>
    <n v="170025"/>
    <s v="TO"/>
    <n v="17007"/>
    <x v="434"/>
    <s v="Abreulândia"/>
    <x v="341"/>
    <s v="Abreulândia"/>
    <n v="170025"/>
    <x v="0"/>
    <x v="0"/>
    <x v="1"/>
    <x v="0"/>
    <x v="0"/>
  </r>
  <r>
    <n v="170030"/>
    <s v="TO"/>
    <n v="17002"/>
    <x v="435"/>
    <s v="Aguiarnópolis"/>
    <x v="342"/>
    <s v="Aguiarnópolis"/>
    <n v="170030"/>
    <x v="0"/>
    <x v="0"/>
    <x v="1"/>
    <x v="0"/>
    <x v="0"/>
  </r>
  <r>
    <n v="170035"/>
    <s v="TO"/>
    <n v="17005"/>
    <x v="436"/>
    <s v="Aliança do Tocantins"/>
    <x v="343"/>
    <s v="Aliança do Tocantins"/>
    <n v="170035"/>
    <x v="0"/>
    <x v="0"/>
    <x v="1"/>
    <x v="0"/>
    <x v="0"/>
  </r>
  <r>
    <n v="170040"/>
    <s v="TO"/>
    <n v="17003"/>
    <x v="437"/>
    <s v="Almas"/>
    <x v="344"/>
    <s v="Almas"/>
    <n v="170040"/>
    <x v="0"/>
    <x v="0"/>
    <x v="1"/>
    <x v="0"/>
    <x v="0"/>
  </r>
  <r>
    <n v="170070"/>
    <s v="TO"/>
    <n v="17005"/>
    <x v="436"/>
    <s v="Alvorada"/>
    <x v="343"/>
    <s v="Alvorada"/>
    <n v="170070"/>
    <x v="0"/>
    <x v="0"/>
    <x v="1"/>
    <x v="0"/>
    <x v="0"/>
  </r>
  <r>
    <n v="170100"/>
    <s v="TO"/>
    <n v="17002"/>
    <x v="435"/>
    <s v="Ananás"/>
    <x v="345"/>
    <s v="Ananás"/>
    <n v="170100"/>
    <x v="0"/>
    <x v="0"/>
    <x v="1"/>
    <x v="1"/>
    <x v="0"/>
  </r>
  <r>
    <n v="170105"/>
    <s v="TO"/>
    <n v="17002"/>
    <x v="435"/>
    <s v="Angico"/>
    <x v="345"/>
    <s v="Angico"/>
    <n v="170105"/>
    <x v="0"/>
    <x v="0"/>
    <x v="1"/>
    <x v="0"/>
    <x v="1"/>
  </r>
  <r>
    <n v="170110"/>
    <s v="TO"/>
    <n v="17006"/>
    <x v="438"/>
    <s v="Aparecida do Rio Negro"/>
    <x v="346"/>
    <s v="Aparecida do Rio Negro"/>
    <n v="170110"/>
    <x v="0"/>
    <x v="0"/>
    <x v="1"/>
    <x v="0"/>
    <x v="0"/>
  </r>
  <r>
    <n v="170130"/>
    <s v="TO"/>
    <n v="17001"/>
    <x v="439"/>
    <s v="Aragominas"/>
    <x v="347"/>
    <s v="Aragominas"/>
    <n v="170130"/>
    <x v="0"/>
    <x v="0"/>
    <x v="1"/>
    <x v="0"/>
    <x v="0"/>
  </r>
  <r>
    <n v="170190"/>
    <s v="TO"/>
    <n v="17007"/>
    <x v="434"/>
    <s v="Araguacema"/>
    <x v="341"/>
    <s v="Araguacema"/>
    <n v="170190"/>
    <x v="0"/>
    <x v="0"/>
    <x v="1"/>
    <x v="0"/>
    <x v="0"/>
  </r>
  <r>
    <n v="170200"/>
    <s v="TO"/>
    <n v="17005"/>
    <x v="436"/>
    <s v="Araguaçu"/>
    <x v="343"/>
    <s v="Araguaçu"/>
    <n v="170200"/>
    <x v="0"/>
    <x v="0"/>
    <x v="1"/>
    <x v="0"/>
    <x v="0"/>
  </r>
  <r>
    <n v="170210"/>
    <s v="TO"/>
    <n v="17001"/>
    <x v="439"/>
    <s v="Araguaína"/>
    <x v="347"/>
    <s v="Araguaína"/>
    <n v="170210"/>
    <x v="0"/>
    <x v="0"/>
    <x v="1"/>
    <x v="2"/>
    <x v="0"/>
  </r>
  <r>
    <n v="170215"/>
    <s v="TO"/>
    <n v="17001"/>
    <x v="439"/>
    <s v="Araguanã"/>
    <x v="345"/>
    <s v="Araguanã"/>
    <n v="170215"/>
    <x v="0"/>
    <x v="0"/>
    <x v="1"/>
    <x v="0"/>
    <x v="0"/>
  </r>
  <r>
    <n v="170220"/>
    <s v="TO"/>
    <n v="17002"/>
    <x v="435"/>
    <s v="Araguatins"/>
    <x v="348"/>
    <s v="Araguatins"/>
    <n v="170220"/>
    <x v="0"/>
    <x v="0"/>
    <x v="1"/>
    <x v="0"/>
    <x v="0"/>
  </r>
  <r>
    <n v="170230"/>
    <s v="TO"/>
    <n v="17004"/>
    <x v="440"/>
    <s v="Arapoema"/>
    <x v="349"/>
    <s v="Arapoema"/>
    <n v="170230"/>
    <x v="0"/>
    <x v="0"/>
    <x v="1"/>
    <x v="0"/>
    <x v="0"/>
  </r>
  <r>
    <n v="170240"/>
    <s v="TO"/>
    <n v="17003"/>
    <x v="437"/>
    <s v="Arraias"/>
    <x v="350"/>
    <s v="Arraias"/>
    <n v="170240"/>
    <x v="0"/>
    <x v="0"/>
    <x v="1"/>
    <x v="0"/>
    <x v="0"/>
  </r>
  <r>
    <n v="170255"/>
    <s v="TO"/>
    <n v="17002"/>
    <x v="435"/>
    <s v="Augustinópolis"/>
    <x v="348"/>
    <s v="Augustinópolis"/>
    <n v="170255"/>
    <x v="0"/>
    <x v="0"/>
    <x v="1"/>
    <x v="0"/>
    <x v="0"/>
  </r>
  <r>
    <n v="170270"/>
    <s v="TO"/>
    <n v="17003"/>
    <x v="437"/>
    <s v="Aurora do Tocantins"/>
    <x v="350"/>
    <s v="Aurora do Tocantins"/>
    <n v="170270"/>
    <x v="0"/>
    <x v="0"/>
    <x v="1"/>
    <x v="0"/>
    <x v="0"/>
  </r>
  <r>
    <n v="170290"/>
    <s v="TO"/>
    <n v="17002"/>
    <x v="435"/>
    <s v="Axixá do Tocantins"/>
    <x v="348"/>
    <s v="Axixá do Tocantins"/>
    <n v="170290"/>
    <x v="0"/>
    <x v="0"/>
    <x v="1"/>
    <x v="0"/>
    <x v="0"/>
  </r>
  <r>
    <n v="170300"/>
    <s v="TO"/>
    <n v="17001"/>
    <x v="439"/>
    <s v="Babaçulândia"/>
    <x v="347"/>
    <s v="Babaçulândia"/>
    <n v="170300"/>
    <x v="0"/>
    <x v="0"/>
    <x v="1"/>
    <x v="0"/>
    <x v="0"/>
  </r>
  <r>
    <n v="170305"/>
    <s v="TO"/>
    <n v="17004"/>
    <x v="440"/>
    <s v="Bandeirantes do Tocantins"/>
    <x v="349"/>
    <s v="Bandeirantes do Tocantins"/>
    <n v="170305"/>
    <x v="0"/>
    <x v="0"/>
    <x v="1"/>
    <x v="0"/>
    <x v="0"/>
  </r>
  <r>
    <n v="170307"/>
    <s v="TO"/>
    <n v="17001"/>
    <x v="439"/>
    <s v="Barra do Ouro"/>
    <x v="347"/>
    <s v="Barra do Ouro"/>
    <n v="170307"/>
    <x v="0"/>
    <x v="0"/>
    <x v="1"/>
    <x v="0"/>
    <x v="0"/>
  </r>
  <r>
    <n v="170310"/>
    <s v="TO"/>
    <n v="17007"/>
    <x v="434"/>
    <s v="Barrolândia"/>
    <x v="341"/>
    <s v="Barrolândia"/>
    <n v="170310"/>
    <x v="0"/>
    <x v="0"/>
    <x v="1"/>
    <x v="0"/>
    <x v="0"/>
  </r>
  <r>
    <n v="170320"/>
    <s v="TO"/>
    <n v="17004"/>
    <x v="440"/>
    <s v="Bernardo Sayão"/>
    <x v="349"/>
    <s v="Bernardo Sayão"/>
    <n v="170320"/>
    <x v="0"/>
    <x v="0"/>
    <x v="1"/>
    <x v="2"/>
    <x v="0"/>
  </r>
  <r>
    <n v="170330"/>
    <s v="TO"/>
    <n v="17004"/>
    <x v="440"/>
    <s v="Bom Jesus do Tocantins"/>
    <x v="351"/>
    <s v="Bom Jesus do Tocantins"/>
    <n v="170330"/>
    <x v="0"/>
    <x v="0"/>
    <x v="1"/>
    <x v="2"/>
    <x v="0"/>
  </r>
  <r>
    <n v="170360"/>
    <s v="TO"/>
    <n v="17004"/>
    <x v="440"/>
    <s v="Brasilândia do Tocantins"/>
    <x v="349"/>
    <s v="Brasilândia do Tocantins"/>
    <n v="170360"/>
    <x v="0"/>
    <x v="0"/>
    <x v="1"/>
    <x v="0"/>
    <x v="0"/>
  </r>
  <r>
    <n v="170370"/>
    <s v="TO"/>
    <n v="17008"/>
    <x v="441"/>
    <s v="Brejinho de Nazaré"/>
    <x v="352"/>
    <s v="Brejinho de Nazaré"/>
    <n v="170370"/>
    <x v="0"/>
    <x v="0"/>
    <x v="1"/>
    <x v="0"/>
    <x v="0"/>
  </r>
  <r>
    <n v="170380"/>
    <s v="TO"/>
    <n v="17002"/>
    <x v="435"/>
    <s v="Buriti do Tocantins"/>
    <x v="348"/>
    <s v="Buriti do Tocantins"/>
    <n v="170380"/>
    <x v="0"/>
    <x v="0"/>
    <x v="1"/>
    <x v="2"/>
    <x v="0"/>
  </r>
  <r>
    <n v="170382"/>
    <s v="TO"/>
    <n v="17002"/>
    <x v="435"/>
    <s v="Cachoeirinha"/>
    <x v="345"/>
    <s v="Cachoeirinha"/>
    <n v="170382"/>
    <x v="0"/>
    <x v="0"/>
    <x v="1"/>
    <x v="0"/>
    <x v="0"/>
  </r>
  <r>
    <n v="170384"/>
    <s v="TO"/>
    <n v="17001"/>
    <x v="439"/>
    <s v="Campos Lindos"/>
    <x v="347"/>
    <s v="Campos Lindos"/>
    <n v="170384"/>
    <x v="0"/>
    <x v="0"/>
    <x v="1"/>
    <x v="0"/>
    <x v="0"/>
  </r>
  <r>
    <n v="170386"/>
    <s v="TO"/>
    <n v="17005"/>
    <x v="436"/>
    <s v="Cariri do Tocantins"/>
    <x v="343"/>
    <s v="Cariri do Tocantins"/>
    <n v="170386"/>
    <x v="0"/>
    <x v="0"/>
    <x v="1"/>
    <x v="0"/>
    <x v="0"/>
  </r>
  <r>
    <n v="170388"/>
    <s v="TO"/>
    <n v="17001"/>
    <x v="439"/>
    <s v="Carmolândia"/>
    <x v="347"/>
    <s v="Carmolândia"/>
    <n v="170388"/>
    <x v="0"/>
    <x v="0"/>
    <x v="1"/>
    <x v="0"/>
    <x v="0"/>
  </r>
  <r>
    <n v="170389"/>
    <s v="TO"/>
    <n v="17002"/>
    <x v="435"/>
    <s v="Carrasco Bonito"/>
    <x v="348"/>
    <s v="Carrasco Bonito"/>
    <n v="170389"/>
    <x v="0"/>
    <x v="0"/>
    <x v="1"/>
    <x v="0"/>
    <x v="0"/>
  </r>
  <r>
    <n v="170390"/>
    <s v="TO"/>
    <n v="17007"/>
    <x v="434"/>
    <s v="Caseara"/>
    <x v="341"/>
    <s v="Caseara"/>
    <n v="170390"/>
    <x v="0"/>
    <x v="0"/>
    <x v="1"/>
    <x v="0"/>
    <x v="0"/>
  </r>
  <r>
    <n v="170410"/>
    <s v="TO"/>
    <n v="17004"/>
    <x v="440"/>
    <s v="Centenário"/>
    <x v="351"/>
    <s v="Centenário"/>
    <n v="170410"/>
    <x v="0"/>
    <x v="0"/>
    <x v="1"/>
    <x v="0"/>
    <x v="0"/>
  </r>
  <r>
    <n v="170510"/>
    <s v="TO"/>
    <n v="17008"/>
    <x v="441"/>
    <s v="Chapada da Natividade"/>
    <x v="352"/>
    <s v="Chapada da Natividade"/>
    <n v="170510"/>
    <x v="0"/>
    <x v="0"/>
    <x v="1"/>
    <x v="0"/>
    <x v="0"/>
  </r>
  <r>
    <n v="170460"/>
    <s v="TO"/>
    <n v="17007"/>
    <x v="434"/>
    <s v="Chapada de Areia"/>
    <x v="341"/>
    <s v="Chapada de Areia"/>
    <n v="170460"/>
    <x v="0"/>
    <x v="0"/>
    <x v="1"/>
    <x v="0"/>
    <x v="0"/>
  </r>
  <r>
    <n v="170550"/>
    <s v="TO"/>
    <n v="17004"/>
    <x v="440"/>
    <s v="Colinas do Tocantins"/>
    <x v="349"/>
    <s v="Colinas do Tocantins"/>
    <n v="170550"/>
    <x v="0"/>
    <x v="0"/>
    <x v="1"/>
    <x v="2"/>
    <x v="0"/>
  </r>
  <r>
    <n v="171670"/>
    <s v="TO"/>
    <n v="17004"/>
    <x v="440"/>
    <s v="Colméia"/>
    <x v="353"/>
    <s v="Colméia"/>
    <n v="171670"/>
    <x v="0"/>
    <x v="0"/>
    <x v="1"/>
    <x v="0"/>
    <x v="0"/>
  </r>
  <r>
    <n v="170555"/>
    <s v="TO"/>
    <n v="17003"/>
    <x v="437"/>
    <s v="Combinado"/>
    <x v="350"/>
    <s v="Combinado"/>
    <n v="170555"/>
    <x v="0"/>
    <x v="0"/>
    <x v="1"/>
    <x v="1"/>
    <x v="0"/>
  </r>
  <r>
    <n v="170560"/>
    <s v="TO"/>
    <n v="17003"/>
    <x v="437"/>
    <s v="Conceição do Tocantins"/>
    <x v="350"/>
    <s v="Conceição do Tocantins"/>
    <n v="170560"/>
    <x v="0"/>
    <x v="0"/>
    <x v="1"/>
    <x v="0"/>
    <x v="1"/>
  </r>
  <r>
    <n v="170600"/>
    <s v="TO"/>
    <n v="17004"/>
    <x v="440"/>
    <s v="Couto Magalhães"/>
    <x v="349"/>
    <s v="Couto Magalhães"/>
    <n v="170600"/>
    <x v="0"/>
    <x v="0"/>
    <x v="1"/>
    <x v="0"/>
    <x v="0"/>
  </r>
  <r>
    <n v="170610"/>
    <s v="TO"/>
    <n v="17007"/>
    <x v="434"/>
    <s v="Cristalândia"/>
    <x v="341"/>
    <s v="Cristalândia"/>
    <n v="170610"/>
    <x v="0"/>
    <x v="0"/>
    <x v="1"/>
    <x v="0"/>
    <x v="0"/>
  </r>
  <r>
    <n v="170625"/>
    <s v="TO"/>
    <n v="17005"/>
    <x v="436"/>
    <s v="Crixás do Tocantins"/>
    <x v="343"/>
    <s v="Crixás do Tocantins"/>
    <n v="170625"/>
    <x v="0"/>
    <x v="0"/>
    <x v="1"/>
    <x v="0"/>
    <x v="0"/>
  </r>
  <r>
    <n v="170650"/>
    <s v="TO"/>
    <n v="17001"/>
    <x v="439"/>
    <s v="Darcinópolis"/>
    <x v="342"/>
    <s v="Darcinópolis"/>
    <n v="170650"/>
    <x v="0"/>
    <x v="0"/>
    <x v="1"/>
    <x v="0"/>
    <x v="0"/>
  </r>
  <r>
    <n v="170700"/>
    <s v="TO"/>
    <n v="17003"/>
    <x v="437"/>
    <s v="Dianópolis"/>
    <x v="344"/>
    <s v="Dianópolis"/>
    <n v="170700"/>
    <x v="0"/>
    <x v="0"/>
    <x v="1"/>
    <x v="0"/>
    <x v="0"/>
  </r>
  <r>
    <n v="170710"/>
    <s v="TO"/>
    <n v="17007"/>
    <x v="434"/>
    <s v="Divinópolis do Tocantins"/>
    <x v="341"/>
    <s v="Divinópolis do Tocantins"/>
    <n v="170710"/>
    <x v="0"/>
    <x v="0"/>
    <x v="1"/>
    <x v="1"/>
    <x v="0"/>
  </r>
  <r>
    <n v="170720"/>
    <s v="TO"/>
    <n v="17007"/>
    <x v="434"/>
    <s v="Dois Irmãos do Tocantins"/>
    <x v="341"/>
    <s v="Dois Irmãos do Tocantins"/>
    <n v="170720"/>
    <x v="0"/>
    <x v="0"/>
    <x v="1"/>
    <x v="0"/>
    <x v="1"/>
  </r>
  <r>
    <n v="170730"/>
    <s v="TO"/>
    <n v="17005"/>
    <x v="436"/>
    <s v="Dueré"/>
    <x v="343"/>
    <s v="Dueré"/>
    <n v="170730"/>
    <x v="0"/>
    <x v="0"/>
    <x v="1"/>
    <x v="0"/>
    <x v="0"/>
  </r>
  <r>
    <n v="170740"/>
    <s v="TO"/>
    <n v="17002"/>
    <x v="435"/>
    <s v="Esperantina"/>
    <x v="348"/>
    <s v="Esperantina"/>
    <n v="170740"/>
    <x v="0"/>
    <x v="0"/>
    <x v="1"/>
    <x v="0"/>
    <x v="0"/>
  </r>
  <r>
    <n v="170755"/>
    <s v="TO"/>
    <n v="17008"/>
    <x v="441"/>
    <s v="Fátima"/>
    <x v="352"/>
    <s v="Fátima"/>
    <n v="170755"/>
    <x v="0"/>
    <x v="0"/>
    <x v="1"/>
    <x v="0"/>
    <x v="0"/>
  </r>
  <r>
    <n v="170765"/>
    <s v="TO"/>
    <n v="17005"/>
    <x v="436"/>
    <s v="Figueirópolis"/>
    <x v="343"/>
    <s v="Figueirópolis"/>
    <n v="170765"/>
    <x v="0"/>
    <x v="0"/>
    <x v="1"/>
    <x v="0"/>
    <x v="0"/>
  </r>
  <r>
    <n v="170770"/>
    <s v="TO"/>
    <n v="17001"/>
    <x v="439"/>
    <s v="Filadélfia"/>
    <x v="347"/>
    <s v="Filadélfia"/>
    <n v="170770"/>
    <x v="0"/>
    <x v="0"/>
    <x v="1"/>
    <x v="0"/>
    <x v="0"/>
  </r>
  <r>
    <n v="170820"/>
    <s v="TO"/>
    <n v="17005"/>
    <x v="436"/>
    <s v="Formoso do Araguaia"/>
    <x v="343"/>
    <s v="Formoso do Araguaia"/>
    <n v="170820"/>
    <x v="0"/>
    <x v="0"/>
    <x v="1"/>
    <x v="0"/>
    <x v="0"/>
  </r>
  <r>
    <n v="170825"/>
    <s v="TO"/>
    <n v="17006"/>
    <x v="438"/>
    <s v="Fortaleza do Tabocão"/>
    <x v="353"/>
    <s v="Fortaleza do Tabocão"/>
    <n v="170825"/>
    <x v="0"/>
    <x v="0"/>
    <x v="1"/>
    <x v="0"/>
    <x v="0"/>
  </r>
  <r>
    <n v="170830"/>
    <s v="TO"/>
    <n v="17004"/>
    <x v="440"/>
    <s v="Goianorte"/>
    <x v="353"/>
    <s v="Goianorte"/>
    <n v="170830"/>
    <x v="0"/>
    <x v="0"/>
    <x v="1"/>
    <x v="0"/>
    <x v="1"/>
  </r>
  <r>
    <n v="170900"/>
    <s v="TO"/>
    <n v="17001"/>
    <x v="439"/>
    <s v="Goiatins"/>
    <x v="347"/>
    <s v="Goiatins"/>
    <n v="170900"/>
    <x v="0"/>
    <x v="0"/>
    <x v="1"/>
    <x v="0"/>
    <x v="0"/>
  </r>
  <r>
    <n v="170930"/>
    <s v="TO"/>
    <n v="17004"/>
    <x v="440"/>
    <s v="Guaraí"/>
    <x v="353"/>
    <s v="Guaraí"/>
    <n v="170930"/>
    <x v="0"/>
    <x v="0"/>
    <x v="1"/>
    <x v="0"/>
    <x v="0"/>
  </r>
  <r>
    <n v="170950"/>
    <s v="TO"/>
    <n v="17005"/>
    <x v="436"/>
    <s v="Gurupi"/>
    <x v="343"/>
    <s v="Gurupi"/>
    <n v="170950"/>
    <x v="0"/>
    <x v="0"/>
    <x v="1"/>
    <x v="0"/>
    <x v="0"/>
  </r>
  <r>
    <n v="170980"/>
    <s v="TO"/>
    <n v="17008"/>
    <x v="441"/>
    <s v="Ipueiras"/>
    <x v="352"/>
    <s v="Ipueiras"/>
    <n v="170980"/>
    <x v="0"/>
    <x v="0"/>
    <x v="1"/>
    <x v="0"/>
    <x v="0"/>
  </r>
  <r>
    <n v="171050"/>
    <s v="TO"/>
    <n v="17004"/>
    <x v="440"/>
    <s v="Itacajá"/>
    <x v="353"/>
    <s v="Itacajá"/>
    <n v="171050"/>
    <x v="0"/>
    <x v="0"/>
    <x v="1"/>
    <x v="0"/>
    <x v="0"/>
  </r>
  <r>
    <n v="171070"/>
    <s v="TO"/>
    <n v="17002"/>
    <x v="435"/>
    <s v="Itaguatins"/>
    <x v="348"/>
    <s v="Itaguatins"/>
    <n v="171070"/>
    <x v="0"/>
    <x v="0"/>
    <x v="1"/>
    <x v="0"/>
    <x v="0"/>
  </r>
  <r>
    <n v="171090"/>
    <s v="TO"/>
    <n v="17004"/>
    <x v="440"/>
    <s v="Itapiratins"/>
    <x v="349"/>
    <s v="Itapiratins"/>
    <n v="171090"/>
    <x v="0"/>
    <x v="0"/>
    <x v="1"/>
    <x v="2"/>
    <x v="0"/>
  </r>
  <r>
    <n v="171110"/>
    <s v="TO"/>
    <n v="17004"/>
    <x v="440"/>
    <s v="Itaporã do Tocantins"/>
    <x v="353"/>
    <s v="Itaporã do Tocantins"/>
    <n v="171110"/>
    <x v="0"/>
    <x v="0"/>
    <x v="1"/>
    <x v="0"/>
    <x v="0"/>
  </r>
  <r>
    <n v="171150"/>
    <s v="TO"/>
    <n v="17005"/>
    <x v="436"/>
    <s v="Jaú do Tocantins"/>
    <x v="354"/>
    <s v="Jaú do Tocantins"/>
    <n v="171150"/>
    <x v="0"/>
    <x v="0"/>
    <x v="1"/>
    <x v="0"/>
    <x v="0"/>
  </r>
  <r>
    <n v="171180"/>
    <s v="TO"/>
    <n v="17004"/>
    <x v="440"/>
    <s v="Juarina"/>
    <x v="349"/>
    <s v="Juarina"/>
    <n v="171180"/>
    <x v="0"/>
    <x v="0"/>
    <x v="1"/>
    <x v="0"/>
    <x v="0"/>
  </r>
  <r>
    <n v="171190"/>
    <s v="TO"/>
    <n v="17007"/>
    <x v="434"/>
    <s v="Lagoa da Confusão"/>
    <x v="341"/>
    <s v="Lagoa da Confusão"/>
    <n v="171190"/>
    <x v="0"/>
    <x v="0"/>
    <x v="1"/>
    <x v="0"/>
    <x v="0"/>
  </r>
  <r>
    <n v="171195"/>
    <s v="TO"/>
    <n v="17006"/>
    <x v="438"/>
    <s v="Lagoa do Tocantins"/>
    <x v="346"/>
    <s v="Lagoa do Tocantins"/>
    <n v="171195"/>
    <x v="0"/>
    <x v="0"/>
    <x v="1"/>
    <x v="1"/>
    <x v="0"/>
  </r>
  <r>
    <n v="171200"/>
    <s v="TO"/>
    <n v="17006"/>
    <x v="438"/>
    <s v="Lajeado"/>
    <x v="346"/>
    <s v="Lajeado"/>
    <n v="171200"/>
    <x v="0"/>
    <x v="0"/>
    <x v="1"/>
    <x v="0"/>
    <x v="1"/>
  </r>
  <r>
    <n v="171215"/>
    <s v="TO"/>
    <n v="17003"/>
    <x v="437"/>
    <s v="Lavandeira"/>
    <x v="350"/>
    <s v="Lavandeira"/>
    <n v="171215"/>
    <x v="0"/>
    <x v="0"/>
    <x v="1"/>
    <x v="0"/>
    <x v="0"/>
  </r>
  <r>
    <n v="171240"/>
    <s v="TO"/>
    <n v="17006"/>
    <x v="438"/>
    <s v="Lizarda"/>
    <x v="346"/>
    <s v="Lizarda"/>
    <n v="171240"/>
    <x v="0"/>
    <x v="0"/>
    <x v="1"/>
    <x v="0"/>
    <x v="0"/>
  </r>
  <r>
    <n v="171245"/>
    <s v="TO"/>
    <n v="17002"/>
    <x v="435"/>
    <s v="Luzinópolis"/>
    <x v="342"/>
    <s v="Luzinópolis"/>
    <n v="171245"/>
    <x v="0"/>
    <x v="0"/>
    <x v="1"/>
    <x v="0"/>
    <x v="0"/>
  </r>
  <r>
    <n v="171250"/>
    <s v="TO"/>
    <n v="17007"/>
    <x v="434"/>
    <s v="Marianópolis do Tocantins"/>
    <x v="341"/>
    <s v="Marianópolis do Tocantins"/>
    <n v="171250"/>
    <x v="0"/>
    <x v="0"/>
    <x v="1"/>
    <x v="0"/>
    <x v="0"/>
  </r>
  <r>
    <n v="171270"/>
    <s v="TO"/>
    <n v="17008"/>
    <x v="441"/>
    <s v="Mateiros"/>
    <x v="352"/>
    <s v="Mateiros"/>
    <n v="171270"/>
    <x v="0"/>
    <x v="0"/>
    <x v="1"/>
    <x v="0"/>
    <x v="0"/>
  </r>
  <r>
    <n v="171280"/>
    <s v="TO"/>
    <n v="17002"/>
    <x v="435"/>
    <s v="Maurilândia do Tocantins"/>
    <x v="348"/>
    <s v="Maurilândia do Tocantins"/>
    <n v="171280"/>
    <x v="0"/>
    <x v="0"/>
    <x v="1"/>
    <x v="0"/>
    <x v="0"/>
  </r>
  <r>
    <n v="171320"/>
    <s v="TO"/>
    <n v="17006"/>
    <x v="438"/>
    <s v="Miracema do Tocantins"/>
    <x v="355"/>
    <s v="Miracema do Tocantins"/>
    <n v="171320"/>
    <x v="0"/>
    <x v="0"/>
    <x v="1"/>
    <x v="1"/>
    <x v="0"/>
  </r>
  <r>
    <n v="171330"/>
    <s v="TO"/>
    <n v="17006"/>
    <x v="438"/>
    <s v="Miranorte"/>
    <x v="355"/>
    <s v="Miranorte"/>
    <n v="171330"/>
    <x v="0"/>
    <x v="0"/>
    <x v="1"/>
    <x v="0"/>
    <x v="1"/>
  </r>
  <r>
    <n v="171360"/>
    <s v="TO"/>
    <n v="17008"/>
    <x v="441"/>
    <s v="Monte do Carmo"/>
    <x v="352"/>
    <s v="Monte do Carmo"/>
    <n v="171360"/>
    <x v="0"/>
    <x v="0"/>
    <x v="1"/>
    <x v="0"/>
    <x v="0"/>
  </r>
  <r>
    <n v="171370"/>
    <s v="TO"/>
    <n v="17007"/>
    <x v="434"/>
    <s v="Monte Santo do Tocantins"/>
    <x v="341"/>
    <s v="Monte Santo do Tocantins"/>
    <n v="171370"/>
    <x v="0"/>
    <x v="0"/>
    <x v="1"/>
    <x v="0"/>
    <x v="0"/>
  </r>
  <r>
    <n v="171395"/>
    <s v="TO"/>
    <n v="17001"/>
    <x v="439"/>
    <s v="Muricilândia"/>
    <x v="347"/>
    <s v="Muricilândia"/>
    <n v="171395"/>
    <x v="0"/>
    <x v="0"/>
    <x v="1"/>
    <x v="0"/>
    <x v="0"/>
  </r>
  <r>
    <n v="171420"/>
    <s v="TO"/>
    <n v="17008"/>
    <x v="441"/>
    <s v="Natividade"/>
    <x v="352"/>
    <s v="Natividade"/>
    <n v="171420"/>
    <x v="0"/>
    <x v="0"/>
    <x v="1"/>
    <x v="0"/>
    <x v="0"/>
  </r>
  <r>
    <n v="171430"/>
    <s v="TO"/>
    <n v="17002"/>
    <x v="435"/>
    <s v="Nazaré"/>
    <x v="342"/>
    <s v="Nazaré"/>
    <n v="171430"/>
    <x v="0"/>
    <x v="0"/>
    <x v="1"/>
    <x v="0"/>
    <x v="0"/>
  </r>
  <r>
    <n v="171488"/>
    <s v="TO"/>
    <n v="17001"/>
    <x v="439"/>
    <s v="Nova Olinda"/>
    <x v="347"/>
    <s v="Nova Olinda"/>
    <n v="171488"/>
    <x v="0"/>
    <x v="0"/>
    <x v="1"/>
    <x v="0"/>
    <x v="0"/>
  </r>
  <r>
    <n v="171500"/>
    <s v="TO"/>
    <n v="17007"/>
    <x v="434"/>
    <s v="Nova Rosalândia"/>
    <x v="341"/>
    <s v="Nova Rosalândia"/>
    <n v="171500"/>
    <x v="0"/>
    <x v="0"/>
    <x v="1"/>
    <x v="0"/>
    <x v="0"/>
  </r>
  <r>
    <n v="171510"/>
    <s v="TO"/>
    <n v="17006"/>
    <x v="438"/>
    <s v="Novo Acordo"/>
    <x v="346"/>
    <s v="Novo Acordo"/>
    <n v="171510"/>
    <x v="0"/>
    <x v="0"/>
    <x v="1"/>
    <x v="0"/>
    <x v="0"/>
  </r>
  <r>
    <n v="171515"/>
    <s v="TO"/>
    <n v="17003"/>
    <x v="437"/>
    <s v="Novo Alegre"/>
    <x v="350"/>
    <s v="Novo Alegre"/>
    <n v="171515"/>
    <x v="0"/>
    <x v="0"/>
    <x v="1"/>
    <x v="2"/>
    <x v="0"/>
  </r>
  <r>
    <n v="171525"/>
    <s v="TO"/>
    <n v="17003"/>
    <x v="437"/>
    <s v="Novo Jardim"/>
    <x v="344"/>
    <s v="Novo Jardim"/>
    <n v="171525"/>
    <x v="0"/>
    <x v="0"/>
    <x v="1"/>
    <x v="0"/>
    <x v="0"/>
  </r>
  <r>
    <n v="171550"/>
    <s v="TO"/>
    <n v="17008"/>
    <x v="441"/>
    <s v="Oliveira de Fátima"/>
    <x v="341"/>
    <s v="Oliveira de Fátima"/>
    <n v="171550"/>
    <x v="0"/>
    <x v="0"/>
    <x v="1"/>
    <x v="0"/>
    <x v="0"/>
  </r>
  <r>
    <n v="172100"/>
    <s v="TO"/>
    <n v="17006"/>
    <x v="438"/>
    <s v="Palmas"/>
    <x v="346"/>
    <s v="Palmas"/>
    <n v="172100"/>
    <x v="0"/>
    <x v="0"/>
    <x v="1"/>
    <x v="0"/>
    <x v="0"/>
  </r>
  <r>
    <n v="171570"/>
    <s v="TO"/>
    <n v="17004"/>
    <x v="440"/>
    <s v="Palmeirante"/>
    <x v="349"/>
    <s v="Palmeirante"/>
    <n v="171570"/>
    <x v="0"/>
    <x v="0"/>
    <x v="1"/>
    <x v="0"/>
    <x v="0"/>
  </r>
  <r>
    <n v="171380"/>
    <s v="TO"/>
    <n v="17002"/>
    <x v="435"/>
    <s v="Palmeiras do Tocantins"/>
    <x v="342"/>
    <s v="Palmeiras do Tocantins"/>
    <n v="171380"/>
    <x v="0"/>
    <x v="0"/>
    <x v="1"/>
    <x v="0"/>
    <x v="0"/>
  </r>
  <r>
    <n v="171575"/>
    <s v="TO"/>
    <n v="17005"/>
    <x v="436"/>
    <s v="Palmeirópolis"/>
    <x v="354"/>
    <s v="Palmeirópolis"/>
    <n v="171575"/>
    <x v="0"/>
    <x v="0"/>
    <x v="1"/>
    <x v="0"/>
    <x v="0"/>
  </r>
  <r>
    <n v="171610"/>
    <s v="TO"/>
    <n v="17007"/>
    <x v="434"/>
    <s v="Paraíso do Tocantins"/>
    <x v="341"/>
    <s v="Paraíso do Tocantins"/>
    <n v="171610"/>
    <x v="0"/>
    <x v="0"/>
    <x v="1"/>
    <x v="0"/>
    <x v="0"/>
  </r>
  <r>
    <n v="171620"/>
    <s v="TO"/>
    <n v="17003"/>
    <x v="437"/>
    <s v="Paranã"/>
    <x v="350"/>
    <s v="Paranã"/>
    <n v="171620"/>
    <x v="0"/>
    <x v="0"/>
    <x v="1"/>
    <x v="0"/>
    <x v="0"/>
  </r>
  <r>
    <n v="171630"/>
    <s v="TO"/>
    <n v="17001"/>
    <x v="439"/>
    <s v="Pau D'Arco"/>
    <x v="347"/>
    <s v="Pau D'Arco"/>
    <n v="171630"/>
    <x v="0"/>
    <x v="0"/>
    <x v="1"/>
    <x v="0"/>
    <x v="0"/>
  </r>
  <r>
    <n v="171650"/>
    <s v="TO"/>
    <n v="17004"/>
    <x v="440"/>
    <s v="Pedro Afonso"/>
    <x v="351"/>
    <s v="Pedro Afonso"/>
    <n v="171650"/>
    <x v="0"/>
    <x v="0"/>
    <x v="1"/>
    <x v="0"/>
    <x v="0"/>
  </r>
  <r>
    <n v="171660"/>
    <s v="TO"/>
    <n v="17005"/>
    <x v="436"/>
    <s v="Peixe"/>
    <x v="354"/>
    <s v="Peixe"/>
    <n v="171660"/>
    <x v="0"/>
    <x v="0"/>
    <x v="1"/>
    <x v="0"/>
    <x v="0"/>
  </r>
  <r>
    <n v="171665"/>
    <s v="TO"/>
    <n v="17004"/>
    <x v="440"/>
    <s v="Pequizeiro"/>
    <x v="353"/>
    <s v="Pequizeiro"/>
    <n v="171665"/>
    <x v="0"/>
    <x v="0"/>
    <x v="1"/>
    <x v="0"/>
    <x v="0"/>
  </r>
  <r>
    <n v="171700"/>
    <s v="TO"/>
    <n v="17008"/>
    <x v="441"/>
    <s v="Pindorama do Tocantins"/>
    <x v="352"/>
    <s v="Pindorama do Tocantins"/>
    <n v="171700"/>
    <x v="0"/>
    <x v="0"/>
    <x v="1"/>
    <x v="0"/>
    <x v="0"/>
  </r>
  <r>
    <n v="171720"/>
    <s v="TO"/>
    <n v="17001"/>
    <x v="439"/>
    <s v="Piraquê"/>
    <x v="345"/>
    <s v="Piraquê"/>
    <n v="171720"/>
    <x v="0"/>
    <x v="0"/>
    <x v="1"/>
    <x v="0"/>
    <x v="0"/>
  </r>
  <r>
    <n v="171750"/>
    <s v="TO"/>
    <n v="17007"/>
    <x v="434"/>
    <s v="Pium"/>
    <x v="341"/>
    <s v="Pium"/>
    <n v="171750"/>
    <x v="0"/>
    <x v="0"/>
    <x v="1"/>
    <x v="0"/>
    <x v="0"/>
  </r>
  <r>
    <n v="171780"/>
    <s v="TO"/>
    <n v="17003"/>
    <x v="437"/>
    <s v="Ponte Alta do Bom Jesus"/>
    <x v="344"/>
    <s v="Ponte Alta do Bom Jesus"/>
    <n v="171780"/>
    <x v="0"/>
    <x v="0"/>
    <x v="1"/>
    <x v="0"/>
    <x v="0"/>
  </r>
  <r>
    <n v="171790"/>
    <s v="TO"/>
    <n v="17008"/>
    <x v="441"/>
    <s v="Ponte Alta do Tocantins"/>
    <x v="352"/>
    <s v="Ponte Alta do Tocantins"/>
    <n v="171790"/>
    <x v="0"/>
    <x v="0"/>
    <x v="1"/>
    <x v="0"/>
    <x v="0"/>
  </r>
  <r>
    <n v="171800"/>
    <s v="TO"/>
    <n v="17003"/>
    <x v="437"/>
    <s v="Porto Alegre do Tocantins"/>
    <x v="344"/>
    <s v="Porto Alegre do Tocantins"/>
    <n v="171800"/>
    <x v="0"/>
    <x v="0"/>
    <x v="1"/>
    <x v="0"/>
    <x v="0"/>
  </r>
  <r>
    <n v="171820"/>
    <s v="TO"/>
    <n v="17008"/>
    <x v="441"/>
    <s v="Porto Nacional"/>
    <x v="352"/>
    <s v="Porto Nacional"/>
    <n v="171820"/>
    <x v="0"/>
    <x v="0"/>
    <x v="1"/>
    <x v="0"/>
    <x v="0"/>
  </r>
  <r>
    <n v="171830"/>
    <s v="TO"/>
    <n v="17002"/>
    <x v="435"/>
    <s v="Praia Norte"/>
    <x v="348"/>
    <s v="Praia Norte"/>
    <n v="171830"/>
    <x v="0"/>
    <x v="0"/>
    <x v="1"/>
    <x v="0"/>
    <x v="0"/>
  </r>
  <r>
    <n v="171840"/>
    <s v="TO"/>
    <n v="17004"/>
    <x v="440"/>
    <s v="Presidente Kennedy"/>
    <x v="353"/>
    <s v="Presidente Kennedy"/>
    <n v="171840"/>
    <x v="0"/>
    <x v="0"/>
    <x v="1"/>
    <x v="0"/>
    <x v="0"/>
  </r>
  <r>
    <n v="171845"/>
    <s v="TO"/>
    <n v="17007"/>
    <x v="434"/>
    <s v="Pugmil"/>
    <x v="341"/>
    <s v="Pugmil"/>
    <n v="171845"/>
    <x v="0"/>
    <x v="0"/>
    <x v="1"/>
    <x v="0"/>
    <x v="0"/>
  </r>
  <r>
    <n v="171850"/>
    <s v="TO"/>
    <n v="17004"/>
    <x v="440"/>
    <s v="Recursolândia"/>
    <x v="351"/>
    <s v="Recursolândia"/>
    <n v="171850"/>
    <x v="0"/>
    <x v="0"/>
    <x v="1"/>
    <x v="0"/>
    <x v="0"/>
  </r>
  <r>
    <n v="171855"/>
    <s v="TO"/>
    <n v="17002"/>
    <x v="435"/>
    <s v="Riachinho"/>
    <x v="345"/>
    <s v="Riachinho"/>
    <n v="171855"/>
    <x v="0"/>
    <x v="0"/>
    <x v="1"/>
    <x v="0"/>
    <x v="0"/>
  </r>
  <r>
    <n v="171865"/>
    <s v="TO"/>
    <n v="17003"/>
    <x v="437"/>
    <s v="Rio da Conceição"/>
    <x v="344"/>
    <s v="Rio da Conceição"/>
    <n v="171865"/>
    <x v="0"/>
    <x v="0"/>
    <x v="1"/>
    <x v="0"/>
    <x v="0"/>
  </r>
  <r>
    <n v="171870"/>
    <s v="TO"/>
    <n v="17006"/>
    <x v="438"/>
    <s v="Rio dos Bois"/>
    <x v="355"/>
    <s v="Rio dos Bois"/>
    <n v="171870"/>
    <x v="0"/>
    <x v="0"/>
    <x v="1"/>
    <x v="1"/>
    <x v="0"/>
  </r>
  <r>
    <n v="171875"/>
    <s v="TO"/>
    <n v="17006"/>
    <x v="438"/>
    <s v="Rio Sono"/>
    <x v="355"/>
    <s v="Rio Sono"/>
    <n v="171875"/>
    <x v="0"/>
    <x v="0"/>
    <x v="1"/>
    <x v="0"/>
    <x v="1"/>
  </r>
  <r>
    <n v="171880"/>
    <s v="TO"/>
    <n v="17002"/>
    <x v="435"/>
    <s v="Sampaio"/>
    <x v="348"/>
    <s v="Sampaio"/>
    <n v="171880"/>
    <x v="0"/>
    <x v="0"/>
    <x v="1"/>
    <x v="0"/>
    <x v="0"/>
  </r>
  <r>
    <n v="171884"/>
    <s v="TO"/>
    <n v="17005"/>
    <x v="436"/>
    <s v="Sandolândia"/>
    <x v="343"/>
    <s v="Sandolândia"/>
    <n v="171884"/>
    <x v="0"/>
    <x v="0"/>
    <x v="1"/>
    <x v="0"/>
    <x v="0"/>
  </r>
  <r>
    <n v="171886"/>
    <s v="TO"/>
    <n v="17001"/>
    <x v="439"/>
    <s v="Santa Fé do Araguaia"/>
    <x v="347"/>
    <s v="Santa Fé do Araguaia"/>
    <n v="171886"/>
    <x v="0"/>
    <x v="0"/>
    <x v="1"/>
    <x v="0"/>
    <x v="0"/>
  </r>
  <r>
    <n v="171888"/>
    <s v="TO"/>
    <n v="17004"/>
    <x v="440"/>
    <s v="Santa Maria do Tocantins"/>
    <x v="351"/>
    <s v="Santa Maria do Tocantins"/>
    <n v="171888"/>
    <x v="0"/>
    <x v="0"/>
    <x v="1"/>
    <x v="0"/>
    <x v="0"/>
  </r>
  <r>
    <n v="171889"/>
    <s v="TO"/>
    <n v="17005"/>
    <x v="436"/>
    <s v="Santa Rita do Tocantins"/>
    <x v="343"/>
    <s v="Santa Rita do Tocantins"/>
    <n v="171889"/>
    <x v="0"/>
    <x v="0"/>
    <x v="1"/>
    <x v="0"/>
    <x v="0"/>
  </r>
  <r>
    <n v="171890"/>
    <s v="TO"/>
    <n v="17008"/>
    <x v="441"/>
    <s v="Santa Rosa do Tocantins"/>
    <x v="352"/>
    <s v="Santa Rosa do Tocantins"/>
    <n v="171890"/>
    <x v="0"/>
    <x v="0"/>
    <x v="1"/>
    <x v="0"/>
    <x v="0"/>
  </r>
  <r>
    <n v="171900"/>
    <s v="TO"/>
    <n v="17006"/>
    <x v="438"/>
    <s v="Santa Tereza do Tocantins"/>
    <x v="346"/>
    <s v="Santa Tereza do Tocantins"/>
    <n v="171900"/>
    <x v="0"/>
    <x v="0"/>
    <x v="1"/>
    <x v="0"/>
    <x v="0"/>
  </r>
  <r>
    <n v="172000"/>
    <s v="TO"/>
    <n v="17002"/>
    <x v="435"/>
    <s v="Santa Terezinha do Tocantins"/>
    <x v="342"/>
    <s v="Santa Terezinha do Tocantins"/>
    <n v="172000"/>
    <x v="0"/>
    <x v="0"/>
    <x v="1"/>
    <x v="2"/>
    <x v="0"/>
  </r>
  <r>
    <n v="172010"/>
    <s v="TO"/>
    <n v="17002"/>
    <x v="435"/>
    <s v="São Bento do Tocantins"/>
    <x v="348"/>
    <s v="São Bento do Tocantins"/>
    <n v="172010"/>
    <x v="0"/>
    <x v="0"/>
    <x v="1"/>
    <x v="0"/>
    <x v="0"/>
  </r>
  <r>
    <n v="172015"/>
    <s v="TO"/>
    <n v="17006"/>
    <x v="438"/>
    <s v="São Félix do Tocantins"/>
    <x v="346"/>
    <s v="São Félix do Tocantins"/>
    <n v="172015"/>
    <x v="0"/>
    <x v="0"/>
    <x v="1"/>
    <x v="0"/>
    <x v="0"/>
  </r>
  <r>
    <n v="172020"/>
    <s v="TO"/>
    <n v="17002"/>
    <x v="435"/>
    <s v="São Miguel do Tocantins"/>
    <x v="348"/>
    <s v="São Miguel do Tocantins"/>
    <n v="172020"/>
    <x v="0"/>
    <x v="0"/>
    <x v="1"/>
    <x v="0"/>
    <x v="0"/>
  </r>
  <r>
    <n v="172025"/>
    <s v="TO"/>
    <n v="17005"/>
    <x v="436"/>
    <s v="São Salvador do Tocantins"/>
    <x v="354"/>
    <s v="São Salvador do Tocantins"/>
    <n v="172025"/>
    <x v="0"/>
    <x v="0"/>
    <x v="1"/>
    <x v="0"/>
    <x v="0"/>
  </r>
  <r>
    <n v="172030"/>
    <s v="TO"/>
    <n v="17002"/>
    <x v="435"/>
    <s v="São Sebastião do Tocantins"/>
    <x v="348"/>
    <s v="São Sebastião do Tocantins"/>
    <n v="172030"/>
    <x v="0"/>
    <x v="0"/>
    <x v="1"/>
    <x v="0"/>
    <x v="0"/>
  </r>
  <r>
    <n v="172049"/>
    <s v="TO"/>
    <n v="17005"/>
    <x v="436"/>
    <s v="São Valério"/>
    <x v="354"/>
    <s v="São Valério da Natividade"/>
    <n v="172049"/>
    <x v="1"/>
    <x v="0"/>
    <x v="1"/>
    <x v="0"/>
    <x v="0"/>
  </r>
  <r>
    <n v="172065"/>
    <s v="TO"/>
    <n v="17008"/>
    <x v="441"/>
    <s v="Silvanópolis"/>
    <x v="352"/>
    <s v="Silvanópolis"/>
    <n v="172065"/>
    <x v="0"/>
    <x v="0"/>
    <x v="1"/>
    <x v="0"/>
    <x v="0"/>
  </r>
  <r>
    <n v="172080"/>
    <s v="TO"/>
    <n v="17002"/>
    <x v="435"/>
    <s v="Sítio Novo do Tocantins"/>
    <x v="348"/>
    <s v="Sítio Novo do Tocantins"/>
    <n v="172080"/>
    <x v="0"/>
    <x v="0"/>
    <x v="1"/>
    <x v="0"/>
    <x v="0"/>
  </r>
  <r>
    <n v="172085"/>
    <s v="TO"/>
    <n v="17005"/>
    <x v="436"/>
    <s v="Sucupira"/>
    <x v="343"/>
    <s v="Sucupira"/>
    <n v="172085"/>
    <x v="0"/>
    <x v="0"/>
    <x v="1"/>
    <x v="0"/>
    <x v="0"/>
  </r>
  <r>
    <n v="172090"/>
    <s v="TO"/>
    <n v="17003"/>
    <x v="437"/>
    <s v="Taguatinga"/>
    <x v="344"/>
    <s v="Taguatinga"/>
    <n v="172090"/>
    <x v="0"/>
    <x v="0"/>
    <x v="1"/>
    <x v="1"/>
    <x v="0"/>
  </r>
  <r>
    <n v="172093"/>
    <s v="TO"/>
    <n v="17003"/>
    <x v="437"/>
    <s v="Taipas do Tocantins"/>
    <x v="344"/>
    <s v="Taipas do Tocantins"/>
    <n v="172093"/>
    <x v="0"/>
    <x v="0"/>
    <x v="1"/>
    <x v="0"/>
    <x v="1"/>
  </r>
  <r>
    <n v="172097"/>
    <s v="TO"/>
    <n v="17005"/>
    <x v="436"/>
    <s v="Talismã"/>
    <x v="343"/>
    <s v="Talismã"/>
    <n v="172097"/>
    <x v="0"/>
    <x v="0"/>
    <x v="1"/>
    <x v="0"/>
    <x v="0"/>
  </r>
  <r>
    <n v="172110"/>
    <s v="TO"/>
    <n v="17006"/>
    <x v="438"/>
    <s v="Tocantínia"/>
    <x v="355"/>
    <s v="Tocantínia"/>
    <n v="172110"/>
    <x v="0"/>
    <x v="0"/>
    <x v="1"/>
    <x v="0"/>
    <x v="0"/>
  </r>
  <r>
    <n v="172120"/>
    <s v="TO"/>
    <n v="17002"/>
    <x v="435"/>
    <s v="Tocantinópolis"/>
    <x v="342"/>
    <s v="Tocantinópolis"/>
    <n v="172120"/>
    <x v="0"/>
    <x v="0"/>
    <x v="1"/>
    <x v="0"/>
    <x v="0"/>
  </r>
  <r>
    <n v="172125"/>
    <s v="TO"/>
    <n v="17004"/>
    <x v="440"/>
    <s v="Tupirama"/>
    <x v="351"/>
    <s v="Tupirama"/>
    <n v="172125"/>
    <x v="0"/>
    <x v="0"/>
    <x v="1"/>
    <x v="2"/>
    <x v="0"/>
  </r>
  <r>
    <n v="172130"/>
    <s v="TO"/>
    <n v="17004"/>
    <x v="440"/>
    <s v="Tupiratins"/>
    <x v="349"/>
    <s v="Tupiratins"/>
    <n v="172130"/>
    <x v="0"/>
    <x v="0"/>
    <x v="1"/>
    <x v="0"/>
    <x v="0"/>
  </r>
  <r>
    <n v="172208"/>
    <s v="TO"/>
    <n v="17001"/>
    <x v="439"/>
    <s v="Wanderlândia"/>
    <x v="347"/>
    <s v="Wanderlândia"/>
    <n v="172208"/>
    <x v="0"/>
    <x v="0"/>
    <x v="1"/>
    <x v="2"/>
    <x v="0"/>
  </r>
  <r>
    <n v="172210"/>
    <s v="TO"/>
    <n v="17001"/>
    <x v="439"/>
    <s v="Xambioá"/>
    <x v="345"/>
    <s v="Xambioá"/>
    <n v="172210"/>
    <x v="0"/>
    <x v="0"/>
    <x v="1"/>
    <x v="0"/>
    <x v="0"/>
  </r>
  <r>
    <m/>
    <m/>
    <m/>
    <x v="442"/>
    <m/>
    <x v="356"/>
    <m/>
    <m/>
    <x v="3"/>
    <x v="100"/>
    <x v="9"/>
    <x v="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1" cacheId="0" dataOnRows="1" applyNumberFormats="0" applyBorderFormats="0" applyFontFormats="0" applyPatternFormats="0" applyAlignmentFormats="0" applyWidthHeightFormats="1" dataCaption="Dados" updatedVersion="8" minRefreshableVersion="3" showMemberPropertyTips="0" useAutoFormatting="1" rowGrandTotals="0" colGrandTotals="0" itemPrintTitles="1" createdVersion="8" indent="0" compact="0" compactData="0" gridDropZones="1">
  <location ref="A4:H1076" firstHeaderRow="2" firstDataRow="2" firstDataCol="7"/>
  <pivotFields count="13">
    <pivotField dataField="1" compact="0" outline="0" showAll="0" includeNewItemsInFilter="1"/>
    <pivotField compact="0" outline="0" showAll="0" includeNewItemsInFilter="1"/>
    <pivotField compact="0" outline="0" subtotalTop="0" showAll="0" defaultSubtotal="0"/>
    <pivotField axis="axisRow" compact="0" outline="0" showAll="0" includeNewItemsInFilter="1" defaultSubtotal="0">
      <items count="466">
        <item x="243"/>
        <item x="3"/>
        <item x="60"/>
        <item x="282"/>
        <item x="236"/>
        <item x="58"/>
        <item x="277"/>
        <item x="251"/>
        <item x="55"/>
        <item x="278"/>
        <item x="250"/>
        <item x="73"/>
        <item x="293"/>
        <item x="246"/>
        <item x="57"/>
        <item x="279"/>
        <item x="240"/>
        <item x="66"/>
        <item x="283"/>
        <item x="245"/>
        <item x="70"/>
        <item x="286"/>
        <item x="67"/>
        <item x="280"/>
        <item x="56"/>
        <item x="275"/>
        <item x="53"/>
        <item x="290"/>
        <item x="7"/>
        <item x="308"/>
        <item x="63"/>
        <item x="241"/>
        <item x="284"/>
        <item x="59"/>
        <item x="289"/>
        <item x="69"/>
        <item x="294"/>
        <item x="71"/>
        <item x="288"/>
        <item x="239"/>
        <item x="62"/>
        <item x="12"/>
        <item x="307"/>
        <item x="276"/>
        <item x="238"/>
        <item x="9"/>
        <item x="305"/>
        <item x="54"/>
        <item x="287"/>
        <item x="247"/>
        <item x="65"/>
        <item x="6"/>
        <item x="303"/>
        <item x="295"/>
        <item x="242"/>
        <item x="72"/>
        <item x="4"/>
        <item x="309"/>
        <item x="291"/>
        <item x="244"/>
        <item x="11"/>
        <item x="306"/>
        <item x="61"/>
        <item x="285"/>
        <item x="237"/>
        <item x="64"/>
        <item x="5"/>
        <item x="310"/>
        <item x="292"/>
        <item x="248"/>
        <item x="8"/>
        <item x="304"/>
        <item x="68"/>
        <item x="281"/>
        <item x="249"/>
        <item x="10"/>
        <item x="74"/>
        <item x="296"/>
        <item x="96"/>
        <item x="371"/>
        <item x="253"/>
        <item x="123"/>
        <item x="27"/>
        <item m="1" x="461"/>
        <item m="1" x="456"/>
        <item m="1" x="454"/>
        <item x="431"/>
        <item x="395"/>
        <item x="426"/>
        <item x="379"/>
        <item x="1"/>
        <item x="430"/>
        <item x="399"/>
        <item x="14"/>
        <item x="210"/>
        <item x="352"/>
        <item x="349"/>
        <item x="412"/>
        <item x="359"/>
        <item x="441"/>
        <item x="422"/>
        <item x="365"/>
        <item x="140"/>
        <item x="228"/>
        <item x="219"/>
        <item x="396"/>
        <item x="145"/>
        <item x="260"/>
        <item x="23"/>
        <item x="22"/>
        <item x="24"/>
        <item x="400"/>
        <item x="100"/>
        <item x="297"/>
        <item x="427"/>
        <item x="208"/>
        <item x="299"/>
        <item x="409"/>
        <item x="0"/>
        <item x="18"/>
        <item x="103"/>
        <item x="130"/>
        <item x="108"/>
        <item x="39"/>
        <item x="377"/>
        <item m="1" x="448"/>
        <item x="159"/>
        <item x="435"/>
        <item x="163"/>
        <item x="401"/>
        <item m="1" x="455"/>
        <item x="40"/>
        <item x="314"/>
        <item x="50"/>
        <item x="205"/>
        <item x="434"/>
        <item x="438"/>
        <item x="225"/>
        <item x="174"/>
        <item x="164"/>
        <item x="361"/>
        <item x="271"/>
        <item x="255"/>
        <item x="398"/>
        <item x="97"/>
        <item x="79"/>
        <item x="394"/>
        <item x="387"/>
        <item x="213"/>
        <item x="410"/>
        <item x="90"/>
        <item x="300"/>
        <item x="440"/>
        <item x="266"/>
        <item x="98"/>
        <item x="391"/>
        <item x="374"/>
        <item x="272"/>
        <item x="101"/>
        <item x="313"/>
        <item m="1" x="458"/>
        <item x="382"/>
        <item x="195"/>
        <item x="196"/>
        <item x="424"/>
        <item m="1" x="452"/>
        <item x="207"/>
        <item x="47"/>
        <item x="151"/>
        <item x="182"/>
        <item x="75"/>
        <item m="1" x="445"/>
        <item x="206"/>
        <item x="83"/>
        <item x="84"/>
        <item x="265"/>
        <item x="366"/>
        <item x="89"/>
        <item x="353"/>
        <item x="416"/>
        <item x="357"/>
        <item x="34"/>
        <item x="428"/>
        <item x="152"/>
        <item x="360"/>
        <item x="167"/>
        <item x="415"/>
        <item m="1" x="464"/>
        <item x="257"/>
        <item x="214"/>
        <item x="258"/>
        <item x="132"/>
        <item x="425"/>
        <item x="351"/>
        <item x="45"/>
        <item x="184"/>
        <item x="146"/>
        <item x="405"/>
        <item x="42"/>
        <item x="436"/>
        <item x="41"/>
        <item x="105"/>
        <item x="119"/>
        <item x="35"/>
        <item x="367"/>
        <item x="37"/>
        <item x="153"/>
        <item x="32"/>
        <item x="171"/>
        <item x="191"/>
        <item x="106"/>
        <item x="46"/>
        <item x="378"/>
        <item x="393"/>
        <item x="201"/>
        <item x="173"/>
        <item x="48"/>
        <item x="392"/>
        <item m="1" x="457"/>
        <item x="166"/>
        <item x="403"/>
        <item x="30"/>
        <item x="155"/>
        <item x="168"/>
        <item x="372"/>
        <item x="51"/>
        <item m="1" x="446"/>
        <item x="411"/>
        <item x="2"/>
        <item x="370"/>
        <item x="235"/>
        <item x="389"/>
        <item x="358"/>
        <item x="187"/>
        <item m="1" x="450"/>
        <item x="420"/>
        <item x="263"/>
        <item x="414"/>
        <item x="419"/>
        <item x="315"/>
        <item x="421"/>
        <item x="17"/>
        <item x="203"/>
        <item x="117"/>
        <item x="189"/>
        <item x="373"/>
        <item x="227"/>
        <item x="230"/>
        <item x="385"/>
        <item x="21"/>
        <item x="209"/>
        <item x="439"/>
        <item x="216"/>
        <item x="301"/>
        <item x="355"/>
        <item x="347"/>
        <item x="76"/>
        <item x="231"/>
        <item x="226"/>
        <item x="233"/>
        <item m="1" x="449"/>
        <item m="1" x="447"/>
        <item x="138"/>
        <item x="183"/>
        <item x="356"/>
        <item x="94"/>
        <item x="86"/>
        <item x="298"/>
        <item x="217"/>
        <item x="93"/>
        <item x="380"/>
        <item x="212"/>
        <item x="418"/>
        <item x="221"/>
        <item x="368"/>
        <item x="369"/>
        <item x="350"/>
        <item x="88"/>
        <item x="82"/>
        <item x="215"/>
        <item x="259"/>
        <item x="408"/>
        <item x="200"/>
        <item x="180"/>
        <item x="256"/>
        <item x="192"/>
        <item m="1" x="451"/>
        <item x="198"/>
        <item m="1" x="444"/>
        <item x="26"/>
        <item x="124"/>
        <item x="112"/>
        <item x="254"/>
        <item x="107"/>
        <item x="376"/>
        <item x="172"/>
        <item x="80"/>
        <item x="363"/>
        <item x="274"/>
        <item x="127"/>
        <item x="390"/>
        <item x="429"/>
        <item x="118"/>
        <item x="43"/>
        <item x="165"/>
        <item x="113"/>
        <item x="364"/>
        <item x="252"/>
        <item x="319"/>
        <item x="343"/>
        <item x="322"/>
        <item x="333"/>
        <item x="335"/>
        <item m="1" x="453"/>
        <item x="331"/>
        <item x="336"/>
        <item x="330"/>
        <item x="327"/>
        <item x="342"/>
        <item x="339"/>
        <item x="320"/>
        <item x="321"/>
        <item x="324"/>
        <item x="332"/>
        <item x="323"/>
        <item x="318"/>
        <item x="325"/>
        <item x="337"/>
        <item x="328"/>
        <item x="317"/>
        <item x="346"/>
        <item x="340"/>
        <item x="338"/>
        <item x="326"/>
        <item x="334"/>
        <item x="345"/>
        <item x="329"/>
        <item x="341"/>
        <item x="386"/>
        <item x="20"/>
        <item x="19"/>
        <item x="125"/>
        <item x="28"/>
        <item x="232"/>
        <item x="388"/>
        <item x="16"/>
        <item x="15"/>
        <item x="413"/>
        <item x="87"/>
        <item x="109"/>
        <item x="406"/>
        <item x="261"/>
        <item m="1" x="443"/>
        <item x="52"/>
        <item x="432"/>
        <item x="102"/>
        <item x="44"/>
        <item m="1" x="463"/>
        <item x="33"/>
        <item m="1" x="465"/>
        <item x="139"/>
        <item x="154"/>
        <item x="111"/>
        <item m="1" x="459"/>
        <item x="402"/>
        <item x="126"/>
        <item x="99"/>
        <item x="95"/>
        <item x="92"/>
        <item x="433"/>
        <item x="202"/>
        <item x="25"/>
        <item x="38"/>
        <item x="354"/>
        <item x="267"/>
        <item x="85"/>
        <item x="262"/>
        <item x="302"/>
        <item x="29"/>
        <item x="116"/>
        <item x="383"/>
        <item x="437"/>
        <item x="81"/>
        <item x="91"/>
        <item x="218"/>
        <item x="78"/>
        <item x="407"/>
        <item x="211"/>
        <item x="268"/>
        <item x="234"/>
        <item x="31"/>
        <item x="220"/>
        <item m="1" x="460"/>
        <item x="114"/>
        <item x="224"/>
        <item x="423"/>
        <item x="175"/>
        <item x="204"/>
        <item x="161"/>
        <item x="13"/>
        <item x="397"/>
        <item x="170"/>
        <item x="121"/>
        <item m="1" x="462"/>
        <item x="150"/>
        <item x="381"/>
        <item x="273"/>
        <item x="316"/>
        <item x="312"/>
        <item x="375"/>
        <item x="417"/>
        <item x="222"/>
        <item x="404"/>
        <item x="264"/>
        <item x="269"/>
        <item x="223"/>
        <item x="270"/>
        <item x="49"/>
        <item x="197"/>
        <item x="193"/>
        <item x="110"/>
        <item x="142"/>
        <item x="36"/>
        <item x="384"/>
        <item x="348"/>
        <item x="229"/>
        <item x="104"/>
        <item x="311"/>
        <item x="77"/>
        <item x="115"/>
        <item x="120"/>
        <item x="122"/>
        <item x="128"/>
        <item x="129"/>
        <item x="131"/>
        <item x="133"/>
        <item x="134"/>
        <item x="135"/>
        <item x="136"/>
        <item x="137"/>
        <item x="141"/>
        <item x="143"/>
        <item x="144"/>
        <item x="147"/>
        <item x="148"/>
        <item x="149"/>
        <item x="156"/>
        <item x="157"/>
        <item x="158"/>
        <item x="160"/>
        <item x="162"/>
        <item x="169"/>
        <item x="176"/>
        <item x="177"/>
        <item x="178"/>
        <item x="179"/>
        <item x="181"/>
        <item x="185"/>
        <item x="186"/>
        <item x="188"/>
        <item x="190"/>
        <item x="194"/>
        <item x="199"/>
        <item x="344"/>
        <item x="362"/>
        <item x="442"/>
      </items>
    </pivotField>
    <pivotField compact="0" outline="0" showAll="0" includeNewItemsInFilter="1"/>
    <pivotField axis="axisRow" compact="0" outline="0" showAll="0" includeNewItemsInFilter="1" defaultSubtotal="0">
      <items count="357">
        <item x="50"/>
        <item x="0"/>
        <item x="214"/>
        <item x="164"/>
        <item x="19"/>
        <item x="179"/>
        <item x="135"/>
        <item x="114"/>
        <item x="165"/>
        <item x="91"/>
        <item x="9"/>
        <item x="103"/>
        <item x="25"/>
        <item x="11"/>
        <item x="246"/>
        <item x="59"/>
        <item x="334"/>
        <item x="197"/>
        <item x="183"/>
        <item x="306"/>
        <item x="335"/>
        <item x="221"/>
        <item x="187"/>
        <item x="257"/>
        <item x="163"/>
        <item x="259"/>
        <item x="107"/>
        <item x="340"/>
        <item x="13"/>
        <item x="111"/>
        <item x="101"/>
        <item x="106"/>
        <item x="190"/>
        <item x="113"/>
        <item x="309"/>
        <item x="136"/>
        <item x="169"/>
        <item x="31"/>
        <item x="332"/>
        <item x="60"/>
        <item x="328"/>
        <item x="145"/>
        <item x="312"/>
        <item x="39"/>
        <item x="1"/>
        <item x="48"/>
        <item x="32"/>
        <item x="313"/>
        <item x="170"/>
        <item x="42"/>
        <item x="198"/>
        <item x="65"/>
        <item x="327"/>
        <item x="237"/>
        <item x="66"/>
        <item x="311"/>
        <item x="90"/>
        <item x="216"/>
        <item x="242"/>
        <item x="57"/>
        <item x="74"/>
        <item x="86"/>
        <item x="260"/>
        <item x="116"/>
        <item x="299"/>
        <item x="253"/>
        <item x="20"/>
        <item x="96"/>
        <item x="176"/>
        <item x="301"/>
        <item x="236"/>
        <item x="126"/>
        <item x="61"/>
        <item x="54"/>
        <item x="315"/>
        <item x="285"/>
        <item x="288"/>
        <item x="286"/>
        <item x="279"/>
        <item x="284"/>
        <item x="278"/>
        <item x="277"/>
        <item x="291"/>
        <item x="293"/>
        <item x="282"/>
        <item x="289"/>
        <item x="294"/>
        <item x="295"/>
        <item x="281"/>
        <item x="292"/>
        <item x="287"/>
        <item x="280"/>
        <item x="290"/>
        <item x="283"/>
        <item x="41"/>
        <item x="2"/>
        <item x="92"/>
        <item x="273"/>
        <item x="138"/>
        <item x="168"/>
        <item x="69"/>
        <item x="129"/>
        <item x="105"/>
        <item x="12"/>
        <item x="78"/>
        <item x="80"/>
        <item x="200"/>
        <item x="85"/>
        <item x="37"/>
        <item x="26"/>
        <item x="117"/>
        <item x="58"/>
        <item x="256"/>
        <item x="337"/>
        <item x="241"/>
        <item x="44"/>
        <item x="218"/>
        <item x="98"/>
        <item x="219"/>
        <item x="127"/>
        <item x="300"/>
        <item x="271"/>
        <item x="338"/>
        <item x="109"/>
        <item x="47"/>
        <item x="251"/>
        <item x="99"/>
        <item x="274"/>
        <item x="269"/>
        <item x="205"/>
        <item x="16"/>
        <item x="36"/>
        <item x="62"/>
        <item x="51"/>
        <item x="272"/>
        <item x="266"/>
        <item x="204"/>
        <item x="15"/>
        <item x="275"/>
        <item x="267"/>
        <item x="203"/>
        <item x="121"/>
        <item x="33"/>
        <item x="119"/>
        <item x="255"/>
        <item x="27"/>
        <item x="29"/>
        <item x="143"/>
        <item x="24"/>
        <item x="199"/>
        <item x="310"/>
        <item x="40"/>
        <item x="56"/>
        <item x="149"/>
        <item x="265"/>
        <item x="209"/>
        <item x="248"/>
        <item x="211"/>
        <item x="250"/>
        <item x="43"/>
        <item x="147"/>
        <item x="316"/>
        <item x="22"/>
        <item x="296"/>
        <item x="305"/>
        <item x="178"/>
        <item x="46"/>
        <item x="64"/>
        <item x="172"/>
        <item x="139"/>
        <item x="303"/>
        <item x="193"/>
        <item x="115"/>
        <item x="110"/>
        <item x="134"/>
        <item x="224"/>
        <item x="55"/>
        <item x="102"/>
        <item x="240"/>
        <item x="314"/>
        <item x="124"/>
        <item x="49"/>
        <item x="185"/>
        <item x="182"/>
        <item x="324"/>
        <item x="243"/>
        <item x="95"/>
        <item x="14"/>
        <item x="112"/>
        <item x="261"/>
        <item x="120"/>
        <item x="186"/>
        <item x="262"/>
        <item x="264"/>
        <item x="146"/>
        <item x="35"/>
        <item x="153"/>
        <item x="156"/>
        <item x="159"/>
        <item x="151"/>
        <item x="158"/>
        <item x="160"/>
        <item x="157"/>
        <item x="161"/>
        <item x="154"/>
        <item x="155"/>
        <item x="152"/>
        <item x="150"/>
        <item x="82"/>
        <item x="258"/>
        <item x="89"/>
        <item x="84"/>
        <item x="77"/>
        <item x="220"/>
        <item x="217"/>
        <item x="244"/>
        <item x="239"/>
        <item x="137"/>
        <item x="252"/>
        <item x="141"/>
        <item x="18"/>
        <item x="131"/>
        <item x="177"/>
        <item x="93"/>
        <item x="215"/>
        <item x="97"/>
        <item x="329"/>
        <item x="148"/>
        <item x="75"/>
        <item x="191"/>
        <item x="247"/>
        <item x="125"/>
        <item x="173"/>
        <item x="174"/>
        <item x="133"/>
        <item x="118"/>
        <item x="331"/>
        <item x="63"/>
        <item x="213"/>
        <item x="6"/>
        <item x="4"/>
        <item x="3"/>
        <item x="5"/>
        <item x="7"/>
        <item x="318"/>
        <item x="348"/>
        <item x="343"/>
        <item x="351"/>
        <item x="349"/>
        <item x="353"/>
        <item x="355"/>
        <item x="352"/>
        <item x="341"/>
        <item x="346"/>
        <item x="345"/>
        <item x="354"/>
        <item x="350"/>
        <item x="347"/>
        <item x="342"/>
        <item x="344"/>
        <item x="319"/>
        <item x="320"/>
        <item x="323"/>
        <item x="321"/>
        <item x="322"/>
        <item x="317"/>
        <item x="339"/>
        <item x="333"/>
        <item x="298"/>
        <item x="195"/>
        <item x="10"/>
        <item x="189"/>
        <item x="83"/>
        <item x="188"/>
        <item x="180"/>
        <item x="181"/>
        <item x="196"/>
        <item x="184"/>
        <item x="166"/>
        <item x="68"/>
        <item x="222"/>
        <item x="45"/>
        <item x="38"/>
        <item x="34"/>
        <item x="167"/>
        <item x="326"/>
        <item x="144"/>
        <item x="325"/>
        <item x="302"/>
        <item x="88"/>
        <item x="17"/>
        <item x="276"/>
        <item x="30"/>
        <item x="81"/>
        <item x="192"/>
        <item x="194"/>
        <item x="223"/>
        <item x="263"/>
        <item x="104"/>
        <item x="21"/>
        <item x="108"/>
        <item x="123"/>
        <item x="175"/>
        <item x="53"/>
        <item x="330"/>
        <item x="72"/>
        <item x="71"/>
        <item x="73"/>
        <item x="70"/>
        <item x="76"/>
        <item x="87"/>
        <item x="79"/>
        <item x="171"/>
        <item x="52"/>
        <item x="336"/>
        <item x="232"/>
        <item x="227"/>
        <item x="233"/>
        <item x="226"/>
        <item x="235"/>
        <item x="228"/>
        <item x="229"/>
        <item x="234"/>
        <item x="225"/>
        <item x="230"/>
        <item x="231"/>
        <item x="23"/>
        <item x="254"/>
        <item x="130"/>
        <item x="67"/>
        <item x="94"/>
        <item x="304"/>
        <item x="100"/>
        <item x="249"/>
        <item x="8"/>
        <item x="307"/>
        <item x="140"/>
        <item x="128"/>
        <item x="122"/>
        <item x="238"/>
        <item x="142"/>
        <item x="245"/>
        <item x="270"/>
        <item x="206"/>
        <item x="132"/>
        <item x="268"/>
        <item x="208"/>
        <item x="308"/>
        <item x="202"/>
        <item x="210"/>
        <item x="28"/>
        <item x="207"/>
        <item x="297"/>
        <item x="201"/>
        <item x="212"/>
        <item x="162"/>
        <item x="356"/>
      </items>
    </pivotField>
    <pivotField compact="0" outline="0" showAll="0" includeNewItemsInFilter="1"/>
    <pivotField compact="0" outline="0" showAll="0" includeNewItemsInFilter="1"/>
    <pivotField axis="axisRow" compact="0" outline="0" showAll="0" includeNewItemsInFilter="1" defaultSubtotal="0">
      <items count="4">
        <item x="0"/>
        <item x="1"/>
        <item x="2"/>
        <item x="3"/>
      </items>
    </pivotField>
    <pivotField axis="axisRow" compact="0" outline="0" showAll="0" includeNewItemsInFilter="1" defaultSubtotal="0">
      <items count="101">
        <item x="73"/>
        <item x="8"/>
        <item x="2"/>
        <item x="70"/>
        <item x="80"/>
        <item x="66"/>
        <item x="87"/>
        <item x="99"/>
        <item x="4"/>
        <item x="50"/>
        <item x="19"/>
        <item x="95"/>
        <item x="20"/>
        <item x="68"/>
        <item x="75"/>
        <item x="33"/>
        <item x="43"/>
        <item x="88"/>
        <item x="85"/>
        <item x="26"/>
        <item x="63"/>
        <item x="30"/>
        <item x="37"/>
        <item x="38"/>
        <item x="84"/>
        <item x="42"/>
        <item x="14"/>
        <item x="77"/>
        <item x="78"/>
        <item x="51"/>
        <item x="92"/>
        <item x="24"/>
        <item x="22"/>
        <item x="21"/>
        <item x="15"/>
        <item x="17"/>
        <item x="55"/>
        <item x="12"/>
        <item x="25"/>
        <item x="62"/>
        <item x="27"/>
        <item x="59"/>
        <item x="10"/>
        <item x="28"/>
        <item x="83"/>
        <item x="97"/>
        <item x="5"/>
        <item x="89"/>
        <item x="31"/>
        <item x="71"/>
        <item x="69"/>
        <item x="93"/>
        <item x="86"/>
        <item x="45"/>
        <item x="41"/>
        <item x="36"/>
        <item x="79"/>
        <item x="76"/>
        <item x="65"/>
        <item x="7"/>
        <item x="49"/>
        <item x="74"/>
        <item x="94"/>
        <item x="61"/>
        <item x="34"/>
        <item x="47"/>
        <item x="58"/>
        <item x="72"/>
        <item x="3"/>
        <item x="40"/>
        <item x="81"/>
        <item x="29"/>
        <item x="23"/>
        <item x="13"/>
        <item x="56"/>
        <item x="98"/>
        <item x="6"/>
        <item x="18"/>
        <item x="39"/>
        <item x="82"/>
        <item x="90"/>
        <item x="9"/>
        <item x="46"/>
        <item x="96"/>
        <item x="35"/>
        <item x="44"/>
        <item x="32"/>
        <item x="11"/>
        <item x="67"/>
        <item x="1"/>
        <item x="60"/>
        <item x="48"/>
        <item x="54"/>
        <item x="64"/>
        <item x="16"/>
        <item x="91"/>
        <item x="0"/>
        <item x="52"/>
        <item x="53"/>
        <item x="57"/>
        <item x="100"/>
      </items>
    </pivotField>
    <pivotField axis="axisRow" compact="0" outline="0" subtotalTop="0" showAll="0" includeNewItemsInFilter="1" defaultSubtotal="0">
      <items count="10">
        <item x="2"/>
        <item x="0"/>
        <item x="6"/>
        <item x="7"/>
        <item x="4"/>
        <item x="3"/>
        <item x="8"/>
        <item x="5"/>
        <item x="1"/>
        <item x="9"/>
      </items>
    </pivotField>
    <pivotField axis="axisRow" compact="0" outline="0" subtotalTop="0" showAll="0" includeNewItemsInFilter="1" defaultSubtotal="0">
      <items count="6">
        <item x="0"/>
        <item m="1" x="5"/>
        <item x="1"/>
        <item x="2"/>
        <item x="3"/>
        <item x="4"/>
      </items>
    </pivotField>
    <pivotField axis="axisRow" compact="0" outline="0" subtotalTop="0" showAll="0" includeNewItemsInFilter="1" defaultSubtotal="0">
      <items count="4">
        <item x="0"/>
        <item x="1"/>
        <item x="2"/>
        <item x="3"/>
      </items>
    </pivotField>
  </pivotFields>
  <rowFields count="7">
    <field x="3"/>
    <field x="5"/>
    <field x="9"/>
    <field x="10"/>
    <field x="8"/>
    <field x="11"/>
    <field x="12"/>
  </rowFields>
  <rowItems count="1071">
    <i>
      <x/>
      <x v="351"/>
      <x v="96"/>
      <x v="8"/>
      <x/>
      <x/>
      <x/>
    </i>
    <i>
      <x v="1"/>
      <x v="241"/>
      <x v="96"/>
      <x v="8"/>
      <x/>
      <x/>
      <x/>
    </i>
    <i r="6">
      <x v="1"/>
    </i>
    <i>
      <x v="2"/>
      <x v="176"/>
      <x v="96"/>
      <x v="5"/>
      <x/>
      <x/>
      <x/>
    </i>
    <i r="6">
      <x v="1"/>
    </i>
    <i r="5">
      <x v="2"/>
      <x/>
    </i>
    <i>
      <x v="3"/>
      <x v="58"/>
      <x v="96"/>
      <x v="2"/>
      <x/>
      <x/>
      <x/>
    </i>
    <i>
      <x v="4"/>
      <x v="353"/>
      <x v="96"/>
      <x v="8"/>
      <x/>
      <x/>
      <x/>
    </i>
    <i>
      <x v="5"/>
      <x v="303"/>
      <x v="96"/>
      <x v="5"/>
      <x/>
      <x/>
      <x/>
    </i>
    <i r="6">
      <x v="1"/>
    </i>
    <i r="5">
      <x v="2"/>
      <x/>
    </i>
    <i>
      <x v="6"/>
      <x v="53"/>
      <x v="96"/>
      <x v="2"/>
      <x/>
      <x/>
      <x/>
    </i>
    <i>
      <x v="7"/>
      <x v="354"/>
      <x v="96"/>
      <x v="8"/>
      <x/>
      <x/>
      <x/>
    </i>
    <i r="6">
      <x v="1"/>
    </i>
    <i r="5">
      <x v="2"/>
      <x/>
    </i>
    <i>
      <x v="8"/>
      <x/>
      <x v="96"/>
      <x v="5"/>
      <x/>
      <x/>
      <x/>
    </i>
    <i>
      <x v="9"/>
      <x v="339"/>
      <x v="96"/>
      <x v="2"/>
      <x/>
      <x/>
      <x/>
    </i>
    <i r="6">
      <x v="1"/>
    </i>
    <i r="5">
      <x v="2"/>
      <x/>
    </i>
    <i>
      <x v="10"/>
      <x v="351"/>
      <x v="96"/>
      <x v="8"/>
      <x/>
      <x/>
      <x/>
    </i>
    <i>
      <x v="11"/>
      <x v="329"/>
      <x v="96"/>
      <x v="5"/>
      <x/>
      <x/>
      <x/>
    </i>
    <i>
      <x v="12"/>
      <x v="65"/>
      <x v="96"/>
      <x v="2"/>
      <x/>
      <x/>
      <x/>
    </i>
    <i r="6">
      <x v="1"/>
    </i>
    <i r="5">
      <x v="2"/>
      <x/>
    </i>
    <i>
      <x v="13"/>
      <x v="129"/>
      <x v="96"/>
      <x v="8"/>
      <x/>
      <x/>
      <x/>
    </i>
    <i>
      <x v="14"/>
      <x v="313"/>
      <x v="96"/>
      <x v="5"/>
      <x/>
      <x/>
      <x/>
    </i>
    <i>
      <x v="15"/>
      <x v="216"/>
      <x v="96"/>
      <x v="2"/>
      <x/>
      <x/>
      <x/>
    </i>
    <i r="6">
      <x v="1"/>
    </i>
    <i r="5">
      <x v="2"/>
      <x/>
    </i>
    <i>
      <x v="16"/>
      <x v="140"/>
      <x v="96"/>
      <x v="8"/>
      <x/>
      <x/>
      <x/>
    </i>
    <i r="6">
      <x v="1"/>
    </i>
    <i>
      <x v="17"/>
      <x v="72"/>
      <x v="96"/>
      <x v="5"/>
      <x/>
      <x/>
      <x/>
    </i>
    <i r="6">
      <x v="1"/>
    </i>
    <i r="5">
      <x v="2"/>
      <x/>
    </i>
    <i>
      <x v="18"/>
      <x v="185"/>
      <x v="96"/>
      <x v="2"/>
      <x/>
      <x/>
      <x/>
    </i>
    <i r="6">
      <x v="1"/>
    </i>
    <i r="5">
      <x v="2"/>
      <x/>
    </i>
    <i>
      <x v="19"/>
      <x v="140"/>
      <x v="96"/>
      <x v="8"/>
      <x/>
      <x/>
      <x/>
    </i>
    <i r="6">
      <x v="1"/>
    </i>
    <i>
      <x v="20"/>
      <x v="51"/>
      <x v="96"/>
      <x v="5"/>
      <x/>
      <x/>
      <x/>
    </i>
    <i>
      <x v="21"/>
      <x v="14"/>
      <x v="96"/>
      <x v="2"/>
      <x/>
      <x/>
      <x/>
    </i>
    <i r="6">
      <x v="1"/>
    </i>
    <i r="5">
      <x v="2"/>
      <x/>
    </i>
    <i>
      <x v="22"/>
      <x v="132"/>
      <x v="96"/>
      <x v="5"/>
      <x/>
      <x/>
      <x/>
    </i>
    <i>
      <x v="23"/>
      <x v="178"/>
      <x v="96"/>
      <x v="2"/>
      <x/>
      <x/>
      <x/>
    </i>
    <i>
      <x v="24"/>
      <x v="133"/>
      <x v="96"/>
      <x v="8"/>
      <x/>
      <x/>
      <x/>
    </i>
    <i>
      <x v="25"/>
      <x v="70"/>
      <x v="96"/>
      <x v="2"/>
      <x/>
      <x/>
      <x/>
    </i>
    <i r="6">
      <x v="1"/>
    </i>
    <i r="5">
      <x v="2"/>
      <x/>
    </i>
    <i>
      <x v="26"/>
      <x v="45"/>
      <x v="96"/>
      <x v="5"/>
      <x/>
      <x/>
      <x/>
    </i>
    <i>
      <x v="27"/>
      <x v="158"/>
      <x v="96"/>
      <x v="2"/>
      <x/>
      <x/>
      <x/>
    </i>
    <i r="6">
      <x v="1"/>
    </i>
    <i r="5">
      <x v="2"/>
      <x/>
    </i>
    <i>
      <x v="28"/>
      <x v="239"/>
      <x v="96"/>
      <x v="8"/>
      <x/>
      <x/>
      <x/>
    </i>
    <i r="6">
      <x v="1"/>
    </i>
    <i r="5">
      <x v="2"/>
      <x v="1"/>
    </i>
    <i r="1">
      <x v="243"/>
      <x v="96"/>
      <x v="8"/>
      <x/>
      <x/>
      <x/>
    </i>
    <i>
      <x v="29"/>
      <x v="128"/>
      <x v="96"/>
      <x v="8"/>
      <x/>
      <x/>
      <x/>
    </i>
    <i r="6">
      <x v="1"/>
    </i>
    <i r="5">
      <x v="2"/>
      <x/>
    </i>
    <i r="6">
      <x v="1"/>
    </i>
    <i>
      <x v="30"/>
      <x v="111"/>
      <x v="96"/>
      <x v="4"/>
      <x/>
      <x/>
      <x/>
    </i>
    <i>
      <x v="31"/>
      <x v="129"/>
      <x v="96"/>
      <x v="8"/>
      <x/>
      <x/>
      <x/>
    </i>
    <i r="6">
      <x v="1"/>
    </i>
    <i>
      <x v="32"/>
      <x v="215"/>
      <x v="96"/>
      <x v="1"/>
      <x/>
      <x/>
      <x/>
    </i>
    <i r="6">
      <x v="1"/>
    </i>
    <i r="5">
      <x v="2"/>
      <x/>
    </i>
    <i>
      <x v="33"/>
      <x v="73"/>
      <x v="96"/>
      <x v="5"/>
      <x/>
      <x/>
      <x/>
    </i>
    <i>
      <x v="34"/>
      <x v="333"/>
      <x v="96"/>
      <x v="2"/>
      <x/>
      <x/>
      <x/>
    </i>
    <i>
      <x v="35"/>
      <x v="167"/>
      <x v="96"/>
      <x v="5"/>
      <x/>
      <x/>
      <x/>
    </i>
    <i>
      <x v="36"/>
      <x v="327"/>
      <x v="96"/>
      <x v="2"/>
      <x/>
      <x/>
      <x/>
    </i>
    <i>
      <x v="37"/>
      <x v="15"/>
      <x v="96"/>
      <x v="8"/>
      <x/>
      <x/>
      <x/>
    </i>
    <i r="1">
      <x v="111"/>
      <x v="96"/>
      <x v="8"/>
      <x/>
      <x/>
      <x/>
    </i>
    <i>
      <x v="38"/>
      <x v="156"/>
      <x v="96"/>
      <x v="2"/>
      <x/>
      <x/>
      <x/>
    </i>
    <i>
      <x v="39"/>
      <x v="136"/>
      <x v="96"/>
      <x v="8"/>
      <x/>
      <x/>
      <x/>
    </i>
    <i r="6">
      <x v="1"/>
    </i>
    <i r="5">
      <x v="2"/>
      <x/>
    </i>
    <i r="6">
      <x v="1"/>
    </i>
    <i r="4">
      <x v="1"/>
      <x/>
      <x/>
    </i>
    <i>
      <x v="40"/>
      <x v="59"/>
      <x v="96"/>
      <x v="4"/>
      <x/>
      <x/>
      <x/>
    </i>
    <i r="6">
      <x v="1"/>
    </i>
    <i r="5">
      <x v="2"/>
      <x/>
    </i>
    <i>
      <x v="41"/>
      <x v="239"/>
      <x v="96"/>
      <x v="8"/>
      <x/>
      <x/>
      <x/>
    </i>
    <i r="6">
      <x v="1"/>
    </i>
    <i r="5">
      <x v="2"/>
      <x/>
    </i>
    <i>
      <x v="42"/>
      <x v="135"/>
      <x v="96"/>
      <x v="8"/>
      <x/>
      <x/>
      <x/>
    </i>
    <i r="6">
      <x v="1"/>
    </i>
    <i r="5">
      <x v="2"/>
      <x/>
    </i>
    <i>
      <x v="43"/>
      <x v="191"/>
      <x v="96"/>
      <x v="1"/>
      <x/>
      <x/>
      <x/>
    </i>
    <i r="6">
      <x v="1"/>
    </i>
    <i r="5">
      <x v="2"/>
      <x/>
    </i>
    <i r="6">
      <x v="1"/>
    </i>
    <i>
      <x v="44"/>
      <x v="140"/>
      <x v="96"/>
      <x v="8"/>
      <x/>
      <x/>
      <x/>
    </i>
    <i r="6">
      <x v="1"/>
    </i>
    <i r="5">
      <x v="2"/>
      <x/>
    </i>
    <i>
      <x v="45"/>
      <x v="243"/>
      <x v="96"/>
      <x v="8"/>
      <x/>
      <x/>
      <x/>
    </i>
    <i r="6">
      <x v="1"/>
    </i>
    <i r="5">
      <x v="2"/>
      <x/>
    </i>
    <i>
      <x v="46"/>
      <x v="121"/>
      <x v="96"/>
      <x v="8"/>
      <x/>
      <x/>
      <x/>
    </i>
    <i r="1">
      <x v="139"/>
      <x v="96"/>
      <x v="8"/>
      <x/>
      <x/>
      <x/>
    </i>
    <i r="6">
      <x v="1"/>
    </i>
    <i r="5">
      <x v="2"/>
      <x/>
    </i>
    <i r="6">
      <x v="1"/>
    </i>
    <i>
      <x v="47"/>
      <x v="181"/>
      <x v="96"/>
      <x v="4"/>
      <x/>
      <x/>
      <x/>
    </i>
    <i r="6">
      <x v="1"/>
    </i>
    <i r="5">
      <x v="2"/>
      <x/>
    </i>
    <i>
      <x v="48"/>
      <x v="230"/>
      <x v="96"/>
      <x v="1"/>
      <x/>
      <x/>
      <x/>
    </i>
    <i>
      <x v="49"/>
      <x v="155"/>
      <x v="96"/>
      <x v="8"/>
      <x/>
      <x/>
      <x/>
    </i>
    <i r="6">
      <x v="1"/>
    </i>
    <i r="5">
      <x v="2"/>
      <x/>
    </i>
    <i r="4">
      <x v="1"/>
      <x/>
      <x/>
    </i>
    <i>
      <x v="50"/>
      <x v="39"/>
      <x v="96"/>
      <x v="4"/>
      <x/>
      <x/>
      <x/>
    </i>
    <i>
      <x v="51"/>
      <x v="239"/>
      <x v="96"/>
      <x v="8"/>
      <x/>
      <x/>
      <x/>
    </i>
    <i r="6">
      <x v="1"/>
    </i>
    <i r="1">
      <x v="242"/>
      <x v="96"/>
      <x v="8"/>
      <x/>
      <x/>
      <x/>
    </i>
    <i r="6">
      <x v="1"/>
    </i>
    <i>
      <x v="52"/>
      <x v="154"/>
      <x v="96"/>
      <x v="8"/>
      <x/>
      <x/>
      <x/>
    </i>
    <i r="6">
      <x v="1"/>
    </i>
    <i r="5">
      <x v="2"/>
      <x/>
    </i>
    <i>
      <x v="53"/>
      <x v="144"/>
      <x v="96"/>
      <x v="1"/>
      <x/>
      <x/>
      <x/>
    </i>
    <i r="6">
      <x v="1"/>
    </i>
    <i r="5">
      <x v="2"/>
      <x/>
    </i>
    <i>
      <x v="54"/>
      <x v="140"/>
      <x v="96"/>
      <x v="8"/>
      <x/>
      <x/>
      <x/>
    </i>
    <i r="1">
      <x v="343"/>
      <x v="96"/>
      <x v="8"/>
      <x/>
      <x/>
      <x/>
    </i>
    <i r="6">
      <x v="1"/>
    </i>
    <i r="5">
      <x v="2"/>
      <x/>
    </i>
    <i>
      <x v="55"/>
      <x v="54"/>
      <x v="96"/>
      <x v="4"/>
      <x/>
      <x/>
      <x/>
    </i>
    <i>
      <x v="56"/>
      <x v="240"/>
      <x v="96"/>
      <x v="8"/>
      <x/>
      <x/>
      <x/>
    </i>
    <i>
      <x v="57"/>
      <x v="342"/>
      <x v="96"/>
      <x v="8"/>
      <x/>
      <x/>
      <x/>
    </i>
    <i r="6">
      <x v="1"/>
    </i>
    <i r="5">
      <x v="2"/>
      <x/>
    </i>
    <i r="6">
      <x v="1"/>
    </i>
    <i r="4">
      <x v="1"/>
      <x/>
      <x/>
    </i>
    <i>
      <x v="58"/>
      <x v="125"/>
      <x v="96"/>
      <x v="1"/>
      <x/>
      <x/>
      <x/>
    </i>
    <i r="6">
      <x v="1"/>
    </i>
    <i r="5">
      <x v="2"/>
      <x/>
    </i>
    <i>
      <x v="59"/>
      <x v="346"/>
      <x v="96"/>
      <x v="8"/>
      <x/>
      <x/>
      <x/>
    </i>
    <i r="6">
      <x v="1"/>
    </i>
    <i r="5">
      <x v="2"/>
      <x/>
    </i>
    <i>
      <x v="60"/>
      <x v="240"/>
      <x v="96"/>
      <x v="8"/>
      <x/>
      <x/>
      <x/>
    </i>
    <i r="6">
      <x v="1"/>
    </i>
    <i r="5">
      <x v="2"/>
      <x/>
    </i>
    <i>
      <x v="61"/>
      <x v="345"/>
      <x v="96"/>
      <x v="8"/>
      <x/>
      <x/>
      <x/>
    </i>
    <i r="6">
      <x v="1"/>
    </i>
    <i r="5">
      <x v="2"/>
      <x/>
    </i>
    <i r="6">
      <x v="1"/>
    </i>
    <i>
      <x v="62"/>
      <x v="59"/>
      <x v="96"/>
      <x v="8"/>
      <x/>
      <x v="3"/>
      <x/>
    </i>
    <i r="1">
      <x v="152"/>
      <x v="96"/>
      <x v="4"/>
      <x/>
      <x/>
      <x/>
    </i>
    <i r="6">
      <x v="1"/>
    </i>
    <i r="5">
      <x v="2"/>
      <x/>
    </i>
    <i>
      <x v="63"/>
      <x v="341"/>
      <x v="96"/>
      <x v="1"/>
      <x/>
      <x/>
      <x/>
    </i>
    <i r="6">
      <x v="1"/>
    </i>
    <i r="5">
      <x v="2"/>
      <x/>
    </i>
    <i>
      <x v="64"/>
      <x v="348"/>
      <x v="96"/>
      <x v="8"/>
      <x/>
      <x/>
      <x/>
    </i>
    <i r="6">
      <x v="1"/>
    </i>
    <i r="5">
      <x v="2"/>
      <x/>
    </i>
    <i>
      <x v="65"/>
      <x v="15"/>
      <x v="96"/>
      <x v="4"/>
      <x/>
      <x/>
      <x/>
    </i>
    <i>
      <x v="66"/>
      <x v="241"/>
      <x v="96"/>
      <x v="8"/>
      <x/>
      <x/>
      <x/>
    </i>
    <i r="6">
      <x v="1"/>
    </i>
    <i r="1">
      <x v="242"/>
      <x v="96"/>
      <x v="8"/>
      <x/>
      <x/>
      <x/>
    </i>
    <i r="6">
      <x v="1"/>
    </i>
    <i r="5">
      <x v="2"/>
      <x/>
    </i>
    <i>
      <x v="67"/>
      <x v="121"/>
      <x v="96"/>
      <x v="8"/>
      <x/>
      <x/>
      <x/>
    </i>
    <i>
      <x v="68"/>
      <x v="218"/>
      <x v="96"/>
      <x v="1"/>
      <x/>
      <x/>
      <x/>
    </i>
    <i r="6">
      <x v="1"/>
    </i>
    <i r="5">
      <x v="2"/>
      <x/>
    </i>
    <i>
      <x v="69"/>
      <x v="349"/>
      <x v="96"/>
      <x v="8"/>
      <x/>
      <x/>
      <x/>
    </i>
    <i r="6">
      <x v="1"/>
    </i>
    <i r="5">
      <x v="2"/>
      <x/>
    </i>
    <i>
      <x v="70"/>
      <x v="242"/>
      <x v="96"/>
      <x v="8"/>
      <x/>
      <x/>
      <x/>
    </i>
    <i>
      <x v="71"/>
      <x v="135"/>
      <x v="96"/>
      <x v="8"/>
      <x/>
      <x/>
      <x/>
    </i>
    <i r="6">
      <x v="1"/>
    </i>
    <i r="5">
      <x v="2"/>
      <x/>
    </i>
    <i>
      <x v="72"/>
      <x v="237"/>
      <x v="96"/>
      <x v="4"/>
      <x/>
      <x/>
      <x/>
    </i>
    <i r="1">
      <x v="279"/>
      <x v="96"/>
      <x v="8"/>
      <x/>
      <x/>
      <x/>
    </i>
    <i>
      <x v="73"/>
      <x v="114"/>
      <x v="96"/>
      <x v="1"/>
      <x/>
      <x/>
      <x/>
    </i>
    <i>
      <x v="74"/>
      <x v="157"/>
      <x v="96"/>
      <x v="8"/>
      <x/>
      <x/>
      <x/>
    </i>
    <i r="6">
      <x v="1"/>
    </i>
    <i r="5">
      <x v="2"/>
      <x/>
    </i>
    <i r="4">
      <x v="1"/>
      <x/>
      <x/>
    </i>
    <i>
      <x v="75"/>
      <x v="241"/>
      <x v="96"/>
      <x v="8"/>
      <x/>
      <x/>
      <x/>
    </i>
    <i r="6">
      <x v="1"/>
    </i>
    <i r="5">
      <x v="2"/>
      <x/>
    </i>
    <i r="6">
      <x v="1"/>
    </i>
    <i>
      <x v="76"/>
      <x v="279"/>
      <x v="96"/>
      <x v="4"/>
      <x/>
      <x/>
      <x/>
    </i>
    <i>
      <x v="77"/>
      <x v="112"/>
      <x v="96"/>
      <x v="1"/>
      <x/>
      <x/>
      <x/>
    </i>
    <i>
      <x v="78"/>
      <x v="56"/>
      <x v="96"/>
      <x v="8"/>
      <x/>
      <x/>
      <x/>
    </i>
    <i>
      <x v="79"/>
      <x v="184"/>
      <x v="96"/>
      <x v="8"/>
      <x/>
      <x/>
      <x/>
    </i>
    <i r="6">
      <x v="1"/>
    </i>
    <i>
      <x v="80"/>
      <x v="2"/>
      <x/>
      <x/>
      <x/>
      <x/>
      <x/>
    </i>
    <i r="4">
      <x v="1"/>
      <x/>
      <x/>
    </i>
    <i>
      <x v="81"/>
      <x v="328"/>
      <x v="96"/>
      <x v="8"/>
      <x/>
      <x/>
      <x/>
    </i>
    <i>
      <x v="82"/>
      <x v="4"/>
      <x v="1"/>
      <x/>
      <x/>
      <x/>
      <x/>
    </i>
    <i>
      <x v="86"/>
      <x v="113"/>
      <x v="96"/>
      <x v="8"/>
      <x/>
      <x/>
      <x/>
    </i>
    <i>
      <x v="87"/>
      <x v="113"/>
      <x v="96"/>
      <x v="8"/>
      <x/>
      <x/>
      <x/>
    </i>
    <i>
      <x v="88"/>
      <x v="236"/>
      <x v="96"/>
      <x v="8"/>
      <x/>
      <x/>
      <x/>
    </i>
    <i>
      <x v="89"/>
      <x v="236"/>
      <x v="96"/>
      <x v="8"/>
      <x/>
      <x/>
      <x/>
    </i>
    <i r="6">
      <x v="1"/>
    </i>
    <i>
      <x v="90"/>
      <x v="44"/>
      <x v="96"/>
      <x v="8"/>
      <x/>
      <x/>
      <x/>
    </i>
    <i r="6">
      <x v="1"/>
    </i>
    <i r="5">
      <x v="2"/>
      <x/>
    </i>
    <i>
      <x v="91"/>
      <x v="236"/>
      <x v="96"/>
      <x v="8"/>
      <x/>
      <x/>
      <x/>
    </i>
    <i>
      <x v="92"/>
      <x v="122"/>
      <x v="96"/>
      <x v="8"/>
      <x/>
      <x/>
      <x/>
    </i>
    <i>
      <x v="93"/>
      <x v="10"/>
      <x v="2"/>
      <x/>
      <x/>
      <x/>
      <x/>
    </i>
    <i r="1">
      <x v="334"/>
      <x v="2"/>
      <x v="8"/>
      <x/>
      <x/>
      <x v="1"/>
    </i>
    <i>
      <x v="94"/>
      <x v="8"/>
      <x v="96"/>
      <x v="8"/>
      <x/>
      <x/>
      <x/>
    </i>
    <i>
      <x v="95"/>
      <x v="69"/>
      <x v="96"/>
      <x v="8"/>
      <x/>
      <x/>
      <x/>
    </i>
    <i>
      <x v="96"/>
      <x v="268"/>
      <x v="96"/>
      <x v="8"/>
      <x/>
      <x/>
      <x/>
    </i>
    <i r="6">
      <x v="1"/>
    </i>
    <i r="6">
      <x v="2"/>
    </i>
    <i r="5">
      <x v="2"/>
      <x/>
    </i>
    <i>
      <x v="97"/>
      <x v="314"/>
      <x v="96"/>
      <x v="8"/>
      <x/>
      <x/>
      <x/>
    </i>
    <i>
      <x v="98"/>
      <x v="163"/>
      <x v="96"/>
      <x v="8"/>
      <x/>
      <x/>
      <x v="1"/>
    </i>
    <i r="1">
      <x v="347"/>
      <x v="96"/>
      <x v="8"/>
      <x/>
      <x/>
      <x/>
    </i>
    <i r="6">
      <x v="1"/>
    </i>
    <i r="5">
      <x v="2"/>
      <x/>
    </i>
    <i>
      <x v="99"/>
      <x v="251"/>
      <x v="96"/>
      <x v="8"/>
      <x/>
      <x/>
      <x/>
    </i>
    <i r="1">
      <x v="252"/>
      <x v="96"/>
      <x v="8"/>
      <x/>
      <x/>
      <x/>
    </i>
    <i>
      <x v="100"/>
      <x v="267"/>
      <x v="96"/>
      <x v="8"/>
      <x/>
      <x/>
      <x/>
    </i>
    <i r="6">
      <x v="1"/>
    </i>
    <i r="5">
      <x v="2"/>
      <x/>
    </i>
    <i>
      <x v="101"/>
      <x v="244"/>
      <x v="96"/>
      <x v="8"/>
      <x/>
      <x/>
      <x/>
    </i>
    <i>
      <x v="102"/>
      <x v="98"/>
      <x v="96"/>
      <x v="8"/>
      <x/>
      <x/>
      <x/>
    </i>
    <i>
      <x v="103"/>
      <x v="17"/>
      <x v="3"/>
      <x/>
      <x/>
      <x/>
      <x/>
    </i>
    <i r="1">
      <x v="18"/>
      <x v="3"/>
      <x v="8"/>
      <x/>
      <x/>
      <x/>
    </i>
    <i r="1">
      <x v="106"/>
      <x v="3"/>
      <x v="8"/>
      <x/>
      <x/>
      <x/>
    </i>
    <i r="1">
      <x v="229"/>
      <x v="3"/>
      <x v="8"/>
      <x/>
      <x/>
      <x/>
    </i>
    <i r="5">
      <x v="3"/>
      <x/>
    </i>
    <i>
      <x v="104"/>
      <x v="233"/>
      <x v="96"/>
      <x v="8"/>
      <x/>
      <x/>
      <x/>
    </i>
    <i>
      <x v="105"/>
      <x v="226"/>
      <x v="96"/>
      <x v="8"/>
      <x/>
      <x/>
      <x/>
    </i>
    <i>
      <x v="106"/>
      <x v="337"/>
      <x v="96"/>
      <x v="8"/>
      <x/>
      <x/>
      <x/>
    </i>
    <i r="6">
      <x v="1"/>
    </i>
    <i>
      <x v="107"/>
      <x v="21"/>
      <x v="4"/>
      <x/>
      <x/>
      <x/>
      <x/>
    </i>
    <i>
      <x v="108"/>
      <x v="130"/>
      <x v="96"/>
      <x v="8"/>
      <x/>
      <x/>
      <x v="1"/>
    </i>
    <i r="5">
      <x v="2"/>
      <x/>
    </i>
    <i r="6">
      <x v="1"/>
    </i>
    <i>
      <x v="109"/>
      <x v="130"/>
      <x v="96"/>
      <x v="8"/>
      <x/>
      <x/>
      <x v="1"/>
    </i>
    <i r="1">
      <x v="137"/>
      <x v="96"/>
      <x v="8"/>
      <x/>
      <x/>
      <x/>
    </i>
    <i r="6">
      <x v="1"/>
    </i>
    <i r="5">
      <x v="2"/>
      <x/>
    </i>
    <i>
      <x v="110"/>
      <x v="130"/>
      <x v="96"/>
      <x v="8"/>
      <x/>
      <x/>
      <x/>
    </i>
    <i r="6">
      <x v="1"/>
    </i>
    <i>
      <x v="111"/>
      <x v="184"/>
      <x v="96"/>
      <x v="8"/>
      <x/>
      <x/>
      <x/>
    </i>
    <i r="6">
      <x v="1"/>
    </i>
    <i>
      <x v="112"/>
      <x v="143"/>
      <x v="96"/>
      <x v="8"/>
      <x/>
      <x/>
      <x/>
    </i>
    <i r="1">
      <x v="186"/>
      <x v="96"/>
      <x v="8"/>
      <x/>
      <x/>
      <x/>
    </i>
    <i>
      <x v="113"/>
      <x v="23"/>
      <x v="96"/>
      <x v="8"/>
      <x/>
      <x/>
      <x/>
    </i>
    <i>
      <x v="114"/>
      <x v="285"/>
      <x v="96"/>
      <x v="8"/>
      <x/>
      <x/>
      <x/>
    </i>
    <i r="5">
      <x v="2"/>
      <x/>
    </i>
    <i r="4">
      <x v="1"/>
      <x/>
      <x v="1"/>
    </i>
    <i>
      <x v="115"/>
      <x v="24"/>
      <x v="5"/>
      <x/>
      <x/>
      <x/>
      <x/>
    </i>
    <i r="6">
      <x v="1"/>
    </i>
    <i r="5">
      <x v="2"/>
      <x/>
    </i>
    <i>
      <x v="116"/>
      <x v="25"/>
      <x v="6"/>
      <x/>
      <x/>
      <x/>
      <x/>
    </i>
    <i r="6">
      <x v="1"/>
    </i>
    <i r="5">
      <x v="2"/>
      <x/>
    </i>
    <i>
      <x v="117"/>
      <x v="27"/>
      <x v="7"/>
      <x/>
      <x/>
      <x/>
      <x/>
    </i>
    <i>
      <x v="118"/>
      <x v="1"/>
      <x v="96"/>
      <x v="1"/>
      <x/>
      <x/>
      <x/>
    </i>
    <i r="6">
      <x v="1"/>
    </i>
    <i r="5">
      <x v="2"/>
      <x/>
    </i>
    <i r="6">
      <x v="1"/>
    </i>
    <i r="1">
      <x v="95"/>
      <x v="96"/>
      <x v="8"/>
      <x/>
      <x/>
      <x v="1"/>
    </i>
    <i>
      <x v="119"/>
      <x v="28"/>
      <x v="8"/>
      <x/>
      <x/>
      <x/>
      <x/>
    </i>
    <i r="6">
      <x v="1"/>
    </i>
    <i r="6">
      <x v="2"/>
    </i>
    <i r="5">
      <x v="2"/>
      <x/>
    </i>
    <i r="1">
      <x v="50"/>
      <x v="8"/>
      <x v="8"/>
      <x/>
      <x/>
      <x/>
    </i>
    <i r="1">
      <x v="355"/>
      <x v="8"/>
      <x v="7"/>
      <x v="2"/>
      <x v="4"/>
      <x v="2"/>
    </i>
    <i>
      <x v="120"/>
      <x v="29"/>
      <x v="96"/>
      <x v="8"/>
      <x/>
      <x/>
      <x/>
    </i>
    <i r="1">
      <x v="63"/>
      <x v="96"/>
      <x v="8"/>
      <x/>
      <x/>
      <x v="1"/>
    </i>
    <i r="5">
      <x v="3"/>
      <x/>
    </i>
    <i r="1">
      <x v="117"/>
      <x v="96"/>
      <x v="8"/>
      <x/>
      <x/>
      <x/>
    </i>
    <i r="1">
      <x v="298"/>
      <x v="96"/>
      <x v="8"/>
      <x/>
      <x v="3"/>
      <x/>
    </i>
    <i>
      <x v="121"/>
      <x v="35"/>
      <x v="9"/>
      <x/>
      <x/>
      <x/>
      <x/>
    </i>
    <i r="6">
      <x v="1"/>
    </i>
    <i>
      <x v="122"/>
      <x v="123"/>
      <x v="96"/>
      <x v="8"/>
      <x/>
      <x/>
      <x/>
    </i>
    <i r="1">
      <x v="298"/>
      <x v="96"/>
      <x v="8"/>
      <x/>
      <x/>
      <x/>
    </i>
    <i>
      <x v="123"/>
      <x v="37"/>
      <x v="10"/>
      <x/>
      <x/>
      <x/>
      <x/>
    </i>
    <i>
      <x v="124"/>
      <x v="40"/>
      <x v="11"/>
      <x/>
      <x/>
      <x/>
      <x/>
    </i>
    <i r="6">
      <x v="1"/>
    </i>
    <i>
      <x v="126"/>
      <x v="41"/>
      <x v="96"/>
      <x v="8"/>
      <x/>
      <x/>
      <x/>
    </i>
    <i>
      <x v="127"/>
      <x v="245"/>
      <x v="96"/>
      <x v="8"/>
      <x/>
      <x/>
      <x/>
    </i>
    <i r="5">
      <x v="3"/>
      <x/>
    </i>
    <i r="1">
      <x v="254"/>
      <x v="96"/>
      <x v="8"/>
      <x/>
      <x/>
      <x/>
    </i>
    <i r="6">
      <x v="1"/>
    </i>
    <i r="5">
      <x v="2"/>
      <x/>
    </i>
    <i r="1">
      <x v="258"/>
      <x v="96"/>
      <x v="8"/>
      <x/>
      <x/>
      <x/>
    </i>
    <i r="5">
      <x v="3"/>
      <x/>
    </i>
    <i>
      <x v="128"/>
      <x v="101"/>
      <x v="96"/>
      <x v="8"/>
      <x/>
      <x/>
      <x/>
    </i>
    <i>
      <x v="129"/>
      <x v="52"/>
      <x v="96"/>
      <x v="8"/>
      <x/>
      <x/>
      <x/>
    </i>
    <i>
      <x v="131"/>
      <x v="43"/>
      <x v="12"/>
      <x v="8"/>
      <x/>
      <x/>
      <x/>
    </i>
    <i r="1">
      <x v="46"/>
      <x v="12"/>
      <x/>
      <x/>
      <x/>
      <x/>
    </i>
    <i>
      <x v="132"/>
      <x v="134"/>
      <x v="96"/>
      <x v="8"/>
      <x/>
      <x/>
      <x/>
    </i>
    <i r="6">
      <x v="1"/>
    </i>
    <i>
      <x v="133"/>
      <x v="281"/>
      <x v="96"/>
      <x v="8"/>
      <x/>
      <x/>
      <x/>
    </i>
    <i>
      <x v="134"/>
      <x v="196"/>
      <x v="96"/>
      <x v="8"/>
      <x/>
      <x/>
      <x/>
    </i>
    <i r="5">
      <x v="3"/>
      <x/>
    </i>
    <i r="1">
      <x v="197"/>
      <x v="96"/>
      <x v="8"/>
      <x/>
      <x/>
      <x/>
    </i>
    <i r="5">
      <x v="2"/>
      <x/>
    </i>
    <i r="5">
      <x v="3"/>
      <x/>
    </i>
    <i r="6">
      <x v="1"/>
    </i>
    <i r="1">
      <x v="199"/>
      <x v="96"/>
      <x v="8"/>
      <x/>
      <x/>
      <x/>
    </i>
    <i r="5">
      <x v="2"/>
      <x/>
    </i>
    <i r="5">
      <x v="3"/>
      <x v="1"/>
    </i>
    <i r="1">
      <x v="200"/>
      <x v="96"/>
      <x v="8"/>
      <x/>
      <x/>
      <x/>
    </i>
    <i r="1">
      <x v="202"/>
      <x v="96"/>
      <x v="8"/>
      <x/>
      <x/>
      <x/>
    </i>
    <i r="5">
      <x v="3"/>
      <x/>
    </i>
    <i r="1">
      <x v="205"/>
      <x v="96"/>
      <x v="8"/>
      <x/>
      <x v="3"/>
      <x/>
    </i>
    <i r="6">
      <x v="1"/>
    </i>
    <i r="1">
      <x v="355"/>
      <x v="96"/>
      <x v="7"/>
      <x v="2"/>
      <x/>
      <x v="2"/>
    </i>
    <i>
      <x v="135"/>
      <x v="252"/>
      <x v="96"/>
      <x v="8"/>
      <x/>
      <x/>
      <x/>
    </i>
    <i r="6">
      <x v="1"/>
    </i>
    <i r="5">
      <x v="2"/>
      <x/>
    </i>
    <i>
      <x v="136"/>
      <x v="249"/>
      <x v="96"/>
      <x v="8"/>
      <x/>
      <x/>
      <x/>
    </i>
    <i r="1">
      <x v="250"/>
      <x v="96"/>
      <x v="8"/>
      <x/>
      <x/>
      <x/>
    </i>
    <i r="6">
      <x v="1"/>
    </i>
    <i r="5">
      <x v="2"/>
      <x/>
    </i>
    <i r="1">
      <x v="253"/>
      <x v="96"/>
      <x v="8"/>
      <x/>
      <x/>
      <x/>
    </i>
    <i r="6">
      <x v="1"/>
    </i>
    <i r="5">
      <x v="2"/>
      <x/>
    </i>
    <i>
      <x v="137"/>
      <x v="149"/>
      <x v="13"/>
      <x v="8"/>
      <x/>
      <x/>
      <x/>
    </i>
    <i r="1">
      <x v="274"/>
      <x v="13"/>
      <x v="8"/>
      <x/>
      <x/>
      <x/>
    </i>
    <i r="5">
      <x v="3"/>
      <x/>
    </i>
    <i r="1">
      <x v="294"/>
      <x v="13"/>
      <x v="8"/>
      <x/>
      <x/>
      <x/>
    </i>
    <i r="1">
      <x v="295"/>
      <x v="13"/>
      <x v="8"/>
      <x/>
      <x/>
      <x/>
    </i>
    <i r="4">
      <x v="1"/>
      <x/>
      <x/>
    </i>
    <i>
      <x v="138"/>
      <x v="180"/>
      <x v="96"/>
      <x v="8"/>
      <x/>
      <x/>
      <x/>
    </i>
    <i>
      <x v="139"/>
      <x v="71"/>
      <x v="96"/>
      <x v="8"/>
      <x/>
      <x/>
      <x/>
    </i>
    <i>
      <x v="140"/>
      <x v="74"/>
      <x v="96"/>
      <x v="8"/>
      <x/>
      <x/>
      <x/>
    </i>
    <i r="1">
      <x v="355"/>
      <x v="96"/>
      <x v="7"/>
      <x v="2"/>
      <x/>
      <x v="2"/>
    </i>
    <i>
      <x v="141"/>
      <x v="315"/>
      <x v="96"/>
      <x v="8"/>
      <x/>
      <x/>
      <x/>
    </i>
    <i r="6">
      <x v="1"/>
    </i>
    <i r="5">
      <x v="2"/>
      <x/>
    </i>
    <i>
      <x v="142"/>
      <x v="57"/>
      <x v="14"/>
      <x/>
      <x/>
      <x/>
      <x/>
    </i>
    <i r="6">
      <x v="1"/>
    </i>
    <i r="5">
      <x v="2"/>
      <x/>
    </i>
    <i>
      <x v="143"/>
      <x v="38"/>
      <x v="96"/>
      <x v="8"/>
      <x/>
      <x/>
      <x/>
    </i>
    <i r="1">
      <x v="287"/>
      <x v="96"/>
      <x v="8"/>
      <x/>
      <x/>
      <x/>
    </i>
    <i r="6">
      <x v="1"/>
    </i>
    <i r="5">
      <x v="2"/>
      <x/>
    </i>
    <i r="5">
      <x v="3"/>
      <x/>
    </i>
    <i>
      <x v="144"/>
      <x v="9"/>
      <x v="96"/>
      <x v="8"/>
      <x/>
      <x/>
      <x/>
    </i>
    <i r="1">
      <x v="330"/>
      <x v="96"/>
      <x v="8"/>
      <x/>
      <x/>
      <x/>
    </i>
    <i>
      <x v="145"/>
      <x v="60"/>
      <x v="15"/>
      <x/>
      <x/>
      <x/>
      <x/>
    </i>
    <i r="6">
      <x v="1"/>
    </i>
    <i r="5">
      <x v="2"/>
      <x/>
    </i>
    <i r="1">
      <x v="97"/>
      <x v="15"/>
      <x v="8"/>
      <x/>
      <x v="3"/>
      <x/>
    </i>
    <i r="1">
      <x v="127"/>
      <x v="15"/>
      <x v="8"/>
      <x/>
      <x/>
      <x/>
    </i>
    <i r="6">
      <x v="1"/>
    </i>
    <i r="5">
      <x v="2"/>
      <x/>
    </i>
    <i r="6">
      <x v="1"/>
    </i>
    <i r="5">
      <x v="3"/>
      <x v="1"/>
    </i>
    <i r="1">
      <x v="272"/>
      <x v="15"/>
      <x v="8"/>
      <x/>
      <x/>
      <x v="1"/>
    </i>
    <i>
      <x v="146"/>
      <x v="16"/>
      <x v="96"/>
      <x v="8"/>
      <x/>
      <x/>
      <x/>
    </i>
    <i>
      <x v="147"/>
      <x v="20"/>
      <x v="96"/>
      <x v="8"/>
      <x/>
      <x/>
      <x/>
    </i>
    <i>
      <x v="148"/>
      <x v="99"/>
      <x v="96"/>
      <x v="8"/>
      <x/>
      <x/>
      <x/>
    </i>
    <i r="6">
      <x v="1"/>
    </i>
    <i r="5">
      <x v="2"/>
      <x/>
    </i>
    <i r="1">
      <x v="291"/>
      <x v="96"/>
      <x v="8"/>
      <x/>
      <x/>
      <x v="1"/>
    </i>
    <i r="5">
      <x v="2"/>
      <x/>
    </i>
    <i r="6">
      <x v="1"/>
    </i>
    <i>
      <x v="149"/>
      <x v="20"/>
      <x v="96"/>
      <x v="8"/>
      <x/>
      <x/>
      <x/>
    </i>
    <i>
      <x v="150"/>
      <x v="61"/>
      <x v="16"/>
      <x/>
      <x/>
      <x/>
      <x/>
    </i>
    <i r="6">
      <x v="1"/>
    </i>
    <i r="5">
      <x v="2"/>
      <x/>
    </i>
    <i r="6">
      <x v="1"/>
    </i>
    <i>
      <x v="151"/>
      <x v="62"/>
      <x v="17"/>
      <x/>
      <x/>
      <x/>
      <x/>
    </i>
    <i r="6">
      <x v="1"/>
    </i>
    <i r="5">
      <x v="2"/>
      <x/>
    </i>
    <i>
      <x v="152"/>
      <x v="247"/>
      <x v="96"/>
      <x v="8"/>
      <x/>
      <x/>
      <x/>
    </i>
    <i r="5">
      <x v="3"/>
      <x/>
    </i>
    <i r="1">
      <x v="248"/>
      <x v="96"/>
      <x v="8"/>
      <x/>
      <x/>
      <x/>
    </i>
    <i r="5">
      <x v="3"/>
      <x/>
    </i>
    <i r="1">
      <x v="249"/>
      <x v="96"/>
      <x v="8"/>
      <x/>
      <x/>
      <x/>
    </i>
    <i r="6">
      <x v="1"/>
    </i>
    <i>
      <x v="153"/>
      <x v="316"/>
      <x v="96"/>
      <x v="8"/>
      <x/>
      <x/>
      <x/>
    </i>
    <i r="6">
      <x v="1"/>
    </i>
    <i r="5">
      <x v="2"/>
      <x/>
    </i>
    <i r="6">
      <x v="1"/>
    </i>
    <i>
      <x v="154"/>
      <x v="9"/>
      <x v="96"/>
      <x v="8"/>
      <x/>
      <x/>
      <x/>
    </i>
    <i r="1">
      <x v="96"/>
      <x v="96"/>
      <x v="8"/>
      <x/>
      <x/>
      <x/>
    </i>
    <i r="6">
      <x v="1"/>
    </i>
    <i r="5">
      <x v="2"/>
      <x/>
    </i>
    <i r="1">
      <x v="173"/>
      <x v="96"/>
      <x v="8"/>
      <x/>
      <x/>
      <x/>
    </i>
    <i>
      <x v="155"/>
      <x v="314"/>
      <x v="96"/>
      <x v="8"/>
      <x/>
      <x/>
      <x/>
    </i>
    <i r="6">
      <x v="1"/>
    </i>
    <i>
      <x v="156"/>
      <x v="52"/>
      <x v="96"/>
      <x v="8"/>
      <x/>
      <x/>
      <x/>
    </i>
    <i>
      <x v="157"/>
      <x v="315"/>
      <x v="18"/>
      <x v="8"/>
      <x/>
      <x/>
      <x/>
    </i>
    <i r="1">
      <x v="317"/>
      <x v="18"/>
      <x v="8"/>
      <x/>
      <x/>
      <x/>
    </i>
    <i r="6">
      <x v="1"/>
    </i>
    <i r="5">
      <x v="2"/>
      <x/>
    </i>
    <i r="6">
      <x v="1"/>
    </i>
    <i>
      <x v="158"/>
      <x v="67"/>
      <x v="96"/>
      <x v="8"/>
      <x/>
      <x/>
      <x/>
    </i>
    <i r="1">
      <x v="102"/>
      <x v="96"/>
      <x v="8"/>
      <x/>
      <x/>
      <x/>
    </i>
    <i>
      <x v="159"/>
      <x v="138"/>
      <x v="96"/>
      <x v="8"/>
      <x/>
      <x/>
      <x/>
    </i>
    <i r="6">
      <x v="1"/>
    </i>
    <i r="5">
      <x v="2"/>
      <x/>
    </i>
    <i r="6">
      <x v="1"/>
    </i>
    <i>
      <x v="161"/>
      <x v="16"/>
      <x v="96"/>
      <x v="8"/>
      <x/>
      <x/>
      <x/>
    </i>
    <i r="6">
      <x v="1"/>
    </i>
    <i r="5">
      <x v="2"/>
      <x/>
    </i>
    <i>
      <x v="162"/>
      <x v="41"/>
      <x v="96"/>
      <x v="8"/>
      <x/>
      <x/>
      <x/>
    </i>
    <i>
      <x v="163"/>
      <x v="194"/>
      <x v="96"/>
      <x v="8"/>
      <x/>
      <x/>
      <x/>
    </i>
    <i>
      <x v="164"/>
      <x v="20"/>
      <x v="96"/>
      <x v="8"/>
      <x/>
      <x/>
      <x/>
    </i>
    <i>
      <x v="166"/>
      <x v="198"/>
      <x v="96"/>
      <x v="8"/>
      <x/>
      <x/>
      <x/>
    </i>
    <i>
      <x v="167"/>
      <x v="94"/>
      <x v="19"/>
      <x/>
      <x/>
      <x/>
      <x/>
    </i>
    <i r="6">
      <x v="1"/>
    </i>
    <i r="5">
      <x v="2"/>
      <x/>
    </i>
    <i>
      <x v="168"/>
      <x v="301"/>
      <x v="96"/>
      <x v="8"/>
      <x/>
      <x/>
      <x/>
    </i>
    <i r="6">
      <x v="1"/>
    </i>
    <i>
      <x v="169"/>
      <x v="98"/>
      <x v="20"/>
      <x/>
      <x/>
      <x/>
      <x/>
    </i>
    <i>
      <x v="170"/>
      <x v="100"/>
      <x v="21"/>
      <x/>
      <x/>
      <x/>
      <x/>
    </i>
    <i>
      <x v="172"/>
      <x v="200"/>
      <x v="96"/>
      <x v="8"/>
      <x/>
      <x/>
      <x/>
    </i>
    <i r="5">
      <x v="2"/>
      <x/>
    </i>
    <i r="5">
      <x v="3"/>
      <x/>
    </i>
    <i r="6">
      <x v="1"/>
    </i>
    <i r="1">
      <x v="201"/>
      <x v="96"/>
      <x v="8"/>
      <x/>
      <x/>
      <x/>
    </i>
    <i r="5">
      <x v="3"/>
      <x/>
    </i>
    <i r="1">
      <x v="203"/>
      <x v="96"/>
      <x v="8"/>
      <x/>
      <x/>
      <x/>
    </i>
    <i r="6">
      <x v="1"/>
    </i>
    <i r="5">
      <x v="2"/>
      <x/>
    </i>
    <i r="5">
      <x v="3"/>
      <x/>
    </i>
    <i r="1">
      <x v="204"/>
      <x v="96"/>
      <x v="8"/>
      <x/>
      <x/>
      <x/>
    </i>
    <i r="6">
      <x v="1"/>
    </i>
    <i r="5">
      <x v="2"/>
      <x/>
    </i>
    <i r="5">
      <x v="3"/>
      <x/>
    </i>
    <i r="6">
      <x v="1"/>
    </i>
    <i r="1">
      <x v="206"/>
      <x v="96"/>
      <x v="8"/>
      <x/>
      <x/>
      <x/>
    </i>
    <i r="5">
      <x v="3"/>
      <x/>
    </i>
    <i>
      <x v="173"/>
      <x v="104"/>
      <x v="22"/>
      <x/>
      <x/>
      <x/>
      <x/>
    </i>
    <i r="6">
      <x v="1"/>
    </i>
    <i r="5">
      <x v="2"/>
      <x/>
    </i>
    <i r="1">
      <x v="208"/>
      <x v="22"/>
      <x v="8"/>
      <x/>
      <x/>
      <x/>
    </i>
    <i>
      <x v="174"/>
      <x v="105"/>
      <x v="23"/>
      <x/>
      <x/>
      <x/>
      <x/>
    </i>
    <i>
      <x v="175"/>
      <x v="318"/>
      <x v="24"/>
      <x v="8"/>
      <x/>
      <x/>
      <x/>
    </i>
    <i r="6">
      <x v="1"/>
    </i>
    <i r="5">
      <x v="2"/>
      <x/>
    </i>
    <i>
      <x v="176"/>
      <x v="260"/>
      <x v="96"/>
      <x v="8"/>
      <x/>
      <x/>
      <x/>
    </i>
    <i r="6">
      <x v="1"/>
    </i>
    <i r="5">
      <x v="2"/>
      <x/>
    </i>
    <i>
      <x v="177"/>
      <x v="107"/>
      <x v="25"/>
      <x/>
      <x/>
      <x/>
      <x/>
    </i>
    <i>
      <x v="178"/>
      <x v="64"/>
      <x v="96"/>
      <x v="8"/>
      <x/>
      <x/>
      <x/>
    </i>
    <i r="1">
      <x v="288"/>
      <x v="96"/>
      <x v="8"/>
      <x/>
      <x/>
      <x/>
    </i>
    <i r="6">
      <x v="1"/>
    </i>
    <i r="5">
      <x v="2"/>
      <x/>
    </i>
    <i r="6">
      <x v="2"/>
    </i>
    <i r="5">
      <x v="3"/>
      <x/>
    </i>
    <i>
      <x v="179"/>
      <x v="236"/>
      <x v="96"/>
      <x v="8"/>
      <x/>
      <x/>
      <x/>
    </i>
    <i r="6">
      <x v="1"/>
    </i>
    <i>
      <x v="180"/>
      <x v="19"/>
      <x v="96"/>
      <x v="8"/>
      <x/>
      <x/>
      <x/>
    </i>
    <i>
      <x v="181"/>
      <x v="109"/>
      <x v="26"/>
      <x/>
      <x/>
      <x/>
      <x/>
    </i>
    <i r="1">
      <x v="195"/>
      <x v="26"/>
      <x v="8"/>
      <x/>
      <x/>
      <x/>
    </i>
    <i>
      <x v="182"/>
      <x v="287"/>
      <x v="96"/>
      <x v="8"/>
      <x/>
      <x/>
      <x/>
    </i>
    <i r="6">
      <x v="1"/>
    </i>
    <i r="5">
      <x v="2"/>
      <x/>
    </i>
    <i>
      <x v="183"/>
      <x v="101"/>
      <x v="96"/>
      <x v="8"/>
      <x/>
      <x/>
      <x/>
    </i>
    <i r="6">
      <x v="1"/>
    </i>
    <i>
      <x v="184"/>
      <x v="34"/>
      <x v="96"/>
      <x v="8"/>
      <x/>
      <x/>
      <x/>
    </i>
    <i r="1">
      <x v="150"/>
      <x v="96"/>
      <x v="5"/>
      <x/>
      <x/>
      <x/>
    </i>
    <i r="5">
      <x v="3"/>
      <x/>
    </i>
    <i>
      <x v="185"/>
      <x v="194"/>
      <x v="96"/>
      <x v="8"/>
      <x/>
      <x/>
      <x/>
    </i>
    <i>
      <x v="186"/>
      <x v="122"/>
      <x v="96"/>
      <x v="8"/>
      <x/>
      <x/>
      <x/>
    </i>
    <i r="6">
      <x v="1"/>
    </i>
    <i r="5">
      <x v="2"/>
      <x/>
    </i>
    <i>
      <x v="188"/>
      <x v="116"/>
      <x v="27"/>
      <x/>
      <x/>
      <x/>
      <x/>
    </i>
    <i r="6">
      <x v="1"/>
    </i>
    <i r="5">
      <x v="2"/>
      <x/>
    </i>
    <i>
      <x v="189"/>
      <x v="36"/>
      <x v="96"/>
      <x v="8"/>
      <x/>
      <x/>
      <x/>
    </i>
    <i r="6">
      <x v="1"/>
    </i>
    <i r="5">
      <x v="2"/>
      <x/>
    </i>
    <i>
      <x v="190"/>
      <x v="118"/>
      <x v="28"/>
      <x/>
      <x/>
      <x/>
      <x/>
    </i>
    <i>
      <x v="191"/>
      <x v="119"/>
      <x v="29"/>
      <x/>
      <x/>
      <x/>
      <x/>
    </i>
    <i r="6">
      <x v="1"/>
    </i>
    <i r="5">
      <x v="2"/>
      <x/>
    </i>
    <i>
      <x v="192"/>
      <x v="122"/>
      <x v="96"/>
      <x v="8"/>
      <x/>
      <x/>
      <x/>
    </i>
    <i r="6">
      <x v="1"/>
    </i>
    <i r="5">
      <x v="2"/>
      <x/>
    </i>
    <i>
      <x v="193"/>
      <x v="120"/>
      <x v="30"/>
      <x/>
      <x/>
      <x/>
      <x/>
    </i>
    <i r="6">
      <x v="1"/>
    </i>
    <i r="5">
      <x v="2"/>
      <x/>
    </i>
    <i>
      <x v="194"/>
      <x v="43"/>
      <x v="31"/>
      <x v="8"/>
      <x/>
      <x/>
      <x v="1"/>
    </i>
    <i r="1">
      <x v="49"/>
      <x v="31"/>
      <x v="8"/>
      <x/>
      <x/>
      <x/>
    </i>
    <i r="1">
      <x v="124"/>
      <x v="31"/>
      <x/>
      <x/>
      <x/>
      <x/>
    </i>
    <i r="1">
      <x v="282"/>
      <x v="31"/>
      <x v="8"/>
      <x/>
      <x/>
      <x/>
    </i>
    <i>
      <x v="195"/>
      <x v="98"/>
      <x v="96"/>
      <x v="8"/>
      <x/>
      <x/>
      <x/>
    </i>
    <i r="1">
      <x v="147"/>
      <x v="96"/>
      <x v="8"/>
      <x/>
      <x/>
      <x/>
    </i>
    <i>
      <x v="196"/>
      <x v="6"/>
      <x v="96"/>
      <x v="8"/>
      <x/>
      <x/>
      <x/>
    </i>
    <i>
      <x v="197"/>
      <x v="267"/>
      <x v="96"/>
      <x v="8"/>
      <x/>
      <x/>
      <x/>
    </i>
    <i>
      <x v="198"/>
      <x v="131"/>
      <x v="32"/>
      <x/>
      <x/>
      <x/>
      <x/>
    </i>
    <i>
      <x v="199"/>
      <x v="246"/>
      <x v="96"/>
      <x v="8"/>
      <x/>
      <x/>
      <x/>
    </i>
    <i r="1">
      <x v="255"/>
      <x v="96"/>
      <x v="8"/>
      <x/>
      <x/>
      <x/>
    </i>
    <i r="4">
      <x v="1"/>
      <x/>
      <x/>
    </i>
    <i>
      <x v="200"/>
      <x v="142"/>
      <x v="33"/>
      <x/>
      <x/>
      <x/>
      <x/>
    </i>
    <i>
      <x v="201"/>
      <x v="63"/>
      <x v="96"/>
      <x v="8"/>
      <x/>
      <x/>
      <x/>
    </i>
    <i r="1">
      <x v="298"/>
      <x v="96"/>
      <x v="8"/>
      <x/>
      <x/>
      <x/>
    </i>
    <i r="1">
      <x v="332"/>
      <x v="96"/>
      <x v="8"/>
      <x/>
      <x/>
      <x/>
    </i>
    <i>
      <x v="202"/>
      <x v="71"/>
      <x v="96"/>
      <x v="8"/>
      <x/>
      <x/>
      <x/>
    </i>
    <i>
      <x v="203"/>
      <x v="145"/>
      <x v="34"/>
      <x/>
      <x/>
      <x/>
      <x/>
    </i>
    <i>
      <x v="204"/>
      <x v="261"/>
      <x v="96"/>
      <x v="8"/>
      <x/>
      <x/>
      <x/>
    </i>
    <i>
      <x v="205"/>
      <x v="146"/>
      <x v="35"/>
      <x/>
      <x/>
      <x/>
      <x/>
    </i>
    <i>
      <x v="206"/>
      <x v="147"/>
      <x v="36"/>
      <x/>
      <x/>
      <x/>
      <x/>
    </i>
    <i>
      <x v="207"/>
      <x v="115"/>
      <x v="37"/>
      <x v="8"/>
      <x/>
      <x/>
      <x/>
    </i>
    <i r="1">
      <x v="148"/>
      <x v="37"/>
      <x/>
      <x/>
      <x/>
      <x/>
    </i>
    <i r="6">
      <x v="1"/>
    </i>
    <i r="5">
      <x v="2"/>
      <x/>
    </i>
    <i>
      <x v="208"/>
      <x v="234"/>
      <x v="96"/>
      <x v="8"/>
      <x/>
      <x/>
      <x/>
    </i>
    <i r="6">
      <x v="1"/>
    </i>
    <i r="5">
      <x v="2"/>
      <x/>
    </i>
    <i r="4">
      <x v="1"/>
      <x/>
      <x/>
    </i>
    <i>
      <x v="209"/>
      <x v="221"/>
      <x v="96"/>
      <x v="8"/>
      <x/>
      <x/>
      <x/>
    </i>
    <i>
      <x v="210"/>
      <x v="9"/>
      <x v="96"/>
      <x v="8"/>
      <x/>
      <x/>
      <x/>
    </i>
    <i r="5">
      <x v="3"/>
      <x/>
    </i>
    <i r="1">
      <x v="30"/>
      <x v="96"/>
      <x v="8"/>
      <x/>
      <x/>
      <x/>
    </i>
    <i r="1">
      <x v="102"/>
      <x v="96"/>
      <x v="8"/>
      <x/>
      <x/>
      <x/>
    </i>
    <i>
      <x v="211"/>
      <x v="151"/>
      <x v="38"/>
      <x/>
      <x/>
      <x/>
      <x/>
    </i>
    <i>
      <x v="212"/>
      <x v="304"/>
      <x v="96"/>
      <x v="8"/>
      <x/>
      <x/>
      <x/>
    </i>
    <i r="6">
      <x v="1"/>
    </i>
    <i r="5">
      <x v="2"/>
      <x/>
    </i>
    <i>
      <x v="213"/>
      <x v="304"/>
      <x v="96"/>
      <x v="8"/>
      <x/>
      <x/>
      <x/>
    </i>
    <i r="6">
      <x v="1"/>
    </i>
    <i>
      <x v="214"/>
      <x v="101"/>
      <x v="96"/>
      <x v="8"/>
      <x/>
      <x/>
      <x/>
    </i>
    <i>
      <x v="215"/>
      <x v="153"/>
      <x v="39"/>
      <x/>
      <x/>
      <x/>
      <x/>
    </i>
    <i>
      <x v="216"/>
      <x v="159"/>
      <x v="40"/>
      <x/>
      <x/>
      <x/>
      <x/>
    </i>
    <i r="6">
      <x v="1"/>
    </i>
    <i r="5">
      <x v="2"/>
      <x/>
    </i>
    <i r="6">
      <x v="1"/>
    </i>
    <i>
      <x v="217"/>
      <x v="287"/>
      <x v="96"/>
      <x v="8"/>
      <x/>
      <x/>
      <x/>
    </i>
    <i r="6">
      <x v="1"/>
    </i>
    <i>
      <x v="219"/>
      <x v="160"/>
      <x v="41"/>
      <x/>
      <x/>
      <x/>
      <x/>
    </i>
    <i>
      <x v="220"/>
      <x v="40"/>
      <x v="96"/>
      <x v="8"/>
      <x/>
      <x/>
      <x/>
    </i>
    <i r="6">
      <x v="1"/>
    </i>
    <i r="5">
      <x v="2"/>
      <x/>
    </i>
    <i>
      <x v="221"/>
      <x v="12"/>
      <x v="42"/>
      <x v="8"/>
      <x/>
      <x/>
      <x/>
    </i>
    <i r="1">
      <x v="162"/>
      <x v="42"/>
      <x/>
      <x/>
      <x/>
      <x/>
    </i>
    <i r="6">
      <x v="1"/>
    </i>
    <i r="5">
      <x v="2"/>
      <x/>
    </i>
    <i>
      <x v="222"/>
      <x v="147"/>
      <x v="96"/>
      <x v="8"/>
      <x/>
      <x/>
      <x/>
    </i>
    <i>
      <x v="223"/>
      <x v="219"/>
      <x v="96"/>
      <x v="8"/>
      <x/>
      <x/>
      <x/>
    </i>
    <i r="6">
      <x v="1"/>
    </i>
    <i r="1">
      <x v="340"/>
      <x v="96"/>
      <x v="8"/>
      <x/>
      <x/>
      <x/>
    </i>
    <i>
      <x v="224"/>
      <x v="287"/>
      <x v="96"/>
      <x v="8"/>
      <x/>
      <x/>
      <x/>
    </i>
    <i r="6">
      <x v="1"/>
    </i>
    <i>
      <x v="225"/>
      <x v="166"/>
      <x v="43"/>
      <x/>
      <x/>
      <x/>
      <x/>
    </i>
    <i r="1">
      <x v="299"/>
      <x v="43"/>
      <x v="8"/>
      <x/>
      <x/>
      <x v="1"/>
    </i>
    <i>
      <x v="227"/>
      <x v="52"/>
      <x v="96"/>
      <x v="8"/>
      <x/>
      <x/>
      <x/>
    </i>
    <i r="6">
      <x v="1"/>
    </i>
    <i>
      <x v="228"/>
      <x v="95"/>
      <x v="96"/>
      <x v="8"/>
      <x/>
      <x/>
      <x/>
    </i>
    <i r="6">
      <x v="1"/>
    </i>
    <i>
      <x v="229"/>
      <x v="262"/>
      <x v="96"/>
      <x v="8"/>
      <x/>
      <x/>
      <x/>
    </i>
    <i>
      <x v="230"/>
      <x v="5"/>
      <x v="96"/>
      <x v="8"/>
      <x/>
      <x/>
      <x/>
    </i>
    <i r="1">
      <x v="149"/>
      <x v="96"/>
      <x v="8"/>
      <x/>
      <x/>
      <x/>
    </i>
    <i r="1">
      <x v="171"/>
      <x v="96"/>
      <x v="8"/>
      <x/>
      <x/>
      <x/>
    </i>
    <i>
      <x v="231"/>
      <x v="16"/>
      <x v="96"/>
      <x v="8"/>
      <x/>
      <x/>
      <x/>
    </i>
    <i r="6">
      <x v="1"/>
    </i>
    <i>
      <x v="232"/>
      <x v="335"/>
      <x v="96"/>
      <x v="8"/>
      <x/>
      <x/>
      <x/>
    </i>
    <i r="6">
      <x v="1"/>
    </i>
    <i r="5">
      <x v="2"/>
      <x/>
    </i>
    <i r="1">
      <x v="355"/>
      <x v="96"/>
      <x v="7"/>
      <x v="2"/>
      <x/>
      <x v="2"/>
    </i>
    <i>
      <x v="233"/>
      <x v="344"/>
      <x v="96"/>
      <x v="8"/>
      <x/>
      <x/>
      <x/>
    </i>
    <i>
      <x v="235"/>
      <x v="226"/>
      <x v="96"/>
      <x v="8"/>
      <x/>
      <x/>
      <x/>
    </i>
    <i>
      <x v="236"/>
      <x v="175"/>
      <x v="44"/>
      <x/>
      <x/>
      <x/>
      <x/>
    </i>
    <i r="6">
      <x v="1"/>
    </i>
    <i r="5">
      <x v="2"/>
      <x/>
    </i>
    <i r="4">
      <x v="1"/>
      <x v="2"/>
      <x/>
    </i>
    <i>
      <x v="237"/>
      <x v="40"/>
      <x v="96"/>
      <x v="8"/>
      <x/>
      <x/>
      <x/>
    </i>
    <i>
      <x v="238"/>
      <x v="314"/>
      <x v="96"/>
      <x v="8"/>
      <x/>
      <x/>
      <x/>
    </i>
    <i>
      <x v="239"/>
      <x v="97"/>
      <x v="96"/>
      <x v="8"/>
      <x/>
      <x/>
      <x/>
    </i>
    <i r="6">
      <x v="1"/>
    </i>
    <i r="5">
      <x v="2"/>
      <x/>
    </i>
    <i>
      <x v="240"/>
      <x v="122"/>
      <x v="96"/>
      <x v="8"/>
      <x/>
      <x/>
      <x/>
    </i>
    <i r="6">
      <x v="1"/>
    </i>
    <i r="4">
      <x v="1"/>
      <x v="2"/>
      <x/>
    </i>
    <i>
      <x v="241"/>
      <x v="13"/>
      <x v="96"/>
      <x v="8"/>
      <x/>
      <x/>
      <x/>
    </i>
    <i r="1">
      <x v="103"/>
      <x v="96"/>
      <x v="8"/>
      <x/>
      <x/>
      <x/>
    </i>
    <i r="6">
      <x v="1"/>
    </i>
    <i r="5">
      <x v="2"/>
      <x/>
    </i>
    <i r="5">
      <x v="3"/>
      <x/>
    </i>
    <i r="6">
      <x v="1"/>
    </i>
    <i>
      <x v="242"/>
      <x v="160"/>
      <x v="96"/>
      <x v="8"/>
      <x/>
      <x/>
      <x/>
    </i>
    <i r="6">
      <x v="1"/>
    </i>
    <i>
      <x v="243"/>
      <x v="180"/>
      <x v="96"/>
      <x v="8"/>
      <x/>
      <x/>
      <x/>
    </i>
    <i r="6">
      <x v="1"/>
    </i>
    <i r="5">
      <x v="2"/>
      <x/>
    </i>
    <i>
      <x v="244"/>
      <x v="119"/>
      <x v="96"/>
      <x v="8"/>
      <x/>
      <x/>
      <x/>
    </i>
    <i>
      <x v="245"/>
      <x v="285"/>
      <x v="96"/>
      <x v="8"/>
      <x/>
      <x/>
      <x/>
    </i>
    <i r="6">
      <x v="1"/>
    </i>
    <i r="5">
      <x v="2"/>
      <x/>
    </i>
    <i>
      <x v="246"/>
      <x v="183"/>
      <x v="96"/>
      <x v="8"/>
      <x/>
      <x/>
      <x/>
    </i>
    <i>
      <x v="247"/>
      <x v="182"/>
      <x v="96"/>
      <x v="8"/>
      <x/>
      <x/>
      <x/>
    </i>
    <i>
      <x v="248"/>
      <x v="184"/>
      <x v="45"/>
      <x/>
      <x/>
      <x/>
      <x/>
    </i>
    <i r="6">
      <x v="1"/>
    </i>
    <i r="5">
      <x v="2"/>
      <x/>
    </i>
    <i>
      <x v="249"/>
      <x v="187"/>
      <x v="46"/>
      <x/>
      <x/>
      <x/>
      <x/>
    </i>
    <i r="6">
      <x v="1"/>
    </i>
    <i r="5">
      <x v="2"/>
      <x/>
    </i>
    <i>
      <x v="250"/>
      <x v="3"/>
      <x v="96"/>
      <x v="8"/>
      <x/>
      <x/>
      <x/>
    </i>
    <i>
      <x v="251"/>
      <x v="254"/>
      <x v="96"/>
      <x v="8"/>
      <x/>
      <x/>
      <x/>
    </i>
    <i r="1">
      <x v="257"/>
      <x v="96"/>
      <x v="8"/>
      <x/>
      <x/>
      <x/>
    </i>
    <i r="5">
      <x v="3"/>
      <x/>
    </i>
    <i r="1">
      <x v="258"/>
      <x v="96"/>
      <x v="8"/>
      <x/>
      <x/>
      <x/>
    </i>
    <i>
      <x v="252"/>
      <x v="312"/>
      <x v="96"/>
      <x v="8"/>
      <x/>
      <x/>
      <x/>
    </i>
    <i>
      <x v="253"/>
      <x v="189"/>
      <x v="47"/>
      <x/>
      <x/>
      <x/>
      <x/>
    </i>
    <i r="6">
      <x v="1"/>
    </i>
    <i r="5">
      <x v="2"/>
      <x/>
    </i>
    <i>
      <x v="254"/>
      <x v="42"/>
      <x v="96"/>
      <x v="8"/>
      <x/>
      <x/>
      <x/>
    </i>
    <i r="1">
      <x v="47"/>
      <x v="96"/>
      <x v="8"/>
      <x/>
      <x/>
      <x/>
    </i>
    <i r="1">
      <x v="331"/>
      <x v="96"/>
      <x v="8"/>
      <x/>
      <x/>
      <x/>
    </i>
    <i>
      <x v="255"/>
      <x v="163"/>
      <x v="96"/>
      <x v="8"/>
      <x/>
      <x/>
      <x/>
    </i>
    <i r="6">
      <x v="1"/>
    </i>
    <i r="5">
      <x v="2"/>
      <x/>
    </i>
    <i>
      <x v="256"/>
      <x v="305"/>
      <x v="48"/>
      <x v="8"/>
      <x/>
      <x v="3"/>
      <x/>
    </i>
    <i r="1">
      <x v="306"/>
      <x v="48"/>
      <x v="8"/>
      <x/>
      <x/>
      <x/>
    </i>
    <i r="5">
      <x v="3"/>
      <x/>
    </i>
    <i r="1">
      <x v="308"/>
      <x v="48"/>
      <x v="8"/>
      <x/>
      <x/>
      <x/>
    </i>
    <i r="6">
      <x v="1"/>
    </i>
    <i r="5">
      <x v="2"/>
      <x/>
    </i>
    <i r="6">
      <x v="1"/>
    </i>
    <i r="5">
      <x v="3"/>
      <x/>
    </i>
    <i>
      <x v="257"/>
      <x v="191"/>
      <x v="49"/>
      <x/>
      <x/>
      <x/>
      <x/>
    </i>
    <i r="1">
      <x v="192"/>
      <x v="49"/>
      <x/>
      <x/>
      <x/>
      <x/>
    </i>
    <i>
      <x v="258"/>
      <x v="193"/>
      <x v="50"/>
      <x/>
      <x/>
      <x/>
      <x/>
    </i>
    <i r="1">
      <x v="275"/>
      <x v="50"/>
      <x v="8"/>
      <x/>
      <x/>
      <x/>
    </i>
    <i r="4">
      <x v="1"/>
      <x/>
      <x/>
    </i>
    <i r="1">
      <x v="276"/>
      <x v="50"/>
      <x v="8"/>
      <x/>
      <x/>
      <x/>
    </i>
    <i r="6">
      <x v="1"/>
    </i>
    <i r="5">
      <x v="2"/>
      <x/>
    </i>
    <i>
      <x v="259"/>
      <x v="269"/>
      <x v="96"/>
      <x v="8"/>
      <x/>
      <x/>
      <x/>
    </i>
    <i r="6">
      <x v="1"/>
    </i>
    <i r="5">
      <x v="2"/>
      <x/>
    </i>
    <i r="5">
      <x v="3"/>
      <x/>
    </i>
    <i r="1">
      <x v="273"/>
      <x v="96"/>
      <x v="8"/>
      <x/>
      <x/>
      <x/>
    </i>
    <i r="6">
      <x v="1"/>
    </i>
    <i r="5">
      <x v="2"/>
      <x/>
    </i>
    <i r="5">
      <x v="3"/>
      <x/>
    </i>
    <i>
      <x v="262"/>
      <x v="336"/>
      <x v="96"/>
      <x v="8"/>
      <x/>
      <x/>
      <x/>
    </i>
    <i r="6">
      <x v="1"/>
    </i>
    <i r="5">
      <x v="2"/>
      <x/>
    </i>
    <i>
      <x v="263"/>
      <x v="328"/>
      <x v="96"/>
      <x v="8"/>
      <x/>
      <x/>
      <x/>
    </i>
    <i>
      <x v="264"/>
      <x v="164"/>
      <x v="51"/>
      <x v="8"/>
      <x/>
      <x/>
      <x/>
    </i>
    <i>
      <x v="265"/>
      <x v="208"/>
      <x v="96"/>
      <x/>
      <x/>
      <x/>
      <x/>
    </i>
    <i>
      <x v="266"/>
      <x v="104"/>
      <x v="96"/>
      <x v="8"/>
      <x/>
      <x/>
      <x/>
    </i>
    <i r="6">
      <x v="1"/>
    </i>
    <i r="5">
      <x v="2"/>
      <x/>
    </i>
    <i r="1">
      <x v="208"/>
      <x v="96"/>
      <x/>
      <x/>
      <x/>
      <x/>
    </i>
    <i>
      <x v="267"/>
      <x v="209"/>
      <x v="52"/>
      <x/>
      <x/>
      <x/>
      <x/>
    </i>
    <i r="6">
      <x v="1"/>
    </i>
    <i r="5">
      <x v="2"/>
      <x/>
    </i>
    <i r="6">
      <x v="1"/>
    </i>
    <i>
      <x v="268"/>
      <x v="168"/>
      <x v="96"/>
      <x v="8"/>
      <x/>
      <x/>
      <x/>
    </i>
    <i r="6">
      <x v="1"/>
    </i>
    <i r="5">
      <x v="2"/>
      <x/>
    </i>
    <i>
      <x v="269"/>
      <x v="210"/>
      <x v="53"/>
      <x/>
      <x/>
      <x/>
      <x/>
    </i>
    <i r="6">
      <x v="1"/>
    </i>
    <i r="5">
      <x v="2"/>
      <x/>
    </i>
    <i>
      <x v="270"/>
      <x v="38"/>
      <x v="96"/>
      <x v="3"/>
      <x/>
      <x/>
      <x/>
    </i>
    <i r="6">
      <x v="1"/>
    </i>
    <i r="5">
      <x v="2"/>
      <x/>
    </i>
    <i>
      <x v="271"/>
      <x v="284"/>
      <x v="96"/>
      <x v="8"/>
      <x/>
      <x/>
      <x/>
    </i>
    <i>
      <x v="272"/>
      <x v="20"/>
      <x v="96"/>
      <x v="8"/>
      <x/>
      <x/>
      <x/>
    </i>
    <i>
      <x v="273"/>
      <x v="68"/>
      <x v="96"/>
      <x v="8"/>
      <x/>
      <x/>
      <x/>
    </i>
    <i r="6">
      <x v="1"/>
    </i>
    <i r="5">
      <x v="2"/>
      <x/>
    </i>
    <i>
      <x v="274"/>
      <x v="263"/>
      <x v="96"/>
      <x v="8"/>
      <x/>
      <x/>
      <x/>
    </i>
    <i>
      <x v="275"/>
      <x v="264"/>
      <x v="96"/>
      <x v="8"/>
      <x/>
      <x/>
      <x/>
    </i>
    <i>
      <x v="276"/>
      <x v="64"/>
      <x v="96"/>
      <x v="8"/>
      <x/>
      <x/>
      <x/>
    </i>
    <i r="6">
      <x v="1"/>
    </i>
    <i r="5">
      <x v="2"/>
      <x/>
    </i>
    <i r="1">
      <x v="69"/>
      <x v="96"/>
      <x v="8"/>
      <x/>
      <x/>
      <x/>
    </i>
    <i r="1">
      <x v="288"/>
      <x v="96"/>
      <x v="8"/>
      <x/>
      <x/>
      <x/>
    </i>
    <i>
      <x v="277"/>
      <x v="211"/>
      <x v="54"/>
      <x/>
      <x/>
      <x/>
      <x/>
    </i>
    <i r="6">
      <x v="1"/>
    </i>
    <i r="5">
      <x v="2"/>
      <x/>
    </i>
    <i>
      <x v="278"/>
      <x v="212"/>
      <x v="55"/>
      <x/>
      <x/>
      <x/>
      <x/>
    </i>
    <i r="6">
      <x v="1"/>
    </i>
    <i r="5">
      <x v="2"/>
      <x/>
    </i>
    <i>
      <x v="279"/>
      <x v="48"/>
      <x v="96"/>
      <x v="8"/>
      <x/>
      <x/>
      <x/>
    </i>
    <i>
      <x v="280"/>
      <x v="213"/>
      <x v="56"/>
      <x/>
      <x/>
      <x/>
      <x/>
    </i>
    <i>
      <x v="281"/>
      <x v="184"/>
      <x v="96"/>
      <x v="8"/>
      <x/>
      <x/>
      <x/>
    </i>
    <i r="6">
      <x v="1"/>
    </i>
    <i>
      <x v="282"/>
      <x v="41"/>
      <x v="96"/>
      <x v="8"/>
      <x/>
      <x/>
      <x/>
    </i>
    <i>
      <x v="283"/>
      <x v="328"/>
      <x v="96"/>
      <x v="8"/>
      <x/>
      <x/>
      <x/>
    </i>
    <i>
      <x v="284"/>
      <x v="214"/>
      <x v="57"/>
      <x/>
      <x/>
      <x/>
      <x/>
    </i>
    <i r="6">
      <x v="1"/>
    </i>
    <i r="5">
      <x v="2"/>
      <x/>
    </i>
    <i>
      <x v="285"/>
      <x v="101"/>
      <x v="96"/>
      <x v="8"/>
      <x/>
      <x/>
      <x/>
    </i>
    <i>
      <x v="287"/>
      <x v="219"/>
      <x v="58"/>
      <x/>
      <x/>
      <x/>
      <x/>
    </i>
    <i>
      <x v="289"/>
      <x v="220"/>
      <x v="59"/>
      <x/>
      <x/>
      <x/>
      <x/>
    </i>
    <i>
      <x v="290"/>
      <x v="221"/>
      <x v="60"/>
      <x/>
      <x/>
      <x/>
      <x/>
    </i>
    <i>
      <x v="291"/>
      <x v="143"/>
      <x v="96"/>
      <x v="8"/>
      <x/>
      <x/>
      <x v="1"/>
    </i>
    <i r="5">
      <x v="2"/>
      <x/>
    </i>
    <i r="6">
      <x v="1"/>
    </i>
    <i r="1">
      <x v="188"/>
      <x v="96"/>
      <x v="8"/>
      <x/>
      <x/>
      <x/>
    </i>
    <i r="6">
      <x v="1"/>
    </i>
    <i r="5">
      <x v="2"/>
      <x/>
    </i>
    <i>
      <x v="292"/>
      <x v="224"/>
      <x v="61"/>
      <x/>
      <x/>
      <x/>
      <x/>
    </i>
    <i>
      <x v="293"/>
      <x v="177"/>
      <x v="96"/>
      <x v="8"/>
      <x/>
      <x/>
      <x/>
    </i>
    <i r="6">
      <x v="1"/>
    </i>
    <i r="5">
      <x v="2"/>
      <x/>
    </i>
    <i r="1">
      <x v="223"/>
      <x v="96"/>
      <x v="8"/>
      <x/>
      <x/>
      <x/>
    </i>
    <i r="6">
      <x v="1"/>
    </i>
    <i r="5">
      <x v="2"/>
      <x/>
    </i>
    <i>
      <x v="294"/>
      <x v="226"/>
      <x v="62"/>
      <x/>
      <x/>
      <x/>
      <x/>
    </i>
    <i r="6">
      <x v="1"/>
    </i>
    <i>
      <x v="295"/>
      <x v="227"/>
      <x v="63"/>
      <x/>
      <x/>
      <x/>
      <x/>
    </i>
    <i>
      <x v="296"/>
      <x v="228"/>
      <x v="64"/>
      <x/>
      <x/>
      <x/>
      <x/>
    </i>
    <i r="6">
      <x v="1"/>
    </i>
    <i r="5">
      <x v="2"/>
      <x/>
    </i>
    <i>
      <x v="297"/>
      <x v="55"/>
      <x v="96"/>
      <x v="8"/>
      <x/>
      <x/>
      <x/>
    </i>
    <i r="1">
      <x v="179"/>
      <x v="96"/>
      <x v="8"/>
      <x/>
      <x/>
      <x/>
    </i>
    <i>
      <x v="298"/>
      <x v="319"/>
      <x v="96"/>
      <x v="8"/>
      <x/>
      <x/>
      <x/>
    </i>
    <i r="6">
      <x v="1"/>
    </i>
    <i r="5">
      <x v="2"/>
      <x/>
    </i>
    <i>
      <x v="299"/>
      <x v="234"/>
      <x v="96"/>
      <x v="8"/>
      <x/>
      <x/>
      <x/>
    </i>
    <i>
      <x v="300"/>
      <x v="40"/>
      <x v="96"/>
      <x v="8"/>
      <x/>
      <x/>
      <x/>
    </i>
    <i r="6">
      <x v="1"/>
    </i>
    <i>
      <x v="301"/>
      <x v="236"/>
      <x v="96"/>
      <x v="8"/>
      <x/>
      <x/>
      <x/>
    </i>
    <i r="6">
      <x v="1"/>
    </i>
    <i>
      <x v="302"/>
      <x v="180"/>
      <x v="65"/>
      <x v="8"/>
      <x/>
      <x/>
      <x/>
    </i>
    <i r="1">
      <x v="231"/>
      <x v="65"/>
      <x/>
      <x/>
      <x/>
      <x/>
    </i>
    <i r="6">
      <x v="1"/>
    </i>
    <i r="5">
      <x v="2"/>
      <x/>
    </i>
    <i>
      <x v="303"/>
      <x v="108"/>
      <x v="96"/>
      <x v="8"/>
      <x/>
      <x/>
      <x/>
    </i>
    <i>
      <x v="304"/>
      <x v="234"/>
      <x v="66"/>
      <x/>
      <x/>
      <x/>
      <x/>
    </i>
    <i r="6">
      <x v="1"/>
    </i>
    <i r="5">
      <x v="2"/>
      <x/>
    </i>
    <i>
      <x v="305"/>
      <x v="7"/>
      <x v="96"/>
      <x v="8"/>
      <x/>
      <x/>
      <x/>
    </i>
    <i r="1">
      <x v="110"/>
      <x v="96"/>
      <x v="8"/>
      <x/>
      <x/>
      <x/>
    </i>
    <i r="6">
      <x v="1"/>
    </i>
    <i r="5">
      <x v="2"/>
      <x/>
    </i>
    <i r="1">
      <x v="235"/>
      <x v="96"/>
      <x v="8"/>
      <x/>
      <x/>
      <x/>
    </i>
    <i r="6">
      <x v="1"/>
    </i>
    <i r="5">
      <x v="2"/>
      <x/>
    </i>
    <i>
      <x v="306"/>
      <x v="265"/>
      <x v="96"/>
      <x v="8"/>
      <x/>
      <x/>
      <x/>
    </i>
    <i r="6">
      <x v="1"/>
    </i>
    <i r="5">
      <x v="2"/>
      <x/>
    </i>
    <i>
      <x v="307"/>
      <x v="238"/>
      <x v="67"/>
      <x/>
      <x/>
      <x/>
      <x/>
    </i>
    <i r="6">
      <x v="1"/>
    </i>
    <i r="5">
      <x v="2"/>
      <x/>
    </i>
    <i>
      <x v="308"/>
      <x v="78"/>
      <x v="96"/>
      <x v="8"/>
      <x/>
      <x/>
      <x/>
    </i>
    <i r="1">
      <x v="83"/>
      <x v="96"/>
      <x v="8"/>
      <x/>
      <x/>
      <x/>
    </i>
    <i>
      <x v="309"/>
      <x v="78"/>
      <x v="96"/>
      <x v="8"/>
      <x/>
      <x/>
      <x/>
    </i>
    <i r="1">
      <x v="86"/>
      <x v="96"/>
      <x v="8"/>
      <x/>
      <x/>
      <x/>
    </i>
    <i>
      <x v="310"/>
      <x v="84"/>
      <x v="96"/>
      <x v="8"/>
      <x/>
      <x/>
      <x/>
    </i>
    <i>
      <x v="311"/>
      <x v="92"/>
      <x v="96"/>
      <x v="8"/>
      <x/>
      <x/>
      <x/>
    </i>
    <i>
      <x v="312"/>
      <x v="92"/>
      <x v="96"/>
      <x v="8"/>
      <x/>
      <x/>
      <x/>
    </i>
    <i r="6">
      <x v="1"/>
    </i>
    <i r="5">
      <x v="2"/>
      <x/>
    </i>
    <i>
      <x v="314"/>
      <x v="75"/>
      <x v="96"/>
      <x v="8"/>
      <x/>
      <x/>
      <x/>
    </i>
    <i r="1">
      <x v="76"/>
      <x v="96"/>
      <x v="8"/>
      <x/>
      <x/>
      <x/>
    </i>
    <i>
      <x v="315"/>
      <x v="75"/>
      <x v="96"/>
      <x v="8"/>
      <x/>
      <x/>
      <x/>
    </i>
    <i r="6">
      <x v="1"/>
    </i>
    <i r="1">
      <x v="76"/>
      <x v="96"/>
      <x v="8"/>
      <x/>
      <x/>
      <x/>
    </i>
    <i r="1">
      <x v="90"/>
      <x v="96"/>
      <x v="8"/>
      <x/>
      <x/>
      <x/>
    </i>
    <i>
      <x v="316"/>
      <x v="76"/>
      <x v="96"/>
      <x v="8"/>
      <x/>
      <x/>
      <x/>
    </i>
    <i r="6">
      <x v="1"/>
    </i>
    <i r="1">
      <x v="77"/>
      <x v="96"/>
      <x v="8"/>
      <x/>
      <x/>
      <x/>
    </i>
    <i>
      <x v="317"/>
      <x v="75"/>
      <x v="96"/>
      <x v="8"/>
      <x/>
      <x/>
      <x/>
    </i>
    <i r="6">
      <x v="1"/>
    </i>
    <i>
      <x v="318"/>
      <x v="86"/>
      <x v="96"/>
      <x v="8"/>
      <x/>
      <x/>
      <x/>
    </i>
    <i r="6">
      <x v="1"/>
    </i>
    <i r="6">
      <x v="2"/>
    </i>
    <i r="5">
      <x v="2"/>
      <x/>
    </i>
    <i>
      <x v="319"/>
      <x v="83"/>
      <x v="96"/>
      <x v="8"/>
      <x/>
      <x/>
      <x/>
    </i>
    <i r="6">
      <x v="1"/>
    </i>
    <i r="5">
      <x v="2"/>
      <x/>
    </i>
    <i>
      <x v="320"/>
      <x v="91"/>
      <x v="96"/>
      <x v="8"/>
      <x/>
      <x/>
      <x/>
    </i>
    <i>
      <x v="321"/>
      <x v="88"/>
      <x v="96"/>
      <x v="8"/>
      <x/>
      <x/>
      <x/>
    </i>
    <i r="6">
      <x v="1"/>
    </i>
    <i r="5">
      <x v="2"/>
      <x/>
    </i>
    <i r="6">
      <x v="1"/>
    </i>
    <i>
      <x v="322"/>
      <x v="93"/>
      <x v="96"/>
      <x v="8"/>
      <x/>
      <x/>
      <x/>
    </i>
    <i>
      <x v="323"/>
      <x v="85"/>
      <x v="96"/>
      <x v="8"/>
      <x/>
      <x/>
      <x/>
    </i>
    <i r="6">
      <x v="1"/>
    </i>
    <i r="5">
      <x v="2"/>
      <x/>
    </i>
    <i r="6">
      <x v="1"/>
    </i>
    <i r="1">
      <x v="93"/>
      <x v="96"/>
      <x v="8"/>
      <x/>
      <x/>
      <x/>
    </i>
    <i>
      <x v="324"/>
      <x v="80"/>
      <x v="96"/>
      <x v="8"/>
      <x/>
      <x/>
      <x/>
    </i>
    <i r="6">
      <x v="1"/>
    </i>
    <i r="5">
      <x v="2"/>
      <x/>
    </i>
    <i r="6">
      <x v="1"/>
    </i>
    <i>
      <x v="325"/>
      <x v="80"/>
      <x v="96"/>
      <x v="8"/>
      <x/>
      <x/>
      <x/>
    </i>
    <i r="6">
      <x v="1"/>
    </i>
    <i r="5">
      <x v="2"/>
      <x/>
    </i>
    <i>
      <x v="326"/>
      <x v="80"/>
      <x v="96"/>
      <x v="8"/>
      <x/>
      <x/>
      <x/>
    </i>
    <i r="6">
      <x v="1"/>
    </i>
    <i r="1">
      <x v="90"/>
      <x v="96"/>
      <x v="8"/>
      <x/>
      <x/>
      <x/>
    </i>
    <i>
      <x v="327"/>
      <x v="89"/>
      <x v="96"/>
      <x v="8"/>
      <x/>
      <x/>
      <x/>
    </i>
    <i r="6">
      <x v="1"/>
    </i>
    <i r="5">
      <x v="2"/>
      <x/>
    </i>
    <i>
      <x v="328"/>
      <x v="77"/>
      <x v="96"/>
      <x v="8"/>
      <x/>
      <x/>
      <x/>
    </i>
    <i r="6">
      <x v="1"/>
    </i>
    <i r="5">
      <x v="2"/>
      <x/>
    </i>
    <i>
      <x v="329"/>
      <x v="81"/>
      <x v="96"/>
      <x v="8"/>
      <x/>
      <x/>
      <x/>
    </i>
    <i>
      <x v="330"/>
      <x v="79"/>
      <x v="96"/>
      <x v="8"/>
      <x/>
      <x/>
      <x/>
    </i>
    <i>
      <x v="331"/>
      <x v="79"/>
      <x v="96"/>
      <x v="8"/>
      <x/>
      <x/>
      <x/>
    </i>
    <i r="6">
      <x v="1"/>
    </i>
    <i>
      <x v="332"/>
      <x v="79"/>
      <x v="96"/>
      <x v="8"/>
      <x/>
      <x/>
      <x/>
    </i>
    <i r="6">
      <x v="1"/>
    </i>
    <i r="5">
      <x v="2"/>
      <x/>
    </i>
    <i r="1">
      <x v="355"/>
      <x v="96"/>
      <x v="7"/>
      <x v="2"/>
      <x/>
      <x v="2"/>
    </i>
    <i>
      <x v="333"/>
      <x v="79"/>
      <x v="96"/>
      <x v="8"/>
      <x/>
      <x/>
      <x/>
    </i>
    <i r="6">
      <x v="1"/>
    </i>
    <i r="5">
      <x v="2"/>
      <x/>
    </i>
    <i>
      <x v="334"/>
      <x v="82"/>
      <x v="96"/>
      <x v="8"/>
      <x/>
      <x/>
      <x/>
    </i>
    <i>
      <x v="335"/>
      <x v="87"/>
      <x v="96"/>
      <x v="8"/>
      <x/>
      <x/>
      <x/>
    </i>
    <i r="6">
      <x v="1"/>
    </i>
    <i r="5">
      <x v="2"/>
      <x/>
    </i>
    <i>
      <x v="336"/>
      <x v="90"/>
      <x v="96"/>
      <x v="8"/>
      <x/>
      <x/>
      <x/>
    </i>
    <i r="6">
      <x v="1"/>
    </i>
    <i>
      <x v="337"/>
      <x v="90"/>
      <x v="96"/>
      <x v="8"/>
      <x/>
      <x/>
      <x/>
    </i>
    <i>
      <x v="338"/>
      <x v="52"/>
      <x v="96"/>
      <x v="6"/>
      <x/>
      <x/>
      <x/>
    </i>
    <i r="6">
      <x v="1"/>
    </i>
    <i r="5">
      <x v="2"/>
      <x/>
    </i>
    <i>
      <x v="339"/>
      <x v="13"/>
      <x v="96"/>
      <x v="8"/>
      <x/>
      <x/>
      <x/>
    </i>
    <i r="6">
      <x v="1"/>
    </i>
    <i r="1">
      <x v="334"/>
      <x v="96"/>
      <x v="8"/>
      <x/>
      <x/>
      <x/>
    </i>
    <i r="6">
      <x v="1"/>
    </i>
    <i r="5">
      <x v="2"/>
      <x/>
    </i>
    <i>
      <x v="340"/>
      <x v="13"/>
      <x v="96"/>
      <x v="8"/>
      <x/>
      <x/>
      <x/>
    </i>
    <i>
      <x v="341"/>
      <x v="119"/>
      <x v="96"/>
      <x v="8"/>
      <x/>
      <x/>
      <x/>
    </i>
    <i>
      <x v="342"/>
      <x v="66"/>
      <x v="96"/>
      <x v="8"/>
      <x/>
      <x/>
      <x/>
    </i>
    <i r="6">
      <x v="1"/>
    </i>
    <i r="5">
      <x v="2"/>
      <x/>
    </i>
    <i>
      <x v="343"/>
      <x v="22"/>
      <x v="96"/>
      <x v="8"/>
      <x/>
      <x/>
      <x/>
    </i>
    <i r="6">
      <x v="1"/>
    </i>
    <i r="5">
      <x v="2"/>
      <x/>
    </i>
    <i>
      <x v="344"/>
      <x v="226"/>
      <x v="96"/>
      <x v="8"/>
      <x/>
      <x/>
      <x/>
    </i>
    <i>
      <x v="345"/>
      <x v="13"/>
      <x v="96"/>
      <x v="8"/>
      <x/>
      <x/>
      <x/>
    </i>
    <i r="6">
      <x v="1"/>
    </i>
    <i>
      <x v="346"/>
      <x v="13"/>
      <x v="68"/>
      <x v="8"/>
      <x/>
      <x/>
      <x v="1"/>
    </i>
    <i r="5">
      <x v="2"/>
      <x/>
    </i>
    <i r="1">
      <x v="270"/>
      <x v="68"/>
      <x/>
      <x/>
      <x/>
      <x/>
    </i>
    <i r="6">
      <x v="1"/>
    </i>
    <i r="5">
      <x v="2"/>
      <x/>
    </i>
    <i>
      <x v="347"/>
      <x v="285"/>
      <x v="96"/>
      <x v="8"/>
      <x/>
      <x/>
      <x/>
    </i>
    <i>
      <x v="348"/>
      <x v="272"/>
      <x v="69"/>
      <x/>
      <x/>
      <x/>
      <x/>
    </i>
    <i r="6">
      <x v="1"/>
    </i>
    <i r="5">
      <x v="2"/>
      <x/>
    </i>
    <i>
      <x v="349"/>
      <x v="30"/>
      <x v="96"/>
      <x v="8"/>
      <x/>
      <x v="3"/>
      <x/>
    </i>
    <i r="1">
      <x v="31"/>
      <x v="96"/>
      <x v="8"/>
      <x/>
      <x/>
      <x/>
    </i>
    <i r="1">
      <x v="173"/>
      <x v="96"/>
      <x v="8"/>
      <x/>
      <x/>
      <x/>
    </i>
    <i r="5">
      <x v="3"/>
      <x/>
    </i>
    <i>
      <x v="350"/>
      <x v="122"/>
      <x v="96"/>
      <x v="8"/>
      <x/>
      <x/>
      <x/>
    </i>
    <i>
      <x v="351"/>
      <x v="280"/>
      <x v="70"/>
      <x/>
      <x/>
      <x/>
      <x/>
    </i>
    <i r="4">
      <x v="1"/>
      <x/>
      <x/>
    </i>
    <i>
      <x v="353"/>
      <x v="281"/>
      <x v="71"/>
      <x/>
      <x/>
      <x/>
      <x/>
    </i>
    <i>
      <x v="354"/>
      <x v="287"/>
      <x v="96"/>
      <x v="8"/>
      <x/>
      <x/>
      <x/>
    </i>
    <i>
      <x v="355"/>
      <x v="11"/>
      <x v="96"/>
      <x v="8"/>
      <x/>
      <x/>
      <x/>
    </i>
    <i r="1">
      <x v="225"/>
      <x v="96"/>
      <x v="8"/>
      <x/>
      <x/>
      <x/>
    </i>
    <i r="6">
      <x v="1"/>
    </i>
    <i r="5">
      <x v="2"/>
      <x/>
    </i>
    <i>
      <x v="356"/>
      <x v="282"/>
      <x v="72"/>
      <x/>
      <x/>
      <x/>
      <x/>
    </i>
    <i r="6">
      <x v="1"/>
    </i>
    <i r="5">
      <x v="2"/>
      <x/>
    </i>
    <i>
      <x v="358"/>
      <x v="12"/>
      <x v="73"/>
      <x v="8"/>
      <x/>
      <x/>
      <x/>
    </i>
    <i r="5">
      <x v="3"/>
      <x/>
    </i>
    <i r="1">
      <x v="283"/>
      <x v="73"/>
      <x/>
      <x/>
      <x/>
      <x/>
    </i>
    <i r="5">
      <x v="3"/>
      <x/>
    </i>
    <i>
      <x v="360"/>
      <x v="169"/>
      <x v="96"/>
      <x v="8"/>
      <x/>
      <x/>
      <x/>
    </i>
    <i>
      <x v="361"/>
      <x v="101"/>
      <x v="74"/>
      <x v="8"/>
      <x/>
      <x/>
      <x/>
    </i>
    <i r="1">
      <x v="286"/>
      <x v="74"/>
      <x/>
      <x/>
      <x/>
      <x/>
    </i>
    <i>
      <x v="362"/>
      <x v="7"/>
      <x v="96"/>
      <x v="8"/>
      <x/>
      <x/>
      <x/>
    </i>
    <i r="5">
      <x v="3"/>
      <x/>
    </i>
    <i r="1">
      <x v="29"/>
      <x v="96"/>
      <x v="8"/>
      <x/>
      <x/>
      <x/>
    </i>
    <i r="1">
      <x v="300"/>
      <x v="96"/>
      <x v="8"/>
      <x/>
      <x/>
      <x/>
    </i>
    <i r="6">
      <x v="1"/>
    </i>
    <i r="5">
      <x v="2"/>
      <x/>
    </i>
    <i>
      <x v="364"/>
      <x v="287"/>
      <x v="75"/>
      <x/>
      <x/>
      <x/>
      <x/>
    </i>
    <i r="6">
      <x v="1"/>
    </i>
    <i r="5">
      <x v="2"/>
      <x/>
    </i>
    <i>
      <x v="365"/>
      <x v="344"/>
      <x v="96"/>
      <x v="8"/>
      <x/>
      <x/>
      <x/>
    </i>
    <i r="6">
      <x v="1"/>
    </i>
    <i r="5">
      <x v="2"/>
      <x/>
    </i>
    <i>
      <x v="366"/>
      <x v="141"/>
      <x v="96"/>
      <x v="8"/>
      <x/>
      <x/>
      <x/>
    </i>
    <i r="1">
      <x v="223"/>
      <x v="96"/>
      <x v="8"/>
      <x/>
      <x/>
      <x/>
    </i>
    <i>
      <x v="367"/>
      <x v="289"/>
      <x v="96"/>
      <x/>
      <x/>
      <x/>
      <x/>
    </i>
    <i r="6">
      <x v="1"/>
    </i>
    <i r="5">
      <x v="2"/>
      <x/>
    </i>
    <i>
      <x v="368"/>
      <x v="228"/>
      <x v="96"/>
      <x v="8"/>
      <x/>
      <x/>
      <x/>
    </i>
    <i r="1">
      <x v="289"/>
      <x v="96"/>
      <x/>
      <x/>
      <x/>
      <x/>
    </i>
    <i>
      <x v="369"/>
      <x v="122"/>
      <x v="96"/>
      <x v="8"/>
      <x/>
      <x/>
      <x/>
    </i>
    <i>
      <x v="370"/>
      <x v="217"/>
      <x v="96"/>
      <x v="8"/>
      <x/>
      <x/>
      <x/>
    </i>
    <i>
      <x v="371"/>
      <x v="290"/>
      <x v="76"/>
      <x/>
      <x/>
      <x/>
      <x/>
    </i>
    <i>
      <x v="372"/>
      <x v="292"/>
      <x v="77"/>
      <x/>
      <x/>
      <x/>
      <x/>
    </i>
    <i>
      <x v="373"/>
      <x v="170"/>
      <x v="96"/>
      <x v="8"/>
      <x/>
      <x/>
      <x/>
    </i>
    <i r="6">
      <x v="1"/>
    </i>
    <i r="5">
      <x v="2"/>
      <x/>
    </i>
    <i>
      <x v="374"/>
      <x v="320"/>
      <x v="96"/>
      <x v="8"/>
      <x/>
      <x/>
      <x/>
    </i>
    <i r="6">
      <x v="1"/>
    </i>
    <i r="5">
      <x v="2"/>
      <x/>
    </i>
    <i>
      <x v="375"/>
      <x v="293"/>
      <x v="78"/>
      <x/>
      <x/>
      <x/>
      <x/>
    </i>
    <i>
      <x v="376"/>
      <x v="296"/>
      <x v="79"/>
      <x/>
      <x/>
      <x/>
      <x/>
    </i>
    <i r="6">
      <x v="1"/>
    </i>
    <i r="5">
      <x v="2"/>
      <x/>
    </i>
    <i>
      <x v="377"/>
      <x v="297"/>
      <x v="80"/>
      <x/>
      <x/>
      <x/>
      <x/>
    </i>
    <i r="6">
      <x v="1"/>
    </i>
    <i r="5">
      <x v="2"/>
      <x/>
    </i>
    <i>
      <x v="378"/>
      <x v="299"/>
      <x v="81"/>
      <x/>
      <x/>
      <x/>
      <x/>
    </i>
    <i r="6">
      <x v="1"/>
    </i>
    <i r="5">
      <x v="2"/>
      <x/>
    </i>
    <i>
      <x v="379"/>
      <x v="301"/>
      <x v="82"/>
      <x/>
      <x/>
      <x/>
      <x/>
    </i>
    <i r="6">
      <x v="1"/>
    </i>
    <i r="5">
      <x v="2"/>
      <x/>
    </i>
    <i>
      <x v="380"/>
      <x v="304"/>
      <x v="83"/>
      <x/>
      <x/>
      <x/>
      <x/>
    </i>
    <i r="6">
      <x v="1"/>
    </i>
    <i r="5">
      <x v="2"/>
      <x/>
    </i>
    <i>
      <x v="381"/>
      <x v="256"/>
      <x v="96"/>
      <x v="8"/>
      <x/>
      <x/>
      <x/>
    </i>
    <i r="6">
      <x v="1"/>
    </i>
    <i r="5">
      <x v="2"/>
      <x/>
    </i>
    <i r="5">
      <x v="3"/>
      <x/>
    </i>
    <i r="1">
      <x v="259"/>
      <x v="96"/>
      <x v="8"/>
      <x/>
      <x/>
      <x/>
    </i>
    <i r="6">
      <x v="1"/>
    </i>
    <i r="5">
      <x v="2"/>
      <x/>
    </i>
    <i>
      <x v="382"/>
      <x v="309"/>
      <x v="84"/>
      <x/>
      <x/>
      <x/>
      <x/>
    </i>
    <i r="1">
      <x v="311"/>
      <x v="84"/>
      <x v="8"/>
      <x/>
      <x/>
      <x/>
    </i>
    <i>
      <x v="383"/>
      <x v="310"/>
      <x v="85"/>
      <x/>
      <x/>
      <x/>
      <x/>
    </i>
    <i>
      <x v="384"/>
      <x v="232"/>
      <x v="96"/>
      <x v="8"/>
      <x/>
      <x/>
      <x/>
    </i>
    <i>
      <x v="385"/>
      <x v="291"/>
      <x v="86"/>
      <x v="8"/>
      <x/>
      <x/>
      <x v="1"/>
    </i>
    <i r="5">
      <x v="2"/>
      <x v="1"/>
    </i>
    <i r="1">
      <x v="305"/>
      <x v="86"/>
      <x v="8"/>
      <x/>
      <x/>
      <x/>
    </i>
    <i r="6">
      <x v="1"/>
    </i>
    <i r="5">
      <x v="2"/>
      <x/>
    </i>
    <i r="6">
      <x v="1"/>
    </i>
    <i r="5">
      <x v="3"/>
      <x/>
    </i>
    <i r="1">
      <x v="308"/>
      <x v="86"/>
      <x v="8"/>
      <x/>
      <x/>
      <x/>
    </i>
    <i r="5">
      <x v="3"/>
      <x/>
    </i>
    <i r="1">
      <x v="311"/>
      <x v="86"/>
      <x/>
      <x/>
      <x/>
      <x/>
    </i>
    <i r="6">
      <x v="1"/>
    </i>
    <i r="5">
      <x v="2"/>
      <x/>
    </i>
    <i>
      <x v="386"/>
      <x v="38"/>
      <x v="96"/>
      <x v="1"/>
      <x/>
      <x/>
      <x/>
    </i>
    <i r="6">
      <x v="1"/>
    </i>
    <i r="5">
      <x v="2"/>
      <x/>
    </i>
    <i>
      <x v="387"/>
      <x v="278"/>
      <x v="96"/>
      <x v="8"/>
      <x/>
      <x/>
      <x/>
    </i>
    <i r="6">
      <x v="1"/>
    </i>
    <i r="5">
      <x v="2"/>
      <x/>
    </i>
    <i>
      <x v="388"/>
      <x v="321"/>
      <x v="96"/>
      <x v="8"/>
      <x/>
      <x/>
      <x/>
    </i>
    <i>
      <x v="389"/>
      <x v="28"/>
      <x v="96"/>
      <x v="8"/>
      <x/>
      <x/>
      <x/>
    </i>
    <i r="1">
      <x v="271"/>
      <x v="96"/>
      <x v="8"/>
      <x/>
      <x/>
      <x/>
    </i>
    <i>
      <x v="390"/>
      <x v="326"/>
      <x v="87"/>
      <x/>
      <x/>
      <x/>
      <x/>
    </i>
    <i>
      <x v="391"/>
      <x v="302"/>
      <x v="96"/>
      <x v="8"/>
      <x/>
      <x/>
      <x/>
    </i>
    <i r="6">
      <x v="1"/>
    </i>
    <i r="5">
      <x v="2"/>
      <x/>
    </i>
    <i>
      <x v="393"/>
      <x v="190"/>
      <x v="96"/>
      <x v="8"/>
      <x/>
      <x/>
      <x/>
    </i>
    <i r="1">
      <x v="300"/>
      <x v="96"/>
      <x v="8"/>
      <x/>
      <x/>
      <x/>
    </i>
    <i>
      <x v="394"/>
      <x v="5"/>
      <x v="88"/>
      <x v="8"/>
      <x/>
      <x/>
      <x/>
    </i>
    <i r="1">
      <x v="32"/>
      <x v="88"/>
      <x v="8"/>
      <x/>
      <x/>
      <x/>
    </i>
    <i r="5">
      <x v="3"/>
      <x/>
    </i>
    <i>
      <x v="395"/>
      <x v="113"/>
      <x v="96"/>
      <x v="8"/>
      <x/>
      <x/>
      <x/>
    </i>
    <i r="6">
      <x v="1"/>
    </i>
    <i>
      <x v="396"/>
      <x v="344"/>
      <x v="96"/>
      <x v="8"/>
      <x/>
      <x/>
      <x/>
    </i>
    <i r="6">
      <x v="1"/>
    </i>
    <i>
      <x v="397"/>
      <x v="205"/>
      <x v="96"/>
      <x v="8"/>
      <x/>
      <x/>
      <x/>
    </i>
    <i r="6">
      <x v="2"/>
    </i>
    <i r="1">
      <x v="207"/>
      <x v="96"/>
      <x v="8"/>
      <x/>
      <x/>
      <x/>
    </i>
    <i>
      <x v="398"/>
      <x v="344"/>
      <x v="96"/>
      <x v="8"/>
      <x/>
      <x/>
      <x/>
    </i>
    <i r="6">
      <x v="1"/>
    </i>
    <i>
      <x v="399"/>
      <x v="334"/>
      <x v="89"/>
      <x/>
      <x/>
      <x/>
      <x/>
    </i>
    <i r="6">
      <x v="1"/>
    </i>
    <i r="5">
      <x v="2"/>
      <x/>
    </i>
    <i>
      <x v="400"/>
      <x v="184"/>
      <x v="96"/>
      <x v="8"/>
      <x/>
      <x/>
      <x/>
    </i>
    <i>
      <x v="401"/>
      <x v="336"/>
      <x v="90"/>
      <x/>
      <x/>
      <x/>
      <x/>
    </i>
    <i r="6">
      <x v="1"/>
    </i>
    <i>
      <x v="402"/>
      <x v="337"/>
      <x v="91"/>
      <x/>
      <x/>
      <x/>
      <x/>
    </i>
    <i>
      <x v="404"/>
      <x v="340"/>
      <x v="92"/>
      <x/>
      <x/>
      <x/>
      <x/>
    </i>
    <i>
      <x v="405"/>
      <x v="267"/>
      <x v="96"/>
      <x v="8"/>
      <x/>
      <x/>
      <x/>
    </i>
    <i>
      <x v="406"/>
      <x v="322"/>
      <x v="96"/>
      <x v="8"/>
      <x/>
      <x/>
      <x/>
    </i>
    <i r="6">
      <x v="1"/>
    </i>
    <i r="5">
      <x v="2"/>
      <x/>
    </i>
    <i>
      <x v="407"/>
      <x v="127"/>
      <x v="96"/>
      <x v="8"/>
      <x/>
      <x/>
      <x/>
    </i>
    <i r="6">
      <x v="1"/>
    </i>
    <i>
      <x v="408"/>
      <x v="97"/>
      <x v="96"/>
      <x v="8"/>
      <x/>
      <x/>
      <x/>
    </i>
    <i r="6">
      <x v="1"/>
    </i>
    <i r="5">
      <x v="2"/>
      <x/>
    </i>
    <i>
      <x v="409"/>
      <x v="40"/>
      <x v="96"/>
      <x v="8"/>
      <x/>
      <x/>
      <x/>
    </i>
    <i>
      <x v="410"/>
      <x v="314"/>
      <x v="96"/>
      <x v="8"/>
      <x/>
      <x/>
      <x/>
    </i>
    <i>
      <x v="411"/>
      <x v="222"/>
      <x v="96"/>
      <x v="8"/>
      <x/>
      <x/>
      <x/>
    </i>
    <i>
      <x v="412"/>
      <x v="266"/>
      <x v="96"/>
      <x v="8"/>
      <x/>
      <x/>
      <x/>
    </i>
    <i>
      <x v="413"/>
      <x v="323"/>
      <x v="96"/>
      <x v="8"/>
      <x/>
      <x/>
      <x/>
    </i>
    <i r="6">
      <x v="1"/>
    </i>
    <i r="5">
      <x v="2"/>
      <x/>
    </i>
    <i r="6">
      <x v="1"/>
    </i>
    <i>
      <x v="414"/>
      <x v="324"/>
      <x v="96"/>
      <x v="8"/>
      <x/>
      <x/>
      <x/>
    </i>
    <i>
      <x v="415"/>
      <x v="165"/>
      <x v="96"/>
      <x v="8"/>
      <x/>
      <x/>
      <x/>
    </i>
    <i>
      <x v="416"/>
      <x v="325"/>
      <x v="96"/>
      <x v="8"/>
      <x/>
      <x/>
      <x/>
    </i>
    <i r="6">
      <x v="1"/>
    </i>
    <i r="5">
      <x v="2"/>
      <x/>
    </i>
    <i>
      <x v="417"/>
      <x v="115"/>
      <x v="96"/>
      <x v="8"/>
      <x/>
      <x/>
      <x/>
    </i>
    <i>
      <x v="418"/>
      <x v="234"/>
      <x v="93"/>
      <x v="8"/>
      <x/>
      <x/>
      <x/>
    </i>
    <i r="1">
      <x v="344"/>
      <x v="93"/>
      <x/>
      <x/>
      <x/>
      <x/>
    </i>
    <i>
      <x v="419"/>
      <x v="41"/>
      <x v="96"/>
      <x v="8"/>
      <x/>
      <x/>
      <x/>
    </i>
    <i>
      <x v="420"/>
      <x v="26"/>
      <x v="96"/>
      <x v="8"/>
      <x/>
      <x/>
      <x/>
    </i>
    <i r="5">
      <x v="3"/>
      <x/>
    </i>
    <i r="1">
      <x v="172"/>
      <x v="96"/>
      <x v="8"/>
      <x/>
      <x/>
      <x/>
    </i>
    <i>
      <x v="421"/>
      <x v="231"/>
      <x v="96"/>
      <x v="8"/>
      <x/>
      <x/>
      <x/>
    </i>
    <i>
      <x v="422"/>
      <x v="350"/>
      <x v="94"/>
      <x/>
      <x/>
      <x/>
      <x/>
    </i>
    <i r="6">
      <x v="1"/>
    </i>
    <i r="5">
      <x v="2"/>
      <x/>
    </i>
    <i>
      <x v="423"/>
      <x v="287"/>
      <x v="96"/>
      <x v="8"/>
      <x/>
      <x/>
      <x/>
    </i>
    <i r="6">
      <x v="1"/>
    </i>
    <i>
      <x v="424"/>
      <x v="352"/>
      <x v="95"/>
      <x/>
      <x/>
      <x/>
      <x/>
    </i>
    <i>
      <x v="425"/>
      <x v="277"/>
      <x v="96"/>
      <x v="8"/>
      <x/>
      <x/>
      <x/>
    </i>
    <i>
      <x v="426"/>
      <x v="11"/>
      <x v="96"/>
      <x v="8"/>
      <x/>
      <x/>
      <x/>
    </i>
    <i r="1">
      <x v="33"/>
      <x v="96"/>
      <x v="8"/>
      <x/>
      <x/>
      <x/>
    </i>
    <i r="6">
      <x v="1"/>
    </i>
    <i r="5">
      <x v="2"/>
      <x/>
    </i>
    <i r="1">
      <x v="126"/>
      <x v="96"/>
      <x v="8"/>
      <x/>
      <x/>
      <x/>
    </i>
    <i>
      <x v="427"/>
      <x v="134"/>
      <x v="96"/>
      <x v="8"/>
      <x/>
      <x/>
      <x/>
    </i>
    <i r="6">
      <x v="1"/>
    </i>
    <i r="5">
      <x v="2"/>
      <x/>
    </i>
    <i>
      <x v="428"/>
      <x v="306"/>
      <x v="96"/>
      <x v="8"/>
      <x/>
      <x/>
      <x/>
    </i>
    <i r="6">
      <x v="1"/>
    </i>
    <i r="5">
      <x v="2"/>
      <x/>
    </i>
    <i r="5">
      <x v="3"/>
      <x/>
    </i>
    <i r="6">
      <x v="1"/>
    </i>
    <i r="1">
      <x v="307"/>
      <x v="96"/>
      <x v="8"/>
      <x/>
      <x/>
      <x/>
    </i>
    <i r="6">
      <x v="1"/>
    </i>
    <i r="5">
      <x v="2"/>
      <x/>
    </i>
    <i r="5">
      <x v="3"/>
      <x/>
    </i>
    <i>
      <x v="429"/>
      <x v="338"/>
      <x v="96"/>
      <x v="8"/>
      <x/>
      <x/>
      <x/>
    </i>
    <i>
      <x v="430"/>
      <x v="119"/>
      <x v="96"/>
      <x v="8"/>
      <x/>
      <x/>
      <x/>
    </i>
    <i>
      <x v="431"/>
      <x v="101"/>
      <x v="96"/>
      <x v="8"/>
      <x/>
      <x/>
      <x/>
    </i>
    <i r="6">
      <x v="1"/>
    </i>
    <i r="5">
      <x v="2"/>
      <x/>
    </i>
    <i>
      <x v="432"/>
      <x v="174"/>
      <x v="96"/>
      <x v="8"/>
      <x/>
      <x/>
      <x/>
    </i>
    <i>
      <x v="433"/>
      <x v="6"/>
      <x v="96"/>
      <x/>
      <x/>
      <x/>
      <x/>
    </i>
    <i>
      <x v="434"/>
      <x v="221"/>
      <x v="96"/>
      <x v="8"/>
      <x/>
      <x/>
      <x/>
    </i>
    <i>
      <x v="435"/>
      <x v="6"/>
      <x v="97"/>
      <x v="8"/>
      <x/>
      <x/>
      <x/>
    </i>
    <i r="1">
      <x v="217"/>
      <x v="97"/>
      <x/>
      <x/>
      <x/>
      <x/>
    </i>
    <i>
      <x v="436"/>
      <x v="98"/>
      <x v="96"/>
      <x v="8"/>
      <x/>
      <x/>
      <x/>
    </i>
    <i>
      <x v="437"/>
      <x v="169"/>
      <x v="96"/>
      <x v="8"/>
      <x/>
      <x/>
      <x/>
    </i>
    <i r="6">
      <x v="1"/>
    </i>
    <i r="5">
      <x v="2"/>
      <x/>
    </i>
    <i>
      <x v="438"/>
      <x v="328"/>
      <x v="96"/>
      <x/>
      <x/>
      <x/>
      <x/>
    </i>
    <i r="6">
      <x v="1"/>
    </i>
    <i r="5">
      <x v="2"/>
      <x/>
    </i>
    <i>
      <x v="439"/>
      <x v="71"/>
      <x v="96"/>
      <x/>
      <x/>
      <x/>
      <x/>
    </i>
    <i>
      <x v="440"/>
      <x v="338"/>
      <x v="96"/>
      <x/>
      <x/>
      <x/>
      <x/>
    </i>
    <i>
      <x v="441"/>
      <x v="219"/>
      <x v="96"/>
      <x v="8"/>
      <x/>
      <x/>
      <x/>
    </i>
    <i>
      <x v="442"/>
      <x v="101"/>
      <x v="98"/>
      <x/>
      <x/>
      <x/>
      <x/>
    </i>
    <i>
      <x v="443"/>
      <x v="101"/>
      <x v="96"/>
      <x v="8"/>
      <x/>
      <x/>
      <x/>
    </i>
    <i>
      <x v="444"/>
      <x v="174"/>
      <x v="96"/>
      <x/>
      <x/>
      <x/>
      <x/>
    </i>
    <i>
      <x v="445"/>
      <x v="98"/>
      <x v="96"/>
      <x v="8"/>
      <x/>
      <x/>
      <x/>
    </i>
    <i>
      <x v="446"/>
      <x v="169"/>
      <x v="99"/>
      <x/>
      <x/>
      <x/>
      <x/>
    </i>
    <i>
      <x v="447"/>
      <x v="41"/>
      <x v="96"/>
      <x/>
      <x/>
      <x/>
      <x/>
    </i>
    <i>
      <x v="448"/>
      <x v="194"/>
      <x v="96"/>
      <x v="8"/>
      <x/>
      <x/>
      <x/>
    </i>
    <i r="6">
      <x v="1"/>
    </i>
    <i>
      <x v="449"/>
      <x v="169"/>
      <x v="96"/>
      <x v="8"/>
      <x/>
      <x/>
      <x/>
    </i>
    <i r="6">
      <x v="1"/>
    </i>
    <i>
      <x v="450"/>
      <x v="194"/>
      <x v="96"/>
      <x v="8"/>
      <x/>
      <x/>
      <x/>
    </i>
    <i>
      <x v="451"/>
      <x v="160"/>
      <x v="96"/>
      <x v="8"/>
      <x/>
      <x/>
      <x/>
    </i>
    <i>
      <x v="452"/>
      <x v="328"/>
      <x v="96"/>
      <x v="8"/>
      <x/>
      <x/>
      <x/>
    </i>
    <i>
      <x v="453"/>
      <x v="119"/>
      <x v="96"/>
      <x v="8"/>
      <x/>
      <x/>
      <x/>
    </i>
    <i r="6">
      <x v="1"/>
    </i>
    <i>
      <x v="454"/>
      <x v="217"/>
      <x v="96"/>
      <x v="8"/>
      <x/>
      <x/>
      <x/>
    </i>
    <i>
      <x v="455"/>
      <x v="101"/>
      <x v="96"/>
      <x v="8"/>
      <x/>
      <x/>
      <x/>
    </i>
    <i r="1">
      <x v="217"/>
      <x v="96"/>
      <x v="8"/>
      <x/>
      <x/>
      <x/>
    </i>
    <i>
      <x v="456"/>
      <x v="35"/>
      <x v="96"/>
      <x v="8"/>
      <x/>
      <x/>
      <x/>
    </i>
    <i>
      <x v="457"/>
      <x v="101"/>
      <x v="96"/>
      <x v="8"/>
      <x/>
      <x/>
      <x/>
    </i>
    <i>
      <x v="458"/>
      <x v="337"/>
      <x v="96"/>
      <x v="8"/>
      <x/>
      <x/>
      <x/>
    </i>
    <i>
      <x v="459"/>
      <x v="194"/>
      <x v="96"/>
      <x v="8"/>
      <x/>
      <x/>
      <x/>
    </i>
    <i>
      <x v="460"/>
      <x v="160"/>
      <x v="96"/>
      <x v="8"/>
      <x/>
      <x/>
      <x/>
    </i>
    <i r="1">
      <x v="194"/>
      <x v="96"/>
      <x/>
      <x/>
      <x/>
      <x/>
    </i>
    <i r="6">
      <x v="1"/>
    </i>
    <i>
      <x v="461"/>
      <x v="35"/>
      <x v="96"/>
      <x v="8"/>
      <x/>
      <x/>
      <x/>
    </i>
    <i r="1">
      <x v="286"/>
      <x v="96"/>
      <x v="8"/>
      <x/>
      <x/>
      <x/>
    </i>
    <i>
      <x v="462"/>
      <x v="194"/>
      <x v="96"/>
      <x v="8"/>
      <x/>
      <x/>
      <x/>
    </i>
    <i>
      <x v="463"/>
      <x v="76"/>
      <x v="96"/>
      <x v="8"/>
      <x/>
      <x/>
      <x/>
    </i>
    <i r="6">
      <x v="1"/>
    </i>
    <i>
      <x v="464"/>
      <x v="161"/>
      <x v="96"/>
      <x v="8"/>
      <x/>
      <x/>
      <x/>
    </i>
    <i r="1">
      <x v="164"/>
      <x v="96"/>
      <x v="8"/>
      <x/>
      <x/>
      <x/>
    </i>
    <i>
      <x v="465"/>
      <x v="356"/>
      <x v="100"/>
      <x v="9"/>
      <x v="3"/>
      <x v="5"/>
      <x v="3"/>
    </i>
  </rowItems>
  <colItems count="1">
    <i/>
  </colItems>
  <dataFields count="1">
    <dataField name="Contagem de CD_MUNICIPIO" fld="0" subtotal="count" baseField="0" baseItem="0"/>
  </dataFields>
  <formats count="14">
    <format dxfId="13">
      <pivotArea dataOnly="0" labelOnly="1" outline="0" fieldPosition="0">
        <references count="1">
          <reference field="3" count="1">
            <x v="1"/>
          </reference>
        </references>
      </pivotArea>
    </format>
    <format dxfId="12">
      <pivotArea outline="0" fieldPosition="0">
        <references count="2">
          <reference field="3" count="1" selected="0">
            <x v="118"/>
          </reference>
          <reference field="5" count="2" selected="0">
            <x v="1"/>
            <x v="95"/>
          </reference>
        </references>
      </pivotArea>
    </format>
    <format dxfId="11">
      <pivotArea dataOnly="0" labelOnly="1" outline="0" fieldPosition="0">
        <references count="1">
          <reference field="3" count="1">
            <x v="118"/>
          </reference>
        </references>
      </pivotArea>
    </format>
    <format dxfId="10">
      <pivotArea dataOnly="0" labelOnly="1" outline="0" fieldPosition="0">
        <references count="2">
          <reference field="3" count="1" selected="0">
            <x v="118"/>
          </reference>
          <reference field="5" count="2">
            <x v="1"/>
            <x v="95"/>
          </reference>
        </references>
      </pivotArea>
    </format>
    <format dxfId="9">
      <pivotArea dataOnly="0" labelOnly="1" outline="0" fieldPosition="0">
        <references count="3">
          <reference field="3" count="1" selected="0">
            <x v="118"/>
          </reference>
          <reference field="5" count="1" selected="0">
            <x v="1"/>
          </reference>
          <reference field="9" count="1">
            <x v="96"/>
          </reference>
        </references>
      </pivotArea>
    </format>
    <format dxfId="8">
      <pivotArea dataOnly="0" labelOnly="1" outline="0" fieldPosition="0">
        <references count="4">
          <reference field="3" count="1" selected="0">
            <x v="118"/>
          </reference>
          <reference field="5" count="1" selected="0">
            <x v="1"/>
          </reference>
          <reference field="9" count="1" selected="0">
            <x v="96"/>
          </reference>
          <reference field="10" count="1">
            <x v="1"/>
          </reference>
        </references>
      </pivotArea>
    </format>
    <format dxfId="7">
      <pivotArea dataOnly="0" labelOnly="1" outline="0" fieldPosition="0">
        <references count="4">
          <reference field="3" count="1" selected="0">
            <x v="118"/>
          </reference>
          <reference field="5" count="1" selected="0">
            <x v="95"/>
          </reference>
          <reference field="9" count="1" selected="0">
            <x v="96"/>
          </reference>
          <reference field="10" count="1">
            <x v="8"/>
          </reference>
        </references>
      </pivotArea>
    </format>
    <format dxfId="6">
      <pivotArea dataOnly="0" labelOnly="1" outline="0" offset="IV7:IV10" fieldPosition="0">
        <references count="5">
          <reference field="3" count="1" selected="0">
            <x v="115"/>
          </reference>
          <reference field="5" count="1" selected="0">
            <x v="24"/>
          </reference>
          <reference field="8" count="1">
            <x v="0"/>
          </reference>
          <reference field="9" count="1" selected="0">
            <x v="5"/>
          </reference>
          <reference field="10" count="1" selected="0">
            <x v="0"/>
          </reference>
        </references>
      </pivotArea>
    </format>
    <format dxfId="5">
      <pivotArea dataOnly="0" labelOnly="1" outline="0" fieldPosition="0">
        <references count="6">
          <reference field="3" count="1" selected="0">
            <x v="118"/>
          </reference>
          <reference field="5" count="1" selected="0">
            <x v="1"/>
          </reference>
          <reference field="8" count="1" selected="0">
            <x v="0"/>
          </reference>
          <reference field="9" count="1" selected="0">
            <x v="96"/>
          </reference>
          <reference field="10" count="1" selected="0">
            <x v="1"/>
          </reference>
          <reference field="11" count="0"/>
        </references>
      </pivotArea>
    </format>
    <format dxfId="4">
      <pivotArea dataOnly="0" labelOnly="1" outline="0" fieldPosition="0">
        <references count="7">
          <reference field="3" count="1" selected="0">
            <x v="118"/>
          </reference>
          <reference field="5" count="1" selected="0">
            <x v="1"/>
          </reference>
          <reference field="8" count="1" selected="0">
            <x v="0"/>
          </reference>
          <reference field="9" count="1" selected="0">
            <x v="96"/>
          </reference>
          <reference field="10" count="1" selected="0">
            <x v="1"/>
          </reference>
          <reference field="11" count="1" selected="0">
            <x v="0"/>
          </reference>
          <reference field="12" count="1">
            <x v="0"/>
          </reference>
        </references>
      </pivotArea>
    </format>
    <format dxfId="3">
      <pivotArea dataOnly="0" labelOnly="1" outline="0" fieldPosition="0">
        <references count="7">
          <reference field="3" count="1" selected="0">
            <x v="118"/>
          </reference>
          <reference field="5" count="1" selected="0">
            <x v="1"/>
          </reference>
          <reference field="8" count="1" selected="0">
            <x v="0"/>
          </reference>
          <reference field="9" count="1" selected="0">
            <x v="96"/>
          </reference>
          <reference field="10" count="1" selected="0">
            <x v="1"/>
          </reference>
          <reference field="11" count="1" selected="0">
            <x v="1"/>
          </reference>
          <reference field="12" count="2">
            <x v="0"/>
            <x v="1"/>
          </reference>
        </references>
      </pivotArea>
    </format>
    <format dxfId="2">
      <pivotArea dataOnly="0" labelOnly="1" outline="0" fieldPosition="0">
        <references count="7">
          <reference field="3" count="1" selected="0">
            <x v="118"/>
          </reference>
          <reference field="5" count="1" selected="0">
            <x v="95"/>
          </reference>
          <reference field="8" count="1" selected="0">
            <x v="0"/>
          </reference>
          <reference field="9" count="1" selected="0">
            <x v="96"/>
          </reference>
          <reference field="10" count="1" selected="0">
            <x v="8"/>
          </reference>
          <reference field="11" count="1" selected="0">
            <x v="1"/>
          </reference>
          <reference field="12" count="1">
            <x v="0"/>
          </reference>
        </references>
      </pivotArea>
    </format>
    <format dxfId="1">
      <pivotArea dataOnly="0" labelOnly="1" outline="0" fieldPosition="0">
        <references count="6">
          <reference field="3" count="1" selected="0">
            <x v="118"/>
          </reference>
          <reference field="5" count="1" selected="0">
            <x v="1"/>
          </reference>
          <reference field="8" count="1" selected="0">
            <x v="0"/>
          </reference>
          <reference field="9" count="1" selected="0">
            <x v="96"/>
          </reference>
          <reference field="10" count="1" selected="0">
            <x v="1"/>
          </reference>
          <reference field="11" count="1">
            <x v="1"/>
          </reference>
        </references>
      </pivotArea>
    </format>
    <format dxfId="0">
      <pivotArea dataOnly="0" labelOnly="1" outline="0" fieldPosition="0">
        <references count="7">
          <reference field="3" count="1" selected="0">
            <x v="118"/>
          </reference>
          <reference field="5" count="1" selected="0">
            <x v="95"/>
          </reference>
          <reference field="8" count="1" selected="0">
            <x v="0"/>
          </reference>
          <reference field="9" count="1" selected="0">
            <x v="96"/>
          </reference>
          <reference field="10" count="1" selected="0">
            <x v="8"/>
          </reference>
          <reference field="11" count="1" selected="0">
            <x v="1"/>
          </reference>
          <reference field="12" count="1">
            <x v="0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gionais%20de%20saude%20%20-%20comparativo.xls" TargetMode="External"/><Relationship Id="rId13" Type="http://schemas.openxmlformats.org/officeDocument/2006/relationships/hyperlink" Target="Regionais%20de%20saude%20%20-%20comparativo.xls" TargetMode="External"/><Relationship Id="rId3" Type="http://schemas.openxmlformats.org/officeDocument/2006/relationships/hyperlink" Target="Regionais%20de%20saude%20%20-%20comparativo.xls" TargetMode="External"/><Relationship Id="rId7" Type="http://schemas.openxmlformats.org/officeDocument/2006/relationships/hyperlink" Target="Regionais%20de%20saude%20%20-%20comparativo.xls" TargetMode="External"/><Relationship Id="rId12" Type="http://schemas.openxmlformats.org/officeDocument/2006/relationships/hyperlink" Target="Regionais%20de%20saude%20%20-%20comparativo.xls" TargetMode="External"/><Relationship Id="rId2" Type="http://schemas.openxmlformats.org/officeDocument/2006/relationships/hyperlink" Target="Regionais%20de%20saude%20%20-%20comparativo.xls" TargetMode="External"/><Relationship Id="rId1" Type="http://schemas.openxmlformats.org/officeDocument/2006/relationships/hyperlink" Target="Regionais%20de%20saude%20%20-%20comparativo.xls" TargetMode="External"/><Relationship Id="rId6" Type="http://schemas.openxmlformats.org/officeDocument/2006/relationships/hyperlink" Target="Regionais%20de%20saude%20%20-%20comparativo.xls" TargetMode="External"/><Relationship Id="rId11" Type="http://schemas.openxmlformats.org/officeDocument/2006/relationships/hyperlink" Target="Regionais%20de%20saude%20%20-%20comparativo.xls" TargetMode="External"/><Relationship Id="rId5" Type="http://schemas.openxmlformats.org/officeDocument/2006/relationships/hyperlink" Target="Regionais%20de%20saude%20%20-%20comparativo.xls" TargetMode="External"/><Relationship Id="rId10" Type="http://schemas.openxmlformats.org/officeDocument/2006/relationships/hyperlink" Target="Regionais%20de%20saude%20%20-%20comparativo.xls" TargetMode="External"/><Relationship Id="rId4" Type="http://schemas.openxmlformats.org/officeDocument/2006/relationships/hyperlink" Target="Regionais%20de%20saude%20%20-%20comparativo.xls" TargetMode="External"/><Relationship Id="rId9" Type="http://schemas.openxmlformats.org/officeDocument/2006/relationships/hyperlink" Target="Regionais%20de%20saude%20%20-%20comparativo.xls" TargetMode="External"/><Relationship Id="rId1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1296"/>
  <sheetViews>
    <sheetView topLeftCell="A25" workbookViewId="0">
      <selection activeCell="N7" sqref="N7"/>
    </sheetView>
  </sheetViews>
  <sheetFormatPr defaultRowHeight="13.2" x14ac:dyDescent="0.25"/>
  <cols>
    <col min="1" max="1" width="18.88671875" customWidth="1"/>
    <col min="2" max="2" width="10.5546875" customWidth="1"/>
    <col min="3" max="3" width="29.88671875" customWidth="1"/>
    <col min="4" max="4" width="23.33203125" customWidth="1"/>
    <col min="5" max="5" width="15.88671875" customWidth="1"/>
    <col min="6" max="6" width="20.33203125" customWidth="1"/>
    <col min="7" max="7" width="18.6640625" customWidth="1"/>
  </cols>
  <sheetData>
    <row r="1" spans="1:8" ht="21" x14ac:dyDescent="0.4">
      <c r="A1" s="7"/>
      <c r="F1" t="s">
        <v>11383</v>
      </c>
    </row>
    <row r="2" spans="1:8" x14ac:dyDescent="0.25">
      <c r="A2" t="s">
        <v>11348</v>
      </c>
      <c r="F2" s="54" t="s">
        <v>11351</v>
      </c>
    </row>
    <row r="3" spans="1:8" x14ac:dyDescent="0.25">
      <c r="A3" t="s">
        <v>11429</v>
      </c>
      <c r="F3" s="54" t="s">
        <v>11352</v>
      </c>
    </row>
    <row r="4" spans="1:8" x14ac:dyDescent="0.25">
      <c r="A4" t="s">
        <v>11349</v>
      </c>
      <c r="F4" s="54" t="s">
        <v>11353</v>
      </c>
    </row>
    <row r="5" spans="1:8" x14ac:dyDescent="0.25">
      <c r="F5" s="54" t="s">
        <v>11384</v>
      </c>
      <c r="H5" t="s">
        <v>11385</v>
      </c>
    </row>
    <row r="6" spans="1:8" ht="15.6" x14ac:dyDescent="0.3">
      <c r="A6" s="16" t="s">
        <v>11351</v>
      </c>
      <c r="B6" s="15"/>
      <c r="F6" s="54" t="s">
        <v>11380</v>
      </c>
      <c r="H6" t="s">
        <v>11386</v>
      </c>
    </row>
    <row r="7" spans="1:8" ht="17.399999999999999" x14ac:dyDescent="0.3">
      <c r="A7" s="33" t="s">
        <v>11347</v>
      </c>
      <c r="B7" s="12"/>
      <c r="C7" s="12"/>
      <c r="F7" s="54" t="s">
        <v>11390</v>
      </c>
    </row>
    <row r="8" spans="1:8" x14ac:dyDescent="0.25">
      <c r="A8" s="13" t="s">
        <v>6745</v>
      </c>
      <c r="B8" s="13" t="s">
        <v>3081</v>
      </c>
      <c r="C8" s="13" t="s">
        <v>3757</v>
      </c>
      <c r="D8" s="13" t="s">
        <v>10546</v>
      </c>
    </row>
    <row r="9" spans="1:8" x14ac:dyDescent="0.25">
      <c r="A9" s="14" t="s">
        <v>2612</v>
      </c>
      <c r="B9" s="14" t="s">
        <v>304</v>
      </c>
      <c r="C9" s="14" t="s">
        <v>7939</v>
      </c>
      <c r="D9" s="14" t="s">
        <v>7236</v>
      </c>
    </row>
    <row r="10" spans="1:8" x14ac:dyDescent="0.25">
      <c r="A10" s="14" t="s">
        <v>3933</v>
      </c>
      <c r="B10" s="14" t="s">
        <v>3687</v>
      </c>
      <c r="C10" s="14" t="s">
        <v>994</v>
      </c>
      <c r="D10" s="14" t="s">
        <v>3428</v>
      </c>
    </row>
    <row r="11" spans="1:8" x14ac:dyDescent="0.25">
      <c r="A11" s="14" t="s">
        <v>2630</v>
      </c>
      <c r="B11" s="14" t="s">
        <v>6719</v>
      </c>
      <c r="C11" s="14" t="s">
        <v>1554</v>
      </c>
      <c r="D11" s="14" t="s">
        <v>4595</v>
      </c>
    </row>
    <row r="12" spans="1:8" x14ac:dyDescent="0.25">
      <c r="A12" s="14" t="s">
        <v>9938</v>
      </c>
      <c r="B12" s="14" t="s">
        <v>8331</v>
      </c>
      <c r="C12" s="14" t="s">
        <v>8455</v>
      </c>
      <c r="D12" s="14" t="s">
        <v>858</v>
      </c>
    </row>
    <row r="13" spans="1:8" x14ac:dyDescent="0.25">
      <c r="A13" s="14" t="s">
        <v>4799</v>
      </c>
      <c r="B13" s="14" t="s">
        <v>8331</v>
      </c>
      <c r="C13" s="14" t="s">
        <v>3595</v>
      </c>
      <c r="D13" s="14" t="s">
        <v>7383</v>
      </c>
    </row>
    <row r="15" spans="1:8" x14ac:dyDescent="0.25">
      <c r="A15" s="12" t="s">
        <v>11341</v>
      </c>
      <c r="B15" s="12"/>
      <c r="C15" s="12"/>
      <c r="D15" s="12"/>
    </row>
    <row r="16" spans="1:8" ht="15.6" x14ac:dyDescent="0.3">
      <c r="A16" s="50" t="s">
        <v>11342</v>
      </c>
      <c r="B16" s="12"/>
      <c r="C16" s="12"/>
      <c r="D16" s="12"/>
    </row>
    <row r="18" spans="1:6" ht="15.6" x14ac:dyDescent="0.3">
      <c r="A18" s="16" t="s">
        <v>11352</v>
      </c>
    </row>
    <row r="19" spans="1:6" ht="13.8" x14ac:dyDescent="0.25">
      <c r="A19" s="32" t="s">
        <v>11350</v>
      </c>
      <c r="B19" s="12"/>
    </row>
    <row r="20" spans="1:6" x14ac:dyDescent="0.25">
      <c r="A20" s="18" t="s">
        <v>11346</v>
      </c>
      <c r="B20" s="18"/>
      <c r="C20" s="18"/>
    </row>
    <row r="21" spans="1:6" x14ac:dyDescent="0.25">
      <c r="A21" s="51"/>
      <c r="B21" s="51"/>
      <c r="C21" s="51"/>
    </row>
    <row r="22" spans="1:6" ht="27.75" customHeight="1" x14ac:dyDescent="0.25">
      <c r="A22" s="1" t="s">
        <v>6745</v>
      </c>
      <c r="B22" s="1" t="s">
        <v>3081</v>
      </c>
      <c r="C22" s="1" t="s">
        <v>10546</v>
      </c>
      <c r="D22" s="8" t="s">
        <v>11344</v>
      </c>
      <c r="E22" s="8" t="s">
        <v>11343</v>
      </c>
      <c r="F22" s="8" t="s">
        <v>11339</v>
      </c>
    </row>
    <row r="23" spans="1:6" x14ac:dyDescent="0.25">
      <c r="A23" t="s">
        <v>7838</v>
      </c>
      <c r="B23" t="s">
        <v>9480</v>
      </c>
      <c r="C23" t="s">
        <v>5442</v>
      </c>
      <c r="D23" t="s">
        <v>11181</v>
      </c>
      <c r="E23" t="s">
        <v>11345</v>
      </c>
      <c r="F23">
        <v>230630</v>
      </c>
    </row>
    <row r="24" spans="1:6" x14ac:dyDescent="0.25">
      <c r="A24" t="s">
        <v>6299</v>
      </c>
      <c r="B24" t="s">
        <v>8578</v>
      </c>
      <c r="C24" t="s">
        <v>6266</v>
      </c>
      <c r="D24" t="s">
        <v>11186</v>
      </c>
      <c r="E24" t="s">
        <v>11345</v>
      </c>
      <c r="F24">
        <v>522015</v>
      </c>
    </row>
    <row r="25" spans="1:6" x14ac:dyDescent="0.25">
      <c r="A25" t="s">
        <v>10723</v>
      </c>
      <c r="B25" t="s">
        <v>5424</v>
      </c>
      <c r="C25" t="s">
        <v>271</v>
      </c>
      <c r="D25" t="s">
        <v>11213</v>
      </c>
      <c r="E25" t="s">
        <v>11345</v>
      </c>
      <c r="F25">
        <v>310890</v>
      </c>
    </row>
    <row r="26" spans="1:6" x14ac:dyDescent="0.25">
      <c r="A26" t="s">
        <v>7004</v>
      </c>
      <c r="B26" t="s">
        <v>7244</v>
      </c>
      <c r="C26" t="s">
        <v>8874</v>
      </c>
      <c r="D26" t="s">
        <v>11227</v>
      </c>
      <c r="E26" t="s">
        <v>11345</v>
      </c>
      <c r="F26">
        <v>510700</v>
      </c>
    </row>
    <row r="27" spans="1:6" x14ac:dyDescent="0.25">
      <c r="A27" t="s">
        <v>4416</v>
      </c>
      <c r="B27" t="s">
        <v>3687</v>
      </c>
      <c r="C27" t="s">
        <v>258</v>
      </c>
      <c r="D27" t="s">
        <v>11248</v>
      </c>
      <c r="E27" t="s">
        <v>11345</v>
      </c>
      <c r="F27">
        <v>150295</v>
      </c>
    </row>
    <row r="28" spans="1:6" x14ac:dyDescent="0.25">
      <c r="A28" t="s">
        <v>2670</v>
      </c>
      <c r="B28" t="s">
        <v>3687</v>
      </c>
      <c r="C28" t="s">
        <v>678</v>
      </c>
      <c r="D28" t="s">
        <v>11243</v>
      </c>
      <c r="E28" t="s">
        <v>11345</v>
      </c>
      <c r="F28">
        <v>150650</v>
      </c>
    </row>
    <row r="29" spans="1:6" x14ac:dyDescent="0.25">
      <c r="A29" s="37" t="s">
        <v>7759</v>
      </c>
      <c r="B29" s="38" t="s">
        <v>10124</v>
      </c>
      <c r="C29" s="38" t="s">
        <v>1748</v>
      </c>
      <c r="D29" s="38" t="s">
        <v>11251</v>
      </c>
      <c r="E29" s="38" t="s">
        <v>11345</v>
      </c>
      <c r="F29" s="39">
        <v>251640</v>
      </c>
    </row>
    <row r="30" spans="1:6" x14ac:dyDescent="0.25">
      <c r="A30" s="37" t="s">
        <v>10138</v>
      </c>
      <c r="B30" s="38" t="s">
        <v>10124</v>
      </c>
      <c r="C30" s="38" t="s">
        <v>5655</v>
      </c>
      <c r="D30" s="38" t="s">
        <v>11254</v>
      </c>
      <c r="E30" s="38" t="s">
        <v>11345</v>
      </c>
      <c r="F30" s="39">
        <v>251540</v>
      </c>
    </row>
    <row r="31" spans="1:6" x14ac:dyDescent="0.25">
      <c r="A31" t="s">
        <v>10433</v>
      </c>
      <c r="B31" t="s">
        <v>10124</v>
      </c>
      <c r="C31" t="s">
        <v>3015</v>
      </c>
      <c r="D31" t="s">
        <v>11258</v>
      </c>
      <c r="E31" t="s">
        <v>11345</v>
      </c>
      <c r="F31">
        <v>251260</v>
      </c>
    </row>
    <row r="32" spans="1:6" x14ac:dyDescent="0.25">
      <c r="A32" s="37" t="s">
        <v>3894</v>
      </c>
      <c r="B32" s="38" t="s">
        <v>10124</v>
      </c>
      <c r="C32" s="38" t="s">
        <v>6740</v>
      </c>
      <c r="D32" s="38" t="s">
        <v>9756</v>
      </c>
      <c r="E32" s="38" t="s">
        <v>11345</v>
      </c>
      <c r="F32" s="39">
        <v>251365</v>
      </c>
    </row>
    <row r="33" spans="1:6" x14ac:dyDescent="0.25">
      <c r="A33" t="s">
        <v>3275</v>
      </c>
      <c r="B33" t="s">
        <v>3349</v>
      </c>
      <c r="C33" t="s">
        <v>3241</v>
      </c>
      <c r="D33" t="s">
        <v>11264</v>
      </c>
      <c r="E33" t="s">
        <v>11345</v>
      </c>
      <c r="F33">
        <v>260690</v>
      </c>
    </row>
    <row r="34" spans="1:6" x14ac:dyDescent="0.25">
      <c r="A34" t="s">
        <v>3536</v>
      </c>
      <c r="B34" t="s">
        <v>3349</v>
      </c>
      <c r="C34" t="s">
        <v>1607</v>
      </c>
      <c r="D34" t="s">
        <v>11265</v>
      </c>
      <c r="E34" t="s">
        <v>11345</v>
      </c>
      <c r="F34">
        <v>260850</v>
      </c>
    </row>
    <row r="35" spans="1:6" x14ac:dyDescent="0.25">
      <c r="A35" t="s">
        <v>156</v>
      </c>
      <c r="B35" t="s">
        <v>3349</v>
      </c>
      <c r="C35" t="s">
        <v>9361</v>
      </c>
      <c r="D35" t="s">
        <v>11266</v>
      </c>
      <c r="E35" t="s">
        <v>11345</v>
      </c>
      <c r="F35">
        <v>260160</v>
      </c>
    </row>
    <row r="36" spans="1:6" x14ac:dyDescent="0.25">
      <c r="A36" s="37" t="s">
        <v>5132</v>
      </c>
      <c r="B36" s="38" t="s">
        <v>2952</v>
      </c>
      <c r="C36" s="38" t="s">
        <v>6569</v>
      </c>
      <c r="D36" s="38" t="s">
        <v>5018</v>
      </c>
      <c r="E36" s="38" t="s">
        <v>11345</v>
      </c>
      <c r="F36" s="39">
        <v>241030</v>
      </c>
    </row>
    <row r="37" spans="1:6" x14ac:dyDescent="0.25">
      <c r="A37" t="s">
        <v>912</v>
      </c>
      <c r="B37" t="s">
        <v>6719</v>
      </c>
      <c r="C37" t="s">
        <v>2600</v>
      </c>
      <c r="D37" t="s">
        <v>11295</v>
      </c>
      <c r="E37" t="s">
        <v>11345</v>
      </c>
      <c r="F37">
        <v>431550</v>
      </c>
    </row>
    <row r="38" spans="1:6" x14ac:dyDescent="0.25">
      <c r="A38" t="s">
        <v>6755</v>
      </c>
      <c r="B38" t="s">
        <v>6719</v>
      </c>
      <c r="C38" t="s">
        <v>1033</v>
      </c>
      <c r="D38" t="s">
        <v>4595</v>
      </c>
      <c r="E38" t="s">
        <v>11345</v>
      </c>
      <c r="F38">
        <v>431453</v>
      </c>
    </row>
    <row r="39" spans="1:6" x14ac:dyDescent="0.25">
      <c r="A39" t="s">
        <v>8318</v>
      </c>
      <c r="B39" t="s">
        <v>6719</v>
      </c>
      <c r="C39" t="s">
        <v>6175</v>
      </c>
      <c r="D39" t="s">
        <v>11308</v>
      </c>
      <c r="E39" t="s">
        <v>11345</v>
      </c>
      <c r="F39">
        <v>432285</v>
      </c>
    </row>
    <row r="40" spans="1:6" x14ac:dyDescent="0.25">
      <c r="A40" t="s">
        <v>4649</v>
      </c>
      <c r="B40" t="s">
        <v>6719</v>
      </c>
      <c r="C40" t="s">
        <v>5850</v>
      </c>
      <c r="D40" t="s">
        <v>11309</v>
      </c>
      <c r="E40" t="s">
        <v>11345</v>
      </c>
      <c r="F40">
        <v>432377</v>
      </c>
    </row>
    <row r="41" spans="1:6" x14ac:dyDescent="0.25">
      <c r="A41" t="s">
        <v>1499</v>
      </c>
      <c r="B41" t="s">
        <v>4394</v>
      </c>
      <c r="C41" t="s">
        <v>460</v>
      </c>
      <c r="D41" t="s">
        <v>11322</v>
      </c>
      <c r="E41" t="s">
        <v>11345</v>
      </c>
      <c r="F41">
        <v>353080</v>
      </c>
    </row>
    <row r="42" spans="1:6" x14ac:dyDescent="0.25">
      <c r="A42" t="s">
        <v>3279</v>
      </c>
      <c r="B42" t="s">
        <v>4394</v>
      </c>
      <c r="C42" t="s">
        <v>5352</v>
      </c>
      <c r="D42" t="s">
        <v>11321</v>
      </c>
      <c r="E42" t="s">
        <v>11345</v>
      </c>
      <c r="F42">
        <v>351500</v>
      </c>
    </row>
    <row r="43" spans="1:6" x14ac:dyDescent="0.25">
      <c r="A43" s="37" t="s">
        <v>5958</v>
      </c>
      <c r="B43" s="38" t="s">
        <v>3615</v>
      </c>
      <c r="C43" s="38" t="s">
        <v>10583</v>
      </c>
      <c r="D43" s="38" t="s">
        <v>11334</v>
      </c>
      <c r="E43" s="38" t="s">
        <v>11345</v>
      </c>
      <c r="F43" s="39">
        <v>172049</v>
      </c>
    </row>
    <row r="46" spans="1:6" ht="15.6" x14ac:dyDescent="0.3">
      <c r="A46" s="16" t="s">
        <v>11353</v>
      </c>
    </row>
    <row r="48" spans="1:6" ht="13.8" thickBot="1" x14ac:dyDescent="0.3">
      <c r="A48" t="s">
        <v>11367</v>
      </c>
    </row>
    <row r="49" spans="1:6" ht="13.8" thickBot="1" x14ac:dyDescent="0.3">
      <c r="A49" s="29" t="s">
        <v>11365</v>
      </c>
      <c r="B49" s="30"/>
      <c r="C49" s="31">
        <v>428</v>
      </c>
    </row>
    <row r="50" spans="1:6" ht="13.8" thickBot="1" x14ac:dyDescent="0.3">
      <c r="A50" s="29" t="s">
        <v>11366</v>
      </c>
      <c r="B50" s="30"/>
      <c r="C50" s="31">
        <v>355</v>
      </c>
    </row>
    <row r="51" spans="1:6" ht="13.8" thickBot="1" x14ac:dyDescent="0.3">
      <c r="A51" s="29" t="s">
        <v>11392</v>
      </c>
      <c r="B51" s="30"/>
      <c r="C51" s="70">
        <f>C49-C50</f>
        <v>73</v>
      </c>
    </row>
    <row r="52" spans="1:6" ht="13.8" thickBot="1" x14ac:dyDescent="0.3">
      <c r="A52" t="s">
        <v>11393</v>
      </c>
      <c r="C52" s="70">
        <f>B1247</f>
        <v>47</v>
      </c>
    </row>
    <row r="53" spans="1:6" ht="13.8" thickBot="1" x14ac:dyDescent="0.3">
      <c r="A53" s="71" t="s">
        <v>11379</v>
      </c>
      <c r="B53" s="72"/>
      <c r="C53" s="47">
        <f>C51-C52</f>
        <v>26</v>
      </c>
    </row>
    <row r="55" spans="1:6" x14ac:dyDescent="0.25">
      <c r="A55" t="s">
        <v>11381</v>
      </c>
    </row>
    <row r="58" spans="1:6" ht="15.6" x14ac:dyDescent="0.3">
      <c r="A58" s="16" t="s">
        <v>11384</v>
      </c>
    </row>
    <row r="59" spans="1:6" x14ac:dyDescent="0.25">
      <c r="A59" s="53" t="s">
        <v>11382</v>
      </c>
      <c r="B59" s="12"/>
      <c r="C59" s="12"/>
      <c r="D59" s="12"/>
      <c r="E59" s="12"/>
    </row>
    <row r="60" spans="1:6" ht="15.6" x14ac:dyDescent="0.3">
      <c r="A60" s="16"/>
    </row>
    <row r="61" spans="1:6" x14ac:dyDescent="0.25">
      <c r="C61" s="52" t="s">
        <v>11370</v>
      </c>
      <c r="D61" s="43">
        <f>SUM(D63:D637)</f>
        <v>5571</v>
      </c>
    </row>
    <row r="62" spans="1:6" x14ac:dyDescent="0.25">
      <c r="A62" s="41" t="s">
        <v>11374</v>
      </c>
      <c r="B62" s="45"/>
      <c r="C62" s="48" t="s">
        <v>11377</v>
      </c>
      <c r="D62" s="49" t="s">
        <v>11378</v>
      </c>
      <c r="E62" s="44"/>
      <c r="F62" s="44"/>
    </row>
    <row r="63" spans="1:6" x14ac:dyDescent="0.25">
      <c r="A63" s="20" t="s">
        <v>8061</v>
      </c>
      <c r="B63" s="20"/>
      <c r="C63" s="20" t="s">
        <v>11261</v>
      </c>
      <c r="D63" s="24">
        <v>9</v>
      </c>
    </row>
    <row r="64" spans="1:6" x14ac:dyDescent="0.25">
      <c r="A64" s="20" t="s">
        <v>5031</v>
      </c>
      <c r="B64" s="20"/>
      <c r="C64" s="20" t="s">
        <v>11174</v>
      </c>
      <c r="D64" s="24">
        <v>7</v>
      </c>
    </row>
    <row r="65" spans="1:4" x14ac:dyDescent="0.25">
      <c r="A65" s="20" t="s">
        <v>5642</v>
      </c>
      <c r="B65" s="20"/>
      <c r="C65" s="20" t="s">
        <v>1961</v>
      </c>
      <c r="D65" s="24">
        <v>11</v>
      </c>
    </row>
    <row r="66" spans="1:4" x14ac:dyDescent="0.25">
      <c r="A66" s="20" t="s">
        <v>1254</v>
      </c>
      <c r="B66" s="20"/>
      <c r="C66" s="20" t="s">
        <v>2067</v>
      </c>
      <c r="D66" s="24">
        <v>25</v>
      </c>
    </row>
    <row r="67" spans="1:4" x14ac:dyDescent="0.25">
      <c r="A67" s="20" t="s">
        <v>10665</v>
      </c>
      <c r="B67" s="20"/>
      <c r="C67" s="20" t="s">
        <v>11262</v>
      </c>
      <c r="D67" s="24">
        <v>7</v>
      </c>
    </row>
    <row r="68" spans="1:4" x14ac:dyDescent="0.25">
      <c r="A68" s="20" t="s">
        <v>5602</v>
      </c>
      <c r="B68" s="20"/>
      <c r="C68" s="20" t="s">
        <v>8161</v>
      </c>
      <c r="D68" s="24">
        <v>24</v>
      </c>
    </row>
    <row r="69" spans="1:4" x14ac:dyDescent="0.25">
      <c r="A69" s="20" t="s">
        <v>315</v>
      </c>
      <c r="B69" s="20"/>
      <c r="C69" s="20" t="s">
        <v>7629</v>
      </c>
      <c r="D69" s="24">
        <v>25</v>
      </c>
    </row>
    <row r="70" spans="1:4" x14ac:dyDescent="0.25">
      <c r="A70" s="20" t="s">
        <v>2243</v>
      </c>
      <c r="B70" s="20"/>
      <c r="C70" s="20" t="s">
        <v>11263</v>
      </c>
      <c r="D70" s="24">
        <v>14</v>
      </c>
    </row>
    <row r="71" spans="1:4" x14ac:dyDescent="0.25">
      <c r="A71" s="20" t="s">
        <v>5778</v>
      </c>
      <c r="B71" s="20"/>
      <c r="C71" s="20" t="s">
        <v>7923</v>
      </c>
      <c r="D71" s="24">
        <v>7</v>
      </c>
    </row>
    <row r="72" spans="1:4" x14ac:dyDescent="0.25">
      <c r="A72" s="20" t="s">
        <v>1698</v>
      </c>
      <c r="B72" s="20"/>
      <c r="C72" s="20" t="s">
        <v>8188</v>
      </c>
      <c r="D72" s="24">
        <v>21</v>
      </c>
    </row>
    <row r="73" spans="1:4" x14ac:dyDescent="0.25">
      <c r="A73" s="20" t="s">
        <v>5042</v>
      </c>
      <c r="B73" s="20"/>
      <c r="C73" s="20" t="s">
        <v>11261</v>
      </c>
      <c r="D73" s="24">
        <v>6</v>
      </c>
    </row>
    <row r="74" spans="1:4" x14ac:dyDescent="0.25">
      <c r="A74" s="20" t="s">
        <v>3879</v>
      </c>
      <c r="B74" s="20"/>
      <c r="C74" s="20" t="s">
        <v>5736</v>
      </c>
      <c r="D74" s="24">
        <v>8</v>
      </c>
    </row>
    <row r="75" spans="1:4" x14ac:dyDescent="0.25">
      <c r="A75" s="20" t="s">
        <v>9522</v>
      </c>
      <c r="B75" s="20"/>
      <c r="C75" s="20" t="s">
        <v>2326</v>
      </c>
      <c r="D75" s="24">
        <v>11</v>
      </c>
    </row>
    <row r="76" spans="1:4" x14ac:dyDescent="0.25">
      <c r="A76" s="20" t="s">
        <v>8232</v>
      </c>
      <c r="B76" s="20"/>
      <c r="C76" s="20" t="s">
        <v>11249</v>
      </c>
      <c r="D76" s="24">
        <v>11</v>
      </c>
    </row>
    <row r="77" spans="1:4" x14ac:dyDescent="0.25">
      <c r="A77" s="20" t="s">
        <v>1456</v>
      </c>
      <c r="B77" s="20"/>
      <c r="C77" s="20" t="s">
        <v>4081</v>
      </c>
      <c r="D77" s="24">
        <v>4</v>
      </c>
    </row>
    <row r="78" spans="1:4" x14ac:dyDescent="0.25">
      <c r="A78" s="20" t="s">
        <v>5533</v>
      </c>
      <c r="B78" s="20"/>
      <c r="C78" s="20" t="s">
        <v>5124</v>
      </c>
      <c r="D78" s="24">
        <v>28</v>
      </c>
    </row>
    <row r="79" spans="1:4" x14ac:dyDescent="0.25">
      <c r="A79" s="20" t="s">
        <v>10834</v>
      </c>
      <c r="B79" s="20"/>
      <c r="C79" s="20" t="s">
        <v>11252</v>
      </c>
      <c r="D79" s="24">
        <v>14</v>
      </c>
    </row>
    <row r="80" spans="1:4" x14ac:dyDescent="0.25">
      <c r="A80" s="20" t="s">
        <v>2840</v>
      </c>
      <c r="B80" s="20"/>
      <c r="C80" s="20" t="s">
        <v>9915</v>
      </c>
      <c r="D80" s="24">
        <v>11</v>
      </c>
    </row>
    <row r="81" spans="1:4" x14ac:dyDescent="0.25">
      <c r="A81" s="20" t="s">
        <v>2736</v>
      </c>
      <c r="B81" s="20"/>
      <c r="C81" s="20" t="s">
        <v>3096</v>
      </c>
      <c r="D81" s="24">
        <v>30</v>
      </c>
    </row>
    <row r="82" spans="1:4" x14ac:dyDescent="0.25">
      <c r="A82" s="20" t="s">
        <v>2774</v>
      </c>
      <c r="B82" s="20"/>
      <c r="C82" s="20" t="s">
        <v>11252</v>
      </c>
      <c r="D82" s="24">
        <v>14</v>
      </c>
    </row>
    <row r="83" spans="1:4" x14ac:dyDescent="0.25">
      <c r="A83" s="20" t="s">
        <v>1123</v>
      </c>
      <c r="B83" s="20"/>
      <c r="C83" s="20" t="s">
        <v>2946</v>
      </c>
      <c r="D83" s="24">
        <v>5</v>
      </c>
    </row>
    <row r="84" spans="1:4" x14ac:dyDescent="0.25">
      <c r="A84" s="20" t="s">
        <v>5620</v>
      </c>
      <c r="B84" s="20"/>
      <c r="C84" s="20" t="s">
        <v>10077</v>
      </c>
      <c r="D84" s="24">
        <v>17</v>
      </c>
    </row>
    <row r="85" spans="1:4" x14ac:dyDescent="0.25">
      <c r="A85" s="20" t="s">
        <v>1925</v>
      </c>
      <c r="B85" s="20"/>
      <c r="C85" s="20" t="s">
        <v>4276</v>
      </c>
      <c r="D85" s="24">
        <v>7</v>
      </c>
    </row>
    <row r="86" spans="1:4" x14ac:dyDescent="0.25">
      <c r="A86" s="20" t="s">
        <v>2283</v>
      </c>
      <c r="B86" s="20"/>
      <c r="C86" s="20" t="s">
        <v>8466</v>
      </c>
      <c r="D86" s="24">
        <v>21</v>
      </c>
    </row>
    <row r="87" spans="1:4" x14ac:dyDescent="0.25">
      <c r="A87" s="20" t="s">
        <v>10801</v>
      </c>
      <c r="B87" s="20"/>
      <c r="C87" s="20" t="s">
        <v>4118</v>
      </c>
      <c r="D87" s="24">
        <v>10</v>
      </c>
    </row>
    <row r="88" spans="1:4" x14ac:dyDescent="0.25">
      <c r="A88" s="20" t="s">
        <v>4563</v>
      </c>
      <c r="B88" s="20"/>
      <c r="C88" s="20" t="s">
        <v>2539</v>
      </c>
      <c r="D88" s="24">
        <v>21</v>
      </c>
    </row>
    <row r="89" spans="1:4" x14ac:dyDescent="0.25">
      <c r="A89" s="20" t="s">
        <v>3473</v>
      </c>
      <c r="B89" s="20"/>
      <c r="C89" s="20" t="s">
        <v>3878</v>
      </c>
      <c r="D89" s="24">
        <v>9</v>
      </c>
    </row>
    <row r="90" spans="1:4" x14ac:dyDescent="0.25">
      <c r="A90" s="20" t="s">
        <v>3415</v>
      </c>
      <c r="B90" s="20"/>
      <c r="C90" s="20" t="s">
        <v>2257</v>
      </c>
      <c r="D90" s="24">
        <v>22</v>
      </c>
    </row>
    <row r="91" spans="1:4" x14ac:dyDescent="0.25">
      <c r="A91" s="20" t="s">
        <v>10777</v>
      </c>
      <c r="B91" s="20"/>
      <c r="C91" s="20" t="s">
        <v>11172</v>
      </c>
      <c r="D91" s="24">
        <v>11</v>
      </c>
    </row>
    <row r="92" spans="1:4" x14ac:dyDescent="0.25">
      <c r="A92" s="26"/>
      <c r="B92" s="20"/>
      <c r="C92" s="20" t="s">
        <v>11176</v>
      </c>
      <c r="D92" s="24">
        <v>1</v>
      </c>
    </row>
    <row r="93" spans="1:4" x14ac:dyDescent="0.25">
      <c r="A93" s="20" t="s">
        <v>10086</v>
      </c>
      <c r="B93" s="20"/>
      <c r="C93" s="20" t="s">
        <v>11280</v>
      </c>
      <c r="D93" s="24">
        <v>27</v>
      </c>
    </row>
    <row r="94" spans="1:4" x14ac:dyDescent="0.25">
      <c r="A94" s="20" t="s">
        <v>4414</v>
      </c>
      <c r="B94" s="20"/>
      <c r="C94" s="20" t="s">
        <v>1508</v>
      </c>
      <c r="D94" s="24">
        <v>4</v>
      </c>
    </row>
    <row r="95" spans="1:4" x14ac:dyDescent="0.25">
      <c r="A95" s="20" t="s">
        <v>7198</v>
      </c>
      <c r="B95" s="20"/>
      <c r="C95" s="20" t="s">
        <v>11249</v>
      </c>
      <c r="D95" s="24">
        <v>14</v>
      </c>
    </row>
    <row r="96" spans="1:4" x14ac:dyDescent="0.25">
      <c r="A96" s="20" t="s">
        <v>689</v>
      </c>
      <c r="B96" s="20"/>
      <c r="C96" s="20" t="s">
        <v>3471</v>
      </c>
      <c r="D96" s="24">
        <v>7</v>
      </c>
    </row>
    <row r="97" spans="1:4" x14ac:dyDescent="0.25">
      <c r="A97" s="20" t="s">
        <v>7476</v>
      </c>
      <c r="B97" s="20"/>
      <c r="C97" s="20" t="s">
        <v>2878</v>
      </c>
      <c r="D97" s="24">
        <v>13</v>
      </c>
    </row>
    <row r="98" spans="1:4" x14ac:dyDescent="0.25">
      <c r="A98" s="20" t="s">
        <v>2141</v>
      </c>
      <c r="B98" s="20"/>
      <c r="C98" s="20" t="s">
        <v>2674</v>
      </c>
      <c r="D98" s="24">
        <v>18</v>
      </c>
    </row>
    <row r="99" spans="1:4" x14ac:dyDescent="0.25">
      <c r="A99" s="20" t="s">
        <v>4122</v>
      </c>
      <c r="B99" s="20"/>
      <c r="C99" s="20" t="s">
        <v>6345</v>
      </c>
      <c r="D99" s="24">
        <v>6</v>
      </c>
    </row>
    <row r="100" spans="1:4" x14ac:dyDescent="0.25">
      <c r="A100" s="20" t="s">
        <v>6967</v>
      </c>
      <c r="B100" s="20"/>
      <c r="C100" s="20" t="s">
        <v>7979</v>
      </c>
      <c r="D100" s="24">
        <v>7</v>
      </c>
    </row>
    <row r="101" spans="1:4" x14ac:dyDescent="0.25">
      <c r="A101" s="20" t="s">
        <v>9541</v>
      </c>
      <c r="B101" s="20"/>
      <c r="C101" s="20" t="s">
        <v>6298</v>
      </c>
      <c r="D101" s="24">
        <v>1</v>
      </c>
    </row>
    <row r="102" spans="1:4" x14ac:dyDescent="0.25">
      <c r="A102" s="26"/>
      <c r="B102" s="20"/>
      <c r="C102" s="20" t="s">
        <v>1508</v>
      </c>
      <c r="D102" s="24">
        <v>6</v>
      </c>
    </row>
    <row r="103" spans="1:4" x14ac:dyDescent="0.25">
      <c r="A103" s="20" t="s">
        <v>3713</v>
      </c>
      <c r="B103" s="20"/>
      <c r="C103" s="20" t="s">
        <v>7948</v>
      </c>
      <c r="D103" s="24">
        <v>16</v>
      </c>
    </row>
    <row r="104" spans="1:4" x14ac:dyDescent="0.25">
      <c r="A104" s="20" t="s">
        <v>10424</v>
      </c>
      <c r="B104" s="20"/>
      <c r="C104" s="20" t="s">
        <v>11250</v>
      </c>
      <c r="D104" s="24">
        <v>24</v>
      </c>
    </row>
    <row r="105" spans="1:4" x14ac:dyDescent="0.25">
      <c r="A105" s="26"/>
      <c r="B105" s="26"/>
      <c r="C105" s="26"/>
      <c r="D105" s="28">
        <v>1</v>
      </c>
    </row>
    <row r="106" spans="1:4" x14ac:dyDescent="0.25">
      <c r="A106" s="20" t="s">
        <v>3617</v>
      </c>
      <c r="B106" s="20"/>
      <c r="C106" s="20" t="s">
        <v>11152</v>
      </c>
      <c r="D106" s="24">
        <v>9</v>
      </c>
    </row>
    <row r="107" spans="1:4" x14ac:dyDescent="0.25">
      <c r="A107" s="26"/>
      <c r="B107" s="26"/>
      <c r="C107" s="26"/>
      <c r="D107" s="28">
        <v>1</v>
      </c>
    </row>
    <row r="108" spans="1:4" x14ac:dyDescent="0.25">
      <c r="A108" s="20" t="s">
        <v>6561</v>
      </c>
      <c r="B108" s="20"/>
      <c r="C108" s="20" t="s">
        <v>11172</v>
      </c>
      <c r="D108" s="24">
        <v>9</v>
      </c>
    </row>
    <row r="109" spans="1:4" x14ac:dyDescent="0.25">
      <c r="A109" s="20" t="s">
        <v>2603</v>
      </c>
      <c r="B109" s="20"/>
      <c r="C109" s="20" t="s">
        <v>11281</v>
      </c>
      <c r="D109" s="24">
        <v>14</v>
      </c>
    </row>
    <row r="110" spans="1:4" x14ac:dyDescent="0.25">
      <c r="A110" s="20" t="s">
        <v>10880</v>
      </c>
      <c r="B110" s="20"/>
      <c r="C110" s="20" t="s">
        <v>7506</v>
      </c>
      <c r="D110" s="24">
        <v>29</v>
      </c>
    </row>
    <row r="111" spans="1:4" x14ac:dyDescent="0.25">
      <c r="A111" s="20" t="s">
        <v>7559</v>
      </c>
      <c r="B111" s="20"/>
      <c r="C111" s="20" t="s">
        <v>11252</v>
      </c>
      <c r="D111" s="24">
        <v>12</v>
      </c>
    </row>
    <row r="112" spans="1:4" x14ac:dyDescent="0.25">
      <c r="A112" s="20" t="s">
        <v>5141</v>
      </c>
      <c r="B112" s="20"/>
      <c r="C112" s="20" t="s">
        <v>11176</v>
      </c>
      <c r="D112" s="24">
        <v>11</v>
      </c>
    </row>
    <row r="113" spans="1:4" x14ac:dyDescent="0.25">
      <c r="A113" s="20" t="s">
        <v>9107</v>
      </c>
      <c r="B113" s="20"/>
      <c r="C113" s="20" t="s">
        <v>11279</v>
      </c>
      <c r="D113" s="24">
        <v>1</v>
      </c>
    </row>
    <row r="114" spans="1:4" x14ac:dyDescent="0.25">
      <c r="A114" s="26"/>
      <c r="B114" s="20"/>
      <c r="C114" s="20" t="s">
        <v>11282</v>
      </c>
      <c r="D114" s="24">
        <v>25</v>
      </c>
    </row>
    <row r="115" spans="1:4" x14ac:dyDescent="0.25">
      <c r="A115" s="20" t="s">
        <v>3943</v>
      </c>
      <c r="B115" s="20"/>
      <c r="C115" s="20" t="s">
        <v>10300</v>
      </c>
      <c r="D115" s="24">
        <v>8</v>
      </c>
    </row>
    <row r="116" spans="1:4" x14ac:dyDescent="0.25">
      <c r="A116" s="20" t="s">
        <v>3726</v>
      </c>
      <c r="B116" s="20"/>
      <c r="C116" s="20" t="s">
        <v>1341</v>
      </c>
      <c r="D116" s="24">
        <v>12</v>
      </c>
    </row>
    <row r="117" spans="1:4" x14ac:dyDescent="0.25">
      <c r="A117" s="20" t="s">
        <v>4458</v>
      </c>
      <c r="B117" s="20"/>
      <c r="C117" s="20" t="s">
        <v>11253</v>
      </c>
      <c r="D117" s="24">
        <v>11</v>
      </c>
    </row>
    <row r="118" spans="1:4" x14ac:dyDescent="0.25">
      <c r="A118" s="26"/>
      <c r="B118" s="26"/>
      <c r="C118" s="26"/>
      <c r="D118" s="28">
        <v>1</v>
      </c>
    </row>
    <row r="119" spans="1:4" x14ac:dyDescent="0.25">
      <c r="A119" s="20" t="s">
        <v>971</v>
      </c>
      <c r="B119" s="20"/>
      <c r="C119" s="20" t="s">
        <v>7405</v>
      </c>
      <c r="D119" s="24">
        <v>8</v>
      </c>
    </row>
    <row r="120" spans="1:4" x14ac:dyDescent="0.25">
      <c r="A120" s="20" t="s">
        <v>698</v>
      </c>
      <c r="B120" s="20"/>
      <c r="C120" s="20" t="s">
        <v>11172</v>
      </c>
      <c r="D120" s="24">
        <v>7</v>
      </c>
    </row>
    <row r="121" spans="1:4" x14ac:dyDescent="0.25">
      <c r="A121" s="26"/>
      <c r="B121" s="20"/>
      <c r="C121" s="20" t="s">
        <v>11175</v>
      </c>
      <c r="D121" s="24">
        <v>2</v>
      </c>
    </row>
    <row r="122" spans="1:4" x14ac:dyDescent="0.25">
      <c r="A122" s="20" t="s">
        <v>1663</v>
      </c>
      <c r="B122" s="20"/>
      <c r="C122" s="20" t="s">
        <v>11283</v>
      </c>
      <c r="D122" s="24">
        <v>25</v>
      </c>
    </row>
    <row r="123" spans="1:4" x14ac:dyDescent="0.25">
      <c r="A123" s="20" t="s">
        <v>7346</v>
      </c>
      <c r="B123" s="20"/>
      <c r="C123" s="20" t="s">
        <v>9283</v>
      </c>
      <c r="D123" s="24">
        <v>9</v>
      </c>
    </row>
    <row r="124" spans="1:4" x14ac:dyDescent="0.25">
      <c r="A124" s="20" t="s">
        <v>1726</v>
      </c>
      <c r="B124" s="20"/>
      <c r="C124" s="20" t="s">
        <v>11252</v>
      </c>
      <c r="D124" s="24">
        <v>2</v>
      </c>
    </row>
    <row r="125" spans="1:4" x14ac:dyDescent="0.25">
      <c r="A125" s="26"/>
      <c r="B125" s="20"/>
      <c r="C125" s="20" t="s">
        <v>11256</v>
      </c>
      <c r="D125" s="24">
        <v>16</v>
      </c>
    </row>
    <row r="126" spans="1:4" x14ac:dyDescent="0.25">
      <c r="A126" s="20" t="s">
        <v>6305</v>
      </c>
      <c r="B126" s="20"/>
      <c r="C126" s="20" t="s">
        <v>4698</v>
      </c>
      <c r="D126" s="24">
        <v>6</v>
      </c>
    </row>
    <row r="127" spans="1:4" x14ac:dyDescent="0.25">
      <c r="A127" s="20" t="s">
        <v>10499</v>
      </c>
      <c r="B127" s="20"/>
      <c r="C127" s="20" t="s">
        <v>11173</v>
      </c>
      <c r="D127" s="24">
        <v>7</v>
      </c>
    </row>
    <row r="128" spans="1:4" x14ac:dyDescent="0.25">
      <c r="A128" s="20" t="s">
        <v>3238</v>
      </c>
      <c r="B128" s="20"/>
      <c r="C128" s="20" t="s">
        <v>11284</v>
      </c>
      <c r="D128" s="24">
        <v>20</v>
      </c>
    </row>
    <row r="129" spans="1:4" x14ac:dyDescent="0.25">
      <c r="A129" s="26"/>
      <c r="B129" s="26"/>
      <c r="C129" s="26"/>
      <c r="D129" s="28">
        <v>1</v>
      </c>
    </row>
    <row r="130" spans="1:4" x14ac:dyDescent="0.25">
      <c r="A130" s="20" t="s">
        <v>10750</v>
      </c>
      <c r="B130" s="20"/>
      <c r="C130" s="20" t="s">
        <v>9521</v>
      </c>
      <c r="D130" s="24">
        <v>20</v>
      </c>
    </row>
    <row r="131" spans="1:4" x14ac:dyDescent="0.25">
      <c r="A131" s="20" t="s">
        <v>9897</v>
      </c>
      <c r="B131" s="20"/>
      <c r="C131" s="20" t="s">
        <v>11257</v>
      </c>
      <c r="D131" s="24">
        <v>23</v>
      </c>
    </row>
    <row r="132" spans="1:4" x14ac:dyDescent="0.25">
      <c r="A132" s="26"/>
      <c r="B132" s="26"/>
      <c r="C132" s="26"/>
      <c r="D132" s="28">
        <v>1</v>
      </c>
    </row>
    <row r="133" spans="1:4" x14ac:dyDescent="0.25">
      <c r="A133" s="20" t="s">
        <v>6512</v>
      </c>
      <c r="B133" s="20"/>
      <c r="C133" s="20" t="s">
        <v>11173</v>
      </c>
      <c r="D133" s="24">
        <v>8</v>
      </c>
    </row>
    <row r="134" spans="1:4" x14ac:dyDescent="0.25">
      <c r="A134" s="20" t="s">
        <v>4591</v>
      </c>
      <c r="B134" s="20"/>
      <c r="C134" s="20" t="s">
        <v>11285</v>
      </c>
      <c r="D134" s="24">
        <v>37</v>
      </c>
    </row>
    <row r="135" spans="1:4" x14ac:dyDescent="0.25">
      <c r="A135" s="20" t="s">
        <v>10382</v>
      </c>
      <c r="B135" s="20"/>
      <c r="C135" s="20" t="s">
        <v>11152</v>
      </c>
      <c r="D135" s="24">
        <v>1</v>
      </c>
    </row>
    <row r="136" spans="1:4" x14ac:dyDescent="0.25">
      <c r="A136" s="26"/>
      <c r="B136" s="20"/>
      <c r="C136" s="20" t="s">
        <v>9782</v>
      </c>
      <c r="D136" s="24">
        <v>6</v>
      </c>
    </row>
    <row r="137" spans="1:4" x14ac:dyDescent="0.25">
      <c r="A137" s="20" t="s">
        <v>598</v>
      </c>
      <c r="B137" s="20"/>
      <c r="C137" s="20" t="s">
        <v>10565</v>
      </c>
      <c r="D137" s="24">
        <v>9</v>
      </c>
    </row>
    <row r="138" spans="1:4" x14ac:dyDescent="0.25">
      <c r="A138" s="20" t="s">
        <v>7036</v>
      </c>
      <c r="B138" s="20"/>
      <c r="C138" s="20" t="s">
        <v>11259</v>
      </c>
      <c r="D138" s="24">
        <v>18</v>
      </c>
    </row>
    <row r="139" spans="1:4" x14ac:dyDescent="0.25">
      <c r="A139" s="20" t="s">
        <v>7614</v>
      </c>
      <c r="B139" s="20"/>
      <c r="C139" s="20" t="s">
        <v>6298</v>
      </c>
      <c r="D139" s="24">
        <v>4</v>
      </c>
    </row>
    <row r="140" spans="1:4" x14ac:dyDescent="0.25">
      <c r="A140" s="20" t="s">
        <v>5016</v>
      </c>
      <c r="B140" s="20"/>
      <c r="C140" s="20" t="s">
        <v>11174</v>
      </c>
      <c r="D140" s="24">
        <v>3</v>
      </c>
    </row>
    <row r="141" spans="1:4" x14ac:dyDescent="0.25">
      <c r="A141" s="26"/>
      <c r="B141" s="20"/>
      <c r="C141" s="20" t="s">
        <v>11175</v>
      </c>
      <c r="D141" s="24">
        <v>14</v>
      </c>
    </row>
    <row r="142" spans="1:4" x14ac:dyDescent="0.25">
      <c r="A142" s="20" t="s">
        <v>5074</v>
      </c>
      <c r="B142" s="20"/>
      <c r="C142" s="20" t="s">
        <v>11279</v>
      </c>
      <c r="D142" s="24">
        <v>5</v>
      </c>
    </row>
    <row r="143" spans="1:4" x14ac:dyDescent="0.25">
      <c r="A143" s="20" t="s">
        <v>9253</v>
      </c>
      <c r="B143" s="20"/>
      <c r="C143" s="20" t="s">
        <v>127</v>
      </c>
      <c r="D143" s="24">
        <v>15</v>
      </c>
    </row>
    <row r="144" spans="1:4" x14ac:dyDescent="0.25">
      <c r="A144" s="20" t="s">
        <v>5005</v>
      </c>
      <c r="B144" s="20"/>
      <c r="C144" s="20" t="s">
        <v>11260</v>
      </c>
      <c r="D144" s="24">
        <v>10</v>
      </c>
    </row>
    <row r="145" spans="1:4" x14ac:dyDescent="0.25">
      <c r="A145" s="20" t="s">
        <v>1194</v>
      </c>
      <c r="B145" s="20"/>
      <c r="C145" s="20" t="s">
        <v>11175</v>
      </c>
      <c r="D145" s="24">
        <v>8</v>
      </c>
    </row>
    <row r="146" spans="1:4" x14ac:dyDescent="0.25">
      <c r="A146" s="20" t="s">
        <v>122</v>
      </c>
      <c r="B146" s="20"/>
      <c r="C146" s="20" t="s">
        <v>11281</v>
      </c>
      <c r="D146" s="24">
        <v>12</v>
      </c>
    </row>
    <row r="147" spans="1:4" x14ac:dyDescent="0.25">
      <c r="A147" s="20" t="s">
        <v>804</v>
      </c>
      <c r="B147" s="20"/>
      <c r="C147" s="20" t="s">
        <v>10011</v>
      </c>
      <c r="D147" s="24">
        <v>9</v>
      </c>
    </row>
    <row r="148" spans="1:4" x14ac:dyDescent="0.25">
      <c r="A148" s="26"/>
      <c r="B148" s="20"/>
      <c r="C148" s="20" t="s">
        <v>179</v>
      </c>
      <c r="D148" s="24">
        <v>1</v>
      </c>
    </row>
    <row r="149" spans="1:4" x14ac:dyDescent="0.25">
      <c r="A149" s="20" t="s">
        <v>4962</v>
      </c>
      <c r="B149" s="20"/>
      <c r="C149" s="20" t="s">
        <v>1947</v>
      </c>
      <c r="D149" s="24">
        <v>27</v>
      </c>
    </row>
    <row r="150" spans="1:4" x14ac:dyDescent="0.25">
      <c r="A150" s="20" t="s">
        <v>2291</v>
      </c>
      <c r="B150" s="20"/>
      <c r="C150" s="20" t="s">
        <v>11255</v>
      </c>
      <c r="D150" s="24">
        <v>14</v>
      </c>
    </row>
    <row r="151" spans="1:4" x14ac:dyDescent="0.25">
      <c r="A151" s="26"/>
      <c r="B151" s="26"/>
      <c r="C151" s="26"/>
      <c r="D151" s="28">
        <v>1</v>
      </c>
    </row>
    <row r="152" spans="1:4" x14ac:dyDescent="0.25">
      <c r="A152" s="20" t="s">
        <v>10985</v>
      </c>
      <c r="B152" s="20"/>
      <c r="C152" s="20" t="s">
        <v>11174</v>
      </c>
      <c r="D152" s="24">
        <v>14</v>
      </c>
    </row>
    <row r="153" spans="1:4" x14ac:dyDescent="0.25">
      <c r="A153" s="20" t="s">
        <v>7146</v>
      </c>
      <c r="B153" s="20"/>
      <c r="C153" s="20" t="s">
        <v>179</v>
      </c>
      <c r="D153" s="24">
        <v>5</v>
      </c>
    </row>
    <row r="154" spans="1:4" x14ac:dyDescent="0.25">
      <c r="A154" s="20" t="s">
        <v>3584</v>
      </c>
      <c r="B154" s="20"/>
      <c r="C154" s="20" t="s">
        <v>2098</v>
      </c>
      <c r="D154" s="24">
        <v>9</v>
      </c>
    </row>
    <row r="155" spans="1:4" x14ac:dyDescent="0.25">
      <c r="A155" s="20" t="s">
        <v>3803</v>
      </c>
      <c r="B155" s="20"/>
      <c r="C155" s="20" t="s">
        <v>6249</v>
      </c>
      <c r="D155" s="24">
        <v>8</v>
      </c>
    </row>
    <row r="156" spans="1:4" x14ac:dyDescent="0.25">
      <c r="A156" s="20" t="s">
        <v>10421</v>
      </c>
      <c r="B156" s="20"/>
      <c r="C156" s="20" t="s">
        <v>10173</v>
      </c>
      <c r="D156" s="24">
        <v>10</v>
      </c>
    </row>
    <row r="157" spans="1:4" x14ac:dyDescent="0.25">
      <c r="A157" s="20" t="s">
        <v>1144</v>
      </c>
      <c r="B157" s="20"/>
      <c r="C157" s="20" t="s">
        <v>1144</v>
      </c>
      <c r="D157" s="24">
        <v>11</v>
      </c>
    </row>
    <row r="158" spans="1:4" x14ac:dyDescent="0.25">
      <c r="A158" s="26"/>
      <c r="B158" s="26"/>
      <c r="C158" s="26"/>
      <c r="D158" s="28">
        <v>1</v>
      </c>
    </row>
    <row r="159" spans="1:4" x14ac:dyDescent="0.25">
      <c r="A159" s="20" t="s">
        <v>847</v>
      </c>
      <c r="B159" s="20"/>
      <c r="C159" s="20" t="s">
        <v>5038</v>
      </c>
      <c r="D159" s="24">
        <v>8</v>
      </c>
    </row>
    <row r="160" spans="1:4" x14ac:dyDescent="0.25">
      <c r="A160" s="20" t="s">
        <v>6461</v>
      </c>
      <c r="B160" s="20"/>
      <c r="C160" s="20" t="s">
        <v>6461</v>
      </c>
      <c r="D160" s="24">
        <v>18</v>
      </c>
    </row>
    <row r="161" spans="1:4" x14ac:dyDescent="0.25">
      <c r="A161" s="20" t="s">
        <v>5274</v>
      </c>
      <c r="B161" s="20"/>
      <c r="C161" s="20" t="s">
        <v>7693</v>
      </c>
      <c r="D161" s="24">
        <v>5</v>
      </c>
    </row>
    <row r="162" spans="1:4" x14ac:dyDescent="0.25">
      <c r="A162" s="20" t="s">
        <v>4863</v>
      </c>
      <c r="B162" s="20"/>
      <c r="C162" s="20" t="s">
        <v>10971</v>
      </c>
      <c r="D162" s="24">
        <v>17</v>
      </c>
    </row>
    <row r="163" spans="1:4" x14ac:dyDescent="0.25">
      <c r="A163" s="20" t="s">
        <v>3581</v>
      </c>
      <c r="B163" s="20"/>
      <c r="C163" s="20" t="s">
        <v>6171</v>
      </c>
      <c r="D163" s="24">
        <v>15</v>
      </c>
    </row>
    <row r="164" spans="1:4" x14ac:dyDescent="0.25">
      <c r="A164" s="20" t="s">
        <v>5138</v>
      </c>
      <c r="B164" s="20"/>
      <c r="C164" s="20" t="s">
        <v>4411</v>
      </c>
      <c r="D164" s="24">
        <v>6</v>
      </c>
    </row>
    <row r="165" spans="1:4" x14ac:dyDescent="0.25">
      <c r="A165" s="20" t="s">
        <v>7762</v>
      </c>
      <c r="B165" s="20"/>
      <c r="C165" s="20" t="s">
        <v>4411</v>
      </c>
      <c r="D165" s="24">
        <v>6</v>
      </c>
    </row>
    <row r="166" spans="1:4" x14ac:dyDescent="0.25">
      <c r="A166" s="20" t="s">
        <v>3717</v>
      </c>
      <c r="B166" s="20"/>
      <c r="C166" s="20" t="s">
        <v>1024</v>
      </c>
      <c r="D166" s="24">
        <v>12</v>
      </c>
    </row>
    <row r="167" spans="1:4" x14ac:dyDescent="0.25">
      <c r="A167" s="20" t="s">
        <v>5877</v>
      </c>
      <c r="B167" s="20"/>
      <c r="C167" s="20" t="s">
        <v>1024</v>
      </c>
      <c r="D167" s="24">
        <v>19</v>
      </c>
    </row>
    <row r="168" spans="1:4" x14ac:dyDescent="0.25">
      <c r="A168" s="20" t="s">
        <v>9129</v>
      </c>
      <c r="B168" s="20"/>
      <c r="C168" s="20" t="s">
        <v>6139</v>
      </c>
      <c r="D168" s="24">
        <v>4</v>
      </c>
    </row>
    <row r="169" spans="1:4" x14ac:dyDescent="0.25">
      <c r="A169" s="20" t="s">
        <v>5993</v>
      </c>
      <c r="B169" s="20"/>
      <c r="C169" s="20" t="s">
        <v>1024</v>
      </c>
      <c r="D169" s="24">
        <v>5</v>
      </c>
    </row>
    <row r="170" spans="1:4" x14ac:dyDescent="0.25">
      <c r="A170" s="20" t="s">
        <v>3749</v>
      </c>
      <c r="B170" s="20"/>
      <c r="C170" s="20" t="s">
        <v>11320</v>
      </c>
      <c r="D170" s="24">
        <v>11</v>
      </c>
    </row>
    <row r="171" spans="1:4" x14ac:dyDescent="0.25">
      <c r="A171" s="20" t="s">
        <v>2891</v>
      </c>
      <c r="B171" s="20"/>
      <c r="C171" s="20" t="s">
        <v>2891</v>
      </c>
      <c r="D171" s="24">
        <v>7</v>
      </c>
    </row>
    <row r="172" spans="1:4" x14ac:dyDescent="0.25">
      <c r="A172" s="26"/>
      <c r="B172" s="20"/>
      <c r="C172" s="20" t="s">
        <v>2469</v>
      </c>
      <c r="D172" s="24">
        <v>2</v>
      </c>
    </row>
    <row r="173" spans="1:4" x14ac:dyDescent="0.25">
      <c r="A173" s="20" t="s">
        <v>9008</v>
      </c>
      <c r="B173" s="20"/>
      <c r="C173" s="20" t="s">
        <v>6757</v>
      </c>
      <c r="D173" s="24">
        <v>6</v>
      </c>
    </row>
    <row r="174" spans="1:4" x14ac:dyDescent="0.25">
      <c r="A174" s="20" t="s">
        <v>4594</v>
      </c>
      <c r="B174" s="20"/>
      <c r="C174" s="20" t="s">
        <v>6273</v>
      </c>
      <c r="D174" s="24">
        <v>13</v>
      </c>
    </row>
    <row r="175" spans="1:4" x14ac:dyDescent="0.25">
      <c r="A175" s="20" t="s">
        <v>8994</v>
      </c>
      <c r="B175" s="20"/>
      <c r="C175" s="20" t="s">
        <v>3543</v>
      </c>
      <c r="D175" s="24">
        <v>28</v>
      </c>
    </row>
    <row r="176" spans="1:4" x14ac:dyDescent="0.25">
      <c r="A176" s="20" t="s">
        <v>9264</v>
      </c>
      <c r="B176" s="20"/>
      <c r="C176" s="20" t="s">
        <v>9267</v>
      </c>
      <c r="D176" s="24">
        <v>8</v>
      </c>
    </row>
    <row r="177" spans="1:4" x14ac:dyDescent="0.25">
      <c r="A177" s="20" t="s">
        <v>8079</v>
      </c>
      <c r="B177" s="20"/>
      <c r="C177" s="20" t="s">
        <v>8138</v>
      </c>
      <c r="D177" s="24">
        <v>1</v>
      </c>
    </row>
    <row r="178" spans="1:4" x14ac:dyDescent="0.25">
      <c r="A178" s="26"/>
      <c r="B178" s="20"/>
      <c r="C178" s="20" t="s">
        <v>2516</v>
      </c>
      <c r="D178" s="24">
        <v>19</v>
      </c>
    </row>
    <row r="179" spans="1:4" x14ac:dyDescent="0.25">
      <c r="A179" s="20" t="s">
        <v>3371</v>
      </c>
      <c r="B179" s="20"/>
      <c r="C179" s="20" t="s">
        <v>11329</v>
      </c>
      <c r="D179" s="24">
        <v>12</v>
      </c>
    </row>
    <row r="180" spans="1:4" x14ac:dyDescent="0.25">
      <c r="A180" s="26"/>
      <c r="B180" s="20"/>
      <c r="C180" s="20" t="s">
        <v>11330</v>
      </c>
      <c r="D180" s="24">
        <v>1</v>
      </c>
    </row>
    <row r="181" spans="1:4" x14ac:dyDescent="0.25">
      <c r="A181" s="20" t="s">
        <v>1604</v>
      </c>
      <c r="B181" s="20"/>
      <c r="C181" s="20" t="s">
        <v>2072</v>
      </c>
      <c r="D181" s="24">
        <v>10</v>
      </c>
    </row>
    <row r="182" spans="1:4" x14ac:dyDescent="0.25">
      <c r="A182" s="20" t="s">
        <v>1415</v>
      </c>
      <c r="B182" s="20"/>
      <c r="C182" s="20" t="s">
        <v>11313</v>
      </c>
      <c r="D182" s="24">
        <v>8</v>
      </c>
    </row>
    <row r="183" spans="1:4" x14ac:dyDescent="0.25">
      <c r="A183" s="20" t="s">
        <v>4356</v>
      </c>
      <c r="B183" s="20"/>
      <c r="C183" s="20" t="s">
        <v>11010</v>
      </c>
      <c r="D183" s="24">
        <v>6</v>
      </c>
    </row>
    <row r="184" spans="1:4" x14ac:dyDescent="0.25">
      <c r="A184" s="20" t="s">
        <v>9596</v>
      </c>
      <c r="B184" s="20"/>
      <c r="C184" s="20" t="s">
        <v>9596</v>
      </c>
      <c r="D184" s="24">
        <v>3</v>
      </c>
    </row>
    <row r="185" spans="1:4" x14ac:dyDescent="0.25">
      <c r="A185" s="26"/>
      <c r="B185" s="20"/>
      <c r="C185" s="20" t="s">
        <v>11229</v>
      </c>
      <c r="D185" s="24">
        <v>4</v>
      </c>
    </row>
    <row r="186" spans="1:4" x14ac:dyDescent="0.25">
      <c r="A186" s="26"/>
      <c r="B186" s="20"/>
      <c r="C186" s="20" t="s">
        <v>8012</v>
      </c>
      <c r="D186" s="24">
        <v>3</v>
      </c>
    </row>
    <row r="187" spans="1:4" x14ac:dyDescent="0.25">
      <c r="A187" s="26"/>
      <c r="B187" s="20"/>
      <c r="C187" s="20" t="s">
        <v>11237</v>
      </c>
      <c r="D187" s="24">
        <v>5</v>
      </c>
    </row>
    <row r="188" spans="1:4" x14ac:dyDescent="0.25">
      <c r="A188" s="20" t="s">
        <v>1191</v>
      </c>
      <c r="B188" s="20"/>
      <c r="C188" s="20" t="s">
        <v>6764</v>
      </c>
      <c r="D188" s="24">
        <v>7</v>
      </c>
    </row>
    <row r="189" spans="1:4" x14ac:dyDescent="0.25">
      <c r="A189" s="20" t="s">
        <v>103</v>
      </c>
      <c r="B189" s="20"/>
      <c r="C189" s="20" t="s">
        <v>4050</v>
      </c>
      <c r="D189" s="24">
        <v>5</v>
      </c>
    </row>
    <row r="190" spans="1:4" x14ac:dyDescent="0.25">
      <c r="A190" s="20" t="s">
        <v>499</v>
      </c>
      <c r="B190" s="20"/>
      <c r="C190" s="20" t="s">
        <v>988</v>
      </c>
      <c r="D190" s="24">
        <v>8</v>
      </c>
    </row>
    <row r="191" spans="1:4" x14ac:dyDescent="0.25">
      <c r="A191" s="20" t="s">
        <v>1223</v>
      </c>
      <c r="B191" s="20"/>
      <c r="C191" s="20" t="s">
        <v>1223</v>
      </c>
      <c r="D191" s="24">
        <v>13</v>
      </c>
    </row>
    <row r="192" spans="1:4" x14ac:dyDescent="0.25">
      <c r="A192" s="20" t="s">
        <v>1143</v>
      </c>
      <c r="B192" s="20"/>
      <c r="C192" s="20" t="s">
        <v>11179</v>
      </c>
      <c r="D192" s="24">
        <v>7</v>
      </c>
    </row>
    <row r="193" spans="1:4" x14ac:dyDescent="0.25">
      <c r="A193" s="20" t="s">
        <v>6831</v>
      </c>
      <c r="B193" s="20"/>
      <c r="C193" s="20" t="s">
        <v>11179</v>
      </c>
      <c r="D193" s="24">
        <v>1</v>
      </c>
    </row>
    <row r="194" spans="1:4" x14ac:dyDescent="0.25">
      <c r="A194" s="26"/>
      <c r="B194" s="20"/>
      <c r="C194" s="20" t="s">
        <v>11180</v>
      </c>
      <c r="D194" s="24">
        <v>4</v>
      </c>
    </row>
    <row r="195" spans="1:4" x14ac:dyDescent="0.25">
      <c r="A195" s="20" t="s">
        <v>9597</v>
      </c>
      <c r="B195" s="20"/>
      <c r="C195" s="20" t="s">
        <v>11179</v>
      </c>
      <c r="D195" s="24">
        <v>4</v>
      </c>
    </row>
    <row r="196" spans="1:4" x14ac:dyDescent="0.25">
      <c r="A196" s="20" t="s">
        <v>350</v>
      </c>
      <c r="B196" s="20"/>
      <c r="C196" s="20" t="s">
        <v>10173</v>
      </c>
      <c r="D196" s="24">
        <v>12</v>
      </c>
    </row>
    <row r="197" spans="1:4" x14ac:dyDescent="0.25">
      <c r="A197" s="20" t="s">
        <v>623</v>
      </c>
      <c r="B197" s="20"/>
      <c r="C197" s="20" t="s">
        <v>11201</v>
      </c>
      <c r="D197" s="24">
        <v>2</v>
      </c>
    </row>
    <row r="198" spans="1:4" x14ac:dyDescent="0.25">
      <c r="A198" s="26"/>
      <c r="B198" s="20"/>
      <c r="C198" s="20" t="s">
        <v>11205</v>
      </c>
      <c r="D198" s="24">
        <v>9</v>
      </c>
    </row>
    <row r="199" spans="1:4" x14ac:dyDescent="0.25">
      <c r="A199" s="20" t="s">
        <v>4246</v>
      </c>
      <c r="B199" s="20"/>
      <c r="C199" s="20" t="s">
        <v>11278</v>
      </c>
      <c r="D199" s="24">
        <v>3</v>
      </c>
    </row>
    <row r="200" spans="1:4" x14ac:dyDescent="0.25">
      <c r="A200" s="20" t="s">
        <v>5994</v>
      </c>
      <c r="B200" s="20"/>
      <c r="C200" s="20" t="s">
        <v>9141</v>
      </c>
      <c r="D200" s="24">
        <v>3</v>
      </c>
    </row>
    <row r="201" spans="1:4" x14ac:dyDescent="0.25">
      <c r="A201" s="26"/>
      <c r="B201" s="26"/>
      <c r="C201" s="26"/>
      <c r="D201" s="28">
        <v>1</v>
      </c>
    </row>
    <row r="202" spans="1:4" x14ac:dyDescent="0.25">
      <c r="A202" s="20" t="s">
        <v>1329</v>
      </c>
      <c r="B202" s="20"/>
      <c r="C202" s="20" t="s">
        <v>1329</v>
      </c>
      <c r="D202" s="24">
        <v>11</v>
      </c>
    </row>
    <row r="203" spans="1:4" x14ac:dyDescent="0.25">
      <c r="A203" s="20" t="s">
        <v>2256</v>
      </c>
      <c r="B203" s="20"/>
      <c r="C203" s="20" t="s">
        <v>2256</v>
      </c>
      <c r="D203" s="24">
        <v>9</v>
      </c>
    </row>
    <row r="204" spans="1:4" x14ac:dyDescent="0.25">
      <c r="A204" s="20" t="s">
        <v>4461</v>
      </c>
      <c r="B204" s="20"/>
      <c r="C204" s="20" t="s">
        <v>4461</v>
      </c>
      <c r="D204" s="24">
        <v>9</v>
      </c>
    </row>
    <row r="205" spans="1:4" x14ac:dyDescent="0.25">
      <c r="A205" s="20" t="s">
        <v>9773</v>
      </c>
      <c r="B205" s="20"/>
      <c r="C205" s="20" t="s">
        <v>11171</v>
      </c>
      <c r="D205" s="24">
        <v>10</v>
      </c>
    </row>
    <row r="206" spans="1:4" x14ac:dyDescent="0.25">
      <c r="A206" s="26"/>
      <c r="B206" s="20"/>
      <c r="C206" s="20" t="s">
        <v>1856</v>
      </c>
      <c r="D206" s="24">
        <v>1</v>
      </c>
    </row>
    <row r="207" spans="1:4" x14ac:dyDescent="0.25">
      <c r="A207" s="20" t="s">
        <v>994</v>
      </c>
      <c r="B207" s="20"/>
      <c r="C207" s="20" t="s">
        <v>994</v>
      </c>
      <c r="D207" s="24">
        <v>13</v>
      </c>
    </row>
    <row r="208" spans="1:4" x14ac:dyDescent="0.25">
      <c r="A208" s="26"/>
      <c r="B208" s="20"/>
      <c r="C208" s="20" t="s">
        <v>11232</v>
      </c>
      <c r="D208" s="24">
        <v>5</v>
      </c>
    </row>
    <row r="209" spans="1:4" x14ac:dyDescent="0.25">
      <c r="A209" s="26"/>
      <c r="B209" s="20"/>
      <c r="C209" s="20" t="s">
        <v>11358</v>
      </c>
      <c r="D209" s="24">
        <v>1</v>
      </c>
    </row>
    <row r="210" spans="1:4" x14ac:dyDescent="0.25">
      <c r="A210" s="20" t="s">
        <v>900</v>
      </c>
      <c r="B210" s="20"/>
      <c r="C210" s="20" t="s">
        <v>11191</v>
      </c>
      <c r="D210" s="24">
        <v>4</v>
      </c>
    </row>
    <row r="211" spans="1:4" x14ac:dyDescent="0.25">
      <c r="A211" s="26"/>
      <c r="B211" s="20"/>
      <c r="C211" s="20" t="s">
        <v>11195</v>
      </c>
      <c r="D211" s="24">
        <v>3</v>
      </c>
    </row>
    <row r="212" spans="1:4" x14ac:dyDescent="0.25">
      <c r="A212" s="26"/>
      <c r="B212" s="20"/>
      <c r="C212" s="20" t="s">
        <v>11198</v>
      </c>
      <c r="D212" s="24">
        <v>6</v>
      </c>
    </row>
    <row r="213" spans="1:4" x14ac:dyDescent="0.25">
      <c r="A213" s="26"/>
      <c r="B213" s="20"/>
      <c r="C213" s="20" t="s">
        <v>11211</v>
      </c>
      <c r="D213" s="24">
        <v>1</v>
      </c>
    </row>
    <row r="214" spans="1:4" x14ac:dyDescent="0.25">
      <c r="A214" s="20" t="s">
        <v>6775</v>
      </c>
      <c r="B214" s="20"/>
      <c r="C214" s="20" t="s">
        <v>6775</v>
      </c>
      <c r="D214" s="24">
        <v>15</v>
      </c>
    </row>
    <row r="215" spans="1:4" x14ac:dyDescent="0.25">
      <c r="A215" s="20" t="s">
        <v>10427</v>
      </c>
      <c r="B215" s="20"/>
      <c r="C215" s="20" t="s">
        <v>11199</v>
      </c>
      <c r="D215" s="24">
        <v>3</v>
      </c>
    </row>
    <row r="216" spans="1:4" x14ac:dyDescent="0.25">
      <c r="A216" s="26"/>
      <c r="B216" s="20"/>
      <c r="C216" s="20" t="s">
        <v>11211</v>
      </c>
      <c r="D216" s="24">
        <v>3</v>
      </c>
    </row>
    <row r="217" spans="1:4" x14ac:dyDescent="0.25">
      <c r="A217" s="20" t="s">
        <v>9419</v>
      </c>
      <c r="B217" s="20"/>
      <c r="C217" s="20" t="s">
        <v>9419</v>
      </c>
      <c r="D217" s="24">
        <v>15</v>
      </c>
    </row>
    <row r="218" spans="1:4" x14ac:dyDescent="0.25">
      <c r="A218" s="20" t="s">
        <v>9161</v>
      </c>
      <c r="B218" s="20"/>
      <c r="C218" s="20" t="s">
        <v>9161</v>
      </c>
      <c r="D218" s="24">
        <v>18</v>
      </c>
    </row>
    <row r="219" spans="1:4" x14ac:dyDescent="0.25">
      <c r="A219" s="20" t="s">
        <v>6524</v>
      </c>
      <c r="B219" s="20"/>
      <c r="C219" s="20" t="s">
        <v>1565</v>
      </c>
      <c r="D219" s="24">
        <v>13</v>
      </c>
    </row>
    <row r="220" spans="1:4" x14ac:dyDescent="0.25">
      <c r="A220" s="20" t="s">
        <v>5509</v>
      </c>
      <c r="B220" s="20"/>
      <c r="C220" s="20" t="s">
        <v>1565</v>
      </c>
      <c r="D220" s="24">
        <v>13</v>
      </c>
    </row>
    <row r="221" spans="1:4" x14ac:dyDescent="0.25">
      <c r="A221" s="20" t="s">
        <v>1228</v>
      </c>
      <c r="B221" s="20"/>
      <c r="C221" s="20" t="s">
        <v>11323</v>
      </c>
      <c r="D221" s="24">
        <v>14</v>
      </c>
    </row>
    <row r="222" spans="1:4" x14ac:dyDescent="0.25">
      <c r="A222" s="26"/>
      <c r="B222" s="20"/>
      <c r="C222" s="20" t="s">
        <v>11332</v>
      </c>
      <c r="D222" s="24">
        <v>4</v>
      </c>
    </row>
    <row r="223" spans="1:4" x14ac:dyDescent="0.25">
      <c r="A223" s="26"/>
      <c r="B223" s="20"/>
      <c r="C223" s="20" t="s">
        <v>11337</v>
      </c>
      <c r="D223" s="24">
        <v>6</v>
      </c>
    </row>
    <row r="224" spans="1:4" x14ac:dyDescent="0.25">
      <c r="A224" s="20" t="s">
        <v>10375</v>
      </c>
      <c r="B224" s="20"/>
      <c r="C224" s="20" t="s">
        <v>7818</v>
      </c>
      <c r="D224" s="24">
        <v>7</v>
      </c>
    </row>
    <row r="225" spans="1:4" x14ac:dyDescent="0.25">
      <c r="A225" s="20" t="s">
        <v>657</v>
      </c>
      <c r="B225" s="20"/>
      <c r="C225" s="20" t="s">
        <v>2936</v>
      </c>
      <c r="D225" s="24">
        <v>11</v>
      </c>
    </row>
    <row r="226" spans="1:4" x14ac:dyDescent="0.25">
      <c r="A226" s="20" t="s">
        <v>6411</v>
      </c>
      <c r="B226" s="20"/>
      <c r="C226" s="20" t="s">
        <v>2382</v>
      </c>
      <c r="D226" s="24">
        <v>16</v>
      </c>
    </row>
    <row r="227" spans="1:4" x14ac:dyDescent="0.25">
      <c r="A227" s="20" t="s">
        <v>314</v>
      </c>
      <c r="B227" s="20"/>
      <c r="C227" s="20" t="s">
        <v>6803</v>
      </c>
      <c r="D227" s="24">
        <v>8</v>
      </c>
    </row>
    <row r="228" spans="1:4" x14ac:dyDescent="0.25">
      <c r="A228" s="26"/>
      <c r="B228" s="20"/>
      <c r="C228" s="20" t="s">
        <v>314</v>
      </c>
      <c r="D228" s="24">
        <v>13</v>
      </c>
    </row>
    <row r="229" spans="1:4" x14ac:dyDescent="0.25">
      <c r="A229" s="20" t="s">
        <v>9543</v>
      </c>
      <c r="B229" s="20"/>
      <c r="C229" s="20" t="s">
        <v>11288</v>
      </c>
      <c r="D229" s="24">
        <v>6</v>
      </c>
    </row>
    <row r="230" spans="1:4" x14ac:dyDescent="0.25">
      <c r="A230" s="20" t="s">
        <v>7634</v>
      </c>
      <c r="B230" s="20"/>
      <c r="C230" s="20" t="s">
        <v>3522</v>
      </c>
      <c r="D230" s="24">
        <v>6</v>
      </c>
    </row>
    <row r="231" spans="1:4" x14ac:dyDescent="0.25">
      <c r="A231" s="20" t="s">
        <v>7939</v>
      </c>
      <c r="B231" s="20"/>
      <c r="C231" s="20" t="s">
        <v>11215</v>
      </c>
      <c r="D231" s="24">
        <v>5</v>
      </c>
    </row>
    <row r="232" spans="1:4" x14ac:dyDescent="0.25">
      <c r="A232" s="26"/>
      <c r="B232" s="20"/>
      <c r="C232" s="20" t="s">
        <v>11216</v>
      </c>
      <c r="D232" s="24">
        <v>12</v>
      </c>
    </row>
    <row r="233" spans="1:4" x14ac:dyDescent="0.25">
      <c r="A233" s="26"/>
      <c r="B233" s="20"/>
      <c r="C233" s="20" t="s">
        <v>11218</v>
      </c>
      <c r="D233" s="24">
        <v>6</v>
      </c>
    </row>
    <row r="234" spans="1:4" x14ac:dyDescent="0.25">
      <c r="A234" s="26"/>
      <c r="B234" s="20"/>
      <c r="C234" s="20" t="s">
        <v>11219</v>
      </c>
      <c r="D234" s="24">
        <v>1</v>
      </c>
    </row>
    <row r="235" spans="1:4" x14ac:dyDescent="0.25">
      <c r="A235" s="26"/>
      <c r="B235" s="20"/>
      <c r="C235" s="20" t="s">
        <v>11221</v>
      </c>
      <c r="D235" s="24">
        <v>7</v>
      </c>
    </row>
    <row r="236" spans="1:4" x14ac:dyDescent="0.25">
      <c r="A236" s="26"/>
      <c r="B236" s="20"/>
      <c r="C236" s="20" t="s">
        <v>11224</v>
      </c>
      <c r="D236" s="24">
        <v>2</v>
      </c>
    </row>
    <row r="237" spans="1:4" x14ac:dyDescent="0.25">
      <c r="A237" s="26"/>
      <c r="B237" s="20"/>
      <c r="C237" s="20" t="s">
        <v>11358</v>
      </c>
      <c r="D237" s="24">
        <v>1</v>
      </c>
    </row>
    <row r="238" spans="1:4" x14ac:dyDescent="0.25">
      <c r="A238" s="20" t="s">
        <v>2614</v>
      </c>
      <c r="B238" s="20"/>
      <c r="C238" s="20" t="s">
        <v>11330</v>
      </c>
      <c r="D238" s="24">
        <v>15</v>
      </c>
    </row>
    <row r="239" spans="1:4" x14ac:dyDescent="0.25">
      <c r="A239" s="20" t="s">
        <v>7166</v>
      </c>
      <c r="B239" s="20"/>
      <c r="C239" s="20" t="s">
        <v>11327</v>
      </c>
      <c r="D239" s="24">
        <v>1</v>
      </c>
    </row>
    <row r="240" spans="1:4" x14ac:dyDescent="0.25">
      <c r="A240" s="26"/>
      <c r="B240" s="20"/>
      <c r="C240" s="20" t="s">
        <v>11328</v>
      </c>
      <c r="D240" s="24">
        <v>5</v>
      </c>
    </row>
    <row r="241" spans="1:4" x14ac:dyDescent="0.25">
      <c r="A241" s="26"/>
      <c r="B241" s="20"/>
      <c r="C241" s="20" t="s">
        <v>11331</v>
      </c>
      <c r="D241" s="24">
        <v>8</v>
      </c>
    </row>
    <row r="242" spans="1:4" x14ac:dyDescent="0.25">
      <c r="A242" s="20" t="s">
        <v>6249</v>
      </c>
      <c r="B242" s="20"/>
      <c r="C242" s="20" t="s">
        <v>11233</v>
      </c>
      <c r="D242" s="24">
        <v>3</v>
      </c>
    </row>
    <row r="243" spans="1:4" x14ac:dyDescent="0.25">
      <c r="A243" s="26"/>
      <c r="B243" s="20"/>
      <c r="C243" s="20" t="s">
        <v>11241</v>
      </c>
      <c r="D243" s="24">
        <v>4</v>
      </c>
    </row>
    <row r="244" spans="1:4" x14ac:dyDescent="0.25">
      <c r="A244" s="26"/>
      <c r="B244" s="20"/>
      <c r="C244" s="20" t="s">
        <v>11246</v>
      </c>
      <c r="D244" s="24">
        <v>6</v>
      </c>
    </row>
    <row r="245" spans="1:4" x14ac:dyDescent="0.25">
      <c r="A245" s="26"/>
      <c r="B245" s="20"/>
      <c r="C245" s="20" t="s">
        <v>11247</v>
      </c>
      <c r="D245" s="24">
        <v>3</v>
      </c>
    </row>
    <row r="246" spans="1:4" x14ac:dyDescent="0.25">
      <c r="A246" s="26"/>
      <c r="B246" s="26"/>
      <c r="C246" s="26"/>
      <c r="D246" s="28">
        <v>1</v>
      </c>
    </row>
    <row r="247" spans="1:4" x14ac:dyDescent="0.25">
      <c r="A247" s="20" t="s">
        <v>7264</v>
      </c>
      <c r="B247" s="20"/>
      <c r="C247" s="20" t="s">
        <v>3202</v>
      </c>
      <c r="D247" s="24">
        <v>11</v>
      </c>
    </row>
    <row r="248" spans="1:4" x14ac:dyDescent="0.25">
      <c r="A248" s="20" t="s">
        <v>3289</v>
      </c>
      <c r="B248" s="20"/>
      <c r="C248" s="20" t="s">
        <v>4228</v>
      </c>
      <c r="D248" s="24">
        <v>13</v>
      </c>
    </row>
    <row r="249" spans="1:4" x14ac:dyDescent="0.25">
      <c r="A249" s="20" t="s">
        <v>8455</v>
      </c>
      <c r="B249" s="20"/>
      <c r="C249" s="20" t="s">
        <v>2815</v>
      </c>
      <c r="D249" s="24">
        <v>11</v>
      </c>
    </row>
    <row r="250" spans="1:4" x14ac:dyDescent="0.25">
      <c r="A250" s="26"/>
      <c r="B250" s="20"/>
      <c r="C250" s="20" t="s">
        <v>11358</v>
      </c>
      <c r="D250" s="24">
        <v>1</v>
      </c>
    </row>
    <row r="251" spans="1:4" x14ac:dyDescent="0.25">
      <c r="A251" s="20" t="s">
        <v>2148</v>
      </c>
      <c r="B251" s="20"/>
      <c r="C251" s="20" t="s">
        <v>11267</v>
      </c>
      <c r="D251" s="24">
        <v>15</v>
      </c>
    </row>
    <row r="252" spans="1:4" x14ac:dyDescent="0.25">
      <c r="A252" s="20" t="s">
        <v>3356</v>
      </c>
      <c r="B252" s="20"/>
      <c r="C252" s="20" t="s">
        <v>3356</v>
      </c>
      <c r="D252" s="24">
        <v>32</v>
      </c>
    </row>
    <row r="253" spans="1:4" x14ac:dyDescent="0.25">
      <c r="A253" s="20" t="s">
        <v>551</v>
      </c>
      <c r="B253" s="20"/>
      <c r="C253" s="20" t="s">
        <v>4298</v>
      </c>
      <c r="D253" s="24">
        <v>1</v>
      </c>
    </row>
    <row r="254" spans="1:4" x14ac:dyDescent="0.25">
      <c r="A254" s="26"/>
      <c r="B254" s="20"/>
      <c r="C254" s="20" t="s">
        <v>1770</v>
      </c>
      <c r="D254" s="24">
        <v>18</v>
      </c>
    </row>
    <row r="255" spans="1:4" x14ac:dyDescent="0.25">
      <c r="A255" s="20" t="s">
        <v>9741</v>
      </c>
      <c r="B255" s="20"/>
      <c r="C255" s="20" t="s">
        <v>11188</v>
      </c>
      <c r="D255" s="24">
        <v>2</v>
      </c>
    </row>
    <row r="256" spans="1:4" x14ac:dyDescent="0.25">
      <c r="A256" s="26"/>
      <c r="B256" s="20"/>
      <c r="C256" s="20" t="s">
        <v>9870</v>
      </c>
      <c r="D256" s="24">
        <v>5</v>
      </c>
    </row>
    <row r="257" spans="1:4" x14ac:dyDescent="0.25">
      <c r="A257" s="20" t="s">
        <v>8426</v>
      </c>
      <c r="B257" s="20"/>
      <c r="C257" s="20" t="s">
        <v>8426</v>
      </c>
      <c r="D257" s="24">
        <v>25</v>
      </c>
    </row>
    <row r="258" spans="1:4" x14ac:dyDescent="0.25">
      <c r="A258" s="26"/>
      <c r="B258" s="20"/>
      <c r="C258" s="20" t="s">
        <v>11286</v>
      </c>
      <c r="D258" s="24">
        <v>1</v>
      </c>
    </row>
    <row r="259" spans="1:4" x14ac:dyDescent="0.25">
      <c r="A259" s="26"/>
      <c r="B259" s="20"/>
      <c r="C259" s="20" t="s">
        <v>11287</v>
      </c>
      <c r="D259" s="24">
        <v>13</v>
      </c>
    </row>
    <row r="260" spans="1:4" x14ac:dyDescent="0.25">
      <c r="A260" s="26"/>
      <c r="B260" s="20"/>
      <c r="C260" s="20" t="s">
        <v>8718</v>
      </c>
      <c r="D260" s="24">
        <v>1</v>
      </c>
    </row>
    <row r="261" spans="1:4" x14ac:dyDescent="0.25">
      <c r="A261" s="26"/>
      <c r="B261" s="20"/>
      <c r="C261" s="20" t="s">
        <v>11183</v>
      </c>
      <c r="D261" s="24">
        <v>18</v>
      </c>
    </row>
    <row r="262" spans="1:4" x14ac:dyDescent="0.25">
      <c r="A262" s="20" t="s">
        <v>8892</v>
      </c>
      <c r="B262" s="20"/>
      <c r="C262" s="20" t="s">
        <v>10696</v>
      </c>
      <c r="D262" s="24">
        <v>11</v>
      </c>
    </row>
    <row r="263" spans="1:4" x14ac:dyDescent="0.25">
      <c r="A263" s="20" t="s">
        <v>788</v>
      </c>
      <c r="B263" s="20"/>
      <c r="C263" s="20" t="s">
        <v>9804</v>
      </c>
      <c r="D263" s="24">
        <v>8</v>
      </c>
    </row>
    <row r="264" spans="1:4" x14ac:dyDescent="0.25">
      <c r="A264" s="20" t="s">
        <v>2959</v>
      </c>
      <c r="B264" s="20"/>
      <c r="C264" s="20" t="s">
        <v>10963</v>
      </c>
      <c r="D264" s="24">
        <v>7</v>
      </c>
    </row>
    <row r="265" spans="1:4" x14ac:dyDescent="0.25">
      <c r="A265" s="26"/>
      <c r="B265" s="20"/>
      <c r="C265" s="20" t="s">
        <v>11290</v>
      </c>
      <c r="D265" s="24">
        <v>9</v>
      </c>
    </row>
    <row r="266" spans="1:4" x14ac:dyDescent="0.25">
      <c r="A266" s="20" t="s">
        <v>8829</v>
      </c>
      <c r="B266" s="20"/>
      <c r="C266" s="20" t="s">
        <v>9804</v>
      </c>
      <c r="D266" s="24">
        <v>5</v>
      </c>
    </row>
    <row r="267" spans="1:4" x14ac:dyDescent="0.25">
      <c r="A267" s="20" t="s">
        <v>2226</v>
      </c>
      <c r="B267" s="20"/>
      <c r="C267" s="20" t="s">
        <v>2226</v>
      </c>
      <c r="D267" s="24">
        <v>25</v>
      </c>
    </row>
    <row r="268" spans="1:4" x14ac:dyDescent="0.25">
      <c r="A268" s="20" t="s">
        <v>10310</v>
      </c>
      <c r="B268" s="20"/>
      <c r="C268" s="20" t="s">
        <v>10310</v>
      </c>
      <c r="D268" s="24">
        <v>11</v>
      </c>
    </row>
    <row r="269" spans="1:4" x14ac:dyDescent="0.25">
      <c r="A269" s="20" t="s">
        <v>11079</v>
      </c>
      <c r="B269" s="20"/>
      <c r="C269" s="20" t="s">
        <v>11325</v>
      </c>
      <c r="D269" s="24">
        <v>6</v>
      </c>
    </row>
    <row r="270" spans="1:4" x14ac:dyDescent="0.25">
      <c r="A270" s="26"/>
      <c r="B270" s="20"/>
      <c r="C270" s="20" t="s">
        <v>11326</v>
      </c>
      <c r="D270" s="24">
        <v>10</v>
      </c>
    </row>
    <row r="271" spans="1:4" x14ac:dyDescent="0.25">
      <c r="A271" s="26"/>
      <c r="B271" s="20"/>
      <c r="C271" s="20" t="s">
        <v>11327</v>
      </c>
      <c r="D271" s="24">
        <v>7</v>
      </c>
    </row>
    <row r="272" spans="1:4" x14ac:dyDescent="0.25">
      <c r="A272" s="20" t="s">
        <v>6076</v>
      </c>
      <c r="B272" s="20"/>
      <c r="C272" s="20" t="s">
        <v>11268</v>
      </c>
      <c r="D272" s="24">
        <v>23</v>
      </c>
    </row>
    <row r="273" spans="1:4" x14ac:dyDescent="0.25">
      <c r="A273" s="20" t="s">
        <v>1839</v>
      </c>
      <c r="B273" s="20"/>
      <c r="C273" s="20" t="s">
        <v>11188</v>
      </c>
      <c r="D273" s="24">
        <v>3</v>
      </c>
    </row>
    <row r="274" spans="1:4" x14ac:dyDescent="0.25">
      <c r="A274" s="26"/>
      <c r="B274" s="20"/>
      <c r="C274" s="20" t="s">
        <v>11196</v>
      </c>
      <c r="D274" s="24">
        <v>8</v>
      </c>
    </row>
    <row r="275" spans="1:4" x14ac:dyDescent="0.25">
      <c r="A275" s="26"/>
      <c r="B275" s="20"/>
      <c r="C275" s="20" t="s">
        <v>11203</v>
      </c>
      <c r="D275" s="24">
        <v>2</v>
      </c>
    </row>
    <row r="276" spans="1:4" x14ac:dyDescent="0.25">
      <c r="A276" s="20" t="s">
        <v>2661</v>
      </c>
      <c r="B276" s="20"/>
      <c r="C276" s="20" t="s">
        <v>9267</v>
      </c>
      <c r="D276" s="24">
        <v>17</v>
      </c>
    </row>
    <row r="277" spans="1:4" x14ac:dyDescent="0.25">
      <c r="A277" s="20" t="s">
        <v>8390</v>
      </c>
      <c r="B277" s="20"/>
      <c r="C277" s="20" t="s">
        <v>2936</v>
      </c>
      <c r="D277" s="24">
        <v>5</v>
      </c>
    </row>
    <row r="278" spans="1:4" x14ac:dyDescent="0.25">
      <c r="A278" s="20" t="s">
        <v>6380</v>
      </c>
      <c r="B278" s="20"/>
      <c r="C278" s="20" t="s">
        <v>11267</v>
      </c>
      <c r="D278" s="24">
        <v>1</v>
      </c>
    </row>
    <row r="279" spans="1:4" x14ac:dyDescent="0.25">
      <c r="A279" s="26"/>
      <c r="B279" s="20"/>
      <c r="C279" s="20" t="s">
        <v>11269</v>
      </c>
      <c r="D279" s="24">
        <v>22</v>
      </c>
    </row>
    <row r="280" spans="1:4" x14ac:dyDescent="0.25">
      <c r="A280" s="20" t="s">
        <v>1815</v>
      </c>
      <c r="B280" s="20"/>
      <c r="C280" s="20" t="s">
        <v>6380</v>
      </c>
      <c r="D280" s="24">
        <v>5</v>
      </c>
    </row>
    <row r="281" spans="1:4" x14ac:dyDescent="0.25">
      <c r="A281" s="26"/>
      <c r="B281" s="20"/>
      <c r="C281" s="20" t="s">
        <v>11197</v>
      </c>
      <c r="D281" s="24">
        <v>1</v>
      </c>
    </row>
    <row r="282" spans="1:4" x14ac:dyDescent="0.25">
      <c r="A282" s="20" t="s">
        <v>6544</v>
      </c>
      <c r="B282" s="20"/>
      <c r="C282" s="20" t="s">
        <v>11289</v>
      </c>
      <c r="D282" s="24">
        <v>7</v>
      </c>
    </row>
    <row r="283" spans="1:4" x14ac:dyDescent="0.25">
      <c r="A283" s="20" t="s">
        <v>1346</v>
      </c>
      <c r="B283" s="20"/>
      <c r="C283" s="20" t="s">
        <v>6775</v>
      </c>
      <c r="D283" s="24">
        <v>16</v>
      </c>
    </row>
    <row r="284" spans="1:4" x14ac:dyDescent="0.25">
      <c r="A284" s="26"/>
      <c r="B284" s="20"/>
      <c r="C284" s="20" t="s">
        <v>11214</v>
      </c>
      <c r="D284" s="24">
        <v>2</v>
      </c>
    </row>
    <row r="285" spans="1:4" x14ac:dyDescent="0.25">
      <c r="A285" s="20" t="s">
        <v>4645</v>
      </c>
      <c r="B285" s="20"/>
      <c r="C285" s="20" t="s">
        <v>10696</v>
      </c>
      <c r="D285" s="24">
        <v>17</v>
      </c>
    </row>
    <row r="286" spans="1:4" x14ac:dyDescent="0.25">
      <c r="A286" s="20" t="s">
        <v>5161</v>
      </c>
      <c r="B286" s="20"/>
      <c r="C286" s="20" t="s">
        <v>1565</v>
      </c>
      <c r="D286" s="24">
        <v>3</v>
      </c>
    </row>
    <row r="287" spans="1:4" x14ac:dyDescent="0.25">
      <c r="A287" s="20" t="s">
        <v>7023</v>
      </c>
      <c r="B287" s="20"/>
      <c r="C287" s="20" t="s">
        <v>2242</v>
      </c>
      <c r="D287" s="24">
        <v>5</v>
      </c>
    </row>
    <row r="288" spans="1:4" x14ac:dyDescent="0.25">
      <c r="A288" s="20" t="s">
        <v>6552</v>
      </c>
      <c r="B288" s="20"/>
      <c r="C288" s="20" t="s">
        <v>9804</v>
      </c>
      <c r="D288" s="24">
        <v>6</v>
      </c>
    </row>
    <row r="289" spans="1:4" x14ac:dyDescent="0.25">
      <c r="A289" s="20" t="s">
        <v>8013</v>
      </c>
      <c r="B289" s="20"/>
      <c r="C289" s="20" t="s">
        <v>4228</v>
      </c>
      <c r="D289" s="24">
        <v>8</v>
      </c>
    </row>
    <row r="290" spans="1:4" x14ac:dyDescent="0.25">
      <c r="A290" s="20" t="s">
        <v>3739</v>
      </c>
      <c r="B290" s="20"/>
      <c r="C290" s="20" t="s">
        <v>11217</v>
      </c>
      <c r="D290" s="24">
        <v>2</v>
      </c>
    </row>
    <row r="291" spans="1:4" x14ac:dyDescent="0.25">
      <c r="A291" s="20" t="s">
        <v>8548</v>
      </c>
      <c r="B291" s="20"/>
      <c r="C291" s="20" t="s">
        <v>8548</v>
      </c>
      <c r="D291" s="24">
        <v>9</v>
      </c>
    </row>
    <row r="292" spans="1:4" x14ac:dyDescent="0.25">
      <c r="A292" s="20" t="s">
        <v>3645</v>
      </c>
      <c r="B292" s="20"/>
      <c r="C292" s="20" t="s">
        <v>7958</v>
      </c>
      <c r="D292" s="24">
        <v>11</v>
      </c>
    </row>
    <row r="293" spans="1:4" x14ac:dyDescent="0.25">
      <c r="A293" s="20" t="s">
        <v>11010</v>
      </c>
      <c r="B293" s="20"/>
      <c r="C293" s="20" t="s">
        <v>11010</v>
      </c>
      <c r="D293" s="24">
        <v>15</v>
      </c>
    </row>
    <row r="294" spans="1:4" x14ac:dyDescent="0.25">
      <c r="A294" s="20" t="s">
        <v>5532</v>
      </c>
      <c r="B294" s="20"/>
      <c r="C294" s="20" t="s">
        <v>5532</v>
      </c>
      <c r="D294" s="24">
        <v>1</v>
      </c>
    </row>
    <row r="295" spans="1:4" x14ac:dyDescent="0.25">
      <c r="A295" s="20" t="s">
        <v>5790</v>
      </c>
      <c r="B295" s="20"/>
      <c r="C295" s="20" t="s">
        <v>7818</v>
      </c>
      <c r="D295" s="24">
        <v>13</v>
      </c>
    </row>
    <row r="296" spans="1:4" x14ac:dyDescent="0.25">
      <c r="A296" s="20" t="s">
        <v>1627</v>
      </c>
      <c r="B296" s="20"/>
      <c r="C296" s="20" t="s">
        <v>11219</v>
      </c>
      <c r="D296" s="24">
        <v>5</v>
      </c>
    </row>
    <row r="297" spans="1:4" x14ac:dyDescent="0.25">
      <c r="A297" s="26"/>
      <c r="B297" s="20"/>
      <c r="C297" s="20" t="s">
        <v>11220</v>
      </c>
      <c r="D297" s="24">
        <v>5</v>
      </c>
    </row>
    <row r="298" spans="1:4" x14ac:dyDescent="0.25">
      <c r="A298" s="26"/>
      <c r="B298" s="20"/>
      <c r="C298" s="20" t="s">
        <v>11222</v>
      </c>
      <c r="D298" s="24">
        <v>7</v>
      </c>
    </row>
    <row r="299" spans="1:4" x14ac:dyDescent="0.25">
      <c r="A299" s="26"/>
      <c r="B299" s="20"/>
      <c r="C299" s="20" t="s">
        <v>11223</v>
      </c>
      <c r="D299" s="24">
        <v>7</v>
      </c>
    </row>
    <row r="300" spans="1:4" x14ac:dyDescent="0.25">
      <c r="A300" s="26"/>
      <c r="B300" s="20"/>
      <c r="C300" s="20" t="s">
        <v>11225</v>
      </c>
      <c r="D300" s="24">
        <v>9</v>
      </c>
    </row>
    <row r="301" spans="1:4" x14ac:dyDescent="0.25">
      <c r="A301" s="20" t="s">
        <v>9504</v>
      </c>
      <c r="B301" s="20"/>
      <c r="C301" s="20" t="s">
        <v>9504</v>
      </c>
      <c r="D301" s="24">
        <v>7</v>
      </c>
    </row>
    <row r="302" spans="1:4" x14ac:dyDescent="0.25">
      <c r="A302" s="26"/>
      <c r="B302" s="20"/>
      <c r="C302" s="20" t="s">
        <v>1413</v>
      </c>
      <c r="D302" s="24">
        <v>1</v>
      </c>
    </row>
    <row r="303" spans="1:4" x14ac:dyDescent="0.25">
      <c r="A303" s="20" t="s">
        <v>710</v>
      </c>
      <c r="B303" s="20"/>
      <c r="C303" s="20" t="s">
        <v>710</v>
      </c>
      <c r="D303" s="24">
        <v>7</v>
      </c>
    </row>
    <row r="304" spans="1:4" x14ac:dyDescent="0.25">
      <c r="A304" s="20" t="s">
        <v>8012</v>
      </c>
      <c r="B304" s="20"/>
      <c r="C304" s="20" t="s">
        <v>11270</v>
      </c>
      <c r="D304" s="24">
        <v>31</v>
      </c>
    </row>
    <row r="305" spans="1:4" x14ac:dyDescent="0.25">
      <c r="A305" s="20" t="s">
        <v>7374</v>
      </c>
      <c r="B305" s="20"/>
      <c r="C305" s="20" t="s">
        <v>11314</v>
      </c>
      <c r="D305" s="24">
        <v>10</v>
      </c>
    </row>
    <row r="306" spans="1:4" x14ac:dyDescent="0.25">
      <c r="A306" s="20" t="s">
        <v>4088</v>
      </c>
      <c r="B306" s="20"/>
      <c r="C306" s="20" t="s">
        <v>4088</v>
      </c>
      <c r="D306" s="24">
        <v>18</v>
      </c>
    </row>
    <row r="307" spans="1:4" x14ac:dyDescent="0.25">
      <c r="A307" s="20" t="s">
        <v>1691</v>
      </c>
      <c r="B307" s="20"/>
      <c r="C307" s="20" t="s">
        <v>2654</v>
      </c>
      <c r="D307" s="24">
        <v>1</v>
      </c>
    </row>
    <row r="308" spans="1:4" x14ac:dyDescent="0.25">
      <c r="A308" s="26"/>
      <c r="B308" s="20"/>
      <c r="C308" s="20" t="s">
        <v>2025</v>
      </c>
      <c r="D308" s="24">
        <v>29</v>
      </c>
    </row>
    <row r="309" spans="1:4" x14ac:dyDescent="0.25">
      <c r="A309" s="20" t="s">
        <v>2547</v>
      </c>
      <c r="B309" s="20"/>
      <c r="C309" s="20" t="s">
        <v>1024</v>
      </c>
      <c r="D309" s="24">
        <v>5</v>
      </c>
    </row>
    <row r="310" spans="1:4" x14ac:dyDescent="0.25">
      <c r="A310" s="20" t="s">
        <v>11157</v>
      </c>
      <c r="B310" s="20"/>
      <c r="C310" s="20" t="s">
        <v>3873</v>
      </c>
      <c r="D310" s="24">
        <v>15</v>
      </c>
    </row>
    <row r="311" spans="1:4" x14ac:dyDescent="0.25">
      <c r="A311" s="20" t="s">
        <v>8409</v>
      </c>
      <c r="B311" s="20"/>
      <c r="C311" s="20" t="s">
        <v>8409</v>
      </c>
      <c r="D311" s="24">
        <v>22</v>
      </c>
    </row>
    <row r="312" spans="1:4" x14ac:dyDescent="0.25">
      <c r="A312" s="26"/>
      <c r="B312" s="20"/>
      <c r="C312" s="20" t="s">
        <v>4133</v>
      </c>
      <c r="D312" s="24">
        <v>6</v>
      </c>
    </row>
    <row r="313" spans="1:4" x14ac:dyDescent="0.25">
      <c r="A313" s="20" t="s">
        <v>5449</v>
      </c>
      <c r="B313" s="20"/>
      <c r="C313" s="20" t="s">
        <v>1770</v>
      </c>
      <c r="D313" s="24">
        <v>13</v>
      </c>
    </row>
    <row r="314" spans="1:4" x14ac:dyDescent="0.25">
      <c r="A314" s="20" t="s">
        <v>2754</v>
      </c>
      <c r="B314" s="20"/>
      <c r="C314" s="20" t="s">
        <v>7818</v>
      </c>
      <c r="D314" s="24">
        <v>9</v>
      </c>
    </row>
    <row r="315" spans="1:4" x14ac:dyDescent="0.25">
      <c r="A315" s="20" t="s">
        <v>1380</v>
      </c>
      <c r="B315" s="20"/>
      <c r="C315" s="20" t="s">
        <v>7887</v>
      </c>
      <c r="D315" s="24">
        <v>5</v>
      </c>
    </row>
    <row r="316" spans="1:4" x14ac:dyDescent="0.25">
      <c r="A316" s="26"/>
      <c r="B316" s="20"/>
      <c r="C316" s="20" t="s">
        <v>3056</v>
      </c>
      <c r="D316" s="24">
        <v>6</v>
      </c>
    </row>
    <row r="317" spans="1:4" x14ac:dyDescent="0.25">
      <c r="A317" s="20" t="s">
        <v>6790</v>
      </c>
      <c r="B317" s="20"/>
      <c r="C317" s="20" t="s">
        <v>2242</v>
      </c>
      <c r="D317" s="24">
        <v>6</v>
      </c>
    </row>
    <row r="318" spans="1:4" x14ac:dyDescent="0.25">
      <c r="A318" s="20" t="s">
        <v>970</v>
      </c>
      <c r="B318" s="20"/>
      <c r="C318" s="20" t="s">
        <v>11320</v>
      </c>
      <c r="D318" s="24">
        <v>5</v>
      </c>
    </row>
    <row r="319" spans="1:4" x14ac:dyDescent="0.25">
      <c r="A319" s="20" t="s">
        <v>4745</v>
      </c>
      <c r="B319" s="20"/>
      <c r="C319" s="20" t="s">
        <v>988</v>
      </c>
      <c r="D319" s="24">
        <v>11</v>
      </c>
    </row>
    <row r="320" spans="1:4" x14ac:dyDescent="0.25">
      <c r="A320" s="20" t="s">
        <v>6507</v>
      </c>
      <c r="B320" s="20"/>
      <c r="C320" s="20" t="s">
        <v>6507</v>
      </c>
      <c r="D320" s="24">
        <v>21</v>
      </c>
    </row>
    <row r="321" spans="1:4" x14ac:dyDescent="0.25">
      <c r="A321" s="20" t="s">
        <v>96</v>
      </c>
      <c r="B321" s="20"/>
      <c r="C321" s="20" t="s">
        <v>5591</v>
      </c>
      <c r="D321" s="24">
        <v>10</v>
      </c>
    </row>
    <row r="322" spans="1:4" x14ac:dyDescent="0.25">
      <c r="A322" s="20" t="s">
        <v>4817</v>
      </c>
      <c r="B322" s="20"/>
      <c r="C322" s="20" t="s">
        <v>4817</v>
      </c>
      <c r="D322" s="24">
        <v>10</v>
      </c>
    </row>
    <row r="323" spans="1:4" x14ac:dyDescent="0.25">
      <c r="A323" s="20" t="s">
        <v>7572</v>
      </c>
      <c r="B323" s="20"/>
      <c r="C323" s="20" t="s">
        <v>7572</v>
      </c>
      <c r="D323" s="24">
        <v>24</v>
      </c>
    </row>
    <row r="324" spans="1:4" x14ac:dyDescent="0.25">
      <c r="A324" s="20" t="s">
        <v>6125</v>
      </c>
      <c r="B324" s="20"/>
      <c r="C324" s="20" t="s">
        <v>11320</v>
      </c>
      <c r="D324" s="24">
        <v>7</v>
      </c>
    </row>
    <row r="325" spans="1:4" x14ac:dyDescent="0.25">
      <c r="A325" s="20" t="s">
        <v>4829</v>
      </c>
      <c r="B325" s="20"/>
      <c r="C325" s="20" t="s">
        <v>4829</v>
      </c>
      <c r="D325" s="24">
        <v>22</v>
      </c>
    </row>
    <row r="326" spans="1:4" x14ac:dyDescent="0.25">
      <c r="A326" s="20" t="s">
        <v>10503</v>
      </c>
      <c r="B326" s="20"/>
      <c r="C326" s="20" t="s">
        <v>10345</v>
      </c>
      <c r="D326" s="24">
        <v>11</v>
      </c>
    </row>
    <row r="327" spans="1:4" x14ac:dyDescent="0.25">
      <c r="A327" s="26"/>
      <c r="B327" s="20"/>
      <c r="C327" s="20" t="s">
        <v>10503</v>
      </c>
      <c r="D327" s="24">
        <v>10</v>
      </c>
    </row>
    <row r="328" spans="1:4" x14ac:dyDescent="0.25">
      <c r="A328" s="20" t="s">
        <v>3394</v>
      </c>
      <c r="B328" s="20"/>
      <c r="C328" s="20" t="s">
        <v>11010</v>
      </c>
      <c r="D328" s="24">
        <v>5</v>
      </c>
    </row>
    <row r="329" spans="1:4" x14ac:dyDescent="0.25">
      <c r="A329" s="26"/>
      <c r="B329" s="20"/>
      <c r="C329" s="20" t="s">
        <v>6876</v>
      </c>
      <c r="D329" s="24">
        <v>6</v>
      </c>
    </row>
    <row r="330" spans="1:4" x14ac:dyDescent="0.25">
      <c r="A330" s="20" t="s">
        <v>1237</v>
      </c>
      <c r="B330" s="20"/>
      <c r="C330" s="20" t="s">
        <v>10971</v>
      </c>
      <c r="D330" s="24">
        <v>9</v>
      </c>
    </row>
    <row r="331" spans="1:4" x14ac:dyDescent="0.25">
      <c r="A331" s="20" t="s">
        <v>9501</v>
      </c>
      <c r="B331" s="20"/>
      <c r="C331" s="20" t="s">
        <v>2072</v>
      </c>
      <c r="D331" s="24">
        <v>9</v>
      </c>
    </row>
    <row r="332" spans="1:4" x14ac:dyDescent="0.25">
      <c r="A332" s="20" t="s">
        <v>349</v>
      </c>
      <c r="B332" s="20"/>
      <c r="C332" s="20" t="s">
        <v>349</v>
      </c>
      <c r="D332" s="24">
        <v>9</v>
      </c>
    </row>
    <row r="333" spans="1:4" x14ac:dyDescent="0.25">
      <c r="A333" s="20" t="s">
        <v>11121</v>
      </c>
      <c r="B333" s="20"/>
      <c r="C333" s="20" t="s">
        <v>11324</v>
      </c>
      <c r="D333" s="24">
        <v>13</v>
      </c>
    </row>
    <row r="334" spans="1:4" x14ac:dyDescent="0.25">
      <c r="A334" s="26"/>
      <c r="B334" s="20"/>
      <c r="C334" s="20" t="s">
        <v>11333</v>
      </c>
      <c r="D334" s="24">
        <v>4</v>
      </c>
    </row>
    <row r="335" spans="1:4" x14ac:dyDescent="0.25">
      <c r="A335" s="26"/>
      <c r="B335" s="26"/>
      <c r="C335" s="26"/>
      <c r="D335" s="28">
        <v>1</v>
      </c>
    </row>
    <row r="336" spans="1:4" x14ac:dyDescent="0.25">
      <c r="A336" s="20" t="s">
        <v>2980</v>
      </c>
      <c r="B336" s="20"/>
      <c r="C336" s="20" t="s">
        <v>2980</v>
      </c>
      <c r="D336" s="24">
        <v>8</v>
      </c>
    </row>
    <row r="337" spans="1:4" x14ac:dyDescent="0.25">
      <c r="A337" s="20" t="s">
        <v>8957</v>
      </c>
      <c r="B337" s="20"/>
      <c r="C337" s="20" t="s">
        <v>11195</v>
      </c>
      <c r="D337" s="24">
        <v>5</v>
      </c>
    </row>
    <row r="338" spans="1:4" x14ac:dyDescent="0.25">
      <c r="A338" s="26"/>
      <c r="B338" s="20"/>
      <c r="C338" s="20" t="s">
        <v>11211</v>
      </c>
      <c r="D338" s="24">
        <v>1</v>
      </c>
    </row>
    <row r="339" spans="1:4" x14ac:dyDescent="0.25">
      <c r="A339" s="26"/>
      <c r="B339" s="20"/>
      <c r="C339" s="20" t="s">
        <v>4105</v>
      </c>
      <c r="D339" s="24">
        <v>9</v>
      </c>
    </row>
    <row r="340" spans="1:4" x14ac:dyDescent="0.25">
      <c r="A340" s="20" t="s">
        <v>5914</v>
      </c>
      <c r="B340" s="20"/>
      <c r="C340" s="20" t="s">
        <v>4228</v>
      </c>
      <c r="D340" s="24">
        <v>14</v>
      </c>
    </row>
    <row r="341" spans="1:4" x14ac:dyDescent="0.25">
      <c r="A341" s="20" t="s">
        <v>185</v>
      </c>
      <c r="B341" s="20"/>
      <c r="C341" s="20" t="s">
        <v>185</v>
      </c>
      <c r="D341" s="24">
        <v>19</v>
      </c>
    </row>
    <row r="342" spans="1:4" x14ac:dyDescent="0.25">
      <c r="A342" s="20" t="s">
        <v>9908</v>
      </c>
      <c r="B342" s="20"/>
      <c r="C342" s="20" t="s">
        <v>11315</v>
      </c>
      <c r="D342" s="24">
        <v>14</v>
      </c>
    </row>
    <row r="343" spans="1:4" x14ac:dyDescent="0.25">
      <c r="A343" s="20" t="s">
        <v>7785</v>
      </c>
      <c r="B343" s="20"/>
      <c r="C343" s="20" t="s">
        <v>7785</v>
      </c>
      <c r="D343" s="24">
        <v>14</v>
      </c>
    </row>
    <row r="344" spans="1:4" x14ac:dyDescent="0.25">
      <c r="A344" s="20" t="s">
        <v>6876</v>
      </c>
      <c r="B344" s="20"/>
      <c r="C344" s="20" t="s">
        <v>6876</v>
      </c>
      <c r="D344" s="24">
        <v>13</v>
      </c>
    </row>
    <row r="345" spans="1:4" x14ac:dyDescent="0.25">
      <c r="A345" s="20" t="s">
        <v>9318</v>
      </c>
      <c r="B345" s="20"/>
      <c r="C345" s="20" t="s">
        <v>10102</v>
      </c>
      <c r="D345" s="24">
        <v>1</v>
      </c>
    </row>
    <row r="346" spans="1:4" x14ac:dyDescent="0.25">
      <c r="A346" s="26"/>
      <c r="B346" s="20"/>
      <c r="C346" s="20" t="s">
        <v>9318</v>
      </c>
      <c r="D346" s="24">
        <v>21</v>
      </c>
    </row>
    <row r="347" spans="1:4" x14ac:dyDescent="0.25">
      <c r="A347" s="20" t="s">
        <v>1000</v>
      </c>
      <c r="B347" s="20"/>
      <c r="C347" s="20" t="s">
        <v>6648</v>
      </c>
      <c r="D347" s="24">
        <v>14</v>
      </c>
    </row>
    <row r="348" spans="1:4" x14ac:dyDescent="0.25">
      <c r="A348" s="26"/>
      <c r="B348" s="26"/>
      <c r="C348" s="26"/>
      <c r="D348" s="28">
        <v>1</v>
      </c>
    </row>
    <row r="349" spans="1:4" x14ac:dyDescent="0.25">
      <c r="A349" s="20" t="s">
        <v>758</v>
      </c>
      <c r="B349" s="20"/>
      <c r="C349" s="20" t="s">
        <v>6171</v>
      </c>
      <c r="D349" s="24">
        <v>6</v>
      </c>
    </row>
    <row r="350" spans="1:4" x14ac:dyDescent="0.25">
      <c r="A350" s="20" t="s">
        <v>10945</v>
      </c>
      <c r="B350" s="20"/>
      <c r="C350" s="20" t="s">
        <v>11188</v>
      </c>
      <c r="D350" s="24">
        <v>3</v>
      </c>
    </row>
    <row r="351" spans="1:4" x14ac:dyDescent="0.25">
      <c r="A351" s="26"/>
      <c r="B351" s="20"/>
      <c r="C351" s="20" t="s">
        <v>11192</v>
      </c>
      <c r="D351" s="24">
        <v>5</v>
      </c>
    </row>
    <row r="352" spans="1:4" x14ac:dyDescent="0.25">
      <c r="A352" s="26"/>
      <c r="B352" s="20"/>
      <c r="C352" s="20" t="s">
        <v>11197</v>
      </c>
      <c r="D352" s="24">
        <v>6</v>
      </c>
    </row>
    <row r="353" spans="1:4" x14ac:dyDescent="0.25">
      <c r="A353" s="20" t="s">
        <v>9754</v>
      </c>
      <c r="B353" s="20"/>
      <c r="C353" s="20" t="s">
        <v>9754</v>
      </c>
      <c r="D353" s="24">
        <v>12</v>
      </c>
    </row>
    <row r="354" spans="1:4" x14ac:dyDescent="0.25">
      <c r="A354" s="20" t="s">
        <v>3533</v>
      </c>
      <c r="B354" s="20"/>
      <c r="C354" s="20" t="s">
        <v>10812</v>
      </c>
      <c r="D354" s="24">
        <v>13</v>
      </c>
    </row>
    <row r="355" spans="1:4" x14ac:dyDescent="0.25">
      <c r="A355" s="20" t="s">
        <v>10113</v>
      </c>
      <c r="B355" s="20"/>
      <c r="C355" s="20" t="s">
        <v>10812</v>
      </c>
      <c r="D355" s="24">
        <v>15</v>
      </c>
    </row>
    <row r="356" spans="1:4" x14ac:dyDescent="0.25">
      <c r="A356" s="20" t="s">
        <v>4934</v>
      </c>
      <c r="B356" s="20"/>
      <c r="C356" s="20" t="s">
        <v>7818</v>
      </c>
      <c r="D356" s="24">
        <v>4</v>
      </c>
    </row>
    <row r="357" spans="1:4" x14ac:dyDescent="0.25">
      <c r="A357" s="20" t="s">
        <v>10522</v>
      </c>
      <c r="B357" s="20"/>
      <c r="C357" s="20" t="s">
        <v>10522</v>
      </c>
      <c r="D357" s="24">
        <v>9</v>
      </c>
    </row>
    <row r="358" spans="1:4" x14ac:dyDescent="0.25">
      <c r="A358" s="20" t="s">
        <v>3331</v>
      </c>
      <c r="B358" s="20"/>
      <c r="C358" s="20" t="s">
        <v>3331</v>
      </c>
      <c r="D358" s="24">
        <v>19</v>
      </c>
    </row>
    <row r="359" spans="1:4" x14ac:dyDescent="0.25">
      <c r="A359" s="20" t="s">
        <v>3409</v>
      </c>
      <c r="B359" s="20"/>
      <c r="C359" s="20" t="s">
        <v>1770</v>
      </c>
      <c r="D359" s="24">
        <v>16</v>
      </c>
    </row>
    <row r="360" spans="1:4" x14ac:dyDescent="0.25">
      <c r="A360" s="20" t="s">
        <v>6067</v>
      </c>
      <c r="B360" s="20"/>
      <c r="C360" s="20" t="s">
        <v>2242</v>
      </c>
      <c r="D360" s="24">
        <v>15</v>
      </c>
    </row>
    <row r="361" spans="1:4" x14ac:dyDescent="0.25">
      <c r="A361" s="20" t="s">
        <v>2382</v>
      </c>
      <c r="B361" s="20"/>
      <c r="C361" s="20" t="s">
        <v>2382</v>
      </c>
      <c r="D361" s="24">
        <v>5</v>
      </c>
    </row>
    <row r="362" spans="1:4" x14ac:dyDescent="0.25">
      <c r="A362" s="20" t="s">
        <v>1420</v>
      </c>
      <c r="B362" s="20"/>
      <c r="C362" s="20" t="s">
        <v>9161</v>
      </c>
      <c r="D362" s="24">
        <v>12</v>
      </c>
    </row>
    <row r="363" spans="1:4" x14ac:dyDescent="0.25">
      <c r="A363" s="20" t="s">
        <v>1241</v>
      </c>
      <c r="B363" s="20"/>
      <c r="C363" s="20" t="s">
        <v>1241</v>
      </c>
      <c r="D363" s="24">
        <v>25</v>
      </c>
    </row>
    <row r="364" spans="1:4" x14ac:dyDescent="0.25">
      <c r="A364" s="20" t="s">
        <v>9071</v>
      </c>
      <c r="B364" s="20"/>
      <c r="C364" s="20" t="s">
        <v>6876</v>
      </c>
      <c r="D364" s="24">
        <v>5</v>
      </c>
    </row>
    <row r="365" spans="1:4" x14ac:dyDescent="0.25">
      <c r="A365" s="20" t="s">
        <v>206</v>
      </c>
      <c r="B365" s="20"/>
      <c r="C365" s="20" t="s">
        <v>2762</v>
      </c>
      <c r="D365" s="24">
        <v>2</v>
      </c>
    </row>
    <row r="366" spans="1:4" x14ac:dyDescent="0.25">
      <c r="A366" s="26"/>
      <c r="B366" s="20"/>
      <c r="C366" s="20" t="s">
        <v>5414</v>
      </c>
      <c r="D366" s="24">
        <v>1</v>
      </c>
    </row>
    <row r="367" spans="1:4" x14ac:dyDescent="0.25">
      <c r="A367" s="20" t="s">
        <v>6939</v>
      </c>
      <c r="B367" s="20"/>
      <c r="C367" s="20" t="s">
        <v>1770</v>
      </c>
      <c r="D367" s="24">
        <v>11</v>
      </c>
    </row>
    <row r="368" spans="1:4" x14ac:dyDescent="0.25">
      <c r="A368" s="20" t="s">
        <v>6239</v>
      </c>
      <c r="B368" s="20"/>
      <c r="C368" s="20" t="s">
        <v>6239</v>
      </c>
      <c r="D368" s="24">
        <v>9</v>
      </c>
    </row>
    <row r="369" spans="1:4" x14ac:dyDescent="0.25">
      <c r="A369" s="26"/>
      <c r="B369" s="20"/>
      <c r="C369" s="20" t="s">
        <v>3849</v>
      </c>
      <c r="D369" s="24">
        <v>1</v>
      </c>
    </row>
    <row r="370" spans="1:4" x14ac:dyDescent="0.25">
      <c r="A370" s="20" t="s">
        <v>5374</v>
      </c>
      <c r="B370" s="20"/>
      <c r="C370" s="20" t="s">
        <v>3322</v>
      </c>
      <c r="D370" s="24">
        <v>25</v>
      </c>
    </row>
    <row r="371" spans="1:4" x14ac:dyDescent="0.25">
      <c r="A371" s="20" t="s">
        <v>2164</v>
      </c>
      <c r="B371" s="20"/>
      <c r="C371" s="20" t="s">
        <v>2936</v>
      </c>
      <c r="D371" s="24">
        <v>7</v>
      </c>
    </row>
    <row r="372" spans="1:4" x14ac:dyDescent="0.25">
      <c r="A372" s="20" t="s">
        <v>7781</v>
      </c>
      <c r="B372" s="20"/>
      <c r="C372" s="20" t="s">
        <v>1856</v>
      </c>
      <c r="D372" s="24">
        <v>7</v>
      </c>
    </row>
    <row r="373" spans="1:4" x14ac:dyDescent="0.25">
      <c r="A373" s="20" t="s">
        <v>3467</v>
      </c>
      <c r="B373" s="20"/>
      <c r="C373" s="20" t="s">
        <v>11316</v>
      </c>
      <c r="D373" s="24">
        <v>6</v>
      </c>
    </row>
    <row r="374" spans="1:4" x14ac:dyDescent="0.25">
      <c r="A374" s="20" t="s">
        <v>4763</v>
      </c>
      <c r="B374" s="20"/>
      <c r="C374" s="20" t="s">
        <v>11228</v>
      </c>
      <c r="D374" s="24">
        <v>1</v>
      </c>
    </row>
    <row r="375" spans="1:4" x14ac:dyDescent="0.25">
      <c r="A375" s="26"/>
      <c r="B375" s="20"/>
      <c r="C375" s="20" t="s">
        <v>11233</v>
      </c>
      <c r="D375" s="24">
        <v>1</v>
      </c>
    </row>
    <row r="376" spans="1:4" x14ac:dyDescent="0.25">
      <c r="A376" s="26"/>
      <c r="B376" s="20"/>
      <c r="C376" s="20" t="s">
        <v>11234</v>
      </c>
      <c r="D376" s="24">
        <v>4</v>
      </c>
    </row>
    <row r="377" spans="1:4" x14ac:dyDescent="0.25">
      <c r="A377" s="20" t="s">
        <v>7241</v>
      </c>
      <c r="B377" s="20"/>
      <c r="C377" s="20" t="s">
        <v>10696</v>
      </c>
      <c r="D377" s="24">
        <v>12</v>
      </c>
    </row>
    <row r="378" spans="1:4" x14ac:dyDescent="0.25">
      <c r="A378" s="20" t="s">
        <v>3595</v>
      </c>
      <c r="B378" s="20"/>
      <c r="C378" s="20" t="s">
        <v>8639</v>
      </c>
      <c r="D378" s="24">
        <v>17</v>
      </c>
    </row>
    <row r="379" spans="1:4" x14ac:dyDescent="0.25">
      <c r="A379" s="26"/>
      <c r="B379" s="20"/>
      <c r="C379" s="20" t="s">
        <v>11358</v>
      </c>
      <c r="D379" s="24">
        <v>1</v>
      </c>
    </row>
    <row r="380" spans="1:4" x14ac:dyDescent="0.25">
      <c r="A380" s="20" t="s">
        <v>7394</v>
      </c>
      <c r="B380" s="20"/>
      <c r="C380" s="20" t="s">
        <v>9239</v>
      </c>
      <c r="D380" s="24">
        <v>10</v>
      </c>
    </row>
    <row r="381" spans="1:4" x14ac:dyDescent="0.25">
      <c r="A381" s="20" t="s">
        <v>10920</v>
      </c>
      <c r="B381" s="20"/>
      <c r="C381" s="20" t="s">
        <v>7693</v>
      </c>
      <c r="D381" s="24">
        <v>10</v>
      </c>
    </row>
    <row r="382" spans="1:4" x14ac:dyDescent="0.25">
      <c r="A382" s="20" t="s">
        <v>8721</v>
      </c>
      <c r="B382" s="20"/>
      <c r="C382" s="20" t="s">
        <v>4050</v>
      </c>
      <c r="D382" s="24">
        <v>4</v>
      </c>
    </row>
    <row r="383" spans="1:4" x14ac:dyDescent="0.25">
      <c r="A383" s="20" t="s">
        <v>2594</v>
      </c>
      <c r="B383" s="20"/>
      <c r="C383" s="20" t="s">
        <v>2594</v>
      </c>
      <c r="D383" s="24">
        <v>19</v>
      </c>
    </row>
    <row r="384" spans="1:4" x14ac:dyDescent="0.25">
      <c r="A384" s="26"/>
      <c r="B384" s="26"/>
      <c r="C384" s="26"/>
      <c r="D384" s="28">
        <v>1</v>
      </c>
    </row>
    <row r="385" spans="1:4" x14ac:dyDescent="0.25">
      <c r="A385" s="20" t="s">
        <v>4505</v>
      </c>
      <c r="B385" s="20"/>
      <c r="C385" s="20" t="s">
        <v>9161</v>
      </c>
      <c r="D385" s="24">
        <v>8</v>
      </c>
    </row>
    <row r="386" spans="1:4" x14ac:dyDescent="0.25">
      <c r="A386" s="20" t="s">
        <v>6302</v>
      </c>
      <c r="B386" s="20"/>
      <c r="C386" s="20" t="s">
        <v>9267</v>
      </c>
      <c r="D386" s="24">
        <v>4</v>
      </c>
    </row>
    <row r="387" spans="1:4" x14ac:dyDescent="0.25">
      <c r="A387" s="20" t="s">
        <v>10481</v>
      </c>
      <c r="B387" s="20"/>
      <c r="C387" s="20" t="s">
        <v>11286</v>
      </c>
      <c r="D387" s="24">
        <v>5</v>
      </c>
    </row>
    <row r="388" spans="1:4" x14ac:dyDescent="0.25">
      <c r="A388" s="20" t="s">
        <v>10101</v>
      </c>
      <c r="B388" s="20"/>
      <c r="C388" s="20" t="s">
        <v>11320</v>
      </c>
      <c r="D388" s="24">
        <v>7</v>
      </c>
    </row>
    <row r="389" spans="1:4" x14ac:dyDescent="0.25">
      <c r="A389" s="26"/>
      <c r="B389" s="26"/>
      <c r="C389" s="26"/>
      <c r="D389" s="28">
        <v>1</v>
      </c>
    </row>
    <row r="390" spans="1:4" x14ac:dyDescent="0.25">
      <c r="A390" s="20" t="s">
        <v>7011</v>
      </c>
      <c r="B390" s="20"/>
      <c r="C390" s="20" t="s">
        <v>11177</v>
      </c>
      <c r="D390" s="24">
        <v>3</v>
      </c>
    </row>
    <row r="391" spans="1:4" x14ac:dyDescent="0.25">
      <c r="A391" s="26"/>
      <c r="B391" s="20"/>
      <c r="C391" s="20" t="s">
        <v>11178</v>
      </c>
      <c r="D391" s="24">
        <v>9</v>
      </c>
    </row>
    <row r="392" spans="1:4" x14ac:dyDescent="0.25">
      <c r="A392" s="20" t="s">
        <v>10824</v>
      </c>
      <c r="B392" s="20"/>
      <c r="C392" s="20" t="s">
        <v>2382</v>
      </c>
      <c r="D392" s="24">
        <v>5</v>
      </c>
    </row>
    <row r="393" spans="1:4" x14ac:dyDescent="0.25">
      <c r="A393" s="20" t="s">
        <v>5499</v>
      </c>
      <c r="B393" s="20"/>
      <c r="C393" s="20" t="s">
        <v>3202</v>
      </c>
      <c r="D393" s="24">
        <v>23</v>
      </c>
    </row>
    <row r="394" spans="1:4" x14ac:dyDescent="0.25">
      <c r="A394" s="20" t="s">
        <v>521</v>
      </c>
      <c r="B394" s="20"/>
      <c r="C394" s="20" t="s">
        <v>7572</v>
      </c>
      <c r="D394" s="24">
        <v>8</v>
      </c>
    </row>
    <row r="395" spans="1:4" x14ac:dyDescent="0.25">
      <c r="A395" s="20" t="s">
        <v>1471</v>
      </c>
      <c r="B395" s="20"/>
      <c r="C395" s="20" t="s">
        <v>9141</v>
      </c>
      <c r="D395" s="24">
        <v>8</v>
      </c>
    </row>
    <row r="396" spans="1:4" x14ac:dyDescent="0.25">
      <c r="A396" s="20" t="s">
        <v>7891</v>
      </c>
      <c r="B396" s="20"/>
      <c r="C396" s="20" t="s">
        <v>11236</v>
      </c>
      <c r="D396" s="24">
        <v>9</v>
      </c>
    </row>
    <row r="397" spans="1:4" x14ac:dyDescent="0.25">
      <c r="A397" s="20" t="s">
        <v>9941</v>
      </c>
      <c r="B397" s="20"/>
      <c r="C397" s="20" t="s">
        <v>11235</v>
      </c>
      <c r="D397" s="24">
        <v>7</v>
      </c>
    </row>
    <row r="398" spans="1:4" x14ac:dyDescent="0.25">
      <c r="A398" s="20" t="s">
        <v>10173</v>
      </c>
      <c r="B398" s="20"/>
      <c r="C398" s="20" t="s">
        <v>10173</v>
      </c>
      <c r="D398" s="24">
        <v>19</v>
      </c>
    </row>
    <row r="399" spans="1:4" x14ac:dyDescent="0.25">
      <c r="A399" s="20" t="s">
        <v>5580</v>
      </c>
      <c r="B399" s="20"/>
      <c r="C399" s="20" t="s">
        <v>5580</v>
      </c>
      <c r="D399" s="24">
        <v>6</v>
      </c>
    </row>
    <row r="400" spans="1:4" x14ac:dyDescent="0.25">
      <c r="A400" s="20" t="s">
        <v>10352</v>
      </c>
      <c r="B400" s="20"/>
      <c r="C400" s="20" t="s">
        <v>10325</v>
      </c>
      <c r="D400" s="24">
        <v>8</v>
      </c>
    </row>
    <row r="401" spans="1:4" x14ac:dyDescent="0.25">
      <c r="A401" s="20" t="s">
        <v>171</v>
      </c>
      <c r="B401" s="20"/>
      <c r="C401" s="20" t="s">
        <v>11332</v>
      </c>
      <c r="D401" s="24">
        <v>3</v>
      </c>
    </row>
    <row r="402" spans="1:4" x14ac:dyDescent="0.25">
      <c r="A402" s="26"/>
      <c r="B402" s="20"/>
      <c r="C402" s="20" t="s">
        <v>11336</v>
      </c>
      <c r="D402" s="24">
        <v>13</v>
      </c>
    </row>
    <row r="403" spans="1:4" x14ac:dyDescent="0.25">
      <c r="A403" s="26"/>
      <c r="B403" s="20"/>
      <c r="C403" s="20" t="s">
        <v>11337</v>
      </c>
      <c r="D403" s="24">
        <v>1</v>
      </c>
    </row>
    <row r="404" spans="1:4" x14ac:dyDescent="0.25">
      <c r="A404" s="20" t="s">
        <v>1594</v>
      </c>
      <c r="B404" s="20"/>
      <c r="C404" s="20" t="s">
        <v>9599</v>
      </c>
      <c r="D404" s="24">
        <v>10</v>
      </c>
    </row>
    <row r="405" spans="1:4" x14ac:dyDescent="0.25">
      <c r="A405" s="20" t="s">
        <v>4738</v>
      </c>
      <c r="B405" s="20"/>
      <c r="C405" s="20" t="s">
        <v>4738</v>
      </c>
      <c r="D405" s="24">
        <v>12</v>
      </c>
    </row>
    <row r="406" spans="1:4" x14ac:dyDescent="0.25">
      <c r="A406" s="20" t="s">
        <v>2471</v>
      </c>
      <c r="B406" s="20"/>
      <c r="C406" s="20" t="s">
        <v>3912</v>
      </c>
      <c r="D406" s="24">
        <v>3</v>
      </c>
    </row>
    <row r="407" spans="1:4" x14ac:dyDescent="0.25">
      <c r="A407" s="26"/>
      <c r="B407" s="20"/>
      <c r="C407" s="20" t="s">
        <v>9325</v>
      </c>
      <c r="D407" s="24">
        <v>3</v>
      </c>
    </row>
    <row r="408" spans="1:4" x14ac:dyDescent="0.25">
      <c r="A408" s="26"/>
      <c r="B408" s="20"/>
      <c r="C408" s="20" t="s">
        <v>6347</v>
      </c>
      <c r="D408" s="24">
        <v>8</v>
      </c>
    </row>
    <row r="409" spans="1:4" x14ac:dyDescent="0.25">
      <c r="A409" s="20" t="s">
        <v>4130</v>
      </c>
      <c r="B409" s="20"/>
      <c r="C409" s="20" t="s">
        <v>8138</v>
      </c>
      <c r="D409" s="24">
        <v>20</v>
      </c>
    </row>
    <row r="410" spans="1:4" x14ac:dyDescent="0.25">
      <c r="A410" s="20" t="s">
        <v>7506</v>
      </c>
      <c r="B410" s="20"/>
      <c r="C410" s="20" t="s">
        <v>11182</v>
      </c>
      <c r="D410" s="24">
        <v>1</v>
      </c>
    </row>
    <row r="411" spans="1:4" x14ac:dyDescent="0.25">
      <c r="A411" s="26"/>
      <c r="B411" s="20"/>
      <c r="C411" s="20" t="s">
        <v>11185</v>
      </c>
      <c r="D411" s="24">
        <v>19</v>
      </c>
    </row>
    <row r="412" spans="1:4" x14ac:dyDescent="0.25">
      <c r="A412" s="20" t="s">
        <v>1388</v>
      </c>
      <c r="B412" s="20"/>
      <c r="C412" s="20" t="s">
        <v>7506</v>
      </c>
      <c r="D412" s="24">
        <v>5</v>
      </c>
    </row>
    <row r="413" spans="1:4" x14ac:dyDescent="0.25">
      <c r="A413" s="26"/>
      <c r="B413" s="20"/>
      <c r="C413" s="20" t="s">
        <v>1388</v>
      </c>
      <c r="D413" s="24">
        <v>12</v>
      </c>
    </row>
    <row r="414" spans="1:4" x14ac:dyDescent="0.25">
      <c r="A414" s="20" t="s">
        <v>7792</v>
      </c>
      <c r="B414" s="20"/>
      <c r="C414" s="20" t="s">
        <v>7792</v>
      </c>
      <c r="D414" s="24">
        <v>7</v>
      </c>
    </row>
    <row r="415" spans="1:4" x14ac:dyDescent="0.25">
      <c r="A415" s="26"/>
      <c r="B415" s="20"/>
      <c r="C415" s="20" t="s">
        <v>11242</v>
      </c>
      <c r="D415" s="24">
        <v>4</v>
      </c>
    </row>
    <row r="416" spans="1:4" x14ac:dyDescent="0.25">
      <c r="A416" s="26"/>
      <c r="B416" s="26"/>
      <c r="C416" s="26"/>
      <c r="D416" s="28">
        <v>1</v>
      </c>
    </row>
    <row r="417" spans="1:4" x14ac:dyDescent="0.25">
      <c r="A417" s="26"/>
      <c r="B417" s="20"/>
      <c r="C417" s="20" t="s">
        <v>11244</v>
      </c>
      <c r="D417" s="24">
        <v>4</v>
      </c>
    </row>
    <row r="418" spans="1:4" x14ac:dyDescent="0.25">
      <c r="A418" s="20" t="s">
        <v>6659</v>
      </c>
      <c r="B418" s="20"/>
      <c r="C418" s="20" t="s">
        <v>11238</v>
      </c>
      <c r="D418" s="24">
        <v>11</v>
      </c>
    </row>
    <row r="419" spans="1:4" x14ac:dyDescent="0.25">
      <c r="A419" s="26"/>
      <c r="B419" s="20"/>
      <c r="C419" s="20" t="s">
        <v>11240</v>
      </c>
      <c r="D419" s="24">
        <v>11</v>
      </c>
    </row>
    <row r="420" spans="1:4" x14ac:dyDescent="0.25">
      <c r="A420" s="20" t="s">
        <v>7295</v>
      </c>
      <c r="B420" s="20"/>
      <c r="C420" s="20" t="s">
        <v>11010</v>
      </c>
      <c r="D420" s="24">
        <v>8</v>
      </c>
    </row>
    <row r="421" spans="1:4" x14ac:dyDescent="0.25">
      <c r="A421" s="20" t="s">
        <v>4179</v>
      </c>
      <c r="B421" s="20"/>
      <c r="C421" s="20" t="s">
        <v>2242</v>
      </c>
      <c r="D421" s="24">
        <v>11</v>
      </c>
    </row>
    <row r="422" spans="1:4" x14ac:dyDescent="0.25">
      <c r="A422" s="20" t="s">
        <v>9252</v>
      </c>
      <c r="B422" s="20"/>
      <c r="C422" s="20" t="s">
        <v>5510</v>
      </c>
      <c r="D422" s="24">
        <v>11</v>
      </c>
    </row>
    <row r="423" spans="1:4" x14ac:dyDescent="0.25">
      <c r="A423" s="20" t="s">
        <v>9575</v>
      </c>
      <c r="B423" s="20"/>
      <c r="C423" s="20" t="s">
        <v>5038</v>
      </c>
      <c r="D423" s="24">
        <v>3</v>
      </c>
    </row>
    <row r="424" spans="1:4" x14ac:dyDescent="0.25">
      <c r="A424" s="20" t="s">
        <v>1413</v>
      </c>
      <c r="B424" s="20"/>
      <c r="C424" s="20" t="s">
        <v>2035</v>
      </c>
      <c r="D424" s="24">
        <v>5</v>
      </c>
    </row>
    <row r="425" spans="1:4" x14ac:dyDescent="0.25">
      <c r="A425" s="26"/>
      <c r="B425" s="20"/>
      <c r="C425" s="20" t="s">
        <v>1318</v>
      </c>
      <c r="D425" s="24">
        <v>8</v>
      </c>
    </row>
    <row r="426" spans="1:4" x14ac:dyDescent="0.25">
      <c r="A426" s="20" t="s">
        <v>6528</v>
      </c>
      <c r="B426" s="20"/>
      <c r="C426" s="20" t="s">
        <v>1413</v>
      </c>
      <c r="D426" s="24">
        <v>5</v>
      </c>
    </row>
    <row r="427" spans="1:4" x14ac:dyDescent="0.25">
      <c r="A427" s="20" t="s">
        <v>6963</v>
      </c>
      <c r="B427" s="20"/>
      <c r="C427" s="20" t="s">
        <v>9504</v>
      </c>
      <c r="D427" s="24">
        <v>10</v>
      </c>
    </row>
    <row r="428" spans="1:4" x14ac:dyDescent="0.25">
      <c r="A428" s="26"/>
      <c r="B428" s="20"/>
      <c r="C428" s="20" t="s">
        <v>1413</v>
      </c>
      <c r="D428" s="24">
        <v>1</v>
      </c>
    </row>
    <row r="429" spans="1:4" x14ac:dyDescent="0.25">
      <c r="A429" s="20" t="s">
        <v>626</v>
      </c>
      <c r="B429" s="20"/>
      <c r="C429" s="20" t="s">
        <v>626</v>
      </c>
      <c r="D429" s="24">
        <v>14</v>
      </c>
    </row>
    <row r="430" spans="1:4" x14ac:dyDescent="0.25">
      <c r="A430" s="20" t="s">
        <v>3420</v>
      </c>
      <c r="B430" s="20"/>
      <c r="C430" s="20" t="s">
        <v>7728</v>
      </c>
      <c r="D430" s="24">
        <v>7</v>
      </c>
    </row>
    <row r="431" spans="1:4" x14ac:dyDescent="0.25">
      <c r="A431" s="20" t="s">
        <v>5833</v>
      </c>
      <c r="B431" s="20"/>
      <c r="C431" s="20" t="s">
        <v>5833</v>
      </c>
      <c r="D431" s="24">
        <v>21</v>
      </c>
    </row>
    <row r="432" spans="1:4" x14ac:dyDescent="0.25">
      <c r="A432" s="26"/>
      <c r="B432" s="20"/>
      <c r="C432" s="20" t="s">
        <v>11183</v>
      </c>
      <c r="D432" s="24">
        <v>5</v>
      </c>
    </row>
    <row r="433" spans="1:4" x14ac:dyDescent="0.25">
      <c r="A433" s="26"/>
      <c r="B433" s="20"/>
      <c r="C433" s="20" t="s">
        <v>11184</v>
      </c>
      <c r="D433" s="24">
        <v>9</v>
      </c>
    </row>
    <row r="434" spans="1:4" x14ac:dyDescent="0.25">
      <c r="A434" s="20" t="s">
        <v>5839</v>
      </c>
      <c r="B434" s="20"/>
      <c r="C434" s="20" t="s">
        <v>4298</v>
      </c>
      <c r="D434" s="24">
        <v>10</v>
      </c>
    </row>
    <row r="435" spans="1:4" x14ac:dyDescent="0.25">
      <c r="A435" s="20" t="s">
        <v>5220</v>
      </c>
      <c r="B435" s="20"/>
      <c r="C435" s="20" t="s">
        <v>2339</v>
      </c>
      <c r="D435" s="24">
        <v>5</v>
      </c>
    </row>
    <row r="436" spans="1:4" x14ac:dyDescent="0.25">
      <c r="A436" s="20" t="s">
        <v>1296</v>
      </c>
      <c r="B436" s="20"/>
      <c r="C436" s="20" t="s">
        <v>9804</v>
      </c>
      <c r="D436" s="24">
        <v>5</v>
      </c>
    </row>
    <row r="437" spans="1:4" x14ac:dyDescent="0.25">
      <c r="A437" s="20" t="s">
        <v>8062</v>
      </c>
      <c r="B437" s="20"/>
      <c r="C437" s="20" t="s">
        <v>3447</v>
      </c>
      <c r="D437" s="24">
        <v>6</v>
      </c>
    </row>
    <row r="438" spans="1:4" x14ac:dyDescent="0.25">
      <c r="A438" s="20" t="s">
        <v>10450</v>
      </c>
      <c r="B438" s="20"/>
      <c r="C438" s="20" t="s">
        <v>11317</v>
      </c>
      <c r="D438" s="24">
        <v>9</v>
      </c>
    </row>
    <row r="439" spans="1:4" x14ac:dyDescent="0.25">
      <c r="A439" s="20" t="s">
        <v>5601</v>
      </c>
      <c r="B439" s="20"/>
      <c r="C439" s="20" t="s">
        <v>11318</v>
      </c>
      <c r="D439" s="24">
        <v>12</v>
      </c>
    </row>
    <row r="440" spans="1:4" x14ac:dyDescent="0.25">
      <c r="A440" s="20" t="s">
        <v>4543</v>
      </c>
      <c r="B440" s="20"/>
      <c r="C440" s="20" t="s">
        <v>2654</v>
      </c>
      <c r="D440" s="24">
        <v>24</v>
      </c>
    </row>
    <row r="441" spans="1:4" x14ac:dyDescent="0.25">
      <c r="A441" s="26"/>
      <c r="B441" s="20"/>
      <c r="C441" s="20" t="s">
        <v>6273</v>
      </c>
      <c r="D441" s="24">
        <v>2</v>
      </c>
    </row>
    <row r="442" spans="1:4" x14ac:dyDescent="0.25">
      <c r="A442" s="26"/>
      <c r="B442" s="20"/>
      <c r="C442" s="20" t="s">
        <v>2025</v>
      </c>
      <c r="D442" s="24">
        <v>1</v>
      </c>
    </row>
    <row r="443" spans="1:4" x14ac:dyDescent="0.25">
      <c r="A443" s="20" t="s">
        <v>4980</v>
      </c>
      <c r="B443" s="20"/>
      <c r="C443" s="20" t="s">
        <v>4980</v>
      </c>
      <c r="D443" s="24">
        <v>16</v>
      </c>
    </row>
    <row r="444" spans="1:4" x14ac:dyDescent="0.25">
      <c r="A444" s="20" t="s">
        <v>4112</v>
      </c>
      <c r="B444" s="20"/>
      <c r="C444" s="20" t="s">
        <v>4112</v>
      </c>
      <c r="D444" s="24">
        <v>13</v>
      </c>
    </row>
    <row r="445" spans="1:4" x14ac:dyDescent="0.25">
      <c r="A445" s="20" t="s">
        <v>1587</v>
      </c>
      <c r="B445" s="20"/>
      <c r="C445" s="20" t="s">
        <v>7909</v>
      </c>
      <c r="D445" s="24">
        <v>12</v>
      </c>
    </row>
    <row r="446" spans="1:4" x14ac:dyDescent="0.25">
      <c r="A446" s="20" t="s">
        <v>5072</v>
      </c>
      <c r="B446" s="20"/>
      <c r="C446" s="20" t="s">
        <v>5072</v>
      </c>
      <c r="D446" s="24">
        <v>11</v>
      </c>
    </row>
    <row r="447" spans="1:4" x14ac:dyDescent="0.25">
      <c r="A447" s="20" t="s">
        <v>10274</v>
      </c>
      <c r="B447" s="20"/>
      <c r="C447" s="20" t="s">
        <v>10173</v>
      </c>
      <c r="D447" s="24">
        <v>13</v>
      </c>
    </row>
    <row r="448" spans="1:4" x14ac:dyDescent="0.25">
      <c r="A448" s="20" t="s">
        <v>8687</v>
      </c>
      <c r="B448" s="20"/>
      <c r="C448" s="20" t="s">
        <v>1565</v>
      </c>
      <c r="D448" s="24">
        <v>3</v>
      </c>
    </row>
    <row r="449" spans="1:4" x14ac:dyDescent="0.25">
      <c r="A449" s="20" t="s">
        <v>3200</v>
      </c>
      <c r="B449" s="20"/>
      <c r="C449" s="20" t="s">
        <v>5038</v>
      </c>
      <c r="D449" s="24">
        <v>4</v>
      </c>
    </row>
    <row r="450" spans="1:4" x14ac:dyDescent="0.25">
      <c r="A450" s="20" t="s">
        <v>9786</v>
      </c>
      <c r="B450" s="20"/>
      <c r="C450" s="20" t="s">
        <v>9786</v>
      </c>
      <c r="D450" s="24">
        <v>22</v>
      </c>
    </row>
    <row r="451" spans="1:4" x14ac:dyDescent="0.25">
      <c r="A451" s="20" t="s">
        <v>8241</v>
      </c>
      <c r="B451" s="20"/>
      <c r="C451" s="20" t="s">
        <v>7818</v>
      </c>
      <c r="D451" s="24">
        <v>8</v>
      </c>
    </row>
    <row r="452" spans="1:4" x14ac:dyDescent="0.25">
      <c r="A452" s="20" t="s">
        <v>9651</v>
      </c>
      <c r="B452" s="20"/>
      <c r="C452" s="20" t="s">
        <v>8585</v>
      </c>
      <c r="D452" s="24">
        <v>18</v>
      </c>
    </row>
    <row r="453" spans="1:4" x14ac:dyDescent="0.25">
      <c r="A453" s="20" t="s">
        <v>2762</v>
      </c>
      <c r="B453" s="20"/>
      <c r="C453" s="20" t="s">
        <v>2762</v>
      </c>
      <c r="D453" s="24">
        <v>18</v>
      </c>
    </row>
    <row r="454" spans="1:4" x14ac:dyDescent="0.25">
      <c r="A454" s="20" t="s">
        <v>1998</v>
      </c>
      <c r="B454" s="20"/>
      <c r="C454" s="20" t="s">
        <v>345</v>
      </c>
      <c r="D454" s="24">
        <v>9</v>
      </c>
    </row>
    <row r="455" spans="1:4" x14ac:dyDescent="0.25">
      <c r="A455" s="20" t="s">
        <v>1622</v>
      </c>
      <c r="B455" s="20"/>
      <c r="C455" s="20" t="s">
        <v>1622</v>
      </c>
      <c r="D455" s="24">
        <v>9</v>
      </c>
    </row>
    <row r="456" spans="1:4" x14ac:dyDescent="0.25">
      <c r="A456" s="20" t="s">
        <v>6171</v>
      </c>
      <c r="B456" s="20"/>
      <c r="C456" s="20" t="s">
        <v>6171</v>
      </c>
      <c r="D456" s="24">
        <v>4</v>
      </c>
    </row>
    <row r="457" spans="1:4" x14ac:dyDescent="0.25">
      <c r="A457" s="20" t="s">
        <v>2081</v>
      </c>
      <c r="B457" s="20"/>
      <c r="C457" s="20" t="s">
        <v>11201</v>
      </c>
      <c r="D457" s="24">
        <v>4</v>
      </c>
    </row>
    <row r="458" spans="1:4" x14ac:dyDescent="0.25">
      <c r="A458" s="26"/>
      <c r="B458" s="20"/>
      <c r="C458" s="20" t="s">
        <v>11206</v>
      </c>
      <c r="D458" s="24">
        <v>9</v>
      </c>
    </row>
    <row r="459" spans="1:4" x14ac:dyDescent="0.25">
      <c r="A459" s="20" t="s">
        <v>4460</v>
      </c>
      <c r="B459" s="20"/>
      <c r="C459" s="20" t="s">
        <v>4460</v>
      </c>
      <c r="D459" s="24">
        <v>7</v>
      </c>
    </row>
    <row r="460" spans="1:4" x14ac:dyDescent="0.25">
      <c r="A460" s="20" t="s">
        <v>9895</v>
      </c>
      <c r="B460" s="20"/>
      <c r="C460" s="20" t="s">
        <v>11204</v>
      </c>
      <c r="D460" s="24">
        <v>9</v>
      </c>
    </row>
    <row r="461" spans="1:4" x14ac:dyDescent="0.25">
      <c r="A461" s="26"/>
      <c r="B461" s="20"/>
      <c r="C461" s="20" t="s">
        <v>11208</v>
      </c>
      <c r="D461" s="24">
        <v>8</v>
      </c>
    </row>
    <row r="462" spans="1:4" x14ac:dyDescent="0.25">
      <c r="A462" s="20" t="s">
        <v>4050</v>
      </c>
      <c r="B462" s="20"/>
      <c r="C462" s="20" t="s">
        <v>4050</v>
      </c>
      <c r="D462" s="24">
        <v>11</v>
      </c>
    </row>
    <row r="463" spans="1:4" x14ac:dyDescent="0.25">
      <c r="A463" s="20" t="s">
        <v>4679</v>
      </c>
      <c r="B463" s="20"/>
      <c r="C463" s="20" t="s">
        <v>4679</v>
      </c>
      <c r="D463" s="24">
        <v>7</v>
      </c>
    </row>
    <row r="464" spans="1:4" x14ac:dyDescent="0.25">
      <c r="A464" s="20" t="s">
        <v>4159</v>
      </c>
      <c r="B464" s="20"/>
      <c r="C464" s="20" t="s">
        <v>4159</v>
      </c>
      <c r="D464" s="24">
        <v>10</v>
      </c>
    </row>
    <row r="465" spans="1:4" x14ac:dyDescent="0.25">
      <c r="A465" s="20" t="s">
        <v>6413</v>
      </c>
      <c r="B465" s="20"/>
      <c r="C465" s="20" t="s">
        <v>5178</v>
      </c>
      <c r="D465" s="24">
        <v>6</v>
      </c>
    </row>
    <row r="466" spans="1:4" x14ac:dyDescent="0.25">
      <c r="A466" s="26"/>
      <c r="B466" s="20"/>
      <c r="C466" s="20" t="s">
        <v>3804</v>
      </c>
      <c r="D466" s="24">
        <v>7</v>
      </c>
    </row>
    <row r="467" spans="1:4" x14ac:dyDescent="0.25">
      <c r="A467" s="20" t="s">
        <v>367</v>
      </c>
      <c r="B467" s="20"/>
      <c r="C467" s="20" t="s">
        <v>11271</v>
      </c>
      <c r="D467" s="24">
        <v>11</v>
      </c>
    </row>
    <row r="468" spans="1:4" x14ac:dyDescent="0.25">
      <c r="A468" s="20" t="s">
        <v>3398</v>
      </c>
      <c r="B468" s="20"/>
      <c r="C468" s="20" t="s">
        <v>6648</v>
      </c>
      <c r="D468" s="24">
        <v>5</v>
      </c>
    </row>
    <row r="469" spans="1:4" x14ac:dyDescent="0.25">
      <c r="A469" s="20" t="s">
        <v>5991</v>
      </c>
      <c r="B469" s="20"/>
      <c r="C469" s="20" t="s">
        <v>9161</v>
      </c>
      <c r="D469" s="24">
        <v>13</v>
      </c>
    </row>
    <row r="470" spans="1:4" x14ac:dyDescent="0.25">
      <c r="A470" s="20" t="s">
        <v>5809</v>
      </c>
      <c r="B470" s="20"/>
      <c r="C470" s="20" t="s">
        <v>1024</v>
      </c>
      <c r="D470" s="24">
        <v>4</v>
      </c>
    </row>
    <row r="471" spans="1:4" x14ac:dyDescent="0.25">
      <c r="A471" s="20" t="s">
        <v>3110</v>
      </c>
      <c r="B471" s="20"/>
      <c r="C471" s="20" t="s">
        <v>3202</v>
      </c>
      <c r="D471" s="24">
        <v>1</v>
      </c>
    </row>
    <row r="472" spans="1:4" x14ac:dyDescent="0.25">
      <c r="A472" s="26"/>
      <c r="B472" s="20"/>
      <c r="C472" s="20" t="s">
        <v>3110</v>
      </c>
      <c r="D472" s="24">
        <v>20</v>
      </c>
    </row>
    <row r="473" spans="1:4" x14ac:dyDescent="0.25">
      <c r="A473" s="20" t="s">
        <v>3452</v>
      </c>
      <c r="B473" s="20"/>
      <c r="C473" s="20" t="s">
        <v>8629</v>
      </c>
      <c r="D473" s="24">
        <v>8</v>
      </c>
    </row>
    <row r="474" spans="1:4" x14ac:dyDescent="0.25">
      <c r="A474" s="20" t="s">
        <v>6648</v>
      </c>
      <c r="B474" s="20"/>
      <c r="C474" s="20" t="s">
        <v>6648</v>
      </c>
      <c r="D474" s="24">
        <v>33</v>
      </c>
    </row>
    <row r="475" spans="1:4" x14ac:dyDescent="0.25">
      <c r="A475" s="20" t="s">
        <v>9223</v>
      </c>
      <c r="B475" s="20"/>
      <c r="C475" s="20" t="s">
        <v>11187</v>
      </c>
      <c r="D475" s="24">
        <v>1</v>
      </c>
    </row>
    <row r="476" spans="1:4" x14ac:dyDescent="0.25">
      <c r="A476" s="26"/>
      <c r="B476" s="20"/>
      <c r="C476" s="20" t="s">
        <v>4865</v>
      </c>
      <c r="D476" s="24">
        <v>7</v>
      </c>
    </row>
    <row r="477" spans="1:4" x14ac:dyDescent="0.25">
      <c r="A477" s="26"/>
      <c r="B477" s="20"/>
      <c r="C477" s="20" t="s">
        <v>11210</v>
      </c>
      <c r="D477" s="24">
        <v>8</v>
      </c>
    </row>
    <row r="478" spans="1:4" x14ac:dyDescent="0.25">
      <c r="A478" s="20" t="s">
        <v>8541</v>
      </c>
      <c r="B478" s="20"/>
      <c r="C478" s="20" t="s">
        <v>11319</v>
      </c>
      <c r="D478" s="24">
        <v>16</v>
      </c>
    </row>
    <row r="479" spans="1:4" x14ac:dyDescent="0.25">
      <c r="A479" s="20" t="s">
        <v>1883</v>
      </c>
      <c r="B479" s="20"/>
      <c r="C479" s="20" t="s">
        <v>1883</v>
      </c>
      <c r="D479" s="24">
        <v>20</v>
      </c>
    </row>
    <row r="480" spans="1:4" x14ac:dyDescent="0.25">
      <c r="A480" s="20" t="s">
        <v>5725</v>
      </c>
      <c r="B480" s="20"/>
      <c r="C480" s="20" t="s">
        <v>11294</v>
      </c>
      <c r="D480" s="24">
        <v>20</v>
      </c>
    </row>
    <row r="481" spans="1:4" x14ac:dyDescent="0.25">
      <c r="A481" s="26"/>
      <c r="B481" s="26"/>
      <c r="C481" s="26"/>
      <c r="D481" s="28">
        <v>1</v>
      </c>
    </row>
    <row r="482" spans="1:4" x14ac:dyDescent="0.25">
      <c r="A482" s="20" t="s">
        <v>7560</v>
      </c>
      <c r="B482" s="20"/>
      <c r="C482" s="20" t="s">
        <v>11294</v>
      </c>
      <c r="D482" s="24">
        <v>10</v>
      </c>
    </row>
    <row r="483" spans="1:4" x14ac:dyDescent="0.25">
      <c r="A483" s="26"/>
      <c r="B483" s="20"/>
      <c r="C483" s="20" t="s">
        <v>11303</v>
      </c>
      <c r="D483" s="24">
        <v>1</v>
      </c>
    </row>
    <row r="484" spans="1:4" x14ac:dyDescent="0.25">
      <c r="A484" s="20" t="s">
        <v>5125</v>
      </c>
      <c r="B484" s="20"/>
      <c r="C484" s="20" t="s">
        <v>11301</v>
      </c>
      <c r="D484" s="24">
        <v>11</v>
      </c>
    </row>
    <row r="485" spans="1:4" x14ac:dyDescent="0.25">
      <c r="A485" s="20" t="s">
        <v>832</v>
      </c>
      <c r="B485" s="20"/>
      <c r="C485" s="20" t="s">
        <v>11311</v>
      </c>
      <c r="D485" s="24">
        <v>12</v>
      </c>
    </row>
    <row r="486" spans="1:4" x14ac:dyDescent="0.25">
      <c r="A486" s="20" t="s">
        <v>10120</v>
      </c>
      <c r="B486" s="20"/>
      <c r="C486" s="20" t="s">
        <v>11311</v>
      </c>
      <c r="D486" s="24">
        <v>11</v>
      </c>
    </row>
    <row r="487" spans="1:4" x14ac:dyDescent="0.25">
      <c r="A487" s="20" t="s">
        <v>5623</v>
      </c>
      <c r="B487" s="20"/>
      <c r="C487" s="20" t="s">
        <v>11292</v>
      </c>
      <c r="D487" s="24">
        <v>8</v>
      </c>
    </row>
    <row r="488" spans="1:4" x14ac:dyDescent="0.25">
      <c r="A488" s="20" t="s">
        <v>9945</v>
      </c>
      <c r="B488" s="20"/>
      <c r="C488" s="20" t="s">
        <v>11291</v>
      </c>
      <c r="D488" s="24">
        <v>14</v>
      </c>
    </row>
    <row r="489" spans="1:4" x14ac:dyDescent="0.25">
      <c r="A489" s="26"/>
      <c r="B489" s="20"/>
      <c r="C489" s="20" t="s">
        <v>11292</v>
      </c>
      <c r="D489" s="24">
        <v>1</v>
      </c>
    </row>
    <row r="490" spans="1:4" x14ac:dyDescent="0.25">
      <c r="A490" s="20" t="s">
        <v>7446</v>
      </c>
      <c r="B490" s="20"/>
      <c r="C490" s="20" t="s">
        <v>11291</v>
      </c>
      <c r="D490" s="24">
        <v>4</v>
      </c>
    </row>
    <row r="491" spans="1:4" x14ac:dyDescent="0.25">
      <c r="A491" s="26"/>
      <c r="B491" s="20"/>
      <c r="C491" s="20" t="s">
        <v>11292</v>
      </c>
      <c r="D491" s="24">
        <v>13</v>
      </c>
    </row>
    <row r="492" spans="1:4" x14ac:dyDescent="0.25">
      <c r="A492" s="26"/>
      <c r="B492" s="20"/>
      <c r="C492" s="20" t="s">
        <v>11307</v>
      </c>
      <c r="D492" s="24">
        <v>1</v>
      </c>
    </row>
    <row r="493" spans="1:4" x14ac:dyDescent="0.25">
      <c r="A493" s="20" t="s">
        <v>3751</v>
      </c>
      <c r="B493" s="20"/>
      <c r="C493" s="20" t="s">
        <v>11292</v>
      </c>
      <c r="D493" s="24">
        <v>19</v>
      </c>
    </row>
    <row r="494" spans="1:4" x14ac:dyDescent="0.25">
      <c r="A494" s="20" t="s">
        <v>6283</v>
      </c>
      <c r="B494" s="20"/>
      <c r="C494" s="20" t="s">
        <v>11291</v>
      </c>
      <c r="D494" s="24">
        <v>6</v>
      </c>
    </row>
    <row r="495" spans="1:4" x14ac:dyDescent="0.25">
      <c r="A495" s="20" t="s">
        <v>6454</v>
      </c>
      <c r="B495" s="20"/>
      <c r="C495" s="20" t="s">
        <v>11303</v>
      </c>
      <c r="D495" s="24">
        <v>24</v>
      </c>
    </row>
    <row r="496" spans="1:4" x14ac:dyDescent="0.25">
      <c r="A496" s="20" t="s">
        <v>3121</v>
      </c>
      <c r="B496" s="20"/>
      <c r="C496" s="20" t="s">
        <v>11300</v>
      </c>
      <c r="D496" s="24">
        <v>13</v>
      </c>
    </row>
    <row r="497" spans="1:4" x14ac:dyDescent="0.25">
      <c r="A497" s="20" t="s">
        <v>2401</v>
      </c>
      <c r="B497" s="20"/>
      <c r="C497" s="20" t="s">
        <v>11310</v>
      </c>
      <c r="D497" s="24">
        <v>20</v>
      </c>
    </row>
    <row r="498" spans="1:4" x14ac:dyDescent="0.25">
      <c r="A498" s="20" t="s">
        <v>9011</v>
      </c>
      <c r="B498" s="20"/>
      <c r="C498" s="20" t="s">
        <v>11305</v>
      </c>
      <c r="D498" s="24">
        <v>22</v>
      </c>
    </row>
    <row r="499" spans="1:4" x14ac:dyDescent="0.25">
      <c r="A499" s="20" t="s">
        <v>5789</v>
      </c>
      <c r="B499" s="20"/>
      <c r="C499" s="20" t="s">
        <v>11312</v>
      </c>
      <c r="D499" s="24">
        <v>26</v>
      </c>
    </row>
    <row r="500" spans="1:4" x14ac:dyDescent="0.25">
      <c r="A500" s="20" t="s">
        <v>2520</v>
      </c>
      <c r="B500" s="20"/>
      <c r="C500" s="20" t="s">
        <v>11302</v>
      </c>
      <c r="D500" s="24">
        <v>31</v>
      </c>
    </row>
    <row r="501" spans="1:4" x14ac:dyDescent="0.25">
      <c r="A501" s="26"/>
      <c r="B501" s="20"/>
      <c r="C501" s="20" t="s">
        <v>11312</v>
      </c>
      <c r="D501" s="24">
        <v>2</v>
      </c>
    </row>
    <row r="502" spans="1:4" x14ac:dyDescent="0.25">
      <c r="A502" s="20" t="s">
        <v>1613</v>
      </c>
      <c r="B502" s="20"/>
      <c r="C502" s="20" t="s">
        <v>11297</v>
      </c>
      <c r="D502" s="24">
        <v>28</v>
      </c>
    </row>
    <row r="503" spans="1:4" x14ac:dyDescent="0.25">
      <c r="A503" s="20" t="s">
        <v>8749</v>
      </c>
      <c r="B503" s="20"/>
      <c r="C503" s="20" t="s">
        <v>11297</v>
      </c>
      <c r="D503" s="24">
        <v>20</v>
      </c>
    </row>
    <row r="504" spans="1:4" x14ac:dyDescent="0.25">
      <c r="A504" s="20" t="s">
        <v>4031</v>
      </c>
      <c r="B504" s="20"/>
      <c r="C504" s="20" t="s">
        <v>11297</v>
      </c>
      <c r="D504" s="24">
        <v>10</v>
      </c>
    </row>
    <row r="505" spans="1:4" x14ac:dyDescent="0.25">
      <c r="A505" s="26"/>
      <c r="B505" s="20"/>
      <c r="C505" s="20" t="s">
        <v>11307</v>
      </c>
      <c r="D505" s="24">
        <v>4</v>
      </c>
    </row>
    <row r="506" spans="1:4" x14ac:dyDescent="0.25">
      <c r="A506" s="20" t="s">
        <v>10255</v>
      </c>
      <c r="B506" s="20"/>
      <c r="C506" s="20" t="s">
        <v>11306</v>
      </c>
      <c r="D506" s="24">
        <v>26</v>
      </c>
    </row>
    <row r="507" spans="1:4" x14ac:dyDescent="0.25">
      <c r="A507" s="20" t="s">
        <v>10214</v>
      </c>
      <c r="B507" s="20"/>
      <c r="C507" s="20" t="s">
        <v>11293</v>
      </c>
      <c r="D507" s="24">
        <v>22</v>
      </c>
    </row>
    <row r="508" spans="1:4" x14ac:dyDescent="0.25">
      <c r="A508" s="20" t="s">
        <v>7685</v>
      </c>
      <c r="B508" s="20"/>
      <c r="C508" s="20" t="s">
        <v>11298</v>
      </c>
      <c r="D508" s="24">
        <v>6</v>
      </c>
    </row>
    <row r="509" spans="1:4" x14ac:dyDescent="0.25">
      <c r="A509" s="20" t="s">
        <v>9979</v>
      </c>
      <c r="B509" s="20"/>
      <c r="C509" s="20" t="s">
        <v>11296</v>
      </c>
      <c r="D509" s="24">
        <v>6</v>
      </c>
    </row>
    <row r="510" spans="1:4" x14ac:dyDescent="0.25">
      <c r="A510" s="20" t="s">
        <v>3781</v>
      </c>
      <c r="B510" s="20"/>
      <c r="C510" s="20" t="s">
        <v>11296</v>
      </c>
      <c r="D510" s="24">
        <v>9</v>
      </c>
    </row>
    <row r="511" spans="1:4" x14ac:dyDescent="0.25">
      <c r="A511" s="20" t="s">
        <v>1554</v>
      </c>
      <c r="B511" s="20"/>
      <c r="C511" s="20" t="s">
        <v>11296</v>
      </c>
      <c r="D511" s="24">
        <v>21</v>
      </c>
    </row>
    <row r="512" spans="1:4" x14ac:dyDescent="0.25">
      <c r="A512" s="26"/>
      <c r="B512" s="26"/>
      <c r="C512" s="26"/>
      <c r="D512" s="28">
        <v>1</v>
      </c>
    </row>
    <row r="513" spans="1:4" x14ac:dyDescent="0.25">
      <c r="A513" s="26"/>
      <c r="B513" s="20"/>
      <c r="C513" s="20" t="s">
        <v>11358</v>
      </c>
      <c r="D513" s="24">
        <v>1</v>
      </c>
    </row>
    <row r="514" spans="1:4" x14ac:dyDescent="0.25">
      <c r="A514" s="20" t="s">
        <v>2990</v>
      </c>
      <c r="B514" s="20"/>
      <c r="C514" s="20" t="s">
        <v>11296</v>
      </c>
      <c r="D514" s="24">
        <v>12</v>
      </c>
    </row>
    <row r="515" spans="1:4" x14ac:dyDescent="0.25">
      <c r="A515" s="20" t="s">
        <v>4552</v>
      </c>
      <c r="B515" s="20"/>
      <c r="C515" s="20" t="s">
        <v>11299</v>
      </c>
      <c r="D515" s="24">
        <v>12</v>
      </c>
    </row>
    <row r="516" spans="1:4" x14ac:dyDescent="0.25">
      <c r="A516" s="20" t="s">
        <v>937</v>
      </c>
      <c r="B516" s="20"/>
      <c r="C516" s="20" t="s">
        <v>11304</v>
      </c>
      <c r="D516" s="24">
        <v>13</v>
      </c>
    </row>
    <row r="517" spans="1:4" x14ac:dyDescent="0.25">
      <c r="A517" s="20" t="s">
        <v>627</v>
      </c>
      <c r="B517" s="20"/>
      <c r="C517" s="20" t="s">
        <v>11307</v>
      </c>
      <c r="D517" s="24">
        <v>26</v>
      </c>
    </row>
    <row r="518" spans="1:4" x14ac:dyDescent="0.25">
      <c r="A518" s="26"/>
      <c r="B518" s="26"/>
      <c r="C518" s="26"/>
      <c r="D518" s="28">
        <v>1</v>
      </c>
    </row>
    <row r="519" spans="1:4" x14ac:dyDescent="0.25">
      <c r="A519" s="20" t="s">
        <v>5561</v>
      </c>
      <c r="B519" s="20"/>
      <c r="C519" s="20" t="s">
        <v>11307</v>
      </c>
      <c r="D519" s="24">
        <v>9</v>
      </c>
    </row>
    <row r="520" spans="1:4" x14ac:dyDescent="0.25">
      <c r="A520" s="26"/>
      <c r="B520" s="26"/>
      <c r="C520" s="26"/>
      <c r="D520" s="28">
        <v>1</v>
      </c>
    </row>
    <row r="521" spans="1:4" x14ac:dyDescent="0.25">
      <c r="A521" s="20" t="s">
        <v>419</v>
      </c>
      <c r="B521" s="20"/>
      <c r="C521" s="20" t="s">
        <v>2936</v>
      </c>
      <c r="D521" s="24">
        <v>19</v>
      </c>
    </row>
    <row r="522" spans="1:4" x14ac:dyDescent="0.25">
      <c r="A522" s="20" t="s">
        <v>865</v>
      </c>
      <c r="B522" s="20"/>
      <c r="C522" s="20" t="s">
        <v>11177</v>
      </c>
      <c r="D522" s="24">
        <v>2</v>
      </c>
    </row>
    <row r="523" spans="1:4" x14ac:dyDescent="0.25">
      <c r="A523" s="26"/>
      <c r="B523" s="20"/>
      <c r="C523" s="20" t="s">
        <v>2469</v>
      </c>
      <c r="D523" s="24">
        <v>4</v>
      </c>
    </row>
    <row r="524" spans="1:4" x14ac:dyDescent="0.25">
      <c r="A524" s="20" t="s">
        <v>3958</v>
      </c>
      <c r="B524" s="20"/>
      <c r="C524" s="20" t="s">
        <v>11177</v>
      </c>
      <c r="D524" s="24">
        <v>5</v>
      </c>
    </row>
    <row r="525" spans="1:4" x14ac:dyDescent="0.25">
      <c r="A525" s="20" t="s">
        <v>10100</v>
      </c>
      <c r="B525" s="20"/>
      <c r="C525" s="20" t="s">
        <v>7572</v>
      </c>
      <c r="D525" s="24">
        <v>8</v>
      </c>
    </row>
    <row r="526" spans="1:4" x14ac:dyDescent="0.25">
      <c r="A526" s="20" t="s">
        <v>9583</v>
      </c>
      <c r="B526" s="20"/>
      <c r="C526" s="20" t="s">
        <v>6342</v>
      </c>
      <c r="D526" s="24">
        <v>15</v>
      </c>
    </row>
    <row r="527" spans="1:4" x14ac:dyDescent="0.25">
      <c r="A527" s="20" t="s">
        <v>1880</v>
      </c>
      <c r="B527" s="20"/>
      <c r="C527" s="20" t="s">
        <v>11230</v>
      </c>
      <c r="D527" s="24">
        <v>16</v>
      </c>
    </row>
    <row r="528" spans="1:4" x14ac:dyDescent="0.25">
      <c r="A528" s="20" t="s">
        <v>5784</v>
      </c>
      <c r="B528" s="20"/>
      <c r="C528" s="20" t="s">
        <v>4050</v>
      </c>
      <c r="D528" s="24">
        <v>6</v>
      </c>
    </row>
    <row r="529" spans="1:4" x14ac:dyDescent="0.25">
      <c r="A529" s="20" t="s">
        <v>5659</v>
      </c>
      <c r="B529" s="20"/>
      <c r="C529" s="20" t="s">
        <v>11177</v>
      </c>
      <c r="D529" s="24">
        <v>5</v>
      </c>
    </row>
    <row r="530" spans="1:4" x14ac:dyDescent="0.25">
      <c r="A530" s="20" t="s">
        <v>5512</v>
      </c>
      <c r="B530" s="20"/>
      <c r="C530" s="20" t="s">
        <v>11177</v>
      </c>
      <c r="D530" s="24">
        <v>2</v>
      </c>
    </row>
    <row r="531" spans="1:4" x14ac:dyDescent="0.25">
      <c r="A531" s="26"/>
      <c r="B531" s="20"/>
      <c r="C531" s="20" t="s">
        <v>5512</v>
      </c>
      <c r="D531" s="24">
        <v>6</v>
      </c>
    </row>
    <row r="532" spans="1:4" x14ac:dyDescent="0.25">
      <c r="A532" s="20" t="s">
        <v>10553</v>
      </c>
      <c r="B532" s="20"/>
      <c r="C532" s="20" t="s">
        <v>9141</v>
      </c>
      <c r="D532" s="24">
        <v>8</v>
      </c>
    </row>
    <row r="533" spans="1:4" x14ac:dyDescent="0.25">
      <c r="A533" s="20" t="s">
        <v>8718</v>
      </c>
      <c r="B533" s="20"/>
      <c r="C533" s="20" t="s">
        <v>8718</v>
      </c>
      <c r="D533" s="24">
        <v>17</v>
      </c>
    </row>
    <row r="534" spans="1:4" x14ac:dyDescent="0.25">
      <c r="A534" s="20" t="s">
        <v>8920</v>
      </c>
      <c r="B534" s="20"/>
      <c r="C534" s="20" t="s">
        <v>11192</v>
      </c>
      <c r="D534" s="24">
        <v>1</v>
      </c>
    </row>
    <row r="535" spans="1:4" x14ac:dyDescent="0.25">
      <c r="A535" s="26"/>
      <c r="B535" s="20"/>
      <c r="C535" s="20" t="s">
        <v>11193</v>
      </c>
      <c r="D535" s="24">
        <v>7</v>
      </c>
    </row>
    <row r="536" spans="1:4" x14ac:dyDescent="0.25">
      <c r="A536" s="26"/>
      <c r="B536" s="20"/>
      <c r="C536" s="20" t="s">
        <v>11203</v>
      </c>
      <c r="D536" s="24">
        <v>4</v>
      </c>
    </row>
    <row r="537" spans="1:4" x14ac:dyDescent="0.25">
      <c r="A537" s="20" t="s">
        <v>3946</v>
      </c>
      <c r="B537" s="20"/>
      <c r="C537" s="20" t="s">
        <v>11320</v>
      </c>
      <c r="D537" s="24">
        <v>7</v>
      </c>
    </row>
    <row r="538" spans="1:4" x14ac:dyDescent="0.25">
      <c r="A538" s="20" t="s">
        <v>1840</v>
      </c>
      <c r="B538" s="20"/>
      <c r="C538" s="20" t="s">
        <v>1840</v>
      </c>
      <c r="D538" s="24">
        <v>6</v>
      </c>
    </row>
    <row r="539" spans="1:4" x14ac:dyDescent="0.25">
      <c r="A539" s="26"/>
      <c r="B539" s="26"/>
      <c r="C539" s="26"/>
      <c r="D539" s="28">
        <v>1</v>
      </c>
    </row>
    <row r="540" spans="1:4" x14ac:dyDescent="0.25">
      <c r="A540" s="20" t="s">
        <v>5163</v>
      </c>
      <c r="B540" s="20"/>
      <c r="C540" s="20" t="s">
        <v>2242</v>
      </c>
      <c r="D540" s="24">
        <v>16</v>
      </c>
    </row>
    <row r="541" spans="1:4" x14ac:dyDescent="0.25">
      <c r="A541" s="20" t="s">
        <v>3522</v>
      </c>
      <c r="B541" s="20"/>
      <c r="C541" s="20" t="s">
        <v>3522</v>
      </c>
      <c r="D541" s="24">
        <v>10</v>
      </c>
    </row>
    <row r="542" spans="1:4" x14ac:dyDescent="0.25">
      <c r="A542" s="20" t="s">
        <v>9657</v>
      </c>
      <c r="B542" s="20"/>
      <c r="C542" s="20" t="s">
        <v>1770</v>
      </c>
      <c r="D542" s="24">
        <v>6</v>
      </c>
    </row>
    <row r="543" spans="1:4" x14ac:dyDescent="0.25">
      <c r="A543" s="20" t="s">
        <v>814</v>
      </c>
      <c r="B543" s="20"/>
      <c r="C543" s="20" t="s">
        <v>11189</v>
      </c>
      <c r="D543" s="24">
        <v>1</v>
      </c>
    </row>
    <row r="544" spans="1:4" x14ac:dyDescent="0.25">
      <c r="A544" s="26"/>
      <c r="B544" s="20"/>
      <c r="C544" s="20" t="s">
        <v>11209</v>
      </c>
      <c r="D544" s="24">
        <v>12</v>
      </c>
    </row>
    <row r="545" spans="1:4" x14ac:dyDescent="0.25">
      <c r="A545" s="20" t="s">
        <v>2227</v>
      </c>
      <c r="B545" s="20"/>
      <c r="C545" s="20" t="s">
        <v>2227</v>
      </c>
      <c r="D545" s="24">
        <v>13</v>
      </c>
    </row>
    <row r="546" spans="1:4" x14ac:dyDescent="0.25">
      <c r="A546" s="20" t="s">
        <v>5916</v>
      </c>
      <c r="B546" s="20"/>
      <c r="C546" s="20" t="s">
        <v>7572</v>
      </c>
      <c r="D546" s="24">
        <v>11</v>
      </c>
    </row>
    <row r="547" spans="1:4" x14ac:dyDescent="0.25">
      <c r="A547" s="20" t="s">
        <v>5687</v>
      </c>
      <c r="B547" s="20"/>
      <c r="C547" s="20" t="s">
        <v>8952</v>
      </c>
      <c r="D547" s="24">
        <v>10</v>
      </c>
    </row>
    <row r="548" spans="1:4" x14ac:dyDescent="0.25">
      <c r="A548" s="26"/>
      <c r="B548" s="20"/>
      <c r="C548" s="20" t="s">
        <v>5687</v>
      </c>
      <c r="D548" s="24">
        <v>13</v>
      </c>
    </row>
    <row r="549" spans="1:4" x14ac:dyDescent="0.25">
      <c r="A549" s="20" t="s">
        <v>5387</v>
      </c>
      <c r="B549" s="20"/>
      <c r="C549" s="20" t="s">
        <v>7818</v>
      </c>
      <c r="D549" s="24">
        <v>13</v>
      </c>
    </row>
    <row r="550" spans="1:4" x14ac:dyDescent="0.25">
      <c r="A550" s="20" t="s">
        <v>10194</v>
      </c>
      <c r="B550" s="20"/>
      <c r="C550" s="20" t="s">
        <v>3322</v>
      </c>
      <c r="D550" s="24">
        <v>3</v>
      </c>
    </row>
    <row r="551" spans="1:4" x14ac:dyDescent="0.25">
      <c r="A551" s="20" t="s">
        <v>7214</v>
      </c>
      <c r="B551" s="20"/>
      <c r="C551" s="20" t="s">
        <v>7818</v>
      </c>
      <c r="D551" s="24">
        <v>1</v>
      </c>
    </row>
    <row r="552" spans="1:4" x14ac:dyDescent="0.25">
      <c r="A552" s="26"/>
      <c r="B552" s="20"/>
      <c r="C552" s="20" t="s">
        <v>11214</v>
      </c>
      <c r="D552" s="24">
        <v>17</v>
      </c>
    </row>
    <row r="553" spans="1:4" x14ac:dyDescent="0.25">
      <c r="A553" s="20" t="s">
        <v>2074</v>
      </c>
      <c r="B553" s="20"/>
      <c r="C553" s="20" t="s">
        <v>11187</v>
      </c>
      <c r="D553" s="24">
        <v>5</v>
      </c>
    </row>
    <row r="554" spans="1:4" x14ac:dyDescent="0.25">
      <c r="A554" s="26"/>
      <c r="B554" s="20"/>
      <c r="C554" s="20" t="s">
        <v>11191</v>
      </c>
      <c r="D554" s="24">
        <v>2</v>
      </c>
    </row>
    <row r="555" spans="1:4" x14ac:dyDescent="0.25">
      <c r="A555" s="26"/>
      <c r="B555" s="20"/>
      <c r="C555" s="20" t="s">
        <v>11212</v>
      </c>
      <c r="D555" s="24">
        <v>8</v>
      </c>
    </row>
    <row r="556" spans="1:4" x14ac:dyDescent="0.25">
      <c r="A556" s="20" t="s">
        <v>8827</v>
      </c>
      <c r="B556" s="20"/>
      <c r="C556" s="20" t="s">
        <v>3322</v>
      </c>
      <c r="D556" s="24">
        <v>9</v>
      </c>
    </row>
    <row r="557" spans="1:4" x14ac:dyDescent="0.25">
      <c r="A557" s="20" t="s">
        <v>1770</v>
      </c>
      <c r="B557" s="20"/>
      <c r="C557" s="20" t="s">
        <v>1770</v>
      </c>
      <c r="D557" s="24">
        <v>20</v>
      </c>
    </row>
    <row r="558" spans="1:4" x14ac:dyDescent="0.25">
      <c r="A558" s="20" t="s">
        <v>1370</v>
      </c>
      <c r="B558" s="20"/>
      <c r="C558" s="20" t="s">
        <v>9239</v>
      </c>
      <c r="D558" s="24">
        <v>24</v>
      </c>
    </row>
    <row r="559" spans="1:4" x14ac:dyDescent="0.25">
      <c r="A559" s="20" t="s">
        <v>7503</v>
      </c>
      <c r="B559" s="20"/>
      <c r="C559" s="20" t="s">
        <v>11200</v>
      </c>
      <c r="D559" s="24">
        <v>4</v>
      </c>
    </row>
    <row r="560" spans="1:4" x14ac:dyDescent="0.25">
      <c r="A560" s="26"/>
      <c r="B560" s="20"/>
      <c r="C560" s="20" t="s">
        <v>11208</v>
      </c>
      <c r="D560" s="24">
        <v>1</v>
      </c>
    </row>
    <row r="561" spans="1:4" x14ac:dyDescent="0.25">
      <c r="A561" s="20" t="s">
        <v>3714</v>
      </c>
      <c r="B561" s="20"/>
      <c r="C561" s="20" t="s">
        <v>8453</v>
      </c>
      <c r="D561" s="24">
        <v>19</v>
      </c>
    </row>
    <row r="562" spans="1:4" x14ac:dyDescent="0.25">
      <c r="A562" s="26"/>
      <c r="B562" s="26"/>
      <c r="C562" s="26"/>
      <c r="D562" s="28">
        <v>1</v>
      </c>
    </row>
    <row r="563" spans="1:4" x14ac:dyDescent="0.25">
      <c r="A563" s="20" t="s">
        <v>4092</v>
      </c>
      <c r="B563" s="20"/>
      <c r="C563" s="20" t="s">
        <v>4159</v>
      </c>
      <c r="D563" s="24">
        <v>2</v>
      </c>
    </row>
    <row r="564" spans="1:4" x14ac:dyDescent="0.25">
      <c r="A564" s="26"/>
      <c r="B564" s="20"/>
      <c r="C564" s="20" t="s">
        <v>8453</v>
      </c>
      <c r="D564" s="24">
        <v>6</v>
      </c>
    </row>
    <row r="565" spans="1:4" x14ac:dyDescent="0.25">
      <c r="A565" s="20" t="s">
        <v>2071</v>
      </c>
      <c r="B565" s="20"/>
      <c r="C565" s="20" t="s">
        <v>11320</v>
      </c>
      <c r="D565" s="24">
        <v>1</v>
      </c>
    </row>
    <row r="566" spans="1:4" x14ac:dyDescent="0.25">
      <c r="A566" s="20" t="s">
        <v>2370</v>
      </c>
      <c r="B566" s="20"/>
      <c r="C566" s="20" t="s">
        <v>8585</v>
      </c>
      <c r="D566" s="24">
        <v>6</v>
      </c>
    </row>
    <row r="567" spans="1:4" x14ac:dyDescent="0.25">
      <c r="A567" s="20" t="s">
        <v>7472</v>
      </c>
      <c r="B567" s="20"/>
      <c r="C567" s="20" t="s">
        <v>7472</v>
      </c>
      <c r="D567" s="24">
        <v>11</v>
      </c>
    </row>
    <row r="568" spans="1:4" x14ac:dyDescent="0.25">
      <c r="A568" s="20" t="s">
        <v>1631</v>
      </c>
      <c r="B568" s="20"/>
      <c r="C568" s="20" t="s">
        <v>1631</v>
      </c>
      <c r="D568" s="24">
        <v>9</v>
      </c>
    </row>
    <row r="569" spans="1:4" x14ac:dyDescent="0.25">
      <c r="A569" s="20" t="s">
        <v>2206</v>
      </c>
      <c r="B569" s="20"/>
      <c r="C569" s="20" t="s">
        <v>567</v>
      </c>
      <c r="D569" s="24">
        <v>18</v>
      </c>
    </row>
    <row r="570" spans="1:4" x14ac:dyDescent="0.25">
      <c r="A570" s="20" t="s">
        <v>2188</v>
      </c>
      <c r="B570" s="20"/>
      <c r="C570" s="20" t="s">
        <v>11272</v>
      </c>
      <c r="D570" s="24">
        <v>18</v>
      </c>
    </row>
    <row r="571" spans="1:4" x14ac:dyDescent="0.25">
      <c r="A571" s="20" t="s">
        <v>1517</v>
      </c>
      <c r="B571" s="20"/>
      <c r="C571" s="20" t="s">
        <v>1517</v>
      </c>
      <c r="D571" s="24">
        <v>9</v>
      </c>
    </row>
    <row r="572" spans="1:4" x14ac:dyDescent="0.25">
      <c r="A572" s="20" t="s">
        <v>5538</v>
      </c>
      <c r="B572" s="20"/>
      <c r="C572" s="20" t="s">
        <v>5538</v>
      </c>
      <c r="D572" s="24">
        <v>10</v>
      </c>
    </row>
    <row r="573" spans="1:4" x14ac:dyDescent="0.25">
      <c r="A573" s="20" t="s">
        <v>433</v>
      </c>
      <c r="B573" s="20"/>
      <c r="C573" s="20" t="s">
        <v>433</v>
      </c>
      <c r="D573" s="24">
        <v>16</v>
      </c>
    </row>
    <row r="574" spans="1:4" x14ac:dyDescent="0.25">
      <c r="A574" s="20" t="s">
        <v>3849</v>
      </c>
      <c r="B574" s="20"/>
      <c r="C574" s="20" t="s">
        <v>3849</v>
      </c>
      <c r="D574" s="24">
        <v>19</v>
      </c>
    </row>
    <row r="575" spans="1:4" x14ac:dyDescent="0.25">
      <c r="A575" s="20" t="s">
        <v>7958</v>
      </c>
      <c r="B575" s="20"/>
      <c r="C575" s="20" t="s">
        <v>7958</v>
      </c>
      <c r="D575" s="24">
        <v>24</v>
      </c>
    </row>
    <row r="576" spans="1:4" x14ac:dyDescent="0.25">
      <c r="A576" s="20" t="s">
        <v>10812</v>
      </c>
      <c r="B576" s="20"/>
      <c r="C576" s="20" t="s">
        <v>10812</v>
      </c>
      <c r="D576" s="24">
        <v>20</v>
      </c>
    </row>
    <row r="577" spans="1:4" x14ac:dyDescent="0.25">
      <c r="A577" s="20" t="s">
        <v>3273</v>
      </c>
      <c r="B577" s="20"/>
      <c r="C577" s="20" t="s">
        <v>11335</v>
      </c>
      <c r="D577" s="24">
        <v>7</v>
      </c>
    </row>
    <row r="578" spans="1:4" x14ac:dyDescent="0.25">
      <c r="A578" s="26"/>
      <c r="B578" s="20"/>
      <c r="C578" s="20" t="s">
        <v>11338</v>
      </c>
      <c r="D578" s="24">
        <v>8</v>
      </c>
    </row>
    <row r="579" spans="1:4" x14ac:dyDescent="0.25">
      <c r="A579" s="20" t="s">
        <v>5151</v>
      </c>
      <c r="B579" s="20"/>
      <c r="C579" s="20" t="s">
        <v>5151</v>
      </c>
      <c r="D579" s="24">
        <v>17</v>
      </c>
    </row>
    <row r="580" spans="1:4" x14ac:dyDescent="0.25">
      <c r="A580" s="26"/>
      <c r="B580" s="20"/>
      <c r="C580" s="20" t="s">
        <v>8614</v>
      </c>
      <c r="D580" s="24">
        <v>1</v>
      </c>
    </row>
    <row r="581" spans="1:4" x14ac:dyDescent="0.25">
      <c r="A581" s="20" t="s">
        <v>9714</v>
      </c>
      <c r="B581" s="20"/>
      <c r="C581" s="20" t="s">
        <v>9714</v>
      </c>
      <c r="D581" s="24">
        <v>10</v>
      </c>
    </row>
    <row r="582" spans="1:4" x14ac:dyDescent="0.25">
      <c r="A582" s="20" t="s">
        <v>9530</v>
      </c>
      <c r="B582" s="20"/>
      <c r="C582" s="20" t="s">
        <v>5681</v>
      </c>
      <c r="D582" s="24">
        <v>10</v>
      </c>
    </row>
    <row r="583" spans="1:4" x14ac:dyDescent="0.25">
      <c r="A583" s="20" t="s">
        <v>8614</v>
      </c>
      <c r="B583" s="20"/>
      <c r="C583" s="20" t="s">
        <v>11290</v>
      </c>
      <c r="D583" s="24">
        <v>6</v>
      </c>
    </row>
    <row r="584" spans="1:4" x14ac:dyDescent="0.25">
      <c r="A584" s="26"/>
      <c r="B584" s="20"/>
      <c r="C584" s="20" t="s">
        <v>11182</v>
      </c>
      <c r="D584" s="24">
        <v>23</v>
      </c>
    </row>
    <row r="585" spans="1:4" x14ac:dyDescent="0.25">
      <c r="A585" s="26"/>
      <c r="B585" s="20"/>
      <c r="C585" s="20" t="s">
        <v>11185</v>
      </c>
      <c r="D585" s="24">
        <v>3</v>
      </c>
    </row>
    <row r="586" spans="1:4" x14ac:dyDescent="0.25">
      <c r="A586" s="26"/>
      <c r="B586" s="20"/>
      <c r="C586" s="20" t="s">
        <v>8614</v>
      </c>
      <c r="D586" s="24">
        <v>12</v>
      </c>
    </row>
    <row r="587" spans="1:4" x14ac:dyDescent="0.25">
      <c r="A587" s="20" t="s">
        <v>5757</v>
      </c>
      <c r="B587" s="20"/>
      <c r="C587" s="20" t="s">
        <v>4298</v>
      </c>
      <c r="D587" s="24">
        <v>8</v>
      </c>
    </row>
    <row r="588" spans="1:4" x14ac:dyDescent="0.25">
      <c r="A588" s="20" t="s">
        <v>7183</v>
      </c>
      <c r="B588" s="20"/>
      <c r="C588" s="20" t="s">
        <v>2546</v>
      </c>
      <c r="D588" s="24">
        <v>18</v>
      </c>
    </row>
    <row r="589" spans="1:4" x14ac:dyDescent="0.25">
      <c r="A589" s="26"/>
      <c r="B589" s="26"/>
      <c r="C589" s="26"/>
      <c r="D589" s="28">
        <v>1</v>
      </c>
    </row>
    <row r="590" spans="1:4" x14ac:dyDescent="0.25">
      <c r="A590" s="20" t="s">
        <v>761</v>
      </c>
      <c r="B590" s="20"/>
      <c r="C590" s="20" t="s">
        <v>11273</v>
      </c>
      <c r="D590" s="24">
        <v>5</v>
      </c>
    </row>
    <row r="591" spans="1:4" x14ac:dyDescent="0.25">
      <c r="A591" s="20" t="s">
        <v>5530</v>
      </c>
      <c r="B591" s="20"/>
      <c r="C591" s="20" t="s">
        <v>994</v>
      </c>
      <c r="D591" s="24">
        <v>1</v>
      </c>
    </row>
    <row r="592" spans="1:4" x14ac:dyDescent="0.25">
      <c r="A592" s="26"/>
      <c r="B592" s="20"/>
      <c r="C592" s="20" t="s">
        <v>11239</v>
      </c>
      <c r="D592" s="24">
        <v>5</v>
      </c>
    </row>
    <row r="593" spans="1:4" x14ac:dyDescent="0.25">
      <c r="A593" s="20" t="s">
        <v>5399</v>
      </c>
      <c r="B593" s="20"/>
      <c r="C593" s="20" t="s">
        <v>5399</v>
      </c>
      <c r="D593" s="24">
        <v>13</v>
      </c>
    </row>
    <row r="594" spans="1:4" x14ac:dyDescent="0.25">
      <c r="A594" s="20" t="s">
        <v>5205</v>
      </c>
      <c r="B594" s="20"/>
      <c r="C594" s="20" t="s">
        <v>642</v>
      </c>
      <c r="D594" s="24">
        <v>14</v>
      </c>
    </row>
    <row r="595" spans="1:4" x14ac:dyDescent="0.25">
      <c r="A595" s="20" t="s">
        <v>8085</v>
      </c>
      <c r="B595" s="20"/>
      <c r="C595" s="20" t="s">
        <v>5038</v>
      </c>
      <c r="D595" s="24">
        <v>17</v>
      </c>
    </row>
    <row r="596" spans="1:4" x14ac:dyDescent="0.25">
      <c r="A596" s="20" t="s">
        <v>1648</v>
      </c>
      <c r="B596" s="20"/>
      <c r="C596" s="20" t="s">
        <v>11207</v>
      </c>
      <c r="D596" s="24">
        <v>3</v>
      </c>
    </row>
    <row r="597" spans="1:4" x14ac:dyDescent="0.25">
      <c r="A597" s="26"/>
      <c r="B597" s="20"/>
      <c r="C597" s="20" t="s">
        <v>11212</v>
      </c>
      <c r="D597" s="24">
        <v>1</v>
      </c>
    </row>
    <row r="598" spans="1:4" x14ac:dyDescent="0.25">
      <c r="A598" s="20" t="s">
        <v>4105</v>
      </c>
      <c r="B598" s="20"/>
      <c r="C598" s="20" t="s">
        <v>11228</v>
      </c>
      <c r="D598" s="24">
        <v>4</v>
      </c>
    </row>
    <row r="599" spans="1:4" x14ac:dyDescent="0.25">
      <c r="A599" s="26"/>
      <c r="B599" s="20"/>
      <c r="C599" s="20" t="s">
        <v>11231</v>
      </c>
      <c r="D599" s="24">
        <v>5</v>
      </c>
    </row>
    <row r="600" spans="1:4" x14ac:dyDescent="0.25">
      <c r="A600" s="20" t="s">
        <v>8943</v>
      </c>
      <c r="B600" s="20"/>
      <c r="C600" s="20" t="s">
        <v>4411</v>
      </c>
      <c r="D600" s="24">
        <v>10</v>
      </c>
    </row>
    <row r="601" spans="1:4" x14ac:dyDescent="0.25">
      <c r="A601" s="20" t="s">
        <v>76</v>
      </c>
      <c r="B601" s="20"/>
      <c r="C601" s="20" t="s">
        <v>9239</v>
      </c>
      <c r="D601" s="24">
        <v>6</v>
      </c>
    </row>
    <row r="602" spans="1:4" x14ac:dyDescent="0.25">
      <c r="A602" s="20" t="s">
        <v>7330</v>
      </c>
      <c r="B602" s="20"/>
      <c r="C602" s="20" t="s">
        <v>11224</v>
      </c>
      <c r="D602" s="24">
        <v>4</v>
      </c>
    </row>
    <row r="603" spans="1:4" x14ac:dyDescent="0.25">
      <c r="A603" s="26"/>
      <c r="B603" s="20"/>
      <c r="C603" s="20" t="s">
        <v>11226</v>
      </c>
      <c r="D603" s="24">
        <v>6</v>
      </c>
    </row>
    <row r="604" spans="1:4" x14ac:dyDescent="0.25">
      <c r="A604" s="20" t="s">
        <v>2776</v>
      </c>
      <c r="B604" s="20"/>
      <c r="C604" s="20" t="s">
        <v>9239</v>
      </c>
      <c r="D604" s="24">
        <v>5</v>
      </c>
    </row>
    <row r="605" spans="1:4" x14ac:dyDescent="0.25">
      <c r="A605" s="20" t="s">
        <v>2469</v>
      </c>
      <c r="B605" s="20"/>
      <c r="C605" s="20" t="s">
        <v>2469</v>
      </c>
      <c r="D605" s="24">
        <v>6</v>
      </c>
    </row>
    <row r="606" spans="1:4" x14ac:dyDescent="0.25">
      <c r="A606" s="20" t="s">
        <v>6761</v>
      </c>
      <c r="B606" s="20"/>
      <c r="C606" s="20" t="s">
        <v>10173</v>
      </c>
      <c r="D606" s="24">
        <v>8</v>
      </c>
    </row>
    <row r="607" spans="1:4" x14ac:dyDescent="0.25">
      <c r="A607" s="20" t="s">
        <v>5510</v>
      </c>
      <c r="B607" s="20"/>
      <c r="C607" s="20" t="s">
        <v>5510</v>
      </c>
      <c r="D607" s="24">
        <v>20</v>
      </c>
    </row>
    <row r="608" spans="1:4" x14ac:dyDescent="0.25">
      <c r="A608" s="20" t="s">
        <v>988</v>
      </c>
      <c r="B608" s="20"/>
      <c r="C608" s="20" t="s">
        <v>988</v>
      </c>
      <c r="D608" s="24">
        <v>8</v>
      </c>
    </row>
    <row r="609" spans="1:4" x14ac:dyDescent="0.25">
      <c r="A609" s="20" t="s">
        <v>4626</v>
      </c>
      <c r="B609" s="20"/>
      <c r="C609" s="20" t="s">
        <v>345</v>
      </c>
      <c r="D609" s="24">
        <v>9</v>
      </c>
    </row>
    <row r="610" spans="1:4" x14ac:dyDescent="0.25">
      <c r="A610" s="20" t="s">
        <v>5414</v>
      </c>
      <c r="B610" s="20"/>
      <c r="C610" s="20" t="s">
        <v>5414</v>
      </c>
      <c r="D610" s="24">
        <v>12</v>
      </c>
    </row>
    <row r="611" spans="1:4" x14ac:dyDescent="0.25">
      <c r="A611" s="20" t="s">
        <v>5699</v>
      </c>
      <c r="B611" s="20"/>
      <c r="C611" s="20" t="s">
        <v>2072</v>
      </c>
      <c r="D611" s="24">
        <v>7</v>
      </c>
    </row>
    <row r="612" spans="1:4" x14ac:dyDescent="0.25">
      <c r="A612" s="20" t="s">
        <v>2120</v>
      </c>
      <c r="B612" s="20"/>
      <c r="C612" s="20" t="s">
        <v>11274</v>
      </c>
      <c r="D612" s="24">
        <v>14</v>
      </c>
    </row>
    <row r="613" spans="1:4" x14ac:dyDescent="0.25">
      <c r="A613" s="20" t="s">
        <v>6559</v>
      </c>
      <c r="B613" s="20"/>
      <c r="C613" s="20" t="s">
        <v>11287</v>
      </c>
      <c r="D613" s="24">
        <v>3</v>
      </c>
    </row>
    <row r="614" spans="1:4" x14ac:dyDescent="0.25">
      <c r="A614" s="20" t="s">
        <v>5564</v>
      </c>
      <c r="B614" s="20"/>
      <c r="C614" s="20" t="s">
        <v>11286</v>
      </c>
      <c r="D614" s="24">
        <v>9</v>
      </c>
    </row>
    <row r="615" spans="1:4" x14ac:dyDescent="0.25">
      <c r="A615" s="20" t="s">
        <v>4539</v>
      </c>
      <c r="B615" s="20"/>
      <c r="C615" s="20" t="s">
        <v>9161</v>
      </c>
      <c r="D615" s="24">
        <v>17</v>
      </c>
    </row>
    <row r="616" spans="1:4" x14ac:dyDescent="0.25">
      <c r="A616" s="20" t="s">
        <v>1687</v>
      </c>
      <c r="B616" s="20"/>
      <c r="C616" s="20" t="s">
        <v>9267</v>
      </c>
      <c r="D616" s="24">
        <v>10</v>
      </c>
    </row>
    <row r="617" spans="1:4" x14ac:dyDescent="0.25">
      <c r="A617" s="20" t="s">
        <v>10614</v>
      </c>
      <c r="B617" s="20"/>
      <c r="C617" s="20" t="s">
        <v>3961</v>
      </c>
      <c r="D617" s="24">
        <v>5</v>
      </c>
    </row>
    <row r="618" spans="1:4" x14ac:dyDescent="0.25">
      <c r="A618" s="20" t="s">
        <v>8510</v>
      </c>
      <c r="B618" s="20"/>
      <c r="C618" s="20" t="s">
        <v>10555</v>
      </c>
      <c r="D618" s="24">
        <v>15</v>
      </c>
    </row>
    <row r="619" spans="1:4" x14ac:dyDescent="0.25">
      <c r="A619" s="20" t="s">
        <v>37</v>
      </c>
      <c r="B619" s="20"/>
      <c r="C619" s="20" t="s">
        <v>11275</v>
      </c>
      <c r="D619" s="24">
        <v>42</v>
      </c>
    </row>
    <row r="620" spans="1:4" x14ac:dyDescent="0.25">
      <c r="A620" s="20" t="s">
        <v>10498</v>
      </c>
      <c r="B620" s="20"/>
      <c r="C620" s="20" t="s">
        <v>11276</v>
      </c>
      <c r="D620" s="24">
        <v>14</v>
      </c>
    </row>
    <row r="621" spans="1:4" x14ac:dyDescent="0.25">
      <c r="A621" s="20" t="s">
        <v>3861</v>
      </c>
      <c r="B621" s="20"/>
      <c r="C621" s="20" t="s">
        <v>422</v>
      </c>
      <c r="D621" s="24">
        <v>4</v>
      </c>
    </row>
    <row r="622" spans="1:4" x14ac:dyDescent="0.25">
      <c r="A622" s="20" t="s">
        <v>10972</v>
      </c>
      <c r="B622" s="20"/>
      <c r="C622" s="20" t="s">
        <v>11277</v>
      </c>
      <c r="D622" s="24">
        <v>28</v>
      </c>
    </row>
    <row r="623" spans="1:4" x14ac:dyDescent="0.25">
      <c r="A623" s="20" t="s">
        <v>2927</v>
      </c>
      <c r="B623" s="20"/>
      <c r="C623" s="20" t="s">
        <v>10102</v>
      </c>
      <c r="D623" s="24">
        <v>12</v>
      </c>
    </row>
    <row r="624" spans="1:4" x14ac:dyDescent="0.25">
      <c r="A624" s="20" t="s">
        <v>9239</v>
      </c>
      <c r="B624" s="20"/>
      <c r="C624" s="20" t="s">
        <v>6648</v>
      </c>
      <c r="D624" s="24">
        <v>1</v>
      </c>
    </row>
    <row r="625" spans="1:4" x14ac:dyDescent="0.25">
      <c r="A625" s="26"/>
      <c r="B625" s="20"/>
      <c r="C625" s="20" t="s">
        <v>9239</v>
      </c>
      <c r="D625" s="24">
        <v>4</v>
      </c>
    </row>
    <row r="626" spans="1:4" x14ac:dyDescent="0.25">
      <c r="A626" s="20" t="s">
        <v>7517</v>
      </c>
      <c r="B626" s="20"/>
      <c r="C626" s="20" t="s">
        <v>1565</v>
      </c>
      <c r="D626" s="24">
        <v>7</v>
      </c>
    </row>
    <row r="627" spans="1:4" x14ac:dyDescent="0.25">
      <c r="A627" s="20" t="s">
        <v>10461</v>
      </c>
      <c r="B627" s="20"/>
      <c r="C627" s="20" t="s">
        <v>11190</v>
      </c>
      <c r="D627" s="24">
        <v>6</v>
      </c>
    </row>
    <row r="628" spans="1:4" x14ac:dyDescent="0.25">
      <c r="A628" s="26"/>
      <c r="B628" s="20"/>
      <c r="C628" s="20" t="s">
        <v>11202</v>
      </c>
      <c r="D628" s="24">
        <v>5</v>
      </c>
    </row>
    <row r="629" spans="1:4" x14ac:dyDescent="0.25">
      <c r="A629" s="20" t="s">
        <v>10321</v>
      </c>
      <c r="B629" s="20"/>
      <c r="C629" s="20" t="s">
        <v>3110</v>
      </c>
      <c r="D629" s="24">
        <v>9</v>
      </c>
    </row>
    <row r="630" spans="1:4" x14ac:dyDescent="0.25">
      <c r="A630" s="20" t="s">
        <v>2043</v>
      </c>
      <c r="B630" s="20"/>
      <c r="C630" s="20" t="s">
        <v>2043</v>
      </c>
      <c r="D630" s="24">
        <v>19</v>
      </c>
    </row>
    <row r="631" spans="1:4" x14ac:dyDescent="0.25">
      <c r="A631" s="20" t="s">
        <v>3445</v>
      </c>
      <c r="B631" s="20"/>
      <c r="C631" s="20" t="s">
        <v>1770</v>
      </c>
      <c r="D631" s="24">
        <v>17</v>
      </c>
    </row>
    <row r="632" spans="1:4" x14ac:dyDescent="0.25">
      <c r="A632" s="20" t="s">
        <v>1808</v>
      </c>
      <c r="B632" s="20"/>
      <c r="C632" s="20" t="s">
        <v>1808</v>
      </c>
      <c r="D632" s="24">
        <v>21</v>
      </c>
    </row>
    <row r="633" spans="1:4" x14ac:dyDescent="0.25">
      <c r="A633" s="20" t="s">
        <v>6714</v>
      </c>
      <c r="B633" s="20"/>
      <c r="C633" s="20" t="s">
        <v>11245</v>
      </c>
      <c r="D633" s="24">
        <v>9</v>
      </c>
    </row>
    <row r="634" spans="1:4" x14ac:dyDescent="0.25">
      <c r="A634" s="20" t="s">
        <v>10270</v>
      </c>
      <c r="B634" s="20"/>
      <c r="C634" s="20" t="s">
        <v>11189</v>
      </c>
      <c r="D634" s="24">
        <v>5</v>
      </c>
    </row>
    <row r="635" spans="1:4" x14ac:dyDescent="0.25">
      <c r="A635" s="26"/>
      <c r="B635" s="20"/>
      <c r="C635" s="20" t="s">
        <v>11194</v>
      </c>
      <c r="D635" s="24">
        <v>7</v>
      </c>
    </row>
    <row r="636" spans="1:4" x14ac:dyDescent="0.25">
      <c r="A636" s="26"/>
      <c r="B636" s="20"/>
      <c r="C636" s="20" t="s">
        <v>6402</v>
      </c>
      <c r="D636" s="24">
        <v>5</v>
      </c>
    </row>
    <row r="637" spans="1:4" x14ac:dyDescent="0.25">
      <c r="A637" s="23" t="s">
        <v>8045</v>
      </c>
      <c r="B637" s="23"/>
      <c r="C637" s="23" t="s">
        <v>11288</v>
      </c>
      <c r="D637" s="25">
        <v>8</v>
      </c>
    </row>
    <row r="641" spans="1:4" ht="15.6" x14ac:dyDescent="0.3">
      <c r="A641" s="16" t="s">
        <v>11380</v>
      </c>
    </row>
    <row r="642" spans="1:4" x14ac:dyDescent="0.25">
      <c r="C642" t="s">
        <v>11360</v>
      </c>
      <c r="D642" s="46">
        <f>SUM(D644:D1213)</f>
        <v>5566</v>
      </c>
    </row>
    <row r="643" spans="1:4" x14ac:dyDescent="0.25">
      <c r="A643" s="41" t="s">
        <v>11377</v>
      </c>
      <c r="B643" s="45"/>
      <c r="C643" s="43" t="s">
        <v>11374</v>
      </c>
      <c r="D643" s="43" t="s">
        <v>11378</v>
      </c>
    </row>
    <row r="644" spans="1:4" x14ac:dyDescent="0.25">
      <c r="A644" s="20" t="s">
        <v>7923</v>
      </c>
      <c r="B644" s="20"/>
      <c r="C644" s="20" t="s">
        <v>5778</v>
      </c>
      <c r="D644" s="24">
        <v>7</v>
      </c>
    </row>
    <row r="645" spans="1:4" x14ac:dyDescent="0.25">
      <c r="A645" s="20" t="s">
        <v>11171</v>
      </c>
      <c r="B645" s="20"/>
      <c r="C645" s="20" t="s">
        <v>9773</v>
      </c>
      <c r="D645" s="24">
        <v>10</v>
      </c>
    </row>
    <row r="646" spans="1:4" x14ac:dyDescent="0.25">
      <c r="A646" s="20" t="s">
        <v>1144</v>
      </c>
      <c r="B646" s="20"/>
      <c r="C646" s="20" t="s">
        <v>1144</v>
      </c>
      <c r="D646" s="24">
        <v>11</v>
      </c>
    </row>
    <row r="647" spans="1:4" x14ac:dyDescent="0.25">
      <c r="A647" s="26"/>
      <c r="B647" s="26"/>
      <c r="C647" s="26"/>
      <c r="D647" s="28">
        <v>1</v>
      </c>
    </row>
    <row r="648" spans="1:4" x14ac:dyDescent="0.25">
      <c r="A648" s="20" t="s">
        <v>10325</v>
      </c>
      <c r="B648" s="20"/>
      <c r="C648" s="20" t="s">
        <v>10352</v>
      </c>
      <c r="D648" s="24">
        <v>8</v>
      </c>
    </row>
    <row r="649" spans="1:4" x14ac:dyDescent="0.25">
      <c r="A649" s="20" t="s">
        <v>6461</v>
      </c>
      <c r="B649" s="20"/>
      <c r="C649" s="20" t="s">
        <v>6461</v>
      </c>
      <c r="D649" s="24">
        <v>18</v>
      </c>
    </row>
    <row r="650" spans="1:4" x14ac:dyDescent="0.25">
      <c r="A650" s="20" t="s">
        <v>11228</v>
      </c>
      <c r="B650" s="20"/>
      <c r="C650" s="20" t="s">
        <v>4763</v>
      </c>
      <c r="D650" s="24">
        <v>1</v>
      </c>
    </row>
    <row r="651" spans="1:4" x14ac:dyDescent="0.25">
      <c r="A651" s="26"/>
      <c r="B651" s="20"/>
      <c r="C651" s="20" t="s">
        <v>4105</v>
      </c>
      <c r="D651" s="24">
        <v>4</v>
      </c>
    </row>
    <row r="652" spans="1:4" x14ac:dyDescent="0.25">
      <c r="A652" s="20" t="s">
        <v>10971</v>
      </c>
      <c r="B652" s="20"/>
      <c r="C652" s="20" t="s">
        <v>4863</v>
      </c>
      <c r="D652" s="24">
        <v>17</v>
      </c>
    </row>
    <row r="653" spans="1:4" x14ac:dyDescent="0.25">
      <c r="A653" s="26"/>
      <c r="B653" s="20"/>
      <c r="C653" s="20" t="s">
        <v>1237</v>
      </c>
      <c r="D653" s="24">
        <v>9</v>
      </c>
    </row>
    <row r="654" spans="1:4" x14ac:dyDescent="0.25">
      <c r="A654" s="20" t="s">
        <v>11187</v>
      </c>
      <c r="B654" s="20"/>
      <c r="C654" s="20" t="s">
        <v>9223</v>
      </c>
      <c r="D654" s="24">
        <v>1</v>
      </c>
    </row>
    <row r="655" spans="1:4" x14ac:dyDescent="0.25">
      <c r="A655" s="26"/>
      <c r="B655" s="20"/>
      <c r="C655" s="20" t="s">
        <v>2074</v>
      </c>
      <c r="D655" s="24">
        <v>5</v>
      </c>
    </row>
    <row r="656" spans="1:4" x14ac:dyDescent="0.25">
      <c r="A656" s="20" t="s">
        <v>6757</v>
      </c>
      <c r="B656" s="20"/>
      <c r="C656" s="20" t="s">
        <v>9008</v>
      </c>
      <c r="D656" s="24">
        <v>6</v>
      </c>
    </row>
    <row r="657" spans="1:4" x14ac:dyDescent="0.25">
      <c r="A657" s="20" t="s">
        <v>11188</v>
      </c>
      <c r="B657" s="20"/>
      <c r="C657" s="20" t="s">
        <v>9741</v>
      </c>
      <c r="D657" s="24">
        <v>2</v>
      </c>
    </row>
    <row r="658" spans="1:4" x14ac:dyDescent="0.25">
      <c r="A658" s="26"/>
      <c r="B658" s="20"/>
      <c r="C658" s="20" t="s">
        <v>1839</v>
      </c>
      <c r="D658" s="24">
        <v>3</v>
      </c>
    </row>
    <row r="659" spans="1:4" x14ac:dyDescent="0.25">
      <c r="A659" s="26"/>
      <c r="B659" s="20"/>
      <c r="C659" s="20" t="s">
        <v>10945</v>
      </c>
      <c r="D659" s="24">
        <v>3</v>
      </c>
    </row>
    <row r="660" spans="1:4" x14ac:dyDescent="0.25">
      <c r="A660" s="20" t="s">
        <v>2891</v>
      </c>
      <c r="B660" s="20"/>
      <c r="C660" s="20" t="s">
        <v>2891</v>
      </c>
      <c r="D660" s="24">
        <v>7</v>
      </c>
    </row>
    <row r="661" spans="1:4" x14ac:dyDescent="0.25">
      <c r="A661" s="20" t="s">
        <v>11189</v>
      </c>
      <c r="B661" s="20"/>
      <c r="C661" s="20" t="s">
        <v>814</v>
      </c>
      <c r="D661" s="24">
        <v>1</v>
      </c>
    </row>
    <row r="662" spans="1:4" x14ac:dyDescent="0.25">
      <c r="A662" s="26"/>
      <c r="B662" s="20"/>
      <c r="C662" s="20" t="s">
        <v>10270</v>
      </c>
      <c r="D662" s="24">
        <v>5</v>
      </c>
    </row>
    <row r="663" spans="1:4" x14ac:dyDescent="0.25">
      <c r="A663" s="20" t="s">
        <v>8952</v>
      </c>
      <c r="B663" s="20"/>
      <c r="C663" s="20" t="s">
        <v>5687</v>
      </c>
      <c r="D663" s="24">
        <v>10</v>
      </c>
    </row>
    <row r="664" spans="1:4" x14ac:dyDescent="0.25">
      <c r="A664" s="20" t="s">
        <v>11177</v>
      </c>
      <c r="B664" s="20"/>
      <c r="C664" s="20" t="s">
        <v>7011</v>
      </c>
      <c r="D664" s="24">
        <v>3</v>
      </c>
    </row>
    <row r="665" spans="1:4" x14ac:dyDescent="0.25">
      <c r="A665" s="26"/>
      <c r="B665" s="20"/>
      <c r="C665" s="20" t="s">
        <v>865</v>
      </c>
      <c r="D665" s="24">
        <v>2</v>
      </c>
    </row>
    <row r="666" spans="1:4" x14ac:dyDescent="0.25">
      <c r="A666" s="26"/>
      <c r="B666" s="20"/>
      <c r="C666" s="20" t="s">
        <v>3958</v>
      </c>
      <c r="D666" s="24">
        <v>5</v>
      </c>
    </row>
    <row r="667" spans="1:4" x14ac:dyDescent="0.25">
      <c r="A667" s="26"/>
      <c r="B667" s="20"/>
      <c r="C667" s="20" t="s">
        <v>5659</v>
      </c>
      <c r="D667" s="24">
        <v>5</v>
      </c>
    </row>
    <row r="668" spans="1:4" x14ac:dyDescent="0.25">
      <c r="A668" s="26"/>
      <c r="B668" s="20"/>
      <c r="C668" s="20" t="s">
        <v>5512</v>
      </c>
      <c r="D668" s="24">
        <v>2</v>
      </c>
    </row>
    <row r="669" spans="1:4" x14ac:dyDescent="0.25">
      <c r="A669" s="20" t="s">
        <v>10077</v>
      </c>
      <c r="B669" s="20"/>
      <c r="C669" s="20" t="s">
        <v>5620</v>
      </c>
      <c r="D669" s="24">
        <v>17</v>
      </c>
    </row>
    <row r="670" spans="1:4" x14ac:dyDescent="0.25">
      <c r="A670" s="20" t="s">
        <v>6298</v>
      </c>
      <c r="B670" s="20"/>
      <c r="C670" s="20" t="s">
        <v>9541</v>
      </c>
      <c r="D670" s="24">
        <v>1</v>
      </c>
    </row>
    <row r="671" spans="1:4" x14ac:dyDescent="0.25">
      <c r="A671" s="26"/>
      <c r="B671" s="20"/>
      <c r="C671" s="20" t="s">
        <v>7614</v>
      </c>
      <c r="D671" s="24">
        <v>4</v>
      </c>
    </row>
    <row r="672" spans="1:4" x14ac:dyDescent="0.25">
      <c r="A672" s="20" t="s">
        <v>10696</v>
      </c>
      <c r="B672" s="20"/>
      <c r="C672" s="20" t="s">
        <v>8892</v>
      </c>
      <c r="D672" s="24">
        <v>11</v>
      </c>
    </row>
    <row r="673" spans="1:4" x14ac:dyDescent="0.25">
      <c r="A673" s="26"/>
      <c r="B673" s="20"/>
      <c r="C673" s="20" t="s">
        <v>4645</v>
      </c>
      <c r="D673" s="24">
        <v>17</v>
      </c>
    </row>
    <row r="674" spans="1:4" x14ac:dyDescent="0.25">
      <c r="A674" s="26"/>
      <c r="B674" s="20"/>
      <c r="C674" s="20" t="s">
        <v>7241</v>
      </c>
      <c r="D674" s="24">
        <v>12</v>
      </c>
    </row>
    <row r="675" spans="1:4" x14ac:dyDescent="0.25">
      <c r="A675" s="20" t="s">
        <v>9596</v>
      </c>
      <c r="B675" s="20"/>
      <c r="C675" s="20" t="s">
        <v>9596</v>
      </c>
      <c r="D675" s="24">
        <v>3</v>
      </c>
    </row>
    <row r="676" spans="1:4" x14ac:dyDescent="0.25">
      <c r="A676" s="20" t="s">
        <v>11229</v>
      </c>
      <c r="B676" s="20"/>
      <c r="C676" s="20" t="s">
        <v>9596</v>
      </c>
      <c r="D676" s="24">
        <v>4</v>
      </c>
    </row>
    <row r="677" spans="1:4" x14ac:dyDescent="0.25">
      <c r="A677" s="20" t="s">
        <v>3873</v>
      </c>
      <c r="B677" s="20"/>
      <c r="C677" s="20" t="s">
        <v>11157</v>
      </c>
      <c r="D677" s="24">
        <v>15</v>
      </c>
    </row>
    <row r="678" spans="1:4" x14ac:dyDescent="0.25">
      <c r="A678" s="20" t="s">
        <v>9804</v>
      </c>
      <c r="B678" s="20"/>
      <c r="C678" s="20" t="s">
        <v>788</v>
      </c>
      <c r="D678" s="24">
        <v>8</v>
      </c>
    </row>
    <row r="679" spans="1:4" x14ac:dyDescent="0.25">
      <c r="A679" s="26"/>
      <c r="B679" s="20"/>
      <c r="C679" s="20" t="s">
        <v>8829</v>
      </c>
      <c r="D679" s="24">
        <v>5</v>
      </c>
    </row>
    <row r="680" spans="1:4" x14ac:dyDescent="0.25">
      <c r="A680" s="26"/>
      <c r="B680" s="20"/>
      <c r="C680" s="20" t="s">
        <v>6552</v>
      </c>
      <c r="D680" s="24">
        <v>6</v>
      </c>
    </row>
    <row r="681" spans="1:4" x14ac:dyDescent="0.25">
      <c r="A681" s="26"/>
      <c r="B681" s="20"/>
      <c r="C681" s="20" t="s">
        <v>1296</v>
      </c>
      <c r="D681" s="24">
        <v>5</v>
      </c>
    </row>
    <row r="682" spans="1:4" x14ac:dyDescent="0.25">
      <c r="A682" s="20" t="s">
        <v>1223</v>
      </c>
      <c r="B682" s="20"/>
      <c r="C682" s="20" t="s">
        <v>1223</v>
      </c>
      <c r="D682" s="24">
        <v>13</v>
      </c>
    </row>
    <row r="683" spans="1:4" x14ac:dyDescent="0.25">
      <c r="A683" s="20" t="s">
        <v>11230</v>
      </c>
      <c r="B683" s="20"/>
      <c r="C683" s="20" t="s">
        <v>1880</v>
      </c>
      <c r="D683" s="24">
        <v>16</v>
      </c>
    </row>
    <row r="684" spans="1:4" x14ac:dyDescent="0.25">
      <c r="A684" s="20" t="s">
        <v>11278</v>
      </c>
      <c r="B684" s="20"/>
      <c r="C684" s="20" t="s">
        <v>4246</v>
      </c>
      <c r="D684" s="24">
        <v>3</v>
      </c>
    </row>
    <row r="685" spans="1:4" x14ac:dyDescent="0.25">
      <c r="A685" s="20" t="s">
        <v>1329</v>
      </c>
      <c r="B685" s="20"/>
      <c r="C685" s="20" t="s">
        <v>1329</v>
      </c>
      <c r="D685" s="24">
        <v>11</v>
      </c>
    </row>
    <row r="686" spans="1:4" x14ac:dyDescent="0.25">
      <c r="A686" s="20" t="s">
        <v>2256</v>
      </c>
      <c r="B686" s="20"/>
      <c r="C686" s="20" t="s">
        <v>2256</v>
      </c>
      <c r="D686" s="24">
        <v>9</v>
      </c>
    </row>
    <row r="687" spans="1:4" x14ac:dyDescent="0.25">
      <c r="A687" s="20" t="s">
        <v>11190</v>
      </c>
      <c r="B687" s="20"/>
      <c r="C687" s="20" t="s">
        <v>10461</v>
      </c>
      <c r="D687" s="24">
        <v>6</v>
      </c>
    </row>
    <row r="688" spans="1:4" x14ac:dyDescent="0.25">
      <c r="A688" s="20" t="s">
        <v>4461</v>
      </c>
      <c r="B688" s="20"/>
      <c r="C688" s="20" t="s">
        <v>4461</v>
      </c>
      <c r="D688" s="24">
        <v>9</v>
      </c>
    </row>
    <row r="689" spans="1:4" x14ac:dyDescent="0.25">
      <c r="A689" s="20" t="s">
        <v>994</v>
      </c>
      <c r="B689" s="20"/>
      <c r="C689" s="20" t="s">
        <v>994</v>
      </c>
      <c r="D689" s="24">
        <v>13</v>
      </c>
    </row>
    <row r="690" spans="1:4" x14ac:dyDescent="0.25">
      <c r="A690" s="26"/>
      <c r="B690" s="20"/>
      <c r="C690" s="20" t="s">
        <v>5530</v>
      </c>
      <c r="D690" s="24">
        <v>1</v>
      </c>
    </row>
    <row r="691" spans="1:4" x14ac:dyDescent="0.25">
      <c r="A691" s="20" t="s">
        <v>11191</v>
      </c>
      <c r="B691" s="20"/>
      <c r="C691" s="20" t="s">
        <v>900</v>
      </c>
      <c r="D691" s="24">
        <v>4</v>
      </c>
    </row>
    <row r="692" spans="1:4" x14ac:dyDescent="0.25">
      <c r="A692" s="26"/>
      <c r="B692" s="20"/>
      <c r="C692" s="20" t="s">
        <v>2074</v>
      </c>
      <c r="D692" s="24">
        <v>2</v>
      </c>
    </row>
    <row r="693" spans="1:4" x14ac:dyDescent="0.25">
      <c r="A693" s="20" t="s">
        <v>11192</v>
      </c>
      <c r="B693" s="20"/>
      <c r="C693" s="20" t="s">
        <v>10945</v>
      </c>
      <c r="D693" s="24">
        <v>5</v>
      </c>
    </row>
    <row r="694" spans="1:4" x14ac:dyDescent="0.25">
      <c r="A694" s="26"/>
      <c r="B694" s="20"/>
      <c r="C694" s="20" t="s">
        <v>8920</v>
      </c>
      <c r="D694" s="24">
        <v>1</v>
      </c>
    </row>
    <row r="695" spans="1:4" x14ac:dyDescent="0.25">
      <c r="A695" s="20" t="s">
        <v>11193</v>
      </c>
      <c r="B695" s="20"/>
      <c r="C695" s="20" t="s">
        <v>8920</v>
      </c>
      <c r="D695" s="24">
        <v>7</v>
      </c>
    </row>
    <row r="696" spans="1:4" x14ac:dyDescent="0.25">
      <c r="A696" s="20" t="s">
        <v>11231</v>
      </c>
      <c r="B696" s="20"/>
      <c r="C696" s="20" t="s">
        <v>4105</v>
      </c>
      <c r="D696" s="24">
        <v>5</v>
      </c>
    </row>
    <row r="697" spans="1:4" x14ac:dyDescent="0.25">
      <c r="A697" s="20" t="s">
        <v>11194</v>
      </c>
      <c r="B697" s="20"/>
      <c r="C697" s="20" t="s">
        <v>10270</v>
      </c>
      <c r="D697" s="24">
        <v>7</v>
      </c>
    </row>
    <row r="698" spans="1:4" x14ac:dyDescent="0.25">
      <c r="A698" s="20" t="s">
        <v>7887</v>
      </c>
      <c r="B698" s="20"/>
      <c r="C698" s="20" t="s">
        <v>1380</v>
      </c>
      <c r="D698" s="24">
        <v>5</v>
      </c>
    </row>
    <row r="699" spans="1:4" x14ac:dyDescent="0.25">
      <c r="A699" s="20" t="s">
        <v>6775</v>
      </c>
      <c r="B699" s="20"/>
      <c r="C699" s="20" t="s">
        <v>6775</v>
      </c>
      <c r="D699" s="24">
        <v>15</v>
      </c>
    </row>
    <row r="700" spans="1:4" x14ac:dyDescent="0.25">
      <c r="A700" s="26"/>
      <c r="B700" s="20"/>
      <c r="C700" s="20" t="s">
        <v>1346</v>
      </c>
      <c r="D700" s="24">
        <v>16</v>
      </c>
    </row>
    <row r="701" spans="1:4" x14ac:dyDescent="0.25">
      <c r="A701" s="20" t="s">
        <v>5591</v>
      </c>
      <c r="B701" s="20"/>
      <c r="C701" s="20" t="s">
        <v>96</v>
      </c>
      <c r="D701" s="24">
        <v>10</v>
      </c>
    </row>
    <row r="702" spans="1:4" x14ac:dyDescent="0.25">
      <c r="A702" s="20" t="s">
        <v>9419</v>
      </c>
      <c r="B702" s="20"/>
      <c r="C702" s="20" t="s">
        <v>9419</v>
      </c>
      <c r="D702" s="24">
        <v>15</v>
      </c>
    </row>
    <row r="703" spans="1:4" x14ac:dyDescent="0.25">
      <c r="A703" s="20" t="s">
        <v>4298</v>
      </c>
      <c r="B703" s="20"/>
      <c r="C703" s="20" t="s">
        <v>551</v>
      </c>
      <c r="D703" s="24">
        <v>1</v>
      </c>
    </row>
    <row r="704" spans="1:4" x14ac:dyDescent="0.25">
      <c r="A704" s="26"/>
      <c r="B704" s="20"/>
      <c r="C704" s="20" t="s">
        <v>5839</v>
      </c>
      <c r="D704" s="24">
        <v>10</v>
      </c>
    </row>
    <row r="705" spans="1:4" x14ac:dyDescent="0.25">
      <c r="A705" s="26"/>
      <c r="B705" s="20"/>
      <c r="C705" s="20" t="s">
        <v>5757</v>
      </c>
      <c r="D705" s="24">
        <v>8</v>
      </c>
    </row>
    <row r="706" spans="1:4" x14ac:dyDescent="0.25">
      <c r="A706" s="20" t="s">
        <v>7405</v>
      </c>
      <c r="B706" s="20"/>
      <c r="C706" s="20" t="s">
        <v>971</v>
      </c>
      <c r="D706" s="24">
        <v>8</v>
      </c>
    </row>
    <row r="707" spans="1:4" x14ac:dyDescent="0.25">
      <c r="A707" s="20" t="s">
        <v>9161</v>
      </c>
      <c r="B707" s="20"/>
      <c r="C707" s="20" t="s">
        <v>9161</v>
      </c>
      <c r="D707" s="24">
        <v>18</v>
      </c>
    </row>
    <row r="708" spans="1:4" x14ac:dyDescent="0.25">
      <c r="A708" s="26"/>
      <c r="B708" s="20"/>
      <c r="C708" s="20" t="s">
        <v>1420</v>
      </c>
      <c r="D708" s="24">
        <v>12</v>
      </c>
    </row>
    <row r="709" spans="1:4" x14ac:dyDescent="0.25">
      <c r="A709" s="26"/>
      <c r="B709" s="20"/>
      <c r="C709" s="20" t="s">
        <v>4505</v>
      </c>
      <c r="D709" s="24">
        <v>8</v>
      </c>
    </row>
    <row r="710" spans="1:4" x14ac:dyDescent="0.25">
      <c r="A710" s="26"/>
      <c r="B710" s="20"/>
      <c r="C710" s="20" t="s">
        <v>5991</v>
      </c>
      <c r="D710" s="24">
        <v>13</v>
      </c>
    </row>
    <row r="711" spans="1:4" x14ac:dyDescent="0.25">
      <c r="A711" s="26"/>
      <c r="B711" s="20"/>
      <c r="C711" s="20" t="s">
        <v>4539</v>
      </c>
      <c r="D711" s="24">
        <v>17</v>
      </c>
    </row>
    <row r="712" spans="1:4" x14ac:dyDescent="0.25">
      <c r="A712" s="20" t="s">
        <v>1565</v>
      </c>
      <c r="B712" s="20"/>
      <c r="C712" s="20" t="s">
        <v>6524</v>
      </c>
      <c r="D712" s="24">
        <v>13</v>
      </c>
    </row>
    <row r="713" spans="1:4" x14ac:dyDescent="0.25">
      <c r="A713" s="26"/>
      <c r="B713" s="20"/>
      <c r="C713" s="20" t="s">
        <v>5509</v>
      </c>
      <c r="D713" s="24">
        <v>13</v>
      </c>
    </row>
    <row r="714" spans="1:4" x14ac:dyDescent="0.25">
      <c r="A714" s="26"/>
      <c r="B714" s="20"/>
      <c r="C714" s="20" t="s">
        <v>5161</v>
      </c>
      <c r="D714" s="24">
        <v>3</v>
      </c>
    </row>
    <row r="715" spans="1:4" x14ac:dyDescent="0.25">
      <c r="A715" s="26"/>
      <c r="B715" s="20"/>
      <c r="C715" s="20" t="s">
        <v>8687</v>
      </c>
      <c r="D715" s="24">
        <v>3</v>
      </c>
    </row>
    <row r="716" spans="1:4" x14ac:dyDescent="0.25">
      <c r="A716" s="26"/>
      <c r="B716" s="20"/>
      <c r="C716" s="20" t="s">
        <v>7517</v>
      </c>
      <c r="D716" s="24">
        <v>7</v>
      </c>
    </row>
    <row r="717" spans="1:4" x14ac:dyDescent="0.25">
      <c r="A717" s="20" t="s">
        <v>3912</v>
      </c>
      <c r="B717" s="20"/>
      <c r="C717" s="20" t="s">
        <v>2471</v>
      </c>
      <c r="D717" s="24">
        <v>3</v>
      </c>
    </row>
    <row r="718" spans="1:4" x14ac:dyDescent="0.25">
      <c r="A718" s="20" t="s">
        <v>6803</v>
      </c>
      <c r="B718" s="20"/>
      <c r="C718" s="20" t="s">
        <v>314</v>
      </c>
      <c r="D718" s="24">
        <v>8</v>
      </c>
    </row>
    <row r="719" spans="1:4" x14ac:dyDescent="0.25">
      <c r="A719" s="20" t="s">
        <v>6139</v>
      </c>
      <c r="B719" s="20"/>
      <c r="C719" s="20" t="s">
        <v>9129</v>
      </c>
      <c r="D719" s="24">
        <v>4</v>
      </c>
    </row>
    <row r="720" spans="1:4" x14ac:dyDescent="0.25">
      <c r="A720" s="20" t="s">
        <v>3878</v>
      </c>
      <c r="B720" s="20"/>
      <c r="C720" s="20" t="s">
        <v>3473</v>
      </c>
      <c r="D720" s="24">
        <v>9</v>
      </c>
    </row>
    <row r="721" spans="1:4" x14ac:dyDescent="0.25">
      <c r="A721" s="20" t="s">
        <v>314</v>
      </c>
      <c r="B721" s="20"/>
      <c r="C721" s="20" t="s">
        <v>314</v>
      </c>
      <c r="D721" s="24">
        <v>13</v>
      </c>
    </row>
    <row r="722" spans="1:4" x14ac:dyDescent="0.25">
      <c r="A722" s="20" t="s">
        <v>9325</v>
      </c>
      <c r="B722" s="20"/>
      <c r="C722" s="20" t="s">
        <v>2471</v>
      </c>
      <c r="D722" s="24">
        <v>3</v>
      </c>
    </row>
    <row r="723" spans="1:4" x14ac:dyDescent="0.25">
      <c r="A723" s="20" t="s">
        <v>7909</v>
      </c>
      <c r="B723" s="20"/>
      <c r="C723" s="20" t="s">
        <v>1587</v>
      </c>
      <c r="D723" s="24">
        <v>12</v>
      </c>
    </row>
    <row r="724" spans="1:4" x14ac:dyDescent="0.25">
      <c r="A724" s="20" t="s">
        <v>10345</v>
      </c>
      <c r="B724" s="20"/>
      <c r="C724" s="20" t="s">
        <v>10503</v>
      </c>
      <c r="D724" s="24">
        <v>11</v>
      </c>
    </row>
    <row r="725" spans="1:4" x14ac:dyDescent="0.25">
      <c r="A725" s="20" t="s">
        <v>11232</v>
      </c>
      <c r="B725" s="20"/>
      <c r="C725" s="20" t="s">
        <v>994</v>
      </c>
      <c r="D725" s="24">
        <v>5</v>
      </c>
    </row>
    <row r="726" spans="1:4" x14ac:dyDescent="0.25">
      <c r="A726" s="20" t="s">
        <v>2946</v>
      </c>
      <c r="B726" s="20"/>
      <c r="C726" s="20" t="s">
        <v>1123</v>
      </c>
      <c r="D726" s="24">
        <v>5</v>
      </c>
    </row>
    <row r="727" spans="1:4" x14ac:dyDescent="0.25">
      <c r="A727" s="20" t="s">
        <v>2936</v>
      </c>
      <c r="B727" s="20"/>
      <c r="C727" s="20" t="s">
        <v>657</v>
      </c>
      <c r="D727" s="24">
        <v>11</v>
      </c>
    </row>
    <row r="728" spans="1:4" x14ac:dyDescent="0.25">
      <c r="A728" s="26"/>
      <c r="B728" s="20"/>
      <c r="C728" s="20" t="s">
        <v>8390</v>
      </c>
      <c r="D728" s="24">
        <v>5</v>
      </c>
    </row>
    <row r="729" spans="1:4" x14ac:dyDescent="0.25">
      <c r="A729" s="26"/>
      <c r="B729" s="20"/>
      <c r="C729" s="20" t="s">
        <v>2164</v>
      </c>
      <c r="D729" s="24">
        <v>7</v>
      </c>
    </row>
    <row r="730" spans="1:4" x14ac:dyDescent="0.25">
      <c r="A730" s="26"/>
      <c r="B730" s="20"/>
      <c r="C730" s="20" t="s">
        <v>419</v>
      </c>
      <c r="D730" s="24">
        <v>19</v>
      </c>
    </row>
    <row r="731" spans="1:4" x14ac:dyDescent="0.25">
      <c r="A731" s="20" t="s">
        <v>7629</v>
      </c>
      <c r="B731" s="20"/>
      <c r="C731" s="20" t="s">
        <v>315</v>
      </c>
      <c r="D731" s="24">
        <v>25</v>
      </c>
    </row>
    <row r="732" spans="1:4" x14ac:dyDescent="0.25">
      <c r="A732" s="20" t="s">
        <v>4698</v>
      </c>
      <c r="B732" s="20"/>
      <c r="C732" s="20" t="s">
        <v>6305</v>
      </c>
      <c r="D732" s="24">
        <v>6</v>
      </c>
    </row>
    <row r="733" spans="1:4" x14ac:dyDescent="0.25">
      <c r="A733" s="20" t="s">
        <v>5178</v>
      </c>
      <c r="B733" s="20"/>
      <c r="C733" s="20" t="s">
        <v>6413</v>
      </c>
      <c r="D733" s="24">
        <v>6</v>
      </c>
    </row>
    <row r="734" spans="1:4" x14ac:dyDescent="0.25">
      <c r="A734" s="20" t="s">
        <v>6249</v>
      </c>
      <c r="B734" s="20"/>
      <c r="C734" s="20" t="s">
        <v>3803</v>
      </c>
      <c r="D734" s="24">
        <v>8</v>
      </c>
    </row>
    <row r="735" spans="1:4" x14ac:dyDescent="0.25">
      <c r="A735" s="20" t="s">
        <v>3356</v>
      </c>
      <c r="B735" s="20"/>
      <c r="C735" s="20" t="s">
        <v>3356</v>
      </c>
      <c r="D735" s="24">
        <v>32</v>
      </c>
    </row>
    <row r="736" spans="1:4" x14ac:dyDescent="0.25">
      <c r="A736" s="20" t="s">
        <v>2067</v>
      </c>
      <c r="B736" s="20"/>
      <c r="C736" s="20" t="s">
        <v>1254</v>
      </c>
      <c r="D736" s="24">
        <v>25</v>
      </c>
    </row>
    <row r="737" spans="1:4" x14ac:dyDescent="0.25">
      <c r="A737" s="20" t="s">
        <v>11152</v>
      </c>
      <c r="B737" s="20"/>
      <c r="C737" s="20" t="s">
        <v>3617</v>
      </c>
      <c r="D737" s="24">
        <v>9</v>
      </c>
    </row>
    <row r="738" spans="1:4" x14ac:dyDescent="0.25">
      <c r="A738" s="26"/>
      <c r="B738" s="26"/>
      <c r="C738" s="26"/>
      <c r="D738" s="28">
        <v>1</v>
      </c>
    </row>
    <row r="739" spans="1:4" x14ac:dyDescent="0.25">
      <c r="A739" s="26"/>
      <c r="B739" s="20"/>
      <c r="C739" s="20" t="s">
        <v>10382</v>
      </c>
      <c r="D739" s="24">
        <v>1</v>
      </c>
    </row>
    <row r="740" spans="1:4" x14ac:dyDescent="0.25">
      <c r="A740" s="20" t="s">
        <v>8426</v>
      </c>
      <c r="B740" s="20"/>
      <c r="C740" s="20" t="s">
        <v>8426</v>
      </c>
      <c r="D740" s="24">
        <v>25</v>
      </c>
    </row>
    <row r="741" spans="1:4" x14ac:dyDescent="0.25">
      <c r="A741" s="20" t="s">
        <v>2226</v>
      </c>
      <c r="B741" s="20"/>
      <c r="C741" s="20" t="s">
        <v>2226</v>
      </c>
      <c r="D741" s="24">
        <v>25</v>
      </c>
    </row>
    <row r="742" spans="1:4" x14ac:dyDescent="0.25">
      <c r="A742" s="20" t="s">
        <v>10310</v>
      </c>
      <c r="B742" s="20"/>
      <c r="C742" s="20" t="s">
        <v>10310</v>
      </c>
      <c r="D742" s="24">
        <v>11</v>
      </c>
    </row>
    <row r="743" spans="1:4" x14ac:dyDescent="0.25">
      <c r="A743" s="20" t="s">
        <v>11195</v>
      </c>
      <c r="B743" s="20"/>
      <c r="C743" s="20" t="s">
        <v>900</v>
      </c>
      <c r="D743" s="24">
        <v>3</v>
      </c>
    </row>
    <row r="744" spans="1:4" x14ac:dyDescent="0.25">
      <c r="A744" s="26"/>
      <c r="B744" s="20"/>
      <c r="C744" s="20" t="s">
        <v>8957</v>
      </c>
      <c r="D744" s="24">
        <v>5</v>
      </c>
    </row>
    <row r="745" spans="1:4" x14ac:dyDescent="0.25">
      <c r="A745" s="20" t="s">
        <v>2654</v>
      </c>
      <c r="B745" s="20"/>
      <c r="C745" s="20" t="s">
        <v>1691</v>
      </c>
      <c r="D745" s="24">
        <v>1</v>
      </c>
    </row>
    <row r="746" spans="1:4" x14ac:dyDescent="0.25">
      <c r="A746" s="26"/>
      <c r="B746" s="20"/>
      <c r="C746" s="20" t="s">
        <v>4543</v>
      </c>
      <c r="D746" s="24">
        <v>24</v>
      </c>
    </row>
    <row r="747" spans="1:4" x14ac:dyDescent="0.25">
      <c r="A747" s="20" t="s">
        <v>2326</v>
      </c>
      <c r="B747" s="20"/>
      <c r="C747" s="20" t="s">
        <v>9522</v>
      </c>
      <c r="D747" s="24">
        <v>11</v>
      </c>
    </row>
    <row r="748" spans="1:4" x14ac:dyDescent="0.25">
      <c r="A748" s="20" t="s">
        <v>6342</v>
      </c>
      <c r="B748" s="20"/>
      <c r="C748" s="20" t="s">
        <v>9583</v>
      </c>
      <c r="D748" s="24">
        <v>15</v>
      </c>
    </row>
    <row r="749" spans="1:4" x14ac:dyDescent="0.25">
      <c r="A749" s="20" t="s">
        <v>6380</v>
      </c>
      <c r="B749" s="20"/>
      <c r="C749" s="20" t="s">
        <v>1815</v>
      </c>
      <c r="D749" s="24">
        <v>5</v>
      </c>
    </row>
    <row r="750" spans="1:4" x14ac:dyDescent="0.25">
      <c r="A750" s="20" t="s">
        <v>3447</v>
      </c>
      <c r="B750" s="20"/>
      <c r="C750" s="20" t="s">
        <v>8062</v>
      </c>
      <c r="D750" s="24">
        <v>6</v>
      </c>
    </row>
    <row r="751" spans="1:4" x14ac:dyDescent="0.25">
      <c r="A751" s="20" t="s">
        <v>6273</v>
      </c>
      <c r="B751" s="20"/>
      <c r="C751" s="20" t="s">
        <v>4594</v>
      </c>
      <c r="D751" s="24">
        <v>13</v>
      </c>
    </row>
    <row r="752" spans="1:4" x14ac:dyDescent="0.25">
      <c r="A752" s="26"/>
      <c r="B752" s="20"/>
      <c r="C752" s="20" t="s">
        <v>4543</v>
      </c>
      <c r="D752" s="24">
        <v>2</v>
      </c>
    </row>
    <row r="753" spans="1:4" x14ac:dyDescent="0.25">
      <c r="A753" s="20" t="s">
        <v>2539</v>
      </c>
      <c r="B753" s="20"/>
      <c r="C753" s="20" t="s">
        <v>4563</v>
      </c>
      <c r="D753" s="24">
        <v>21</v>
      </c>
    </row>
    <row r="754" spans="1:4" x14ac:dyDescent="0.25">
      <c r="A754" s="20" t="s">
        <v>4228</v>
      </c>
      <c r="B754" s="20"/>
      <c r="C754" s="20" t="s">
        <v>3289</v>
      </c>
      <c r="D754" s="24">
        <v>13</v>
      </c>
    </row>
    <row r="755" spans="1:4" x14ac:dyDescent="0.25">
      <c r="A755" s="26"/>
      <c r="B755" s="20"/>
      <c r="C755" s="20" t="s">
        <v>8013</v>
      </c>
      <c r="D755" s="24">
        <v>8</v>
      </c>
    </row>
    <row r="756" spans="1:4" x14ac:dyDescent="0.25">
      <c r="A756" s="26"/>
      <c r="B756" s="20"/>
      <c r="C756" s="20" t="s">
        <v>5914</v>
      </c>
      <c r="D756" s="24">
        <v>14</v>
      </c>
    </row>
    <row r="757" spans="1:4" x14ac:dyDescent="0.25">
      <c r="A757" s="20" t="s">
        <v>9915</v>
      </c>
      <c r="B757" s="20"/>
      <c r="C757" s="20" t="s">
        <v>2840</v>
      </c>
      <c r="D757" s="24">
        <v>11</v>
      </c>
    </row>
    <row r="758" spans="1:4" x14ac:dyDescent="0.25">
      <c r="A758" s="20" t="s">
        <v>2878</v>
      </c>
      <c r="B758" s="20"/>
      <c r="C758" s="20" t="s">
        <v>7476</v>
      </c>
      <c r="D758" s="24">
        <v>13</v>
      </c>
    </row>
    <row r="759" spans="1:4" x14ac:dyDescent="0.25">
      <c r="A759" s="20" t="s">
        <v>2815</v>
      </c>
      <c r="B759" s="20"/>
      <c r="C759" s="20" t="s">
        <v>8455</v>
      </c>
      <c r="D759" s="24">
        <v>11</v>
      </c>
    </row>
    <row r="760" spans="1:4" x14ac:dyDescent="0.25">
      <c r="A760" s="20" t="s">
        <v>11291</v>
      </c>
      <c r="B760" s="20"/>
      <c r="C760" s="20" t="s">
        <v>9945</v>
      </c>
      <c r="D760" s="24">
        <v>14</v>
      </c>
    </row>
    <row r="761" spans="1:4" x14ac:dyDescent="0.25">
      <c r="A761" s="26"/>
      <c r="B761" s="20"/>
      <c r="C761" s="20" t="s">
        <v>7446</v>
      </c>
      <c r="D761" s="24">
        <v>4</v>
      </c>
    </row>
    <row r="762" spans="1:4" x14ac:dyDescent="0.25">
      <c r="A762" s="26"/>
      <c r="B762" s="20"/>
      <c r="C762" s="20" t="s">
        <v>6283</v>
      </c>
      <c r="D762" s="24">
        <v>6</v>
      </c>
    </row>
    <row r="763" spans="1:4" x14ac:dyDescent="0.25">
      <c r="A763" s="20" t="s">
        <v>11292</v>
      </c>
      <c r="B763" s="20"/>
      <c r="C763" s="20" t="s">
        <v>5623</v>
      </c>
      <c r="D763" s="24">
        <v>8</v>
      </c>
    </row>
    <row r="764" spans="1:4" x14ac:dyDescent="0.25">
      <c r="A764" s="26"/>
      <c r="B764" s="20"/>
      <c r="C764" s="20" t="s">
        <v>9945</v>
      </c>
      <c r="D764" s="24">
        <v>1</v>
      </c>
    </row>
    <row r="765" spans="1:4" x14ac:dyDescent="0.25">
      <c r="A765" s="26"/>
      <c r="B765" s="20"/>
      <c r="C765" s="20" t="s">
        <v>7446</v>
      </c>
      <c r="D765" s="24">
        <v>13</v>
      </c>
    </row>
    <row r="766" spans="1:4" x14ac:dyDescent="0.25">
      <c r="A766" s="26"/>
      <c r="B766" s="20"/>
      <c r="C766" s="20" t="s">
        <v>3751</v>
      </c>
      <c r="D766" s="24">
        <v>19</v>
      </c>
    </row>
    <row r="767" spans="1:4" x14ac:dyDescent="0.25">
      <c r="A767" s="20" t="s">
        <v>11293</v>
      </c>
      <c r="B767" s="20"/>
      <c r="C767" s="20" t="s">
        <v>10214</v>
      </c>
      <c r="D767" s="24">
        <v>22</v>
      </c>
    </row>
    <row r="768" spans="1:4" x14ac:dyDescent="0.25">
      <c r="A768" s="20" t="s">
        <v>11294</v>
      </c>
      <c r="B768" s="20"/>
      <c r="C768" s="20" t="s">
        <v>5725</v>
      </c>
      <c r="D768" s="24">
        <v>20</v>
      </c>
    </row>
    <row r="769" spans="1:4" x14ac:dyDescent="0.25">
      <c r="A769" s="26"/>
      <c r="B769" s="26"/>
      <c r="C769" s="26"/>
      <c r="D769" s="28">
        <v>1</v>
      </c>
    </row>
    <row r="770" spans="1:4" x14ac:dyDescent="0.25">
      <c r="A770" s="26"/>
      <c r="B770" s="20"/>
      <c r="C770" s="20" t="s">
        <v>7560</v>
      </c>
      <c r="D770" s="24">
        <v>10</v>
      </c>
    </row>
    <row r="771" spans="1:4" x14ac:dyDescent="0.25">
      <c r="A771" s="20" t="s">
        <v>11296</v>
      </c>
      <c r="B771" s="20"/>
      <c r="C771" s="20" t="s">
        <v>9979</v>
      </c>
      <c r="D771" s="24">
        <v>6</v>
      </c>
    </row>
    <row r="772" spans="1:4" x14ac:dyDescent="0.25">
      <c r="A772" s="26"/>
      <c r="B772" s="20"/>
      <c r="C772" s="20" t="s">
        <v>3781</v>
      </c>
      <c r="D772" s="24">
        <v>9</v>
      </c>
    </row>
    <row r="773" spans="1:4" x14ac:dyDescent="0.25">
      <c r="A773" s="26"/>
      <c r="B773" s="20"/>
      <c r="C773" s="20" t="s">
        <v>1554</v>
      </c>
      <c r="D773" s="24">
        <v>21</v>
      </c>
    </row>
    <row r="774" spans="1:4" x14ac:dyDescent="0.25">
      <c r="A774" s="26"/>
      <c r="B774" s="26"/>
      <c r="C774" s="26"/>
      <c r="D774" s="28">
        <v>1</v>
      </c>
    </row>
    <row r="775" spans="1:4" x14ac:dyDescent="0.25">
      <c r="A775" s="26"/>
      <c r="B775" s="20"/>
      <c r="C775" s="20" t="s">
        <v>2990</v>
      </c>
      <c r="D775" s="24">
        <v>12</v>
      </c>
    </row>
    <row r="776" spans="1:4" x14ac:dyDescent="0.25">
      <c r="A776" s="20" t="s">
        <v>11297</v>
      </c>
      <c r="B776" s="20"/>
      <c r="C776" s="20" t="s">
        <v>1613</v>
      </c>
      <c r="D776" s="24">
        <v>28</v>
      </c>
    </row>
    <row r="777" spans="1:4" x14ac:dyDescent="0.25">
      <c r="A777" s="26"/>
      <c r="B777" s="20"/>
      <c r="C777" s="20" t="s">
        <v>8749</v>
      </c>
      <c r="D777" s="24">
        <v>20</v>
      </c>
    </row>
    <row r="778" spans="1:4" x14ac:dyDescent="0.25">
      <c r="A778" s="26"/>
      <c r="B778" s="20"/>
      <c r="C778" s="20" t="s">
        <v>4031</v>
      </c>
      <c r="D778" s="24">
        <v>10</v>
      </c>
    </row>
    <row r="779" spans="1:4" x14ac:dyDescent="0.25">
      <c r="A779" s="20" t="s">
        <v>11298</v>
      </c>
      <c r="B779" s="20"/>
      <c r="C779" s="20" t="s">
        <v>7685</v>
      </c>
      <c r="D779" s="24">
        <v>6</v>
      </c>
    </row>
    <row r="780" spans="1:4" x14ac:dyDescent="0.25">
      <c r="A780" s="20" t="s">
        <v>11299</v>
      </c>
      <c r="B780" s="20"/>
      <c r="C780" s="20" t="s">
        <v>4552</v>
      </c>
      <c r="D780" s="24">
        <v>12</v>
      </c>
    </row>
    <row r="781" spans="1:4" x14ac:dyDescent="0.25">
      <c r="A781" s="20" t="s">
        <v>11300</v>
      </c>
      <c r="B781" s="20"/>
      <c r="C781" s="20" t="s">
        <v>3121</v>
      </c>
      <c r="D781" s="24">
        <v>13</v>
      </c>
    </row>
    <row r="782" spans="1:4" x14ac:dyDescent="0.25">
      <c r="A782" s="20" t="s">
        <v>11301</v>
      </c>
      <c r="B782" s="20"/>
      <c r="C782" s="20" t="s">
        <v>5125</v>
      </c>
      <c r="D782" s="24">
        <v>11</v>
      </c>
    </row>
    <row r="783" spans="1:4" x14ac:dyDescent="0.25">
      <c r="A783" s="20" t="s">
        <v>11302</v>
      </c>
      <c r="B783" s="20"/>
      <c r="C783" s="20" t="s">
        <v>2520</v>
      </c>
      <c r="D783" s="24">
        <v>31</v>
      </c>
    </row>
    <row r="784" spans="1:4" x14ac:dyDescent="0.25">
      <c r="A784" s="20" t="s">
        <v>11303</v>
      </c>
      <c r="B784" s="20"/>
      <c r="C784" s="20" t="s">
        <v>7560</v>
      </c>
      <c r="D784" s="24">
        <v>1</v>
      </c>
    </row>
    <row r="785" spans="1:4" x14ac:dyDescent="0.25">
      <c r="A785" s="26"/>
      <c r="B785" s="20"/>
      <c r="C785" s="20" t="s">
        <v>6454</v>
      </c>
      <c r="D785" s="24">
        <v>24</v>
      </c>
    </row>
    <row r="786" spans="1:4" x14ac:dyDescent="0.25">
      <c r="A786" s="20" t="s">
        <v>11304</v>
      </c>
      <c r="B786" s="20"/>
      <c r="C786" s="20" t="s">
        <v>937</v>
      </c>
      <c r="D786" s="24">
        <v>13</v>
      </c>
    </row>
    <row r="787" spans="1:4" x14ac:dyDescent="0.25">
      <c r="A787" s="20" t="s">
        <v>11305</v>
      </c>
      <c r="B787" s="20"/>
      <c r="C787" s="20" t="s">
        <v>9011</v>
      </c>
      <c r="D787" s="24">
        <v>22</v>
      </c>
    </row>
    <row r="788" spans="1:4" x14ac:dyDescent="0.25">
      <c r="A788" s="20" t="s">
        <v>11306</v>
      </c>
      <c r="B788" s="20"/>
      <c r="C788" s="20" t="s">
        <v>10255</v>
      </c>
      <c r="D788" s="24">
        <v>26</v>
      </c>
    </row>
    <row r="789" spans="1:4" x14ac:dyDescent="0.25">
      <c r="A789" s="20" t="s">
        <v>11307</v>
      </c>
      <c r="B789" s="20"/>
      <c r="C789" s="20" t="s">
        <v>7446</v>
      </c>
      <c r="D789" s="24">
        <v>1</v>
      </c>
    </row>
    <row r="790" spans="1:4" x14ac:dyDescent="0.25">
      <c r="A790" s="26"/>
      <c r="B790" s="20"/>
      <c r="C790" s="20" t="s">
        <v>4031</v>
      </c>
      <c r="D790" s="24">
        <v>4</v>
      </c>
    </row>
    <row r="791" spans="1:4" x14ac:dyDescent="0.25">
      <c r="A791" s="26"/>
      <c r="B791" s="20"/>
      <c r="C791" s="20" t="s">
        <v>627</v>
      </c>
      <c r="D791" s="24">
        <v>26</v>
      </c>
    </row>
    <row r="792" spans="1:4" x14ac:dyDescent="0.25">
      <c r="A792" s="26"/>
      <c r="B792" s="26"/>
      <c r="C792" s="26"/>
      <c r="D792" s="28">
        <v>1</v>
      </c>
    </row>
    <row r="793" spans="1:4" x14ac:dyDescent="0.25">
      <c r="A793" s="26"/>
      <c r="B793" s="20"/>
      <c r="C793" s="20" t="s">
        <v>5561</v>
      </c>
      <c r="D793" s="24">
        <v>9</v>
      </c>
    </row>
    <row r="794" spans="1:4" x14ac:dyDescent="0.25">
      <c r="A794" s="26"/>
      <c r="B794" s="26"/>
      <c r="C794" s="26"/>
      <c r="D794" s="28">
        <v>1</v>
      </c>
    </row>
    <row r="795" spans="1:4" x14ac:dyDescent="0.25">
      <c r="A795" s="20" t="s">
        <v>11310</v>
      </c>
      <c r="B795" s="20"/>
      <c r="C795" s="20" t="s">
        <v>2401</v>
      </c>
      <c r="D795" s="24">
        <v>20</v>
      </c>
    </row>
    <row r="796" spans="1:4" x14ac:dyDescent="0.25">
      <c r="A796" s="20" t="s">
        <v>11311</v>
      </c>
      <c r="B796" s="20"/>
      <c r="C796" s="20" t="s">
        <v>832</v>
      </c>
      <c r="D796" s="24">
        <v>12</v>
      </c>
    </row>
    <row r="797" spans="1:4" x14ac:dyDescent="0.25">
      <c r="A797" s="26"/>
      <c r="B797" s="20"/>
      <c r="C797" s="20" t="s">
        <v>10120</v>
      </c>
      <c r="D797" s="24">
        <v>11</v>
      </c>
    </row>
    <row r="798" spans="1:4" x14ac:dyDescent="0.25">
      <c r="A798" s="20" t="s">
        <v>11312</v>
      </c>
      <c r="B798" s="20"/>
      <c r="C798" s="20" t="s">
        <v>5789</v>
      </c>
      <c r="D798" s="24">
        <v>26</v>
      </c>
    </row>
    <row r="799" spans="1:4" x14ac:dyDescent="0.25">
      <c r="A799" s="26"/>
      <c r="B799" s="20"/>
      <c r="C799" s="20" t="s">
        <v>2520</v>
      </c>
      <c r="D799" s="24">
        <v>2</v>
      </c>
    </row>
    <row r="800" spans="1:4" x14ac:dyDescent="0.25">
      <c r="A800" s="20" t="s">
        <v>8548</v>
      </c>
      <c r="B800" s="20"/>
      <c r="C800" s="20" t="s">
        <v>8548</v>
      </c>
      <c r="D800" s="24">
        <v>9</v>
      </c>
    </row>
    <row r="801" spans="1:4" x14ac:dyDescent="0.25">
      <c r="A801" s="20" t="s">
        <v>1856</v>
      </c>
      <c r="B801" s="20"/>
      <c r="C801" s="20" t="s">
        <v>9773</v>
      </c>
      <c r="D801" s="24">
        <v>1</v>
      </c>
    </row>
    <row r="802" spans="1:4" x14ac:dyDescent="0.25">
      <c r="A802" s="26"/>
      <c r="B802" s="20"/>
      <c r="C802" s="20" t="s">
        <v>7781</v>
      </c>
      <c r="D802" s="24">
        <v>7</v>
      </c>
    </row>
    <row r="803" spans="1:4" x14ac:dyDescent="0.25">
      <c r="A803" s="20" t="s">
        <v>11196</v>
      </c>
      <c r="B803" s="20"/>
      <c r="C803" s="20" t="s">
        <v>1839</v>
      </c>
      <c r="D803" s="24">
        <v>8</v>
      </c>
    </row>
    <row r="804" spans="1:4" x14ac:dyDescent="0.25">
      <c r="A804" s="20" t="s">
        <v>11286</v>
      </c>
      <c r="B804" s="20"/>
      <c r="C804" s="20" t="s">
        <v>8426</v>
      </c>
      <c r="D804" s="24">
        <v>1</v>
      </c>
    </row>
    <row r="805" spans="1:4" x14ac:dyDescent="0.25">
      <c r="A805" s="26"/>
      <c r="B805" s="20"/>
      <c r="C805" s="20" t="s">
        <v>10481</v>
      </c>
      <c r="D805" s="24">
        <v>5</v>
      </c>
    </row>
    <row r="806" spans="1:4" x14ac:dyDescent="0.25">
      <c r="A806" s="26"/>
      <c r="B806" s="20"/>
      <c r="C806" s="20" t="s">
        <v>5564</v>
      </c>
      <c r="D806" s="24">
        <v>9</v>
      </c>
    </row>
    <row r="807" spans="1:4" x14ac:dyDescent="0.25">
      <c r="A807" s="20" t="s">
        <v>11010</v>
      </c>
      <c r="B807" s="20"/>
      <c r="C807" s="20" t="s">
        <v>4356</v>
      </c>
      <c r="D807" s="24">
        <v>6</v>
      </c>
    </row>
    <row r="808" spans="1:4" x14ac:dyDescent="0.25">
      <c r="A808" s="26"/>
      <c r="B808" s="20"/>
      <c r="C808" s="20" t="s">
        <v>11010</v>
      </c>
      <c r="D808" s="24">
        <v>15</v>
      </c>
    </row>
    <row r="809" spans="1:4" x14ac:dyDescent="0.25">
      <c r="A809" s="26"/>
      <c r="B809" s="20"/>
      <c r="C809" s="20" t="s">
        <v>3394</v>
      </c>
      <c r="D809" s="24">
        <v>5</v>
      </c>
    </row>
    <row r="810" spans="1:4" x14ac:dyDescent="0.25">
      <c r="A810" s="26"/>
      <c r="B810" s="20"/>
      <c r="C810" s="20" t="s">
        <v>7295</v>
      </c>
      <c r="D810" s="24">
        <v>8</v>
      </c>
    </row>
    <row r="811" spans="1:4" x14ac:dyDescent="0.25">
      <c r="A811" s="20" t="s">
        <v>10963</v>
      </c>
      <c r="B811" s="20"/>
      <c r="C811" s="20" t="s">
        <v>2959</v>
      </c>
      <c r="D811" s="24">
        <v>7</v>
      </c>
    </row>
    <row r="812" spans="1:4" x14ac:dyDescent="0.25">
      <c r="A812" s="20" t="s">
        <v>5532</v>
      </c>
      <c r="B812" s="20"/>
      <c r="C812" s="20" t="s">
        <v>5532</v>
      </c>
      <c r="D812" s="24">
        <v>1</v>
      </c>
    </row>
    <row r="813" spans="1:4" x14ac:dyDescent="0.25">
      <c r="A813" s="20" t="s">
        <v>7818</v>
      </c>
      <c r="B813" s="20"/>
      <c r="C813" s="20" t="s">
        <v>10375</v>
      </c>
      <c r="D813" s="24">
        <v>7</v>
      </c>
    </row>
    <row r="814" spans="1:4" x14ac:dyDescent="0.25">
      <c r="A814" s="26"/>
      <c r="B814" s="20"/>
      <c r="C814" s="20" t="s">
        <v>5790</v>
      </c>
      <c r="D814" s="24">
        <v>13</v>
      </c>
    </row>
    <row r="815" spans="1:4" x14ac:dyDescent="0.25">
      <c r="A815" s="26"/>
      <c r="B815" s="20"/>
      <c r="C815" s="20" t="s">
        <v>2754</v>
      </c>
      <c r="D815" s="24">
        <v>9</v>
      </c>
    </row>
    <row r="816" spans="1:4" x14ac:dyDescent="0.25">
      <c r="A816" s="26"/>
      <c r="B816" s="20"/>
      <c r="C816" s="20" t="s">
        <v>4934</v>
      </c>
      <c r="D816" s="24">
        <v>4</v>
      </c>
    </row>
    <row r="817" spans="1:4" x14ac:dyDescent="0.25">
      <c r="A817" s="26"/>
      <c r="B817" s="20"/>
      <c r="C817" s="20" t="s">
        <v>8241</v>
      </c>
      <c r="D817" s="24">
        <v>8</v>
      </c>
    </row>
    <row r="818" spans="1:4" x14ac:dyDescent="0.25">
      <c r="A818" s="26"/>
      <c r="B818" s="20"/>
      <c r="C818" s="20" t="s">
        <v>5387</v>
      </c>
      <c r="D818" s="24">
        <v>13</v>
      </c>
    </row>
    <row r="819" spans="1:4" x14ac:dyDescent="0.25">
      <c r="A819" s="26"/>
      <c r="B819" s="20"/>
      <c r="C819" s="20" t="s">
        <v>7214</v>
      </c>
      <c r="D819" s="24">
        <v>1</v>
      </c>
    </row>
    <row r="820" spans="1:4" x14ac:dyDescent="0.25">
      <c r="A820" s="20" t="s">
        <v>11197</v>
      </c>
      <c r="B820" s="20"/>
      <c r="C820" s="20" t="s">
        <v>1815</v>
      </c>
      <c r="D820" s="24">
        <v>1</v>
      </c>
    </row>
    <row r="821" spans="1:4" x14ac:dyDescent="0.25">
      <c r="A821" s="26"/>
      <c r="B821" s="20"/>
      <c r="C821" s="20" t="s">
        <v>10945</v>
      </c>
      <c r="D821" s="24">
        <v>6</v>
      </c>
    </row>
    <row r="822" spans="1:4" x14ac:dyDescent="0.25">
      <c r="A822" s="20" t="s">
        <v>11178</v>
      </c>
      <c r="B822" s="20"/>
      <c r="C822" s="20" t="s">
        <v>7011</v>
      </c>
      <c r="D822" s="24">
        <v>9</v>
      </c>
    </row>
    <row r="823" spans="1:4" x14ac:dyDescent="0.25">
      <c r="A823" s="20" t="s">
        <v>9504</v>
      </c>
      <c r="B823" s="20"/>
      <c r="C823" s="20" t="s">
        <v>9504</v>
      </c>
      <c r="D823" s="24">
        <v>7</v>
      </c>
    </row>
    <row r="824" spans="1:4" x14ac:dyDescent="0.25">
      <c r="A824" s="26"/>
      <c r="B824" s="20"/>
      <c r="C824" s="20" t="s">
        <v>6963</v>
      </c>
      <c r="D824" s="24">
        <v>10</v>
      </c>
    </row>
    <row r="825" spans="1:4" x14ac:dyDescent="0.25">
      <c r="A825" s="20" t="s">
        <v>710</v>
      </c>
      <c r="B825" s="20"/>
      <c r="C825" s="20" t="s">
        <v>710</v>
      </c>
      <c r="D825" s="24">
        <v>7</v>
      </c>
    </row>
    <row r="826" spans="1:4" x14ac:dyDescent="0.25">
      <c r="A826" s="20" t="s">
        <v>8012</v>
      </c>
      <c r="B826" s="20"/>
      <c r="C826" s="20" t="s">
        <v>9596</v>
      </c>
      <c r="D826" s="24">
        <v>3</v>
      </c>
    </row>
    <row r="827" spans="1:4" x14ac:dyDescent="0.25">
      <c r="A827" s="20" t="s">
        <v>4088</v>
      </c>
      <c r="B827" s="20"/>
      <c r="C827" s="20" t="s">
        <v>4088</v>
      </c>
      <c r="D827" s="24">
        <v>18</v>
      </c>
    </row>
    <row r="828" spans="1:4" x14ac:dyDescent="0.25">
      <c r="A828" s="20" t="s">
        <v>8629</v>
      </c>
      <c r="B828" s="20"/>
      <c r="C828" s="20" t="s">
        <v>3452</v>
      </c>
      <c r="D828" s="24">
        <v>8</v>
      </c>
    </row>
    <row r="829" spans="1:4" x14ac:dyDescent="0.25">
      <c r="A829" s="20" t="s">
        <v>8409</v>
      </c>
      <c r="B829" s="20"/>
      <c r="C829" s="20" t="s">
        <v>8409</v>
      </c>
      <c r="D829" s="24">
        <v>22</v>
      </c>
    </row>
    <row r="830" spans="1:4" x14ac:dyDescent="0.25">
      <c r="A830" s="20" t="s">
        <v>4865</v>
      </c>
      <c r="B830" s="20"/>
      <c r="C830" s="20" t="s">
        <v>9223</v>
      </c>
      <c r="D830" s="24">
        <v>7</v>
      </c>
    </row>
    <row r="831" spans="1:4" x14ac:dyDescent="0.25">
      <c r="A831" s="20" t="s">
        <v>1508</v>
      </c>
      <c r="B831" s="20"/>
      <c r="C831" s="20" t="s">
        <v>4414</v>
      </c>
      <c r="D831" s="24">
        <v>4</v>
      </c>
    </row>
    <row r="832" spans="1:4" x14ac:dyDescent="0.25">
      <c r="A832" s="26"/>
      <c r="B832" s="20"/>
      <c r="C832" s="20" t="s">
        <v>9541</v>
      </c>
      <c r="D832" s="24">
        <v>6</v>
      </c>
    </row>
    <row r="833" spans="1:4" x14ac:dyDescent="0.25">
      <c r="A833" s="20" t="s">
        <v>2098</v>
      </c>
      <c r="B833" s="20"/>
      <c r="C833" s="20" t="s">
        <v>3584</v>
      </c>
      <c r="D833" s="24">
        <v>9</v>
      </c>
    </row>
    <row r="834" spans="1:4" x14ac:dyDescent="0.25">
      <c r="A834" s="20" t="s">
        <v>4411</v>
      </c>
      <c r="B834" s="20"/>
      <c r="C834" s="20" t="s">
        <v>5138</v>
      </c>
      <c r="D834" s="24">
        <v>6</v>
      </c>
    </row>
    <row r="835" spans="1:4" x14ac:dyDescent="0.25">
      <c r="A835" s="26"/>
      <c r="B835" s="20"/>
      <c r="C835" s="20" t="s">
        <v>7762</v>
      </c>
      <c r="D835" s="24">
        <v>6</v>
      </c>
    </row>
    <row r="836" spans="1:4" x14ac:dyDescent="0.25">
      <c r="A836" s="26"/>
      <c r="B836" s="20"/>
      <c r="C836" s="20" t="s">
        <v>8943</v>
      </c>
      <c r="D836" s="24">
        <v>10</v>
      </c>
    </row>
    <row r="837" spans="1:4" x14ac:dyDescent="0.25">
      <c r="A837" s="20" t="s">
        <v>1947</v>
      </c>
      <c r="B837" s="20"/>
      <c r="C837" s="20" t="s">
        <v>4962</v>
      </c>
      <c r="D837" s="24">
        <v>27</v>
      </c>
    </row>
    <row r="838" spans="1:4" x14ac:dyDescent="0.25">
      <c r="A838" s="20" t="s">
        <v>10102</v>
      </c>
      <c r="B838" s="20"/>
      <c r="C838" s="20" t="s">
        <v>9318</v>
      </c>
      <c r="D838" s="24">
        <v>1</v>
      </c>
    </row>
    <row r="839" spans="1:4" x14ac:dyDescent="0.25">
      <c r="A839" s="26"/>
      <c r="B839" s="20"/>
      <c r="C839" s="20" t="s">
        <v>2927</v>
      </c>
      <c r="D839" s="24">
        <v>12</v>
      </c>
    </row>
    <row r="840" spans="1:4" x14ac:dyDescent="0.25">
      <c r="A840" s="20" t="s">
        <v>6507</v>
      </c>
      <c r="B840" s="20"/>
      <c r="C840" s="20" t="s">
        <v>6507</v>
      </c>
      <c r="D840" s="24">
        <v>21</v>
      </c>
    </row>
    <row r="841" spans="1:4" x14ac:dyDescent="0.25">
      <c r="A841" s="20" t="s">
        <v>11198</v>
      </c>
      <c r="B841" s="20"/>
      <c r="C841" s="20" t="s">
        <v>900</v>
      </c>
      <c r="D841" s="24">
        <v>6</v>
      </c>
    </row>
    <row r="842" spans="1:4" x14ac:dyDescent="0.25">
      <c r="A842" s="20" t="s">
        <v>4817</v>
      </c>
      <c r="B842" s="20"/>
      <c r="C842" s="20" t="s">
        <v>4817</v>
      </c>
      <c r="D842" s="24">
        <v>10</v>
      </c>
    </row>
    <row r="843" spans="1:4" x14ac:dyDescent="0.25">
      <c r="A843" s="20" t="s">
        <v>7572</v>
      </c>
      <c r="B843" s="20"/>
      <c r="C843" s="20" t="s">
        <v>7572</v>
      </c>
      <c r="D843" s="24">
        <v>24</v>
      </c>
    </row>
    <row r="844" spans="1:4" x14ac:dyDescent="0.25">
      <c r="A844" s="26"/>
      <c r="B844" s="20"/>
      <c r="C844" s="20" t="s">
        <v>521</v>
      </c>
      <c r="D844" s="24">
        <v>8</v>
      </c>
    </row>
    <row r="845" spans="1:4" x14ac:dyDescent="0.25">
      <c r="A845" s="26"/>
      <c r="B845" s="20"/>
      <c r="C845" s="20" t="s">
        <v>10100</v>
      </c>
      <c r="D845" s="24">
        <v>8</v>
      </c>
    </row>
    <row r="846" spans="1:4" x14ac:dyDescent="0.25">
      <c r="A846" s="26"/>
      <c r="B846" s="20"/>
      <c r="C846" s="20" t="s">
        <v>5916</v>
      </c>
      <c r="D846" s="24">
        <v>11</v>
      </c>
    </row>
    <row r="847" spans="1:4" x14ac:dyDescent="0.25">
      <c r="A847" s="20" t="s">
        <v>4829</v>
      </c>
      <c r="B847" s="20"/>
      <c r="C847" s="20" t="s">
        <v>4829</v>
      </c>
      <c r="D847" s="24">
        <v>22</v>
      </c>
    </row>
    <row r="848" spans="1:4" x14ac:dyDescent="0.25">
      <c r="A848" s="20" t="s">
        <v>11279</v>
      </c>
      <c r="B848" s="20"/>
      <c r="C848" s="20" t="s">
        <v>9107</v>
      </c>
      <c r="D848" s="24">
        <v>1</v>
      </c>
    </row>
    <row r="849" spans="1:4" x14ac:dyDescent="0.25">
      <c r="A849" s="26"/>
      <c r="B849" s="20"/>
      <c r="C849" s="20" t="s">
        <v>5074</v>
      </c>
      <c r="D849" s="24">
        <v>5</v>
      </c>
    </row>
    <row r="850" spans="1:4" x14ac:dyDescent="0.25">
      <c r="A850" s="20" t="s">
        <v>11320</v>
      </c>
      <c r="B850" s="20"/>
      <c r="C850" s="20" t="s">
        <v>3749</v>
      </c>
      <c r="D850" s="24">
        <v>11</v>
      </c>
    </row>
    <row r="851" spans="1:4" x14ac:dyDescent="0.25">
      <c r="A851" s="26"/>
      <c r="B851" s="20"/>
      <c r="C851" s="20" t="s">
        <v>970</v>
      </c>
      <c r="D851" s="24">
        <v>5</v>
      </c>
    </row>
    <row r="852" spans="1:4" x14ac:dyDescent="0.25">
      <c r="A852" s="26"/>
      <c r="B852" s="20"/>
      <c r="C852" s="20" t="s">
        <v>6125</v>
      </c>
      <c r="D852" s="24">
        <v>7</v>
      </c>
    </row>
    <row r="853" spans="1:4" x14ac:dyDescent="0.25">
      <c r="A853" s="26"/>
      <c r="B853" s="20"/>
      <c r="C853" s="20" t="s">
        <v>10101</v>
      </c>
      <c r="D853" s="24">
        <v>7</v>
      </c>
    </row>
    <row r="854" spans="1:4" x14ac:dyDescent="0.25">
      <c r="A854" s="26"/>
      <c r="B854" s="26"/>
      <c r="C854" s="26"/>
      <c r="D854" s="28">
        <v>1</v>
      </c>
    </row>
    <row r="855" spans="1:4" x14ac:dyDescent="0.25">
      <c r="A855" s="26"/>
      <c r="B855" s="20"/>
      <c r="C855" s="20" t="s">
        <v>3946</v>
      </c>
      <c r="D855" s="24">
        <v>7</v>
      </c>
    </row>
    <row r="856" spans="1:4" x14ac:dyDescent="0.25">
      <c r="A856" s="26"/>
      <c r="B856" s="20"/>
      <c r="C856" s="20" t="s">
        <v>2071</v>
      </c>
      <c r="D856" s="24">
        <v>1</v>
      </c>
    </row>
    <row r="857" spans="1:4" x14ac:dyDescent="0.25">
      <c r="A857" s="20" t="s">
        <v>11199</v>
      </c>
      <c r="B857" s="20"/>
      <c r="C857" s="20" t="s">
        <v>10427</v>
      </c>
      <c r="D857" s="24">
        <v>3</v>
      </c>
    </row>
    <row r="858" spans="1:4" x14ac:dyDescent="0.25">
      <c r="A858" s="20" t="s">
        <v>10503</v>
      </c>
      <c r="B858" s="20"/>
      <c r="C858" s="20" t="s">
        <v>10503</v>
      </c>
      <c r="D858" s="24">
        <v>10</v>
      </c>
    </row>
    <row r="859" spans="1:4" x14ac:dyDescent="0.25">
      <c r="A859" s="20" t="s">
        <v>9521</v>
      </c>
      <c r="B859" s="20"/>
      <c r="C859" s="20" t="s">
        <v>10750</v>
      </c>
      <c r="D859" s="24">
        <v>20</v>
      </c>
    </row>
    <row r="860" spans="1:4" x14ac:dyDescent="0.25">
      <c r="A860" s="20" t="s">
        <v>6402</v>
      </c>
      <c r="B860" s="20"/>
      <c r="C860" s="20" t="s">
        <v>10270</v>
      </c>
      <c r="D860" s="24">
        <v>5</v>
      </c>
    </row>
    <row r="861" spans="1:4" x14ac:dyDescent="0.25">
      <c r="A861" s="20" t="s">
        <v>11287</v>
      </c>
      <c r="B861" s="20"/>
      <c r="C861" s="20" t="s">
        <v>8426</v>
      </c>
      <c r="D861" s="24">
        <v>13</v>
      </c>
    </row>
    <row r="862" spans="1:4" x14ac:dyDescent="0.25">
      <c r="A862" s="26"/>
      <c r="B862" s="20"/>
      <c r="C862" s="20" t="s">
        <v>6559</v>
      </c>
      <c r="D862" s="24">
        <v>3</v>
      </c>
    </row>
    <row r="863" spans="1:4" x14ac:dyDescent="0.25">
      <c r="A863" s="20" t="s">
        <v>11280</v>
      </c>
      <c r="B863" s="20"/>
      <c r="C863" s="20" t="s">
        <v>10086</v>
      </c>
      <c r="D863" s="24">
        <v>27</v>
      </c>
    </row>
    <row r="864" spans="1:4" x14ac:dyDescent="0.25">
      <c r="A864" s="20" t="s">
        <v>11249</v>
      </c>
      <c r="B864" s="20"/>
      <c r="C864" s="20" t="s">
        <v>8232</v>
      </c>
      <c r="D864" s="24">
        <v>11</v>
      </c>
    </row>
    <row r="865" spans="1:4" x14ac:dyDescent="0.25">
      <c r="A865" s="26"/>
      <c r="B865" s="20"/>
      <c r="C865" s="20" t="s">
        <v>7198</v>
      </c>
      <c r="D865" s="24">
        <v>14</v>
      </c>
    </row>
    <row r="866" spans="1:4" x14ac:dyDescent="0.25">
      <c r="A866" s="20" t="s">
        <v>11179</v>
      </c>
      <c r="B866" s="20"/>
      <c r="C866" s="20" t="s">
        <v>1143</v>
      </c>
      <c r="D866" s="24">
        <v>7</v>
      </c>
    </row>
    <row r="867" spans="1:4" x14ac:dyDescent="0.25">
      <c r="A867" s="26"/>
      <c r="B867" s="20"/>
      <c r="C867" s="20" t="s">
        <v>6831</v>
      </c>
      <c r="D867" s="24">
        <v>1</v>
      </c>
    </row>
    <row r="868" spans="1:4" x14ac:dyDescent="0.25">
      <c r="A868" s="26"/>
      <c r="B868" s="20"/>
      <c r="C868" s="20" t="s">
        <v>9597</v>
      </c>
      <c r="D868" s="24">
        <v>4</v>
      </c>
    </row>
    <row r="869" spans="1:4" x14ac:dyDescent="0.25">
      <c r="A869" s="20" t="s">
        <v>349</v>
      </c>
      <c r="B869" s="20"/>
      <c r="C869" s="20" t="s">
        <v>349</v>
      </c>
      <c r="D869" s="24">
        <v>9</v>
      </c>
    </row>
    <row r="870" spans="1:4" x14ac:dyDescent="0.25">
      <c r="A870" s="20" t="s">
        <v>4276</v>
      </c>
      <c r="B870" s="20"/>
      <c r="C870" s="20" t="s">
        <v>1925</v>
      </c>
      <c r="D870" s="24">
        <v>7</v>
      </c>
    </row>
    <row r="871" spans="1:4" x14ac:dyDescent="0.25">
      <c r="A871" s="20" t="s">
        <v>4118</v>
      </c>
      <c r="B871" s="20"/>
      <c r="C871" s="20" t="s">
        <v>10801</v>
      </c>
      <c r="D871" s="24">
        <v>10</v>
      </c>
    </row>
    <row r="872" spans="1:4" x14ac:dyDescent="0.25">
      <c r="A872" s="20" t="s">
        <v>11288</v>
      </c>
      <c r="B872" s="20"/>
      <c r="C872" s="20" t="s">
        <v>9543</v>
      </c>
      <c r="D872" s="24">
        <v>6</v>
      </c>
    </row>
    <row r="873" spans="1:4" x14ac:dyDescent="0.25">
      <c r="A873" s="26"/>
      <c r="B873" s="20"/>
      <c r="C873" s="20" t="s">
        <v>8045</v>
      </c>
      <c r="D873" s="24">
        <v>8</v>
      </c>
    </row>
    <row r="874" spans="1:4" x14ac:dyDescent="0.25">
      <c r="A874" s="20" t="s">
        <v>11281</v>
      </c>
      <c r="B874" s="20"/>
      <c r="C874" s="20" t="s">
        <v>2603</v>
      </c>
      <c r="D874" s="24">
        <v>14</v>
      </c>
    </row>
    <row r="875" spans="1:4" x14ac:dyDescent="0.25">
      <c r="A875" s="26"/>
      <c r="B875" s="20"/>
      <c r="C875" s="20" t="s">
        <v>122</v>
      </c>
      <c r="D875" s="24">
        <v>12</v>
      </c>
    </row>
    <row r="876" spans="1:4" x14ac:dyDescent="0.25">
      <c r="A876" s="20" t="s">
        <v>11250</v>
      </c>
      <c r="B876" s="20"/>
      <c r="C876" s="20" t="s">
        <v>10424</v>
      </c>
      <c r="D876" s="24">
        <v>24</v>
      </c>
    </row>
    <row r="877" spans="1:4" x14ac:dyDescent="0.25">
      <c r="A877" s="26"/>
      <c r="B877" s="26"/>
      <c r="C877" s="26"/>
      <c r="D877" s="28">
        <v>1</v>
      </c>
    </row>
    <row r="878" spans="1:4" x14ac:dyDescent="0.25">
      <c r="A878" s="20" t="s">
        <v>11180</v>
      </c>
      <c r="B878" s="20"/>
      <c r="C878" s="20" t="s">
        <v>6831</v>
      </c>
      <c r="D878" s="24">
        <v>4</v>
      </c>
    </row>
    <row r="879" spans="1:4" x14ac:dyDescent="0.25">
      <c r="A879" s="20" t="s">
        <v>11289</v>
      </c>
      <c r="B879" s="20"/>
      <c r="C879" s="20" t="s">
        <v>6544</v>
      </c>
      <c r="D879" s="24">
        <v>7</v>
      </c>
    </row>
    <row r="880" spans="1:4" x14ac:dyDescent="0.25">
      <c r="A880" s="20" t="s">
        <v>11282</v>
      </c>
      <c r="B880" s="20"/>
      <c r="C880" s="20" t="s">
        <v>9107</v>
      </c>
      <c r="D880" s="24">
        <v>25</v>
      </c>
    </row>
    <row r="881" spans="1:4" x14ac:dyDescent="0.25">
      <c r="A881" s="20" t="s">
        <v>11252</v>
      </c>
      <c r="B881" s="20"/>
      <c r="C881" s="20" t="s">
        <v>10834</v>
      </c>
      <c r="D881" s="24">
        <v>14</v>
      </c>
    </row>
    <row r="882" spans="1:4" x14ac:dyDescent="0.25">
      <c r="A882" s="26"/>
      <c r="B882" s="20"/>
      <c r="C882" s="20" t="s">
        <v>2774</v>
      </c>
      <c r="D882" s="24">
        <v>14</v>
      </c>
    </row>
    <row r="883" spans="1:4" x14ac:dyDescent="0.25">
      <c r="A883" s="26"/>
      <c r="B883" s="20"/>
      <c r="C883" s="20" t="s">
        <v>7559</v>
      </c>
      <c r="D883" s="24">
        <v>12</v>
      </c>
    </row>
    <row r="884" spans="1:4" x14ac:dyDescent="0.25">
      <c r="A884" s="26"/>
      <c r="B884" s="20"/>
      <c r="C884" s="20" t="s">
        <v>1726</v>
      </c>
      <c r="D884" s="24">
        <v>2</v>
      </c>
    </row>
    <row r="885" spans="1:4" x14ac:dyDescent="0.25">
      <c r="A885" s="20" t="s">
        <v>11200</v>
      </c>
      <c r="B885" s="20"/>
      <c r="C885" s="20" t="s">
        <v>7503</v>
      </c>
      <c r="D885" s="24">
        <v>4</v>
      </c>
    </row>
    <row r="886" spans="1:4" x14ac:dyDescent="0.25">
      <c r="A886" s="20" t="s">
        <v>2980</v>
      </c>
      <c r="B886" s="20"/>
      <c r="C886" s="20" t="s">
        <v>2980</v>
      </c>
      <c r="D886" s="24">
        <v>8</v>
      </c>
    </row>
    <row r="887" spans="1:4" x14ac:dyDescent="0.25">
      <c r="A887" s="20" t="s">
        <v>11201</v>
      </c>
      <c r="B887" s="20"/>
      <c r="C887" s="20" t="s">
        <v>623</v>
      </c>
      <c r="D887" s="24">
        <v>2</v>
      </c>
    </row>
    <row r="888" spans="1:4" x14ac:dyDescent="0.25">
      <c r="A888" s="26"/>
      <c r="B888" s="20"/>
      <c r="C888" s="20" t="s">
        <v>2081</v>
      </c>
      <c r="D888" s="24">
        <v>4</v>
      </c>
    </row>
    <row r="889" spans="1:4" x14ac:dyDescent="0.25">
      <c r="A889" s="20" t="s">
        <v>9283</v>
      </c>
      <c r="B889" s="20"/>
      <c r="C889" s="20" t="s">
        <v>7346</v>
      </c>
      <c r="D889" s="24">
        <v>9</v>
      </c>
    </row>
    <row r="890" spans="1:4" x14ac:dyDescent="0.25">
      <c r="A890" s="20" t="s">
        <v>185</v>
      </c>
      <c r="B890" s="20"/>
      <c r="C890" s="20" t="s">
        <v>185</v>
      </c>
      <c r="D890" s="24">
        <v>19</v>
      </c>
    </row>
    <row r="891" spans="1:4" x14ac:dyDescent="0.25">
      <c r="A891" s="20" t="s">
        <v>7785</v>
      </c>
      <c r="B891" s="20"/>
      <c r="C891" s="20" t="s">
        <v>7785</v>
      </c>
      <c r="D891" s="24">
        <v>14</v>
      </c>
    </row>
    <row r="892" spans="1:4" x14ac:dyDescent="0.25">
      <c r="A892" s="20" t="s">
        <v>6876</v>
      </c>
      <c r="B892" s="20"/>
      <c r="C892" s="20" t="s">
        <v>3394</v>
      </c>
      <c r="D892" s="24">
        <v>6</v>
      </c>
    </row>
    <row r="893" spans="1:4" x14ac:dyDescent="0.25">
      <c r="A893" s="26"/>
      <c r="B893" s="20"/>
      <c r="C893" s="20" t="s">
        <v>6876</v>
      </c>
      <c r="D893" s="24">
        <v>13</v>
      </c>
    </row>
    <row r="894" spans="1:4" x14ac:dyDescent="0.25">
      <c r="A894" s="26"/>
      <c r="B894" s="20"/>
      <c r="C894" s="20" t="s">
        <v>9071</v>
      </c>
      <c r="D894" s="24">
        <v>5</v>
      </c>
    </row>
    <row r="895" spans="1:4" x14ac:dyDescent="0.25">
      <c r="A895" s="20" t="s">
        <v>9318</v>
      </c>
      <c r="B895" s="20"/>
      <c r="C895" s="20" t="s">
        <v>9318</v>
      </c>
      <c r="D895" s="24">
        <v>21</v>
      </c>
    </row>
    <row r="896" spans="1:4" x14ac:dyDescent="0.25">
      <c r="A896" s="20" t="s">
        <v>11233</v>
      </c>
      <c r="B896" s="20"/>
      <c r="C896" s="20" t="s">
        <v>6249</v>
      </c>
      <c r="D896" s="24">
        <v>3</v>
      </c>
    </row>
    <row r="897" spans="1:4" x14ac:dyDescent="0.25">
      <c r="A897" s="26"/>
      <c r="B897" s="20"/>
      <c r="C897" s="20" t="s">
        <v>4763</v>
      </c>
      <c r="D897" s="24">
        <v>1</v>
      </c>
    </row>
    <row r="898" spans="1:4" x14ac:dyDescent="0.25">
      <c r="A898" s="20" t="s">
        <v>3056</v>
      </c>
      <c r="B898" s="20"/>
      <c r="C898" s="20" t="s">
        <v>1380</v>
      </c>
      <c r="D898" s="24">
        <v>6</v>
      </c>
    </row>
    <row r="899" spans="1:4" x14ac:dyDescent="0.25">
      <c r="A899" s="20" t="s">
        <v>9754</v>
      </c>
      <c r="B899" s="20"/>
      <c r="C899" s="20" t="s">
        <v>9754</v>
      </c>
      <c r="D899" s="24">
        <v>12</v>
      </c>
    </row>
    <row r="900" spans="1:4" x14ac:dyDescent="0.25">
      <c r="A900" s="20" t="s">
        <v>9782</v>
      </c>
      <c r="B900" s="20"/>
      <c r="C900" s="20" t="s">
        <v>10382</v>
      </c>
      <c r="D900" s="24">
        <v>6</v>
      </c>
    </row>
    <row r="901" spans="1:4" x14ac:dyDescent="0.25">
      <c r="A901" s="20" t="s">
        <v>10522</v>
      </c>
      <c r="B901" s="20"/>
      <c r="C901" s="20" t="s">
        <v>10522</v>
      </c>
      <c r="D901" s="24">
        <v>9</v>
      </c>
    </row>
    <row r="902" spans="1:4" x14ac:dyDescent="0.25">
      <c r="A902" s="20" t="s">
        <v>11283</v>
      </c>
      <c r="B902" s="20"/>
      <c r="C902" s="20" t="s">
        <v>1663</v>
      </c>
      <c r="D902" s="24">
        <v>25</v>
      </c>
    </row>
    <row r="903" spans="1:4" x14ac:dyDescent="0.25">
      <c r="A903" s="20" t="s">
        <v>11253</v>
      </c>
      <c r="B903" s="20"/>
      <c r="C903" s="20" t="s">
        <v>4458</v>
      </c>
      <c r="D903" s="24">
        <v>11</v>
      </c>
    </row>
    <row r="904" spans="1:4" x14ac:dyDescent="0.25">
      <c r="A904" s="26"/>
      <c r="B904" s="26"/>
      <c r="C904" s="26"/>
      <c r="D904" s="28">
        <v>1</v>
      </c>
    </row>
    <row r="905" spans="1:4" x14ac:dyDescent="0.25">
      <c r="A905" s="20" t="s">
        <v>7948</v>
      </c>
      <c r="B905" s="20"/>
      <c r="C905" s="20" t="s">
        <v>3713</v>
      </c>
      <c r="D905" s="24">
        <v>16</v>
      </c>
    </row>
    <row r="906" spans="1:4" x14ac:dyDescent="0.25">
      <c r="A906" s="20" t="s">
        <v>11255</v>
      </c>
      <c r="B906" s="20"/>
      <c r="C906" s="20" t="s">
        <v>2291</v>
      </c>
      <c r="D906" s="24">
        <v>14</v>
      </c>
    </row>
    <row r="907" spans="1:4" x14ac:dyDescent="0.25">
      <c r="A907" s="26"/>
      <c r="B907" s="26"/>
      <c r="C907" s="26"/>
      <c r="D907" s="28">
        <v>1</v>
      </c>
    </row>
    <row r="908" spans="1:4" x14ac:dyDescent="0.25">
      <c r="A908" s="20" t="s">
        <v>2257</v>
      </c>
      <c r="B908" s="20"/>
      <c r="C908" s="20" t="s">
        <v>3415</v>
      </c>
      <c r="D908" s="24">
        <v>22</v>
      </c>
    </row>
    <row r="909" spans="1:4" x14ac:dyDescent="0.25">
      <c r="A909" s="20" t="s">
        <v>3331</v>
      </c>
      <c r="B909" s="20"/>
      <c r="C909" s="20" t="s">
        <v>3331</v>
      </c>
      <c r="D909" s="24">
        <v>19</v>
      </c>
    </row>
    <row r="910" spans="1:4" x14ac:dyDescent="0.25">
      <c r="A910" s="20" t="s">
        <v>2382</v>
      </c>
      <c r="B910" s="20"/>
      <c r="C910" s="20" t="s">
        <v>6411</v>
      </c>
      <c r="D910" s="24">
        <v>16</v>
      </c>
    </row>
    <row r="911" spans="1:4" x14ac:dyDescent="0.25">
      <c r="A911" s="26"/>
      <c r="B911" s="20"/>
      <c r="C911" s="20" t="s">
        <v>2382</v>
      </c>
      <c r="D911" s="24">
        <v>5</v>
      </c>
    </row>
    <row r="912" spans="1:4" x14ac:dyDescent="0.25">
      <c r="A912" s="26"/>
      <c r="B912" s="20"/>
      <c r="C912" s="20" t="s">
        <v>10824</v>
      </c>
      <c r="D912" s="24">
        <v>5</v>
      </c>
    </row>
    <row r="913" spans="1:4" x14ac:dyDescent="0.25">
      <c r="A913" s="20" t="s">
        <v>2035</v>
      </c>
      <c r="B913" s="20"/>
      <c r="C913" s="20" t="s">
        <v>1413</v>
      </c>
      <c r="D913" s="24">
        <v>5</v>
      </c>
    </row>
    <row r="914" spans="1:4" x14ac:dyDescent="0.25">
      <c r="A914" s="20" t="s">
        <v>1241</v>
      </c>
      <c r="B914" s="20"/>
      <c r="C914" s="20" t="s">
        <v>1241</v>
      </c>
      <c r="D914" s="24">
        <v>25</v>
      </c>
    </row>
    <row r="915" spans="1:4" x14ac:dyDescent="0.25">
      <c r="A915" s="20" t="s">
        <v>8138</v>
      </c>
      <c r="B915" s="20"/>
      <c r="C915" s="20" t="s">
        <v>8079</v>
      </c>
      <c r="D915" s="24">
        <v>1</v>
      </c>
    </row>
    <row r="916" spans="1:4" x14ac:dyDescent="0.25">
      <c r="A916" s="26"/>
      <c r="B916" s="20"/>
      <c r="C916" s="20" t="s">
        <v>4130</v>
      </c>
      <c r="D916" s="24">
        <v>20</v>
      </c>
    </row>
    <row r="917" spans="1:4" x14ac:dyDescent="0.25">
      <c r="A917" s="20" t="s">
        <v>1318</v>
      </c>
      <c r="B917" s="20"/>
      <c r="C917" s="20" t="s">
        <v>1413</v>
      </c>
      <c r="D917" s="24">
        <v>8</v>
      </c>
    </row>
    <row r="918" spans="1:4" x14ac:dyDescent="0.25">
      <c r="A918" s="20" t="s">
        <v>422</v>
      </c>
      <c r="B918" s="20"/>
      <c r="C918" s="20" t="s">
        <v>3861</v>
      </c>
      <c r="D918" s="24">
        <v>4</v>
      </c>
    </row>
    <row r="919" spans="1:4" x14ac:dyDescent="0.25">
      <c r="A919" s="20" t="s">
        <v>6239</v>
      </c>
      <c r="B919" s="20"/>
      <c r="C919" s="20" t="s">
        <v>6239</v>
      </c>
      <c r="D919" s="24">
        <v>9</v>
      </c>
    </row>
    <row r="920" spans="1:4" x14ac:dyDescent="0.25">
      <c r="A920" s="20" t="s">
        <v>6345</v>
      </c>
      <c r="B920" s="20"/>
      <c r="C920" s="20" t="s">
        <v>4122</v>
      </c>
      <c r="D920" s="24">
        <v>6</v>
      </c>
    </row>
    <row r="921" spans="1:4" x14ac:dyDescent="0.25">
      <c r="A921" s="20" t="s">
        <v>7728</v>
      </c>
      <c r="B921" s="20"/>
      <c r="C921" s="20" t="s">
        <v>3420</v>
      </c>
      <c r="D921" s="24">
        <v>7</v>
      </c>
    </row>
    <row r="922" spans="1:4" x14ac:dyDescent="0.25">
      <c r="A922" s="20" t="s">
        <v>3322</v>
      </c>
      <c r="B922" s="20"/>
      <c r="C922" s="20" t="s">
        <v>5374</v>
      </c>
      <c r="D922" s="24">
        <v>25</v>
      </c>
    </row>
    <row r="923" spans="1:4" x14ac:dyDescent="0.25">
      <c r="A923" s="26"/>
      <c r="B923" s="20"/>
      <c r="C923" s="20" t="s">
        <v>10194</v>
      </c>
      <c r="D923" s="24">
        <v>3</v>
      </c>
    </row>
    <row r="924" spans="1:4" x14ac:dyDescent="0.25">
      <c r="A924" s="26"/>
      <c r="B924" s="20"/>
      <c r="C924" s="20" t="s">
        <v>8827</v>
      </c>
      <c r="D924" s="24">
        <v>9</v>
      </c>
    </row>
    <row r="925" spans="1:4" x14ac:dyDescent="0.25">
      <c r="A925" s="20" t="s">
        <v>567</v>
      </c>
      <c r="B925" s="20"/>
      <c r="C925" s="20" t="s">
        <v>2206</v>
      </c>
      <c r="D925" s="24">
        <v>18</v>
      </c>
    </row>
    <row r="926" spans="1:4" x14ac:dyDescent="0.25">
      <c r="A926" s="20" t="s">
        <v>11234</v>
      </c>
      <c r="B926" s="20"/>
      <c r="C926" s="20" t="s">
        <v>4763</v>
      </c>
      <c r="D926" s="24">
        <v>4</v>
      </c>
    </row>
    <row r="927" spans="1:4" x14ac:dyDescent="0.25">
      <c r="A927" s="20" t="s">
        <v>11202</v>
      </c>
      <c r="B927" s="20"/>
      <c r="C927" s="20" t="s">
        <v>10461</v>
      </c>
      <c r="D927" s="24">
        <v>5</v>
      </c>
    </row>
    <row r="928" spans="1:4" x14ac:dyDescent="0.25">
      <c r="A928" s="20" t="s">
        <v>11203</v>
      </c>
      <c r="B928" s="20"/>
      <c r="C928" s="20" t="s">
        <v>1839</v>
      </c>
      <c r="D928" s="24">
        <v>2</v>
      </c>
    </row>
    <row r="929" spans="1:4" x14ac:dyDescent="0.25">
      <c r="A929" s="26"/>
      <c r="B929" s="20"/>
      <c r="C929" s="20" t="s">
        <v>8920</v>
      </c>
      <c r="D929" s="24">
        <v>4</v>
      </c>
    </row>
    <row r="930" spans="1:4" x14ac:dyDescent="0.25">
      <c r="A930" s="20" t="s">
        <v>7693</v>
      </c>
      <c r="B930" s="20"/>
      <c r="C930" s="20" t="s">
        <v>5274</v>
      </c>
      <c r="D930" s="24">
        <v>5</v>
      </c>
    </row>
    <row r="931" spans="1:4" x14ac:dyDescent="0.25">
      <c r="A931" s="26"/>
      <c r="B931" s="20"/>
      <c r="C931" s="20" t="s">
        <v>10920</v>
      </c>
      <c r="D931" s="24">
        <v>10</v>
      </c>
    </row>
    <row r="932" spans="1:4" x14ac:dyDescent="0.25">
      <c r="A932" s="20" t="s">
        <v>2594</v>
      </c>
      <c r="B932" s="20"/>
      <c r="C932" s="20" t="s">
        <v>2594</v>
      </c>
      <c r="D932" s="24">
        <v>19</v>
      </c>
    </row>
    <row r="933" spans="1:4" x14ac:dyDescent="0.25">
      <c r="A933" s="26"/>
      <c r="B933" s="26"/>
      <c r="C933" s="26"/>
      <c r="D933" s="28">
        <v>1</v>
      </c>
    </row>
    <row r="934" spans="1:4" x14ac:dyDescent="0.25">
      <c r="A934" s="20" t="s">
        <v>1961</v>
      </c>
      <c r="B934" s="20"/>
      <c r="C934" s="20" t="s">
        <v>5642</v>
      </c>
      <c r="D934" s="24">
        <v>11</v>
      </c>
    </row>
    <row r="935" spans="1:4" x14ac:dyDescent="0.25">
      <c r="A935" s="20" t="s">
        <v>11204</v>
      </c>
      <c r="B935" s="20"/>
      <c r="C935" s="20" t="s">
        <v>9895</v>
      </c>
      <c r="D935" s="24">
        <v>9</v>
      </c>
    </row>
    <row r="936" spans="1:4" x14ac:dyDescent="0.25">
      <c r="A936" s="20" t="s">
        <v>8466</v>
      </c>
      <c r="B936" s="20"/>
      <c r="C936" s="20" t="s">
        <v>2283</v>
      </c>
      <c r="D936" s="24">
        <v>21</v>
      </c>
    </row>
    <row r="937" spans="1:4" x14ac:dyDescent="0.25">
      <c r="A937" s="20" t="s">
        <v>3804</v>
      </c>
      <c r="B937" s="20"/>
      <c r="C937" s="20" t="s">
        <v>6413</v>
      </c>
      <c r="D937" s="24">
        <v>7</v>
      </c>
    </row>
    <row r="938" spans="1:4" x14ac:dyDescent="0.25">
      <c r="A938" s="20" t="s">
        <v>3202</v>
      </c>
      <c r="B938" s="20"/>
      <c r="C938" s="20" t="s">
        <v>7264</v>
      </c>
      <c r="D938" s="24">
        <v>11</v>
      </c>
    </row>
    <row r="939" spans="1:4" x14ac:dyDescent="0.25">
      <c r="A939" s="26"/>
      <c r="B939" s="20"/>
      <c r="C939" s="20" t="s">
        <v>5499</v>
      </c>
      <c r="D939" s="24">
        <v>23</v>
      </c>
    </row>
    <row r="940" spans="1:4" x14ac:dyDescent="0.25">
      <c r="A940" s="26"/>
      <c r="B940" s="20"/>
      <c r="C940" s="20" t="s">
        <v>3110</v>
      </c>
      <c r="D940" s="24">
        <v>1</v>
      </c>
    </row>
    <row r="941" spans="1:4" x14ac:dyDescent="0.25">
      <c r="A941" s="20" t="s">
        <v>10300</v>
      </c>
      <c r="B941" s="20"/>
      <c r="C941" s="20" t="s">
        <v>3943</v>
      </c>
      <c r="D941" s="24">
        <v>8</v>
      </c>
    </row>
    <row r="942" spans="1:4" x14ac:dyDescent="0.25">
      <c r="A942" s="20" t="s">
        <v>11235</v>
      </c>
      <c r="B942" s="20"/>
      <c r="C942" s="20" t="s">
        <v>9941</v>
      </c>
      <c r="D942" s="24">
        <v>7</v>
      </c>
    </row>
    <row r="943" spans="1:4" x14ac:dyDescent="0.25">
      <c r="A943" s="20" t="s">
        <v>11236</v>
      </c>
      <c r="B943" s="20"/>
      <c r="C943" s="20" t="s">
        <v>7891</v>
      </c>
      <c r="D943" s="24">
        <v>9</v>
      </c>
    </row>
    <row r="944" spans="1:4" x14ac:dyDescent="0.25">
      <c r="A944" s="20" t="s">
        <v>10173</v>
      </c>
      <c r="B944" s="20"/>
      <c r="C944" s="20" t="s">
        <v>10421</v>
      </c>
      <c r="D944" s="24">
        <v>10</v>
      </c>
    </row>
    <row r="945" spans="1:4" x14ac:dyDescent="0.25">
      <c r="A945" s="26"/>
      <c r="B945" s="20"/>
      <c r="C945" s="20" t="s">
        <v>350</v>
      </c>
      <c r="D945" s="24">
        <v>12</v>
      </c>
    </row>
    <row r="946" spans="1:4" x14ac:dyDescent="0.25">
      <c r="A946" s="26"/>
      <c r="B946" s="20"/>
      <c r="C946" s="20" t="s">
        <v>10173</v>
      </c>
      <c r="D946" s="24">
        <v>19</v>
      </c>
    </row>
    <row r="947" spans="1:4" x14ac:dyDescent="0.25">
      <c r="A947" s="26"/>
      <c r="B947" s="20"/>
      <c r="C947" s="20" t="s">
        <v>10274</v>
      </c>
      <c r="D947" s="24">
        <v>13</v>
      </c>
    </row>
    <row r="948" spans="1:4" x14ac:dyDescent="0.25">
      <c r="A948" s="26"/>
      <c r="B948" s="20"/>
      <c r="C948" s="20" t="s">
        <v>6761</v>
      </c>
      <c r="D948" s="24">
        <v>8</v>
      </c>
    </row>
    <row r="949" spans="1:4" x14ac:dyDescent="0.25">
      <c r="A949" s="20" t="s">
        <v>3096</v>
      </c>
      <c r="B949" s="20"/>
      <c r="C949" s="20" t="s">
        <v>2736</v>
      </c>
      <c r="D949" s="24">
        <v>30</v>
      </c>
    </row>
    <row r="950" spans="1:4" x14ac:dyDescent="0.25">
      <c r="A950" s="20" t="s">
        <v>11205</v>
      </c>
      <c r="B950" s="20"/>
      <c r="C950" s="20" t="s">
        <v>623</v>
      </c>
      <c r="D950" s="24">
        <v>9</v>
      </c>
    </row>
    <row r="951" spans="1:4" x14ac:dyDescent="0.25">
      <c r="A951" s="20" t="s">
        <v>5580</v>
      </c>
      <c r="B951" s="20"/>
      <c r="C951" s="20" t="s">
        <v>5580</v>
      </c>
      <c r="D951" s="24">
        <v>6</v>
      </c>
    </row>
    <row r="952" spans="1:4" x14ac:dyDescent="0.25">
      <c r="A952" s="20" t="s">
        <v>11206</v>
      </c>
      <c r="B952" s="20"/>
      <c r="C952" s="20" t="s">
        <v>2081</v>
      </c>
      <c r="D952" s="24">
        <v>9</v>
      </c>
    </row>
    <row r="953" spans="1:4" x14ac:dyDescent="0.25">
      <c r="A953" s="20" t="s">
        <v>4738</v>
      </c>
      <c r="B953" s="20"/>
      <c r="C953" s="20" t="s">
        <v>4738</v>
      </c>
      <c r="D953" s="24">
        <v>12</v>
      </c>
    </row>
    <row r="954" spans="1:4" x14ac:dyDescent="0.25">
      <c r="A954" s="20" t="s">
        <v>11207</v>
      </c>
      <c r="B954" s="20"/>
      <c r="C954" s="20" t="s">
        <v>1648</v>
      </c>
      <c r="D954" s="24">
        <v>3</v>
      </c>
    </row>
    <row r="955" spans="1:4" x14ac:dyDescent="0.25">
      <c r="A955" s="20" t="s">
        <v>7506</v>
      </c>
      <c r="B955" s="20"/>
      <c r="C955" s="20" t="s">
        <v>10880</v>
      </c>
      <c r="D955" s="24">
        <v>29</v>
      </c>
    </row>
    <row r="956" spans="1:4" x14ac:dyDescent="0.25">
      <c r="A956" s="26"/>
      <c r="B956" s="20"/>
      <c r="C956" s="20" t="s">
        <v>1388</v>
      </c>
      <c r="D956" s="24">
        <v>5</v>
      </c>
    </row>
    <row r="957" spans="1:4" x14ac:dyDescent="0.25">
      <c r="A957" s="20" t="s">
        <v>1388</v>
      </c>
      <c r="B957" s="20"/>
      <c r="C957" s="20" t="s">
        <v>1388</v>
      </c>
      <c r="D957" s="24">
        <v>12</v>
      </c>
    </row>
    <row r="958" spans="1:4" x14ac:dyDescent="0.25">
      <c r="A958" s="20" t="s">
        <v>7792</v>
      </c>
      <c r="B958" s="20"/>
      <c r="C958" s="20" t="s">
        <v>7792</v>
      </c>
      <c r="D958" s="24">
        <v>7</v>
      </c>
    </row>
    <row r="959" spans="1:4" x14ac:dyDescent="0.25">
      <c r="A959" s="20" t="s">
        <v>2242</v>
      </c>
      <c r="B959" s="20"/>
      <c r="C959" s="20" t="s">
        <v>7023</v>
      </c>
      <c r="D959" s="24">
        <v>5</v>
      </c>
    </row>
    <row r="960" spans="1:4" x14ac:dyDescent="0.25">
      <c r="A960" s="26"/>
      <c r="B960" s="20"/>
      <c r="C960" s="20" t="s">
        <v>6790</v>
      </c>
      <c r="D960" s="24">
        <v>6</v>
      </c>
    </row>
    <row r="961" spans="1:4" x14ac:dyDescent="0.25">
      <c r="A961" s="26"/>
      <c r="B961" s="20"/>
      <c r="C961" s="20" t="s">
        <v>6067</v>
      </c>
      <c r="D961" s="24">
        <v>15</v>
      </c>
    </row>
    <row r="962" spans="1:4" x14ac:dyDescent="0.25">
      <c r="A962" s="26"/>
      <c r="B962" s="20"/>
      <c r="C962" s="20" t="s">
        <v>4179</v>
      </c>
      <c r="D962" s="24">
        <v>11</v>
      </c>
    </row>
    <row r="963" spans="1:4" x14ac:dyDescent="0.25">
      <c r="A963" s="26"/>
      <c r="B963" s="20"/>
      <c r="C963" s="20" t="s">
        <v>5163</v>
      </c>
      <c r="D963" s="24">
        <v>16</v>
      </c>
    </row>
    <row r="964" spans="1:4" x14ac:dyDescent="0.25">
      <c r="A964" s="20" t="s">
        <v>4133</v>
      </c>
      <c r="B964" s="20"/>
      <c r="C964" s="20" t="s">
        <v>8409</v>
      </c>
      <c r="D964" s="24">
        <v>6</v>
      </c>
    </row>
    <row r="965" spans="1:4" x14ac:dyDescent="0.25">
      <c r="A965" s="20" t="s">
        <v>11215</v>
      </c>
      <c r="B965" s="20"/>
      <c r="C965" s="20" t="s">
        <v>7939</v>
      </c>
      <c r="D965" s="24">
        <v>5</v>
      </c>
    </row>
    <row r="966" spans="1:4" x14ac:dyDescent="0.25">
      <c r="A966" s="20" t="s">
        <v>11216</v>
      </c>
      <c r="B966" s="20"/>
      <c r="C966" s="20" t="s">
        <v>7939</v>
      </c>
      <c r="D966" s="24">
        <v>12</v>
      </c>
    </row>
    <row r="967" spans="1:4" x14ac:dyDescent="0.25">
      <c r="A967" s="20" t="s">
        <v>11217</v>
      </c>
      <c r="B967" s="20"/>
      <c r="C967" s="20" t="s">
        <v>3739</v>
      </c>
      <c r="D967" s="24">
        <v>2</v>
      </c>
    </row>
    <row r="968" spans="1:4" x14ac:dyDescent="0.25">
      <c r="A968" s="20" t="s">
        <v>11218</v>
      </c>
      <c r="B968" s="20"/>
      <c r="C968" s="20" t="s">
        <v>7939</v>
      </c>
      <c r="D968" s="24">
        <v>6</v>
      </c>
    </row>
    <row r="969" spans="1:4" x14ac:dyDescent="0.25">
      <c r="A969" s="20" t="s">
        <v>11219</v>
      </c>
      <c r="B969" s="20"/>
      <c r="C969" s="20" t="s">
        <v>7939</v>
      </c>
      <c r="D969" s="24">
        <v>1</v>
      </c>
    </row>
    <row r="970" spans="1:4" x14ac:dyDescent="0.25">
      <c r="A970" s="26"/>
      <c r="B970" s="20"/>
      <c r="C970" s="20" t="s">
        <v>1627</v>
      </c>
      <c r="D970" s="24">
        <v>5</v>
      </c>
    </row>
    <row r="971" spans="1:4" x14ac:dyDescent="0.25">
      <c r="A971" s="20" t="s">
        <v>11220</v>
      </c>
      <c r="B971" s="20"/>
      <c r="C971" s="20" t="s">
        <v>1627</v>
      </c>
      <c r="D971" s="24">
        <v>5</v>
      </c>
    </row>
    <row r="972" spans="1:4" x14ac:dyDescent="0.25">
      <c r="A972" s="20" t="s">
        <v>11221</v>
      </c>
      <c r="B972" s="20"/>
      <c r="C972" s="20" t="s">
        <v>7939</v>
      </c>
      <c r="D972" s="24">
        <v>7</v>
      </c>
    </row>
    <row r="973" spans="1:4" x14ac:dyDescent="0.25">
      <c r="A973" s="20" t="s">
        <v>11222</v>
      </c>
      <c r="B973" s="20"/>
      <c r="C973" s="20" t="s">
        <v>1627</v>
      </c>
      <c r="D973" s="24">
        <v>7</v>
      </c>
    </row>
    <row r="974" spans="1:4" x14ac:dyDescent="0.25">
      <c r="A974" s="20" t="s">
        <v>11223</v>
      </c>
      <c r="B974" s="20"/>
      <c r="C974" s="20" t="s">
        <v>1627</v>
      </c>
      <c r="D974" s="24">
        <v>7</v>
      </c>
    </row>
    <row r="975" spans="1:4" x14ac:dyDescent="0.25">
      <c r="A975" s="20" t="s">
        <v>11224</v>
      </c>
      <c r="B975" s="20"/>
      <c r="C975" s="20" t="s">
        <v>7939</v>
      </c>
      <c r="D975" s="24">
        <v>2</v>
      </c>
    </row>
    <row r="976" spans="1:4" x14ac:dyDescent="0.25">
      <c r="A976" s="26"/>
      <c r="B976" s="20"/>
      <c r="C976" s="20" t="s">
        <v>7330</v>
      </c>
      <c r="D976" s="24">
        <v>4</v>
      </c>
    </row>
    <row r="977" spans="1:4" x14ac:dyDescent="0.25">
      <c r="A977" s="20" t="s">
        <v>11225</v>
      </c>
      <c r="B977" s="20"/>
      <c r="C977" s="20" t="s">
        <v>1627</v>
      </c>
      <c r="D977" s="24">
        <v>9</v>
      </c>
    </row>
    <row r="978" spans="1:4" x14ac:dyDescent="0.25">
      <c r="A978" s="20" t="s">
        <v>11226</v>
      </c>
      <c r="B978" s="20"/>
      <c r="C978" s="20" t="s">
        <v>7330</v>
      </c>
      <c r="D978" s="24">
        <v>6</v>
      </c>
    </row>
    <row r="979" spans="1:4" x14ac:dyDescent="0.25">
      <c r="A979" s="20" t="s">
        <v>1413</v>
      </c>
      <c r="B979" s="20"/>
      <c r="C979" s="20" t="s">
        <v>9504</v>
      </c>
      <c r="D979" s="24">
        <v>1</v>
      </c>
    </row>
    <row r="980" spans="1:4" x14ac:dyDescent="0.25">
      <c r="A980" s="26"/>
      <c r="B980" s="20"/>
      <c r="C980" s="20" t="s">
        <v>6528</v>
      </c>
      <c r="D980" s="24">
        <v>5</v>
      </c>
    </row>
    <row r="981" spans="1:4" x14ac:dyDescent="0.25">
      <c r="A981" s="26"/>
      <c r="B981" s="20"/>
      <c r="C981" s="20" t="s">
        <v>6963</v>
      </c>
      <c r="D981" s="24">
        <v>1</v>
      </c>
    </row>
    <row r="982" spans="1:4" x14ac:dyDescent="0.25">
      <c r="A982" s="20" t="s">
        <v>626</v>
      </c>
      <c r="B982" s="20"/>
      <c r="C982" s="20" t="s">
        <v>626</v>
      </c>
      <c r="D982" s="24">
        <v>14</v>
      </c>
    </row>
    <row r="983" spans="1:4" x14ac:dyDescent="0.25">
      <c r="A983" s="20" t="s">
        <v>5833</v>
      </c>
      <c r="B983" s="20"/>
      <c r="C983" s="20" t="s">
        <v>5833</v>
      </c>
      <c r="D983" s="24">
        <v>21</v>
      </c>
    </row>
    <row r="984" spans="1:4" x14ac:dyDescent="0.25">
      <c r="A984" s="20" t="s">
        <v>4980</v>
      </c>
      <c r="B984" s="20"/>
      <c r="C984" s="20" t="s">
        <v>4980</v>
      </c>
      <c r="D984" s="24">
        <v>16</v>
      </c>
    </row>
    <row r="985" spans="1:4" x14ac:dyDescent="0.25">
      <c r="A985" s="20" t="s">
        <v>4112</v>
      </c>
      <c r="B985" s="20"/>
      <c r="C985" s="20" t="s">
        <v>4112</v>
      </c>
      <c r="D985" s="24">
        <v>13</v>
      </c>
    </row>
    <row r="986" spans="1:4" x14ac:dyDescent="0.25">
      <c r="A986" s="20" t="s">
        <v>5072</v>
      </c>
      <c r="B986" s="20"/>
      <c r="C986" s="20" t="s">
        <v>5072</v>
      </c>
      <c r="D986" s="24">
        <v>11</v>
      </c>
    </row>
    <row r="987" spans="1:4" x14ac:dyDescent="0.25">
      <c r="A987" s="20" t="s">
        <v>9786</v>
      </c>
      <c r="B987" s="20"/>
      <c r="C987" s="20" t="s">
        <v>9786</v>
      </c>
      <c r="D987" s="24">
        <v>22</v>
      </c>
    </row>
    <row r="988" spans="1:4" x14ac:dyDescent="0.25">
      <c r="A988" s="20" t="s">
        <v>3471</v>
      </c>
      <c r="B988" s="20"/>
      <c r="C988" s="20" t="s">
        <v>689</v>
      </c>
      <c r="D988" s="24">
        <v>7</v>
      </c>
    </row>
    <row r="989" spans="1:4" x14ac:dyDescent="0.25">
      <c r="A989" s="20" t="s">
        <v>5124</v>
      </c>
      <c r="B989" s="20"/>
      <c r="C989" s="20" t="s">
        <v>5533</v>
      </c>
      <c r="D989" s="24">
        <v>28</v>
      </c>
    </row>
    <row r="990" spans="1:4" x14ac:dyDescent="0.25">
      <c r="A990" s="20" t="s">
        <v>8585</v>
      </c>
      <c r="B990" s="20"/>
      <c r="C990" s="20" t="s">
        <v>9651</v>
      </c>
      <c r="D990" s="24">
        <v>18</v>
      </c>
    </row>
    <row r="991" spans="1:4" x14ac:dyDescent="0.25">
      <c r="A991" s="26"/>
      <c r="B991" s="20"/>
      <c r="C991" s="20" t="s">
        <v>2370</v>
      </c>
      <c r="D991" s="24">
        <v>6</v>
      </c>
    </row>
    <row r="992" spans="1:4" x14ac:dyDescent="0.25">
      <c r="A992" s="20" t="s">
        <v>127</v>
      </c>
      <c r="B992" s="20"/>
      <c r="C992" s="20" t="s">
        <v>9253</v>
      </c>
      <c r="D992" s="24">
        <v>15</v>
      </c>
    </row>
    <row r="993" spans="1:4" x14ac:dyDescent="0.25">
      <c r="A993" s="20" t="s">
        <v>2762</v>
      </c>
      <c r="B993" s="20"/>
      <c r="C993" s="20" t="s">
        <v>206</v>
      </c>
      <c r="D993" s="24">
        <v>2</v>
      </c>
    </row>
    <row r="994" spans="1:4" x14ac:dyDescent="0.25">
      <c r="A994" s="26"/>
      <c r="B994" s="20"/>
      <c r="C994" s="20" t="s">
        <v>2762</v>
      </c>
      <c r="D994" s="24">
        <v>18</v>
      </c>
    </row>
    <row r="995" spans="1:4" x14ac:dyDescent="0.25">
      <c r="A995" s="20" t="s">
        <v>1622</v>
      </c>
      <c r="B995" s="20"/>
      <c r="C995" s="20" t="s">
        <v>1622</v>
      </c>
      <c r="D995" s="24">
        <v>9</v>
      </c>
    </row>
    <row r="996" spans="1:4" x14ac:dyDescent="0.25">
      <c r="A996" s="20" t="s">
        <v>6171</v>
      </c>
      <c r="B996" s="20"/>
      <c r="C996" s="20" t="s">
        <v>3581</v>
      </c>
      <c r="D996" s="24">
        <v>15</v>
      </c>
    </row>
    <row r="997" spans="1:4" x14ac:dyDescent="0.25">
      <c r="A997" s="26"/>
      <c r="B997" s="20"/>
      <c r="C997" s="20" t="s">
        <v>758</v>
      </c>
      <c r="D997" s="24">
        <v>6</v>
      </c>
    </row>
    <row r="998" spans="1:4" x14ac:dyDescent="0.25">
      <c r="A998" s="26"/>
      <c r="B998" s="20"/>
      <c r="C998" s="20" t="s">
        <v>6171</v>
      </c>
      <c r="D998" s="24">
        <v>4</v>
      </c>
    </row>
    <row r="999" spans="1:4" x14ac:dyDescent="0.25">
      <c r="A999" s="20" t="s">
        <v>3961</v>
      </c>
      <c r="B999" s="20"/>
      <c r="C999" s="20" t="s">
        <v>10614</v>
      </c>
      <c r="D999" s="24">
        <v>5</v>
      </c>
    </row>
    <row r="1000" spans="1:4" x14ac:dyDescent="0.25">
      <c r="A1000" s="20" t="s">
        <v>11208</v>
      </c>
      <c r="B1000" s="20"/>
      <c r="C1000" s="20" t="s">
        <v>9895</v>
      </c>
      <c r="D1000" s="24">
        <v>8</v>
      </c>
    </row>
    <row r="1001" spans="1:4" x14ac:dyDescent="0.25">
      <c r="A1001" s="26"/>
      <c r="B1001" s="20"/>
      <c r="C1001" s="20" t="s">
        <v>7503</v>
      </c>
      <c r="D1001" s="24">
        <v>1</v>
      </c>
    </row>
    <row r="1002" spans="1:4" x14ac:dyDescent="0.25">
      <c r="A1002" s="20" t="s">
        <v>4460</v>
      </c>
      <c r="B1002" s="20"/>
      <c r="C1002" s="20" t="s">
        <v>4460</v>
      </c>
      <c r="D1002" s="24">
        <v>7</v>
      </c>
    </row>
    <row r="1003" spans="1:4" x14ac:dyDescent="0.25">
      <c r="A1003" s="20" t="s">
        <v>11209</v>
      </c>
      <c r="B1003" s="20"/>
      <c r="C1003" s="20" t="s">
        <v>814</v>
      </c>
      <c r="D1003" s="24">
        <v>12</v>
      </c>
    </row>
    <row r="1004" spans="1:4" x14ac:dyDescent="0.25">
      <c r="A1004" s="20" t="s">
        <v>4050</v>
      </c>
      <c r="B1004" s="20"/>
      <c r="C1004" s="20" t="s">
        <v>103</v>
      </c>
      <c r="D1004" s="24">
        <v>5</v>
      </c>
    </row>
    <row r="1005" spans="1:4" x14ac:dyDescent="0.25">
      <c r="A1005" s="26"/>
      <c r="B1005" s="20"/>
      <c r="C1005" s="20" t="s">
        <v>8721</v>
      </c>
      <c r="D1005" s="24">
        <v>4</v>
      </c>
    </row>
    <row r="1006" spans="1:4" x14ac:dyDescent="0.25">
      <c r="A1006" s="26"/>
      <c r="B1006" s="20"/>
      <c r="C1006" s="20" t="s">
        <v>4050</v>
      </c>
      <c r="D1006" s="24">
        <v>11</v>
      </c>
    </row>
    <row r="1007" spans="1:4" x14ac:dyDescent="0.25">
      <c r="A1007" s="26"/>
      <c r="B1007" s="20"/>
      <c r="C1007" s="20" t="s">
        <v>5784</v>
      </c>
      <c r="D1007" s="24">
        <v>6</v>
      </c>
    </row>
    <row r="1008" spans="1:4" x14ac:dyDescent="0.25">
      <c r="A1008" s="20" t="s">
        <v>4679</v>
      </c>
      <c r="B1008" s="20"/>
      <c r="C1008" s="20" t="s">
        <v>4679</v>
      </c>
      <c r="D1008" s="24">
        <v>7</v>
      </c>
    </row>
    <row r="1009" spans="1:4" x14ac:dyDescent="0.25">
      <c r="A1009" s="20" t="s">
        <v>4159</v>
      </c>
      <c r="B1009" s="20"/>
      <c r="C1009" s="20" t="s">
        <v>4159</v>
      </c>
      <c r="D1009" s="24">
        <v>10</v>
      </c>
    </row>
    <row r="1010" spans="1:4" x14ac:dyDescent="0.25">
      <c r="A1010" s="26"/>
      <c r="B1010" s="20"/>
      <c r="C1010" s="20" t="s">
        <v>4092</v>
      </c>
      <c r="D1010" s="24">
        <v>2</v>
      </c>
    </row>
    <row r="1011" spans="1:4" x14ac:dyDescent="0.25">
      <c r="A1011" s="20" t="s">
        <v>11237</v>
      </c>
      <c r="B1011" s="20"/>
      <c r="C1011" s="20" t="s">
        <v>9596</v>
      </c>
      <c r="D1011" s="24">
        <v>5</v>
      </c>
    </row>
    <row r="1012" spans="1:4" x14ac:dyDescent="0.25">
      <c r="A1012" s="20" t="s">
        <v>1341</v>
      </c>
      <c r="B1012" s="20"/>
      <c r="C1012" s="20" t="s">
        <v>3726</v>
      </c>
      <c r="D1012" s="24">
        <v>12</v>
      </c>
    </row>
    <row r="1013" spans="1:4" x14ac:dyDescent="0.25">
      <c r="A1013" s="20" t="s">
        <v>3110</v>
      </c>
      <c r="B1013" s="20"/>
      <c r="C1013" s="20" t="s">
        <v>3110</v>
      </c>
      <c r="D1013" s="24">
        <v>20</v>
      </c>
    </row>
    <row r="1014" spans="1:4" x14ac:dyDescent="0.25">
      <c r="A1014" s="26"/>
      <c r="B1014" s="20"/>
      <c r="C1014" s="20" t="s">
        <v>10321</v>
      </c>
      <c r="D1014" s="24">
        <v>9</v>
      </c>
    </row>
    <row r="1015" spans="1:4" x14ac:dyDescent="0.25">
      <c r="A1015" s="20" t="s">
        <v>5681</v>
      </c>
      <c r="B1015" s="20"/>
      <c r="C1015" s="20" t="s">
        <v>9530</v>
      </c>
      <c r="D1015" s="24">
        <v>10</v>
      </c>
    </row>
    <row r="1016" spans="1:4" x14ac:dyDescent="0.25">
      <c r="A1016" s="20" t="s">
        <v>6764</v>
      </c>
      <c r="B1016" s="20"/>
      <c r="C1016" s="20" t="s">
        <v>1191</v>
      </c>
      <c r="D1016" s="24">
        <v>7</v>
      </c>
    </row>
    <row r="1017" spans="1:4" x14ac:dyDescent="0.25">
      <c r="A1017" s="20" t="s">
        <v>6648</v>
      </c>
      <c r="B1017" s="20"/>
      <c r="C1017" s="20" t="s">
        <v>1000</v>
      </c>
      <c r="D1017" s="24">
        <v>14</v>
      </c>
    </row>
    <row r="1018" spans="1:4" x14ac:dyDescent="0.25">
      <c r="A1018" s="26"/>
      <c r="B1018" s="26"/>
      <c r="C1018" s="26"/>
      <c r="D1018" s="28">
        <v>1</v>
      </c>
    </row>
    <row r="1019" spans="1:4" x14ac:dyDescent="0.25">
      <c r="A1019" s="26"/>
      <c r="B1019" s="20"/>
      <c r="C1019" s="20" t="s">
        <v>3398</v>
      </c>
      <c r="D1019" s="24">
        <v>5</v>
      </c>
    </row>
    <row r="1020" spans="1:4" x14ac:dyDescent="0.25">
      <c r="A1020" s="26"/>
      <c r="B1020" s="20"/>
      <c r="C1020" s="20" t="s">
        <v>6648</v>
      </c>
      <c r="D1020" s="24">
        <v>33</v>
      </c>
    </row>
    <row r="1021" spans="1:4" x14ac:dyDescent="0.25">
      <c r="A1021" s="26"/>
      <c r="B1021" s="20"/>
      <c r="C1021" s="20" t="s">
        <v>9239</v>
      </c>
      <c r="D1021" s="24">
        <v>1</v>
      </c>
    </row>
    <row r="1022" spans="1:4" x14ac:dyDescent="0.25">
      <c r="A1022" s="20" t="s">
        <v>11210</v>
      </c>
      <c r="B1022" s="20"/>
      <c r="C1022" s="20" t="s">
        <v>9223</v>
      </c>
      <c r="D1022" s="24">
        <v>8</v>
      </c>
    </row>
    <row r="1023" spans="1:4" x14ac:dyDescent="0.25">
      <c r="A1023" s="20" t="s">
        <v>1024</v>
      </c>
      <c r="B1023" s="20"/>
      <c r="C1023" s="20" t="s">
        <v>3717</v>
      </c>
      <c r="D1023" s="24">
        <v>12</v>
      </c>
    </row>
    <row r="1024" spans="1:4" x14ac:dyDescent="0.25">
      <c r="A1024" s="26"/>
      <c r="B1024" s="20"/>
      <c r="C1024" s="20" t="s">
        <v>5877</v>
      </c>
      <c r="D1024" s="24">
        <v>19</v>
      </c>
    </row>
    <row r="1025" spans="1:4" x14ac:dyDescent="0.25">
      <c r="A1025" s="26"/>
      <c r="B1025" s="20"/>
      <c r="C1025" s="20" t="s">
        <v>5993</v>
      </c>
      <c r="D1025" s="24">
        <v>5</v>
      </c>
    </row>
    <row r="1026" spans="1:4" x14ac:dyDescent="0.25">
      <c r="A1026" s="26"/>
      <c r="B1026" s="20"/>
      <c r="C1026" s="20" t="s">
        <v>2547</v>
      </c>
      <c r="D1026" s="24">
        <v>5</v>
      </c>
    </row>
    <row r="1027" spans="1:4" x14ac:dyDescent="0.25">
      <c r="A1027" s="26"/>
      <c r="B1027" s="20"/>
      <c r="C1027" s="20" t="s">
        <v>5809</v>
      </c>
      <c r="D1027" s="24">
        <v>4</v>
      </c>
    </row>
    <row r="1028" spans="1:4" x14ac:dyDescent="0.25">
      <c r="A1028" s="20" t="s">
        <v>10011</v>
      </c>
      <c r="B1028" s="20"/>
      <c r="C1028" s="20" t="s">
        <v>804</v>
      </c>
      <c r="D1028" s="24">
        <v>9</v>
      </c>
    </row>
    <row r="1029" spans="1:4" x14ac:dyDescent="0.25">
      <c r="A1029" s="20" t="s">
        <v>1883</v>
      </c>
      <c r="B1029" s="20"/>
      <c r="C1029" s="20" t="s">
        <v>1883</v>
      </c>
      <c r="D1029" s="24">
        <v>20</v>
      </c>
    </row>
    <row r="1030" spans="1:4" x14ac:dyDescent="0.25">
      <c r="A1030" s="20" t="s">
        <v>11172</v>
      </c>
      <c r="B1030" s="20"/>
      <c r="C1030" s="20" t="s">
        <v>10777</v>
      </c>
      <c r="D1030" s="24">
        <v>11</v>
      </c>
    </row>
    <row r="1031" spans="1:4" x14ac:dyDescent="0.25">
      <c r="A1031" s="26"/>
      <c r="B1031" s="20"/>
      <c r="C1031" s="20" t="s">
        <v>6561</v>
      </c>
      <c r="D1031" s="24">
        <v>9</v>
      </c>
    </row>
    <row r="1032" spans="1:4" x14ac:dyDescent="0.25">
      <c r="A1032" s="26"/>
      <c r="B1032" s="20"/>
      <c r="C1032" s="20" t="s">
        <v>698</v>
      </c>
      <c r="D1032" s="24">
        <v>7</v>
      </c>
    </row>
    <row r="1033" spans="1:4" x14ac:dyDescent="0.25">
      <c r="A1033" s="20" t="s">
        <v>11173</v>
      </c>
      <c r="B1033" s="20"/>
      <c r="C1033" s="20" t="s">
        <v>10499</v>
      </c>
      <c r="D1033" s="24">
        <v>7</v>
      </c>
    </row>
    <row r="1034" spans="1:4" x14ac:dyDescent="0.25">
      <c r="A1034" s="26"/>
      <c r="B1034" s="20"/>
      <c r="C1034" s="20" t="s">
        <v>6512</v>
      </c>
      <c r="D1034" s="24">
        <v>8</v>
      </c>
    </row>
    <row r="1035" spans="1:4" x14ac:dyDescent="0.25">
      <c r="A1035" s="20" t="s">
        <v>11174</v>
      </c>
      <c r="B1035" s="20"/>
      <c r="C1035" s="20" t="s">
        <v>5031</v>
      </c>
      <c r="D1035" s="24">
        <v>7</v>
      </c>
    </row>
    <row r="1036" spans="1:4" x14ac:dyDescent="0.25">
      <c r="A1036" s="26"/>
      <c r="B1036" s="20"/>
      <c r="C1036" s="20" t="s">
        <v>5016</v>
      </c>
      <c r="D1036" s="24">
        <v>3</v>
      </c>
    </row>
    <row r="1037" spans="1:4" x14ac:dyDescent="0.25">
      <c r="A1037" s="26"/>
      <c r="B1037" s="20"/>
      <c r="C1037" s="20" t="s">
        <v>10985</v>
      </c>
      <c r="D1037" s="24">
        <v>14</v>
      </c>
    </row>
    <row r="1038" spans="1:4" x14ac:dyDescent="0.25">
      <c r="A1038" s="20" t="s">
        <v>11175</v>
      </c>
      <c r="B1038" s="20"/>
      <c r="C1038" s="20" t="s">
        <v>698</v>
      </c>
      <c r="D1038" s="24">
        <v>2</v>
      </c>
    </row>
    <row r="1039" spans="1:4" x14ac:dyDescent="0.25">
      <c r="A1039" s="26"/>
      <c r="B1039" s="20"/>
      <c r="C1039" s="20" t="s">
        <v>5016</v>
      </c>
      <c r="D1039" s="24">
        <v>14</v>
      </c>
    </row>
    <row r="1040" spans="1:4" x14ac:dyDescent="0.25">
      <c r="A1040" s="26"/>
      <c r="B1040" s="20"/>
      <c r="C1040" s="20" t="s">
        <v>1194</v>
      </c>
      <c r="D1040" s="24">
        <v>8</v>
      </c>
    </row>
    <row r="1041" spans="1:4" x14ac:dyDescent="0.25">
      <c r="A1041" s="20" t="s">
        <v>11176</v>
      </c>
      <c r="B1041" s="20"/>
      <c r="C1041" s="20" t="s">
        <v>10777</v>
      </c>
      <c r="D1041" s="24">
        <v>1</v>
      </c>
    </row>
    <row r="1042" spans="1:4" x14ac:dyDescent="0.25">
      <c r="A1042" s="26"/>
      <c r="B1042" s="20"/>
      <c r="C1042" s="20" t="s">
        <v>5141</v>
      </c>
      <c r="D1042" s="24">
        <v>11</v>
      </c>
    </row>
    <row r="1043" spans="1:4" x14ac:dyDescent="0.25">
      <c r="A1043" s="20" t="s">
        <v>11313</v>
      </c>
      <c r="B1043" s="20"/>
      <c r="C1043" s="20" t="s">
        <v>1415</v>
      </c>
      <c r="D1043" s="24">
        <v>8</v>
      </c>
    </row>
    <row r="1044" spans="1:4" x14ac:dyDescent="0.25">
      <c r="A1044" s="20" t="s">
        <v>11323</v>
      </c>
      <c r="B1044" s="20"/>
      <c r="C1044" s="20" t="s">
        <v>1228</v>
      </c>
      <c r="D1044" s="24">
        <v>14</v>
      </c>
    </row>
    <row r="1045" spans="1:4" x14ac:dyDescent="0.25">
      <c r="A1045" s="20" t="s">
        <v>11324</v>
      </c>
      <c r="B1045" s="20"/>
      <c r="C1045" s="20" t="s">
        <v>11121</v>
      </c>
      <c r="D1045" s="24">
        <v>13</v>
      </c>
    </row>
    <row r="1046" spans="1:4" x14ac:dyDescent="0.25">
      <c r="A1046" s="20" t="s">
        <v>11325</v>
      </c>
      <c r="B1046" s="20"/>
      <c r="C1046" s="20" t="s">
        <v>11079</v>
      </c>
      <c r="D1046" s="24">
        <v>6</v>
      </c>
    </row>
    <row r="1047" spans="1:4" x14ac:dyDescent="0.25">
      <c r="A1047" s="20" t="s">
        <v>11326</v>
      </c>
      <c r="B1047" s="20"/>
      <c r="C1047" s="20" t="s">
        <v>11079</v>
      </c>
      <c r="D1047" s="24">
        <v>10</v>
      </c>
    </row>
    <row r="1048" spans="1:4" x14ac:dyDescent="0.25">
      <c r="A1048" s="20" t="s">
        <v>11327</v>
      </c>
      <c r="B1048" s="20"/>
      <c r="C1048" s="20" t="s">
        <v>7166</v>
      </c>
      <c r="D1048" s="24">
        <v>1</v>
      </c>
    </row>
    <row r="1049" spans="1:4" x14ac:dyDescent="0.25">
      <c r="A1049" s="26"/>
      <c r="B1049" s="20"/>
      <c r="C1049" s="20" t="s">
        <v>11079</v>
      </c>
      <c r="D1049" s="24">
        <v>7</v>
      </c>
    </row>
    <row r="1050" spans="1:4" x14ac:dyDescent="0.25">
      <c r="A1050" s="20" t="s">
        <v>11328</v>
      </c>
      <c r="B1050" s="20"/>
      <c r="C1050" s="20" t="s">
        <v>7166</v>
      </c>
      <c r="D1050" s="24">
        <v>5</v>
      </c>
    </row>
    <row r="1051" spans="1:4" x14ac:dyDescent="0.25">
      <c r="A1051" s="20" t="s">
        <v>11329</v>
      </c>
      <c r="B1051" s="20"/>
      <c r="C1051" s="20" t="s">
        <v>3371</v>
      </c>
      <c r="D1051" s="24">
        <v>12</v>
      </c>
    </row>
    <row r="1052" spans="1:4" x14ac:dyDescent="0.25">
      <c r="A1052" s="20" t="s">
        <v>11330</v>
      </c>
      <c r="B1052" s="20"/>
      <c r="C1052" s="20" t="s">
        <v>3371</v>
      </c>
      <c r="D1052" s="24">
        <v>1</v>
      </c>
    </row>
    <row r="1053" spans="1:4" x14ac:dyDescent="0.25">
      <c r="A1053" s="26"/>
      <c r="B1053" s="20"/>
      <c r="C1053" s="20" t="s">
        <v>2614</v>
      </c>
      <c r="D1053" s="24">
        <v>15</v>
      </c>
    </row>
    <row r="1054" spans="1:4" x14ac:dyDescent="0.25">
      <c r="A1054" s="20" t="s">
        <v>11331</v>
      </c>
      <c r="B1054" s="20"/>
      <c r="C1054" s="20" t="s">
        <v>7166</v>
      </c>
      <c r="D1054" s="24">
        <v>8</v>
      </c>
    </row>
    <row r="1055" spans="1:4" x14ac:dyDescent="0.25">
      <c r="A1055" s="20" t="s">
        <v>11332</v>
      </c>
      <c r="B1055" s="20"/>
      <c r="C1055" s="20" t="s">
        <v>1228</v>
      </c>
      <c r="D1055" s="24">
        <v>4</v>
      </c>
    </row>
    <row r="1056" spans="1:4" x14ac:dyDescent="0.25">
      <c r="A1056" s="26"/>
      <c r="B1056" s="20"/>
      <c r="C1056" s="20" t="s">
        <v>171</v>
      </c>
      <c r="D1056" s="24">
        <v>3</v>
      </c>
    </row>
    <row r="1057" spans="1:4" x14ac:dyDescent="0.25">
      <c r="A1057" s="20" t="s">
        <v>11333</v>
      </c>
      <c r="B1057" s="20"/>
      <c r="C1057" s="20" t="s">
        <v>11121</v>
      </c>
      <c r="D1057" s="24">
        <v>4</v>
      </c>
    </row>
    <row r="1058" spans="1:4" x14ac:dyDescent="0.25">
      <c r="A1058" s="26"/>
      <c r="B1058" s="26"/>
      <c r="C1058" s="26"/>
      <c r="D1058" s="28">
        <v>1</v>
      </c>
    </row>
    <row r="1059" spans="1:4" x14ac:dyDescent="0.25">
      <c r="A1059" s="20" t="s">
        <v>11335</v>
      </c>
      <c r="B1059" s="20"/>
      <c r="C1059" s="20" t="s">
        <v>3273</v>
      </c>
      <c r="D1059" s="24">
        <v>7</v>
      </c>
    </row>
    <row r="1060" spans="1:4" x14ac:dyDescent="0.25">
      <c r="A1060" s="20" t="s">
        <v>11336</v>
      </c>
      <c r="B1060" s="20"/>
      <c r="C1060" s="20" t="s">
        <v>171</v>
      </c>
      <c r="D1060" s="24">
        <v>13</v>
      </c>
    </row>
    <row r="1061" spans="1:4" x14ac:dyDescent="0.25">
      <c r="A1061" s="20" t="s">
        <v>11337</v>
      </c>
      <c r="B1061" s="20"/>
      <c r="C1061" s="20" t="s">
        <v>1228</v>
      </c>
      <c r="D1061" s="24">
        <v>6</v>
      </c>
    </row>
    <row r="1062" spans="1:4" x14ac:dyDescent="0.25">
      <c r="A1062" s="26"/>
      <c r="B1062" s="20"/>
      <c r="C1062" s="20" t="s">
        <v>171</v>
      </c>
      <c r="D1062" s="24">
        <v>1</v>
      </c>
    </row>
    <row r="1063" spans="1:4" x14ac:dyDescent="0.25">
      <c r="A1063" s="20" t="s">
        <v>11338</v>
      </c>
      <c r="B1063" s="20"/>
      <c r="C1063" s="20" t="s">
        <v>3273</v>
      </c>
      <c r="D1063" s="24">
        <v>8</v>
      </c>
    </row>
    <row r="1064" spans="1:4" x14ac:dyDescent="0.25">
      <c r="A1064" s="20" t="s">
        <v>11314</v>
      </c>
      <c r="B1064" s="20"/>
      <c r="C1064" s="20" t="s">
        <v>7374</v>
      </c>
      <c r="D1064" s="24">
        <v>10</v>
      </c>
    </row>
    <row r="1065" spans="1:4" x14ac:dyDescent="0.25">
      <c r="A1065" s="20" t="s">
        <v>11315</v>
      </c>
      <c r="B1065" s="20"/>
      <c r="C1065" s="20" t="s">
        <v>9908</v>
      </c>
      <c r="D1065" s="24">
        <v>14</v>
      </c>
    </row>
    <row r="1066" spans="1:4" x14ac:dyDescent="0.25">
      <c r="A1066" s="20" t="s">
        <v>11316</v>
      </c>
      <c r="B1066" s="20"/>
      <c r="C1066" s="20" t="s">
        <v>3467</v>
      </c>
      <c r="D1066" s="24">
        <v>6</v>
      </c>
    </row>
    <row r="1067" spans="1:4" x14ac:dyDescent="0.25">
      <c r="A1067" s="20" t="s">
        <v>11317</v>
      </c>
      <c r="B1067" s="20"/>
      <c r="C1067" s="20" t="s">
        <v>10450</v>
      </c>
      <c r="D1067" s="24">
        <v>9</v>
      </c>
    </row>
    <row r="1068" spans="1:4" x14ac:dyDescent="0.25">
      <c r="A1068" s="20" t="s">
        <v>11318</v>
      </c>
      <c r="B1068" s="20"/>
      <c r="C1068" s="20" t="s">
        <v>5601</v>
      </c>
      <c r="D1068" s="24">
        <v>12</v>
      </c>
    </row>
    <row r="1069" spans="1:4" x14ac:dyDescent="0.25">
      <c r="A1069" s="20" t="s">
        <v>11319</v>
      </c>
      <c r="B1069" s="20"/>
      <c r="C1069" s="20" t="s">
        <v>8541</v>
      </c>
      <c r="D1069" s="24">
        <v>16</v>
      </c>
    </row>
    <row r="1070" spans="1:4" x14ac:dyDescent="0.25">
      <c r="A1070" s="20" t="s">
        <v>10555</v>
      </c>
      <c r="B1070" s="20"/>
      <c r="C1070" s="20" t="s">
        <v>8510</v>
      </c>
      <c r="D1070" s="24">
        <v>15</v>
      </c>
    </row>
    <row r="1071" spans="1:4" x14ac:dyDescent="0.25">
      <c r="A1071" s="20" t="s">
        <v>2072</v>
      </c>
      <c r="B1071" s="20"/>
      <c r="C1071" s="20" t="s">
        <v>1604</v>
      </c>
      <c r="D1071" s="24">
        <v>10</v>
      </c>
    </row>
    <row r="1072" spans="1:4" x14ac:dyDescent="0.25">
      <c r="A1072" s="26"/>
      <c r="B1072" s="20"/>
      <c r="C1072" s="20" t="s">
        <v>9501</v>
      </c>
      <c r="D1072" s="24">
        <v>9</v>
      </c>
    </row>
    <row r="1073" spans="1:4" x14ac:dyDescent="0.25">
      <c r="A1073" s="26"/>
      <c r="B1073" s="20"/>
      <c r="C1073" s="20" t="s">
        <v>5699</v>
      </c>
      <c r="D1073" s="24">
        <v>7</v>
      </c>
    </row>
    <row r="1074" spans="1:4" x14ac:dyDescent="0.25">
      <c r="A1074" s="20" t="s">
        <v>3543</v>
      </c>
      <c r="B1074" s="20"/>
      <c r="C1074" s="20" t="s">
        <v>8994</v>
      </c>
      <c r="D1074" s="24">
        <v>28</v>
      </c>
    </row>
    <row r="1075" spans="1:4" x14ac:dyDescent="0.25">
      <c r="A1075" s="20" t="s">
        <v>11238</v>
      </c>
      <c r="B1075" s="20"/>
      <c r="C1075" s="20" t="s">
        <v>6659</v>
      </c>
      <c r="D1075" s="24">
        <v>11</v>
      </c>
    </row>
    <row r="1076" spans="1:4" x14ac:dyDescent="0.25">
      <c r="A1076" s="20" t="s">
        <v>5512</v>
      </c>
      <c r="B1076" s="20"/>
      <c r="C1076" s="20" t="s">
        <v>5512</v>
      </c>
      <c r="D1076" s="24">
        <v>6</v>
      </c>
    </row>
    <row r="1077" spans="1:4" x14ac:dyDescent="0.25">
      <c r="A1077" s="20" t="s">
        <v>11239</v>
      </c>
      <c r="B1077" s="20"/>
      <c r="C1077" s="20" t="s">
        <v>5530</v>
      </c>
      <c r="D1077" s="24">
        <v>5</v>
      </c>
    </row>
    <row r="1078" spans="1:4" x14ac:dyDescent="0.25">
      <c r="A1078" s="20" t="s">
        <v>8718</v>
      </c>
      <c r="B1078" s="20"/>
      <c r="C1078" s="20" t="s">
        <v>8426</v>
      </c>
      <c r="D1078" s="24">
        <v>1</v>
      </c>
    </row>
    <row r="1079" spans="1:4" x14ac:dyDescent="0.25">
      <c r="A1079" s="26"/>
      <c r="B1079" s="20"/>
      <c r="C1079" s="20" t="s">
        <v>8718</v>
      </c>
      <c r="D1079" s="24">
        <v>17</v>
      </c>
    </row>
    <row r="1080" spans="1:4" x14ac:dyDescent="0.25">
      <c r="A1080" s="20" t="s">
        <v>11240</v>
      </c>
      <c r="B1080" s="20"/>
      <c r="C1080" s="20" t="s">
        <v>6659</v>
      </c>
      <c r="D1080" s="24">
        <v>11</v>
      </c>
    </row>
    <row r="1081" spans="1:4" x14ac:dyDescent="0.25">
      <c r="A1081" s="20" t="s">
        <v>11241</v>
      </c>
      <c r="B1081" s="20"/>
      <c r="C1081" s="20" t="s">
        <v>6249</v>
      </c>
      <c r="D1081" s="24">
        <v>4</v>
      </c>
    </row>
    <row r="1082" spans="1:4" x14ac:dyDescent="0.25">
      <c r="A1082" s="20" t="s">
        <v>11242</v>
      </c>
      <c r="B1082" s="20"/>
      <c r="C1082" s="20" t="s">
        <v>7792</v>
      </c>
      <c r="D1082" s="24">
        <v>4</v>
      </c>
    </row>
    <row r="1083" spans="1:4" x14ac:dyDescent="0.25">
      <c r="A1083" s="26"/>
      <c r="B1083" s="26"/>
      <c r="C1083" s="26"/>
      <c r="D1083" s="28">
        <v>1</v>
      </c>
    </row>
    <row r="1084" spans="1:4" x14ac:dyDescent="0.25">
      <c r="A1084" s="20" t="s">
        <v>11244</v>
      </c>
      <c r="B1084" s="20"/>
      <c r="C1084" s="20" t="s">
        <v>7792</v>
      </c>
      <c r="D1084" s="24">
        <v>4</v>
      </c>
    </row>
    <row r="1085" spans="1:4" x14ac:dyDescent="0.25">
      <c r="A1085" s="20" t="s">
        <v>11245</v>
      </c>
      <c r="B1085" s="20"/>
      <c r="C1085" s="20" t="s">
        <v>6714</v>
      </c>
      <c r="D1085" s="24">
        <v>9</v>
      </c>
    </row>
    <row r="1086" spans="1:4" x14ac:dyDescent="0.25">
      <c r="A1086" s="20" t="s">
        <v>2546</v>
      </c>
      <c r="B1086" s="20"/>
      <c r="C1086" s="20" t="s">
        <v>7183</v>
      </c>
      <c r="D1086" s="24">
        <v>18</v>
      </c>
    </row>
    <row r="1087" spans="1:4" x14ac:dyDescent="0.25">
      <c r="A1087" s="26"/>
      <c r="B1087" s="26"/>
      <c r="C1087" s="26"/>
      <c r="D1087" s="28">
        <v>1</v>
      </c>
    </row>
    <row r="1088" spans="1:4" x14ac:dyDescent="0.25">
      <c r="A1088" s="20" t="s">
        <v>179</v>
      </c>
      <c r="B1088" s="20"/>
      <c r="C1088" s="20" t="s">
        <v>804</v>
      </c>
      <c r="D1088" s="24">
        <v>1</v>
      </c>
    </row>
    <row r="1089" spans="1:4" x14ac:dyDescent="0.25">
      <c r="A1089" s="26"/>
      <c r="B1089" s="20"/>
      <c r="C1089" s="20" t="s">
        <v>7146</v>
      </c>
      <c r="D1089" s="24">
        <v>5</v>
      </c>
    </row>
    <row r="1090" spans="1:4" x14ac:dyDescent="0.25">
      <c r="A1090" s="20" t="s">
        <v>1840</v>
      </c>
      <c r="B1090" s="20"/>
      <c r="C1090" s="20" t="s">
        <v>1840</v>
      </c>
      <c r="D1090" s="24">
        <v>6</v>
      </c>
    </row>
    <row r="1091" spans="1:4" x14ac:dyDescent="0.25">
      <c r="A1091" s="26"/>
      <c r="B1091" s="26"/>
      <c r="C1091" s="26"/>
      <c r="D1091" s="28">
        <v>1</v>
      </c>
    </row>
    <row r="1092" spans="1:4" x14ac:dyDescent="0.25">
      <c r="A1092" s="20" t="s">
        <v>3522</v>
      </c>
      <c r="B1092" s="20"/>
      <c r="C1092" s="20" t="s">
        <v>7634</v>
      </c>
      <c r="D1092" s="24">
        <v>6</v>
      </c>
    </row>
    <row r="1093" spans="1:4" x14ac:dyDescent="0.25">
      <c r="A1093" s="26"/>
      <c r="B1093" s="20"/>
      <c r="C1093" s="20" t="s">
        <v>3522</v>
      </c>
      <c r="D1093" s="24">
        <v>10</v>
      </c>
    </row>
    <row r="1094" spans="1:4" x14ac:dyDescent="0.25">
      <c r="A1094" s="20" t="s">
        <v>2227</v>
      </c>
      <c r="B1094" s="20"/>
      <c r="C1094" s="20" t="s">
        <v>2227</v>
      </c>
      <c r="D1094" s="24">
        <v>13</v>
      </c>
    </row>
    <row r="1095" spans="1:4" x14ac:dyDescent="0.25">
      <c r="A1095" s="20" t="s">
        <v>5687</v>
      </c>
      <c r="B1095" s="20"/>
      <c r="C1095" s="20" t="s">
        <v>5687</v>
      </c>
      <c r="D1095" s="24">
        <v>13</v>
      </c>
    </row>
    <row r="1096" spans="1:4" x14ac:dyDescent="0.25">
      <c r="A1096" s="20" t="s">
        <v>2339</v>
      </c>
      <c r="B1096" s="20"/>
      <c r="C1096" s="20" t="s">
        <v>5220</v>
      </c>
      <c r="D1096" s="24">
        <v>5</v>
      </c>
    </row>
    <row r="1097" spans="1:4" x14ac:dyDescent="0.25">
      <c r="A1097" s="20" t="s">
        <v>9141</v>
      </c>
      <c r="B1097" s="20"/>
      <c r="C1097" s="20" t="s">
        <v>5994</v>
      </c>
      <c r="D1097" s="24">
        <v>3</v>
      </c>
    </row>
    <row r="1098" spans="1:4" x14ac:dyDescent="0.25">
      <c r="A1098" s="26"/>
      <c r="B1098" s="26"/>
      <c r="C1098" s="26"/>
      <c r="D1098" s="28">
        <v>1</v>
      </c>
    </row>
    <row r="1099" spans="1:4" x14ac:dyDescent="0.25">
      <c r="A1099" s="26"/>
      <c r="B1099" s="20"/>
      <c r="C1099" s="20" t="s">
        <v>1471</v>
      </c>
      <c r="D1099" s="24">
        <v>8</v>
      </c>
    </row>
    <row r="1100" spans="1:4" x14ac:dyDescent="0.25">
      <c r="A1100" s="26"/>
      <c r="B1100" s="20"/>
      <c r="C1100" s="20" t="s">
        <v>10553</v>
      </c>
      <c r="D1100" s="24">
        <v>8</v>
      </c>
    </row>
    <row r="1101" spans="1:4" x14ac:dyDescent="0.25">
      <c r="A1101" s="20" t="s">
        <v>11214</v>
      </c>
      <c r="B1101" s="20"/>
      <c r="C1101" s="20" t="s">
        <v>1346</v>
      </c>
      <c r="D1101" s="24">
        <v>2</v>
      </c>
    </row>
    <row r="1102" spans="1:4" x14ac:dyDescent="0.25">
      <c r="A1102" s="26"/>
      <c r="B1102" s="20"/>
      <c r="C1102" s="20" t="s">
        <v>7214</v>
      </c>
      <c r="D1102" s="24">
        <v>17</v>
      </c>
    </row>
    <row r="1103" spans="1:4" x14ac:dyDescent="0.25">
      <c r="A1103" s="20" t="s">
        <v>1770</v>
      </c>
      <c r="B1103" s="20"/>
      <c r="C1103" s="20" t="s">
        <v>551</v>
      </c>
      <c r="D1103" s="24">
        <v>18</v>
      </c>
    </row>
    <row r="1104" spans="1:4" x14ac:dyDescent="0.25">
      <c r="A1104" s="26"/>
      <c r="B1104" s="20"/>
      <c r="C1104" s="20" t="s">
        <v>5449</v>
      </c>
      <c r="D1104" s="24">
        <v>13</v>
      </c>
    </row>
    <row r="1105" spans="1:4" x14ac:dyDescent="0.25">
      <c r="A1105" s="26"/>
      <c r="B1105" s="20"/>
      <c r="C1105" s="20" t="s">
        <v>3409</v>
      </c>
      <c r="D1105" s="24">
        <v>16</v>
      </c>
    </row>
    <row r="1106" spans="1:4" x14ac:dyDescent="0.25">
      <c r="A1106" s="26"/>
      <c r="B1106" s="20"/>
      <c r="C1106" s="20" t="s">
        <v>6939</v>
      </c>
      <c r="D1106" s="24">
        <v>11</v>
      </c>
    </row>
    <row r="1107" spans="1:4" x14ac:dyDescent="0.25">
      <c r="A1107" s="26"/>
      <c r="B1107" s="20"/>
      <c r="C1107" s="20" t="s">
        <v>9657</v>
      </c>
      <c r="D1107" s="24">
        <v>6</v>
      </c>
    </row>
    <row r="1108" spans="1:4" x14ac:dyDescent="0.25">
      <c r="A1108" s="26"/>
      <c r="B1108" s="20"/>
      <c r="C1108" s="20" t="s">
        <v>1770</v>
      </c>
      <c r="D1108" s="24">
        <v>20</v>
      </c>
    </row>
    <row r="1109" spans="1:4" x14ac:dyDescent="0.25">
      <c r="A1109" s="26"/>
      <c r="B1109" s="20"/>
      <c r="C1109" s="20" t="s">
        <v>3445</v>
      </c>
      <c r="D1109" s="24">
        <v>17</v>
      </c>
    </row>
    <row r="1110" spans="1:4" x14ac:dyDescent="0.25">
      <c r="A1110" s="20" t="s">
        <v>2025</v>
      </c>
      <c r="B1110" s="20"/>
      <c r="C1110" s="20" t="s">
        <v>1691</v>
      </c>
      <c r="D1110" s="24">
        <v>29</v>
      </c>
    </row>
    <row r="1111" spans="1:4" x14ac:dyDescent="0.25">
      <c r="A1111" s="26"/>
      <c r="B1111" s="20"/>
      <c r="C1111" s="20" t="s">
        <v>4543</v>
      </c>
      <c r="D1111" s="24">
        <v>1</v>
      </c>
    </row>
    <row r="1112" spans="1:4" x14ac:dyDescent="0.25">
      <c r="A1112" s="20" t="s">
        <v>8453</v>
      </c>
      <c r="B1112" s="20"/>
      <c r="C1112" s="20" t="s">
        <v>3714</v>
      </c>
      <c r="D1112" s="24">
        <v>19</v>
      </c>
    </row>
    <row r="1113" spans="1:4" x14ac:dyDescent="0.25">
      <c r="A1113" s="26"/>
      <c r="B1113" s="26"/>
      <c r="C1113" s="26"/>
      <c r="D1113" s="28">
        <v>1</v>
      </c>
    </row>
    <row r="1114" spans="1:4" x14ac:dyDescent="0.25">
      <c r="A1114" s="26"/>
      <c r="B1114" s="20"/>
      <c r="C1114" s="20" t="s">
        <v>4092</v>
      </c>
      <c r="D1114" s="24">
        <v>6</v>
      </c>
    </row>
    <row r="1115" spans="1:4" x14ac:dyDescent="0.25">
      <c r="A1115" s="20" t="s">
        <v>7472</v>
      </c>
      <c r="B1115" s="20"/>
      <c r="C1115" s="20" t="s">
        <v>7472</v>
      </c>
      <c r="D1115" s="24">
        <v>11</v>
      </c>
    </row>
    <row r="1116" spans="1:4" x14ac:dyDescent="0.25">
      <c r="A1116" s="20" t="s">
        <v>11290</v>
      </c>
      <c r="B1116" s="20"/>
      <c r="C1116" s="20" t="s">
        <v>2959</v>
      </c>
      <c r="D1116" s="24">
        <v>9</v>
      </c>
    </row>
    <row r="1117" spans="1:4" x14ac:dyDescent="0.25">
      <c r="A1117" s="26"/>
      <c r="B1117" s="20"/>
      <c r="C1117" s="20" t="s">
        <v>8614</v>
      </c>
      <c r="D1117" s="24">
        <v>6</v>
      </c>
    </row>
    <row r="1118" spans="1:4" x14ac:dyDescent="0.25">
      <c r="A1118" s="20" t="s">
        <v>1631</v>
      </c>
      <c r="B1118" s="20"/>
      <c r="C1118" s="20" t="s">
        <v>1631</v>
      </c>
      <c r="D1118" s="24">
        <v>9</v>
      </c>
    </row>
    <row r="1119" spans="1:4" x14ac:dyDescent="0.25">
      <c r="A1119" s="20" t="s">
        <v>1517</v>
      </c>
      <c r="B1119" s="20"/>
      <c r="C1119" s="20" t="s">
        <v>1517</v>
      </c>
      <c r="D1119" s="24">
        <v>9</v>
      </c>
    </row>
    <row r="1120" spans="1:4" x14ac:dyDescent="0.25">
      <c r="A1120" s="20" t="s">
        <v>11246</v>
      </c>
      <c r="B1120" s="20"/>
      <c r="C1120" s="20" t="s">
        <v>6249</v>
      </c>
      <c r="D1120" s="24">
        <v>6</v>
      </c>
    </row>
    <row r="1121" spans="1:4" x14ac:dyDescent="0.25">
      <c r="A1121" s="20" t="s">
        <v>11247</v>
      </c>
      <c r="B1121" s="20"/>
      <c r="C1121" s="20" t="s">
        <v>6249</v>
      </c>
      <c r="D1121" s="24">
        <v>3</v>
      </c>
    </row>
    <row r="1122" spans="1:4" x14ac:dyDescent="0.25">
      <c r="A1122" s="26"/>
      <c r="B1122" s="26"/>
      <c r="C1122" s="26"/>
      <c r="D1122" s="28">
        <v>1</v>
      </c>
    </row>
    <row r="1123" spans="1:4" x14ac:dyDescent="0.25">
      <c r="A1123" s="20" t="s">
        <v>5538</v>
      </c>
      <c r="B1123" s="20"/>
      <c r="C1123" s="20" t="s">
        <v>5538</v>
      </c>
      <c r="D1123" s="24">
        <v>10</v>
      </c>
    </row>
    <row r="1124" spans="1:4" x14ac:dyDescent="0.25">
      <c r="A1124" s="20" t="s">
        <v>433</v>
      </c>
      <c r="B1124" s="20"/>
      <c r="C1124" s="20" t="s">
        <v>433</v>
      </c>
      <c r="D1124" s="24">
        <v>16</v>
      </c>
    </row>
    <row r="1125" spans="1:4" x14ac:dyDescent="0.25">
      <c r="A1125" s="20" t="s">
        <v>11211</v>
      </c>
      <c r="B1125" s="20"/>
      <c r="C1125" s="20" t="s">
        <v>900</v>
      </c>
      <c r="D1125" s="24">
        <v>1</v>
      </c>
    </row>
    <row r="1126" spans="1:4" x14ac:dyDescent="0.25">
      <c r="A1126" s="26"/>
      <c r="B1126" s="20"/>
      <c r="C1126" s="20" t="s">
        <v>10427</v>
      </c>
      <c r="D1126" s="24">
        <v>3</v>
      </c>
    </row>
    <row r="1127" spans="1:4" x14ac:dyDescent="0.25">
      <c r="A1127" s="26"/>
      <c r="B1127" s="20"/>
      <c r="C1127" s="20" t="s">
        <v>8957</v>
      </c>
      <c r="D1127" s="24">
        <v>1</v>
      </c>
    </row>
    <row r="1128" spans="1:4" x14ac:dyDescent="0.25">
      <c r="A1128" s="20" t="s">
        <v>3849</v>
      </c>
      <c r="B1128" s="20"/>
      <c r="C1128" s="20" t="s">
        <v>6239</v>
      </c>
      <c r="D1128" s="24">
        <v>1</v>
      </c>
    </row>
    <row r="1129" spans="1:4" x14ac:dyDescent="0.25">
      <c r="A1129" s="26"/>
      <c r="B1129" s="20"/>
      <c r="C1129" s="20" t="s">
        <v>3849</v>
      </c>
      <c r="D1129" s="24">
        <v>19</v>
      </c>
    </row>
    <row r="1130" spans="1:4" x14ac:dyDescent="0.25">
      <c r="A1130" s="20" t="s">
        <v>11212</v>
      </c>
      <c r="B1130" s="20"/>
      <c r="C1130" s="20" t="s">
        <v>2074</v>
      </c>
      <c r="D1130" s="24">
        <v>8</v>
      </c>
    </row>
    <row r="1131" spans="1:4" x14ac:dyDescent="0.25">
      <c r="A1131" s="26"/>
      <c r="B1131" s="20"/>
      <c r="C1131" s="20" t="s">
        <v>1648</v>
      </c>
      <c r="D1131" s="24">
        <v>1</v>
      </c>
    </row>
    <row r="1132" spans="1:4" x14ac:dyDescent="0.25">
      <c r="A1132" s="20" t="s">
        <v>7958</v>
      </c>
      <c r="B1132" s="20"/>
      <c r="C1132" s="20" t="s">
        <v>3645</v>
      </c>
      <c r="D1132" s="24">
        <v>11</v>
      </c>
    </row>
    <row r="1133" spans="1:4" x14ac:dyDescent="0.25">
      <c r="A1133" s="26"/>
      <c r="B1133" s="20"/>
      <c r="C1133" s="20" t="s">
        <v>7958</v>
      </c>
      <c r="D1133" s="24">
        <v>24</v>
      </c>
    </row>
    <row r="1134" spans="1:4" x14ac:dyDescent="0.25">
      <c r="A1134" s="20" t="s">
        <v>642</v>
      </c>
      <c r="B1134" s="20"/>
      <c r="C1134" s="20" t="s">
        <v>5205</v>
      </c>
      <c r="D1134" s="24">
        <v>14</v>
      </c>
    </row>
    <row r="1135" spans="1:4" x14ac:dyDescent="0.25">
      <c r="A1135" s="20" t="s">
        <v>8161</v>
      </c>
      <c r="B1135" s="20"/>
      <c r="C1135" s="20" t="s">
        <v>5602</v>
      </c>
      <c r="D1135" s="24">
        <v>24</v>
      </c>
    </row>
    <row r="1136" spans="1:4" x14ac:dyDescent="0.25">
      <c r="A1136" s="20" t="s">
        <v>10812</v>
      </c>
      <c r="B1136" s="20"/>
      <c r="C1136" s="20" t="s">
        <v>3533</v>
      </c>
      <c r="D1136" s="24">
        <v>13</v>
      </c>
    </row>
    <row r="1137" spans="1:4" x14ac:dyDescent="0.25">
      <c r="A1137" s="26"/>
      <c r="B1137" s="20"/>
      <c r="C1137" s="20" t="s">
        <v>10113</v>
      </c>
      <c r="D1137" s="24">
        <v>15</v>
      </c>
    </row>
    <row r="1138" spans="1:4" x14ac:dyDescent="0.25">
      <c r="A1138" s="26"/>
      <c r="B1138" s="20"/>
      <c r="C1138" s="20" t="s">
        <v>10812</v>
      </c>
      <c r="D1138" s="24">
        <v>20</v>
      </c>
    </row>
    <row r="1139" spans="1:4" x14ac:dyDescent="0.25">
      <c r="A1139" s="20" t="s">
        <v>11182</v>
      </c>
      <c r="B1139" s="20"/>
      <c r="C1139" s="20" t="s">
        <v>7506</v>
      </c>
      <c r="D1139" s="24">
        <v>1</v>
      </c>
    </row>
    <row r="1140" spans="1:4" x14ac:dyDescent="0.25">
      <c r="A1140" s="26"/>
      <c r="B1140" s="20"/>
      <c r="C1140" s="20" t="s">
        <v>8614</v>
      </c>
      <c r="D1140" s="24">
        <v>23</v>
      </c>
    </row>
    <row r="1141" spans="1:4" x14ac:dyDescent="0.25">
      <c r="A1141" s="20" t="s">
        <v>11183</v>
      </c>
      <c r="B1141" s="20"/>
      <c r="C1141" s="20" t="s">
        <v>8426</v>
      </c>
      <c r="D1141" s="24">
        <v>18</v>
      </c>
    </row>
    <row r="1142" spans="1:4" x14ac:dyDescent="0.25">
      <c r="A1142" s="26"/>
      <c r="B1142" s="20"/>
      <c r="C1142" s="20" t="s">
        <v>5833</v>
      </c>
      <c r="D1142" s="24">
        <v>5</v>
      </c>
    </row>
    <row r="1143" spans="1:4" x14ac:dyDescent="0.25">
      <c r="A1143" s="20" t="s">
        <v>11184</v>
      </c>
      <c r="B1143" s="20"/>
      <c r="C1143" s="20" t="s">
        <v>5833</v>
      </c>
      <c r="D1143" s="24">
        <v>9</v>
      </c>
    </row>
    <row r="1144" spans="1:4" x14ac:dyDescent="0.25">
      <c r="A1144" s="20" t="s">
        <v>11185</v>
      </c>
      <c r="B1144" s="20"/>
      <c r="C1144" s="20" t="s">
        <v>7506</v>
      </c>
      <c r="D1144" s="24">
        <v>19</v>
      </c>
    </row>
    <row r="1145" spans="1:4" x14ac:dyDescent="0.25">
      <c r="A1145" s="26"/>
      <c r="B1145" s="20"/>
      <c r="C1145" s="20" t="s">
        <v>8614</v>
      </c>
      <c r="D1145" s="24">
        <v>3</v>
      </c>
    </row>
    <row r="1146" spans="1:4" x14ac:dyDescent="0.25">
      <c r="A1146" s="20" t="s">
        <v>5151</v>
      </c>
      <c r="B1146" s="20"/>
      <c r="C1146" s="20" t="s">
        <v>5151</v>
      </c>
      <c r="D1146" s="24">
        <v>17</v>
      </c>
    </row>
    <row r="1147" spans="1:4" x14ac:dyDescent="0.25">
      <c r="A1147" s="20" t="s">
        <v>9714</v>
      </c>
      <c r="B1147" s="20"/>
      <c r="C1147" s="20" t="s">
        <v>9714</v>
      </c>
      <c r="D1147" s="24">
        <v>10</v>
      </c>
    </row>
    <row r="1148" spans="1:4" x14ac:dyDescent="0.25">
      <c r="A1148" s="20" t="s">
        <v>8614</v>
      </c>
      <c r="B1148" s="20"/>
      <c r="C1148" s="20" t="s">
        <v>5151</v>
      </c>
      <c r="D1148" s="24">
        <v>1</v>
      </c>
    </row>
    <row r="1149" spans="1:4" x14ac:dyDescent="0.25">
      <c r="A1149" s="26"/>
      <c r="B1149" s="20"/>
      <c r="C1149" s="20" t="s">
        <v>8614</v>
      </c>
      <c r="D1149" s="24">
        <v>12</v>
      </c>
    </row>
    <row r="1150" spans="1:4" x14ac:dyDescent="0.25">
      <c r="A1150" s="20" t="s">
        <v>9599</v>
      </c>
      <c r="B1150" s="20"/>
      <c r="C1150" s="20" t="s">
        <v>1594</v>
      </c>
      <c r="D1150" s="24">
        <v>10</v>
      </c>
    </row>
    <row r="1151" spans="1:4" x14ac:dyDescent="0.25">
      <c r="A1151" s="20" t="s">
        <v>4081</v>
      </c>
      <c r="B1151" s="20"/>
      <c r="C1151" s="20" t="s">
        <v>1456</v>
      </c>
      <c r="D1151" s="24">
        <v>4</v>
      </c>
    </row>
    <row r="1152" spans="1:4" x14ac:dyDescent="0.25">
      <c r="A1152" s="20" t="s">
        <v>9267</v>
      </c>
      <c r="B1152" s="20"/>
      <c r="C1152" s="20" t="s">
        <v>9264</v>
      </c>
      <c r="D1152" s="24">
        <v>8</v>
      </c>
    </row>
    <row r="1153" spans="1:4" x14ac:dyDescent="0.25">
      <c r="A1153" s="26"/>
      <c r="B1153" s="20"/>
      <c r="C1153" s="20" t="s">
        <v>2661</v>
      </c>
      <c r="D1153" s="24">
        <v>17</v>
      </c>
    </row>
    <row r="1154" spans="1:4" x14ac:dyDescent="0.25">
      <c r="A1154" s="26"/>
      <c r="B1154" s="20"/>
      <c r="C1154" s="20" t="s">
        <v>6302</v>
      </c>
      <c r="D1154" s="24">
        <v>4</v>
      </c>
    </row>
    <row r="1155" spans="1:4" x14ac:dyDescent="0.25">
      <c r="A1155" s="26"/>
      <c r="B1155" s="20"/>
      <c r="C1155" s="20" t="s">
        <v>1687</v>
      </c>
      <c r="D1155" s="24">
        <v>10</v>
      </c>
    </row>
    <row r="1156" spans="1:4" x14ac:dyDescent="0.25">
      <c r="A1156" s="20" t="s">
        <v>11267</v>
      </c>
      <c r="B1156" s="20"/>
      <c r="C1156" s="20" t="s">
        <v>2148</v>
      </c>
      <c r="D1156" s="24">
        <v>15</v>
      </c>
    </row>
    <row r="1157" spans="1:4" x14ac:dyDescent="0.25">
      <c r="A1157" s="26"/>
      <c r="B1157" s="20"/>
      <c r="C1157" s="20" t="s">
        <v>6380</v>
      </c>
      <c r="D1157" s="24">
        <v>1</v>
      </c>
    </row>
    <row r="1158" spans="1:4" x14ac:dyDescent="0.25">
      <c r="A1158" s="20" t="s">
        <v>11268</v>
      </c>
      <c r="B1158" s="20"/>
      <c r="C1158" s="20" t="s">
        <v>6076</v>
      </c>
      <c r="D1158" s="24">
        <v>23</v>
      </c>
    </row>
    <row r="1159" spans="1:4" x14ac:dyDescent="0.25">
      <c r="A1159" s="20" t="s">
        <v>11269</v>
      </c>
      <c r="B1159" s="20"/>
      <c r="C1159" s="20" t="s">
        <v>6380</v>
      </c>
      <c r="D1159" s="24">
        <v>22</v>
      </c>
    </row>
    <row r="1160" spans="1:4" x14ac:dyDescent="0.25">
      <c r="A1160" s="20" t="s">
        <v>11270</v>
      </c>
      <c r="B1160" s="20"/>
      <c r="C1160" s="20" t="s">
        <v>8012</v>
      </c>
      <c r="D1160" s="24">
        <v>31</v>
      </c>
    </row>
    <row r="1161" spans="1:4" x14ac:dyDescent="0.25">
      <c r="A1161" s="20" t="s">
        <v>11271</v>
      </c>
      <c r="B1161" s="20"/>
      <c r="C1161" s="20" t="s">
        <v>367</v>
      </c>
      <c r="D1161" s="24">
        <v>11</v>
      </c>
    </row>
    <row r="1162" spans="1:4" x14ac:dyDescent="0.25">
      <c r="A1162" s="20" t="s">
        <v>11272</v>
      </c>
      <c r="B1162" s="20"/>
      <c r="C1162" s="20" t="s">
        <v>2188</v>
      </c>
      <c r="D1162" s="24">
        <v>18</v>
      </c>
    </row>
    <row r="1163" spans="1:4" x14ac:dyDescent="0.25">
      <c r="A1163" s="20" t="s">
        <v>11273</v>
      </c>
      <c r="B1163" s="20"/>
      <c r="C1163" s="20" t="s">
        <v>761</v>
      </c>
      <c r="D1163" s="24">
        <v>5</v>
      </c>
    </row>
    <row r="1164" spans="1:4" x14ac:dyDescent="0.25">
      <c r="A1164" s="20" t="s">
        <v>11274</v>
      </c>
      <c r="B1164" s="20"/>
      <c r="C1164" s="20" t="s">
        <v>2120</v>
      </c>
      <c r="D1164" s="24">
        <v>14</v>
      </c>
    </row>
    <row r="1165" spans="1:4" x14ac:dyDescent="0.25">
      <c r="A1165" s="20" t="s">
        <v>11275</v>
      </c>
      <c r="B1165" s="20"/>
      <c r="C1165" s="20" t="s">
        <v>37</v>
      </c>
      <c r="D1165" s="24">
        <v>42</v>
      </c>
    </row>
    <row r="1166" spans="1:4" x14ac:dyDescent="0.25">
      <c r="A1166" s="20" t="s">
        <v>11276</v>
      </c>
      <c r="B1166" s="20"/>
      <c r="C1166" s="20" t="s">
        <v>10498</v>
      </c>
      <c r="D1166" s="24">
        <v>14</v>
      </c>
    </row>
    <row r="1167" spans="1:4" x14ac:dyDescent="0.25">
      <c r="A1167" s="20" t="s">
        <v>11277</v>
      </c>
      <c r="B1167" s="20"/>
      <c r="C1167" s="20" t="s">
        <v>10972</v>
      </c>
      <c r="D1167" s="24">
        <v>28</v>
      </c>
    </row>
    <row r="1168" spans="1:4" x14ac:dyDescent="0.25">
      <c r="A1168" s="20" t="s">
        <v>5399</v>
      </c>
      <c r="B1168" s="20"/>
      <c r="C1168" s="20" t="s">
        <v>5399</v>
      </c>
      <c r="D1168" s="24">
        <v>13</v>
      </c>
    </row>
    <row r="1169" spans="1:4" x14ac:dyDescent="0.25">
      <c r="A1169" s="20" t="s">
        <v>7979</v>
      </c>
      <c r="B1169" s="20"/>
      <c r="C1169" s="20" t="s">
        <v>6967</v>
      </c>
      <c r="D1169" s="24">
        <v>7</v>
      </c>
    </row>
    <row r="1170" spans="1:4" x14ac:dyDescent="0.25">
      <c r="A1170" s="20" t="s">
        <v>5038</v>
      </c>
      <c r="B1170" s="20"/>
      <c r="C1170" s="20" t="s">
        <v>847</v>
      </c>
      <c r="D1170" s="24">
        <v>8</v>
      </c>
    </row>
    <row r="1171" spans="1:4" x14ac:dyDescent="0.25">
      <c r="A1171" s="26"/>
      <c r="B1171" s="20"/>
      <c r="C1171" s="20" t="s">
        <v>9575</v>
      </c>
      <c r="D1171" s="24">
        <v>3</v>
      </c>
    </row>
    <row r="1172" spans="1:4" x14ac:dyDescent="0.25">
      <c r="A1172" s="26"/>
      <c r="B1172" s="20"/>
      <c r="C1172" s="20" t="s">
        <v>3200</v>
      </c>
      <c r="D1172" s="24">
        <v>4</v>
      </c>
    </row>
    <row r="1173" spans="1:4" x14ac:dyDescent="0.25">
      <c r="A1173" s="26"/>
      <c r="B1173" s="20"/>
      <c r="C1173" s="20" t="s">
        <v>8085</v>
      </c>
      <c r="D1173" s="24">
        <v>17</v>
      </c>
    </row>
    <row r="1174" spans="1:4" x14ac:dyDescent="0.25">
      <c r="A1174" s="20" t="s">
        <v>5736</v>
      </c>
      <c r="B1174" s="20"/>
      <c r="C1174" s="20" t="s">
        <v>3879</v>
      </c>
      <c r="D1174" s="24">
        <v>8</v>
      </c>
    </row>
    <row r="1175" spans="1:4" x14ac:dyDescent="0.25">
      <c r="A1175" s="20" t="s">
        <v>9870</v>
      </c>
      <c r="B1175" s="20"/>
      <c r="C1175" s="20" t="s">
        <v>9741</v>
      </c>
      <c r="D1175" s="24">
        <v>5</v>
      </c>
    </row>
    <row r="1176" spans="1:4" x14ac:dyDescent="0.25">
      <c r="A1176" s="20" t="s">
        <v>6347</v>
      </c>
      <c r="B1176" s="20"/>
      <c r="C1176" s="20" t="s">
        <v>2471</v>
      </c>
      <c r="D1176" s="24">
        <v>8</v>
      </c>
    </row>
    <row r="1177" spans="1:4" x14ac:dyDescent="0.25">
      <c r="A1177" s="20" t="s">
        <v>4105</v>
      </c>
      <c r="B1177" s="20"/>
      <c r="C1177" s="20" t="s">
        <v>8957</v>
      </c>
      <c r="D1177" s="24">
        <v>9</v>
      </c>
    </row>
    <row r="1178" spans="1:4" x14ac:dyDescent="0.25">
      <c r="A1178" s="20" t="s">
        <v>2674</v>
      </c>
      <c r="B1178" s="20"/>
      <c r="C1178" s="20" t="s">
        <v>2141</v>
      </c>
      <c r="D1178" s="24">
        <v>18</v>
      </c>
    </row>
    <row r="1179" spans="1:4" x14ac:dyDescent="0.25">
      <c r="A1179" s="20" t="s">
        <v>2469</v>
      </c>
      <c r="B1179" s="20"/>
      <c r="C1179" s="20" t="s">
        <v>2891</v>
      </c>
      <c r="D1179" s="24">
        <v>2</v>
      </c>
    </row>
    <row r="1180" spans="1:4" x14ac:dyDescent="0.25">
      <c r="A1180" s="26"/>
      <c r="B1180" s="20"/>
      <c r="C1180" s="20" t="s">
        <v>865</v>
      </c>
      <c r="D1180" s="24">
        <v>4</v>
      </c>
    </row>
    <row r="1181" spans="1:4" x14ac:dyDescent="0.25">
      <c r="A1181" s="26"/>
      <c r="B1181" s="20"/>
      <c r="C1181" s="20" t="s">
        <v>2469</v>
      </c>
      <c r="D1181" s="24">
        <v>6</v>
      </c>
    </row>
    <row r="1182" spans="1:4" x14ac:dyDescent="0.25">
      <c r="A1182" s="20" t="s">
        <v>8639</v>
      </c>
      <c r="B1182" s="20"/>
      <c r="C1182" s="20" t="s">
        <v>3595</v>
      </c>
      <c r="D1182" s="24">
        <v>17</v>
      </c>
    </row>
    <row r="1183" spans="1:4" x14ac:dyDescent="0.25">
      <c r="A1183" s="20" t="s">
        <v>5510</v>
      </c>
      <c r="B1183" s="20"/>
      <c r="C1183" s="20" t="s">
        <v>9252</v>
      </c>
      <c r="D1183" s="24">
        <v>11</v>
      </c>
    </row>
    <row r="1184" spans="1:4" x14ac:dyDescent="0.25">
      <c r="A1184" s="26"/>
      <c r="B1184" s="20"/>
      <c r="C1184" s="20" t="s">
        <v>5510</v>
      </c>
      <c r="D1184" s="24">
        <v>20</v>
      </c>
    </row>
    <row r="1185" spans="1:4" x14ac:dyDescent="0.25">
      <c r="A1185" s="20" t="s">
        <v>988</v>
      </c>
      <c r="B1185" s="20"/>
      <c r="C1185" s="20" t="s">
        <v>499</v>
      </c>
      <c r="D1185" s="24">
        <v>8</v>
      </c>
    </row>
    <row r="1186" spans="1:4" x14ac:dyDescent="0.25">
      <c r="A1186" s="26"/>
      <c r="B1186" s="20"/>
      <c r="C1186" s="20" t="s">
        <v>4745</v>
      </c>
      <c r="D1186" s="24">
        <v>11</v>
      </c>
    </row>
    <row r="1187" spans="1:4" x14ac:dyDescent="0.25">
      <c r="A1187" s="26"/>
      <c r="B1187" s="20"/>
      <c r="C1187" s="20" t="s">
        <v>988</v>
      </c>
      <c r="D1187" s="24">
        <v>8</v>
      </c>
    </row>
    <row r="1188" spans="1:4" x14ac:dyDescent="0.25">
      <c r="A1188" s="20" t="s">
        <v>345</v>
      </c>
      <c r="B1188" s="20"/>
      <c r="C1188" s="20" t="s">
        <v>1998</v>
      </c>
      <c r="D1188" s="24">
        <v>9</v>
      </c>
    </row>
    <row r="1189" spans="1:4" x14ac:dyDescent="0.25">
      <c r="A1189" s="26"/>
      <c r="B1189" s="20"/>
      <c r="C1189" s="20" t="s">
        <v>4626</v>
      </c>
      <c r="D1189" s="24">
        <v>9</v>
      </c>
    </row>
    <row r="1190" spans="1:4" x14ac:dyDescent="0.25">
      <c r="A1190" s="20" t="s">
        <v>8188</v>
      </c>
      <c r="B1190" s="20"/>
      <c r="C1190" s="20" t="s">
        <v>1698</v>
      </c>
      <c r="D1190" s="24">
        <v>21</v>
      </c>
    </row>
    <row r="1191" spans="1:4" x14ac:dyDescent="0.25">
      <c r="A1191" s="20" t="s">
        <v>5414</v>
      </c>
      <c r="B1191" s="20"/>
      <c r="C1191" s="20" t="s">
        <v>206</v>
      </c>
      <c r="D1191" s="24">
        <v>1</v>
      </c>
    </row>
    <row r="1192" spans="1:4" x14ac:dyDescent="0.25">
      <c r="A1192" s="26"/>
      <c r="B1192" s="20"/>
      <c r="C1192" s="20" t="s">
        <v>5414</v>
      </c>
      <c r="D1192" s="24">
        <v>12</v>
      </c>
    </row>
    <row r="1193" spans="1:4" x14ac:dyDescent="0.25">
      <c r="A1193" s="20" t="s">
        <v>10565</v>
      </c>
      <c r="B1193" s="20"/>
      <c r="C1193" s="20" t="s">
        <v>598</v>
      </c>
      <c r="D1193" s="24">
        <v>9</v>
      </c>
    </row>
    <row r="1194" spans="1:4" x14ac:dyDescent="0.25">
      <c r="A1194" s="20" t="s">
        <v>11284</v>
      </c>
      <c r="B1194" s="20"/>
      <c r="C1194" s="20" t="s">
        <v>3238</v>
      </c>
      <c r="D1194" s="24">
        <v>20</v>
      </c>
    </row>
    <row r="1195" spans="1:4" x14ac:dyDescent="0.25">
      <c r="A1195" s="26"/>
      <c r="B1195" s="26"/>
      <c r="C1195" s="26"/>
      <c r="D1195" s="28">
        <v>1</v>
      </c>
    </row>
    <row r="1196" spans="1:4" x14ac:dyDescent="0.25">
      <c r="A1196" s="20" t="s">
        <v>11256</v>
      </c>
      <c r="B1196" s="20"/>
      <c r="C1196" s="20" t="s">
        <v>1726</v>
      </c>
      <c r="D1196" s="24">
        <v>16</v>
      </c>
    </row>
    <row r="1197" spans="1:4" x14ac:dyDescent="0.25">
      <c r="A1197" s="20" t="s">
        <v>9239</v>
      </c>
      <c r="B1197" s="20"/>
      <c r="C1197" s="20" t="s">
        <v>7394</v>
      </c>
      <c r="D1197" s="24">
        <v>10</v>
      </c>
    </row>
    <row r="1198" spans="1:4" x14ac:dyDescent="0.25">
      <c r="A1198" s="26"/>
      <c r="B1198" s="20"/>
      <c r="C1198" s="20" t="s">
        <v>1370</v>
      </c>
      <c r="D1198" s="24">
        <v>24</v>
      </c>
    </row>
    <row r="1199" spans="1:4" x14ac:dyDescent="0.25">
      <c r="A1199" s="26"/>
      <c r="B1199" s="20"/>
      <c r="C1199" s="20" t="s">
        <v>76</v>
      </c>
      <c r="D1199" s="24">
        <v>6</v>
      </c>
    </row>
    <row r="1200" spans="1:4" x14ac:dyDescent="0.25">
      <c r="A1200" s="26"/>
      <c r="B1200" s="20"/>
      <c r="C1200" s="20" t="s">
        <v>2776</v>
      </c>
      <c r="D1200" s="24">
        <v>5</v>
      </c>
    </row>
    <row r="1201" spans="1:4" x14ac:dyDescent="0.25">
      <c r="A1201" s="26"/>
      <c r="B1201" s="20"/>
      <c r="C1201" s="20" t="s">
        <v>9239</v>
      </c>
      <c r="D1201" s="24">
        <v>4</v>
      </c>
    </row>
    <row r="1202" spans="1:4" x14ac:dyDescent="0.25">
      <c r="A1202" s="20" t="s">
        <v>11285</v>
      </c>
      <c r="B1202" s="20"/>
      <c r="C1202" s="20" t="s">
        <v>4591</v>
      </c>
      <c r="D1202" s="24">
        <v>37</v>
      </c>
    </row>
    <row r="1203" spans="1:4" x14ac:dyDescent="0.25">
      <c r="A1203" s="20" t="s">
        <v>11257</v>
      </c>
      <c r="B1203" s="20"/>
      <c r="C1203" s="20" t="s">
        <v>9897</v>
      </c>
      <c r="D1203" s="24">
        <v>23</v>
      </c>
    </row>
    <row r="1204" spans="1:4" x14ac:dyDescent="0.25">
      <c r="A1204" s="26"/>
      <c r="B1204" s="26"/>
      <c r="C1204" s="26"/>
      <c r="D1204" s="28">
        <v>1</v>
      </c>
    </row>
    <row r="1205" spans="1:4" x14ac:dyDescent="0.25">
      <c r="A1205" s="20" t="s">
        <v>2516</v>
      </c>
      <c r="B1205" s="20"/>
      <c r="C1205" s="20" t="s">
        <v>8079</v>
      </c>
      <c r="D1205" s="24">
        <v>19</v>
      </c>
    </row>
    <row r="1206" spans="1:4" x14ac:dyDescent="0.25">
      <c r="A1206" s="20" t="s">
        <v>11259</v>
      </c>
      <c r="B1206" s="20"/>
      <c r="C1206" s="20" t="s">
        <v>7036</v>
      </c>
      <c r="D1206" s="24">
        <v>18</v>
      </c>
    </row>
    <row r="1207" spans="1:4" x14ac:dyDescent="0.25">
      <c r="A1207" s="20" t="s">
        <v>11260</v>
      </c>
      <c r="B1207" s="20"/>
      <c r="C1207" s="20" t="s">
        <v>5005</v>
      </c>
      <c r="D1207" s="24">
        <v>10</v>
      </c>
    </row>
    <row r="1208" spans="1:4" x14ac:dyDescent="0.25">
      <c r="A1208" s="20" t="s">
        <v>2043</v>
      </c>
      <c r="B1208" s="20"/>
      <c r="C1208" s="20" t="s">
        <v>2043</v>
      </c>
      <c r="D1208" s="24">
        <v>19</v>
      </c>
    </row>
    <row r="1209" spans="1:4" x14ac:dyDescent="0.25">
      <c r="A1209" s="20" t="s">
        <v>11261</v>
      </c>
      <c r="B1209" s="20"/>
      <c r="C1209" s="20" t="s">
        <v>8061</v>
      </c>
      <c r="D1209" s="24">
        <v>9</v>
      </c>
    </row>
    <row r="1210" spans="1:4" x14ac:dyDescent="0.25">
      <c r="A1210" s="26"/>
      <c r="B1210" s="20"/>
      <c r="C1210" s="20" t="s">
        <v>5042</v>
      </c>
      <c r="D1210" s="24">
        <v>6</v>
      </c>
    </row>
    <row r="1211" spans="1:4" x14ac:dyDescent="0.25">
      <c r="A1211" s="20" t="s">
        <v>1808</v>
      </c>
      <c r="B1211" s="20"/>
      <c r="C1211" s="20" t="s">
        <v>1808</v>
      </c>
      <c r="D1211" s="24">
        <v>21</v>
      </c>
    </row>
    <row r="1212" spans="1:4" x14ac:dyDescent="0.25">
      <c r="A1212" s="20" t="s">
        <v>11262</v>
      </c>
      <c r="B1212" s="20"/>
      <c r="C1212" s="20" t="s">
        <v>10665</v>
      </c>
      <c r="D1212" s="24">
        <v>7</v>
      </c>
    </row>
    <row r="1213" spans="1:4" x14ac:dyDescent="0.25">
      <c r="A1213" s="23" t="s">
        <v>11263</v>
      </c>
      <c r="B1213" s="23"/>
      <c r="C1213" s="23" t="s">
        <v>2243</v>
      </c>
      <c r="D1213" s="25">
        <v>14</v>
      </c>
    </row>
    <row r="1216" spans="1:4" ht="15.6" x14ac:dyDescent="0.3">
      <c r="A1216" s="16" t="s">
        <v>11376</v>
      </c>
    </row>
    <row r="1217" spans="1:4" x14ac:dyDescent="0.25">
      <c r="A1217" s="41" t="s">
        <v>11374</v>
      </c>
      <c r="B1217" s="42"/>
      <c r="C1217" s="43" t="s">
        <v>11373</v>
      </c>
      <c r="D1217" s="43" t="s">
        <v>11375</v>
      </c>
    </row>
    <row r="1218" spans="1:4" x14ac:dyDescent="0.25">
      <c r="A1218" s="34" t="s">
        <v>10424</v>
      </c>
      <c r="B1218" s="35"/>
      <c r="C1218" s="36" t="s">
        <v>11250</v>
      </c>
      <c r="D1218" s="36" t="s">
        <v>11345</v>
      </c>
    </row>
    <row r="1219" spans="1:4" x14ac:dyDescent="0.25">
      <c r="A1219" s="34" t="s">
        <v>3617</v>
      </c>
      <c r="B1219" s="35"/>
      <c r="C1219" s="36" t="s">
        <v>11152</v>
      </c>
      <c r="D1219" s="36" t="s">
        <v>11345</v>
      </c>
    </row>
    <row r="1220" spans="1:4" x14ac:dyDescent="0.25">
      <c r="A1220" s="34" t="s">
        <v>4458</v>
      </c>
      <c r="B1220" s="35"/>
      <c r="C1220" s="36" t="s">
        <v>11253</v>
      </c>
      <c r="D1220" s="36" t="s">
        <v>11345</v>
      </c>
    </row>
    <row r="1221" spans="1:4" x14ac:dyDescent="0.25">
      <c r="A1221" s="34" t="s">
        <v>3238</v>
      </c>
      <c r="B1221" s="35"/>
      <c r="C1221" s="36" t="s">
        <v>11284</v>
      </c>
      <c r="D1221" s="36" t="s">
        <v>11345</v>
      </c>
    </row>
    <row r="1222" spans="1:4" x14ac:dyDescent="0.25">
      <c r="A1222" s="34" t="s">
        <v>9897</v>
      </c>
      <c r="B1222" s="35"/>
      <c r="C1222" s="36" t="s">
        <v>11257</v>
      </c>
      <c r="D1222" s="36" t="s">
        <v>11345</v>
      </c>
    </row>
    <row r="1223" spans="1:4" x14ac:dyDescent="0.25">
      <c r="A1223" s="34" t="s">
        <v>2291</v>
      </c>
      <c r="B1223" s="35"/>
      <c r="C1223" s="36" t="s">
        <v>11255</v>
      </c>
      <c r="D1223" s="36" t="s">
        <v>11345</v>
      </c>
    </row>
    <row r="1224" spans="1:4" x14ac:dyDescent="0.25">
      <c r="A1224" s="34" t="s">
        <v>1144</v>
      </c>
      <c r="B1224" s="35"/>
      <c r="C1224" s="36" t="s">
        <v>1144</v>
      </c>
      <c r="D1224" s="36" t="s">
        <v>11345</v>
      </c>
    </row>
    <row r="1225" spans="1:4" x14ac:dyDescent="0.25">
      <c r="A1225" s="34" t="s">
        <v>5994</v>
      </c>
      <c r="B1225" s="35"/>
      <c r="C1225" s="36" t="s">
        <v>9141</v>
      </c>
      <c r="D1225" s="36" t="s">
        <v>11345</v>
      </c>
    </row>
    <row r="1226" spans="1:4" x14ac:dyDescent="0.25">
      <c r="A1226" s="34" t="s">
        <v>6249</v>
      </c>
      <c r="B1226" s="35"/>
      <c r="C1226" s="36" t="s">
        <v>11247</v>
      </c>
      <c r="D1226" s="36" t="s">
        <v>11345</v>
      </c>
    </row>
    <row r="1227" spans="1:4" x14ac:dyDescent="0.25">
      <c r="A1227" s="34" t="s">
        <v>11121</v>
      </c>
      <c r="B1227" s="35"/>
      <c r="C1227" s="36" t="s">
        <v>11333</v>
      </c>
      <c r="D1227" s="36" t="s">
        <v>11345</v>
      </c>
    </row>
    <row r="1228" spans="1:4" x14ac:dyDescent="0.25">
      <c r="A1228" s="34" t="s">
        <v>1000</v>
      </c>
      <c r="B1228" s="35"/>
      <c r="C1228" s="36" t="s">
        <v>6648</v>
      </c>
      <c r="D1228" s="36" t="s">
        <v>11345</v>
      </c>
    </row>
    <row r="1229" spans="1:4" x14ac:dyDescent="0.25">
      <c r="A1229" s="34" t="s">
        <v>2594</v>
      </c>
      <c r="B1229" s="35"/>
      <c r="C1229" s="36" t="s">
        <v>2594</v>
      </c>
      <c r="D1229" s="36" t="s">
        <v>11345</v>
      </c>
    </row>
    <row r="1230" spans="1:4" x14ac:dyDescent="0.25">
      <c r="A1230" s="34" t="s">
        <v>10101</v>
      </c>
      <c r="B1230" s="35"/>
      <c r="C1230" s="36" t="s">
        <v>11320</v>
      </c>
      <c r="D1230" s="36" t="s">
        <v>11345</v>
      </c>
    </row>
    <row r="1231" spans="1:4" x14ac:dyDescent="0.25">
      <c r="A1231" s="34" t="s">
        <v>7792</v>
      </c>
      <c r="B1231" s="35"/>
      <c r="C1231" s="36" t="s">
        <v>11242</v>
      </c>
      <c r="D1231" s="36" t="s">
        <v>11345</v>
      </c>
    </row>
    <row r="1232" spans="1:4" x14ac:dyDescent="0.25">
      <c r="A1232" s="34" t="s">
        <v>5725</v>
      </c>
      <c r="B1232" s="35"/>
      <c r="C1232" s="36" t="s">
        <v>11294</v>
      </c>
      <c r="D1232" s="36" t="s">
        <v>11345</v>
      </c>
    </row>
    <row r="1233" spans="1:4" x14ac:dyDescent="0.25">
      <c r="A1233" s="34" t="s">
        <v>1554</v>
      </c>
      <c r="B1233" s="35"/>
      <c r="C1233" s="36" t="s">
        <v>11296</v>
      </c>
      <c r="D1233" s="36" t="s">
        <v>11345</v>
      </c>
    </row>
    <row r="1234" spans="1:4" x14ac:dyDescent="0.25">
      <c r="A1234" s="34" t="s">
        <v>627</v>
      </c>
      <c r="B1234" s="35"/>
      <c r="C1234" s="36" t="s">
        <v>11307</v>
      </c>
      <c r="D1234" s="36" t="s">
        <v>11345</v>
      </c>
    </row>
    <row r="1235" spans="1:4" x14ac:dyDescent="0.25">
      <c r="A1235" s="34" t="s">
        <v>5561</v>
      </c>
      <c r="B1235" s="35"/>
      <c r="C1235" s="36" t="s">
        <v>11307</v>
      </c>
      <c r="D1235" s="36" t="s">
        <v>11345</v>
      </c>
    </row>
    <row r="1236" spans="1:4" x14ac:dyDescent="0.25">
      <c r="A1236" s="34" t="s">
        <v>1840</v>
      </c>
      <c r="B1236" s="35"/>
      <c r="C1236" s="36" t="s">
        <v>1840</v>
      </c>
      <c r="D1236" s="36" t="s">
        <v>11345</v>
      </c>
    </row>
    <row r="1237" spans="1:4" x14ac:dyDescent="0.25">
      <c r="A1237" s="34" t="s">
        <v>3714</v>
      </c>
      <c r="B1237" s="35"/>
      <c r="C1237" s="36" t="s">
        <v>8453</v>
      </c>
      <c r="D1237" s="36" t="s">
        <v>11345</v>
      </c>
    </row>
    <row r="1238" spans="1:4" x14ac:dyDescent="0.25">
      <c r="A1238" s="34" t="s">
        <v>7183</v>
      </c>
      <c r="B1238" s="35"/>
      <c r="C1238" s="36" t="s">
        <v>2546</v>
      </c>
      <c r="D1238" s="36" t="s">
        <v>11345</v>
      </c>
    </row>
    <row r="1242" spans="1:4" ht="15.6" x14ac:dyDescent="0.3">
      <c r="A1242" s="16" t="s">
        <v>11391</v>
      </c>
    </row>
    <row r="1243" spans="1:4" x14ac:dyDescent="0.25">
      <c r="A1243" t="s">
        <v>11368</v>
      </c>
      <c r="C1243" t="s">
        <v>11369</v>
      </c>
    </row>
    <row r="1244" spans="1:4" x14ac:dyDescent="0.25">
      <c r="A1244" s="37" t="s">
        <v>5642</v>
      </c>
      <c r="B1244" s="39"/>
      <c r="C1244" s="40" t="s">
        <v>1961</v>
      </c>
    </row>
    <row r="1245" spans="1:4" x14ac:dyDescent="0.25">
      <c r="A1245" s="37" t="s">
        <v>1254</v>
      </c>
      <c r="B1245" s="39"/>
      <c r="C1245" s="40" t="s">
        <v>2067</v>
      </c>
    </row>
    <row r="1247" spans="1:4" x14ac:dyDescent="0.25">
      <c r="A1247" s="44" t="s">
        <v>11370</v>
      </c>
      <c r="B1247" s="53">
        <v>47</v>
      </c>
    </row>
    <row r="1249" spans="1:3" x14ac:dyDescent="0.25">
      <c r="A1249" s="41" t="s">
        <v>3757</v>
      </c>
      <c r="B1249" s="42"/>
      <c r="C1249" s="43" t="s">
        <v>11168</v>
      </c>
    </row>
    <row r="1250" spans="1:3" x14ac:dyDescent="0.25">
      <c r="A1250" s="34" t="s">
        <v>5642</v>
      </c>
      <c r="B1250" s="35"/>
      <c r="C1250" s="36" t="s">
        <v>1961</v>
      </c>
    </row>
    <row r="1251" spans="1:3" x14ac:dyDescent="0.25">
      <c r="A1251" s="34" t="s">
        <v>1254</v>
      </c>
      <c r="B1251" s="35"/>
      <c r="C1251" s="36" t="s">
        <v>2067</v>
      </c>
    </row>
    <row r="1252" spans="1:3" x14ac:dyDescent="0.25">
      <c r="A1252" s="34" t="s">
        <v>5602</v>
      </c>
      <c r="B1252" s="35"/>
      <c r="C1252" s="36" t="s">
        <v>8161</v>
      </c>
    </row>
    <row r="1253" spans="1:3" x14ac:dyDescent="0.25">
      <c r="A1253" s="34" t="s">
        <v>315</v>
      </c>
      <c r="B1253" s="35"/>
      <c r="C1253" s="36" t="s">
        <v>7629</v>
      </c>
    </row>
    <row r="1254" spans="1:3" x14ac:dyDescent="0.25">
      <c r="A1254" s="34" t="s">
        <v>5778</v>
      </c>
      <c r="B1254" s="35"/>
      <c r="C1254" s="36" t="s">
        <v>7923</v>
      </c>
    </row>
    <row r="1255" spans="1:3" x14ac:dyDescent="0.25">
      <c r="A1255" s="34" t="s">
        <v>1698</v>
      </c>
      <c r="B1255" s="35"/>
      <c r="C1255" s="36" t="s">
        <v>8188</v>
      </c>
    </row>
    <row r="1256" spans="1:3" x14ac:dyDescent="0.25">
      <c r="A1256" s="34" t="s">
        <v>3879</v>
      </c>
      <c r="B1256" s="35"/>
      <c r="C1256" s="36" t="s">
        <v>5736</v>
      </c>
    </row>
    <row r="1257" spans="1:3" x14ac:dyDescent="0.25">
      <c r="A1257" s="34" t="s">
        <v>9522</v>
      </c>
      <c r="B1257" s="35"/>
      <c r="C1257" s="36" t="s">
        <v>2326</v>
      </c>
    </row>
    <row r="1258" spans="1:3" x14ac:dyDescent="0.25">
      <c r="A1258" s="34" t="s">
        <v>1456</v>
      </c>
      <c r="B1258" s="35"/>
      <c r="C1258" s="36" t="s">
        <v>4081</v>
      </c>
    </row>
    <row r="1259" spans="1:3" x14ac:dyDescent="0.25">
      <c r="A1259" s="34" t="s">
        <v>5533</v>
      </c>
      <c r="B1259" s="35"/>
      <c r="C1259" s="36" t="s">
        <v>5124</v>
      </c>
    </row>
    <row r="1260" spans="1:3" x14ac:dyDescent="0.25">
      <c r="A1260" s="34" t="s">
        <v>2840</v>
      </c>
      <c r="B1260" s="35"/>
      <c r="C1260" s="36" t="s">
        <v>9915</v>
      </c>
    </row>
    <row r="1261" spans="1:3" x14ac:dyDescent="0.25">
      <c r="A1261" s="34" t="s">
        <v>2736</v>
      </c>
      <c r="B1261" s="35"/>
      <c r="C1261" s="36" t="s">
        <v>3096</v>
      </c>
    </row>
    <row r="1262" spans="1:3" x14ac:dyDescent="0.25">
      <c r="A1262" s="34" t="s">
        <v>1123</v>
      </c>
      <c r="B1262" s="35"/>
      <c r="C1262" s="36" t="s">
        <v>2946</v>
      </c>
    </row>
    <row r="1263" spans="1:3" x14ac:dyDescent="0.25">
      <c r="A1263" s="34" t="s">
        <v>5620</v>
      </c>
      <c r="B1263" s="35"/>
      <c r="C1263" s="36" t="s">
        <v>10077</v>
      </c>
    </row>
    <row r="1264" spans="1:3" x14ac:dyDescent="0.25">
      <c r="A1264" s="34" t="s">
        <v>1925</v>
      </c>
      <c r="B1264" s="35"/>
      <c r="C1264" s="36" t="s">
        <v>4276</v>
      </c>
    </row>
    <row r="1265" spans="1:3" x14ac:dyDescent="0.25">
      <c r="A1265" s="34" t="s">
        <v>2283</v>
      </c>
      <c r="B1265" s="35"/>
      <c r="C1265" s="36" t="s">
        <v>8466</v>
      </c>
    </row>
    <row r="1266" spans="1:3" x14ac:dyDescent="0.25">
      <c r="A1266" s="34" t="s">
        <v>4563</v>
      </c>
      <c r="B1266" s="35"/>
      <c r="C1266" s="36" t="s">
        <v>2539</v>
      </c>
    </row>
    <row r="1267" spans="1:3" x14ac:dyDescent="0.25">
      <c r="A1267" s="34" t="s">
        <v>3473</v>
      </c>
      <c r="B1267" s="35"/>
      <c r="C1267" s="36" t="s">
        <v>3878</v>
      </c>
    </row>
    <row r="1268" spans="1:3" x14ac:dyDescent="0.25">
      <c r="A1268" s="34" t="s">
        <v>3415</v>
      </c>
      <c r="B1268" s="35"/>
      <c r="C1268" s="36" t="s">
        <v>2257</v>
      </c>
    </row>
    <row r="1269" spans="1:3" x14ac:dyDescent="0.25">
      <c r="A1269" s="34" t="s">
        <v>4414</v>
      </c>
      <c r="B1269" s="35"/>
      <c r="C1269" s="36" t="s">
        <v>1508</v>
      </c>
    </row>
    <row r="1270" spans="1:3" x14ac:dyDescent="0.25">
      <c r="A1270" s="34" t="s">
        <v>689</v>
      </c>
      <c r="B1270" s="35"/>
      <c r="C1270" s="36" t="s">
        <v>3471</v>
      </c>
    </row>
    <row r="1271" spans="1:3" x14ac:dyDescent="0.25">
      <c r="A1271" s="34" t="s">
        <v>7476</v>
      </c>
      <c r="B1271" s="35"/>
      <c r="C1271" s="36" t="s">
        <v>2878</v>
      </c>
    </row>
    <row r="1272" spans="1:3" x14ac:dyDescent="0.25">
      <c r="A1272" s="34" t="s">
        <v>2141</v>
      </c>
      <c r="B1272" s="35"/>
      <c r="C1272" s="36" t="s">
        <v>2674</v>
      </c>
    </row>
    <row r="1273" spans="1:3" x14ac:dyDescent="0.25">
      <c r="A1273" s="34" t="s">
        <v>4122</v>
      </c>
      <c r="B1273" s="35"/>
      <c r="C1273" s="36" t="s">
        <v>6345</v>
      </c>
    </row>
    <row r="1274" spans="1:3" x14ac:dyDescent="0.25">
      <c r="A1274" s="34" t="s">
        <v>6967</v>
      </c>
      <c r="B1274" s="35"/>
      <c r="C1274" s="36" t="s">
        <v>7979</v>
      </c>
    </row>
    <row r="1275" spans="1:3" x14ac:dyDescent="0.25">
      <c r="A1275" s="34" t="s">
        <v>3713</v>
      </c>
      <c r="B1275" s="35"/>
      <c r="C1275" s="36" t="s">
        <v>7948</v>
      </c>
    </row>
    <row r="1276" spans="1:3" x14ac:dyDescent="0.25">
      <c r="A1276" s="34" t="s">
        <v>3617</v>
      </c>
      <c r="B1276" s="35"/>
      <c r="C1276" s="36" t="s">
        <v>11152</v>
      </c>
    </row>
    <row r="1277" spans="1:3" x14ac:dyDescent="0.25">
      <c r="A1277" s="34" t="s">
        <v>10880</v>
      </c>
      <c r="B1277" s="35"/>
      <c r="C1277" s="36" t="s">
        <v>7506</v>
      </c>
    </row>
    <row r="1278" spans="1:3" x14ac:dyDescent="0.25">
      <c r="A1278" s="34" t="s">
        <v>3943</v>
      </c>
      <c r="B1278" s="35"/>
      <c r="C1278" s="36" t="s">
        <v>10300</v>
      </c>
    </row>
    <row r="1279" spans="1:3" x14ac:dyDescent="0.25">
      <c r="A1279" s="34" t="s">
        <v>3726</v>
      </c>
      <c r="B1279" s="35"/>
      <c r="C1279" s="36" t="s">
        <v>1341</v>
      </c>
    </row>
    <row r="1280" spans="1:3" x14ac:dyDescent="0.25">
      <c r="A1280" s="34" t="s">
        <v>971</v>
      </c>
      <c r="B1280" s="35"/>
      <c r="C1280" s="36" t="s">
        <v>7405</v>
      </c>
    </row>
    <row r="1281" spans="1:3" x14ac:dyDescent="0.25">
      <c r="A1281" s="34" t="s">
        <v>7346</v>
      </c>
      <c r="B1281" s="35"/>
      <c r="C1281" s="36" t="s">
        <v>9283</v>
      </c>
    </row>
    <row r="1282" spans="1:3" x14ac:dyDescent="0.25">
      <c r="A1282" s="34" t="s">
        <v>6305</v>
      </c>
      <c r="B1282" s="35"/>
      <c r="C1282" s="36" t="s">
        <v>4698</v>
      </c>
    </row>
    <row r="1283" spans="1:3" x14ac:dyDescent="0.25">
      <c r="A1283" s="34" t="s">
        <v>10750</v>
      </c>
      <c r="B1283" s="35"/>
      <c r="C1283" s="36" t="s">
        <v>9521</v>
      </c>
    </row>
    <row r="1284" spans="1:3" x14ac:dyDescent="0.25">
      <c r="A1284" s="34" t="s">
        <v>10382</v>
      </c>
      <c r="B1284" s="35"/>
      <c r="C1284" s="36" t="s">
        <v>9782</v>
      </c>
    </row>
    <row r="1285" spans="1:3" x14ac:dyDescent="0.25">
      <c r="A1285" s="34" t="s">
        <v>598</v>
      </c>
      <c r="B1285" s="35"/>
      <c r="C1285" s="36" t="s">
        <v>10565</v>
      </c>
    </row>
    <row r="1286" spans="1:3" x14ac:dyDescent="0.25">
      <c r="A1286" s="34" t="s">
        <v>7614</v>
      </c>
      <c r="B1286" s="35"/>
      <c r="C1286" s="36" t="s">
        <v>6298</v>
      </c>
    </row>
    <row r="1287" spans="1:3" x14ac:dyDescent="0.25">
      <c r="A1287" s="34" t="s">
        <v>9253</v>
      </c>
      <c r="B1287" s="35"/>
      <c r="C1287" s="36" t="s">
        <v>127</v>
      </c>
    </row>
    <row r="1288" spans="1:3" x14ac:dyDescent="0.25">
      <c r="A1288" s="34" t="s">
        <v>804</v>
      </c>
      <c r="B1288" s="35"/>
      <c r="C1288" s="36" t="s">
        <v>10011</v>
      </c>
    </row>
    <row r="1289" spans="1:3" x14ac:dyDescent="0.25">
      <c r="A1289" s="34" t="s">
        <v>4962</v>
      </c>
      <c r="B1289" s="35"/>
      <c r="C1289" s="36" t="s">
        <v>1947</v>
      </c>
    </row>
    <row r="1290" spans="1:3" x14ac:dyDescent="0.25">
      <c r="A1290" s="34" t="s">
        <v>7146</v>
      </c>
      <c r="B1290" s="35"/>
      <c r="C1290" s="36" t="s">
        <v>179</v>
      </c>
    </row>
    <row r="1291" spans="1:3" x14ac:dyDescent="0.25">
      <c r="A1291" s="34" t="s">
        <v>3584</v>
      </c>
      <c r="B1291" s="35"/>
      <c r="C1291" s="36" t="s">
        <v>2098</v>
      </c>
    </row>
    <row r="1292" spans="1:3" x14ac:dyDescent="0.25">
      <c r="A1292" s="34" t="s">
        <v>9773</v>
      </c>
      <c r="B1292" s="35"/>
      <c r="C1292" s="36" t="s">
        <v>11171</v>
      </c>
    </row>
    <row r="1293" spans="1:3" x14ac:dyDescent="0.25">
      <c r="A1293" s="34" t="s">
        <v>1380</v>
      </c>
      <c r="B1293" s="35"/>
      <c r="C1293" s="36" t="s">
        <v>3056</v>
      </c>
    </row>
    <row r="1294" spans="1:3" x14ac:dyDescent="0.25">
      <c r="A1294" s="34" t="s">
        <v>5839</v>
      </c>
      <c r="B1294" s="35"/>
      <c r="C1294" s="36" t="s">
        <v>4298</v>
      </c>
    </row>
    <row r="1295" spans="1:3" x14ac:dyDescent="0.25">
      <c r="A1295" s="34" t="s">
        <v>419</v>
      </c>
      <c r="B1295" s="35"/>
      <c r="C1295" s="36" t="s">
        <v>2936</v>
      </c>
    </row>
    <row r="1296" spans="1:3" x14ac:dyDescent="0.25">
      <c r="A1296" s="34" t="s">
        <v>5757</v>
      </c>
      <c r="B1296" s="35"/>
      <c r="C1296" s="36" t="s">
        <v>4298</v>
      </c>
    </row>
  </sheetData>
  <conditionalFormatting sqref="A63:C640 A642:C1215 B641:C641 A1217:C1238 B1216:C1216">
    <cfRule type="cellIs" dxfId="19" priority="5" stopIfTrue="1" operator="equal">
      <formula>$C$209</formula>
    </cfRule>
  </conditionalFormatting>
  <conditionalFormatting sqref="F6">
    <cfRule type="cellIs" dxfId="18" priority="3" stopIfTrue="1" operator="equal">
      <formula>$C$209</formula>
    </cfRule>
  </conditionalFormatting>
  <conditionalFormatting sqref="F7">
    <cfRule type="cellIs" dxfId="17" priority="1" stopIfTrue="1" operator="equal">
      <formula>$C$209</formula>
    </cfRule>
  </conditionalFormatting>
  <hyperlinks>
    <hyperlink ref="F2" r:id="rId1" location="Resultados!A6" xr:uid="{00000000-0004-0000-0000-000000000000}"/>
    <hyperlink ref="F3" r:id="rId2" location="Resultados!A18" xr:uid="{00000000-0004-0000-0000-000001000000}"/>
    <hyperlink ref="F4" r:id="rId3" location="Resultados!A46" xr:uid="{00000000-0004-0000-0000-000002000000}"/>
    <hyperlink ref="F5" r:id="rId4" location="Resultados!A56" display="IV) Regiões com nova disposição:" xr:uid="{00000000-0004-0000-0000-000003000000}"/>
    <hyperlink ref="A6" r:id="rId5" location="Resultados!F1" xr:uid="{00000000-0004-0000-0000-000004000000}"/>
    <hyperlink ref="A18" r:id="rId6" location="Resultados!F1" xr:uid="{00000000-0004-0000-0000-000005000000}"/>
    <hyperlink ref="A46" r:id="rId7" location="Resultados!F1" xr:uid="{00000000-0004-0000-0000-000006000000}"/>
    <hyperlink ref="F6" r:id="rId8" location="Resultados!A639" xr:uid="{00000000-0004-0000-0000-000007000000}"/>
    <hyperlink ref="A641" r:id="rId9" location="Resultados!F1" xr:uid="{00000000-0004-0000-0000-000008000000}"/>
    <hyperlink ref="F7" r:id="rId10" location="Resultados!A1246" display="VII) Tratamento: Evidência de mesma região de Saúde. Alteração de parte do nome: Exemplo:" xr:uid="{00000000-0004-0000-0000-000009000000}"/>
    <hyperlink ref="A58" r:id="rId11" location="Resultados!F1" display="IV) Regiões com nova disposição:" xr:uid="{00000000-0004-0000-0000-00000A000000}"/>
    <hyperlink ref="A1216" r:id="rId12" location="Resultados!F1" display="VI) Regiões que agora estão com nova composição de municípios" xr:uid="{00000000-0004-0000-0000-00000B000000}"/>
    <hyperlink ref="A1242" r:id="rId13" location="Resultados!F1" display="VII) Tratamento: Evidência de mesma região de Saúde. Alteração de parte do nome: Exemplo:" xr:uid="{00000000-0004-0000-0000-00000C000000}"/>
  </hyperlinks>
  <pageMargins left="0.511811024" right="0.511811024" top="0.78740157499999996" bottom="0.78740157499999996" header="0.31496062000000002" footer="0.31496062000000002"/>
  <pageSetup paperSize="9" orientation="portrait" verticalDpi="0" r:id="rId1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35"/>
  <sheetViews>
    <sheetView showGridLines="0" workbookViewId="0">
      <selection activeCell="D24" sqref="D24"/>
    </sheetView>
  </sheetViews>
  <sheetFormatPr defaultRowHeight="13.2" x14ac:dyDescent="0.25"/>
  <cols>
    <col min="2" max="2" width="21.44140625" customWidth="1"/>
    <col min="3" max="3" width="32.109375" customWidth="1"/>
    <col min="4" max="4" width="17.88671875" customWidth="1"/>
  </cols>
  <sheetData>
    <row r="1" spans="1:4" ht="13.8" thickBot="1" x14ac:dyDescent="0.3">
      <c r="A1" s="29" t="s">
        <v>11372</v>
      </c>
      <c r="B1" s="30"/>
      <c r="C1" s="31" t="s">
        <v>11389</v>
      </c>
      <c r="D1" s="31" t="s">
        <v>11387</v>
      </c>
    </row>
    <row r="2" spans="1:4" ht="13.8" thickBot="1" x14ac:dyDescent="0.3">
      <c r="A2" s="29" t="s">
        <v>6524</v>
      </c>
      <c r="B2" s="30"/>
      <c r="C2" s="31" t="s">
        <v>1565</v>
      </c>
      <c r="D2" s="31">
        <v>13</v>
      </c>
    </row>
    <row r="3" spans="1:4" ht="13.8" thickBot="1" x14ac:dyDescent="0.3"/>
    <row r="4" spans="1:4" x14ac:dyDescent="0.25">
      <c r="A4" s="55" t="s">
        <v>11388</v>
      </c>
      <c r="B4" s="56"/>
      <c r="C4" s="57"/>
    </row>
    <row r="5" spans="1:4" x14ac:dyDescent="0.25">
      <c r="A5" s="58" t="s">
        <v>10827</v>
      </c>
      <c r="C5" s="59"/>
    </row>
    <row r="6" spans="1:4" x14ac:dyDescent="0.25">
      <c r="A6" s="58" t="s">
        <v>916</v>
      </c>
      <c r="C6" s="59"/>
    </row>
    <row r="7" spans="1:4" x14ac:dyDescent="0.25">
      <c r="A7" s="58" t="s">
        <v>6536</v>
      </c>
      <c r="C7" s="59"/>
    </row>
    <row r="8" spans="1:4" x14ac:dyDescent="0.25">
      <c r="A8" s="58" t="s">
        <v>162</v>
      </c>
      <c r="C8" s="59"/>
    </row>
    <row r="9" spans="1:4" x14ac:dyDescent="0.25">
      <c r="A9" s="58" t="s">
        <v>9203</v>
      </c>
      <c r="C9" s="59"/>
    </row>
    <row r="10" spans="1:4" x14ac:dyDescent="0.25">
      <c r="A10" s="58" t="s">
        <v>6930</v>
      </c>
      <c r="C10" s="59"/>
    </row>
    <row r="11" spans="1:4" x14ac:dyDescent="0.25">
      <c r="A11" s="58" t="s">
        <v>4142</v>
      </c>
      <c r="C11" s="59"/>
    </row>
    <row r="12" spans="1:4" x14ac:dyDescent="0.25">
      <c r="A12" s="58" t="s">
        <v>6188</v>
      </c>
      <c r="C12" s="59"/>
    </row>
    <row r="13" spans="1:4" x14ac:dyDescent="0.25">
      <c r="A13" s="58" t="s">
        <v>11051</v>
      </c>
      <c r="C13" s="59"/>
    </row>
    <row r="14" spans="1:4" x14ac:dyDescent="0.25">
      <c r="A14" s="58" t="s">
        <v>27</v>
      </c>
      <c r="C14" s="59"/>
    </row>
    <row r="15" spans="1:4" x14ac:dyDescent="0.25">
      <c r="A15" s="58" t="s">
        <v>2502</v>
      </c>
      <c r="C15" s="59"/>
    </row>
    <row r="16" spans="1:4" x14ac:dyDescent="0.25">
      <c r="A16" s="58" t="s">
        <v>10178</v>
      </c>
      <c r="C16" s="59"/>
    </row>
    <row r="17" spans="1:4" ht="13.8" thickBot="1" x14ac:dyDescent="0.3">
      <c r="A17" s="60" t="s">
        <v>1565</v>
      </c>
      <c r="B17" s="61"/>
      <c r="C17" s="62"/>
    </row>
    <row r="20" spans="1:4" ht="13.8" thickBot="1" x14ac:dyDescent="0.3"/>
    <row r="21" spans="1:4" ht="13.8" thickBot="1" x14ac:dyDescent="0.3">
      <c r="A21" s="31" t="s">
        <v>11389</v>
      </c>
      <c r="B21" s="30"/>
      <c r="C21" s="31" t="s">
        <v>11372</v>
      </c>
      <c r="D21" s="31" t="s">
        <v>11387</v>
      </c>
    </row>
    <row r="22" spans="1:4" x14ac:dyDescent="0.25">
      <c r="A22" s="81" t="s">
        <v>1565</v>
      </c>
      <c r="B22" s="82"/>
      <c r="C22" s="55" t="s">
        <v>6524</v>
      </c>
      <c r="D22" s="63">
        <v>13</v>
      </c>
    </row>
    <row r="23" spans="1:4" x14ac:dyDescent="0.25">
      <c r="A23" s="83"/>
      <c r="B23" s="84"/>
      <c r="C23" s="64" t="s">
        <v>5509</v>
      </c>
      <c r="D23" s="65">
        <v>13</v>
      </c>
    </row>
    <row r="24" spans="1:4" x14ac:dyDescent="0.25">
      <c r="A24" s="83"/>
      <c r="B24" s="84"/>
      <c r="C24" s="64" t="s">
        <v>5161</v>
      </c>
      <c r="D24" s="65">
        <v>3</v>
      </c>
    </row>
    <row r="25" spans="1:4" x14ac:dyDescent="0.25">
      <c r="A25" s="83"/>
      <c r="B25" s="84"/>
      <c r="C25" s="64" t="s">
        <v>8687</v>
      </c>
      <c r="D25" s="65">
        <v>3</v>
      </c>
    </row>
    <row r="26" spans="1:4" ht="13.8" thickBot="1" x14ac:dyDescent="0.3">
      <c r="A26" s="85"/>
      <c r="B26" s="86"/>
      <c r="C26" s="66" t="s">
        <v>7517</v>
      </c>
      <c r="D26" s="67">
        <v>7</v>
      </c>
    </row>
    <row r="27" spans="1:4" x14ac:dyDescent="0.25">
      <c r="D27">
        <f>SUM(D22:D26)</f>
        <v>39</v>
      </c>
    </row>
    <row r="28" spans="1:4" ht="13.8" thickBot="1" x14ac:dyDescent="0.3"/>
    <row r="29" spans="1:4" ht="13.8" thickBot="1" x14ac:dyDescent="0.3">
      <c r="A29" s="29" t="s">
        <v>11372</v>
      </c>
      <c r="B29" s="30"/>
      <c r="C29" s="31" t="s">
        <v>11389</v>
      </c>
      <c r="D29" s="31" t="s">
        <v>11387</v>
      </c>
    </row>
    <row r="30" spans="1:4" ht="13.8" thickBot="1" x14ac:dyDescent="0.3">
      <c r="A30" s="87" t="s">
        <v>7958</v>
      </c>
      <c r="B30" s="88"/>
      <c r="C30" s="69" t="s">
        <v>7958</v>
      </c>
      <c r="D30" s="68">
        <v>24</v>
      </c>
    </row>
    <row r="32" spans="1:4" ht="13.8" thickBot="1" x14ac:dyDescent="0.3"/>
    <row r="33" spans="1:4" ht="13.8" thickBot="1" x14ac:dyDescent="0.3">
      <c r="A33" s="31" t="s">
        <v>11389</v>
      </c>
      <c r="B33" s="30"/>
      <c r="C33" s="31" t="s">
        <v>11372</v>
      </c>
      <c r="D33" s="31" t="s">
        <v>11387</v>
      </c>
    </row>
    <row r="34" spans="1:4" x14ac:dyDescent="0.25">
      <c r="A34" s="81" t="s">
        <v>7958</v>
      </c>
      <c r="B34" s="82"/>
      <c r="C34" s="55" t="s">
        <v>3645</v>
      </c>
      <c r="D34" s="63">
        <v>11</v>
      </c>
    </row>
    <row r="35" spans="1:4" ht="13.8" thickBot="1" x14ac:dyDescent="0.3">
      <c r="A35" s="85"/>
      <c r="B35" s="86"/>
      <c r="C35" s="66" t="s">
        <v>7958</v>
      </c>
      <c r="D35" s="67">
        <v>24</v>
      </c>
    </row>
  </sheetData>
  <mergeCells count="3">
    <mergeCell ref="A22:B26"/>
    <mergeCell ref="A34:B35"/>
    <mergeCell ref="A30:B30"/>
  </mergeCells>
  <conditionalFormatting sqref="A34 C34:C35">
    <cfRule type="cellIs" dxfId="16" priority="1" stopIfTrue="1" operator="equal">
      <formula>$C$207</formula>
    </cfRule>
  </conditionalFormatting>
  <conditionalFormatting sqref="A22 C22:C26">
    <cfRule type="cellIs" dxfId="15" priority="3" stopIfTrue="1" operator="equal">
      <formula>$C$207</formula>
    </cfRule>
  </conditionalFormatting>
  <conditionalFormatting sqref="A30 C30">
    <cfRule type="cellIs" dxfId="14" priority="2" stopIfTrue="1" operator="equal">
      <formula>$C$207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/>
  <dimension ref="A2:A91"/>
  <sheetViews>
    <sheetView workbookViewId="0">
      <selection activeCell="A4" sqref="A4"/>
    </sheetView>
  </sheetViews>
  <sheetFormatPr defaultRowHeight="13.2" x14ac:dyDescent="0.25"/>
  <cols>
    <col min="1" max="1" width="51.88671875" customWidth="1"/>
  </cols>
  <sheetData>
    <row r="2" spans="1:1" x14ac:dyDescent="0.25">
      <c r="A2">
        <f>COUNTA(A4:A91)</f>
        <v>88</v>
      </c>
    </row>
    <row r="3" spans="1:1" x14ac:dyDescent="0.25">
      <c r="A3" s="44" t="s">
        <v>11398</v>
      </c>
    </row>
    <row r="4" spans="1:1" x14ac:dyDescent="0.25">
      <c r="A4" t="s">
        <v>9773</v>
      </c>
    </row>
    <row r="5" spans="1:1" x14ac:dyDescent="0.25">
      <c r="A5" t="s">
        <v>10777</v>
      </c>
    </row>
    <row r="6" spans="1:1" x14ac:dyDescent="0.25">
      <c r="A6" t="s">
        <v>698</v>
      </c>
    </row>
    <row r="7" spans="1:1" x14ac:dyDescent="0.25">
      <c r="A7" t="s">
        <v>5016</v>
      </c>
    </row>
    <row r="8" spans="1:1" x14ac:dyDescent="0.25">
      <c r="A8" t="s">
        <v>2891</v>
      </c>
    </row>
    <row r="9" spans="1:1" x14ac:dyDescent="0.25">
      <c r="A9" t="s">
        <v>7011</v>
      </c>
    </row>
    <row r="10" spans="1:1" x14ac:dyDescent="0.25">
      <c r="A10" t="s">
        <v>865</v>
      </c>
    </row>
    <row r="11" spans="1:1" x14ac:dyDescent="0.25">
      <c r="A11" t="s">
        <v>5512</v>
      </c>
    </row>
    <row r="12" spans="1:1" x14ac:dyDescent="0.25">
      <c r="A12" t="s">
        <v>6831</v>
      </c>
    </row>
    <row r="13" spans="1:1" x14ac:dyDescent="0.25">
      <c r="A13" t="s">
        <v>314</v>
      </c>
    </row>
    <row r="14" spans="1:1" x14ac:dyDescent="0.25">
      <c r="A14" t="s">
        <v>8409</v>
      </c>
    </row>
    <row r="15" spans="1:1" x14ac:dyDescent="0.25">
      <c r="A15" t="s">
        <v>10503</v>
      </c>
    </row>
    <row r="16" spans="1:1" x14ac:dyDescent="0.25">
      <c r="A16" t="s">
        <v>9318</v>
      </c>
    </row>
    <row r="17" spans="1:1" x14ac:dyDescent="0.25">
      <c r="A17" t="s">
        <v>6239</v>
      </c>
    </row>
    <row r="18" spans="1:1" x14ac:dyDescent="0.25">
      <c r="A18" t="s">
        <v>5687</v>
      </c>
    </row>
    <row r="19" spans="1:1" x14ac:dyDescent="0.25">
      <c r="A19" t="s">
        <v>9541</v>
      </c>
    </row>
    <row r="20" spans="1:1" x14ac:dyDescent="0.25">
      <c r="A20" t="s">
        <v>10382</v>
      </c>
    </row>
    <row r="21" spans="1:1" x14ac:dyDescent="0.25">
      <c r="A21" t="s">
        <v>804</v>
      </c>
    </row>
    <row r="22" spans="1:1" x14ac:dyDescent="0.25">
      <c r="A22" t="s">
        <v>7506</v>
      </c>
    </row>
    <row r="23" spans="1:1" x14ac:dyDescent="0.25">
      <c r="A23" t="s">
        <v>5833</v>
      </c>
    </row>
    <row r="24" spans="1:1" x14ac:dyDescent="0.25">
      <c r="A24" t="s">
        <v>8614</v>
      </c>
    </row>
    <row r="25" spans="1:1" x14ac:dyDescent="0.25">
      <c r="A25" t="s">
        <v>8426</v>
      </c>
    </row>
    <row r="26" spans="1:1" x14ac:dyDescent="0.25">
      <c r="A26" t="s">
        <v>9504</v>
      </c>
    </row>
    <row r="27" spans="1:1" x14ac:dyDescent="0.25">
      <c r="A27" t="s">
        <v>6963</v>
      </c>
    </row>
    <row r="28" spans="1:1" x14ac:dyDescent="0.25">
      <c r="A28" t="s">
        <v>5151</v>
      </c>
    </row>
    <row r="29" spans="1:1" x14ac:dyDescent="0.25">
      <c r="A29" t="s">
        <v>4092</v>
      </c>
    </row>
    <row r="30" spans="1:1" x14ac:dyDescent="0.25">
      <c r="A30" t="s">
        <v>623</v>
      </c>
    </row>
    <row r="31" spans="1:1" x14ac:dyDescent="0.25">
      <c r="A31" t="s">
        <v>900</v>
      </c>
    </row>
    <row r="32" spans="1:1" x14ac:dyDescent="0.25">
      <c r="A32" t="s">
        <v>10427</v>
      </c>
    </row>
    <row r="33" spans="1:1" x14ac:dyDescent="0.25">
      <c r="A33" t="s">
        <v>9741</v>
      </c>
    </row>
    <row r="34" spans="1:1" x14ac:dyDescent="0.25">
      <c r="A34" t="s">
        <v>1839</v>
      </c>
    </row>
    <row r="35" spans="1:1" x14ac:dyDescent="0.25">
      <c r="A35" t="s">
        <v>1815</v>
      </c>
    </row>
    <row r="36" spans="1:1" x14ac:dyDescent="0.25">
      <c r="A36" t="s">
        <v>8957</v>
      </c>
    </row>
    <row r="37" spans="1:1" x14ac:dyDescent="0.25">
      <c r="A37" t="s">
        <v>10945</v>
      </c>
    </row>
    <row r="38" spans="1:1" x14ac:dyDescent="0.25">
      <c r="A38" t="s">
        <v>2081</v>
      </c>
    </row>
    <row r="39" spans="1:1" x14ac:dyDescent="0.25">
      <c r="A39" t="s">
        <v>9895</v>
      </c>
    </row>
    <row r="40" spans="1:1" x14ac:dyDescent="0.25">
      <c r="A40" t="s">
        <v>9223</v>
      </c>
    </row>
    <row r="41" spans="1:1" x14ac:dyDescent="0.25">
      <c r="A41" t="s">
        <v>8920</v>
      </c>
    </row>
    <row r="42" spans="1:1" x14ac:dyDescent="0.25">
      <c r="A42" t="s">
        <v>814</v>
      </c>
    </row>
    <row r="43" spans="1:1" x14ac:dyDescent="0.25">
      <c r="A43" t="s">
        <v>2074</v>
      </c>
    </row>
    <row r="44" spans="1:1" x14ac:dyDescent="0.25">
      <c r="A44" t="s">
        <v>7503</v>
      </c>
    </row>
    <row r="45" spans="1:1" x14ac:dyDescent="0.25">
      <c r="A45" t="s">
        <v>1648</v>
      </c>
    </row>
    <row r="46" spans="1:1" x14ac:dyDescent="0.25">
      <c r="A46" t="s">
        <v>10461</v>
      </c>
    </row>
    <row r="47" spans="1:1" x14ac:dyDescent="0.25">
      <c r="A47" t="s">
        <v>10270</v>
      </c>
    </row>
    <row r="48" spans="1:1" x14ac:dyDescent="0.25">
      <c r="A48" t="s">
        <v>1346</v>
      </c>
    </row>
    <row r="49" spans="1:1" x14ac:dyDescent="0.25">
      <c r="A49" t="s">
        <v>3394</v>
      </c>
    </row>
    <row r="50" spans="1:1" x14ac:dyDescent="0.25">
      <c r="A50" t="s">
        <v>206</v>
      </c>
    </row>
    <row r="51" spans="1:1" x14ac:dyDescent="0.25">
      <c r="A51" t="s">
        <v>3110</v>
      </c>
    </row>
    <row r="52" spans="1:1" x14ac:dyDescent="0.25">
      <c r="A52" t="s">
        <v>7214</v>
      </c>
    </row>
    <row r="53" spans="1:1" x14ac:dyDescent="0.25">
      <c r="A53" t="s">
        <v>9239</v>
      </c>
    </row>
    <row r="54" spans="1:1" x14ac:dyDescent="0.25">
      <c r="A54" t="s">
        <v>7939</v>
      </c>
    </row>
    <row r="55" spans="1:1" x14ac:dyDescent="0.25">
      <c r="A55" t="s">
        <v>1627</v>
      </c>
    </row>
    <row r="56" spans="1:1" x14ac:dyDescent="0.25">
      <c r="A56" t="s">
        <v>7330</v>
      </c>
    </row>
    <row r="57" spans="1:1" x14ac:dyDescent="0.25">
      <c r="A57" t="s">
        <v>9596</v>
      </c>
    </row>
    <row r="58" spans="1:1" x14ac:dyDescent="0.25">
      <c r="A58" t="s">
        <v>994</v>
      </c>
    </row>
    <row r="59" spans="1:1" x14ac:dyDescent="0.25">
      <c r="A59" t="s">
        <v>6249</v>
      </c>
    </row>
    <row r="60" spans="1:1" x14ac:dyDescent="0.25">
      <c r="A60" t="s">
        <v>4763</v>
      </c>
    </row>
    <row r="61" spans="1:1" x14ac:dyDescent="0.25">
      <c r="A61" t="s">
        <v>7792</v>
      </c>
    </row>
    <row r="62" spans="1:1" x14ac:dyDescent="0.25">
      <c r="A62" t="s">
        <v>6659</v>
      </c>
    </row>
    <row r="63" spans="1:1" x14ac:dyDescent="0.25">
      <c r="A63" t="s">
        <v>5530</v>
      </c>
    </row>
    <row r="64" spans="1:1" x14ac:dyDescent="0.25">
      <c r="A64" t="s">
        <v>4105</v>
      </c>
    </row>
    <row r="65" spans="1:1" x14ac:dyDescent="0.25">
      <c r="A65" t="s">
        <v>1726</v>
      </c>
    </row>
    <row r="66" spans="1:1" x14ac:dyDescent="0.25">
      <c r="A66" t="s">
        <v>6380</v>
      </c>
    </row>
    <row r="67" spans="1:1" x14ac:dyDescent="0.25">
      <c r="A67" t="s">
        <v>9107</v>
      </c>
    </row>
    <row r="68" spans="1:1" x14ac:dyDescent="0.25">
      <c r="A68" t="s">
        <v>8426</v>
      </c>
    </row>
    <row r="69" spans="1:1" x14ac:dyDescent="0.25">
      <c r="A69" t="s">
        <v>7560</v>
      </c>
    </row>
    <row r="70" spans="1:1" x14ac:dyDescent="0.25">
      <c r="A70" t="s">
        <v>9945</v>
      </c>
    </row>
    <row r="71" spans="1:1" x14ac:dyDescent="0.25">
      <c r="A71" t="s">
        <v>7446</v>
      </c>
    </row>
    <row r="72" spans="1:1" x14ac:dyDescent="0.25">
      <c r="A72" t="s">
        <v>2520</v>
      </c>
    </row>
    <row r="73" spans="1:1" x14ac:dyDescent="0.25">
      <c r="A73" t="s">
        <v>4031</v>
      </c>
    </row>
    <row r="74" spans="1:1" x14ac:dyDescent="0.25">
      <c r="A74" t="s">
        <v>1554</v>
      </c>
    </row>
    <row r="75" spans="1:1" x14ac:dyDescent="0.25">
      <c r="A75" t="s">
        <v>8079</v>
      </c>
    </row>
    <row r="76" spans="1:1" x14ac:dyDescent="0.25">
      <c r="A76" t="s">
        <v>8455</v>
      </c>
    </row>
    <row r="77" spans="1:1" x14ac:dyDescent="0.25">
      <c r="A77" t="s">
        <v>1691</v>
      </c>
    </row>
    <row r="78" spans="1:1" x14ac:dyDescent="0.25">
      <c r="A78" t="s">
        <v>1380</v>
      </c>
    </row>
    <row r="79" spans="1:1" x14ac:dyDescent="0.25">
      <c r="A79" t="s">
        <v>3595</v>
      </c>
    </row>
    <row r="80" spans="1:1" x14ac:dyDescent="0.25">
      <c r="A80" t="s">
        <v>2471</v>
      </c>
    </row>
    <row r="81" spans="1:1" x14ac:dyDescent="0.25">
      <c r="A81" t="s">
        <v>1413</v>
      </c>
    </row>
    <row r="82" spans="1:1" x14ac:dyDescent="0.25">
      <c r="A82" t="s">
        <v>4543</v>
      </c>
    </row>
    <row r="83" spans="1:1" x14ac:dyDescent="0.25">
      <c r="A83" t="s">
        <v>6413</v>
      </c>
    </row>
    <row r="84" spans="1:1" x14ac:dyDescent="0.25">
      <c r="A84" t="s">
        <v>551</v>
      </c>
    </row>
    <row r="85" spans="1:1" x14ac:dyDescent="0.25">
      <c r="A85" t="s">
        <v>3371</v>
      </c>
    </row>
    <row r="86" spans="1:1" x14ac:dyDescent="0.25">
      <c r="A86" t="s">
        <v>1228</v>
      </c>
    </row>
    <row r="87" spans="1:1" x14ac:dyDescent="0.25">
      <c r="A87" t="s">
        <v>7166</v>
      </c>
    </row>
    <row r="88" spans="1:1" x14ac:dyDescent="0.25">
      <c r="A88" t="s">
        <v>11079</v>
      </c>
    </row>
    <row r="89" spans="1:1" x14ac:dyDescent="0.25">
      <c r="A89" t="s">
        <v>11121</v>
      </c>
    </row>
    <row r="90" spans="1:1" x14ac:dyDescent="0.25">
      <c r="A90" t="s">
        <v>171</v>
      </c>
    </row>
    <row r="91" spans="1:1" x14ac:dyDescent="0.25">
      <c r="A91" t="s">
        <v>3273</v>
      </c>
    </row>
  </sheetData>
  <autoFilter ref="A3:A91" xr:uid="{00000000-0009-0000-0000-000002000000}"/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H1076"/>
  <sheetViews>
    <sheetView topLeftCell="D1" workbookViewId="0">
      <selection activeCell="F20" sqref="F20"/>
    </sheetView>
  </sheetViews>
  <sheetFormatPr defaultRowHeight="13.2" x14ac:dyDescent="0.25"/>
  <cols>
    <col min="1" max="1" width="35" bestFit="1" customWidth="1"/>
    <col min="2" max="3" width="37" bestFit="1" customWidth="1"/>
    <col min="4" max="4" width="43.5546875" bestFit="1" customWidth="1"/>
    <col min="5" max="5" width="44.5546875" bestFit="1" customWidth="1"/>
    <col min="6" max="6" width="30.6640625" bestFit="1" customWidth="1"/>
    <col min="7" max="7" width="33.44140625" bestFit="1" customWidth="1"/>
    <col min="8" max="8" width="5" bestFit="1" customWidth="1"/>
    <col min="9" max="98" width="37" bestFit="1" customWidth="1"/>
    <col min="99" max="99" width="10" bestFit="1" customWidth="1"/>
  </cols>
  <sheetData>
    <row r="1" spans="1:8" x14ac:dyDescent="0.25">
      <c r="A1" t="s">
        <v>11168</v>
      </c>
      <c r="B1" t="s">
        <v>11363</v>
      </c>
    </row>
    <row r="2" spans="1:8" x14ac:dyDescent="0.25">
      <c r="A2" t="s">
        <v>3757</v>
      </c>
      <c r="B2" t="s">
        <v>11364</v>
      </c>
    </row>
    <row r="4" spans="1:8" x14ac:dyDescent="0.25">
      <c r="A4" s="22" t="s">
        <v>11359</v>
      </c>
      <c r="B4" s="21"/>
      <c r="C4" s="21"/>
      <c r="D4" s="21"/>
      <c r="E4" s="21"/>
      <c r="F4" s="21"/>
      <c r="G4" s="21"/>
      <c r="H4" s="24"/>
    </row>
    <row r="5" spans="1:8" x14ac:dyDescent="0.25">
      <c r="A5" s="22" t="s">
        <v>3757</v>
      </c>
      <c r="B5" s="22" t="s">
        <v>11168</v>
      </c>
      <c r="C5" s="22" t="s">
        <v>11356</v>
      </c>
      <c r="D5" s="22" t="s">
        <v>11361</v>
      </c>
      <c r="E5" s="22" t="s">
        <v>11355</v>
      </c>
      <c r="F5" s="22" t="s">
        <v>11394</v>
      </c>
      <c r="G5" s="22" t="s">
        <v>11395</v>
      </c>
      <c r="H5" s="24" t="s">
        <v>11360</v>
      </c>
    </row>
    <row r="6" spans="1:8" x14ac:dyDescent="0.25">
      <c r="A6" s="20" t="s">
        <v>8061</v>
      </c>
      <c r="B6" s="20" t="s">
        <v>11261</v>
      </c>
      <c r="C6" s="20" t="s">
        <v>11358</v>
      </c>
      <c r="D6" s="20" t="s">
        <v>11362</v>
      </c>
      <c r="E6" s="20" t="s">
        <v>11371</v>
      </c>
      <c r="F6" s="20" t="s">
        <v>11396</v>
      </c>
      <c r="G6" s="20" t="s">
        <v>11396</v>
      </c>
      <c r="H6" s="24">
        <v>9</v>
      </c>
    </row>
    <row r="7" spans="1:8" x14ac:dyDescent="0.25">
      <c r="A7" s="20" t="s">
        <v>5031</v>
      </c>
      <c r="B7" s="20" t="s">
        <v>11174</v>
      </c>
      <c r="C7" s="20" t="s">
        <v>11358</v>
      </c>
      <c r="D7" s="20" t="s">
        <v>11362</v>
      </c>
      <c r="E7" s="20" t="s">
        <v>11371</v>
      </c>
      <c r="F7" s="20" t="s">
        <v>11396</v>
      </c>
      <c r="G7" s="20" t="s">
        <v>11396</v>
      </c>
      <c r="H7" s="24">
        <v>5</v>
      </c>
    </row>
    <row r="8" spans="1:8" x14ac:dyDescent="0.25">
      <c r="A8" s="74"/>
      <c r="B8" s="74"/>
      <c r="C8" s="74"/>
      <c r="D8" s="74"/>
      <c r="E8" s="74"/>
      <c r="F8" s="74"/>
      <c r="G8" s="27" t="s">
        <v>11397</v>
      </c>
      <c r="H8" s="28">
        <v>2</v>
      </c>
    </row>
    <row r="9" spans="1:8" x14ac:dyDescent="0.25">
      <c r="A9" s="20" t="s">
        <v>5642</v>
      </c>
      <c r="B9" s="20" t="s">
        <v>1961</v>
      </c>
      <c r="C9" s="20" t="s">
        <v>11358</v>
      </c>
      <c r="D9" s="20">
        <v>12</v>
      </c>
      <c r="E9" s="20" t="s">
        <v>11371</v>
      </c>
      <c r="F9" s="20" t="s">
        <v>11396</v>
      </c>
      <c r="G9" s="20" t="s">
        <v>11396</v>
      </c>
      <c r="H9" s="24">
        <v>9</v>
      </c>
    </row>
    <row r="10" spans="1:8" x14ac:dyDescent="0.25">
      <c r="A10" s="74"/>
      <c r="B10" s="74"/>
      <c r="C10" s="74"/>
      <c r="D10" s="74"/>
      <c r="E10" s="74"/>
      <c r="F10" s="74"/>
      <c r="G10" s="27" t="s">
        <v>11397</v>
      </c>
      <c r="H10" s="28">
        <v>1</v>
      </c>
    </row>
    <row r="11" spans="1:8" x14ac:dyDescent="0.25">
      <c r="A11" s="74"/>
      <c r="B11" s="74"/>
      <c r="C11" s="74"/>
      <c r="D11" s="74"/>
      <c r="E11" s="74"/>
      <c r="F11" s="20" t="s">
        <v>11426</v>
      </c>
      <c r="G11" s="20" t="s">
        <v>11396</v>
      </c>
      <c r="H11" s="24">
        <v>1</v>
      </c>
    </row>
    <row r="12" spans="1:8" x14ac:dyDescent="0.25">
      <c r="A12" s="20" t="s">
        <v>1254</v>
      </c>
      <c r="B12" s="20" t="s">
        <v>2067</v>
      </c>
      <c r="C12" s="20" t="s">
        <v>11358</v>
      </c>
      <c r="D12" s="20">
        <v>8</v>
      </c>
      <c r="E12" s="20" t="s">
        <v>11371</v>
      </c>
      <c r="F12" s="20" t="s">
        <v>11396</v>
      </c>
      <c r="G12" s="20" t="s">
        <v>11396</v>
      </c>
      <c r="H12" s="24">
        <v>25</v>
      </c>
    </row>
    <row r="13" spans="1:8" x14ac:dyDescent="0.25">
      <c r="A13" s="20" t="s">
        <v>10665</v>
      </c>
      <c r="B13" s="20" t="s">
        <v>11262</v>
      </c>
      <c r="C13" s="20" t="s">
        <v>11358</v>
      </c>
      <c r="D13" s="20" t="s">
        <v>11362</v>
      </c>
      <c r="E13" s="20" t="s">
        <v>11371</v>
      </c>
      <c r="F13" s="20" t="s">
        <v>11396</v>
      </c>
      <c r="G13" s="20" t="s">
        <v>11396</v>
      </c>
      <c r="H13" s="24">
        <v>7</v>
      </c>
    </row>
    <row r="14" spans="1:8" x14ac:dyDescent="0.25">
      <c r="A14" s="20" t="s">
        <v>5602</v>
      </c>
      <c r="B14" s="20" t="s">
        <v>8161</v>
      </c>
      <c r="C14" s="20" t="s">
        <v>11358</v>
      </c>
      <c r="D14" s="20">
        <v>12</v>
      </c>
      <c r="E14" s="20" t="s">
        <v>11371</v>
      </c>
      <c r="F14" s="20" t="s">
        <v>11396</v>
      </c>
      <c r="G14" s="20" t="s">
        <v>11396</v>
      </c>
      <c r="H14" s="24">
        <v>20</v>
      </c>
    </row>
    <row r="15" spans="1:8" x14ac:dyDescent="0.25">
      <c r="A15" s="74"/>
      <c r="B15" s="74"/>
      <c r="C15" s="74"/>
      <c r="D15" s="74"/>
      <c r="E15" s="74"/>
      <c r="F15" s="74"/>
      <c r="G15" s="27" t="s">
        <v>11397</v>
      </c>
      <c r="H15" s="28">
        <v>2</v>
      </c>
    </row>
    <row r="16" spans="1:8" x14ac:dyDescent="0.25">
      <c r="A16" s="74"/>
      <c r="B16" s="74"/>
      <c r="C16" s="74"/>
      <c r="D16" s="74"/>
      <c r="E16" s="74"/>
      <c r="F16" s="20" t="s">
        <v>11426</v>
      </c>
      <c r="G16" s="20" t="s">
        <v>11396</v>
      </c>
      <c r="H16" s="24">
        <v>2</v>
      </c>
    </row>
    <row r="17" spans="1:8" x14ac:dyDescent="0.25">
      <c r="A17" s="20" t="s">
        <v>315</v>
      </c>
      <c r="B17" s="20" t="s">
        <v>7629</v>
      </c>
      <c r="C17" s="20" t="s">
        <v>11358</v>
      </c>
      <c r="D17" s="20">
        <v>8</v>
      </c>
      <c r="E17" s="20" t="s">
        <v>11371</v>
      </c>
      <c r="F17" s="20" t="s">
        <v>11396</v>
      </c>
      <c r="G17" s="20" t="s">
        <v>11396</v>
      </c>
      <c r="H17" s="24">
        <v>25</v>
      </c>
    </row>
    <row r="18" spans="1:8" x14ac:dyDescent="0.25">
      <c r="A18" s="20" t="s">
        <v>2243</v>
      </c>
      <c r="B18" s="20" t="s">
        <v>11263</v>
      </c>
      <c r="C18" s="20" t="s">
        <v>11358</v>
      </c>
      <c r="D18" s="20" t="s">
        <v>11362</v>
      </c>
      <c r="E18" s="20" t="s">
        <v>11371</v>
      </c>
      <c r="F18" s="20" t="s">
        <v>11396</v>
      </c>
      <c r="G18" s="20" t="s">
        <v>11396</v>
      </c>
      <c r="H18" s="24">
        <v>12</v>
      </c>
    </row>
    <row r="19" spans="1:8" x14ac:dyDescent="0.25">
      <c r="A19" s="74"/>
      <c r="B19" s="74"/>
      <c r="C19" s="74"/>
      <c r="D19" s="74"/>
      <c r="E19" s="74"/>
      <c r="F19" s="74"/>
      <c r="G19" s="27" t="s">
        <v>11397</v>
      </c>
      <c r="H19" s="28">
        <v>1</v>
      </c>
    </row>
    <row r="20" spans="1:8" x14ac:dyDescent="0.25">
      <c r="A20" s="74"/>
      <c r="B20" s="74"/>
      <c r="C20" s="74"/>
      <c r="D20" s="74"/>
      <c r="E20" s="74"/>
      <c r="F20" s="20" t="s">
        <v>11426</v>
      </c>
      <c r="G20" s="20" t="s">
        <v>11396</v>
      </c>
      <c r="H20" s="24">
        <v>1</v>
      </c>
    </row>
    <row r="21" spans="1:8" x14ac:dyDescent="0.25">
      <c r="A21" s="20" t="s">
        <v>5778</v>
      </c>
      <c r="B21" s="20" t="s">
        <v>7923</v>
      </c>
      <c r="C21" s="20" t="s">
        <v>11358</v>
      </c>
      <c r="D21" s="20">
        <v>12</v>
      </c>
      <c r="E21" s="20" t="s">
        <v>11371</v>
      </c>
      <c r="F21" s="20" t="s">
        <v>11396</v>
      </c>
      <c r="G21" s="20" t="s">
        <v>11396</v>
      </c>
      <c r="H21" s="24">
        <v>7</v>
      </c>
    </row>
    <row r="22" spans="1:8" x14ac:dyDescent="0.25">
      <c r="A22" s="20" t="s">
        <v>1698</v>
      </c>
      <c r="B22" s="20" t="s">
        <v>8188</v>
      </c>
      <c r="C22" s="20" t="s">
        <v>11358</v>
      </c>
      <c r="D22" s="20">
        <v>8</v>
      </c>
      <c r="E22" s="20" t="s">
        <v>11371</v>
      </c>
      <c r="F22" s="20" t="s">
        <v>11396</v>
      </c>
      <c r="G22" s="20" t="s">
        <v>11396</v>
      </c>
      <c r="H22" s="24">
        <v>17</v>
      </c>
    </row>
    <row r="23" spans="1:8" x14ac:dyDescent="0.25">
      <c r="A23" s="74"/>
      <c r="B23" s="74"/>
      <c r="C23" s="74"/>
      <c r="D23" s="74"/>
      <c r="E23" s="74"/>
      <c r="F23" s="74"/>
      <c r="G23" s="27" t="s">
        <v>11397</v>
      </c>
      <c r="H23" s="28">
        <v>2</v>
      </c>
    </row>
    <row r="24" spans="1:8" x14ac:dyDescent="0.25">
      <c r="A24" s="74"/>
      <c r="B24" s="74"/>
      <c r="C24" s="74"/>
      <c r="D24" s="74"/>
      <c r="E24" s="74"/>
      <c r="F24" s="20" t="s">
        <v>11426</v>
      </c>
      <c r="G24" s="20" t="s">
        <v>11396</v>
      </c>
      <c r="H24" s="24">
        <v>2</v>
      </c>
    </row>
    <row r="25" spans="1:8" x14ac:dyDescent="0.25">
      <c r="A25" s="20" t="s">
        <v>5042</v>
      </c>
      <c r="B25" s="20" t="s">
        <v>11261</v>
      </c>
      <c r="C25" s="20" t="s">
        <v>11358</v>
      </c>
      <c r="D25" s="20" t="s">
        <v>11362</v>
      </c>
      <c r="E25" s="20" t="s">
        <v>11371</v>
      </c>
      <c r="F25" s="20" t="s">
        <v>11396</v>
      </c>
      <c r="G25" s="20" t="s">
        <v>11396</v>
      </c>
      <c r="H25" s="24">
        <v>6</v>
      </c>
    </row>
    <row r="26" spans="1:8" x14ac:dyDescent="0.25">
      <c r="A26" s="20" t="s">
        <v>3879</v>
      </c>
      <c r="B26" s="20" t="s">
        <v>5736</v>
      </c>
      <c r="C26" s="20" t="s">
        <v>11358</v>
      </c>
      <c r="D26" s="20">
        <v>12</v>
      </c>
      <c r="E26" s="20" t="s">
        <v>11371</v>
      </c>
      <c r="F26" s="20" t="s">
        <v>11396</v>
      </c>
      <c r="G26" s="20" t="s">
        <v>11396</v>
      </c>
      <c r="H26" s="24">
        <v>8</v>
      </c>
    </row>
    <row r="27" spans="1:8" x14ac:dyDescent="0.25">
      <c r="A27" s="20" t="s">
        <v>9522</v>
      </c>
      <c r="B27" s="20" t="s">
        <v>2326</v>
      </c>
      <c r="C27" s="20" t="s">
        <v>11358</v>
      </c>
      <c r="D27" s="20">
        <v>8</v>
      </c>
      <c r="E27" s="20" t="s">
        <v>11371</v>
      </c>
      <c r="F27" s="20" t="s">
        <v>11396</v>
      </c>
      <c r="G27" s="20" t="s">
        <v>11396</v>
      </c>
      <c r="H27" s="24">
        <v>9</v>
      </c>
    </row>
    <row r="28" spans="1:8" x14ac:dyDescent="0.25">
      <c r="A28" s="74"/>
      <c r="B28" s="74"/>
      <c r="C28" s="74"/>
      <c r="D28" s="74"/>
      <c r="E28" s="74"/>
      <c r="F28" s="74"/>
      <c r="G28" s="27" t="s">
        <v>11397</v>
      </c>
      <c r="H28" s="28">
        <v>1</v>
      </c>
    </row>
    <row r="29" spans="1:8" x14ac:dyDescent="0.25">
      <c r="A29" s="74"/>
      <c r="B29" s="74"/>
      <c r="C29" s="74"/>
      <c r="D29" s="74"/>
      <c r="E29" s="74"/>
      <c r="F29" s="20" t="s">
        <v>11426</v>
      </c>
      <c r="G29" s="20" t="s">
        <v>11396</v>
      </c>
      <c r="H29" s="24">
        <v>1</v>
      </c>
    </row>
    <row r="30" spans="1:8" x14ac:dyDescent="0.25">
      <c r="A30" s="20" t="s">
        <v>8232</v>
      </c>
      <c r="B30" s="20" t="s">
        <v>11249</v>
      </c>
      <c r="C30" s="20" t="s">
        <v>11358</v>
      </c>
      <c r="D30" s="20" t="s">
        <v>11362</v>
      </c>
      <c r="E30" s="20" t="s">
        <v>11371</v>
      </c>
      <c r="F30" s="20" t="s">
        <v>11396</v>
      </c>
      <c r="G30" s="20" t="s">
        <v>11396</v>
      </c>
      <c r="H30" s="24">
        <v>11</v>
      </c>
    </row>
    <row r="31" spans="1:8" x14ac:dyDescent="0.25">
      <c r="A31" s="20" t="s">
        <v>1456</v>
      </c>
      <c r="B31" s="20" t="s">
        <v>4081</v>
      </c>
      <c r="C31" s="20" t="s">
        <v>11358</v>
      </c>
      <c r="D31" s="20">
        <v>12</v>
      </c>
      <c r="E31" s="20" t="s">
        <v>11371</v>
      </c>
      <c r="F31" s="20" t="s">
        <v>11396</v>
      </c>
      <c r="G31" s="20" t="s">
        <v>11396</v>
      </c>
      <c r="H31" s="24">
        <v>4</v>
      </c>
    </row>
    <row r="32" spans="1:8" x14ac:dyDescent="0.25">
      <c r="A32" s="20" t="s">
        <v>5533</v>
      </c>
      <c r="B32" s="20" t="s">
        <v>5124</v>
      </c>
      <c r="C32" s="20" t="s">
        <v>11358</v>
      </c>
      <c r="D32" s="20">
        <v>8</v>
      </c>
      <c r="E32" s="20" t="s">
        <v>11371</v>
      </c>
      <c r="F32" s="20" t="s">
        <v>11396</v>
      </c>
      <c r="G32" s="20" t="s">
        <v>11396</v>
      </c>
      <c r="H32" s="24">
        <v>26</v>
      </c>
    </row>
    <row r="33" spans="1:8" x14ac:dyDescent="0.25">
      <c r="A33" s="74"/>
      <c r="B33" s="74"/>
      <c r="C33" s="74"/>
      <c r="D33" s="74"/>
      <c r="E33" s="74"/>
      <c r="F33" s="74"/>
      <c r="G33" s="27" t="s">
        <v>11397</v>
      </c>
      <c r="H33" s="28">
        <v>1</v>
      </c>
    </row>
    <row r="34" spans="1:8" x14ac:dyDescent="0.25">
      <c r="A34" s="74"/>
      <c r="B34" s="74"/>
      <c r="C34" s="74"/>
      <c r="D34" s="74"/>
      <c r="E34" s="74"/>
      <c r="F34" s="20" t="s">
        <v>11426</v>
      </c>
      <c r="G34" s="20" t="s">
        <v>11396</v>
      </c>
      <c r="H34" s="24">
        <v>1</v>
      </c>
    </row>
    <row r="35" spans="1:8" x14ac:dyDescent="0.25">
      <c r="A35" s="20" t="s">
        <v>10834</v>
      </c>
      <c r="B35" s="20" t="s">
        <v>11252</v>
      </c>
      <c r="C35" s="20" t="s">
        <v>11358</v>
      </c>
      <c r="D35" s="20" t="s">
        <v>11362</v>
      </c>
      <c r="E35" s="20" t="s">
        <v>11371</v>
      </c>
      <c r="F35" s="20" t="s">
        <v>11396</v>
      </c>
      <c r="G35" s="20" t="s">
        <v>11396</v>
      </c>
      <c r="H35" s="24">
        <v>12</v>
      </c>
    </row>
    <row r="36" spans="1:8" x14ac:dyDescent="0.25">
      <c r="A36" s="74"/>
      <c r="B36" s="74"/>
      <c r="C36" s="74"/>
      <c r="D36" s="74"/>
      <c r="E36" s="74"/>
      <c r="F36" s="74"/>
      <c r="G36" s="27" t="s">
        <v>11397</v>
      </c>
      <c r="H36" s="28">
        <v>2</v>
      </c>
    </row>
    <row r="37" spans="1:8" x14ac:dyDescent="0.25">
      <c r="A37" s="20" t="s">
        <v>2840</v>
      </c>
      <c r="B37" s="20" t="s">
        <v>9915</v>
      </c>
      <c r="C37" s="20" t="s">
        <v>11358</v>
      </c>
      <c r="D37" s="20">
        <v>12</v>
      </c>
      <c r="E37" s="20" t="s">
        <v>11371</v>
      </c>
      <c r="F37" s="20" t="s">
        <v>11396</v>
      </c>
      <c r="G37" s="20" t="s">
        <v>11396</v>
      </c>
      <c r="H37" s="24">
        <v>7</v>
      </c>
    </row>
    <row r="38" spans="1:8" x14ac:dyDescent="0.25">
      <c r="A38" s="74"/>
      <c r="B38" s="74"/>
      <c r="C38" s="74"/>
      <c r="D38" s="74"/>
      <c r="E38" s="74"/>
      <c r="F38" s="74"/>
      <c r="G38" s="27" t="s">
        <v>11397</v>
      </c>
      <c r="H38" s="28">
        <v>2</v>
      </c>
    </row>
    <row r="39" spans="1:8" x14ac:dyDescent="0.25">
      <c r="A39" s="74"/>
      <c r="B39" s="74"/>
      <c r="C39" s="74"/>
      <c r="D39" s="74"/>
      <c r="E39" s="74"/>
      <c r="F39" s="20" t="s">
        <v>11426</v>
      </c>
      <c r="G39" s="20" t="s">
        <v>11396</v>
      </c>
      <c r="H39" s="24">
        <v>2</v>
      </c>
    </row>
    <row r="40" spans="1:8" x14ac:dyDescent="0.25">
      <c r="A40" s="20" t="s">
        <v>2736</v>
      </c>
      <c r="B40" s="20" t="s">
        <v>3096</v>
      </c>
      <c r="C40" s="20" t="s">
        <v>11358</v>
      </c>
      <c r="D40" s="20">
        <v>8</v>
      </c>
      <c r="E40" s="20" t="s">
        <v>11371</v>
      </c>
      <c r="F40" s="20" t="s">
        <v>11396</v>
      </c>
      <c r="G40" s="20" t="s">
        <v>11396</v>
      </c>
      <c r="H40" s="24">
        <v>24</v>
      </c>
    </row>
    <row r="41" spans="1:8" x14ac:dyDescent="0.25">
      <c r="A41" s="74"/>
      <c r="B41" s="74"/>
      <c r="C41" s="74"/>
      <c r="D41" s="74"/>
      <c r="E41" s="74"/>
      <c r="F41" s="74"/>
      <c r="G41" s="27" t="s">
        <v>11397</v>
      </c>
      <c r="H41" s="28">
        <v>3</v>
      </c>
    </row>
    <row r="42" spans="1:8" x14ac:dyDescent="0.25">
      <c r="A42" s="74"/>
      <c r="B42" s="74"/>
      <c r="C42" s="74"/>
      <c r="D42" s="74"/>
      <c r="E42" s="74"/>
      <c r="F42" s="20" t="s">
        <v>11426</v>
      </c>
      <c r="G42" s="20" t="s">
        <v>11396</v>
      </c>
      <c r="H42" s="24">
        <v>3</v>
      </c>
    </row>
    <row r="43" spans="1:8" x14ac:dyDescent="0.25">
      <c r="A43" s="20" t="s">
        <v>2774</v>
      </c>
      <c r="B43" s="20" t="s">
        <v>11252</v>
      </c>
      <c r="C43" s="20" t="s">
        <v>11358</v>
      </c>
      <c r="D43" s="20" t="s">
        <v>11362</v>
      </c>
      <c r="E43" s="20" t="s">
        <v>11371</v>
      </c>
      <c r="F43" s="20" t="s">
        <v>11396</v>
      </c>
      <c r="G43" s="20" t="s">
        <v>11396</v>
      </c>
      <c r="H43" s="24">
        <v>13</v>
      </c>
    </row>
    <row r="44" spans="1:8" x14ac:dyDescent="0.25">
      <c r="A44" s="74"/>
      <c r="B44" s="74"/>
      <c r="C44" s="74"/>
      <c r="D44" s="74"/>
      <c r="E44" s="74"/>
      <c r="F44" s="74"/>
      <c r="G44" s="27" t="s">
        <v>11397</v>
      </c>
      <c r="H44" s="28">
        <v>2</v>
      </c>
    </row>
    <row r="45" spans="1:8" x14ac:dyDescent="0.25">
      <c r="A45" s="20" t="s">
        <v>1123</v>
      </c>
      <c r="B45" s="20" t="s">
        <v>2946</v>
      </c>
      <c r="C45" s="20" t="s">
        <v>11358</v>
      </c>
      <c r="D45" s="20">
        <v>12</v>
      </c>
      <c r="E45" s="20" t="s">
        <v>11371</v>
      </c>
      <c r="F45" s="20" t="s">
        <v>11396</v>
      </c>
      <c r="G45" s="20" t="s">
        <v>11396</v>
      </c>
      <c r="H45" s="24">
        <v>5</v>
      </c>
    </row>
    <row r="46" spans="1:8" x14ac:dyDescent="0.25">
      <c r="A46" s="20" t="s">
        <v>5620</v>
      </c>
      <c r="B46" s="20" t="s">
        <v>10077</v>
      </c>
      <c r="C46" s="20" t="s">
        <v>11358</v>
      </c>
      <c r="D46" s="20">
        <v>8</v>
      </c>
      <c r="E46" s="20" t="s">
        <v>11371</v>
      </c>
      <c r="F46" s="20" t="s">
        <v>11396</v>
      </c>
      <c r="G46" s="20" t="s">
        <v>11396</v>
      </c>
      <c r="H46" s="24">
        <v>15</v>
      </c>
    </row>
    <row r="47" spans="1:8" x14ac:dyDescent="0.25">
      <c r="A47" s="74"/>
      <c r="B47" s="74"/>
      <c r="C47" s="74"/>
      <c r="D47" s="74"/>
      <c r="E47" s="74"/>
      <c r="F47" s="74"/>
      <c r="G47" s="27" t="s">
        <v>11397</v>
      </c>
      <c r="H47" s="28">
        <v>1</v>
      </c>
    </row>
    <row r="48" spans="1:8" x14ac:dyDescent="0.25">
      <c r="A48" s="74"/>
      <c r="B48" s="74"/>
      <c r="C48" s="74"/>
      <c r="D48" s="74"/>
      <c r="E48" s="74"/>
      <c r="F48" s="20" t="s">
        <v>11426</v>
      </c>
      <c r="G48" s="20" t="s">
        <v>11396</v>
      </c>
      <c r="H48" s="24">
        <v>1</v>
      </c>
    </row>
    <row r="49" spans="1:8" x14ac:dyDescent="0.25">
      <c r="A49" s="20" t="s">
        <v>1925</v>
      </c>
      <c r="B49" s="20" t="s">
        <v>4276</v>
      </c>
      <c r="C49" s="20" t="s">
        <v>11358</v>
      </c>
      <c r="D49" s="20">
        <v>12</v>
      </c>
      <c r="E49" s="20" t="s">
        <v>11371</v>
      </c>
      <c r="F49" s="20" t="s">
        <v>11396</v>
      </c>
      <c r="G49" s="20" t="s">
        <v>11396</v>
      </c>
      <c r="H49" s="24">
        <v>7</v>
      </c>
    </row>
    <row r="50" spans="1:8" x14ac:dyDescent="0.25">
      <c r="A50" s="20" t="s">
        <v>2283</v>
      </c>
      <c r="B50" s="20" t="s">
        <v>8466</v>
      </c>
      <c r="C50" s="20" t="s">
        <v>11358</v>
      </c>
      <c r="D50" s="20">
        <v>8</v>
      </c>
      <c r="E50" s="20" t="s">
        <v>11371</v>
      </c>
      <c r="F50" s="20" t="s">
        <v>11396</v>
      </c>
      <c r="G50" s="20" t="s">
        <v>11396</v>
      </c>
      <c r="H50" s="24">
        <v>21</v>
      </c>
    </row>
    <row r="51" spans="1:8" x14ac:dyDescent="0.25">
      <c r="A51" s="20" t="s">
        <v>10801</v>
      </c>
      <c r="B51" s="20" t="s">
        <v>4118</v>
      </c>
      <c r="C51" s="20" t="s">
        <v>11358</v>
      </c>
      <c r="D51" s="20" t="s">
        <v>11362</v>
      </c>
      <c r="E51" s="20" t="s">
        <v>11371</v>
      </c>
      <c r="F51" s="20" t="s">
        <v>11396</v>
      </c>
      <c r="G51" s="20" t="s">
        <v>11396</v>
      </c>
      <c r="H51" s="24">
        <v>10</v>
      </c>
    </row>
    <row r="52" spans="1:8" x14ac:dyDescent="0.25">
      <c r="A52" s="20" t="s">
        <v>4563</v>
      </c>
      <c r="B52" s="20" t="s">
        <v>2539</v>
      </c>
      <c r="C52" s="20" t="s">
        <v>11358</v>
      </c>
      <c r="D52" s="20">
        <v>8</v>
      </c>
      <c r="E52" s="20" t="s">
        <v>11371</v>
      </c>
      <c r="F52" s="20" t="s">
        <v>11396</v>
      </c>
      <c r="G52" s="20" t="s">
        <v>11396</v>
      </c>
      <c r="H52" s="24">
        <v>19</v>
      </c>
    </row>
    <row r="53" spans="1:8" x14ac:dyDescent="0.25">
      <c r="A53" s="74"/>
      <c r="B53" s="74"/>
      <c r="C53" s="74"/>
      <c r="D53" s="74"/>
      <c r="E53" s="74"/>
      <c r="F53" s="74"/>
      <c r="G53" s="27" t="s">
        <v>11397</v>
      </c>
      <c r="H53" s="28">
        <v>1</v>
      </c>
    </row>
    <row r="54" spans="1:8" x14ac:dyDescent="0.25">
      <c r="A54" s="74"/>
      <c r="B54" s="74"/>
      <c r="C54" s="74"/>
      <c r="D54" s="74"/>
      <c r="E54" s="74"/>
      <c r="F54" s="20" t="s">
        <v>11426</v>
      </c>
      <c r="G54" s="20" t="s">
        <v>11396</v>
      </c>
      <c r="H54" s="24">
        <v>1</v>
      </c>
    </row>
    <row r="55" spans="1:8" x14ac:dyDescent="0.25">
      <c r="A55" s="20" t="s">
        <v>3473</v>
      </c>
      <c r="B55" s="20" t="s">
        <v>3878</v>
      </c>
      <c r="C55" s="20" t="s">
        <v>11358</v>
      </c>
      <c r="D55" s="20">
        <v>12</v>
      </c>
      <c r="E55" s="20" t="s">
        <v>11371</v>
      </c>
      <c r="F55" s="20" t="s">
        <v>11396</v>
      </c>
      <c r="G55" s="20" t="s">
        <v>11396</v>
      </c>
      <c r="H55" s="24">
        <v>9</v>
      </c>
    </row>
    <row r="56" spans="1:8" x14ac:dyDescent="0.25">
      <c r="A56" s="20" t="s">
        <v>3415</v>
      </c>
      <c r="B56" s="20" t="s">
        <v>2257</v>
      </c>
      <c r="C56" s="20" t="s">
        <v>11358</v>
      </c>
      <c r="D56" s="20">
        <v>8</v>
      </c>
      <c r="E56" s="20" t="s">
        <v>11371</v>
      </c>
      <c r="F56" s="20" t="s">
        <v>11396</v>
      </c>
      <c r="G56" s="20" t="s">
        <v>11396</v>
      </c>
      <c r="H56" s="24">
        <v>18</v>
      </c>
    </row>
    <row r="57" spans="1:8" x14ac:dyDescent="0.25">
      <c r="A57" s="74"/>
      <c r="B57" s="74"/>
      <c r="C57" s="74"/>
      <c r="D57" s="74"/>
      <c r="E57" s="74"/>
      <c r="F57" s="74"/>
      <c r="G57" s="27" t="s">
        <v>11397</v>
      </c>
      <c r="H57" s="28">
        <v>2</v>
      </c>
    </row>
    <row r="58" spans="1:8" x14ac:dyDescent="0.25">
      <c r="A58" s="74"/>
      <c r="B58" s="74"/>
      <c r="C58" s="74"/>
      <c r="D58" s="74"/>
      <c r="E58" s="74"/>
      <c r="F58" s="20" t="s">
        <v>11426</v>
      </c>
      <c r="G58" s="20" t="s">
        <v>11396</v>
      </c>
      <c r="H58" s="24">
        <v>2</v>
      </c>
    </row>
    <row r="59" spans="1:8" x14ac:dyDescent="0.25">
      <c r="A59" s="20" t="s">
        <v>10777</v>
      </c>
      <c r="B59" s="20" t="s">
        <v>11172</v>
      </c>
      <c r="C59" s="20" t="s">
        <v>11358</v>
      </c>
      <c r="D59" s="20" t="s">
        <v>11362</v>
      </c>
      <c r="E59" s="20" t="s">
        <v>11371</v>
      </c>
      <c r="F59" s="20" t="s">
        <v>11396</v>
      </c>
      <c r="G59" s="20" t="s">
        <v>11396</v>
      </c>
      <c r="H59" s="24">
        <v>8</v>
      </c>
    </row>
    <row r="60" spans="1:8" x14ac:dyDescent="0.25">
      <c r="A60" s="74"/>
      <c r="B60" s="74"/>
      <c r="C60" s="74"/>
      <c r="D60" s="74"/>
      <c r="E60" s="74"/>
      <c r="F60" s="74"/>
      <c r="G60" s="27" t="s">
        <v>11397</v>
      </c>
      <c r="H60" s="28">
        <v>2</v>
      </c>
    </row>
    <row r="61" spans="1:8" x14ac:dyDescent="0.25">
      <c r="A61" s="74"/>
      <c r="B61" s="74"/>
      <c r="C61" s="74"/>
      <c r="D61" s="74"/>
      <c r="E61" s="74"/>
      <c r="F61" s="20" t="s">
        <v>11426</v>
      </c>
      <c r="G61" s="20" t="s">
        <v>11397</v>
      </c>
      <c r="H61" s="24">
        <v>1</v>
      </c>
    </row>
    <row r="62" spans="1:8" x14ac:dyDescent="0.25">
      <c r="A62" s="74"/>
      <c r="B62" s="20" t="s">
        <v>11176</v>
      </c>
      <c r="C62" s="20" t="s">
        <v>11358</v>
      </c>
      <c r="D62" s="20" t="s">
        <v>11362</v>
      </c>
      <c r="E62" s="20" t="s">
        <v>11371</v>
      </c>
      <c r="F62" s="20" t="s">
        <v>11396</v>
      </c>
      <c r="G62" s="20" t="s">
        <v>11396</v>
      </c>
      <c r="H62" s="24">
        <v>1</v>
      </c>
    </row>
    <row r="63" spans="1:8" x14ac:dyDescent="0.25">
      <c r="A63" s="20" t="s">
        <v>10086</v>
      </c>
      <c r="B63" s="20" t="s">
        <v>11280</v>
      </c>
      <c r="C63" s="20" t="s">
        <v>11358</v>
      </c>
      <c r="D63" s="20" t="s">
        <v>11362</v>
      </c>
      <c r="E63" s="20" t="s">
        <v>11371</v>
      </c>
      <c r="F63" s="20" t="s">
        <v>11396</v>
      </c>
      <c r="G63" s="20" t="s">
        <v>11396</v>
      </c>
      <c r="H63" s="24">
        <v>17</v>
      </c>
    </row>
    <row r="64" spans="1:8" x14ac:dyDescent="0.25">
      <c r="A64" s="74"/>
      <c r="B64" s="74"/>
      <c r="C64" s="74"/>
      <c r="D64" s="74"/>
      <c r="E64" s="74"/>
      <c r="F64" s="74"/>
      <c r="G64" s="27" t="s">
        <v>11397</v>
      </c>
      <c r="H64" s="28">
        <v>4</v>
      </c>
    </row>
    <row r="65" spans="1:8" x14ac:dyDescent="0.25">
      <c r="A65" s="74"/>
      <c r="B65" s="74"/>
      <c r="C65" s="74"/>
      <c r="D65" s="74"/>
      <c r="E65" s="74"/>
      <c r="F65" s="20" t="s">
        <v>11426</v>
      </c>
      <c r="G65" s="20" t="s">
        <v>11396</v>
      </c>
      <c r="H65" s="24">
        <v>4</v>
      </c>
    </row>
    <row r="66" spans="1:8" x14ac:dyDescent="0.25">
      <c r="A66" s="74"/>
      <c r="B66" s="74"/>
      <c r="C66" s="74"/>
      <c r="D66" s="74"/>
      <c r="E66" s="74"/>
      <c r="F66" s="74"/>
      <c r="G66" s="27" t="s">
        <v>11397</v>
      </c>
      <c r="H66" s="28">
        <v>2</v>
      </c>
    </row>
    <row r="67" spans="1:8" x14ac:dyDescent="0.25">
      <c r="A67" s="20" t="s">
        <v>4414</v>
      </c>
      <c r="B67" s="20" t="s">
        <v>1508</v>
      </c>
      <c r="C67" s="20" t="s">
        <v>11358</v>
      </c>
      <c r="D67" s="20">
        <v>11</v>
      </c>
      <c r="E67" s="20" t="s">
        <v>11371</v>
      </c>
      <c r="F67" s="20" t="s">
        <v>11396</v>
      </c>
      <c r="G67" s="20" t="s">
        <v>11396</v>
      </c>
      <c r="H67" s="24">
        <v>4</v>
      </c>
    </row>
    <row r="68" spans="1:8" x14ac:dyDescent="0.25">
      <c r="A68" s="20" t="s">
        <v>7198</v>
      </c>
      <c r="B68" s="20" t="s">
        <v>11249</v>
      </c>
      <c r="C68" s="20" t="s">
        <v>11358</v>
      </c>
      <c r="D68" s="20" t="s">
        <v>11362</v>
      </c>
      <c r="E68" s="20" t="s">
        <v>11371</v>
      </c>
      <c r="F68" s="20" t="s">
        <v>11396</v>
      </c>
      <c r="G68" s="20" t="s">
        <v>11396</v>
      </c>
      <c r="H68" s="24">
        <v>13</v>
      </c>
    </row>
    <row r="69" spans="1:8" x14ac:dyDescent="0.25">
      <c r="A69" s="74"/>
      <c r="B69" s="74"/>
      <c r="C69" s="74"/>
      <c r="D69" s="74"/>
      <c r="E69" s="74"/>
      <c r="F69" s="74"/>
      <c r="G69" s="27" t="s">
        <v>11397</v>
      </c>
      <c r="H69" s="28">
        <v>1</v>
      </c>
    </row>
    <row r="70" spans="1:8" x14ac:dyDescent="0.25">
      <c r="A70" s="20" t="s">
        <v>689</v>
      </c>
      <c r="B70" s="20" t="s">
        <v>3471</v>
      </c>
      <c r="C70" s="20" t="s">
        <v>11358</v>
      </c>
      <c r="D70" s="20">
        <v>7</v>
      </c>
      <c r="E70" s="20" t="s">
        <v>11371</v>
      </c>
      <c r="F70" s="20" t="s">
        <v>11396</v>
      </c>
      <c r="G70" s="20" t="s">
        <v>11396</v>
      </c>
      <c r="H70" s="24">
        <v>5</v>
      </c>
    </row>
    <row r="71" spans="1:8" x14ac:dyDescent="0.25">
      <c r="A71" s="74"/>
      <c r="B71" s="74"/>
      <c r="C71" s="74"/>
      <c r="D71" s="74"/>
      <c r="E71" s="74"/>
      <c r="F71" s="74"/>
      <c r="G71" s="27" t="s">
        <v>11397</v>
      </c>
      <c r="H71" s="28">
        <v>1</v>
      </c>
    </row>
    <row r="72" spans="1:8" x14ac:dyDescent="0.25">
      <c r="A72" s="74"/>
      <c r="B72" s="74"/>
      <c r="C72" s="74"/>
      <c r="D72" s="74"/>
      <c r="E72" s="74"/>
      <c r="F72" s="20" t="s">
        <v>11426</v>
      </c>
      <c r="G72" s="20" t="s">
        <v>11396</v>
      </c>
      <c r="H72" s="24">
        <v>1</v>
      </c>
    </row>
    <row r="73" spans="1:8" x14ac:dyDescent="0.25">
      <c r="A73" s="20" t="s">
        <v>7476</v>
      </c>
      <c r="B73" s="20" t="s">
        <v>2878</v>
      </c>
      <c r="C73" s="20" t="s">
        <v>11358</v>
      </c>
      <c r="D73" s="20">
        <v>12</v>
      </c>
      <c r="E73" s="20" t="s">
        <v>11371</v>
      </c>
      <c r="F73" s="20" t="s">
        <v>11396</v>
      </c>
      <c r="G73" s="20" t="s">
        <v>11396</v>
      </c>
      <c r="H73" s="24">
        <v>13</v>
      </c>
    </row>
    <row r="74" spans="1:8" x14ac:dyDescent="0.25">
      <c r="A74" s="20" t="s">
        <v>2141</v>
      </c>
      <c r="B74" s="20" t="s">
        <v>2674</v>
      </c>
      <c r="C74" s="20" t="s">
        <v>11358</v>
      </c>
      <c r="D74" s="20">
        <v>8</v>
      </c>
      <c r="E74" s="20" t="s">
        <v>11371</v>
      </c>
      <c r="F74" s="20" t="s">
        <v>11396</v>
      </c>
      <c r="G74" s="20" t="s">
        <v>11396</v>
      </c>
      <c r="H74" s="24">
        <v>18</v>
      </c>
    </row>
    <row r="75" spans="1:8" x14ac:dyDescent="0.25">
      <c r="A75" s="20" t="s">
        <v>4122</v>
      </c>
      <c r="B75" s="20" t="s">
        <v>6345</v>
      </c>
      <c r="C75" s="20" t="s">
        <v>11358</v>
      </c>
      <c r="D75" s="20">
        <v>12</v>
      </c>
      <c r="E75" s="20" t="s">
        <v>11371</v>
      </c>
      <c r="F75" s="20" t="s">
        <v>11396</v>
      </c>
      <c r="G75" s="20" t="s">
        <v>11396</v>
      </c>
      <c r="H75" s="24">
        <v>6</v>
      </c>
    </row>
    <row r="76" spans="1:8" x14ac:dyDescent="0.25">
      <c r="A76" s="20" t="s">
        <v>6967</v>
      </c>
      <c r="B76" s="20" t="s">
        <v>7979</v>
      </c>
      <c r="C76" s="20" t="s">
        <v>11358</v>
      </c>
      <c r="D76" s="20">
        <v>8</v>
      </c>
      <c r="E76" s="20" t="s">
        <v>11371</v>
      </c>
      <c r="F76" s="20" t="s">
        <v>11396</v>
      </c>
      <c r="G76" s="20" t="s">
        <v>11396</v>
      </c>
      <c r="H76" s="24">
        <v>7</v>
      </c>
    </row>
    <row r="77" spans="1:8" x14ac:dyDescent="0.25">
      <c r="A77" s="20" t="s">
        <v>9541</v>
      </c>
      <c r="B77" s="20" t="s">
        <v>6298</v>
      </c>
      <c r="C77" s="20" t="s">
        <v>11358</v>
      </c>
      <c r="D77" s="20" t="s">
        <v>11362</v>
      </c>
      <c r="E77" s="20" t="s">
        <v>11371</v>
      </c>
      <c r="F77" s="20" t="s">
        <v>11396</v>
      </c>
      <c r="G77" s="20" t="s">
        <v>11396</v>
      </c>
      <c r="H77" s="24">
        <v>1</v>
      </c>
    </row>
    <row r="78" spans="1:8" x14ac:dyDescent="0.25">
      <c r="A78" s="74"/>
      <c r="B78" s="20" t="s">
        <v>1508</v>
      </c>
      <c r="C78" s="20" t="s">
        <v>11358</v>
      </c>
      <c r="D78" s="20" t="s">
        <v>11362</v>
      </c>
      <c r="E78" s="20" t="s">
        <v>11371</v>
      </c>
      <c r="F78" s="20" t="s">
        <v>11396</v>
      </c>
      <c r="G78" s="20" t="s">
        <v>11396</v>
      </c>
      <c r="H78" s="24">
        <v>6</v>
      </c>
    </row>
    <row r="79" spans="1:8" x14ac:dyDescent="0.25">
      <c r="A79" s="20" t="s">
        <v>3713</v>
      </c>
      <c r="B79" s="20" t="s">
        <v>7948</v>
      </c>
      <c r="C79" s="20" t="s">
        <v>11358</v>
      </c>
      <c r="D79" s="20">
        <v>8</v>
      </c>
      <c r="E79" s="20" t="s">
        <v>11371</v>
      </c>
      <c r="F79" s="20" t="s">
        <v>11396</v>
      </c>
      <c r="G79" s="20" t="s">
        <v>11396</v>
      </c>
      <c r="H79" s="24">
        <v>16</v>
      </c>
    </row>
    <row r="80" spans="1:8" x14ac:dyDescent="0.25">
      <c r="A80" s="20" t="s">
        <v>10424</v>
      </c>
      <c r="B80" s="20" t="s">
        <v>11250</v>
      </c>
      <c r="C80" s="20" t="s">
        <v>11358</v>
      </c>
      <c r="D80" s="20" t="s">
        <v>11362</v>
      </c>
      <c r="E80" s="20" t="s">
        <v>11371</v>
      </c>
      <c r="F80" s="20" t="s">
        <v>11396</v>
      </c>
      <c r="G80" s="20" t="s">
        <v>11396</v>
      </c>
      <c r="H80" s="24">
        <v>17</v>
      </c>
    </row>
    <row r="81" spans="1:8" x14ac:dyDescent="0.25">
      <c r="A81" s="74"/>
      <c r="B81" s="74"/>
      <c r="C81" s="74"/>
      <c r="D81" s="74"/>
      <c r="E81" s="74"/>
      <c r="F81" s="74"/>
      <c r="G81" s="27" t="s">
        <v>11397</v>
      </c>
      <c r="H81" s="28">
        <v>3</v>
      </c>
    </row>
    <row r="82" spans="1:8" x14ac:dyDescent="0.25">
      <c r="A82" s="74"/>
      <c r="B82" s="74"/>
      <c r="C82" s="74"/>
      <c r="D82" s="74"/>
      <c r="E82" s="74"/>
      <c r="F82" s="20" t="s">
        <v>11426</v>
      </c>
      <c r="G82" s="20" t="s">
        <v>11396</v>
      </c>
      <c r="H82" s="24">
        <v>3</v>
      </c>
    </row>
    <row r="83" spans="1:8" x14ac:dyDescent="0.25">
      <c r="A83" s="74"/>
      <c r="B83" s="74"/>
      <c r="C83" s="74"/>
      <c r="D83" s="74"/>
      <c r="E83" s="74"/>
      <c r="F83" s="74"/>
      <c r="G83" s="27" t="s">
        <v>11397</v>
      </c>
      <c r="H83" s="28">
        <v>1</v>
      </c>
    </row>
    <row r="84" spans="1:8" x14ac:dyDescent="0.25">
      <c r="A84" s="74"/>
      <c r="B84" s="74"/>
      <c r="C84" s="74"/>
      <c r="D84" s="74"/>
      <c r="E84" s="20" t="s">
        <v>11345</v>
      </c>
      <c r="F84" s="20" t="s">
        <v>11396</v>
      </c>
      <c r="G84" s="20" t="s">
        <v>11396</v>
      </c>
      <c r="H84" s="24">
        <v>1</v>
      </c>
    </row>
    <row r="85" spans="1:8" x14ac:dyDescent="0.25">
      <c r="A85" s="20" t="s">
        <v>3617</v>
      </c>
      <c r="B85" s="20" t="s">
        <v>11152</v>
      </c>
      <c r="C85" s="20" t="s">
        <v>11358</v>
      </c>
      <c r="D85" s="20">
        <v>11</v>
      </c>
      <c r="E85" s="20" t="s">
        <v>11371</v>
      </c>
      <c r="F85" s="20" t="s">
        <v>11396</v>
      </c>
      <c r="G85" s="20" t="s">
        <v>11396</v>
      </c>
      <c r="H85" s="24">
        <v>8</v>
      </c>
    </row>
    <row r="86" spans="1:8" x14ac:dyDescent="0.25">
      <c r="A86" s="74"/>
      <c r="B86" s="74"/>
      <c r="C86" s="74"/>
      <c r="D86" s="74"/>
      <c r="E86" s="74"/>
      <c r="F86" s="74"/>
      <c r="G86" s="27" t="s">
        <v>11397</v>
      </c>
      <c r="H86" s="28">
        <v>1</v>
      </c>
    </row>
    <row r="87" spans="1:8" x14ac:dyDescent="0.25">
      <c r="A87" s="74"/>
      <c r="B87" s="74"/>
      <c r="C87" s="74"/>
      <c r="D87" s="74"/>
      <c r="E87" s="74"/>
      <c r="F87" s="20" t="s">
        <v>11426</v>
      </c>
      <c r="G87" s="20" t="s">
        <v>11396</v>
      </c>
      <c r="H87" s="24">
        <v>1</v>
      </c>
    </row>
    <row r="88" spans="1:8" x14ac:dyDescent="0.25">
      <c r="A88" s="20" t="s">
        <v>6561</v>
      </c>
      <c r="B88" s="20" t="s">
        <v>11172</v>
      </c>
      <c r="C88" s="20" t="s">
        <v>11358</v>
      </c>
      <c r="D88" s="20" t="s">
        <v>11362</v>
      </c>
      <c r="E88" s="20" t="s">
        <v>11371</v>
      </c>
      <c r="F88" s="20" t="s">
        <v>11396</v>
      </c>
      <c r="G88" s="20" t="s">
        <v>11396</v>
      </c>
      <c r="H88" s="24">
        <v>4</v>
      </c>
    </row>
    <row r="89" spans="1:8" x14ac:dyDescent="0.25">
      <c r="A89" s="74"/>
      <c r="B89" s="74"/>
      <c r="C89" s="74"/>
      <c r="D89" s="74"/>
      <c r="E89" s="74"/>
      <c r="F89" s="74"/>
      <c r="G89" s="27" t="s">
        <v>11397</v>
      </c>
      <c r="H89" s="28">
        <v>3</v>
      </c>
    </row>
    <row r="90" spans="1:8" x14ac:dyDescent="0.25">
      <c r="A90" s="74"/>
      <c r="B90" s="74"/>
      <c r="C90" s="74"/>
      <c r="D90" s="74"/>
      <c r="E90" s="74"/>
      <c r="F90" s="20" t="s">
        <v>11426</v>
      </c>
      <c r="G90" s="20" t="s">
        <v>11396</v>
      </c>
      <c r="H90" s="24">
        <v>2</v>
      </c>
    </row>
    <row r="91" spans="1:8" x14ac:dyDescent="0.25">
      <c r="A91" s="20" t="s">
        <v>2603</v>
      </c>
      <c r="B91" s="20" t="s">
        <v>11281</v>
      </c>
      <c r="C91" s="20" t="s">
        <v>11358</v>
      </c>
      <c r="D91" s="20" t="s">
        <v>11362</v>
      </c>
      <c r="E91" s="20" t="s">
        <v>11371</v>
      </c>
      <c r="F91" s="20" t="s">
        <v>11396</v>
      </c>
      <c r="G91" s="20" t="s">
        <v>11396</v>
      </c>
      <c r="H91" s="24">
        <v>10</v>
      </c>
    </row>
    <row r="92" spans="1:8" x14ac:dyDescent="0.25">
      <c r="A92" s="74"/>
      <c r="B92" s="74"/>
      <c r="C92" s="74"/>
      <c r="D92" s="74"/>
      <c r="E92" s="74"/>
      <c r="F92" s="74"/>
      <c r="G92" s="27" t="s">
        <v>11397</v>
      </c>
      <c r="H92" s="28">
        <v>2</v>
      </c>
    </row>
    <row r="93" spans="1:8" x14ac:dyDescent="0.25">
      <c r="A93" s="74"/>
      <c r="B93" s="74"/>
      <c r="C93" s="74"/>
      <c r="D93" s="74"/>
      <c r="E93" s="74"/>
      <c r="F93" s="20" t="s">
        <v>11426</v>
      </c>
      <c r="G93" s="20" t="s">
        <v>11396</v>
      </c>
      <c r="H93" s="24">
        <v>2</v>
      </c>
    </row>
    <row r="94" spans="1:8" x14ac:dyDescent="0.25">
      <c r="A94" s="20" t="s">
        <v>10880</v>
      </c>
      <c r="B94" s="20" t="s">
        <v>7506</v>
      </c>
      <c r="C94" s="20" t="s">
        <v>11358</v>
      </c>
      <c r="D94" s="20">
        <v>7</v>
      </c>
      <c r="E94" s="20" t="s">
        <v>11371</v>
      </c>
      <c r="F94" s="20" t="s">
        <v>11396</v>
      </c>
      <c r="G94" s="20" t="s">
        <v>11396</v>
      </c>
      <c r="H94" s="24">
        <v>19</v>
      </c>
    </row>
    <row r="95" spans="1:8" x14ac:dyDescent="0.25">
      <c r="A95" s="74"/>
      <c r="B95" s="74"/>
      <c r="C95" s="74"/>
      <c r="D95" s="74"/>
      <c r="E95" s="74"/>
      <c r="F95" s="74"/>
      <c r="G95" s="27" t="s">
        <v>11397</v>
      </c>
      <c r="H95" s="28">
        <v>4</v>
      </c>
    </row>
    <row r="96" spans="1:8" x14ac:dyDescent="0.25">
      <c r="A96" s="74"/>
      <c r="B96" s="74"/>
      <c r="C96" s="74"/>
      <c r="D96" s="74"/>
      <c r="E96" s="74"/>
      <c r="F96" s="20" t="s">
        <v>11426</v>
      </c>
      <c r="G96" s="20" t="s">
        <v>11396</v>
      </c>
      <c r="H96" s="24">
        <v>4</v>
      </c>
    </row>
    <row r="97" spans="1:8" x14ac:dyDescent="0.25">
      <c r="A97" s="74"/>
      <c r="B97" s="74"/>
      <c r="C97" s="74"/>
      <c r="D97" s="74"/>
      <c r="E97" s="74"/>
      <c r="F97" s="74"/>
      <c r="G97" s="27" t="s">
        <v>11397</v>
      </c>
      <c r="H97" s="28">
        <v>2</v>
      </c>
    </row>
    <row r="98" spans="1:8" x14ac:dyDescent="0.25">
      <c r="A98" s="20" t="s">
        <v>7559</v>
      </c>
      <c r="B98" s="20" t="s">
        <v>11252</v>
      </c>
      <c r="C98" s="20" t="s">
        <v>11358</v>
      </c>
      <c r="D98" s="20" t="s">
        <v>11362</v>
      </c>
      <c r="E98" s="20" t="s">
        <v>11371</v>
      </c>
      <c r="F98" s="20" t="s">
        <v>11396</v>
      </c>
      <c r="G98" s="20" t="s">
        <v>11396</v>
      </c>
      <c r="H98" s="24">
        <v>9</v>
      </c>
    </row>
    <row r="99" spans="1:8" x14ac:dyDescent="0.25">
      <c r="A99" s="74"/>
      <c r="B99" s="74"/>
      <c r="C99" s="74"/>
      <c r="D99" s="74"/>
      <c r="E99" s="74"/>
      <c r="F99" s="74"/>
      <c r="G99" s="27" t="s">
        <v>11397</v>
      </c>
      <c r="H99" s="28">
        <v>2</v>
      </c>
    </row>
    <row r="100" spans="1:8" x14ac:dyDescent="0.25">
      <c r="A100" s="74"/>
      <c r="B100" s="74"/>
      <c r="C100" s="74"/>
      <c r="D100" s="74"/>
      <c r="E100" s="74"/>
      <c r="F100" s="20" t="s">
        <v>11426</v>
      </c>
      <c r="G100" s="20" t="s">
        <v>11396</v>
      </c>
      <c r="H100" s="24">
        <v>1</v>
      </c>
    </row>
    <row r="101" spans="1:8" x14ac:dyDescent="0.25">
      <c r="A101" s="20" t="s">
        <v>5141</v>
      </c>
      <c r="B101" s="20" t="s">
        <v>11176</v>
      </c>
      <c r="C101" s="20" t="s">
        <v>11358</v>
      </c>
      <c r="D101" s="20" t="s">
        <v>11362</v>
      </c>
      <c r="E101" s="20" t="s">
        <v>11371</v>
      </c>
      <c r="F101" s="20" t="s">
        <v>11396</v>
      </c>
      <c r="G101" s="20" t="s">
        <v>11396</v>
      </c>
      <c r="H101" s="24">
        <v>7</v>
      </c>
    </row>
    <row r="102" spans="1:8" x14ac:dyDescent="0.25">
      <c r="A102" s="74"/>
      <c r="B102" s="74"/>
      <c r="C102" s="74"/>
      <c r="D102" s="74"/>
      <c r="E102" s="74"/>
      <c r="F102" s="74"/>
      <c r="G102" s="27" t="s">
        <v>11397</v>
      </c>
      <c r="H102" s="28">
        <v>2</v>
      </c>
    </row>
    <row r="103" spans="1:8" x14ac:dyDescent="0.25">
      <c r="A103" s="74"/>
      <c r="B103" s="74"/>
      <c r="C103" s="74"/>
      <c r="D103" s="74"/>
      <c r="E103" s="74"/>
      <c r="F103" s="20" t="s">
        <v>11426</v>
      </c>
      <c r="G103" s="20" t="s">
        <v>11396</v>
      </c>
      <c r="H103" s="24">
        <v>2</v>
      </c>
    </row>
    <row r="104" spans="1:8" x14ac:dyDescent="0.25">
      <c r="A104" s="20" t="s">
        <v>9107</v>
      </c>
      <c r="B104" s="20" t="s">
        <v>11279</v>
      </c>
      <c r="C104" s="20" t="s">
        <v>11358</v>
      </c>
      <c r="D104" s="20" t="s">
        <v>11362</v>
      </c>
      <c r="E104" s="20" t="s">
        <v>11371</v>
      </c>
      <c r="F104" s="20" t="s">
        <v>11396</v>
      </c>
      <c r="G104" s="20" t="s">
        <v>11396</v>
      </c>
      <c r="H104" s="24">
        <v>1</v>
      </c>
    </row>
    <row r="105" spans="1:8" x14ac:dyDescent="0.25">
      <c r="A105" s="74"/>
      <c r="B105" s="20" t="s">
        <v>11282</v>
      </c>
      <c r="C105" s="20" t="s">
        <v>11358</v>
      </c>
      <c r="D105" s="20" t="s">
        <v>11362</v>
      </c>
      <c r="E105" s="20" t="s">
        <v>11371</v>
      </c>
      <c r="F105" s="20" t="s">
        <v>11396</v>
      </c>
      <c r="G105" s="20" t="s">
        <v>11396</v>
      </c>
      <c r="H105" s="24">
        <v>16</v>
      </c>
    </row>
    <row r="106" spans="1:8" x14ac:dyDescent="0.25">
      <c r="A106" s="74"/>
      <c r="B106" s="74"/>
      <c r="C106" s="74"/>
      <c r="D106" s="74"/>
      <c r="E106" s="74"/>
      <c r="F106" s="74"/>
      <c r="G106" s="27" t="s">
        <v>11397</v>
      </c>
      <c r="H106" s="28">
        <v>4</v>
      </c>
    </row>
    <row r="107" spans="1:8" x14ac:dyDescent="0.25">
      <c r="A107" s="74"/>
      <c r="B107" s="74"/>
      <c r="C107" s="74"/>
      <c r="D107" s="74"/>
      <c r="E107" s="74"/>
      <c r="F107" s="20" t="s">
        <v>11426</v>
      </c>
      <c r="G107" s="20" t="s">
        <v>11396</v>
      </c>
      <c r="H107" s="24">
        <v>4</v>
      </c>
    </row>
    <row r="108" spans="1:8" x14ac:dyDescent="0.25">
      <c r="A108" s="74"/>
      <c r="B108" s="74"/>
      <c r="C108" s="74"/>
      <c r="D108" s="74"/>
      <c r="E108" s="74"/>
      <c r="F108" s="74"/>
      <c r="G108" s="27" t="s">
        <v>11397</v>
      </c>
      <c r="H108" s="28">
        <v>1</v>
      </c>
    </row>
    <row r="109" spans="1:8" x14ac:dyDescent="0.25">
      <c r="A109" s="20" t="s">
        <v>3943</v>
      </c>
      <c r="B109" s="20" t="s">
        <v>10300</v>
      </c>
      <c r="C109" s="20" t="s">
        <v>11358</v>
      </c>
      <c r="D109" s="20">
        <v>11</v>
      </c>
      <c r="E109" s="20" t="s">
        <v>11371</v>
      </c>
      <c r="F109" s="20" t="s">
        <v>11396</v>
      </c>
      <c r="G109" s="20" t="s">
        <v>11396</v>
      </c>
      <c r="H109" s="24">
        <v>6</v>
      </c>
    </row>
    <row r="110" spans="1:8" x14ac:dyDescent="0.25">
      <c r="A110" s="74"/>
      <c r="B110" s="74"/>
      <c r="C110" s="74"/>
      <c r="D110" s="74"/>
      <c r="E110" s="74"/>
      <c r="F110" s="74"/>
      <c r="G110" s="27" t="s">
        <v>11397</v>
      </c>
      <c r="H110" s="28">
        <v>1</v>
      </c>
    </row>
    <row r="111" spans="1:8" x14ac:dyDescent="0.25">
      <c r="A111" s="74"/>
      <c r="B111" s="74"/>
      <c r="C111" s="74"/>
      <c r="D111" s="74"/>
      <c r="E111" s="74"/>
      <c r="F111" s="20" t="s">
        <v>11426</v>
      </c>
      <c r="G111" s="20" t="s">
        <v>11396</v>
      </c>
      <c r="H111" s="24">
        <v>1</v>
      </c>
    </row>
    <row r="112" spans="1:8" x14ac:dyDescent="0.25">
      <c r="A112" s="20" t="s">
        <v>3726</v>
      </c>
      <c r="B112" s="20" t="s">
        <v>1341</v>
      </c>
      <c r="C112" s="20" t="s">
        <v>11358</v>
      </c>
      <c r="D112" s="20">
        <v>7</v>
      </c>
      <c r="E112" s="20" t="s">
        <v>11371</v>
      </c>
      <c r="F112" s="20" t="s">
        <v>11396</v>
      </c>
      <c r="G112" s="20" t="s">
        <v>11396</v>
      </c>
      <c r="H112" s="24">
        <v>12</v>
      </c>
    </row>
    <row r="113" spans="1:8" x14ac:dyDescent="0.25">
      <c r="A113" s="20" t="s">
        <v>4458</v>
      </c>
      <c r="B113" s="20" t="s">
        <v>11253</v>
      </c>
      <c r="C113" s="20" t="s">
        <v>11358</v>
      </c>
      <c r="D113" s="20" t="s">
        <v>11362</v>
      </c>
      <c r="E113" s="20" t="s">
        <v>11371</v>
      </c>
      <c r="F113" s="20" t="s">
        <v>11396</v>
      </c>
      <c r="G113" s="20" t="s">
        <v>11396</v>
      </c>
      <c r="H113" s="24">
        <v>9</v>
      </c>
    </row>
    <row r="114" spans="1:8" x14ac:dyDescent="0.25">
      <c r="A114" s="74"/>
      <c r="B114" s="74"/>
      <c r="C114" s="74"/>
      <c r="D114" s="74"/>
      <c r="E114" s="74"/>
      <c r="F114" s="74"/>
      <c r="G114" s="27" t="s">
        <v>11397</v>
      </c>
      <c r="H114" s="28">
        <v>1</v>
      </c>
    </row>
    <row r="115" spans="1:8" x14ac:dyDescent="0.25">
      <c r="A115" s="74"/>
      <c r="B115" s="74"/>
      <c r="C115" s="74"/>
      <c r="D115" s="74"/>
      <c r="E115" s="74"/>
      <c r="F115" s="20" t="s">
        <v>11426</v>
      </c>
      <c r="G115" s="20" t="s">
        <v>11396</v>
      </c>
      <c r="H115" s="24">
        <v>1</v>
      </c>
    </row>
    <row r="116" spans="1:8" x14ac:dyDescent="0.25">
      <c r="A116" s="74"/>
      <c r="B116" s="74"/>
      <c r="C116" s="74"/>
      <c r="D116" s="74"/>
      <c r="E116" s="20" t="s">
        <v>11345</v>
      </c>
      <c r="F116" s="20" t="s">
        <v>11396</v>
      </c>
      <c r="G116" s="20" t="s">
        <v>11396</v>
      </c>
      <c r="H116" s="24">
        <v>1</v>
      </c>
    </row>
    <row r="117" spans="1:8" x14ac:dyDescent="0.25">
      <c r="A117" s="20" t="s">
        <v>971</v>
      </c>
      <c r="B117" s="20" t="s">
        <v>7405</v>
      </c>
      <c r="C117" s="20" t="s">
        <v>11358</v>
      </c>
      <c r="D117" s="20">
        <v>11</v>
      </c>
      <c r="E117" s="20" t="s">
        <v>11371</v>
      </c>
      <c r="F117" s="20" t="s">
        <v>11396</v>
      </c>
      <c r="G117" s="20" t="s">
        <v>11396</v>
      </c>
      <c r="H117" s="24">
        <v>8</v>
      </c>
    </row>
    <row r="118" spans="1:8" x14ac:dyDescent="0.25">
      <c r="A118" s="20" t="s">
        <v>698</v>
      </c>
      <c r="B118" s="20" t="s">
        <v>11172</v>
      </c>
      <c r="C118" s="20" t="s">
        <v>11358</v>
      </c>
      <c r="D118" s="20" t="s">
        <v>11362</v>
      </c>
      <c r="E118" s="20" t="s">
        <v>11371</v>
      </c>
      <c r="F118" s="20" t="s">
        <v>11396</v>
      </c>
      <c r="G118" s="20" t="s">
        <v>11396</v>
      </c>
      <c r="H118" s="24">
        <v>5</v>
      </c>
    </row>
    <row r="119" spans="1:8" x14ac:dyDescent="0.25">
      <c r="A119" s="74"/>
      <c r="B119" s="74"/>
      <c r="C119" s="74"/>
      <c r="D119" s="74"/>
      <c r="E119" s="74"/>
      <c r="F119" s="74"/>
      <c r="G119" s="27" t="s">
        <v>11397</v>
      </c>
      <c r="H119" s="28">
        <v>2</v>
      </c>
    </row>
    <row r="120" spans="1:8" x14ac:dyDescent="0.25">
      <c r="A120" s="74"/>
      <c r="B120" s="20" t="s">
        <v>11175</v>
      </c>
      <c r="C120" s="20" t="s">
        <v>11358</v>
      </c>
      <c r="D120" s="20" t="s">
        <v>11362</v>
      </c>
      <c r="E120" s="20" t="s">
        <v>11371</v>
      </c>
      <c r="F120" s="20" t="s">
        <v>11396</v>
      </c>
      <c r="G120" s="20" t="s">
        <v>11396</v>
      </c>
      <c r="H120" s="24">
        <v>1</v>
      </c>
    </row>
    <row r="121" spans="1:8" x14ac:dyDescent="0.25">
      <c r="A121" s="74"/>
      <c r="B121" s="74"/>
      <c r="C121" s="74"/>
      <c r="D121" s="74"/>
      <c r="E121" s="74"/>
      <c r="F121" s="74"/>
      <c r="G121" s="27" t="s">
        <v>11397</v>
      </c>
      <c r="H121" s="28">
        <v>1</v>
      </c>
    </row>
    <row r="122" spans="1:8" x14ac:dyDescent="0.25">
      <c r="A122" s="20" t="s">
        <v>1663</v>
      </c>
      <c r="B122" s="20" t="s">
        <v>11283</v>
      </c>
      <c r="C122" s="20" t="s">
        <v>11358</v>
      </c>
      <c r="D122" s="20" t="s">
        <v>11362</v>
      </c>
      <c r="E122" s="20" t="s">
        <v>11371</v>
      </c>
      <c r="F122" s="20" t="s">
        <v>11396</v>
      </c>
      <c r="G122" s="20" t="s">
        <v>11396</v>
      </c>
      <c r="H122" s="24">
        <v>19</v>
      </c>
    </row>
    <row r="123" spans="1:8" x14ac:dyDescent="0.25">
      <c r="A123" s="74"/>
      <c r="B123" s="74"/>
      <c r="C123" s="74"/>
      <c r="D123" s="74"/>
      <c r="E123" s="74"/>
      <c r="F123" s="74"/>
      <c r="G123" s="27" t="s">
        <v>11397</v>
      </c>
      <c r="H123" s="28">
        <v>3</v>
      </c>
    </row>
    <row r="124" spans="1:8" x14ac:dyDescent="0.25">
      <c r="A124" s="74"/>
      <c r="B124" s="74"/>
      <c r="C124" s="74"/>
      <c r="D124" s="74"/>
      <c r="E124" s="74"/>
      <c r="F124" s="20" t="s">
        <v>11426</v>
      </c>
      <c r="G124" s="20" t="s">
        <v>11396</v>
      </c>
      <c r="H124" s="24">
        <v>3</v>
      </c>
    </row>
    <row r="125" spans="1:8" x14ac:dyDescent="0.25">
      <c r="A125" s="20" t="s">
        <v>7346</v>
      </c>
      <c r="B125" s="20" t="s">
        <v>9283</v>
      </c>
      <c r="C125" s="20" t="s">
        <v>11358</v>
      </c>
      <c r="D125" s="20">
        <v>7</v>
      </c>
      <c r="E125" s="20" t="s">
        <v>11371</v>
      </c>
      <c r="F125" s="20" t="s">
        <v>11396</v>
      </c>
      <c r="G125" s="20" t="s">
        <v>11396</v>
      </c>
      <c r="H125" s="24">
        <v>7</v>
      </c>
    </row>
    <row r="126" spans="1:8" x14ac:dyDescent="0.25">
      <c r="A126" s="74"/>
      <c r="B126" s="74"/>
      <c r="C126" s="74"/>
      <c r="D126" s="74"/>
      <c r="E126" s="74"/>
      <c r="F126" s="74"/>
      <c r="G126" s="27" t="s">
        <v>11397</v>
      </c>
      <c r="H126" s="28">
        <v>1</v>
      </c>
    </row>
    <row r="127" spans="1:8" x14ac:dyDescent="0.25">
      <c r="A127" s="74"/>
      <c r="B127" s="74"/>
      <c r="C127" s="74"/>
      <c r="D127" s="74"/>
      <c r="E127" s="74"/>
      <c r="F127" s="20" t="s">
        <v>11426</v>
      </c>
      <c r="G127" s="20" t="s">
        <v>11396</v>
      </c>
      <c r="H127" s="24">
        <v>1</v>
      </c>
    </row>
    <row r="128" spans="1:8" x14ac:dyDescent="0.25">
      <c r="A128" s="20" t="s">
        <v>1726</v>
      </c>
      <c r="B128" s="20" t="s">
        <v>11252</v>
      </c>
      <c r="C128" s="20" t="s">
        <v>11358</v>
      </c>
      <c r="D128" s="20" t="s">
        <v>11362</v>
      </c>
      <c r="E128" s="20" t="s">
        <v>11371</v>
      </c>
      <c r="F128" s="20" t="s">
        <v>11396</v>
      </c>
      <c r="G128" s="20" t="s">
        <v>11396</v>
      </c>
      <c r="H128" s="24">
        <v>1</v>
      </c>
    </row>
    <row r="129" spans="1:8" x14ac:dyDescent="0.25">
      <c r="A129" s="74"/>
      <c r="B129" s="20" t="s">
        <v>11256</v>
      </c>
      <c r="C129" s="20" t="s">
        <v>11358</v>
      </c>
      <c r="D129" s="20" t="s">
        <v>11362</v>
      </c>
      <c r="E129" s="20" t="s">
        <v>11371</v>
      </c>
      <c r="F129" s="20" t="s">
        <v>11396</v>
      </c>
      <c r="G129" s="20" t="s">
        <v>11396</v>
      </c>
      <c r="H129" s="24">
        <v>14</v>
      </c>
    </row>
    <row r="130" spans="1:8" x14ac:dyDescent="0.25">
      <c r="A130" s="74"/>
      <c r="B130" s="74"/>
      <c r="C130" s="74"/>
      <c r="D130" s="74"/>
      <c r="E130" s="74"/>
      <c r="F130" s="74"/>
      <c r="G130" s="27" t="s">
        <v>11397</v>
      </c>
      <c r="H130" s="28">
        <v>1</v>
      </c>
    </row>
    <row r="131" spans="1:8" x14ac:dyDescent="0.25">
      <c r="A131" s="74"/>
      <c r="B131" s="74"/>
      <c r="C131" s="74"/>
      <c r="D131" s="74"/>
      <c r="E131" s="74"/>
      <c r="F131" s="20" t="s">
        <v>11426</v>
      </c>
      <c r="G131" s="20" t="s">
        <v>11396</v>
      </c>
      <c r="H131" s="24">
        <v>1</v>
      </c>
    </row>
    <row r="132" spans="1:8" x14ac:dyDescent="0.25">
      <c r="A132" s="20" t="s">
        <v>6305</v>
      </c>
      <c r="B132" s="20" t="s">
        <v>4698</v>
      </c>
      <c r="C132" s="20" t="s">
        <v>11358</v>
      </c>
      <c r="D132" s="20">
        <v>11</v>
      </c>
      <c r="E132" s="20" t="s">
        <v>11371</v>
      </c>
      <c r="F132" s="20" t="s">
        <v>11396</v>
      </c>
      <c r="G132" s="20" t="s">
        <v>11396</v>
      </c>
      <c r="H132" s="24">
        <v>6</v>
      </c>
    </row>
    <row r="133" spans="1:8" x14ac:dyDescent="0.25">
      <c r="A133" s="20" t="s">
        <v>10499</v>
      </c>
      <c r="B133" s="20" t="s">
        <v>11173</v>
      </c>
      <c r="C133" s="20" t="s">
        <v>11358</v>
      </c>
      <c r="D133" s="20" t="s">
        <v>11362</v>
      </c>
      <c r="E133" s="20" t="s">
        <v>11371</v>
      </c>
      <c r="F133" s="20" t="s">
        <v>11396</v>
      </c>
      <c r="G133" s="20" t="s">
        <v>11396</v>
      </c>
      <c r="H133" s="24">
        <v>7</v>
      </c>
    </row>
    <row r="134" spans="1:8" x14ac:dyDescent="0.25">
      <c r="A134" s="20" t="s">
        <v>3238</v>
      </c>
      <c r="B134" s="20" t="s">
        <v>11284</v>
      </c>
      <c r="C134" s="20" t="s">
        <v>11358</v>
      </c>
      <c r="D134" s="20" t="s">
        <v>11362</v>
      </c>
      <c r="E134" s="20" t="s">
        <v>11371</v>
      </c>
      <c r="F134" s="20" t="s">
        <v>11396</v>
      </c>
      <c r="G134" s="20" t="s">
        <v>11396</v>
      </c>
      <c r="H134" s="24">
        <v>14</v>
      </c>
    </row>
    <row r="135" spans="1:8" x14ac:dyDescent="0.25">
      <c r="A135" s="74"/>
      <c r="B135" s="74"/>
      <c r="C135" s="74"/>
      <c r="D135" s="74"/>
      <c r="E135" s="74"/>
      <c r="F135" s="74"/>
      <c r="G135" s="27" t="s">
        <v>11397</v>
      </c>
      <c r="H135" s="28">
        <v>2</v>
      </c>
    </row>
    <row r="136" spans="1:8" x14ac:dyDescent="0.25">
      <c r="A136" s="74"/>
      <c r="B136" s="74"/>
      <c r="C136" s="74"/>
      <c r="D136" s="74"/>
      <c r="E136" s="74"/>
      <c r="F136" s="20" t="s">
        <v>11426</v>
      </c>
      <c r="G136" s="20" t="s">
        <v>11396</v>
      </c>
      <c r="H136" s="24">
        <v>2</v>
      </c>
    </row>
    <row r="137" spans="1:8" x14ac:dyDescent="0.25">
      <c r="A137" s="74"/>
      <c r="B137" s="74"/>
      <c r="C137" s="74"/>
      <c r="D137" s="74"/>
      <c r="E137" s="74"/>
      <c r="F137" s="74"/>
      <c r="G137" s="27" t="s">
        <v>11397</v>
      </c>
      <c r="H137" s="28">
        <v>1</v>
      </c>
    </row>
    <row r="138" spans="1:8" x14ac:dyDescent="0.25">
      <c r="A138" s="74"/>
      <c r="B138" s="74"/>
      <c r="C138" s="74"/>
      <c r="D138" s="74"/>
      <c r="E138" s="20" t="s">
        <v>11345</v>
      </c>
      <c r="F138" s="20" t="s">
        <v>11396</v>
      </c>
      <c r="G138" s="20" t="s">
        <v>11396</v>
      </c>
      <c r="H138" s="24">
        <v>2</v>
      </c>
    </row>
    <row r="139" spans="1:8" x14ac:dyDescent="0.25">
      <c r="A139" s="20" t="s">
        <v>10750</v>
      </c>
      <c r="B139" s="20" t="s">
        <v>9521</v>
      </c>
      <c r="C139" s="20" t="s">
        <v>11358</v>
      </c>
      <c r="D139" s="20">
        <v>7</v>
      </c>
      <c r="E139" s="20" t="s">
        <v>11371</v>
      </c>
      <c r="F139" s="20" t="s">
        <v>11396</v>
      </c>
      <c r="G139" s="20" t="s">
        <v>11396</v>
      </c>
      <c r="H139" s="24">
        <v>16</v>
      </c>
    </row>
    <row r="140" spans="1:8" x14ac:dyDescent="0.25">
      <c r="A140" s="74"/>
      <c r="B140" s="74"/>
      <c r="C140" s="74"/>
      <c r="D140" s="74"/>
      <c r="E140" s="74"/>
      <c r="F140" s="74"/>
      <c r="G140" s="27" t="s">
        <v>11397</v>
      </c>
      <c r="H140" s="28">
        <v>2</v>
      </c>
    </row>
    <row r="141" spans="1:8" x14ac:dyDescent="0.25">
      <c r="A141" s="74"/>
      <c r="B141" s="74"/>
      <c r="C141" s="74"/>
      <c r="D141" s="74"/>
      <c r="E141" s="74"/>
      <c r="F141" s="20" t="s">
        <v>11426</v>
      </c>
      <c r="G141" s="20" t="s">
        <v>11396</v>
      </c>
      <c r="H141" s="24">
        <v>2</v>
      </c>
    </row>
    <row r="142" spans="1:8" x14ac:dyDescent="0.25">
      <c r="A142" s="20" t="s">
        <v>9897</v>
      </c>
      <c r="B142" s="20" t="s">
        <v>11257</v>
      </c>
      <c r="C142" s="20" t="s">
        <v>11358</v>
      </c>
      <c r="D142" s="20" t="s">
        <v>11362</v>
      </c>
      <c r="E142" s="20" t="s">
        <v>11371</v>
      </c>
      <c r="F142" s="20" t="s">
        <v>11396</v>
      </c>
      <c r="G142" s="20" t="s">
        <v>11396</v>
      </c>
      <c r="H142" s="24">
        <v>20</v>
      </c>
    </row>
    <row r="143" spans="1:8" x14ac:dyDescent="0.25">
      <c r="A143" s="74"/>
      <c r="B143" s="74"/>
      <c r="C143" s="74"/>
      <c r="D143" s="74"/>
      <c r="E143" s="74"/>
      <c r="F143" s="74"/>
      <c r="G143" s="27" t="s">
        <v>11397</v>
      </c>
      <c r="H143" s="28">
        <v>2</v>
      </c>
    </row>
    <row r="144" spans="1:8" x14ac:dyDescent="0.25">
      <c r="A144" s="74"/>
      <c r="B144" s="74"/>
      <c r="C144" s="74"/>
      <c r="D144" s="74"/>
      <c r="E144" s="74"/>
      <c r="F144" s="20" t="s">
        <v>11426</v>
      </c>
      <c r="G144" s="20" t="s">
        <v>11396</v>
      </c>
      <c r="H144" s="24">
        <v>2</v>
      </c>
    </row>
    <row r="145" spans="1:8" x14ac:dyDescent="0.25">
      <c r="A145" s="20" t="s">
        <v>6512</v>
      </c>
      <c r="B145" s="20" t="s">
        <v>11173</v>
      </c>
      <c r="C145" s="20" t="s">
        <v>11358</v>
      </c>
      <c r="D145" s="20" t="s">
        <v>11362</v>
      </c>
      <c r="E145" s="20" t="s">
        <v>11371</v>
      </c>
      <c r="F145" s="20" t="s">
        <v>11396</v>
      </c>
      <c r="G145" s="20" t="s">
        <v>11396</v>
      </c>
      <c r="H145" s="24">
        <v>6</v>
      </c>
    </row>
    <row r="146" spans="1:8" x14ac:dyDescent="0.25">
      <c r="A146" s="74"/>
      <c r="B146" s="74"/>
      <c r="C146" s="74"/>
      <c r="D146" s="74"/>
      <c r="E146" s="74"/>
      <c r="F146" s="74"/>
      <c r="G146" s="27" t="s">
        <v>11397</v>
      </c>
      <c r="H146" s="28">
        <v>1</v>
      </c>
    </row>
    <row r="147" spans="1:8" x14ac:dyDescent="0.25">
      <c r="A147" s="74"/>
      <c r="B147" s="74"/>
      <c r="C147" s="74"/>
      <c r="D147" s="74"/>
      <c r="E147" s="74"/>
      <c r="F147" s="20" t="s">
        <v>11426</v>
      </c>
      <c r="G147" s="20" t="s">
        <v>11396</v>
      </c>
      <c r="H147" s="24">
        <v>1</v>
      </c>
    </row>
    <row r="148" spans="1:8" x14ac:dyDescent="0.25">
      <c r="A148" s="20" t="s">
        <v>4591</v>
      </c>
      <c r="B148" s="20" t="s">
        <v>11285</v>
      </c>
      <c r="C148" s="20" t="s">
        <v>11358</v>
      </c>
      <c r="D148" s="20" t="s">
        <v>11362</v>
      </c>
      <c r="E148" s="20" t="s">
        <v>11371</v>
      </c>
      <c r="F148" s="20" t="s">
        <v>11396</v>
      </c>
      <c r="G148" s="20" t="s">
        <v>11396</v>
      </c>
      <c r="H148" s="24">
        <v>15</v>
      </c>
    </row>
    <row r="149" spans="1:8" x14ac:dyDescent="0.25">
      <c r="A149" s="74"/>
      <c r="B149" s="74"/>
      <c r="C149" s="74"/>
      <c r="D149" s="74"/>
      <c r="E149" s="74"/>
      <c r="F149" s="74"/>
      <c r="G149" s="27" t="s">
        <v>11397</v>
      </c>
      <c r="H149" s="28">
        <v>9</v>
      </c>
    </row>
    <row r="150" spans="1:8" x14ac:dyDescent="0.25">
      <c r="A150" s="74"/>
      <c r="B150" s="74"/>
      <c r="C150" s="74"/>
      <c r="D150" s="74"/>
      <c r="E150" s="74"/>
      <c r="F150" s="20" t="s">
        <v>11426</v>
      </c>
      <c r="G150" s="20" t="s">
        <v>11396</v>
      </c>
      <c r="H150" s="24">
        <v>9</v>
      </c>
    </row>
    <row r="151" spans="1:8" x14ac:dyDescent="0.25">
      <c r="A151" s="74"/>
      <c r="B151" s="74"/>
      <c r="C151" s="74"/>
      <c r="D151" s="74"/>
      <c r="E151" s="74"/>
      <c r="F151" s="74"/>
      <c r="G151" s="27" t="s">
        <v>11397</v>
      </c>
      <c r="H151" s="28">
        <v>4</v>
      </c>
    </row>
    <row r="152" spans="1:8" x14ac:dyDescent="0.25">
      <c r="A152" s="20" t="s">
        <v>10382</v>
      </c>
      <c r="B152" s="20" t="s">
        <v>11152</v>
      </c>
      <c r="C152" s="20" t="s">
        <v>11358</v>
      </c>
      <c r="D152" s="20" t="s">
        <v>11362</v>
      </c>
      <c r="E152" s="20" t="s">
        <v>11371</v>
      </c>
      <c r="F152" s="20" t="s">
        <v>11427</v>
      </c>
      <c r="G152" s="20" t="s">
        <v>11396</v>
      </c>
      <c r="H152" s="24">
        <v>1</v>
      </c>
    </row>
    <row r="153" spans="1:8" x14ac:dyDescent="0.25">
      <c r="A153" s="74"/>
      <c r="B153" s="20" t="s">
        <v>9782</v>
      </c>
      <c r="C153" s="20" t="s">
        <v>11358</v>
      </c>
      <c r="D153" s="20">
        <v>11</v>
      </c>
      <c r="E153" s="20" t="s">
        <v>11371</v>
      </c>
      <c r="F153" s="20" t="s">
        <v>11396</v>
      </c>
      <c r="G153" s="20" t="s">
        <v>11396</v>
      </c>
      <c r="H153" s="24">
        <v>4</v>
      </c>
    </row>
    <row r="154" spans="1:8" x14ac:dyDescent="0.25">
      <c r="A154" s="74"/>
      <c r="B154" s="74"/>
      <c r="C154" s="74"/>
      <c r="D154" s="74"/>
      <c r="E154" s="74"/>
      <c r="F154" s="74"/>
      <c r="G154" s="27" t="s">
        <v>11397</v>
      </c>
      <c r="H154" s="28">
        <v>1</v>
      </c>
    </row>
    <row r="155" spans="1:8" x14ac:dyDescent="0.25">
      <c r="A155" s="74"/>
      <c r="B155" s="74"/>
      <c r="C155" s="74"/>
      <c r="D155" s="74"/>
      <c r="E155" s="74"/>
      <c r="F155" s="20" t="s">
        <v>11426</v>
      </c>
      <c r="G155" s="20" t="s">
        <v>11396</v>
      </c>
      <c r="H155" s="24">
        <v>1</v>
      </c>
    </row>
    <row r="156" spans="1:8" x14ac:dyDescent="0.25">
      <c r="A156" s="20" t="s">
        <v>598</v>
      </c>
      <c r="B156" s="20" t="s">
        <v>10565</v>
      </c>
      <c r="C156" s="20" t="s">
        <v>11358</v>
      </c>
      <c r="D156" s="20">
        <v>7</v>
      </c>
      <c r="E156" s="20" t="s">
        <v>11371</v>
      </c>
      <c r="F156" s="20" t="s">
        <v>11396</v>
      </c>
      <c r="G156" s="20" t="s">
        <v>11396</v>
      </c>
      <c r="H156" s="24">
        <v>7</v>
      </c>
    </row>
    <row r="157" spans="1:8" x14ac:dyDescent="0.25">
      <c r="A157" s="74"/>
      <c r="B157" s="74"/>
      <c r="C157" s="74"/>
      <c r="D157" s="74"/>
      <c r="E157" s="74"/>
      <c r="F157" s="74"/>
      <c r="G157" s="27" t="s">
        <v>11397</v>
      </c>
      <c r="H157" s="28">
        <v>1</v>
      </c>
    </row>
    <row r="158" spans="1:8" x14ac:dyDescent="0.25">
      <c r="A158" s="74"/>
      <c r="B158" s="74"/>
      <c r="C158" s="74"/>
      <c r="D158" s="74"/>
      <c r="E158" s="74"/>
      <c r="F158" s="20" t="s">
        <v>11426</v>
      </c>
      <c r="G158" s="20" t="s">
        <v>11396</v>
      </c>
      <c r="H158" s="24">
        <v>1</v>
      </c>
    </row>
    <row r="159" spans="1:8" x14ac:dyDescent="0.25">
      <c r="A159" s="20" t="s">
        <v>7036</v>
      </c>
      <c r="B159" s="20" t="s">
        <v>11259</v>
      </c>
      <c r="C159" s="20" t="s">
        <v>11358</v>
      </c>
      <c r="D159" s="20" t="s">
        <v>11362</v>
      </c>
      <c r="E159" s="20" t="s">
        <v>11371</v>
      </c>
      <c r="F159" s="20" t="s">
        <v>11396</v>
      </c>
      <c r="G159" s="20" t="s">
        <v>11396</v>
      </c>
      <c r="H159" s="24">
        <v>14</v>
      </c>
    </row>
    <row r="160" spans="1:8" x14ac:dyDescent="0.25">
      <c r="A160" s="74"/>
      <c r="B160" s="74"/>
      <c r="C160" s="74"/>
      <c r="D160" s="74"/>
      <c r="E160" s="74"/>
      <c r="F160" s="74"/>
      <c r="G160" s="27" t="s">
        <v>11397</v>
      </c>
      <c r="H160" s="28">
        <v>2</v>
      </c>
    </row>
    <row r="161" spans="1:8" x14ac:dyDescent="0.25">
      <c r="A161" s="74"/>
      <c r="B161" s="74"/>
      <c r="C161" s="74"/>
      <c r="D161" s="74"/>
      <c r="E161" s="74"/>
      <c r="F161" s="20" t="s">
        <v>11426</v>
      </c>
      <c r="G161" s="20" t="s">
        <v>11396</v>
      </c>
      <c r="H161" s="24">
        <v>2</v>
      </c>
    </row>
    <row r="162" spans="1:8" x14ac:dyDescent="0.25">
      <c r="A162" s="20" t="s">
        <v>7614</v>
      </c>
      <c r="B162" s="20" t="s">
        <v>6298</v>
      </c>
      <c r="C162" s="20" t="s">
        <v>11358</v>
      </c>
      <c r="D162" s="20">
        <v>11</v>
      </c>
      <c r="E162" s="20" t="s">
        <v>11371</v>
      </c>
      <c r="F162" s="20" t="s">
        <v>11396</v>
      </c>
      <c r="G162" s="20" t="s">
        <v>11396</v>
      </c>
      <c r="H162" s="24">
        <v>4</v>
      </c>
    </row>
    <row r="163" spans="1:8" x14ac:dyDescent="0.25">
      <c r="A163" s="20" t="s">
        <v>5016</v>
      </c>
      <c r="B163" s="20" t="s">
        <v>11174</v>
      </c>
      <c r="C163" s="20" t="s">
        <v>11358</v>
      </c>
      <c r="D163" s="20" t="s">
        <v>11362</v>
      </c>
      <c r="E163" s="20" t="s">
        <v>11371</v>
      </c>
      <c r="F163" s="20" t="s">
        <v>11396</v>
      </c>
      <c r="G163" s="20" t="s">
        <v>11396</v>
      </c>
      <c r="H163" s="24">
        <v>2</v>
      </c>
    </row>
    <row r="164" spans="1:8" x14ac:dyDescent="0.25">
      <c r="A164" s="74"/>
      <c r="B164" s="74"/>
      <c r="C164" s="74"/>
      <c r="D164" s="74"/>
      <c r="E164" s="74"/>
      <c r="F164" s="74"/>
      <c r="G164" s="27" t="s">
        <v>11397</v>
      </c>
      <c r="H164" s="28">
        <v>1</v>
      </c>
    </row>
    <row r="165" spans="1:8" x14ac:dyDescent="0.25">
      <c r="A165" s="74"/>
      <c r="B165" s="20" t="s">
        <v>11175</v>
      </c>
      <c r="C165" s="20" t="s">
        <v>11358</v>
      </c>
      <c r="D165" s="20" t="s">
        <v>11362</v>
      </c>
      <c r="E165" s="20" t="s">
        <v>11371</v>
      </c>
      <c r="F165" s="20" t="s">
        <v>11396</v>
      </c>
      <c r="G165" s="20" t="s">
        <v>11396</v>
      </c>
      <c r="H165" s="24">
        <v>10</v>
      </c>
    </row>
    <row r="166" spans="1:8" x14ac:dyDescent="0.25">
      <c r="A166" s="74"/>
      <c r="B166" s="74"/>
      <c r="C166" s="74"/>
      <c r="D166" s="74"/>
      <c r="E166" s="74"/>
      <c r="F166" s="74"/>
      <c r="G166" s="27" t="s">
        <v>11397</v>
      </c>
      <c r="H166" s="28">
        <v>3</v>
      </c>
    </row>
    <row r="167" spans="1:8" x14ac:dyDescent="0.25">
      <c r="A167" s="74"/>
      <c r="B167" s="74"/>
      <c r="C167" s="74"/>
      <c r="D167" s="74"/>
      <c r="E167" s="74"/>
      <c r="F167" s="20" t="s">
        <v>11426</v>
      </c>
      <c r="G167" s="20" t="s">
        <v>11396</v>
      </c>
      <c r="H167" s="24">
        <v>1</v>
      </c>
    </row>
    <row r="168" spans="1:8" x14ac:dyDescent="0.25">
      <c r="A168" s="20" t="s">
        <v>5074</v>
      </c>
      <c r="B168" s="20" t="s">
        <v>11279</v>
      </c>
      <c r="C168" s="20" t="s">
        <v>11358</v>
      </c>
      <c r="D168" s="20" t="s">
        <v>11362</v>
      </c>
      <c r="E168" s="20" t="s">
        <v>11371</v>
      </c>
      <c r="F168" s="20" t="s">
        <v>11396</v>
      </c>
      <c r="G168" s="20" t="s">
        <v>11396</v>
      </c>
      <c r="H168" s="24">
        <v>5</v>
      </c>
    </row>
    <row r="169" spans="1:8" x14ac:dyDescent="0.25">
      <c r="A169" s="20" t="s">
        <v>9253</v>
      </c>
      <c r="B169" s="20" t="s">
        <v>127</v>
      </c>
      <c r="C169" s="20" t="s">
        <v>11358</v>
      </c>
      <c r="D169" s="20">
        <v>7</v>
      </c>
      <c r="E169" s="20" t="s">
        <v>11371</v>
      </c>
      <c r="F169" s="20" t="s">
        <v>11396</v>
      </c>
      <c r="G169" s="20" t="s">
        <v>11396</v>
      </c>
      <c r="H169" s="24">
        <v>13</v>
      </c>
    </row>
    <row r="170" spans="1:8" x14ac:dyDescent="0.25">
      <c r="A170" s="74"/>
      <c r="B170" s="74"/>
      <c r="C170" s="74"/>
      <c r="D170" s="74"/>
      <c r="E170" s="74"/>
      <c r="F170" s="74"/>
      <c r="G170" s="27" t="s">
        <v>11397</v>
      </c>
      <c r="H170" s="28">
        <v>1</v>
      </c>
    </row>
    <row r="171" spans="1:8" x14ac:dyDescent="0.25">
      <c r="A171" s="74"/>
      <c r="B171" s="74"/>
      <c r="C171" s="74"/>
      <c r="D171" s="74"/>
      <c r="E171" s="74"/>
      <c r="F171" s="20" t="s">
        <v>11426</v>
      </c>
      <c r="G171" s="20" t="s">
        <v>11396</v>
      </c>
      <c r="H171" s="24">
        <v>1</v>
      </c>
    </row>
    <row r="172" spans="1:8" x14ac:dyDescent="0.25">
      <c r="A172" s="20" t="s">
        <v>5005</v>
      </c>
      <c r="B172" s="20" t="s">
        <v>11260</v>
      </c>
      <c r="C172" s="20" t="s">
        <v>11358</v>
      </c>
      <c r="D172" s="20" t="s">
        <v>11362</v>
      </c>
      <c r="E172" s="20" t="s">
        <v>11371</v>
      </c>
      <c r="F172" s="20" t="s">
        <v>11396</v>
      </c>
      <c r="G172" s="20" t="s">
        <v>11396</v>
      </c>
      <c r="H172" s="24">
        <v>8</v>
      </c>
    </row>
    <row r="173" spans="1:8" x14ac:dyDescent="0.25">
      <c r="A173" s="74"/>
      <c r="B173" s="74"/>
      <c r="C173" s="74"/>
      <c r="D173" s="74"/>
      <c r="E173" s="74"/>
      <c r="F173" s="74"/>
      <c r="G173" s="27" t="s">
        <v>11397</v>
      </c>
      <c r="H173" s="28">
        <v>1</v>
      </c>
    </row>
    <row r="174" spans="1:8" x14ac:dyDescent="0.25">
      <c r="A174" s="74"/>
      <c r="B174" s="74"/>
      <c r="C174" s="74"/>
      <c r="D174" s="74"/>
      <c r="E174" s="74"/>
      <c r="F174" s="20" t="s">
        <v>11426</v>
      </c>
      <c r="G174" s="20" t="s">
        <v>11396</v>
      </c>
      <c r="H174" s="24">
        <v>1</v>
      </c>
    </row>
    <row r="175" spans="1:8" x14ac:dyDescent="0.25">
      <c r="A175" s="20" t="s">
        <v>1194</v>
      </c>
      <c r="B175" s="20" t="s">
        <v>11175</v>
      </c>
      <c r="C175" s="20" t="s">
        <v>11358</v>
      </c>
      <c r="D175" s="20" t="s">
        <v>11362</v>
      </c>
      <c r="E175" s="20" t="s">
        <v>11371</v>
      </c>
      <c r="F175" s="20" t="s">
        <v>11396</v>
      </c>
      <c r="G175" s="20" t="s">
        <v>11396</v>
      </c>
      <c r="H175" s="24">
        <v>8</v>
      </c>
    </row>
    <row r="176" spans="1:8" x14ac:dyDescent="0.25">
      <c r="A176" s="20" t="s">
        <v>122</v>
      </c>
      <c r="B176" s="20" t="s">
        <v>11281</v>
      </c>
      <c r="C176" s="20" t="s">
        <v>11358</v>
      </c>
      <c r="D176" s="20" t="s">
        <v>11362</v>
      </c>
      <c r="E176" s="20" t="s">
        <v>11371</v>
      </c>
      <c r="F176" s="20" t="s">
        <v>11396</v>
      </c>
      <c r="G176" s="20" t="s">
        <v>11396</v>
      </c>
      <c r="H176" s="24">
        <v>9</v>
      </c>
    </row>
    <row r="177" spans="1:8" x14ac:dyDescent="0.25">
      <c r="A177" s="74"/>
      <c r="B177" s="74"/>
      <c r="C177" s="74"/>
      <c r="D177" s="74"/>
      <c r="E177" s="74"/>
      <c r="F177" s="74"/>
      <c r="G177" s="27" t="s">
        <v>11397</v>
      </c>
      <c r="H177" s="28">
        <v>2</v>
      </c>
    </row>
    <row r="178" spans="1:8" x14ac:dyDescent="0.25">
      <c r="A178" s="74"/>
      <c r="B178" s="74"/>
      <c r="C178" s="74"/>
      <c r="D178" s="74"/>
      <c r="E178" s="74"/>
      <c r="F178" s="20" t="s">
        <v>11426</v>
      </c>
      <c r="G178" s="20" t="s">
        <v>11396</v>
      </c>
      <c r="H178" s="24">
        <v>1</v>
      </c>
    </row>
    <row r="179" spans="1:8" x14ac:dyDescent="0.25">
      <c r="A179" s="20" t="s">
        <v>804</v>
      </c>
      <c r="B179" s="20" t="s">
        <v>10011</v>
      </c>
      <c r="C179" s="20" t="s">
        <v>11358</v>
      </c>
      <c r="D179" s="20">
        <v>11</v>
      </c>
      <c r="E179" s="20" t="s">
        <v>11371</v>
      </c>
      <c r="F179" s="20" t="s">
        <v>11396</v>
      </c>
      <c r="G179" s="20" t="s">
        <v>11396</v>
      </c>
      <c r="H179" s="24">
        <v>9</v>
      </c>
    </row>
    <row r="180" spans="1:8" x14ac:dyDescent="0.25">
      <c r="A180" s="74"/>
      <c r="B180" s="20" t="s">
        <v>179</v>
      </c>
      <c r="C180" s="20" t="s">
        <v>11358</v>
      </c>
      <c r="D180" s="20" t="s">
        <v>11362</v>
      </c>
      <c r="E180" s="20" t="s">
        <v>11371</v>
      </c>
      <c r="F180" s="20" t="s">
        <v>11396</v>
      </c>
      <c r="G180" s="20" t="s">
        <v>11396</v>
      </c>
      <c r="H180" s="24">
        <v>1</v>
      </c>
    </row>
    <row r="181" spans="1:8" x14ac:dyDescent="0.25">
      <c r="A181" s="20" t="s">
        <v>4962</v>
      </c>
      <c r="B181" s="20" t="s">
        <v>1947</v>
      </c>
      <c r="C181" s="20" t="s">
        <v>11358</v>
      </c>
      <c r="D181" s="20">
        <v>7</v>
      </c>
      <c r="E181" s="20" t="s">
        <v>11371</v>
      </c>
      <c r="F181" s="20" t="s">
        <v>11396</v>
      </c>
      <c r="G181" s="20" t="s">
        <v>11396</v>
      </c>
      <c r="H181" s="24">
        <v>27</v>
      </c>
    </row>
    <row r="182" spans="1:8" x14ac:dyDescent="0.25">
      <c r="A182" s="20" t="s">
        <v>2291</v>
      </c>
      <c r="B182" s="20" t="s">
        <v>11255</v>
      </c>
      <c r="C182" s="20" t="s">
        <v>11358</v>
      </c>
      <c r="D182" s="20" t="s">
        <v>11362</v>
      </c>
      <c r="E182" s="20" t="s">
        <v>11371</v>
      </c>
      <c r="F182" s="20" t="s">
        <v>11396</v>
      </c>
      <c r="G182" s="20" t="s">
        <v>11396</v>
      </c>
      <c r="H182" s="24">
        <v>10</v>
      </c>
    </row>
    <row r="183" spans="1:8" x14ac:dyDescent="0.25">
      <c r="A183" s="74"/>
      <c r="B183" s="74"/>
      <c r="C183" s="74"/>
      <c r="D183" s="74"/>
      <c r="E183" s="74"/>
      <c r="F183" s="74"/>
      <c r="G183" s="27" t="s">
        <v>11397</v>
      </c>
      <c r="H183" s="28">
        <v>2</v>
      </c>
    </row>
    <row r="184" spans="1:8" x14ac:dyDescent="0.25">
      <c r="A184" s="74"/>
      <c r="B184" s="74"/>
      <c r="C184" s="74"/>
      <c r="D184" s="74"/>
      <c r="E184" s="74"/>
      <c r="F184" s="20" t="s">
        <v>11426</v>
      </c>
      <c r="G184" s="20" t="s">
        <v>11396</v>
      </c>
      <c r="H184" s="24">
        <v>2</v>
      </c>
    </row>
    <row r="185" spans="1:8" x14ac:dyDescent="0.25">
      <c r="A185" s="74"/>
      <c r="B185" s="74"/>
      <c r="C185" s="74"/>
      <c r="D185" s="74"/>
      <c r="E185" s="20" t="s">
        <v>11345</v>
      </c>
      <c r="F185" s="20" t="s">
        <v>11396</v>
      </c>
      <c r="G185" s="20" t="s">
        <v>11396</v>
      </c>
      <c r="H185" s="24">
        <v>1</v>
      </c>
    </row>
    <row r="186" spans="1:8" x14ac:dyDescent="0.25">
      <c r="A186" s="20" t="s">
        <v>10985</v>
      </c>
      <c r="B186" s="20" t="s">
        <v>11174</v>
      </c>
      <c r="C186" s="20" t="s">
        <v>11358</v>
      </c>
      <c r="D186" s="20" t="s">
        <v>11362</v>
      </c>
      <c r="E186" s="20" t="s">
        <v>11371</v>
      </c>
      <c r="F186" s="20" t="s">
        <v>11396</v>
      </c>
      <c r="G186" s="20" t="s">
        <v>11396</v>
      </c>
      <c r="H186" s="24">
        <v>9</v>
      </c>
    </row>
    <row r="187" spans="1:8" x14ac:dyDescent="0.25">
      <c r="A187" s="74"/>
      <c r="B187" s="74"/>
      <c r="C187" s="74"/>
      <c r="D187" s="74"/>
      <c r="E187" s="74"/>
      <c r="F187" s="74"/>
      <c r="G187" s="27" t="s">
        <v>11397</v>
      </c>
      <c r="H187" s="28">
        <v>3</v>
      </c>
    </row>
    <row r="188" spans="1:8" x14ac:dyDescent="0.25">
      <c r="A188" s="74"/>
      <c r="B188" s="74"/>
      <c r="C188" s="74"/>
      <c r="D188" s="74"/>
      <c r="E188" s="74"/>
      <c r="F188" s="20" t="s">
        <v>11426</v>
      </c>
      <c r="G188" s="20" t="s">
        <v>11396</v>
      </c>
      <c r="H188" s="24">
        <v>1</v>
      </c>
    </row>
    <row r="189" spans="1:8" x14ac:dyDescent="0.25">
      <c r="A189" s="74"/>
      <c r="B189" s="74"/>
      <c r="C189" s="74"/>
      <c r="D189" s="74"/>
      <c r="E189" s="74"/>
      <c r="F189" s="74"/>
      <c r="G189" s="27" t="s">
        <v>11397</v>
      </c>
      <c r="H189" s="28">
        <v>1</v>
      </c>
    </row>
    <row r="190" spans="1:8" x14ac:dyDescent="0.25">
      <c r="A190" s="20" t="s">
        <v>7146</v>
      </c>
      <c r="B190" s="20" t="s">
        <v>179</v>
      </c>
      <c r="C190" s="20" t="s">
        <v>11358</v>
      </c>
      <c r="D190" s="20">
        <v>11</v>
      </c>
      <c r="E190" s="20" t="s">
        <v>11371</v>
      </c>
      <c r="F190" s="20" t="s">
        <v>11396</v>
      </c>
      <c r="G190" s="20" t="s">
        <v>11396</v>
      </c>
      <c r="H190" s="24">
        <v>5</v>
      </c>
    </row>
    <row r="191" spans="1:8" x14ac:dyDescent="0.25">
      <c r="A191" s="20" t="s">
        <v>3584</v>
      </c>
      <c r="B191" s="20" t="s">
        <v>2098</v>
      </c>
      <c r="C191" s="20" t="s">
        <v>11358</v>
      </c>
      <c r="D191" s="20">
        <v>7</v>
      </c>
      <c r="E191" s="20" t="s">
        <v>11371</v>
      </c>
      <c r="F191" s="20" t="s">
        <v>11396</v>
      </c>
      <c r="G191" s="20" t="s">
        <v>11396</v>
      </c>
      <c r="H191" s="24">
        <v>9</v>
      </c>
    </row>
    <row r="192" spans="1:8" x14ac:dyDescent="0.25">
      <c r="A192" s="20" t="s">
        <v>3803</v>
      </c>
      <c r="B192" s="20" t="s">
        <v>6249</v>
      </c>
      <c r="C192" s="20" t="s">
        <v>11358</v>
      </c>
      <c r="D192" s="20" t="s">
        <v>11362</v>
      </c>
      <c r="E192" s="20" t="s">
        <v>11371</v>
      </c>
      <c r="F192" s="20" t="s">
        <v>11396</v>
      </c>
      <c r="G192" s="20" t="s">
        <v>11396</v>
      </c>
      <c r="H192" s="24">
        <v>8</v>
      </c>
    </row>
    <row r="193" spans="1:8" x14ac:dyDescent="0.25">
      <c r="A193" s="20" t="s">
        <v>10421</v>
      </c>
      <c r="B193" s="20" t="s">
        <v>10173</v>
      </c>
      <c r="C193" s="20" t="s">
        <v>11358</v>
      </c>
      <c r="D193" s="20" t="s">
        <v>11362</v>
      </c>
      <c r="E193" s="20" t="s">
        <v>11371</v>
      </c>
      <c r="F193" s="20" t="s">
        <v>11396</v>
      </c>
      <c r="G193" s="20" t="s">
        <v>11396</v>
      </c>
      <c r="H193" s="24">
        <v>9</v>
      </c>
    </row>
    <row r="194" spans="1:8" x14ac:dyDescent="0.25">
      <c r="A194" s="74"/>
      <c r="B194" s="74"/>
      <c r="C194" s="74"/>
      <c r="D194" s="74"/>
      <c r="E194" s="74"/>
      <c r="F194" s="74"/>
      <c r="G194" s="27" t="s">
        <v>11397</v>
      </c>
      <c r="H194" s="28">
        <v>1</v>
      </c>
    </row>
    <row r="195" spans="1:8" x14ac:dyDescent="0.25">
      <c r="A195" s="20" t="s">
        <v>1144</v>
      </c>
      <c r="B195" s="20" t="s">
        <v>1144</v>
      </c>
      <c r="C195" s="20" t="s">
        <v>1144</v>
      </c>
      <c r="D195" s="20">
        <v>1</v>
      </c>
      <c r="E195" s="20" t="s">
        <v>11371</v>
      </c>
      <c r="F195" s="20" t="s">
        <v>11396</v>
      </c>
      <c r="G195" s="20" t="s">
        <v>11396</v>
      </c>
      <c r="H195" s="24">
        <v>11</v>
      </c>
    </row>
    <row r="196" spans="1:8" x14ac:dyDescent="0.25">
      <c r="A196" s="74"/>
      <c r="B196" s="74"/>
      <c r="C196" s="74"/>
      <c r="D196" s="74"/>
      <c r="E196" s="20" t="s">
        <v>11345</v>
      </c>
      <c r="F196" s="20" t="s">
        <v>11396</v>
      </c>
      <c r="G196" s="20" t="s">
        <v>11396</v>
      </c>
      <c r="H196" s="24">
        <v>1</v>
      </c>
    </row>
    <row r="197" spans="1:8" x14ac:dyDescent="0.25">
      <c r="A197" s="20" t="s">
        <v>847</v>
      </c>
      <c r="B197" s="20" t="s">
        <v>5038</v>
      </c>
      <c r="C197" s="20" t="s">
        <v>11358</v>
      </c>
      <c r="D197" s="20" t="s">
        <v>11362</v>
      </c>
      <c r="E197" s="20" t="s">
        <v>11371</v>
      </c>
      <c r="F197" s="20" t="s">
        <v>11396</v>
      </c>
      <c r="G197" s="20" t="s">
        <v>11396</v>
      </c>
      <c r="H197" s="24">
        <v>8</v>
      </c>
    </row>
    <row r="198" spans="1:8" x14ac:dyDescent="0.25">
      <c r="A198" s="20" t="s">
        <v>6461</v>
      </c>
      <c r="B198" s="20" t="s">
        <v>6461</v>
      </c>
      <c r="C198" s="20" t="s">
        <v>6461</v>
      </c>
      <c r="D198" s="20">
        <v>1</v>
      </c>
      <c r="E198" s="20" t="s">
        <v>11371</v>
      </c>
      <c r="F198" s="20" t="s">
        <v>11396</v>
      </c>
      <c r="G198" s="20" t="s">
        <v>11396</v>
      </c>
      <c r="H198" s="24">
        <v>18</v>
      </c>
    </row>
    <row r="199" spans="1:8" x14ac:dyDescent="0.25">
      <c r="A199" s="20" t="s">
        <v>5138</v>
      </c>
      <c r="B199" s="20" t="s">
        <v>4411</v>
      </c>
      <c r="C199" s="20" t="s">
        <v>11358</v>
      </c>
      <c r="D199" s="20" t="s">
        <v>11362</v>
      </c>
      <c r="E199" s="20" t="s">
        <v>11371</v>
      </c>
      <c r="F199" s="20" t="s">
        <v>11396</v>
      </c>
      <c r="G199" s="20" t="s">
        <v>11396</v>
      </c>
      <c r="H199" s="24">
        <v>6</v>
      </c>
    </row>
    <row r="200" spans="1:8" x14ac:dyDescent="0.25">
      <c r="A200" s="20" t="s">
        <v>7762</v>
      </c>
      <c r="B200" s="20" t="s">
        <v>4411</v>
      </c>
      <c r="C200" s="20" t="s">
        <v>11358</v>
      </c>
      <c r="D200" s="20" t="s">
        <v>11362</v>
      </c>
      <c r="E200" s="20" t="s">
        <v>11371</v>
      </c>
      <c r="F200" s="20" t="s">
        <v>11396</v>
      </c>
      <c r="G200" s="20" t="s">
        <v>11396</v>
      </c>
      <c r="H200" s="24">
        <v>6</v>
      </c>
    </row>
    <row r="201" spans="1:8" x14ac:dyDescent="0.25">
      <c r="A201" s="20" t="s">
        <v>3717</v>
      </c>
      <c r="B201" s="20" t="s">
        <v>1024</v>
      </c>
      <c r="C201" s="20" t="s">
        <v>11358</v>
      </c>
      <c r="D201" s="20" t="s">
        <v>11362</v>
      </c>
      <c r="E201" s="20" t="s">
        <v>11371</v>
      </c>
      <c r="F201" s="20" t="s">
        <v>11396</v>
      </c>
      <c r="G201" s="20" t="s">
        <v>11396</v>
      </c>
      <c r="H201" s="24">
        <v>12</v>
      </c>
    </row>
    <row r="202" spans="1:8" x14ac:dyDescent="0.25">
      <c r="A202" s="20" t="s">
        <v>5877</v>
      </c>
      <c r="B202" s="20" t="s">
        <v>1024</v>
      </c>
      <c r="C202" s="20" t="s">
        <v>11358</v>
      </c>
      <c r="D202" s="20" t="s">
        <v>11362</v>
      </c>
      <c r="E202" s="20" t="s">
        <v>11371</v>
      </c>
      <c r="F202" s="20" t="s">
        <v>11396</v>
      </c>
      <c r="G202" s="20" t="s">
        <v>11396</v>
      </c>
      <c r="H202" s="24">
        <v>17</v>
      </c>
    </row>
    <row r="203" spans="1:8" x14ac:dyDescent="0.25">
      <c r="A203" s="74"/>
      <c r="B203" s="74"/>
      <c r="C203" s="74"/>
      <c r="D203" s="74"/>
      <c r="E203" s="74"/>
      <c r="F203" s="74"/>
      <c r="G203" s="27" t="s">
        <v>11397</v>
      </c>
      <c r="H203" s="28">
        <v>2</v>
      </c>
    </row>
    <row r="204" spans="1:8" x14ac:dyDescent="0.25">
      <c r="A204" s="20" t="s">
        <v>9129</v>
      </c>
      <c r="B204" s="20" t="s">
        <v>6139</v>
      </c>
      <c r="C204" s="20" t="s">
        <v>11358</v>
      </c>
      <c r="D204" s="20" t="s">
        <v>11362</v>
      </c>
      <c r="E204" s="20" t="s">
        <v>11371</v>
      </c>
      <c r="F204" s="20" t="s">
        <v>11396</v>
      </c>
      <c r="G204" s="20" t="s">
        <v>11396</v>
      </c>
      <c r="H204" s="24">
        <v>2</v>
      </c>
    </row>
    <row r="205" spans="1:8" x14ac:dyDescent="0.25">
      <c r="A205" s="74"/>
      <c r="B205" s="74"/>
      <c r="C205" s="74"/>
      <c r="D205" s="74"/>
      <c r="E205" s="74"/>
      <c r="F205" s="74"/>
      <c r="G205" s="27" t="s">
        <v>11397</v>
      </c>
      <c r="H205" s="28">
        <v>1</v>
      </c>
    </row>
    <row r="206" spans="1:8" x14ac:dyDescent="0.25">
      <c r="A206" s="74"/>
      <c r="B206" s="74"/>
      <c r="C206" s="74"/>
      <c r="D206" s="74"/>
      <c r="E206" s="74"/>
      <c r="F206" s="20" t="s">
        <v>11426</v>
      </c>
      <c r="G206" s="20" t="s">
        <v>11396</v>
      </c>
      <c r="H206" s="24">
        <v>1</v>
      </c>
    </row>
    <row r="207" spans="1:8" x14ac:dyDescent="0.25">
      <c r="A207" s="20" t="s">
        <v>5993</v>
      </c>
      <c r="B207" s="20" t="s">
        <v>1024</v>
      </c>
      <c r="C207" s="20" t="s">
        <v>11358</v>
      </c>
      <c r="D207" s="20" t="s">
        <v>11362</v>
      </c>
      <c r="E207" s="20" t="s">
        <v>11371</v>
      </c>
      <c r="F207" s="20" t="s">
        <v>11396</v>
      </c>
      <c r="G207" s="20" t="s">
        <v>11396</v>
      </c>
      <c r="H207" s="24">
        <v>5</v>
      </c>
    </row>
    <row r="208" spans="1:8" x14ac:dyDescent="0.25">
      <c r="A208" s="20" t="s">
        <v>3749</v>
      </c>
      <c r="B208" s="20" t="s">
        <v>11320</v>
      </c>
      <c r="C208" s="20" t="s">
        <v>11358</v>
      </c>
      <c r="D208" s="20" t="s">
        <v>11362</v>
      </c>
      <c r="E208" s="20" t="s">
        <v>11371</v>
      </c>
      <c r="F208" s="20" t="s">
        <v>11396</v>
      </c>
      <c r="G208" s="20" t="s">
        <v>11396</v>
      </c>
      <c r="H208" s="24">
        <v>11</v>
      </c>
    </row>
    <row r="209" spans="1:8" x14ac:dyDescent="0.25">
      <c r="A209" s="20" t="s">
        <v>2891</v>
      </c>
      <c r="B209" s="20" t="s">
        <v>2891</v>
      </c>
      <c r="C209" s="20" t="s">
        <v>2891</v>
      </c>
      <c r="D209" s="20">
        <v>1</v>
      </c>
      <c r="E209" s="20" t="s">
        <v>11371</v>
      </c>
      <c r="F209" s="20" t="s">
        <v>11396</v>
      </c>
      <c r="G209" s="20" t="s">
        <v>11396</v>
      </c>
      <c r="H209" s="24">
        <v>7</v>
      </c>
    </row>
    <row r="210" spans="1:8" x14ac:dyDescent="0.25">
      <c r="A210" s="74"/>
      <c r="B210" s="20" t="s">
        <v>2469</v>
      </c>
      <c r="C210" s="20" t="s">
        <v>2891</v>
      </c>
      <c r="D210" s="20" t="s">
        <v>11362</v>
      </c>
      <c r="E210" s="20" t="s">
        <v>11371</v>
      </c>
      <c r="F210" s="20" t="s">
        <v>11396</v>
      </c>
      <c r="G210" s="20" t="s">
        <v>11397</v>
      </c>
      <c r="H210" s="24">
        <v>2</v>
      </c>
    </row>
    <row r="211" spans="1:8" x14ac:dyDescent="0.25">
      <c r="A211" s="20" t="s">
        <v>9008</v>
      </c>
      <c r="B211" s="20" t="s">
        <v>6757</v>
      </c>
      <c r="C211" s="20" t="s">
        <v>11358</v>
      </c>
      <c r="D211" s="20" t="s">
        <v>11362</v>
      </c>
      <c r="E211" s="20" t="s">
        <v>11371</v>
      </c>
      <c r="F211" s="20" t="s">
        <v>11396</v>
      </c>
      <c r="G211" s="20" t="s">
        <v>11396</v>
      </c>
      <c r="H211" s="24">
        <v>6</v>
      </c>
    </row>
    <row r="212" spans="1:8" x14ac:dyDescent="0.25">
      <c r="A212" s="20" t="s">
        <v>4594</v>
      </c>
      <c r="B212" s="20" t="s">
        <v>6273</v>
      </c>
      <c r="C212" s="20" t="s">
        <v>11358</v>
      </c>
      <c r="D212" s="20" t="s">
        <v>11362</v>
      </c>
      <c r="E212" s="20" t="s">
        <v>11371</v>
      </c>
      <c r="F212" s="20" t="s">
        <v>11396</v>
      </c>
      <c r="G212" s="20" t="s">
        <v>11396</v>
      </c>
      <c r="H212" s="24">
        <v>13</v>
      </c>
    </row>
    <row r="213" spans="1:8" x14ac:dyDescent="0.25">
      <c r="A213" s="20" t="s">
        <v>8994</v>
      </c>
      <c r="B213" s="20" t="s">
        <v>3543</v>
      </c>
      <c r="C213" s="20" t="s">
        <v>11358</v>
      </c>
      <c r="D213" s="20" t="s">
        <v>11362</v>
      </c>
      <c r="E213" s="20" t="s">
        <v>11371</v>
      </c>
      <c r="F213" s="20" t="s">
        <v>11396</v>
      </c>
      <c r="G213" s="20" t="s">
        <v>11396</v>
      </c>
      <c r="H213" s="24">
        <v>17</v>
      </c>
    </row>
    <row r="214" spans="1:8" x14ac:dyDescent="0.25">
      <c r="A214" s="74"/>
      <c r="B214" s="74"/>
      <c r="C214" s="74"/>
      <c r="D214" s="74"/>
      <c r="E214" s="74"/>
      <c r="F214" s="74"/>
      <c r="G214" s="27" t="s">
        <v>11397</v>
      </c>
      <c r="H214" s="28">
        <v>5</v>
      </c>
    </row>
    <row r="215" spans="1:8" x14ac:dyDescent="0.25">
      <c r="A215" s="74"/>
      <c r="B215" s="74"/>
      <c r="C215" s="74"/>
      <c r="D215" s="74"/>
      <c r="E215" s="74"/>
      <c r="F215" s="74"/>
      <c r="G215" s="27" t="s">
        <v>11358</v>
      </c>
      <c r="H215" s="28">
        <v>1</v>
      </c>
    </row>
    <row r="216" spans="1:8" x14ac:dyDescent="0.25">
      <c r="A216" s="74"/>
      <c r="B216" s="74"/>
      <c r="C216" s="74"/>
      <c r="D216" s="74"/>
      <c r="E216" s="74"/>
      <c r="F216" s="20" t="s">
        <v>11426</v>
      </c>
      <c r="G216" s="20" t="s">
        <v>11396</v>
      </c>
      <c r="H216" s="24">
        <v>5</v>
      </c>
    </row>
    <row r="217" spans="1:8" x14ac:dyDescent="0.25">
      <c r="A217" s="20" t="s">
        <v>9264</v>
      </c>
      <c r="B217" s="20" t="s">
        <v>9267</v>
      </c>
      <c r="C217" s="20" t="s">
        <v>11358</v>
      </c>
      <c r="D217" s="20" t="s">
        <v>11362</v>
      </c>
      <c r="E217" s="20" t="s">
        <v>11371</v>
      </c>
      <c r="F217" s="20" t="s">
        <v>11396</v>
      </c>
      <c r="G217" s="20" t="s">
        <v>11396</v>
      </c>
      <c r="H217" s="24">
        <v>8</v>
      </c>
    </row>
    <row r="218" spans="1:8" x14ac:dyDescent="0.25">
      <c r="A218" s="20" t="s">
        <v>8079</v>
      </c>
      <c r="B218" s="20" t="s">
        <v>8138</v>
      </c>
      <c r="C218" s="20" t="s">
        <v>11358</v>
      </c>
      <c r="D218" s="20" t="s">
        <v>11362</v>
      </c>
      <c r="E218" s="20" t="s">
        <v>11371</v>
      </c>
      <c r="F218" s="20" t="s">
        <v>11396</v>
      </c>
      <c r="G218" s="20" t="s">
        <v>11397</v>
      </c>
      <c r="H218" s="24">
        <v>1</v>
      </c>
    </row>
    <row r="219" spans="1:8" x14ac:dyDescent="0.25">
      <c r="A219" s="74"/>
      <c r="B219" s="20" t="s">
        <v>2516</v>
      </c>
      <c r="C219" s="20" t="s">
        <v>11358</v>
      </c>
      <c r="D219" s="20" t="s">
        <v>11362</v>
      </c>
      <c r="E219" s="20" t="s">
        <v>11371</v>
      </c>
      <c r="F219" s="20" t="s">
        <v>11396</v>
      </c>
      <c r="G219" s="20" t="s">
        <v>11396</v>
      </c>
      <c r="H219" s="24">
        <v>17</v>
      </c>
    </row>
    <row r="220" spans="1:8" x14ac:dyDescent="0.25">
      <c r="A220" s="74"/>
      <c r="B220" s="74"/>
      <c r="C220" s="74"/>
      <c r="D220" s="74"/>
      <c r="E220" s="74"/>
      <c r="F220" s="74"/>
      <c r="G220" s="27" t="s">
        <v>11397</v>
      </c>
      <c r="H220" s="28">
        <v>1</v>
      </c>
    </row>
    <row r="221" spans="1:8" x14ac:dyDescent="0.25">
      <c r="A221" s="74"/>
      <c r="B221" s="74"/>
      <c r="C221" s="74"/>
      <c r="D221" s="74"/>
      <c r="E221" s="74"/>
      <c r="F221" s="20" t="s">
        <v>11426</v>
      </c>
      <c r="G221" s="20" t="s">
        <v>11396</v>
      </c>
      <c r="H221" s="24">
        <v>1</v>
      </c>
    </row>
    <row r="222" spans="1:8" x14ac:dyDescent="0.25">
      <c r="A222" s="20" t="s">
        <v>3371</v>
      </c>
      <c r="B222" s="20" t="s">
        <v>11329</v>
      </c>
      <c r="C222" s="20" t="s">
        <v>11358</v>
      </c>
      <c r="D222" s="20" t="s">
        <v>11362</v>
      </c>
      <c r="E222" s="20" t="s">
        <v>11371</v>
      </c>
      <c r="F222" s="20" t="s">
        <v>11396</v>
      </c>
      <c r="G222" s="20" t="s">
        <v>11396</v>
      </c>
      <c r="H222" s="24">
        <v>12</v>
      </c>
    </row>
    <row r="223" spans="1:8" x14ac:dyDescent="0.25">
      <c r="A223" s="74"/>
      <c r="B223" s="20" t="s">
        <v>11330</v>
      </c>
      <c r="C223" s="20" t="s">
        <v>11358</v>
      </c>
      <c r="D223" s="20" t="s">
        <v>11362</v>
      </c>
      <c r="E223" s="20" t="s">
        <v>11371</v>
      </c>
      <c r="F223" s="20" t="s">
        <v>11396</v>
      </c>
      <c r="G223" s="20" t="s">
        <v>11396</v>
      </c>
      <c r="H223" s="24">
        <v>1</v>
      </c>
    </row>
    <row r="224" spans="1:8" x14ac:dyDescent="0.25">
      <c r="A224" s="20" t="s">
        <v>1604</v>
      </c>
      <c r="B224" s="20" t="s">
        <v>2072</v>
      </c>
      <c r="C224" s="20" t="s">
        <v>11358</v>
      </c>
      <c r="D224" s="20" t="s">
        <v>11362</v>
      </c>
      <c r="E224" s="20" t="s">
        <v>11371</v>
      </c>
      <c r="F224" s="20" t="s">
        <v>11396</v>
      </c>
      <c r="G224" s="20" t="s">
        <v>11396</v>
      </c>
      <c r="H224" s="24">
        <v>6</v>
      </c>
    </row>
    <row r="225" spans="1:8" x14ac:dyDescent="0.25">
      <c r="A225" s="74"/>
      <c r="B225" s="74"/>
      <c r="C225" s="74"/>
      <c r="D225" s="74"/>
      <c r="E225" s="74"/>
      <c r="F225" s="74"/>
      <c r="G225" s="27" t="s">
        <v>11397</v>
      </c>
      <c r="H225" s="28">
        <v>2</v>
      </c>
    </row>
    <row r="226" spans="1:8" x14ac:dyDescent="0.25">
      <c r="A226" s="74"/>
      <c r="B226" s="74"/>
      <c r="C226" s="74"/>
      <c r="D226" s="74"/>
      <c r="E226" s="74"/>
      <c r="F226" s="20" t="s">
        <v>11426</v>
      </c>
      <c r="G226" s="20" t="s">
        <v>11396</v>
      </c>
      <c r="H226" s="24">
        <v>2</v>
      </c>
    </row>
    <row r="227" spans="1:8" x14ac:dyDescent="0.25">
      <c r="A227" s="20" t="s">
        <v>1415</v>
      </c>
      <c r="B227" s="20" t="s">
        <v>11313</v>
      </c>
      <c r="C227" s="20" t="s">
        <v>11358</v>
      </c>
      <c r="D227" s="20" t="s">
        <v>11362</v>
      </c>
      <c r="E227" s="20" t="s">
        <v>11371</v>
      </c>
      <c r="F227" s="20" t="s">
        <v>11396</v>
      </c>
      <c r="G227" s="20" t="s">
        <v>11396</v>
      </c>
      <c r="H227" s="24">
        <v>8</v>
      </c>
    </row>
    <row r="228" spans="1:8" x14ac:dyDescent="0.25">
      <c r="A228" s="20" t="s">
        <v>4356</v>
      </c>
      <c r="B228" s="20" t="s">
        <v>11010</v>
      </c>
      <c r="C228" s="20" t="s">
        <v>11358</v>
      </c>
      <c r="D228" s="20" t="s">
        <v>11362</v>
      </c>
      <c r="E228" s="20" t="s">
        <v>11371</v>
      </c>
      <c r="F228" s="20" t="s">
        <v>11396</v>
      </c>
      <c r="G228" s="20" t="s">
        <v>11396</v>
      </c>
      <c r="H228" s="24">
        <v>6</v>
      </c>
    </row>
    <row r="229" spans="1:8" x14ac:dyDescent="0.25">
      <c r="A229" s="20" t="s">
        <v>9596</v>
      </c>
      <c r="B229" s="20" t="s">
        <v>9596</v>
      </c>
      <c r="C229" s="20" t="s">
        <v>9596</v>
      </c>
      <c r="D229" s="20">
        <v>1</v>
      </c>
      <c r="E229" s="20" t="s">
        <v>11371</v>
      </c>
      <c r="F229" s="20" t="s">
        <v>11396</v>
      </c>
      <c r="G229" s="20" t="s">
        <v>11396</v>
      </c>
      <c r="H229" s="24">
        <v>3</v>
      </c>
    </row>
    <row r="230" spans="1:8" x14ac:dyDescent="0.25">
      <c r="A230" s="74"/>
      <c r="B230" s="20" t="s">
        <v>11229</v>
      </c>
      <c r="C230" s="20" t="s">
        <v>9596</v>
      </c>
      <c r="D230" s="20" t="s">
        <v>11362</v>
      </c>
      <c r="E230" s="20" t="s">
        <v>11371</v>
      </c>
      <c r="F230" s="20" t="s">
        <v>11396</v>
      </c>
      <c r="G230" s="20" t="s">
        <v>11396</v>
      </c>
      <c r="H230" s="24">
        <v>4</v>
      </c>
    </row>
    <row r="231" spans="1:8" x14ac:dyDescent="0.25">
      <c r="A231" s="74"/>
      <c r="B231" s="20" t="s">
        <v>8012</v>
      </c>
      <c r="C231" s="20" t="s">
        <v>9596</v>
      </c>
      <c r="D231" s="20" t="s">
        <v>11362</v>
      </c>
      <c r="E231" s="20" t="s">
        <v>11371</v>
      </c>
      <c r="F231" s="20" t="s">
        <v>11396</v>
      </c>
      <c r="G231" s="20" t="s">
        <v>11396</v>
      </c>
      <c r="H231" s="24">
        <v>3</v>
      </c>
    </row>
    <row r="232" spans="1:8" x14ac:dyDescent="0.25">
      <c r="A232" s="74"/>
      <c r="B232" s="20" t="s">
        <v>11237</v>
      </c>
      <c r="C232" s="20" t="s">
        <v>9596</v>
      </c>
      <c r="D232" s="20" t="s">
        <v>11362</v>
      </c>
      <c r="E232" s="20" t="s">
        <v>11371</v>
      </c>
      <c r="F232" s="20" t="s">
        <v>11396</v>
      </c>
      <c r="G232" s="20" t="s">
        <v>11396</v>
      </c>
      <c r="H232" s="24">
        <v>4</v>
      </c>
    </row>
    <row r="233" spans="1:8" x14ac:dyDescent="0.25">
      <c r="A233" s="74"/>
      <c r="B233" s="74"/>
      <c r="C233" s="74"/>
      <c r="D233" s="74"/>
      <c r="E233" s="74"/>
      <c r="F233" s="20" t="s">
        <v>11427</v>
      </c>
      <c r="G233" s="20" t="s">
        <v>11396</v>
      </c>
      <c r="H233" s="24">
        <v>1</v>
      </c>
    </row>
    <row r="234" spans="1:8" x14ac:dyDescent="0.25">
      <c r="A234" s="20" t="s">
        <v>1191</v>
      </c>
      <c r="B234" s="20" t="s">
        <v>6764</v>
      </c>
      <c r="C234" s="20" t="s">
        <v>11358</v>
      </c>
      <c r="D234" s="20" t="s">
        <v>11362</v>
      </c>
      <c r="E234" s="20" t="s">
        <v>11371</v>
      </c>
      <c r="F234" s="20" t="s">
        <v>11396</v>
      </c>
      <c r="G234" s="20" t="s">
        <v>11396</v>
      </c>
      <c r="H234" s="24">
        <v>7</v>
      </c>
    </row>
    <row r="235" spans="1:8" x14ac:dyDescent="0.25">
      <c r="A235" s="20" t="s">
        <v>103</v>
      </c>
      <c r="B235" s="20" t="s">
        <v>4050</v>
      </c>
      <c r="C235" s="20" t="s">
        <v>11358</v>
      </c>
      <c r="D235" s="20" t="s">
        <v>11362</v>
      </c>
      <c r="E235" s="20" t="s">
        <v>11371</v>
      </c>
      <c r="F235" s="20" t="s">
        <v>11396</v>
      </c>
      <c r="G235" s="20" t="s">
        <v>11396</v>
      </c>
      <c r="H235" s="24">
        <v>5</v>
      </c>
    </row>
    <row r="236" spans="1:8" x14ac:dyDescent="0.25">
      <c r="A236" s="20" t="s">
        <v>499</v>
      </c>
      <c r="B236" s="20" t="s">
        <v>988</v>
      </c>
      <c r="C236" s="20" t="s">
        <v>11358</v>
      </c>
      <c r="D236" s="20" t="s">
        <v>11362</v>
      </c>
      <c r="E236" s="20" t="s">
        <v>11371</v>
      </c>
      <c r="F236" s="20" t="s">
        <v>11396</v>
      </c>
      <c r="G236" s="20" t="s">
        <v>11396</v>
      </c>
      <c r="H236" s="24">
        <v>7</v>
      </c>
    </row>
    <row r="237" spans="1:8" x14ac:dyDescent="0.25">
      <c r="A237" s="74"/>
      <c r="B237" s="74"/>
      <c r="C237" s="74"/>
      <c r="D237" s="74"/>
      <c r="E237" s="74"/>
      <c r="F237" s="74"/>
      <c r="G237" s="27" t="s">
        <v>11397</v>
      </c>
      <c r="H237" s="28">
        <v>1</v>
      </c>
    </row>
    <row r="238" spans="1:8" x14ac:dyDescent="0.25">
      <c r="A238" s="20" t="s">
        <v>1223</v>
      </c>
      <c r="B238" s="20" t="s">
        <v>1223</v>
      </c>
      <c r="C238" s="20" t="s">
        <v>1223</v>
      </c>
      <c r="D238" s="20">
        <v>1</v>
      </c>
      <c r="E238" s="20" t="s">
        <v>11371</v>
      </c>
      <c r="F238" s="20" t="s">
        <v>11396</v>
      </c>
      <c r="G238" s="20" t="s">
        <v>11396</v>
      </c>
      <c r="H238" s="24">
        <v>13</v>
      </c>
    </row>
    <row r="239" spans="1:8" x14ac:dyDescent="0.25">
      <c r="A239" s="20" t="s">
        <v>1143</v>
      </c>
      <c r="B239" s="20" t="s">
        <v>11179</v>
      </c>
      <c r="C239" s="20" t="s">
        <v>11358</v>
      </c>
      <c r="D239" s="20" t="s">
        <v>11362</v>
      </c>
      <c r="E239" s="20" t="s">
        <v>11371</v>
      </c>
      <c r="F239" s="20" t="s">
        <v>11396</v>
      </c>
      <c r="G239" s="20" t="s">
        <v>11397</v>
      </c>
      <c r="H239" s="24">
        <v>4</v>
      </c>
    </row>
    <row r="240" spans="1:8" x14ac:dyDescent="0.25">
      <c r="A240" s="74"/>
      <c r="B240" s="74"/>
      <c r="C240" s="74"/>
      <c r="D240" s="74"/>
      <c r="E240" s="74"/>
      <c r="F240" s="20" t="s">
        <v>11426</v>
      </c>
      <c r="G240" s="20" t="s">
        <v>11396</v>
      </c>
      <c r="H240" s="24">
        <v>1</v>
      </c>
    </row>
    <row r="241" spans="1:8" x14ac:dyDescent="0.25">
      <c r="A241" s="74"/>
      <c r="B241" s="74"/>
      <c r="C241" s="74"/>
      <c r="D241" s="74"/>
      <c r="E241" s="74"/>
      <c r="F241" s="74"/>
      <c r="G241" s="27" t="s">
        <v>11397</v>
      </c>
      <c r="H241" s="28">
        <v>2</v>
      </c>
    </row>
    <row r="242" spans="1:8" x14ac:dyDescent="0.25">
      <c r="A242" s="20" t="s">
        <v>6831</v>
      </c>
      <c r="B242" s="20" t="s">
        <v>11179</v>
      </c>
      <c r="C242" s="20" t="s">
        <v>11358</v>
      </c>
      <c r="D242" s="20" t="s">
        <v>11362</v>
      </c>
      <c r="E242" s="20" t="s">
        <v>11371</v>
      </c>
      <c r="F242" s="20" t="s">
        <v>11396</v>
      </c>
      <c r="G242" s="20" t="s">
        <v>11397</v>
      </c>
      <c r="H242" s="24">
        <v>1</v>
      </c>
    </row>
    <row r="243" spans="1:8" x14ac:dyDescent="0.25">
      <c r="A243" s="74"/>
      <c r="B243" s="20" t="s">
        <v>11180</v>
      </c>
      <c r="C243" s="20" t="s">
        <v>11358</v>
      </c>
      <c r="D243" s="20" t="s">
        <v>11362</v>
      </c>
      <c r="E243" s="20" t="s">
        <v>11371</v>
      </c>
      <c r="F243" s="20" t="s">
        <v>11396</v>
      </c>
      <c r="G243" s="20" t="s">
        <v>11396</v>
      </c>
      <c r="H243" s="24">
        <v>2</v>
      </c>
    </row>
    <row r="244" spans="1:8" x14ac:dyDescent="0.25">
      <c r="A244" s="74"/>
      <c r="B244" s="74"/>
      <c r="C244" s="74"/>
      <c r="D244" s="74"/>
      <c r="E244" s="74"/>
      <c r="F244" s="74"/>
      <c r="G244" s="27" t="s">
        <v>11397</v>
      </c>
      <c r="H244" s="28">
        <v>1</v>
      </c>
    </row>
    <row r="245" spans="1:8" x14ac:dyDescent="0.25">
      <c r="A245" s="74"/>
      <c r="B245" s="74"/>
      <c r="C245" s="74"/>
      <c r="D245" s="74"/>
      <c r="E245" s="74"/>
      <c r="F245" s="20" t="s">
        <v>11426</v>
      </c>
      <c r="G245" s="20" t="s">
        <v>11396</v>
      </c>
      <c r="H245" s="24">
        <v>1</v>
      </c>
    </row>
    <row r="246" spans="1:8" x14ac:dyDescent="0.25">
      <c r="A246" s="20" t="s">
        <v>9597</v>
      </c>
      <c r="B246" s="20" t="s">
        <v>11179</v>
      </c>
      <c r="C246" s="20" t="s">
        <v>11358</v>
      </c>
      <c r="D246" s="20" t="s">
        <v>11362</v>
      </c>
      <c r="E246" s="20" t="s">
        <v>11371</v>
      </c>
      <c r="F246" s="20" t="s">
        <v>11396</v>
      </c>
      <c r="G246" s="20" t="s">
        <v>11396</v>
      </c>
      <c r="H246" s="24">
        <v>2</v>
      </c>
    </row>
    <row r="247" spans="1:8" x14ac:dyDescent="0.25">
      <c r="A247" s="74"/>
      <c r="B247" s="74"/>
      <c r="C247" s="74"/>
      <c r="D247" s="74"/>
      <c r="E247" s="74"/>
      <c r="F247" s="74"/>
      <c r="G247" s="27" t="s">
        <v>11397</v>
      </c>
      <c r="H247" s="28">
        <v>2</v>
      </c>
    </row>
    <row r="248" spans="1:8" x14ac:dyDescent="0.25">
      <c r="A248" s="20" t="s">
        <v>350</v>
      </c>
      <c r="B248" s="20" t="s">
        <v>10173</v>
      </c>
      <c r="C248" s="20" t="s">
        <v>11358</v>
      </c>
      <c r="D248" s="20" t="s">
        <v>11362</v>
      </c>
      <c r="E248" s="20" t="s">
        <v>11371</v>
      </c>
      <c r="F248" s="20" t="s">
        <v>11396</v>
      </c>
      <c r="G248" s="20" t="s">
        <v>11396</v>
      </c>
      <c r="H248" s="24">
        <v>10</v>
      </c>
    </row>
    <row r="249" spans="1:8" x14ac:dyDescent="0.25">
      <c r="A249" s="74"/>
      <c r="B249" s="74"/>
      <c r="C249" s="74"/>
      <c r="D249" s="74"/>
      <c r="E249" s="74"/>
      <c r="F249" s="74"/>
      <c r="G249" s="27" t="s">
        <v>11397</v>
      </c>
      <c r="H249" s="28">
        <v>2</v>
      </c>
    </row>
    <row r="250" spans="1:8" x14ac:dyDescent="0.25">
      <c r="A250" s="20" t="s">
        <v>623</v>
      </c>
      <c r="B250" s="20" t="s">
        <v>11201</v>
      </c>
      <c r="C250" s="20" t="s">
        <v>11358</v>
      </c>
      <c r="D250" s="20" t="s">
        <v>11362</v>
      </c>
      <c r="E250" s="20" t="s">
        <v>11371</v>
      </c>
      <c r="F250" s="20" t="s">
        <v>11396</v>
      </c>
      <c r="G250" s="20" t="s">
        <v>11396</v>
      </c>
      <c r="H250" s="24">
        <v>2</v>
      </c>
    </row>
    <row r="251" spans="1:8" x14ac:dyDescent="0.25">
      <c r="A251" s="74"/>
      <c r="B251" s="20" t="s">
        <v>11205</v>
      </c>
      <c r="C251" s="20" t="s">
        <v>11358</v>
      </c>
      <c r="D251" s="20" t="s">
        <v>11362</v>
      </c>
      <c r="E251" s="20" t="s">
        <v>11371</v>
      </c>
      <c r="F251" s="20" t="s">
        <v>11396</v>
      </c>
      <c r="G251" s="20" t="s">
        <v>11396</v>
      </c>
      <c r="H251" s="24">
        <v>9</v>
      </c>
    </row>
    <row r="252" spans="1:8" x14ac:dyDescent="0.25">
      <c r="A252" s="20" t="s">
        <v>4246</v>
      </c>
      <c r="B252" s="20" t="s">
        <v>11278</v>
      </c>
      <c r="C252" s="20" t="s">
        <v>11358</v>
      </c>
      <c r="D252" s="20" t="s">
        <v>11362</v>
      </c>
      <c r="E252" s="20" t="s">
        <v>11371</v>
      </c>
      <c r="F252" s="20" t="s">
        <v>11396</v>
      </c>
      <c r="G252" s="20" t="s">
        <v>11396</v>
      </c>
      <c r="H252" s="24">
        <v>3</v>
      </c>
    </row>
    <row r="253" spans="1:8" x14ac:dyDescent="0.25">
      <c r="A253" s="20" t="s">
        <v>5994</v>
      </c>
      <c r="B253" s="20" t="s">
        <v>9141</v>
      </c>
      <c r="C253" s="20" t="s">
        <v>11358</v>
      </c>
      <c r="D253" s="20" t="s">
        <v>11362</v>
      </c>
      <c r="E253" s="20" t="s">
        <v>11371</v>
      </c>
      <c r="F253" s="20" t="s">
        <v>11396</v>
      </c>
      <c r="G253" s="20" t="s">
        <v>11396</v>
      </c>
      <c r="H253" s="24">
        <v>2</v>
      </c>
    </row>
    <row r="254" spans="1:8" x14ac:dyDescent="0.25">
      <c r="A254" s="74"/>
      <c r="B254" s="74"/>
      <c r="C254" s="74"/>
      <c r="D254" s="74"/>
      <c r="E254" s="74"/>
      <c r="F254" s="20" t="s">
        <v>11426</v>
      </c>
      <c r="G254" s="20" t="s">
        <v>11396</v>
      </c>
      <c r="H254" s="24">
        <v>1</v>
      </c>
    </row>
    <row r="255" spans="1:8" x14ac:dyDescent="0.25">
      <c r="A255" s="74"/>
      <c r="B255" s="74"/>
      <c r="C255" s="74"/>
      <c r="D255" s="74"/>
      <c r="E255" s="20" t="s">
        <v>11345</v>
      </c>
      <c r="F255" s="20" t="s">
        <v>11396</v>
      </c>
      <c r="G255" s="20" t="s">
        <v>11397</v>
      </c>
      <c r="H255" s="24">
        <v>1</v>
      </c>
    </row>
    <row r="256" spans="1:8" x14ac:dyDescent="0.25">
      <c r="A256" s="20" t="s">
        <v>1329</v>
      </c>
      <c r="B256" s="20" t="s">
        <v>1329</v>
      </c>
      <c r="C256" s="20" t="s">
        <v>1329</v>
      </c>
      <c r="D256" s="20">
        <v>1</v>
      </c>
      <c r="E256" s="20" t="s">
        <v>11371</v>
      </c>
      <c r="F256" s="20" t="s">
        <v>11396</v>
      </c>
      <c r="G256" s="20" t="s">
        <v>11396</v>
      </c>
      <c r="H256" s="24">
        <v>9</v>
      </c>
    </row>
    <row r="257" spans="1:8" x14ac:dyDescent="0.25">
      <c r="A257" s="74"/>
      <c r="B257" s="74"/>
      <c r="C257" s="74"/>
      <c r="D257" s="74"/>
      <c r="E257" s="74"/>
      <c r="F257" s="74"/>
      <c r="G257" s="27" t="s">
        <v>11397</v>
      </c>
      <c r="H257" s="28">
        <v>1</v>
      </c>
    </row>
    <row r="258" spans="1:8" x14ac:dyDescent="0.25">
      <c r="A258" s="74"/>
      <c r="B258" s="74"/>
      <c r="C258" s="74"/>
      <c r="D258" s="74"/>
      <c r="E258" s="74"/>
      <c r="F258" s="20" t="s">
        <v>11426</v>
      </c>
      <c r="G258" s="20" t="s">
        <v>11396</v>
      </c>
      <c r="H258" s="24">
        <v>1</v>
      </c>
    </row>
    <row r="259" spans="1:8" x14ac:dyDescent="0.25">
      <c r="A259" s="20" t="s">
        <v>2256</v>
      </c>
      <c r="B259" s="20" t="s">
        <v>2256</v>
      </c>
      <c r="C259" s="20" t="s">
        <v>2256</v>
      </c>
      <c r="D259" s="20">
        <v>1</v>
      </c>
      <c r="E259" s="20" t="s">
        <v>11371</v>
      </c>
      <c r="F259" s="20" t="s">
        <v>11396</v>
      </c>
      <c r="G259" s="20" t="s">
        <v>11396</v>
      </c>
      <c r="H259" s="24">
        <v>7</v>
      </c>
    </row>
    <row r="260" spans="1:8" x14ac:dyDescent="0.25">
      <c r="A260" s="74"/>
      <c r="B260" s="74"/>
      <c r="C260" s="74"/>
      <c r="D260" s="74"/>
      <c r="E260" s="74"/>
      <c r="F260" s="74"/>
      <c r="G260" s="27" t="s">
        <v>11397</v>
      </c>
      <c r="H260" s="28">
        <v>1</v>
      </c>
    </row>
    <row r="261" spans="1:8" x14ac:dyDescent="0.25">
      <c r="A261" s="74"/>
      <c r="B261" s="74"/>
      <c r="C261" s="74"/>
      <c r="D261" s="74"/>
      <c r="E261" s="74"/>
      <c r="F261" s="20" t="s">
        <v>11426</v>
      </c>
      <c r="G261" s="20" t="s">
        <v>11396</v>
      </c>
      <c r="H261" s="24">
        <v>1</v>
      </c>
    </row>
    <row r="262" spans="1:8" x14ac:dyDescent="0.25">
      <c r="A262" s="20" t="s">
        <v>4461</v>
      </c>
      <c r="B262" s="20" t="s">
        <v>4461</v>
      </c>
      <c r="C262" s="20" t="s">
        <v>4461</v>
      </c>
      <c r="D262" s="20">
        <v>1</v>
      </c>
      <c r="E262" s="20" t="s">
        <v>11371</v>
      </c>
      <c r="F262" s="20" t="s">
        <v>11396</v>
      </c>
      <c r="G262" s="20" t="s">
        <v>11396</v>
      </c>
      <c r="H262" s="24">
        <v>9</v>
      </c>
    </row>
    <row r="263" spans="1:8" x14ac:dyDescent="0.25">
      <c r="A263" s="75" t="s">
        <v>9773</v>
      </c>
      <c r="B263" s="75" t="s">
        <v>11171</v>
      </c>
      <c r="C263" s="75" t="s">
        <v>11358</v>
      </c>
      <c r="D263" s="75">
        <v>7</v>
      </c>
      <c r="E263" s="20" t="s">
        <v>11371</v>
      </c>
      <c r="F263" s="75" t="s">
        <v>11396</v>
      </c>
      <c r="G263" s="75" t="s">
        <v>11396</v>
      </c>
      <c r="H263" s="79">
        <v>3</v>
      </c>
    </row>
    <row r="264" spans="1:8" x14ac:dyDescent="0.25">
      <c r="A264" s="76"/>
      <c r="B264" s="76"/>
      <c r="C264" s="76"/>
      <c r="D264" s="76"/>
      <c r="E264" s="74"/>
      <c r="F264" s="76"/>
      <c r="G264" s="27" t="s">
        <v>11397</v>
      </c>
      <c r="H264" s="80">
        <v>3</v>
      </c>
    </row>
    <row r="265" spans="1:8" x14ac:dyDescent="0.25">
      <c r="A265" s="76"/>
      <c r="B265" s="76"/>
      <c r="C265" s="76"/>
      <c r="D265" s="76"/>
      <c r="E265" s="74"/>
      <c r="F265" s="75" t="s">
        <v>11426</v>
      </c>
      <c r="G265" s="20" t="s">
        <v>11396</v>
      </c>
      <c r="H265" s="79">
        <v>3</v>
      </c>
    </row>
    <row r="266" spans="1:8" x14ac:dyDescent="0.25">
      <c r="A266" s="76"/>
      <c r="B266" s="76"/>
      <c r="C266" s="76"/>
      <c r="D266" s="76"/>
      <c r="E266" s="74"/>
      <c r="F266" s="76"/>
      <c r="G266" s="27" t="s">
        <v>11397</v>
      </c>
      <c r="H266" s="80">
        <v>1</v>
      </c>
    </row>
    <row r="267" spans="1:8" x14ac:dyDescent="0.25">
      <c r="A267" s="76"/>
      <c r="B267" s="75" t="s">
        <v>1856</v>
      </c>
      <c r="C267" s="20" t="s">
        <v>11358</v>
      </c>
      <c r="D267" s="75" t="s">
        <v>11362</v>
      </c>
      <c r="E267" s="20" t="s">
        <v>11371</v>
      </c>
      <c r="F267" s="20" t="s">
        <v>11396</v>
      </c>
      <c r="G267" s="20" t="s">
        <v>11397</v>
      </c>
      <c r="H267" s="79">
        <v>1</v>
      </c>
    </row>
    <row r="268" spans="1:8" x14ac:dyDescent="0.25">
      <c r="A268" s="20" t="s">
        <v>994</v>
      </c>
      <c r="B268" s="20" t="s">
        <v>994</v>
      </c>
      <c r="C268" s="20" t="s">
        <v>994</v>
      </c>
      <c r="D268" s="20">
        <v>1</v>
      </c>
      <c r="E268" s="20" t="s">
        <v>11371</v>
      </c>
      <c r="F268" s="20" t="s">
        <v>11396</v>
      </c>
      <c r="G268" s="20" t="s">
        <v>11396</v>
      </c>
      <c r="H268" s="24">
        <v>8</v>
      </c>
    </row>
    <row r="269" spans="1:8" x14ac:dyDescent="0.25">
      <c r="A269" s="74"/>
      <c r="B269" s="74"/>
      <c r="C269" s="74"/>
      <c r="D269" s="74"/>
      <c r="E269" s="74"/>
      <c r="F269" s="74"/>
      <c r="G269" s="27" t="s">
        <v>11397</v>
      </c>
      <c r="H269" s="28">
        <v>2</v>
      </c>
    </row>
    <row r="270" spans="1:8" x14ac:dyDescent="0.25">
      <c r="A270" s="74"/>
      <c r="B270" s="74"/>
      <c r="C270" s="74"/>
      <c r="D270" s="74"/>
      <c r="E270" s="74"/>
      <c r="F270" s="74"/>
      <c r="G270" s="27" t="s">
        <v>11358</v>
      </c>
      <c r="H270" s="28">
        <v>1</v>
      </c>
    </row>
    <row r="271" spans="1:8" x14ac:dyDescent="0.25">
      <c r="A271" s="74"/>
      <c r="B271" s="74"/>
      <c r="C271" s="74"/>
      <c r="D271" s="74"/>
      <c r="E271" s="74"/>
      <c r="F271" s="20" t="s">
        <v>11426</v>
      </c>
      <c r="G271" s="20" t="s">
        <v>11396</v>
      </c>
      <c r="H271" s="24">
        <v>2</v>
      </c>
    </row>
    <row r="272" spans="1:8" x14ac:dyDescent="0.25">
      <c r="A272" s="74"/>
      <c r="B272" s="20" t="s">
        <v>11232</v>
      </c>
      <c r="C272" s="20" t="s">
        <v>994</v>
      </c>
      <c r="D272" s="20" t="s">
        <v>11362</v>
      </c>
      <c r="E272" s="20" t="s">
        <v>11371</v>
      </c>
      <c r="F272" s="20" t="s">
        <v>11396</v>
      </c>
      <c r="G272" s="20" t="s">
        <v>11396</v>
      </c>
      <c r="H272" s="24">
        <v>5</v>
      </c>
    </row>
    <row r="273" spans="1:8" x14ac:dyDescent="0.25">
      <c r="A273" s="74"/>
      <c r="B273" s="20" t="s">
        <v>11358</v>
      </c>
      <c r="C273" s="20" t="s">
        <v>994</v>
      </c>
      <c r="D273" s="20" t="s">
        <v>11358</v>
      </c>
      <c r="E273" s="20" t="s">
        <v>11358</v>
      </c>
      <c r="F273" s="20" t="s">
        <v>11358</v>
      </c>
      <c r="G273" s="20" t="s">
        <v>11358</v>
      </c>
      <c r="H273" s="24">
        <v>1</v>
      </c>
    </row>
    <row r="274" spans="1:8" x14ac:dyDescent="0.25">
      <c r="A274" s="20" t="s">
        <v>900</v>
      </c>
      <c r="B274" s="20" t="s">
        <v>11191</v>
      </c>
      <c r="C274" s="20" t="s">
        <v>11358</v>
      </c>
      <c r="D274" s="20" t="s">
        <v>11362</v>
      </c>
      <c r="E274" s="20" t="s">
        <v>11371</v>
      </c>
      <c r="F274" s="20" t="s">
        <v>11396</v>
      </c>
      <c r="G274" s="20" t="s">
        <v>11396</v>
      </c>
      <c r="H274" s="24">
        <v>4</v>
      </c>
    </row>
    <row r="275" spans="1:8" x14ac:dyDescent="0.25">
      <c r="A275" s="74"/>
      <c r="B275" s="20" t="s">
        <v>11195</v>
      </c>
      <c r="C275" s="20" t="s">
        <v>11358</v>
      </c>
      <c r="D275" s="20" t="s">
        <v>11362</v>
      </c>
      <c r="E275" s="20" t="s">
        <v>11371</v>
      </c>
      <c r="F275" s="20" t="s">
        <v>11396</v>
      </c>
      <c r="G275" s="20" t="s">
        <v>11397</v>
      </c>
      <c r="H275" s="24">
        <v>1</v>
      </c>
    </row>
    <row r="276" spans="1:8" x14ac:dyDescent="0.25">
      <c r="A276" s="74"/>
      <c r="B276" s="74"/>
      <c r="C276" s="74"/>
      <c r="D276" s="74"/>
      <c r="E276" s="74"/>
      <c r="F276" s="20" t="s">
        <v>11427</v>
      </c>
      <c r="G276" s="20" t="s">
        <v>11396</v>
      </c>
      <c r="H276" s="24">
        <v>1</v>
      </c>
    </row>
    <row r="277" spans="1:8" s="12" customFormat="1" x14ac:dyDescent="0.25">
      <c r="A277" s="74"/>
      <c r="B277" s="20" t="s">
        <v>11198</v>
      </c>
      <c r="C277" s="20" t="s">
        <v>11358</v>
      </c>
      <c r="D277" s="20" t="s">
        <v>11362</v>
      </c>
      <c r="E277" s="20" t="s">
        <v>11371</v>
      </c>
      <c r="F277" s="20" t="s">
        <v>11396</v>
      </c>
      <c r="G277" s="20" t="s">
        <v>11396</v>
      </c>
      <c r="H277" s="24">
        <v>6</v>
      </c>
    </row>
    <row r="278" spans="1:8" s="12" customFormat="1" x14ac:dyDescent="0.25">
      <c r="A278" s="74"/>
      <c r="B278" s="20" t="s">
        <v>11211</v>
      </c>
      <c r="C278" s="20" t="s">
        <v>11358</v>
      </c>
      <c r="D278" s="20" t="s">
        <v>11362</v>
      </c>
      <c r="E278" s="20" t="s">
        <v>11371</v>
      </c>
      <c r="F278" s="20" t="s">
        <v>11427</v>
      </c>
      <c r="G278" s="20" t="s">
        <v>11396</v>
      </c>
      <c r="H278" s="24">
        <v>1</v>
      </c>
    </row>
    <row r="279" spans="1:8" s="12" customFormat="1" x14ac:dyDescent="0.25">
      <c r="A279" s="20" t="s">
        <v>6775</v>
      </c>
      <c r="B279" s="20" t="s">
        <v>6775</v>
      </c>
      <c r="C279" s="20" t="s">
        <v>6775</v>
      </c>
      <c r="D279" s="20">
        <v>1</v>
      </c>
      <c r="E279" s="20" t="s">
        <v>11371</v>
      </c>
      <c r="F279" s="20" t="s">
        <v>11396</v>
      </c>
      <c r="G279" s="20" t="s">
        <v>11396</v>
      </c>
      <c r="H279" s="24">
        <v>14</v>
      </c>
    </row>
    <row r="280" spans="1:8" s="12" customFormat="1" x14ac:dyDescent="0.25">
      <c r="A280" s="74"/>
      <c r="B280" s="74"/>
      <c r="C280" s="74"/>
      <c r="D280" s="74"/>
      <c r="E280" s="74"/>
      <c r="F280" s="74"/>
      <c r="G280" s="27" t="s">
        <v>11397</v>
      </c>
      <c r="H280" s="28">
        <v>1</v>
      </c>
    </row>
    <row r="281" spans="1:8" x14ac:dyDescent="0.25">
      <c r="A281" s="20" t="s">
        <v>10427</v>
      </c>
      <c r="B281" s="20" t="s">
        <v>11199</v>
      </c>
      <c r="C281" s="20" t="s">
        <v>11358</v>
      </c>
      <c r="D281" s="20" t="s">
        <v>11362</v>
      </c>
      <c r="E281" s="20" t="s">
        <v>11371</v>
      </c>
      <c r="F281" s="20" t="s">
        <v>11396</v>
      </c>
      <c r="G281" s="20" t="s">
        <v>11396</v>
      </c>
      <c r="H281" s="24">
        <v>3</v>
      </c>
    </row>
    <row r="282" spans="1:8" x14ac:dyDescent="0.25">
      <c r="A282" s="74"/>
      <c r="B282" s="20" t="s">
        <v>11211</v>
      </c>
      <c r="C282" s="20" t="s">
        <v>11358</v>
      </c>
      <c r="D282" s="20" t="s">
        <v>11362</v>
      </c>
      <c r="E282" s="20" t="s">
        <v>11371</v>
      </c>
      <c r="F282" s="20" t="s">
        <v>11396</v>
      </c>
      <c r="G282" s="20" t="s">
        <v>11396</v>
      </c>
      <c r="H282" s="24">
        <v>3</v>
      </c>
    </row>
    <row r="283" spans="1:8" x14ac:dyDescent="0.25">
      <c r="A283" s="20" t="s">
        <v>9419</v>
      </c>
      <c r="B283" s="20" t="s">
        <v>9419</v>
      </c>
      <c r="C283" s="20" t="s">
        <v>9419</v>
      </c>
      <c r="D283" s="20">
        <v>1</v>
      </c>
      <c r="E283" s="20" t="s">
        <v>11371</v>
      </c>
      <c r="F283" s="20" t="s">
        <v>11396</v>
      </c>
      <c r="G283" s="20" t="s">
        <v>11396</v>
      </c>
      <c r="H283" s="24">
        <v>15</v>
      </c>
    </row>
    <row r="284" spans="1:8" x14ac:dyDescent="0.25">
      <c r="A284" s="20" t="s">
        <v>9161</v>
      </c>
      <c r="B284" s="20" t="s">
        <v>9161</v>
      </c>
      <c r="C284" s="20" t="s">
        <v>9161</v>
      </c>
      <c r="D284" s="20">
        <v>1</v>
      </c>
      <c r="E284" s="20" t="s">
        <v>11371</v>
      </c>
      <c r="F284" s="20" t="s">
        <v>11396</v>
      </c>
      <c r="G284" s="20" t="s">
        <v>11396</v>
      </c>
      <c r="H284" s="24">
        <v>16</v>
      </c>
    </row>
    <row r="285" spans="1:8" x14ac:dyDescent="0.25">
      <c r="A285" s="74"/>
      <c r="B285" s="74"/>
      <c r="C285" s="74"/>
      <c r="D285" s="74"/>
      <c r="E285" s="74"/>
      <c r="F285" s="74"/>
      <c r="G285" s="27" t="s">
        <v>11397</v>
      </c>
      <c r="H285" s="28">
        <v>2</v>
      </c>
    </row>
    <row r="286" spans="1:8" x14ac:dyDescent="0.25">
      <c r="A286" s="20" t="s">
        <v>5509</v>
      </c>
      <c r="B286" s="20" t="s">
        <v>1565</v>
      </c>
      <c r="C286" s="20" t="s">
        <v>11358</v>
      </c>
      <c r="D286" s="20" t="s">
        <v>11362</v>
      </c>
      <c r="E286" s="20" t="s">
        <v>11371</v>
      </c>
      <c r="F286" s="20" t="s">
        <v>11396</v>
      </c>
      <c r="G286" s="20" t="s">
        <v>11396</v>
      </c>
      <c r="H286" s="24">
        <v>13</v>
      </c>
    </row>
    <row r="287" spans="1:8" x14ac:dyDescent="0.25">
      <c r="A287" s="20" t="s">
        <v>1228</v>
      </c>
      <c r="B287" s="20" t="s">
        <v>11323</v>
      </c>
      <c r="C287" s="20" t="s">
        <v>11358</v>
      </c>
      <c r="D287" s="20" t="s">
        <v>11362</v>
      </c>
      <c r="E287" s="20" t="s">
        <v>11371</v>
      </c>
      <c r="F287" s="20" t="s">
        <v>11396</v>
      </c>
      <c r="G287" s="20" t="s">
        <v>11396</v>
      </c>
      <c r="H287" s="24">
        <v>13</v>
      </c>
    </row>
    <row r="288" spans="1:8" x14ac:dyDescent="0.25">
      <c r="A288" s="74"/>
      <c r="B288" s="74"/>
      <c r="C288" s="74"/>
      <c r="D288" s="74"/>
      <c r="E288" s="74"/>
      <c r="F288" s="20" t="s">
        <v>11427</v>
      </c>
      <c r="G288" s="20" t="s">
        <v>11396</v>
      </c>
      <c r="H288" s="24">
        <v>1</v>
      </c>
    </row>
    <row r="289" spans="1:8" x14ac:dyDescent="0.25">
      <c r="A289" s="74"/>
      <c r="B289" s="20" t="s">
        <v>11332</v>
      </c>
      <c r="C289" s="20" t="s">
        <v>11358</v>
      </c>
      <c r="D289" s="20" t="s">
        <v>11362</v>
      </c>
      <c r="E289" s="20" t="s">
        <v>11371</v>
      </c>
      <c r="F289" s="20" t="s">
        <v>11396</v>
      </c>
      <c r="G289" s="20" t="s">
        <v>11396</v>
      </c>
      <c r="H289" s="24">
        <v>2</v>
      </c>
    </row>
    <row r="290" spans="1:8" x14ac:dyDescent="0.25">
      <c r="A290" s="74"/>
      <c r="B290" s="74"/>
      <c r="C290" s="74"/>
      <c r="D290" s="74"/>
      <c r="E290" s="74"/>
      <c r="F290" s="74"/>
      <c r="G290" s="27" t="s">
        <v>11397</v>
      </c>
      <c r="H290" s="28">
        <v>1</v>
      </c>
    </row>
    <row r="291" spans="1:8" x14ac:dyDescent="0.25">
      <c r="A291" s="74"/>
      <c r="B291" s="74"/>
      <c r="C291" s="74"/>
      <c r="D291" s="74"/>
      <c r="E291" s="74"/>
      <c r="F291" s="20" t="s">
        <v>11426</v>
      </c>
      <c r="G291" s="20" t="s">
        <v>11396</v>
      </c>
      <c r="H291" s="24">
        <v>1</v>
      </c>
    </row>
    <row r="292" spans="1:8" x14ac:dyDescent="0.25">
      <c r="A292" s="74"/>
      <c r="B292" s="20" t="s">
        <v>11337</v>
      </c>
      <c r="C292" s="20" t="s">
        <v>11358</v>
      </c>
      <c r="D292" s="20" t="s">
        <v>11362</v>
      </c>
      <c r="E292" s="20" t="s">
        <v>11371</v>
      </c>
      <c r="F292" s="20" t="s">
        <v>11396</v>
      </c>
      <c r="G292" s="20" t="s">
        <v>11396</v>
      </c>
      <c r="H292" s="24">
        <v>5</v>
      </c>
    </row>
    <row r="293" spans="1:8" x14ac:dyDescent="0.25">
      <c r="A293" s="74"/>
      <c r="B293" s="74"/>
      <c r="C293" s="74"/>
      <c r="D293" s="74"/>
      <c r="E293" s="74"/>
      <c r="F293" s="20" t="s">
        <v>11427</v>
      </c>
      <c r="G293" s="20" t="s">
        <v>11396</v>
      </c>
      <c r="H293" s="24">
        <v>1</v>
      </c>
    </row>
    <row r="294" spans="1:8" x14ac:dyDescent="0.25">
      <c r="A294" s="20" t="s">
        <v>10375</v>
      </c>
      <c r="B294" s="20" t="s">
        <v>7818</v>
      </c>
      <c r="C294" s="20" t="s">
        <v>11358</v>
      </c>
      <c r="D294" s="20" t="s">
        <v>11362</v>
      </c>
      <c r="E294" s="20" t="s">
        <v>11371</v>
      </c>
      <c r="F294" s="20" t="s">
        <v>11396</v>
      </c>
      <c r="G294" s="20" t="s">
        <v>11396</v>
      </c>
      <c r="H294" s="24">
        <v>7</v>
      </c>
    </row>
    <row r="295" spans="1:8" x14ac:dyDescent="0.25">
      <c r="A295" s="20" t="s">
        <v>657</v>
      </c>
      <c r="B295" s="20" t="s">
        <v>2936</v>
      </c>
      <c r="C295" s="20" t="s">
        <v>11358</v>
      </c>
      <c r="D295" s="20" t="s">
        <v>11362</v>
      </c>
      <c r="E295" s="20" t="s">
        <v>11371</v>
      </c>
      <c r="F295" s="20" t="s">
        <v>11396</v>
      </c>
      <c r="G295" s="20" t="s">
        <v>11396</v>
      </c>
      <c r="H295" s="24">
        <v>11</v>
      </c>
    </row>
    <row r="296" spans="1:8" x14ac:dyDescent="0.25">
      <c r="A296" s="20" t="s">
        <v>314</v>
      </c>
      <c r="B296" s="20" t="s">
        <v>6803</v>
      </c>
      <c r="C296" s="20" t="s">
        <v>314</v>
      </c>
      <c r="D296" s="20" t="s">
        <v>11362</v>
      </c>
      <c r="E296" s="20" t="s">
        <v>11371</v>
      </c>
      <c r="F296" s="20" t="s">
        <v>11396</v>
      </c>
      <c r="G296" s="20" t="s">
        <v>11396</v>
      </c>
      <c r="H296" s="24">
        <v>7</v>
      </c>
    </row>
    <row r="297" spans="1:8" x14ac:dyDescent="0.25">
      <c r="A297" s="74"/>
      <c r="B297" s="20" t="s">
        <v>314</v>
      </c>
      <c r="C297" s="20" t="s">
        <v>314</v>
      </c>
      <c r="D297" s="20">
        <v>1</v>
      </c>
      <c r="E297" s="20" t="s">
        <v>11371</v>
      </c>
      <c r="F297" s="20" t="s">
        <v>11396</v>
      </c>
      <c r="G297" s="20" t="s">
        <v>11396</v>
      </c>
      <c r="H297" s="24">
        <v>13</v>
      </c>
    </row>
    <row r="298" spans="1:8" x14ac:dyDescent="0.25">
      <c r="A298" s="20" t="s">
        <v>9543</v>
      </c>
      <c r="B298" s="20" t="s">
        <v>11288</v>
      </c>
      <c r="C298" s="20" t="s">
        <v>11358</v>
      </c>
      <c r="D298" s="20" t="s">
        <v>11362</v>
      </c>
      <c r="E298" s="20" t="s">
        <v>11371</v>
      </c>
      <c r="F298" s="20" t="s">
        <v>11396</v>
      </c>
      <c r="G298" s="20" t="s">
        <v>11396</v>
      </c>
      <c r="H298" s="24">
        <v>4</v>
      </c>
    </row>
    <row r="299" spans="1:8" x14ac:dyDescent="0.25">
      <c r="A299" s="74"/>
      <c r="B299" s="74"/>
      <c r="C299" s="74"/>
      <c r="D299" s="74"/>
      <c r="E299" s="74"/>
      <c r="F299" s="74"/>
      <c r="G299" s="27" t="s">
        <v>11397</v>
      </c>
      <c r="H299" s="28">
        <v>2</v>
      </c>
    </row>
    <row r="300" spans="1:8" x14ac:dyDescent="0.25">
      <c r="A300" s="20" t="s">
        <v>7634</v>
      </c>
      <c r="B300" s="20" t="s">
        <v>3522</v>
      </c>
      <c r="C300" s="20" t="s">
        <v>11358</v>
      </c>
      <c r="D300" s="20" t="s">
        <v>11362</v>
      </c>
      <c r="E300" s="20" t="s">
        <v>11371</v>
      </c>
      <c r="F300" s="20" t="s">
        <v>11396</v>
      </c>
      <c r="G300" s="20" t="s">
        <v>11396</v>
      </c>
      <c r="H300" s="24">
        <v>6</v>
      </c>
    </row>
    <row r="301" spans="1:8" x14ac:dyDescent="0.25">
      <c r="A301" s="20" t="s">
        <v>7939</v>
      </c>
      <c r="B301" s="20" t="s">
        <v>11215</v>
      </c>
      <c r="C301" s="20" t="s">
        <v>11358</v>
      </c>
      <c r="D301" s="20" t="s">
        <v>11362</v>
      </c>
      <c r="E301" s="20" t="s">
        <v>11371</v>
      </c>
      <c r="F301" s="20" t="s">
        <v>11396</v>
      </c>
      <c r="G301" s="20" t="s">
        <v>11396</v>
      </c>
      <c r="H301" s="24">
        <v>4</v>
      </c>
    </row>
    <row r="302" spans="1:8" x14ac:dyDescent="0.25">
      <c r="A302" s="74"/>
      <c r="B302" s="74"/>
      <c r="C302" s="74"/>
      <c r="D302" s="74"/>
      <c r="E302" s="74"/>
      <c r="F302" s="20" t="s">
        <v>11427</v>
      </c>
      <c r="G302" s="20" t="s">
        <v>11396</v>
      </c>
      <c r="H302" s="24">
        <v>1</v>
      </c>
    </row>
    <row r="303" spans="1:8" x14ac:dyDescent="0.25">
      <c r="A303" s="74"/>
      <c r="B303" s="20" t="s">
        <v>11216</v>
      </c>
      <c r="C303" s="20" t="s">
        <v>11358</v>
      </c>
      <c r="D303" s="20" t="s">
        <v>11362</v>
      </c>
      <c r="E303" s="20" t="s">
        <v>11371</v>
      </c>
      <c r="F303" s="20" t="s">
        <v>11396</v>
      </c>
      <c r="G303" s="20" t="s">
        <v>11396</v>
      </c>
      <c r="H303" s="24">
        <v>7</v>
      </c>
    </row>
    <row r="304" spans="1:8" x14ac:dyDescent="0.25">
      <c r="A304" s="74"/>
      <c r="B304" s="74"/>
      <c r="C304" s="74"/>
      <c r="D304" s="74"/>
      <c r="E304" s="74"/>
      <c r="F304" s="20" t="s">
        <v>11426</v>
      </c>
      <c r="G304" s="20" t="s">
        <v>11396</v>
      </c>
      <c r="H304" s="24">
        <v>1</v>
      </c>
    </row>
    <row r="305" spans="1:8" x14ac:dyDescent="0.25">
      <c r="A305" s="74"/>
      <c r="B305" s="74"/>
      <c r="C305" s="74"/>
      <c r="D305" s="74"/>
      <c r="E305" s="74"/>
      <c r="F305" s="20" t="s">
        <v>11427</v>
      </c>
      <c r="G305" s="20" t="s">
        <v>11396</v>
      </c>
      <c r="H305" s="24">
        <v>3</v>
      </c>
    </row>
    <row r="306" spans="1:8" x14ac:dyDescent="0.25">
      <c r="A306" s="74"/>
      <c r="B306" s="74"/>
      <c r="C306" s="74"/>
      <c r="D306" s="74"/>
      <c r="E306" s="74"/>
      <c r="F306" s="74"/>
      <c r="G306" s="27" t="s">
        <v>11397</v>
      </c>
      <c r="H306" s="28">
        <v>1</v>
      </c>
    </row>
    <row r="307" spans="1:8" x14ac:dyDescent="0.25">
      <c r="A307" s="74"/>
      <c r="B307" s="20" t="s">
        <v>11218</v>
      </c>
      <c r="C307" s="20" t="s">
        <v>11358</v>
      </c>
      <c r="D307" s="20" t="s">
        <v>11362</v>
      </c>
      <c r="E307" s="20" t="s">
        <v>11371</v>
      </c>
      <c r="F307" s="20" t="s">
        <v>11396</v>
      </c>
      <c r="G307" s="20" t="s">
        <v>11396</v>
      </c>
      <c r="H307" s="24">
        <v>4</v>
      </c>
    </row>
    <row r="308" spans="1:8" x14ac:dyDescent="0.25">
      <c r="A308" s="74"/>
      <c r="B308" s="74"/>
      <c r="C308" s="74"/>
      <c r="D308" s="74"/>
      <c r="E308" s="74"/>
      <c r="F308" s="20" t="s">
        <v>11426</v>
      </c>
      <c r="G308" s="20" t="s">
        <v>11396</v>
      </c>
      <c r="H308" s="24">
        <v>1</v>
      </c>
    </row>
    <row r="309" spans="1:8" x14ac:dyDescent="0.25">
      <c r="A309" s="74"/>
      <c r="B309" s="74"/>
      <c r="C309" s="74"/>
      <c r="D309" s="74"/>
      <c r="E309" s="74"/>
      <c r="F309" s="20" t="s">
        <v>11427</v>
      </c>
      <c r="G309" s="20" t="s">
        <v>11397</v>
      </c>
      <c r="H309" s="24">
        <v>1</v>
      </c>
    </row>
    <row r="310" spans="1:8" x14ac:dyDescent="0.25">
      <c r="A310" s="74"/>
      <c r="B310" s="20" t="s">
        <v>11219</v>
      </c>
      <c r="C310" s="20" t="s">
        <v>11358</v>
      </c>
      <c r="D310" s="20" t="s">
        <v>11362</v>
      </c>
      <c r="E310" s="20" t="s">
        <v>11371</v>
      </c>
      <c r="F310" s="20" t="s">
        <v>11396</v>
      </c>
      <c r="G310" s="20" t="s">
        <v>11396</v>
      </c>
      <c r="H310" s="24">
        <v>1</v>
      </c>
    </row>
    <row r="311" spans="1:8" x14ac:dyDescent="0.25">
      <c r="A311" s="74"/>
      <c r="B311" s="20" t="s">
        <v>11221</v>
      </c>
      <c r="C311" s="20" t="s">
        <v>11358</v>
      </c>
      <c r="D311" s="20" t="s">
        <v>11362</v>
      </c>
      <c r="E311" s="20" t="s">
        <v>11371</v>
      </c>
      <c r="F311" s="20" t="s">
        <v>11396</v>
      </c>
      <c r="G311" s="20" t="s">
        <v>11396</v>
      </c>
      <c r="H311" s="24">
        <v>4</v>
      </c>
    </row>
    <row r="312" spans="1:8" x14ac:dyDescent="0.25">
      <c r="A312" s="74"/>
      <c r="B312" s="74"/>
      <c r="C312" s="74"/>
      <c r="D312" s="74"/>
      <c r="E312" s="74"/>
      <c r="F312" s="20" t="s">
        <v>11427</v>
      </c>
      <c r="G312" s="20" t="s">
        <v>11396</v>
      </c>
      <c r="H312" s="24">
        <v>3</v>
      </c>
    </row>
    <row r="313" spans="1:8" x14ac:dyDescent="0.25">
      <c r="A313" s="74"/>
      <c r="B313" s="20" t="s">
        <v>11224</v>
      </c>
      <c r="C313" s="20" t="s">
        <v>11358</v>
      </c>
      <c r="D313" s="20" t="s">
        <v>11362</v>
      </c>
      <c r="E313" s="20" t="s">
        <v>11371</v>
      </c>
      <c r="F313" s="20" t="s">
        <v>11427</v>
      </c>
      <c r="G313" s="20" t="s">
        <v>11396</v>
      </c>
      <c r="H313" s="24">
        <v>1</v>
      </c>
    </row>
    <row r="314" spans="1:8" x14ac:dyDescent="0.25">
      <c r="A314" s="74"/>
      <c r="B314" s="74"/>
      <c r="C314" s="74"/>
      <c r="D314" s="74"/>
      <c r="E314" s="74"/>
      <c r="F314" s="74"/>
      <c r="G314" s="27" t="s">
        <v>11397</v>
      </c>
      <c r="H314" s="28">
        <v>1</v>
      </c>
    </row>
    <row r="315" spans="1:8" x14ac:dyDescent="0.25">
      <c r="A315" s="74"/>
      <c r="B315" s="20" t="s">
        <v>11358</v>
      </c>
      <c r="C315" s="20" t="s">
        <v>11358</v>
      </c>
      <c r="D315" s="20" t="s">
        <v>11358</v>
      </c>
      <c r="E315" s="20" t="s">
        <v>11358</v>
      </c>
      <c r="F315" s="20" t="s">
        <v>11396</v>
      </c>
      <c r="G315" s="20" t="s">
        <v>11358</v>
      </c>
      <c r="H315" s="24">
        <v>1</v>
      </c>
    </row>
    <row r="316" spans="1:8" x14ac:dyDescent="0.25">
      <c r="A316" s="20" t="s">
        <v>2614</v>
      </c>
      <c r="B316" s="20" t="s">
        <v>11330</v>
      </c>
      <c r="C316" s="20" t="s">
        <v>11358</v>
      </c>
      <c r="D316" s="20" t="s">
        <v>11362</v>
      </c>
      <c r="E316" s="20" t="s">
        <v>11371</v>
      </c>
      <c r="F316" s="20" t="s">
        <v>11396</v>
      </c>
      <c r="G316" s="20" t="s">
        <v>11396</v>
      </c>
      <c r="H316" s="24">
        <v>13</v>
      </c>
    </row>
    <row r="317" spans="1:8" x14ac:dyDescent="0.25">
      <c r="A317" s="74"/>
      <c r="B317" s="74"/>
      <c r="C317" s="74"/>
      <c r="D317" s="74"/>
      <c r="E317" s="74"/>
      <c r="F317" s="74"/>
      <c r="G317" s="27" t="s">
        <v>11397</v>
      </c>
      <c r="H317" s="28">
        <v>1</v>
      </c>
    </row>
    <row r="318" spans="1:8" x14ac:dyDescent="0.25">
      <c r="A318" s="74"/>
      <c r="B318" s="74"/>
      <c r="C318" s="74"/>
      <c r="D318" s="74"/>
      <c r="E318" s="74"/>
      <c r="F318" s="20" t="s">
        <v>11426</v>
      </c>
      <c r="G318" s="20" t="s">
        <v>11396</v>
      </c>
      <c r="H318" s="24">
        <v>1</v>
      </c>
    </row>
    <row r="319" spans="1:8" x14ac:dyDescent="0.25">
      <c r="A319" s="20" t="s">
        <v>7166</v>
      </c>
      <c r="B319" s="20" t="s">
        <v>11327</v>
      </c>
      <c r="C319" s="20" t="s">
        <v>11358</v>
      </c>
      <c r="D319" s="20" t="s">
        <v>11362</v>
      </c>
      <c r="E319" s="20" t="s">
        <v>11371</v>
      </c>
      <c r="F319" s="20" t="s">
        <v>11396</v>
      </c>
      <c r="G319" s="20" t="s">
        <v>11396</v>
      </c>
      <c r="H319" s="24">
        <v>1</v>
      </c>
    </row>
    <row r="320" spans="1:8" x14ac:dyDescent="0.25">
      <c r="A320" s="74"/>
      <c r="B320" s="20" t="s">
        <v>11328</v>
      </c>
      <c r="C320" s="20" t="s">
        <v>11358</v>
      </c>
      <c r="D320" s="20" t="s">
        <v>11362</v>
      </c>
      <c r="E320" s="20" t="s">
        <v>11371</v>
      </c>
      <c r="F320" s="20" t="s">
        <v>11396</v>
      </c>
      <c r="G320" s="20" t="s">
        <v>11396</v>
      </c>
      <c r="H320" s="24">
        <v>1</v>
      </c>
    </row>
    <row r="321" spans="1:8" x14ac:dyDescent="0.25">
      <c r="A321" s="74"/>
      <c r="B321" s="74"/>
      <c r="C321" s="74"/>
      <c r="D321" s="74"/>
      <c r="E321" s="74"/>
      <c r="F321" s="74"/>
      <c r="G321" s="27" t="s">
        <v>11397</v>
      </c>
      <c r="H321" s="28">
        <v>2</v>
      </c>
    </row>
    <row r="322" spans="1:8" x14ac:dyDescent="0.25">
      <c r="A322" s="74"/>
      <c r="B322" s="74"/>
      <c r="C322" s="74"/>
      <c r="D322" s="74"/>
      <c r="E322" s="74"/>
      <c r="F322" s="20" t="s">
        <v>11426</v>
      </c>
      <c r="G322" s="20" t="s">
        <v>11396</v>
      </c>
      <c r="H322" s="24">
        <v>2</v>
      </c>
    </row>
    <row r="323" spans="1:8" x14ac:dyDescent="0.25">
      <c r="A323" s="74"/>
      <c r="B323" s="20" t="s">
        <v>11331</v>
      </c>
      <c r="C323" s="20" t="s">
        <v>11358</v>
      </c>
      <c r="D323" s="20" t="s">
        <v>11362</v>
      </c>
      <c r="E323" s="20" t="s">
        <v>11371</v>
      </c>
      <c r="F323" s="20" t="s">
        <v>11396</v>
      </c>
      <c r="G323" s="20" t="s">
        <v>11396</v>
      </c>
      <c r="H323" s="24">
        <v>6</v>
      </c>
    </row>
    <row r="324" spans="1:8" x14ac:dyDescent="0.25">
      <c r="A324" s="74"/>
      <c r="B324" s="74"/>
      <c r="C324" s="74"/>
      <c r="D324" s="74"/>
      <c r="E324" s="74"/>
      <c r="F324" s="74"/>
      <c r="G324" s="27" t="s">
        <v>11397</v>
      </c>
      <c r="H324" s="28">
        <v>1</v>
      </c>
    </row>
    <row r="325" spans="1:8" x14ac:dyDescent="0.25">
      <c r="A325" s="74"/>
      <c r="B325" s="74"/>
      <c r="C325" s="74"/>
      <c r="D325" s="74"/>
      <c r="E325" s="74"/>
      <c r="F325" s="20" t="s">
        <v>11426</v>
      </c>
      <c r="G325" s="20" t="s">
        <v>11396</v>
      </c>
      <c r="H325" s="24">
        <v>1</v>
      </c>
    </row>
    <row r="326" spans="1:8" x14ac:dyDescent="0.25">
      <c r="A326" s="20" t="s">
        <v>6249</v>
      </c>
      <c r="B326" s="20" t="s">
        <v>11233</v>
      </c>
      <c r="C326" s="20" t="s">
        <v>6249</v>
      </c>
      <c r="D326" s="20" t="s">
        <v>11362</v>
      </c>
      <c r="E326" s="20" t="s">
        <v>11371</v>
      </c>
      <c r="F326" s="20" t="s">
        <v>11396</v>
      </c>
      <c r="G326" s="20" t="s">
        <v>11396</v>
      </c>
      <c r="H326" s="24">
        <v>3</v>
      </c>
    </row>
    <row r="327" spans="1:8" x14ac:dyDescent="0.25">
      <c r="A327" s="74"/>
      <c r="B327" s="20" t="s">
        <v>11241</v>
      </c>
      <c r="C327" s="20" t="s">
        <v>6249</v>
      </c>
      <c r="D327" s="20" t="s">
        <v>11362</v>
      </c>
      <c r="E327" s="20" t="s">
        <v>11371</v>
      </c>
      <c r="F327" s="20" t="s">
        <v>11396</v>
      </c>
      <c r="G327" s="20" t="s">
        <v>11396</v>
      </c>
      <c r="H327" s="24">
        <v>3</v>
      </c>
    </row>
    <row r="328" spans="1:8" x14ac:dyDescent="0.25">
      <c r="A328" s="74"/>
      <c r="B328" s="74"/>
      <c r="C328" s="74"/>
      <c r="D328" s="74"/>
      <c r="E328" s="74"/>
      <c r="F328" s="20" t="s">
        <v>11427</v>
      </c>
      <c r="G328" s="20" t="s">
        <v>11396</v>
      </c>
      <c r="H328" s="24">
        <v>1</v>
      </c>
    </row>
    <row r="329" spans="1:8" x14ac:dyDescent="0.25">
      <c r="A329" s="74"/>
      <c r="B329" s="20" t="s">
        <v>11246</v>
      </c>
      <c r="C329" s="20" t="s">
        <v>6249</v>
      </c>
      <c r="D329" s="20" t="s">
        <v>11362</v>
      </c>
      <c r="E329" s="20" t="s">
        <v>11371</v>
      </c>
      <c r="F329" s="20" t="s">
        <v>11396</v>
      </c>
      <c r="G329" s="20" t="s">
        <v>11396</v>
      </c>
      <c r="H329" s="24">
        <v>6</v>
      </c>
    </row>
    <row r="330" spans="1:8" x14ac:dyDescent="0.25">
      <c r="A330" s="74"/>
      <c r="B330" s="20" t="s">
        <v>11247</v>
      </c>
      <c r="C330" s="20" t="s">
        <v>6249</v>
      </c>
      <c r="D330" s="20" t="s">
        <v>11362</v>
      </c>
      <c r="E330" s="20" t="s">
        <v>11371</v>
      </c>
      <c r="F330" s="20" t="s">
        <v>11396</v>
      </c>
      <c r="G330" s="20" t="s">
        <v>11396</v>
      </c>
      <c r="H330" s="24">
        <v>3</v>
      </c>
    </row>
    <row r="331" spans="1:8" x14ac:dyDescent="0.25">
      <c r="A331" s="74"/>
      <c r="B331" s="74"/>
      <c r="C331" s="74"/>
      <c r="D331" s="74"/>
      <c r="E331" s="20" t="s">
        <v>11345</v>
      </c>
      <c r="F331" s="20" t="s">
        <v>11396</v>
      </c>
      <c r="G331" s="20" t="s">
        <v>11396</v>
      </c>
      <c r="H331" s="24">
        <v>1</v>
      </c>
    </row>
    <row r="332" spans="1:8" x14ac:dyDescent="0.25">
      <c r="A332" s="20" t="s">
        <v>7264</v>
      </c>
      <c r="B332" s="20" t="s">
        <v>3202</v>
      </c>
      <c r="C332" s="20" t="s">
        <v>11358</v>
      </c>
      <c r="D332" s="20" t="s">
        <v>11362</v>
      </c>
      <c r="E332" s="20" t="s">
        <v>11371</v>
      </c>
      <c r="F332" s="20" t="s">
        <v>11396</v>
      </c>
      <c r="G332" s="20" t="s">
        <v>11396</v>
      </c>
      <c r="H332" s="24">
        <v>11</v>
      </c>
    </row>
    <row r="333" spans="1:8" x14ac:dyDescent="0.25">
      <c r="A333" s="20" t="s">
        <v>3289</v>
      </c>
      <c r="B333" s="20" t="s">
        <v>4228</v>
      </c>
      <c r="C333" s="20" t="s">
        <v>11358</v>
      </c>
      <c r="D333" s="20" t="s">
        <v>11362</v>
      </c>
      <c r="E333" s="20" t="s">
        <v>11371</v>
      </c>
      <c r="F333" s="20" t="s">
        <v>11396</v>
      </c>
      <c r="G333" s="20" t="s">
        <v>11396</v>
      </c>
      <c r="H333" s="24">
        <v>13</v>
      </c>
    </row>
    <row r="334" spans="1:8" x14ac:dyDescent="0.25">
      <c r="A334" s="20" t="s">
        <v>8455</v>
      </c>
      <c r="B334" s="20" t="s">
        <v>2815</v>
      </c>
      <c r="C334" s="20" t="s">
        <v>11358</v>
      </c>
      <c r="D334" s="20" t="s">
        <v>11362</v>
      </c>
      <c r="E334" s="20" t="s">
        <v>11371</v>
      </c>
      <c r="F334" s="20" t="s">
        <v>11396</v>
      </c>
      <c r="G334" s="20" t="s">
        <v>11396</v>
      </c>
      <c r="H334" s="24">
        <v>11</v>
      </c>
    </row>
    <row r="335" spans="1:8" x14ac:dyDescent="0.25">
      <c r="A335" s="74"/>
      <c r="B335" s="20" t="s">
        <v>11358</v>
      </c>
      <c r="C335" s="20" t="s">
        <v>11358</v>
      </c>
      <c r="D335" s="20" t="s">
        <v>11358</v>
      </c>
      <c r="E335" s="20" t="s">
        <v>11358</v>
      </c>
      <c r="F335" s="20" t="s">
        <v>11396</v>
      </c>
      <c r="G335" s="20" t="s">
        <v>11358</v>
      </c>
      <c r="H335" s="24">
        <v>1</v>
      </c>
    </row>
    <row r="336" spans="1:8" x14ac:dyDescent="0.25">
      <c r="A336" s="20" t="s">
        <v>2148</v>
      </c>
      <c r="B336" s="20" t="s">
        <v>11267</v>
      </c>
      <c r="C336" s="20" t="s">
        <v>11358</v>
      </c>
      <c r="D336" s="20" t="s">
        <v>11362</v>
      </c>
      <c r="E336" s="20" t="s">
        <v>11371</v>
      </c>
      <c r="F336" s="20" t="s">
        <v>11396</v>
      </c>
      <c r="G336" s="20" t="s">
        <v>11396</v>
      </c>
      <c r="H336" s="24">
        <v>13</v>
      </c>
    </row>
    <row r="337" spans="1:8" x14ac:dyDescent="0.25">
      <c r="A337" s="74"/>
      <c r="B337" s="74"/>
      <c r="C337" s="74"/>
      <c r="D337" s="74"/>
      <c r="E337" s="74"/>
      <c r="F337" s="74"/>
      <c r="G337" s="27" t="s">
        <v>11397</v>
      </c>
      <c r="H337" s="28">
        <v>1</v>
      </c>
    </row>
    <row r="338" spans="1:8" x14ac:dyDescent="0.25">
      <c r="A338" s="74"/>
      <c r="B338" s="74"/>
      <c r="C338" s="74"/>
      <c r="D338" s="74"/>
      <c r="E338" s="74"/>
      <c r="F338" s="20" t="s">
        <v>11426</v>
      </c>
      <c r="G338" s="20" t="s">
        <v>11396</v>
      </c>
      <c r="H338" s="24">
        <v>1</v>
      </c>
    </row>
    <row r="339" spans="1:8" x14ac:dyDescent="0.25">
      <c r="A339" s="20" t="s">
        <v>3356</v>
      </c>
      <c r="B339" s="20" t="s">
        <v>3356</v>
      </c>
      <c r="C339" s="20" t="s">
        <v>3356</v>
      </c>
      <c r="D339" s="20">
        <v>1</v>
      </c>
      <c r="E339" s="20" t="s">
        <v>11371</v>
      </c>
      <c r="F339" s="20" t="s">
        <v>11396</v>
      </c>
      <c r="G339" s="20" t="s">
        <v>11396</v>
      </c>
      <c r="H339" s="24">
        <v>30</v>
      </c>
    </row>
    <row r="340" spans="1:8" x14ac:dyDescent="0.25">
      <c r="A340" s="74"/>
      <c r="B340" s="74"/>
      <c r="C340" s="74"/>
      <c r="D340" s="74"/>
      <c r="E340" s="74"/>
      <c r="F340" s="74"/>
      <c r="G340" s="27" t="s">
        <v>11397</v>
      </c>
      <c r="H340" s="28">
        <v>1</v>
      </c>
    </row>
    <row r="341" spans="1:8" x14ac:dyDescent="0.25">
      <c r="A341" s="74"/>
      <c r="B341" s="74"/>
      <c r="C341" s="74"/>
      <c r="D341" s="74"/>
      <c r="E341" s="74"/>
      <c r="F341" s="20" t="s">
        <v>11426</v>
      </c>
      <c r="G341" s="20" t="s">
        <v>11396</v>
      </c>
      <c r="H341" s="24">
        <v>1</v>
      </c>
    </row>
    <row r="342" spans="1:8" x14ac:dyDescent="0.25">
      <c r="A342" s="20" t="s">
        <v>551</v>
      </c>
      <c r="B342" s="20" t="s">
        <v>4298</v>
      </c>
      <c r="C342" s="20" t="s">
        <v>11358</v>
      </c>
      <c r="D342" s="20" t="s">
        <v>11362</v>
      </c>
      <c r="E342" s="20" t="s">
        <v>11371</v>
      </c>
      <c r="F342" s="20" t="s">
        <v>11396</v>
      </c>
      <c r="G342" s="20" t="s">
        <v>11396</v>
      </c>
      <c r="H342" s="24">
        <v>1</v>
      </c>
    </row>
    <row r="343" spans="1:8" x14ac:dyDescent="0.25">
      <c r="A343" s="74"/>
      <c r="B343" s="20" t="s">
        <v>1770</v>
      </c>
      <c r="C343" s="20" t="s">
        <v>11358</v>
      </c>
      <c r="D343" s="20" t="s">
        <v>11362</v>
      </c>
      <c r="E343" s="20" t="s">
        <v>11371</v>
      </c>
      <c r="F343" s="20" t="s">
        <v>11396</v>
      </c>
      <c r="G343" s="20" t="s">
        <v>11396</v>
      </c>
      <c r="H343" s="24">
        <v>13</v>
      </c>
    </row>
    <row r="344" spans="1:8" x14ac:dyDescent="0.25">
      <c r="A344" s="74"/>
      <c r="B344" s="74"/>
      <c r="C344" s="74"/>
      <c r="D344" s="74"/>
      <c r="E344" s="74"/>
      <c r="F344" s="74"/>
      <c r="G344" s="27" t="s">
        <v>11397</v>
      </c>
      <c r="H344" s="28">
        <v>3</v>
      </c>
    </row>
    <row r="345" spans="1:8" x14ac:dyDescent="0.25">
      <c r="A345" s="74"/>
      <c r="B345" s="74"/>
      <c r="C345" s="74"/>
      <c r="D345" s="74"/>
      <c r="E345" s="74"/>
      <c r="F345" s="20" t="s">
        <v>11426</v>
      </c>
      <c r="G345" s="20" t="s">
        <v>11396</v>
      </c>
      <c r="H345" s="24">
        <v>1</v>
      </c>
    </row>
    <row r="346" spans="1:8" x14ac:dyDescent="0.25">
      <c r="A346" s="74"/>
      <c r="B346" s="74"/>
      <c r="C346" s="74"/>
      <c r="D346" s="74"/>
      <c r="E346" s="74"/>
      <c r="F346" s="20" t="s">
        <v>11427</v>
      </c>
      <c r="G346" s="20" t="s">
        <v>11396</v>
      </c>
      <c r="H346" s="24">
        <v>1</v>
      </c>
    </row>
    <row r="347" spans="1:8" x14ac:dyDescent="0.25">
      <c r="A347" s="20" t="s">
        <v>9741</v>
      </c>
      <c r="B347" s="20" t="s">
        <v>11188</v>
      </c>
      <c r="C347" s="20" t="s">
        <v>11358</v>
      </c>
      <c r="D347" s="20" t="s">
        <v>11362</v>
      </c>
      <c r="E347" s="20" t="s">
        <v>11371</v>
      </c>
      <c r="F347" s="20" t="s">
        <v>11396</v>
      </c>
      <c r="G347" s="20" t="s">
        <v>11396</v>
      </c>
      <c r="H347" s="24">
        <v>2</v>
      </c>
    </row>
    <row r="348" spans="1:8" x14ac:dyDescent="0.25">
      <c r="A348" s="74"/>
      <c r="B348" s="20" t="s">
        <v>9870</v>
      </c>
      <c r="C348" s="20" t="s">
        <v>11358</v>
      </c>
      <c r="D348" s="20" t="s">
        <v>11362</v>
      </c>
      <c r="E348" s="20" t="s">
        <v>11371</v>
      </c>
      <c r="F348" s="20" t="s">
        <v>11396</v>
      </c>
      <c r="G348" s="20" t="s">
        <v>11396</v>
      </c>
      <c r="H348" s="24">
        <v>5</v>
      </c>
    </row>
    <row r="349" spans="1:8" x14ac:dyDescent="0.25">
      <c r="A349" s="20" t="s">
        <v>8426</v>
      </c>
      <c r="B349" s="20" t="s">
        <v>8426</v>
      </c>
      <c r="C349" s="20" t="s">
        <v>8426</v>
      </c>
      <c r="D349" s="20">
        <v>1</v>
      </c>
      <c r="E349" s="20" t="s">
        <v>11371</v>
      </c>
      <c r="F349" s="20" t="s">
        <v>11396</v>
      </c>
      <c r="G349" s="20" t="s">
        <v>11396</v>
      </c>
      <c r="H349" s="24">
        <v>21</v>
      </c>
    </row>
    <row r="350" spans="1:8" x14ac:dyDescent="0.25">
      <c r="A350" s="74"/>
      <c r="B350" s="74"/>
      <c r="C350" s="74"/>
      <c r="D350" s="74"/>
      <c r="E350" s="74"/>
      <c r="F350" s="74"/>
      <c r="G350" s="27" t="s">
        <v>11397</v>
      </c>
      <c r="H350" s="28">
        <v>2</v>
      </c>
    </row>
    <row r="351" spans="1:8" x14ac:dyDescent="0.25">
      <c r="A351" s="74"/>
      <c r="B351" s="74"/>
      <c r="C351" s="74"/>
      <c r="D351" s="74"/>
      <c r="E351" s="74"/>
      <c r="F351" s="20" t="s">
        <v>11426</v>
      </c>
      <c r="G351" s="20" t="s">
        <v>11396</v>
      </c>
      <c r="H351" s="24">
        <v>2</v>
      </c>
    </row>
    <row r="352" spans="1:8" x14ac:dyDescent="0.25">
      <c r="A352" s="74"/>
      <c r="B352" s="20" t="s">
        <v>11286</v>
      </c>
      <c r="C352" s="20" t="s">
        <v>8426</v>
      </c>
      <c r="D352" s="20" t="s">
        <v>11362</v>
      </c>
      <c r="E352" s="20" t="s">
        <v>11371</v>
      </c>
      <c r="F352" s="20" t="s">
        <v>11427</v>
      </c>
      <c r="G352" s="20" t="s">
        <v>11396</v>
      </c>
      <c r="H352" s="24">
        <v>1</v>
      </c>
    </row>
    <row r="353" spans="1:8" x14ac:dyDescent="0.25">
      <c r="A353" s="74"/>
      <c r="B353" s="20" t="s">
        <v>11287</v>
      </c>
      <c r="C353" s="20" t="s">
        <v>8426</v>
      </c>
      <c r="D353" s="20" t="s">
        <v>11362</v>
      </c>
      <c r="E353" s="20" t="s">
        <v>11371</v>
      </c>
      <c r="F353" s="20" t="s">
        <v>11396</v>
      </c>
      <c r="G353" s="20" t="s">
        <v>11396</v>
      </c>
      <c r="H353" s="24">
        <v>7</v>
      </c>
    </row>
    <row r="354" spans="1:8" x14ac:dyDescent="0.25">
      <c r="A354" s="74"/>
      <c r="B354" s="74"/>
      <c r="C354" s="74"/>
      <c r="D354" s="74"/>
      <c r="E354" s="74"/>
      <c r="F354" s="74"/>
      <c r="G354" s="27" t="s">
        <v>11397</v>
      </c>
      <c r="H354" s="28">
        <v>2</v>
      </c>
    </row>
    <row r="355" spans="1:8" x14ac:dyDescent="0.25">
      <c r="A355" s="74"/>
      <c r="B355" s="74"/>
      <c r="C355" s="74"/>
      <c r="D355" s="74"/>
      <c r="E355" s="74"/>
      <c r="F355" s="20" t="s">
        <v>11426</v>
      </c>
      <c r="G355" s="20" t="s">
        <v>11396</v>
      </c>
      <c r="H355" s="24">
        <v>1</v>
      </c>
    </row>
    <row r="356" spans="1:8" x14ac:dyDescent="0.25">
      <c r="A356" s="74"/>
      <c r="B356" s="74"/>
      <c r="C356" s="74"/>
      <c r="D356" s="74"/>
      <c r="E356" s="74"/>
      <c r="F356" s="74"/>
      <c r="G356" s="27" t="s">
        <v>11397</v>
      </c>
      <c r="H356" s="28">
        <v>2</v>
      </c>
    </row>
    <row r="357" spans="1:8" x14ac:dyDescent="0.25">
      <c r="A357" s="74"/>
      <c r="B357" s="74"/>
      <c r="C357" s="74"/>
      <c r="D357" s="74"/>
      <c r="E357" s="74"/>
      <c r="F357" s="20" t="s">
        <v>11427</v>
      </c>
      <c r="G357" s="20" t="s">
        <v>11397</v>
      </c>
      <c r="H357" s="24">
        <v>1</v>
      </c>
    </row>
    <row r="358" spans="1:8" x14ac:dyDescent="0.25">
      <c r="A358" s="74"/>
      <c r="B358" s="20" t="s">
        <v>8718</v>
      </c>
      <c r="C358" s="20" t="s">
        <v>8426</v>
      </c>
      <c r="D358" s="20" t="s">
        <v>11362</v>
      </c>
      <c r="E358" s="20" t="s">
        <v>11371</v>
      </c>
      <c r="F358" s="20" t="s">
        <v>11396</v>
      </c>
      <c r="G358" s="20" t="s">
        <v>11397</v>
      </c>
      <c r="H358" s="24">
        <v>1</v>
      </c>
    </row>
    <row r="359" spans="1:8" x14ac:dyDescent="0.25">
      <c r="A359" s="20" t="s">
        <v>8892</v>
      </c>
      <c r="B359" s="20" t="s">
        <v>10696</v>
      </c>
      <c r="C359" s="20" t="s">
        <v>11358</v>
      </c>
      <c r="D359" s="20" t="s">
        <v>11362</v>
      </c>
      <c r="E359" s="20" t="s">
        <v>11371</v>
      </c>
      <c r="F359" s="20" t="s">
        <v>11396</v>
      </c>
      <c r="G359" s="20" t="s">
        <v>11396</v>
      </c>
      <c r="H359" s="24">
        <v>11</v>
      </c>
    </row>
    <row r="360" spans="1:8" x14ac:dyDescent="0.25">
      <c r="A360" s="20" t="s">
        <v>788</v>
      </c>
      <c r="B360" s="20" t="s">
        <v>9804</v>
      </c>
      <c r="C360" s="20" t="s">
        <v>11358</v>
      </c>
      <c r="D360" s="20" t="s">
        <v>11362</v>
      </c>
      <c r="E360" s="20" t="s">
        <v>11371</v>
      </c>
      <c r="F360" s="20" t="s">
        <v>11396</v>
      </c>
      <c r="G360" s="20" t="s">
        <v>11396</v>
      </c>
      <c r="H360" s="24">
        <v>8</v>
      </c>
    </row>
    <row r="361" spans="1:8" x14ac:dyDescent="0.25">
      <c r="A361" s="20" t="s">
        <v>2959</v>
      </c>
      <c r="B361" s="20" t="s">
        <v>10963</v>
      </c>
      <c r="C361" s="20" t="s">
        <v>11358</v>
      </c>
      <c r="D361" s="20" t="s">
        <v>11362</v>
      </c>
      <c r="E361" s="20" t="s">
        <v>11371</v>
      </c>
      <c r="F361" s="20" t="s">
        <v>11396</v>
      </c>
      <c r="G361" s="20" t="s">
        <v>11396</v>
      </c>
      <c r="H361" s="24">
        <v>5</v>
      </c>
    </row>
    <row r="362" spans="1:8" x14ac:dyDescent="0.25">
      <c r="A362" s="74"/>
      <c r="B362" s="74"/>
      <c r="C362" s="74"/>
      <c r="D362" s="74"/>
      <c r="E362" s="74"/>
      <c r="F362" s="74"/>
      <c r="G362" s="27" t="s">
        <v>11397</v>
      </c>
      <c r="H362" s="28">
        <v>1</v>
      </c>
    </row>
    <row r="363" spans="1:8" x14ac:dyDescent="0.25">
      <c r="A363" s="74"/>
      <c r="B363" s="74"/>
      <c r="C363" s="74"/>
      <c r="D363" s="74"/>
      <c r="E363" s="74"/>
      <c r="F363" s="20" t="s">
        <v>11426</v>
      </c>
      <c r="G363" s="20" t="s">
        <v>11396</v>
      </c>
      <c r="H363" s="24">
        <v>1</v>
      </c>
    </row>
    <row r="364" spans="1:8" x14ac:dyDescent="0.25">
      <c r="A364" s="74"/>
      <c r="B364" s="20" t="s">
        <v>11290</v>
      </c>
      <c r="C364" s="20" t="s">
        <v>11358</v>
      </c>
      <c r="D364" s="20" t="s">
        <v>11362</v>
      </c>
      <c r="E364" s="20" t="s">
        <v>11371</v>
      </c>
      <c r="F364" s="20" t="s">
        <v>11396</v>
      </c>
      <c r="G364" s="20" t="s">
        <v>11397</v>
      </c>
      <c r="H364" s="24">
        <v>3</v>
      </c>
    </row>
    <row r="365" spans="1:8" x14ac:dyDescent="0.25">
      <c r="A365" s="74"/>
      <c r="B365" s="74"/>
      <c r="C365" s="74"/>
      <c r="D365" s="74"/>
      <c r="E365" s="74"/>
      <c r="F365" s="20" t="s">
        <v>11426</v>
      </c>
      <c r="G365" s="20" t="s">
        <v>11396</v>
      </c>
      <c r="H365" s="24">
        <v>1</v>
      </c>
    </row>
    <row r="366" spans="1:8" x14ac:dyDescent="0.25">
      <c r="A366" s="74"/>
      <c r="B366" s="74"/>
      <c r="C366" s="74"/>
      <c r="D366" s="74"/>
      <c r="E366" s="74"/>
      <c r="F366" s="74"/>
      <c r="G366" s="27" t="s">
        <v>11397</v>
      </c>
      <c r="H366" s="28">
        <v>5</v>
      </c>
    </row>
    <row r="367" spans="1:8" x14ac:dyDescent="0.25">
      <c r="A367" s="20" t="s">
        <v>8829</v>
      </c>
      <c r="B367" s="20" t="s">
        <v>9804</v>
      </c>
      <c r="C367" s="20" t="s">
        <v>11358</v>
      </c>
      <c r="D367" s="20" t="s">
        <v>11362</v>
      </c>
      <c r="E367" s="20" t="s">
        <v>11371</v>
      </c>
      <c r="F367" s="20" t="s">
        <v>11396</v>
      </c>
      <c r="G367" s="20" t="s">
        <v>11396</v>
      </c>
      <c r="H367" s="24">
        <v>5</v>
      </c>
    </row>
    <row r="368" spans="1:8" x14ac:dyDescent="0.25">
      <c r="A368" s="20" t="s">
        <v>2226</v>
      </c>
      <c r="B368" s="20" t="s">
        <v>2226</v>
      </c>
      <c r="C368" s="20" t="s">
        <v>2226</v>
      </c>
      <c r="D368" s="20">
        <v>1</v>
      </c>
      <c r="E368" s="20" t="s">
        <v>11371</v>
      </c>
      <c r="F368" s="20" t="s">
        <v>11396</v>
      </c>
      <c r="G368" s="20" t="s">
        <v>11396</v>
      </c>
      <c r="H368" s="24">
        <v>20</v>
      </c>
    </row>
    <row r="369" spans="1:8" x14ac:dyDescent="0.25">
      <c r="A369" s="74"/>
      <c r="B369" s="74"/>
      <c r="C369" s="74"/>
      <c r="D369" s="74"/>
      <c r="E369" s="74"/>
      <c r="F369" s="74"/>
      <c r="G369" s="27" t="s">
        <v>11397</v>
      </c>
      <c r="H369" s="28">
        <v>2</v>
      </c>
    </row>
    <row r="370" spans="1:8" x14ac:dyDescent="0.25">
      <c r="A370" s="74"/>
      <c r="B370" s="74"/>
      <c r="C370" s="74"/>
      <c r="D370" s="74"/>
      <c r="E370" s="74"/>
      <c r="F370" s="20" t="s">
        <v>11426</v>
      </c>
      <c r="G370" s="20" t="s">
        <v>11396</v>
      </c>
      <c r="H370" s="24">
        <v>2</v>
      </c>
    </row>
    <row r="371" spans="1:8" x14ac:dyDescent="0.25">
      <c r="A371" s="74"/>
      <c r="B371" s="74"/>
      <c r="C371" s="74"/>
      <c r="D371" s="74"/>
      <c r="E371" s="74"/>
      <c r="F371" s="74"/>
      <c r="G371" s="27" t="s">
        <v>11397</v>
      </c>
      <c r="H371" s="28">
        <v>1</v>
      </c>
    </row>
    <row r="372" spans="1:8" x14ac:dyDescent="0.25">
      <c r="A372" s="20" t="s">
        <v>10310</v>
      </c>
      <c r="B372" s="20" t="s">
        <v>10310</v>
      </c>
      <c r="C372" s="20" t="s">
        <v>10310</v>
      </c>
      <c r="D372" s="20">
        <v>1</v>
      </c>
      <c r="E372" s="20" t="s">
        <v>11371</v>
      </c>
      <c r="F372" s="20" t="s">
        <v>11396</v>
      </c>
      <c r="G372" s="20" t="s">
        <v>11396</v>
      </c>
      <c r="H372" s="24">
        <v>9</v>
      </c>
    </row>
    <row r="373" spans="1:8" x14ac:dyDescent="0.25">
      <c r="A373" s="74"/>
      <c r="B373" s="74"/>
      <c r="C373" s="74"/>
      <c r="D373" s="74"/>
      <c r="E373" s="74"/>
      <c r="F373" s="74"/>
      <c r="G373" s="27" t="s">
        <v>11397</v>
      </c>
      <c r="H373" s="28">
        <v>1</v>
      </c>
    </row>
    <row r="374" spans="1:8" x14ac:dyDescent="0.25">
      <c r="A374" s="74"/>
      <c r="B374" s="74"/>
      <c r="C374" s="74"/>
      <c r="D374" s="74"/>
      <c r="E374" s="74"/>
      <c r="F374" s="20" t="s">
        <v>11426</v>
      </c>
      <c r="G374" s="20" t="s">
        <v>11396</v>
      </c>
      <c r="H374" s="24">
        <v>1</v>
      </c>
    </row>
    <row r="375" spans="1:8" x14ac:dyDescent="0.25">
      <c r="A375" s="20" t="s">
        <v>11079</v>
      </c>
      <c r="B375" s="20" t="s">
        <v>11325</v>
      </c>
      <c r="C375" s="20" t="s">
        <v>11358</v>
      </c>
      <c r="D375" s="20" t="s">
        <v>11362</v>
      </c>
      <c r="E375" s="20" t="s">
        <v>11371</v>
      </c>
      <c r="F375" s="20" t="s">
        <v>11396</v>
      </c>
      <c r="G375" s="20" t="s">
        <v>11396</v>
      </c>
      <c r="H375" s="24">
        <v>4</v>
      </c>
    </row>
    <row r="376" spans="1:8" x14ac:dyDescent="0.25">
      <c r="A376" s="74"/>
      <c r="B376" s="74"/>
      <c r="C376" s="74"/>
      <c r="D376" s="74"/>
      <c r="E376" s="74"/>
      <c r="F376" s="20" t="s">
        <v>11427</v>
      </c>
      <c r="G376" s="20" t="s">
        <v>11396</v>
      </c>
      <c r="H376" s="24">
        <v>2</v>
      </c>
    </row>
    <row r="377" spans="1:8" x14ac:dyDescent="0.25">
      <c r="A377" s="74"/>
      <c r="B377" s="20" t="s">
        <v>11326</v>
      </c>
      <c r="C377" s="20" t="s">
        <v>11358</v>
      </c>
      <c r="D377" s="20" t="s">
        <v>11362</v>
      </c>
      <c r="E377" s="20" t="s">
        <v>11371</v>
      </c>
      <c r="F377" s="20" t="s">
        <v>11396</v>
      </c>
      <c r="G377" s="20" t="s">
        <v>11396</v>
      </c>
      <c r="H377" s="24">
        <v>7</v>
      </c>
    </row>
    <row r="378" spans="1:8" x14ac:dyDescent="0.25">
      <c r="A378" s="74"/>
      <c r="B378" s="74"/>
      <c r="C378" s="74"/>
      <c r="D378" s="74"/>
      <c r="E378" s="74"/>
      <c r="F378" s="20" t="s">
        <v>11427</v>
      </c>
      <c r="G378" s="20" t="s">
        <v>11396</v>
      </c>
      <c r="H378" s="24">
        <v>3</v>
      </c>
    </row>
    <row r="379" spans="1:8" x14ac:dyDescent="0.25">
      <c r="A379" s="74"/>
      <c r="B379" s="20" t="s">
        <v>11327</v>
      </c>
      <c r="C379" s="20" t="s">
        <v>11358</v>
      </c>
      <c r="D379" s="20" t="s">
        <v>11362</v>
      </c>
      <c r="E379" s="20" t="s">
        <v>11371</v>
      </c>
      <c r="F379" s="20" t="s">
        <v>11396</v>
      </c>
      <c r="G379" s="20" t="s">
        <v>11396</v>
      </c>
      <c r="H379" s="24">
        <v>6</v>
      </c>
    </row>
    <row r="380" spans="1:8" x14ac:dyDescent="0.25">
      <c r="A380" s="74"/>
      <c r="B380" s="74"/>
      <c r="C380" s="74"/>
      <c r="D380" s="74"/>
      <c r="E380" s="74"/>
      <c r="F380" s="74"/>
      <c r="G380" s="27" t="s">
        <v>11397</v>
      </c>
      <c r="H380" s="28">
        <v>1</v>
      </c>
    </row>
    <row r="381" spans="1:8" x14ac:dyDescent="0.25">
      <c r="A381" s="20" t="s">
        <v>6076</v>
      </c>
      <c r="B381" s="20" t="s">
        <v>11268</v>
      </c>
      <c r="C381" s="20" t="s">
        <v>11358</v>
      </c>
      <c r="D381" s="20" t="s">
        <v>11362</v>
      </c>
      <c r="E381" s="20" t="s">
        <v>11371</v>
      </c>
      <c r="F381" s="20" t="s">
        <v>11396</v>
      </c>
      <c r="G381" s="20" t="s">
        <v>11396</v>
      </c>
      <c r="H381" s="24">
        <v>14</v>
      </c>
    </row>
    <row r="382" spans="1:8" x14ac:dyDescent="0.25">
      <c r="A382" s="74"/>
      <c r="B382" s="74"/>
      <c r="C382" s="74"/>
      <c r="D382" s="74"/>
      <c r="E382" s="74"/>
      <c r="F382" s="74"/>
      <c r="G382" s="27" t="s">
        <v>11397</v>
      </c>
      <c r="H382" s="28">
        <v>3</v>
      </c>
    </row>
    <row r="383" spans="1:8" x14ac:dyDescent="0.25">
      <c r="A383" s="74"/>
      <c r="B383" s="74"/>
      <c r="C383" s="74"/>
      <c r="D383" s="74"/>
      <c r="E383" s="74"/>
      <c r="F383" s="20" t="s">
        <v>11426</v>
      </c>
      <c r="G383" s="20" t="s">
        <v>11396</v>
      </c>
      <c r="H383" s="24">
        <v>3</v>
      </c>
    </row>
    <row r="384" spans="1:8" x14ac:dyDescent="0.25">
      <c r="A384" s="74"/>
      <c r="B384" s="74"/>
      <c r="C384" s="74"/>
      <c r="D384" s="74"/>
      <c r="E384" s="74"/>
      <c r="F384" s="74"/>
      <c r="G384" s="27" t="s">
        <v>11397</v>
      </c>
      <c r="H384" s="28">
        <v>3</v>
      </c>
    </row>
    <row r="385" spans="1:8" x14ac:dyDescent="0.25">
      <c r="A385" s="20" t="s">
        <v>1839</v>
      </c>
      <c r="B385" s="20" t="s">
        <v>11188</v>
      </c>
      <c r="C385" s="20" t="s">
        <v>11358</v>
      </c>
      <c r="D385" s="20" t="s">
        <v>11362</v>
      </c>
      <c r="E385" s="20" t="s">
        <v>11371</v>
      </c>
      <c r="F385" s="20" t="s">
        <v>11396</v>
      </c>
      <c r="G385" s="20" t="s">
        <v>11396</v>
      </c>
      <c r="H385" s="24">
        <v>3</v>
      </c>
    </row>
    <row r="386" spans="1:8" x14ac:dyDescent="0.25">
      <c r="A386" s="74"/>
      <c r="B386" s="20" t="s">
        <v>11196</v>
      </c>
      <c r="C386" s="20" t="s">
        <v>11358</v>
      </c>
      <c r="D386" s="20" t="s">
        <v>11362</v>
      </c>
      <c r="E386" s="20" t="s">
        <v>11371</v>
      </c>
      <c r="F386" s="20" t="s">
        <v>11396</v>
      </c>
      <c r="G386" s="20" t="s">
        <v>11396</v>
      </c>
      <c r="H386" s="24">
        <v>6</v>
      </c>
    </row>
    <row r="387" spans="1:8" x14ac:dyDescent="0.25">
      <c r="A387" s="74"/>
      <c r="B387" s="74"/>
      <c r="C387" s="74"/>
      <c r="D387" s="74"/>
      <c r="E387" s="74"/>
      <c r="F387" s="74"/>
      <c r="G387" s="27" t="s">
        <v>11397</v>
      </c>
      <c r="H387" s="28">
        <v>1</v>
      </c>
    </row>
    <row r="388" spans="1:8" x14ac:dyDescent="0.25">
      <c r="A388" s="74"/>
      <c r="B388" s="74"/>
      <c r="C388" s="74"/>
      <c r="D388" s="74"/>
      <c r="E388" s="74"/>
      <c r="F388" s="20" t="s">
        <v>11426</v>
      </c>
      <c r="G388" s="20" t="s">
        <v>11396</v>
      </c>
      <c r="H388" s="24">
        <v>1</v>
      </c>
    </row>
    <row r="389" spans="1:8" x14ac:dyDescent="0.25">
      <c r="A389" s="74"/>
      <c r="B389" s="20" t="s">
        <v>11203</v>
      </c>
      <c r="C389" s="20" t="s">
        <v>11358</v>
      </c>
      <c r="D389" s="20" t="s">
        <v>11362</v>
      </c>
      <c r="E389" s="20" t="s">
        <v>11371</v>
      </c>
      <c r="F389" s="20" t="s">
        <v>11396</v>
      </c>
      <c r="G389" s="20" t="s">
        <v>11396</v>
      </c>
      <c r="H389" s="24">
        <v>2</v>
      </c>
    </row>
    <row r="390" spans="1:8" x14ac:dyDescent="0.25">
      <c r="A390" s="20" t="s">
        <v>2661</v>
      </c>
      <c r="B390" s="20" t="s">
        <v>9267</v>
      </c>
      <c r="C390" s="20" t="s">
        <v>11358</v>
      </c>
      <c r="D390" s="20" t="s">
        <v>11362</v>
      </c>
      <c r="E390" s="20" t="s">
        <v>11371</v>
      </c>
      <c r="F390" s="20" t="s">
        <v>11396</v>
      </c>
      <c r="G390" s="20" t="s">
        <v>11396</v>
      </c>
      <c r="H390" s="24">
        <v>16</v>
      </c>
    </row>
    <row r="391" spans="1:8" x14ac:dyDescent="0.25">
      <c r="A391" s="74"/>
      <c r="B391" s="74"/>
      <c r="C391" s="74"/>
      <c r="D391" s="74"/>
      <c r="E391" s="74"/>
      <c r="F391" s="74"/>
      <c r="G391" s="27" t="s">
        <v>11397</v>
      </c>
      <c r="H391" s="28">
        <v>1</v>
      </c>
    </row>
    <row r="392" spans="1:8" x14ac:dyDescent="0.25">
      <c r="A392" s="20" t="s">
        <v>8390</v>
      </c>
      <c r="B392" s="20" t="s">
        <v>2936</v>
      </c>
      <c r="C392" s="20" t="s">
        <v>11358</v>
      </c>
      <c r="D392" s="20" t="s">
        <v>11362</v>
      </c>
      <c r="E392" s="20" t="s">
        <v>11371</v>
      </c>
      <c r="F392" s="20" t="s">
        <v>11396</v>
      </c>
      <c r="G392" s="20" t="s">
        <v>11396</v>
      </c>
      <c r="H392" s="24">
        <v>5</v>
      </c>
    </row>
    <row r="393" spans="1:8" x14ac:dyDescent="0.25">
      <c r="A393" s="20" t="s">
        <v>6380</v>
      </c>
      <c r="B393" s="20" t="s">
        <v>11267</v>
      </c>
      <c r="C393" s="20" t="s">
        <v>6380</v>
      </c>
      <c r="D393" s="20" t="s">
        <v>11362</v>
      </c>
      <c r="E393" s="20" t="s">
        <v>11371</v>
      </c>
      <c r="F393" s="20" t="s">
        <v>11396</v>
      </c>
      <c r="G393" s="20" t="s">
        <v>11396</v>
      </c>
      <c r="H393" s="24">
        <v>1</v>
      </c>
    </row>
    <row r="394" spans="1:8" x14ac:dyDescent="0.25">
      <c r="A394" s="74"/>
      <c r="B394" s="20" t="s">
        <v>11269</v>
      </c>
      <c r="C394" s="20" t="s">
        <v>6380</v>
      </c>
      <c r="D394" s="20" t="s">
        <v>11362</v>
      </c>
      <c r="E394" s="20" t="s">
        <v>11371</v>
      </c>
      <c r="F394" s="20" t="s">
        <v>11396</v>
      </c>
      <c r="G394" s="20" t="s">
        <v>11396</v>
      </c>
      <c r="H394" s="24">
        <v>15</v>
      </c>
    </row>
    <row r="395" spans="1:8" x14ac:dyDescent="0.25">
      <c r="A395" s="74"/>
      <c r="B395" s="74"/>
      <c r="C395" s="74"/>
      <c r="D395" s="74"/>
      <c r="E395" s="74"/>
      <c r="F395" s="74"/>
      <c r="G395" s="27" t="s">
        <v>11397</v>
      </c>
      <c r="H395" s="28">
        <v>3</v>
      </c>
    </row>
    <row r="396" spans="1:8" x14ac:dyDescent="0.25">
      <c r="A396" s="74"/>
      <c r="B396" s="74"/>
      <c r="C396" s="74"/>
      <c r="D396" s="74"/>
      <c r="E396" s="74"/>
      <c r="F396" s="20" t="s">
        <v>11426</v>
      </c>
      <c r="G396" s="20" t="s">
        <v>11396</v>
      </c>
      <c r="H396" s="24">
        <v>3</v>
      </c>
    </row>
    <row r="397" spans="1:8" x14ac:dyDescent="0.25">
      <c r="A397" s="74"/>
      <c r="B397" s="74"/>
      <c r="C397" s="74"/>
      <c r="D397" s="74"/>
      <c r="E397" s="74"/>
      <c r="F397" s="74"/>
      <c r="G397" s="27" t="s">
        <v>11397</v>
      </c>
      <c r="H397" s="28">
        <v>1</v>
      </c>
    </row>
    <row r="398" spans="1:8" x14ac:dyDescent="0.25">
      <c r="A398" s="20" t="s">
        <v>1815</v>
      </c>
      <c r="B398" s="20" t="s">
        <v>6380</v>
      </c>
      <c r="C398" s="20" t="s">
        <v>11358</v>
      </c>
      <c r="D398" s="20" t="s">
        <v>11362</v>
      </c>
      <c r="E398" s="20" t="s">
        <v>11371</v>
      </c>
      <c r="F398" s="20" t="s">
        <v>11396</v>
      </c>
      <c r="G398" s="20" t="s">
        <v>11396</v>
      </c>
      <c r="H398" s="24">
        <v>5</v>
      </c>
    </row>
    <row r="399" spans="1:8" x14ac:dyDescent="0.25">
      <c r="A399" s="74"/>
      <c r="B399" s="20" t="s">
        <v>11197</v>
      </c>
      <c r="C399" s="20" t="s">
        <v>11358</v>
      </c>
      <c r="D399" s="20" t="s">
        <v>11362</v>
      </c>
      <c r="E399" s="20" t="s">
        <v>11371</v>
      </c>
      <c r="F399" s="20" t="s">
        <v>11396</v>
      </c>
      <c r="G399" s="20" t="s">
        <v>11396</v>
      </c>
      <c r="H399" s="24">
        <v>1</v>
      </c>
    </row>
    <row r="400" spans="1:8" x14ac:dyDescent="0.25">
      <c r="A400" s="20" t="s">
        <v>6544</v>
      </c>
      <c r="B400" s="20" t="s">
        <v>11289</v>
      </c>
      <c r="C400" s="20" t="s">
        <v>11358</v>
      </c>
      <c r="D400" s="20" t="s">
        <v>11362</v>
      </c>
      <c r="E400" s="20" t="s">
        <v>11371</v>
      </c>
      <c r="F400" s="20" t="s">
        <v>11396</v>
      </c>
      <c r="G400" s="20" t="s">
        <v>11396</v>
      </c>
      <c r="H400" s="24">
        <v>3</v>
      </c>
    </row>
    <row r="401" spans="1:8" x14ac:dyDescent="0.25">
      <c r="A401" s="74"/>
      <c r="B401" s="74"/>
      <c r="C401" s="74"/>
      <c r="D401" s="74"/>
      <c r="E401" s="74"/>
      <c r="F401" s="74"/>
      <c r="G401" s="27" t="s">
        <v>11397</v>
      </c>
      <c r="H401" s="28">
        <v>1</v>
      </c>
    </row>
    <row r="402" spans="1:8" x14ac:dyDescent="0.25">
      <c r="A402" s="74"/>
      <c r="B402" s="74"/>
      <c r="C402" s="74"/>
      <c r="D402" s="74"/>
      <c r="E402" s="74"/>
      <c r="F402" s="20" t="s">
        <v>11426</v>
      </c>
      <c r="G402" s="20" t="s">
        <v>11396</v>
      </c>
      <c r="H402" s="24">
        <v>1</v>
      </c>
    </row>
    <row r="403" spans="1:8" x14ac:dyDescent="0.25">
      <c r="A403" s="74"/>
      <c r="B403" s="74"/>
      <c r="C403" s="74"/>
      <c r="D403" s="74"/>
      <c r="E403" s="74"/>
      <c r="F403" s="74"/>
      <c r="G403" s="27" t="s">
        <v>11397</v>
      </c>
      <c r="H403" s="28">
        <v>2</v>
      </c>
    </row>
    <row r="404" spans="1:8" x14ac:dyDescent="0.25">
      <c r="A404" s="20" t="s">
        <v>4645</v>
      </c>
      <c r="B404" s="20" t="s">
        <v>10696</v>
      </c>
      <c r="C404" s="20" t="s">
        <v>11358</v>
      </c>
      <c r="D404" s="20" t="s">
        <v>11362</v>
      </c>
      <c r="E404" s="20" t="s">
        <v>11371</v>
      </c>
      <c r="F404" s="20" t="s">
        <v>11396</v>
      </c>
      <c r="G404" s="20" t="s">
        <v>11396</v>
      </c>
      <c r="H404" s="24">
        <v>14</v>
      </c>
    </row>
    <row r="405" spans="1:8" x14ac:dyDescent="0.25">
      <c r="A405" s="74"/>
      <c r="B405" s="74"/>
      <c r="C405" s="74"/>
      <c r="D405" s="74"/>
      <c r="E405" s="74"/>
      <c r="F405" s="74"/>
      <c r="G405" s="27" t="s">
        <v>11397</v>
      </c>
      <c r="H405" s="28">
        <v>2</v>
      </c>
    </row>
    <row r="406" spans="1:8" x14ac:dyDescent="0.25">
      <c r="A406" s="74"/>
      <c r="B406" s="74"/>
      <c r="C406" s="74"/>
      <c r="D406" s="74"/>
      <c r="E406" s="74"/>
      <c r="F406" s="20" t="s">
        <v>11426</v>
      </c>
      <c r="G406" s="20" t="s">
        <v>11396</v>
      </c>
      <c r="H406" s="24">
        <v>1</v>
      </c>
    </row>
    <row r="407" spans="1:8" x14ac:dyDescent="0.25">
      <c r="A407" s="20" t="s">
        <v>5161</v>
      </c>
      <c r="B407" s="20" t="s">
        <v>1565</v>
      </c>
      <c r="C407" s="20" t="s">
        <v>11358</v>
      </c>
      <c r="D407" s="20" t="s">
        <v>11362</v>
      </c>
      <c r="E407" s="20" t="s">
        <v>11371</v>
      </c>
      <c r="F407" s="20" t="s">
        <v>11396</v>
      </c>
      <c r="G407" s="20" t="s">
        <v>11396</v>
      </c>
      <c r="H407" s="24">
        <v>3</v>
      </c>
    </row>
    <row r="408" spans="1:8" x14ac:dyDescent="0.25">
      <c r="A408" s="20" t="s">
        <v>7023</v>
      </c>
      <c r="B408" s="20" t="s">
        <v>2242</v>
      </c>
      <c r="C408" s="20" t="s">
        <v>11358</v>
      </c>
      <c r="D408" s="20" t="s">
        <v>11362</v>
      </c>
      <c r="E408" s="20" t="s">
        <v>11371</v>
      </c>
      <c r="F408" s="20" t="s">
        <v>11396</v>
      </c>
      <c r="G408" s="20" t="s">
        <v>11396</v>
      </c>
      <c r="H408" s="24">
        <v>5</v>
      </c>
    </row>
    <row r="409" spans="1:8" x14ac:dyDescent="0.25">
      <c r="A409" s="20" t="s">
        <v>6552</v>
      </c>
      <c r="B409" s="20" t="s">
        <v>9804</v>
      </c>
      <c r="C409" s="20" t="s">
        <v>11358</v>
      </c>
      <c r="D409" s="20" t="s">
        <v>11362</v>
      </c>
      <c r="E409" s="20" t="s">
        <v>11371</v>
      </c>
      <c r="F409" s="20" t="s">
        <v>11396</v>
      </c>
      <c r="G409" s="20" t="s">
        <v>11396</v>
      </c>
      <c r="H409" s="24">
        <v>6</v>
      </c>
    </row>
    <row r="410" spans="1:8" x14ac:dyDescent="0.25">
      <c r="A410" s="20" t="s">
        <v>3739</v>
      </c>
      <c r="B410" s="20" t="s">
        <v>11217</v>
      </c>
      <c r="C410" s="20" t="s">
        <v>11358</v>
      </c>
      <c r="D410" s="20" t="s">
        <v>11362</v>
      </c>
      <c r="E410" s="20" t="s">
        <v>11371</v>
      </c>
      <c r="F410" s="20" t="s">
        <v>11396</v>
      </c>
      <c r="G410" s="20" t="s">
        <v>11396</v>
      </c>
      <c r="H410" s="24">
        <v>2</v>
      </c>
    </row>
    <row r="411" spans="1:8" x14ac:dyDescent="0.25">
      <c r="A411" s="20" t="s">
        <v>8548</v>
      </c>
      <c r="B411" s="20" t="s">
        <v>8548</v>
      </c>
      <c r="C411" s="20" t="s">
        <v>8548</v>
      </c>
      <c r="D411" s="20">
        <v>1</v>
      </c>
      <c r="E411" s="20" t="s">
        <v>11371</v>
      </c>
      <c r="F411" s="20" t="s">
        <v>11396</v>
      </c>
      <c r="G411" s="20" t="s">
        <v>11396</v>
      </c>
      <c r="H411" s="24">
        <v>7</v>
      </c>
    </row>
    <row r="412" spans="1:8" x14ac:dyDescent="0.25">
      <c r="A412" s="74"/>
      <c r="B412" s="74"/>
      <c r="C412" s="74"/>
      <c r="D412" s="74"/>
      <c r="E412" s="74"/>
      <c r="F412" s="74"/>
      <c r="G412" s="27" t="s">
        <v>11397</v>
      </c>
      <c r="H412" s="28">
        <v>1</v>
      </c>
    </row>
    <row r="413" spans="1:8" x14ac:dyDescent="0.25">
      <c r="A413" s="74"/>
      <c r="B413" s="74"/>
      <c r="C413" s="74"/>
      <c r="D413" s="74"/>
      <c r="E413" s="74"/>
      <c r="F413" s="20" t="s">
        <v>11426</v>
      </c>
      <c r="G413" s="20" t="s">
        <v>11396</v>
      </c>
      <c r="H413" s="24">
        <v>1</v>
      </c>
    </row>
    <row r="414" spans="1:8" x14ac:dyDescent="0.25">
      <c r="A414" s="20" t="s">
        <v>3645</v>
      </c>
      <c r="B414" s="20" t="s">
        <v>7958</v>
      </c>
      <c r="C414" s="20" t="s">
        <v>11358</v>
      </c>
      <c r="D414" s="20" t="s">
        <v>11362</v>
      </c>
      <c r="E414" s="20" t="s">
        <v>11371</v>
      </c>
      <c r="F414" s="20" t="s">
        <v>11396</v>
      </c>
      <c r="G414" s="20" t="s">
        <v>11396</v>
      </c>
      <c r="H414" s="24">
        <v>9</v>
      </c>
    </row>
    <row r="415" spans="1:8" x14ac:dyDescent="0.25">
      <c r="A415" s="74"/>
      <c r="B415" s="74"/>
      <c r="C415" s="74"/>
      <c r="D415" s="74"/>
      <c r="E415" s="74"/>
      <c r="F415" s="74"/>
      <c r="G415" s="27" t="s">
        <v>11397</v>
      </c>
      <c r="H415" s="28">
        <v>2</v>
      </c>
    </row>
    <row r="416" spans="1:8" x14ac:dyDescent="0.25">
      <c r="A416" s="20" t="s">
        <v>11010</v>
      </c>
      <c r="B416" s="20" t="s">
        <v>11010</v>
      </c>
      <c r="C416" s="20" t="s">
        <v>11010</v>
      </c>
      <c r="D416" s="20">
        <v>1</v>
      </c>
      <c r="E416" s="20" t="s">
        <v>11371</v>
      </c>
      <c r="F416" s="20" t="s">
        <v>11396</v>
      </c>
      <c r="G416" s="20" t="s">
        <v>11396</v>
      </c>
      <c r="H416" s="24">
        <v>12</v>
      </c>
    </row>
    <row r="417" spans="1:8" x14ac:dyDescent="0.25">
      <c r="A417" s="20" t="s">
        <v>5532</v>
      </c>
      <c r="B417" s="20" t="s">
        <v>5532</v>
      </c>
      <c r="C417" s="20" t="s">
        <v>5532</v>
      </c>
      <c r="D417" s="20">
        <v>1</v>
      </c>
      <c r="E417" s="20" t="s">
        <v>11371</v>
      </c>
      <c r="F417" s="20" t="s">
        <v>11396</v>
      </c>
      <c r="G417" s="20" t="s">
        <v>11396</v>
      </c>
      <c r="H417" s="24">
        <v>1</v>
      </c>
    </row>
    <row r="418" spans="1:8" x14ac:dyDescent="0.25">
      <c r="A418" s="20" t="s">
        <v>1627</v>
      </c>
      <c r="B418" s="20" t="s">
        <v>11219</v>
      </c>
      <c r="C418" s="20" t="s">
        <v>11358</v>
      </c>
      <c r="D418" s="20" t="s">
        <v>11362</v>
      </c>
      <c r="E418" s="20" t="s">
        <v>11371</v>
      </c>
      <c r="F418" s="20" t="s">
        <v>11396</v>
      </c>
      <c r="G418" s="20" t="s">
        <v>11396</v>
      </c>
      <c r="H418" s="24">
        <v>2</v>
      </c>
    </row>
    <row r="419" spans="1:8" x14ac:dyDescent="0.25">
      <c r="A419" s="74"/>
      <c r="B419" s="74"/>
      <c r="C419" s="74"/>
      <c r="D419" s="74"/>
      <c r="E419" s="74"/>
      <c r="F419" s="20" t="s">
        <v>11426</v>
      </c>
      <c r="G419" s="20" t="s">
        <v>11396</v>
      </c>
      <c r="H419" s="24">
        <v>1</v>
      </c>
    </row>
    <row r="420" spans="1:8" x14ac:dyDescent="0.25">
      <c r="A420" s="74"/>
      <c r="B420" s="74"/>
      <c r="C420" s="74"/>
      <c r="D420" s="74"/>
      <c r="E420" s="74"/>
      <c r="F420" s="20" t="s">
        <v>11427</v>
      </c>
      <c r="G420" s="20" t="s">
        <v>11396</v>
      </c>
      <c r="H420" s="24">
        <v>1</v>
      </c>
    </row>
    <row r="421" spans="1:8" x14ac:dyDescent="0.25">
      <c r="A421" s="74"/>
      <c r="B421" s="74"/>
      <c r="C421" s="74"/>
      <c r="D421" s="74"/>
      <c r="E421" s="74"/>
      <c r="F421" s="74"/>
      <c r="G421" s="27" t="s">
        <v>11397</v>
      </c>
      <c r="H421" s="28">
        <v>1</v>
      </c>
    </row>
    <row r="422" spans="1:8" x14ac:dyDescent="0.25">
      <c r="A422" s="74"/>
      <c r="B422" s="20" t="s">
        <v>11220</v>
      </c>
      <c r="C422" s="20" t="s">
        <v>11358</v>
      </c>
      <c r="D422" s="20" t="s">
        <v>11362</v>
      </c>
      <c r="E422" s="20" t="s">
        <v>11371</v>
      </c>
      <c r="F422" s="20" t="s">
        <v>11396</v>
      </c>
      <c r="G422" s="20" t="s">
        <v>11396</v>
      </c>
      <c r="H422" s="24">
        <v>4</v>
      </c>
    </row>
    <row r="423" spans="1:8" x14ac:dyDescent="0.25">
      <c r="A423" s="74"/>
      <c r="B423" s="74"/>
      <c r="C423" s="74"/>
      <c r="D423" s="74"/>
      <c r="E423" s="74"/>
      <c r="F423" s="20" t="s">
        <v>11427</v>
      </c>
      <c r="G423" s="20" t="s">
        <v>11396</v>
      </c>
      <c r="H423" s="24">
        <v>1</v>
      </c>
    </row>
    <row r="424" spans="1:8" x14ac:dyDescent="0.25">
      <c r="A424" s="74"/>
      <c r="B424" s="20" t="s">
        <v>11222</v>
      </c>
      <c r="C424" s="20" t="s">
        <v>11358</v>
      </c>
      <c r="D424" s="20" t="s">
        <v>11362</v>
      </c>
      <c r="E424" s="20" t="s">
        <v>11371</v>
      </c>
      <c r="F424" s="20" t="s">
        <v>11396</v>
      </c>
      <c r="G424" s="20" t="s">
        <v>11396</v>
      </c>
      <c r="H424" s="24">
        <v>3</v>
      </c>
    </row>
    <row r="425" spans="1:8" x14ac:dyDescent="0.25">
      <c r="A425" s="74"/>
      <c r="B425" s="74"/>
      <c r="C425" s="74"/>
      <c r="D425" s="74"/>
      <c r="E425" s="74"/>
      <c r="F425" s="74"/>
      <c r="G425" s="27" t="s">
        <v>11397</v>
      </c>
      <c r="H425" s="28">
        <v>1</v>
      </c>
    </row>
    <row r="426" spans="1:8" x14ac:dyDescent="0.25">
      <c r="A426" s="74"/>
      <c r="B426" s="74"/>
      <c r="C426" s="74"/>
      <c r="D426" s="74"/>
      <c r="E426" s="74"/>
      <c r="F426" s="20" t="s">
        <v>11426</v>
      </c>
      <c r="G426" s="20" t="s">
        <v>11396</v>
      </c>
      <c r="H426" s="24">
        <v>1</v>
      </c>
    </row>
    <row r="427" spans="1:8" x14ac:dyDescent="0.25">
      <c r="A427" s="74"/>
      <c r="B427" s="74"/>
      <c r="C427" s="74"/>
      <c r="D427" s="74"/>
      <c r="E427" s="74"/>
      <c r="F427" s="20" t="s">
        <v>11427</v>
      </c>
      <c r="G427" s="20" t="s">
        <v>11396</v>
      </c>
      <c r="H427" s="24">
        <v>2</v>
      </c>
    </row>
    <row r="428" spans="1:8" x14ac:dyDescent="0.25">
      <c r="A428" s="74"/>
      <c r="B428" s="20" t="s">
        <v>11223</v>
      </c>
      <c r="C428" s="20" t="s">
        <v>11358</v>
      </c>
      <c r="D428" s="20" t="s">
        <v>11362</v>
      </c>
      <c r="E428" s="20" t="s">
        <v>11371</v>
      </c>
      <c r="F428" s="20" t="s">
        <v>11396</v>
      </c>
      <c r="G428" s="20" t="s">
        <v>11396</v>
      </c>
      <c r="H428" s="24">
        <v>2</v>
      </c>
    </row>
    <row r="429" spans="1:8" x14ac:dyDescent="0.25">
      <c r="A429" s="74"/>
      <c r="B429" s="74"/>
      <c r="C429" s="74"/>
      <c r="D429" s="74"/>
      <c r="E429" s="74"/>
      <c r="F429" s="74"/>
      <c r="G429" s="27" t="s">
        <v>11397</v>
      </c>
      <c r="H429" s="28">
        <v>1</v>
      </c>
    </row>
    <row r="430" spans="1:8" x14ac:dyDescent="0.25">
      <c r="A430" s="74"/>
      <c r="B430" s="74"/>
      <c r="C430" s="74"/>
      <c r="D430" s="74"/>
      <c r="E430" s="74"/>
      <c r="F430" s="20" t="s">
        <v>11426</v>
      </c>
      <c r="G430" s="20" t="s">
        <v>11396</v>
      </c>
      <c r="H430" s="24">
        <v>2</v>
      </c>
    </row>
    <row r="431" spans="1:8" x14ac:dyDescent="0.25">
      <c r="A431" s="74"/>
      <c r="B431" s="74"/>
      <c r="C431" s="74"/>
      <c r="D431" s="74"/>
      <c r="E431" s="74"/>
      <c r="F431" s="20" t="s">
        <v>11427</v>
      </c>
      <c r="G431" s="20" t="s">
        <v>11396</v>
      </c>
      <c r="H431" s="24">
        <v>1</v>
      </c>
    </row>
    <row r="432" spans="1:8" x14ac:dyDescent="0.25">
      <c r="A432" s="74"/>
      <c r="B432" s="74"/>
      <c r="C432" s="74"/>
      <c r="D432" s="74"/>
      <c r="E432" s="74"/>
      <c r="F432" s="74"/>
      <c r="G432" s="27" t="s">
        <v>11397</v>
      </c>
      <c r="H432" s="28">
        <v>1</v>
      </c>
    </row>
    <row r="433" spans="1:8" x14ac:dyDescent="0.25">
      <c r="A433" s="74"/>
      <c r="B433" s="20" t="s">
        <v>11225</v>
      </c>
      <c r="C433" s="20" t="s">
        <v>11358</v>
      </c>
      <c r="D433" s="20" t="s">
        <v>11362</v>
      </c>
      <c r="E433" s="20" t="s">
        <v>11371</v>
      </c>
      <c r="F433" s="20" t="s">
        <v>11396</v>
      </c>
      <c r="G433" s="20" t="s">
        <v>11396</v>
      </c>
      <c r="H433" s="24">
        <v>8</v>
      </c>
    </row>
    <row r="434" spans="1:8" x14ac:dyDescent="0.25">
      <c r="A434" s="74"/>
      <c r="B434" s="74"/>
      <c r="C434" s="74"/>
      <c r="D434" s="74"/>
      <c r="E434" s="74"/>
      <c r="F434" s="20" t="s">
        <v>11427</v>
      </c>
      <c r="G434" s="20" t="s">
        <v>11396</v>
      </c>
      <c r="H434" s="24">
        <v>1</v>
      </c>
    </row>
    <row r="435" spans="1:8" x14ac:dyDescent="0.25">
      <c r="A435" s="20" t="s">
        <v>9504</v>
      </c>
      <c r="B435" s="20" t="s">
        <v>9504</v>
      </c>
      <c r="C435" s="20" t="s">
        <v>9504</v>
      </c>
      <c r="D435" s="20">
        <v>1</v>
      </c>
      <c r="E435" s="20" t="s">
        <v>11371</v>
      </c>
      <c r="F435" s="20" t="s">
        <v>11396</v>
      </c>
      <c r="G435" s="20" t="s">
        <v>11396</v>
      </c>
      <c r="H435" s="24">
        <v>4</v>
      </c>
    </row>
    <row r="436" spans="1:8" x14ac:dyDescent="0.25">
      <c r="A436" s="74"/>
      <c r="B436" s="74"/>
      <c r="C436" s="74"/>
      <c r="D436" s="74"/>
      <c r="E436" s="74"/>
      <c r="F436" s="74"/>
      <c r="G436" s="27" t="s">
        <v>11397</v>
      </c>
      <c r="H436" s="28">
        <v>2</v>
      </c>
    </row>
    <row r="437" spans="1:8" x14ac:dyDescent="0.25">
      <c r="A437" s="74"/>
      <c r="B437" s="74"/>
      <c r="C437" s="74"/>
      <c r="D437" s="74"/>
      <c r="E437" s="74"/>
      <c r="F437" s="20" t="s">
        <v>11426</v>
      </c>
      <c r="G437" s="20" t="s">
        <v>11396</v>
      </c>
      <c r="H437" s="24">
        <v>1</v>
      </c>
    </row>
    <row r="438" spans="1:8" x14ac:dyDescent="0.25">
      <c r="A438" s="74"/>
      <c r="B438" s="20" t="s">
        <v>1413</v>
      </c>
      <c r="C438" s="20" t="s">
        <v>9504</v>
      </c>
      <c r="D438" s="20" t="s">
        <v>11362</v>
      </c>
      <c r="E438" s="20" t="s">
        <v>11371</v>
      </c>
      <c r="F438" s="20" t="s">
        <v>11396</v>
      </c>
      <c r="G438" s="20" t="s">
        <v>11396</v>
      </c>
      <c r="H438" s="24">
        <v>1</v>
      </c>
    </row>
    <row r="439" spans="1:8" x14ac:dyDescent="0.25">
      <c r="A439" s="20" t="s">
        <v>710</v>
      </c>
      <c r="B439" s="20" t="s">
        <v>710</v>
      </c>
      <c r="C439" s="20" t="s">
        <v>710</v>
      </c>
      <c r="D439" s="20">
        <v>1</v>
      </c>
      <c r="E439" s="20" t="s">
        <v>11371</v>
      </c>
      <c r="F439" s="20" t="s">
        <v>11396</v>
      </c>
      <c r="G439" s="20" t="s">
        <v>11396</v>
      </c>
      <c r="H439" s="24">
        <v>7</v>
      </c>
    </row>
    <row r="440" spans="1:8" x14ac:dyDescent="0.25">
      <c r="A440" s="20" t="s">
        <v>8012</v>
      </c>
      <c r="B440" s="20" t="s">
        <v>11270</v>
      </c>
      <c r="C440" s="20" t="s">
        <v>8012</v>
      </c>
      <c r="D440" s="20" t="s">
        <v>11362</v>
      </c>
      <c r="E440" s="20" t="s">
        <v>11371</v>
      </c>
      <c r="F440" s="20" t="s">
        <v>11396</v>
      </c>
      <c r="G440" s="20" t="s">
        <v>11396</v>
      </c>
      <c r="H440" s="24">
        <v>21</v>
      </c>
    </row>
    <row r="441" spans="1:8" x14ac:dyDescent="0.25">
      <c r="A441" s="74"/>
      <c r="B441" s="74"/>
      <c r="C441" s="74"/>
      <c r="D441" s="74"/>
      <c r="E441" s="74"/>
      <c r="F441" s="74"/>
      <c r="G441" s="27" t="s">
        <v>11397</v>
      </c>
      <c r="H441" s="28">
        <v>5</v>
      </c>
    </row>
    <row r="442" spans="1:8" x14ac:dyDescent="0.25">
      <c r="A442" s="74"/>
      <c r="B442" s="74"/>
      <c r="C442" s="74"/>
      <c r="D442" s="74"/>
      <c r="E442" s="74"/>
      <c r="F442" s="20" t="s">
        <v>11426</v>
      </c>
      <c r="G442" s="20" t="s">
        <v>11396</v>
      </c>
      <c r="H442" s="24">
        <v>5</v>
      </c>
    </row>
    <row r="443" spans="1:8" x14ac:dyDescent="0.25">
      <c r="A443" s="20" t="s">
        <v>7374</v>
      </c>
      <c r="B443" s="20" t="s">
        <v>11314</v>
      </c>
      <c r="C443" s="20" t="s">
        <v>11358</v>
      </c>
      <c r="D443" s="20" t="s">
        <v>11362</v>
      </c>
      <c r="E443" s="20" t="s">
        <v>11371</v>
      </c>
      <c r="F443" s="20" t="s">
        <v>11396</v>
      </c>
      <c r="G443" s="20" t="s">
        <v>11396</v>
      </c>
      <c r="H443" s="24">
        <v>8</v>
      </c>
    </row>
    <row r="444" spans="1:8" x14ac:dyDescent="0.25">
      <c r="A444" s="74"/>
      <c r="B444" s="74"/>
      <c r="C444" s="74"/>
      <c r="D444" s="74"/>
      <c r="E444" s="74"/>
      <c r="F444" s="74"/>
      <c r="G444" s="27" t="s">
        <v>11397</v>
      </c>
      <c r="H444" s="28">
        <v>1</v>
      </c>
    </row>
    <row r="445" spans="1:8" x14ac:dyDescent="0.25">
      <c r="A445" s="74"/>
      <c r="B445" s="74"/>
      <c r="C445" s="74"/>
      <c r="D445" s="74"/>
      <c r="E445" s="74"/>
      <c r="F445" s="20" t="s">
        <v>11426</v>
      </c>
      <c r="G445" s="20" t="s">
        <v>11396</v>
      </c>
      <c r="H445" s="24">
        <v>1</v>
      </c>
    </row>
    <row r="446" spans="1:8" x14ac:dyDescent="0.25">
      <c r="A446" s="20" t="s">
        <v>4088</v>
      </c>
      <c r="B446" s="20" t="s">
        <v>4088</v>
      </c>
      <c r="C446" s="20" t="s">
        <v>4088</v>
      </c>
      <c r="D446" s="20">
        <v>1</v>
      </c>
      <c r="E446" s="20" t="s">
        <v>11371</v>
      </c>
      <c r="F446" s="20" t="s">
        <v>11396</v>
      </c>
      <c r="G446" s="20" t="s">
        <v>11396</v>
      </c>
      <c r="H446" s="24">
        <v>18</v>
      </c>
    </row>
    <row r="447" spans="1:8" x14ac:dyDescent="0.25">
      <c r="A447" s="20" t="s">
        <v>1691</v>
      </c>
      <c r="B447" s="20" t="s">
        <v>2654</v>
      </c>
      <c r="C447" s="20" t="s">
        <v>11358</v>
      </c>
      <c r="D447" s="20" t="s">
        <v>11362</v>
      </c>
      <c r="E447" s="20" t="s">
        <v>11371</v>
      </c>
      <c r="F447" s="20" t="s">
        <v>11396</v>
      </c>
      <c r="G447" s="20" t="s">
        <v>11396</v>
      </c>
      <c r="H447" s="24">
        <v>1</v>
      </c>
    </row>
    <row r="448" spans="1:8" x14ac:dyDescent="0.25">
      <c r="A448" s="74"/>
      <c r="B448" s="20" t="s">
        <v>2025</v>
      </c>
      <c r="C448" s="20" t="s">
        <v>11358</v>
      </c>
      <c r="D448" s="20" t="s">
        <v>11362</v>
      </c>
      <c r="E448" s="20" t="s">
        <v>11371</v>
      </c>
      <c r="F448" s="20" t="s">
        <v>11396</v>
      </c>
      <c r="G448" s="20" t="s">
        <v>11396</v>
      </c>
      <c r="H448" s="24">
        <v>22</v>
      </c>
    </row>
    <row r="449" spans="1:8" x14ac:dyDescent="0.25">
      <c r="A449" s="74"/>
      <c r="B449" s="74"/>
      <c r="C449" s="74"/>
      <c r="D449" s="74"/>
      <c r="E449" s="74"/>
      <c r="F449" s="74"/>
      <c r="G449" s="27" t="s">
        <v>11397</v>
      </c>
      <c r="H449" s="28">
        <v>3</v>
      </c>
    </row>
    <row r="450" spans="1:8" x14ac:dyDescent="0.25">
      <c r="A450" s="74"/>
      <c r="B450" s="74"/>
      <c r="C450" s="74"/>
      <c r="D450" s="74"/>
      <c r="E450" s="74"/>
      <c r="F450" s="20" t="s">
        <v>11426</v>
      </c>
      <c r="G450" s="20" t="s">
        <v>11396</v>
      </c>
      <c r="H450" s="24">
        <v>2</v>
      </c>
    </row>
    <row r="451" spans="1:8" x14ac:dyDescent="0.25">
      <c r="A451" s="74"/>
      <c r="B451" s="74"/>
      <c r="C451" s="74"/>
      <c r="D451" s="74"/>
      <c r="E451" s="74"/>
      <c r="F451" s="74"/>
      <c r="G451" s="27" t="s">
        <v>11358</v>
      </c>
      <c r="H451" s="28">
        <v>1</v>
      </c>
    </row>
    <row r="452" spans="1:8" x14ac:dyDescent="0.25">
      <c r="A452" s="74"/>
      <c r="B452" s="74"/>
      <c r="C452" s="74"/>
      <c r="D452" s="74"/>
      <c r="E452" s="74"/>
      <c r="F452" s="20" t="s">
        <v>11427</v>
      </c>
      <c r="G452" s="20" t="s">
        <v>11396</v>
      </c>
      <c r="H452" s="24">
        <v>1</v>
      </c>
    </row>
    <row r="453" spans="1:8" x14ac:dyDescent="0.25">
      <c r="A453" s="20" t="s">
        <v>2547</v>
      </c>
      <c r="B453" s="20" t="s">
        <v>1024</v>
      </c>
      <c r="C453" s="20" t="s">
        <v>11358</v>
      </c>
      <c r="D453" s="20" t="s">
        <v>11362</v>
      </c>
      <c r="E453" s="20" t="s">
        <v>11371</v>
      </c>
      <c r="F453" s="20" t="s">
        <v>11396</v>
      </c>
      <c r="G453" s="20" t="s">
        <v>11396</v>
      </c>
      <c r="H453" s="24">
        <v>3</v>
      </c>
    </row>
    <row r="454" spans="1:8" x14ac:dyDescent="0.25">
      <c r="A454" s="74"/>
      <c r="B454" s="74"/>
      <c r="C454" s="74"/>
      <c r="D454" s="74"/>
      <c r="E454" s="74"/>
      <c r="F454" s="74"/>
      <c r="G454" s="27" t="s">
        <v>11397</v>
      </c>
      <c r="H454" s="28">
        <v>2</v>
      </c>
    </row>
    <row r="455" spans="1:8" x14ac:dyDescent="0.25">
      <c r="A455" s="20" t="s">
        <v>11157</v>
      </c>
      <c r="B455" s="20" t="s">
        <v>3873</v>
      </c>
      <c r="C455" s="20" t="s">
        <v>11358</v>
      </c>
      <c r="D455" s="20" t="s">
        <v>11362</v>
      </c>
      <c r="E455" s="20" t="s">
        <v>11371</v>
      </c>
      <c r="F455" s="20" t="s">
        <v>11396</v>
      </c>
      <c r="G455" s="20" t="s">
        <v>11396</v>
      </c>
      <c r="H455" s="24">
        <v>15</v>
      </c>
    </row>
    <row r="456" spans="1:8" x14ac:dyDescent="0.25">
      <c r="A456" s="20" t="s">
        <v>8409</v>
      </c>
      <c r="B456" s="20" t="s">
        <v>8409</v>
      </c>
      <c r="C456" s="20" t="s">
        <v>8409</v>
      </c>
      <c r="D456" s="20">
        <v>1</v>
      </c>
      <c r="E456" s="20" t="s">
        <v>11371</v>
      </c>
      <c r="F456" s="20" t="s">
        <v>11396</v>
      </c>
      <c r="G456" s="20" t="s">
        <v>11396</v>
      </c>
      <c r="H456" s="24">
        <v>22</v>
      </c>
    </row>
    <row r="457" spans="1:8" x14ac:dyDescent="0.25">
      <c r="A457" s="74"/>
      <c r="B457" s="20" t="s">
        <v>4133</v>
      </c>
      <c r="C457" s="20" t="s">
        <v>8409</v>
      </c>
      <c r="D457" s="20" t="s">
        <v>11362</v>
      </c>
      <c r="E457" s="20" t="s">
        <v>11371</v>
      </c>
      <c r="F457" s="20" t="s">
        <v>11396</v>
      </c>
      <c r="G457" s="20" t="s">
        <v>11396</v>
      </c>
      <c r="H457" s="24">
        <v>6</v>
      </c>
    </row>
    <row r="458" spans="1:8" x14ac:dyDescent="0.25">
      <c r="A458" s="20" t="s">
        <v>5449</v>
      </c>
      <c r="B458" s="20" t="s">
        <v>1770</v>
      </c>
      <c r="C458" s="20" t="s">
        <v>11358</v>
      </c>
      <c r="D458" s="20" t="s">
        <v>11362</v>
      </c>
      <c r="E458" s="20" t="s">
        <v>11371</v>
      </c>
      <c r="F458" s="20" t="s">
        <v>11396</v>
      </c>
      <c r="G458" s="20" t="s">
        <v>11396</v>
      </c>
      <c r="H458" s="24">
        <v>8</v>
      </c>
    </row>
    <row r="459" spans="1:8" x14ac:dyDescent="0.25">
      <c r="A459" s="74"/>
      <c r="B459" s="74"/>
      <c r="C459" s="74"/>
      <c r="D459" s="74"/>
      <c r="E459" s="74"/>
      <c r="F459" s="74"/>
      <c r="G459" s="27" t="s">
        <v>11397</v>
      </c>
      <c r="H459" s="28">
        <v>4</v>
      </c>
    </row>
    <row r="460" spans="1:8" x14ac:dyDescent="0.25">
      <c r="A460" s="74"/>
      <c r="B460" s="74"/>
      <c r="C460" s="74"/>
      <c r="D460" s="74"/>
      <c r="E460" s="74"/>
      <c r="F460" s="20" t="s">
        <v>11426</v>
      </c>
      <c r="G460" s="20" t="s">
        <v>11396</v>
      </c>
      <c r="H460" s="24">
        <v>1</v>
      </c>
    </row>
    <row r="461" spans="1:8" x14ac:dyDescent="0.25">
      <c r="A461" s="20" t="s">
        <v>2754</v>
      </c>
      <c r="B461" s="20" t="s">
        <v>7818</v>
      </c>
      <c r="C461" s="20" t="s">
        <v>11358</v>
      </c>
      <c r="D461" s="20" t="s">
        <v>11362</v>
      </c>
      <c r="E461" s="20" t="s">
        <v>11371</v>
      </c>
      <c r="F461" s="20" t="s">
        <v>11396</v>
      </c>
      <c r="G461" s="20" t="s">
        <v>11396</v>
      </c>
      <c r="H461" s="24">
        <v>7</v>
      </c>
    </row>
    <row r="462" spans="1:8" x14ac:dyDescent="0.25">
      <c r="A462" s="74"/>
      <c r="B462" s="74"/>
      <c r="C462" s="74"/>
      <c r="D462" s="74"/>
      <c r="E462" s="74"/>
      <c r="F462" s="74"/>
      <c r="G462" s="27" t="s">
        <v>11397</v>
      </c>
      <c r="H462" s="28">
        <v>1</v>
      </c>
    </row>
    <row r="463" spans="1:8" x14ac:dyDescent="0.25">
      <c r="A463" s="20" t="s">
        <v>1380</v>
      </c>
      <c r="B463" s="20" t="s">
        <v>7887</v>
      </c>
      <c r="C463" s="20" t="s">
        <v>11358</v>
      </c>
      <c r="D463" s="20" t="s">
        <v>11362</v>
      </c>
      <c r="E463" s="20" t="s">
        <v>11371</v>
      </c>
      <c r="F463" s="20" t="s">
        <v>11396</v>
      </c>
      <c r="G463" s="20" t="s">
        <v>11396</v>
      </c>
      <c r="H463" s="24">
        <v>5</v>
      </c>
    </row>
    <row r="464" spans="1:8" x14ac:dyDescent="0.25">
      <c r="A464" s="74"/>
      <c r="B464" s="20" t="s">
        <v>3056</v>
      </c>
      <c r="C464" s="20" t="s">
        <v>11358</v>
      </c>
      <c r="D464" s="20">
        <v>12</v>
      </c>
      <c r="E464" s="20" t="s">
        <v>11371</v>
      </c>
      <c r="F464" s="20" t="s">
        <v>11396</v>
      </c>
      <c r="G464" s="20" t="s">
        <v>11396</v>
      </c>
      <c r="H464" s="24">
        <v>5</v>
      </c>
    </row>
    <row r="465" spans="1:8" x14ac:dyDescent="0.25">
      <c r="A465" s="74"/>
      <c r="B465" s="74"/>
      <c r="C465" s="74"/>
      <c r="D465" s="74"/>
      <c r="E465" s="74"/>
      <c r="F465" s="20" t="s">
        <v>11427</v>
      </c>
      <c r="G465" s="20" t="s">
        <v>11396</v>
      </c>
      <c r="H465" s="24">
        <v>1</v>
      </c>
    </row>
    <row r="466" spans="1:8" x14ac:dyDescent="0.25">
      <c r="A466" s="20" t="s">
        <v>6790</v>
      </c>
      <c r="B466" s="20" t="s">
        <v>2242</v>
      </c>
      <c r="C466" s="20" t="s">
        <v>11358</v>
      </c>
      <c r="D466" s="20" t="s">
        <v>11362</v>
      </c>
      <c r="E466" s="20" t="s">
        <v>11371</v>
      </c>
      <c r="F466" s="20" t="s">
        <v>11396</v>
      </c>
      <c r="G466" s="20" t="s">
        <v>11396</v>
      </c>
      <c r="H466" s="24">
        <v>6</v>
      </c>
    </row>
    <row r="467" spans="1:8" x14ac:dyDescent="0.25">
      <c r="A467" s="20" t="s">
        <v>970</v>
      </c>
      <c r="B467" s="20" t="s">
        <v>11320</v>
      </c>
      <c r="C467" s="20" t="s">
        <v>11358</v>
      </c>
      <c r="D467" s="20" t="s">
        <v>11362</v>
      </c>
      <c r="E467" s="20" t="s">
        <v>11371</v>
      </c>
      <c r="F467" s="20" t="s">
        <v>11396</v>
      </c>
      <c r="G467" s="20" t="s">
        <v>11396</v>
      </c>
      <c r="H467" s="24">
        <v>3</v>
      </c>
    </row>
    <row r="468" spans="1:8" x14ac:dyDescent="0.25">
      <c r="A468" s="74"/>
      <c r="B468" s="74"/>
      <c r="C468" s="74"/>
      <c r="D468" s="74"/>
      <c r="E468" s="74"/>
      <c r="F468" s="74"/>
      <c r="G468" s="27" t="s">
        <v>11397</v>
      </c>
      <c r="H468" s="28">
        <v>1</v>
      </c>
    </row>
    <row r="469" spans="1:8" x14ac:dyDescent="0.25">
      <c r="A469" s="74"/>
      <c r="B469" s="74"/>
      <c r="C469" s="74"/>
      <c r="D469" s="74"/>
      <c r="E469" s="74"/>
      <c r="F469" s="20" t="s">
        <v>11426</v>
      </c>
      <c r="G469" s="20" t="s">
        <v>11396</v>
      </c>
      <c r="H469" s="24">
        <v>1</v>
      </c>
    </row>
    <row r="470" spans="1:8" x14ac:dyDescent="0.25">
      <c r="A470" s="20" t="s">
        <v>6507</v>
      </c>
      <c r="B470" s="20" t="s">
        <v>6507</v>
      </c>
      <c r="C470" s="20" t="s">
        <v>6507</v>
      </c>
      <c r="D470" s="20">
        <v>1</v>
      </c>
      <c r="E470" s="20" t="s">
        <v>11371</v>
      </c>
      <c r="F470" s="20" t="s">
        <v>11396</v>
      </c>
      <c r="G470" s="20" t="s">
        <v>11396</v>
      </c>
      <c r="H470" s="24">
        <v>15</v>
      </c>
    </row>
    <row r="471" spans="1:8" x14ac:dyDescent="0.25">
      <c r="A471" s="74"/>
      <c r="B471" s="74"/>
      <c r="C471" s="74"/>
      <c r="D471" s="74"/>
      <c r="E471" s="74"/>
      <c r="F471" s="74"/>
      <c r="G471" s="27" t="s">
        <v>11397</v>
      </c>
      <c r="H471" s="28">
        <v>3</v>
      </c>
    </row>
    <row r="472" spans="1:8" x14ac:dyDescent="0.25">
      <c r="A472" s="74"/>
      <c r="B472" s="74"/>
      <c r="C472" s="74"/>
      <c r="D472" s="74"/>
      <c r="E472" s="74"/>
      <c r="F472" s="20" t="s">
        <v>11426</v>
      </c>
      <c r="G472" s="20" t="s">
        <v>11396</v>
      </c>
      <c r="H472" s="24">
        <v>3</v>
      </c>
    </row>
    <row r="473" spans="1:8" x14ac:dyDescent="0.25">
      <c r="A473" s="20" t="s">
        <v>96</v>
      </c>
      <c r="B473" s="20" t="s">
        <v>5591</v>
      </c>
      <c r="C473" s="20" t="s">
        <v>11358</v>
      </c>
      <c r="D473" s="20" t="s">
        <v>11362</v>
      </c>
      <c r="E473" s="20" t="s">
        <v>11371</v>
      </c>
      <c r="F473" s="20" t="s">
        <v>11396</v>
      </c>
      <c r="G473" s="20" t="s">
        <v>11396</v>
      </c>
      <c r="H473" s="24">
        <v>8</v>
      </c>
    </row>
    <row r="474" spans="1:8" x14ac:dyDescent="0.25">
      <c r="A474" s="74"/>
      <c r="B474" s="74"/>
      <c r="C474" s="74"/>
      <c r="D474" s="74"/>
      <c r="E474" s="74"/>
      <c r="F474" s="74"/>
      <c r="G474" s="27" t="s">
        <v>11397</v>
      </c>
      <c r="H474" s="28">
        <v>1</v>
      </c>
    </row>
    <row r="475" spans="1:8" x14ac:dyDescent="0.25">
      <c r="A475" s="74"/>
      <c r="B475" s="74"/>
      <c r="C475" s="74"/>
      <c r="D475" s="74"/>
      <c r="E475" s="74"/>
      <c r="F475" s="20" t="s">
        <v>11426</v>
      </c>
      <c r="G475" s="20" t="s">
        <v>11396</v>
      </c>
      <c r="H475" s="24">
        <v>1</v>
      </c>
    </row>
    <row r="476" spans="1:8" x14ac:dyDescent="0.25">
      <c r="A476" s="20" t="s">
        <v>4817</v>
      </c>
      <c r="B476" s="20" t="s">
        <v>4817</v>
      </c>
      <c r="C476" s="20" t="s">
        <v>4817</v>
      </c>
      <c r="D476" s="20">
        <v>1</v>
      </c>
      <c r="E476" s="20" t="s">
        <v>11371</v>
      </c>
      <c r="F476" s="20" t="s">
        <v>11396</v>
      </c>
      <c r="G476" s="20" t="s">
        <v>11396</v>
      </c>
      <c r="H476" s="24">
        <v>10</v>
      </c>
    </row>
    <row r="477" spans="1:8" x14ac:dyDescent="0.25">
      <c r="A477" s="20" t="s">
        <v>7572</v>
      </c>
      <c r="B477" s="20" t="s">
        <v>7572</v>
      </c>
      <c r="C477" s="20" t="s">
        <v>7572</v>
      </c>
      <c r="D477" s="20">
        <v>1</v>
      </c>
      <c r="E477" s="20" t="s">
        <v>11371</v>
      </c>
      <c r="F477" s="20" t="s">
        <v>11396</v>
      </c>
      <c r="G477" s="20" t="s">
        <v>11396</v>
      </c>
      <c r="H477" s="24">
        <v>21</v>
      </c>
    </row>
    <row r="478" spans="1:8" x14ac:dyDescent="0.25">
      <c r="A478" s="74"/>
      <c r="B478" s="74"/>
      <c r="C478" s="74"/>
      <c r="D478" s="74"/>
      <c r="E478" s="74"/>
      <c r="F478" s="74"/>
      <c r="G478" s="27" t="s">
        <v>11397</v>
      </c>
      <c r="H478" s="28">
        <v>2</v>
      </c>
    </row>
    <row r="479" spans="1:8" x14ac:dyDescent="0.25">
      <c r="A479" s="74"/>
      <c r="B479" s="74"/>
      <c r="C479" s="74"/>
      <c r="D479" s="74"/>
      <c r="E479" s="74"/>
      <c r="F479" s="20" t="s">
        <v>11426</v>
      </c>
      <c r="G479" s="20" t="s">
        <v>11396</v>
      </c>
      <c r="H479" s="24">
        <v>1</v>
      </c>
    </row>
    <row r="480" spans="1:8" x14ac:dyDescent="0.25">
      <c r="A480" s="20" t="s">
        <v>6125</v>
      </c>
      <c r="B480" s="20" t="s">
        <v>11320</v>
      </c>
      <c r="C480" s="20" t="s">
        <v>11358</v>
      </c>
      <c r="D480" s="20" t="s">
        <v>11362</v>
      </c>
      <c r="E480" s="20" t="s">
        <v>11371</v>
      </c>
      <c r="F480" s="20" t="s">
        <v>11396</v>
      </c>
      <c r="G480" s="20" t="s">
        <v>11396</v>
      </c>
      <c r="H480" s="24">
        <v>5</v>
      </c>
    </row>
    <row r="481" spans="1:8" x14ac:dyDescent="0.25">
      <c r="A481" s="74"/>
      <c r="B481" s="74"/>
      <c r="C481" s="74"/>
      <c r="D481" s="74"/>
      <c r="E481" s="74"/>
      <c r="F481" s="74"/>
      <c r="G481" s="27" t="s">
        <v>11397</v>
      </c>
      <c r="H481" s="28">
        <v>1</v>
      </c>
    </row>
    <row r="482" spans="1:8" x14ac:dyDescent="0.25">
      <c r="A482" s="74"/>
      <c r="B482" s="74"/>
      <c r="C482" s="74"/>
      <c r="D482" s="74"/>
      <c r="E482" s="74"/>
      <c r="F482" s="20" t="s">
        <v>11426</v>
      </c>
      <c r="G482" s="20" t="s">
        <v>11396</v>
      </c>
      <c r="H482" s="24">
        <v>1</v>
      </c>
    </row>
    <row r="483" spans="1:8" x14ac:dyDescent="0.25">
      <c r="A483" s="20" t="s">
        <v>4829</v>
      </c>
      <c r="B483" s="20" t="s">
        <v>4829</v>
      </c>
      <c r="C483" s="20" t="s">
        <v>4829</v>
      </c>
      <c r="D483" s="20">
        <v>1</v>
      </c>
      <c r="E483" s="20" t="s">
        <v>11371</v>
      </c>
      <c r="F483" s="20" t="s">
        <v>11396</v>
      </c>
      <c r="G483" s="20" t="s">
        <v>11396</v>
      </c>
      <c r="H483" s="24">
        <v>18</v>
      </c>
    </row>
    <row r="484" spans="1:8" x14ac:dyDescent="0.25">
      <c r="A484" s="74"/>
      <c r="B484" s="74"/>
      <c r="C484" s="74"/>
      <c r="D484" s="74"/>
      <c r="E484" s="74"/>
      <c r="F484" s="74"/>
      <c r="G484" s="27" t="s">
        <v>11397</v>
      </c>
      <c r="H484" s="28">
        <v>2</v>
      </c>
    </row>
    <row r="485" spans="1:8" x14ac:dyDescent="0.25">
      <c r="A485" s="74"/>
      <c r="B485" s="74"/>
      <c r="C485" s="74"/>
      <c r="D485" s="74"/>
      <c r="E485" s="74"/>
      <c r="F485" s="20" t="s">
        <v>11426</v>
      </c>
      <c r="G485" s="20" t="s">
        <v>11396</v>
      </c>
      <c r="H485" s="24">
        <v>2</v>
      </c>
    </row>
    <row r="486" spans="1:8" x14ac:dyDescent="0.25">
      <c r="A486" s="20" t="s">
        <v>10503</v>
      </c>
      <c r="B486" s="20" t="s">
        <v>6803</v>
      </c>
      <c r="C486" s="20" t="s">
        <v>10503</v>
      </c>
      <c r="D486" s="20" t="s">
        <v>11362</v>
      </c>
      <c r="E486" s="20" t="s">
        <v>11371</v>
      </c>
      <c r="F486" s="20" t="s">
        <v>11396</v>
      </c>
      <c r="G486" s="20" t="s">
        <v>11397</v>
      </c>
      <c r="H486" s="24">
        <v>1</v>
      </c>
    </row>
    <row r="487" spans="1:8" x14ac:dyDescent="0.25">
      <c r="A487" s="74"/>
      <c r="B487" s="20" t="s">
        <v>10345</v>
      </c>
      <c r="C487" s="20" t="s">
        <v>10503</v>
      </c>
      <c r="D487" s="20" t="s">
        <v>11362</v>
      </c>
      <c r="E487" s="20" t="s">
        <v>11371</v>
      </c>
      <c r="F487" s="20" t="s">
        <v>11396</v>
      </c>
      <c r="G487" s="20" t="s">
        <v>11396</v>
      </c>
      <c r="H487" s="24">
        <v>11</v>
      </c>
    </row>
    <row r="488" spans="1:8" x14ac:dyDescent="0.25">
      <c r="A488" s="74"/>
      <c r="B488" s="20" t="s">
        <v>10503</v>
      </c>
      <c r="C488" s="20" t="s">
        <v>10503</v>
      </c>
      <c r="D488" s="20">
        <v>1</v>
      </c>
      <c r="E488" s="20" t="s">
        <v>11371</v>
      </c>
      <c r="F488" s="20" t="s">
        <v>11396</v>
      </c>
      <c r="G488" s="20" t="s">
        <v>11396</v>
      </c>
      <c r="H488" s="24">
        <v>10</v>
      </c>
    </row>
    <row r="489" spans="1:8" x14ac:dyDescent="0.25">
      <c r="A489" s="74"/>
      <c r="B489" s="20" t="s">
        <v>2227</v>
      </c>
      <c r="C489" s="20" t="s">
        <v>10503</v>
      </c>
      <c r="D489" s="20" t="s">
        <v>11362</v>
      </c>
      <c r="E489" s="20" t="s">
        <v>11371</v>
      </c>
      <c r="F489" s="20" t="s">
        <v>11396</v>
      </c>
      <c r="G489" s="20" t="s">
        <v>11396</v>
      </c>
      <c r="H489" s="24">
        <v>1</v>
      </c>
    </row>
    <row r="490" spans="1:8" x14ac:dyDescent="0.25">
      <c r="A490" s="20" t="s">
        <v>3394</v>
      </c>
      <c r="B490" s="20" t="s">
        <v>11010</v>
      </c>
      <c r="C490" s="20" t="s">
        <v>11358</v>
      </c>
      <c r="D490" s="20" t="s">
        <v>11362</v>
      </c>
      <c r="E490" s="20" t="s">
        <v>11371</v>
      </c>
      <c r="F490" s="20" t="s">
        <v>11396</v>
      </c>
      <c r="G490" s="20" t="s">
        <v>11396</v>
      </c>
      <c r="H490" s="24">
        <v>3</v>
      </c>
    </row>
    <row r="491" spans="1:8" x14ac:dyDescent="0.25">
      <c r="A491" s="74"/>
      <c r="B491" s="20" t="s">
        <v>6876</v>
      </c>
      <c r="C491" s="20" t="s">
        <v>11358</v>
      </c>
      <c r="D491" s="20" t="s">
        <v>11362</v>
      </c>
      <c r="E491" s="20" t="s">
        <v>11371</v>
      </c>
      <c r="F491" s="20" t="s">
        <v>11396</v>
      </c>
      <c r="G491" s="20" t="s">
        <v>11396</v>
      </c>
      <c r="H491" s="24">
        <v>6</v>
      </c>
    </row>
    <row r="492" spans="1:8" x14ac:dyDescent="0.25">
      <c r="A492" s="20" t="s">
        <v>1237</v>
      </c>
      <c r="B492" s="20" t="s">
        <v>10971</v>
      </c>
      <c r="C492" s="20" t="s">
        <v>11358</v>
      </c>
      <c r="D492" s="20" t="s">
        <v>11362</v>
      </c>
      <c r="E492" s="20" t="s">
        <v>11371</v>
      </c>
      <c r="F492" s="20" t="s">
        <v>11396</v>
      </c>
      <c r="G492" s="20" t="s">
        <v>11396</v>
      </c>
      <c r="H492" s="24">
        <v>8</v>
      </c>
    </row>
    <row r="493" spans="1:8" x14ac:dyDescent="0.25">
      <c r="A493" s="20" t="s">
        <v>9501</v>
      </c>
      <c r="B493" s="20" t="s">
        <v>2072</v>
      </c>
      <c r="C493" s="20" t="s">
        <v>11358</v>
      </c>
      <c r="D493" s="20" t="s">
        <v>11362</v>
      </c>
      <c r="E493" s="20" t="s">
        <v>11371</v>
      </c>
      <c r="F493" s="20" t="s">
        <v>11396</v>
      </c>
      <c r="G493" s="20" t="s">
        <v>11396</v>
      </c>
      <c r="H493" s="24">
        <v>9</v>
      </c>
    </row>
    <row r="494" spans="1:8" x14ac:dyDescent="0.25">
      <c r="A494" s="20" t="s">
        <v>349</v>
      </c>
      <c r="B494" s="20" t="s">
        <v>349</v>
      </c>
      <c r="C494" s="20" t="s">
        <v>349</v>
      </c>
      <c r="D494" s="20">
        <v>1</v>
      </c>
      <c r="E494" s="20" t="s">
        <v>11371</v>
      </c>
      <c r="F494" s="20" t="s">
        <v>11396</v>
      </c>
      <c r="G494" s="20" t="s">
        <v>11396</v>
      </c>
      <c r="H494" s="24">
        <v>9</v>
      </c>
    </row>
    <row r="495" spans="1:8" x14ac:dyDescent="0.25">
      <c r="A495" s="20" t="s">
        <v>11121</v>
      </c>
      <c r="B495" s="20" t="s">
        <v>11324</v>
      </c>
      <c r="C495" s="20" t="s">
        <v>11358</v>
      </c>
      <c r="D495" s="20" t="s">
        <v>11362</v>
      </c>
      <c r="E495" s="20" t="s">
        <v>11371</v>
      </c>
      <c r="F495" s="20" t="s">
        <v>11396</v>
      </c>
      <c r="G495" s="20" t="s">
        <v>11396</v>
      </c>
      <c r="H495" s="24">
        <v>13</v>
      </c>
    </row>
    <row r="496" spans="1:8" x14ac:dyDescent="0.25">
      <c r="A496" s="74"/>
      <c r="B496" s="20" t="s">
        <v>11333</v>
      </c>
      <c r="C496" s="20" t="s">
        <v>11358</v>
      </c>
      <c r="D496" s="20" t="s">
        <v>11362</v>
      </c>
      <c r="E496" s="20" t="s">
        <v>11371</v>
      </c>
      <c r="F496" s="20" t="s">
        <v>11396</v>
      </c>
      <c r="G496" s="20" t="s">
        <v>11396</v>
      </c>
      <c r="H496" s="24">
        <v>4</v>
      </c>
    </row>
    <row r="497" spans="1:8" x14ac:dyDescent="0.25">
      <c r="A497" s="74"/>
      <c r="B497" s="74"/>
      <c r="C497" s="74"/>
      <c r="D497" s="74"/>
      <c r="E497" s="20" t="s">
        <v>11345</v>
      </c>
      <c r="F497" s="20" t="s">
        <v>11396</v>
      </c>
      <c r="G497" s="20" t="s">
        <v>11396</v>
      </c>
      <c r="H497" s="24">
        <v>1</v>
      </c>
    </row>
    <row r="498" spans="1:8" x14ac:dyDescent="0.25">
      <c r="A498" s="20" t="s">
        <v>2980</v>
      </c>
      <c r="B498" s="20" t="s">
        <v>2980</v>
      </c>
      <c r="C498" s="20" t="s">
        <v>2980</v>
      </c>
      <c r="D498" s="20">
        <v>1</v>
      </c>
      <c r="E498" s="20" t="s">
        <v>11371</v>
      </c>
      <c r="F498" s="20" t="s">
        <v>11396</v>
      </c>
      <c r="G498" s="20" t="s">
        <v>11396</v>
      </c>
      <c r="H498" s="24">
        <v>8</v>
      </c>
    </row>
    <row r="499" spans="1:8" x14ac:dyDescent="0.25">
      <c r="A499" s="20" t="s">
        <v>8957</v>
      </c>
      <c r="B499" s="20" t="s">
        <v>11195</v>
      </c>
      <c r="C499" s="20" t="s">
        <v>11358</v>
      </c>
      <c r="D499" s="20" t="s">
        <v>11362</v>
      </c>
      <c r="E499" s="20" t="s">
        <v>11371</v>
      </c>
      <c r="F499" s="20" t="s">
        <v>11396</v>
      </c>
      <c r="G499" s="20" t="s">
        <v>11396</v>
      </c>
      <c r="H499" s="24">
        <v>6</v>
      </c>
    </row>
    <row r="500" spans="1:8" x14ac:dyDescent="0.25">
      <c r="A500" s="74"/>
      <c r="B500" s="20" t="s">
        <v>11211</v>
      </c>
      <c r="C500" s="20" t="s">
        <v>11358</v>
      </c>
      <c r="D500" s="20" t="s">
        <v>11362</v>
      </c>
      <c r="E500" s="20" t="s">
        <v>11371</v>
      </c>
      <c r="F500" s="20" t="s">
        <v>11396</v>
      </c>
      <c r="G500" s="20" t="s">
        <v>11396</v>
      </c>
      <c r="H500" s="24">
        <v>1</v>
      </c>
    </row>
    <row r="501" spans="1:8" x14ac:dyDescent="0.25">
      <c r="A501" s="74"/>
      <c r="B501" s="20" t="s">
        <v>4105</v>
      </c>
      <c r="C501" s="20" t="s">
        <v>11358</v>
      </c>
      <c r="D501" s="20" t="s">
        <v>11362</v>
      </c>
      <c r="E501" s="20" t="s">
        <v>11371</v>
      </c>
      <c r="F501" s="20" t="s">
        <v>11396</v>
      </c>
      <c r="G501" s="20" t="s">
        <v>11396</v>
      </c>
      <c r="H501" s="24">
        <v>9</v>
      </c>
    </row>
    <row r="502" spans="1:8" x14ac:dyDescent="0.25">
      <c r="A502" s="20" t="s">
        <v>5914</v>
      </c>
      <c r="B502" s="20" t="s">
        <v>4228</v>
      </c>
      <c r="C502" s="20" t="s">
        <v>11358</v>
      </c>
      <c r="D502" s="20" t="s">
        <v>11362</v>
      </c>
      <c r="E502" s="20" t="s">
        <v>11371</v>
      </c>
      <c r="F502" s="20" t="s">
        <v>11396</v>
      </c>
      <c r="G502" s="20" t="s">
        <v>11396</v>
      </c>
      <c r="H502" s="24">
        <v>14</v>
      </c>
    </row>
    <row r="503" spans="1:8" x14ac:dyDescent="0.25">
      <c r="A503" s="20" t="s">
        <v>185</v>
      </c>
      <c r="B503" s="20" t="s">
        <v>185</v>
      </c>
      <c r="C503" s="20" t="s">
        <v>185</v>
      </c>
      <c r="D503" s="20">
        <v>1</v>
      </c>
      <c r="E503" s="20" t="s">
        <v>11371</v>
      </c>
      <c r="F503" s="20" t="s">
        <v>11396</v>
      </c>
      <c r="G503" s="20" t="s">
        <v>11396</v>
      </c>
      <c r="H503" s="24">
        <v>19</v>
      </c>
    </row>
    <row r="504" spans="1:8" x14ac:dyDescent="0.25">
      <c r="A504" s="20" t="s">
        <v>9908</v>
      </c>
      <c r="B504" s="20" t="s">
        <v>11315</v>
      </c>
      <c r="C504" s="20" t="s">
        <v>11358</v>
      </c>
      <c r="D504" s="20" t="s">
        <v>11362</v>
      </c>
      <c r="E504" s="20" t="s">
        <v>11371</v>
      </c>
      <c r="F504" s="20" t="s">
        <v>11396</v>
      </c>
      <c r="G504" s="20" t="s">
        <v>11396</v>
      </c>
      <c r="H504" s="24">
        <v>14</v>
      </c>
    </row>
    <row r="505" spans="1:8" x14ac:dyDescent="0.25">
      <c r="A505" s="20" t="s">
        <v>7785</v>
      </c>
      <c r="B505" s="20" t="s">
        <v>7785</v>
      </c>
      <c r="C505" s="20" t="s">
        <v>7785</v>
      </c>
      <c r="D505" s="20">
        <v>1</v>
      </c>
      <c r="E505" s="20" t="s">
        <v>11371</v>
      </c>
      <c r="F505" s="20" t="s">
        <v>11396</v>
      </c>
      <c r="G505" s="20" t="s">
        <v>11396</v>
      </c>
      <c r="H505" s="24">
        <v>14</v>
      </c>
    </row>
    <row r="506" spans="1:8" x14ac:dyDescent="0.25">
      <c r="A506" s="20" t="s">
        <v>6876</v>
      </c>
      <c r="B506" s="20" t="s">
        <v>6876</v>
      </c>
      <c r="C506" s="20" t="s">
        <v>6876</v>
      </c>
      <c r="D506" s="20">
        <v>1</v>
      </c>
      <c r="E506" s="20" t="s">
        <v>11371</v>
      </c>
      <c r="F506" s="20" t="s">
        <v>11396</v>
      </c>
      <c r="G506" s="20" t="s">
        <v>11396</v>
      </c>
      <c r="H506" s="24">
        <v>13</v>
      </c>
    </row>
    <row r="507" spans="1:8" x14ac:dyDescent="0.25">
      <c r="A507" s="20" t="s">
        <v>9318</v>
      </c>
      <c r="B507" s="20" t="s">
        <v>10102</v>
      </c>
      <c r="C507" s="20" t="s">
        <v>9318</v>
      </c>
      <c r="D507" s="20" t="s">
        <v>11362</v>
      </c>
      <c r="E507" s="20" t="s">
        <v>11371</v>
      </c>
      <c r="F507" s="20" t="s">
        <v>11396</v>
      </c>
      <c r="G507" s="20" t="s">
        <v>11396</v>
      </c>
      <c r="H507" s="24">
        <v>1</v>
      </c>
    </row>
    <row r="508" spans="1:8" x14ac:dyDescent="0.25">
      <c r="A508" s="74"/>
      <c r="B508" s="20" t="s">
        <v>9318</v>
      </c>
      <c r="C508" s="20" t="s">
        <v>9318</v>
      </c>
      <c r="D508" s="20">
        <v>1</v>
      </c>
      <c r="E508" s="20" t="s">
        <v>11371</v>
      </c>
      <c r="F508" s="20" t="s">
        <v>11396</v>
      </c>
      <c r="G508" s="20" t="s">
        <v>11396</v>
      </c>
      <c r="H508" s="24">
        <v>17</v>
      </c>
    </row>
    <row r="509" spans="1:8" x14ac:dyDescent="0.25">
      <c r="A509" s="74"/>
      <c r="B509" s="74"/>
      <c r="C509" s="74"/>
      <c r="D509" s="74"/>
      <c r="E509" s="74"/>
      <c r="F509" s="74"/>
      <c r="G509" s="27" t="s">
        <v>11397</v>
      </c>
      <c r="H509" s="28">
        <v>2</v>
      </c>
    </row>
    <row r="510" spans="1:8" x14ac:dyDescent="0.25">
      <c r="A510" s="74"/>
      <c r="B510" s="74"/>
      <c r="C510" s="74"/>
      <c r="D510" s="74"/>
      <c r="E510" s="74"/>
      <c r="F510" s="20" t="s">
        <v>11426</v>
      </c>
      <c r="G510" s="20" t="s">
        <v>11396</v>
      </c>
      <c r="H510" s="24">
        <v>2</v>
      </c>
    </row>
    <row r="511" spans="1:8" x14ac:dyDescent="0.25">
      <c r="A511" s="20" t="s">
        <v>1000</v>
      </c>
      <c r="B511" s="20" t="s">
        <v>6648</v>
      </c>
      <c r="C511" s="20" t="s">
        <v>11358</v>
      </c>
      <c r="D511" s="20" t="s">
        <v>11362</v>
      </c>
      <c r="E511" s="20" t="s">
        <v>11371</v>
      </c>
      <c r="F511" s="20" t="s">
        <v>11396</v>
      </c>
      <c r="G511" s="20" t="s">
        <v>11396</v>
      </c>
      <c r="H511" s="24">
        <v>12</v>
      </c>
    </row>
    <row r="512" spans="1:8" x14ac:dyDescent="0.25">
      <c r="A512" s="74"/>
      <c r="B512" s="74"/>
      <c r="C512" s="74"/>
      <c r="D512" s="74"/>
      <c r="E512" s="74"/>
      <c r="F512" s="74"/>
      <c r="G512" s="27" t="s">
        <v>11397</v>
      </c>
      <c r="H512" s="28">
        <v>1</v>
      </c>
    </row>
    <row r="513" spans="1:8" x14ac:dyDescent="0.25">
      <c r="A513" s="74"/>
      <c r="B513" s="74"/>
      <c r="C513" s="74"/>
      <c r="D513" s="74"/>
      <c r="E513" s="74"/>
      <c r="F513" s="20" t="s">
        <v>11426</v>
      </c>
      <c r="G513" s="20" t="s">
        <v>11396</v>
      </c>
      <c r="H513" s="24">
        <v>1</v>
      </c>
    </row>
    <row r="514" spans="1:8" x14ac:dyDescent="0.25">
      <c r="A514" s="74"/>
      <c r="B514" s="74"/>
      <c r="C514" s="74"/>
      <c r="D514" s="74"/>
      <c r="E514" s="20" t="s">
        <v>11345</v>
      </c>
      <c r="F514" s="20" t="s">
        <v>11396</v>
      </c>
      <c r="G514" s="20" t="s">
        <v>11396</v>
      </c>
      <c r="H514" s="24">
        <v>1</v>
      </c>
    </row>
    <row r="515" spans="1:8" x14ac:dyDescent="0.25">
      <c r="A515" s="20" t="s">
        <v>758</v>
      </c>
      <c r="B515" s="20" t="s">
        <v>6171</v>
      </c>
      <c r="C515" s="20" t="s">
        <v>11358</v>
      </c>
      <c r="D515" s="20" t="s">
        <v>11362</v>
      </c>
      <c r="E515" s="20" t="s">
        <v>11371</v>
      </c>
      <c r="F515" s="20" t="s">
        <v>11396</v>
      </c>
      <c r="G515" s="20" t="s">
        <v>11396</v>
      </c>
      <c r="H515" s="24">
        <v>6</v>
      </c>
    </row>
    <row r="516" spans="1:8" x14ac:dyDescent="0.25">
      <c r="A516" s="20" t="s">
        <v>10945</v>
      </c>
      <c r="B516" s="20" t="s">
        <v>11188</v>
      </c>
      <c r="C516" s="20" t="s">
        <v>11358</v>
      </c>
      <c r="D516" s="20" t="s">
        <v>11362</v>
      </c>
      <c r="E516" s="20" t="s">
        <v>11371</v>
      </c>
      <c r="F516" s="20" t="s">
        <v>11396</v>
      </c>
      <c r="G516" s="20" t="s">
        <v>11396</v>
      </c>
      <c r="H516" s="24">
        <v>2</v>
      </c>
    </row>
    <row r="517" spans="1:8" x14ac:dyDescent="0.25">
      <c r="A517" s="74"/>
      <c r="B517" s="74"/>
      <c r="C517" s="74"/>
      <c r="D517" s="74"/>
      <c r="E517" s="74"/>
      <c r="F517" s="20" t="s">
        <v>11427</v>
      </c>
      <c r="G517" s="20" t="s">
        <v>11396</v>
      </c>
      <c r="H517" s="24">
        <v>1</v>
      </c>
    </row>
    <row r="518" spans="1:8" x14ac:dyDescent="0.25">
      <c r="A518" s="74"/>
      <c r="B518" s="20" t="s">
        <v>11192</v>
      </c>
      <c r="C518" s="20" t="s">
        <v>11358</v>
      </c>
      <c r="D518" s="20" t="s">
        <v>11362</v>
      </c>
      <c r="E518" s="20" t="s">
        <v>11371</v>
      </c>
      <c r="F518" s="20" t="s">
        <v>11396</v>
      </c>
      <c r="G518" s="20" t="s">
        <v>11396</v>
      </c>
      <c r="H518" s="24">
        <v>5</v>
      </c>
    </row>
    <row r="519" spans="1:8" x14ac:dyDescent="0.25">
      <c r="A519" s="74"/>
      <c r="B519" s="20" t="s">
        <v>11197</v>
      </c>
      <c r="C519" s="20" t="s">
        <v>11358</v>
      </c>
      <c r="D519" s="20" t="s">
        <v>11362</v>
      </c>
      <c r="E519" s="20" t="s">
        <v>11371</v>
      </c>
      <c r="F519" s="20" t="s">
        <v>11396</v>
      </c>
      <c r="G519" s="20" t="s">
        <v>11396</v>
      </c>
      <c r="H519" s="24">
        <v>6</v>
      </c>
    </row>
    <row r="520" spans="1:8" x14ac:dyDescent="0.25">
      <c r="A520" s="20" t="s">
        <v>9754</v>
      </c>
      <c r="B520" s="20" t="s">
        <v>9754</v>
      </c>
      <c r="C520" s="20" t="s">
        <v>9754</v>
      </c>
      <c r="D520" s="20">
        <v>1</v>
      </c>
      <c r="E520" s="20" t="s">
        <v>11371</v>
      </c>
      <c r="F520" s="20" t="s">
        <v>11396</v>
      </c>
      <c r="G520" s="20" t="s">
        <v>11396</v>
      </c>
      <c r="H520" s="24">
        <v>12</v>
      </c>
    </row>
    <row r="521" spans="1:8" x14ac:dyDescent="0.25">
      <c r="A521" s="20" t="s">
        <v>3533</v>
      </c>
      <c r="B521" s="20" t="s">
        <v>10812</v>
      </c>
      <c r="C521" s="20" t="s">
        <v>11358</v>
      </c>
      <c r="D521" s="20" t="s">
        <v>11362</v>
      </c>
      <c r="E521" s="20" t="s">
        <v>11371</v>
      </c>
      <c r="F521" s="20" t="s">
        <v>11396</v>
      </c>
      <c r="G521" s="20" t="s">
        <v>11396</v>
      </c>
      <c r="H521" s="24">
        <v>11</v>
      </c>
    </row>
    <row r="522" spans="1:8" x14ac:dyDescent="0.25">
      <c r="A522" s="74"/>
      <c r="B522" s="74"/>
      <c r="C522" s="74"/>
      <c r="D522" s="74"/>
      <c r="E522" s="74"/>
      <c r="F522" s="74"/>
      <c r="G522" s="27" t="s">
        <v>11397</v>
      </c>
      <c r="H522" s="28">
        <v>1</v>
      </c>
    </row>
    <row r="523" spans="1:8" x14ac:dyDescent="0.25">
      <c r="A523" s="74"/>
      <c r="B523" s="74"/>
      <c r="C523" s="74"/>
      <c r="D523" s="74"/>
      <c r="E523" s="74"/>
      <c r="F523" s="20" t="s">
        <v>11426</v>
      </c>
      <c r="G523" s="20" t="s">
        <v>11396</v>
      </c>
      <c r="H523" s="24">
        <v>1</v>
      </c>
    </row>
    <row r="524" spans="1:8" x14ac:dyDescent="0.25">
      <c r="A524" s="20" t="s">
        <v>10113</v>
      </c>
      <c r="B524" s="20" t="s">
        <v>10812</v>
      </c>
      <c r="C524" s="20" t="s">
        <v>11358</v>
      </c>
      <c r="D524" s="20" t="s">
        <v>11362</v>
      </c>
      <c r="E524" s="20" t="s">
        <v>11371</v>
      </c>
      <c r="F524" s="20" t="s">
        <v>11396</v>
      </c>
      <c r="G524" s="20" t="s">
        <v>11396</v>
      </c>
      <c r="H524" s="24">
        <v>14</v>
      </c>
    </row>
    <row r="525" spans="1:8" x14ac:dyDescent="0.25">
      <c r="A525" s="74"/>
      <c r="B525" s="74"/>
      <c r="C525" s="74"/>
      <c r="D525" s="74"/>
      <c r="E525" s="74"/>
      <c r="F525" s="74"/>
      <c r="G525" s="27" t="s">
        <v>11397</v>
      </c>
      <c r="H525" s="28">
        <v>1</v>
      </c>
    </row>
    <row r="526" spans="1:8" x14ac:dyDescent="0.25">
      <c r="A526" s="20" t="s">
        <v>4934</v>
      </c>
      <c r="B526" s="20" t="s">
        <v>7818</v>
      </c>
      <c r="C526" s="20" t="s">
        <v>11358</v>
      </c>
      <c r="D526" s="20" t="s">
        <v>11362</v>
      </c>
      <c r="E526" s="20" t="s">
        <v>11371</v>
      </c>
      <c r="F526" s="20" t="s">
        <v>11396</v>
      </c>
      <c r="G526" s="20" t="s">
        <v>11396</v>
      </c>
      <c r="H526" s="24">
        <v>4</v>
      </c>
    </row>
    <row r="527" spans="1:8" x14ac:dyDescent="0.25">
      <c r="A527" s="20" t="s">
        <v>10522</v>
      </c>
      <c r="B527" s="20" t="s">
        <v>10522</v>
      </c>
      <c r="C527" s="20" t="s">
        <v>10522</v>
      </c>
      <c r="D527" s="20">
        <v>1</v>
      </c>
      <c r="E527" s="20" t="s">
        <v>11371</v>
      </c>
      <c r="F527" s="20" t="s">
        <v>11396</v>
      </c>
      <c r="G527" s="20" t="s">
        <v>11396</v>
      </c>
      <c r="H527" s="24">
        <v>9</v>
      </c>
    </row>
    <row r="528" spans="1:8" x14ac:dyDescent="0.25">
      <c r="A528" s="20" t="s">
        <v>3331</v>
      </c>
      <c r="B528" s="20" t="s">
        <v>3331</v>
      </c>
      <c r="C528" s="20" t="s">
        <v>3331</v>
      </c>
      <c r="D528" s="20">
        <v>1</v>
      </c>
      <c r="E528" s="20" t="s">
        <v>11371</v>
      </c>
      <c r="F528" s="20" t="s">
        <v>11396</v>
      </c>
      <c r="G528" s="20" t="s">
        <v>11396</v>
      </c>
      <c r="H528" s="24">
        <v>16</v>
      </c>
    </row>
    <row r="529" spans="1:8" x14ac:dyDescent="0.25">
      <c r="A529" s="74"/>
      <c r="B529" s="74"/>
      <c r="C529" s="74"/>
      <c r="D529" s="74"/>
      <c r="E529" s="74"/>
      <c r="F529" s="74"/>
      <c r="G529" s="27" t="s">
        <v>11397</v>
      </c>
      <c r="H529" s="28">
        <v>1</v>
      </c>
    </row>
    <row r="530" spans="1:8" x14ac:dyDescent="0.25">
      <c r="A530" s="74"/>
      <c r="B530" s="74"/>
      <c r="C530" s="74"/>
      <c r="D530" s="74"/>
      <c r="E530" s="74"/>
      <c r="F530" s="20" t="s">
        <v>11426</v>
      </c>
      <c r="G530" s="20" t="s">
        <v>11396</v>
      </c>
      <c r="H530" s="24">
        <v>1</v>
      </c>
    </row>
    <row r="531" spans="1:8" x14ac:dyDescent="0.25">
      <c r="A531" s="74"/>
      <c r="B531" s="74"/>
      <c r="C531" s="74"/>
      <c r="D531" s="74"/>
      <c r="E531" s="74"/>
      <c r="F531" s="74"/>
      <c r="G531" s="27" t="s">
        <v>11397</v>
      </c>
      <c r="H531" s="28">
        <v>1</v>
      </c>
    </row>
    <row r="532" spans="1:8" x14ac:dyDescent="0.25">
      <c r="A532" s="20" t="s">
        <v>3409</v>
      </c>
      <c r="B532" s="20" t="s">
        <v>1770</v>
      </c>
      <c r="C532" s="20" t="s">
        <v>11358</v>
      </c>
      <c r="D532" s="20" t="s">
        <v>11362</v>
      </c>
      <c r="E532" s="20" t="s">
        <v>11371</v>
      </c>
      <c r="F532" s="20" t="s">
        <v>11396</v>
      </c>
      <c r="G532" s="20" t="s">
        <v>11396</v>
      </c>
      <c r="H532" s="24">
        <v>12</v>
      </c>
    </row>
    <row r="533" spans="1:8" x14ac:dyDescent="0.25">
      <c r="A533" s="74"/>
      <c r="B533" s="74"/>
      <c r="C533" s="74"/>
      <c r="D533" s="74"/>
      <c r="E533" s="74"/>
      <c r="F533" s="74"/>
      <c r="G533" s="27" t="s">
        <v>11397</v>
      </c>
      <c r="H533" s="28">
        <v>4</v>
      </c>
    </row>
    <row r="534" spans="1:8" x14ac:dyDescent="0.25">
      <c r="A534" s="20" t="s">
        <v>2382</v>
      </c>
      <c r="B534" s="20" t="s">
        <v>2382</v>
      </c>
      <c r="C534" s="20" t="s">
        <v>2382</v>
      </c>
      <c r="D534" s="20">
        <v>1</v>
      </c>
      <c r="E534" s="20" t="s">
        <v>11371</v>
      </c>
      <c r="F534" s="20" t="s">
        <v>11396</v>
      </c>
      <c r="G534" s="20" t="s">
        <v>11396</v>
      </c>
      <c r="H534" s="24">
        <v>5</v>
      </c>
    </row>
    <row r="535" spans="1:8" x14ac:dyDescent="0.25">
      <c r="A535" s="20" t="s">
        <v>1420</v>
      </c>
      <c r="B535" s="20" t="s">
        <v>9161</v>
      </c>
      <c r="C535" s="20" t="s">
        <v>11358</v>
      </c>
      <c r="D535" s="20" t="s">
        <v>11362</v>
      </c>
      <c r="E535" s="20" t="s">
        <v>11371</v>
      </c>
      <c r="F535" s="20" t="s">
        <v>11396</v>
      </c>
      <c r="G535" s="20" t="s">
        <v>11396</v>
      </c>
      <c r="H535" s="24">
        <v>8</v>
      </c>
    </row>
    <row r="536" spans="1:8" x14ac:dyDescent="0.25">
      <c r="A536" s="74"/>
      <c r="B536" s="74"/>
      <c r="C536" s="74"/>
      <c r="D536" s="74"/>
      <c r="E536" s="74"/>
      <c r="F536" s="74"/>
      <c r="G536" s="27" t="s">
        <v>11397</v>
      </c>
      <c r="H536" s="28">
        <v>3</v>
      </c>
    </row>
    <row r="537" spans="1:8" x14ac:dyDescent="0.25">
      <c r="A537" s="74"/>
      <c r="B537" s="74"/>
      <c r="C537" s="74"/>
      <c r="D537" s="74"/>
      <c r="E537" s="74"/>
      <c r="F537" s="20" t="s">
        <v>11426</v>
      </c>
      <c r="G537" s="20" t="s">
        <v>11396</v>
      </c>
      <c r="H537" s="24">
        <v>1</v>
      </c>
    </row>
    <row r="538" spans="1:8" x14ac:dyDescent="0.25">
      <c r="A538" s="20" t="s">
        <v>1241</v>
      </c>
      <c r="B538" s="20" t="s">
        <v>8952</v>
      </c>
      <c r="C538" s="20" t="s">
        <v>1241</v>
      </c>
      <c r="D538" s="20" t="s">
        <v>11362</v>
      </c>
      <c r="E538" s="20" t="s">
        <v>11371</v>
      </c>
      <c r="F538" s="20" t="s">
        <v>11396</v>
      </c>
      <c r="G538" s="20" t="s">
        <v>11396</v>
      </c>
      <c r="H538" s="24">
        <v>1</v>
      </c>
    </row>
    <row r="539" spans="1:8" x14ac:dyDescent="0.25">
      <c r="A539" s="74"/>
      <c r="B539" s="20" t="s">
        <v>1241</v>
      </c>
      <c r="C539" s="20" t="s">
        <v>1241</v>
      </c>
      <c r="D539" s="20">
        <v>1</v>
      </c>
      <c r="E539" s="20" t="s">
        <v>11371</v>
      </c>
      <c r="F539" s="20" t="s">
        <v>11396</v>
      </c>
      <c r="G539" s="20" t="s">
        <v>11396</v>
      </c>
      <c r="H539" s="24">
        <v>21</v>
      </c>
    </row>
    <row r="540" spans="1:8" x14ac:dyDescent="0.25">
      <c r="A540" s="74"/>
      <c r="B540" s="74"/>
      <c r="C540" s="74"/>
      <c r="D540" s="74"/>
      <c r="E540" s="74"/>
      <c r="F540" s="74"/>
      <c r="G540" s="27" t="s">
        <v>11397</v>
      </c>
      <c r="H540" s="28">
        <v>2</v>
      </c>
    </row>
    <row r="541" spans="1:8" x14ac:dyDescent="0.25">
      <c r="A541" s="74"/>
      <c r="B541" s="74"/>
      <c r="C541" s="74"/>
      <c r="D541" s="74"/>
      <c r="E541" s="74"/>
      <c r="F541" s="20" t="s">
        <v>11426</v>
      </c>
      <c r="G541" s="20" t="s">
        <v>11396</v>
      </c>
      <c r="H541" s="24">
        <v>2</v>
      </c>
    </row>
    <row r="542" spans="1:8" x14ac:dyDescent="0.25">
      <c r="A542" s="20" t="s">
        <v>9071</v>
      </c>
      <c r="B542" s="20" t="s">
        <v>6876</v>
      </c>
      <c r="C542" s="20" t="s">
        <v>11358</v>
      </c>
      <c r="D542" s="20" t="s">
        <v>11362</v>
      </c>
      <c r="E542" s="20" t="s">
        <v>11371</v>
      </c>
      <c r="F542" s="20" t="s">
        <v>11396</v>
      </c>
      <c r="G542" s="20" t="s">
        <v>11396</v>
      </c>
      <c r="H542" s="24">
        <v>5</v>
      </c>
    </row>
    <row r="543" spans="1:8" x14ac:dyDescent="0.25">
      <c r="A543" s="20" t="s">
        <v>206</v>
      </c>
      <c r="B543" s="20" t="s">
        <v>2762</v>
      </c>
      <c r="C543" s="20" t="s">
        <v>11358</v>
      </c>
      <c r="D543" s="20" t="s">
        <v>11362</v>
      </c>
      <c r="E543" s="20" t="s">
        <v>11371</v>
      </c>
      <c r="F543" s="20" t="s">
        <v>11396</v>
      </c>
      <c r="G543" s="20" t="s">
        <v>11396</v>
      </c>
      <c r="H543" s="24">
        <v>1</v>
      </c>
    </row>
    <row r="544" spans="1:8" x14ac:dyDescent="0.25">
      <c r="A544" s="74"/>
      <c r="B544" s="74"/>
      <c r="C544" s="74"/>
      <c r="D544" s="74"/>
      <c r="E544" s="74"/>
      <c r="F544" s="74"/>
      <c r="G544" s="27" t="s">
        <v>11397</v>
      </c>
      <c r="H544" s="28">
        <v>1</v>
      </c>
    </row>
    <row r="545" spans="1:8" x14ac:dyDescent="0.25">
      <c r="A545" s="74"/>
      <c r="B545" s="20" t="s">
        <v>5414</v>
      </c>
      <c r="C545" s="20" t="s">
        <v>11358</v>
      </c>
      <c r="D545" s="20" t="s">
        <v>11362</v>
      </c>
      <c r="E545" s="20" t="s">
        <v>11371</v>
      </c>
      <c r="F545" s="20" t="s">
        <v>11396</v>
      </c>
      <c r="G545" s="20" t="s">
        <v>11396</v>
      </c>
      <c r="H545" s="24">
        <v>1</v>
      </c>
    </row>
    <row r="546" spans="1:8" x14ac:dyDescent="0.25">
      <c r="A546" s="20" t="s">
        <v>6939</v>
      </c>
      <c r="B546" s="20" t="s">
        <v>1770</v>
      </c>
      <c r="C546" s="20" t="s">
        <v>11358</v>
      </c>
      <c r="D546" s="20" t="s">
        <v>11362</v>
      </c>
      <c r="E546" s="20" t="s">
        <v>11371</v>
      </c>
      <c r="F546" s="20" t="s">
        <v>11396</v>
      </c>
      <c r="G546" s="20" t="s">
        <v>11396</v>
      </c>
      <c r="H546" s="24">
        <v>7</v>
      </c>
    </row>
    <row r="547" spans="1:8" x14ac:dyDescent="0.25">
      <c r="A547" s="74"/>
      <c r="B547" s="74"/>
      <c r="C547" s="74"/>
      <c r="D547" s="74"/>
      <c r="E547" s="74"/>
      <c r="F547" s="74"/>
      <c r="G547" s="27" t="s">
        <v>11397</v>
      </c>
      <c r="H547" s="28">
        <v>4</v>
      </c>
    </row>
    <row r="548" spans="1:8" x14ac:dyDescent="0.25">
      <c r="A548" s="20" t="s">
        <v>6239</v>
      </c>
      <c r="B548" s="20" t="s">
        <v>6239</v>
      </c>
      <c r="C548" s="20" t="s">
        <v>6239</v>
      </c>
      <c r="D548" s="20">
        <v>1</v>
      </c>
      <c r="E548" s="20" t="s">
        <v>11371</v>
      </c>
      <c r="F548" s="20" t="s">
        <v>11396</v>
      </c>
      <c r="G548" s="20" t="s">
        <v>11396</v>
      </c>
      <c r="H548" s="24">
        <v>9</v>
      </c>
    </row>
    <row r="549" spans="1:8" x14ac:dyDescent="0.25">
      <c r="A549" s="74"/>
      <c r="B549" s="20" t="s">
        <v>3849</v>
      </c>
      <c r="C549" s="20" t="s">
        <v>6239</v>
      </c>
      <c r="D549" s="20" t="s">
        <v>11362</v>
      </c>
      <c r="E549" s="20" t="s">
        <v>11371</v>
      </c>
      <c r="F549" s="20" t="s">
        <v>11396</v>
      </c>
      <c r="G549" s="20" t="s">
        <v>11397</v>
      </c>
      <c r="H549" s="24">
        <v>1</v>
      </c>
    </row>
    <row r="550" spans="1:8" x14ac:dyDescent="0.25">
      <c r="A550" s="20" t="s">
        <v>2164</v>
      </c>
      <c r="B550" s="20" t="s">
        <v>2936</v>
      </c>
      <c r="C550" s="20" t="s">
        <v>11358</v>
      </c>
      <c r="D550" s="20" t="s">
        <v>11362</v>
      </c>
      <c r="E550" s="20" t="s">
        <v>11371</v>
      </c>
      <c r="F550" s="20" t="s">
        <v>11396</v>
      </c>
      <c r="G550" s="20" t="s">
        <v>11396</v>
      </c>
      <c r="H550" s="24">
        <v>6</v>
      </c>
    </row>
    <row r="551" spans="1:8" x14ac:dyDescent="0.25">
      <c r="A551" s="74"/>
      <c r="B551" s="74"/>
      <c r="C551" s="74"/>
      <c r="D551" s="74"/>
      <c r="E551" s="74"/>
      <c r="F551" s="74"/>
      <c r="G551" s="27" t="s">
        <v>11397</v>
      </c>
      <c r="H551" s="28">
        <v>1</v>
      </c>
    </row>
    <row r="552" spans="1:8" x14ac:dyDescent="0.25">
      <c r="A552" s="20" t="s">
        <v>7781</v>
      </c>
      <c r="B552" s="20" t="s">
        <v>1856</v>
      </c>
      <c r="C552" s="20" t="s">
        <v>11358</v>
      </c>
      <c r="D552" s="20" t="s">
        <v>11362</v>
      </c>
      <c r="E552" s="20" t="s">
        <v>11371</v>
      </c>
      <c r="F552" s="20" t="s">
        <v>11396</v>
      </c>
      <c r="G552" s="20" t="s">
        <v>11396</v>
      </c>
      <c r="H552" s="24">
        <v>6</v>
      </c>
    </row>
    <row r="553" spans="1:8" x14ac:dyDescent="0.25">
      <c r="A553" s="74"/>
      <c r="B553" s="74"/>
      <c r="C553" s="74"/>
      <c r="D553" s="74"/>
      <c r="E553" s="74"/>
      <c r="F553" s="74"/>
      <c r="G553" s="27" t="s">
        <v>11397</v>
      </c>
      <c r="H553" s="28">
        <v>1</v>
      </c>
    </row>
    <row r="554" spans="1:8" x14ac:dyDescent="0.25">
      <c r="A554" s="20" t="s">
        <v>3467</v>
      </c>
      <c r="B554" s="20" t="s">
        <v>11316</v>
      </c>
      <c r="C554" s="20" t="s">
        <v>11358</v>
      </c>
      <c r="D554" s="20" t="s">
        <v>11362</v>
      </c>
      <c r="E554" s="20" t="s">
        <v>11371</v>
      </c>
      <c r="F554" s="20" t="s">
        <v>11396</v>
      </c>
      <c r="G554" s="20" t="s">
        <v>11396</v>
      </c>
      <c r="H554" s="24">
        <v>6</v>
      </c>
    </row>
    <row r="555" spans="1:8" x14ac:dyDescent="0.25">
      <c r="A555" s="20" t="s">
        <v>4763</v>
      </c>
      <c r="B555" s="20" t="s">
        <v>11228</v>
      </c>
      <c r="C555" s="20" t="s">
        <v>11358</v>
      </c>
      <c r="D555" s="20" t="s">
        <v>11362</v>
      </c>
      <c r="E555" s="20" t="s">
        <v>11371</v>
      </c>
      <c r="F555" s="20" t="s">
        <v>11396</v>
      </c>
      <c r="G555" s="20" t="s">
        <v>11396</v>
      </c>
      <c r="H555" s="24">
        <v>1</v>
      </c>
    </row>
    <row r="556" spans="1:8" x14ac:dyDescent="0.25">
      <c r="A556" s="74"/>
      <c r="B556" s="20" t="s">
        <v>11233</v>
      </c>
      <c r="C556" s="20" t="s">
        <v>11358</v>
      </c>
      <c r="D556" s="20" t="s">
        <v>11362</v>
      </c>
      <c r="E556" s="20" t="s">
        <v>11371</v>
      </c>
      <c r="F556" s="20" t="s">
        <v>11396</v>
      </c>
      <c r="G556" s="20" t="s">
        <v>11396</v>
      </c>
      <c r="H556" s="24">
        <v>1</v>
      </c>
    </row>
    <row r="557" spans="1:8" x14ac:dyDescent="0.25">
      <c r="A557" s="74"/>
      <c r="B557" s="20" t="s">
        <v>11234</v>
      </c>
      <c r="C557" s="20" t="s">
        <v>11358</v>
      </c>
      <c r="D557" s="20" t="s">
        <v>11362</v>
      </c>
      <c r="E557" s="20" t="s">
        <v>11371</v>
      </c>
      <c r="F557" s="20" t="s">
        <v>11396</v>
      </c>
      <c r="G557" s="20" t="s">
        <v>11396</v>
      </c>
      <c r="H557" s="24">
        <v>4</v>
      </c>
    </row>
    <row r="558" spans="1:8" x14ac:dyDescent="0.25">
      <c r="A558" s="20" t="s">
        <v>7241</v>
      </c>
      <c r="B558" s="20" t="s">
        <v>10696</v>
      </c>
      <c r="C558" s="20" t="s">
        <v>11358</v>
      </c>
      <c r="D558" s="20" t="s">
        <v>11362</v>
      </c>
      <c r="E558" s="20" t="s">
        <v>11371</v>
      </c>
      <c r="F558" s="20" t="s">
        <v>11396</v>
      </c>
      <c r="G558" s="20" t="s">
        <v>11396</v>
      </c>
      <c r="H558" s="24">
        <v>11</v>
      </c>
    </row>
    <row r="559" spans="1:8" x14ac:dyDescent="0.25">
      <c r="A559" s="74"/>
      <c r="B559" s="74"/>
      <c r="C559" s="74"/>
      <c r="D559" s="74"/>
      <c r="E559" s="74"/>
      <c r="F559" s="74"/>
      <c r="G559" s="27" t="s">
        <v>11397</v>
      </c>
      <c r="H559" s="28">
        <v>1</v>
      </c>
    </row>
    <row r="560" spans="1:8" x14ac:dyDescent="0.25">
      <c r="A560" s="20" t="s">
        <v>3595</v>
      </c>
      <c r="B560" s="20" t="s">
        <v>8639</v>
      </c>
      <c r="C560" s="20" t="s">
        <v>11358</v>
      </c>
      <c r="D560" s="20" t="s">
        <v>11362</v>
      </c>
      <c r="E560" s="20" t="s">
        <v>11371</v>
      </c>
      <c r="F560" s="20" t="s">
        <v>11396</v>
      </c>
      <c r="G560" s="20" t="s">
        <v>11396</v>
      </c>
      <c r="H560" s="24">
        <v>11</v>
      </c>
    </row>
    <row r="561" spans="1:8" x14ac:dyDescent="0.25">
      <c r="A561" s="74"/>
      <c r="B561" s="74"/>
      <c r="C561" s="74"/>
      <c r="D561" s="74"/>
      <c r="E561" s="74"/>
      <c r="F561" s="74"/>
      <c r="G561" s="27" t="s">
        <v>11397</v>
      </c>
      <c r="H561" s="28">
        <v>3</v>
      </c>
    </row>
    <row r="562" spans="1:8" x14ac:dyDescent="0.25">
      <c r="A562" s="74"/>
      <c r="B562" s="74"/>
      <c r="C562" s="74"/>
      <c r="D562" s="74"/>
      <c r="E562" s="74"/>
      <c r="F562" s="20" t="s">
        <v>11426</v>
      </c>
      <c r="G562" s="20" t="s">
        <v>11396</v>
      </c>
      <c r="H562" s="24">
        <v>3</v>
      </c>
    </row>
    <row r="563" spans="1:8" x14ac:dyDescent="0.25">
      <c r="A563" s="74"/>
      <c r="B563" s="20" t="s">
        <v>11358</v>
      </c>
      <c r="C563" s="20" t="s">
        <v>11358</v>
      </c>
      <c r="D563" s="20" t="s">
        <v>11358</v>
      </c>
      <c r="E563" s="20" t="s">
        <v>11358</v>
      </c>
      <c r="F563" s="20" t="s">
        <v>11396</v>
      </c>
      <c r="G563" s="20" t="s">
        <v>11358</v>
      </c>
      <c r="H563" s="24">
        <v>1</v>
      </c>
    </row>
    <row r="564" spans="1:8" x14ac:dyDescent="0.25">
      <c r="A564" s="20" t="s">
        <v>7394</v>
      </c>
      <c r="B564" s="20" t="s">
        <v>9239</v>
      </c>
      <c r="C564" s="20" t="s">
        <v>11358</v>
      </c>
      <c r="D564" s="20" t="s">
        <v>11362</v>
      </c>
      <c r="E564" s="20" t="s">
        <v>11371</v>
      </c>
      <c r="F564" s="20" t="s">
        <v>11396</v>
      </c>
      <c r="G564" s="20" t="s">
        <v>11396</v>
      </c>
      <c r="H564" s="24">
        <v>10</v>
      </c>
    </row>
    <row r="565" spans="1:8" x14ac:dyDescent="0.25">
      <c r="A565" s="20" t="s">
        <v>8721</v>
      </c>
      <c r="B565" s="20" t="s">
        <v>4050</v>
      </c>
      <c r="C565" s="20" t="s">
        <v>11358</v>
      </c>
      <c r="D565" s="20" t="s">
        <v>11362</v>
      </c>
      <c r="E565" s="20" t="s">
        <v>11371</v>
      </c>
      <c r="F565" s="20" t="s">
        <v>11396</v>
      </c>
      <c r="G565" s="20" t="s">
        <v>11396</v>
      </c>
      <c r="H565" s="24">
        <v>4</v>
      </c>
    </row>
    <row r="566" spans="1:8" x14ac:dyDescent="0.25">
      <c r="A566" s="20" t="s">
        <v>2594</v>
      </c>
      <c r="B566" s="20" t="s">
        <v>2594</v>
      </c>
      <c r="C566" s="20" t="s">
        <v>2594</v>
      </c>
      <c r="D566" s="20">
        <v>1</v>
      </c>
      <c r="E566" s="20" t="s">
        <v>11371</v>
      </c>
      <c r="F566" s="20" t="s">
        <v>11396</v>
      </c>
      <c r="G566" s="20" t="s">
        <v>11396</v>
      </c>
      <c r="H566" s="24">
        <v>16</v>
      </c>
    </row>
    <row r="567" spans="1:8" x14ac:dyDescent="0.25">
      <c r="A567" s="74"/>
      <c r="B567" s="74"/>
      <c r="C567" s="74"/>
      <c r="D567" s="74"/>
      <c r="E567" s="74"/>
      <c r="F567" s="74"/>
      <c r="G567" s="27" t="s">
        <v>11397</v>
      </c>
      <c r="H567" s="28">
        <v>2</v>
      </c>
    </row>
    <row r="568" spans="1:8" x14ac:dyDescent="0.25">
      <c r="A568" s="74"/>
      <c r="B568" s="74"/>
      <c r="C568" s="74"/>
      <c r="D568" s="74"/>
      <c r="E568" s="74"/>
      <c r="F568" s="20" t="s">
        <v>11426</v>
      </c>
      <c r="G568" s="20" t="s">
        <v>11396</v>
      </c>
      <c r="H568" s="24">
        <v>1</v>
      </c>
    </row>
    <row r="569" spans="1:8" x14ac:dyDescent="0.25">
      <c r="A569" s="74"/>
      <c r="B569" s="74"/>
      <c r="C569" s="74"/>
      <c r="D569" s="74"/>
      <c r="E569" s="20" t="s">
        <v>11345</v>
      </c>
      <c r="F569" s="20" t="s">
        <v>11426</v>
      </c>
      <c r="G569" s="20" t="s">
        <v>11396</v>
      </c>
      <c r="H569" s="24">
        <v>1</v>
      </c>
    </row>
    <row r="570" spans="1:8" x14ac:dyDescent="0.25">
      <c r="A570" s="20" t="s">
        <v>4505</v>
      </c>
      <c r="B570" s="20" t="s">
        <v>9161</v>
      </c>
      <c r="C570" s="20" t="s">
        <v>11358</v>
      </c>
      <c r="D570" s="20" t="s">
        <v>11362</v>
      </c>
      <c r="E570" s="20" t="s">
        <v>11371</v>
      </c>
      <c r="F570" s="20" t="s">
        <v>11396</v>
      </c>
      <c r="G570" s="20" t="s">
        <v>11396</v>
      </c>
      <c r="H570" s="24">
        <v>8</v>
      </c>
    </row>
    <row r="571" spans="1:8" x14ac:dyDescent="0.25">
      <c r="A571" s="20" t="s">
        <v>6302</v>
      </c>
      <c r="B571" s="20" t="s">
        <v>9267</v>
      </c>
      <c r="C571" s="20" t="s">
        <v>11358</v>
      </c>
      <c r="D571" s="20" t="s">
        <v>11362</v>
      </c>
      <c r="E571" s="20" t="s">
        <v>11371</v>
      </c>
      <c r="F571" s="20" t="s">
        <v>11396</v>
      </c>
      <c r="G571" s="20" t="s">
        <v>11396</v>
      </c>
      <c r="H571" s="24">
        <v>4</v>
      </c>
    </row>
    <row r="572" spans="1:8" x14ac:dyDescent="0.25">
      <c r="A572" s="20" t="s">
        <v>10481</v>
      </c>
      <c r="B572" s="20" t="s">
        <v>11286</v>
      </c>
      <c r="C572" s="20" t="s">
        <v>11358</v>
      </c>
      <c r="D572" s="20" t="s">
        <v>11362</v>
      </c>
      <c r="E572" s="20" t="s">
        <v>11371</v>
      </c>
      <c r="F572" s="20" t="s">
        <v>11396</v>
      </c>
      <c r="G572" s="20" t="s">
        <v>11396</v>
      </c>
      <c r="H572" s="24">
        <v>2</v>
      </c>
    </row>
    <row r="573" spans="1:8" x14ac:dyDescent="0.25">
      <c r="A573" s="74"/>
      <c r="B573" s="74"/>
      <c r="C573" s="74"/>
      <c r="D573" s="74"/>
      <c r="E573" s="74"/>
      <c r="F573" s="74"/>
      <c r="G573" s="27" t="s">
        <v>11397</v>
      </c>
      <c r="H573" s="28">
        <v>2</v>
      </c>
    </row>
    <row r="574" spans="1:8" x14ac:dyDescent="0.25">
      <c r="A574" s="74"/>
      <c r="B574" s="74"/>
      <c r="C574" s="74"/>
      <c r="D574" s="74"/>
      <c r="E574" s="74"/>
      <c r="F574" s="20" t="s">
        <v>11426</v>
      </c>
      <c r="G574" s="20" t="s">
        <v>11396</v>
      </c>
      <c r="H574" s="24">
        <v>1</v>
      </c>
    </row>
    <row r="575" spans="1:8" x14ac:dyDescent="0.25">
      <c r="A575" s="20" t="s">
        <v>10101</v>
      </c>
      <c r="B575" s="20" t="s">
        <v>11320</v>
      </c>
      <c r="C575" s="20" t="s">
        <v>11358</v>
      </c>
      <c r="D575" s="20" t="s">
        <v>11362</v>
      </c>
      <c r="E575" s="20" t="s">
        <v>11371</v>
      </c>
      <c r="F575" s="20" t="s">
        <v>11396</v>
      </c>
      <c r="G575" s="20" t="s">
        <v>11396</v>
      </c>
      <c r="H575" s="24">
        <v>6</v>
      </c>
    </row>
    <row r="576" spans="1:8" x14ac:dyDescent="0.25">
      <c r="A576" s="74"/>
      <c r="B576" s="74"/>
      <c r="C576" s="74"/>
      <c r="D576" s="74"/>
      <c r="E576" s="74"/>
      <c r="F576" s="74"/>
      <c r="G576" s="27" t="s">
        <v>11397</v>
      </c>
      <c r="H576" s="28">
        <v>1</v>
      </c>
    </row>
    <row r="577" spans="1:8" x14ac:dyDescent="0.25">
      <c r="A577" s="74"/>
      <c r="B577" s="74"/>
      <c r="C577" s="74"/>
      <c r="D577" s="74"/>
      <c r="E577" s="20" t="s">
        <v>11345</v>
      </c>
      <c r="F577" s="20" t="s">
        <v>11426</v>
      </c>
      <c r="G577" s="20" t="s">
        <v>11396</v>
      </c>
      <c r="H577" s="24">
        <v>1</v>
      </c>
    </row>
    <row r="578" spans="1:8" x14ac:dyDescent="0.25">
      <c r="A578" s="20" t="s">
        <v>7011</v>
      </c>
      <c r="B578" s="20" t="s">
        <v>11177</v>
      </c>
      <c r="C578" s="20" t="s">
        <v>11358</v>
      </c>
      <c r="D578" s="20" t="s">
        <v>11362</v>
      </c>
      <c r="E578" s="20" t="s">
        <v>11371</v>
      </c>
      <c r="F578" s="20" t="s">
        <v>11396</v>
      </c>
      <c r="G578" s="20" t="s">
        <v>11396</v>
      </c>
      <c r="H578" s="24">
        <v>3</v>
      </c>
    </row>
    <row r="579" spans="1:8" x14ac:dyDescent="0.25">
      <c r="A579" s="74"/>
      <c r="B579" s="20" t="s">
        <v>11178</v>
      </c>
      <c r="C579" s="20" t="s">
        <v>11358</v>
      </c>
      <c r="D579" s="20" t="s">
        <v>11362</v>
      </c>
      <c r="E579" s="20" t="s">
        <v>11371</v>
      </c>
      <c r="F579" s="20" t="s">
        <v>11396</v>
      </c>
      <c r="G579" s="20" t="s">
        <v>11396</v>
      </c>
      <c r="H579" s="24">
        <v>2</v>
      </c>
    </row>
    <row r="580" spans="1:8" x14ac:dyDescent="0.25">
      <c r="A580" s="74"/>
      <c r="B580" s="74"/>
      <c r="C580" s="74"/>
      <c r="D580" s="74"/>
      <c r="E580" s="74"/>
      <c r="F580" s="74"/>
      <c r="G580" s="27" t="s">
        <v>11397</v>
      </c>
      <c r="H580" s="28">
        <v>2</v>
      </c>
    </row>
    <row r="581" spans="1:8" x14ac:dyDescent="0.25">
      <c r="A581" s="74"/>
      <c r="B581" s="74"/>
      <c r="C581" s="74"/>
      <c r="D581" s="74"/>
      <c r="E581" s="74"/>
      <c r="F581" s="20" t="s">
        <v>11426</v>
      </c>
      <c r="G581" s="20" t="s">
        <v>11396</v>
      </c>
      <c r="H581" s="24">
        <v>3</v>
      </c>
    </row>
    <row r="582" spans="1:8" x14ac:dyDescent="0.25">
      <c r="A582" s="74"/>
      <c r="B582" s="74"/>
      <c r="C582" s="74"/>
      <c r="D582" s="74"/>
      <c r="E582" s="74"/>
      <c r="F582" s="20" t="s">
        <v>11427</v>
      </c>
      <c r="G582" s="20" t="s">
        <v>11396</v>
      </c>
      <c r="H582" s="24">
        <v>1</v>
      </c>
    </row>
    <row r="583" spans="1:8" x14ac:dyDescent="0.25">
      <c r="A583" s="74"/>
      <c r="B583" s="74"/>
      <c r="C583" s="74"/>
      <c r="D583" s="74"/>
      <c r="E583" s="74"/>
      <c r="F583" s="74"/>
      <c r="G583" s="27" t="s">
        <v>11397</v>
      </c>
      <c r="H583" s="28">
        <v>1</v>
      </c>
    </row>
    <row r="584" spans="1:8" x14ac:dyDescent="0.25">
      <c r="A584" s="20" t="s">
        <v>10824</v>
      </c>
      <c r="B584" s="20" t="s">
        <v>2382</v>
      </c>
      <c r="C584" s="20" t="s">
        <v>11358</v>
      </c>
      <c r="D584" s="20" t="s">
        <v>11362</v>
      </c>
      <c r="E584" s="20" t="s">
        <v>11371</v>
      </c>
      <c r="F584" s="20" t="s">
        <v>11396</v>
      </c>
      <c r="G584" s="20" t="s">
        <v>11396</v>
      </c>
      <c r="H584" s="24">
        <v>4</v>
      </c>
    </row>
    <row r="585" spans="1:8" x14ac:dyDescent="0.25">
      <c r="A585" s="74"/>
      <c r="B585" s="74"/>
      <c r="C585" s="74"/>
      <c r="D585" s="74"/>
      <c r="E585" s="74"/>
      <c r="F585" s="74"/>
      <c r="G585" s="27" t="s">
        <v>11397</v>
      </c>
      <c r="H585" s="28">
        <v>1</v>
      </c>
    </row>
    <row r="586" spans="1:8" x14ac:dyDescent="0.25">
      <c r="A586" s="20" t="s">
        <v>5499</v>
      </c>
      <c r="B586" s="20" t="s">
        <v>3202</v>
      </c>
      <c r="C586" s="20" t="s">
        <v>11358</v>
      </c>
      <c r="D586" s="20" t="s">
        <v>11362</v>
      </c>
      <c r="E586" s="20" t="s">
        <v>11371</v>
      </c>
      <c r="F586" s="20" t="s">
        <v>11396</v>
      </c>
      <c r="G586" s="20" t="s">
        <v>11396</v>
      </c>
      <c r="H586" s="24">
        <v>19</v>
      </c>
    </row>
    <row r="587" spans="1:8" x14ac:dyDescent="0.25">
      <c r="A587" s="74"/>
      <c r="B587" s="74"/>
      <c r="C587" s="74"/>
      <c r="D587" s="74"/>
      <c r="E587" s="74"/>
      <c r="F587" s="74"/>
      <c r="G587" s="27" t="s">
        <v>11397</v>
      </c>
      <c r="H587" s="28">
        <v>2</v>
      </c>
    </row>
    <row r="588" spans="1:8" x14ac:dyDescent="0.25">
      <c r="A588" s="74"/>
      <c r="B588" s="74"/>
      <c r="C588" s="74"/>
      <c r="D588" s="74"/>
      <c r="E588" s="74"/>
      <c r="F588" s="20" t="s">
        <v>11426</v>
      </c>
      <c r="G588" s="20" t="s">
        <v>11396</v>
      </c>
      <c r="H588" s="24">
        <v>2</v>
      </c>
    </row>
    <row r="589" spans="1:8" x14ac:dyDescent="0.25">
      <c r="A589" s="20" t="s">
        <v>521</v>
      </c>
      <c r="B589" s="20" t="s">
        <v>7572</v>
      </c>
      <c r="C589" s="20" t="s">
        <v>11358</v>
      </c>
      <c r="D589" s="20" t="s">
        <v>11362</v>
      </c>
      <c r="E589" s="20" t="s">
        <v>11371</v>
      </c>
      <c r="F589" s="20" t="s">
        <v>11396</v>
      </c>
      <c r="G589" s="20" t="s">
        <v>11396</v>
      </c>
      <c r="H589" s="24">
        <v>8</v>
      </c>
    </row>
    <row r="590" spans="1:8" x14ac:dyDescent="0.25">
      <c r="A590" s="20" t="s">
        <v>1471</v>
      </c>
      <c r="B590" s="20" t="s">
        <v>9141</v>
      </c>
      <c r="C590" s="20" t="s">
        <v>11358</v>
      </c>
      <c r="D590" s="20" t="s">
        <v>11362</v>
      </c>
      <c r="E590" s="20" t="s">
        <v>11371</v>
      </c>
      <c r="F590" s="20" t="s">
        <v>11396</v>
      </c>
      <c r="G590" s="20" t="s">
        <v>11396</v>
      </c>
      <c r="H590" s="24">
        <v>6</v>
      </c>
    </row>
    <row r="591" spans="1:8" x14ac:dyDescent="0.25">
      <c r="A591" s="74"/>
      <c r="B591" s="74"/>
      <c r="C591" s="74"/>
      <c r="D591" s="74"/>
      <c r="E591" s="74"/>
      <c r="F591" s="74"/>
      <c r="G591" s="27" t="s">
        <v>11397</v>
      </c>
      <c r="H591" s="28">
        <v>1</v>
      </c>
    </row>
    <row r="592" spans="1:8" x14ac:dyDescent="0.25">
      <c r="A592" s="74"/>
      <c r="B592" s="74"/>
      <c r="C592" s="74"/>
      <c r="D592" s="74"/>
      <c r="E592" s="74"/>
      <c r="F592" s="20" t="s">
        <v>11426</v>
      </c>
      <c r="G592" s="20" t="s">
        <v>11396</v>
      </c>
      <c r="H592" s="24">
        <v>1</v>
      </c>
    </row>
    <row r="593" spans="1:8" x14ac:dyDescent="0.25">
      <c r="A593" s="20" t="s">
        <v>7891</v>
      </c>
      <c r="B593" s="20" t="s">
        <v>11236</v>
      </c>
      <c r="C593" s="20" t="s">
        <v>11358</v>
      </c>
      <c r="D593" s="20" t="s">
        <v>11362</v>
      </c>
      <c r="E593" s="20" t="s">
        <v>11371</v>
      </c>
      <c r="F593" s="20" t="s">
        <v>11396</v>
      </c>
      <c r="G593" s="20" t="s">
        <v>11396</v>
      </c>
      <c r="H593" s="24">
        <v>9</v>
      </c>
    </row>
    <row r="594" spans="1:8" x14ac:dyDescent="0.25">
      <c r="A594" s="20" t="s">
        <v>9941</v>
      </c>
      <c r="B594" s="20" t="s">
        <v>11235</v>
      </c>
      <c r="C594" s="20" t="s">
        <v>11358</v>
      </c>
      <c r="D594" s="20" t="s">
        <v>11362</v>
      </c>
      <c r="E594" s="20" t="s">
        <v>11371</v>
      </c>
      <c r="F594" s="20" t="s">
        <v>11396</v>
      </c>
      <c r="G594" s="20" t="s">
        <v>11396</v>
      </c>
      <c r="H594" s="24">
        <v>7</v>
      </c>
    </row>
    <row r="595" spans="1:8" x14ac:dyDescent="0.25">
      <c r="A595" s="20" t="s">
        <v>10173</v>
      </c>
      <c r="B595" s="20" t="s">
        <v>10173</v>
      </c>
      <c r="C595" s="20" t="s">
        <v>10173</v>
      </c>
      <c r="D595" s="20">
        <v>1</v>
      </c>
      <c r="E595" s="20" t="s">
        <v>11371</v>
      </c>
      <c r="F595" s="20" t="s">
        <v>11396</v>
      </c>
      <c r="G595" s="20" t="s">
        <v>11396</v>
      </c>
      <c r="H595" s="24">
        <v>14</v>
      </c>
    </row>
    <row r="596" spans="1:8" x14ac:dyDescent="0.25">
      <c r="A596" s="74"/>
      <c r="B596" s="74"/>
      <c r="C596" s="74"/>
      <c r="D596" s="74"/>
      <c r="E596" s="74"/>
      <c r="F596" s="74"/>
      <c r="G596" s="27" t="s">
        <v>11397</v>
      </c>
      <c r="H596" s="28">
        <v>3</v>
      </c>
    </row>
    <row r="597" spans="1:8" x14ac:dyDescent="0.25">
      <c r="A597" s="74"/>
      <c r="B597" s="74"/>
      <c r="C597" s="74"/>
      <c r="D597" s="74"/>
      <c r="E597" s="74"/>
      <c r="F597" s="20" t="s">
        <v>11426</v>
      </c>
      <c r="G597" s="20" t="s">
        <v>11396</v>
      </c>
      <c r="H597" s="24">
        <v>2</v>
      </c>
    </row>
    <row r="598" spans="1:8" x14ac:dyDescent="0.25">
      <c r="A598" s="20" t="s">
        <v>5580</v>
      </c>
      <c r="B598" s="20" t="s">
        <v>5580</v>
      </c>
      <c r="C598" s="20" t="s">
        <v>5580</v>
      </c>
      <c r="D598" s="20">
        <v>1</v>
      </c>
      <c r="E598" s="20" t="s">
        <v>11371</v>
      </c>
      <c r="F598" s="20" t="s">
        <v>11396</v>
      </c>
      <c r="G598" s="20" t="s">
        <v>11396</v>
      </c>
      <c r="H598" s="24">
        <v>2</v>
      </c>
    </row>
    <row r="599" spans="1:8" x14ac:dyDescent="0.25">
      <c r="A599" s="74"/>
      <c r="B599" s="74"/>
      <c r="C599" s="74"/>
      <c r="D599" s="74"/>
      <c r="E599" s="74"/>
      <c r="F599" s="74"/>
      <c r="G599" s="27" t="s">
        <v>11397</v>
      </c>
      <c r="H599" s="28">
        <v>2</v>
      </c>
    </row>
    <row r="600" spans="1:8" x14ac:dyDescent="0.25">
      <c r="A600" s="74"/>
      <c r="B600" s="74"/>
      <c r="C600" s="74"/>
      <c r="D600" s="74"/>
      <c r="E600" s="74"/>
      <c r="F600" s="20" t="s">
        <v>11426</v>
      </c>
      <c r="G600" s="20" t="s">
        <v>11396</v>
      </c>
      <c r="H600" s="24">
        <v>2</v>
      </c>
    </row>
    <row r="601" spans="1:8" x14ac:dyDescent="0.25">
      <c r="A601" s="20" t="s">
        <v>10352</v>
      </c>
      <c r="B601" s="20" t="s">
        <v>10325</v>
      </c>
      <c r="C601" s="20" t="s">
        <v>11358</v>
      </c>
      <c r="D601" s="20" t="s">
        <v>11362</v>
      </c>
      <c r="E601" s="20" t="s">
        <v>11371</v>
      </c>
      <c r="F601" s="20" t="s">
        <v>11396</v>
      </c>
      <c r="G601" s="20" t="s">
        <v>11396</v>
      </c>
      <c r="H601" s="24">
        <v>8</v>
      </c>
    </row>
    <row r="602" spans="1:8" x14ac:dyDescent="0.25">
      <c r="A602" s="20" t="s">
        <v>171</v>
      </c>
      <c r="B602" s="20" t="s">
        <v>11332</v>
      </c>
      <c r="C602" s="20" t="s">
        <v>11358</v>
      </c>
      <c r="D602" s="20" t="s">
        <v>11362</v>
      </c>
      <c r="E602" s="20" t="s">
        <v>11371</v>
      </c>
      <c r="F602" s="20" t="s">
        <v>11396</v>
      </c>
      <c r="G602" s="20" t="s">
        <v>11396</v>
      </c>
      <c r="H602" s="24">
        <v>3</v>
      </c>
    </row>
    <row r="603" spans="1:8" x14ac:dyDescent="0.25">
      <c r="A603" s="74"/>
      <c r="B603" s="20" t="s">
        <v>11336</v>
      </c>
      <c r="C603" s="20" t="s">
        <v>11358</v>
      </c>
      <c r="D603" s="20" t="s">
        <v>11362</v>
      </c>
      <c r="E603" s="20" t="s">
        <v>11371</v>
      </c>
      <c r="F603" s="20" t="s">
        <v>11396</v>
      </c>
      <c r="G603" s="20" t="s">
        <v>11396</v>
      </c>
      <c r="H603" s="24">
        <v>11</v>
      </c>
    </row>
    <row r="604" spans="1:8" x14ac:dyDescent="0.25">
      <c r="A604" s="74"/>
      <c r="B604" s="74"/>
      <c r="C604" s="74"/>
      <c r="D604" s="74"/>
      <c r="E604" s="74"/>
      <c r="F604" s="20" t="s">
        <v>11427</v>
      </c>
      <c r="G604" s="20" t="s">
        <v>11396</v>
      </c>
      <c r="H604" s="24">
        <v>2</v>
      </c>
    </row>
    <row r="605" spans="1:8" x14ac:dyDescent="0.25">
      <c r="A605" s="74"/>
      <c r="B605" s="20" t="s">
        <v>11337</v>
      </c>
      <c r="C605" s="20" t="s">
        <v>11358</v>
      </c>
      <c r="D605" s="20" t="s">
        <v>11362</v>
      </c>
      <c r="E605" s="20" t="s">
        <v>11371</v>
      </c>
      <c r="F605" s="20" t="s">
        <v>11396</v>
      </c>
      <c r="G605" s="20" t="s">
        <v>11396</v>
      </c>
      <c r="H605" s="24">
        <v>1</v>
      </c>
    </row>
    <row r="606" spans="1:8" x14ac:dyDescent="0.25">
      <c r="A606" s="20" t="s">
        <v>1594</v>
      </c>
      <c r="B606" s="20" t="s">
        <v>9599</v>
      </c>
      <c r="C606" s="20" t="s">
        <v>11358</v>
      </c>
      <c r="D606" s="20" t="s">
        <v>11362</v>
      </c>
      <c r="E606" s="20" t="s">
        <v>11371</v>
      </c>
      <c r="F606" s="20" t="s">
        <v>11396</v>
      </c>
      <c r="G606" s="20" t="s">
        <v>11396</v>
      </c>
      <c r="H606" s="24">
        <v>10</v>
      </c>
    </row>
    <row r="607" spans="1:8" x14ac:dyDescent="0.25">
      <c r="A607" s="20" t="s">
        <v>4738</v>
      </c>
      <c r="B607" s="20" t="s">
        <v>4738</v>
      </c>
      <c r="C607" s="20" t="s">
        <v>4738</v>
      </c>
      <c r="D607" s="20">
        <v>1</v>
      </c>
      <c r="E607" s="20" t="s">
        <v>11371</v>
      </c>
      <c r="F607" s="20" t="s">
        <v>11396</v>
      </c>
      <c r="G607" s="20" t="s">
        <v>11396</v>
      </c>
      <c r="H607" s="24">
        <v>4</v>
      </c>
    </row>
    <row r="608" spans="1:8" x14ac:dyDescent="0.25">
      <c r="A608" s="74"/>
      <c r="B608" s="74"/>
      <c r="C608" s="74"/>
      <c r="D608" s="74"/>
      <c r="E608" s="74"/>
      <c r="F608" s="74"/>
      <c r="G608" s="27" t="s">
        <v>11397</v>
      </c>
      <c r="H608" s="28">
        <v>4</v>
      </c>
    </row>
    <row r="609" spans="1:8" x14ac:dyDescent="0.25">
      <c r="A609" s="74"/>
      <c r="B609" s="74"/>
      <c r="C609" s="74"/>
      <c r="D609" s="74"/>
      <c r="E609" s="74"/>
      <c r="F609" s="20" t="s">
        <v>11426</v>
      </c>
      <c r="G609" s="20" t="s">
        <v>11396</v>
      </c>
      <c r="H609" s="24">
        <v>4</v>
      </c>
    </row>
    <row r="610" spans="1:8" x14ac:dyDescent="0.25">
      <c r="A610" s="20" t="s">
        <v>2471</v>
      </c>
      <c r="B610" s="20" t="s">
        <v>3912</v>
      </c>
      <c r="C610" s="20" t="s">
        <v>11358</v>
      </c>
      <c r="D610" s="20" t="s">
        <v>11362</v>
      </c>
      <c r="E610" s="20" t="s">
        <v>11371</v>
      </c>
      <c r="F610" s="20" t="s">
        <v>11396</v>
      </c>
      <c r="G610" s="20" t="s">
        <v>11396</v>
      </c>
      <c r="H610" s="24">
        <v>3</v>
      </c>
    </row>
    <row r="611" spans="1:8" x14ac:dyDescent="0.25">
      <c r="A611" s="74"/>
      <c r="B611" s="20" t="s">
        <v>9325</v>
      </c>
      <c r="C611" s="20" t="s">
        <v>11358</v>
      </c>
      <c r="D611" s="20" t="s">
        <v>11362</v>
      </c>
      <c r="E611" s="20" t="s">
        <v>11371</v>
      </c>
      <c r="F611" s="20" t="s">
        <v>11396</v>
      </c>
      <c r="G611" s="20" t="s">
        <v>11396</v>
      </c>
      <c r="H611" s="24">
        <v>3</v>
      </c>
    </row>
    <row r="612" spans="1:8" x14ac:dyDescent="0.25">
      <c r="A612" s="74"/>
      <c r="B612" s="20" t="s">
        <v>6347</v>
      </c>
      <c r="C612" s="20" t="s">
        <v>11358</v>
      </c>
      <c r="D612" s="20" t="s">
        <v>11362</v>
      </c>
      <c r="E612" s="20" t="s">
        <v>11371</v>
      </c>
      <c r="F612" s="20" t="s">
        <v>11396</v>
      </c>
      <c r="G612" s="20" t="s">
        <v>11396</v>
      </c>
      <c r="H612" s="24">
        <v>8</v>
      </c>
    </row>
    <row r="613" spans="1:8" x14ac:dyDescent="0.25">
      <c r="A613" s="20" t="s">
        <v>4130</v>
      </c>
      <c r="B613" s="20" t="s">
        <v>8138</v>
      </c>
      <c r="C613" s="20" t="s">
        <v>11358</v>
      </c>
      <c r="D613" s="20" t="s">
        <v>11362</v>
      </c>
      <c r="E613" s="20" t="s">
        <v>11371</v>
      </c>
      <c r="F613" s="20" t="s">
        <v>11396</v>
      </c>
      <c r="G613" s="20" t="s">
        <v>11396</v>
      </c>
      <c r="H613" s="24">
        <v>17</v>
      </c>
    </row>
    <row r="614" spans="1:8" x14ac:dyDescent="0.25">
      <c r="A614" s="74"/>
      <c r="B614" s="74"/>
      <c r="C614" s="74"/>
      <c r="D614" s="74"/>
      <c r="E614" s="74"/>
      <c r="F614" s="74"/>
      <c r="G614" s="27" t="s">
        <v>11397</v>
      </c>
      <c r="H614" s="28">
        <v>2</v>
      </c>
    </row>
    <row r="615" spans="1:8" x14ac:dyDescent="0.25">
      <c r="A615" s="74"/>
      <c r="B615" s="74"/>
      <c r="C615" s="74"/>
      <c r="D615" s="74"/>
      <c r="E615" s="74"/>
      <c r="F615" s="20" t="s">
        <v>11426</v>
      </c>
      <c r="G615" s="20" t="s">
        <v>11396</v>
      </c>
      <c r="H615" s="24">
        <v>1</v>
      </c>
    </row>
    <row r="616" spans="1:8" x14ac:dyDescent="0.25">
      <c r="A616" s="20" t="s">
        <v>7506</v>
      </c>
      <c r="B616" s="20" t="s">
        <v>11182</v>
      </c>
      <c r="C616" s="20" t="s">
        <v>7506</v>
      </c>
      <c r="D616" s="20" t="s">
        <v>11362</v>
      </c>
      <c r="E616" s="20" t="s">
        <v>11371</v>
      </c>
      <c r="F616" s="20" t="s">
        <v>11427</v>
      </c>
      <c r="G616" s="20" t="s">
        <v>11396</v>
      </c>
      <c r="H616" s="24">
        <v>1</v>
      </c>
    </row>
    <row r="617" spans="1:8" x14ac:dyDescent="0.25">
      <c r="A617" s="74"/>
      <c r="B617" s="20" t="s">
        <v>11183</v>
      </c>
      <c r="C617" s="20" t="s">
        <v>7506</v>
      </c>
      <c r="D617" s="20" t="s">
        <v>11362</v>
      </c>
      <c r="E617" s="20" t="s">
        <v>11371</v>
      </c>
      <c r="F617" s="20" t="s">
        <v>11396</v>
      </c>
      <c r="G617" s="20" t="s">
        <v>11396</v>
      </c>
      <c r="H617" s="24">
        <v>2</v>
      </c>
    </row>
    <row r="618" spans="1:8" x14ac:dyDescent="0.25">
      <c r="A618" s="74"/>
      <c r="B618" s="74"/>
      <c r="C618" s="74"/>
      <c r="D618" s="74"/>
      <c r="E618" s="74"/>
      <c r="F618" s="20" t="s">
        <v>11427</v>
      </c>
      <c r="G618" s="20" t="s">
        <v>11396</v>
      </c>
      <c r="H618" s="24">
        <v>1</v>
      </c>
    </row>
    <row r="619" spans="1:8" x14ac:dyDescent="0.25">
      <c r="A619" s="74"/>
      <c r="B619" s="20" t="s">
        <v>11185</v>
      </c>
      <c r="C619" s="20" t="s">
        <v>7506</v>
      </c>
      <c r="D619" s="20" t="s">
        <v>11362</v>
      </c>
      <c r="E619" s="20" t="s">
        <v>11371</v>
      </c>
      <c r="F619" s="20" t="s">
        <v>11396</v>
      </c>
      <c r="G619" s="20" t="s">
        <v>11396</v>
      </c>
      <c r="H619" s="24">
        <v>11</v>
      </c>
    </row>
    <row r="620" spans="1:8" x14ac:dyDescent="0.25">
      <c r="A620" s="74"/>
      <c r="B620" s="74"/>
      <c r="C620" s="74"/>
      <c r="D620" s="74"/>
      <c r="E620" s="74"/>
      <c r="F620" s="74"/>
      <c r="G620" s="27" t="s">
        <v>11397</v>
      </c>
      <c r="H620" s="28">
        <v>3</v>
      </c>
    </row>
    <row r="621" spans="1:8" x14ac:dyDescent="0.25">
      <c r="A621" s="74"/>
      <c r="B621" s="74"/>
      <c r="C621" s="74"/>
      <c r="D621" s="74"/>
      <c r="E621" s="74"/>
      <c r="F621" s="20" t="s">
        <v>11426</v>
      </c>
      <c r="G621" s="20" t="s">
        <v>11396</v>
      </c>
      <c r="H621" s="24">
        <v>3</v>
      </c>
    </row>
    <row r="622" spans="1:8" x14ac:dyDescent="0.25">
      <c r="A622" s="74"/>
      <c r="B622" s="74"/>
      <c r="C622" s="74"/>
      <c r="D622" s="74"/>
      <c r="E622" s="74"/>
      <c r="F622" s="74"/>
      <c r="G622" s="27" t="s">
        <v>11397</v>
      </c>
      <c r="H622" s="28">
        <v>1</v>
      </c>
    </row>
    <row r="623" spans="1:8" x14ac:dyDescent="0.25">
      <c r="A623" s="74"/>
      <c r="B623" s="74"/>
      <c r="C623" s="74"/>
      <c r="D623" s="74"/>
      <c r="E623" s="74"/>
      <c r="F623" s="20" t="s">
        <v>11427</v>
      </c>
      <c r="G623" s="20" t="s">
        <v>11396</v>
      </c>
      <c r="H623" s="24">
        <v>1</v>
      </c>
    </row>
    <row r="624" spans="1:8" x14ac:dyDescent="0.25">
      <c r="A624" s="20" t="s">
        <v>1388</v>
      </c>
      <c r="B624" s="20" t="s">
        <v>7506</v>
      </c>
      <c r="C624" s="20" t="s">
        <v>1388</v>
      </c>
      <c r="D624" s="20">
        <v>1</v>
      </c>
      <c r="E624" s="20" t="s">
        <v>11371</v>
      </c>
      <c r="F624" s="20" t="s">
        <v>11396</v>
      </c>
      <c r="G624" s="20" t="s">
        <v>11396</v>
      </c>
      <c r="H624" s="24">
        <v>5</v>
      </c>
    </row>
    <row r="625" spans="1:8" x14ac:dyDescent="0.25">
      <c r="A625" s="74"/>
      <c r="B625" s="20" t="s">
        <v>1388</v>
      </c>
      <c r="C625" s="20" t="s">
        <v>1388</v>
      </c>
      <c r="D625" s="20">
        <v>1</v>
      </c>
      <c r="E625" s="20" t="s">
        <v>11371</v>
      </c>
      <c r="F625" s="20" t="s">
        <v>11396</v>
      </c>
      <c r="G625" s="20" t="s">
        <v>11396</v>
      </c>
      <c r="H625" s="24">
        <v>12</v>
      </c>
    </row>
    <row r="626" spans="1:8" x14ac:dyDescent="0.25">
      <c r="A626" s="20" t="s">
        <v>7792</v>
      </c>
      <c r="B626" s="20" t="s">
        <v>7792</v>
      </c>
      <c r="C626" s="20" t="s">
        <v>7792</v>
      </c>
      <c r="D626" s="20">
        <v>1</v>
      </c>
      <c r="E626" s="20" t="s">
        <v>11371</v>
      </c>
      <c r="F626" s="20" t="s">
        <v>11396</v>
      </c>
      <c r="G626" s="20" t="s">
        <v>11396</v>
      </c>
      <c r="H626" s="24">
        <v>7</v>
      </c>
    </row>
    <row r="627" spans="1:8" x14ac:dyDescent="0.25">
      <c r="A627" s="74"/>
      <c r="B627" s="20" t="s">
        <v>11242</v>
      </c>
      <c r="C627" s="20" t="s">
        <v>7792</v>
      </c>
      <c r="D627" s="20" t="s">
        <v>11362</v>
      </c>
      <c r="E627" s="20" t="s">
        <v>11371</v>
      </c>
      <c r="F627" s="20" t="s">
        <v>11396</v>
      </c>
      <c r="G627" s="20" t="s">
        <v>11396</v>
      </c>
      <c r="H627" s="24">
        <v>4</v>
      </c>
    </row>
    <row r="628" spans="1:8" x14ac:dyDescent="0.25">
      <c r="A628" s="74"/>
      <c r="B628" s="74"/>
      <c r="C628" s="74"/>
      <c r="D628" s="74"/>
      <c r="E628" s="20" t="s">
        <v>11345</v>
      </c>
      <c r="F628" s="20" t="s">
        <v>11396</v>
      </c>
      <c r="G628" s="20" t="s">
        <v>11396</v>
      </c>
      <c r="H628" s="24">
        <v>1</v>
      </c>
    </row>
    <row r="629" spans="1:8" x14ac:dyDescent="0.25">
      <c r="A629" s="74"/>
      <c r="B629" s="20" t="s">
        <v>11244</v>
      </c>
      <c r="C629" s="20" t="s">
        <v>7792</v>
      </c>
      <c r="D629" s="20" t="s">
        <v>11362</v>
      </c>
      <c r="E629" s="20" t="s">
        <v>11371</v>
      </c>
      <c r="F629" s="20" t="s">
        <v>11396</v>
      </c>
      <c r="G629" s="20" t="s">
        <v>11396</v>
      </c>
      <c r="H629" s="24">
        <v>2</v>
      </c>
    </row>
    <row r="630" spans="1:8" x14ac:dyDescent="0.25">
      <c r="A630" s="74"/>
      <c r="B630" s="74"/>
      <c r="C630" s="74"/>
      <c r="D630" s="74"/>
      <c r="E630" s="74"/>
      <c r="F630" s="74"/>
      <c r="G630" s="27" t="s">
        <v>11397</v>
      </c>
      <c r="H630" s="28">
        <v>1</v>
      </c>
    </row>
    <row r="631" spans="1:8" x14ac:dyDescent="0.25">
      <c r="A631" s="74"/>
      <c r="B631" s="74"/>
      <c r="C631" s="74"/>
      <c r="D631" s="74"/>
      <c r="E631" s="74"/>
      <c r="F631" s="20" t="s">
        <v>11426</v>
      </c>
      <c r="G631" s="20" t="s">
        <v>11396</v>
      </c>
      <c r="H631" s="24">
        <v>1</v>
      </c>
    </row>
    <row r="632" spans="1:8" x14ac:dyDescent="0.25">
      <c r="A632" s="20" t="s">
        <v>6659</v>
      </c>
      <c r="B632" s="20" t="s">
        <v>11238</v>
      </c>
      <c r="C632" s="20" t="s">
        <v>11358</v>
      </c>
      <c r="D632" s="20" t="s">
        <v>11362</v>
      </c>
      <c r="E632" s="20" t="s">
        <v>11371</v>
      </c>
      <c r="F632" s="20" t="s">
        <v>11396</v>
      </c>
      <c r="G632" s="20" t="s">
        <v>11396</v>
      </c>
      <c r="H632" s="24">
        <v>8</v>
      </c>
    </row>
    <row r="633" spans="1:8" x14ac:dyDescent="0.25">
      <c r="A633" s="74"/>
      <c r="B633" s="74"/>
      <c r="C633" s="74"/>
      <c r="D633" s="74"/>
      <c r="E633" s="74"/>
      <c r="F633" s="74"/>
      <c r="G633" s="27" t="s">
        <v>11397</v>
      </c>
      <c r="H633" s="28">
        <v>1</v>
      </c>
    </row>
    <row r="634" spans="1:8" x14ac:dyDescent="0.25">
      <c r="A634" s="74"/>
      <c r="B634" s="74"/>
      <c r="C634" s="74"/>
      <c r="D634" s="74"/>
      <c r="E634" s="74"/>
      <c r="F634" s="20" t="s">
        <v>11426</v>
      </c>
      <c r="G634" s="20" t="s">
        <v>11396</v>
      </c>
      <c r="H634" s="24">
        <v>1</v>
      </c>
    </row>
    <row r="635" spans="1:8" x14ac:dyDescent="0.25">
      <c r="A635" s="74"/>
      <c r="B635" s="74"/>
      <c r="C635" s="74"/>
      <c r="D635" s="74"/>
      <c r="E635" s="74"/>
      <c r="F635" s="20" t="s">
        <v>11427</v>
      </c>
      <c r="G635" s="20" t="s">
        <v>11396</v>
      </c>
      <c r="H635" s="24">
        <v>1</v>
      </c>
    </row>
    <row r="636" spans="1:8" x14ac:dyDescent="0.25">
      <c r="A636" s="74"/>
      <c r="B636" s="20" t="s">
        <v>11240</v>
      </c>
      <c r="C636" s="20" t="s">
        <v>11358</v>
      </c>
      <c r="D636" s="20" t="s">
        <v>11362</v>
      </c>
      <c r="E636" s="20" t="s">
        <v>11371</v>
      </c>
      <c r="F636" s="20" t="s">
        <v>11396</v>
      </c>
      <c r="G636" s="20" t="s">
        <v>11396</v>
      </c>
      <c r="H636" s="24">
        <v>7</v>
      </c>
    </row>
    <row r="637" spans="1:8" x14ac:dyDescent="0.25">
      <c r="A637" s="74"/>
      <c r="B637" s="74"/>
      <c r="C637" s="74"/>
      <c r="D637" s="74"/>
      <c r="E637" s="74"/>
      <c r="F637" s="74"/>
      <c r="G637" s="27" t="s">
        <v>11397</v>
      </c>
      <c r="H637" s="28">
        <v>1</v>
      </c>
    </row>
    <row r="638" spans="1:8" x14ac:dyDescent="0.25">
      <c r="A638" s="74"/>
      <c r="B638" s="74"/>
      <c r="C638" s="74"/>
      <c r="D638" s="74"/>
      <c r="E638" s="74"/>
      <c r="F638" s="20" t="s">
        <v>11426</v>
      </c>
      <c r="G638" s="20" t="s">
        <v>11396</v>
      </c>
      <c r="H638" s="24">
        <v>1</v>
      </c>
    </row>
    <row r="639" spans="1:8" x14ac:dyDescent="0.25">
      <c r="A639" s="74"/>
      <c r="B639" s="74"/>
      <c r="C639" s="74"/>
      <c r="D639" s="74"/>
      <c r="E639" s="74"/>
      <c r="F639" s="20" t="s">
        <v>11427</v>
      </c>
      <c r="G639" s="20" t="s">
        <v>11396</v>
      </c>
      <c r="H639" s="24">
        <v>2</v>
      </c>
    </row>
    <row r="640" spans="1:8" x14ac:dyDescent="0.25">
      <c r="A640" s="20" t="s">
        <v>9252</v>
      </c>
      <c r="B640" s="20" t="s">
        <v>5510</v>
      </c>
      <c r="C640" s="20" t="s">
        <v>11358</v>
      </c>
      <c r="D640" s="20" t="s">
        <v>11362</v>
      </c>
      <c r="E640" s="20" t="s">
        <v>11371</v>
      </c>
      <c r="F640" s="20" t="s">
        <v>11396</v>
      </c>
      <c r="G640" s="20" t="s">
        <v>11396</v>
      </c>
      <c r="H640" s="24">
        <v>9</v>
      </c>
    </row>
    <row r="641" spans="1:8" x14ac:dyDescent="0.25">
      <c r="A641" s="74"/>
      <c r="B641" s="74"/>
      <c r="C641" s="74"/>
      <c r="D641" s="74"/>
      <c r="E641" s="74"/>
      <c r="F641" s="74"/>
      <c r="G641" s="27" t="s">
        <v>11397</v>
      </c>
      <c r="H641" s="28">
        <v>1</v>
      </c>
    </row>
    <row r="642" spans="1:8" x14ac:dyDescent="0.25">
      <c r="A642" s="74"/>
      <c r="B642" s="74"/>
      <c r="C642" s="74"/>
      <c r="D642" s="74"/>
      <c r="E642" s="74"/>
      <c r="F642" s="20" t="s">
        <v>11426</v>
      </c>
      <c r="G642" s="20" t="s">
        <v>11396</v>
      </c>
      <c r="H642" s="24">
        <v>1</v>
      </c>
    </row>
    <row r="643" spans="1:8" x14ac:dyDescent="0.25">
      <c r="A643" s="20" t="s">
        <v>9575</v>
      </c>
      <c r="B643" s="20" t="s">
        <v>5038</v>
      </c>
      <c r="C643" s="20" t="s">
        <v>11358</v>
      </c>
      <c r="D643" s="20" t="s">
        <v>11362</v>
      </c>
      <c r="E643" s="20" t="s">
        <v>11371</v>
      </c>
      <c r="F643" s="20" t="s">
        <v>11396</v>
      </c>
      <c r="G643" s="20" t="s">
        <v>11396</v>
      </c>
      <c r="H643" s="24">
        <v>3</v>
      </c>
    </row>
    <row r="644" spans="1:8" x14ac:dyDescent="0.25">
      <c r="A644" s="20" t="s">
        <v>1413</v>
      </c>
      <c r="B644" s="20" t="s">
        <v>1318</v>
      </c>
      <c r="C644" s="20" t="s">
        <v>1413</v>
      </c>
      <c r="D644" s="20" t="s">
        <v>11362</v>
      </c>
      <c r="E644" s="20" t="s">
        <v>11371</v>
      </c>
      <c r="F644" s="20" t="s">
        <v>11396</v>
      </c>
      <c r="G644" s="20" t="s">
        <v>11396</v>
      </c>
      <c r="H644" s="24">
        <v>6</v>
      </c>
    </row>
    <row r="645" spans="1:8" x14ac:dyDescent="0.25">
      <c r="A645" s="20" t="s">
        <v>6528</v>
      </c>
      <c r="B645" s="20" t="s">
        <v>1413</v>
      </c>
      <c r="C645" s="20" t="s">
        <v>11358</v>
      </c>
      <c r="D645" s="20">
        <v>1</v>
      </c>
      <c r="E645" s="20" t="s">
        <v>11371</v>
      </c>
      <c r="F645" s="20" t="s">
        <v>11396</v>
      </c>
      <c r="G645" s="20" t="s">
        <v>11396</v>
      </c>
      <c r="H645" s="24">
        <v>5</v>
      </c>
    </row>
    <row r="646" spans="1:8" x14ac:dyDescent="0.25">
      <c r="A646" s="20" t="s">
        <v>6963</v>
      </c>
      <c r="B646" s="20" t="s">
        <v>9504</v>
      </c>
      <c r="C646" s="20" t="s">
        <v>11358</v>
      </c>
      <c r="D646" s="20" t="s">
        <v>11362</v>
      </c>
      <c r="E646" s="20" t="s">
        <v>11371</v>
      </c>
      <c r="F646" s="20" t="s">
        <v>11396</v>
      </c>
      <c r="G646" s="20" t="s">
        <v>11396</v>
      </c>
      <c r="H646" s="24">
        <v>8</v>
      </c>
    </row>
    <row r="647" spans="1:8" x14ac:dyDescent="0.25">
      <c r="A647" s="74"/>
      <c r="B647" s="74"/>
      <c r="C647" s="74"/>
      <c r="D647" s="74"/>
      <c r="E647" s="74"/>
      <c r="F647" s="74"/>
      <c r="G647" s="27" t="s">
        <v>11397</v>
      </c>
      <c r="H647" s="28">
        <v>1</v>
      </c>
    </row>
    <row r="648" spans="1:8" x14ac:dyDescent="0.25">
      <c r="A648" s="74"/>
      <c r="B648" s="74"/>
      <c r="C648" s="74"/>
      <c r="D648" s="74"/>
      <c r="E648" s="74"/>
      <c r="F648" s="20" t="s">
        <v>11426</v>
      </c>
      <c r="G648" s="20" t="s">
        <v>11396</v>
      </c>
      <c r="H648" s="24">
        <v>1</v>
      </c>
    </row>
    <row r="649" spans="1:8" x14ac:dyDescent="0.25">
      <c r="A649" s="74"/>
      <c r="B649" s="20" t="s">
        <v>1413</v>
      </c>
      <c r="C649" s="20" t="s">
        <v>11358</v>
      </c>
      <c r="D649" s="20">
        <v>1</v>
      </c>
      <c r="E649" s="20" t="s">
        <v>11371</v>
      </c>
      <c r="F649" s="20" t="s">
        <v>11396</v>
      </c>
      <c r="G649" s="20" t="s">
        <v>11396</v>
      </c>
      <c r="H649" s="24">
        <v>1</v>
      </c>
    </row>
    <row r="650" spans="1:8" x14ac:dyDescent="0.25">
      <c r="A650" s="20" t="s">
        <v>626</v>
      </c>
      <c r="B650" s="20" t="s">
        <v>626</v>
      </c>
      <c r="C650" s="20" t="s">
        <v>626</v>
      </c>
      <c r="D650" s="20">
        <v>1</v>
      </c>
      <c r="E650" s="20" t="s">
        <v>11371</v>
      </c>
      <c r="F650" s="20" t="s">
        <v>11396</v>
      </c>
      <c r="G650" s="20" t="s">
        <v>11396</v>
      </c>
      <c r="H650" s="24">
        <v>9</v>
      </c>
    </row>
    <row r="651" spans="1:8" x14ac:dyDescent="0.25">
      <c r="A651" s="74"/>
      <c r="B651" s="74"/>
      <c r="C651" s="74"/>
      <c r="D651" s="74"/>
      <c r="E651" s="74"/>
      <c r="F651" s="74"/>
      <c r="G651" s="27" t="s">
        <v>11397</v>
      </c>
      <c r="H651" s="28">
        <v>2</v>
      </c>
    </row>
    <row r="652" spans="1:8" x14ac:dyDescent="0.25">
      <c r="A652" s="74"/>
      <c r="B652" s="74"/>
      <c r="C652" s="74"/>
      <c r="D652" s="74"/>
      <c r="E652" s="74"/>
      <c r="F652" s="20" t="s">
        <v>11426</v>
      </c>
      <c r="G652" s="20" t="s">
        <v>11396</v>
      </c>
      <c r="H652" s="24">
        <v>2</v>
      </c>
    </row>
    <row r="653" spans="1:8" x14ac:dyDescent="0.25">
      <c r="A653" s="74"/>
      <c r="B653" s="74"/>
      <c r="C653" s="74"/>
      <c r="D653" s="74"/>
      <c r="E653" s="74"/>
      <c r="F653" s="74"/>
      <c r="G653" s="27" t="s">
        <v>11397</v>
      </c>
      <c r="H653" s="28">
        <v>1</v>
      </c>
    </row>
    <row r="654" spans="1:8" x14ac:dyDescent="0.25">
      <c r="A654" s="20" t="s">
        <v>3420</v>
      </c>
      <c r="B654" s="20" t="s">
        <v>7728</v>
      </c>
      <c r="C654" s="20" t="s">
        <v>11358</v>
      </c>
      <c r="D654" s="20" t="s">
        <v>11362</v>
      </c>
      <c r="E654" s="20" t="s">
        <v>11371</v>
      </c>
      <c r="F654" s="20" t="s">
        <v>11396</v>
      </c>
      <c r="G654" s="20" t="s">
        <v>11396</v>
      </c>
      <c r="H654" s="24">
        <v>5</v>
      </c>
    </row>
    <row r="655" spans="1:8" x14ac:dyDescent="0.25">
      <c r="A655" s="74"/>
      <c r="B655" s="74"/>
      <c r="C655" s="74"/>
      <c r="D655" s="74"/>
      <c r="E655" s="74"/>
      <c r="F655" s="74"/>
      <c r="G655" s="27" t="s">
        <v>11397</v>
      </c>
      <c r="H655" s="28">
        <v>1</v>
      </c>
    </row>
    <row r="656" spans="1:8" x14ac:dyDescent="0.25">
      <c r="A656" s="74"/>
      <c r="B656" s="74"/>
      <c r="C656" s="74"/>
      <c r="D656" s="74"/>
      <c r="E656" s="74"/>
      <c r="F656" s="20" t="s">
        <v>11426</v>
      </c>
      <c r="G656" s="20" t="s">
        <v>11396</v>
      </c>
      <c r="H656" s="24">
        <v>1</v>
      </c>
    </row>
    <row r="657" spans="1:8" x14ac:dyDescent="0.25">
      <c r="A657" s="20" t="s">
        <v>5833</v>
      </c>
      <c r="B657" s="20" t="s">
        <v>5833</v>
      </c>
      <c r="C657" s="20" t="s">
        <v>5833</v>
      </c>
      <c r="D657" s="20">
        <v>1</v>
      </c>
      <c r="E657" s="20" t="s">
        <v>11371</v>
      </c>
      <c r="F657" s="20" t="s">
        <v>11396</v>
      </c>
      <c r="G657" s="20" t="s">
        <v>11396</v>
      </c>
      <c r="H657" s="24">
        <v>17</v>
      </c>
    </row>
    <row r="658" spans="1:8" x14ac:dyDescent="0.25">
      <c r="A658" s="74"/>
      <c r="B658" s="74"/>
      <c r="C658" s="74"/>
      <c r="D658" s="74"/>
      <c r="E658" s="74"/>
      <c r="F658" s="74"/>
      <c r="G658" s="27" t="s">
        <v>11397</v>
      </c>
      <c r="H658" s="28">
        <v>2</v>
      </c>
    </row>
    <row r="659" spans="1:8" x14ac:dyDescent="0.25">
      <c r="A659" s="74"/>
      <c r="B659" s="74"/>
      <c r="C659" s="74"/>
      <c r="D659" s="74"/>
      <c r="E659" s="74"/>
      <c r="F659" s="20" t="s">
        <v>11426</v>
      </c>
      <c r="G659" s="20" t="s">
        <v>11396</v>
      </c>
      <c r="H659" s="24">
        <v>2</v>
      </c>
    </row>
    <row r="660" spans="1:8" x14ac:dyDescent="0.25">
      <c r="A660" s="20" t="s">
        <v>5839</v>
      </c>
      <c r="B660" s="20" t="s">
        <v>4298</v>
      </c>
      <c r="C660" s="20" t="s">
        <v>11358</v>
      </c>
      <c r="D660" s="20">
        <v>9</v>
      </c>
      <c r="E660" s="20" t="s">
        <v>11371</v>
      </c>
      <c r="F660" s="20" t="s">
        <v>11396</v>
      </c>
      <c r="G660" s="20" t="s">
        <v>11396</v>
      </c>
      <c r="H660" s="24">
        <v>8</v>
      </c>
    </row>
    <row r="661" spans="1:8" x14ac:dyDescent="0.25">
      <c r="A661" s="74"/>
      <c r="B661" s="74"/>
      <c r="C661" s="74"/>
      <c r="D661" s="74"/>
      <c r="E661" s="74"/>
      <c r="F661" s="74"/>
      <c r="G661" s="27" t="s">
        <v>11397</v>
      </c>
      <c r="H661" s="28">
        <v>1</v>
      </c>
    </row>
    <row r="662" spans="1:8" x14ac:dyDescent="0.25">
      <c r="A662" s="74"/>
      <c r="B662" s="74"/>
      <c r="C662" s="74"/>
      <c r="D662" s="74"/>
      <c r="E662" s="74"/>
      <c r="F662" s="20" t="s">
        <v>11426</v>
      </c>
      <c r="G662" s="20" t="s">
        <v>11396</v>
      </c>
      <c r="H662" s="24">
        <v>1</v>
      </c>
    </row>
    <row r="663" spans="1:8" x14ac:dyDescent="0.25">
      <c r="A663" s="20" t="s">
        <v>5220</v>
      </c>
      <c r="B663" s="20" t="s">
        <v>2339</v>
      </c>
      <c r="C663" s="20" t="s">
        <v>11358</v>
      </c>
      <c r="D663" s="20" t="s">
        <v>11362</v>
      </c>
      <c r="E663" s="20" t="s">
        <v>11371</v>
      </c>
      <c r="F663" s="20" t="s">
        <v>11396</v>
      </c>
      <c r="G663" s="20" t="s">
        <v>11396</v>
      </c>
      <c r="H663" s="24">
        <v>5</v>
      </c>
    </row>
    <row r="664" spans="1:8" x14ac:dyDescent="0.25">
      <c r="A664" s="20" t="s">
        <v>1296</v>
      </c>
      <c r="B664" s="20" t="s">
        <v>9804</v>
      </c>
      <c r="C664" s="20" t="s">
        <v>11358</v>
      </c>
      <c r="D664" s="20" t="s">
        <v>11362</v>
      </c>
      <c r="E664" s="20" t="s">
        <v>11371</v>
      </c>
      <c r="F664" s="20" t="s">
        <v>11396</v>
      </c>
      <c r="G664" s="20" t="s">
        <v>11396</v>
      </c>
      <c r="H664" s="24">
        <v>5</v>
      </c>
    </row>
    <row r="665" spans="1:8" x14ac:dyDescent="0.25">
      <c r="A665" s="20" t="s">
        <v>8062</v>
      </c>
      <c r="B665" s="20" t="s">
        <v>3447</v>
      </c>
      <c r="C665" s="20" t="s">
        <v>11358</v>
      </c>
      <c r="D665" s="20" t="s">
        <v>11362</v>
      </c>
      <c r="E665" s="20" t="s">
        <v>11371</v>
      </c>
      <c r="F665" s="20" t="s">
        <v>11396</v>
      </c>
      <c r="G665" s="20" t="s">
        <v>11396</v>
      </c>
      <c r="H665" s="24">
        <v>4</v>
      </c>
    </row>
    <row r="666" spans="1:8" x14ac:dyDescent="0.25">
      <c r="A666" s="74"/>
      <c r="B666" s="74"/>
      <c r="C666" s="74"/>
      <c r="D666" s="74"/>
      <c r="E666" s="74"/>
      <c r="F666" s="74"/>
      <c r="G666" s="27" t="s">
        <v>11397</v>
      </c>
      <c r="H666" s="28">
        <v>1</v>
      </c>
    </row>
    <row r="667" spans="1:8" x14ac:dyDescent="0.25">
      <c r="A667" s="74"/>
      <c r="B667" s="74"/>
      <c r="C667" s="74"/>
      <c r="D667" s="74"/>
      <c r="E667" s="74"/>
      <c r="F667" s="20" t="s">
        <v>11426</v>
      </c>
      <c r="G667" s="20" t="s">
        <v>11396</v>
      </c>
      <c r="H667" s="24">
        <v>1</v>
      </c>
    </row>
    <row r="668" spans="1:8" x14ac:dyDescent="0.25">
      <c r="A668" s="20" t="s">
        <v>10450</v>
      </c>
      <c r="B668" s="20" t="s">
        <v>11317</v>
      </c>
      <c r="C668" s="20" t="s">
        <v>11358</v>
      </c>
      <c r="D668" s="20" t="s">
        <v>11362</v>
      </c>
      <c r="E668" s="20" t="s">
        <v>11371</v>
      </c>
      <c r="F668" s="20" t="s">
        <v>11396</v>
      </c>
      <c r="G668" s="20" t="s">
        <v>11396</v>
      </c>
      <c r="H668" s="24">
        <v>9</v>
      </c>
    </row>
    <row r="669" spans="1:8" x14ac:dyDescent="0.25">
      <c r="A669" s="20" t="s">
        <v>5601</v>
      </c>
      <c r="B669" s="20" t="s">
        <v>11318</v>
      </c>
      <c r="C669" s="20" t="s">
        <v>11358</v>
      </c>
      <c r="D669" s="20" t="s">
        <v>11362</v>
      </c>
      <c r="E669" s="20" t="s">
        <v>11371</v>
      </c>
      <c r="F669" s="20" t="s">
        <v>11396</v>
      </c>
      <c r="G669" s="20" t="s">
        <v>11396</v>
      </c>
      <c r="H669" s="24">
        <v>12</v>
      </c>
    </row>
    <row r="670" spans="1:8" x14ac:dyDescent="0.25">
      <c r="A670" s="20" t="s">
        <v>4543</v>
      </c>
      <c r="B670" s="20" t="s">
        <v>2654</v>
      </c>
      <c r="C670" s="20" t="s">
        <v>11358</v>
      </c>
      <c r="D670" s="20" t="s">
        <v>11362</v>
      </c>
      <c r="E670" s="20" t="s">
        <v>11371</v>
      </c>
      <c r="F670" s="20" t="s">
        <v>11396</v>
      </c>
      <c r="G670" s="20" t="s">
        <v>11396</v>
      </c>
      <c r="H670" s="24">
        <v>16</v>
      </c>
    </row>
    <row r="671" spans="1:8" x14ac:dyDescent="0.25">
      <c r="A671" s="74"/>
      <c r="B671" s="74"/>
      <c r="C671" s="74"/>
      <c r="D671" s="74"/>
      <c r="E671" s="74"/>
      <c r="F671" s="74"/>
      <c r="G671" s="27" t="s">
        <v>11397</v>
      </c>
      <c r="H671" s="28">
        <v>4</v>
      </c>
    </row>
    <row r="672" spans="1:8" x14ac:dyDescent="0.25">
      <c r="A672" s="74"/>
      <c r="B672" s="74"/>
      <c r="C672" s="74"/>
      <c r="D672" s="74"/>
      <c r="E672" s="74"/>
      <c r="F672" s="20" t="s">
        <v>11426</v>
      </c>
      <c r="G672" s="20" t="s">
        <v>11396</v>
      </c>
      <c r="H672" s="24">
        <v>4</v>
      </c>
    </row>
    <row r="673" spans="1:8" x14ac:dyDescent="0.25">
      <c r="A673" s="74"/>
      <c r="B673" s="20" t="s">
        <v>6273</v>
      </c>
      <c r="C673" s="20" t="s">
        <v>11358</v>
      </c>
      <c r="D673" s="20" t="s">
        <v>11362</v>
      </c>
      <c r="E673" s="20" t="s">
        <v>11371</v>
      </c>
      <c r="F673" s="20" t="s">
        <v>11396</v>
      </c>
      <c r="G673" s="20" t="s">
        <v>11396</v>
      </c>
      <c r="H673" s="24">
        <v>2</v>
      </c>
    </row>
    <row r="674" spans="1:8" x14ac:dyDescent="0.25">
      <c r="A674" s="74"/>
      <c r="B674" s="20" t="s">
        <v>2025</v>
      </c>
      <c r="C674" s="20" t="s">
        <v>11358</v>
      </c>
      <c r="D674" s="20" t="s">
        <v>11362</v>
      </c>
      <c r="E674" s="20" t="s">
        <v>11371</v>
      </c>
      <c r="F674" s="20" t="s">
        <v>11396</v>
      </c>
      <c r="G674" s="20" t="s">
        <v>11396</v>
      </c>
      <c r="H674" s="24">
        <v>1</v>
      </c>
    </row>
    <row r="675" spans="1:8" x14ac:dyDescent="0.25">
      <c r="A675" s="20" t="s">
        <v>4980</v>
      </c>
      <c r="B675" s="20" t="s">
        <v>4980</v>
      </c>
      <c r="C675" s="20" t="s">
        <v>4980</v>
      </c>
      <c r="D675" s="20">
        <v>1</v>
      </c>
      <c r="E675" s="20" t="s">
        <v>11371</v>
      </c>
      <c r="F675" s="20" t="s">
        <v>11396</v>
      </c>
      <c r="G675" s="20" t="s">
        <v>11396</v>
      </c>
      <c r="H675" s="24">
        <v>14</v>
      </c>
    </row>
    <row r="676" spans="1:8" x14ac:dyDescent="0.25">
      <c r="A676" s="74"/>
      <c r="B676" s="74"/>
      <c r="C676" s="74"/>
      <c r="D676" s="74"/>
      <c r="E676" s="74"/>
      <c r="F676" s="74"/>
      <c r="G676" s="27" t="s">
        <v>11397</v>
      </c>
      <c r="H676" s="28">
        <v>1</v>
      </c>
    </row>
    <row r="677" spans="1:8" x14ac:dyDescent="0.25">
      <c r="A677" s="74"/>
      <c r="B677" s="74"/>
      <c r="C677" s="74"/>
      <c r="D677" s="74"/>
      <c r="E677" s="74"/>
      <c r="F677" s="20" t="s">
        <v>11426</v>
      </c>
      <c r="G677" s="20" t="s">
        <v>11396</v>
      </c>
      <c r="H677" s="24">
        <v>1</v>
      </c>
    </row>
    <row r="678" spans="1:8" x14ac:dyDescent="0.25">
      <c r="A678" s="20" t="s">
        <v>4112</v>
      </c>
      <c r="B678" s="20" t="s">
        <v>4112</v>
      </c>
      <c r="C678" s="20" t="s">
        <v>4112</v>
      </c>
      <c r="D678" s="20">
        <v>1</v>
      </c>
      <c r="E678" s="20" t="s">
        <v>11371</v>
      </c>
      <c r="F678" s="20" t="s">
        <v>11396</v>
      </c>
      <c r="G678" s="20" t="s">
        <v>11396</v>
      </c>
      <c r="H678" s="24">
        <v>11</v>
      </c>
    </row>
    <row r="679" spans="1:8" x14ac:dyDescent="0.25">
      <c r="A679" s="74"/>
      <c r="B679" s="74"/>
      <c r="C679" s="74"/>
      <c r="D679" s="74"/>
      <c r="E679" s="74"/>
      <c r="F679" s="74"/>
      <c r="G679" s="27" t="s">
        <v>11397</v>
      </c>
      <c r="H679" s="28">
        <v>1</v>
      </c>
    </row>
    <row r="680" spans="1:8" x14ac:dyDescent="0.25">
      <c r="A680" s="74"/>
      <c r="B680" s="74"/>
      <c r="C680" s="74"/>
      <c r="D680" s="74"/>
      <c r="E680" s="74"/>
      <c r="F680" s="20" t="s">
        <v>11426</v>
      </c>
      <c r="G680" s="20" t="s">
        <v>11396</v>
      </c>
      <c r="H680" s="24">
        <v>1</v>
      </c>
    </row>
    <row r="681" spans="1:8" x14ac:dyDescent="0.25">
      <c r="A681" s="20" t="s">
        <v>1587</v>
      </c>
      <c r="B681" s="20" t="s">
        <v>7909</v>
      </c>
      <c r="C681" s="20" t="s">
        <v>11358</v>
      </c>
      <c r="D681" s="20" t="s">
        <v>11362</v>
      </c>
      <c r="E681" s="20" t="s">
        <v>11371</v>
      </c>
      <c r="F681" s="20" t="s">
        <v>11396</v>
      </c>
      <c r="G681" s="20" t="s">
        <v>11396</v>
      </c>
      <c r="H681" s="24">
        <v>12</v>
      </c>
    </row>
    <row r="682" spans="1:8" x14ac:dyDescent="0.25">
      <c r="A682" s="20" t="s">
        <v>5072</v>
      </c>
      <c r="B682" s="20" t="s">
        <v>5072</v>
      </c>
      <c r="C682" s="20" t="s">
        <v>5072</v>
      </c>
      <c r="D682" s="20">
        <v>1</v>
      </c>
      <c r="E682" s="20" t="s">
        <v>11371</v>
      </c>
      <c r="F682" s="20" t="s">
        <v>11396</v>
      </c>
      <c r="G682" s="20" t="s">
        <v>11396</v>
      </c>
      <c r="H682" s="24">
        <v>11</v>
      </c>
    </row>
    <row r="683" spans="1:8" x14ac:dyDescent="0.25">
      <c r="A683" s="20" t="s">
        <v>10274</v>
      </c>
      <c r="B683" s="20" t="s">
        <v>10173</v>
      </c>
      <c r="C683" s="20" t="s">
        <v>11358</v>
      </c>
      <c r="D683" s="20" t="s">
        <v>11362</v>
      </c>
      <c r="E683" s="20" t="s">
        <v>11371</v>
      </c>
      <c r="F683" s="20" t="s">
        <v>11396</v>
      </c>
      <c r="G683" s="20" t="s">
        <v>11396</v>
      </c>
      <c r="H683" s="24">
        <v>10</v>
      </c>
    </row>
    <row r="684" spans="1:8" x14ac:dyDescent="0.25">
      <c r="A684" s="74"/>
      <c r="B684" s="74"/>
      <c r="C684" s="74"/>
      <c r="D684" s="74"/>
      <c r="E684" s="74"/>
      <c r="F684" s="74"/>
      <c r="G684" s="27" t="s">
        <v>11397</v>
      </c>
      <c r="H684" s="28">
        <v>3</v>
      </c>
    </row>
    <row r="685" spans="1:8" x14ac:dyDescent="0.25">
      <c r="A685" s="20" t="s">
        <v>8687</v>
      </c>
      <c r="B685" s="20" t="s">
        <v>1565</v>
      </c>
      <c r="C685" s="20" t="s">
        <v>11358</v>
      </c>
      <c r="D685" s="20" t="s">
        <v>11362</v>
      </c>
      <c r="E685" s="20" t="s">
        <v>11371</v>
      </c>
      <c r="F685" s="20" t="s">
        <v>11396</v>
      </c>
      <c r="G685" s="20" t="s">
        <v>11396</v>
      </c>
      <c r="H685" s="24">
        <v>3</v>
      </c>
    </row>
    <row r="686" spans="1:8" x14ac:dyDescent="0.25">
      <c r="A686" s="20" t="s">
        <v>3200</v>
      </c>
      <c r="B686" s="20" t="s">
        <v>5038</v>
      </c>
      <c r="C686" s="20" t="s">
        <v>11358</v>
      </c>
      <c r="D686" s="20" t="s">
        <v>11362</v>
      </c>
      <c r="E686" s="20" t="s">
        <v>11371</v>
      </c>
      <c r="F686" s="20" t="s">
        <v>11396</v>
      </c>
      <c r="G686" s="20" t="s">
        <v>11396</v>
      </c>
      <c r="H686" s="24">
        <v>4</v>
      </c>
    </row>
    <row r="687" spans="1:8" x14ac:dyDescent="0.25">
      <c r="A687" s="20" t="s">
        <v>9786</v>
      </c>
      <c r="B687" s="20" t="s">
        <v>9786</v>
      </c>
      <c r="C687" s="20" t="s">
        <v>9786</v>
      </c>
      <c r="D687" s="20">
        <v>1</v>
      </c>
      <c r="E687" s="20" t="s">
        <v>11371</v>
      </c>
      <c r="F687" s="20" t="s">
        <v>11396</v>
      </c>
      <c r="G687" s="20" t="s">
        <v>11396</v>
      </c>
      <c r="H687" s="24">
        <v>16</v>
      </c>
    </row>
    <row r="688" spans="1:8" x14ac:dyDescent="0.25">
      <c r="A688" s="74"/>
      <c r="B688" s="74"/>
      <c r="C688" s="74"/>
      <c r="D688" s="74"/>
      <c r="E688" s="74"/>
      <c r="F688" s="74"/>
      <c r="G688" s="27" t="s">
        <v>11397</v>
      </c>
      <c r="H688" s="28">
        <v>3</v>
      </c>
    </row>
    <row r="689" spans="1:8" x14ac:dyDescent="0.25">
      <c r="A689" s="74"/>
      <c r="B689" s="74"/>
      <c r="C689" s="74"/>
      <c r="D689" s="74"/>
      <c r="E689" s="74"/>
      <c r="F689" s="20" t="s">
        <v>11426</v>
      </c>
      <c r="G689" s="20" t="s">
        <v>11396</v>
      </c>
      <c r="H689" s="24">
        <v>3</v>
      </c>
    </row>
    <row r="690" spans="1:8" x14ac:dyDescent="0.25">
      <c r="A690" s="20" t="s">
        <v>8241</v>
      </c>
      <c r="B690" s="20" t="s">
        <v>7818</v>
      </c>
      <c r="C690" s="20" t="s">
        <v>11358</v>
      </c>
      <c r="D690" s="20" t="s">
        <v>11362</v>
      </c>
      <c r="E690" s="20" t="s">
        <v>11371</v>
      </c>
      <c r="F690" s="20" t="s">
        <v>11396</v>
      </c>
      <c r="G690" s="20" t="s">
        <v>11396</v>
      </c>
      <c r="H690" s="24">
        <v>8</v>
      </c>
    </row>
    <row r="691" spans="1:8" x14ac:dyDescent="0.25">
      <c r="A691" s="20" t="s">
        <v>2762</v>
      </c>
      <c r="B691" s="20" t="s">
        <v>2762</v>
      </c>
      <c r="C691" s="20" t="s">
        <v>2762</v>
      </c>
      <c r="D691" s="20">
        <v>1</v>
      </c>
      <c r="E691" s="20" t="s">
        <v>11371</v>
      </c>
      <c r="F691" s="20" t="s">
        <v>11396</v>
      </c>
      <c r="G691" s="20" t="s">
        <v>11396</v>
      </c>
      <c r="H691" s="24">
        <v>11</v>
      </c>
    </row>
    <row r="692" spans="1:8" x14ac:dyDescent="0.25">
      <c r="A692" s="20" t="s">
        <v>1622</v>
      </c>
      <c r="B692" s="20" t="s">
        <v>1622</v>
      </c>
      <c r="C692" s="20" t="s">
        <v>1622</v>
      </c>
      <c r="D692" s="20">
        <v>1</v>
      </c>
      <c r="E692" s="20" t="s">
        <v>11371</v>
      </c>
      <c r="F692" s="20" t="s">
        <v>11396</v>
      </c>
      <c r="G692" s="20" t="s">
        <v>11396</v>
      </c>
      <c r="H692" s="24">
        <v>9</v>
      </c>
    </row>
    <row r="693" spans="1:8" x14ac:dyDescent="0.25">
      <c r="A693" s="20" t="s">
        <v>11403</v>
      </c>
      <c r="B693" s="20" t="s">
        <v>6171</v>
      </c>
      <c r="C693" s="20" t="s">
        <v>6171</v>
      </c>
      <c r="D693" s="20">
        <v>1</v>
      </c>
      <c r="E693" s="20" t="s">
        <v>11371</v>
      </c>
      <c r="F693" s="20" t="s">
        <v>11396</v>
      </c>
      <c r="G693" s="20" t="s">
        <v>11396</v>
      </c>
      <c r="H693" s="24">
        <v>5</v>
      </c>
    </row>
    <row r="694" spans="1:8" x14ac:dyDescent="0.25">
      <c r="A694" s="20" t="s">
        <v>2081</v>
      </c>
      <c r="B694" s="20" t="s">
        <v>11201</v>
      </c>
      <c r="C694" s="20" t="s">
        <v>11358</v>
      </c>
      <c r="D694" s="20" t="s">
        <v>11362</v>
      </c>
      <c r="E694" s="20" t="s">
        <v>11371</v>
      </c>
      <c r="F694" s="20" t="s">
        <v>11396</v>
      </c>
      <c r="G694" s="20" t="s">
        <v>11397</v>
      </c>
      <c r="H694" s="24">
        <v>1</v>
      </c>
    </row>
    <row r="695" spans="1:8" x14ac:dyDescent="0.25">
      <c r="A695" s="74"/>
      <c r="B695" s="74"/>
      <c r="C695" s="74"/>
      <c r="D695" s="74"/>
      <c r="E695" s="74"/>
      <c r="F695" s="20" t="s">
        <v>11426</v>
      </c>
      <c r="G695" s="20" t="s">
        <v>11396</v>
      </c>
      <c r="H695" s="24">
        <v>1</v>
      </c>
    </row>
    <row r="696" spans="1:8" x14ac:dyDescent="0.25">
      <c r="A696" s="74"/>
      <c r="B696" s="74"/>
      <c r="C696" s="74"/>
      <c r="D696" s="74"/>
      <c r="E696" s="74"/>
      <c r="F696" s="74"/>
      <c r="G696" s="27" t="s">
        <v>11397</v>
      </c>
      <c r="H696" s="28">
        <v>2</v>
      </c>
    </row>
    <row r="697" spans="1:8" x14ac:dyDescent="0.25">
      <c r="A697" s="74"/>
      <c r="B697" s="20" t="s">
        <v>11206</v>
      </c>
      <c r="C697" s="20" t="s">
        <v>11358</v>
      </c>
      <c r="D697" s="20" t="s">
        <v>11362</v>
      </c>
      <c r="E697" s="20" t="s">
        <v>11371</v>
      </c>
      <c r="F697" s="20" t="s">
        <v>11396</v>
      </c>
      <c r="G697" s="20" t="s">
        <v>11396</v>
      </c>
      <c r="H697" s="24">
        <v>7</v>
      </c>
    </row>
    <row r="698" spans="1:8" x14ac:dyDescent="0.25">
      <c r="A698" s="74"/>
      <c r="B698" s="74"/>
      <c r="C698" s="74"/>
      <c r="D698" s="74"/>
      <c r="E698" s="74"/>
      <c r="F698" s="74"/>
      <c r="G698" s="27" t="s">
        <v>11397</v>
      </c>
      <c r="H698" s="28">
        <v>1</v>
      </c>
    </row>
    <row r="699" spans="1:8" x14ac:dyDescent="0.25">
      <c r="A699" s="74"/>
      <c r="B699" s="74"/>
      <c r="C699" s="74"/>
      <c r="D699" s="74"/>
      <c r="E699" s="74"/>
      <c r="F699" s="20" t="s">
        <v>11426</v>
      </c>
      <c r="G699" s="20" t="s">
        <v>11396</v>
      </c>
      <c r="H699" s="24">
        <v>1</v>
      </c>
    </row>
    <row r="700" spans="1:8" x14ac:dyDescent="0.25">
      <c r="A700" s="20" t="s">
        <v>4460</v>
      </c>
      <c r="B700" s="20" t="s">
        <v>4460</v>
      </c>
      <c r="C700" s="20" t="s">
        <v>4460</v>
      </c>
      <c r="D700" s="20">
        <v>1</v>
      </c>
      <c r="E700" s="20" t="s">
        <v>11371</v>
      </c>
      <c r="F700" s="20" t="s">
        <v>11396</v>
      </c>
      <c r="G700" s="20" t="s">
        <v>11396</v>
      </c>
      <c r="H700" s="24">
        <v>7</v>
      </c>
    </row>
    <row r="701" spans="1:8" x14ac:dyDescent="0.25">
      <c r="A701" s="20" t="s">
        <v>9895</v>
      </c>
      <c r="B701" s="20" t="s">
        <v>11204</v>
      </c>
      <c r="C701" s="20" t="s">
        <v>11358</v>
      </c>
      <c r="D701" s="20" t="s">
        <v>11362</v>
      </c>
      <c r="E701" s="20" t="s">
        <v>11371</v>
      </c>
      <c r="F701" s="20" t="s">
        <v>11396</v>
      </c>
      <c r="G701" s="20" t="s">
        <v>11396</v>
      </c>
      <c r="H701" s="24">
        <v>7</v>
      </c>
    </row>
    <row r="702" spans="1:8" x14ac:dyDescent="0.25">
      <c r="A702" s="74"/>
      <c r="B702" s="74"/>
      <c r="C702" s="74"/>
      <c r="D702" s="74"/>
      <c r="E702" s="74"/>
      <c r="F702" s="74"/>
      <c r="G702" s="27" t="s">
        <v>11397</v>
      </c>
      <c r="H702" s="28">
        <v>1</v>
      </c>
    </row>
    <row r="703" spans="1:8" x14ac:dyDescent="0.25">
      <c r="A703" s="74"/>
      <c r="B703" s="74"/>
      <c r="C703" s="74"/>
      <c r="D703" s="74"/>
      <c r="E703" s="74"/>
      <c r="F703" s="20" t="s">
        <v>11426</v>
      </c>
      <c r="G703" s="20" t="s">
        <v>11396</v>
      </c>
      <c r="H703" s="24">
        <v>1</v>
      </c>
    </row>
    <row r="704" spans="1:8" x14ac:dyDescent="0.25">
      <c r="A704" s="74"/>
      <c r="B704" s="20" t="s">
        <v>11208</v>
      </c>
      <c r="C704" s="20" t="s">
        <v>11358</v>
      </c>
      <c r="D704" s="20" t="s">
        <v>11362</v>
      </c>
      <c r="E704" s="20" t="s">
        <v>11371</v>
      </c>
      <c r="F704" s="20" t="s">
        <v>11396</v>
      </c>
      <c r="G704" s="20" t="s">
        <v>11396</v>
      </c>
      <c r="H704" s="24">
        <v>6</v>
      </c>
    </row>
    <row r="705" spans="1:8" x14ac:dyDescent="0.25">
      <c r="A705" s="74"/>
      <c r="B705" s="74"/>
      <c r="C705" s="74"/>
      <c r="D705" s="74"/>
      <c r="E705" s="74"/>
      <c r="F705" s="74"/>
      <c r="G705" s="27" t="s">
        <v>11397</v>
      </c>
      <c r="H705" s="28">
        <v>1</v>
      </c>
    </row>
    <row r="706" spans="1:8" x14ac:dyDescent="0.25">
      <c r="A706" s="74"/>
      <c r="B706" s="74"/>
      <c r="C706" s="74"/>
      <c r="D706" s="74"/>
      <c r="E706" s="74"/>
      <c r="F706" s="20" t="s">
        <v>11426</v>
      </c>
      <c r="G706" s="20" t="s">
        <v>11396</v>
      </c>
      <c r="H706" s="24">
        <v>1</v>
      </c>
    </row>
    <row r="707" spans="1:8" x14ac:dyDescent="0.25">
      <c r="A707" s="20" t="s">
        <v>4050</v>
      </c>
      <c r="B707" s="20" t="s">
        <v>4050</v>
      </c>
      <c r="C707" s="20" t="s">
        <v>4050</v>
      </c>
      <c r="D707" s="20">
        <v>1</v>
      </c>
      <c r="E707" s="20" t="s">
        <v>11371</v>
      </c>
      <c r="F707" s="20" t="s">
        <v>11396</v>
      </c>
      <c r="G707" s="20" t="s">
        <v>11396</v>
      </c>
      <c r="H707" s="24">
        <v>10</v>
      </c>
    </row>
    <row r="708" spans="1:8" x14ac:dyDescent="0.25">
      <c r="A708" s="74"/>
      <c r="B708" s="74"/>
      <c r="C708" s="74"/>
      <c r="D708" s="74"/>
      <c r="E708" s="74"/>
      <c r="F708" s="74"/>
      <c r="G708" s="27" t="s">
        <v>11397</v>
      </c>
      <c r="H708" s="28">
        <v>1</v>
      </c>
    </row>
    <row r="709" spans="1:8" x14ac:dyDescent="0.25">
      <c r="A709" s="20" t="s">
        <v>4679</v>
      </c>
      <c r="B709" s="20" t="s">
        <v>4679</v>
      </c>
      <c r="C709" s="20" t="s">
        <v>4679</v>
      </c>
      <c r="D709" s="20">
        <v>1</v>
      </c>
      <c r="E709" s="20" t="s">
        <v>11371</v>
      </c>
      <c r="F709" s="20" t="s">
        <v>11396</v>
      </c>
      <c r="G709" s="20" t="s">
        <v>11396</v>
      </c>
      <c r="H709" s="24">
        <v>7</v>
      </c>
    </row>
    <row r="710" spans="1:8" x14ac:dyDescent="0.25">
      <c r="A710" s="20" t="s">
        <v>4159</v>
      </c>
      <c r="B710" s="20" t="s">
        <v>4159</v>
      </c>
      <c r="C710" s="20" t="s">
        <v>4159</v>
      </c>
      <c r="D710" s="20">
        <v>1</v>
      </c>
      <c r="E710" s="20" t="s">
        <v>11371</v>
      </c>
      <c r="F710" s="20" t="s">
        <v>11396</v>
      </c>
      <c r="G710" s="20" t="s">
        <v>11396</v>
      </c>
      <c r="H710" s="24">
        <v>8</v>
      </c>
    </row>
    <row r="711" spans="1:8" x14ac:dyDescent="0.25">
      <c r="A711" s="74"/>
      <c r="B711" s="74"/>
      <c r="C711" s="74"/>
      <c r="D711" s="74"/>
      <c r="E711" s="74"/>
      <c r="F711" s="74"/>
      <c r="G711" s="27" t="s">
        <v>11397</v>
      </c>
      <c r="H711" s="28">
        <v>1</v>
      </c>
    </row>
    <row r="712" spans="1:8" x14ac:dyDescent="0.25">
      <c r="A712" s="74"/>
      <c r="B712" s="74"/>
      <c r="C712" s="74"/>
      <c r="D712" s="74"/>
      <c r="E712" s="74"/>
      <c r="F712" s="20" t="s">
        <v>11426</v>
      </c>
      <c r="G712" s="20" t="s">
        <v>11396</v>
      </c>
      <c r="H712" s="24">
        <v>1</v>
      </c>
    </row>
    <row r="713" spans="1:8" x14ac:dyDescent="0.25">
      <c r="A713" s="20" t="s">
        <v>6413</v>
      </c>
      <c r="B713" s="20" t="s">
        <v>5178</v>
      </c>
      <c r="C713" s="20" t="s">
        <v>11358</v>
      </c>
      <c r="D713" s="20" t="s">
        <v>11362</v>
      </c>
      <c r="E713" s="20" t="s">
        <v>11371</v>
      </c>
      <c r="F713" s="20" t="s">
        <v>11396</v>
      </c>
      <c r="G713" s="20" t="s">
        <v>11396</v>
      </c>
      <c r="H713" s="24">
        <v>6</v>
      </c>
    </row>
    <row r="714" spans="1:8" x14ac:dyDescent="0.25">
      <c r="A714" s="74"/>
      <c r="B714" s="20" t="s">
        <v>3804</v>
      </c>
      <c r="C714" s="20" t="s">
        <v>11358</v>
      </c>
      <c r="D714" s="20" t="s">
        <v>11362</v>
      </c>
      <c r="E714" s="20" t="s">
        <v>11371</v>
      </c>
      <c r="F714" s="20" t="s">
        <v>11396</v>
      </c>
      <c r="G714" s="20" t="s">
        <v>11396</v>
      </c>
      <c r="H714" s="24">
        <v>7</v>
      </c>
    </row>
    <row r="715" spans="1:8" x14ac:dyDescent="0.25">
      <c r="A715" s="20" t="s">
        <v>367</v>
      </c>
      <c r="B715" s="20" t="s">
        <v>11271</v>
      </c>
      <c r="C715" s="20" t="s">
        <v>11358</v>
      </c>
      <c r="D715" s="20" t="s">
        <v>11362</v>
      </c>
      <c r="E715" s="20" t="s">
        <v>11371</v>
      </c>
      <c r="F715" s="20" t="s">
        <v>11396</v>
      </c>
      <c r="G715" s="20" t="s">
        <v>11396</v>
      </c>
      <c r="H715" s="24">
        <v>9</v>
      </c>
    </row>
    <row r="716" spans="1:8" x14ac:dyDescent="0.25">
      <c r="A716" s="74"/>
      <c r="B716" s="74"/>
      <c r="C716" s="74"/>
      <c r="D716" s="74"/>
      <c r="E716" s="74"/>
      <c r="F716" s="74"/>
      <c r="G716" s="27" t="s">
        <v>11397</v>
      </c>
      <c r="H716" s="28">
        <v>1</v>
      </c>
    </row>
    <row r="717" spans="1:8" x14ac:dyDescent="0.25">
      <c r="A717" s="74"/>
      <c r="B717" s="74"/>
      <c r="C717" s="74"/>
      <c r="D717" s="74"/>
      <c r="E717" s="74"/>
      <c r="F717" s="20" t="s">
        <v>11426</v>
      </c>
      <c r="G717" s="20" t="s">
        <v>11396</v>
      </c>
      <c r="H717" s="24">
        <v>1</v>
      </c>
    </row>
    <row r="718" spans="1:8" x14ac:dyDescent="0.25">
      <c r="A718" s="20" t="s">
        <v>3398</v>
      </c>
      <c r="B718" s="20" t="s">
        <v>6648</v>
      </c>
      <c r="C718" s="20" t="s">
        <v>11358</v>
      </c>
      <c r="D718" s="20" t="s">
        <v>11362</v>
      </c>
      <c r="E718" s="20" t="s">
        <v>11371</v>
      </c>
      <c r="F718" s="20" t="s">
        <v>11396</v>
      </c>
      <c r="G718" s="20" t="s">
        <v>11396</v>
      </c>
      <c r="H718" s="24">
        <v>6</v>
      </c>
    </row>
    <row r="719" spans="1:8" x14ac:dyDescent="0.25">
      <c r="A719" s="20" t="s">
        <v>5991</v>
      </c>
      <c r="B719" s="20" t="s">
        <v>9161</v>
      </c>
      <c r="C719" s="20" t="s">
        <v>11358</v>
      </c>
      <c r="D719" s="20" t="s">
        <v>11362</v>
      </c>
      <c r="E719" s="20" t="s">
        <v>11371</v>
      </c>
      <c r="F719" s="20" t="s">
        <v>11396</v>
      </c>
      <c r="G719" s="20" t="s">
        <v>11396</v>
      </c>
      <c r="H719" s="24">
        <v>11</v>
      </c>
    </row>
    <row r="720" spans="1:8" x14ac:dyDescent="0.25">
      <c r="A720" s="74"/>
      <c r="B720" s="74"/>
      <c r="C720" s="74"/>
      <c r="D720" s="74"/>
      <c r="E720" s="74"/>
      <c r="F720" s="74"/>
      <c r="G720" s="27" t="s">
        <v>11397</v>
      </c>
      <c r="H720" s="28">
        <v>2</v>
      </c>
    </row>
    <row r="721" spans="1:8" x14ac:dyDescent="0.25">
      <c r="A721" s="20" t="s">
        <v>5809</v>
      </c>
      <c r="B721" s="20" t="s">
        <v>1024</v>
      </c>
      <c r="C721" s="20" t="s">
        <v>11358</v>
      </c>
      <c r="D721" s="20" t="s">
        <v>11362</v>
      </c>
      <c r="E721" s="20" t="s">
        <v>11371</v>
      </c>
      <c r="F721" s="20" t="s">
        <v>11396</v>
      </c>
      <c r="G721" s="20" t="s">
        <v>11396</v>
      </c>
      <c r="H721" s="24">
        <v>3</v>
      </c>
    </row>
    <row r="722" spans="1:8" x14ac:dyDescent="0.25">
      <c r="A722" s="74"/>
      <c r="B722" s="74"/>
      <c r="C722" s="74"/>
      <c r="D722" s="74"/>
      <c r="E722" s="74"/>
      <c r="F722" s="74"/>
      <c r="G722" s="27" t="s">
        <v>11397</v>
      </c>
      <c r="H722" s="28">
        <v>1</v>
      </c>
    </row>
    <row r="723" spans="1:8" x14ac:dyDescent="0.25">
      <c r="A723" s="20" t="s">
        <v>3110</v>
      </c>
      <c r="B723" s="20" t="s">
        <v>3202</v>
      </c>
      <c r="C723" s="20" t="s">
        <v>3110</v>
      </c>
      <c r="D723" s="20" t="s">
        <v>11362</v>
      </c>
      <c r="E723" s="20" t="s">
        <v>11371</v>
      </c>
      <c r="F723" s="20" t="s">
        <v>11396</v>
      </c>
      <c r="G723" s="20" t="s">
        <v>11396</v>
      </c>
      <c r="H723" s="24">
        <v>1</v>
      </c>
    </row>
    <row r="724" spans="1:8" x14ac:dyDescent="0.25">
      <c r="A724" s="74"/>
      <c r="B724" s="20" t="s">
        <v>3110</v>
      </c>
      <c r="C724" s="20" t="s">
        <v>3110</v>
      </c>
      <c r="D724" s="20">
        <v>1</v>
      </c>
      <c r="E724" s="20" t="s">
        <v>11371</v>
      </c>
      <c r="F724" s="20" t="s">
        <v>11396</v>
      </c>
      <c r="G724" s="20" t="s">
        <v>11396</v>
      </c>
      <c r="H724" s="24">
        <v>18</v>
      </c>
    </row>
    <row r="725" spans="1:8" x14ac:dyDescent="0.25">
      <c r="A725" s="74"/>
      <c r="B725" s="74"/>
      <c r="C725" s="74"/>
      <c r="D725" s="74"/>
      <c r="E725" s="74"/>
      <c r="F725" s="74"/>
      <c r="G725" s="27" t="s">
        <v>11397</v>
      </c>
      <c r="H725" s="28">
        <v>1</v>
      </c>
    </row>
    <row r="726" spans="1:8" x14ac:dyDescent="0.25">
      <c r="A726" s="74"/>
      <c r="B726" s="74"/>
      <c r="C726" s="74"/>
      <c r="D726" s="74"/>
      <c r="E726" s="74"/>
      <c r="F726" s="20" t="s">
        <v>11426</v>
      </c>
      <c r="G726" s="20" t="s">
        <v>11396</v>
      </c>
      <c r="H726" s="24">
        <v>1</v>
      </c>
    </row>
    <row r="727" spans="1:8" x14ac:dyDescent="0.25">
      <c r="A727" s="20" t="s">
        <v>3452</v>
      </c>
      <c r="B727" s="20" t="s">
        <v>8629</v>
      </c>
      <c r="C727" s="20" t="s">
        <v>11358</v>
      </c>
      <c r="D727" s="20" t="s">
        <v>11362</v>
      </c>
      <c r="E727" s="20" t="s">
        <v>11371</v>
      </c>
      <c r="F727" s="20" t="s">
        <v>11396</v>
      </c>
      <c r="G727" s="20" t="s">
        <v>11396</v>
      </c>
      <c r="H727" s="24">
        <v>8</v>
      </c>
    </row>
    <row r="728" spans="1:8" x14ac:dyDescent="0.25">
      <c r="A728" s="20" t="s">
        <v>6648</v>
      </c>
      <c r="B728" s="20" t="s">
        <v>6648</v>
      </c>
      <c r="C728" s="20" t="s">
        <v>6648</v>
      </c>
      <c r="D728" s="20">
        <v>1</v>
      </c>
      <c r="E728" s="20" t="s">
        <v>11371</v>
      </c>
      <c r="F728" s="20" t="s">
        <v>11396</v>
      </c>
      <c r="G728" s="20" t="s">
        <v>11396</v>
      </c>
      <c r="H728" s="24">
        <v>26</v>
      </c>
    </row>
    <row r="729" spans="1:8" x14ac:dyDescent="0.25">
      <c r="A729" s="74"/>
      <c r="B729" s="74"/>
      <c r="C729" s="74"/>
      <c r="D729" s="74"/>
      <c r="E729" s="74"/>
      <c r="F729" s="74"/>
      <c r="G729" s="27" t="s">
        <v>11397</v>
      </c>
      <c r="H729" s="28">
        <v>3</v>
      </c>
    </row>
    <row r="730" spans="1:8" x14ac:dyDescent="0.25">
      <c r="A730" s="74"/>
      <c r="B730" s="74"/>
      <c r="C730" s="74"/>
      <c r="D730" s="74"/>
      <c r="E730" s="74"/>
      <c r="F730" s="20" t="s">
        <v>11426</v>
      </c>
      <c r="G730" s="20" t="s">
        <v>11396</v>
      </c>
      <c r="H730" s="24">
        <v>3</v>
      </c>
    </row>
    <row r="731" spans="1:8" x14ac:dyDescent="0.25">
      <c r="A731" s="20" t="s">
        <v>9223</v>
      </c>
      <c r="B731" s="20" t="s">
        <v>11187</v>
      </c>
      <c r="C731" s="20" t="s">
        <v>11358</v>
      </c>
      <c r="D731" s="20" t="s">
        <v>11362</v>
      </c>
      <c r="E731" s="20" t="s">
        <v>11371</v>
      </c>
      <c r="F731" s="20" t="s">
        <v>11396</v>
      </c>
      <c r="G731" s="20" t="s">
        <v>11396</v>
      </c>
      <c r="H731" s="24">
        <v>1</v>
      </c>
    </row>
    <row r="732" spans="1:8" x14ac:dyDescent="0.25">
      <c r="A732" s="74"/>
      <c r="B732" s="20" t="s">
        <v>4865</v>
      </c>
      <c r="C732" s="20" t="s">
        <v>11358</v>
      </c>
      <c r="D732" s="20" t="s">
        <v>11362</v>
      </c>
      <c r="E732" s="20" t="s">
        <v>11371</v>
      </c>
      <c r="F732" s="20" t="s">
        <v>11396</v>
      </c>
      <c r="G732" s="20" t="s">
        <v>11396</v>
      </c>
      <c r="H732" s="24">
        <v>5</v>
      </c>
    </row>
    <row r="733" spans="1:8" x14ac:dyDescent="0.25">
      <c r="A733" s="74"/>
      <c r="B733" s="74"/>
      <c r="C733" s="74"/>
      <c r="D733" s="74"/>
      <c r="E733" s="74"/>
      <c r="F733" s="74"/>
      <c r="G733" s="27" t="s">
        <v>11397</v>
      </c>
      <c r="H733" s="28">
        <v>1</v>
      </c>
    </row>
    <row r="734" spans="1:8" x14ac:dyDescent="0.25">
      <c r="A734" s="74"/>
      <c r="B734" s="74"/>
      <c r="C734" s="74"/>
      <c r="D734" s="74"/>
      <c r="E734" s="74"/>
      <c r="F734" s="20" t="s">
        <v>11426</v>
      </c>
      <c r="G734" s="20" t="s">
        <v>11396</v>
      </c>
      <c r="H734" s="24">
        <v>1</v>
      </c>
    </row>
    <row r="735" spans="1:8" x14ac:dyDescent="0.25">
      <c r="A735" s="74"/>
      <c r="B735" s="20" t="s">
        <v>11210</v>
      </c>
      <c r="C735" s="20" t="s">
        <v>11358</v>
      </c>
      <c r="D735" s="20" t="s">
        <v>11362</v>
      </c>
      <c r="E735" s="20" t="s">
        <v>11371</v>
      </c>
      <c r="F735" s="20" t="s">
        <v>11396</v>
      </c>
      <c r="G735" s="20" t="s">
        <v>11396</v>
      </c>
      <c r="H735" s="24">
        <v>6</v>
      </c>
    </row>
    <row r="736" spans="1:8" x14ac:dyDescent="0.25">
      <c r="A736" s="74"/>
      <c r="B736" s="74"/>
      <c r="C736" s="74"/>
      <c r="D736" s="74"/>
      <c r="E736" s="74"/>
      <c r="F736" s="74"/>
      <c r="G736" s="27" t="s">
        <v>11397</v>
      </c>
      <c r="H736" s="28">
        <v>1</v>
      </c>
    </row>
    <row r="737" spans="1:8" x14ac:dyDescent="0.25">
      <c r="A737" s="74"/>
      <c r="B737" s="74"/>
      <c r="C737" s="74"/>
      <c r="D737" s="74"/>
      <c r="E737" s="74"/>
      <c r="F737" s="20" t="s">
        <v>11426</v>
      </c>
      <c r="G737" s="20" t="s">
        <v>11396</v>
      </c>
      <c r="H737" s="24">
        <v>1</v>
      </c>
    </row>
    <row r="738" spans="1:8" x14ac:dyDescent="0.25">
      <c r="A738" s="20" t="s">
        <v>8541</v>
      </c>
      <c r="B738" s="20" t="s">
        <v>11319</v>
      </c>
      <c r="C738" s="20" t="s">
        <v>11358</v>
      </c>
      <c r="D738" s="20" t="s">
        <v>11362</v>
      </c>
      <c r="E738" s="20" t="s">
        <v>11371</v>
      </c>
      <c r="F738" s="20" t="s">
        <v>11396</v>
      </c>
      <c r="G738" s="20" t="s">
        <v>11396</v>
      </c>
      <c r="H738" s="24">
        <v>12</v>
      </c>
    </row>
    <row r="739" spans="1:8" x14ac:dyDescent="0.25">
      <c r="A739" s="74"/>
      <c r="B739" s="74"/>
      <c r="C739" s="74"/>
      <c r="D739" s="74"/>
      <c r="E739" s="74"/>
      <c r="F739" s="74"/>
      <c r="G739" s="27" t="s">
        <v>11397</v>
      </c>
      <c r="H739" s="28">
        <v>2</v>
      </c>
    </row>
    <row r="740" spans="1:8" x14ac:dyDescent="0.25">
      <c r="A740" s="74"/>
      <c r="B740" s="74"/>
      <c r="C740" s="74"/>
      <c r="D740" s="74"/>
      <c r="E740" s="74"/>
      <c r="F740" s="20" t="s">
        <v>11426</v>
      </c>
      <c r="G740" s="20" t="s">
        <v>11396</v>
      </c>
      <c r="H740" s="24">
        <v>2</v>
      </c>
    </row>
    <row r="741" spans="1:8" x14ac:dyDescent="0.25">
      <c r="A741" s="20" t="s">
        <v>1883</v>
      </c>
      <c r="B741" s="20" t="s">
        <v>1883</v>
      </c>
      <c r="C741" s="20" t="s">
        <v>1883</v>
      </c>
      <c r="D741" s="20">
        <v>1</v>
      </c>
      <c r="E741" s="20" t="s">
        <v>11371</v>
      </c>
      <c r="F741" s="20" t="s">
        <v>11396</v>
      </c>
      <c r="G741" s="20" t="s">
        <v>11396</v>
      </c>
      <c r="H741" s="24">
        <v>18</v>
      </c>
    </row>
    <row r="742" spans="1:8" x14ac:dyDescent="0.25">
      <c r="A742" s="74"/>
      <c r="B742" s="74"/>
      <c r="C742" s="74"/>
      <c r="D742" s="74"/>
      <c r="E742" s="74"/>
      <c r="F742" s="74"/>
      <c r="G742" s="27" t="s">
        <v>11397</v>
      </c>
      <c r="H742" s="28">
        <v>1</v>
      </c>
    </row>
    <row r="743" spans="1:8" x14ac:dyDescent="0.25">
      <c r="A743" s="74"/>
      <c r="B743" s="74"/>
      <c r="C743" s="74"/>
      <c r="D743" s="74"/>
      <c r="E743" s="74"/>
      <c r="F743" s="20" t="s">
        <v>11426</v>
      </c>
      <c r="G743" s="20" t="s">
        <v>11396</v>
      </c>
      <c r="H743" s="24">
        <v>1</v>
      </c>
    </row>
    <row r="744" spans="1:8" x14ac:dyDescent="0.25">
      <c r="A744" s="20" t="s">
        <v>5725</v>
      </c>
      <c r="B744" s="20" t="s">
        <v>11294</v>
      </c>
      <c r="C744" s="20" t="s">
        <v>11358</v>
      </c>
      <c r="D744" s="20" t="s">
        <v>11362</v>
      </c>
      <c r="E744" s="20" t="s">
        <v>11371</v>
      </c>
      <c r="F744" s="20" t="s">
        <v>11396</v>
      </c>
      <c r="G744" s="20" t="s">
        <v>11396</v>
      </c>
      <c r="H744" s="24">
        <v>21</v>
      </c>
    </row>
    <row r="745" spans="1:8" x14ac:dyDescent="0.25">
      <c r="A745" s="74"/>
      <c r="B745" s="20" t="s">
        <v>11300</v>
      </c>
      <c r="C745" s="20" t="s">
        <v>11358</v>
      </c>
      <c r="D745" s="20" t="s">
        <v>11362</v>
      </c>
      <c r="E745" s="20" t="s">
        <v>11371</v>
      </c>
      <c r="F745" s="20" t="s">
        <v>11396</v>
      </c>
      <c r="G745" s="20" t="s">
        <v>11396</v>
      </c>
      <c r="H745" s="24">
        <v>1</v>
      </c>
    </row>
    <row r="746" spans="1:8" x14ac:dyDescent="0.25">
      <c r="A746" s="20" t="s">
        <v>7560</v>
      </c>
      <c r="B746" s="20" t="s">
        <v>11294</v>
      </c>
      <c r="C746" s="20" t="s">
        <v>11358</v>
      </c>
      <c r="D746" s="20" t="s">
        <v>11362</v>
      </c>
      <c r="E746" s="20" t="s">
        <v>11371</v>
      </c>
      <c r="F746" s="20" t="s">
        <v>11396</v>
      </c>
      <c r="G746" s="20" t="s">
        <v>11396</v>
      </c>
      <c r="H746" s="24">
        <v>10</v>
      </c>
    </row>
    <row r="747" spans="1:8" x14ac:dyDescent="0.25">
      <c r="A747" s="74"/>
      <c r="B747" s="20" t="s">
        <v>11303</v>
      </c>
      <c r="C747" s="20" t="s">
        <v>11358</v>
      </c>
      <c r="D747" s="20" t="s">
        <v>11362</v>
      </c>
      <c r="E747" s="20" t="s">
        <v>11371</v>
      </c>
      <c r="F747" s="20" t="s">
        <v>11396</v>
      </c>
      <c r="G747" s="20" t="s">
        <v>11396</v>
      </c>
      <c r="H747" s="24">
        <v>1</v>
      </c>
    </row>
    <row r="748" spans="1:8" x14ac:dyDescent="0.25">
      <c r="A748" s="20" t="s">
        <v>5125</v>
      </c>
      <c r="B748" s="20" t="s">
        <v>11301</v>
      </c>
      <c r="C748" s="20" t="s">
        <v>11358</v>
      </c>
      <c r="D748" s="20" t="s">
        <v>11362</v>
      </c>
      <c r="E748" s="20" t="s">
        <v>11371</v>
      </c>
      <c r="F748" s="20" t="s">
        <v>11396</v>
      </c>
      <c r="G748" s="20" t="s">
        <v>11396</v>
      </c>
      <c r="H748" s="24">
        <v>11</v>
      </c>
    </row>
    <row r="749" spans="1:8" x14ac:dyDescent="0.25">
      <c r="A749" s="20" t="s">
        <v>832</v>
      </c>
      <c r="B749" s="20" t="s">
        <v>11311</v>
      </c>
      <c r="C749" s="20" t="s">
        <v>11358</v>
      </c>
      <c r="D749" s="20" t="s">
        <v>11362</v>
      </c>
      <c r="E749" s="20" t="s">
        <v>11371</v>
      </c>
      <c r="F749" s="20" t="s">
        <v>11396</v>
      </c>
      <c r="G749" s="20" t="s">
        <v>11396</v>
      </c>
      <c r="H749" s="24">
        <v>12</v>
      </c>
    </row>
    <row r="750" spans="1:8" x14ac:dyDescent="0.25">
      <c r="A750" s="20" t="s">
        <v>10120</v>
      </c>
      <c r="B750" s="20" t="s">
        <v>11311</v>
      </c>
      <c r="C750" s="20" t="s">
        <v>11358</v>
      </c>
      <c r="D750" s="20" t="s">
        <v>11362</v>
      </c>
      <c r="E750" s="20" t="s">
        <v>11371</v>
      </c>
      <c r="F750" s="20" t="s">
        <v>11396</v>
      </c>
      <c r="G750" s="20" t="s">
        <v>11396</v>
      </c>
      <c r="H750" s="24">
        <v>8</v>
      </c>
    </row>
    <row r="751" spans="1:8" x14ac:dyDescent="0.25">
      <c r="A751" s="74"/>
      <c r="B751" s="74"/>
      <c r="C751" s="74"/>
      <c r="D751" s="74"/>
      <c r="E751" s="74"/>
      <c r="F751" s="74"/>
      <c r="G751" s="27" t="s">
        <v>11397</v>
      </c>
      <c r="H751" s="28">
        <v>2</v>
      </c>
    </row>
    <row r="752" spans="1:8" x14ac:dyDescent="0.25">
      <c r="A752" s="74"/>
      <c r="B752" s="74"/>
      <c r="C752" s="74"/>
      <c r="D752" s="74"/>
      <c r="E752" s="74"/>
      <c r="F752" s="20" t="s">
        <v>11426</v>
      </c>
      <c r="G752" s="20" t="s">
        <v>11396</v>
      </c>
      <c r="H752" s="24">
        <v>1</v>
      </c>
    </row>
    <row r="753" spans="1:8" x14ac:dyDescent="0.25">
      <c r="A753" s="20" t="s">
        <v>9945</v>
      </c>
      <c r="B753" s="20" t="s">
        <v>11291</v>
      </c>
      <c r="C753" s="20" t="s">
        <v>11358</v>
      </c>
      <c r="D753" s="20" t="s">
        <v>11362</v>
      </c>
      <c r="E753" s="20" t="s">
        <v>11371</v>
      </c>
      <c r="F753" s="20" t="s">
        <v>11396</v>
      </c>
      <c r="G753" s="20" t="s">
        <v>11396</v>
      </c>
      <c r="H753" s="24">
        <v>14</v>
      </c>
    </row>
    <row r="754" spans="1:8" x14ac:dyDescent="0.25">
      <c r="A754" s="74"/>
      <c r="B754" s="20" t="s">
        <v>11292</v>
      </c>
      <c r="C754" s="20" t="s">
        <v>11358</v>
      </c>
      <c r="D754" s="20" t="s">
        <v>11362</v>
      </c>
      <c r="E754" s="20" t="s">
        <v>11371</v>
      </c>
      <c r="F754" s="20" t="s">
        <v>11396</v>
      </c>
      <c r="G754" s="20" t="s">
        <v>11396</v>
      </c>
      <c r="H754" s="24">
        <v>1</v>
      </c>
    </row>
    <row r="755" spans="1:8" x14ac:dyDescent="0.25">
      <c r="A755" s="20" t="s">
        <v>7446</v>
      </c>
      <c r="B755" s="20" t="s">
        <v>11291</v>
      </c>
      <c r="C755" s="20" t="s">
        <v>11358</v>
      </c>
      <c r="D755" s="20" t="s">
        <v>11362</v>
      </c>
      <c r="E755" s="20" t="s">
        <v>11371</v>
      </c>
      <c r="F755" s="20" t="s">
        <v>11396</v>
      </c>
      <c r="G755" s="20" t="s">
        <v>11396</v>
      </c>
      <c r="H755" s="24">
        <v>2</v>
      </c>
    </row>
    <row r="756" spans="1:8" x14ac:dyDescent="0.25">
      <c r="A756" s="74"/>
      <c r="B756" s="74"/>
      <c r="C756" s="74"/>
      <c r="D756" s="74"/>
      <c r="E756" s="74"/>
      <c r="F756" s="74"/>
      <c r="G756" s="27" t="s">
        <v>11397</v>
      </c>
      <c r="H756" s="28">
        <v>2</v>
      </c>
    </row>
    <row r="757" spans="1:8" x14ac:dyDescent="0.25">
      <c r="A757" s="74"/>
      <c r="B757" s="20" t="s">
        <v>11292</v>
      </c>
      <c r="C757" s="20" t="s">
        <v>11358</v>
      </c>
      <c r="D757" s="20" t="s">
        <v>11362</v>
      </c>
      <c r="E757" s="20" t="s">
        <v>11371</v>
      </c>
      <c r="F757" s="20" t="s">
        <v>11396</v>
      </c>
      <c r="G757" s="20" t="s">
        <v>11396</v>
      </c>
      <c r="H757" s="24">
        <v>13</v>
      </c>
    </row>
    <row r="758" spans="1:8" x14ac:dyDescent="0.25">
      <c r="A758" s="74"/>
      <c r="B758" s="20" t="s">
        <v>11307</v>
      </c>
      <c r="C758" s="20" t="s">
        <v>11358</v>
      </c>
      <c r="D758" s="20" t="s">
        <v>11362</v>
      </c>
      <c r="E758" s="20" t="s">
        <v>11371</v>
      </c>
      <c r="F758" s="20" t="s">
        <v>11396</v>
      </c>
      <c r="G758" s="20" t="s">
        <v>11396</v>
      </c>
      <c r="H758" s="24">
        <v>1</v>
      </c>
    </row>
    <row r="759" spans="1:8" x14ac:dyDescent="0.25">
      <c r="A759" s="20" t="s">
        <v>3751</v>
      </c>
      <c r="B759" s="20" t="s">
        <v>11292</v>
      </c>
      <c r="C759" s="20" t="s">
        <v>11358</v>
      </c>
      <c r="D759" s="20" t="s">
        <v>11362</v>
      </c>
      <c r="E759" s="20" t="s">
        <v>11371</v>
      </c>
      <c r="F759" s="20" t="s">
        <v>11396</v>
      </c>
      <c r="G759" s="20" t="s">
        <v>11396</v>
      </c>
      <c r="H759" s="24">
        <v>18</v>
      </c>
    </row>
    <row r="760" spans="1:8" x14ac:dyDescent="0.25">
      <c r="A760" s="74"/>
      <c r="B760" s="74"/>
      <c r="C760" s="74"/>
      <c r="D760" s="74"/>
      <c r="E760" s="74"/>
      <c r="F760" s="74"/>
      <c r="G760" s="27" t="s">
        <v>11397</v>
      </c>
      <c r="H760" s="28">
        <v>1</v>
      </c>
    </row>
    <row r="761" spans="1:8" x14ac:dyDescent="0.25">
      <c r="A761" s="74"/>
      <c r="B761" s="20" t="s">
        <v>11293</v>
      </c>
      <c r="C761" s="20" t="s">
        <v>11358</v>
      </c>
      <c r="D761" s="20" t="s">
        <v>11362</v>
      </c>
      <c r="E761" s="20" t="s">
        <v>11371</v>
      </c>
      <c r="F761" s="20" t="s">
        <v>11396</v>
      </c>
      <c r="G761" s="20" t="s">
        <v>11396</v>
      </c>
      <c r="H761" s="24">
        <v>1</v>
      </c>
    </row>
    <row r="762" spans="1:8" x14ac:dyDescent="0.25">
      <c r="A762" s="20" t="s">
        <v>6283</v>
      </c>
      <c r="B762" s="20" t="s">
        <v>11291</v>
      </c>
      <c r="C762" s="20" t="s">
        <v>11358</v>
      </c>
      <c r="D762" s="20" t="s">
        <v>11362</v>
      </c>
      <c r="E762" s="20" t="s">
        <v>11371</v>
      </c>
      <c r="F762" s="20" t="s">
        <v>11396</v>
      </c>
      <c r="G762" s="20" t="s">
        <v>11396</v>
      </c>
      <c r="H762" s="24">
        <v>5</v>
      </c>
    </row>
    <row r="763" spans="1:8" x14ac:dyDescent="0.25">
      <c r="A763" s="74"/>
      <c r="B763" s="74"/>
      <c r="C763" s="74"/>
      <c r="D763" s="74"/>
      <c r="E763" s="74"/>
      <c r="F763" s="74"/>
      <c r="G763" s="27" t="s">
        <v>11397</v>
      </c>
      <c r="H763" s="28">
        <v>1</v>
      </c>
    </row>
    <row r="764" spans="1:8" x14ac:dyDescent="0.25">
      <c r="A764" s="20" t="s">
        <v>6454</v>
      </c>
      <c r="B764" s="20" t="s">
        <v>11303</v>
      </c>
      <c r="C764" s="20" t="s">
        <v>11358</v>
      </c>
      <c r="D764" s="20" t="s">
        <v>11362</v>
      </c>
      <c r="E764" s="20" t="s">
        <v>11371</v>
      </c>
      <c r="F764" s="20" t="s">
        <v>11396</v>
      </c>
      <c r="G764" s="20" t="s">
        <v>11396</v>
      </c>
      <c r="H764" s="24">
        <v>21</v>
      </c>
    </row>
    <row r="765" spans="1:8" x14ac:dyDescent="0.25">
      <c r="A765" s="74"/>
      <c r="B765" s="74"/>
      <c r="C765" s="74"/>
      <c r="D765" s="74"/>
      <c r="E765" s="74"/>
      <c r="F765" s="74"/>
      <c r="G765" s="27" t="s">
        <v>11397</v>
      </c>
      <c r="H765" s="28">
        <v>1</v>
      </c>
    </row>
    <row r="766" spans="1:8" x14ac:dyDescent="0.25">
      <c r="A766" s="74"/>
      <c r="B766" s="74"/>
      <c r="C766" s="74"/>
      <c r="D766" s="74"/>
      <c r="E766" s="74"/>
      <c r="F766" s="74"/>
      <c r="G766" s="27" t="s">
        <v>11358</v>
      </c>
      <c r="H766" s="28">
        <v>1</v>
      </c>
    </row>
    <row r="767" spans="1:8" x14ac:dyDescent="0.25">
      <c r="A767" s="74"/>
      <c r="B767" s="74"/>
      <c r="C767" s="74"/>
      <c r="D767" s="74"/>
      <c r="E767" s="74"/>
      <c r="F767" s="20" t="s">
        <v>11426</v>
      </c>
      <c r="G767" s="20" t="s">
        <v>11396</v>
      </c>
      <c r="H767" s="24">
        <v>1</v>
      </c>
    </row>
    <row r="768" spans="1:8" x14ac:dyDescent="0.25">
      <c r="A768" s="20" t="s">
        <v>3121</v>
      </c>
      <c r="B768" s="20" t="s">
        <v>11300</v>
      </c>
      <c r="C768" s="20" t="s">
        <v>11358</v>
      </c>
      <c r="D768" s="20" t="s">
        <v>11362</v>
      </c>
      <c r="E768" s="20" t="s">
        <v>11371</v>
      </c>
      <c r="F768" s="20" t="s">
        <v>11396</v>
      </c>
      <c r="G768" s="20" t="s">
        <v>11396</v>
      </c>
      <c r="H768" s="24">
        <v>8</v>
      </c>
    </row>
    <row r="769" spans="1:8" x14ac:dyDescent="0.25">
      <c r="A769" s="74"/>
      <c r="B769" s="74"/>
      <c r="C769" s="74"/>
      <c r="D769" s="74"/>
      <c r="E769" s="74"/>
      <c r="F769" s="74"/>
      <c r="G769" s="27" t="s">
        <v>11397</v>
      </c>
      <c r="H769" s="28">
        <v>2</v>
      </c>
    </row>
    <row r="770" spans="1:8" x14ac:dyDescent="0.25">
      <c r="A770" s="74"/>
      <c r="B770" s="74"/>
      <c r="C770" s="74"/>
      <c r="D770" s="74"/>
      <c r="E770" s="74"/>
      <c r="F770" s="20" t="s">
        <v>11426</v>
      </c>
      <c r="G770" s="20" t="s">
        <v>11396</v>
      </c>
      <c r="H770" s="24">
        <v>2</v>
      </c>
    </row>
    <row r="771" spans="1:8" x14ac:dyDescent="0.25">
      <c r="A771" s="20" t="s">
        <v>2401</v>
      </c>
      <c r="B771" s="20" t="s">
        <v>11310</v>
      </c>
      <c r="C771" s="20" t="s">
        <v>11358</v>
      </c>
      <c r="D771" s="20" t="s">
        <v>11362</v>
      </c>
      <c r="E771" s="20" t="s">
        <v>11371</v>
      </c>
      <c r="F771" s="20" t="s">
        <v>11396</v>
      </c>
      <c r="G771" s="20" t="s">
        <v>11396</v>
      </c>
      <c r="H771" s="24">
        <v>20</v>
      </c>
    </row>
    <row r="772" spans="1:8" x14ac:dyDescent="0.25">
      <c r="A772" s="20" t="s">
        <v>9011</v>
      </c>
      <c r="B772" s="20" t="s">
        <v>11305</v>
      </c>
      <c r="C772" s="20" t="s">
        <v>11358</v>
      </c>
      <c r="D772" s="20" t="s">
        <v>11362</v>
      </c>
      <c r="E772" s="20" t="s">
        <v>11371</v>
      </c>
      <c r="F772" s="20" t="s">
        <v>11396</v>
      </c>
      <c r="G772" s="20" t="s">
        <v>11396</v>
      </c>
      <c r="H772" s="24">
        <v>19</v>
      </c>
    </row>
    <row r="773" spans="1:8" x14ac:dyDescent="0.25">
      <c r="A773" s="74"/>
      <c r="B773" s="74"/>
      <c r="C773" s="74"/>
      <c r="D773" s="74"/>
      <c r="E773" s="74"/>
      <c r="F773" s="74"/>
      <c r="G773" s="27" t="s">
        <v>11397</v>
      </c>
      <c r="H773" s="28">
        <v>1</v>
      </c>
    </row>
    <row r="774" spans="1:8" x14ac:dyDescent="0.25">
      <c r="A774" s="74"/>
      <c r="B774" s="74"/>
      <c r="C774" s="74"/>
      <c r="D774" s="74"/>
      <c r="E774" s="74"/>
      <c r="F774" s="20" t="s">
        <v>11426</v>
      </c>
      <c r="G774" s="20" t="s">
        <v>11396</v>
      </c>
      <c r="H774" s="24">
        <v>1</v>
      </c>
    </row>
    <row r="775" spans="1:8" x14ac:dyDescent="0.25">
      <c r="A775" s="74"/>
      <c r="B775" s="74"/>
      <c r="C775" s="74"/>
      <c r="D775" s="74"/>
      <c r="E775" s="74"/>
      <c r="F775" s="74"/>
      <c r="G775" s="27" t="s">
        <v>11397</v>
      </c>
      <c r="H775" s="28">
        <v>1</v>
      </c>
    </row>
    <row r="776" spans="1:8" x14ac:dyDescent="0.25">
      <c r="A776" s="20" t="s">
        <v>5789</v>
      </c>
      <c r="B776" s="20" t="s">
        <v>11312</v>
      </c>
      <c r="C776" s="20" t="s">
        <v>11358</v>
      </c>
      <c r="D776" s="20" t="s">
        <v>11362</v>
      </c>
      <c r="E776" s="20" t="s">
        <v>11371</v>
      </c>
      <c r="F776" s="20" t="s">
        <v>11396</v>
      </c>
      <c r="G776" s="20" t="s">
        <v>11396</v>
      </c>
      <c r="H776" s="24">
        <v>26</v>
      </c>
    </row>
    <row r="777" spans="1:8" x14ac:dyDescent="0.25">
      <c r="A777" s="20" t="s">
        <v>2520</v>
      </c>
      <c r="B777" s="20" t="s">
        <v>11302</v>
      </c>
      <c r="C777" s="20" t="s">
        <v>11358</v>
      </c>
      <c r="D777" s="20" t="s">
        <v>11362</v>
      </c>
      <c r="E777" s="20" t="s">
        <v>11371</v>
      </c>
      <c r="F777" s="20" t="s">
        <v>11396</v>
      </c>
      <c r="G777" s="20" t="s">
        <v>11396</v>
      </c>
      <c r="H777" s="24">
        <v>28</v>
      </c>
    </row>
    <row r="778" spans="1:8" x14ac:dyDescent="0.25">
      <c r="A778" s="74"/>
      <c r="B778" s="74"/>
      <c r="C778" s="74"/>
      <c r="D778" s="74"/>
      <c r="E778" s="74"/>
      <c r="F778" s="74"/>
      <c r="G778" s="27" t="s">
        <v>11397</v>
      </c>
      <c r="H778" s="28">
        <v>1</v>
      </c>
    </row>
    <row r="779" spans="1:8" x14ac:dyDescent="0.25">
      <c r="A779" s="74"/>
      <c r="B779" s="74"/>
      <c r="C779" s="74"/>
      <c r="D779" s="74"/>
      <c r="E779" s="74"/>
      <c r="F779" s="20" t="s">
        <v>11426</v>
      </c>
      <c r="G779" s="20" t="s">
        <v>11396</v>
      </c>
      <c r="H779" s="24">
        <v>1</v>
      </c>
    </row>
    <row r="780" spans="1:8" x14ac:dyDescent="0.25">
      <c r="A780" s="74"/>
      <c r="B780" s="74"/>
      <c r="C780" s="74"/>
      <c r="D780" s="74"/>
      <c r="E780" s="74"/>
      <c r="F780" s="74"/>
      <c r="G780" s="27" t="s">
        <v>11397</v>
      </c>
      <c r="H780" s="28">
        <v>1</v>
      </c>
    </row>
    <row r="781" spans="1:8" x14ac:dyDescent="0.25">
      <c r="A781" s="74"/>
      <c r="B781" s="20" t="s">
        <v>11312</v>
      </c>
      <c r="C781" s="20" t="s">
        <v>11358</v>
      </c>
      <c r="D781" s="20" t="s">
        <v>11362</v>
      </c>
      <c r="E781" s="20" t="s">
        <v>11371</v>
      </c>
      <c r="F781" s="20" t="s">
        <v>11396</v>
      </c>
      <c r="G781" s="20" t="s">
        <v>11396</v>
      </c>
      <c r="H781" s="24">
        <v>2</v>
      </c>
    </row>
    <row r="782" spans="1:8" x14ac:dyDescent="0.25">
      <c r="A782" s="20" t="s">
        <v>1613</v>
      </c>
      <c r="B782" s="20" t="s">
        <v>11297</v>
      </c>
      <c r="C782" s="20" t="s">
        <v>11358</v>
      </c>
      <c r="D782" s="20" t="s">
        <v>11362</v>
      </c>
      <c r="E782" s="20" t="s">
        <v>11371</v>
      </c>
      <c r="F782" s="20" t="s">
        <v>11396</v>
      </c>
      <c r="G782" s="20" t="s">
        <v>11396</v>
      </c>
      <c r="H782" s="24">
        <v>22</v>
      </c>
    </row>
    <row r="783" spans="1:8" x14ac:dyDescent="0.25">
      <c r="A783" s="74"/>
      <c r="B783" s="74"/>
      <c r="C783" s="74"/>
      <c r="D783" s="74"/>
      <c r="E783" s="74"/>
      <c r="F783" s="74"/>
      <c r="G783" s="27" t="s">
        <v>11397</v>
      </c>
      <c r="H783" s="28">
        <v>3</v>
      </c>
    </row>
    <row r="784" spans="1:8" x14ac:dyDescent="0.25">
      <c r="A784" s="74"/>
      <c r="B784" s="74"/>
      <c r="C784" s="74"/>
      <c r="D784" s="74"/>
      <c r="E784" s="74"/>
      <c r="F784" s="20" t="s">
        <v>11426</v>
      </c>
      <c r="G784" s="20" t="s">
        <v>11396</v>
      </c>
      <c r="H784" s="24">
        <v>2</v>
      </c>
    </row>
    <row r="785" spans="1:8" x14ac:dyDescent="0.25">
      <c r="A785" s="74"/>
      <c r="B785" s="74"/>
      <c r="C785" s="74"/>
      <c r="D785" s="74"/>
      <c r="E785" s="74"/>
      <c r="F785" s="74"/>
      <c r="G785" s="27" t="s">
        <v>11397</v>
      </c>
      <c r="H785" s="28">
        <v>1</v>
      </c>
    </row>
    <row r="786" spans="1:8" x14ac:dyDescent="0.25">
      <c r="A786" s="20" t="s">
        <v>8749</v>
      </c>
      <c r="B786" s="20" t="s">
        <v>11297</v>
      </c>
      <c r="C786" s="20" t="s">
        <v>11358</v>
      </c>
      <c r="D786" s="20" t="s">
        <v>11362</v>
      </c>
      <c r="E786" s="20" t="s">
        <v>11371</v>
      </c>
      <c r="F786" s="20" t="s">
        <v>11396</v>
      </c>
      <c r="G786" s="20" t="s">
        <v>11396</v>
      </c>
      <c r="H786" s="24">
        <v>15</v>
      </c>
    </row>
    <row r="787" spans="1:8" x14ac:dyDescent="0.25">
      <c r="A787" s="74"/>
      <c r="B787" s="74"/>
      <c r="C787" s="74"/>
      <c r="D787" s="74"/>
      <c r="E787" s="74"/>
      <c r="F787" s="74"/>
      <c r="G787" s="27" t="s">
        <v>11397</v>
      </c>
      <c r="H787" s="28">
        <v>4</v>
      </c>
    </row>
    <row r="788" spans="1:8" x14ac:dyDescent="0.25">
      <c r="A788" s="74"/>
      <c r="B788" s="74"/>
      <c r="C788" s="74"/>
      <c r="D788" s="74"/>
      <c r="E788" s="74"/>
      <c r="F788" s="20" t="s">
        <v>11426</v>
      </c>
      <c r="G788" s="20" t="s">
        <v>11396</v>
      </c>
      <c r="H788" s="24">
        <v>1</v>
      </c>
    </row>
    <row r="789" spans="1:8" x14ac:dyDescent="0.25">
      <c r="A789" s="20" t="s">
        <v>4031</v>
      </c>
      <c r="B789" s="20" t="s">
        <v>11297</v>
      </c>
      <c r="C789" s="20" t="s">
        <v>11358</v>
      </c>
      <c r="D789" s="20" t="s">
        <v>11362</v>
      </c>
      <c r="E789" s="20" t="s">
        <v>11371</v>
      </c>
      <c r="F789" s="20" t="s">
        <v>11396</v>
      </c>
      <c r="G789" s="20" t="s">
        <v>11396</v>
      </c>
      <c r="H789" s="24">
        <v>7</v>
      </c>
    </row>
    <row r="790" spans="1:8" x14ac:dyDescent="0.25">
      <c r="A790" s="74"/>
      <c r="B790" s="74"/>
      <c r="C790" s="74"/>
      <c r="D790" s="74"/>
      <c r="E790" s="74"/>
      <c r="F790" s="74"/>
      <c r="G790" s="27" t="s">
        <v>11397</v>
      </c>
      <c r="H790" s="28">
        <v>3</v>
      </c>
    </row>
    <row r="791" spans="1:8" x14ac:dyDescent="0.25">
      <c r="A791" s="74"/>
      <c r="B791" s="20" t="s">
        <v>11307</v>
      </c>
      <c r="C791" s="20" t="s">
        <v>11358</v>
      </c>
      <c r="D791" s="20" t="s">
        <v>11362</v>
      </c>
      <c r="E791" s="20" t="s">
        <v>11371</v>
      </c>
      <c r="F791" s="20" t="s">
        <v>11396</v>
      </c>
      <c r="G791" s="20" t="s">
        <v>11396</v>
      </c>
      <c r="H791" s="24">
        <v>4</v>
      </c>
    </row>
    <row r="792" spans="1:8" x14ac:dyDescent="0.25">
      <c r="A792" s="20" t="s">
        <v>10255</v>
      </c>
      <c r="B792" s="20" t="s">
        <v>11306</v>
      </c>
      <c r="C792" s="20" t="s">
        <v>11358</v>
      </c>
      <c r="D792" s="20" t="s">
        <v>11362</v>
      </c>
      <c r="E792" s="20" t="s">
        <v>11371</v>
      </c>
      <c r="F792" s="20" t="s">
        <v>11396</v>
      </c>
      <c r="G792" s="20" t="s">
        <v>11396</v>
      </c>
      <c r="H792" s="24">
        <v>24</v>
      </c>
    </row>
    <row r="793" spans="1:8" x14ac:dyDescent="0.25">
      <c r="A793" s="74"/>
      <c r="B793" s="74"/>
      <c r="C793" s="74"/>
      <c r="D793" s="74"/>
      <c r="E793" s="74"/>
      <c r="F793" s="74"/>
      <c r="G793" s="27" t="s">
        <v>11397</v>
      </c>
      <c r="H793" s="28">
        <v>1</v>
      </c>
    </row>
    <row r="794" spans="1:8" x14ac:dyDescent="0.25">
      <c r="A794" s="74"/>
      <c r="B794" s="74"/>
      <c r="C794" s="74"/>
      <c r="D794" s="74"/>
      <c r="E794" s="74"/>
      <c r="F794" s="20" t="s">
        <v>11426</v>
      </c>
      <c r="G794" s="20" t="s">
        <v>11396</v>
      </c>
      <c r="H794" s="24">
        <v>1</v>
      </c>
    </row>
    <row r="795" spans="1:8" x14ac:dyDescent="0.25">
      <c r="A795" s="20" t="s">
        <v>10214</v>
      </c>
      <c r="B795" s="20" t="s">
        <v>11293</v>
      </c>
      <c r="C795" s="20" t="s">
        <v>11358</v>
      </c>
      <c r="D795" s="20" t="s">
        <v>11362</v>
      </c>
      <c r="E795" s="20" t="s">
        <v>11371</v>
      </c>
      <c r="F795" s="20" t="s">
        <v>11396</v>
      </c>
      <c r="G795" s="20" t="s">
        <v>11396</v>
      </c>
      <c r="H795" s="24">
        <v>19</v>
      </c>
    </row>
    <row r="796" spans="1:8" x14ac:dyDescent="0.25">
      <c r="A796" s="74"/>
      <c r="B796" s="74"/>
      <c r="C796" s="74"/>
      <c r="D796" s="74"/>
      <c r="E796" s="74"/>
      <c r="F796" s="74"/>
      <c r="G796" s="27" t="s">
        <v>11397</v>
      </c>
      <c r="H796" s="28">
        <v>1</v>
      </c>
    </row>
    <row r="797" spans="1:8" x14ac:dyDescent="0.25">
      <c r="A797" s="74"/>
      <c r="B797" s="74"/>
      <c r="C797" s="74"/>
      <c r="D797" s="74"/>
      <c r="E797" s="74"/>
      <c r="F797" s="20" t="s">
        <v>11426</v>
      </c>
      <c r="G797" s="20" t="s">
        <v>11396</v>
      </c>
      <c r="H797" s="24">
        <v>1</v>
      </c>
    </row>
    <row r="798" spans="1:8" x14ac:dyDescent="0.25">
      <c r="A798" s="20" t="s">
        <v>7685</v>
      </c>
      <c r="B798" s="20" t="s">
        <v>11298</v>
      </c>
      <c r="C798" s="20" t="s">
        <v>11358</v>
      </c>
      <c r="D798" s="20" t="s">
        <v>11362</v>
      </c>
      <c r="E798" s="20" t="s">
        <v>11371</v>
      </c>
      <c r="F798" s="20" t="s">
        <v>11396</v>
      </c>
      <c r="G798" s="20" t="s">
        <v>11396</v>
      </c>
      <c r="H798" s="24">
        <v>6</v>
      </c>
    </row>
    <row r="799" spans="1:8" x14ac:dyDescent="0.25">
      <c r="A799" s="20" t="s">
        <v>9979</v>
      </c>
      <c r="B799" s="20" t="s">
        <v>11296</v>
      </c>
      <c r="C799" s="20" t="s">
        <v>11358</v>
      </c>
      <c r="D799" s="20" t="s">
        <v>11362</v>
      </c>
      <c r="E799" s="20" t="s">
        <v>11371</v>
      </c>
      <c r="F799" s="20" t="s">
        <v>11396</v>
      </c>
      <c r="G799" s="20" t="s">
        <v>11396</v>
      </c>
      <c r="H799" s="24">
        <v>6</v>
      </c>
    </row>
    <row r="800" spans="1:8" x14ac:dyDescent="0.25">
      <c r="A800" s="20" t="s">
        <v>3781</v>
      </c>
      <c r="B800" s="20" t="s">
        <v>11296</v>
      </c>
      <c r="C800" s="20" t="s">
        <v>11358</v>
      </c>
      <c r="D800" s="20" t="s">
        <v>11362</v>
      </c>
      <c r="E800" s="20" t="s">
        <v>11371</v>
      </c>
      <c r="F800" s="20" t="s">
        <v>11396</v>
      </c>
      <c r="G800" s="20" t="s">
        <v>11396</v>
      </c>
      <c r="H800" s="24">
        <v>8</v>
      </c>
    </row>
    <row r="801" spans="1:8" x14ac:dyDescent="0.25">
      <c r="A801" s="74"/>
      <c r="B801" s="74"/>
      <c r="C801" s="74"/>
      <c r="D801" s="74"/>
      <c r="E801" s="74"/>
      <c r="F801" s="74"/>
      <c r="G801" s="27" t="s">
        <v>11397</v>
      </c>
      <c r="H801" s="28">
        <v>1</v>
      </c>
    </row>
    <row r="802" spans="1:8" x14ac:dyDescent="0.25">
      <c r="A802" s="20" t="s">
        <v>1554</v>
      </c>
      <c r="B802" s="20" t="s">
        <v>11296</v>
      </c>
      <c r="C802" s="20" t="s">
        <v>11358</v>
      </c>
      <c r="D802" s="20" t="s">
        <v>11362</v>
      </c>
      <c r="E802" s="20" t="s">
        <v>11371</v>
      </c>
      <c r="F802" s="20" t="s">
        <v>11396</v>
      </c>
      <c r="G802" s="20" t="s">
        <v>11396</v>
      </c>
      <c r="H802" s="24">
        <v>15</v>
      </c>
    </row>
    <row r="803" spans="1:8" x14ac:dyDescent="0.25">
      <c r="A803" s="74"/>
      <c r="B803" s="74"/>
      <c r="C803" s="74"/>
      <c r="D803" s="74"/>
      <c r="E803" s="74"/>
      <c r="F803" s="74"/>
      <c r="G803" s="27" t="s">
        <v>11397</v>
      </c>
      <c r="H803" s="28">
        <v>4</v>
      </c>
    </row>
    <row r="804" spans="1:8" x14ac:dyDescent="0.25">
      <c r="A804" s="74"/>
      <c r="B804" s="74"/>
      <c r="C804" s="74"/>
      <c r="D804" s="74"/>
      <c r="E804" s="74"/>
      <c r="F804" s="20" t="s">
        <v>11426</v>
      </c>
      <c r="G804" s="20" t="s">
        <v>11396</v>
      </c>
      <c r="H804" s="24">
        <v>2</v>
      </c>
    </row>
    <row r="805" spans="1:8" x14ac:dyDescent="0.25">
      <c r="A805" s="74"/>
      <c r="B805" s="20" t="s">
        <v>11358</v>
      </c>
      <c r="C805" s="20" t="s">
        <v>11358</v>
      </c>
      <c r="D805" s="20" t="s">
        <v>11358</v>
      </c>
      <c r="E805" s="20" t="s">
        <v>11358</v>
      </c>
      <c r="F805" s="20" t="s">
        <v>11396</v>
      </c>
      <c r="G805" s="20" t="s">
        <v>11358</v>
      </c>
      <c r="H805" s="24">
        <v>1</v>
      </c>
    </row>
    <row r="806" spans="1:8" x14ac:dyDescent="0.25">
      <c r="A806" s="20" t="s">
        <v>2990</v>
      </c>
      <c r="B806" s="20" t="s">
        <v>11296</v>
      </c>
      <c r="C806" s="20" t="s">
        <v>11358</v>
      </c>
      <c r="D806" s="20" t="s">
        <v>11362</v>
      </c>
      <c r="E806" s="20" t="s">
        <v>11371</v>
      </c>
      <c r="F806" s="20" t="s">
        <v>11396</v>
      </c>
      <c r="G806" s="20" t="s">
        <v>11396</v>
      </c>
      <c r="H806" s="24">
        <v>8</v>
      </c>
    </row>
    <row r="807" spans="1:8" x14ac:dyDescent="0.25">
      <c r="A807" s="74"/>
      <c r="B807" s="74"/>
      <c r="C807" s="74"/>
      <c r="D807" s="74"/>
      <c r="E807" s="74"/>
      <c r="F807" s="74"/>
      <c r="G807" s="27" t="s">
        <v>11397</v>
      </c>
      <c r="H807" s="28">
        <v>3</v>
      </c>
    </row>
    <row r="808" spans="1:8" x14ac:dyDescent="0.25">
      <c r="A808" s="74"/>
      <c r="B808" s="74"/>
      <c r="C808" s="74"/>
      <c r="D808" s="74"/>
      <c r="E808" s="74"/>
      <c r="F808" s="20" t="s">
        <v>11426</v>
      </c>
      <c r="G808" s="20" t="s">
        <v>11396</v>
      </c>
      <c r="H808" s="24">
        <v>1</v>
      </c>
    </row>
    <row r="809" spans="1:8" x14ac:dyDescent="0.25">
      <c r="A809" s="20" t="s">
        <v>4552</v>
      </c>
      <c r="B809" s="20" t="s">
        <v>11299</v>
      </c>
      <c r="C809" s="20" t="s">
        <v>11358</v>
      </c>
      <c r="D809" s="20" t="s">
        <v>11362</v>
      </c>
      <c r="E809" s="20" t="s">
        <v>11371</v>
      </c>
      <c r="F809" s="20" t="s">
        <v>11396</v>
      </c>
      <c r="G809" s="20" t="s">
        <v>11396</v>
      </c>
      <c r="H809" s="24">
        <v>12</v>
      </c>
    </row>
    <row r="810" spans="1:8" x14ac:dyDescent="0.25">
      <c r="A810" s="20" t="s">
        <v>937</v>
      </c>
      <c r="B810" s="20" t="s">
        <v>11304</v>
      </c>
      <c r="C810" s="20" t="s">
        <v>11358</v>
      </c>
      <c r="D810" s="20" t="s">
        <v>11362</v>
      </c>
      <c r="E810" s="20" t="s">
        <v>11371</v>
      </c>
      <c r="F810" s="20" t="s">
        <v>11396</v>
      </c>
      <c r="G810" s="20" t="s">
        <v>11396</v>
      </c>
      <c r="H810" s="24">
        <v>11</v>
      </c>
    </row>
    <row r="811" spans="1:8" x14ac:dyDescent="0.25">
      <c r="A811" s="74"/>
      <c r="B811" s="74"/>
      <c r="C811" s="74"/>
      <c r="D811" s="74"/>
      <c r="E811" s="74"/>
      <c r="F811" s="74"/>
      <c r="G811" s="27" t="s">
        <v>11397</v>
      </c>
      <c r="H811" s="28">
        <v>1</v>
      </c>
    </row>
    <row r="812" spans="1:8" x14ac:dyDescent="0.25">
      <c r="A812" s="74"/>
      <c r="B812" s="74"/>
      <c r="C812" s="74"/>
      <c r="D812" s="74"/>
      <c r="E812" s="74"/>
      <c r="F812" s="20" t="s">
        <v>11426</v>
      </c>
      <c r="G812" s="20" t="s">
        <v>11396</v>
      </c>
      <c r="H812" s="24">
        <v>1</v>
      </c>
    </row>
    <row r="813" spans="1:8" x14ac:dyDescent="0.25">
      <c r="A813" s="20" t="s">
        <v>627</v>
      </c>
      <c r="B813" s="20" t="s">
        <v>11307</v>
      </c>
      <c r="C813" s="20" t="s">
        <v>11358</v>
      </c>
      <c r="D813" s="20" t="s">
        <v>11362</v>
      </c>
      <c r="E813" s="20" t="s">
        <v>11371</v>
      </c>
      <c r="F813" s="20" t="s">
        <v>11396</v>
      </c>
      <c r="G813" s="20" t="s">
        <v>11396</v>
      </c>
      <c r="H813" s="24">
        <v>26</v>
      </c>
    </row>
    <row r="814" spans="1:8" x14ac:dyDescent="0.25">
      <c r="A814" s="74"/>
      <c r="B814" s="74"/>
      <c r="C814" s="74"/>
      <c r="D814" s="74"/>
      <c r="E814" s="74"/>
      <c r="F814" s="74"/>
      <c r="G814" s="27" t="s">
        <v>11397</v>
      </c>
      <c r="H814" s="28">
        <v>1</v>
      </c>
    </row>
    <row r="815" spans="1:8" x14ac:dyDescent="0.25">
      <c r="A815" s="20" t="s">
        <v>5561</v>
      </c>
      <c r="B815" s="20" t="s">
        <v>11307</v>
      </c>
      <c r="C815" s="20" t="s">
        <v>11358</v>
      </c>
      <c r="D815" s="20" t="s">
        <v>11362</v>
      </c>
      <c r="E815" s="20" t="s">
        <v>11371</v>
      </c>
      <c r="F815" s="20" t="s">
        <v>11396</v>
      </c>
      <c r="G815" s="20" t="s">
        <v>11396</v>
      </c>
      <c r="H815" s="24">
        <v>10</v>
      </c>
    </row>
    <row r="816" spans="1:8" x14ac:dyDescent="0.25">
      <c r="A816" s="20" t="s">
        <v>419</v>
      </c>
      <c r="B816" s="20" t="s">
        <v>2936</v>
      </c>
      <c r="C816" s="20" t="s">
        <v>11358</v>
      </c>
      <c r="D816" s="20">
        <v>25</v>
      </c>
      <c r="E816" s="20" t="s">
        <v>11371</v>
      </c>
      <c r="F816" s="20" t="s">
        <v>11396</v>
      </c>
      <c r="G816" s="20" t="s">
        <v>11396</v>
      </c>
      <c r="H816" s="24">
        <v>17</v>
      </c>
    </row>
    <row r="817" spans="1:8" x14ac:dyDescent="0.25">
      <c r="A817" s="74"/>
      <c r="B817" s="74"/>
      <c r="C817" s="74"/>
      <c r="D817" s="74"/>
      <c r="E817" s="74"/>
      <c r="F817" s="74"/>
      <c r="G817" s="27" t="s">
        <v>11397</v>
      </c>
      <c r="H817" s="28">
        <v>1</v>
      </c>
    </row>
    <row r="818" spans="1:8" x14ac:dyDescent="0.25">
      <c r="A818" s="74"/>
      <c r="B818" s="74"/>
      <c r="C818" s="74"/>
      <c r="D818" s="74"/>
      <c r="E818" s="74"/>
      <c r="F818" s="20" t="s">
        <v>11426</v>
      </c>
      <c r="G818" s="20" t="s">
        <v>11396</v>
      </c>
      <c r="H818" s="24">
        <v>1</v>
      </c>
    </row>
    <row r="819" spans="1:8" x14ac:dyDescent="0.25">
      <c r="A819" s="20" t="s">
        <v>865</v>
      </c>
      <c r="B819" s="20" t="s">
        <v>11177</v>
      </c>
      <c r="C819" s="20" t="s">
        <v>11358</v>
      </c>
      <c r="D819" s="20" t="s">
        <v>11362</v>
      </c>
      <c r="E819" s="20" t="s">
        <v>11371</v>
      </c>
      <c r="F819" s="20" t="s">
        <v>11396</v>
      </c>
      <c r="G819" s="20" t="s">
        <v>11396</v>
      </c>
      <c r="H819" s="24">
        <v>1</v>
      </c>
    </row>
    <row r="820" spans="1:8" x14ac:dyDescent="0.25">
      <c r="A820" s="74"/>
      <c r="B820" s="74"/>
      <c r="C820" s="74"/>
      <c r="D820" s="74"/>
      <c r="E820" s="74"/>
      <c r="F820" s="74"/>
      <c r="G820" s="27" t="s">
        <v>11397</v>
      </c>
      <c r="H820" s="28">
        <v>1</v>
      </c>
    </row>
    <row r="821" spans="1:8" x14ac:dyDescent="0.25">
      <c r="A821" s="74"/>
      <c r="B821" s="20" t="s">
        <v>2469</v>
      </c>
      <c r="C821" s="20" t="s">
        <v>11358</v>
      </c>
      <c r="D821" s="20" t="s">
        <v>11362</v>
      </c>
      <c r="E821" s="20" t="s">
        <v>11371</v>
      </c>
      <c r="F821" s="20" t="s">
        <v>11396</v>
      </c>
      <c r="G821" s="20" t="s">
        <v>11396</v>
      </c>
      <c r="H821" s="24">
        <v>2</v>
      </c>
    </row>
    <row r="822" spans="1:8" x14ac:dyDescent="0.25">
      <c r="A822" s="74"/>
      <c r="B822" s="74"/>
      <c r="C822" s="74"/>
      <c r="D822" s="74"/>
      <c r="E822" s="74"/>
      <c r="F822" s="74"/>
      <c r="G822" s="27" t="s">
        <v>11397</v>
      </c>
      <c r="H822" s="28">
        <v>1</v>
      </c>
    </row>
    <row r="823" spans="1:8" x14ac:dyDescent="0.25">
      <c r="A823" s="74"/>
      <c r="B823" s="74"/>
      <c r="C823" s="74"/>
      <c r="D823" s="74"/>
      <c r="E823" s="74"/>
      <c r="F823" s="20" t="s">
        <v>11426</v>
      </c>
      <c r="G823" s="20" t="s">
        <v>11396</v>
      </c>
      <c r="H823" s="24">
        <v>1</v>
      </c>
    </row>
    <row r="824" spans="1:8" x14ac:dyDescent="0.25">
      <c r="A824" s="20" t="s">
        <v>3958</v>
      </c>
      <c r="B824" s="20" t="s">
        <v>11177</v>
      </c>
      <c r="C824" s="20" t="s">
        <v>11358</v>
      </c>
      <c r="D824" s="20" t="s">
        <v>11362</v>
      </c>
      <c r="E824" s="20" t="s">
        <v>11371</v>
      </c>
      <c r="F824" s="20" t="s">
        <v>11396</v>
      </c>
      <c r="G824" s="20" t="s">
        <v>11396</v>
      </c>
      <c r="H824" s="24">
        <v>5</v>
      </c>
    </row>
    <row r="825" spans="1:8" x14ac:dyDescent="0.25">
      <c r="A825" s="20" t="s">
        <v>10100</v>
      </c>
      <c r="B825" s="20" t="s">
        <v>7572</v>
      </c>
      <c r="C825" s="20" t="s">
        <v>11358</v>
      </c>
      <c r="D825" s="20" t="s">
        <v>11362</v>
      </c>
      <c r="E825" s="20" t="s">
        <v>11371</v>
      </c>
      <c r="F825" s="20" t="s">
        <v>11396</v>
      </c>
      <c r="G825" s="20" t="s">
        <v>11396</v>
      </c>
      <c r="H825" s="24">
        <v>8</v>
      </c>
    </row>
    <row r="826" spans="1:8" x14ac:dyDescent="0.25">
      <c r="A826" s="20" t="s">
        <v>9583</v>
      </c>
      <c r="B826" s="20" t="s">
        <v>6342</v>
      </c>
      <c r="C826" s="20" t="s">
        <v>11358</v>
      </c>
      <c r="D826" s="20" t="s">
        <v>11362</v>
      </c>
      <c r="E826" s="20" t="s">
        <v>11371</v>
      </c>
      <c r="F826" s="20" t="s">
        <v>11396</v>
      </c>
      <c r="G826" s="20" t="s">
        <v>11396</v>
      </c>
      <c r="H826" s="24">
        <v>9</v>
      </c>
    </row>
    <row r="827" spans="1:8" x14ac:dyDescent="0.25">
      <c r="A827" s="74"/>
      <c r="B827" s="74"/>
      <c r="C827" s="74"/>
      <c r="D827" s="74"/>
      <c r="E827" s="74"/>
      <c r="F827" s="74"/>
      <c r="G827" s="27" t="s">
        <v>11397</v>
      </c>
      <c r="H827" s="28">
        <v>3</v>
      </c>
    </row>
    <row r="828" spans="1:8" x14ac:dyDescent="0.25">
      <c r="A828" s="74"/>
      <c r="B828" s="74"/>
      <c r="C828" s="74"/>
      <c r="D828" s="74"/>
      <c r="E828" s="74"/>
      <c r="F828" s="20" t="s">
        <v>11426</v>
      </c>
      <c r="G828" s="20" t="s">
        <v>11396</v>
      </c>
      <c r="H828" s="24">
        <v>3</v>
      </c>
    </row>
    <row r="829" spans="1:8" x14ac:dyDescent="0.25">
      <c r="A829" s="20" t="s">
        <v>1880</v>
      </c>
      <c r="B829" s="20" t="s">
        <v>11230</v>
      </c>
      <c r="C829" s="20" t="s">
        <v>11358</v>
      </c>
      <c r="D829" s="20" t="s">
        <v>11362</v>
      </c>
      <c r="E829" s="20" t="s">
        <v>11371</v>
      </c>
      <c r="F829" s="20" t="s">
        <v>11396</v>
      </c>
      <c r="G829" s="20" t="s">
        <v>11396</v>
      </c>
      <c r="H829" s="24">
        <v>12</v>
      </c>
    </row>
    <row r="830" spans="1:8" x14ac:dyDescent="0.25">
      <c r="A830" s="74"/>
      <c r="B830" s="74"/>
      <c r="C830" s="74"/>
      <c r="D830" s="74"/>
      <c r="E830" s="74"/>
      <c r="F830" s="74"/>
      <c r="G830" s="27" t="s">
        <v>11397</v>
      </c>
      <c r="H830" s="28">
        <v>2</v>
      </c>
    </row>
    <row r="831" spans="1:8" x14ac:dyDescent="0.25">
      <c r="A831" s="74"/>
      <c r="B831" s="74"/>
      <c r="C831" s="74"/>
      <c r="D831" s="74"/>
      <c r="E831" s="74"/>
      <c r="F831" s="20" t="s">
        <v>11426</v>
      </c>
      <c r="G831" s="20" t="s">
        <v>11396</v>
      </c>
      <c r="H831" s="24">
        <v>2</v>
      </c>
    </row>
    <row r="832" spans="1:8" x14ac:dyDescent="0.25">
      <c r="A832" s="20" t="s">
        <v>5784</v>
      </c>
      <c r="B832" s="20" t="s">
        <v>4050</v>
      </c>
      <c r="C832" s="20" t="s">
        <v>11358</v>
      </c>
      <c r="D832" s="20" t="s">
        <v>11362</v>
      </c>
      <c r="E832" s="20" t="s">
        <v>11371</v>
      </c>
      <c r="F832" s="20" t="s">
        <v>11396</v>
      </c>
      <c r="G832" s="20" t="s">
        <v>11396</v>
      </c>
      <c r="H832" s="24">
        <v>6</v>
      </c>
    </row>
    <row r="833" spans="1:8" x14ac:dyDescent="0.25">
      <c r="A833" s="20" t="s">
        <v>5659</v>
      </c>
      <c r="B833" s="20" t="s">
        <v>11177</v>
      </c>
      <c r="C833" s="20" t="s">
        <v>11358</v>
      </c>
      <c r="D833" s="20" t="s">
        <v>11362</v>
      </c>
      <c r="E833" s="20" t="s">
        <v>11371</v>
      </c>
      <c r="F833" s="20" t="s">
        <v>11396</v>
      </c>
      <c r="G833" s="20" t="s">
        <v>11396</v>
      </c>
      <c r="H833" s="24">
        <v>3</v>
      </c>
    </row>
    <row r="834" spans="1:8" x14ac:dyDescent="0.25">
      <c r="A834" s="74"/>
      <c r="B834" s="74"/>
      <c r="C834" s="74"/>
      <c r="D834" s="74"/>
      <c r="E834" s="74"/>
      <c r="F834" s="74"/>
      <c r="G834" s="27" t="s">
        <v>11397</v>
      </c>
      <c r="H834" s="28">
        <v>2</v>
      </c>
    </row>
    <row r="835" spans="1:8" x14ac:dyDescent="0.25">
      <c r="A835" s="20" t="s">
        <v>5512</v>
      </c>
      <c r="B835" s="20" t="s">
        <v>11177</v>
      </c>
      <c r="C835" s="20" t="s">
        <v>5512</v>
      </c>
      <c r="D835" s="20" t="s">
        <v>11362</v>
      </c>
      <c r="E835" s="20" t="s">
        <v>11371</v>
      </c>
      <c r="F835" s="20" t="s">
        <v>11396</v>
      </c>
      <c r="G835" s="20" t="s">
        <v>11397</v>
      </c>
      <c r="H835" s="24">
        <v>1</v>
      </c>
    </row>
    <row r="836" spans="1:8" x14ac:dyDescent="0.25">
      <c r="A836" s="74"/>
      <c r="B836" s="74"/>
      <c r="C836" s="74"/>
      <c r="D836" s="74"/>
      <c r="E836" s="74"/>
      <c r="F836" s="20" t="s">
        <v>11426</v>
      </c>
      <c r="G836" s="20" t="s">
        <v>11396</v>
      </c>
      <c r="H836" s="24">
        <v>1</v>
      </c>
    </row>
    <row r="837" spans="1:8" x14ac:dyDescent="0.25">
      <c r="A837" s="74"/>
      <c r="B837" s="20" t="s">
        <v>5512</v>
      </c>
      <c r="C837" s="20" t="s">
        <v>5512</v>
      </c>
      <c r="D837" s="20">
        <v>1</v>
      </c>
      <c r="E837" s="20" t="s">
        <v>11371</v>
      </c>
      <c r="F837" s="20" t="s">
        <v>11396</v>
      </c>
      <c r="G837" s="20" t="s">
        <v>11396</v>
      </c>
      <c r="H837" s="24">
        <v>4</v>
      </c>
    </row>
    <row r="838" spans="1:8" x14ac:dyDescent="0.25">
      <c r="A838" s="74"/>
      <c r="B838" s="74"/>
      <c r="C838" s="74"/>
      <c r="D838" s="74"/>
      <c r="E838" s="74"/>
      <c r="F838" s="74"/>
      <c r="G838" s="27" t="s">
        <v>11397</v>
      </c>
      <c r="H838" s="28">
        <v>1</v>
      </c>
    </row>
    <row r="839" spans="1:8" x14ac:dyDescent="0.25">
      <c r="A839" s="74"/>
      <c r="B839" s="74"/>
      <c r="C839" s="74"/>
      <c r="D839" s="74"/>
      <c r="E839" s="74"/>
      <c r="F839" s="20" t="s">
        <v>11426</v>
      </c>
      <c r="G839" s="20" t="s">
        <v>11396</v>
      </c>
      <c r="H839" s="24">
        <v>1</v>
      </c>
    </row>
    <row r="840" spans="1:8" x14ac:dyDescent="0.25">
      <c r="A840" s="20" t="s">
        <v>10553</v>
      </c>
      <c r="B840" s="20" t="s">
        <v>9141</v>
      </c>
      <c r="C840" s="20" t="s">
        <v>11358</v>
      </c>
      <c r="D840" s="20" t="s">
        <v>11362</v>
      </c>
      <c r="E840" s="20" t="s">
        <v>11371</v>
      </c>
      <c r="F840" s="20" t="s">
        <v>11396</v>
      </c>
      <c r="G840" s="20" t="s">
        <v>11396</v>
      </c>
      <c r="H840" s="24">
        <v>8</v>
      </c>
    </row>
    <row r="841" spans="1:8" x14ac:dyDescent="0.25">
      <c r="A841" s="20" t="s">
        <v>8718</v>
      </c>
      <c r="B841" s="20" t="s">
        <v>8718</v>
      </c>
      <c r="C841" s="20" t="s">
        <v>8718</v>
      </c>
      <c r="D841" s="20">
        <v>1</v>
      </c>
      <c r="E841" s="20" t="s">
        <v>11371</v>
      </c>
      <c r="F841" s="20" t="s">
        <v>11396</v>
      </c>
      <c r="G841" s="20" t="s">
        <v>11396</v>
      </c>
      <c r="H841" s="24">
        <v>13</v>
      </c>
    </row>
    <row r="842" spans="1:8" x14ac:dyDescent="0.25">
      <c r="A842" s="74"/>
      <c r="B842" s="74"/>
      <c r="C842" s="74"/>
      <c r="D842" s="74"/>
      <c r="E842" s="74"/>
      <c r="F842" s="74"/>
      <c r="G842" s="27" t="s">
        <v>11397</v>
      </c>
      <c r="H842" s="28">
        <v>2</v>
      </c>
    </row>
    <row r="843" spans="1:8" x14ac:dyDescent="0.25">
      <c r="A843" s="74"/>
      <c r="B843" s="74"/>
      <c r="C843" s="74"/>
      <c r="D843" s="74"/>
      <c r="E843" s="74"/>
      <c r="F843" s="20" t="s">
        <v>11426</v>
      </c>
      <c r="G843" s="20" t="s">
        <v>11396</v>
      </c>
      <c r="H843" s="24">
        <v>2</v>
      </c>
    </row>
    <row r="844" spans="1:8" x14ac:dyDescent="0.25">
      <c r="A844" s="20" t="s">
        <v>8920</v>
      </c>
      <c r="B844" s="20" t="s">
        <v>11192</v>
      </c>
      <c r="C844" s="20" t="s">
        <v>11358</v>
      </c>
      <c r="D844" s="20" t="s">
        <v>11362</v>
      </c>
      <c r="E844" s="20" t="s">
        <v>11371</v>
      </c>
      <c r="F844" s="20" t="s">
        <v>11427</v>
      </c>
      <c r="G844" s="20" t="s">
        <v>11396</v>
      </c>
      <c r="H844" s="24">
        <v>1</v>
      </c>
    </row>
    <row r="845" spans="1:8" x14ac:dyDescent="0.25">
      <c r="A845" s="74"/>
      <c r="B845" s="20" t="s">
        <v>11193</v>
      </c>
      <c r="C845" s="20" t="s">
        <v>11358</v>
      </c>
      <c r="D845" s="20" t="s">
        <v>11362</v>
      </c>
      <c r="E845" s="20" t="s">
        <v>11371</v>
      </c>
      <c r="F845" s="20" t="s">
        <v>11396</v>
      </c>
      <c r="G845" s="20" t="s">
        <v>11396</v>
      </c>
      <c r="H845" s="24">
        <v>7</v>
      </c>
    </row>
    <row r="846" spans="1:8" x14ac:dyDescent="0.25">
      <c r="A846" s="74"/>
      <c r="B846" s="20" t="s">
        <v>11203</v>
      </c>
      <c r="C846" s="20" t="s">
        <v>11358</v>
      </c>
      <c r="D846" s="20" t="s">
        <v>11362</v>
      </c>
      <c r="E846" s="20" t="s">
        <v>11371</v>
      </c>
      <c r="F846" s="20" t="s">
        <v>11396</v>
      </c>
      <c r="G846" s="20" t="s">
        <v>11396</v>
      </c>
      <c r="H846" s="24">
        <v>3</v>
      </c>
    </row>
    <row r="847" spans="1:8" x14ac:dyDescent="0.25">
      <c r="A847" s="74"/>
      <c r="B847" s="74"/>
      <c r="C847" s="74"/>
      <c r="D847" s="74"/>
      <c r="E847" s="74"/>
      <c r="F847" s="20" t="s">
        <v>11427</v>
      </c>
      <c r="G847" s="20" t="s">
        <v>11396</v>
      </c>
      <c r="H847" s="24">
        <v>1</v>
      </c>
    </row>
    <row r="848" spans="1:8" x14ac:dyDescent="0.25">
      <c r="A848" s="20" t="s">
        <v>3946</v>
      </c>
      <c r="B848" s="20" t="s">
        <v>11320</v>
      </c>
      <c r="C848" s="20" t="s">
        <v>11358</v>
      </c>
      <c r="D848" s="20" t="s">
        <v>11362</v>
      </c>
      <c r="E848" s="20" t="s">
        <v>11371</v>
      </c>
      <c r="F848" s="20" t="s">
        <v>11396</v>
      </c>
      <c r="G848" s="20" t="s">
        <v>11396</v>
      </c>
      <c r="H848" s="24">
        <v>7</v>
      </c>
    </row>
    <row r="849" spans="1:8" x14ac:dyDescent="0.25">
      <c r="A849" s="20" t="s">
        <v>1840</v>
      </c>
      <c r="B849" s="20" t="s">
        <v>1840</v>
      </c>
      <c r="C849" s="20" t="s">
        <v>1840</v>
      </c>
      <c r="D849" s="20">
        <v>1</v>
      </c>
      <c r="E849" s="20" t="s">
        <v>11371</v>
      </c>
      <c r="F849" s="20" t="s">
        <v>11396</v>
      </c>
      <c r="G849" s="20" t="s">
        <v>11396</v>
      </c>
      <c r="H849" s="24">
        <v>6</v>
      </c>
    </row>
    <row r="850" spans="1:8" x14ac:dyDescent="0.25">
      <c r="A850" s="74"/>
      <c r="B850" s="74"/>
      <c r="C850" s="74"/>
      <c r="D850" s="74"/>
      <c r="E850" s="20" t="s">
        <v>11345</v>
      </c>
      <c r="F850" s="20" t="s">
        <v>11396</v>
      </c>
      <c r="G850" s="20" t="s">
        <v>11396</v>
      </c>
      <c r="H850" s="24">
        <v>1</v>
      </c>
    </row>
    <row r="851" spans="1:8" x14ac:dyDescent="0.25">
      <c r="A851" s="20" t="s">
        <v>3522</v>
      </c>
      <c r="B851" s="20" t="s">
        <v>3522</v>
      </c>
      <c r="C851" s="20" t="s">
        <v>3522</v>
      </c>
      <c r="D851" s="20">
        <v>1</v>
      </c>
      <c r="E851" s="20" t="s">
        <v>11371</v>
      </c>
      <c r="F851" s="20" t="s">
        <v>11396</v>
      </c>
      <c r="G851" s="20" t="s">
        <v>11396</v>
      </c>
      <c r="H851" s="24">
        <v>10</v>
      </c>
    </row>
    <row r="852" spans="1:8" x14ac:dyDescent="0.25">
      <c r="A852" s="20" t="s">
        <v>9657</v>
      </c>
      <c r="B852" s="20" t="s">
        <v>1770</v>
      </c>
      <c r="C852" s="20" t="s">
        <v>11358</v>
      </c>
      <c r="D852" s="20" t="s">
        <v>11362</v>
      </c>
      <c r="E852" s="20" t="s">
        <v>11371</v>
      </c>
      <c r="F852" s="20" t="s">
        <v>11396</v>
      </c>
      <c r="G852" s="20" t="s">
        <v>11396</v>
      </c>
      <c r="H852" s="24">
        <v>6</v>
      </c>
    </row>
    <row r="853" spans="1:8" x14ac:dyDescent="0.25">
      <c r="A853" s="20" t="s">
        <v>814</v>
      </c>
      <c r="B853" s="20" t="s">
        <v>11189</v>
      </c>
      <c r="C853" s="20" t="s">
        <v>11358</v>
      </c>
      <c r="D853" s="20" t="s">
        <v>11362</v>
      </c>
      <c r="E853" s="20" t="s">
        <v>11371</v>
      </c>
      <c r="F853" s="20" t="s">
        <v>11396</v>
      </c>
      <c r="G853" s="20" t="s">
        <v>11396</v>
      </c>
      <c r="H853" s="24">
        <v>1</v>
      </c>
    </row>
    <row r="854" spans="1:8" x14ac:dyDescent="0.25">
      <c r="A854" s="74"/>
      <c r="B854" s="20" t="s">
        <v>11209</v>
      </c>
      <c r="C854" s="20" t="s">
        <v>11358</v>
      </c>
      <c r="D854" s="20" t="s">
        <v>11362</v>
      </c>
      <c r="E854" s="20" t="s">
        <v>11371</v>
      </c>
      <c r="F854" s="20" t="s">
        <v>11396</v>
      </c>
      <c r="G854" s="20" t="s">
        <v>11396</v>
      </c>
      <c r="H854" s="24">
        <v>10</v>
      </c>
    </row>
    <row r="855" spans="1:8" x14ac:dyDescent="0.25">
      <c r="A855" s="74"/>
      <c r="B855" s="74"/>
      <c r="C855" s="74"/>
      <c r="D855" s="74"/>
      <c r="E855" s="74"/>
      <c r="F855" s="74"/>
      <c r="G855" s="27" t="s">
        <v>11397</v>
      </c>
      <c r="H855" s="28">
        <v>1</v>
      </c>
    </row>
    <row r="856" spans="1:8" x14ac:dyDescent="0.25">
      <c r="A856" s="74"/>
      <c r="B856" s="74"/>
      <c r="C856" s="74"/>
      <c r="D856" s="74"/>
      <c r="E856" s="74"/>
      <c r="F856" s="20" t="s">
        <v>11426</v>
      </c>
      <c r="G856" s="20" t="s">
        <v>11396</v>
      </c>
      <c r="H856" s="24">
        <v>1</v>
      </c>
    </row>
    <row r="857" spans="1:8" x14ac:dyDescent="0.25">
      <c r="A857" s="20" t="s">
        <v>2227</v>
      </c>
      <c r="B857" s="20" t="s">
        <v>2227</v>
      </c>
      <c r="C857" s="20" t="s">
        <v>2227</v>
      </c>
      <c r="D857" s="20">
        <v>1</v>
      </c>
      <c r="E857" s="20" t="s">
        <v>11371</v>
      </c>
      <c r="F857" s="20" t="s">
        <v>11396</v>
      </c>
      <c r="G857" s="20" t="s">
        <v>11396</v>
      </c>
      <c r="H857" s="24">
        <v>8</v>
      </c>
    </row>
    <row r="858" spans="1:8" x14ac:dyDescent="0.25">
      <c r="A858" s="74"/>
      <c r="B858" s="74"/>
      <c r="C858" s="74"/>
      <c r="D858" s="74"/>
      <c r="E858" s="74"/>
      <c r="F858" s="74"/>
      <c r="G858" s="27" t="s">
        <v>11397</v>
      </c>
      <c r="H858" s="28">
        <v>2</v>
      </c>
    </row>
    <row r="859" spans="1:8" x14ac:dyDescent="0.25">
      <c r="A859" s="74"/>
      <c r="B859" s="74"/>
      <c r="C859" s="74"/>
      <c r="D859" s="74"/>
      <c r="E859" s="74"/>
      <c r="F859" s="20" t="s">
        <v>11426</v>
      </c>
      <c r="G859" s="20" t="s">
        <v>11396</v>
      </c>
      <c r="H859" s="24">
        <v>2</v>
      </c>
    </row>
    <row r="860" spans="1:8" x14ac:dyDescent="0.25">
      <c r="A860" s="20" t="s">
        <v>5687</v>
      </c>
      <c r="B860" s="20" t="s">
        <v>8952</v>
      </c>
      <c r="C860" s="20" t="s">
        <v>5687</v>
      </c>
      <c r="D860" s="20" t="s">
        <v>11362</v>
      </c>
      <c r="E860" s="20" t="s">
        <v>11371</v>
      </c>
      <c r="F860" s="20" t="s">
        <v>11396</v>
      </c>
      <c r="G860" s="20" t="s">
        <v>11396</v>
      </c>
      <c r="H860" s="24">
        <v>8</v>
      </c>
    </row>
    <row r="861" spans="1:8" x14ac:dyDescent="0.25">
      <c r="A861" s="74"/>
      <c r="B861" s="74"/>
      <c r="C861" s="74"/>
      <c r="D861" s="74"/>
      <c r="E861" s="74"/>
      <c r="F861" s="20" t="s">
        <v>11427</v>
      </c>
      <c r="G861" s="20" t="s">
        <v>11396</v>
      </c>
      <c r="H861" s="24">
        <v>1</v>
      </c>
    </row>
    <row r="862" spans="1:8" x14ac:dyDescent="0.25">
      <c r="A862" s="74"/>
      <c r="B862" s="20" t="s">
        <v>5687</v>
      </c>
      <c r="C862" s="20" t="s">
        <v>5687</v>
      </c>
      <c r="D862" s="20">
        <v>1</v>
      </c>
      <c r="E862" s="20" t="s">
        <v>11371</v>
      </c>
      <c r="F862" s="20" t="s">
        <v>11396</v>
      </c>
      <c r="G862" s="20" t="s">
        <v>11396</v>
      </c>
      <c r="H862" s="24">
        <v>12</v>
      </c>
    </row>
    <row r="863" spans="1:8" x14ac:dyDescent="0.25">
      <c r="A863" s="74"/>
      <c r="B863" s="74"/>
      <c r="C863" s="74"/>
      <c r="D863" s="74"/>
      <c r="E863" s="74"/>
      <c r="F863" s="20" t="s">
        <v>11427</v>
      </c>
      <c r="G863" s="20" t="s">
        <v>11396</v>
      </c>
      <c r="H863" s="24">
        <v>1</v>
      </c>
    </row>
    <row r="864" spans="1:8" x14ac:dyDescent="0.25">
      <c r="A864" s="20" t="s">
        <v>10194</v>
      </c>
      <c r="B864" s="20" t="s">
        <v>3322</v>
      </c>
      <c r="C864" s="20" t="s">
        <v>11358</v>
      </c>
      <c r="D864" s="20" t="s">
        <v>11362</v>
      </c>
      <c r="E864" s="20" t="s">
        <v>11371</v>
      </c>
      <c r="F864" s="20" t="s">
        <v>11396</v>
      </c>
      <c r="G864" s="20" t="s">
        <v>11396</v>
      </c>
      <c r="H864" s="24">
        <v>3</v>
      </c>
    </row>
    <row r="865" spans="1:8" x14ac:dyDescent="0.25">
      <c r="A865" s="20" t="s">
        <v>11214</v>
      </c>
      <c r="B865" s="20" t="s">
        <v>7818</v>
      </c>
      <c r="C865" s="20" t="s">
        <v>11214</v>
      </c>
      <c r="D865" s="20" t="s">
        <v>11362</v>
      </c>
      <c r="E865" s="20" t="s">
        <v>11371</v>
      </c>
      <c r="F865" s="20" t="s">
        <v>11396</v>
      </c>
      <c r="G865" s="20" t="s">
        <v>11396</v>
      </c>
      <c r="H865" s="24">
        <v>1</v>
      </c>
    </row>
    <row r="866" spans="1:8" x14ac:dyDescent="0.25">
      <c r="A866" s="74"/>
      <c r="B866" s="20" t="s">
        <v>11214</v>
      </c>
      <c r="C866" s="20" t="s">
        <v>11214</v>
      </c>
      <c r="D866" s="20">
        <v>1</v>
      </c>
      <c r="E866" s="20" t="s">
        <v>11371</v>
      </c>
      <c r="F866" s="20" t="s">
        <v>11396</v>
      </c>
      <c r="G866" s="20" t="s">
        <v>11396</v>
      </c>
      <c r="H866" s="24">
        <v>17</v>
      </c>
    </row>
    <row r="867" spans="1:8" x14ac:dyDescent="0.25">
      <c r="A867" s="20" t="s">
        <v>2074</v>
      </c>
      <c r="B867" s="20" t="s">
        <v>11187</v>
      </c>
      <c r="C867" s="20" t="s">
        <v>11358</v>
      </c>
      <c r="D867" s="20" t="s">
        <v>11362</v>
      </c>
      <c r="E867" s="20" t="s">
        <v>11371</v>
      </c>
      <c r="F867" s="20" t="s">
        <v>11396</v>
      </c>
      <c r="G867" s="20" t="s">
        <v>11396</v>
      </c>
      <c r="H867" s="24">
        <v>4</v>
      </c>
    </row>
    <row r="868" spans="1:8" x14ac:dyDescent="0.25">
      <c r="A868" s="74"/>
      <c r="B868" s="74"/>
      <c r="C868" s="74"/>
      <c r="D868" s="74"/>
      <c r="E868" s="74"/>
      <c r="F868" s="20" t="s">
        <v>11427</v>
      </c>
      <c r="G868" s="20" t="s">
        <v>11396</v>
      </c>
      <c r="H868" s="24">
        <v>1</v>
      </c>
    </row>
    <row r="869" spans="1:8" x14ac:dyDescent="0.25">
      <c r="A869" s="74"/>
      <c r="B869" s="20" t="s">
        <v>11191</v>
      </c>
      <c r="C869" s="20" t="s">
        <v>11358</v>
      </c>
      <c r="D869" s="20" t="s">
        <v>11362</v>
      </c>
      <c r="E869" s="20" t="s">
        <v>11371</v>
      </c>
      <c r="F869" s="20" t="s">
        <v>11396</v>
      </c>
      <c r="G869" s="20" t="s">
        <v>11396</v>
      </c>
      <c r="H869" s="24">
        <v>2</v>
      </c>
    </row>
    <row r="870" spans="1:8" x14ac:dyDescent="0.25">
      <c r="A870" s="74"/>
      <c r="B870" s="20" t="s">
        <v>11212</v>
      </c>
      <c r="C870" s="20" t="s">
        <v>11358</v>
      </c>
      <c r="D870" s="20" t="s">
        <v>11362</v>
      </c>
      <c r="E870" s="20" t="s">
        <v>11371</v>
      </c>
      <c r="F870" s="20" t="s">
        <v>11396</v>
      </c>
      <c r="G870" s="20" t="s">
        <v>11396</v>
      </c>
      <c r="H870" s="24">
        <v>6</v>
      </c>
    </row>
    <row r="871" spans="1:8" x14ac:dyDescent="0.25">
      <c r="A871" s="74"/>
      <c r="B871" s="74"/>
      <c r="C871" s="74"/>
      <c r="D871" s="74"/>
      <c r="E871" s="74"/>
      <c r="F871" s="74"/>
      <c r="G871" s="27" t="s">
        <v>11397</v>
      </c>
      <c r="H871" s="28">
        <v>1</v>
      </c>
    </row>
    <row r="872" spans="1:8" x14ac:dyDescent="0.25">
      <c r="A872" s="74"/>
      <c r="B872" s="74"/>
      <c r="C872" s="74"/>
      <c r="D872" s="74"/>
      <c r="E872" s="74"/>
      <c r="F872" s="20" t="s">
        <v>11426</v>
      </c>
      <c r="G872" s="20" t="s">
        <v>11396</v>
      </c>
      <c r="H872" s="24">
        <v>1</v>
      </c>
    </row>
    <row r="873" spans="1:8" x14ac:dyDescent="0.25">
      <c r="A873" s="20" t="s">
        <v>1770</v>
      </c>
      <c r="B873" s="20" t="s">
        <v>1770</v>
      </c>
      <c r="C873" s="20" t="s">
        <v>1770</v>
      </c>
      <c r="D873" s="20">
        <v>1</v>
      </c>
      <c r="E873" s="20" t="s">
        <v>11371</v>
      </c>
      <c r="F873" s="20" t="s">
        <v>11396</v>
      </c>
      <c r="G873" s="20" t="s">
        <v>11396</v>
      </c>
      <c r="H873" s="24">
        <v>16</v>
      </c>
    </row>
    <row r="874" spans="1:8" x14ac:dyDescent="0.25">
      <c r="A874" s="74"/>
      <c r="B874" s="74"/>
      <c r="C874" s="74"/>
      <c r="D874" s="74"/>
      <c r="E874" s="74"/>
      <c r="F874" s="74"/>
      <c r="G874" s="27" t="s">
        <v>11397</v>
      </c>
      <c r="H874" s="28">
        <v>3</v>
      </c>
    </row>
    <row r="875" spans="1:8" x14ac:dyDescent="0.25">
      <c r="A875" s="74"/>
      <c r="B875" s="74"/>
      <c r="C875" s="74"/>
      <c r="D875" s="74"/>
      <c r="E875" s="74"/>
      <c r="F875" s="20" t="s">
        <v>11426</v>
      </c>
      <c r="G875" s="20" t="s">
        <v>11396</v>
      </c>
      <c r="H875" s="24">
        <v>1</v>
      </c>
    </row>
    <row r="876" spans="1:8" x14ac:dyDescent="0.25">
      <c r="A876" s="20" t="s">
        <v>1370</v>
      </c>
      <c r="B876" s="20" t="s">
        <v>9239</v>
      </c>
      <c r="C876" s="20" t="s">
        <v>11358</v>
      </c>
      <c r="D876" s="20" t="s">
        <v>11362</v>
      </c>
      <c r="E876" s="20" t="s">
        <v>11371</v>
      </c>
      <c r="F876" s="20" t="s">
        <v>11396</v>
      </c>
      <c r="G876" s="20" t="s">
        <v>11396</v>
      </c>
      <c r="H876" s="24">
        <v>20</v>
      </c>
    </row>
    <row r="877" spans="1:8" x14ac:dyDescent="0.25">
      <c r="A877" s="74"/>
      <c r="B877" s="74"/>
      <c r="C877" s="74"/>
      <c r="D877" s="74"/>
      <c r="E877" s="74"/>
      <c r="F877" s="74"/>
      <c r="G877" s="27" t="s">
        <v>11397</v>
      </c>
      <c r="H877" s="28">
        <v>2</v>
      </c>
    </row>
    <row r="878" spans="1:8" x14ac:dyDescent="0.25">
      <c r="A878" s="74"/>
      <c r="B878" s="74"/>
      <c r="C878" s="74"/>
      <c r="D878" s="74"/>
      <c r="E878" s="74"/>
      <c r="F878" s="20" t="s">
        <v>11426</v>
      </c>
      <c r="G878" s="20" t="s">
        <v>11396</v>
      </c>
      <c r="H878" s="24">
        <v>2</v>
      </c>
    </row>
    <row r="879" spans="1:8" x14ac:dyDescent="0.25">
      <c r="A879" s="20" t="s">
        <v>7503</v>
      </c>
      <c r="B879" s="20" t="s">
        <v>11200</v>
      </c>
      <c r="C879" s="20" t="s">
        <v>11358</v>
      </c>
      <c r="D879" s="20" t="s">
        <v>11362</v>
      </c>
      <c r="E879" s="20" t="s">
        <v>11371</v>
      </c>
      <c r="F879" s="20" t="s">
        <v>11396</v>
      </c>
      <c r="G879" s="20" t="s">
        <v>11396</v>
      </c>
      <c r="H879" s="24">
        <v>4</v>
      </c>
    </row>
    <row r="880" spans="1:8" x14ac:dyDescent="0.25">
      <c r="A880" s="74"/>
      <c r="B880" s="20" t="s">
        <v>11208</v>
      </c>
      <c r="C880" s="20" t="s">
        <v>11358</v>
      </c>
      <c r="D880" s="20" t="s">
        <v>11362</v>
      </c>
      <c r="E880" s="20" t="s">
        <v>11371</v>
      </c>
      <c r="F880" s="20" t="s">
        <v>11396</v>
      </c>
      <c r="G880" s="20" t="s">
        <v>11396</v>
      </c>
      <c r="H880" s="24">
        <v>1</v>
      </c>
    </row>
    <row r="881" spans="1:8" x14ac:dyDescent="0.25">
      <c r="A881" s="20" t="s">
        <v>3714</v>
      </c>
      <c r="B881" s="20" t="s">
        <v>8453</v>
      </c>
      <c r="C881" s="20" t="s">
        <v>11358</v>
      </c>
      <c r="D881" s="20">
        <v>1</v>
      </c>
      <c r="E881" s="20" t="s">
        <v>11371</v>
      </c>
      <c r="F881" s="20" t="s">
        <v>11396</v>
      </c>
      <c r="G881" s="20" t="s">
        <v>11396</v>
      </c>
      <c r="H881" s="24">
        <v>16</v>
      </c>
    </row>
    <row r="882" spans="1:8" x14ac:dyDescent="0.25">
      <c r="A882" s="74"/>
      <c r="B882" s="74"/>
      <c r="C882" s="74"/>
      <c r="D882" s="74"/>
      <c r="E882" s="74"/>
      <c r="F882" s="74"/>
      <c r="G882" s="27" t="s">
        <v>11397</v>
      </c>
      <c r="H882" s="28">
        <v>2</v>
      </c>
    </row>
    <row r="883" spans="1:8" x14ac:dyDescent="0.25">
      <c r="A883" s="74"/>
      <c r="B883" s="74"/>
      <c r="C883" s="74"/>
      <c r="D883" s="74"/>
      <c r="E883" s="74"/>
      <c r="F883" s="20" t="s">
        <v>11426</v>
      </c>
      <c r="G883" s="20" t="s">
        <v>11396</v>
      </c>
      <c r="H883" s="24">
        <v>2</v>
      </c>
    </row>
    <row r="884" spans="1:8" x14ac:dyDescent="0.25">
      <c r="A884" s="20" t="s">
        <v>4092</v>
      </c>
      <c r="B884" s="20" t="s">
        <v>4159</v>
      </c>
      <c r="C884" s="20" t="s">
        <v>11358</v>
      </c>
      <c r="D884" s="20" t="s">
        <v>11362</v>
      </c>
      <c r="E884" s="20" t="s">
        <v>11371</v>
      </c>
      <c r="F884" s="20" t="s">
        <v>11396</v>
      </c>
      <c r="G884" s="20" t="s">
        <v>11396</v>
      </c>
      <c r="H884" s="24">
        <v>2</v>
      </c>
    </row>
    <row r="885" spans="1:8" x14ac:dyDescent="0.25">
      <c r="A885" s="74"/>
      <c r="B885" s="20" t="s">
        <v>8453</v>
      </c>
      <c r="C885" s="20" t="s">
        <v>11358</v>
      </c>
      <c r="D885" s="20">
        <v>1</v>
      </c>
      <c r="E885" s="20" t="s">
        <v>11371</v>
      </c>
      <c r="F885" s="20" t="s">
        <v>11396</v>
      </c>
      <c r="G885" s="20" t="s">
        <v>11396</v>
      </c>
      <c r="H885" s="24">
        <v>6</v>
      </c>
    </row>
    <row r="886" spans="1:8" x14ac:dyDescent="0.25">
      <c r="A886" s="20" t="s">
        <v>2071</v>
      </c>
      <c r="B886" s="20" t="s">
        <v>11320</v>
      </c>
      <c r="C886" s="20" t="s">
        <v>11358</v>
      </c>
      <c r="D886" s="20" t="s">
        <v>11362</v>
      </c>
      <c r="E886" s="20" t="s">
        <v>11371</v>
      </c>
      <c r="F886" s="20" t="s">
        <v>11396</v>
      </c>
      <c r="G886" s="20" t="s">
        <v>11396</v>
      </c>
      <c r="H886" s="24">
        <v>1</v>
      </c>
    </row>
    <row r="887" spans="1:8" x14ac:dyDescent="0.25">
      <c r="A887" s="20" t="s">
        <v>2370</v>
      </c>
      <c r="B887" s="20" t="s">
        <v>8585</v>
      </c>
      <c r="C887" s="20" t="s">
        <v>11358</v>
      </c>
      <c r="D887" s="20" t="s">
        <v>11362</v>
      </c>
      <c r="E887" s="20" t="s">
        <v>11371</v>
      </c>
      <c r="F887" s="20" t="s">
        <v>11396</v>
      </c>
      <c r="G887" s="20" t="s">
        <v>11396</v>
      </c>
      <c r="H887" s="24">
        <v>6</v>
      </c>
    </row>
    <row r="888" spans="1:8" x14ac:dyDescent="0.25">
      <c r="A888" s="20" t="s">
        <v>7472</v>
      </c>
      <c r="B888" s="20" t="s">
        <v>7472</v>
      </c>
      <c r="C888" s="20" t="s">
        <v>7472</v>
      </c>
      <c r="D888" s="20">
        <v>1</v>
      </c>
      <c r="E888" s="20" t="s">
        <v>11371</v>
      </c>
      <c r="F888" s="20" t="s">
        <v>11396</v>
      </c>
      <c r="G888" s="20" t="s">
        <v>11396</v>
      </c>
      <c r="H888" s="24">
        <v>11</v>
      </c>
    </row>
    <row r="889" spans="1:8" x14ac:dyDescent="0.25">
      <c r="A889" s="20" t="s">
        <v>1631</v>
      </c>
      <c r="B889" s="20" t="s">
        <v>1631</v>
      </c>
      <c r="C889" s="20" t="s">
        <v>1631</v>
      </c>
      <c r="D889" s="20">
        <v>1</v>
      </c>
      <c r="E889" s="20" t="s">
        <v>11371</v>
      </c>
      <c r="F889" s="20" t="s">
        <v>11396</v>
      </c>
      <c r="G889" s="20" t="s">
        <v>11396</v>
      </c>
      <c r="H889" s="24">
        <v>9</v>
      </c>
    </row>
    <row r="890" spans="1:8" x14ac:dyDescent="0.25">
      <c r="A890" s="20" t="s">
        <v>2206</v>
      </c>
      <c r="B890" s="20" t="s">
        <v>567</v>
      </c>
      <c r="C890" s="20" t="s">
        <v>11358</v>
      </c>
      <c r="D890" s="20" t="s">
        <v>11362</v>
      </c>
      <c r="E890" s="20" t="s">
        <v>11371</v>
      </c>
      <c r="F890" s="20" t="s">
        <v>11396</v>
      </c>
      <c r="G890" s="20" t="s">
        <v>11396</v>
      </c>
      <c r="H890" s="24">
        <v>16</v>
      </c>
    </row>
    <row r="891" spans="1:8" x14ac:dyDescent="0.25">
      <c r="A891" s="74"/>
      <c r="B891" s="74"/>
      <c r="C891" s="74"/>
      <c r="D891" s="74"/>
      <c r="E891" s="74"/>
      <c r="F891" s="74"/>
      <c r="G891" s="27" t="s">
        <v>11397</v>
      </c>
      <c r="H891" s="28">
        <v>1</v>
      </c>
    </row>
    <row r="892" spans="1:8" x14ac:dyDescent="0.25">
      <c r="A892" s="74"/>
      <c r="B892" s="74"/>
      <c r="C892" s="74"/>
      <c r="D892" s="74"/>
      <c r="E892" s="74"/>
      <c r="F892" s="20" t="s">
        <v>11426</v>
      </c>
      <c r="G892" s="20" t="s">
        <v>11396</v>
      </c>
      <c r="H892" s="24">
        <v>1</v>
      </c>
    </row>
    <row r="893" spans="1:8" x14ac:dyDescent="0.25">
      <c r="A893" s="20" t="s">
        <v>2188</v>
      </c>
      <c r="B893" s="20" t="s">
        <v>11272</v>
      </c>
      <c r="C893" s="20" t="s">
        <v>11358</v>
      </c>
      <c r="D893" s="20" t="s">
        <v>11362</v>
      </c>
      <c r="E893" s="20" t="s">
        <v>11371</v>
      </c>
      <c r="F893" s="20" t="s">
        <v>11396</v>
      </c>
      <c r="G893" s="20" t="s">
        <v>11396</v>
      </c>
      <c r="H893" s="24">
        <v>16</v>
      </c>
    </row>
    <row r="894" spans="1:8" x14ac:dyDescent="0.25">
      <c r="A894" s="74"/>
      <c r="B894" s="74"/>
      <c r="C894" s="74"/>
      <c r="D894" s="74"/>
      <c r="E894" s="74"/>
      <c r="F894" s="74"/>
      <c r="G894" s="27" t="s">
        <v>11397</v>
      </c>
      <c r="H894" s="28">
        <v>1</v>
      </c>
    </row>
    <row r="895" spans="1:8" x14ac:dyDescent="0.25">
      <c r="A895" s="74"/>
      <c r="B895" s="74"/>
      <c r="C895" s="74"/>
      <c r="D895" s="74"/>
      <c r="E895" s="74"/>
      <c r="F895" s="20" t="s">
        <v>11426</v>
      </c>
      <c r="G895" s="20" t="s">
        <v>11396</v>
      </c>
      <c r="H895" s="24">
        <v>1</v>
      </c>
    </row>
    <row r="896" spans="1:8" x14ac:dyDescent="0.25">
      <c r="A896" s="20" t="s">
        <v>1517</v>
      </c>
      <c r="B896" s="20" t="s">
        <v>1517</v>
      </c>
      <c r="C896" s="20" t="s">
        <v>1517</v>
      </c>
      <c r="D896" s="20">
        <v>1</v>
      </c>
      <c r="E896" s="20" t="s">
        <v>11371</v>
      </c>
      <c r="F896" s="20" t="s">
        <v>11396</v>
      </c>
      <c r="G896" s="20" t="s">
        <v>11396</v>
      </c>
      <c r="H896" s="24">
        <v>9</v>
      </c>
    </row>
    <row r="897" spans="1:8" x14ac:dyDescent="0.25">
      <c r="A897" s="20" t="s">
        <v>5538</v>
      </c>
      <c r="B897" s="20" t="s">
        <v>5538</v>
      </c>
      <c r="C897" s="20" t="s">
        <v>5538</v>
      </c>
      <c r="D897" s="20">
        <v>1</v>
      </c>
      <c r="E897" s="20" t="s">
        <v>11371</v>
      </c>
      <c r="F897" s="20" t="s">
        <v>11396</v>
      </c>
      <c r="G897" s="20" t="s">
        <v>11396</v>
      </c>
      <c r="H897" s="24">
        <v>8</v>
      </c>
    </row>
    <row r="898" spans="1:8" x14ac:dyDescent="0.25">
      <c r="A898" s="74"/>
      <c r="B898" s="74"/>
      <c r="C898" s="74"/>
      <c r="D898" s="74"/>
      <c r="E898" s="74"/>
      <c r="F898" s="74"/>
      <c r="G898" s="27" t="s">
        <v>11397</v>
      </c>
      <c r="H898" s="28">
        <v>1</v>
      </c>
    </row>
    <row r="899" spans="1:8" x14ac:dyDescent="0.25">
      <c r="A899" s="74"/>
      <c r="B899" s="74"/>
      <c r="C899" s="74"/>
      <c r="D899" s="74"/>
      <c r="E899" s="74"/>
      <c r="F899" s="20" t="s">
        <v>11426</v>
      </c>
      <c r="G899" s="20" t="s">
        <v>11396</v>
      </c>
      <c r="H899" s="24">
        <v>1</v>
      </c>
    </row>
    <row r="900" spans="1:8" x14ac:dyDescent="0.25">
      <c r="A900" s="20" t="s">
        <v>433</v>
      </c>
      <c r="B900" s="20" t="s">
        <v>433</v>
      </c>
      <c r="C900" s="20" t="s">
        <v>433</v>
      </c>
      <c r="D900" s="20">
        <v>1</v>
      </c>
      <c r="E900" s="20" t="s">
        <v>11371</v>
      </c>
      <c r="F900" s="20" t="s">
        <v>11396</v>
      </c>
      <c r="G900" s="20" t="s">
        <v>11396</v>
      </c>
      <c r="H900" s="24">
        <v>12</v>
      </c>
    </row>
    <row r="901" spans="1:8" x14ac:dyDescent="0.25">
      <c r="A901" s="74"/>
      <c r="B901" s="74"/>
      <c r="C901" s="74"/>
      <c r="D901" s="74"/>
      <c r="E901" s="74"/>
      <c r="F901" s="74"/>
      <c r="G901" s="27" t="s">
        <v>11397</v>
      </c>
      <c r="H901" s="28">
        <v>2</v>
      </c>
    </row>
    <row r="902" spans="1:8" x14ac:dyDescent="0.25">
      <c r="A902" s="74"/>
      <c r="B902" s="74"/>
      <c r="C902" s="74"/>
      <c r="D902" s="74"/>
      <c r="E902" s="74"/>
      <c r="F902" s="20" t="s">
        <v>11426</v>
      </c>
      <c r="G902" s="20" t="s">
        <v>11396</v>
      </c>
      <c r="H902" s="24">
        <v>2</v>
      </c>
    </row>
    <row r="903" spans="1:8" x14ac:dyDescent="0.25">
      <c r="A903" s="20" t="s">
        <v>3849</v>
      </c>
      <c r="B903" s="20" t="s">
        <v>3849</v>
      </c>
      <c r="C903" s="20" t="s">
        <v>3849</v>
      </c>
      <c r="D903" s="20">
        <v>1</v>
      </c>
      <c r="E903" s="20" t="s">
        <v>11371</v>
      </c>
      <c r="F903" s="20" t="s">
        <v>11396</v>
      </c>
      <c r="G903" s="20" t="s">
        <v>11396</v>
      </c>
      <c r="H903" s="24">
        <v>17</v>
      </c>
    </row>
    <row r="904" spans="1:8" x14ac:dyDescent="0.25">
      <c r="A904" s="74"/>
      <c r="B904" s="74"/>
      <c r="C904" s="74"/>
      <c r="D904" s="74"/>
      <c r="E904" s="74"/>
      <c r="F904" s="74"/>
      <c r="G904" s="27" t="s">
        <v>11397</v>
      </c>
      <c r="H904" s="28">
        <v>1</v>
      </c>
    </row>
    <row r="905" spans="1:8" x14ac:dyDescent="0.25">
      <c r="A905" s="74"/>
      <c r="B905" s="74"/>
      <c r="C905" s="74"/>
      <c r="D905" s="74"/>
      <c r="E905" s="74"/>
      <c r="F905" s="20" t="s">
        <v>11426</v>
      </c>
      <c r="G905" s="20" t="s">
        <v>11396</v>
      </c>
      <c r="H905" s="24">
        <v>1</v>
      </c>
    </row>
    <row r="906" spans="1:8" x14ac:dyDescent="0.25">
      <c r="A906" s="20" t="s">
        <v>7958</v>
      </c>
      <c r="B906" s="20" t="s">
        <v>7958</v>
      </c>
      <c r="C906" s="20" t="s">
        <v>7958</v>
      </c>
      <c r="D906" s="20">
        <v>1</v>
      </c>
      <c r="E906" s="20" t="s">
        <v>11371</v>
      </c>
      <c r="F906" s="20" t="s">
        <v>11396</v>
      </c>
      <c r="G906" s="20" t="s">
        <v>11396</v>
      </c>
      <c r="H906" s="24">
        <v>22</v>
      </c>
    </row>
    <row r="907" spans="1:8" x14ac:dyDescent="0.25">
      <c r="A907" s="74"/>
      <c r="B907" s="74"/>
      <c r="C907" s="74"/>
      <c r="D907" s="74"/>
      <c r="E907" s="74"/>
      <c r="F907" s="74"/>
      <c r="G907" s="27" t="s">
        <v>11397</v>
      </c>
      <c r="H907" s="28">
        <v>1</v>
      </c>
    </row>
    <row r="908" spans="1:8" x14ac:dyDescent="0.25">
      <c r="A908" s="74"/>
      <c r="B908" s="74"/>
      <c r="C908" s="74"/>
      <c r="D908" s="74"/>
      <c r="E908" s="74"/>
      <c r="F908" s="20" t="s">
        <v>11426</v>
      </c>
      <c r="G908" s="20" t="s">
        <v>11396</v>
      </c>
      <c r="H908" s="24">
        <v>1</v>
      </c>
    </row>
    <row r="909" spans="1:8" x14ac:dyDescent="0.25">
      <c r="A909" s="20" t="s">
        <v>10812</v>
      </c>
      <c r="B909" s="20" t="s">
        <v>10812</v>
      </c>
      <c r="C909" s="20" t="s">
        <v>10812</v>
      </c>
      <c r="D909" s="20">
        <v>1</v>
      </c>
      <c r="E909" s="20" t="s">
        <v>11371</v>
      </c>
      <c r="F909" s="20" t="s">
        <v>11396</v>
      </c>
      <c r="G909" s="20" t="s">
        <v>11396</v>
      </c>
      <c r="H909" s="24">
        <v>14</v>
      </c>
    </row>
    <row r="910" spans="1:8" x14ac:dyDescent="0.25">
      <c r="A910" s="74"/>
      <c r="B910" s="74"/>
      <c r="C910" s="74"/>
      <c r="D910" s="74"/>
      <c r="E910" s="74"/>
      <c r="F910" s="74"/>
      <c r="G910" s="27" t="s">
        <v>11397</v>
      </c>
      <c r="H910" s="28">
        <v>4</v>
      </c>
    </row>
    <row r="911" spans="1:8" x14ac:dyDescent="0.25">
      <c r="A911" s="74"/>
      <c r="B911" s="74"/>
      <c r="C911" s="74"/>
      <c r="D911" s="74"/>
      <c r="E911" s="74"/>
      <c r="F911" s="20" t="s">
        <v>11426</v>
      </c>
      <c r="G911" s="20" t="s">
        <v>11396</v>
      </c>
      <c r="H911" s="24">
        <v>2</v>
      </c>
    </row>
    <row r="912" spans="1:8" x14ac:dyDescent="0.25">
      <c r="A912" s="20" t="s">
        <v>3273</v>
      </c>
      <c r="B912" s="20" t="s">
        <v>11335</v>
      </c>
      <c r="C912" s="20" t="s">
        <v>11358</v>
      </c>
      <c r="D912" s="20" t="s">
        <v>11362</v>
      </c>
      <c r="E912" s="20" t="s">
        <v>11371</v>
      </c>
      <c r="F912" s="20" t="s">
        <v>11396</v>
      </c>
      <c r="G912" s="20" t="s">
        <v>11396</v>
      </c>
      <c r="H912" s="24">
        <v>4</v>
      </c>
    </row>
    <row r="913" spans="1:8" x14ac:dyDescent="0.25">
      <c r="A913" s="74"/>
      <c r="B913" s="74"/>
      <c r="C913" s="74"/>
      <c r="D913" s="74"/>
      <c r="E913" s="74"/>
      <c r="F913" s="74"/>
      <c r="G913" s="27" t="s">
        <v>11397</v>
      </c>
      <c r="H913" s="28">
        <v>1</v>
      </c>
    </row>
    <row r="914" spans="1:8" x14ac:dyDescent="0.25">
      <c r="A914" s="74"/>
      <c r="B914" s="74"/>
      <c r="C914" s="74"/>
      <c r="D914" s="74"/>
      <c r="E914" s="74"/>
      <c r="F914" s="20" t="s">
        <v>11426</v>
      </c>
      <c r="G914" s="20" t="s">
        <v>11396</v>
      </c>
      <c r="H914" s="24">
        <v>1</v>
      </c>
    </row>
    <row r="915" spans="1:8" x14ac:dyDescent="0.25">
      <c r="A915" s="74"/>
      <c r="B915" s="74"/>
      <c r="C915" s="74"/>
      <c r="D915" s="74"/>
      <c r="E915" s="74"/>
      <c r="F915" s="20" t="s">
        <v>11427</v>
      </c>
      <c r="G915" s="20" t="s">
        <v>11396</v>
      </c>
      <c r="H915" s="24">
        <v>1</v>
      </c>
    </row>
    <row r="916" spans="1:8" x14ac:dyDescent="0.25">
      <c r="A916" s="74"/>
      <c r="B916" s="20" t="s">
        <v>11338</v>
      </c>
      <c r="C916" s="20" t="s">
        <v>11358</v>
      </c>
      <c r="D916" s="20" t="s">
        <v>11362</v>
      </c>
      <c r="E916" s="20" t="s">
        <v>11371</v>
      </c>
      <c r="F916" s="20" t="s">
        <v>11396</v>
      </c>
      <c r="G916" s="20" t="s">
        <v>11396</v>
      </c>
      <c r="H916" s="24">
        <v>6</v>
      </c>
    </row>
    <row r="917" spans="1:8" x14ac:dyDescent="0.25">
      <c r="A917" s="74"/>
      <c r="B917" s="74"/>
      <c r="C917" s="74"/>
      <c r="D917" s="74"/>
      <c r="E917" s="74"/>
      <c r="F917" s="74"/>
      <c r="G917" s="27" t="s">
        <v>11397</v>
      </c>
      <c r="H917" s="28">
        <v>1</v>
      </c>
    </row>
    <row r="918" spans="1:8" x14ac:dyDescent="0.25">
      <c r="A918" s="74"/>
      <c r="B918" s="74"/>
      <c r="C918" s="74"/>
      <c r="D918" s="74"/>
      <c r="E918" s="74"/>
      <c r="F918" s="20" t="s">
        <v>11426</v>
      </c>
      <c r="G918" s="20" t="s">
        <v>11396</v>
      </c>
      <c r="H918" s="24">
        <v>1</v>
      </c>
    </row>
    <row r="919" spans="1:8" x14ac:dyDescent="0.25">
      <c r="A919" s="20" t="s">
        <v>5151</v>
      </c>
      <c r="B919" s="20" t="s">
        <v>5151</v>
      </c>
      <c r="C919" s="20" t="s">
        <v>5151</v>
      </c>
      <c r="D919" s="20">
        <v>1</v>
      </c>
      <c r="E919" s="20" t="s">
        <v>11371</v>
      </c>
      <c r="F919" s="20" t="s">
        <v>11396</v>
      </c>
      <c r="G919" s="20" t="s">
        <v>11396</v>
      </c>
      <c r="H919" s="24">
        <v>17</v>
      </c>
    </row>
    <row r="920" spans="1:8" x14ac:dyDescent="0.25">
      <c r="A920" s="74"/>
      <c r="B920" s="20" t="s">
        <v>8614</v>
      </c>
      <c r="C920" s="20" t="s">
        <v>5151</v>
      </c>
      <c r="D920" s="20" t="s">
        <v>11362</v>
      </c>
      <c r="E920" s="20" t="s">
        <v>11371</v>
      </c>
      <c r="F920" s="20" t="s">
        <v>11396</v>
      </c>
      <c r="G920" s="20" t="s">
        <v>11396</v>
      </c>
      <c r="H920" s="24">
        <v>1</v>
      </c>
    </row>
    <row r="921" spans="1:8" x14ac:dyDescent="0.25">
      <c r="A921" s="20" t="s">
        <v>9714</v>
      </c>
      <c r="B921" s="20" t="s">
        <v>9714</v>
      </c>
      <c r="C921" s="20" t="s">
        <v>9714</v>
      </c>
      <c r="D921" s="20">
        <v>1</v>
      </c>
      <c r="E921" s="20" t="s">
        <v>11371</v>
      </c>
      <c r="F921" s="20" t="s">
        <v>11396</v>
      </c>
      <c r="G921" s="20" t="s">
        <v>11396</v>
      </c>
      <c r="H921" s="24">
        <v>10</v>
      </c>
    </row>
    <row r="922" spans="1:8" x14ac:dyDescent="0.25">
      <c r="A922" s="20" t="s">
        <v>9530</v>
      </c>
      <c r="B922" s="20" t="s">
        <v>5681</v>
      </c>
      <c r="C922" s="20" t="s">
        <v>11358</v>
      </c>
      <c r="D922" s="20" t="s">
        <v>11362</v>
      </c>
      <c r="E922" s="20" t="s">
        <v>11371</v>
      </c>
      <c r="F922" s="20" t="s">
        <v>11396</v>
      </c>
      <c r="G922" s="20" t="s">
        <v>11396</v>
      </c>
      <c r="H922" s="24">
        <v>10</v>
      </c>
    </row>
    <row r="923" spans="1:8" x14ac:dyDescent="0.25">
      <c r="A923" s="20" t="s">
        <v>8614</v>
      </c>
      <c r="B923" s="20" t="s">
        <v>11290</v>
      </c>
      <c r="C923" s="20" t="s">
        <v>8614</v>
      </c>
      <c r="D923" s="20" t="s">
        <v>11362</v>
      </c>
      <c r="E923" s="20" t="s">
        <v>11371</v>
      </c>
      <c r="F923" s="20" t="s">
        <v>11396</v>
      </c>
      <c r="G923" s="20" t="s">
        <v>11397</v>
      </c>
      <c r="H923" s="24">
        <v>2</v>
      </c>
    </row>
    <row r="924" spans="1:8" x14ac:dyDescent="0.25">
      <c r="A924" s="74"/>
      <c r="B924" s="74"/>
      <c r="C924" s="74"/>
      <c r="D924" s="74"/>
      <c r="E924" s="74"/>
      <c r="F924" s="20" t="s">
        <v>11426</v>
      </c>
      <c r="G924" s="20" t="s">
        <v>11397</v>
      </c>
      <c r="H924" s="24">
        <v>4</v>
      </c>
    </row>
    <row r="925" spans="1:8" x14ac:dyDescent="0.25">
      <c r="A925" s="74"/>
      <c r="B925" s="20" t="s">
        <v>11182</v>
      </c>
      <c r="C925" s="20" t="s">
        <v>8614</v>
      </c>
      <c r="D925" s="20" t="s">
        <v>11362</v>
      </c>
      <c r="E925" s="20" t="s">
        <v>11371</v>
      </c>
      <c r="F925" s="20" t="s">
        <v>11396</v>
      </c>
      <c r="G925" s="20" t="s">
        <v>11396</v>
      </c>
      <c r="H925" s="24">
        <v>17</v>
      </c>
    </row>
    <row r="926" spans="1:8" x14ac:dyDescent="0.25">
      <c r="A926" s="74"/>
      <c r="B926" s="74"/>
      <c r="C926" s="74"/>
      <c r="D926" s="74"/>
      <c r="E926" s="74"/>
      <c r="F926" s="74"/>
      <c r="G926" s="27" t="s">
        <v>11397</v>
      </c>
      <c r="H926" s="28">
        <v>2</v>
      </c>
    </row>
    <row r="927" spans="1:8" x14ac:dyDescent="0.25">
      <c r="A927" s="74"/>
      <c r="B927" s="74"/>
      <c r="C927" s="74"/>
      <c r="D927" s="74"/>
      <c r="E927" s="74"/>
      <c r="F927" s="20" t="s">
        <v>11426</v>
      </c>
      <c r="G927" s="20" t="s">
        <v>11396</v>
      </c>
      <c r="H927" s="24">
        <v>2</v>
      </c>
    </row>
    <row r="928" spans="1:8" x14ac:dyDescent="0.25">
      <c r="A928" s="74"/>
      <c r="B928" s="74"/>
      <c r="C928" s="74"/>
      <c r="D928" s="74"/>
      <c r="E928" s="74"/>
      <c r="F928" s="74"/>
      <c r="G928" s="27" t="s">
        <v>11397</v>
      </c>
      <c r="H928" s="28">
        <v>1</v>
      </c>
    </row>
    <row r="929" spans="1:8" x14ac:dyDescent="0.25">
      <c r="A929" s="74"/>
      <c r="B929" s="74"/>
      <c r="C929" s="74"/>
      <c r="D929" s="74"/>
      <c r="E929" s="74"/>
      <c r="F929" s="20" t="s">
        <v>11427</v>
      </c>
      <c r="G929" s="20" t="s">
        <v>11396</v>
      </c>
      <c r="H929" s="24">
        <v>1</v>
      </c>
    </row>
    <row r="930" spans="1:8" x14ac:dyDescent="0.25">
      <c r="A930" s="74"/>
      <c r="B930" s="20" t="s">
        <v>11185</v>
      </c>
      <c r="C930" s="20" t="s">
        <v>8614</v>
      </c>
      <c r="D930" s="20" t="s">
        <v>11362</v>
      </c>
      <c r="E930" s="20" t="s">
        <v>11371</v>
      </c>
      <c r="F930" s="20" t="s">
        <v>11396</v>
      </c>
      <c r="G930" s="20" t="s">
        <v>11396</v>
      </c>
      <c r="H930" s="24">
        <v>2</v>
      </c>
    </row>
    <row r="931" spans="1:8" x14ac:dyDescent="0.25">
      <c r="A931" s="74"/>
      <c r="B931" s="74"/>
      <c r="C931" s="74"/>
      <c r="D931" s="74"/>
      <c r="E931" s="74"/>
      <c r="F931" s="20" t="s">
        <v>11427</v>
      </c>
      <c r="G931" s="20" t="s">
        <v>11396</v>
      </c>
      <c r="H931" s="24">
        <v>1</v>
      </c>
    </row>
    <row r="932" spans="1:8" x14ac:dyDescent="0.25">
      <c r="A932" s="74"/>
      <c r="B932" s="20" t="s">
        <v>8614</v>
      </c>
      <c r="C932" s="20" t="s">
        <v>8614</v>
      </c>
      <c r="D932" s="20">
        <v>1</v>
      </c>
      <c r="E932" s="20" t="s">
        <v>11371</v>
      </c>
      <c r="F932" s="20" t="s">
        <v>11396</v>
      </c>
      <c r="G932" s="20" t="s">
        <v>11396</v>
      </c>
      <c r="H932" s="24">
        <v>10</v>
      </c>
    </row>
    <row r="933" spans="1:8" x14ac:dyDescent="0.25">
      <c r="A933" s="74"/>
      <c r="B933" s="74"/>
      <c r="C933" s="74"/>
      <c r="D933" s="74"/>
      <c r="E933" s="74"/>
      <c r="F933" s="74"/>
      <c r="G933" s="27" t="s">
        <v>11397</v>
      </c>
      <c r="H933" s="28">
        <v>1</v>
      </c>
    </row>
    <row r="934" spans="1:8" x14ac:dyDescent="0.25">
      <c r="A934" s="74"/>
      <c r="B934" s="74"/>
      <c r="C934" s="74"/>
      <c r="D934" s="74"/>
      <c r="E934" s="74"/>
      <c r="F934" s="20" t="s">
        <v>11426</v>
      </c>
      <c r="G934" s="20" t="s">
        <v>11396</v>
      </c>
      <c r="H934" s="24">
        <v>1</v>
      </c>
    </row>
    <row r="935" spans="1:8" x14ac:dyDescent="0.25">
      <c r="A935" s="20" t="s">
        <v>5757</v>
      </c>
      <c r="B935" s="20" t="s">
        <v>4298</v>
      </c>
      <c r="C935" s="20" t="s">
        <v>11358</v>
      </c>
      <c r="D935" s="20">
        <v>7</v>
      </c>
      <c r="E935" s="20" t="s">
        <v>11371</v>
      </c>
      <c r="F935" s="20" t="s">
        <v>11396</v>
      </c>
      <c r="G935" s="20" t="s">
        <v>11396</v>
      </c>
      <c r="H935" s="24">
        <v>4</v>
      </c>
    </row>
    <row r="936" spans="1:8" x14ac:dyDescent="0.25">
      <c r="A936" s="74"/>
      <c r="B936" s="74"/>
      <c r="C936" s="74"/>
      <c r="D936" s="74"/>
      <c r="E936" s="74"/>
      <c r="F936" s="74"/>
      <c r="G936" s="27" t="s">
        <v>11397</v>
      </c>
      <c r="H936" s="28">
        <v>2</v>
      </c>
    </row>
    <row r="937" spans="1:8" x14ac:dyDescent="0.25">
      <c r="A937" s="74"/>
      <c r="B937" s="74"/>
      <c r="C937" s="74"/>
      <c r="D937" s="74"/>
      <c r="E937" s="74"/>
      <c r="F937" s="20" t="s">
        <v>11426</v>
      </c>
      <c r="G937" s="20" t="s">
        <v>11396</v>
      </c>
      <c r="H937" s="24">
        <v>2</v>
      </c>
    </row>
    <row r="938" spans="1:8" x14ac:dyDescent="0.25">
      <c r="A938" s="20" t="s">
        <v>7183</v>
      </c>
      <c r="B938" s="20" t="s">
        <v>2546</v>
      </c>
      <c r="C938" s="20" t="s">
        <v>11358</v>
      </c>
      <c r="D938" s="20" t="s">
        <v>11362</v>
      </c>
      <c r="E938" s="20" t="s">
        <v>11371</v>
      </c>
      <c r="F938" s="20" t="s">
        <v>11396</v>
      </c>
      <c r="G938" s="20" t="s">
        <v>11396</v>
      </c>
      <c r="H938" s="24">
        <v>13</v>
      </c>
    </row>
    <row r="939" spans="1:8" x14ac:dyDescent="0.25">
      <c r="A939" s="74"/>
      <c r="B939" s="74"/>
      <c r="C939" s="74"/>
      <c r="D939" s="74"/>
      <c r="E939" s="74"/>
      <c r="F939" s="74"/>
      <c r="G939" s="27" t="s">
        <v>11397</v>
      </c>
      <c r="H939" s="28">
        <v>3</v>
      </c>
    </row>
    <row r="940" spans="1:8" x14ac:dyDescent="0.25">
      <c r="A940" s="74"/>
      <c r="B940" s="74"/>
      <c r="C940" s="74"/>
      <c r="D940" s="74"/>
      <c r="E940" s="74"/>
      <c r="F940" s="20" t="s">
        <v>11426</v>
      </c>
      <c r="G940" s="20" t="s">
        <v>11396</v>
      </c>
      <c r="H940" s="24">
        <v>3</v>
      </c>
    </row>
    <row r="941" spans="1:8" x14ac:dyDescent="0.25">
      <c r="A941" s="20" t="s">
        <v>761</v>
      </c>
      <c r="B941" s="20" t="s">
        <v>11273</v>
      </c>
      <c r="C941" s="20" t="s">
        <v>11358</v>
      </c>
      <c r="D941" s="20" t="s">
        <v>11362</v>
      </c>
      <c r="E941" s="20" t="s">
        <v>11371</v>
      </c>
      <c r="F941" s="20" t="s">
        <v>11396</v>
      </c>
      <c r="G941" s="20" t="s">
        <v>11396</v>
      </c>
      <c r="H941" s="24">
        <v>5</v>
      </c>
    </row>
    <row r="942" spans="1:8" x14ac:dyDescent="0.25">
      <c r="A942" s="20" t="s">
        <v>5530</v>
      </c>
      <c r="B942" s="20" t="s">
        <v>994</v>
      </c>
      <c r="C942" s="20" t="s">
        <v>11358</v>
      </c>
      <c r="D942" s="20" t="s">
        <v>11362</v>
      </c>
      <c r="E942" s="20" t="s">
        <v>11371</v>
      </c>
      <c r="F942" s="20" t="s">
        <v>11396</v>
      </c>
      <c r="G942" s="20" t="s">
        <v>11396</v>
      </c>
      <c r="H942" s="24">
        <v>1</v>
      </c>
    </row>
    <row r="943" spans="1:8" x14ac:dyDescent="0.25">
      <c r="A943" s="74"/>
      <c r="B943" s="20" t="s">
        <v>11239</v>
      </c>
      <c r="C943" s="20" t="s">
        <v>11358</v>
      </c>
      <c r="D943" s="20" t="s">
        <v>11362</v>
      </c>
      <c r="E943" s="20" t="s">
        <v>11371</v>
      </c>
      <c r="F943" s="20" t="s">
        <v>11396</v>
      </c>
      <c r="G943" s="20" t="s">
        <v>11396</v>
      </c>
      <c r="H943" s="24">
        <v>5</v>
      </c>
    </row>
    <row r="944" spans="1:8" x14ac:dyDescent="0.25">
      <c r="A944" s="20" t="s">
        <v>5399</v>
      </c>
      <c r="B944" s="20" t="s">
        <v>5399</v>
      </c>
      <c r="C944" s="20" t="s">
        <v>5399</v>
      </c>
      <c r="D944" s="20">
        <v>1</v>
      </c>
      <c r="E944" s="20" t="s">
        <v>11371</v>
      </c>
      <c r="F944" s="20" t="s">
        <v>11396</v>
      </c>
      <c r="G944" s="20" t="s">
        <v>11396</v>
      </c>
      <c r="H944" s="24">
        <v>13</v>
      </c>
    </row>
    <row r="945" spans="1:8" x14ac:dyDescent="0.25">
      <c r="A945" s="20" t="s">
        <v>5205</v>
      </c>
      <c r="B945" s="20" t="s">
        <v>642</v>
      </c>
      <c r="C945" s="20" t="s">
        <v>11358</v>
      </c>
      <c r="D945" s="20" t="s">
        <v>11362</v>
      </c>
      <c r="E945" s="20" t="s">
        <v>11371</v>
      </c>
      <c r="F945" s="20" t="s">
        <v>11396</v>
      </c>
      <c r="G945" s="20" t="s">
        <v>11396</v>
      </c>
      <c r="H945" s="24">
        <v>10</v>
      </c>
    </row>
    <row r="946" spans="1:8" x14ac:dyDescent="0.25">
      <c r="A946" s="74"/>
      <c r="B946" s="74"/>
      <c r="C946" s="74"/>
      <c r="D946" s="74"/>
      <c r="E946" s="74"/>
      <c r="F946" s="74"/>
      <c r="G946" s="27" t="s">
        <v>11397</v>
      </c>
      <c r="H946" s="28">
        <v>2</v>
      </c>
    </row>
    <row r="947" spans="1:8" x14ac:dyDescent="0.25">
      <c r="A947" s="74"/>
      <c r="B947" s="74"/>
      <c r="C947" s="74"/>
      <c r="D947" s="74"/>
      <c r="E947" s="74"/>
      <c r="F947" s="20" t="s">
        <v>11426</v>
      </c>
      <c r="G947" s="20" t="s">
        <v>11396</v>
      </c>
      <c r="H947" s="24">
        <v>2</v>
      </c>
    </row>
    <row r="948" spans="1:8" x14ac:dyDescent="0.25">
      <c r="A948" s="20" t="s">
        <v>1648</v>
      </c>
      <c r="B948" s="20" t="s">
        <v>11207</v>
      </c>
      <c r="C948" s="20" t="s">
        <v>11358</v>
      </c>
      <c r="D948" s="20" t="s">
        <v>11362</v>
      </c>
      <c r="E948" s="20" t="s">
        <v>11371</v>
      </c>
      <c r="F948" s="20" t="s">
        <v>11396</v>
      </c>
      <c r="G948" s="20" t="s">
        <v>11396</v>
      </c>
      <c r="H948" s="24">
        <v>3</v>
      </c>
    </row>
    <row r="949" spans="1:8" x14ac:dyDescent="0.25">
      <c r="A949" s="74"/>
      <c r="B949" s="20" t="s">
        <v>11212</v>
      </c>
      <c r="C949" s="20" t="s">
        <v>11358</v>
      </c>
      <c r="D949" s="20" t="s">
        <v>11362</v>
      </c>
      <c r="E949" s="20" t="s">
        <v>11371</v>
      </c>
      <c r="F949" s="20" t="s">
        <v>11396</v>
      </c>
      <c r="G949" s="20" t="s">
        <v>11396</v>
      </c>
      <c r="H949" s="24">
        <v>1</v>
      </c>
    </row>
    <row r="950" spans="1:8" x14ac:dyDescent="0.25">
      <c r="A950" s="20" t="s">
        <v>4105</v>
      </c>
      <c r="B950" s="20" t="s">
        <v>11228</v>
      </c>
      <c r="C950" s="20" t="s">
        <v>4105</v>
      </c>
      <c r="D950" s="20" t="s">
        <v>11362</v>
      </c>
      <c r="E950" s="20" t="s">
        <v>11371</v>
      </c>
      <c r="F950" s="20" t="s">
        <v>11396</v>
      </c>
      <c r="G950" s="20" t="s">
        <v>11396</v>
      </c>
      <c r="H950" s="24">
        <v>4</v>
      </c>
    </row>
    <row r="951" spans="1:8" x14ac:dyDescent="0.25">
      <c r="A951" s="74"/>
      <c r="B951" s="20" t="s">
        <v>11231</v>
      </c>
      <c r="C951" s="20" t="s">
        <v>4105</v>
      </c>
      <c r="D951" s="20" t="s">
        <v>11362</v>
      </c>
      <c r="E951" s="20" t="s">
        <v>11371</v>
      </c>
      <c r="F951" s="20" t="s">
        <v>11396</v>
      </c>
      <c r="G951" s="20" t="s">
        <v>11396</v>
      </c>
      <c r="H951" s="24">
        <v>4</v>
      </c>
    </row>
    <row r="952" spans="1:8" x14ac:dyDescent="0.25">
      <c r="A952" s="74"/>
      <c r="B952" s="74"/>
      <c r="C952" s="74"/>
      <c r="D952" s="74"/>
      <c r="E952" s="74"/>
      <c r="F952" s="20" t="s">
        <v>11427</v>
      </c>
      <c r="G952" s="20" t="s">
        <v>11396</v>
      </c>
      <c r="H952" s="24">
        <v>1</v>
      </c>
    </row>
    <row r="953" spans="1:8" x14ac:dyDescent="0.25">
      <c r="A953" s="20" t="s">
        <v>8943</v>
      </c>
      <c r="B953" s="20" t="s">
        <v>4411</v>
      </c>
      <c r="C953" s="20" t="s">
        <v>11358</v>
      </c>
      <c r="D953" s="20" t="s">
        <v>11362</v>
      </c>
      <c r="E953" s="20" t="s">
        <v>11371</v>
      </c>
      <c r="F953" s="20" t="s">
        <v>11396</v>
      </c>
      <c r="G953" s="20" t="s">
        <v>11396</v>
      </c>
      <c r="H953" s="24">
        <v>9</v>
      </c>
    </row>
    <row r="954" spans="1:8" x14ac:dyDescent="0.25">
      <c r="A954" s="74"/>
      <c r="B954" s="74"/>
      <c r="C954" s="74"/>
      <c r="D954" s="74"/>
      <c r="E954" s="74"/>
      <c r="F954" s="74"/>
      <c r="G954" s="27" t="s">
        <v>11397</v>
      </c>
      <c r="H954" s="28">
        <v>1</v>
      </c>
    </row>
    <row r="955" spans="1:8" x14ac:dyDescent="0.25">
      <c r="A955" s="20" t="s">
        <v>76</v>
      </c>
      <c r="B955" s="20" t="s">
        <v>9239</v>
      </c>
      <c r="C955" s="20" t="s">
        <v>11358</v>
      </c>
      <c r="D955" s="20" t="s">
        <v>11362</v>
      </c>
      <c r="E955" s="20" t="s">
        <v>11371</v>
      </c>
      <c r="F955" s="20" t="s">
        <v>11396</v>
      </c>
      <c r="G955" s="20" t="s">
        <v>11396</v>
      </c>
      <c r="H955" s="24">
        <v>5</v>
      </c>
    </row>
    <row r="956" spans="1:8" x14ac:dyDescent="0.25">
      <c r="A956" s="74"/>
      <c r="B956" s="74"/>
      <c r="C956" s="74"/>
      <c r="D956" s="74"/>
      <c r="E956" s="74"/>
      <c r="F956" s="74"/>
      <c r="G956" s="27" t="s">
        <v>11397</v>
      </c>
      <c r="H956" s="28">
        <v>1</v>
      </c>
    </row>
    <row r="957" spans="1:8" x14ac:dyDescent="0.25">
      <c r="A957" s="20" t="s">
        <v>7330</v>
      </c>
      <c r="B957" s="20" t="s">
        <v>11224</v>
      </c>
      <c r="C957" s="20" t="s">
        <v>11358</v>
      </c>
      <c r="D957" s="20" t="s">
        <v>11362</v>
      </c>
      <c r="E957" s="20" t="s">
        <v>11371</v>
      </c>
      <c r="F957" s="20" t="s">
        <v>11396</v>
      </c>
      <c r="G957" s="20" t="s">
        <v>11396</v>
      </c>
      <c r="H957" s="24">
        <v>3</v>
      </c>
    </row>
    <row r="958" spans="1:8" x14ac:dyDescent="0.25">
      <c r="A958" s="74"/>
      <c r="B958" s="74"/>
      <c r="C958" s="74"/>
      <c r="D958" s="74"/>
      <c r="E958" s="74"/>
      <c r="F958" s="74"/>
      <c r="G958" s="27" t="s">
        <v>11358</v>
      </c>
      <c r="H958" s="28">
        <v>1</v>
      </c>
    </row>
    <row r="959" spans="1:8" x14ac:dyDescent="0.25">
      <c r="A959" s="74"/>
      <c r="B959" s="20" t="s">
        <v>11226</v>
      </c>
      <c r="C959" s="20" t="s">
        <v>11358</v>
      </c>
      <c r="D959" s="20" t="s">
        <v>11362</v>
      </c>
      <c r="E959" s="20" t="s">
        <v>11371</v>
      </c>
      <c r="F959" s="20" t="s">
        <v>11396</v>
      </c>
      <c r="G959" s="20" t="s">
        <v>11396</v>
      </c>
      <c r="H959" s="24">
        <v>6</v>
      </c>
    </row>
    <row r="960" spans="1:8" x14ac:dyDescent="0.25">
      <c r="A960" s="20" t="s">
        <v>2776</v>
      </c>
      <c r="B960" s="20" t="s">
        <v>9239</v>
      </c>
      <c r="C960" s="20" t="s">
        <v>11358</v>
      </c>
      <c r="D960" s="20" t="s">
        <v>11362</v>
      </c>
      <c r="E960" s="20" t="s">
        <v>11371</v>
      </c>
      <c r="F960" s="20" t="s">
        <v>11396</v>
      </c>
      <c r="G960" s="20" t="s">
        <v>11396</v>
      </c>
      <c r="H960" s="24">
        <v>4</v>
      </c>
    </row>
    <row r="961" spans="1:8" x14ac:dyDescent="0.25">
      <c r="A961" s="74"/>
      <c r="B961" s="74"/>
      <c r="C961" s="74"/>
      <c r="D961" s="74"/>
      <c r="E961" s="74"/>
      <c r="F961" s="74"/>
      <c r="G961" s="27" t="s">
        <v>11397</v>
      </c>
      <c r="H961" s="28">
        <v>1</v>
      </c>
    </row>
    <row r="962" spans="1:8" x14ac:dyDescent="0.25">
      <c r="A962" s="20" t="s">
        <v>2469</v>
      </c>
      <c r="B962" s="20" t="s">
        <v>2469</v>
      </c>
      <c r="C962" s="20" t="s">
        <v>2469</v>
      </c>
      <c r="D962" s="20">
        <v>1</v>
      </c>
      <c r="E962" s="20" t="s">
        <v>11371</v>
      </c>
      <c r="F962" s="20" t="s">
        <v>11396</v>
      </c>
      <c r="G962" s="20" t="s">
        <v>11396</v>
      </c>
      <c r="H962" s="24">
        <v>4</v>
      </c>
    </row>
    <row r="963" spans="1:8" x14ac:dyDescent="0.25">
      <c r="A963" s="74"/>
      <c r="B963" s="74"/>
      <c r="C963" s="74"/>
      <c r="D963" s="74"/>
      <c r="E963" s="74"/>
      <c r="F963" s="74"/>
      <c r="G963" s="27" t="s">
        <v>11397</v>
      </c>
      <c r="H963" s="28">
        <v>1</v>
      </c>
    </row>
    <row r="964" spans="1:8" x14ac:dyDescent="0.25">
      <c r="A964" s="74"/>
      <c r="B964" s="74"/>
      <c r="C964" s="74"/>
      <c r="D964" s="74"/>
      <c r="E964" s="74"/>
      <c r="F964" s="20" t="s">
        <v>11426</v>
      </c>
      <c r="G964" s="20" t="s">
        <v>11396</v>
      </c>
      <c r="H964" s="24">
        <v>1</v>
      </c>
    </row>
    <row r="965" spans="1:8" x14ac:dyDescent="0.25">
      <c r="A965" s="20" t="s">
        <v>6761</v>
      </c>
      <c r="B965" s="20" t="s">
        <v>10173</v>
      </c>
      <c r="C965" s="20" t="s">
        <v>11358</v>
      </c>
      <c r="D965" s="20" t="s">
        <v>11362</v>
      </c>
      <c r="E965" s="20" t="s">
        <v>11371</v>
      </c>
      <c r="F965" s="20" t="s">
        <v>11396</v>
      </c>
      <c r="G965" s="20" t="s">
        <v>11396</v>
      </c>
      <c r="H965" s="24">
        <v>8</v>
      </c>
    </row>
    <row r="966" spans="1:8" x14ac:dyDescent="0.25">
      <c r="A966" s="20" t="s">
        <v>5510</v>
      </c>
      <c r="B966" s="20" t="s">
        <v>5510</v>
      </c>
      <c r="C966" s="20" t="s">
        <v>5510</v>
      </c>
      <c r="D966" s="20">
        <v>1</v>
      </c>
      <c r="E966" s="20" t="s">
        <v>11371</v>
      </c>
      <c r="F966" s="20" t="s">
        <v>11396</v>
      </c>
      <c r="G966" s="20" t="s">
        <v>11396</v>
      </c>
      <c r="H966" s="24">
        <v>19</v>
      </c>
    </row>
    <row r="967" spans="1:8" x14ac:dyDescent="0.25">
      <c r="A967" s="74"/>
      <c r="B967" s="74"/>
      <c r="C967" s="74"/>
      <c r="D967" s="74"/>
      <c r="E967" s="74"/>
      <c r="F967" s="74"/>
      <c r="G967" s="27" t="s">
        <v>11397</v>
      </c>
      <c r="H967" s="28">
        <v>1</v>
      </c>
    </row>
    <row r="968" spans="1:8" x14ac:dyDescent="0.25">
      <c r="A968" s="20" t="s">
        <v>988</v>
      </c>
      <c r="B968" s="20" t="s">
        <v>988</v>
      </c>
      <c r="C968" s="20" t="s">
        <v>988</v>
      </c>
      <c r="D968" s="20">
        <v>1</v>
      </c>
      <c r="E968" s="20" t="s">
        <v>11371</v>
      </c>
      <c r="F968" s="20" t="s">
        <v>11396</v>
      </c>
      <c r="G968" s="20" t="s">
        <v>11396</v>
      </c>
      <c r="H968" s="24">
        <v>8</v>
      </c>
    </row>
    <row r="969" spans="1:8" x14ac:dyDescent="0.25">
      <c r="A969" s="20" t="s">
        <v>5414</v>
      </c>
      <c r="B969" s="20" t="s">
        <v>5414</v>
      </c>
      <c r="C969" s="20" t="s">
        <v>5414</v>
      </c>
      <c r="D969" s="20">
        <v>1</v>
      </c>
      <c r="E969" s="20" t="s">
        <v>11371</v>
      </c>
      <c r="F969" s="20" t="s">
        <v>11396</v>
      </c>
      <c r="G969" s="20" t="s">
        <v>11396</v>
      </c>
      <c r="H969" s="24">
        <v>12</v>
      </c>
    </row>
    <row r="970" spans="1:8" x14ac:dyDescent="0.25">
      <c r="A970" s="20" t="s">
        <v>5699</v>
      </c>
      <c r="B970" s="20" t="s">
        <v>2072</v>
      </c>
      <c r="C970" s="20" t="s">
        <v>11358</v>
      </c>
      <c r="D970" s="20" t="s">
        <v>11362</v>
      </c>
      <c r="E970" s="20" t="s">
        <v>11371</v>
      </c>
      <c r="F970" s="20" t="s">
        <v>11396</v>
      </c>
      <c r="G970" s="20" t="s">
        <v>11396</v>
      </c>
      <c r="H970" s="24">
        <v>7</v>
      </c>
    </row>
    <row r="971" spans="1:8" x14ac:dyDescent="0.25">
      <c r="A971" s="20" t="s">
        <v>2120</v>
      </c>
      <c r="B971" s="20" t="s">
        <v>11274</v>
      </c>
      <c r="C971" s="20" t="s">
        <v>11358</v>
      </c>
      <c r="D971" s="20" t="s">
        <v>11362</v>
      </c>
      <c r="E971" s="20" t="s">
        <v>11371</v>
      </c>
      <c r="F971" s="20" t="s">
        <v>11396</v>
      </c>
      <c r="G971" s="20" t="s">
        <v>11396</v>
      </c>
      <c r="H971" s="24">
        <v>12</v>
      </c>
    </row>
    <row r="972" spans="1:8" x14ac:dyDescent="0.25">
      <c r="A972" s="74"/>
      <c r="B972" s="74"/>
      <c r="C972" s="74"/>
      <c r="D972" s="74"/>
      <c r="E972" s="74"/>
      <c r="F972" s="74"/>
      <c r="G972" s="27" t="s">
        <v>11397</v>
      </c>
      <c r="H972" s="28">
        <v>1</v>
      </c>
    </row>
    <row r="973" spans="1:8" x14ac:dyDescent="0.25">
      <c r="A973" s="74"/>
      <c r="B973" s="74"/>
      <c r="C973" s="74"/>
      <c r="D973" s="74"/>
      <c r="E973" s="74"/>
      <c r="F973" s="20" t="s">
        <v>11426</v>
      </c>
      <c r="G973" s="20" t="s">
        <v>11396</v>
      </c>
      <c r="H973" s="24">
        <v>1</v>
      </c>
    </row>
    <row r="974" spans="1:8" x14ac:dyDescent="0.25">
      <c r="A974" s="20" t="s">
        <v>6559</v>
      </c>
      <c r="B974" s="20" t="s">
        <v>11287</v>
      </c>
      <c r="C974" s="20" t="s">
        <v>11358</v>
      </c>
      <c r="D974" s="20" t="s">
        <v>11362</v>
      </c>
      <c r="E974" s="20" t="s">
        <v>11371</v>
      </c>
      <c r="F974" s="20" t="s">
        <v>11396</v>
      </c>
      <c r="G974" s="20" t="s">
        <v>11396</v>
      </c>
      <c r="H974" s="24">
        <v>2</v>
      </c>
    </row>
    <row r="975" spans="1:8" x14ac:dyDescent="0.25">
      <c r="A975" s="74"/>
      <c r="B975" s="74"/>
      <c r="C975" s="74"/>
      <c r="D975" s="74"/>
      <c r="E975" s="74"/>
      <c r="F975" s="74"/>
      <c r="G975" s="27" t="s">
        <v>11397</v>
      </c>
      <c r="H975" s="28">
        <v>1</v>
      </c>
    </row>
    <row r="976" spans="1:8" x14ac:dyDescent="0.25">
      <c r="A976" s="20" t="s">
        <v>5564</v>
      </c>
      <c r="B976" s="20" t="s">
        <v>11286</v>
      </c>
      <c r="C976" s="20" t="s">
        <v>11358</v>
      </c>
      <c r="D976" s="20" t="s">
        <v>11362</v>
      </c>
      <c r="E976" s="20" t="s">
        <v>11371</v>
      </c>
      <c r="F976" s="20" t="s">
        <v>11396</v>
      </c>
      <c r="G976" s="20" t="s">
        <v>11396</v>
      </c>
      <c r="H976" s="24">
        <v>7</v>
      </c>
    </row>
    <row r="977" spans="1:8" x14ac:dyDescent="0.25">
      <c r="A977" s="74"/>
      <c r="B977" s="74"/>
      <c r="C977" s="74"/>
      <c r="D977" s="74"/>
      <c r="E977" s="74"/>
      <c r="F977" s="74"/>
      <c r="G977" s="27" t="s">
        <v>11397</v>
      </c>
      <c r="H977" s="28">
        <v>1</v>
      </c>
    </row>
    <row r="978" spans="1:8" x14ac:dyDescent="0.25">
      <c r="A978" s="74"/>
      <c r="B978" s="74"/>
      <c r="C978" s="74"/>
      <c r="D978" s="74"/>
      <c r="E978" s="74"/>
      <c r="F978" s="20" t="s">
        <v>11426</v>
      </c>
      <c r="G978" s="20" t="s">
        <v>11396</v>
      </c>
      <c r="H978" s="24">
        <v>1</v>
      </c>
    </row>
    <row r="979" spans="1:8" x14ac:dyDescent="0.25">
      <c r="A979" s="20" t="s">
        <v>4539</v>
      </c>
      <c r="B979" s="20" t="s">
        <v>9161</v>
      </c>
      <c r="C979" s="20" t="s">
        <v>11358</v>
      </c>
      <c r="D979" s="20" t="s">
        <v>11362</v>
      </c>
      <c r="E979" s="20" t="s">
        <v>11371</v>
      </c>
      <c r="F979" s="20" t="s">
        <v>11396</v>
      </c>
      <c r="G979" s="20" t="s">
        <v>11396</v>
      </c>
      <c r="H979" s="24">
        <v>17</v>
      </c>
    </row>
    <row r="980" spans="1:8" x14ac:dyDescent="0.25">
      <c r="A980" s="20" t="s">
        <v>1687</v>
      </c>
      <c r="B980" s="20" t="s">
        <v>9267</v>
      </c>
      <c r="C980" s="20" t="s">
        <v>11358</v>
      </c>
      <c r="D980" s="20" t="s">
        <v>11362</v>
      </c>
      <c r="E980" s="20" t="s">
        <v>11371</v>
      </c>
      <c r="F980" s="20" t="s">
        <v>11396</v>
      </c>
      <c r="G980" s="20" t="s">
        <v>11396</v>
      </c>
      <c r="H980" s="24">
        <v>10</v>
      </c>
    </row>
    <row r="981" spans="1:8" x14ac:dyDescent="0.25">
      <c r="A981" s="20" t="s">
        <v>10614</v>
      </c>
      <c r="B981" s="20" t="s">
        <v>3961</v>
      </c>
      <c r="C981" s="20" t="s">
        <v>11358</v>
      </c>
      <c r="D981" s="20" t="s">
        <v>11362</v>
      </c>
      <c r="E981" s="20" t="s">
        <v>11371</v>
      </c>
      <c r="F981" s="20" t="s">
        <v>11396</v>
      </c>
      <c r="G981" s="20" t="s">
        <v>11396</v>
      </c>
      <c r="H981" s="24">
        <v>5</v>
      </c>
    </row>
    <row r="982" spans="1:8" x14ac:dyDescent="0.25">
      <c r="A982" s="20" t="s">
        <v>8510</v>
      </c>
      <c r="B982" s="20" t="s">
        <v>10555</v>
      </c>
      <c r="C982" s="20" t="s">
        <v>11358</v>
      </c>
      <c r="D982" s="20" t="s">
        <v>11362</v>
      </c>
      <c r="E982" s="20" t="s">
        <v>11371</v>
      </c>
      <c r="F982" s="20" t="s">
        <v>11396</v>
      </c>
      <c r="G982" s="20" t="s">
        <v>11396</v>
      </c>
      <c r="H982" s="24">
        <v>15</v>
      </c>
    </row>
    <row r="983" spans="1:8" x14ac:dyDescent="0.25">
      <c r="A983" s="20" t="s">
        <v>37</v>
      </c>
      <c r="B983" s="20" t="s">
        <v>11275</v>
      </c>
      <c r="C983" s="20" t="s">
        <v>11358</v>
      </c>
      <c r="D983" s="20" t="s">
        <v>11362</v>
      </c>
      <c r="E983" s="20" t="s">
        <v>11371</v>
      </c>
      <c r="F983" s="20" t="s">
        <v>11396</v>
      </c>
      <c r="G983" s="20" t="s">
        <v>11396</v>
      </c>
      <c r="H983" s="24">
        <v>29</v>
      </c>
    </row>
    <row r="984" spans="1:8" x14ac:dyDescent="0.25">
      <c r="A984" s="74"/>
      <c r="B984" s="74"/>
      <c r="C984" s="74"/>
      <c r="D984" s="74"/>
      <c r="E984" s="74"/>
      <c r="F984" s="74"/>
      <c r="G984" s="27" t="s">
        <v>11397</v>
      </c>
      <c r="H984" s="28">
        <v>5</v>
      </c>
    </row>
    <row r="985" spans="1:8" x14ac:dyDescent="0.25">
      <c r="A985" s="74"/>
      <c r="B985" s="74"/>
      <c r="C985" s="74"/>
      <c r="D985" s="74"/>
      <c r="E985" s="74"/>
      <c r="F985" s="20" t="s">
        <v>11426</v>
      </c>
      <c r="G985" s="20" t="s">
        <v>11396</v>
      </c>
      <c r="H985" s="24">
        <v>5</v>
      </c>
    </row>
    <row r="986" spans="1:8" x14ac:dyDescent="0.25">
      <c r="A986" s="74"/>
      <c r="B986" s="74"/>
      <c r="C986" s="74"/>
      <c r="D986" s="74"/>
      <c r="E986" s="74"/>
      <c r="F986" s="74"/>
      <c r="G986" s="27" t="s">
        <v>11397</v>
      </c>
      <c r="H986" s="28">
        <v>3</v>
      </c>
    </row>
    <row r="987" spans="1:8" x14ac:dyDescent="0.25">
      <c r="A987" s="20" t="s">
        <v>10498</v>
      </c>
      <c r="B987" s="20" t="s">
        <v>11276</v>
      </c>
      <c r="C987" s="20" t="s">
        <v>11358</v>
      </c>
      <c r="D987" s="20" t="s">
        <v>11362</v>
      </c>
      <c r="E987" s="20" t="s">
        <v>11371</v>
      </c>
      <c r="F987" s="20" t="s">
        <v>11396</v>
      </c>
      <c r="G987" s="20" t="s">
        <v>11396</v>
      </c>
      <c r="H987" s="24">
        <v>14</v>
      </c>
    </row>
    <row r="988" spans="1:8" x14ac:dyDescent="0.25">
      <c r="A988" s="20" t="s">
        <v>3861</v>
      </c>
      <c r="B988" s="20" t="s">
        <v>422</v>
      </c>
      <c r="C988" s="20" t="s">
        <v>11358</v>
      </c>
      <c r="D988" s="20" t="s">
        <v>11362</v>
      </c>
      <c r="E988" s="20" t="s">
        <v>11371</v>
      </c>
      <c r="F988" s="20" t="s">
        <v>11396</v>
      </c>
      <c r="G988" s="20" t="s">
        <v>11396</v>
      </c>
      <c r="H988" s="24">
        <v>4</v>
      </c>
    </row>
    <row r="989" spans="1:8" x14ac:dyDescent="0.25">
      <c r="A989" s="20" t="s">
        <v>10972</v>
      </c>
      <c r="B989" s="20" t="s">
        <v>11277</v>
      </c>
      <c r="C989" s="20" t="s">
        <v>11358</v>
      </c>
      <c r="D989" s="20" t="s">
        <v>11362</v>
      </c>
      <c r="E989" s="20" t="s">
        <v>11371</v>
      </c>
      <c r="F989" s="20" t="s">
        <v>11396</v>
      </c>
      <c r="G989" s="20" t="s">
        <v>11396</v>
      </c>
      <c r="H989" s="24">
        <v>24</v>
      </c>
    </row>
    <row r="990" spans="1:8" x14ac:dyDescent="0.25">
      <c r="A990" s="74"/>
      <c r="B990" s="74"/>
      <c r="C990" s="74"/>
      <c r="D990" s="74"/>
      <c r="E990" s="74"/>
      <c r="F990" s="74"/>
      <c r="G990" s="27" t="s">
        <v>11397</v>
      </c>
      <c r="H990" s="28">
        <v>2</v>
      </c>
    </row>
    <row r="991" spans="1:8" x14ac:dyDescent="0.25">
      <c r="A991" s="74"/>
      <c r="B991" s="74"/>
      <c r="C991" s="74"/>
      <c r="D991" s="74"/>
      <c r="E991" s="74"/>
      <c r="F991" s="20" t="s">
        <v>11426</v>
      </c>
      <c r="G991" s="20" t="s">
        <v>11396</v>
      </c>
      <c r="H991" s="24">
        <v>2</v>
      </c>
    </row>
    <row r="992" spans="1:8" x14ac:dyDescent="0.25">
      <c r="A992" s="20" t="s">
        <v>2927</v>
      </c>
      <c r="B992" s="20" t="s">
        <v>10102</v>
      </c>
      <c r="C992" s="20" t="s">
        <v>11358</v>
      </c>
      <c r="D992" s="20" t="s">
        <v>11362</v>
      </c>
      <c r="E992" s="20" t="s">
        <v>11371</v>
      </c>
      <c r="F992" s="20" t="s">
        <v>11396</v>
      </c>
      <c r="G992" s="20" t="s">
        <v>11396</v>
      </c>
      <c r="H992" s="24">
        <v>12</v>
      </c>
    </row>
    <row r="993" spans="1:8" x14ac:dyDescent="0.25">
      <c r="A993" s="20" t="s">
        <v>9239</v>
      </c>
      <c r="B993" s="20" t="s">
        <v>6648</v>
      </c>
      <c r="C993" s="20" t="s">
        <v>9239</v>
      </c>
      <c r="D993" s="20" t="s">
        <v>11362</v>
      </c>
      <c r="E993" s="20" t="s">
        <v>11371</v>
      </c>
      <c r="F993" s="20" t="s">
        <v>11396</v>
      </c>
      <c r="G993" s="20" t="s">
        <v>11396</v>
      </c>
      <c r="H993" s="24">
        <v>1</v>
      </c>
    </row>
    <row r="994" spans="1:8" x14ac:dyDescent="0.25">
      <c r="A994" s="74"/>
      <c r="B994" s="20" t="s">
        <v>9239</v>
      </c>
      <c r="C994" s="20" t="s">
        <v>9239</v>
      </c>
      <c r="D994" s="20">
        <v>1</v>
      </c>
      <c r="E994" s="20" t="s">
        <v>11371</v>
      </c>
      <c r="F994" s="20" t="s">
        <v>11396</v>
      </c>
      <c r="G994" s="20" t="s">
        <v>11396</v>
      </c>
      <c r="H994" s="24">
        <v>4</v>
      </c>
    </row>
    <row r="995" spans="1:8" x14ac:dyDescent="0.25">
      <c r="A995" s="20" t="s">
        <v>7517</v>
      </c>
      <c r="B995" s="20" t="s">
        <v>1565</v>
      </c>
      <c r="C995" s="20" t="s">
        <v>11358</v>
      </c>
      <c r="D995" s="20" t="s">
        <v>11362</v>
      </c>
      <c r="E995" s="20" t="s">
        <v>11371</v>
      </c>
      <c r="F995" s="20" t="s">
        <v>11396</v>
      </c>
      <c r="G995" s="20" t="s">
        <v>11396</v>
      </c>
      <c r="H995" s="24">
        <v>7</v>
      </c>
    </row>
    <row r="996" spans="1:8" x14ac:dyDescent="0.25">
      <c r="A996" s="20" t="s">
        <v>10461</v>
      </c>
      <c r="B996" s="20" t="s">
        <v>11190</v>
      </c>
      <c r="C996" s="20" t="s">
        <v>11358</v>
      </c>
      <c r="D996" s="20" t="s">
        <v>11362</v>
      </c>
      <c r="E996" s="20" t="s">
        <v>11371</v>
      </c>
      <c r="F996" s="20" t="s">
        <v>11396</v>
      </c>
      <c r="G996" s="20" t="s">
        <v>11396</v>
      </c>
      <c r="H996" s="24">
        <v>5</v>
      </c>
    </row>
    <row r="997" spans="1:8" x14ac:dyDescent="0.25">
      <c r="A997" s="74"/>
      <c r="B997" s="74"/>
      <c r="C997" s="74"/>
      <c r="D997" s="74"/>
      <c r="E997" s="74"/>
      <c r="F997" s="20" t="s">
        <v>11427</v>
      </c>
      <c r="G997" s="20" t="s">
        <v>11396</v>
      </c>
      <c r="H997" s="24">
        <v>1</v>
      </c>
    </row>
    <row r="998" spans="1:8" x14ac:dyDescent="0.25">
      <c r="A998" s="74"/>
      <c r="B998" s="20" t="s">
        <v>11202</v>
      </c>
      <c r="C998" s="20" t="s">
        <v>11358</v>
      </c>
      <c r="D998" s="20" t="s">
        <v>11362</v>
      </c>
      <c r="E998" s="20" t="s">
        <v>11371</v>
      </c>
      <c r="F998" s="20" t="s">
        <v>11396</v>
      </c>
      <c r="G998" s="20" t="s">
        <v>11396</v>
      </c>
      <c r="H998" s="24">
        <v>5</v>
      </c>
    </row>
    <row r="999" spans="1:8" x14ac:dyDescent="0.25">
      <c r="A999" s="20" t="s">
        <v>10321</v>
      </c>
      <c r="B999" s="20" t="s">
        <v>3110</v>
      </c>
      <c r="C999" s="20" t="s">
        <v>11358</v>
      </c>
      <c r="D999" s="20" t="s">
        <v>11362</v>
      </c>
      <c r="E999" s="20" t="s">
        <v>11371</v>
      </c>
      <c r="F999" s="20" t="s">
        <v>11396</v>
      </c>
      <c r="G999" s="20" t="s">
        <v>11396</v>
      </c>
      <c r="H999" s="24">
        <v>9</v>
      </c>
    </row>
    <row r="1000" spans="1:8" x14ac:dyDescent="0.25">
      <c r="A1000" s="20" t="s">
        <v>2043</v>
      </c>
      <c r="B1000" s="20" t="s">
        <v>2043</v>
      </c>
      <c r="C1000" s="20" t="s">
        <v>2043</v>
      </c>
      <c r="D1000" s="20">
        <v>1</v>
      </c>
      <c r="E1000" s="20" t="s">
        <v>11371</v>
      </c>
      <c r="F1000" s="20" t="s">
        <v>11396</v>
      </c>
      <c r="G1000" s="20" t="s">
        <v>11396</v>
      </c>
      <c r="H1000" s="24">
        <v>17</v>
      </c>
    </row>
    <row r="1001" spans="1:8" x14ac:dyDescent="0.25">
      <c r="A1001" s="74"/>
      <c r="B1001" s="74"/>
      <c r="C1001" s="74"/>
      <c r="D1001" s="74"/>
      <c r="E1001" s="74"/>
      <c r="F1001" s="74"/>
      <c r="G1001" s="27" t="s">
        <v>11397</v>
      </c>
      <c r="H1001" s="28">
        <v>1</v>
      </c>
    </row>
    <row r="1002" spans="1:8" x14ac:dyDescent="0.25">
      <c r="A1002" s="74"/>
      <c r="B1002" s="74"/>
      <c r="C1002" s="74"/>
      <c r="D1002" s="74"/>
      <c r="E1002" s="74"/>
      <c r="F1002" s="20" t="s">
        <v>11426</v>
      </c>
      <c r="G1002" s="20" t="s">
        <v>11396</v>
      </c>
      <c r="H1002" s="24">
        <v>1</v>
      </c>
    </row>
    <row r="1003" spans="1:8" x14ac:dyDescent="0.25">
      <c r="A1003" s="20" t="s">
        <v>3445</v>
      </c>
      <c r="B1003" s="20" t="s">
        <v>1770</v>
      </c>
      <c r="C1003" s="20" t="s">
        <v>11358</v>
      </c>
      <c r="D1003" s="20" t="s">
        <v>11362</v>
      </c>
      <c r="E1003" s="20" t="s">
        <v>11371</v>
      </c>
      <c r="F1003" s="20" t="s">
        <v>11396</v>
      </c>
      <c r="G1003" s="20" t="s">
        <v>11396</v>
      </c>
      <c r="H1003" s="24">
        <v>13</v>
      </c>
    </row>
    <row r="1004" spans="1:8" x14ac:dyDescent="0.25">
      <c r="A1004" s="74"/>
      <c r="B1004" s="74"/>
      <c r="C1004" s="74"/>
      <c r="D1004" s="74"/>
      <c r="E1004" s="74"/>
      <c r="F1004" s="74"/>
      <c r="G1004" s="27" t="s">
        <v>11397</v>
      </c>
      <c r="H1004" s="28">
        <v>4</v>
      </c>
    </row>
    <row r="1005" spans="1:8" x14ac:dyDescent="0.25">
      <c r="A1005" s="20" t="s">
        <v>1808</v>
      </c>
      <c r="B1005" s="20" t="s">
        <v>1808</v>
      </c>
      <c r="C1005" s="20" t="s">
        <v>1808</v>
      </c>
      <c r="D1005" s="20">
        <v>1</v>
      </c>
      <c r="E1005" s="20" t="s">
        <v>11371</v>
      </c>
      <c r="F1005" s="20" t="s">
        <v>11396</v>
      </c>
      <c r="G1005" s="20" t="s">
        <v>11396</v>
      </c>
      <c r="H1005" s="24">
        <v>21</v>
      </c>
    </row>
    <row r="1006" spans="1:8" x14ac:dyDescent="0.25">
      <c r="A1006" s="20" t="s">
        <v>6714</v>
      </c>
      <c r="B1006" s="20" t="s">
        <v>11245</v>
      </c>
      <c r="C1006" s="20" t="s">
        <v>11358</v>
      </c>
      <c r="D1006" s="20" t="s">
        <v>11362</v>
      </c>
      <c r="E1006" s="20" t="s">
        <v>11371</v>
      </c>
      <c r="F1006" s="20" t="s">
        <v>11396</v>
      </c>
      <c r="G1006" s="20" t="s">
        <v>11396</v>
      </c>
      <c r="H1006" s="24">
        <v>9</v>
      </c>
    </row>
    <row r="1007" spans="1:8" x14ac:dyDescent="0.25">
      <c r="A1007" s="20" t="s">
        <v>10270</v>
      </c>
      <c r="B1007" s="20" t="s">
        <v>11189</v>
      </c>
      <c r="C1007" s="20" t="s">
        <v>11358</v>
      </c>
      <c r="D1007" s="20" t="s">
        <v>11362</v>
      </c>
      <c r="E1007" s="20" t="s">
        <v>11371</v>
      </c>
      <c r="F1007" s="20" t="s">
        <v>11396</v>
      </c>
      <c r="G1007" s="20" t="s">
        <v>11396</v>
      </c>
      <c r="H1007" s="24">
        <v>5</v>
      </c>
    </row>
    <row r="1008" spans="1:8" x14ac:dyDescent="0.25">
      <c r="A1008" s="74"/>
      <c r="B1008" s="20" t="s">
        <v>11194</v>
      </c>
      <c r="C1008" s="20" t="s">
        <v>11358</v>
      </c>
      <c r="D1008" s="20" t="s">
        <v>11362</v>
      </c>
      <c r="E1008" s="20" t="s">
        <v>11371</v>
      </c>
      <c r="F1008" s="20" t="s">
        <v>11396</v>
      </c>
      <c r="G1008" s="20" t="s">
        <v>11396</v>
      </c>
      <c r="H1008" s="24">
        <v>5</v>
      </c>
    </row>
    <row r="1009" spans="1:8" x14ac:dyDescent="0.25">
      <c r="A1009" s="74"/>
      <c r="B1009" s="74"/>
      <c r="C1009" s="74"/>
      <c r="D1009" s="74"/>
      <c r="E1009" s="74"/>
      <c r="F1009" s="74"/>
      <c r="G1009" s="27" t="s">
        <v>11397</v>
      </c>
      <c r="H1009" s="28">
        <v>1</v>
      </c>
    </row>
    <row r="1010" spans="1:8" x14ac:dyDescent="0.25">
      <c r="A1010" s="74"/>
      <c r="B1010" s="74"/>
      <c r="C1010" s="74"/>
      <c r="D1010" s="74"/>
      <c r="E1010" s="74"/>
      <c r="F1010" s="20" t="s">
        <v>11426</v>
      </c>
      <c r="G1010" s="20" t="s">
        <v>11396</v>
      </c>
      <c r="H1010" s="24">
        <v>1</v>
      </c>
    </row>
    <row r="1011" spans="1:8" x14ac:dyDescent="0.25">
      <c r="A1011" s="74"/>
      <c r="B1011" s="20" t="s">
        <v>6402</v>
      </c>
      <c r="C1011" s="20" t="s">
        <v>11358</v>
      </c>
      <c r="D1011" s="20" t="s">
        <v>11362</v>
      </c>
      <c r="E1011" s="20" t="s">
        <v>11371</v>
      </c>
      <c r="F1011" s="20" t="s">
        <v>11396</v>
      </c>
      <c r="G1011" s="20" t="s">
        <v>11396</v>
      </c>
      <c r="H1011" s="24">
        <v>5</v>
      </c>
    </row>
    <row r="1012" spans="1:8" x14ac:dyDescent="0.25">
      <c r="A1012" s="20" t="s">
        <v>8045</v>
      </c>
      <c r="B1012" s="20" t="s">
        <v>11288</v>
      </c>
      <c r="C1012" s="20" t="s">
        <v>11358</v>
      </c>
      <c r="D1012" s="20" t="s">
        <v>11362</v>
      </c>
      <c r="E1012" s="20" t="s">
        <v>11371</v>
      </c>
      <c r="F1012" s="20" t="s">
        <v>11396</v>
      </c>
      <c r="G1012" s="20" t="s">
        <v>11396</v>
      </c>
      <c r="H1012" s="24">
        <v>4</v>
      </c>
    </row>
    <row r="1013" spans="1:8" x14ac:dyDescent="0.25">
      <c r="A1013" s="74"/>
      <c r="B1013" s="74"/>
      <c r="C1013" s="74"/>
      <c r="D1013" s="74"/>
      <c r="E1013" s="74"/>
      <c r="F1013" s="74"/>
      <c r="G1013" s="27" t="s">
        <v>11397</v>
      </c>
      <c r="H1013" s="28">
        <v>2</v>
      </c>
    </row>
    <row r="1014" spans="1:8" x14ac:dyDescent="0.25">
      <c r="A1014" s="74"/>
      <c r="B1014" s="74"/>
      <c r="C1014" s="74"/>
      <c r="D1014" s="74"/>
      <c r="E1014" s="74"/>
      <c r="F1014" s="20" t="s">
        <v>11426</v>
      </c>
      <c r="G1014" s="20" t="s">
        <v>11396</v>
      </c>
      <c r="H1014" s="24">
        <v>2</v>
      </c>
    </row>
    <row r="1015" spans="1:8" x14ac:dyDescent="0.25">
      <c r="A1015" s="20" t="s">
        <v>11401</v>
      </c>
      <c r="B1015" s="20" t="s">
        <v>11183</v>
      </c>
      <c r="C1015" s="20" t="s">
        <v>11358</v>
      </c>
      <c r="D1015" s="20" t="s">
        <v>11362</v>
      </c>
      <c r="E1015" s="20" t="s">
        <v>11371</v>
      </c>
      <c r="F1015" s="20" t="s">
        <v>11396</v>
      </c>
      <c r="G1015" s="20" t="s">
        <v>11396</v>
      </c>
      <c r="H1015" s="24">
        <v>7</v>
      </c>
    </row>
    <row r="1016" spans="1:8" x14ac:dyDescent="0.25">
      <c r="A1016" s="74"/>
      <c r="B1016" s="74"/>
      <c r="C1016" s="74"/>
      <c r="D1016" s="74"/>
      <c r="E1016" s="74"/>
      <c r="F1016" s="74"/>
      <c r="G1016" s="27" t="s">
        <v>11397</v>
      </c>
      <c r="H1016" s="28">
        <v>4</v>
      </c>
    </row>
    <row r="1017" spans="1:8" x14ac:dyDescent="0.25">
      <c r="A1017" s="74"/>
      <c r="B1017" s="74"/>
      <c r="C1017" s="74"/>
      <c r="D1017" s="74"/>
      <c r="E1017" s="74"/>
      <c r="F1017" s="20" t="s">
        <v>11426</v>
      </c>
      <c r="G1017" s="20" t="s">
        <v>11396</v>
      </c>
      <c r="H1017" s="24">
        <v>6</v>
      </c>
    </row>
    <row r="1018" spans="1:8" x14ac:dyDescent="0.25">
      <c r="A1018" s="74"/>
      <c r="B1018" s="74"/>
      <c r="C1018" s="74"/>
      <c r="D1018" s="74"/>
      <c r="E1018" s="74"/>
      <c r="F1018" s="20" t="s">
        <v>11427</v>
      </c>
      <c r="G1018" s="20" t="s">
        <v>11396</v>
      </c>
      <c r="H1018" s="24">
        <v>1</v>
      </c>
    </row>
    <row r="1019" spans="1:8" x14ac:dyDescent="0.25">
      <c r="A1019" s="74"/>
      <c r="B1019" s="74"/>
      <c r="C1019" s="74"/>
      <c r="D1019" s="74"/>
      <c r="E1019" s="74"/>
      <c r="F1019" s="74"/>
      <c r="G1019" s="27" t="s">
        <v>11397</v>
      </c>
      <c r="H1019" s="28">
        <v>2</v>
      </c>
    </row>
    <row r="1020" spans="1:8" x14ac:dyDescent="0.25">
      <c r="A1020" s="74"/>
      <c r="B1020" s="20" t="s">
        <v>11184</v>
      </c>
      <c r="C1020" s="20" t="s">
        <v>11358</v>
      </c>
      <c r="D1020" s="20" t="s">
        <v>11362</v>
      </c>
      <c r="E1020" s="20" t="s">
        <v>11371</v>
      </c>
      <c r="F1020" s="20" t="s">
        <v>11396</v>
      </c>
      <c r="G1020" s="20" t="s">
        <v>11396</v>
      </c>
      <c r="H1020" s="24">
        <v>4</v>
      </c>
    </row>
    <row r="1021" spans="1:8" x14ac:dyDescent="0.25">
      <c r="A1021" s="74"/>
      <c r="B1021" s="74"/>
      <c r="C1021" s="74"/>
      <c r="D1021" s="74"/>
      <c r="E1021" s="74"/>
      <c r="F1021" s="74"/>
      <c r="G1021" s="27" t="s">
        <v>11397</v>
      </c>
      <c r="H1021" s="28">
        <v>2</v>
      </c>
    </row>
    <row r="1022" spans="1:8" x14ac:dyDescent="0.25">
      <c r="A1022" s="74"/>
      <c r="B1022" s="74"/>
      <c r="C1022" s="74"/>
      <c r="D1022" s="74"/>
      <c r="E1022" s="74"/>
      <c r="F1022" s="20" t="s">
        <v>11426</v>
      </c>
      <c r="G1022" s="20" t="s">
        <v>11396</v>
      </c>
      <c r="H1022" s="24">
        <v>2</v>
      </c>
    </row>
    <row r="1023" spans="1:8" x14ac:dyDescent="0.25">
      <c r="A1023" s="74"/>
      <c r="B1023" s="74"/>
      <c r="C1023" s="74"/>
      <c r="D1023" s="74"/>
      <c r="E1023" s="74"/>
      <c r="F1023" s="20" t="s">
        <v>11427</v>
      </c>
      <c r="G1023" s="20" t="s">
        <v>11396</v>
      </c>
      <c r="H1023" s="24">
        <v>1</v>
      </c>
    </row>
    <row r="1024" spans="1:8" x14ac:dyDescent="0.25">
      <c r="A1024" s="20" t="s">
        <v>11402</v>
      </c>
      <c r="B1024" s="20" t="s">
        <v>345</v>
      </c>
      <c r="C1024" s="20" t="s">
        <v>11358</v>
      </c>
      <c r="D1024" s="20" t="s">
        <v>11362</v>
      </c>
      <c r="E1024" s="20" t="s">
        <v>11371</v>
      </c>
      <c r="F1024" s="20" t="s">
        <v>11396</v>
      </c>
      <c r="G1024" s="20" t="s">
        <v>11396</v>
      </c>
      <c r="H1024" s="24">
        <v>9</v>
      </c>
    </row>
    <row r="1025" spans="1:8" x14ac:dyDescent="0.25">
      <c r="A1025" s="20" t="s">
        <v>7265</v>
      </c>
      <c r="B1025" s="20" t="s">
        <v>7572</v>
      </c>
      <c r="C1025" s="20" t="s">
        <v>11358</v>
      </c>
      <c r="D1025" s="20" t="s">
        <v>11362</v>
      </c>
      <c r="E1025" s="20" t="s">
        <v>11371</v>
      </c>
      <c r="F1025" s="20" t="s">
        <v>11396</v>
      </c>
      <c r="G1025" s="20" t="s">
        <v>11396</v>
      </c>
      <c r="H1025" s="24">
        <v>4</v>
      </c>
    </row>
    <row r="1026" spans="1:8" x14ac:dyDescent="0.25">
      <c r="A1026" s="20" t="s">
        <v>1098</v>
      </c>
      <c r="B1026" s="20" t="s">
        <v>7818</v>
      </c>
      <c r="C1026" s="20" t="s">
        <v>11358</v>
      </c>
      <c r="D1026" s="20" t="s">
        <v>11362</v>
      </c>
      <c r="E1026" s="20" t="s">
        <v>11371</v>
      </c>
      <c r="F1026" s="20" t="s">
        <v>11396</v>
      </c>
      <c r="G1026" s="20" t="s">
        <v>11396</v>
      </c>
      <c r="H1026" s="24">
        <v>5</v>
      </c>
    </row>
    <row r="1027" spans="1:8" x14ac:dyDescent="0.25">
      <c r="A1027" s="74"/>
      <c r="B1027" s="74"/>
      <c r="C1027" s="74"/>
      <c r="D1027" s="74"/>
      <c r="E1027" s="74"/>
      <c r="F1027" s="74"/>
      <c r="G1027" s="27" t="s">
        <v>11397</v>
      </c>
      <c r="H1027" s="28">
        <v>1</v>
      </c>
    </row>
    <row r="1028" spans="1:8" x14ac:dyDescent="0.25">
      <c r="A1028" s="74"/>
      <c r="B1028" s="74"/>
      <c r="C1028" s="74"/>
      <c r="D1028" s="74"/>
      <c r="E1028" s="74"/>
      <c r="F1028" s="20" t="s">
        <v>11426</v>
      </c>
      <c r="G1028" s="20" t="s">
        <v>11396</v>
      </c>
      <c r="H1028" s="24">
        <v>1</v>
      </c>
    </row>
    <row r="1029" spans="1:8" x14ac:dyDescent="0.25">
      <c r="A1029" s="20" t="s">
        <v>11404</v>
      </c>
      <c r="B1029" s="20" t="s">
        <v>7693</v>
      </c>
      <c r="C1029" s="20" t="s">
        <v>11358</v>
      </c>
      <c r="D1029" s="20" t="s">
        <v>11362</v>
      </c>
      <c r="E1029" s="20" t="s">
        <v>11371</v>
      </c>
      <c r="F1029" s="20" t="s">
        <v>11396</v>
      </c>
      <c r="G1029" s="20" t="s">
        <v>11396</v>
      </c>
      <c r="H1029" s="24">
        <v>5</v>
      </c>
    </row>
    <row r="1030" spans="1:8" x14ac:dyDescent="0.25">
      <c r="A1030" s="20" t="s">
        <v>11405</v>
      </c>
      <c r="B1030" s="20" t="s">
        <v>10971</v>
      </c>
      <c r="C1030" s="20" t="s">
        <v>11358</v>
      </c>
      <c r="D1030" s="20">
        <v>1</v>
      </c>
      <c r="E1030" s="20" t="s">
        <v>11371</v>
      </c>
      <c r="F1030" s="20" t="s">
        <v>11396</v>
      </c>
      <c r="G1030" s="20" t="s">
        <v>11396</v>
      </c>
      <c r="H1030" s="24">
        <v>16</v>
      </c>
    </row>
    <row r="1031" spans="1:8" x14ac:dyDescent="0.25">
      <c r="A1031" s="20" t="s">
        <v>11406</v>
      </c>
      <c r="B1031" s="20" t="s">
        <v>6171</v>
      </c>
      <c r="C1031" s="20" t="s">
        <v>11358</v>
      </c>
      <c r="D1031" s="20" t="s">
        <v>11362</v>
      </c>
      <c r="E1031" s="20" t="s">
        <v>11371</v>
      </c>
      <c r="F1031" s="20" t="s">
        <v>11396</v>
      </c>
      <c r="G1031" s="20" t="s">
        <v>11396</v>
      </c>
      <c r="H1031" s="24">
        <v>14</v>
      </c>
    </row>
    <row r="1032" spans="1:8" x14ac:dyDescent="0.25">
      <c r="A1032" s="20" t="s">
        <v>8585</v>
      </c>
      <c r="B1032" s="20" t="s">
        <v>10971</v>
      </c>
      <c r="C1032" s="20" t="s">
        <v>8585</v>
      </c>
      <c r="D1032" s="20" t="s">
        <v>11362</v>
      </c>
      <c r="E1032" s="20" t="s">
        <v>11371</v>
      </c>
      <c r="F1032" s="20" t="s">
        <v>11396</v>
      </c>
      <c r="G1032" s="20" t="s">
        <v>11396</v>
      </c>
      <c r="H1032" s="24">
        <v>2</v>
      </c>
    </row>
    <row r="1033" spans="1:8" x14ac:dyDescent="0.25">
      <c r="A1033" s="74"/>
      <c r="B1033" s="20" t="s">
        <v>8585</v>
      </c>
      <c r="C1033" s="20" t="s">
        <v>8585</v>
      </c>
      <c r="D1033" s="20">
        <v>1</v>
      </c>
      <c r="E1033" s="20" t="s">
        <v>11371</v>
      </c>
      <c r="F1033" s="20" t="s">
        <v>11396</v>
      </c>
      <c r="G1033" s="20" t="s">
        <v>11396</v>
      </c>
      <c r="H1033" s="24">
        <v>7</v>
      </c>
    </row>
    <row r="1034" spans="1:8" x14ac:dyDescent="0.25">
      <c r="A1034" s="20" t="s">
        <v>3359</v>
      </c>
      <c r="B1034" s="20" t="s">
        <v>11010</v>
      </c>
      <c r="C1034" s="20" t="s">
        <v>11358</v>
      </c>
      <c r="D1034" s="20" t="s">
        <v>11362</v>
      </c>
      <c r="E1034" s="20" t="s">
        <v>11371</v>
      </c>
      <c r="F1034" s="20" t="s">
        <v>11396</v>
      </c>
      <c r="G1034" s="20" t="s">
        <v>11396</v>
      </c>
      <c r="H1034" s="24">
        <v>5</v>
      </c>
    </row>
    <row r="1035" spans="1:8" x14ac:dyDescent="0.25">
      <c r="A1035" s="20" t="s">
        <v>5064</v>
      </c>
      <c r="B1035" s="20" t="s">
        <v>3322</v>
      </c>
      <c r="C1035" s="20" t="s">
        <v>11358</v>
      </c>
      <c r="D1035" s="20" t="s">
        <v>11362</v>
      </c>
      <c r="E1035" s="20" t="s">
        <v>11371</v>
      </c>
      <c r="F1035" s="20" t="s">
        <v>11396</v>
      </c>
      <c r="G1035" s="20" t="s">
        <v>11396</v>
      </c>
      <c r="H1035" s="24">
        <v>11</v>
      </c>
    </row>
    <row r="1036" spans="1:8" x14ac:dyDescent="0.25">
      <c r="A1036" s="74"/>
      <c r="B1036" s="74"/>
      <c r="C1036" s="74"/>
      <c r="D1036" s="74"/>
      <c r="E1036" s="74"/>
      <c r="F1036" s="74"/>
      <c r="G1036" s="27" t="s">
        <v>11397</v>
      </c>
      <c r="H1036" s="28">
        <v>1</v>
      </c>
    </row>
    <row r="1037" spans="1:8" x14ac:dyDescent="0.25">
      <c r="A1037" s="74"/>
      <c r="B1037" s="74"/>
      <c r="C1037" s="74"/>
      <c r="D1037" s="74"/>
      <c r="E1037" s="74"/>
      <c r="F1037" s="20" t="s">
        <v>11426</v>
      </c>
      <c r="G1037" s="20" t="s">
        <v>11396</v>
      </c>
      <c r="H1037" s="24">
        <v>1</v>
      </c>
    </row>
    <row r="1038" spans="1:8" x14ac:dyDescent="0.25">
      <c r="A1038" s="20" t="s">
        <v>11407</v>
      </c>
      <c r="B1038" s="20" t="s">
        <v>5038</v>
      </c>
      <c r="C1038" s="20" t="s">
        <v>11358</v>
      </c>
      <c r="D1038" s="20">
        <v>1</v>
      </c>
      <c r="E1038" s="20" t="s">
        <v>11371</v>
      </c>
      <c r="F1038" s="20" t="s">
        <v>11396</v>
      </c>
      <c r="G1038" s="20" t="s">
        <v>11396</v>
      </c>
      <c r="H1038" s="24">
        <v>9</v>
      </c>
    </row>
    <row r="1039" spans="1:8" x14ac:dyDescent="0.25">
      <c r="A1039" s="74"/>
      <c r="B1039" s="74"/>
      <c r="C1039" s="74"/>
      <c r="D1039" s="74"/>
      <c r="E1039" s="74"/>
      <c r="F1039" s="74"/>
      <c r="G1039" s="27" t="s">
        <v>11397</v>
      </c>
      <c r="H1039" s="28">
        <v>1</v>
      </c>
    </row>
    <row r="1040" spans="1:8" x14ac:dyDescent="0.25">
      <c r="A1040" s="74"/>
      <c r="B1040" s="74"/>
      <c r="C1040" s="74"/>
      <c r="D1040" s="74"/>
      <c r="E1040" s="74"/>
      <c r="F1040" s="20" t="s">
        <v>11426</v>
      </c>
      <c r="G1040" s="20" t="s">
        <v>11396</v>
      </c>
      <c r="H1040" s="24">
        <v>1</v>
      </c>
    </row>
    <row r="1041" spans="1:8" x14ac:dyDescent="0.25">
      <c r="A1041" s="20" t="s">
        <v>11408</v>
      </c>
      <c r="B1041" s="20" t="s">
        <v>4228</v>
      </c>
      <c r="C1041" s="20" t="s">
        <v>11358</v>
      </c>
      <c r="D1041" s="20">
        <v>1</v>
      </c>
      <c r="E1041" s="20" t="s">
        <v>11371</v>
      </c>
      <c r="F1041" s="20" t="s">
        <v>11396</v>
      </c>
      <c r="G1041" s="20" t="s">
        <v>11396</v>
      </c>
      <c r="H1041" s="24">
        <v>8</v>
      </c>
    </row>
    <row r="1042" spans="1:8" x14ac:dyDescent="0.25">
      <c r="A1042" s="20" t="s">
        <v>11409</v>
      </c>
      <c r="B1042" s="20" t="s">
        <v>345</v>
      </c>
      <c r="C1042" s="20" t="s">
        <v>11358</v>
      </c>
      <c r="D1042" s="20">
        <v>1</v>
      </c>
      <c r="E1042" s="20" t="s">
        <v>11371</v>
      </c>
      <c r="F1042" s="20" t="s">
        <v>11396</v>
      </c>
      <c r="G1042" s="20" t="s">
        <v>11396</v>
      </c>
      <c r="H1042" s="24">
        <v>9</v>
      </c>
    </row>
    <row r="1043" spans="1:8" x14ac:dyDescent="0.25">
      <c r="A1043" s="20" t="s">
        <v>1542</v>
      </c>
      <c r="B1043" s="20" t="s">
        <v>2762</v>
      </c>
      <c r="C1043" s="20" t="s">
        <v>11358</v>
      </c>
      <c r="D1043" s="20" t="s">
        <v>11362</v>
      </c>
      <c r="E1043" s="20" t="s">
        <v>11371</v>
      </c>
      <c r="F1043" s="20" t="s">
        <v>11396</v>
      </c>
      <c r="G1043" s="20" t="s">
        <v>11396</v>
      </c>
      <c r="H1043" s="24">
        <v>7</v>
      </c>
    </row>
    <row r="1044" spans="1:8" x14ac:dyDescent="0.25">
      <c r="A1044" s="20" t="s">
        <v>7818</v>
      </c>
      <c r="B1044" s="20" t="s">
        <v>7818</v>
      </c>
      <c r="C1044" s="20" t="s">
        <v>7818</v>
      </c>
      <c r="D1044" s="20">
        <v>1</v>
      </c>
      <c r="E1044" s="20" t="s">
        <v>11371</v>
      </c>
      <c r="F1044" s="20" t="s">
        <v>11396</v>
      </c>
      <c r="G1044" s="20" t="s">
        <v>11396</v>
      </c>
      <c r="H1044" s="24">
        <v>8</v>
      </c>
    </row>
    <row r="1045" spans="1:8" x14ac:dyDescent="0.25">
      <c r="A1045" s="20" t="s">
        <v>11410</v>
      </c>
      <c r="B1045" s="20" t="s">
        <v>7818</v>
      </c>
      <c r="C1045" s="20" t="s">
        <v>11358</v>
      </c>
      <c r="D1045" s="20" t="s">
        <v>11362</v>
      </c>
      <c r="E1045" s="20" t="s">
        <v>11371</v>
      </c>
      <c r="F1045" s="20" t="s">
        <v>11396</v>
      </c>
      <c r="G1045" s="20" t="s">
        <v>11396</v>
      </c>
      <c r="H1045" s="24">
        <v>5</v>
      </c>
    </row>
    <row r="1046" spans="1:8" x14ac:dyDescent="0.25">
      <c r="A1046" s="20" t="s">
        <v>11411</v>
      </c>
      <c r="B1046" s="20" t="s">
        <v>7693</v>
      </c>
      <c r="C1046" s="20" t="s">
        <v>11358</v>
      </c>
      <c r="D1046" s="20">
        <v>1</v>
      </c>
      <c r="E1046" s="20" t="s">
        <v>11371</v>
      </c>
      <c r="F1046" s="20" t="s">
        <v>11396</v>
      </c>
      <c r="G1046" s="20" t="s">
        <v>11396</v>
      </c>
      <c r="H1046" s="24">
        <v>10</v>
      </c>
    </row>
    <row r="1047" spans="1:8" x14ac:dyDescent="0.25">
      <c r="A1047" s="20" t="s">
        <v>11412</v>
      </c>
      <c r="B1047" s="20" t="s">
        <v>11010</v>
      </c>
      <c r="C1047" s="20" t="s">
        <v>11358</v>
      </c>
      <c r="D1047" s="20" t="s">
        <v>11362</v>
      </c>
      <c r="E1047" s="20" t="s">
        <v>11371</v>
      </c>
      <c r="F1047" s="20" t="s">
        <v>11396</v>
      </c>
      <c r="G1047" s="20" t="s">
        <v>11396</v>
      </c>
      <c r="H1047" s="24">
        <v>8</v>
      </c>
    </row>
    <row r="1048" spans="1:8" x14ac:dyDescent="0.25">
      <c r="A1048" s="20" t="s">
        <v>3322</v>
      </c>
      <c r="B1048" s="20" t="s">
        <v>3322</v>
      </c>
      <c r="C1048" s="20" t="s">
        <v>3322</v>
      </c>
      <c r="D1048" s="20">
        <v>1</v>
      </c>
      <c r="E1048" s="20" t="s">
        <v>11371</v>
      </c>
      <c r="F1048" s="20" t="s">
        <v>11396</v>
      </c>
      <c r="G1048" s="20" t="s">
        <v>11396</v>
      </c>
      <c r="H1048" s="24">
        <v>12</v>
      </c>
    </row>
    <row r="1049" spans="1:8" x14ac:dyDescent="0.25">
      <c r="A1049" s="20" t="s">
        <v>11413</v>
      </c>
      <c r="B1049" s="20" t="s">
        <v>1565</v>
      </c>
      <c r="C1049" s="20" t="s">
        <v>11358</v>
      </c>
      <c r="D1049" s="20">
        <v>1</v>
      </c>
      <c r="E1049" s="20" t="s">
        <v>11371</v>
      </c>
      <c r="F1049" s="20" t="s">
        <v>11396</v>
      </c>
      <c r="G1049" s="20" t="s">
        <v>11396</v>
      </c>
      <c r="H1049" s="24">
        <v>13</v>
      </c>
    </row>
    <row r="1050" spans="1:8" x14ac:dyDescent="0.25">
      <c r="A1050" s="20" t="s">
        <v>5436</v>
      </c>
      <c r="B1050" s="20" t="s">
        <v>2242</v>
      </c>
      <c r="C1050" s="20" t="s">
        <v>11358</v>
      </c>
      <c r="D1050" s="20" t="s">
        <v>11362</v>
      </c>
      <c r="E1050" s="20" t="s">
        <v>11371</v>
      </c>
      <c r="F1050" s="20" t="s">
        <v>11396</v>
      </c>
      <c r="G1050" s="20" t="s">
        <v>11396</v>
      </c>
      <c r="H1050" s="24">
        <v>9</v>
      </c>
    </row>
    <row r="1051" spans="1:8" x14ac:dyDescent="0.25">
      <c r="A1051" s="74"/>
      <c r="B1051" s="74"/>
      <c r="C1051" s="74"/>
      <c r="D1051" s="74"/>
      <c r="E1051" s="74"/>
      <c r="F1051" s="74"/>
      <c r="G1051" s="27" t="s">
        <v>11397</v>
      </c>
      <c r="H1051" s="28">
        <v>1</v>
      </c>
    </row>
    <row r="1052" spans="1:8" x14ac:dyDescent="0.25">
      <c r="A1052" s="20" t="s">
        <v>11414</v>
      </c>
      <c r="B1052" s="20" t="s">
        <v>3322</v>
      </c>
      <c r="C1052" s="20" t="s">
        <v>11358</v>
      </c>
      <c r="D1052" s="20" t="s">
        <v>11362</v>
      </c>
      <c r="E1052" s="20" t="s">
        <v>11371</v>
      </c>
      <c r="F1052" s="20" t="s">
        <v>11396</v>
      </c>
      <c r="G1052" s="20" t="s">
        <v>11396</v>
      </c>
      <c r="H1052" s="24">
        <v>7</v>
      </c>
    </row>
    <row r="1053" spans="1:8" x14ac:dyDescent="0.25">
      <c r="A1053" s="74"/>
      <c r="B1053" s="74"/>
      <c r="C1053" s="74"/>
      <c r="D1053" s="74"/>
      <c r="E1053" s="74"/>
      <c r="F1053" s="74"/>
      <c r="G1053" s="27" t="s">
        <v>11397</v>
      </c>
      <c r="H1053" s="28">
        <v>2</v>
      </c>
    </row>
    <row r="1054" spans="1:8" x14ac:dyDescent="0.25">
      <c r="A1054" s="20" t="s">
        <v>2263</v>
      </c>
      <c r="B1054" s="20" t="s">
        <v>2242</v>
      </c>
      <c r="C1054" s="20" t="s">
        <v>11358</v>
      </c>
      <c r="D1054" s="20" t="s">
        <v>11362</v>
      </c>
      <c r="E1054" s="20" t="s">
        <v>11371</v>
      </c>
      <c r="F1054" s="20" t="s">
        <v>11396</v>
      </c>
      <c r="G1054" s="20" t="s">
        <v>11396</v>
      </c>
      <c r="H1054" s="24">
        <v>6</v>
      </c>
    </row>
    <row r="1055" spans="1:8" x14ac:dyDescent="0.25">
      <c r="A1055" s="20" t="s">
        <v>11415</v>
      </c>
      <c r="B1055" s="20" t="s">
        <v>2382</v>
      </c>
      <c r="C1055" s="20" t="s">
        <v>11358</v>
      </c>
      <c r="D1055" s="20" t="s">
        <v>11362</v>
      </c>
      <c r="E1055" s="20" t="s">
        <v>11371</v>
      </c>
      <c r="F1055" s="20" t="s">
        <v>11396</v>
      </c>
      <c r="G1055" s="20" t="s">
        <v>11396</v>
      </c>
      <c r="H1055" s="24">
        <v>15</v>
      </c>
    </row>
    <row r="1056" spans="1:8" x14ac:dyDescent="0.25">
      <c r="A1056" s="20" t="s">
        <v>3237</v>
      </c>
      <c r="B1056" s="20" t="s">
        <v>5038</v>
      </c>
      <c r="C1056" s="20" t="s">
        <v>11358</v>
      </c>
      <c r="D1056" s="20" t="s">
        <v>11362</v>
      </c>
      <c r="E1056" s="20" t="s">
        <v>11371</v>
      </c>
      <c r="F1056" s="20" t="s">
        <v>11396</v>
      </c>
      <c r="G1056" s="20" t="s">
        <v>11396</v>
      </c>
      <c r="H1056" s="24">
        <v>6</v>
      </c>
    </row>
    <row r="1057" spans="1:8" x14ac:dyDescent="0.25">
      <c r="A1057" s="20" t="s">
        <v>11416</v>
      </c>
      <c r="B1057" s="20" t="s">
        <v>7572</v>
      </c>
      <c r="C1057" s="20" t="s">
        <v>11358</v>
      </c>
      <c r="D1057" s="20" t="s">
        <v>11362</v>
      </c>
      <c r="E1057" s="20" t="s">
        <v>11371</v>
      </c>
      <c r="F1057" s="20" t="s">
        <v>11396</v>
      </c>
      <c r="G1057" s="20" t="s">
        <v>11396</v>
      </c>
      <c r="H1057" s="24">
        <v>6</v>
      </c>
    </row>
    <row r="1058" spans="1:8" x14ac:dyDescent="0.25">
      <c r="A1058" s="74"/>
      <c r="B1058" s="74"/>
      <c r="C1058" s="74"/>
      <c r="D1058" s="74"/>
      <c r="E1058" s="74"/>
      <c r="F1058" s="74"/>
      <c r="G1058" s="27" t="s">
        <v>11397</v>
      </c>
      <c r="H1058" s="28">
        <v>1</v>
      </c>
    </row>
    <row r="1059" spans="1:8" x14ac:dyDescent="0.25">
      <c r="A1059" s="20" t="s">
        <v>11417</v>
      </c>
      <c r="B1059" s="20" t="s">
        <v>8585</v>
      </c>
      <c r="C1059" s="20" t="s">
        <v>11358</v>
      </c>
      <c r="D1059" s="20" t="s">
        <v>11362</v>
      </c>
      <c r="E1059" s="20" t="s">
        <v>11371</v>
      </c>
      <c r="F1059" s="20" t="s">
        <v>11396</v>
      </c>
      <c r="G1059" s="20" t="s">
        <v>11396</v>
      </c>
      <c r="H1059" s="24">
        <v>5</v>
      </c>
    </row>
    <row r="1060" spans="1:8" x14ac:dyDescent="0.25">
      <c r="A1060" s="20" t="s">
        <v>1139</v>
      </c>
      <c r="B1060" s="20" t="s">
        <v>7818</v>
      </c>
      <c r="C1060" s="20" t="s">
        <v>11358</v>
      </c>
      <c r="D1060" s="20" t="s">
        <v>11362</v>
      </c>
      <c r="E1060" s="20" t="s">
        <v>11371</v>
      </c>
      <c r="F1060" s="20" t="s">
        <v>11396</v>
      </c>
      <c r="G1060" s="20" t="s">
        <v>11396</v>
      </c>
      <c r="H1060" s="24">
        <v>1</v>
      </c>
    </row>
    <row r="1061" spans="1:8" x14ac:dyDescent="0.25">
      <c r="A1061" s="74"/>
      <c r="B1061" s="20" t="s">
        <v>8585</v>
      </c>
      <c r="C1061" s="20" t="s">
        <v>11358</v>
      </c>
      <c r="D1061" s="20" t="s">
        <v>11362</v>
      </c>
      <c r="E1061" s="20" t="s">
        <v>11371</v>
      </c>
      <c r="F1061" s="20" t="s">
        <v>11396</v>
      </c>
      <c r="G1061" s="20" t="s">
        <v>11396</v>
      </c>
      <c r="H1061" s="24">
        <v>6</v>
      </c>
    </row>
    <row r="1062" spans="1:8" x14ac:dyDescent="0.25">
      <c r="A1062" s="20" t="s">
        <v>4801</v>
      </c>
      <c r="B1062" s="20" t="s">
        <v>6775</v>
      </c>
      <c r="C1062" s="20" t="s">
        <v>11358</v>
      </c>
      <c r="D1062" s="20" t="s">
        <v>11362</v>
      </c>
      <c r="E1062" s="20" t="s">
        <v>11371</v>
      </c>
      <c r="F1062" s="20" t="s">
        <v>11396</v>
      </c>
      <c r="G1062" s="20" t="s">
        <v>11396</v>
      </c>
      <c r="H1062" s="24">
        <v>12</v>
      </c>
    </row>
    <row r="1063" spans="1:8" x14ac:dyDescent="0.25">
      <c r="A1063" s="20" t="s">
        <v>11418</v>
      </c>
      <c r="B1063" s="20" t="s">
        <v>7818</v>
      </c>
      <c r="C1063" s="20" t="s">
        <v>11358</v>
      </c>
      <c r="D1063" s="20" t="s">
        <v>11362</v>
      </c>
      <c r="E1063" s="20" t="s">
        <v>11371</v>
      </c>
      <c r="F1063" s="20" t="s">
        <v>11396</v>
      </c>
      <c r="G1063" s="20" t="s">
        <v>11396</v>
      </c>
      <c r="H1063" s="24">
        <v>6</v>
      </c>
    </row>
    <row r="1064" spans="1:8" x14ac:dyDescent="0.25">
      <c r="A1064" s="20" t="s">
        <v>11419</v>
      </c>
      <c r="B1064" s="20" t="s">
        <v>988</v>
      </c>
      <c r="C1064" s="20" t="s">
        <v>11358</v>
      </c>
      <c r="D1064" s="20" t="s">
        <v>11362</v>
      </c>
      <c r="E1064" s="20" t="s">
        <v>11371</v>
      </c>
      <c r="F1064" s="20" t="s">
        <v>11396</v>
      </c>
      <c r="G1064" s="20" t="s">
        <v>11396</v>
      </c>
      <c r="H1064" s="24">
        <v>11</v>
      </c>
    </row>
    <row r="1065" spans="1:8" x14ac:dyDescent="0.25">
      <c r="A1065" s="20" t="s">
        <v>11420</v>
      </c>
      <c r="B1065" s="20" t="s">
        <v>2242</v>
      </c>
      <c r="C1065" s="20" t="s">
        <v>11358</v>
      </c>
      <c r="D1065" s="20" t="s">
        <v>11362</v>
      </c>
      <c r="E1065" s="20" t="s">
        <v>11371</v>
      </c>
      <c r="F1065" s="20" t="s">
        <v>11396</v>
      </c>
      <c r="G1065" s="20" t="s">
        <v>11396</v>
      </c>
      <c r="H1065" s="24">
        <v>15</v>
      </c>
    </row>
    <row r="1066" spans="1:8" x14ac:dyDescent="0.25">
      <c r="A1066" s="20" t="s">
        <v>11421</v>
      </c>
      <c r="B1066" s="20" t="s">
        <v>2382</v>
      </c>
      <c r="C1066" s="20" t="s">
        <v>11358</v>
      </c>
      <c r="D1066" s="20" t="s">
        <v>11362</v>
      </c>
      <c r="E1066" s="20" t="s">
        <v>11371</v>
      </c>
      <c r="F1066" s="20" t="s">
        <v>11396</v>
      </c>
      <c r="G1066" s="20" t="s">
        <v>11396</v>
      </c>
      <c r="H1066" s="24">
        <v>1</v>
      </c>
    </row>
    <row r="1067" spans="1:8" x14ac:dyDescent="0.25">
      <c r="A1067" s="74"/>
      <c r="B1067" s="20" t="s">
        <v>2242</v>
      </c>
      <c r="C1067" s="20" t="s">
        <v>11358</v>
      </c>
      <c r="D1067" s="20">
        <v>1</v>
      </c>
      <c r="E1067" s="20" t="s">
        <v>11371</v>
      </c>
      <c r="F1067" s="20" t="s">
        <v>11396</v>
      </c>
      <c r="G1067" s="20" t="s">
        <v>11396</v>
      </c>
      <c r="H1067" s="24">
        <v>4</v>
      </c>
    </row>
    <row r="1068" spans="1:8" x14ac:dyDescent="0.25">
      <c r="A1068" s="74"/>
      <c r="B1068" s="74"/>
      <c r="C1068" s="74"/>
      <c r="D1068" s="74"/>
      <c r="E1068" s="74"/>
      <c r="F1068" s="74"/>
      <c r="G1068" s="27" t="s">
        <v>11397</v>
      </c>
      <c r="H1068" s="28">
        <v>1</v>
      </c>
    </row>
    <row r="1069" spans="1:8" x14ac:dyDescent="0.25">
      <c r="A1069" s="20" t="s">
        <v>6108</v>
      </c>
      <c r="B1069" s="20" t="s">
        <v>6775</v>
      </c>
      <c r="C1069" s="20" t="s">
        <v>11358</v>
      </c>
      <c r="D1069" s="20" t="s">
        <v>11362</v>
      </c>
      <c r="E1069" s="20" t="s">
        <v>11371</v>
      </c>
      <c r="F1069" s="20" t="s">
        <v>11396</v>
      </c>
      <c r="G1069" s="20" t="s">
        <v>11396</v>
      </c>
      <c r="H1069" s="24">
        <v>4</v>
      </c>
    </row>
    <row r="1070" spans="1:8" x14ac:dyDescent="0.25">
      <c r="A1070" s="74"/>
      <c r="B1070" s="20" t="s">
        <v>11214</v>
      </c>
      <c r="C1070" s="20" t="s">
        <v>11358</v>
      </c>
      <c r="D1070" s="20" t="s">
        <v>11362</v>
      </c>
      <c r="E1070" s="20" t="s">
        <v>11371</v>
      </c>
      <c r="F1070" s="20" t="s">
        <v>11396</v>
      </c>
      <c r="G1070" s="20" t="s">
        <v>11396</v>
      </c>
      <c r="H1070" s="24">
        <v>2</v>
      </c>
    </row>
    <row r="1071" spans="1:8" x14ac:dyDescent="0.25">
      <c r="A1071" s="20" t="s">
        <v>11422</v>
      </c>
      <c r="B1071" s="20" t="s">
        <v>2242</v>
      </c>
      <c r="C1071" s="20" t="s">
        <v>11358</v>
      </c>
      <c r="D1071" s="20" t="s">
        <v>11362</v>
      </c>
      <c r="E1071" s="20" t="s">
        <v>11371</v>
      </c>
      <c r="F1071" s="20" t="s">
        <v>11396</v>
      </c>
      <c r="G1071" s="20" t="s">
        <v>11396</v>
      </c>
      <c r="H1071" s="24">
        <v>6</v>
      </c>
    </row>
    <row r="1072" spans="1:8" x14ac:dyDescent="0.25">
      <c r="A1072" s="20" t="s">
        <v>11423</v>
      </c>
      <c r="B1072" s="20" t="s">
        <v>11292</v>
      </c>
      <c r="C1072" s="20" t="s">
        <v>11358</v>
      </c>
      <c r="D1072" s="20" t="s">
        <v>11362</v>
      </c>
      <c r="E1072" s="20" t="s">
        <v>11371</v>
      </c>
      <c r="F1072" s="20" t="s">
        <v>11396</v>
      </c>
      <c r="G1072" s="20" t="s">
        <v>11396</v>
      </c>
      <c r="H1072" s="24">
        <v>6</v>
      </c>
    </row>
    <row r="1073" spans="1:8" x14ac:dyDescent="0.25">
      <c r="A1073" s="74"/>
      <c r="B1073" s="74"/>
      <c r="C1073" s="74"/>
      <c r="D1073" s="74"/>
      <c r="E1073" s="74"/>
      <c r="F1073" s="74"/>
      <c r="G1073" s="27" t="s">
        <v>11397</v>
      </c>
      <c r="H1073" s="28">
        <v>2</v>
      </c>
    </row>
    <row r="1074" spans="1:8" x14ac:dyDescent="0.25">
      <c r="A1074" s="20" t="s">
        <v>11424</v>
      </c>
      <c r="B1074" s="20" t="s">
        <v>2035</v>
      </c>
      <c r="C1074" s="20" t="s">
        <v>11358</v>
      </c>
      <c r="D1074" s="20" t="s">
        <v>11362</v>
      </c>
      <c r="E1074" s="20" t="s">
        <v>11371</v>
      </c>
      <c r="F1074" s="20" t="s">
        <v>11396</v>
      </c>
      <c r="G1074" s="20" t="s">
        <v>11396</v>
      </c>
      <c r="H1074" s="24">
        <v>5</v>
      </c>
    </row>
    <row r="1075" spans="1:8" x14ac:dyDescent="0.25">
      <c r="A1075" s="74"/>
      <c r="B1075" s="20" t="s">
        <v>1318</v>
      </c>
      <c r="C1075" s="20" t="s">
        <v>11358</v>
      </c>
      <c r="D1075" s="20" t="s">
        <v>11362</v>
      </c>
      <c r="E1075" s="20" t="s">
        <v>11371</v>
      </c>
      <c r="F1075" s="20" t="s">
        <v>11396</v>
      </c>
      <c r="G1075" s="20" t="s">
        <v>11396</v>
      </c>
      <c r="H1075" s="24">
        <v>2</v>
      </c>
    </row>
    <row r="1076" spans="1:8" x14ac:dyDescent="0.25">
      <c r="A1076" s="23" t="s">
        <v>11428</v>
      </c>
      <c r="B1076" s="23" t="s">
        <v>11428</v>
      </c>
      <c r="C1076" s="23" t="s">
        <v>11428</v>
      </c>
      <c r="D1076" s="23" t="s">
        <v>11428</v>
      </c>
      <c r="E1076" s="23" t="s">
        <v>11428</v>
      </c>
      <c r="F1076" s="23" t="s">
        <v>11428</v>
      </c>
      <c r="G1076" s="23" t="s">
        <v>11428</v>
      </c>
      <c r="H1076" s="25"/>
    </row>
  </sheetData>
  <pageMargins left="0.511811024" right="0.511811024" top="0.78740157499999996" bottom="0.78740157499999996" header="0.31496062000000002" footer="0.31496062000000002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573"/>
  <sheetViews>
    <sheetView tabSelected="1" workbookViewId="0">
      <pane xSplit="1" ySplit="2" topLeftCell="D3" activePane="bottomRight" state="frozen"/>
      <selection pane="topRight" activeCell="B1" sqref="B1"/>
      <selection pane="bottomLeft" activeCell="A3" sqref="A3"/>
      <selection pane="bottomRight" activeCell="M13" sqref="M13"/>
    </sheetView>
  </sheetViews>
  <sheetFormatPr defaultRowHeight="13.2" x14ac:dyDescent="0.25"/>
  <cols>
    <col min="1" max="1" width="16.44140625" customWidth="1"/>
    <col min="3" max="3" width="13.5546875" customWidth="1"/>
    <col min="4" max="4" width="30.88671875" customWidth="1"/>
    <col min="5" max="5" width="30.44140625" customWidth="1"/>
    <col min="6" max="6" width="20.5546875" customWidth="1"/>
    <col min="7" max="7" width="20.88671875" customWidth="1"/>
    <col min="8" max="8" width="15.88671875" customWidth="1"/>
    <col min="9" max="9" width="18.33203125" customWidth="1"/>
    <col min="10" max="10" width="19.44140625" customWidth="1"/>
    <col min="11" max="11" width="17.44140625" customWidth="1"/>
    <col min="12" max="12" width="16.5546875" customWidth="1"/>
    <col min="13" max="13" width="12.88671875" customWidth="1"/>
  </cols>
  <sheetData>
    <row r="1" spans="1:13" x14ac:dyDescent="0.25">
      <c r="D1" t="s">
        <v>11400</v>
      </c>
      <c r="E1" t="s">
        <v>11400</v>
      </c>
      <c r="F1" s="19" t="s">
        <v>11357</v>
      </c>
      <c r="G1" s="19" t="s">
        <v>11357</v>
      </c>
    </row>
    <row r="2" spans="1:13" ht="39.6" x14ac:dyDescent="0.25">
      <c r="A2" s="78" t="s">
        <v>6745</v>
      </c>
      <c r="B2" s="78" t="s">
        <v>3081</v>
      </c>
      <c r="C2" s="78" t="s">
        <v>11399</v>
      </c>
      <c r="D2" s="78" t="s">
        <v>3757</v>
      </c>
      <c r="E2" s="78" t="s">
        <v>10546</v>
      </c>
      <c r="F2" s="4" t="s">
        <v>11168</v>
      </c>
      <c r="G2" s="4" t="s">
        <v>11344</v>
      </c>
      <c r="H2" s="8" t="s">
        <v>11354</v>
      </c>
      <c r="I2" s="8" t="s">
        <v>11355</v>
      </c>
      <c r="J2" s="8" t="s">
        <v>11356</v>
      </c>
      <c r="K2" s="8" t="s">
        <v>11361</v>
      </c>
      <c r="L2" s="73" t="s">
        <v>11394</v>
      </c>
      <c r="M2" s="73" t="s">
        <v>11395</v>
      </c>
    </row>
    <row r="3" spans="1:13" x14ac:dyDescent="0.25">
      <c r="A3">
        <v>120001</v>
      </c>
      <c r="B3" t="s">
        <v>4872</v>
      </c>
      <c r="C3">
        <v>12002</v>
      </c>
      <c r="D3" t="s">
        <v>9773</v>
      </c>
      <c r="E3" t="s">
        <v>7513</v>
      </c>
      <c r="F3" t="str">
        <f>VLOOKUP(A3,'REGIÕES DE SAÚDE E SEUS MUNICÍP'!$A$4:$C$5569,3,0)</f>
        <v>Acre</v>
      </c>
      <c r="G3" t="str">
        <f>VLOOKUP(H3,'REGIÕES DE SAÚDE E SEUS MUNICÍP'!$A$4:$D$5569,4,0)</f>
        <v>Acrelândia</v>
      </c>
      <c r="H3">
        <f>VLOOKUP(A3,'REGIÕES DE SAÚDE E SEUS MUNICÍP'!$A$4:$A$5569,1,0)</f>
        <v>120001</v>
      </c>
      <c r="I3" t="str">
        <f t="shared" ref="I3:I66" si="0">IF(G3=E3,"Mesmo município","Município diferente")</f>
        <v>Mesmo município</v>
      </c>
      <c r="J3" t="e">
        <f>VLOOKUP(D3,'REGIÕES DE SAÚDE E SEUS MUNICÍP'!$C$4:$C$5569,1,0)</f>
        <v>#N/A</v>
      </c>
      <c r="K3">
        <f>SEARCH(F3,D3)</f>
        <v>7</v>
      </c>
      <c r="L3" t="str">
        <f>IF(D3=D4,IF(F3=F4,"Regiões semelhantes","Nova composição"),"diferente")</f>
        <v>diferente</v>
      </c>
      <c r="M3" t="str">
        <f>IF(F3=F4,"igual","diferente")</f>
        <v>diferente</v>
      </c>
    </row>
    <row r="4" spans="1:13" x14ac:dyDescent="0.25">
      <c r="A4">
        <v>120005</v>
      </c>
      <c r="B4" t="s">
        <v>4872</v>
      </c>
      <c r="C4">
        <v>12001</v>
      </c>
      <c r="D4" t="s">
        <v>9129</v>
      </c>
      <c r="E4" t="s">
        <v>3395</v>
      </c>
      <c r="F4" t="str">
        <f>VLOOKUP(A4,'REGIÕES DE SAÚDE E SEUS MUNICÍP'!$A$4:$C$5569,3,0)</f>
        <v>Brasiléia</v>
      </c>
      <c r="G4" t="str">
        <f>VLOOKUP(H4,'REGIÕES DE SAÚDE E SEUS MUNICÍP'!$A$4:$D$5569,4,0)</f>
        <v>Assis Brasil</v>
      </c>
      <c r="H4">
        <f>VLOOKUP(A4,'REGIÕES DE SAÚDE E SEUS MUNICÍP'!$A$4:$A$5569,1,0)</f>
        <v>120005</v>
      </c>
      <c r="I4" t="str">
        <f t="shared" si="0"/>
        <v>Mesmo município</v>
      </c>
      <c r="J4" t="e">
        <f>VLOOKUP(D4,'REGIÕES DE SAÚDE E SEUS MUNICÍP'!$C$4:$C$5569,1,0)</f>
        <v>#N/A</v>
      </c>
      <c r="K4" t="e">
        <f t="shared" ref="K4:K67" si="1">SEARCH(F4,D4)</f>
        <v>#VALUE!</v>
      </c>
      <c r="L4" t="str">
        <f t="shared" ref="L4:L67" si="2">IF(D4=D5,IF(F4=F5,"Regiões semelhantes","Nova composição"),"diferente")</f>
        <v>Regiões semelhantes</v>
      </c>
      <c r="M4" t="str">
        <f>IF(F4=F3,"igual","diferente")</f>
        <v>diferente</v>
      </c>
    </row>
    <row r="5" spans="1:13" x14ac:dyDescent="0.25">
      <c r="A5">
        <v>120010</v>
      </c>
      <c r="B5" t="s">
        <v>4872</v>
      </c>
      <c r="C5">
        <v>12001</v>
      </c>
      <c r="D5" t="s">
        <v>9129</v>
      </c>
      <c r="E5" t="s">
        <v>6139</v>
      </c>
      <c r="F5" t="str">
        <f>VLOOKUP(A5,'REGIÕES DE SAÚDE E SEUS MUNICÍP'!$A$4:$C$5569,3,0)</f>
        <v>Brasiléia</v>
      </c>
      <c r="G5" t="str">
        <f>VLOOKUP(H5,'REGIÕES DE SAÚDE E SEUS MUNICÍP'!$A$4:$D$5569,4,0)</f>
        <v>Brasiléia</v>
      </c>
      <c r="H5">
        <f>VLOOKUP(A5,'REGIÕES DE SAÚDE E SEUS MUNICÍP'!$A$4:$A$5569,1,0)</f>
        <v>120010</v>
      </c>
      <c r="I5" t="str">
        <f t="shared" si="0"/>
        <v>Mesmo município</v>
      </c>
      <c r="J5" t="e">
        <f>VLOOKUP(D5,'REGIÕES DE SAÚDE E SEUS MUNICÍP'!$C$4:$C$5569,1,0)</f>
        <v>#N/A</v>
      </c>
      <c r="K5" t="e">
        <f t="shared" si="1"/>
        <v>#VALUE!</v>
      </c>
      <c r="L5" t="str">
        <f t="shared" si="2"/>
        <v>diferente</v>
      </c>
      <c r="M5" t="str">
        <f>IF(F5=F4,"igual","diferente")</f>
        <v>igual</v>
      </c>
    </row>
    <row r="6" spans="1:13" x14ac:dyDescent="0.25">
      <c r="A6">
        <v>120013</v>
      </c>
      <c r="B6" t="s">
        <v>4872</v>
      </c>
      <c r="C6">
        <v>12002</v>
      </c>
      <c r="D6" t="s">
        <v>9773</v>
      </c>
      <c r="E6" t="s">
        <v>5457</v>
      </c>
      <c r="F6" t="str">
        <f>VLOOKUP(A6,'REGIÕES DE SAÚDE E SEUS MUNICÍP'!$A$4:$C$5569,3,0)</f>
        <v>Acre</v>
      </c>
      <c r="G6" t="str">
        <f>VLOOKUP(H6,'REGIÕES DE SAÚDE E SEUS MUNICÍP'!$A$4:$D$5569,4,0)</f>
        <v>Bujari</v>
      </c>
      <c r="H6">
        <f>VLOOKUP(A6,'REGIÕES DE SAÚDE E SEUS MUNICÍP'!$A$4:$A$5569,1,0)</f>
        <v>120013</v>
      </c>
      <c r="I6" t="str">
        <f t="shared" si="0"/>
        <v>Mesmo município</v>
      </c>
      <c r="J6" t="e">
        <f>VLOOKUP(D6,'REGIÕES DE SAÚDE E SEUS MUNICÍP'!$C$4:$C$5569,1,0)</f>
        <v>#N/A</v>
      </c>
      <c r="K6">
        <f t="shared" si="1"/>
        <v>7</v>
      </c>
      <c r="L6" t="str">
        <f>IF(D6=D7,IF(F6=F7,"Regiões semelhantes","Nova composição"),"diferente")</f>
        <v>Regiões semelhantes</v>
      </c>
      <c r="M6" t="str">
        <f t="shared" ref="M6:M69" si="3">IF(F6=F5,"igual","diferente")</f>
        <v>diferente</v>
      </c>
    </row>
    <row r="7" spans="1:13" x14ac:dyDescent="0.25">
      <c r="A7">
        <v>120017</v>
      </c>
      <c r="B7" t="s">
        <v>4872</v>
      </c>
      <c r="C7">
        <v>12002</v>
      </c>
      <c r="D7" t="s">
        <v>9773</v>
      </c>
      <c r="E7" t="s">
        <v>8210</v>
      </c>
      <c r="F7" t="str">
        <f>VLOOKUP(A7,'REGIÕES DE SAÚDE E SEUS MUNICÍP'!$A$4:$C$5569,3,0)</f>
        <v>Acre</v>
      </c>
      <c r="G7" t="str">
        <f>VLOOKUP(H7,'REGIÕES DE SAÚDE E SEUS MUNICÍP'!$A$4:$D$5569,4,0)</f>
        <v>Capixaba</v>
      </c>
      <c r="H7">
        <f>VLOOKUP(A7,'REGIÕES DE SAÚDE E SEUS MUNICÍP'!$A$4:$A$5569,1,0)</f>
        <v>120017</v>
      </c>
      <c r="I7" t="str">
        <f t="shared" si="0"/>
        <v>Mesmo município</v>
      </c>
      <c r="J7" t="e">
        <f>VLOOKUP(D7,'REGIÕES DE SAÚDE E SEUS MUNICÍP'!$C$4:$C$5569,1,0)</f>
        <v>#N/A</v>
      </c>
      <c r="K7">
        <f t="shared" si="1"/>
        <v>7</v>
      </c>
      <c r="L7" t="str">
        <f t="shared" si="2"/>
        <v>diferente</v>
      </c>
      <c r="M7" t="str">
        <f>IF(F7=F6,"igual","diferente")</f>
        <v>igual</v>
      </c>
    </row>
    <row r="8" spans="1:13" x14ac:dyDescent="0.25">
      <c r="A8">
        <v>120020</v>
      </c>
      <c r="B8" t="s">
        <v>4872</v>
      </c>
      <c r="C8">
        <v>12003</v>
      </c>
      <c r="D8" t="s">
        <v>7781</v>
      </c>
      <c r="E8" t="s">
        <v>1856</v>
      </c>
      <c r="F8" t="str">
        <f>VLOOKUP(A8,'REGIÕES DE SAÚDE E SEUS MUNICÍP'!$A$4:$C$5569,3,0)</f>
        <v>Cruzeiro do Sul</v>
      </c>
      <c r="G8" t="str">
        <f>VLOOKUP(H8,'REGIÕES DE SAÚDE E SEUS MUNICÍP'!$A$4:$D$5569,4,0)</f>
        <v>Cruzeiro do Sul</v>
      </c>
      <c r="H8">
        <f>VLOOKUP(A8,'REGIÕES DE SAÚDE E SEUS MUNICÍP'!$A$4:$A$5569,1,0)</f>
        <v>120020</v>
      </c>
      <c r="I8" t="str">
        <f t="shared" si="0"/>
        <v>Mesmo município</v>
      </c>
      <c r="J8" t="e">
        <f>VLOOKUP(D8,'REGIÕES DE SAÚDE E SEUS MUNICÍP'!$C$4:$C$5569,1,0)</f>
        <v>#N/A</v>
      </c>
      <c r="K8" t="e">
        <f t="shared" si="1"/>
        <v>#VALUE!</v>
      </c>
      <c r="L8" t="str">
        <f t="shared" si="2"/>
        <v>diferente</v>
      </c>
      <c r="M8" t="str">
        <f t="shared" si="3"/>
        <v>diferente</v>
      </c>
    </row>
    <row r="9" spans="1:13" x14ac:dyDescent="0.25">
      <c r="A9">
        <v>120025</v>
      </c>
      <c r="B9" t="s">
        <v>4872</v>
      </c>
      <c r="C9">
        <v>12001</v>
      </c>
      <c r="D9" t="s">
        <v>9129</v>
      </c>
      <c r="E9" t="s">
        <v>384</v>
      </c>
      <c r="F9" t="str">
        <f>VLOOKUP(A9,'REGIÕES DE SAÚDE E SEUS MUNICÍP'!$A$4:$C$5569,3,0)</f>
        <v>Brasiléia</v>
      </c>
      <c r="G9" t="str">
        <f>VLOOKUP(H9,'REGIÕES DE SAÚDE E SEUS MUNICÍP'!$A$4:$D$5569,4,0)</f>
        <v>Epitaciolândia</v>
      </c>
      <c r="H9">
        <f>VLOOKUP(A9,'REGIÕES DE SAÚDE E SEUS MUNICÍP'!$A$4:$A$5569,1,0)</f>
        <v>120025</v>
      </c>
      <c r="I9" t="str">
        <f t="shared" si="0"/>
        <v>Mesmo município</v>
      </c>
      <c r="J9" t="e">
        <f>VLOOKUP(D9,'REGIÕES DE SAÚDE E SEUS MUNICÍP'!$C$4:$C$5569,1,0)</f>
        <v>#N/A</v>
      </c>
      <c r="K9" t="e">
        <f t="shared" si="1"/>
        <v>#VALUE!</v>
      </c>
      <c r="L9" t="str">
        <f t="shared" si="2"/>
        <v>diferente</v>
      </c>
      <c r="M9" t="str">
        <f t="shared" si="3"/>
        <v>diferente</v>
      </c>
    </row>
    <row r="10" spans="1:13" x14ac:dyDescent="0.25">
      <c r="A10">
        <v>120030</v>
      </c>
      <c r="B10" t="s">
        <v>4872</v>
      </c>
      <c r="C10">
        <v>12003</v>
      </c>
      <c r="D10" t="s">
        <v>7781</v>
      </c>
      <c r="E10" t="s">
        <v>1391</v>
      </c>
      <c r="F10" t="str">
        <f>VLOOKUP(A10,'REGIÕES DE SAÚDE E SEUS MUNICÍP'!$A$4:$C$5569,3,0)</f>
        <v>Cruzeiro do Sul</v>
      </c>
      <c r="G10" t="str">
        <f>VLOOKUP(H10,'REGIÕES DE SAÚDE E SEUS MUNICÍP'!$A$4:$D$5569,4,0)</f>
        <v>Feijó</v>
      </c>
      <c r="H10">
        <f>VLOOKUP(A10,'REGIÕES DE SAÚDE E SEUS MUNICÍP'!$A$4:$A$5569,1,0)</f>
        <v>120030</v>
      </c>
      <c r="I10" t="str">
        <f t="shared" si="0"/>
        <v>Mesmo município</v>
      </c>
      <c r="J10" t="e">
        <f>VLOOKUP(D10,'REGIÕES DE SAÚDE E SEUS MUNICÍP'!$C$4:$C$5569,1,0)</f>
        <v>#N/A</v>
      </c>
      <c r="K10" t="e">
        <f t="shared" si="1"/>
        <v>#VALUE!</v>
      </c>
      <c r="L10" t="str">
        <f t="shared" si="2"/>
        <v>diferente</v>
      </c>
      <c r="M10" t="str">
        <f t="shared" si="3"/>
        <v>diferente</v>
      </c>
    </row>
    <row r="11" spans="1:13" x14ac:dyDescent="0.25">
      <c r="A11">
        <v>120032</v>
      </c>
      <c r="B11" t="s">
        <v>4872</v>
      </c>
      <c r="C11">
        <v>12002</v>
      </c>
      <c r="D11" t="s">
        <v>9773</v>
      </c>
      <c r="E11" t="s">
        <v>8737</v>
      </c>
      <c r="F11" t="str">
        <f>VLOOKUP(A11,'REGIÕES DE SAÚDE E SEUS MUNICÍP'!$A$4:$C$5569,3,0)</f>
        <v>Cruzeiro do Sul</v>
      </c>
      <c r="G11" t="str">
        <f>VLOOKUP(H11,'REGIÕES DE SAÚDE E SEUS MUNICÍP'!$A$4:$D$5569,4,0)</f>
        <v>Jordão</v>
      </c>
      <c r="H11">
        <f>VLOOKUP(A11,'REGIÕES DE SAÚDE E SEUS MUNICÍP'!$A$4:$A$5569,1,0)</f>
        <v>120032</v>
      </c>
      <c r="I11" t="str">
        <f t="shared" si="0"/>
        <v>Mesmo município</v>
      </c>
      <c r="J11" t="e">
        <f>VLOOKUP(D11,'REGIÕES DE SAÚDE E SEUS MUNICÍP'!$C$4:$C$5569,1,0)</f>
        <v>#N/A</v>
      </c>
      <c r="K11" t="e">
        <f t="shared" si="1"/>
        <v>#VALUE!</v>
      </c>
      <c r="L11" t="str">
        <f t="shared" si="2"/>
        <v>diferente</v>
      </c>
      <c r="M11" t="str">
        <f t="shared" si="3"/>
        <v>igual</v>
      </c>
    </row>
    <row r="12" spans="1:13" x14ac:dyDescent="0.25">
      <c r="A12">
        <v>120033</v>
      </c>
      <c r="B12" t="s">
        <v>4872</v>
      </c>
      <c r="C12">
        <v>12003</v>
      </c>
      <c r="D12" t="s">
        <v>7781</v>
      </c>
      <c r="E12" t="s">
        <v>4707</v>
      </c>
      <c r="F12" t="str">
        <f>VLOOKUP(A12,'REGIÕES DE SAÚDE E SEUS MUNICÍP'!$A$4:$C$5569,3,0)</f>
        <v>Cruzeiro do Sul</v>
      </c>
      <c r="G12" t="str">
        <f>VLOOKUP(H12,'REGIÕES DE SAÚDE E SEUS MUNICÍP'!$A$4:$D$5569,4,0)</f>
        <v>Mâncio Lima</v>
      </c>
      <c r="H12">
        <f>VLOOKUP(A12,'REGIÕES DE SAÚDE E SEUS MUNICÍP'!$A$4:$A$5569,1,0)</f>
        <v>120033</v>
      </c>
      <c r="I12" t="str">
        <f t="shared" si="0"/>
        <v>Mesmo município</v>
      </c>
      <c r="J12" t="e">
        <f>VLOOKUP(D12,'REGIÕES DE SAÚDE E SEUS MUNICÍP'!$C$4:$C$5569,1,0)</f>
        <v>#N/A</v>
      </c>
      <c r="K12" t="e">
        <f t="shared" si="1"/>
        <v>#VALUE!</v>
      </c>
      <c r="L12" t="str">
        <f t="shared" si="2"/>
        <v>diferente</v>
      </c>
      <c r="M12" t="str">
        <f t="shared" si="3"/>
        <v>igual</v>
      </c>
    </row>
    <row r="13" spans="1:13" x14ac:dyDescent="0.25">
      <c r="A13">
        <v>120034</v>
      </c>
      <c r="B13" t="s">
        <v>4872</v>
      </c>
      <c r="C13">
        <v>12002</v>
      </c>
      <c r="D13" t="s">
        <v>9773</v>
      </c>
      <c r="E13" t="s">
        <v>1246</v>
      </c>
      <c r="F13" t="str">
        <f>VLOOKUP(A13,'REGIÕES DE SAÚDE E SEUS MUNICÍP'!$A$4:$C$5569,3,0)</f>
        <v>Acre</v>
      </c>
      <c r="G13" t="str">
        <f>VLOOKUP(H13,'REGIÕES DE SAÚDE E SEUS MUNICÍP'!$A$4:$D$5569,4,0)</f>
        <v>Manoel Urbano</v>
      </c>
      <c r="H13">
        <f>VLOOKUP(A13,'REGIÕES DE SAÚDE E SEUS MUNICÍP'!$A$4:$A$5569,1,0)</f>
        <v>120034</v>
      </c>
      <c r="I13" t="str">
        <f t="shared" si="0"/>
        <v>Mesmo município</v>
      </c>
      <c r="J13" t="e">
        <f>VLOOKUP(D13,'REGIÕES DE SAÚDE E SEUS MUNICÍP'!$C$4:$C$5569,1,0)</f>
        <v>#N/A</v>
      </c>
      <c r="K13">
        <f t="shared" si="1"/>
        <v>7</v>
      </c>
      <c r="L13" t="str">
        <f t="shared" si="2"/>
        <v>diferente</v>
      </c>
      <c r="M13" t="str">
        <f t="shared" si="3"/>
        <v>diferente</v>
      </c>
    </row>
    <row r="14" spans="1:13" x14ac:dyDescent="0.25">
      <c r="A14">
        <v>120035</v>
      </c>
      <c r="B14" t="s">
        <v>4872</v>
      </c>
      <c r="C14">
        <v>12003</v>
      </c>
      <c r="D14" t="s">
        <v>7781</v>
      </c>
      <c r="E14" t="s">
        <v>1919</v>
      </c>
      <c r="F14" t="str">
        <f>VLOOKUP(A14,'REGIÕES DE SAÚDE E SEUS MUNICÍP'!$A$4:$C$5569,3,0)</f>
        <v>Cruzeiro do Sul</v>
      </c>
      <c r="G14" t="str">
        <f>VLOOKUP(H14,'REGIÕES DE SAÚDE E SEUS MUNICÍP'!$A$4:$D$5569,4,0)</f>
        <v>Marechal Thaumaturgo</v>
      </c>
      <c r="H14">
        <f>VLOOKUP(A14,'REGIÕES DE SAÚDE E SEUS MUNICÍP'!$A$4:$A$5569,1,0)</f>
        <v>120035</v>
      </c>
      <c r="I14" t="str">
        <f t="shared" si="0"/>
        <v>Mesmo município</v>
      </c>
      <c r="J14" t="e">
        <f>VLOOKUP(D14,'REGIÕES DE SAÚDE E SEUS MUNICÍP'!$C$4:$C$5569,1,0)</f>
        <v>#N/A</v>
      </c>
      <c r="K14" t="e">
        <f t="shared" si="1"/>
        <v>#VALUE!</v>
      </c>
      <c r="L14" t="str">
        <f t="shared" si="2"/>
        <v>diferente</v>
      </c>
      <c r="M14" t="str">
        <f t="shared" si="3"/>
        <v>diferente</v>
      </c>
    </row>
    <row r="15" spans="1:13" x14ac:dyDescent="0.25">
      <c r="A15">
        <v>120038</v>
      </c>
      <c r="B15" t="s">
        <v>4872</v>
      </c>
      <c r="C15">
        <v>12002</v>
      </c>
      <c r="D15" t="s">
        <v>9773</v>
      </c>
      <c r="E15" t="s">
        <v>8348</v>
      </c>
      <c r="F15" t="str">
        <f>VLOOKUP(A15,'REGIÕES DE SAÚDE E SEUS MUNICÍP'!$A$4:$C$5569,3,0)</f>
        <v>Acre</v>
      </c>
      <c r="G15" t="str">
        <f>VLOOKUP(H15,'REGIÕES DE SAÚDE E SEUS MUNICÍP'!$A$4:$D$5569,4,0)</f>
        <v>Plácido de Castro</v>
      </c>
      <c r="H15">
        <f>VLOOKUP(A15,'REGIÕES DE SAÚDE E SEUS MUNICÍP'!$A$4:$A$5569,1,0)</f>
        <v>120038</v>
      </c>
      <c r="I15" t="str">
        <f t="shared" si="0"/>
        <v>Mesmo município</v>
      </c>
      <c r="J15" t="e">
        <f>VLOOKUP(D15,'REGIÕES DE SAÚDE E SEUS MUNICÍP'!$C$4:$C$5569,1,0)</f>
        <v>#N/A</v>
      </c>
      <c r="K15">
        <f t="shared" si="1"/>
        <v>7</v>
      </c>
      <c r="L15" t="str">
        <f t="shared" si="2"/>
        <v>Regiões semelhantes</v>
      </c>
      <c r="M15" t="str">
        <f t="shared" si="3"/>
        <v>diferente</v>
      </c>
    </row>
    <row r="16" spans="1:13" x14ac:dyDescent="0.25">
      <c r="A16">
        <v>120080</v>
      </c>
      <c r="B16" t="s">
        <v>4872</v>
      </c>
      <c r="C16">
        <v>12002</v>
      </c>
      <c r="D16" t="s">
        <v>9773</v>
      </c>
      <c r="E16" t="s">
        <v>4598</v>
      </c>
      <c r="F16" t="str">
        <f>VLOOKUP(A16,'REGIÕES DE SAÚDE E SEUS MUNICÍP'!$A$4:$C$5569,3,0)</f>
        <v>Acre</v>
      </c>
      <c r="G16" t="str">
        <f>VLOOKUP(H16,'REGIÕES DE SAÚDE E SEUS MUNICÍP'!$A$4:$D$5569,4,0)</f>
        <v>Porto Acre</v>
      </c>
      <c r="H16">
        <f>VLOOKUP(A16,'REGIÕES DE SAÚDE E SEUS MUNICÍP'!$A$4:$A$5569,1,0)</f>
        <v>120080</v>
      </c>
      <c r="I16" t="str">
        <f t="shared" si="0"/>
        <v>Mesmo município</v>
      </c>
      <c r="J16" t="e">
        <f>VLOOKUP(D16,'REGIÕES DE SAÚDE E SEUS MUNICÍP'!$C$4:$C$5569,1,0)</f>
        <v>#N/A</v>
      </c>
      <c r="K16">
        <f t="shared" si="1"/>
        <v>7</v>
      </c>
      <c r="L16" t="str">
        <f t="shared" si="2"/>
        <v>diferente</v>
      </c>
      <c r="M16" t="str">
        <f t="shared" si="3"/>
        <v>igual</v>
      </c>
    </row>
    <row r="17" spans="1:13" x14ac:dyDescent="0.25">
      <c r="A17">
        <v>120039</v>
      </c>
      <c r="B17" t="s">
        <v>4872</v>
      </c>
      <c r="C17">
        <v>12003</v>
      </c>
      <c r="D17" t="s">
        <v>7781</v>
      </c>
      <c r="E17" t="s">
        <v>9859</v>
      </c>
      <c r="F17" t="str">
        <f>VLOOKUP(A17,'REGIÕES DE SAÚDE E SEUS MUNICÍP'!$A$4:$C$5569,3,0)</f>
        <v>Cruzeiro do Sul</v>
      </c>
      <c r="G17" t="str">
        <f>VLOOKUP(H17,'REGIÕES DE SAÚDE E SEUS MUNICÍP'!$A$4:$D$5569,4,0)</f>
        <v>Porto Walter</v>
      </c>
      <c r="H17">
        <f>VLOOKUP(A17,'REGIÕES DE SAÚDE E SEUS MUNICÍP'!$A$4:$A$5569,1,0)</f>
        <v>120039</v>
      </c>
      <c r="I17" t="str">
        <f t="shared" si="0"/>
        <v>Mesmo município</v>
      </c>
      <c r="J17" t="e">
        <f>VLOOKUP(D17,'REGIÕES DE SAÚDE E SEUS MUNICÍP'!$C$4:$C$5569,1,0)</f>
        <v>#N/A</v>
      </c>
      <c r="K17" t="e">
        <f t="shared" si="1"/>
        <v>#VALUE!</v>
      </c>
      <c r="L17" t="str">
        <f>IF(D17=D18,IF(F17=F18,"Regiões semelhantes","Nova composição"),"diferente")</f>
        <v>diferente</v>
      </c>
      <c r="M17" t="str">
        <f t="shared" si="3"/>
        <v>diferente</v>
      </c>
    </row>
    <row r="18" spans="1:13" x14ac:dyDescent="0.25">
      <c r="A18">
        <v>120040</v>
      </c>
      <c r="B18" t="s">
        <v>4872</v>
      </c>
      <c r="C18">
        <v>12002</v>
      </c>
      <c r="D18" t="s">
        <v>9773</v>
      </c>
      <c r="E18" t="s">
        <v>7085</v>
      </c>
      <c r="F18" t="str">
        <f>VLOOKUP(A18,'REGIÕES DE SAÚDE E SEUS MUNICÍP'!$A$4:$C$5569,3,0)</f>
        <v>Acre</v>
      </c>
      <c r="G18" t="str">
        <f>VLOOKUP(H18,'REGIÕES DE SAÚDE E SEUS MUNICÍP'!$A$4:$D$5569,4,0)</f>
        <v>Rio Branco</v>
      </c>
      <c r="H18">
        <f>VLOOKUP(A18,'REGIÕES DE SAÚDE E SEUS MUNICÍP'!$A$4:$A$5569,1,0)</f>
        <v>120040</v>
      </c>
      <c r="I18" t="str">
        <f t="shared" si="0"/>
        <v>Mesmo município</v>
      </c>
      <c r="J18" t="e">
        <f>VLOOKUP(D18,'REGIÕES DE SAÚDE E SEUS MUNICÍP'!$C$4:$C$5569,1,0)</f>
        <v>#N/A</v>
      </c>
      <c r="K18">
        <f t="shared" si="1"/>
        <v>7</v>
      </c>
      <c r="L18" t="str">
        <f t="shared" si="2"/>
        <v>diferente</v>
      </c>
      <c r="M18" t="str">
        <f>IF(F18=F17,"igual","diferente")</f>
        <v>diferente</v>
      </c>
    </row>
    <row r="19" spans="1:13" x14ac:dyDescent="0.25">
      <c r="A19">
        <v>120042</v>
      </c>
      <c r="B19" t="s">
        <v>4872</v>
      </c>
      <c r="C19">
        <v>12003</v>
      </c>
      <c r="D19" t="s">
        <v>7781</v>
      </c>
      <c r="E19" t="s">
        <v>5032</v>
      </c>
      <c r="F19" t="str">
        <f>VLOOKUP(A19,'REGIÕES DE SAÚDE E SEUS MUNICÍP'!$A$4:$C$5569,3,0)</f>
        <v>Cruzeiro do Sul</v>
      </c>
      <c r="G19" t="str">
        <f>VLOOKUP(H19,'REGIÕES DE SAÚDE E SEUS MUNICÍP'!$A$4:$D$5569,4,0)</f>
        <v>Rodrigues Alves</v>
      </c>
      <c r="H19">
        <f>VLOOKUP(A19,'REGIÕES DE SAÚDE E SEUS MUNICÍP'!$A$4:$A$5569,1,0)</f>
        <v>120042</v>
      </c>
      <c r="I19" t="str">
        <f t="shared" si="0"/>
        <v>Mesmo município</v>
      </c>
      <c r="J19" t="e">
        <f>VLOOKUP(D19,'REGIÕES DE SAÚDE E SEUS MUNICÍP'!$C$4:$C$5569,1,0)</f>
        <v>#N/A</v>
      </c>
      <c r="K19" t="e">
        <f t="shared" si="1"/>
        <v>#VALUE!</v>
      </c>
      <c r="L19" t="str">
        <f t="shared" si="2"/>
        <v>diferente</v>
      </c>
      <c r="M19" t="str">
        <f t="shared" si="3"/>
        <v>diferente</v>
      </c>
    </row>
    <row r="20" spans="1:13" x14ac:dyDescent="0.25">
      <c r="A20">
        <v>120043</v>
      </c>
      <c r="B20" t="s">
        <v>4872</v>
      </c>
      <c r="C20">
        <v>12002</v>
      </c>
      <c r="D20" t="s">
        <v>9773</v>
      </c>
      <c r="E20" t="s">
        <v>2458</v>
      </c>
      <c r="F20" t="str">
        <f>VLOOKUP(A20,'REGIÕES DE SAÚDE E SEUS MUNICÍP'!$A$4:$C$5569,3,0)</f>
        <v>Acre</v>
      </c>
      <c r="G20" t="str">
        <f>VLOOKUP(H20,'REGIÕES DE SAÚDE E SEUS MUNICÍP'!$A$4:$D$5569,4,0)</f>
        <v>Santa Rosa do Purus</v>
      </c>
      <c r="H20">
        <f>VLOOKUP(A20,'REGIÕES DE SAÚDE E SEUS MUNICÍP'!$A$4:$A$5569,1,0)</f>
        <v>120043</v>
      </c>
      <c r="I20" t="str">
        <f t="shared" si="0"/>
        <v>Mesmo município</v>
      </c>
      <c r="J20" t="e">
        <f>VLOOKUP(D20,'REGIÕES DE SAÚDE E SEUS MUNICÍP'!$C$4:$C$5569,1,0)</f>
        <v>#N/A</v>
      </c>
      <c r="K20">
        <f t="shared" si="1"/>
        <v>7</v>
      </c>
      <c r="L20" t="str">
        <f t="shared" si="2"/>
        <v>Regiões semelhantes</v>
      </c>
      <c r="M20" t="str">
        <f t="shared" si="3"/>
        <v>diferente</v>
      </c>
    </row>
    <row r="21" spans="1:13" x14ac:dyDescent="0.25">
      <c r="A21">
        <v>120045</v>
      </c>
      <c r="B21" t="s">
        <v>4872</v>
      </c>
      <c r="C21">
        <v>12002</v>
      </c>
      <c r="D21" t="s">
        <v>9773</v>
      </c>
      <c r="E21" t="s">
        <v>1599</v>
      </c>
      <c r="F21" t="str">
        <f>VLOOKUP(A21,'REGIÕES DE SAÚDE E SEUS MUNICÍP'!$A$4:$C$5569,3,0)</f>
        <v>Acre</v>
      </c>
      <c r="G21" t="str">
        <f>VLOOKUP(H21,'REGIÕES DE SAÚDE E SEUS MUNICÍP'!$A$4:$D$5569,4,0)</f>
        <v>Senador Guiomard</v>
      </c>
      <c r="H21">
        <f>VLOOKUP(A21,'REGIÕES DE SAÚDE E SEUS MUNICÍP'!$A$4:$A$5569,1,0)</f>
        <v>120045</v>
      </c>
      <c r="I21" t="str">
        <f t="shared" si="0"/>
        <v>Mesmo município</v>
      </c>
      <c r="J21" t="e">
        <f>VLOOKUP(D21,'REGIÕES DE SAÚDE E SEUS MUNICÍP'!$C$4:$C$5569,1,0)</f>
        <v>#N/A</v>
      </c>
      <c r="K21">
        <f t="shared" si="1"/>
        <v>7</v>
      </c>
      <c r="L21" t="str">
        <f t="shared" si="2"/>
        <v>Regiões semelhantes</v>
      </c>
      <c r="M21" t="str">
        <f t="shared" si="3"/>
        <v>igual</v>
      </c>
    </row>
    <row r="22" spans="1:13" x14ac:dyDescent="0.25">
      <c r="A22">
        <v>120050</v>
      </c>
      <c r="B22" t="s">
        <v>4872</v>
      </c>
      <c r="C22">
        <v>12002</v>
      </c>
      <c r="D22" t="s">
        <v>9773</v>
      </c>
      <c r="E22" t="s">
        <v>5265</v>
      </c>
      <c r="F22" t="str">
        <f>VLOOKUP(A22,'REGIÕES DE SAÚDE E SEUS MUNICÍP'!$A$4:$C$5569,3,0)</f>
        <v>Acre</v>
      </c>
      <c r="G22" t="str">
        <f>VLOOKUP(H22,'REGIÕES DE SAÚDE E SEUS MUNICÍP'!$A$4:$D$5569,4,0)</f>
        <v>Sena Madureira</v>
      </c>
      <c r="H22">
        <f>VLOOKUP(A22,'REGIÕES DE SAÚDE E SEUS MUNICÍP'!$A$4:$A$5569,1,0)</f>
        <v>120050</v>
      </c>
      <c r="I22" t="str">
        <f t="shared" si="0"/>
        <v>Mesmo município</v>
      </c>
      <c r="J22" t="e">
        <f>VLOOKUP(D22,'REGIÕES DE SAÚDE E SEUS MUNICÍP'!$C$4:$C$5569,1,0)</f>
        <v>#N/A</v>
      </c>
      <c r="K22">
        <f t="shared" si="1"/>
        <v>7</v>
      </c>
      <c r="L22" t="str">
        <f t="shared" si="2"/>
        <v>diferente</v>
      </c>
      <c r="M22" t="str">
        <f t="shared" si="3"/>
        <v>igual</v>
      </c>
    </row>
    <row r="23" spans="1:13" x14ac:dyDescent="0.25">
      <c r="A23">
        <v>120060</v>
      </c>
      <c r="B23" t="s">
        <v>4872</v>
      </c>
      <c r="C23">
        <v>12003</v>
      </c>
      <c r="D23" t="s">
        <v>7781</v>
      </c>
      <c r="E23" t="s">
        <v>11135</v>
      </c>
      <c r="F23" t="str">
        <f>VLOOKUP(A23,'REGIÕES DE SAÚDE E SEUS MUNICÍP'!$A$4:$C$5569,3,0)</f>
        <v>Cruzeiro do Sul</v>
      </c>
      <c r="G23" t="str">
        <f>VLOOKUP(H23,'REGIÕES DE SAÚDE E SEUS MUNICÍP'!$A$4:$D$5569,4,0)</f>
        <v>Tarauacá</v>
      </c>
      <c r="H23">
        <f>VLOOKUP(A23,'REGIÕES DE SAÚDE E SEUS MUNICÍP'!$A$4:$A$5569,1,0)</f>
        <v>120060</v>
      </c>
      <c r="I23" t="str">
        <f t="shared" si="0"/>
        <v>Mesmo município</v>
      </c>
      <c r="J23" t="e">
        <f>VLOOKUP(D23,'REGIÕES DE SAÚDE E SEUS MUNICÍP'!$C$4:$C$5569,1,0)</f>
        <v>#N/A</v>
      </c>
      <c r="K23" t="e">
        <f t="shared" si="1"/>
        <v>#VALUE!</v>
      </c>
      <c r="L23" t="str">
        <f t="shared" si="2"/>
        <v>diferente</v>
      </c>
      <c r="M23" t="str">
        <f t="shared" si="3"/>
        <v>diferente</v>
      </c>
    </row>
    <row r="24" spans="1:13" x14ac:dyDescent="0.25">
      <c r="A24">
        <v>120070</v>
      </c>
      <c r="B24" t="s">
        <v>4872</v>
      </c>
      <c r="C24">
        <v>12001</v>
      </c>
      <c r="D24" t="s">
        <v>9129</v>
      </c>
      <c r="E24" t="s">
        <v>6514</v>
      </c>
      <c r="F24" t="str">
        <f>VLOOKUP(A24,'REGIÕES DE SAÚDE E SEUS MUNICÍP'!$A$4:$C$5569,3,0)</f>
        <v>Brasiléia</v>
      </c>
      <c r="G24" t="str">
        <f>VLOOKUP(H24,'REGIÕES DE SAÚDE E SEUS MUNICÍP'!$A$4:$D$5569,4,0)</f>
        <v>Xapuri</v>
      </c>
      <c r="H24">
        <f>VLOOKUP(A24,'REGIÕES DE SAÚDE E SEUS MUNICÍP'!$A$4:$A$5569,1,0)</f>
        <v>120070</v>
      </c>
      <c r="I24" t="str">
        <f t="shared" si="0"/>
        <v>Mesmo município</v>
      </c>
      <c r="J24" t="e">
        <f>VLOOKUP(D24,'REGIÕES DE SAÚDE E SEUS MUNICÍP'!$C$4:$C$5569,1,0)</f>
        <v>#N/A</v>
      </c>
      <c r="K24" t="e">
        <f t="shared" si="1"/>
        <v>#VALUE!</v>
      </c>
      <c r="L24" t="str">
        <f>IF(D24=D25,IF(F24=F25,"Regiões semelhantes","Nova composição"),"diferente")</f>
        <v>diferente</v>
      </c>
      <c r="M24" t="str">
        <f t="shared" si="3"/>
        <v>diferente</v>
      </c>
    </row>
    <row r="25" spans="1:13" x14ac:dyDescent="0.25">
      <c r="A25">
        <v>270010</v>
      </c>
      <c r="B25" t="s">
        <v>11165</v>
      </c>
      <c r="C25">
        <v>27010</v>
      </c>
      <c r="D25" t="s">
        <v>5031</v>
      </c>
      <c r="E25" t="s">
        <v>7329</v>
      </c>
      <c r="F25" t="str">
        <f>VLOOKUP(A25,'REGIÕES DE SAÚDE E SEUS MUNICÍP'!$A$4:$C$5569,3,0)</f>
        <v>Região 03</v>
      </c>
      <c r="G25" t="str">
        <f>VLOOKUP(H25,'REGIÕES DE SAÚDE E SEUS MUNICÍP'!$A$4:$D$5569,4,0)</f>
        <v>Água Branca</v>
      </c>
      <c r="H25">
        <f>VLOOKUP(A25,'REGIÕES DE SAÚDE E SEUS MUNICÍP'!$A$4:$A$5569,1,0)</f>
        <v>270010</v>
      </c>
      <c r="I25" t="str">
        <f t="shared" si="0"/>
        <v>Mesmo município</v>
      </c>
      <c r="J25" t="e">
        <f>VLOOKUP(D25,'REGIÕES DE SAÚDE E SEUS MUNICÍP'!$C$4:$C$5569,1,0)</f>
        <v>#N/A</v>
      </c>
      <c r="K25" t="e">
        <f t="shared" si="1"/>
        <v>#VALUE!</v>
      </c>
      <c r="L25" t="str">
        <f t="shared" si="2"/>
        <v>diferente</v>
      </c>
      <c r="M25" t="str">
        <f>IF(F25=F24,"igual","diferente")</f>
        <v>diferente</v>
      </c>
    </row>
    <row r="26" spans="1:13" x14ac:dyDescent="0.25">
      <c r="A26">
        <v>270020</v>
      </c>
      <c r="B26" t="s">
        <v>11165</v>
      </c>
      <c r="C26">
        <v>27005</v>
      </c>
      <c r="D26" t="s">
        <v>10499</v>
      </c>
      <c r="E26" t="s">
        <v>137</v>
      </c>
      <c r="F26" t="str">
        <f>VLOOKUP(A26,'REGIÕES DE SAÚDE E SEUS MUNICÍP'!$A$4:$C$5569,3,0)</f>
        <v>Região 02</v>
      </c>
      <c r="G26" t="str">
        <f>VLOOKUP(H26,'REGIÕES DE SAÚDE E SEUS MUNICÍP'!$A$4:$D$5569,4,0)</f>
        <v>Anadia</v>
      </c>
      <c r="H26">
        <f>VLOOKUP(A26,'REGIÕES DE SAÚDE E SEUS MUNICÍP'!$A$4:$A$5569,1,0)</f>
        <v>270020</v>
      </c>
      <c r="I26" t="str">
        <f t="shared" si="0"/>
        <v>Mesmo município</v>
      </c>
      <c r="J26" t="e">
        <f>VLOOKUP(D26,'REGIÕES DE SAÚDE E SEUS MUNICÍP'!$C$4:$C$5569,1,0)</f>
        <v>#N/A</v>
      </c>
      <c r="K26" t="e">
        <f t="shared" si="1"/>
        <v>#VALUE!</v>
      </c>
      <c r="L26" t="str">
        <f t="shared" si="2"/>
        <v>diferente</v>
      </c>
      <c r="M26" t="str">
        <f t="shared" si="3"/>
        <v>diferente</v>
      </c>
    </row>
    <row r="27" spans="1:13" x14ac:dyDescent="0.25">
      <c r="A27">
        <v>270030</v>
      </c>
      <c r="B27" t="s">
        <v>11165</v>
      </c>
      <c r="C27">
        <v>27007</v>
      </c>
      <c r="D27" t="s">
        <v>5016</v>
      </c>
      <c r="E27" t="s">
        <v>11105</v>
      </c>
      <c r="F27" t="str">
        <f>VLOOKUP(A27,'REGIÕES DE SAÚDE E SEUS MUNICÍP'!$A$4:$C$5569,3,0)</f>
        <v>Região 04</v>
      </c>
      <c r="G27" t="str">
        <f>VLOOKUP(H27,'REGIÕES DE SAÚDE E SEUS MUNICÍP'!$A$4:$D$5569,4,0)</f>
        <v>Arapiraca</v>
      </c>
      <c r="H27">
        <f>VLOOKUP(A27,'REGIÕES DE SAÚDE E SEUS MUNICÍP'!$A$4:$A$5569,1,0)</f>
        <v>270030</v>
      </c>
      <c r="I27" t="str">
        <f t="shared" si="0"/>
        <v>Mesmo município</v>
      </c>
      <c r="J27" t="e">
        <f>VLOOKUP(D27,'REGIÕES DE SAÚDE E SEUS MUNICÍP'!$C$4:$C$5569,1,0)</f>
        <v>#N/A</v>
      </c>
      <c r="K27" t="e">
        <f t="shared" si="1"/>
        <v>#VALUE!</v>
      </c>
      <c r="L27" t="str">
        <f t="shared" si="2"/>
        <v>diferente</v>
      </c>
      <c r="M27" t="str">
        <f t="shared" si="3"/>
        <v>diferente</v>
      </c>
    </row>
    <row r="28" spans="1:13" x14ac:dyDescent="0.25">
      <c r="A28">
        <v>270040</v>
      </c>
      <c r="B28" t="s">
        <v>11165</v>
      </c>
      <c r="C28">
        <v>27004</v>
      </c>
      <c r="D28" t="s">
        <v>698</v>
      </c>
      <c r="E28" t="s">
        <v>10208</v>
      </c>
      <c r="F28" t="str">
        <f>VLOOKUP(A28,'REGIÕES DE SAÚDE E SEUS MUNICÍP'!$A$4:$C$5569,3,0)</f>
        <v>Região 01</v>
      </c>
      <c r="G28" t="str">
        <f>VLOOKUP(H28,'REGIÕES DE SAÚDE E SEUS MUNICÍP'!$A$4:$D$5569,4,0)</f>
        <v>Atalaia</v>
      </c>
      <c r="H28">
        <f>VLOOKUP(A28,'REGIÕES DE SAÚDE E SEUS MUNICÍP'!$A$4:$A$5569,1,0)</f>
        <v>270040</v>
      </c>
      <c r="I28" t="str">
        <f t="shared" si="0"/>
        <v>Mesmo município</v>
      </c>
      <c r="J28" t="e">
        <f>VLOOKUP(D28,'REGIÕES DE SAÚDE E SEUS MUNICÍP'!$C$4:$C$5569,1,0)</f>
        <v>#N/A</v>
      </c>
      <c r="K28" t="e">
        <f t="shared" si="1"/>
        <v>#VALUE!</v>
      </c>
      <c r="L28" t="str">
        <f t="shared" si="2"/>
        <v>diferente</v>
      </c>
      <c r="M28" t="str">
        <f t="shared" si="3"/>
        <v>diferente</v>
      </c>
    </row>
    <row r="29" spans="1:13" x14ac:dyDescent="0.25">
      <c r="A29">
        <v>270050</v>
      </c>
      <c r="B29" t="s">
        <v>11165</v>
      </c>
      <c r="C29">
        <v>27001</v>
      </c>
      <c r="D29" t="s">
        <v>10777</v>
      </c>
      <c r="E29" t="s">
        <v>3819</v>
      </c>
      <c r="F29" t="str">
        <f>VLOOKUP(A29,'REGIÕES DE SAÚDE E SEUS MUNICÍP'!$A$4:$C$5569,3,0)</f>
        <v>Região 01</v>
      </c>
      <c r="G29" t="str">
        <f>VLOOKUP(H29,'REGIÕES DE SAÚDE E SEUS MUNICÍP'!$A$4:$D$5569,4,0)</f>
        <v>Barra de Santo Antônio</v>
      </c>
      <c r="H29">
        <f>VLOOKUP(A29,'REGIÕES DE SAÚDE E SEUS MUNICÍP'!$A$4:$A$5569,1,0)</f>
        <v>270050</v>
      </c>
      <c r="I29" t="str">
        <f t="shared" si="0"/>
        <v>Mesmo município</v>
      </c>
      <c r="J29" t="e">
        <f>VLOOKUP(D29,'REGIÕES DE SAÚDE E SEUS MUNICÍP'!$C$4:$C$5569,1,0)</f>
        <v>#N/A</v>
      </c>
      <c r="K29" t="e">
        <f t="shared" si="1"/>
        <v>#VALUE!</v>
      </c>
      <c r="L29" t="str">
        <f t="shared" si="2"/>
        <v>Regiões semelhantes</v>
      </c>
      <c r="M29" t="str">
        <f t="shared" si="3"/>
        <v>igual</v>
      </c>
    </row>
    <row r="30" spans="1:13" x14ac:dyDescent="0.25">
      <c r="A30">
        <v>270060</v>
      </c>
      <c r="B30" t="s">
        <v>11165</v>
      </c>
      <c r="C30">
        <v>27001</v>
      </c>
      <c r="D30" t="s">
        <v>10777</v>
      </c>
      <c r="E30" t="s">
        <v>800</v>
      </c>
      <c r="F30" t="str">
        <f>VLOOKUP(A30,'REGIÕES DE SAÚDE E SEUS MUNICÍP'!$A$4:$C$5569,3,0)</f>
        <v>Região 01</v>
      </c>
      <c r="G30" t="str">
        <f>VLOOKUP(H30,'REGIÕES DE SAÚDE E SEUS MUNICÍP'!$A$4:$D$5569,4,0)</f>
        <v>Barra de São Miguel</v>
      </c>
      <c r="H30">
        <f>VLOOKUP(A30,'REGIÕES DE SAÚDE E SEUS MUNICÍP'!$A$4:$A$5569,1,0)</f>
        <v>270060</v>
      </c>
      <c r="I30" t="str">
        <f t="shared" si="0"/>
        <v>Mesmo município</v>
      </c>
      <c r="J30" t="e">
        <f>VLOOKUP(D30,'REGIÕES DE SAÚDE E SEUS MUNICÍP'!$C$4:$C$5569,1,0)</f>
        <v>#N/A</v>
      </c>
      <c r="K30" t="e">
        <f t="shared" si="1"/>
        <v>#VALUE!</v>
      </c>
      <c r="L30" t="str">
        <f t="shared" si="2"/>
        <v>diferente</v>
      </c>
      <c r="M30" t="str">
        <f t="shared" si="3"/>
        <v>igual</v>
      </c>
    </row>
    <row r="31" spans="1:13" x14ac:dyDescent="0.25">
      <c r="A31">
        <v>270070</v>
      </c>
      <c r="B31" t="s">
        <v>11165</v>
      </c>
      <c r="C31">
        <v>27007</v>
      </c>
      <c r="D31" t="s">
        <v>5016</v>
      </c>
      <c r="E31" t="s">
        <v>4354</v>
      </c>
      <c r="F31" t="str">
        <f>VLOOKUP(A31,'REGIÕES DE SAÚDE E SEUS MUNICÍP'!$A$4:$C$5569,3,0)</f>
        <v>Região 03</v>
      </c>
      <c r="G31" t="str">
        <f>VLOOKUP(H31,'REGIÕES DE SAÚDE E SEUS MUNICÍP'!$A$4:$D$5569,4,0)</f>
        <v>Batalha</v>
      </c>
      <c r="H31">
        <f>VLOOKUP(A31,'REGIÕES DE SAÚDE E SEUS MUNICÍP'!$A$4:$A$5569,1,0)</f>
        <v>270070</v>
      </c>
      <c r="I31" t="str">
        <f t="shared" si="0"/>
        <v>Mesmo município</v>
      </c>
      <c r="J31" t="e">
        <f>VLOOKUP(D31,'REGIÕES DE SAÚDE E SEUS MUNICÍP'!$C$4:$C$5569,1,0)</f>
        <v>#N/A</v>
      </c>
      <c r="K31" t="e">
        <f t="shared" si="1"/>
        <v>#VALUE!</v>
      </c>
      <c r="L31" t="str">
        <f>IF(D31=D32,IF(F31=F32,"Regiões semelhantes","Nova composição"),"diferente")</f>
        <v>diferente</v>
      </c>
      <c r="M31" t="str">
        <f t="shared" si="3"/>
        <v>diferente</v>
      </c>
    </row>
    <row r="32" spans="1:13" x14ac:dyDescent="0.25">
      <c r="A32">
        <v>270080</v>
      </c>
      <c r="B32" t="s">
        <v>11165</v>
      </c>
      <c r="C32">
        <v>27008</v>
      </c>
      <c r="D32" t="s">
        <v>1194</v>
      </c>
      <c r="E32" t="s">
        <v>11102</v>
      </c>
      <c r="F32" t="str">
        <f>VLOOKUP(A32,'REGIÕES DE SAÚDE E SEUS MUNICÍP'!$A$4:$C$5569,3,0)</f>
        <v>Região 04</v>
      </c>
      <c r="G32" t="str">
        <f>VLOOKUP(H32,'REGIÕES DE SAÚDE E SEUS MUNICÍP'!$A$4:$D$5569,4,0)</f>
        <v>Belém</v>
      </c>
      <c r="H32">
        <f>VLOOKUP(A32,'REGIÕES DE SAÚDE E SEUS MUNICÍP'!$A$4:$A$5569,1,0)</f>
        <v>270080</v>
      </c>
      <c r="I32" t="str">
        <f t="shared" si="0"/>
        <v>Mesmo município</v>
      </c>
      <c r="J32" t="e">
        <f>VLOOKUP(D32,'REGIÕES DE SAÚDE E SEUS MUNICÍP'!$C$4:$C$5569,1,0)</f>
        <v>#N/A</v>
      </c>
      <c r="K32" t="e">
        <f t="shared" si="1"/>
        <v>#VALUE!</v>
      </c>
      <c r="L32" t="str">
        <f t="shared" si="2"/>
        <v>diferente</v>
      </c>
      <c r="M32" t="str">
        <f>IF(F32=F31,"igual","diferente")</f>
        <v>diferente</v>
      </c>
    </row>
    <row r="33" spans="1:13" x14ac:dyDescent="0.25">
      <c r="A33">
        <v>270090</v>
      </c>
      <c r="B33" t="s">
        <v>11165</v>
      </c>
      <c r="C33">
        <v>27007</v>
      </c>
      <c r="D33" t="s">
        <v>5016</v>
      </c>
      <c r="E33" t="s">
        <v>6487</v>
      </c>
      <c r="F33" t="str">
        <f>VLOOKUP(A33,'REGIÕES DE SAÚDE E SEUS MUNICÍP'!$A$4:$C$5569,3,0)</f>
        <v>Região 03</v>
      </c>
      <c r="G33" t="str">
        <f>VLOOKUP(H33,'REGIÕES DE SAÚDE E SEUS MUNICÍP'!$A$4:$D$5569,4,0)</f>
        <v>Belo Monte</v>
      </c>
      <c r="H33">
        <f>VLOOKUP(A33,'REGIÕES DE SAÚDE E SEUS MUNICÍP'!$A$4:$A$5569,1,0)</f>
        <v>270090</v>
      </c>
      <c r="I33" t="str">
        <f t="shared" si="0"/>
        <v>Mesmo município</v>
      </c>
      <c r="J33" t="e">
        <f>VLOOKUP(D33,'REGIÕES DE SAÚDE E SEUS MUNICÍP'!$C$4:$C$5569,1,0)</f>
        <v>#N/A</v>
      </c>
      <c r="K33" t="e">
        <f t="shared" si="1"/>
        <v>#VALUE!</v>
      </c>
      <c r="L33" t="str">
        <f t="shared" si="2"/>
        <v>diferente</v>
      </c>
      <c r="M33" t="str">
        <f t="shared" si="3"/>
        <v>diferente</v>
      </c>
    </row>
    <row r="34" spans="1:13" x14ac:dyDescent="0.25">
      <c r="A34">
        <v>270100</v>
      </c>
      <c r="B34" t="s">
        <v>11165</v>
      </c>
      <c r="C34">
        <v>27005</v>
      </c>
      <c r="D34" t="s">
        <v>10499</v>
      </c>
      <c r="E34" t="s">
        <v>236</v>
      </c>
      <c r="F34" t="str">
        <f>VLOOKUP(A34,'REGIÕES DE SAÚDE E SEUS MUNICÍP'!$A$4:$C$5569,3,0)</f>
        <v>Região 02</v>
      </c>
      <c r="G34" t="str">
        <f>VLOOKUP(H34,'REGIÕES DE SAÚDE E SEUS MUNICÍP'!$A$4:$D$5569,4,0)</f>
        <v>Boca da Mata</v>
      </c>
      <c r="H34">
        <f>VLOOKUP(A34,'REGIÕES DE SAÚDE E SEUS MUNICÍP'!$A$4:$A$5569,1,0)</f>
        <v>270100</v>
      </c>
      <c r="I34" t="str">
        <f t="shared" si="0"/>
        <v>Mesmo município</v>
      </c>
      <c r="J34" t="e">
        <f>VLOOKUP(D34,'REGIÕES DE SAÚDE E SEUS MUNICÍP'!$C$4:$C$5569,1,0)</f>
        <v>#N/A</v>
      </c>
      <c r="K34" t="e">
        <f t="shared" si="1"/>
        <v>#VALUE!</v>
      </c>
      <c r="L34" t="str">
        <f t="shared" si="2"/>
        <v>diferente</v>
      </c>
      <c r="M34" t="str">
        <f t="shared" si="3"/>
        <v>diferente</v>
      </c>
    </row>
    <row r="35" spans="1:13" x14ac:dyDescent="0.25">
      <c r="A35">
        <v>270110</v>
      </c>
      <c r="B35" t="s">
        <v>11165</v>
      </c>
      <c r="C35">
        <v>27003</v>
      </c>
      <c r="D35" t="s">
        <v>5141</v>
      </c>
      <c r="E35" t="s">
        <v>8580</v>
      </c>
      <c r="F35" t="str">
        <f>VLOOKUP(A35,'REGIÕES DE SAÚDE E SEUS MUNICÍP'!$A$4:$C$5569,3,0)</f>
        <v>Região 05</v>
      </c>
      <c r="G35" t="str">
        <f>VLOOKUP(H35,'REGIÕES DE SAÚDE E SEUS MUNICÍP'!$A$4:$D$5569,4,0)</f>
        <v>Branquinha</v>
      </c>
      <c r="H35">
        <f>VLOOKUP(A35,'REGIÕES DE SAÚDE E SEUS MUNICÍP'!$A$4:$A$5569,1,0)</f>
        <v>270110</v>
      </c>
      <c r="I35" t="str">
        <f t="shared" si="0"/>
        <v>Mesmo município</v>
      </c>
      <c r="J35" t="e">
        <f>VLOOKUP(D35,'REGIÕES DE SAÚDE E SEUS MUNICÍP'!$C$4:$C$5569,1,0)</f>
        <v>#N/A</v>
      </c>
      <c r="K35" t="e">
        <f t="shared" si="1"/>
        <v>#VALUE!</v>
      </c>
      <c r="L35" t="str">
        <f t="shared" si="2"/>
        <v>diferente</v>
      </c>
      <c r="M35" t="str">
        <f t="shared" si="3"/>
        <v>diferente</v>
      </c>
    </row>
    <row r="36" spans="1:13" x14ac:dyDescent="0.25">
      <c r="A36">
        <v>270120</v>
      </c>
      <c r="B36" t="s">
        <v>11165</v>
      </c>
      <c r="C36">
        <v>27008</v>
      </c>
      <c r="D36" t="s">
        <v>1194</v>
      </c>
      <c r="E36" t="s">
        <v>8556</v>
      </c>
      <c r="F36" t="str">
        <f>VLOOKUP(A36,'REGIÕES DE SAÚDE E SEUS MUNICÍP'!$A$4:$C$5569,3,0)</f>
        <v>Região 04</v>
      </c>
      <c r="G36" t="str">
        <f>VLOOKUP(H36,'REGIÕES DE SAÚDE E SEUS MUNICÍP'!$A$4:$D$5569,4,0)</f>
        <v>Cacimbinhas</v>
      </c>
      <c r="H36">
        <f>VLOOKUP(A36,'REGIÕES DE SAÚDE E SEUS MUNICÍP'!$A$4:$A$5569,1,0)</f>
        <v>270120</v>
      </c>
      <c r="I36" t="str">
        <f t="shared" si="0"/>
        <v>Mesmo município</v>
      </c>
      <c r="J36" t="e">
        <f>VLOOKUP(D36,'REGIÕES DE SAÚDE E SEUS MUNICÍP'!$C$4:$C$5569,1,0)</f>
        <v>#N/A</v>
      </c>
      <c r="K36" t="e">
        <f t="shared" si="1"/>
        <v>#VALUE!</v>
      </c>
      <c r="L36" t="str">
        <f t="shared" si="2"/>
        <v>diferente</v>
      </c>
      <c r="M36" t="str">
        <f t="shared" si="3"/>
        <v>diferente</v>
      </c>
    </row>
    <row r="37" spans="1:13" x14ac:dyDescent="0.25">
      <c r="A37">
        <v>270130</v>
      </c>
      <c r="B37" t="s">
        <v>11165</v>
      </c>
      <c r="C37">
        <v>27004</v>
      </c>
      <c r="D37" t="s">
        <v>698</v>
      </c>
      <c r="E37" t="s">
        <v>4624</v>
      </c>
      <c r="F37" t="str">
        <f>VLOOKUP(A37,'REGIÕES DE SAÚDE E SEUS MUNICÍP'!$A$4:$C$5569,3,0)</f>
        <v>Região 01</v>
      </c>
      <c r="G37" t="str">
        <f>VLOOKUP(H37,'REGIÕES DE SAÚDE E SEUS MUNICÍP'!$A$4:$D$5569,4,0)</f>
        <v>Cajueiro</v>
      </c>
      <c r="H37">
        <f>VLOOKUP(A37,'REGIÕES DE SAÚDE E SEUS MUNICÍP'!$A$4:$A$5569,1,0)</f>
        <v>270130</v>
      </c>
      <c r="I37" t="str">
        <f t="shared" si="0"/>
        <v>Mesmo município</v>
      </c>
      <c r="J37" t="e">
        <f>VLOOKUP(D37,'REGIÕES DE SAÚDE E SEUS MUNICÍP'!$C$4:$C$5569,1,0)</f>
        <v>#N/A</v>
      </c>
      <c r="K37" t="e">
        <f t="shared" si="1"/>
        <v>#VALUE!</v>
      </c>
      <c r="L37" t="str">
        <f t="shared" si="2"/>
        <v>diferente</v>
      </c>
      <c r="M37" t="str">
        <f t="shared" si="3"/>
        <v>diferente</v>
      </c>
    </row>
    <row r="38" spans="1:13" x14ac:dyDescent="0.25">
      <c r="A38">
        <v>270135</v>
      </c>
      <c r="B38" t="s">
        <v>11165</v>
      </c>
      <c r="C38">
        <v>27003</v>
      </c>
      <c r="D38" t="s">
        <v>5141</v>
      </c>
      <c r="E38" t="s">
        <v>2273</v>
      </c>
      <c r="F38" t="str">
        <f>VLOOKUP(A38,'REGIÕES DE SAÚDE E SEUS MUNICÍP'!$A$4:$C$5569,3,0)</f>
        <v>Região 05</v>
      </c>
      <c r="G38" t="str">
        <f>VLOOKUP(H38,'REGIÕES DE SAÚDE E SEUS MUNICÍP'!$A$4:$D$5569,4,0)</f>
        <v>Campestre</v>
      </c>
      <c r="H38">
        <f>VLOOKUP(A38,'REGIÕES DE SAÚDE E SEUS MUNICÍP'!$A$4:$A$5569,1,0)</f>
        <v>270135</v>
      </c>
      <c r="I38" t="str">
        <f t="shared" si="0"/>
        <v>Mesmo município</v>
      </c>
      <c r="J38" t="e">
        <f>VLOOKUP(D38,'REGIÕES DE SAÚDE E SEUS MUNICÍP'!$C$4:$C$5569,1,0)</f>
        <v>#N/A</v>
      </c>
      <c r="K38" t="e">
        <f t="shared" si="1"/>
        <v>#VALUE!</v>
      </c>
      <c r="L38" t="str">
        <f t="shared" si="2"/>
        <v>diferente</v>
      </c>
      <c r="M38" t="str">
        <f t="shared" si="3"/>
        <v>diferente</v>
      </c>
    </row>
    <row r="39" spans="1:13" x14ac:dyDescent="0.25">
      <c r="A39">
        <v>270140</v>
      </c>
      <c r="B39" t="s">
        <v>11165</v>
      </c>
      <c r="C39">
        <v>27005</v>
      </c>
      <c r="D39" t="s">
        <v>10499</v>
      </c>
      <c r="E39" t="s">
        <v>3059</v>
      </c>
      <c r="F39" t="str">
        <f>VLOOKUP(A39,'REGIÕES DE SAÚDE E SEUS MUNICÍP'!$A$4:$C$5569,3,0)</f>
        <v>Região 02</v>
      </c>
      <c r="G39" t="str">
        <f>VLOOKUP(H39,'REGIÕES DE SAÚDE E SEUS MUNICÍP'!$A$4:$D$5569,4,0)</f>
        <v>Campo Alegre</v>
      </c>
      <c r="H39">
        <f>VLOOKUP(A39,'REGIÕES DE SAÚDE E SEUS MUNICÍP'!$A$4:$A$5569,1,0)</f>
        <v>270140</v>
      </c>
      <c r="I39" t="str">
        <f t="shared" si="0"/>
        <v>Mesmo município</v>
      </c>
      <c r="J39" t="e">
        <f>VLOOKUP(D39,'REGIÕES DE SAÚDE E SEUS MUNICÍP'!$C$4:$C$5569,1,0)</f>
        <v>#N/A</v>
      </c>
      <c r="K39" t="e">
        <f t="shared" si="1"/>
        <v>#VALUE!</v>
      </c>
      <c r="L39" t="str">
        <f t="shared" si="2"/>
        <v>diferente</v>
      </c>
      <c r="M39" t="str">
        <f t="shared" si="3"/>
        <v>diferente</v>
      </c>
    </row>
    <row r="40" spans="1:13" x14ac:dyDescent="0.25">
      <c r="A40">
        <v>270150</v>
      </c>
      <c r="B40" t="s">
        <v>11165</v>
      </c>
      <c r="C40">
        <v>27007</v>
      </c>
      <c r="D40" t="s">
        <v>5016</v>
      </c>
      <c r="E40" t="s">
        <v>7939</v>
      </c>
      <c r="F40" t="str">
        <f>VLOOKUP(A40,'REGIÕES DE SAÚDE E SEUS MUNICÍP'!$A$4:$C$5569,3,0)</f>
        <v>Região 04</v>
      </c>
      <c r="G40" t="str">
        <f>VLOOKUP(H40,'REGIÕES DE SAÚDE E SEUS MUNICÍP'!$A$4:$D$5569,4,0)</f>
        <v>Campo Grande</v>
      </c>
      <c r="H40">
        <f>VLOOKUP(A40,'REGIÕES DE SAÚDE E SEUS MUNICÍP'!$A$4:$A$5569,1,0)</f>
        <v>270150</v>
      </c>
      <c r="I40" t="str">
        <f t="shared" si="0"/>
        <v>Mesmo município</v>
      </c>
      <c r="J40" t="e">
        <f>VLOOKUP(D40,'REGIÕES DE SAÚDE E SEUS MUNICÍP'!$C$4:$C$5569,1,0)</f>
        <v>#N/A</v>
      </c>
      <c r="K40" t="e">
        <f t="shared" si="1"/>
        <v>#VALUE!</v>
      </c>
      <c r="L40" t="str">
        <f t="shared" si="2"/>
        <v>diferente</v>
      </c>
      <c r="M40" t="str">
        <f t="shared" si="3"/>
        <v>diferente</v>
      </c>
    </row>
    <row r="41" spans="1:13" x14ac:dyDescent="0.25">
      <c r="A41">
        <v>270160</v>
      </c>
      <c r="B41" t="s">
        <v>11165</v>
      </c>
      <c r="C41">
        <v>27009</v>
      </c>
      <c r="D41" t="s">
        <v>10985</v>
      </c>
      <c r="E41" t="s">
        <v>3476</v>
      </c>
      <c r="F41" t="str">
        <f>VLOOKUP(A41,'REGIÕES DE SAÚDE E SEUS MUNICÍP'!$A$4:$C$5569,3,0)</f>
        <v>Região 03</v>
      </c>
      <c r="G41" t="str">
        <f>VLOOKUP(H41,'REGIÕES DE SAÚDE E SEUS MUNICÍP'!$A$4:$D$5569,4,0)</f>
        <v>Canapi</v>
      </c>
      <c r="H41">
        <f>VLOOKUP(A41,'REGIÕES DE SAÚDE E SEUS MUNICÍP'!$A$4:$A$5569,1,0)</f>
        <v>270160</v>
      </c>
      <c r="I41" t="str">
        <f t="shared" si="0"/>
        <v>Mesmo município</v>
      </c>
      <c r="J41" t="e">
        <f>VLOOKUP(D41,'REGIÕES DE SAÚDE E SEUS MUNICÍP'!$C$4:$C$5569,1,0)</f>
        <v>#N/A</v>
      </c>
      <c r="K41" t="e">
        <f t="shared" si="1"/>
        <v>#VALUE!</v>
      </c>
      <c r="L41" t="str">
        <f t="shared" si="2"/>
        <v>diferente</v>
      </c>
      <c r="M41" t="str">
        <f t="shared" si="3"/>
        <v>diferente</v>
      </c>
    </row>
    <row r="42" spans="1:13" x14ac:dyDescent="0.25">
      <c r="A42">
        <v>270170</v>
      </c>
      <c r="B42" t="s">
        <v>11165</v>
      </c>
      <c r="C42">
        <v>27004</v>
      </c>
      <c r="D42" t="s">
        <v>698</v>
      </c>
      <c r="E42" t="s">
        <v>3607</v>
      </c>
      <c r="F42" t="str">
        <f>VLOOKUP(A42,'REGIÕES DE SAÚDE E SEUS MUNICÍP'!$A$4:$C$5569,3,0)</f>
        <v>Região 01</v>
      </c>
      <c r="G42" t="str">
        <f>VLOOKUP(H42,'REGIÕES DE SAÚDE E SEUS MUNICÍP'!$A$4:$D$5569,4,0)</f>
        <v>Capela</v>
      </c>
      <c r="H42">
        <f>VLOOKUP(A42,'REGIÕES DE SAÚDE E SEUS MUNICÍP'!$A$4:$A$5569,1,0)</f>
        <v>270170</v>
      </c>
      <c r="I42" t="str">
        <f t="shared" si="0"/>
        <v>Mesmo município</v>
      </c>
      <c r="J42" t="e">
        <f>VLOOKUP(D42,'REGIÕES DE SAÚDE E SEUS MUNICÍP'!$C$4:$C$5569,1,0)</f>
        <v>#N/A</v>
      </c>
      <c r="K42" t="e">
        <f t="shared" si="1"/>
        <v>#VALUE!</v>
      </c>
      <c r="L42" t="str">
        <f t="shared" si="2"/>
        <v>diferente</v>
      </c>
      <c r="M42" t="str">
        <f t="shared" si="3"/>
        <v>diferente</v>
      </c>
    </row>
    <row r="43" spans="1:13" x14ac:dyDescent="0.25">
      <c r="A43">
        <v>270180</v>
      </c>
      <c r="B43" t="s">
        <v>11165</v>
      </c>
      <c r="C43">
        <v>27009</v>
      </c>
      <c r="D43" t="s">
        <v>10985</v>
      </c>
      <c r="E43" t="s">
        <v>10915</v>
      </c>
      <c r="F43" t="str">
        <f>VLOOKUP(A43,'REGIÕES DE SAÚDE E SEUS MUNICÍP'!$A$4:$C$5569,3,0)</f>
        <v>Região 03</v>
      </c>
      <c r="G43" t="str">
        <f>VLOOKUP(H43,'REGIÕES DE SAÚDE E SEUS MUNICÍP'!$A$4:$D$5569,4,0)</f>
        <v>Carneiros</v>
      </c>
      <c r="H43">
        <f>VLOOKUP(A43,'REGIÕES DE SAÚDE E SEUS MUNICÍP'!$A$4:$A$5569,1,0)</f>
        <v>270180</v>
      </c>
      <c r="I43" t="str">
        <f t="shared" si="0"/>
        <v>Mesmo município</v>
      </c>
      <c r="J43" t="e">
        <f>VLOOKUP(D43,'REGIÕES DE SAÚDE E SEUS MUNICÍP'!$C$4:$C$5569,1,0)</f>
        <v>#N/A</v>
      </c>
      <c r="K43" t="e">
        <f t="shared" si="1"/>
        <v>#VALUE!</v>
      </c>
      <c r="L43" t="str">
        <f>IF(D43=D44,IF(F43=F44,"Regiões semelhantes","Nova composição"),"diferente")</f>
        <v>diferente</v>
      </c>
      <c r="M43" t="str">
        <f t="shared" si="3"/>
        <v>diferente</v>
      </c>
    </row>
    <row r="44" spans="1:13" x14ac:dyDescent="0.25">
      <c r="A44">
        <v>270190</v>
      </c>
      <c r="B44" t="s">
        <v>11165</v>
      </c>
      <c r="C44">
        <v>27004</v>
      </c>
      <c r="D44" t="s">
        <v>698</v>
      </c>
      <c r="E44" t="s">
        <v>450</v>
      </c>
      <c r="F44" t="str">
        <f>VLOOKUP(A44,'REGIÕES DE SAÚDE E SEUS MUNICÍP'!$A$4:$C$5569,3,0)</f>
        <v>Região 01</v>
      </c>
      <c r="G44" t="str">
        <f>VLOOKUP(H44,'REGIÕES DE SAÚDE E SEUS MUNICÍP'!$A$4:$D$5569,4,0)</f>
        <v>Chã Preta</v>
      </c>
      <c r="H44">
        <f>VLOOKUP(A44,'REGIÕES DE SAÚDE E SEUS MUNICÍP'!$A$4:$A$5569,1,0)</f>
        <v>270190</v>
      </c>
      <c r="I44" t="str">
        <f t="shared" si="0"/>
        <v>Mesmo município</v>
      </c>
      <c r="J44" t="e">
        <f>VLOOKUP(D44,'REGIÕES DE SAÚDE E SEUS MUNICÍP'!$C$4:$C$5569,1,0)</f>
        <v>#N/A</v>
      </c>
      <c r="K44" t="e">
        <f t="shared" si="1"/>
        <v>#VALUE!</v>
      </c>
      <c r="L44" t="str">
        <f t="shared" si="2"/>
        <v>diferente</v>
      </c>
      <c r="M44" t="str">
        <f>IF(F44=F43,"igual","diferente")</f>
        <v>diferente</v>
      </c>
    </row>
    <row r="45" spans="1:13" x14ac:dyDescent="0.25">
      <c r="A45">
        <v>270200</v>
      </c>
      <c r="B45" t="s">
        <v>11165</v>
      </c>
      <c r="C45">
        <v>27007</v>
      </c>
      <c r="D45" t="s">
        <v>5016</v>
      </c>
      <c r="E45" t="s">
        <v>133</v>
      </c>
      <c r="F45" t="str">
        <f>VLOOKUP(A45,'REGIÕES DE SAÚDE E SEUS MUNICÍP'!$A$4:$C$5569,3,0)</f>
        <v>Região 04</v>
      </c>
      <c r="G45" t="str">
        <f>VLOOKUP(H45,'REGIÕES DE SAÚDE E SEUS MUNICÍP'!$A$4:$D$5569,4,0)</f>
        <v>Coité do Nóia</v>
      </c>
      <c r="H45">
        <f>VLOOKUP(A45,'REGIÕES DE SAÚDE E SEUS MUNICÍP'!$A$4:$A$5569,1,0)</f>
        <v>270200</v>
      </c>
      <c r="I45" t="str">
        <f t="shared" si="0"/>
        <v>Mesmo município</v>
      </c>
      <c r="J45" t="e">
        <f>VLOOKUP(D45,'REGIÕES DE SAÚDE E SEUS MUNICÍP'!$C$4:$C$5569,1,0)</f>
        <v>#N/A</v>
      </c>
      <c r="K45" t="e">
        <f t="shared" si="1"/>
        <v>#VALUE!</v>
      </c>
      <c r="L45" t="str">
        <f t="shared" si="2"/>
        <v>diferente</v>
      </c>
      <c r="M45" t="str">
        <f t="shared" si="3"/>
        <v>diferente</v>
      </c>
    </row>
    <row r="46" spans="1:13" x14ac:dyDescent="0.25">
      <c r="A46">
        <v>270210</v>
      </c>
      <c r="B46" t="s">
        <v>11165</v>
      </c>
      <c r="C46">
        <v>27003</v>
      </c>
      <c r="D46" t="s">
        <v>5141</v>
      </c>
      <c r="E46" t="s">
        <v>9507</v>
      </c>
      <c r="F46" t="str">
        <f>VLOOKUP(A46,'REGIÕES DE SAÚDE E SEUS MUNICÍP'!$A$4:$C$5569,3,0)</f>
        <v>Região 05</v>
      </c>
      <c r="G46" t="str">
        <f>VLOOKUP(H46,'REGIÕES DE SAÚDE E SEUS MUNICÍP'!$A$4:$D$5569,4,0)</f>
        <v>Colônia Leopoldina</v>
      </c>
      <c r="H46">
        <f>VLOOKUP(A46,'REGIÕES DE SAÚDE E SEUS MUNICÍP'!$A$4:$A$5569,1,0)</f>
        <v>270210</v>
      </c>
      <c r="I46" t="str">
        <f t="shared" si="0"/>
        <v>Mesmo município</v>
      </c>
      <c r="J46" t="e">
        <f>VLOOKUP(D46,'REGIÕES DE SAÚDE E SEUS MUNICÍP'!$C$4:$C$5569,1,0)</f>
        <v>#N/A</v>
      </c>
      <c r="K46" t="e">
        <f t="shared" si="1"/>
        <v>#VALUE!</v>
      </c>
      <c r="L46" t="str">
        <f t="shared" si="2"/>
        <v>diferente</v>
      </c>
      <c r="M46" t="str">
        <f t="shared" si="3"/>
        <v>diferente</v>
      </c>
    </row>
    <row r="47" spans="1:13" x14ac:dyDescent="0.25">
      <c r="A47">
        <v>270220</v>
      </c>
      <c r="B47" t="s">
        <v>11165</v>
      </c>
      <c r="C47">
        <v>27001</v>
      </c>
      <c r="D47" t="s">
        <v>10777</v>
      </c>
      <c r="E47" t="s">
        <v>3877</v>
      </c>
      <c r="F47" t="str">
        <f>VLOOKUP(A47,'REGIÕES DE SAÚDE E SEUS MUNICÍP'!$A$4:$C$5569,3,0)</f>
        <v>Região 01</v>
      </c>
      <c r="G47" t="str">
        <f>VLOOKUP(H47,'REGIÕES DE SAÚDE E SEUS MUNICÍP'!$A$4:$D$5569,4,0)</f>
        <v>Coqueiro Seco</v>
      </c>
      <c r="H47">
        <f>VLOOKUP(A47,'REGIÕES DE SAÚDE E SEUS MUNICÍP'!$A$4:$A$5569,1,0)</f>
        <v>270220</v>
      </c>
      <c r="I47" t="str">
        <f t="shared" si="0"/>
        <v>Mesmo município</v>
      </c>
      <c r="J47" t="e">
        <f>VLOOKUP(D47,'REGIÕES DE SAÚDE E SEUS MUNICÍP'!$C$4:$C$5569,1,0)</f>
        <v>#N/A</v>
      </c>
      <c r="K47" t="e">
        <f t="shared" si="1"/>
        <v>#VALUE!</v>
      </c>
      <c r="L47" t="str">
        <f t="shared" si="2"/>
        <v>diferente</v>
      </c>
      <c r="M47" t="str">
        <f t="shared" si="3"/>
        <v>diferente</v>
      </c>
    </row>
    <row r="48" spans="1:13" x14ac:dyDescent="0.25">
      <c r="A48">
        <v>270230</v>
      </c>
      <c r="B48" t="s">
        <v>11165</v>
      </c>
      <c r="C48">
        <v>27006</v>
      </c>
      <c r="D48" t="s">
        <v>6512</v>
      </c>
      <c r="E48" t="s">
        <v>5286</v>
      </c>
      <c r="F48" t="str">
        <f>VLOOKUP(A48,'REGIÕES DE SAÚDE E SEUS MUNICÍP'!$A$4:$C$5569,3,0)</f>
        <v>Região 02</v>
      </c>
      <c r="G48" t="str">
        <f>VLOOKUP(H48,'REGIÕES DE SAÚDE E SEUS MUNICÍP'!$A$4:$D$5569,4,0)</f>
        <v>Coruripe</v>
      </c>
      <c r="H48">
        <f>VLOOKUP(A48,'REGIÕES DE SAÚDE E SEUS MUNICÍP'!$A$4:$A$5569,1,0)</f>
        <v>270230</v>
      </c>
      <c r="I48" t="str">
        <f t="shared" si="0"/>
        <v>Mesmo município</v>
      </c>
      <c r="J48" t="e">
        <f>VLOOKUP(D48,'REGIÕES DE SAÚDE E SEUS MUNICÍP'!$C$4:$C$5569,1,0)</f>
        <v>#N/A</v>
      </c>
      <c r="K48" t="e">
        <f t="shared" si="1"/>
        <v>#VALUE!</v>
      </c>
      <c r="L48" t="str">
        <f t="shared" si="2"/>
        <v>diferente</v>
      </c>
      <c r="M48" t="str">
        <f t="shared" si="3"/>
        <v>diferente</v>
      </c>
    </row>
    <row r="49" spans="1:13" x14ac:dyDescent="0.25">
      <c r="A49">
        <v>270235</v>
      </c>
      <c r="B49" t="s">
        <v>11165</v>
      </c>
      <c r="C49">
        <v>27007</v>
      </c>
      <c r="D49" t="s">
        <v>5016</v>
      </c>
      <c r="E49" t="s">
        <v>6756</v>
      </c>
      <c r="F49" t="str">
        <f>VLOOKUP(A49,'REGIÕES DE SAÚDE E SEUS MUNICÍP'!$A$4:$C$5569,3,0)</f>
        <v>Região 04</v>
      </c>
      <c r="G49" t="str">
        <f>VLOOKUP(H49,'REGIÕES DE SAÚDE E SEUS MUNICÍP'!$A$4:$D$5569,4,0)</f>
        <v>Craíbas</v>
      </c>
      <c r="H49">
        <f>VLOOKUP(A49,'REGIÕES DE SAÚDE E SEUS MUNICÍP'!$A$4:$A$5569,1,0)</f>
        <v>270235</v>
      </c>
      <c r="I49" t="str">
        <f t="shared" si="0"/>
        <v>Mesmo município</v>
      </c>
      <c r="J49" t="e">
        <f>VLOOKUP(D49,'REGIÕES DE SAÚDE E SEUS MUNICÍP'!$C$4:$C$5569,1,0)</f>
        <v>#N/A</v>
      </c>
      <c r="K49" t="e">
        <f t="shared" si="1"/>
        <v>#VALUE!</v>
      </c>
      <c r="L49" t="str">
        <f t="shared" si="2"/>
        <v>diferente</v>
      </c>
      <c r="M49" t="str">
        <f t="shared" si="3"/>
        <v>diferente</v>
      </c>
    </row>
    <row r="50" spans="1:13" x14ac:dyDescent="0.25">
      <c r="A50">
        <v>270240</v>
      </c>
      <c r="B50" t="s">
        <v>11165</v>
      </c>
      <c r="C50">
        <v>27010</v>
      </c>
      <c r="D50" t="s">
        <v>5031</v>
      </c>
      <c r="E50" t="s">
        <v>3870</v>
      </c>
      <c r="F50" t="str">
        <f>VLOOKUP(A50,'REGIÕES DE SAÚDE E SEUS MUNICÍP'!$A$4:$C$5569,3,0)</f>
        <v>Região 03</v>
      </c>
      <c r="G50" t="str">
        <f>VLOOKUP(H50,'REGIÕES DE SAÚDE E SEUS MUNICÍP'!$A$4:$D$5569,4,0)</f>
        <v>Delmiro Gouveia</v>
      </c>
      <c r="H50">
        <f>VLOOKUP(A50,'REGIÕES DE SAÚDE E SEUS MUNICÍP'!$A$4:$A$5569,1,0)</f>
        <v>270240</v>
      </c>
      <c r="I50" t="str">
        <f t="shared" si="0"/>
        <v>Mesmo município</v>
      </c>
      <c r="J50" t="e">
        <f>VLOOKUP(D50,'REGIÕES DE SAÚDE E SEUS MUNICÍP'!$C$4:$C$5569,1,0)</f>
        <v>#N/A</v>
      </c>
      <c r="K50" t="e">
        <f t="shared" si="1"/>
        <v>#VALUE!</v>
      </c>
      <c r="L50" t="str">
        <f t="shared" si="2"/>
        <v>diferente</v>
      </c>
      <c r="M50" t="str">
        <f t="shared" si="3"/>
        <v>diferente</v>
      </c>
    </row>
    <row r="51" spans="1:13" x14ac:dyDescent="0.25">
      <c r="A51">
        <v>270250</v>
      </c>
      <c r="B51" t="s">
        <v>11165</v>
      </c>
      <c r="C51">
        <v>27009</v>
      </c>
      <c r="D51" t="s">
        <v>10985</v>
      </c>
      <c r="E51" t="s">
        <v>5272</v>
      </c>
      <c r="F51" t="str">
        <f>VLOOKUP(A51,'REGIÕES DE SAÚDE E SEUS MUNICÍP'!$A$4:$C$5569,3,0)</f>
        <v>Região 03</v>
      </c>
      <c r="G51" t="str">
        <f>VLOOKUP(H51,'REGIÕES DE SAÚDE E SEUS MUNICÍP'!$A$4:$D$5569,4,0)</f>
        <v>Dois Riachos</v>
      </c>
      <c r="H51">
        <f>VLOOKUP(A51,'REGIÕES DE SAÚDE E SEUS MUNICÍP'!$A$4:$A$5569,1,0)</f>
        <v>270250</v>
      </c>
      <c r="I51" t="str">
        <f t="shared" si="0"/>
        <v>Mesmo município</v>
      </c>
      <c r="J51" t="e">
        <f>VLOOKUP(D51,'REGIÕES DE SAÚDE E SEUS MUNICÍP'!$C$4:$C$5569,1,0)</f>
        <v>#N/A</v>
      </c>
      <c r="K51" t="e">
        <f t="shared" si="1"/>
        <v>#VALUE!</v>
      </c>
      <c r="L51" t="str">
        <f t="shared" si="2"/>
        <v>diferente</v>
      </c>
      <c r="M51" t="str">
        <f t="shared" si="3"/>
        <v>igual</v>
      </c>
    </row>
    <row r="52" spans="1:13" x14ac:dyDescent="0.25">
      <c r="A52">
        <v>270255</v>
      </c>
      <c r="B52" t="s">
        <v>11165</v>
      </c>
      <c r="C52">
        <v>27008</v>
      </c>
      <c r="D52" t="s">
        <v>1194</v>
      </c>
      <c r="E52" t="s">
        <v>3610</v>
      </c>
      <c r="F52" t="str">
        <f>VLOOKUP(A52,'REGIÕES DE SAÚDE E SEUS MUNICÍP'!$A$4:$C$5569,3,0)</f>
        <v>Região 04</v>
      </c>
      <c r="G52" t="str">
        <f>VLOOKUP(H52,'REGIÕES DE SAÚDE E SEUS MUNICÍP'!$A$4:$D$5569,4,0)</f>
        <v>Estrela de Alagoas</v>
      </c>
      <c r="H52">
        <f>VLOOKUP(A52,'REGIÕES DE SAÚDE E SEUS MUNICÍP'!$A$4:$A$5569,1,0)</f>
        <v>270255</v>
      </c>
      <c r="I52" t="str">
        <f t="shared" si="0"/>
        <v>Mesmo município</v>
      </c>
      <c r="J52" t="e">
        <f>VLOOKUP(D52,'REGIÕES DE SAÚDE E SEUS MUNICÍP'!$C$4:$C$5569,1,0)</f>
        <v>#N/A</v>
      </c>
      <c r="K52" t="e">
        <f t="shared" si="1"/>
        <v>#VALUE!</v>
      </c>
      <c r="L52" t="str">
        <f>IF(D52=D53,IF(F52=F53,"Regiões semelhantes","Nova composição"),"diferente")</f>
        <v>diferente</v>
      </c>
      <c r="M52" t="str">
        <f t="shared" si="3"/>
        <v>diferente</v>
      </c>
    </row>
    <row r="53" spans="1:13" x14ac:dyDescent="0.25">
      <c r="A53">
        <v>270260</v>
      </c>
      <c r="B53" t="s">
        <v>11165</v>
      </c>
      <c r="C53">
        <v>27007</v>
      </c>
      <c r="D53" t="s">
        <v>5016</v>
      </c>
      <c r="E53" t="s">
        <v>10176</v>
      </c>
      <c r="F53" t="str">
        <f>VLOOKUP(A53,'REGIÕES DE SAÚDE E SEUS MUNICÍP'!$A$4:$C$5569,3,0)</f>
        <v>Região 04</v>
      </c>
      <c r="G53" t="str">
        <f>VLOOKUP(H53,'REGIÕES DE SAÚDE E SEUS MUNICÍP'!$A$4:$D$5569,4,0)</f>
        <v>Feira Grande</v>
      </c>
      <c r="H53">
        <f>VLOOKUP(A53,'REGIÕES DE SAÚDE E SEUS MUNICÍP'!$A$4:$A$5569,1,0)</f>
        <v>270260</v>
      </c>
      <c r="I53" t="str">
        <f t="shared" si="0"/>
        <v>Mesmo município</v>
      </c>
      <c r="J53" t="e">
        <f>VLOOKUP(D53,'REGIÕES DE SAÚDE E SEUS MUNICÍP'!$C$4:$C$5569,1,0)</f>
        <v>#N/A</v>
      </c>
      <c r="K53" t="e">
        <f t="shared" si="1"/>
        <v>#VALUE!</v>
      </c>
      <c r="L53" t="str">
        <f t="shared" si="2"/>
        <v>diferente</v>
      </c>
      <c r="M53" t="str">
        <f>IF(F53=F52,"igual","diferente")</f>
        <v>igual</v>
      </c>
    </row>
    <row r="54" spans="1:13" x14ac:dyDescent="0.25">
      <c r="A54">
        <v>270270</v>
      </c>
      <c r="B54" t="s">
        <v>11165</v>
      </c>
      <c r="C54">
        <v>27006</v>
      </c>
      <c r="D54" t="s">
        <v>6512</v>
      </c>
      <c r="E54" t="s">
        <v>9927</v>
      </c>
      <c r="F54" t="str">
        <f>VLOOKUP(A54,'REGIÕES DE SAÚDE E SEUS MUNICÍP'!$A$4:$C$5569,3,0)</f>
        <v>Região 02</v>
      </c>
      <c r="G54" t="str">
        <f>VLOOKUP(H54,'REGIÕES DE SAÚDE E SEUS MUNICÍP'!$A$4:$D$5569,4,0)</f>
        <v>Feliz Deserto</v>
      </c>
      <c r="H54">
        <f>VLOOKUP(A54,'REGIÕES DE SAÚDE E SEUS MUNICÍP'!$A$4:$A$5569,1,0)</f>
        <v>270270</v>
      </c>
      <c r="I54" t="str">
        <f t="shared" si="0"/>
        <v>Mesmo município</v>
      </c>
      <c r="J54" t="e">
        <f>VLOOKUP(D54,'REGIÕES DE SAÚDE E SEUS MUNICÍP'!$C$4:$C$5569,1,0)</f>
        <v>#N/A</v>
      </c>
      <c r="K54" t="e">
        <f t="shared" si="1"/>
        <v>#VALUE!</v>
      </c>
      <c r="L54" t="str">
        <f t="shared" si="2"/>
        <v>diferente</v>
      </c>
      <c r="M54" t="str">
        <f t="shared" si="3"/>
        <v>diferente</v>
      </c>
    </row>
    <row r="55" spans="1:13" x14ac:dyDescent="0.25">
      <c r="A55">
        <v>270280</v>
      </c>
      <c r="B55" t="s">
        <v>11165</v>
      </c>
      <c r="C55">
        <v>27001</v>
      </c>
      <c r="D55" t="s">
        <v>10777</v>
      </c>
      <c r="E55" t="s">
        <v>1988</v>
      </c>
      <c r="F55" t="str">
        <f>VLOOKUP(A55,'REGIÕES DE SAÚDE E SEUS MUNICÍP'!$A$4:$C$5569,3,0)</f>
        <v>Região 05</v>
      </c>
      <c r="G55" t="str">
        <f>VLOOKUP(H55,'REGIÕES DE SAÚDE E SEUS MUNICÍP'!$A$4:$D$5569,4,0)</f>
        <v>Flexeiras</v>
      </c>
      <c r="H55">
        <f>VLOOKUP(A55,'REGIÕES DE SAÚDE E SEUS MUNICÍP'!$A$4:$A$5569,1,0)</f>
        <v>270280</v>
      </c>
      <c r="I55" t="str">
        <f t="shared" si="0"/>
        <v>Mesmo município</v>
      </c>
      <c r="J55" t="e">
        <f>VLOOKUP(D55,'REGIÕES DE SAÚDE E SEUS MUNICÍP'!$C$4:$C$5569,1,0)</f>
        <v>#N/A</v>
      </c>
      <c r="K55" t="e">
        <f t="shared" si="1"/>
        <v>#VALUE!</v>
      </c>
      <c r="L55" t="str">
        <f t="shared" si="2"/>
        <v>diferente</v>
      </c>
      <c r="M55" t="str">
        <f t="shared" si="3"/>
        <v>diferente</v>
      </c>
    </row>
    <row r="56" spans="1:13" x14ac:dyDescent="0.25">
      <c r="A56">
        <v>270290</v>
      </c>
      <c r="B56" t="s">
        <v>11165</v>
      </c>
      <c r="C56">
        <v>27007</v>
      </c>
      <c r="D56" t="s">
        <v>5016</v>
      </c>
      <c r="E56" t="s">
        <v>3517</v>
      </c>
      <c r="F56" t="str">
        <f>VLOOKUP(A56,'REGIÕES DE SAÚDE E SEUS MUNICÍP'!$A$4:$C$5569,3,0)</f>
        <v>Região 04</v>
      </c>
      <c r="G56" t="str">
        <f>VLOOKUP(H56,'REGIÕES DE SAÚDE E SEUS MUNICÍP'!$A$4:$D$5569,4,0)</f>
        <v>Girau do Ponciano</v>
      </c>
      <c r="H56">
        <f>VLOOKUP(A56,'REGIÕES DE SAÚDE E SEUS MUNICÍP'!$A$4:$A$5569,1,0)</f>
        <v>270290</v>
      </c>
      <c r="I56" t="str">
        <f t="shared" si="0"/>
        <v>Mesmo município</v>
      </c>
      <c r="J56" t="e">
        <f>VLOOKUP(D56,'REGIÕES DE SAÚDE E SEUS MUNICÍP'!$C$4:$C$5569,1,0)</f>
        <v>#N/A</v>
      </c>
      <c r="K56" t="e">
        <f t="shared" si="1"/>
        <v>#VALUE!</v>
      </c>
      <c r="L56" t="str">
        <f t="shared" si="2"/>
        <v>diferente</v>
      </c>
      <c r="M56" t="str">
        <f t="shared" si="3"/>
        <v>diferente</v>
      </c>
    </row>
    <row r="57" spans="1:13" x14ac:dyDescent="0.25">
      <c r="A57">
        <v>270300</v>
      </c>
      <c r="B57" t="s">
        <v>11165</v>
      </c>
      <c r="C57">
        <v>27003</v>
      </c>
      <c r="D57" t="s">
        <v>5141</v>
      </c>
      <c r="E57" t="s">
        <v>4732</v>
      </c>
      <c r="F57" t="str">
        <f>VLOOKUP(A57,'REGIÕES DE SAÚDE E SEUS MUNICÍP'!$A$4:$C$5569,3,0)</f>
        <v>Região 05</v>
      </c>
      <c r="G57" t="str">
        <f>VLOOKUP(H57,'REGIÕES DE SAÚDE E SEUS MUNICÍP'!$A$4:$D$5569,4,0)</f>
        <v>Ibateguara</v>
      </c>
      <c r="H57">
        <f>VLOOKUP(A57,'REGIÕES DE SAÚDE E SEUS MUNICÍP'!$A$4:$A$5569,1,0)</f>
        <v>270300</v>
      </c>
      <c r="I57" t="str">
        <f t="shared" si="0"/>
        <v>Mesmo município</v>
      </c>
      <c r="J57" t="e">
        <f>VLOOKUP(D57,'REGIÕES DE SAÚDE E SEUS MUNICÍP'!$C$4:$C$5569,1,0)</f>
        <v>#N/A</v>
      </c>
      <c r="K57" t="e">
        <f t="shared" si="1"/>
        <v>#VALUE!</v>
      </c>
      <c r="L57" t="str">
        <f t="shared" si="2"/>
        <v>diferente</v>
      </c>
      <c r="M57" t="str">
        <f t="shared" si="3"/>
        <v>diferente</v>
      </c>
    </row>
    <row r="58" spans="1:13" x14ac:dyDescent="0.25">
      <c r="A58">
        <v>270310</v>
      </c>
      <c r="B58" t="s">
        <v>11165</v>
      </c>
      <c r="C58">
        <v>27008</v>
      </c>
      <c r="D58" t="s">
        <v>1194</v>
      </c>
      <c r="E58" t="s">
        <v>10441</v>
      </c>
      <c r="F58" t="str">
        <f>VLOOKUP(A58,'REGIÕES DE SAÚDE E SEUS MUNICÍP'!$A$4:$C$5569,3,0)</f>
        <v>Região 04</v>
      </c>
      <c r="G58" t="str">
        <f>VLOOKUP(H58,'REGIÕES DE SAÚDE E SEUS MUNICÍP'!$A$4:$D$5569,4,0)</f>
        <v>Igaci</v>
      </c>
      <c r="H58">
        <f>VLOOKUP(A58,'REGIÕES DE SAÚDE E SEUS MUNICÍP'!$A$4:$A$5569,1,0)</f>
        <v>270310</v>
      </c>
      <c r="I58" t="str">
        <f t="shared" si="0"/>
        <v>Mesmo município</v>
      </c>
      <c r="J58" t="e">
        <f>VLOOKUP(D58,'REGIÕES DE SAÚDE E SEUS MUNICÍP'!$C$4:$C$5569,1,0)</f>
        <v>#N/A</v>
      </c>
      <c r="K58" t="e">
        <f t="shared" si="1"/>
        <v>#VALUE!</v>
      </c>
      <c r="L58" t="str">
        <f t="shared" si="2"/>
        <v>diferente</v>
      </c>
      <c r="M58" t="str">
        <f t="shared" si="3"/>
        <v>diferente</v>
      </c>
    </row>
    <row r="59" spans="1:13" x14ac:dyDescent="0.25">
      <c r="A59">
        <v>270320</v>
      </c>
      <c r="B59" t="s">
        <v>11165</v>
      </c>
      <c r="C59">
        <v>27006</v>
      </c>
      <c r="D59" t="s">
        <v>6512</v>
      </c>
      <c r="E59" t="s">
        <v>82</v>
      </c>
      <c r="F59" t="str">
        <f>VLOOKUP(A59,'REGIÕES DE SAÚDE E SEUS MUNICÍP'!$A$4:$C$5569,3,0)</f>
        <v>Região 02</v>
      </c>
      <c r="G59" t="str">
        <f>VLOOKUP(H59,'REGIÕES DE SAÚDE E SEUS MUNICÍP'!$A$4:$D$5569,4,0)</f>
        <v>Igreja Nova</v>
      </c>
      <c r="H59">
        <f>VLOOKUP(A59,'REGIÕES DE SAÚDE E SEUS MUNICÍP'!$A$4:$A$5569,1,0)</f>
        <v>270320</v>
      </c>
      <c r="I59" t="str">
        <f t="shared" si="0"/>
        <v>Mesmo município</v>
      </c>
      <c r="J59" t="e">
        <f>VLOOKUP(D59,'REGIÕES DE SAÚDE E SEUS MUNICÍP'!$C$4:$C$5569,1,0)</f>
        <v>#N/A</v>
      </c>
      <c r="K59" t="e">
        <f t="shared" si="1"/>
        <v>#VALUE!</v>
      </c>
      <c r="L59" t="str">
        <f t="shared" si="2"/>
        <v>diferente</v>
      </c>
      <c r="M59" t="str">
        <f t="shared" si="3"/>
        <v>diferente</v>
      </c>
    </row>
    <row r="60" spans="1:13" x14ac:dyDescent="0.25">
      <c r="A60">
        <v>270330</v>
      </c>
      <c r="B60" t="s">
        <v>11165</v>
      </c>
      <c r="C60">
        <v>27010</v>
      </c>
      <c r="D60" t="s">
        <v>5031</v>
      </c>
      <c r="E60" t="s">
        <v>1672</v>
      </c>
      <c r="F60" t="str">
        <f>VLOOKUP(A60,'REGIÕES DE SAÚDE E SEUS MUNICÍP'!$A$4:$C$5569,3,0)</f>
        <v>Região 03</v>
      </c>
      <c r="G60" t="str">
        <f>VLOOKUP(H60,'REGIÕES DE SAÚDE E SEUS MUNICÍP'!$A$4:$D$5569,4,0)</f>
        <v>Inhapi</v>
      </c>
      <c r="H60">
        <f>VLOOKUP(A60,'REGIÕES DE SAÚDE E SEUS MUNICÍP'!$A$4:$A$5569,1,0)</f>
        <v>270330</v>
      </c>
      <c r="I60" t="str">
        <f t="shared" si="0"/>
        <v>Mesmo município</v>
      </c>
      <c r="J60" t="e">
        <f>VLOOKUP(D60,'REGIÕES DE SAÚDE E SEUS MUNICÍP'!$C$4:$C$5569,1,0)</f>
        <v>#N/A</v>
      </c>
      <c r="K60" t="e">
        <f t="shared" si="1"/>
        <v>#VALUE!</v>
      </c>
      <c r="L60" t="str">
        <f t="shared" si="2"/>
        <v>diferente</v>
      </c>
      <c r="M60" t="str">
        <f t="shared" si="3"/>
        <v>diferente</v>
      </c>
    </row>
    <row r="61" spans="1:13" x14ac:dyDescent="0.25">
      <c r="A61">
        <v>270340</v>
      </c>
      <c r="B61" t="s">
        <v>11165</v>
      </c>
      <c r="C61">
        <v>27007</v>
      </c>
      <c r="D61" t="s">
        <v>5016</v>
      </c>
      <c r="E61" t="s">
        <v>10210</v>
      </c>
      <c r="F61" t="str">
        <f>VLOOKUP(A61,'REGIÕES DE SAÚDE E SEUS MUNICÍP'!$A$4:$C$5569,3,0)</f>
        <v>Região 03</v>
      </c>
      <c r="G61" t="str">
        <f>VLOOKUP(H61,'REGIÕES DE SAÚDE E SEUS MUNICÍP'!$A$4:$D$5569,4,0)</f>
        <v>Jacaré dos Homens</v>
      </c>
      <c r="H61">
        <f>VLOOKUP(A61,'REGIÕES DE SAÚDE E SEUS MUNICÍP'!$A$4:$A$5569,1,0)</f>
        <v>270340</v>
      </c>
      <c r="I61" t="str">
        <f t="shared" si="0"/>
        <v>Mesmo município</v>
      </c>
      <c r="J61" t="e">
        <f>VLOOKUP(D61,'REGIÕES DE SAÚDE E SEUS MUNICÍP'!$C$4:$C$5569,1,0)</f>
        <v>#N/A</v>
      </c>
      <c r="K61" t="e">
        <f t="shared" si="1"/>
        <v>#VALUE!</v>
      </c>
      <c r="L61" t="str">
        <f t="shared" si="2"/>
        <v>diferente</v>
      </c>
      <c r="M61" t="str">
        <f t="shared" si="3"/>
        <v>igual</v>
      </c>
    </row>
    <row r="62" spans="1:13" x14ac:dyDescent="0.25">
      <c r="A62">
        <v>270350</v>
      </c>
      <c r="B62" t="s">
        <v>11165</v>
      </c>
      <c r="C62">
        <v>27002</v>
      </c>
      <c r="D62" t="s">
        <v>6561</v>
      </c>
      <c r="E62" t="s">
        <v>7382</v>
      </c>
      <c r="F62" t="str">
        <f>VLOOKUP(A62,'REGIÕES DE SAÚDE E SEUS MUNICÍP'!$A$4:$C$5569,3,0)</f>
        <v>Região 01</v>
      </c>
      <c r="G62" t="str">
        <f>VLOOKUP(H62,'REGIÕES DE SAÚDE E SEUS MUNICÍP'!$A$4:$D$5569,4,0)</f>
        <v>Jacuípe</v>
      </c>
      <c r="H62">
        <f>VLOOKUP(A62,'REGIÕES DE SAÚDE E SEUS MUNICÍP'!$A$4:$A$5569,1,0)</f>
        <v>270350</v>
      </c>
      <c r="I62" t="str">
        <f t="shared" si="0"/>
        <v>Mesmo município</v>
      </c>
      <c r="J62" t="e">
        <f>VLOOKUP(D62,'REGIÕES DE SAÚDE E SEUS MUNICÍP'!$C$4:$C$5569,1,0)</f>
        <v>#N/A</v>
      </c>
      <c r="K62" t="e">
        <f t="shared" si="1"/>
        <v>#VALUE!</v>
      </c>
      <c r="L62" t="str">
        <f t="shared" si="2"/>
        <v>Regiões semelhantes</v>
      </c>
      <c r="M62" t="str">
        <f t="shared" si="3"/>
        <v>diferente</v>
      </c>
    </row>
    <row r="63" spans="1:13" x14ac:dyDescent="0.25">
      <c r="A63">
        <v>270360</v>
      </c>
      <c r="B63" t="s">
        <v>11165</v>
      </c>
      <c r="C63">
        <v>27002</v>
      </c>
      <c r="D63" t="s">
        <v>6561</v>
      </c>
      <c r="E63" t="s">
        <v>2618</v>
      </c>
      <c r="F63" t="str">
        <f>VLOOKUP(A63,'REGIÕES DE SAÚDE E SEUS MUNICÍP'!$A$4:$C$5569,3,0)</f>
        <v>Região 01</v>
      </c>
      <c r="G63" t="str">
        <f>VLOOKUP(H63,'REGIÕES DE SAÚDE E SEUS MUNICÍP'!$A$4:$D$5569,4,0)</f>
        <v>Japaratinga</v>
      </c>
      <c r="H63">
        <f>VLOOKUP(A63,'REGIÕES DE SAÚDE E SEUS MUNICÍP'!$A$4:$A$5569,1,0)</f>
        <v>270360</v>
      </c>
      <c r="I63" t="str">
        <f t="shared" si="0"/>
        <v>Mesmo município</v>
      </c>
      <c r="J63" t="e">
        <f>VLOOKUP(D63,'REGIÕES DE SAÚDE E SEUS MUNICÍP'!$C$4:$C$5569,1,0)</f>
        <v>#N/A</v>
      </c>
      <c r="K63" t="e">
        <f t="shared" si="1"/>
        <v>#VALUE!</v>
      </c>
      <c r="L63" t="str">
        <f>IF(D63=D64,IF(F63=F64,"Regiões semelhantes","Nova composição"),"diferente")</f>
        <v>diferente</v>
      </c>
      <c r="M63" t="str">
        <f t="shared" si="3"/>
        <v>igual</v>
      </c>
    </row>
    <row r="64" spans="1:13" x14ac:dyDescent="0.25">
      <c r="A64">
        <v>270370</v>
      </c>
      <c r="B64" t="s">
        <v>11165</v>
      </c>
      <c r="C64">
        <v>27007</v>
      </c>
      <c r="D64" t="s">
        <v>5016</v>
      </c>
      <c r="E64" t="s">
        <v>2813</v>
      </c>
      <c r="F64" t="str">
        <f>VLOOKUP(A64,'REGIÕES DE SAÚDE E SEUS MUNICÍP'!$A$4:$C$5569,3,0)</f>
        <v>Região 04</v>
      </c>
      <c r="G64" t="str">
        <f>VLOOKUP(H64,'REGIÕES DE SAÚDE E SEUS MUNICÍP'!$A$4:$D$5569,4,0)</f>
        <v>Jaramataia</v>
      </c>
      <c r="H64">
        <f>VLOOKUP(A64,'REGIÕES DE SAÚDE E SEUS MUNICÍP'!$A$4:$A$5569,1,0)</f>
        <v>270370</v>
      </c>
      <c r="I64" t="str">
        <f t="shared" si="0"/>
        <v>Mesmo município</v>
      </c>
      <c r="J64" t="e">
        <f>VLOOKUP(D64,'REGIÕES DE SAÚDE E SEUS MUNICÍP'!$C$4:$C$5569,1,0)</f>
        <v>#N/A</v>
      </c>
      <c r="K64" t="e">
        <f t="shared" si="1"/>
        <v>#VALUE!</v>
      </c>
      <c r="L64" t="str">
        <f t="shared" si="2"/>
        <v>diferente</v>
      </c>
      <c r="M64" t="str">
        <f>IF(F64=F63,"igual","diferente")</f>
        <v>diferente</v>
      </c>
    </row>
    <row r="65" spans="1:13" x14ac:dyDescent="0.25">
      <c r="A65">
        <v>270375</v>
      </c>
      <c r="B65" t="s">
        <v>11165</v>
      </c>
      <c r="C65">
        <v>27006</v>
      </c>
      <c r="D65" t="s">
        <v>6512</v>
      </c>
      <c r="E65" t="s">
        <v>3483</v>
      </c>
      <c r="F65" t="str">
        <f>VLOOKUP(A65,'REGIÕES DE SAÚDE E SEUS MUNICÍP'!$A$4:$C$5569,3,0)</f>
        <v>Região 02</v>
      </c>
      <c r="G65" t="str">
        <f>VLOOKUP(H65,'REGIÕES DE SAÚDE E SEUS MUNICÍP'!$A$4:$D$5569,4,0)</f>
        <v>Jequiá da Praia</v>
      </c>
      <c r="H65">
        <f>VLOOKUP(A65,'REGIÕES DE SAÚDE E SEUS MUNICÍP'!$A$4:$A$5569,1,0)</f>
        <v>270375</v>
      </c>
      <c r="I65" t="str">
        <f t="shared" si="0"/>
        <v>Mesmo município</v>
      </c>
      <c r="J65" t="e">
        <f>VLOOKUP(D65,'REGIÕES DE SAÚDE E SEUS MUNICÍP'!$C$4:$C$5569,1,0)</f>
        <v>#N/A</v>
      </c>
      <c r="K65" t="e">
        <f t="shared" si="1"/>
        <v>#VALUE!</v>
      </c>
      <c r="L65" t="str">
        <f t="shared" si="2"/>
        <v>diferente</v>
      </c>
      <c r="M65" t="str">
        <f t="shared" si="3"/>
        <v>diferente</v>
      </c>
    </row>
    <row r="66" spans="1:13" x14ac:dyDescent="0.25">
      <c r="A66">
        <v>270380</v>
      </c>
      <c r="B66" t="s">
        <v>11165</v>
      </c>
      <c r="C66">
        <v>27003</v>
      </c>
      <c r="D66" t="s">
        <v>5141</v>
      </c>
      <c r="E66" t="s">
        <v>9309</v>
      </c>
      <c r="F66" t="str">
        <f>VLOOKUP(A66,'REGIÕES DE SAÚDE E SEUS MUNICÍP'!$A$4:$C$5569,3,0)</f>
        <v>Região 05</v>
      </c>
      <c r="G66" t="str">
        <f>VLOOKUP(H66,'REGIÕES DE SAÚDE E SEUS MUNICÍP'!$A$4:$D$5569,4,0)</f>
        <v>Joaquim Gomes</v>
      </c>
      <c r="H66">
        <f>VLOOKUP(A66,'REGIÕES DE SAÚDE E SEUS MUNICÍP'!$A$4:$A$5569,1,0)</f>
        <v>270380</v>
      </c>
      <c r="I66" t="str">
        <f t="shared" si="0"/>
        <v>Mesmo município</v>
      </c>
      <c r="J66" t="e">
        <f>VLOOKUP(D66,'REGIÕES DE SAÚDE E SEUS MUNICÍP'!$C$4:$C$5569,1,0)</f>
        <v>#N/A</v>
      </c>
      <c r="K66" t="e">
        <f t="shared" si="1"/>
        <v>#VALUE!</v>
      </c>
      <c r="L66" t="str">
        <f t="shared" si="2"/>
        <v>Regiões semelhantes</v>
      </c>
      <c r="M66" t="str">
        <f t="shared" si="3"/>
        <v>diferente</v>
      </c>
    </row>
    <row r="67" spans="1:13" x14ac:dyDescent="0.25">
      <c r="A67">
        <v>270390</v>
      </c>
      <c r="B67" t="s">
        <v>11165</v>
      </c>
      <c r="C67">
        <v>27003</v>
      </c>
      <c r="D67" t="s">
        <v>5141</v>
      </c>
      <c r="E67" t="s">
        <v>1673</v>
      </c>
      <c r="F67" t="str">
        <f>VLOOKUP(A67,'REGIÕES DE SAÚDE E SEUS MUNICÍP'!$A$4:$C$5569,3,0)</f>
        <v>Região 05</v>
      </c>
      <c r="G67" t="str">
        <f>VLOOKUP(H67,'REGIÕES DE SAÚDE E SEUS MUNICÍP'!$A$4:$D$5569,4,0)</f>
        <v>Jundiá</v>
      </c>
      <c r="H67">
        <f>VLOOKUP(A67,'REGIÕES DE SAÚDE E SEUS MUNICÍP'!$A$4:$A$5569,1,0)</f>
        <v>270390</v>
      </c>
      <c r="I67" t="str">
        <f t="shared" ref="I67:I130" si="4">IF(G67=E67,"Mesmo município","Município diferente")</f>
        <v>Mesmo município</v>
      </c>
      <c r="J67" t="e">
        <f>VLOOKUP(D67,'REGIÕES DE SAÚDE E SEUS MUNICÍP'!$C$4:$C$5569,1,0)</f>
        <v>#N/A</v>
      </c>
      <c r="K67" t="e">
        <f t="shared" si="1"/>
        <v>#VALUE!</v>
      </c>
      <c r="L67" t="str">
        <f t="shared" si="2"/>
        <v>diferente</v>
      </c>
      <c r="M67" t="str">
        <f t="shared" si="3"/>
        <v>igual</v>
      </c>
    </row>
    <row r="68" spans="1:13" x14ac:dyDescent="0.25">
      <c r="A68">
        <v>270400</v>
      </c>
      <c r="B68" t="s">
        <v>11165</v>
      </c>
      <c r="C68">
        <v>27005</v>
      </c>
      <c r="D68" t="s">
        <v>10499</v>
      </c>
      <c r="E68" t="s">
        <v>5476</v>
      </c>
      <c r="F68" t="str">
        <f>VLOOKUP(A68,'REGIÕES DE SAÚDE E SEUS MUNICÍP'!$A$4:$C$5569,3,0)</f>
        <v>Região 02</v>
      </c>
      <c r="G68" t="str">
        <f>VLOOKUP(H68,'REGIÕES DE SAÚDE E SEUS MUNICÍP'!$A$4:$D$5569,4,0)</f>
        <v>Junqueiro</v>
      </c>
      <c r="H68">
        <f>VLOOKUP(A68,'REGIÕES DE SAÚDE E SEUS MUNICÍP'!$A$4:$A$5569,1,0)</f>
        <v>270400</v>
      </c>
      <c r="I68" t="str">
        <f t="shared" si="4"/>
        <v>Mesmo município</v>
      </c>
      <c r="J68" t="e">
        <f>VLOOKUP(D68,'REGIÕES DE SAÚDE E SEUS MUNICÍP'!$C$4:$C$5569,1,0)</f>
        <v>#N/A</v>
      </c>
      <c r="K68" t="e">
        <f t="shared" ref="K68:K131" si="5">SEARCH(F68,D68)</f>
        <v>#VALUE!</v>
      </c>
      <c r="L68" t="str">
        <f t="shared" ref="L68:L131" si="6">IF(D68=D69,IF(F68=F69,"Regiões semelhantes","Nova composição"),"diferente")</f>
        <v>diferente</v>
      </c>
      <c r="M68" t="str">
        <f t="shared" si="3"/>
        <v>diferente</v>
      </c>
    </row>
    <row r="69" spans="1:13" x14ac:dyDescent="0.25">
      <c r="A69">
        <v>270410</v>
      </c>
      <c r="B69" t="s">
        <v>11165</v>
      </c>
      <c r="C69">
        <v>27007</v>
      </c>
      <c r="D69" t="s">
        <v>5016</v>
      </c>
      <c r="E69" t="s">
        <v>11095</v>
      </c>
      <c r="F69" t="str">
        <f>VLOOKUP(A69,'REGIÕES DE SAÚDE E SEUS MUNICÍP'!$A$4:$C$5569,3,0)</f>
        <v>Região 04</v>
      </c>
      <c r="G69" t="str">
        <f>VLOOKUP(H69,'REGIÕES DE SAÚDE E SEUS MUNICÍP'!$A$4:$D$5569,4,0)</f>
        <v>Lagoa da Canoa</v>
      </c>
      <c r="H69">
        <f>VLOOKUP(A69,'REGIÕES DE SAÚDE E SEUS MUNICÍP'!$A$4:$A$5569,1,0)</f>
        <v>270410</v>
      </c>
      <c r="I69" t="str">
        <f t="shared" si="4"/>
        <v>Mesmo município</v>
      </c>
      <c r="J69" t="e">
        <f>VLOOKUP(D69,'REGIÕES DE SAÚDE E SEUS MUNICÍP'!$C$4:$C$5569,1,0)</f>
        <v>#N/A</v>
      </c>
      <c r="K69" t="e">
        <f t="shared" si="5"/>
        <v>#VALUE!</v>
      </c>
      <c r="L69" t="str">
        <f t="shared" si="6"/>
        <v>Regiões semelhantes</v>
      </c>
      <c r="M69" t="str">
        <f t="shared" si="3"/>
        <v>diferente</v>
      </c>
    </row>
    <row r="70" spans="1:13" x14ac:dyDescent="0.25">
      <c r="A70">
        <v>270420</v>
      </c>
      <c r="B70" t="s">
        <v>11165</v>
      </c>
      <c r="C70">
        <v>27007</v>
      </c>
      <c r="D70" t="s">
        <v>5016</v>
      </c>
      <c r="E70" t="s">
        <v>7385</v>
      </c>
      <c r="F70" t="str">
        <f>VLOOKUP(A70,'REGIÕES DE SAÚDE E SEUS MUNICÍP'!$A$4:$C$5569,3,0)</f>
        <v>Região 04</v>
      </c>
      <c r="G70" t="str">
        <f>VLOOKUP(H70,'REGIÕES DE SAÚDE E SEUS MUNICÍP'!$A$4:$D$5569,4,0)</f>
        <v>Limoeiro de Anadia</v>
      </c>
      <c r="H70">
        <f>VLOOKUP(A70,'REGIÕES DE SAÚDE E SEUS MUNICÍP'!$A$4:$A$5569,1,0)</f>
        <v>270420</v>
      </c>
      <c r="I70" t="str">
        <f t="shared" si="4"/>
        <v>Mesmo município</v>
      </c>
      <c r="J70" t="e">
        <f>VLOOKUP(D70,'REGIÕES DE SAÚDE E SEUS MUNICÍP'!$C$4:$C$5569,1,0)</f>
        <v>#N/A</v>
      </c>
      <c r="K70" t="e">
        <f t="shared" si="5"/>
        <v>#VALUE!</v>
      </c>
      <c r="L70" t="str">
        <f t="shared" si="6"/>
        <v>diferente</v>
      </c>
      <c r="M70" t="str">
        <f t="shared" ref="M70:M133" si="7">IF(F70=F69,"igual","diferente")</f>
        <v>igual</v>
      </c>
    </row>
    <row r="71" spans="1:13" x14ac:dyDescent="0.25">
      <c r="A71">
        <v>270430</v>
      </c>
      <c r="B71" t="s">
        <v>11165</v>
      </c>
      <c r="C71">
        <v>27001</v>
      </c>
      <c r="D71" t="s">
        <v>10777</v>
      </c>
      <c r="E71" t="s">
        <v>5503</v>
      </c>
      <c r="F71" t="str">
        <f>VLOOKUP(A71,'REGIÕES DE SAÚDE E SEUS MUNICÍP'!$A$4:$C$5569,3,0)</f>
        <v>Região 01</v>
      </c>
      <c r="G71" t="str">
        <f>VLOOKUP(H71,'REGIÕES DE SAÚDE E SEUS MUNICÍP'!$A$4:$D$5569,4,0)</f>
        <v>Maceió</v>
      </c>
      <c r="H71">
        <f>VLOOKUP(A71,'REGIÕES DE SAÚDE E SEUS MUNICÍP'!$A$4:$A$5569,1,0)</f>
        <v>270430</v>
      </c>
      <c r="I71" t="str">
        <f t="shared" si="4"/>
        <v>Mesmo município</v>
      </c>
      <c r="J71" t="e">
        <f>VLOOKUP(D71,'REGIÕES DE SAÚDE E SEUS MUNICÍP'!$C$4:$C$5569,1,0)</f>
        <v>#N/A</v>
      </c>
      <c r="K71" t="e">
        <f t="shared" si="5"/>
        <v>#VALUE!</v>
      </c>
      <c r="L71" t="str">
        <f t="shared" si="6"/>
        <v>diferente</v>
      </c>
      <c r="M71" t="str">
        <f t="shared" si="7"/>
        <v>diferente</v>
      </c>
    </row>
    <row r="72" spans="1:13" x14ac:dyDescent="0.25">
      <c r="A72">
        <v>270440</v>
      </c>
      <c r="B72" t="s">
        <v>11165</v>
      </c>
      <c r="C72">
        <v>27007</v>
      </c>
      <c r="D72" t="s">
        <v>5016</v>
      </c>
      <c r="E72" t="s">
        <v>5939</v>
      </c>
      <c r="F72" t="str">
        <f>VLOOKUP(A72,'REGIÕES DE SAÚDE E SEUS MUNICÍP'!$A$4:$C$5569,3,0)</f>
        <v>Região 04</v>
      </c>
      <c r="G72" t="str">
        <f>VLOOKUP(H72,'REGIÕES DE SAÚDE E SEUS MUNICÍP'!$A$4:$D$5569,4,0)</f>
        <v>Major Isidoro</v>
      </c>
      <c r="H72">
        <f>VLOOKUP(A72,'REGIÕES DE SAÚDE E SEUS MUNICÍP'!$A$4:$A$5569,1,0)</f>
        <v>270440</v>
      </c>
      <c r="I72" t="str">
        <f t="shared" si="4"/>
        <v>Mesmo município</v>
      </c>
      <c r="J72" t="e">
        <f>VLOOKUP(D72,'REGIÕES DE SAÚDE E SEUS MUNICÍP'!$C$4:$C$5569,1,0)</f>
        <v>#N/A</v>
      </c>
      <c r="K72" t="e">
        <f t="shared" si="5"/>
        <v>#VALUE!</v>
      </c>
      <c r="L72" t="str">
        <f>IF(D72=D73,IF(F72=F73,"Regiões semelhantes","Nova composição"),"diferente")</f>
        <v>diferente</v>
      </c>
      <c r="M72" t="str">
        <f t="shared" si="7"/>
        <v>diferente</v>
      </c>
    </row>
    <row r="73" spans="1:13" x14ac:dyDescent="0.25">
      <c r="A73">
        <v>270450</v>
      </c>
      <c r="B73" t="s">
        <v>11165</v>
      </c>
      <c r="C73">
        <v>27002</v>
      </c>
      <c r="D73" t="s">
        <v>6561</v>
      </c>
      <c r="E73" t="s">
        <v>10766</v>
      </c>
      <c r="F73" t="str">
        <f>VLOOKUP(A73,'REGIÕES DE SAÚDE E SEUS MUNICÍP'!$A$4:$C$5569,3,0)</f>
        <v>Região 01</v>
      </c>
      <c r="G73" t="str">
        <f>VLOOKUP(H73,'REGIÕES DE SAÚDE E SEUS MUNICÍP'!$A$4:$D$5569,4,0)</f>
        <v>Maragogi</v>
      </c>
      <c r="H73">
        <f>VLOOKUP(A73,'REGIÕES DE SAÚDE E SEUS MUNICÍP'!$A$4:$A$5569,1,0)</f>
        <v>270450</v>
      </c>
      <c r="I73" t="str">
        <f t="shared" si="4"/>
        <v>Mesmo município</v>
      </c>
      <c r="J73" t="e">
        <f>VLOOKUP(D73,'REGIÕES DE SAÚDE E SEUS MUNICÍP'!$C$4:$C$5569,1,0)</f>
        <v>#N/A</v>
      </c>
      <c r="K73" t="e">
        <f t="shared" si="5"/>
        <v>#VALUE!</v>
      </c>
      <c r="L73" t="str">
        <f t="shared" si="6"/>
        <v>diferente</v>
      </c>
      <c r="M73" t="str">
        <f>IF(F73=F72,"igual","diferente")</f>
        <v>diferente</v>
      </c>
    </row>
    <row r="74" spans="1:13" x14ac:dyDescent="0.25">
      <c r="A74">
        <v>270460</v>
      </c>
      <c r="B74" t="s">
        <v>11165</v>
      </c>
      <c r="C74">
        <v>27009</v>
      </c>
      <c r="D74" t="s">
        <v>10985</v>
      </c>
      <c r="E74" t="s">
        <v>1189</v>
      </c>
      <c r="F74" t="str">
        <f>VLOOKUP(A74,'REGIÕES DE SAÚDE E SEUS MUNICÍP'!$A$4:$C$5569,3,0)</f>
        <v>Região 03</v>
      </c>
      <c r="G74" t="str">
        <f>VLOOKUP(H74,'REGIÕES DE SAÚDE E SEUS MUNICÍP'!$A$4:$D$5569,4,0)</f>
        <v>Maravilha</v>
      </c>
      <c r="H74">
        <f>VLOOKUP(A74,'REGIÕES DE SAÚDE E SEUS MUNICÍP'!$A$4:$A$5569,1,0)</f>
        <v>270460</v>
      </c>
      <c r="I74" t="str">
        <f t="shared" si="4"/>
        <v>Mesmo município</v>
      </c>
      <c r="J74" t="e">
        <f>VLOOKUP(D74,'REGIÕES DE SAÚDE E SEUS MUNICÍP'!$C$4:$C$5569,1,0)</f>
        <v>#N/A</v>
      </c>
      <c r="K74" t="e">
        <f t="shared" si="5"/>
        <v>#VALUE!</v>
      </c>
      <c r="L74" t="str">
        <f t="shared" si="6"/>
        <v>diferente</v>
      </c>
      <c r="M74" t="str">
        <f t="shared" si="7"/>
        <v>diferente</v>
      </c>
    </row>
    <row r="75" spans="1:13" x14ac:dyDescent="0.25">
      <c r="A75">
        <v>270470</v>
      </c>
      <c r="B75" t="s">
        <v>11165</v>
      </c>
      <c r="C75">
        <v>27001</v>
      </c>
      <c r="D75" t="s">
        <v>10777</v>
      </c>
      <c r="E75" t="s">
        <v>4287</v>
      </c>
      <c r="F75" t="str">
        <f>VLOOKUP(A75,'REGIÕES DE SAÚDE E SEUS MUNICÍP'!$A$4:$C$5569,3,0)</f>
        <v>Região 01</v>
      </c>
      <c r="G75" t="str">
        <f>VLOOKUP(H75,'REGIÕES DE SAÚDE E SEUS MUNICÍP'!$A$4:$D$5569,4,0)</f>
        <v>Marechal Deodoro</v>
      </c>
      <c r="H75">
        <f>VLOOKUP(A75,'REGIÕES DE SAÚDE E SEUS MUNICÍP'!$A$4:$A$5569,1,0)</f>
        <v>270470</v>
      </c>
      <c r="I75" t="str">
        <f t="shared" si="4"/>
        <v>Mesmo município</v>
      </c>
      <c r="J75" t="e">
        <f>VLOOKUP(D75,'REGIÕES DE SAÚDE E SEUS MUNICÍP'!$C$4:$C$5569,1,0)</f>
        <v>#N/A</v>
      </c>
      <c r="K75" t="e">
        <f t="shared" si="5"/>
        <v>#VALUE!</v>
      </c>
      <c r="L75" t="str">
        <f t="shared" si="6"/>
        <v>diferente</v>
      </c>
      <c r="M75" t="str">
        <f t="shared" si="7"/>
        <v>diferente</v>
      </c>
    </row>
    <row r="76" spans="1:13" x14ac:dyDescent="0.25">
      <c r="A76">
        <v>270480</v>
      </c>
      <c r="B76" t="s">
        <v>11165</v>
      </c>
      <c r="C76">
        <v>27008</v>
      </c>
      <c r="D76" t="s">
        <v>1194</v>
      </c>
      <c r="E76" t="s">
        <v>6183</v>
      </c>
      <c r="F76" t="str">
        <f>VLOOKUP(A76,'REGIÕES DE SAÚDE E SEUS MUNICÍP'!$A$4:$C$5569,3,0)</f>
        <v>Região 04</v>
      </c>
      <c r="G76" t="str">
        <f>VLOOKUP(H76,'REGIÕES DE SAÚDE E SEUS MUNICÍP'!$A$4:$D$5569,4,0)</f>
        <v>Maribondo</v>
      </c>
      <c r="H76">
        <f>VLOOKUP(A76,'REGIÕES DE SAÚDE E SEUS MUNICÍP'!$A$4:$A$5569,1,0)</f>
        <v>270480</v>
      </c>
      <c r="I76" t="str">
        <f t="shared" si="4"/>
        <v>Mesmo município</v>
      </c>
      <c r="J76" t="e">
        <f>VLOOKUP(D76,'REGIÕES DE SAÚDE E SEUS MUNICÍP'!$C$4:$C$5569,1,0)</f>
        <v>#N/A</v>
      </c>
      <c r="K76" t="e">
        <f t="shared" si="5"/>
        <v>#VALUE!</v>
      </c>
      <c r="L76" t="str">
        <f t="shared" si="6"/>
        <v>diferente</v>
      </c>
      <c r="M76" t="str">
        <f t="shared" si="7"/>
        <v>diferente</v>
      </c>
    </row>
    <row r="77" spans="1:13" x14ac:dyDescent="0.25">
      <c r="A77">
        <v>270490</v>
      </c>
      <c r="B77" t="s">
        <v>11165</v>
      </c>
      <c r="C77">
        <v>27004</v>
      </c>
      <c r="D77" t="s">
        <v>698</v>
      </c>
      <c r="E77" t="s">
        <v>3853</v>
      </c>
      <c r="F77" t="str">
        <f>VLOOKUP(A77,'REGIÕES DE SAÚDE E SEUS MUNICÍP'!$A$4:$C$5569,3,0)</f>
        <v>Região 04</v>
      </c>
      <c r="G77" t="str">
        <f>VLOOKUP(H77,'REGIÕES DE SAÚDE E SEUS MUNICÍP'!$A$4:$D$5569,4,0)</f>
        <v>Mar Vermelho</v>
      </c>
      <c r="H77">
        <f>VLOOKUP(A77,'REGIÕES DE SAÚDE E SEUS MUNICÍP'!$A$4:$A$5569,1,0)</f>
        <v>270490</v>
      </c>
      <c r="I77" t="str">
        <f t="shared" si="4"/>
        <v>Mesmo município</v>
      </c>
      <c r="J77" t="e">
        <f>VLOOKUP(D77,'REGIÕES DE SAÚDE E SEUS MUNICÍP'!$C$4:$C$5569,1,0)</f>
        <v>#N/A</v>
      </c>
      <c r="K77" t="e">
        <f t="shared" si="5"/>
        <v>#VALUE!</v>
      </c>
      <c r="L77" t="str">
        <f t="shared" si="6"/>
        <v>diferente</v>
      </c>
      <c r="M77" t="str">
        <f t="shared" si="7"/>
        <v>igual</v>
      </c>
    </row>
    <row r="78" spans="1:13" x14ac:dyDescent="0.25">
      <c r="A78">
        <v>270500</v>
      </c>
      <c r="B78" t="s">
        <v>11165</v>
      </c>
      <c r="C78">
        <v>27010</v>
      </c>
      <c r="D78" t="s">
        <v>5031</v>
      </c>
      <c r="E78" t="s">
        <v>6629</v>
      </c>
      <c r="F78" t="str">
        <f>VLOOKUP(A78,'REGIÕES DE SAÚDE E SEUS MUNICÍP'!$A$4:$C$5569,3,0)</f>
        <v>Região 03</v>
      </c>
      <c r="G78" t="str">
        <f>VLOOKUP(H78,'REGIÕES DE SAÚDE E SEUS MUNICÍP'!$A$4:$D$5569,4,0)</f>
        <v>Mata Grande</v>
      </c>
      <c r="H78">
        <f>VLOOKUP(A78,'REGIÕES DE SAÚDE E SEUS MUNICÍP'!$A$4:$A$5569,1,0)</f>
        <v>270500</v>
      </c>
      <c r="I78" t="str">
        <f t="shared" si="4"/>
        <v>Mesmo município</v>
      </c>
      <c r="J78" t="e">
        <f>VLOOKUP(D78,'REGIÕES DE SAÚDE E SEUS MUNICÍP'!$C$4:$C$5569,1,0)</f>
        <v>#N/A</v>
      </c>
      <c r="K78" t="e">
        <f t="shared" si="5"/>
        <v>#VALUE!</v>
      </c>
      <c r="L78" t="str">
        <f t="shared" si="6"/>
        <v>diferente</v>
      </c>
      <c r="M78" t="str">
        <f t="shared" si="7"/>
        <v>diferente</v>
      </c>
    </row>
    <row r="79" spans="1:13" x14ac:dyDescent="0.25">
      <c r="A79">
        <v>270510</v>
      </c>
      <c r="B79" t="s">
        <v>11165</v>
      </c>
      <c r="C79">
        <v>27002</v>
      </c>
      <c r="D79" t="s">
        <v>6561</v>
      </c>
      <c r="E79" t="s">
        <v>8637</v>
      </c>
      <c r="F79" t="str">
        <f>VLOOKUP(A79,'REGIÕES DE SAÚDE E SEUS MUNICÍP'!$A$4:$C$5569,3,0)</f>
        <v>Região 01</v>
      </c>
      <c r="G79" t="str">
        <f>VLOOKUP(H79,'REGIÕES DE SAÚDE E SEUS MUNICÍP'!$A$4:$D$5569,4,0)</f>
        <v>Matriz de Camaragibe</v>
      </c>
      <c r="H79">
        <f>VLOOKUP(A79,'REGIÕES DE SAÚDE E SEUS MUNICÍP'!$A$4:$A$5569,1,0)</f>
        <v>270510</v>
      </c>
      <c r="I79" t="str">
        <f t="shared" si="4"/>
        <v>Mesmo município</v>
      </c>
      <c r="J79" t="e">
        <f>VLOOKUP(D79,'REGIÕES DE SAÚDE E SEUS MUNICÍP'!$C$4:$C$5569,1,0)</f>
        <v>#N/A</v>
      </c>
      <c r="K79" t="e">
        <f t="shared" si="5"/>
        <v>#VALUE!</v>
      </c>
      <c r="L79" t="str">
        <f>IF(D79=D80,IF(F79=F80,"Regiões semelhantes","Nova composição"),"diferente")</f>
        <v>diferente</v>
      </c>
      <c r="M79" t="str">
        <f t="shared" si="7"/>
        <v>diferente</v>
      </c>
    </row>
    <row r="80" spans="1:13" x14ac:dyDescent="0.25">
      <c r="A80">
        <v>270520</v>
      </c>
      <c r="B80" t="s">
        <v>11165</v>
      </c>
      <c r="C80">
        <v>27001</v>
      </c>
      <c r="D80" t="s">
        <v>10777</v>
      </c>
      <c r="E80" t="s">
        <v>5079</v>
      </c>
      <c r="F80" t="str">
        <f>VLOOKUP(A80,'REGIÕES DE SAÚDE E SEUS MUNICÍP'!$A$4:$C$5569,3,0)</f>
        <v>Região 01</v>
      </c>
      <c r="G80" t="str">
        <f>VLOOKUP(H80,'REGIÕES DE SAÚDE E SEUS MUNICÍP'!$A$4:$D$5569,4,0)</f>
        <v>Messias</v>
      </c>
      <c r="H80">
        <f>VLOOKUP(A80,'REGIÕES DE SAÚDE E SEUS MUNICÍP'!$A$4:$A$5569,1,0)</f>
        <v>270520</v>
      </c>
      <c r="I80" t="str">
        <f t="shared" si="4"/>
        <v>Mesmo município</v>
      </c>
      <c r="J80" t="e">
        <f>VLOOKUP(D80,'REGIÕES DE SAÚDE E SEUS MUNICÍP'!$C$4:$C$5569,1,0)</f>
        <v>#N/A</v>
      </c>
      <c r="K80" t="e">
        <f t="shared" si="5"/>
        <v>#VALUE!</v>
      </c>
      <c r="L80" t="str">
        <f t="shared" si="6"/>
        <v>diferente</v>
      </c>
      <c r="M80" t="str">
        <f>IF(F80=F79,"igual","diferente")</f>
        <v>igual</v>
      </c>
    </row>
    <row r="81" spans="1:13" x14ac:dyDescent="0.25">
      <c r="A81">
        <v>270530</v>
      </c>
      <c r="B81" t="s">
        <v>11165</v>
      </c>
      <c r="C81">
        <v>27008</v>
      </c>
      <c r="D81" t="s">
        <v>1194</v>
      </c>
      <c r="E81" t="s">
        <v>322</v>
      </c>
      <c r="F81" t="str">
        <f>VLOOKUP(A81,'REGIÕES DE SAÚDE E SEUS MUNICÍP'!$A$4:$C$5569,3,0)</f>
        <v>Região 04</v>
      </c>
      <c r="G81" t="str">
        <f>VLOOKUP(H81,'REGIÕES DE SAÚDE E SEUS MUNICÍP'!$A$4:$D$5569,4,0)</f>
        <v>Minador do Negrão</v>
      </c>
      <c r="H81">
        <f>VLOOKUP(A81,'REGIÕES DE SAÚDE E SEUS MUNICÍP'!$A$4:$A$5569,1,0)</f>
        <v>270530</v>
      </c>
      <c r="I81" t="str">
        <f t="shared" si="4"/>
        <v>Mesmo município</v>
      </c>
      <c r="J81" t="e">
        <f>VLOOKUP(D81,'REGIÕES DE SAÚDE E SEUS MUNICÍP'!$C$4:$C$5569,1,0)</f>
        <v>#N/A</v>
      </c>
      <c r="K81" t="e">
        <f t="shared" si="5"/>
        <v>#VALUE!</v>
      </c>
      <c r="L81" t="str">
        <f t="shared" si="6"/>
        <v>diferente</v>
      </c>
      <c r="M81" t="str">
        <f t="shared" si="7"/>
        <v>diferente</v>
      </c>
    </row>
    <row r="82" spans="1:13" x14ac:dyDescent="0.25">
      <c r="A82">
        <v>270540</v>
      </c>
      <c r="B82" t="s">
        <v>11165</v>
      </c>
      <c r="C82">
        <v>27009</v>
      </c>
      <c r="D82" t="s">
        <v>10985</v>
      </c>
      <c r="E82" t="s">
        <v>5186</v>
      </c>
      <c r="F82" t="str">
        <f>VLOOKUP(A82,'REGIÕES DE SAÚDE E SEUS MUNICÍP'!$A$4:$C$5569,3,0)</f>
        <v>Região 03</v>
      </c>
      <c r="G82" t="str">
        <f>VLOOKUP(H82,'REGIÕES DE SAÚDE E SEUS MUNICÍP'!$A$4:$D$5569,4,0)</f>
        <v>Monteirópolis</v>
      </c>
      <c r="H82">
        <f>VLOOKUP(A82,'REGIÕES DE SAÚDE E SEUS MUNICÍP'!$A$4:$A$5569,1,0)</f>
        <v>270540</v>
      </c>
      <c r="I82" t="str">
        <f t="shared" si="4"/>
        <v>Mesmo município</v>
      </c>
      <c r="J82" t="e">
        <f>VLOOKUP(D82,'REGIÕES DE SAÚDE E SEUS MUNICÍP'!$C$4:$C$5569,1,0)</f>
        <v>#N/A</v>
      </c>
      <c r="K82" t="e">
        <f t="shared" si="5"/>
        <v>#VALUE!</v>
      </c>
      <c r="L82" t="str">
        <f t="shared" si="6"/>
        <v>diferente</v>
      </c>
      <c r="M82" t="str">
        <f t="shared" si="7"/>
        <v>diferente</v>
      </c>
    </row>
    <row r="83" spans="1:13" x14ac:dyDescent="0.25">
      <c r="A83">
        <v>270550</v>
      </c>
      <c r="B83" t="s">
        <v>11165</v>
      </c>
      <c r="C83">
        <v>27003</v>
      </c>
      <c r="D83" t="s">
        <v>5141</v>
      </c>
      <c r="E83" t="s">
        <v>4964</v>
      </c>
      <c r="F83" t="str">
        <f>VLOOKUP(A83,'REGIÕES DE SAÚDE E SEUS MUNICÍP'!$A$4:$C$5569,3,0)</f>
        <v>Região 05</v>
      </c>
      <c r="G83" t="str">
        <f>VLOOKUP(H83,'REGIÕES DE SAÚDE E SEUS MUNICÍP'!$A$4:$D$5569,4,0)</f>
        <v>Murici</v>
      </c>
      <c r="H83">
        <f>VLOOKUP(A83,'REGIÕES DE SAÚDE E SEUS MUNICÍP'!$A$4:$A$5569,1,0)</f>
        <v>270550</v>
      </c>
      <c r="I83" t="str">
        <f t="shared" si="4"/>
        <v>Mesmo município</v>
      </c>
      <c r="J83" t="e">
        <f>VLOOKUP(D83,'REGIÕES DE SAÚDE E SEUS MUNICÍP'!$C$4:$C$5569,1,0)</f>
        <v>#N/A</v>
      </c>
      <c r="K83" t="e">
        <f t="shared" si="5"/>
        <v>#VALUE!</v>
      </c>
      <c r="L83" t="str">
        <f t="shared" si="6"/>
        <v>Regiões semelhantes</v>
      </c>
      <c r="M83" t="str">
        <f t="shared" si="7"/>
        <v>diferente</v>
      </c>
    </row>
    <row r="84" spans="1:13" x14ac:dyDescent="0.25">
      <c r="A84">
        <v>270560</v>
      </c>
      <c r="B84" t="s">
        <v>11165</v>
      </c>
      <c r="C84">
        <v>27003</v>
      </c>
      <c r="D84" t="s">
        <v>5141</v>
      </c>
      <c r="E84" t="s">
        <v>5777</v>
      </c>
      <c r="F84" t="str">
        <f>VLOOKUP(A84,'REGIÕES DE SAÚDE E SEUS MUNICÍP'!$A$4:$C$5569,3,0)</f>
        <v>Região 05</v>
      </c>
      <c r="G84" t="str">
        <f>VLOOKUP(H84,'REGIÕES DE SAÚDE E SEUS MUNICÍP'!$A$4:$D$5569,4,0)</f>
        <v>Novo Lino</v>
      </c>
      <c r="H84">
        <f>VLOOKUP(A84,'REGIÕES DE SAÚDE E SEUS MUNICÍP'!$A$4:$A$5569,1,0)</f>
        <v>270560</v>
      </c>
      <c r="I84" t="str">
        <f t="shared" si="4"/>
        <v>Mesmo município</v>
      </c>
      <c r="J84" t="e">
        <f>VLOOKUP(D84,'REGIÕES DE SAÚDE E SEUS MUNICÍP'!$C$4:$C$5569,1,0)</f>
        <v>#N/A</v>
      </c>
      <c r="K84" t="e">
        <f t="shared" si="5"/>
        <v>#VALUE!</v>
      </c>
      <c r="L84" t="str">
        <f t="shared" si="6"/>
        <v>diferente</v>
      </c>
      <c r="M84" t="str">
        <f t="shared" si="7"/>
        <v>igual</v>
      </c>
    </row>
    <row r="85" spans="1:13" x14ac:dyDescent="0.25">
      <c r="A85">
        <v>270570</v>
      </c>
      <c r="B85" t="s">
        <v>11165</v>
      </c>
      <c r="C85">
        <v>27009</v>
      </c>
      <c r="D85" t="s">
        <v>10985</v>
      </c>
      <c r="E85" t="s">
        <v>374</v>
      </c>
      <c r="F85" t="str">
        <f>VLOOKUP(A85,'REGIÕES DE SAÚDE E SEUS MUNICÍP'!$A$4:$C$5569,3,0)</f>
        <v>Região 03</v>
      </c>
      <c r="G85" t="str">
        <f>VLOOKUP(H85,'REGIÕES DE SAÚDE E SEUS MUNICÍP'!$A$4:$D$5569,4,0)</f>
        <v>Olho d'Água das Flores</v>
      </c>
      <c r="H85">
        <f>VLOOKUP(A85,'REGIÕES DE SAÚDE E SEUS MUNICÍP'!$A$4:$A$5569,1,0)</f>
        <v>270570</v>
      </c>
      <c r="I85" t="str">
        <f t="shared" si="4"/>
        <v>Mesmo município</v>
      </c>
      <c r="J85" t="e">
        <f>VLOOKUP(D85,'REGIÕES DE SAÚDE E SEUS MUNICÍP'!$C$4:$C$5569,1,0)</f>
        <v>#N/A</v>
      </c>
      <c r="K85" t="e">
        <f t="shared" si="5"/>
        <v>#VALUE!</v>
      </c>
      <c r="L85" t="str">
        <f t="shared" si="6"/>
        <v>diferente</v>
      </c>
      <c r="M85" t="str">
        <f t="shared" si="7"/>
        <v>diferente</v>
      </c>
    </row>
    <row r="86" spans="1:13" x14ac:dyDescent="0.25">
      <c r="A86">
        <v>270580</v>
      </c>
      <c r="B86" t="s">
        <v>11165</v>
      </c>
      <c r="C86">
        <v>27010</v>
      </c>
      <c r="D86" t="s">
        <v>5031</v>
      </c>
      <c r="E86" t="s">
        <v>1366</v>
      </c>
      <c r="F86" t="str">
        <f>VLOOKUP(A86,'REGIÕES DE SAÚDE E SEUS MUNICÍP'!$A$4:$C$5569,3,0)</f>
        <v>Região 03</v>
      </c>
      <c r="G86" t="str">
        <f>VLOOKUP(H86,'REGIÕES DE SAÚDE E SEUS MUNICÍP'!$A$4:$D$5569,4,0)</f>
        <v>Olho d'Água do Casado</v>
      </c>
      <c r="H86">
        <f>VLOOKUP(A86,'REGIÕES DE SAÚDE E SEUS MUNICÍP'!$A$4:$A$5569,1,0)</f>
        <v>270580</v>
      </c>
      <c r="I86" t="str">
        <f t="shared" si="4"/>
        <v>Mesmo município</v>
      </c>
      <c r="J86" t="e">
        <f>VLOOKUP(D86,'REGIÕES DE SAÚDE E SEUS MUNICÍP'!$C$4:$C$5569,1,0)</f>
        <v>#N/A</v>
      </c>
      <c r="K86" t="e">
        <f t="shared" si="5"/>
        <v>#VALUE!</v>
      </c>
      <c r="L86" t="str">
        <f t="shared" si="6"/>
        <v>diferente</v>
      </c>
      <c r="M86" t="str">
        <f t="shared" si="7"/>
        <v>igual</v>
      </c>
    </row>
    <row r="87" spans="1:13" x14ac:dyDescent="0.25">
      <c r="A87">
        <v>270590</v>
      </c>
      <c r="B87" t="s">
        <v>11165</v>
      </c>
      <c r="C87">
        <v>27007</v>
      </c>
      <c r="D87" t="s">
        <v>5016</v>
      </c>
      <c r="E87" t="s">
        <v>10329</v>
      </c>
      <c r="F87" t="str">
        <f>VLOOKUP(A87,'REGIÕES DE SAÚDE E SEUS MUNICÍP'!$A$4:$C$5569,3,0)</f>
        <v>Região 04</v>
      </c>
      <c r="G87" t="str">
        <f>VLOOKUP(H87,'REGIÕES DE SAÚDE E SEUS MUNICÍP'!$A$4:$D$5569,4,0)</f>
        <v>Olho d'Água Grande</v>
      </c>
      <c r="H87">
        <f>VLOOKUP(A87,'REGIÕES DE SAÚDE E SEUS MUNICÍP'!$A$4:$A$5569,1,0)</f>
        <v>270590</v>
      </c>
      <c r="I87" t="str">
        <f t="shared" si="4"/>
        <v>Mesmo município</v>
      </c>
      <c r="J87" t="e">
        <f>VLOOKUP(D87,'REGIÕES DE SAÚDE E SEUS MUNICÍP'!$C$4:$C$5569,1,0)</f>
        <v>#N/A</v>
      </c>
      <c r="K87" t="e">
        <f t="shared" si="5"/>
        <v>#VALUE!</v>
      </c>
      <c r="L87" t="str">
        <f>IF(D87=D88,IF(F87=F88,"Regiões semelhantes","Nova composição"),"diferente")</f>
        <v>diferente</v>
      </c>
      <c r="M87" t="str">
        <f t="shared" si="7"/>
        <v>diferente</v>
      </c>
    </row>
    <row r="88" spans="1:13" x14ac:dyDescent="0.25">
      <c r="A88">
        <v>270600</v>
      </c>
      <c r="B88" t="s">
        <v>11165</v>
      </c>
      <c r="C88">
        <v>27009</v>
      </c>
      <c r="D88" t="s">
        <v>10985</v>
      </c>
      <c r="E88" t="s">
        <v>3090</v>
      </c>
      <c r="F88" t="str">
        <f>VLOOKUP(A88,'REGIÕES DE SAÚDE E SEUS MUNICÍP'!$A$4:$C$5569,3,0)</f>
        <v>Região 03</v>
      </c>
      <c r="G88" t="str">
        <f>VLOOKUP(H88,'REGIÕES DE SAÚDE E SEUS MUNICÍP'!$A$4:$D$5569,4,0)</f>
        <v>Olivença</v>
      </c>
      <c r="H88">
        <f>VLOOKUP(A88,'REGIÕES DE SAÚDE E SEUS MUNICÍP'!$A$4:$A$5569,1,0)</f>
        <v>270600</v>
      </c>
      <c r="I88" t="str">
        <f t="shared" si="4"/>
        <v>Mesmo município</v>
      </c>
      <c r="J88" t="e">
        <f>VLOOKUP(D88,'REGIÕES DE SAÚDE E SEUS MUNICÍP'!$C$4:$C$5569,1,0)</f>
        <v>#N/A</v>
      </c>
      <c r="K88" t="e">
        <f t="shared" si="5"/>
        <v>#VALUE!</v>
      </c>
      <c r="L88" t="str">
        <f t="shared" si="6"/>
        <v>Regiões semelhantes</v>
      </c>
      <c r="M88" t="str">
        <f>IF(F88=F87,"igual","diferente")</f>
        <v>diferente</v>
      </c>
    </row>
    <row r="89" spans="1:13" x14ac:dyDescent="0.25">
      <c r="A89">
        <v>270610</v>
      </c>
      <c r="B89" t="s">
        <v>11165</v>
      </c>
      <c r="C89">
        <v>27009</v>
      </c>
      <c r="D89" t="s">
        <v>10985</v>
      </c>
      <c r="E89" t="s">
        <v>1060</v>
      </c>
      <c r="F89" t="str">
        <f>VLOOKUP(A89,'REGIÕES DE SAÚDE E SEUS MUNICÍP'!$A$4:$C$5569,3,0)</f>
        <v>Região 03</v>
      </c>
      <c r="G89" t="str">
        <f>VLOOKUP(H89,'REGIÕES DE SAÚDE E SEUS MUNICÍP'!$A$4:$D$5569,4,0)</f>
        <v>Ouro Branco</v>
      </c>
      <c r="H89">
        <f>VLOOKUP(A89,'REGIÕES DE SAÚDE E SEUS MUNICÍP'!$A$4:$A$5569,1,0)</f>
        <v>270610</v>
      </c>
      <c r="I89" t="str">
        <f t="shared" si="4"/>
        <v>Mesmo município</v>
      </c>
      <c r="J89" t="e">
        <f>VLOOKUP(D89,'REGIÕES DE SAÚDE E SEUS MUNICÍP'!$C$4:$C$5569,1,0)</f>
        <v>#N/A</v>
      </c>
      <c r="K89" t="e">
        <f t="shared" si="5"/>
        <v>#VALUE!</v>
      </c>
      <c r="L89" t="str">
        <f t="shared" si="6"/>
        <v>Regiões semelhantes</v>
      </c>
      <c r="M89" t="str">
        <f t="shared" si="7"/>
        <v>igual</v>
      </c>
    </row>
    <row r="90" spans="1:13" x14ac:dyDescent="0.25">
      <c r="A90">
        <v>270620</v>
      </c>
      <c r="B90" t="s">
        <v>11165</v>
      </c>
      <c r="C90">
        <v>27009</v>
      </c>
      <c r="D90" t="s">
        <v>10985</v>
      </c>
      <c r="E90" t="s">
        <v>10039</v>
      </c>
      <c r="F90" t="str">
        <f>VLOOKUP(A90,'REGIÕES DE SAÚDE E SEUS MUNICÍP'!$A$4:$C$5569,3,0)</f>
        <v>Região 03</v>
      </c>
      <c r="G90" t="str">
        <f>VLOOKUP(H90,'REGIÕES DE SAÚDE E SEUS MUNICÍP'!$A$4:$D$5569,4,0)</f>
        <v>Palestina</v>
      </c>
      <c r="H90">
        <f>VLOOKUP(A90,'REGIÕES DE SAÚDE E SEUS MUNICÍP'!$A$4:$A$5569,1,0)</f>
        <v>270620</v>
      </c>
      <c r="I90" t="str">
        <f t="shared" si="4"/>
        <v>Mesmo município</v>
      </c>
      <c r="J90" t="e">
        <f>VLOOKUP(D90,'REGIÕES DE SAÚDE E SEUS MUNICÍP'!$C$4:$C$5569,1,0)</f>
        <v>#N/A</v>
      </c>
      <c r="K90" t="e">
        <f t="shared" si="5"/>
        <v>#VALUE!</v>
      </c>
      <c r="L90" t="str">
        <f t="shared" si="6"/>
        <v>diferente</v>
      </c>
      <c r="M90" t="str">
        <f t="shared" si="7"/>
        <v>igual</v>
      </c>
    </row>
    <row r="91" spans="1:13" x14ac:dyDescent="0.25">
      <c r="A91">
        <v>270630</v>
      </c>
      <c r="B91" t="s">
        <v>11165</v>
      </c>
      <c r="C91">
        <v>27008</v>
      </c>
      <c r="D91" t="s">
        <v>1194</v>
      </c>
      <c r="E91" t="s">
        <v>2832</v>
      </c>
      <c r="F91" t="str">
        <f>VLOOKUP(A91,'REGIÕES DE SAÚDE E SEUS MUNICÍP'!$A$4:$C$5569,3,0)</f>
        <v>Região 04</v>
      </c>
      <c r="G91" t="str">
        <f>VLOOKUP(H91,'REGIÕES DE SAÚDE E SEUS MUNICÍP'!$A$4:$D$5569,4,0)</f>
        <v>Palmeira dos Índios</v>
      </c>
      <c r="H91">
        <f>VLOOKUP(A91,'REGIÕES DE SAÚDE E SEUS MUNICÍP'!$A$4:$A$5569,1,0)</f>
        <v>270630</v>
      </c>
      <c r="I91" t="str">
        <f t="shared" si="4"/>
        <v>Mesmo município</v>
      </c>
      <c r="J91" t="e">
        <f>VLOOKUP(D91,'REGIÕES DE SAÚDE E SEUS MUNICÍP'!$C$4:$C$5569,1,0)</f>
        <v>#N/A</v>
      </c>
      <c r="K91" t="e">
        <f t="shared" si="5"/>
        <v>#VALUE!</v>
      </c>
      <c r="L91" t="str">
        <f t="shared" si="6"/>
        <v>diferente</v>
      </c>
      <c r="M91" t="str">
        <f t="shared" si="7"/>
        <v>diferente</v>
      </c>
    </row>
    <row r="92" spans="1:13" x14ac:dyDescent="0.25">
      <c r="A92">
        <v>270640</v>
      </c>
      <c r="B92" t="s">
        <v>11165</v>
      </c>
      <c r="C92">
        <v>27009</v>
      </c>
      <c r="D92" t="s">
        <v>10985</v>
      </c>
      <c r="E92" t="s">
        <v>6841</v>
      </c>
      <c r="F92" t="str">
        <f>VLOOKUP(A92,'REGIÕES DE SAÚDE E SEUS MUNICÍP'!$A$4:$C$5569,3,0)</f>
        <v>Região 03</v>
      </c>
      <c r="G92" t="str">
        <f>VLOOKUP(H92,'REGIÕES DE SAÚDE E SEUS MUNICÍP'!$A$4:$D$5569,4,0)</f>
        <v>Pão de Açúcar</v>
      </c>
      <c r="H92">
        <f>VLOOKUP(A92,'REGIÕES DE SAÚDE E SEUS MUNICÍP'!$A$4:$A$5569,1,0)</f>
        <v>270640</v>
      </c>
      <c r="I92" t="str">
        <f t="shared" si="4"/>
        <v>Mesmo município</v>
      </c>
      <c r="J92" t="e">
        <f>VLOOKUP(D92,'REGIÕES DE SAÚDE E SEUS MUNICÍP'!$C$4:$C$5569,1,0)</f>
        <v>#N/A</v>
      </c>
      <c r="K92" t="e">
        <f t="shared" si="5"/>
        <v>#VALUE!</v>
      </c>
      <c r="L92" t="str">
        <f t="shared" si="6"/>
        <v>diferente</v>
      </c>
      <c r="M92" t="str">
        <f t="shared" si="7"/>
        <v>diferente</v>
      </c>
    </row>
    <row r="93" spans="1:13" x14ac:dyDescent="0.25">
      <c r="A93">
        <v>270642</v>
      </c>
      <c r="B93" t="s">
        <v>11165</v>
      </c>
      <c r="C93">
        <v>27010</v>
      </c>
      <c r="D93" t="s">
        <v>5031</v>
      </c>
      <c r="E93" t="s">
        <v>769</v>
      </c>
      <c r="F93" t="str">
        <f>VLOOKUP(A93,'REGIÕES DE SAÚDE E SEUS MUNICÍP'!$A$4:$C$5569,3,0)</f>
        <v>Região 03</v>
      </c>
      <c r="G93" t="str">
        <f>VLOOKUP(H93,'REGIÕES DE SAÚDE E SEUS MUNICÍP'!$A$4:$D$5569,4,0)</f>
        <v>Pariconha</v>
      </c>
      <c r="H93">
        <f>VLOOKUP(A93,'REGIÕES DE SAÚDE E SEUS MUNICÍP'!$A$4:$A$5569,1,0)</f>
        <v>270642</v>
      </c>
      <c r="I93" t="str">
        <f t="shared" si="4"/>
        <v>Mesmo município</v>
      </c>
      <c r="J93" t="e">
        <f>VLOOKUP(D93,'REGIÕES DE SAÚDE E SEUS MUNICÍP'!$C$4:$C$5569,1,0)</f>
        <v>#N/A</v>
      </c>
      <c r="K93" t="e">
        <f t="shared" si="5"/>
        <v>#VALUE!</v>
      </c>
      <c r="L93" t="str">
        <f t="shared" si="6"/>
        <v>diferente</v>
      </c>
      <c r="M93" t="str">
        <f t="shared" si="7"/>
        <v>igual</v>
      </c>
    </row>
    <row r="94" spans="1:13" x14ac:dyDescent="0.25">
      <c r="A94">
        <v>270644</v>
      </c>
      <c r="B94" t="s">
        <v>11165</v>
      </c>
      <c r="C94">
        <v>27001</v>
      </c>
      <c r="D94" t="s">
        <v>10777</v>
      </c>
      <c r="E94" t="s">
        <v>7324</v>
      </c>
      <c r="F94" t="str">
        <f>VLOOKUP(A94,'REGIÕES DE SAÚDE E SEUS MUNICÍP'!$A$4:$C$5569,3,0)</f>
        <v>Região 01</v>
      </c>
      <c r="G94" t="str">
        <f>VLOOKUP(H94,'REGIÕES DE SAÚDE E SEUS MUNICÍP'!$A$4:$D$5569,4,0)</f>
        <v>Paripueira</v>
      </c>
      <c r="H94">
        <f>VLOOKUP(A94,'REGIÕES DE SAÚDE E SEUS MUNICÍP'!$A$4:$A$5569,1,0)</f>
        <v>270644</v>
      </c>
      <c r="I94" t="str">
        <f t="shared" si="4"/>
        <v>Mesmo município</v>
      </c>
      <c r="J94" t="e">
        <f>VLOOKUP(D94,'REGIÕES DE SAÚDE E SEUS MUNICÍP'!$C$4:$C$5569,1,0)</f>
        <v>#N/A</v>
      </c>
      <c r="K94" t="e">
        <f t="shared" si="5"/>
        <v>#VALUE!</v>
      </c>
      <c r="L94" t="str">
        <f t="shared" si="6"/>
        <v>diferente</v>
      </c>
      <c r="M94" t="str">
        <f t="shared" si="7"/>
        <v>diferente</v>
      </c>
    </row>
    <row r="95" spans="1:13" x14ac:dyDescent="0.25">
      <c r="A95">
        <v>270650</v>
      </c>
      <c r="B95" t="s">
        <v>11165</v>
      </c>
      <c r="C95">
        <v>27002</v>
      </c>
      <c r="D95" t="s">
        <v>6561</v>
      </c>
      <c r="E95" t="s">
        <v>780</v>
      </c>
      <c r="F95" t="str">
        <f>VLOOKUP(A95,'REGIÕES DE SAÚDE E SEUS MUNICÍP'!$A$4:$C$5569,3,0)</f>
        <v>Região 01</v>
      </c>
      <c r="G95" t="str">
        <f>VLOOKUP(H95,'REGIÕES DE SAÚDE E SEUS MUNICÍP'!$A$4:$D$5569,4,0)</f>
        <v>Passo de Camaragibe</v>
      </c>
      <c r="H95">
        <f>VLOOKUP(A95,'REGIÕES DE SAÚDE E SEUS MUNICÍP'!$A$4:$A$5569,1,0)</f>
        <v>270650</v>
      </c>
      <c r="I95" t="str">
        <f t="shared" si="4"/>
        <v>Mesmo município</v>
      </c>
      <c r="J95" t="e">
        <f>VLOOKUP(D95,'REGIÕES DE SAÚDE E SEUS MUNICÍP'!$C$4:$C$5569,1,0)</f>
        <v>#N/A</v>
      </c>
      <c r="K95" t="e">
        <f t="shared" si="5"/>
        <v>#VALUE!</v>
      </c>
      <c r="L95" t="str">
        <f t="shared" si="6"/>
        <v>diferente</v>
      </c>
      <c r="M95" t="str">
        <f t="shared" si="7"/>
        <v>igual</v>
      </c>
    </row>
    <row r="96" spans="1:13" x14ac:dyDescent="0.25">
      <c r="A96">
        <v>270660</v>
      </c>
      <c r="B96" t="s">
        <v>11165</v>
      </c>
      <c r="C96">
        <v>27004</v>
      </c>
      <c r="D96" t="s">
        <v>698</v>
      </c>
      <c r="E96" t="s">
        <v>8895</v>
      </c>
      <c r="F96" t="str">
        <f>VLOOKUP(A96,'REGIÕES DE SAÚDE E SEUS MUNICÍP'!$A$4:$C$5569,3,0)</f>
        <v>Região 01</v>
      </c>
      <c r="G96" t="str">
        <f>VLOOKUP(H96,'REGIÕES DE SAÚDE E SEUS MUNICÍP'!$A$4:$D$5569,4,0)</f>
        <v>Paulo Jacinto</v>
      </c>
      <c r="H96">
        <f>VLOOKUP(A96,'REGIÕES DE SAÚDE E SEUS MUNICÍP'!$A$4:$A$5569,1,0)</f>
        <v>270660</v>
      </c>
      <c r="I96" t="str">
        <f t="shared" si="4"/>
        <v>Mesmo município</v>
      </c>
      <c r="J96" t="e">
        <f>VLOOKUP(D96,'REGIÕES DE SAÚDE E SEUS MUNICÍP'!$C$4:$C$5569,1,0)</f>
        <v>#N/A</v>
      </c>
      <c r="K96" t="e">
        <f t="shared" si="5"/>
        <v>#VALUE!</v>
      </c>
      <c r="L96" t="str">
        <f t="shared" si="6"/>
        <v>diferente</v>
      </c>
      <c r="M96" t="str">
        <f t="shared" si="7"/>
        <v>igual</v>
      </c>
    </row>
    <row r="97" spans="1:13" x14ac:dyDescent="0.25">
      <c r="A97">
        <v>270670</v>
      </c>
      <c r="B97" t="s">
        <v>11165</v>
      </c>
      <c r="C97">
        <v>27006</v>
      </c>
      <c r="D97" t="s">
        <v>6512</v>
      </c>
      <c r="E97" t="s">
        <v>308</v>
      </c>
      <c r="F97" t="str">
        <f>VLOOKUP(A97,'REGIÕES DE SAÚDE E SEUS MUNICÍP'!$A$4:$C$5569,3,0)</f>
        <v>Região 02</v>
      </c>
      <c r="G97" t="str">
        <f>VLOOKUP(H97,'REGIÕES DE SAÚDE E SEUS MUNICÍP'!$A$4:$D$5569,4,0)</f>
        <v>Penedo</v>
      </c>
      <c r="H97">
        <f>VLOOKUP(A97,'REGIÕES DE SAÚDE E SEUS MUNICÍP'!$A$4:$A$5569,1,0)</f>
        <v>270670</v>
      </c>
      <c r="I97" t="str">
        <f t="shared" si="4"/>
        <v>Mesmo município</v>
      </c>
      <c r="J97" t="e">
        <f>VLOOKUP(D97,'REGIÕES DE SAÚDE E SEUS MUNICÍP'!$C$4:$C$5569,1,0)</f>
        <v>#N/A</v>
      </c>
      <c r="K97" t="e">
        <f t="shared" si="5"/>
        <v>#VALUE!</v>
      </c>
      <c r="L97" t="str">
        <f t="shared" si="6"/>
        <v>Regiões semelhantes</v>
      </c>
      <c r="M97" t="str">
        <f t="shared" si="7"/>
        <v>diferente</v>
      </c>
    </row>
    <row r="98" spans="1:13" x14ac:dyDescent="0.25">
      <c r="A98">
        <v>270680</v>
      </c>
      <c r="B98" t="s">
        <v>11165</v>
      </c>
      <c r="C98">
        <v>27006</v>
      </c>
      <c r="D98" t="s">
        <v>6512</v>
      </c>
      <c r="E98" t="s">
        <v>6083</v>
      </c>
      <c r="F98" t="str">
        <f>VLOOKUP(A98,'REGIÕES DE SAÚDE E SEUS MUNICÍP'!$A$4:$C$5569,3,0)</f>
        <v>Região 02</v>
      </c>
      <c r="G98" t="str">
        <f>VLOOKUP(H98,'REGIÕES DE SAÚDE E SEUS MUNICÍP'!$A$4:$D$5569,4,0)</f>
        <v>Piaçabuçu</v>
      </c>
      <c r="H98">
        <f>VLOOKUP(A98,'REGIÕES DE SAÚDE E SEUS MUNICÍP'!$A$4:$A$5569,1,0)</f>
        <v>270680</v>
      </c>
      <c r="I98" t="str">
        <f t="shared" si="4"/>
        <v>Mesmo município</v>
      </c>
      <c r="J98" t="e">
        <f>VLOOKUP(D98,'REGIÕES DE SAÚDE E SEUS MUNICÍP'!$C$4:$C$5569,1,0)</f>
        <v>#N/A</v>
      </c>
      <c r="K98" t="e">
        <f t="shared" si="5"/>
        <v>#VALUE!</v>
      </c>
      <c r="L98" t="str">
        <f t="shared" si="6"/>
        <v>diferente</v>
      </c>
      <c r="M98" t="str">
        <f t="shared" si="7"/>
        <v>igual</v>
      </c>
    </row>
    <row r="99" spans="1:13" x14ac:dyDescent="0.25">
      <c r="A99">
        <v>270690</v>
      </c>
      <c r="B99" t="s">
        <v>11165</v>
      </c>
      <c r="C99">
        <v>27001</v>
      </c>
      <c r="D99" t="s">
        <v>10777</v>
      </c>
      <c r="E99" t="s">
        <v>801</v>
      </c>
      <c r="F99" t="str">
        <f>VLOOKUP(A99,'REGIÕES DE SAÚDE E SEUS MUNICÍP'!$A$4:$C$5569,3,0)</f>
        <v>Região 01</v>
      </c>
      <c r="G99" t="str">
        <f>VLOOKUP(H99,'REGIÕES DE SAÚDE E SEUS MUNICÍP'!$A$4:$D$5569,4,0)</f>
        <v>Pilar</v>
      </c>
      <c r="H99">
        <f>VLOOKUP(A99,'REGIÕES DE SAÚDE E SEUS MUNICÍP'!$A$4:$A$5569,1,0)</f>
        <v>270690</v>
      </c>
      <c r="I99" t="str">
        <f t="shared" si="4"/>
        <v>Mesmo município</v>
      </c>
      <c r="J99" t="e">
        <f>VLOOKUP(D99,'REGIÕES DE SAÚDE E SEUS MUNICÍP'!$C$4:$C$5569,1,0)</f>
        <v>#N/A</v>
      </c>
      <c r="K99" t="e">
        <f t="shared" si="5"/>
        <v>#VALUE!</v>
      </c>
      <c r="L99" t="str">
        <f t="shared" si="6"/>
        <v>diferente</v>
      </c>
      <c r="M99" t="str">
        <f t="shared" si="7"/>
        <v>diferente</v>
      </c>
    </row>
    <row r="100" spans="1:13" x14ac:dyDescent="0.25">
      <c r="A100">
        <v>270700</v>
      </c>
      <c r="B100" t="s">
        <v>11165</v>
      </c>
      <c r="C100">
        <v>27004</v>
      </c>
      <c r="D100" t="s">
        <v>698</v>
      </c>
      <c r="E100" t="s">
        <v>1918</v>
      </c>
      <c r="F100" t="str">
        <f>VLOOKUP(A100,'REGIÕES DE SAÚDE E SEUS MUNICÍP'!$A$4:$C$5569,3,0)</f>
        <v>Região 01</v>
      </c>
      <c r="G100" t="str">
        <f>VLOOKUP(H100,'REGIÕES DE SAÚDE E SEUS MUNICÍP'!$A$4:$D$5569,4,0)</f>
        <v>Pindoba</v>
      </c>
      <c r="H100">
        <f>VLOOKUP(A100,'REGIÕES DE SAÚDE E SEUS MUNICÍP'!$A$4:$A$5569,1,0)</f>
        <v>270700</v>
      </c>
      <c r="I100" t="str">
        <f t="shared" si="4"/>
        <v>Mesmo município</v>
      </c>
      <c r="J100" t="e">
        <f>VLOOKUP(D100,'REGIÕES DE SAÚDE E SEUS MUNICÍP'!$C$4:$C$5569,1,0)</f>
        <v>#N/A</v>
      </c>
      <c r="K100" t="e">
        <f t="shared" si="5"/>
        <v>#VALUE!</v>
      </c>
      <c r="L100" t="str">
        <f t="shared" si="6"/>
        <v>diferente</v>
      </c>
      <c r="M100" t="str">
        <f t="shared" si="7"/>
        <v>igual</v>
      </c>
    </row>
    <row r="101" spans="1:13" x14ac:dyDescent="0.25">
      <c r="A101">
        <v>270710</v>
      </c>
      <c r="B101" t="s">
        <v>11165</v>
      </c>
      <c r="C101">
        <v>27010</v>
      </c>
      <c r="D101" t="s">
        <v>5031</v>
      </c>
      <c r="E101" t="s">
        <v>6754</v>
      </c>
      <c r="F101" t="str">
        <f>VLOOKUP(A101,'REGIÕES DE SAÚDE E SEUS MUNICÍP'!$A$4:$C$5569,3,0)</f>
        <v>Região 03</v>
      </c>
      <c r="G101" t="str">
        <f>VLOOKUP(H101,'REGIÕES DE SAÚDE E SEUS MUNICÍP'!$A$4:$D$5569,4,0)</f>
        <v>Piranhas</v>
      </c>
      <c r="H101">
        <f>VLOOKUP(A101,'REGIÕES DE SAÚDE E SEUS MUNICÍP'!$A$4:$A$5569,1,0)</f>
        <v>270710</v>
      </c>
      <c r="I101" t="str">
        <f t="shared" si="4"/>
        <v>Mesmo município</v>
      </c>
      <c r="J101" t="e">
        <f>VLOOKUP(D101,'REGIÕES DE SAÚDE E SEUS MUNICÍP'!$C$4:$C$5569,1,0)</f>
        <v>#N/A</v>
      </c>
      <c r="K101" t="e">
        <f t="shared" si="5"/>
        <v>#VALUE!</v>
      </c>
      <c r="L101" t="str">
        <f t="shared" si="6"/>
        <v>diferente</v>
      </c>
      <c r="M101" t="str">
        <f t="shared" si="7"/>
        <v>diferente</v>
      </c>
    </row>
    <row r="102" spans="1:13" x14ac:dyDescent="0.25">
      <c r="A102">
        <v>270720</v>
      </c>
      <c r="B102" t="s">
        <v>11165</v>
      </c>
      <c r="C102">
        <v>27009</v>
      </c>
      <c r="D102" t="s">
        <v>10985</v>
      </c>
      <c r="E102" t="s">
        <v>1317</v>
      </c>
      <c r="F102" t="str">
        <f>VLOOKUP(A102,'REGIÕES DE SAÚDE E SEUS MUNICÍP'!$A$4:$C$5569,3,0)</f>
        <v>Região 03</v>
      </c>
      <c r="G102" t="str">
        <f>VLOOKUP(H102,'REGIÕES DE SAÚDE E SEUS MUNICÍP'!$A$4:$D$5569,4,0)</f>
        <v>Poço das Trincheiras</v>
      </c>
      <c r="H102">
        <f>VLOOKUP(A102,'REGIÕES DE SAÚDE E SEUS MUNICÍP'!$A$4:$A$5569,1,0)</f>
        <v>270720</v>
      </c>
      <c r="I102" t="str">
        <f t="shared" si="4"/>
        <v>Mesmo município</v>
      </c>
      <c r="J102" t="e">
        <f>VLOOKUP(D102,'REGIÕES DE SAÚDE E SEUS MUNICÍP'!$C$4:$C$5569,1,0)</f>
        <v>#N/A</v>
      </c>
      <c r="K102" t="e">
        <f t="shared" si="5"/>
        <v>#VALUE!</v>
      </c>
      <c r="L102" t="str">
        <f t="shared" si="6"/>
        <v>diferente</v>
      </c>
      <c r="M102" t="str">
        <f t="shared" si="7"/>
        <v>igual</v>
      </c>
    </row>
    <row r="103" spans="1:13" x14ac:dyDescent="0.25">
      <c r="A103">
        <v>270730</v>
      </c>
      <c r="B103" t="s">
        <v>11165</v>
      </c>
      <c r="C103">
        <v>27002</v>
      </c>
      <c r="D103" t="s">
        <v>6561</v>
      </c>
      <c r="E103" t="s">
        <v>8944</v>
      </c>
      <c r="F103" t="str">
        <f>VLOOKUP(A103,'REGIÕES DE SAÚDE E SEUS MUNICÍP'!$A$4:$C$5569,3,0)</f>
        <v>Região 01</v>
      </c>
      <c r="G103" t="str">
        <f>VLOOKUP(H103,'REGIÕES DE SAÚDE E SEUS MUNICÍP'!$A$4:$D$5569,4,0)</f>
        <v>Porto Calvo</v>
      </c>
      <c r="H103">
        <f>VLOOKUP(A103,'REGIÕES DE SAÚDE E SEUS MUNICÍP'!$A$4:$A$5569,1,0)</f>
        <v>270730</v>
      </c>
      <c r="I103" t="str">
        <f t="shared" si="4"/>
        <v>Mesmo município</v>
      </c>
      <c r="J103" t="e">
        <f>VLOOKUP(D103,'REGIÕES DE SAÚDE E SEUS MUNICÍP'!$C$4:$C$5569,1,0)</f>
        <v>#N/A</v>
      </c>
      <c r="K103" t="e">
        <f t="shared" si="5"/>
        <v>#VALUE!</v>
      </c>
      <c r="L103" t="str">
        <f t="shared" si="6"/>
        <v>Regiões semelhantes</v>
      </c>
      <c r="M103" t="str">
        <f t="shared" si="7"/>
        <v>diferente</v>
      </c>
    </row>
    <row r="104" spans="1:13" x14ac:dyDescent="0.25">
      <c r="A104">
        <v>270740</v>
      </c>
      <c r="B104" t="s">
        <v>11165</v>
      </c>
      <c r="C104">
        <v>27002</v>
      </c>
      <c r="D104" t="s">
        <v>6561</v>
      </c>
      <c r="E104" t="s">
        <v>7906</v>
      </c>
      <c r="F104" t="str">
        <f>VLOOKUP(A104,'REGIÕES DE SAÚDE E SEUS MUNICÍP'!$A$4:$C$5569,3,0)</f>
        <v>Região 01</v>
      </c>
      <c r="G104" t="str">
        <f>VLOOKUP(H104,'REGIÕES DE SAÚDE E SEUS MUNICÍP'!$A$4:$D$5569,4,0)</f>
        <v>Porto de Pedras</v>
      </c>
      <c r="H104">
        <f>VLOOKUP(A104,'REGIÕES DE SAÚDE E SEUS MUNICÍP'!$A$4:$A$5569,1,0)</f>
        <v>270740</v>
      </c>
      <c r="I104" t="str">
        <f t="shared" si="4"/>
        <v>Mesmo município</v>
      </c>
      <c r="J104" t="e">
        <f>VLOOKUP(D104,'REGIÕES DE SAÚDE E SEUS MUNICÍP'!$C$4:$C$5569,1,0)</f>
        <v>#N/A</v>
      </c>
      <c r="K104" t="e">
        <f t="shared" si="5"/>
        <v>#VALUE!</v>
      </c>
      <c r="L104" t="str">
        <f>IF(D104=D105,IF(F104=F105,"Regiões semelhantes","Nova composição"),"diferente")</f>
        <v>diferente</v>
      </c>
      <c r="M104" t="str">
        <f t="shared" si="7"/>
        <v>igual</v>
      </c>
    </row>
    <row r="105" spans="1:13" x14ac:dyDescent="0.25">
      <c r="A105">
        <v>270750</v>
      </c>
      <c r="B105" t="s">
        <v>11165</v>
      </c>
      <c r="C105">
        <v>27006</v>
      </c>
      <c r="D105" t="s">
        <v>6512</v>
      </c>
      <c r="E105" t="s">
        <v>1737</v>
      </c>
      <c r="F105" t="str">
        <f>VLOOKUP(A105,'REGIÕES DE SAÚDE E SEUS MUNICÍP'!$A$4:$C$5569,3,0)</f>
        <v>Região 02</v>
      </c>
      <c r="G105" t="str">
        <f>VLOOKUP(H105,'REGIÕES DE SAÚDE E SEUS MUNICÍP'!$A$4:$D$5569,4,0)</f>
        <v>Porto Real do Colégio</v>
      </c>
      <c r="H105">
        <f>VLOOKUP(A105,'REGIÕES DE SAÚDE E SEUS MUNICÍP'!$A$4:$A$5569,1,0)</f>
        <v>270750</v>
      </c>
      <c r="I105" t="str">
        <f t="shared" si="4"/>
        <v>Mesmo município</v>
      </c>
      <c r="J105" t="e">
        <f>VLOOKUP(D105,'REGIÕES DE SAÚDE E SEUS MUNICÍP'!$C$4:$C$5569,1,0)</f>
        <v>#N/A</v>
      </c>
      <c r="K105" t="e">
        <f t="shared" si="5"/>
        <v>#VALUE!</v>
      </c>
      <c r="L105" t="str">
        <f t="shared" si="6"/>
        <v>diferente</v>
      </c>
      <c r="M105" t="str">
        <f>IF(F105=F104,"igual","diferente")</f>
        <v>diferente</v>
      </c>
    </row>
    <row r="106" spans="1:13" x14ac:dyDescent="0.25">
      <c r="A106">
        <v>270760</v>
      </c>
      <c r="B106" t="s">
        <v>11165</v>
      </c>
      <c r="C106">
        <v>27004</v>
      </c>
      <c r="D106" t="s">
        <v>698</v>
      </c>
      <c r="E106" t="s">
        <v>7924</v>
      </c>
      <c r="F106" t="str">
        <f>VLOOKUP(A106,'REGIÕES DE SAÚDE E SEUS MUNICÍP'!$A$4:$C$5569,3,0)</f>
        <v>Região 04</v>
      </c>
      <c r="G106" t="str">
        <f>VLOOKUP(H106,'REGIÕES DE SAÚDE E SEUS MUNICÍP'!$A$4:$D$5569,4,0)</f>
        <v>Quebrangulo</v>
      </c>
      <c r="H106">
        <f>VLOOKUP(A106,'REGIÕES DE SAÚDE E SEUS MUNICÍP'!$A$4:$A$5569,1,0)</f>
        <v>270760</v>
      </c>
      <c r="I106" t="str">
        <f t="shared" si="4"/>
        <v>Mesmo município</v>
      </c>
      <c r="J106" t="e">
        <f>VLOOKUP(D106,'REGIÕES DE SAÚDE E SEUS MUNICÍP'!$C$4:$C$5569,1,0)</f>
        <v>#N/A</v>
      </c>
      <c r="K106" t="e">
        <f t="shared" si="5"/>
        <v>#VALUE!</v>
      </c>
      <c r="L106" t="str">
        <f t="shared" si="6"/>
        <v>diferente</v>
      </c>
      <c r="M106" t="str">
        <f t="shared" si="7"/>
        <v>diferente</v>
      </c>
    </row>
    <row r="107" spans="1:13" x14ac:dyDescent="0.25">
      <c r="A107">
        <v>270770</v>
      </c>
      <c r="B107" t="s">
        <v>11165</v>
      </c>
      <c r="C107">
        <v>27001</v>
      </c>
      <c r="D107" t="s">
        <v>10777</v>
      </c>
      <c r="E107" t="s">
        <v>7810</v>
      </c>
      <c r="F107" t="str">
        <f>VLOOKUP(A107,'REGIÕES DE SAÚDE E SEUS MUNICÍP'!$A$4:$C$5569,3,0)</f>
        <v>Região 01</v>
      </c>
      <c r="G107" t="str">
        <f>VLOOKUP(H107,'REGIÕES DE SAÚDE E SEUS MUNICÍP'!$A$4:$D$5569,4,0)</f>
        <v>Rio Largo</v>
      </c>
      <c r="H107">
        <f>VLOOKUP(A107,'REGIÕES DE SAÚDE E SEUS MUNICÍP'!$A$4:$A$5569,1,0)</f>
        <v>270770</v>
      </c>
      <c r="I107" t="str">
        <f t="shared" si="4"/>
        <v>Mesmo município</v>
      </c>
      <c r="J107" t="e">
        <f>VLOOKUP(D107,'REGIÕES DE SAÚDE E SEUS MUNICÍP'!$C$4:$C$5569,1,0)</f>
        <v>#N/A</v>
      </c>
      <c r="K107" t="e">
        <f t="shared" si="5"/>
        <v>#VALUE!</v>
      </c>
      <c r="L107" t="str">
        <f t="shared" si="6"/>
        <v>diferente</v>
      </c>
      <c r="M107" t="str">
        <f t="shared" si="7"/>
        <v>diferente</v>
      </c>
    </row>
    <row r="108" spans="1:13" x14ac:dyDescent="0.25">
      <c r="A108">
        <v>270780</v>
      </c>
      <c r="B108" t="s">
        <v>11165</v>
      </c>
      <c r="C108">
        <v>27005</v>
      </c>
      <c r="D108" t="s">
        <v>10499</v>
      </c>
      <c r="E108" t="s">
        <v>8284</v>
      </c>
      <c r="F108" t="str">
        <f>VLOOKUP(A108,'REGIÕES DE SAÚDE E SEUS MUNICÍP'!$A$4:$C$5569,3,0)</f>
        <v>Região 02</v>
      </c>
      <c r="G108" t="str">
        <f>VLOOKUP(H108,'REGIÕES DE SAÚDE E SEUS MUNICÍP'!$A$4:$D$5569,4,0)</f>
        <v>Roteiro</v>
      </c>
      <c r="H108">
        <f>VLOOKUP(A108,'REGIÕES DE SAÚDE E SEUS MUNICÍP'!$A$4:$A$5569,1,0)</f>
        <v>270780</v>
      </c>
      <c r="I108" t="str">
        <f t="shared" si="4"/>
        <v>Mesmo município</v>
      </c>
      <c r="J108" t="e">
        <f>VLOOKUP(D108,'REGIÕES DE SAÚDE E SEUS MUNICÍP'!$C$4:$C$5569,1,0)</f>
        <v>#N/A</v>
      </c>
      <c r="K108" t="e">
        <f t="shared" si="5"/>
        <v>#VALUE!</v>
      </c>
      <c r="L108" t="str">
        <f t="shared" si="6"/>
        <v>diferente</v>
      </c>
      <c r="M108" t="str">
        <f t="shared" si="7"/>
        <v>diferente</v>
      </c>
    </row>
    <row r="109" spans="1:13" x14ac:dyDescent="0.25">
      <c r="A109">
        <v>270790</v>
      </c>
      <c r="B109" t="s">
        <v>11165</v>
      </c>
      <c r="C109">
        <v>27001</v>
      </c>
      <c r="D109" t="s">
        <v>10777</v>
      </c>
      <c r="E109" t="s">
        <v>6410</v>
      </c>
      <c r="F109" t="str">
        <f>VLOOKUP(A109,'REGIÕES DE SAÚDE E SEUS MUNICÍP'!$A$4:$C$5569,3,0)</f>
        <v>Região 01</v>
      </c>
      <c r="G109" t="str">
        <f>VLOOKUP(H109,'REGIÕES DE SAÚDE E SEUS MUNICÍP'!$A$4:$D$5569,4,0)</f>
        <v>Santa Luzia do Norte</v>
      </c>
      <c r="H109">
        <f>VLOOKUP(A109,'REGIÕES DE SAÚDE E SEUS MUNICÍP'!$A$4:$A$5569,1,0)</f>
        <v>270790</v>
      </c>
      <c r="I109" t="str">
        <f t="shared" si="4"/>
        <v>Mesmo município</v>
      </c>
      <c r="J109" t="e">
        <f>VLOOKUP(D109,'REGIÕES DE SAÚDE E SEUS MUNICÍP'!$C$4:$C$5569,1,0)</f>
        <v>#N/A</v>
      </c>
      <c r="K109" t="e">
        <f t="shared" si="5"/>
        <v>#VALUE!</v>
      </c>
      <c r="L109" t="str">
        <f t="shared" si="6"/>
        <v>diferente</v>
      </c>
      <c r="M109" t="str">
        <f t="shared" si="7"/>
        <v>diferente</v>
      </c>
    </row>
    <row r="110" spans="1:13" x14ac:dyDescent="0.25">
      <c r="A110">
        <v>270800</v>
      </c>
      <c r="B110" t="s">
        <v>11165</v>
      </c>
      <c r="C110">
        <v>27009</v>
      </c>
      <c r="D110" t="s">
        <v>10985</v>
      </c>
      <c r="E110" t="s">
        <v>4535</v>
      </c>
      <c r="F110" t="str">
        <f>VLOOKUP(A110,'REGIÕES DE SAÚDE E SEUS MUNICÍP'!$A$4:$C$5569,3,0)</f>
        <v>Região 03</v>
      </c>
      <c r="G110" t="str">
        <f>VLOOKUP(H110,'REGIÕES DE SAÚDE E SEUS MUNICÍP'!$A$4:$D$5569,4,0)</f>
        <v>Santana do Ipanema</v>
      </c>
      <c r="H110">
        <f>VLOOKUP(A110,'REGIÕES DE SAÚDE E SEUS MUNICÍP'!$A$4:$A$5569,1,0)</f>
        <v>270800</v>
      </c>
      <c r="I110" t="str">
        <f t="shared" si="4"/>
        <v>Mesmo município</v>
      </c>
      <c r="J110" t="e">
        <f>VLOOKUP(D110,'REGIÕES DE SAÚDE E SEUS MUNICÍP'!$C$4:$C$5569,1,0)</f>
        <v>#N/A</v>
      </c>
      <c r="K110" t="e">
        <f t="shared" si="5"/>
        <v>#VALUE!</v>
      </c>
      <c r="L110" t="str">
        <f t="shared" si="6"/>
        <v>diferente</v>
      </c>
      <c r="M110" t="str">
        <f t="shared" si="7"/>
        <v>diferente</v>
      </c>
    </row>
    <row r="111" spans="1:13" x14ac:dyDescent="0.25">
      <c r="A111">
        <v>270810</v>
      </c>
      <c r="B111" t="s">
        <v>11165</v>
      </c>
      <c r="C111">
        <v>27003</v>
      </c>
      <c r="D111" t="s">
        <v>5141</v>
      </c>
      <c r="E111" t="s">
        <v>5044</v>
      </c>
      <c r="F111" t="str">
        <f>VLOOKUP(A111,'REGIÕES DE SAÚDE E SEUS MUNICÍP'!$A$4:$C$5569,3,0)</f>
        <v>Região 05</v>
      </c>
      <c r="G111" t="str">
        <f>VLOOKUP(H111,'REGIÕES DE SAÚDE E SEUS MUNICÍP'!$A$4:$D$5569,4,0)</f>
        <v>Santana do Mundaú</v>
      </c>
      <c r="H111">
        <f>VLOOKUP(A111,'REGIÕES DE SAÚDE E SEUS MUNICÍP'!$A$4:$A$5569,1,0)</f>
        <v>270810</v>
      </c>
      <c r="I111" t="str">
        <f t="shared" si="4"/>
        <v>Mesmo município</v>
      </c>
      <c r="J111" t="e">
        <f>VLOOKUP(D111,'REGIÕES DE SAÚDE E SEUS MUNICÍP'!$C$4:$C$5569,1,0)</f>
        <v>#N/A</v>
      </c>
      <c r="K111" t="e">
        <f t="shared" si="5"/>
        <v>#VALUE!</v>
      </c>
      <c r="L111" t="str">
        <f t="shared" si="6"/>
        <v>diferente</v>
      </c>
      <c r="M111" t="str">
        <f t="shared" si="7"/>
        <v>diferente</v>
      </c>
    </row>
    <row r="112" spans="1:13" x14ac:dyDescent="0.25">
      <c r="A112">
        <v>270820</v>
      </c>
      <c r="B112" t="s">
        <v>11165</v>
      </c>
      <c r="C112">
        <v>27006</v>
      </c>
      <c r="D112" t="s">
        <v>6512</v>
      </c>
      <c r="E112" t="s">
        <v>751</v>
      </c>
      <c r="F112" t="str">
        <f>VLOOKUP(A112,'REGIÕES DE SAÚDE E SEUS MUNICÍP'!$A$4:$C$5569,3,0)</f>
        <v>Região 02</v>
      </c>
      <c r="G112" t="str">
        <f>VLOOKUP(H112,'REGIÕES DE SAÚDE E SEUS MUNICÍP'!$A$4:$D$5569,4,0)</f>
        <v>São Brás</v>
      </c>
      <c r="H112">
        <f>VLOOKUP(A112,'REGIÕES DE SAÚDE E SEUS MUNICÍP'!$A$4:$A$5569,1,0)</f>
        <v>270820</v>
      </c>
      <c r="I112" t="str">
        <f t="shared" si="4"/>
        <v>Mesmo município</v>
      </c>
      <c r="J112" t="e">
        <f>VLOOKUP(D112,'REGIÕES DE SAÚDE E SEUS MUNICÍP'!$C$4:$C$5569,1,0)</f>
        <v>#N/A</v>
      </c>
      <c r="K112" t="e">
        <f t="shared" si="5"/>
        <v>#VALUE!</v>
      </c>
      <c r="L112" t="str">
        <f>IF(D112=D113,IF(F112=F113,"Regiões semelhantes","Nova composição"),"diferente")</f>
        <v>diferente</v>
      </c>
      <c r="M112" t="str">
        <f t="shared" si="7"/>
        <v>diferente</v>
      </c>
    </row>
    <row r="113" spans="1:13" x14ac:dyDescent="0.25">
      <c r="A113">
        <v>270830</v>
      </c>
      <c r="B113" t="s">
        <v>11165</v>
      </c>
      <c r="C113">
        <v>27003</v>
      </c>
      <c r="D113" t="s">
        <v>5141</v>
      </c>
      <c r="E113" t="s">
        <v>2882</v>
      </c>
      <c r="F113" t="str">
        <f>VLOOKUP(A113,'REGIÕES DE SAÚDE E SEUS MUNICÍP'!$A$4:$C$5569,3,0)</f>
        <v>Região 05</v>
      </c>
      <c r="G113" t="str">
        <f>VLOOKUP(H113,'REGIÕES DE SAÚDE E SEUS MUNICÍP'!$A$4:$D$5569,4,0)</f>
        <v>São José da Laje</v>
      </c>
      <c r="H113">
        <f>VLOOKUP(A113,'REGIÕES DE SAÚDE E SEUS MUNICÍP'!$A$4:$A$5569,1,0)</f>
        <v>270830</v>
      </c>
      <c r="I113" t="str">
        <f t="shared" si="4"/>
        <v>Mesmo município</v>
      </c>
      <c r="J113" t="e">
        <f>VLOOKUP(D113,'REGIÕES DE SAÚDE E SEUS MUNICÍP'!$C$4:$C$5569,1,0)</f>
        <v>#N/A</v>
      </c>
      <c r="K113" t="e">
        <f t="shared" si="5"/>
        <v>#VALUE!</v>
      </c>
      <c r="L113" t="str">
        <f t="shared" si="6"/>
        <v>diferente</v>
      </c>
      <c r="M113" t="str">
        <f>IF(F113=F112,"igual","diferente")</f>
        <v>diferente</v>
      </c>
    </row>
    <row r="114" spans="1:13" x14ac:dyDescent="0.25">
      <c r="A114">
        <v>270840</v>
      </c>
      <c r="B114" t="s">
        <v>11165</v>
      </c>
      <c r="C114">
        <v>27009</v>
      </c>
      <c r="D114" t="s">
        <v>10985</v>
      </c>
      <c r="E114" t="s">
        <v>11124</v>
      </c>
      <c r="F114" t="str">
        <f>VLOOKUP(A114,'REGIÕES DE SAÚDE E SEUS MUNICÍP'!$A$4:$C$5569,3,0)</f>
        <v>Região 03</v>
      </c>
      <c r="G114" t="str">
        <f>VLOOKUP(H114,'REGIÕES DE SAÚDE E SEUS MUNICÍP'!$A$4:$D$5569,4,0)</f>
        <v>São José da Tapera</v>
      </c>
      <c r="H114">
        <f>VLOOKUP(A114,'REGIÕES DE SAÚDE E SEUS MUNICÍP'!$A$4:$A$5569,1,0)</f>
        <v>270840</v>
      </c>
      <c r="I114" t="str">
        <f t="shared" si="4"/>
        <v>Mesmo município</v>
      </c>
      <c r="J114" t="e">
        <f>VLOOKUP(D114,'REGIÕES DE SAÚDE E SEUS MUNICÍP'!$C$4:$C$5569,1,0)</f>
        <v>#N/A</v>
      </c>
      <c r="K114" t="e">
        <f t="shared" si="5"/>
        <v>#VALUE!</v>
      </c>
      <c r="L114" t="str">
        <f t="shared" si="6"/>
        <v>diferente</v>
      </c>
      <c r="M114" t="str">
        <f t="shared" si="7"/>
        <v>diferente</v>
      </c>
    </row>
    <row r="115" spans="1:13" x14ac:dyDescent="0.25">
      <c r="A115">
        <v>270850</v>
      </c>
      <c r="B115" t="s">
        <v>11165</v>
      </c>
      <c r="C115">
        <v>27002</v>
      </c>
      <c r="D115" t="s">
        <v>6561</v>
      </c>
      <c r="E115" t="s">
        <v>10038</v>
      </c>
      <c r="F115" t="str">
        <f>VLOOKUP(A115,'REGIÕES DE SAÚDE E SEUS MUNICÍP'!$A$4:$C$5569,3,0)</f>
        <v>Região 01</v>
      </c>
      <c r="G115" t="str">
        <f>VLOOKUP(H115,'REGIÕES DE SAÚDE E SEUS MUNICÍP'!$A$4:$D$5569,4,0)</f>
        <v>São Luís do Quitunde</v>
      </c>
      <c r="H115">
        <f>VLOOKUP(A115,'REGIÕES DE SAÚDE E SEUS MUNICÍP'!$A$4:$A$5569,1,0)</f>
        <v>270850</v>
      </c>
      <c r="I115" t="str">
        <f t="shared" si="4"/>
        <v>Mesmo município</v>
      </c>
      <c r="J115" t="e">
        <f>VLOOKUP(D115,'REGIÕES DE SAÚDE E SEUS MUNICÍP'!$C$4:$C$5569,1,0)</f>
        <v>#N/A</v>
      </c>
      <c r="K115" t="e">
        <f t="shared" si="5"/>
        <v>#VALUE!</v>
      </c>
      <c r="L115" t="str">
        <f t="shared" si="6"/>
        <v>diferente</v>
      </c>
      <c r="M115" t="str">
        <f t="shared" si="7"/>
        <v>diferente</v>
      </c>
    </row>
    <row r="116" spans="1:13" x14ac:dyDescent="0.25">
      <c r="A116">
        <v>270860</v>
      </c>
      <c r="B116" t="s">
        <v>11165</v>
      </c>
      <c r="C116">
        <v>27005</v>
      </c>
      <c r="D116" t="s">
        <v>10499</v>
      </c>
      <c r="E116" t="s">
        <v>57</v>
      </c>
      <c r="F116" t="str">
        <f>VLOOKUP(A116,'REGIÕES DE SAÚDE E SEUS MUNICÍP'!$A$4:$C$5569,3,0)</f>
        <v>Região 02</v>
      </c>
      <c r="G116" t="str">
        <f>VLOOKUP(H116,'REGIÕES DE SAÚDE E SEUS MUNICÍP'!$A$4:$D$5569,4,0)</f>
        <v>São Miguel dos Campos</v>
      </c>
      <c r="H116">
        <f>VLOOKUP(A116,'REGIÕES DE SAÚDE E SEUS MUNICÍP'!$A$4:$A$5569,1,0)</f>
        <v>270860</v>
      </c>
      <c r="I116" t="str">
        <f t="shared" si="4"/>
        <v>Mesmo município</v>
      </c>
      <c r="J116" t="e">
        <f>VLOOKUP(D116,'REGIÕES DE SAÚDE E SEUS MUNICÍP'!$C$4:$C$5569,1,0)</f>
        <v>#N/A</v>
      </c>
      <c r="K116" t="e">
        <f t="shared" si="5"/>
        <v>#VALUE!</v>
      </c>
      <c r="L116" t="str">
        <f t="shared" si="6"/>
        <v>diferente</v>
      </c>
      <c r="M116" t="str">
        <f t="shared" si="7"/>
        <v>diferente</v>
      </c>
    </row>
    <row r="117" spans="1:13" x14ac:dyDescent="0.25">
      <c r="A117">
        <v>270870</v>
      </c>
      <c r="B117" t="s">
        <v>11165</v>
      </c>
      <c r="C117">
        <v>27002</v>
      </c>
      <c r="D117" t="s">
        <v>6561</v>
      </c>
      <c r="E117" t="s">
        <v>5787</v>
      </c>
      <c r="F117" t="str">
        <f>VLOOKUP(A117,'REGIÕES DE SAÚDE E SEUS MUNICÍP'!$A$4:$C$5569,3,0)</f>
        <v>Região 01</v>
      </c>
      <c r="G117" t="str">
        <f>VLOOKUP(H117,'REGIÕES DE SAÚDE E SEUS MUNICÍP'!$A$4:$D$5569,4,0)</f>
        <v>São Miguel dos Milagres</v>
      </c>
      <c r="H117">
        <f>VLOOKUP(A117,'REGIÕES DE SAÚDE E SEUS MUNICÍP'!$A$4:$A$5569,1,0)</f>
        <v>270870</v>
      </c>
      <c r="I117" t="str">
        <f t="shared" si="4"/>
        <v>Mesmo município</v>
      </c>
      <c r="J117" t="e">
        <f>VLOOKUP(D117,'REGIÕES DE SAÚDE E SEUS MUNICÍP'!$C$4:$C$5569,1,0)</f>
        <v>#N/A</v>
      </c>
      <c r="K117" t="e">
        <f t="shared" si="5"/>
        <v>#VALUE!</v>
      </c>
      <c r="L117" t="str">
        <f t="shared" si="6"/>
        <v>diferente</v>
      </c>
      <c r="M117" t="str">
        <f t="shared" si="7"/>
        <v>diferente</v>
      </c>
    </row>
    <row r="118" spans="1:13" x14ac:dyDescent="0.25">
      <c r="A118">
        <v>270880</v>
      </c>
      <c r="B118" t="s">
        <v>11165</v>
      </c>
      <c r="C118">
        <v>27007</v>
      </c>
      <c r="D118" t="s">
        <v>5016</v>
      </c>
      <c r="E118" t="s">
        <v>2445</v>
      </c>
      <c r="F118" t="str">
        <f>VLOOKUP(A118,'REGIÕES DE SAÚDE E SEUS MUNICÍP'!$A$4:$C$5569,3,0)</f>
        <v>Região 04</v>
      </c>
      <c r="G118" t="str">
        <f>VLOOKUP(H118,'REGIÕES DE SAÚDE E SEUS MUNICÍP'!$A$4:$D$5569,4,0)</f>
        <v>São Sebastião</v>
      </c>
      <c r="H118">
        <f>VLOOKUP(A118,'REGIÕES DE SAÚDE E SEUS MUNICÍP'!$A$4:$A$5569,1,0)</f>
        <v>270880</v>
      </c>
      <c r="I118" t="str">
        <f t="shared" si="4"/>
        <v>Mesmo município</v>
      </c>
      <c r="J118" t="e">
        <f>VLOOKUP(D118,'REGIÕES DE SAÚDE E SEUS MUNICÍP'!$C$4:$C$5569,1,0)</f>
        <v>#N/A</v>
      </c>
      <c r="K118" t="e">
        <f t="shared" si="5"/>
        <v>#VALUE!</v>
      </c>
      <c r="L118" t="str">
        <f t="shared" si="6"/>
        <v>diferente</v>
      </c>
      <c r="M118" t="str">
        <f t="shared" si="7"/>
        <v>diferente</v>
      </c>
    </row>
    <row r="119" spans="1:13" x14ac:dyDescent="0.25">
      <c r="A119">
        <v>270890</v>
      </c>
      <c r="B119" t="s">
        <v>11165</v>
      </c>
      <c r="C119">
        <v>27001</v>
      </c>
      <c r="D119" t="s">
        <v>10777</v>
      </c>
      <c r="E119" t="s">
        <v>4368</v>
      </c>
      <c r="F119" t="str">
        <f>VLOOKUP(A119,'REGIÕES DE SAÚDE E SEUS MUNICÍP'!$A$4:$C$5569,3,0)</f>
        <v>Região 01</v>
      </c>
      <c r="G119" t="str">
        <f>VLOOKUP(H119,'REGIÕES DE SAÚDE E SEUS MUNICÍP'!$A$4:$D$5569,4,0)</f>
        <v>Satuba</v>
      </c>
      <c r="H119">
        <f>VLOOKUP(A119,'REGIÕES DE SAÚDE E SEUS MUNICÍP'!$A$4:$A$5569,1,0)</f>
        <v>270890</v>
      </c>
      <c r="I119" t="str">
        <f t="shared" si="4"/>
        <v>Mesmo município</v>
      </c>
      <c r="J119" t="e">
        <f>VLOOKUP(D119,'REGIÕES DE SAÚDE E SEUS MUNICÍP'!$C$4:$C$5569,1,0)</f>
        <v>#N/A</v>
      </c>
      <c r="K119" t="e">
        <f t="shared" si="5"/>
        <v>#VALUE!</v>
      </c>
      <c r="L119" t="str">
        <f t="shared" si="6"/>
        <v>diferente</v>
      </c>
      <c r="M119" t="str">
        <f t="shared" si="7"/>
        <v>diferente</v>
      </c>
    </row>
    <row r="120" spans="1:13" x14ac:dyDescent="0.25">
      <c r="A120">
        <v>270895</v>
      </c>
      <c r="B120" t="s">
        <v>11165</v>
      </c>
      <c r="C120">
        <v>27009</v>
      </c>
      <c r="D120" t="s">
        <v>10985</v>
      </c>
      <c r="E120" t="s">
        <v>7661</v>
      </c>
      <c r="F120" t="str">
        <f>VLOOKUP(A120,'REGIÕES DE SAÚDE E SEUS MUNICÍP'!$A$4:$C$5569,3,0)</f>
        <v>Região 03</v>
      </c>
      <c r="G120" t="str">
        <f>VLOOKUP(H120,'REGIÕES DE SAÚDE E SEUS MUNICÍP'!$A$4:$D$5569,4,0)</f>
        <v>Senador Rui Palmeira</v>
      </c>
      <c r="H120">
        <f>VLOOKUP(A120,'REGIÕES DE SAÚDE E SEUS MUNICÍP'!$A$4:$A$5569,1,0)</f>
        <v>270895</v>
      </c>
      <c r="I120" t="str">
        <f t="shared" si="4"/>
        <v>Mesmo município</v>
      </c>
      <c r="J120" t="e">
        <f>VLOOKUP(D120,'REGIÕES DE SAÚDE E SEUS MUNICÍP'!$C$4:$C$5569,1,0)</f>
        <v>#N/A</v>
      </c>
      <c r="K120" t="e">
        <f t="shared" si="5"/>
        <v>#VALUE!</v>
      </c>
      <c r="L120" t="str">
        <f t="shared" si="6"/>
        <v>diferente</v>
      </c>
      <c r="M120" t="str">
        <f t="shared" si="7"/>
        <v>diferente</v>
      </c>
    </row>
    <row r="121" spans="1:13" x14ac:dyDescent="0.25">
      <c r="A121">
        <v>270900</v>
      </c>
      <c r="B121" t="s">
        <v>11165</v>
      </c>
      <c r="C121">
        <v>27008</v>
      </c>
      <c r="D121" t="s">
        <v>1194</v>
      </c>
      <c r="E121" t="s">
        <v>1828</v>
      </c>
      <c r="F121" t="str">
        <f>VLOOKUP(A121,'REGIÕES DE SAÚDE E SEUS MUNICÍP'!$A$4:$C$5569,3,0)</f>
        <v>Região 04</v>
      </c>
      <c r="G121" t="str">
        <f>VLOOKUP(H121,'REGIÕES DE SAÚDE E SEUS MUNICÍP'!$A$4:$D$5569,4,0)</f>
        <v>Tanque d'Arca</v>
      </c>
      <c r="H121">
        <f>VLOOKUP(A121,'REGIÕES DE SAÚDE E SEUS MUNICÍP'!$A$4:$A$5569,1,0)</f>
        <v>270900</v>
      </c>
      <c r="I121" t="str">
        <f t="shared" si="4"/>
        <v>Mesmo município</v>
      </c>
      <c r="J121" t="e">
        <f>VLOOKUP(D121,'REGIÕES DE SAÚDE E SEUS MUNICÍP'!$C$4:$C$5569,1,0)</f>
        <v>#N/A</v>
      </c>
      <c r="K121" t="e">
        <f t="shared" si="5"/>
        <v>#VALUE!</v>
      </c>
      <c r="L121" t="str">
        <f t="shared" si="6"/>
        <v>diferente</v>
      </c>
      <c r="M121" t="str">
        <f t="shared" si="7"/>
        <v>diferente</v>
      </c>
    </row>
    <row r="122" spans="1:13" x14ac:dyDescent="0.25">
      <c r="A122">
        <v>270910</v>
      </c>
      <c r="B122" t="s">
        <v>11165</v>
      </c>
      <c r="C122">
        <v>27007</v>
      </c>
      <c r="D122" t="s">
        <v>5016</v>
      </c>
      <c r="E122" t="s">
        <v>10864</v>
      </c>
      <c r="F122" t="str">
        <f>VLOOKUP(A122,'REGIÕES DE SAÚDE E SEUS MUNICÍP'!$A$4:$C$5569,3,0)</f>
        <v>Região 04</v>
      </c>
      <c r="G122" t="str">
        <f>VLOOKUP(H122,'REGIÕES DE SAÚDE E SEUS MUNICÍP'!$A$4:$D$5569,4,0)</f>
        <v>Taquarana</v>
      </c>
      <c r="H122">
        <f>VLOOKUP(A122,'REGIÕES DE SAÚDE E SEUS MUNICÍP'!$A$4:$A$5569,1,0)</f>
        <v>270910</v>
      </c>
      <c r="I122" t="str">
        <f t="shared" si="4"/>
        <v>Mesmo município</v>
      </c>
      <c r="J122" t="e">
        <f>VLOOKUP(D122,'REGIÕES DE SAÚDE E SEUS MUNICÍP'!$C$4:$C$5569,1,0)</f>
        <v>#N/A</v>
      </c>
      <c r="K122" t="e">
        <f t="shared" si="5"/>
        <v>#VALUE!</v>
      </c>
      <c r="L122" t="str">
        <f t="shared" si="6"/>
        <v>diferente</v>
      </c>
      <c r="M122" t="str">
        <f t="shared" si="7"/>
        <v>igual</v>
      </c>
    </row>
    <row r="123" spans="1:13" x14ac:dyDescent="0.25">
      <c r="A123">
        <v>270915</v>
      </c>
      <c r="B123" t="s">
        <v>11165</v>
      </c>
      <c r="C123">
        <v>27005</v>
      </c>
      <c r="D123" t="s">
        <v>10499</v>
      </c>
      <c r="E123" t="s">
        <v>5236</v>
      </c>
      <c r="F123" t="str">
        <f>VLOOKUP(A123,'REGIÕES DE SAÚDE E SEUS MUNICÍP'!$A$4:$C$5569,3,0)</f>
        <v>Região 02</v>
      </c>
      <c r="G123" t="str">
        <f>VLOOKUP(H123,'REGIÕES DE SAÚDE E SEUS MUNICÍP'!$A$4:$D$5569,4,0)</f>
        <v>Teotônio Vilela</v>
      </c>
      <c r="H123">
        <f>VLOOKUP(A123,'REGIÕES DE SAÚDE E SEUS MUNICÍP'!$A$4:$A$5569,1,0)</f>
        <v>270915</v>
      </c>
      <c r="I123" t="str">
        <f t="shared" si="4"/>
        <v>Mesmo município</v>
      </c>
      <c r="J123" t="e">
        <f>VLOOKUP(D123,'REGIÕES DE SAÚDE E SEUS MUNICÍP'!$C$4:$C$5569,1,0)</f>
        <v>#N/A</v>
      </c>
      <c r="K123" t="e">
        <f t="shared" si="5"/>
        <v>#VALUE!</v>
      </c>
      <c r="L123" t="str">
        <f t="shared" si="6"/>
        <v>diferente</v>
      </c>
      <c r="M123" t="str">
        <f t="shared" si="7"/>
        <v>diferente</v>
      </c>
    </row>
    <row r="124" spans="1:13" x14ac:dyDescent="0.25">
      <c r="A124">
        <v>270920</v>
      </c>
      <c r="B124" t="s">
        <v>11165</v>
      </c>
      <c r="C124">
        <v>27007</v>
      </c>
      <c r="D124" t="s">
        <v>5016</v>
      </c>
      <c r="E124" t="s">
        <v>6945</v>
      </c>
      <c r="F124" t="str">
        <f>VLOOKUP(A124,'REGIÕES DE SAÚDE E SEUS MUNICÍP'!$A$4:$C$5569,3,0)</f>
        <v>Região 04</v>
      </c>
      <c r="G124" t="str">
        <f>VLOOKUP(H124,'REGIÕES DE SAÚDE E SEUS MUNICÍP'!$A$4:$D$5569,4,0)</f>
        <v>Traipu</v>
      </c>
      <c r="H124">
        <f>VLOOKUP(A124,'REGIÕES DE SAÚDE E SEUS MUNICÍP'!$A$4:$A$5569,1,0)</f>
        <v>270920</v>
      </c>
      <c r="I124" t="str">
        <f t="shared" si="4"/>
        <v>Mesmo município</v>
      </c>
      <c r="J124" t="e">
        <f>VLOOKUP(D124,'REGIÕES DE SAÚDE E SEUS MUNICÍP'!$C$4:$C$5569,1,0)</f>
        <v>#N/A</v>
      </c>
      <c r="K124" t="e">
        <f t="shared" si="5"/>
        <v>#VALUE!</v>
      </c>
      <c r="L124" t="str">
        <f t="shared" si="6"/>
        <v>diferente</v>
      </c>
      <c r="M124" t="str">
        <f t="shared" si="7"/>
        <v>diferente</v>
      </c>
    </row>
    <row r="125" spans="1:13" x14ac:dyDescent="0.25">
      <c r="A125">
        <v>270930</v>
      </c>
      <c r="B125" t="s">
        <v>11165</v>
      </c>
      <c r="C125">
        <v>27003</v>
      </c>
      <c r="D125" t="s">
        <v>5141</v>
      </c>
      <c r="E125" t="s">
        <v>1450</v>
      </c>
      <c r="F125" t="str">
        <f>VLOOKUP(A125,'REGIÕES DE SAÚDE E SEUS MUNICÍP'!$A$4:$C$5569,3,0)</f>
        <v>Região 05</v>
      </c>
      <c r="G125" t="str">
        <f>VLOOKUP(H125,'REGIÕES DE SAÚDE E SEUS MUNICÍP'!$A$4:$D$5569,4,0)</f>
        <v>União dos Palmares</v>
      </c>
      <c r="H125">
        <f>VLOOKUP(A125,'REGIÕES DE SAÚDE E SEUS MUNICÍP'!$A$4:$A$5569,1,0)</f>
        <v>270930</v>
      </c>
      <c r="I125" t="str">
        <f t="shared" si="4"/>
        <v>Mesmo município</v>
      </c>
      <c r="J125" t="e">
        <f>VLOOKUP(D125,'REGIÕES DE SAÚDE E SEUS MUNICÍP'!$C$4:$C$5569,1,0)</f>
        <v>#N/A</v>
      </c>
      <c r="K125" t="e">
        <f t="shared" si="5"/>
        <v>#VALUE!</v>
      </c>
      <c r="L125" t="str">
        <f t="shared" si="6"/>
        <v>diferente</v>
      </c>
      <c r="M125" t="str">
        <f t="shared" si="7"/>
        <v>diferente</v>
      </c>
    </row>
    <row r="126" spans="1:13" x14ac:dyDescent="0.25">
      <c r="A126">
        <v>270940</v>
      </c>
      <c r="B126" t="s">
        <v>11165</v>
      </c>
      <c r="C126">
        <v>27004</v>
      </c>
      <c r="D126" t="s">
        <v>698</v>
      </c>
      <c r="E126" t="s">
        <v>10321</v>
      </c>
      <c r="F126" t="str">
        <f>VLOOKUP(A126,'REGIÕES DE SAÚDE E SEUS MUNICÍP'!$A$4:$C$5569,3,0)</f>
        <v>Região 01</v>
      </c>
      <c r="G126" t="str">
        <f>VLOOKUP(H126,'REGIÕES DE SAÚDE E SEUS MUNICÍP'!$A$4:$D$5569,4,0)</f>
        <v>Viçosa</v>
      </c>
      <c r="H126">
        <f>VLOOKUP(A126,'REGIÕES DE SAÚDE E SEUS MUNICÍP'!$A$4:$A$5569,1,0)</f>
        <v>270940</v>
      </c>
      <c r="I126" t="str">
        <f t="shared" si="4"/>
        <v>Mesmo município</v>
      </c>
      <c r="J126" t="e">
        <f>VLOOKUP(D126,'REGIÕES DE SAÚDE E SEUS MUNICÍP'!$C$4:$C$5569,1,0)</f>
        <v>#N/A</v>
      </c>
      <c r="K126" t="e">
        <f t="shared" si="5"/>
        <v>#VALUE!</v>
      </c>
      <c r="L126" t="str">
        <f>IF(D126=D127,IF(F126=F127,"Regiões semelhantes","Nova composição"),"diferente")</f>
        <v>diferente</v>
      </c>
      <c r="M126" t="str">
        <f t="shared" si="7"/>
        <v>diferente</v>
      </c>
    </row>
    <row r="127" spans="1:13" x14ac:dyDescent="0.25">
      <c r="A127">
        <v>130002</v>
      </c>
      <c r="B127" t="s">
        <v>4660</v>
      </c>
      <c r="C127">
        <v>13008</v>
      </c>
      <c r="D127" t="s">
        <v>2469</v>
      </c>
      <c r="E127" t="s">
        <v>9723</v>
      </c>
      <c r="F127" t="str">
        <f>VLOOKUP(A127,'REGIÕES DE SAÚDE E SEUS MUNICÍP'!$A$4:$C$5569,3,0)</f>
        <v>Triângulo</v>
      </c>
      <c r="G127" t="str">
        <f>VLOOKUP(H127,'REGIÕES DE SAÚDE E SEUS MUNICÍP'!$A$4:$D$5569,4,0)</f>
        <v>Alvarães</v>
      </c>
      <c r="H127">
        <f>VLOOKUP(A127,'REGIÕES DE SAÚDE E SEUS MUNICÍP'!$A$4:$A$5569,1,0)</f>
        <v>130002</v>
      </c>
      <c r="I127" t="str">
        <f t="shared" si="4"/>
        <v>Mesmo município</v>
      </c>
      <c r="J127" t="str">
        <f>VLOOKUP(D127,'REGIÕES DE SAÚDE E SEUS MUNICÍP'!$C$4:$C$5569,1,0)</f>
        <v>Triângulo</v>
      </c>
      <c r="K127">
        <f t="shared" si="5"/>
        <v>1</v>
      </c>
      <c r="L127" t="str">
        <f t="shared" si="6"/>
        <v>diferente</v>
      </c>
      <c r="M127" t="str">
        <f>IF(F127=F126,"igual","diferente")</f>
        <v>diferente</v>
      </c>
    </row>
    <row r="128" spans="1:13" x14ac:dyDescent="0.25">
      <c r="A128">
        <v>130006</v>
      </c>
      <c r="B128" t="s">
        <v>4660</v>
      </c>
      <c r="C128">
        <v>13009</v>
      </c>
      <c r="D128" t="s">
        <v>2891</v>
      </c>
      <c r="E128" t="s">
        <v>9751</v>
      </c>
      <c r="F128" t="str">
        <f>VLOOKUP(A128,'REGIÕES DE SAÚDE E SEUS MUNICÍP'!$A$4:$C$5569,3,0)</f>
        <v>Alto Solimões</v>
      </c>
      <c r="G128" t="str">
        <f>VLOOKUP(H128,'REGIÕES DE SAÚDE E SEUS MUNICÍP'!$A$4:$D$5569,4,0)</f>
        <v>Amaturá</v>
      </c>
      <c r="H128">
        <f>VLOOKUP(A128,'REGIÕES DE SAÚDE E SEUS MUNICÍP'!$A$4:$A$5569,1,0)</f>
        <v>130006</v>
      </c>
      <c r="I128" t="str">
        <f t="shared" si="4"/>
        <v>Mesmo município</v>
      </c>
      <c r="J128" t="str">
        <f>VLOOKUP(D128,'REGIÕES DE SAÚDE E SEUS MUNICÍP'!$C$4:$C$5569,1,0)</f>
        <v>Alto Solimões</v>
      </c>
      <c r="K128">
        <f t="shared" si="5"/>
        <v>1</v>
      </c>
      <c r="L128" t="str">
        <f t="shared" si="6"/>
        <v>diferente</v>
      </c>
      <c r="M128" t="str">
        <f t="shared" si="7"/>
        <v>diferente</v>
      </c>
    </row>
    <row r="129" spans="1:13" x14ac:dyDescent="0.25">
      <c r="A129">
        <v>130008</v>
      </c>
      <c r="B129" t="s">
        <v>4660</v>
      </c>
      <c r="C129">
        <v>13002</v>
      </c>
      <c r="D129" t="s">
        <v>5512</v>
      </c>
      <c r="E129" t="s">
        <v>925</v>
      </c>
      <c r="F129" t="str">
        <f>VLOOKUP(A129,'REGIÕES DE SAÚDE E SEUS MUNICÍP'!$A$4:$C$5569,3,0)</f>
        <v>Rio Negro e Solimões</v>
      </c>
      <c r="G129" t="str">
        <f>VLOOKUP(H129,'REGIÕES DE SAÚDE E SEUS MUNICÍP'!$A$4:$D$5569,4,0)</f>
        <v>Anamã</v>
      </c>
      <c r="H129">
        <f>VLOOKUP(A129,'REGIÕES DE SAÚDE E SEUS MUNICÍP'!$A$4:$A$5569,1,0)</f>
        <v>130008</v>
      </c>
      <c r="I129" t="str">
        <f t="shared" si="4"/>
        <v>Mesmo município</v>
      </c>
      <c r="J129" t="str">
        <f>VLOOKUP(D129,'REGIÕES DE SAÚDE E SEUS MUNICÍP'!$C$4:$C$5569,1,0)</f>
        <v>Rio Negro e Solimões</v>
      </c>
      <c r="K129">
        <f t="shared" si="5"/>
        <v>1</v>
      </c>
      <c r="L129" t="str">
        <f t="shared" si="6"/>
        <v>Regiões semelhantes</v>
      </c>
      <c r="M129" t="str">
        <f t="shared" si="7"/>
        <v>diferente</v>
      </c>
    </row>
    <row r="130" spans="1:13" x14ac:dyDescent="0.25">
      <c r="A130">
        <v>130010</v>
      </c>
      <c r="B130" t="s">
        <v>4660</v>
      </c>
      <c r="C130">
        <v>13002</v>
      </c>
      <c r="D130" t="s">
        <v>5512</v>
      </c>
      <c r="E130" t="s">
        <v>8376</v>
      </c>
      <c r="F130" t="str">
        <f>VLOOKUP(A130,'REGIÕES DE SAÚDE E SEUS MUNICÍP'!$A$4:$C$5569,3,0)</f>
        <v>Rio Negro e Solimões</v>
      </c>
      <c r="G130" t="str">
        <f>VLOOKUP(H130,'REGIÕES DE SAÚDE E SEUS MUNICÍP'!$A$4:$D$5569,4,0)</f>
        <v>Anori</v>
      </c>
      <c r="H130">
        <f>VLOOKUP(A130,'REGIÕES DE SAÚDE E SEUS MUNICÍP'!$A$4:$A$5569,1,0)</f>
        <v>130010</v>
      </c>
      <c r="I130" t="str">
        <f t="shared" si="4"/>
        <v>Mesmo município</v>
      </c>
      <c r="J130" t="str">
        <f>VLOOKUP(D130,'REGIÕES DE SAÚDE E SEUS MUNICÍP'!$C$4:$C$5569,1,0)</f>
        <v>Rio Negro e Solimões</v>
      </c>
      <c r="K130">
        <f t="shared" si="5"/>
        <v>1</v>
      </c>
      <c r="L130" t="str">
        <f t="shared" si="6"/>
        <v>diferente</v>
      </c>
      <c r="M130" t="str">
        <f t="shared" si="7"/>
        <v>igual</v>
      </c>
    </row>
    <row r="131" spans="1:13" x14ac:dyDescent="0.25">
      <c r="A131">
        <v>130014</v>
      </c>
      <c r="B131" t="s">
        <v>4660</v>
      </c>
      <c r="C131">
        <v>13003</v>
      </c>
      <c r="D131" t="s">
        <v>5659</v>
      </c>
      <c r="E131" t="s">
        <v>6911</v>
      </c>
      <c r="F131" t="str">
        <f>VLOOKUP(A131,'REGIÕES DE SAÚDE E SEUS MUNICÍP'!$A$4:$C$5569,3,0)</f>
        <v>Amazonas</v>
      </c>
      <c r="G131" t="str">
        <f>VLOOKUP(H131,'REGIÕES DE SAÚDE E SEUS MUNICÍP'!$A$4:$D$5569,4,0)</f>
        <v>Apuí</v>
      </c>
      <c r="H131">
        <f>VLOOKUP(A131,'REGIÕES DE SAÚDE E SEUS MUNICÍP'!$A$4:$A$5569,1,0)</f>
        <v>130014</v>
      </c>
      <c r="I131" t="str">
        <f t="shared" ref="I131:I194" si="8">IF(G131=E131,"Mesmo município","Município diferente")</f>
        <v>Mesmo município</v>
      </c>
      <c r="J131" t="e">
        <f>VLOOKUP(D131,'REGIÕES DE SAÚDE E SEUS MUNICÍP'!$C$4:$C$5569,1,0)</f>
        <v>#N/A</v>
      </c>
      <c r="K131" t="e">
        <f t="shared" si="5"/>
        <v>#VALUE!</v>
      </c>
      <c r="L131" t="str">
        <f t="shared" si="6"/>
        <v>diferente</v>
      </c>
      <c r="M131" t="str">
        <f t="shared" si="7"/>
        <v>diferente</v>
      </c>
    </row>
    <row r="132" spans="1:13" x14ac:dyDescent="0.25">
      <c r="A132">
        <v>130020</v>
      </c>
      <c r="B132" t="s">
        <v>4660</v>
      </c>
      <c r="C132">
        <v>13009</v>
      </c>
      <c r="D132" t="s">
        <v>2891</v>
      </c>
      <c r="E132" t="s">
        <v>9704</v>
      </c>
      <c r="F132" t="str">
        <f>VLOOKUP(A132,'REGIÕES DE SAÚDE E SEUS MUNICÍP'!$A$4:$C$5569,3,0)</f>
        <v>Alto Solimões</v>
      </c>
      <c r="G132" t="str">
        <f>VLOOKUP(H132,'REGIÕES DE SAÚDE E SEUS MUNICÍP'!$A$4:$D$5569,4,0)</f>
        <v>Atalaia do Norte</v>
      </c>
      <c r="H132">
        <f>VLOOKUP(A132,'REGIÕES DE SAÚDE E SEUS MUNICÍP'!$A$4:$A$5569,1,0)</f>
        <v>130020</v>
      </c>
      <c r="I132" t="str">
        <f t="shared" si="8"/>
        <v>Mesmo município</v>
      </c>
      <c r="J132" t="str">
        <f>VLOOKUP(D132,'REGIÕES DE SAÚDE E SEUS MUNICÍP'!$C$4:$C$5569,1,0)</f>
        <v>Alto Solimões</v>
      </c>
      <c r="K132">
        <f t="shared" ref="K132:K195" si="9">SEARCH(F132,D132)</f>
        <v>1</v>
      </c>
      <c r="L132" t="str">
        <f t="shared" ref="L132:L194" si="10">IF(D132=D133,IF(F132=F133,"Regiões semelhantes","Nova composição"),"diferente")</f>
        <v>diferente</v>
      </c>
      <c r="M132" t="str">
        <f t="shared" si="7"/>
        <v>diferente</v>
      </c>
    </row>
    <row r="133" spans="1:13" x14ac:dyDescent="0.25">
      <c r="A133">
        <v>130030</v>
      </c>
      <c r="B133" t="s">
        <v>4660</v>
      </c>
      <c r="C133">
        <v>13001</v>
      </c>
      <c r="D133" t="s">
        <v>7011</v>
      </c>
      <c r="E133" t="s">
        <v>7965</v>
      </c>
      <c r="F133" t="str">
        <f>VLOOKUP(A133,'REGIÕES DE SAÚDE E SEUS MUNICÍP'!$A$4:$C$5569,3,0)</f>
        <v>Entorno de Manaus</v>
      </c>
      <c r="G133" t="str">
        <f>VLOOKUP(H133,'REGIÕES DE SAÚDE E SEUS MUNICÍP'!$A$4:$D$5569,4,0)</f>
        <v>Autazes</v>
      </c>
      <c r="H133">
        <f>VLOOKUP(A133,'REGIÕES DE SAÚDE E SEUS MUNICÍP'!$A$4:$A$5569,1,0)</f>
        <v>130030</v>
      </c>
      <c r="I133" t="str">
        <f t="shared" si="8"/>
        <v>Mesmo município</v>
      </c>
      <c r="J133" t="e">
        <f>VLOOKUP(D133,'REGIÕES DE SAÚDE E SEUS MUNICÍP'!$C$4:$C$5569,1,0)</f>
        <v>#N/A</v>
      </c>
      <c r="K133" t="e">
        <f t="shared" si="9"/>
        <v>#VALUE!</v>
      </c>
      <c r="L133" t="str">
        <f t="shared" si="10"/>
        <v>Nova composição</v>
      </c>
      <c r="M133" t="str">
        <f t="shared" si="7"/>
        <v>diferente</v>
      </c>
    </row>
    <row r="134" spans="1:13" x14ac:dyDescent="0.25">
      <c r="A134">
        <v>130040</v>
      </c>
      <c r="B134" t="s">
        <v>4660</v>
      </c>
      <c r="C134">
        <v>13001</v>
      </c>
      <c r="D134" t="s">
        <v>7011</v>
      </c>
      <c r="E134" t="s">
        <v>6823</v>
      </c>
      <c r="F134" t="str">
        <f>VLOOKUP(A134,'REGIÕES DE SAÚDE E SEUS MUNICÍP'!$A$4:$C$5569,3,0)</f>
        <v>Amazonas</v>
      </c>
      <c r="G134" t="str">
        <f>VLOOKUP(H134,'REGIÕES DE SAÚDE E SEUS MUNICÍP'!$A$4:$D$5569,4,0)</f>
        <v>Barcelos</v>
      </c>
      <c r="H134">
        <f>VLOOKUP(A134,'REGIÕES DE SAÚDE E SEUS MUNICÍP'!$A$4:$A$5569,1,0)</f>
        <v>130040</v>
      </c>
      <c r="I134" t="str">
        <f t="shared" si="8"/>
        <v>Mesmo município</v>
      </c>
      <c r="J134" t="e">
        <f>VLOOKUP(D134,'REGIÕES DE SAÚDE E SEUS MUNICÍP'!$C$4:$C$5569,1,0)</f>
        <v>#N/A</v>
      </c>
      <c r="K134" t="e">
        <f t="shared" si="9"/>
        <v>#VALUE!</v>
      </c>
      <c r="L134" t="str">
        <f t="shared" si="10"/>
        <v>diferente</v>
      </c>
      <c r="M134" t="str">
        <f t="shared" ref="M134:M197" si="11">IF(F134=F133,"igual","diferente")</f>
        <v>diferente</v>
      </c>
    </row>
    <row r="135" spans="1:13" x14ac:dyDescent="0.25">
      <c r="A135">
        <v>130050</v>
      </c>
      <c r="B135" t="s">
        <v>4660</v>
      </c>
      <c r="C135">
        <v>13005</v>
      </c>
      <c r="D135" t="s">
        <v>994</v>
      </c>
      <c r="E135" t="s">
        <v>4961</v>
      </c>
      <c r="F135" t="str">
        <f>VLOOKUP(A135,'REGIÕES DE SAÚDE E SEUS MUNICÍP'!$A$4:$C$5569,3,0)</f>
        <v>Baixo Amazonas</v>
      </c>
      <c r="G135" t="str">
        <f>VLOOKUP(H135,'REGIÕES DE SAÚDE E SEUS MUNICÍP'!$A$4:$D$5569,4,0)</f>
        <v>Barreirinha</v>
      </c>
      <c r="H135">
        <f>VLOOKUP(A135,'REGIÕES DE SAÚDE E SEUS MUNICÍP'!$A$4:$A$5569,1,0)</f>
        <v>130050</v>
      </c>
      <c r="I135" t="str">
        <f t="shared" si="8"/>
        <v>Mesmo município</v>
      </c>
      <c r="J135" t="str">
        <f>VLOOKUP(D135,'REGIÕES DE SAÚDE E SEUS MUNICÍP'!$C$4:$C$5569,1,0)</f>
        <v>Baixo Amazonas</v>
      </c>
      <c r="K135">
        <f t="shared" si="9"/>
        <v>1</v>
      </c>
      <c r="L135" t="str">
        <f>IF(D135=D136,IF(F135=F136,"Regiões semelhantes","Nova composição"),"diferente")</f>
        <v>diferente</v>
      </c>
      <c r="M135" t="str">
        <f t="shared" si="11"/>
        <v>diferente</v>
      </c>
    </row>
    <row r="136" spans="1:13" x14ac:dyDescent="0.25">
      <c r="A136">
        <v>130060</v>
      </c>
      <c r="B136" t="s">
        <v>4660</v>
      </c>
      <c r="C136">
        <v>13009</v>
      </c>
      <c r="D136" t="s">
        <v>2891</v>
      </c>
      <c r="E136" t="s">
        <v>8573</v>
      </c>
      <c r="F136" t="str">
        <f>VLOOKUP(A136,'REGIÕES DE SAÚDE E SEUS MUNICÍP'!$A$4:$C$5569,3,0)</f>
        <v>Alto Solimões</v>
      </c>
      <c r="G136" t="str">
        <f>VLOOKUP(H136,'REGIÕES DE SAÚDE E SEUS MUNICÍP'!$A$4:$D$5569,4,0)</f>
        <v>Benjamin Constant</v>
      </c>
      <c r="H136">
        <f>VLOOKUP(A136,'REGIÕES DE SAÚDE E SEUS MUNICÍP'!$A$4:$A$5569,1,0)</f>
        <v>130060</v>
      </c>
      <c r="I136" t="str">
        <f t="shared" si="8"/>
        <v>Mesmo município</v>
      </c>
      <c r="J136" t="str">
        <f>VLOOKUP(D136,'REGIÕES DE SAÚDE E SEUS MUNICÍP'!$C$4:$C$5569,1,0)</f>
        <v>Alto Solimões</v>
      </c>
      <c r="K136">
        <f t="shared" si="9"/>
        <v>1</v>
      </c>
      <c r="L136" t="str">
        <f t="shared" si="10"/>
        <v>diferente</v>
      </c>
      <c r="M136" t="str">
        <f>IF(F136=F135,"igual","diferente")</f>
        <v>diferente</v>
      </c>
    </row>
    <row r="137" spans="1:13" x14ac:dyDescent="0.25">
      <c r="A137">
        <v>130063</v>
      </c>
      <c r="B137" t="s">
        <v>4660</v>
      </c>
      <c r="C137">
        <v>13002</v>
      </c>
      <c r="D137" t="s">
        <v>5512</v>
      </c>
      <c r="E137" t="s">
        <v>1531</v>
      </c>
      <c r="F137" t="str">
        <f>VLOOKUP(A137,'REGIÕES DE SAÚDE E SEUS MUNICÍP'!$A$4:$C$5569,3,0)</f>
        <v>Rio Negro e Solimões</v>
      </c>
      <c r="G137" t="str">
        <f>VLOOKUP(H137,'REGIÕES DE SAÚDE E SEUS MUNICÍP'!$A$4:$D$5569,4,0)</f>
        <v>Beruri</v>
      </c>
      <c r="H137">
        <f>VLOOKUP(A137,'REGIÕES DE SAÚDE E SEUS MUNICÍP'!$A$4:$A$5569,1,0)</f>
        <v>130063</v>
      </c>
      <c r="I137" t="str">
        <f t="shared" si="8"/>
        <v>Mesmo município</v>
      </c>
      <c r="J137" t="str">
        <f>VLOOKUP(D137,'REGIÕES DE SAÚDE E SEUS MUNICÍP'!$C$4:$C$5569,1,0)</f>
        <v>Rio Negro e Solimões</v>
      </c>
      <c r="K137">
        <f t="shared" si="9"/>
        <v>1</v>
      </c>
      <c r="L137" t="str">
        <f t="shared" si="10"/>
        <v>diferente</v>
      </c>
      <c r="M137" t="str">
        <f t="shared" si="11"/>
        <v>diferente</v>
      </c>
    </row>
    <row r="138" spans="1:13" x14ac:dyDescent="0.25">
      <c r="A138">
        <v>130068</v>
      </c>
      <c r="B138" t="s">
        <v>4660</v>
      </c>
      <c r="C138">
        <v>13005</v>
      </c>
      <c r="D138" t="s">
        <v>994</v>
      </c>
      <c r="E138" t="s">
        <v>2009</v>
      </c>
      <c r="F138" t="str">
        <f>VLOOKUP(A138,'REGIÕES DE SAÚDE E SEUS MUNICÍP'!$A$4:$C$5569,3,0)</f>
        <v>Baixo Amazonas</v>
      </c>
      <c r="G138" t="str">
        <f>VLOOKUP(H138,'REGIÕES DE SAÚDE E SEUS MUNICÍP'!$A$4:$D$5569,4,0)</f>
        <v>Boa Vista do Ramos</v>
      </c>
      <c r="H138">
        <f>VLOOKUP(A138,'REGIÕES DE SAÚDE E SEUS MUNICÍP'!$A$4:$A$5569,1,0)</f>
        <v>130068</v>
      </c>
      <c r="I138" t="str">
        <f t="shared" si="8"/>
        <v>Mesmo município</v>
      </c>
      <c r="J138" t="str">
        <f>VLOOKUP(D138,'REGIÕES DE SAÚDE E SEUS MUNICÍP'!$C$4:$C$5569,1,0)</f>
        <v>Baixo Amazonas</v>
      </c>
      <c r="K138">
        <f t="shared" si="9"/>
        <v>1</v>
      </c>
      <c r="L138" t="str">
        <f t="shared" si="10"/>
        <v>diferente</v>
      </c>
      <c r="M138" t="str">
        <f t="shared" si="11"/>
        <v>diferente</v>
      </c>
    </row>
    <row r="139" spans="1:13" x14ac:dyDescent="0.25">
      <c r="A139">
        <v>130070</v>
      </c>
      <c r="B139" t="s">
        <v>4660</v>
      </c>
      <c r="C139">
        <v>13006</v>
      </c>
      <c r="D139" t="s">
        <v>3958</v>
      </c>
      <c r="E139" t="s">
        <v>2709</v>
      </c>
      <c r="F139" t="str">
        <f>VLOOKUP(A139,'REGIÕES DE SAÚDE E SEUS MUNICÍP'!$A$4:$C$5569,3,0)</f>
        <v>Amazonas</v>
      </c>
      <c r="G139" t="str">
        <f>VLOOKUP(H139,'REGIÕES DE SAÚDE E SEUS MUNICÍP'!$A$4:$D$5569,4,0)</f>
        <v>Boca do Acre</v>
      </c>
      <c r="H139">
        <f>VLOOKUP(A139,'REGIÕES DE SAÚDE E SEUS MUNICÍP'!$A$4:$A$5569,1,0)</f>
        <v>130070</v>
      </c>
      <c r="I139" t="str">
        <f t="shared" si="8"/>
        <v>Mesmo município</v>
      </c>
      <c r="J139" t="e">
        <f>VLOOKUP(D139,'REGIÕES DE SAÚDE E SEUS MUNICÍP'!$C$4:$C$5569,1,0)</f>
        <v>#N/A</v>
      </c>
      <c r="K139" t="e">
        <f t="shared" si="9"/>
        <v>#VALUE!</v>
      </c>
      <c r="L139" t="str">
        <f t="shared" si="10"/>
        <v>diferente</v>
      </c>
      <c r="M139" t="str">
        <f t="shared" si="11"/>
        <v>diferente</v>
      </c>
    </row>
    <row r="140" spans="1:13" x14ac:dyDescent="0.25">
      <c r="A140">
        <v>130080</v>
      </c>
      <c r="B140" t="s">
        <v>4660</v>
      </c>
      <c r="C140">
        <v>13003</v>
      </c>
      <c r="D140" t="s">
        <v>5659</v>
      </c>
      <c r="E140" t="s">
        <v>3388</v>
      </c>
      <c r="F140" t="str">
        <f>VLOOKUP(A140,'REGIÕES DE SAÚDE E SEUS MUNICÍP'!$A$4:$C$5569,3,0)</f>
        <v>Amazonas</v>
      </c>
      <c r="G140" t="str">
        <f>VLOOKUP(H140,'REGIÕES DE SAÚDE E SEUS MUNICÍP'!$A$4:$D$5569,4,0)</f>
        <v>Borba</v>
      </c>
      <c r="H140">
        <f>VLOOKUP(A140,'REGIÕES DE SAÚDE E SEUS MUNICÍP'!$A$4:$A$5569,1,0)</f>
        <v>130080</v>
      </c>
      <c r="I140" t="str">
        <f t="shared" si="8"/>
        <v>Mesmo município</v>
      </c>
      <c r="J140" t="e">
        <f>VLOOKUP(D140,'REGIÕES DE SAÚDE E SEUS MUNICÍP'!$C$4:$C$5569,1,0)</f>
        <v>#N/A</v>
      </c>
      <c r="K140" t="e">
        <f t="shared" si="9"/>
        <v>#VALUE!</v>
      </c>
      <c r="L140" t="str">
        <f>IF(D140=D141,IF(F140=F141,"Regiões semelhantes","Nova composição"),"diferente")</f>
        <v>diferente</v>
      </c>
      <c r="M140" t="str">
        <f t="shared" si="11"/>
        <v>igual</v>
      </c>
    </row>
    <row r="141" spans="1:13" x14ac:dyDescent="0.25">
      <c r="A141">
        <v>130083</v>
      </c>
      <c r="B141" t="s">
        <v>4660</v>
      </c>
      <c r="C141">
        <v>13002</v>
      </c>
      <c r="D141" t="s">
        <v>5512</v>
      </c>
      <c r="E141" t="s">
        <v>1266</v>
      </c>
      <c r="F141" t="str">
        <f>VLOOKUP(A141,'REGIÕES DE SAÚDE E SEUS MUNICÍP'!$A$4:$C$5569,3,0)</f>
        <v>Rio Negro e Solimões</v>
      </c>
      <c r="G141" t="str">
        <f>VLOOKUP(H141,'REGIÕES DE SAÚDE E SEUS MUNICÍP'!$A$4:$D$5569,4,0)</f>
        <v>Caapiranga</v>
      </c>
      <c r="H141">
        <f>VLOOKUP(A141,'REGIÕES DE SAÚDE E SEUS MUNICÍP'!$A$4:$A$5569,1,0)</f>
        <v>130083</v>
      </c>
      <c r="I141" t="str">
        <f t="shared" si="8"/>
        <v>Mesmo município</v>
      </c>
      <c r="J141" t="str">
        <f>VLOOKUP(D141,'REGIÕES DE SAÚDE E SEUS MUNICÍP'!$C$4:$C$5569,1,0)</f>
        <v>Rio Negro e Solimões</v>
      </c>
      <c r="K141">
        <f t="shared" si="9"/>
        <v>1</v>
      </c>
      <c r="L141" t="str">
        <f t="shared" si="10"/>
        <v>diferente</v>
      </c>
      <c r="M141" t="str">
        <f>IF(F141=F140,"igual","diferente")</f>
        <v>diferente</v>
      </c>
    </row>
    <row r="142" spans="1:13" x14ac:dyDescent="0.25">
      <c r="A142">
        <v>130090</v>
      </c>
      <c r="B142" t="s">
        <v>4660</v>
      </c>
      <c r="C142">
        <v>13006</v>
      </c>
      <c r="D142" t="s">
        <v>3958</v>
      </c>
      <c r="E142" t="s">
        <v>7190</v>
      </c>
      <c r="F142" t="str">
        <f>VLOOKUP(A142,'REGIÕES DE SAÚDE E SEUS MUNICÍP'!$A$4:$C$5569,3,0)</f>
        <v>Amazonas</v>
      </c>
      <c r="G142" t="str">
        <f>VLOOKUP(H142,'REGIÕES DE SAÚDE E SEUS MUNICÍP'!$A$4:$D$5569,4,0)</f>
        <v>Canutama</v>
      </c>
      <c r="H142">
        <f>VLOOKUP(A142,'REGIÕES DE SAÚDE E SEUS MUNICÍP'!$A$4:$A$5569,1,0)</f>
        <v>130090</v>
      </c>
      <c r="I142" t="str">
        <f t="shared" si="8"/>
        <v>Mesmo município</v>
      </c>
      <c r="J142" t="e">
        <f>VLOOKUP(D142,'REGIÕES DE SAÚDE E SEUS MUNICÍP'!$C$4:$C$5569,1,0)</f>
        <v>#N/A</v>
      </c>
      <c r="K142" t="e">
        <f t="shared" si="9"/>
        <v>#VALUE!</v>
      </c>
      <c r="L142" t="str">
        <f t="shared" si="10"/>
        <v>diferente</v>
      </c>
      <c r="M142" t="str">
        <f t="shared" si="11"/>
        <v>diferente</v>
      </c>
    </row>
    <row r="143" spans="1:13" x14ac:dyDescent="0.25">
      <c r="A143">
        <v>130100</v>
      </c>
      <c r="B143" t="s">
        <v>4660</v>
      </c>
      <c r="C143">
        <v>13007</v>
      </c>
      <c r="D143" t="s">
        <v>865</v>
      </c>
      <c r="E143" t="s">
        <v>9063</v>
      </c>
      <c r="F143" t="str">
        <f>VLOOKUP(A143,'REGIÕES DE SAÚDE E SEUS MUNICÍP'!$A$4:$C$5569,3,0)</f>
        <v>Triângulo</v>
      </c>
      <c r="G143" t="str">
        <f>VLOOKUP(H143,'REGIÕES DE SAÚDE E SEUS MUNICÍP'!$A$4:$D$5569,4,0)</f>
        <v>Carauari</v>
      </c>
      <c r="H143">
        <f>VLOOKUP(A143,'REGIÕES DE SAÚDE E SEUS MUNICÍP'!$A$4:$A$5569,1,0)</f>
        <v>130100</v>
      </c>
      <c r="I143" t="str">
        <f t="shared" si="8"/>
        <v>Mesmo município</v>
      </c>
      <c r="J143" t="e">
        <f>VLOOKUP(D143,'REGIÕES DE SAÚDE E SEUS MUNICÍP'!$C$4:$C$5569,1,0)</f>
        <v>#N/A</v>
      </c>
      <c r="K143" t="e">
        <f t="shared" si="9"/>
        <v>#VALUE!</v>
      </c>
      <c r="L143" t="str">
        <f t="shared" si="10"/>
        <v>diferente</v>
      </c>
      <c r="M143" t="str">
        <f t="shared" si="11"/>
        <v>diferente</v>
      </c>
    </row>
    <row r="144" spans="1:13" x14ac:dyDescent="0.25">
      <c r="A144">
        <v>130110</v>
      </c>
      <c r="B144" t="s">
        <v>4660</v>
      </c>
      <c r="C144">
        <v>13001</v>
      </c>
      <c r="D144" t="s">
        <v>7011</v>
      </c>
      <c r="E144" t="s">
        <v>1013</v>
      </c>
      <c r="F144" t="str">
        <f>VLOOKUP(A144,'REGIÕES DE SAÚDE E SEUS MUNICÍP'!$A$4:$C$5569,3,0)</f>
        <v>Entorno de Manaus</v>
      </c>
      <c r="G144" t="str">
        <f>VLOOKUP(H144,'REGIÕES DE SAÚDE E SEUS MUNICÍP'!$A$4:$D$5569,4,0)</f>
        <v>Careiro</v>
      </c>
      <c r="H144">
        <f>VLOOKUP(A144,'REGIÕES DE SAÚDE E SEUS MUNICÍP'!$A$4:$A$5569,1,0)</f>
        <v>130110</v>
      </c>
      <c r="I144" t="str">
        <f t="shared" si="8"/>
        <v>Mesmo município</v>
      </c>
      <c r="J144" t="e">
        <f>VLOOKUP(D144,'REGIÕES DE SAÚDE E SEUS MUNICÍP'!$C$4:$C$5569,1,0)</f>
        <v>#N/A</v>
      </c>
      <c r="K144" t="e">
        <f t="shared" si="9"/>
        <v>#VALUE!</v>
      </c>
      <c r="L144" t="str">
        <f t="shared" si="10"/>
        <v>Regiões semelhantes</v>
      </c>
      <c r="M144" t="str">
        <f t="shared" si="11"/>
        <v>diferente</v>
      </c>
    </row>
    <row r="145" spans="1:13" x14ac:dyDescent="0.25">
      <c r="A145">
        <v>130115</v>
      </c>
      <c r="B145" t="s">
        <v>4660</v>
      </c>
      <c r="C145">
        <v>13001</v>
      </c>
      <c r="D145" t="s">
        <v>7011</v>
      </c>
      <c r="E145" t="s">
        <v>5949</v>
      </c>
      <c r="F145" t="str">
        <f>VLOOKUP(A145,'REGIÕES DE SAÚDE E SEUS MUNICÍP'!$A$4:$C$5569,3,0)</f>
        <v>Entorno de Manaus</v>
      </c>
      <c r="G145" t="str">
        <f>VLOOKUP(H145,'REGIÕES DE SAÚDE E SEUS MUNICÍP'!$A$4:$D$5569,4,0)</f>
        <v>Careiro da Várzea</v>
      </c>
      <c r="H145">
        <f>VLOOKUP(A145,'REGIÕES DE SAÚDE E SEUS MUNICÍP'!$A$4:$A$5569,1,0)</f>
        <v>130115</v>
      </c>
      <c r="I145" t="str">
        <f t="shared" si="8"/>
        <v>Mesmo município</v>
      </c>
      <c r="J145" t="e">
        <f>VLOOKUP(D145,'REGIÕES DE SAÚDE E SEUS MUNICÍP'!$C$4:$C$5569,1,0)</f>
        <v>#N/A</v>
      </c>
      <c r="K145" t="e">
        <f t="shared" si="9"/>
        <v>#VALUE!</v>
      </c>
      <c r="L145" t="str">
        <f t="shared" si="10"/>
        <v>diferente</v>
      </c>
      <c r="M145" t="str">
        <f t="shared" si="11"/>
        <v>igual</v>
      </c>
    </row>
    <row r="146" spans="1:13" x14ac:dyDescent="0.25">
      <c r="A146">
        <v>130120</v>
      </c>
      <c r="B146" t="s">
        <v>4660</v>
      </c>
      <c r="C146">
        <v>13002</v>
      </c>
      <c r="D146" t="s">
        <v>5512</v>
      </c>
      <c r="E146" t="s">
        <v>7788</v>
      </c>
      <c r="F146" t="str">
        <f>VLOOKUP(A146,'REGIÕES DE SAÚDE E SEUS MUNICÍP'!$A$4:$C$5569,3,0)</f>
        <v>Amazonas</v>
      </c>
      <c r="G146" t="str">
        <f>VLOOKUP(H146,'REGIÕES DE SAÚDE E SEUS MUNICÍP'!$A$4:$D$5569,4,0)</f>
        <v>Coari</v>
      </c>
      <c r="H146">
        <f>VLOOKUP(A146,'REGIÕES DE SAÚDE E SEUS MUNICÍP'!$A$4:$A$5569,1,0)</f>
        <v>130120</v>
      </c>
      <c r="I146" t="str">
        <f t="shared" si="8"/>
        <v>Mesmo município</v>
      </c>
      <c r="J146" t="str">
        <f>VLOOKUP(D146,'REGIÕES DE SAÚDE E SEUS MUNICÍP'!$C$4:$C$5569,1,0)</f>
        <v>Rio Negro e Solimões</v>
      </c>
      <c r="K146" t="e">
        <f t="shared" si="9"/>
        <v>#VALUE!</v>
      </c>
      <c r="L146" t="str">
        <f t="shared" si="10"/>
        <v>Regiões semelhantes</v>
      </c>
      <c r="M146" t="str">
        <f t="shared" si="11"/>
        <v>diferente</v>
      </c>
    </row>
    <row r="147" spans="1:13" x14ac:dyDescent="0.25">
      <c r="A147">
        <v>130130</v>
      </c>
      <c r="B147" t="s">
        <v>4660</v>
      </c>
      <c r="C147">
        <v>13002</v>
      </c>
      <c r="D147" t="s">
        <v>5512</v>
      </c>
      <c r="E147" t="s">
        <v>9623</v>
      </c>
      <c r="F147" t="str">
        <f>VLOOKUP(A147,'REGIÕES DE SAÚDE E SEUS MUNICÍP'!$A$4:$C$5569,3,0)</f>
        <v>Amazonas</v>
      </c>
      <c r="G147" t="str">
        <f>VLOOKUP(H147,'REGIÕES DE SAÚDE E SEUS MUNICÍP'!$A$4:$D$5569,4,0)</f>
        <v>Codajás</v>
      </c>
      <c r="H147">
        <f>VLOOKUP(A147,'REGIÕES DE SAÚDE E SEUS MUNICÍP'!$A$4:$A$5569,1,0)</f>
        <v>130130</v>
      </c>
      <c r="I147" t="str">
        <f t="shared" si="8"/>
        <v>Mesmo município</v>
      </c>
      <c r="J147" t="str">
        <f>VLOOKUP(D147,'REGIÕES DE SAÚDE E SEUS MUNICÍP'!$C$4:$C$5569,1,0)</f>
        <v>Rio Negro e Solimões</v>
      </c>
      <c r="K147" t="e">
        <f t="shared" si="9"/>
        <v>#VALUE!</v>
      </c>
      <c r="L147" t="str">
        <f t="shared" si="10"/>
        <v>diferente</v>
      </c>
      <c r="M147" t="str">
        <f t="shared" si="11"/>
        <v>igual</v>
      </c>
    </row>
    <row r="148" spans="1:13" x14ac:dyDescent="0.25">
      <c r="A148">
        <v>130140</v>
      </c>
      <c r="B148" t="s">
        <v>4660</v>
      </c>
      <c r="C148">
        <v>13007</v>
      </c>
      <c r="D148" t="s">
        <v>865</v>
      </c>
      <c r="E148" t="s">
        <v>6210</v>
      </c>
      <c r="F148" t="str">
        <f>VLOOKUP(A148,'REGIÕES DE SAÚDE E SEUS MUNICÍP'!$A$4:$C$5569,3,0)</f>
        <v>Triângulo</v>
      </c>
      <c r="G148" t="str">
        <f>VLOOKUP(H148,'REGIÕES DE SAÚDE E SEUS MUNICÍP'!$A$4:$D$5569,4,0)</f>
        <v>Eirunepé</v>
      </c>
      <c r="H148">
        <f>VLOOKUP(A148,'REGIÕES DE SAÚDE E SEUS MUNICÍP'!$A$4:$A$5569,1,0)</f>
        <v>130140</v>
      </c>
      <c r="I148" t="str">
        <f t="shared" si="8"/>
        <v>Mesmo município</v>
      </c>
      <c r="J148" t="e">
        <f>VLOOKUP(D148,'REGIÕES DE SAÚDE E SEUS MUNICÍP'!$C$4:$C$5569,1,0)</f>
        <v>#N/A</v>
      </c>
      <c r="K148" t="e">
        <f t="shared" si="9"/>
        <v>#VALUE!</v>
      </c>
      <c r="L148" t="str">
        <f t="shared" si="10"/>
        <v>Regiões semelhantes</v>
      </c>
      <c r="M148" t="str">
        <f t="shared" si="11"/>
        <v>diferente</v>
      </c>
    </row>
    <row r="149" spans="1:13" x14ac:dyDescent="0.25">
      <c r="A149">
        <v>130150</v>
      </c>
      <c r="B149" t="s">
        <v>4660</v>
      </c>
      <c r="C149">
        <v>13007</v>
      </c>
      <c r="D149" t="s">
        <v>865</v>
      </c>
      <c r="E149" t="s">
        <v>10889</v>
      </c>
      <c r="F149" t="str">
        <f>VLOOKUP(A149,'REGIÕES DE SAÚDE E SEUS MUNICÍP'!$A$4:$C$5569,3,0)</f>
        <v>Triângulo</v>
      </c>
      <c r="G149" t="str">
        <f>VLOOKUP(H149,'REGIÕES DE SAÚDE E SEUS MUNICÍP'!$A$4:$D$5569,4,0)</f>
        <v>Envira</v>
      </c>
      <c r="H149">
        <f>VLOOKUP(A149,'REGIÕES DE SAÚDE E SEUS MUNICÍP'!$A$4:$A$5569,1,0)</f>
        <v>130150</v>
      </c>
      <c r="I149" t="str">
        <f t="shared" si="8"/>
        <v>Mesmo município</v>
      </c>
      <c r="J149" t="e">
        <f>VLOOKUP(D149,'REGIÕES DE SAÚDE E SEUS MUNICÍP'!$C$4:$C$5569,1,0)</f>
        <v>#N/A</v>
      </c>
      <c r="K149" t="e">
        <f t="shared" si="9"/>
        <v>#VALUE!</v>
      </c>
      <c r="L149" t="str">
        <f t="shared" si="10"/>
        <v>diferente</v>
      </c>
      <c r="M149" t="str">
        <f t="shared" si="11"/>
        <v>igual</v>
      </c>
    </row>
    <row r="150" spans="1:13" x14ac:dyDescent="0.25">
      <c r="A150">
        <v>130160</v>
      </c>
      <c r="B150" t="s">
        <v>4660</v>
      </c>
      <c r="C150">
        <v>13009</v>
      </c>
      <c r="D150" t="s">
        <v>2891</v>
      </c>
      <c r="E150" t="s">
        <v>7692</v>
      </c>
      <c r="F150" t="str">
        <f>VLOOKUP(A150,'REGIÕES DE SAÚDE E SEUS MUNICÍP'!$A$4:$C$5569,3,0)</f>
        <v>Triângulo</v>
      </c>
      <c r="G150" t="str">
        <f>VLOOKUP(H150,'REGIÕES DE SAÚDE E SEUS MUNICÍP'!$A$4:$D$5569,4,0)</f>
        <v>Fonte Boa</v>
      </c>
      <c r="H150">
        <f>VLOOKUP(A150,'REGIÕES DE SAÚDE E SEUS MUNICÍP'!$A$4:$A$5569,1,0)</f>
        <v>130160</v>
      </c>
      <c r="I150" t="str">
        <f t="shared" si="8"/>
        <v>Mesmo município</v>
      </c>
      <c r="J150" t="str">
        <f>VLOOKUP(D150,'REGIÕES DE SAÚDE E SEUS MUNICÍP'!$C$4:$C$5569,1,0)</f>
        <v>Alto Solimões</v>
      </c>
      <c r="K150" t="e">
        <f t="shared" si="9"/>
        <v>#VALUE!</v>
      </c>
      <c r="L150" t="str">
        <f t="shared" si="10"/>
        <v>diferente</v>
      </c>
      <c r="M150" t="str">
        <f t="shared" si="11"/>
        <v>igual</v>
      </c>
    </row>
    <row r="151" spans="1:13" x14ac:dyDescent="0.25">
      <c r="A151">
        <v>130165</v>
      </c>
      <c r="B151" t="s">
        <v>4660</v>
      </c>
      <c r="C151">
        <v>13007</v>
      </c>
      <c r="D151" t="s">
        <v>865</v>
      </c>
      <c r="E151" t="s">
        <v>876</v>
      </c>
      <c r="F151" t="str">
        <f>VLOOKUP(A151,'REGIÕES DE SAÚDE E SEUS MUNICÍP'!$A$4:$C$5569,3,0)</f>
        <v>Amazonas</v>
      </c>
      <c r="G151" t="str">
        <f>VLOOKUP(H151,'REGIÕES DE SAÚDE E SEUS MUNICÍP'!$A$4:$D$5569,4,0)</f>
        <v>Guajará</v>
      </c>
      <c r="H151">
        <f>VLOOKUP(A151,'REGIÕES DE SAÚDE E SEUS MUNICÍP'!$A$4:$A$5569,1,0)</f>
        <v>130165</v>
      </c>
      <c r="I151" t="str">
        <f t="shared" si="8"/>
        <v>Mesmo município</v>
      </c>
      <c r="J151" t="e">
        <f>VLOOKUP(D151,'REGIÕES DE SAÚDE E SEUS MUNICÍP'!$C$4:$C$5569,1,0)</f>
        <v>#N/A</v>
      </c>
      <c r="K151" t="e">
        <f t="shared" si="9"/>
        <v>#VALUE!</v>
      </c>
      <c r="L151" t="str">
        <f t="shared" si="10"/>
        <v>diferente</v>
      </c>
      <c r="M151" t="str">
        <f t="shared" si="11"/>
        <v>diferente</v>
      </c>
    </row>
    <row r="152" spans="1:13" x14ac:dyDescent="0.25">
      <c r="A152">
        <v>130170</v>
      </c>
      <c r="B152" t="s">
        <v>4660</v>
      </c>
      <c r="C152">
        <v>13003</v>
      </c>
      <c r="D152" t="s">
        <v>5659</v>
      </c>
      <c r="E152" t="s">
        <v>8620</v>
      </c>
      <c r="F152" t="str">
        <f>VLOOKUP(A152,'REGIÕES DE SAÚDE E SEUS MUNICÍP'!$A$4:$C$5569,3,0)</f>
        <v>Amazonas</v>
      </c>
      <c r="G152" t="str">
        <f>VLOOKUP(H152,'REGIÕES DE SAÚDE E SEUS MUNICÍP'!$A$4:$D$5569,4,0)</f>
        <v>Humaitá</v>
      </c>
      <c r="H152">
        <f>VLOOKUP(A152,'REGIÕES DE SAÚDE E SEUS MUNICÍP'!$A$4:$A$5569,1,0)</f>
        <v>130170</v>
      </c>
      <c r="I152" t="str">
        <f t="shared" si="8"/>
        <v>Mesmo município</v>
      </c>
      <c r="J152" t="e">
        <f>VLOOKUP(D152,'REGIÕES DE SAÚDE E SEUS MUNICÍP'!$C$4:$C$5569,1,0)</f>
        <v>#N/A</v>
      </c>
      <c r="K152" t="e">
        <f t="shared" si="9"/>
        <v>#VALUE!</v>
      </c>
      <c r="L152" t="str">
        <f>IF(D152=D153,IF(F152=F153,"Regiões semelhantes","Nova composição"),"diferente")</f>
        <v>diferente</v>
      </c>
      <c r="M152" t="str">
        <f t="shared" si="11"/>
        <v>igual</v>
      </c>
    </row>
    <row r="153" spans="1:13" x14ac:dyDescent="0.25">
      <c r="A153">
        <v>130180</v>
      </c>
      <c r="B153" t="s">
        <v>4660</v>
      </c>
      <c r="C153">
        <v>13007</v>
      </c>
      <c r="D153" t="s">
        <v>865</v>
      </c>
      <c r="E153" t="s">
        <v>10872</v>
      </c>
      <c r="F153" t="str">
        <f>VLOOKUP(A153,'REGIÕES DE SAÚDE E SEUS MUNICÍP'!$A$4:$C$5569,3,0)</f>
        <v>Amazonas</v>
      </c>
      <c r="G153" t="str">
        <f>VLOOKUP(H153,'REGIÕES DE SAÚDE E SEUS MUNICÍP'!$A$4:$D$5569,4,0)</f>
        <v>Ipixuna</v>
      </c>
      <c r="H153">
        <f>VLOOKUP(A153,'REGIÕES DE SAÚDE E SEUS MUNICÍP'!$A$4:$A$5569,1,0)</f>
        <v>130180</v>
      </c>
      <c r="I153" t="str">
        <f t="shared" si="8"/>
        <v>Mesmo município</v>
      </c>
      <c r="J153" t="e">
        <f>VLOOKUP(D153,'REGIÕES DE SAÚDE E SEUS MUNICÍP'!$C$4:$C$5569,1,0)</f>
        <v>#N/A</v>
      </c>
      <c r="K153" t="e">
        <f t="shared" si="9"/>
        <v>#VALUE!</v>
      </c>
      <c r="L153" t="str">
        <f t="shared" si="10"/>
        <v>diferente</v>
      </c>
      <c r="M153" t="str">
        <f>IF(F153=F152,"igual","diferente")</f>
        <v>igual</v>
      </c>
    </row>
    <row r="154" spans="1:13" x14ac:dyDescent="0.25">
      <c r="A154">
        <v>130185</v>
      </c>
      <c r="B154" t="s">
        <v>4660</v>
      </c>
      <c r="C154">
        <v>13001</v>
      </c>
      <c r="D154" t="s">
        <v>7011</v>
      </c>
      <c r="E154" t="s">
        <v>5856</v>
      </c>
      <c r="F154" t="str">
        <f>VLOOKUP(A154,'REGIÕES DE SAÚDE E SEUS MUNICÍP'!$A$4:$C$5569,3,0)</f>
        <v>Entorno de Manaus</v>
      </c>
      <c r="G154" t="str">
        <f>VLOOKUP(H154,'REGIÕES DE SAÚDE E SEUS MUNICÍP'!$A$4:$D$5569,4,0)</f>
        <v>Iranduba</v>
      </c>
      <c r="H154">
        <f>VLOOKUP(A154,'REGIÕES DE SAÚDE E SEUS MUNICÍP'!$A$4:$A$5569,1,0)</f>
        <v>130185</v>
      </c>
      <c r="I154" t="str">
        <f t="shared" si="8"/>
        <v>Mesmo município</v>
      </c>
      <c r="J154" t="e">
        <f>VLOOKUP(D154,'REGIÕES DE SAÚDE E SEUS MUNICÍP'!$C$4:$C$5569,1,0)</f>
        <v>#N/A</v>
      </c>
      <c r="K154" t="e">
        <f t="shared" si="9"/>
        <v>#VALUE!</v>
      </c>
      <c r="L154" t="str">
        <f t="shared" si="10"/>
        <v>diferente</v>
      </c>
      <c r="M154" t="str">
        <f t="shared" si="11"/>
        <v>diferente</v>
      </c>
    </row>
    <row r="155" spans="1:13" x14ac:dyDescent="0.25">
      <c r="A155">
        <v>130190</v>
      </c>
      <c r="B155" t="s">
        <v>4660</v>
      </c>
      <c r="C155">
        <v>13004</v>
      </c>
      <c r="D155" t="s">
        <v>5580</v>
      </c>
      <c r="E155" t="s">
        <v>11031</v>
      </c>
      <c r="F155" t="str">
        <f>VLOOKUP(A155,'REGIÕES DE SAÚDE E SEUS MUNICÍP'!$A$4:$C$5569,3,0)</f>
        <v>Médio Amazonas</v>
      </c>
      <c r="G155" t="str">
        <f>VLOOKUP(H155,'REGIÕES DE SAÚDE E SEUS MUNICÍP'!$A$4:$D$5569,4,0)</f>
        <v>Itacoatiara</v>
      </c>
      <c r="H155">
        <f>VLOOKUP(A155,'REGIÕES DE SAÚDE E SEUS MUNICÍP'!$A$4:$A$5569,1,0)</f>
        <v>130190</v>
      </c>
      <c r="I155" t="str">
        <f t="shared" si="8"/>
        <v>Mesmo município</v>
      </c>
      <c r="J155" t="str">
        <f>VLOOKUP(D155,'REGIÕES DE SAÚDE E SEUS MUNICÍP'!$C$4:$C$5569,1,0)</f>
        <v>Médio Amazonas</v>
      </c>
      <c r="K155">
        <f t="shared" si="9"/>
        <v>1</v>
      </c>
      <c r="L155" t="str">
        <f t="shared" si="10"/>
        <v>diferente</v>
      </c>
      <c r="M155" t="str">
        <f t="shared" si="11"/>
        <v>diferente</v>
      </c>
    </row>
    <row r="156" spans="1:13" x14ac:dyDescent="0.25">
      <c r="A156">
        <v>130195</v>
      </c>
      <c r="B156" t="s">
        <v>4660</v>
      </c>
      <c r="C156">
        <v>13007</v>
      </c>
      <c r="D156" t="s">
        <v>865</v>
      </c>
      <c r="E156" t="s">
        <v>2933</v>
      </c>
      <c r="F156" t="str">
        <f>VLOOKUP(A156,'REGIÕES DE SAÚDE E SEUS MUNICÍP'!$A$4:$C$5569,3,0)</f>
        <v>Triângulo</v>
      </c>
      <c r="G156" t="str">
        <f>VLOOKUP(H156,'REGIÕES DE SAÚDE E SEUS MUNICÍP'!$A$4:$D$5569,4,0)</f>
        <v>Itamarati</v>
      </c>
      <c r="H156">
        <f>VLOOKUP(A156,'REGIÕES DE SAÚDE E SEUS MUNICÍP'!$A$4:$A$5569,1,0)</f>
        <v>130195</v>
      </c>
      <c r="I156" t="str">
        <f t="shared" si="8"/>
        <v>Mesmo município</v>
      </c>
      <c r="J156" t="e">
        <f>VLOOKUP(D156,'REGIÕES DE SAÚDE E SEUS MUNICÍP'!$C$4:$C$5569,1,0)</f>
        <v>#N/A</v>
      </c>
      <c r="K156" t="e">
        <f t="shared" si="9"/>
        <v>#VALUE!</v>
      </c>
      <c r="L156" t="str">
        <f t="shared" si="10"/>
        <v>diferente</v>
      </c>
      <c r="M156" t="str">
        <f t="shared" si="11"/>
        <v>diferente</v>
      </c>
    </row>
    <row r="157" spans="1:13" x14ac:dyDescent="0.25">
      <c r="A157">
        <v>130200</v>
      </c>
      <c r="B157" t="s">
        <v>4660</v>
      </c>
      <c r="C157">
        <v>13004</v>
      </c>
      <c r="D157" t="s">
        <v>5580</v>
      </c>
      <c r="E157" t="s">
        <v>10253</v>
      </c>
      <c r="F157" t="str">
        <f>VLOOKUP(A157,'REGIÕES DE SAÚDE E SEUS MUNICÍP'!$A$4:$C$5569,3,0)</f>
        <v>Médio Amazonas</v>
      </c>
      <c r="G157" t="str">
        <f>VLOOKUP(H157,'REGIÕES DE SAÚDE E SEUS MUNICÍP'!$A$4:$D$5569,4,0)</f>
        <v>Itapiranga</v>
      </c>
      <c r="H157">
        <f>VLOOKUP(A157,'REGIÕES DE SAÚDE E SEUS MUNICÍP'!$A$4:$A$5569,1,0)</f>
        <v>130200</v>
      </c>
      <c r="I157" t="str">
        <f t="shared" si="8"/>
        <v>Mesmo município</v>
      </c>
      <c r="J157" t="str">
        <f>VLOOKUP(D157,'REGIÕES DE SAÚDE E SEUS MUNICÍP'!$C$4:$C$5569,1,0)</f>
        <v>Médio Amazonas</v>
      </c>
      <c r="K157">
        <f t="shared" si="9"/>
        <v>1</v>
      </c>
      <c r="L157" t="str">
        <f t="shared" si="10"/>
        <v>diferente</v>
      </c>
      <c r="M157" t="str">
        <f t="shared" si="11"/>
        <v>diferente</v>
      </c>
    </row>
    <row r="158" spans="1:13" x14ac:dyDescent="0.25">
      <c r="A158">
        <v>130210</v>
      </c>
      <c r="B158" t="s">
        <v>4660</v>
      </c>
      <c r="C158">
        <v>13008</v>
      </c>
      <c r="D158" t="s">
        <v>2469</v>
      </c>
      <c r="E158" t="s">
        <v>978</v>
      </c>
      <c r="F158" t="str">
        <f>VLOOKUP(A158,'REGIÕES DE SAÚDE E SEUS MUNICÍP'!$A$4:$C$5569,3,0)</f>
        <v>Triângulo</v>
      </c>
      <c r="G158" t="str">
        <f>VLOOKUP(H158,'REGIÕES DE SAÚDE E SEUS MUNICÍP'!$A$4:$D$5569,4,0)</f>
        <v>Japurá</v>
      </c>
      <c r="H158">
        <f>VLOOKUP(A158,'REGIÕES DE SAÚDE E SEUS MUNICÍP'!$A$4:$A$5569,1,0)</f>
        <v>130210</v>
      </c>
      <c r="I158" t="str">
        <f t="shared" si="8"/>
        <v>Mesmo município</v>
      </c>
      <c r="J158" t="str">
        <f>VLOOKUP(D158,'REGIÕES DE SAÚDE E SEUS MUNICÍP'!$C$4:$C$5569,1,0)</f>
        <v>Triângulo</v>
      </c>
      <c r="K158">
        <f t="shared" si="9"/>
        <v>1</v>
      </c>
      <c r="L158" t="str">
        <f>IF(D158=D159,IF(F158=F159,"Regiões semelhantes","Nova composição"),"diferente")</f>
        <v>Regiões semelhantes</v>
      </c>
      <c r="M158" t="str">
        <f t="shared" si="11"/>
        <v>diferente</v>
      </c>
    </row>
    <row r="159" spans="1:13" x14ac:dyDescent="0.25">
      <c r="A159">
        <v>130220</v>
      </c>
      <c r="B159" t="s">
        <v>4660</v>
      </c>
      <c r="C159">
        <v>13008</v>
      </c>
      <c r="D159" t="s">
        <v>2469</v>
      </c>
      <c r="E159" t="s">
        <v>8776</v>
      </c>
      <c r="F159" t="str">
        <f>VLOOKUP(A159,'REGIÕES DE SAÚDE E SEUS MUNICÍP'!$A$4:$C$5569,3,0)</f>
        <v>Triângulo</v>
      </c>
      <c r="G159" t="str">
        <f>VLOOKUP(H159,'REGIÕES DE SAÚDE E SEUS MUNICÍP'!$A$4:$D$5569,4,0)</f>
        <v>Juruá</v>
      </c>
      <c r="H159">
        <f>VLOOKUP(A159,'REGIÕES DE SAÚDE E SEUS MUNICÍP'!$A$4:$A$5569,1,0)</f>
        <v>130220</v>
      </c>
      <c r="I159" t="str">
        <f t="shared" si="8"/>
        <v>Mesmo município</v>
      </c>
      <c r="J159" t="str">
        <f>VLOOKUP(D159,'REGIÕES DE SAÚDE E SEUS MUNICÍP'!$C$4:$C$5569,1,0)</f>
        <v>Triângulo</v>
      </c>
      <c r="K159">
        <f t="shared" si="9"/>
        <v>1</v>
      </c>
      <c r="L159" t="str">
        <f t="shared" si="10"/>
        <v>diferente</v>
      </c>
      <c r="M159" t="str">
        <f>IF(F159=F158,"igual","diferente")</f>
        <v>igual</v>
      </c>
    </row>
    <row r="160" spans="1:13" x14ac:dyDescent="0.25">
      <c r="A160">
        <v>130230</v>
      </c>
      <c r="B160" t="s">
        <v>4660</v>
      </c>
      <c r="C160">
        <v>13009</v>
      </c>
      <c r="D160" t="s">
        <v>2891</v>
      </c>
      <c r="E160" t="s">
        <v>512</v>
      </c>
      <c r="F160" t="str">
        <f>VLOOKUP(A160,'REGIÕES DE SAÚDE E SEUS MUNICÍP'!$A$4:$C$5569,3,0)</f>
        <v>Triângulo</v>
      </c>
      <c r="G160" t="str">
        <f>VLOOKUP(H160,'REGIÕES DE SAÚDE E SEUS MUNICÍP'!$A$4:$D$5569,4,0)</f>
        <v>Jutaí</v>
      </c>
      <c r="H160">
        <f>VLOOKUP(A160,'REGIÕES DE SAÚDE E SEUS MUNICÍP'!$A$4:$A$5569,1,0)</f>
        <v>130230</v>
      </c>
      <c r="I160" t="str">
        <f t="shared" si="8"/>
        <v>Mesmo município</v>
      </c>
      <c r="J160" t="str">
        <f>VLOOKUP(D160,'REGIÕES DE SAÚDE E SEUS MUNICÍP'!$C$4:$C$5569,1,0)</f>
        <v>Alto Solimões</v>
      </c>
      <c r="K160" t="e">
        <f t="shared" si="9"/>
        <v>#VALUE!</v>
      </c>
      <c r="L160" t="str">
        <f t="shared" si="10"/>
        <v>diferente</v>
      </c>
      <c r="M160" t="str">
        <f t="shared" si="11"/>
        <v>igual</v>
      </c>
    </row>
    <row r="161" spans="1:13" x14ac:dyDescent="0.25">
      <c r="A161">
        <v>130240</v>
      </c>
      <c r="B161" t="s">
        <v>4660</v>
      </c>
      <c r="C161">
        <v>13006</v>
      </c>
      <c r="D161" t="s">
        <v>3958</v>
      </c>
      <c r="E161" t="s">
        <v>8335</v>
      </c>
      <c r="F161" t="str">
        <f>VLOOKUP(A161,'REGIÕES DE SAÚDE E SEUS MUNICÍP'!$A$4:$C$5569,3,0)</f>
        <v>Amazonas</v>
      </c>
      <c r="G161" t="str">
        <f>VLOOKUP(H161,'REGIÕES DE SAÚDE E SEUS MUNICÍP'!$A$4:$D$5569,4,0)</f>
        <v>Lábrea</v>
      </c>
      <c r="H161">
        <f>VLOOKUP(A161,'REGIÕES DE SAÚDE E SEUS MUNICÍP'!$A$4:$A$5569,1,0)</f>
        <v>130240</v>
      </c>
      <c r="I161" t="str">
        <f t="shared" si="8"/>
        <v>Mesmo município</v>
      </c>
      <c r="J161" t="e">
        <f>VLOOKUP(D161,'REGIÕES DE SAÚDE E SEUS MUNICÍP'!$C$4:$C$5569,1,0)</f>
        <v>#N/A</v>
      </c>
      <c r="K161" t="e">
        <f t="shared" si="9"/>
        <v>#VALUE!</v>
      </c>
      <c r="L161" t="str">
        <f t="shared" si="10"/>
        <v>diferente</v>
      </c>
      <c r="M161" t="str">
        <f t="shared" si="11"/>
        <v>diferente</v>
      </c>
    </row>
    <row r="162" spans="1:13" x14ac:dyDescent="0.25">
      <c r="A162">
        <v>130250</v>
      </c>
      <c r="B162" t="s">
        <v>4660</v>
      </c>
      <c r="C162">
        <v>13002</v>
      </c>
      <c r="D162" t="s">
        <v>5512</v>
      </c>
      <c r="E162" t="s">
        <v>3550</v>
      </c>
      <c r="F162" t="str">
        <f>VLOOKUP(A162,'REGIÕES DE SAÚDE E SEUS MUNICÍP'!$A$4:$C$5569,3,0)</f>
        <v>Rio Negro e Solimões</v>
      </c>
      <c r="G162" t="str">
        <f>VLOOKUP(H162,'REGIÕES DE SAÚDE E SEUS MUNICÍP'!$A$4:$D$5569,4,0)</f>
        <v>Manacapuru</v>
      </c>
      <c r="H162">
        <f>VLOOKUP(A162,'REGIÕES DE SAÚDE E SEUS MUNICÍP'!$A$4:$A$5569,1,0)</f>
        <v>130250</v>
      </c>
      <c r="I162" t="str">
        <f t="shared" si="8"/>
        <v>Mesmo município</v>
      </c>
      <c r="J162" t="str">
        <f>VLOOKUP(D162,'REGIÕES DE SAÚDE E SEUS MUNICÍP'!$C$4:$C$5569,1,0)</f>
        <v>Rio Negro e Solimões</v>
      </c>
      <c r="K162">
        <f t="shared" si="9"/>
        <v>1</v>
      </c>
      <c r="L162" t="str">
        <f t="shared" si="10"/>
        <v>diferente</v>
      </c>
      <c r="M162" t="str">
        <f t="shared" si="11"/>
        <v>diferente</v>
      </c>
    </row>
    <row r="163" spans="1:13" x14ac:dyDescent="0.25">
      <c r="A163">
        <v>130255</v>
      </c>
      <c r="B163" t="s">
        <v>4660</v>
      </c>
      <c r="C163">
        <v>13001</v>
      </c>
      <c r="D163" t="s">
        <v>7011</v>
      </c>
      <c r="E163" t="s">
        <v>6570</v>
      </c>
      <c r="F163" t="str">
        <f>VLOOKUP(A163,'REGIÕES DE SAÚDE E SEUS MUNICÍP'!$A$4:$C$5569,3,0)</f>
        <v>Entorno de Manaus</v>
      </c>
      <c r="G163" t="str">
        <f>VLOOKUP(H163,'REGIÕES DE SAÚDE E SEUS MUNICÍP'!$A$4:$D$5569,4,0)</f>
        <v>Manaquiri</v>
      </c>
      <c r="H163">
        <f>VLOOKUP(A163,'REGIÕES DE SAÚDE E SEUS MUNICÍP'!$A$4:$A$5569,1,0)</f>
        <v>130255</v>
      </c>
      <c r="I163" t="str">
        <f t="shared" si="8"/>
        <v>Mesmo município</v>
      </c>
      <c r="J163" t="e">
        <f>VLOOKUP(D163,'REGIÕES DE SAÚDE E SEUS MUNICÍP'!$C$4:$C$5569,1,0)</f>
        <v>#N/A</v>
      </c>
      <c r="K163" t="e">
        <f t="shared" si="9"/>
        <v>#VALUE!</v>
      </c>
      <c r="L163" t="str">
        <f t="shared" si="10"/>
        <v>Regiões semelhantes</v>
      </c>
      <c r="M163" t="str">
        <f t="shared" si="11"/>
        <v>diferente</v>
      </c>
    </row>
    <row r="164" spans="1:13" x14ac:dyDescent="0.25">
      <c r="A164">
        <v>130260</v>
      </c>
      <c r="B164" t="s">
        <v>4660</v>
      </c>
      <c r="C164">
        <v>13001</v>
      </c>
      <c r="D164" t="s">
        <v>7011</v>
      </c>
      <c r="E164" t="s">
        <v>40</v>
      </c>
      <c r="F164" t="str">
        <f>VLOOKUP(A164,'REGIÕES DE SAÚDE E SEUS MUNICÍP'!$A$4:$C$5569,3,0)</f>
        <v>Entorno de Manaus</v>
      </c>
      <c r="G164" t="str">
        <f>VLOOKUP(H164,'REGIÕES DE SAÚDE E SEUS MUNICÍP'!$A$4:$D$5569,4,0)</f>
        <v>Manaus</v>
      </c>
      <c r="H164">
        <f>VLOOKUP(A164,'REGIÕES DE SAÚDE E SEUS MUNICÍP'!$A$4:$A$5569,1,0)</f>
        <v>130260</v>
      </c>
      <c r="I164" t="str">
        <f t="shared" si="8"/>
        <v>Mesmo município</v>
      </c>
      <c r="J164" t="e">
        <f>VLOOKUP(D164,'REGIÕES DE SAÚDE E SEUS MUNICÍP'!$C$4:$C$5569,1,0)</f>
        <v>#N/A</v>
      </c>
      <c r="K164" t="e">
        <f t="shared" si="9"/>
        <v>#VALUE!</v>
      </c>
      <c r="L164" t="str">
        <f>IF(D164=D165,IF(F164=F165,"Regiões semelhantes","Nova composição"),"diferente")</f>
        <v>diferente</v>
      </c>
      <c r="M164" t="str">
        <f t="shared" si="11"/>
        <v>igual</v>
      </c>
    </row>
    <row r="165" spans="1:13" x14ac:dyDescent="0.25">
      <c r="A165">
        <v>130270</v>
      </c>
      <c r="B165" t="s">
        <v>4660</v>
      </c>
      <c r="C165">
        <v>13003</v>
      </c>
      <c r="D165" t="s">
        <v>5659</v>
      </c>
      <c r="E165" t="s">
        <v>7936</v>
      </c>
      <c r="F165" t="str">
        <f>VLOOKUP(A165,'REGIÕES DE SAÚDE E SEUS MUNICÍP'!$A$4:$C$5569,3,0)</f>
        <v>Amazonas</v>
      </c>
      <c r="G165" t="str">
        <f>VLOOKUP(H165,'REGIÕES DE SAÚDE E SEUS MUNICÍP'!$A$4:$D$5569,4,0)</f>
        <v>Manicoré</v>
      </c>
      <c r="H165">
        <f>VLOOKUP(A165,'REGIÕES DE SAÚDE E SEUS MUNICÍP'!$A$4:$A$5569,1,0)</f>
        <v>130270</v>
      </c>
      <c r="I165" t="str">
        <f t="shared" si="8"/>
        <v>Mesmo município</v>
      </c>
      <c r="J165" t="e">
        <f>VLOOKUP(D165,'REGIÕES DE SAÚDE E SEUS MUNICÍP'!$C$4:$C$5569,1,0)</f>
        <v>#N/A</v>
      </c>
      <c r="K165" t="e">
        <f t="shared" si="9"/>
        <v>#VALUE!</v>
      </c>
      <c r="L165" t="str">
        <f t="shared" si="10"/>
        <v>diferente</v>
      </c>
      <c r="M165" t="str">
        <f>IF(F165=F164,"igual","diferente")</f>
        <v>diferente</v>
      </c>
    </row>
    <row r="166" spans="1:13" x14ac:dyDescent="0.25">
      <c r="A166">
        <v>130280</v>
      </c>
      <c r="B166" t="s">
        <v>4660</v>
      </c>
      <c r="C166">
        <v>13008</v>
      </c>
      <c r="D166" t="s">
        <v>2469</v>
      </c>
      <c r="E166" t="s">
        <v>4529</v>
      </c>
      <c r="F166" t="str">
        <f>VLOOKUP(A166,'REGIÕES DE SAÚDE E SEUS MUNICÍP'!$A$4:$C$5569,3,0)</f>
        <v>Triângulo</v>
      </c>
      <c r="G166" t="str">
        <f>VLOOKUP(H166,'REGIÕES DE SAÚDE E SEUS MUNICÍP'!$A$4:$D$5569,4,0)</f>
        <v>Maraã</v>
      </c>
      <c r="H166">
        <f>VLOOKUP(A166,'REGIÕES DE SAÚDE E SEUS MUNICÍP'!$A$4:$A$5569,1,0)</f>
        <v>130280</v>
      </c>
      <c r="I166" t="str">
        <f t="shared" si="8"/>
        <v>Mesmo município</v>
      </c>
      <c r="J166" t="str">
        <f>VLOOKUP(D166,'REGIÕES DE SAÚDE E SEUS MUNICÍP'!$C$4:$C$5569,1,0)</f>
        <v>Triângulo</v>
      </c>
      <c r="K166">
        <f t="shared" si="9"/>
        <v>1</v>
      </c>
      <c r="L166" t="str">
        <f t="shared" si="10"/>
        <v>diferente</v>
      </c>
      <c r="M166" t="str">
        <f t="shared" si="11"/>
        <v>diferente</v>
      </c>
    </row>
    <row r="167" spans="1:13" x14ac:dyDescent="0.25">
      <c r="A167">
        <v>130290</v>
      </c>
      <c r="B167" t="s">
        <v>4660</v>
      </c>
      <c r="C167">
        <v>13005</v>
      </c>
      <c r="D167" t="s">
        <v>994</v>
      </c>
      <c r="E167" t="s">
        <v>9971</v>
      </c>
      <c r="F167" t="str">
        <f>VLOOKUP(A167,'REGIÕES DE SAÚDE E SEUS MUNICÍP'!$A$4:$C$5569,3,0)</f>
        <v>Baixo Amazonas</v>
      </c>
      <c r="G167" t="str">
        <f>VLOOKUP(H167,'REGIÕES DE SAÚDE E SEUS MUNICÍP'!$A$4:$D$5569,4,0)</f>
        <v>Maués</v>
      </c>
      <c r="H167">
        <f>VLOOKUP(A167,'REGIÕES DE SAÚDE E SEUS MUNICÍP'!$A$4:$A$5569,1,0)</f>
        <v>130290</v>
      </c>
      <c r="I167" t="str">
        <f t="shared" si="8"/>
        <v>Mesmo município</v>
      </c>
      <c r="J167" t="str">
        <f>VLOOKUP(D167,'REGIÕES DE SAÚDE E SEUS MUNICÍP'!$C$4:$C$5569,1,0)</f>
        <v>Baixo Amazonas</v>
      </c>
      <c r="K167">
        <f t="shared" si="9"/>
        <v>1</v>
      </c>
      <c r="L167" t="str">
        <f t="shared" si="10"/>
        <v>Regiões semelhantes</v>
      </c>
      <c r="M167" t="str">
        <f t="shared" si="11"/>
        <v>diferente</v>
      </c>
    </row>
    <row r="168" spans="1:13" x14ac:dyDescent="0.25">
      <c r="A168">
        <v>130300</v>
      </c>
      <c r="B168" t="s">
        <v>4660</v>
      </c>
      <c r="C168">
        <v>13005</v>
      </c>
      <c r="D168" t="s">
        <v>994</v>
      </c>
      <c r="E168" t="s">
        <v>46</v>
      </c>
      <c r="F168" t="str">
        <f>VLOOKUP(A168,'REGIÕES DE SAÚDE E SEUS MUNICÍP'!$A$4:$C$5569,3,0)</f>
        <v>Baixo Amazonas</v>
      </c>
      <c r="G168" t="str">
        <f>VLOOKUP(H168,'REGIÕES DE SAÚDE E SEUS MUNICÍP'!$A$4:$D$5569,4,0)</f>
        <v>Nhamundá</v>
      </c>
      <c r="H168">
        <f>VLOOKUP(A168,'REGIÕES DE SAÚDE E SEUS MUNICÍP'!$A$4:$A$5569,1,0)</f>
        <v>130300</v>
      </c>
      <c r="I168" t="str">
        <f t="shared" si="8"/>
        <v>Mesmo município</v>
      </c>
      <c r="J168" t="str">
        <f>VLOOKUP(D168,'REGIÕES DE SAÚDE E SEUS MUNICÍP'!$C$4:$C$5569,1,0)</f>
        <v>Baixo Amazonas</v>
      </c>
      <c r="K168">
        <f t="shared" si="9"/>
        <v>1</v>
      </c>
      <c r="L168" t="str">
        <f t="shared" si="10"/>
        <v>diferente</v>
      </c>
      <c r="M168" t="str">
        <f t="shared" si="11"/>
        <v>igual</v>
      </c>
    </row>
    <row r="169" spans="1:13" x14ac:dyDescent="0.25">
      <c r="A169">
        <v>130310</v>
      </c>
      <c r="B169" t="s">
        <v>4660</v>
      </c>
      <c r="C169">
        <v>13001</v>
      </c>
      <c r="D169" t="s">
        <v>7011</v>
      </c>
      <c r="E169" t="s">
        <v>99</v>
      </c>
      <c r="F169" t="str">
        <f>VLOOKUP(A169,'REGIÕES DE SAÚDE E SEUS MUNICÍP'!$A$4:$C$5569,3,0)</f>
        <v>Entorno de Manaus</v>
      </c>
      <c r="G169" t="str">
        <f>VLOOKUP(H169,'REGIÕES DE SAÚDE E SEUS MUNICÍP'!$A$4:$D$5569,4,0)</f>
        <v>Nova Olinda do Norte</v>
      </c>
      <c r="H169">
        <f>VLOOKUP(A169,'REGIÕES DE SAÚDE E SEUS MUNICÍP'!$A$4:$A$5569,1,0)</f>
        <v>130310</v>
      </c>
      <c r="I169" t="str">
        <f t="shared" si="8"/>
        <v>Mesmo município</v>
      </c>
      <c r="J169" t="e">
        <f>VLOOKUP(D169,'REGIÕES DE SAÚDE E SEUS MUNICÍP'!$C$4:$C$5569,1,0)</f>
        <v>#N/A</v>
      </c>
      <c r="K169" t="e">
        <f t="shared" si="9"/>
        <v>#VALUE!</v>
      </c>
      <c r="L169" t="str">
        <f>IF(D169=D170,IF(F169=F170,"Regiões semelhantes","Nova composição"),"diferente")</f>
        <v>diferente</v>
      </c>
      <c r="M169" t="str">
        <f t="shared" si="11"/>
        <v>diferente</v>
      </c>
    </row>
    <row r="170" spans="1:13" x14ac:dyDescent="0.25">
      <c r="A170">
        <v>130320</v>
      </c>
      <c r="B170" t="s">
        <v>4660</v>
      </c>
      <c r="C170">
        <v>13002</v>
      </c>
      <c r="D170" t="s">
        <v>5512</v>
      </c>
      <c r="E170" t="s">
        <v>4686</v>
      </c>
      <c r="F170" t="str">
        <f>VLOOKUP(A170,'REGIÕES DE SAÚDE E SEUS MUNICÍP'!$A$4:$C$5569,3,0)</f>
        <v>Rio Negro e Solimões</v>
      </c>
      <c r="G170" t="str">
        <f>VLOOKUP(H170,'REGIÕES DE SAÚDE E SEUS MUNICÍP'!$A$4:$D$5569,4,0)</f>
        <v>Novo Airão</v>
      </c>
      <c r="H170">
        <f>VLOOKUP(A170,'REGIÕES DE SAÚDE E SEUS MUNICÍP'!$A$4:$A$5569,1,0)</f>
        <v>130320</v>
      </c>
      <c r="I170" t="str">
        <f t="shared" si="8"/>
        <v>Mesmo município</v>
      </c>
      <c r="J170" t="str">
        <f>VLOOKUP(D170,'REGIÕES DE SAÚDE E SEUS MUNICÍP'!$C$4:$C$5569,1,0)</f>
        <v>Rio Negro e Solimões</v>
      </c>
      <c r="K170">
        <f t="shared" si="9"/>
        <v>1</v>
      </c>
      <c r="L170" t="str">
        <f t="shared" si="10"/>
        <v>diferente</v>
      </c>
      <c r="M170" t="str">
        <f>IF(F170=F169,"igual","diferente")</f>
        <v>diferente</v>
      </c>
    </row>
    <row r="171" spans="1:13" x14ac:dyDescent="0.25">
      <c r="A171">
        <v>130330</v>
      </c>
      <c r="B171" t="s">
        <v>4660</v>
      </c>
      <c r="C171">
        <v>13003</v>
      </c>
      <c r="D171" t="s">
        <v>5659</v>
      </c>
      <c r="E171" t="s">
        <v>6316</v>
      </c>
      <c r="F171" t="str">
        <f>VLOOKUP(A171,'REGIÕES DE SAÚDE E SEUS MUNICÍP'!$A$4:$C$5569,3,0)</f>
        <v>Amazonas</v>
      </c>
      <c r="G171" t="str">
        <f>VLOOKUP(H171,'REGIÕES DE SAÚDE E SEUS MUNICÍP'!$A$4:$D$5569,4,0)</f>
        <v>Novo Aripuanã</v>
      </c>
      <c r="H171">
        <f>VLOOKUP(A171,'REGIÕES DE SAÚDE E SEUS MUNICÍP'!$A$4:$A$5569,1,0)</f>
        <v>130330</v>
      </c>
      <c r="I171" t="str">
        <f t="shared" si="8"/>
        <v>Mesmo município</v>
      </c>
      <c r="J171" t="e">
        <f>VLOOKUP(D171,'REGIÕES DE SAÚDE E SEUS MUNICÍP'!$C$4:$C$5569,1,0)</f>
        <v>#N/A</v>
      </c>
      <c r="K171" t="e">
        <f t="shared" si="9"/>
        <v>#VALUE!</v>
      </c>
      <c r="L171" t="str">
        <f t="shared" si="10"/>
        <v>diferente</v>
      </c>
      <c r="M171" t="str">
        <f t="shared" si="11"/>
        <v>diferente</v>
      </c>
    </row>
    <row r="172" spans="1:13" x14ac:dyDescent="0.25">
      <c r="A172">
        <v>130340</v>
      </c>
      <c r="B172" t="s">
        <v>4660</v>
      </c>
      <c r="C172">
        <v>13005</v>
      </c>
      <c r="D172" t="s">
        <v>994</v>
      </c>
      <c r="E172" t="s">
        <v>5174</v>
      </c>
      <c r="F172" t="str">
        <f>VLOOKUP(A172,'REGIÕES DE SAÚDE E SEUS MUNICÍP'!$A$4:$C$5569,3,0)</f>
        <v>Baixo Amazonas</v>
      </c>
      <c r="G172" t="str">
        <f>VLOOKUP(H172,'REGIÕES DE SAÚDE E SEUS MUNICÍP'!$A$4:$D$5569,4,0)</f>
        <v>Parintins</v>
      </c>
      <c r="H172">
        <f>VLOOKUP(A172,'REGIÕES DE SAÚDE E SEUS MUNICÍP'!$A$4:$A$5569,1,0)</f>
        <v>130340</v>
      </c>
      <c r="I172" t="str">
        <f t="shared" si="8"/>
        <v>Mesmo município</v>
      </c>
      <c r="J172" t="str">
        <f>VLOOKUP(D172,'REGIÕES DE SAÚDE E SEUS MUNICÍP'!$C$4:$C$5569,1,0)</f>
        <v>Baixo Amazonas</v>
      </c>
      <c r="K172">
        <f t="shared" si="9"/>
        <v>1</v>
      </c>
      <c r="L172" t="str">
        <f t="shared" si="10"/>
        <v>diferente</v>
      </c>
      <c r="M172" t="str">
        <f t="shared" si="11"/>
        <v>diferente</v>
      </c>
    </row>
    <row r="173" spans="1:13" x14ac:dyDescent="0.25">
      <c r="A173">
        <v>130350</v>
      </c>
      <c r="B173" t="s">
        <v>4660</v>
      </c>
      <c r="C173">
        <v>13006</v>
      </c>
      <c r="D173" t="s">
        <v>3958</v>
      </c>
      <c r="E173" t="s">
        <v>5709</v>
      </c>
      <c r="F173" t="str">
        <f>VLOOKUP(A173,'REGIÕES DE SAÚDE E SEUS MUNICÍP'!$A$4:$C$5569,3,0)</f>
        <v>Amazonas</v>
      </c>
      <c r="G173" t="str">
        <f>VLOOKUP(H173,'REGIÕES DE SAÚDE E SEUS MUNICÍP'!$A$4:$D$5569,4,0)</f>
        <v>Pauini</v>
      </c>
      <c r="H173">
        <f>VLOOKUP(A173,'REGIÕES DE SAÚDE E SEUS MUNICÍP'!$A$4:$A$5569,1,0)</f>
        <v>130350</v>
      </c>
      <c r="I173" t="str">
        <f t="shared" si="8"/>
        <v>Mesmo município</v>
      </c>
      <c r="J173" t="e">
        <f>VLOOKUP(D173,'REGIÕES DE SAÚDE E SEUS MUNICÍP'!$C$4:$C$5569,1,0)</f>
        <v>#N/A</v>
      </c>
      <c r="K173" t="e">
        <f t="shared" si="9"/>
        <v>#VALUE!</v>
      </c>
      <c r="L173" t="str">
        <f t="shared" si="10"/>
        <v>diferente</v>
      </c>
      <c r="M173" t="str">
        <f t="shared" si="11"/>
        <v>diferente</v>
      </c>
    </row>
    <row r="174" spans="1:13" x14ac:dyDescent="0.25">
      <c r="A174">
        <v>130353</v>
      </c>
      <c r="B174" t="s">
        <v>4660</v>
      </c>
      <c r="C174">
        <v>13001</v>
      </c>
      <c r="D174" t="s">
        <v>7011</v>
      </c>
      <c r="E174" t="s">
        <v>10262</v>
      </c>
      <c r="F174" t="str">
        <f>VLOOKUP(A174,'REGIÕES DE SAÚDE E SEUS MUNICÍP'!$A$4:$C$5569,3,0)</f>
        <v>Entorno de Manaus</v>
      </c>
      <c r="G174" t="str">
        <f>VLOOKUP(H174,'REGIÕES DE SAÚDE E SEUS MUNICÍP'!$A$4:$D$5569,4,0)</f>
        <v>Presidente Figueiredo</v>
      </c>
      <c r="H174">
        <f>VLOOKUP(A174,'REGIÕES DE SAÚDE E SEUS MUNICÍP'!$A$4:$A$5569,1,0)</f>
        <v>130353</v>
      </c>
      <c r="I174" t="str">
        <f t="shared" si="8"/>
        <v>Mesmo município</v>
      </c>
      <c r="J174" t="e">
        <f>VLOOKUP(D174,'REGIÕES DE SAÚDE E SEUS MUNICÍP'!$C$4:$C$5569,1,0)</f>
        <v>#N/A</v>
      </c>
      <c r="K174" t="e">
        <f t="shared" si="9"/>
        <v>#VALUE!</v>
      </c>
      <c r="L174" t="str">
        <f>IF(D174=D175,IF(F174=F175,"Regiões semelhantes","Nova composição"),"diferente")</f>
        <v>Regiões semelhantes</v>
      </c>
      <c r="M174" t="str">
        <f t="shared" si="11"/>
        <v>diferente</v>
      </c>
    </row>
    <row r="175" spans="1:13" x14ac:dyDescent="0.25">
      <c r="A175">
        <v>130356</v>
      </c>
      <c r="B175" t="s">
        <v>4660</v>
      </c>
      <c r="C175">
        <v>13001</v>
      </c>
      <c r="D175" t="s">
        <v>7011</v>
      </c>
      <c r="E175" t="s">
        <v>3282</v>
      </c>
      <c r="F175" t="str">
        <f>VLOOKUP(A175,'REGIÕES DE SAÚDE E SEUS MUNICÍP'!$A$4:$C$5569,3,0)</f>
        <v>Entorno de Manaus</v>
      </c>
      <c r="G175" t="str">
        <f>VLOOKUP(H175,'REGIÕES DE SAÚDE E SEUS MUNICÍP'!$A$4:$D$5569,4,0)</f>
        <v>Rio Preto da Eva</v>
      </c>
      <c r="H175">
        <f>VLOOKUP(A175,'REGIÕES DE SAÚDE E SEUS MUNICÍP'!$A$4:$A$5569,1,0)</f>
        <v>130356</v>
      </c>
      <c r="I175" t="str">
        <f t="shared" si="8"/>
        <v>Mesmo município</v>
      </c>
      <c r="J175" t="e">
        <f>VLOOKUP(D175,'REGIÕES DE SAÚDE E SEUS MUNICÍP'!$C$4:$C$5569,1,0)</f>
        <v>#N/A</v>
      </c>
      <c r="K175" t="e">
        <f t="shared" si="9"/>
        <v>#VALUE!</v>
      </c>
      <c r="L175" t="str">
        <f t="shared" si="10"/>
        <v>Nova composição</v>
      </c>
      <c r="M175" t="str">
        <f>IF(F175=F174,"igual","diferente")</f>
        <v>igual</v>
      </c>
    </row>
    <row r="176" spans="1:13" x14ac:dyDescent="0.25">
      <c r="A176">
        <v>130360</v>
      </c>
      <c r="B176" t="s">
        <v>4660</v>
      </c>
      <c r="C176">
        <v>13001</v>
      </c>
      <c r="D176" t="s">
        <v>7011</v>
      </c>
      <c r="E176" t="s">
        <v>8278</v>
      </c>
      <c r="F176" t="str">
        <f>VLOOKUP(A176,'REGIÕES DE SAÚDE E SEUS MUNICÍP'!$A$4:$C$5569,3,0)</f>
        <v>Amazonas</v>
      </c>
      <c r="G176" t="str">
        <f>VLOOKUP(H176,'REGIÕES DE SAÚDE E SEUS MUNICÍP'!$A$4:$D$5569,4,0)</f>
        <v>Santa Isabel do Rio Negro</v>
      </c>
      <c r="H176">
        <f>VLOOKUP(A176,'REGIÕES DE SAÚDE E SEUS MUNICÍP'!$A$4:$A$5569,1,0)</f>
        <v>130360</v>
      </c>
      <c r="I176" t="str">
        <f t="shared" si="8"/>
        <v>Mesmo município</v>
      </c>
      <c r="J176" t="e">
        <f>VLOOKUP(D176,'REGIÕES DE SAÚDE E SEUS MUNICÍP'!$C$4:$C$5569,1,0)</f>
        <v>#N/A</v>
      </c>
      <c r="K176" t="e">
        <f t="shared" si="9"/>
        <v>#VALUE!</v>
      </c>
      <c r="L176" t="str">
        <f t="shared" si="10"/>
        <v>diferente</v>
      </c>
      <c r="M176" t="str">
        <f t="shared" si="11"/>
        <v>diferente</v>
      </c>
    </row>
    <row r="177" spans="1:13" x14ac:dyDescent="0.25">
      <c r="A177">
        <v>130370</v>
      </c>
      <c r="B177" t="s">
        <v>4660</v>
      </c>
      <c r="C177">
        <v>13009</v>
      </c>
      <c r="D177" t="s">
        <v>2891</v>
      </c>
      <c r="E177" t="s">
        <v>5210</v>
      </c>
      <c r="F177" t="str">
        <f>VLOOKUP(A177,'REGIÕES DE SAÚDE E SEUS MUNICÍP'!$A$4:$C$5569,3,0)</f>
        <v>Alto Solimões</v>
      </c>
      <c r="G177" t="str">
        <f>VLOOKUP(H177,'REGIÕES DE SAÚDE E SEUS MUNICÍP'!$A$4:$D$5569,4,0)</f>
        <v>Santo Antônio do Içá</v>
      </c>
      <c r="H177">
        <f>VLOOKUP(A177,'REGIÕES DE SAÚDE E SEUS MUNICÍP'!$A$4:$A$5569,1,0)</f>
        <v>130370</v>
      </c>
      <c r="I177" t="str">
        <f t="shared" si="8"/>
        <v>Mesmo município</v>
      </c>
      <c r="J177" t="str">
        <f>VLOOKUP(D177,'REGIÕES DE SAÚDE E SEUS MUNICÍP'!$C$4:$C$5569,1,0)</f>
        <v>Alto Solimões</v>
      </c>
      <c r="K177">
        <f t="shared" si="9"/>
        <v>1</v>
      </c>
      <c r="L177" t="str">
        <f t="shared" si="10"/>
        <v>diferente</v>
      </c>
      <c r="M177" t="str">
        <f t="shared" si="11"/>
        <v>diferente</v>
      </c>
    </row>
    <row r="178" spans="1:13" x14ac:dyDescent="0.25">
      <c r="A178">
        <v>130380</v>
      </c>
      <c r="B178" t="s">
        <v>4660</v>
      </c>
      <c r="C178">
        <v>13001</v>
      </c>
      <c r="D178" t="s">
        <v>7011</v>
      </c>
      <c r="E178" t="s">
        <v>1405</v>
      </c>
      <c r="F178" t="str">
        <f>VLOOKUP(A178,'REGIÕES DE SAÚDE E SEUS MUNICÍP'!$A$4:$C$5569,3,0)</f>
        <v>Amazonas</v>
      </c>
      <c r="G178" t="str">
        <f>VLOOKUP(H178,'REGIÕES DE SAÚDE E SEUS MUNICÍP'!$A$4:$D$5569,4,0)</f>
        <v>São Gabriel da Cachoeira</v>
      </c>
      <c r="H178">
        <f>VLOOKUP(A178,'REGIÕES DE SAÚDE E SEUS MUNICÍP'!$A$4:$A$5569,1,0)</f>
        <v>130380</v>
      </c>
      <c r="I178" t="str">
        <f t="shared" si="8"/>
        <v>Mesmo município</v>
      </c>
      <c r="J178" t="e">
        <f>VLOOKUP(D178,'REGIÕES DE SAÚDE E SEUS MUNICÍP'!$C$4:$C$5569,1,0)</f>
        <v>#N/A</v>
      </c>
      <c r="K178" t="e">
        <f t="shared" si="9"/>
        <v>#VALUE!</v>
      </c>
      <c r="L178" t="str">
        <f t="shared" si="10"/>
        <v>diferente</v>
      </c>
      <c r="M178" t="str">
        <f t="shared" si="11"/>
        <v>diferente</v>
      </c>
    </row>
    <row r="179" spans="1:13" x14ac:dyDescent="0.25">
      <c r="A179">
        <v>130390</v>
      </c>
      <c r="B179" t="s">
        <v>4660</v>
      </c>
      <c r="C179">
        <v>13009</v>
      </c>
      <c r="D179" t="s">
        <v>2891</v>
      </c>
      <c r="E179" t="s">
        <v>4348</v>
      </c>
      <c r="F179" t="str">
        <f>VLOOKUP(A179,'REGIÕES DE SAÚDE E SEUS MUNICÍP'!$A$4:$C$5569,3,0)</f>
        <v>Alto Solimões</v>
      </c>
      <c r="G179" t="str">
        <f>VLOOKUP(H179,'REGIÕES DE SAÚDE E SEUS MUNICÍP'!$A$4:$D$5569,4,0)</f>
        <v>São Paulo de Olivença</v>
      </c>
      <c r="H179">
        <f>VLOOKUP(A179,'REGIÕES DE SAÚDE E SEUS MUNICÍP'!$A$4:$A$5569,1,0)</f>
        <v>130390</v>
      </c>
      <c r="I179" t="str">
        <f t="shared" si="8"/>
        <v>Mesmo município</v>
      </c>
      <c r="J179" t="str">
        <f>VLOOKUP(D179,'REGIÕES DE SAÚDE E SEUS MUNICÍP'!$C$4:$C$5569,1,0)</f>
        <v>Alto Solimões</v>
      </c>
      <c r="K179">
        <f t="shared" si="9"/>
        <v>1</v>
      </c>
      <c r="L179" t="str">
        <f t="shared" si="10"/>
        <v>diferente</v>
      </c>
      <c r="M179" t="str">
        <f t="shared" si="11"/>
        <v>diferente</v>
      </c>
    </row>
    <row r="180" spans="1:13" x14ac:dyDescent="0.25">
      <c r="A180">
        <v>130395</v>
      </c>
      <c r="B180" t="s">
        <v>4660</v>
      </c>
      <c r="C180">
        <v>13004</v>
      </c>
      <c r="D180" t="s">
        <v>5580</v>
      </c>
      <c r="E180" t="s">
        <v>3892</v>
      </c>
      <c r="F180" t="str">
        <f>VLOOKUP(A180,'REGIÕES DE SAÚDE E SEUS MUNICÍP'!$A$4:$C$5569,3,0)</f>
        <v>Médio Amazonas</v>
      </c>
      <c r="G180" t="str">
        <f>VLOOKUP(H180,'REGIÕES DE SAÚDE E SEUS MUNICÍP'!$A$4:$D$5569,4,0)</f>
        <v>São Sebastião do Uatumã</v>
      </c>
      <c r="H180">
        <f>VLOOKUP(A180,'REGIÕES DE SAÚDE E SEUS MUNICÍP'!$A$4:$A$5569,1,0)</f>
        <v>130395</v>
      </c>
      <c r="I180" t="str">
        <f t="shared" si="8"/>
        <v>Mesmo município</v>
      </c>
      <c r="J180" t="str">
        <f>VLOOKUP(D180,'REGIÕES DE SAÚDE E SEUS MUNICÍP'!$C$4:$C$5569,1,0)</f>
        <v>Médio Amazonas</v>
      </c>
      <c r="K180">
        <f t="shared" si="9"/>
        <v>1</v>
      </c>
      <c r="L180" t="str">
        <f t="shared" si="10"/>
        <v>Regiões semelhantes</v>
      </c>
      <c r="M180" t="str">
        <f t="shared" si="11"/>
        <v>diferente</v>
      </c>
    </row>
    <row r="181" spans="1:13" x14ac:dyDescent="0.25">
      <c r="A181">
        <v>130400</v>
      </c>
      <c r="B181" t="s">
        <v>4660</v>
      </c>
      <c r="C181">
        <v>13004</v>
      </c>
      <c r="D181" t="s">
        <v>5580</v>
      </c>
      <c r="E181" t="s">
        <v>175</v>
      </c>
      <c r="F181" t="str">
        <f>VLOOKUP(A181,'REGIÕES DE SAÚDE E SEUS MUNICÍP'!$A$4:$C$5569,3,0)</f>
        <v>Médio Amazonas</v>
      </c>
      <c r="G181" t="str">
        <f>VLOOKUP(H181,'REGIÕES DE SAÚDE E SEUS MUNICÍP'!$A$4:$D$5569,4,0)</f>
        <v>Silves</v>
      </c>
      <c r="H181">
        <f>VLOOKUP(A181,'REGIÕES DE SAÚDE E SEUS MUNICÍP'!$A$4:$A$5569,1,0)</f>
        <v>130400</v>
      </c>
      <c r="I181" t="str">
        <f t="shared" si="8"/>
        <v>Mesmo município</v>
      </c>
      <c r="J181" t="str">
        <f>VLOOKUP(D181,'REGIÕES DE SAÚDE E SEUS MUNICÍP'!$C$4:$C$5569,1,0)</f>
        <v>Médio Amazonas</v>
      </c>
      <c r="K181">
        <f t="shared" si="9"/>
        <v>1</v>
      </c>
      <c r="L181" t="str">
        <f t="shared" si="10"/>
        <v>diferente</v>
      </c>
      <c r="M181" t="str">
        <f t="shared" si="11"/>
        <v>igual</v>
      </c>
    </row>
    <row r="182" spans="1:13" x14ac:dyDescent="0.25">
      <c r="A182">
        <v>130406</v>
      </c>
      <c r="B182" t="s">
        <v>4660</v>
      </c>
      <c r="C182">
        <v>13009</v>
      </c>
      <c r="D182" t="s">
        <v>2891</v>
      </c>
      <c r="E182" t="s">
        <v>2847</v>
      </c>
      <c r="F182" t="str">
        <f>VLOOKUP(A182,'REGIÕES DE SAÚDE E SEUS MUNICÍP'!$A$4:$C$5569,3,0)</f>
        <v>Alto Solimões</v>
      </c>
      <c r="G182" t="str">
        <f>VLOOKUP(H182,'REGIÕES DE SAÚDE E SEUS MUNICÍP'!$A$4:$D$5569,4,0)</f>
        <v>Tabatinga</v>
      </c>
      <c r="H182">
        <f>VLOOKUP(A182,'REGIÕES DE SAÚDE E SEUS MUNICÍP'!$A$4:$A$5569,1,0)</f>
        <v>130406</v>
      </c>
      <c r="I182" t="str">
        <f t="shared" si="8"/>
        <v>Mesmo município</v>
      </c>
      <c r="J182" t="str">
        <f>VLOOKUP(D182,'REGIÕES DE SAÚDE E SEUS MUNICÍP'!$C$4:$C$5569,1,0)</f>
        <v>Alto Solimões</v>
      </c>
      <c r="K182">
        <f t="shared" si="9"/>
        <v>1</v>
      </c>
      <c r="L182" t="str">
        <f>IF(D182=D183,IF(F182=F183,"Regiões semelhantes","Nova composição"),"diferente")</f>
        <v>diferente</v>
      </c>
      <c r="M182" t="str">
        <f t="shared" si="11"/>
        <v>diferente</v>
      </c>
    </row>
    <row r="183" spans="1:13" x14ac:dyDescent="0.25">
      <c r="A183">
        <v>130410</v>
      </c>
      <c r="B183" t="s">
        <v>4660</v>
      </c>
      <c r="C183">
        <v>13006</v>
      </c>
      <c r="D183" t="s">
        <v>3958</v>
      </c>
      <c r="E183" t="s">
        <v>6586</v>
      </c>
      <c r="F183" t="str">
        <f>VLOOKUP(A183,'REGIÕES DE SAÚDE E SEUS MUNICÍP'!$A$4:$C$5569,3,0)</f>
        <v>Amazonas</v>
      </c>
      <c r="G183" t="str">
        <f>VLOOKUP(H183,'REGIÕES DE SAÚDE E SEUS MUNICÍP'!$A$4:$D$5569,4,0)</f>
        <v>Tapauá</v>
      </c>
      <c r="H183">
        <f>VLOOKUP(A183,'REGIÕES DE SAÚDE E SEUS MUNICÍP'!$A$4:$A$5569,1,0)</f>
        <v>130410</v>
      </c>
      <c r="I183" t="str">
        <f t="shared" si="8"/>
        <v>Mesmo município</v>
      </c>
      <c r="J183" t="e">
        <f>VLOOKUP(D183,'REGIÕES DE SAÚDE E SEUS MUNICÍP'!$C$4:$C$5569,1,0)</f>
        <v>#N/A</v>
      </c>
      <c r="K183" t="e">
        <f t="shared" si="9"/>
        <v>#VALUE!</v>
      </c>
      <c r="L183" t="str">
        <f t="shared" si="10"/>
        <v>diferente</v>
      </c>
      <c r="M183" t="str">
        <f>IF(F183=F182,"igual","diferente")</f>
        <v>diferente</v>
      </c>
    </row>
    <row r="184" spans="1:13" x14ac:dyDescent="0.25">
      <c r="A184">
        <v>130420</v>
      </c>
      <c r="B184" t="s">
        <v>4660</v>
      </c>
      <c r="C184">
        <v>13008</v>
      </c>
      <c r="D184" t="s">
        <v>2469</v>
      </c>
      <c r="E184" t="s">
        <v>1443</v>
      </c>
      <c r="F184" t="str">
        <f>VLOOKUP(A184,'REGIÕES DE SAÚDE E SEUS MUNICÍP'!$A$4:$C$5569,3,0)</f>
        <v>Triângulo</v>
      </c>
      <c r="G184" t="str">
        <f>VLOOKUP(H184,'REGIÕES DE SAÚDE E SEUS MUNICÍP'!$A$4:$D$5569,4,0)</f>
        <v>Tefé</v>
      </c>
      <c r="H184">
        <f>VLOOKUP(A184,'REGIÕES DE SAÚDE E SEUS MUNICÍP'!$A$4:$A$5569,1,0)</f>
        <v>130420</v>
      </c>
      <c r="I184" t="str">
        <f t="shared" si="8"/>
        <v>Mesmo município</v>
      </c>
      <c r="J184" t="str">
        <f>VLOOKUP(D184,'REGIÕES DE SAÚDE E SEUS MUNICÍP'!$C$4:$C$5569,1,0)</f>
        <v>Triângulo</v>
      </c>
      <c r="K184">
        <f t="shared" si="9"/>
        <v>1</v>
      </c>
      <c r="L184" t="str">
        <f t="shared" si="10"/>
        <v>diferente</v>
      </c>
      <c r="M184" t="str">
        <f t="shared" si="11"/>
        <v>diferente</v>
      </c>
    </row>
    <row r="185" spans="1:13" x14ac:dyDescent="0.25">
      <c r="A185">
        <v>130423</v>
      </c>
      <c r="B185" t="s">
        <v>4660</v>
      </c>
      <c r="C185">
        <v>13009</v>
      </c>
      <c r="D185" t="s">
        <v>2891</v>
      </c>
      <c r="E185" t="s">
        <v>6874</v>
      </c>
      <c r="F185" t="str">
        <f>VLOOKUP(A185,'REGIÕES DE SAÚDE E SEUS MUNICÍP'!$A$4:$C$5569,3,0)</f>
        <v>Alto Solimões</v>
      </c>
      <c r="G185" t="str">
        <f>VLOOKUP(H185,'REGIÕES DE SAÚDE E SEUS MUNICÍP'!$A$4:$D$5569,4,0)</f>
        <v>Tonantins</v>
      </c>
      <c r="H185">
        <f>VLOOKUP(A185,'REGIÕES DE SAÚDE E SEUS MUNICÍP'!$A$4:$A$5569,1,0)</f>
        <v>130423</v>
      </c>
      <c r="I185" t="str">
        <f t="shared" si="8"/>
        <v>Mesmo município</v>
      </c>
      <c r="J185" t="str">
        <f>VLOOKUP(D185,'REGIÕES DE SAÚDE E SEUS MUNICÍP'!$C$4:$C$5569,1,0)</f>
        <v>Alto Solimões</v>
      </c>
      <c r="K185">
        <f t="shared" si="9"/>
        <v>1</v>
      </c>
      <c r="L185" t="str">
        <f t="shared" si="10"/>
        <v>diferente</v>
      </c>
      <c r="M185" t="str">
        <f t="shared" si="11"/>
        <v>diferente</v>
      </c>
    </row>
    <row r="186" spans="1:13" x14ac:dyDescent="0.25">
      <c r="A186">
        <v>130426</v>
      </c>
      <c r="B186" t="s">
        <v>4660</v>
      </c>
      <c r="C186">
        <v>13008</v>
      </c>
      <c r="D186" t="s">
        <v>2469</v>
      </c>
      <c r="E186" t="s">
        <v>5982</v>
      </c>
      <c r="F186" t="str">
        <f>VLOOKUP(A186,'REGIÕES DE SAÚDE E SEUS MUNICÍP'!$A$4:$C$5569,3,0)</f>
        <v>Triângulo</v>
      </c>
      <c r="G186" t="str">
        <f>VLOOKUP(H186,'REGIÕES DE SAÚDE E SEUS MUNICÍP'!$A$4:$D$5569,4,0)</f>
        <v>Uarini</v>
      </c>
      <c r="H186">
        <f>VLOOKUP(A186,'REGIÕES DE SAÚDE E SEUS MUNICÍP'!$A$4:$A$5569,1,0)</f>
        <v>130426</v>
      </c>
      <c r="I186" t="str">
        <f t="shared" si="8"/>
        <v>Mesmo município</v>
      </c>
      <c r="J186" t="str">
        <f>VLOOKUP(D186,'REGIÕES DE SAÚDE E SEUS MUNICÍP'!$C$4:$C$5569,1,0)</f>
        <v>Triângulo</v>
      </c>
      <c r="K186">
        <f t="shared" si="9"/>
        <v>1</v>
      </c>
      <c r="L186" t="str">
        <f t="shared" si="10"/>
        <v>diferente</v>
      </c>
      <c r="M186" t="str">
        <f t="shared" si="11"/>
        <v>diferente</v>
      </c>
    </row>
    <row r="187" spans="1:13" x14ac:dyDescent="0.25">
      <c r="A187">
        <v>130430</v>
      </c>
      <c r="B187" t="s">
        <v>4660</v>
      </c>
      <c r="C187">
        <v>13004</v>
      </c>
      <c r="D187" t="s">
        <v>5580</v>
      </c>
      <c r="E187" t="s">
        <v>5836</v>
      </c>
      <c r="F187" t="str">
        <f>VLOOKUP(A187,'REGIÕES DE SAÚDE E SEUS MUNICÍP'!$A$4:$C$5569,3,0)</f>
        <v>Médio Amazonas</v>
      </c>
      <c r="G187" t="str">
        <f>VLOOKUP(H187,'REGIÕES DE SAÚDE E SEUS MUNICÍP'!$A$4:$D$5569,4,0)</f>
        <v>Urucará</v>
      </c>
      <c r="H187">
        <f>VLOOKUP(A187,'REGIÕES DE SAÚDE E SEUS MUNICÍP'!$A$4:$A$5569,1,0)</f>
        <v>130430</v>
      </c>
      <c r="I187" t="str">
        <f t="shared" si="8"/>
        <v>Mesmo município</v>
      </c>
      <c r="J187" t="str">
        <f>VLOOKUP(D187,'REGIÕES DE SAÚDE E SEUS MUNICÍP'!$C$4:$C$5569,1,0)</f>
        <v>Médio Amazonas</v>
      </c>
      <c r="K187">
        <f t="shared" si="9"/>
        <v>1</v>
      </c>
      <c r="L187" t="str">
        <f t="shared" si="10"/>
        <v>Regiões semelhantes</v>
      </c>
      <c r="M187" t="str">
        <f t="shared" si="11"/>
        <v>diferente</v>
      </c>
    </row>
    <row r="188" spans="1:13" x14ac:dyDescent="0.25">
      <c r="A188">
        <v>130440</v>
      </c>
      <c r="B188" t="s">
        <v>4660</v>
      </c>
      <c r="C188">
        <v>13004</v>
      </c>
      <c r="D188" t="s">
        <v>5580</v>
      </c>
      <c r="E188" t="s">
        <v>10633</v>
      </c>
      <c r="F188" t="str">
        <f>VLOOKUP(A188,'REGIÕES DE SAÚDE E SEUS MUNICÍP'!$A$4:$C$5569,3,0)</f>
        <v>Médio Amazonas</v>
      </c>
      <c r="G188" t="str">
        <f>VLOOKUP(H188,'REGIÕES DE SAÚDE E SEUS MUNICÍP'!$A$4:$D$5569,4,0)</f>
        <v>Urucurituba</v>
      </c>
      <c r="H188">
        <f>VLOOKUP(A188,'REGIÕES DE SAÚDE E SEUS MUNICÍP'!$A$4:$A$5569,1,0)</f>
        <v>130440</v>
      </c>
      <c r="I188" t="str">
        <f t="shared" si="8"/>
        <v>Mesmo município</v>
      </c>
      <c r="J188" t="str">
        <f>VLOOKUP(D188,'REGIÕES DE SAÚDE E SEUS MUNICÍP'!$C$4:$C$5569,1,0)</f>
        <v>Médio Amazonas</v>
      </c>
      <c r="K188">
        <f t="shared" si="9"/>
        <v>1</v>
      </c>
      <c r="L188" t="str">
        <f>IF(D188=D189,IF(F188=F189,"Regiões semelhantes","Nova composição"),"diferente")</f>
        <v>diferente</v>
      </c>
      <c r="M188" t="str">
        <f t="shared" si="11"/>
        <v>igual</v>
      </c>
    </row>
    <row r="189" spans="1:13" x14ac:dyDescent="0.25">
      <c r="A189">
        <v>160010</v>
      </c>
      <c r="B189" t="s">
        <v>7751</v>
      </c>
      <c r="C189">
        <v>16002</v>
      </c>
      <c r="D189" t="s">
        <v>6831</v>
      </c>
      <c r="E189" t="s">
        <v>8911</v>
      </c>
      <c r="F189" t="str">
        <f>VLOOKUP(A189,'REGIÕES DE SAÚDE E SEUS MUNICÍP'!$A$4:$C$5569,3,0)</f>
        <v>II Regional de Saúde</v>
      </c>
      <c r="G189" t="str">
        <f>VLOOKUP(H189,'REGIÕES DE SAÚDE E SEUS MUNICÍP'!$A$4:$D$5569,4,0)</f>
        <v>Amapá</v>
      </c>
      <c r="H189">
        <f>VLOOKUP(A189,'REGIÕES DE SAÚDE E SEUS MUNICÍP'!$A$4:$A$5569,1,0)</f>
        <v>160010</v>
      </c>
      <c r="I189" t="str">
        <f t="shared" si="8"/>
        <v>Mesmo município</v>
      </c>
      <c r="J189" t="e">
        <f>VLOOKUP(D189,'REGIÕES DE SAÚDE E SEUS MUNICÍP'!$C$4:$C$5569,1,0)</f>
        <v>#N/A</v>
      </c>
      <c r="K189" t="e">
        <f t="shared" si="9"/>
        <v>#VALUE!</v>
      </c>
      <c r="L189" t="str">
        <f t="shared" si="10"/>
        <v>Regiões semelhantes</v>
      </c>
      <c r="M189" t="str">
        <f>IF(F189=F188,"igual","diferente")</f>
        <v>diferente</v>
      </c>
    </row>
    <row r="190" spans="1:13" x14ac:dyDescent="0.25">
      <c r="A190">
        <v>160020</v>
      </c>
      <c r="B190" t="s">
        <v>7751</v>
      </c>
      <c r="C190">
        <v>16002</v>
      </c>
      <c r="D190" t="s">
        <v>6831</v>
      </c>
      <c r="E190" t="s">
        <v>3178</v>
      </c>
      <c r="F190" t="str">
        <f>VLOOKUP(A190,'REGIÕES DE SAÚDE E SEUS MUNICÍP'!$A$4:$C$5569,3,0)</f>
        <v>II Regional de Saúde</v>
      </c>
      <c r="G190" t="str">
        <f>VLOOKUP(H190,'REGIÕES DE SAÚDE E SEUS MUNICÍP'!$A$4:$D$5569,4,0)</f>
        <v>Calçoene</v>
      </c>
      <c r="H190">
        <f>VLOOKUP(A190,'REGIÕES DE SAÚDE E SEUS MUNICÍP'!$A$4:$A$5569,1,0)</f>
        <v>160020</v>
      </c>
      <c r="I190" t="str">
        <f t="shared" si="8"/>
        <v>Mesmo município</v>
      </c>
      <c r="J190" t="e">
        <f>VLOOKUP(D190,'REGIÕES DE SAÚDE E SEUS MUNICÍP'!$C$4:$C$5569,1,0)</f>
        <v>#N/A</v>
      </c>
      <c r="K190" t="e">
        <f t="shared" si="9"/>
        <v>#VALUE!</v>
      </c>
      <c r="L190" t="str">
        <f t="shared" si="10"/>
        <v>diferente</v>
      </c>
      <c r="M190" t="str">
        <f t="shared" si="11"/>
        <v>igual</v>
      </c>
    </row>
    <row r="191" spans="1:13" x14ac:dyDescent="0.25">
      <c r="A191">
        <v>160021</v>
      </c>
      <c r="B191" t="s">
        <v>7751</v>
      </c>
      <c r="C191">
        <v>16001</v>
      </c>
      <c r="D191" t="s">
        <v>1143</v>
      </c>
      <c r="E191" t="s">
        <v>1676</v>
      </c>
      <c r="F191" t="str">
        <f>VLOOKUP(A191,'REGIÕES DE SAÚDE E SEUS MUNICÍP'!$A$4:$C$5569,3,0)</f>
        <v>I Regional de Saúde</v>
      </c>
      <c r="G191" t="str">
        <f>VLOOKUP(H191,'REGIÕES DE SAÚDE E SEUS MUNICÍP'!$A$4:$D$5569,4,0)</f>
        <v>Cutias</v>
      </c>
      <c r="H191">
        <f>VLOOKUP(A191,'REGIÕES DE SAÚDE E SEUS MUNICÍP'!$A$4:$A$5569,1,0)</f>
        <v>160021</v>
      </c>
      <c r="I191" t="str">
        <f t="shared" si="8"/>
        <v>Mesmo município</v>
      </c>
      <c r="J191" t="e">
        <f>VLOOKUP(D191,'REGIÕES DE SAÚDE E SEUS MUNICÍP'!$C$4:$C$5569,1,0)</f>
        <v>#N/A</v>
      </c>
      <c r="K191" t="e">
        <f t="shared" si="9"/>
        <v>#VALUE!</v>
      </c>
      <c r="L191" t="str">
        <f t="shared" si="10"/>
        <v>Regiões semelhantes</v>
      </c>
      <c r="M191" t="str">
        <f t="shared" si="11"/>
        <v>diferente</v>
      </c>
    </row>
    <row r="192" spans="1:13" x14ac:dyDescent="0.25">
      <c r="A192">
        <v>160023</v>
      </c>
      <c r="B192" t="s">
        <v>7751</v>
      </c>
      <c r="C192">
        <v>16001</v>
      </c>
      <c r="D192" t="s">
        <v>1143</v>
      </c>
      <c r="E192" t="s">
        <v>2230</v>
      </c>
      <c r="F192" t="str">
        <f>VLOOKUP(A192,'REGIÕES DE SAÚDE E SEUS MUNICÍP'!$A$4:$C$5569,3,0)</f>
        <v>I Regional de Saúde</v>
      </c>
      <c r="G192" t="str">
        <f>VLOOKUP(H192,'REGIÕES DE SAÚDE E SEUS MUNICÍP'!$A$4:$D$5569,4,0)</f>
        <v>Ferreira Gomes</v>
      </c>
      <c r="H192">
        <f>VLOOKUP(A192,'REGIÕES DE SAÚDE E SEUS MUNICÍP'!$A$4:$A$5569,1,0)</f>
        <v>160023</v>
      </c>
      <c r="I192" t="str">
        <f t="shared" si="8"/>
        <v>Mesmo município</v>
      </c>
      <c r="J192" t="e">
        <f>VLOOKUP(D192,'REGIÕES DE SAÚDE E SEUS MUNICÍP'!$C$4:$C$5569,1,0)</f>
        <v>#N/A</v>
      </c>
      <c r="K192" t="e">
        <f t="shared" si="9"/>
        <v>#VALUE!</v>
      </c>
      <c r="L192" t="str">
        <f t="shared" si="10"/>
        <v>Regiões semelhantes</v>
      </c>
      <c r="M192" t="str">
        <f t="shared" si="11"/>
        <v>igual</v>
      </c>
    </row>
    <row r="193" spans="1:13" x14ac:dyDescent="0.25">
      <c r="A193">
        <v>160025</v>
      </c>
      <c r="B193" t="s">
        <v>7751</v>
      </c>
      <c r="C193">
        <v>16001</v>
      </c>
      <c r="D193" t="s">
        <v>1143</v>
      </c>
      <c r="E193" t="s">
        <v>5126</v>
      </c>
      <c r="F193" t="str">
        <f>VLOOKUP(A193,'REGIÕES DE SAÚDE E SEUS MUNICÍP'!$A$4:$C$5569,3,0)</f>
        <v>I Regional de Saúde</v>
      </c>
      <c r="G193" t="str">
        <f>VLOOKUP(H193,'REGIÕES DE SAÚDE E SEUS MUNICÍP'!$A$4:$D$5569,4,0)</f>
        <v>Itaubal</v>
      </c>
      <c r="H193">
        <f>VLOOKUP(A193,'REGIÕES DE SAÚDE E SEUS MUNICÍP'!$A$4:$A$5569,1,0)</f>
        <v>160025</v>
      </c>
      <c r="I193" t="str">
        <f t="shared" si="8"/>
        <v>Mesmo município</v>
      </c>
      <c r="J193" t="e">
        <f>VLOOKUP(D193,'REGIÕES DE SAÚDE E SEUS MUNICÍP'!$C$4:$C$5569,1,0)</f>
        <v>#N/A</v>
      </c>
      <c r="K193" t="e">
        <f t="shared" si="9"/>
        <v>#VALUE!</v>
      </c>
      <c r="L193" t="str">
        <f t="shared" si="10"/>
        <v>diferente</v>
      </c>
      <c r="M193" t="str">
        <f t="shared" si="11"/>
        <v>igual</v>
      </c>
    </row>
    <row r="194" spans="1:13" x14ac:dyDescent="0.25">
      <c r="A194">
        <v>160027</v>
      </c>
      <c r="B194" t="s">
        <v>7751</v>
      </c>
      <c r="C194">
        <v>16003</v>
      </c>
      <c r="D194" t="s">
        <v>9597</v>
      </c>
      <c r="E194" t="s">
        <v>1142</v>
      </c>
      <c r="F194" t="str">
        <f>VLOOKUP(A194,'REGIÕES DE SAÚDE E SEUS MUNICÍP'!$A$4:$C$5569,3,0)</f>
        <v>I Regional de Saúde</v>
      </c>
      <c r="G194" t="str">
        <f>VLOOKUP(H194,'REGIÕES DE SAÚDE E SEUS MUNICÍP'!$A$4:$D$5569,4,0)</f>
        <v>Laranjal do Jari</v>
      </c>
      <c r="H194">
        <f>VLOOKUP(A194,'REGIÕES DE SAÚDE E SEUS MUNICÍP'!$A$4:$A$5569,1,0)</f>
        <v>160027</v>
      </c>
      <c r="I194" t="str">
        <f t="shared" si="8"/>
        <v>Mesmo município</v>
      </c>
      <c r="J194" t="e">
        <f>VLOOKUP(D194,'REGIÕES DE SAÚDE E SEUS MUNICÍP'!$C$4:$C$5569,1,0)</f>
        <v>#N/A</v>
      </c>
      <c r="K194" t="e">
        <f t="shared" si="9"/>
        <v>#VALUE!</v>
      </c>
      <c r="L194" t="str">
        <f t="shared" si="10"/>
        <v>diferente</v>
      </c>
      <c r="M194" t="str">
        <f t="shared" si="11"/>
        <v>igual</v>
      </c>
    </row>
    <row r="195" spans="1:13" x14ac:dyDescent="0.25">
      <c r="A195">
        <v>160030</v>
      </c>
      <c r="B195" t="s">
        <v>7751</v>
      </c>
      <c r="C195">
        <v>16001</v>
      </c>
      <c r="D195" t="s">
        <v>1143</v>
      </c>
      <c r="E195" t="s">
        <v>10486</v>
      </c>
      <c r="F195" t="str">
        <f>VLOOKUP(A195,'REGIÕES DE SAÚDE E SEUS MUNICÍP'!$A$4:$C$5569,3,0)</f>
        <v>I Regional de Saúde</v>
      </c>
      <c r="G195" t="str">
        <f>VLOOKUP(H195,'REGIÕES DE SAÚDE E SEUS MUNICÍP'!$A$4:$D$5569,4,0)</f>
        <v>Macapá</v>
      </c>
      <c r="H195">
        <f>VLOOKUP(A195,'REGIÕES DE SAÚDE E SEUS MUNICÍP'!$A$4:$A$5569,1,0)</f>
        <v>160030</v>
      </c>
      <c r="I195" t="str">
        <f t="shared" ref="I195:I258" si="12">IF(G195=E195,"Mesmo município","Município diferente")</f>
        <v>Mesmo município</v>
      </c>
      <c r="J195" t="e">
        <f>VLOOKUP(D195,'REGIÕES DE SAÚDE E SEUS MUNICÍP'!$C$4:$C$5569,1,0)</f>
        <v>#N/A</v>
      </c>
      <c r="K195" t="e">
        <f t="shared" si="9"/>
        <v>#VALUE!</v>
      </c>
      <c r="L195" t="str">
        <f>IF(D195=D196,IF(F195=F196,"Regiões semelhantes","Nova composição"),"diferente")</f>
        <v>diferente</v>
      </c>
      <c r="M195" t="str">
        <f t="shared" si="11"/>
        <v>igual</v>
      </c>
    </row>
    <row r="196" spans="1:13" x14ac:dyDescent="0.25">
      <c r="A196">
        <v>160040</v>
      </c>
      <c r="B196" t="s">
        <v>7751</v>
      </c>
      <c r="C196">
        <v>16003</v>
      </c>
      <c r="D196" t="s">
        <v>9597</v>
      </c>
      <c r="E196" t="s">
        <v>6194</v>
      </c>
      <c r="F196" t="str">
        <f>VLOOKUP(A196,'REGIÕES DE SAÚDE E SEUS MUNICÍP'!$A$4:$C$5569,3,0)</f>
        <v>I Regional de Saúde</v>
      </c>
      <c r="G196" t="str">
        <f>VLOOKUP(H196,'REGIÕES DE SAÚDE E SEUS MUNICÍP'!$A$4:$D$5569,4,0)</f>
        <v>Mazagão</v>
      </c>
      <c r="H196">
        <f>VLOOKUP(A196,'REGIÕES DE SAÚDE E SEUS MUNICÍP'!$A$4:$A$5569,1,0)</f>
        <v>160040</v>
      </c>
      <c r="I196" t="str">
        <f t="shared" si="12"/>
        <v>Mesmo município</v>
      </c>
      <c r="J196" t="e">
        <f>VLOOKUP(D196,'REGIÕES DE SAÚDE E SEUS MUNICÍP'!$C$4:$C$5569,1,0)</f>
        <v>#N/A</v>
      </c>
      <c r="K196" t="e">
        <f t="shared" ref="K196:K259" si="13">SEARCH(F196,D196)</f>
        <v>#VALUE!</v>
      </c>
      <c r="L196" t="str">
        <f t="shared" ref="L196:L259" si="14">IF(D196=D197,IF(F196=F197,"Regiões semelhantes","Nova composição"),"diferente")</f>
        <v>diferente</v>
      </c>
      <c r="M196" t="str">
        <f>IF(F196=F195,"igual","diferente")</f>
        <v>igual</v>
      </c>
    </row>
    <row r="197" spans="1:13" x14ac:dyDescent="0.25">
      <c r="A197">
        <v>160050</v>
      </c>
      <c r="B197" t="s">
        <v>7751</v>
      </c>
      <c r="C197">
        <v>16002</v>
      </c>
      <c r="D197" t="s">
        <v>6831</v>
      </c>
      <c r="E197" t="s">
        <v>5950</v>
      </c>
      <c r="F197" t="str">
        <f>VLOOKUP(A197,'REGIÕES DE SAÚDE E SEUS MUNICÍP'!$A$4:$C$5569,3,0)</f>
        <v>I Regional de Saúde</v>
      </c>
      <c r="G197" t="str">
        <f>VLOOKUP(H197,'REGIÕES DE SAÚDE E SEUS MUNICÍP'!$A$4:$D$5569,4,0)</f>
        <v>Oiapoque</v>
      </c>
      <c r="H197">
        <f>VLOOKUP(A197,'REGIÕES DE SAÚDE E SEUS MUNICÍP'!$A$4:$A$5569,1,0)</f>
        <v>160050</v>
      </c>
      <c r="I197" t="str">
        <f t="shared" si="12"/>
        <v>Mesmo município</v>
      </c>
      <c r="J197" t="e">
        <f>VLOOKUP(D197,'REGIÕES DE SAÚDE E SEUS MUNICÍP'!$C$4:$C$5569,1,0)</f>
        <v>#N/A</v>
      </c>
      <c r="K197" t="e">
        <f t="shared" si="13"/>
        <v>#VALUE!</v>
      </c>
      <c r="L197" t="str">
        <f t="shared" si="14"/>
        <v>diferente</v>
      </c>
      <c r="M197" t="str">
        <f t="shared" si="11"/>
        <v>igual</v>
      </c>
    </row>
    <row r="198" spans="1:13" x14ac:dyDescent="0.25">
      <c r="A198">
        <v>160015</v>
      </c>
      <c r="B198" t="s">
        <v>7751</v>
      </c>
      <c r="C198">
        <v>16001</v>
      </c>
      <c r="D198" t="s">
        <v>1143</v>
      </c>
      <c r="E198" t="s">
        <v>1646</v>
      </c>
      <c r="F198" t="str">
        <f>VLOOKUP(A198,'REGIÕES DE SAÚDE E SEUS MUNICÍP'!$A$4:$C$5569,3,0)</f>
        <v>I Regional de Saúde</v>
      </c>
      <c r="G198" t="str">
        <f>VLOOKUP(H198,'REGIÕES DE SAÚDE E SEUS MUNICÍP'!$A$4:$D$5569,4,0)</f>
        <v>Pedra Branca do Amapari</v>
      </c>
      <c r="H198">
        <f>VLOOKUP(A198,'REGIÕES DE SAÚDE E SEUS MUNICÍP'!$A$4:$A$5569,1,0)</f>
        <v>160015</v>
      </c>
      <c r="I198" t="str">
        <f t="shared" si="12"/>
        <v>Mesmo município</v>
      </c>
      <c r="J198" t="e">
        <f>VLOOKUP(D198,'REGIÕES DE SAÚDE E SEUS MUNICÍP'!$C$4:$C$5569,1,0)</f>
        <v>#N/A</v>
      </c>
      <c r="K198" t="e">
        <f t="shared" si="13"/>
        <v>#VALUE!</v>
      </c>
      <c r="L198" t="str">
        <f t="shared" si="14"/>
        <v>Regiões semelhantes</v>
      </c>
      <c r="M198" t="str">
        <f t="shared" ref="M198:M261" si="15">IF(F198=F197,"igual","diferente")</f>
        <v>igual</v>
      </c>
    </row>
    <row r="199" spans="1:13" x14ac:dyDescent="0.25">
      <c r="A199">
        <v>160053</v>
      </c>
      <c r="B199" t="s">
        <v>7751</v>
      </c>
      <c r="C199">
        <v>16001</v>
      </c>
      <c r="D199" t="s">
        <v>1143</v>
      </c>
      <c r="E199" t="s">
        <v>9355</v>
      </c>
      <c r="F199" t="str">
        <f>VLOOKUP(A199,'REGIÕES DE SAÚDE E SEUS MUNICÍP'!$A$4:$C$5569,3,0)</f>
        <v>I Regional de Saúde</v>
      </c>
      <c r="G199" t="str">
        <f>VLOOKUP(H199,'REGIÕES DE SAÚDE E SEUS MUNICÍP'!$A$4:$D$5569,4,0)</f>
        <v>Porto Grande</v>
      </c>
      <c r="H199">
        <f>VLOOKUP(A199,'REGIÕES DE SAÚDE E SEUS MUNICÍP'!$A$4:$A$5569,1,0)</f>
        <v>160053</v>
      </c>
      <c r="I199" t="str">
        <f t="shared" si="12"/>
        <v>Mesmo município</v>
      </c>
      <c r="J199" t="e">
        <f>VLOOKUP(D199,'REGIÕES DE SAÚDE E SEUS MUNICÍP'!$C$4:$C$5569,1,0)</f>
        <v>#N/A</v>
      </c>
      <c r="K199" t="e">
        <f t="shared" si="13"/>
        <v>#VALUE!</v>
      </c>
      <c r="L199" t="str">
        <f t="shared" si="14"/>
        <v>diferente</v>
      </c>
      <c r="M199" t="str">
        <f t="shared" si="15"/>
        <v>igual</v>
      </c>
    </row>
    <row r="200" spans="1:13" x14ac:dyDescent="0.25">
      <c r="A200">
        <v>160055</v>
      </c>
      <c r="B200" t="s">
        <v>7751</v>
      </c>
      <c r="C200">
        <v>16002</v>
      </c>
      <c r="D200" t="s">
        <v>6831</v>
      </c>
      <c r="E200" t="s">
        <v>5053</v>
      </c>
      <c r="F200" t="str">
        <f>VLOOKUP(A200,'REGIÕES DE SAÚDE E SEUS MUNICÍP'!$A$4:$C$5569,3,0)</f>
        <v>II Regional de Saúde</v>
      </c>
      <c r="G200" t="str">
        <f>VLOOKUP(H200,'REGIÕES DE SAÚDE E SEUS MUNICÍP'!$A$4:$D$5569,4,0)</f>
        <v>Pracuúba</v>
      </c>
      <c r="H200">
        <f>VLOOKUP(A200,'REGIÕES DE SAÚDE E SEUS MUNICÍP'!$A$4:$A$5569,1,0)</f>
        <v>160055</v>
      </c>
      <c r="I200" t="str">
        <f t="shared" si="12"/>
        <v>Mesmo município</v>
      </c>
      <c r="J200" t="e">
        <f>VLOOKUP(D200,'REGIÕES DE SAÚDE E SEUS MUNICÍP'!$C$4:$C$5569,1,0)</f>
        <v>#N/A</v>
      </c>
      <c r="K200" t="e">
        <f t="shared" si="13"/>
        <v>#VALUE!</v>
      </c>
      <c r="L200" t="str">
        <f>IF(D200=D201,IF(F200=F201,"Regiões semelhantes","Nova composição"),"diferente")</f>
        <v>diferente</v>
      </c>
      <c r="M200" t="str">
        <f t="shared" si="15"/>
        <v>diferente</v>
      </c>
    </row>
    <row r="201" spans="1:13" x14ac:dyDescent="0.25">
      <c r="A201">
        <v>160060</v>
      </c>
      <c r="B201" t="s">
        <v>7751</v>
      </c>
      <c r="C201">
        <v>16003</v>
      </c>
      <c r="D201" t="s">
        <v>9597</v>
      </c>
      <c r="E201" t="s">
        <v>3009</v>
      </c>
      <c r="F201" t="str">
        <f>VLOOKUP(A201,'REGIÕES DE SAÚDE E SEUS MUNICÍP'!$A$4:$C$5569,3,0)</f>
        <v>I Regional de Saúde</v>
      </c>
      <c r="G201" t="str">
        <f>VLOOKUP(H201,'REGIÕES DE SAÚDE E SEUS MUNICÍP'!$A$4:$D$5569,4,0)</f>
        <v>Santana</v>
      </c>
      <c r="H201">
        <f>VLOOKUP(A201,'REGIÕES DE SAÚDE E SEUS MUNICÍP'!$A$4:$A$5569,1,0)</f>
        <v>160060</v>
      </c>
      <c r="I201" t="str">
        <f t="shared" si="12"/>
        <v>Mesmo município</v>
      </c>
      <c r="J201" t="e">
        <f>VLOOKUP(D201,'REGIÕES DE SAÚDE E SEUS MUNICÍP'!$C$4:$C$5569,1,0)</f>
        <v>#N/A</v>
      </c>
      <c r="K201" t="e">
        <f t="shared" si="13"/>
        <v>#VALUE!</v>
      </c>
      <c r="L201" t="str">
        <f t="shared" si="14"/>
        <v>diferente</v>
      </c>
      <c r="M201" t="str">
        <f>IF(F201=F200,"igual","diferente")</f>
        <v>diferente</v>
      </c>
    </row>
    <row r="202" spans="1:13" x14ac:dyDescent="0.25">
      <c r="A202">
        <v>160005</v>
      </c>
      <c r="B202" t="s">
        <v>7751</v>
      </c>
      <c r="C202">
        <v>16001</v>
      </c>
      <c r="D202" t="s">
        <v>1143</v>
      </c>
      <c r="E202" t="s">
        <v>5277</v>
      </c>
      <c r="F202" t="str">
        <f>VLOOKUP(A202,'REGIÕES DE SAÚDE E SEUS MUNICÍP'!$A$4:$C$5569,3,0)</f>
        <v>I Regional de Saúde</v>
      </c>
      <c r="G202" t="str">
        <f>VLOOKUP(H202,'REGIÕES DE SAÚDE E SEUS MUNICÍP'!$A$4:$D$5569,4,0)</f>
        <v>Serra do Navio</v>
      </c>
      <c r="H202">
        <f>VLOOKUP(A202,'REGIÕES DE SAÚDE E SEUS MUNICÍP'!$A$4:$A$5569,1,0)</f>
        <v>160005</v>
      </c>
      <c r="I202" t="str">
        <f t="shared" si="12"/>
        <v>Mesmo município</v>
      </c>
      <c r="J202" t="e">
        <f>VLOOKUP(D202,'REGIÕES DE SAÚDE E SEUS MUNICÍP'!$C$4:$C$5569,1,0)</f>
        <v>#N/A</v>
      </c>
      <c r="K202" t="e">
        <f t="shared" si="13"/>
        <v>#VALUE!</v>
      </c>
      <c r="L202" t="str">
        <f t="shared" si="14"/>
        <v>diferente</v>
      </c>
      <c r="M202" t="str">
        <f t="shared" si="15"/>
        <v>igual</v>
      </c>
    </row>
    <row r="203" spans="1:13" x14ac:dyDescent="0.25">
      <c r="A203">
        <v>160070</v>
      </c>
      <c r="B203" t="s">
        <v>7751</v>
      </c>
      <c r="C203">
        <v>16002</v>
      </c>
      <c r="D203" t="s">
        <v>6831</v>
      </c>
      <c r="E203" t="s">
        <v>10315</v>
      </c>
      <c r="F203" t="str">
        <f>VLOOKUP(A203,'REGIÕES DE SAÚDE E SEUS MUNICÍP'!$A$4:$C$5569,3,0)</f>
        <v>II Regional de Saúde</v>
      </c>
      <c r="G203" t="str">
        <f>VLOOKUP(H203,'REGIÕES DE SAÚDE E SEUS MUNICÍP'!$A$4:$D$5569,4,0)</f>
        <v>Tartarugalzinho</v>
      </c>
      <c r="H203">
        <f>VLOOKUP(A203,'REGIÕES DE SAÚDE E SEUS MUNICÍP'!$A$4:$A$5569,1,0)</f>
        <v>160070</v>
      </c>
      <c r="I203" t="str">
        <f t="shared" si="12"/>
        <v>Mesmo município</v>
      </c>
      <c r="J203" t="e">
        <f>VLOOKUP(D203,'REGIÕES DE SAÚDE E SEUS MUNICÍP'!$C$4:$C$5569,1,0)</f>
        <v>#N/A</v>
      </c>
      <c r="K203" t="e">
        <f t="shared" si="13"/>
        <v>#VALUE!</v>
      </c>
      <c r="L203" t="str">
        <f t="shared" si="14"/>
        <v>diferente</v>
      </c>
      <c r="M203" t="str">
        <f t="shared" si="15"/>
        <v>diferente</v>
      </c>
    </row>
    <row r="204" spans="1:13" x14ac:dyDescent="0.25">
      <c r="A204">
        <v>160080</v>
      </c>
      <c r="B204" t="s">
        <v>7751</v>
      </c>
      <c r="C204">
        <v>16003</v>
      </c>
      <c r="D204" t="s">
        <v>9597</v>
      </c>
      <c r="E204" t="s">
        <v>8700</v>
      </c>
      <c r="F204" t="str">
        <f>VLOOKUP(A204,'REGIÕES DE SAÚDE E SEUS MUNICÍP'!$A$4:$C$5569,3,0)</f>
        <v>I Regional de Saúde</v>
      </c>
      <c r="G204" t="str">
        <f>VLOOKUP(H204,'REGIÕES DE SAÚDE E SEUS MUNICÍP'!$A$4:$D$5569,4,0)</f>
        <v>Vitória do Jari</v>
      </c>
      <c r="H204">
        <f>VLOOKUP(A204,'REGIÕES DE SAÚDE E SEUS MUNICÍP'!$A$4:$A$5569,1,0)</f>
        <v>160080</v>
      </c>
      <c r="I204" t="str">
        <f t="shared" si="12"/>
        <v>Mesmo município</v>
      </c>
      <c r="J204" t="e">
        <f>VLOOKUP(D204,'REGIÕES DE SAÚDE E SEUS MUNICÍP'!$C$4:$C$5569,1,0)</f>
        <v>#N/A</v>
      </c>
      <c r="K204" t="e">
        <f t="shared" si="13"/>
        <v>#VALUE!</v>
      </c>
      <c r="L204" t="str">
        <f>IF(D204=D205,IF(F204=F205,"Regiões semelhantes","Nova composição"),"diferente")</f>
        <v>diferente</v>
      </c>
      <c r="M204" t="str">
        <f t="shared" si="15"/>
        <v>diferente</v>
      </c>
    </row>
    <row r="205" spans="1:13" x14ac:dyDescent="0.25">
      <c r="A205">
        <v>290010</v>
      </c>
      <c r="B205" t="s">
        <v>5708</v>
      </c>
      <c r="C205">
        <v>29023</v>
      </c>
      <c r="D205" t="s">
        <v>7472</v>
      </c>
      <c r="E205" t="s">
        <v>6639</v>
      </c>
      <c r="F205" t="str">
        <f>VLOOKUP(A205,'REGIÕES DE SAÚDE E SEUS MUNICÍP'!$A$4:$C$5569,3,0)</f>
        <v>Seabra</v>
      </c>
      <c r="G205" t="str">
        <f>VLOOKUP(H205,'REGIÕES DE SAÚDE E SEUS MUNICÍP'!$A$4:$D$5569,4,0)</f>
        <v>Abaíra</v>
      </c>
      <c r="H205">
        <f>VLOOKUP(A205,'REGIÕES DE SAÚDE E SEUS MUNICÍP'!$A$4:$A$5569,1,0)</f>
        <v>290010</v>
      </c>
      <c r="I205" t="str">
        <f t="shared" si="12"/>
        <v>Mesmo município</v>
      </c>
      <c r="J205" t="str">
        <f>VLOOKUP(D205,'REGIÕES DE SAÚDE E SEUS MUNICÍP'!$C$4:$C$5569,1,0)</f>
        <v>Seabra</v>
      </c>
      <c r="K205">
        <f t="shared" si="13"/>
        <v>1</v>
      </c>
      <c r="L205" t="str">
        <f t="shared" si="14"/>
        <v>diferente</v>
      </c>
      <c r="M205" t="str">
        <f>IF(F205=F204,"igual","diferente")</f>
        <v>diferente</v>
      </c>
    </row>
    <row r="206" spans="1:13" x14ac:dyDescent="0.25">
      <c r="A206">
        <v>290020</v>
      </c>
      <c r="B206" t="s">
        <v>5708</v>
      </c>
      <c r="C206">
        <v>29017</v>
      </c>
      <c r="D206" t="s">
        <v>1622</v>
      </c>
      <c r="E206" t="s">
        <v>2013</v>
      </c>
      <c r="F206" t="str">
        <f>VLOOKUP(A206,'REGIÕES DE SAÚDE E SEUS MUNICÍP'!$A$4:$C$5569,3,0)</f>
        <v>Paulo Afonso</v>
      </c>
      <c r="G206" t="str">
        <f>VLOOKUP(H206,'REGIÕES DE SAÚDE E SEUS MUNICÍP'!$A$4:$D$5569,4,0)</f>
        <v>Abaré</v>
      </c>
      <c r="H206">
        <f>VLOOKUP(A206,'REGIÕES DE SAÚDE E SEUS MUNICÍP'!$A$4:$A$5569,1,0)</f>
        <v>290020</v>
      </c>
      <c r="I206" t="str">
        <f t="shared" si="12"/>
        <v>Mesmo município</v>
      </c>
      <c r="J206" t="str">
        <f>VLOOKUP(D206,'REGIÕES DE SAÚDE E SEUS MUNICÍP'!$C$4:$C$5569,1,0)</f>
        <v>Paulo Afonso</v>
      </c>
      <c r="K206">
        <f t="shared" si="13"/>
        <v>1</v>
      </c>
      <c r="L206" t="str">
        <f t="shared" si="14"/>
        <v>diferente</v>
      </c>
      <c r="M206" t="str">
        <f t="shared" si="15"/>
        <v>diferente</v>
      </c>
    </row>
    <row r="207" spans="1:13" x14ac:dyDescent="0.25">
      <c r="A207">
        <v>290030</v>
      </c>
      <c r="B207" t="s">
        <v>5708</v>
      </c>
      <c r="C207">
        <v>29001</v>
      </c>
      <c r="D207" t="s">
        <v>6461</v>
      </c>
      <c r="E207" t="s">
        <v>720</v>
      </c>
      <c r="F207" t="str">
        <f>VLOOKUP(A207,'REGIÕES DE SAÚDE E SEUS MUNICÍP'!$A$4:$C$5569,3,0)</f>
        <v>Alagoinhas</v>
      </c>
      <c r="G207" t="str">
        <f>VLOOKUP(H207,'REGIÕES DE SAÚDE E SEUS MUNICÍP'!$A$4:$D$5569,4,0)</f>
        <v>Acajutiba</v>
      </c>
      <c r="H207">
        <f>VLOOKUP(A207,'REGIÕES DE SAÚDE E SEUS MUNICÍP'!$A$4:$A$5569,1,0)</f>
        <v>290030</v>
      </c>
      <c r="I207" t="str">
        <f t="shared" si="12"/>
        <v>Mesmo município</v>
      </c>
      <c r="J207" t="str">
        <f>VLOOKUP(D207,'REGIÕES DE SAÚDE E SEUS MUNICÍP'!$C$4:$C$5569,1,0)</f>
        <v>Alagoinhas</v>
      </c>
      <c r="K207">
        <f t="shared" si="13"/>
        <v>1</v>
      </c>
      <c r="L207" t="str">
        <f t="shared" si="14"/>
        <v>diferente</v>
      </c>
      <c r="M207" t="str">
        <f t="shared" si="15"/>
        <v>diferente</v>
      </c>
    </row>
    <row r="208" spans="1:13" x14ac:dyDescent="0.25">
      <c r="A208">
        <v>290035</v>
      </c>
      <c r="B208" t="s">
        <v>5708</v>
      </c>
      <c r="C208">
        <v>29019</v>
      </c>
      <c r="D208" t="s">
        <v>9583</v>
      </c>
      <c r="E208" t="s">
        <v>11044</v>
      </c>
      <c r="F208" t="str">
        <f>VLOOKUP(A208,'REGIÕES DE SAÚDE E SEUS MUNICÍP'!$A$4:$C$5569,3,0)</f>
        <v>Cícero Dantas</v>
      </c>
      <c r="G208" t="str">
        <f>VLOOKUP(H208,'REGIÕES DE SAÚDE E SEUS MUNICÍP'!$A$4:$D$5569,4,0)</f>
        <v>Adustina</v>
      </c>
      <c r="H208">
        <f>VLOOKUP(A208,'REGIÕES DE SAÚDE E SEUS MUNICÍP'!$A$4:$A$5569,1,0)</f>
        <v>290035</v>
      </c>
      <c r="I208" t="str">
        <f t="shared" si="12"/>
        <v>Mesmo município</v>
      </c>
      <c r="J208" t="e">
        <f>VLOOKUP(D208,'REGIÕES DE SAÚDE E SEUS MUNICÍP'!$C$4:$C$5569,1,0)</f>
        <v>#N/A</v>
      </c>
      <c r="K208" t="e">
        <f t="shared" si="13"/>
        <v>#VALUE!</v>
      </c>
      <c r="L208" t="str">
        <f t="shared" si="14"/>
        <v>diferente</v>
      </c>
      <c r="M208" t="str">
        <f t="shared" si="15"/>
        <v>diferente</v>
      </c>
    </row>
    <row r="209" spans="1:13" x14ac:dyDescent="0.25">
      <c r="A209">
        <v>290040</v>
      </c>
      <c r="B209" t="s">
        <v>5708</v>
      </c>
      <c r="C209">
        <v>29025</v>
      </c>
      <c r="D209" t="s">
        <v>3849</v>
      </c>
      <c r="E209" t="s">
        <v>4942</v>
      </c>
      <c r="F209" t="str">
        <f>VLOOKUP(A209,'REGIÕES DE SAÚDE E SEUS MUNICÍP'!$A$4:$C$5569,3,0)</f>
        <v>Serrinha</v>
      </c>
      <c r="G209" t="str">
        <f>VLOOKUP(H209,'REGIÕES DE SAÚDE E SEUS MUNICÍP'!$A$4:$D$5569,4,0)</f>
        <v>Água Fria</v>
      </c>
      <c r="H209">
        <f>VLOOKUP(A209,'REGIÕES DE SAÚDE E SEUS MUNICÍP'!$A$4:$A$5569,1,0)</f>
        <v>290040</v>
      </c>
      <c r="I209" t="str">
        <f t="shared" si="12"/>
        <v>Mesmo município</v>
      </c>
      <c r="J209" t="str">
        <f>VLOOKUP(D209,'REGIÕES DE SAÚDE E SEUS MUNICÍP'!$C$4:$C$5569,1,0)</f>
        <v>Serrinha</v>
      </c>
      <c r="K209">
        <f t="shared" si="13"/>
        <v>1</v>
      </c>
      <c r="L209" t="str">
        <f t="shared" si="14"/>
        <v>diferente</v>
      </c>
      <c r="M209" t="str">
        <f t="shared" si="15"/>
        <v>diferente</v>
      </c>
    </row>
    <row r="210" spans="1:13" x14ac:dyDescent="0.25">
      <c r="A210">
        <v>290060</v>
      </c>
      <c r="B210" t="s">
        <v>5708</v>
      </c>
      <c r="C210">
        <v>29015</v>
      </c>
      <c r="D210" t="s">
        <v>1241</v>
      </c>
      <c r="E210" t="s">
        <v>7135</v>
      </c>
      <c r="F210" t="str">
        <f>VLOOKUP(A210,'REGIÕES DE SAÚDE E SEUS MUNICÍP'!$A$4:$C$5569,3,0)</f>
        <v>Jequié</v>
      </c>
      <c r="G210" t="str">
        <f>VLOOKUP(H210,'REGIÕES DE SAÚDE E SEUS MUNICÍP'!$A$4:$D$5569,4,0)</f>
        <v>Aiquara</v>
      </c>
      <c r="H210">
        <f>VLOOKUP(A210,'REGIÕES DE SAÚDE E SEUS MUNICÍP'!$A$4:$A$5569,1,0)</f>
        <v>290060</v>
      </c>
      <c r="I210" t="str">
        <f t="shared" si="12"/>
        <v>Mesmo município</v>
      </c>
      <c r="J210" t="str">
        <f>VLOOKUP(D210,'REGIÕES DE SAÚDE E SEUS MUNICÍP'!$C$4:$C$5569,1,0)</f>
        <v>Jequié</v>
      </c>
      <c r="K210">
        <f t="shared" si="13"/>
        <v>1</v>
      </c>
      <c r="L210" t="str">
        <f t="shared" si="14"/>
        <v>diferente</v>
      </c>
      <c r="M210" t="str">
        <f t="shared" si="15"/>
        <v>diferente</v>
      </c>
    </row>
    <row r="211" spans="1:13" x14ac:dyDescent="0.25">
      <c r="A211">
        <v>290070</v>
      </c>
      <c r="B211" t="s">
        <v>5708</v>
      </c>
      <c r="C211">
        <v>29001</v>
      </c>
      <c r="D211" t="s">
        <v>6461</v>
      </c>
      <c r="E211" t="s">
        <v>6461</v>
      </c>
      <c r="F211" t="str">
        <f>VLOOKUP(A211,'REGIÕES DE SAÚDE E SEUS MUNICÍP'!$A$4:$C$5569,3,0)</f>
        <v>Alagoinhas</v>
      </c>
      <c r="G211" t="str">
        <f>VLOOKUP(H211,'REGIÕES DE SAÚDE E SEUS MUNICÍP'!$A$4:$D$5569,4,0)</f>
        <v>Alagoinhas</v>
      </c>
      <c r="H211">
        <f>VLOOKUP(A211,'REGIÕES DE SAÚDE E SEUS MUNICÍP'!$A$4:$A$5569,1,0)</f>
        <v>290070</v>
      </c>
      <c r="I211" t="str">
        <f t="shared" si="12"/>
        <v>Mesmo município</v>
      </c>
      <c r="J211" t="str">
        <f>VLOOKUP(D211,'REGIÕES DE SAÚDE E SEUS MUNICÍP'!$C$4:$C$5569,1,0)</f>
        <v>Alagoinhas</v>
      </c>
      <c r="K211">
        <f t="shared" si="13"/>
        <v>1</v>
      </c>
      <c r="L211" t="str">
        <f t="shared" si="14"/>
        <v>diferente</v>
      </c>
      <c r="M211" t="str">
        <f t="shared" si="15"/>
        <v>diferente</v>
      </c>
    </row>
    <row r="212" spans="1:13" x14ac:dyDescent="0.25">
      <c r="A212">
        <v>290080</v>
      </c>
      <c r="B212" t="s">
        <v>5708</v>
      </c>
      <c r="C212">
        <v>29026</v>
      </c>
      <c r="D212" t="s">
        <v>5399</v>
      </c>
      <c r="E212" t="s">
        <v>4492</v>
      </c>
      <c r="F212" t="str">
        <f>VLOOKUP(A212,'REGIÕES DE SAÚDE E SEUS MUNICÍP'!$A$4:$C$5569,3,0)</f>
        <v>Teixeira de Freitas</v>
      </c>
      <c r="G212" t="str">
        <f>VLOOKUP(H212,'REGIÕES DE SAÚDE E SEUS MUNICÍP'!$A$4:$D$5569,4,0)</f>
        <v>Alcobaça</v>
      </c>
      <c r="H212">
        <f>VLOOKUP(A212,'REGIÕES DE SAÚDE E SEUS MUNICÍP'!$A$4:$A$5569,1,0)</f>
        <v>290080</v>
      </c>
      <c r="I212" t="str">
        <f t="shared" si="12"/>
        <v>Mesmo município</v>
      </c>
      <c r="J212" t="str">
        <f>VLOOKUP(D212,'REGIÕES DE SAÚDE E SEUS MUNICÍP'!$C$4:$C$5569,1,0)</f>
        <v>Teixeira de Freitas</v>
      </c>
      <c r="K212">
        <f t="shared" si="13"/>
        <v>1</v>
      </c>
      <c r="L212" t="str">
        <f t="shared" si="14"/>
        <v>diferente</v>
      </c>
      <c r="M212" t="str">
        <f t="shared" si="15"/>
        <v>diferente</v>
      </c>
    </row>
    <row r="213" spans="1:13" x14ac:dyDescent="0.25">
      <c r="A213">
        <v>290090</v>
      </c>
      <c r="B213" t="s">
        <v>5708</v>
      </c>
      <c r="C213">
        <v>29012</v>
      </c>
      <c r="D213" t="s">
        <v>9318</v>
      </c>
      <c r="E213" t="s">
        <v>752</v>
      </c>
      <c r="F213" t="str">
        <f>VLOOKUP(A213,'REGIÕES DE SAÚDE E SEUS MUNICÍP'!$A$4:$C$5569,3,0)</f>
        <v>Itabuna</v>
      </c>
      <c r="G213" t="str">
        <f>VLOOKUP(H213,'REGIÕES DE SAÚDE E SEUS MUNICÍP'!$A$4:$D$5569,4,0)</f>
        <v>Almadina</v>
      </c>
      <c r="H213">
        <f>VLOOKUP(A213,'REGIÕES DE SAÚDE E SEUS MUNICÍP'!$A$4:$A$5569,1,0)</f>
        <v>290090</v>
      </c>
      <c r="I213" t="str">
        <f t="shared" si="12"/>
        <v>Mesmo município</v>
      </c>
      <c r="J213" t="str">
        <f>VLOOKUP(D213,'REGIÕES DE SAÚDE E SEUS MUNICÍP'!$C$4:$C$5569,1,0)</f>
        <v>Itabuna</v>
      </c>
      <c r="K213">
        <f t="shared" si="13"/>
        <v>1</v>
      </c>
      <c r="L213" t="str">
        <f t="shared" si="14"/>
        <v>diferente</v>
      </c>
      <c r="M213" t="str">
        <f t="shared" si="15"/>
        <v>diferente</v>
      </c>
    </row>
    <row r="214" spans="1:13" x14ac:dyDescent="0.25">
      <c r="A214">
        <v>290100</v>
      </c>
      <c r="B214" t="s">
        <v>5708</v>
      </c>
      <c r="C214">
        <v>29022</v>
      </c>
      <c r="D214" t="s">
        <v>5687</v>
      </c>
      <c r="E214" t="s">
        <v>8952</v>
      </c>
      <c r="F214" t="str">
        <f>VLOOKUP(A214,'REGIÕES DE SAÚDE E SEUS MUNICÍP'!$A$4:$C$5569,3,0)</f>
        <v>Amargosa</v>
      </c>
      <c r="G214" t="str">
        <f>VLOOKUP(H214,'REGIÕES DE SAÚDE E SEUS MUNICÍP'!$A$4:$D$5569,4,0)</f>
        <v>Amargosa</v>
      </c>
      <c r="H214">
        <f>VLOOKUP(A214,'REGIÕES DE SAÚDE E SEUS MUNICÍP'!$A$4:$A$5569,1,0)</f>
        <v>290100</v>
      </c>
      <c r="I214" t="str">
        <f t="shared" si="12"/>
        <v>Mesmo município</v>
      </c>
      <c r="J214" t="str">
        <f>VLOOKUP(D214,'REGIÕES DE SAÚDE E SEUS MUNICÍP'!$C$4:$C$5569,1,0)</f>
        <v>Santo Antônio de Jesus</v>
      </c>
      <c r="K214" t="e">
        <f t="shared" si="13"/>
        <v>#VALUE!</v>
      </c>
      <c r="L214" t="str">
        <f t="shared" si="14"/>
        <v>diferente</v>
      </c>
      <c r="M214" t="str">
        <f t="shared" si="15"/>
        <v>diferente</v>
      </c>
    </row>
    <row r="215" spans="1:13" x14ac:dyDescent="0.25">
      <c r="A215">
        <v>290110</v>
      </c>
      <c r="B215" t="s">
        <v>5708</v>
      </c>
      <c r="C215">
        <v>29006</v>
      </c>
      <c r="D215" t="s">
        <v>8409</v>
      </c>
      <c r="E215" t="s">
        <v>2314</v>
      </c>
      <c r="F215" t="str">
        <f>VLOOKUP(A215,'REGIÕES DE SAÚDE E SEUS MUNICÍP'!$A$4:$C$5569,3,0)</f>
        <v>Feira de Santana</v>
      </c>
      <c r="G215" t="str">
        <f>VLOOKUP(H215,'REGIÕES DE SAÚDE E SEUS MUNICÍP'!$A$4:$D$5569,4,0)</f>
        <v>Amélia Rodrigues</v>
      </c>
      <c r="H215">
        <f>VLOOKUP(A215,'REGIÕES DE SAÚDE E SEUS MUNICÍP'!$A$4:$A$5569,1,0)</f>
        <v>290110</v>
      </c>
      <c r="I215" t="str">
        <f t="shared" si="12"/>
        <v>Mesmo município</v>
      </c>
      <c r="J215" t="str">
        <f>VLOOKUP(D215,'REGIÕES DE SAÚDE E SEUS MUNICÍP'!$C$4:$C$5569,1,0)</f>
        <v>Feira de Santana</v>
      </c>
      <c r="K215">
        <f t="shared" si="13"/>
        <v>1</v>
      </c>
      <c r="L215" t="str">
        <f t="shared" si="14"/>
        <v>diferente</v>
      </c>
      <c r="M215" t="str">
        <f t="shared" si="15"/>
        <v>diferente</v>
      </c>
    </row>
    <row r="216" spans="1:13" x14ac:dyDescent="0.25">
      <c r="A216">
        <v>290115</v>
      </c>
      <c r="B216" t="s">
        <v>5708</v>
      </c>
      <c r="C216">
        <v>29010</v>
      </c>
      <c r="D216" t="s">
        <v>185</v>
      </c>
      <c r="E216" t="s">
        <v>5523</v>
      </c>
      <c r="F216" t="str">
        <f>VLOOKUP(A216,'REGIÕES DE SAÚDE E SEUS MUNICÍP'!$A$4:$C$5569,3,0)</f>
        <v>Irecê</v>
      </c>
      <c r="G216" t="str">
        <f>VLOOKUP(H216,'REGIÕES DE SAÚDE E SEUS MUNICÍP'!$A$4:$D$5569,4,0)</f>
        <v>América Dourada</v>
      </c>
      <c r="H216">
        <f>VLOOKUP(A216,'REGIÕES DE SAÚDE E SEUS MUNICÍP'!$A$4:$A$5569,1,0)</f>
        <v>290115</v>
      </c>
      <c r="I216" t="str">
        <f t="shared" si="12"/>
        <v>Mesmo município</v>
      </c>
      <c r="J216" t="str">
        <f>VLOOKUP(D216,'REGIÕES DE SAÚDE E SEUS MUNICÍP'!$C$4:$C$5569,1,0)</f>
        <v>Irecê</v>
      </c>
      <c r="K216">
        <f t="shared" si="13"/>
        <v>1</v>
      </c>
      <c r="L216" t="str">
        <f t="shared" si="14"/>
        <v>diferente</v>
      </c>
      <c r="M216" t="str">
        <f t="shared" si="15"/>
        <v>diferente</v>
      </c>
    </row>
    <row r="217" spans="1:13" x14ac:dyDescent="0.25">
      <c r="A217">
        <v>290120</v>
      </c>
      <c r="B217" t="s">
        <v>5708</v>
      </c>
      <c r="C217">
        <v>29028</v>
      </c>
      <c r="D217" t="s">
        <v>2043</v>
      </c>
      <c r="E217" t="s">
        <v>5667</v>
      </c>
      <c r="F217" t="str">
        <f>VLOOKUP(A217,'REGIÕES DE SAÚDE E SEUS MUNICÍP'!$A$4:$C$5569,3,0)</f>
        <v>Vitória da Conquista</v>
      </c>
      <c r="G217" t="str">
        <f>VLOOKUP(H217,'REGIÕES DE SAÚDE E SEUS MUNICÍP'!$A$4:$D$5569,4,0)</f>
        <v>Anagé</v>
      </c>
      <c r="H217">
        <f>VLOOKUP(A217,'REGIÕES DE SAÚDE E SEUS MUNICÍP'!$A$4:$A$5569,1,0)</f>
        <v>290120</v>
      </c>
      <c r="I217" t="str">
        <f t="shared" si="12"/>
        <v>Mesmo município</v>
      </c>
      <c r="J217" t="str">
        <f>VLOOKUP(D217,'REGIÕES DE SAÚDE E SEUS MUNICÍP'!$C$4:$C$5569,1,0)</f>
        <v>Vitória da Conquista</v>
      </c>
      <c r="K217">
        <f t="shared" si="13"/>
        <v>1</v>
      </c>
      <c r="L217" t="str">
        <f t="shared" si="14"/>
        <v>diferente</v>
      </c>
      <c r="M217" t="str">
        <f t="shared" si="15"/>
        <v>diferente</v>
      </c>
    </row>
    <row r="218" spans="1:13" x14ac:dyDescent="0.25">
      <c r="A218">
        <v>290130</v>
      </c>
      <c r="B218" t="s">
        <v>5708</v>
      </c>
      <c r="C218">
        <v>29011</v>
      </c>
      <c r="D218" t="s">
        <v>7785</v>
      </c>
      <c r="E218" t="s">
        <v>6373</v>
      </c>
      <c r="F218" t="str">
        <f>VLOOKUP(A218,'REGIÕES DE SAÚDE E SEUS MUNICÍP'!$A$4:$C$5569,3,0)</f>
        <v>Itaberaba</v>
      </c>
      <c r="G218" t="str">
        <f>VLOOKUP(H218,'REGIÕES DE SAÚDE E SEUS MUNICÍP'!$A$4:$D$5569,4,0)</f>
        <v>Andaraí</v>
      </c>
      <c r="H218">
        <f>VLOOKUP(A218,'REGIÕES DE SAÚDE E SEUS MUNICÍP'!$A$4:$A$5569,1,0)</f>
        <v>290130</v>
      </c>
      <c r="I218" t="str">
        <f t="shared" si="12"/>
        <v>Mesmo município</v>
      </c>
      <c r="J218" t="str">
        <f>VLOOKUP(D218,'REGIÕES DE SAÚDE E SEUS MUNICÍP'!$C$4:$C$5569,1,0)</f>
        <v>Itaberaba</v>
      </c>
      <c r="K218">
        <f t="shared" si="13"/>
        <v>1</v>
      </c>
      <c r="L218" t="str">
        <f t="shared" si="14"/>
        <v>diferente</v>
      </c>
      <c r="M218" t="str">
        <f t="shared" si="15"/>
        <v>diferente</v>
      </c>
    </row>
    <row r="219" spans="1:13" x14ac:dyDescent="0.25">
      <c r="A219">
        <v>290135</v>
      </c>
      <c r="B219" t="s">
        <v>5708</v>
      </c>
      <c r="C219">
        <v>29024</v>
      </c>
      <c r="D219" t="s">
        <v>1631</v>
      </c>
      <c r="E219" t="s">
        <v>6006</v>
      </c>
      <c r="F219" t="str">
        <f>VLOOKUP(A219,'REGIÕES DE SAÚDE E SEUS MUNICÍP'!$A$4:$C$5569,3,0)</f>
        <v>Senhor do Bonfim</v>
      </c>
      <c r="G219" t="str">
        <f>VLOOKUP(H219,'REGIÕES DE SAÚDE E SEUS MUNICÍP'!$A$4:$D$5569,4,0)</f>
        <v>Andorinha</v>
      </c>
      <c r="H219">
        <f>VLOOKUP(A219,'REGIÕES DE SAÚDE E SEUS MUNICÍP'!$A$4:$A$5569,1,0)</f>
        <v>290135</v>
      </c>
      <c r="I219" t="str">
        <f t="shared" si="12"/>
        <v>Mesmo município</v>
      </c>
      <c r="J219" t="str">
        <f>VLOOKUP(D219,'REGIÕES DE SAÚDE E SEUS MUNICÍP'!$C$4:$C$5569,1,0)</f>
        <v>Senhor do Bonfim</v>
      </c>
      <c r="K219">
        <f t="shared" si="13"/>
        <v>1</v>
      </c>
      <c r="L219" t="str">
        <f t="shared" si="14"/>
        <v>diferente</v>
      </c>
      <c r="M219" t="str">
        <f t="shared" si="15"/>
        <v>diferente</v>
      </c>
    </row>
    <row r="220" spans="1:13" x14ac:dyDescent="0.25">
      <c r="A220">
        <v>290140</v>
      </c>
      <c r="B220" t="s">
        <v>5708</v>
      </c>
      <c r="C220">
        <v>29002</v>
      </c>
      <c r="D220" t="s">
        <v>9419</v>
      </c>
      <c r="E220" t="s">
        <v>4173</v>
      </c>
      <c r="F220" t="str">
        <f>VLOOKUP(A220,'REGIÕES DE SAÚDE E SEUS MUNICÍP'!$A$4:$C$5569,3,0)</f>
        <v>Barreiras</v>
      </c>
      <c r="G220" t="str">
        <f>VLOOKUP(H220,'REGIÕES DE SAÚDE E SEUS MUNICÍP'!$A$4:$D$5569,4,0)</f>
        <v>Angical</v>
      </c>
      <c r="H220">
        <f>VLOOKUP(A220,'REGIÕES DE SAÚDE E SEUS MUNICÍP'!$A$4:$A$5569,1,0)</f>
        <v>290140</v>
      </c>
      <c r="I220" t="str">
        <f t="shared" si="12"/>
        <v>Mesmo município</v>
      </c>
      <c r="J220" t="str">
        <f>VLOOKUP(D220,'REGIÕES DE SAÚDE E SEUS MUNICÍP'!$C$4:$C$5569,1,0)</f>
        <v>Barreiras</v>
      </c>
      <c r="K220">
        <f t="shared" si="13"/>
        <v>1</v>
      </c>
      <c r="L220" t="str">
        <f t="shared" si="14"/>
        <v>diferente</v>
      </c>
      <c r="M220" t="str">
        <f t="shared" si="15"/>
        <v>diferente</v>
      </c>
    </row>
    <row r="221" spans="1:13" x14ac:dyDescent="0.25">
      <c r="A221">
        <v>290150</v>
      </c>
      <c r="B221" t="s">
        <v>5708</v>
      </c>
      <c r="C221">
        <v>29006</v>
      </c>
      <c r="D221" t="s">
        <v>8409</v>
      </c>
      <c r="E221" t="s">
        <v>9963</v>
      </c>
      <c r="F221" t="str">
        <f>VLOOKUP(A221,'REGIÕES DE SAÚDE E SEUS MUNICÍP'!$A$4:$C$5569,3,0)</f>
        <v>Feira de Santana</v>
      </c>
      <c r="G221" t="str">
        <f>VLOOKUP(H221,'REGIÕES DE SAÚDE E SEUS MUNICÍP'!$A$4:$D$5569,4,0)</f>
        <v>Anguera</v>
      </c>
      <c r="H221">
        <f>VLOOKUP(A221,'REGIÕES DE SAÚDE E SEUS MUNICÍP'!$A$4:$A$5569,1,0)</f>
        <v>290150</v>
      </c>
      <c r="I221" t="str">
        <f t="shared" si="12"/>
        <v>Mesmo município</v>
      </c>
      <c r="J221" t="str">
        <f>VLOOKUP(D221,'REGIÕES DE SAÚDE E SEUS MUNICÍP'!$C$4:$C$5569,1,0)</f>
        <v>Feira de Santana</v>
      </c>
      <c r="K221">
        <f t="shared" si="13"/>
        <v>1</v>
      </c>
      <c r="L221" t="str">
        <f t="shared" si="14"/>
        <v>diferente</v>
      </c>
      <c r="M221" t="str">
        <f t="shared" si="15"/>
        <v>diferente</v>
      </c>
    </row>
    <row r="222" spans="1:13" x14ac:dyDescent="0.25">
      <c r="A222">
        <v>290160</v>
      </c>
      <c r="B222" t="s">
        <v>5708</v>
      </c>
      <c r="C222">
        <v>29019</v>
      </c>
      <c r="D222" t="s">
        <v>9583</v>
      </c>
      <c r="E222" t="s">
        <v>8777</v>
      </c>
      <c r="F222" t="str">
        <f>VLOOKUP(A222,'REGIÕES DE SAÚDE E SEUS MUNICÍP'!$A$4:$C$5569,3,0)</f>
        <v>Cícero Dantas</v>
      </c>
      <c r="G222" t="str">
        <f>VLOOKUP(H222,'REGIÕES DE SAÚDE E SEUS MUNICÍP'!$A$4:$D$5569,4,0)</f>
        <v>Antas</v>
      </c>
      <c r="H222">
        <f>VLOOKUP(A222,'REGIÕES DE SAÚDE E SEUS MUNICÍP'!$A$4:$A$5569,1,0)</f>
        <v>290160</v>
      </c>
      <c r="I222" t="str">
        <f t="shared" si="12"/>
        <v>Mesmo município</v>
      </c>
      <c r="J222" t="e">
        <f>VLOOKUP(D222,'REGIÕES DE SAÚDE E SEUS MUNICÍP'!$C$4:$C$5569,1,0)</f>
        <v>#N/A</v>
      </c>
      <c r="K222" t="e">
        <f t="shared" si="13"/>
        <v>#VALUE!</v>
      </c>
      <c r="L222" t="str">
        <f>IF(D222=D223,IF(F222=F223,"Regiões semelhantes","Nova composição"),"diferente")</f>
        <v>diferente</v>
      </c>
      <c r="M222" t="str">
        <f t="shared" si="15"/>
        <v>diferente</v>
      </c>
    </row>
    <row r="223" spans="1:13" x14ac:dyDescent="0.25">
      <c r="A223">
        <v>290170</v>
      </c>
      <c r="B223" t="s">
        <v>5708</v>
      </c>
      <c r="C223">
        <v>29006</v>
      </c>
      <c r="D223" t="s">
        <v>8409</v>
      </c>
      <c r="E223" t="s">
        <v>10935</v>
      </c>
      <c r="F223" t="str">
        <f>VLOOKUP(A223,'REGIÕES DE SAÚDE E SEUS MUNICÍP'!$A$4:$C$5569,3,0)</f>
        <v>Feira de Santana</v>
      </c>
      <c r="G223" t="str">
        <f>VLOOKUP(H223,'REGIÕES DE SAÚDE E SEUS MUNICÍP'!$A$4:$D$5569,4,0)</f>
        <v>Antônio Cardoso</v>
      </c>
      <c r="H223">
        <f>VLOOKUP(A223,'REGIÕES DE SAÚDE E SEUS MUNICÍP'!$A$4:$A$5569,1,0)</f>
        <v>290170</v>
      </c>
      <c r="I223" t="str">
        <f t="shared" si="12"/>
        <v>Mesmo município</v>
      </c>
      <c r="J223" t="str">
        <f>VLOOKUP(D223,'REGIÕES DE SAÚDE E SEUS MUNICÍP'!$C$4:$C$5569,1,0)</f>
        <v>Feira de Santana</v>
      </c>
      <c r="K223">
        <f t="shared" si="13"/>
        <v>1</v>
      </c>
      <c r="L223" t="str">
        <f t="shared" si="14"/>
        <v>diferente</v>
      </c>
      <c r="M223" t="str">
        <f>IF(F223=F222,"igual","diferente")</f>
        <v>diferente</v>
      </c>
    </row>
    <row r="224" spans="1:13" x14ac:dyDescent="0.25">
      <c r="A224">
        <v>290180</v>
      </c>
      <c r="B224" t="s">
        <v>5708</v>
      </c>
      <c r="C224">
        <v>29024</v>
      </c>
      <c r="D224" t="s">
        <v>1631</v>
      </c>
      <c r="E224" t="s">
        <v>4616</v>
      </c>
      <c r="F224" t="str">
        <f>VLOOKUP(A224,'REGIÕES DE SAÚDE E SEUS MUNICÍP'!$A$4:$C$5569,3,0)</f>
        <v>Senhor do Bonfim</v>
      </c>
      <c r="G224" t="str">
        <f>VLOOKUP(H224,'REGIÕES DE SAÚDE E SEUS MUNICÍP'!$A$4:$D$5569,4,0)</f>
        <v>Antônio Gonçalves</v>
      </c>
      <c r="H224">
        <f>VLOOKUP(A224,'REGIÕES DE SAÚDE E SEUS MUNICÍP'!$A$4:$A$5569,1,0)</f>
        <v>290180</v>
      </c>
      <c r="I224" t="str">
        <f t="shared" si="12"/>
        <v>Mesmo município</v>
      </c>
      <c r="J224" t="str">
        <f>VLOOKUP(D224,'REGIÕES DE SAÚDE E SEUS MUNICÍP'!$C$4:$C$5569,1,0)</f>
        <v>Senhor do Bonfim</v>
      </c>
      <c r="K224">
        <f t="shared" si="13"/>
        <v>1</v>
      </c>
      <c r="L224" t="str">
        <f t="shared" si="14"/>
        <v>diferente</v>
      </c>
      <c r="M224" t="str">
        <f t="shared" si="15"/>
        <v>diferente</v>
      </c>
    </row>
    <row r="225" spans="1:13" x14ac:dyDescent="0.25">
      <c r="A225">
        <v>290190</v>
      </c>
      <c r="B225" t="s">
        <v>5708</v>
      </c>
      <c r="C225">
        <v>29001</v>
      </c>
      <c r="D225" t="s">
        <v>6461</v>
      </c>
      <c r="E225" t="s">
        <v>36</v>
      </c>
      <c r="F225" t="str">
        <f>VLOOKUP(A225,'REGIÕES DE SAÚDE E SEUS MUNICÍP'!$A$4:$C$5569,3,0)</f>
        <v>Alagoinhas</v>
      </c>
      <c r="G225" t="str">
        <f>VLOOKUP(H225,'REGIÕES DE SAÚDE E SEUS MUNICÍP'!$A$4:$D$5569,4,0)</f>
        <v>Aporá</v>
      </c>
      <c r="H225">
        <f>VLOOKUP(A225,'REGIÕES DE SAÚDE E SEUS MUNICÍP'!$A$4:$A$5569,1,0)</f>
        <v>290190</v>
      </c>
      <c r="I225" t="str">
        <f t="shared" si="12"/>
        <v>Mesmo município</v>
      </c>
      <c r="J225" t="str">
        <f>VLOOKUP(D225,'REGIÕES DE SAÚDE E SEUS MUNICÍP'!$C$4:$C$5569,1,0)</f>
        <v>Alagoinhas</v>
      </c>
      <c r="K225">
        <f t="shared" si="13"/>
        <v>1</v>
      </c>
      <c r="L225" t="str">
        <f t="shared" si="14"/>
        <v>diferente</v>
      </c>
      <c r="M225" t="str">
        <f t="shared" si="15"/>
        <v>diferente</v>
      </c>
    </row>
    <row r="226" spans="1:13" x14ac:dyDescent="0.25">
      <c r="A226">
        <v>290195</v>
      </c>
      <c r="B226" t="s">
        <v>5708</v>
      </c>
      <c r="C226">
        <v>29015</v>
      </c>
      <c r="D226" t="s">
        <v>1241</v>
      </c>
      <c r="E226" t="s">
        <v>8122</v>
      </c>
      <c r="F226" t="str">
        <f>VLOOKUP(A226,'REGIÕES DE SAÚDE E SEUS MUNICÍP'!$A$4:$C$5569,3,0)</f>
        <v>Jequié</v>
      </c>
      <c r="G226" t="str">
        <f>VLOOKUP(H226,'REGIÕES DE SAÚDE E SEUS MUNICÍP'!$A$4:$D$5569,4,0)</f>
        <v>Apuarema</v>
      </c>
      <c r="H226">
        <f>VLOOKUP(A226,'REGIÕES DE SAÚDE E SEUS MUNICÍP'!$A$4:$A$5569,1,0)</f>
        <v>290195</v>
      </c>
      <c r="I226" t="str">
        <f t="shared" si="12"/>
        <v>Mesmo município</v>
      </c>
      <c r="J226" t="str">
        <f>VLOOKUP(D226,'REGIÕES DE SAÚDE E SEUS MUNICÍP'!$C$4:$C$5569,1,0)</f>
        <v>Jequié</v>
      </c>
      <c r="K226">
        <f t="shared" si="13"/>
        <v>1</v>
      </c>
      <c r="L226" t="str">
        <f t="shared" si="14"/>
        <v>diferente</v>
      </c>
      <c r="M226" t="str">
        <f t="shared" si="15"/>
        <v>diferente</v>
      </c>
    </row>
    <row r="227" spans="1:13" x14ac:dyDescent="0.25">
      <c r="A227">
        <v>290205</v>
      </c>
      <c r="B227" t="s">
        <v>5708</v>
      </c>
      <c r="C227">
        <v>29001</v>
      </c>
      <c r="D227" t="s">
        <v>6461</v>
      </c>
      <c r="E227" t="s">
        <v>1115</v>
      </c>
      <c r="F227" t="str">
        <f>VLOOKUP(A227,'REGIÕES DE SAÚDE E SEUS MUNICÍP'!$A$4:$C$5569,3,0)</f>
        <v>Alagoinhas</v>
      </c>
      <c r="G227" t="str">
        <f>VLOOKUP(H227,'REGIÕES DE SAÚDE E SEUS MUNICÍP'!$A$4:$D$5569,4,0)</f>
        <v>Araças</v>
      </c>
      <c r="H227">
        <f>VLOOKUP(A227,'REGIÕES DE SAÚDE E SEUS MUNICÍP'!$A$4:$A$5569,1,0)</f>
        <v>290205</v>
      </c>
      <c r="I227" t="str">
        <f t="shared" si="12"/>
        <v>Mesmo município</v>
      </c>
      <c r="J227" t="str">
        <f>VLOOKUP(D227,'REGIÕES DE SAÚDE E SEUS MUNICÍP'!$C$4:$C$5569,1,0)</f>
        <v>Alagoinhas</v>
      </c>
      <c r="K227">
        <f t="shared" si="13"/>
        <v>1</v>
      </c>
      <c r="L227" t="str">
        <f t="shared" si="14"/>
        <v>diferente</v>
      </c>
      <c r="M227" t="str">
        <f t="shared" si="15"/>
        <v>diferente</v>
      </c>
    </row>
    <row r="228" spans="1:13" x14ac:dyDescent="0.25">
      <c r="A228">
        <v>290200</v>
      </c>
      <c r="B228" t="s">
        <v>5708</v>
      </c>
      <c r="C228">
        <v>29003</v>
      </c>
      <c r="D228" t="s">
        <v>314</v>
      </c>
      <c r="E228" t="s">
        <v>8456</v>
      </c>
      <c r="F228" t="str">
        <f>VLOOKUP(A228,'REGIÕES DE SAÚDE E SEUS MUNICÍP'!$A$4:$C$5569,3,0)</f>
        <v>Brumado</v>
      </c>
      <c r="G228" t="str">
        <f>VLOOKUP(H228,'REGIÕES DE SAÚDE E SEUS MUNICÍP'!$A$4:$D$5569,4,0)</f>
        <v>Aracatu</v>
      </c>
      <c r="H228">
        <f>VLOOKUP(A228,'REGIÕES DE SAÚDE E SEUS MUNICÍP'!$A$4:$A$5569,1,0)</f>
        <v>290200</v>
      </c>
      <c r="I228" t="str">
        <f t="shared" si="12"/>
        <v>Mesmo município</v>
      </c>
      <c r="J228" t="str">
        <f>VLOOKUP(D228,'REGIÕES DE SAÚDE E SEUS MUNICÍP'!$C$4:$C$5569,1,0)</f>
        <v>Brumado</v>
      </c>
      <c r="K228">
        <f t="shared" si="13"/>
        <v>1</v>
      </c>
      <c r="L228" t="str">
        <f t="shared" si="14"/>
        <v>diferente</v>
      </c>
      <c r="M228" t="str">
        <f t="shared" si="15"/>
        <v>diferente</v>
      </c>
    </row>
    <row r="229" spans="1:13" x14ac:dyDescent="0.25">
      <c r="A229">
        <v>290210</v>
      </c>
      <c r="B229" t="s">
        <v>5708</v>
      </c>
      <c r="C229">
        <v>29025</v>
      </c>
      <c r="D229" t="s">
        <v>3849</v>
      </c>
      <c r="E229" t="s">
        <v>5802</v>
      </c>
      <c r="F229" t="str">
        <f>VLOOKUP(A229,'REGIÕES DE SAÚDE E SEUS MUNICÍP'!$A$4:$C$5569,3,0)</f>
        <v>Serrinha</v>
      </c>
      <c r="G229" t="str">
        <f>VLOOKUP(H229,'REGIÕES DE SAÚDE E SEUS MUNICÍP'!$A$4:$D$5569,4,0)</f>
        <v>Araci</v>
      </c>
      <c r="H229">
        <f>VLOOKUP(A229,'REGIÕES DE SAÚDE E SEUS MUNICÍP'!$A$4:$A$5569,1,0)</f>
        <v>290210</v>
      </c>
      <c r="I229" t="str">
        <f t="shared" si="12"/>
        <v>Mesmo município</v>
      </c>
      <c r="J229" t="str">
        <f>VLOOKUP(D229,'REGIÕES DE SAÚDE E SEUS MUNICÍP'!$C$4:$C$5569,1,0)</f>
        <v>Serrinha</v>
      </c>
      <c r="K229">
        <f t="shared" si="13"/>
        <v>1</v>
      </c>
      <c r="L229" t="str">
        <f t="shared" si="14"/>
        <v>diferente</v>
      </c>
      <c r="M229" t="str">
        <f t="shared" si="15"/>
        <v>diferente</v>
      </c>
    </row>
    <row r="230" spans="1:13" x14ac:dyDescent="0.25">
      <c r="A230">
        <v>290220</v>
      </c>
      <c r="B230" t="s">
        <v>5708</v>
      </c>
      <c r="C230">
        <v>29001</v>
      </c>
      <c r="D230" t="s">
        <v>6461</v>
      </c>
      <c r="E230" t="s">
        <v>2653</v>
      </c>
      <c r="F230" t="str">
        <f>VLOOKUP(A230,'REGIÕES DE SAÚDE E SEUS MUNICÍP'!$A$4:$C$5569,3,0)</f>
        <v>Alagoinhas</v>
      </c>
      <c r="G230" t="str">
        <f>VLOOKUP(H230,'REGIÕES DE SAÚDE E SEUS MUNICÍP'!$A$4:$D$5569,4,0)</f>
        <v>Aramari</v>
      </c>
      <c r="H230">
        <f>VLOOKUP(A230,'REGIÕES DE SAÚDE E SEUS MUNICÍP'!$A$4:$A$5569,1,0)</f>
        <v>290220</v>
      </c>
      <c r="I230" t="str">
        <f t="shared" si="12"/>
        <v>Mesmo município</v>
      </c>
      <c r="J230" t="str">
        <f>VLOOKUP(D230,'REGIÕES DE SAÚDE E SEUS MUNICÍP'!$C$4:$C$5569,1,0)</f>
        <v>Alagoinhas</v>
      </c>
      <c r="K230">
        <f t="shared" si="13"/>
        <v>1</v>
      </c>
      <c r="L230" t="str">
        <f t="shared" si="14"/>
        <v>diferente</v>
      </c>
      <c r="M230" t="str">
        <f t="shared" si="15"/>
        <v>diferente</v>
      </c>
    </row>
    <row r="231" spans="1:13" x14ac:dyDescent="0.25">
      <c r="A231">
        <v>290225</v>
      </c>
      <c r="B231" t="s">
        <v>5708</v>
      </c>
      <c r="C231">
        <v>29009</v>
      </c>
      <c r="D231" t="s">
        <v>2980</v>
      </c>
      <c r="E231" t="s">
        <v>577</v>
      </c>
      <c r="F231" t="str">
        <f>VLOOKUP(A231,'REGIÕES DE SAÚDE E SEUS MUNICÍP'!$A$4:$C$5569,3,0)</f>
        <v>Ilhéus</v>
      </c>
      <c r="G231" t="str">
        <f>VLOOKUP(H231,'REGIÕES DE SAÚDE E SEUS MUNICÍP'!$A$4:$D$5569,4,0)</f>
        <v>Arataca</v>
      </c>
      <c r="H231">
        <f>VLOOKUP(A231,'REGIÕES DE SAÚDE E SEUS MUNICÍP'!$A$4:$A$5569,1,0)</f>
        <v>290225</v>
      </c>
      <c r="I231" t="str">
        <f t="shared" si="12"/>
        <v>Mesmo município</v>
      </c>
      <c r="J231" t="str">
        <f>VLOOKUP(D231,'REGIÕES DE SAÚDE E SEUS MUNICÍP'!$C$4:$C$5569,1,0)</f>
        <v>Ilhéus</v>
      </c>
      <c r="K231">
        <f t="shared" si="13"/>
        <v>1</v>
      </c>
      <c r="L231" t="str">
        <f t="shared" si="14"/>
        <v>diferente</v>
      </c>
      <c r="M231" t="str">
        <f t="shared" si="15"/>
        <v>diferente</v>
      </c>
    </row>
    <row r="232" spans="1:13" x14ac:dyDescent="0.25">
      <c r="A232">
        <v>290230</v>
      </c>
      <c r="B232" t="s">
        <v>5708</v>
      </c>
      <c r="C232">
        <v>29022</v>
      </c>
      <c r="D232" t="s">
        <v>5687</v>
      </c>
      <c r="E232" t="s">
        <v>4714</v>
      </c>
      <c r="F232" t="str">
        <f>VLOOKUP(A232,'REGIÕES DE SAÚDE E SEUS MUNICÍP'!$A$4:$C$5569,3,0)</f>
        <v>Santo Antônio de Jesus</v>
      </c>
      <c r="G232" t="str">
        <f>VLOOKUP(H232,'REGIÕES DE SAÚDE E SEUS MUNICÍP'!$A$4:$D$5569,4,0)</f>
        <v>Aratuípe</v>
      </c>
      <c r="H232">
        <f>VLOOKUP(A232,'REGIÕES DE SAÚDE E SEUS MUNICÍP'!$A$4:$A$5569,1,0)</f>
        <v>290230</v>
      </c>
      <c r="I232" t="str">
        <f t="shared" si="12"/>
        <v>Mesmo município</v>
      </c>
      <c r="J232" t="str">
        <f>VLOOKUP(D232,'REGIÕES DE SAÚDE E SEUS MUNICÍP'!$C$4:$C$5569,1,0)</f>
        <v>Santo Antônio de Jesus</v>
      </c>
      <c r="K232">
        <f t="shared" si="13"/>
        <v>1</v>
      </c>
      <c r="L232" t="str">
        <f t="shared" si="14"/>
        <v>diferente</v>
      </c>
      <c r="M232" t="str">
        <f t="shared" si="15"/>
        <v>diferente</v>
      </c>
    </row>
    <row r="233" spans="1:13" x14ac:dyDescent="0.25">
      <c r="A233">
        <v>290240</v>
      </c>
      <c r="B233" t="s">
        <v>5708</v>
      </c>
      <c r="C233">
        <v>29012</v>
      </c>
      <c r="D233" t="s">
        <v>9318</v>
      </c>
      <c r="E233" t="s">
        <v>5350</v>
      </c>
      <c r="F233" t="str">
        <f>VLOOKUP(A233,'REGIÕES DE SAÚDE E SEUS MUNICÍP'!$A$4:$C$5569,3,0)</f>
        <v>Itabuna</v>
      </c>
      <c r="G233" t="str">
        <f>VLOOKUP(H233,'REGIÕES DE SAÚDE E SEUS MUNICÍP'!$A$4:$D$5569,4,0)</f>
        <v>Aurelino Leal</v>
      </c>
      <c r="H233">
        <f>VLOOKUP(A233,'REGIÕES DE SAÚDE E SEUS MUNICÍP'!$A$4:$A$5569,1,0)</f>
        <v>290240</v>
      </c>
      <c r="I233" t="str">
        <f t="shared" si="12"/>
        <v>Mesmo município</v>
      </c>
      <c r="J233" t="str">
        <f>VLOOKUP(D233,'REGIÕES DE SAÚDE E SEUS MUNICÍP'!$C$4:$C$5569,1,0)</f>
        <v>Itabuna</v>
      </c>
      <c r="K233">
        <f t="shared" si="13"/>
        <v>1</v>
      </c>
      <c r="L233" t="str">
        <f t="shared" si="14"/>
        <v>diferente</v>
      </c>
      <c r="M233" t="str">
        <f t="shared" si="15"/>
        <v>diferente</v>
      </c>
    </row>
    <row r="234" spans="1:13" x14ac:dyDescent="0.25">
      <c r="A234">
        <v>290250</v>
      </c>
      <c r="B234" t="s">
        <v>5708</v>
      </c>
      <c r="C234">
        <v>29002</v>
      </c>
      <c r="D234" t="s">
        <v>9419</v>
      </c>
      <c r="E234" t="s">
        <v>743</v>
      </c>
      <c r="F234" t="str">
        <f>VLOOKUP(A234,'REGIÕES DE SAÚDE E SEUS MUNICÍP'!$A$4:$C$5569,3,0)</f>
        <v>Barreiras</v>
      </c>
      <c r="G234" t="str">
        <f>VLOOKUP(H234,'REGIÕES DE SAÚDE E SEUS MUNICÍP'!$A$4:$D$5569,4,0)</f>
        <v>Baianópolis</v>
      </c>
      <c r="H234">
        <f>VLOOKUP(A234,'REGIÕES DE SAÚDE E SEUS MUNICÍP'!$A$4:$A$5569,1,0)</f>
        <v>290250</v>
      </c>
      <c r="I234" t="str">
        <f t="shared" si="12"/>
        <v>Mesmo município</v>
      </c>
      <c r="J234" t="str">
        <f>VLOOKUP(D234,'REGIÕES DE SAÚDE E SEUS MUNICÍP'!$C$4:$C$5569,1,0)</f>
        <v>Barreiras</v>
      </c>
      <c r="K234">
        <f t="shared" si="13"/>
        <v>1</v>
      </c>
      <c r="L234" t="str">
        <f t="shared" si="14"/>
        <v>diferente</v>
      </c>
      <c r="M234" t="str">
        <f t="shared" si="15"/>
        <v>diferente</v>
      </c>
    </row>
    <row r="235" spans="1:13" x14ac:dyDescent="0.25">
      <c r="A235">
        <v>290260</v>
      </c>
      <c r="B235" t="s">
        <v>5708</v>
      </c>
      <c r="C235">
        <v>29006</v>
      </c>
      <c r="D235" t="s">
        <v>8409</v>
      </c>
      <c r="E235" t="s">
        <v>6079</v>
      </c>
      <c r="F235" t="str">
        <f>VLOOKUP(A235,'REGIÕES DE SAÚDE E SEUS MUNICÍP'!$A$4:$C$5569,3,0)</f>
        <v>Mundo Novo</v>
      </c>
      <c r="G235" t="str">
        <f>VLOOKUP(H235,'REGIÕES DE SAÚDE E SEUS MUNICÍP'!$A$4:$D$5569,4,0)</f>
        <v>Baixa Grande</v>
      </c>
      <c r="H235">
        <f>VLOOKUP(A235,'REGIÕES DE SAÚDE E SEUS MUNICÍP'!$A$4:$A$5569,1,0)</f>
        <v>290260</v>
      </c>
      <c r="I235" t="str">
        <f t="shared" si="12"/>
        <v>Mesmo município</v>
      </c>
      <c r="J235" t="str">
        <f>VLOOKUP(D235,'REGIÕES DE SAÚDE E SEUS MUNICÍP'!$C$4:$C$5569,1,0)</f>
        <v>Feira de Santana</v>
      </c>
      <c r="K235" t="e">
        <f t="shared" si="13"/>
        <v>#VALUE!</v>
      </c>
      <c r="L235" t="str">
        <f t="shared" si="14"/>
        <v>diferente</v>
      </c>
      <c r="M235" t="str">
        <f t="shared" si="15"/>
        <v>diferente</v>
      </c>
    </row>
    <row r="236" spans="1:13" x14ac:dyDescent="0.25">
      <c r="A236">
        <v>290265</v>
      </c>
      <c r="B236" t="s">
        <v>5708</v>
      </c>
      <c r="C236">
        <v>29019</v>
      </c>
      <c r="D236" t="s">
        <v>9583</v>
      </c>
      <c r="E236" t="s">
        <v>10444</v>
      </c>
      <c r="F236" t="str">
        <f>VLOOKUP(A236,'REGIÕES DE SAÚDE E SEUS MUNICÍP'!$A$4:$C$5569,3,0)</f>
        <v>Cícero Dantas</v>
      </c>
      <c r="G236" t="str">
        <f>VLOOKUP(H236,'REGIÕES DE SAÚDE E SEUS MUNICÍP'!$A$4:$D$5569,4,0)</f>
        <v>Banzaê</v>
      </c>
      <c r="H236">
        <f>VLOOKUP(A236,'REGIÕES DE SAÚDE E SEUS MUNICÍP'!$A$4:$A$5569,1,0)</f>
        <v>290265</v>
      </c>
      <c r="I236" t="str">
        <f t="shared" si="12"/>
        <v>Mesmo município</v>
      </c>
      <c r="J236" t="e">
        <f>VLOOKUP(D236,'REGIÕES DE SAÚDE E SEUS MUNICÍP'!$C$4:$C$5569,1,0)</f>
        <v>#N/A</v>
      </c>
      <c r="K236" t="e">
        <f t="shared" si="13"/>
        <v>#VALUE!</v>
      </c>
      <c r="L236" t="str">
        <f t="shared" si="14"/>
        <v>diferente</v>
      </c>
      <c r="M236" t="str">
        <f t="shared" si="15"/>
        <v>diferente</v>
      </c>
    </row>
    <row r="237" spans="1:13" x14ac:dyDescent="0.25">
      <c r="A237">
        <v>290270</v>
      </c>
      <c r="B237" t="s">
        <v>5708</v>
      </c>
      <c r="C237">
        <v>29008</v>
      </c>
      <c r="D237" t="s">
        <v>349</v>
      </c>
      <c r="E237" t="s">
        <v>1882</v>
      </c>
      <c r="F237" t="str">
        <f>VLOOKUP(A237,'REGIÕES DE SAÚDE E SEUS MUNICÍP'!$A$4:$C$5569,3,0)</f>
        <v>Ibotirama</v>
      </c>
      <c r="G237" t="str">
        <f>VLOOKUP(H237,'REGIÕES DE SAÚDE E SEUS MUNICÍP'!$A$4:$D$5569,4,0)</f>
        <v>Barra</v>
      </c>
      <c r="H237">
        <f>VLOOKUP(A237,'REGIÕES DE SAÚDE E SEUS MUNICÍP'!$A$4:$A$5569,1,0)</f>
        <v>290270</v>
      </c>
      <c r="I237" t="str">
        <f t="shared" si="12"/>
        <v>Mesmo município</v>
      </c>
      <c r="J237" t="str">
        <f>VLOOKUP(D237,'REGIÕES DE SAÚDE E SEUS MUNICÍP'!$C$4:$C$5569,1,0)</f>
        <v>Ibotirama</v>
      </c>
      <c r="K237">
        <f t="shared" si="13"/>
        <v>1</v>
      </c>
      <c r="L237" t="str">
        <f>IF(D237=D238,IF(F237=F238,"Regiões semelhantes","Nova composição"),"diferente")</f>
        <v>diferente</v>
      </c>
      <c r="M237" t="str">
        <f t="shared" si="15"/>
        <v>diferente</v>
      </c>
    </row>
    <row r="238" spans="1:13" x14ac:dyDescent="0.25">
      <c r="A238">
        <v>290280</v>
      </c>
      <c r="B238" t="s">
        <v>5708</v>
      </c>
      <c r="C238">
        <v>29003</v>
      </c>
      <c r="D238" t="s">
        <v>314</v>
      </c>
      <c r="E238" t="s">
        <v>1986</v>
      </c>
      <c r="F238" t="str">
        <f>VLOOKUP(A238,'REGIÕES DE SAÚDE E SEUS MUNICÍP'!$A$4:$C$5569,3,0)</f>
        <v>Brumado</v>
      </c>
      <c r="G238" t="str">
        <f>VLOOKUP(H238,'REGIÕES DE SAÚDE E SEUS MUNICÍP'!$A$4:$D$5569,4,0)</f>
        <v>Barra da Estiva</v>
      </c>
      <c r="H238">
        <f>VLOOKUP(A238,'REGIÕES DE SAÚDE E SEUS MUNICÍP'!$A$4:$A$5569,1,0)</f>
        <v>290280</v>
      </c>
      <c r="I238" t="str">
        <f t="shared" si="12"/>
        <v>Mesmo município</v>
      </c>
      <c r="J238" t="str">
        <f>VLOOKUP(D238,'REGIÕES DE SAÚDE E SEUS MUNICÍP'!$C$4:$C$5569,1,0)</f>
        <v>Brumado</v>
      </c>
      <c r="K238">
        <f t="shared" si="13"/>
        <v>1</v>
      </c>
      <c r="L238" t="str">
        <f t="shared" si="14"/>
        <v>diferente</v>
      </c>
      <c r="M238" t="str">
        <f>IF(F238=F237,"igual","diferente")</f>
        <v>diferente</v>
      </c>
    </row>
    <row r="239" spans="1:13" x14ac:dyDescent="0.25">
      <c r="A239">
        <v>290290</v>
      </c>
      <c r="B239" t="s">
        <v>5708</v>
      </c>
      <c r="C239">
        <v>29028</v>
      </c>
      <c r="D239" t="s">
        <v>2043</v>
      </c>
      <c r="E239" t="s">
        <v>11086</v>
      </c>
      <c r="F239" t="str">
        <f>VLOOKUP(A239,'REGIÕES DE SAÚDE E SEUS MUNICÍP'!$A$4:$C$5569,3,0)</f>
        <v>Vitória da Conquista</v>
      </c>
      <c r="G239" t="str">
        <f>VLOOKUP(H239,'REGIÕES DE SAÚDE E SEUS MUNICÍP'!$A$4:$D$5569,4,0)</f>
        <v>Barra do Choça</v>
      </c>
      <c r="H239">
        <f>VLOOKUP(A239,'REGIÕES DE SAÚDE E SEUS MUNICÍP'!$A$4:$A$5569,1,0)</f>
        <v>290290</v>
      </c>
      <c r="I239" t="str">
        <f t="shared" si="12"/>
        <v>Mesmo município</v>
      </c>
      <c r="J239" t="str">
        <f>VLOOKUP(D239,'REGIÕES DE SAÚDE E SEUS MUNICÍP'!$C$4:$C$5569,1,0)</f>
        <v>Vitória da Conquista</v>
      </c>
      <c r="K239">
        <f t="shared" si="13"/>
        <v>1</v>
      </c>
      <c r="L239" t="str">
        <f t="shared" si="14"/>
        <v>diferente</v>
      </c>
      <c r="M239" t="str">
        <f t="shared" si="15"/>
        <v>diferente</v>
      </c>
    </row>
    <row r="240" spans="1:13" x14ac:dyDescent="0.25">
      <c r="A240">
        <v>290300</v>
      </c>
      <c r="B240" t="s">
        <v>5708</v>
      </c>
      <c r="C240">
        <v>29010</v>
      </c>
      <c r="D240" t="s">
        <v>185</v>
      </c>
      <c r="E240" t="s">
        <v>1588</v>
      </c>
      <c r="F240" t="str">
        <f>VLOOKUP(A240,'REGIÕES DE SAÚDE E SEUS MUNICÍP'!$A$4:$C$5569,3,0)</f>
        <v>Irecê</v>
      </c>
      <c r="G240" t="str">
        <f>VLOOKUP(H240,'REGIÕES DE SAÚDE E SEUS MUNICÍP'!$A$4:$D$5569,4,0)</f>
        <v>Barra do Mendes</v>
      </c>
      <c r="H240">
        <f>VLOOKUP(A240,'REGIÕES DE SAÚDE E SEUS MUNICÍP'!$A$4:$A$5569,1,0)</f>
        <v>290300</v>
      </c>
      <c r="I240" t="str">
        <f t="shared" si="12"/>
        <v>Mesmo município</v>
      </c>
      <c r="J240" t="str">
        <f>VLOOKUP(D240,'REGIÕES DE SAÚDE E SEUS MUNICÍP'!$C$4:$C$5569,1,0)</f>
        <v>Irecê</v>
      </c>
      <c r="K240">
        <f t="shared" si="13"/>
        <v>1</v>
      </c>
      <c r="L240" t="str">
        <f t="shared" si="14"/>
        <v>diferente</v>
      </c>
      <c r="M240" t="str">
        <f t="shared" si="15"/>
        <v>diferente</v>
      </c>
    </row>
    <row r="241" spans="1:13" x14ac:dyDescent="0.25">
      <c r="A241">
        <v>290310</v>
      </c>
      <c r="B241" t="s">
        <v>5708</v>
      </c>
      <c r="C241">
        <v>29015</v>
      </c>
      <c r="D241" t="s">
        <v>1241</v>
      </c>
      <c r="E241" t="s">
        <v>6633</v>
      </c>
      <c r="F241" t="str">
        <f>VLOOKUP(A241,'REGIÕES DE SAÚDE E SEUS MUNICÍP'!$A$4:$C$5569,3,0)</f>
        <v>Jequié</v>
      </c>
      <c r="G241" t="str">
        <f>VLOOKUP(H241,'REGIÕES DE SAÚDE E SEUS MUNICÍP'!$A$4:$D$5569,4,0)</f>
        <v>Barra do Rocha</v>
      </c>
      <c r="H241">
        <f>VLOOKUP(A241,'REGIÕES DE SAÚDE E SEUS MUNICÍP'!$A$4:$A$5569,1,0)</f>
        <v>290310</v>
      </c>
      <c r="I241" t="str">
        <f t="shared" si="12"/>
        <v>Mesmo município</v>
      </c>
      <c r="J241" t="str">
        <f>VLOOKUP(D241,'REGIÕES DE SAÚDE E SEUS MUNICÍP'!$C$4:$C$5569,1,0)</f>
        <v>Jequié</v>
      </c>
      <c r="K241">
        <f t="shared" si="13"/>
        <v>1</v>
      </c>
      <c r="L241" t="str">
        <f t="shared" si="14"/>
        <v>diferente</v>
      </c>
      <c r="M241" t="str">
        <f t="shared" si="15"/>
        <v>diferente</v>
      </c>
    </row>
    <row r="242" spans="1:13" x14ac:dyDescent="0.25">
      <c r="A242">
        <v>290320</v>
      </c>
      <c r="B242" t="s">
        <v>5708</v>
      </c>
      <c r="C242">
        <v>29002</v>
      </c>
      <c r="D242" t="s">
        <v>9419</v>
      </c>
      <c r="E242" t="s">
        <v>9419</v>
      </c>
      <c r="F242" t="str">
        <f>VLOOKUP(A242,'REGIÕES DE SAÚDE E SEUS MUNICÍP'!$A$4:$C$5569,3,0)</f>
        <v>Barreiras</v>
      </c>
      <c r="G242" t="str">
        <f>VLOOKUP(H242,'REGIÕES DE SAÚDE E SEUS MUNICÍP'!$A$4:$D$5569,4,0)</f>
        <v>Barreiras</v>
      </c>
      <c r="H242">
        <f>VLOOKUP(A242,'REGIÕES DE SAÚDE E SEUS MUNICÍP'!$A$4:$A$5569,1,0)</f>
        <v>290320</v>
      </c>
      <c r="I242" t="str">
        <f t="shared" si="12"/>
        <v>Mesmo município</v>
      </c>
      <c r="J242" t="str">
        <f>VLOOKUP(D242,'REGIÕES DE SAÚDE E SEUS MUNICÍP'!$C$4:$C$5569,1,0)</f>
        <v>Barreiras</v>
      </c>
      <c r="K242">
        <f t="shared" si="13"/>
        <v>1</v>
      </c>
      <c r="L242" t="str">
        <f t="shared" si="14"/>
        <v>diferente</v>
      </c>
      <c r="M242" t="str">
        <f t="shared" si="15"/>
        <v>diferente</v>
      </c>
    </row>
    <row r="243" spans="1:13" x14ac:dyDescent="0.25">
      <c r="A243">
        <v>290323</v>
      </c>
      <c r="B243" t="s">
        <v>5708</v>
      </c>
      <c r="C243">
        <v>29010</v>
      </c>
      <c r="D243" t="s">
        <v>185</v>
      </c>
      <c r="E243" t="s">
        <v>7734</v>
      </c>
      <c r="F243" t="str">
        <f>VLOOKUP(A243,'REGIÕES DE SAÚDE E SEUS MUNICÍP'!$A$4:$C$5569,3,0)</f>
        <v>Irecê</v>
      </c>
      <c r="G243" t="str">
        <f>VLOOKUP(H243,'REGIÕES DE SAÚDE E SEUS MUNICÍP'!$A$4:$D$5569,4,0)</f>
        <v>Barro Alto</v>
      </c>
      <c r="H243">
        <f>VLOOKUP(A243,'REGIÕES DE SAÚDE E SEUS MUNICÍP'!$A$4:$A$5569,1,0)</f>
        <v>290323</v>
      </c>
      <c r="I243" t="str">
        <f t="shared" si="12"/>
        <v>Mesmo município</v>
      </c>
      <c r="J243" t="str">
        <f>VLOOKUP(D243,'REGIÕES DE SAÚDE E SEUS MUNICÍP'!$C$4:$C$5569,1,0)</f>
        <v>Irecê</v>
      </c>
      <c r="K243">
        <f t="shared" si="13"/>
        <v>1</v>
      </c>
      <c r="L243" t="str">
        <f t="shared" si="14"/>
        <v>diferente</v>
      </c>
      <c r="M243" t="str">
        <f t="shared" si="15"/>
        <v>diferente</v>
      </c>
    </row>
    <row r="244" spans="1:13" x14ac:dyDescent="0.25">
      <c r="A244">
        <v>290327</v>
      </c>
      <c r="B244" t="s">
        <v>5708</v>
      </c>
      <c r="C244">
        <v>29025</v>
      </c>
      <c r="D244" t="s">
        <v>3849</v>
      </c>
      <c r="E244" t="s">
        <v>5559</v>
      </c>
      <c r="F244" t="str">
        <f>VLOOKUP(A244,'REGIÕES DE SAÚDE E SEUS MUNICÍP'!$A$4:$C$5569,3,0)</f>
        <v>Serrinha</v>
      </c>
      <c r="G244" t="str">
        <f>VLOOKUP(H244,'REGIÕES DE SAÚDE E SEUS MUNICÍP'!$A$4:$D$5569,4,0)</f>
        <v>Barrocas</v>
      </c>
      <c r="H244">
        <f>VLOOKUP(A244,'REGIÕES DE SAÚDE E SEUS MUNICÍP'!$A$4:$A$5569,1,0)</f>
        <v>290327</v>
      </c>
      <c r="I244" t="str">
        <f t="shared" si="12"/>
        <v>Mesmo município</v>
      </c>
      <c r="J244" t="str">
        <f>VLOOKUP(D244,'REGIÕES DE SAÚDE E SEUS MUNICÍP'!$C$4:$C$5569,1,0)</f>
        <v>Serrinha</v>
      </c>
      <c r="K244">
        <f t="shared" si="13"/>
        <v>1</v>
      </c>
      <c r="L244" t="str">
        <f t="shared" si="14"/>
        <v>diferente</v>
      </c>
      <c r="M244" t="str">
        <f t="shared" si="15"/>
        <v>diferente</v>
      </c>
    </row>
    <row r="245" spans="1:13" x14ac:dyDescent="0.25">
      <c r="A245">
        <v>290330</v>
      </c>
      <c r="B245" t="s">
        <v>5708</v>
      </c>
      <c r="C245">
        <v>29012</v>
      </c>
      <c r="D245" t="s">
        <v>9318</v>
      </c>
      <c r="E245" t="s">
        <v>9589</v>
      </c>
      <c r="F245" t="str">
        <f>VLOOKUP(A245,'REGIÕES DE SAÚDE E SEUS MUNICÍP'!$A$4:$C$5569,3,0)</f>
        <v>Itabuna</v>
      </c>
      <c r="G245" t="str">
        <f>VLOOKUP(H245,'REGIÕES DE SAÚDE E SEUS MUNICÍP'!$A$4:$D$5569,4,0)</f>
        <v>Barro Preto</v>
      </c>
      <c r="H245">
        <f>VLOOKUP(A245,'REGIÕES DE SAÚDE E SEUS MUNICÍP'!$A$4:$A$5569,1,0)</f>
        <v>290330</v>
      </c>
      <c r="I245" t="str">
        <f t="shared" si="12"/>
        <v>Mesmo município</v>
      </c>
      <c r="J245" t="str">
        <f>VLOOKUP(D245,'REGIÕES DE SAÚDE E SEUS MUNICÍP'!$C$4:$C$5569,1,0)</f>
        <v>Itabuna</v>
      </c>
      <c r="K245">
        <f t="shared" si="13"/>
        <v>1</v>
      </c>
      <c r="L245" t="str">
        <f t="shared" si="14"/>
        <v>diferente</v>
      </c>
      <c r="M245" t="str">
        <f t="shared" si="15"/>
        <v>diferente</v>
      </c>
    </row>
    <row r="246" spans="1:13" x14ac:dyDescent="0.25">
      <c r="A246">
        <v>290340</v>
      </c>
      <c r="B246" t="s">
        <v>5708</v>
      </c>
      <c r="C246">
        <v>29018</v>
      </c>
      <c r="D246" t="s">
        <v>3452</v>
      </c>
      <c r="E246" t="s">
        <v>8563</v>
      </c>
      <c r="F246" t="str">
        <f>VLOOKUP(A246,'REGIÕES DE SAÚDE E SEUS MUNICÍP'!$A$4:$C$5569,3,0)</f>
        <v>Eunápolis</v>
      </c>
      <c r="G246" t="str">
        <f>VLOOKUP(H246,'REGIÕES DE SAÚDE E SEUS MUNICÍP'!$A$4:$D$5569,4,0)</f>
        <v>Belmonte</v>
      </c>
      <c r="H246">
        <f>VLOOKUP(A246,'REGIÕES DE SAÚDE E SEUS MUNICÍP'!$A$4:$A$5569,1,0)</f>
        <v>290340</v>
      </c>
      <c r="I246" t="str">
        <f t="shared" si="12"/>
        <v>Mesmo município</v>
      </c>
      <c r="J246" t="e">
        <f>VLOOKUP(D246,'REGIÕES DE SAÚDE E SEUS MUNICÍP'!$C$4:$C$5569,1,0)</f>
        <v>#N/A</v>
      </c>
      <c r="K246" t="e">
        <f t="shared" si="13"/>
        <v>#VALUE!</v>
      </c>
      <c r="L246" t="str">
        <f t="shared" si="14"/>
        <v>diferente</v>
      </c>
      <c r="M246" t="str">
        <f t="shared" si="15"/>
        <v>diferente</v>
      </c>
    </row>
    <row r="247" spans="1:13" x14ac:dyDescent="0.25">
      <c r="A247">
        <v>290350</v>
      </c>
      <c r="B247" t="s">
        <v>5708</v>
      </c>
      <c r="C247">
        <v>29028</v>
      </c>
      <c r="D247" t="s">
        <v>2043</v>
      </c>
      <c r="E247" t="s">
        <v>5730</v>
      </c>
      <c r="F247" t="str">
        <f>VLOOKUP(A247,'REGIÕES DE SAÚDE E SEUS MUNICÍP'!$A$4:$C$5569,3,0)</f>
        <v>Vitória da Conquista</v>
      </c>
      <c r="G247" t="str">
        <f>VLOOKUP(H247,'REGIÕES DE SAÚDE E SEUS MUNICÍP'!$A$4:$D$5569,4,0)</f>
        <v>Belo Campo</v>
      </c>
      <c r="H247">
        <f>VLOOKUP(A247,'REGIÕES DE SAÚDE E SEUS MUNICÍP'!$A$4:$A$5569,1,0)</f>
        <v>290350</v>
      </c>
      <c r="I247" t="str">
        <f t="shared" si="12"/>
        <v>Mesmo município</v>
      </c>
      <c r="J247" t="str">
        <f>VLOOKUP(D247,'REGIÕES DE SAÚDE E SEUS MUNICÍP'!$C$4:$C$5569,1,0)</f>
        <v>Vitória da Conquista</v>
      </c>
      <c r="K247">
        <f t="shared" si="13"/>
        <v>1</v>
      </c>
      <c r="L247" t="str">
        <f t="shared" si="14"/>
        <v>diferente</v>
      </c>
      <c r="M247" t="str">
        <f t="shared" si="15"/>
        <v>diferente</v>
      </c>
    </row>
    <row r="248" spans="1:13" x14ac:dyDescent="0.25">
      <c r="A248">
        <v>290360</v>
      </c>
      <c r="B248" t="s">
        <v>5708</v>
      </c>
      <c r="C248">
        <v>29025</v>
      </c>
      <c r="D248" t="s">
        <v>3849</v>
      </c>
      <c r="E248" t="s">
        <v>9191</v>
      </c>
      <c r="F248" t="str">
        <f>VLOOKUP(A248,'REGIÕES DE SAÚDE E SEUS MUNICÍP'!$A$4:$C$5569,3,0)</f>
        <v>Serrinha</v>
      </c>
      <c r="G248" t="str">
        <f>VLOOKUP(H248,'REGIÕES DE SAÚDE E SEUS MUNICÍP'!$A$4:$D$5569,4,0)</f>
        <v>Biritinga</v>
      </c>
      <c r="H248">
        <f>VLOOKUP(A248,'REGIÕES DE SAÚDE E SEUS MUNICÍP'!$A$4:$A$5569,1,0)</f>
        <v>290360</v>
      </c>
      <c r="I248" t="str">
        <f t="shared" si="12"/>
        <v>Mesmo município</v>
      </c>
      <c r="J248" t="str">
        <f>VLOOKUP(D248,'REGIÕES DE SAÚDE E SEUS MUNICÍP'!$C$4:$C$5569,1,0)</f>
        <v>Serrinha</v>
      </c>
      <c r="K248">
        <f t="shared" si="13"/>
        <v>1</v>
      </c>
      <c r="L248" t="str">
        <f t="shared" si="14"/>
        <v>diferente</v>
      </c>
      <c r="M248" t="str">
        <f t="shared" si="15"/>
        <v>diferente</v>
      </c>
    </row>
    <row r="249" spans="1:13" x14ac:dyDescent="0.25">
      <c r="A249">
        <v>290370</v>
      </c>
      <c r="B249" t="s">
        <v>5708</v>
      </c>
      <c r="C249">
        <v>29015</v>
      </c>
      <c r="D249" t="s">
        <v>1241</v>
      </c>
      <c r="E249" t="s">
        <v>4079</v>
      </c>
      <c r="F249" t="str">
        <f>VLOOKUP(A249,'REGIÕES DE SAÚDE E SEUS MUNICÍP'!$A$4:$C$5569,3,0)</f>
        <v>Jequié</v>
      </c>
      <c r="G249" t="str">
        <f>VLOOKUP(H249,'REGIÕES DE SAÚDE E SEUS MUNICÍP'!$A$4:$D$5569,4,0)</f>
        <v>Boa Nova</v>
      </c>
      <c r="H249">
        <f>VLOOKUP(A249,'REGIÕES DE SAÚDE E SEUS MUNICÍP'!$A$4:$A$5569,1,0)</f>
        <v>290370</v>
      </c>
      <c r="I249" t="str">
        <f t="shared" si="12"/>
        <v>Mesmo município</v>
      </c>
      <c r="J249" t="str">
        <f>VLOOKUP(D249,'REGIÕES DE SAÚDE E SEUS MUNICÍP'!$C$4:$C$5569,1,0)</f>
        <v>Jequié</v>
      </c>
      <c r="K249">
        <f t="shared" si="13"/>
        <v>1</v>
      </c>
      <c r="L249" t="str">
        <f t="shared" si="14"/>
        <v>diferente</v>
      </c>
      <c r="M249" t="str">
        <f t="shared" si="15"/>
        <v>diferente</v>
      </c>
    </row>
    <row r="250" spans="1:13" x14ac:dyDescent="0.25">
      <c r="A250">
        <v>290380</v>
      </c>
      <c r="B250" t="s">
        <v>5708</v>
      </c>
      <c r="C250">
        <v>29011</v>
      </c>
      <c r="D250" t="s">
        <v>7785</v>
      </c>
      <c r="E250" t="s">
        <v>5747</v>
      </c>
      <c r="F250" t="str">
        <f>VLOOKUP(A250,'REGIÕES DE SAÚDE E SEUS MUNICÍP'!$A$4:$C$5569,3,0)</f>
        <v>Itaberaba</v>
      </c>
      <c r="G250" t="str">
        <f>VLOOKUP(H250,'REGIÕES DE SAÚDE E SEUS MUNICÍP'!$A$4:$D$5569,4,0)</f>
        <v>Boa Vista do Tupim</v>
      </c>
      <c r="H250">
        <f>VLOOKUP(A250,'REGIÕES DE SAÚDE E SEUS MUNICÍP'!$A$4:$A$5569,1,0)</f>
        <v>290380</v>
      </c>
      <c r="I250" t="str">
        <f t="shared" si="12"/>
        <v>Mesmo município</v>
      </c>
      <c r="J250" t="str">
        <f>VLOOKUP(D250,'REGIÕES DE SAÚDE E SEUS MUNICÍP'!$C$4:$C$5569,1,0)</f>
        <v>Itaberaba</v>
      </c>
      <c r="K250">
        <f t="shared" si="13"/>
        <v>1</v>
      </c>
      <c r="L250" t="str">
        <f t="shared" si="14"/>
        <v>diferente</v>
      </c>
      <c r="M250" t="str">
        <f t="shared" si="15"/>
        <v>diferente</v>
      </c>
    </row>
    <row r="251" spans="1:13" x14ac:dyDescent="0.25">
      <c r="A251">
        <v>290390</v>
      </c>
      <c r="B251" t="s">
        <v>5708</v>
      </c>
      <c r="C251">
        <v>29021</v>
      </c>
      <c r="D251" t="s">
        <v>2227</v>
      </c>
      <c r="E251" t="s">
        <v>7096</v>
      </c>
      <c r="F251" t="str">
        <f>VLOOKUP(A251,'REGIÕES DE SAÚDE E SEUS MUNICÍP'!$A$4:$C$5569,3,0)</f>
        <v>Santa Maria da Vitória</v>
      </c>
      <c r="G251" t="str">
        <f>VLOOKUP(H251,'REGIÕES DE SAÚDE E SEUS MUNICÍP'!$A$4:$D$5569,4,0)</f>
        <v>Bom Jesus da Lapa</v>
      </c>
      <c r="H251">
        <f>VLOOKUP(A251,'REGIÕES DE SAÚDE E SEUS MUNICÍP'!$A$4:$A$5569,1,0)</f>
        <v>290390</v>
      </c>
      <c r="I251" t="str">
        <f t="shared" si="12"/>
        <v>Mesmo município</v>
      </c>
      <c r="J251" t="str">
        <f>VLOOKUP(D251,'REGIÕES DE SAÚDE E SEUS MUNICÍP'!$C$4:$C$5569,1,0)</f>
        <v>Santa Maria da Vitória</v>
      </c>
      <c r="K251">
        <f t="shared" si="13"/>
        <v>1</v>
      </c>
      <c r="L251" t="str">
        <f t="shared" si="14"/>
        <v>diferente</v>
      </c>
      <c r="M251" t="str">
        <f t="shared" si="15"/>
        <v>diferente</v>
      </c>
    </row>
    <row r="252" spans="1:13" x14ac:dyDescent="0.25">
      <c r="A252">
        <v>290395</v>
      </c>
      <c r="B252" t="s">
        <v>5708</v>
      </c>
      <c r="C252">
        <v>29028</v>
      </c>
      <c r="D252" t="s">
        <v>2043</v>
      </c>
      <c r="E252" t="s">
        <v>10111</v>
      </c>
      <c r="F252" t="str">
        <f>VLOOKUP(A252,'REGIÕES DE SAÚDE E SEUS MUNICÍP'!$A$4:$C$5569,3,0)</f>
        <v>Vitória da Conquista</v>
      </c>
      <c r="G252" t="str">
        <f>VLOOKUP(H252,'REGIÕES DE SAÚDE E SEUS MUNICÍP'!$A$4:$D$5569,4,0)</f>
        <v>Bom Jesus da Serra</v>
      </c>
      <c r="H252">
        <f>VLOOKUP(A252,'REGIÕES DE SAÚDE E SEUS MUNICÍP'!$A$4:$A$5569,1,0)</f>
        <v>290395</v>
      </c>
      <c r="I252" t="str">
        <f t="shared" si="12"/>
        <v>Mesmo município</v>
      </c>
      <c r="J252" t="str">
        <f>VLOOKUP(D252,'REGIÕES DE SAÚDE E SEUS MUNICÍP'!$C$4:$C$5569,1,0)</f>
        <v>Vitória da Conquista</v>
      </c>
      <c r="K252">
        <f t="shared" si="13"/>
        <v>1</v>
      </c>
      <c r="L252" t="str">
        <f t="shared" si="14"/>
        <v>diferente</v>
      </c>
      <c r="M252" t="str">
        <f t="shared" si="15"/>
        <v>diferente</v>
      </c>
    </row>
    <row r="253" spans="1:13" x14ac:dyDescent="0.25">
      <c r="A253">
        <v>290400</v>
      </c>
      <c r="B253" t="s">
        <v>5708</v>
      </c>
      <c r="C253">
        <v>29023</v>
      </c>
      <c r="D253" t="s">
        <v>7472</v>
      </c>
      <c r="E253" t="s">
        <v>3070</v>
      </c>
      <c r="F253" t="str">
        <f>VLOOKUP(A253,'REGIÕES DE SAÚDE E SEUS MUNICÍP'!$A$4:$C$5569,3,0)</f>
        <v>Seabra</v>
      </c>
      <c r="G253" t="str">
        <f>VLOOKUP(H253,'REGIÕES DE SAÚDE E SEUS MUNICÍP'!$A$4:$D$5569,4,0)</f>
        <v>Boninal</v>
      </c>
      <c r="H253">
        <f>VLOOKUP(A253,'REGIÕES DE SAÚDE E SEUS MUNICÍP'!$A$4:$A$5569,1,0)</f>
        <v>290400</v>
      </c>
      <c r="I253" t="str">
        <f t="shared" si="12"/>
        <v>Mesmo município</v>
      </c>
      <c r="J253" t="str">
        <f>VLOOKUP(D253,'REGIÕES DE SAÚDE E SEUS MUNICÍP'!$C$4:$C$5569,1,0)</f>
        <v>Seabra</v>
      </c>
      <c r="K253">
        <f t="shared" si="13"/>
        <v>1</v>
      </c>
      <c r="L253" t="str">
        <f t="shared" si="14"/>
        <v>diferente</v>
      </c>
      <c r="M253" t="str">
        <f t="shared" si="15"/>
        <v>diferente</v>
      </c>
    </row>
    <row r="254" spans="1:13" x14ac:dyDescent="0.25">
      <c r="A254">
        <v>290405</v>
      </c>
      <c r="B254" t="s">
        <v>5708</v>
      </c>
      <c r="C254">
        <v>29011</v>
      </c>
      <c r="D254" t="s">
        <v>7785</v>
      </c>
      <c r="E254" t="s">
        <v>138</v>
      </c>
      <c r="F254" t="str">
        <f>VLOOKUP(A254,'REGIÕES DE SAÚDE E SEUS MUNICÍP'!$A$4:$C$5569,3,0)</f>
        <v>Itaberaba</v>
      </c>
      <c r="G254" t="str">
        <f>VLOOKUP(H254,'REGIÕES DE SAÚDE E SEUS MUNICÍP'!$A$4:$D$5569,4,0)</f>
        <v>Bonito</v>
      </c>
      <c r="H254">
        <f>VLOOKUP(A254,'REGIÕES DE SAÚDE E SEUS MUNICÍP'!$A$4:$A$5569,1,0)</f>
        <v>290405</v>
      </c>
      <c r="I254" t="str">
        <f t="shared" si="12"/>
        <v>Mesmo município</v>
      </c>
      <c r="J254" t="str">
        <f>VLOOKUP(D254,'REGIÕES DE SAÚDE E SEUS MUNICÍP'!$C$4:$C$5569,1,0)</f>
        <v>Itaberaba</v>
      </c>
      <c r="K254">
        <f t="shared" si="13"/>
        <v>1</v>
      </c>
      <c r="L254" t="str">
        <f t="shared" si="14"/>
        <v>diferente</v>
      </c>
      <c r="M254" t="str">
        <f t="shared" si="15"/>
        <v>diferente</v>
      </c>
    </row>
    <row r="255" spans="1:13" x14ac:dyDescent="0.25">
      <c r="A255">
        <v>290410</v>
      </c>
      <c r="B255" t="s">
        <v>5708</v>
      </c>
      <c r="C255">
        <v>29003</v>
      </c>
      <c r="D255" t="s">
        <v>314</v>
      </c>
      <c r="E255" t="s">
        <v>6803</v>
      </c>
      <c r="F255" t="str">
        <f>VLOOKUP(A255,'REGIÕES DE SAÚDE E SEUS MUNICÍP'!$A$4:$C$5569,3,0)</f>
        <v>Boquira</v>
      </c>
      <c r="G255" t="str">
        <f>VLOOKUP(H255,'REGIÕES DE SAÚDE E SEUS MUNICÍP'!$A$4:$D$5569,4,0)</f>
        <v>Boquira</v>
      </c>
      <c r="H255">
        <f>VLOOKUP(A255,'REGIÕES DE SAÚDE E SEUS MUNICÍP'!$A$4:$A$5569,1,0)</f>
        <v>290410</v>
      </c>
      <c r="I255" t="str">
        <f t="shared" si="12"/>
        <v>Mesmo município</v>
      </c>
      <c r="J255" t="str">
        <f>VLOOKUP(D255,'REGIÕES DE SAÚDE E SEUS MUNICÍP'!$C$4:$C$5569,1,0)</f>
        <v>Brumado</v>
      </c>
      <c r="K255" t="e">
        <f t="shared" si="13"/>
        <v>#VALUE!</v>
      </c>
      <c r="L255" t="str">
        <f t="shared" si="14"/>
        <v>diferente</v>
      </c>
      <c r="M255" t="str">
        <f t="shared" si="15"/>
        <v>diferente</v>
      </c>
    </row>
    <row r="256" spans="1:13" x14ac:dyDescent="0.25">
      <c r="A256">
        <v>290420</v>
      </c>
      <c r="B256" t="s">
        <v>5708</v>
      </c>
      <c r="C256">
        <v>29007</v>
      </c>
      <c r="D256" t="s">
        <v>10503</v>
      </c>
      <c r="E256" t="s">
        <v>3811</v>
      </c>
      <c r="F256" t="str">
        <f>VLOOKUP(A256,'REGIÕES DE SAÚDE E SEUS MUNICÍP'!$A$4:$C$5569,3,0)</f>
        <v>Boquira</v>
      </c>
      <c r="G256" t="str">
        <f>VLOOKUP(H256,'REGIÕES DE SAÚDE E SEUS MUNICÍP'!$A$4:$D$5569,4,0)</f>
        <v>Botuporã</v>
      </c>
      <c r="H256">
        <f>VLOOKUP(A256,'REGIÕES DE SAÚDE E SEUS MUNICÍP'!$A$4:$A$5569,1,0)</f>
        <v>290420</v>
      </c>
      <c r="I256" t="str">
        <f t="shared" si="12"/>
        <v>Mesmo município</v>
      </c>
      <c r="J256" t="str">
        <f>VLOOKUP(D256,'REGIÕES DE SAÚDE E SEUS MUNICÍP'!$C$4:$C$5569,1,0)</f>
        <v>Guanambi</v>
      </c>
      <c r="K256" t="e">
        <f t="shared" si="13"/>
        <v>#VALUE!</v>
      </c>
      <c r="L256" t="str">
        <f t="shared" si="14"/>
        <v>diferente</v>
      </c>
      <c r="M256" t="str">
        <f t="shared" si="15"/>
        <v>igual</v>
      </c>
    </row>
    <row r="257" spans="1:13" x14ac:dyDescent="0.25">
      <c r="A257">
        <v>290430</v>
      </c>
      <c r="B257" t="s">
        <v>5708</v>
      </c>
      <c r="C257">
        <v>29015</v>
      </c>
      <c r="D257" t="s">
        <v>1241</v>
      </c>
      <c r="E257" t="s">
        <v>1373</v>
      </c>
      <c r="F257" t="str">
        <f>VLOOKUP(A257,'REGIÕES DE SAÚDE E SEUS MUNICÍP'!$A$4:$C$5569,3,0)</f>
        <v>Jequié</v>
      </c>
      <c r="G257" t="str">
        <f>VLOOKUP(H257,'REGIÕES DE SAÚDE E SEUS MUNICÍP'!$A$4:$D$5569,4,0)</f>
        <v>Brejões</v>
      </c>
      <c r="H257">
        <f>VLOOKUP(A257,'REGIÕES DE SAÚDE E SEUS MUNICÍP'!$A$4:$A$5569,1,0)</f>
        <v>290430</v>
      </c>
      <c r="I257" t="str">
        <f t="shared" si="12"/>
        <v>Mesmo município</v>
      </c>
      <c r="J257" t="str">
        <f>VLOOKUP(D257,'REGIÕES DE SAÚDE E SEUS MUNICÍP'!$C$4:$C$5569,1,0)</f>
        <v>Jequié</v>
      </c>
      <c r="K257">
        <f t="shared" si="13"/>
        <v>1</v>
      </c>
      <c r="L257" t="str">
        <f t="shared" si="14"/>
        <v>diferente</v>
      </c>
      <c r="M257" t="str">
        <f t="shared" si="15"/>
        <v>diferente</v>
      </c>
    </row>
    <row r="258" spans="1:13" x14ac:dyDescent="0.25">
      <c r="A258">
        <v>290440</v>
      </c>
      <c r="B258" t="s">
        <v>5708</v>
      </c>
      <c r="C258">
        <v>29002</v>
      </c>
      <c r="D258" t="s">
        <v>9419</v>
      </c>
      <c r="E258" t="s">
        <v>5577</v>
      </c>
      <c r="F258" t="str">
        <f>VLOOKUP(A258,'REGIÕES DE SAÚDE E SEUS MUNICÍP'!$A$4:$C$5569,3,0)</f>
        <v>Barreiras</v>
      </c>
      <c r="G258" t="str">
        <f>VLOOKUP(H258,'REGIÕES DE SAÚDE E SEUS MUNICÍP'!$A$4:$D$5569,4,0)</f>
        <v>Brejolândia</v>
      </c>
      <c r="H258">
        <f>VLOOKUP(A258,'REGIÕES DE SAÚDE E SEUS MUNICÍP'!$A$4:$A$5569,1,0)</f>
        <v>290440</v>
      </c>
      <c r="I258" t="str">
        <f t="shared" si="12"/>
        <v>Mesmo município</v>
      </c>
      <c r="J258" t="str">
        <f>VLOOKUP(D258,'REGIÕES DE SAÚDE E SEUS MUNICÍP'!$C$4:$C$5569,1,0)</f>
        <v>Barreiras</v>
      </c>
      <c r="K258">
        <f t="shared" si="13"/>
        <v>1</v>
      </c>
      <c r="L258" t="str">
        <f>IF(D258=D259,IF(F258=F259,"Regiões semelhantes","Nova composição"),"diferente")</f>
        <v>diferente</v>
      </c>
      <c r="M258" t="str">
        <f t="shared" si="15"/>
        <v>diferente</v>
      </c>
    </row>
    <row r="259" spans="1:13" x14ac:dyDescent="0.25">
      <c r="A259">
        <v>290450</v>
      </c>
      <c r="B259" t="s">
        <v>5708</v>
      </c>
      <c r="C259">
        <v>29008</v>
      </c>
      <c r="D259" t="s">
        <v>349</v>
      </c>
      <c r="E259" t="s">
        <v>9715</v>
      </c>
      <c r="F259" t="str">
        <f>VLOOKUP(A259,'REGIÕES DE SAÚDE E SEUS MUNICÍP'!$A$4:$C$5569,3,0)</f>
        <v>Ibotirama</v>
      </c>
      <c r="G259" t="str">
        <f>VLOOKUP(H259,'REGIÕES DE SAÚDE E SEUS MUNICÍP'!$A$4:$D$5569,4,0)</f>
        <v>Brotas de Macaúbas</v>
      </c>
      <c r="H259">
        <f>VLOOKUP(A259,'REGIÕES DE SAÚDE E SEUS MUNICÍP'!$A$4:$A$5569,1,0)</f>
        <v>290450</v>
      </c>
      <c r="I259" t="str">
        <f t="shared" ref="I259:I322" si="16">IF(G259=E259,"Mesmo município","Município diferente")</f>
        <v>Mesmo município</v>
      </c>
      <c r="J259" t="str">
        <f>VLOOKUP(D259,'REGIÕES DE SAÚDE E SEUS MUNICÍP'!$C$4:$C$5569,1,0)</f>
        <v>Ibotirama</v>
      </c>
      <c r="K259">
        <f t="shared" si="13"/>
        <v>1</v>
      </c>
      <c r="L259" t="str">
        <f t="shared" si="14"/>
        <v>diferente</v>
      </c>
      <c r="M259" t="str">
        <f>IF(F259=F258,"igual","diferente")</f>
        <v>diferente</v>
      </c>
    </row>
    <row r="260" spans="1:13" x14ac:dyDescent="0.25">
      <c r="A260">
        <v>290460</v>
      </c>
      <c r="B260" t="s">
        <v>5708</v>
      </c>
      <c r="C260">
        <v>29003</v>
      </c>
      <c r="D260" t="s">
        <v>314</v>
      </c>
      <c r="E260" t="s">
        <v>314</v>
      </c>
      <c r="F260" t="str">
        <f>VLOOKUP(A260,'REGIÕES DE SAÚDE E SEUS MUNICÍP'!$A$4:$C$5569,3,0)</f>
        <v>Brumado</v>
      </c>
      <c r="G260" t="str">
        <f>VLOOKUP(H260,'REGIÕES DE SAÚDE E SEUS MUNICÍP'!$A$4:$D$5569,4,0)</f>
        <v>Brumado</v>
      </c>
      <c r="H260">
        <f>VLOOKUP(A260,'REGIÕES DE SAÚDE E SEUS MUNICÍP'!$A$4:$A$5569,1,0)</f>
        <v>290460</v>
      </c>
      <c r="I260" t="str">
        <f t="shared" si="16"/>
        <v>Mesmo município</v>
      </c>
      <c r="J260" t="str">
        <f>VLOOKUP(D260,'REGIÕES DE SAÚDE E SEUS MUNICÍP'!$C$4:$C$5569,1,0)</f>
        <v>Brumado</v>
      </c>
      <c r="K260">
        <f t="shared" ref="K260:K323" si="17">SEARCH(F260,D260)</f>
        <v>1</v>
      </c>
      <c r="L260" t="str">
        <f t="shared" ref="L260:L323" si="18">IF(D260=D261,IF(F260=F261,"Regiões semelhantes","Nova composição"),"diferente")</f>
        <v>diferente</v>
      </c>
      <c r="M260" t="str">
        <f t="shared" si="15"/>
        <v>diferente</v>
      </c>
    </row>
    <row r="261" spans="1:13" x14ac:dyDescent="0.25">
      <c r="A261">
        <v>290470</v>
      </c>
      <c r="B261" t="s">
        <v>5708</v>
      </c>
      <c r="C261">
        <v>29012</v>
      </c>
      <c r="D261" t="s">
        <v>9318</v>
      </c>
      <c r="E261" t="s">
        <v>7417</v>
      </c>
      <c r="F261" t="str">
        <f>VLOOKUP(A261,'REGIÕES DE SAÚDE E SEUS MUNICÍP'!$A$4:$C$5569,3,0)</f>
        <v>Itabuna</v>
      </c>
      <c r="G261" t="str">
        <f>VLOOKUP(H261,'REGIÕES DE SAÚDE E SEUS MUNICÍP'!$A$4:$D$5569,4,0)</f>
        <v>Buerarema</v>
      </c>
      <c r="H261">
        <f>VLOOKUP(A261,'REGIÕES DE SAÚDE E SEUS MUNICÍP'!$A$4:$A$5569,1,0)</f>
        <v>290470</v>
      </c>
      <c r="I261" t="str">
        <f t="shared" si="16"/>
        <v>Mesmo município</v>
      </c>
      <c r="J261" t="str">
        <f>VLOOKUP(D261,'REGIÕES DE SAÚDE E SEUS MUNICÍP'!$C$4:$C$5569,1,0)</f>
        <v>Itabuna</v>
      </c>
      <c r="K261">
        <f t="shared" si="17"/>
        <v>1</v>
      </c>
      <c r="L261" t="str">
        <f t="shared" si="18"/>
        <v>diferente</v>
      </c>
      <c r="M261" t="str">
        <f t="shared" si="15"/>
        <v>diferente</v>
      </c>
    </row>
    <row r="262" spans="1:13" x14ac:dyDescent="0.25">
      <c r="A262">
        <v>290475</v>
      </c>
      <c r="B262" t="s">
        <v>5708</v>
      </c>
      <c r="C262">
        <v>29008</v>
      </c>
      <c r="D262" t="s">
        <v>349</v>
      </c>
      <c r="E262" t="s">
        <v>6797</v>
      </c>
      <c r="F262" t="str">
        <f>VLOOKUP(A262,'REGIÕES DE SAÚDE E SEUS MUNICÍP'!$A$4:$C$5569,3,0)</f>
        <v>Ibotirama</v>
      </c>
      <c r="G262" t="str">
        <f>VLOOKUP(H262,'REGIÕES DE SAÚDE E SEUS MUNICÍP'!$A$4:$D$5569,4,0)</f>
        <v>Buritirama</v>
      </c>
      <c r="H262">
        <f>VLOOKUP(A262,'REGIÕES DE SAÚDE E SEUS MUNICÍP'!$A$4:$A$5569,1,0)</f>
        <v>290475</v>
      </c>
      <c r="I262" t="str">
        <f t="shared" si="16"/>
        <v>Mesmo município</v>
      </c>
      <c r="J262" t="str">
        <f>VLOOKUP(D262,'REGIÕES DE SAÚDE E SEUS MUNICÍP'!$C$4:$C$5569,1,0)</f>
        <v>Ibotirama</v>
      </c>
      <c r="K262">
        <f t="shared" si="17"/>
        <v>1</v>
      </c>
      <c r="L262" t="str">
        <f t="shared" si="18"/>
        <v>diferente</v>
      </c>
      <c r="M262" t="str">
        <f t="shared" ref="M262:M325" si="19">IF(F262=F261,"igual","diferente")</f>
        <v>diferente</v>
      </c>
    </row>
    <row r="263" spans="1:13" x14ac:dyDescent="0.25">
      <c r="A263">
        <v>290480</v>
      </c>
      <c r="B263" t="s">
        <v>5708</v>
      </c>
      <c r="C263">
        <v>29013</v>
      </c>
      <c r="D263" t="s">
        <v>9754</v>
      </c>
      <c r="E263" t="s">
        <v>10134</v>
      </c>
      <c r="F263" t="str">
        <f>VLOOKUP(A263,'REGIÕES DE SAÚDE E SEUS MUNICÍP'!$A$4:$C$5569,3,0)</f>
        <v>Itapetinga</v>
      </c>
      <c r="G263" t="str">
        <f>VLOOKUP(H263,'REGIÕES DE SAÚDE E SEUS MUNICÍP'!$A$4:$D$5569,4,0)</f>
        <v>Caatiba</v>
      </c>
      <c r="H263">
        <f>VLOOKUP(A263,'REGIÕES DE SAÚDE E SEUS MUNICÍP'!$A$4:$A$5569,1,0)</f>
        <v>290480</v>
      </c>
      <c r="I263" t="str">
        <f t="shared" si="16"/>
        <v>Mesmo município</v>
      </c>
      <c r="J263" t="str">
        <f>VLOOKUP(D263,'REGIÕES DE SAÚDE E SEUS MUNICÍP'!$C$4:$C$5569,1,0)</f>
        <v>Itapetinga</v>
      </c>
      <c r="K263">
        <f t="shared" si="17"/>
        <v>1</v>
      </c>
      <c r="L263" t="str">
        <f t="shared" si="18"/>
        <v>diferente</v>
      </c>
      <c r="M263" t="str">
        <f t="shared" si="19"/>
        <v>diferente</v>
      </c>
    </row>
    <row r="264" spans="1:13" x14ac:dyDescent="0.25">
      <c r="A264">
        <v>290485</v>
      </c>
      <c r="B264" t="s">
        <v>5708</v>
      </c>
      <c r="C264">
        <v>29005</v>
      </c>
      <c r="D264" t="s">
        <v>8548</v>
      </c>
      <c r="E264" t="s">
        <v>1316</v>
      </c>
      <c r="F264" t="str">
        <f>VLOOKUP(A264,'REGIÕES DE SAÚDE E SEUS MUNICÍP'!$A$4:$C$5569,3,0)</f>
        <v>Cruz das Almas</v>
      </c>
      <c r="G264" t="str">
        <f>VLOOKUP(H264,'REGIÕES DE SAÚDE E SEUS MUNICÍP'!$A$4:$D$5569,4,0)</f>
        <v>Cabaceiras do Paraguaçu</v>
      </c>
      <c r="H264">
        <f>VLOOKUP(A264,'REGIÕES DE SAÚDE E SEUS MUNICÍP'!$A$4:$A$5569,1,0)</f>
        <v>290485</v>
      </c>
      <c r="I264" t="str">
        <f t="shared" si="16"/>
        <v>Mesmo município</v>
      </c>
      <c r="J264" t="str">
        <f>VLOOKUP(D264,'REGIÕES DE SAÚDE E SEUS MUNICÍP'!$C$4:$C$5569,1,0)</f>
        <v>Cruz das Almas</v>
      </c>
      <c r="K264">
        <f t="shared" si="17"/>
        <v>1</v>
      </c>
      <c r="L264" t="str">
        <f>IF(D264=D265,IF(F264=F265,"Regiões semelhantes","Nova composição"),"diferente")</f>
        <v>Regiões semelhantes</v>
      </c>
      <c r="M264" t="str">
        <f t="shared" si="19"/>
        <v>diferente</v>
      </c>
    </row>
    <row r="265" spans="1:13" x14ac:dyDescent="0.25">
      <c r="A265">
        <v>290490</v>
      </c>
      <c r="B265" t="s">
        <v>5708</v>
      </c>
      <c r="C265">
        <v>29005</v>
      </c>
      <c r="D265" t="s">
        <v>8548</v>
      </c>
      <c r="E265" t="s">
        <v>2934</v>
      </c>
      <c r="F265" t="str">
        <f>VLOOKUP(A265,'REGIÕES DE SAÚDE E SEUS MUNICÍP'!$A$4:$C$5569,3,0)</f>
        <v>Cruz das Almas</v>
      </c>
      <c r="G265" t="str">
        <f>VLOOKUP(H265,'REGIÕES DE SAÚDE E SEUS MUNICÍP'!$A$4:$D$5569,4,0)</f>
        <v>Cachoeira</v>
      </c>
      <c r="H265">
        <f>VLOOKUP(A265,'REGIÕES DE SAÚDE E SEUS MUNICÍP'!$A$4:$A$5569,1,0)</f>
        <v>290490</v>
      </c>
      <c r="I265" t="str">
        <f t="shared" si="16"/>
        <v>Mesmo município</v>
      </c>
      <c r="J265" t="str">
        <f>VLOOKUP(D265,'REGIÕES DE SAÚDE E SEUS MUNICÍP'!$C$4:$C$5569,1,0)</f>
        <v>Cruz das Almas</v>
      </c>
      <c r="K265">
        <f t="shared" si="17"/>
        <v>1</v>
      </c>
      <c r="L265" t="str">
        <f t="shared" si="18"/>
        <v>diferente</v>
      </c>
      <c r="M265" t="str">
        <f>IF(F265=F264,"igual","diferente")</f>
        <v>igual</v>
      </c>
    </row>
    <row r="266" spans="1:13" x14ac:dyDescent="0.25">
      <c r="A266">
        <v>290500</v>
      </c>
      <c r="B266" t="s">
        <v>5708</v>
      </c>
      <c r="C266">
        <v>29007</v>
      </c>
      <c r="D266" t="s">
        <v>10503</v>
      </c>
      <c r="E266" t="s">
        <v>2961</v>
      </c>
      <c r="F266" t="str">
        <f>VLOOKUP(A266,'REGIÕES DE SAÚDE E SEUS MUNICÍP'!$A$4:$C$5569,3,0)</f>
        <v>Caetité</v>
      </c>
      <c r="G266" t="str">
        <f>VLOOKUP(H266,'REGIÕES DE SAÚDE E SEUS MUNICÍP'!$A$4:$D$5569,4,0)</f>
        <v>Caculé</v>
      </c>
      <c r="H266">
        <f>VLOOKUP(A266,'REGIÕES DE SAÚDE E SEUS MUNICÍP'!$A$4:$A$5569,1,0)</f>
        <v>290500</v>
      </c>
      <c r="I266" t="str">
        <f t="shared" si="16"/>
        <v>Mesmo município</v>
      </c>
      <c r="J266" t="str">
        <f>VLOOKUP(D266,'REGIÕES DE SAÚDE E SEUS MUNICÍP'!$C$4:$C$5569,1,0)</f>
        <v>Guanambi</v>
      </c>
      <c r="K266" t="e">
        <f t="shared" si="17"/>
        <v>#VALUE!</v>
      </c>
      <c r="L266" t="str">
        <f t="shared" si="18"/>
        <v>diferente</v>
      </c>
      <c r="M266" t="str">
        <f t="shared" si="19"/>
        <v>diferente</v>
      </c>
    </row>
    <row r="267" spans="1:13" x14ac:dyDescent="0.25">
      <c r="A267">
        <v>290510</v>
      </c>
      <c r="B267" t="s">
        <v>5708</v>
      </c>
      <c r="C267">
        <v>29014</v>
      </c>
      <c r="D267" t="s">
        <v>3331</v>
      </c>
      <c r="E267" t="s">
        <v>4537</v>
      </c>
      <c r="F267" t="str">
        <f>VLOOKUP(A267,'REGIÕES DE SAÚDE E SEUS MUNICÍP'!$A$4:$C$5569,3,0)</f>
        <v>Jacobina</v>
      </c>
      <c r="G267" t="str">
        <f>VLOOKUP(H267,'REGIÕES DE SAÚDE E SEUS MUNICÍP'!$A$4:$D$5569,4,0)</f>
        <v>Caém</v>
      </c>
      <c r="H267">
        <f>VLOOKUP(A267,'REGIÕES DE SAÚDE E SEUS MUNICÍP'!$A$4:$A$5569,1,0)</f>
        <v>290510</v>
      </c>
      <c r="I267" t="str">
        <f t="shared" si="16"/>
        <v>Mesmo município</v>
      </c>
      <c r="J267" t="str">
        <f>VLOOKUP(D267,'REGIÕES DE SAÚDE E SEUS MUNICÍP'!$C$4:$C$5569,1,0)</f>
        <v>Jacobina</v>
      </c>
      <c r="K267">
        <f t="shared" si="17"/>
        <v>1</v>
      </c>
      <c r="L267" t="str">
        <f t="shared" si="18"/>
        <v>diferente</v>
      </c>
      <c r="M267" t="str">
        <f t="shared" si="19"/>
        <v>diferente</v>
      </c>
    </row>
    <row r="268" spans="1:13" x14ac:dyDescent="0.25">
      <c r="A268">
        <v>290515</v>
      </c>
      <c r="B268" t="s">
        <v>5708</v>
      </c>
      <c r="C268">
        <v>29028</v>
      </c>
      <c r="D268" t="s">
        <v>2043</v>
      </c>
      <c r="E268" t="s">
        <v>6211</v>
      </c>
      <c r="F268" t="str">
        <f>VLOOKUP(A268,'REGIÕES DE SAÚDE E SEUS MUNICÍP'!$A$4:$C$5569,3,0)</f>
        <v>Vitória da Conquista</v>
      </c>
      <c r="G268" t="str">
        <f>VLOOKUP(H268,'REGIÕES DE SAÚDE E SEUS MUNICÍP'!$A$4:$D$5569,4,0)</f>
        <v>Caetanos</v>
      </c>
      <c r="H268">
        <f>VLOOKUP(A268,'REGIÕES DE SAÚDE E SEUS MUNICÍP'!$A$4:$A$5569,1,0)</f>
        <v>290515</v>
      </c>
      <c r="I268" t="str">
        <f t="shared" si="16"/>
        <v>Mesmo município</v>
      </c>
      <c r="J268" t="str">
        <f>VLOOKUP(D268,'REGIÕES DE SAÚDE E SEUS MUNICÍP'!$C$4:$C$5569,1,0)</f>
        <v>Vitória da Conquista</v>
      </c>
      <c r="K268">
        <f t="shared" si="17"/>
        <v>1</v>
      </c>
      <c r="L268" t="str">
        <f t="shared" si="18"/>
        <v>diferente</v>
      </c>
      <c r="M268" t="str">
        <f t="shared" si="19"/>
        <v>diferente</v>
      </c>
    </row>
    <row r="269" spans="1:13" x14ac:dyDescent="0.25">
      <c r="A269">
        <v>290520</v>
      </c>
      <c r="B269" t="s">
        <v>5708</v>
      </c>
      <c r="C269">
        <v>29007</v>
      </c>
      <c r="D269" t="s">
        <v>10503</v>
      </c>
      <c r="E269" t="s">
        <v>10345</v>
      </c>
      <c r="F269" t="str">
        <f>VLOOKUP(A269,'REGIÕES DE SAÚDE E SEUS MUNICÍP'!$A$4:$C$5569,3,0)</f>
        <v>Caetité</v>
      </c>
      <c r="G269" t="str">
        <f>VLOOKUP(H269,'REGIÕES DE SAÚDE E SEUS MUNICÍP'!$A$4:$D$5569,4,0)</f>
        <v>Caetité</v>
      </c>
      <c r="H269">
        <f>VLOOKUP(A269,'REGIÕES DE SAÚDE E SEUS MUNICÍP'!$A$4:$A$5569,1,0)</f>
        <v>290520</v>
      </c>
      <c r="I269" t="str">
        <f t="shared" si="16"/>
        <v>Mesmo município</v>
      </c>
      <c r="J269" t="str">
        <f>VLOOKUP(D269,'REGIÕES DE SAÚDE E SEUS MUNICÍP'!$C$4:$C$5569,1,0)</f>
        <v>Guanambi</v>
      </c>
      <c r="K269" t="e">
        <f t="shared" si="17"/>
        <v>#VALUE!</v>
      </c>
      <c r="L269" t="str">
        <f t="shared" si="18"/>
        <v>diferente</v>
      </c>
      <c r="M269" t="str">
        <f t="shared" si="19"/>
        <v>diferente</v>
      </c>
    </row>
    <row r="270" spans="1:13" x14ac:dyDescent="0.25">
      <c r="A270">
        <v>290530</v>
      </c>
      <c r="B270" t="s">
        <v>5708</v>
      </c>
      <c r="C270">
        <v>29010</v>
      </c>
      <c r="D270" t="s">
        <v>185</v>
      </c>
      <c r="E270" t="s">
        <v>3240</v>
      </c>
      <c r="F270" t="str">
        <f>VLOOKUP(A270,'REGIÕES DE SAÚDE E SEUS MUNICÍP'!$A$4:$C$5569,3,0)</f>
        <v>Irecê</v>
      </c>
      <c r="G270" t="str">
        <f>VLOOKUP(H270,'REGIÕES DE SAÚDE E SEUS MUNICÍP'!$A$4:$D$5569,4,0)</f>
        <v>Cafarnaum</v>
      </c>
      <c r="H270">
        <f>VLOOKUP(A270,'REGIÕES DE SAÚDE E SEUS MUNICÍP'!$A$4:$A$5569,1,0)</f>
        <v>290530</v>
      </c>
      <c r="I270" t="str">
        <f t="shared" si="16"/>
        <v>Mesmo município</v>
      </c>
      <c r="J270" t="str">
        <f>VLOOKUP(D270,'REGIÕES DE SAÚDE E SEUS MUNICÍP'!$C$4:$C$5569,1,0)</f>
        <v>Irecê</v>
      </c>
      <c r="K270">
        <f t="shared" si="17"/>
        <v>1</v>
      </c>
      <c r="L270" t="str">
        <f t="shared" si="18"/>
        <v>diferente</v>
      </c>
      <c r="M270" t="str">
        <f t="shared" si="19"/>
        <v>diferente</v>
      </c>
    </row>
    <row r="271" spans="1:13" x14ac:dyDescent="0.25">
      <c r="A271">
        <v>290540</v>
      </c>
      <c r="B271" t="s">
        <v>5708</v>
      </c>
      <c r="C271">
        <v>29027</v>
      </c>
      <c r="D271" t="s">
        <v>2927</v>
      </c>
      <c r="E271" t="s">
        <v>5191</v>
      </c>
      <c r="F271" t="str">
        <f>VLOOKUP(A271,'REGIÕES DE SAÚDE E SEUS MUNICÍP'!$A$4:$C$5569,3,0)</f>
        <v>Gandu</v>
      </c>
      <c r="G271" t="str">
        <f>VLOOKUP(H271,'REGIÕES DE SAÚDE E SEUS MUNICÍP'!$A$4:$D$5569,4,0)</f>
        <v>Cairu</v>
      </c>
      <c r="H271">
        <f>VLOOKUP(A271,'REGIÕES DE SAÚDE E SEUS MUNICÍP'!$A$4:$A$5569,1,0)</f>
        <v>290540</v>
      </c>
      <c r="I271" t="str">
        <f t="shared" si="16"/>
        <v>Mesmo município</v>
      </c>
      <c r="J271" t="e">
        <f>VLOOKUP(D271,'REGIÕES DE SAÚDE E SEUS MUNICÍP'!$C$4:$C$5569,1,0)</f>
        <v>#N/A</v>
      </c>
      <c r="K271" t="e">
        <f t="shared" si="17"/>
        <v>#VALUE!</v>
      </c>
      <c r="L271" t="str">
        <f t="shared" si="18"/>
        <v>diferente</v>
      </c>
      <c r="M271" t="str">
        <f t="shared" si="19"/>
        <v>diferente</v>
      </c>
    </row>
    <row r="272" spans="1:13" x14ac:dyDescent="0.25">
      <c r="A272">
        <v>290550</v>
      </c>
      <c r="B272" t="s">
        <v>5708</v>
      </c>
      <c r="C272">
        <v>29014</v>
      </c>
      <c r="D272" t="s">
        <v>3331</v>
      </c>
      <c r="E272" t="s">
        <v>5781</v>
      </c>
      <c r="F272" t="str">
        <f>VLOOKUP(A272,'REGIÕES DE SAÚDE E SEUS MUNICÍP'!$A$4:$C$5569,3,0)</f>
        <v>Jacobina</v>
      </c>
      <c r="G272" t="str">
        <f>VLOOKUP(H272,'REGIÕES DE SAÚDE E SEUS MUNICÍP'!$A$4:$D$5569,4,0)</f>
        <v>Caldeirão Grande</v>
      </c>
      <c r="H272">
        <f>VLOOKUP(A272,'REGIÕES DE SAÚDE E SEUS MUNICÍP'!$A$4:$A$5569,1,0)</f>
        <v>290550</v>
      </c>
      <c r="I272" t="str">
        <f t="shared" si="16"/>
        <v>Mesmo município</v>
      </c>
      <c r="J272" t="str">
        <f>VLOOKUP(D272,'REGIÕES DE SAÚDE E SEUS MUNICÍP'!$C$4:$C$5569,1,0)</f>
        <v>Jacobina</v>
      </c>
      <c r="K272">
        <f t="shared" si="17"/>
        <v>1</v>
      </c>
      <c r="L272" t="str">
        <f t="shared" si="18"/>
        <v>diferente</v>
      </c>
      <c r="M272" t="str">
        <f t="shared" si="19"/>
        <v>diferente</v>
      </c>
    </row>
    <row r="273" spans="1:13" x14ac:dyDescent="0.25">
      <c r="A273">
        <v>290560</v>
      </c>
      <c r="B273" t="s">
        <v>5708</v>
      </c>
      <c r="C273">
        <v>29012</v>
      </c>
      <c r="D273" t="s">
        <v>9318</v>
      </c>
      <c r="E273" t="s">
        <v>8457</v>
      </c>
      <c r="F273" t="str">
        <f>VLOOKUP(A273,'REGIÕES DE SAÚDE E SEUS MUNICÍP'!$A$4:$C$5569,3,0)</f>
        <v>Itabuna</v>
      </c>
      <c r="G273" t="str">
        <f>VLOOKUP(H273,'REGIÕES DE SAÚDE E SEUS MUNICÍP'!$A$4:$D$5569,4,0)</f>
        <v>Camacan</v>
      </c>
      <c r="H273">
        <f>VLOOKUP(A273,'REGIÕES DE SAÚDE E SEUS MUNICÍP'!$A$4:$A$5569,1,0)</f>
        <v>290560</v>
      </c>
      <c r="I273" t="str">
        <f t="shared" si="16"/>
        <v>Mesmo município</v>
      </c>
      <c r="J273" t="str">
        <f>VLOOKUP(D273,'REGIÕES DE SAÚDE E SEUS MUNICÍP'!$C$4:$C$5569,1,0)</f>
        <v>Itabuna</v>
      </c>
      <c r="K273">
        <f t="shared" si="17"/>
        <v>1</v>
      </c>
      <c r="L273" t="str">
        <f>IF(D273=D274,IF(F273=F274,"Regiões semelhantes","Nova composição"),"diferente")</f>
        <v>diferente</v>
      </c>
      <c r="M273" t="str">
        <f t="shared" si="19"/>
        <v>diferente</v>
      </c>
    </row>
    <row r="274" spans="1:13" x14ac:dyDescent="0.25">
      <c r="A274">
        <v>290570</v>
      </c>
      <c r="B274" t="s">
        <v>5708</v>
      </c>
      <c r="C274">
        <v>29004</v>
      </c>
      <c r="D274" t="s">
        <v>7634</v>
      </c>
      <c r="E274" t="s">
        <v>7634</v>
      </c>
      <c r="F274" t="str">
        <f>VLOOKUP(A274,'REGIÕES DE SAÚDE E SEUS MUNICÍP'!$A$4:$C$5569,3,0)</f>
        <v>Salvador</v>
      </c>
      <c r="G274" t="str">
        <f>VLOOKUP(H274,'REGIÕES DE SAÚDE E SEUS MUNICÍP'!$A$4:$D$5569,4,0)</f>
        <v>Camaçari</v>
      </c>
      <c r="H274">
        <f>VLOOKUP(A274,'REGIÕES DE SAÚDE E SEUS MUNICÍP'!$A$4:$A$5569,1,0)</f>
        <v>290570</v>
      </c>
      <c r="I274" t="str">
        <f t="shared" si="16"/>
        <v>Mesmo município</v>
      </c>
      <c r="J274" t="e">
        <f>VLOOKUP(D274,'REGIÕES DE SAÚDE E SEUS MUNICÍP'!$C$4:$C$5569,1,0)</f>
        <v>#N/A</v>
      </c>
      <c r="K274" t="e">
        <f t="shared" si="17"/>
        <v>#VALUE!</v>
      </c>
      <c r="L274" t="str">
        <f t="shared" si="18"/>
        <v>diferente</v>
      </c>
      <c r="M274" t="str">
        <f>IF(F274=F273,"igual","diferente")</f>
        <v>diferente</v>
      </c>
    </row>
    <row r="275" spans="1:13" x14ac:dyDescent="0.25">
      <c r="A275">
        <v>290580</v>
      </c>
      <c r="B275" t="s">
        <v>5708</v>
      </c>
      <c r="C275">
        <v>29027</v>
      </c>
      <c r="D275" t="s">
        <v>2927</v>
      </c>
      <c r="E275" t="s">
        <v>10589</v>
      </c>
      <c r="F275" t="str">
        <f>VLOOKUP(A275,'REGIÕES DE SAÚDE E SEUS MUNICÍP'!$A$4:$C$5569,3,0)</f>
        <v>Gandu</v>
      </c>
      <c r="G275" t="str">
        <f>VLOOKUP(H275,'REGIÕES DE SAÚDE E SEUS MUNICÍP'!$A$4:$D$5569,4,0)</f>
        <v>Camamu</v>
      </c>
      <c r="H275">
        <f>VLOOKUP(A275,'REGIÕES DE SAÚDE E SEUS MUNICÍP'!$A$4:$A$5569,1,0)</f>
        <v>290580</v>
      </c>
      <c r="I275" t="str">
        <f t="shared" si="16"/>
        <v>Mesmo município</v>
      </c>
      <c r="J275" t="e">
        <f>VLOOKUP(D275,'REGIÕES DE SAÚDE E SEUS MUNICÍP'!$C$4:$C$5569,1,0)</f>
        <v>#N/A</v>
      </c>
      <c r="K275" t="e">
        <f t="shared" si="17"/>
        <v>#VALUE!</v>
      </c>
      <c r="L275" t="str">
        <f t="shared" si="18"/>
        <v>diferente</v>
      </c>
      <c r="M275" t="str">
        <f t="shared" si="19"/>
        <v>diferente</v>
      </c>
    </row>
    <row r="276" spans="1:13" x14ac:dyDescent="0.25">
      <c r="A276">
        <v>290590</v>
      </c>
      <c r="B276" t="s">
        <v>5708</v>
      </c>
      <c r="C276">
        <v>29016</v>
      </c>
      <c r="D276" t="s">
        <v>6239</v>
      </c>
      <c r="E276" t="s">
        <v>6289</v>
      </c>
      <c r="F276" t="str">
        <f>VLOOKUP(A276,'REGIÕES DE SAÚDE E SEUS MUNICÍP'!$A$4:$C$5569,3,0)</f>
        <v>Juazeiro</v>
      </c>
      <c r="G276" t="str">
        <f>VLOOKUP(H276,'REGIÕES DE SAÚDE E SEUS MUNICÍP'!$A$4:$D$5569,4,0)</f>
        <v>Campo Alegre de Lourdes</v>
      </c>
      <c r="H276">
        <f>VLOOKUP(A276,'REGIÕES DE SAÚDE E SEUS MUNICÍP'!$A$4:$A$5569,1,0)</f>
        <v>290590</v>
      </c>
      <c r="I276" t="str">
        <f t="shared" si="16"/>
        <v>Mesmo município</v>
      </c>
      <c r="J276" t="str">
        <f>VLOOKUP(D276,'REGIÕES DE SAÚDE E SEUS MUNICÍP'!$C$4:$C$5569,1,0)</f>
        <v>Juazeiro</v>
      </c>
      <c r="K276">
        <f t="shared" si="17"/>
        <v>1</v>
      </c>
      <c r="L276" t="str">
        <f t="shared" si="18"/>
        <v>diferente</v>
      </c>
      <c r="M276" t="str">
        <f t="shared" si="19"/>
        <v>diferente</v>
      </c>
    </row>
    <row r="277" spans="1:13" x14ac:dyDescent="0.25">
      <c r="A277">
        <v>290600</v>
      </c>
      <c r="B277" t="s">
        <v>5708</v>
      </c>
      <c r="C277">
        <v>29024</v>
      </c>
      <c r="D277" t="s">
        <v>1631</v>
      </c>
      <c r="E277" t="s">
        <v>7339</v>
      </c>
      <c r="F277" t="str">
        <f>VLOOKUP(A277,'REGIÕES DE SAÚDE E SEUS MUNICÍP'!$A$4:$C$5569,3,0)</f>
        <v>Senhor do Bonfim</v>
      </c>
      <c r="G277" t="str">
        <f>VLOOKUP(H277,'REGIÕES DE SAÚDE E SEUS MUNICÍP'!$A$4:$D$5569,4,0)</f>
        <v>Campo Formoso</v>
      </c>
      <c r="H277">
        <f>VLOOKUP(A277,'REGIÕES DE SAÚDE E SEUS MUNICÍP'!$A$4:$A$5569,1,0)</f>
        <v>290600</v>
      </c>
      <c r="I277" t="str">
        <f t="shared" si="16"/>
        <v>Mesmo município</v>
      </c>
      <c r="J277" t="str">
        <f>VLOOKUP(D277,'REGIÕES DE SAÚDE E SEUS MUNICÍP'!$C$4:$C$5569,1,0)</f>
        <v>Senhor do Bonfim</v>
      </c>
      <c r="K277">
        <f t="shared" si="17"/>
        <v>1</v>
      </c>
      <c r="L277" t="str">
        <f t="shared" si="18"/>
        <v>diferente</v>
      </c>
      <c r="M277" t="str">
        <f t="shared" si="19"/>
        <v>diferente</v>
      </c>
    </row>
    <row r="278" spans="1:13" x14ac:dyDescent="0.25">
      <c r="A278">
        <v>290610</v>
      </c>
      <c r="B278" t="s">
        <v>5708</v>
      </c>
      <c r="C278">
        <v>29021</v>
      </c>
      <c r="D278" t="s">
        <v>2227</v>
      </c>
      <c r="E278" t="s">
        <v>7003</v>
      </c>
      <c r="F278" t="str">
        <f>VLOOKUP(A278,'REGIÕES DE SAÚDE E SEUS MUNICÍP'!$A$4:$C$5569,3,0)</f>
        <v>Santa Maria da Vitória</v>
      </c>
      <c r="G278" t="str">
        <f>VLOOKUP(H278,'REGIÕES DE SAÚDE E SEUS MUNICÍP'!$A$4:$D$5569,4,0)</f>
        <v>Canápolis</v>
      </c>
      <c r="H278">
        <f>VLOOKUP(A278,'REGIÕES DE SAÚDE E SEUS MUNICÍP'!$A$4:$A$5569,1,0)</f>
        <v>290610</v>
      </c>
      <c r="I278" t="str">
        <f t="shared" si="16"/>
        <v>Mesmo município</v>
      </c>
      <c r="J278" t="str">
        <f>VLOOKUP(D278,'REGIÕES DE SAÚDE E SEUS MUNICÍP'!$C$4:$C$5569,1,0)</f>
        <v>Santa Maria da Vitória</v>
      </c>
      <c r="K278">
        <f t="shared" si="17"/>
        <v>1</v>
      </c>
      <c r="L278" t="str">
        <f t="shared" si="18"/>
        <v>diferente</v>
      </c>
      <c r="M278" t="str">
        <f t="shared" si="19"/>
        <v>diferente</v>
      </c>
    </row>
    <row r="279" spans="1:13" x14ac:dyDescent="0.25">
      <c r="A279">
        <v>290620</v>
      </c>
      <c r="B279" t="s">
        <v>5708</v>
      </c>
      <c r="C279">
        <v>29010</v>
      </c>
      <c r="D279" t="s">
        <v>185</v>
      </c>
      <c r="E279" t="s">
        <v>10853</v>
      </c>
      <c r="F279" t="str">
        <f>VLOOKUP(A279,'REGIÕES DE SAÚDE E SEUS MUNICÍP'!$A$4:$C$5569,3,0)</f>
        <v>Irecê</v>
      </c>
      <c r="G279" t="str">
        <f>VLOOKUP(H279,'REGIÕES DE SAÚDE E SEUS MUNICÍP'!$A$4:$D$5569,4,0)</f>
        <v>Canarana</v>
      </c>
      <c r="H279">
        <f>VLOOKUP(A279,'REGIÕES DE SAÚDE E SEUS MUNICÍP'!$A$4:$A$5569,1,0)</f>
        <v>290620</v>
      </c>
      <c r="I279" t="str">
        <f t="shared" si="16"/>
        <v>Mesmo município</v>
      </c>
      <c r="J279" t="str">
        <f>VLOOKUP(D279,'REGIÕES DE SAÚDE E SEUS MUNICÍP'!$C$4:$C$5569,1,0)</f>
        <v>Irecê</v>
      </c>
      <c r="K279">
        <f t="shared" si="17"/>
        <v>1</v>
      </c>
      <c r="L279" t="str">
        <f t="shared" si="18"/>
        <v>diferente</v>
      </c>
      <c r="M279" t="str">
        <f t="shared" si="19"/>
        <v>diferente</v>
      </c>
    </row>
    <row r="280" spans="1:13" x14ac:dyDescent="0.25">
      <c r="A280">
        <v>290630</v>
      </c>
      <c r="B280" t="s">
        <v>5708</v>
      </c>
      <c r="C280">
        <v>29009</v>
      </c>
      <c r="D280" t="s">
        <v>2980</v>
      </c>
      <c r="E280" t="s">
        <v>8860</v>
      </c>
      <c r="F280" t="str">
        <f>VLOOKUP(A280,'REGIÕES DE SAÚDE E SEUS MUNICÍP'!$A$4:$C$5569,3,0)</f>
        <v>Ilhéus</v>
      </c>
      <c r="G280" t="str">
        <f>VLOOKUP(H280,'REGIÕES DE SAÚDE E SEUS MUNICÍP'!$A$4:$D$5569,4,0)</f>
        <v>Canavieiras</v>
      </c>
      <c r="H280">
        <f>VLOOKUP(A280,'REGIÕES DE SAÚDE E SEUS MUNICÍP'!$A$4:$A$5569,1,0)</f>
        <v>290630</v>
      </c>
      <c r="I280" t="str">
        <f t="shared" si="16"/>
        <v>Mesmo município</v>
      </c>
      <c r="J280" t="str">
        <f>VLOOKUP(D280,'REGIÕES DE SAÚDE E SEUS MUNICÍP'!$C$4:$C$5569,1,0)</f>
        <v>Ilhéus</v>
      </c>
      <c r="K280">
        <f t="shared" si="17"/>
        <v>1</v>
      </c>
      <c r="L280" t="str">
        <f t="shared" si="18"/>
        <v>diferente</v>
      </c>
      <c r="M280" t="str">
        <f t="shared" si="19"/>
        <v>diferente</v>
      </c>
    </row>
    <row r="281" spans="1:13" x14ac:dyDescent="0.25">
      <c r="A281">
        <v>290640</v>
      </c>
      <c r="B281" t="s">
        <v>5708</v>
      </c>
      <c r="C281">
        <v>29006</v>
      </c>
      <c r="D281" t="s">
        <v>8409</v>
      </c>
      <c r="E281" t="s">
        <v>8285</v>
      </c>
      <c r="F281" t="str">
        <f>VLOOKUP(A281,'REGIÕES DE SAÚDE E SEUS MUNICÍP'!$A$4:$C$5569,3,0)</f>
        <v>Feira de Santana</v>
      </c>
      <c r="G281" t="str">
        <f>VLOOKUP(H281,'REGIÕES DE SAÚDE E SEUS MUNICÍP'!$A$4:$D$5569,4,0)</f>
        <v>Candeal</v>
      </c>
      <c r="H281">
        <f>VLOOKUP(A281,'REGIÕES DE SAÚDE E SEUS MUNICÍP'!$A$4:$A$5569,1,0)</f>
        <v>290640</v>
      </c>
      <c r="I281" t="str">
        <f t="shared" si="16"/>
        <v>Mesmo município</v>
      </c>
      <c r="J281" t="str">
        <f>VLOOKUP(D281,'REGIÕES DE SAÚDE E SEUS MUNICÍP'!$C$4:$C$5569,1,0)</f>
        <v>Feira de Santana</v>
      </c>
      <c r="K281">
        <f t="shared" si="17"/>
        <v>1</v>
      </c>
      <c r="L281" t="str">
        <f t="shared" si="18"/>
        <v>diferente</v>
      </c>
      <c r="M281" t="str">
        <f t="shared" si="19"/>
        <v>diferente</v>
      </c>
    </row>
    <row r="282" spans="1:13" x14ac:dyDescent="0.25">
      <c r="A282">
        <v>290650</v>
      </c>
      <c r="B282" t="s">
        <v>5708</v>
      </c>
      <c r="C282">
        <v>29020</v>
      </c>
      <c r="D282" t="s">
        <v>3522</v>
      </c>
      <c r="E282" t="s">
        <v>6340</v>
      </c>
      <c r="F282" t="str">
        <f>VLOOKUP(A282,'REGIÕES DE SAÚDE E SEUS MUNICÍP'!$A$4:$C$5569,3,0)</f>
        <v>Salvador</v>
      </c>
      <c r="G282" t="str">
        <f>VLOOKUP(H282,'REGIÕES DE SAÚDE E SEUS MUNICÍP'!$A$4:$D$5569,4,0)</f>
        <v>Candeias</v>
      </c>
      <c r="H282">
        <f>VLOOKUP(A282,'REGIÕES DE SAÚDE E SEUS MUNICÍP'!$A$4:$A$5569,1,0)</f>
        <v>290650</v>
      </c>
      <c r="I282" t="str">
        <f t="shared" si="16"/>
        <v>Mesmo município</v>
      </c>
      <c r="J282" t="str">
        <f>VLOOKUP(D282,'REGIÕES DE SAÚDE E SEUS MUNICÍP'!$C$4:$C$5569,1,0)</f>
        <v>Salvador</v>
      </c>
      <c r="K282">
        <f t="shared" si="17"/>
        <v>1</v>
      </c>
      <c r="L282" t="str">
        <f t="shared" si="18"/>
        <v>diferente</v>
      </c>
      <c r="M282" t="str">
        <f t="shared" si="19"/>
        <v>diferente</v>
      </c>
    </row>
    <row r="283" spans="1:13" x14ac:dyDescent="0.25">
      <c r="A283">
        <v>290660</v>
      </c>
      <c r="B283" t="s">
        <v>5708</v>
      </c>
      <c r="C283">
        <v>29007</v>
      </c>
      <c r="D283" t="s">
        <v>10503</v>
      </c>
      <c r="E283" t="s">
        <v>7292</v>
      </c>
      <c r="F283" t="str">
        <f>VLOOKUP(A283,'REGIÕES DE SAÚDE E SEUS MUNICÍP'!$A$4:$C$5569,3,0)</f>
        <v>Guanambi</v>
      </c>
      <c r="G283" t="str">
        <f>VLOOKUP(H283,'REGIÕES DE SAÚDE E SEUS MUNICÍP'!$A$4:$D$5569,4,0)</f>
        <v>Candiba</v>
      </c>
      <c r="H283">
        <f>VLOOKUP(A283,'REGIÕES DE SAÚDE E SEUS MUNICÍP'!$A$4:$A$5569,1,0)</f>
        <v>290660</v>
      </c>
      <c r="I283" t="str">
        <f t="shared" si="16"/>
        <v>Mesmo município</v>
      </c>
      <c r="J283" t="str">
        <f>VLOOKUP(D283,'REGIÕES DE SAÚDE E SEUS MUNICÍP'!$C$4:$C$5569,1,0)</f>
        <v>Guanambi</v>
      </c>
      <c r="K283">
        <f t="shared" si="17"/>
        <v>1</v>
      </c>
      <c r="L283" t="str">
        <f t="shared" si="18"/>
        <v>diferente</v>
      </c>
      <c r="M283" t="str">
        <f t="shared" si="19"/>
        <v>diferente</v>
      </c>
    </row>
    <row r="284" spans="1:13" x14ac:dyDescent="0.25">
      <c r="A284">
        <v>290670</v>
      </c>
      <c r="B284" t="s">
        <v>5708</v>
      </c>
      <c r="C284">
        <v>29028</v>
      </c>
      <c r="D284" t="s">
        <v>2043</v>
      </c>
      <c r="E284" t="s">
        <v>5712</v>
      </c>
      <c r="F284" t="str">
        <f>VLOOKUP(A284,'REGIÕES DE SAÚDE E SEUS MUNICÍP'!$A$4:$C$5569,3,0)</f>
        <v>Vitória da Conquista</v>
      </c>
      <c r="G284" t="str">
        <f>VLOOKUP(H284,'REGIÕES DE SAÚDE E SEUS MUNICÍP'!$A$4:$D$5569,4,0)</f>
        <v>Cândido Sales</v>
      </c>
      <c r="H284">
        <f>VLOOKUP(A284,'REGIÕES DE SAÚDE E SEUS MUNICÍP'!$A$4:$A$5569,1,0)</f>
        <v>290670</v>
      </c>
      <c r="I284" t="str">
        <f t="shared" si="16"/>
        <v>Mesmo município</v>
      </c>
      <c r="J284" t="str">
        <f>VLOOKUP(D284,'REGIÕES DE SAÚDE E SEUS MUNICÍP'!$C$4:$C$5569,1,0)</f>
        <v>Vitória da Conquista</v>
      </c>
      <c r="K284">
        <f t="shared" si="17"/>
        <v>1</v>
      </c>
      <c r="L284" t="str">
        <f t="shared" si="18"/>
        <v>diferente</v>
      </c>
      <c r="M284" t="str">
        <f t="shared" si="19"/>
        <v>diferente</v>
      </c>
    </row>
    <row r="285" spans="1:13" x14ac:dyDescent="0.25">
      <c r="A285">
        <v>290680</v>
      </c>
      <c r="B285" t="s">
        <v>5708</v>
      </c>
      <c r="C285">
        <v>29025</v>
      </c>
      <c r="D285" t="s">
        <v>3849</v>
      </c>
      <c r="E285" t="s">
        <v>4893</v>
      </c>
      <c r="F285" t="str">
        <f>VLOOKUP(A285,'REGIÕES DE SAÚDE E SEUS MUNICÍP'!$A$4:$C$5569,3,0)</f>
        <v>Serrinha</v>
      </c>
      <c r="G285" t="str">
        <f>VLOOKUP(H285,'REGIÕES DE SAÚDE E SEUS MUNICÍP'!$A$4:$D$5569,4,0)</f>
        <v>Cansanção</v>
      </c>
      <c r="H285">
        <f>VLOOKUP(A285,'REGIÕES DE SAÚDE E SEUS MUNICÍP'!$A$4:$A$5569,1,0)</f>
        <v>290680</v>
      </c>
      <c r="I285" t="str">
        <f t="shared" si="16"/>
        <v>Mesmo município</v>
      </c>
      <c r="J285" t="str">
        <f>VLOOKUP(D285,'REGIÕES DE SAÚDE E SEUS MUNICÍP'!$C$4:$C$5569,1,0)</f>
        <v>Serrinha</v>
      </c>
      <c r="K285">
        <f t="shared" si="17"/>
        <v>1</v>
      </c>
      <c r="L285" t="str">
        <f t="shared" si="18"/>
        <v>diferente</v>
      </c>
      <c r="M285" t="str">
        <f t="shared" si="19"/>
        <v>diferente</v>
      </c>
    </row>
    <row r="286" spans="1:13" x14ac:dyDescent="0.25">
      <c r="A286">
        <v>290682</v>
      </c>
      <c r="B286" t="s">
        <v>5708</v>
      </c>
      <c r="C286">
        <v>29016</v>
      </c>
      <c r="D286" t="s">
        <v>6239</v>
      </c>
      <c r="E286" t="s">
        <v>463</v>
      </c>
      <c r="F286" t="str">
        <f>VLOOKUP(A286,'REGIÕES DE SAÚDE E SEUS MUNICÍP'!$A$4:$C$5569,3,0)</f>
        <v>Serrinha</v>
      </c>
      <c r="G286" t="str">
        <f>VLOOKUP(H286,'REGIÕES DE SAÚDE E SEUS MUNICÍP'!$A$4:$D$5569,4,0)</f>
        <v>Canudos</v>
      </c>
      <c r="H286">
        <f>VLOOKUP(A286,'REGIÕES DE SAÚDE E SEUS MUNICÍP'!$A$4:$A$5569,1,0)</f>
        <v>290682</v>
      </c>
      <c r="I286" t="str">
        <f t="shared" si="16"/>
        <v>Mesmo município</v>
      </c>
      <c r="J286" t="str">
        <f>VLOOKUP(D286,'REGIÕES DE SAÚDE E SEUS MUNICÍP'!$C$4:$C$5569,1,0)</f>
        <v>Juazeiro</v>
      </c>
      <c r="K286" t="e">
        <f t="shared" si="17"/>
        <v>#VALUE!</v>
      </c>
      <c r="L286" t="str">
        <f t="shared" si="18"/>
        <v>diferente</v>
      </c>
      <c r="M286" t="str">
        <f t="shared" si="19"/>
        <v>igual</v>
      </c>
    </row>
    <row r="287" spans="1:13" x14ac:dyDescent="0.25">
      <c r="A287">
        <v>290685</v>
      </c>
      <c r="B287" t="s">
        <v>5708</v>
      </c>
      <c r="C287">
        <v>29006</v>
      </c>
      <c r="D287" t="s">
        <v>8409</v>
      </c>
      <c r="E287" t="s">
        <v>10952</v>
      </c>
      <c r="F287" t="str">
        <f>VLOOKUP(A287,'REGIÕES DE SAÚDE E SEUS MUNICÍP'!$A$4:$C$5569,3,0)</f>
        <v>Mundo Novo</v>
      </c>
      <c r="G287" t="str">
        <f>VLOOKUP(H287,'REGIÕES DE SAÚDE E SEUS MUNICÍP'!$A$4:$D$5569,4,0)</f>
        <v>Capela do Alto Alegre</v>
      </c>
      <c r="H287">
        <f>VLOOKUP(A287,'REGIÕES DE SAÚDE E SEUS MUNICÍP'!$A$4:$A$5569,1,0)</f>
        <v>290685</v>
      </c>
      <c r="I287" t="str">
        <f t="shared" si="16"/>
        <v>Mesmo município</v>
      </c>
      <c r="J287" t="str">
        <f>VLOOKUP(D287,'REGIÕES DE SAÚDE E SEUS MUNICÍP'!$C$4:$C$5569,1,0)</f>
        <v>Feira de Santana</v>
      </c>
      <c r="K287" t="e">
        <f t="shared" si="17"/>
        <v>#VALUE!</v>
      </c>
      <c r="L287" t="str">
        <f t="shared" si="18"/>
        <v>diferente</v>
      </c>
      <c r="M287" t="str">
        <f t="shared" si="19"/>
        <v>diferente</v>
      </c>
    </row>
    <row r="288" spans="1:13" x14ac:dyDescent="0.25">
      <c r="A288">
        <v>290687</v>
      </c>
      <c r="B288" t="s">
        <v>5708</v>
      </c>
      <c r="C288">
        <v>29014</v>
      </c>
      <c r="D288" t="s">
        <v>3331</v>
      </c>
      <c r="E288" t="s">
        <v>1555</v>
      </c>
      <c r="F288" t="str">
        <f>VLOOKUP(A288,'REGIÕES DE SAÚDE E SEUS MUNICÍP'!$A$4:$C$5569,3,0)</f>
        <v>Jacobina</v>
      </c>
      <c r="G288" t="str">
        <f>VLOOKUP(H288,'REGIÕES DE SAÚDE E SEUS MUNICÍP'!$A$4:$D$5569,4,0)</f>
        <v>Capim Grosso</v>
      </c>
      <c r="H288">
        <f>VLOOKUP(A288,'REGIÕES DE SAÚDE E SEUS MUNICÍP'!$A$4:$A$5569,1,0)</f>
        <v>290687</v>
      </c>
      <c r="I288" t="str">
        <f t="shared" si="16"/>
        <v>Mesmo município</v>
      </c>
      <c r="J288" t="str">
        <f>VLOOKUP(D288,'REGIÕES DE SAÚDE E SEUS MUNICÍP'!$C$4:$C$5569,1,0)</f>
        <v>Jacobina</v>
      </c>
      <c r="K288">
        <f t="shared" si="17"/>
        <v>1</v>
      </c>
      <c r="L288" t="str">
        <f t="shared" si="18"/>
        <v>diferente</v>
      </c>
      <c r="M288" t="str">
        <f t="shared" si="19"/>
        <v>diferente</v>
      </c>
    </row>
    <row r="289" spans="1:13" x14ac:dyDescent="0.25">
      <c r="A289">
        <v>290689</v>
      </c>
      <c r="B289" t="s">
        <v>5708</v>
      </c>
      <c r="C289">
        <v>29028</v>
      </c>
      <c r="D289" t="s">
        <v>2043</v>
      </c>
      <c r="E289" t="s">
        <v>2397</v>
      </c>
      <c r="F289" t="str">
        <f>VLOOKUP(A289,'REGIÕES DE SAÚDE E SEUS MUNICÍP'!$A$4:$C$5569,3,0)</f>
        <v>Vitória da Conquista</v>
      </c>
      <c r="G289" t="str">
        <f>VLOOKUP(H289,'REGIÕES DE SAÚDE E SEUS MUNICÍP'!$A$4:$D$5569,4,0)</f>
        <v>Caraíbas</v>
      </c>
      <c r="H289">
        <f>VLOOKUP(A289,'REGIÕES DE SAÚDE E SEUS MUNICÍP'!$A$4:$A$5569,1,0)</f>
        <v>290689</v>
      </c>
      <c r="I289" t="str">
        <f t="shared" si="16"/>
        <v>Mesmo município</v>
      </c>
      <c r="J289" t="str">
        <f>VLOOKUP(D289,'REGIÕES DE SAÚDE E SEUS MUNICÍP'!$C$4:$C$5569,1,0)</f>
        <v>Vitória da Conquista</v>
      </c>
      <c r="K289">
        <f t="shared" si="17"/>
        <v>1</v>
      </c>
      <c r="L289" t="str">
        <f t="shared" si="18"/>
        <v>diferente</v>
      </c>
      <c r="M289" t="str">
        <f t="shared" si="19"/>
        <v>diferente</v>
      </c>
    </row>
    <row r="290" spans="1:13" x14ac:dyDescent="0.25">
      <c r="A290">
        <v>290690</v>
      </c>
      <c r="B290" t="s">
        <v>5708</v>
      </c>
      <c r="C290">
        <v>29026</v>
      </c>
      <c r="D290" t="s">
        <v>5399</v>
      </c>
      <c r="E290" t="s">
        <v>2223</v>
      </c>
      <c r="F290" t="str">
        <f>VLOOKUP(A290,'REGIÕES DE SAÚDE E SEUS MUNICÍP'!$A$4:$C$5569,3,0)</f>
        <v>Teixeira de Freitas</v>
      </c>
      <c r="G290" t="str">
        <f>VLOOKUP(H290,'REGIÕES DE SAÚDE E SEUS MUNICÍP'!$A$4:$D$5569,4,0)</f>
        <v>Caravelas</v>
      </c>
      <c r="H290">
        <f>VLOOKUP(A290,'REGIÕES DE SAÚDE E SEUS MUNICÍP'!$A$4:$A$5569,1,0)</f>
        <v>290690</v>
      </c>
      <c r="I290" t="str">
        <f t="shared" si="16"/>
        <v>Mesmo município</v>
      </c>
      <c r="J290" t="str">
        <f>VLOOKUP(D290,'REGIÕES DE SAÚDE E SEUS MUNICÍP'!$C$4:$C$5569,1,0)</f>
        <v>Teixeira de Freitas</v>
      </c>
      <c r="K290">
        <f t="shared" si="17"/>
        <v>1</v>
      </c>
      <c r="L290" t="str">
        <f t="shared" si="18"/>
        <v>diferente</v>
      </c>
      <c r="M290" t="str">
        <f t="shared" si="19"/>
        <v>diferente</v>
      </c>
    </row>
    <row r="291" spans="1:13" x14ac:dyDescent="0.25">
      <c r="A291">
        <v>290700</v>
      </c>
      <c r="B291" t="s">
        <v>5708</v>
      </c>
      <c r="C291">
        <v>29001</v>
      </c>
      <c r="D291" t="s">
        <v>6461</v>
      </c>
      <c r="E291" t="s">
        <v>5386</v>
      </c>
      <c r="F291" t="str">
        <f>VLOOKUP(A291,'REGIÕES DE SAÚDE E SEUS MUNICÍP'!$A$4:$C$5569,3,0)</f>
        <v>Alagoinhas</v>
      </c>
      <c r="G291" t="str">
        <f>VLOOKUP(H291,'REGIÕES DE SAÚDE E SEUS MUNICÍP'!$A$4:$D$5569,4,0)</f>
        <v>Cardeal da Silva</v>
      </c>
      <c r="H291">
        <f>VLOOKUP(A291,'REGIÕES DE SAÚDE E SEUS MUNICÍP'!$A$4:$A$5569,1,0)</f>
        <v>290700</v>
      </c>
      <c r="I291" t="str">
        <f t="shared" si="16"/>
        <v>Mesmo município</v>
      </c>
      <c r="J291" t="str">
        <f>VLOOKUP(D291,'REGIÕES DE SAÚDE E SEUS MUNICÍP'!$C$4:$C$5569,1,0)</f>
        <v>Alagoinhas</v>
      </c>
      <c r="K291">
        <f t="shared" si="17"/>
        <v>1</v>
      </c>
      <c r="L291" t="str">
        <f t="shared" si="18"/>
        <v>diferente</v>
      </c>
      <c r="M291" t="str">
        <f t="shared" si="19"/>
        <v>diferente</v>
      </c>
    </row>
    <row r="292" spans="1:13" x14ac:dyDescent="0.25">
      <c r="A292">
        <v>290710</v>
      </c>
      <c r="B292" t="s">
        <v>5708</v>
      </c>
      <c r="C292">
        <v>29007</v>
      </c>
      <c r="D292" t="s">
        <v>10503</v>
      </c>
      <c r="E292" t="s">
        <v>6925</v>
      </c>
      <c r="F292" t="str">
        <f>VLOOKUP(A292,'REGIÕES DE SAÚDE E SEUS MUNICÍP'!$A$4:$C$5569,3,0)</f>
        <v>Guanambi</v>
      </c>
      <c r="G292" t="str">
        <f>VLOOKUP(H292,'REGIÕES DE SAÚDE E SEUS MUNICÍP'!$A$4:$D$5569,4,0)</f>
        <v>Carinhanha</v>
      </c>
      <c r="H292">
        <f>VLOOKUP(A292,'REGIÕES DE SAÚDE E SEUS MUNICÍP'!$A$4:$A$5569,1,0)</f>
        <v>290710</v>
      </c>
      <c r="I292" t="str">
        <f t="shared" si="16"/>
        <v>Mesmo município</v>
      </c>
      <c r="J292" t="str">
        <f>VLOOKUP(D292,'REGIÕES DE SAÚDE E SEUS MUNICÍP'!$C$4:$C$5569,1,0)</f>
        <v>Guanambi</v>
      </c>
      <c r="K292">
        <f t="shared" si="17"/>
        <v>1</v>
      </c>
      <c r="L292" t="str">
        <f t="shared" si="18"/>
        <v>diferente</v>
      </c>
      <c r="M292" t="str">
        <f t="shared" si="19"/>
        <v>diferente</v>
      </c>
    </row>
    <row r="293" spans="1:13" x14ac:dyDescent="0.25">
      <c r="A293">
        <v>290720</v>
      </c>
      <c r="B293" t="s">
        <v>5708</v>
      </c>
      <c r="C293">
        <v>29016</v>
      </c>
      <c r="D293" t="s">
        <v>6239</v>
      </c>
      <c r="E293" t="s">
        <v>3859</v>
      </c>
      <c r="F293" t="str">
        <f>VLOOKUP(A293,'REGIÕES DE SAÚDE E SEUS MUNICÍP'!$A$4:$C$5569,3,0)</f>
        <v>Juazeiro</v>
      </c>
      <c r="G293" t="str">
        <f>VLOOKUP(H293,'REGIÕES DE SAÚDE E SEUS MUNICÍP'!$A$4:$D$5569,4,0)</f>
        <v>Casa Nova</v>
      </c>
      <c r="H293">
        <f>VLOOKUP(A293,'REGIÕES DE SAÚDE E SEUS MUNICÍP'!$A$4:$A$5569,1,0)</f>
        <v>290720</v>
      </c>
      <c r="I293" t="str">
        <f t="shared" si="16"/>
        <v>Mesmo município</v>
      </c>
      <c r="J293" t="str">
        <f>VLOOKUP(D293,'REGIÕES DE SAÚDE E SEUS MUNICÍP'!$C$4:$C$5569,1,0)</f>
        <v>Juazeiro</v>
      </c>
      <c r="K293">
        <f t="shared" si="17"/>
        <v>1</v>
      </c>
      <c r="L293" t="str">
        <f t="shared" si="18"/>
        <v>diferente</v>
      </c>
      <c r="M293" t="str">
        <f t="shared" si="19"/>
        <v>diferente</v>
      </c>
    </row>
    <row r="294" spans="1:13" x14ac:dyDescent="0.25">
      <c r="A294">
        <v>290730</v>
      </c>
      <c r="B294" t="s">
        <v>5708</v>
      </c>
      <c r="C294">
        <v>29022</v>
      </c>
      <c r="D294" t="s">
        <v>5687</v>
      </c>
      <c r="E294" t="s">
        <v>2587</v>
      </c>
      <c r="F294" t="str">
        <f>VLOOKUP(A294,'REGIÕES DE SAÚDE E SEUS MUNICÍP'!$A$4:$C$5569,3,0)</f>
        <v>Santo Antônio de Jesus</v>
      </c>
      <c r="G294" t="str">
        <f>VLOOKUP(H294,'REGIÕES DE SAÚDE E SEUS MUNICÍP'!$A$4:$D$5569,4,0)</f>
        <v>Castro Alves</v>
      </c>
      <c r="H294">
        <f>VLOOKUP(A294,'REGIÕES DE SAÚDE E SEUS MUNICÍP'!$A$4:$A$5569,1,0)</f>
        <v>290730</v>
      </c>
      <c r="I294" t="str">
        <f t="shared" si="16"/>
        <v>Mesmo município</v>
      </c>
      <c r="J294" t="str">
        <f>VLOOKUP(D294,'REGIÕES DE SAÚDE E SEUS MUNICÍP'!$C$4:$C$5569,1,0)</f>
        <v>Santo Antônio de Jesus</v>
      </c>
      <c r="K294">
        <f t="shared" si="17"/>
        <v>1</v>
      </c>
      <c r="L294" t="str">
        <f t="shared" si="18"/>
        <v>diferente</v>
      </c>
      <c r="M294" t="str">
        <f t="shared" si="19"/>
        <v>diferente</v>
      </c>
    </row>
    <row r="295" spans="1:13" x14ac:dyDescent="0.25">
      <c r="A295">
        <v>290740</v>
      </c>
      <c r="B295" t="s">
        <v>5708</v>
      </c>
      <c r="C295">
        <v>29002</v>
      </c>
      <c r="D295" t="s">
        <v>9419</v>
      </c>
      <c r="E295" t="s">
        <v>9492</v>
      </c>
      <c r="F295" t="str">
        <f>VLOOKUP(A295,'REGIÕES DE SAÚDE E SEUS MUNICÍP'!$A$4:$C$5569,3,0)</f>
        <v>Barreiras</v>
      </c>
      <c r="G295" t="str">
        <f>VLOOKUP(H295,'REGIÕES DE SAÚDE E SEUS MUNICÍP'!$A$4:$D$5569,4,0)</f>
        <v>Catolândia</v>
      </c>
      <c r="H295">
        <f>VLOOKUP(A295,'REGIÕES DE SAÚDE E SEUS MUNICÍP'!$A$4:$A$5569,1,0)</f>
        <v>290740</v>
      </c>
      <c r="I295" t="str">
        <f t="shared" si="16"/>
        <v>Mesmo município</v>
      </c>
      <c r="J295" t="str">
        <f>VLOOKUP(D295,'REGIÕES DE SAÚDE E SEUS MUNICÍP'!$C$4:$C$5569,1,0)</f>
        <v>Barreiras</v>
      </c>
      <c r="K295">
        <f t="shared" si="17"/>
        <v>1</v>
      </c>
      <c r="L295" t="str">
        <f t="shared" si="18"/>
        <v>diferente</v>
      </c>
      <c r="M295" t="str">
        <f t="shared" si="19"/>
        <v>diferente</v>
      </c>
    </row>
    <row r="296" spans="1:13" x14ac:dyDescent="0.25">
      <c r="A296">
        <v>290750</v>
      </c>
      <c r="B296" t="s">
        <v>5708</v>
      </c>
      <c r="C296">
        <v>29001</v>
      </c>
      <c r="D296" t="s">
        <v>6461</v>
      </c>
      <c r="E296" t="s">
        <v>4496</v>
      </c>
      <c r="F296" t="str">
        <f>VLOOKUP(A296,'REGIÕES DE SAÚDE E SEUS MUNICÍP'!$A$4:$C$5569,3,0)</f>
        <v>Alagoinhas</v>
      </c>
      <c r="G296" t="str">
        <f>VLOOKUP(H296,'REGIÕES DE SAÚDE E SEUS MUNICÍP'!$A$4:$D$5569,4,0)</f>
        <v>Catu</v>
      </c>
      <c r="H296">
        <f>VLOOKUP(A296,'REGIÕES DE SAÚDE E SEUS MUNICÍP'!$A$4:$A$5569,1,0)</f>
        <v>290750</v>
      </c>
      <c r="I296" t="str">
        <f t="shared" si="16"/>
        <v>Mesmo município</v>
      </c>
      <c r="J296" t="str">
        <f>VLOOKUP(D296,'REGIÕES DE SAÚDE E SEUS MUNICÍP'!$C$4:$C$5569,1,0)</f>
        <v>Alagoinhas</v>
      </c>
      <c r="K296">
        <f t="shared" si="17"/>
        <v>1</v>
      </c>
      <c r="L296" t="str">
        <f t="shared" si="18"/>
        <v>diferente</v>
      </c>
      <c r="M296" t="str">
        <f t="shared" si="19"/>
        <v>diferente</v>
      </c>
    </row>
    <row r="297" spans="1:13" x14ac:dyDescent="0.25">
      <c r="A297">
        <v>290755</v>
      </c>
      <c r="B297" t="s">
        <v>5708</v>
      </c>
      <c r="C297">
        <v>29003</v>
      </c>
      <c r="D297" t="s">
        <v>314</v>
      </c>
      <c r="E297" t="s">
        <v>5857</v>
      </c>
      <c r="F297" t="str">
        <f>VLOOKUP(A297,'REGIÕES DE SAÚDE E SEUS MUNICÍP'!$A$4:$C$5569,3,0)</f>
        <v>Boquira</v>
      </c>
      <c r="G297" t="str">
        <f>VLOOKUP(H297,'REGIÕES DE SAÚDE E SEUS MUNICÍP'!$A$4:$D$5569,4,0)</f>
        <v>Caturama</v>
      </c>
      <c r="H297">
        <f>VLOOKUP(A297,'REGIÕES DE SAÚDE E SEUS MUNICÍP'!$A$4:$A$5569,1,0)</f>
        <v>290755</v>
      </c>
      <c r="I297" t="str">
        <f t="shared" si="16"/>
        <v>Mesmo município</v>
      </c>
      <c r="J297" t="str">
        <f>VLOOKUP(D297,'REGIÕES DE SAÚDE E SEUS MUNICÍP'!$C$4:$C$5569,1,0)</f>
        <v>Brumado</v>
      </c>
      <c r="K297" t="e">
        <f t="shared" si="17"/>
        <v>#VALUE!</v>
      </c>
      <c r="L297" t="str">
        <f t="shared" si="18"/>
        <v>diferente</v>
      </c>
      <c r="M297" t="str">
        <f t="shared" si="19"/>
        <v>diferente</v>
      </c>
    </row>
    <row r="298" spans="1:13" x14ac:dyDescent="0.25">
      <c r="A298">
        <v>290760</v>
      </c>
      <c r="B298" t="s">
        <v>5708</v>
      </c>
      <c r="C298">
        <v>29010</v>
      </c>
      <c r="D298" t="s">
        <v>185</v>
      </c>
      <c r="E298" t="s">
        <v>8426</v>
      </c>
      <c r="F298" t="str">
        <f>VLOOKUP(A298,'REGIÕES DE SAÚDE E SEUS MUNICÍP'!$A$4:$C$5569,3,0)</f>
        <v>Irecê</v>
      </c>
      <c r="G298" t="str">
        <f>VLOOKUP(H298,'REGIÕES DE SAÚDE E SEUS MUNICÍP'!$A$4:$D$5569,4,0)</f>
        <v>Central</v>
      </c>
      <c r="H298">
        <f>VLOOKUP(A298,'REGIÕES DE SAÚDE E SEUS MUNICÍP'!$A$4:$A$5569,1,0)</f>
        <v>290760</v>
      </c>
      <c r="I298" t="str">
        <f t="shared" si="16"/>
        <v>Mesmo município</v>
      </c>
      <c r="J298" t="str">
        <f>VLOOKUP(D298,'REGIÕES DE SAÚDE E SEUS MUNICÍP'!$C$4:$C$5569,1,0)</f>
        <v>Irecê</v>
      </c>
      <c r="K298">
        <f t="shared" si="17"/>
        <v>1</v>
      </c>
      <c r="L298" t="str">
        <f t="shared" si="18"/>
        <v>diferente</v>
      </c>
      <c r="M298" t="str">
        <f t="shared" si="19"/>
        <v>diferente</v>
      </c>
    </row>
    <row r="299" spans="1:13" x14ac:dyDescent="0.25">
      <c r="A299">
        <v>290770</v>
      </c>
      <c r="B299" t="s">
        <v>5708</v>
      </c>
      <c r="C299">
        <v>29017</v>
      </c>
      <c r="D299" t="s">
        <v>1622</v>
      </c>
      <c r="E299" t="s">
        <v>9152</v>
      </c>
      <c r="F299" t="str">
        <f>VLOOKUP(A299,'REGIÕES DE SAÚDE E SEUS MUNICÍP'!$A$4:$C$5569,3,0)</f>
        <v>Paulo Afonso</v>
      </c>
      <c r="G299" t="str">
        <f>VLOOKUP(H299,'REGIÕES DE SAÚDE E SEUS MUNICÍP'!$A$4:$D$5569,4,0)</f>
        <v>Chorrochó</v>
      </c>
      <c r="H299">
        <f>VLOOKUP(A299,'REGIÕES DE SAÚDE E SEUS MUNICÍP'!$A$4:$A$5569,1,0)</f>
        <v>290770</v>
      </c>
      <c r="I299" t="str">
        <f t="shared" si="16"/>
        <v>Mesmo município</v>
      </c>
      <c r="J299" t="str">
        <f>VLOOKUP(D299,'REGIÕES DE SAÚDE E SEUS MUNICÍP'!$C$4:$C$5569,1,0)</f>
        <v>Paulo Afonso</v>
      </c>
      <c r="K299">
        <f t="shared" si="17"/>
        <v>1</v>
      </c>
      <c r="L299" t="str">
        <f t="shared" si="18"/>
        <v>diferente</v>
      </c>
      <c r="M299" t="str">
        <f t="shared" si="19"/>
        <v>diferente</v>
      </c>
    </row>
    <row r="300" spans="1:13" x14ac:dyDescent="0.25">
      <c r="A300">
        <v>290780</v>
      </c>
      <c r="B300" t="s">
        <v>5708</v>
      </c>
      <c r="C300">
        <v>29019</v>
      </c>
      <c r="D300" t="s">
        <v>9583</v>
      </c>
      <c r="E300" t="s">
        <v>6342</v>
      </c>
      <c r="F300" t="str">
        <f>VLOOKUP(A300,'REGIÕES DE SAÚDE E SEUS MUNICÍP'!$A$4:$C$5569,3,0)</f>
        <v>Cícero Dantas</v>
      </c>
      <c r="G300" t="str">
        <f>VLOOKUP(H300,'REGIÕES DE SAÚDE E SEUS MUNICÍP'!$A$4:$D$5569,4,0)</f>
        <v>Cícero Dantas</v>
      </c>
      <c r="H300">
        <f>VLOOKUP(A300,'REGIÕES DE SAÚDE E SEUS MUNICÍP'!$A$4:$A$5569,1,0)</f>
        <v>290780</v>
      </c>
      <c r="I300" t="str">
        <f t="shared" si="16"/>
        <v>Mesmo município</v>
      </c>
      <c r="J300" t="e">
        <f>VLOOKUP(D300,'REGIÕES DE SAÚDE E SEUS MUNICÍP'!$C$4:$C$5569,1,0)</f>
        <v>#N/A</v>
      </c>
      <c r="K300" t="e">
        <f t="shared" si="17"/>
        <v>#VALUE!</v>
      </c>
      <c r="L300" t="str">
        <f t="shared" si="18"/>
        <v>Regiões semelhantes</v>
      </c>
      <c r="M300" t="str">
        <f t="shared" si="19"/>
        <v>diferente</v>
      </c>
    </row>
    <row r="301" spans="1:13" x14ac:dyDescent="0.25">
      <c r="A301">
        <v>290790</v>
      </c>
      <c r="B301" t="s">
        <v>5708</v>
      </c>
      <c r="C301">
        <v>29019</v>
      </c>
      <c r="D301" t="s">
        <v>9583</v>
      </c>
      <c r="E301" t="s">
        <v>9066</v>
      </c>
      <c r="F301" t="str">
        <f>VLOOKUP(A301,'REGIÕES DE SAÚDE E SEUS MUNICÍP'!$A$4:$C$5569,3,0)</f>
        <v>Cícero Dantas</v>
      </c>
      <c r="G301" t="str">
        <f>VLOOKUP(H301,'REGIÕES DE SAÚDE E SEUS MUNICÍP'!$A$4:$D$5569,4,0)</f>
        <v>Cipó</v>
      </c>
      <c r="H301">
        <f>VLOOKUP(A301,'REGIÕES DE SAÚDE E SEUS MUNICÍP'!$A$4:$A$5569,1,0)</f>
        <v>290790</v>
      </c>
      <c r="I301" t="str">
        <f t="shared" si="16"/>
        <v>Mesmo município</v>
      </c>
      <c r="J301" t="e">
        <f>VLOOKUP(D301,'REGIÕES DE SAÚDE E SEUS MUNICÍP'!$C$4:$C$5569,1,0)</f>
        <v>#N/A</v>
      </c>
      <c r="K301" t="e">
        <f t="shared" si="17"/>
        <v>#VALUE!</v>
      </c>
      <c r="L301" t="str">
        <f>IF(D301=D302,IF(F301=F302,"Regiões semelhantes","Nova composição"),"diferente")</f>
        <v>diferente</v>
      </c>
      <c r="M301" t="str">
        <f t="shared" si="19"/>
        <v>igual</v>
      </c>
    </row>
    <row r="302" spans="1:13" x14ac:dyDescent="0.25">
      <c r="A302">
        <v>290800</v>
      </c>
      <c r="B302" t="s">
        <v>5708</v>
      </c>
      <c r="C302">
        <v>29012</v>
      </c>
      <c r="D302" t="s">
        <v>9318</v>
      </c>
      <c r="E302" t="s">
        <v>6325</v>
      </c>
      <c r="F302" t="str">
        <f>VLOOKUP(A302,'REGIÕES DE SAÚDE E SEUS MUNICÍP'!$A$4:$C$5569,3,0)</f>
        <v>Itabuna</v>
      </c>
      <c r="G302" t="str">
        <f>VLOOKUP(H302,'REGIÕES DE SAÚDE E SEUS MUNICÍP'!$A$4:$D$5569,4,0)</f>
        <v>Coaraci</v>
      </c>
      <c r="H302">
        <f>VLOOKUP(A302,'REGIÕES DE SAÚDE E SEUS MUNICÍP'!$A$4:$A$5569,1,0)</f>
        <v>290800</v>
      </c>
      <c r="I302" t="str">
        <f t="shared" si="16"/>
        <v>Mesmo município</v>
      </c>
      <c r="J302" t="str">
        <f>VLOOKUP(D302,'REGIÕES DE SAÚDE E SEUS MUNICÍP'!$C$4:$C$5569,1,0)</f>
        <v>Itabuna</v>
      </c>
      <c r="K302">
        <f t="shared" si="17"/>
        <v>1</v>
      </c>
      <c r="L302" t="str">
        <f t="shared" si="18"/>
        <v>diferente</v>
      </c>
      <c r="M302" t="str">
        <f>IF(F302=F301,"igual","diferente")</f>
        <v>diferente</v>
      </c>
    </row>
    <row r="303" spans="1:13" x14ac:dyDescent="0.25">
      <c r="A303">
        <v>290810</v>
      </c>
      <c r="B303" t="s">
        <v>5708</v>
      </c>
      <c r="C303">
        <v>29021</v>
      </c>
      <c r="D303" t="s">
        <v>2227</v>
      </c>
      <c r="E303" t="s">
        <v>8154</v>
      </c>
      <c r="F303" t="str">
        <f>VLOOKUP(A303,'REGIÕES DE SAÚDE E SEUS MUNICÍP'!$A$4:$C$5569,3,0)</f>
        <v>Santa Maria da Vitória</v>
      </c>
      <c r="G303" t="str">
        <f>VLOOKUP(H303,'REGIÕES DE SAÚDE E SEUS MUNICÍP'!$A$4:$D$5569,4,0)</f>
        <v>Cocos</v>
      </c>
      <c r="H303">
        <f>VLOOKUP(A303,'REGIÕES DE SAÚDE E SEUS MUNICÍP'!$A$4:$A$5569,1,0)</f>
        <v>290810</v>
      </c>
      <c r="I303" t="str">
        <f t="shared" si="16"/>
        <v>Mesmo município</v>
      </c>
      <c r="J303" t="str">
        <f>VLOOKUP(D303,'REGIÕES DE SAÚDE E SEUS MUNICÍP'!$C$4:$C$5569,1,0)</f>
        <v>Santa Maria da Vitória</v>
      </c>
      <c r="K303">
        <f t="shared" si="17"/>
        <v>1</v>
      </c>
      <c r="L303" t="str">
        <f t="shared" si="18"/>
        <v>diferente</v>
      </c>
      <c r="M303" t="str">
        <f t="shared" si="19"/>
        <v>diferente</v>
      </c>
    </row>
    <row r="304" spans="1:13" x14ac:dyDescent="0.25">
      <c r="A304">
        <v>290820</v>
      </c>
      <c r="B304" t="s">
        <v>5708</v>
      </c>
      <c r="C304">
        <v>29005</v>
      </c>
      <c r="D304" t="s">
        <v>8548</v>
      </c>
      <c r="E304" t="s">
        <v>4062</v>
      </c>
      <c r="F304" t="str">
        <f>VLOOKUP(A304,'REGIÕES DE SAÚDE E SEUS MUNICÍP'!$A$4:$C$5569,3,0)</f>
        <v>Cruz das Almas</v>
      </c>
      <c r="G304" t="str">
        <f>VLOOKUP(H304,'REGIÕES DE SAÚDE E SEUS MUNICÍP'!$A$4:$D$5569,4,0)</f>
        <v>Conceição da Feira</v>
      </c>
      <c r="H304">
        <f>VLOOKUP(A304,'REGIÕES DE SAÚDE E SEUS MUNICÍP'!$A$4:$A$5569,1,0)</f>
        <v>290820</v>
      </c>
      <c r="I304" t="str">
        <f t="shared" si="16"/>
        <v>Mesmo município</v>
      </c>
      <c r="J304" t="str">
        <f>VLOOKUP(D304,'REGIÕES DE SAÚDE E SEUS MUNICÍP'!$C$4:$C$5569,1,0)</f>
        <v>Cruz das Almas</v>
      </c>
      <c r="K304">
        <f t="shared" si="17"/>
        <v>1</v>
      </c>
      <c r="L304" t="str">
        <f t="shared" si="18"/>
        <v>diferente</v>
      </c>
      <c r="M304" t="str">
        <f t="shared" si="19"/>
        <v>diferente</v>
      </c>
    </row>
    <row r="305" spans="1:13" x14ac:dyDescent="0.25">
      <c r="A305">
        <v>290830</v>
      </c>
      <c r="B305" t="s">
        <v>5708</v>
      </c>
      <c r="C305">
        <v>29022</v>
      </c>
      <c r="D305" t="s">
        <v>5687</v>
      </c>
      <c r="E305" t="s">
        <v>10904</v>
      </c>
      <c r="F305" t="str">
        <f>VLOOKUP(A305,'REGIÕES DE SAÚDE E SEUS MUNICÍP'!$A$4:$C$5569,3,0)</f>
        <v>Santo Antônio de Jesus</v>
      </c>
      <c r="G305" t="str">
        <f>VLOOKUP(H305,'REGIÕES DE SAÚDE E SEUS MUNICÍP'!$A$4:$D$5569,4,0)</f>
        <v>Conceição do Almeida</v>
      </c>
      <c r="H305">
        <f>VLOOKUP(A305,'REGIÕES DE SAÚDE E SEUS MUNICÍP'!$A$4:$A$5569,1,0)</f>
        <v>290830</v>
      </c>
      <c r="I305" t="str">
        <f t="shared" si="16"/>
        <v>Mesmo município</v>
      </c>
      <c r="J305" t="str">
        <f>VLOOKUP(D305,'REGIÕES DE SAÚDE E SEUS MUNICÍP'!$C$4:$C$5569,1,0)</f>
        <v>Santo Antônio de Jesus</v>
      </c>
      <c r="K305">
        <f t="shared" si="17"/>
        <v>1</v>
      </c>
      <c r="L305" t="str">
        <f t="shared" si="18"/>
        <v>diferente</v>
      </c>
      <c r="M305" t="str">
        <f t="shared" si="19"/>
        <v>diferente</v>
      </c>
    </row>
    <row r="306" spans="1:13" x14ac:dyDescent="0.25">
      <c r="A306">
        <v>290840</v>
      </c>
      <c r="B306" t="s">
        <v>5708</v>
      </c>
      <c r="C306">
        <v>29025</v>
      </c>
      <c r="D306" t="s">
        <v>3849</v>
      </c>
      <c r="E306" t="s">
        <v>5930</v>
      </c>
      <c r="F306" t="str">
        <f>VLOOKUP(A306,'REGIÕES DE SAÚDE E SEUS MUNICÍP'!$A$4:$C$5569,3,0)</f>
        <v>Serrinha</v>
      </c>
      <c r="G306" t="str">
        <f>VLOOKUP(H306,'REGIÕES DE SAÚDE E SEUS MUNICÍP'!$A$4:$D$5569,4,0)</f>
        <v>Conceição do Coité</v>
      </c>
      <c r="H306">
        <f>VLOOKUP(A306,'REGIÕES DE SAÚDE E SEUS MUNICÍP'!$A$4:$A$5569,1,0)</f>
        <v>290840</v>
      </c>
      <c r="I306" t="str">
        <f t="shared" si="16"/>
        <v>Mesmo município</v>
      </c>
      <c r="J306" t="str">
        <f>VLOOKUP(D306,'REGIÕES DE SAÚDE E SEUS MUNICÍP'!$C$4:$C$5569,1,0)</f>
        <v>Serrinha</v>
      </c>
      <c r="K306">
        <f t="shared" si="17"/>
        <v>1</v>
      </c>
      <c r="L306" t="str">
        <f t="shared" si="18"/>
        <v>diferente</v>
      </c>
      <c r="M306" t="str">
        <f t="shared" si="19"/>
        <v>diferente</v>
      </c>
    </row>
    <row r="307" spans="1:13" x14ac:dyDescent="0.25">
      <c r="A307">
        <v>290850</v>
      </c>
      <c r="B307" t="s">
        <v>5708</v>
      </c>
      <c r="C307">
        <v>29006</v>
      </c>
      <c r="D307" t="s">
        <v>8409</v>
      </c>
      <c r="E307" t="s">
        <v>2167</v>
      </c>
      <c r="F307" t="str">
        <f>VLOOKUP(A307,'REGIÕES DE SAÚDE E SEUS MUNICÍP'!$A$4:$C$5569,3,0)</f>
        <v>Feira de Santana</v>
      </c>
      <c r="G307" t="str">
        <f>VLOOKUP(H307,'REGIÕES DE SAÚDE E SEUS MUNICÍP'!$A$4:$D$5569,4,0)</f>
        <v>Conceição do Jacuípe</v>
      </c>
      <c r="H307">
        <f>VLOOKUP(A307,'REGIÕES DE SAÚDE E SEUS MUNICÍP'!$A$4:$A$5569,1,0)</f>
        <v>290850</v>
      </c>
      <c r="I307" t="str">
        <f t="shared" si="16"/>
        <v>Mesmo município</v>
      </c>
      <c r="J307" t="str">
        <f>VLOOKUP(D307,'REGIÕES DE SAÚDE E SEUS MUNICÍP'!$C$4:$C$5569,1,0)</f>
        <v>Feira de Santana</v>
      </c>
      <c r="K307">
        <f t="shared" si="17"/>
        <v>1</v>
      </c>
      <c r="L307" t="str">
        <f t="shared" si="18"/>
        <v>diferente</v>
      </c>
      <c r="M307" t="str">
        <f t="shared" si="19"/>
        <v>diferente</v>
      </c>
    </row>
    <row r="308" spans="1:13" x14ac:dyDescent="0.25">
      <c r="A308">
        <v>290860</v>
      </c>
      <c r="B308" t="s">
        <v>5708</v>
      </c>
      <c r="C308">
        <v>29004</v>
      </c>
      <c r="D308" t="s">
        <v>7634</v>
      </c>
      <c r="E308" t="s">
        <v>4930</v>
      </c>
      <c r="F308" t="str">
        <f>VLOOKUP(A308,'REGIÕES DE SAÚDE E SEUS MUNICÍP'!$A$4:$C$5569,3,0)</f>
        <v>Salvador</v>
      </c>
      <c r="G308" t="str">
        <f>VLOOKUP(H308,'REGIÕES DE SAÚDE E SEUS MUNICÍP'!$A$4:$D$5569,4,0)</f>
        <v>Conde</v>
      </c>
      <c r="H308">
        <f>VLOOKUP(A308,'REGIÕES DE SAÚDE E SEUS MUNICÍP'!$A$4:$A$5569,1,0)</f>
        <v>290860</v>
      </c>
      <c r="I308" t="str">
        <f t="shared" si="16"/>
        <v>Mesmo município</v>
      </c>
      <c r="J308" t="e">
        <f>VLOOKUP(D308,'REGIÕES DE SAÚDE E SEUS MUNICÍP'!$C$4:$C$5569,1,0)</f>
        <v>#N/A</v>
      </c>
      <c r="K308" t="e">
        <f t="shared" si="17"/>
        <v>#VALUE!</v>
      </c>
      <c r="L308" t="str">
        <f t="shared" si="18"/>
        <v>diferente</v>
      </c>
      <c r="M308" t="str">
        <f t="shared" si="19"/>
        <v>diferente</v>
      </c>
    </row>
    <row r="309" spans="1:13" x14ac:dyDescent="0.25">
      <c r="A309">
        <v>290870</v>
      </c>
      <c r="B309" t="s">
        <v>5708</v>
      </c>
      <c r="C309">
        <v>29028</v>
      </c>
      <c r="D309" t="s">
        <v>2043</v>
      </c>
      <c r="E309" t="s">
        <v>10406</v>
      </c>
      <c r="F309" t="str">
        <f>VLOOKUP(A309,'REGIÕES DE SAÚDE E SEUS MUNICÍP'!$A$4:$C$5569,3,0)</f>
        <v>Vitória da Conquista</v>
      </c>
      <c r="G309" t="str">
        <f>VLOOKUP(H309,'REGIÕES DE SAÚDE E SEUS MUNICÍP'!$A$4:$D$5569,4,0)</f>
        <v>Condeúba</v>
      </c>
      <c r="H309">
        <f>VLOOKUP(A309,'REGIÕES DE SAÚDE E SEUS MUNICÍP'!$A$4:$A$5569,1,0)</f>
        <v>290870</v>
      </c>
      <c r="I309" t="str">
        <f t="shared" si="16"/>
        <v>Mesmo município</v>
      </c>
      <c r="J309" t="str">
        <f>VLOOKUP(D309,'REGIÕES DE SAÚDE E SEUS MUNICÍP'!$C$4:$C$5569,1,0)</f>
        <v>Vitória da Conquista</v>
      </c>
      <c r="K309">
        <f t="shared" si="17"/>
        <v>1</v>
      </c>
      <c r="L309" t="str">
        <f t="shared" si="18"/>
        <v>diferente</v>
      </c>
      <c r="M309" t="str">
        <f t="shared" si="19"/>
        <v>diferente</v>
      </c>
    </row>
    <row r="310" spans="1:13" x14ac:dyDescent="0.25">
      <c r="A310">
        <v>290880</v>
      </c>
      <c r="B310" t="s">
        <v>5708</v>
      </c>
      <c r="C310">
        <v>29003</v>
      </c>
      <c r="D310" t="s">
        <v>314</v>
      </c>
      <c r="E310" t="s">
        <v>9227</v>
      </c>
      <c r="F310" t="str">
        <f>VLOOKUP(A310,'REGIÕES DE SAÚDE E SEUS MUNICÍP'!$A$4:$C$5569,3,0)</f>
        <v>Brumado</v>
      </c>
      <c r="G310" t="str">
        <f>VLOOKUP(H310,'REGIÕES DE SAÚDE E SEUS MUNICÍP'!$A$4:$D$5569,4,0)</f>
        <v>Contendas do Sincorá</v>
      </c>
      <c r="H310">
        <f>VLOOKUP(A310,'REGIÕES DE SAÚDE E SEUS MUNICÍP'!$A$4:$A$5569,1,0)</f>
        <v>290880</v>
      </c>
      <c r="I310" t="str">
        <f t="shared" si="16"/>
        <v>Mesmo município</v>
      </c>
      <c r="J310" t="str">
        <f>VLOOKUP(D310,'REGIÕES DE SAÚDE E SEUS MUNICÍP'!$C$4:$C$5569,1,0)</f>
        <v>Brumado</v>
      </c>
      <c r="K310">
        <f t="shared" si="17"/>
        <v>1</v>
      </c>
      <c r="L310" t="str">
        <f t="shared" si="18"/>
        <v>diferente</v>
      </c>
      <c r="M310" t="str">
        <f t="shared" si="19"/>
        <v>diferente</v>
      </c>
    </row>
    <row r="311" spans="1:13" x14ac:dyDescent="0.25">
      <c r="A311">
        <v>290890</v>
      </c>
      <c r="B311" t="s">
        <v>5708</v>
      </c>
      <c r="C311">
        <v>29006</v>
      </c>
      <c r="D311" t="s">
        <v>8409</v>
      </c>
      <c r="E311" t="s">
        <v>8675</v>
      </c>
      <c r="F311" t="str">
        <f>VLOOKUP(A311,'REGIÕES DE SAÚDE E SEUS MUNICÍP'!$A$4:$C$5569,3,0)</f>
        <v>Feira de Santana</v>
      </c>
      <c r="G311" t="str">
        <f>VLOOKUP(H311,'REGIÕES DE SAÚDE E SEUS MUNICÍP'!$A$4:$D$5569,4,0)</f>
        <v>Coração de Maria</v>
      </c>
      <c r="H311">
        <f>VLOOKUP(A311,'REGIÕES DE SAÚDE E SEUS MUNICÍP'!$A$4:$A$5569,1,0)</f>
        <v>290890</v>
      </c>
      <c r="I311" t="str">
        <f t="shared" si="16"/>
        <v>Mesmo município</v>
      </c>
      <c r="J311" t="str">
        <f>VLOOKUP(D311,'REGIÕES DE SAÚDE E SEUS MUNICÍP'!$C$4:$C$5569,1,0)</f>
        <v>Feira de Santana</v>
      </c>
      <c r="K311">
        <f t="shared" si="17"/>
        <v>1</v>
      </c>
      <c r="L311" t="str">
        <f t="shared" si="18"/>
        <v>diferente</v>
      </c>
      <c r="M311" t="str">
        <f t="shared" si="19"/>
        <v>diferente</v>
      </c>
    </row>
    <row r="312" spans="1:13" x14ac:dyDescent="0.25">
      <c r="A312">
        <v>290900</v>
      </c>
      <c r="B312" t="s">
        <v>5708</v>
      </c>
      <c r="C312">
        <v>29028</v>
      </c>
      <c r="D312" t="s">
        <v>2043</v>
      </c>
      <c r="E312" t="s">
        <v>7639</v>
      </c>
      <c r="F312" t="str">
        <f>VLOOKUP(A312,'REGIÕES DE SAÚDE E SEUS MUNICÍP'!$A$4:$C$5569,3,0)</f>
        <v>Vitória da Conquista</v>
      </c>
      <c r="G312" t="str">
        <f>VLOOKUP(H312,'REGIÕES DE SAÚDE E SEUS MUNICÍP'!$A$4:$D$5569,4,0)</f>
        <v>Cordeiros</v>
      </c>
      <c r="H312">
        <f>VLOOKUP(A312,'REGIÕES DE SAÚDE E SEUS MUNICÍP'!$A$4:$A$5569,1,0)</f>
        <v>290900</v>
      </c>
      <c r="I312" t="str">
        <f t="shared" si="16"/>
        <v>Mesmo município</v>
      </c>
      <c r="J312" t="str">
        <f>VLOOKUP(D312,'REGIÕES DE SAÚDE E SEUS MUNICÍP'!$C$4:$C$5569,1,0)</f>
        <v>Vitória da Conquista</v>
      </c>
      <c r="K312">
        <f t="shared" si="17"/>
        <v>1</v>
      </c>
      <c r="L312" t="str">
        <f t="shared" si="18"/>
        <v>diferente</v>
      </c>
      <c r="M312" t="str">
        <f t="shared" si="19"/>
        <v>diferente</v>
      </c>
    </row>
    <row r="313" spans="1:13" x14ac:dyDescent="0.25">
      <c r="A313">
        <v>290910</v>
      </c>
      <c r="B313" t="s">
        <v>5708</v>
      </c>
      <c r="C313">
        <v>29021</v>
      </c>
      <c r="D313" t="s">
        <v>2227</v>
      </c>
      <c r="E313" t="s">
        <v>3213</v>
      </c>
      <c r="F313" t="str">
        <f>VLOOKUP(A313,'REGIÕES DE SAÚDE E SEUS MUNICÍP'!$A$4:$C$5569,3,0)</f>
        <v>Santa Maria da Vitória</v>
      </c>
      <c r="G313" t="str">
        <f>VLOOKUP(H313,'REGIÕES DE SAÚDE E SEUS MUNICÍP'!$A$4:$D$5569,4,0)</f>
        <v>Coribe</v>
      </c>
      <c r="H313">
        <f>VLOOKUP(A313,'REGIÕES DE SAÚDE E SEUS MUNICÍP'!$A$4:$A$5569,1,0)</f>
        <v>290910</v>
      </c>
      <c r="I313" t="str">
        <f t="shared" si="16"/>
        <v>Mesmo município</v>
      </c>
      <c r="J313" t="str">
        <f>VLOOKUP(D313,'REGIÕES DE SAÚDE E SEUS MUNICÍP'!$C$4:$C$5569,1,0)</f>
        <v>Santa Maria da Vitória</v>
      </c>
      <c r="K313">
        <f t="shared" si="17"/>
        <v>1</v>
      </c>
      <c r="L313" t="str">
        <f t="shared" si="18"/>
        <v>diferente</v>
      </c>
      <c r="M313" t="str">
        <f t="shared" si="19"/>
        <v>diferente</v>
      </c>
    </row>
    <row r="314" spans="1:13" x14ac:dyDescent="0.25">
      <c r="A314">
        <v>290920</v>
      </c>
      <c r="B314" t="s">
        <v>5708</v>
      </c>
      <c r="C314">
        <v>29019</v>
      </c>
      <c r="D314" t="s">
        <v>9583</v>
      </c>
      <c r="E314" t="s">
        <v>9864</v>
      </c>
      <c r="F314" t="str">
        <f>VLOOKUP(A314,'REGIÕES DE SAÚDE E SEUS MUNICÍP'!$A$4:$C$5569,3,0)</f>
        <v>Cícero Dantas</v>
      </c>
      <c r="G314" t="str">
        <f>VLOOKUP(H314,'REGIÕES DE SAÚDE E SEUS MUNICÍP'!$A$4:$D$5569,4,0)</f>
        <v>Coronel João Sá</v>
      </c>
      <c r="H314">
        <f>VLOOKUP(A314,'REGIÕES DE SAÚDE E SEUS MUNICÍP'!$A$4:$A$5569,1,0)</f>
        <v>290920</v>
      </c>
      <c r="I314" t="str">
        <f t="shared" si="16"/>
        <v>Mesmo município</v>
      </c>
      <c r="J314" t="e">
        <f>VLOOKUP(D314,'REGIÕES DE SAÚDE E SEUS MUNICÍP'!$C$4:$C$5569,1,0)</f>
        <v>#N/A</v>
      </c>
      <c r="K314" t="e">
        <f t="shared" si="17"/>
        <v>#VALUE!</v>
      </c>
      <c r="L314" t="str">
        <f t="shared" si="18"/>
        <v>diferente</v>
      </c>
      <c r="M314" t="str">
        <f t="shared" si="19"/>
        <v>diferente</v>
      </c>
    </row>
    <row r="315" spans="1:13" x14ac:dyDescent="0.25">
      <c r="A315">
        <v>290930</v>
      </c>
      <c r="B315" t="s">
        <v>5708</v>
      </c>
      <c r="C315">
        <v>29021</v>
      </c>
      <c r="D315" t="s">
        <v>2227</v>
      </c>
      <c r="E315" t="s">
        <v>10731</v>
      </c>
      <c r="F315" t="str">
        <f>VLOOKUP(A315,'REGIÕES DE SAÚDE E SEUS MUNICÍP'!$A$4:$C$5569,3,0)</f>
        <v>Santa Maria da Vitória</v>
      </c>
      <c r="G315" t="str">
        <f>VLOOKUP(H315,'REGIÕES DE SAÚDE E SEUS MUNICÍP'!$A$4:$D$5569,4,0)</f>
        <v>Correntina</v>
      </c>
      <c r="H315">
        <f>VLOOKUP(A315,'REGIÕES DE SAÚDE E SEUS MUNICÍP'!$A$4:$A$5569,1,0)</f>
        <v>290930</v>
      </c>
      <c r="I315" t="str">
        <f t="shared" si="16"/>
        <v>Mesmo município</v>
      </c>
      <c r="J315" t="str">
        <f>VLOOKUP(D315,'REGIÕES DE SAÚDE E SEUS MUNICÍP'!$C$4:$C$5569,1,0)</f>
        <v>Santa Maria da Vitória</v>
      </c>
      <c r="K315">
        <f t="shared" si="17"/>
        <v>1</v>
      </c>
      <c r="L315" t="str">
        <f t="shared" si="18"/>
        <v>diferente</v>
      </c>
      <c r="M315" t="str">
        <f t="shared" si="19"/>
        <v>diferente</v>
      </c>
    </row>
    <row r="316" spans="1:13" x14ac:dyDescent="0.25">
      <c r="A316">
        <v>290940</v>
      </c>
      <c r="B316" t="s">
        <v>5708</v>
      </c>
      <c r="C316">
        <v>29002</v>
      </c>
      <c r="D316" t="s">
        <v>9419</v>
      </c>
      <c r="E316" t="s">
        <v>3307</v>
      </c>
      <c r="F316" t="str">
        <f>VLOOKUP(A316,'REGIÕES DE SAÚDE E SEUS MUNICÍP'!$A$4:$C$5569,3,0)</f>
        <v>Barreiras</v>
      </c>
      <c r="G316" t="str">
        <f>VLOOKUP(H316,'REGIÕES DE SAÚDE E SEUS MUNICÍP'!$A$4:$D$5569,4,0)</f>
        <v>Cotegipe</v>
      </c>
      <c r="H316">
        <f>VLOOKUP(A316,'REGIÕES DE SAÚDE E SEUS MUNICÍP'!$A$4:$A$5569,1,0)</f>
        <v>290940</v>
      </c>
      <c r="I316" t="str">
        <f t="shared" si="16"/>
        <v>Mesmo município</v>
      </c>
      <c r="J316" t="str">
        <f>VLOOKUP(D316,'REGIÕES DE SAÚDE E SEUS MUNICÍP'!$C$4:$C$5569,1,0)</f>
        <v>Barreiras</v>
      </c>
      <c r="K316">
        <f t="shared" si="17"/>
        <v>1</v>
      </c>
      <c r="L316" t="str">
        <f t="shared" si="18"/>
        <v>diferente</v>
      </c>
      <c r="M316" t="str">
        <f t="shared" si="19"/>
        <v>diferente</v>
      </c>
    </row>
    <row r="317" spans="1:13" x14ac:dyDescent="0.25">
      <c r="A317">
        <v>290950</v>
      </c>
      <c r="B317" t="s">
        <v>5708</v>
      </c>
      <c r="C317">
        <v>29015</v>
      </c>
      <c r="D317" t="s">
        <v>1241</v>
      </c>
      <c r="E317" t="s">
        <v>9384</v>
      </c>
      <c r="F317" t="str">
        <f>VLOOKUP(A317,'REGIÕES DE SAÚDE E SEUS MUNICÍP'!$A$4:$C$5569,3,0)</f>
        <v>Jequié</v>
      </c>
      <c r="G317" t="str">
        <f>VLOOKUP(H317,'REGIÕES DE SAÚDE E SEUS MUNICÍP'!$A$4:$D$5569,4,0)</f>
        <v>Cravolândia</v>
      </c>
      <c r="H317">
        <f>VLOOKUP(A317,'REGIÕES DE SAÚDE E SEUS MUNICÍP'!$A$4:$A$5569,1,0)</f>
        <v>290950</v>
      </c>
      <c r="I317" t="str">
        <f t="shared" si="16"/>
        <v>Mesmo município</v>
      </c>
      <c r="J317" t="str">
        <f>VLOOKUP(D317,'REGIÕES DE SAÚDE E SEUS MUNICÍP'!$C$4:$C$5569,1,0)</f>
        <v>Jequié</v>
      </c>
      <c r="K317">
        <f t="shared" si="17"/>
        <v>1</v>
      </c>
      <c r="L317" t="str">
        <f t="shared" si="18"/>
        <v>diferente</v>
      </c>
      <c r="M317" t="str">
        <f t="shared" si="19"/>
        <v>diferente</v>
      </c>
    </row>
    <row r="318" spans="1:13" x14ac:dyDescent="0.25">
      <c r="A318">
        <v>290960</v>
      </c>
      <c r="B318" t="s">
        <v>5708</v>
      </c>
      <c r="C318">
        <v>29001</v>
      </c>
      <c r="D318" t="s">
        <v>6461</v>
      </c>
      <c r="E318" t="s">
        <v>4167</v>
      </c>
      <c r="F318" t="str">
        <f>VLOOKUP(A318,'REGIÕES DE SAÚDE E SEUS MUNICÍP'!$A$4:$C$5569,3,0)</f>
        <v>Alagoinhas</v>
      </c>
      <c r="G318" t="str">
        <f>VLOOKUP(H318,'REGIÕES DE SAÚDE E SEUS MUNICÍP'!$A$4:$D$5569,4,0)</f>
        <v>Crisópolis</v>
      </c>
      <c r="H318">
        <f>VLOOKUP(A318,'REGIÕES DE SAÚDE E SEUS MUNICÍP'!$A$4:$A$5569,1,0)</f>
        <v>290960</v>
      </c>
      <c r="I318" t="str">
        <f t="shared" si="16"/>
        <v>Mesmo município</v>
      </c>
      <c r="J318" t="str">
        <f>VLOOKUP(D318,'REGIÕES DE SAÚDE E SEUS MUNICÍP'!$C$4:$C$5569,1,0)</f>
        <v>Alagoinhas</v>
      </c>
      <c r="K318">
        <f t="shared" si="17"/>
        <v>1</v>
      </c>
      <c r="L318" t="str">
        <f t="shared" si="18"/>
        <v>diferente</v>
      </c>
      <c r="M318" t="str">
        <f t="shared" si="19"/>
        <v>diferente</v>
      </c>
    </row>
    <row r="319" spans="1:13" x14ac:dyDescent="0.25">
      <c r="A319">
        <v>290970</v>
      </c>
      <c r="B319" t="s">
        <v>5708</v>
      </c>
      <c r="C319">
        <v>29002</v>
      </c>
      <c r="D319" t="s">
        <v>9419</v>
      </c>
      <c r="E319" t="s">
        <v>10357</v>
      </c>
      <c r="F319" t="str">
        <f>VLOOKUP(A319,'REGIÕES DE SAÚDE E SEUS MUNICÍP'!$A$4:$C$5569,3,0)</f>
        <v>Barreiras</v>
      </c>
      <c r="G319" t="str">
        <f>VLOOKUP(H319,'REGIÕES DE SAÚDE E SEUS MUNICÍP'!$A$4:$D$5569,4,0)</f>
        <v>Cristópolis</v>
      </c>
      <c r="H319">
        <f>VLOOKUP(A319,'REGIÕES DE SAÚDE E SEUS MUNICÍP'!$A$4:$A$5569,1,0)</f>
        <v>290970</v>
      </c>
      <c r="I319" t="str">
        <f t="shared" si="16"/>
        <v>Mesmo município</v>
      </c>
      <c r="J319" t="str">
        <f>VLOOKUP(D319,'REGIÕES DE SAÚDE E SEUS MUNICÍP'!$C$4:$C$5569,1,0)</f>
        <v>Barreiras</v>
      </c>
      <c r="K319">
        <f t="shared" si="17"/>
        <v>1</v>
      </c>
      <c r="L319" t="str">
        <f t="shared" si="18"/>
        <v>diferente</v>
      </c>
      <c r="M319" t="str">
        <f t="shared" si="19"/>
        <v>diferente</v>
      </c>
    </row>
    <row r="320" spans="1:13" x14ac:dyDescent="0.25">
      <c r="A320">
        <v>290980</v>
      </c>
      <c r="B320" t="s">
        <v>5708</v>
      </c>
      <c r="C320">
        <v>29005</v>
      </c>
      <c r="D320" t="s">
        <v>8548</v>
      </c>
      <c r="E320" t="s">
        <v>8548</v>
      </c>
      <c r="F320" t="str">
        <f>VLOOKUP(A320,'REGIÕES DE SAÚDE E SEUS MUNICÍP'!$A$4:$C$5569,3,0)</f>
        <v>Cruz das Almas</v>
      </c>
      <c r="G320" t="str">
        <f>VLOOKUP(H320,'REGIÕES DE SAÚDE E SEUS MUNICÍP'!$A$4:$D$5569,4,0)</f>
        <v>Cruz das Almas</v>
      </c>
      <c r="H320">
        <f>VLOOKUP(A320,'REGIÕES DE SAÚDE E SEUS MUNICÍP'!$A$4:$A$5569,1,0)</f>
        <v>290980</v>
      </c>
      <c r="I320" t="str">
        <f t="shared" si="16"/>
        <v>Mesmo município</v>
      </c>
      <c r="J320" t="str">
        <f>VLOOKUP(D320,'REGIÕES DE SAÚDE E SEUS MUNICÍP'!$C$4:$C$5569,1,0)</f>
        <v>Cruz das Almas</v>
      </c>
      <c r="K320">
        <f t="shared" si="17"/>
        <v>1</v>
      </c>
      <c r="L320" t="str">
        <f t="shared" si="18"/>
        <v>diferente</v>
      </c>
      <c r="M320" t="str">
        <f t="shared" si="19"/>
        <v>diferente</v>
      </c>
    </row>
    <row r="321" spans="1:13" x14ac:dyDescent="0.25">
      <c r="A321">
        <v>290990</v>
      </c>
      <c r="B321" t="s">
        <v>5708</v>
      </c>
      <c r="C321">
        <v>29016</v>
      </c>
      <c r="D321" t="s">
        <v>6239</v>
      </c>
      <c r="E321" t="s">
        <v>9931</v>
      </c>
      <c r="F321" t="str">
        <f>VLOOKUP(A321,'REGIÕES DE SAÚDE E SEUS MUNICÍP'!$A$4:$C$5569,3,0)</f>
        <v>Juazeiro</v>
      </c>
      <c r="G321" t="str">
        <f>VLOOKUP(H321,'REGIÕES DE SAÚDE E SEUS MUNICÍP'!$A$4:$D$5569,4,0)</f>
        <v>Curaçá</v>
      </c>
      <c r="H321">
        <f>VLOOKUP(A321,'REGIÕES DE SAÚDE E SEUS MUNICÍP'!$A$4:$A$5569,1,0)</f>
        <v>290990</v>
      </c>
      <c r="I321" t="str">
        <f t="shared" si="16"/>
        <v>Mesmo município</v>
      </c>
      <c r="J321" t="str">
        <f>VLOOKUP(D321,'REGIÕES DE SAÚDE E SEUS MUNICÍP'!$C$4:$C$5569,1,0)</f>
        <v>Juazeiro</v>
      </c>
      <c r="K321">
        <f t="shared" si="17"/>
        <v>1</v>
      </c>
      <c r="L321" t="str">
        <f t="shared" si="18"/>
        <v>diferente</v>
      </c>
      <c r="M321" t="str">
        <f t="shared" si="19"/>
        <v>diferente</v>
      </c>
    </row>
    <row r="322" spans="1:13" x14ac:dyDescent="0.25">
      <c r="A322">
        <v>291000</v>
      </c>
      <c r="B322" t="s">
        <v>5708</v>
      </c>
      <c r="C322">
        <v>29015</v>
      </c>
      <c r="D322" t="s">
        <v>1241</v>
      </c>
      <c r="E322" t="s">
        <v>923</v>
      </c>
      <c r="F322" t="str">
        <f>VLOOKUP(A322,'REGIÕES DE SAÚDE E SEUS MUNICÍP'!$A$4:$C$5569,3,0)</f>
        <v>Jequié</v>
      </c>
      <c r="G322" t="str">
        <f>VLOOKUP(H322,'REGIÕES DE SAÚDE E SEUS MUNICÍP'!$A$4:$D$5569,4,0)</f>
        <v>Dário Meira</v>
      </c>
      <c r="H322">
        <f>VLOOKUP(A322,'REGIÕES DE SAÚDE E SEUS MUNICÍP'!$A$4:$A$5569,1,0)</f>
        <v>291000</v>
      </c>
      <c r="I322" t="str">
        <f t="shared" si="16"/>
        <v>Mesmo município</v>
      </c>
      <c r="J322" t="str">
        <f>VLOOKUP(D322,'REGIÕES DE SAÚDE E SEUS MUNICÍP'!$C$4:$C$5569,1,0)</f>
        <v>Jequié</v>
      </c>
      <c r="K322">
        <f t="shared" si="17"/>
        <v>1</v>
      </c>
      <c r="L322" t="str">
        <f>IF(D322=D323,IF(F322=F323,"Regiões semelhantes","Nova composição"),"diferente")</f>
        <v>diferente</v>
      </c>
      <c r="M322" t="str">
        <f t="shared" si="19"/>
        <v>diferente</v>
      </c>
    </row>
    <row r="323" spans="1:13" x14ac:dyDescent="0.25">
      <c r="A323">
        <v>291005</v>
      </c>
      <c r="B323" t="s">
        <v>5708</v>
      </c>
      <c r="C323">
        <v>29004</v>
      </c>
      <c r="D323" t="s">
        <v>7634</v>
      </c>
      <c r="E323" t="s">
        <v>2346</v>
      </c>
      <c r="F323" t="str">
        <f>VLOOKUP(A323,'REGIÕES DE SAÚDE E SEUS MUNICÍP'!$A$4:$C$5569,3,0)</f>
        <v>Salvador</v>
      </c>
      <c r="G323" t="str">
        <f>VLOOKUP(H323,'REGIÕES DE SAÚDE E SEUS MUNICÍP'!$A$4:$D$5569,4,0)</f>
        <v>Dias d'Ávila</v>
      </c>
      <c r="H323">
        <f>VLOOKUP(A323,'REGIÕES DE SAÚDE E SEUS MUNICÍP'!$A$4:$A$5569,1,0)</f>
        <v>291005</v>
      </c>
      <c r="I323" t="str">
        <f t="shared" ref="I323:I386" si="20">IF(G323=E323,"Mesmo município","Município diferente")</f>
        <v>Mesmo município</v>
      </c>
      <c r="J323" t="e">
        <f>VLOOKUP(D323,'REGIÕES DE SAÚDE E SEUS MUNICÍP'!$C$4:$C$5569,1,0)</f>
        <v>#N/A</v>
      </c>
      <c r="K323" t="e">
        <f t="shared" si="17"/>
        <v>#VALUE!</v>
      </c>
      <c r="L323" t="str">
        <f t="shared" si="18"/>
        <v>diferente</v>
      </c>
      <c r="M323" t="str">
        <f>IF(F323=F322,"igual","diferente")</f>
        <v>diferente</v>
      </c>
    </row>
    <row r="324" spans="1:13" x14ac:dyDescent="0.25">
      <c r="A324">
        <v>291010</v>
      </c>
      <c r="B324" t="s">
        <v>5708</v>
      </c>
      <c r="C324">
        <v>29003</v>
      </c>
      <c r="D324" t="s">
        <v>314</v>
      </c>
      <c r="E324" t="s">
        <v>744</v>
      </c>
      <c r="F324" t="str">
        <f>VLOOKUP(A324,'REGIÕES DE SAÚDE E SEUS MUNICÍP'!$A$4:$C$5569,3,0)</f>
        <v>Brumado</v>
      </c>
      <c r="G324" t="str">
        <f>VLOOKUP(H324,'REGIÕES DE SAÚDE E SEUS MUNICÍP'!$A$4:$D$5569,4,0)</f>
        <v>Dom Basílio</v>
      </c>
      <c r="H324">
        <f>VLOOKUP(A324,'REGIÕES DE SAÚDE E SEUS MUNICÍP'!$A$4:$A$5569,1,0)</f>
        <v>291010</v>
      </c>
      <c r="I324" t="str">
        <f t="shared" si="20"/>
        <v>Mesmo município</v>
      </c>
      <c r="J324" t="str">
        <f>VLOOKUP(D324,'REGIÕES DE SAÚDE E SEUS MUNICÍP'!$C$4:$C$5569,1,0)</f>
        <v>Brumado</v>
      </c>
      <c r="K324">
        <f t="shared" ref="K324:K387" si="21">SEARCH(F324,D324)</f>
        <v>1</v>
      </c>
      <c r="L324" t="str">
        <f t="shared" ref="L324:L387" si="22">IF(D324=D325,IF(F324=F325,"Regiões semelhantes","Nova composição"),"diferente")</f>
        <v>diferente</v>
      </c>
      <c r="M324" t="str">
        <f t="shared" si="19"/>
        <v>diferente</v>
      </c>
    </row>
    <row r="325" spans="1:13" x14ac:dyDescent="0.25">
      <c r="A325">
        <v>291020</v>
      </c>
      <c r="B325" t="s">
        <v>5708</v>
      </c>
      <c r="C325">
        <v>29022</v>
      </c>
      <c r="D325" t="s">
        <v>5687</v>
      </c>
      <c r="E325" t="s">
        <v>9182</v>
      </c>
      <c r="F325" t="str">
        <f>VLOOKUP(A325,'REGIÕES DE SAÚDE E SEUS MUNICÍP'!$A$4:$C$5569,3,0)</f>
        <v>Santo Antônio de Jesus</v>
      </c>
      <c r="G325" t="str">
        <f>VLOOKUP(H325,'REGIÕES DE SAÚDE E SEUS MUNICÍP'!$A$4:$D$5569,4,0)</f>
        <v>Dom Macedo Costa</v>
      </c>
      <c r="H325">
        <f>VLOOKUP(A325,'REGIÕES DE SAÚDE E SEUS MUNICÍP'!$A$4:$A$5569,1,0)</f>
        <v>291020</v>
      </c>
      <c r="I325" t="str">
        <f t="shared" si="20"/>
        <v>Mesmo município</v>
      </c>
      <c r="J325" t="str">
        <f>VLOOKUP(D325,'REGIÕES DE SAÚDE E SEUS MUNICÍP'!$C$4:$C$5569,1,0)</f>
        <v>Santo Antônio de Jesus</v>
      </c>
      <c r="K325">
        <f t="shared" si="21"/>
        <v>1</v>
      </c>
      <c r="L325" t="str">
        <f t="shared" si="22"/>
        <v>Nova composição</v>
      </c>
      <c r="M325" t="str">
        <f t="shared" si="19"/>
        <v>diferente</v>
      </c>
    </row>
    <row r="326" spans="1:13" x14ac:dyDescent="0.25">
      <c r="A326">
        <v>291030</v>
      </c>
      <c r="B326" t="s">
        <v>5708</v>
      </c>
      <c r="C326">
        <v>29022</v>
      </c>
      <c r="D326" t="s">
        <v>5687</v>
      </c>
      <c r="E326" t="s">
        <v>9559</v>
      </c>
      <c r="F326" t="str">
        <f>VLOOKUP(A326,'REGIÕES DE SAÚDE E SEUS MUNICÍP'!$A$4:$C$5569,3,0)</f>
        <v>Amargosa</v>
      </c>
      <c r="G326" t="str">
        <f>VLOOKUP(H326,'REGIÕES DE SAÚDE E SEUS MUNICÍP'!$A$4:$D$5569,4,0)</f>
        <v>Elísio Medrado</v>
      </c>
      <c r="H326">
        <f>VLOOKUP(A326,'REGIÕES DE SAÚDE E SEUS MUNICÍP'!$A$4:$A$5569,1,0)</f>
        <v>291030</v>
      </c>
      <c r="I326" t="str">
        <f t="shared" si="20"/>
        <v>Mesmo município</v>
      </c>
      <c r="J326" t="str">
        <f>VLOOKUP(D326,'REGIÕES DE SAÚDE E SEUS MUNICÍP'!$C$4:$C$5569,1,0)</f>
        <v>Santo Antônio de Jesus</v>
      </c>
      <c r="K326" t="e">
        <f t="shared" si="21"/>
        <v>#VALUE!</v>
      </c>
      <c r="L326" t="str">
        <f t="shared" si="22"/>
        <v>diferente</v>
      </c>
      <c r="M326" t="str">
        <f t="shared" ref="M326:M389" si="23">IF(F326=F325,"igual","diferente")</f>
        <v>diferente</v>
      </c>
    </row>
    <row r="327" spans="1:13" x14ac:dyDescent="0.25">
      <c r="A327">
        <v>291040</v>
      </c>
      <c r="B327" t="s">
        <v>5708</v>
      </c>
      <c r="C327">
        <v>29028</v>
      </c>
      <c r="D327" t="s">
        <v>2043</v>
      </c>
      <c r="E327" t="s">
        <v>8064</v>
      </c>
      <c r="F327" t="str">
        <f>VLOOKUP(A327,'REGIÕES DE SAÚDE E SEUS MUNICÍP'!$A$4:$C$5569,3,0)</f>
        <v>Vitória da Conquista</v>
      </c>
      <c r="G327" t="str">
        <f>VLOOKUP(H327,'REGIÕES DE SAÚDE E SEUS MUNICÍP'!$A$4:$D$5569,4,0)</f>
        <v>Encruzilhada</v>
      </c>
      <c r="H327">
        <f>VLOOKUP(A327,'REGIÕES DE SAÚDE E SEUS MUNICÍP'!$A$4:$A$5569,1,0)</f>
        <v>291040</v>
      </c>
      <c r="I327" t="str">
        <f t="shared" si="20"/>
        <v>Mesmo município</v>
      </c>
      <c r="J327" t="str">
        <f>VLOOKUP(D327,'REGIÕES DE SAÚDE E SEUS MUNICÍP'!$C$4:$C$5569,1,0)</f>
        <v>Vitória da Conquista</v>
      </c>
      <c r="K327">
        <f t="shared" si="21"/>
        <v>1</v>
      </c>
      <c r="L327" t="str">
        <f t="shared" si="22"/>
        <v>diferente</v>
      </c>
      <c r="M327" t="str">
        <f t="shared" si="23"/>
        <v>diferente</v>
      </c>
    </row>
    <row r="328" spans="1:13" x14ac:dyDescent="0.25">
      <c r="A328">
        <v>291050</v>
      </c>
      <c r="B328" t="s">
        <v>5708</v>
      </c>
      <c r="C328">
        <v>29001</v>
      </c>
      <c r="D328" t="s">
        <v>6461</v>
      </c>
      <c r="E328" t="s">
        <v>8012</v>
      </c>
      <c r="F328" t="str">
        <f>VLOOKUP(A328,'REGIÕES DE SAÚDE E SEUS MUNICÍP'!$A$4:$C$5569,3,0)</f>
        <v>Alagoinhas</v>
      </c>
      <c r="G328" t="str">
        <f>VLOOKUP(H328,'REGIÕES DE SAÚDE E SEUS MUNICÍP'!$A$4:$D$5569,4,0)</f>
        <v>Entre Rios</v>
      </c>
      <c r="H328">
        <f>VLOOKUP(A328,'REGIÕES DE SAÚDE E SEUS MUNICÍP'!$A$4:$A$5569,1,0)</f>
        <v>291050</v>
      </c>
      <c r="I328" t="str">
        <f t="shared" si="20"/>
        <v>Mesmo município</v>
      </c>
      <c r="J328" t="str">
        <f>VLOOKUP(D328,'REGIÕES DE SAÚDE E SEUS MUNICÍP'!$C$4:$C$5569,1,0)</f>
        <v>Alagoinhas</v>
      </c>
      <c r="K328">
        <f t="shared" si="21"/>
        <v>1</v>
      </c>
      <c r="L328" t="str">
        <f t="shared" si="22"/>
        <v>diferente</v>
      </c>
      <c r="M328" t="str">
        <f t="shared" si="23"/>
        <v>diferente</v>
      </c>
    </row>
    <row r="329" spans="1:13" x14ac:dyDescent="0.25">
      <c r="A329">
        <v>290050</v>
      </c>
      <c r="B329" t="s">
        <v>5708</v>
      </c>
      <c r="C329">
        <v>29003</v>
      </c>
      <c r="D329" t="s">
        <v>314</v>
      </c>
      <c r="E329" t="s">
        <v>7656</v>
      </c>
      <c r="F329" t="str">
        <f>VLOOKUP(A329,'REGIÕES DE SAÚDE E SEUS MUNICÍP'!$A$4:$C$5569,3,0)</f>
        <v>Boquira</v>
      </c>
      <c r="G329" t="str">
        <f>VLOOKUP(H329,'REGIÕES DE SAÚDE E SEUS MUNICÍP'!$A$4:$D$5569,4,0)</f>
        <v>Érico Cardoso</v>
      </c>
      <c r="H329">
        <f>VLOOKUP(A329,'REGIÕES DE SAÚDE E SEUS MUNICÍP'!$A$4:$A$5569,1,0)</f>
        <v>290050</v>
      </c>
      <c r="I329" t="str">
        <f t="shared" si="20"/>
        <v>Mesmo município</v>
      </c>
      <c r="J329" t="str">
        <f>VLOOKUP(D329,'REGIÕES DE SAÚDE E SEUS MUNICÍP'!$C$4:$C$5569,1,0)</f>
        <v>Brumado</v>
      </c>
      <c r="K329" t="e">
        <f t="shared" si="21"/>
        <v>#VALUE!</v>
      </c>
      <c r="L329" t="str">
        <f t="shared" si="22"/>
        <v>diferente</v>
      </c>
      <c r="M329" t="str">
        <f t="shared" si="23"/>
        <v>diferente</v>
      </c>
    </row>
    <row r="330" spans="1:13" x14ac:dyDescent="0.25">
      <c r="A330">
        <v>291060</v>
      </c>
      <c r="B330" t="s">
        <v>5708</v>
      </c>
      <c r="C330">
        <v>29001</v>
      </c>
      <c r="D330" t="s">
        <v>6461</v>
      </c>
      <c r="E330" t="s">
        <v>9401</v>
      </c>
      <c r="F330" t="str">
        <f>VLOOKUP(A330,'REGIÕES DE SAÚDE E SEUS MUNICÍP'!$A$4:$C$5569,3,0)</f>
        <v>Alagoinhas</v>
      </c>
      <c r="G330" t="str">
        <f>VLOOKUP(H330,'REGIÕES DE SAÚDE E SEUS MUNICÍP'!$A$4:$D$5569,4,0)</f>
        <v>Esplanada</v>
      </c>
      <c r="H330">
        <f>VLOOKUP(A330,'REGIÕES DE SAÚDE E SEUS MUNICÍP'!$A$4:$A$5569,1,0)</f>
        <v>291060</v>
      </c>
      <c r="I330" t="str">
        <f t="shared" si="20"/>
        <v>Mesmo município</v>
      </c>
      <c r="J330" t="str">
        <f>VLOOKUP(D330,'REGIÕES DE SAÚDE E SEUS MUNICÍP'!$C$4:$C$5569,1,0)</f>
        <v>Alagoinhas</v>
      </c>
      <c r="K330">
        <f t="shared" si="21"/>
        <v>1</v>
      </c>
      <c r="L330" t="str">
        <f t="shared" si="22"/>
        <v>diferente</v>
      </c>
      <c r="M330" t="str">
        <f t="shared" si="23"/>
        <v>diferente</v>
      </c>
    </row>
    <row r="331" spans="1:13" x14ac:dyDescent="0.25">
      <c r="A331">
        <v>291070</v>
      </c>
      <c r="B331" t="s">
        <v>5708</v>
      </c>
      <c r="C331">
        <v>29025</v>
      </c>
      <c r="D331" t="s">
        <v>3849</v>
      </c>
      <c r="E331" t="s">
        <v>5027</v>
      </c>
      <c r="F331" t="str">
        <f>VLOOKUP(A331,'REGIÕES DE SAÚDE E SEUS MUNICÍP'!$A$4:$C$5569,3,0)</f>
        <v>Serrinha</v>
      </c>
      <c r="G331" t="str">
        <f>VLOOKUP(H331,'REGIÕES DE SAÚDE E SEUS MUNICÍP'!$A$4:$D$5569,4,0)</f>
        <v>Euclides da Cunha</v>
      </c>
      <c r="H331">
        <f>VLOOKUP(A331,'REGIÕES DE SAÚDE E SEUS MUNICÍP'!$A$4:$A$5569,1,0)</f>
        <v>291070</v>
      </c>
      <c r="I331" t="str">
        <f t="shared" si="20"/>
        <v>Mesmo município</v>
      </c>
      <c r="J331" t="str">
        <f>VLOOKUP(D331,'REGIÕES DE SAÚDE E SEUS MUNICÍP'!$C$4:$C$5569,1,0)</f>
        <v>Serrinha</v>
      </c>
      <c r="K331">
        <f t="shared" si="21"/>
        <v>1</v>
      </c>
      <c r="L331" t="str">
        <f>IF(D331=D332,IF(F331=F332,"Regiões semelhantes","Nova composição"),"diferente")</f>
        <v>diferente</v>
      </c>
      <c r="M331" t="str">
        <f t="shared" si="23"/>
        <v>diferente</v>
      </c>
    </row>
    <row r="332" spans="1:13" x14ac:dyDescent="0.25">
      <c r="A332">
        <v>291072</v>
      </c>
      <c r="B332" t="s">
        <v>5708</v>
      </c>
      <c r="C332">
        <v>29018</v>
      </c>
      <c r="D332" t="s">
        <v>3452</v>
      </c>
      <c r="E332" t="s">
        <v>8629</v>
      </c>
      <c r="F332" t="str">
        <f>VLOOKUP(A332,'REGIÕES DE SAÚDE E SEUS MUNICÍP'!$A$4:$C$5569,3,0)</f>
        <v>Eunápolis</v>
      </c>
      <c r="G332" t="str">
        <f>VLOOKUP(H332,'REGIÕES DE SAÚDE E SEUS MUNICÍP'!$A$4:$D$5569,4,0)</f>
        <v>Eunápolis</v>
      </c>
      <c r="H332">
        <f>VLOOKUP(A332,'REGIÕES DE SAÚDE E SEUS MUNICÍP'!$A$4:$A$5569,1,0)</f>
        <v>291072</v>
      </c>
      <c r="I332" t="str">
        <f t="shared" si="20"/>
        <v>Mesmo município</v>
      </c>
      <c r="J332" t="e">
        <f>VLOOKUP(D332,'REGIÕES DE SAÚDE E SEUS MUNICÍP'!$C$4:$C$5569,1,0)</f>
        <v>#N/A</v>
      </c>
      <c r="K332" t="e">
        <f t="shared" si="21"/>
        <v>#VALUE!</v>
      </c>
      <c r="L332" t="str">
        <f t="shared" si="22"/>
        <v>diferente</v>
      </c>
      <c r="M332" t="str">
        <f>IF(F332=F331,"igual","diferente")</f>
        <v>diferente</v>
      </c>
    </row>
    <row r="333" spans="1:13" x14ac:dyDescent="0.25">
      <c r="A333">
        <v>291075</v>
      </c>
      <c r="B333" t="s">
        <v>5708</v>
      </c>
      <c r="C333">
        <v>29019</v>
      </c>
      <c r="D333" t="s">
        <v>9583</v>
      </c>
      <c r="E333" t="s">
        <v>89</v>
      </c>
      <c r="F333" t="str">
        <f>VLOOKUP(A333,'REGIÕES DE SAÚDE E SEUS MUNICÍP'!$A$4:$C$5569,3,0)</f>
        <v>Cícero Dantas</v>
      </c>
      <c r="G333" t="str">
        <f>VLOOKUP(H333,'REGIÕES DE SAÚDE E SEUS MUNICÍP'!$A$4:$D$5569,4,0)</f>
        <v>Fátima</v>
      </c>
      <c r="H333">
        <f>VLOOKUP(A333,'REGIÕES DE SAÚDE E SEUS MUNICÍP'!$A$4:$A$5569,1,0)</f>
        <v>291075</v>
      </c>
      <c r="I333" t="str">
        <f t="shared" si="20"/>
        <v>Mesmo município</v>
      </c>
      <c r="J333" t="e">
        <f>VLOOKUP(D333,'REGIÕES DE SAÚDE E SEUS MUNICÍP'!$C$4:$C$5569,1,0)</f>
        <v>#N/A</v>
      </c>
      <c r="K333" t="e">
        <f t="shared" si="21"/>
        <v>#VALUE!</v>
      </c>
      <c r="L333" t="str">
        <f t="shared" si="22"/>
        <v>diferente</v>
      </c>
      <c r="M333" t="str">
        <f t="shared" si="23"/>
        <v>diferente</v>
      </c>
    </row>
    <row r="334" spans="1:13" x14ac:dyDescent="0.25">
      <c r="A334">
        <v>291077</v>
      </c>
      <c r="B334" t="s">
        <v>5708</v>
      </c>
      <c r="C334">
        <v>29007</v>
      </c>
      <c r="D334" t="s">
        <v>10503</v>
      </c>
      <c r="E334" t="s">
        <v>5497</v>
      </c>
      <c r="F334" t="str">
        <f>VLOOKUP(A334,'REGIÕES DE SAÚDE E SEUS MUNICÍP'!$A$4:$C$5569,3,0)</f>
        <v>Santa Maria da Vitória</v>
      </c>
      <c r="G334" t="str">
        <f>VLOOKUP(H334,'REGIÕES DE SAÚDE E SEUS MUNICÍP'!$A$4:$D$5569,4,0)</f>
        <v>Feira da Mata</v>
      </c>
      <c r="H334">
        <f>VLOOKUP(A334,'REGIÕES DE SAÚDE E SEUS MUNICÍP'!$A$4:$A$5569,1,0)</f>
        <v>291077</v>
      </c>
      <c r="I334" t="str">
        <f t="shared" si="20"/>
        <v>Mesmo município</v>
      </c>
      <c r="J334" t="str">
        <f>VLOOKUP(D334,'REGIÕES DE SAÚDE E SEUS MUNICÍP'!$C$4:$C$5569,1,0)</f>
        <v>Guanambi</v>
      </c>
      <c r="K334" t="e">
        <f t="shared" si="21"/>
        <v>#VALUE!</v>
      </c>
      <c r="L334" t="str">
        <f t="shared" si="22"/>
        <v>diferente</v>
      </c>
      <c r="M334" t="str">
        <f t="shared" si="23"/>
        <v>diferente</v>
      </c>
    </row>
    <row r="335" spans="1:13" x14ac:dyDescent="0.25">
      <c r="A335">
        <v>291080</v>
      </c>
      <c r="B335" t="s">
        <v>5708</v>
      </c>
      <c r="C335">
        <v>29006</v>
      </c>
      <c r="D335" t="s">
        <v>8409</v>
      </c>
      <c r="E335" t="s">
        <v>8409</v>
      </c>
      <c r="F335" t="str">
        <f>VLOOKUP(A335,'REGIÕES DE SAÚDE E SEUS MUNICÍP'!$A$4:$C$5569,3,0)</f>
        <v>Feira de Santana</v>
      </c>
      <c r="G335" t="str">
        <f>VLOOKUP(H335,'REGIÕES DE SAÚDE E SEUS MUNICÍP'!$A$4:$D$5569,4,0)</f>
        <v>Feira de Santana</v>
      </c>
      <c r="H335">
        <f>VLOOKUP(A335,'REGIÕES DE SAÚDE E SEUS MUNICÍP'!$A$4:$A$5569,1,0)</f>
        <v>291080</v>
      </c>
      <c r="I335" t="str">
        <f t="shared" si="20"/>
        <v>Mesmo município</v>
      </c>
      <c r="J335" t="str">
        <f>VLOOKUP(D335,'REGIÕES DE SAÚDE E SEUS MUNICÍP'!$C$4:$C$5569,1,0)</f>
        <v>Feira de Santana</v>
      </c>
      <c r="K335">
        <f t="shared" si="21"/>
        <v>1</v>
      </c>
      <c r="L335" t="str">
        <f t="shared" si="22"/>
        <v>diferente</v>
      </c>
      <c r="M335" t="str">
        <f t="shared" si="23"/>
        <v>diferente</v>
      </c>
    </row>
    <row r="336" spans="1:13" x14ac:dyDescent="0.25">
      <c r="A336">
        <v>291085</v>
      </c>
      <c r="B336" t="s">
        <v>5708</v>
      </c>
      <c r="C336">
        <v>29024</v>
      </c>
      <c r="D336" t="s">
        <v>1631</v>
      </c>
      <c r="E336" t="s">
        <v>9739</v>
      </c>
      <c r="F336" t="str">
        <f>VLOOKUP(A336,'REGIÕES DE SAÚDE E SEUS MUNICÍP'!$A$4:$C$5569,3,0)</f>
        <v>Senhor do Bonfim</v>
      </c>
      <c r="G336" t="str">
        <f>VLOOKUP(H336,'REGIÕES DE SAÚDE E SEUS MUNICÍP'!$A$4:$D$5569,4,0)</f>
        <v>Filadélfia</v>
      </c>
      <c r="H336">
        <f>VLOOKUP(A336,'REGIÕES DE SAÚDE E SEUS MUNICÍP'!$A$4:$A$5569,1,0)</f>
        <v>291085</v>
      </c>
      <c r="I336" t="str">
        <f t="shared" si="20"/>
        <v>Mesmo município</v>
      </c>
      <c r="J336" t="str">
        <f>VLOOKUP(D336,'REGIÕES DE SAÚDE E SEUS MUNICÍP'!$C$4:$C$5569,1,0)</f>
        <v>Senhor do Bonfim</v>
      </c>
      <c r="K336">
        <f t="shared" si="21"/>
        <v>1</v>
      </c>
      <c r="L336" t="str">
        <f t="shared" si="22"/>
        <v>diferente</v>
      </c>
      <c r="M336" t="str">
        <f t="shared" si="23"/>
        <v>diferente</v>
      </c>
    </row>
    <row r="337" spans="1:13" x14ac:dyDescent="0.25">
      <c r="A337">
        <v>291090</v>
      </c>
      <c r="B337" t="s">
        <v>5708</v>
      </c>
      <c r="C337">
        <v>29013</v>
      </c>
      <c r="D337" t="s">
        <v>9754</v>
      </c>
      <c r="E337" t="s">
        <v>10129</v>
      </c>
      <c r="F337" t="str">
        <f>VLOOKUP(A337,'REGIÕES DE SAÚDE E SEUS MUNICÍP'!$A$4:$C$5569,3,0)</f>
        <v>Itapetinga</v>
      </c>
      <c r="G337" t="str">
        <f>VLOOKUP(H337,'REGIÕES DE SAÚDE E SEUS MUNICÍP'!$A$4:$D$5569,4,0)</f>
        <v>Firmino Alves</v>
      </c>
      <c r="H337">
        <f>VLOOKUP(A337,'REGIÕES DE SAÚDE E SEUS MUNICÍP'!$A$4:$A$5569,1,0)</f>
        <v>291090</v>
      </c>
      <c r="I337" t="str">
        <f t="shared" si="20"/>
        <v>Mesmo município</v>
      </c>
      <c r="J337" t="str">
        <f>VLOOKUP(D337,'REGIÕES DE SAÚDE E SEUS MUNICÍP'!$C$4:$C$5569,1,0)</f>
        <v>Itapetinga</v>
      </c>
      <c r="K337">
        <f t="shared" si="21"/>
        <v>1</v>
      </c>
      <c r="L337" t="str">
        <f t="shared" si="22"/>
        <v>diferente</v>
      </c>
      <c r="M337" t="str">
        <f t="shared" si="23"/>
        <v>diferente</v>
      </c>
    </row>
    <row r="338" spans="1:13" x14ac:dyDescent="0.25">
      <c r="A338">
        <v>291100</v>
      </c>
      <c r="B338" t="s">
        <v>5708</v>
      </c>
      <c r="C338">
        <v>29012</v>
      </c>
      <c r="D338" t="s">
        <v>9318</v>
      </c>
      <c r="E338" t="s">
        <v>6870</v>
      </c>
      <c r="F338" t="str">
        <f>VLOOKUP(A338,'REGIÕES DE SAÚDE E SEUS MUNICÍP'!$A$4:$C$5569,3,0)</f>
        <v>Itabuna</v>
      </c>
      <c r="G338" t="str">
        <f>VLOOKUP(H338,'REGIÕES DE SAÚDE E SEUS MUNICÍP'!$A$4:$D$5569,4,0)</f>
        <v>Floresta Azul</v>
      </c>
      <c r="H338">
        <f>VLOOKUP(A338,'REGIÕES DE SAÚDE E SEUS MUNICÍP'!$A$4:$A$5569,1,0)</f>
        <v>291100</v>
      </c>
      <c r="I338" t="str">
        <f t="shared" si="20"/>
        <v>Mesmo município</v>
      </c>
      <c r="J338" t="str">
        <f>VLOOKUP(D338,'REGIÕES DE SAÚDE E SEUS MUNICÍP'!$C$4:$C$5569,1,0)</f>
        <v>Itabuna</v>
      </c>
      <c r="K338">
        <f t="shared" si="21"/>
        <v>1</v>
      </c>
      <c r="L338" t="str">
        <f t="shared" si="22"/>
        <v>diferente</v>
      </c>
      <c r="M338" t="str">
        <f t="shared" si="23"/>
        <v>diferente</v>
      </c>
    </row>
    <row r="339" spans="1:13" x14ac:dyDescent="0.25">
      <c r="A339">
        <v>291110</v>
      </c>
      <c r="B339" t="s">
        <v>5708</v>
      </c>
      <c r="C339">
        <v>29002</v>
      </c>
      <c r="D339" t="s">
        <v>9419</v>
      </c>
      <c r="E339" t="s">
        <v>5354</v>
      </c>
      <c r="F339" t="str">
        <f>VLOOKUP(A339,'REGIÕES DE SAÚDE E SEUS MUNICÍP'!$A$4:$C$5569,3,0)</f>
        <v>Barreiras</v>
      </c>
      <c r="G339" t="str">
        <f>VLOOKUP(H339,'REGIÕES DE SAÚDE E SEUS MUNICÍP'!$A$4:$D$5569,4,0)</f>
        <v>Formosa do Rio Preto</v>
      </c>
      <c r="H339">
        <f>VLOOKUP(A339,'REGIÕES DE SAÚDE E SEUS MUNICÍP'!$A$4:$A$5569,1,0)</f>
        <v>291110</v>
      </c>
      <c r="I339" t="str">
        <f t="shared" si="20"/>
        <v>Mesmo município</v>
      </c>
      <c r="J339" t="str">
        <f>VLOOKUP(D339,'REGIÕES DE SAÚDE E SEUS MUNICÍP'!$C$4:$C$5569,1,0)</f>
        <v>Barreiras</v>
      </c>
      <c r="K339">
        <f t="shared" si="21"/>
        <v>1</v>
      </c>
      <c r="L339" t="str">
        <f>IF(D339=D340,IF(F339=F340,"Regiões semelhantes","Nova composição"),"diferente")</f>
        <v>diferente</v>
      </c>
      <c r="M339" t="str">
        <f t="shared" si="23"/>
        <v>diferente</v>
      </c>
    </row>
    <row r="340" spans="1:13" x14ac:dyDescent="0.25">
      <c r="A340">
        <v>291120</v>
      </c>
      <c r="B340" t="s">
        <v>5708</v>
      </c>
      <c r="C340">
        <v>29027</v>
      </c>
      <c r="D340" t="s">
        <v>2927</v>
      </c>
      <c r="E340" t="s">
        <v>10102</v>
      </c>
      <c r="F340" t="str">
        <f>VLOOKUP(A340,'REGIÕES DE SAÚDE E SEUS MUNICÍP'!$A$4:$C$5569,3,0)</f>
        <v>Gandu</v>
      </c>
      <c r="G340" t="str">
        <f>VLOOKUP(H340,'REGIÕES DE SAÚDE E SEUS MUNICÍP'!$A$4:$D$5569,4,0)</f>
        <v>Gandu</v>
      </c>
      <c r="H340">
        <f>VLOOKUP(A340,'REGIÕES DE SAÚDE E SEUS MUNICÍP'!$A$4:$A$5569,1,0)</f>
        <v>291120</v>
      </c>
      <c r="I340" t="str">
        <f t="shared" si="20"/>
        <v>Mesmo município</v>
      </c>
      <c r="J340" t="e">
        <f>VLOOKUP(D340,'REGIÕES DE SAÚDE E SEUS MUNICÍP'!$C$4:$C$5569,1,0)</f>
        <v>#N/A</v>
      </c>
      <c r="K340" t="e">
        <f t="shared" si="21"/>
        <v>#VALUE!</v>
      </c>
      <c r="L340" t="str">
        <f t="shared" si="22"/>
        <v>diferente</v>
      </c>
      <c r="M340" t="str">
        <f>IF(F340=F339,"igual","diferente")</f>
        <v>diferente</v>
      </c>
    </row>
    <row r="341" spans="1:13" x14ac:dyDescent="0.25">
      <c r="A341">
        <v>291125</v>
      </c>
      <c r="B341" t="s">
        <v>5708</v>
      </c>
      <c r="C341">
        <v>29006</v>
      </c>
      <c r="D341" t="s">
        <v>8409</v>
      </c>
      <c r="E341" t="s">
        <v>5461</v>
      </c>
      <c r="F341" t="str">
        <f>VLOOKUP(A341,'REGIÕES DE SAÚDE E SEUS MUNICÍP'!$A$4:$C$5569,3,0)</f>
        <v>Mundo Novo</v>
      </c>
      <c r="G341" t="str">
        <f>VLOOKUP(H341,'REGIÕES DE SAÚDE E SEUS MUNICÍP'!$A$4:$D$5569,4,0)</f>
        <v>Gavião</v>
      </c>
      <c r="H341">
        <f>VLOOKUP(A341,'REGIÕES DE SAÚDE E SEUS MUNICÍP'!$A$4:$A$5569,1,0)</f>
        <v>291125</v>
      </c>
      <c r="I341" t="str">
        <f t="shared" si="20"/>
        <v>Mesmo município</v>
      </c>
      <c r="J341" t="str">
        <f>VLOOKUP(D341,'REGIÕES DE SAÚDE E SEUS MUNICÍP'!$C$4:$C$5569,1,0)</f>
        <v>Feira de Santana</v>
      </c>
      <c r="K341" t="e">
        <f t="shared" si="21"/>
        <v>#VALUE!</v>
      </c>
      <c r="L341" t="str">
        <f t="shared" si="22"/>
        <v>diferente</v>
      </c>
      <c r="M341" t="str">
        <f t="shared" si="23"/>
        <v>diferente</v>
      </c>
    </row>
    <row r="342" spans="1:13" x14ac:dyDescent="0.25">
      <c r="A342">
        <v>291130</v>
      </c>
      <c r="B342" t="s">
        <v>5708</v>
      </c>
      <c r="C342">
        <v>29010</v>
      </c>
      <c r="D342" t="s">
        <v>185</v>
      </c>
      <c r="E342" t="s">
        <v>7481</v>
      </c>
      <c r="F342" t="str">
        <f>VLOOKUP(A342,'REGIÕES DE SAÚDE E SEUS MUNICÍP'!$A$4:$C$5569,3,0)</f>
        <v>Irecê</v>
      </c>
      <c r="G342" t="str">
        <f>VLOOKUP(H342,'REGIÕES DE SAÚDE E SEUS MUNICÍP'!$A$4:$D$5569,4,0)</f>
        <v>Gentio do Ouro</v>
      </c>
      <c r="H342">
        <f>VLOOKUP(A342,'REGIÕES DE SAÚDE E SEUS MUNICÍP'!$A$4:$A$5569,1,0)</f>
        <v>291130</v>
      </c>
      <c r="I342" t="str">
        <f t="shared" si="20"/>
        <v>Mesmo município</v>
      </c>
      <c r="J342" t="str">
        <f>VLOOKUP(D342,'REGIÕES DE SAÚDE E SEUS MUNICÍP'!$C$4:$C$5569,1,0)</f>
        <v>Irecê</v>
      </c>
      <c r="K342">
        <f t="shared" si="21"/>
        <v>1</v>
      </c>
      <c r="L342" t="str">
        <f t="shared" si="22"/>
        <v>diferente</v>
      </c>
      <c r="M342" t="str">
        <f t="shared" si="23"/>
        <v>diferente</v>
      </c>
    </row>
    <row r="343" spans="1:13" x14ac:dyDescent="0.25">
      <c r="A343">
        <v>291140</v>
      </c>
      <c r="B343" t="s">
        <v>5708</v>
      </c>
      <c r="C343">
        <v>29017</v>
      </c>
      <c r="D343" t="s">
        <v>1622</v>
      </c>
      <c r="E343" t="s">
        <v>6467</v>
      </c>
      <c r="F343" t="str">
        <f>VLOOKUP(A343,'REGIÕES DE SAÚDE E SEUS MUNICÍP'!$A$4:$C$5569,3,0)</f>
        <v>Paulo Afonso</v>
      </c>
      <c r="G343" t="str">
        <f>VLOOKUP(H343,'REGIÕES DE SAÚDE E SEUS MUNICÍP'!$A$4:$D$5569,4,0)</f>
        <v>Glória</v>
      </c>
      <c r="H343">
        <f>VLOOKUP(A343,'REGIÕES DE SAÚDE E SEUS MUNICÍP'!$A$4:$A$5569,1,0)</f>
        <v>291140</v>
      </c>
      <c r="I343" t="str">
        <f t="shared" si="20"/>
        <v>Mesmo município</v>
      </c>
      <c r="J343" t="str">
        <f>VLOOKUP(D343,'REGIÕES DE SAÚDE E SEUS MUNICÍP'!$C$4:$C$5569,1,0)</f>
        <v>Paulo Afonso</v>
      </c>
      <c r="K343">
        <f t="shared" si="21"/>
        <v>1</v>
      </c>
      <c r="L343" t="str">
        <f t="shared" si="22"/>
        <v>diferente</v>
      </c>
      <c r="M343" t="str">
        <f t="shared" si="23"/>
        <v>diferente</v>
      </c>
    </row>
    <row r="344" spans="1:13" x14ac:dyDescent="0.25">
      <c r="A344">
        <v>291150</v>
      </c>
      <c r="B344" t="s">
        <v>5708</v>
      </c>
      <c r="C344">
        <v>29012</v>
      </c>
      <c r="D344" t="s">
        <v>9318</v>
      </c>
      <c r="E344" t="s">
        <v>10391</v>
      </c>
      <c r="F344" t="str">
        <f>VLOOKUP(A344,'REGIÕES DE SAÚDE E SEUS MUNICÍP'!$A$4:$C$5569,3,0)</f>
        <v>Itabuna</v>
      </c>
      <c r="G344" t="str">
        <f>VLOOKUP(H344,'REGIÕES DE SAÚDE E SEUS MUNICÍP'!$A$4:$D$5569,4,0)</f>
        <v>Gongogi</v>
      </c>
      <c r="H344">
        <f>VLOOKUP(A344,'REGIÕES DE SAÚDE E SEUS MUNICÍP'!$A$4:$A$5569,1,0)</f>
        <v>291150</v>
      </c>
      <c r="I344" t="str">
        <f t="shared" si="20"/>
        <v>Mesmo município</v>
      </c>
      <c r="J344" t="str">
        <f>VLOOKUP(D344,'REGIÕES DE SAÚDE E SEUS MUNICÍP'!$C$4:$C$5569,1,0)</f>
        <v>Itabuna</v>
      </c>
      <c r="K344">
        <f t="shared" si="21"/>
        <v>1</v>
      </c>
      <c r="L344" t="str">
        <f t="shared" si="22"/>
        <v>diferente</v>
      </c>
      <c r="M344" t="str">
        <f t="shared" si="23"/>
        <v>diferente</v>
      </c>
    </row>
    <row r="345" spans="1:13" x14ac:dyDescent="0.25">
      <c r="A345">
        <v>291160</v>
      </c>
      <c r="B345" t="s">
        <v>5708</v>
      </c>
      <c r="C345">
        <v>29005</v>
      </c>
      <c r="D345" t="s">
        <v>8548</v>
      </c>
      <c r="E345" t="s">
        <v>10050</v>
      </c>
      <c r="F345" t="str">
        <f>VLOOKUP(A345,'REGIÕES DE SAÚDE E SEUS MUNICÍP'!$A$4:$C$5569,3,0)</f>
        <v>Cruz das Almas</v>
      </c>
      <c r="G345" t="str">
        <f>VLOOKUP(H345,'REGIÕES DE SAÚDE E SEUS MUNICÍP'!$A$4:$D$5569,4,0)</f>
        <v>Governador Mangabeira</v>
      </c>
      <c r="H345">
        <f>VLOOKUP(A345,'REGIÕES DE SAÚDE E SEUS MUNICÍP'!$A$4:$A$5569,1,0)</f>
        <v>291160</v>
      </c>
      <c r="I345" t="str">
        <f t="shared" si="20"/>
        <v>Mesmo município</v>
      </c>
      <c r="J345" t="str">
        <f>VLOOKUP(D345,'REGIÕES DE SAÚDE E SEUS MUNICÍP'!$C$4:$C$5569,1,0)</f>
        <v>Cruz das Almas</v>
      </c>
      <c r="K345">
        <f t="shared" si="21"/>
        <v>1</v>
      </c>
      <c r="L345" t="str">
        <f t="shared" si="22"/>
        <v>diferente</v>
      </c>
      <c r="M345" t="str">
        <f t="shared" si="23"/>
        <v>diferente</v>
      </c>
    </row>
    <row r="346" spans="1:13" x14ac:dyDescent="0.25">
      <c r="A346">
        <v>291165</v>
      </c>
      <c r="B346" t="s">
        <v>5708</v>
      </c>
      <c r="C346">
        <v>29003</v>
      </c>
      <c r="D346" t="s">
        <v>314</v>
      </c>
      <c r="E346" t="s">
        <v>6456</v>
      </c>
      <c r="F346" t="str">
        <f>VLOOKUP(A346,'REGIÕES DE SAÚDE E SEUS MUNICÍP'!$A$4:$C$5569,3,0)</f>
        <v>Brumado</v>
      </c>
      <c r="G346" t="str">
        <f>VLOOKUP(H346,'REGIÕES DE SAÚDE E SEUS MUNICÍP'!$A$4:$D$5569,4,0)</f>
        <v>Guajeru</v>
      </c>
      <c r="H346">
        <f>VLOOKUP(A346,'REGIÕES DE SAÚDE E SEUS MUNICÍP'!$A$4:$A$5569,1,0)</f>
        <v>291165</v>
      </c>
      <c r="I346" t="str">
        <f t="shared" si="20"/>
        <v>Mesmo município</v>
      </c>
      <c r="J346" t="str">
        <f>VLOOKUP(D346,'REGIÕES DE SAÚDE E SEUS MUNICÍP'!$C$4:$C$5569,1,0)</f>
        <v>Brumado</v>
      </c>
      <c r="K346">
        <f t="shared" si="21"/>
        <v>1</v>
      </c>
      <c r="L346" t="str">
        <f t="shared" si="22"/>
        <v>diferente</v>
      </c>
      <c r="M346" t="str">
        <f t="shared" si="23"/>
        <v>diferente</v>
      </c>
    </row>
    <row r="347" spans="1:13" x14ac:dyDescent="0.25">
      <c r="A347">
        <v>291170</v>
      </c>
      <c r="B347" t="s">
        <v>5708</v>
      </c>
      <c r="C347">
        <v>29007</v>
      </c>
      <c r="D347" t="s">
        <v>10503</v>
      </c>
      <c r="E347" t="s">
        <v>10503</v>
      </c>
      <c r="F347" t="str">
        <f>VLOOKUP(A347,'REGIÕES DE SAÚDE E SEUS MUNICÍP'!$A$4:$C$5569,3,0)</f>
        <v>Guanambi</v>
      </c>
      <c r="G347" t="str">
        <f>VLOOKUP(H347,'REGIÕES DE SAÚDE E SEUS MUNICÍP'!$A$4:$D$5569,4,0)</f>
        <v>Guanambi</v>
      </c>
      <c r="H347">
        <f>VLOOKUP(A347,'REGIÕES DE SAÚDE E SEUS MUNICÍP'!$A$4:$A$5569,1,0)</f>
        <v>291170</v>
      </c>
      <c r="I347" t="str">
        <f t="shared" si="20"/>
        <v>Mesmo município</v>
      </c>
      <c r="J347" t="str">
        <f>VLOOKUP(D347,'REGIÕES DE SAÚDE E SEUS MUNICÍP'!$C$4:$C$5569,1,0)</f>
        <v>Guanambi</v>
      </c>
      <c r="K347">
        <f t="shared" si="21"/>
        <v>1</v>
      </c>
      <c r="L347" t="str">
        <f t="shared" si="22"/>
        <v>diferente</v>
      </c>
      <c r="M347" t="str">
        <f t="shared" si="23"/>
        <v>diferente</v>
      </c>
    </row>
    <row r="348" spans="1:13" x14ac:dyDescent="0.25">
      <c r="A348">
        <v>291180</v>
      </c>
      <c r="B348" t="s">
        <v>5708</v>
      </c>
      <c r="C348">
        <v>29018</v>
      </c>
      <c r="D348" t="s">
        <v>3452</v>
      </c>
      <c r="E348" t="s">
        <v>721</v>
      </c>
      <c r="F348" t="str">
        <f>VLOOKUP(A348,'REGIÕES DE SAÚDE E SEUS MUNICÍP'!$A$4:$C$5569,3,0)</f>
        <v>Eunápolis</v>
      </c>
      <c r="G348" t="str">
        <f>VLOOKUP(H348,'REGIÕES DE SAÚDE E SEUS MUNICÍP'!$A$4:$D$5569,4,0)</f>
        <v>Guaratinga</v>
      </c>
      <c r="H348">
        <f>VLOOKUP(A348,'REGIÕES DE SAÚDE E SEUS MUNICÍP'!$A$4:$A$5569,1,0)</f>
        <v>291180</v>
      </c>
      <c r="I348" t="str">
        <f t="shared" si="20"/>
        <v>Mesmo município</v>
      </c>
      <c r="J348" t="e">
        <f>VLOOKUP(D348,'REGIÕES DE SAÚDE E SEUS MUNICÍP'!$C$4:$C$5569,1,0)</f>
        <v>#N/A</v>
      </c>
      <c r="K348" t="e">
        <f t="shared" si="21"/>
        <v>#VALUE!</v>
      </c>
      <c r="L348" t="str">
        <f t="shared" si="22"/>
        <v>diferente</v>
      </c>
      <c r="M348" t="str">
        <f t="shared" si="23"/>
        <v>diferente</v>
      </c>
    </row>
    <row r="349" spans="1:13" x14ac:dyDescent="0.25">
      <c r="A349">
        <v>291185</v>
      </c>
      <c r="B349" t="s">
        <v>5708</v>
      </c>
      <c r="C349">
        <v>29019</v>
      </c>
      <c r="D349" t="s">
        <v>9583</v>
      </c>
      <c r="E349" t="s">
        <v>10691</v>
      </c>
      <c r="F349" t="str">
        <f>VLOOKUP(A349,'REGIÕES DE SAÚDE E SEUS MUNICÍP'!$A$4:$C$5569,3,0)</f>
        <v>Cícero Dantas</v>
      </c>
      <c r="G349" t="str">
        <f>VLOOKUP(H349,'REGIÕES DE SAÚDE E SEUS MUNICÍP'!$A$4:$D$5569,4,0)</f>
        <v>Heliópolis</v>
      </c>
      <c r="H349">
        <f>VLOOKUP(A349,'REGIÕES DE SAÚDE E SEUS MUNICÍP'!$A$4:$A$5569,1,0)</f>
        <v>291185</v>
      </c>
      <c r="I349" t="str">
        <f t="shared" si="20"/>
        <v>Mesmo município</v>
      </c>
      <c r="J349" t="e">
        <f>VLOOKUP(D349,'REGIÕES DE SAÚDE E SEUS MUNICÍP'!$C$4:$C$5569,1,0)</f>
        <v>#N/A</v>
      </c>
      <c r="K349" t="e">
        <f t="shared" si="21"/>
        <v>#VALUE!</v>
      </c>
      <c r="L349" t="str">
        <f t="shared" si="22"/>
        <v>diferente</v>
      </c>
      <c r="M349" t="str">
        <f t="shared" si="23"/>
        <v>diferente</v>
      </c>
    </row>
    <row r="350" spans="1:13" x14ac:dyDescent="0.25">
      <c r="A350">
        <v>291190</v>
      </c>
      <c r="B350" t="s">
        <v>5708</v>
      </c>
      <c r="C350">
        <v>29011</v>
      </c>
      <c r="D350" t="s">
        <v>7785</v>
      </c>
      <c r="E350" t="s">
        <v>9555</v>
      </c>
      <c r="F350" t="str">
        <f>VLOOKUP(A350,'REGIÕES DE SAÚDE E SEUS MUNICÍP'!$A$4:$C$5569,3,0)</f>
        <v>Itaberaba</v>
      </c>
      <c r="G350" t="str">
        <f>VLOOKUP(H350,'REGIÕES DE SAÚDE E SEUS MUNICÍP'!$A$4:$D$5569,4,0)</f>
        <v>Iaçu</v>
      </c>
      <c r="H350">
        <f>VLOOKUP(A350,'REGIÕES DE SAÚDE E SEUS MUNICÍP'!$A$4:$A$5569,1,0)</f>
        <v>291190</v>
      </c>
      <c r="I350" t="str">
        <f t="shared" si="20"/>
        <v>Mesmo município</v>
      </c>
      <c r="J350" t="str">
        <f>VLOOKUP(D350,'REGIÕES DE SAÚDE E SEUS MUNICÍP'!$C$4:$C$5569,1,0)</f>
        <v>Itaberaba</v>
      </c>
      <c r="K350">
        <f t="shared" si="21"/>
        <v>1</v>
      </c>
      <c r="L350" t="str">
        <f t="shared" si="22"/>
        <v>diferente</v>
      </c>
      <c r="M350" t="str">
        <f t="shared" si="23"/>
        <v>diferente</v>
      </c>
    </row>
    <row r="351" spans="1:13" x14ac:dyDescent="0.25">
      <c r="A351">
        <v>291200</v>
      </c>
      <c r="B351" t="s">
        <v>5708</v>
      </c>
      <c r="C351">
        <v>29007</v>
      </c>
      <c r="D351" t="s">
        <v>10503</v>
      </c>
      <c r="E351" t="s">
        <v>9367</v>
      </c>
      <c r="F351" t="str">
        <f>VLOOKUP(A351,'REGIÕES DE SAÚDE E SEUS MUNICÍP'!$A$4:$C$5569,3,0)</f>
        <v>Caetité</v>
      </c>
      <c r="G351" t="str">
        <f>VLOOKUP(H351,'REGIÕES DE SAÚDE E SEUS MUNICÍP'!$A$4:$D$5569,4,0)</f>
        <v>Ibiassucê</v>
      </c>
      <c r="H351">
        <f>VLOOKUP(A351,'REGIÕES DE SAÚDE E SEUS MUNICÍP'!$A$4:$A$5569,1,0)</f>
        <v>291200</v>
      </c>
      <c r="I351" t="str">
        <f t="shared" si="20"/>
        <v>Mesmo município</v>
      </c>
      <c r="J351" t="str">
        <f>VLOOKUP(D351,'REGIÕES DE SAÚDE E SEUS MUNICÍP'!$C$4:$C$5569,1,0)</f>
        <v>Guanambi</v>
      </c>
      <c r="K351" t="e">
        <f t="shared" si="21"/>
        <v>#VALUE!</v>
      </c>
      <c r="L351" t="str">
        <f t="shared" si="22"/>
        <v>diferente</v>
      </c>
      <c r="M351" t="str">
        <f t="shared" si="23"/>
        <v>diferente</v>
      </c>
    </row>
    <row r="352" spans="1:13" x14ac:dyDescent="0.25">
      <c r="A352">
        <v>291210</v>
      </c>
      <c r="B352" t="s">
        <v>5708</v>
      </c>
      <c r="C352">
        <v>29012</v>
      </c>
      <c r="D352" t="s">
        <v>9318</v>
      </c>
      <c r="E352" t="s">
        <v>10109</v>
      </c>
      <c r="F352" t="str">
        <f>VLOOKUP(A352,'REGIÕES DE SAÚDE E SEUS MUNICÍP'!$A$4:$C$5569,3,0)</f>
        <v>Itabuna</v>
      </c>
      <c r="G352" t="str">
        <f>VLOOKUP(H352,'REGIÕES DE SAÚDE E SEUS MUNICÍP'!$A$4:$D$5569,4,0)</f>
        <v>Ibicaraí</v>
      </c>
      <c r="H352">
        <f>VLOOKUP(A352,'REGIÕES DE SAÚDE E SEUS MUNICÍP'!$A$4:$A$5569,1,0)</f>
        <v>291210</v>
      </c>
      <c r="I352" t="str">
        <f t="shared" si="20"/>
        <v>Mesmo município</v>
      </c>
      <c r="J352" t="str">
        <f>VLOOKUP(D352,'REGIÕES DE SAÚDE E SEUS MUNICÍP'!$C$4:$C$5569,1,0)</f>
        <v>Itabuna</v>
      </c>
      <c r="K352">
        <f t="shared" si="21"/>
        <v>1</v>
      </c>
      <c r="L352" t="str">
        <f t="shared" si="22"/>
        <v>diferente</v>
      </c>
      <c r="M352" t="str">
        <f t="shared" si="23"/>
        <v>diferente</v>
      </c>
    </row>
    <row r="353" spans="1:13" x14ac:dyDescent="0.25">
      <c r="A353">
        <v>291220</v>
      </c>
      <c r="B353" t="s">
        <v>5708</v>
      </c>
      <c r="C353">
        <v>29003</v>
      </c>
      <c r="D353" t="s">
        <v>314</v>
      </c>
      <c r="E353" t="s">
        <v>4713</v>
      </c>
      <c r="F353" t="str">
        <f>VLOOKUP(A353,'REGIÕES DE SAÚDE E SEUS MUNICÍP'!$A$4:$C$5569,3,0)</f>
        <v>Brumado</v>
      </c>
      <c r="G353" t="str">
        <f>VLOOKUP(H353,'REGIÕES DE SAÚDE E SEUS MUNICÍP'!$A$4:$D$5569,4,0)</f>
        <v>Ibicoara</v>
      </c>
      <c r="H353">
        <f>VLOOKUP(A353,'REGIÕES DE SAÚDE E SEUS MUNICÍP'!$A$4:$A$5569,1,0)</f>
        <v>291220</v>
      </c>
      <c r="I353" t="str">
        <f t="shared" si="20"/>
        <v>Mesmo município</v>
      </c>
      <c r="J353" t="str">
        <f>VLOOKUP(D353,'REGIÕES DE SAÚDE E SEUS MUNICÍP'!$C$4:$C$5569,1,0)</f>
        <v>Brumado</v>
      </c>
      <c r="K353">
        <f t="shared" si="21"/>
        <v>1</v>
      </c>
      <c r="L353" t="str">
        <f t="shared" si="22"/>
        <v>diferente</v>
      </c>
      <c r="M353" t="str">
        <f t="shared" si="23"/>
        <v>diferente</v>
      </c>
    </row>
    <row r="354" spans="1:13" x14ac:dyDescent="0.25">
      <c r="A354">
        <v>291230</v>
      </c>
      <c r="B354" t="s">
        <v>5708</v>
      </c>
      <c r="C354">
        <v>29013</v>
      </c>
      <c r="D354" t="s">
        <v>9754</v>
      </c>
      <c r="E354" t="s">
        <v>3707</v>
      </c>
      <c r="F354" t="str">
        <f>VLOOKUP(A354,'REGIÕES DE SAÚDE E SEUS MUNICÍP'!$A$4:$C$5569,3,0)</f>
        <v>Itapetinga</v>
      </c>
      <c r="G354" t="str">
        <f>VLOOKUP(H354,'REGIÕES DE SAÚDE E SEUS MUNICÍP'!$A$4:$D$5569,4,0)</f>
        <v>Ibicuí</v>
      </c>
      <c r="H354">
        <f>VLOOKUP(A354,'REGIÕES DE SAÚDE E SEUS MUNICÍP'!$A$4:$A$5569,1,0)</f>
        <v>291230</v>
      </c>
      <c r="I354" t="str">
        <f t="shared" si="20"/>
        <v>Mesmo município</v>
      </c>
      <c r="J354" t="str">
        <f>VLOOKUP(D354,'REGIÕES DE SAÚDE E SEUS MUNICÍP'!$C$4:$C$5569,1,0)</f>
        <v>Itapetinga</v>
      </c>
      <c r="K354">
        <f t="shared" si="21"/>
        <v>1</v>
      </c>
      <c r="L354" t="str">
        <f t="shared" si="22"/>
        <v>diferente</v>
      </c>
      <c r="M354" t="str">
        <f t="shared" si="23"/>
        <v>diferente</v>
      </c>
    </row>
    <row r="355" spans="1:13" x14ac:dyDescent="0.25">
      <c r="A355">
        <v>291240</v>
      </c>
      <c r="B355" t="s">
        <v>5708</v>
      </c>
      <c r="C355">
        <v>29010</v>
      </c>
      <c r="D355" t="s">
        <v>185</v>
      </c>
      <c r="E355" t="s">
        <v>10924</v>
      </c>
      <c r="F355" t="str">
        <f>VLOOKUP(A355,'REGIÕES DE SAÚDE E SEUS MUNICÍP'!$A$4:$C$5569,3,0)</f>
        <v>Irecê</v>
      </c>
      <c r="G355" t="str">
        <f>VLOOKUP(H355,'REGIÕES DE SAÚDE E SEUS MUNICÍP'!$A$4:$D$5569,4,0)</f>
        <v>Ibipeba</v>
      </c>
      <c r="H355">
        <f>VLOOKUP(A355,'REGIÕES DE SAÚDE E SEUS MUNICÍP'!$A$4:$A$5569,1,0)</f>
        <v>291240</v>
      </c>
      <c r="I355" t="str">
        <f t="shared" si="20"/>
        <v>Mesmo município</v>
      </c>
      <c r="J355" t="str">
        <f>VLOOKUP(D355,'REGIÕES DE SAÚDE E SEUS MUNICÍP'!$C$4:$C$5569,1,0)</f>
        <v>Irecê</v>
      </c>
      <c r="K355">
        <f t="shared" si="21"/>
        <v>1</v>
      </c>
      <c r="L355" t="str">
        <f t="shared" si="22"/>
        <v>diferente</v>
      </c>
      <c r="M355" t="str">
        <f t="shared" si="23"/>
        <v>diferente</v>
      </c>
    </row>
    <row r="356" spans="1:13" x14ac:dyDescent="0.25">
      <c r="A356">
        <v>291250</v>
      </c>
      <c r="B356" t="s">
        <v>5708</v>
      </c>
      <c r="C356">
        <v>29003</v>
      </c>
      <c r="D356" t="s">
        <v>314</v>
      </c>
      <c r="E356" t="s">
        <v>242</v>
      </c>
      <c r="F356" t="str">
        <f>VLOOKUP(A356,'REGIÕES DE SAÚDE E SEUS MUNICÍP'!$A$4:$C$5569,3,0)</f>
        <v>Boquira</v>
      </c>
      <c r="G356" t="str">
        <f>VLOOKUP(H356,'REGIÕES DE SAÚDE E SEUS MUNICÍP'!$A$4:$D$5569,4,0)</f>
        <v>Ibipitanga</v>
      </c>
      <c r="H356">
        <f>VLOOKUP(A356,'REGIÕES DE SAÚDE E SEUS MUNICÍP'!$A$4:$A$5569,1,0)</f>
        <v>291250</v>
      </c>
      <c r="I356" t="str">
        <f t="shared" si="20"/>
        <v>Mesmo município</v>
      </c>
      <c r="J356" t="str">
        <f>VLOOKUP(D356,'REGIÕES DE SAÚDE E SEUS MUNICÍP'!$C$4:$C$5569,1,0)</f>
        <v>Brumado</v>
      </c>
      <c r="K356" t="e">
        <f t="shared" si="21"/>
        <v>#VALUE!</v>
      </c>
      <c r="L356" t="str">
        <f t="shared" si="22"/>
        <v>diferente</v>
      </c>
      <c r="M356" t="str">
        <f t="shared" si="23"/>
        <v>diferente</v>
      </c>
    </row>
    <row r="357" spans="1:13" x14ac:dyDescent="0.25">
      <c r="A357">
        <v>291260</v>
      </c>
      <c r="B357" t="s">
        <v>5708</v>
      </c>
      <c r="C357">
        <v>29011</v>
      </c>
      <c r="D357" t="s">
        <v>7785</v>
      </c>
      <c r="E357" t="s">
        <v>7624</v>
      </c>
      <c r="F357" t="str">
        <f>VLOOKUP(A357,'REGIÕES DE SAÚDE E SEUS MUNICÍP'!$A$4:$C$5569,3,0)</f>
        <v>Itaberaba</v>
      </c>
      <c r="G357" t="str">
        <f>VLOOKUP(H357,'REGIÕES DE SAÚDE E SEUS MUNICÍP'!$A$4:$D$5569,4,0)</f>
        <v>Ibiquera</v>
      </c>
      <c r="H357">
        <f>VLOOKUP(A357,'REGIÕES DE SAÚDE E SEUS MUNICÍP'!$A$4:$A$5569,1,0)</f>
        <v>291260</v>
      </c>
      <c r="I357" t="str">
        <f t="shared" si="20"/>
        <v>Mesmo município</v>
      </c>
      <c r="J357" t="str">
        <f>VLOOKUP(D357,'REGIÕES DE SAÚDE E SEUS MUNICÍP'!$C$4:$C$5569,1,0)</f>
        <v>Itaberaba</v>
      </c>
      <c r="K357">
        <f t="shared" si="21"/>
        <v>1</v>
      </c>
      <c r="L357" t="str">
        <f t="shared" si="22"/>
        <v>diferente</v>
      </c>
      <c r="M357" t="str">
        <f t="shared" si="23"/>
        <v>diferente</v>
      </c>
    </row>
    <row r="358" spans="1:13" x14ac:dyDescent="0.25">
      <c r="A358">
        <v>291270</v>
      </c>
      <c r="B358" t="s">
        <v>5708</v>
      </c>
      <c r="C358">
        <v>29012</v>
      </c>
      <c r="D358" t="s">
        <v>9318</v>
      </c>
      <c r="E358" t="s">
        <v>6370</v>
      </c>
      <c r="F358" t="str">
        <f>VLOOKUP(A358,'REGIÕES DE SAÚDE E SEUS MUNICÍP'!$A$4:$C$5569,3,0)</f>
        <v>Itabuna</v>
      </c>
      <c r="G358" t="str">
        <f>VLOOKUP(H358,'REGIÕES DE SAÚDE E SEUS MUNICÍP'!$A$4:$D$5569,4,0)</f>
        <v>Ibirapitanga</v>
      </c>
      <c r="H358">
        <f>VLOOKUP(A358,'REGIÕES DE SAÚDE E SEUS MUNICÍP'!$A$4:$A$5569,1,0)</f>
        <v>291270</v>
      </c>
      <c r="I358" t="str">
        <f t="shared" si="20"/>
        <v>Mesmo município</v>
      </c>
      <c r="J358" t="str">
        <f>VLOOKUP(D358,'REGIÕES DE SAÚDE E SEUS MUNICÍP'!$C$4:$C$5569,1,0)</f>
        <v>Itabuna</v>
      </c>
      <c r="K358">
        <f t="shared" si="21"/>
        <v>1</v>
      </c>
      <c r="L358" t="str">
        <f>IF(D358=D359,IF(F358=F359,"Regiões semelhantes","Nova composição"),"diferente")</f>
        <v>diferente</v>
      </c>
      <c r="M358" t="str">
        <f t="shared" si="23"/>
        <v>diferente</v>
      </c>
    </row>
    <row r="359" spans="1:13" x14ac:dyDescent="0.25">
      <c r="A359">
        <v>291280</v>
      </c>
      <c r="B359" t="s">
        <v>5708</v>
      </c>
      <c r="C359">
        <v>29026</v>
      </c>
      <c r="D359" t="s">
        <v>5399</v>
      </c>
      <c r="E359" t="s">
        <v>10029</v>
      </c>
      <c r="F359" t="str">
        <f>VLOOKUP(A359,'REGIÕES DE SAÚDE E SEUS MUNICÍP'!$A$4:$C$5569,3,0)</f>
        <v>Teixeira de Freitas</v>
      </c>
      <c r="G359" t="str">
        <f>VLOOKUP(H359,'REGIÕES DE SAÚDE E SEUS MUNICÍP'!$A$4:$D$5569,4,0)</f>
        <v>Ibirapuã</v>
      </c>
      <c r="H359">
        <f>VLOOKUP(A359,'REGIÕES DE SAÚDE E SEUS MUNICÍP'!$A$4:$A$5569,1,0)</f>
        <v>291280</v>
      </c>
      <c r="I359" t="str">
        <f t="shared" si="20"/>
        <v>Mesmo município</v>
      </c>
      <c r="J359" t="str">
        <f>VLOOKUP(D359,'REGIÕES DE SAÚDE E SEUS MUNICÍP'!$C$4:$C$5569,1,0)</f>
        <v>Teixeira de Freitas</v>
      </c>
      <c r="K359">
        <f t="shared" si="21"/>
        <v>1</v>
      </c>
      <c r="L359" t="str">
        <f t="shared" si="22"/>
        <v>diferente</v>
      </c>
      <c r="M359" t="str">
        <f>IF(F359=F358,"igual","diferente")</f>
        <v>diferente</v>
      </c>
    </row>
    <row r="360" spans="1:13" x14ac:dyDescent="0.25">
      <c r="A360">
        <v>291290</v>
      </c>
      <c r="B360" t="s">
        <v>5708</v>
      </c>
      <c r="C360">
        <v>29015</v>
      </c>
      <c r="D360" t="s">
        <v>1241</v>
      </c>
      <c r="E360" t="s">
        <v>2457</v>
      </c>
      <c r="F360" t="str">
        <f>VLOOKUP(A360,'REGIÕES DE SAÚDE E SEUS MUNICÍP'!$A$4:$C$5569,3,0)</f>
        <v>Jequié</v>
      </c>
      <c r="G360" t="str">
        <f>VLOOKUP(H360,'REGIÕES DE SAÚDE E SEUS MUNICÍP'!$A$4:$D$5569,4,0)</f>
        <v>Ibirataia</v>
      </c>
      <c r="H360">
        <f>VLOOKUP(A360,'REGIÕES DE SAÚDE E SEUS MUNICÍP'!$A$4:$A$5569,1,0)</f>
        <v>291290</v>
      </c>
      <c r="I360" t="str">
        <f t="shared" si="20"/>
        <v>Mesmo município</v>
      </c>
      <c r="J360" t="str">
        <f>VLOOKUP(D360,'REGIÕES DE SAÚDE E SEUS MUNICÍP'!$C$4:$C$5569,1,0)</f>
        <v>Jequié</v>
      </c>
      <c r="K360">
        <f t="shared" si="21"/>
        <v>1</v>
      </c>
      <c r="L360" t="str">
        <f t="shared" si="22"/>
        <v>diferente</v>
      </c>
      <c r="M360" t="str">
        <f t="shared" si="23"/>
        <v>diferente</v>
      </c>
    </row>
    <row r="361" spans="1:13" x14ac:dyDescent="0.25">
      <c r="A361">
        <v>291300</v>
      </c>
      <c r="B361" t="s">
        <v>5708</v>
      </c>
      <c r="C361">
        <v>29023</v>
      </c>
      <c r="D361" t="s">
        <v>7472</v>
      </c>
      <c r="E361" t="s">
        <v>1678</v>
      </c>
      <c r="F361" t="str">
        <f>VLOOKUP(A361,'REGIÕES DE SAÚDE E SEUS MUNICÍP'!$A$4:$C$5569,3,0)</f>
        <v>Seabra</v>
      </c>
      <c r="G361" t="str">
        <f>VLOOKUP(H361,'REGIÕES DE SAÚDE E SEUS MUNICÍP'!$A$4:$D$5569,4,0)</f>
        <v>Ibitiara</v>
      </c>
      <c r="H361">
        <f>VLOOKUP(A361,'REGIÕES DE SAÚDE E SEUS MUNICÍP'!$A$4:$A$5569,1,0)</f>
        <v>291300</v>
      </c>
      <c r="I361" t="str">
        <f t="shared" si="20"/>
        <v>Mesmo município</v>
      </c>
      <c r="J361" t="str">
        <f>VLOOKUP(D361,'REGIÕES DE SAÚDE E SEUS MUNICÍP'!$C$4:$C$5569,1,0)</f>
        <v>Seabra</v>
      </c>
      <c r="K361">
        <f t="shared" si="21"/>
        <v>1</v>
      </c>
      <c r="L361" t="str">
        <f t="shared" si="22"/>
        <v>diferente</v>
      </c>
      <c r="M361" t="str">
        <f t="shared" si="23"/>
        <v>diferente</v>
      </c>
    </row>
    <row r="362" spans="1:13" x14ac:dyDescent="0.25">
      <c r="A362">
        <v>291310</v>
      </c>
      <c r="B362" t="s">
        <v>5708</v>
      </c>
      <c r="C362">
        <v>29010</v>
      </c>
      <c r="D362" t="s">
        <v>185</v>
      </c>
      <c r="E362" t="s">
        <v>2822</v>
      </c>
      <c r="F362" t="str">
        <f>VLOOKUP(A362,'REGIÕES DE SAÚDE E SEUS MUNICÍP'!$A$4:$C$5569,3,0)</f>
        <v>Irecê</v>
      </c>
      <c r="G362" t="str">
        <f>VLOOKUP(H362,'REGIÕES DE SAÚDE E SEUS MUNICÍP'!$A$4:$D$5569,4,0)</f>
        <v>Ibititá</v>
      </c>
      <c r="H362">
        <f>VLOOKUP(A362,'REGIÕES DE SAÚDE E SEUS MUNICÍP'!$A$4:$A$5569,1,0)</f>
        <v>291310</v>
      </c>
      <c r="I362" t="str">
        <f t="shared" si="20"/>
        <v>Mesmo município</v>
      </c>
      <c r="J362" t="str">
        <f>VLOOKUP(D362,'REGIÕES DE SAÚDE E SEUS MUNICÍP'!$C$4:$C$5569,1,0)</f>
        <v>Irecê</v>
      </c>
      <c r="K362">
        <f t="shared" si="21"/>
        <v>1</v>
      </c>
      <c r="L362" t="str">
        <f t="shared" si="22"/>
        <v>diferente</v>
      </c>
      <c r="M362" t="str">
        <f t="shared" si="23"/>
        <v>diferente</v>
      </c>
    </row>
    <row r="363" spans="1:13" x14ac:dyDescent="0.25">
      <c r="A363">
        <v>291320</v>
      </c>
      <c r="B363" t="s">
        <v>5708</v>
      </c>
      <c r="C363">
        <v>29008</v>
      </c>
      <c r="D363" t="s">
        <v>349</v>
      </c>
      <c r="E363" t="s">
        <v>349</v>
      </c>
      <c r="F363" t="str">
        <f>VLOOKUP(A363,'REGIÕES DE SAÚDE E SEUS MUNICÍP'!$A$4:$C$5569,3,0)</f>
        <v>Ibotirama</v>
      </c>
      <c r="G363" t="str">
        <f>VLOOKUP(H363,'REGIÕES DE SAÚDE E SEUS MUNICÍP'!$A$4:$D$5569,4,0)</f>
        <v>Ibotirama</v>
      </c>
      <c r="H363">
        <f>VLOOKUP(A363,'REGIÕES DE SAÚDE E SEUS MUNICÍP'!$A$4:$A$5569,1,0)</f>
        <v>291320</v>
      </c>
      <c r="I363" t="str">
        <f t="shared" si="20"/>
        <v>Mesmo município</v>
      </c>
      <c r="J363" t="str">
        <f>VLOOKUP(D363,'REGIÕES DE SAÚDE E SEUS MUNICÍP'!$C$4:$C$5569,1,0)</f>
        <v>Ibotirama</v>
      </c>
      <c r="K363">
        <f t="shared" si="21"/>
        <v>1</v>
      </c>
      <c r="L363" t="str">
        <f t="shared" si="22"/>
        <v>diferente</v>
      </c>
      <c r="M363" t="str">
        <f t="shared" si="23"/>
        <v>diferente</v>
      </c>
    </row>
    <row r="364" spans="1:13" x14ac:dyDescent="0.25">
      <c r="A364">
        <v>291330</v>
      </c>
      <c r="B364" t="s">
        <v>5708</v>
      </c>
      <c r="C364">
        <v>29006</v>
      </c>
      <c r="D364" t="s">
        <v>8409</v>
      </c>
      <c r="E364" t="s">
        <v>2205</v>
      </c>
      <c r="F364" t="str">
        <f>VLOOKUP(A364,'REGIÕES DE SAÚDE E SEUS MUNICÍP'!$A$4:$C$5569,3,0)</f>
        <v>Feira de Santana</v>
      </c>
      <c r="G364" t="str">
        <f>VLOOKUP(H364,'REGIÕES DE SAÚDE E SEUS MUNICÍP'!$A$4:$D$5569,4,0)</f>
        <v>Ichu</v>
      </c>
      <c r="H364">
        <f>VLOOKUP(A364,'REGIÕES DE SAÚDE E SEUS MUNICÍP'!$A$4:$A$5569,1,0)</f>
        <v>291330</v>
      </c>
      <c r="I364" t="str">
        <f t="shared" si="20"/>
        <v>Mesmo município</v>
      </c>
      <c r="J364" t="str">
        <f>VLOOKUP(D364,'REGIÕES DE SAÚDE E SEUS MUNICÍP'!$C$4:$C$5569,1,0)</f>
        <v>Feira de Santana</v>
      </c>
      <c r="K364">
        <f t="shared" si="21"/>
        <v>1</v>
      </c>
      <c r="L364" t="str">
        <f t="shared" si="22"/>
        <v>diferente</v>
      </c>
      <c r="M364" t="str">
        <f t="shared" si="23"/>
        <v>diferente</v>
      </c>
    </row>
    <row r="365" spans="1:13" x14ac:dyDescent="0.25">
      <c r="A365">
        <v>291340</v>
      </c>
      <c r="B365" t="s">
        <v>5708</v>
      </c>
      <c r="C365">
        <v>29007</v>
      </c>
      <c r="D365" t="s">
        <v>10503</v>
      </c>
      <c r="E365" t="s">
        <v>167</v>
      </c>
      <c r="F365" t="str">
        <f>VLOOKUP(A365,'REGIÕES DE SAÚDE E SEUS MUNICÍP'!$A$4:$C$5569,3,0)</f>
        <v>Caetité</v>
      </c>
      <c r="G365" t="str">
        <f>VLOOKUP(H365,'REGIÕES DE SAÚDE E SEUS MUNICÍP'!$A$4:$D$5569,4,0)</f>
        <v>Igaporã</v>
      </c>
      <c r="H365">
        <f>VLOOKUP(A365,'REGIÕES DE SAÚDE E SEUS MUNICÍP'!$A$4:$A$5569,1,0)</f>
        <v>291340</v>
      </c>
      <c r="I365" t="str">
        <f t="shared" si="20"/>
        <v>Mesmo município</v>
      </c>
      <c r="J365" t="str">
        <f>VLOOKUP(D365,'REGIÕES DE SAÚDE E SEUS MUNICÍP'!$C$4:$C$5569,1,0)</f>
        <v>Guanambi</v>
      </c>
      <c r="K365" t="e">
        <f t="shared" si="21"/>
        <v>#VALUE!</v>
      </c>
      <c r="L365" t="str">
        <f t="shared" si="22"/>
        <v>diferente</v>
      </c>
      <c r="M365" t="str">
        <f t="shared" si="23"/>
        <v>diferente</v>
      </c>
    </row>
    <row r="366" spans="1:13" x14ac:dyDescent="0.25">
      <c r="A366">
        <v>291345</v>
      </c>
      <c r="B366" t="s">
        <v>5708</v>
      </c>
      <c r="C366">
        <v>29027</v>
      </c>
      <c r="D366" t="s">
        <v>2927</v>
      </c>
      <c r="E366" t="s">
        <v>10688</v>
      </c>
      <c r="F366" t="str">
        <f>VLOOKUP(A366,'REGIÕES DE SAÚDE E SEUS MUNICÍP'!$A$4:$C$5569,3,0)</f>
        <v>Gandu</v>
      </c>
      <c r="G366" t="str">
        <f>VLOOKUP(H366,'REGIÕES DE SAÚDE E SEUS MUNICÍP'!$A$4:$D$5569,4,0)</f>
        <v>Igrapiúna</v>
      </c>
      <c r="H366">
        <f>VLOOKUP(A366,'REGIÕES DE SAÚDE E SEUS MUNICÍP'!$A$4:$A$5569,1,0)</f>
        <v>291345</v>
      </c>
      <c r="I366" t="str">
        <f t="shared" si="20"/>
        <v>Mesmo município</v>
      </c>
      <c r="J366" t="e">
        <f>VLOOKUP(D366,'REGIÕES DE SAÚDE E SEUS MUNICÍP'!$C$4:$C$5569,1,0)</f>
        <v>#N/A</v>
      </c>
      <c r="K366" t="e">
        <f t="shared" si="21"/>
        <v>#VALUE!</v>
      </c>
      <c r="L366" t="str">
        <f t="shared" si="22"/>
        <v>diferente</v>
      </c>
      <c r="M366" t="str">
        <f t="shared" si="23"/>
        <v>diferente</v>
      </c>
    </row>
    <row r="367" spans="1:13" x14ac:dyDescent="0.25">
      <c r="A367">
        <v>291350</v>
      </c>
      <c r="B367" t="s">
        <v>5708</v>
      </c>
      <c r="C367">
        <v>29013</v>
      </c>
      <c r="D367" t="s">
        <v>9754</v>
      </c>
      <c r="E367" t="s">
        <v>10847</v>
      </c>
      <c r="F367" t="str">
        <f>VLOOKUP(A367,'REGIÕES DE SAÚDE E SEUS MUNICÍP'!$A$4:$C$5569,3,0)</f>
        <v>Itapetinga</v>
      </c>
      <c r="G367" t="str">
        <f>VLOOKUP(H367,'REGIÕES DE SAÚDE E SEUS MUNICÍP'!$A$4:$D$5569,4,0)</f>
        <v>Iguaí</v>
      </c>
      <c r="H367">
        <f>VLOOKUP(A367,'REGIÕES DE SAÚDE E SEUS MUNICÍP'!$A$4:$A$5569,1,0)</f>
        <v>291350</v>
      </c>
      <c r="I367" t="str">
        <f t="shared" si="20"/>
        <v>Mesmo município</v>
      </c>
      <c r="J367" t="str">
        <f>VLOOKUP(D367,'REGIÕES DE SAÚDE E SEUS MUNICÍP'!$C$4:$C$5569,1,0)</f>
        <v>Itapetinga</v>
      </c>
      <c r="K367">
        <f t="shared" si="21"/>
        <v>1</v>
      </c>
      <c r="L367" t="str">
        <f t="shared" si="22"/>
        <v>diferente</v>
      </c>
      <c r="M367" t="str">
        <f t="shared" si="23"/>
        <v>diferente</v>
      </c>
    </row>
    <row r="368" spans="1:13" x14ac:dyDescent="0.25">
      <c r="A368">
        <v>291360</v>
      </c>
      <c r="B368" t="s">
        <v>5708</v>
      </c>
      <c r="C368">
        <v>29009</v>
      </c>
      <c r="D368" t="s">
        <v>2980</v>
      </c>
      <c r="E368" t="s">
        <v>2980</v>
      </c>
      <c r="F368" t="str">
        <f>VLOOKUP(A368,'REGIÕES DE SAÚDE E SEUS MUNICÍP'!$A$4:$C$5569,3,0)</f>
        <v>Ilhéus</v>
      </c>
      <c r="G368" t="str">
        <f>VLOOKUP(H368,'REGIÕES DE SAÚDE E SEUS MUNICÍP'!$A$4:$D$5569,4,0)</f>
        <v>Ilhéus</v>
      </c>
      <c r="H368">
        <f>VLOOKUP(A368,'REGIÕES DE SAÚDE E SEUS MUNICÍP'!$A$4:$A$5569,1,0)</f>
        <v>291360</v>
      </c>
      <c r="I368" t="str">
        <f t="shared" si="20"/>
        <v>Mesmo município</v>
      </c>
      <c r="J368" t="str">
        <f>VLOOKUP(D368,'REGIÕES DE SAÚDE E SEUS MUNICÍP'!$C$4:$C$5569,1,0)</f>
        <v>Ilhéus</v>
      </c>
      <c r="K368">
        <f t="shared" si="21"/>
        <v>1</v>
      </c>
      <c r="L368" t="str">
        <f t="shared" si="22"/>
        <v>diferente</v>
      </c>
      <c r="M368" t="str">
        <f t="shared" si="23"/>
        <v>diferente</v>
      </c>
    </row>
    <row r="369" spans="1:13" x14ac:dyDescent="0.25">
      <c r="A369">
        <v>291370</v>
      </c>
      <c r="B369" t="s">
        <v>5708</v>
      </c>
      <c r="C369">
        <v>29001</v>
      </c>
      <c r="D369" t="s">
        <v>6461</v>
      </c>
      <c r="E369" t="s">
        <v>1048</v>
      </c>
      <c r="F369" t="str">
        <f>VLOOKUP(A369,'REGIÕES DE SAÚDE E SEUS MUNICÍP'!$A$4:$C$5569,3,0)</f>
        <v>Alagoinhas</v>
      </c>
      <c r="G369" t="str">
        <f>VLOOKUP(H369,'REGIÕES DE SAÚDE E SEUS MUNICÍP'!$A$4:$D$5569,4,0)</f>
        <v>Inhambupe</v>
      </c>
      <c r="H369">
        <f>VLOOKUP(A369,'REGIÕES DE SAÚDE E SEUS MUNICÍP'!$A$4:$A$5569,1,0)</f>
        <v>291370</v>
      </c>
      <c r="I369" t="str">
        <f t="shared" si="20"/>
        <v>Mesmo município</v>
      </c>
      <c r="J369" t="str">
        <f>VLOOKUP(D369,'REGIÕES DE SAÚDE E SEUS MUNICÍP'!$C$4:$C$5569,1,0)</f>
        <v>Alagoinhas</v>
      </c>
      <c r="K369">
        <f t="shared" si="21"/>
        <v>1</v>
      </c>
      <c r="L369" t="str">
        <f t="shared" si="22"/>
        <v>diferente</v>
      </c>
      <c r="M369" t="str">
        <f t="shared" si="23"/>
        <v>diferente</v>
      </c>
    </row>
    <row r="370" spans="1:13" x14ac:dyDescent="0.25">
      <c r="A370">
        <v>291380</v>
      </c>
      <c r="B370" t="s">
        <v>5708</v>
      </c>
      <c r="C370">
        <v>29006</v>
      </c>
      <c r="D370" t="s">
        <v>8409</v>
      </c>
      <c r="E370" t="s">
        <v>8340</v>
      </c>
      <c r="F370" t="str">
        <f>VLOOKUP(A370,'REGIÕES DE SAÚDE E SEUS MUNICÍP'!$A$4:$C$5569,3,0)</f>
        <v>Feira de Santana</v>
      </c>
      <c r="G370" t="str">
        <f>VLOOKUP(H370,'REGIÕES DE SAÚDE E SEUS MUNICÍP'!$A$4:$D$5569,4,0)</f>
        <v>Ipecaetá</v>
      </c>
      <c r="H370">
        <f>VLOOKUP(A370,'REGIÕES DE SAÚDE E SEUS MUNICÍP'!$A$4:$A$5569,1,0)</f>
        <v>291380</v>
      </c>
      <c r="I370" t="str">
        <f t="shared" si="20"/>
        <v>Mesmo município</v>
      </c>
      <c r="J370" t="str">
        <f>VLOOKUP(D370,'REGIÕES DE SAÚDE E SEUS MUNICÍP'!$C$4:$C$5569,1,0)</f>
        <v>Feira de Santana</v>
      </c>
      <c r="K370">
        <f t="shared" si="21"/>
        <v>1</v>
      </c>
      <c r="L370" t="str">
        <f t="shared" si="22"/>
        <v>diferente</v>
      </c>
      <c r="M370" t="str">
        <f t="shared" si="23"/>
        <v>diferente</v>
      </c>
    </row>
    <row r="371" spans="1:13" x14ac:dyDescent="0.25">
      <c r="A371">
        <v>291390</v>
      </c>
      <c r="B371" t="s">
        <v>5708</v>
      </c>
      <c r="C371">
        <v>29015</v>
      </c>
      <c r="D371" t="s">
        <v>1241</v>
      </c>
      <c r="E371" t="s">
        <v>597</v>
      </c>
      <c r="F371" t="str">
        <f>VLOOKUP(A371,'REGIÕES DE SAÚDE E SEUS MUNICÍP'!$A$4:$C$5569,3,0)</f>
        <v>Jequié</v>
      </c>
      <c r="G371" t="str">
        <f>VLOOKUP(H371,'REGIÕES DE SAÚDE E SEUS MUNICÍP'!$A$4:$D$5569,4,0)</f>
        <v>Ipiaú</v>
      </c>
      <c r="H371">
        <f>VLOOKUP(A371,'REGIÕES DE SAÚDE E SEUS MUNICÍP'!$A$4:$A$5569,1,0)</f>
        <v>291390</v>
      </c>
      <c r="I371" t="str">
        <f t="shared" si="20"/>
        <v>Mesmo município</v>
      </c>
      <c r="J371" t="str">
        <f>VLOOKUP(D371,'REGIÕES DE SAÚDE E SEUS MUNICÍP'!$C$4:$C$5569,1,0)</f>
        <v>Jequié</v>
      </c>
      <c r="K371">
        <f t="shared" si="21"/>
        <v>1</v>
      </c>
      <c r="L371" t="str">
        <f t="shared" si="22"/>
        <v>diferente</v>
      </c>
      <c r="M371" t="str">
        <f t="shared" si="23"/>
        <v>diferente</v>
      </c>
    </row>
    <row r="372" spans="1:13" x14ac:dyDescent="0.25">
      <c r="A372">
        <v>291400</v>
      </c>
      <c r="B372" t="s">
        <v>5708</v>
      </c>
      <c r="C372">
        <v>29006</v>
      </c>
      <c r="D372" t="s">
        <v>8409</v>
      </c>
      <c r="E372" t="s">
        <v>5095</v>
      </c>
      <c r="F372" t="str">
        <f>VLOOKUP(A372,'REGIÕES DE SAÚDE E SEUS MUNICÍP'!$A$4:$C$5569,3,0)</f>
        <v>Feira de Santana</v>
      </c>
      <c r="G372" t="str">
        <f>VLOOKUP(H372,'REGIÕES DE SAÚDE E SEUS MUNICÍP'!$A$4:$D$5569,4,0)</f>
        <v>Ipirá</v>
      </c>
      <c r="H372">
        <f>VLOOKUP(A372,'REGIÕES DE SAÚDE E SEUS MUNICÍP'!$A$4:$A$5569,1,0)</f>
        <v>291400</v>
      </c>
      <c r="I372" t="str">
        <f t="shared" si="20"/>
        <v>Mesmo município</v>
      </c>
      <c r="J372" t="str">
        <f>VLOOKUP(D372,'REGIÕES DE SAÚDE E SEUS MUNICÍP'!$C$4:$C$5569,1,0)</f>
        <v>Feira de Santana</v>
      </c>
      <c r="K372">
        <f t="shared" si="21"/>
        <v>1</v>
      </c>
      <c r="L372" t="str">
        <f>IF(D372=D373,IF(F372=F373,"Regiões semelhantes","Nova composição"),"diferente")</f>
        <v>diferente</v>
      </c>
      <c r="M372" t="str">
        <f t="shared" si="23"/>
        <v>diferente</v>
      </c>
    </row>
    <row r="373" spans="1:13" x14ac:dyDescent="0.25">
      <c r="A373">
        <v>291410</v>
      </c>
      <c r="B373" t="s">
        <v>5708</v>
      </c>
      <c r="C373">
        <v>29008</v>
      </c>
      <c r="D373" t="s">
        <v>349</v>
      </c>
      <c r="E373" t="s">
        <v>9855</v>
      </c>
      <c r="F373" t="str">
        <f>VLOOKUP(A373,'REGIÕES DE SAÚDE E SEUS MUNICÍP'!$A$4:$C$5569,3,0)</f>
        <v>Ibotirama</v>
      </c>
      <c r="G373" t="str">
        <f>VLOOKUP(H373,'REGIÕES DE SAÚDE E SEUS MUNICÍP'!$A$4:$D$5569,4,0)</f>
        <v>Ipupiara</v>
      </c>
      <c r="H373">
        <f>VLOOKUP(A373,'REGIÕES DE SAÚDE E SEUS MUNICÍP'!$A$4:$A$5569,1,0)</f>
        <v>291410</v>
      </c>
      <c r="I373" t="str">
        <f t="shared" si="20"/>
        <v>Mesmo município</v>
      </c>
      <c r="J373" t="str">
        <f>VLOOKUP(D373,'REGIÕES DE SAÚDE E SEUS MUNICÍP'!$C$4:$C$5569,1,0)</f>
        <v>Ibotirama</v>
      </c>
      <c r="K373">
        <f t="shared" si="21"/>
        <v>1</v>
      </c>
      <c r="L373" t="str">
        <f t="shared" si="22"/>
        <v>diferente</v>
      </c>
      <c r="M373" t="str">
        <f>IF(F373=F372,"igual","diferente")</f>
        <v>diferente</v>
      </c>
    </row>
    <row r="374" spans="1:13" x14ac:dyDescent="0.25">
      <c r="A374">
        <v>291420</v>
      </c>
      <c r="B374" t="s">
        <v>5708</v>
      </c>
      <c r="C374">
        <v>29015</v>
      </c>
      <c r="D374" t="s">
        <v>1241</v>
      </c>
      <c r="E374" t="s">
        <v>1958</v>
      </c>
      <c r="F374" t="str">
        <f>VLOOKUP(A374,'REGIÕES DE SAÚDE E SEUS MUNICÍP'!$A$4:$C$5569,3,0)</f>
        <v>Jequié</v>
      </c>
      <c r="G374" t="str">
        <f>VLOOKUP(H374,'REGIÕES DE SAÚDE E SEUS MUNICÍP'!$A$4:$D$5569,4,0)</f>
        <v>Irajuba</v>
      </c>
      <c r="H374">
        <f>VLOOKUP(A374,'REGIÕES DE SAÚDE E SEUS MUNICÍP'!$A$4:$A$5569,1,0)</f>
        <v>291420</v>
      </c>
      <c r="I374" t="str">
        <f t="shared" si="20"/>
        <v>Mesmo município</v>
      </c>
      <c r="J374" t="str">
        <f>VLOOKUP(D374,'REGIÕES DE SAÚDE E SEUS MUNICÍP'!$C$4:$C$5569,1,0)</f>
        <v>Jequié</v>
      </c>
      <c r="K374">
        <f t="shared" si="21"/>
        <v>1</v>
      </c>
      <c r="L374" t="str">
        <f t="shared" si="22"/>
        <v>Regiões semelhantes</v>
      </c>
      <c r="M374" t="str">
        <f t="shared" si="23"/>
        <v>diferente</v>
      </c>
    </row>
    <row r="375" spans="1:13" x14ac:dyDescent="0.25">
      <c r="A375">
        <v>291430</v>
      </c>
      <c r="B375" t="s">
        <v>5708</v>
      </c>
      <c r="C375">
        <v>29015</v>
      </c>
      <c r="D375" t="s">
        <v>1241</v>
      </c>
      <c r="E375" t="s">
        <v>10698</v>
      </c>
      <c r="F375" t="str">
        <f>VLOOKUP(A375,'REGIÕES DE SAÚDE E SEUS MUNICÍP'!$A$4:$C$5569,3,0)</f>
        <v>Jequié</v>
      </c>
      <c r="G375" t="str">
        <f>VLOOKUP(H375,'REGIÕES DE SAÚDE E SEUS MUNICÍP'!$A$4:$D$5569,4,0)</f>
        <v>Iramaia</v>
      </c>
      <c r="H375">
        <f>VLOOKUP(A375,'REGIÕES DE SAÚDE E SEUS MUNICÍP'!$A$4:$A$5569,1,0)</f>
        <v>291430</v>
      </c>
      <c r="I375" t="str">
        <f t="shared" si="20"/>
        <v>Mesmo município</v>
      </c>
      <c r="J375" t="str">
        <f>VLOOKUP(D375,'REGIÕES DE SAÚDE E SEUS MUNICÍP'!$C$4:$C$5569,1,0)</f>
        <v>Jequié</v>
      </c>
      <c r="K375">
        <f t="shared" si="21"/>
        <v>1</v>
      </c>
      <c r="L375" t="str">
        <f t="shared" si="22"/>
        <v>diferente</v>
      </c>
      <c r="M375" t="str">
        <f t="shared" si="23"/>
        <v>igual</v>
      </c>
    </row>
    <row r="376" spans="1:13" x14ac:dyDescent="0.25">
      <c r="A376">
        <v>291440</v>
      </c>
      <c r="B376" t="s">
        <v>5708</v>
      </c>
      <c r="C376">
        <v>29023</v>
      </c>
      <c r="D376" t="s">
        <v>7472</v>
      </c>
      <c r="E376" t="s">
        <v>9134</v>
      </c>
      <c r="F376" t="str">
        <f>VLOOKUP(A376,'REGIÕES DE SAÚDE E SEUS MUNICÍP'!$A$4:$C$5569,3,0)</f>
        <v>Seabra</v>
      </c>
      <c r="G376" t="str">
        <f>VLOOKUP(H376,'REGIÕES DE SAÚDE E SEUS MUNICÍP'!$A$4:$D$5569,4,0)</f>
        <v>Iraquara</v>
      </c>
      <c r="H376">
        <f>VLOOKUP(A376,'REGIÕES DE SAÚDE E SEUS MUNICÍP'!$A$4:$A$5569,1,0)</f>
        <v>291440</v>
      </c>
      <c r="I376" t="str">
        <f t="shared" si="20"/>
        <v>Mesmo município</v>
      </c>
      <c r="J376" t="str">
        <f>VLOOKUP(D376,'REGIÕES DE SAÚDE E SEUS MUNICÍP'!$C$4:$C$5569,1,0)</f>
        <v>Seabra</v>
      </c>
      <c r="K376">
        <f t="shared" si="21"/>
        <v>1</v>
      </c>
      <c r="L376" t="str">
        <f t="shared" si="22"/>
        <v>diferente</v>
      </c>
      <c r="M376" t="str">
        <f t="shared" si="23"/>
        <v>diferente</v>
      </c>
    </row>
    <row r="377" spans="1:13" x14ac:dyDescent="0.25">
      <c r="A377">
        <v>291450</v>
      </c>
      <c r="B377" t="s">
        <v>5708</v>
      </c>
      <c r="C377">
        <v>29006</v>
      </c>
      <c r="D377" t="s">
        <v>8409</v>
      </c>
      <c r="E377" t="s">
        <v>2911</v>
      </c>
      <c r="F377" t="str">
        <f>VLOOKUP(A377,'REGIÕES DE SAÚDE E SEUS MUNICÍP'!$A$4:$C$5569,3,0)</f>
        <v>Feira de Santana</v>
      </c>
      <c r="G377" t="str">
        <f>VLOOKUP(H377,'REGIÕES DE SAÚDE E SEUS MUNICÍP'!$A$4:$D$5569,4,0)</f>
        <v>Irará</v>
      </c>
      <c r="H377">
        <f>VLOOKUP(A377,'REGIÕES DE SAÚDE E SEUS MUNICÍP'!$A$4:$A$5569,1,0)</f>
        <v>291450</v>
      </c>
      <c r="I377" t="str">
        <f t="shared" si="20"/>
        <v>Mesmo município</v>
      </c>
      <c r="J377" t="str">
        <f>VLOOKUP(D377,'REGIÕES DE SAÚDE E SEUS MUNICÍP'!$C$4:$C$5569,1,0)</f>
        <v>Feira de Santana</v>
      </c>
      <c r="K377">
        <f t="shared" si="21"/>
        <v>1</v>
      </c>
      <c r="L377" t="str">
        <f t="shared" si="22"/>
        <v>diferente</v>
      </c>
      <c r="M377" t="str">
        <f t="shared" si="23"/>
        <v>diferente</v>
      </c>
    </row>
    <row r="378" spans="1:13" x14ac:dyDescent="0.25">
      <c r="A378">
        <v>291460</v>
      </c>
      <c r="B378" t="s">
        <v>5708</v>
      </c>
      <c r="C378">
        <v>29010</v>
      </c>
      <c r="D378" t="s">
        <v>185</v>
      </c>
      <c r="E378" t="s">
        <v>185</v>
      </c>
      <c r="F378" t="str">
        <f>VLOOKUP(A378,'REGIÕES DE SAÚDE E SEUS MUNICÍP'!$A$4:$C$5569,3,0)</f>
        <v>Irecê</v>
      </c>
      <c r="G378" t="str">
        <f>VLOOKUP(H378,'REGIÕES DE SAÚDE E SEUS MUNICÍP'!$A$4:$D$5569,4,0)</f>
        <v>Irecê</v>
      </c>
      <c r="H378">
        <f>VLOOKUP(A378,'REGIÕES DE SAÚDE E SEUS MUNICÍP'!$A$4:$A$5569,1,0)</f>
        <v>291460</v>
      </c>
      <c r="I378" t="str">
        <f t="shared" si="20"/>
        <v>Mesmo município</v>
      </c>
      <c r="J378" t="str">
        <f>VLOOKUP(D378,'REGIÕES DE SAÚDE E SEUS MUNICÍP'!$C$4:$C$5569,1,0)</f>
        <v>Irecê</v>
      </c>
      <c r="K378">
        <f t="shared" si="21"/>
        <v>1</v>
      </c>
      <c r="L378" t="str">
        <f t="shared" si="22"/>
        <v>diferente</v>
      </c>
      <c r="M378" t="str">
        <f t="shared" si="23"/>
        <v>diferente</v>
      </c>
    </row>
    <row r="379" spans="1:13" x14ac:dyDescent="0.25">
      <c r="A379">
        <v>291465</v>
      </c>
      <c r="B379" t="s">
        <v>5708</v>
      </c>
      <c r="C379">
        <v>29018</v>
      </c>
      <c r="D379" t="s">
        <v>3452</v>
      </c>
      <c r="E379" t="s">
        <v>1798</v>
      </c>
      <c r="F379" t="str">
        <f>VLOOKUP(A379,'REGIÕES DE SAÚDE E SEUS MUNICÍP'!$A$4:$C$5569,3,0)</f>
        <v>Eunápolis</v>
      </c>
      <c r="G379" t="str">
        <f>VLOOKUP(H379,'REGIÕES DE SAÚDE E SEUS MUNICÍP'!$A$4:$D$5569,4,0)</f>
        <v>Itabela</v>
      </c>
      <c r="H379">
        <f>VLOOKUP(A379,'REGIÕES DE SAÚDE E SEUS MUNICÍP'!$A$4:$A$5569,1,0)</f>
        <v>291465</v>
      </c>
      <c r="I379" t="str">
        <f t="shared" si="20"/>
        <v>Mesmo município</v>
      </c>
      <c r="J379" t="e">
        <f>VLOOKUP(D379,'REGIÕES DE SAÚDE E SEUS MUNICÍP'!$C$4:$C$5569,1,0)</f>
        <v>#N/A</v>
      </c>
      <c r="K379" t="e">
        <f t="shared" si="21"/>
        <v>#VALUE!</v>
      </c>
      <c r="L379" t="str">
        <f t="shared" si="22"/>
        <v>diferente</v>
      </c>
      <c r="M379" t="str">
        <f t="shared" si="23"/>
        <v>diferente</v>
      </c>
    </row>
    <row r="380" spans="1:13" x14ac:dyDescent="0.25">
      <c r="A380">
        <v>291470</v>
      </c>
      <c r="B380" t="s">
        <v>5708</v>
      </c>
      <c r="C380">
        <v>29011</v>
      </c>
      <c r="D380" t="s">
        <v>7785</v>
      </c>
      <c r="E380" t="s">
        <v>7785</v>
      </c>
      <c r="F380" t="str">
        <f>VLOOKUP(A380,'REGIÕES DE SAÚDE E SEUS MUNICÍP'!$A$4:$C$5569,3,0)</f>
        <v>Itaberaba</v>
      </c>
      <c r="G380" t="str">
        <f>VLOOKUP(H380,'REGIÕES DE SAÚDE E SEUS MUNICÍP'!$A$4:$D$5569,4,0)</f>
        <v>Itaberaba</v>
      </c>
      <c r="H380">
        <f>VLOOKUP(A380,'REGIÕES DE SAÚDE E SEUS MUNICÍP'!$A$4:$A$5569,1,0)</f>
        <v>291470</v>
      </c>
      <c r="I380" t="str">
        <f t="shared" si="20"/>
        <v>Mesmo município</v>
      </c>
      <c r="J380" t="str">
        <f>VLOOKUP(D380,'REGIÕES DE SAÚDE E SEUS MUNICÍP'!$C$4:$C$5569,1,0)</f>
        <v>Itaberaba</v>
      </c>
      <c r="K380">
        <f t="shared" si="21"/>
        <v>1</v>
      </c>
      <c r="L380" t="str">
        <f t="shared" si="22"/>
        <v>diferente</v>
      </c>
      <c r="M380" t="str">
        <f t="shared" si="23"/>
        <v>diferente</v>
      </c>
    </row>
    <row r="381" spans="1:13" x14ac:dyDescent="0.25">
      <c r="A381">
        <v>291480</v>
      </c>
      <c r="B381" t="s">
        <v>5708</v>
      </c>
      <c r="C381">
        <v>29012</v>
      </c>
      <c r="D381" t="s">
        <v>9318</v>
      </c>
      <c r="E381" t="s">
        <v>9318</v>
      </c>
      <c r="F381" t="str">
        <f>VLOOKUP(A381,'REGIÕES DE SAÚDE E SEUS MUNICÍP'!$A$4:$C$5569,3,0)</f>
        <v>Itabuna</v>
      </c>
      <c r="G381" t="str">
        <f>VLOOKUP(H381,'REGIÕES DE SAÚDE E SEUS MUNICÍP'!$A$4:$D$5569,4,0)</f>
        <v>Itabuna</v>
      </c>
      <c r="H381">
        <f>VLOOKUP(A381,'REGIÕES DE SAÚDE E SEUS MUNICÍP'!$A$4:$A$5569,1,0)</f>
        <v>291480</v>
      </c>
      <c r="I381" t="str">
        <f t="shared" si="20"/>
        <v>Mesmo município</v>
      </c>
      <c r="J381" t="str">
        <f>VLOOKUP(D381,'REGIÕES DE SAÚDE E SEUS MUNICÍP'!$C$4:$C$5569,1,0)</f>
        <v>Itabuna</v>
      </c>
      <c r="K381">
        <f t="shared" si="21"/>
        <v>1</v>
      </c>
      <c r="L381" t="str">
        <f t="shared" si="22"/>
        <v>diferente</v>
      </c>
      <c r="M381" t="str">
        <f t="shared" si="23"/>
        <v>diferente</v>
      </c>
    </row>
    <row r="382" spans="1:13" x14ac:dyDescent="0.25">
      <c r="A382">
        <v>291490</v>
      </c>
      <c r="B382" t="s">
        <v>5708</v>
      </c>
      <c r="C382">
        <v>29009</v>
      </c>
      <c r="D382" t="s">
        <v>2980</v>
      </c>
      <c r="E382" t="s">
        <v>3744</v>
      </c>
      <c r="F382" t="str">
        <f>VLOOKUP(A382,'REGIÕES DE SAÚDE E SEUS MUNICÍP'!$A$4:$C$5569,3,0)</f>
        <v>Ilhéus</v>
      </c>
      <c r="G382" t="str">
        <f>VLOOKUP(H382,'REGIÕES DE SAÚDE E SEUS MUNICÍP'!$A$4:$D$5569,4,0)</f>
        <v>Itacaré</v>
      </c>
      <c r="H382">
        <f>VLOOKUP(A382,'REGIÕES DE SAÚDE E SEUS MUNICÍP'!$A$4:$A$5569,1,0)</f>
        <v>291490</v>
      </c>
      <c r="I382" t="str">
        <f t="shared" si="20"/>
        <v>Mesmo município</v>
      </c>
      <c r="J382" t="str">
        <f>VLOOKUP(D382,'REGIÕES DE SAÚDE E SEUS MUNICÍP'!$C$4:$C$5569,1,0)</f>
        <v>Ilhéus</v>
      </c>
      <c r="K382">
        <f t="shared" si="21"/>
        <v>1</v>
      </c>
      <c r="L382" t="str">
        <f t="shared" si="22"/>
        <v>diferente</v>
      </c>
      <c r="M382" t="str">
        <f t="shared" si="23"/>
        <v>diferente</v>
      </c>
    </row>
    <row r="383" spans="1:13" x14ac:dyDescent="0.25">
      <c r="A383">
        <v>291500</v>
      </c>
      <c r="B383" t="s">
        <v>5708</v>
      </c>
      <c r="C383">
        <v>29011</v>
      </c>
      <c r="D383" t="s">
        <v>7785</v>
      </c>
      <c r="E383" t="s">
        <v>5100</v>
      </c>
      <c r="F383" t="str">
        <f>VLOOKUP(A383,'REGIÕES DE SAÚDE E SEUS MUNICÍP'!$A$4:$C$5569,3,0)</f>
        <v>Itaberaba</v>
      </c>
      <c r="G383" t="str">
        <f>VLOOKUP(H383,'REGIÕES DE SAÚDE E SEUS MUNICÍP'!$A$4:$D$5569,4,0)</f>
        <v>Itaeté</v>
      </c>
      <c r="H383">
        <f>VLOOKUP(A383,'REGIÕES DE SAÚDE E SEUS MUNICÍP'!$A$4:$A$5569,1,0)</f>
        <v>291500</v>
      </c>
      <c r="I383" t="str">
        <f t="shared" si="20"/>
        <v>Mesmo município</v>
      </c>
      <c r="J383" t="str">
        <f>VLOOKUP(D383,'REGIÕES DE SAÚDE E SEUS MUNICÍP'!$C$4:$C$5569,1,0)</f>
        <v>Itaberaba</v>
      </c>
      <c r="K383">
        <f t="shared" si="21"/>
        <v>1</v>
      </c>
      <c r="L383" t="str">
        <f t="shared" si="22"/>
        <v>diferente</v>
      </c>
      <c r="M383" t="str">
        <f t="shared" si="23"/>
        <v>diferente</v>
      </c>
    </row>
    <row r="384" spans="1:13" x14ac:dyDescent="0.25">
      <c r="A384">
        <v>291510</v>
      </c>
      <c r="B384" t="s">
        <v>5708</v>
      </c>
      <c r="C384">
        <v>29015</v>
      </c>
      <c r="D384" t="s">
        <v>1241</v>
      </c>
      <c r="E384" t="s">
        <v>6816</v>
      </c>
      <c r="F384" t="str">
        <f>VLOOKUP(A384,'REGIÕES DE SAÚDE E SEUS MUNICÍP'!$A$4:$C$5569,3,0)</f>
        <v>Jequié</v>
      </c>
      <c r="G384" t="str">
        <f>VLOOKUP(H384,'REGIÕES DE SAÚDE E SEUS MUNICÍP'!$A$4:$D$5569,4,0)</f>
        <v>Itagi</v>
      </c>
      <c r="H384">
        <f>VLOOKUP(A384,'REGIÕES DE SAÚDE E SEUS MUNICÍP'!$A$4:$A$5569,1,0)</f>
        <v>291510</v>
      </c>
      <c r="I384" t="str">
        <f t="shared" si="20"/>
        <v>Mesmo município</v>
      </c>
      <c r="J384" t="str">
        <f>VLOOKUP(D384,'REGIÕES DE SAÚDE E SEUS MUNICÍP'!$C$4:$C$5569,1,0)</f>
        <v>Jequié</v>
      </c>
      <c r="K384">
        <f t="shared" si="21"/>
        <v>1</v>
      </c>
      <c r="L384" t="str">
        <f t="shared" si="22"/>
        <v>Regiões semelhantes</v>
      </c>
      <c r="M384" t="str">
        <f t="shared" si="23"/>
        <v>diferente</v>
      </c>
    </row>
    <row r="385" spans="1:13" x14ac:dyDescent="0.25">
      <c r="A385">
        <v>291520</v>
      </c>
      <c r="B385" t="s">
        <v>5708</v>
      </c>
      <c r="C385">
        <v>29015</v>
      </c>
      <c r="D385" t="s">
        <v>1241</v>
      </c>
      <c r="E385" t="s">
        <v>9752</v>
      </c>
      <c r="F385" t="str">
        <f>VLOOKUP(A385,'REGIÕES DE SAÚDE E SEUS MUNICÍP'!$A$4:$C$5569,3,0)</f>
        <v>Jequié</v>
      </c>
      <c r="G385" t="str">
        <f>VLOOKUP(H385,'REGIÕES DE SAÚDE E SEUS MUNICÍP'!$A$4:$D$5569,4,0)</f>
        <v>Itagibá</v>
      </c>
      <c r="H385">
        <f>VLOOKUP(A385,'REGIÕES DE SAÚDE E SEUS MUNICÍP'!$A$4:$A$5569,1,0)</f>
        <v>291520</v>
      </c>
      <c r="I385" t="str">
        <f t="shared" si="20"/>
        <v>Mesmo município</v>
      </c>
      <c r="J385" t="str">
        <f>VLOOKUP(D385,'REGIÕES DE SAÚDE E SEUS MUNICÍP'!$C$4:$C$5569,1,0)</f>
        <v>Jequié</v>
      </c>
      <c r="K385">
        <f t="shared" si="21"/>
        <v>1</v>
      </c>
      <c r="L385" t="str">
        <f t="shared" si="22"/>
        <v>diferente</v>
      </c>
      <c r="M385" t="str">
        <f t="shared" si="23"/>
        <v>igual</v>
      </c>
    </row>
    <row r="386" spans="1:13" x14ac:dyDescent="0.25">
      <c r="A386">
        <v>291530</v>
      </c>
      <c r="B386" t="s">
        <v>5708</v>
      </c>
      <c r="C386">
        <v>29018</v>
      </c>
      <c r="D386" t="s">
        <v>3452</v>
      </c>
      <c r="E386" t="s">
        <v>7286</v>
      </c>
      <c r="F386" t="str">
        <f>VLOOKUP(A386,'REGIÕES DE SAÚDE E SEUS MUNICÍP'!$A$4:$C$5569,3,0)</f>
        <v>Eunápolis</v>
      </c>
      <c r="G386" t="str">
        <f>VLOOKUP(H386,'REGIÕES DE SAÚDE E SEUS MUNICÍP'!$A$4:$D$5569,4,0)</f>
        <v>Itagimirim</v>
      </c>
      <c r="H386">
        <f>VLOOKUP(A386,'REGIÕES DE SAÚDE E SEUS MUNICÍP'!$A$4:$A$5569,1,0)</f>
        <v>291530</v>
      </c>
      <c r="I386" t="str">
        <f t="shared" si="20"/>
        <v>Mesmo município</v>
      </c>
      <c r="J386" t="e">
        <f>VLOOKUP(D386,'REGIÕES DE SAÚDE E SEUS MUNICÍP'!$C$4:$C$5569,1,0)</f>
        <v>#N/A</v>
      </c>
      <c r="K386" t="e">
        <f t="shared" si="21"/>
        <v>#VALUE!</v>
      </c>
      <c r="L386" t="str">
        <f t="shared" si="22"/>
        <v>diferente</v>
      </c>
      <c r="M386" t="str">
        <f t="shared" si="23"/>
        <v>diferente</v>
      </c>
    </row>
    <row r="387" spans="1:13" x14ac:dyDescent="0.25">
      <c r="A387">
        <v>291535</v>
      </c>
      <c r="B387" t="s">
        <v>5708</v>
      </c>
      <c r="C387">
        <v>29010</v>
      </c>
      <c r="D387" t="s">
        <v>185</v>
      </c>
      <c r="E387" t="s">
        <v>4794</v>
      </c>
      <c r="F387" t="str">
        <f>VLOOKUP(A387,'REGIÕES DE SAÚDE E SEUS MUNICÍP'!$A$4:$C$5569,3,0)</f>
        <v>Irecê</v>
      </c>
      <c r="G387" t="str">
        <f>VLOOKUP(H387,'REGIÕES DE SAÚDE E SEUS MUNICÍP'!$A$4:$D$5569,4,0)</f>
        <v>Itaguaçu da Bahia</v>
      </c>
      <c r="H387">
        <f>VLOOKUP(A387,'REGIÕES DE SAÚDE E SEUS MUNICÍP'!$A$4:$A$5569,1,0)</f>
        <v>291535</v>
      </c>
      <c r="I387" t="str">
        <f t="shared" ref="I387:I450" si="24">IF(G387=E387,"Mesmo município","Município diferente")</f>
        <v>Mesmo município</v>
      </c>
      <c r="J387" t="str">
        <f>VLOOKUP(D387,'REGIÕES DE SAÚDE E SEUS MUNICÍP'!$C$4:$C$5569,1,0)</f>
        <v>Irecê</v>
      </c>
      <c r="K387">
        <f t="shared" si="21"/>
        <v>1</v>
      </c>
      <c r="L387" t="str">
        <f t="shared" si="22"/>
        <v>diferente</v>
      </c>
      <c r="M387" t="str">
        <f t="shared" si="23"/>
        <v>diferente</v>
      </c>
    </row>
    <row r="388" spans="1:13" x14ac:dyDescent="0.25">
      <c r="A388">
        <v>291540</v>
      </c>
      <c r="B388" t="s">
        <v>5708</v>
      </c>
      <c r="C388">
        <v>29012</v>
      </c>
      <c r="D388" t="s">
        <v>9318</v>
      </c>
      <c r="E388" t="s">
        <v>7098</v>
      </c>
      <c r="F388" t="str">
        <f>VLOOKUP(A388,'REGIÕES DE SAÚDE E SEUS MUNICÍP'!$A$4:$C$5569,3,0)</f>
        <v>Itabuna</v>
      </c>
      <c r="G388" t="str">
        <f>VLOOKUP(H388,'REGIÕES DE SAÚDE E SEUS MUNICÍP'!$A$4:$D$5569,4,0)</f>
        <v>Itaju do Colônia</v>
      </c>
      <c r="H388">
        <f>VLOOKUP(A388,'REGIÕES DE SAÚDE E SEUS MUNICÍP'!$A$4:$A$5569,1,0)</f>
        <v>291540</v>
      </c>
      <c r="I388" t="str">
        <f t="shared" si="24"/>
        <v>Mesmo município</v>
      </c>
      <c r="J388" t="str">
        <f>VLOOKUP(D388,'REGIÕES DE SAÚDE E SEUS MUNICÍP'!$C$4:$C$5569,1,0)</f>
        <v>Itabuna</v>
      </c>
      <c r="K388">
        <f t="shared" ref="K388:K451" si="25">SEARCH(F388,D388)</f>
        <v>1</v>
      </c>
      <c r="L388" t="str">
        <f t="shared" ref="L388:L451" si="26">IF(D388=D389,IF(F388=F389,"Regiões semelhantes","Nova composição"),"diferente")</f>
        <v>Regiões semelhantes</v>
      </c>
      <c r="M388" t="str">
        <f t="shared" si="23"/>
        <v>diferente</v>
      </c>
    </row>
    <row r="389" spans="1:13" x14ac:dyDescent="0.25">
      <c r="A389">
        <v>291550</v>
      </c>
      <c r="B389" t="s">
        <v>5708</v>
      </c>
      <c r="C389">
        <v>29012</v>
      </c>
      <c r="D389" t="s">
        <v>9318</v>
      </c>
      <c r="E389" t="s">
        <v>312</v>
      </c>
      <c r="F389" t="str">
        <f>VLOOKUP(A389,'REGIÕES DE SAÚDE E SEUS MUNICÍP'!$A$4:$C$5569,3,0)</f>
        <v>Itabuna</v>
      </c>
      <c r="G389" t="str">
        <f>VLOOKUP(H389,'REGIÕES DE SAÚDE E SEUS MUNICÍP'!$A$4:$D$5569,4,0)</f>
        <v>Itajuípe</v>
      </c>
      <c r="H389">
        <f>VLOOKUP(A389,'REGIÕES DE SAÚDE E SEUS MUNICÍP'!$A$4:$A$5569,1,0)</f>
        <v>291550</v>
      </c>
      <c r="I389" t="str">
        <f t="shared" si="24"/>
        <v>Mesmo município</v>
      </c>
      <c r="J389" t="str">
        <f>VLOOKUP(D389,'REGIÕES DE SAÚDE E SEUS MUNICÍP'!$C$4:$C$5569,1,0)</f>
        <v>Itabuna</v>
      </c>
      <c r="K389">
        <f t="shared" si="25"/>
        <v>1</v>
      </c>
      <c r="L389" t="str">
        <f t="shared" si="26"/>
        <v>diferente</v>
      </c>
      <c r="M389" t="str">
        <f t="shared" si="23"/>
        <v>igual</v>
      </c>
    </row>
    <row r="390" spans="1:13" x14ac:dyDescent="0.25">
      <c r="A390">
        <v>291560</v>
      </c>
      <c r="B390" t="s">
        <v>5708</v>
      </c>
      <c r="C390">
        <v>29026</v>
      </c>
      <c r="D390" t="s">
        <v>5399</v>
      </c>
      <c r="E390" t="s">
        <v>9153</v>
      </c>
      <c r="F390" t="str">
        <f>VLOOKUP(A390,'REGIÕES DE SAÚDE E SEUS MUNICÍP'!$A$4:$C$5569,3,0)</f>
        <v>Teixeira de Freitas</v>
      </c>
      <c r="G390" t="str">
        <f>VLOOKUP(H390,'REGIÕES DE SAÚDE E SEUS MUNICÍP'!$A$4:$D$5569,4,0)</f>
        <v>Itamaraju</v>
      </c>
      <c r="H390">
        <f>VLOOKUP(A390,'REGIÕES DE SAÚDE E SEUS MUNICÍP'!$A$4:$A$5569,1,0)</f>
        <v>291560</v>
      </c>
      <c r="I390" t="str">
        <f t="shared" si="24"/>
        <v>Mesmo município</v>
      </c>
      <c r="J390" t="str">
        <f>VLOOKUP(D390,'REGIÕES DE SAÚDE E SEUS MUNICÍP'!$C$4:$C$5569,1,0)</f>
        <v>Teixeira de Freitas</v>
      </c>
      <c r="K390">
        <f t="shared" si="25"/>
        <v>1</v>
      </c>
      <c r="L390" t="str">
        <f t="shared" si="26"/>
        <v>diferente</v>
      </c>
      <c r="M390" t="str">
        <f t="shared" ref="M390:M453" si="27">IF(F390=F389,"igual","diferente")</f>
        <v>diferente</v>
      </c>
    </row>
    <row r="391" spans="1:13" x14ac:dyDescent="0.25">
      <c r="A391">
        <v>291570</v>
      </c>
      <c r="B391" t="s">
        <v>5708</v>
      </c>
      <c r="C391">
        <v>29015</v>
      </c>
      <c r="D391" t="s">
        <v>1241</v>
      </c>
      <c r="E391" t="s">
        <v>2901</v>
      </c>
      <c r="F391" t="str">
        <f>VLOOKUP(A391,'REGIÕES DE SAÚDE E SEUS MUNICÍP'!$A$4:$C$5569,3,0)</f>
        <v>Jequié</v>
      </c>
      <c r="G391" t="str">
        <f>VLOOKUP(H391,'REGIÕES DE SAÚDE E SEUS MUNICÍP'!$A$4:$D$5569,4,0)</f>
        <v>Itamari</v>
      </c>
      <c r="H391">
        <f>VLOOKUP(A391,'REGIÕES DE SAÚDE E SEUS MUNICÍP'!$A$4:$A$5569,1,0)</f>
        <v>291570</v>
      </c>
      <c r="I391" t="str">
        <f t="shared" si="24"/>
        <v>Mesmo município</v>
      </c>
      <c r="J391" t="str">
        <f>VLOOKUP(D391,'REGIÕES DE SAÚDE E SEUS MUNICÍP'!$C$4:$C$5569,1,0)</f>
        <v>Jequié</v>
      </c>
      <c r="K391">
        <f t="shared" si="25"/>
        <v>1</v>
      </c>
      <c r="L391" t="str">
        <f t="shared" si="26"/>
        <v>diferente</v>
      </c>
      <c r="M391" t="str">
        <f t="shared" si="27"/>
        <v>diferente</v>
      </c>
    </row>
    <row r="392" spans="1:13" x14ac:dyDescent="0.25">
      <c r="A392">
        <v>291580</v>
      </c>
      <c r="B392" t="s">
        <v>5708</v>
      </c>
      <c r="C392">
        <v>29013</v>
      </c>
      <c r="D392" t="s">
        <v>9754</v>
      </c>
      <c r="E392" t="s">
        <v>1215</v>
      </c>
      <c r="F392" t="str">
        <f>VLOOKUP(A392,'REGIÕES DE SAÚDE E SEUS MUNICÍP'!$A$4:$C$5569,3,0)</f>
        <v>Itapetinga</v>
      </c>
      <c r="G392" t="str">
        <f>VLOOKUP(H392,'REGIÕES DE SAÚDE E SEUS MUNICÍP'!$A$4:$D$5569,4,0)</f>
        <v>Itambé</v>
      </c>
      <c r="H392">
        <f>VLOOKUP(A392,'REGIÕES DE SAÚDE E SEUS MUNICÍP'!$A$4:$A$5569,1,0)</f>
        <v>291580</v>
      </c>
      <c r="I392" t="str">
        <f t="shared" si="24"/>
        <v>Mesmo município</v>
      </c>
      <c r="J392" t="str">
        <f>VLOOKUP(D392,'REGIÕES DE SAÚDE E SEUS MUNICÍP'!$C$4:$C$5569,1,0)</f>
        <v>Itapetinga</v>
      </c>
      <c r="K392">
        <f t="shared" si="25"/>
        <v>1</v>
      </c>
      <c r="L392" t="str">
        <f t="shared" si="26"/>
        <v>diferente</v>
      </c>
      <c r="M392" t="str">
        <f t="shared" si="27"/>
        <v>diferente</v>
      </c>
    </row>
    <row r="393" spans="1:13" x14ac:dyDescent="0.25">
      <c r="A393">
        <v>291590</v>
      </c>
      <c r="B393" t="s">
        <v>5708</v>
      </c>
      <c r="C393">
        <v>29001</v>
      </c>
      <c r="D393" t="s">
        <v>6461</v>
      </c>
      <c r="E393" t="s">
        <v>8519</v>
      </c>
      <c r="F393" t="str">
        <f>VLOOKUP(A393,'REGIÕES DE SAÚDE E SEUS MUNICÍP'!$A$4:$C$5569,3,0)</f>
        <v>Alagoinhas</v>
      </c>
      <c r="G393" t="str">
        <f>VLOOKUP(H393,'REGIÕES DE SAÚDE E SEUS MUNICÍP'!$A$4:$D$5569,4,0)</f>
        <v>Itanagra</v>
      </c>
      <c r="H393">
        <f>VLOOKUP(A393,'REGIÕES DE SAÚDE E SEUS MUNICÍP'!$A$4:$A$5569,1,0)</f>
        <v>291590</v>
      </c>
      <c r="I393" t="str">
        <f t="shared" si="24"/>
        <v>Mesmo município</v>
      </c>
      <c r="J393" t="str">
        <f>VLOOKUP(D393,'REGIÕES DE SAÚDE E SEUS MUNICÍP'!$C$4:$C$5569,1,0)</f>
        <v>Alagoinhas</v>
      </c>
      <c r="K393">
        <f t="shared" si="25"/>
        <v>1</v>
      </c>
      <c r="L393" t="str">
        <f t="shared" si="26"/>
        <v>diferente</v>
      </c>
      <c r="M393" t="str">
        <f t="shared" si="27"/>
        <v>diferente</v>
      </c>
    </row>
    <row r="394" spans="1:13" x14ac:dyDescent="0.25">
      <c r="A394">
        <v>291600</v>
      </c>
      <c r="B394" t="s">
        <v>5708</v>
      </c>
      <c r="C394">
        <v>29026</v>
      </c>
      <c r="D394" t="s">
        <v>5399</v>
      </c>
      <c r="E394" t="s">
        <v>10185</v>
      </c>
      <c r="F394" t="str">
        <f>VLOOKUP(A394,'REGIÕES DE SAÚDE E SEUS MUNICÍP'!$A$4:$C$5569,3,0)</f>
        <v>Teixeira de Freitas</v>
      </c>
      <c r="G394" t="str">
        <f>VLOOKUP(H394,'REGIÕES DE SAÚDE E SEUS MUNICÍP'!$A$4:$D$5569,4,0)</f>
        <v>Itanhém</v>
      </c>
      <c r="H394">
        <f>VLOOKUP(A394,'REGIÕES DE SAÚDE E SEUS MUNICÍP'!$A$4:$A$5569,1,0)</f>
        <v>291600</v>
      </c>
      <c r="I394" t="str">
        <f t="shared" si="24"/>
        <v>Mesmo município</v>
      </c>
      <c r="J394" t="str">
        <f>VLOOKUP(D394,'REGIÕES DE SAÚDE E SEUS MUNICÍP'!$C$4:$C$5569,1,0)</f>
        <v>Teixeira de Freitas</v>
      </c>
      <c r="K394">
        <f t="shared" si="25"/>
        <v>1</v>
      </c>
      <c r="L394" t="str">
        <f>IF(D394=D395,IF(F394=F395,"Regiões semelhantes","Nova composição"),"diferente")</f>
        <v>diferente</v>
      </c>
      <c r="M394" t="str">
        <f t="shared" si="27"/>
        <v>diferente</v>
      </c>
    </row>
    <row r="395" spans="1:13" x14ac:dyDescent="0.25">
      <c r="A395">
        <v>291610</v>
      </c>
      <c r="B395" t="s">
        <v>5708</v>
      </c>
      <c r="C395">
        <v>29020</v>
      </c>
      <c r="D395" t="s">
        <v>3522</v>
      </c>
      <c r="E395" t="s">
        <v>1092</v>
      </c>
      <c r="F395" t="str">
        <f>VLOOKUP(A395,'REGIÕES DE SAÚDE E SEUS MUNICÍP'!$A$4:$C$5569,3,0)</f>
        <v>Salvador</v>
      </c>
      <c r="G395" t="str">
        <f>VLOOKUP(H395,'REGIÕES DE SAÚDE E SEUS MUNICÍP'!$A$4:$D$5569,4,0)</f>
        <v>Itaparica</v>
      </c>
      <c r="H395">
        <f>VLOOKUP(A395,'REGIÕES DE SAÚDE E SEUS MUNICÍP'!$A$4:$A$5569,1,0)</f>
        <v>291610</v>
      </c>
      <c r="I395" t="str">
        <f t="shared" si="24"/>
        <v>Mesmo município</v>
      </c>
      <c r="J395" t="str">
        <f>VLOOKUP(D395,'REGIÕES DE SAÚDE E SEUS MUNICÍP'!$C$4:$C$5569,1,0)</f>
        <v>Salvador</v>
      </c>
      <c r="K395">
        <f t="shared" si="25"/>
        <v>1</v>
      </c>
      <c r="L395" t="str">
        <f t="shared" si="26"/>
        <v>diferente</v>
      </c>
      <c r="M395" t="str">
        <f>IF(F395=F394,"igual","diferente")</f>
        <v>diferente</v>
      </c>
    </row>
    <row r="396" spans="1:13" x14ac:dyDescent="0.25">
      <c r="A396">
        <v>291620</v>
      </c>
      <c r="B396" t="s">
        <v>5708</v>
      </c>
      <c r="C396">
        <v>29012</v>
      </c>
      <c r="D396" t="s">
        <v>9318</v>
      </c>
      <c r="E396" t="s">
        <v>2012</v>
      </c>
      <c r="F396" t="str">
        <f>VLOOKUP(A396,'REGIÕES DE SAÚDE E SEUS MUNICÍP'!$A$4:$C$5569,3,0)</f>
        <v>Itabuna</v>
      </c>
      <c r="G396" t="str">
        <f>VLOOKUP(H396,'REGIÕES DE SAÚDE E SEUS MUNICÍP'!$A$4:$D$5569,4,0)</f>
        <v>Itapé</v>
      </c>
      <c r="H396">
        <f>VLOOKUP(A396,'REGIÕES DE SAÚDE E SEUS MUNICÍP'!$A$4:$A$5569,1,0)</f>
        <v>291620</v>
      </c>
      <c r="I396" t="str">
        <f t="shared" si="24"/>
        <v>Mesmo município</v>
      </c>
      <c r="J396" t="str">
        <f>VLOOKUP(D396,'REGIÕES DE SAÚDE E SEUS MUNICÍP'!$C$4:$C$5569,1,0)</f>
        <v>Itabuna</v>
      </c>
      <c r="K396">
        <f t="shared" si="25"/>
        <v>1</v>
      </c>
      <c r="L396" t="str">
        <f t="shared" si="26"/>
        <v>diferente</v>
      </c>
      <c r="M396" t="str">
        <f t="shared" si="27"/>
        <v>diferente</v>
      </c>
    </row>
    <row r="397" spans="1:13" x14ac:dyDescent="0.25">
      <c r="A397">
        <v>291630</v>
      </c>
      <c r="B397" t="s">
        <v>5708</v>
      </c>
      <c r="C397">
        <v>29018</v>
      </c>
      <c r="D397" t="s">
        <v>3452</v>
      </c>
      <c r="E397" t="s">
        <v>6326</v>
      </c>
      <c r="F397" t="str">
        <f>VLOOKUP(A397,'REGIÕES DE SAÚDE E SEUS MUNICÍP'!$A$4:$C$5569,3,0)</f>
        <v>Eunápolis</v>
      </c>
      <c r="G397" t="str">
        <f>VLOOKUP(H397,'REGIÕES DE SAÚDE E SEUS MUNICÍP'!$A$4:$D$5569,4,0)</f>
        <v>Itapebi</v>
      </c>
      <c r="H397">
        <f>VLOOKUP(A397,'REGIÕES DE SAÚDE E SEUS MUNICÍP'!$A$4:$A$5569,1,0)</f>
        <v>291630</v>
      </c>
      <c r="I397" t="str">
        <f t="shared" si="24"/>
        <v>Mesmo município</v>
      </c>
      <c r="J397" t="e">
        <f>VLOOKUP(D397,'REGIÕES DE SAÚDE E SEUS MUNICÍP'!$C$4:$C$5569,1,0)</f>
        <v>#N/A</v>
      </c>
      <c r="K397" t="e">
        <f t="shared" si="25"/>
        <v>#VALUE!</v>
      </c>
      <c r="L397" t="str">
        <f t="shared" si="26"/>
        <v>diferente</v>
      </c>
      <c r="M397" t="str">
        <f t="shared" si="27"/>
        <v>diferente</v>
      </c>
    </row>
    <row r="398" spans="1:13" x14ac:dyDescent="0.25">
      <c r="A398">
        <v>291640</v>
      </c>
      <c r="B398" t="s">
        <v>5708</v>
      </c>
      <c r="C398">
        <v>29013</v>
      </c>
      <c r="D398" t="s">
        <v>9754</v>
      </c>
      <c r="E398" t="s">
        <v>9754</v>
      </c>
      <c r="F398" t="str">
        <f>VLOOKUP(A398,'REGIÕES DE SAÚDE E SEUS MUNICÍP'!$A$4:$C$5569,3,0)</f>
        <v>Itapetinga</v>
      </c>
      <c r="G398" t="str">
        <f>VLOOKUP(H398,'REGIÕES DE SAÚDE E SEUS MUNICÍP'!$A$4:$D$5569,4,0)</f>
        <v>Itapetinga</v>
      </c>
      <c r="H398">
        <f>VLOOKUP(A398,'REGIÕES DE SAÚDE E SEUS MUNICÍP'!$A$4:$A$5569,1,0)</f>
        <v>291640</v>
      </c>
      <c r="I398" t="str">
        <f t="shared" si="24"/>
        <v>Mesmo município</v>
      </c>
      <c r="J398" t="str">
        <f>VLOOKUP(D398,'REGIÕES DE SAÚDE E SEUS MUNICÍP'!$C$4:$C$5569,1,0)</f>
        <v>Itapetinga</v>
      </c>
      <c r="K398">
        <f t="shared" si="25"/>
        <v>1</v>
      </c>
      <c r="L398" t="str">
        <f t="shared" si="26"/>
        <v>diferente</v>
      </c>
      <c r="M398" t="str">
        <f t="shared" si="27"/>
        <v>diferente</v>
      </c>
    </row>
    <row r="399" spans="1:13" x14ac:dyDescent="0.25">
      <c r="A399">
        <v>291650</v>
      </c>
      <c r="B399" t="s">
        <v>5708</v>
      </c>
      <c r="C399">
        <v>29001</v>
      </c>
      <c r="D399" t="s">
        <v>6461</v>
      </c>
      <c r="E399" t="s">
        <v>4019</v>
      </c>
      <c r="F399" t="str">
        <f>VLOOKUP(A399,'REGIÕES DE SAÚDE E SEUS MUNICÍP'!$A$4:$C$5569,3,0)</f>
        <v>Alagoinhas</v>
      </c>
      <c r="G399" t="str">
        <f>VLOOKUP(H399,'REGIÕES DE SAÚDE E SEUS MUNICÍP'!$A$4:$D$5569,4,0)</f>
        <v>Itapicuru</v>
      </c>
      <c r="H399">
        <f>VLOOKUP(A399,'REGIÕES DE SAÚDE E SEUS MUNICÍP'!$A$4:$A$5569,1,0)</f>
        <v>291650</v>
      </c>
      <c r="I399" t="str">
        <f t="shared" si="24"/>
        <v>Mesmo município</v>
      </c>
      <c r="J399" t="str">
        <f>VLOOKUP(D399,'REGIÕES DE SAÚDE E SEUS MUNICÍP'!$C$4:$C$5569,1,0)</f>
        <v>Alagoinhas</v>
      </c>
      <c r="K399">
        <f t="shared" si="25"/>
        <v>1</v>
      </c>
      <c r="L399" t="str">
        <f t="shared" si="26"/>
        <v>diferente</v>
      </c>
      <c r="M399" t="str">
        <f t="shared" si="27"/>
        <v>diferente</v>
      </c>
    </row>
    <row r="400" spans="1:13" x14ac:dyDescent="0.25">
      <c r="A400">
        <v>291660</v>
      </c>
      <c r="B400" t="s">
        <v>5708</v>
      </c>
      <c r="C400">
        <v>29012</v>
      </c>
      <c r="D400" t="s">
        <v>9318</v>
      </c>
      <c r="E400" t="s">
        <v>3364</v>
      </c>
      <c r="F400" t="str">
        <f>VLOOKUP(A400,'REGIÕES DE SAÚDE E SEUS MUNICÍP'!$A$4:$C$5569,3,0)</f>
        <v>Itabuna</v>
      </c>
      <c r="G400" t="str">
        <f>VLOOKUP(H400,'REGIÕES DE SAÚDE E SEUS MUNICÍP'!$A$4:$D$5569,4,0)</f>
        <v>Itapitanga</v>
      </c>
      <c r="H400">
        <f>VLOOKUP(A400,'REGIÕES DE SAÚDE E SEUS MUNICÍP'!$A$4:$A$5569,1,0)</f>
        <v>291660</v>
      </c>
      <c r="I400" t="str">
        <f t="shared" si="24"/>
        <v>Mesmo município</v>
      </c>
      <c r="J400" t="str">
        <f>VLOOKUP(D400,'REGIÕES DE SAÚDE E SEUS MUNICÍP'!$C$4:$C$5569,1,0)</f>
        <v>Itabuna</v>
      </c>
      <c r="K400">
        <f t="shared" si="25"/>
        <v>1</v>
      </c>
      <c r="L400" t="str">
        <f t="shared" si="26"/>
        <v>diferente</v>
      </c>
      <c r="M400" t="str">
        <f t="shared" si="27"/>
        <v>diferente</v>
      </c>
    </row>
    <row r="401" spans="1:13" x14ac:dyDescent="0.25">
      <c r="A401">
        <v>291670</v>
      </c>
      <c r="B401" t="s">
        <v>5708</v>
      </c>
      <c r="C401">
        <v>29015</v>
      </c>
      <c r="D401" t="s">
        <v>1241</v>
      </c>
      <c r="E401" t="s">
        <v>10236</v>
      </c>
      <c r="F401" t="str">
        <f>VLOOKUP(A401,'REGIÕES DE SAÚDE E SEUS MUNICÍP'!$A$4:$C$5569,3,0)</f>
        <v>Jequié</v>
      </c>
      <c r="G401" t="str">
        <f>VLOOKUP(H401,'REGIÕES DE SAÚDE E SEUS MUNICÍP'!$A$4:$D$5569,4,0)</f>
        <v>Itaquara</v>
      </c>
      <c r="H401">
        <f>VLOOKUP(A401,'REGIÕES DE SAÚDE E SEUS MUNICÍP'!$A$4:$A$5569,1,0)</f>
        <v>291670</v>
      </c>
      <c r="I401" t="str">
        <f t="shared" si="24"/>
        <v>Mesmo município</v>
      </c>
      <c r="J401" t="str">
        <f>VLOOKUP(D401,'REGIÕES DE SAÚDE E SEUS MUNICÍP'!$C$4:$C$5569,1,0)</f>
        <v>Jequié</v>
      </c>
      <c r="K401">
        <f t="shared" si="25"/>
        <v>1</v>
      </c>
      <c r="L401" t="str">
        <f t="shared" si="26"/>
        <v>diferente</v>
      </c>
      <c r="M401" t="str">
        <f t="shared" si="27"/>
        <v>diferente</v>
      </c>
    </row>
    <row r="402" spans="1:13" x14ac:dyDescent="0.25">
      <c r="A402">
        <v>291680</v>
      </c>
      <c r="B402" t="s">
        <v>5708</v>
      </c>
      <c r="C402">
        <v>29013</v>
      </c>
      <c r="D402" t="s">
        <v>9754</v>
      </c>
      <c r="E402" t="s">
        <v>8011</v>
      </c>
      <c r="F402" t="str">
        <f>VLOOKUP(A402,'REGIÕES DE SAÚDE E SEUS MUNICÍP'!$A$4:$C$5569,3,0)</f>
        <v>Itapetinga</v>
      </c>
      <c r="G402" t="str">
        <f>VLOOKUP(H402,'REGIÕES DE SAÚDE E SEUS MUNICÍP'!$A$4:$D$5569,4,0)</f>
        <v>Itarantim</v>
      </c>
      <c r="H402">
        <f>VLOOKUP(A402,'REGIÕES DE SAÚDE E SEUS MUNICÍP'!$A$4:$A$5569,1,0)</f>
        <v>291680</v>
      </c>
      <c r="I402" t="str">
        <f t="shared" si="24"/>
        <v>Mesmo município</v>
      </c>
      <c r="J402" t="str">
        <f>VLOOKUP(D402,'REGIÕES DE SAÚDE E SEUS MUNICÍP'!$C$4:$C$5569,1,0)</f>
        <v>Itapetinga</v>
      </c>
      <c r="K402">
        <f t="shared" si="25"/>
        <v>1</v>
      </c>
      <c r="L402" t="str">
        <f t="shared" si="26"/>
        <v>diferente</v>
      </c>
      <c r="M402" t="str">
        <f t="shared" si="27"/>
        <v>diferente</v>
      </c>
    </row>
    <row r="403" spans="1:13" x14ac:dyDescent="0.25">
      <c r="A403">
        <v>291685</v>
      </c>
      <c r="B403" t="s">
        <v>5708</v>
      </c>
      <c r="C403">
        <v>29022</v>
      </c>
      <c r="D403" t="s">
        <v>5687</v>
      </c>
      <c r="E403" t="s">
        <v>980</v>
      </c>
      <c r="F403" t="str">
        <f>VLOOKUP(A403,'REGIÕES DE SAÚDE E SEUS MUNICÍP'!$A$4:$C$5569,3,0)</f>
        <v>Amargosa</v>
      </c>
      <c r="G403" t="str">
        <f>VLOOKUP(H403,'REGIÕES DE SAÚDE E SEUS MUNICÍP'!$A$4:$D$5569,4,0)</f>
        <v>Itatim</v>
      </c>
      <c r="H403">
        <f>VLOOKUP(A403,'REGIÕES DE SAÚDE E SEUS MUNICÍP'!$A$4:$A$5569,1,0)</f>
        <v>291685</v>
      </c>
      <c r="I403" t="str">
        <f t="shared" si="24"/>
        <v>Mesmo município</v>
      </c>
      <c r="J403" t="str">
        <f>VLOOKUP(D403,'REGIÕES DE SAÚDE E SEUS MUNICÍP'!$C$4:$C$5569,1,0)</f>
        <v>Santo Antônio de Jesus</v>
      </c>
      <c r="K403" t="e">
        <f t="shared" si="25"/>
        <v>#VALUE!</v>
      </c>
      <c r="L403" t="str">
        <f t="shared" si="26"/>
        <v>diferente</v>
      </c>
      <c r="M403" t="str">
        <f t="shared" si="27"/>
        <v>diferente</v>
      </c>
    </row>
    <row r="404" spans="1:13" x14ac:dyDescent="0.25">
      <c r="A404">
        <v>291690</v>
      </c>
      <c r="B404" t="s">
        <v>5708</v>
      </c>
      <c r="C404">
        <v>29015</v>
      </c>
      <c r="D404" t="s">
        <v>1241</v>
      </c>
      <c r="E404" t="s">
        <v>10661</v>
      </c>
      <c r="F404" t="str">
        <f>VLOOKUP(A404,'REGIÕES DE SAÚDE E SEUS MUNICÍP'!$A$4:$C$5569,3,0)</f>
        <v>Jequié</v>
      </c>
      <c r="G404" t="str">
        <f>VLOOKUP(H404,'REGIÕES DE SAÚDE E SEUS MUNICÍP'!$A$4:$D$5569,4,0)</f>
        <v>Itiruçu</v>
      </c>
      <c r="H404">
        <f>VLOOKUP(A404,'REGIÕES DE SAÚDE E SEUS MUNICÍP'!$A$4:$A$5569,1,0)</f>
        <v>291690</v>
      </c>
      <c r="I404" t="str">
        <f t="shared" si="24"/>
        <v>Mesmo município</v>
      </c>
      <c r="J404" t="str">
        <f>VLOOKUP(D404,'REGIÕES DE SAÚDE E SEUS MUNICÍP'!$C$4:$C$5569,1,0)</f>
        <v>Jequié</v>
      </c>
      <c r="K404">
        <f t="shared" si="25"/>
        <v>1</v>
      </c>
      <c r="L404" t="str">
        <f t="shared" si="26"/>
        <v>diferente</v>
      </c>
      <c r="M404" t="str">
        <f t="shared" si="27"/>
        <v>diferente</v>
      </c>
    </row>
    <row r="405" spans="1:13" x14ac:dyDescent="0.25">
      <c r="A405">
        <v>291700</v>
      </c>
      <c r="B405" t="s">
        <v>5708</v>
      </c>
      <c r="C405">
        <v>29024</v>
      </c>
      <c r="D405" t="s">
        <v>1631</v>
      </c>
      <c r="E405" t="s">
        <v>6481</v>
      </c>
      <c r="F405" t="str">
        <f>VLOOKUP(A405,'REGIÕES DE SAÚDE E SEUS MUNICÍP'!$A$4:$C$5569,3,0)</f>
        <v>Senhor do Bonfim</v>
      </c>
      <c r="G405" t="str">
        <f>VLOOKUP(H405,'REGIÕES DE SAÚDE E SEUS MUNICÍP'!$A$4:$D$5569,4,0)</f>
        <v>Itiúba</v>
      </c>
      <c r="H405">
        <f>VLOOKUP(A405,'REGIÕES DE SAÚDE E SEUS MUNICÍP'!$A$4:$A$5569,1,0)</f>
        <v>291700</v>
      </c>
      <c r="I405" t="str">
        <f t="shared" si="24"/>
        <v>Mesmo município</v>
      </c>
      <c r="J405" t="str">
        <f>VLOOKUP(D405,'REGIÕES DE SAÚDE E SEUS MUNICÍP'!$C$4:$C$5569,1,0)</f>
        <v>Senhor do Bonfim</v>
      </c>
      <c r="K405">
        <f t="shared" si="25"/>
        <v>1</v>
      </c>
      <c r="L405" t="str">
        <f t="shared" si="26"/>
        <v>diferente</v>
      </c>
      <c r="M405" t="str">
        <f t="shared" si="27"/>
        <v>diferente</v>
      </c>
    </row>
    <row r="406" spans="1:13" x14ac:dyDescent="0.25">
      <c r="A406">
        <v>291710</v>
      </c>
      <c r="B406" t="s">
        <v>5708</v>
      </c>
      <c r="C406">
        <v>29013</v>
      </c>
      <c r="D406" t="s">
        <v>9754</v>
      </c>
      <c r="E406" t="s">
        <v>8094</v>
      </c>
      <c r="F406" t="str">
        <f>VLOOKUP(A406,'REGIÕES DE SAÚDE E SEUS MUNICÍP'!$A$4:$C$5569,3,0)</f>
        <v>Itapetinga</v>
      </c>
      <c r="G406" t="str">
        <f>VLOOKUP(H406,'REGIÕES DE SAÚDE E SEUS MUNICÍP'!$A$4:$D$5569,4,0)</f>
        <v>Itororó</v>
      </c>
      <c r="H406">
        <f>VLOOKUP(A406,'REGIÕES DE SAÚDE E SEUS MUNICÍP'!$A$4:$A$5569,1,0)</f>
        <v>291710</v>
      </c>
      <c r="I406" t="str">
        <f t="shared" si="24"/>
        <v>Mesmo município</v>
      </c>
      <c r="J406" t="str">
        <f>VLOOKUP(D406,'REGIÕES DE SAÚDE E SEUS MUNICÍP'!$C$4:$C$5569,1,0)</f>
        <v>Itapetinga</v>
      </c>
      <c r="K406">
        <f t="shared" si="25"/>
        <v>1</v>
      </c>
      <c r="L406" t="str">
        <f>IF(D406=D407,IF(F406=F407,"Regiões semelhantes","Nova composição"),"diferente")</f>
        <v>diferente</v>
      </c>
      <c r="M406" t="str">
        <f t="shared" si="27"/>
        <v>diferente</v>
      </c>
    </row>
    <row r="407" spans="1:13" x14ac:dyDescent="0.25">
      <c r="A407">
        <v>291720</v>
      </c>
      <c r="B407" t="s">
        <v>5708</v>
      </c>
      <c r="C407">
        <v>29003</v>
      </c>
      <c r="D407" t="s">
        <v>314</v>
      </c>
      <c r="E407" t="s">
        <v>9340</v>
      </c>
      <c r="F407" t="str">
        <f>VLOOKUP(A407,'REGIÕES DE SAÚDE E SEUS MUNICÍP'!$A$4:$C$5569,3,0)</f>
        <v>Brumado</v>
      </c>
      <c r="G407" t="str">
        <f>VLOOKUP(H407,'REGIÕES DE SAÚDE E SEUS MUNICÍP'!$A$4:$D$5569,4,0)</f>
        <v>Ituaçu</v>
      </c>
      <c r="H407">
        <f>VLOOKUP(A407,'REGIÕES DE SAÚDE E SEUS MUNICÍP'!$A$4:$A$5569,1,0)</f>
        <v>291720</v>
      </c>
      <c r="I407" t="str">
        <f t="shared" si="24"/>
        <v>Mesmo município</v>
      </c>
      <c r="J407" t="str">
        <f>VLOOKUP(D407,'REGIÕES DE SAÚDE E SEUS MUNICÍP'!$C$4:$C$5569,1,0)</f>
        <v>Brumado</v>
      </c>
      <c r="K407">
        <f t="shared" si="25"/>
        <v>1</v>
      </c>
      <c r="L407" t="str">
        <f t="shared" si="26"/>
        <v>diferente</v>
      </c>
      <c r="M407" t="str">
        <f>IF(F407=F406,"igual","diferente")</f>
        <v>diferente</v>
      </c>
    </row>
    <row r="408" spans="1:13" x14ac:dyDescent="0.25">
      <c r="A408">
        <v>291730</v>
      </c>
      <c r="B408" t="s">
        <v>5708</v>
      </c>
      <c r="C408">
        <v>29027</v>
      </c>
      <c r="D408" t="s">
        <v>2927</v>
      </c>
      <c r="E408" t="s">
        <v>6807</v>
      </c>
      <c r="F408" t="str">
        <f>VLOOKUP(A408,'REGIÕES DE SAÚDE E SEUS MUNICÍP'!$A$4:$C$5569,3,0)</f>
        <v>Gandu</v>
      </c>
      <c r="G408" t="str">
        <f>VLOOKUP(H408,'REGIÕES DE SAÚDE E SEUS MUNICÍP'!$A$4:$D$5569,4,0)</f>
        <v>Ituberá</v>
      </c>
      <c r="H408">
        <f>VLOOKUP(A408,'REGIÕES DE SAÚDE E SEUS MUNICÍP'!$A$4:$A$5569,1,0)</f>
        <v>291730</v>
      </c>
      <c r="I408" t="str">
        <f t="shared" si="24"/>
        <v>Mesmo município</v>
      </c>
      <c r="J408" t="e">
        <f>VLOOKUP(D408,'REGIÕES DE SAÚDE E SEUS MUNICÍP'!$C$4:$C$5569,1,0)</f>
        <v>#N/A</v>
      </c>
      <c r="K408" t="e">
        <f t="shared" si="25"/>
        <v>#VALUE!</v>
      </c>
      <c r="L408" t="str">
        <f t="shared" si="26"/>
        <v>diferente</v>
      </c>
      <c r="M408" t="str">
        <f t="shared" si="27"/>
        <v>diferente</v>
      </c>
    </row>
    <row r="409" spans="1:13" x14ac:dyDescent="0.25">
      <c r="A409">
        <v>291733</v>
      </c>
      <c r="B409" t="s">
        <v>5708</v>
      </c>
      <c r="C409">
        <v>29007</v>
      </c>
      <c r="D409" t="s">
        <v>10503</v>
      </c>
      <c r="E409" t="s">
        <v>146</v>
      </c>
      <c r="F409" t="str">
        <f>VLOOKUP(A409,'REGIÕES DE SAÚDE E SEUS MUNICÍP'!$A$4:$C$5569,3,0)</f>
        <v>Guanambi</v>
      </c>
      <c r="G409" t="str">
        <f>VLOOKUP(H409,'REGIÕES DE SAÚDE E SEUS MUNICÍP'!$A$4:$D$5569,4,0)</f>
        <v>Iuiú</v>
      </c>
      <c r="H409">
        <f>VLOOKUP(A409,'REGIÕES DE SAÚDE E SEUS MUNICÍP'!$A$4:$A$5569,1,0)</f>
        <v>291733</v>
      </c>
      <c r="I409" t="str">
        <f t="shared" si="24"/>
        <v>Mesmo município</v>
      </c>
      <c r="J409" t="str">
        <f>VLOOKUP(D409,'REGIÕES DE SAÚDE E SEUS MUNICÍP'!$C$4:$C$5569,1,0)</f>
        <v>Guanambi</v>
      </c>
      <c r="K409">
        <f t="shared" si="25"/>
        <v>1</v>
      </c>
      <c r="L409" t="str">
        <f t="shared" si="26"/>
        <v>diferente</v>
      </c>
      <c r="M409" t="str">
        <f t="shared" si="27"/>
        <v>diferente</v>
      </c>
    </row>
    <row r="410" spans="1:13" x14ac:dyDescent="0.25">
      <c r="A410">
        <v>291735</v>
      </c>
      <c r="B410" t="s">
        <v>5708</v>
      </c>
      <c r="C410">
        <v>29021</v>
      </c>
      <c r="D410" t="s">
        <v>2227</v>
      </c>
      <c r="E410" t="s">
        <v>825</v>
      </c>
      <c r="F410" t="str">
        <f>VLOOKUP(A410,'REGIÕES DE SAÚDE E SEUS MUNICÍP'!$A$4:$C$5569,3,0)</f>
        <v>Santa Maria da Vitória</v>
      </c>
      <c r="G410" t="str">
        <f>VLOOKUP(H410,'REGIÕES DE SAÚDE E SEUS MUNICÍP'!$A$4:$D$5569,4,0)</f>
        <v>Jaborandi</v>
      </c>
      <c r="H410">
        <f>VLOOKUP(A410,'REGIÕES DE SAÚDE E SEUS MUNICÍP'!$A$4:$A$5569,1,0)</f>
        <v>291735</v>
      </c>
      <c r="I410" t="str">
        <f t="shared" si="24"/>
        <v>Mesmo município</v>
      </c>
      <c r="J410" t="str">
        <f>VLOOKUP(D410,'REGIÕES DE SAÚDE E SEUS MUNICÍP'!$C$4:$C$5569,1,0)</f>
        <v>Santa Maria da Vitória</v>
      </c>
      <c r="K410">
        <f t="shared" si="25"/>
        <v>1</v>
      </c>
      <c r="L410" t="str">
        <f t="shared" si="26"/>
        <v>diferente</v>
      </c>
      <c r="M410" t="str">
        <f t="shared" si="27"/>
        <v>diferente</v>
      </c>
    </row>
    <row r="411" spans="1:13" x14ac:dyDescent="0.25">
      <c r="A411">
        <v>291740</v>
      </c>
      <c r="B411" t="s">
        <v>5708</v>
      </c>
      <c r="C411">
        <v>29007</v>
      </c>
      <c r="D411" t="s">
        <v>10503</v>
      </c>
      <c r="E411" t="s">
        <v>5054</v>
      </c>
      <c r="F411" t="str">
        <f>VLOOKUP(A411,'REGIÕES DE SAÚDE E SEUS MUNICÍP'!$A$4:$C$5569,3,0)</f>
        <v>Caetité</v>
      </c>
      <c r="G411" t="str">
        <f>VLOOKUP(H411,'REGIÕES DE SAÚDE E SEUS MUNICÍP'!$A$4:$D$5569,4,0)</f>
        <v>Jacaraci</v>
      </c>
      <c r="H411">
        <f>VLOOKUP(A411,'REGIÕES DE SAÚDE E SEUS MUNICÍP'!$A$4:$A$5569,1,0)</f>
        <v>291740</v>
      </c>
      <c r="I411" t="str">
        <f t="shared" si="24"/>
        <v>Mesmo município</v>
      </c>
      <c r="J411" t="str">
        <f>VLOOKUP(D411,'REGIÕES DE SAÚDE E SEUS MUNICÍP'!$C$4:$C$5569,1,0)</f>
        <v>Guanambi</v>
      </c>
      <c r="K411" t="e">
        <f t="shared" si="25"/>
        <v>#VALUE!</v>
      </c>
      <c r="L411" t="str">
        <f t="shared" si="26"/>
        <v>diferente</v>
      </c>
      <c r="M411" t="str">
        <f t="shared" si="27"/>
        <v>diferente</v>
      </c>
    </row>
    <row r="412" spans="1:13" x14ac:dyDescent="0.25">
      <c r="A412">
        <v>291750</v>
      </c>
      <c r="B412" t="s">
        <v>5708</v>
      </c>
      <c r="C412">
        <v>29014</v>
      </c>
      <c r="D412" t="s">
        <v>3331</v>
      </c>
      <c r="E412" t="s">
        <v>3331</v>
      </c>
      <c r="F412" t="str">
        <f>VLOOKUP(A412,'REGIÕES DE SAÚDE E SEUS MUNICÍP'!$A$4:$C$5569,3,0)</f>
        <v>Jacobina</v>
      </c>
      <c r="G412" t="str">
        <f>VLOOKUP(H412,'REGIÕES DE SAÚDE E SEUS MUNICÍP'!$A$4:$D$5569,4,0)</f>
        <v>Jacobina</v>
      </c>
      <c r="H412">
        <f>VLOOKUP(A412,'REGIÕES DE SAÚDE E SEUS MUNICÍP'!$A$4:$A$5569,1,0)</f>
        <v>291750</v>
      </c>
      <c r="I412" t="str">
        <f t="shared" si="24"/>
        <v>Mesmo município</v>
      </c>
      <c r="J412" t="str">
        <f>VLOOKUP(D412,'REGIÕES DE SAÚDE E SEUS MUNICÍP'!$C$4:$C$5569,1,0)</f>
        <v>Jacobina</v>
      </c>
      <c r="K412">
        <f t="shared" si="25"/>
        <v>1</v>
      </c>
      <c r="L412" t="str">
        <f t="shared" si="26"/>
        <v>diferente</v>
      </c>
      <c r="M412" t="str">
        <f t="shared" si="27"/>
        <v>diferente</v>
      </c>
    </row>
    <row r="413" spans="1:13" x14ac:dyDescent="0.25">
      <c r="A413">
        <v>291760</v>
      </c>
      <c r="B413" t="s">
        <v>5708</v>
      </c>
      <c r="C413">
        <v>29015</v>
      </c>
      <c r="D413" t="s">
        <v>1241</v>
      </c>
      <c r="E413" t="s">
        <v>7471</v>
      </c>
      <c r="F413" t="str">
        <f>VLOOKUP(A413,'REGIÕES DE SAÚDE E SEUS MUNICÍP'!$A$4:$C$5569,3,0)</f>
        <v>Jequié</v>
      </c>
      <c r="G413" t="str">
        <f>VLOOKUP(H413,'REGIÕES DE SAÚDE E SEUS MUNICÍP'!$A$4:$D$5569,4,0)</f>
        <v>Jaguaquara</v>
      </c>
      <c r="H413">
        <f>VLOOKUP(A413,'REGIÕES DE SAÚDE E SEUS MUNICÍP'!$A$4:$A$5569,1,0)</f>
        <v>291760</v>
      </c>
      <c r="I413" t="str">
        <f t="shared" si="24"/>
        <v>Mesmo município</v>
      </c>
      <c r="J413" t="str">
        <f>VLOOKUP(D413,'REGIÕES DE SAÚDE E SEUS MUNICÍP'!$C$4:$C$5569,1,0)</f>
        <v>Jequié</v>
      </c>
      <c r="K413">
        <f t="shared" si="25"/>
        <v>1</v>
      </c>
      <c r="L413" t="str">
        <f t="shared" si="26"/>
        <v>diferente</v>
      </c>
      <c r="M413" t="str">
        <f t="shared" si="27"/>
        <v>diferente</v>
      </c>
    </row>
    <row r="414" spans="1:13" x14ac:dyDescent="0.25">
      <c r="A414">
        <v>291770</v>
      </c>
      <c r="B414" t="s">
        <v>5708</v>
      </c>
      <c r="C414">
        <v>29024</v>
      </c>
      <c r="D414" t="s">
        <v>1631</v>
      </c>
      <c r="E414" t="s">
        <v>5688</v>
      </c>
      <c r="F414" t="str">
        <f>VLOOKUP(A414,'REGIÕES DE SAÚDE E SEUS MUNICÍP'!$A$4:$C$5569,3,0)</f>
        <v>Senhor do Bonfim</v>
      </c>
      <c r="G414" t="str">
        <f>VLOOKUP(H414,'REGIÕES DE SAÚDE E SEUS MUNICÍP'!$A$4:$D$5569,4,0)</f>
        <v>Jaguarari</v>
      </c>
      <c r="H414">
        <f>VLOOKUP(A414,'REGIÕES DE SAÚDE E SEUS MUNICÍP'!$A$4:$A$5569,1,0)</f>
        <v>291770</v>
      </c>
      <c r="I414" t="str">
        <f t="shared" si="24"/>
        <v>Mesmo município</v>
      </c>
      <c r="J414" t="str">
        <f>VLOOKUP(D414,'REGIÕES DE SAÚDE E SEUS MUNICÍP'!$C$4:$C$5569,1,0)</f>
        <v>Senhor do Bonfim</v>
      </c>
      <c r="K414">
        <f t="shared" si="25"/>
        <v>1</v>
      </c>
      <c r="L414" t="str">
        <f t="shared" si="26"/>
        <v>diferente</v>
      </c>
      <c r="M414" t="str">
        <f t="shared" si="27"/>
        <v>diferente</v>
      </c>
    </row>
    <row r="415" spans="1:13" x14ac:dyDescent="0.25">
      <c r="A415">
        <v>291780</v>
      </c>
      <c r="B415" t="s">
        <v>5708</v>
      </c>
      <c r="C415">
        <v>29022</v>
      </c>
      <c r="D415" t="s">
        <v>5687</v>
      </c>
      <c r="E415" t="s">
        <v>6357</v>
      </c>
      <c r="F415" t="str">
        <f>VLOOKUP(A415,'REGIÕES DE SAÚDE E SEUS MUNICÍP'!$A$4:$C$5569,3,0)</f>
        <v>Santo Antônio de Jesus</v>
      </c>
      <c r="G415" t="str">
        <f>VLOOKUP(H415,'REGIÕES DE SAÚDE E SEUS MUNICÍP'!$A$4:$D$5569,4,0)</f>
        <v>Jaguaripe</v>
      </c>
      <c r="H415">
        <f>VLOOKUP(A415,'REGIÕES DE SAÚDE E SEUS MUNICÍP'!$A$4:$A$5569,1,0)</f>
        <v>291780</v>
      </c>
      <c r="I415" t="str">
        <f t="shared" si="24"/>
        <v>Mesmo município</v>
      </c>
      <c r="J415" t="str">
        <f>VLOOKUP(D415,'REGIÕES DE SAÚDE E SEUS MUNICÍP'!$C$4:$C$5569,1,0)</f>
        <v>Santo Antônio de Jesus</v>
      </c>
      <c r="K415">
        <f t="shared" si="25"/>
        <v>1</v>
      </c>
      <c r="L415" t="str">
        <f t="shared" si="26"/>
        <v>diferente</v>
      </c>
      <c r="M415" t="str">
        <f t="shared" si="27"/>
        <v>diferente</v>
      </c>
    </row>
    <row r="416" spans="1:13" x14ac:dyDescent="0.25">
      <c r="A416">
        <v>291790</v>
      </c>
      <c r="B416" t="s">
        <v>5708</v>
      </c>
      <c r="C416">
        <v>29001</v>
      </c>
      <c r="D416" t="s">
        <v>6461</v>
      </c>
      <c r="E416" t="s">
        <v>4668</v>
      </c>
      <c r="F416" t="str">
        <f>VLOOKUP(A416,'REGIÕES DE SAÚDE E SEUS MUNICÍP'!$A$4:$C$5569,3,0)</f>
        <v>Alagoinhas</v>
      </c>
      <c r="G416" t="str">
        <f>VLOOKUP(H416,'REGIÕES DE SAÚDE E SEUS MUNICÍP'!$A$4:$D$5569,4,0)</f>
        <v>Jandaíra</v>
      </c>
      <c r="H416">
        <f>VLOOKUP(A416,'REGIÕES DE SAÚDE E SEUS MUNICÍP'!$A$4:$A$5569,1,0)</f>
        <v>291790</v>
      </c>
      <c r="I416" t="str">
        <f t="shared" si="24"/>
        <v>Mesmo município</v>
      </c>
      <c r="J416" t="str">
        <f>VLOOKUP(D416,'REGIÕES DE SAÚDE E SEUS MUNICÍP'!$C$4:$C$5569,1,0)</f>
        <v>Alagoinhas</v>
      </c>
      <c r="K416">
        <f t="shared" si="25"/>
        <v>1</v>
      </c>
      <c r="L416" t="str">
        <f t="shared" si="26"/>
        <v>diferente</v>
      </c>
      <c r="M416" t="str">
        <f t="shared" si="27"/>
        <v>diferente</v>
      </c>
    </row>
    <row r="417" spans="1:13" x14ac:dyDescent="0.25">
      <c r="A417">
        <v>291800</v>
      </c>
      <c r="B417" t="s">
        <v>5708</v>
      </c>
      <c r="C417">
        <v>29015</v>
      </c>
      <c r="D417" t="s">
        <v>1241</v>
      </c>
      <c r="E417" t="s">
        <v>1241</v>
      </c>
      <c r="F417" t="str">
        <f>VLOOKUP(A417,'REGIÕES DE SAÚDE E SEUS MUNICÍP'!$A$4:$C$5569,3,0)</f>
        <v>Jequié</v>
      </c>
      <c r="G417" t="str">
        <f>VLOOKUP(H417,'REGIÕES DE SAÚDE E SEUS MUNICÍP'!$A$4:$D$5569,4,0)</f>
        <v>Jequié</v>
      </c>
      <c r="H417">
        <f>VLOOKUP(A417,'REGIÕES DE SAÚDE E SEUS MUNICÍP'!$A$4:$A$5569,1,0)</f>
        <v>291800</v>
      </c>
      <c r="I417" t="str">
        <f t="shared" si="24"/>
        <v>Mesmo município</v>
      </c>
      <c r="J417" t="str">
        <f>VLOOKUP(D417,'REGIÕES DE SAÚDE E SEUS MUNICÍP'!$C$4:$C$5569,1,0)</f>
        <v>Jequié</v>
      </c>
      <c r="K417">
        <f t="shared" si="25"/>
        <v>1</v>
      </c>
      <c r="L417" t="str">
        <f t="shared" si="26"/>
        <v>diferente</v>
      </c>
      <c r="M417" t="str">
        <f t="shared" si="27"/>
        <v>diferente</v>
      </c>
    </row>
    <row r="418" spans="1:13" x14ac:dyDescent="0.25">
      <c r="A418">
        <v>291810</v>
      </c>
      <c r="B418" t="s">
        <v>5708</v>
      </c>
      <c r="C418">
        <v>29017</v>
      </c>
      <c r="D418" t="s">
        <v>1622</v>
      </c>
      <c r="E418" t="s">
        <v>7638</v>
      </c>
      <c r="F418" t="str">
        <f>VLOOKUP(A418,'REGIÕES DE SAÚDE E SEUS MUNICÍP'!$A$4:$C$5569,3,0)</f>
        <v>Paulo Afonso</v>
      </c>
      <c r="G418" t="str">
        <f>VLOOKUP(H418,'REGIÕES DE SAÚDE E SEUS MUNICÍP'!$A$4:$D$5569,4,0)</f>
        <v>Jeremoabo</v>
      </c>
      <c r="H418">
        <f>VLOOKUP(A418,'REGIÕES DE SAÚDE E SEUS MUNICÍP'!$A$4:$A$5569,1,0)</f>
        <v>291810</v>
      </c>
      <c r="I418" t="str">
        <f t="shared" si="24"/>
        <v>Mesmo município</v>
      </c>
      <c r="J418" t="str">
        <f>VLOOKUP(D418,'REGIÕES DE SAÚDE E SEUS MUNICÍP'!$C$4:$C$5569,1,0)</f>
        <v>Paulo Afonso</v>
      </c>
      <c r="K418">
        <f t="shared" si="25"/>
        <v>1</v>
      </c>
      <c r="L418" t="str">
        <f t="shared" si="26"/>
        <v>diferente</v>
      </c>
      <c r="M418" t="str">
        <f t="shared" si="27"/>
        <v>diferente</v>
      </c>
    </row>
    <row r="419" spans="1:13" x14ac:dyDescent="0.25">
      <c r="A419">
        <v>291820</v>
      </c>
      <c r="B419" t="s">
        <v>5708</v>
      </c>
      <c r="C419">
        <v>29022</v>
      </c>
      <c r="D419" t="s">
        <v>5687</v>
      </c>
      <c r="E419" t="s">
        <v>10651</v>
      </c>
      <c r="F419" t="str">
        <f>VLOOKUP(A419,'REGIÕES DE SAÚDE E SEUS MUNICÍP'!$A$4:$C$5569,3,0)</f>
        <v>Amargosa</v>
      </c>
      <c r="G419" t="str">
        <f>VLOOKUP(H419,'REGIÕES DE SAÚDE E SEUS MUNICÍP'!$A$4:$D$5569,4,0)</f>
        <v>Jiquiriçá</v>
      </c>
      <c r="H419">
        <f>VLOOKUP(A419,'REGIÕES DE SAÚDE E SEUS MUNICÍP'!$A$4:$A$5569,1,0)</f>
        <v>291820</v>
      </c>
      <c r="I419" t="str">
        <f t="shared" si="24"/>
        <v>Mesmo município</v>
      </c>
      <c r="J419" t="str">
        <f>VLOOKUP(D419,'REGIÕES DE SAÚDE E SEUS MUNICÍP'!$C$4:$C$5569,1,0)</f>
        <v>Santo Antônio de Jesus</v>
      </c>
      <c r="K419" t="e">
        <f t="shared" si="25"/>
        <v>#VALUE!</v>
      </c>
      <c r="L419" t="str">
        <f t="shared" si="26"/>
        <v>diferente</v>
      </c>
      <c r="M419" t="str">
        <f t="shared" si="27"/>
        <v>diferente</v>
      </c>
    </row>
    <row r="420" spans="1:13" x14ac:dyDescent="0.25">
      <c r="A420">
        <v>291830</v>
      </c>
      <c r="B420" t="s">
        <v>5708</v>
      </c>
      <c r="C420">
        <v>29015</v>
      </c>
      <c r="D420" t="s">
        <v>1241</v>
      </c>
      <c r="E420" t="s">
        <v>7564</v>
      </c>
      <c r="F420" t="str">
        <f>VLOOKUP(A420,'REGIÕES DE SAÚDE E SEUS MUNICÍP'!$A$4:$C$5569,3,0)</f>
        <v>Jequié</v>
      </c>
      <c r="G420" t="str">
        <f>VLOOKUP(H420,'REGIÕES DE SAÚDE E SEUS MUNICÍP'!$A$4:$D$5569,4,0)</f>
        <v>Jitaúna</v>
      </c>
      <c r="H420">
        <f>VLOOKUP(A420,'REGIÕES DE SAÚDE E SEUS MUNICÍP'!$A$4:$A$5569,1,0)</f>
        <v>291830</v>
      </c>
      <c r="I420" t="str">
        <f t="shared" si="24"/>
        <v>Mesmo município</v>
      </c>
      <c r="J420" t="str">
        <f>VLOOKUP(D420,'REGIÕES DE SAÚDE E SEUS MUNICÍP'!$C$4:$C$5569,1,0)</f>
        <v>Jequié</v>
      </c>
      <c r="K420">
        <f t="shared" si="25"/>
        <v>1</v>
      </c>
      <c r="L420" t="str">
        <f t="shared" si="26"/>
        <v>diferente</v>
      </c>
      <c r="M420" t="str">
        <f t="shared" si="27"/>
        <v>diferente</v>
      </c>
    </row>
    <row r="421" spans="1:13" x14ac:dyDescent="0.25">
      <c r="A421">
        <v>291835</v>
      </c>
      <c r="B421" t="s">
        <v>5708</v>
      </c>
      <c r="C421">
        <v>29010</v>
      </c>
      <c r="D421" t="s">
        <v>185</v>
      </c>
      <c r="E421" t="s">
        <v>6979</v>
      </c>
      <c r="F421" t="str">
        <f>VLOOKUP(A421,'REGIÕES DE SAÚDE E SEUS MUNICÍP'!$A$4:$C$5569,3,0)</f>
        <v>Irecê</v>
      </c>
      <c r="G421" t="str">
        <f>VLOOKUP(H421,'REGIÕES DE SAÚDE E SEUS MUNICÍP'!$A$4:$D$5569,4,0)</f>
        <v>João Dourado</v>
      </c>
      <c r="H421">
        <f>VLOOKUP(A421,'REGIÕES DE SAÚDE E SEUS MUNICÍP'!$A$4:$A$5569,1,0)</f>
        <v>291835</v>
      </c>
      <c r="I421" t="str">
        <f t="shared" si="24"/>
        <v>Mesmo município</v>
      </c>
      <c r="J421" t="str">
        <f>VLOOKUP(D421,'REGIÕES DE SAÚDE E SEUS MUNICÍP'!$C$4:$C$5569,1,0)</f>
        <v>Irecê</v>
      </c>
      <c r="K421">
        <f t="shared" si="25"/>
        <v>1</v>
      </c>
      <c r="L421" t="str">
        <f t="shared" si="26"/>
        <v>diferente</v>
      </c>
      <c r="M421" t="str">
        <f t="shared" si="27"/>
        <v>diferente</v>
      </c>
    </row>
    <row r="422" spans="1:13" x14ac:dyDescent="0.25">
      <c r="A422">
        <v>291840</v>
      </c>
      <c r="B422" t="s">
        <v>5708</v>
      </c>
      <c r="C422">
        <v>29016</v>
      </c>
      <c r="D422" t="s">
        <v>6239</v>
      </c>
      <c r="E422" t="s">
        <v>6239</v>
      </c>
      <c r="F422" t="str">
        <f>VLOOKUP(A422,'REGIÕES DE SAÚDE E SEUS MUNICÍP'!$A$4:$C$5569,3,0)</f>
        <v>Juazeiro</v>
      </c>
      <c r="G422" t="str">
        <f>VLOOKUP(H422,'REGIÕES DE SAÚDE E SEUS MUNICÍP'!$A$4:$D$5569,4,0)</f>
        <v>Juazeiro</v>
      </c>
      <c r="H422">
        <f>VLOOKUP(A422,'REGIÕES DE SAÚDE E SEUS MUNICÍP'!$A$4:$A$5569,1,0)</f>
        <v>291840</v>
      </c>
      <c r="I422" t="str">
        <f t="shared" si="24"/>
        <v>Mesmo município</v>
      </c>
      <c r="J422" t="str">
        <f>VLOOKUP(D422,'REGIÕES DE SAÚDE E SEUS MUNICÍP'!$C$4:$C$5569,1,0)</f>
        <v>Juazeiro</v>
      </c>
      <c r="K422">
        <f t="shared" si="25"/>
        <v>1</v>
      </c>
      <c r="L422" t="str">
        <f t="shared" si="26"/>
        <v>diferente</v>
      </c>
      <c r="M422" t="str">
        <f t="shared" si="27"/>
        <v>diferente</v>
      </c>
    </row>
    <row r="423" spans="1:13" x14ac:dyDescent="0.25">
      <c r="A423">
        <v>291845</v>
      </c>
      <c r="B423" t="s">
        <v>5708</v>
      </c>
      <c r="C423">
        <v>29026</v>
      </c>
      <c r="D423" t="s">
        <v>5399</v>
      </c>
      <c r="E423" t="s">
        <v>2873</v>
      </c>
      <c r="F423" t="str">
        <f>VLOOKUP(A423,'REGIÕES DE SAÚDE E SEUS MUNICÍP'!$A$4:$C$5569,3,0)</f>
        <v>Teixeira de Freitas</v>
      </c>
      <c r="G423" t="str">
        <f>VLOOKUP(H423,'REGIÕES DE SAÚDE E SEUS MUNICÍP'!$A$4:$D$5569,4,0)</f>
        <v>Jucuruçu</v>
      </c>
      <c r="H423">
        <f>VLOOKUP(A423,'REGIÕES DE SAÚDE E SEUS MUNICÍP'!$A$4:$A$5569,1,0)</f>
        <v>291845</v>
      </c>
      <c r="I423" t="str">
        <f t="shared" si="24"/>
        <v>Mesmo município</v>
      </c>
      <c r="J423" t="str">
        <f>VLOOKUP(D423,'REGIÕES DE SAÚDE E SEUS MUNICÍP'!$C$4:$C$5569,1,0)</f>
        <v>Teixeira de Freitas</v>
      </c>
      <c r="K423">
        <f t="shared" si="25"/>
        <v>1</v>
      </c>
      <c r="L423" t="str">
        <f t="shared" si="26"/>
        <v>diferente</v>
      </c>
      <c r="M423" t="str">
        <f t="shared" si="27"/>
        <v>diferente</v>
      </c>
    </row>
    <row r="424" spans="1:13" x14ac:dyDescent="0.25">
      <c r="A424">
        <v>291850</v>
      </c>
      <c r="B424" t="s">
        <v>5708</v>
      </c>
      <c r="C424">
        <v>29010</v>
      </c>
      <c r="D424" t="s">
        <v>185</v>
      </c>
      <c r="E424" t="s">
        <v>208</v>
      </c>
      <c r="F424" t="str">
        <f>VLOOKUP(A424,'REGIÕES DE SAÚDE E SEUS MUNICÍP'!$A$4:$C$5569,3,0)</f>
        <v>Irecê</v>
      </c>
      <c r="G424" t="str">
        <f>VLOOKUP(H424,'REGIÕES DE SAÚDE E SEUS MUNICÍP'!$A$4:$D$5569,4,0)</f>
        <v>Jussara</v>
      </c>
      <c r="H424">
        <f>VLOOKUP(A424,'REGIÕES DE SAÚDE E SEUS MUNICÍP'!$A$4:$A$5569,1,0)</f>
        <v>291850</v>
      </c>
      <c r="I424" t="str">
        <f t="shared" si="24"/>
        <v>Mesmo município</v>
      </c>
      <c r="J424" t="str">
        <f>VLOOKUP(D424,'REGIÕES DE SAÚDE E SEUS MUNICÍP'!$C$4:$C$5569,1,0)</f>
        <v>Irecê</v>
      </c>
      <c r="K424">
        <f t="shared" si="25"/>
        <v>1</v>
      </c>
      <c r="L424" t="str">
        <f t="shared" si="26"/>
        <v>diferente</v>
      </c>
      <c r="M424" t="str">
        <f t="shared" si="27"/>
        <v>diferente</v>
      </c>
    </row>
    <row r="425" spans="1:13" x14ac:dyDescent="0.25">
      <c r="A425">
        <v>291855</v>
      </c>
      <c r="B425" t="s">
        <v>5708</v>
      </c>
      <c r="C425">
        <v>29012</v>
      </c>
      <c r="D425" t="s">
        <v>9318</v>
      </c>
      <c r="E425" t="s">
        <v>2468</v>
      </c>
      <c r="F425" t="str">
        <f>VLOOKUP(A425,'REGIÕES DE SAÚDE E SEUS MUNICÍP'!$A$4:$C$5569,3,0)</f>
        <v>Itabuna</v>
      </c>
      <c r="G425" t="str">
        <f>VLOOKUP(H425,'REGIÕES DE SAÚDE E SEUS MUNICÍP'!$A$4:$D$5569,4,0)</f>
        <v>Jussari</v>
      </c>
      <c r="H425">
        <f>VLOOKUP(A425,'REGIÕES DE SAÚDE E SEUS MUNICÍP'!$A$4:$A$5569,1,0)</f>
        <v>291855</v>
      </c>
      <c r="I425" t="str">
        <f t="shared" si="24"/>
        <v>Mesmo município</v>
      </c>
      <c r="J425" t="str">
        <f>VLOOKUP(D425,'REGIÕES DE SAÚDE E SEUS MUNICÍP'!$C$4:$C$5569,1,0)</f>
        <v>Itabuna</v>
      </c>
      <c r="K425">
        <f t="shared" si="25"/>
        <v>1</v>
      </c>
      <c r="L425" t="str">
        <f>IF(D425=D426,IF(F425=F426,"Regiões semelhantes","Nova composição"),"diferente")</f>
        <v>diferente</v>
      </c>
      <c r="M425" t="str">
        <f t="shared" si="27"/>
        <v>diferente</v>
      </c>
    </row>
    <row r="426" spans="1:13" x14ac:dyDescent="0.25">
      <c r="A426">
        <v>291860</v>
      </c>
      <c r="B426" t="s">
        <v>5708</v>
      </c>
      <c r="C426">
        <v>29003</v>
      </c>
      <c r="D426" t="s">
        <v>314</v>
      </c>
      <c r="E426" t="s">
        <v>10449</v>
      </c>
      <c r="F426" t="str">
        <f>VLOOKUP(A426,'REGIÕES DE SAÚDE E SEUS MUNICÍP'!$A$4:$C$5569,3,0)</f>
        <v>Brumado</v>
      </c>
      <c r="G426" t="str">
        <f>VLOOKUP(H426,'REGIÕES DE SAÚDE E SEUS MUNICÍP'!$A$4:$D$5569,4,0)</f>
        <v>Jussiape</v>
      </c>
      <c r="H426">
        <f>VLOOKUP(A426,'REGIÕES DE SAÚDE E SEUS MUNICÍP'!$A$4:$A$5569,1,0)</f>
        <v>291860</v>
      </c>
      <c r="I426" t="str">
        <f t="shared" si="24"/>
        <v>Mesmo município</v>
      </c>
      <c r="J426" t="str">
        <f>VLOOKUP(D426,'REGIÕES DE SAÚDE E SEUS MUNICÍP'!$C$4:$C$5569,1,0)</f>
        <v>Brumado</v>
      </c>
      <c r="K426">
        <f t="shared" si="25"/>
        <v>1</v>
      </c>
      <c r="L426" t="str">
        <f t="shared" si="26"/>
        <v>diferente</v>
      </c>
      <c r="M426" t="str">
        <f>IF(F426=F425,"igual","diferente")</f>
        <v>diferente</v>
      </c>
    </row>
    <row r="427" spans="1:13" x14ac:dyDescent="0.25">
      <c r="A427">
        <v>291870</v>
      </c>
      <c r="B427" t="s">
        <v>5708</v>
      </c>
      <c r="C427">
        <v>29015</v>
      </c>
      <c r="D427" t="s">
        <v>1241</v>
      </c>
      <c r="E427" t="s">
        <v>3458</v>
      </c>
      <c r="F427" t="str">
        <f>VLOOKUP(A427,'REGIÕES DE SAÚDE E SEUS MUNICÍP'!$A$4:$C$5569,3,0)</f>
        <v>Jequié</v>
      </c>
      <c r="G427" t="str">
        <f>VLOOKUP(H427,'REGIÕES DE SAÚDE E SEUS MUNICÍP'!$A$4:$D$5569,4,0)</f>
        <v>Lafaiete Coutinho</v>
      </c>
      <c r="H427">
        <f>VLOOKUP(A427,'REGIÕES DE SAÚDE E SEUS MUNICÍP'!$A$4:$A$5569,1,0)</f>
        <v>291870</v>
      </c>
      <c r="I427" t="str">
        <f t="shared" si="24"/>
        <v>Mesmo município</v>
      </c>
      <c r="J427" t="str">
        <f>VLOOKUP(D427,'REGIÕES DE SAÚDE E SEUS MUNICÍP'!$C$4:$C$5569,1,0)</f>
        <v>Jequié</v>
      </c>
      <c r="K427">
        <f t="shared" si="25"/>
        <v>1</v>
      </c>
      <c r="L427" t="str">
        <f t="shared" si="26"/>
        <v>diferente</v>
      </c>
      <c r="M427" t="str">
        <f t="shared" si="27"/>
        <v>diferente</v>
      </c>
    </row>
    <row r="428" spans="1:13" x14ac:dyDescent="0.25">
      <c r="A428">
        <v>291875</v>
      </c>
      <c r="B428" t="s">
        <v>5708</v>
      </c>
      <c r="C428">
        <v>29007</v>
      </c>
      <c r="D428" t="s">
        <v>10503</v>
      </c>
      <c r="E428" t="s">
        <v>4343</v>
      </c>
      <c r="F428" t="str">
        <f>VLOOKUP(A428,'REGIÕES DE SAÚDE E SEUS MUNICÍP'!$A$4:$C$5569,3,0)</f>
        <v>Caetité</v>
      </c>
      <c r="G428" t="str">
        <f>VLOOKUP(H428,'REGIÕES DE SAÚDE E SEUS MUNICÍP'!$A$4:$D$5569,4,0)</f>
        <v>Lagoa Real</v>
      </c>
      <c r="H428">
        <f>VLOOKUP(A428,'REGIÕES DE SAÚDE E SEUS MUNICÍP'!$A$4:$A$5569,1,0)</f>
        <v>291875</v>
      </c>
      <c r="I428" t="str">
        <f t="shared" si="24"/>
        <v>Mesmo município</v>
      </c>
      <c r="J428" t="str">
        <f>VLOOKUP(D428,'REGIÕES DE SAÚDE E SEUS MUNICÍP'!$C$4:$C$5569,1,0)</f>
        <v>Guanambi</v>
      </c>
      <c r="K428" t="e">
        <f t="shared" si="25"/>
        <v>#VALUE!</v>
      </c>
      <c r="L428" t="str">
        <f t="shared" si="26"/>
        <v>diferente</v>
      </c>
      <c r="M428" t="str">
        <f t="shared" si="27"/>
        <v>diferente</v>
      </c>
    </row>
    <row r="429" spans="1:13" x14ac:dyDescent="0.25">
      <c r="A429">
        <v>291880</v>
      </c>
      <c r="B429" t="s">
        <v>5708</v>
      </c>
      <c r="C429">
        <v>29022</v>
      </c>
      <c r="D429" t="s">
        <v>5687</v>
      </c>
      <c r="E429" t="s">
        <v>6118</v>
      </c>
      <c r="F429" t="str">
        <f>VLOOKUP(A429,'REGIÕES DE SAÚDE E SEUS MUNICÍP'!$A$4:$C$5569,3,0)</f>
        <v>Amargosa</v>
      </c>
      <c r="G429" t="str">
        <f>VLOOKUP(H429,'REGIÕES DE SAÚDE E SEUS MUNICÍP'!$A$4:$D$5569,4,0)</f>
        <v>Laje</v>
      </c>
      <c r="H429">
        <f>VLOOKUP(A429,'REGIÕES DE SAÚDE E SEUS MUNICÍP'!$A$4:$A$5569,1,0)</f>
        <v>291880</v>
      </c>
      <c r="I429" t="str">
        <f t="shared" si="24"/>
        <v>Mesmo município</v>
      </c>
      <c r="J429" t="str">
        <f>VLOOKUP(D429,'REGIÕES DE SAÚDE E SEUS MUNICÍP'!$C$4:$C$5569,1,0)</f>
        <v>Santo Antônio de Jesus</v>
      </c>
      <c r="K429" t="e">
        <f t="shared" si="25"/>
        <v>#VALUE!</v>
      </c>
      <c r="L429" t="str">
        <f t="shared" si="26"/>
        <v>diferente</v>
      </c>
      <c r="M429" t="str">
        <f t="shared" si="27"/>
        <v>diferente</v>
      </c>
    </row>
    <row r="430" spans="1:13" x14ac:dyDescent="0.25">
      <c r="A430">
        <v>291890</v>
      </c>
      <c r="B430" t="s">
        <v>5708</v>
      </c>
      <c r="C430">
        <v>29026</v>
      </c>
      <c r="D430" t="s">
        <v>5399</v>
      </c>
      <c r="E430" t="s">
        <v>7889</v>
      </c>
      <c r="F430" t="str">
        <f>VLOOKUP(A430,'REGIÕES DE SAÚDE E SEUS MUNICÍP'!$A$4:$C$5569,3,0)</f>
        <v>Teixeira de Freitas</v>
      </c>
      <c r="G430" t="str">
        <f>VLOOKUP(H430,'REGIÕES DE SAÚDE E SEUS MUNICÍP'!$A$4:$D$5569,4,0)</f>
        <v>Lajedão</v>
      </c>
      <c r="H430">
        <f>VLOOKUP(A430,'REGIÕES DE SAÚDE E SEUS MUNICÍP'!$A$4:$A$5569,1,0)</f>
        <v>291890</v>
      </c>
      <c r="I430" t="str">
        <f t="shared" si="24"/>
        <v>Mesmo município</v>
      </c>
      <c r="J430" t="str">
        <f>VLOOKUP(D430,'REGIÕES DE SAÚDE E SEUS MUNICÍP'!$C$4:$C$5569,1,0)</f>
        <v>Teixeira de Freitas</v>
      </c>
      <c r="K430">
        <f t="shared" si="25"/>
        <v>1</v>
      </c>
      <c r="L430" t="str">
        <f t="shared" si="26"/>
        <v>diferente</v>
      </c>
      <c r="M430" t="str">
        <f t="shared" si="27"/>
        <v>diferente</v>
      </c>
    </row>
    <row r="431" spans="1:13" x14ac:dyDescent="0.25">
      <c r="A431">
        <v>291900</v>
      </c>
      <c r="B431" t="s">
        <v>5708</v>
      </c>
      <c r="C431">
        <v>29011</v>
      </c>
      <c r="D431" t="s">
        <v>7785</v>
      </c>
      <c r="E431" t="s">
        <v>4813</v>
      </c>
      <c r="F431" t="str">
        <f>VLOOKUP(A431,'REGIÕES DE SAÚDE E SEUS MUNICÍP'!$A$4:$C$5569,3,0)</f>
        <v>Itaberaba</v>
      </c>
      <c r="G431" t="str">
        <f>VLOOKUP(H431,'REGIÕES DE SAÚDE E SEUS MUNICÍP'!$A$4:$D$5569,4,0)</f>
        <v>Lajedinho</v>
      </c>
      <c r="H431">
        <f>VLOOKUP(A431,'REGIÕES DE SAÚDE E SEUS MUNICÍP'!$A$4:$A$5569,1,0)</f>
        <v>291900</v>
      </c>
      <c r="I431" t="str">
        <f t="shared" si="24"/>
        <v>Mesmo município</v>
      </c>
      <c r="J431" t="str">
        <f>VLOOKUP(D431,'REGIÕES DE SAÚDE E SEUS MUNICÍP'!$C$4:$C$5569,1,0)</f>
        <v>Itaberaba</v>
      </c>
      <c r="K431">
        <f t="shared" si="25"/>
        <v>1</v>
      </c>
      <c r="L431" t="str">
        <f t="shared" si="26"/>
        <v>diferente</v>
      </c>
      <c r="M431" t="str">
        <f t="shared" si="27"/>
        <v>diferente</v>
      </c>
    </row>
    <row r="432" spans="1:13" x14ac:dyDescent="0.25">
      <c r="A432">
        <v>291905</v>
      </c>
      <c r="B432" t="s">
        <v>5708</v>
      </c>
      <c r="C432">
        <v>29015</v>
      </c>
      <c r="D432" t="s">
        <v>1241</v>
      </c>
      <c r="E432" t="s">
        <v>8463</v>
      </c>
      <c r="F432" t="str">
        <f>VLOOKUP(A432,'REGIÕES DE SAÚDE E SEUS MUNICÍP'!$A$4:$C$5569,3,0)</f>
        <v>Jequié</v>
      </c>
      <c r="G432" t="str">
        <f>VLOOKUP(H432,'REGIÕES DE SAÚDE E SEUS MUNICÍP'!$A$4:$D$5569,4,0)</f>
        <v>Lajedo do Tabocal</v>
      </c>
      <c r="H432">
        <f>VLOOKUP(A432,'REGIÕES DE SAÚDE E SEUS MUNICÍP'!$A$4:$A$5569,1,0)</f>
        <v>291905</v>
      </c>
      <c r="I432" t="str">
        <f t="shared" si="24"/>
        <v>Mesmo município</v>
      </c>
      <c r="J432" t="str">
        <f>VLOOKUP(D432,'REGIÕES DE SAÚDE E SEUS MUNICÍP'!$C$4:$C$5569,1,0)</f>
        <v>Jequié</v>
      </c>
      <c r="K432">
        <f t="shared" si="25"/>
        <v>1</v>
      </c>
      <c r="L432" t="str">
        <f t="shared" si="26"/>
        <v>diferente</v>
      </c>
      <c r="M432" t="str">
        <f t="shared" si="27"/>
        <v>diferente</v>
      </c>
    </row>
    <row r="433" spans="1:13" x14ac:dyDescent="0.25">
      <c r="A433">
        <v>291910</v>
      </c>
      <c r="B433" t="s">
        <v>5708</v>
      </c>
      <c r="C433">
        <v>29025</v>
      </c>
      <c r="D433" t="s">
        <v>3849</v>
      </c>
      <c r="E433" t="s">
        <v>2233</v>
      </c>
      <c r="F433" t="str">
        <f>VLOOKUP(A433,'REGIÕES DE SAÚDE E SEUS MUNICÍP'!$A$4:$C$5569,3,0)</f>
        <v>Serrinha</v>
      </c>
      <c r="G433" t="str">
        <f>VLOOKUP(H433,'REGIÕES DE SAÚDE E SEUS MUNICÍP'!$A$4:$D$5569,4,0)</f>
        <v>Lamarão</v>
      </c>
      <c r="H433">
        <f>VLOOKUP(A433,'REGIÕES DE SAÚDE E SEUS MUNICÍP'!$A$4:$A$5569,1,0)</f>
        <v>291910</v>
      </c>
      <c r="I433" t="str">
        <f t="shared" si="24"/>
        <v>Mesmo município</v>
      </c>
      <c r="J433" t="str">
        <f>VLOOKUP(D433,'REGIÕES DE SAÚDE E SEUS MUNICÍP'!$C$4:$C$5569,1,0)</f>
        <v>Serrinha</v>
      </c>
      <c r="K433">
        <f t="shared" si="25"/>
        <v>1</v>
      </c>
      <c r="L433" t="str">
        <f t="shared" si="26"/>
        <v>diferente</v>
      </c>
      <c r="M433" t="str">
        <f t="shared" si="27"/>
        <v>diferente</v>
      </c>
    </row>
    <row r="434" spans="1:13" x14ac:dyDescent="0.25">
      <c r="A434">
        <v>291915</v>
      </c>
      <c r="B434" t="s">
        <v>5708</v>
      </c>
      <c r="C434">
        <v>29010</v>
      </c>
      <c r="D434" t="s">
        <v>185</v>
      </c>
      <c r="E434" t="s">
        <v>5413</v>
      </c>
      <c r="F434" t="str">
        <f>VLOOKUP(A434,'REGIÕES DE SAÚDE E SEUS MUNICÍP'!$A$4:$C$5569,3,0)</f>
        <v>Irecê</v>
      </c>
      <c r="G434" t="str">
        <f>VLOOKUP(H434,'REGIÕES DE SAÚDE E SEUS MUNICÍP'!$A$4:$D$5569,4,0)</f>
        <v>Lapão</v>
      </c>
      <c r="H434">
        <f>VLOOKUP(A434,'REGIÕES DE SAÚDE E SEUS MUNICÍP'!$A$4:$A$5569,1,0)</f>
        <v>291915</v>
      </c>
      <c r="I434" t="str">
        <f t="shared" si="24"/>
        <v>Mesmo município</v>
      </c>
      <c r="J434" t="str">
        <f>VLOOKUP(D434,'REGIÕES DE SAÚDE E SEUS MUNICÍP'!$C$4:$C$5569,1,0)</f>
        <v>Irecê</v>
      </c>
      <c r="K434">
        <f t="shared" si="25"/>
        <v>1</v>
      </c>
      <c r="L434" t="str">
        <f t="shared" si="26"/>
        <v>diferente</v>
      </c>
      <c r="M434" t="str">
        <f t="shared" si="27"/>
        <v>diferente</v>
      </c>
    </row>
    <row r="435" spans="1:13" x14ac:dyDescent="0.25">
      <c r="A435">
        <v>291920</v>
      </c>
      <c r="B435" t="s">
        <v>5708</v>
      </c>
      <c r="C435">
        <v>29020</v>
      </c>
      <c r="D435" t="s">
        <v>3522</v>
      </c>
      <c r="E435" t="s">
        <v>8295</v>
      </c>
      <c r="F435" t="str">
        <f>VLOOKUP(A435,'REGIÕES DE SAÚDE E SEUS MUNICÍP'!$A$4:$C$5569,3,0)</f>
        <v>Salvador</v>
      </c>
      <c r="G435" t="str">
        <f>VLOOKUP(H435,'REGIÕES DE SAÚDE E SEUS MUNICÍP'!$A$4:$D$5569,4,0)</f>
        <v>Lauro de Freitas</v>
      </c>
      <c r="H435">
        <f>VLOOKUP(A435,'REGIÕES DE SAÚDE E SEUS MUNICÍP'!$A$4:$A$5569,1,0)</f>
        <v>291920</v>
      </c>
      <c r="I435" t="str">
        <f t="shared" si="24"/>
        <v>Mesmo município</v>
      </c>
      <c r="J435" t="str">
        <f>VLOOKUP(D435,'REGIÕES DE SAÚDE E SEUS MUNICÍP'!$C$4:$C$5569,1,0)</f>
        <v>Salvador</v>
      </c>
      <c r="K435">
        <f t="shared" si="25"/>
        <v>1</v>
      </c>
      <c r="L435" t="str">
        <f t="shared" si="26"/>
        <v>diferente</v>
      </c>
      <c r="M435" t="str">
        <f t="shared" si="27"/>
        <v>diferente</v>
      </c>
    </row>
    <row r="436" spans="1:13" x14ac:dyDescent="0.25">
      <c r="A436">
        <v>291930</v>
      </c>
      <c r="B436" t="s">
        <v>5708</v>
      </c>
      <c r="C436">
        <v>29023</v>
      </c>
      <c r="D436" t="s">
        <v>7472</v>
      </c>
      <c r="E436" t="s">
        <v>1868</v>
      </c>
      <c r="F436" t="str">
        <f>VLOOKUP(A436,'REGIÕES DE SAÚDE E SEUS MUNICÍP'!$A$4:$C$5569,3,0)</f>
        <v>Seabra</v>
      </c>
      <c r="G436" t="str">
        <f>VLOOKUP(H436,'REGIÕES DE SAÚDE E SEUS MUNICÍP'!$A$4:$D$5569,4,0)</f>
        <v>Lençóis</v>
      </c>
      <c r="H436">
        <f>VLOOKUP(A436,'REGIÕES DE SAÚDE E SEUS MUNICÍP'!$A$4:$A$5569,1,0)</f>
        <v>291930</v>
      </c>
      <c r="I436" t="str">
        <f t="shared" si="24"/>
        <v>Mesmo município</v>
      </c>
      <c r="J436" t="str">
        <f>VLOOKUP(D436,'REGIÕES DE SAÚDE E SEUS MUNICÍP'!$C$4:$C$5569,1,0)</f>
        <v>Seabra</v>
      </c>
      <c r="K436">
        <f t="shared" si="25"/>
        <v>1</v>
      </c>
      <c r="L436" t="str">
        <f t="shared" si="26"/>
        <v>diferente</v>
      </c>
      <c r="M436" t="str">
        <f t="shared" si="27"/>
        <v>diferente</v>
      </c>
    </row>
    <row r="437" spans="1:13" x14ac:dyDescent="0.25">
      <c r="A437">
        <v>291940</v>
      </c>
      <c r="B437" t="s">
        <v>5708</v>
      </c>
      <c r="C437">
        <v>29007</v>
      </c>
      <c r="D437" t="s">
        <v>10503</v>
      </c>
      <c r="E437" t="s">
        <v>9100</v>
      </c>
      <c r="F437" t="str">
        <f>VLOOKUP(A437,'REGIÕES DE SAÚDE E SEUS MUNICÍP'!$A$4:$C$5569,3,0)</f>
        <v>Caetité</v>
      </c>
      <c r="G437" t="str">
        <f>VLOOKUP(H437,'REGIÕES DE SAÚDE E SEUS MUNICÍP'!$A$4:$D$5569,4,0)</f>
        <v>Licínio de Almeida</v>
      </c>
      <c r="H437">
        <f>VLOOKUP(A437,'REGIÕES DE SAÚDE E SEUS MUNICÍP'!$A$4:$A$5569,1,0)</f>
        <v>291940</v>
      </c>
      <c r="I437" t="str">
        <f t="shared" si="24"/>
        <v>Mesmo município</v>
      </c>
      <c r="J437" t="str">
        <f>VLOOKUP(D437,'REGIÕES DE SAÚDE E SEUS MUNICÍP'!$C$4:$C$5569,1,0)</f>
        <v>Guanambi</v>
      </c>
      <c r="K437" t="e">
        <f t="shared" si="25"/>
        <v>#VALUE!</v>
      </c>
      <c r="L437" t="str">
        <f t="shared" si="26"/>
        <v>diferente</v>
      </c>
      <c r="M437" t="str">
        <f t="shared" si="27"/>
        <v>diferente</v>
      </c>
    </row>
    <row r="438" spans="1:13" x14ac:dyDescent="0.25">
      <c r="A438">
        <v>291950</v>
      </c>
      <c r="B438" t="s">
        <v>5708</v>
      </c>
      <c r="C438">
        <v>29003</v>
      </c>
      <c r="D438" t="s">
        <v>314</v>
      </c>
      <c r="E438" t="s">
        <v>3272</v>
      </c>
      <c r="F438" t="str">
        <f>VLOOKUP(A438,'REGIÕES DE SAÚDE E SEUS MUNICÍP'!$A$4:$C$5569,3,0)</f>
        <v>Brumado</v>
      </c>
      <c r="G438" t="str">
        <f>VLOOKUP(H438,'REGIÕES DE SAÚDE E SEUS MUNICÍP'!$A$4:$D$5569,4,0)</f>
        <v>Livramento de Nossa Senhora</v>
      </c>
      <c r="H438">
        <f>VLOOKUP(A438,'REGIÕES DE SAÚDE E SEUS MUNICÍP'!$A$4:$A$5569,1,0)</f>
        <v>291950</v>
      </c>
      <c r="I438" t="str">
        <f t="shared" si="24"/>
        <v>Mesmo município</v>
      </c>
      <c r="J438" t="str">
        <f>VLOOKUP(D438,'REGIÕES DE SAÚDE E SEUS MUNICÍP'!$C$4:$C$5569,1,0)</f>
        <v>Brumado</v>
      </c>
      <c r="K438">
        <f t="shared" si="25"/>
        <v>1</v>
      </c>
      <c r="L438" t="str">
        <f t="shared" si="26"/>
        <v>diferente</v>
      </c>
      <c r="M438" t="str">
        <f t="shared" si="27"/>
        <v>diferente</v>
      </c>
    </row>
    <row r="439" spans="1:13" x14ac:dyDescent="0.25">
      <c r="A439">
        <v>291955</v>
      </c>
      <c r="B439" t="s">
        <v>5708</v>
      </c>
      <c r="C439">
        <v>29002</v>
      </c>
      <c r="D439" t="s">
        <v>9419</v>
      </c>
      <c r="E439" t="s">
        <v>2925</v>
      </c>
      <c r="F439" t="str">
        <f>VLOOKUP(A439,'REGIÕES DE SAÚDE E SEUS MUNICÍP'!$A$4:$C$5569,3,0)</f>
        <v>Barreiras</v>
      </c>
      <c r="G439" t="str">
        <f>VLOOKUP(H439,'REGIÕES DE SAÚDE E SEUS MUNICÍP'!$A$4:$D$5569,4,0)</f>
        <v>Luís Eduardo Magalhães</v>
      </c>
      <c r="H439">
        <f>VLOOKUP(A439,'REGIÕES DE SAÚDE E SEUS MUNICÍP'!$A$4:$A$5569,1,0)</f>
        <v>291955</v>
      </c>
      <c r="I439" t="str">
        <f t="shared" si="24"/>
        <v>Mesmo município</v>
      </c>
      <c r="J439" t="str">
        <f>VLOOKUP(D439,'REGIÕES DE SAÚDE E SEUS MUNICÍP'!$C$4:$C$5569,1,0)</f>
        <v>Barreiras</v>
      </c>
      <c r="K439">
        <f t="shared" si="25"/>
        <v>1</v>
      </c>
      <c r="L439" t="str">
        <f t="shared" si="26"/>
        <v>diferente</v>
      </c>
      <c r="M439" t="str">
        <f t="shared" si="27"/>
        <v>diferente</v>
      </c>
    </row>
    <row r="440" spans="1:13" x14ac:dyDescent="0.25">
      <c r="A440">
        <v>291960</v>
      </c>
      <c r="B440" t="s">
        <v>5708</v>
      </c>
      <c r="C440">
        <v>29011</v>
      </c>
      <c r="D440" t="s">
        <v>7785</v>
      </c>
      <c r="E440" t="s">
        <v>8666</v>
      </c>
      <c r="F440" t="str">
        <f>VLOOKUP(A440,'REGIÕES DE SAÚDE E SEUS MUNICÍP'!$A$4:$C$5569,3,0)</f>
        <v>Itaberaba</v>
      </c>
      <c r="G440" t="str">
        <f>VLOOKUP(H440,'REGIÕES DE SAÚDE E SEUS MUNICÍP'!$A$4:$D$5569,4,0)</f>
        <v>Macajuba</v>
      </c>
      <c r="H440">
        <f>VLOOKUP(A440,'REGIÕES DE SAÚDE E SEUS MUNICÍP'!$A$4:$A$5569,1,0)</f>
        <v>291960</v>
      </c>
      <c r="I440" t="str">
        <f t="shared" si="24"/>
        <v>Mesmo município</v>
      </c>
      <c r="J440" t="str">
        <f>VLOOKUP(D440,'REGIÕES DE SAÚDE E SEUS MUNICÍP'!$C$4:$C$5569,1,0)</f>
        <v>Itaberaba</v>
      </c>
      <c r="K440">
        <f t="shared" si="25"/>
        <v>1</v>
      </c>
      <c r="L440" t="str">
        <f t="shared" si="26"/>
        <v>diferente</v>
      </c>
      <c r="M440" t="str">
        <f t="shared" si="27"/>
        <v>diferente</v>
      </c>
    </row>
    <row r="441" spans="1:13" x14ac:dyDescent="0.25">
      <c r="A441">
        <v>291970</v>
      </c>
      <c r="B441" t="s">
        <v>5708</v>
      </c>
      <c r="C441">
        <v>29013</v>
      </c>
      <c r="D441" t="s">
        <v>9754</v>
      </c>
      <c r="E441" t="s">
        <v>1764</v>
      </c>
      <c r="F441" t="str">
        <f>VLOOKUP(A441,'REGIÕES DE SAÚDE E SEUS MUNICÍP'!$A$4:$C$5569,3,0)</f>
        <v>Itapetinga</v>
      </c>
      <c r="G441" t="str">
        <f>VLOOKUP(H441,'REGIÕES DE SAÚDE E SEUS MUNICÍP'!$A$4:$D$5569,4,0)</f>
        <v>Macarani</v>
      </c>
      <c r="H441">
        <f>VLOOKUP(A441,'REGIÕES DE SAÚDE E SEUS MUNICÍP'!$A$4:$A$5569,1,0)</f>
        <v>291970</v>
      </c>
      <c r="I441" t="str">
        <f t="shared" si="24"/>
        <v>Mesmo município</v>
      </c>
      <c r="J441" t="str">
        <f>VLOOKUP(D441,'REGIÕES DE SAÚDE E SEUS MUNICÍP'!$C$4:$C$5569,1,0)</f>
        <v>Itapetinga</v>
      </c>
      <c r="K441">
        <f t="shared" si="25"/>
        <v>1</v>
      </c>
      <c r="L441" t="str">
        <f t="shared" si="26"/>
        <v>diferente</v>
      </c>
      <c r="M441" t="str">
        <f t="shared" si="27"/>
        <v>diferente</v>
      </c>
    </row>
    <row r="442" spans="1:13" x14ac:dyDescent="0.25">
      <c r="A442">
        <v>291980</v>
      </c>
      <c r="B442" t="s">
        <v>5708</v>
      </c>
      <c r="C442">
        <v>29003</v>
      </c>
      <c r="D442" t="s">
        <v>314</v>
      </c>
      <c r="E442" t="s">
        <v>1398</v>
      </c>
      <c r="F442" t="str">
        <f>VLOOKUP(A442,'REGIÕES DE SAÚDE E SEUS MUNICÍP'!$A$4:$C$5569,3,0)</f>
        <v>Boquira</v>
      </c>
      <c r="G442" t="str">
        <f>VLOOKUP(H442,'REGIÕES DE SAÚDE E SEUS MUNICÍP'!$A$4:$D$5569,4,0)</f>
        <v>Macaúbas</v>
      </c>
      <c r="H442">
        <f>VLOOKUP(A442,'REGIÕES DE SAÚDE E SEUS MUNICÍP'!$A$4:$A$5569,1,0)</f>
        <v>291980</v>
      </c>
      <c r="I442" t="str">
        <f t="shared" si="24"/>
        <v>Mesmo município</v>
      </c>
      <c r="J442" t="str">
        <f>VLOOKUP(D442,'REGIÕES DE SAÚDE E SEUS MUNICÍP'!$C$4:$C$5569,1,0)</f>
        <v>Brumado</v>
      </c>
      <c r="K442" t="e">
        <f t="shared" si="25"/>
        <v>#VALUE!</v>
      </c>
      <c r="L442" t="str">
        <f t="shared" si="26"/>
        <v>diferente</v>
      </c>
      <c r="M442" t="str">
        <f t="shared" si="27"/>
        <v>diferente</v>
      </c>
    </row>
    <row r="443" spans="1:13" x14ac:dyDescent="0.25">
      <c r="A443">
        <v>291990</v>
      </c>
      <c r="B443" t="s">
        <v>5708</v>
      </c>
      <c r="C443">
        <v>29017</v>
      </c>
      <c r="D443" t="s">
        <v>1622</v>
      </c>
      <c r="E443" t="s">
        <v>7878</v>
      </c>
      <c r="F443" t="str">
        <f>VLOOKUP(A443,'REGIÕES DE SAÚDE E SEUS MUNICÍP'!$A$4:$C$5569,3,0)</f>
        <v>Paulo Afonso</v>
      </c>
      <c r="G443" t="str">
        <f>VLOOKUP(H443,'REGIÕES DE SAÚDE E SEUS MUNICÍP'!$A$4:$D$5569,4,0)</f>
        <v>Macururé</v>
      </c>
      <c r="H443">
        <f>VLOOKUP(A443,'REGIÕES DE SAÚDE E SEUS MUNICÍP'!$A$4:$A$5569,1,0)</f>
        <v>291990</v>
      </c>
      <c r="I443" t="str">
        <f t="shared" si="24"/>
        <v>Mesmo município</v>
      </c>
      <c r="J443" t="str">
        <f>VLOOKUP(D443,'REGIÕES DE SAÚDE E SEUS MUNICÍP'!$C$4:$C$5569,1,0)</f>
        <v>Paulo Afonso</v>
      </c>
      <c r="K443">
        <f t="shared" si="25"/>
        <v>1</v>
      </c>
      <c r="L443" t="str">
        <f t="shared" si="26"/>
        <v>diferente</v>
      </c>
      <c r="M443" t="str">
        <f t="shared" si="27"/>
        <v>diferente</v>
      </c>
    </row>
    <row r="444" spans="1:13" x14ac:dyDescent="0.25">
      <c r="A444">
        <v>291992</v>
      </c>
      <c r="B444" t="s">
        <v>5708</v>
      </c>
      <c r="C444">
        <v>29020</v>
      </c>
      <c r="D444" t="s">
        <v>3522</v>
      </c>
      <c r="E444" t="s">
        <v>9882</v>
      </c>
      <c r="F444" t="str">
        <f>VLOOKUP(A444,'REGIÕES DE SAÚDE E SEUS MUNICÍP'!$A$4:$C$5569,3,0)</f>
        <v>Salvador</v>
      </c>
      <c r="G444" t="str">
        <f>VLOOKUP(H444,'REGIÕES DE SAÚDE E SEUS MUNICÍP'!$A$4:$D$5569,4,0)</f>
        <v>Madre de Deus</v>
      </c>
      <c r="H444">
        <f>VLOOKUP(A444,'REGIÕES DE SAÚDE E SEUS MUNICÍP'!$A$4:$A$5569,1,0)</f>
        <v>291992</v>
      </c>
      <c r="I444" t="str">
        <f t="shared" si="24"/>
        <v>Mesmo município</v>
      </c>
      <c r="J444" t="str">
        <f>VLOOKUP(D444,'REGIÕES DE SAÚDE E SEUS MUNICÍP'!$C$4:$C$5569,1,0)</f>
        <v>Salvador</v>
      </c>
      <c r="K444">
        <f t="shared" si="25"/>
        <v>1</v>
      </c>
      <c r="L444" t="str">
        <f t="shared" si="26"/>
        <v>diferente</v>
      </c>
      <c r="M444" t="str">
        <f t="shared" si="27"/>
        <v>diferente</v>
      </c>
    </row>
    <row r="445" spans="1:13" x14ac:dyDescent="0.25">
      <c r="A445">
        <v>291995</v>
      </c>
      <c r="B445" t="s">
        <v>5708</v>
      </c>
      <c r="C445">
        <v>29028</v>
      </c>
      <c r="D445" t="s">
        <v>2043</v>
      </c>
      <c r="E445" t="s">
        <v>699</v>
      </c>
      <c r="F445" t="str">
        <f>VLOOKUP(A445,'REGIÕES DE SAÚDE E SEUS MUNICÍP'!$A$4:$C$5569,3,0)</f>
        <v>Vitória da Conquista</v>
      </c>
      <c r="G445" t="str">
        <f>VLOOKUP(H445,'REGIÕES DE SAÚDE E SEUS MUNICÍP'!$A$4:$D$5569,4,0)</f>
        <v>Maetinga</v>
      </c>
      <c r="H445">
        <f>VLOOKUP(A445,'REGIÕES DE SAÚDE E SEUS MUNICÍP'!$A$4:$A$5569,1,0)</f>
        <v>291995</v>
      </c>
      <c r="I445" t="str">
        <f t="shared" si="24"/>
        <v>Mesmo município</v>
      </c>
      <c r="J445" t="str">
        <f>VLOOKUP(D445,'REGIÕES DE SAÚDE E SEUS MUNICÍP'!$C$4:$C$5569,1,0)</f>
        <v>Vitória da Conquista</v>
      </c>
      <c r="K445">
        <f t="shared" si="25"/>
        <v>1</v>
      </c>
      <c r="L445" t="str">
        <f t="shared" si="26"/>
        <v>diferente</v>
      </c>
      <c r="M445" t="str">
        <f t="shared" si="27"/>
        <v>diferente</v>
      </c>
    </row>
    <row r="446" spans="1:13" x14ac:dyDescent="0.25">
      <c r="A446">
        <v>292000</v>
      </c>
      <c r="B446" t="s">
        <v>5708</v>
      </c>
      <c r="C446">
        <v>29013</v>
      </c>
      <c r="D446" t="s">
        <v>9754</v>
      </c>
      <c r="E446" t="s">
        <v>11032</v>
      </c>
      <c r="F446" t="str">
        <f>VLOOKUP(A446,'REGIÕES DE SAÚDE E SEUS MUNICÍP'!$A$4:$C$5569,3,0)</f>
        <v>Itapetinga</v>
      </c>
      <c r="G446" t="str">
        <f>VLOOKUP(H446,'REGIÕES DE SAÚDE E SEUS MUNICÍP'!$A$4:$D$5569,4,0)</f>
        <v>Maiquinique</v>
      </c>
      <c r="H446">
        <f>VLOOKUP(A446,'REGIÕES DE SAÚDE E SEUS MUNICÍP'!$A$4:$A$5569,1,0)</f>
        <v>292000</v>
      </c>
      <c r="I446" t="str">
        <f t="shared" si="24"/>
        <v>Mesmo município</v>
      </c>
      <c r="J446" t="str">
        <f>VLOOKUP(D446,'REGIÕES DE SAÚDE E SEUS MUNICÍP'!$C$4:$C$5569,1,0)</f>
        <v>Itapetinga</v>
      </c>
      <c r="K446">
        <f t="shared" si="25"/>
        <v>1</v>
      </c>
      <c r="L446" t="str">
        <f t="shared" si="26"/>
        <v>diferente</v>
      </c>
      <c r="M446" t="str">
        <f t="shared" si="27"/>
        <v>diferente</v>
      </c>
    </row>
    <row r="447" spans="1:13" x14ac:dyDescent="0.25">
      <c r="A447">
        <v>292010</v>
      </c>
      <c r="B447" t="s">
        <v>5708</v>
      </c>
      <c r="C447">
        <v>29014</v>
      </c>
      <c r="D447" t="s">
        <v>3331</v>
      </c>
      <c r="E447" t="s">
        <v>4072</v>
      </c>
      <c r="F447" t="str">
        <f>VLOOKUP(A447,'REGIÕES DE SAÚDE E SEUS MUNICÍP'!$A$4:$C$5569,3,0)</f>
        <v>Jacobina</v>
      </c>
      <c r="G447" t="str">
        <f>VLOOKUP(H447,'REGIÕES DE SAÚDE E SEUS MUNICÍP'!$A$4:$D$5569,4,0)</f>
        <v>Mairi</v>
      </c>
      <c r="H447">
        <f>VLOOKUP(A447,'REGIÕES DE SAÚDE E SEUS MUNICÍP'!$A$4:$A$5569,1,0)</f>
        <v>292010</v>
      </c>
      <c r="I447" t="str">
        <f t="shared" si="24"/>
        <v>Mesmo município</v>
      </c>
      <c r="J447" t="str">
        <f>VLOOKUP(D447,'REGIÕES DE SAÚDE E SEUS MUNICÍP'!$C$4:$C$5569,1,0)</f>
        <v>Jacobina</v>
      </c>
      <c r="K447">
        <f t="shared" si="25"/>
        <v>1</v>
      </c>
      <c r="L447" t="str">
        <f t="shared" si="26"/>
        <v>diferente</v>
      </c>
      <c r="M447" t="str">
        <f t="shared" si="27"/>
        <v>diferente</v>
      </c>
    </row>
    <row r="448" spans="1:13" x14ac:dyDescent="0.25">
      <c r="A448">
        <v>292020</v>
      </c>
      <c r="B448" t="s">
        <v>5708</v>
      </c>
      <c r="C448">
        <v>29007</v>
      </c>
      <c r="D448" t="s">
        <v>10503</v>
      </c>
      <c r="E448" t="s">
        <v>1320</v>
      </c>
      <c r="F448" t="str">
        <f>VLOOKUP(A448,'REGIÕES DE SAÚDE E SEUS MUNICÍP'!$A$4:$C$5569,3,0)</f>
        <v>Guanambi</v>
      </c>
      <c r="G448" t="str">
        <f>VLOOKUP(H448,'REGIÕES DE SAÚDE E SEUS MUNICÍP'!$A$4:$D$5569,4,0)</f>
        <v>Malhada</v>
      </c>
      <c r="H448">
        <f>VLOOKUP(A448,'REGIÕES DE SAÚDE E SEUS MUNICÍP'!$A$4:$A$5569,1,0)</f>
        <v>292020</v>
      </c>
      <c r="I448" t="str">
        <f t="shared" si="24"/>
        <v>Mesmo município</v>
      </c>
      <c r="J448" t="str">
        <f>VLOOKUP(D448,'REGIÕES DE SAÚDE E SEUS MUNICÍP'!$C$4:$C$5569,1,0)</f>
        <v>Guanambi</v>
      </c>
      <c r="K448">
        <f t="shared" si="25"/>
        <v>1</v>
      </c>
      <c r="L448" t="str">
        <f t="shared" si="26"/>
        <v>diferente</v>
      </c>
      <c r="M448" t="str">
        <f t="shared" si="27"/>
        <v>diferente</v>
      </c>
    </row>
    <row r="449" spans="1:13" x14ac:dyDescent="0.25">
      <c r="A449">
        <v>292030</v>
      </c>
      <c r="B449" t="s">
        <v>5708</v>
      </c>
      <c r="C449">
        <v>29003</v>
      </c>
      <c r="D449" t="s">
        <v>314</v>
      </c>
      <c r="E449" t="s">
        <v>253</v>
      </c>
      <c r="F449" t="str">
        <f>VLOOKUP(A449,'REGIÕES DE SAÚDE E SEUS MUNICÍP'!$A$4:$C$5569,3,0)</f>
        <v>Brumado</v>
      </c>
      <c r="G449" t="str">
        <f>VLOOKUP(H449,'REGIÕES DE SAÚDE E SEUS MUNICÍP'!$A$4:$D$5569,4,0)</f>
        <v>Malhada de Pedras</v>
      </c>
      <c r="H449">
        <f>VLOOKUP(A449,'REGIÕES DE SAÚDE E SEUS MUNICÍP'!$A$4:$A$5569,1,0)</f>
        <v>292030</v>
      </c>
      <c r="I449" t="str">
        <f t="shared" si="24"/>
        <v>Mesmo município</v>
      </c>
      <c r="J449" t="str">
        <f>VLOOKUP(D449,'REGIÕES DE SAÚDE E SEUS MUNICÍP'!$C$4:$C$5569,1,0)</f>
        <v>Brumado</v>
      </c>
      <c r="K449">
        <f t="shared" si="25"/>
        <v>1</v>
      </c>
      <c r="L449" t="str">
        <f t="shared" si="26"/>
        <v>diferente</v>
      </c>
      <c r="M449" t="str">
        <f t="shared" si="27"/>
        <v>diferente</v>
      </c>
    </row>
    <row r="450" spans="1:13" x14ac:dyDescent="0.25">
      <c r="A450">
        <v>292040</v>
      </c>
      <c r="B450" t="s">
        <v>5708</v>
      </c>
      <c r="C450">
        <v>29015</v>
      </c>
      <c r="D450" t="s">
        <v>1241</v>
      </c>
      <c r="E450" t="s">
        <v>9861</v>
      </c>
      <c r="F450" t="str">
        <f>VLOOKUP(A450,'REGIÕES DE SAÚDE E SEUS MUNICÍP'!$A$4:$C$5569,3,0)</f>
        <v>Jequié</v>
      </c>
      <c r="G450" t="str">
        <f>VLOOKUP(H450,'REGIÕES DE SAÚDE E SEUS MUNICÍP'!$A$4:$D$5569,4,0)</f>
        <v>Manoel Vitorino</v>
      </c>
      <c r="H450">
        <f>VLOOKUP(A450,'REGIÕES DE SAÚDE E SEUS MUNICÍP'!$A$4:$A$5569,1,0)</f>
        <v>292040</v>
      </c>
      <c r="I450" t="str">
        <f t="shared" si="24"/>
        <v>Mesmo município</v>
      </c>
      <c r="J450" t="str">
        <f>VLOOKUP(D450,'REGIÕES DE SAÚDE E SEUS MUNICÍP'!$C$4:$C$5569,1,0)</f>
        <v>Jequié</v>
      </c>
      <c r="K450">
        <f t="shared" si="25"/>
        <v>1</v>
      </c>
      <c r="L450" t="str">
        <f>IF(D450=D451,IF(F450=F451,"Regiões semelhantes","Nova composição"),"diferente")</f>
        <v>diferente</v>
      </c>
      <c r="M450" t="str">
        <f t="shared" si="27"/>
        <v>diferente</v>
      </c>
    </row>
    <row r="451" spans="1:13" x14ac:dyDescent="0.25">
      <c r="A451">
        <v>292045</v>
      </c>
      <c r="B451" t="s">
        <v>5708</v>
      </c>
      <c r="C451">
        <v>29002</v>
      </c>
      <c r="D451" t="s">
        <v>9419</v>
      </c>
      <c r="E451" t="s">
        <v>4121</v>
      </c>
      <c r="F451" t="str">
        <f>VLOOKUP(A451,'REGIÕES DE SAÚDE E SEUS MUNICÍP'!$A$4:$C$5569,3,0)</f>
        <v>Barreiras</v>
      </c>
      <c r="G451" t="str">
        <f>VLOOKUP(H451,'REGIÕES DE SAÚDE E SEUS MUNICÍP'!$A$4:$D$5569,4,0)</f>
        <v>Mansidão</v>
      </c>
      <c r="H451">
        <f>VLOOKUP(A451,'REGIÕES DE SAÚDE E SEUS MUNICÍP'!$A$4:$A$5569,1,0)</f>
        <v>292045</v>
      </c>
      <c r="I451" t="str">
        <f t="shared" ref="I451:I514" si="28">IF(G451=E451,"Mesmo município","Município diferente")</f>
        <v>Mesmo município</v>
      </c>
      <c r="J451" t="str">
        <f>VLOOKUP(D451,'REGIÕES DE SAÚDE E SEUS MUNICÍP'!$C$4:$C$5569,1,0)</f>
        <v>Barreiras</v>
      </c>
      <c r="K451">
        <f t="shared" si="25"/>
        <v>1</v>
      </c>
      <c r="L451" t="str">
        <f t="shared" si="26"/>
        <v>diferente</v>
      </c>
      <c r="M451" t="str">
        <f>IF(F451=F450,"igual","diferente")</f>
        <v>diferente</v>
      </c>
    </row>
    <row r="452" spans="1:13" x14ac:dyDescent="0.25">
      <c r="A452">
        <v>292050</v>
      </c>
      <c r="B452" t="s">
        <v>5708</v>
      </c>
      <c r="C452">
        <v>29015</v>
      </c>
      <c r="D452" t="s">
        <v>1241</v>
      </c>
      <c r="E452" t="s">
        <v>4106</v>
      </c>
      <c r="F452" t="str">
        <f>VLOOKUP(A452,'REGIÕES DE SAÚDE E SEUS MUNICÍP'!$A$4:$C$5569,3,0)</f>
        <v>Jequié</v>
      </c>
      <c r="G452" t="str">
        <f>VLOOKUP(H452,'REGIÕES DE SAÚDE E SEUS MUNICÍP'!$A$4:$D$5569,4,0)</f>
        <v>Maracás</v>
      </c>
      <c r="H452">
        <f>VLOOKUP(A452,'REGIÕES DE SAÚDE E SEUS MUNICÍP'!$A$4:$A$5569,1,0)</f>
        <v>292050</v>
      </c>
      <c r="I452" t="str">
        <f t="shared" si="28"/>
        <v>Mesmo município</v>
      </c>
      <c r="J452" t="str">
        <f>VLOOKUP(D452,'REGIÕES DE SAÚDE E SEUS MUNICÍP'!$C$4:$C$5569,1,0)</f>
        <v>Jequié</v>
      </c>
      <c r="K452">
        <f t="shared" ref="K452:K515" si="29">SEARCH(F452,D452)</f>
        <v>1</v>
      </c>
      <c r="L452" t="str">
        <f t="shared" ref="L452:L514" si="30">IF(D452=D453,IF(F452=F453,"Regiões semelhantes","Nova composição"),"diferente")</f>
        <v>diferente</v>
      </c>
      <c r="M452" t="str">
        <f t="shared" si="27"/>
        <v>diferente</v>
      </c>
    </row>
    <row r="453" spans="1:13" x14ac:dyDescent="0.25">
      <c r="A453">
        <v>292060</v>
      </c>
      <c r="B453" t="s">
        <v>5708</v>
      </c>
      <c r="C453">
        <v>29005</v>
      </c>
      <c r="D453" t="s">
        <v>8548</v>
      </c>
      <c r="E453" t="s">
        <v>6007</v>
      </c>
      <c r="F453" t="str">
        <f>VLOOKUP(A453,'REGIÕES DE SAÚDE E SEUS MUNICÍP'!$A$4:$C$5569,3,0)</f>
        <v>Cruz das Almas</v>
      </c>
      <c r="G453" t="str">
        <f>VLOOKUP(H453,'REGIÕES DE SAÚDE E SEUS MUNICÍP'!$A$4:$D$5569,4,0)</f>
        <v>Maragogipe</v>
      </c>
      <c r="H453">
        <f>VLOOKUP(A453,'REGIÕES DE SAÚDE E SEUS MUNICÍP'!$A$4:$A$5569,1,0)</f>
        <v>292060</v>
      </c>
      <c r="I453" t="str">
        <f t="shared" si="28"/>
        <v>Mesmo município</v>
      </c>
      <c r="J453" t="str">
        <f>VLOOKUP(D453,'REGIÕES DE SAÚDE E SEUS MUNICÍP'!$C$4:$C$5569,1,0)</f>
        <v>Cruz das Almas</v>
      </c>
      <c r="K453">
        <f t="shared" si="29"/>
        <v>1</v>
      </c>
      <c r="L453" t="str">
        <f t="shared" si="30"/>
        <v>diferente</v>
      </c>
      <c r="M453" t="str">
        <f t="shared" si="27"/>
        <v>diferente</v>
      </c>
    </row>
    <row r="454" spans="1:13" x14ac:dyDescent="0.25">
      <c r="A454">
        <v>292070</v>
      </c>
      <c r="B454" t="s">
        <v>5708</v>
      </c>
      <c r="C454">
        <v>29012</v>
      </c>
      <c r="D454" t="s">
        <v>9318</v>
      </c>
      <c r="E454" t="s">
        <v>7307</v>
      </c>
      <c r="F454" t="str">
        <f>VLOOKUP(A454,'REGIÕES DE SAÚDE E SEUS MUNICÍP'!$A$4:$C$5569,3,0)</f>
        <v>Gandu</v>
      </c>
      <c r="G454" t="str">
        <f>VLOOKUP(H454,'REGIÕES DE SAÚDE E SEUS MUNICÍP'!$A$4:$D$5569,4,0)</f>
        <v>Maraú</v>
      </c>
      <c r="H454">
        <f>VLOOKUP(A454,'REGIÕES DE SAÚDE E SEUS MUNICÍP'!$A$4:$A$5569,1,0)</f>
        <v>292070</v>
      </c>
      <c r="I454" t="str">
        <f t="shared" si="28"/>
        <v>Mesmo município</v>
      </c>
      <c r="J454" t="str">
        <f>VLOOKUP(D454,'REGIÕES DE SAÚDE E SEUS MUNICÍP'!$C$4:$C$5569,1,0)</f>
        <v>Itabuna</v>
      </c>
      <c r="K454" t="e">
        <f t="shared" si="29"/>
        <v>#VALUE!</v>
      </c>
      <c r="L454" t="str">
        <f t="shared" si="30"/>
        <v>diferente</v>
      </c>
      <c r="M454" t="str">
        <f t="shared" ref="M454:M517" si="31">IF(F454=F453,"igual","diferente")</f>
        <v>diferente</v>
      </c>
    </row>
    <row r="455" spans="1:13" x14ac:dyDescent="0.25">
      <c r="A455">
        <v>292080</v>
      </c>
      <c r="B455" t="s">
        <v>5708</v>
      </c>
      <c r="C455">
        <v>29011</v>
      </c>
      <c r="D455" t="s">
        <v>7785</v>
      </c>
      <c r="E455" t="s">
        <v>722</v>
      </c>
      <c r="F455" t="str">
        <f>VLOOKUP(A455,'REGIÕES DE SAÚDE E SEUS MUNICÍP'!$A$4:$C$5569,3,0)</f>
        <v>Itaberaba</v>
      </c>
      <c r="G455" t="str">
        <f>VLOOKUP(H455,'REGIÕES DE SAÚDE E SEUS MUNICÍP'!$A$4:$D$5569,4,0)</f>
        <v>Marcionílio Souza</v>
      </c>
      <c r="H455">
        <f>VLOOKUP(A455,'REGIÕES DE SAÚDE E SEUS MUNICÍP'!$A$4:$A$5569,1,0)</f>
        <v>292080</v>
      </c>
      <c r="I455" t="str">
        <f t="shared" si="28"/>
        <v>Mesmo município</v>
      </c>
      <c r="J455" t="str">
        <f>VLOOKUP(D455,'REGIÕES DE SAÚDE E SEUS MUNICÍP'!$C$4:$C$5569,1,0)</f>
        <v>Itaberaba</v>
      </c>
      <c r="K455">
        <f t="shared" si="29"/>
        <v>1</v>
      </c>
      <c r="L455" t="str">
        <f t="shared" si="30"/>
        <v>diferente</v>
      </c>
      <c r="M455" t="str">
        <f t="shared" si="31"/>
        <v>diferente</v>
      </c>
    </row>
    <row r="456" spans="1:13" x14ac:dyDescent="0.25">
      <c r="A456">
        <v>292090</v>
      </c>
      <c r="B456" t="s">
        <v>5708</v>
      </c>
      <c r="C456">
        <v>29009</v>
      </c>
      <c r="D456" t="s">
        <v>2980</v>
      </c>
      <c r="E456" t="s">
        <v>576</v>
      </c>
      <c r="F456" t="str">
        <f>VLOOKUP(A456,'REGIÕES DE SAÚDE E SEUS MUNICÍP'!$A$4:$C$5569,3,0)</f>
        <v>Ilhéus</v>
      </c>
      <c r="G456" t="str">
        <f>VLOOKUP(H456,'REGIÕES DE SAÚDE E SEUS MUNICÍP'!$A$4:$D$5569,4,0)</f>
        <v>Mascote</v>
      </c>
      <c r="H456">
        <f>VLOOKUP(A456,'REGIÕES DE SAÚDE E SEUS MUNICÍP'!$A$4:$A$5569,1,0)</f>
        <v>292090</v>
      </c>
      <c r="I456" t="str">
        <f t="shared" si="28"/>
        <v>Mesmo município</v>
      </c>
      <c r="J456" t="str">
        <f>VLOOKUP(D456,'REGIÕES DE SAÚDE E SEUS MUNICÍP'!$C$4:$C$5569,1,0)</f>
        <v>Ilhéus</v>
      </c>
      <c r="K456">
        <f t="shared" si="29"/>
        <v>1</v>
      </c>
      <c r="L456" t="str">
        <f t="shared" si="30"/>
        <v>diferente</v>
      </c>
      <c r="M456" t="str">
        <f t="shared" si="31"/>
        <v>diferente</v>
      </c>
    </row>
    <row r="457" spans="1:13" x14ac:dyDescent="0.25">
      <c r="A457">
        <v>292100</v>
      </c>
      <c r="B457" t="s">
        <v>5708</v>
      </c>
      <c r="C457">
        <v>29004</v>
      </c>
      <c r="D457" t="s">
        <v>7634</v>
      </c>
      <c r="E457" t="s">
        <v>9288</v>
      </c>
      <c r="F457" t="str">
        <f>VLOOKUP(A457,'REGIÕES DE SAÚDE E SEUS MUNICÍP'!$A$4:$C$5569,3,0)</f>
        <v>Salvador</v>
      </c>
      <c r="G457" t="str">
        <f>VLOOKUP(H457,'REGIÕES DE SAÚDE E SEUS MUNICÍP'!$A$4:$D$5569,4,0)</f>
        <v>Mata de São João</v>
      </c>
      <c r="H457">
        <f>VLOOKUP(A457,'REGIÕES DE SAÚDE E SEUS MUNICÍP'!$A$4:$A$5569,1,0)</f>
        <v>292100</v>
      </c>
      <c r="I457" t="str">
        <f t="shared" si="28"/>
        <v>Mesmo município</v>
      </c>
      <c r="J457" t="e">
        <f>VLOOKUP(D457,'REGIÕES DE SAÚDE E SEUS MUNICÍP'!$C$4:$C$5569,1,0)</f>
        <v>#N/A</v>
      </c>
      <c r="K457" t="e">
        <f t="shared" si="29"/>
        <v>#VALUE!</v>
      </c>
      <c r="L457" t="str">
        <f t="shared" si="30"/>
        <v>diferente</v>
      </c>
      <c r="M457" t="str">
        <f t="shared" si="31"/>
        <v>diferente</v>
      </c>
    </row>
    <row r="458" spans="1:13" x14ac:dyDescent="0.25">
      <c r="A458">
        <v>292105</v>
      </c>
      <c r="B458" t="s">
        <v>5708</v>
      </c>
      <c r="C458">
        <v>29007</v>
      </c>
      <c r="D458" t="s">
        <v>10503</v>
      </c>
      <c r="E458" t="s">
        <v>6338</v>
      </c>
      <c r="F458" t="str">
        <f>VLOOKUP(A458,'REGIÕES DE SAÚDE E SEUS MUNICÍP'!$A$4:$C$5569,3,0)</f>
        <v>Guanambi</v>
      </c>
      <c r="G458" t="str">
        <f>VLOOKUP(H458,'REGIÕES DE SAÚDE E SEUS MUNICÍP'!$A$4:$D$5569,4,0)</f>
        <v>Matina</v>
      </c>
      <c r="H458">
        <f>VLOOKUP(A458,'REGIÕES DE SAÚDE E SEUS MUNICÍP'!$A$4:$A$5569,1,0)</f>
        <v>292105</v>
      </c>
      <c r="I458" t="str">
        <f t="shared" si="28"/>
        <v>Mesmo município</v>
      </c>
      <c r="J458" t="str">
        <f>VLOOKUP(D458,'REGIÕES DE SAÚDE E SEUS MUNICÍP'!$C$4:$C$5569,1,0)</f>
        <v>Guanambi</v>
      </c>
      <c r="K458">
        <f t="shared" si="29"/>
        <v>1</v>
      </c>
      <c r="L458" t="str">
        <f t="shared" si="30"/>
        <v>diferente</v>
      </c>
      <c r="M458" t="str">
        <f t="shared" si="31"/>
        <v>diferente</v>
      </c>
    </row>
    <row r="459" spans="1:13" x14ac:dyDescent="0.25">
      <c r="A459">
        <v>292110</v>
      </c>
      <c r="B459" t="s">
        <v>5708</v>
      </c>
      <c r="C459">
        <v>29026</v>
      </c>
      <c r="D459" t="s">
        <v>5399</v>
      </c>
      <c r="E459" t="s">
        <v>7943</v>
      </c>
      <c r="F459" t="str">
        <f>VLOOKUP(A459,'REGIÕES DE SAÚDE E SEUS MUNICÍP'!$A$4:$C$5569,3,0)</f>
        <v>Teixeira de Freitas</v>
      </c>
      <c r="G459" t="str">
        <f>VLOOKUP(H459,'REGIÕES DE SAÚDE E SEUS MUNICÍP'!$A$4:$D$5569,4,0)</f>
        <v>Medeiros Neto</v>
      </c>
      <c r="H459">
        <f>VLOOKUP(A459,'REGIÕES DE SAÚDE E SEUS MUNICÍP'!$A$4:$A$5569,1,0)</f>
        <v>292110</v>
      </c>
      <c r="I459" t="str">
        <f t="shared" si="28"/>
        <v>Mesmo município</v>
      </c>
      <c r="J459" t="str">
        <f>VLOOKUP(D459,'REGIÕES DE SAÚDE E SEUS MUNICÍP'!$C$4:$C$5569,1,0)</f>
        <v>Teixeira de Freitas</v>
      </c>
      <c r="K459">
        <f t="shared" si="29"/>
        <v>1</v>
      </c>
      <c r="L459" t="str">
        <f t="shared" si="30"/>
        <v>diferente</v>
      </c>
      <c r="M459" t="str">
        <f t="shared" si="31"/>
        <v>diferente</v>
      </c>
    </row>
    <row r="460" spans="1:13" x14ac:dyDescent="0.25">
      <c r="A460">
        <v>292120</v>
      </c>
      <c r="B460" t="s">
        <v>5708</v>
      </c>
      <c r="C460">
        <v>29014</v>
      </c>
      <c r="D460" t="s">
        <v>3331</v>
      </c>
      <c r="E460" t="s">
        <v>950</v>
      </c>
      <c r="F460" t="str">
        <f>VLOOKUP(A460,'REGIÕES DE SAÚDE E SEUS MUNICÍP'!$A$4:$C$5569,3,0)</f>
        <v>Jacobina</v>
      </c>
      <c r="G460" t="str">
        <f>VLOOKUP(H460,'REGIÕES DE SAÚDE E SEUS MUNICÍP'!$A$4:$D$5569,4,0)</f>
        <v>Miguel Calmon</v>
      </c>
      <c r="H460">
        <f>VLOOKUP(A460,'REGIÕES DE SAÚDE E SEUS MUNICÍP'!$A$4:$A$5569,1,0)</f>
        <v>292120</v>
      </c>
      <c r="I460" t="str">
        <f t="shared" si="28"/>
        <v>Mesmo município</v>
      </c>
      <c r="J460" t="str">
        <f>VLOOKUP(D460,'REGIÕES DE SAÚDE E SEUS MUNICÍP'!$C$4:$C$5569,1,0)</f>
        <v>Jacobina</v>
      </c>
      <c r="K460">
        <f t="shared" si="29"/>
        <v>1</v>
      </c>
      <c r="L460" t="str">
        <f>IF(D460=D461,IF(F460=F461,"Regiões semelhantes","Nova composição"),"diferente")</f>
        <v>diferente</v>
      </c>
      <c r="M460" t="str">
        <f t="shared" si="31"/>
        <v>diferente</v>
      </c>
    </row>
    <row r="461" spans="1:13" x14ac:dyDescent="0.25">
      <c r="A461">
        <v>292130</v>
      </c>
      <c r="B461" t="s">
        <v>5708</v>
      </c>
      <c r="C461">
        <v>29022</v>
      </c>
      <c r="D461" t="s">
        <v>5687</v>
      </c>
      <c r="E461" t="s">
        <v>7057</v>
      </c>
      <c r="F461" t="str">
        <f>VLOOKUP(A461,'REGIÕES DE SAÚDE E SEUS MUNICÍP'!$A$4:$C$5569,3,0)</f>
        <v>Amargosa</v>
      </c>
      <c r="G461" t="str">
        <f>VLOOKUP(H461,'REGIÕES DE SAÚDE E SEUS MUNICÍP'!$A$4:$D$5569,4,0)</f>
        <v>Milagres</v>
      </c>
      <c r="H461">
        <f>VLOOKUP(A461,'REGIÕES DE SAÚDE E SEUS MUNICÍP'!$A$4:$A$5569,1,0)</f>
        <v>292130</v>
      </c>
      <c r="I461" t="str">
        <f t="shared" si="28"/>
        <v>Mesmo município</v>
      </c>
      <c r="J461" t="str">
        <f>VLOOKUP(D461,'REGIÕES DE SAÚDE E SEUS MUNICÍP'!$C$4:$C$5569,1,0)</f>
        <v>Santo Antônio de Jesus</v>
      </c>
      <c r="K461" t="e">
        <f t="shared" si="29"/>
        <v>#VALUE!</v>
      </c>
      <c r="L461" t="str">
        <f t="shared" si="30"/>
        <v>diferente</v>
      </c>
      <c r="M461" t="str">
        <f>IF(F461=F460,"igual","diferente")</f>
        <v>diferente</v>
      </c>
    </row>
    <row r="462" spans="1:13" x14ac:dyDescent="0.25">
      <c r="A462">
        <v>292140</v>
      </c>
      <c r="B462" t="s">
        <v>5708</v>
      </c>
      <c r="C462">
        <v>29014</v>
      </c>
      <c r="D462" t="s">
        <v>3331</v>
      </c>
      <c r="E462" t="s">
        <v>286</v>
      </c>
      <c r="F462" t="str">
        <f>VLOOKUP(A462,'REGIÕES DE SAÚDE E SEUS MUNICÍP'!$A$4:$C$5569,3,0)</f>
        <v>Jacobina</v>
      </c>
      <c r="G462" t="str">
        <f>VLOOKUP(H462,'REGIÕES DE SAÚDE E SEUS MUNICÍP'!$A$4:$D$5569,4,0)</f>
        <v>Mirangaba</v>
      </c>
      <c r="H462">
        <f>VLOOKUP(A462,'REGIÕES DE SAÚDE E SEUS MUNICÍP'!$A$4:$A$5569,1,0)</f>
        <v>292140</v>
      </c>
      <c r="I462" t="str">
        <f t="shared" si="28"/>
        <v>Mesmo município</v>
      </c>
      <c r="J462" t="str">
        <f>VLOOKUP(D462,'REGIÕES DE SAÚDE E SEUS MUNICÍP'!$C$4:$C$5569,1,0)</f>
        <v>Jacobina</v>
      </c>
      <c r="K462">
        <f t="shared" si="29"/>
        <v>1</v>
      </c>
      <c r="L462" t="str">
        <f t="shared" si="30"/>
        <v>diferente</v>
      </c>
      <c r="M462" t="str">
        <f t="shared" si="31"/>
        <v>diferente</v>
      </c>
    </row>
    <row r="463" spans="1:13" x14ac:dyDescent="0.25">
      <c r="A463">
        <v>292145</v>
      </c>
      <c r="B463" t="s">
        <v>5708</v>
      </c>
      <c r="C463">
        <v>29028</v>
      </c>
      <c r="D463" t="s">
        <v>2043</v>
      </c>
      <c r="E463" t="s">
        <v>4784</v>
      </c>
      <c r="F463" t="str">
        <f>VLOOKUP(A463,'REGIÕES DE SAÚDE E SEUS MUNICÍP'!$A$4:$C$5569,3,0)</f>
        <v>Vitória da Conquista</v>
      </c>
      <c r="G463" t="str">
        <f>VLOOKUP(H463,'REGIÕES DE SAÚDE E SEUS MUNICÍP'!$A$4:$D$5569,4,0)</f>
        <v>Mirante</v>
      </c>
      <c r="H463">
        <f>VLOOKUP(A463,'REGIÕES DE SAÚDE E SEUS MUNICÍP'!$A$4:$A$5569,1,0)</f>
        <v>292145</v>
      </c>
      <c r="I463" t="str">
        <f t="shared" si="28"/>
        <v>Mesmo município</v>
      </c>
      <c r="J463" t="str">
        <f>VLOOKUP(D463,'REGIÕES DE SAÚDE E SEUS MUNICÍP'!$C$4:$C$5569,1,0)</f>
        <v>Vitória da Conquista</v>
      </c>
      <c r="K463">
        <f t="shared" si="29"/>
        <v>1</v>
      </c>
      <c r="L463" t="str">
        <f t="shared" si="30"/>
        <v>diferente</v>
      </c>
      <c r="M463" t="str">
        <f t="shared" si="31"/>
        <v>diferente</v>
      </c>
    </row>
    <row r="464" spans="1:13" x14ac:dyDescent="0.25">
      <c r="A464">
        <v>292150</v>
      </c>
      <c r="B464" t="s">
        <v>5708</v>
      </c>
      <c r="C464">
        <v>29025</v>
      </c>
      <c r="D464" t="s">
        <v>3849</v>
      </c>
      <c r="E464" t="s">
        <v>2996</v>
      </c>
      <c r="F464" t="str">
        <f>VLOOKUP(A464,'REGIÕES DE SAÚDE E SEUS MUNICÍP'!$A$4:$C$5569,3,0)</f>
        <v>Serrinha</v>
      </c>
      <c r="G464" t="str">
        <f>VLOOKUP(H464,'REGIÕES DE SAÚDE E SEUS MUNICÍP'!$A$4:$D$5569,4,0)</f>
        <v>Monte Santo</v>
      </c>
      <c r="H464">
        <f>VLOOKUP(A464,'REGIÕES DE SAÚDE E SEUS MUNICÍP'!$A$4:$A$5569,1,0)</f>
        <v>292150</v>
      </c>
      <c r="I464" t="str">
        <f t="shared" si="28"/>
        <v>Mesmo município</v>
      </c>
      <c r="J464" t="str">
        <f>VLOOKUP(D464,'REGIÕES DE SAÚDE E SEUS MUNICÍP'!$C$4:$C$5569,1,0)</f>
        <v>Serrinha</v>
      </c>
      <c r="K464">
        <f t="shared" si="29"/>
        <v>1</v>
      </c>
      <c r="L464" t="str">
        <f t="shared" si="30"/>
        <v>diferente</v>
      </c>
      <c r="M464" t="str">
        <f t="shared" si="31"/>
        <v>diferente</v>
      </c>
    </row>
    <row r="465" spans="1:13" x14ac:dyDescent="0.25">
      <c r="A465">
        <v>292160</v>
      </c>
      <c r="B465" t="s">
        <v>5708</v>
      </c>
      <c r="C465">
        <v>29008</v>
      </c>
      <c r="D465" t="s">
        <v>349</v>
      </c>
      <c r="E465" t="s">
        <v>413</v>
      </c>
      <c r="F465" t="str">
        <f>VLOOKUP(A465,'REGIÕES DE SAÚDE E SEUS MUNICÍP'!$A$4:$C$5569,3,0)</f>
        <v>Ibotirama</v>
      </c>
      <c r="G465" t="str">
        <f>VLOOKUP(H465,'REGIÕES DE SAÚDE E SEUS MUNICÍP'!$A$4:$D$5569,4,0)</f>
        <v>Morpará</v>
      </c>
      <c r="H465">
        <f>VLOOKUP(A465,'REGIÕES DE SAÚDE E SEUS MUNICÍP'!$A$4:$A$5569,1,0)</f>
        <v>292160</v>
      </c>
      <c r="I465" t="str">
        <f t="shared" si="28"/>
        <v>Mesmo município</v>
      </c>
      <c r="J465" t="str">
        <f>VLOOKUP(D465,'REGIÕES DE SAÚDE E SEUS MUNICÍP'!$C$4:$C$5569,1,0)</f>
        <v>Ibotirama</v>
      </c>
      <c r="K465">
        <f t="shared" si="29"/>
        <v>1</v>
      </c>
      <c r="L465" t="str">
        <f t="shared" si="30"/>
        <v>diferente</v>
      </c>
      <c r="M465" t="str">
        <f t="shared" si="31"/>
        <v>diferente</v>
      </c>
    </row>
    <row r="466" spans="1:13" x14ac:dyDescent="0.25">
      <c r="A466">
        <v>292170</v>
      </c>
      <c r="B466" t="s">
        <v>5708</v>
      </c>
      <c r="C466">
        <v>29014</v>
      </c>
      <c r="D466" t="s">
        <v>3331</v>
      </c>
      <c r="E466" t="s">
        <v>4977</v>
      </c>
      <c r="F466" t="str">
        <f>VLOOKUP(A466,'REGIÕES DE SAÚDE E SEUS MUNICÍP'!$A$4:$C$5569,3,0)</f>
        <v>Jacobina</v>
      </c>
      <c r="G466" t="str">
        <f>VLOOKUP(H466,'REGIÕES DE SAÚDE E SEUS MUNICÍP'!$A$4:$D$5569,4,0)</f>
        <v>Morro do Chapéu</v>
      </c>
      <c r="H466">
        <f>VLOOKUP(A466,'REGIÕES DE SAÚDE E SEUS MUNICÍP'!$A$4:$A$5569,1,0)</f>
        <v>292170</v>
      </c>
      <c r="I466" t="str">
        <f t="shared" si="28"/>
        <v>Mesmo município</v>
      </c>
      <c r="J466" t="str">
        <f>VLOOKUP(D466,'REGIÕES DE SAÚDE E SEUS MUNICÍP'!$C$4:$C$5569,1,0)</f>
        <v>Jacobina</v>
      </c>
      <c r="K466">
        <f t="shared" si="29"/>
        <v>1</v>
      </c>
      <c r="L466" t="str">
        <f t="shared" si="30"/>
        <v>diferente</v>
      </c>
      <c r="M466" t="str">
        <f t="shared" si="31"/>
        <v>diferente</v>
      </c>
    </row>
    <row r="467" spans="1:13" x14ac:dyDescent="0.25">
      <c r="A467">
        <v>292180</v>
      </c>
      <c r="B467" t="s">
        <v>5708</v>
      </c>
      <c r="C467">
        <v>29007</v>
      </c>
      <c r="D467" t="s">
        <v>10503</v>
      </c>
      <c r="E467" t="s">
        <v>2639</v>
      </c>
      <c r="F467" t="str">
        <f>VLOOKUP(A467,'REGIÕES DE SAÚDE E SEUS MUNICÍP'!$A$4:$C$5569,3,0)</f>
        <v>Caetité</v>
      </c>
      <c r="G467" t="str">
        <f>VLOOKUP(H467,'REGIÕES DE SAÚDE E SEUS MUNICÍP'!$A$4:$D$5569,4,0)</f>
        <v>Mortugaba</v>
      </c>
      <c r="H467">
        <f>VLOOKUP(A467,'REGIÕES DE SAÚDE E SEUS MUNICÍP'!$A$4:$A$5569,1,0)</f>
        <v>292180</v>
      </c>
      <c r="I467" t="str">
        <f t="shared" si="28"/>
        <v>Mesmo município</v>
      </c>
      <c r="J467" t="str">
        <f>VLOOKUP(D467,'REGIÕES DE SAÚDE E SEUS MUNICÍP'!$C$4:$C$5569,1,0)</f>
        <v>Guanambi</v>
      </c>
      <c r="K467" t="e">
        <f t="shared" si="29"/>
        <v>#VALUE!</v>
      </c>
      <c r="L467" t="str">
        <f t="shared" si="30"/>
        <v>diferente</v>
      </c>
      <c r="M467" t="str">
        <f t="shared" si="31"/>
        <v>diferente</v>
      </c>
    </row>
    <row r="468" spans="1:13" x14ac:dyDescent="0.25">
      <c r="A468">
        <v>292190</v>
      </c>
      <c r="B468" t="s">
        <v>5708</v>
      </c>
      <c r="C468">
        <v>29023</v>
      </c>
      <c r="D468" t="s">
        <v>7472</v>
      </c>
      <c r="E468" t="s">
        <v>43</v>
      </c>
      <c r="F468" t="str">
        <f>VLOOKUP(A468,'REGIÕES DE SAÚDE E SEUS MUNICÍP'!$A$4:$C$5569,3,0)</f>
        <v>Seabra</v>
      </c>
      <c r="G468" t="str">
        <f>VLOOKUP(H468,'REGIÕES DE SAÚDE E SEUS MUNICÍP'!$A$4:$D$5569,4,0)</f>
        <v>Mucugê</v>
      </c>
      <c r="H468">
        <f>VLOOKUP(A468,'REGIÕES DE SAÚDE E SEUS MUNICÍP'!$A$4:$A$5569,1,0)</f>
        <v>292190</v>
      </c>
      <c r="I468" t="str">
        <f t="shared" si="28"/>
        <v>Mesmo município</v>
      </c>
      <c r="J468" t="str">
        <f>VLOOKUP(D468,'REGIÕES DE SAÚDE E SEUS MUNICÍP'!$C$4:$C$5569,1,0)</f>
        <v>Seabra</v>
      </c>
      <c r="K468">
        <f t="shared" si="29"/>
        <v>1</v>
      </c>
      <c r="L468" t="str">
        <f t="shared" si="30"/>
        <v>diferente</v>
      </c>
      <c r="M468" t="str">
        <f t="shared" si="31"/>
        <v>diferente</v>
      </c>
    </row>
    <row r="469" spans="1:13" x14ac:dyDescent="0.25">
      <c r="A469">
        <v>292200</v>
      </c>
      <c r="B469" t="s">
        <v>5708</v>
      </c>
      <c r="C469">
        <v>29026</v>
      </c>
      <c r="D469" t="s">
        <v>5399</v>
      </c>
      <c r="E469" t="s">
        <v>6294</v>
      </c>
      <c r="F469" t="str">
        <f>VLOOKUP(A469,'REGIÕES DE SAÚDE E SEUS MUNICÍP'!$A$4:$C$5569,3,0)</f>
        <v>Teixeira de Freitas</v>
      </c>
      <c r="G469" t="str">
        <f>VLOOKUP(H469,'REGIÕES DE SAÚDE E SEUS MUNICÍP'!$A$4:$D$5569,4,0)</f>
        <v>Mucuri</v>
      </c>
      <c r="H469">
        <f>VLOOKUP(A469,'REGIÕES DE SAÚDE E SEUS MUNICÍP'!$A$4:$A$5569,1,0)</f>
        <v>292200</v>
      </c>
      <c r="I469" t="str">
        <f t="shared" si="28"/>
        <v>Mesmo município</v>
      </c>
      <c r="J469" t="str">
        <f>VLOOKUP(D469,'REGIÕES DE SAÚDE E SEUS MUNICÍP'!$C$4:$C$5569,1,0)</f>
        <v>Teixeira de Freitas</v>
      </c>
      <c r="K469">
        <f t="shared" si="29"/>
        <v>1</v>
      </c>
      <c r="L469" t="str">
        <f>IF(D469=D470,IF(F469=F470,"Regiões semelhantes","Nova composição"),"diferente")</f>
        <v>diferente</v>
      </c>
      <c r="M469" t="str">
        <f t="shared" si="31"/>
        <v>diferente</v>
      </c>
    </row>
    <row r="470" spans="1:13" x14ac:dyDescent="0.25">
      <c r="A470">
        <v>292205</v>
      </c>
      <c r="B470" t="s">
        <v>5708</v>
      </c>
      <c r="C470">
        <v>29010</v>
      </c>
      <c r="D470" t="s">
        <v>185</v>
      </c>
      <c r="E470" t="s">
        <v>2627</v>
      </c>
      <c r="F470" t="str">
        <f>VLOOKUP(A470,'REGIÕES DE SAÚDE E SEUS MUNICÍP'!$A$4:$C$5569,3,0)</f>
        <v>Irecê</v>
      </c>
      <c r="G470" t="str">
        <f>VLOOKUP(H470,'REGIÕES DE SAÚDE E SEUS MUNICÍP'!$A$4:$D$5569,4,0)</f>
        <v>Mulungu do Morro</v>
      </c>
      <c r="H470">
        <f>VLOOKUP(A470,'REGIÕES DE SAÚDE E SEUS MUNICÍP'!$A$4:$A$5569,1,0)</f>
        <v>292205</v>
      </c>
      <c r="I470" t="str">
        <f t="shared" si="28"/>
        <v>Mesmo município</v>
      </c>
      <c r="J470" t="str">
        <f>VLOOKUP(D470,'REGIÕES DE SAÚDE E SEUS MUNICÍP'!$C$4:$C$5569,1,0)</f>
        <v>Irecê</v>
      </c>
      <c r="K470">
        <f t="shared" si="29"/>
        <v>1</v>
      </c>
      <c r="L470" t="str">
        <f t="shared" si="30"/>
        <v>diferente</v>
      </c>
      <c r="M470" t="str">
        <f>IF(F470=F469,"igual","diferente")</f>
        <v>diferente</v>
      </c>
    </row>
    <row r="471" spans="1:13" x14ac:dyDescent="0.25">
      <c r="A471">
        <v>292210</v>
      </c>
      <c r="B471" t="s">
        <v>5708</v>
      </c>
      <c r="C471">
        <v>29006</v>
      </c>
      <c r="D471" t="s">
        <v>8409</v>
      </c>
      <c r="E471" t="s">
        <v>4133</v>
      </c>
      <c r="F471" t="str">
        <f>VLOOKUP(A471,'REGIÕES DE SAÚDE E SEUS MUNICÍP'!$A$4:$C$5569,3,0)</f>
        <v>Mundo Novo</v>
      </c>
      <c r="G471" t="str">
        <f>VLOOKUP(H471,'REGIÕES DE SAÚDE E SEUS MUNICÍP'!$A$4:$D$5569,4,0)</f>
        <v>Mundo Novo</v>
      </c>
      <c r="H471">
        <f>VLOOKUP(A471,'REGIÕES DE SAÚDE E SEUS MUNICÍP'!$A$4:$A$5569,1,0)</f>
        <v>292210</v>
      </c>
      <c r="I471" t="str">
        <f t="shared" si="28"/>
        <v>Mesmo município</v>
      </c>
      <c r="J471" t="str">
        <f>VLOOKUP(D471,'REGIÕES DE SAÚDE E SEUS MUNICÍP'!$C$4:$C$5569,1,0)</f>
        <v>Feira de Santana</v>
      </c>
      <c r="K471" t="e">
        <f t="shared" si="29"/>
        <v>#VALUE!</v>
      </c>
      <c r="L471" t="str">
        <f t="shared" si="30"/>
        <v>diferente</v>
      </c>
      <c r="M471" t="str">
        <f t="shared" si="31"/>
        <v>diferente</v>
      </c>
    </row>
    <row r="472" spans="1:13" x14ac:dyDescent="0.25">
      <c r="A472">
        <v>292220</v>
      </c>
      <c r="B472" t="s">
        <v>5708</v>
      </c>
      <c r="C472">
        <v>29022</v>
      </c>
      <c r="D472" t="s">
        <v>5687</v>
      </c>
      <c r="E472" t="s">
        <v>2402</v>
      </c>
      <c r="F472" t="str">
        <f>VLOOKUP(A472,'REGIÕES DE SAÚDE E SEUS MUNICÍP'!$A$4:$C$5569,3,0)</f>
        <v>Santo Antônio de Jesus</v>
      </c>
      <c r="G472" t="str">
        <f>VLOOKUP(H472,'REGIÕES DE SAÚDE E SEUS MUNICÍP'!$A$4:$D$5569,4,0)</f>
        <v>Muniz Ferreira</v>
      </c>
      <c r="H472">
        <f>VLOOKUP(A472,'REGIÕES DE SAÚDE E SEUS MUNICÍP'!$A$4:$A$5569,1,0)</f>
        <v>292220</v>
      </c>
      <c r="I472" t="str">
        <f t="shared" si="28"/>
        <v>Mesmo município</v>
      </c>
      <c r="J472" t="str">
        <f>VLOOKUP(D472,'REGIÕES DE SAÚDE E SEUS MUNICÍP'!$C$4:$C$5569,1,0)</f>
        <v>Santo Antônio de Jesus</v>
      </c>
      <c r="K472">
        <f t="shared" si="29"/>
        <v>1</v>
      </c>
      <c r="L472" t="str">
        <f t="shared" si="30"/>
        <v>diferente</v>
      </c>
      <c r="M472" t="str">
        <f t="shared" si="31"/>
        <v>diferente</v>
      </c>
    </row>
    <row r="473" spans="1:13" x14ac:dyDescent="0.25">
      <c r="A473">
        <v>292225</v>
      </c>
      <c r="B473" t="s">
        <v>5708</v>
      </c>
      <c r="C473">
        <v>29008</v>
      </c>
      <c r="D473" t="s">
        <v>349</v>
      </c>
      <c r="E473" t="s">
        <v>4968</v>
      </c>
      <c r="F473" t="str">
        <f>VLOOKUP(A473,'REGIÕES DE SAÚDE E SEUS MUNICÍP'!$A$4:$C$5569,3,0)</f>
        <v>Ibotirama</v>
      </c>
      <c r="G473" t="str">
        <f>VLOOKUP(H473,'REGIÕES DE SAÚDE E SEUS MUNICÍP'!$A$4:$D$5569,4,0)</f>
        <v>Muquém de São Francisco</v>
      </c>
      <c r="H473">
        <f>VLOOKUP(A473,'REGIÕES DE SAÚDE E SEUS MUNICÍP'!$A$4:$A$5569,1,0)</f>
        <v>292225</v>
      </c>
      <c r="I473" t="str">
        <f t="shared" si="28"/>
        <v>Mesmo município</v>
      </c>
      <c r="J473" t="str">
        <f>VLOOKUP(D473,'REGIÕES DE SAÚDE E SEUS MUNICÍP'!$C$4:$C$5569,1,0)</f>
        <v>Ibotirama</v>
      </c>
      <c r="K473">
        <f t="shared" si="29"/>
        <v>1</v>
      </c>
      <c r="L473" t="str">
        <f t="shared" si="30"/>
        <v>diferente</v>
      </c>
      <c r="M473" t="str">
        <f t="shared" si="31"/>
        <v>diferente</v>
      </c>
    </row>
    <row r="474" spans="1:13" x14ac:dyDescent="0.25">
      <c r="A474">
        <v>292230</v>
      </c>
      <c r="B474" t="s">
        <v>5708</v>
      </c>
      <c r="C474">
        <v>29005</v>
      </c>
      <c r="D474" t="s">
        <v>8548</v>
      </c>
      <c r="E474" t="s">
        <v>4195</v>
      </c>
      <c r="F474" t="str">
        <f>VLOOKUP(A474,'REGIÕES DE SAÚDE E SEUS MUNICÍP'!$A$4:$C$5569,3,0)</f>
        <v>Cruz das Almas</v>
      </c>
      <c r="G474" t="str">
        <f>VLOOKUP(H474,'REGIÕES DE SAÚDE E SEUS MUNICÍP'!$A$4:$D$5569,4,0)</f>
        <v>Muritiba</v>
      </c>
      <c r="H474">
        <f>VLOOKUP(A474,'REGIÕES DE SAÚDE E SEUS MUNICÍP'!$A$4:$A$5569,1,0)</f>
        <v>292230</v>
      </c>
      <c r="I474" t="str">
        <f t="shared" si="28"/>
        <v>Mesmo município</v>
      </c>
      <c r="J474" t="str">
        <f>VLOOKUP(D474,'REGIÕES DE SAÚDE E SEUS MUNICÍP'!$C$4:$C$5569,1,0)</f>
        <v>Cruz das Almas</v>
      </c>
      <c r="K474">
        <f t="shared" si="29"/>
        <v>1</v>
      </c>
      <c r="L474" t="str">
        <f t="shared" si="30"/>
        <v>diferente</v>
      </c>
      <c r="M474" t="str">
        <f t="shared" si="31"/>
        <v>diferente</v>
      </c>
    </row>
    <row r="475" spans="1:13" x14ac:dyDescent="0.25">
      <c r="A475">
        <v>292240</v>
      </c>
      <c r="B475" t="s">
        <v>5708</v>
      </c>
      <c r="C475">
        <v>29022</v>
      </c>
      <c r="D475" t="s">
        <v>5687</v>
      </c>
      <c r="E475" t="s">
        <v>2601</v>
      </c>
      <c r="F475" t="str">
        <f>VLOOKUP(A475,'REGIÕES DE SAÚDE E SEUS MUNICÍP'!$A$4:$C$5569,3,0)</f>
        <v>Amargosa</v>
      </c>
      <c r="G475" t="str">
        <f>VLOOKUP(H475,'REGIÕES DE SAÚDE E SEUS MUNICÍP'!$A$4:$D$5569,4,0)</f>
        <v>Mutuípe</v>
      </c>
      <c r="H475">
        <f>VLOOKUP(A475,'REGIÕES DE SAÚDE E SEUS MUNICÍP'!$A$4:$A$5569,1,0)</f>
        <v>292240</v>
      </c>
      <c r="I475" t="str">
        <f t="shared" si="28"/>
        <v>Mesmo município</v>
      </c>
      <c r="J475" t="str">
        <f>VLOOKUP(D475,'REGIÕES DE SAÚDE E SEUS MUNICÍP'!$C$4:$C$5569,1,0)</f>
        <v>Santo Antônio de Jesus</v>
      </c>
      <c r="K475" t="e">
        <f t="shared" si="29"/>
        <v>#VALUE!</v>
      </c>
      <c r="L475" t="str">
        <f t="shared" si="30"/>
        <v>Nova composição</v>
      </c>
      <c r="M475" t="str">
        <f t="shared" si="31"/>
        <v>diferente</v>
      </c>
    </row>
    <row r="476" spans="1:13" x14ac:dyDescent="0.25">
      <c r="A476">
        <v>292250</v>
      </c>
      <c r="B476" t="s">
        <v>5708</v>
      </c>
      <c r="C476">
        <v>29022</v>
      </c>
      <c r="D476" t="s">
        <v>5687</v>
      </c>
      <c r="E476" t="s">
        <v>10892</v>
      </c>
      <c r="F476" t="str">
        <f>VLOOKUP(A476,'REGIÕES DE SAÚDE E SEUS MUNICÍP'!$A$4:$C$5569,3,0)</f>
        <v>Santo Antônio de Jesus</v>
      </c>
      <c r="G476" t="str">
        <f>VLOOKUP(H476,'REGIÕES DE SAÚDE E SEUS MUNICÍP'!$A$4:$D$5569,4,0)</f>
        <v>Nazaré</v>
      </c>
      <c r="H476">
        <f>VLOOKUP(A476,'REGIÕES DE SAÚDE E SEUS MUNICÍP'!$A$4:$A$5569,1,0)</f>
        <v>292250</v>
      </c>
      <c r="I476" t="str">
        <f t="shared" si="28"/>
        <v>Mesmo município</v>
      </c>
      <c r="J476" t="str">
        <f>VLOOKUP(D476,'REGIÕES DE SAÚDE E SEUS MUNICÍP'!$C$4:$C$5569,1,0)</f>
        <v>Santo Antônio de Jesus</v>
      </c>
      <c r="K476">
        <f t="shared" si="29"/>
        <v>1</v>
      </c>
      <c r="L476" t="str">
        <f t="shared" si="30"/>
        <v>diferente</v>
      </c>
      <c r="M476" t="str">
        <f t="shared" si="31"/>
        <v>diferente</v>
      </c>
    </row>
    <row r="477" spans="1:13" x14ac:dyDescent="0.25">
      <c r="A477">
        <v>292260</v>
      </c>
      <c r="B477" t="s">
        <v>5708</v>
      </c>
      <c r="C477">
        <v>29027</v>
      </c>
      <c r="D477" t="s">
        <v>2927</v>
      </c>
      <c r="E477" t="s">
        <v>7110</v>
      </c>
      <c r="F477" t="str">
        <f>VLOOKUP(A477,'REGIÕES DE SAÚDE E SEUS MUNICÍP'!$A$4:$C$5569,3,0)</f>
        <v>Gandu</v>
      </c>
      <c r="G477" t="str">
        <f>VLOOKUP(H477,'REGIÕES DE SAÚDE E SEUS MUNICÍP'!$A$4:$D$5569,4,0)</f>
        <v>Nilo Peçanha</v>
      </c>
      <c r="H477">
        <f>VLOOKUP(A477,'REGIÕES DE SAÚDE E SEUS MUNICÍP'!$A$4:$A$5569,1,0)</f>
        <v>292260</v>
      </c>
      <c r="I477" t="str">
        <f t="shared" si="28"/>
        <v>Mesmo município</v>
      </c>
      <c r="J477" t="e">
        <f>VLOOKUP(D477,'REGIÕES DE SAÚDE E SEUS MUNICÍP'!$C$4:$C$5569,1,0)</f>
        <v>#N/A</v>
      </c>
      <c r="K477" t="e">
        <f t="shared" si="29"/>
        <v>#VALUE!</v>
      </c>
      <c r="L477" t="str">
        <f>IF(D477=D478,IF(F477=F478,"Regiões semelhantes","Nova composição"),"diferente")</f>
        <v>diferente</v>
      </c>
      <c r="M477" t="str">
        <f t="shared" si="31"/>
        <v>diferente</v>
      </c>
    </row>
    <row r="478" spans="1:13" x14ac:dyDescent="0.25">
      <c r="A478">
        <v>292265</v>
      </c>
      <c r="B478" t="s">
        <v>5708</v>
      </c>
      <c r="C478">
        <v>29025</v>
      </c>
      <c r="D478" t="s">
        <v>3849</v>
      </c>
      <c r="E478" t="s">
        <v>5690</v>
      </c>
      <c r="F478" t="str">
        <f>VLOOKUP(A478,'REGIÕES DE SAÚDE E SEUS MUNICÍP'!$A$4:$C$5569,3,0)</f>
        <v>Serrinha</v>
      </c>
      <c r="G478" t="str">
        <f>VLOOKUP(H478,'REGIÕES DE SAÚDE E SEUS MUNICÍP'!$A$4:$D$5569,4,0)</f>
        <v>Nordestina</v>
      </c>
      <c r="H478">
        <f>VLOOKUP(A478,'REGIÕES DE SAÚDE E SEUS MUNICÍP'!$A$4:$A$5569,1,0)</f>
        <v>292265</v>
      </c>
      <c r="I478" t="str">
        <f t="shared" si="28"/>
        <v>Mesmo município</v>
      </c>
      <c r="J478" t="str">
        <f>VLOOKUP(D478,'REGIÕES DE SAÚDE E SEUS MUNICÍP'!$C$4:$C$5569,1,0)</f>
        <v>Serrinha</v>
      </c>
      <c r="K478">
        <f t="shared" si="29"/>
        <v>1</v>
      </c>
      <c r="L478" t="str">
        <f t="shared" si="30"/>
        <v>diferente</v>
      </c>
      <c r="M478" t="str">
        <f>IF(F478=F477,"igual","diferente")</f>
        <v>diferente</v>
      </c>
    </row>
    <row r="479" spans="1:13" x14ac:dyDescent="0.25">
      <c r="A479">
        <v>292270</v>
      </c>
      <c r="B479" t="s">
        <v>5708</v>
      </c>
      <c r="C479">
        <v>29013</v>
      </c>
      <c r="D479" t="s">
        <v>9754</v>
      </c>
      <c r="E479" t="s">
        <v>4851</v>
      </c>
      <c r="F479" t="str">
        <f>VLOOKUP(A479,'REGIÕES DE SAÚDE E SEUS MUNICÍP'!$A$4:$C$5569,3,0)</f>
        <v>Itapetinga</v>
      </c>
      <c r="G479" t="str">
        <f>VLOOKUP(H479,'REGIÕES DE SAÚDE E SEUS MUNICÍP'!$A$4:$D$5569,4,0)</f>
        <v>Nova Canaã</v>
      </c>
      <c r="H479">
        <f>VLOOKUP(A479,'REGIÕES DE SAÚDE E SEUS MUNICÍP'!$A$4:$A$5569,1,0)</f>
        <v>292270</v>
      </c>
      <c r="I479" t="str">
        <f t="shared" si="28"/>
        <v>Mesmo município</v>
      </c>
      <c r="J479" t="str">
        <f>VLOOKUP(D479,'REGIÕES DE SAÚDE E SEUS MUNICÍP'!$C$4:$C$5569,1,0)</f>
        <v>Itapetinga</v>
      </c>
      <c r="K479">
        <f t="shared" si="29"/>
        <v>1</v>
      </c>
      <c r="L479" t="str">
        <f t="shared" si="30"/>
        <v>diferente</v>
      </c>
      <c r="M479" t="str">
        <f t="shared" si="31"/>
        <v>diferente</v>
      </c>
    </row>
    <row r="480" spans="1:13" x14ac:dyDescent="0.25">
      <c r="A480">
        <v>292273</v>
      </c>
      <c r="B480" t="s">
        <v>5708</v>
      </c>
      <c r="C480">
        <v>29006</v>
      </c>
      <c r="D480" t="s">
        <v>8409</v>
      </c>
      <c r="E480" t="s">
        <v>8402</v>
      </c>
      <c r="F480" t="str">
        <f>VLOOKUP(A480,'REGIÕES DE SAÚDE E SEUS MUNICÍP'!$A$4:$C$5569,3,0)</f>
        <v>Mundo Novo</v>
      </c>
      <c r="G480" t="str">
        <f>VLOOKUP(H480,'REGIÕES DE SAÚDE E SEUS MUNICÍP'!$A$4:$D$5569,4,0)</f>
        <v>Nova Fátima</v>
      </c>
      <c r="H480">
        <f>VLOOKUP(A480,'REGIÕES DE SAÚDE E SEUS MUNICÍP'!$A$4:$A$5569,1,0)</f>
        <v>292273</v>
      </c>
      <c r="I480" t="str">
        <f t="shared" si="28"/>
        <v>Mesmo município</v>
      </c>
      <c r="J480" t="str">
        <f>VLOOKUP(D480,'REGIÕES DE SAÚDE E SEUS MUNICÍP'!$C$4:$C$5569,1,0)</f>
        <v>Feira de Santana</v>
      </c>
      <c r="K480" t="e">
        <f t="shared" si="29"/>
        <v>#VALUE!</v>
      </c>
      <c r="L480" t="str">
        <f t="shared" si="30"/>
        <v>diferente</v>
      </c>
      <c r="M480" t="str">
        <f t="shared" si="31"/>
        <v>diferente</v>
      </c>
    </row>
    <row r="481" spans="1:13" x14ac:dyDescent="0.25">
      <c r="A481">
        <v>292275</v>
      </c>
      <c r="B481" t="s">
        <v>5708</v>
      </c>
      <c r="C481">
        <v>29027</v>
      </c>
      <c r="D481" t="s">
        <v>2927</v>
      </c>
      <c r="E481" t="s">
        <v>8445</v>
      </c>
      <c r="F481" t="str">
        <f>VLOOKUP(A481,'REGIÕES DE SAÚDE E SEUS MUNICÍP'!$A$4:$C$5569,3,0)</f>
        <v>Gandu</v>
      </c>
      <c r="G481" t="str">
        <f>VLOOKUP(H481,'REGIÕES DE SAÚDE E SEUS MUNICÍP'!$A$4:$D$5569,4,0)</f>
        <v>Nova Ibiá</v>
      </c>
      <c r="H481">
        <f>VLOOKUP(A481,'REGIÕES DE SAÚDE E SEUS MUNICÍP'!$A$4:$A$5569,1,0)</f>
        <v>292275</v>
      </c>
      <c r="I481" t="str">
        <f t="shared" si="28"/>
        <v>Mesmo município</v>
      </c>
      <c r="J481" t="e">
        <f>VLOOKUP(D481,'REGIÕES DE SAÚDE E SEUS MUNICÍP'!$C$4:$C$5569,1,0)</f>
        <v>#N/A</v>
      </c>
      <c r="K481" t="e">
        <f t="shared" si="29"/>
        <v>#VALUE!</v>
      </c>
      <c r="L481" t="str">
        <f t="shared" si="30"/>
        <v>diferente</v>
      </c>
      <c r="M481" t="str">
        <f t="shared" si="31"/>
        <v>diferente</v>
      </c>
    </row>
    <row r="482" spans="1:13" x14ac:dyDescent="0.25">
      <c r="A482">
        <v>292280</v>
      </c>
      <c r="B482" t="s">
        <v>5708</v>
      </c>
      <c r="C482">
        <v>29015</v>
      </c>
      <c r="D482" t="s">
        <v>1241</v>
      </c>
      <c r="E482" t="s">
        <v>6033</v>
      </c>
      <c r="F482" t="str">
        <f>VLOOKUP(A482,'REGIÕES DE SAÚDE E SEUS MUNICÍP'!$A$4:$C$5569,3,0)</f>
        <v>Amargosa</v>
      </c>
      <c r="G482" t="str">
        <f>VLOOKUP(H482,'REGIÕES DE SAÚDE E SEUS MUNICÍP'!$A$4:$D$5569,4,0)</f>
        <v>Nova Itarana</v>
      </c>
      <c r="H482">
        <f>VLOOKUP(A482,'REGIÕES DE SAÚDE E SEUS MUNICÍP'!$A$4:$A$5569,1,0)</f>
        <v>292280</v>
      </c>
      <c r="I482" t="str">
        <f t="shared" si="28"/>
        <v>Mesmo município</v>
      </c>
      <c r="J482" t="str">
        <f>VLOOKUP(D482,'REGIÕES DE SAÚDE E SEUS MUNICÍP'!$C$4:$C$5569,1,0)</f>
        <v>Jequié</v>
      </c>
      <c r="K482" t="e">
        <f t="shared" si="29"/>
        <v>#VALUE!</v>
      </c>
      <c r="L482" t="str">
        <f t="shared" si="30"/>
        <v>diferente</v>
      </c>
      <c r="M482" t="str">
        <f t="shared" si="31"/>
        <v>diferente</v>
      </c>
    </row>
    <row r="483" spans="1:13" x14ac:dyDescent="0.25">
      <c r="A483">
        <v>292285</v>
      </c>
      <c r="B483" t="s">
        <v>5708</v>
      </c>
      <c r="C483">
        <v>29011</v>
      </c>
      <c r="D483" t="s">
        <v>7785</v>
      </c>
      <c r="E483" t="s">
        <v>2592</v>
      </c>
      <c r="F483" t="str">
        <f>VLOOKUP(A483,'REGIÕES DE SAÚDE E SEUS MUNICÍP'!$A$4:$C$5569,3,0)</f>
        <v>Itaberaba</v>
      </c>
      <c r="G483" t="str">
        <f>VLOOKUP(H483,'REGIÕES DE SAÚDE E SEUS MUNICÍP'!$A$4:$D$5569,4,0)</f>
        <v>Nova Redenção</v>
      </c>
      <c r="H483">
        <f>VLOOKUP(A483,'REGIÕES DE SAÚDE E SEUS MUNICÍP'!$A$4:$A$5569,1,0)</f>
        <v>292285</v>
      </c>
      <c r="I483" t="str">
        <f t="shared" si="28"/>
        <v>Mesmo município</v>
      </c>
      <c r="J483" t="str">
        <f>VLOOKUP(D483,'REGIÕES DE SAÚDE E SEUS MUNICÍP'!$C$4:$C$5569,1,0)</f>
        <v>Itaberaba</v>
      </c>
      <c r="K483">
        <f t="shared" si="29"/>
        <v>1</v>
      </c>
      <c r="L483" t="str">
        <f t="shared" si="30"/>
        <v>diferente</v>
      </c>
      <c r="M483" t="str">
        <f t="shared" si="31"/>
        <v>diferente</v>
      </c>
    </row>
    <row r="484" spans="1:13" x14ac:dyDescent="0.25">
      <c r="A484">
        <v>292290</v>
      </c>
      <c r="B484" t="s">
        <v>5708</v>
      </c>
      <c r="C484">
        <v>29019</v>
      </c>
      <c r="D484" t="s">
        <v>9583</v>
      </c>
      <c r="E484" t="s">
        <v>8841</v>
      </c>
      <c r="F484" t="str">
        <f>VLOOKUP(A484,'REGIÕES DE SAÚDE E SEUS MUNICÍP'!$A$4:$C$5569,3,0)</f>
        <v>Cícero Dantas</v>
      </c>
      <c r="G484" t="str">
        <f>VLOOKUP(H484,'REGIÕES DE SAÚDE E SEUS MUNICÍP'!$A$4:$D$5569,4,0)</f>
        <v>Nova Soure</v>
      </c>
      <c r="H484">
        <f>VLOOKUP(A484,'REGIÕES DE SAÚDE E SEUS MUNICÍP'!$A$4:$A$5569,1,0)</f>
        <v>292290</v>
      </c>
      <c r="I484" t="str">
        <f t="shared" si="28"/>
        <v>Mesmo município</v>
      </c>
      <c r="J484" t="e">
        <f>VLOOKUP(D484,'REGIÕES DE SAÚDE E SEUS MUNICÍP'!$C$4:$C$5569,1,0)</f>
        <v>#N/A</v>
      </c>
      <c r="K484" t="e">
        <f t="shared" si="29"/>
        <v>#VALUE!</v>
      </c>
      <c r="L484" t="str">
        <f t="shared" si="30"/>
        <v>diferente</v>
      </c>
      <c r="M484" t="str">
        <f t="shared" si="31"/>
        <v>diferente</v>
      </c>
    </row>
    <row r="485" spans="1:13" x14ac:dyDescent="0.25">
      <c r="A485">
        <v>292300</v>
      </c>
      <c r="B485" t="s">
        <v>5708</v>
      </c>
      <c r="C485">
        <v>29026</v>
      </c>
      <c r="D485" t="s">
        <v>5399</v>
      </c>
      <c r="E485" t="s">
        <v>3602</v>
      </c>
      <c r="F485" t="str">
        <f>VLOOKUP(A485,'REGIÕES DE SAÚDE E SEUS MUNICÍP'!$A$4:$C$5569,3,0)</f>
        <v>Teixeira de Freitas</v>
      </c>
      <c r="G485" t="str">
        <f>VLOOKUP(H485,'REGIÕES DE SAÚDE E SEUS MUNICÍP'!$A$4:$D$5569,4,0)</f>
        <v>Nova Viçosa</v>
      </c>
      <c r="H485">
        <f>VLOOKUP(A485,'REGIÕES DE SAÚDE E SEUS MUNICÍP'!$A$4:$A$5569,1,0)</f>
        <v>292300</v>
      </c>
      <c r="I485" t="str">
        <f t="shared" si="28"/>
        <v>Mesmo município</v>
      </c>
      <c r="J485" t="str">
        <f>VLOOKUP(D485,'REGIÕES DE SAÚDE E SEUS MUNICÍP'!$C$4:$C$5569,1,0)</f>
        <v>Teixeira de Freitas</v>
      </c>
      <c r="K485">
        <f t="shared" si="29"/>
        <v>1</v>
      </c>
      <c r="L485" t="str">
        <f t="shared" si="30"/>
        <v>diferente</v>
      </c>
      <c r="M485" t="str">
        <f t="shared" si="31"/>
        <v>diferente</v>
      </c>
    </row>
    <row r="486" spans="1:13" x14ac:dyDescent="0.25">
      <c r="A486">
        <v>292303</v>
      </c>
      <c r="B486" t="s">
        <v>5708</v>
      </c>
      <c r="C486">
        <v>29023</v>
      </c>
      <c r="D486" t="s">
        <v>7472</v>
      </c>
      <c r="E486" t="s">
        <v>7886</v>
      </c>
      <c r="F486" t="str">
        <f>VLOOKUP(A486,'REGIÕES DE SAÚDE E SEUS MUNICÍP'!$A$4:$C$5569,3,0)</f>
        <v>Seabra</v>
      </c>
      <c r="G486" t="str">
        <f>VLOOKUP(H486,'REGIÕES DE SAÚDE E SEUS MUNICÍP'!$A$4:$D$5569,4,0)</f>
        <v>Novo Horizonte</v>
      </c>
      <c r="H486">
        <f>VLOOKUP(A486,'REGIÕES DE SAÚDE E SEUS MUNICÍP'!$A$4:$A$5569,1,0)</f>
        <v>292303</v>
      </c>
      <c r="I486" t="str">
        <f t="shared" si="28"/>
        <v>Mesmo município</v>
      </c>
      <c r="J486" t="str">
        <f>VLOOKUP(D486,'REGIÕES DE SAÚDE E SEUS MUNICÍP'!$C$4:$C$5569,1,0)</f>
        <v>Seabra</v>
      </c>
      <c r="K486">
        <f t="shared" si="29"/>
        <v>1</v>
      </c>
      <c r="L486" t="str">
        <f t="shared" si="30"/>
        <v>diferente</v>
      </c>
      <c r="M486" t="str">
        <f t="shared" si="31"/>
        <v>diferente</v>
      </c>
    </row>
    <row r="487" spans="1:13" x14ac:dyDescent="0.25">
      <c r="A487">
        <v>292305</v>
      </c>
      <c r="B487" t="s">
        <v>5708</v>
      </c>
      <c r="C487">
        <v>29019</v>
      </c>
      <c r="D487" t="s">
        <v>9583</v>
      </c>
      <c r="E487" t="s">
        <v>2965</v>
      </c>
      <c r="F487" t="str">
        <f>VLOOKUP(A487,'REGIÕES DE SAÚDE E SEUS MUNICÍP'!$A$4:$C$5569,3,0)</f>
        <v>Cícero Dantas</v>
      </c>
      <c r="G487" t="str">
        <f>VLOOKUP(H487,'REGIÕES DE SAÚDE E SEUS MUNICÍP'!$A$4:$D$5569,4,0)</f>
        <v>Novo Triunfo</v>
      </c>
      <c r="H487">
        <f>VLOOKUP(A487,'REGIÕES DE SAÚDE E SEUS MUNICÍP'!$A$4:$A$5569,1,0)</f>
        <v>292305</v>
      </c>
      <c r="I487" t="str">
        <f t="shared" si="28"/>
        <v>Mesmo município</v>
      </c>
      <c r="J487" t="e">
        <f>VLOOKUP(D487,'REGIÕES DE SAÚDE E SEUS MUNICÍP'!$C$4:$C$5569,1,0)</f>
        <v>#N/A</v>
      </c>
      <c r="K487" t="e">
        <f t="shared" si="29"/>
        <v>#VALUE!</v>
      </c>
      <c r="L487" t="str">
        <f t="shared" si="30"/>
        <v>Regiões semelhantes</v>
      </c>
      <c r="M487" t="str">
        <f t="shared" si="31"/>
        <v>diferente</v>
      </c>
    </row>
    <row r="488" spans="1:13" x14ac:dyDescent="0.25">
      <c r="A488">
        <v>292310</v>
      </c>
      <c r="B488" t="s">
        <v>5708</v>
      </c>
      <c r="C488">
        <v>29019</v>
      </c>
      <c r="D488" t="s">
        <v>9583</v>
      </c>
      <c r="E488" t="s">
        <v>9934</v>
      </c>
      <c r="F488" t="str">
        <f>VLOOKUP(A488,'REGIÕES DE SAÚDE E SEUS MUNICÍP'!$A$4:$C$5569,3,0)</f>
        <v>Cícero Dantas</v>
      </c>
      <c r="G488" t="str">
        <f>VLOOKUP(H488,'REGIÕES DE SAÚDE E SEUS MUNICÍP'!$A$4:$D$5569,4,0)</f>
        <v>Olindina</v>
      </c>
      <c r="H488">
        <f>VLOOKUP(A488,'REGIÕES DE SAÚDE E SEUS MUNICÍP'!$A$4:$A$5569,1,0)</f>
        <v>292310</v>
      </c>
      <c r="I488" t="str">
        <f t="shared" si="28"/>
        <v>Mesmo município</v>
      </c>
      <c r="J488" t="e">
        <f>VLOOKUP(D488,'REGIÕES DE SAÚDE E SEUS MUNICÍP'!$C$4:$C$5569,1,0)</f>
        <v>#N/A</v>
      </c>
      <c r="K488" t="e">
        <f t="shared" si="29"/>
        <v>#VALUE!</v>
      </c>
      <c r="L488" t="str">
        <f t="shared" si="30"/>
        <v>diferente</v>
      </c>
      <c r="M488" t="str">
        <f t="shared" si="31"/>
        <v>igual</v>
      </c>
    </row>
    <row r="489" spans="1:13" x14ac:dyDescent="0.25">
      <c r="A489">
        <v>292320</v>
      </c>
      <c r="B489" t="s">
        <v>5708</v>
      </c>
      <c r="C489">
        <v>29008</v>
      </c>
      <c r="D489" t="s">
        <v>349</v>
      </c>
      <c r="E489" t="s">
        <v>5922</v>
      </c>
      <c r="F489" t="str">
        <f>VLOOKUP(A489,'REGIÕES DE SAÚDE E SEUS MUNICÍP'!$A$4:$C$5569,3,0)</f>
        <v>Ibotirama</v>
      </c>
      <c r="G489" t="str">
        <f>VLOOKUP(H489,'REGIÕES DE SAÚDE E SEUS MUNICÍP'!$A$4:$D$5569,4,0)</f>
        <v>Oliveira dos Brejinhos</v>
      </c>
      <c r="H489">
        <f>VLOOKUP(A489,'REGIÕES DE SAÚDE E SEUS MUNICÍP'!$A$4:$A$5569,1,0)</f>
        <v>292320</v>
      </c>
      <c r="I489" t="str">
        <f t="shared" si="28"/>
        <v>Mesmo município</v>
      </c>
      <c r="J489" t="str">
        <f>VLOOKUP(D489,'REGIÕES DE SAÚDE E SEUS MUNICÍP'!$C$4:$C$5569,1,0)</f>
        <v>Ibotirama</v>
      </c>
      <c r="K489">
        <f t="shared" si="29"/>
        <v>1</v>
      </c>
      <c r="L489" t="str">
        <f t="shared" si="30"/>
        <v>diferente</v>
      </c>
      <c r="M489" t="str">
        <f t="shared" si="31"/>
        <v>diferente</v>
      </c>
    </row>
    <row r="490" spans="1:13" x14ac:dyDescent="0.25">
      <c r="A490">
        <v>292330</v>
      </c>
      <c r="B490" t="s">
        <v>5708</v>
      </c>
      <c r="C490">
        <v>29001</v>
      </c>
      <c r="D490" t="s">
        <v>6461</v>
      </c>
      <c r="E490" t="s">
        <v>9402</v>
      </c>
      <c r="F490" t="str">
        <f>VLOOKUP(A490,'REGIÕES DE SAÚDE E SEUS MUNICÍP'!$A$4:$C$5569,3,0)</f>
        <v>Alagoinhas</v>
      </c>
      <c r="G490" t="str">
        <f>VLOOKUP(H490,'REGIÕES DE SAÚDE E SEUS MUNICÍP'!$A$4:$D$5569,4,0)</f>
        <v>Ouriçangas</v>
      </c>
      <c r="H490">
        <f>VLOOKUP(A490,'REGIÕES DE SAÚDE E SEUS MUNICÍP'!$A$4:$A$5569,1,0)</f>
        <v>292330</v>
      </c>
      <c r="I490" t="str">
        <f t="shared" si="28"/>
        <v>Mesmo município</v>
      </c>
      <c r="J490" t="str">
        <f>VLOOKUP(D490,'REGIÕES DE SAÚDE E SEUS MUNICÍP'!$C$4:$C$5569,1,0)</f>
        <v>Alagoinhas</v>
      </c>
      <c r="K490">
        <f t="shared" si="29"/>
        <v>1</v>
      </c>
      <c r="L490" t="str">
        <f t="shared" si="30"/>
        <v>diferente</v>
      </c>
      <c r="M490" t="str">
        <f t="shared" si="31"/>
        <v>diferente</v>
      </c>
    </row>
    <row r="491" spans="1:13" x14ac:dyDescent="0.25">
      <c r="A491">
        <v>292335</v>
      </c>
      <c r="B491" t="s">
        <v>5708</v>
      </c>
      <c r="C491">
        <v>29014</v>
      </c>
      <c r="D491" t="s">
        <v>3331</v>
      </c>
      <c r="E491" t="s">
        <v>7603</v>
      </c>
      <c r="F491" t="str">
        <f>VLOOKUP(A491,'REGIÕES DE SAÚDE E SEUS MUNICÍP'!$A$4:$C$5569,3,0)</f>
        <v>Jacobina</v>
      </c>
      <c r="G491" t="str">
        <f>VLOOKUP(H491,'REGIÕES DE SAÚDE E SEUS MUNICÍP'!$A$4:$D$5569,4,0)</f>
        <v>Ourolândia</v>
      </c>
      <c r="H491">
        <f>VLOOKUP(A491,'REGIÕES DE SAÚDE E SEUS MUNICÍP'!$A$4:$A$5569,1,0)</f>
        <v>292335</v>
      </c>
      <c r="I491" t="str">
        <f t="shared" si="28"/>
        <v>Mesmo município</v>
      </c>
      <c r="J491" t="str">
        <f>VLOOKUP(D491,'REGIÕES DE SAÚDE E SEUS MUNICÍP'!$C$4:$C$5569,1,0)</f>
        <v>Jacobina</v>
      </c>
      <c r="K491">
        <f t="shared" si="29"/>
        <v>1</v>
      </c>
      <c r="L491" t="str">
        <f t="shared" si="30"/>
        <v>diferente</v>
      </c>
      <c r="M491" t="str">
        <f t="shared" si="31"/>
        <v>diferente</v>
      </c>
    </row>
    <row r="492" spans="1:13" x14ac:dyDescent="0.25">
      <c r="A492">
        <v>292340</v>
      </c>
      <c r="B492" t="s">
        <v>5708</v>
      </c>
      <c r="C492">
        <v>29007</v>
      </c>
      <c r="D492" t="s">
        <v>10503</v>
      </c>
      <c r="E492" t="s">
        <v>4309</v>
      </c>
      <c r="F492" t="str">
        <f>VLOOKUP(A492,'REGIÕES DE SAÚDE E SEUS MUNICÍP'!$A$4:$C$5569,3,0)</f>
        <v>Guanambi</v>
      </c>
      <c r="G492" t="str">
        <f>VLOOKUP(H492,'REGIÕES DE SAÚDE E SEUS MUNICÍP'!$A$4:$D$5569,4,0)</f>
        <v>Palmas de Monte Alto</v>
      </c>
      <c r="H492">
        <f>VLOOKUP(A492,'REGIÕES DE SAÚDE E SEUS MUNICÍP'!$A$4:$A$5569,1,0)</f>
        <v>292340</v>
      </c>
      <c r="I492" t="str">
        <f t="shared" si="28"/>
        <v>Mesmo município</v>
      </c>
      <c r="J492" t="str">
        <f>VLOOKUP(D492,'REGIÕES DE SAÚDE E SEUS MUNICÍP'!$C$4:$C$5569,1,0)</f>
        <v>Guanambi</v>
      </c>
      <c r="K492">
        <f t="shared" si="29"/>
        <v>1</v>
      </c>
      <c r="L492" t="str">
        <f>IF(D492=D493,IF(F492=F493,"Regiões semelhantes","Nova composição"),"diferente")</f>
        <v>diferente</v>
      </c>
      <c r="M492" t="str">
        <f t="shared" si="31"/>
        <v>diferente</v>
      </c>
    </row>
    <row r="493" spans="1:13" x14ac:dyDescent="0.25">
      <c r="A493">
        <v>292350</v>
      </c>
      <c r="B493" t="s">
        <v>5708</v>
      </c>
      <c r="C493">
        <v>29023</v>
      </c>
      <c r="D493" t="s">
        <v>7472</v>
      </c>
      <c r="E493" t="s">
        <v>11063</v>
      </c>
      <c r="F493" t="str">
        <f>VLOOKUP(A493,'REGIÕES DE SAÚDE E SEUS MUNICÍP'!$A$4:$C$5569,3,0)</f>
        <v>Seabra</v>
      </c>
      <c r="G493" t="str">
        <f>VLOOKUP(H493,'REGIÕES DE SAÚDE E SEUS MUNICÍP'!$A$4:$D$5569,4,0)</f>
        <v>Palmeiras</v>
      </c>
      <c r="H493">
        <f>VLOOKUP(A493,'REGIÕES DE SAÚDE E SEUS MUNICÍP'!$A$4:$A$5569,1,0)</f>
        <v>292350</v>
      </c>
      <c r="I493" t="str">
        <f t="shared" si="28"/>
        <v>Mesmo município</v>
      </c>
      <c r="J493" t="str">
        <f>VLOOKUP(D493,'REGIÕES DE SAÚDE E SEUS MUNICÍP'!$C$4:$C$5569,1,0)</f>
        <v>Seabra</v>
      </c>
      <c r="K493">
        <f t="shared" si="29"/>
        <v>1</v>
      </c>
      <c r="L493" t="str">
        <f t="shared" si="30"/>
        <v>diferente</v>
      </c>
      <c r="M493" t="str">
        <f>IF(F493=F492,"igual","diferente")</f>
        <v>diferente</v>
      </c>
    </row>
    <row r="494" spans="1:13" x14ac:dyDescent="0.25">
      <c r="A494">
        <v>292360</v>
      </c>
      <c r="B494" t="s">
        <v>5708</v>
      </c>
      <c r="C494">
        <v>29003</v>
      </c>
      <c r="D494" t="s">
        <v>314</v>
      </c>
      <c r="E494" t="s">
        <v>8394</v>
      </c>
      <c r="F494" t="str">
        <f>VLOOKUP(A494,'REGIÕES DE SAÚDE E SEUS MUNICÍP'!$A$4:$C$5569,3,0)</f>
        <v>Boquira</v>
      </c>
      <c r="G494" t="str">
        <f>VLOOKUP(H494,'REGIÕES DE SAÚDE E SEUS MUNICÍP'!$A$4:$D$5569,4,0)</f>
        <v>Paramirim</v>
      </c>
      <c r="H494">
        <f>VLOOKUP(A494,'REGIÕES DE SAÚDE E SEUS MUNICÍP'!$A$4:$A$5569,1,0)</f>
        <v>292360</v>
      </c>
      <c r="I494" t="str">
        <f t="shared" si="28"/>
        <v>Mesmo município</v>
      </c>
      <c r="J494" t="str">
        <f>VLOOKUP(D494,'REGIÕES DE SAÚDE E SEUS MUNICÍP'!$C$4:$C$5569,1,0)</f>
        <v>Brumado</v>
      </c>
      <c r="K494" t="e">
        <f t="shared" si="29"/>
        <v>#VALUE!</v>
      </c>
      <c r="L494" t="str">
        <f t="shared" si="30"/>
        <v>diferente</v>
      </c>
      <c r="M494" t="str">
        <f t="shared" si="31"/>
        <v>diferente</v>
      </c>
    </row>
    <row r="495" spans="1:13" x14ac:dyDescent="0.25">
      <c r="A495">
        <v>292370</v>
      </c>
      <c r="B495" t="s">
        <v>5708</v>
      </c>
      <c r="C495">
        <v>29008</v>
      </c>
      <c r="D495" t="s">
        <v>349</v>
      </c>
      <c r="E495" t="s">
        <v>11062</v>
      </c>
      <c r="F495" t="str">
        <f>VLOOKUP(A495,'REGIÕES DE SAÚDE E SEUS MUNICÍP'!$A$4:$C$5569,3,0)</f>
        <v>Ibotirama</v>
      </c>
      <c r="G495" t="str">
        <f>VLOOKUP(H495,'REGIÕES DE SAÚDE E SEUS MUNICÍP'!$A$4:$D$5569,4,0)</f>
        <v>Paratinga</v>
      </c>
      <c r="H495">
        <f>VLOOKUP(A495,'REGIÕES DE SAÚDE E SEUS MUNICÍP'!$A$4:$A$5569,1,0)</f>
        <v>292370</v>
      </c>
      <c r="I495" t="str">
        <f t="shared" si="28"/>
        <v>Mesmo município</v>
      </c>
      <c r="J495" t="str">
        <f>VLOOKUP(D495,'REGIÕES DE SAÚDE E SEUS MUNICÍP'!$C$4:$C$5569,1,0)</f>
        <v>Ibotirama</v>
      </c>
      <c r="K495">
        <f t="shared" si="29"/>
        <v>1</v>
      </c>
      <c r="L495" t="str">
        <f t="shared" si="30"/>
        <v>diferente</v>
      </c>
      <c r="M495" t="str">
        <f t="shared" si="31"/>
        <v>diferente</v>
      </c>
    </row>
    <row r="496" spans="1:13" x14ac:dyDescent="0.25">
      <c r="A496">
        <v>292380</v>
      </c>
      <c r="B496" t="s">
        <v>5708</v>
      </c>
      <c r="C496">
        <v>29019</v>
      </c>
      <c r="D496" t="s">
        <v>9583</v>
      </c>
      <c r="E496" t="s">
        <v>3524</v>
      </c>
      <c r="F496" t="str">
        <f>VLOOKUP(A496,'REGIÕES DE SAÚDE E SEUS MUNICÍP'!$A$4:$C$5569,3,0)</f>
        <v>Cícero Dantas</v>
      </c>
      <c r="G496" t="str">
        <f>VLOOKUP(H496,'REGIÕES DE SAÚDE E SEUS MUNICÍP'!$A$4:$D$5569,4,0)</f>
        <v>Paripiranga</v>
      </c>
      <c r="H496">
        <f>VLOOKUP(A496,'REGIÕES DE SAÚDE E SEUS MUNICÍP'!$A$4:$A$5569,1,0)</f>
        <v>292380</v>
      </c>
      <c r="I496" t="str">
        <f t="shared" si="28"/>
        <v>Mesmo município</v>
      </c>
      <c r="J496" t="e">
        <f>VLOOKUP(D496,'REGIÕES DE SAÚDE E SEUS MUNICÍP'!$C$4:$C$5569,1,0)</f>
        <v>#N/A</v>
      </c>
      <c r="K496" t="e">
        <f t="shared" si="29"/>
        <v>#VALUE!</v>
      </c>
      <c r="L496" t="str">
        <f t="shared" si="30"/>
        <v>diferente</v>
      </c>
      <c r="M496" t="str">
        <f t="shared" si="31"/>
        <v>diferente</v>
      </c>
    </row>
    <row r="497" spans="1:13" x14ac:dyDescent="0.25">
      <c r="A497">
        <v>292390</v>
      </c>
      <c r="B497" t="s">
        <v>5708</v>
      </c>
      <c r="C497">
        <v>29012</v>
      </c>
      <c r="D497" t="s">
        <v>9318</v>
      </c>
      <c r="E497" t="s">
        <v>5118</v>
      </c>
      <c r="F497" t="str">
        <f>VLOOKUP(A497,'REGIÕES DE SAÚDE E SEUS MUNICÍP'!$A$4:$C$5569,3,0)</f>
        <v>Itabuna</v>
      </c>
      <c r="G497" t="str">
        <f>VLOOKUP(H497,'REGIÕES DE SAÚDE E SEUS MUNICÍP'!$A$4:$D$5569,4,0)</f>
        <v>Pau Brasil</v>
      </c>
      <c r="H497">
        <f>VLOOKUP(A497,'REGIÕES DE SAÚDE E SEUS MUNICÍP'!$A$4:$A$5569,1,0)</f>
        <v>292390</v>
      </c>
      <c r="I497" t="str">
        <f t="shared" si="28"/>
        <v>Mesmo município</v>
      </c>
      <c r="J497" t="str">
        <f>VLOOKUP(D497,'REGIÕES DE SAÚDE E SEUS MUNICÍP'!$C$4:$C$5569,1,0)</f>
        <v>Itabuna</v>
      </c>
      <c r="K497">
        <f t="shared" si="29"/>
        <v>1</v>
      </c>
      <c r="L497" t="str">
        <f t="shared" si="30"/>
        <v>diferente</v>
      </c>
      <c r="M497" t="str">
        <f t="shared" si="31"/>
        <v>diferente</v>
      </c>
    </row>
    <row r="498" spans="1:13" x14ac:dyDescent="0.25">
      <c r="A498">
        <v>292400</v>
      </c>
      <c r="B498" t="s">
        <v>5708</v>
      </c>
      <c r="C498">
        <v>29017</v>
      </c>
      <c r="D498" t="s">
        <v>1622</v>
      </c>
      <c r="E498" t="s">
        <v>1622</v>
      </c>
      <c r="F498" t="str">
        <f>VLOOKUP(A498,'REGIÕES DE SAÚDE E SEUS MUNICÍP'!$A$4:$C$5569,3,0)</f>
        <v>Paulo Afonso</v>
      </c>
      <c r="G498" t="str">
        <f>VLOOKUP(H498,'REGIÕES DE SAÚDE E SEUS MUNICÍP'!$A$4:$D$5569,4,0)</f>
        <v>Paulo Afonso</v>
      </c>
      <c r="H498">
        <f>VLOOKUP(A498,'REGIÕES DE SAÚDE E SEUS MUNICÍP'!$A$4:$A$5569,1,0)</f>
        <v>292400</v>
      </c>
      <c r="I498" t="str">
        <f t="shared" si="28"/>
        <v>Mesmo município</v>
      </c>
      <c r="J498" t="str">
        <f>VLOOKUP(D498,'REGIÕES DE SAÚDE E SEUS MUNICÍP'!$C$4:$C$5569,1,0)</f>
        <v>Paulo Afonso</v>
      </c>
      <c r="K498">
        <f t="shared" si="29"/>
        <v>1</v>
      </c>
      <c r="L498" t="str">
        <f t="shared" si="30"/>
        <v>diferente</v>
      </c>
      <c r="M498" t="str">
        <f t="shared" si="31"/>
        <v>diferente</v>
      </c>
    </row>
    <row r="499" spans="1:13" x14ac:dyDescent="0.25">
      <c r="A499">
        <v>292405</v>
      </c>
      <c r="B499" t="s">
        <v>5708</v>
      </c>
      <c r="C499">
        <v>29006</v>
      </c>
      <c r="D499" t="s">
        <v>8409</v>
      </c>
      <c r="E499" t="s">
        <v>7925</v>
      </c>
      <c r="F499" t="str">
        <f>VLOOKUP(A499,'REGIÕES DE SAÚDE E SEUS MUNICÍP'!$A$4:$C$5569,3,0)</f>
        <v>Mundo Novo</v>
      </c>
      <c r="G499" t="str">
        <f>VLOOKUP(H499,'REGIÕES DE SAÚDE E SEUS MUNICÍP'!$A$4:$D$5569,4,0)</f>
        <v>Pé de Serra</v>
      </c>
      <c r="H499">
        <f>VLOOKUP(A499,'REGIÕES DE SAÚDE E SEUS MUNICÍP'!$A$4:$A$5569,1,0)</f>
        <v>292405</v>
      </c>
      <c r="I499" t="str">
        <f t="shared" si="28"/>
        <v>Mesmo município</v>
      </c>
      <c r="J499" t="str">
        <f>VLOOKUP(D499,'REGIÕES DE SAÚDE E SEUS MUNICÍP'!$C$4:$C$5569,1,0)</f>
        <v>Feira de Santana</v>
      </c>
      <c r="K499" t="e">
        <f t="shared" si="29"/>
        <v>#VALUE!</v>
      </c>
      <c r="L499" t="str">
        <f t="shared" si="30"/>
        <v>diferente</v>
      </c>
      <c r="M499" t="str">
        <f t="shared" si="31"/>
        <v>diferente</v>
      </c>
    </row>
    <row r="500" spans="1:13" x14ac:dyDescent="0.25">
      <c r="A500">
        <v>292410</v>
      </c>
      <c r="B500" t="s">
        <v>5708</v>
      </c>
      <c r="C500">
        <v>29001</v>
      </c>
      <c r="D500" t="s">
        <v>6461</v>
      </c>
      <c r="E500" t="s">
        <v>1171</v>
      </c>
      <c r="F500" t="str">
        <f>VLOOKUP(A500,'REGIÕES DE SAÚDE E SEUS MUNICÍP'!$A$4:$C$5569,3,0)</f>
        <v>Alagoinhas</v>
      </c>
      <c r="G500" t="str">
        <f>VLOOKUP(H500,'REGIÕES DE SAÚDE E SEUS MUNICÍP'!$A$4:$D$5569,4,0)</f>
        <v>Pedrão</v>
      </c>
      <c r="H500">
        <f>VLOOKUP(A500,'REGIÕES DE SAÚDE E SEUS MUNICÍP'!$A$4:$A$5569,1,0)</f>
        <v>292410</v>
      </c>
      <c r="I500" t="str">
        <f t="shared" si="28"/>
        <v>Mesmo município</v>
      </c>
      <c r="J500" t="str">
        <f>VLOOKUP(D500,'REGIÕES DE SAÚDE E SEUS MUNICÍP'!$C$4:$C$5569,1,0)</f>
        <v>Alagoinhas</v>
      </c>
      <c r="K500">
        <f t="shared" si="29"/>
        <v>1</v>
      </c>
      <c r="L500" t="str">
        <f t="shared" si="30"/>
        <v>diferente</v>
      </c>
      <c r="M500" t="str">
        <f t="shared" si="31"/>
        <v>diferente</v>
      </c>
    </row>
    <row r="501" spans="1:13" x14ac:dyDescent="0.25">
      <c r="A501">
        <v>292420</v>
      </c>
      <c r="B501" t="s">
        <v>5708</v>
      </c>
      <c r="C501">
        <v>29017</v>
      </c>
      <c r="D501" t="s">
        <v>1622</v>
      </c>
      <c r="E501" t="s">
        <v>2154</v>
      </c>
      <c r="F501" t="str">
        <f>VLOOKUP(A501,'REGIÕES DE SAÚDE E SEUS MUNICÍP'!$A$4:$C$5569,3,0)</f>
        <v>Paulo Afonso</v>
      </c>
      <c r="G501" t="str">
        <f>VLOOKUP(H501,'REGIÕES DE SAÚDE E SEUS MUNICÍP'!$A$4:$D$5569,4,0)</f>
        <v>Pedro Alexandre</v>
      </c>
      <c r="H501">
        <f>VLOOKUP(A501,'REGIÕES DE SAÚDE E SEUS MUNICÍP'!$A$4:$A$5569,1,0)</f>
        <v>292420</v>
      </c>
      <c r="I501" t="str">
        <f t="shared" si="28"/>
        <v>Mesmo município</v>
      </c>
      <c r="J501" t="str">
        <f>VLOOKUP(D501,'REGIÕES DE SAÚDE E SEUS MUNICÍP'!$C$4:$C$5569,1,0)</f>
        <v>Paulo Afonso</v>
      </c>
      <c r="K501">
        <f t="shared" si="29"/>
        <v>1</v>
      </c>
      <c r="L501" t="str">
        <f t="shared" si="30"/>
        <v>diferente</v>
      </c>
      <c r="M501" t="str">
        <f t="shared" si="31"/>
        <v>diferente</v>
      </c>
    </row>
    <row r="502" spans="1:13" x14ac:dyDescent="0.25">
      <c r="A502">
        <v>292430</v>
      </c>
      <c r="B502" t="s">
        <v>5708</v>
      </c>
      <c r="C502">
        <v>29023</v>
      </c>
      <c r="D502" t="s">
        <v>7472</v>
      </c>
      <c r="E502" t="s">
        <v>5980</v>
      </c>
      <c r="F502" t="str">
        <f>VLOOKUP(A502,'REGIÕES DE SAÚDE E SEUS MUNICÍP'!$A$4:$C$5569,3,0)</f>
        <v>Seabra</v>
      </c>
      <c r="G502" t="str">
        <f>VLOOKUP(H502,'REGIÕES DE SAÚDE E SEUS MUNICÍP'!$A$4:$D$5569,4,0)</f>
        <v>Piatã</v>
      </c>
      <c r="H502">
        <f>VLOOKUP(A502,'REGIÕES DE SAÚDE E SEUS MUNICÍP'!$A$4:$A$5569,1,0)</f>
        <v>292430</v>
      </c>
      <c r="I502" t="str">
        <f t="shared" si="28"/>
        <v>Mesmo município</v>
      </c>
      <c r="J502" t="str">
        <f>VLOOKUP(D502,'REGIÕES DE SAÚDE E SEUS MUNICÍP'!$C$4:$C$5569,1,0)</f>
        <v>Seabra</v>
      </c>
      <c r="K502">
        <f t="shared" si="29"/>
        <v>1</v>
      </c>
      <c r="L502" t="str">
        <f>IF(D502=D503,IF(F502=F503,"Regiões semelhantes","Nova composição"),"diferente")</f>
        <v>diferente</v>
      </c>
      <c r="M502" t="str">
        <f t="shared" si="31"/>
        <v>diferente</v>
      </c>
    </row>
    <row r="503" spans="1:13" x14ac:dyDescent="0.25">
      <c r="A503">
        <v>292440</v>
      </c>
      <c r="B503" t="s">
        <v>5708</v>
      </c>
      <c r="C503">
        <v>29016</v>
      </c>
      <c r="D503" t="s">
        <v>6239</v>
      </c>
      <c r="E503" t="s">
        <v>6169</v>
      </c>
      <c r="F503" t="str">
        <f>VLOOKUP(A503,'REGIÕES DE SAÚDE E SEUS MUNICÍP'!$A$4:$C$5569,3,0)</f>
        <v>Juazeiro</v>
      </c>
      <c r="G503" t="str">
        <f>VLOOKUP(H503,'REGIÕES DE SAÚDE E SEUS MUNICÍP'!$A$4:$D$5569,4,0)</f>
        <v>Pilão Arcado</v>
      </c>
      <c r="H503">
        <f>VLOOKUP(A503,'REGIÕES DE SAÚDE E SEUS MUNICÍP'!$A$4:$A$5569,1,0)</f>
        <v>292440</v>
      </c>
      <c r="I503" t="str">
        <f t="shared" si="28"/>
        <v>Mesmo município</v>
      </c>
      <c r="J503" t="str">
        <f>VLOOKUP(D503,'REGIÕES DE SAÚDE E SEUS MUNICÍP'!$C$4:$C$5569,1,0)</f>
        <v>Juazeiro</v>
      </c>
      <c r="K503">
        <f t="shared" si="29"/>
        <v>1</v>
      </c>
      <c r="L503" t="str">
        <f t="shared" si="30"/>
        <v>diferente</v>
      </c>
      <c r="M503" t="str">
        <f>IF(F503=F502,"igual","diferente")</f>
        <v>diferente</v>
      </c>
    </row>
    <row r="504" spans="1:13" x14ac:dyDescent="0.25">
      <c r="A504">
        <v>292450</v>
      </c>
      <c r="B504" t="s">
        <v>5708</v>
      </c>
      <c r="C504">
        <v>29007</v>
      </c>
      <c r="D504" t="s">
        <v>10503</v>
      </c>
      <c r="E504" t="s">
        <v>5279</v>
      </c>
      <c r="F504" t="str">
        <f>VLOOKUP(A504,'REGIÕES DE SAÚDE E SEUS MUNICÍP'!$A$4:$C$5569,3,0)</f>
        <v>Guanambi</v>
      </c>
      <c r="G504" t="str">
        <f>VLOOKUP(H504,'REGIÕES DE SAÚDE E SEUS MUNICÍP'!$A$4:$D$5569,4,0)</f>
        <v>Pindaí</v>
      </c>
      <c r="H504">
        <f>VLOOKUP(A504,'REGIÕES DE SAÚDE E SEUS MUNICÍP'!$A$4:$A$5569,1,0)</f>
        <v>292450</v>
      </c>
      <c r="I504" t="str">
        <f t="shared" si="28"/>
        <v>Mesmo município</v>
      </c>
      <c r="J504" t="str">
        <f>VLOOKUP(D504,'REGIÕES DE SAÚDE E SEUS MUNICÍP'!$C$4:$C$5569,1,0)</f>
        <v>Guanambi</v>
      </c>
      <c r="K504">
        <f t="shared" si="29"/>
        <v>1</v>
      </c>
      <c r="L504" t="str">
        <f t="shared" si="30"/>
        <v>diferente</v>
      </c>
      <c r="M504" t="str">
        <f t="shared" si="31"/>
        <v>diferente</v>
      </c>
    </row>
    <row r="505" spans="1:13" x14ac:dyDescent="0.25">
      <c r="A505">
        <v>292460</v>
      </c>
      <c r="B505" t="s">
        <v>5708</v>
      </c>
      <c r="C505">
        <v>29024</v>
      </c>
      <c r="D505" t="s">
        <v>1631</v>
      </c>
      <c r="E505" t="s">
        <v>9443</v>
      </c>
      <c r="F505" t="str">
        <f>VLOOKUP(A505,'REGIÕES DE SAÚDE E SEUS MUNICÍP'!$A$4:$C$5569,3,0)</f>
        <v>Senhor do Bonfim</v>
      </c>
      <c r="G505" t="str">
        <f>VLOOKUP(H505,'REGIÕES DE SAÚDE E SEUS MUNICÍP'!$A$4:$D$5569,4,0)</f>
        <v>Pindobaçu</v>
      </c>
      <c r="H505">
        <f>VLOOKUP(A505,'REGIÕES DE SAÚDE E SEUS MUNICÍP'!$A$4:$A$5569,1,0)</f>
        <v>292460</v>
      </c>
      <c r="I505" t="str">
        <f t="shared" si="28"/>
        <v>Mesmo município</v>
      </c>
      <c r="J505" t="str">
        <f>VLOOKUP(D505,'REGIÕES DE SAÚDE E SEUS MUNICÍP'!$C$4:$C$5569,1,0)</f>
        <v>Senhor do Bonfim</v>
      </c>
      <c r="K505">
        <f t="shared" si="29"/>
        <v>1</v>
      </c>
      <c r="L505" t="str">
        <f t="shared" si="30"/>
        <v>diferente</v>
      </c>
      <c r="M505" t="str">
        <f t="shared" si="31"/>
        <v>diferente</v>
      </c>
    </row>
    <row r="506" spans="1:13" x14ac:dyDescent="0.25">
      <c r="A506">
        <v>292465</v>
      </c>
      <c r="B506" t="s">
        <v>5708</v>
      </c>
      <c r="C506">
        <v>29006</v>
      </c>
      <c r="D506" t="s">
        <v>8409</v>
      </c>
      <c r="E506" t="s">
        <v>8121</v>
      </c>
      <c r="F506" t="str">
        <f>VLOOKUP(A506,'REGIÕES DE SAÚDE E SEUS MUNICÍP'!$A$4:$C$5569,3,0)</f>
        <v>Feira de Santana</v>
      </c>
      <c r="G506" t="str">
        <f>VLOOKUP(H506,'REGIÕES DE SAÚDE E SEUS MUNICÍP'!$A$4:$D$5569,4,0)</f>
        <v>Pintadas</v>
      </c>
      <c r="H506">
        <f>VLOOKUP(A506,'REGIÕES DE SAÚDE E SEUS MUNICÍP'!$A$4:$A$5569,1,0)</f>
        <v>292465</v>
      </c>
      <c r="I506" t="str">
        <f t="shared" si="28"/>
        <v>Mesmo município</v>
      </c>
      <c r="J506" t="str">
        <f>VLOOKUP(D506,'REGIÕES DE SAÚDE E SEUS MUNICÍP'!$C$4:$C$5569,1,0)</f>
        <v>Feira de Santana</v>
      </c>
      <c r="K506">
        <f t="shared" si="29"/>
        <v>1</v>
      </c>
      <c r="L506" t="str">
        <f t="shared" si="30"/>
        <v>diferente</v>
      </c>
      <c r="M506" t="str">
        <f t="shared" si="31"/>
        <v>diferente</v>
      </c>
    </row>
    <row r="507" spans="1:13" x14ac:dyDescent="0.25">
      <c r="A507">
        <v>292467</v>
      </c>
      <c r="B507" t="s">
        <v>5708</v>
      </c>
      <c r="C507">
        <v>29027</v>
      </c>
      <c r="D507" t="s">
        <v>2927</v>
      </c>
      <c r="E507" t="s">
        <v>11132</v>
      </c>
      <c r="F507" t="str">
        <f>VLOOKUP(A507,'REGIÕES DE SAÚDE E SEUS MUNICÍP'!$A$4:$C$5569,3,0)</f>
        <v>Gandu</v>
      </c>
      <c r="G507" t="str">
        <f>VLOOKUP(H507,'REGIÕES DE SAÚDE E SEUS MUNICÍP'!$A$4:$D$5569,4,0)</f>
        <v>Piraí do Norte</v>
      </c>
      <c r="H507">
        <f>VLOOKUP(A507,'REGIÕES DE SAÚDE E SEUS MUNICÍP'!$A$4:$A$5569,1,0)</f>
        <v>292467</v>
      </c>
      <c r="I507" t="str">
        <f t="shared" si="28"/>
        <v>Mesmo município</v>
      </c>
      <c r="J507" t="e">
        <f>VLOOKUP(D507,'REGIÕES DE SAÚDE E SEUS MUNICÍP'!$C$4:$C$5569,1,0)</f>
        <v>#N/A</v>
      </c>
      <c r="K507" t="e">
        <f t="shared" si="29"/>
        <v>#VALUE!</v>
      </c>
      <c r="L507" t="str">
        <f t="shared" si="30"/>
        <v>diferente</v>
      </c>
      <c r="M507" t="str">
        <f t="shared" si="31"/>
        <v>diferente</v>
      </c>
    </row>
    <row r="508" spans="1:13" x14ac:dyDescent="0.25">
      <c r="A508">
        <v>292470</v>
      </c>
      <c r="B508" t="s">
        <v>5708</v>
      </c>
      <c r="C508">
        <v>29028</v>
      </c>
      <c r="D508" t="s">
        <v>2043</v>
      </c>
      <c r="E508" t="s">
        <v>2483</v>
      </c>
      <c r="F508" t="str">
        <f>VLOOKUP(A508,'REGIÕES DE SAÚDE E SEUS MUNICÍP'!$A$4:$C$5569,3,0)</f>
        <v>Vitória da Conquista</v>
      </c>
      <c r="G508" t="str">
        <f>VLOOKUP(H508,'REGIÕES DE SAÚDE E SEUS MUNICÍP'!$A$4:$D$5569,4,0)</f>
        <v>Piripá</v>
      </c>
      <c r="H508">
        <f>VLOOKUP(A508,'REGIÕES DE SAÚDE E SEUS MUNICÍP'!$A$4:$A$5569,1,0)</f>
        <v>292470</v>
      </c>
      <c r="I508" t="str">
        <f t="shared" si="28"/>
        <v>Mesmo município</v>
      </c>
      <c r="J508" t="str">
        <f>VLOOKUP(D508,'REGIÕES DE SAÚDE E SEUS MUNICÍP'!$C$4:$C$5569,1,0)</f>
        <v>Vitória da Conquista</v>
      </c>
      <c r="K508">
        <f t="shared" si="29"/>
        <v>1</v>
      </c>
      <c r="L508" t="str">
        <f t="shared" si="30"/>
        <v>diferente</v>
      </c>
      <c r="M508" t="str">
        <f t="shared" si="31"/>
        <v>diferente</v>
      </c>
    </row>
    <row r="509" spans="1:13" x14ac:dyDescent="0.25">
      <c r="A509">
        <v>292480</v>
      </c>
      <c r="B509" t="s">
        <v>5708</v>
      </c>
      <c r="C509">
        <v>29014</v>
      </c>
      <c r="D509" t="s">
        <v>3331</v>
      </c>
      <c r="E509" t="s">
        <v>1399</v>
      </c>
      <c r="F509" t="str">
        <f>VLOOKUP(A509,'REGIÕES DE SAÚDE E SEUS MUNICÍP'!$A$4:$C$5569,3,0)</f>
        <v>Jacobina</v>
      </c>
      <c r="G509" t="str">
        <f>VLOOKUP(H509,'REGIÕES DE SAÚDE E SEUS MUNICÍP'!$A$4:$D$5569,4,0)</f>
        <v>Piritiba</v>
      </c>
      <c r="H509">
        <f>VLOOKUP(A509,'REGIÕES DE SAÚDE E SEUS MUNICÍP'!$A$4:$A$5569,1,0)</f>
        <v>292480</v>
      </c>
      <c r="I509" t="str">
        <f t="shared" si="28"/>
        <v>Mesmo município</v>
      </c>
      <c r="J509" t="str">
        <f>VLOOKUP(D509,'REGIÕES DE SAÚDE E SEUS MUNICÍP'!$C$4:$C$5569,1,0)</f>
        <v>Jacobina</v>
      </c>
      <c r="K509">
        <f t="shared" si="29"/>
        <v>1</v>
      </c>
      <c r="L509" t="str">
        <f t="shared" si="30"/>
        <v>diferente</v>
      </c>
      <c r="M509" t="str">
        <f t="shared" si="31"/>
        <v>diferente</v>
      </c>
    </row>
    <row r="510" spans="1:13" x14ac:dyDescent="0.25">
      <c r="A510">
        <v>292490</v>
      </c>
      <c r="B510" t="s">
        <v>5708</v>
      </c>
      <c r="C510">
        <v>29015</v>
      </c>
      <c r="D510" t="s">
        <v>1241</v>
      </c>
      <c r="E510" t="s">
        <v>9577</v>
      </c>
      <c r="F510" t="str">
        <f>VLOOKUP(A510,'REGIÕES DE SAÚDE E SEUS MUNICÍP'!$A$4:$C$5569,3,0)</f>
        <v>Jequié</v>
      </c>
      <c r="G510" t="str">
        <f>VLOOKUP(H510,'REGIÕES DE SAÚDE E SEUS MUNICÍP'!$A$4:$D$5569,4,0)</f>
        <v>Planaltino</v>
      </c>
      <c r="H510">
        <f>VLOOKUP(A510,'REGIÕES DE SAÚDE E SEUS MUNICÍP'!$A$4:$A$5569,1,0)</f>
        <v>292490</v>
      </c>
      <c r="I510" t="str">
        <f t="shared" si="28"/>
        <v>Mesmo município</v>
      </c>
      <c r="J510" t="str">
        <f>VLOOKUP(D510,'REGIÕES DE SAÚDE E SEUS MUNICÍP'!$C$4:$C$5569,1,0)</f>
        <v>Jequié</v>
      </c>
      <c r="K510">
        <f t="shared" si="29"/>
        <v>1</v>
      </c>
      <c r="L510" t="str">
        <f t="shared" si="30"/>
        <v>diferente</v>
      </c>
      <c r="M510" t="str">
        <f t="shared" si="31"/>
        <v>diferente</v>
      </c>
    </row>
    <row r="511" spans="1:13" x14ac:dyDescent="0.25">
      <c r="A511">
        <v>292500</v>
      </c>
      <c r="B511" t="s">
        <v>5708</v>
      </c>
      <c r="C511">
        <v>29028</v>
      </c>
      <c r="D511" t="s">
        <v>2043</v>
      </c>
      <c r="E511" t="s">
        <v>480</v>
      </c>
      <c r="F511" t="str">
        <f>VLOOKUP(A511,'REGIÕES DE SAÚDE E SEUS MUNICÍP'!$A$4:$C$5569,3,0)</f>
        <v>Vitória da Conquista</v>
      </c>
      <c r="G511" t="str">
        <f>VLOOKUP(H511,'REGIÕES DE SAÚDE E SEUS MUNICÍP'!$A$4:$D$5569,4,0)</f>
        <v>Planalto</v>
      </c>
      <c r="H511">
        <f>VLOOKUP(A511,'REGIÕES DE SAÚDE E SEUS MUNICÍP'!$A$4:$A$5569,1,0)</f>
        <v>292500</v>
      </c>
      <c r="I511" t="str">
        <f t="shared" si="28"/>
        <v>Mesmo município</v>
      </c>
      <c r="J511" t="str">
        <f>VLOOKUP(D511,'REGIÕES DE SAÚDE E SEUS MUNICÍP'!$C$4:$C$5569,1,0)</f>
        <v>Vitória da Conquista</v>
      </c>
      <c r="K511">
        <f t="shared" si="29"/>
        <v>1</v>
      </c>
      <c r="L511" t="str">
        <f t="shared" si="30"/>
        <v>Regiões semelhantes</v>
      </c>
      <c r="M511" t="str">
        <f t="shared" si="31"/>
        <v>diferente</v>
      </c>
    </row>
    <row r="512" spans="1:13" x14ac:dyDescent="0.25">
      <c r="A512">
        <v>292510</v>
      </c>
      <c r="B512" t="s">
        <v>5708</v>
      </c>
      <c r="C512">
        <v>29028</v>
      </c>
      <c r="D512" t="s">
        <v>2043</v>
      </c>
      <c r="E512" t="s">
        <v>10157</v>
      </c>
      <c r="F512" t="str">
        <f>VLOOKUP(A512,'REGIÕES DE SAÚDE E SEUS MUNICÍP'!$A$4:$C$5569,3,0)</f>
        <v>Vitória da Conquista</v>
      </c>
      <c r="G512" t="str">
        <f>VLOOKUP(H512,'REGIÕES DE SAÚDE E SEUS MUNICÍP'!$A$4:$D$5569,4,0)</f>
        <v>Poções</v>
      </c>
      <c r="H512">
        <f>VLOOKUP(A512,'REGIÕES DE SAÚDE E SEUS MUNICÍP'!$A$4:$A$5569,1,0)</f>
        <v>292510</v>
      </c>
      <c r="I512" t="str">
        <f t="shared" si="28"/>
        <v>Mesmo município</v>
      </c>
      <c r="J512" t="str">
        <f>VLOOKUP(D512,'REGIÕES DE SAÚDE E SEUS MUNICÍP'!$C$4:$C$5569,1,0)</f>
        <v>Vitória da Conquista</v>
      </c>
      <c r="K512">
        <f t="shared" si="29"/>
        <v>1</v>
      </c>
      <c r="L512" t="str">
        <f t="shared" si="30"/>
        <v>diferente</v>
      </c>
      <c r="M512" t="str">
        <f t="shared" si="31"/>
        <v>igual</v>
      </c>
    </row>
    <row r="513" spans="1:13" x14ac:dyDescent="0.25">
      <c r="A513">
        <v>292520</v>
      </c>
      <c r="B513" t="s">
        <v>5708</v>
      </c>
      <c r="C513">
        <v>29004</v>
      </c>
      <c r="D513" t="s">
        <v>7634</v>
      </c>
      <c r="E513" t="s">
        <v>2914</v>
      </c>
      <c r="F513" t="str">
        <f>VLOOKUP(A513,'REGIÕES DE SAÚDE E SEUS MUNICÍP'!$A$4:$C$5569,3,0)</f>
        <v>Salvador</v>
      </c>
      <c r="G513" t="str">
        <f>VLOOKUP(H513,'REGIÕES DE SAÚDE E SEUS MUNICÍP'!$A$4:$D$5569,4,0)</f>
        <v>Pojuca</v>
      </c>
      <c r="H513">
        <f>VLOOKUP(A513,'REGIÕES DE SAÚDE E SEUS MUNICÍP'!$A$4:$A$5569,1,0)</f>
        <v>292520</v>
      </c>
      <c r="I513" t="str">
        <f t="shared" si="28"/>
        <v>Mesmo município</v>
      </c>
      <c r="J513" t="e">
        <f>VLOOKUP(D513,'REGIÕES DE SAÚDE E SEUS MUNICÍP'!$C$4:$C$5569,1,0)</f>
        <v>#N/A</v>
      </c>
      <c r="K513" t="e">
        <f t="shared" si="29"/>
        <v>#VALUE!</v>
      </c>
      <c r="L513" t="str">
        <f t="shared" si="30"/>
        <v>diferente</v>
      </c>
      <c r="M513" t="str">
        <f t="shared" si="31"/>
        <v>diferente</v>
      </c>
    </row>
    <row r="514" spans="1:13" x14ac:dyDescent="0.25">
      <c r="A514">
        <v>292525</v>
      </c>
      <c r="B514" t="s">
        <v>5708</v>
      </c>
      <c r="C514">
        <v>29024</v>
      </c>
      <c r="D514" t="s">
        <v>1631</v>
      </c>
      <c r="E514" t="s">
        <v>1632</v>
      </c>
      <c r="F514" t="str">
        <f>VLOOKUP(A514,'REGIÕES DE SAÚDE E SEUS MUNICÍP'!$A$4:$C$5569,3,0)</f>
        <v>Senhor do Bonfim</v>
      </c>
      <c r="G514" t="str">
        <f>VLOOKUP(H514,'REGIÕES DE SAÚDE E SEUS MUNICÍP'!$A$4:$D$5569,4,0)</f>
        <v>Ponto Novo</v>
      </c>
      <c r="H514">
        <f>VLOOKUP(A514,'REGIÕES DE SAÚDE E SEUS MUNICÍP'!$A$4:$A$5569,1,0)</f>
        <v>292525</v>
      </c>
      <c r="I514" t="str">
        <f t="shared" si="28"/>
        <v>Mesmo município</v>
      </c>
      <c r="J514" t="str">
        <f>VLOOKUP(D514,'REGIÕES DE SAÚDE E SEUS MUNICÍP'!$C$4:$C$5569,1,0)</f>
        <v>Senhor do Bonfim</v>
      </c>
      <c r="K514">
        <f t="shared" si="29"/>
        <v>1</v>
      </c>
      <c r="L514" t="str">
        <f t="shared" si="30"/>
        <v>diferente</v>
      </c>
      <c r="M514" t="str">
        <f t="shared" si="31"/>
        <v>diferente</v>
      </c>
    </row>
    <row r="515" spans="1:13" x14ac:dyDescent="0.25">
      <c r="A515">
        <v>292530</v>
      </c>
      <c r="B515" t="s">
        <v>5708</v>
      </c>
      <c r="C515">
        <v>29018</v>
      </c>
      <c r="D515" t="s">
        <v>3452</v>
      </c>
      <c r="E515" t="s">
        <v>3452</v>
      </c>
      <c r="F515" t="str">
        <f>VLOOKUP(A515,'REGIÕES DE SAÚDE E SEUS MUNICÍP'!$A$4:$C$5569,3,0)</f>
        <v>Eunápolis</v>
      </c>
      <c r="G515" t="str">
        <f>VLOOKUP(H515,'REGIÕES DE SAÚDE E SEUS MUNICÍP'!$A$4:$D$5569,4,0)</f>
        <v>Porto Seguro</v>
      </c>
      <c r="H515">
        <f>VLOOKUP(A515,'REGIÕES DE SAÚDE E SEUS MUNICÍP'!$A$4:$A$5569,1,0)</f>
        <v>292530</v>
      </c>
      <c r="I515" t="str">
        <f t="shared" ref="I515:I578" si="32">IF(G515=E515,"Mesmo município","Município diferente")</f>
        <v>Mesmo município</v>
      </c>
      <c r="J515" t="e">
        <f>VLOOKUP(D515,'REGIÕES DE SAÚDE E SEUS MUNICÍP'!$C$4:$C$5569,1,0)</f>
        <v>#N/A</v>
      </c>
      <c r="K515" t="e">
        <f t="shared" si="29"/>
        <v>#VALUE!</v>
      </c>
      <c r="L515" t="str">
        <f>IF(D515=D516,IF(F515=F516,"Regiões semelhantes","Nova composição"),"diferente")</f>
        <v>diferente</v>
      </c>
      <c r="M515" t="str">
        <f t="shared" si="31"/>
        <v>diferente</v>
      </c>
    </row>
    <row r="516" spans="1:13" x14ac:dyDescent="0.25">
      <c r="A516">
        <v>292540</v>
      </c>
      <c r="B516" t="s">
        <v>5708</v>
      </c>
      <c r="C516">
        <v>29013</v>
      </c>
      <c r="D516" t="s">
        <v>9754</v>
      </c>
      <c r="E516" t="s">
        <v>7511</v>
      </c>
      <c r="F516" t="str">
        <f>VLOOKUP(A516,'REGIÕES DE SAÚDE E SEUS MUNICÍP'!$A$4:$C$5569,3,0)</f>
        <v>Itapetinga</v>
      </c>
      <c r="G516" t="str">
        <f>VLOOKUP(H516,'REGIÕES DE SAÚDE E SEUS MUNICÍP'!$A$4:$D$5569,4,0)</f>
        <v>Potiraguá</v>
      </c>
      <c r="H516">
        <f>VLOOKUP(A516,'REGIÕES DE SAÚDE E SEUS MUNICÍP'!$A$4:$A$5569,1,0)</f>
        <v>292540</v>
      </c>
      <c r="I516" t="str">
        <f t="shared" si="32"/>
        <v>Mesmo município</v>
      </c>
      <c r="J516" t="str">
        <f>VLOOKUP(D516,'REGIÕES DE SAÚDE E SEUS MUNICÍP'!$C$4:$C$5569,1,0)</f>
        <v>Itapetinga</v>
      </c>
      <c r="K516">
        <f t="shared" ref="K516:K579" si="33">SEARCH(F516,D516)</f>
        <v>1</v>
      </c>
      <c r="L516" t="str">
        <f t="shared" ref="L516:L579" si="34">IF(D516=D517,IF(F516=F517,"Regiões semelhantes","Nova composição"),"diferente")</f>
        <v>diferente</v>
      </c>
      <c r="M516" t="str">
        <f>IF(F516=F515,"igual","diferente")</f>
        <v>diferente</v>
      </c>
    </row>
    <row r="517" spans="1:13" x14ac:dyDescent="0.25">
      <c r="A517">
        <v>292550</v>
      </c>
      <c r="B517" t="s">
        <v>5708</v>
      </c>
      <c r="C517">
        <v>29026</v>
      </c>
      <c r="D517" t="s">
        <v>5399</v>
      </c>
      <c r="E517" t="s">
        <v>3038</v>
      </c>
      <c r="F517" t="str">
        <f>VLOOKUP(A517,'REGIÕES DE SAÚDE E SEUS MUNICÍP'!$A$4:$C$5569,3,0)</f>
        <v>Teixeira de Freitas</v>
      </c>
      <c r="G517" t="str">
        <f>VLOOKUP(H517,'REGIÕES DE SAÚDE E SEUS MUNICÍP'!$A$4:$D$5569,4,0)</f>
        <v>Prado</v>
      </c>
      <c r="H517">
        <f>VLOOKUP(A517,'REGIÕES DE SAÚDE E SEUS MUNICÍP'!$A$4:$A$5569,1,0)</f>
        <v>292550</v>
      </c>
      <c r="I517" t="str">
        <f t="shared" si="32"/>
        <v>Mesmo município</v>
      </c>
      <c r="J517" t="str">
        <f>VLOOKUP(D517,'REGIÕES DE SAÚDE E SEUS MUNICÍP'!$C$4:$C$5569,1,0)</f>
        <v>Teixeira de Freitas</v>
      </c>
      <c r="K517">
        <f t="shared" si="33"/>
        <v>1</v>
      </c>
      <c r="L517" t="str">
        <f t="shared" si="34"/>
        <v>diferente</v>
      </c>
      <c r="M517" t="str">
        <f t="shared" si="31"/>
        <v>diferente</v>
      </c>
    </row>
    <row r="518" spans="1:13" x14ac:dyDescent="0.25">
      <c r="A518">
        <v>292560</v>
      </c>
      <c r="B518" t="s">
        <v>5708</v>
      </c>
      <c r="C518">
        <v>29010</v>
      </c>
      <c r="D518" t="s">
        <v>185</v>
      </c>
      <c r="E518" t="s">
        <v>9223</v>
      </c>
      <c r="F518" t="str">
        <f>VLOOKUP(A518,'REGIÕES DE SAÚDE E SEUS MUNICÍP'!$A$4:$C$5569,3,0)</f>
        <v>Irecê</v>
      </c>
      <c r="G518" t="str">
        <f>VLOOKUP(H518,'REGIÕES DE SAÚDE E SEUS MUNICÍP'!$A$4:$D$5569,4,0)</f>
        <v>Presidente Dutra</v>
      </c>
      <c r="H518">
        <f>VLOOKUP(A518,'REGIÕES DE SAÚDE E SEUS MUNICÍP'!$A$4:$A$5569,1,0)</f>
        <v>292560</v>
      </c>
      <c r="I518" t="str">
        <f t="shared" si="32"/>
        <v>Mesmo município</v>
      </c>
      <c r="J518" t="str">
        <f>VLOOKUP(D518,'REGIÕES DE SAÚDE E SEUS MUNICÍP'!$C$4:$C$5569,1,0)</f>
        <v>Irecê</v>
      </c>
      <c r="K518">
        <f t="shared" si="33"/>
        <v>1</v>
      </c>
      <c r="L518" t="str">
        <f t="shared" si="34"/>
        <v>diferente</v>
      </c>
      <c r="M518" t="str">
        <f t="shared" ref="M518:M581" si="35">IF(F518=F517,"igual","diferente")</f>
        <v>diferente</v>
      </c>
    </row>
    <row r="519" spans="1:13" x14ac:dyDescent="0.25">
      <c r="A519">
        <v>292570</v>
      </c>
      <c r="B519" t="s">
        <v>5708</v>
      </c>
      <c r="C519">
        <v>29028</v>
      </c>
      <c r="D519" t="s">
        <v>2043</v>
      </c>
      <c r="E519" t="s">
        <v>9585</v>
      </c>
      <c r="F519" t="str">
        <f>VLOOKUP(A519,'REGIÕES DE SAÚDE E SEUS MUNICÍP'!$A$4:$C$5569,3,0)</f>
        <v>Vitória da Conquista</v>
      </c>
      <c r="G519" t="str">
        <f>VLOOKUP(H519,'REGIÕES DE SAÚDE E SEUS MUNICÍP'!$A$4:$D$5569,4,0)</f>
        <v>Presidente Jânio Quadros</v>
      </c>
      <c r="H519">
        <f>VLOOKUP(A519,'REGIÕES DE SAÚDE E SEUS MUNICÍP'!$A$4:$A$5569,1,0)</f>
        <v>292570</v>
      </c>
      <c r="I519" t="str">
        <f t="shared" si="32"/>
        <v>Mesmo município</v>
      </c>
      <c r="J519" t="str">
        <f>VLOOKUP(D519,'REGIÕES DE SAÚDE E SEUS MUNICÍP'!$C$4:$C$5569,1,0)</f>
        <v>Vitória da Conquista</v>
      </c>
      <c r="K519">
        <f t="shared" si="33"/>
        <v>1</v>
      </c>
      <c r="L519" t="str">
        <f t="shared" si="34"/>
        <v>diferente</v>
      </c>
      <c r="M519" t="str">
        <f t="shared" si="35"/>
        <v>diferente</v>
      </c>
    </row>
    <row r="520" spans="1:13" x14ac:dyDescent="0.25">
      <c r="A520">
        <v>292575</v>
      </c>
      <c r="B520" t="s">
        <v>5708</v>
      </c>
      <c r="C520">
        <v>29022</v>
      </c>
      <c r="D520" t="s">
        <v>5687</v>
      </c>
      <c r="E520" t="s">
        <v>2940</v>
      </c>
      <c r="F520" t="str">
        <f>VLOOKUP(A520,'REGIÕES DE SAÚDE E SEUS MUNICÍP'!$A$4:$C$5569,3,0)</f>
        <v>Santo Antônio de Jesus</v>
      </c>
      <c r="G520" t="str">
        <f>VLOOKUP(H520,'REGIÕES DE SAÚDE E SEUS MUNICÍP'!$A$4:$D$5569,4,0)</f>
        <v>Presidente Tancredo Neves</v>
      </c>
      <c r="H520">
        <f>VLOOKUP(A520,'REGIÕES DE SAÚDE E SEUS MUNICÍP'!$A$4:$A$5569,1,0)</f>
        <v>292575</v>
      </c>
      <c r="I520" t="str">
        <f t="shared" si="32"/>
        <v>Mesmo município</v>
      </c>
      <c r="J520" t="str">
        <f>VLOOKUP(D520,'REGIÕES DE SAÚDE E SEUS MUNICÍP'!$C$4:$C$5569,1,0)</f>
        <v>Santo Antônio de Jesus</v>
      </c>
      <c r="K520">
        <f t="shared" si="33"/>
        <v>1</v>
      </c>
      <c r="L520" t="str">
        <f t="shared" si="34"/>
        <v>diferente</v>
      </c>
      <c r="M520" t="str">
        <f t="shared" si="35"/>
        <v>diferente</v>
      </c>
    </row>
    <row r="521" spans="1:13" x14ac:dyDescent="0.25">
      <c r="A521">
        <v>292580</v>
      </c>
      <c r="B521" t="s">
        <v>5708</v>
      </c>
      <c r="C521">
        <v>29025</v>
      </c>
      <c r="D521" t="s">
        <v>3849</v>
      </c>
      <c r="E521" t="s">
        <v>3141</v>
      </c>
      <c r="F521" t="str">
        <f>VLOOKUP(A521,'REGIÕES DE SAÚDE E SEUS MUNICÍP'!$A$4:$C$5569,3,0)</f>
        <v>Serrinha</v>
      </c>
      <c r="G521" t="str">
        <f>VLOOKUP(H521,'REGIÕES DE SAÚDE E SEUS MUNICÍP'!$A$4:$D$5569,4,0)</f>
        <v>Queimadas</v>
      </c>
      <c r="H521">
        <f>VLOOKUP(A521,'REGIÕES DE SAÚDE E SEUS MUNICÍP'!$A$4:$A$5569,1,0)</f>
        <v>292580</v>
      </c>
      <c r="I521" t="str">
        <f t="shared" si="32"/>
        <v>Mesmo município</v>
      </c>
      <c r="J521" t="str">
        <f>VLOOKUP(D521,'REGIÕES DE SAÚDE E SEUS MUNICÍP'!$C$4:$C$5569,1,0)</f>
        <v>Serrinha</v>
      </c>
      <c r="K521">
        <f t="shared" si="33"/>
        <v>1</v>
      </c>
      <c r="L521" t="str">
        <f t="shared" si="34"/>
        <v>Regiões semelhantes</v>
      </c>
      <c r="M521" t="str">
        <f t="shared" si="35"/>
        <v>diferente</v>
      </c>
    </row>
    <row r="522" spans="1:13" x14ac:dyDescent="0.25">
      <c r="A522">
        <v>292590</v>
      </c>
      <c r="B522" t="s">
        <v>5708</v>
      </c>
      <c r="C522">
        <v>29025</v>
      </c>
      <c r="D522" t="s">
        <v>3849</v>
      </c>
      <c r="E522" t="s">
        <v>3897</v>
      </c>
      <c r="F522" t="str">
        <f>VLOOKUP(A522,'REGIÕES DE SAÚDE E SEUS MUNICÍP'!$A$4:$C$5569,3,0)</f>
        <v>Serrinha</v>
      </c>
      <c r="G522" t="str">
        <f>VLOOKUP(H522,'REGIÕES DE SAÚDE E SEUS MUNICÍP'!$A$4:$D$5569,4,0)</f>
        <v>Quijingue</v>
      </c>
      <c r="H522">
        <f>VLOOKUP(A522,'REGIÕES DE SAÚDE E SEUS MUNICÍP'!$A$4:$A$5569,1,0)</f>
        <v>292590</v>
      </c>
      <c r="I522" t="str">
        <f t="shared" si="32"/>
        <v>Mesmo município</v>
      </c>
      <c r="J522" t="str">
        <f>VLOOKUP(D522,'REGIÕES DE SAÚDE E SEUS MUNICÍP'!$C$4:$C$5569,1,0)</f>
        <v>Serrinha</v>
      </c>
      <c r="K522">
        <f t="shared" si="33"/>
        <v>1</v>
      </c>
      <c r="L522" t="str">
        <f t="shared" si="34"/>
        <v>diferente</v>
      </c>
      <c r="M522" t="str">
        <f t="shared" si="35"/>
        <v>igual</v>
      </c>
    </row>
    <row r="523" spans="1:13" x14ac:dyDescent="0.25">
      <c r="A523">
        <v>292593</v>
      </c>
      <c r="B523" t="s">
        <v>5708</v>
      </c>
      <c r="C523">
        <v>29014</v>
      </c>
      <c r="D523" t="s">
        <v>3331</v>
      </c>
      <c r="E523" t="s">
        <v>3551</v>
      </c>
      <c r="F523" t="str">
        <f>VLOOKUP(A523,'REGIÕES DE SAÚDE E SEUS MUNICÍP'!$A$4:$C$5569,3,0)</f>
        <v>Jacobina</v>
      </c>
      <c r="G523" t="str">
        <f>VLOOKUP(H523,'REGIÕES DE SAÚDE E SEUS MUNICÍP'!$A$4:$D$5569,4,0)</f>
        <v>Quixabeira</v>
      </c>
      <c r="H523">
        <f>VLOOKUP(A523,'REGIÕES DE SAÚDE E SEUS MUNICÍP'!$A$4:$A$5569,1,0)</f>
        <v>292593</v>
      </c>
      <c r="I523" t="str">
        <f t="shared" si="32"/>
        <v>Mesmo município</v>
      </c>
      <c r="J523" t="str">
        <f>VLOOKUP(D523,'REGIÕES DE SAÚDE E SEUS MUNICÍP'!$C$4:$C$5569,1,0)</f>
        <v>Jacobina</v>
      </c>
      <c r="K523">
        <f t="shared" si="33"/>
        <v>1</v>
      </c>
      <c r="L523" t="str">
        <f t="shared" si="34"/>
        <v>diferente</v>
      </c>
      <c r="M523" t="str">
        <f t="shared" si="35"/>
        <v>diferente</v>
      </c>
    </row>
    <row r="524" spans="1:13" x14ac:dyDescent="0.25">
      <c r="A524">
        <v>292595</v>
      </c>
      <c r="B524" t="s">
        <v>5708</v>
      </c>
      <c r="C524">
        <v>29006</v>
      </c>
      <c r="D524" t="s">
        <v>8409</v>
      </c>
      <c r="E524" t="s">
        <v>9503</v>
      </c>
      <c r="F524" t="str">
        <f>VLOOKUP(A524,'REGIÕES DE SAÚDE E SEUS MUNICÍP'!$A$4:$C$5569,3,0)</f>
        <v>Feira de Santana</v>
      </c>
      <c r="G524" t="str">
        <f>VLOOKUP(H524,'REGIÕES DE SAÚDE E SEUS MUNICÍP'!$A$4:$D$5569,4,0)</f>
        <v>Rafael Jambeiro</v>
      </c>
      <c r="H524">
        <f>VLOOKUP(A524,'REGIÕES DE SAÚDE E SEUS MUNICÍP'!$A$4:$A$5569,1,0)</f>
        <v>292595</v>
      </c>
      <c r="I524" t="str">
        <f t="shared" si="32"/>
        <v>Mesmo município</v>
      </c>
      <c r="J524" t="str">
        <f>VLOOKUP(D524,'REGIÕES DE SAÚDE E SEUS MUNICÍP'!$C$4:$C$5569,1,0)</f>
        <v>Feira de Santana</v>
      </c>
      <c r="K524">
        <f t="shared" si="33"/>
        <v>1</v>
      </c>
      <c r="L524" t="str">
        <f t="shared" si="34"/>
        <v>diferente</v>
      </c>
      <c r="M524" t="str">
        <f t="shared" si="35"/>
        <v>diferente</v>
      </c>
    </row>
    <row r="525" spans="1:13" x14ac:dyDescent="0.25">
      <c r="A525">
        <v>292600</v>
      </c>
      <c r="B525" t="s">
        <v>5708</v>
      </c>
      <c r="C525">
        <v>29016</v>
      </c>
      <c r="D525" t="s">
        <v>6239</v>
      </c>
      <c r="E525" t="s">
        <v>8183</v>
      </c>
      <c r="F525" t="str">
        <f>VLOOKUP(A525,'REGIÕES DE SAÚDE E SEUS MUNICÍP'!$A$4:$C$5569,3,0)</f>
        <v>Juazeiro</v>
      </c>
      <c r="G525" t="str">
        <f>VLOOKUP(H525,'REGIÕES DE SAÚDE E SEUS MUNICÍP'!$A$4:$D$5569,4,0)</f>
        <v>Remanso</v>
      </c>
      <c r="H525">
        <f>VLOOKUP(A525,'REGIÕES DE SAÚDE E SEUS MUNICÍP'!$A$4:$A$5569,1,0)</f>
        <v>292600</v>
      </c>
      <c r="I525" t="str">
        <f t="shared" si="32"/>
        <v>Mesmo município</v>
      </c>
      <c r="J525" t="str">
        <f>VLOOKUP(D525,'REGIÕES DE SAÚDE E SEUS MUNICÍP'!$C$4:$C$5569,1,0)</f>
        <v>Juazeiro</v>
      </c>
      <c r="K525">
        <f t="shared" si="33"/>
        <v>1</v>
      </c>
      <c r="L525" t="str">
        <f t="shared" si="34"/>
        <v>diferente</v>
      </c>
      <c r="M525" t="str">
        <f t="shared" si="35"/>
        <v>diferente</v>
      </c>
    </row>
    <row r="526" spans="1:13" x14ac:dyDescent="0.25">
      <c r="A526">
        <v>292610</v>
      </c>
      <c r="B526" t="s">
        <v>5708</v>
      </c>
      <c r="C526">
        <v>29025</v>
      </c>
      <c r="D526" t="s">
        <v>3849</v>
      </c>
      <c r="E526" t="s">
        <v>10781</v>
      </c>
      <c r="F526" t="str">
        <f>VLOOKUP(A526,'REGIÕES DE SAÚDE E SEUS MUNICÍP'!$A$4:$C$5569,3,0)</f>
        <v>Serrinha</v>
      </c>
      <c r="G526" t="str">
        <f>VLOOKUP(H526,'REGIÕES DE SAÚDE E SEUS MUNICÍP'!$A$4:$D$5569,4,0)</f>
        <v>Retirolândia</v>
      </c>
      <c r="H526">
        <f>VLOOKUP(A526,'REGIÕES DE SAÚDE E SEUS MUNICÍP'!$A$4:$A$5569,1,0)</f>
        <v>292610</v>
      </c>
      <c r="I526" t="str">
        <f t="shared" si="32"/>
        <v>Mesmo município</v>
      </c>
      <c r="J526" t="str">
        <f>VLOOKUP(D526,'REGIÕES DE SAÚDE E SEUS MUNICÍP'!$C$4:$C$5569,1,0)</f>
        <v>Serrinha</v>
      </c>
      <c r="K526">
        <f t="shared" si="33"/>
        <v>1</v>
      </c>
      <c r="L526" t="str">
        <f t="shared" si="34"/>
        <v>diferente</v>
      </c>
      <c r="M526" t="str">
        <f t="shared" si="35"/>
        <v>diferente</v>
      </c>
    </row>
    <row r="527" spans="1:13" x14ac:dyDescent="0.25">
      <c r="A527">
        <v>292620</v>
      </c>
      <c r="B527" t="s">
        <v>5708</v>
      </c>
      <c r="C527">
        <v>29002</v>
      </c>
      <c r="D527" t="s">
        <v>9419</v>
      </c>
      <c r="E527" t="s">
        <v>2681</v>
      </c>
      <c r="F527" t="str">
        <f>VLOOKUP(A527,'REGIÕES DE SAÚDE E SEUS MUNICÍP'!$A$4:$C$5569,3,0)</f>
        <v>Barreiras</v>
      </c>
      <c r="G527" t="str">
        <f>VLOOKUP(H527,'REGIÕES DE SAÚDE E SEUS MUNICÍP'!$A$4:$D$5569,4,0)</f>
        <v>Riachão das Neves</v>
      </c>
      <c r="H527">
        <f>VLOOKUP(A527,'REGIÕES DE SAÚDE E SEUS MUNICÍP'!$A$4:$A$5569,1,0)</f>
        <v>292620</v>
      </c>
      <c r="I527" t="str">
        <f t="shared" si="32"/>
        <v>Mesmo município</v>
      </c>
      <c r="J527" t="str">
        <f>VLOOKUP(D527,'REGIÕES DE SAÚDE E SEUS MUNICÍP'!$C$4:$C$5569,1,0)</f>
        <v>Barreiras</v>
      </c>
      <c r="K527">
        <f t="shared" si="33"/>
        <v>1</v>
      </c>
      <c r="L527" t="str">
        <f t="shared" si="34"/>
        <v>diferente</v>
      </c>
      <c r="M527" t="str">
        <f t="shared" si="35"/>
        <v>diferente</v>
      </c>
    </row>
    <row r="528" spans="1:13" x14ac:dyDescent="0.25">
      <c r="A528">
        <v>292630</v>
      </c>
      <c r="B528" t="s">
        <v>5708</v>
      </c>
      <c r="C528">
        <v>29006</v>
      </c>
      <c r="D528" t="s">
        <v>8409</v>
      </c>
      <c r="E528" t="s">
        <v>1464</v>
      </c>
      <c r="F528" t="str">
        <f>VLOOKUP(A528,'REGIÕES DE SAÚDE E SEUS MUNICÍP'!$A$4:$C$5569,3,0)</f>
        <v>Feira de Santana</v>
      </c>
      <c r="G528" t="str">
        <f>VLOOKUP(H528,'REGIÕES DE SAÚDE E SEUS MUNICÍP'!$A$4:$D$5569,4,0)</f>
        <v>Riachão do Jacuípe</v>
      </c>
      <c r="H528">
        <f>VLOOKUP(A528,'REGIÕES DE SAÚDE E SEUS MUNICÍP'!$A$4:$A$5569,1,0)</f>
        <v>292630</v>
      </c>
      <c r="I528" t="str">
        <f t="shared" si="32"/>
        <v>Mesmo município</v>
      </c>
      <c r="J528" t="str">
        <f>VLOOKUP(D528,'REGIÕES DE SAÚDE E SEUS MUNICÍP'!$C$4:$C$5569,1,0)</f>
        <v>Feira de Santana</v>
      </c>
      <c r="K528">
        <f t="shared" si="33"/>
        <v>1</v>
      </c>
      <c r="L528" t="str">
        <f t="shared" si="34"/>
        <v>diferente</v>
      </c>
      <c r="M528" t="str">
        <f t="shared" si="35"/>
        <v>diferente</v>
      </c>
    </row>
    <row r="529" spans="1:13" x14ac:dyDescent="0.25">
      <c r="A529">
        <v>292640</v>
      </c>
      <c r="B529" t="s">
        <v>5708</v>
      </c>
      <c r="C529">
        <v>29007</v>
      </c>
      <c r="D529" t="s">
        <v>10503</v>
      </c>
      <c r="E529" t="s">
        <v>3053</v>
      </c>
      <c r="F529" t="str">
        <f>VLOOKUP(A529,'REGIÕES DE SAÚDE E SEUS MUNICÍP'!$A$4:$C$5569,3,0)</f>
        <v>Caetité</v>
      </c>
      <c r="G529" t="str">
        <f>VLOOKUP(H529,'REGIÕES DE SAÚDE E SEUS MUNICÍP'!$A$4:$D$5569,4,0)</f>
        <v>Riacho de Santana</v>
      </c>
      <c r="H529">
        <f>VLOOKUP(A529,'REGIÕES DE SAÚDE E SEUS MUNICÍP'!$A$4:$A$5569,1,0)</f>
        <v>292640</v>
      </c>
      <c r="I529" t="str">
        <f t="shared" si="32"/>
        <v>Mesmo município</v>
      </c>
      <c r="J529" t="str">
        <f>VLOOKUP(D529,'REGIÕES DE SAÚDE E SEUS MUNICÍP'!$C$4:$C$5569,1,0)</f>
        <v>Guanambi</v>
      </c>
      <c r="K529" t="e">
        <f t="shared" si="33"/>
        <v>#VALUE!</v>
      </c>
      <c r="L529" t="str">
        <f t="shared" si="34"/>
        <v>diferente</v>
      </c>
      <c r="M529" t="str">
        <f t="shared" si="35"/>
        <v>diferente</v>
      </c>
    </row>
    <row r="530" spans="1:13" x14ac:dyDescent="0.25">
      <c r="A530">
        <v>292650</v>
      </c>
      <c r="B530" t="s">
        <v>5708</v>
      </c>
      <c r="C530">
        <v>29019</v>
      </c>
      <c r="D530" t="s">
        <v>9583</v>
      </c>
      <c r="E530" t="s">
        <v>8020</v>
      </c>
      <c r="F530" t="str">
        <f>VLOOKUP(A530,'REGIÕES DE SAÚDE E SEUS MUNICÍP'!$A$4:$C$5569,3,0)</f>
        <v>Cícero Dantas</v>
      </c>
      <c r="G530" t="str">
        <f>VLOOKUP(H530,'REGIÕES DE SAÚDE E SEUS MUNICÍP'!$A$4:$D$5569,4,0)</f>
        <v>Ribeira do Amparo</v>
      </c>
      <c r="H530">
        <f>VLOOKUP(A530,'REGIÕES DE SAÚDE E SEUS MUNICÍP'!$A$4:$A$5569,1,0)</f>
        <v>292650</v>
      </c>
      <c r="I530" t="str">
        <f t="shared" si="32"/>
        <v>Mesmo município</v>
      </c>
      <c r="J530" t="e">
        <f>VLOOKUP(D530,'REGIÕES DE SAÚDE E SEUS MUNICÍP'!$C$4:$C$5569,1,0)</f>
        <v>#N/A</v>
      </c>
      <c r="K530" t="e">
        <f t="shared" si="33"/>
        <v>#VALUE!</v>
      </c>
      <c r="L530" t="str">
        <f t="shared" si="34"/>
        <v>Regiões semelhantes</v>
      </c>
      <c r="M530" t="str">
        <f t="shared" si="35"/>
        <v>diferente</v>
      </c>
    </row>
    <row r="531" spans="1:13" x14ac:dyDescent="0.25">
      <c r="A531">
        <v>292660</v>
      </c>
      <c r="B531" t="s">
        <v>5708</v>
      </c>
      <c r="C531">
        <v>29019</v>
      </c>
      <c r="D531" t="s">
        <v>9583</v>
      </c>
      <c r="E531" t="s">
        <v>9583</v>
      </c>
      <c r="F531" t="str">
        <f>VLOOKUP(A531,'REGIÕES DE SAÚDE E SEUS MUNICÍP'!$A$4:$C$5569,3,0)</f>
        <v>Cícero Dantas</v>
      </c>
      <c r="G531" t="str">
        <f>VLOOKUP(H531,'REGIÕES DE SAÚDE E SEUS MUNICÍP'!$A$4:$D$5569,4,0)</f>
        <v>Ribeira do Pombal</v>
      </c>
      <c r="H531">
        <f>VLOOKUP(A531,'REGIÕES DE SAÚDE E SEUS MUNICÍP'!$A$4:$A$5569,1,0)</f>
        <v>292660</v>
      </c>
      <c r="I531" t="str">
        <f t="shared" si="32"/>
        <v>Mesmo município</v>
      </c>
      <c r="J531" t="e">
        <f>VLOOKUP(D531,'REGIÕES DE SAÚDE E SEUS MUNICÍP'!$C$4:$C$5569,1,0)</f>
        <v>#N/A</v>
      </c>
      <c r="K531" t="e">
        <f t="shared" si="33"/>
        <v>#VALUE!</v>
      </c>
      <c r="L531" t="str">
        <f t="shared" si="34"/>
        <v>diferente</v>
      </c>
      <c r="M531" t="str">
        <f t="shared" si="35"/>
        <v>igual</v>
      </c>
    </row>
    <row r="532" spans="1:13" x14ac:dyDescent="0.25">
      <c r="A532">
        <v>292665</v>
      </c>
      <c r="B532" t="s">
        <v>5708</v>
      </c>
      <c r="C532">
        <v>29028</v>
      </c>
      <c r="D532" t="s">
        <v>2043</v>
      </c>
      <c r="E532" t="s">
        <v>5841</v>
      </c>
      <c r="F532" t="str">
        <f>VLOOKUP(A532,'REGIÕES DE SAÚDE E SEUS MUNICÍP'!$A$4:$C$5569,3,0)</f>
        <v>Vitória da Conquista</v>
      </c>
      <c r="G532" t="str">
        <f>VLOOKUP(H532,'REGIÕES DE SAÚDE E SEUS MUNICÍP'!$A$4:$D$5569,4,0)</f>
        <v>Ribeirão do Largo</v>
      </c>
      <c r="H532">
        <f>VLOOKUP(A532,'REGIÕES DE SAÚDE E SEUS MUNICÍP'!$A$4:$A$5569,1,0)</f>
        <v>292665</v>
      </c>
      <c r="I532" t="str">
        <f t="shared" si="32"/>
        <v>Mesmo município</v>
      </c>
      <c r="J532" t="str">
        <f>VLOOKUP(D532,'REGIÕES DE SAÚDE E SEUS MUNICÍP'!$C$4:$C$5569,1,0)</f>
        <v>Vitória da Conquista</v>
      </c>
      <c r="K532">
        <f t="shared" si="33"/>
        <v>1</v>
      </c>
      <c r="L532" t="str">
        <f t="shared" si="34"/>
        <v>diferente</v>
      </c>
      <c r="M532" t="str">
        <f t="shared" si="35"/>
        <v>diferente</v>
      </c>
    </row>
    <row r="533" spans="1:13" x14ac:dyDescent="0.25">
      <c r="A533">
        <v>292670</v>
      </c>
      <c r="B533" t="s">
        <v>5708</v>
      </c>
      <c r="C533">
        <v>29003</v>
      </c>
      <c r="D533" t="s">
        <v>314</v>
      </c>
      <c r="E533" t="s">
        <v>6743</v>
      </c>
      <c r="F533" t="str">
        <f>VLOOKUP(A533,'REGIÕES DE SAÚDE E SEUS MUNICÍP'!$A$4:$C$5569,3,0)</f>
        <v>Brumado</v>
      </c>
      <c r="G533" t="str">
        <f>VLOOKUP(H533,'REGIÕES DE SAÚDE E SEUS MUNICÍP'!$A$4:$D$5569,4,0)</f>
        <v>Rio de Contas</v>
      </c>
      <c r="H533">
        <f>VLOOKUP(A533,'REGIÕES DE SAÚDE E SEUS MUNICÍP'!$A$4:$A$5569,1,0)</f>
        <v>292670</v>
      </c>
      <c r="I533" t="str">
        <f t="shared" si="32"/>
        <v>Mesmo município</v>
      </c>
      <c r="J533" t="str">
        <f>VLOOKUP(D533,'REGIÕES DE SAÚDE E SEUS MUNICÍP'!$C$4:$C$5569,1,0)</f>
        <v>Brumado</v>
      </c>
      <c r="K533">
        <f t="shared" si="33"/>
        <v>1</v>
      </c>
      <c r="L533" t="str">
        <f t="shared" si="34"/>
        <v>diferente</v>
      </c>
      <c r="M533" t="str">
        <f t="shared" si="35"/>
        <v>diferente</v>
      </c>
    </row>
    <row r="534" spans="1:13" x14ac:dyDescent="0.25">
      <c r="A534">
        <v>292680</v>
      </c>
      <c r="B534" t="s">
        <v>5708</v>
      </c>
      <c r="C534">
        <v>29007</v>
      </c>
      <c r="D534" t="s">
        <v>10503</v>
      </c>
      <c r="E534" t="s">
        <v>2002</v>
      </c>
      <c r="F534" t="str">
        <f>VLOOKUP(A534,'REGIÕES DE SAÚDE E SEUS MUNICÍP'!$A$4:$C$5569,3,0)</f>
        <v>Caetité</v>
      </c>
      <c r="G534" t="str">
        <f>VLOOKUP(H534,'REGIÕES DE SAÚDE E SEUS MUNICÍP'!$A$4:$D$5569,4,0)</f>
        <v>Rio do Antônio</v>
      </c>
      <c r="H534">
        <f>VLOOKUP(A534,'REGIÕES DE SAÚDE E SEUS MUNICÍP'!$A$4:$A$5569,1,0)</f>
        <v>292680</v>
      </c>
      <c r="I534" t="str">
        <f t="shared" si="32"/>
        <v>Mesmo município</v>
      </c>
      <c r="J534" t="str">
        <f>VLOOKUP(D534,'REGIÕES DE SAÚDE E SEUS MUNICÍP'!$C$4:$C$5569,1,0)</f>
        <v>Guanambi</v>
      </c>
      <c r="K534" t="e">
        <f t="shared" si="33"/>
        <v>#VALUE!</v>
      </c>
      <c r="L534" t="str">
        <f t="shared" si="34"/>
        <v>diferente</v>
      </c>
      <c r="M534" t="str">
        <f t="shared" si="35"/>
        <v>diferente</v>
      </c>
    </row>
    <row r="535" spans="1:13" x14ac:dyDescent="0.25">
      <c r="A535">
        <v>292690</v>
      </c>
      <c r="B535" t="s">
        <v>5708</v>
      </c>
      <c r="C535">
        <v>29003</v>
      </c>
      <c r="D535" t="s">
        <v>314</v>
      </c>
      <c r="E535" t="s">
        <v>5770</v>
      </c>
      <c r="F535" t="str">
        <f>VLOOKUP(A535,'REGIÕES DE SAÚDE E SEUS MUNICÍP'!$A$4:$C$5569,3,0)</f>
        <v>Boquira</v>
      </c>
      <c r="G535" t="str">
        <f>VLOOKUP(H535,'REGIÕES DE SAÚDE E SEUS MUNICÍP'!$A$4:$D$5569,4,0)</f>
        <v>Rio do Pires</v>
      </c>
      <c r="H535">
        <f>VLOOKUP(A535,'REGIÕES DE SAÚDE E SEUS MUNICÍP'!$A$4:$A$5569,1,0)</f>
        <v>292690</v>
      </c>
      <c r="I535" t="str">
        <f t="shared" si="32"/>
        <v>Mesmo município</v>
      </c>
      <c r="J535" t="str">
        <f>VLOOKUP(D535,'REGIÕES DE SAÚDE E SEUS MUNICÍP'!$C$4:$C$5569,1,0)</f>
        <v>Brumado</v>
      </c>
      <c r="K535" t="e">
        <f t="shared" si="33"/>
        <v>#VALUE!</v>
      </c>
      <c r="L535" t="str">
        <f t="shared" si="34"/>
        <v>diferente</v>
      </c>
      <c r="M535" t="str">
        <f t="shared" si="35"/>
        <v>diferente</v>
      </c>
    </row>
    <row r="536" spans="1:13" x14ac:dyDescent="0.25">
      <c r="A536">
        <v>292700</v>
      </c>
      <c r="B536" t="s">
        <v>5708</v>
      </c>
      <c r="C536">
        <v>29001</v>
      </c>
      <c r="D536" t="s">
        <v>6461</v>
      </c>
      <c r="E536" t="s">
        <v>10068</v>
      </c>
      <c r="F536" t="str">
        <f>VLOOKUP(A536,'REGIÕES DE SAÚDE E SEUS MUNICÍP'!$A$4:$C$5569,3,0)</f>
        <v>Alagoinhas</v>
      </c>
      <c r="G536" t="str">
        <f>VLOOKUP(H536,'REGIÕES DE SAÚDE E SEUS MUNICÍP'!$A$4:$D$5569,4,0)</f>
        <v>Rio Real</v>
      </c>
      <c r="H536">
        <f>VLOOKUP(A536,'REGIÕES DE SAÚDE E SEUS MUNICÍP'!$A$4:$A$5569,1,0)</f>
        <v>292700</v>
      </c>
      <c r="I536" t="str">
        <f t="shared" si="32"/>
        <v>Mesmo município</v>
      </c>
      <c r="J536" t="str">
        <f>VLOOKUP(D536,'REGIÕES DE SAÚDE E SEUS MUNICÍP'!$C$4:$C$5569,1,0)</f>
        <v>Alagoinhas</v>
      </c>
      <c r="K536">
        <f t="shared" si="33"/>
        <v>1</v>
      </c>
      <c r="L536" t="str">
        <f t="shared" si="34"/>
        <v>diferente</v>
      </c>
      <c r="M536" t="str">
        <f t="shared" si="35"/>
        <v>diferente</v>
      </c>
    </row>
    <row r="537" spans="1:13" x14ac:dyDescent="0.25">
      <c r="A537">
        <v>292710</v>
      </c>
      <c r="B537" t="s">
        <v>5708</v>
      </c>
      <c r="C537">
        <v>29017</v>
      </c>
      <c r="D537" t="s">
        <v>1622</v>
      </c>
      <c r="E537" t="s">
        <v>365</v>
      </c>
      <c r="F537" t="str">
        <f>VLOOKUP(A537,'REGIÕES DE SAÚDE E SEUS MUNICÍP'!$A$4:$C$5569,3,0)</f>
        <v>Paulo Afonso</v>
      </c>
      <c r="G537" t="str">
        <f>VLOOKUP(H537,'REGIÕES DE SAÚDE E SEUS MUNICÍP'!$A$4:$D$5569,4,0)</f>
        <v>Rodelas</v>
      </c>
      <c r="H537">
        <f>VLOOKUP(A537,'REGIÕES DE SAÚDE E SEUS MUNICÍP'!$A$4:$A$5569,1,0)</f>
        <v>292710</v>
      </c>
      <c r="I537" t="str">
        <f t="shared" si="32"/>
        <v>Mesmo município</v>
      </c>
      <c r="J537" t="str">
        <f>VLOOKUP(D537,'REGIÕES DE SAÚDE E SEUS MUNICÍP'!$C$4:$C$5569,1,0)</f>
        <v>Paulo Afonso</v>
      </c>
      <c r="K537">
        <f t="shared" si="33"/>
        <v>1</v>
      </c>
      <c r="L537" t="str">
        <f t="shared" si="34"/>
        <v>diferente</v>
      </c>
      <c r="M537" t="str">
        <f t="shared" si="35"/>
        <v>diferente</v>
      </c>
    </row>
    <row r="538" spans="1:13" x14ac:dyDescent="0.25">
      <c r="A538">
        <v>292720</v>
      </c>
      <c r="B538" t="s">
        <v>5708</v>
      </c>
      <c r="C538">
        <v>29011</v>
      </c>
      <c r="D538" t="s">
        <v>7785</v>
      </c>
      <c r="E538" t="s">
        <v>6889</v>
      </c>
      <c r="F538" t="str">
        <f>VLOOKUP(A538,'REGIÕES DE SAÚDE E SEUS MUNICÍP'!$A$4:$C$5569,3,0)</f>
        <v>Itaberaba</v>
      </c>
      <c r="G538" t="str">
        <f>VLOOKUP(H538,'REGIÕES DE SAÚDE E SEUS MUNICÍP'!$A$4:$D$5569,4,0)</f>
        <v>Ruy Barbosa</v>
      </c>
      <c r="H538">
        <f>VLOOKUP(A538,'REGIÕES DE SAÚDE E SEUS MUNICÍP'!$A$4:$A$5569,1,0)</f>
        <v>292720</v>
      </c>
      <c r="I538" t="str">
        <f t="shared" si="32"/>
        <v>Mesmo município</v>
      </c>
      <c r="J538" t="str">
        <f>VLOOKUP(D538,'REGIÕES DE SAÚDE E SEUS MUNICÍP'!$C$4:$C$5569,1,0)</f>
        <v>Itaberaba</v>
      </c>
      <c r="K538">
        <f t="shared" si="33"/>
        <v>1</v>
      </c>
      <c r="L538" t="str">
        <f>IF(D538=D539,IF(F538=F539,"Regiões semelhantes","Nova composição"),"diferente")</f>
        <v>diferente</v>
      </c>
      <c r="M538" t="str">
        <f t="shared" si="35"/>
        <v>diferente</v>
      </c>
    </row>
    <row r="539" spans="1:13" x14ac:dyDescent="0.25">
      <c r="A539">
        <v>292730</v>
      </c>
      <c r="B539" t="s">
        <v>5708</v>
      </c>
      <c r="C539">
        <v>29022</v>
      </c>
      <c r="D539" t="s">
        <v>5687</v>
      </c>
      <c r="E539" t="s">
        <v>8786</v>
      </c>
      <c r="F539" t="str">
        <f>VLOOKUP(A539,'REGIÕES DE SAÚDE E SEUS MUNICÍP'!$A$4:$C$5569,3,0)</f>
        <v>Santo Antônio de Jesus</v>
      </c>
      <c r="G539" t="str">
        <f>VLOOKUP(H539,'REGIÕES DE SAÚDE E SEUS MUNICÍP'!$A$4:$D$5569,4,0)</f>
        <v>Salinas da Margarida</v>
      </c>
      <c r="H539">
        <f>VLOOKUP(A539,'REGIÕES DE SAÚDE E SEUS MUNICÍP'!$A$4:$A$5569,1,0)</f>
        <v>292730</v>
      </c>
      <c r="I539" t="str">
        <f t="shared" si="32"/>
        <v>Mesmo município</v>
      </c>
      <c r="J539" t="str">
        <f>VLOOKUP(D539,'REGIÕES DE SAÚDE E SEUS MUNICÍP'!$C$4:$C$5569,1,0)</f>
        <v>Santo Antônio de Jesus</v>
      </c>
      <c r="K539">
        <f t="shared" si="33"/>
        <v>1</v>
      </c>
      <c r="L539" t="str">
        <f t="shared" si="34"/>
        <v>diferente</v>
      </c>
      <c r="M539" t="str">
        <f>IF(F539=F538,"igual","diferente")</f>
        <v>diferente</v>
      </c>
    </row>
    <row r="540" spans="1:13" x14ac:dyDescent="0.25">
      <c r="A540">
        <v>292740</v>
      </c>
      <c r="B540" t="s">
        <v>5708</v>
      </c>
      <c r="C540">
        <v>29020</v>
      </c>
      <c r="D540" t="s">
        <v>3522</v>
      </c>
      <c r="E540" t="s">
        <v>3522</v>
      </c>
      <c r="F540" t="str">
        <f>VLOOKUP(A540,'REGIÕES DE SAÚDE E SEUS MUNICÍP'!$A$4:$C$5569,3,0)</f>
        <v>Salvador</v>
      </c>
      <c r="G540" t="str">
        <f>VLOOKUP(H540,'REGIÕES DE SAÚDE E SEUS MUNICÍP'!$A$4:$D$5569,4,0)</f>
        <v>Salvador</v>
      </c>
      <c r="H540">
        <f>VLOOKUP(A540,'REGIÕES DE SAÚDE E SEUS MUNICÍP'!$A$4:$A$5569,1,0)</f>
        <v>292740</v>
      </c>
      <c r="I540" t="str">
        <f t="shared" si="32"/>
        <v>Mesmo município</v>
      </c>
      <c r="J540" t="str">
        <f>VLOOKUP(D540,'REGIÕES DE SAÚDE E SEUS MUNICÍP'!$C$4:$C$5569,1,0)</f>
        <v>Salvador</v>
      </c>
      <c r="K540">
        <f t="shared" si="33"/>
        <v>1</v>
      </c>
      <c r="L540" t="str">
        <f t="shared" si="34"/>
        <v>diferente</v>
      </c>
      <c r="M540" t="str">
        <f t="shared" si="35"/>
        <v>diferente</v>
      </c>
    </row>
    <row r="541" spans="1:13" x14ac:dyDescent="0.25">
      <c r="A541">
        <v>292750</v>
      </c>
      <c r="B541" t="s">
        <v>5708</v>
      </c>
      <c r="C541">
        <v>29006</v>
      </c>
      <c r="D541" t="s">
        <v>8409</v>
      </c>
      <c r="E541" t="s">
        <v>2409</v>
      </c>
      <c r="F541" t="str">
        <f>VLOOKUP(A541,'REGIÕES DE SAÚDE E SEUS MUNICÍP'!$A$4:$C$5569,3,0)</f>
        <v>Feira de Santana</v>
      </c>
      <c r="G541" t="str">
        <f>VLOOKUP(H541,'REGIÕES DE SAÚDE E SEUS MUNICÍP'!$A$4:$D$5569,4,0)</f>
        <v>Santa Bárbara</v>
      </c>
      <c r="H541">
        <f>VLOOKUP(A541,'REGIÕES DE SAÚDE E SEUS MUNICÍP'!$A$4:$A$5569,1,0)</f>
        <v>292750</v>
      </c>
      <c r="I541" t="str">
        <f t="shared" si="32"/>
        <v>Mesmo município</v>
      </c>
      <c r="J541" t="str">
        <f>VLOOKUP(D541,'REGIÕES DE SAÚDE E SEUS MUNICÍP'!$C$4:$C$5569,1,0)</f>
        <v>Feira de Santana</v>
      </c>
      <c r="K541">
        <f t="shared" si="33"/>
        <v>1</v>
      </c>
      <c r="L541" t="str">
        <f t="shared" si="34"/>
        <v>diferente</v>
      </c>
      <c r="M541" t="str">
        <f t="shared" si="35"/>
        <v>diferente</v>
      </c>
    </row>
    <row r="542" spans="1:13" x14ac:dyDescent="0.25">
      <c r="A542">
        <v>292760</v>
      </c>
      <c r="B542" t="s">
        <v>5708</v>
      </c>
      <c r="C542">
        <v>29017</v>
      </c>
      <c r="D542" t="s">
        <v>1622</v>
      </c>
      <c r="E542" t="s">
        <v>3076</v>
      </c>
      <c r="F542" t="str">
        <f>VLOOKUP(A542,'REGIÕES DE SAÚDE E SEUS MUNICÍP'!$A$4:$C$5569,3,0)</f>
        <v>Paulo Afonso</v>
      </c>
      <c r="G542" t="str">
        <f>VLOOKUP(H542,'REGIÕES DE SAÚDE E SEUS MUNICÍP'!$A$4:$D$5569,4,0)</f>
        <v>Santa Brígida</v>
      </c>
      <c r="H542">
        <f>VLOOKUP(A542,'REGIÕES DE SAÚDE E SEUS MUNICÍP'!$A$4:$A$5569,1,0)</f>
        <v>292760</v>
      </c>
      <c r="I542" t="str">
        <f t="shared" si="32"/>
        <v>Mesmo município</v>
      </c>
      <c r="J542" t="str">
        <f>VLOOKUP(D542,'REGIÕES DE SAÚDE E SEUS MUNICÍP'!$C$4:$C$5569,1,0)</f>
        <v>Paulo Afonso</v>
      </c>
      <c r="K542">
        <f t="shared" si="33"/>
        <v>1</v>
      </c>
      <c r="L542" t="str">
        <f t="shared" si="34"/>
        <v>diferente</v>
      </c>
      <c r="M542" t="str">
        <f t="shared" si="35"/>
        <v>diferente</v>
      </c>
    </row>
    <row r="543" spans="1:13" x14ac:dyDescent="0.25">
      <c r="A543">
        <v>292770</v>
      </c>
      <c r="B543" t="s">
        <v>5708</v>
      </c>
      <c r="C543">
        <v>29018</v>
      </c>
      <c r="D543" t="s">
        <v>3452</v>
      </c>
      <c r="E543" t="s">
        <v>7455</v>
      </c>
      <c r="F543" t="str">
        <f>VLOOKUP(A543,'REGIÕES DE SAÚDE E SEUS MUNICÍP'!$A$4:$C$5569,3,0)</f>
        <v>Eunápolis</v>
      </c>
      <c r="G543" t="str">
        <f>VLOOKUP(H543,'REGIÕES DE SAÚDE E SEUS MUNICÍP'!$A$4:$D$5569,4,0)</f>
        <v>Santa Cruz Cabrália</v>
      </c>
      <c r="H543">
        <f>VLOOKUP(A543,'REGIÕES DE SAÚDE E SEUS MUNICÍP'!$A$4:$A$5569,1,0)</f>
        <v>292770</v>
      </c>
      <c r="I543" t="str">
        <f t="shared" si="32"/>
        <v>Mesmo município</v>
      </c>
      <c r="J543" t="e">
        <f>VLOOKUP(D543,'REGIÕES DE SAÚDE E SEUS MUNICÍP'!$C$4:$C$5569,1,0)</f>
        <v>#N/A</v>
      </c>
      <c r="K543" t="e">
        <f t="shared" si="33"/>
        <v>#VALUE!</v>
      </c>
      <c r="L543" t="str">
        <f t="shared" si="34"/>
        <v>diferente</v>
      </c>
      <c r="M543" t="str">
        <f t="shared" si="35"/>
        <v>diferente</v>
      </c>
    </row>
    <row r="544" spans="1:13" x14ac:dyDescent="0.25">
      <c r="A544">
        <v>292780</v>
      </c>
      <c r="B544" t="s">
        <v>5708</v>
      </c>
      <c r="C544">
        <v>29012</v>
      </c>
      <c r="D544" t="s">
        <v>9318</v>
      </c>
      <c r="E544" t="s">
        <v>8454</v>
      </c>
      <c r="F544" t="str">
        <f>VLOOKUP(A544,'REGIÕES DE SAÚDE E SEUS MUNICÍP'!$A$4:$C$5569,3,0)</f>
        <v>Itabuna</v>
      </c>
      <c r="G544" t="str">
        <f>VLOOKUP(H544,'REGIÕES DE SAÚDE E SEUS MUNICÍP'!$A$4:$D$5569,4,0)</f>
        <v>Santa Cruz da Vitória</v>
      </c>
      <c r="H544">
        <f>VLOOKUP(A544,'REGIÕES DE SAÚDE E SEUS MUNICÍP'!$A$4:$A$5569,1,0)</f>
        <v>292780</v>
      </c>
      <c r="I544" t="str">
        <f t="shared" si="32"/>
        <v>Mesmo município</v>
      </c>
      <c r="J544" t="str">
        <f>VLOOKUP(D544,'REGIÕES DE SAÚDE E SEUS MUNICÍP'!$C$4:$C$5569,1,0)</f>
        <v>Itabuna</v>
      </c>
      <c r="K544">
        <f t="shared" si="33"/>
        <v>1</v>
      </c>
      <c r="L544" t="str">
        <f t="shared" si="34"/>
        <v>diferente</v>
      </c>
      <c r="M544" t="str">
        <f t="shared" si="35"/>
        <v>diferente</v>
      </c>
    </row>
    <row r="545" spans="1:13" x14ac:dyDescent="0.25">
      <c r="A545">
        <v>292790</v>
      </c>
      <c r="B545" t="s">
        <v>5708</v>
      </c>
      <c r="C545">
        <v>29015</v>
      </c>
      <c r="D545" t="s">
        <v>1241</v>
      </c>
      <c r="E545" t="s">
        <v>814</v>
      </c>
      <c r="F545" t="str">
        <f>VLOOKUP(A545,'REGIÕES DE SAÚDE E SEUS MUNICÍP'!$A$4:$C$5569,3,0)</f>
        <v>Jequié</v>
      </c>
      <c r="G545" t="str">
        <f>VLOOKUP(H545,'REGIÕES DE SAÚDE E SEUS MUNICÍP'!$A$4:$D$5569,4,0)</f>
        <v>Santa Inês</v>
      </c>
      <c r="H545">
        <f>VLOOKUP(A545,'REGIÕES DE SAÚDE E SEUS MUNICÍP'!$A$4:$A$5569,1,0)</f>
        <v>292790</v>
      </c>
      <c r="I545" t="str">
        <f t="shared" si="32"/>
        <v>Mesmo município</v>
      </c>
      <c r="J545" t="str">
        <f>VLOOKUP(D545,'REGIÕES DE SAÚDE E SEUS MUNICÍP'!$C$4:$C$5569,1,0)</f>
        <v>Jequié</v>
      </c>
      <c r="K545">
        <f t="shared" si="33"/>
        <v>1</v>
      </c>
      <c r="L545" t="str">
        <f t="shared" si="34"/>
        <v>diferente</v>
      </c>
      <c r="M545" t="str">
        <f t="shared" si="35"/>
        <v>diferente</v>
      </c>
    </row>
    <row r="546" spans="1:13" x14ac:dyDescent="0.25">
      <c r="A546">
        <v>292800</v>
      </c>
      <c r="B546" t="s">
        <v>5708</v>
      </c>
      <c r="C546">
        <v>29025</v>
      </c>
      <c r="D546" t="s">
        <v>3849</v>
      </c>
      <c r="E546" t="s">
        <v>5102</v>
      </c>
      <c r="F546" t="str">
        <f>VLOOKUP(A546,'REGIÕES DE SAÚDE E SEUS MUNICÍP'!$A$4:$C$5569,3,0)</f>
        <v>Serrinha</v>
      </c>
      <c r="G546" t="str">
        <f>VLOOKUP(H546,'REGIÕES DE SAÚDE E SEUS MUNICÍP'!$A$4:$D$5569,4,0)</f>
        <v>Santaluz</v>
      </c>
      <c r="H546">
        <f>VLOOKUP(A546,'REGIÕES DE SAÚDE E SEUS MUNICÍP'!$A$4:$A$5569,1,0)</f>
        <v>292800</v>
      </c>
      <c r="I546" t="str">
        <f t="shared" si="32"/>
        <v>Mesmo município</v>
      </c>
      <c r="J546" t="str">
        <f>VLOOKUP(D546,'REGIÕES DE SAÚDE E SEUS MUNICÍP'!$C$4:$C$5569,1,0)</f>
        <v>Serrinha</v>
      </c>
      <c r="K546">
        <f t="shared" si="33"/>
        <v>1</v>
      </c>
      <c r="L546" t="str">
        <f t="shared" si="34"/>
        <v>diferente</v>
      </c>
      <c r="M546" t="str">
        <f t="shared" si="35"/>
        <v>diferente</v>
      </c>
    </row>
    <row r="547" spans="1:13" x14ac:dyDescent="0.25">
      <c r="A547">
        <v>292805</v>
      </c>
      <c r="B547" t="s">
        <v>5708</v>
      </c>
      <c r="C547">
        <v>29009</v>
      </c>
      <c r="D547" t="s">
        <v>2980</v>
      </c>
      <c r="E547" t="s">
        <v>162</v>
      </c>
      <c r="F547" t="str">
        <f>VLOOKUP(A547,'REGIÕES DE SAÚDE E SEUS MUNICÍP'!$A$4:$C$5569,3,0)</f>
        <v>Ilhéus</v>
      </c>
      <c r="G547" t="str">
        <f>VLOOKUP(H547,'REGIÕES DE SAÚDE E SEUS MUNICÍP'!$A$4:$D$5569,4,0)</f>
        <v>Santa Luzia</v>
      </c>
      <c r="H547">
        <f>VLOOKUP(A547,'REGIÕES DE SAÚDE E SEUS MUNICÍP'!$A$4:$A$5569,1,0)</f>
        <v>292805</v>
      </c>
      <c r="I547" t="str">
        <f t="shared" si="32"/>
        <v>Mesmo município</v>
      </c>
      <c r="J547" t="str">
        <f>VLOOKUP(D547,'REGIÕES DE SAÚDE E SEUS MUNICÍP'!$C$4:$C$5569,1,0)</f>
        <v>Ilhéus</v>
      </c>
      <c r="K547">
        <f t="shared" si="33"/>
        <v>1</v>
      </c>
      <c r="L547" t="str">
        <f t="shared" si="34"/>
        <v>diferente</v>
      </c>
      <c r="M547" t="str">
        <f t="shared" si="35"/>
        <v>diferente</v>
      </c>
    </row>
    <row r="548" spans="1:13" x14ac:dyDescent="0.25">
      <c r="A548">
        <v>292810</v>
      </c>
      <c r="B548" t="s">
        <v>5708</v>
      </c>
      <c r="C548">
        <v>29021</v>
      </c>
      <c r="D548" t="s">
        <v>2227</v>
      </c>
      <c r="E548" t="s">
        <v>2227</v>
      </c>
      <c r="F548" t="str">
        <f>VLOOKUP(A548,'REGIÕES DE SAÚDE E SEUS MUNICÍP'!$A$4:$C$5569,3,0)</f>
        <v>Santa Maria da Vitória</v>
      </c>
      <c r="G548" t="str">
        <f>VLOOKUP(H548,'REGIÕES DE SAÚDE E SEUS MUNICÍP'!$A$4:$D$5569,4,0)</f>
        <v>Santa Maria da Vitória</v>
      </c>
      <c r="H548">
        <f>VLOOKUP(A548,'REGIÕES DE SAÚDE E SEUS MUNICÍP'!$A$4:$A$5569,1,0)</f>
        <v>292810</v>
      </c>
      <c r="I548" t="str">
        <f t="shared" si="32"/>
        <v>Mesmo município</v>
      </c>
      <c r="J548" t="str">
        <f>VLOOKUP(D548,'REGIÕES DE SAÚDE E SEUS MUNICÍP'!$C$4:$C$5569,1,0)</f>
        <v>Santa Maria da Vitória</v>
      </c>
      <c r="K548">
        <f t="shared" si="33"/>
        <v>1</v>
      </c>
      <c r="L548" t="str">
        <f t="shared" si="34"/>
        <v>Regiões semelhantes</v>
      </c>
      <c r="M548" t="str">
        <f t="shared" si="35"/>
        <v>diferente</v>
      </c>
    </row>
    <row r="549" spans="1:13" x14ac:dyDescent="0.25">
      <c r="A549">
        <v>292820</v>
      </c>
      <c r="B549" t="s">
        <v>5708</v>
      </c>
      <c r="C549">
        <v>29021</v>
      </c>
      <c r="D549" t="s">
        <v>2227</v>
      </c>
      <c r="E549" t="s">
        <v>3009</v>
      </c>
      <c r="F549" t="str">
        <f>VLOOKUP(A549,'REGIÕES DE SAÚDE E SEUS MUNICÍP'!$A$4:$C$5569,3,0)</f>
        <v>Santa Maria da Vitória</v>
      </c>
      <c r="G549" t="str">
        <f>VLOOKUP(H549,'REGIÕES DE SAÚDE E SEUS MUNICÍP'!$A$4:$D$5569,4,0)</f>
        <v>Santana</v>
      </c>
      <c r="H549">
        <f>VLOOKUP(A549,'REGIÕES DE SAÚDE E SEUS MUNICÍP'!$A$4:$A$5569,1,0)</f>
        <v>292820</v>
      </c>
      <c r="I549" t="str">
        <f t="shared" si="32"/>
        <v>Mesmo município</v>
      </c>
      <c r="J549" t="str">
        <f>VLOOKUP(D549,'REGIÕES DE SAÚDE E SEUS MUNICÍP'!$C$4:$C$5569,1,0)</f>
        <v>Santa Maria da Vitória</v>
      </c>
      <c r="K549">
        <f t="shared" si="33"/>
        <v>1</v>
      </c>
      <c r="L549" t="str">
        <f>IF(D549=D550,IF(F549=F550,"Regiões semelhantes","Nova composição"),"diferente")</f>
        <v>diferente</v>
      </c>
      <c r="M549" t="str">
        <f t="shared" si="35"/>
        <v>igual</v>
      </c>
    </row>
    <row r="550" spans="1:13" x14ac:dyDescent="0.25">
      <c r="A550">
        <v>292830</v>
      </c>
      <c r="B550" t="s">
        <v>5708</v>
      </c>
      <c r="C550">
        <v>29006</v>
      </c>
      <c r="D550" t="s">
        <v>8409</v>
      </c>
      <c r="E550" t="s">
        <v>824</v>
      </c>
      <c r="F550" t="str">
        <f>VLOOKUP(A550,'REGIÕES DE SAÚDE E SEUS MUNICÍP'!$A$4:$C$5569,3,0)</f>
        <v>Feira de Santana</v>
      </c>
      <c r="G550" t="str">
        <f>VLOOKUP(H550,'REGIÕES DE SAÚDE E SEUS MUNICÍP'!$A$4:$D$5569,4,0)</f>
        <v>Santanópolis</v>
      </c>
      <c r="H550">
        <f>VLOOKUP(A550,'REGIÕES DE SAÚDE E SEUS MUNICÍP'!$A$4:$A$5569,1,0)</f>
        <v>292830</v>
      </c>
      <c r="I550" t="str">
        <f t="shared" si="32"/>
        <v>Mesmo município</v>
      </c>
      <c r="J550" t="str">
        <f>VLOOKUP(D550,'REGIÕES DE SAÚDE E SEUS MUNICÍP'!$C$4:$C$5569,1,0)</f>
        <v>Feira de Santana</v>
      </c>
      <c r="K550">
        <f t="shared" si="33"/>
        <v>1</v>
      </c>
      <c r="L550" t="str">
        <f t="shared" si="34"/>
        <v>diferente</v>
      </c>
      <c r="M550" t="str">
        <f>IF(F550=F549,"igual","diferente")</f>
        <v>diferente</v>
      </c>
    </row>
    <row r="551" spans="1:13" x14ac:dyDescent="0.25">
      <c r="A551">
        <v>292840</v>
      </c>
      <c r="B551" t="s">
        <v>5708</v>
      </c>
      <c r="C551">
        <v>29002</v>
      </c>
      <c r="D551" t="s">
        <v>9419</v>
      </c>
      <c r="E551" t="s">
        <v>2638</v>
      </c>
      <c r="F551" t="str">
        <f>VLOOKUP(A551,'REGIÕES DE SAÚDE E SEUS MUNICÍP'!$A$4:$C$5569,3,0)</f>
        <v>Barreiras</v>
      </c>
      <c r="G551" t="str">
        <f>VLOOKUP(H551,'REGIÕES DE SAÚDE E SEUS MUNICÍP'!$A$4:$D$5569,4,0)</f>
        <v>Santa Rita de Cássia</v>
      </c>
      <c r="H551">
        <f>VLOOKUP(A551,'REGIÕES DE SAÚDE E SEUS MUNICÍP'!$A$4:$A$5569,1,0)</f>
        <v>292840</v>
      </c>
      <c r="I551" t="str">
        <f t="shared" si="32"/>
        <v>Mesmo município</v>
      </c>
      <c r="J551" t="str">
        <f>VLOOKUP(D551,'REGIÕES DE SAÚDE E SEUS MUNICÍP'!$C$4:$C$5569,1,0)</f>
        <v>Barreiras</v>
      </c>
      <c r="K551">
        <f t="shared" si="33"/>
        <v>1</v>
      </c>
      <c r="L551" t="str">
        <f t="shared" si="34"/>
        <v>diferente</v>
      </c>
      <c r="M551" t="str">
        <f t="shared" si="35"/>
        <v>diferente</v>
      </c>
    </row>
    <row r="552" spans="1:13" x14ac:dyDescent="0.25">
      <c r="A552">
        <v>292850</v>
      </c>
      <c r="B552" t="s">
        <v>5708</v>
      </c>
      <c r="C552">
        <v>29022</v>
      </c>
      <c r="D552" t="s">
        <v>5687</v>
      </c>
      <c r="E552" t="s">
        <v>9197</v>
      </c>
      <c r="F552" t="str">
        <f>VLOOKUP(A552,'REGIÕES DE SAÚDE E SEUS MUNICÍP'!$A$4:$C$5569,3,0)</f>
        <v>Santo Antônio de Jesus</v>
      </c>
      <c r="G552" t="str">
        <f>VLOOKUP(H552,'REGIÕES DE SAÚDE E SEUS MUNICÍP'!$A$4:$D$5569,4,0)</f>
        <v>Santa Teresinha</v>
      </c>
      <c r="H552">
        <f>VLOOKUP(A552,'REGIÕES DE SAÚDE E SEUS MUNICÍP'!$A$4:$A$5569,1,0)</f>
        <v>292850</v>
      </c>
      <c r="I552" t="str">
        <f t="shared" si="32"/>
        <v>Mesmo município</v>
      </c>
      <c r="J552" t="str">
        <f>VLOOKUP(D552,'REGIÕES DE SAÚDE E SEUS MUNICÍP'!$C$4:$C$5569,1,0)</f>
        <v>Santo Antônio de Jesus</v>
      </c>
      <c r="K552">
        <f t="shared" si="33"/>
        <v>1</v>
      </c>
      <c r="L552" t="str">
        <f t="shared" si="34"/>
        <v>diferente</v>
      </c>
      <c r="M552" t="str">
        <f t="shared" si="35"/>
        <v>diferente</v>
      </c>
    </row>
    <row r="553" spans="1:13" x14ac:dyDescent="0.25">
      <c r="A553">
        <v>292860</v>
      </c>
      <c r="B553" t="s">
        <v>5708</v>
      </c>
      <c r="C553">
        <v>29020</v>
      </c>
      <c r="D553" t="s">
        <v>3522</v>
      </c>
      <c r="E553" t="s">
        <v>6508</v>
      </c>
      <c r="F553" t="str">
        <f>VLOOKUP(A553,'REGIÕES DE SAÚDE E SEUS MUNICÍP'!$A$4:$C$5569,3,0)</f>
        <v>Salvador</v>
      </c>
      <c r="G553" t="str">
        <f>VLOOKUP(H553,'REGIÕES DE SAÚDE E SEUS MUNICÍP'!$A$4:$D$5569,4,0)</f>
        <v>Santo Amaro</v>
      </c>
      <c r="H553">
        <f>VLOOKUP(A553,'REGIÕES DE SAÚDE E SEUS MUNICÍP'!$A$4:$A$5569,1,0)</f>
        <v>292860</v>
      </c>
      <c r="I553" t="str">
        <f t="shared" si="32"/>
        <v>Mesmo município</v>
      </c>
      <c r="J553" t="str">
        <f>VLOOKUP(D553,'REGIÕES DE SAÚDE E SEUS MUNICÍP'!$C$4:$C$5569,1,0)</f>
        <v>Salvador</v>
      </c>
      <c r="K553">
        <f t="shared" si="33"/>
        <v>1</v>
      </c>
      <c r="L553" t="str">
        <f t="shared" si="34"/>
        <v>diferente</v>
      </c>
      <c r="M553" t="str">
        <f t="shared" si="35"/>
        <v>diferente</v>
      </c>
    </row>
    <row r="554" spans="1:13" x14ac:dyDescent="0.25">
      <c r="A554">
        <v>292870</v>
      </c>
      <c r="B554" t="s">
        <v>5708</v>
      </c>
      <c r="C554">
        <v>29022</v>
      </c>
      <c r="D554" t="s">
        <v>5687</v>
      </c>
      <c r="E554" t="s">
        <v>5687</v>
      </c>
      <c r="F554" t="str">
        <f>VLOOKUP(A554,'REGIÕES DE SAÚDE E SEUS MUNICÍP'!$A$4:$C$5569,3,0)</f>
        <v>Santo Antônio de Jesus</v>
      </c>
      <c r="G554" t="str">
        <f>VLOOKUP(H554,'REGIÕES DE SAÚDE E SEUS MUNICÍP'!$A$4:$D$5569,4,0)</f>
        <v>Santo Antônio de Jesus</v>
      </c>
      <c r="H554">
        <f>VLOOKUP(A554,'REGIÕES DE SAÚDE E SEUS MUNICÍP'!$A$4:$A$5569,1,0)</f>
        <v>292870</v>
      </c>
      <c r="I554" t="str">
        <f t="shared" si="32"/>
        <v>Mesmo município</v>
      </c>
      <c r="J554" t="str">
        <f>VLOOKUP(D554,'REGIÕES DE SAÚDE E SEUS MUNICÍP'!$C$4:$C$5569,1,0)</f>
        <v>Santo Antônio de Jesus</v>
      </c>
      <c r="K554">
        <f t="shared" si="33"/>
        <v>1</v>
      </c>
      <c r="L554" t="str">
        <f t="shared" si="34"/>
        <v>diferente</v>
      </c>
      <c r="M554" t="str">
        <f t="shared" si="35"/>
        <v>diferente</v>
      </c>
    </row>
    <row r="555" spans="1:13" x14ac:dyDescent="0.25">
      <c r="A555">
        <v>292880</v>
      </c>
      <c r="B555" t="s">
        <v>5708</v>
      </c>
      <c r="C555">
        <v>29006</v>
      </c>
      <c r="D555" t="s">
        <v>8409</v>
      </c>
      <c r="E555" t="s">
        <v>8290</v>
      </c>
      <c r="F555" t="str">
        <f>VLOOKUP(A555,'REGIÕES DE SAÚDE E SEUS MUNICÍP'!$A$4:$C$5569,3,0)</f>
        <v>Feira de Santana</v>
      </c>
      <c r="G555" t="str">
        <f>VLOOKUP(H555,'REGIÕES DE SAÚDE E SEUS MUNICÍP'!$A$4:$D$5569,4,0)</f>
        <v>Santo Estêvão</v>
      </c>
      <c r="H555">
        <f>VLOOKUP(A555,'REGIÕES DE SAÚDE E SEUS MUNICÍP'!$A$4:$A$5569,1,0)</f>
        <v>292880</v>
      </c>
      <c r="I555" t="str">
        <f t="shared" si="32"/>
        <v>Mesmo município</v>
      </c>
      <c r="J555" t="str">
        <f>VLOOKUP(D555,'REGIÕES DE SAÚDE E SEUS MUNICÍP'!$C$4:$C$5569,1,0)</f>
        <v>Feira de Santana</v>
      </c>
      <c r="K555">
        <f t="shared" si="33"/>
        <v>1</v>
      </c>
      <c r="L555" t="str">
        <f t="shared" si="34"/>
        <v>diferente</v>
      </c>
      <c r="M555" t="str">
        <f t="shared" si="35"/>
        <v>diferente</v>
      </c>
    </row>
    <row r="556" spans="1:13" x14ac:dyDescent="0.25">
      <c r="A556">
        <v>292890</v>
      </c>
      <c r="B556" t="s">
        <v>5708</v>
      </c>
      <c r="C556">
        <v>29002</v>
      </c>
      <c r="D556" t="s">
        <v>9419</v>
      </c>
      <c r="E556" t="s">
        <v>1543</v>
      </c>
      <c r="F556" t="str">
        <f>VLOOKUP(A556,'REGIÕES DE SAÚDE E SEUS MUNICÍP'!$A$4:$C$5569,3,0)</f>
        <v>Barreiras</v>
      </c>
      <c r="G556" t="str">
        <f>VLOOKUP(H556,'REGIÕES DE SAÚDE E SEUS MUNICÍP'!$A$4:$D$5569,4,0)</f>
        <v>São Desidério</v>
      </c>
      <c r="H556">
        <f>VLOOKUP(A556,'REGIÕES DE SAÚDE E SEUS MUNICÍP'!$A$4:$A$5569,1,0)</f>
        <v>292890</v>
      </c>
      <c r="I556" t="str">
        <f t="shared" si="32"/>
        <v>Mesmo município</v>
      </c>
      <c r="J556" t="str">
        <f>VLOOKUP(D556,'REGIÕES DE SAÚDE E SEUS MUNICÍP'!$C$4:$C$5569,1,0)</f>
        <v>Barreiras</v>
      </c>
      <c r="K556">
        <f t="shared" si="33"/>
        <v>1</v>
      </c>
      <c r="L556" t="str">
        <f t="shared" si="34"/>
        <v>diferente</v>
      </c>
      <c r="M556" t="str">
        <f t="shared" si="35"/>
        <v>diferente</v>
      </c>
    </row>
    <row r="557" spans="1:13" x14ac:dyDescent="0.25">
      <c r="A557">
        <v>292895</v>
      </c>
      <c r="B557" t="s">
        <v>5708</v>
      </c>
      <c r="C557">
        <v>29025</v>
      </c>
      <c r="D557" t="s">
        <v>3849</v>
      </c>
      <c r="E557" t="s">
        <v>3410</v>
      </c>
      <c r="F557" t="str">
        <f>VLOOKUP(A557,'REGIÕES DE SAÚDE E SEUS MUNICÍP'!$A$4:$C$5569,3,0)</f>
        <v>Serrinha</v>
      </c>
      <c r="G557" t="str">
        <f>VLOOKUP(H557,'REGIÕES DE SAÚDE E SEUS MUNICÍP'!$A$4:$D$5569,4,0)</f>
        <v>São Domingos</v>
      </c>
      <c r="H557">
        <f>VLOOKUP(A557,'REGIÕES DE SAÚDE E SEUS MUNICÍP'!$A$4:$A$5569,1,0)</f>
        <v>292895</v>
      </c>
      <c r="I557" t="str">
        <f t="shared" si="32"/>
        <v>Mesmo município</v>
      </c>
      <c r="J557" t="str">
        <f>VLOOKUP(D557,'REGIÕES DE SAÚDE E SEUS MUNICÍP'!$C$4:$C$5569,1,0)</f>
        <v>Serrinha</v>
      </c>
      <c r="K557">
        <f t="shared" si="33"/>
        <v>1</v>
      </c>
      <c r="L557" t="str">
        <f t="shared" si="34"/>
        <v>diferente</v>
      </c>
      <c r="M557" t="str">
        <f t="shared" si="35"/>
        <v>diferente</v>
      </c>
    </row>
    <row r="558" spans="1:13" x14ac:dyDescent="0.25">
      <c r="A558">
        <v>292910</v>
      </c>
      <c r="B558" t="s">
        <v>5708</v>
      </c>
      <c r="C558">
        <v>29022</v>
      </c>
      <c r="D558" t="s">
        <v>5687</v>
      </c>
      <c r="E558" t="s">
        <v>1359</v>
      </c>
      <c r="F558" t="str">
        <f>VLOOKUP(A558,'REGIÕES DE SAÚDE E SEUS MUNICÍP'!$A$4:$C$5569,3,0)</f>
        <v>Santo Antônio de Jesus</v>
      </c>
      <c r="G558" t="str">
        <f>VLOOKUP(H558,'REGIÕES DE SAÚDE E SEUS MUNICÍP'!$A$4:$D$5569,4,0)</f>
        <v>São Felipe</v>
      </c>
      <c r="H558">
        <f>VLOOKUP(A558,'REGIÕES DE SAÚDE E SEUS MUNICÍP'!$A$4:$A$5569,1,0)</f>
        <v>292910</v>
      </c>
      <c r="I558" t="str">
        <f t="shared" si="32"/>
        <v>Mesmo município</v>
      </c>
      <c r="J558" t="str">
        <f>VLOOKUP(D558,'REGIÕES DE SAÚDE E SEUS MUNICÍP'!$C$4:$C$5569,1,0)</f>
        <v>Santo Antônio de Jesus</v>
      </c>
      <c r="K558">
        <f t="shared" si="33"/>
        <v>1</v>
      </c>
      <c r="L558" t="str">
        <f>IF(D558=D559,IF(F558=F559,"Regiões semelhantes","Nova composição"),"diferente")</f>
        <v>diferente</v>
      </c>
      <c r="M558" t="str">
        <f t="shared" si="35"/>
        <v>diferente</v>
      </c>
    </row>
    <row r="559" spans="1:13" x14ac:dyDescent="0.25">
      <c r="A559">
        <v>292900</v>
      </c>
      <c r="B559" t="s">
        <v>5708</v>
      </c>
      <c r="C559">
        <v>29005</v>
      </c>
      <c r="D559" t="s">
        <v>8548</v>
      </c>
      <c r="E559" t="s">
        <v>7256</v>
      </c>
      <c r="F559" t="str">
        <f>VLOOKUP(A559,'REGIÕES DE SAÚDE E SEUS MUNICÍP'!$A$4:$C$5569,3,0)</f>
        <v>Cruz das Almas</v>
      </c>
      <c r="G559" t="str">
        <f>VLOOKUP(H559,'REGIÕES DE SAÚDE E SEUS MUNICÍP'!$A$4:$D$5569,4,0)</f>
        <v>São Félix</v>
      </c>
      <c r="H559">
        <f>VLOOKUP(A559,'REGIÕES DE SAÚDE E SEUS MUNICÍP'!$A$4:$A$5569,1,0)</f>
        <v>292900</v>
      </c>
      <c r="I559" t="str">
        <f t="shared" si="32"/>
        <v>Mesmo município</v>
      </c>
      <c r="J559" t="str">
        <f>VLOOKUP(D559,'REGIÕES DE SAÚDE E SEUS MUNICÍP'!$C$4:$C$5569,1,0)</f>
        <v>Cruz das Almas</v>
      </c>
      <c r="K559">
        <f t="shared" si="33"/>
        <v>1</v>
      </c>
      <c r="L559" t="str">
        <f t="shared" si="34"/>
        <v>diferente</v>
      </c>
      <c r="M559" t="str">
        <f>IF(F559=F558,"igual","diferente")</f>
        <v>diferente</v>
      </c>
    </row>
    <row r="560" spans="1:13" x14ac:dyDescent="0.25">
      <c r="A560">
        <v>292905</v>
      </c>
      <c r="B560" t="s">
        <v>5708</v>
      </c>
      <c r="C560">
        <v>29021</v>
      </c>
      <c r="D560" t="s">
        <v>2227</v>
      </c>
      <c r="E560" t="s">
        <v>4565</v>
      </c>
      <c r="F560" t="str">
        <f>VLOOKUP(A560,'REGIÕES DE SAÚDE E SEUS MUNICÍP'!$A$4:$C$5569,3,0)</f>
        <v>Santa Maria da Vitória</v>
      </c>
      <c r="G560" t="str">
        <f>VLOOKUP(H560,'REGIÕES DE SAÚDE E SEUS MUNICÍP'!$A$4:$D$5569,4,0)</f>
        <v>São Félix do Coribe</v>
      </c>
      <c r="H560">
        <f>VLOOKUP(A560,'REGIÕES DE SAÚDE E SEUS MUNICÍP'!$A$4:$A$5569,1,0)</f>
        <v>292905</v>
      </c>
      <c r="I560" t="str">
        <f t="shared" si="32"/>
        <v>Mesmo município</v>
      </c>
      <c r="J560" t="str">
        <f>VLOOKUP(D560,'REGIÕES DE SAÚDE E SEUS MUNICÍP'!$C$4:$C$5569,1,0)</f>
        <v>Santa Maria da Vitória</v>
      </c>
      <c r="K560">
        <f t="shared" si="33"/>
        <v>1</v>
      </c>
      <c r="L560" t="str">
        <f t="shared" si="34"/>
        <v>diferente</v>
      </c>
      <c r="M560" t="str">
        <f t="shared" si="35"/>
        <v>diferente</v>
      </c>
    </row>
    <row r="561" spans="1:13" x14ac:dyDescent="0.25">
      <c r="A561">
        <v>292920</v>
      </c>
      <c r="B561" t="s">
        <v>5708</v>
      </c>
      <c r="C561">
        <v>29020</v>
      </c>
      <c r="D561" t="s">
        <v>3522</v>
      </c>
      <c r="E561" t="s">
        <v>5975</v>
      </c>
      <c r="F561" t="str">
        <f>VLOOKUP(A561,'REGIÕES DE SAÚDE E SEUS MUNICÍP'!$A$4:$C$5569,3,0)</f>
        <v>Salvador</v>
      </c>
      <c r="G561" t="str">
        <f>VLOOKUP(H561,'REGIÕES DE SAÚDE E SEUS MUNICÍP'!$A$4:$D$5569,4,0)</f>
        <v>São Francisco do Conde</v>
      </c>
      <c r="H561">
        <f>VLOOKUP(A561,'REGIÕES DE SAÚDE E SEUS MUNICÍP'!$A$4:$A$5569,1,0)</f>
        <v>292920</v>
      </c>
      <c r="I561" t="str">
        <f t="shared" si="32"/>
        <v>Mesmo município</v>
      </c>
      <c r="J561" t="str">
        <f>VLOOKUP(D561,'REGIÕES DE SAÚDE E SEUS MUNICÍP'!$C$4:$C$5569,1,0)</f>
        <v>Salvador</v>
      </c>
      <c r="K561">
        <f t="shared" si="33"/>
        <v>1</v>
      </c>
      <c r="L561" t="str">
        <f t="shared" si="34"/>
        <v>diferente</v>
      </c>
      <c r="M561" t="str">
        <f t="shared" si="35"/>
        <v>diferente</v>
      </c>
    </row>
    <row r="562" spans="1:13" x14ac:dyDescent="0.25">
      <c r="A562">
        <v>292925</v>
      </c>
      <c r="B562" t="s">
        <v>5708</v>
      </c>
      <c r="C562">
        <v>29010</v>
      </c>
      <c r="D562" t="s">
        <v>185</v>
      </c>
      <c r="E562" t="s">
        <v>4751</v>
      </c>
      <c r="F562" t="str">
        <f>VLOOKUP(A562,'REGIÕES DE SAÚDE E SEUS MUNICÍP'!$A$4:$C$5569,3,0)</f>
        <v>Irecê</v>
      </c>
      <c r="G562" t="str">
        <f>VLOOKUP(H562,'REGIÕES DE SAÚDE E SEUS MUNICÍP'!$A$4:$D$5569,4,0)</f>
        <v>São Gabriel</v>
      </c>
      <c r="H562">
        <f>VLOOKUP(A562,'REGIÕES DE SAÚDE E SEUS MUNICÍP'!$A$4:$A$5569,1,0)</f>
        <v>292925</v>
      </c>
      <c r="I562" t="str">
        <f t="shared" si="32"/>
        <v>Mesmo município</v>
      </c>
      <c r="J562" t="str">
        <f>VLOOKUP(D562,'REGIÕES DE SAÚDE E SEUS MUNICÍP'!$C$4:$C$5569,1,0)</f>
        <v>Irecê</v>
      </c>
      <c r="K562">
        <f t="shared" si="33"/>
        <v>1</v>
      </c>
      <c r="L562" t="str">
        <f t="shared" si="34"/>
        <v>diferente</v>
      </c>
      <c r="M562" t="str">
        <f t="shared" si="35"/>
        <v>diferente</v>
      </c>
    </row>
    <row r="563" spans="1:13" x14ac:dyDescent="0.25">
      <c r="A563">
        <v>292930</v>
      </c>
      <c r="B563" t="s">
        <v>5708</v>
      </c>
      <c r="C563">
        <v>29006</v>
      </c>
      <c r="D563" t="s">
        <v>8409</v>
      </c>
      <c r="E563" t="s">
        <v>7826</v>
      </c>
      <c r="F563" t="str">
        <f>VLOOKUP(A563,'REGIÕES DE SAÚDE E SEUS MUNICÍP'!$A$4:$C$5569,3,0)</f>
        <v>Feira de Santana</v>
      </c>
      <c r="G563" t="str">
        <f>VLOOKUP(H563,'REGIÕES DE SAÚDE E SEUS MUNICÍP'!$A$4:$D$5569,4,0)</f>
        <v>São Gonçalo dos Campos</v>
      </c>
      <c r="H563">
        <f>VLOOKUP(A563,'REGIÕES DE SAÚDE E SEUS MUNICÍP'!$A$4:$A$5569,1,0)</f>
        <v>292930</v>
      </c>
      <c r="I563" t="str">
        <f t="shared" si="32"/>
        <v>Mesmo município</v>
      </c>
      <c r="J563" t="str">
        <f>VLOOKUP(D563,'REGIÕES DE SAÚDE E SEUS MUNICÍP'!$C$4:$C$5569,1,0)</f>
        <v>Feira de Santana</v>
      </c>
      <c r="K563">
        <f t="shared" si="33"/>
        <v>1</v>
      </c>
      <c r="L563" t="str">
        <f t="shared" si="34"/>
        <v>diferente</v>
      </c>
      <c r="M563" t="str">
        <f t="shared" si="35"/>
        <v>diferente</v>
      </c>
    </row>
    <row r="564" spans="1:13" x14ac:dyDescent="0.25">
      <c r="A564">
        <v>292935</v>
      </c>
      <c r="B564" t="s">
        <v>5708</v>
      </c>
      <c r="C564">
        <v>29012</v>
      </c>
      <c r="D564" t="s">
        <v>9318</v>
      </c>
      <c r="E564" t="s">
        <v>7144</v>
      </c>
      <c r="F564" t="str">
        <f>VLOOKUP(A564,'REGIÕES DE SAÚDE E SEUS MUNICÍP'!$A$4:$C$5569,3,0)</f>
        <v>Itabuna</v>
      </c>
      <c r="G564" t="str">
        <f>VLOOKUP(H564,'REGIÕES DE SAÚDE E SEUS MUNICÍP'!$A$4:$D$5569,4,0)</f>
        <v>São José da Vitória</v>
      </c>
      <c r="H564">
        <f>VLOOKUP(A564,'REGIÕES DE SAÚDE E SEUS MUNICÍP'!$A$4:$A$5569,1,0)</f>
        <v>292935</v>
      </c>
      <c r="I564" t="str">
        <f t="shared" si="32"/>
        <v>Mesmo município</v>
      </c>
      <c r="J564" t="str">
        <f>VLOOKUP(D564,'REGIÕES DE SAÚDE E SEUS MUNICÍP'!$C$4:$C$5569,1,0)</f>
        <v>Itabuna</v>
      </c>
      <c r="K564">
        <f t="shared" si="33"/>
        <v>1</v>
      </c>
      <c r="L564" t="str">
        <f t="shared" si="34"/>
        <v>diferente</v>
      </c>
      <c r="M564" t="str">
        <f t="shared" si="35"/>
        <v>diferente</v>
      </c>
    </row>
    <row r="565" spans="1:13" x14ac:dyDescent="0.25">
      <c r="A565">
        <v>292937</v>
      </c>
      <c r="B565" t="s">
        <v>5708</v>
      </c>
      <c r="C565">
        <v>29014</v>
      </c>
      <c r="D565" t="s">
        <v>3331</v>
      </c>
      <c r="E565" t="s">
        <v>4182</v>
      </c>
      <c r="F565" t="str">
        <f>VLOOKUP(A565,'REGIÕES DE SAÚDE E SEUS MUNICÍP'!$A$4:$C$5569,3,0)</f>
        <v>Jacobina</v>
      </c>
      <c r="G565" t="str">
        <f>VLOOKUP(H565,'REGIÕES DE SAÚDE E SEUS MUNICÍP'!$A$4:$D$5569,4,0)</f>
        <v>São José do Jacuípe</v>
      </c>
      <c r="H565">
        <f>VLOOKUP(A565,'REGIÕES DE SAÚDE E SEUS MUNICÍP'!$A$4:$A$5569,1,0)</f>
        <v>292937</v>
      </c>
      <c r="I565" t="str">
        <f t="shared" si="32"/>
        <v>Mesmo município</v>
      </c>
      <c r="J565" t="str">
        <f>VLOOKUP(D565,'REGIÕES DE SAÚDE E SEUS MUNICÍP'!$C$4:$C$5569,1,0)</f>
        <v>Jacobina</v>
      </c>
      <c r="K565">
        <f t="shared" si="33"/>
        <v>1</v>
      </c>
      <c r="L565" t="str">
        <f t="shared" si="34"/>
        <v>diferente</v>
      </c>
      <c r="M565" t="str">
        <f t="shared" si="35"/>
        <v>diferente</v>
      </c>
    </row>
    <row r="566" spans="1:13" x14ac:dyDescent="0.25">
      <c r="A566">
        <v>292940</v>
      </c>
      <c r="B566" t="s">
        <v>5708</v>
      </c>
      <c r="C566">
        <v>29022</v>
      </c>
      <c r="D566" t="s">
        <v>5687</v>
      </c>
      <c r="E566" t="s">
        <v>6558</v>
      </c>
      <c r="F566" t="str">
        <f>VLOOKUP(A566,'REGIÕES DE SAÚDE E SEUS MUNICÍP'!$A$4:$C$5569,3,0)</f>
        <v>Amargosa</v>
      </c>
      <c r="G566" t="str">
        <f>VLOOKUP(H566,'REGIÕES DE SAÚDE E SEUS MUNICÍP'!$A$4:$D$5569,4,0)</f>
        <v>São Miguel das Matas</v>
      </c>
      <c r="H566">
        <f>VLOOKUP(A566,'REGIÕES DE SAÚDE E SEUS MUNICÍP'!$A$4:$A$5569,1,0)</f>
        <v>292940</v>
      </c>
      <c r="I566" t="str">
        <f t="shared" si="32"/>
        <v>Mesmo município</v>
      </c>
      <c r="J566" t="str">
        <f>VLOOKUP(D566,'REGIÕES DE SAÚDE E SEUS MUNICÍP'!$C$4:$C$5569,1,0)</f>
        <v>Santo Antônio de Jesus</v>
      </c>
      <c r="K566" t="e">
        <f t="shared" si="33"/>
        <v>#VALUE!</v>
      </c>
      <c r="L566" t="str">
        <f t="shared" si="34"/>
        <v>diferente</v>
      </c>
      <c r="M566" t="str">
        <f t="shared" si="35"/>
        <v>diferente</v>
      </c>
    </row>
    <row r="567" spans="1:13" x14ac:dyDescent="0.25">
      <c r="A567">
        <v>292950</v>
      </c>
      <c r="B567" t="s">
        <v>5708</v>
      </c>
      <c r="C567">
        <v>29020</v>
      </c>
      <c r="D567" t="s">
        <v>3522</v>
      </c>
      <c r="E567" t="s">
        <v>2360</v>
      </c>
      <c r="F567" t="str">
        <f>VLOOKUP(A567,'REGIÕES DE SAÚDE E SEUS MUNICÍP'!$A$4:$C$5569,3,0)</f>
        <v>Salvador</v>
      </c>
      <c r="G567" t="str">
        <f>VLOOKUP(H567,'REGIÕES DE SAÚDE E SEUS MUNICÍP'!$A$4:$D$5569,4,0)</f>
        <v>São Sebastião do Passé</v>
      </c>
      <c r="H567">
        <f>VLOOKUP(A567,'REGIÕES DE SAÚDE E SEUS MUNICÍP'!$A$4:$A$5569,1,0)</f>
        <v>292950</v>
      </c>
      <c r="I567" t="str">
        <f t="shared" si="32"/>
        <v>Mesmo município</v>
      </c>
      <c r="J567" t="str">
        <f>VLOOKUP(D567,'REGIÕES DE SAÚDE E SEUS MUNICÍP'!$C$4:$C$5569,1,0)</f>
        <v>Salvador</v>
      </c>
      <c r="K567">
        <f t="shared" si="33"/>
        <v>1</v>
      </c>
      <c r="L567" t="str">
        <f t="shared" si="34"/>
        <v>diferente</v>
      </c>
      <c r="M567" t="str">
        <f t="shared" si="35"/>
        <v>diferente</v>
      </c>
    </row>
    <row r="568" spans="1:13" x14ac:dyDescent="0.25">
      <c r="A568">
        <v>292960</v>
      </c>
      <c r="B568" t="s">
        <v>5708</v>
      </c>
      <c r="C568">
        <v>29005</v>
      </c>
      <c r="D568" t="s">
        <v>8548</v>
      </c>
      <c r="E568" t="s">
        <v>1704</v>
      </c>
      <c r="F568" t="str">
        <f>VLOOKUP(A568,'REGIÕES DE SAÚDE E SEUS MUNICÍP'!$A$4:$C$5569,3,0)</f>
        <v>Cruz das Almas</v>
      </c>
      <c r="G568" t="str">
        <f>VLOOKUP(H568,'REGIÕES DE SAÚDE E SEUS MUNICÍP'!$A$4:$D$5569,4,0)</f>
        <v>Sapeaçu</v>
      </c>
      <c r="H568">
        <f>VLOOKUP(A568,'REGIÕES DE SAÚDE E SEUS MUNICÍP'!$A$4:$A$5569,1,0)</f>
        <v>292960</v>
      </c>
      <c r="I568" t="str">
        <f t="shared" si="32"/>
        <v>Mesmo município</v>
      </c>
      <c r="J568" t="str">
        <f>VLOOKUP(D568,'REGIÕES DE SAÚDE E SEUS MUNICÍP'!$C$4:$C$5569,1,0)</f>
        <v>Cruz das Almas</v>
      </c>
      <c r="K568">
        <f t="shared" si="33"/>
        <v>1</v>
      </c>
      <c r="L568" t="str">
        <f t="shared" si="34"/>
        <v>diferente</v>
      </c>
      <c r="M568" t="str">
        <f t="shared" si="35"/>
        <v>diferente</v>
      </c>
    </row>
    <row r="569" spans="1:13" x14ac:dyDescent="0.25">
      <c r="A569">
        <v>292970</v>
      </c>
      <c r="B569" t="s">
        <v>5708</v>
      </c>
      <c r="C569">
        <v>29001</v>
      </c>
      <c r="D569" t="s">
        <v>6461</v>
      </c>
      <c r="E569" t="s">
        <v>1283</v>
      </c>
      <c r="F569" t="str">
        <f>VLOOKUP(A569,'REGIÕES DE SAÚDE E SEUS MUNICÍP'!$A$4:$C$5569,3,0)</f>
        <v>Alagoinhas</v>
      </c>
      <c r="G569" t="str">
        <f>VLOOKUP(H569,'REGIÕES DE SAÚDE E SEUS MUNICÍP'!$A$4:$D$5569,4,0)</f>
        <v>Sátiro Dias</v>
      </c>
      <c r="H569">
        <f>VLOOKUP(A569,'REGIÕES DE SAÚDE E SEUS MUNICÍP'!$A$4:$A$5569,1,0)</f>
        <v>292970</v>
      </c>
      <c r="I569" t="str">
        <f t="shared" si="32"/>
        <v>Mesmo município</v>
      </c>
      <c r="J569" t="str">
        <f>VLOOKUP(D569,'REGIÕES DE SAÚDE E SEUS MUNICÍP'!$C$4:$C$5569,1,0)</f>
        <v>Alagoinhas</v>
      </c>
      <c r="K569">
        <f t="shared" si="33"/>
        <v>1</v>
      </c>
      <c r="L569" t="str">
        <f t="shared" si="34"/>
        <v>diferente</v>
      </c>
      <c r="M569" t="str">
        <f t="shared" si="35"/>
        <v>diferente</v>
      </c>
    </row>
    <row r="570" spans="1:13" x14ac:dyDescent="0.25">
      <c r="A570">
        <v>292975</v>
      </c>
      <c r="B570" t="s">
        <v>5708</v>
      </c>
      <c r="C570">
        <v>29020</v>
      </c>
      <c r="D570" t="s">
        <v>3522</v>
      </c>
      <c r="E570" t="s">
        <v>9046</v>
      </c>
      <c r="F570" t="str">
        <f>VLOOKUP(A570,'REGIÕES DE SAÚDE E SEUS MUNICÍP'!$A$4:$C$5569,3,0)</f>
        <v>Salvador</v>
      </c>
      <c r="G570" t="str">
        <f>VLOOKUP(H570,'REGIÕES DE SAÚDE E SEUS MUNICÍP'!$A$4:$D$5569,4,0)</f>
        <v>Saubara</v>
      </c>
      <c r="H570">
        <f>VLOOKUP(A570,'REGIÕES DE SAÚDE E SEUS MUNICÍP'!$A$4:$A$5569,1,0)</f>
        <v>292975</v>
      </c>
      <c r="I570" t="str">
        <f t="shared" si="32"/>
        <v>Mesmo município</v>
      </c>
      <c r="J570" t="str">
        <f>VLOOKUP(D570,'REGIÕES DE SAÚDE E SEUS MUNICÍP'!$C$4:$C$5569,1,0)</f>
        <v>Salvador</v>
      </c>
      <c r="K570">
        <f t="shared" si="33"/>
        <v>1</v>
      </c>
      <c r="L570" t="str">
        <f t="shared" si="34"/>
        <v>diferente</v>
      </c>
      <c r="M570" t="str">
        <f t="shared" si="35"/>
        <v>diferente</v>
      </c>
    </row>
    <row r="571" spans="1:13" x14ac:dyDescent="0.25">
      <c r="A571">
        <v>292980</v>
      </c>
      <c r="B571" t="s">
        <v>5708</v>
      </c>
      <c r="C571">
        <v>29014</v>
      </c>
      <c r="D571" t="s">
        <v>3331</v>
      </c>
      <c r="E571" t="s">
        <v>10359</v>
      </c>
      <c r="F571" t="str">
        <f>VLOOKUP(A571,'REGIÕES DE SAÚDE E SEUS MUNICÍP'!$A$4:$C$5569,3,0)</f>
        <v>Jacobina</v>
      </c>
      <c r="G571" t="str">
        <f>VLOOKUP(H571,'REGIÕES DE SAÚDE E SEUS MUNICÍP'!$A$4:$D$5569,4,0)</f>
        <v>Saúde</v>
      </c>
      <c r="H571">
        <f>VLOOKUP(A571,'REGIÕES DE SAÚDE E SEUS MUNICÍP'!$A$4:$A$5569,1,0)</f>
        <v>292980</v>
      </c>
      <c r="I571" t="str">
        <f t="shared" si="32"/>
        <v>Mesmo município</v>
      </c>
      <c r="J571" t="str">
        <f>VLOOKUP(D571,'REGIÕES DE SAÚDE E SEUS MUNICÍP'!$C$4:$C$5569,1,0)</f>
        <v>Jacobina</v>
      </c>
      <c r="K571">
        <f t="shared" si="33"/>
        <v>1</v>
      </c>
      <c r="L571" t="str">
        <f t="shared" si="34"/>
        <v>diferente</v>
      </c>
      <c r="M571" t="str">
        <f t="shared" si="35"/>
        <v>diferente</v>
      </c>
    </row>
    <row r="572" spans="1:13" x14ac:dyDescent="0.25">
      <c r="A572">
        <v>292990</v>
      </c>
      <c r="B572" t="s">
        <v>5708</v>
      </c>
      <c r="C572">
        <v>29023</v>
      </c>
      <c r="D572" t="s">
        <v>7472</v>
      </c>
      <c r="E572" t="s">
        <v>7472</v>
      </c>
      <c r="F572" t="str">
        <f>VLOOKUP(A572,'REGIÕES DE SAÚDE E SEUS MUNICÍP'!$A$4:$C$5569,3,0)</f>
        <v>Seabra</v>
      </c>
      <c r="G572" t="str">
        <f>VLOOKUP(H572,'REGIÕES DE SAÚDE E SEUS MUNICÍP'!$A$4:$D$5569,4,0)</f>
        <v>Seabra</v>
      </c>
      <c r="H572">
        <f>VLOOKUP(A572,'REGIÕES DE SAÚDE E SEUS MUNICÍP'!$A$4:$A$5569,1,0)</f>
        <v>292990</v>
      </c>
      <c r="I572" t="str">
        <f t="shared" si="32"/>
        <v>Mesmo município</v>
      </c>
      <c r="J572" t="str">
        <f>VLOOKUP(D572,'REGIÕES DE SAÚDE E SEUS MUNICÍP'!$C$4:$C$5569,1,0)</f>
        <v>Seabra</v>
      </c>
      <c r="K572">
        <f t="shared" si="33"/>
        <v>1</v>
      </c>
      <c r="L572" t="str">
        <f t="shared" si="34"/>
        <v>diferente</v>
      </c>
      <c r="M572" t="str">
        <f t="shared" si="35"/>
        <v>diferente</v>
      </c>
    </row>
    <row r="573" spans="1:13" x14ac:dyDescent="0.25">
      <c r="A573">
        <v>293000</v>
      </c>
      <c r="B573" t="s">
        <v>5708</v>
      </c>
      <c r="C573">
        <v>29007</v>
      </c>
      <c r="D573" t="s">
        <v>10503</v>
      </c>
      <c r="E573" t="s">
        <v>10294</v>
      </c>
      <c r="F573" t="str">
        <f>VLOOKUP(A573,'REGIÕES DE SAÚDE E SEUS MUNICÍP'!$A$4:$C$5569,3,0)</f>
        <v>Guanambi</v>
      </c>
      <c r="G573" t="str">
        <f>VLOOKUP(H573,'REGIÕES DE SAÚDE E SEUS MUNICÍP'!$A$4:$D$5569,4,0)</f>
        <v>Sebastião Laranjeiras</v>
      </c>
      <c r="H573">
        <f>VLOOKUP(A573,'REGIÕES DE SAÚDE E SEUS MUNICÍP'!$A$4:$A$5569,1,0)</f>
        <v>293000</v>
      </c>
      <c r="I573" t="str">
        <f t="shared" si="32"/>
        <v>Mesmo município</v>
      </c>
      <c r="J573" t="str">
        <f>VLOOKUP(D573,'REGIÕES DE SAÚDE E SEUS MUNICÍP'!$C$4:$C$5569,1,0)</f>
        <v>Guanambi</v>
      </c>
      <c r="K573">
        <f t="shared" si="33"/>
        <v>1</v>
      </c>
      <c r="L573" t="str">
        <f t="shared" si="34"/>
        <v>diferente</v>
      </c>
      <c r="M573" t="str">
        <f t="shared" si="35"/>
        <v>diferente</v>
      </c>
    </row>
    <row r="574" spans="1:13" x14ac:dyDescent="0.25">
      <c r="A574">
        <v>293010</v>
      </c>
      <c r="B574" t="s">
        <v>5708</v>
      </c>
      <c r="C574">
        <v>29024</v>
      </c>
      <c r="D574" t="s">
        <v>1631</v>
      </c>
      <c r="E574" t="s">
        <v>1631</v>
      </c>
      <c r="F574" t="str">
        <f>VLOOKUP(A574,'REGIÕES DE SAÚDE E SEUS MUNICÍP'!$A$4:$C$5569,3,0)</f>
        <v>Senhor do Bonfim</v>
      </c>
      <c r="G574" t="str">
        <f>VLOOKUP(H574,'REGIÕES DE SAÚDE E SEUS MUNICÍP'!$A$4:$D$5569,4,0)</f>
        <v>Senhor do Bonfim</v>
      </c>
      <c r="H574">
        <f>VLOOKUP(A574,'REGIÕES DE SAÚDE E SEUS MUNICÍP'!$A$4:$A$5569,1,0)</f>
        <v>293010</v>
      </c>
      <c r="I574" t="str">
        <f t="shared" si="32"/>
        <v>Mesmo município</v>
      </c>
      <c r="J574" t="str">
        <f>VLOOKUP(D574,'REGIÕES DE SAÚDE E SEUS MUNICÍP'!$C$4:$C$5569,1,0)</f>
        <v>Senhor do Bonfim</v>
      </c>
      <c r="K574">
        <f t="shared" si="33"/>
        <v>1</v>
      </c>
      <c r="L574" t="str">
        <f t="shared" si="34"/>
        <v>diferente</v>
      </c>
      <c r="M574" t="str">
        <f t="shared" si="35"/>
        <v>diferente</v>
      </c>
    </row>
    <row r="575" spans="1:13" x14ac:dyDescent="0.25">
      <c r="A575">
        <v>293020</v>
      </c>
      <c r="B575" t="s">
        <v>5708</v>
      </c>
      <c r="C575">
        <v>29016</v>
      </c>
      <c r="D575" t="s">
        <v>6239</v>
      </c>
      <c r="E575" t="s">
        <v>1892</v>
      </c>
      <c r="F575" t="str">
        <f>VLOOKUP(A575,'REGIÕES DE SAÚDE E SEUS MUNICÍP'!$A$4:$C$5569,3,0)</f>
        <v>Juazeiro</v>
      </c>
      <c r="G575" t="str">
        <f>VLOOKUP(H575,'REGIÕES DE SAÚDE E SEUS MUNICÍP'!$A$4:$D$5569,4,0)</f>
        <v>Sento Sé</v>
      </c>
      <c r="H575">
        <f>VLOOKUP(A575,'REGIÕES DE SAÚDE E SEUS MUNICÍP'!$A$4:$A$5569,1,0)</f>
        <v>293020</v>
      </c>
      <c r="I575" t="str">
        <f t="shared" si="32"/>
        <v>Mesmo município</v>
      </c>
      <c r="J575" t="str">
        <f>VLOOKUP(D575,'REGIÕES DE SAÚDE E SEUS MUNICÍP'!$C$4:$C$5569,1,0)</f>
        <v>Juazeiro</v>
      </c>
      <c r="K575">
        <f t="shared" si="33"/>
        <v>1</v>
      </c>
      <c r="L575" t="str">
        <f t="shared" si="34"/>
        <v>diferente</v>
      </c>
      <c r="M575" t="str">
        <f t="shared" si="35"/>
        <v>diferente</v>
      </c>
    </row>
    <row r="576" spans="1:13" x14ac:dyDescent="0.25">
      <c r="A576">
        <v>293015</v>
      </c>
      <c r="B576" t="s">
        <v>5708</v>
      </c>
      <c r="C576">
        <v>29021</v>
      </c>
      <c r="D576" t="s">
        <v>2227</v>
      </c>
      <c r="E576" t="s">
        <v>2318</v>
      </c>
      <c r="F576" t="str">
        <f>VLOOKUP(A576,'REGIÕES DE SAÚDE E SEUS MUNICÍP'!$A$4:$C$5569,3,0)</f>
        <v>Santa Maria da Vitória</v>
      </c>
      <c r="G576" t="str">
        <f>VLOOKUP(H576,'REGIÕES DE SAÚDE E SEUS MUNICÍP'!$A$4:$D$5569,4,0)</f>
        <v>Serra do Ramalho</v>
      </c>
      <c r="H576">
        <f>VLOOKUP(A576,'REGIÕES DE SAÚDE E SEUS MUNICÍP'!$A$4:$A$5569,1,0)</f>
        <v>293015</v>
      </c>
      <c r="I576" t="str">
        <f t="shared" si="32"/>
        <v>Mesmo município</v>
      </c>
      <c r="J576" t="str">
        <f>VLOOKUP(D576,'REGIÕES DE SAÚDE E SEUS MUNICÍP'!$C$4:$C$5569,1,0)</f>
        <v>Santa Maria da Vitória</v>
      </c>
      <c r="K576">
        <f t="shared" si="33"/>
        <v>1</v>
      </c>
      <c r="L576" t="str">
        <f t="shared" si="34"/>
        <v>Regiões semelhantes</v>
      </c>
      <c r="M576" t="str">
        <f t="shared" si="35"/>
        <v>diferente</v>
      </c>
    </row>
    <row r="577" spans="1:13" x14ac:dyDescent="0.25">
      <c r="A577">
        <v>293030</v>
      </c>
      <c r="B577" t="s">
        <v>5708</v>
      </c>
      <c r="C577">
        <v>29021</v>
      </c>
      <c r="D577" t="s">
        <v>2227</v>
      </c>
      <c r="E577" t="s">
        <v>8917</v>
      </c>
      <c r="F577" t="str">
        <f>VLOOKUP(A577,'REGIÕES DE SAÚDE E SEUS MUNICÍP'!$A$4:$C$5569,3,0)</f>
        <v>Santa Maria da Vitória</v>
      </c>
      <c r="G577" t="str">
        <f>VLOOKUP(H577,'REGIÕES DE SAÚDE E SEUS MUNICÍP'!$A$4:$D$5569,4,0)</f>
        <v>Serra Dourada</v>
      </c>
      <c r="H577">
        <f>VLOOKUP(A577,'REGIÕES DE SAÚDE E SEUS MUNICÍP'!$A$4:$A$5569,1,0)</f>
        <v>293030</v>
      </c>
      <c r="I577" t="str">
        <f t="shared" si="32"/>
        <v>Mesmo município</v>
      </c>
      <c r="J577" t="str">
        <f>VLOOKUP(D577,'REGIÕES DE SAÚDE E SEUS MUNICÍP'!$C$4:$C$5569,1,0)</f>
        <v>Santa Maria da Vitória</v>
      </c>
      <c r="K577">
        <f t="shared" si="33"/>
        <v>1</v>
      </c>
      <c r="L577" t="str">
        <f>IF(D577=D578,IF(F577=F578,"Regiões semelhantes","Nova composição"),"diferente")</f>
        <v>diferente</v>
      </c>
      <c r="M577" t="str">
        <f t="shared" si="35"/>
        <v>igual</v>
      </c>
    </row>
    <row r="578" spans="1:13" x14ac:dyDescent="0.25">
      <c r="A578">
        <v>293040</v>
      </c>
      <c r="B578" t="s">
        <v>5708</v>
      </c>
      <c r="C578">
        <v>29006</v>
      </c>
      <c r="D578" t="s">
        <v>8409</v>
      </c>
      <c r="E578" t="s">
        <v>10480</v>
      </c>
      <c r="F578" t="str">
        <f>VLOOKUP(A578,'REGIÕES DE SAÚDE E SEUS MUNICÍP'!$A$4:$C$5569,3,0)</f>
        <v>Feira de Santana</v>
      </c>
      <c r="G578" t="str">
        <f>VLOOKUP(H578,'REGIÕES DE SAÚDE E SEUS MUNICÍP'!$A$4:$D$5569,4,0)</f>
        <v>Serra Preta</v>
      </c>
      <c r="H578">
        <f>VLOOKUP(A578,'REGIÕES DE SAÚDE E SEUS MUNICÍP'!$A$4:$A$5569,1,0)</f>
        <v>293040</v>
      </c>
      <c r="I578" t="str">
        <f t="shared" si="32"/>
        <v>Mesmo município</v>
      </c>
      <c r="J578" t="str">
        <f>VLOOKUP(D578,'REGIÕES DE SAÚDE E SEUS MUNICÍP'!$C$4:$C$5569,1,0)</f>
        <v>Feira de Santana</v>
      </c>
      <c r="K578">
        <f t="shared" si="33"/>
        <v>1</v>
      </c>
      <c r="L578" t="str">
        <f t="shared" si="34"/>
        <v>diferente</v>
      </c>
      <c r="M578" t="str">
        <f>IF(F578=F577,"igual","diferente")</f>
        <v>diferente</v>
      </c>
    </row>
    <row r="579" spans="1:13" x14ac:dyDescent="0.25">
      <c r="A579">
        <v>293050</v>
      </c>
      <c r="B579" t="s">
        <v>5708</v>
      </c>
      <c r="C579">
        <v>29025</v>
      </c>
      <c r="D579" t="s">
        <v>3849</v>
      </c>
      <c r="E579" t="s">
        <v>3849</v>
      </c>
      <c r="F579" t="str">
        <f>VLOOKUP(A579,'REGIÕES DE SAÚDE E SEUS MUNICÍP'!$A$4:$C$5569,3,0)</f>
        <v>Serrinha</v>
      </c>
      <c r="G579" t="str">
        <f>VLOOKUP(H579,'REGIÕES DE SAÚDE E SEUS MUNICÍP'!$A$4:$D$5569,4,0)</f>
        <v>Serrinha</v>
      </c>
      <c r="H579">
        <f>VLOOKUP(A579,'REGIÕES DE SAÚDE E SEUS MUNICÍP'!$A$4:$A$5569,1,0)</f>
        <v>293050</v>
      </c>
      <c r="I579" t="str">
        <f t="shared" ref="I579:I642" si="36">IF(G579=E579,"Mesmo município","Município diferente")</f>
        <v>Mesmo município</v>
      </c>
      <c r="J579" t="str">
        <f>VLOOKUP(D579,'REGIÕES DE SAÚDE E SEUS MUNICÍP'!$C$4:$C$5569,1,0)</f>
        <v>Serrinha</v>
      </c>
      <c r="K579">
        <f t="shared" si="33"/>
        <v>1</v>
      </c>
      <c r="L579" t="str">
        <f t="shared" si="34"/>
        <v>diferente</v>
      </c>
      <c r="M579" t="str">
        <f t="shared" si="35"/>
        <v>diferente</v>
      </c>
    </row>
    <row r="580" spans="1:13" x14ac:dyDescent="0.25">
      <c r="A580">
        <v>293060</v>
      </c>
      <c r="B580" t="s">
        <v>5708</v>
      </c>
      <c r="C580">
        <v>29014</v>
      </c>
      <c r="D580" t="s">
        <v>3331</v>
      </c>
      <c r="E580" t="s">
        <v>8557</v>
      </c>
      <c r="F580" t="str">
        <f>VLOOKUP(A580,'REGIÕES DE SAÚDE E SEUS MUNICÍP'!$A$4:$C$5569,3,0)</f>
        <v>Jacobina</v>
      </c>
      <c r="G580" t="str">
        <f>VLOOKUP(H580,'REGIÕES DE SAÚDE E SEUS MUNICÍP'!$A$4:$D$5569,4,0)</f>
        <v>Serrolândia</v>
      </c>
      <c r="H580">
        <f>VLOOKUP(A580,'REGIÕES DE SAÚDE E SEUS MUNICÍP'!$A$4:$A$5569,1,0)</f>
        <v>293060</v>
      </c>
      <c r="I580" t="str">
        <f t="shared" si="36"/>
        <v>Mesmo município</v>
      </c>
      <c r="J580" t="str">
        <f>VLOOKUP(D580,'REGIÕES DE SAÚDE E SEUS MUNICÍP'!$C$4:$C$5569,1,0)</f>
        <v>Jacobina</v>
      </c>
      <c r="K580">
        <f t="shared" ref="K580:K643" si="37">SEARCH(F580,D580)</f>
        <v>1</v>
      </c>
      <c r="L580" t="str">
        <f t="shared" ref="L580:L643" si="38">IF(D580=D581,IF(F580=F581,"Regiões semelhantes","Nova composição"),"diferente")</f>
        <v>diferente</v>
      </c>
      <c r="M580" t="str">
        <f t="shared" si="35"/>
        <v>diferente</v>
      </c>
    </row>
    <row r="581" spans="1:13" x14ac:dyDescent="0.25">
      <c r="A581">
        <v>293070</v>
      </c>
      <c r="B581" t="s">
        <v>5708</v>
      </c>
      <c r="C581">
        <v>29004</v>
      </c>
      <c r="D581" t="s">
        <v>7634</v>
      </c>
      <c r="E581" t="s">
        <v>9488</v>
      </c>
      <c r="F581" t="str">
        <f>VLOOKUP(A581,'REGIÕES DE SAÚDE E SEUS MUNICÍP'!$A$4:$C$5569,3,0)</f>
        <v>Salvador</v>
      </c>
      <c r="G581" t="str">
        <f>VLOOKUP(H581,'REGIÕES DE SAÚDE E SEUS MUNICÍP'!$A$4:$D$5569,4,0)</f>
        <v>Simões Filho</v>
      </c>
      <c r="H581">
        <f>VLOOKUP(A581,'REGIÕES DE SAÚDE E SEUS MUNICÍP'!$A$4:$A$5569,1,0)</f>
        <v>293070</v>
      </c>
      <c r="I581" t="str">
        <f t="shared" si="36"/>
        <v>Mesmo município</v>
      </c>
      <c r="J581" t="e">
        <f>VLOOKUP(D581,'REGIÕES DE SAÚDE E SEUS MUNICÍP'!$C$4:$C$5569,1,0)</f>
        <v>#N/A</v>
      </c>
      <c r="K581" t="e">
        <f t="shared" si="37"/>
        <v>#VALUE!</v>
      </c>
      <c r="L581" t="str">
        <f t="shared" si="38"/>
        <v>diferente</v>
      </c>
      <c r="M581" t="str">
        <f t="shared" si="35"/>
        <v>diferente</v>
      </c>
    </row>
    <row r="582" spans="1:13" x14ac:dyDescent="0.25">
      <c r="A582">
        <v>293075</v>
      </c>
      <c r="B582" t="s">
        <v>5708</v>
      </c>
      <c r="C582">
        <v>29021</v>
      </c>
      <c r="D582" t="s">
        <v>2227</v>
      </c>
      <c r="E582" t="s">
        <v>6907</v>
      </c>
      <c r="F582" t="str">
        <f>VLOOKUP(A582,'REGIÕES DE SAÚDE E SEUS MUNICÍP'!$A$4:$C$5569,3,0)</f>
        <v>Santa Maria da Vitória</v>
      </c>
      <c r="G582" t="str">
        <f>VLOOKUP(H582,'REGIÕES DE SAÚDE E SEUS MUNICÍP'!$A$4:$D$5569,4,0)</f>
        <v>Sítio do Mato</v>
      </c>
      <c r="H582">
        <f>VLOOKUP(A582,'REGIÕES DE SAÚDE E SEUS MUNICÍP'!$A$4:$A$5569,1,0)</f>
        <v>293075</v>
      </c>
      <c r="I582" t="str">
        <f t="shared" si="36"/>
        <v>Mesmo município</v>
      </c>
      <c r="J582" t="str">
        <f>VLOOKUP(D582,'REGIÕES DE SAÚDE E SEUS MUNICÍP'!$C$4:$C$5569,1,0)</f>
        <v>Santa Maria da Vitória</v>
      </c>
      <c r="K582">
        <f t="shared" si="37"/>
        <v>1</v>
      </c>
      <c r="L582" t="str">
        <f t="shared" si="38"/>
        <v>diferente</v>
      </c>
      <c r="M582" t="str">
        <f t="shared" ref="M582:M645" si="39">IF(F582=F581,"igual","diferente")</f>
        <v>diferente</v>
      </c>
    </row>
    <row r="583" spans="1:13" x14ac:dyDescent="0.25">
      <c r="A583">
        <v>293076</v>
      </c>
      <c r="B583" t="s">
        <v>5708</v>
      </c>
      <c r="C583">
        <v>29019</v>
      </c>
      <c r="D583" t="s">
        <v>9583</v>
      </c>
      <c r="E583" t="s">
        <v>2195</v>
      </c>
      <c r="F583" t="str">
        <f>VLOOKUP(A583,'REGIÕES DE SAÚDE E SEUS MUNICÍP'!$A$4:$C$5569,3,0)</f>
        <v>Cícero Dantas</v>
      </c>
      <c r="G583" t="str">
        <f>VLOOKUP(H583,'REGIÕES DE SAÚDE E SEUS MUNICÍP'!$A$4:$D$5569,4,0)</f>
        <v>Sítio do Quinto</v>
      </c>
      <c r="H583">
        <f>VLOOKUP(A583,'REGIÕES DE SAÚDE E SEUS MUNICÍP'!$A$4:$A$5569,1,0)</f>
        <v>293076</v>
      </c>
      <c r="I583" t="str">
        <f t="shared" si="36"/>
        <v>Mesmo município</v>
      </c>
      <c r="J583" t="e">
        <f>VLOOKUP(D583,'REGIÕES DE SAÚDE E SEUS MUNICÍP'!$C$4:$C$5569,1,0)</f>
        <v>#N/A</v>
      </c>
      <c r="K583" t="e">
        <f t="shared" si="37"/>
        <v>#VALUE!</v>
      </c>
      <c r="L583" t="str">
        <f t="shared" si="38"/>
        <v>diferente</v>
      </c>
      <c r="M583" t="str">
        <f t="shared" si="39"/>
        <v>diferente</v>
      </c>
    </row>
    <row r="584" spans="1:13" x14ac:dyDescent="0.25">
      <c r="A584">
        <v>293077</v>
      </c>
      <c r="B584" t="s">
        <v>5708</v>
      </c>
      <c r="C584">
        <v>29016</v>
      </c>
      <c r="D584" t="s">
        <v>6239</v>
      </c>
      <c r="E584" t="s">
        <v>8622</v>
      </c>
      <c r="F584" t="str">
        <f>VLOOKUP(A584,'REGIÕES DE SAÚDE E SEUS MUNICÍP'!$A$4:$C$5569,3,0)</f>
        <v>Juazeiro</v>
      </c>
      <c r="G584" t="str">
        <f>VLOOKUP(H584,'REGIÕES DE SAÚDE E SEUS MUNICÍP'!$A$4:$D$5569,4,0)</f>
        <v>Sobradinho</v>
      </c>
      <c r="H584">
        <f>VLOOKUP(A584,'REGIÕES DE SAÚDE E SEUS MUNICÍP'!$A$4:$A$5569,1,0)</f>
        <v>293077</v>
      </c>
      <c r="I584" t="str">
        <f t="shared" si="36"/>
        <v>Mesmo município</v>
      </c>
      <c r="J584" t="str">
        <f>VLOOKUP(D584,'REGIÕES DE SAÚDE E SEUS MUNICÍP'!$C$4:$C$5569,1,0)</f>
        <v>Juazeiro</v>
      </c>
      <c r="K584">
        <f t="shared" si="37"/>
        <v>1</v>
      </c>
      <c r="L584" t="str">
        <f t="shared" si="38"/>
        <v>diferente</v>
      </c>
      <c r="M584" t="str">
        <f t="shared" si="39"/>
        <v>diferente</v>
      </c>
    </row>
    <row r="585" spans="1:13" x14ac:dyDescent="0.25">
      <c r="A585">
        <v>293080</v>
      </c>
      <c r="B585" t="s">
        <v>5708</v>
      </c>
      <c r="C585">
        <v>29023</v>
      </c>
      <c r="D585" t="s">
        <v>7472</v>
      </c>
      <c r="E585" t="s">
        <v>9995</v>
      </c>
      <c r="F585" t="str">
        <f>VLOOKUP(A585,'REGIÕES DE SAÚDE E SEUS MUNICÍP'!$A$4:$C$5569,3,0)</f>
        <v>Seabra</v>
      </c>
      <c r="G585" t="str">
        <f>VLOOKUP(H585,'REGIÕES DE SAÚDE E SEUS MUNICÍP'!$A$4:$D$5569,4,0)</f>
        <v>Souto Soares</v>
      </c>
      <c r="H585">
        <f>VLOOKUP(A585,'REGIÕES DE SAÚDE E SEUS MUNICÍP'!$A$4:$A$5569,1,0)</f>
        <v>293080</v>
      </c>
      <c r="I585" t="str">
        <f t="shared" si="36"/>
        <v>Mesmo município</v>
      </c>
      <c r="J585" t="str">
        <f>VLOOKUP(D585,'REGIÕES DE SAÚDE E SEUS MUNICÍP'!$C$4:$C$5569,1,0)</f>
        <v>Seabra</v>
      </c>
      <c r="K585">
        <f t="shared" si="37"/>
        <v>1</v>
      </c>
      <c r="L585" t="str">
        <f t="shared" si="38"/>
        <v>diferente</v>
      </c>
      <c r="M585" t="str">
        <f t="shared" si="39"/>
        <v>diferente</v>
      </c>
    </row>
    <row r="586" spans="1:13" x14ac:dyDescent="0.25">
      <c r="A586">
        <v>293090</v>
      </c>
      <c r="B586" t="s">
        <v>5708</v>
      </c>
      <c r="C586">
        <v>29002</v>
      </c>
      <c r="D586" t="s">
        <v>9419</v>
      </c>
      <c r="E586" t="s">
        <v>8035</v>
      </c>
      <c r="F586" t="str">
        <f>VLOOKUP(A586,'REGIÕES DE SAÚDE E SEUS MUNICÍP'!$A$4:$C$5569,3,0)</f>
        <v>Barreiras</v>
      </c>
      <c r="G586" t="str">
        <f>VLOOKUP(H586,'REGIÕES DE SAÚDE E SEUS MUNICÍP'!$A$4:$D$5569,4,0)</f>
        <v>Tabocas do Brejo Velho</v>
      </c>
      <c r="H586">
        <f>VLOOKUP(A586,'REGIÕES DE SAÚDE E SEUS MUNICÍP'!$A$4:$A$5569,1,0)</f>
        <v>293090</v>
      </c>
      <c r="I586" t="str">
        <f t="shared" si="36"/>
        <v>Mesmo município</v>
      </c>
      <c r="J586" t="str">
        <f>VLOOKUP(D586,'REGIÕES DE SAÚDE E SEUS MUNICÍP'!$C$4:$C$5569,1,0)</f>
        <v>Barreiras</v>
      </c>
      <c r="K586">
        <f t="shared" si="37"/>
        <v>1</v>
      </c>
      <c r="L586" t="str">
        <f t="shared" si="38"/>
        <v>diferente</v>
      </c>
      <c r="M586" t="str">
        <f t="shared" si="39"/>
        <v>diferente</v>
      </c>
    </row>
    <row r="587" spans="1:13" x14ac:dyDescent="0.25">
      <c r="A587">
        <v>293100</v>
      </c>
      <c r="B587" t="s">
        <v>5708</v>
      </c>
      <c r="C587">
        <v>29003</v>
      </c>
      <c r="D587" t="s">
        <v>314</v>
      </c>
      <c r="E587" t="s">
        <v>6575</v>
      </c>
      <c r="F587" t="str">
        <f>VLOOKUP(A587,'REGIÕES DE SAÚDE E SEUS MUNICÍP'!$A$4:$C$5569,3,0)</f>
        <v>Brumado</v>
      </c>
      <c r="G587" t="str">
        <f>VLOOKUP(H587,'REGIÕES DE SAÚDE E SEUS MUNICÍP'!$A$4:$D$5569,4,0)</f>
        <v>Tanhaçu</v>
      </c>
      <c r="H587">
        <f>VLOOKUP(A587,'REGIÕES DE SAÚDE E SEUS MUNICÍP'!$A$4:$A$5569,1,0)</f>
        <v>293100</v>
      </c>
      <c r="I587" t="str">
        <f t="shared" si="36"/>
        <v>Mesmo município</v>
      </c>
      <c r="J587" t="str">
        <f>VLOOKUP(D587,'REGIÕES DE SAÚDE E SEUS MUNICÍP'!$C$4:$C$5569,1,0)</f>
        <v>Brumado</v>
      </c>
      <c r="K587">
        <f t="shared" si="37"/>
        <v>1</v>
      </c>
      <c r="L587" t="str">
        <f t="shared" si="38"/>
        <v>diferente</v>
      </c>
      <c r="M587" t="str">
        <f t="shared" si="39"/>
        <v>diferente</v>
      </c>
    </row>
    <row r="588" spans="1:13" x14ac:dyDescent="0.25">
      <c r="A588">
        <v>293105</v>
      </c>
      <c r="B588" t="s">
        <v>5708</v>
      </c>
      <c r="C588">
        <v>29007</v>
      </c>
      <c r="D588" t="s">
        <v>10503</v>
      </c>
      <c r="E588" t="s">
        <v>378</v>
      </c>
      <c r="F588" t="str">
        <f>VLOOKUP(A588,'REGIÕES DE SAÚDE E SEUS MUNICÍP'!$A$4:$C$5569,3,0)</f>
        <v>Caetité</v>
      </c>
      <c r="G588" t="str">
        <f>VLOOKUP(H588,'REGIÕES DE SAÚDE E SEUS MUNICÍP'!$A$4:$D$5569,4,0)</f>
        <v>Tanque Novo</v>
      </c>
      <c r="H588">
        <f>VLOOKUP(A588,'REGIÕES DE SAÚDE E SEUS MUNICÍP'!$A$4:$A$5569,1,0)</f>
        <v>293105</v>
      </c>
      <c r="I588" t="str">
        <f t="shared" si="36"/>
        <v>Mesmo município</v>
      </c>
      <c r="J588" t="str">
        <f>VLOOKUP(D588,'REGIÕES DE SAÚDE E SEUS MUNICÍP'!$C$4:$C$5569,1,0)</f>
        <v>Guanambi</v>
      </c>
      <c r="K588" t="e">
        <f t="shared" si="37"/>
        <v>#VALUE!</v>
      </c>
      <c r="L588" t="str">
        <f t="shared" si="38"/>
        <v>diferente</v>
      </c>
      <c r="M588" t="str">
        <f t="shared" si="39"/>
        <v>diferente</v>
      </c>
    </row>
    <row r="589" spans="1:13" x14ac:dyDescent="0.25">
      <c r="A589">
        <v>293110</v>
      </c>
      <c r="B589" t="s">
        <v>5708</v>
      </c>
      <c r="C589">
        <v>29006</v>
      </c>
      <c r="D589" t="s">
        <v>8409</v>
      </c>
      <c r="E589" t="s">
        <v>7370</v>
      </c>
      <c r="F589" t="str">
        <f>VLOOKUP(A589,'REGIÕES DE SAÚDE E SEUS MUNICÍP'!$A$4:$C$5569,3,0)</f>
        <v>Feira de Santana</v>
      </c>
      <c r="G589" t="str">
        <f>VLOOKUP(H589,'REGIÕES DE SAÚDE E SEUS MUNICÍP'!$A$4:$D$5569,4,0)</f>
        <v>Tanquinho</v>
      </c>
      <c r="H589">
        <f>VLOOKUP(A589,'REGIÕES DE SAÚDE E SEUS MUNICÍP'!$A$4:$A$5569,1,0)</f>
        <v>293110</v>
      </c>
      <c r="I589" t="str">
        <f t="shared" si="36"/>
        <v>Mesmo município</v>
      </c>
      <c r="J589" t="str">
        <f>VLOOKUP(D589,'REGIÕES DE SAÚDE E SEUS MUNICÍP'!$C$4:$C$5569,1,0)</f>
        <v>Feira de Santana</v>
      </c>
      <c r="K589">
        <f t="shared" si="37"/>
        <v>1</v>
      </c>
      <c r="L589" t="str">
        <f t="shared" si="38"/>
        <v>diferente</v>
      </c>
      <c r="M589" t="str">
        <f t="shared" si="39"/>
        <v>diferente</v>
      </c>
    </row>
    <row r="590" spans="1:13" x14ac:dyDescent="0.25">
      <c r="A590">
        <v>293120</v>
      </c>
      <c r="B590" t="s">
        <v>5708</v>
      </c>
      <c r="C590">
        <v>29027</v>
      </c>
      <c r="D590" t="s">
        <v>2927</v>
      </c>
      <c r="E590" t="s">
        <v>6886</v>
      </c>
      <c r="F590" t="str">
        <f>VLOOKUP(A590,'REGIÕES DE SAÚDE E SEUS MUNICÍP'!$A$4:$C$5569,3,0)</f>
        <v>Gandu</v>
      </c>
      <c r="G590" t="str">
        <f>VLOOKUP(H590,'REGIÕES DE SAÚDE E SEUS MUNICÍP'!$A$4:$D$5569,4,0)</f>
        <v>Taperoá</v>
      </c>
      <c r="H590">
        <f>VLOOKUP(A590,'REGIÕES DE SAÚDE E SEUS MUNICÍP'!$A$4:$A$5569,1,0)</f>
        <v>293120</v>
      </c>
      <c r="I590" t="str">
        <f t="shared" si="36"/>
        <v>Mesmo município</v>
      </c>
      <c r="J590" t="e">
        <f>VLOOKUP(D590,'REGIÕES DE SAÚDE E SEUS MUNICÍP'!$C$4:$C$5569,1,0)</f>
        <v>#N/A</v>
      </c>
      <c r="K590" t="e">
        <f t="shared" si="37"/>
        <v>#VALUE!</v>
      </c>
      <c r="L590" t="str">
        <f>IF(D590=D591,IF(F590=F591,"Regiões semelhantes","Nova composição"),"diferente")</f>
        <v>diferente</v>
      </c>
      <c r="M590" t="str">
        <f t="shared" si="39"/>
        <v>diferente</v>
      </c>
    </row>
    <row r="591" spans="1:13" x14ac:dyDescent="0.25">
      <c r="A591">
        <v>293130</v>
      </c>
      <c r="B591" t="s">
        <v>5708</v>
      </c>
      <c r="C591">
        <v>29014</v>
      </c>
      <c r="D591" t="s">
        <v>3331</v>
      </c>
      <c r="E591" t="s">
        <v>7901</v>
      </c>
      <c r="F591" t="str">
        <f>VLOOKUP(A591,'REGIÕES DE SAÚDE E SEUS MUNICÍP'!$A$4:$C$5569,3,0)</f>
        <v>Jacobina</v>
      </c>
      <c r="G591" t="str">
        <f>VLOOKUP(H591,'REGIÕES DE SAÚDE E SEUS MUNICÍP'!$A$4:$D$5569,4,0)</f>
        <v>Tapiramutá</v>
      </c>
      <c r="H591">
        <f>VLOOKUP(A591,'REGIÕES DE SAÚDE E SEUS MUNICÍP'!$A$4:$A$5569,1,0)</f>
        <v>293130</v>
      </c>
      <c r="I591" t="str">
        <f t="shared" si="36"/>
        <v>Mesmo município</v>
      </c>
      <c r="J591" t="str">
        <f>VLOOKUP(D591,'REGIÕES DE SAÚDE E SEUS MUNICÍP'!$C$4:$C$5569,1,0)</f>
        <v>Jacobina</v>
      </c>
      <c r="K591">
        <f t="shared" si="37"/>
        <v>1</v>
      </c>
      <c r="L591" t="str">
        <f t="shared" si="38"/>
        <v>diferente</v>
      </c>
      <c r="M591" t="str">
        <f>IF(F591=F590,"igual","diferente")</f>
        <v>diferente</v>
      </c>
    </row>
    <row r="592" spans="1:13" x14ac:dyDescent="0.25">
      <c r="A592">
        <v>293135</v>
      </c>
      <c r="B592" t="s">
        <v>5708</v>
      </c>
      <c r="C592">
        <v>29026</v>
      </c>
      <c r="D592" t="s">
        <v>5399</v>
      </c>
      <c r="E592" t="s">
        <v>5399</v>
      </c>
      <c r="F592" t="str">
        <f>VLOOKUP(A592,'REGIÕES DE SAÚDE E SEUS MUNICÍP'!$A$4:$C$5569,3,0)</f>
        <v>Teixeira de Freitas</v>
      </c>
      <c r="G592" t="str">
        <f>VLOOKUP(H592,'REGIÕES DE SAÚDE E SEUS MUNICÍP'!$A$4:$D$5569,4,0)</f>
        <v>Teixeira de Freitas</v>
      </c>
      <c r="H592">
        <f>VLOOKUP(A592,'REGIÕES DE SAÚDE E SEUS MUNICÍP'!$A$4:$A$5569,1,0)</f>
        <v>293135</v>
      </c>
      <c r="I592" t="str">
        <f t="shared" si="36"/>
        <v>Mesmo município</v>
      </c>
      <c r="J592" t="str">
        <f>VLOOKUP(D592,'REGIÕES DE SAÚDE E SEUS MUNICÍP'!$C$4:$C$5569,1,0)</f>
        <v>Teixeira de Freitas</v>
      </c>
      <c r="K592">
        <f t="shared" si="37"/>
        <v>1</v>
      </c>
      <c r="L592" t="str">
        <f t="shared" si="38"/>
        <v>diferente</v>
      </c>
      <c r="M592" t="str">
        <f t="shared" si="39"/>
        <v>diferente</v>
      </c>
    </row>
    <row r="593" spans="1:13" x14ac:dyDescent="0.25">
      <c r="A593">
        <v>293140</v>
      </c>
      <c r="B593" t="s">
        <v>5708</v>
      </c>
      <c r="C593">
        <v>29006</v>
      </c>
      <c r="D593" t="s">
        <v>8409</v>
      </c>
      <c r="E593" t="s">
        <v>10282</v>
      </c>
      <c r="F593" t="str">
        <f>VLOOKUP(A593,'REGIÕES DE SAÚDE E SEUS MUNICÍP'!$A$4:$C$5569,3,0)</f>
        <v>Feira de Santana</v>
      </c>
      <c r="G593" t="str">
        <f>VLOOKUP(H593,'REGIÕES DE SAÚDE E SEUS MUNICÍP'!$A$4:$D$5569,4,0)</f>
        <v>Teodoro Sampaio</v>
      </c>
      <c r="H593">
        <f>VLOOKUP(A593,'REGIÕES DE SAÚDE E SEUS MUNICÍP'!$A$4:$A$5569,1,0)</f>
        <v>293140</v>
      </c>
      <c r="I593" t="str">
        <f t="shared" si="36"/>
        <v>Mesmo município</v>
      </c>
      <c r="J593" t="str">
        <f>VLOOKUP(D593,'REGIÕES DE SAÚDE E SEUS MUNICÍP'!$C$4:$C$5569,1,0)</f>
        <v>Feira de Santana</v>
      </c>
      <c r="K593">
        <f t="shared" si="37"/>
        <v>1</v>
      </c>
      <c r="L593" t="str">
        <f t="shared" si="38"/>
        <v>diferente</v>
      </c>
      <c r="M593" t="str">
        <f t="shared" si="39"/>
        <v>diferente</v>
      </c>
    </row>
    <row r="594" spans="1:13" x14ac:dyDescent="0.25">
      <c r="A594">
        <v>293150</v>
      </c>
      <c r="B594" t="s">
        <v>5708</v>
      </c>
      <c r="C594">
        <v>29025</v>
      </c>
      <c r="D594" t="s">
        <v>3849</v>
      </c>
      <c r="E594" t="s">
        <v>6201</v>
      </c>
      <c r="F594" t="str">
        <f>VLOOKUP(A594,'REGIÕES DE SAÚDE E SEUS MUNICÍP'!$A$4:$C$5569,3,0)</f>
        <v>Serrinha</v>
      </c>
      <c r="G594" t="str">
        <f>VLOOKUP(H594,'REGIÕES DE SAÚDE E SEUS MUNICÍP'!$A$4:$D$5569,4,0)</f>
        <v>Teofilândia</v>
      </c>
      <c r="H594">
        <f>VLOOKUP(A594,'REGIÕES DE SAÚDE E SEUS MUNICÍP'!$A$4:$A$5569,1,0)</f>
        <v>293150</v>
      </c>
      <c r="I594" t="str">
        <f t="shared" si="36"/>
        <v>Mesmo município</v>
      </c>
      <c r="J594" t="str">
        <f>VLOOKUP(D594,'REGIÕES DE SAÚDE E SEUS MUNICÍP'!$C$4:$C$5569,1,0)</f>
        <v>Serrinha</v>
      </c>
      <c r="K594">
        <f t="shared" si="37"/>
        <v>1</v>
      </c>
      <c r="L594" t="str">
        <f t="shared" si="38"/>
        <v>diferente</v>
      </c>
      <c r="M594" t="str">
        <f t="shared" si="39"/>
        <v>diferente</v>
      </c>
    </row>
    <row r="595" spans="1:13" x14ac:dyDescent="0.25">
      <c r="A595">
        <v>293160</v>
      </c>
      <c r="B595" t="s">
        <v>5708</v>
      </c>
      <c r="C595">
        <v>29027</v>
      </c>
      <c r="D595" t="s">
        <v>2927</v>
      </c>
      <c r="E595" t="s">
        <v>6084</v>
      </c>
      <c r="F595" t="str">
        <f>VLOOKUP(A595,'REGIÕES DE SAÚDE E SEUS MUNICÍP'!$A$4:$C$5569,3,0)</f>
        <v>Gandu</v>
      </c>
      <c r="G595" t="str">
        <f>VLOOKUP(H595,'REGIÕES DE SAÚDE E SEUS MUNICÍP'!$A$4:$D$5569,4,0)</f>
        <v>Teolândia</v>
      </c>
      <c r="H595">
        <f>VLOOKUP(A595,'REGIÕES DE SAÚDE E SEUS MUNICÍP'!$A$4:$A$5569,1,0)</f>
        <v>293160</v>
      </c>
      <c r="I595" t="str">
        <f t="shared" si="36"/>
        <v>Mesmo município</v>
      </c>
      <c r="J595" t="e">
        <f>VLOOKUP(D595,'REGIÕES DE SAÚDE E SEUS MUNICÍP'!$C$4:$C$5569,1,0)</f>
        <v>#N/A</v>
      </c>
      <c r="K595" t="e">
        <f t="shared" si="37"/>
        <v>#VALUE!</v>
      </c>
      <c r="L595" t="str">
        <f t="shared" si="38"/>
        <v>diferente</v>
      </c>
      <c r="M595" t="str">
        <f t="shared" si="39"/>
        <v>diferente</v>
      </c>
    </row>
    <row r="596" spans="1:13" x14ac:dyDescent="0.25">
      <c r="A596">
        <v>293170</v>
      </c>
      <c r="B596" t="s">
        <v>5708</v>
      </c>
      <c r="C596">
        <v>29006</v>
      </c>
      <c r="D596" t="s">
        <v>8409</v>
      </c>
      <c r="E596" t="s">
        <v>10175</v>
      </c>
      <c r="F596" t="str">
        <f>VLOOKUP(A596,'REGIÕES DE SAÚDE E SEUS MUNICÍP'!$A$4:$C$5569,3,0)</f>
        <v>Feira de Santana</v>
      </c>
      <c r="G596" t="str">
        <f>VLOOKUP(H596,'REGIÕES DE SAÚDE E SEUS MUNICÍP'!$A$4:$D$5569,4,0)</f>
        <v>Terra Nova</v>
      </c>
      <c r="H596">
        <f>VLOOKUP(A596,'REGIÕES DE SAÚDE E SEUS MUNICÍP'!$A$4:$A$5569,1,0)</f>
        <v>293170</v>
      </c>
      <c r="I596" t="str">
        <f t="shared" si="36"/>
        <v>Mesmo município</v>
      </c>
      <c r="J596" t="str">
        <f>VLOOKUP(D596,'REGIÕES DE SAÚDE E SEUS MUNICÍP'!$C$4:$C$5569,1,0)</f>
        <v>Feira de Santana</v>
      </c>
      <c r="K596">
        <f t="shared" si="37"/>
        <v>1</v>
      </c>
      <c r="L596" t="str">
        <f t="shared" si="38"/>
        <v>diferente</v>
      </c>
      <c r="M596" t="str">
        <f t="shared" si="39"/>
        <v>diferente</v>
      </c>
    </row>
    <row r="597" spans="1:13" x14ac:dyDescent="0.25">
      <c r="A597">
        <v>293180</v>
      </c>
      <c r="B597" t="s">
        <v>5708</v>
      </c>
      <c r="C597">
        <v>29028</v>
      </c>
      <c r="D597" t="s">
        <v>2043</v>
      </c>
      <c r="E597" t="s">
        <v>9980</v>
      </c>
      <c r="F597" t="str">
        <f>VLOOKUP(A597,'REGIÕES DE SAÚDE E SEUS MUNICÍP'!$A$4:$C$5569,3,0)</f>
        <v>Vitória da Conquista</v>
      </c>
      <c r="G597" t="str">
        <f>VLOOKUP(H597,'REGIÕES DE SAÚDE E SEUS MUNICÍP'!$A$4:$D$5569,4,0)</f>
        <v>Tremedal</v>
      </c>
      <c r="H597">
        <f>VLOOKUP(A597,'REGIÕES DE SAÚDE E SEUS MUNICÍP'!$A$4:$A$5569,1,0)</f>
        <v>293180</v>
      </c>
      <c r="I597" t="str">
        <f t="shared" si="36"/>
        <v>Mesmo município</v>
      </c>
      <c r="J597" t="str">
        <f>VLOOKUP(D597,'REGIÕES DE SAÚDE E SEUS MUNICÍP'!$C$4:$C$5569,1,0)</f>
        <v>Vitória da Conquista</v>
      </c>
      <c r="K597">
        <f t="shared" si="37"/>
        <v>1</v>
      </c>
      <c r="L597" t="str">
        <f t="shared" si="38"/>
        <v>diferente</v>
      </c>
      <c r="M597" t="str">
        <f t="shared" si="39"/>
        <v>diferente</v>
      </c>
    </row>
    <row r="598" spans="1:13" x14ac:dyDescent="0.25">
      <c r="A598">
        <v>293190</v>
      </c>
      <c r="B598" t="s">
        <v>5708</v>
      </c>
      <c r="C598">
        <v>29025</v>
      </c>
      <c r="D598" t="s">
        <v>3849</v>
      </c>
      <c r="E598" t="s">
        <v>1073</v>
      </c>
      <c r="F598" t="str">
        <f>VLOOKUP(A598,'REGIÕES DE SAÚDE E SEUS MUNICÍP'!$A$4:$C$5569,3,0)</f>
        <v>Serrinha</v>
      </c>
      <c r="G598" t="str">
        <f>VLOOKUP(H598,'REGIÕES DE SAÚDE E SEUS MUNICÍP'!$A$4:$D$5569,4,0)</f>
        <v>Tucano</v>
      </c>
      <c r="H598">
        <f>VLOOKUP(A598,'REGIÕES DE SAÚDE E SEUS MUNICÍP'!$A$4:$A$5569,1,0)</f>
        <v>293190</v>
      </c>
      <c r="I598" t="str">
        <f t="shared" si="36"/>
        <v>Mesmo município</v>
      </c>
      <c r="J598" t="str">
        <f>VLOOKUP(D598,'REGIÕES DE SAÚDE E SEUS MUNICÍP'!$C$4:$C$5569,1,0)</f>
        <v>Serrinha</v>
      </c>
      <c r="K598">
        <f t="shared" si="37"/>
        <v>1</v>
      </c>
      <c r="L598" t="str">
        <f t="shared" si="38"/>
        <v>diferente</v>
      </c>
      <c r="M598" t="str">
        <f t="shared" si="39"/>
        <v>diferente</v>
      </c>
    </row>
    <row r="599" spans="1:13" x14ac:dyDescent="0.25">
      <c r="A599">
        <v>293200</v>
      </c>
      <c r="B599" t="s">
        <v>5708</v>
      </c>
      <c r="C599">
        <v>29016</v>
      </c>
      <c r="D599" t="s">
        <v>6239</v>
      </c>
      <c r="E599" t="s">
        <v>2575</v>
      </c>
      <c r="F599" t="str">
        <f>VLOOKUP(A599,'REGIÕES DE SAÚDE E SEUS MUNICÍP'!$A$4:$C$5569,3,0)</f>
        <v>Juazeiro</v>
      </c>
      <c r="G599" t="str">
        <f>VLOOKUP(H599,'REGIÕES DE SAÚDE E SEUS MUNICÍP'!$A$4:$D$5569,4,0)</f>
        <v>Uauá</v>
      </c>
      <c r="H599">
        <f>VLOOKUP(A599,'REGIÕES DE SAÚDE E SEUS MUNICÍP'!$A$4:$A$5569,1,0)</f>
        <v>293200</v>
      </c>
      <c r="I599" t="str">
        <f t="shared" si="36"/>
        <v>Mesmo município</v>
      </c>
      <c r="J599" t="str">
        <f>VLOOKUP(D599,'REGIÕES DE SAÚDE E SEUS MUNICÍP'!$C$4:$C$5569,1,0)</f>
        <v>Juazeiro</v>
      </c>
      <c r="K599">
        <f t="shared" si="37"/>
        <v>1</v>
      </c>
      <c r="L599" t="str">
        <f t="shared" si="38"/>
        <v>diferente</v>
      </c>
      <c r="M599" t="str">
        <f t="shared" si="39"/>
        <v>diferente</v>
      </c>
    </row>
    <row r="600" spans="1:13" x14ac:dyDescent="0.25">
      <c r="A600">
        <v>293210</v>
      </c>
      <c r="B600" t="s">
        <v>5708</v>
      </c>
      <c r="C600">
        <v>29022</v>
      </c>
      <c r="D600" t="s">
        <v>5687</v>
      </c>
      <c r="E600" t="s">
        <v>1192</v>
      </c>
      <c r="F600" t="str">
        <f>VLOOKUP(A600,'REGIÕES DE SAÚDE E SEUS MUNICÍP'!$A$4:$C$5569,3,0)</f>
        <v>Amargosa</v>
      </c>
      <c r="G600" t="str">
        <f>VLOOKUP(H600,'REGIÕES DE SAÚDE E SEUS MUNICÍP'!$A$4:$D$5569,4,0)</f>
        <v>Ubaíra</v>
      </c>
      <c r="H600">
        <f>VLOOKUP(A600,'REGIÕES DE SAÚDE E SEUS MUNICÍP'!$A$4:$A$5569,1,0)</f>
        <v>293210</v>
      </c>
      <c r="I600" t="str">
        <f t="shared" si="36"/>
        <v>Mesmo município</v>
      </c>
      <c r="J600" t="str">
        <f>VLOOKUP(D600,'REGIÕES DE SAÚDE E SEUS MUNICÍP'!$C$4:$C$5569,1,0)</f>
        <v>Santo Antônio de Jesus</v>
      </c>
      <c r="K600" t="e">
        <f t="shared" si="37"/>
        <v>#VALUE!</v>
      </c>
      <c r="L600" t="str">
        <f t="shared" si="38"/>
        <v>diferente</v>
      </c>
      <c r="M600" t="str">
        <f t="shared" si="39"/>
        <v>diferente</v>
      </c>
    </row>
    <row r="601" spans="1:13" x14ac:dyDescent="0.25">
      <c r="A601">
        <v>293220</v>
      </c>
      <c r="B601" t="s">
        <v>5708</v>
      </c>
      <c r="C601">
        <v>29012</v>
      </c>
      <c r="D601" t="s">
        <v>9318</v>
      </c>
      <c r="E601" t="s">
        <v>524</v>
      </c>
      <c r="F601" t="str">
        <f>VLOOKUP(A601,'REGIÕES DE SAÚDE E SEUS MUNICÍP'!$A$4:$C$5569,3,0)</f>
        <v>Itabuna</v>
      </c>
      <c r="G601" t="str">
        <f>VLOOKUP(H601,'REGIÕES DE SAÚDE E SEUS MUNICÍP'!$A$4:$D$5569,4,0)</f>
        <v>Ubaitaba</v>
      </c>
      <c r="H601">
        <f>VLOOKUP(A601,'REGIÕES DE SAÚDE E SEUS MUNICÍP'!$A$4:$A$5569,1,0)</f>
        <v>293220</v>
      </c>
      <c r="I601" t="str">
        <f t="shared" si="36"/>
        <v>Mesmo município</v>
      </c>
      <c r="J601" t="str">
        <f>VLOOKUP(D601,'REGIÕES DE SAÚDE E SEUS MUNICÍP'!$C$4:$C$5569,1,0)</f>
        <v>Itabuna</v>
      </c>
      <c r="K601">
        <f t="shared" si="37"/>
        <v>1</v>
      </c>
      <c r="L601" t="str">
        <f t="shared" si="38"/>
        <v>Regiões semelhantes</v>
      </c>
      <c r="M601" t="str">
        <f t="shared" si="39"/>
        <v>diferente</v>
      </c>
    </row>
    <row r="602" spans="1:13" x14ac:dyDescent="0.25">
      <c r="A602">
        <v>293230</v>
      </c>
      <c r="B602" t="s">
        <v>5708</v>
      </c>
      <c r="C602">
        <v>29012</v>
      </c>
      <c r="D602" t="s">
        <v>9318</v>
      </c>
      <c r="E602" t="s">
        <v>10754</v>
      </c>
      <c r="F602" t="str">
        <f>VLOOKUP(A602,'REGIÕES DE SAÚDE E SEUS MUNICÍP'!$A$4:$C$5569,3,0)</f>
        <v>Itabuna</v>
      </c>
      <c r="G602" t="str">
        <f>VLOOKUP(H602,'REGIÕES DE SAÚDE E SEUS MUNICÍP'!$A$4:$D$5569,4,0)</f>
        <v>Ubatã</v>
      </c>
      <c r="H602">
        <f>VLOOKUP(A602,'REGIÕES DE SAÚDE E SEUS MUNICÍP'!$A$4:$A$5569,1,0)</f>
        <v>293230</v>
      </c>
      <c r="I602" t="str">
        <f t="shared" si="36"/>
        <v>Mesmo município</v>
      </c>
      <c r="J602" t="str">
        <f>VLOOKUP(D602,'REGIÕES DE SAÚDE E SEUS MUNICÍP'!$C$4:$C$5569,1,0)</f>
        <v>Itabuna</v>
      </c>
      <c r="K602">
        <f t="shared" si="37"/>
        <v>1</v>
      </c>
      <c r="L602" t="str">
        <f>IF(D602=D603,IF(F602=F603,"Regiões semelhantes","Nova composição"),"diferente")</f>
        <v>diferente</v>
      </c>
      <c r="M602" t="str">
        <f t="shared" si="39"/>
        <v>igual</v>
      </c>
    </row>
    <row r="603" spans="1:13" x14ac:dyDescent="0.25">
      <c r="A603">
        <v>293240</v>
      </c>
      <c r="B603" t="s">
        <v>5708</v>
      </c>
      <c r="C603">
        <v>29010</v>
      </c>
      <c r="D603" t="s">
        <v>185</v>
      </c>
      <c r="E603" t="s">
        <v>8333</v>
      </c>
      <c r="F603" t="str">
        <f>VLOOKUP(A603,'REGIÕES DE SAÚDE E SEUS MUNICÍP'!$A$4:$C$5569,3,0)</f>
        <v>Irecê</v>
      </c>
      <c r="G603" t="str">
        <f>VLOOKUP(H603,'REGIÕES DE SAÚDE E SEUS MUNICÍP'!$A$4:$D$5569,4,0)</f>
        <v>Uibaí</v>
      </c>
      <c r="H603">
        <f>VLOOKUP(A603,'REGIÕES DE SAÚDE E SEUS MUNICÍP'!$A$4:$A$5569,1,0)</f>
        <v>293240</v>
      </c>
      <c r="I603" t="str">
        <f t="shared" si="36"/>
        <v>Mesmo município</v>
      </c>
      <c r="J603" t="str">
        <f>VLOOKUP(D603,'REGIÕES DE SAÚDE E SEUS MUNICÍP'!$C$4:$C$5569,1,0)</f>
        <v>Irecê</v>
      </c>
      <c r="K603">
        <f t="shared" si="37"/>
        <v>1</v>
      </c>
      <c r="L603" t="str">
        <f t="shared" si="38"/>
        <v>diferente</v>
      </c>
      <c r="M603" t="str">
        <f>IF(F603=F602,"igual","diferente")</f>
        <v>diferente</v>
      </c>
    </row>
    <row r="604" spans="1:13" x14ac:dyDescent="0.25">
      <c r="A604">
        <v>293245</v>
      </c>
      <c r="B604" t="s">
        <v>5708</v>
      </c>
      <c r="C604">
        <v>29014</v>
      </c>
      <c r="D604" t="s">
        <v>3331</v>
      </c>
      <c r="E604" t="s">
        <v>2848</v>
      </c>
      <c r="F604" t="str">
        <f>VLOOKUP(A604,'REGIÕES DE SAÚDE E SEUS MUNICÍP'!$A$4:$C$5569,3,0)</f>
        <v>Jacobina</v>
      </c>
      <c r="G604" t="str">
        <f>VLOOKUP(H604,'REGIÕES DE SAÚDE E SEUS MUNICÍP'!$A$4:$D$5569,4,0)</f>
        <v>Umburanas</v>
      </c>
      <c r="H604">
        <f>VLOOKUP(A604,'REGIÕES DE SAÚDE E SEUS MUNICÍP'!$A$4:$A$5569,1,0)</f>
        <v>293245</v>
      </c>
      <c r="I604" t="str">
        <f t="shared" si="36"/>
        <v>Mesmo município</v>
      </c>
      <c r="J604" t="str">
        <f>VLOOKUP(D604,'REGIÕES DE SAÚDE E SEUS MUNICÍP'!$C$4:$C$5569,1,0)</f>
        <v>Jacobina</v>
      </c>
      <c r="K604">
        <f t="shared" si="37"/>
        <v>1</v>
      </c>
      <c r="L604" t="str">
        <f t="shared" si="38"/>
        <v>diferente</v>
      </c>
      <c r="M604" t="str">
        <f t="shared" si="39"/>
        <v>diferente</v>
      </c>
    </row>
    <row r="605" spans="1:13" x14ac:dyDescent="0.25">
      <c r="A605">
        <v>293250</v>
      </c>
      <c r="B605" t="s">
        <v>5708</v>
      </c>
      <c r="C605">
        <v>29009</v>
      </c>
      <c r="D605" t="s">
        <v>2980</v>
      </c>
      <c r="E605" t="s">
        <v>3651</v>
      </c>
      <c r="F605" t="str">
        <f>VLOOKUP(A605,'REGIÕES DE SAÚDE E SEUS MUNICÍP'!$A$4:$C$5569,3,0)</f>
        <v>Ilhéus</v>
      </c>
      <c r="G605" t="str">
        <f>VLOOKUP(H605,'REGIÕES DE SAÚDE E SEUS MUNICÍP'!$A$4:$D$5569,4,0)</f>
        <v>Una</v>
      </c>
      <c r="H605">
        <f>VLOOKUP(A605,'REGIÕES DE SAÚDE E SEUS MUNICÍP'!$A$4:$A$5569,1,0)</f>
        <v>293250</v>
      </c>
      <c r="I605" t="str">
        <f t="shared" si="36"/>
        <v>Mesmo município</v>
      </c>
      <c r="J605" t="str">
        <f>VLOOKUP(D605,'REGIÕES DE SAÚDE E SEUS MUNICÍP'!$C$4:$C$5569,1,0)</f>
        <v>Ilhéus</v>
      </c>
      <c r="K605">
        <f t="shared" si="37"/>
        <v>1</v>
      </c>
      <c r="L605" t="str">
        <f t="shared" si="38"/>
        <v>diferente</v>
      </c>
      <c r="M605" t="str">
        <f t="shared" si="39"/>
        <v>diferente</v>
      </c>
    </row>
    <row r="606" spans="1:13" x14ac:dyDescent="0.25">
      <c r="A606">
        <v>293260</v>
      </c>
      <c r="B606" t="s">
        <v>5708</v>
      </c>
      <c r="C606">
        <v>29007</v>
      </c>
      <c r="D606" t="s">
        <v>10503</v>
      </c>
      <c r="E606" t="s">
        <v>7187</v>
      </c>
      <c r="F606" t="str">
        <f>VLOOKUP(A606,'REGIÕES DE SAÚDE E SEUS MUNICÍP'!$A$4:$C$5569,3,0)</f>
        <v>Guanambi</v>
      </c>
      <c r="G606" t="str">
        <f>VLOOKUP(H606,'REGIÕES DE SAÚDE E SEUS MUNICÍP'!$A$4:$D$5569,4,0)</f>
        <v>Urandi</v>
      </c>
      <c r="H606">
        <f>VLOOKUP(A606,'REGIÕES DE SAÚDE E SEUS MUNICÍP'!$A$4:$A$5569,1,0)</f>
        <v>293260</v>
      </c>
      <c r="I606" t="str">
        <f t="shared" si="36"/>
        <v>Mesmo município</v>
      </c>
      <c r="J606" t="str">
        <f>VLOOKUP(D606,'REGIÕES DE SAÚDE E SEUS MUNICÍP'!$C$4:$C$5569,1,0)</f>
        <v>Guanambi</v>
      </c>
      <c r="K606">
        <f t="shared" si="37"/>
        <v>1</v>
      </c>
      <c r="L606" t="str">
        <f t="shared" si="38"/>
        <v>diferente</v>
      </c>
      <c r="M606" t="str">
        <f t="shared" si="39"/>
        <v>diferente</v>
      </c>
    </row>
    <row r="607" spans="1:13" x14ac:dyDescent="0.25">
      <c r="A607">
        <v>293270</v>
      </c>
      <c r="B607" t="s">
        <v>5708</v>
      </c>
      <c r="C607">
        <v>29009</v>
      </c>
      <c r="D607" t="s">
        <v>2980</v>
      </c>
      <c r="E607" t="s">
        <v>5127</v>
      </c>
      <c r="F607" t="str">
        <f>VLOOKUP(A607,'REGIÕES DE SAÚDE E SEUS MUNICÍP'!$A$4:$C$5569,3,0)</f>
        <v>Ilhéus</v>
      </c>
      <c r="G607" t="str">
        <f>VLOOKUP(H607,'REGIÕES DE SAÚDE E SEUS MUNICÍP'!$A$4:$D$5569,4,0)</f>
        <v>Uruçuca</v>
      </c>
      <c r="H607">
        <f>VLOOKUP(A607,'REGIÕES DE SAÚDE E SEUS MUNICÍP'!$A$4:$A$5569,1,0)</f>
        <v>293270</v>
      </c>
      <c r="I607" t="str">
        <f t="shared" si="36"/>
        <v>Mesmo município</v>
      </c>
      <c r="J607" t="str">
        <f>VLOOKUP(D607,'REGIÕES DE SAÚDE E SEUS MUNICÍP'!$C$4:$C$5569,1,0)</f>
        <v>Ilhéus</v>
      </c>
      <c r="K607">
        <f t="shared" si="37"/>
        <v>1</v>
      </c>
      <c r="L607" t="str">
        <f t="shared" si="38"/>
        <v>diferente</v>
      </c>
      <c r="M607" t="str">
        <f t="shared" si="39"/>
        <v>diferente</v>
      </c>
    </row>
    <row r="608" spans="1:13" x14ac:dyDescent="0.25">
      <c r="A608">
        <v>293280</v>
      </c>
      <c r="B608" t="s">
        <v>5708</v>
      </c>
      <c r="C608">
        <v>29011</v>
      </c>
      <c r="D608" t="s">
        <v>7785</v>
      </c>
      <c r="E608" t="s">
        <v>1172</v>
      </c>
      <c r="F608" t="str">
        <f>VLOOKUP(A608,'REGIÕES DE SAÚDE E SEUS MUNICÍP'!$A$4:$C$5569,3,0)</f>
        <v>Itaberaba</v>
      </c>
      <c r="G608" t="str">
        <f>VLOOKUP(H608,'REGIÕES DE SAÚDE E SEUS MUNICÍP'!$A$4:$D$5569,4,0)</f>
        <v>Utinga</v>
      </c>
      <c r="H608">
        <f>VLOOKUP(A608,'REGIÕES DE SAÚDE E SEUS MUNICÍP'!$A$4:$A$5569,1,0)</f>
        <v>293280</v>
      </c>
      <c r="I608" t="str">
        <f t="shared" si="36"/>
        <v>Mesmo município</v>
      </c>
      <c r="J608" t="str">
        <f>VLOOKUP(D608,'REGIÕES DE SAÚDE E SEUS MUNICÍP'!$C$4:$C$5569,1,0)</f>
        <v>Itaberaba</v>
      </c>
      <c r="K608">
        <f t="shared" si="37"/>
        <v>1</v>
      </c>
      <c r="L608" t="str">
        <f t="shared" si="38"/>
        <v>diferente</v>
      </c>
      <c r="M608" t="str">
        <f t="shared" si="39"/>
        <v>diferente</v>
      </c>
    </row>
    <row r="609" spans="1:13" x14ac:dyDescent="0.25">
      <c r="A609">
        <v>293290</v>
      </c>
      <c r="B609" t="s">
        <v>5708</v>
      </c>
      <c r="C609">
        <v>29027</v>
      </c>
      <c r="D609" t="s">
        <v>2927</v>
      </c>
      <c r="E609" t="s">
        <v>2927</v>
      </c>
      <c r="F609" t="str">
        <f>VLOOKUP(A609,'REGIÕES DE SAÚDE E SEUS MUNICÍP'!$A$4:$C$5569,3,0)</f>
        <v>Gandu</v>
      </c>
      <c r="G609" t="str">
        <f>VLOOKUP(H609,'REGIÕES DE SAÚDE E SEUS MUNICÍP'!$A$4:$D$5569,4,0)</f>
        <v>Valença</v>
      </c>
      <c r="H609">
        <f>VLOOKUP(A609,'REGIÕES DE SAÚDE E SEUS MUNICÍP'!$A$4:$A$5569,1,0)</f>
        <v>293290</v>
      </c>
      <c r="I609" t="str">
        <f t="shared" si="36"/>
        <v>Mesmo município</v>
      </c>
      <c r="J609" t="e">
        <f>VLOOKUP(D609,'REGIÕES DE SAÚDE E SEUS MUNICÍP'!$C$4:$C$5569,1,0)</f>
        <v>#N/A</v>
      </c>
      <c r="K609" t="e">
        <f t="shared" si="37"/>
        <v>#VALUE!</v>
      </c>
      <c r="L609" t="str">
        <f t="shared" si="38"/>
        <v>diferente</v>
      </c>
      <c r="M609" t="str">
        <f t="shared" si="39"/>
        <v>diferente</v>
      </c>
    </row>
    <row r="610" spans="1:13" x14ac:dyDescent="0.25">
      <c r="A610">
        <v>293300</v>
      </c>
      <c r="B610" t="s">
        <v>5708</v>
      </c>
      <c r="C610">
        <v>29025</v>
      </c>
      <c r="D610" t="s">
        <v>3849</v>
      </c>
      <c r="E610" t="s">
        <v>5698</v>
      </c>
      <c r="F610" t="str">
        <f>VLOOKUP(A610,'REGIÕES DE SAÚDE E SEUS MUNICÍP'!$A$4:$C$5569,3,0)</f>
        <v>Serrinha</v>
      </c>
      <c r="G610" t="str">
        <f>VLOOKUP(H610,'REGIÕES DE SAÚDE E SEUS MUNICÍP'!$A$4:$D$5569,4,0)</f>
        <v>Valente</v>
      </c>
      <c r="H610">
        <f>VLOOKUP(A610,'REGIÕES DE SAÚDE E SEUS MUNICÍP'!$A$4:$A$5569,1,0)</f>
        <v>293300</v>
      </c>
      <c r="I610" t="str">
        <f t="shared" si="36"/>
        <v>Mesmo município</v>
      </c>
      <c r="J610" t="str">
        <f>VLOOKUP(D610,'REGIÕES DE SAÚDE E SEUS MUNICÍP'!$C$4:$C$5569,1,0)</f>
        <v>Serrinha</v>
      </c>
      <c r="K610">
        <f t="shared" si="37"/>
        <v>1</v>
      </c>
      <c r="L610" t="str">
        <f t="shared" si="38"/>
        <v>diferente</v>
      </c>
      <c r="M610" t="str">
        <f t="shared" si="39"/>
        <v>diferente</v>
      </c>
    </row>
    <row r="611" spans="1:13" x14ac:dyDescent="0.25">
      <c r="A611">
        <v>293305</v>
      </c>
      <c r="B611" t="s">
        <v>5708</v>
      </c>
      <c r="C611">
        <v>29014</v>
      </c>
      <c r="D611" t="s">
        <v>3331</v>
      </c>
      <c r="E611" t="s">
        <v>6794</v>
      </c>
      <c r="F611" t="str">
        <f>VLOOKUP(A611,'REGIÕES DE SAÚDE E SEUS MUNICÍP'!$A$4:$C$5569,3,0)</f>
        <v>Jacobina</v>
      </c>
      <c r="G611" t="str">
        <f>VLOOKUP(H611,'REGIÕES DE SAÚDE E SEUS MUNICÍP'!$A$4:$D$5569,4,0)</f>
        <v>Várzea da Roça</v>
      </c>
      <c r="H611">
        <f>VLOOKUP(A611,'REGIÕES DE SAÚDE E SEUS MUNICÍP'!$A$4:$A$5569,1,0)</f>
        <v>293305</v>
      </c>
      <c r="I611" t="str">
        <f t="shared" si="36"/>
        <v>Mesmo município</v>
      </c>
      <c r="J611" t="str">
        <f>VLOOKUP(D611,'REGIÕES DE SAÚDE E SEUS MUNICÍP'!$C$4:$C$5569,1,0)</f>
        <v>Jacobina</v>
      </c>
      <c r="K611">
        <f t="shared" si="37"/>
        <v>1</v>
      </c>
      <c r="L611" t="str">
        <f t="shared" si="38"/>
        <v>Regiões semelhantes</v>
      </c>
      <c r="M611" t="str">
        <f t="shared" si="39"/>
        <v>diferente</v>
      </c>
    </row>
    <row r="612" spans="1:13" x14ac:dyDescent="0.25">
      <c r="A612">
        <v>293310</v>
      </c>
      <c r="B612" t="s">
        <v>5708</v>
      </c>
      <c r="C612">
        <v>29014</v>
      </c>
      <c r="D612" t="s">
        <v>3331</v>
      </c>
      <c r="E612" t="s">
        <v>4510</v>
      </c>
      <c r="F612" t="str">
        <f>VLOOKUP(A612,'REGIÕES DE SAÚDE E SEUS MUNICÍP'!$A$4:$C$5569,3,0)</f>
        <v>Jacobina</v>
      </c>
      <c r="G612" t="str">
        <f>VLOOKUP(H612,'REGIÕES DE SAÚDE E SEUS MUNICÍP'!$A$4:$D$5569,4,0)</f>
        <v>Várzea do Poço</v>
      </c>
      <c r="H612">
        <f>VLOOKUP(A612,'REGIÕES DE SAÚDE E SEUS MUNICÍP'!$A$4:$A$5569,1,0)</f>
        <v>293310</v>
      </c>
      <c r="I612" t="str">
        <f t="shared" si="36"/>
        <v>Mesmo município</v>
      </c>
      <c r="J612" t="str">
        <f>VLOOKUP(D612,'REGIÕES DE SAÚDE E SEUS MUNICÍP'!$C$4:$C$5569,1,0)</f>
        <v>Jacobina</v>
      </c>
      <c r="K612">
        <f t="shared" si="37"/>
        <v>1</v>
      </c>
      <c r="L612" t="str">
        <f t="shared" si="38"/>
        <v>Regiões semelhantes</v>
      </c>
      <c r="M612" t="str">
        <f t="shared" si="39"/>
        <v>igual</v>
      </c>
    </row>
    <row r="613" spans="1:13" x14ac:dyDescent="0.25">
      <c r="A613">
        <v>293315</v>
      </c>
      <c r="B613" t="s">
        <v>5708</v>
      </c>
      <c r="C613">
        <v>29014</v>
      </c>
      <c r="D613" t="s">
        <v>3331</v>
      </c>
      <c r="E613" t="s">
        <v>1665</v>
      </c>
      <c r="F613" t="str">
        <f>VLOOKUP(A613,'REGIÕES DE SAÚDE E SEUS MUNICÍP'!$A$4:$C$5569,3,0)</f>
        <v>Jacobina</v>
      </c>
      <c r="G613" t="str">
        <f>VLOOKUP(H613,'REGIÕES DE SAÚDE E SEUS MUNICÍP'!$A$4:$D$5569,4,0)</f>
        <v>Várzea Nova</v>
      </c>
      <c r="H613">
        <f>VLOOKUP(A613,'REGIÕES DE SAÚDE E SEUS MUNICÍP'!$A$4:$A$5569,1,0)</f>
        <v>293315</v>
      </c>
      <c r="I613" t="str">
        <f t="shared" si="36"/>
        <v>Mesmo município</v>
      </c>
      <c r="J613" t="str">
        <f>VLOOKUP(D613,'REGIÕES DE SAÚDE E SEUS MUNICÍP'!$C$4:$C$5569,1,0)</f>
        <v>Jacobina</v>
      </c>
      <c r="K613">
        <f t="shared" si="37"/>
        <v>1</v>
      </c>
      <c r="L613" t="str">
        <f t="shared" si="38"/>
        <v>diferente</v>
      </c>
      <c r="M613" t="str">
        <f t="shared" si="39"/>
        <v>igual</v>
      </c>
    </row>
    <row r="614" spans="1:13" x14ac:dyDescent="0.25">
      <c r="A614">
        <v>293317</v>
      </c>
      <c r="B614" t="s">
        <v>5708</v>
      </c>
      <c r="C614">
        <v>29022</v>
      </c>
      <c r="D614" t="s">
        <v>5687</v>
      </c>
      <c r="E614" t="s">
        <v>247</v>
      </c>
      <c r="F614" t="str">
        <f>VLOOKUP(A614,'REGIÕES DE SAÚDE E SEUS MUNICÍP'!$A$4:$C$5569,3,0)</f>
        <v>Santo Antônio de Jesus</v>
      </c>
      <c r="G614" t="str">
        <f>VLOOKUP(H614,'REGIÕES DE SAÚDE E SEUS MUNICÍP'!$A$4:$D$5569,4,0)</f>
        <v>Varzedo</v>
      </c>
      <c r="H614">
        <f>VLOOKUP(A614,'REGIÕES DE SAÚDE E SEUS MUNICÍP'!$A$4:$A$5569,1,0)</f>
        <v>293317</v>
      </c>
      <c r="I614" t="str">
        <f t="shared" si="36"/>
        <v>Mesmo município</v>
      </c>
      <c r="J614" t="str">
        <f>VLOOKUP(D614,'REGIÕES DE SAÚDE E SEUS MUNICÍP'!$C$4:$C$5569,1,0)</f>
        <v>Santo Antônio de Jesus</v>
      </c>
      <c r="K614">
        <f t="shared" si="37"/>
        <v>1</v>
      </c>
      <c r="L614" t="str">
        <f t="shared" si="38"/>
        <v>diferente</v>
      </c>
      <c r="M614" t="str">
        <f t="shared" si="39"/>
        <v>diferente</v>
      </c>
    </row>
    <row r="615" spans="1:13" x14ac:dyDescent="0.25">
      <c r="A615">
        <v>293320</v>
      </c>
      <c r="B615" t="s">
        <v>5708</v>
      </c>
      <c r="C615">
        <v>29020</v>
      </c>
      <c r="D615" t="s">
        <v>3522</v>
      </c>
      <c r="E615" t="s">
        <v>10768</v>
      </c>
      <c r="F615" t="str">
        <f>VLOOKUP(A615,'REGIÕES DE SAÚDE E SEUS MUNICÍP'!$A$4:$C$5569,3,0)</f>
        <v>Salvador</v>
      </c>
      <c r="G615" t="str">
        <f>VLOOKUP(H615,'REGIÕES DE SAÚDE E SEUS MUNICÍP'!$A$4:$D$5569,4,0)</f>
        <v>Vera Cruz</v>
      </c>
      <c r="H615">
        <f>VLOOKUP(A615,'REGIÕES DE SAÚDE E SEUS MUNICÍP'!$A$4:$A$5569,1,0)</f>
        <v>293320</v>
      </c>
      <c r="I615" t="str">
        <f t="shared" si="36"/>
        <v>Mesmo município</v>
      </c>
      <c r="J615" t="str">
        <f>VLOOKUP(D615,'REGIÕES DE SAÚDE E SEUS MUNICÍP'!$C$4:$C$5569,1,0)</f>
        <v>Salvador</v>
      </c>
      <c r="K615">
        <f t="shared" si="37"/>
        <v>1</v>
      </c>
      <c r="L615" t="str">
        <f t="shared" si="38"/>
        <v>diferente</v>
      </c>
      <c r="M615" t="str">
        <f t="shared" si="39"/>
        <v>diferente</v>
      </c>
    </row>
    <row r="616" spans="1:13" x14ac:dyDescent="0.25">
      <c r="A616">
        <v>293325</v>
      </c>
      <c r="B616" t="s">
        <v>5708</v>
      </c>
      <c r="C616">
        <v>29026</v>
      </c>
      <c r="D616" t="s">
        <v>5399</v>
      </c>
      <c r="E616" t="s">
        <v>2622</v>
      </c>
      <c r="F616" t="str">
        <f>VLOOKUP(A616,'REGIÕES DE SAÚDE E SEUS MUNICÍP'!$A$4:$C$5569,3,0)</f>
        <v>Teixeira de Freitas</v>
      </c>
      <c r="G616" t="str">
        <f>VLOOKUP(H616,'REGIÕES DE SAÚDE E SEUS MUNICÍP'!$A$4:$D$5569,4,0)</f>
        <v>Vereda</v>
      </c>
      <c r="H616">
        <f>VLOOKUP(A616,'REGIÕES DE SAÚDE E SEUS MUNICÍP'!$A$4:$A$5569,1,0)</f>
        <v>293325</v>
      </c>
      <c r="I616" t="str">
        <f t="shared" si="36"/>
        <v>Mesmo município</v>
      </c>
      <c r="J616" t="str">
        <f>VLOOKUP(D616,'REGIÕES DE SAÚDE E SEUS MUNICÍP'!$C$4:$C$5569,1,0)</f>
        <v>Teixeira de Freitas</v>
      </c>
      <c r="K616">
        <f t="shared" si="37"/>
        <v>1</v>
      </c>
      <c r="L616" t="str">
        <f t="shared" si="38"/>
        <v>diferente</v>
      </c>
      <c r="M616" t="str">
        <f t="shared" si="39"/>
        <v>diferente</v>
      </c>
    </row>
    <row r="617" spans="1:13" x14ac:dyDescent="0.25">
      <c r="A617">
        <v>293330</v>
      </c>
      <c r="B617" t="s">
        <v>5708</v>
      </c>
      <c r="C617">
        <v>29028</v>
      </c>
      <c r="D617" t="s">
        <v>2043</v>
      </c>
      <c r="E617" t="s">
        <v>2043</v>
      </c>
      <c r="F617" t="str">
        <f>VLOOKUP(A617,'REGIÕES DE SAÚDE E SEUS MUNICÍP'!$A$4:$C$5569,3,0)</f>
        <v>Vitória da Conquista</v>
      </c>
      <c r="G617" t="str">
        <f>VLOOKUP(H617,'REGIÕES DE SAÚDE E SEUS MUNICÍP'!$A$4:$D$5569,4,0)</f>
        <v>Vitória da Conquista</v>
      </c>
      <c r="H617">
        <f>VLOOKUP(A617,'REGIÕES DE SAÚDE E SEUS MUNICÍP'!$A$4:$A$5569,1,0)</f>
        <v>293330</v>
      </c>
      <c r="I617" t="str">
        <f t="shared" si="36"/>
        <v>Mesmo município</v>
      </c>
      <c r="J617" t="str">
        <f>VLOOKUP(D617,'REGIÕES DE SAÚDE E SEUS MUNICÍP'!$C$4:$C$5569,1,0)</f>
        <v>Vitória da Conquista</v>
      </c>
      <c r="K617">
        <f t="shared" si="37"/>
        <v>1</v>
      </c>
      <c r="L617" t="str">
        <f t="shared" si="38"/>
        <v>diferente</v>
      </c>
      <c r="M617" t="str">
        <f t="shared" si="39"/>
        <v>diferente</v>
      </c>
    </row>
    <row r="618" spans="1:13" x14ac:dyDescent="0.25">
      <c r="A618">
        <v>293340</v>
      </c>
      <c r="B618" t="s">
        <v>5708</v>
      </c>
      <c r="C618">
        <v>29011</v>
      </c>
      <c r="D618" t="s">
        <v>7785</v>
      </c>
      <c r="E618" t="s">
        <v>6160</v>
      </c>
      <c r="F618" t="str">
        <f>VLOOKUP(A618,'REGIÕES DE SAÚDE E SEUS MUNICÍP'!$A$4:$C$5569,3,0)</f>
        <v>Itaberaba</v>
      </c>
      <c r="G618" t="str">
        <f>VLOOKUP(H618,'REGIÕES DE SAÚDE E SEUS MUNICÍP'!$A$4:$D$5569,4,0)</f>
        <v>Wagner</v>
      </c>
      <c r="H618">
        <f>VLOOKUP(A618,'REGIÕES DE SAÚDE E SEUS MUNICÍP'!$A$4:$A$5569,1,0)</f>
        <v>293340</v>
      </c>
      <c r="I618" t="str">
        <f t="shared" si="36"/>
        <v>Mesmo município</v>
      </c>
      <c r="J618" t="str">
        <f>VLOOKUP(D618,'REGIÕES DE SAÚDE E SEUS MUNICÍP'!$C$4:$C$5569,1,0)</f>
        <v>Itaberaba</v>
      </c>
      <c r="K618">
        <f t="shared" si="37"/>
        <v>1</v>
      </c>
      <c r="L618" t="str">
        <f t="shared" si="38"/>
        <v>diferente</v>
      </c>
      <c r="M618" t="str">
        <f t="shared" si="39"/>
        <v>diferente</v>
      </c>
    </row>
    <row r="619" spans="1:13" x14ac:dyDescent="0.25">
      <c r="A619">
        <v>293345</v>
      </c>
      <c r="B619" t="s">
        <v>5708</v>
      </c>
      <c r="C619">
        <v>29002</v>
      </c>
      <c r="D619" t="s">
        <v>9419</v>
      </c>
      <c r="E619" t="s">
        <v>1944</v>
      </c>
      <c r="F619" t="str">
        <f>VLOOKUP(A619,'REGIÕES DE SAÚDE E SEUS MUNICÍP'!$A$4:$C$5569,3,0)</f>
        <v>Barreiras</v>
      </c>
      <c r="G619" t="str">
        <f>VLOOKUP(H619,'REGIÕES DE SAÚDE E SEUS MUNICÍP'!$A$4:$D$5569,4,0)</f>
        <v>Wanderley</v>
      </c>
      <c r="H619">
        <f>VLOOKUP(A619,'REGIÕES DE SAÚDE E SEUS MUNICÍP'!$A$4:$A$5569,1,0)</f>
        <v>293345</v>
      </c>
      <c r="I619" t="str">
        <f t="shared" si="36"/>
        <v>Mesmo município</v>
      </c>
      <c r="J619" t="str">
        <f>VLOOKUP(D619,'REGIÕES DE SAÚDE E SEUS MUNICÍP'!$C$4:$C$5569,1,0)</f>
        <v>Barreiras</v>
      </c>
      <c r="K619">
        <f t="shared" si="37"/>
        <v>1</v>
      </c>
      <c r="L619" t="str">
        <f t="shared" si="38"/>
        <v>diferente</v>
      </c>
      <c r="M619" t="str">
        <f t="shared" si="39"/>
        <v>diferente</v>
      </c>
    </row>
    <row r="620" spans="1:13" x14ac:dyDescent="0.25">
      <c r="A620">
        <v>293350</v>
      </c>
      <c r="B620" t="s">
        <v>5708</v>
      </c>
      <c r="C620">
        <v>29027</v>
      </c>
      <c r="D620" t="s">
        <v>2927</v>
      </c>
      <c r="E620" t="s">
        <v>394</v>
      </c>
      <c r="F620" t="str">
        <f>VLOOKUP(A620,'REGIÕES DE SAÚDE E SEUS MUNICÍP'!$A$4:$C$5569,3,0)</f>
        <v>Gandu</v>
      </c>
      <c r="G620" t="str">
        <f>VLOOKUP(H620,'REGIÕES DE SAÚDE E SEUS MUNICÍP'!$A$4:$D$5569,4,0)</f>
        <v>Wenceslau Guimarães</v>
      </c>
      <c r="H620">
        <f>VLOOKUP(A620,'REGIÕES DE SAÚDE E SEUS MUNICÍP'!$A$4:$A$5569,1,0)</f>
        <v>293350</v>
      </c>
      <c r="I620" t="str">
        <f t="shared" si="36"/>
        <v>Mesmo município</v>
      </c>
      <c r="J620" t="e">
        <f>VLOOKUP(D620,'REGIÕES DE SAÚDE E SEUS MUNICÍP'!$C$4:$C$5569,1,0)</f>
        <v>#N/A</v>
      </c>
      <c r="K620" t="e">
        <f t="shared" si="37"/>
        <v>#VALUE!</v>
      </c>
      <c r="L620" t="str">
        <f t="shared" si="38"/>
        <v>diferente</v>
      </c>
      <c r="M620" t="str">
        <f t="shared" si="39"/>
        <v>diferente</v>
      </c>
    </row>
    <row r="621" spans="1:13" x14ac:dyDescent="0.25">
      <c r="A621">
        <v>293360</v>
      </c>
      <c r="B621" t="s">
        <v>5708</v>
      </c>
      <c r="C621">
        <v>29010</v>
      </c>
      <c r="D621" t="s">
        <v>185</v>
      </c>
      <c r="E621" t="s">
        <v>5664</v>
      </c>
      <c r="F621" t="str">
        <f>VLOOKUP(A621,'REGIÕES DE SAÚDE E SEUS MUNICÍP'!$A$4:$C$5569,3,0)</f>
        <v>Irecê</v>
      </c>
      <c r="G621" t="str">
        <f>VLOOKUP(H621,'REGIÕES DE SAÚDE E SEUS MUNICÍP'!$A$4:$D$5569,4,0)</f>
        <v>Xique-Xique</v>
      </c>
      <c r="H621">
        <f>VLOOKUP(A621,'REGIÕES DE SAÚDE E SEUS MUNICÍP'!$A$4:$A$5569,1,0)</f>
        <v>293360</v>
      </c>
      <c r="I621" t="str">
        <f t="shared" si="36"/>
        <v>Mesmo município</v>
      </c>
      <c r="J621" t="str">
        <f>VLOOKUP(D621,'REGIÕES DE SAÚDE E SEUS MUNICÍP'!$C$4:$C$5569,1,0)</f>
        <v>Irecê</v>
      </c>
      <c r="K621">
        <f t="shared" si="37"/>
        <v>1</v>
      </c>
      <c r="L621" t="str">
        <f>IF(D621=D622,IF(F621=F622,"Regiões semelhantes","Nova composição"),"diferente")</f>
        <v>diferente</v>
      </c>
      <c r="M621" t="str">
        <f t="shared" si="39"/>
        <v>diferente</v>
      </c>
    </row>
    <row r="622" spans="1:13" x14ac:dyDescent="0.25">
      <c r="A622">
        <v>230010</v>
      </c>
      <c r="B622" t="s">
        <v>9480</v>
      </c>
      <c r="C622">
        <v>23019</v>
      </c>
      <c r="D622" t="s">
        <v>3473</v>
      </c>
      <c r="E622" t="s">
        <v>8642</v>
      </c>
      <c r="F622" t="str">
        <f>VLOOKUP(A622,'REGIÕES DE SAÚDE E SEUS MUNICÍP'!$A$4:$C$5569,3,0)</f>
        <v>Brejo Santo</v>
      </c>
      <c r="G622" t="str">
        <f>VLOOKUP(H622,'REGIÕES DE SAÚDE E SEUS MUNICÍP'!$A$4:$D$5569,4,0)</f>
        <v>Abaiara</v>
      </c>
      <c r="H622">
        <f>VLOOKUP(A622,'REGIÕES DE SAÚDE E SEUS MUNICÍP'!$A$4:$A$5569,1,0)</f>
        <v>230010</v>
      </c>
      <c r="I622" t="str">
        <f t="shared" si="36"/>
        <v>Mesmo município</v>
      </c>
      <c r="J622" t="e">
        <f>VLOOKUP(D622,'REGIÕES DE SAÚDE E SEUS MUNICÍP'!$C$4:$C$5569,1,0)</f>
        <v>#N/A</v>
      </c>
      <c r="K622">
        <f t="shared" si="37"/>
        <v>12</v>
      </c>
      <c r="L622" t="str">
        <f t="shared" si="38"/>
        <v>diferente</v>
      </c>
      <c r="M622" t="str">
        <f>IF(F622=F621,"igual","diferente")</f>
        <v>diferente</v>
      </c>
    </row>
    <row r="623" spans="1:13" x14ac:dyDescent="0.25">
      <c r="A623">
        <v>230015</v>
      </c>
      <c r="B623" t="s">
        <v>9480</v>
      </c>
      <c r="C623">
        <v>23003</v>
      </c>
      <c r="D623" t="s">
        <v>3943</v>
      </c>
      <c r="E623" t="s">
        <v>4437</v>
      </c>
      <c r="F623" t="str">
        <f>VLOOKUP(A623,'REGIÕES DE SAÚDE E SEUS MUNICÍP'!$A$4:$C$5569,3,0)</f>
        <v>Maracanaú</v>
      </c>
      <c r="G623" t="str">
        <f>VLOOKUP(H623,'REGIÕES DE SAÚDE E SEUS MUNICÍP'!$A$4:$D$5569,4,0)</f>
        <v>Acarape</v>
      </c>
      <c r="H623">
        <f>VLOOKUP(A623,'REGIÕES DE SAÚDE E SEUS MUNICÍP'!$A$4:$A$5569,1,0)</f>
        <v>230015</v>
      </c>
      <c r="I623" t="str">
        <f t="shared" si="36"/>
        <v>Mesmo município</v>
      </c>
      <c r="J623" t="e">
        <f>VLOOKUP(D623,'REGIÕES DE SAÚDE E SEUS MUNICÍP'!$C$4:$C$5569,1,0)</f>
        <v>#N/A</v>
      </c>
      <c r="K623">
        <f t="shared" si="37"/>
        <v>11</v>
      </c>
      <c r="L623" t="str">
        <f t="shared" si="38"/>
        <v>diferente</v>
      </c>
      <c r="M623" t="str">
        <f t="shared" si="39"/>
        <v>diferente</v>
      </c>
    </row>
    <row r="624" spans="1:13" x14ac:dyDescent="0.25">
      <c r="A624">
        <v>230020</v>
      </c>
      <c r="B624" t="s">
        <v>9480</v>
      </c>
      <c r="C624">
        <v>23012</v>
      </c>
      <c r="D624" t="s">
        <v>5778</v>
      </c>
      <c r="E624" t="s">
        <v>7923</v>
      </c>
      <c r="F624" t="str">
        <f>VLOOKUP(A624,'REGIÕES DE SAÚDE E SEUS MUNICÍP'!$A$4:$C$5569,3,0)</f>
        <v>Acaraú</v>
      </c>
      <c r="G624" t="str">
        <f>VLOOKUP(H624,'REGIÕES DE SAÚDE E SEUS MUNICÍP'!$A$4:$D$5569,4,0)</f>
        <v>Acaraú</v>
      </c>
      <c r="H624">
        <f>VLOOKUP(A624,'REGIÕES DE SAÚDE E SEUS MUNICÍP'!$A$4:$A$5569,1,0)</f>
        <v>230020</v>
      </c>
      <c r="I624" t="str">
        <f t="shared" si="36"/>
        <v>Mesmo município</v>
      </c>
      <c r="J624" t="e">
        <f>VLOOKUP(D624,'REGIÕES DE SAÚDE E SEUS MUNICÍP'!$C$4:$C$5569,1,0)</f>
        <v>#N/A</v>
      </c>
      <c r="K624">
        <f t="shared" si="37"/>
        <v>12</v>
      </c>
      <c r="L624" t="str">
        <f t="shared" si="38"/>
        <v>diferente</v>
      </c>
      <c r="M624" t="str">
        <f t="shared" si="39"/>
        <v>diferente</v>
      </c>
    </row>
    <row r="625" spans="1:13" x14ac:dyDescent="0.25">
      <c r="A625">
        <v>230030</v>
      </c>
      <c r="B625" t="s">
        <v>9480</v>
      </c>
      <c r="C625">
        <v>23018</v>
      </c>
      <c r="D625" t="s">
        <v>10801</v>
      </c>
      <c r="E625" t="s">
        <v>10854</v>
      </c>
      <c r="F625" t="str">
        <f>VLOOKUP(A625,'REGIÕES DE SAÚDE E SEUS MUNICÍP'!$A$4:$C$5569,3,0)</f>
        <v>Iguatu</v>
      </c>
      <c r="G625" t="str">
        <f>VLOOKUP(H625,'REGIÕES DE SAÚDE E SEUS MUNICÍP'!$A$4:$D$5569,4,0)</f>
        <v>Acopiara</v>
      </c>
      <c r="H625">
        <f>VLOOKUP(A625,'REGIÕES DE SAÚDE E SEUS MUNICÍP'!$A$4:$A$5569,1,0)</f>
        <v>230030</v>
      </c>
      <c r="I625" t="str">
        <f t="shared" si="36"/>
        <v>Mesmo município</v>
      </c>
      <c r="J625" t="e">
        <f>VLOOKUP(D625,'REGIÕES DE SAÚDE E SEUS MUNICÍP'!$C$4:$C$5569,1,0)</f>
        <v>#N/A</v>
      </c>
      <c r="K625" t="e">
        <f t="shared" si="37"/>
        <v>#VALUE!</v>
      </c>
      <c r="L625" t="str">
        <f t="shared" si="38"/>
        <v>diferente</v>
      </c>
      <c r="M625" t="str">
        <f t="shared" si="39"/>
        <v>diferente</v>
      </c>
    </row>
    <row r="626" spans="1:13" x14ac:dyDescent="0.25">
      <c r="A626">
        <v>230040</v>
      </c>
      <c r="B626" t="s">
        <v>9480</v>
      </c>
      <c r="C626">
        <v>23014</v>
      </c>
      <c r="D626" t="s">
        <v>1456</v>
      </c>
      <c r="E626" t="s">
        <v>10941</v>
      </c>
      <c r="F626" t="str">
        <f>VLOOKUP(A626,'REGIÕES DE SAÚDE E SEUS MUNICÍP'!$A$4:$C$5569,3,0)</f>
        <v>Tauá</v>
      </c>
      <c r="G626" t="str">
        <f>VLOOKUP(H626,'REGIÕES DE SAÚDE E SEUS MUNICÍP'!$A$4:$D$5569,4,0)</f>
        <v>Aiuaba</v>
      </c>
      <c r="H626">
        <f>VLOOKUP(A626,'REGIÕES DE SAÚDE E SEUS MUNICÍP'!$A$4:$A$5569,1,0)</f>
        <v>230040</v>
      </c>
      <c r="I626" t="str">
        <f t="shared" si="36"/>
        <v>Mesmo município</v>
      </c>
      <c r="J626" t="e">
        <f>VLOOKUP(D626,'REGIÕES DE SAÚDE E SEUS MUNICÍP'!$C$4:$C$5569,1,0)</f>
        <v>#N/A</v>
      </c>
      <c r="K626">
        <f t="shared" si="37"/>
        <v>12</v>
      </c>
      <c r="L626" t="str">
        <f t="shared" si="38"/>
        <v>diferente</v>
      </c>
      <c r="M626" t="str">
        <f t="shared" si="39"/>
        <v>diferente</v>
      </c>
    </row>
    <row r="627" spans="1:13" x14ac:dyDescent="0.25">
      <c r="A627">
        <v>230050</v>
      </c>
      <c r="B627" t="s">
        <v>9480</v>
      </c>
      <c r="C627">
        <v>23011</v>
      </c>
      <c r="D627" t="s">
        <v>5602</v>
      </c>
      <c r="E627" t="s">
        <v>9611</v>
      </c>
      <c r="F627" t="str">
        <f>VLOOKUP(A627,'REGIÕES DE SAÚDE E SEUS MUNICÍP'!$A$4:$C$5569,3,0)</f>
        <v>Sobral</v>
      </c>
      <c r="G627" t="str">
        <f>VLOOKUP(H627,'REGIÕES DE SAÚDE E SEUS MUNICÍP'!$A$4:$D$5569,4,0)</f>
        <v>Alcântaras</v>
      </c>
      <c r="H627">
        <f>VLOOKUP(A627,'REGIÕES DE SAÚDE E SEUS MUNICÍP'!$A$4:$A$5569,1,0)</f>
        <v>230050</v>
      </c>
      <c r="I627" t="str">
        <f t="shared" si="36"/>
        <v>Mesmo município</v>
      </c>
      <c r="J627" t="e">
        <f>VLOOKUP(D627,'REGIÕES DE SAÚDE E SEUS MUNICÍP'!$C$4:$C$5569,1,0)</f>
        <v>#N/A</v>
      </c>
      <c r="K627">
        <f t="shared" si="37"/>
        <v>12</v>
      </c>
      <c r="L627" t="str">
        <f t="shared" si="38"/>
        <v>diferente</v>
      </c>
      <c r="M627" t="str">
        <f t="shared" si="39"/>
        <v>diferente</v>
      </c>
    </row>
    <row r="628" spans="1:13" x14ac:dyDescent="0.25">
      <c r="A628">
        <v>230060</v>
      </c>
      <c r="B628" t="s">
        <v>9480</v>
      </c>
      <c r="C628">
        <v>23020</v>
      </c>
      <c r="D628" t="s">
        <v>7476</v>
      </c>
      <c r="E628" t="s">
        <v>2090</v>
      </c>
      <c r="F628" t="str">
        <f>VLOOKUP(A628,'REGIÕES DE SAÚDE E SEUS MUNICÍP'!$A$4:$C$5569,3,0)</f>
        <v>Crato</v>
      </c>
      <c r="G628" t="str">
        <f>VLOOKUP(H628,'REGIÕES DE SAÚDE E SEUS MUNICÍP'!$A$4:$D$5569,4,0)</f>
        <v>Altaneira</v>
      </c>
      <c r="H628">
        <f>VLOOKUP(A628,'REGIÕES DE SAÚDE E SEUS MUNICÍP'!$A$4:$A$5569,1,0)</f>
        <v>230060</v>
      </c>
      <c r="I628" t="str">
        <f t="shared" si="36"/>
        <v>Mesmo município</v>
      </c>
      <c r="J628" t="e">
        <f>VLOOKUP(D628,'REGIÕES DE SAÚDE E SEUS MUNICÍP'!$C$4:$C$5569,1,0)</f>
        <v>#N/A</v>
      </c>
      <c r="K628">
        <f t="shared" si="37"/>
        <v>12</v>
      </c>
      <c r="L628" t="str">
        <f t="shared" si="38"/>
        <v>diferente</v>
      </c>
      <c r="M628" t="str">
        <f t="shared" si="39"/>
        <v>diferente</v>
      </c>
    </row>
    <row r="629" spans="1:13" x14ac:dyDescent="0.25">
      <c r="A629">
        <v>230070</v>
      </c>
      <c r="B629" t="s">
        <v>9480</v>
      </c>
      <c r="C629">
        <v>23010</v>
      </c>
      <c r="D629" t="s">
        <v>5642</v>
      </c>
      <c r="E629" t="s">
        <v>6840</v>
      </c>
      <c r="F629" t="str">
        <f>VLOOKUP(A629,'REGIÕES DE SAÚDE E SEUS MUNICÍP'!$A$4:$C$5569,3,0)</f>
        <v>Limoeiro do Norte</v>
      </c>
      <c r="G629" t="str">
        <f>VLOOKUP(H629,'REGIÕES DE SAÚDE E SEUS MUNICÍP'!$A$4:$D$5569,4,0)</f>
        <v>Alto Santo</v>
      </c>
      <c r="H629">
        <f>VLOOKUP(A629,'REGIÕES DE SAÚDE E SEUS MUNICÍP'!$A$4:$A$5569,1,0)</f>
        <v>230070</v>
      </c>
      <c r="I629" t="str">
        <f t="shared" si="36"/>
        <v>Mesmo município</v>
      </c>
      <c r="J629" t="e">
        <f>VLOOKUP(D629,'REGIÕES DE SAÚDE E SEUS MUNICÍP'!$C$4:$C$5569,1,0)</f>
        <v>#N/A</v>
      </c>
      <c r="K629">
        <f t="shared" si="37"/>
        <v>12</v>
      </c>
      <c r="L629" t="str">
        <f t="shared" si="38"/>
        <v>diferente</v>
      </c>
      <c r="M629" t="str">
        <f t="shared" si="39"/>
        <v>diferente</v>
      </c>
    </row>
    <row r="630" spans="1:13" x14ac:dyDescent="0.25">
      <c r="A630">
        <v>230075</v>
      </c>
      <c r="B630" t="s">
        <v>9480</v>
      </c>
      <c r="C630">
        <v>23006</v>
      </c>
      <c r="D630" t="s">
        <v>10382</v>
      </c>
      <c r="E630" t="s">
        <v>9206</v>
      </c>
      <c r="F630" t="str">
        <f>VLOOKUP(A630,'REGIÕES DE SAÚDE E SEUS MUNICÍP'!$A$4:$C$5569,3,0)</f>
        <v>Itapipoca</v>
      </c>
      <c r="G630" t="str">
        <f>VLOOKUP(H630,'REGIÕES DE SAÚDE E SEUS MUNICÍP'!$A$4:$D$5569,4,0)</f>
        <v>Amontada</v>
      </c>
      <c r="H630">
        <f>VLOOKUP(A630,'REGIÕES DE SAÚDE E SEUS MUNICÍP'!$A$4:$A$5569,1,0)</f>
        <v>230075</v>
      </c>
      <c r="I630" t="str">
        <f t="shared" si="36"/>
        <v>Mesmo município</v>
      </c>
      <c r="J630" t="e">
        <f>VLOOKUP(D630,'REGIÕES DE SAÚDE E SEUS MUNICÍP'!$C$4:$C$5569,1,0)</f>
        <v>#N/A</v>
      </c>
      <c r="K630">
        <f t="shared" si="37"/>
        <v>11</v>
      </c>
      <c r="L630" t="str">
        <f t="shared" si="38"/>
        <v>diferente</v>
      </c>
      <c r="M630" t="str">
        <f t="shared" si="39"/>
        <v>diferente</v>
      </c>
    </row>
    <row r="631" spans="1:13" x14ac:dyDescent="0.25">
      <c r="A631">
        <v>230080</v>
      </c>
      <c r="B631" t="s">
        <v>9480</v>
      </c>
      <c r="C631">
        <v>23020</v>
      </c>
      <c r="D631" t="s">
        <v>7476</v>
      </c>
      <c r="E631" t="s">
        <v>4952</v>
      </c>
      <c r="F631" t="str">
        <f>VLOOKUP(A631,'REGIÕES DE SAÚDE E SEUS MUNICÍP'!$A$4:$C$5569,3,0)</f>
        <v>Crato</v>
      </c>
      <c r="G631" t="str">
        <f>VLOOKUP(H631,'REGIÕES DE SAÚDE E SEUS MUNICÍP'!$A$4:$D$5569,4,0)</f>
        <v>Antonina do Norte</v>
      </c>
      <c r="H631">
        <f>VLOOKUP(A631,'REGIÕES DE SAÚDE E SEUS MUNICÍP'!$A$4:$A$5569,1,0)</f>
        <v>230080</v>
      </c>
      <c r="I631" t="str">
        <f t="shared" si="36"/>
        <v>Mesmo município</v>
      </c>
      <c r="J631" t="e">
        <f>VLOOKUP(D631,'REGIÕES DE SAÚDE E SEUS MUNICÍP'!$C$4:$C$5569,1,0)</f>
        <v>#N/A</v>
      </c>
      <c r="K631">
        <f t="shared" si="37"/>
        <v>12</v>
      </c>
      <c r="L631" t="str">
        <f t="shared" si="38"/>
        <v>diferente</v>
      </c>
      <c r="M631" t="str">
        <f t="shared" si="39"/>
        <v>diferente</v>
      </c>
    </row>
    <row r="632" spans="1:13" x14ac:dyDescent="0.25">
      <c r="A632">
        <v>230090</v>
      </c>
      <c r="B632" t="s">
        <v>9480</v>
      </c>
      <c r="C632">
        <v>23002</v>
      </c>
      <c r="D632" t="s">
        <v>3617</v>
      </c>
      <c r="E632" t="s">
        <v>10993</v>
      </c>
      <c r="F632" t="str">
        <f>VLOOKUP(A632,'REGIÕES DE SAÚDE E SEUS MUNICÍP'!$A$4:$C$5569,3,0)</f>
        <v>Caucaia</v>
      </c>
      <c r="G632" t="str">
        <f>VLOOKUP(H632,'REGIÕES DE SAÚDE E SEUS MUNICÍP'!$A$4:$D$5569,4,0)</f>
        <v>Apuiarés</v>
      </c>
      <c r="H632">
        <f>VLOOKUP(A632,'REGIÕES DE SAÚDE E SEUS MUNICÍP'!$A$4:$A$5569,1,0)</f>
        <v>230090</v>
      </c>
      <c r="I632" t="str">
        <f t="shared" si="36"/>
        <v>Mesmo município</v>
      </c>
      <c r="J632" t="e">
        <f>VLOOKUP(D632,'REGIÕES DE SAÚDE E SEUS MUNICÍP'!$C$4:$C$5569,1,0)</f>
        <v>#N/A</v>
      </c>
      <c r="K632">
        <f t="shared" si="37"/>
        <v>11</v>
      </c>
      <c r="L632" t="str">
        <f>IF(D632=D633,IF(F632=F633,"Regiões semelhantes","Nova composição"),"diferente")</f>
        <v>diferente</v>
      </c>
      <c r="M632" t="str">
        <f t="shared" si="39"/>
        <v>diferente</v>
      </c>
    </row>
    <row r="633" spans="1:13" x14ac:dyDescent="0.25">
      <c r="A633">
        <v>230100</v>
      </c>
      <c r="B633" t="s">
        <v>9480</v>
      </c>
      <c r="C633">
        <v>23001</v>
      </c>
      <c r="D633" t="s">
        <v>4414</v>
      </c>
      <c r="E633" t="s">
        <v>9964</v>
      </c>
      <c r="F633" t="str">
        <f>VLOOKUP(A633,'REGIÕES DE SAÚDE E SEUS MUNICÍP'!$A$4:$C$5569,3,0)</f>
        <v>Fortaleza</v>
      </c>
      <c r="G633" t="str">
        <f>VLOOKUP(H633,'REGIÕES DE SAÚDE E SEUS MUNICÍP'!$A$4:$D$5569,4,0)</f>
        <v>Aquiraz</v>
      </c>
      <c r="H633">
        <f>VLOOKUP(A633,'REGIÕES DE SAÚDE E SEUS MUNICÍP'!$A$4:$A$5569,1,0)</f>
        <v>230100</v>
      </c>
      <c r="I633" t="str">
        <f t="shared" si="36"/>
        <v>Mesmo município</v>
      </c>
      <c r="J633" t="e">
        <f>VLOOKUP(D633,'REGIÕES DE SAÚDE E SEUS MUNICÍP'!$C$4:$C$5569,1,0)</f>
        <v>#N/A</v>
      </c>
      <c r="K633">
        <f t="shared" si="37"/>
        <v>11</v>
      </c>
      <c r="L633" t="str">
        <f t="shared" si="38"/>
        <v>diferente</v>
      </c>
      <c r="M633" t="str">
        <f>IF(F633=F632,"igual","diferente")</f>
        <v>diferente</v>
      </c>
    </row>
    <row r="634" spans="1:13" x14ac:dyDescent="0.25">
      <c r="A634">
        <v>230110</v>
      </c>
      <c r="B634" t="s">
        <v>9480</v>
      </c>
      <c r="C634">
        <v>23007</v>
      </c>
      <c r="D634" t="s">
        <v>7614</v>
      </c>
      <c r="E634" t="s">
        <v>6298</v>
      </c>
      <c r="F634" t="str">
        <f>VLOOKUP(A634,'REGIÕES DE SAÚDE E SEUS MUNICÍP'!$A$4:$C$5569,3,0)</f>
        <v>Aracati</v>
      </c>
      <c r="G634" t="str">
        <f>VLOOKUP(H634,'REGIÕES DE SAÚDE E SEUS MUNICÍP'!$A$4:$D$5569,4,0)</f>
        <v>Aracati</v>
      </c>
      <c r="H634">
        <f>VLOOKUP(A634,'REGIÕES DE SAÚDE E SEUS MUNICÍP'!$A$4:$A$5569,1,0)</f>
        <v>230110</v>
      </c>
      <c r="I634" t="str">
        <f t="shared" si="36"/>
        <v>Mesmo município</v>
      </c>
      <c r="J634" t="e">
        <f>VLOOKUP(D634,'REGIÕES DE SAÚDE E SEUS MUNICÍP'!$C$4:$C$5569,1,0)</f>
        <v>#N/A</v>
      </c>
      <c r="K634">
        <f t="shared" si="37"/>
        <v>11</v>
      </c>
      <c r="L634" t="str">
        <f t="shared" si="38"/>
        <v>diferente</v>
      </c>
      <c r="M634" t="str">
        <f t="shared" si="39"/>
        <v>diferente</v>
      </c>
    </row>
    <row r="635" spans="1:13" x14ac:dyDescent="0.25">
      <c r="A635">
        <v>230120</v>
      </c>
      <c r="B635" t="s">
        <v>9480</v>
      </c>
      <c r="C635">
        <v>23004</v>
      </c>
      <c r="D635" t="s">
        <v>971</v>
      </c>
      <c r="E635" t="s">
        <v>7926</v>
      </c>
      <c r="F635" t="str">
        <f>VLOOKUP(A635,'REGIÕES DE SAÚDE E SEUS MUNICÍP'!$A$4:$C$5569,3,0)</f>
        <v>Baturité</v>
      </c>
      <c r="G635" t="str">
        <f>VLOOKUP(H635,'REGIÕES DE SAÚDE E SEUS MUNICÍP'!$A$4:$D$5569,4,0)</f>
        <v>Aracoiaba</v>
      </c>
      <c r="H635">
        <f>VLOOKUP(A635,'REGIÕES DE SAÚDE E SEUS MUNICÍP'!$A$4:$A$5569,1,0)</f>
        <v>230120</v>
      </c>
      <c r="I635" t="str">
        <f t="shared" si="36"/>
        <v>Mesmo município</v>
      </c>
      <c r="J635" t="e">
        <f>VLOOKUP(D635,'REGIÕES DE SAÚDE E SEUS MUNICÍP'!$C$4:$C$5569,1,0)</f>
        <v>#N/A</v>
      </c>
      <c r="K635">
        <f t="shared" si="37"/>
        <v>11</v>
      </c>
      <c r="L635" t="str">
        <f t="shared" si="38"/>
        <v>diferente</v>
      </c>
      <c r="M635" t="str">
        <f t="shared" si="39"/>
        <v>diferente</v>
      </c>
    </row>
    <row r="636" spans="1:13" x14ac:dyDescent="0.25">
      <c r="A636">
        <v>230125</v>
      </c>
      <c r="B636" t="s">
        <v>9480</v>
      </c>
      <c r="C636">
        <v>23015</v>
      </c>
      <c r="D636" t="s">
        <v>2840</v>
      </c>
      <c r="E636" t="s">
        <v>9820</v>
      </c>
      <c r="F636" t="str">
        <f>VLOOKUP(A636,'REGIÕES DE SAÚDE E SEUS MUNICÍP'!$A$4:$C$5569,3,0)</f>
        <v>Crateús</v>
      </c>
      <c r="G636" t="str">
        <f>VLOOKUP(H636,'REGIÕES DE SAÚDE E SEUS MUNICÍP'!$A$4:$D$5569,4,0)</f>
        <v>Ararendá</v>
      </c>
      <c r="H636">
        <f>VLOOKUP(A636,'REGIÕES DE SAÚDE E SEUS MUNICÍP'!$A$4:$A$5569,1,0)</f>
        <v>230125</v>
      </c>
      <c r="I636" t="str">
        <f t="shared" si="36"/>
        <v>Mesmo município</v>
      </c>
      <c r="J636" t="e">
        <f>VLOOKUP(D636,'REGIÕES DE SAÚDE E SEUS MUNICÍP'!$C$4:$C$5569,1,0)</f>
        <v>#N/A</v>
      </c>
      <c r="K636">
        <f t="shared" si="37"/>
        <v>12</v>
      </c>
      <c r="L636" t="str">
        <f t="shared" si="38"/>
        <v>diferente</v>
      </c>
      <c r="M636" t="str">
        <f t="shared" si="39"/>
        <v>diferente</v>
      </c>
    </row>
    <row r="637" spans="1:13" x14ac:dyDescent="0.25">
      <c r="A637">
        <v>230130</v>
      </c>
      <c r="B637" t="s">
        <v>9480</v>
      </c>
      <c r="C637">
        <v>23020</v>
      </c>
      <c r="D637" t="s">
        <v>7476</v>
      </c>
      <c r="E637" t="s">
        <v>9874</v>
      </c>
      <c r="F637" t="str">
        <f>VLOOKUP(A637,'REGIÕES DE SAÚDE E SEUS MUNICÍP'!$A$4:$C$5569,3,0)</f>
        <v>Crato</v>
      </c>
      <c r="G637" t="str">
        <f>VLOOKUP(H637,'REGIÕES DE SAÚDE E SEUS MUNICÍP'!$A$4:$D$5569,4,0)</f>
        <v>Araripe</v>
      </c>
      <c r="H637">
        <f>VLOOKUP(A637,'REGIÕES DE SAÚDE E SEUS MUNICÍP'!$A$4:$A$5569,1,0)</f>
        <v>230130</v>
      </c>
      <c r="I637" t="str">
        <f t="shared" si="36"/>
        <v>Mesmo município</v>
      </c>
      <c r="J637" t="e">
        <f>VLOOKUP(D637,'REGIÕES DE SAÚDE E SEUS MUNICÍP'!$C$4:$C$5569,1,0)</f>
        <v>#N/A</v>
      </c>
      <c r="K637">
        <f t="shared" si="37"/>
        <v>12</v>
      </c>
      <c r="L637" t="str">
        <f t="shared" si="38"/>
        <v>diferente</v>
      </c>
      <c r="M637" t="str">
        <f t="shared" si="39"/>
        <v>diferente</v>
      </c>
    </row>
    <row r="638" spans="1:13" x14ac:dyDescent="0.25">
      <c r="A638">
        <v>230140</v>
      </c>
      <c r="B638" t="s">
        <v>9480</v>
      </c>
      <c r="C638">
        <v>23004</v>
      </c>
      <c r="D638" t="s">
        <v>971</v>
      </c>
      <c r="E638" t="s">
        <v>9797</v>
      </c>
      <c r="F638" t="str">
        <f>VLOOKUP(A638,'REGIÕES DE SAÚDE E SEUS MUNICÍP'!$A$4:$C$5569,3,0)</f>
        <v>Baturité</v>
      </c>
      <c r="G638" t="str">
        <f>VLOOKUP(H638,'REGIÕES DE SAÚDE E SEUS MUNICÍP'!$A$4:$D$5569,4,0)</f>
        <v>Aratuba</v>
      </c>
      <c r="H638">
        <f>VLOOKUP(A638,'REGIÕES DE SAÚDE E SEUS MUNICÍP'!$A$4:$A$5569,1,0)</f>
        <v>230140</v>
      </c>
      <c r="I638" t="str">
        <f t="shared" si="36"/>
        <v>Mesmo município</v>
      </c>
      <c r="J638" t="e">
        <f>VLOOKUP(D638,'REGIÕES DE SAÚDE E SEUS MUNICÍP'!$C$4:$C$5569,1,0)</f>
        <v>#N/A</v>
      </c>
      <c r="K638">
        <f t="shared" si="37"/>
        <v>11</v>
      </c>
      <c r="L638" t="str">
        <f t="shared" si="38"/>
        <v>diferente</v>
      </c>
      <c r="M638" t="str">
        <f t="shared" si="39"/>
        <v>diferente</v>
      </c>
    </row>
    <row r="639" spans="1:13" x14ac:dyDescent="0.25">
      <c r="A639">
        <v>230150</v>
      </c>
      <c r="B639" t="s">
        <v>9480</v>
      </c>
      <c r="C639">
        <v>23014</v>
      </c>
      <c r="D639" t="s">
        <v>1456</v>
      </c>
      <c r="E639" t="s">
        <v>560</v>
      </c>
      <c r="F639" t="str">
        <f>VLOOKUP(A639,'REGIÕES DE SAÚDE E SEUS MUNICÍP'!$A$4:$C$5569,3,0)</f>
        <v>Tauá</v>
      </c>
      <c r="G639" t="str">
        <f>VLOOKUP(H639,'REGIÕES DE SAÚDE E SEUS MUNICÍP'!$A$4:$D$5569,4,0)</f>
        <v>Arneiroz</v>
      </c>
      <c r="H639">
        <f>VLOOKUP(A639,'REGIÕES DE SAÚDE E SEUS MUNICÍP'!$A$4:$A$5569,1,0)</f>
        <v>230150</v>
      </c>
      <c r="I639" t="str">
        <f t="shared" si="36"/>
        <v>Mesmo município</v>
      </c>
      <c r="J639" t="e">
        <f>VLOOKUP(D639,'REGIÕES DE SAÚDE E SEUS MUNICÍP'!$C$4:$C$5569,1,0)</f>
        <v>#N/A</v>
      </c>
      <c r="K639">
        <f t="shared" si="37"/>
        <v>12</v>
      </c>
      <c r="L639" t="str">
        <f t="shared" si="38"/>
        <v>diferente</v>
      </c>
      <c r="M639" t="str">
        <f t="shared" si="39"/>
        <v>diferente</v>
      </c>
    </row>
    <row r="640" spans="1:13" x14ac:dyDescent="0.25">
      <c r="A640">
        <v>230160</v>
      </c>
      <c r="B640" t="s">
        <v>9480</v>
      </c>
      <c r="C640">
        <v>23020</v>
      </c>
      <c r="D640" t="s">
        <v>7476</v>
      </c>
      <c r="E640" t="s">
        <v>3175</v>
      </c>
      <c r="F640" t="str">
        <f>VLOOKUP(A640,'REGIÕES DE SAÚDE E SEUS MUNICÍP'!$A$4:$C$5569,3,0)</f>
        <v>Crato</v>
      </c>
      <c r="G640" t="str">
        <f>VLOOKUP(H640,'REGIÕES DE SAÚDE E SEUS MUNICÍP'!$A$4:$D$5569,4,0)</f>
        <v>Assaré</v>
      </c>
      <c r="H640">
        <f>VLOOKUP(A640,'REGIÕES DE SAÚDE E SEUS MUNICÍP'!$A$4:$A$5569,1,0)</f>
        <v>230160</v>
      </c>
      <c r="I640" t="str">
        <f t="shared" si="36"/>
        <v>Mesmo município</v>
      </c>
      <c r="J640" t="e">
        <f>VLOOKUP(D640,'REGIÕES DE SAÚDE E SEUS MUNICÍP'!$C$4:$C$5569,1,0)</f>
        <v>#N/A</v>
      </c>
      <c r="K640">
        <f t="shared" si="37"/>
        <v>12</v>
      </c>
      <c r="L640" t="str">
        <f t="shared" si="38"/>
        <v>diferente</v>
      </c>
      <c r="M640" t="str">
        <f t="shared" si="39"/>
        <v>diferente</v>
      </c>
    </row>
    <row r="641" spans="1:13" x14ac:dyDescent="0.25">
      <c r="A641">
        <v>230170</v>
      </c>
      <c r="B641" t="s">
        <v>9480</v>
      </c>
      <c r="C641">
        <v>23019</v>
      </c>
      <c r="D641" t="s">
        <v>3473</v>
      </c>
      <c r="E641" t="s">
        <v>6785</v>
      </c>
      <c r="F641" t="str">
        <f>VLOOKUP(A641,'REGIÕES DE SAÚDE E SEUS MUNICÍP'!$A$4:$C$5569,3,0)</f>
        <v>Brejo Santo</v>
      </c>
      <c r="G641" t="str">
        <f>VLOOKUP(H641,'REGIÕES DE SAÚDE E SEUS MUNICÍP'!$A$4:$D$5569,4,0)</f>
        <v>Aurora</v>
      </c>
      <c r="H641">
        <f>VLOOKUP(A641,'REGIÕES DE SAÚDE E SEUS MUNICÍP'!$A$4:$A$5569,1,0)</f>
        <v>230170</v>
      </c>
      <c r="I641" t="str">
        <f t="shared" si="36"/>
        <v>Mesmo município</v>
      </c>
      <c r="J641" t="e">
        <f>VLOOKUP(D641,'REGIÕES DE SAÚDE E SEUS MUNICÍP'!$C$4:$C$5569,1,0)</f>
        <v>#N/A</v>
      </c>
      <c r="K641">
        <f t="shared" si="37"/>
        <v>12</v>
      </c>
      <c r="L641" t="str">
        <f t="shared" si="38"/>
        <v>diferente</v>
      </c>
      <c r="M641" t="str">
        <f t="shared" si="39"/>
        <v>diferente</v>
      </c>
    </row>
    <row r="642" spans="1:13" x14ac:dyDescent="0.25">
      <c r="A642">
        <v>230180</v>
      </c>
      <c r="B642" t="s">
        <v>9480</v>
      </c>
      <c r="C642">
        <v>23017</v>
      </c>
      <c r="D642" t="s">
        <v>1925</v>
      </c>
      <c r="E642" t="s">
        <v>5646</v>
      </c>
      <c r="F642" t="str">
        <f>VLOOKUP(A642,'REGIÕES DE SAÚDE E SEUS MUNICÍP'!$A$4:$C$5569,3,0)</f>
        <v>Icó</v>
      </c>
      <c r="G642" t="str">
        <f>VLOOKUP(H642,'REGIÕES DE SAÚDE E SEUS MUNICÍP'!$A$4:$D$5569,4,0)</f>
        <v>Baixio</v>
      </c>
      <c r="H642">
        <f>VLOOKUP(A642,'REGIÕES DE SAÚDE E SEUS MUNICÍP'!$A$4:$A$5569,1,0)</f>
        <v>230180</v>
      </c>
      <c r="I642" t="str">
        <f t="shared" si="36"/>
        <v>Mesmo município</v>
      </c>
      <c r="J642" t="e">
        <f>VLOOKUP(D642,'REGIÕES DE SAÚDE E SEUS MUNICÍP'!$C$4:$C$5569,1,0)</f>
        <v>#N/A</v>
      </c>
      <c r="K642">
        <f t="shared" si="37"/>
        <v>12</v>
      </c>
      <c r="L642" t="str">
        <f t="shared" si="38"/>
        <v>diferente</v>
      </c>
      <c r="M642" t="str">
        <f t="shared" si="39"/>
        <v>diferente</v>
      </c>
    </row>
    <row r="643" spans="1:13" x14ac:dyDescent="0.25">
      <c r="A643">
        <v>230185</v>
      </c>
      <c r="B643" t="s">
        <v>9480</v>
      </c>
      <c r="C643">
        <v>23008</v>
      </c>
      <c r="D643" t="s">
        <v>804</v>
      </c>
      <c r="E643" t="s">
        <v>4196</v>
      </c>
      <c r="F643" t="str">
        <f>VLOOKUP(A643,'REGIÕES DE SAÚDE E SEUS MUNICÍP'!$A$4:$C$5569,3,0)</f>
        <v>Quixadá</v>
      </c>
      <c r="G643" t="str">
        <f>VLOOKUP(H643,'REGIÕES DE SAÚDE E SEUS MUNICÍP'!$A$4:$D$5569,4,0)</f>
        <v>Banabuiú</v>
      </c>
      <c r="H643">
        <f>VLOOKUP(A643,'REGIÕES DE SAÚDE E SEUS MUNICÍP'!$A$4:$A$5569,1,0)</f>
        <v>230185</v>
      </c>
      <c r="I643" t="str">
        <f t="shared" ref="I643:I706" si="40">IF(G643=E643,"Mesmo município","Município diferente")</f>
        <v>Mesmo município</v>
      </c>
      <c r="J643" t="e">
        <f>VLOOKUP(D643,'REGIÕES DE SAÚDE E SEUS MUNICÍP'!$C$4:$C$5569,1,0)</f>
        <v>#N/A</v>
      </c>
      <c r="K643">
        <f t="shared" si="37"/>
        <v>11</v>
      </c>
      <c r="L643" t="str">
        <f t="shared" si="38"/>
        <v>diferente</v>
      </c>
      <c r="M643" t="str">
        <f t="shared" si="39"/>
        <v>diferente</v>
      </c>
    </row>
    <row r="644" spans="1:13" x14ac:dyDescent="0.25">
      <c r="A644">
        <v>230190</v>
      </c>
      <c r="B644" t="s">
        <v>9480</v>
      </c>
      <c r="C644">
        <v>23021</v>
      </c>
      <c r="D644" t="s">
        <v>4122</v>
      </c>
      <c r="E644" t="s">
        <v>10593</v>
      </c>
      <c r="F644" t="str">
        <f>VLOOKUP(A644,'REGIÕES DE SAÚDE E SEUS MUNICÍP'!$A$4:$C$5569,3,0)</f>
        <v>Juazeiro do Norte</v>
      </c>
      <c r="G644" t="str">
        <f>VLOOKUP(H644,'REGIÕES DE SAÚDE E SEUS MUNICÍP'!$A$4:$D$5569,4,0)</f>
        <v>Barbalha</v>
      </c>
      <c r="H644">
        <f>VLOOKUP(A644,'REGIÕES DE SAÚDE E SEUS MUNICÍP'!$A$4:$A$5569,1,0)</f>
        <v>230190</v>
      </c>
      <c r="I644" t="str">
        <f t="shared" si="40"/>
        <v>Mesmo município</v>
      </c>
      <c r="J644" t="e">
        <f>VLOOKUP(D644,'REGIÕES DE SAÚDE E SEUS MUNICÍP'!$C$4:$C$5569,1,0)</f>
        <v>#N/A</v>
      </c>
      <c r="K644">
        <f t="shared" ref="K644:K707" si="41">SEARCH(F644,D644)</f>
        <v>12</v>
      </c>
      <c r="L644" t="str">
        <f t="shared" ref="L644:L707" si="42">IF(D644=D645,IF(F644=F645,"Regiões semelhantes","Nova composição"),"diferente")</f>
        <v>diferente</v>
      </c>
      <c r="M644" t="str">
        <f t="shared" si="39"/>
        <v>diferente</v>
      </c>
    </row>
    <row r="645" spans="1:13" x14ac:dyDescent="0.25">
      <c r="A645">
        <v>230195</v>
      </c>
      <c r="B645" t="s">
        <v>9480</v>
      </c>
      <c r="C645">
        <v>23003</v>
      </c>
      <c r="D645" t="s">
        <v>3943</v>
      </c>
      <c r="E645" t="s">
        <v>977</v>
      </c>
      <c r="F645" t="str">
        <f>VLOOKUP(A645,'REGIÕES DE SAÚDE E SEUS MUNICÍP'!$A$4:$C$5569,3,0)</f>
        <v>Maracanaú</v>
      </c>
      <c r="G645" t="str">
        <f>VLOOKUP(H645,'REGIÕES DE SAÚDE E SEUS MUNICÍP'!$A$4:$D$5569,4,0)</f>
        <v>Barreira</v>
      </c>
      <c r="H645">
        <f>VLOOKUP(A645,'REGIÕES DE SAÚDE E SEUS MUNICÍP'!$A$4:$A$5569,1,0)</f>
        <v>230195</v>
      </c>
      <c r="I645" t="str">
        <f t="shared" si="40"/>
        <v>Mesmo município</v>
      </c>
      <c r="J645" t="e">
        <f>VLOOKUP(D645,'REGIÕES DE SAÚDE E SEUS MUNICÍP'!$C$4:$C$5569,1,0)</f>
        <v>#N/A</v>
      </c>
      <c r="K645">
        <f t="shared" si="41"/>
        <v>11</v>
      </c>
      <c r="L645" t="str">
        <f t="shared" si="42"/>
        <v>diferente</v>
      </c>
      <c r="M645" t="str">
        <f t="shared" si="39"/>
        <v>diferente</v>
      </c>
    </row>
    <row r="646" spans="1:13" x14ac:dyDescent="0.25">
      <c r="A646">
        <v>230200</v>
      </c>
      <c r="B646" t="s">
        <v>9480</v>
      </c>
      <c r="C646">
        <v>23019</v>
      </c>
      <c r="D646" t="s">
        <v>3473</v>
      </c>
      <c r="E646" t="s">
        <v>2111</v>
      </c>
      <c r="F646" t="str">
        <f>VLOOKUP(A646,'REGIÕES DE SAÚDE E SEUS MUNICÍP'!$A$4:$C$5569,3,0)</f>
        <v>Brejo Santo</v>
      </c>
      <c r="G646" t="str">
        <f>VLOOKUP(H646,'REGIÕES DE SAÚDE E SEUS MUNICÍP'!$A$4:$D$5569,4,0)</f>
        <v>Barro</v>
      </c>
      <c r="H646">
        <f>VLOOKUP(A646,'REGIÕES DE SAÚDE E SEUS MUNICÍP'!$A$4:$A$5569,1,0)</f>
        <v>230200</v>
      </c>
      <c r="I646" t="str">
        <f t="shared" si="40"/>
        <v>Mesmo município</v>
      </c>
      <c r="J646" t="e">
        <f>VLOOKUP(D646,'REGIÕES DE SAÚDE E SEUS MUNICÍP'!$C$4:$C$5569,1,0)</f>
        <v>#N/A</v>
      </c>
      <c r="K646">
        <f t="shared" si="41"/>
        <v>12</v>
      </c>
      <c r="L646" t="str">
        <f t="shared" si="42"/>
        <v>diferente</v>
      </c>
      <c r="M646" t="str">
        <f t="shared" ref="M646:M708" si="43">IF(F646=F645,"igual","diferente")</f>
        <v>diferente</v>
      </c>
    </row>
    <row r="647" spans="1:13" x14ac:dyDescent="0.25">
      <c r="A647">
        <v>230205</v>
      </c>
      <c r="B647" t="s">
        <v>9480</v>
      </c>
      <c r="C647">
        <v>23016</v>
      </c>
      <c r="D647" t="s">
        <v>1123</v>
      </c>
      <c r="E647" t="s">
        <v>9457</v>
      </c>
      <c r="F647" t="str">
        <f>VLOOKUP(A647,'REGIÕES DE SAÚDE E SEUS MUNICÍP'!$A$4:$C$5569,3,0)</f>
        <v>Camocim</v>
      </c>
      <c r="G647" t="str">
        <f>VLOOKUP(H647,'REGIÕES DE SAÚDE E SEUS MUNICÍP'!$A$4:$D$5569,4,0)</f>
        <v>Barroquinha</v>
      </c>
      <c r="H647">
        <f>VLOOKUP(A647,'REGIÕES DE SAÚDE E SEUS MUNICÍP'!$A$4:$A$5569,1,0)</f>
        <v>230205</v>
      </c>
      <c r="I647" t="str">
        <f t="shared" si="40"/>
        <v>Mesmo município</v>
      </c>
      <c r="J647" t="e">
        <f>VLOOKUP(D647,'REGIÕES DE SAÚDE E SEUS MUNICÍP'!$C$4:$C$5569,1,0)</f>
        <v>#N/A</v>
      </c>
      <c r="K647">
        <f t="shared" si="41"/>
        <v>12</v>
      </c>
      <c r="L647" t="str">
        <f t="shared" si="42"/>
        <v>diferente</v>
      </c>
      <c r="M647" t="str">
        <f t="shared" si="43"/>
        <v>diferente</v>
      </c>
    </row>
    <row r="648" spans="1:13" x14ac:dyDescent="0.25">
      <c r="A648">
        <v>230210</v>
      </c>
      <c r="B648" t="s">
        <v>9480</v>
      </c>
      <c r="C648">
        <v>23004</v>
      </c>
      <c r="D648" t="s">
        <v>971</v>
      </c>
      <c r="E648" t="s">
        <v>7405</v>
      </c>
      <c r="F648" t="str">
        <f>VLOOKUP(A648,'REGIÕES DE SAÚDE E SEUS MUNICÍP'!$A$4:$C$5569,3,0)</f>
        <v>Baturité</v>
      </c>
      <c r="G648" t="str">
        <f>VLOOKUP(H648,'REGIÕES DE SAÚDE E SEUS MUNICÍP'!$A$4:$D$5569,4,0)</f>
        <v>Baturité</v>
      </c>
      <c r="H648">
        <f>VLOOKUP(A648,'REGIÕES DE SAÚDE E SEUS MUNICÍP'!$A$4:$A$5569,1,0)</f>
        <v>230210</v>
      </c>
      <c r="I648" t="str">
        <f t="shared" si="40"/>
        <v>Mesmo município</v>
      </c>
      <c r="J648" t="e">
        <f>VLOOKUP(D648,'REGIÕES DE SAÚDE E SEUS MUNICÍP'!$C$4:$C$5569,1,0)</f>
        <v>#N/A</v>
      </c>
      <c r="K648">
        <f t="shared" si="41"/>
        <v>11</v>
      </c>
      <c r="L648" t="str">
        <f t="shared" si="42"/>
        <v>diferente</v>
      </c>
      <c r="M648" t="str">
        <f t="shared" si="43"/>
        <v>diferente</v>
      </c>
    </row>
    <row r="649" spans="1:13" x14ac:dyDescent="0.25">
      <c r="A649">
        <v>230220</v>
      </c>
      <c r="B649" t="s">
        <v>9480</v>
      </c>
      <c r="C649">
        <v>23022</v>
      </c>
      <c r="D649" t="s">
        <v>9541</v>
      </c>
      <c r="E649" t="s">
        <v>4332</v>
      </c>
      <c r="F649" t="str">
        <f>VLOOKUP(A649,'REGIÕES DE SAÚDE E SEUS MUNICÍP'!$A$4:$C$5569,3,0)</f>
        <v>Aracati</v>
      </c>
      <c r="G649" t="str">
        <f>VLOOKUP(H649,'REGIÕES DE SAÚDE E SEUS MUNICÍP'!$A$4:$D$5569,4,0)</f>
        <v>Beberibe</v>
      </c>
      <c r="H649">
        <f>VLOOKUP(A649,'REGIÕES DE SAÚDE E SEUS MUNICÍP'!$A$4:$A$5569,1,0)</f>
        <v>230220</v>
      </c>
      <c r="I649" t="str">
        <f t="shared" si="40"/>
        <v>Mesmo município</v>
      </c>
      <c r="J649" t="e">
        <f>VLOOKUP(D649,'REGIÕES DE SAÚDE E SEUS MUNICÍP'!$C$4:$C$5569,1,0)</f>
        <v>#N/A</v>
      </c>
      <c r="K649" t="e">
        <f t="shared" si="41"/>
        <v>#VALUE!</v>
      </c>
      <c r="L649" t="str">
        <f t="shared" si="42"/>
        <v>diferente</v>
      </c>
      <c r="M649" t="str">
        <f t="shared" si="43"/>
        <v>diferente</v>
      </c>
    </row>
    <row r="650" spans="1:13" x14ac:dyDescent="0.25">
      <c r="A650">
        <v>230230</v>
      </c>
      <c r="B650" t="s">
        <v>9480</v>
      </c>
      <c r="C650">
        <v>23012</v>
      </c>
      <c r="D650" t="s">
        <v>5778</v>
      </c>
      <c r="E650" t="s">
        <v>1137</v>
      </c>
      <c r="F650" t="str">
        <f>VLOOKUP(A650,'REGIÕES DE SAÚDE E SEUS MUNICÍP'!$A$4:$C$5569,3,0)</f>
        <v>Acaraú</v>
      </c>
      <c r="G650" t="str">
        <f>VLOOKUP(H650,'REGIÕES DE SAÚDE E SEUS MUNICÍP'!$A$4:$D$5569,4,0)</f>
        <v>Bela Cruz</v>
      </c>
      <c r="H650">
        <f>VLOOKUP(A650,'REGIÕES DE SAÚDE E SEUS MUNICÍP'!$A$4:$A$5569,1,0)</f>
        <v>230230</v>
      </c>
      <c r="I650" t="str">
        <f t="shared" si="40"/>
        <v>Mesmo município</v>
      </c>
      <c r="J650" t="e">
        <f>VLOOKUP(D650,'REGIÕES DE SAÚDE E SEUS MUNICÍP'!$C$4:$C$5569,1,0)</f>
        <v>#N/A</v>
      </c>
      <c r="K650">
        <f t="shared" si="41"/>
        <v>12</v>
      </c>
      <c r="L650" t="str">
        <f t="shared" si="42"/>
        <v>diferente</v>
      </c>
      <c r="M650" t="str">
        <f t="shared" si="43"/>
        <v>diferente</v>
      </c>
    </row>
    <row r="651" spans="1:13" x14ac:dyDescent="0.25">
      <c r="A651">
        <v>230240</v>
      </c>
      <c r="B651" t="s">
        <v>9480</v>
      </c>
      <c r="C651">
        <v>23005</v>
      </c>
      <c r="D651" t="s">
        <v>6305</v>
      </c>
      <c r="E651" t="s">
        <v>8887</v>
      </c>
      <c r="F651" t="str">
        <f>VLOOKUP(A651,'REGIÕES DE SAÚDE E SEUS MUNICÍP'!$A$4:$C$5569,3,0)</f>
        <v>Canindé</v>
      </c>
      <c r="G651" t="str">
        <f>VLOOKUP(H651,'REGIÕES DE SAÚDE E SEUS MUNICÍP'!$A$4:$D$5569,4,0)</f>
        <v>Boa Viagem</v>
      </c>
      <c r="H651">
        <f>VLOOKUP(A651,'REGIÕES DE SAÚDE E SEUS MUNICÍP'!$A$4:$A$5569,1,0)</f>
        <v>230240</v>
      </c>
      <c r="I651" t="str">
        <f t="shared" si="40"/>
        <v>Mesmo município</v>
      </c>
      <c r="J651" t="e">
        <f>VLOOKUP(D651,'REGIÕES DE SAÚDE E SEUS MUNICÍP'!$C$4:$C$5569,1,0)</f>
        <v>#N/A</v>
      </c>
      <c r="K651">
        <f t="shared" si="41"/>
        <v>11</v>
      </c>
      <c r="L651" t="str">
        <f t="shared" si="42"/>
        <v>diferente</v>
      </c>
      <c r="M651" t="str">
        <f t="shared" si="43"/>
        <v>diferente</v>
      </c>
    </row>
    <row r="652" spans="1:13" x14ac:dyDescent="0.25">
      <c r="A652">
        <v>230250</v>
      </c>
      <c r="B652" t="s">
        <v>9480</v>
      </c>
      <c r="C652">
        <v>23019</v>
      </c>
      <c r="D652" t="s">
        <v>3473</v>
      </c>
      <c r="E652" t="s">
        <v>3878</v>
      </c>
      <c r="F652" t="str">
        <f>VLOOKUP(A652,'REGIÕES DE SAÚDE E SEUS MUNICÍP'!$A$4:$C$5569,3,0)</f>
        <v>Brejo Santo</v>
      </c>
      <c r="G652" t="str">
        <f>VLOOKUP(H652,'REGIÕES DE SAÚDE E SEUS MUNICÍP'!$A$4:$D$5569,4,0)</f>
        <v>Brejo Santo</v>
      </c>
      <c r="H652">
        <f>VLOOKUP(A652,'REGIÕES DE SAÚDE E SEUS MUNICÍP'!$A$4:$A$5569,1,0)</f>
        <v>230250</v>
      </c>
      <c r="I652" t="str">
        <f t="shared" si="40"/>
        <v>Mesmo município</v>
      </c>
      <c r="J652" t="e">
        <f>VLOOKUP(D652,'REGIÕES DE SAÚDE E SEUS MUNICÍP'!$C$4:$C$5569,1,0)</f>
        <v>#N/A</v>
      </c>
      <c r="K652">
        <f t="shared" si="41"/>
        <v>12</v>
      </c>
      <c r="L652" t="str">
        <f t="shared" si="42"/>
        <v>diferente</v>
      </c>
      <c r="M652" t="str">
        <f t="shared" si="43"/>
        <v>diferente</v>
      </c>
    </row>
    <row r="653" spans="1:13" x14ac:dyDescent="0.25">
      <c r="A653">
        <v>230260</v>
      </c>
      <c r="B653" t="s">
        <v>9480</v>
      </c>
      <c r="C653">
        <v>23016</v>
      </c>
      <c r="D653" t="s">
        <v>1123</v>
      </c>
      <c r="E653" t="s">
        <v>2946</v>
      </c>
      <c r="F653" t="str">
        <f>VLOOKUP(A653,'REGIÕES DE SAÚDE E SEUS MUNICÍP'!$A$4:$C$5569,3,0)</f>
        <v>Camocim</v>
      </c>
      <c r="G653" t="str">
        <f>VLOOKUP(H653,'REGIÕES DE SAÚDE E SEUS MUNICÍP'!$A$4:$D$5569,4,0)</f>
        <v>Camocim</v>
      </c>
      <c r="H653">
        <f>VLOOKUP(A653,'REGIÕES DE SAÚDE E SEUS MUNICÍP'!$A$4:$A$5569,1,0)</f>
        <v>230260</v>
      </c>
      <c r="I653" t="str">
        <f t="shared" si="40"/>
        <v>Mesmo município</v>
      </c>
      <c r="J653" t="e">
        <f>VLOOKUP(D653,'REGIÕES DE SAÚDE E SEUS MUNICÍP'!$C$4:$C$5569,1,0)</f>
        <v>#N/A</v>
      </c>
      <c r="K653">
        <f t="shared" si="41"/>
        <v>12</v>
      </c>
      <c r="L653" t="str">
        <f t="shared" si="42"/>
        <v>diferente</v>
      </c>
      <c r="M653" t="str">
        <f t="shared" si="43"/>
        <v>diferente</v>
      </c>
    </row>
    <row r="654" spans="1:13" x14ac:dyDescent="0.25">
      <c r="A654">
        <v>230270</v>
      </c>
      <c r="B654" t="s">
        <v>9480</v>
      </c>
      <c r="C654">
        <v>23020</v>
      </c>
      <c r="D654" t="s">
        <v>7476</v>
      </c>
      <c r="E654" t="s">
        <v>8043</v>
      </c>
      <c r="F654" t="str">
        <f>VLOOKUP(A654,'REGIÕES DE SAÚDE E SEUS MUNICÍP'!$A$4:$C$5569,3,0)</f>
        <v>Crato</v>
      </c>
      <c r="G654" t="str">
        <f>VLOOKUP(H654,'REGIÕES DE SAÚDE E SEUS MUNICÍP'!$A$4:$D$5569,4,0)</f>
        <v>Campos Sales</v>
      </c>
      <c r="H654">
        <f>VLOOKUP(A654,'REGIÕES DE SAÚDE E SEUS MUNICÍP'!$A$4:$A$5569,1,0)</f>
        <v>230270</v>
      </c>
      <c r="I654" t="str">
        <f t="shared" si="40"/>
        <v>Mesmo município</v>
      </c>
      <c r="J654" t="e">
        <f>VLOOKUP(D654,'REGIÕES DE SAÚDE E SEUS MUNICÍP'!$C$4:$C$5569,1,0)</f>
        <v>#N/A</v>
      </c>
      <c r="K654">
        <f t="shared" si="41"/>
        <v>12</v>
      </c>
      <c r="L654" t="str">
        <f t="shared" si="42"/>
        <v>diferente</v>
      </c>
      <c r="M654" t="str">
        <f t="shared" si="43"/>
        <v>diferente</v>
      </c>
    </row>
    <row r="655" spans="1:13" x14ac:dyDescent="0.25">
      <c r="A655">
        <v>230280</v>
      </c>
      <c r="B655" t="s">
        <v>9480</v>
      </c>
      <c r="C655">
        <v>23005</v>
      </c>
      <c r="D655" t="s">
        <v>6305</v>
      </c>
      <c r="E655" t="s">
        <v>4698</v>
      </c>
      <c r="F655" t="str">
        <f>VLOOKUP(A655,'REGIÕES DE SAÚDE E SEUS MUNICÍP'!$A$4:$C$5569,3,0)</f>
        <v>Canindé</v>
      </c>
      <c r="G655" t="str">
        <f>VLOOKUP(H655,'REGIÕES DE SAÚDE E SEUS MUNICÍP'!$A$4:$D$5569,4,0)</f>
        <v>Canindé</v>
      </c>
      <c r="H655">
        <f>VLOOKUP(A655,'REGIÕES DE SAÚDE E SEUS MUNICÍP'!$A$4:$A$5569,1,0)</f>
        <v>230280</v>
      </c>
      <c r="I655" t="str">
        <f t="shared" si="40"/>
        <v>Mesmo município</v>
      </c>
      <c r="J655" t="e">
        <f>VLOOKUP(D655,'REGIÕES DE SAÚDE E SEUS MUNICÍP'!$C$4:$C$5569,1,0)</f>
        <v>#N/A</v>
      </c>
      <c r="K655">
        <f t="shared" si="41"/>
        <v>11</v>
      </c>
      <c r="L655" t="str">
        <f t="shared" si="42"/>
        <v>diferente</v>
      </c>
      <c r="M655" t="str">
        <f t="shared" si="43"/>
        <v>diferente</v>
      </c>
    </row>
    <row r="656" spans="1:13" x14ac:dyDescent="0.25">
      <c r="A656">
        <v>230290</v>
      </c>
      <c r="B656" t="s">
        <v>9480</v>
      </c>
      <c r="C656">
        <v>23004</v>
      </c>
      <c r="D656" t="s">
        <v>971</v>
      </c>
      <c r="E656" t="s">
        <v>10254</v>
      </c>
      <c r="F656" t="str">
        <f>VLOOKUP(A656,'REGIÕES DE SAÚDE E SEUS MUNICÍP'!$A$4:$C$5569,3,0)</f>
        <v>Baturité</v>
      </c>
      <c r="G656" t="str">
        <f>VLOOKUP(H656,'REGIÕES DE SAÚDE E SEUS MUNICÍP'!$A$4:$D$5569,4,0)</f>
        <v>Capistrano</v>
      </c>
      <c r="H656">
        <f>VLOOKUP(A656,'REGIÕES DE SAÚDE E SEUS MUNICÍP'!$A$4:$A$5569,1,0)</f>
        <v>230290</v>
      </c>
      <c r="I656" t="str">
        <f t="shared" si="40"/>
        <v>Mesmo município</v>
      </c>
      <c r="J656" t="e">
        <f>VLOOKUP(D656,'REGIÕES DE SAÚDE E SEUS MUNICÍP'!$C$4:$C$5569,1,0)</f>
        <v>#N/A</v>
      </c>
      <c r="K656">
        <f t="shared" si="41"/>
        <v>11</v>
      </c>
      <c r="L656" t="str">
        <f>IF(D656=D657,IF(F656=F657,"Regiões semelhantes","Nova composição"),"diferente")</f>
        <v>diferente</v>
      </c>
      <c r="M656" t="str">
        <f t="shared" si="43"/>
        <v>diferente</v>
      </c>
    </row>
    <row r="657" spans="1:13" x14ac:dyDescent="0.25">
      <c r="A657">
        <v>230300</v>
      </c>
      <c r="B657" t="s">
        <v>9480</v>
      </c>
      <c r="C657">
        <v>23005</v>
      </c>
      <c r="D657" t="s">
        <v>6305</v>
      </c>
      <c r="E657" t="s">
        <v>342</v>
      </c>
      <c r="F657" t="str">
        <f>VLOOKUP(A657,'REGIÕES DE SAÚDE E SEUS MUNICÍP'!$A$4:$C$5569,3,0)</f>
        <v>Canindé</v>
      </c>
      <c r="G657" t="str">
        <f>VLOOKUP(H657,'REGIÕES DE SAÚDE E SEUS MUNICÍP'!$A$4:$D$5569,4,0)</f>
        <v>Caridade</v>
      </c>
      <c r="H657">
        <f>VLOOKUP(A657,'REGIÕES DE SAÚDE E SEUS MUNICÍP'!$A$4:$A$5569,1,0)</f>
        <v>230300</v>
      </c>
      <c r="I657" t="str">
        <f t="shared" si="40"/>
        <v>Mesmo município</v>
      </c>
      <c r="J657" t="e">
        <f>VLOOKUP(D657,'REGIÕES DE SAÚDE E SEUS MUNICÍP'!$C$4:$C$5569,1,0)</f>
        <v>#N/A</v>
      </c>
      <c r="K657">
        <f t="shared" si="41"/>
        <v>11</v>
      </c>
      <c r="L657" t="str">
        <f t="shared" si="42"/>
        <v>diferente</v>
      </c>
      <c r="M657" t="str">
        <f>IF(F657=F656,"igual","diferente")</f>
        <v>diferente</v>
      </c>
    </row>
    <row r="658" spans="1:13" x14ac:dyDescent="0.25">
      <c r="A658">
        <v>230310</v>
      </c>
      <c r="B658" t="s">
        <v>9480</v>
      </c>
      <c r="C658">
        <v>23011</v>
      </c>
      <c r="D658" t="s">
        <v>5602</v>
      </c>
      <c r="E658" t="s">
        <v>5077</v>
      </c>
      <c r="F658" t="str">
        <f>VLOOKUP(A658,'REGIÕES DE SAÚDE E SEUS MUNICÍP'!$A$4:$C$5569,3,0)</f>
        <v>Sobral</v>
      </c>
      <c r="G658" t="str">
        <f>VLOOKUP(H658,'REGIÕES DE SAÚDE E SEUS MUNICÍP'!$A$4:$D$5569,4,0)</f>
        <v>Cariré</v>
      </c>
      <c r="H658">
        <f>VLOOKUP(A658,'REGIÕES DE SAÚDE E SEUS MUNICÍP'!$A$4:$A$5569,1,0)</f>
        <v>230310</v>
      </c>
      <c r="I658" t="str">
        <f t="shared" si="40"/>
        <v>Mesmo município</v>
      </c>
      <c r="J658" t="e">
        <f>VLOOKUP(D658,'REGIÕES DE SAÚDE E SEUS MUNICÍP'!$C$4:$C$5569,1,0)</f>
        <v>#N/A</v>
      </c>
      <c r="K658">
        <f t="shared" si="41"/>
        <v>12</v>
      </c>
      <c r="L658" t="str">
        <f t="shared" si="42"/>
        <v>diferente</v>
      </c>
      <c r="M658" t="str">
        <f t="shared" si="43"/>
        <v>diferente</v>
      </c>
    </row>
    <row r="659" spans="1:13" x14ac:dyDescent="0.25">
      <c r="A659">
        <v>230320</v>
      </c>
      <c r="B659" t="s">
        <v>9480</v>
      </c>
      <c r="C659">
        <v>23021</v>
      </c>
      <c r="D659" t="s">
        <v>4122</v>
      </c>
      <c r="E659" t="s">
        <v>6310</v>
      </c>
      <c r="F659" t="str">
        <f>VLOOKUP(A659,'REGIÕES DE SAÚDE E SEUS MUNICÍP'!$A$4:$C$5569,3,0)</f>
        <v>Juazeiro do Norte</v>
      </c>
      <c r="G659" t="str">
        <f>VLOOKUP(H659,'REGIÕES DE SAÚDE E SEUS MUNICÍP'!$A$4:$D$5569,4,0)</f>
        <v>Caririaçu</v>
      </c>
      <c r="H659">
        <f>VLOOKUP(A659,'REGIÕES DE SAÚDE E SEUS MUNICÍP'!$A$4:$A$5569,1,0)</f>
        <v>230320</v>
      </c>
      <c r="I659" t="str">
        <f t="shared" si="40"/>
        <v>Mesmo município</v>
      </c>
      <c r="J659" t="e">
        <f>VLOOKUP(D659,'REGIÕES DE SAÚDE E SEUS MUNICÍP'!$C$4:$C$5569,1,0)</f>
        <v>#N/A</v>
      </c>
      <c r="K659">
        <f t="shared" si="41"/>
        <v>12</v>
      </c>
      <c r="L659" t="str">
        <f t="shared" si="42"/>
        <v>diferente</v>
      </c>
      <c r="M659" t="str">
        <f t="shared" si="43"/>
        <v>diferente</v>
      </c>
    </row>
    <row r="660" spans="1:13" x14ac:dyDescent="0.25">
      <c r="A660">
        <v>230330</v>
      </c>
      <c r="B660" t="s">
        <v>9480</v>
      </c>
      <c r="C660">
        <v>23018</v>
      </c>
      <c r="D660" t="s">
        <v>10801</v>
      </c>
      <c r="E660" t="s">
        <v>4664</v>
      </c>
      <c r="F660" t="str">
        <f>VLOOKUP(A660,'REGIÕES DE SAÚDE E SEUS MUNICÍP'!$A$4:$C$5569,3,0)</f>
        <v>Iguatu</v>
      </c>
      <c r="G660" t="str">
        <f>VLOOKUP(H660,'REGIÕES DE SAÚDE E SEUS MUNICÍP'!$A$4:$D$5569,4,0)</f>
        <v>Cariús</v>
      </c>
      <c r="H660">
        <f>VLOOKUP(A660,'REGIÕES DE SAÚDE E SEUS MUNICÍP'!$A$4:$A$5569,1,0)</f>
        <v>230330</v>
      </c>
      <c r="I660" t="str">
        <f t="shared" si="40"/>
        <v>Mesmo município</v>
      </c>
      <c r="J660" t="e">
        <f>VLOOKUP(D660,'REGIÕES DE SAÚDE E SEUS MUNICÍP'!$C$4:$C$5569,1,0)</f>
        <v>#N/A</v>
      </c>
      <c r="K660" t="e">
        <f t="shared" si="41"/>
        <v>#VALUE!</v>
      </c>
      <c r="L660" t="str">
        <f t="shared" si="42"/>
        <v>diferente</v>
      </c>
      <c r="M660" t="str">
        <f t="shared" si="43"/>
        <v>diferente</v>
      </c>
    </row>
    <row r="661" spans="1:13" x14ac:dyDescent="0.25">
      <c r="A661">
        <v>230340</v>
      </c>
      <c r="B661" t="s">
        <v>9480</v>
      </c>
      <c r="C661">
        <v>23013</v>
      </c>
      <c r="D661" t="s">
        <v>3879</v>
      </c>
      <c r="E661" t="s">
        <v>1002</v>
      </c>
      <c r="F661" t="str">
        <f>VLOOKUP(A661,'REGIÕES DE SAÚDE E SEUS MUNICÍP'!$A$4:$C$5569,3,0)</f>
        <v>Tianguá</v>
      </c>
      <c r="G661" t="str">
        <f>VLOOKUP(H661,'REGIÕES DE SAÚDE E SEUS MUNICÍP'!$A$4:$D$5569,4,0)</f>
        <v>Carnaubal</v>
      </c>
      <c r="H661">
        <f>VLOOKUP(A661,'REGIÕES DE SAÚDE E SEUS MUNICÍP'!$A$4:$A$5569,1,0)</f>
        <v>230340</v>
      </c>
      <c r="I661" t="str">
        <f t="shared" si="40"/>
        <v>Mesmo município</v>
      </c>
      <c r="J661" t="e">
        <f>VLOOKUP(D661,'REGIÕES DE SAÚDE E SEUS MUNICÍP'!$C$4:$C$5569,1,0)</f>
        <v>#N/A</v>
      </c>
      <c r="K661">
        <f t="shared" si="41"/>
        <v>12</v>
      </c>
      <c r="L661" t="str">
        <f t="shared" si="42"/>
        <v>diferente</v>
      </c>
      <c r="M661" t="str">
        <f t="shared" si="43"/>
        <v>diferente</v>
      </c>
    </row>
    <row r="662" spans="1:13" x14ac:dyDescent="0.25">
      <c r="A662">
        <v>230350</v>
      </c>
      <c r="B662" t="s">
        <v>9480</v>
      </c>
      <c r="C662">
        <v>23022</v>
      </c>
      <c r="D662" t="s">
        <v>9541</v>
      </c>
      <c r="E662" t="s">
        <v>2067</v>
      </c>
      <c r="F662" t="str">
        <f>VLOOKUP(A662,'REGIÕES DE SAÚDE E SEUS MUNICÍP'!$A$4:$C$5569,3,0)</f>
        <v>Fortaleza</v>
      </c>
      <c r="G662" t="str">
        <f>VLOOKUP(H662,'REGIÕES DE SAÚDE E SEUS MUNICÍP'!$A$4:$D$5569,4,0)</f>
        <v>Cascavel</v>
      </c>
      <c r="H662">
        <f>VLOOKUP(A662,'REGIÕES DE SAÚDE E SEUS MUNICÍP'!$A$4:$A$5569,1,0)</f>
        <v>230350</v>
      </c>
      <c r="I662" t="str">
        <f t="shared" si="40"/>
        <v>Mesmo município</v>
      </c>
      <c r="J662" t="e">
        <f>VLOOKUP(D662,'REGIÕES DE SAÚDE E SEUS MUNICÍP'!$C$4:$C$5569,1,0)</f>
        <v>#N/A</v>
      </c>
      <c r="K662" t="e">
        <f t="shared" si="41"/>
        <v>#VALUE!</v>
      </c>
      <c r="L662" t="str">
        <f t="shared" si="42"/>
        <v>diferente</v>
      </c>
      <c r="M662" t="str">
        <f t="shared" si="43"/>
        <v>diferente</v>
      </c>
    </row>
    <row r="663" spans="1:13" x14ac:dyDescent="0.25">
      <c r="A663">
        <v>230360</v>
      </c>
      <c r="B663" t="s">
        <v>9480</v>
      </c>
      <c r="C663">
        <v>23018</v>
      </c>
      <c r="D663" t="s">
        <v>10801</v>
      </c>
      <c r="E663" t="s">
        <v>8251</v>
      </c>
      <c r="F663" t="str">
        <f>VLOOKUP(A663,'REGIÕES DE SAÚDE E SEUS MUNICÍP'!$A$4:$C$5569,3,0)</f>
        <v>Iguatu</v>
      </c>
      <c r="G663" t="str">
        <f>VLOOKUP(H663,'REGIÕES DE SAÚDE E SEUS MUNICÍP'!$A$4:$D$5569,4,0)</f>
        <v>Catarina</v>
      </c>
      <c r="H663">
        <f>VLOOKUP(A663,'REGIÕES DE SAÚDE E SEUS MUNICÍP'!$A$4:$A$5569,1,0)</f>
        <v>230360</v>
      </c>
      <c r="I663" t="str">
        <f t="shared" si="40"/>
        <v>Mesmo município</v>
      </c>
      <c r="J663" t="e">
        <f>VLOOKUP(D663,'REGIÕES DE SAÚDE E SEUS MUNICÍP'!$C$4:$C$5569,1,0)</f>
        <v>#N/A</v>
      </c>
      <c r="K663" t="e">
        <f t="shared" si="41"/>
        <v>#VALUE!</v>
      </c>
      <c r="L663" t="str">
        <f>IF(D663=D664,IF(F663=F664,"Regiões semelhantes","Nova composição"),"diferente")</f>
        <v>diferente</v>
      </c>
      <c r="M663" t="str">
        <f t="shared" si="43"/>
        <v>diferente</v>
      </c>
    </row>
    <row r="664" spans="1:13" x14ac:dyDescent="0.25">
      <c r="A664">
        <v>230365</v>
      </c>
      <c r="B664" t="s">
        <v>9480</v>
      </c>
      <c r="C664">
        <v>23011</v>
      </c>
      <c r="D664" t="s">
        <v>5602</v>
      </c>
      <c r="E664" t="s">
        <v>5482</v>
      </c>
      <c r="F664" t="str">
        <f>VLOOKUP(A664,'REGIÕES DE SAÚDE E SEUS MUNICÍP'!$A$4:$C$5569,3,0)</f>
        <v>Sobral</v>
      </c>
      <c r="G664" t="str">
        <f>VLOOKUP(H664,'REGIÕES DE SAÚDE E SEUS MUNICÍP'!$A$4:$D$5569,4,0)</f>
        <v>Catunda</v>
      </c>
      <c r="H664">
        <f>VLOOKUP(A664,'REGIÕES DE SAÚDE E SEUS MUNICÍP'!$A$4:$A$5569,1,0)</f>
        <v>230365</v>
      </c>
      <c r="I664" t="str">
        <f t="shared" si="40"/>
        <v>Mesmo município</v>
      </c>
      <c r="J664" t="e">
        <f>VLOOKUP(D664,'REGIÕES DE SAÚDE E SEUS MUNICÍP'!$C$4:$C$5569,1,0)</f>
        <v>#N/A</v>
      </c>
      <c r="K664">
        <f t="shared" si="41"/>
        <v>12</v>
      </c>
      <c r="L664" t="str">
        <f t="shared" si="42"/>
        <v>diferente</v>
      </c>
      <c r="M664" t="str">
        <f>IF(F664=F663,"igual","diferente")</f>
        <v>diferente</v>
      </c>
    </row>
    <row r="665" spans="1:13" x14ac:dyDescent="0.25">
      <c r="A665">
        <v>230370</v>
      </c>
      <c r="B665" t="s">
        <v>9480</v>
      </c>
      <c r="C665">
        <v>23002</v>
      </c>
      <c r="D665" t="s">
        <v>3617</v>
      </c>
      <c r="E665" t="s">
        <v>11152</v>
      </c>
      <c r="F665" t="str">
        <f>VLOOKUP(A665,'REGIÕES DE SAÚDE E SEUS MUNICÍP'!$A$4:$C$5569,3,0)</f>
        <v>Caucaia</v>
      </c>
      <c r="G665" t="str">
        <f>VLOOKUP(H665,'REGIÕES DE SAÚDE E SEUS MUNICÍP'!$A$4:$D$5569,4,0)</f>
        <v>Caucaia</v>
      </c>
      <c r="H665">
        <f>VLOOKUP(A665,'REGIÕES DE SAÚDE E SEUS MUNICÍP'!$A$4:$A$5569,1,0)</f>
        <v>230370</v>
      </c>
      <c r="I665" t="str">
        <f t="shared" si="40"/>
        <v>Mesmo município</v>
      </c>
      <c r="J665" t="e">
        <f>VLOOKUP(D665,'REGIÕES DE SAÚDE E SEUS MUNICÍP'!$C$4:$C$5569,1,0)</f>
        <v>#N/A</v>
      </c>
      <c r="K665">
        <f t="shared" si="41"/>
        <v>11</v>
      </c>
      <c r="L665" t="str">
        <f t="shared" si="42"/>
        <v>diferente</v>
      </c>
      <c r="M665" t="str">
        <f t="shared" si="43"/>
        <v>diferente</v>
      </c>
    </row>
    <row r="666" spans="1:13" x14ac:dyDescent="0.25">
      <c r="A666">
        <v>230380</v>
      </c>
      <c r="B666" t="s">
        <v>9480</v>
      </c>
      <c r="C666">
        <v>23017</v>
      </c>
      <c r="D666" t="s">
        <v>1925</v>
      </c>
      <c r="E666" t="s">
        <v>483</v>
      </c>
      <c r="F666" t="str">
        <f>VLOOKUP(A666,'REGIÕES DE SAÚDE E SEUS MUNICÍP'!$A$4:$C$5569,3,0)</f>
        <v>Icó</v>
      </c>
      <c r="G666" t="str">
        <f>VLOOKUP(H666,'REGIÕES DE SAÚDE E SEUS MUNICÍP'!$A$4:$D$5569,4,0)</f>
        <v>Cedro</v>
      </c>
      <c r="H666">
        <f>VLOOKUP(A666,'REGIÕES DE SAÚDE E SEUS MUNICÍP'!$A$4:$A$5569,1,0)</f>
        <v>230380</v>
      </c>
      <c r="I666" t="str">
        <f t="shared" si="40"/>
        <v>Mesmo município</v>
      </c>
      <c r="J666" t="e">
        <f>VLOOKUP(D666,'REGIÕES DE SAÚDE E SEUS MUNICÍP'!$C$4:$C$5569,1,0)</f>
        <v>#N/A</v>
      </c>
      <c r="K666">
        <f t="shared" si="41"/>
        <v>12</v>
      </c>
      <c r="L666" t="str">
        <f t="shared" si="42"/>
        <v>diferente</v>
      </c>
      <c r="M666" t="str">
        <f t="shared" si="43"/>
        <v>diferente</v>
      </c>
    </row>
    <row r="667" spans="1:13" x14ac:dyDescent="0.25">
      <c r="A667">
        <v>230390</v>
      </c>
      <c r="B667" t="s">
        <v>9480</v>
      </c>
      <c r="C667">
        <v>23016</v>
      </c>
      <c r="D667" t="s">
        <v>1123</v>
      </c>
      <c r="E667" t="s">
        <v>140</v>
      </c>
      <c r="F667" t="str">
        <f>VLOOKUP(A667,'REGIÕES DE SAÚDE E SEUS MUNICÍP'!$A$4:$C$5569,3,0)</f>
        <v>Camocim</v>
      </c>
      <c r="G667" t="str">
        <f>VLOOKUP(H667,'REGIÕES DE SAÚDE E SEUS MUNICÍP'!$A$4:$D$5569,4,0)</f>
        <v>Chaval</v>
      </c>
      <c r="H667">
        <f>VLOOKUP(A667,'REGIÕES DE SAÚDE E SEUS MUNICÍP'!$A$4:$A$5569,1,0)</f>
        <v>230390</v>
      </c>
      <c r="I667" t="str">
        <f t="shared" si="40"/>
        <v>Mesmo município</v>
      </c>
      <c r="J667" t="e">
        <f>VLOOKUP(D667,'REGIÕES DE SAÚDE E SEUS MUNICÍP'!$C$4:$C$5569,1,0)</f>
        <v>#N/A</v>
      </c>
      <c r="K667">
        <f t="shared" si="41"/>
        <v>12</v>
      </c>
      <c r="L667" t="str">
        <f t="shared" si="42"/>
        <v>diferente</v>
      </c>
      <c r="M667" t="str">
        <f t="shared" si="43"/>
        <v>diferente</v>
      </c>
    </row>
    <row r="668" spans="1:13" x14ac:dyDescent="0.25">
      <c r="A668">
        <v>230393</v>
      </c>
      <c r="B668" t="s">
        <v>9480</v>
      </c>
      <c r="C668">
        <v>23008</v>
      </c>
      <c r="D668" t="s">
        <v>804</v>
      </c>
      <c r="E668" t="s">
        <v>3950</v>
      </c>
      <c r="F668" t="str">
        <f>VLOOKUP(A668,'REGIÕES DE SAÚDE E SEUS MUNICÍP'!$A$4:$C$5569,3,0)</f>
        <v>Quixadá</v>
      </c>
      <c r="G668" t="str">
        <f>VLOOKUP(H668,'REGIÕES DE SAÚDE E SEUS MUNICÍP'!$A$4:$D$5569,4,0)</f>
        <v>Choró</v>
      </c>
      <c r="H668">
        <f>VLOOKUP(A668,'REGIÕES DE SAÚDE E SEUS MUNICÍP'!$A$4:$A$5569,1,0)</f>
        <v>230393</v>
      </c>
      <c r="I668" t="str">
        <f t="shared" si="40"/>
        <v>Mesmo município</v>
      </c>
      <c r="J668" t="e">
        <f>VLOOKUP(D668,'REGIÕES DE SAÚDE E SEUS MUNICÍP'!$C$4:$C$5569,1,0)</f>
        <v>#N/A</v>
      </c>
      <c r="K668">
        <f t="shared" si="41"/>
        <v>11</v>
      </c>
      <c r="L668" t="str">
        <f t="shared" si="42"/>
        <v>diferente</v>
      </c>
      <c r="M668" t="str">
        <f t="shared" si="43"/>
        <v>diferente</v>
      </c>
    </row>
    <row r="669" spans="1:13" x14ac:dyDescent="0.25">
      <c r="A669">
        <v>230395</v>
      </c>
      <c r="B669" t="s">
        <v>9480</v>
      </c>
      <c r="C669">
        <v>23022</v>
      </c>
      <c r="D669" t="s">
        <v>9541</v>
      </c>
      <c r="E669" t="s">
        <v>7325</v>
      </c>
      <c r="F669" t="str">
        <f>VLOOKUP(A669,'REGIÕES DE SAÚDE E SEUS MUNICÍP'!$A$4:$C$5569,3,0)</f>
        <v>Fortaleza</v>
      </c>
      <c r="G669" t="str">
        <f>VLOOKUP(H669,'REGIÕES DE SAÚDE E SEUS MUNICÍP'!$A$4:$D$5569,4,0)</f>
        <v>Chorozinho</v>
      </c>
      <c r="H669">
        <f>VLOOKUP(A669,'REGIÕES DE SAÚDE E SEUS MUNICÍP'!$A$4:$A$5569,1,0)</f>
        <v>230395</v>
      </c>
      <c r="I669" t="str">
        <f t="shared" si="40"/>
        <v>Mesmo município</v>
      </c>
      <c r="J669" t="e">
        <f>VLOOKUP(D669,'REGIÕES DE SAÚDE E SEUS MUNICÍP'!$C$4:$C$5569,1,0)</f>
        <v>#N/A</v>
      </c>
      <c r="K669" t="e">
        <f t="shared" si="41"/>
        <v>#VALUE!</v>
      </c>
      <c r="L669" t="str">
        <f t="shared" si="42"/>
        <v>diferente</v>
      </c>
      <c r="M669" t="str">
        <f t="shared" si="43"/>
        <v>diferente</v>
      </c>
    </row>
    <row r="670" spans="1:13" x14ac:dyDescent="0.25">
      <c r="A670">
        <v>230400</v>
      </c>
      <c r="B670" t="s">
        <v>9480</v>
      </c>
      <c r="C670">
        <v>23011</v>
      </c>
      <c r="D670" t="s">
        <v>5602</v>
      </c>
      <c r="E670" t="s">
        <v>2623</v>
      </c>
      <c r="F670" t="str">
        <f>VLOOKUP(A670,'REGIÕES DE SAÚDE E SEUS MUNICÍP'!$A$4:$C$5569,3,0)</f>
        <v>Sobral</v>
      </c>
      <c r="G670" t="str">
        <f>VLOOKUP(H670,'REGIÕES DE SAÚDE E SEUS MUNICÍP'!$A$4:$D$5569,4,0)</f>
        <v>Coreaú</v>
      </c>
      <c r="H670">
        <f>VLOOKUP(A670,'REGIÕES DE SAÚDE E SEUS MUNICÍP'!$A$4:$A$5569,1,0)</f>
        <v>230400</v>
      </c>
      <c r="I670" t="str">
        <f t="shared" si="40"/>
        <v>Mesmo município</v>
      </c>
      <c r="J670" t="e">
        <f>VLOOKUP(D670,'REGIÕES DE SAÚDE E SEUS MUNICÍP'!$C$4:$C$5569,1,0)</f>
        <v>#N/A</v>
      </c>
      <c r="K670">
        <f t="shared" si="41"/>
        <v>12</v>
      </c>
      <c r="L670" t="str">
        <f t="shared" si="42"/>
        <v>diferente</v>
      </c>
      <c r="M670" t="str">
        <f t="shared" si="43"/>
        <v>diferente</v>
      </c>
    </row>
    <row r="671" spans="1:13" x14ac:dyDescent="0.25">
      <c r="A671">
        <v>230410</v>
      </c>
      <c r="B671" t="s">
        <v>9480</v>
      </c>
      <c r="C671">
        <v>23015</v>
      </c>
      <c r="D671" t="s">
        <v>2840</v>
      </c>
      <c r="E671" t="s">
        <v>9915</v>
      </c>
      <c r="F671" t="str">
        <f>VLOOKUP(A671,'REGIÕES DE SAÚDE E SEUS MUNICÍP'!$A$4:$C$5569,3,0)</f>
        <v>Crateús</v>
      </c>
      <c r="G671" t="str">
        <f>VLOOKUP(H671,'REGIÕES DE SAÚDE E SEUS MUNICÍP'!$A$4:$D$5569,4,0)</f>
        <v>Crateús</v>
      </c>
      <c r="H671">
        <f>VLOOKUP(A671,'REGIÕES DE SAÚDE E SEUS MUNICÍP'!$A$4:$A$5569,1,0)</f>
        <v>230410</v>
      </c>
      <c r="I671" t="str">
        <f t="shared" si="40"/>
        <v>Mesmo município</v>
      </c>
      <c r="J671" t="e">
        <f>VLOOKUP(D671,'REGIÕES DE SAÚDE E SEUS MUNICÍP'!$C$4:$C$5569,1,0)</f>
        <v>#N/A</v>
      </c>
      <c r="K671">
        <f t="shared" si="41"/>
        <v>12</v>
      </c>
      <c r="L671" t="str">
        <f>IF(D671=D672,IF(F671=F672,"Regiões semelhantes","Nova composição"),"diferente")</f>
        <v>diferente</v>
      </c>
      <c r="M671" t="str">
        <f t="shared" si="43"/>
        <v>diferente</v>
      </c>
    </row>
    <row r="672" spans="1:13" x14ac:dyDescent="0.25">
      <c r="A672">
        <v>230420</v>
      </c>
      <c r="B672" t="s">
        <v>9480</v>
      </c>
      <c r="C672">
        <v>23020</v>
      </c>
      <c r="D672" t="s">
        <v>7476</v>
      </c>
      <c r="E672" t="s">
        <v>2878</v>
      </c>
      <c r="F672" t="str">
        <f>VLOOKUP(A672,'REGIÕES DE SAÚDE E SEUS MUNICÍP'!$A$4:$C$5569,3,0)</f>
        <v>Crato</v>
      </c>
      <c r="G672" t="str">
        <f>VLOOKUP(H672,'REGIÕES DE SAÚDE E SEUS MUNICÍP'!$A$4:$D$5569,4,0)</f>
        <v>Crato</v>
      </c>
      <c r="H672">
        <f>VLOOKUP(A672,'REGIÕES DE SAÚDE E SEUS MUNICÍP'!$A$4:$A$5569,1,0)</f>
        <v>230420</v>
      </c>
      <c r="I672" t="str">
        <f t="shared" si="40"/>
        <v>Mesmo município</v>
      </c>
      <c r="J672" t="e">
        <f>VLOOKUP(D672,'REGIÕES DE SAÚDE E SEUS MUNICÍP'!$C$4:$C$5569,1,0)</f>
        <v>#N/A</v>
      </c>
      <c r="K672">
        <f t="shared" si="41"/>
        <v>12</v>
      </c>
      <c r="L672" t="str">
        <f t="shared" si="42"/>
        <v>diferente</v>
      </c>
      <c r="M672" t="str">
        <f>IF(F672=F671,"igual","diferente")</f>
        <v>diferente</v>
      </c>
    </row>
    <row r="673" spans="1:13" x14ac:dyDescent="0.25">
      <c r="A673">
        <v>230423</v>
      </c>
      <c r="B673" t="s">
        <v>9480</v>
      </c>
      <c r="C673">
        <v>23013</v>
      </c>
      <c r="D673" t="s">
        <v>3879</v>
      </c>
      <c r="E673" t="s">
        <v>4877</v>
      </c>
      <c r="F673" t="str">
        <f>VLOOKUP(A673,'REGIÕES DE SAÚDE E SEUS MUNICÍP'!$A$4:$C$5569,3,0)</f>
        <v>Tianguá</v>
      </c>
      <c r="G673" t="str">
        <f>VLOOKUP(H673,'REGIÕES DE SAÚDE E SEUS MUNICÍP'!$A$4:$D$5569,4,0)</f>
        <v>Croatá</v>
      </c>
      <c r="H673">
        <f>VLOOKUP(A673,'REGIÕES DE SAÚDE E SEUS MUNICÍP'!$A$4:$A$5569,1,0)</f>
        <v>230423</v>
      </c>
      <c r="I673" t="str">
        <f t="shared" si="40"/>
        <v>Mesmo município</v>
      </c>
      <c r="J673" t="e">
        <f>VLOOKUP(D673,'REGIÕES DE SAÚDE E SEUS MUNICÍP'!$C$4:$C$5569,1,0)</f>
        <v>#N/A</v>
      </c>
      <c r="K673">
        <f t="shared" si="41"/>
        <v>12</v>
      </c>
      <c r="L673" t="str">
        <f t="shared" si="42"/>
        <v>diferente</v>
      </c>
      <c r="M673" t="str">
        <f t="shared" si="43"/>
        <v>diferente</v>
      </c>
    </row>
    <row r="674" spans="1:13" x14ac:dyDescent="0.25">
      <c r="A674">
        <v>230425</v>
      </c>
      <c r="B674" t="s">
        <v>9480</v>
      </c>
      <c r="C674">
        <v>23012</v>
      </c>
      <c r="D674" t="s">
        <v>5778</v>
      </c>
      <c r="E674" t="s">
        <v>6996</v>
      </c>
      <c r="F674" t="str">
        <f>VLOOKUP(A674,'REGIÕES DE SAÚDE E SEUS MUNICÍP'!$A$4:$C$5569,3,0)</f>
        <v>Acaraú</v>
      </c>
      <c r="G674" t="str">
        <f>VLOOKUP(H674,'REGIÕES DE SAÚDE E SEUS MUNICÍP'!$A$4:$D$5569,4,0)</f>
        <v>Cruz</v>
      </c>
      <c r="H674">
        <f>VLOOKUP(A674,'REGIÕES DE SAÚDE E SEUS MUNICÍP'!$A$4:$A$5569,1,0)</f>
        <v>230425</v>
      </c>
      <c r="I674" t="str">
        <f t="shared" si="40"/>
        <v>Mesmo município</v>
      </c>
      <c r="J674" t="e">
        <f>VLOOKUP(D674,'REGIÕES DE SAÚDE E SEUS MUNICÍP'!$C$4:$C$5569,1,0)</f>
        <v>#N/A</v>
      </c>
      <c r="K674">
        <f t="shared" si="41"/>
        <v>12</v>
      </c>
      <c r="L674" t="str">
        <f t="shared" si="42"/>
        <v>diferente</v>
      </c>
      <c r="M674" t="str">
        <f t="shared" si="43"/>
        <v>diferente</v>
      </c>
    </row>
    <row r="675" spans="1:13" x14ac:dyDescent="0.25">
      <c r="A675">
        <v>230426</v>
      </c>
      <c r="B675" t="s">
        <v>9480</v>
      </c>
      <c r="C675">
        <v>23018</v>
      </c>
      <c r="D675" t="s">
        <v>10801</v>
      </c>
      <c r="E675" t="s">
        <v>3867</v>
      </c>
      <c r="F675" t="str">
        <f>VLOOKUP(A675,'REGIÕES DE SAÚDE E SEUS MUNICÍP'!$A$4:$C$5569,3,0)</f>
        <v>Iguatu</v>
      </c>
      <c r="G675" t="str">
        <f>VLOOKUP(H675,'REGIÕES DE SAÚDE E SEUS MUNICÍP'!$A$4:$D$5569,4,0)</f>
        <v>Deputado Irapuan Pinheiro</v>
      </c>
      <c r="H675">
        <f>VLOOKUP(A675,'REGIÕES DE SAÚDE E SEUS MUNICÍP'!$A$4:$A$5569,1,0)</f>
        <v>230426</v>
      </c>
      <c r="I675" t="str">
        <f t="shared" si="40"/>
        <v>Mesmo município</v>
      </c>
      <c r="J675" t="e">
        <f>VLOOKUP(D675,'REGIÕES DE SAÚDE E SEUS MUNICÍP'!$C$4:$C$5569,1,0)</f>
        <v>#N/A</v>
      </c>
      <c r="K675" t="e">
        <f t="shared" si="41"/>
        <v>#VALUE!</v>
      </c>
      <c r="L675" t="str">
        <f>IF(D675=D676,IF(F675=F676,"Regiões semelhantes","Nova composição"),"diferente")</f>
        <v>diferente</v>
      </c>
      <c r="M675" t="str">
        <f t="shared" si="43"/>
        <v>diferente</v>
      </c>
    </row>
    <row r="676" spans="1:13" x14ac:dyDescent="0.25">
      <c r="A676">
        <v>230427</v>
      </c>
      <c r="B676" t="s">
        <v>9480</v>
      </c>
      <c r="C676">
        <v>23010</v>
      </c>
      <c r="D676" t="s">
        <v>5642</v>
      </c>
      <c r="E676" t="s">
        <v>975</v>
      </c>
      <c r="F676" t="str">
        <f>VLOOKUP(A676,'REGIÕES DE SAÚDE E SEUS MUNICÍP'!$A$4:$C$5569,3,0)</f>
        <v>Limoeiro do Norte</v>
      </c>
      <c r="G676" t="str">
        <f>VLOOKUP(H676,'REGIÕES DE SAÚDE E SEUS MUNICÍP'!$A$4:$D$5569,4,0)</f>
        <v>Ererê</v>
      </c>
      <c r="H676">
        <f>VLOOKUP(A676,'REGIÕES DE SAÚDE E SEUS MUNICÍP'!$A$4:$A$5569,1,0)</f>
        <v>230427</v>
      </c>
      <c r="I676" t="str">
        <f t="shared" si="40"/>
        <v>Mesmo município</v>
      </c>
      <c r="J676" t="e">
        <f>VLOOKUP(D676,'REGIÕES DE SAÚDE E SEUS MUNICÍP'!$C$4:$C$5569,1,0)</f>
        <v>#N/A</v>
      </c>
      <c r="K676">
        <f t="shared" si="41"/>
        <v>12</v>
      </c>
      <c r="L676" t="str">
        <f t="shared" si="42"/>
        <v>diferente</v>
      </c>
      <c r="M676" t="str">
        <f>IF(F676=F675,"igual","diferente")</f>
        <v>diferente</v>
      </c>
    </row>
    <row r="677" spans="1:13" x14ac:dyDescent="0.25">
      <c r="A677">
        <v>230428</v>
      </c>
      <c r="B677" t="s">
        <v>9480</v>
      </c>
      <c r="C677">
        <v>23001</v>
      </c>
      <c r="D677" t="s">
        <v>4414</v>
      </c>
      <c r="E677" t="s">
        <v>10191</v>
      </c>
      <c r="F677" t="str">
        <f>VLOOKUP(A677,'REGIÕES DE SAÚDE E SEUS MUNICÍP'!$A$4:$C$5569,3,0)</f>
        <v>Fortaleza</v>
      </c>
      <c r="G677" t="str">
        <f>VLOOKUP(H677,'REGIÕES DE SAÚDE E SEUS MUNICÍP'!$A$4:$D$5569,4,0)</f>
        <v>Eusébio</v>
      </c>
      <c r="H677">
        <f>VLOOKUP(A677,'REGIÕES DE SAÚDE E SEUS MUNICÍP'!$A$4:$A$5569,1,0)</f>
        <v>230428</v>
      </c>
      <c r="I677" t="str">
        <f t="shared" si="40"/>
        <v>Mesmo município</v>
      </c>
      <c r="J677" t="e">
        <f>VLOOKUP(D677,'REGIÕES DE SAÚDE E SEUS MUNICÍP'!$C$4:$C$5569,1,0)</f>
        <v>#N/A</v>
      </c>
      <c r="K677">
        <f t="shared" si="41"/>
        <v>11</v>
      </c>
      <c r="L677" t="str">
        <f t="shared" si="42"/>
        <v>diferente</v>
      </c>
      <c r="M677" t="str">
        <f t="shared" si="43"/>
        <v>diferente</v>
      </c>
    </row>
    <row r="678" spans="1:13" x14ac:dyDescent="0.25">
      <c r="A678">
        <v>230430</v>
      </c>
      <c r="B678" t="s">
        <v>9480</v>
      </c>
      <c r="C678">
        <v>23020</v>
      </c>
      <c r="D678" t="s">
        <v>7476</v>
      </c>
      <c r="E678" t="s">
        <v>2031</v>
      </c>
      <c r="F678" t="str">
        <f>VLOOKUP(A678,'REGIÕES DE SAÚDE E SEUS MUNICÍP'!$A$4:$C$5569,3,0)</f>
        <v>Crato</v>
      </c>
      <c r="G678" t="str">
        <f>VLOOKUP(H678,'REGIÕES DE SAÚDE E SEUS MUNICÍP'!$A$4:$D$5569,4,0)</f>
        <v>Farias Brito</v>
      </c>
      <c r="H678">
        <f>VLOOKUP(A678,'REGIÕES DE SAÚDE E SEUS MUNICÍP'!$A$4:$A$5569,1,0)</f>
        <v>230430</v>
      </c>
      <c r="I678" t="str">
        <f t="shared" si="40"/>
        <v>Mesmo município</v>
      </c>
      <c r="J678" t="e">
        <f>VLOOKUP(D678,'REGIÕES DE SAÚDE E SEUS MUNICÍP'!$C$4:$C$5569,1,0)</f>
        <v>#N/A</v>
      </c>
      <c r="K678">
        <f t="shared" si="41"/>
        <v>12</v>
      </c>
      <c r="L678" t="str">
        <f t="shared" si="42"/>
        <v>diferente</v>
      </c>
      <c r="M678" t="str">
        <f t="shared" si="43"/>
        <v>diferente</v>
      </c>
    </row>
    <row r="679" spans="1:13" x14ac:dyDescent="0.25">
      <c r="A679">
        <v>230435</v>
      </c>
      <c r="B679" t="s">
        <v>9480</v>
      </c>
      <c r="C679">
        <v>23011</v>
      </c>
      <c r="D679" t="s">
        <v>5602</v>
      </c>
      <c r="E679" t="s">
        <v>8356</v>
      </c>
      <c r="F679" t="str">
        <f>VLOOKUP(A679,'REGIÕES DE SAÚDE E SEUS MUNICÍP'!$A$4:$C$5569,3,0)</f>
        <v>Sobral</v>
      </c>
      <c r="G679" t="str">
        <f>VLOOKUP(H679,'REGIÕES DE SAÚDE E SEUS MUNICÍP'!$A$4:$D$5569,4,0)</f>
        <v>Forquilha</v>
      </c>
      <c r="H679">
        <f>VLOOKUP(A679,'REGIÕES DE SAÚDE E SEUS MUNICÍP'!$A$4:$A$5569,1,0)</f>
        <v>230435</v>
      </c>
      <c r="I679" t="str">
        <f t="shared" si="40"/>
        <v>Mesmo município</v>
      </c>
      <c r="J679" t="e">
        <f>VLOOKUP(D679,'REGIÕES DE SAÚDE E SEUS MUNICÍP'!$C$4:$C$5569,1,0)</f>
        <v>#N/A</v>
      </c>
      <c r="K679">
        <f t="shared" si="41"/>
        <v>12</v>
      </c>
      <c r="L679" t="str">
        <f t="shared" si="42"/>
        <v>diferente</v>
      </c>
      <c r="M679" t="str">
        <f t="shared" si="43"/>
        <v>diferente</v>
      </c>
    </row>
    <row r="680" spans="1:13" x14ac:dyDescent="0.25">
      <c r="A680">
        <v>230440</v>
      </c>
      <c r="B680" t="s">
        <v>9480</v>
      </c>
      <c r="C680">
        <v>23001</v>
      </c>
      <c r="D680" t="s">
        <v>4414</v>
      </c>
      <c r="E680" t="s">
        <v>1508</v>
      </c>
      <c r="F680" t="str">
        <f>VLOOKUP(A680,'REGIÕES DE SAÚDE E SEUS MUNICÍP'!$A$4:$C$5569,3,0)</f>
        <v>Fortaleza</v>
      </c>
      <c r="G680" t="str">
        <f>VLOOKUP(H680,'REGIÕES DE SAÚDE E SEUS MUNICÍP'!$A$4:$D$5569,4,0)</f>
        <v>Fortaleza</v>
      </c>
      <c r="H680">
        <f>VLOOKUP(A680,'REGIÕES DE SAÚDE E SEUS MUNICÍP'!$A$4:$A$5569,1,0)</f>
        <v>230440</v>
      </c>
      <c r="I680" t="str">
        <f t="shared" si="40"/>
        <v>Mesmo município</v>
      </c>
      <c r="J680" t="e">
        <f>VLOOKUP(D680,'REGIÕES DE SAÚDE E SEUS MUNICÍP'!$C$4:$C$5569,1,0)</f>
        <v>#N/A</v>
      </c>
      <c r="K680">
        <f t="shared" si="41"/>
        <v>11</v>
      </c>
      <c r="L680" t="str">
        <f t="shared" si="42"/>
        <v>diferente</v>
      </c>
      <c r="M680" t="str">
        <f t="shared" si="43"/>
        <v>diferente</v>
      </c>
    </row>
    <row r="681" spans="1:13" x14ac:dyDescent="0.25">
      <c r="A681">
        <v>230445</v>
      </c>
      <c r="B681" t="s">
        <v>9480</v>
      </c>
      <c r="C681">
        <v>23007</v>
      </c>
      <c r="D681" t="s">
        <v>7614</v>
      </c>
      <c r="E681" t="s">
        <v>1492</v>
      </c>
      <c r="F681" t="str">
        <f>VLOOKUP(A681,'REGIÕES DE SAÚDE E SEUS MUNICÍP'!$A$4:$C$5569,3,0)</f>
        <v>Aracati</v>
      </c>
      <c r="G681" t="str">
        <f>VLOOKUP(H681,'REGIÕES DE SAÚDE E SEUS MUNICÍP'!$A$4:$D$5569,4,0)</f>
        <v>Fortim</v>
      </c>
      <c r="H681">
        <f>VLOOKUP(A681,'REGIÕES DE SAÚDE E SEUS MUNICÍP'!$A$4:$A$5569,1,0)</f>
        <v>230445</v>
      </c>
      <c r="I681" t="str">
        <f t="shared" si="40"/>
        <v>Mesmo município</v>
      </c>
      <c r="J681" t="e">
        <f>VLOOKUP(D681,'REGIÕES DE SAÚDE E SEUS MUNICÍP'!$C$4:$C$5569,1,0)</f>
        <v>#N/A</v>
      </c>
      <c r="K681">
        <f t="shared" si="41"/>
        <v>11</v>
      </c>
      <c r="L681" t="str">
        <f t="shared" si="42"/>
        <v>diferente</v>
      </c>
      <c r="M681" t="str">
        <f t="shared" si="43"/>
        <v>diferente</v>
      </c>
    </row>
    <row r="682" spans="1:13" x14ac:dyDescent="0.25">
      <c r="A682">
        <v>230450</v>
      </c>
      <c r="B682" t="s">
        <v>9480</v>
      </c>
      <c r="C682">
        <v>23011</v>
      </c>
      <c r="D682" t="s">
        <v>5602</v>
      </c>
      <c r="E682" t="s">
        <v>3787</v>
      </c>
      <c r="F682" t="str">
        <f>VLOOKUP(A682,'REGIÕES DE SAÚDE E SEUS MUNICÍP'!$A$4:$C$5569,3,0)</f>
        <v>Sobral</v>
      </c>
      <c r="G682" t="str">
        <f>VLOOKUP(H682,'REGIÕES DE SAÚDE E SEUS MUNICÍP'!$A$4:$D$5569,4,0)</f>
        <v>Frecheirinha</v>
      </c>
      <c r="H682">
        <f>VLOOKUP(A682,'REGIÕES DE SAÚDE E SEUS MUNICÍP'!$A$4:$A$5569,1,0)</f>
        <v>230450</v>
      </c>
      <c r="I682" t="str">
        <f t="shared" si="40"/>
        <v>Mesmo município</v>
      </c>
      <c r="J682" t="e">
        <f>VLOOKUP(D682,'REGIÕES DE SAÚDE E SEUS MUNICÍP'!$C$4:$C$5569,1,0)</f>
        <v>#N/A</v>
      </c>
      <c r="K682">
        <f t="shared" si="41"/>
        <v>12</v>
      </c>
      <c r="L682" t="str">
        <f t="shared" si="42"/>
        <v>diferente</v>
      </c>
      <c r="M682" t="str">
        <f t="shared" si="43"/>
        <v>diferente</v>
      </c>
    </row>
    <row r="683" spans="1:13" x14ac:dyDescent="0.25">
      <c r="A683">
        <v>230460</v>
      </c>
      <c r="B683" t="s">
        <v>9480</v>
      </c>
      <c r="C683">
        <v>23002</v>
      </c>
      <c r="D683" t="s">
        <v>3617</v>
      </c>
      <c r="E683" t="s">
        <v>9169</v>
      </c>
      <c r="F683" t="str">
        <f>VLOOKUP(A683,'REGIÕES DE SAÚDE E SEUS MUNICÍP'!$A$4:$C$5569,3,0)</f>
        <v>Caucaia</v>
      </c>
      <c r="G683" t="str">
        <f>VLOOKUP(H683,'REGIÕES DE SAÚDE E SEUS MUNICÍP'!$A$4:$D$5569,4,0)</f>
        <v>General Sampaio</v>
      </c>
      <c r="H683">
        <f>VLOOKUP(A683,'REGIÕES DE SAÚDE E SEUS MUNICÍP'!$A$4:$A$5569,1,0)</f>
        <v>230460</v>
      </c>
      <c r="I683" t="str">
        <f t="shared" si="40"/>
        <v>Mesmo município</v>
      </c>
      <c r="J683" t="e">
        <f>VLOOKUP(D683,'REGIÕES DE SAÚDE E SEUS MUNICÍP'!$C$4:$C$5569,1,0)</f>
        <v>#N/A</v>
      </c>
      <c r="K683">
        <f t="shared" si="41"/>
        <v>11</v>
      </c>
      <c r="L683" t="str">
        <f t="shared" si="42"/>
        <v>diferente</v>
      </c>
      <c r="M683" t="str">
        <f t="shared" si="43"/>
        <v>diferente</v>
      </c>
    </row>
    <row r="684" spans="1:13" x14ac:dyDescent="0.25">
      <c r="A684">
        <v>230465</v>
      </c>
      <c r="B684" t="s">
        <v>9480</v>
      </c>
      <c r="C684">
        <v>23011</v>
      </c>
      <c r="D684" t="s">
        <v>5602</v>
      </c>
      <c r="E684" t="s">
        <v>4187</v>
      </c>
      <c r="F684" t="str">
        <f>VLOOKUP(A684,'REGIÕES DE SAÚDE E SEUS MUNICÍP'!$A$4:$C$5569,3,0)</f>
        <v>Sobral</v>
      </c>
      <c r="G684" t="str">
        <f>VLOOKUP(H684,'REGIÕES DE SAÚDE E SEUS MUNICÍP'!$A$4:$D$5569,4,0)</f>
        <v>Graça</v>
      </c>
      <c r="H684">
        <f>VLOOKUP(A684,'REGIÕES DE SAÚDE E SEUS MUNICÍP'!$A$4:$A$5569,1,0)</f>
        <v>230465</v>
      </c>
      <c r="I684" t="str">
        <f t="shared" si="40"/>
        <v>Mesmo município</v>
      </c>
      <c r="J684" t="e">
        <f>VLOOKUP(D684,'REGIÕES DE SAÚDE E SEUS MUNICÍP'!$C$4:$C$5569,1,0)</f>
        <v>#N/A</v>
      </c>
      <c r="K684">
        <f t="shared" si="41"/>
        <v>12</v>
      </c>
      <c r="L684" t="str">
        <f t="shared" si="42"/>
        <v>diferente</v>
      </c>
      <c r="M684" t="str">
        <f t="shared" si="43"/>
        <v>diferente</v>
      </c>
    </row>
    <row r="685" spans="1:13" x14ac:dyDescent="0.25">
      <c r="A685">
        <v>230470</v>
      </c>
      <c r="B685" t="s">
        <v>9480</v>
      </c>
      <c r="C685">
        <v>23016</v>
      </c>
      <c r="D685" t="s">
        <v>1123</v>
      </c>
      <c r="E685" t="s">
        <v>5984</v>
      </c>
      <c r="F685" t="str">
        <f>VLOOKUP(A685,'REGIÕES DE SAÚDE E SEUS MUNICÍP'!$A$4:$C$5569,3,0)</f>
        <v>Camocim</v>
      </c>
      <c r="G685" t="str">
        <f>VLOOKUP(H685,'REGIÕES DE SAÚDE E SEUS MUNICÍP'!$A$4:$D$5569,4,0)</f>
        <v>Granja</v>
      </c>
      <c r="H685">
        <f>VLOOKUP(A685,'REGIÕES DE SAÚDE E SEUS MUNICÍP'!$A$4:$A$5569,1,0)</f>
        <v>230470</v>
      </c>
      <c r="I685" t="str">
        <f t="shared" si="40"/>
        <v>Mesmo município</v>
      </c>
      <c r="J685" t="e">
        <f>VLOOKUP(D685,'REGIÕES DE SAÚDE E SEUS MUNICÍP'!$C$4:$C$5569,1,0)</f>
        <v>#N/A</v>
      </c>
      <c r="K685">
        <f t="shared" si="41"/>
        <v>12</v>
      </c>
      <c r="L685" t="str">
        <f t="shared" si="42"/>
        <v>diferente</v>
      </c>
      <c r="M685" t="str">
        <f t="shared" si="43"/>
        <v>diferente</v>
      </c>
    </row>
    <row r="686" spans="1:13" x14ac:dyDescent="0.25">
      <c r="A686">
        <v>230480</v>
      </c>
      <c r="B686" t="s">
        <v>9480</v>
      </c>
      <c r="C686">
        <v>23021</v>
      </c>
      <c r="D686" t="s">
        <v>4122</v>
      </c>
      <c r="E686" t="s">
        <v>8723</v>
      </c>
      <c r="F686" t="str">
        <f>VLOOKUP(A686,'REGIÕES DE SAÚDE E SEUS MUNICÍP'!$A$4:$C$5569,3,0)</f>
        <v>Juazeiro do Norte</v>
      </c>
      <c r="G686" t="str">
        <f>VLOOKUP(H686,'REGIÕES DE SAÚDE E SEUS MUNICÍP'!$A$4:$D$5569,4,0)</f>
        <v>Granjeiro</v>
      </c>
      <c r="H686">
        <f>VLOOKUP(A686,'REGIÕES DE SAÚDE E SEUS MUNICÍP'!$A$4:$A$5569,1,0)</f>
        <v>230480</v>
      </c>
      <c r="I686" t="str">
        <f t="shared" si="40"/>
        <v>Mesmo município</v>
      </c>
      <c r="J686" t="e">
        <f>VLOOKUP(D686,'REGIÕES DE SAÚDE E SEUS MUNICÍP'!$C$4:$C$5569,1,0)</f>
        <v>#N/A</v>
      </c>
      <c r="K686">
        <f t="shared" si="41"/>
        <v>12</v>
      </c>
      <c r="L686" t="str">
        <f>IF(D686=D687,IF(F686=F687,"Regiões semelhantes","Nova composição"),"diferente")</f>
        <v>diferente</v>
      </c>
      <c r="M686" t="str">
        <f t="shared" si="43"/>
        <v>diferente</v>
      </c>
    </row>
    <row r="687" spans="1:13" x14ac:dyDescent="0.25">
      <c r="A687">
        <v>230490</v>
      </c>
      <c r="B687" t="s">
        <v>9480</v>
      </c>
      <c r="C687">
        <v>23011</v>
      </c>
      <c r="D687" t="s">
        <v>5602</v>
      </c>
      <c r="E687" t="s">
        <v>7404</v>
      </c>
      <c r="F687" t="str">
        <f>VLOOKUP(A687,'REGIÕES DE SAÚDE E SEUS MUNICÍP'!$A$4:$C$5569,3,0)</f>
        <v>Sobral</v>
      </c>
      <c r="G687" t="str">
        <f>VLOOKUP(H687,'REGIÕES DE SAÚDE E SEUS MUNICÍP'!$A$4:$D$5569,4,0)</f>
        <v>Groaíras</v>
      </c>
      <c r="H687">
        <f>VLOOKUP(A687,'REGIÕES DE SAÚDE E SEUS MUNICÍP'!$A$4:$A$5569,1,0)</f>
        <v>230490</v>
      </c>
      <c r="I687" t="str">
        <f t="shared" si="40"/>
        <v>Mesmo município</v>
      </c>
      <c r="J687" t="e">
        <f>VLOOKUP(D687,'REGIÕES DE SAÚDE E SEUS MUNICÍP'!$C$4:$C$5569,1,0)</f>
        <v>#N/A</v>
      </c>
      <c r="K687">
        <f t="shared" si="41"/>
        <v>12</v>
      </c>
      <c r="L687" t="str">
        <f t="shared" si="42"/>
        <v>diferente</v>
      </c>
      <c r="M687" t="str">
        <f>IF(F687=F686,"igual","diferente")</f>
        <v>diferente</v>
      </c>
    </row>
    <row r="688" spans="1:13" x14ac:dyDescent="0.25">
      <c r="A688">
        <v>230495</v>
      </c>
      <c r="B688" t="s">
        <v>9480</v>
      </c>
      <c r="C688">
        <v>23003</v>
      </c>
      <c r="D688" t="s">
        <v>3943</v>
      </c>
      <c r="E688" t="s">
        <v>6934</v>
      </c>
      <c r="F688" t="str">
        <f>VLOOKUP(A688,'REGIÕES DE SAÚDE E SEUS MUNICÍP'!$A$4:$C$5569,3,0)</f>
        <v>Maracanaú</v>
      </c>
      <c r="G688" t="str">
        <f>VLOOKUP(H688,'REGIÕES DE SAÚDE E SEUS MUNICÍP'!$A$4:$D$5569,4,0)</f>
        <v>Guaiúba</v>
      </c>
      <c r="H688">
        <f>VLOOKUP(A688,'REGIÕES DE SAÚDE E SEUS MUNICÍP'!$A$4:$A$5569,1,0)</f>
        <v>230495</v>
      </c>
      <c r="I688" t="str">
        <f t="shared" si="40"/>
        <v>Mesmo município</v>
      </c>
      <c r="J688" t="e">
        <f>VLOOKUP(D688,'REGIÕES DE SAÚDE E SEUS MUNICÍP'!$C$4:$C$5569,1,0)</f>
        <v>#N/A</v>
      </c>
      <c r="K688">
        <f t="shared" si="41"/>
        <v>11</v>
      </c>
      <c r="L688" t="str">
        <f t="shared" si="42"/>
        <v>diferente</v>
      </c>
      <c r="M688" t="str">
        <f t="shared" si="43"/>
        <v>diferente</v>
      </c>
    </row>
    <row r="689" spans="1:13" x14ac:dyDescent="0.25">
      <c r="A689">
        <v>230500</v>
      </c>
      <c r="B689" t="s">
        <v>9480</v>
      </c>
      <c r="C689">
        <v>23013</v>
      </c>
      <c r="D689" t="s">
        <v>3879</v>
      </c>
      <c r="E689" t="s">
        <v>3313</v>
      </c>
      <c r="F689" t="str">
        <f>VLOOKUP(A689,'REGIÕES DE SAÚDE E SEUS MUNICÍP'!$A$4:$C$5569,3,0)</f>
        <v>Tianguá</v>
      </c>
      <c r="G689" t="str">
        <f>VLOOKUP(H689,'REGIÕES DE SAÚDE E SEUS MUNICÍP'!$A$4:$D$5569,4,0)</f>
        <v>Guaraciaba do Norte</v>
      </c>
      <c r="H689">
        <f>VLOOKUP(A689,'REGIÕES DE SAÚDE E SEUS MUNICÍP'!$A$4:$A$5569,1,0)</f>
        <v>230500</v>
      </c>
      <c r="I689" t="str">
        <f t="shared" si="40"/>
        <v>Mesmo município</v>
      </c>
      <c r="J689" t="e">
        <f>VLOOKUP(D689,'REGIÕES DE SAÚDE E SEUS MUNICÍP'!$C$4:$C$5569,1,0)</f>
        <v>#N/A</v>
      </c>
      <c r="K689">
        <f t="shared" si="41"/>
        <v>12</v>
      </c>
      <c r="L689" t="str">
        <f t="shared" si="42"/>
        <v>diferente</v>
      </c>
      <c r="M689" t="str">
        <f t="shared" si="43"/>
        <v>diferente</v>
      </c>
    </row>
    <row r="690" spans="1:13" x14ac:dyDescent="0.25">
      <c r="A690">
        <v>230510</v>
      </c>
      <c r="B690" t="s">
        <v>9480</v>
      </c>
      <c r="C690">
        <v>23004</v>
      </c>
      <c r="D690" t="s">
        <v>971</v>
      </c>
      <c r="E690" t="s">
        <v>6884</v>
      </c>
      <c r="F690" t="str">
        <f>VLOOKUP(A690,'REGIÕES DE SAÚDE E SEUS MUNICÍP'!$A$4:$C$5569,3,0)</f>
        <v>Baturité</v>
      </c>
      <c r="G690" t="str">
        <f>VLOOKUP(H690,'REGIÕES DE SAÚDE E SEUS MUNICÍP'!$A$4:$D$5569,4,0)</f>
        <v>Guaramiranga</v>
      </c>
      <c r="H690">
        <f>VLOOKUP(A690,'REGIÕES DE SAÚDE E SEUS MUNICÍP'!$A$4:$A$5569,1,0)</f>
        <v>230510</v>
      </c>
      <c r="I690" t="str">
        <f t="shared" si="40"/>
        <v>Mesmo município</v>
      </c>
      <c r="J690" t="e">
        <f>VLOOKUP(D690,'REGIÕES DE SAÚDE E SEUS MUNICÍP'!$C$4:$C$5569,1,0)</f>
        <v>#N/A</v>
      </c>
      <c r="K690">
        <f t="shared" si="41"/>
        <v>11</v>
      </c>
      <c r="L690" t="str">
        <f t="shared" si="42"/>
        <v>diferente</v>
      </c>
      <c r="M690" t="str">
        <f t="shared" si="43"/>
        <v>diferente</v>
      </c>
    </row>
    <row r="691" spans="1:13" x14ac:dyDescent="0.25">
      <c r="A691">
        <v>230520</v>
      </c>
      <c r="B691" t="s">
        <v>9480</v>
      </c>
      <c r="C691">
        <v>23011</v>
      </c>
      <c r="D691" t="s">
        <v>5602</v>
      </c>
      <c r="E691" t="s">
        <v>2570</v>
      </c>
      <c r="F691" t="str">
        <f>VLOOKUP(A691,'REGIÕES DE SAÚDE E SEUS MUNICÍP'!$A$4:$C$5569,3,0)</f>
        <v>Sobral</v>
      </c>
      <c r="G691" t="str">
        <f>VLOOKUP(H691,'REGIÕES DE SAÚDE E SEUS MUNICÍP'!$A$4:$D$5569,4,0)</f>
        <v>Hidrolândia</v>
      </c>
      <c r="H691">
        <f>VLOOKUP(A691,'REGIÕES DE SAÚDE E SEUS MUNICÍP'!$A$4:$A$5569,1,0)</f>
        <v>230520</v>
      </c>
      <c r="I691" t="str">
        <f t="shared" si="40"/>
        <v>Mesmo município</v>
      </c>
      <c r="J691" t="e">
        <f>VLOOKUP(D691,'REGIÕES DE SAÚDE E SEUS MUNICÍP'!$C$4:$C$5569,1,0)</f>
        <v>#N/A</v>
      </c>
      <c r="K691">
        <f t="shared" si="41"/>
        <v>12</v>
      </c>
      <c r="L691" t="str">
        <f>IF(D691=D692,IF(F691=F692,"Regiões semelhantes","Nova composição"),"diferente")</f>
        <v>diferente</v>
      </c>
      <c r="M691" t="str">
        <f t="shared" si="43"/>
        <v>diferente</v>
      </c>
    </row>
    <row r="692" spans="1:13" x14ac:dyDescent="0.25">
      <c r="A692">
        <v>230523</v>
      </c>
      <c r="B692" t="s">
        <v>9480</v>
      </c>
      <c r="C692">
        <v>23022</v>
      </c>
      <c r="D692" t="s">
        <v>9541</v>
      </c>
      <c r="E692" t="s">
        <v>11075</v>
      </c>
      <c r="F692" t="str">
        <f>VLOOKUP(A692,'REGIÕES DE SAÚDE E SEUS MUNICÍP'!$A$4:$C$5569,3,0)</f>
        <v>Fortaleza</v>
      </c>
      <c r="G692" t="str">
        <f>VLOOKUP(H692,'REGIÕES DE SAÚDE E SEUS MUNICÍP'!$A$4:$D$5569,4,0)</f>
        <v>Horizonte</v>
      </c>
      <c r="H692">
        <f>VLOOKUP(A692,'REGIÕES DE SAÚDE E SEUS MUNICÍP'!$A$4:$A$5569,1,0)</f>
        <v>230523</v>
      </c>
      <c r="I692" t="str">
        <f t="shared" si="40"/>
        <v>Mesmo município</v>
      </c>
      <c r="J692" t="e">
        <f>VLOOKUP(D692,'REGIÕES DE SAÚDE E SEUS MUNICÍP'!$C$4:$C$5569,1,0)</f>
        <v>#N/A</v>
      </c>
      <c r="K692" t="e">
        <f t="shared" si="41"/>
        <v>#VALUE!</v>
      </c>
      <c r="L692" t="str">
        <f t="shared" si="42"/>
        <v>diferente</v>
      </c>
      <c r="M692" t="str">
        <f>IF(F692=F691,"igual","diferente")</f>
        <v>diferente</v>
      </c>
    </row>
    <row r="693" spans="1:13" x14ac:dyDescent="0.25">
      <c r="A693">
        <v>230526</v>
      </c>
      <c r="B693" t="s">
        <v>9480</v>
      </c>
      <c r="C693">
        <v>23008</v>
      </c>
      <c r="D693" t="s">
        <v>804</v>
      </c>
      <c r="E693" t="s">
        <v>6571</v>
      </c>
      <c r="F693" t="str">
        <f>VLOOKUP(A693,'REGIÕES DE SAÚDE E SEUS MUNICÍP'!$A$4:$C$5569,3,0)</f>
        <v>Quixadá</v>
      </c>
      <c r="G693" t="str">
        <f>VLOOKUP(H693,'REGIÕES DE SAÚDE E SEUS MUNICÍP'!$A$4:$D$5569,4,0)</f>
        <v>Ibaretama</v>
      </c>
      <c r="H693">
        <f>VLOOKUP(A693,'REGIÕES DE SAÚDE E SEUS MUNICÍP'!$A$4:$A$5569,1,0)</f>
        <v>230526</v>
      </c>
      <c r="I693" t="str">
        <f t="shared" si="40"/>
        <v>Mesmo município</v>
      </c>
      <c r="J693" t="e">
        <f>VLOOKUP(D693,'REGIÕES DE SAÚDE E SEUS MUNICÍP'!$C$4:$C$5569,1,0)</f>
        <v>#N/A</v>
      </c>
      <c r="K693">
        <f t="shared" si="41"/>
        <v>11</v>
      </c>
      <c r="L693" t="str">
        <f t="shared" si="42"/>
        <v>diferente</v>
      </c>
      <c r="M693" t="str">
        <f t="shared" si="43"/>
        <v>diferente</v>
      </c>
    </row>
    <row r="694" spans="1:13" x14ac:dyDescent="0.25">
      <c r="A694">
        <v>230530</v>
      </c>
      <c r="B694" t="s">
        <v>9480</v>
      </c>
      <c r="C694">
        <v>23013</v>
      </c>
      <c r="D694" t="s">
        <v>3879</v>
      </c>
      <c r="E694" t="s">
        <v>1765</v>
      </c>
      <c r="F694" t="str">
        <f>VLOOKUP(A694,'REGIÕES DE SAÚDE E SEUS MUNICÍP'!$A$4:$C$5569,3,0)</f>
        <v>Tianguá</v>
      </c>
      <c r="G694" t="str">
        <f>VLOOKUP(H694,'REGIÕES DE SAÚDE E SEUS MUNICÍP'!$A$4:$D$5569,4,0)</f>
        <v>Ibiapina</v>
      </c>
      <c r="H694">
        <f>VLOOKUP(A694,'REGIÕES DE SAÚDE E SEUS MUNICÍP'!$A$4:$A$5569,1,0)</f>
        <v>230530</v>
      </c>
      <c r="I694" t="str">
        <f t="shared" si="40"/>
        <v>Mesmo município</v>
      </c>
      <c r="J694" t="e">
        <f>VLOOKUP(D694,'REGIÕES DE SAÚDE E SEUS MUNICÍP'!$C$4:$C$5569,1,0)</f>
        <v>#N/A</v>
      </c>
      <c r="K694">
        <f t="shared" si="41"/>
        <v>12</v>
      </c>
      <c r="L694" t="str">
        <f t="shared" si="42"/>
        <v>diferente</v>
      </c>
      <c r="M694" t="str">
        <f t="shared" si="43"/>
        <v>diferente</v>
      </c>
    </row>
    <row r="695" spans="1:13" x14ac:dyDescent="0.25">
      <c r="A695">
        <v>230533</v>
      </c>
      <c r="B695" t="s">
        <v>9480</v>
      </c>
      <c r="C695">
        <v>23008</v>
      </c>
      <c r="D695" t="s">
        <v>804</v>
      </c>
      <c r="E695" t="s">
        <v>6300</v>
      </c>
      <c r="F695" t="str">
        <f>VLOOKUP(A695,'REGIÕES DE SAÚDE E SEUS MUNICÍP'!$A$4:$C$5569,3,0)</f>
        <v>Russas</v>
      </c>
      <c r="G695" t="str">
        <f>VLOOKUP(H695,'REGIÕES DE SAÚDE E SEUS MUNICÍP'!$A$4:$D$5569,4,0)</f>
        <v>Ibicuitinga</v>
      </c>
      <c r="H695">
        <f>VLOOKUP(A695,'REGIÕES DE SAÚDE E SEUS MUNICÍP'!$A$4:$A$5569,1,0)</f>
        <v>230533</v>
      </c>
      <c r="I695" t="str">
        <f t="shared" si="40"/>
        <v>Mesmo município</v>
      </c>
      <c r="J695" t="e">
        <f>VLOOKUP(D695,'REGIÕES DE SAÚDE E SEUS MUNICÍP'!$C$4:$C$5569,1,0)</f>
        <v>#N/A</v>
      </c>
      <c r="K695" t="e">
        <f t="shared" si="41"/>
        <v>#VALUE!</v>
      </c>
      <c r="L695" t="str">
        <f t="shared" si="42"/>
        <v>diferente</v>
      </c>
      <c r="M695" t="str">
        <f t="shared" si="43"/>
        <v>diferente</v>
      </c>
    </row>
    <row r="696" spans="1:13" x14ac:dyDescent="0.25">
      <c r="A696">
        <v>230535</v>
      </c>
      <c r="B696" t="s">
        <v>9480</v>
      </c>
      <c r="C696">
        <v>23007</v>
      </c>
      <c r="D696" t="s">
        <v>7614</v>
      </c>
      <c r="E696" t="s">
        <v>1717</v>
      </c>
      <c r="F696" t="str">
        <f>VLOOKUP(A696,'REGIÕES DE SAÚDE E SEUS MUNICÍP'!$A$4:$C$5569,3,0)</f>
        <v>Aracati</v>
      </c>
      <c r="G696" t="str">
        <f>VLOOKUP(H696,'REGIÕES DE SAÚDE E SEUS MUNICÍP'!$A$4:$D$5569,4,0)</f>
        <v>Icapuí</v>
      </c>
      <c r="H696">
        <f>VLOOKUP(A696,'REGIÕES DE SAÚDE E SEUS MUNICÍP'!$A$4:$A$5569,1,0)</f>
        <v>230535</v>
      </c>
      <c r="I696" t="str">
        <f t="shared" si="40"/>
        <v>Mesmo município</v>
      </c>
      <c r="J696" t="e">
        <f>VLOOKUP(D696,'REGIÕES DE SAÚDE E SEUS MUNICÍP'!$C$4:$C$5569,1,0)</f>
        <v>#N/A</v>
      </c>
      <c r="K696">
        <f t="shared" si="41"/>
        <v>11</v>
      </c>
      <c r="L696" t="str">
        <f t="shared" si="42"/>
        <v>diferente</v>
      </c>
      <c r="M696" t="str">
        <f t="shared" si="43"/>
        <v>diferente</v>
      </c>
    </row>
    <row r="697" spans="1:13" x14ac:dyDescent="0.25">
      <c r="A697">
        <v>230540</v>
      </c>
      <c r="B697" t="s">
        <v>9480</v>
      </c>
      <c r="C697">
        <v>23017</v>
      </c>
      <c r="D697" t="s">
        <v>1925</v>
      </c>
      <c r="E697" t="s">
        <v>4276</v>
      </c>
      <c r="F697" t="str">
        <f>VLOOKUP(A697,'REGIÕES DE SAÚDE E SEUS MUNICÍP'!$A$4:$C$5569,3,0)</f>
        <v>Icó</v>
      </c>
      <c r="G697" t="str">
        <f>VLOOKUP(H697,'REGIÕES DE SAÚDE E SEUS MUNICÍP'!$A$4:$D$5569,4,0)</f>
        <v>Icó</v>
      </c>
      <c r="H697">
        <f>VLOOKUP(A697,'REGIÕES DE SAÚDE E SEUS MUNICÍP'!$A$4:$A$5569,1,0)</f>
        <v>230540</v>
      </c>
      <c r="I697" t="str">
        <f t="shared" si="40"/>
        <v>Mesmo município</v>
      </c>
      <c r="J697" t="e">
        <f>VLOOKUP(D697,'REGIÕES DE SAÚDE E SEUS MUNICÍP'!$C$4:$C$5569,1,0)</f>
        <v>#N/A</v>
      </c>
      <c r="K697">
        <f t="shared" si="41"/>
        <v>12</v>
      </c>
      <c r="L697" t="str">
        <f t="shared" si="42"/>
        <v>diferente</v>
      </c>
      <c r="M697" t="str">
        <f t="shared" si="43"/>
        <v>diferente</v>
      </c>
    </row>
    <row r="698" spans="1:13" x14ac:dyDescent="0.25">
      <c r="A698">
        <v>230550</v>
      </c>
      <c r="B698" t="s">
        <v>9480</v>
      </c>
      <c r="C698">
        <v>23018</v>
      </c>
      <c r="D698" t="s">
        <v>10801</v>
      </c>
      <c r="E698" t="s">
        <v>4118</v>
      </c>
      <c r="F698" t="str">
        <f>VLOOKUP(A698,'REGIÕES DE SAÚDE E SEUS MUNICÍP'!$A$4:$C$5569,3,0)</f>
        <v>Iguatu</v>
      </c>
      <c r="G698" t="str">
        <f>VLOOKUP(H698,'REGIÕES DE SAÚDE E SEUS MUNICÍP'!$A$4:$D$5569,4,0)</f>
        <v>Iguatu</v>
      </c>
      <c r="H698">
        <f>VLOOKUP(A698,'REGIÕES DE SAÚDE E SEUS MUNICÍP'!$A$4:$A$5569,1,0)</f>
        <v>230550</v>
      </c>
      <c r="I698" t="str">
        <f t="shared" si="40"/>
        <v>Mesmo município</v>
      </c>
      <c r="J698" t="e">
        <f>VLOOKUP(D698,'REGIÕES DE SAÚDE E SEUS MUNICÍP'!$C$4:$C$5569,1,0)</f>
        <v>#N/A</v>
      </c>
      <c r="K698" t="e">
        <f t="shared" si="41"/>
        <v>#VALUE!</v>
      </c>
      <c r="L698" t="str">
        <f>IF(D698=D699,IF(F698=F699,"Regiões semelhantes","Nova composição"),"diferente")</f>
        <v>diferente</v>
      </c>
      <c r="M698" t="str">
        <f t="shared" si="43"/>
        <v>diferente</v>
      </c>
    </row>
    <row r="699" spans="1:13" x14ac:dyDescent="0.25">
      <c r="A699">
        <v>230560</v>
      </c>
      <c r="B699" t="s">
        <v>9480</v>
      </c>
      <c r="C699">
        <v>23015</v>
      </c>
      <c r="D699" t="s">
        <v>2840</v>
      </c>
      <c r="E699" t="s">
        <v>3535</v>
      </c>
      <c r="F699" t="str">
        <f>VLOOKUP(A699,'REGIÕES DE SAÚDE E SEUS MUNICÍP'!$A$4:$C$5569,3,0)</f>
        <v>Crateús</v>
      </c>
      <c r="G699" t="str">
        <f>VLOOKUP(H699,'REGIÕES DE SAÚDE E SEUS MUNICÍP'!$A$4:$D$5569,4,0)</f>
        <v>Independência</v>
      </c>
      <c r="H699">
        <f>VLOOKUP(A699,'REGIÕES DE SAÚDE E SEUS MUNICÍP'!$A$4:$A$5569,1,0)</f>
        <v>230560</v>
      </c>
      <c r="I699" t="str">
        <f t="shared" si="40"/>
        <v>Mesmo município</v>
      </c>
      <c r="J699" t="e">
        <f>VLOOKUP(D699,'REGIÕES DE SAÚDE E SEUS MUNICÍP'!$C$4:$C$5569,1,0)</f>
        <v>#N/A</v>
      </c>
      <c r="K699">
        <f t="shared" si="41"/>
        <v>12</v>
      </c>
      <c r="L699" t="str">
        <f t="shared" si="42"/>
        <v>Regiões semelhantes</v>
      </c>
      <c r="M699" t="str">
        <f>IF(F699=F698,"igual","diferente")</f>
        <v>diferente</v>
      </c>
    </row>
    <row r="700" spans="1:13" x14ac:dyDescent="0.25">
      <c r="A700">
        <v>230565</v>
      </c>
      <c r="B700" t="s">
        <v>9480</v>
      </c>
      <c r="C700">
        <v>23015</v>
      </c>
      <c r="D700" t="s">
        <v>2840</v>
      </c>
      <c r="E700" t="s">
        <v>10930</v>
      </c>
      <c r="F700" t="str">
        <f>VLOOKUP(A700,'REGIÕES DE SAÚDE E SEUS MUNICÍP'!$A$4:$C$5569,3,0)</f>
        <v>Crateús</v>
      </c>
      <c r="G700" t="str">
        <f>VLOOKUP(H700,'REGIÕES DE SAÚDE E SEUS MUNICÍP'!$A$4:$D$5569,4,0)</f>
        <v>Ipaporanga</v>
      </c>
      <c r="H700">
        <f>VLOOKUP(A700,'REGIÕES DE SAÚDE E SEUS MUNICÍP'!$A$4:$A$5569,1,0)</f>
        <v>230565</v>
      </c>
      <c r="I700" t="str">
        <f t="shared" si="40"/>
        <v>Mesmo município</v>
      </c>
      <c r="J700" t="e">
        <f>VLOOKUP(D700,'REGIÕES DE SAÚDE E SEUS MUNICÍP'!$C$4:$C$5569,1,0)</f>
        <v>#N/A</v>
      </c>
      <c r="K700">
        <f t="shared" si="41"/>
        <v>12</v>
      </c>
      <c r="L700" t="str">
        <f t="shared" si="42"/>
        <v>diferente</v>
      </c>
      <c r="M700" t="str">
        <f t="shared" si="43"/>
        <v>igual</v>
      </c>
    </row>
    <row r="701" spans="1:13" x14ac:dyDescent="0.25">
      <c r="A701">
        <v>230570</v>
      </c>
      <c r="B701" t="s">
        <v>9480</v>
      </c>
      <c r="C701">
        <v>23017</v>
      </c>
      <c r="D701" t="s">
        <v>1925</v>
      </c>
      <c r="E701" t="s">
        <v>11106</v>
      </c>
      <c r="F701" t="str">
        <f>VLOOKUP(A701,'REGIÕES DE SAÚDE E SEUS MUNICÍP'!$A$4:$C$5569,3,0)</f>
        <v>Icó</v>
      </c>
      <c r="G701" t="str">
        <f>VLOOKUP(H701,'REGIÕES DE SAÚDE E SEUS MUNICÍP'!$A$4:$D$5569,4,0)</f>
        <v>Ipaumirim</v>
      </c>
      <c r="H701">
        <f>VLOOKUP(A701,'REGIÕES DE SAÚDE E SEUS MUNICÍP'!$A$4:$A$5569,1,0)</f>
        <v>230570</v>
      </c>
      <c r="I701" t="str">
        <f t="shared" si="40"/>
        <v>Mesmo município</v>
      </c>
      <c r="J701" t="e">
        <f>VLOOKUP(D701,'REGIÕES DE SAÚDE E SEUS MUNICÍP'!$C$4:$C$5569,1,0)</f>
        <v>#N/A</v>
      </c>
      <c r="K701">
        <f t="shared" si="41"/>
        <v>12</v>
      </c>
      <c r="L701" t="str">
        <f t="shared" si="42"/>
        <v>diferente</v>
      </c>
      <c r="M701" t="str">
        <f t="shared" si="43"/>
        <v>diferente</v>
      </c>
    </row>
    <row r="702" spans="1:13" x14ac:dyDescent="0.25">
      <c r="A702">
        <v>230580</v>
      </c>
      <c r="B702" t="s">
        <v>9480</v>
      </c>
      <c r="C702">
        <v>23011</v>
      </c>
      <c r="D702" t="s">
        <v>5602</v>
      </c>
      <c r="E702" t="s">
        <v>10099</v>
      </c>
      <c r="F702" t="str">
        <f>VLOOKUP(A702,'REGIÕES DE SAÚDE E SEUS MUNICÍP'!$A$4:$C$5569,3,0)</f>
        <v>Sobral</v>
      </c>
      <c r="G702" t="str">
        <f>VLOOKUP(H702,'REGIÕES DE SAÚDE E SEUS MUNICÍP'!$A$4:$D$5569,4,0)</f>
        <v>Ipu</v>
      </c>
      <c r="H702">
        <f>VLOOKUP(A702,'REGIÕES DE SAÚDE E SEUS MUNICÍP'!$A$4:$A$5569,1,0)</f>
        <v>230580</v>
      </c>
      <c r="I702" t="str">
        <f t="shared" si="40"/>
        <v>Mesmo município</v>
      </c>
      <c r="J702" t="e">
        <f>VLOOKUP(D702,'REGIÕES DE SAÚDE E SEUS MUNICÍP'!$C$4:$C$5569,1,0)</f>
        <v>#N/A</v>
      </c>
      <c r="K702">
        <f t="shared" si="41"/>
        <v>12</v>
      </c>
      <c r="L702" t="str">
        <f t="shared" si="42"/>
        <v>diferente</v>
      </c>
      <c r="M702" t="str">
        <f t="shared" si="43"/>
        <v>diferente</v>
      </c>
    </row>
    <row r="703" spans="1:13" x14ac:dyDescent="0.25">
      <c r="A703">
        <v>230590</v>
      </c>
      <c r="B703" t="s">
        <v>9480</v>
      </c>
      <c r="C703">
        <v>23015</v>
      </c>
      <c r="D703" t="s">
        <v>2840</v>
      </c>
      <c r="E703" t="s">
        <v>9891</v>
      </c>
      <c r="F703" t="str">
        <f>VLOOKUP(A703,'REGIÕES DE SAÚDE E SEUS MUNICÍP'!$A$4:$C$5569,3,0)</f>
        <v>Crateús</v>
      </c>
      <c r="G703" t="str">
        <f>VLOOKUP(H703,'REGIÕES DE SAÚDE E SEUS MUNICÍP'!$A$4:$D$5569,4,0)</f>
        <v>Ipueiras</v>
      </c>
      <c r="H703">
        <f>VLOOKUP(A703,'REGIÕES DE SAÚDE E SEUS MUNICÍP'!$A$4:$A$5569,1,0)</f>
        <v>230590</v>
      </c>
      <c r="I703" t="str">
        <f t="shared" si="40"/>
        <v>Mesmo município</v>
      </c>
      <c r="J703" t="e">
        <f>VLOOKUP(D703,'REGIÕES DE SAÚDE E SEUS MUNICÍP'!$C$4:$C$5569,1,0)</f>
        <v>#N/A</v>
      </c>
      <c r="K703">
        <f t="shared" si="41"/>
        <v>12</v>
      </c>
      <c r="L703" t="str">
        <f t="shared" si="42"/>
        <v>diferente</v>
      </c>
      <c r="M703" t="str">
        <f t="shared" si="43"/>
        <v>diferente</v>
      </c>
    </row>
    <row r="704" spans="1:13" x14ac:dyDescent="0.25">
      <c r="A704">
        <v>230600</v>
      </c>
      <c r="B704" t="s">
        <v>9480</v>
      </c>
      <c r="C704">
        <v>23010</v>
      </c>
      <c r="D704" t="s">
        <v>5642</v>
      </c>
      <c r="E704" t="s">
        <v>1374</v>
      </c>
      <c r="F704" t="str">
        <f>VLOOKUP(A704,'REGIÕES DE SAÚDE E SEUS MUNICÍP'!$A$4:$C$5569,3,0)</f>
        <v>Limoeiro do Norte</v>
      </c>
      <c r="G704" t="str">
        <f>VLOOKUP(H704,'REGIÕES DE SAÚDE E SEUS MUNICÍP'!$A$4:$D$5569,4,0)</f>
        <v>Iracema</v>
      </c>
      <c r="H704">
        <f>VLOOKUP(A704,'REGIÕES DE SAÚDE E SEUS MUNICÍP'!$A$4:$A$5569,1,0)</f>
        <v>230600</v>
      </c>
      <c r="I704" t="str">
        <f t="shared" si="40"/>
        <v>Mesmo município</v>
      </c>
      <c r="J704" t="e">
        <f>VLOOKUP(D704,'REGIÕES DE SAÚDE E SEUS MUNICÍP'!$C$4:$C$5569,1,0)</f>
        <v>#N/A</v>
      </c>
      <c r="K704">
        <f t="shared" si="41"/>
        <v>12</v>
      </c>
      <c r="L704" t="str">
        <f t="shared" si="42"/>
        <v>diferente</v>
      </c>
      <c r="M704" t="str">
        <f t="shared" si="43"/>
        <v>diferente</v>
      </c>
    </row>
    <row r="705" spans="1:13" x14ac:dyDescent="0.25">
      <c r="A705">
        <v>230610</v>
      </c>
      <c r="B705" t="s">
        <v>9480</v>
      </c>
      <c r="C705">
        <v>23011</v>
      </c>
      <c r="D705" t="s">
        <v>5602</v>
      </c>
      <c r="E705" t="s">
        <v>8564</v>
      </c>
      <c r="F705" t="str">
        <f>VLOOKUP(A705,'REGIÕES DE SAÚDE E SEUS MUNICÍP'!$A$4:$C$5569,3,0)</f>
        <v>Sobral</v>
      </c>
      <c r="G705" t="str">
        <f>VLOOKUP(H705,'REGIÕES DE SAÚDE E SEUS MUNICÍP'!$A$4:$D$5569,4,0)</f>
        <v>Irauçuba</v>
      </c>
      <c r="H705">
        <f>VLOOKUP(A705,'REGIÕES DE SAÚDE E SEUS MUNICÍP'!$A$4:$A$5569,1,0)</f>
        <v>230610</v>
      </c>
      <c r="I705" t="str">
        <f t="shared" si="40"/>
        <v>Mesmo município</v>
      </c>
      <c r="J705" t="e">
        <f>VLOOKUP(D705,'REGIÕES DE SAÚDE E SEUS MUNICÍP'!$C$4:$C$5569,1,0)</f>
        <v>#N/A</v>
      </c>
      <c r="K705">
        <f t="shared" si="41"/>
        <v>12</v>
      </c>
      <c r="L705" t="str">
        <f t="shared" si="42"/>
        <v>diferente</v>
      </c>
      <c r="M705" t="str">
        <f t="shared" si="43"/>
        <v>diferente</v>
      </c>
    </row>
    <row r="706" spans="1:13" x14ac:dyDescent="0.25">
      <c r="A706">
        <v>230620</v>
      </c>
      <c r="B706" t="s">
        <v>9480</v>
      </c>
      <c r="C706">
        <v>23007</v>
      </c>
      <c r="D706" t="s">
        <v>7614</v>
      </c>
      <c r="E706" t="s">
        <v>9359</v>
      </c>
      <c r="F706" t="str">
        <f>VLOOKUP(A706,'REGIÕES DE SAÚDE E SEUS MUNICÍP'!$A$4:$C$5569,3,0)</f>
        <v>Aracati</v>
      </c>
      <c r="G706" t="str">
        <f>VLOOKUP(H706,'REGIÕES DE SAÚDE E SEUS MUNICÍP'!$A$4:$D$5569,4,0)</f>
        <v>Itaiçaba</v>
      </c>
      <c r="H706">
        <f>VLOOKUP(A706,'REGIÕES DE SAÚDE E SEUS MUNICÍP'!$A$4:$A$5569,1,0)</f>
        <v>230620</v>
      </c>
      <c r="I706" t="str">
        <f t="shared" si="40"/>
        <v>Mesmo município</v>
      </c>
      <c r="J706" t="e">
        <f>VLOOKUP(D706,'REGIÕES DE SAÚDE E SEUS MUNICÍP'!$C$4:$C$5569,1,0)</f>
        <v>#N/A</v>
      </c>
      <c r="K706">
        <f t="shared" si="41"/>
        <v>11</v>
      </c>
      <c r="L706" t="str">
        <f t="shared" si="42"/>
        <v>diferente</v>
      </c>
      <c r="M706" t="str">
        <f t="shared" si="43"/>
        <v>diferente</v>
      </c>
    </row>
    <row r="707" spans="1:13" x14ac:dyDescent="0.25">
      <c r="A707">
        <v>230625</v>
      </c>
      <c r="B707" t="s">
        <v>9480</v>
      </c>
      <c r="C707">
        <v>23001</v>
      </c>
      <c r="D707" t="s">
        <v>4414</v>
      </c>
      <c r="E707" t="s">
        <v>7285</v>
      </c>
      <c r="F707" t="str">
        <f>VLOOKUP(A707,'REGIÕES DE SAÚDE E SEUS MUNICÍP'!$A$4:$C$5569,3,0)</f>
        <v>Fortaleza</v>
      </c>
      <c r="G707" t="str">
        <f>VLOOKUP(H707,'REGIÕES DE SAÚDE E SEUS MUNICÍP'!$A$4:$D$5569,4,0)</f>
        <v>Itaitinga</v>
      </c>
      <c r="H707">
        <f>VLOOKUP(A707,'REGIÕES DE SAÚDE E SEUS MUNICÍP'!$A$4:$A$5569,1,0)</f>
        <v>230625</v>
      </c>
      <c r="I707" t="str">
        <f t="shared" ref="I707:I770" si="44">IF(G707=E707,"Mesmo município","Município diferente")</f>
        <v>Mesmo município</v>
      </c>
      <c r="J707" t="e">
        <f>VLOOKUP(D707,'REGIÕES DE SAÚDE E SEUS MUNICÍP'!$C$4:$C$5569,1,0)</f>
        <v>#N/A</v>
      </c>
      <c r="K707">
        <f t="shared" si="41"/>
        <v>11</v>
      </c>
      <c r="L707" t="str">
        <f t="shared" si="42"/>
        <v>diferente</v>
      </c>
      <c r="M707" t="str">
        <f t="shared" si="43"/>
        <v>diferente</v>
      </c>
    </row>
    <row r="708" spans="1:13" x14ac:dyDescent="0.25">
      <c r="A708">
        <v>230630</v>
      </c>
      <c r="B708" t="s">
        <v>9480</v>
      </c>
      <c r="C708">
        <v>23002</v>
      </c>
      <c r="D708" t="s">
        <v>3617</v>
      </c>
      <c r="E708" t="s">
        <v>11181</v>
      </c>
      <c r="F708" t="str">
        <f>VLOOKUP(A708,'REGIÕES DE SAÚDE E SEUS MUNICÍP'!$A$4:$C$5569,3,0)</f>
        <v>Caucaia</v>
      </c>
      <c r="G708" t="str">
        <f>VLOOKUP(H708,'REGIÕES DE SAÚDE E SEUS MUNICÍP'!$A$4:$D$5569,4,0)</f>
        <v>Itapagé</v>
      </c>
      <c r="H708">
        <f>VLOOKUP(A708,'REGIÕES DE SAÚDE E SEUS MUNICÍP'!$A$4:$A$5569,1,0)</f>
        <v>230630</v>
      </c>
      <c r="I708" t="str">
        <f t="shared" si="44"/>
        <v>Mesmo município</v>
      </c>
      <c r="J708" t="e">
        <f>VLOOKUP(D708,'REGIÕES DE SAÚDE E SEUS MUNICÍP'!$C$4:$C$5569,1,0)</f>
        <v>#N/A</v>
      </c>
      <c r="K708">
        <f t="shared" ref="K708:K771" si="45">SEARCH(F708,D708)</f>
        <v>11</v>
      </c>
      <c r="L708" t="str">
        <f>IF(D708=D709,IF(F708=F709,"Regiões semelhantes","Nova composição"),"diferente")</f>
        <v>diferente</v>
      </c>
      <c r="M708" t="str">
        <f t="shared" si="43"/>
        <v>diferente</v>
      </c>
    </row>
    <row r="709" spans="1:13" x14ac:dyDescent="0.25">
      <c r="A709">
        <v>230640</v>
      </c>
      <c r="B709" t="s">
        <v>9480</v>
      </c>
      <c r="C709">
        <v>23006</v>
      </c>
      <c r="D709" t="s">
        <v>10382</v>
      </c>
      <c r="E709" t="s">
        <v>9782</v>
      </c>
      <c r="F709" t="str">
        <f>VLOOKUP(A709,'REGIÕES DE SAÚDE E SEUS MUNICÍP'!$A$4:$C$5569,3,0)</f>
        <v>Itapipoca</v>
      </c>
      <c r="G709" t="str">
        <f>VLOOKUP(H709,'REGIÕES DE SAÚDE E SEUS MUNICÍP'!$A$4:$D$5569,4,0)</f>
        <v>Itapipoca</v>
      </c>
      <c r="H709">
        <f>VLOOKUP(A709,'REGIÕES DE SAÚDE E SEUS MUNICÍP'!$A$4:$A$5569,1,0)</f>
        <v>230640</v>
      </c>
      <c r="I709" t="str">
        <f t="shared" si="44"/>
        <v>Mesmo município</v>
      </c>
      <c r="J709" t="e">
        <f>VLOOKUP(D709,'REGIÕES DE SAÚDE E SEUS MUNICÍP'!$C$4:$C$5569,1,0)</f>
        <v>#N/A</v>
      </c>
      <c r="K709">
        <f t="shared" si="45"/>
        <v>11</v>
      </c>
      <c r="L709" t="str">
        <f t="shared" ref="L709:L771" si="46">IF(D709=D710,IF(F709=F710,"Regiões semelhantes","Nova composição"),"diferente")</f>
        <v>diferente</v>
      </c>
      <c r="M709" t="str">
        <f>IF(F709=F708,"igual","diferente")</f>
        <v>diferente</v>
      </c>
    </row>
    <row r="710" spans="1:13" x14ac:dyDescent="0.25">
      <c r="A710">
        <v>230650</v>
      </c>
      <c r="B710" t="s">
        <v>9480</v>
      </c>
      <c r="C710">
        <v>23004</v>
      </c>
      <c r="D710" t="s">
        <v>971</v>
      </c>
      <c r="E710" t="s">
        <v>2165</v>
      </c>
      <c r="F710" t="str">
        <f>VLOOKUP(A710,'REGIÕES DE SAÚDE E SEUS MUNICÍP'!$A$4:$C$5569,3,0)</f>
        <v>Baturité</v>
      </c>
      <c r="G710" t="str">
        <f>VLOOKUP(H710,'REGIÕES DE SAÚDE E SEUS MUNICÍP'!$A$4:$D$5569,4,0)</f>
        <v>Itapiúna</v>
      </c>
      <c r="H710">
        <f>VLOOKUP(A710,'REGIÕES DE SAÚDE E SEUS MUNICÍP'!$A$4:$A$5569,1,0)</f>
        <v>230650</v>
      </c>
      <c r="I710" t="str">
        <f t="shared" si="44"/>
        <v>Mesmo município</v>
      </c>
      <c r="J710" t="e">
        <f>VLOOKUP(D710,'REGIÕES DE SAÚDE E SEUS MUNICÍP'!$C$4:$C$5569,1,0)</f>
        <v>#N/A</v>
      </c>
      <c r="K710">
        <f t="shared" si="45"/>
        <v>11</v>
      </c>
      <c r="L710" t="str">
        <f t="shared" si="46"/>
        <v>diferente</v>
      </c>
      <c r="M710" t="str">
        <f t="shared" ref="M710:M773" si="47">IF(F710=F709,"igual","diferente")</f>
        <v>diferente</v>
      </c>
    </row>
    <row r="711" spans="1:13" x14ac:dyDescent="0.25">
      <c r="A711">
        <v>230655</v>
      </c>
      <c r="B711" t="s">
        <v>9480</v>
      </c>
      <c r="C711">
        <v>23012</v>
      </c>
      <c r="D711" t="s">
        <v>5778</v>
      </c>
      <c r="E711" t="s">
        <v>10873</v>
      </c>
      <c r="F711" t="str">
        <f>VLOOKUP(A711,'REGIÕES DE SAÚDE E SEUS MUNICÍP'!$A$4:$C$5569,3,0)</f>
        <v>Acaraú</v>
      </c>
      <c r="G711" t="str">
        <f>VLOOKUP(H711,'REGIÕES DE SAÚDE E SEUS MUNICÍP'!$A$4:$D$5569,4,0)</f>
        <v>Itarema</v>
      </c>
      <c r="H711">
        <f>VLOOKUP(A711,'REGIÕES DE SAÚDE E SEUS MUNICÍP'!$A$4:$A$5569,1,0)</f>
        <v>230655</v>
      </c>
      <c r="I711" t="str">
        <f t="shared" si="44"/>
        <v>Mesmo município</v>
      </c>
      <c r="J711" t="e">
        <f>VLOOKUP(D711,'REGIÕES DE SAÚDE E SEUS MUNICÍP'!$C$4:$C$5569,1,0)</f>
        <v>#N/A</v>
      </c>
      <c r="K711">
        <f t="shared" si="45"/>
        <v>12</v>
      </c>
      <c r="L711" t="str">
        <f t="shared" si="46"/>
        <v>diferente</v>
      </c>
      <c r="M711" t="str">
        <f t="shared" si="47"/>
        <v>diferente</v>
      </c>
    </row>
    <row r="712" spans="1:13" x14ac:dyDescent="0.25">
      <c r="A712">
        <v>230660</v>
      </c>
      <c r="B712" t="s">
        <v>9480</v>
      </c>
      <c r="C712">
        <v>23005</v>
      </c>
      <c r="D712" t="s">
        <v>6305</v>
      </c>
      <c r="E712" t="s">
        <v>9745</v>
      </c>
      <c r="F712" t="str">
        <f>VLOOKUP(A712,'REGIÕES DE SAÚDE E SEUS MUNICÍP'!$A$4:$C$5569,3,0)</f>
        <v>Canindé</v>
      </c>
      <c r="G712" t="str">
        <f>VLOOKUP(H712,'REGIÕES DE SAÚDE E SEUS MUNICÍP'!$A$4:$D$5569,4,0)</f>
        <v>Itatira</v>
      </c>
      <c r="H712">
        <f>VLOOKUP(A712,'REGIÕES DE SAÚDE E SEUS MUNICÍP'!$A$4:$A$5569,1,0)</f>
        <v>230660</v>
      </c>
      <c r="I712" t="str">
        <f t="shared" si="44"/>
        <v>Mesmo município</v>
      </c>
      <c r="J712" t="e">
        <f>VLOOKUP(D712,'REGIÕES DE SAÚDE E SEUS MUNICÍP'!$C$4:$C$5569,1,0)</f>
        <v>#N/A</v>
      </c>
      <c r="K712">
        <f t="shared" si="45"/>
        <v>11</v>
      </c>
      <c r="L712" t="str">
        <f t="shared" si="46"/>
        <v>diferente</v>
      </c>
      <c r="M712" t="str">
        <f t="shared" si="47"/>
        <v>diferente</v>
      </c>
    </row>
    <row r="713" spans="1:13" x14ac:dyDescent="0.25">
      <c r="A713">
        <v>230670</v>
      </c>
      <c r="B713" t="s">
        <v>9480</v>
      </c>
      <c r="C713">
        <v>23009</v>
      </c>
      <c r="D713" t="s">
        <v>7146</v>
      </c>
      <c r="E713" t="s">
        <v>10531</v>
      </c>
      <c r="F713" t="str">
        <f>VLOOKUP(A713,'REGIÕES DE SAÚDE E SEUS MUNICÍP'!$A$4:$C$5569,3,0)</f>
        <v>Russas</v>
      </c>
      <c r="G713" t="str">
        <f>VLOOKUP(H713,'REGIÕES DE SAÚDE E SEUS MUNICÍP'!$A$4:$D$5569,4,0)</f>
        <v>Jaguaretama</v>
      </c>
      <c r="H713">
        <f>VLOOKUP(A713,'REGIÕES DE SAÚDE E SEUS MUNICÍP'!$A$4:$A$5569,1,0)</f>
        <v>230670</v>
      </c>
      <c r="I713" t="str">
        <f t="shared" si="44"/>
        <v>Mesmo município</v>
      </c>
      <c r="J713" t="e">
        <f>VLOOKUP(D713,'REGIÕES DE SAÚDE E SEUS MUNICÍP'!$C$4:$C$5569,1,0)</f>
        <v>#N/A</v>
      </c>
      <c r="K713">
        <f t="shared" si="45"/>
        <v>11</v>
      </c>
      <c r="L713" t="str">
        <f t="shared" si="46"/>
        <v>diferente</v>
      </c>
      <c r="M713" t="str">
        <f t="shared" si="47"/>
        <v>diferente</v>
      </c>
    </row>
    <row r="714" spans="1:13" x14ac:dyDescent="0.25">
      <c r="A714">
        <v>230680</v>
      </c>
      <c r="B714" t="s">
        <v>9480</v>
      </c>
      <c r="C714">
        <v>23010</v>
      </c>
      <c r="D714" t="s">
        <v>5642</v>
      </c>
      <c r="E714" t="s">
        <v>2060</v>
      </c>
      <c r="F714" t="str">
        <f>VLOOKUP(A714,'REGIÕES DE SAÚDE E SEUS MUNICÍP'!$A$4:$C$5569,3,0)</f>
        <v>Limoeiro do Norte</v>
      </c>
      <c r="G714" t="str">
        <f>VLOOKUP(H714,'REGIÕES DE SAÚDE E SEUS MUNICÍP'!$A$4:$D$5569,4,0)</f>
        <v>Jaguaribara</v>
      </c>
      <c r="H714">
        <f>VLOOKUP(A714,'REGIÕES DE SAÚDE E SEUS MUNICÍP'!$A$4:$A$5569,1,0)</f>
        <v>230680</v>
      </c>
      <c r="I714" t="str">
        <f t="shared" si="44"/>
        <v>Mesmo município</v>
      </c>
      <c r="J714" t="e">
        <f>VLOOKUP(D714,'REGIÕES DE SAÚDE E SEUS MUNICÍP'!$C$4:$C$5569,1,0)</f>
        <v>#N/A</v>
      </c>
      <c r="K714">
        <f t="shared" si="45"/>
        <v>12</v>
      </c>
      <c r="L714" t="str">
        <f t="shared" si="46"/>
        <v>Regiões semelhantes</v>
      </c>
      <c r="M714" t="str">
        <f t="shared" si="47"/>
        <v>diferente</v>
      </c>
    </row>
    <row r="715" spans="1:13" x14ac:dyDescent="0.25">
      <c r="A715">
        <v>230690</v>
      </c>
      <c r="B715" t="s">
        <v>9480</v>
      </c>
      <c r="C715">
        <v>23010</v>
      </c>
      <c r="D715" t="s">
        <v>5642</v>
      </c>
      <c r="E715" t="s">
        <v>3022</v>
      </c>
      <c r="F715" t="str">
        <f>VLOOKUP(A715,'REGIÕES DE SAÚDE E SEUS MUNICÍP'!$A$4:$C$5569,3,0)</f>
        <v>Limoeiro do Norte</v>
      </c>
      <c r="G715" t="str">
        <f>VLOOKUP(H715,'REGIÕES DE SAÚDE E SEUS MUNICÍP'!$A$4:$D$5569,4,0)</f>
        <v>Jaguaribe</v>
      </c>
      <c r="H715">
        <f>VLOOKUP(A715,'REGIÕES DE SAÚDE E SEUS MUNICÍP'!$A$4:$A$5569,1,0)</f>
        <v>230690</v>
      </c>
      <c r="I715" t="str">
        <f t="shared" si="44"/>
        <v>Mesmo município</v>
      </c>
      <c r="J715" t="e">
        <f>VLOOKUP(D715,'REGIÕES DE SAÚDE E SEUS MUNICÍP'!$C$4:$C$5569,1,0)</f>
        <v>#N/A</v>
      </c>
      <c r="K715">
        <f t="shared" si="45"/>
        <v>12</v>
      </c>
      <c r="L715" t="str">
        <f t="shared" si="46"/>
        <v>diferente</v>
      </c>
      <c r="M715" t="str">
        <f t="shared" si="47"/>
        <v>igual</v>
      </c>
    </row>
    <row r="716" spans="1:13" x14ac:dyDescent="0.25">
      <c r="A716">
        <v>230700</v>
      </c>
      <c r="B716" t="s">
        <v>9480</v>
      </c>
      <c r="C716">
        <v>23009</v>
      </c>
      <c r="D716" t="s">
        <v>7146</v>
      </c>
      <c r="E716" t="s">
        <v>1790</v>
      </c>
      <c r="F716" t="str">
        <f>VLOOKUP(A716,'REGIÕES DE SAÚDE E SEUS MUNICÍP'!$A$4:$C$5569,3,0)</f>
        <v>Russas</v>
      </c>
      <c r="G716" t="str">
        <f>VLOOKUP(H716,'REGIÕES DE SAÚDE E SEUS MUNICÍP'!$A$4:$D$5569,4,0)</f>
        <v>Jaguaruana</v>
      </c>
      <c r="H716">
        <f>VLOOKUP(A716,'REGIÕES DE SAÚDE E SEUS MUNICÍP'!$A$4:$A$5569,1,0)</f>
        <v>230700</v>
      </c>
      <c r="I716" t="str">
        <f t="shared" si="44"/>
        <v>Mesmo município</v>
      </c>
      <c r="J716" t="e">
        <f>VLOOKUP(D716,'REGIÕES DE SAÚDE E SEUS MUNICÍP'!$C$4:$C$5569,1,0)</f>
        <v>#N/A</v>
      </c>
      <c r="K716">
        <f t="shared" si="45"/>
        <v>11</v>
      </c>
      <c r="L716" t="str">
        <f t="shared" si="46"/>
        <v>diferente</v>
      </c>
      <c r="M716" t="str">
        <f t="shared" si="47"/>
        <v>diferente</v>
      </c>
    </row>
    <row r="717" spans="1:13" x14ac:dyDescent="0.25">
      <c r="A717">
        <v>230710</v>
      </c>
      <c r="B717" t="s">
        <v>9480</v>
      </c>
      <c r="C717">
        <v>23021</v>
      </c>
      <c r="D717" t="s">
        <v>4122</v>
      </c>
      <c r="E717" t="s">
        <v>3348</v>
      </c>
      <c r="F717" t="str">
        <f>VLOOKUP(A717,'REGIÕES DE SAÚDE E SEUS MUNICÍP'!$A$4:$C$5569,3,0)</f>
        <v>Juazeiro do Norte</v>
      </c>
      <c r="G717" t="str">
        <f>VLOOKUP(H717,'REGIÕES DE SAÚDE E SEUS MUNICÍP'!$A$4:$D$5569,4,0)</f>
        <v>Jardim</v>
      </c>
      <c r="H717">
        <f>VLOOKUP(A717,'REGIÕES DE SAÚDE E SEUS MUNICÍP'!$A$4:$A$5569,1,0)</f>
        <v>230710</v>
      </c>
      <c r="I717" t="str">
        <f t="shared" si="44"/>
        <v>Mesmo município</v>
      </c>
      <c r="J717" t="e">
        <f>VLOOKUP(D717,'REGIÕES DE SAÚDE E SEUS MUNICÍP'!$C$4:$C$5569,1,0)</f>
        <v>#N/A</v>
      </c>
      <c r="K717">
        <f t="shared" si="45"/>
        <v>12</v>
      </c>
      <c r="L717" t="str">
        <f>IF(D717=D718,IF(F717=F718,"Regiões semelhantes","Nova composição"),"diferente")</f>
        <v>diferente</v>
      </c>
      <c r="M717" t="str">
        <f t="shared" si="47"/>
        <v>diferente</v>
      </c>
    </row>
    <row r="718" spans="1:13" x14ac:dyDescent="0.25">
      <c r="A718">
        <v>230720</v>
      </c>
      <c r="B718" t="s">
        <v>9480</v>
      </c>
      <c r="C718">
        <v>23019</v>
      </c>
      <c r="D718" t="s">
        <v>3473</v>
      </c>
      <c r="E718" t="s">
        <v>7153</v>
      </c>
      <c r="F718" t="str">
        <f>VLOOKUP(A718,'REGIÕES DE SAÚDE E SEUS MUNICÍP'!$A$4:$C$5569,3,0)</f>
        <v>Brejo Santo</v>
      </c>
      <c r="G718" t="str">
        <f>VLOOKUP(H718,'REGIÕES DE SAÚDE E SEUS MUNICÍP'!$A$4:$D$5569,4,0)</f>
        <v>Jati</v>
      </c>
      <c r="H718">
        <f>VLOOKUP(A718,'REGIÕES DE SAÚDE E SEUS MUNICÍP'!$A$4:$A$5569,1,0)</f>
        <v>230720</v>
      </c>
      <c r="I718" t="str">
        <f t="shared" si="44"/>
        <v>Mesmo município</v>
      </c>
      <c r="J718" t="e">
        <f>VLOOKUP(D718,'REGIÕES DE SAÚDE E SEUS MUNICÍP'!$C$4:$C$5569,1,0)</f>
        <v>#N/A</v>
      </c>
      <c r="K718">
        <f t="shared" si="45"/>
        <v>12</v>
      </c>
      <c r="L718" t="str">
        <f t="shared" si="46"/>
        <v>diferente</v>
      </c>
      <c r="M718" t="str">
        <f>IF(F718=F717,"igual","diferente")</f>
        <v>diferente</v>
      </c>
    </row>
    <row r="719" spans="1:13" x14ac:dyDescent="0.25">
      <c r="A719">
        <v>230725</v>
      </c>
      <c r="B719" t="s">
        <v>9480</v>
      </c>
      <c r="C719">
        <v>23012</v>
      </c>
      <c r="D719" t="s">
        <v>5778</v>
      </c>
      <c r="E719" t="s">
        <v>212</v>
      </c>
      <c r="F719" t="str">
        <f>VLOOKUP(A719,'REGIÕES DE SAÚDE E SEUS MUNICÍP'!$A$4:$C$5569,3,0)</f>
        <v>Acaraú</v>
      </c>
      <c r="G719" t="str">
        <f>VLOOKUP(H719,'REGIÕES DE SAÚDE E SEUS MUNICÍP'!$A$4:$D$5569,4,0)</f>
        <v>Jijoca de Jericoacoara</v>
      </c>
      <c r="H719">
        <f>VLOOKUP(A719,'REGIÕES DE SAÚDE E SEUS MUNICÍP'!$A$4:$A$5569,1,0)</f>
        <v>230725</v>
      </c>
      <c r="I719" t="str">
        <f t="shared" si="44"/>
        <v>Mesmo município</v>
      </c>
      <c r="J719" t="e">
        <f>VLOOKUP(D719,'REGIÕES DE SAÚDE E SEUS MUNICÍP'!$C$4:$C$5569,1,0)</f>
        <v>#N/A</v>
      </c>
      <c r="K719">
        <f t="shared" si="45"/>
        <v>12</v>
      </c>
      <c r="L719" t="str">
        <f t="shared" si="46"/>
        <v>diferente</v>
      </c>
      <c r="M719" t="str">
        <f t="shared" si="47"/>
        <v>diferente</v>
      </c>
    </row>
    <row r="720" spans="1:13" x14ac:dyDescent="0.25">
      <c r="A720">
        <v>230730</v>
      </c>
      <c r="B720" t="s">
        <v>9480</v>
      </c>
      <c r="C720">
        <v>23021</v>
      </c>
      <c r="D720" t="s">
        <v>4122</v>
      </c>
      <c r="E720" t="s">
        <v>6345</v>
      </c>
      <c r="F720" t="str">
        <f>VLOOKUP(A720,'REGIÕES DE SAÚDE E SEUS MUNICÍP'!$A$4:$C$5569,3,0)</f>
        <v>Juazeiro do Norte</v>
      </c>
      <c r="G720" t="str">
        <f>VLOOKUP(H720,'REGIÕES DE SAÚDE E SEUS MUNICÍP'!$A$4:$D$5569,4,0)</f>
        <v>Juazeiro do Norte</v>
      </c>
      <c r="H720">
        <f>VLOOKUP(A720,'REGIÕES DE SAÚDE E SEUS MUNICÍP'!$A$4:$A$5569,1,0)</f>
        <v>230730</v>
      </c>
      <c r="I720" t="str">
        <f t="shared" si="44"/>
        <v>Mesmo município</v>
      </c>
      <c r="J720" t="e">
        <f>VLOOKUP(D720,'REGIÕES DE SAÚDE E SEUS MUNICÍP'!$C$4:$C$5569,1,0)</f>
        <v>#N/A</v>
      </c>
      <c r="K720">
        <f t="shared" si="45"/>
        <v>12</v>
      </c>
      <c r="L720" t="str">
        <f t="shared" si="46"/>
        <v>diferente</v>
      </c>
      <c r="M720" t="str">
        <f t="shared" si="47"/>
        <v>diferente</v>
      </c>
    </row>
    <row r="721" spans="1:13" x14ac:dyDescent="0.25">
      <c r="A721">
        <v>230740</v>
      </c>
      <c r="B721" t="s">
        <v>9480</v>
      </c>
      <c r="C721">
        <v>23018</v>
      </c>
      <c r="D721" t="s">
        <v>10801</v>
      </c>
      <c r="E721" t="s">
        <v>10734</v>
      </c>
      <c r="F721" t="str">
        <f>VLOOKUP(A721,'REGIÕES DE SAÚDE E SEUS MUNICÍP'!$A$4:$C$5569,3,0)</f>
        <v>Iguatu</v>
      </c>
      <c r="G721" t="str">
        <f>VLOOKUP(H721,'REGIÕES DE SAÚDE E SEUS MUNICÍP'!$A$4:$D$5569,4,0)</f>
        <v>Jucás</v>
      </c>
      <c r="H721">
        <f>VLOOKUP(A721,'REGIÕES DE SAÚDE E SEUS MUNICÍP'!$A$4:$A$5569,1,0)</f>
        <v>230740</v>
      </c>
      <c r="I721" t="str">
        <f t="shared" si="44"/>
        <v>Mesmo município</v>
      </c>
      <c r="J721" t="e">
        <f>VLOOKUP(D721,'REGIÕES DE SAÚDE E SEUS MUNICÍP'!$C$4:$C$5569,1,0)</f>
        <v>#N/A</v>
      </c>
      <c r="K721" t="e">
        <f t="shared" si="45"/>
        <v>#VALUE!</v>
      </c>
      <c r="L721" t="str">
        <f>IF(D721=D722,IF(F721=F722,"Regiões semelhantes","Nova composição"),"diferente")</f>
        <v>diferente</v>
      </c>
      <c r="M721" t="str">
        <f t="shared" si="47"/>
        <v>diferente</v>
      </c>
    </row>
    <row r="722" spans="1:13" x14ac:dyDescent="0.25">
      <c r="A722">
        <v>230750</v>
      </c>
      <c r="B722" t="s">
        <v>9480</v>
      </c>
      <c r="C722">
        <v>23017</v>
      </c>
      <c r="D722" t="s">
        <v>1925</v>
      </c>
      <c r="E722" t="s">
        <v>839</v>
      </c>
      <c r="F722" t="str">
        <f>VLOOKUP(A722,'REGIÕES DE SAÚDE E SEUS MUNICÍP'!$A$4:$C$5569,3,0)</f>
        <v>Icó</v>
      </c>
      <c r="G722" t="str">
        <f>VLOOKUP(H722,'REGIÕES DE SAÚDE E SEUS MUNICÍP'!$A$4:$D$5569,4,0)</f>
        <v>Lavras da Mangabeira</v>
      </c>
      <c r="H722">
        <f>VLOOKUP(A722,'REGIÕES DE SAÚDE E SEUS MUNICÍP'!$A$4:$A$5569,1,0)</f>
        <v>230750</v>
      </c>
      <c r="I722" t="str">
        <f t="shared" si="44"/>
        <v>Mesmo município</v>
      </c>
      <c r="J722" t="e">
        <f>VLOOKUP(D722,'REGIÕES DE SAÚDE E SEUS MUNICÍP'!$C$4:$C$5569,1,0)</f>
        <v>#N/A</v>
      </c>
      <c r="K722">
        <f t="shared" si="45"/>
        <v>12</v>
      </c>
      <c r="L722" t="str">
        <f t="shared" si="46"/>
        <v>diferente</v>
      </c>
      <c r="M722" t="str">
        <f>IF(F722=F721,"igual","diferente")</f>
        <v>diferente</v>
      </c>
    </row>
    <row r="723" spans="1:13" x14ac:dyDescent="0.25">
      <c r="A723">
        <v>230760</v>
      </c>
      <c r="B723" t="s">
        <v>9480</v>
      </c>
      <c r="C723">
        <v>23010</v>
      </c>
      <c r="D723" t="s">
        <v>5642</v>
      </c>
      <c r="E723" t="s">
        <v>1961</v>
      </c>
      <c r="F723" t="str">
        <f>VLOOKUP(A723,'REGIÕES DE SAÚDE E SEUS MUNICÍP'!$A$4:$C$5569,3,0)</f>
        <v>Limoeiro do Norte</v>
      </c>
      <c r="G723" t="str">
        <f>VLOOKUP(H723,'REGIÕES DE SAÚDE E SEUS MUNICÍP'!$A$4:$D$5569,4,0)</f>
        <v>Limoeiro do Norte</v>
      </c>
      <c r="H723">
        <f>VLOOKUP(A723,'REGIÕES DE SAÚDE E SEUS MUNICÍP'!$A$4:$A$5569,1,0)</f>
        <v>230760</v>
      </c>
      <c r="I723" t="str">
        <f t="shared" si="44"/>
        <v>Mesmo município</v>
      </c>
      <c r="J723" t="e">
        <f>VLOOKUP(D723,'REGIÕES DE SAÚDE E SEUS MUNICÍP'!$C$4:$C$5569,1,0)</f>
        <v>#N/A</v>
      </c>
      <c r="K723">
        <f t="shared" si="45"/>
        <v>12</v>
      </c>
      <c r="L723" t="str">
        <f t="shared" si="46"/>
        <v>diferente</v>
      </c>
      <c r="M723" t="str">
        <f t="shared" si="47"/>
        <v>diferente</v>
      </c>
    </row>
    <row r="724" spans="1:13" x14ac:dyDescent="0.25">
      <c r="A724">
        <v>230763</v>
      </c>
      <c r="B724" t="s">
        <v>9480</v>
      </c>
      <c r="C724">
        <v>23005</v>
      </c>
      <c r="D724" t="s">
        <v>6305</v>
      </c>
      <c r="E724" t="s">
        <v>9640</v>
      </c>
      <c r="F724" t="str">
        <f>VLOOKUP(A724,'REGIÕES DE SAÚDE E SEUS MUNICÍP'!$A$4:$C$5569,3,0)</f>
        <v>Canindé</v>
      </c>
      <c r="G724" t="str">
        <f>VLOOKUP(H724,'REGIÕES DE SAÚDE E SEUS MUNICÍP'!$A$4:$D$5569,4,0)</f>
        <v>Madalena</v>
      </c>
      <c r="H724">
        <f>VLOOKUP(A724,'REGIÕES DE SAÚDE E SEUS MUNICÍP'!$A$4:$A$5569,1,0)</f>
        <v>230763</v>
      </c>
      <c r="I724" t="str">
        <f t="shared" si="44"/>
        <v>Mesmo município</v>
      </c>
      <c r="J724" t="e">
        <f>VLOOKUP(D724,'REGIÕES DE SAÚDE E SEUS MUNICÍP'!$C$4:$C$5569,1,0)</f>
        <v>#N/A</v>
      </c>
      <c r="K724">
        <f t="shared" si="45"/>
        <v>11</v>
      </c>
      <c r="L724" t="str">
        <f t="shared" si="46"/>
        <v>diferente</v>
      </c>
      <c r="M724" t="str">
        <f t="shared" si="47"/>
        <v>diferente</v>
      </c>
    </row>
    <row r="725" spans="1:13" x14ac:dyDescent="0.25">
      <c r="A725">
        <v>230765</v>
      </c>
      <c r="B725" t="s">
        <v>9480</v>
      </c>
      <c r="C725">
        <v>23003</v>
      </c>
      <c r="D725" t="s">
        <v>3943</v>
      </c>
      <c r="E725" t="s">
        <v>10300</v>
      </c>
      <c r="F725" t="str">
        <f>VLOOKUP(A725,'REGIÕES DE SAÚDE E SEUS MUNICÍP'!$A$4:$C$5569,3,0)</f>
        <v>Maracanaú</v>
      </c>
      <c r="G725" t="str">
        <f>VLOOKUP(H725,'REGIÕES DE SAÚDE E SEUS MUNICÍP'!$A$4:$D$5569,4,0)</f>
        <v>Maracanaú</v>
      </c>
      <c r="H725">
        <f>VLOOKUP(A725,'REGIÕES DE SAÚDE E SEUS MUNICÍP'!$A$4:$A$5569,1,0)</f>
        <v>230765</v>
      </c>
      <c r="I725" t="str">
        <f t="shared" si="44"/>
        <v>Mesmo município</v>
      </c>
      <c r="J725" t="e">
        <f>VLOOKUP(D725,'REGIÕES DE SAÚDE E SEUS MUNICÍP'!$C$4:$C$5569,1,0)</f>
        <v>#N/A</v>
      </c>
      <c r="K725">
        <f t="shared" si="45"/>
        <v>11</v>
      </c>
      <c r="L725" t="str">
        <f t="shared" si="46"/>
        <v>Regiões semelhantes</v>
      </c>
      <c r="M725" t="str">
        <f t="shared" si="47"/>
        <v>diferente</v>
      </c>
    </row>
    <row r="726" spans="1:13" x14ac:dyDescent="0.25">
      <c r="A726">
        <v>230770</v>
      </c>
      <c r="B726" t="s">
        <v>9480</v>
      </c>
      <c r="C726">
        <v>23003</v>
      </c>
      <c r="D726" t="s">
        <v>3943</v>
      </c>
      <c r="E726" t="s">
        <v>2048</v>
      </c>
      <c r="F726" t="str">
        <f>VLOOKUP(A726,'REGIÕES DE SAÚDE E SEUS MUNICÍP'!$A$4:$C$5569,3,0)</f>
        <v>Maracanaú</v>
      </c>
      <c r="G726" t="str">
        <f>VLOOKUP(H726,'REGIÕES DE SAÚDE E SEUS MUNICÍP'!$A$4:$D$5569,4,0)</f>
        <v>Maranguape</v>
      </c>
      <c r="H726">
        <f>VLOOKUP(A726,'REGIÕES DE SAÚDE E SEUS MUNICÍP'!$A$4:$A$5569,1,0)</f>
        <v>230770</v>
      </c>
      <c r="I726" t="str">
        <f t="shared" si="44"/>
        <v>Mesmo município</v>
      </c>
      <c r="J726" t="e">
        <f>VLOOKUP(D726,'REGIÕES DE SAÚDE E SEUS MUNICÍP'!$C$4:$C$5569,1,0)</f>
        <v>#N/A</v>
      </c>
      <c r="K726">
        <f t="shared" si="45"/>
        <v>11</v>
      </c>
      <c r="L726" t="str">
        <f t="shared" si="46"/>
        <v>diferente</v>
      </c>
      <c r="M726" t="str">
        <f t="shared" si="47"/>
        <v>igual</v>
      </c>
    </row>
    <row r="727" spans="1:13" x14ac:dyDescent="0.25">
      <c r="A727">
        <v>230780</v>
      </c>
      <c r="B727" t="s">
        <v>9480</v>
      </c>
      <c r="C727">
        <v>23012</v>
      </c>
      <c r="D727" t="s">
        <v>5778</v>
      </c>
      <c r="E727" t="s">
        <v>10442</v>
      </c>
      <c r="F727" t="str">
        <f>VLOOKUP(A727,'REGIÕES DE SAÚDE E SEUS MUNICÍP'!$A$4:$C$5569,3,0)</f>
        <v>Acaraú</v>
      </c>
      <c r="G727" t="str">
        <f>VLOOKUP(H727,'REGIÕES DE SAÚDE E SEUS MUNICÍP'!$A$4:$D$5569,4,0)</f>
        <v>Marco</v>
      </c>
      <c r="H727">
        <f>VLOOKUP(A727,'REGIÕES DE SAÚDE E SEUS MUNICÍP'!$A$4:$A$5569,1,0)</f>
        <v>230780</v>
      </c>
      <c r="I727" t="str">
        <f t="shared" si="44"/>
        <v>Mesmo município</v>
      </c>
      <c r="J727" t="e">
        <f>VLOOKUP(D727,'REGIÕES DE SAÚDE E SEUS MUNICÍP'!$C$4:$C$5569,1,0)</f>
        <v>#N/A</v>
      </c>
      <c r="K727">
        <f t="shared" si="45"/>
        <v>12</v>
      </c>
      <c r="L727" t="str">
        <f t="shared" si="46"/>
        <v>diferente</v>
      </c>
      <c r="M727" t="str">
        <f t="shared" si="47"/>
        <v>diferente</v>
      </c>
    </row>
    <row r="728" spans="1:13" x14ac:dyDescent="0.25">
      <c r="A728">
        <v>230790</v>
      </c>
      <c r="B728" t="s">
        <v>9480</v>
      </c>
      <c r="C728">
        <v>23016</v>
      </c>
      <c r="D728" t="s">
        <v>1123</v>
      </c>
      <c r="E728" t="s">
        <v>9809</v>
      </c>
      <c r="F728" t="str">
        <f>VLOOKUP(A728,'REGIÕES DE SAÚDE E SEUS MUNICÍP'!$A$4:$C$5569,3,0)</f>
        <v>Camocim</v>
      </c>
      <c r="G728" t="str">
        <f>VLOOKUP(H728,'REGIÕES DE SAÚDE E SEUS MUNICÍP'!$A$4:$D$5569,4,0)</f>
        <v>Martinópole</v>
      </c>
      <c r="H728">
        <f>VLOOKUP(A728,'REGIÕES DE SAÚDE E SEUS MUNICÍP'!$A$4:$A$5569,1,0)</f>
        <v>230790</v>
      </c>
      <c r="I728" t="str">
        <f t="shared" si="44"/>
        <v>Mesmo município</v>
      </c>
      <c r="J728" t="e">
        <f>VLOOKUP(D728,'REGIÕES DE SAÚDE E SEUS MUNICÍP'!$C$4:$C$5569,1,0)</f>
        <v>#N/A</v>
      </c>
      <c r="K728">
        <f t="shared" si="45"/>
        <v>12</v>
      </c>
      <c r="L728" t="str">
        <f t="shared" si="46"/>
        <v>diferente</v>
      </c>
      <c r="M728" t="str">
        <f t="shared" si="47"/>
        <v>diferente</v>
      </c>
    </row>
    <row r="729" spans="1:13" x14ac:dyDescent="0.25">
      <c r="A729">
        <v>230800</v>
      </c>
      <c r="B729" t="s">
        <v>9480</v>
      </c>
      <c r="C729">
        <v>23011</v>
      </c>
      <c r="D729" t="s">
        <v>5602</v>
      </c>
      <c r="E729" t="s">
        <v>2052</v>
      </c>
      <c r="F729" t="str">
        <f>VLOOKUP(A729,'REGIÕES DE SAÚDE E SEUS MUNICÍP'!$A$4:$C$5569,3,0)</f>
        <v>Sobral</v>
      </c>
      <c r="G729" t="str">
        <f>VLOOKUP(H729,'REGIÕES DE SAÚDE E SEUS MUNICÍP'!$A$4:$D$5569,4,0)</f>
        <v>Massapê</v>
      </c>
      <c r="H729">
        <f>VLOOKUP(A729,'REGIÕES DE SAÚDE E SEUS MUNICÍP'!$A$4:$A$5569,1,0)</f>
        <v>230800</v>
      </c>
      <c r="I729" t="str">
        <f t="shared" si="44"/>
        <v>Mesmo município</v>
      </c>
      <c r="J729" t="e">
        <f>VLOOKUP(D729,'REGIÕES DE SAÚDE E SEUS MUNICÍP'!$C$4:$C$5569,1,0)</f>
        <v>#N/A</v>
      </c>
      <c r="K729">
        <f t="shared" si="45"/>
        <v>12</v>
      </c>
      <c r="L729" t="str">
        <f t="shared" si="46"/>
        <v>diferente</v>
      </c>
      <c r="M729" t="str">
        <f t="shared" si="47"/>
        <v>diferente</v>
      </c>
    </row>
    <row r="730" spans="1:13" x14ac:dyDescent="0.25">
      <c r="A730">
        <v>230810</v>
      </c>
      <c r="B730" t="s">
        <v>9480</v>
      </c>
      <c r="C730">
        <v>23019</v>
      </c>
      <c r="D730" t="s">
        <v>3473</v>
      </c>
      <c r="E730" t="s">
        <v>9047</v>
      </c>
      <c r="F730" t="str">
        <f>VLOOKUP(A730,'REGIÕES DE SAÚDE E SEUS MUNICÍP'!$A$4:$C$5569,3,0)</f>
        <v>Brejo Santo</v>
      </c>
      <c r="G730" t="str">
        <f>VLOOKUP(H730,'REGIÕES DE SAÚDE E SEUS MUNICÍP'!$A$4:$D$5569,4,0)</f>
        <v>Mauriti</v>
      </c>
      <c r="H730">
        <f>VLOOKUP(A730,'REGIÕES DE SAÚDE E SEUS MUNICÍP'!$A$4:$A$5569,1,0)</f>
        <v>230810</v>
      </c>
      <c r="I730" t="str">
        <f t="shared" si="44"/>
        <v>Mesmo município</v>
      </c>
      <c r="J730" t="e">
        <f>VLOOKUP(D730,'REGIÕES DE SAÚDE E SEUS MUNICÍP'!$C$4:$C$5569,1,0)</f>
        <v>#N/A</v>
      </c>
      <c r="K730">
        <f t="shared" si="45"/>
        <v>12</v>
      </c>
      <c r="L730" t="str">
        <f t="shared" si="46"/>
        <v>diferente</v>
      </c>
      <c r="M730" t="str">
        <f t="shared" si="47"/>
        <v>diferente</v>
      </c>
    </row>
    <row r="731" spans="1:13" x14ac:dyDescent="0.25">
      <c r="A731">
        <v>230820</v>
      </c>
      <c r="B731" t="s">
        <v>9480</v>
      </c>
      <c r="C731">
        <v>23011</v>
      </c>
      <c r="D731" t="s">
        <v>5602</v>
      </c>
      <c r="E731" t="s">
        <v>4560</v>
      </c>
      <c r="F731" t="str">
        <f>VLOOKUP(A731,'REGIÕES DE SAÚDE E SEUS MUNICÍP'!$A$4:$C$5569,3,0)</f>
        <v>Sobral</v>
      </c>
      <c r="G731" t="str">
        <f>VLOOKUP(H731,'REGIÕES DE SAÚDE E SEUS MUNICÍP'!$A$4:$D$5569,4,0)</f>
        <v>Meruoca</v>
      </c>
      <c r="H731">
        <f>VLOOKUP(A731,'REGIÕES DE SAÚDE E SEUS MUNICÍP'!$A$4:$A$5569,1,0)</f>
        <v>230820</v>
      </c>
      <c r="I731" t="str">
        <f t="shared" si="44"/>
        <v>Mesmo município</v>
      </c>
      <c r="J731" t="e">
        <f>VLOOKUP(D731,'REGIÕES DE SAÚDE E SEUS MUNICÍP'!$C$4:$C$5569,1,0)</f>
        <v>#N/A</v>
      </c>
      <c r="K731">
        <f t="shared" si="45"/>
        <v>12</v>
      </c>
      <c r="L731" t="str">
        <f t="shared" si="46"/>
        <v>diferente</v>
      </c>
      <c r="M731" t="str">
        <f t="shared" si="47"/>
        <v>diferente</v>
      </c>
    </row>
    <row r="732" spans="1:13" x14ac:dyDescent="0.25">
      <c r="A732">
        <v>230830</v>
      </c>
      <c r="B732" t="s">
        <v>9480</v>
      </c>
      <c r="C732">
        <v>23019</v>
      </c>
      <c r="D732" t="s">
        <v>3473</v>
      </c>
      <c r="E732" t="s">
        <v>7057</v>
      </c>
      <c r="F732" t="str">
        <f>VLOOKUP(A732,'REGIÕES DE SAÚDE E SEUS MUNICÍP'!$A$4:$C$5569,3,0)</f>
        <v>Brejo Santo</v>
      </c>
      <c r="G732" t="str">
        <f>VLOOKUP(H732,'REGIÕES DE SAÚDE E SEUS MUNICÍP'!$A$4:$D$5569,4,0)</f>
        <v>Milagres</v>
      </c>
      <c r="H732">
        <f>VLOOKUP(A732,'REGIÕES DE SAÚDE E SEUS MUNICÍP'!$A$4:$A$5569,1,0)</f>
        <v>230830</v>
      </c>
      <c r="I732" t="str">
        <f t="shared" si="44"/>
        <v>Mesmo município</v>
      </c>
      <c r="J732" t="e">
        <f>VLOOKUP(D732,'REGIÕES DE SAÚDE E SEUS MUNICÍP'!$C$4:$C$5569,1,0)</f>
        <v>#N/A</v>
      </c>
      <c r="K732">
        <f t="shared" si="45"/>
        <v>12</v>
      </c>
      <c r="L732" t="str">
        <f t="shared" si="46"/>
        <v>diferente</v>
      </c>
      <c r="M732" t="str">
        <f t="shared" si="47"/>
        <v>diferente</v>
      </c>
    </row>
    <row r="733" spans="1:13" x14ac:dyDescent="0.25">
      <c r="A733">
        <v>230835</v>
      </c>
      <c r="B733" t="s">
        <v>9480</v>
      </c>
      <c r="C733">
        <v>23008</v>
      </c>
      <c r="D733" t="s">
        <v>804</v>
      </c>
      <c r="E733" t="s">
        <v>8197</v>
      </c>
      <c r="F733" t="str">
        <f>VLOOKUP(A733,'REGIÕES DE SAÚDE E SEUS MUNICÍP'!$A$4:$C$5569,3,0)</f>
        <v>Quixadá</v>
      </c>
      <c r="G733" t="str">
        <f>VLOOKUP(H733,'REGIÕES DE SAÚDE E SEUS MUNICÍP'!$A$4:$D$5569,4,0)</f>
        <v>Milhã</v>
      </c>
      <c r="H733">
        <f>VLOOKUP(A733,'REGIÕES DE SAÚDE E SEUS MUNICÍP'!$A$4:$A$5569,1,0)</f>
        <v>230835</v>
      </c>
      <c r="I733" t="str">
        <f t="shared" si="44"/>
        <v>Mesmo município</v>
      </c>
      <c r="J733" t="e">
        <f>VLOOKUP(D733,'REGIÕES DE SAÚDE E SEUS MUNICÍP'!$C$4:$C$5569,1,0)</f>
        <v>#N/A</v>
      </c>
      <c r="K733">
        <f t="shared" si="45"/>
        <v>11</v>
      </c>
      <c r="L733" t="str">
        <f t="shared" si="46"/>
        <v>diferente</v>
      </c>
      <c r="M733" t="str">
        <f t="shared" si="47"/>
        <v>diferente</v>
      </c>
    </row>
    <row r="734" spans="1:13" x14ac:dyDescent="0.25">
      <c r="A734">
        <v>230837</v>
      </c>
      <c r="B734" t="s">
        <v>9480</v>
      </c>
      <c r="C734">
        <v>23006</v>
      </c>
      <c r="D734" t="s">
        <v>10382</v>
      </c>
      <c r="E734" t="s">
        <v>7895</v>
      </c>
      <c r="F734" t="str">
        <f>VLOOKUP(A734,'REGIÕES DE SAÚDE E SEUS MUNICÍP'!$A$4:$C$5569,3,0)</f>
        <v>Itapipoca</v>
      </c>
      <c r="G734" t="str">
        <f>VLOOKUP(H734,'REGIÕES DE SAÚDE E SEUS MUNICÍP'!$A$4:$D$5569,4,0)</f>
        <v>Miraíma</v>
      </c>
      <c r="H734">
        <f>VLOOKUP(A734,'REGIÕES DE SAÚDE E SEUS MUNICÍP'!$A$4:$A$5569,1,0)</f>
        <v>230837</v>
      </c>
      <c r="I734" t="str">
        <f t="shared" si="44"/>
        <v>Mesmo município</v>
      </c>
      <c r="J734" t="e">
        <f>VLOOKUP(D734,'REGIÕES DE SAÚDE E SEUS MUNICÍP'!$C$4:$C$5569,1,0)</f>
        <v>#N/A</v>
      </c>
      <c r="K734">
        <f t="shared" si="45"/>
        <v>11</v>
      </c>
      <c r="L734" t="str">
        <f>IF(D734=D735,IF(F734=F735,"Regiões semelhantes","Nova composição"),"diferente")</f>
        <v>diferente</v>
      </c>
      <c r="M734" t="str">
        <f t="shared" si="47"/>
        <v>diferente</v>
      </c>
    </row>
    <row r="735" spans="1:13" x14ac:dyDescent="0.25">
      <c r="A735">
        <v>230840</v>
      </c>
      <c r="B735" t="s">
        <v>9480</v>
      </c>
      <c r="C735">
        <v>23021</v>
      </c>
      <c r="D735" t="s">
        <v>4122</v>
      </c>
      <c r="E735" t="s">
        <v>5597</v>
      </c>
      <c r="F735" t="str">
        <f>VLOOKUP(A735,'REGIÕES DE SAÚDE E SEUS MUNICÍP'!$A$4:$C$5569,3,0)</f>
        <v>Juazeiro do Norte</v>
      </c>
      <c r="G735" t="str">
        <f>VLOOKUP(H735,'REGIÕES DE SAÚDE E SEUS MUNICÍP'!$A$4:$D$5569,4,0)</f>
        <v>Missão Velha</v>
      </c>
      <c r="H735">
        <f>VLOOKUP(A735,'REGIÕES DE SAÚDE E SEUS MUNICÍP'!$A$4:$A$5569,1,0)</f>
        <v>230840</v>
      </c>
      <c r="I735" t="str">
        <f t="shared" si="44"/>
        <v>Mesmo município</v>
      </c>
      <c r="J735" t="e">
        <f>VLOOKUP(D735,'REGIÕES DE SAÚDE E SEUS MUNICÍP'!$C$4:$C$5569,1,0)</f>
        <v>#N/A</v>
      </c>
      <c r="K735">
        <f t="shared" si="45"/>
        <v>12</v>
      </c>
      <c r="L735" t="str">
        <f t="shared" si="46"/>
        <v>diferente</v>
      </c>
      <c r="M735" t="str">
        <f>IF(F735=F734,"igual","diferente")</f>
        <v>diferente</v>
      </c>
    </row>
    <row r="736" spans="1:13" x14ac:dyDescent="0.25">
      <c r="A736">
        <v>230850</v>
      </c>
      <c r="B736" t="s">
        <v>9480</v>
      </c>
      <c r="C736">
        <v>23018</v>
      </c>
      <c r="D736" t="s">
        <v>10801</v>
      </c>
      <c r="E736" t="s">
        <v>2228</v>
      </c>
      <c r="F736" t="str">
        <f>VLOOKUP(A736,'REGIÕES DE SAÚDE E SEUS MUNICÍP'!$A$4:$C$5569,3,0)</f>
        <v>Iguatu</v>
      </c>
      <c r="G736" t="str">
        <f>VLOOKUP(H736,'REGIÕES DE SAÚDE E SEUS MUNICÍP'!$A$4:$D$5569,4,0)</f>
        <v>Mombaça</v>
      </c>
      <c r="H736">
        <f>VLOOKUP(A736,'REGIÕES DE SAÚDE E SEUS MUNICÍP'!$A$4:$A$5569,1,0)</f>
        <v>230850</v>
      </c>
      <c r="I736" t="str">
        <f t="shared" si="44"/>
        <v>Mesmo município</v>
      </c>
      <c r="J736" t="e">
        <f>VLOOKUP(D736,'REGIÕES DE SAÚDE E SEUS MUNICÍP'!$C$4:$C$5569,1,0)</f>
        <v>#N/A</v>
      </c>
      <c r="K736" t="e">
        <f t="shared" si="45"/>
        <v>#VALUE!</v>
      </c>
      <c r="L736" t="str">
        <f t="shared" si="46"/>
        <v>diferente</v>
      </c>
      <c r="M736" t="str">
        <f t="shared" si="47"/>
        <v>diferente</v>
      </c>
    </row>
    <row r="737" spans="1:13" x14ac:dyDescent="0.25">
      <c r="A737">
        <v>230860</v>
      </c>
      <c r="B737" t="s">
        <v>9480</v>
      </c>
      <c r="C737">
        <v>23015</v>
      </c>
      <c r="D737" t="s">
        <v>2840</v>
      </c>
      <c r="E737" t="s">
        <v>2897</v>
      </c>
      <c r="F737" t="str">
        <f>VLOOKUP(A737,'REGIÕES DE SAÚDE E SEUS MUNICÍP'!$A$4:$C$5569,3,0)</f>
        <v>Crateús</v>
      </c>
      <c r="G737" t="str">
        <f>VLOOKUP(H737,'REGIÕES DE SAÚDE E SEUS MUNICÍP'!$A$4:$D$5569,4,0)</f>
        <v>Monsenhor Tabosa</v>
      </c>
      <c r="H737">
        <f>VLOOKUP(A737,'REGIÕES DE SAÚDE E SEUS MUNICÍP'!$A$4:$A$5569,1,0)</f>
        <v>230860</v>
      </c>
      <c r="I737" t="str">
        <f t="shared" si="44"/>
        <v>Mesmo município</v>
      </c>
      <c r="J737" t="e">
        <f>VLOOKUP(D737,'REGIÕES DE SAÚDE E SEUS MUNICÍP'!$C$4:$C$5569,1,0)</f>
        <v>#N/A</v>
      </c>
      <c r="K737">
        <f t="shared" si="45"/>
        <v>12</v>
      </c>
      <c r="L737" t="str">
        <f t="shared" si="46"/>
        <v>diferente</v>
      </c>
      <c r="M737" t="str">
        <f t="shared" si="47"/>
        <v>diferente</v>
      </c>
    </row>
    <row r="738" spans="1:13" x14ac:dyDescent="0.25">
      <c r="A738">
        <v>230870</v>
      </c>
      <c r="B738" t="s">
        <v>9480</v>
      </c>
      <c r="C738">
        <v>23009</v>
      </c>
      <c r="D738" t="s">
        <v>7146</v>
      </c>
      <c r="E738" t="s">
        <v>9126</v>
      </c>
      <c r="F738" t="str">
        <f>VLOOKUP(A738,'REGIÕES DE SAÚDE E SEUS MUNICÍP'!$A$4:$C$5569,3,0)</f>
        <v>Russas</v>
      </c>
      <c r="G738" t="str">
        <f>VLOOKUP(H738,'REGIÕES DE SAÚDE E SEUS MUNICÍP'!$A$4:$D$5569,4,0)</f>
        <v>Morada Nova</v>
      </c>
      <c r="H738">
        <f>VLOOKUP(A738,'REGIÕES DE SAÚDE E SEUS MUNICÍP'!$A$4:$A$5569,1,0)</f>
        <v>230870</v>
      </c>
      <c r="I738" t="str">
        <f t="shared" si="44"/>
        <v>Mesmo município</v>
      </c>
      <c r="J738" t="e">
        <f>VLOOKUP(D738,'REGIÕES DE SAÚDE E SEUS MUNICÍP'!$C$4:$C$5569,1,0)</f>
        <v>#N/A</v>
      </c>
      <c r="K738">
        <f t="shared" si="45"/>
        <v>11</v>
      </c>
      <c r="L738" t="str">
        <f t="shared" si="46"/>
        <v>diferente</v>
      </c>
      <c r="M738" t="str">
        <f t="shared" si="47"/>
        <v>diferente</v>
      </c>
    </row>
    <row r="739" spans="1:13" x14ac:dyDescent="0.25">
      <c r="A739">
        <v>230880</v>
      </c>
      <c r="B739" t="s">
        <v>9480</v>
      </c>
      <c r="C739">
        <v>23011</v>
      </c>
      <c r="D739" t="s">
        <v>5602</v>
      </c>
      <c r="E739" t="s">
        <v>6887</v>
      </c>
      <c r="F739" t="str">
        <f>VLOOKUP(A739,'REGIÕES DE SAÚDE E SEUS MUNICÍP'!$A$4:$C$5569,3,0)</f>
        <v>Sobral</v>
      </c>
      <c r="G739" t="str">
        <f>VLOOKUP(H739,'REGIÕES DE SAÚDE E SEUS MUNICÍP'!$A$4:$D$5569,4,0)</f>
        <v>Moraújo</v>
      </c>
      <c r="H739">
        <f>VLOOKUP(A739,'REGIÕES DE SAÚDE E SEUS MUNICÍP'!$A$4:$A$5569,1,0)</f>
        <v>230880</v>
      </c>
      <c r="I739" t="str">
        <f t="shared" si="44"/>
        <v>Mesmo município</v>
      </c>
      <c r="J739" t="e">
        <f>VLOOKUP(D739,'REGIÕES DE SAÚDE E SEUS MUNICÍP'!$C$4:$C$5569,1,0)</f>
        <v>#N/A</v>
      </c>
      <c r="K739">
        <f t="shared" si="45"/>
        <v>12</v>
      </c>
      <c r="L739" t="str">
        <f t="shared" si="46"/>
        <v>diferente</v>
      </c>
      <c r="M739" t="str">
        <f t="shared" si="47"/>
        <v>diferente</v>
      </c>
    </row>
    <row r="740" spans="1:13" x14ac:dyDescent="0.25">
      <c r="A740">
        <v>230890</v>
      </c>
      <c r="B740" t="s">
        <v>9480</v>
      </c>
      <c r="C740">
        <v>23012</v>
      </c>
      <c r="D740" t="s">
        <v>5778</v>
      </c>
      <c r="E740" t="s">
        <v>7205</v>
      </c>
      <c r="F740" t="str">
        <f>VLOOKUP(A740,'REGIÕES DE SAÚDE E SEUS MUNICÍP'!$A$4:$C$5569,3,0)</f>
        <v>Acaraú</v>
      </c>
      <c r="G740" t="str">
        <f>VLOOKUP(H740,'REGIÕES DE SAÚDE E SEUS MUNICÍP'!$A$4:$D$5569,4,0)</f>
        <v>Morrinhos</v>
      </c>
      <c r="H740">
        <f>VLOOKUP(A740,'REGIÕES DE SAÚDE E SEUS MUNICÍP'!$A$4:$A$5569,1,0)</f>
        <v>230890</v>
      </c>
      <c r="I740" t="str">
        <f t="shared" si="44"/>
        <v>Mesmo município</v>
      </c>
      <c r="J740" t="e">
        <f>VLOOKUP(D740,'REGIÕES DE SAÚDE E SEUS MUNICÍP'!$C$4:$C$5569,1,0)</f>
        <v>#N/A</v>
      </c>
      <c r="K740">
        <f t="shared" si="45"/>
        <v>12</v>
      </c>
      <c r="L740" t="str">
        <f>IF(D740=D741,IF(F740=F741,"Regiões semelhantes","Nova composição"),"diferente")</f>
        <v>diferente</v>
      </c>
      <c r="M740" t="str">
        <f t="shared" si="47"/>
        <v>diferente</v>
      </c>
    </row>
    <row r="741" spans="1:13" x14ac:dyDescent="0.25">
      <c r="A741">
        <v>230900</v>
      </c>
      <c r="B741" t="s">
        <v>9480</v>
      </c>
      <c r="C741">
        <v>23011</v>
      </c>
      <c r="D741" t="s">
        <v>5602</v>
      </c>
      <c r="E741" t="s">
        <v>2095</v>
      </c>
      <c r="F741" t="str">
        <f>VLOOKUP(A741,'REGIÕES DE SAÚDE E SEUS MUNICÍP'!$A$4:$C$5569,3,0)</f>
        <v>Sobral</v>
      </c>
      <c r="G741" t="str">
        <f>VLOOKUP(H741,'REGIÕES DE SAÚDE E SEUS MUNICÍP'!$A$4:$D$5569,4,0)</f>
        <v>Mucambo</v>
      </c>
      <c r="H741">
        <f>VLOOKUP(A741,'REGIÕES DE SAÚDE E SEUS MUNICÍP'!$A$4:$A$5569,1,0)</f>
        <v>230900</v>
      </c>
      <c r="I741" t="str">
        <f t="shared" si="44"/>
        <v>Mesmo município</v>
      </c>
      <c r="J741" t="e">
        <f>VLOOKUP(D741,'REGIÕES DE SAÚDE E SEUS MUNICÍP'!$C$4:$C$5569,1,0)</f>
        <v>#N/A</v>
      </c>
      <c r="K741">
        <f t="shared" si="45"/>
        <v>12</v>
      </c>
      <c r="L741" t="str">
        <f t="shared" si="46"/>
        <v>diferente</v>
      </c>
      <c r="M741" t="str">
        <f>IF(F741=F740,"igual","diferente")</f>
        <v>diferente</v>
      </c>
    </row>
    <row r="742" spans="1:13" x14ac:dyDescent="0.25">
      <c r="A742">
        <v>230910</v>
      </c>
      <c r="B742" t="s">
        <v>9480</v>
      </c>
      <c r="C742">
        <v>23004</v>
      </c>
      <c r="D742" t="s">
        <v>971</v>
      </c>
      <c r="E742" t="s">
        <v>3638</v>
      </c>
      <c r="F742" t="str">
        <f>VLOOKUP(A742,'REGIÕES DE SAÚDE E SEUS MUNICÍP'!$A$4:$C$5569,3,0)</f>
        <v>Baturité</v>
      </c>
      <c r="G742" t="str">
        <f>VLOOKUP(H742,'REGIÕES DE SAÚDE E SEUS MUNICÍP'!$A$4:$D$5569,4,0)</f>
        <v>Mulungu</v>
      </c>
      <c r="H742">
        <f>VLOOKUP(A742,'REGIÕES DE SAÚDE E SEUS MUNICÍP'!$A$4:$A$5569,1,0)</f>
        <v>230910</v>
      </c>
      <c r="I742" t="str">
        <f t="shared" si="44"/>
        <v>Mesmo município</v>
      </c>
      <c r="J742" t="e">
        <f>VLOOKUP(D742,'REGIÕES DE SAÚDE E SEUS MUNICÍP'!$C$4:$C$5569,1,0)</f>
        <v>#N/A</v>
      </c>
      <c r="K742">
        <f t="shared" si="45"/>
        <v>11</v>
      </c>
      <c r="L742" t="str">
        <f t="shared" si="46"/>
        <v>diferente</v>
      </c>
      <c r="M742" t="str">
        <f t="shared" si="47"/>
        <v>diferente</v>
      </c>
    </row>
    <row r="743" spans="1:13" x14ac:dyDescent="0.25">
      <c r="A743">
        <v>230920</v>
      </c>
      <c r="B743" t="s">
        <v>9480</v>
      </c>
      <c r="C743">
        <v>23020</v>
      </c>
      <c r="D743" t="s">
        <v>7476</v>
      </c>
      <c r="E743" t="s">
        <v>9532</v>
      </c>
      <c r="F743" t="str">
        <f>VLOOKUP(A743,'REGIÕES DE SAÚDE E SEUS MUNICÍP'!$A$4:$C$5569,3,0)</f>
        <v>Crato</v>
      </c>
      <c r="G743" t="str">
        <f>VLOOKUP(H743,'REGIÕES DE SAÚDE E SEUS MUNICÍP'!$A$4:$D$5569,4,0)</f>
        <v>Nova Olinda</v>
      </c>
      <c r="H743">
        <f>VLOOKUP(A743,'REGIÕES DE SAÚDE E SEUS MUNICÍP'!$A$4:$A$5569,1,0)</f>
        <v>230920</v>
      </c>
      <c r="I743" t="str">
        <f t="shared" si="44"/>
        <v>Mesmo município</v>
      </c>
      <c r="J743" t="e">
        <f>VLOOKUP(D743,'REGIÕES DE SAÚDE E SEUS MUNICÍP'!$C$4:$C$5569,1,0)</f>
        <v>#N/A</v>
      </c>
      <c r="K743">
        <f t="shared" si="45"/>
        <v>12</v>
      </c>
      <c r="L743" t="str">
        <f t="shared" si="46"/>
        <v>diferente</v>
      </c>
      <c r="M743" t="str">
        <f t="shared" si="47"/>
        <v>diferente</v>
      </c>
    </row>
    <row r="744" spans="1:13" x14ac:dyDescent="0.25">
      <c r="A744">
        <v>230930</v>
      </c>
      <c r="B744" t="s">
        <v>9480</v>
      </c>
      <c r="C744">
        <v>23015</v>
      </c>
      <c r="D744" t="s">
        <v>2840</v>
      </c>
      <c r="E744" t="s">
        <v>8153</v>
      </c>
      <c r="F744" t="str">
        <f>VLOOKUP(A744,'REGIÕES DE SAÚDE E SEUS MUNICÍP'!$A$4:$C$5569,3,0)</f>
        <v>Crateús</v>
      </c>
      <c r="G744" t="str">
        <f>VLOOKUP(H744,'REGIÕES DE SAÚDE E SEUS MUNICÍP'!$A$4:$D$5569,4,0)</f>
        <v>Nova Russas</v>
      </c>
      <c r="H744">
        <f>VLOOKUP(A744,'REGIÕES DE SAÚDE E SEUS MUNICÍP'!$A$4:$A$5569,1,0)</f>
        <v>230930</v>
      </c>
      <c r="I744" t="str">
        <f t="shared" si="44"/>
        <v>Mesmo município</v>
      </c>
      <c r="J744" t="e">
        <f>VLOOKUP(D744,'REGIÕES DE SAÚDE E SEUS MUNICÍP'!$C$4:$C$5569,1,0)</f>
        <v>#N/A</v>
      </c>
      <c r="K744">
        <f t="shared" si="45"/>
        <v>12</v>
      </c>
      <c r="L744" t="str">
        <f t="shared" si="46"/>
        <v>Regiões semelhantes</v>
      </c>
      <c r="M744" t="str">
        <f t="shared" si="47"/>
        <v>diferente</v>
      </c>
    </row>
    <row r="745" spans="1:13" x14ac:dyDescent="0.25">
      <c r="A745">
        <v>230940</v>
      </c>
      <c r="B745" t="s">
        <v>9480</v>
      </c>
      <c r="C745">
        <v>23015</v>
      </c>
      <c r="D745" t="s">
        <v>2840</v>
      </c>
      <c r="E745" t="s">
        <v>1642</v>
      </c>
      <c r="F745" t="str">
        <f>VLOOKUP(A745,'REGIÕES DE SAÚDE E SEUS MUNICÍP'!$A$4:$C$5569,3,0)</f>
        <v>Crateús</v>
      </c>
      <c r="G745" t="str">
        <f>VLOOKUP(H745,'REGIÕES DE SAÚDE E SEUS MUNICÍP'!$A$4:$D$5569,4,0)</f>
        <v>Novo Oriente</v>
      </c>
      <c r="H745">
        <f>VLOOKUP(A745,'REGIÕES DE SAÚDE E SEUS MUNICÍP'!$A$4:$A$5569,1,0)</f>
        <v>230940</v>
      </c>
      <c r="I745" t="str">
        <f t="shared" si="44"/>
        <v>Mesmo município</v>
      </c>
      <c r="J745" t="e">
        <f>VLOOKUP(D745,'REGIÕES DE SAÚDE E SEUS MUNICÍP'!$C$4:$C$5569,1,0)</f>
        <v>#N/A</v>
      </c>
      <c r="K745">
        <f t="shared" si="45"/>
        <v>12</v>
      </c>
      <c r="L745" t="str">
        <f t="shared" si="46"/>
        <v>diferente</v>
      </c>
      <c r="M745" t="str">
        <f t="shared" si="47"/>
        <v>igual</v>
      </c>
    </row>
    <row r="746" spans="1:13" x14ac:dyDescent="0.25">
      <c r="A746">
        <v>230945</v>
      </c>
      <c r="B746" t="s">
        <v>9480</v>
      </c>
      <c r="C746">
        <v>23022</v>
      </c>
      <c r="D746" t="s">
        <v>9541</v>
      </c>
      <c r="E746" t="s">
        <v>2640</v>
      </c>
      <c r="F746" t="str">
        <f>VLOOKUP(A746,'REGIÕES DE SAÚDE E SEUS MUNICÍP'!$A$4:$C$5569,3,0)</f>
        <v>Fortaleza</v>
      </c>
      <c r="G746" t="str">
        <f>VLOOKUP(H746,'REGIÕES DE SAÚDE E SEUS MUNICÍP'!$A$4:$D$5569,4,0)</f>
        <v>Ocara</v>
      </c>
      <c r="H746">
        <f>VLOOKUP(A746,'REGIÕES DE SAÚDE E SEUS MUNICÍP'!$A$4:$A$5569,1,0)</f>
        <v>230945</v>
      </c>
      <c r="I746" t="str">
        <f t="shared" si="44"/>
        <v>Mesmo município</v>
      </c>
      <c r="J746" t="e">
        <f>VLOOKUP(D746,'REGIÕES DE SAÚDE E SEUS MUNICÍP'!$C$4:$C$5569,1,0)</f>
        <v>#N/A</v>
      </c>
      <c r="K746" t="e">
        <f t="shared" si="45"/>
        <v>#VALUE!</v>
      </c>
      <c r="L746" t="str">
        <f t="shared" si="46"/>
        <v>diferente</v>
      </c>
      <c r="M746" t="str">
        <f t="shared" si="47"/>
        <v>diferente</v>
      </c>
    </row>
    <row r="747" spans="1:13" x14ac:dyDescent="0.25">
      <c r="A747">
        <v>230950</v>
      </c>
      <c r="B747" t="s">
        <v>9480</v>
      </c>
      <c r="C747">
        <v>23017</v>
      </c>
      <c r="D747" t="s">
        <v>1925</v>
      </c>
      <c r="E747" t="s">
        <v>3486</v>
      </c>
      <c r="F747" t="str">
        <f>VLOOKUP(A747,'REGIÕES DE SAÚDE E SEUS MUNICÍP'!$A$4:$C$5569,3,0)</f>
        <v>Icó</v>
      </c>
      <c r="G747" t="str">
        <f>VLOOKUP(H747,'REGIÕES DE SAÚDE E SEUS MUNICÍP'!$A$4:$D$5569,4,0)</f>
        <v>Orós</v>
      </c>
      <c r="H747">
        <f>VLOOKUP(A747,'REGIÕES DE SAÚDE E SEUS MUNICÍP'!$A$4:$A$5569,1,0)</f>
        <v>230950</v>
      </c>
      <c r="I747" t="str">
        <f t="shared" si="44"/>
        <v>Mesmo município</v>
      </c>
      <c r="J747" t="e">
        <f>VLOOKUP(D747,'REGIÕES DE SAÚDE E SEUS MUNICÍP'!$C$4:$C$5569,1,0)</f>
        <v>#N/A</v>
      </c>
      <c r="K747">
        <f t="shared" si="45"/>
        <v>12</v>
      </c>
      <c r="L747" t="str">
        <f>IF(D747=D748,IF(F747=F748,"Regiões semelhantes","Nova composição"),"diferente")</f>
        <v>diferente</v>
      </c>
      <c r="M747" t="str">
        <f t="shared" si="47"/>
        <v>diferente</v>
      </c>
    </row>
    <row r="748" spans="1:13" x14ac:dyDescent="0.25">
      <c r="A748">
        <v>230960</v>
      </c>
      <c r="B748" t="s">
        <v>9480</v>
      </c>
      <c r="C748">
        <v>23022</v>
      </c>
      <c r="D748" t="s">
        <v>9541</v>
      </c>
      <c r="E748" t="s">
        <v>10520</v>
      </c>
      <c r="F748" t="str">
        <f>VLOOKUP(A748,'REGIÕES DE SAÚDE E SEUS MUNICÍP'!$A$4:$C$5569,3,0)</f>
        <v>Fortaleza</v>
      </c>
      <c r="G748" t="str">
        <f>VLOOKUP(H748,'REGIÕES DE SAÚDE E SEUS MUNICÍP'!$A$4:$D$5569,4,0)</f>
        <v>Pacajus</v>
      </c>
      <c r="H748">
        <f>VLOOKUP(A748,'REGIÕES DE SAÚDE E SEUS MUNICÍP'!$A$4:$A$5569,1,0)</f>
        <v>230960</v>
      </c>
      <c r="I748" t="str">
        <f t="shared" si="44"/>
        <v>Mesmo município</v>
      </c>
      <c r="J748" t="e">
        <f>VLOOKUP(D748,'REGIÕES DE SAÚDE E SEUS MUNICÍP'!$C$4:$C$5569,1,0)</f>
        <v>#N/A</v>
      </c>
      <c r="K748" t="e">
        <f t="shared" si="45"/>
        <v>#VALUE!</v>
      </c>
      <c r="L748" t="str">
        <f t="shared" si="46"/>
        <v>diferente</v>
      </c>
      <c r="M748" t="str">
        <f>IF(F748=F747,"igual","diferente")</f>
        <v>diferente</v>
      </c>
    </row>
    <row r="749" spans="1:13" x14ac:dyDescent="0.25">
      <c r="A749">
        <v>230970</v>
      </c>
      <c r="B749" t="s">
        <v>9480</v>
      </c>
      <c r="C749">
        <v>23003</v>
      </c>
      <c r="D749" t="s">
        <v>3943</v>
      </c>
      <c r="E749" t="s">
        <v>6486</v>
      </c>
      <c r="F749" t="str">
        <f>VLOOKUP(A749,'REGIÕES DE SAÚDE E SEUS MUNICÍP'!$A$4:$C$5569,3,0)</f>
        <v>Maracanaú</v>
      </c>
      <c r="G749" t="str">
        <f>VLOOKUP(H749,'REGIÕES DE SAÚDE E SEUS MUNICÍP'!$A$4:$D$5569,4,0)</f>
        <v>Pacatuba</v>
      </c>
      <c r="H749">
        <f>VLOOKUP(A749,'REGIÕES DE SAÚDE E SEUS MUNICÍP'!$A$4:$A$5569,1,0)</f>
        <v>230970</v>
      </c>
      <c r="I749" t="str">
        <f t="shared" si="44"/>
        <v>Mesmo município</v>
      </c>
      <c r="J749" t="e">
        <f>VLOOKUP(D749,'REGIÕES DE SAÚDE E SEUS MUNICÍP'!$C$4:$C$5569,1,0)</f>
        <v>#N/A</v>
      </c>
      <c r="K749">
        <f t="shared" si="45"/>
        <v>11</v>
      </c>
      <c r="L749" t="str">
        <f t="shared" si="46"/>
        <v>diferente</v>
      </c>
      <c r="M749" t="str">
        <f t="shared" si="47"/>
        <v>diferente</v>
      </c>
    </row>
    <row r="750" spans="1:13" x14ac:dyDescent="0.25">
      <c r="A750">
        <v>230980</v>
      </c>
      <c r="B750" t="s">
        <v>9480</v>
      </c>
      <c r="C750">
        <v>23004</v>
      </c>
      <c r="D750" t="s">
        <v>971</v>
      </c>
      <c r="E750" t="s">
        <v>7353</v>
      </c>
      <c r="F750" t="str">
        <f>VLOOKUP(A750,'REGIÕES DE SAÚDE E SEUS MUNICÍP'!$A$4:$C$5569,3,0)</f>
        <v>Baturité</v>
      </c>
      <c r="G750" t="str">
        <f>VLOOKUP(H750,'REGIÕES DE SAÚDE E SEUS MUNICÍP'!$A$4:$D$5569,4,0)</f>
        <v>Pacoti</v>
      </c>
      <c r="H750">
        <f>VLOOKUP(A750,'REGIÕES DE SAÚDE E SEUS MUNICÍP'!$A$4:$A$5569,1,0)</f>
        <v>230980</v>
      </c>
      <c r="I750" t="str">
        <f t="shared" si="44"/>
        <v>Mesmo município</v>
      </c>
      <c r="J750" t="e">
        <f>VLOOKUP(D750,'REGIÕES DE SAÚDE E SEUS MUNICÍP'!$C$4:$C$5569,1,0)</f>
        <v>#N/A</v>
      </c>
      <c r="K750">
        <f t="shared" si="45"/>
        <v>11</v>
      </c>
      <c r="L750" t="str">
        <f t="shared" si="46"/>
        <v>diferente</v>
      </c>
      <c r="M750" t="str">
        <f t="shared" si="47"/>
        <v>diferente</v>
      </c>
    </row>
    <row r="751" spans="1:13" x14ac:dyDescent="0.25">
      <c r="A751">
        <v>230990</v>
      </c>
      <c r="B751" t="s">
        <v>9480</v>
      </c>
      <c r="C751">
        <v>23011</v>
      </c>
      <c r="D751" t="s">
        <v>5602</v>
      </c>
      <c r="E751" t="s">
        <v>8560</v>
      </c>
      <c r="F751" t="str">
        <f>VLOOKUP(A751,'REGIÕES DE SAÚDE E SEUS MUNICÍP'!$A$4:$C$5569,3,0)</f>
        <v>Sobral</v>
      </c>
      <c r="G751" t="str">
        <f>VLOOKUP(H751,'REGIÕES DE SAÚDE E SEUS MUNICÍP'!$A$4:$D$5569,4,0)</f>
        <v>Pacujá</v>
      </c>
      <c r="H751">
        <f>VLOOKUP(A751,'REGIÕES DE SAÚDE E SEUS MUNICÍP'!$A$4:$A$5569,1,0)</f>
        <v>230990</v>
      </c>
      <c r="I751" t="str">
        <f t="shared" si="44"/>
        <v>Mesmo município</v>
      </c>
      <c r="J751" t="e">
        <f>VLOOKUP(D751,'REGIÕES DE SAÚDE E SEUS MUNICÍP'!$C$4:$C$5569,1,0)</f>
        <v>#N/A</v>
      </c>
      <c r="K751">
        <f t="shared" si="45"/>
        <v>12</v>
      </c>
      <c r="L751" t="str">
        <f t="shared" si="46"/>
        <v>diferente</v>
      </c>
      <c r="M751" t="str">
        <f t="shared" si="47"/>
        <v>diferente</v>
      </c>
    </row>
    <row r="752" spans="1:13" x14ac:dyDescent="0.25">
      <c r="A752">
        <v>231000</v>
      </c>
      <c r="B752" t="s">
        <v>9480</v>
      </c>
      <c r="C752">
        <v>23009</v>
      </c>
      <c r="D752" t="s">
        <v>7146</v>
      </c>
      <c r="E752" t="s">
        <v>6972</v>
      </c>
      <c r="F752" t="str">
        <f>VLOOKUP(A752,'REGIÕES DE SAÚDE E SEUS MUNICÍP'!$A$4:$C$5569,3,0)</f>
        <v>Russas</v>
      </c>
      <c r="G752" t="str">
        <f>VLOOKUP(H752,'REGIÕES DE SAÚDE E SEUS MUNICÍP'!$A$4:$D$5569,4,0)</f>
        <v>Palhano</v>
      </c>
      <c r="H752">
        <f>VLOOKUP(A752,'REGIÕES DE SAÚDE E SEUS MUNICÍP'!$A$4:$A$5569,1,0)</f>
        <v>231000</v>
      </c>
      <c r="I752" t="str">
        <f t="shared" si="44"/>
        <v>Mesmo município</v>
      </c>
      <c r="J752" t="e">
        <f>VLOOKUP(D752,'REGIÕES DE SAÚDE E SEUS MUNICÍP'!$C$4:$C$5569,1,0)</f>
        <v>#N/A</v>
      </c>
      <c r="K752">
        <f t="shared" si="45"/>
        <v>11</v>
      </c>
      <c r="L752" t="str">
        <f t="shared" si="46"/>
        <v>diferente</v>
      </c>
      <c r="M752" t="str">
        <f t="shared" si="47"/>
        <v>diferente</v>
      </c>
    </row>
    <row r="753" spans="1:13" x14ac:dyDescent="0.25">
      <c r="A753">
        <v>231010</v>
      </c>
      <c r="B753" t="s">
        <v>9480</v>
      </c>
      <c r="C753">
        <v>23003</v>
      </c>
      <c r="D753" t="s">
        <v>3943</v>
      </c>
      <c r="E753" t="s">
        <v>9431</v>
      </c>
      <c r="F753" t="str">
        <f>VLOOKUP(A753,'REGIÕES DE SAÚDE E SEUS MUNICÍP'!$A$4:$C$5569,3,0)</f>
        <v>Maracanaú</v>
      </c>
      <c r="G753" t="str">
        <f>VLOOKUP(H753,'REGIÕES DE SAÚDE E SEUS MUNICÍP'!$A$4:$D$5569,4,0)</f>
        <v>Palmácia</v>
      </c>
      <c r="H753">
        <f>VLOOKUP(A753,'REGIÕES DE SAÚDE E SEUS MUNICÍP'!$A$4:$A$5569,1,0)</f>
        <v>231010</v>
      </c>
      <c r="I753" t="str">
        <f t="shared" si="44"/>
        <v>Mesmo município</v>
      </c>
      <c r="J753" t="e">
        <f>VLOOKUP(D753,'REGIÕES DE SAÚDE E SEUS MUNICÍP'!$C$4:$C$5569,1,0)</f>
        <v>#N/A</v>
      </c>
      <c r="K753">
        <f t="shared" si="45"/>
        <v>11</v>
      </c>
      <c r="L753" t="str">
        <f t="shared" si="46"/>
        <v>diferente</v>
      </c>
      <c r="M753" t="str">
        <f t="shared" si="47"/>
        <v>diferente</v>
      </c>
    </row>
    <row r="754" spans="1:13" x14ac:dyDescent="0.25">
      <c r="A754">
        <v>231020</v>
      </c>
      <c r="B754" t="s">
        <v>9480</v>
      </c>
      <c r="C754">
        <v>23002</v>
      </c>
      <c r="D754" t="s">
        <v>3617</v>
      </c>
      <c r="E754" t="s">
        <v>7315</v>
      </c>
      <c r="F754" t="str">
        <f>VLOOKUP(A754,'REGIÕES DE SAÚDE E SEUS MUNICÍP'!$A$4:$C$5569,3,0)</f>
        <v>Caucaia</v>
      </c>
      <c r="G754" t="str">
        <f>VLOOKUP(H754,'REGIÕES DE SAÚDE E SEUS MUNICÍP'!$A$4:$D$5569,4,0)</f>
        <v>Paracuru</v>
      </c>
      <c r="H754">
        <f>VLOOKUP(A754,'REGIÕES DE SAÚDE E SEUS MUNICÍP'!$A$4:$A$5569,1,0)</f>
        <v>231020</v>
      </c>
      <c r="I754" t="str">
        <f t="shared" si="44"/>
        <v>Mesmo município</v>
      </c>
      <c r="J754" t="e">
        <f>VLOOKUP(D754,'REGIÕES DE SAÚDE E SEUS MUNICÍP'!$C$4:$C$5569,1,0)</f>
        <v>#N/A</v>
      </c>
      <c r="K754">
        <f t="shared" si="45"/>
        <v>11</v>
      </c>
      <c r="L754" t="str">
        <f t="shared" si="46"/>
        <v>Regiões semelhantes</v>
      </c>
      <c r="M754" t="str">
        <f t="shared" si="47"/>
        <v>diferente</v>
      </c>
    </row>
    <row r="755" spans="1:13" x14ac:dyDescent="0.25">
      <c r="A755">
        <v>231025</v>
      </c>
      <c r="B755" t="s">
        <v>9480</v>
      </c>
      <c r="C755">
        <v>23002</v>
      </c>
      <c r="D755" t="s">
        <v>3617</v>
      </c>
      <c r="E755" t="s">
        <v>7160</v>
      </c>
      <c r="F755" t="str">
        <f>VLOOKUP(A755,'REGIÕES DE SAÚDE E SEUS MUNICÍP'!$A$4:$C$5569,3,0)</f>
        <v>Caucaia</v>
      </c>
      <c r="G755" t="str">
        <f>VLOOKUP(H755,'REGIÕES DE SAÚDE E SEUS MUNICÍP'!$A$4:$D$5569,4,0)</f>
        <v>Paraipaba</v>
      </c>
      <c r="H755">
        <f>VLOOKUP(A755,'REGIÕES DE SAÚDE E SEUS MUNICÍP'!$A$4:$A$5569,1,0)</f>
        <v>231025</v>
      </c>
      <c r="I755" t="str">
        <f t="shared" si="44"/>
        <v>Mesmo município</v>
      </c>
      <c r="J755" t="e">
        <f>VLOOKUP(D755,'REGIÕES DE SAÚDE E SEUS MUNICÍP'!$C$4:$C$5569,1,0)</f>
        <v>#N/A</v>
      </c>
      <c r="K755">
        <f t="shared" si="45"/>
        <v>11</v>
      </c>
      <c r="L755" t="str">
        <f t="shared" si="46"/>
        <v>diferente</v>
      </c>
      <c r="M755" t="str">
        <f t="shared" si="47"/>
        <v>igual</v>
      </c>
    </row>
    <row r="756" spans="1:13" x14ac:dyDescent="0.25">
      <c r="A756">
        <v>231030</v>
      </c>
      <c r="B756" t="s">
        <v>9480</v>
      </c>
      <c r="C756">
        <v>23014</v>
      </c>
      <c r="D756" t="s">
        <v>1456</v>
      </c>
      <c r="E756" t="s">
        <v>10010</v>
      </c>
      <c r="F756" t="str">
        <f>VLOOKUP(A756,'REGIÕES DE SAÚDE E SEUS MUNICÍP'!$A$4:$C$5569,3,0)</f>
        <v>Tauá</v>
      </c>
      <c r="G756" t="str">
        <f>VLOOKUP(H756,'REGIÕES DE SAÚDE E SEUS MUNICÍP'!$A$4:$D$5569,4,0)</f>
        <v>Parambu</v>
      </c>
      <c r="H756">
        <f>VLOOKUP(A756,'REGIÕES DE SAÚDE E SEUS MUNICÍP'!$A$4:$A$5569,1,0)</f>
        <v>231030</v>
      </c>
      <c r="I756" t="str">
        <f t="shared" si="44"/>
        <v>Mesmo município</v>
      </c>
      <c r="J756" t="e">
        <f>VLOOKUP(D756,'REGIÕES DE SAÚDE E SEUS MUNICÍP'!$C$4:$C$5569,1,0)</f>
        <v>#N/A</v>
      </c>
      <c r="K756">
        <f t="shared" si="45"/>
        <v>12</v>
      </c>
      <c r="L756" t="str">
        <f t="shared" si="46"/>
        <v>diferente</v>
      </c>
      <c r="M756" t="str">
        <f t="shared" si="47"/>
        <v>diferente</v>
      </c>
    </row>
    <row r="757" spans="1:13" x14ac:dyDescent="0.25">
      <c r="A757">
        <v>231040</v>
      </c>
      <c r="B757" t="s">
        <v>9480</v>
      </c>
      <c r="C757">
        <v>23005</v>
      </c>
      <c r="D757" t="s">
        <v>6305</v>
      </c>
      <c r="E757" t="s">
        <v>10980</v>
      </c>
      <c r="F757" t="str">
        <f>VLOOKUP(A757,'REGIÕES DE SAÚDE E SEUS MUNICÍP'!$A$4:$C$5569,3,0)</f>
        <v>Canindé</v>
      </c>
      <c r="G757" t="str">
        <f>VLOOKUP(H757,'REGIÕES DE SAÚDE E SEUS MUNICÍP'!$A$4:$D$5569,4,0)</f>
        <v>Paramoti</v>
      </c>
      <c r="H757">
        <f>VLOOKUP(A757,'REGIÕES DE SAÚDE E SEUS MUNICÍP'!$A$4:$A$5569,1,0)</f>
        <v>231040</v>
      </c>
      <c r="I757" t="str">
        <f t="shared" si="44"/>
        <v>Mesmo município</v>
      </c>
      <c r="J757" t="e">
        <f>VLOOKUP(D757,'REGIÕES DE SAÚDE E SEUS MUNICÍP'!$C$4:$C$5569,1,0)</f>
        <v>#N/A</v>
      </c>
      <c r="K757">
        <f t="shared" si="45"/>
        <v>11</v>
      </c>
      <c r="L757" t="str">
        <f>IF(D757=D758,IF(F757=F758,"Regiões semelhantes","Nova composição"),"diferente")</f>
        <v>diferente</v>
      </c>
      <c r="M757" t="str">
        <f t="shared" si="47"/>
        <v>diferente</v>
      </c>
    </row>
    <row r="758" spans="1:13" x14ac:dyDescent="0.25">
      <c r="A758">
        <v>231050</v>
      </c>
      <c r="B758" t="s">
        <v>9480</v>
      </c>
      <c r="C758">
        <v>23008</v>
      </c>
      <c r="D758" t="s">
        <v>804</v>
      </c>
      <c r="E758" t="s">
        <v>1821</v>
      </c>
      <c r="F758" t="str">
        <f>VLOOKUP(A758,'REGIÕES DE SAÚDE E SEUS MUNICÍP'!$A$4:$C$5569,3,0)</f>
        <v>Quixadá</v>
      </c>
      <c r="G758" t="str">
        <f>VLOOKUP(H758,'REGIÕES DE SAÚDE E SEUS MUNICÍP'!$A$4:$D$5569,4,0)</f>
        <v>Pedra Branca</v>
      </c>
      <c r="H758">
        <f>VLOOKUP(A758,'REGIÕES DE SAÚDE E SEUS MUNICÍP'!$A$4:$A$5569,1,0)</f>
        <v>231050</v>
      </c>
      <c r="I758" t="str">
        <f t="shared" si="44"/>
        <v>Mesmo município</v>
      </c>
      <c r="J758" t="e">
        <f>VLOOKUP(D758,'REGIÕES DE SAÚDE E SEUS MUNICÍP'!$C$4:$C$5569,1,0)</f>
        <v>#N/A</v>
      </c>
      <c r="K758">
        <f t="shared" si="45"/>
        <v>11</v>
      </c>
      <c r="L758" t="str">
        <f t="shared" si="46"/>
        <v>diferente</v>
      </c>
      <c r="M758" t="str">
        <f>IF(F758=F757,"igual","diferente")</f>
        <v>diferente</v>
      </c>
    </row>
    <row r="759" spans="1:13" x14ac:dyDescent="0.25">
      <c r="A759">
        <v>231060</v>
      </c>
      <c r="B759" t="s">
        <v>9480</v>
      </c>
      <c r="C759">
        <v>23019</v>
      </c>
      <c r="D759" t="s">
        <v>3473</v>
      </c>
      <c r="E759" t="s">
        <v>1263</v>
      </c>
      <c r="F759" t="str">
        <f>VLOOKUP(A759,'REGIÕES DE SAÚDE E SEUS MUNICÍP'!$A$4:$C$5569,3,0)</f>
        <v>Brejo Santo</v>
      </c>
      <c r="G759" t="str">
        <f>VLOOKUP(H759,'REGIÕES DE SAÚDE E SEUS MUNICÍP'!$A$4:$D$5569,4,0)</f>
        <v>Penaforte</v>
      </c>
      <c r="H759">
        <f>VLOOKUP(A759,'REGIÕES DE SAÚDE E SEUS MUNICÍP'!$A$4:$A$5569,1,0)</f>
        <v>231060</v>
      </c>
      <c r="I759" t="str">
        <f t="shared" si="44"/>
        <v>Mesmo município</v>
      </c>
      <c r="J759" t="e">
        <f>VLOOKUP(D759,'REGIÕES DE SAÚDE E SEUS MUNICÍP'!$C$4:$C$5569,1,0)</f>
        <v>#N/A</v>
      </c>
      <c r="K759">
        <f t="shared" si="45"/>
        <v>12</v>
      </c>
      <c r="L759" t="str">
        <f t="shared" si="46"/>
        <v>diferente</v>
      </c>
      <c r="M759" t="str">
        <f t="shared" si="47"/>
        <v>diferente</v>
      </c>
    </row>
    <row r="760" spans="1:13" x14ac:dyDescent="0.25">
      <c r="A760">
        <v>231070</v>
      </c>
      <c r="B760" t="s">
        <v>9480</v>
      </c>
      <c r="C760">
        <v>23002</v>
      </c>
      <c r="D760" t="s">
        <v>3617</v>
      </c>
      <c r="E760" t="s">
        <v>6606</v>
      </c>
      <c r="F760" t="str">
        <f>VLOOKUP(A760,'REGIÕES DE SAÚDE E SEUS MUNICÍP'!$A$4:$C$5569,3,0)</f>
        <v>Caucaia</v>
      </c>
      <c r="G760" t="str">
        <f>VLOOKUP(H760,'REGIÕES DE SAÚDE E SEUS MUNICÍP'!$A$4:$D$5569,4,0)</f>
        <v>Pentecoste</v>
      </c>
      <c r="H760">
        <f>VLOOKUP(A760,'REGIÕES DE SAÚDE E SEUS MUNICÍP'!$A$4:$A$5569,1,0)</f>
        <v>231070</v>
      </c>
      <c r="I760" t="str">
        <f t="shared" si="44"/>
        <v>Mesmo município</v>
      </c>
      <c r="J760" t="e">
        <f>VLOOKUP(D760,'REGIÕES DE SAÚDE E SEUS MUNICÍP'!$C$4:$C$5569,1,0)</f>
        <v>#N/A</v>
      </c>
      <c r="K760">
        <f t="shared" si="45"/>
        <v>11</v>
      </c>
      <c r="L760" t="str">
        <f t="shared" si="46"/>
        <v>diferente</v>
      </c>
      <c r="M760" t="str">
        <f t="shared" si="47"/>
        <v>diferente</v>
      </c>
    </row>
    <row r="761" spans="1:13" x14ac:dyDescent="0.25">
      <c r="A761">
        <v>231080</v>
      </c>
      <c r="B761" t="s">
        <v>9480</v>
      </c>
      <c r="C761">
        <v>23010</v>
      </c>
      <c r="D761" t="s">
        <v>5642</v>
      </c>
      <c r="E761" t="s">
        <v>3732</v>
      </c>
      <c r="F761" t="str">
        <f>VLOOKUP(A761,'REGIÕES DE SAÚDE E SEUS MUNICÍP'!$A$4:$C$5569,3,0)</f>
        <v>Limoeiro do Norte</v>
      </c>
      <c r="G761" t="str">
        <f>VLOOKUP(H761,'REGIÕES DE SAÚDE E SEUS MUNICÍP'!$A$4:$D$5569,4,0)</f>
        <v>Pereiro</v>
      </c>
      <c r="H761">
        <f>VLOOKUP(A761,'REGIÕES DE SAÚDE E SEUS MUNICÍP'!$A$4:$A$5569,1,0)</f>
        <v>231080</v>
      </c>
      <c r="I761" t="str">
        <f t="shared" si="44"/>
        <v>Mesmo município</v>
      </c>
      <c r="J761" t="e">
        <f>VLOOKUP(D761,'REGIÕES DE SAÚDE E SEUS MUNICÍP'!$C$4:$C$5569,1,0)</f>
        <v>#N/A</v>
      </c>
      <c r="K761">
        <f t="shared" si="45"/>
        <v>12</v>
      </c>
      <c r="L761" t="str">
        <f t="shared" si="46"/>
        <v>diferente</v>
      </c>
      <c r="M761" t="str">
        <f t="shared" si="47"/>
        <v>diferente</v>
      </c>
    </row>
    <row r="762" spans="1:13" x14ac:dyDescent="0.25">
      <c r="A762">
        <v>231085</v>
      </c>
      <c r="B762" t="s">
        <v>9480</v>
      </c>
      <c r="C762">
        <v>23022</v>
      </c>
      <c r="D762" t="s">
        <v>9541</v>
      </c>
      <c r="E762" t="s">
        <v>10881</v>
      </c>
      <c r="F762" t="str">
        <f>VLOOKUP(A762,'REGIÕES DE SAÚDE E SEUS MUNICÍP'!$A$4:$C$5569,3,0)</f>
        <v>Fortaleza</v>
      </c>
      <c r="G762" t="str">
        <f>VLOOKUP(H762,'REGIÕES DE SAÚDE E SEUS MUNICÍP'!$A$4:$D$5569,4,0)</f>
        <v>Pindoretama</v>
      </c>
      <c r="H762">
        <f>VLOOKUP(A762,'REGIÕES DE SAÚDE E SEUS MUNICÍP'!$A$4:$A$5569,1,0)</f>
        <v>231085</v>
      </c>
      <c r="I762" t="str">
        <f t="shared" si="44"/>
        <v>Mesmo município</v>
      </c>
      <c r="J762" t="e">
        <f>VLOOKUP(D762,'REGIÕES DE SAÚDE E SEUS MUNICÍP'!$C$4:$C$5569,1,0)</f>
        <v>#N/A</v>
      </c>
      <c r="K762" t="e">
        <f t="shared" si="45"/>
        <v>#VALUE!</v>
      </c>
      <c r="L762" t="str">
        <f t="shared" si="46"/>
        <v>diferente</v>
      </c>
      <c r="M762" t="str">
        <f t="shared" si="47"/>
        <v>diferente</v>
      </c>
    </row>
    <row r="763" spans="1:13" x14ac:dyDescent="0.25">
      <c r="A763">
        <v>231090</v>
      </c>
      <c r="B763" t="s">
        <v>9480</v>
      </c>
      <c r="C763">
        <v>23018</v>
      </c>
      <c r="D763" t="s">
        <v>10801</v>
      </c>
      <c r="E763" t="s">
        <v>318</v>
      </c>
      <c r="F763" t="str">
        <f>VLOOKUP(A763,'REGIÕES DE SAÚDE E SEUS MUNICÍP'!$A$4:$C$5569,3,0)</f>
        <v>Iguatu</v>
      </c>
      <c r="G763" t="str">
        <f>VLOOKUP(H763,'REGIÕES DE SAÚDE E SEUS MUNICÍP'!$A$4:$D$5569,4,0)</f>
        <v>Piquet Carneiro</v>
      </c>
      <c r="H763">
        <f>VLOOKUP(A763,'REGIÕES DE SAÚDE E SEUS MUNICÍP'!$A$4:$A$5569,1,0)</f>
        <v>231090</v>
      </c>
      <c r="I763" t="str">
        <f t="shared" si="44"/>
        <v>Mesmo município</v>
      </c>
      <c r="J763" t="e">
        <f>VLOOKUP(D763,'REGIÕES DE SAÚDE E SEUS MUNICÍP'!$C$4:$C$5569,1,0)</f>
        <v>#N/A</v>
      </c>
      <c r="K763" t="e">
        <f t="shared" si="45"/>
        <v>#VALUE!</v>
      </c>
      <c r="L763" t="str">
        <f t="shared" si="46"/>
        <v>diferente</v>
      </c>
      <c r="M763" t="str">
        <f t="shared" si="47"/>
        <v>diferente</v>
      </c>
    </row>
    <row r="764" spans="1:13" x14ac:dyDescent="0.25">
      <c r="A764">
        <v>231095</v>
      </c>
      <c r="B764" t="s">
        <v>9480</v>
      </c>
      <c r="C764">
        <v>23011</v>
      </c>
      <c r="D764" t="s">
        <v>5602</v>
      </c>
      <c r="E764" t="s">
        <v>3710</v>
      </c>
      <c r="F764" t="str">
        <f>VLOOKUP(A764,'REGIÕES DE SAÚDE E SEUS MUNICÍP'!$A$4:$C$5569,3,0)</f>
        <v>Sobral</v>
      </c>
      <c r="G764" t="str">
        <f>VLOOKUP(H764,'REGIÕES DE SAÚDE E SEUS MUNICÍP'!$A$4:$D$5569,4,0)</f>
        <v>Pires Ferreira</v>
      </c>
      <c r="H764">
        <f>VLOOKUP(A764,'REGIÕES DE SAÚDE E SEUS MUNICÍP'!$A$4:$A$5569,1,0)</f>
        <v>231095</v>
      </c>
      <c r="I764" t="str">
        <f t="shared" si="44"/>
        <v>Mesmo município</v>
      </c>
      <c r="J764" t="e">
        <f>VLOOKUP(D764,'REGIÕES DE SAÚDE E SEUS MUNICÍP'!$C$4:$C$5569,1,0)</f>
        <v>#N/A</v>
      </c>
      <c r="K764">
        <f t="shared" si="45"/>
        <v>12</v>
      </c>
      <c r="L764" t="str">
        <f t="shared" si="46"/>
        <v>diferente</v>
      </c>
      <c r="M764" t="str">
        <f t="shared" si="47"/>
        <v>diferente</v>
      </c>
    </row>
    <row r="765" spans="1:13" x14ac:dyDescent="0.25">
      <c r="A765">
        <v>231100</v>
      </c>
      <c r="B765" t="s">
        <v>9480</v>
      </c>
      <c r="C765">
        <v>23015</v>
      </c>
      <c r="D765" t="s">
        <v>2840</v>
      </c>
      <c r="E765" t="s">
        <v>10662</v>
      </c>
      <c r="F765" t="str">
        <f>VLOOKUP(A765,'REGIÕES DE SAÚDE E SEUS MUNICÍP'!$A$4:$C$5569,3,0)</f>
        <v>Crateús</v>
      </c>
      <c r="G765" t="str">
        <f>VLOOKUP(H765,'REGIÕES DE SAÚDE E SEUS MUNICÍP'!$A$4:$D$5569,4,0)</f>
        <v>Poranga</v>
      </c>
      <c r="H765">
        <f>VLOOKUP(A765,'REGIÕES DE SAÚDE E SEUS MUNICÍP'!$A$4:$A$5569,1,0)</f>
        <v>231100</v>
      </c>
      <c r="I765" t="str">
        <f t="shared" si="44"/>
        <v>Mesmo município</v>
      </c>
      <c r="J765" t="e">
        <f>VLOOKUP(D765,'REGIÕES DE SAÚDE E SEUS MUNICÍP'!$C$4:$C$5569,1,0)</f>
        <v>#N/A</v>
      </c>
      <c r="K765">
        <f t="shared" si="45"/>
        <v>12</v>
      </c>
      <c r="L765" t="str">
        <f>IF(D765=D766,IF(F765=F766,"Regiões semelhantes","Nova composição"),"diferente")</f>
        <v>diferente</v>
      </c>
      <c r="M765" t="str">
        <f t="shared" si="47"/>
        <v>diferente</v>
      </c>
    </row>
    <row r="766" spans="1:13" x14ac:dyDescent="0.25">
      <c r="A766">
        <v>231110</v>
      </c>
      <c r="B766" t="s">
        <v>9480</v>
      </c>
      <c r="C766">
        <v>23019</v>
      </c>
      <c r="D766" t="s">
        <v>3473</v>
      </c>
      <c r="E766" t="s">
        <v>677</v>
      </c>
      <c r="F766" t="str">
        <f>VLOOKUP(A766,'REGIÕES DE SAÚDE E SEUS MUNICÍP'!$A$4:$C$5569,3,0)</f>
        <v>Brejo Santo</v>
      </c>
      <c r="G766" t="str">
        <f>VLOOKUP(H766,'REGIÕES DE SAÚDE E SEUS MUNICÍP'!$A$4:$D$5569,4,0)</f>
        <v>Porteiras</v>
      </c>
      <c r="H766">
        <f>VLOOKUP(A766,'REGIÕES DE SAÚDE E SEUS MUNICÍP'!$A$4:$A$5569,1,0)</f>
        <v>231110</v>
      </c>
      <c r="I766" t="str">
        <f t="shared" si="44"/>
        <v>Mesmo município</v>
      </c>
      <c r="J766" t="e">
        <f>VLOOKUP(D766,'REGIÕES DE SAÚDE E SEUS MUNICÍP'!$C$4:$C$5569,1,0)</f>
        <v>#N/A</v>
      </c>
      <c r="K766">
        <f t="shared" si="45"/>
        <v>12</v>
      </c>
      <c r="L766" t="str">
        <f t="shared" si="46"/>
        <v>diferente</v>
      </c>
      <c r="M766" t="str">
        <f>IF(F766=F765,"igual","diferente")</f>
        <v>diferente</v>
      </c>
    </row>
    <row r="767" spans="1:13" x14ac:dyDescent="0.25">
      <c r="A767">
        <v>231120</v>
      </c>
      <c r="B767" t="s">
        <v>9480</v>
      </c>
      <c r="C767">
        <v>23020</v>
      </c>
      <c r="D767" t="s">
        <v>7476</v>
      </c>
      <c r="E767" t="s">
        <v>2245</v>
      </c>
      <c r="F767" t="str">
        <f>VLOOKUP(A767,'REGIÕES DE SAÚDE E SEUS MUNICÍP'!$A$4:$C$5569,3,0)</f>
        <v>Crato</v>
      </c>
      <c r="G767" t="str">
        <f>VLOOKUP(H767,'REGIÕES DE SAÚDE E SEUS MUNICÍP'!$A$4:$D$5569,4,0)</f>
        <v>Potengi</v>
      </c>
      <c r="H767">
        <f>VLOOKUP(A767,'REGIÕES DE SAÚDE E SEUS MUNICÍP'!$A$4:$A$5569,1,0)</f>
        <v>231120</v>
      </c>
      <c r="I767" t="str">
        <f t="shared" si="44"/>
        <v>Mesmo município</v>
      </c>
      <c r="J767" t="e">
        <f>VLOOKUP(D767,'REGIÕES DE SAÚDE E SEUS MUNICÍP'!$C$4:$C$5569,1,0)</f>
        <v>#N/A</v>
      </c>
      <c r="K767">
        <f t="shared" si="45"/>
        <v>12</v>
      </c>
      <c r="L767" t="str">
        <f t="shared" si="46"/>
        <v>diferente</v>
      </c>
      <c r="M767" t="str">
        <f t="shared" si="47"/>
        <v>diferente</v>
      </c>
    </row>
    <row r="768" spans="1:13" x14ac:dyDescent="0.25">
      <c r="A768">
        <v>231123</v>
      </c>
      <c r="B768" t="s">
        <v>9480</v>
      </c>
      <c r="C768">
        <v>23010</v>
      </c>
      <c r="D768" t="s">
        <v>5642</v>
      </c>
      <c r="E768" t="s">
        <v>10079</v>
      </c>
      <c r="F768" t="str">
        <f>VLOOKUP(A768,'REGIÕES DE SAÚDE E SEUS MUNICÍP'!$A$4:$C$5569,3,0)</f>
        <v>Limoeiro do Norte</v>
      </c>
      <c r="G768" t="str">
        <f>VLOOKUP(H768,'REGIÕES DE SAÚDE E SEUS MUNICÍP'!$A$4:$D$5569,4,0)</f>
        <v>Potiretama</v>
      </c>
      <c r="H768">
        <f>VLOOKUP(A768,'REGIÕES DE SAÚDE E SEUS MUNICÍP'!$A$4:$A$5569,1,0)</f>
        <v>231123</v>
      </c>
      <c r="I768" t="str">
        <f t="shared" si="44"/>
        <v>Mesmo município</v>
      </c>
      <c r="J768" t="e">
        <f>VLOOKUP(D768,'REGIÕES DE SAÚDE E SEUS MUNICÍP'!$C$4:$C$5569,1,0)</f>
        <v>#N/A</v>
      </c>
      <c r="K768">
        <f t="shared" si="45"/>
        <v>12</v>
      </c>
      <c r="L768" t="str">
        <f t="shared" si="46"/>
        <v>diferente</v>
      </c>
      <c r="M768" t="str">
        <f t="shared" si="47"/>
        <v>diferente</v>
      </c>
    </row>
    <row r="769" spans="1:13" x14ac:dyDescent="0.25">
      <c r="A769">
        <v>231126</v>
      </c>
      <c r="B769" t="s">
        <v>9480</v>
      </c>
      <c r="C769">
        <v>23015</v>
      </c>
      <c r="D769" t="s">
        <v>2840</v>
      </c>
      <c r="E769" t="s">
        <v>4752</v>
      </c>
      <c r="F769" t="str">
        <f>VLOOKUP(A769,'REGIÕES DE SAÚDE E SEUS MUNICÍP'!$A$4:$C$5569,3,0)</f>
        <v>Crateús</v>
      </c>
      <c r="G769" t="str">
        <f>VLOOKUP(H769,'REGIÕES DE SAÚDE E SEUS MUNICÍP'!$A$4:$D$5569,4,0)</f>
        <v>Quiterianópolis</v>
      </c>
      <c r="H769">
        <f>VLOOKUP(A769,'REGIÕES DE SAÚDE E SEUS MUNICÍP'!$A$4:$A$5569,1,0)</f>
        <v>231126</v>
      </c>
      <c r="I769" t="str">
        <f t="shared" si="44"/>
        <v>Mesmo município</v>
      </c>
      <c r="J769" t="e">
        <f>VLOOKUP(D769,'REGIÕES DE SAÚDE E SEUS MUNICÍP'!$C$4:$C$5569,1,0)</f>
        <v>#N/A</v>
      </c>
      <c r="K769">
        <f t="shared" si="45"/>
        <v>12</v>
      </c>
      <c r="L769" t="str">
        <f t="shared" si="46"/>
        <v>diferente</v>
      </c>
      <c r="M769" t="str">
        <f t="shared" si="47"/>
        <v>diferente</v>
      </c>
    </row>
    <row r="770" spans="1:13" x14ac:dyDescent="0.25">
      <c r="A770">
        <v>231130</v>
      </c>
      <c r="B770" t="s">
        <v>9480</v>
      </c>
      <c r="C770">
        <v>23008</v>
      </c>
      <c r="D770" t="s">
        <v>804</v>
      </c>
      <c r="E770" t="s">
        <v>10011</v>
      </c>
      <c r="F770" t="str">
        <f>VLOOKUP(A770,'REGIÕES DE SAÚDE E SEUS MUNICÍP'!$A$4:$C$5569,3,0)</f>
        <v>Quixadá</v>
      </c>
      <c r="G770" t="str">
        <f>VLOOKUP(H770,'REGIÕES DE SAÚDE E SEUS MUNICÍP'!$A$4:$D$5569,4,0)</f>
        <v>Quixadá</v>
      </c>
      <c r="H770">
        <f>VLOOKUP(A770,'REGIÕES DE SAÚDE E SEUS MUNICÍP'!$A$4:$A$5569,1,0)</f>
        <v>231130</v>
      </c>
      <c r="I770" t="str">
        <f t="shared" si="44"/>
        <v>Mesmo município</v>
      </c>
      <c r="J770" t="e">
        <f>VLOOKUP(D770,'REGIÕES DE SAÚDE E SEUS MUNICÍP'!$C$4:$C$5569,1,0)</f>
        <v>#N/A</v>
      </c>
      <c r="K770">
        <f t="shared" si="45"/>
        <v>11</v>
      </c>
      <c r="L770" t="str">
        <f t="shared" si="46"/>
        <v>diferente</v>
      </c>
      <c r="M770" t="str">
        <f t="shared" si="47"/>
        <v>diferente</v>
      </c>
    </row>
    <row r="771" spans="1:13" x14ac:dyDescent="0.25">
      <c r="A771">
        <v>231135</v>
      </c>
      <c r="B771" t="s">
        <v>9480</v>
      </c>
      <c r="C771">
        <v>23018</v>
      </c>
      <c r="D771" t="s">
        <v>10801</v>
      </c>
      <c r="E771" t="s">
        <v>9537</v>
      </c>
      <c r="F771" t="str">
        <f>VLOOKUP(A771,'REGIÕES DE SAÚDE E SEUS MUNICÍP'!$A$4:$C$5569,3,0)</f>
        <v>Iguatu</v>
      </c>
      <c r="G771" t="str">
        <f>VLOOKUP(H771,'REGIÕES DE SAÚDE E SEUS MUNICÍP'!$A$4:$D$5569,4,0)</f>
        <v>Quixelô</v>
      </c>
      <c r="H771">
        <f>VLOOKUP(A771,'REGIÕES DE SAÚDE E SEUS MUNICÍP'!$A$4:$A$5569,1,0)</f>
        <v>231135</v>
      </c>
      <c r="I771" t="str">
        <f t="shared" ref="I771:I834" si="48">IF(G771=E771,"Mesmo município","Município diferente")</f>
        <v>Mesmo município</v>
      </c>
      <c r="J771" t="e">
        <f>VLOOKUP(D771,'REGIÕES DE SAÚDE E SEUS MUNICÍP'!$C$4:$C$5569,1,0)</f>
        <v>#N/A</v>
      </c>
      <c r="K771" t="e">
        <f t="shared" si="45"/>
        <v>#VALUE!</v>
      </c>
      <c r="L771" t="str">
        <f t="shared" si="46"/>
        <v>diferente</v>
      </c>
      <c r="M771" t="str">
        <f t="shared" si="47"/>
        <v>diferente</v>
      </c>
    </row>
    <row r="772" spans="1:13" x14ac:dyDescent="0.25">
      <c r="A772">
        <v>231140</v>
      </c>
      <c r="B772" t="s">
        <v>9480</v>
      </c>
      <c r="C772">
        <v>23008</v>
      </c>
      <c r="D772" t="s">
        <v>804</v>
      </c>
      <c r="E772" t="s">
        <v>10983</v>
      </c>
      <c r="F772" t="str">
        <f>VLOOKUP(A772,'REGIÕES DE SAÚDE E SEUS MUNICÍP'!$A$4:$C$5569,3,0)</f>
        <v>Quixadá</v>
      </c>
      <c r="G772" t="str">
        <f>VLOOKUP(H772,'REGIÕES DE SAÚDE E SEUS MUNICÍP'!$A$4:$D$5569,4,0)</f>
        <v>Quixeramobim</v>
      </c>
      <c r="H772">
        <f>VLOOKUP(A772,'REGIÕES DE SAÚDE E SEUS MUNICÍP'!$A$4:$A$5569,1,0)</f>
        <v>231140</v>
      </c>
      <c r="I772" t="str">
        <f t="shared" si="48"/>
        <v>Mesmo município</v>
      </c>
      <c r="J772" t="e">
        <f>VLOOKUP(D772,'REGIÕES DE SAÚDE E SEUS MUNICÍP'!$C$4:$C$5569,1,0)</f>
        <v>#N/A</v>
      </c>
      <c r="K772">
        <f t="shared" ref="K772:K835" si="49">SEARCH(F772,D772)</f>
        <v>11</v>
      </c>
      <c r="L772" t="str">
        <f t="shared" ref="L772:L835" si="50">IF(D772=D773,IF(F772=F773,"Regiões semelhantes","Nova composição"),"diferente")</f>
        <v>diferente</v>
      </c>
      <c r="M772" t="str">
        <f t="shared" si="47"/>
        <v>diferente</v>
      </c>
    </row>
    <row r="773" spans="1:13" x14ac:dyDescent="0.25">
      <c r="A773">
        <v>231150</v>
      </c>
      <c r="B773" t="s">
        <v>9480</v>
      </c>
      <c r="C773">
        <v>23010</v>
      </c>
      <c r="D773" t="s">
        <v>5642</v>
      </c>
      <c r="E773" t="s">
        <v>9624</v>
      </c>
      <c r="F773" t="str">
        <f>VLOOKUP(A773,'REGIÕES DE SAÚDE E SEUS MUNICÍP'!$A$4:$C$5569,3,0)</f>
        <v>Limoeiro do Norte</v>
      </c>
      <c r="G773" t="str">
        <f>VLOOKUP(H773,'REGIÕES DE SAÚDE E SEUS MUNICÍP'!$A$4:$D$5569,4,0)</f>
        <v>Quixeré</v>
      </c>
      <c r="H773">
        <f>VLOOKUP(A773,'REGIÕES DE SAÚDE E SEUS MUNICÍP'!$A$4:$A$5569,1,0)</f>
        <v>231150</v>
      </c>
      <c r="I773" t="str">
        <f t="shared" si="48"/>
        <v>Mesmo município</v>
      </c>
      <c r="J773" t="e">
        <f>VLOOKUP(D773,'REGIÕES DE SAÚDE E SEUS MUNICÍP'!$C$4:$C$5569,1,0)</f>
        <v>#N/A</v>
      </c>
      <c r="K773">
        <f t="shared" si="49"/>
        <v>12</v>
      </c>
      <c r="L773" t="str">
        <f>IF(D773=D774,IF(F773=F774,"Regiões semelhantes","Nova composição"),"diferente")</f>
        <v>diferente</v>
      </c>
      <c r="M773" t="str">
        <f t="shared" si="47"/>
        <v>diferente</v>
      </c>
    </row>
    <row r="774" spans="1:13" x14ac:dyDescent="0.25">
      <c r="A774">
        <v>231160</v>
      </c>
      <c r="B774" t="s">
        <v>9480</v>
      </c>
      <c r="C774">
        <v>23003</v>
      </c>
      <c r="D774" t="s">
        <v>3943</v>
      </c>
      <c r="E774" t="s">
        <v>10343</v>
      </c>
      <c r="F774" t="str">
        <f>VLOOKUP(A774,'REGIÕES DE SAÚDE E SEUS MUNICÍP'!$A$4:$C$5569,3,0)</f>
        <v>Maracanaú</v>
      </c>
      <c r="G774" t="str">
        <f>VLOOKUP(H774,'REGIÕES DE SAÚDE E SEUS MUNICÍP'!$A$4:$D$5569,4,0)</f>
        <v>Redenção</v>
      </c>
      <c r="H774">
        <f>VLOOKUP(A774,'REGIÕES DE SAÚDE E SEUS MUNICÍP'!$A$4:$A$5569,1,0)</f>
        <v>231160</v>
      </c>
      <c r="I774" t="str">
        <f t="shared" si="48"/>
        <v>Mesmo município</v>
      </c>
      <c r="J774" t="e">
        <f>VLOOKUP(D774,'REGIÕES DE SAÚDE E SEUS MUNICÍP'!$C$4:$C$5569,1,0)</f>
        <v>#N/A</v>
      </c>
      <c r="K774">
        <f t="shared" si="49"/>
        <v>11</v>
      </c>
      <c r="L774" t="str">
        <f t="shared" si="50"/>
        <v>diferente</v>
      </c>
      <c r="M774" t="str">
        <f>IF(F774=F773,"igual","diferente")</f>
        <v>diferente</v>
      </c>
    </row>
    <row r="775" spans="1:13" x14ac:dyDescent="0.25">
      <c r="A775">
        <v>231170</v>
      </c>
      <c r="B775" t="s">
        <v>9480</v>
      </c>
      <c r="C775">
        <v>23011</v>
      </c>
      <c r="D775" t="s">
        <v>5602</v>
      </c>
      <c r="E775" t="s">
        <v>4513</v>
      </c>
      <c r="F775" t="str">
        <f>VLOOKUP(A775,'REGIÕES DE SAÚDE E SEUS MUNICÍP'!$A$4:$C$5569,3,0)</f>
        <v>Sobral</v>
      </c>
      <c r="G775" t="str">
        <f>VLOOKUP(H775,'REGIÕES DE SAÚDE E SEUS MUNICÍP'!$A$4:$D$5569,4,0)</f>
        <v>Reriutaba</v>
      </c>
      <c r="H775">
        <f>VLOOKUP(A775,'REGIÕES DE SAÚDE E SEUS MUNICÍP'!$A$4:$A$5569,1,0)</f>
        <v>231170</v>
      </c>
      <c r="I775" t="str">
        <f t="shared" si="48"/>
        <v>Mesmo município</v>
      </c>
      <c r="J775" t="e">
        <f>VLOOKUP(D775,'REGIÕES DE SAÚDE E SEUS MUNICÍP'!$C$4:$C$5569,1,0)</f>
        <v>#N/A</v>
      </c>
      <c r="K775">
        <f t="shared" si="49"/>
        <v>12</v>
      </c>
      <c r="L775" t="str">
        <f t="shared" si="50"/>
        <v>diferente</v>
      </c>
      <c r="M775" t="str">
        <f t="shared" ref="M775:M837" si="51">IF(F775=F774,"igual","diferente")</f>
        <v>diferente</v>
      </c>
    </row>
    <row r="776" spans="1:13" x14ac:dyDescent="0.25">
      <c r="A776">
        <v>231180</v>
      </c>
      <c r="B776" t="s">
        <v>9480</v>
      </c>
      <c r="C776">
        <v>23009</v>
      </c>
      <c r="D776" t="s">
        <v>7146</v>
      </c>
      <c r="E776" t="s">
        <v>179</v>
      </c>
      <c r="F776" t="str">
        <f>VLOOKUP(A776,'REGIÕES DE SAÚDE E SEUS MUNICÍP'!$A$4:$C$5569,3,0)</f>
        <v>Russas</v>
      </c>
      <c r="G776" t="str">
        <f>VLOOKUP(H776,'REGIÕES DE SAÚDE E SEUS MUNICÍP'!$A$4:$D$5569,4,0)</f>
        <v>Russas</v>
      </c>
      <c r="H776">
        <f>VLOOKUP(A776,'REGIÕES DE SAÚDE E SEUS MUNICÍP'!$A$4:$A$5569,1,0)</f>
        <v>231180</v>
      </c>
      <c r="I776" t="str">
        <f t="shared" si="48"/>
        <v>Mesmo município</v>
      </c>
      <c r="J776" t="e">
        <f>VLOOKUP(D776,'REGIÕES DE SAÚDE E SEUS MUNICÍP'!$C$4:$C$5569,1,0)</f>
        <v>#N/A</v>
      </c>
      <c r="K776">
        <f t="shared" si="49"/>
        <v>11</v>
      </c>
      <c r="L776" t="str">
        <f t="shared" si="50"/>
        <v>diferente</v>
      </c>
      <c r="M776" t="str">
        <f t="shared" si="51"/>
        <v>diferente</v>
      </c>
    </row>
    <row r="777" spans="1:13" x14ac:dyDescent="0.25">
      <c r="A777">
        <v>231190</v>
      </c>
      <c r="B777" t="s">
        <v>9480</v>
      </c>
      <c r="C777">
        <v>23018</v>
      </c>
      <c r="D777" t="s">
        <v>10801</v>
      </c>
      <c r="E777" t="s">
        <v>525</v>
      </c>
      <c r="F777" t="str">
        <f>VLOOKUP(A777,'REGIÕES DE SAÚDE E SEUS MUNICÍP'!$A$4:$C$5569,3,0)</f>
        <v>Iguatu</v>
      </c>
      <c r="G777" t="str">
        <f>VLOOKUP(H777,'REGIÕES DE SAÚDE E SEUS MUNICÍP'!$A$4:$D$5569,4,0)</f>
        <v>Saboeiro</v>
      </c>
      <c r="H777">
        <f>VLOOKUP(A777,'REGIÕES DE SAÚDE E SEUS MUNICÍP'!$A$4:$A$5569,1,0)</f>
        <v>231190</v>
      </c>
      <c r="I777" t="str">
        <f t="shared" si="48"/>
        <v>Mesmo município</v>
      </c>
      <c r="J777" t="e">
        <f>VLOOKUP(D777,'REGIÕES DE SAÚDE E SEUS MUNICÍP'!$C$4:$C$5569,1,0)</f>
        <v>#N/A</v>
      </c>
      <c r="K777" t="e">
        <f t="shared" si="49"/>
        <v>#VALUE!</v>
      </c>
      <c r="L777" t="str">
        <f t="shared" si="50"/>
        <v>diferente</v>
      </c>
      <c r="M777" t="str">
        <f t="shared" si="51"/>
        <v>diferente</v>
      </c>
    </row>
    <row r="778" spans="1:13" x14ac:dyDescent="0.25">
      <c r="A778">
        <v>231195</v>
      </c>
      <c r="B778" t="s">
        <v>9480</v>
      </c>
      <c r="C778">
        <v>23020</v>
      </c>
      <c r="D778" t="s">
        <v>7476</v>
      </c>
      <c r="E778" t="s">
        <v>8353</v>
      </c>
      <c r="F778" t="str">
        <f>VLOOKUP(A778,'REGIÕES DE SAÚDE E SEUS MUNICÍP'!$A$4:$C$5569,3,0)</f>
        <v>Crato</v>
      </c>
      <c r="G778" t="str">
        <f>VLOOKUP(H778,'REGIÕES DE SAÚDE E SEUS MUNICÍP'!$A$4:$D$5569,4,0)</f>
        <v>Salitre</v>
      </c>
      <c r="H778">
        <f>VLOOKUP(A778,'REGIÕES DE SAÚDE E SEUS MUNICÍP'!$A$4:$A$5569,1,0)</f>
        <v>231195</v>
      </c>
      <c r="I778" t="str">
        <f t="shared" si="48"/>
        <v>Mesmo município</v>
      </c>
      <c r="J778" t="e">
        <f>VLOOKUP(D778,'REGIÕES DE SAÚDE E SEUS MUNICÍP'!$C$4:$C$5569,1,0)</f>
        <v>#N/A</v>
      </c>
      <c r="K778">
        <f t="shared" si="49"/>
        <v>12</v>
      </c>
      <c r="L778" t="str">
        <f t="shared" si="50"/>
        <v>diferente</v>
      </c>
      <c r="M778" t="str">
        <f t="shared" si="51"/>
        <v>diferente</v>
      </c>
    </row>
    <row r="779" spans="1:13" x14ac:dyDescent="0.25">
      <c r="A779">
        <v>231200</v>
      </c>
      <c r="B779" t="s">
        <v>9480</v>
      </c>
      <c r="C779">
        <v>23011</v>
      </c>
      <c r="D779" t="s">
        <v>5602</v>
      </c>
      <c r="E779" t="s">
        <v>8422</v>
      </c>
      <c r="F779" t="str">
        <f>VLOOKUP(A779,'REGIÕES DE SAÚDE E SEUS MUNICÍP'!$A$4:$C$5569,3,0)</f>
        <v>Sobral</v>
      </c>
      <c r="G779" t="str">
        <f>VLOOKUP(H779,'REGIÕES DE SAÚDE E SEUS MUNICÍP'!$A$4:$D$5569,4,0)</f>
        <v>Santana do Acaraú</v>
      </c>
      <c r="H779">
        <f>VLOOKUP(A779,'REGIÕES DE SAÚDE E SEUS MUNICÍP'!$A$4:$A$5569,1,0)</f>
        <v>231200</v>
      </c>
      <c r="I779" t="str">
        <f t="shared" si="48"/>
        <v>Mesmo município</v>
      </c>
      <c r="J779" t="e">
        <f>VLOOKUP(D779,'REGIÕES DE SAÚDE E SEUS MUNICÍP'!$C$4:$C$5569,1,0)</f>
        <v>#N/A</v>
      </c>
      <c r="K779">
        <f t="shared" si="49"/>
        <v>12</v>
      </c>
      <c r="L779" t="str">
        <f>IF(D779=D780,IF(F779=F780,"Regiões semelhantes","Nova composição"),"diferente")</f>
        <v>diferente</v>
      </c>
      <c r="M779" t="str">
        <f t="shared" si="51"/>
        <v>diferente</v>
      </c>
    </row>
    <row r="780" spans="1:13" x14ac:dyDescent="0.25">
      <c r="A780">
        <v>231210</v>
      </c>
      <c r="B780" t="s">
        <v>9480</v>
      </c>
      <c r="C780">
        <v>23020</v>
      </c>
      <c r="D780" t="s">
        <v>7476</v>
      </c>
      <c r="E780" t="s">
        <v>3965</v>
      </c>
      <c r="F780" t="str">
        <f>VLOOKUP(A780,'REGIÕES DE SAÚDE E SEUS MUNICÍP'!$A$4:$C$5569,3,0)</f>
        <v>Crato</v>
      </c>
      <c r="G780" t="str">
        <f>VLOOKUP(H780,'REGIÕES DE SAÚDE E SEUS MUNICÍP'!$A$4:$D$5569,4,0)</f>
        <v>Santana do Cariri</v>
      </c>
      <c r="H780">
        <f>VLOOKUP(A780,'REGIÕES DE SAÚDE E SEUS MUNICÍP'!$A$4:$A$5569,1,0)</f>
        <v>231210</v>
      </c>
      <c r="I780" t="str">
        <f t="shared" si="48"/>
        <v>Mesmo município</v>
      </c>
      <c r="J780" t="e">
        <f>VLOOKUP(D780,'REGIÕES DE SAÚDE E SEUS MUNICÍP'!$C$4:$C$5569,1,0)</f>
        <v>#N/A</v>
      </c>
      <c r="K780">
        <f t="shared" si="49"/>
        <v>12</v>
      </c>
      <c r="L780" t="str">
        <f t="shared" si="50"/>
        <v>diferente</v>
      </c>
      <c r="M780" t="str">
        <f>IF(F780=F779,"igual","diferente")</f>
        <v>diferente</v>
      </c>
    </row>
    <row r="781" spans="1:13" x14ac:dyDescent="0.25">
      <c r="A781">
        <v>231220</v>
      </c>
      <c r="B781" t="s">
        <v>9480</v>
      </c>
      <c r="C781">
        <v>23011</v>
      </c>
      <c r="D781" t="s">
        <v>5602</v>
      </c>
      <c r="E781" t="s">
        <v>8883</v>
      </c>
      <c r="F781" t="str">
        <f>VLOOKUP(A781,'REGIÕES DE SAÚDE E SEUS MUNICÍP'!$A$4:$C$5569,3,0)</f>
        <v>Sobral</v>
      </c>
      <c r="G781" t="str">
        <f>VLOOKUP(H781,'REGIÕES DE SAÚDE E SEUS MUNICÍP'!$A$4:$D$5569,4,0)</f>
        <v>Santa Quitéria</v>
      </c>
      <c r="H781">
        <f>VLOOKUP(A781,'REGIÕES DE SAÚDE E SEUS MUNICÍP'!$A$4:$A$5569,1,0)</f>
        <v>231220</v>
      </c>
      <c r="I781" t="str">
        <f t="shared" si="48"/>
        <v>Mesmo município</v>
      </c>
      <c r="J781" t="e">
        <f>VLOOKUP(D781,'REGIÕES DE SAÚDE E SEUS MUNICÍP'!$C$4:$C$5569,1,0)</f>
        <v>#N/A</v>
      </c>
      <c r="K781">
        <f t="shared" si="49"/>
        <v>12</v>
      </c>
      <c r="L781" t="str">
        <f t="shared" si="50"/>
        <v>diferente</v>
      </c>
      <c r="M781" t="str">
        <f t="shared" si="51"/>
        <v>diferente</v>
      </c>
    </row>
    <row r="782" spans="1:13" x14ac:dyDescent="0.25">
      <c r="A782">
        <v>231230</v>
      </c>
      <c r="B782" t="s">
        <v>9480</v>
      </c>
      <c r="C782">
        <v>23013</v>
      </c>
      <c r="D782" t="s">
        <v>3879</v>
      </c>
      <c r="E782" t="s">
        <v>6400</v>
      </c>
      <c r="F782" t="str">
        <f>VLOOKUP(A782,'REGIÕES DE SAÚDE E SEUS MUNICÍP'!$A$4:$C$5569,3,0)</f>
        <v>Tianguá</v>
      </c>
      <c r="G782" t="str">
        <f>VLOOKUP(H782,'REGIÕES DE SAÚDE E SEUS MUNICÍP'!$A$4:$D$5569,4,0)</f>
        <v>São Benedito</v>
      </c>
      <c r="H782">
        <f>VLOOKUP(A782,'REGIÕES DE SAÚDE E SEUS MUNICÍP'!$A$4:$A$5569,1,0)</f>
        <v>231230</v>
      </c>
      <c r="I782" t="str">
        <f t="shared" si="48"/>
        <v>Mesmo município</v>
      </c>
      <c r="J782" t="e">
        <f>VLOOKUP(D782,'REGIÕES DE SAÚDE E SEUS MUNICÍP'!$C$4:$C$5569,1,0)</f>
        <v>#N/A</v>
      </c>
      <c r="K782">
        <f t="shared" si="49"/>
        <v>12</v>
      </c>
      <c r="L782" t="str">
        <f t="shared" si="50"/>
        <v>diferente</v>
      </c>
      <c r="M782" t="str">
        <f t="shared" si="51"/>
        <v>diferente</v>
      </c>
    </row>
    <row r="783" spans="1:13" x14ac:dyDescent="0.25">
      <c r="A783">
        <v>231240</v>
      </c>
      <c r="B783" t="s">
        <v>9480</v>
      </c>
      <c r="C783">
        <v>23002</v>
      </c>
      <c r="D783" t="s">
        <v>3617</v>
      </c>
      <c r="E783" t="s">
        <v>7673</v>
      </c>
      <c r="F783" t="str">
        <f>VLOOKUP(A783,'REGIÕES DE SAÚDE E SEUS MUNICÍP'!$A$4:$C$5569,3,0)</f>
        <v>Caucaia</v>
      </c>
      <c r="G783" t="str">
        <f>VLOOKUP(H783,'REGIÕES DE SAÚDE E SEUS MUNICÍP'!$A$4:$D$5569,4,0)</f>
        <v>São Gonçalo do Amarante</v>
      </c>
      <c r="H783">
        <f>VLOOKUP(A783,'REGIÕES DE SAÚDE E SEUS MUNICÍP'!$A$4:$A$5569,1,0)</f>
        <v>231240</v>
      </c>
      <c r="I783" t="str">
        <f t="shared" si="48"/>
        <v>Mesmo município</v>
      </c>
      <c r="J783" t="e">
        <f>VLOOKUP(D783,'REGIÕES DE SAÚDE E SEUS MUNICÍP'!$C$4:$C$5569,1,0)</f>
        <v>#N/A</v>
      </c>
      <c r="K783">
        <f t="shared" si="49"/>
        <v>11</v>
      </c>
      <c r="L783" t="str">
        <f t="shared" si="50"/>
        <v>diferente</v>
      </c>
      <c r="M783" t="str">
        <f t="shared" si="51"/>
        <v>diferente</v>
      </c>
    </row>
    <row r="784" spans="1:13" x14ac:dyDescent="0.25">
      <c r="A784">
        <v>231250</v>
      </c>
      <c r="B784" t="s">
        <v>9480</v>
      </c>
      <c r="C784">
        <v>23010</v>
      </c>
      <c r="D784" t="s">
        <v>5642</v>
      </c>
      <c r="E784" t="s">
        <v>9922</v>
      </c>
      <c r="F784" t="str">
        <f>VLOOKUP(A784,'REGIÕES DE SAÚDE E SEUS MUNICÍP'!$A$4:$C$5569,3,0)</f>
        <v>Limoeiro do Norte</v>
      </c>
      <c r="G784" t="str">
        <f>VLOOKUP(H784,'REGIÕES DE SAÚDE E SEUS MUNICÍP'!$A$4:$D$5569,4,0)</f>
        <v>São João do Jaguaribe</v>
      </c>
      <c r="H784">
        <f>VLOOKUP(A784,'REGIÕES DE SAÚDE E SEUS MUNICÍP'!$A$4:$A$5569,1,0)</f>
        <v>231250</v>
      </c>
      <c r="I784" t="str">
        <f t="shared" si="48"/>
        <v>Mesmo município</v>
      </c>
      <c r="J784" t="e">
        <f>VLOOKUP(D784,'REGIÕES DE SAÚDE E SEUS MUNICÍP'!$C$4:$C$5569,1,0)</f>
        <v>#N/A</v>
      </c>
      <c r="K784">
        <f t="shared" si="49"/>
        <v>12</v>
      </c>
      <c r="L784" t="str">
        <f t="shared" si="50"/>
        <v>diferente</v>
      </c>
      <c r="M784" t="str">
        <f t="shared" si="51"/>
        <v>diferente</v>
      </c>
    </row>
    <row r="785" spans="1:13" x14ac:dyDescent="0.25">
      <c r="A785">
        <v>231260</v>
      </c>
      <c r="B785" t="s">
        <v>9480</v>
      </c>
      <c r="C785">
        <v>23002</v>
      </c>
      <c r="D785" t="s">
        <v>3617</v>
      </c>
      <c r="E785" t="s">
        <v>7143</v>
      </c>
      <c r="F785" t="str">
        <f>VLOOKUP(A785,'REGIÕES DE SAÚDE E SEUS MUNICÍP'!$A$4:$C$5569,3,0)</f>
        <v>Caucaia</v>
      </c>
      <c r="G785" t="str">
        <f>VLOOKUP(H785,'REGIÕES DE SAÚDE E SEUS MUNICÍP'!$A$4:$D$5569,4,0)</f>
        <v>São Luís do Curu</v>
      </c>
      <c r="H785">
        <f>VLOOKUP(A785,'REGIÕES DE SAÚDE E SEUS MUNICÍP'!$A$4:$A$5569,1,0)</f>
        <v>231260</v>
      </c>
      <c r="I785" t="str">
        <f t="shared" si="48"/>
        <v>Mesmo município</v>
      </c>
      <c r="J785" t="e">
        <f>VLOOKUP(D785,'REGIÕES DE SAÚDE E SEUS MUNICÍP'!$C$4:$C$5569,1,0)</f>
        <v>#N/A</v>
      </c>
      <c r="K785">
        <f t="shared" si="49"/>
        <v>11</v>
      </c>
      <c r="L785" t="str">
        <f t="shared" si="50"/>
        <v>diferente</v>
      </c>
      <c r="M785" t="str">
        <f t="shared" si="51"/>
        <v>diferente</v>
      </c>
    </row>
    <row r="786" spans="1:13" x14ac:dyDescent="0.25">
      <c r="A786">
        <v>231270</v>
      </c>
      <c r="B786" t="s">
        <v>9480</v>
      </c>
      <c r="C786">
        <v>23008</v>
      </c>
      <c r="D786" t="s">
        <v>804</v>
      </c>
      <c r="E786" t="s">
        <v>4561</v>
      </c>
      <c r="F786" t="str">
        <f>VLOOKUP(A786,'REGIÕES DE SAÚDE E SEUS MUNICÍP'!$A$4:$C$5569,3,0)</f>
        <v>Quixadá</v>
      </c>
      <c r="G786" t="str">
        <f>VLOOKUP(H786,'REGIÕES DE SAÚDE E SEUS MUNICÍP'!$A$4:$D$5569,4,0)</f>
        <v>Senador Pompeu</v>
      </c>
      <c r="H786">
        <f>VLOOKUP(A786,'REGIÕES DE SAÚDE E SEUS MUNICÍP'!$A$4:$A$5569,1,0)</f>
        <v>231270</v>
      </c>
      <c r="I786" t="str">
        <f t="shared" si="48"/>
        <v>Mesmo município</v>
      </c>
      <c r="J786" t="e">
        <f>VLOOKUP(D786,'REGIÕES DE SAÚDE E SEUS MUNICÍP'!$C$4:$C$5569,1,0)</f>
        <v>#N/A</v>
      </c>
      <c r="K786">
        <f t="shared" si="49"/>
        <v>11</v>
      </c>
      <c r="L786" t="str">
        <f>IF(D786=D787,IF(F786=F787,"Regiões semelhantes","Nova composição"),"diferente")</f>
        <v>diferente</v>
      </c>
      <c r="M786" t="str">
        <f t="shared" si="51"/>
        <v>diferente</v>
      </c>
    </row>
    <row r="787" spans="1:13" x14ac:dyDescent="0.25">
      <c r="A787">
        <v>231280</v>
      </c>
      <c r="B787" t="s">
        <v>9480</v>
      </c>
      <c r="C787">
        <v>23011</v>
      </c>
      <c r="D787" t="s">
        <v>5602</v>
      </c>
      <c r="E787" t="s">
        <v>7694</v>
      </c>
      <c r="F787" t="str">
        <f>VLOOKUP(A787,'REGIÕES DE SAÚDE E SEUS MUNICÍP'!$A$4:$C$5569,3,0)</f>
        <v>Sobral</v>
      </c>
      <c r="G787" t="str">
        <f>VLOOKUP(H787,'REGIÕES DE SAÚDE E SEUS MUNICÍP'!$A$4:$D$5569,4,0)</f>
        <v>Senador Sá</v>
      </c>
      <c r="H787">
        <f>VLOOKUP(A787,'REGIÕES DE SAÚDE E SEUS MUNICÍP'!$A$4:$A$5569,1,0)</f>
        <v>231280</v>
      </c>
      <c r="I787" t="str">
        <f t="shared" si="48"/>
        <v>Mesmo município</v>
      </c>
      <c r="J787" t="e">
        <f>VLOOKUP(D787,'REGIÕES DE SAÚDE E SEUS MUNICÍP'!$C$4:$C$5569,1,0)</f>
        <v>#N/A</v>
      </c>
      <c r="K787">
        <f t="shared" si="49"/>
        <v>12</v>
      </c>
      <c r="L787" t="str">
        <f t="shared" si="50"/>
        <v>Regiões semelhantes</v>
      </c>
      <c r="M787" t="str">
        <f>IF(F787=F786,"igual","diferente")</f>
        <v>diferente</v>
      </c>
    </row>
    <row r="788" spans="1:13" x14ac:dyDescent="0.25">
      <c r="A788">
        <v>231290</v>
      </c>
      <c r="B788" t="s">
        <v>9480</v>
      </c>
      <c r="C788">
        <v>23011</v>
      </c>
      <c r="D788" t="s">
        <v>5602</v>
      </c>
      <c r="E788" t="s">
        <v>8161</v>
      </c>
      <c r="F788" t="str">
        <f>VLOOKUP(A788,'REGIÕES DE SAÚDE E SEUS MUNICÍP'!$A$4:$C$5569,3,0)</f>
        <v>Sobral</v>
      </c>
      <c r="G788" t="str">
        <f>VLOOKUP(H788,'REGIÕES DE SAÚDE E SEUS MUNICÍP'!$A$4:$D$5569,4,0)</f>
        <v>Sobral</v>
      </c>
      <c r="H788">
        <f>VLOOKUP(A788,'REGIÕES DE SAÚDE E SEUS MUNICÍP'!$A$4:$A$5569,1,0)</f>
        <v>231290</v>
      </c>
      <c r="I788" t="str">
        <f t="shared" si="48"/>
        <v>Mesmo município</v>
      </c>
      <c r="J788" t="e">
        <f>VLOOKUP(D788,'REGIÕES DE SAÚDE E SEUS MUNICÍP'!$C$4:$C$5569,1,0)</f>
        <v>#N/A</v>
      </c>
      <c r="K788">
        <f t="shared" si="49"/>
        <v>12</v>
      </c>
      <c r="L788" t="str">
        <f t="shared" si="50"/>
        <v>diferente</v>
      </c>
      <c r="M788" t="str">
        <f t="shared" si="51"/>
        <v>igual</v>
      </c>
    </row>
    <row r="789" spans="1:13" x14ac:dyDescent="0.25">
      <c r="A789">
        <v>231300</v>
      </c>
      <c r="B789" t="s">
        <v>9480</v>
      </c>
      <c r="C789">
        <v>23008</v>
      </c>
      <c r="D789" t="s">
        <v>804</v>
      </c>
      <c r="E789" t="s">
        <v>948</v>
      </c>
      <c r="F789" t="str">
        <f>VLOOKUP(A789,'REGIÕES DE SAÚDE E SEUS MUNICÍP'!$A$4:$C$5569,3,0)</f>
        <v>Quixadá</v>
      </c>
      <c r="G789" t="str">
        <f>VLOOKUP(H789,'REGIÕES DE SAÚDE E SEUS MUNICÍP'!$A$4:$D$5569,4,0)</f>
        <v>Solonópole</v>
      </c>
      <c r="H789">
        <f>VLOOKUP(A789,'REGIÕES DE SAÚDE E SEUS MUNICÍP'!$A$4:$A$5569,1,0)</f>
        <v>231300</v>
      </c>
      <c r="I789" t="str">
        <f t="shared" si="48"/>
        <v>Mesmo município</v>
      </c>
      <c r="J789" t="e">
        <f>VLOOKUP(D789,'REGIÕES DE SAÚDE E SEUS MUNICÍP'!$C$4:$C$5569,1,0)</f>
        <v>#N/A</v>
      </c>
      <c r="K789">
        <f t="shared" si="49"/>
        <v>11</v>
      </c>
      <c r="L789" t="str">
        <f t="shared" si="50"/>
        <v>diferente</v>
      </c>
      <c r="M789" t="str">
        <f t="shared" si="51"/>
        <v>diferente</v>
      </c>
    </row>
    <row r="790" spans="1:13" x14ac:dyDescent="0.25">
      <c r="A790">
        <v>231310</v>
      </c>
      <c r="B790" t="s">
        <v>9480</v>
      </c>
      <c r="C790">
        <v>23010</v>
      </c>
      <c r="D790" t="s">
        <v>5642</v>
      </c>
      <c r="E790" t="s">
        <v>9907</v>
      </c>
      <c r="F790" t="str">
        <f>VLOOKUP(A790,'REGIÕES DE SAÚDE E SEUS MUNICÍP'!$A$4:$C$5569,3,0)</f>
        <v>Limoeiro do Norte</v>
      </c>
      <c r="G790" t="str">
        <f>VLOOKUP(H790,'REGIÕES DE SAÚDE E SEUS MUNICÍP'!$A$4:$D$5569,4,0)</f>
        <v>Tabuleiro do Norte</v>
      </c>
      <c r="H790">
        <f>VLOOKUP(A790,'REGIÕES DE SAÚDE E SEUS MUNICÍP'!$A$4:$A$5569,1,0)</f>
        <v>231310</v>
      </c>
      <c r="I790" t="str">
        <f t="shared" si="48"/>
        <v>Mesmo município</v>
      </c>
      <c r="J790" t="e">
        <f>VLOOKUP(D790,'REGIÕES DE SAÚDE E SEUS MUNICÍP'!$C$4:$C$5569,1,0)</f>
        <v>#N/A</v>
      </c>
      <c r="K790">
        <f t="shared" si="49"/>
        <v>12</v>
      </c>
      <c r="L790" t="str">
        <f>IF(D790=D791,IF(F790=F791,"Regiões semelhantes","Nova composição"),"diferente")</f>
        <v>diferente</v>
      </c>
      <c r="M790" t="str">
        <f t="shared" si="51"/>
        <v>diferente</v>
      </c>
    </row>
    <row r="791" spans="1:13" x14ac:dyDescent="0.25">
      <c r="A791">
        <v>231320</v>
      </c>
      <c r="B791" t="s">
        <v>9480</v>
      </c>
      <c r="C791">
        <v>23015</v>
      </c>
      <c r="D791" t="s">
        <v>2840</v>
      </c>
      <c r="E791" t="s">
        <v>7191</v>
      </c>
      <c r="F791" t="str">
        <f>VLOOKUP(A791,'REGIÕES DE SAÚDE E SEUS MUNICÍP'!$A$4:$C$5569,3,0)</f>
        <v>Crateús</v>
      </c>
      <c r="G791" t="str">
        <f>VLOOKUP(H791,'REGIÕES DE SAÚDE E SEUS MUNICÍP'!$A$4:$D$5569,4,0)</f>
        <v>Tamboril</v>
      </c>
      <c r="H791">
        <f>VLOOKUP(A791,'REGIÕES DE SAÚDE E SEUS MUNICÍP'!$A$4:$A$5569,1,0)</f>
        <v>231320</v>
      </c>
      <c r="I791" t="str">
        <f t="shared" si="48"/>
        <v>Mesmo município</v>
      </c>
      <c r="J791" t="e">
        <f>VLOOKUP(D791,'REGIÕES DE SAÚDE E SEUS MUNICÍP'!$C$4:$C$5569,1,0)</f>
        <v>#N/A</v>
      </c>
      <c r="K791">
        <f t="shared" si="49"/>
        <v>12</v>
      </c>
      <c r="L791" t="str">
        <f t="shared" si="50"/>
        <v>diferente</v>
      </c>
      <c r="M791" t="str">
        <f>IF(F791=F790,"igual","diferente")</f>
        <v>diferente</v>
      </c>
    </row>
    <row r="792" spans="1:13" x14ac:dyDescent="0.25">
      <c r="A792">
        <v>231325</v>
      </c>
      <c r="B792" t="s">
        <v>9480</v>
      </c>
      <c r="C792">
        <v>23020</v>
      </c>
      <c r="D792" t="s">
        <v>7476</v>
      </c>
      <c r="E792" t="s">
        <v>430</v>
      </c>
      <c r="F792" t="str">
        <f>VLOOKUP(A792,'REGIÕES DE SAÚDE E SEUS MUNICÍP'!$A$4:$C$5569,3,0)</f>
        <v>Crato</v>
      </c>
      <c r="G792" t="str">
        <f>VLOOKUP(H792,'REGIÕES DE SAÚDE E SEUS MUNICÍP'!$A$4:$D$5569,4,0)</f>
        <v>Tarrafas</v>
      </c>
      <c r="H792">
        <f>VLOOKUP(A792,'REGIÕES DE SAÚDE E SEUS MUNICÍP'!$A$4:$A$5569,1,0)</f>
        <v>231325</v>
      </c>
      <c r="I792" t="str">
        <f t="shared" si="48"/>
        <v>Mesmo município</v>
      </c>
      <c r="J792" t="e">
        <f>VLOOKUP(D792,'REGIÕES DE SAÚDE E SEUS MUNICÍP'!$C$4:$C$5569,1,0)</f>
        <v>#N/A</v>
      </c>
      <c r="K792">
        <f t="shared" si="49"/>
        <v>12</v>
      </c>
      <c r="L792" t="str">
        <f t="shared" si="50"/>
        <v>diferente</v>
      </c>
      <c r="M792" t="str">
        <f t="shared" si="51"/>
        <v>diferente</v>
      </c>
    </row>
    <row r="793" spans="1:13" x14ac:dyDescent="0.25">
      <c r="A793">
        <v>231330</v>
      </c>
      <c r="B793" t="s">
        <v>9480</v>
      </c>
      <c r="C793">
        <v>23014</v>
      </c>
      <c r="D793" t="s">
        <v>1456</v>
      </c>
      <c r="E793" t="s">
        <v>4081</v>
      </c>
      <c r="F793" t="str">
        <f>VLOOKUP(A793,'REGIÕES DE SAÚDE E SEUS MUNICÍP'!$A$4:$C$5569,3,0)</f>
        <v>Tauá</v>
      </c>
      <c r="G793" t="str">
        <f>VLOOKUP(H793,'REGIÕES DE SAÚDE E SEUS MUNICÍP'!$A$4:$D$5569,4,0)</f>
        <v>Tauá</v>
      </c>
      <c r="H793">
        <f>VLOOKUP(A793,'REGIÕES DE SAÚDE E SEUS MUNICÍP'!$A$4:$A$5569,1,0)</f>
        <v>231330</v>
      </c>
      <c r="I793" t="str">
        <f t="shared" si="48"/>
        <v>Mesmo município</v>
      </c>
      <c r="J793" t="e">
        <f>VLOOKUP(D793,'REGIÕES DE SAÚDE E SEUS MUNICÍP'!$C$4:$C$5569,1,0)</f>
        <v>#N/A</v>
      </c>
      <c r="K793">
        <f t="shared" si="49"/>
        <v>12</v>
      </c>
      <c r="L793" t="str">
        <f t="shared" si="50"/>
        <v>diferente</v>
      </c>
      <c r="M793" t="str">
        <f t="shared" si="51"/>
        <v>diferente</v>
      </c>
    </row>
    <row r="794" spans="1:13" x14ac:dyDescent="0.25">
      <c r="A794">
        <v>231335</v>
      </c>
      <c r="B794" t="s">
        <v>9480</v>
      </c>
      <c r="C794">
        <v>23002</v>
      </c>
      <c r="D794" t="s">
        <v>3617</v>
      </c>
      <c r="E794" t="s">
        <v>10967</v>
      </c>
      <c r="F794" t="str">
        <f>VLOOKUP(A794,'REGIÕES DE SAÚDE E SEUS MUNICÍP'!$A$4:$C$5569,3,0)</f>
        <v>Caucaia</v>
      </c>
      <c r="G794" t="str">
        <f>VLOOKUP(H794,'REGIÕES DE SAÚDE E SEUS MUNICÍP'!$A$4:$D$5569,4,0)</f>
        <v>Tejuçuoca</v>
      </c>
      <c r="H794">
        <f>VLOOKUP(A794,'REGIÕES DE SAÚDE E SEUS MUNICÍP'!$A$4:$A$5569,1,0)</f>
        <v>231335</v>
      </c>
      <c r="I794" t="str">
        <f t="shared" si="48"/>
        <v>Mesmo município</v>
      </c>
      <c r="J794" t="e">
        <f>VLOOKUP(D794,'REGIÕES DE SAÚDE E SEUS MUNICÍP'!$C$4:$C$5569,1,0)</f>
        <v>#N/A</v>
      </c>
      <c r="K794">
        <f t="shared" si="49"/>
        <v>11</v>
      </c>
      <c r="L794" t="str">
        <f t="shared" si="50"/>
        <v>diferente</v>
      </c>
      <c r="M794" t="str">
        <f t="shared" si="51"/>
        <v>diferente</v>
      </c>
    </row>
    <row r="795" spans="1:13" x14ac:dyDescent="0.25">
      <c r="A795">
        <v>231340</v>
      </c>
      <c r="B795" t="s">
        <v>9480</v>
      </c>
      <c r="C795">
        <v>23013</v>
      </c>
      <c r="D795" t="s">
        <v>3879</v>
      </c>
      <c r="E795" t="s">
        <v>5736</v>
      </c>
      <c r="F795" t="str">
        <f>VLOOKUP(A795,'REGIÕES DE SAÚDE E SEUS MUNICÍP'!$A$4:$C$5569,3,0)</f>
        <v>Tianguá</v>
      </c>
      <c r="G795" t="str">
        <f>VLOOKUP(H795,'REGIÕES DE SAÚDE E SEUS MUNICÍP'!$A$4:$D$5569,4,0)</f>
        <v>Tianguá</v>
      </c>
      <c r="H795">
        <f>VLOOKUP(A795,'REGIÕES DE SAÚDE E SEUS MUNICÍP'!$A$4:$A$5569,1,0)</f>
        <v>231340</v>
      </c>
      <c r="I795" t="str">
        <f t="shared" si="48"/>
        <v>Mesmo município</v>
      </c>
      <c r="J795" t="e">
        <f>VLOOKUP(D795,'REGIÕES DE SAÚDE E SEUS MUNICÍP'!$C$4:$C$5569,1,0)</f>
        <v>#N/A</v>
      </c>
      <c r="K795">
        <f t="shared" si="49"/>
        <v>12</v>
      </c>
      <c r="L795" t="str">
        <f t="shared" si="50"/>
        <v>diferente</v>
      </c>
      <c r="M795" t="str">
        <f t="shared" si="51"/>
        <v>diferente</v>
      </c>
    </row>
    <row r="796" spans="1:13" x14ac:dyDescent="0.25">
      <c r="A796">
        <v>231350</v>
      </c>
      <c r="B796" t="s">
        <v>9480</v>
      </c>
      <c r="C796">
        <v>23006</v>
      </c>
      <c r="D796" t="s">
        <v>10382</v>
      </c>
      <c r="E796" t="s">
        <v>3709</v>
      </c>
      <c r="F796" t="str">
        <f>VLOOKUP(A796,'REGIÕES DE SAÚDE E SEUS MUNICÍP'!$A$4:$C$5569,3,0)</f>
        <v>Itapipoca</v>
      </c>
      <c r="G796" t="str">
        <f>VLOOKUP(H796,'REGIÕES DE SAÚDE E SEUS MUNICÍP'!$A$4:$D$5569,4,0)</f>
        <v>Trairi</v>
      </c>
      <c r="H796">
        <f>VLOOKUP(A796,'REGIÕES DE SAÚDE E SEUS MUNICÍP'!$A$4:$A$5569,1,0)</f>
        <v>231350</v>
      </c>
      <c r="I796" t="str">
        <f t="shared" si="48"/>
        <v>Mesmo município</v>
      </c>
      <c r="J796" t="e">
        <f>VLOOKUP(D796,'REGIÕES DE SAÚDE E SEUS MUNICÍP'!$C$4:$C$5569,1,0)</f>
        <v>#N/A</v>
      </c>
      <c r="K796">
        <f t="shared" si="49"/>
        <v>11</v>
      </c>
      <c r="L796" t="str">
        <f t="shared" si="50"/>
        <v>Regiões semelhantes</v>
      </c>
      <c r="M796" t="str">
        <f t="shared" si="51"/>
        <v>diferente</v>
      </c>
    </row>
    <row r="797" spans="1:13" x14ac:dyDescent="0.25">
      <c r="A797">
        <v>231355</v>
      </c>
      <c r="B797" t="s">
        <v>9480</v>
      </c>
      <c r="C797">
        <v>23006</v>
      </c>
      <c r="D797" t="s">
        <v>10382</v>
      </c>
      <c r="E797" t="s">
        <v>4620</v>
      </c>
      <c r="F797" t="str">
        <f>VLOOKUP(A797,'REGIÕES DE SAÚDE E SEUS MUNICÍP'!$A$4:$C$5569,3,0)</f>
        <v>Itapipoca</v>
      </c>
      <c r="G797" t="str">
        <f>VLOOKUP(H797,'REGIÕES DE SAÚDE E SEUS MUNICÍP'!$A$4:$D$5569,4,0)</f>
        <v>Tururu</v>
      </c>
      <c r="H797">
        <f>VLOOKUP(A797,'REGIÕES DE SAÚDE E SEUS MUNICÍP'!$A$4:$A$5569,1,0)</f>
        <v>231355</v>
      </c>
      <c r="I797" t="str">
        <f t="shared" si="48"/>
        <v>Mesmo município</v>
      </c>
      <c r="J797" t="e">
        <f>VLOOKUP(D797,'REGIÕES DE SAÚDE E SEUS MUNICÍP'!$C$4:$C$5569,1,0)</f>
        <v>#N/A</v>
      </c>
      <c r="K797">
        <f t="shared" si="49"/>
        <v>11</v>
      </c>
      <c r="L797" t="str">
        <f t="shared" si="50"/>
        <v>diferente</v>
      </c>
      <c r="M797" t="str">
        <f t="shared" si="51"/>
        <v>igual</v>
      </c>
    </row>
    <row r="798" spans="1:13" x14ac:dyDescent="0.25">
      <c r="A798">
        <v>231360</v>
      </c>
      <c r="B798" t="s">
        <v>9480</v>
      </c>
      <c r="C798">
        <v>23013</v>
      </c>
      <c r="D798" t="s">
        <v>3879</v>
      </c>
      <c r="E798" t="s">
        <v>10794</v>
      </c>
      <c r="F798" t="str">
        <f>VLOOKUP(A798,'REGIÕES DE SAÚDE E SEUS MUNICÍP'!$A$4:$C$5569,3,0)</f>
        <v>Tianguá</v>
      </c>
      <c r="G798" t="str">
        <f>VLOOKUP(H798,'REGIÕES DE SAÚDE E SEUS MUNICÍP'!$A$4:$D$5569,4,0)</f>
        <v>Ubajara</v>
      </c>
      <c r="H798">
        <f>VLOOKUP(A798,'REGIÕES DE SAÚDE E SEUS MUNICÍP'!$A$4:$A$5569,1,0)</f>
        <v>231360</v>
      </c>
      <c r="I798" t="str">
        <f t="shared" si="48"/>
        <v>Mesmo município</v>
      </c>
      <c r="J798" t="e">
        <f>VLOOKUP(D798,'REGIÕES DE SAÚDE E SEUS MUNICÍP'!$C$4:$C$5569,1,0)</f>
        <v>#N/A</v>
      </c>
      <c r="K798">
        <f t="shared" si="49"/>
        <v>12</v>
      </c>
      <c r="L798" t="str">
        <f t="shared" si="50"/>
        <v>diferente</v>
      </c>
      <c r="M798" t="str">
        <f t="shared" si="51"/>
        <v>diferente</v>
      </c>
    </row>
    <row r="799" spans="1:13" x14ac:dyDescent="0.25">
      <c r="A799">
        <v>231370</v>
      </c>
      <c r="B799" t="s">
        <v>9480</v>
      </c>
      <c r="C799">
        <v>23017</v>
      </c>
      <c r="D799" t="s">
        <v>1925</v>
      </c>
      <c r="E799" t="s">
        <v>1113</v>
      </c>
      <c r="F799" t="str">
        <f>VLOOKUP(A799,'REGIÕES DE SAÚDE E SEUS MUNICÍP'!$A$4:$C$5569,3,0)</f>
        <v>Icó</v>
      </c>
      <c r="G799" t="str">
        <f>VLOOKUP(H799,'REGIÕES DE SAÚDE E SEUS MUNICÍP'!$A$4:$D$5569,4,0)</f>
        <v>Umari</v>
      </c>
      <c r="H799">
        <f>VLOOKUP(A799,'REGIÕES DE SAÚDE E SEUS MUNICÍP'!$A$4:$A$5569,1,0)</f>
        <v>231370</v>
      </c>
      <c r="I799" t="str">
        <f t="shared" si="48"/>
        <v>Mesmo município</v>
      </c>
      <c r="J799" t="e">
        <f>VLOOKUP(D799,'REGIÕES DE SAÚDE E SEUS MUNICÍP'!$C$4:$C$5569,1,0)</f>
        <v>#N/A</v>
      </c>
      <c r="K799">
        <f t="shared" si="49"/>
        <v>12</v>
      </c>
      <c r="L799" t="str">
        <f t="shared" si="50"/>
        <v>diferente</v>
      </c>
      <c r="M799" t="str">
        <f t="shared" si="51"/>
        <v>diferente</v>
      </c>
    </row>
    <row r="800" spans="1:13" x14ac:dyDescent="0.25">
      <c r="A800">
        <v>231375</v>
      </c>
      <c r="B800" t="s">
        <v>9480</v>
      </c>
      <c r="C800">
        <v>23006</v>
      </c>
      <c r="D800" t="s">
        <v>10382</v>
      </c>
      <c r="E800" t="s">
        <v>3924</v>
      </c>
      <c r="F800" t="str">
        <f>VLOOKUP(A800,'REGIÕES DE SAÚDE E SEUS MUNICÍP'!$A$4:$C$5569,3,0)</f>
        <v>Caucaia</v>
      </c>
      <c r="G800" t="str">
        <f>VLOOKUP(H800,'REGIÕES DE SAÚDE E SEUS MUNICÍP'!$A$4:$D$5569,4,0)</f>
        <v>Umirim</v>
      </c>
      <c r="H800">
        <f>VLOOKUP(A800,'REGIÕES DE SAÚDE E SEUS MUNICÍP'!$A$4:$A$5569,1,0)</f>
        <v>231375</v>
      </c>
      <c r="I800" t="str">
        <f t="shared" si="48"/>
        <v>Mesmo município</v>
      </c>
      <c r="J800" t="e">
        <f>VLOOKUP(D800,'REGIÕES DE SAÚDE E SEUS MUNICÍP'!$C$4:$C$5569,1,0)</f>
        <v>#N/A</v>
      </c>
      <c r="K800" t="e">
        <f t="shared" si="49"/>
        <v>#VALUE!</v>
      </c>
      <c r="L800" t="str">
        <f>IF(D800=D801,IF(F800=F801,"Regiões semelhantes","Nova composição"),"diferente")</f>
        <v>Nova composição</v>
      </c>
      <c r="M800" t="str">
        <f t="shared" si="51"/>
        <v>diferente</v>
      </c>
    </row>
    <row r="801" spans="1:13" x14ac:dyDescent="0.25">
      <c r="A801">
        <v>231380</v>
      </c>
      <c r="B801" t="s">
        <v>9480</v>
      </c>
      <c r="C801">
        <v>23006</v>
      </c>
      <c r="D801" t="s">
        <v>10382</v>
      </c>
      <c r="E801" t="s">
        <v>692</v>
      </c>
      <c r="F801" t="str">
        <f>VLOOKUP(A801,'REGIÕES DE SAÚDE E SEUS MUNICÍP'!$A$4:$C$5569,3,0)</f>
        <v>Itapipoca</v>
      </c>
      <c r="G801" t="str">
        <f>VLOOKUP(H801,'REGIÕES DE SAÚDE E SEUS MUNICÍP'!$A$4:$D$5569,4,0)</f>
        <v>Uruburetama</v>
      </c>
      <c r="H801">
        <f>VLOOKUP(A801,'REGIÕES DE SAÚDE E SEUS MUNICÍP'!$A$4:$A$5569,1,0)</f>
        <v>231380</v>
      </c>
      <c r="I801" t="str">
        <f t="shared" si="48"/>
        <v>Mesmo município</v>
      </c>
      <c r="J801" t="e">
        <f>VLOOKUP(D801,'REGIÕES DE SAÚDE E SEUS MUNICÍP'!$C$4:$C$5569,1,0)</f>
        <v>#N/A</v>
      </c>
      <c r="K801">
        <f t="shared" si="49"/>
        <v>11</v>
      </c>
      <c r="L801" t="str">
        <f t="shared" si="50"/>
        <v>diferente</v>
      </c>
      <c r="M801" t="str">
        <f>IF(F801=F800,"igual","diferente")</f>
        <v>diferente</v>
      </c>
    </row>
    <row r="802" spans="1:13" x14ac:dyDescent="0.25">
      <c r="A802">
        <v>231390</v>
      </c>
      <c r="B802" t="s">
        <v>9480</v>
      </c>
      <c r="C802">
        <v>23011</v>
      </c>
      <c r="D802" t="s">
        <v>5602</v>
      </c>
      <c r="E802" t="s">
        <v>7622</v>
      </c>
      <c r="F802" t="str">
        <f>VLOOKUP(A802,'REGIÕES DE SAÚDE E SEUS MUNICÍP'!$A$4:$C$5569,3,0)</f>
        <v>Sobral</v>
      </c>
      <c r="G802" t="str">
        <f>VLOOKUP(H802,'REGIÕES DE SAÚDE E SEUS MUNICÍP'!$A$4:$D$5569,4,0)</f>
        <v>Uruoca</v>
      </c>
      <c r="H802">
        <f>VLOOKUP(A802,'REGIÕES DE SAÚDE E SEUS MUNICÍP'!$A$4:$A$5569,1,0)</f>
        <v>231390</v>
      </c>
      <c r="I802" t="str">
        <f t="shared" si="48"/>
        <v>Mesmo município</v>
      </c>
      <c r="J802" t="e">
        <f>VLOOKUP(D802,'REGIÕES DE SAÚDE E SEUS MUNICÍP'!$C$4:$C$5569,1,0)</f>
        <v>#N/A</v>
      </c>
      <c r="K802">
        <f t="shared" si="49"/>
        <v>12</v>
      </c>
      <c r="L802" t="str">
        <f t="shared" si="50"/>
        <v>Regiões semelhantes</v>
      </c>
      <c r="M802" t="str">
        <f t="shared" si="51"/>
        <v>diferente</v>
      </c>
    </row>
    <row r="803" spans="1:13" x14ac:dyDescent="0.25">
      <c r="A803">
        <v>231395</v>
      </c>
      <c r="B803" t="s">
        <v>9480</v>
      </c>
      <c r="C803">
        <v>23011</v>
      </c>
      <c r="D803" t="s">
        <v>5602</v>
      </c>
      <c r="E803" t="s">
        <v>1210</v>
      </c>
      <c r="F803" t="str">
        <f>VLOOKUP(A803,'REGIÕES DE SAÚDE E SEUS MUNICÍP'!$A$4:$C$5569,3,0)</f>
        <v>Sobral</v>
      </c>
      <c r="G803" t="str">
        <f>VLOOKUP(H803,'REGIÕES DE SAÚDE E SEUS MUNICÍP'!$A$4:$D$5569,4,0)</f>
        <v>Varjota</v>
      </c>
      <c r="H803">
        <f>VLOOKUP(A803,'REGIÕES DE SAÚDE E SEUS MUNICÍP'!$A$4:$A$5569,1,0)</f>
        <v>231395</v>
      </c>
      <c r="I803" t="str">
        <f t="shared" si="48"/>
        <v>Mesmo município</v>
      </c>
      <c r="J803" t="e">
        <f>VLOOKUP(D803,'REGIÕES DE SAÚDE E SEUS MUNICÍP'!$C$4:$C$5569,1,0)</f>
        <v>#N/A</v>
      </c>
      <c r="K803">
        <f t="shared" si="49"/>
        <v>12</v>
      </c>
      <c r="L803" t="str">
        <f t="shared" si="50"/>
        <v>diferente</v>
      </c>
      <c r="M803" t="str">
        <f t="shared" si="51"/>
        <v>igual</v>
      </c>
    </row>
    <row r="804" spans="1:13" x14ac:dyDescent="0.25">
      <c r="A804">
        <v>231400</v>
      </c>
      <c r="B804" t="s">
        <v>9480</v>
      </c>
      <c r="C804">
        <v>23020</v>
      </c>
      <c r="D804" t="s">
        <v>7476</v>
      </c>
      <c r="E804" t="s">
        <v>9328</v>
      </c>
      <c r="F804" t="str">
        <f>VLOOKUP(A804,'REGIÕES DE SAÚDE E SEUS MUNICÍP'!$A$4:$C$5569,3,0)</f>
        <v>Crato</v>
      </c>
      <c r="G804" t="str">
        <f>VLOOKUP(H804,'REGIÕES DE SAÚDE E SEUS MUNICÍP'!$A$4:$D$5569,4,0)</f>
        <v>Várzea Alegre</v>
      </c>
      <c r="H804">
        <f>VLOOKUP(A804,'REGIÕES DE SAÚDE E SEUS MUNICÍP'!$A$4:$A$5569,1,0)</f>
        <v>231400</v>
      </c>
      <c r="I804" t="str">
        <f t="shared" si="48"/>
        <v>Mesmo município</v>
      </c>
      <c r="J804" t="e">
        <f>VLOOKUP(D804,'REGIÕES DE SAÚDE E SEUS MUNICÍP'!$C$4:$C$5569,1,0)</f>
        <v>#N/A</v>
      </c>
      <c r="K804">
        <f t="shared" si="49"/>
        <v>12</v>
      </c>
      <c r="L804" t="str">
        <f t="shared" si="50"/>
        <v>diferente</v>
      </c>
      <c r="M804" t="str">
        <f t="shared" si="51"/>
        <v>diferente</v>
      </c>
    </row>
    <row r="805" spans="1:13" x14ac:dyDescent="0.25">
      <c r="A805">
        <v>231410</v>
      </c>
      <c r="B805" t="s">
        <v>9480</v>
      </c>
      <c r="C805">
        <v>23013</v>
      </c>
      <c r="D805" t="s">
        <v>3879</v>
      </c>
      <c r="E805" t="s">
        <v>6723</v>
      </c>
      <c r="F805" t="str">
        <f>VLOOKUP(A805,'REGIÕES DE SAÚDE E SEUS MUNICÍP'!$A$4:$C$5569,3,0)</f>
        <v>Tianguá</v>
      </c>
      <c r="G805" t="str">
        <f>VLOOKUP(H805,'REGIÕES DE SAÚDE E SEUS MUNICÍP'!$A$4:$D$5569,4,0)</f>
        <v>Viçosa do Ceará</v>
      </c>
      <c r="H805">
        <f>VLOOKUP(A805,'REGIÕES DE SAÚDE E SEUS MUNICÍP'!$A$4:$A$5569,1,0)</f>
        <v>231410</v>
      </c>
      <c r="I805" t="str">
        <f t="shared" si="48"/>
        <v>Mesmo município</v>
      </c>
      <c r="J805" t="e">
        <f>VLOOKUP(D805,'REGIÕES DE SAÚDE E SEUS MUNICÍP'!$C$4:$C$5569,1,0)</f>
        <v>#N/A</v>
      </c>
      <c r="K805">
        <f t="shared" si="49"/>
        <v>12</v>
      </c>
      <c r="L805" t="str">
        <f>IF(D805=D806,IF(F805=F806,"Regiões semelhantes","Nova composição"),"diferente")</f>
        <v>diferente</v>
      </c>
      <c r="M805" t="str">
        <f t="shared" si="51"/>
        <v>diferente</v>
      </c>
    </row>
    <row r="806" spans="1:13" x14ac:dyDescent="0.25">
      <c r="A806">
        <v>530010</v>
      </c>
      <c r="B806" t="s">
        <v>7206</v>
      </c>
      <c r="C806">
        <v>53001</v>
      </c>
      <c r="D806" t="s">
        <v>5532</v>
      </c>
      <c r="E806" t="s">
        <v>4459</v>
      </c>
      <c r="F806" t="str">
        <f>VLOOKUP(A806,'REGIÕES DE SAÚDE E SEUS MUNICÍP'!$A$4:$C$5569,3,0)</f>
        <v>Distrito Federal</v>
      </c>
      <c r="G806" t="str">
        <f>VLOOKUP(H806,'REGIÕES DE SAÚDE E SEUS MUNICÍP'!$A$4:$D$5569,4,0)</f>
        <v>Brasília</v>
      </c>
      <c r="H806">
        <f>VLOOKUP(A806,'REGIÕES DE SAÚDE E SEUS MUNICÍP'!$A$4:$A$5569,1,0)</f>
        <v>530010</v>
      </c>
      <c r="I806" t="str">
        <f t="shared" si="48"/>
        <v>Mesmo município</v>
      </c>
      <c r="J806" t="str">
        <f>VLOOKUP(D806,'REGIÕES DE SAÚDE E SEUS MUNICÍP'!$C$4:$C$5569,1,0)</f>
        <v>Distrito Federal</v>
      </c>
      <c r="K806">
        <f t="shared" si="49"/>
        <v>1</v>
      </c>
      <c r="L806" t="str">
        <f>IF(D806=D807,IF(F806=F807,"Regiões semelhantes","Nova composição"),"diferente")</f>
        <v>diferente</v>
      </c>
      <c r="M806" t="str">
        <f>IF(F806=F805,"igual","diferente")</f>
        <v>diferente</v>
      </c>
    </row>
    <row r="807" spans="1:13" x14ac:dyDescent="0.25">
      <c r="A807">
        <v>320010</v>
      </c>
      <c r="B807" t="s">
        <v>650</v>
      </c>
      <c r="C807">
        <v>32002</v>
      </c>
      <c r="D807" t="s">
        <v>7506</v>
      </c>
      <c r="E807" t="s">
        <v>1276</v>
      </c>
      <c r="F807" t="str">
        <f>VLOOKUP(A807,'REGIÕES DE SAÚDE E SEUS MUNICÍP'!$A$4:$C$5569,3,0)</f>
        <v>SR Vitória</v>
      </c>
      <c r="G807" t="str">
        <f>VLOOKUP(H807,'REGIÕES DE SAÚDE E SEUS MUNICÍP'!$A$4:$D$5569,4,0)</f>
        <v>Afonso Cláudio</v>
      </c>
      <c r="H807">
        <f>VLOOKUP(A807,'REGIÕES DE SAÚDE E SEUS MUNICÍP'!$A$4:$A$5569,1,0)</f>
        <v>320010</v>
      </c>
      <c r="I807" t="str">
        <f t="shared" si="48"/>
        <v>Mesmo município</v>
      </c>
      <c r="J807" t="str">
        <f>VLOOKUP(D807,'REGIÕES DE SAÚDE E SEUS MUNICÍP'!$C$4:$C$5569,1,0)</f>
        <v>Metropolitana</v>
      </c>
      <c r="K807" t="e">
        <f t="shared" si="49"/>
        <v>#VALUE!</v>
      </c>
      <c r="L807" t="str">
        <f t="shared" si="50"/>
        <v>diferente</v>
      </c>
      <c r="M807" t="str">
        <f>IF(F807=F806,"igual","diferente")</f>
        <v>diferente</v>
      </c>
    </row>
    <row r="808" spans="1:13" x14ac:dyDescent="0.25">
      <c r="A808">
        <v>320016</v>
      </c>
      <c r="B808" t="s">
        <v>650</v>
      </c>
      <c r="C808">
        <v>32005</v>
      </c>
      <c r="D808" t="s">
        <v>11401</v>
      </c>
      <c r="E808" t="s">
        <v>9615</v>
      </c>
      <c r="F808" t="str">
        <f>VLOOKUP(A808,'REGIÕES DE SAÚDE E SEUS MUNICÍP'!$A$4:$C$5569,3,0)</f>
        <v>SR Colatina</v>
      </c>
      <c r="G808" t="str">
        <f>VLOOKUP(H808,'REGIÕES DE SAÚDE E SEUS MUNICÍP'!$A$4:$D$5569,4,0)</f>
        <v>Água Doce do Norte</v>
      </c>
      <c r="H808">
        <f>VLOOKUP(A808,'REGIÕES DE SAÚDE E SEUS MUNICÍP'!$A$4:$A$5569,1,0)</f>
        <v>320016</v>
      </c>
      <c r="I808" t="str">
        <f t="shared" si="48"/>
        <v>Mesmo município</v>
      </c>
      <c r="J808" t="e">
        <f>VLOOKUP(D808,'REGIÕES DE SAÚDE E SEUS MUNICÍP'!$C$4:$C$5569,1,0)</f>
        <v>#N/A</v>
      </c>
      <c r="K808" t="e">
        <f t="shared" si="49"/>
        <v>#VALUE!</v>
      </c>
      <c r="L808" t="str">
        <f t="shared" si="50"/>
        <v>Regiões semelhantes</v>
      </c>
      <c r="M808" t="str">
        <f t="shared" si="51"/>
        <v>diferente</v>
      </c>
    </row>
    <row r="809" spans="1:13" x14ac:dyDescent="0.25">
      <c r="A809">
        <v>320013</v>
      </c>
      <c r="B809" t="s">
        <v>650</v>
      </c>
      <c r="C809">
        <v>32005</v>
      </c>
      <c r="D809" t="s">
        <v>11401</v>
      </c>
      <c r="E809" t="s">
        <v>9791</v>
      </c>
      <c r="F809" t="str">
        <f>VLOOKUP(A809,'REGIÕES DE SAÚDE E SEUS MUNICÍP'!$A$4:$C$5569,3,0)</f>
        <v>SR Colatina</v>
      </c>
      <c r="G809" t="str">
        <f>VLOOKUP(H809,'REGIÕES DE SAÚDE E SEUS MUNICÍP'!$A$4:$D$5569,4,0)</f>
        <v>Águia Branca</v>
      </c>
      <c r="H809">
        <f>VLOOKUP(A809,'REGIÕES DE SAÚDE E SEUS MUNICÍP'!$A$4:$A$5569,1,0)</f>
        <v>320013</v>
      </c>
      <c r="I809" t="str">
        <f t="shared" si="48"/>
        <v>Mesmo município</v>
      </c>
      <c r="J809" t="e">
        <f>VLOOKUP(D809,'REGIÕES DE SAÚDE E SEUS MUNICÍP'!$C$4:$C$5569,1,0)</f>
        <v>#N/A</v>
      </c>
      <c r="K809" t="e">
        <f t="shared" si="49"/>
        <v>#VALUE!</v>
      </c>
      <c r="L809" t="str">
        <f t="shared" si="50"/>
        <v>diferente</v>
      </c>
      <c r="M809" t="str">
        <f t="shared" si="51"/>
        <v>igual</v>
      </c>
    </row>
    <row r="810" spans="1:13" x14ac:dyDescent="0.25">
      <c r="A810">
        <v>320020</v>
      </c>
      <c r="B810" t="s">
        <v>650</v>
      </c>
      <c r="C810">
        <v>32004</v>
      </c>
      <c r="D810" t="s">
        <v>8614</v>
      </c>
      <c r="E810" t="s">
        <v>10381</v>
      </c>
      <c r="F810" t="str">
        <f>VLOOKUP(A810,'REGIÕES DE SAÚDE E SEUS MUNICÍP'!$A$4:$C$5569,3,0)</f>
        <v>SR Cachoeiro do Itapemirim</v>
      </c>
      <c r="G810" t="str">
        <f>VLOOKUP(H810,'REGIÕES DE SAÚDE E SEUS MUNICÍP'!$A$4:$D$5569,4,0)</f>
        <v>Alegre</v>
      </c>
      <c r="H810">
        <f>VLOOKUP(A810,'REGIÕES DE SAÚDE E SEUS MUNICÍP'!$A$4:$A$5569,1,0)</f>
        <v>320020</v>
      </c>
      <c r="I810" t="str">
        <f t="shared" si="48"/>
        <v>Mesmo município</v>
      </c>
      <c r="J810" t="str">
        <f>VLOOKUP(D810,'REGIÕES DE SAÚDE E SEUS MUNICÍP'!$C$4:$C$5569,1,0)</f>
        <v>Sul</v>
      </c>
      <c r="K810" t="e">
        <f t="shared" si="49"/>
        <v>#VALUE!</v>
      </c>
      <c r="L810" t="str">
        <f t="shared" si="50"/>
        <v>Nova composição</v>
      </c>
      <c r="M810" t="str">
        <f t="shared" si="51"/>
        <v>diferente</v>
      </c>
    </row>
    <row r="811" spans="1:13" x14ac:dyDescent="0.25">
      <c r="A811">
        <v>320030</v>
      </c>
      <c r="B811" t="s">
        <v>650</v>
      </c>
      <c r="C811">
        <v>32004</v>
      </c>
      <c r="D811" t="s">
        <v>8614</v>
      </c>
      <c r="E811" t="s">
        <v>5369</v>
      </c>
      <c r="F811" t="str">
        <f>VLOOKUP(A811,'REGIÕES DE SAÚDE E SEUS MUNICÍP'!$A$4:$C$5569,3,0)</f>
        <v>SR Vitória</v>
      </c>
      <c r="G811" t="str">
        <f>VLOOKUP(H811,'REGIÕES DE SAÚDE E SEUS MUNICÍP'!$A$4:$D$5569,4,0)</f>
        <v>Alfredo Chaves</v>
      </c>
      <c r="H811">
        <f>VLOOKUP(A811,'REGIÕES DE SAÚDE E SEUS MUNICÍP'!$A$4:$A$5569,1,0)</f>
        <v>320030</v>
      </c>
      <c r="I811" t="str">
        <f t="shared" si="48"/>
        <v>Mesmo município</v>
      </c>
      <c r="J811" t="str">
        <f>VLOOKUP(D811,'REGIÕES DE SAÚDE E SEUS MUNICÍP'!$C$4:$C$5569,1,0)</f>
        <v>Sul</v>
      </c>
      <c r="K811" t="e">
        <f t="shared" si="49"/>
        <v>#VALUE!</v>
      </c>
      <c r="L811" t="str">
        <f t="shared" si="50"/>
        <v>diferente</v>
      </c>
      <c r="M811" t="str">
        <f t="shared" si="51"/>
        <v>diferente</v>
      </c>
    </row>
    <row r="812" spans="1:13" x14ac:dyDescent="0.25">
      <c r="A812">
        <v>320035</v>
      </c>
      <c r="B812" t="s">
        <v>650</v>
      </c>
      <c r="C812">
        <v>32005</v>
      </c>
      <c r="D812" t="s">
        <v>11401</v>
      </c>
      <c r="E812" t="s">
        <v>4002</v>
      </c>
      <c r="F812" t="str">
        <f>VLOOKUP(A812,'REGIÕES DE SAÚDE E SEUS MUNICÍP'!$A$4:$C$5569,3,0)</f>
        <v>SR Colatina</v>
      </c>
      <c r="G812" t="str">
        <f>VLOOKUP(H812,'REGIÕES DE SAÚDE E SEUS MUNICÍP'!$A$4:$D$5569,4,0)</f>
        <v>Alto Rio Novo</v>
      </c>
      <c r="H812">
        <f>VLOOKUP(A812,'REGIÕES DE SAÚDE E SEUS MUNICÍP'!$A$4:$A$5569,1,0)</f>
        <v>320035</v>
      </c>
      <c r="I812" t="str">
        <f t="shared" si="48"/>
        <v>Mesmo município</v>
      </c>
      <c r="J812" t="e">
        <f>VLOOKUP(D812,'REGIÕES DE SAÚDE E SEUS MUNICÍP'!$C$4:$C$5569,1,0)</f>
        <v>#N/A</v>
      </c>
      <c r="K812" t="e">
        <f t="shared" si="49"/>
        <v>#VALUE!</v>
      </c>
      <c r="L812" t="str">
        <f t="shared" si="50"/>
        <v>diferente</v>
      </c>
      <c r="M812" t="str">
        <f t="shared" si="51"/>
        <v>diferente</v>
      </c>
    </row>
    <row r="813" spans="1:13" x14ac:dyDescent="0.25">
      <c r="A813">
        <v>320040</v>
      </c>
      <c r="B813" t="s">
        <v>650</v>
      </c>
      <c r="C813">
        <v>32004</v>
      </c>
      <c r="D813" t="s">
        <v>8614</v>
      </c>
      <c r="E813" t="s">
        <v>4068</v>
      </c>
      <c r="F813" t="str">
        <f>VLOOKUP(A813,'REGIÕES DE SAÚDE E SEUS MUNICÍP'!$A$4:$C$5569,3,0)</f>
        <v>SR Vitória</v>
      </c>
      <c r="G813" t="str">
        <f>VLOOKUP(H813,'REGIÕES DE SAÚDE E SEUS MUNICÍP'!$A$4:$D$5569,4,0)</f>
        <v>Anchieta</v>
      </c>
      <c r="H813">
        <f>VLOOKUP(A813,'REGIÕES DE SAÚDE E SEUS MUNICÍP'!$A$4:$A$5569,1,0)</f>
        <v>320040</v>
      </c>
      <c r="I813" t="str">
        <f t="shared" si="48"/>
        <v>Mesmo município</v>
      </c>
      <c r="J813" t="str">
        <f>VLOOKUP(D813,'REGIÕES DE SAÚDE E SEUS MUNICÍP'!$C$4:$C$5569,1,0)</f>
        <v>Sul</v>
      </c>
      <c r="K813" t="e">
        <f t="shared" si="49"/>
        <v>#VALUE!</v>
      </c>
      <c r="L813" t="str">
        <f t="shared" si="50"/>
        <v>Nova composição</v>
      </c>
      <c r="M813" t="str">
        <f t="shared" si="51"/>
        <v>diferente</v>
      </c>
    </row>
    <row r="814" spans="1:13" x14ac:dyDescent="0.25">
      <c r="A814">
        <v>320050</v>
      </c>
      <c r="B814" t="s">
        <v>650</v>
      </c>
      <c r="C814">
        <v>32004</v>
      </c>
      <c r="D814" t="s">
        <v>8614</v>
      </c>
      <c r="E814" t="s">
        <v>3504</v>
      </c>
      <c r="F814" t="str">
        <f>VLOOKUP(A814,'REGIÕES DE SAÚDE E SEUS MUNICÍP'!$A$4:$C$5569,3,0)</f>
        <v>SR Cachoeiro do Itapemirim</v>
      </c>
      <c r="G814" t="str">
        <f>VLOOKUP(H814,'REGIÕES DE SAÚDE E SEUS MUNICÍP'!$A$4:$D$5569,4,0)</f>
        <v>Apiacá</v>
      </c>
      <c r="H814">
        <f>VLOOKUP(A814,'REGIÕES DE SAÚDE E SEUS MUNICÍP'!$A$4:$A$5569,1,0)</f>
        <v>320050</v>
      </c>
      <c r="I814" t="str">
        <f t="shared" si="48"/>
        <v>Mesmo município</v>
      </c>
      <c r="J814" t="str">
        <f>VLOOKUP(D814,'REGIÕES DE SAÚDE E SEUS MUNICÍP'!$C$4:$C$5569,1,0)</f>
        <v>Sul</v>
      </c>
      <c r="K814" t="e">
        <f t="shared" si="49"/>
        <v>#VALUE!</v>
      </c>
      <c r="L814" t="str">
        <f t="shared" si="50"/>
        <v>diferente</v>
      </c>
      <c r="M814" t="str">
        <f t="shared" si="51"/>
        <v>diferente</v>
      </c>
    </row>
    <row r="815" spans="1:13" x14ac:dyDescent="0.25">
      <c r="A815">
        <v>320060</v>
      </c>
      <c r="B815" t="s">
        <v>650</v>
      </c>
      <c r="C815">
        <v>32002</v>
      </c>
      <c r="D815" t="s">
        <v>7506</v>
      </c>
      <c r="E815" t="s">
        <v>2584</v>
      </c>
      <c r="F815" t="str">
        <f>VLOOKUP(A815,'REGIÕES DE SAÚDE E SEUS MUNICÍP'!$A$4:$C$5569,3,0)</f>
        <v>SR Colatina</v>
      </c>
      <c r="G815" t="str">
        <f>VLOOKUP(H815,'REGIÕES DE SAÚDE E SEUS MUNICÍP'!$A$4:$D$5569,4,0)</f>
        <v>Aracruz</v>
      </c>
      <c r="H815">
        <f>VLOOKUP(A815,'REGIÕES DE SAÚDE E SEUS MUNICÍP'!$A$4:$A$5569,1,0)</f>
        <v>320060</v>
      </c>
      <c r="I815" t="str">
        <f t="shared" si="48"/>
        <v>Mesmo município</v>
      </c>
      <c r="J815" t="str">
        <f>VLOOKUP(D815,'REGIÕES DE SAÚDE E SEUS MUNICÍP'!$C$4:$C$5569,1,0)</f>
        <v>Metropolitana</v>
      </c>
      <c r="K815" t="e">
        <f t="shared" si="49"/>
        <v>#VALUE!</v>
      </c>
      <c r="L815" t="str">
        <f t="shared" si="50"/>
        <v>diferente</v>
      </c>
      <c r="M815" t="str">
        <f t="shared" si="51"/>
        <v>diferente</v>
      </c>
    </row>
    <row r="816" spans="1:13" x14ac:dyDescent="0.25">
      <c r="A816">
        <v>320070</v>
      </c>
      <c r="B816" t="s">
        <v>650</v>
      </c>
      <c r="C816">
        <v>32004</v>
      </c>
      <c r="D816" t="s">
        <v>8614</v>
      </c>
      <c r="E816" t="s">
        <v>7630</v>
      </c>
      <c r="F816" t="str">
        <f>VLOOKUP(A816,'REGIÕES DE SAÚDE E SEUS MUNICÍP'!$A$4:$C$5569,3,0)</f>
        <v>SR Cachoeiro do Itapemirim</v>
      </c>
      <c r="G816" t="str">
        <f>VLOOKUP(H816,'REGIÕES DE SAÚDE E SEUS MUNICÍP'!$A$4:$D$5569,4,0)</f>
        <v>Atilio Vivacqua</v>
      </c>
      <c r="H816">
        <f>VLOOKUP(A816,'REGIÕES DE SAÚDE E SEUS MUNICÍP'!$A$4:$A$5569,1,0)</f>
        <v>320070</v>
      </c>
      <c r="I816" t="str">
        <f t="shared" si="48"/>
        <v>Mesmo município</v>
      </c>
      <c r="J816" t="str">
        <f>VLOOKUP(D816,'REGIÕES DE SAÚDE E SEUS MUNICÍP'!$C$4:$C$5569,1,0)</f>
        <v>Sul</v>
      </c>
      <c r="K816" t="e">
        <f t="shared" si="49"/>
        <v>#VALUE!</v>
      </c>
      <c r="L816" t="str">
        <f t="shared" si="50"/>
        <v>diferente</v>
      </c>
      <c r="M816" t="str">
        <f t="shared" si="51"/>
        <v>diferente</v>
      </c>
    </row>
    <row r="817" spans="1:13" x14ac:dyDescent="0.25">
      <c r="A817">
        <v>320080</v>
      </c>
      <c r="B817" t="s">
        <v>650</v>
      </c>
      <c r="C817">
        <v>32005</v>
      </c>
      <c r="D817" t="s">
        <v>11401</v>
      </c>
      <c r="E817" t="s">
        <v>8961</v>
      </c>
      <c r="F817" t="str">
        <f>VLOOKUP(A817,'REGIÕES DE SAÚDE E SEUS MUNICÍP'!$A$4:$C$5569,3,0)</f>
        <v>SR Colatina</v>
      </c>
      <c r="G817" t="str">
        <f>VLOOKUP(H817,'REGIÕES DE SAÚDE E SEUS MUNICÍP'!$A$4:$D$5569,4,0)</f>
        <v>Baixo Guandu</v>
      </c>
      <c r="H817">
        <f>VLOOKUP(A817,'REGIÕES DE SAÚDE E SEUS MUNICÍP'!$A$4:$A$5569,1,0)</f>
        <v>320080</v>
      </c>
      <c r="I817" t="str">
        <f t="shared" si="48"/>
        <v>Mesmo município</v>
      </c>
      <c r="J817" t="e">
        <f>VLOOKUP(D817,'REGIÕES DE SAÚDE E SEUS MUNICÍP'!$C$4:$C$5569,1,0)</f>
        <v>#N/A</v>
      </c>
      <c r="K817" t="e">
        <f t="shared" si="49"/>
        <v>#VALUE!</v>
      </c>
      <c r="L817" t="str">
        <f t="shared" si="50"/>
        <v>Regiões semelhantes</v>
      </c>
      <c r="M817" t="str">
        <f t="shared" si="51"/>
        <v>diferente</v>
      </c>
    </row>
    <row r="818" spans="1:13" x14ac:dyDescent="0.25">
      <c r="A818">
        <v>320090</v>
      </c>
      <c r="B818" t="s">
        <v>650</v>
      </c>
      <c r="C818">
        <v>32005</v>
      </c>
      <c r="D818" t="s">
        <v>11401</v>
      </c>
      <c r="E818" t="s">
        <v>3111</v>
      </c>
      <c r="F818" t="str">
        <f>VLOOKUP(A818,'REGIÕES DE SAÚDE E SEUS MUNICÍP'!$A$4:$C$5569,3,0)</f>
        <v>SR Colatina</v>
      </c>
      <c r="G818" t="str">
        <f>VLOOKUP(H818,'REGIÕES DE SAÚDE E SEUS MUNICÍP'!$A$4:$D$5569,4,0)</f>
        <v>Barra de São Francisco</v>
      </c>
      <c r="H818">
        <f>VLOOKUP(A818,'REGIÕES DE SAÚDE E SEUS MUNICÍP'!$A$4:$A$5569,1,0)</f>
        <v>320090</v>
      </c>
      <c r="I818" t="str">
        <f t="shared" si="48"/>
        <v>Mesmo município</v>
      </c>
      <c r="J818" t="e">
        <f>VLOOKUP(D818,'REGIÕES DE SAÚDE E SEUS MUNICÍP'!$C$4:$C$5569,1,0)</f>
        <v>#N/A</v>
      </c>
      <c r="K818" t="e">
        <f t="shared" si="49"/>
        <v>#VALUE!</v>
      </c>
      <c r="L818" t="str">
        <f t="shared" si="50"/>
        <v>Nova composição</v>
      </c>
      <c r="M818" t="str">
        <f t="shared" si="51"/>
        <v>igual</v>
      </c>
    </row>
    <row r="819" spans="1:13" x14ac:dyDescent="0.25">
      <c r="A819">
        <v>320100</v>
      </c>
      <c r="B819" t="s">
        <v>650</v>
      </c>
      <c r="C819">
        <v>32005</v>
      </c>
      <c r="D819" t="s">
        <v>11401</v>
      </c>
      <c r="E819" t="s">
        <v>2313</v>
      </c>
      <c r="F819" t="str">
        <f>VLOOKUP(A819,'REGIÕES DE SAÚDE E SEUS MUNICÍP'!$A$4:$C$5569,3,0)</f>
        <v>SR São Mateus</v>
      </c>
      <c r="G819" t="str">
        <f>VLOOKUP(H819,'REGIÕES DE SAÚDE E SEUS MUNICÍP'!$A$4:$D$5569,4,0)</f>
        <v>Boa Esperança</v>
      </c>
      <c r="H819">
        <f>VLOOKUP(A819,'REGIÕES DE SAÚDE E SEUS MUNICÍP'!$A$4:$A$5569,1,0)</f>
        <v>320100</v>
      </c>
      <c r="I819" t="str">
        <f t="shared" si="48"/>
        <v>Mesmo município</v>
      </c>
      <c r="J819" t="e">
        <f>VLOOKUP(D819,'REGIÕES DE SAÚDE E SEUS MUNICÍP'!$C$4:$C$5569,1,0)</f>
        <v>#N/A</v>
      </c>
      <c r="K819" t="e">
        <f t="shared" si="49"/>
        <v>#VALUE!</v>
      </c>
      <c r="L819" t="str">
        <f t="shared" si="50"/>
        <v>diferente</v>
      </c>
      <c r="M819" t="str">
        <f t="shared" si="51"/>
        <v>diferente</v>
      </c>
    </row>
    <row r="820" spans="1:13" x14ac:dyDescent="0.25">
      <c r="A820">
        <v>320110</v>
      </c>
      <c r="B820" t="s">
        <v>650</v>
      </c>
      <c r="C820">
        <v>32004</v>
      </c>
      <c r="D820" t="s">
        <v>8614</v>
      </c>
      <c r="E820" t="s">
        <v>5546</v>
      </c>
      <c r="F820" t="str">
        <f>VLOOKUP(A820,'REGIÕES DE SAÚDE E SEUS MUNICÍP'!$A$4:$C$5569,3,0)</f>
        <v>SR Cachoeiro do Itapemirim</v>
      </c>
      <c r="G820" t="str">
        <f>VLOOKUP(H820,'REGIÕES DE SAÚDE E SEUS MUNICÍP'!$A$4:$D$5569,4,0)</f>
        <v>Bom Jesus do Norte</v>
      </c>
      <c r="H820">
        <f>VLOOKUP(A820,'REGIÕES DE SAÚDE E SEUS MUNICÍP'!$A$4:$A$5569,1,0)</f>
        <v>320110</v>
      </c>
      <c r="I820" t="str">
        <f t="shared" si="48"/>
        <v>Mesmo município</v>
      </c>
      <c r="J820" t="str">
        <f>VLOOKUP(D820,'REGIÕES DE SAÚDE E SEUS MUNICÍP'!$C$4:$C$5569,1,0)</f>
        <v>Sul</v>
      </c>
      <c r="K820" t="e">
        <f t="shared" si="49"/>
        <v>#VALUE!</v>
      </c>
      <c r="L820" t="str">
        <f t="shared" si="50"/>
        <v>diferente</v>
      </c>
      <c r="M820" t="str">
        <f t="shared" si="51"/>
        <v>diferente</v>
      </c>
    </row>
    <row r="821" spans="1:13" x14ac:dyDescent="0.25">
      <c r="A821">
        <v>320115</v>
      </c>
      <c r="B821" t="s">
        <v>650</v>
      </c>
      <c r="C821">
        <v>32002</v>
      </c>
      <c r="D821" t="s">
        <v>7506</v>
      </c>
      <c r="E821" t="s">
        <v>9982</v>
      </c>
      <c r="F821" t="str">
        <f>VLOOKUP(A821,'REGIÕES DE SAÚDE E SEUS MUNICÍP'!$A$4:$C$5569,3,0)</f>
        <v>SR Vitória</v>
      </c>
      <c r="G821" t="str">
        <f>VLOOKUP(H821,'REGIÕES DE SAÚDE E SEUS MUNICÍP'!$A$4:$D$5569,4,0)</f>
        <v>Brejetuba</v>
      </c>
      <c r="H821">
        <f>VLOOKUP(A821,'REGIÕES DE SAÚDE E SEUS MUNICÍP'!$A$4:$A$5569,1,0)</f>
        <v>320115</v>
      </c>
      <c r="I821" t="str">
        <f t="shared" si="48"/>
        <v>Mesmo município</v>
      </c>
      <c r="J821" t="str">
        <f>VLOOKUP(D821,'REGIÕES DE SAÚDE E SEUS MUNICÍP'!$C$4:$C$5569,1,0)</f>
        <v>Metropolitana</v>
      </c>
      <c r="K821" t="e">
        <f t="shared" si="49"/>
        <v>#VALUE!</v>
      </c>
      <c r="L821" t="str">
        <f t="shared" si="50"/>
        <v>diferente</v>
      </c>
      <c r="M821" t="str">
        <f t="shared" si="51"/>
        <v>diferente</v>
      </c>
    </row>
    <row r="822" spans="1:13" x14ac:dyDescent="0.25">
      <c r="A822">
        <v>320120</v>
      </c>
      <c r="B822" t="s">
        <v>650</v>
      </c>
      <c r="C822">
        <v>32004</v>
      </c>
      <c r="D822" t="s">
        <v>8614</v>
      </c>
      <c r="E822" t="s">
        <v>3525</v>
      </c>
      <c r="F822" t="str">
        <f>VLOOKUP(A822,'REGIÕES DE SAÚDE E SEUS MUNICÍP'!$A$4:$C$5569,3,0)</f>
        <v>SR Cachoeiro do Itapemirim</v>
      </c>
      <c r="G822" t="str">
        <f>VLOOKUP(H822,'REGIÕES DE SAÚDE E SEUS MUNICÍP'!$A$4:$D$5569,4,0)</f>
        <v>Cachoeiro de Itapemirim</v>
      </c>
      <c r="H822">
        <f>VLOOKUP(A822,'REGIÕES DE SAÚDE E SEUS MUNICÍP'!$A$4:$A$5569,1,0)</f>
        <v>320120</v>
      </c>
      <c r="I822" t="str">
        <f t="shared" si="48"/>
        <v>Mesmo município</v>
      </c>
      <c r="J822" t="str">
        <f>VLOOKUP(D822,'REGIÕES DE SAÚDE E SEUS MUNICÍP'!$C$4:$C$5569,1,0)</f>
        <v>Sul</v>
      </c>
      <c r="K822" t="e">
        <f t="shared" si="49"/>
        <v>#VALUE!</v>
      </c>
      <c r="L822" t="str">
        <f t="shared" si="50"/>
        <v>diferente</v>
      </c>
      <c r="M822" t="str">
        <f t="shared" si="51"/>
        <v>diferente</v>
      </c>
    </row>
    <row r="823" spans="1:13" x14ac:dyDescent="0.25">
      <c r="A823">
        <v>320130</v>
      </c>
      <c r="B823" t="s">
        <v>650</v>
      </c>
      <c r="C823">
        <v>32002</v>
      </c>
      <c r="D823" t="s">
        <v>7506</v>
      </c>
      <c r="E823" t="s">
        <v>2323</v>
      </c>
      <c r="F823" t="str">
        <f>VLOOKUP(A823,'REGIÕES DE SAÚDE E SEUS MUNICÍP'!$A$4:$C$5569,3,0)</f>
        <v>SR Vitória</v>
      </c>
      <c r="G823" t="str">
        <f>VLOOKUP(H823,'REGIÕES DE SAÚDE E SEUS MUNICÍP'!$A$4:$D$5569,4,0)</f>
        <v>Cariacica</v>
      </c>
      <c r="H823">
        <f>VLOOKUP(A823,'REGIÕES DE SAÚDE E SEUS MUNICÍP'!$A$4:$A$5569,1,0)</f>
        <v>320130</v>
      </c>
      <c r="I823" t="str">
        <f t="shared" si="48"/>
        <v>Mesmo município</v>
      </c>
      <c r="J823" t="str">
        <f>VLOOKUP(D823,'REGIÕES DE SAÚDE E SEUS MUNICÍP'!$C$4:$C$5569,1,0)</f>
        <v>Metropolitana</v>
      </c>
      <c r="K823" t="e">
        <f t="shared" si="49"/>
        <v>#VALUE!</v>
      </c>
      <c r="L823" t="str">
        <f t="shared" si="50"/>
        <v>diferente</v>
      </c>
      <c r="M823" t="str">
        <f t="shared" si="51"/>
        <v>diferente</v>
      </c>
    </row>
    <row r="824" spans="1:13" x14ac:dyDescent="0.25">
      <c r="A824">
        <v>320140</v>
      </c>
      <c r="B824" t="s">
        <v>650</v>
      </c>
      <c r="C824">
        <v>32004</v>
      </c>
      <c r="D824" t="s">
        <v>8614</v>
      </c>
      <c r="E824" t="s">
        <v>10088</v>
      </c>
      <c r="F824" t="str">
        <f>VLOOKUP(A824,'REGIÕES DE SAÚDE E SEUS MUNICÍP'!$A$4:$C$5569,3,0)</f>
        <v>SR Cachoeiro do Itapemirim</v>
      </c>
      <c r="G824" t="str">
        <f>VLOOKUP(H824,'REGIÕES DE SAÚDE E SEUS MUNICÍP'!$A$4:$D$5569,4,0)</f>
        <v>Castelo</v>
      </c>
      <c r="H824">
        <f>VLOOKUP(A824,'REGIÕES DE SAÚDE E SEUS MUNICÍP'!$A$4:$A$5569,1,0)</f>
        <v>320140</v>
      </c>
      <c r="I824" t="str">
        <f t="shared" si="48"/>
        <v>Mesmo município</v>
      </c>
      <c r="J824" t="str">
        <f>VLOOKUP(D824,'REGIÕES DE SAÚDE E SEUS MUNICÍP'!$C$4:$C$5569,1,0)</f>
        <v>Sul</v>
      </c>
      <c r="K824" t="e">
        <f t="shared" si="49"/>
        <v>#VALUE!</v>
      </c>
      <c r="L824" t="str">
        <f>IF(D824=D825,IF(F824=F825,"Regiões semelhantes","Nova composição"),"diferente")</f>
        <v>diferente</v>
      </c>
      <c r="M824" t="str">
        <f t="shared" si="51"/>
        <v>diferente</v>
      </c>
    </row>
    <row r="825" spans="1:13" x14ac:dyDescent="0.25">
      <c r="A825">
        <v>320150</v>
      </c>
      <c r="B825" t="s">
        <v>650</v>
      </c>
      <c r="C825">
        <v>32005</v>
      </c>
      <c r="D825" t="s">
        <v>11401</v>
      </c>
      <c r="E825" t="s">
        <v>8915</v>
      </c>
      <c r="F825" t="str">
        <f>VLOOKUP(A825,'REGIÕES DE SAÚDE E SEUS MUNICÍP'!$A$4:$C$5569,3,0)</f>
        <v>SR Colatina</v>
      </c>
      <c r="G825" t="str">
        <f>VLOOKUP(H825,'REGIÕES DE SAÚDE E SEUS MUNICÍP'!$A$4:$D$5569,4,0)</f>
        <v>Colatina</v>
      </c>
      <c r="H825">
        <f>VLOOKUP(A825,'REGIÕES DE SAÚDE E SEUS MUNICÍP'!$A$4:$A$5569,1,0)</f>
        <v>320150</v>
      </c>
      <c r="I825" t="str">
        <f t="shared" si="48"/>
        <v>Mesmo município</v>
      </c>
      <c r="J825" t="e">
        <f>VLOOKUP(D825,'REGIÕES DE SAÚDE E SEUS MUNICÍP'!$C$4:$C$5569,1,0)</f>
        <v>#N/A</v>
      </c>
      <c r="K825" t="e">
        <f t="shared" si="49"/>
        <v>#VALUE!</v>
      </c>
      <c r="L825" t="str">
        <f t="shared" si="50"/>
        <v>Nova composição</v>
      </c>
      <c r="M825" t="str">
        <f>IF(F825=F824,"igual","diferente")</f>
        <v>diferente</v>
      </c>
    </row>
    <row r="826" spans="1:13" x14ac:dyDescent="0.25">
      <c r="A826">
        <v>320160</v>
      </c>
      <c r="B826" t="s">
        <v>650</v>
      </c>
      <c r="C826">
        <v>32005</v>
      </c>
      <c r="D826" t="s">
        <v>11401</v>
      </c>
      <c r="E826" t="s">
        <v>4147</v>
      </c>
      <c r="F826" t="str">
        <f>VLOOKUP(A826,'REGIÕES DE SAÚDE E SEUS MUNICÍP'!$A$4:$C$5569,3,0)</f>
        <v>SR São Mateus</v>
      </c>
      <c r="G826" t="str">
        <f>VLOOKUP(H826,'REGIÕES DE SAÚDE E SEUS MUNICÍP'!$A$4:$D$5569,4,0)</f>
        <v>Conceição da Barra</v>
      </c>
      <c r="H826">
        <f>VLOOKUP(A826,'REGIÕES DE SAÚDE E SEUS MUNICÍP'!$A$4:$A$5569,1,0)</f>
        <v>320160</v>
      </c>
      <c r="I826" t="str">
        <f t="shared" si="48"/>
        <v>Mesmo município</v>
      </c>
      <c r="J826" t="e">
        <f>VLOOKUP(D826,'REGIÕES DE SAÚDE E SEUS MUNICÍP'!$C$4:$C$5569,1,0)</f>
        <v>#N/A</v>
      </c>
      <c r="K826" t="e">
        <f t="shared" si="49"/>
        <v>#VALUE!</v>
      </c>
      <c r="L826" t="str">
        <f t="shared" si="50"/>
        <v>diferente</v>
      </c>
      <c r="M826" t="str">
        <f t="shared" si="51"/>
        <v>diferente</v>
      </c>
    </row>
    <row r="827" spans="1:13" x14ac:dyDescent="0.25">
      <c r="A827">
        <v>320170</v>
      </c>
      <c r="B827" t="s">
        <v>650</v>
      </c>
      <c r="C827">
        <v>32002</v>
      </c>
      <c r="D827" t="s">
        <v>7506</v>
      </c>
      <c r="E827" t="s">
        <v>5594</v>
      </c>
      <c r="F827" t="str">
        <f>VLOOKUP(A827,'REGIÕES DE SAÚDE E SEUS MUNICÍP'!$A$4:$C$5569,3,0)</f>
        <v>SR Vitória</v>
      </c>
      <c r="G827" t="str">
        <f>VLOOKUP(H827,'REGIÕES DE SAÚDE E SEUS MUNICÍP'!$A$4:$D$5569,4,0)</f>
        <v>Conceição do Castelo</v>
      </c>
      <c r="H827">
        <f>VLOOKUP(A827,'REGIÕES DE SAÚDE E SEUS MUNICÍP'!$A$4:$A$5569,1,0)</f>
        <v>320170</v>
      </c>
      <c r="I827" t="str">
        <f t="shared" si="48"/>
        <v>Mesmo município</v>
      </c>
      <c r="J827" t="str">
        <f>VLOOKUP(D827,'REGIÕES DE SAÚDE E SEUS MUNICÍP'!$C$4:$C$5569,1,0)</f>
        <v>Metropolitana</v>
      </c>
      <c r="K827" t="e">
        <f t="shared" si="49"/>
        <v>#VALUE!</v>
      </c>
      <c r="L827" t="str">
        <f t="shared" si="50"/>
        <v>diferente</v>
      </c>
      <c r="M827" t="str">
        <f t="shared" si="51"/>
        <v>diferente</v>
      </c>
    </row>
    <row r="828" spans="1:13" x14ac:dyDescent="0.25">
      <c r="A828">
        <v>320180</v>
      </c>
      <c r="B828" t="s">
        <v>650</v>
      </c>
      <c r="C828">
        <v>32004</v>
      </c>
      <c r="D828" t="s">
        <v>8614</v>
      </c>
      <c r="E828" t="s">
        <v>9333</v>
      </c>
      <c r="F828" t="str">
        <f>VLOOKUP(A828,'REGIÕES DE SAÚDE E SEUS MUNICÍP'!$A$4:$C$5569,3,0)</f>
        <v>SR Cachoeiro do Itapemirim</v>
      </c>
      <c r="G828" t="str">
        <f>VLOOKUP(H828,'REGIÕES DE SAÚDE E SEUS MUNICÍP'!$A$4:$D$5569,4,0)</f>
        <v>Divino de São Lourenço</v>
      </c>
      <c r="H828">
        <f>VLOOKUP(A828,'REGIÕES DE SAÚDE E SEUS MUNICÍP'!$A$4:$A$5569,1,0)</f>
        <v>320180</v>
      </c>
      <c r="I828" t="str">
        <f t="shared" si="48"/>
        <v>Mesmo município</v>
      </c>
      <c r="J828" t="str">
        <f>VLOOKUP(D828,'REGIÕES DE SAÚDE E SEUS MUNICÍP'!$C$4:$C$5569,1,0)</f>
        <v>Sul</v>
      </c>
      <c r="K828" t="e">
        <f t="shared" si="49"/>
        <v>#VALUE!</v>
      </c>
      <c r="L828" t="str">
        <f t="shared" si="50"/>
        <v>diferente</v>
      </c>
      <c r="M828" t="str">
        <f t="shared" si="51"/>
        <v>diferente</v>
      </c>
    </row>
    <row r="829" spans="1:13" x14ac:dyDescent="0.25">
      <c r="A829">
        <v>320190</v>
      </c>
      <c r="B829" t="s">
        <v>650</v>
      </c>
      <c r="C829">
        <v>32002</v>
      </c>
      <c r="D829" t="s">
        <v>7506</v>
      </c>
      <c r="E829" t="s">
        <v>4001</v>
      </c>
      <c r="F829" t="str">
        <f>VLOOKUP(A829,'REGIÕES DE SAÚDE E SEUS MUNICÍP'!$A$4:$C$5569,3,0)</f>
        <v>SR Vitória</v>
      </c>
      <c r="G829" t="str">
        <f>VLOOKUP(H829,'REGIÕES DE SAÚDE E SEUS MUNICÍP'!$A$4:$D$5569,4,0)</f>
        <v>Domingos Martins</v>
      </c>
      <c r="H829">
        <f>VLOOKUP(A829,'REGIÕES DE SAÚDE E SEUS MUNICÍP'!$A$4:$A$5569,1,0)</f>
        <v>320190</v>
      </c>
      <c r="I829" t="str">
        <f t="shared" si="48"/>
        <v>Mesmo município</v>
      </c>
      <c r="J829" t="str">
        <f>VLOOKUP(D829,'REGIÕES DE SAÚDE E SEUS MUNICÍP'!$C$4:$C$5569,1,0)</f>
        <v>Metropolitana</v>
      </c>
      <c r="K829" t="e">
        <f t="shared" si="49"/>
        <v>#VALUE!</v>
      </c>
      <c r="L829" t="str">
        <f t="shared" si="50"/>
        <v>diferente</v>
      </c>
      <c r="M829" t="str">
        <f t="shared" si="51"/>
        <v>diferente</v>
      </c>
    </row>
    <row r="830" spans="1:13" x14ac:dyDescent="0.25">
      <c r="A830">
        <v>320200</v>
      </c>
      <c r="B830" t="s">
        <v>650</v>
      </c>
      <c r="C830">
        <v>32004</v>
      </c>
      <c r="D830" t="s">
        <v>8614</v>
      </c>
      <c r="E830" t="s">
        <v>3988</v>
      </c>
      <c r="F830" t="str">
        <f>VLOOKUP(A830,'REGIÕES DE SAÚDE E SEUS MUNICÍP'!$A$4:$C$5569,3,0)</f>
        <v>SR Cachoeiro do Itapemirim</v>
      </c>
      <c r="G830" t="str">
        <f>VLOOKUP(H830,'REGIÕES DE SAÚDE E SEUS MUNICÍP'!$A$4:$D$5569,4,0)</f>
        <v>Dores do Rio Preto</v>
      </c>
      <c r="H830">
        <f>VLOOKUP(A830,'REGIÕES DE SAÚDE E SEUS MUNICÍP'!$A$4:$A$5569,1,0)</f>
        <v>320200</v>
      </c>
      <c r="I830" t="str">
        <f t="shared" si="48"/>
        <v>Mesmo município</v>
      </c>
      <c r="J830" t="str">
        <f>VLOOKUP(D830,'REGIÕES DE SAÚDE E SEUS MUNICÍP'!$C$4:$C$5569,1,0)</f>
        <v>Sul</v>
      </c>
      <c r="K830" t="e">
        <f t="shared" si="49"/>
        <v>#VALUE!</v>
      </c>
      <c r="L830" t="str">
        <f t="shared" si="50"/>
        <v>diferente</v>
      </c>
      <c r="M830" t="str">
        <f t="shared" si="51"/>
        <v>diferente</v>
      </c>
    </row>
    <row r="831" spans="1:13" x14ac:dyDescent="0.25">
      <c r="A831">
        <v>320210</v>
      </c>
      <c r="B831" t="s">
        <v>650</v>
      </c>
      <c r="C831">
        <v>32005</v>
      </c>
      <c r="D831" t="s">
        <v>11401</v>
      </c>
      <c r="E831" t="s">
        <v>10569</v>
      </c>
      <c r="F831" t="str">
        <f>VLOOKUP(A831,'REGIÕES DE SAÚDE E SEUS MUNICÍP'!$A$4:$C$5569,3,0)</f>
        <v>SR Colatina</v>
      </c>
      <c r="G831" t="str">
        <f>VLOOKUP(H831,'REGIÕES DE SAÚDE E SEUS MUNICÍP'!$A$4:$D$5569,4,0)</f>
        <v>Ecoporanga</v>
      </c>
      <c r="H831">
        <f>VLOOKUP(A831,'REGIÕES DE SAÚDE E SEUS MUNICÍP'!$A$4:$A$5569,1,0)</f>
        <v>320210</v>
      </c>
      <c r="I831" t="str">
        <f t="shared" si="48"/>
        <v>Mesmo município</v>
      </c>
      <c r="J831" t="e">
        <f>VLOOKUP(D831,'REGIÕES DE SAÚDE E SEUS MUNICÍP'!$C$4:$C$5569,1,0)</f>
        <v>#N/A</v>
      </c>
      <c r="K831" t="e">
        <f t="shared" si="49"/>
        <v>#VALUE!</v>
      </c>
      <c r="L831" t="str">
        <f t="shared" si="50"/>
        <v>diferente</v>
      </c>
      <c r="M831" t="str">
        <f t="shared" si="51"/>
        <v>diferente</v>
      </c>
    </row>
    <row r="832" spans="1:13" x14ac:dyDescent="0.25">
      <c r="A832">
        <v>320220</v>
      </c>
      <c r="B832" t="s">
        <v>650</v>
      </c>
      <c r="C832">
        <v>32002</v>
      </c>
      <c r="D832" t="s">
        <v>7506</v>
      </c>
      <c r="E832" t="s">
        <v>8073</v>
      </c>
      <c r="F832" t="str">
        <f>VLOOKUP(A832,'REGIÕES DE SAÚDE E SEUS MUNICÍP'!$A$4:$C$5569,3,0)</f>
        <v>SR Vitória</v>
      </c>
      <c r="G832" t="str">
        <f>VLOOKUP(H832,'REGIÕES DE SAÚDE E SEUS MUNICÍP'!$A$4:$D$5569,4,0)</f>
        <v>Fundão</v>
      </c>
      <c r="H832">
        <f>VLOOKUP(A832,'REGIÕES DE SAÚDE E SEUS MUNICÍP'!$A$4:$A$5569,1,0)</f>
        <v>320220</v>
      </c>
      <c r="I832" t="str">
        <f t="shared" si="48"/>
        <v>Mesmo município</v>
      </c>
      <c r="J832" t="str">
        <f>VLOOKUP(D832,'REGIÕES DE SAÚDE E SEUS MUNICÍP'!$C$4:$C$5569,1,0)</f>
        <v>Metropolitana</v>
      </c>
      <c r="K832" t="e">
        <f t="shared" si="49"/>
        <v>#VALUE!</v>
      </c>
      <c r="L832" t="str">
        <f t="shared" si="50"/>
        <v>diferente</v>
      </c>
      <c r="M832" t="str">
        <f t="shared" si="51"/>
        <v>diferente</v>
      </c>
    </row>
    <row r="833" spans="1:13" x14ac:dyDescent="0.25">
      <c r="A833">
        <v>320225</v>
      </c>
      <c r="B833" t="s">
        <v>650</v>
      </c>
      <c r="C833">
        <v>32005</v>
      </c>
      <c r="D833" t="s">
        <v>11401</v>
      </c>
      <c r="E833" t="s">
        <v>7139</v>
      </c>
      <c r="F833" t="str">
        <f>VLOOKUP(A833,'REGIÕES DE SAÚDE E SEUS MUNICÍP'!$A$4:$C$5569,3,0)</f>
        <v>SR Colatina</v>
      </c>
      <c r="G833" t="str">
        <f>VLOOKUP(H833,'REGIÕES DE SAÚDE E SEUS MUNICÍP'!$A$4:$D$5569,4,0)</f>
        <v>Governador Lindenberg</v>
      </c>
      <c r="H833">
        <f>VLOOKUP(A833,'REGIÕES DE SAÚDE E SEUS MUNICÍP'!$A$4:$A$5569,1,0)</f>
        <v>320225</v>
      </c>
      <c r="I833" t="str">
        <f t="shared" si="48"/>
        <v>Mesmo município</v>
      </c>
      <c r="J833" t="e">
        <f>VLOOKUP(D833,'REGIÕES DE SAÚDE E SEUS MUNICÍP'!$C$4:$C$5569,1,0)</f>
        <v>#N/A</v>
      </c>
      <c r="K833" t="e">
        <f t="shared" si="49"/>
        <v>#VALUE!</v>
      </c>
      <c r="L833" t="str">
        <f t="shared" si="50"/>
        <v>diferente</v>
      </c>
      <c r="M833" t="str">
        <f t="shared" si="51"/>
        <v>diferente</v>
      </c>
    </row>
    <row r="834" spans="1:13" x14ac:dyDescent="0.25">
      <c r="A834">
        <v>320230</v>
      </c>
      <c r="B834" t="s">
        <v>650</v>
      </c>
      <c r="C834">
        <v>32004</v>
      </c>
      <c r="D834" t="s">
        <v>8614</v>
      </c>
      <c r="E834" t="s">
        <v>101</v>
      </c>
      <c r="F834" t="str">
        <f>VLOOKUP(A834,'REGIÕES DE SAÚDE E SEUS MUNICÍP'!$A$4:$C$5569,3,0)</f>
        <v>SR Cachoeiro do Itapemirim</v>
      </c>
      <c r="G834" t="str">
        <f>VLOOKUP(H834,'REGIÕES DE SAÚDE E SEUS MUNICÍP'!$A$4:$D$5569,4,0)</f>
        <v>Guaçuí</v>
      </c>
      <c r="H834">
        <f>VLOOKUP(A834,'REGIÕES DE SAÚDE E SEUS MUNICÍP'!$A$4:$A$5569,1,0)</f>
        <v>320230</v>
      </c>
      <c r="I834" t="str">
        <f t="shared" si="48"/>
        <v>Mesmo município</v>
      </c>
      <c r="J834" t="str">
        <f>VLOOKUP(D834,'REGIÕES DE SAÚDE E SEUS MUNICÍP'!$C$4:$C$5569,1,0)</f>
        <v>Sul</v>
      </c>
      <c r="K834" t="e">
        <f t="shared" si="49"/>
        <v>#VALUE!</v>
      </c>
      <c r="L834" t="str">
        <f t="shared" si="50"/>
        <v>diferente</v>
      </c>
      <c r="M834" t="str">
        <f t="shared" si="51"/>
        <v>diferente</v>
      </c>
    </row>
    <row r="835" spans="1:13" x14ac:dyDescent="0.25">
      <c r="A835">
        <v>320240</v>
      </c>
      <c r="B835" t="s">
        <v>650</v>
      </c>
      <c r="C835">
        <v>32002</v>
      </c>
      <c r="D835" t="s">
        <v>7506</v>
      </c>
      <c r="E835" t="s">
        <v>624</v>
      </c>
      <c r="F835" t="str">
        <f>VLOOKUP(A835,'REGIÕES DE SAÚDE E SEUS MUNICÍP'!$A$4:$C$5569,3,0)</f>
        <v>SR Vitória</v>
      </c>
      <c r="G835" t="str">
        <f>VLOOKUP(H835,'REGIÕES DE SAÚDE E SEUS MUNICÍP'!$A$4:$D$5569,4,0)</f>
        <v>Guarapari</v>
      </c>
      <c r="H835">
        <f>VLOOKUP(A835,'REGIÕES DE SAÚDE E SEUS MUNICÍP'!$A$4:$A$5569,1,0)</f>
        <v>320240</v>
      </c>
      <c r="I835" t="str">
        <f t="shared" ref="I835:I898" si="52">IF(G835=E835,"Mesmo município","Município diferente")</f>
        <v>Mesmo município</v>
      </c>
      <c r="J835" t="str">
        <f>VLOOKUP(D835,'REGIÕES DE SAÚDE E SEUS MUNICÍP'!$C$4:$C$5569,1,0)</f>
        <v>Metropolitana</v>
      </c>
      <c r="K835" t="e">
        <f t="shared" si="49"/>
        <v>#VALUE!</v>
      </c>
      <c r="L835" t="str">
        <f t="shared" si="50"/>
        <v>Nova composição</v>
      </c>
      <c r="M835" t="str">
        <f t="shared" si="51"/>
        <v>diferente</v>
      </c>
    </row>
    <row r="836" spans="1:13" x14ac:dyDescent="0.25">
      <c r="A836">
        <v>320245</v>
      </c>
      <c r="B836" t="s">
        <v>650</v>
      </c>
      <c r="C836">
        <v>32002</v>
      </c>
      <c r="D836" t="s">
        <v>7506</v>
      </c>
      <c r="E836" t="s">
        <v>366</v>
      </c>
      <c r="F836" t="str">
        <f>VLOOKUP(A836,'REGIÕES DE SAÚDE E SEUS MUNICÍP'!$A$4:$C$5569,3,0)</f>
        <v>SR Cachoeiro do Itapemirim</v>
      </c>
      <c r="G836" t="str">
        <f>VLOOKUP(H836,'REGIÕES DE SAÚDE E SEUS MUNICÍP'!$A$4:$D$5569,4,0)</f>
        <v>Ibatiba</v>
      </c>
      <c r="H836">
        <f>VLOOKUP(A836,'REGIÕES DE SAÚDE E SEUS MUNICÍP'!$A$4:$A$5569,1,0)</f>
        <v>320245</v>
      </c>
      <c r="I836" t="str">
        <f t="shared" si="52"/>
        <v>Mesmo município</v>
      </c>
      <c r="J836" t="str">
        <f>VLOOKUP(D836,'REGIÕES DE SAÚDE E SEUS MUNICÍP'!$C$4:$C$5569,1,0)</f>
        <v>Metropolitana</v>
      </c>
      <c r="K836" t="e">
        <f t="shared" ref="K836:K899" si="53">SEARCH(F836,D836)</f>
        <v>#VALUE!</v>
      </c>
      <c r="L836" t="str">
        <f t="shared" ref="L836:L899" si="54">IF(D836=D837,IF(F836=F837,"Regiões semelhantes","Nova composição"),"diferente")</f>
        <v>Nova composição</v>
      </c>
      <c r="M836" t="str">
        <f t="shared" si="51"/>
        <v>diferente</v>
      </c>
    </row>
    <row r="837" spans="1:13" x14ac:dyDescent="0.25">
      <c r="A837">
        <v>320250</v>
      </c>
      <c r="B837" t="s">
        <v>650</v>
      </c>
      <c r="C837">
        <v>32002</v>
      </c>
      <c r="D837" t="s">
        <v>7506</v>
      </c>
      <c r="E837" t="s">
        <v>9710</v>
      </c>
      <c r="F837" t="str">
        <f>VLOOKUP(A837,'REGIÕES DE SAÚDE E SEUS MUNICÍP'!$A$4:$C$5569,3,0)</f>
        <v>SR Colatina</v>
      </c>
      <c r="G837" t="str">
        <f>VLOOKUP(H837,'REGIÕES DE SAÚDE E SEUS MUNICÍP'!$A$4:$D$5569,4,0)</f>
        <v>Ibiraçu</v>
      </c>
      <c r="H837">
        <f>VLOOKUP(A837,'REGIÕES DE SAÚDE E SEUS MUNICÍP'!$A$4:$A$5569,1,0)</f>
        <v>320250</v>
      </c>
      <c r="I837" t="str">
        <f t="shared" si="52"/>
        <v>Mesmo município</v>
      </c>
      <c r="J837" t="str">
        <f>VLOOKUP(D837,'REGIÕES DE SAÚDE E SEUS MUNICÍP'!$C$4:$C$5569,1,0)</f>
        <v>Metropolitana</v>
      </c>
      <c r="K837" t="e">
        <f t="shared" si="53"/>
        <v>#VALUE!</v>
      </c>
      <c r="L837" t="str">
        <f t="shared" si="54"/>
        <v>diferente</v>
      </c>
      <c r="M837" t="str">
        <f t="shared" si="51"/>
        <v>diferente</v>
      </c>
    </row>
    <row r="838" spans="1:13" x14ac:dyDescent="0.25">
      <c r="A838">
        <v>320255</v>
      </c>
      <c r="B838" t="s">
        <v>650</v>
      </c>
      <c r="C838">
        <v>32004</v>
      </c>
      <c r="D838" t="s">
        <v>8614</v>
      </c>
      <c r="E838" t="s">
        <v>2274</v>
      </c>
      <c r="F838" t="str">
        <f>VLOOKUP(A838,'REGIÕES DE SAÚDE E SEUS MUNICÍP'!$A$4:$C$5569,3,0)</f>
        <v>SR Cachoeiro do Itapemirim</v>
      </c>
      <c r="G838" t="str">
        <f>VLOOKUP(H838,'REGIÕES DE SAÚDE E SEUS MUNICÍP'!$A$4:$D$5569,4,0)</f>
        <v>Ibitirama</v>
      </c>
      <c r="H838">
        <f>VLOOKUP(A838,'REGIÕES DE SAÚDE E SEUS MUNICÍP'!$A$4:$A$5569,1,0)</f>
        <v>320255</v>
      </c>
      <c r="I838" t="str">
        <f t="shared" si="52"/>
        <v>Mesmo município</v>
      </c>
      <c r="J838" t="str">
        <f>VLOOKUP(D838,'REGIÕES DE SAÚDE E SEUS MUNICÍP'!$C$4:$C$5569,1,0)</f>
        <v>Sul</v>
      </c>
      <c r="K838" t="e">
        <f t="shared" si="53"/>
        <v>#VALUE!</v>
      </c>
      <c r="L838" t="str">
        <f t="shared" si="54"/>
        <v>Regiões semelhantes</v>
      </c>
      <c r="M838" t="str">
        <f t="shared" ref="M838:M901" si="55">IF(F838=F837,"igual","diferente")</f>
        <v>diferente</v>
      </c>
    </row>
    <row r="839" spans="1:13" x14ac:dyDescent="0.25">
      <c r="A839">
        <v>320260</v>
      </c>
      <c r="B839" t="s">
        <v>650</v>
      </c>
      <c r="C839">
        <v>32004</v>
      </c>
      <c r="D839" t="s">
        <v>8614</v>
      </c>
      <c r="E839" t="s">
        <v>5420</v>
      </c>
      <c r="F839" t="str">
        <f>VLOOKUP(A839,'REGIÕES DE SAÚDE E SEUS MUNICÍP'!$A$4:$C$5569,3,0)</f>
        <v>SR Cachoeiro do Itapemirim</v>
      </c>
      <c r="G839" t="str">
        <f>VLOOKUP(H839,'REGIÕES DE SAÚDE E SEUS MUNICÍP'!$A$4:$D$5569,4,0)</f>
        <v>Iconha</v>
      </c>
      <c r="H839">
        <f>VLOOKUP(A839,'REGIÕES DE SAÚDE E SEUS MUNICÍP'!$A$4:$A$5569,1,0)</f>
        <v>320260</v>
      </c>
      <c r="I839" t="str">
        <f t="shared" si="52"/>
        <v>Mesmo município</v>
      </c>
      <c r="J839" t="str">
        <f>VLOOKUP(D839,'REGIÕES DE SAÚDE E SEUS MUNICÍP'!$C$4:$C$5569,1,0)</f>
        <v>Sul</v>
      </c>
      <c r="K839" t="e">
        <f t="shared" si="53"/>
        <v>#VALUE!</v>
      </c>
      <c r="L839" t="str">
        <f t="shared" si="54"/>
        <v>Regiões semelhantes</v>
      </c>
      <c r="M839" t="str">
        <f t="shared" si="55"/>
        <v>igual</v>
      </c>
    </row>
    <row r="840" spans="1:13" x14ac:dyDescent="0.25">
      <c r="A840">
        <v>320265</v>
      </c>
      <c r="B840" t="s">
        <v>650</v>
      </c>
      <c r="C840">
        <v>32004</v>
      </c>
      <c r="D840" t="s">
        <v>8614</v>
      </c>
      <c r="E840" t="s">
        <v>5473</v>
      </c>
      <c r="F840" t="str">
        <f>VLOOKUP(A840,'REGIÕES DE SAÚDE E SEUS MUNICÍP'!$A$4:$C$5569,3,0)</f>
        <v>SR Cachoeiro do Itapemirim</v>
      </c>
      <c r="G840" t="str">
        <f>VLOOKUP(H840,'REGIÕES DE SAÚDE E SEUS MUNICÍP'!$A$4:$D$5569,4,0)</f>
        <v>Irupi</v>
      </c>
      <c r="H840">
        <f>VLOOKUP(A840,'REGIÕES DE SAÚDE E SEUS MUNICÍP'!$A$4:$A$5569,1,0)</f>
        <v>320265</v>
      </c>
      <c r="I840" t="str">
        <f t="shared" si="52"/>
        <v>Mesmo município</v>
      </c>
      <c r="J840" t="str">
        <f>VLOOKUP(D840,'REGIÕES DE SAÚDE E SEUS MUNICÍP'!$C$4:$C$5569,1,0)</f>
        <v>Sul</v>
      </c>
      <c r="K840" t="e">
        <f t="shared" si="53"/>
        <v>#VALUE!</v>
      </c>
      <c r="L840" t="str">
        <f t="shared" si="54"/>
        <v>diferente</v>
      </c>
      <c r="M840" t="str">
        <f t="shared" si="55"/>
        <v>igual</v>
      </c>
    </row>
    <row r="841" spans="1:13" x14ac:dyDescent="0.25">
      <c r="A841">
        <v>320270</v>
      </c>
      <c r="B841" t="s">
        <v>650</v>
      </c>
      <c r="C841">
        <v>32002</v>
      </c>
      <c r="D841" t="s">
        <v>7506</v>
      </c>
      <c r="E841" t="s">
        <v>10237</v>
      </c>
      <c r="F841" t="str">
        <f>VLOOKUP(A841,'REGIÕES DE SAÚDE E SEUS MUNICÍP'!$A$4:$C$5569,3,0)</f>
        <v>SR Vitória</v>
      </c>
      <c r="G841" t="str">
        <f>VLOOKUP(H841,'REGIÕES DE SAÚDE E SEUS MUNICÍP'!$A$4:$D$5569,4,0)</f>
        <v>Itaguaçu</v>
      </c>
      <c r="H841">
        <f>VLOOKUP(A841,'REGIÕES DE SAÚDE E SEUS MUNICÍP'!$A$4:$A$5569,1,0)</f>
        <v>320270</v>
      </c>
      <c r="I841" t="str">
        <f t="shared" si="52"/>
        <v>Mesmo município</v>
      </c>
      <c r="J841" t="str">
        <f>VLOOKUP(D841,'REGIÕES DE SAÚDE E SEUS MUNICÍP'!$C$4:$C$5569,1,0)</f>
        <v>Metropolitana</v>
      </c>
      <c r="K841" t="e">
        <f t="shared" si="53"/>
        <v>#VALUE!</v>
      </c>
      <c r="L841" t="str">
        <f t="shared" si="54"/>
        <v>diferente</v>
      </c>
      <c r="M841" t="str">
        <f t="shared" si="55"/>
        <v>diferente</v>
      </c>
    </row>
    <row r="842" spans="1:13" x14ac:dyDescent="0.25">
      <c r="A842">
        <v>320280</v>
      </c>
      <c r="B842" t="s">
        <v>650</v>
      </c>
      <c r="C842">
        <v>32004</v>
      </c>
      <c r="D842" t="s">
        <v>8614</v>
      </c>
      <c r="E842" t="s">
        <v>6926</v>
      </c>
      <c r="F842" t="str">
        <f>VLOOKUP(A842,'REGIÕES DE SAÚDE E SEUS MUNICÍP'!$A$4:$C$5569,3,0)</f>
        <v>SR Cachoeiro do Itapemirim</v>
      </c>
      <c r="G842" t="str">
        <f>VLOOKUP(H842,'REGIÕES DE SAÚDE E SEUS MUNICÍP'!$A$4:$D$5569,4,0)</f>
        <v>Itapemirim</v>
      </c>
      <c r="H842">
        <f>VLOOKUP(A842,'REGIÕES DE SAÚDE E SEUS MUNICÍP'!$A$4:$A$5569,1,0)</f>
        <v>320280</v>
      </c>
      <c r="I842" t="str">
        <f t="shared" si="52"/>
        <v>Mesmo município</v>
      </c>
      <c r="J842" t="str">
        <f>VLOOKUP(D842,'REGIÕES DE SAÚDE E SEUS MUNICÍP'!$C$4:$C$5569,1,0)</f>
        <v>Sul</v>
      </c>
      <c r="K842" t="e">
        <f t="shared" si="53"/>
        <v>#VALUE!</v>
      </c>
      <c r="L842" t="str">
        <f t="shared" si="54"/>
        <v>diferente</v>
      </c>
      <c r="M842" t="str">
        <f t="shared" si="55"/>
        <v>diferente</v>
      </c>
    </row>
    <row r="843" spans="1:13" x14ac:dyDescent="0.25">
      <c r="A843">
        <v>320290</v>
      </c>
      <c r="B843" t="s">
        <v>650</v>
      </c>
      <c r="C843">
        <v>32002</v>
      </c>
      <c r="D843" t="s">
        <v>7506</v>
      </c>
      <c r="E843" t="s">
        <v>10046</v>
      </c>
      <c r="F843" t="str">
        <f>VLOOKUP(A843,'REGIÕES DE SAÚDE E SEUS MUNICÍP'!$A$4:$C$5569,3,0)</f>
        <v>SR Vitória</v>
      </c>
      <c r="G843" t="str">
        <f>VLOOKUP(H843,'REGIÕES DE SAÚDE E SEUS MUNICÍP'!$A$4:$D$5569,4,0)</f>
        <v>Itarana</v>
      </c>
      <c r="H843">
        <f>VLOOKUP(A843,'REGIÕES DE SAÚDE E SEUS MUNICÍP'!$A$4:$A$5569,1,0)</f>
        <v>320290</v>
      </c>
      <c r="I843" t="str">
        <f t="shared" si="52"/>
        <v>Mesmo município</v>
      </c>
      <c r="J843" t="str">
        <f>VLOOKUP(D843,'REGIÕES DE SAÚDE E SEUS MUNICÍP'!$C$4:$C$5569,1,0)</f>
        <v>Metropolitana</v>
      </c>
      <c r="K843" t="e">
        <f t="shared" si="53"/>
        <v>#VALUE!</v>
      </c>
      <c r="L843" t="str">
        <f t="shared" si="54"/>
        <v>diferente</v>
      </c>
      <c r="M843" t="str">
        <f t="shared" si="55"/>
        <v>diferente</v>
      </c>
    </row>
    <row r="844" spans="1:13" x14ac:dyDescent="0.25">
      <c r="A844">
        <v>320300</v>
      </c>
      <c r="B844" t="s">
        <v>650</v>
      </c>
      <c r="C844">
        <v>32004</v>
      </c>
      <c r="D844" t="s">
        <v>8614</v>
      </c>
      <c r="E844" t="s">
        <v>7937</v>
      </c>
      <c r="F844" t="str">
        <f>VLOOKUP(A844,'REGIÕES DE SAÚDE E SEUS MUNICÍP'!$A$4:$C$5569,3,0)</f>
        <v>SR Cachoeiro do Itapemirim</v>
      </c>
      <c r="G844" t="str">
        <f>VLOOKUP(H844,'REGIÕES DE SAÚDE E SEUS MUNICÍP'!$A$4:$D$5569,4,0)</f>
        <v>Iúna</v>
      </c>
      <c r="H844">
        <f>VLOOKUP(A844,'REGIÕES DE SAÚDE E SEUS MUNICÍP'!$A$4:$A$5569,1,0)</f>
        <v>320300</v>
      </c>
      <c r="I844" t="str">
        <f t="shared" si="52"/>
        <v>Mesmo município</v>
      </c>
      <c r="J844" t="str">
        <f>VLOOKUP(D844,'REGIÕES DE SAÚDE E SEUS MUNICÍP'!$C$4:$C$5569,1,0)</f>
        <v>Sul</v>
      </c>
      <c r="K844" t="e">
        <f t="shared" si="53"/>
        <v>#VALUE!</v>
      </c>
      <c r="L844" t="str">
        <f>IF(D844=D845,IF(F844=F845,"Regiões semelhantes","Nova composição"),"diferente")</f>
        <v>diferente</v>
      </c>
      <c r="M844" t="str">
        <f t="shared" si="55"/>
        <v>diferente</v>
      </c>
    </row>
    <row r="845" spans="1:13" x14ac:dyDescent="0.25">
      <c r="A845">
        <v>320305</v>
      </c>
      <c r="B845" t="s">
        <v>650</v>
      </c>
      <c r="C845">
        <v>32005</v>
      </c>
      <c r="D845" t="s">
        <v>11401</v>
      </c>
      <c r="E845" t="s">
        <v>251</v>
      </c>
      <c r="F845" t="str">
        <f>VLOOKUP(A845,'REGIÕES DE SAÚDE E SEUS MUNICÍP'!$A$4:$C$5569,3,0)</f>
        <v>SR São Mateus</v>
      </c>
      <c r="G845" t="str">
        <f>VLOOKUP(H845,'REGIÕES DE SAÚDE E SEUS MUNICÍP'!$A$4:$D$5569,4,0)</f>
        <v>Jaguaré</v>
      </c>
      <c r="H845">
        <f>VLOOKUP(A845,'REGIÕES DE SAÚDE E SEUS MUNICÍP'!$A$4:$A$5569,1,0)</f>
        <v>320305</v>
      </c>
      <c r="I845" t="str">
        <f t="shared" si="52"/>
        <v>Mesmo município</v>
      </c>
      <c r="J845" t="e">
        <f>VLOOKUP(D845,'REGIÕES DE SAÚDE E SEUS MUNICÍP'!$C$4:$C$5569,1,0)</f>
        <v>#N/A</v>
      </c>
      <c r="K845" t="e">
        <f t="shared" si="53"/>
        <v>#VALUE!</v>
      </c>
      <c r="L845" t="str">
        <f t="shared" si="54"/>
        <v>diferente</v>
      </c>
      <c r="M845" t="str">
        <f>IF(F845=F844,"igual","diferente")</f>
        <v>diferente</v>
      </c>
    </row>
    <row r="846" spans="1:13" x14ac:dyDescent="0.25">
      <c r="A846">
        <v>320310</v>
      </c>
      <c r="B846" t="s">
        <v>650</v>
      </c>
      <c r="C846">
        <v>32004</v>
      </c>
      <c r="D846" t="s">
        <v>8614</v>
      </c>
      <c r="E846" t="s">
        <v>9743</v>
      </c>
      <c r="F846" t="str">
        <f>VLOOKUP(A846,'REGIÕES DE SAÚDE E SEUS MUNICÍP'!$A$4:$C$5569,3,0)</f>
        <v>SR Cachoeiro do Itapemirim</v>
      </c>
      <c r="G846" t="str">
        <f>VLOOKUP(H846,'REGIÕES DE SAÚDE E SEUS MUNICÍP'!$A$4:$D$5569,4,0)</f>
        <v>Jerônimo Monteiro</v>
      </c>
      <c r="H846">
        <f>VLOOKUP(A846,'REGIÕES DE SAÚDE E SEUS MUNICÍP'!$A$4:$A$5569,1,0)</f>
        <v>320310</v>
      </c>
      <c r="I846" t="str">
        <f t="shared" si="52"/>
        <v>Mesmo município</v>
      </c>
      <c r="J846" t="str">
        <f>VLOOKUP(D846,'REGIÕES DE SAÚDE E SEUS MUNICÍP'!$C$4:$C$5569,1,0)</f>
        <v>Sul</v>
      </c>
      <c r="K846" t="e">
        <f t="shared" si="53"/>
        <v>#VALUE!</v>
      </c>
      <c r="L846" t="str">
        <f t="shared" si="54"/>
        <v>diferente</v>
      </c>
      <c r="M846" t="str">
        <f t="shared" si="55"/>
        <v>diferente</v>
      </c>
    </row>
    <row r="847" spans="1:13" x14ac:dyDescent="0.25">
      <c r="A847">
        <v>320313</v>
      </c>
      <c r="B847" t="s">
        <v>650</v>
      </c>
      <c r="C847">
        <v>32002</v>
      </c>
      <c r="D847" t="s">
        <v>7506</v>
      </c>
      <c r="E847" t="s">
        <v>1708</v>
      </c>
      <c r="F847" t="str">
        <f>VLOOKUP(A847,'REGIÕES DE SAÚDE E SEUS MUNICÍP'!$A$4:$C$5569,3,0)</f>
        <v>SR Colatina</v>
      </c>
      <c r="G847" t="str">
        <f>VLOOKUP(H847,'REGIÕES DE SAÚDE E SEUS MUNICÍP'!$A$4:$D$5569,4,0)</f>
        <v>João Neiva</v>
      </c>
      <c r="H847">
        <f>VLOOKUP(A847,'REGIÕES DE SAÚDE E SEUS MUNICÍP'!$A$4:$A$5569,1,0)</f>
        <v>320313</v>
      </c>
      <c r="I847" t="str">
        <f t="shared" si="52"/>
        <v>Mesmo município</v>
      </c>
      <c r="J847" t="str">
        <f>VLOOKUP(D847,'REGIÕES DE SAÚDE E SEUS MUNICÍP'!$C$4:$C$5569,1,0)</f>
        <v>Metropolitana</v>
      </c>
      <c r="K847" t="e">
        <f t="shared" si="53"/>
        <v>#VALUE!</v>
      </c>
      <c r="L847" t="str">
        <f t="shared" si="54"/>
        <v>Nova composição</v>
      </c>
      <c r="M847" t="str">
        <f t="shared" si="55"/>
        <v>diferente</v>
      </c>
    </row>
    <row r="848" spans="1:13" x14ac:dyDescent="0.25">
      <c r="A848">
        <v>320316</v>
      </c>
      <c r="B848" t="s">
        <v>650</v>
      </c>
      <c r="C848">
        <v>32002</v>
      </c>
      <c r="D848" t="s">
        <v>7506</v>
      </c>
      <c r="E848" t="s">
        <v>5611</v>
      </c>
      <c r="F848" t="str">
        <f>VLOOKUP(A848,'REGIÕES DE SAÚDE E SEUS MUNICÍP'!$A$4:$C$5569,3,0)</f>
        <v>SR Vitória</v>
      </c>
      <c r="G848" t="str">
        <f>VLOOKUP(H848,'REGIÕES DE SAÚDE E SEUS MUNICÍP'!$A$4:$D$5569,4,0)</f>
        <v>Laranja da Terra</v>
      </c>
      <c r="H848">
        <f>VLOOKUP(A848,'REGIÕES DE SAÚDE E SEUS MUNICÍP'!$A$4:$A$5569,1,0)</f>
        <v>320316</v>
      </c>
      <c r="I848" t="str">
        <f t="shared" si="52"/>
        <v>Mesmo município</v>
      </c>
      <c r="J848" t="str">
        <f>VLOOKUP(D848,'REGIÕES DE SAÚDE E SEUS MUNICÍP'!$C$4:$C$5569,1,0)</f>
        <v>Metropolitana</v>
      </c>
      <c r="K848" t="e">
        <f t="shared" si="53"/>
        <v>#VALUE!</v>
      </c>
      <c r="L848" t="str">
        <f t="shared" si="54"/>
        <v>diferente</v>
      </c>
      <c r="M848" t="str">
        <f t="shared" si="55"/>
        <v>diferente</v>
      </c>
    </row>
    <row r="849" spans="1:13" x14ac:dyDescent="0.25">
      <c r="A849">
        <v>320320</v>
      </c>
      <c r="B849" t="s">
        <v>650</v>
      </c>
      <c r="C849">
        <v>32005</v>
      </c>
      <c r="D849" t="s">
        <v>11401</v>
      </c>
      <c r="E849" t="s">
        <v>6692</v>
      </c>
      <c r="F849" t="str">
        <f>VLOOKUP(A849,'REGIÕES DE SAÚDE E SEUS MUNICÍP'!$A$4:$C$5569,3,0)</f>
        <v>SR Colatina</v>
      </c>
      <c r="G849" t="str">
        <f>VLOOKUP(H849,'REGIÕES DE SAÚDE E SEUS MUNICÍP'!$A$4:$D$5569,4,0)</f>
        <v>Linhares</v>
      </c>
      <c r="H849">
        <f>VLOOKUP(A849,'REGIÕES DE SAÚDE E SEUS MUNICÍP'!$A$4:$A$5569,1,0)</f>
        <v>320320</v>
      </c>
      <c r="I849" t="str">
        <f t="shared" si="52"/>
        <v>Mesmo município</v>
      </c>
      <c r="J849" t="e">
        <f>VLOOKUP(D849,'REGIÕES DE SAÚDE E SEUS MUNICÍP'!$C$4:$C$5569,1,0)</f>
        <v>#N/A</v>
      </c>
      <c r="K849" t="e">
        <f t="shared" si="53"/>
        <v>#VALUE!</v>
      </c>
      <c r="L849" t="str">
        <f t="shared" si="54"/>
        <v>Regiões semelhantes</v>
      </c>
      <c r="M849" t="str">
        <f t="shared" si="55"/>
        <v>diferente</v>
      </c>
    </row>
    <row r="850" spans="1:13" x14ac:dyDescent="0.25">
      <c r="A850">
        <v>320330</v>
      </c>
      <c r="B850" t="s">
        <v>650</v>
      </c>
      <c r="C850">
        <v>32005</v>
      </c>
      <c r="D850" t="s">
        <v>11401</v>
      </c>
      <c r="E850" t="s">
        <v>447</v>
      </c>
      <c r="F850" t="str">
        <f>VLOOKUP(A850,'REGIÕES DE SAÚDE E SEUS MUNICÍP'!$A$4:$C$5569,3,0)</f>
        <v>SR Colatina</v>
      </c>
      <c r="G850" t="str">
        <f>VLOOKUP(H850,'REGIÕES DE SAÚDE E SEUS MUNICÍP'!$A$4:$D$5569,4,0)</f>
        <v>Mantenópolis</v>
      </c>
      <c r="H850">
        <f>VLOOKUP(A850,'REGIÕES DE SAÚDE E SEUS MUNICÍP'!$A$4:$A$5569,1,0)</f>
        <v>320330</v>
      </c>
      <c r="I850" t="str">
        <f t="shared" si="52"/>
        <v>Mesmo município</v>
      </c>
      <c r="J850" t="e">
        <f>VLOOKUP(D850,'REGIÕES DE SAÚDE E SEUS MUNICÍP'!$C$4:$C$5569,1,0)</f>
        <v>#N/A</v>
      </c>
      <c r="K850" t="e">
        <f t="shared" si="53"/>
        <v>#VALUE!</v>
      </c>
      <c r="L850" t="str">
        <f t="shared" si="54"/>
        <v>diferente</v>
      </c>
      <c r="M850" t="str">
        <f t="shared" si="55"/>
        <v>igual</v>
      </c>
    </row>
    <row r="851" spans="1:13" x14ac:dyDescent="0.25">
      <c r="A851">
        <v>320332</v>
      </c>
      <c r="B851" t="s">
        <v>650</v>
      </c>
      <c r="C851">
        <v>32004</v>
      </c>
      <c r="D851" t="s">
        <v>8614</v>
      </c>
      <c r="E851" t="s">
        <v>10425</v>
      </c>
      <c r="F851" t="str">
        <f>VLOOKUP(A851,'REGIÕES DE SAÚDE E SEUS MUNICÍP'!$A$4:$C$5569,3,0)</f>
        <v>SR Cachoeiro do Itapemirim</v>
      </c>
      <c r="G851" t="str">
        <f>VLOOKUP(H851,'REGIÕES DE SAÚDE E SEUS MUNICÍP'!$A$4:$D$5569,4,0)</f>
        <v>Marataízes</v>
      </c>
      <c r="H851">
        <f>VLOOKUP(A851,'REGIÕES DE SAÚDE E SEUS MUNICÍP'!$A$4:$A$5569,1,0)</f>
        <v>320332</v>
      </c>
      <c r="I851" t="str">
        <f t="shared" si="52"/>
        <v>Mesmo município</v>
      </c>
      <c r="J851" t="str">
        <f>VLOOKUP(D851,'REGIÕES DE SAÚDE E SEUS MUNICÍP'!$C$4:$C$5569,1,0)</f>
        <v>Sul</v>
      </c>
      <c r="K851" t="e">
        <f t="shared" si="53"/>
        <v>#VALUE!</v>
      </c>
      <c r="L851" t="str">
        <f t="shared" si="54"/>
        <v>diferente</v>
      </c>
      <c r="M851" t="str">
        <f t="shared" si="55"/>
        <v>diferente</v>
      </c>
    </row>
    <row r="852" spans="1:13" x14ac:dyDescent="0.25">
      <c r="A852">
        <v>320334</v>
      </c>
      <c r="B852" t="s">
        <v>650</v>
      </c>
      <c r="C852">
        <v>32002</v>
      </c>
      <c r="D852" t="s">
        <v>7506</v>
      </c>
      <c r="E852" t="s">
        <v>7606</v>
      </c>
      <c r="F852" t="str">
        <f>VLOOKUP(A852,'REGIÕES DE SAÚDE E SEUS MUNICÍP'!$A$4:$C$5569,3,0)</f>
        <v>SR Vitória</v>
      </c>
      <c r="G852" t="str">
        <f>VLOOKUP(H852,'REGIÕES DE SAÚDE E SEUS MUNICÍP'!$A$4:$D$5569,4,0)</f>
        <v>Marechal Floriano</v>
      </c>
      <c r="H852">
        <f>VLOOKUP(A852,'REGIÕES DE SAÚDE E SEUS MUNICÍP'!$A$4:$A$5569,1,0)</f>
        <v>320334</v>
      </c>
      <c r="I852" t="str">
        <f t="shared" si="52"/>
        <v>Mesmo município</v>
      </c>
      <c r="J852" t="str">
        <f>VLOOKUP(D852,'REGIÕES DE SAÚDE E SEUS MUNICÍP'!$C$4:$C$5569,1,0)</f>
        <v>Metropolitana</v>
      </c>
      <c r="K852" t="e">
        <f t="shared" si="53"/>
        <v>#VALUE!</v>
      </c>
      <c r="L852" t="str">
        <f t="shared" si="54"/>
        <v>diferente</v>
      </c>
      <c r="M852" t="str">
        <f t="shared" si="55"/>
        <v>diferente</v>
      </c>
    </row>
    <row r="853" spans="1:13" x14ac:dyDescent="0.25">
      <c r="A853">
        <v>320335</v>
      </c>
      <c r="B853" t="s">
        <v>650</v>
      </c>
      <c r="C853">
        <v>32005</v>
      </c>
      <c r="D853" t="s">
        <v>11401</v>
      </c>
      <c r="E853" t="s">
        <v>9403</v>
      </c>
      <c r="F853" t="str">
        <f>VLOOKUP(A853,'REGIÕES DE SAÚDE E SEUS MUNICÍP'!$A$4:$C$5569,3,0)</f>
        <v>SR Colatina</v>
      </c>
      <c r="G853" t="str">
        <f>VLOOKUP(H853,'REGIÕES DE SAÚDE E SEUS MUNICÍP'!$A$4:$D$5569,4,0)</f>
        <v>Marilândia</v>
      </c>
      <c r="H853">
        <f>VLOOKUP(A853,'REGIÕES DE SAÚDE E SEUS MUNICÍP'!$A$4:$A$5569,1,0)</f>
        <v>320335</v>
      </c>
      <c r="I853" t="str">
        <f t="shared" si="52"/>
        <v>Mesmo município</v>
      </c>
      <c r="J853" t="e">
        <f>VLOOKUP(D853,'REGIÕES DE SAÚDE E SEUS MUNICÍP'!$C$4:$C$5569,1,0)</f>
        <v>#N/A</v>
      </c>
      <c r="K853" t="e">
        <f t="shared" si="53"/>
        <v>#VALUE!</v>
      </c>
      <c r="L853" t="str">
        <f t="shared" si="54"/>
        <v>diferente</v>
      </c>
      <c r="M853" t="str">
        <f t="shared" si="55"/>
        <v>diferente</v>
      </c>
    </row>
    <row r="854" spans="1:13" x14ac:dyDescent="0.25">
      <c r="A854">
        <v>320340</v>
      </c>
      <c r="B854" t="s">
        <v>650</v>
      </c>
      <c r="C854">
        <v>32004</v>
      </c>
      <c r="D854" t="s">
        <v>8614</v>
      </c>
      <c r="E854" t="s">
        <v>7714</v>
      </c>
      <c r="F854" t="str">
        <f>VLOOKUP(A854,'REGIÕES DE SAÚDE E SEUS MUNICÍP'!$A$4:$C$5569,3,0)</f>
        <v>SR Cachoeiro do Itapemirim</v>
      </c>
      <c r="G854" t="str">
        <f>VLOOKUP(H854,'REGIÕES DE SAÚDE E SEUS MUNICÍP'!$A$4:$D$5569,4,0)</f>
        <v>Mimoso do Sul</v>
      </c>
      <c r="H854">
        <f>VLOOKUP(A854,'REGIÕES DE SAÚDE E SEUS MUNICÍP'!$A$4:$A$5569,1,0)</f>
        <v>320340</v>
      </c>
      <c r="I854" t="str">
        <f t="shared" si="52"/>
        <v>Mesmo município</v>
      </c>
      <c r="J854" t="str">
        <f>VLOOKUP(D854,'REGIÕES DE SAÚDE E SEUS MUNICÍP'!$C$4:$C$5569,1,0)</f>
        <v>Sul</v>
      </c>
      <c r="K854" t="e">
        <f t="shared" si="53"/>
        <v>#VALUE!</v>
      </c>
      <c r="L854" t="str">
        <f t="shared" si="54"/>
        <v>diferente</v>
      </c>
      <c r="M854" t="str">
        <f t="shared" si="55"/>
        <v>diferente</v>
      </c>
    </row>
    <row r="855" spans="1:13" x14ac:dyDescent="0.25">
      <c r="A855">
        <v>320350</v>
      </c>
      <c r="B855" t="s">
        <v>650</v>
      </c>
      <c r="C855">
        <v>32005</v>
      </c>
      <c r="D855" t="s">
        <v>11401</v>
      </c>
      <c r="E855" t="s">
        <v>7631</v>
      </c>
      <c r="F855" t="str">
        <f>VLOOKUP(A855,'REGIÕES DE SAÚDE E SEUS MUNICÍP'!$A$4:$C$5569,3,0)</f>
        <v>SR São Mateus</v>
      </c>
      <c r="G855" t="str">
        <f>VLOOKUP(H855,'REGIÕES DE SAÚDE E SEUS MUNICÍP'!$A$4:$D$5569,4,0)</f>
        <v>Montanha</v>
      </c>
      <c r="H855">
        <f>VLOOKUP(A855,'REGIÕES DE SAÚDE E SEUS MUNICÍP'!$A$4:$A$5569,1,0)</f>
        <v>320350</v>
      </c>
      <c r="I855" t="str">
        <f t="shared" si="52"/>
        <v>Mesmo município</v>
      </c>
      <c r="J855" t="e">
        <f>VLOOKUP(D855,'REGIÕES DE SAÚDE E SEUS MUNICÍP'!$C$4:$C$5569,1,0)</f>
        <v>#N/A</v>
      </c>
      <c r="K855" t="e">
        <f t="shared" si="53"/>
        <v>#VALUE!</v>
      </c>
      <c r="L855" t="str">
        <f t="shared" si="54"/>
        <v>Regiões semelhantes</v>
      </c>
      <c r="M855" t="str">
        <f t="shared" si="55"/>
        <v>diferente</v>
      </c>
    </row>
    <row r="856" spans="1:13" x14ac:dyDescent="0.25">
      <c r="A856">
        <v>320360</v>
      </c>
      <c r="B856" t="s">
        <v>650</v>
      </c>
      <c r="C856">
        <v>32005</v>
      </c>
      <c r="D856" t="s">
        <v>11401</v>
      </c>
      <c r="E856" t="s">
        <v>3444</v>
      </c>
      <c r="F856" t="str">
        <f>VLOOKUP(A856,'REGIÕES DE SAÚDE E SEUS MUNICÍP'!$A$4:$C$5569,3,0)</f>
        <v>SR São Mateus</v>
      </c>
      <c r="G856" t="str">
        <f>VLOOKUP(H856,'REGIÕES DE SAÚDE E SEUS MUNICÍP'!$A$4:$D$5569,4,0)</f>
        <v>Mucurici</v>
      </c>
      <c r="H856">
        <f>VLOOKUP(A856,'REGIÕES DE SAÚDE E SEUS MUNICÍP'!$A$4:$A$5569,1,0)</f>
        <v>320360</v>
      </c>
      <c r="I856" t="str">
        <f t="shared" si="52"/>
        <v>Mesmo município</v>
      </c>
      <c r="J856" t="e">
        <f>VLOOKUP(D856,'REGIÕES DE SAÚDE E SEUS MUNICÍP'!$C$4:$C$5569,1,0)</f>
        <v>#N/A</v>
      </c>
      <c r="K856" t="e">
        <f t="shared" si="53"/>
        <v>#VALUE!</v>
      </c>
      <c r="L856" t="str">
        <f t="shared" si="54"/>
        <v>diferente</v>
      </c>
      <c r="M856" t="str">
        <f t="shared" si="55"/>
        <v>igual</v>
      </c>
    </row>
    <row r="857" spans="1:13" x14ac:dyDescent="0.25">
      <c r="A857">
        <v>320370</v>
      </c>
      <c r="B857" t="s">
        <v>650</v>
      </c>
      <c r="C857">
        <v>32004</v>
      </c>
      <c r="D857" t="s">
        <v>8614</v>
      </c>
      <c r="E857" t="s">
        <v>1661</v>
      </c>
      <c r="F857" t="str">
        <f>VLOOKUP(A857,'REGIÕES DE SAÚDE E SEUS MUNICÍP'!$A$4:$C$5569,3,0)</f>
        <v>SR Cachoeiro do Itapemirim</v>
      </c>
      <c r="G857" t="str">
        <f>VLOOKUP(H857,'REGIÕES DE SAÚDE E SEUS MUNICÍP'!$A$4:$D$5569,4,0)</f>
        <v>Muniz Freire</v>
      </c>
      <c r="H857">
        <f>VLOOKUP(A857,'REGIÕES DE SAÚDE E SEUS MUNICÍP'!$A$4:$A$5569,1,0)</f>
        <v>320370</v>
      </c>
      <c r="I857" t="str">
        <f t="shared" si="52"/>
        <v>Mesmo município</v>
      </c>
      <c r="J857" t="str">
        <f>VLOOKUP(D857,'REGIÕES DE SAÚDE E SEUS MUNICÍP'!$C$4:$C$5569,1,0)</f>
        <v>Sul</v>
      </c>
      <c r="K857" t="e">
        <f t="shared" si="53"/>
        <v>#VALUE!</v>
      </c>
      <c r="L857" t="str">
        <f t="shared" si="54"/>
        <v>Regiões semelhantes</v>
      </c>
      <c r="M857" t="str">
        <f t="shared" si="55"/>
        <v>diferente</v>
      </c>
    </row>
    <row r="858" spans="1:13" x14ac:dyDescent="0.25">
      <c r="A858">
        <v>320380</v>
      </c>
      <c r="B858" t="s">
        <v>650</v>
      </c>
      <c r="C858">
        <v>32004</v>
      </c>
      <c r="D858" t="s">
        <v>8614</v>
      </c>
      <c r="E858" t="s">
        <v>6878</v>
      </c>
      <c r="F858" t="str">
        <f>VLOOKUP(A858,'REGIÕES DE SAÚDE E SEUS MUNICÍP'!$A$4:$C$5569,3,0)</f>
        <v>SR Cachoeiro do Itapemirim</v>
      </c>
      <c r="G858" t="str">
        <f>VLOOKUP(H858,'REGIÕES DE SAÚDE E SEUS MUNICÍP'!$A$4:$D$5569,4,0)</f>
        <v>Muqui</v>
      </c>
      <c r="H858">
        <f>VLOOKUP(A858,'REGIÕES DE SAÚDE E SEUS MUNICÍP'!$A$4:$A$5569,1,0)</f>
        <v>320380</v>
      </c>
      <c r="I858" t="str">
        <f t="shared" si="52"/>
        <v>Mesmo município</v>
      </c>
      <c r="J858" t="str">
        <f>VLOOKUP(D858,'REGIÕES DE SAÚDE E SEUS MUNICÍP'!$C$4:$C$5569,1,0)</f>
        <v>Sul</v>
      </c>
      <c r="K858" t="e">
        <f t="shared" si="53"/>
        <v>#VALUE!</v>
      </c>
      <c r="L858" t="str">
        <f>IF(D858=D859,IF(F858=F859,"Regiões semelhantes","Nova composição"),"diferente")</f>
        <v>diferente</v>
      </c>
      <c r="M858" t="str">
        <f t="shared" si="55"/>
        <v>igual</v>
      </c>
    </row>
    <row r="859" spans="1:13" x14ac:dyDescent="0.25">
      <c r="A859">
        <v>320390</v>
      </c>
      <c r="B859" t="s">
        <v>650</v>
      </c>
      <c r="C859">
        <v>32005</v>
      </c>
      <c r="D859" t="s">
        <v>11401</v>
      </c>
      <c r="E859" t="s">
        <v>3442</v>
      </c>
      <c r="F859" t="str">
        <f>VLOOKUP(A859,'REGIÕES DE SAÚDE E SEUS MUNICÍP'!$A$4:$C$5569,3,0)</f>
        <v>SR Colatina</v>
      </c>
      <c r="G859" t="str">
        <f>VLOOKUP(H859,'REGIÕES DE SAÚDE E SEUS MUNICÍP'!$A$4:$D$5569,4,0)</f>
        <v>Nova Venécia</v>
      </c>
      <c r="H859">
        <f>VLOOKUP(A859,'REGIÕES DE SAÚDE E SEUS MUNICÍP'!$A$4:$A$5569,1,0)</f>
        <v>320390</v>
      </c>
      <c r="I859" t="str">
        <f t="shared" si="52"/>
        <v>Mesmo município</v>
      </c>
      <c r="J859" t="e">
        <f>VLOOKUP(D859,'REGIÕES DE SAÚDE E SEUS MUNICÍP'!$C$4:$C$5569,1,0)</f>
        <v>#N/A</v>
      </c>
      <c r="K859" t="e">
        <f t="shared" si="53"/>
        <v>#VALUE!</v>
      </c>
      <c r="L859" t="str">
        <f t="shared" si="54"/>
        <v>Regiões semelhantes</v>
      </c>
      <c r="M859" t="str">
        <f>IF(F859=F858,"igual","diferente")</f>
        <v>diferente</v>
      </c>
    </row>
    <row r="860" spans="1:13" x14ac:dyDescent="0.25">
      <c r="A860">
        <v>320400</v>
      </c>
      <c r="B860" t="s">
        <v>650</v>
      </c>
      <c r="C860">
        <v>32005</v>
      </c>
      <c r="D860" t="s">
        <v>11401</v>
      </c>
      <c r="E860" t="s">
        <v>5583</v>
      </c>
      <c r="F860" t="str">
        <f>VLOOKUP(A860,'REGIÕES DE SAÚDE E SEUS MUNICÍP'!$A$4:$C$5569,3,0)</f>
        <v>SR Colatina</v>
      </c>
      <c r="G860" t="str">
        <f>VLOOKUP(H860,'REGIÕES DE SAÚDE E SEUS MUNICÍP'!$A$4:$D$5569,4,0)</f>
        <v>Pancas</v>
      </c>
      <c r="H860">
        <f>VLOOKUP(A860,'REGIÕES DE SAÚDE E SEUS MUNICÍP'!$A$4:$A$5569,1,0)</f>
        <v>320400</v>
      </c>
      <c r="I860" t="str">
        <f t="shared" si="52"/>
        <v>Mesmo município</v>
      </c>
      <c r="J860" t="e">
        <f>VLOOKUP(D860,'REGIÕES DE SAÚDE E SEUS MUNICÍP'!$C$4:$C$5569,1,0)</f>
        <v>#N/A</v>
      </c>
      <c r="K860" t="e">
        <f t="shared" si="53"/>
        <v>#VALUE!</v>
      </c>
      <c r="L860" t="str">
        <f t="shared" si="54"/>
        <v>Nova composição</v>
      </c>
      <c r="M860" t="str">
        <f t="shared" si="55"/>
        <v>igual</v>
      </c>
    </row>
    <row r="861" spans="1:13" x14ac:dyDescent="0.25">
      <c r="A861">
        <v>320405</v>
      </c>
      <c r="B861" t="s">
        <v>650</v>
      </c>
      <c r="C861">
        <v>32005</v>
      </c>
      <c r="D861" t="s">
        <v>11401</v>
      </c>
      <c r="E861" t="s">
        <v>4052</v>
      </c>
      <c r="F861" t="str">
        <f>VLOOKUP(A861,'REGIÕES DE SAÚDE E SEUS MUNICÍP'!$A$4:$C$5569,3,0)</f>
        <v>SR São Mateus</v>
      </c>
      <c r="G861" t="str">
        <f>VLOOKUP(H861,'REGIÕES DE SAÚDE E SEUS MUNICÍP'!$A$4:$D$5569,4,0)</f>
        <v>Pedro Canário</v>
      </c>
      <c r="H861">
        <f>VLOOKUP(A861,'REGIÕES DE SAÚDE E SEUS MUNICÍP'!$A$4:$A$5569,1,0)</f>
        <v>320405</v>
      </c>
      <c r="I861" t="str">
        <f t="shared" si="52"/>
        <v>Mesmo município</v>
      </c>
      <c r="J861" t="e">
        <f>VLOOKUP(D861,'REGIÕES DE SAÚDE E SEUS MUNICÍP'!$C$4:$C$5569,1,0)</f>
        <v>#N/A</v>
      </c>
      <c r="K861" t="e">
        <f t="shared" si="53"/>
        <v>#VALUE!</v>
      </c>
      <c r="L861" t="str">
        <f t="shared" si="54"/>
        <v>Regiões semelhantes</v>
      </c>
      <c r="M861" t="str">
        <f t="shared" si="55"/>
        <v>diferente</v>
      </c>
    </row>
    <row r="862" spans="1:13" x14ac:dyDescent="0.25">
      <c r="A862">
        <v>320410</v>
      </c>
      <c r="B862" t="s">
        <v>650</v>
      </c>
      <c r="C862">
        <v>32005</v>
      </c>
      <c r="D862" t="s">
        <v>11401</v>
      </c>
      <c r="E862" t="s">
        <v>4097</v>
      </c>
      <c r="F862" t="str">
        <f>VLOOKUP(A862,'REGIÕES DE SAÚDE E SEUS MUNICÍP'!$A$4:$C$5569,3,0)</f>
        <v>SR São Mateus</v>
      </c>
      <c r="G862" t="str">
        <f>VLOOKUP(H862,'REGIÕES DE SAÚDE E SEUS MUNICÍP'!$A$4:$D$5569,4,0)</f>
        <v>Pinheiros</v>
      </c>
      <c r="H862">
        <f>VLOOKUP(A862,'REGIÕES DE SAÚDE E SEUS MUNICÍP'!$A$4:$A$5569,1,0)</f>
        <v>320410</v>
      </c>
      <c r="I862" t="str">
        <f t="shared" si="52"/>
        <v>Mesmo município</v>
      </c>
      <c r="J862" t="e">
        <f>VLOOKUP(D862,'REGIÕES DE SAÚDE E SEUS MUNICÍP'!$C$4:$C$5569,1,0)</f>
        <v>#N/A</v>
      </c>
      <c r="K862" t="e">
        <f t="shared" si="53"/>
        <v>#VALUE!</v>
      </c>
      <c r="L862" t="str">
        <f t="shared" si="54"/>
        <v>diferente</v>
      </c>
      <c r="M862" t="str">
        <f t="shared" si="55"/>
        <v>igual</v>
      </c>
    </row>
    <row r="863" spans="1:13" x14ac:dyDescent="0.25">
      <c r="A863">
        <v>320420</v>
      </c>
      <c r="B863" t="s">
        <v>650</v>
      </c>
      <c r="C863">
        <v>32004</v>
      </c>
      <c r="D863" t="s">
        <v>8614</v>
      </c>
      <c r="E863" t="s">
        <v>5751</v>
      </c>
      <c r="F863" t="str">
        <f>VLOOKUP(A863,'REGIÕES DE SAÚDE E SEUS MUNICÍP'!$A$4:$C$5569,3,0)</f>
        <v>SR Vitória</v>
      </c>
      <c r="G863" t="str">
        <f>VLOOKUP(H863,'REGIÕES DE SAÚDE E SEUS MUNICÍP'!$A$4:$D$5569,4,0)</f>
        <v>Piúma</v>
      </c>
      <c r="H863">
        <f>VLOOKUP(A863,'REGIÕES DE SAÚDE E SEUS MUNICÍP'!$A$4:$A$5569,1,0)</f>
        <v>320420</v>
      </c>
      <c r="I863" t="str">
        <f t="shared" si="52"/>
        <v>Mesmo município</v>
      </c>
      <c r="J863" t="str">
        <f>VLOOKUP(D863,'REGIÕES DE SAÚDE E SEUS MUNICÍP'!$C$4:$C$5569,1,0)</f>
        <v>Sul</v>
      </c>
      <c r="K863" t="e">
        <f t="shared" si="53"/>
        <v>#VALUE!</v>
      </c>
      <c r="L863" t="str">
        <f t="shared" si="54"/>
        <v>diferente</v>
      </c>
      <c r="M863" t="str">
        <f t="shared" si="55"/>
        <v>diferente</v>
      </c>
    </row>
    <row r="864" spans="1:13" x14ac:dyDescent="0.25">
      <c r="A864">
        <v>320425</v>
      </c>
      <c r="B864" t="s">
        <v>650</v>
      </c>
      <c r="C864">
        <v>32005</v>
      </c>
      <c r="D864" t="s">
        <v>11401</v>
      </c>
      <c r="E864" t="s">
        <v>6405</v>
      </c>
      <c r="F864" t="str">
        <f>VLOOKUP(A864,'REGIÕES DE SAÚDE E SEUS MUNICÍP'!$A$4:$C$5569,3,0)</f>
        <v>SR São Mateus</v>
      </c>
      <c r="G864" t="str">
        <f>VLOOKUP(H864,'REGIÕES DE SAÚDE E SEUS MUNICÍP'!$A$4:$D$5569,4,0)</f>
        <v>Ponto Belo</v>
      </c>
      <c r="H864">
        <f>VLOOKUP(A864,'REGIÕES DE SAÚDE E SEUS MUNICÍP'!$A$4:$A$5569,1,0)</f>
        <v>320425</v>
      </c>
      <c r="I864" t="str">
        <f t="shared" si="52"/>
        <v>Mesmo município</v>
      </c>
      <c r="J864" t="e">
        <f>VLOOKUP(D864,'REGIÕES DE SAÚDE E SEUS MUNICÍP'!$C$4:$C$5569,1,0)</f>
        <v>#N/A</v>
      </c>
      <c r="K864" t="e">
        <f t="shared" si="53"/>
        <v>#VALUE!</v>
      </c>
      <c r="L864" t="str">
        <f t="shared" si="54"/>
        <v>diferente</v>
      </c>
      <c r="M864" t="str">
        <f t="shared" si="55"/>
        <v>diferente</v>
      </c>
    </row>
    <row r="865" spans="1:13" x14ac:dyDescent="0.25">
      <c r="A865">
        <v>320430</v>
      </c>
      <c r="B865" t="s">
        <v>650</v>
      </c>
      <c r="C865">
        <v>32004</v>
      </c>
      <c r="D865" t="s">
        <v>8614</v>
      </c>
      <c r="E865" t="s">
        <v>4409</v>
      </c>
      <c r="F865" t="str">
        <f>VLOOKUP(A865,'REGIÕES DE SAÚDE E SEUS MUNICÍP'!$A$4:$C$5569,3,0)</f>
        <v>SR Cachoeiro do Itapemirim</v>
      </c>
      <c r="G865" t="str">
        <f>VLOOKUP(H865,'REGIÕES DE SAÚDE E SEUS MUNICÍP'!$A$4:$D$5569,4,0)</f>
        <v>Presidente Kennedy</v>
      </c>
      <c r="H865">
        <f>VLOOKUP(A865,'REGIÕES DE SAÚDE E SEUS MUNICÍP'!$A$4:$A$5569,1,0)</f>
        <v>320430</v>
      </c>
      <c r="I865" t="str">
        <f t="shared" si="52"/>
        <v>Mesmo município</v>
      </c>
      <c r="J865" t="str">
        <f>VLOOKUP(D865,'REGIÕES DE SAÚDE E SEUS MUNICÍP'!$C$4:$C$5569,1,0)</f>
        <v>Sul</v>
      </c>
      <c r="K865" t="e">
        <f t="shared" si="53"/>
        <v>#VALUE!</v>
      </c>
      <c r="L865" t="str">
        <f t="shared" si="54"/>
        <v>diferente</v>
      </c>
      <c r="M865" t="str">
        <f t="shared" si="55"/>
        <v>diferente</v>
      </c>
    </row>
    <row r="866" spans="1:13" x14ac:dyDescent="0.25">
      <c r="A866">
        <v>320435</v>
      </c>
      <c r="B866" t="s">
        <v>650</v>
      </c>
      <c r="C866">
        <v>32005</v>
      </c>
      <c r="D866" t="s">
        <v>11401</v>
      </c>
      <c r="E866" t="s">
        <v>2408</v>
      </c>
      <c r="F866" t="str">
        <f>VLOOKUP(A866,'REGIÕES DE SAÚDE E SEUS MUNICÍP'!$A$4:$C$5569,3,0)</f>
        <v>SR Colatina</v>
      </c>
      <c r="G866" t="str">
        <f>VLOOKUP(H866,'REGIÕES DE SAÚDE E SEUS MUNICÍP'!$A$4:$D$5569,4,0)</f>
        <v>Rio Bananal</v>
      </c>
      <c r="H866">
        <f>VLOOKUP(A866,'REGIÕES DE SAÚDE E SEUS MUNICÍP'!$A$4:$A$5569,1,0)</f>
        <v>320435</v>
      </c>
      <c r="I866" t="str">
        <f t="shared" si="52"/>
        <v>Mesmo município</v>
      </c>
      <c r="J866" t="e">
        <f>VLOOKUP(D866,'REGIÕES DE SAÚDE E SEUS MUNICÍP'!$C$4:$C$5569,1,0)</f>
        <v>#N/A</v>
      </c>
      <c r="K866" t="e">
        <f t="shared" si="53"/>
        <v>#VALUE!</v>
      </c>
      <c r="L866" t="str">
        <f t="shared" si="54"/>
        <v>diferente</v>
      </c>
      <c r="M866" t="str">
        <f t="shared" si="55"/>
        <v>diferente</v>
      </c>
    </row>
    <row r="867" spans="1:13" x14ac:dyDescent="0.25">
      <c r="A867">
        <v>320440</v>
      </c>
      <c r="B867" t="s">
        <v>650</v>
      </c>
      <c r="C867">
        <v>32004</v>
      </c>
      <c r="D867" t="s">
        <v>8614</v>
      </c>
      <c r="E867" t="s">
        <v>3143</v>
      </c>
      <c r="F867" t="str">
        <f>VLOOKUP(A867,'REGIÕES DE SAÚDE E SEUS MUNICÍP'!$A$4:$C$5569,3,0)</f>
        <v>SR Cachoeiro do Itapemirim</v>
      </c>
      <c r="G867" t="str">
        <f>VLOOKUP(H867,'REGIÕES DE SAÚDE E SEUS MUNICÍP'!$A$4:$D$5569,4,0)</f>
        <v>Rio Novo do Sul</v>
      </c>
      <c r="H867">
        <f>VLOOKUP(A867,'REGIÕES DE SAÚDE E SEUS MUNICÍP'!$A$4:$A$5569,1,0)</f>
        <v>320440</v>
      </c>
      <c r="I867" t="str">
        <f t="shared" si="52"/>
        <v>Mesmo município</v>
      </c>
      <c r="J867" t="str">
        <f>VLOOKUP(D867,'REGIÕES DE SAÚDE E SEUS MUNICÍP'!$C$4:$C$5569,1,0)</f>
        <v>Sul</v>
      </c>
      <c r="K867" t="e">
        <f t="shared" si="53"/>
        <v>#VALUE!</v>
      </c>
      <c r="L867" t="str">
        <f t="shared" si="54"/>
        <v>diferente</v>
      </c>
      <c r="M867" t="str">
        <f t="shared" si="55"/>
        <v>diferente</v>
      </c>
    </row>
    <row r="868" spans="1:13" x14ac:dyDescent="0.25">
      <c r="A868">
        <v>320450</v>
      </c>
      <c r="B868" t="s">
        <v>650</v>
      </c>
      <c r="C868">
        <v>32002</v>
      </c>
      <c r="D868" t="s">
        <v>7506</v>
      </c>
      <c r="E868" t="s">
        <v>1206</v>
      </c>
      <c r="F868" t="str">
        <f>VLOOKUP(A868,'REGIÕES DE SAÚDE E SEUS MUNICÍP'!$A$4:$C$5569,3,0)</f>
        <v>SR Vitória</v>
      </c>
      <c r="G868" t="str">
        <f>VLOOKUP(H868,'REGIÕES DE SAÚDE E SEUS MUNICÍP'!$A$4:$D$5569,4,0)</f>
        <v>Santa Leopoldina</v>
      </c>
      <c r="H868">
        <f>VLOOKUP(A868,'REGIÕES DE SAÚDE E SEUS MUNICÍP'!$A$4:$A$5569,1,0)</f>
        <v>320450</v>
      </c>
      <c r="I868" t="str">
        <f t="shared" si="52"/>
        <v>Mesmo município</v>
      </c>
      <c r="J868" t="str">
        <f>VLOOKUP(D868,'REGIÕES DE SAÚDE E SEUS MUNICÍP'!$C$4:$C$5569,1,0)</f>
        <v>Metropolitana</v>
      </c>
      <c r="K868" t="e">
        <f t="shared" si="53"/>
        <v>#VALUE!</v>
      </c>
      <c r="L868" t="str">
        <f t="shared" si="54"/>
        <v>Regiões semelhantes</v>
      </c>
      <c r="M868" t="str">
        <f t="shared" si="55"/>
        <v>diferente</v>
      </c>
    </row>
    <row r="869" spans="1:13" x14ac:dyDescent="0.25">
      <c r="A869">
        <v>320455</v>
      </c>
      <c r="B869" t="s">
        <v>650</v>
      </c>
      <c r="C869">
        <v>32002</v>
      </c>
      <c r="D869" t="s">
        <v>7506</v>
      </c>
      <c r="E869" t="s">
        <v>1724</v>
      </c>
      <c r="F869" t="str">
        <f>VLOOKUP(A869,'REGIÕES DE SAÚDE E SEUS MUNICÍP'!$A$4:$C$5569,3,0)</f>
        <v>SR Vitória</v>
      </c>
      <c r="G869" t="str">
        <f>VLOOKUP(H869,'REGIÕES DE SAÚDE E SEUS MUNICÍP'!$A$4:$D$5569,4,0)</f>
        <v>Santa Maria de Jetibá</v>
      </c>
      <c r="H869">
        <f>VLOOKUP(A869,'REGIÕES DE SAÚDE E SEUS MUNICÍP'!$A$4:$A$5569,1,0)</f>
        <v>320455</v>
      </c>
      <c r="I869" t="str">
        <f t="shared" si="52"/>
        <v>Mesmo município</v>
      </c>
      <c r="J869" t="str">
        <f>VLOOKUP(D869,'REGIÕES DE SAÚDE E SEUS MUNICÍP'!$C$4:$C$5569,1,0)</f>
        <v>Metropolitana</v>
      </c>
      <c r="K869" t="e">
        <f t="shared" si="53"/>
        <v>#VALUE!</v>
      </c>
      <c r="L869" t="str">
        <f t="shared" si="54"/>
        <v>Regiões semelhantes</v>
      </c>
      <c r="M869" t="str">
        <f t="shared" si="55"/>
        <v>igual</v>
      </c>
    </row>
    <row r="870" spans="1:13" x14ac:dyDescent="0.25">
      <c r="A870">
        <v>320460</v>
      </c>
      <c r="B870" t="s">
        <v>650</v>
      </c>
      <c r="C870">
        <v>32002</v>
      </c>
      <c r="D870" t="s">
        <v>7506</v>
      </c>
      <c r="E870" t="s">
        <v>8964</v>
      </c>
      <c r="F870" t="str">
        <f>VLOOKUP(A870,'REGIÕES DE SAÚDE E SEUS MUNICÍP'!$A$4:$C$5569,3,0)</f>
        <v>SR Vitória</v>
      </c>
      <c r="G870" t="str">
        <f>VLOOKUP(H870,'REGIÕES DE SAÚDE E SEUS MUNICÍP'!$A$4:$D$5569,4,0)</f>
        <v>Santa Teresa</v>
      </c>
      <c r="H870">
        <f>VLOOKUP(A870,'REGIÕES DE SAÚDE E SEUS MUNICÍP'!$A$4:$A$5569,1,0)</f>
        <v>320460</v>
      </c>
      <c r="I870" t="str">
        <f t="shared" si="52"/>
        <v>Mesmo município</v>
      </c>
      <c r="J870" t="str">
        <f>VLOOKUP(D870,'REGIÕES DE SAÚDE E SEUS MUNICÍP'!$C$4:$C$5569,1,0)</f>
        <v>Metropolitana</v>
      </c>
      <c r="K870" t="e">
        <f t="shared" si="53"/>
        <v>#VALUE!</v>
      </c>
      <c r="L870" t="str">
        <f t="shared" si="54"/>
        <v>diferente</v>
      </c>
      <c r="M870" t="str">
        <f t="shared" si="55"/>
        <v>igual</v>
      </c>
    </row>
    <row r="871" spans="1:13" x14ac:dyDescent="0.25">
      <c r="A871">
        <v>320465</v>
      </c>
      <c r="B871" t="s">
        <v>650</v>
      </c>
      <c r="C871">
        <v>32005</v>
      </c>
      <c r="D871" t="s">
        <v>11401</v>
      </c>
      <c r="E871" t="s">
        <v>78</v>
      </c>
      <c r="F871" t="str">
        <f>VLOOKUP(A871,'REGIÕES DE SAÚDE E SEUS MUNICÍP'!$A$4:$C$5569,3,0)</f>
        <v>SR Colatina</v>
      </c>
      <c r="G871" t="str">
        <f>VLOOKUP(H871,'REGIÕES DE SAÚDE E SEUS MUNICÍP'!$A$4:$D$5569,4,0)</f>
        <v>São Domingos do Norte</v>
      </c>
      <c r="H871">
        <f>VLOOKUP(A871,'REGIÕES DE SAÚDE E SEUS MUNICÍP'!$A$4:$A$5569,1,0)</f>
        <v>320465</v>
      </c>
      <c r="I871" t="str">
        <f t="shared" si="52"/>
        <v>Mesmo município</v>
      </c>
      <c r="J871" t="e">
        <f>VLOOKUP(D871,'REGIÕES DE SAÚDE E SEUS MUNICÍP'!$C$4:$C$5569,1,0)</f>
        <v>#N/A</v>
      </c>
      <c r="K871" t="e">
        <f t="shared" si="53"/>
        <v>#VALUE!</v>
      </c>
      <c r="L871" t="str">
        <f t="shared" si="54"/>
        <v>Regiões semelhantes</v>
      </c>
      <c r="M871" t="str">
        <f t="shared" si="55"/>
        <v>diferente</v>
      </c>
    </row>
    <row r="872" spans="1:13" x14ac:dyDescent="0.25">
      <c r="A872">
        <v>320470</v>
      </c>
      <c r="B872" t="s">
        <v>650</v>
      </c>
      <c r="C872">
        <v>32005</v>
      </c>
      <c r="D872" t="s">
        <v>11401</v>
      </c>
      <c r="E872" t="s">
        <v>3738</v>
      </c>
      <c r="F872" t="str">
        <f>VLOOKUP(A872,'REGIÕES DE SAÚDE E SEUS MUNICÍP'!$A$4:$C$5569,3,0)</f>
        <v>SR Colatina</v>
      </c>
      <c r="G872" t="str">
        <f>VLOOKUP(H872,'REGIÕES DE SAÚDE E SEUS MUNICÍP'!$A$4:$D$5569,4,0)</f>
        <v>São Gabriel da Palha</v>
      </c>
      <c r="H872">
        <f>VLOOKUP(A872,'REGIÕES DE SAÚDE E SEUS MUNICÍP'!$A$4:$A$5569,1,0)</f>
        <v>320470</v>
      </c>
      <c r="I872" t="str">
        <f t="shared" si="52"/>
        <v>Mesmo município</v>
      </c>
      <c r="J872" t="e">
        <f>VLOOKUP(D872,'REGIÕES DE SAÚDE E SEUS MUNICÍP'!$C$4:$C$5569,1,0)</f>
        <v>#N/A</v>
      </c>
      <c r="K872" t="e">
        <f t="shared" si="53"/>
        <v>#VALUE!</v>
      </c>
      <c r="L872" t="str">
        <f t="shared" si="54"/>
        <v>diferente</v>
      </c>
      <c r="M872" t="str">
        <f t="shared" si="55"/>
        <v>igual</v>
      </c>
    </row>
    <row r="873" spans="1:13" x14ac:dyDescent="0.25">
      <c r="A873">
        <v>320480</v>
      </c>
      <c r="B873" t="s">
        <v>650</v>
      </c>
      <c r="C873">
        <v>32004</v>
      </c>
      <c r="D873" t="s">
        <v>8614</v>
      </c>
      <c r="E873" t="s">
        <v>9627</v>
      </c>
      <c r="F873" t="str">
        <f>VLOOKUP(A873,'REGIÕES DE SAÚDE E SEUS MUNICÍP'!$A$4:$C$5569,3,0)</f>
        <v>SR Cachoeiro do Itapemirim</v>
      </c>
      <c r="G873" t="str">
        <f>VLOOKUP(H873,'REGIÕES DE SAÚDE E SEUS MUNICÍP'!$A$4:$D$5569,4,0)</f>
        <v>São José do Calçado</v>
      </c>
      <c r="H873">
        <f>VLOOKUP(A873,'REGIÕES DE SAÚDE E SEUS MUNICÍP'!$A$4:$A$5569,1,0)</f>
        <v>320480</v>
      </c>
      <c r="I873" t="str">
        <f t="shared" si="52"/>
        <v>Mesmo município</v>
      </c>
      <c r="J873" t="str">
        <f>VLOOKUP(D873,'REGIÕES DE SAÚDE E SEUS MUNICÍP'!$C$4:$C$5569,1,0)</f>
        <v>Sul</v>
      </c>
      <c r="K873" t="e">
        <f t="shared" si="53"/>
        <v>#VALUE!</v>
      </c>
      <c r="L873" t="str">
        <f t="shared" si="54"/>
        <v>diferente</v>
      </c>
      <c r="M873" t="str">
        <f t="shared" si="55"/>
        <v>diferente</v>
      </c>
    </row>
    <row r="874" spans="1:13" x14ac:dyDescent="0.25">
      <c r="A874">
        <v>320490</v>
      </c>
      <c r="B874" t="s">
        <v>650</v>
      </c>
      <c r="C874">
        <v>32005</v>
      </c>
      <c r="D874" t="s">
        <v>11401</v>
      </c>
      <c r="E874" t="s">
        <v>1308</v>
      </c>
      <c r="F874" t="str">
        <f>VLOOKUP(A874,'REGIÕES DE SAÚDE E SEUS MUNICÍP'!$A$4:$C$5569,3,0)</f>
        <v>SR São Mateus</v>
      </c>
      <c r="G874" t="str">
        <f>VLOOKUP(H874,'REGIÕES DE SAÚDE E SEUS MUNICÍP'!$A$4:$D$5569,4,0)</f>
        <v>São Mateus</v>
      </c>
      <c r="H874">
        <f>VLOOKUP(A874,'REGIÕES DE SAÚDE E SEUS MUNICÍP'!$A$4:$A$5569,1,0)</f>
        <v>320490</v>
      </c>
      <c r="I874" t="str">
        <f t="shared" si="52"/>
        <v>Mesmo município</v>
      </c>
      <c r="J874" t="e">
        <f>VLOOKUP(D874,'REGIÕES DE SAÚDE E SEUS MUNICÍP'!$C$4:$C$5569,1,0)</f>
        <v>#N/A</v>
      </c>
      <c r="K874" t="e">
        <f t="shared" si="53"/>
        <v>#VALUE!</v>
      </c>
      <c r="L874" t="str">
        <f t="shared" si="54"/>
        <v>Nova composição</v>
      </c>
      <c r="M874" t="str">
        <f t="shared" si="55"/>
        <v>diferente</v>
      </c>
    </row>
    <row r="875" spans="1:13" x14ac:dyDescent="0.25">
      <c r="A875">
        <v>320495</v>
      </c>
      <c r="B875" t="s">
        <v>650</v>
      </c>
      <c r="C875">
        <v>32005</v>
      </c>
      <c r="D875" t="s">
        <v>11401</v>
      </c>
      <c r="E875" t="s">
        <v>5874</v>
      </c>
      <c r="F875" t="str">
        <f>VLOOKUP(A875,'REGIÕES DE SAÚDE E SEUS MUNICÍP'!$A$4:$C$5569,3,0)</f>
        <v>SR Colatina</v>
      </c>
      <c r="G875" t="str">
        <f>VLOOKUP(H875,'REGIÕES DE SAÚDE E SEUS MUNICÍP'!$A$4:$D$5569,4,0)</f>
        <v>São Roque do Canaã</v>
      </c>
      <c r="H875">
        <f>VLOOKUP(A875,'REGIÕES DE SAÚDE E SEUS MUNICÍP'!$A$4:$A$5569,1,0)</f>
        <v>320495</v>
      </c>
      <c r="I875" t="str">
        <f t="shared" si="52"/>
        <v>Mesmo município</v>
      </c>
      <c r="J875" t="e">
        <f>VLOOKUP(D875,'REGIÕES DE SAÚDE E SEUS MUNICÍP'!$C$4:$C$5569,1,0)</f>
        <v>#N/A</v>
      </c>
      <c r="K875" t="e">
        <f t="shared" si="53"/>
        <v>#VALUE!</v>
      </c>
      <c r="L875" t="str">
        <f t="shared" si="54"/>
        <v>diferente</v>
      </c>
      <c r="M875" t="str">
        <f t="shared" si="55"/>
        <v>diferente</v>
      </c>
    </row>
    <row r="876" spans="1:13" x14ac:dyDescent="0.25">
      <c r="A876">
        <v>320500</v>
      </c>
      <c r="B876" t="s">
        <v>650</v>
      </c>
      <c r="C876">
        <v>32002</v>
      </c>
      <c r="D876" t="s">
        <v>7506</v>
      </c>
      <c r="E876" t="s">
        <v>3434</v>
      </c>
      <c r="F876" t="str">
        <f>VLOOKUP(A876,'REGIÕES DE SAÚDE E SEUS MUNICÍP'!$A$4:$C$5569,3,0)</f>
        <v>SR Vitória</v>
      </c>
      <c r="G876" t="str">
        <f>VLOOKUP(H876,'REGIÕES DE SAÚDE E SEUS MUNICÍP'!$A$4:$D$5569,4,0)</f>
        <v>Serra</v>
      </c>
      <c r="H876">
        <f>VLOOKUP(A876,'REGIÕES DE SAÚDE E SEUS MUNICÍP'!$A$4:$A$5569,1,0)</f>
        <v>320500</v>
      </c>
      <c r="I876" t="str">
        <f t="shared" si="52"/>
        <v>Mesmo município</v>
      </c>
      <c r="J876" t="str">
        <f>VLOOKUP(D876,'REGIÕES DE SAÚDE E SEUS MUNICÍP'!$C$4:$C$5569,1,0)</f>
        <v>Metropolitana</v>
      </c>
      <c r="K876" t="e">
        <f t="shared" si="53"/>
        <v>#VALUE!</v>
      </c>
      <c r="L876" t="str">
        <f t="shared" si="54"/>
        <v>diferente</v>
      </c>
      <c r="M876" t="str">
        <f t="shared" si="55"/>
        <v>diferente</v>
      </c>
    </row>
    <row r="877" spans="1:13" x14ac:dyDescent="0.25">
      <c r="A877">
        <v>320501</v>
      </c>
      <c r="B877" t="s">
        <v>650</v>
      </c>
      <c r="C877">
        <v>32005</v>
      </c>
      <c r="D877" t="s">
        <v>11401</v>
      </c>
      <c r="E877" t="s">
        <v>10737</v>
      </c>
      <c r="F877" t="str">
        <f>VLOOKUP(A877,'REGIÕES DE SAÚDE E SEUS MUNICÍP'!$A$4:$C$5569,3,0)</f>
        <v>SR Colatina</v>
      </c>
      <c r="G877" t="str">
        <f>VLOOKUP(H877,'REGIÕES DE SAÚDE E SEUS MUNICÍP'!$A$4:$D$5569,4,0)</f>
        <v>Sooretama</v>
      </c>
      <c r="H877">
        <f>VLOOKUP(A877,'REGIÕES DE SAÚDE E SEUS MUNICÍP'!$A$4:$A$5569,1,0)</f>
        <v>320501</v>
      </c>
      <c r="I877" t="str">
        <f t="shared" si="52"/>
        <v>Mesmo município</v>
      </c>
      <c r="J877" t="e">
        <f>VLOOKUP(D877,'REGIÕES DE SAÚDE E SEUS MUNICÍP'!$C$4:$C$5569,1,0)</f>
        <v>#N/A</v>
      </c>
      <c r="K877" t="e">
        <f t="shared" si="53"/>
        <v>#VALUE!</v>
      </c>
      <c r="L877" t="str">
        <f t="shared" si="54"/>
        <v>diferente</v>
      </c>
      <c r="M877" t="str">
        <f t="shared" si="55"/>
        <v>diferente</v>
      </c>
    </row>
    <row r="878" spans="1:13" x14ac:dyDescent="0.25">
      <c r="A878">
        <v>320503</v>
      </c>
      <c r="B878" t="s">
        <v>650</v>
      </c>
      <c r="C878">
        <v>32004</v>
      </c>
      <c r="D878" t="s">
        <v>8614</v>
      </c>
      <c r="E878" t="s">
        <v>1879</v>
      </c>
      <c r="F878" t="str">
        <f>VLOOKUP(A878,'REGIÕES DE SAÚDE E SEUS MUNICÍP'!$A$4:$C$5569,3,0)</f>
        <v>SR Cachoeiro do Itapemirim</v>
      </c>
      <c r="G878" t="str">
        <f>VLOOKUP(H878,'REGIÕES DE SAÚDE E SEUS MUNICÍP'!$A$4:$D$5569,4,0)</f>
        <v>Vargem Alta</v>
      </c>
      <c r="H878">
        <f>VLOOKUP(A878,'REGIÕES DE SAÚDE E SEUS MUNICÍP'!$A$4:$A$5569,1,0)</f>
        <v>320503</v>
      </c>
      <c r="I878" t="str">
        <f t="shared" si="52"/>
        <v>Mesmo município</v>
      </c>
      <c r="J878" t="str">
        <f>VLOOKUP(D878,'REGIÕES DE SAÚDE E SEUS MUNICÍP'!$C$4:$C$5569,1,0)</f>
        <v>Sul</v>
      </c>
      <c r="K878" t="e">
        <f t="shared" si="53"/>
        <v>#VALUE!</v>
      </c>
      <c r="L878" t="str">
        <f t="shared" si="54"/>
        <v>diferente</v>
      </c>
      <c r="M878" t="str">
        <f t="shared" si="55"/>
        <v>diferente</v>
      </c>
    </row>
    <row r="879" spans="1:13" x14ac:dyDescent="0.25">
      <c r="A879">
        <v>320506</v>
      </c>
      <c r="B879" t="s">
        <v>650</v>
      </c>
      <c r="C879">
        <v>32002</v>
      </c>
      <c r="D879" t="s">
        <v>7506</v>
      </c>
      <c r="E879" t="s">
        <v>7309</v>
      </c>
      <c r="F879" t="str">
        <f>VLOOKUP(A879,'REGIÕES DE SAÚDE E SEUS MUNICÍP'!$A$4:$C$5569,3,0)</f>
        <v>SR Vitória</v>
      </c>
      <c r="G879" t="str">
        <f>VLOOKUP(H879,'REGIÕES DE SAÚDE E SEUS MUNICÍP'!$A$4:$D$5569,4,0)</f>
        <v>Venda Nova do Imigrante</v>
      </c>
      <c r="H879">
        <f>VLOOKUP(A879,'REGIÕES DE SAÚDE E SEUS MUNICÍP'!$A$4:$A$5569,1,0)</f>
        <v>320506</v>
      </c>
      <c r="I879" t="str">
        <f t="shared" si="52"/>
        <v>Mesmo município</v>
      </c>
      <c r="J879" t="str">
        <f>VLOOKUP(D879,'REGIÕES DE SAÚDE E SEUS MUNICÍP'!$C$4:$C$5569,1,0)</f>
        <v>Metropolitana</v>
      </c>
      <c r="K879" t="e">
        <f t="shared" si="53"/>
        <v>#VALUE!</v>
      </c>
      <c r="L879" t="str">
        <f t="shared" si="54"/>
        <v>Regiões semelhantes</v>
      </c>
      <c r="M879" t="str">
        <f t="shared" si="55"/>
        <v>diferente</v>
      </c>
    </row>
    <row r="880" spans="1:13" x14ac:dyDescent="0.25">
      <c r="A880">
        <v>320510</v>
      </c>
      <c r="B880" t="s">
        <v>650</v>
      </c>
      <c r="C880">
        <v>32002</v>
      </c>
      <c r="D880" t="s">
        <v>7506</v>
      </c>
      <c r="E880" t="s">
        <v>10461</v>
      </c>
      <c r="F880" t="str">
        <f>VLOOKUP(A880,'REGIÕES DE SAÚDE E SEUS MUNICÍP'!$A$4:$C$5569,3,0)</f>
        <v>SR Vitória</v>
      </c>
      <c r="G880" t="str">
        <f>VLOOKUP(H880,'REGIÕES DE SAÚDE E SEUS MUNICÍP'!$A$4:$D$5569,4,0)</f>
        <v>Viana</v>
      </c>
      <c r="H880">
        <f>VLOOKUP(A880,'REGIÕES DE SAÚDE E SEUS MUNICÍP'!$A$4:$A$5569,1,0)</f>
        <v>320510</v>
      </c>
      <c r="I880" t="str">
        <f t="shared" si="52"/>
        <v>Mesmo município</v>
      </c>
      <c r="J880" t="str">
        <f>VLOOKUP(D880,'REGIÕES DE SAÚDE E SEUS MUNICÍP'!$C$4:$C$5569,1,0)</f>
        <v>Metropolitana</v>
      </c>
      <c r="K880" t="e">
        <f t="shared" si="53"/>
        <v>#VALUE!</v>
      </c>
      <c r="L880" t="str">
        <f t="shared" si="54"/>
        <v>diferente</v>
      </c>
      <c r="M880" t="str">
        <f t="shared" si="55"/>
        <v>igual</v>
      </c>
    </row>
    <row r="881" spans="1:13" x14ac:dyDescent="0.25">
      <c r="A881">
        <v>320515</v>
      </c>
      <c r="B881" t="s">
        <v>650</v>
      </c>
      <c r="C881">
        <v>32005</v>
      </c>
      <c r="D881" t="s">
        <v>11401</v>
      </c>
      <c r="E881" t="s">
        <v>3013</v>
      </c>
      <c r="F881" t="str">
        <f>VLOOKUP(A881,'REGIÕES DE SAÚDE E SEUS MUNICÍP'!$A$4:$C$5569,3,0)</f>
        <v>SR Colatina</v>
      </c>
      <c r="G881" t="str">
        <f>VLOOKUP(H881,'REGIÕES DE SAÚDE E SEUS MUNICÍP'!$A$4:$D$5569,4,0)</f>
        <v>Vila Pavão</v>
      </c>
      <c r="H881">
        <f>VLOOKUP(A881,'REGIÕES DE SAÚDE E SEUS MUNICÍP'!$A$4:$A$5569,1,0)</f>
        <v>320515</v>
      </c>
      <c r="I881" t="str">
        <f t="shared" si="52"/>
        <v>Mesmo município</v>
      </c>
      <c r="J881" t="e">
        <f>VLOOKUP(D881,'REGIÕES DE SAÚDE E SEUS MUNICÍP'!$C$4:$C$5569,1,0)</f>
        <v>#N/A</v>
      </c>
      <c r="K881" t="e">
        <f t="shared" si="53"/>
        <v>#VALUE!</v>
      </c>
      <c r="L881" t="str">
        <f t="shared" si="54"/>
        <v>Regiões semelhantes</v>
      </c>
      <c r="M881" t="str">
        <f t="shared" si="55"/>
        <v>diferente</v>
      </c>
    </row>
    <row r="882" spans="1:13" x14ac:dyDescent="0.25">
      <c r="A882">
        <v>320517</v>
      </c>
      <c r="B882" t="s">
        <v>650</v>
      </c>
      <c r="C882">
        <v>32005</v>
      </c>
      <c r="D882" t="s">
        <v>11401</v>
      </c>
      <c r="E882" t="s">
        <v>1234</v>
      </c>
      <c r="F882" t="str">
        <f>VLOOKUP(A882,'REGIÕES DE SAÚDE E SEUS MUNICÍP'!$A$4:$C$5569,3,0)</f>
        <v>SR Colatina</v>
      </c>
      <c r="G882" t="str">
        <f>VLOOKUP(H882,'REGIÕES DE SAÚDE E SEUS MUNICÍP'!$A$4:$D$5569,4,0)</f>
        <v>Vila Valério</v>
      </c>
      <c r="H882">
        <f>VLOOKUP(A882,'REGIÕES DE SAÚDE E SEUS MUNICÍP'!$A$4:$A$5569,1,0)</f>
        <v>320517</v>
      </c>
      <c r="I882" t="str">
        <f t="shared" si="52"/>
        <v>Mesmo município</v>
      </c>
      <c r="J882" t="e">
        <f>VLOOKUP(D882,'REGIÕES DE SAÚDE E SEUS MUNICÍP'!$C$4:$C$5569,1,0)</f>
        <v>#N/A</v>
      </c>
      <c r="K882" t="e">
        <f t="shared" si="53"/>
        <v>#VALUE!</v>
      </c>
      <c r="L882" t="str">
        <f t="shared" si="54"/>
        <v>diferente</v>
      </c>
      <c r="M882" t="str">
        <f t="shared" si="55"/>
        <v>igual</v>
      </c>
    </row>
    <row r="883" spans="1:13" x14ac:dyDescent="0.25">
      <c r="A883">
        <v>320520</v>
      </c>
      <c r="B883" t="s">
        <v>650</v>
      </c>
      <c r="C883">
        <v>32002</v>
      </c>
      <c r="D883" t="s">
        <v>7506</v>
      </c>
      <c r="E883" t="s">
        <v>6557</v>
      </c>
      <c r="F883" t="str">
        <f>VLOOKUP(A883,'REGIÕES DE SAÚDE E SEUS MUNICÍP'!$A$4:$C$5569,3,0)</f>
        <v>SR Vitória</v>
      </c>
      <c r="G883" t="str">
        <f>VLOOKUP(H883,'REGIÕES DE SAÚDE E SEUS MUNICÍP'!$A$4:$D$5569,4,0)</f>
        <v>Vila Velha</v>
      </c>
      <c r="H883">
        <f>VLOOKUP(A883,'REGIÕES DE SAÚDE E SEUS MUNICÍP'!$A$4:$A$5569,1,0)</f>
        <v>320520</v>
      </c>
      <c r="I883" t="str">
        <f t="shared" si="52"/>
        <v>Mesmo município</v>
      </c>
      <c r="J883" t="str">
        <f>VLOOKUP(D883,'REGIÕES DE SAÚDE E SEUS MUNICÍP'!$C$4:$C$5569,1,0)</f>
        <v>Metropolitana</v>
      </c>
      <c r="K883" t="e">
        <f t="shared" si="53"/>
        <v>#VALUE!</v>
      </c>
      <c r="L883" t="str">
        <f t="shared" si="54"/>
        <v>Regiões semelhantes</v>
      </c>
      <c r="M883" t="str">
        <f t="shared" si="55"/>
        <v>diferente</v>
      </c>
    </row>
    <row r="884" spans="1:13" x14ac:dyDescent="0.25">
      <c r="A884">
        <v>320530</v>
      </c>
      <c r="B884" t="s">
        <v>650</v>
      </c>
      <c r="C884">
        <v>32002</v>
      </c>
      <c r="D884" t="s">
        <v>7506</v>
      </c>
      <c r="E884" t="s">
        <v>8728</v>
      </c>
      <c r="F884" t="str">
        <f>VLOOKUP(A884,'REGIÕES DE SAÚDE E SEUS MUNICÍP'!$A$4:$C$5569,3,0)</f>
        <v>SR Vitória</v>
      </c>
      <c r="G884" t="str">
        <f>VLOOKUP(H884,'REGIÕES DE SAÚDE E SEUS MUNICÍP'!$A$4:$D$5569,4,0)</f>
        <v>Vitória</v>
      </c>
      <c r="H884">
        <f>VLOOKUP(A884,'REGIÕES DE SAÚDE E SEUS MUNICÍP'!$A$4:$A$5569,1,0)</f>
        <v>320530</v>
      </c>
      <c r="I884" t="str">
        <f t="shared" si="52"/>
        <v>Mesmo município</v>
      </c>
      <c r="J884" t="str">
        <f>VLOOKUP(D884,'REGIÕES DE SAÚDE E SEUS MUNICÍP'!$C$4:$C$5569,1,0)</f>
        <v>Metropolitana</v>
      </c>
      <c r="K884" t="e">
        <f t="shared" si="53"/>
        <v>#VALUE!</v>
      </c>
      <c r="L884" t="str">
        <f>IF(D884=D885,IF(F884=F885,"Regiões semelhantes","Nova composição"),"diferente")</f>
        <v>diferente</v>
      </c>
      <c r="M884" t="str">
        <f t="shared" si="55"/>
        <v>igual</v>
      </c>
    </row>
    <row r="885" spans="1:13" x14ac:dyDescent="0.25">
      <c r="A885">
        <v>520005</v>
      </c>
      <c r="B885" t="s">
        <v>8578</v>
      </c>
      <c r="C885">
        <v>52001</v>
      </c>
      <c r="D885" t="s">
        <v>8426</v>
      </c>
      <c r="E885" t="s">
        <v>3248</v>
      </c>
      <c r="F885" t="str">
        <f>VLOOKUP(A885,'REGIÕES DE SAÚDE E SEUS MUNICÍP'!$A$4:$C$5569,3,0)</f>
        <v>Central</v>
      </c>
      <c r="G885" t="str">
        <f>VLOOKUP(H885,'REGIÕES DE SAÚDE E SEUS MUNICÍP'!$A$4:$D$5569,4,0)</f>
        <v>Abadia de Goiás</v>
      </c>
      <c r="H885">
        <f>VLOOKUP(A885,'REGIÕES DE SAÚDE E SEUS MUNICÍP'!$A$4:$A$5569,1,0)</f>
        <v>520005</v>
      </c>
      <c r="I885" t="str">
        <f t="shared" si="52"/>
        <v>Mesmo município</v>
      </c>
      <c r="J885" t="str">
        <f>VLOOKUP(D885,'REGIÕES DE SAÚDE E SEUS MUNICÍP'!$C$4:$C$5569,1,0)</f>
        <v>Central</v>
      </c>
      <c r="K885">
        <f t="shared" si="53"/>
        <v>1</v>
      </c>
      <c r="L885" t="str">
        <f t="shared" si="54"/>
        <v>diferente</v>
      </c>
      <c r="M885" t="str">
        <f>IF(F885=F884,"igual","diferente")</f>
        <v>diferente</v>
      </c>
    </row>
    <row r="886" spans="1:13" x14ac:dyDescent="0.25">
      <c r="A886">
        <v>520010</v>
      </c>
      <c r="B886" t="s">
        <v>8578</v>
      </c>
      <c r="C886">
        <v>52011</v>
      </c>
      <c r="D886" t="s">
        <v>4159</v>
      </c>
      <c r="E886" t="s">
        <v>3375</v>
      </c>
      <c r="F886" t="str">
        <f>VLOOKUP(A886,'REGIÕES DE SAÚDE E SEUS MUNICÍP'!$A$4:$C$5569,3,0)</f>
        <v>Pirineus</v>
      </c>
      <c r="G886" t="str">
        <f>VLOOKUP(H886,'REGIÕES DE SAÚDE E SEUS MUNICÍP'!$A$4:$D$5569,4,0)</f>
        <v>Abadiânia</v>
      </c>
      <c r="H886">
        <f>VLOOKUP(A886,'REGIÕES DE SAÚDE E SEUS MUNICÍP'!$A$4:$A$5569,1,0)</f>
        <v>520010</v>
      </c>
      <c r="I886" t="str">
        <f t="shared" si="52"/>
        <v>Mesmo município</v>
      </c>
      <c r="J886" t="str">
        <f>VLOOKUP(D886,'REGIÕES DE SAÚDE E SEUS MUNICÍP'!$C$4:$C$5569,1,0)</f>
        <v>Pirineus</v>
      </c>
      <c r="K886">
        <f t="shared" si="53"/>
        <v>1</v>
      </c>
      <c r="L886" t="str">
        <f t="shared" si="54"/>
        <v>diferente</v>
      </c>
      <c r="M886" t="str">
        <f t="shared" si="55"/>
        <v>diferente</v>
      </c>
    </row>
    <row r="887" spans="1:13" x14ac:dyDescent="0.25">
      <c r="A887">
        <v>520013</v>
      </c>
      <c r="B887" t="s">
        <v>8578</v>
      </c>
      <c r="C887">
        <v>52015</v>
      </c>
      <c r="D887" t="s">
        <v>5151</v>
      </c>
      <c r="E887" t="s">
        <v>8761</v>
      </c>
      <c r="F887" t="str">
        <f>VLOOKUP(A887,'REGIÕES DE SAÚDE E SEUS MUNICÍP'!$A$4:$C$5569,3,0)</f>
        <v>Sudoeste I</v>
      </c>
      <c r="G887" t="str">
        <f>VLOOKUP(H887,'REGIÕES DE SAÚDE E SEUS MUNICÍP'!$A$4:$D$5569,4,0)</f>
        <v>Acreúna</v>
      </c>
      <c r="H887">
        <f>VLOOKUP(A887,'REGIÕES DE SAÚDE E SEUS MUNICÍP'!$A$4:$A$5569,1,0)</f>
        <v>520013</v>
      </c>
      <c r="I887" t="str">
        <f t="shared" si="52"/>
        <v>Mesmo município</v>
      </c>
      <c r="J887" t="str">
        <f>VLOOKUP(D887,'REGIÕES DE SAÚDE E SEUS MUNICÍP'!$C$4:$C$5569,1,0)</f>
        <v>Sudoeste I</v>
      </c>
      <c r="K887">
        <f t="shared" si="53"/>
        <v>1</v>
      </c>
      <c r="L887" t="str">
        <f t="shared" si="54"/>
        <v>diferente</v>
      </c>
      <c r="M887" t="str">
        <f t="shared" si="55"/>
        <v>diferente</v>
      </c>
    </row>
    <row r="888" spans="1:13" x14ac:dyDescent="0.25">
      <c r="A888">
        <v>520015</v>
      </c>
      <c r="B888" t="s">
        <v>8578</v>
      </c>
      <c r="C888">
        <v>52010</v>
      </c>
      <c r="D888" t="s">
        <v>4112</v>
      </c>
      <c r="E888" t="s">
        <v>4407</v>
      </c>
      <c r="F888" t="str">
        <f>VLOOKUP(A888,'REGIÕES DE SAÚDE E SEUS MUNICÍP'!$A$4:$C$5569,3,0)</f>
        <v>Oeste II</v>
      </c>
      <c r="G888" t="str">
        <f>VLOOKUP(H888,'REGIÕES DE SAÚDE E SEUS MUNICÍP'!$A$4:$D$5569,4,0)</f>
        <v>Adelândia</v>
      </c>
      <c r="H888">
        <f>VLOOKUP(A888,'REGIÕES DE SAÚDE E SEUS MUNICÍP'!$A$4:$A$5569,1,0)</f>
        <v>520015</v>
      </c>
      <c r="I888" t="str">
        <f t="shared" si="52"/>
        <v>Mesmo município</v>
      </c>
      <c r="J888" t="str">
        <f>VLOOKUP(D888,'REGIÕES DE SAÚDE E SEUS MUNICÍP'!$C$4:$C$5569,1,0)</f>
        <v>Oeste II</v>
      </c>
      <c r="K888">
        <f t="shared" si="53"/>
        <v>1</v>
      </c>
      <c r="L888" t="str">
        <f t="shared" si="54"/>
        <v>diferente</v>
      </c>
      <c r="M888" t="str">
        <f t="shared" si="55"/>
        <v>diferente</v>
      </c>
    </row>
    <row r="889" spans="1:13" x14ac:dyDescent="0.25">
      <c r="A889">
        <v>520017</v>
      </c>
      <c r="B889" t="s">
        <v>8578</v>
      </c>
      <c r="C889">
        <v>52003</v>
      </c>
      <c r="D889" t="s">
        <v>9504</v>
      </c>
      <c r="E889" t="s">
        <v>9560</v>
      </c>
      <c r="F889" t="str">
        <f>VLOOKUP(A889,'REGIÕES DE SAÚDE E SEUS MUNICÍP'!$A$4:$C$5569,3,0)</f>
        <v>Entorno Norte</v>
      </c>
      <c r="G889" t="str">
        <f>VLOOKUP(H889,'REGIÕES DE SAÚDE E SEUS MUNICÍP'!$A$4:$D$5569,4,0)</f>
        <v>Água Fria de Goiás</v>
      </c>
      <c r="H889">
        <f>VLOOKUP(A889,'REGIÕES DE SAÚDE E SEUS MUNICÍP'!$A$4:$A$5569,1,0)</f>
        <v>520017</v>
      </c>
      <c r="I889" t="str">
        <f t="shared" si="52"/>
        <v>Mesmo município</v>
      </c>
      <c r="J889" t="str">
        <f>VLOOKUP(D889,'REGIÕES DE SAÚDE E SEUS MUNICÍP'!$C$4:$C$5569,1,0)</f>
        <v>Entorno Norte</v>
      </c>
      <c r="K889">
        <f t="shared" si="53"/>
        <v>1</v>
      </c>
      <c r="L889" t="str">
        <f t="shared" si="54"/>
        <v>diferente</v>
      </c>
      <c r="M889" t="str">
        <f t="shared" si="55"/>
        <v>diferente</v>
      </c>
    </row>
    <row r="890" spans="1:13" x14ac:dyDescent="0.25">
      <c r="A890">
        <v>520020</v>
      </c>
      <c r="B890" t="s">
        <v>8578</v>
      </c>
      <c r="C890">
        <v>52017</v>
      </c>
      <c r="D890" t="s">
        <v>8614</v>
      </c>
      <c r="E890" t="s">
        <v>4344</v>
      </c>
      <c r="F890" t="str">
        <f>VLOOKUP(A890,'REGIÕES DE SAÚDE E SEUS MUNICÍP'!$A$4:$C$5569,3,0)</f>
        <v>Sul</v>
      </c>
      <c r="G890" t="str">
        <f>VLOOKUP(H890,'REGIÕES DE SAÚDE E SEUS MUNICÍP'!$A$4:$D$5569,4,0)</f>
        <v>Água Limpa</v>
      </c>
      <c r="H890">
        <f>VLOOKUP(A890,'REGIÕES DE SAÚDE E SEUS MUNICÍP'!$A$4:$A$5569,1,0)</f>
        <v>520020</v>
      </c>
      <c r="I890" t="str">
        <f t="shared" si="52"/>
        <v>Mesmo município</v>
      </c>
      <c r="J890" t="str">
        <f>VLOOKUP(D890,'REGIÕES DE SAÚDE E SEUS MUNICÍP'!$C$4:$C$5569,1,0)</f>
        <v>Sul</v>
      </c>
      <c r="K890">
        <f t="shared" si="53"/>
        <v>1</v>
      </c>
      <c r="L890" t="str">
        <f t="shared" si="54"/>
        <v>diferente</v>
      </c>
      <c r="M890" t="str">
        <f t="shared" si="55"/>
        <v>diferente</v>
      </c>
    </row>
    <row r="891" spans="1:13" x14ac:dyDescent="0.25">
      <c r="A891">
        <v>520025</v>
      </c>
      <c r="B891" t="s">
        <v>8578</v>
      </c>
      <c r="C891">
        <v>52004</v>
      </c>
      <c r="D891" t="s">
        <v>710</v>
      </c>
      <c r="E891" t="s">
        <v>6584</v>
      </c>
      <c r="F891" t="str">
        <f>VLOOKUP(A891,'REGIÕES DE SAÚDE E SEUS MUNICÍP'!$A$4:$C$5569,3,0)</f>
        <v>Entorno Sul</v>
      </c>
      <c r="G891" t="str">
        <f>VLOOKUP(H891,'REGIÕES DE SAÚDE E SEUS MUNICÍP'!$A$4:$D$5569,4,0)</f>
        <v>Águas Lindas de Goiás</v>
      </c>
      <c r="H891">
        <f>VLOOKUP(A891,'REGIÕES DE SAÚDE E SEUS MUNICÍP'!$A$4:$A$5569,1,0)</f>
        <v>520025</v>
      </c>
      <c r="I891" t="str">
        <f t="shared" si="52"/>
        <v>Mesmo município</v>
      </c>
      <c r="J891" t="str">
        <f>VLOOKUP(D891,'REGIÕES DE SAÚDE E SEUS MUNICÍP'!$C$4:$C$5569,1,0)</f>
        <v>Entorno Sul</v>
      </c>
      <c r="K891">
        <f t="shared" si="53"/>
        <v>1</v>
      </c>
      <c r="L891" t="str">
        <f t="shared" si="54"/>
        <v>diferente</v>
      </c>
      <c r="M891" t="str">
        <f t="shared" si="55"/>
        <v>diferente</v>
      </c>
    </row>
    <row r="892" spans="1:13" x14ac:dyDescent="0.25">
      <c r="A892">
        <v>520030</v>
      </c>
      <c r="B892" t="s">
        <v>8578</v>
      </c>
      <c r="C892">
        <v>52011</v>
      </c>
      <c r="D892" t="s">
        <v>4159</v>
      </c>
      <c r="E892" t="s">
        <v>1898</v>
      </c>
      <c r="F892" t="str">
        <f>VLOOKUP(A892,'REGIÕES DE SAÚDE E SEUS MUNICÍP'!$A$4:$C$5569,3,0)</f>
        <v>Pirineus</v>
      </c>
      <c r="G892" t="str">
        <f>VLOOKUP(H892,'REGIÕES DE SAÚDE E SEUS MUNICÍP'!$A$4:$D$5569,4,0)</f>
        <v>Alexânia</v>
      </c>
      <c r="H892">
        <f>VLOOKUP(A892,'REGIÕES DE SAÚDE E SEUS MUNICÍP'!$A$4:$A$5569,1,0)</f>
        <v>520030</v>
      </c>
      <c r="I892" t="str">
        <f t="shared" si="52"/>
        <v>Mesmo município</v>
      </c>
      <c r="J892" t="str">
        <f>VLOOKUP(D892,'REGIÕES DE SAÚDE E SEUS MUNICÍP'!$C$4:$C$5569,1,0)</f>
        <v>Pirineus</v>
      </c>
      <c r="K892">
        <f t="shared" si="53"/>
        <v>1</v>
      </c>
      <c r="L892" t="str">
        <f t="shared" si="54"/>
        <v>diferente</v>
      </c>
      <c r="M892" t="str">
        <f t="shared" si="55"/>
        <v>diferente</v>
      </c>
    </row>
    <row r="893" spans="1:13" x14ac:dyDescent="0.25">
      <c r="A893">
        <v>520050</v>
      </c>
      <c r="B893" t="s">
        <v>8578</v>
      </c>
      <c r="C893">
        <v>52017</v>
      </c>
      <c r="D893" t="s">
        <v>8614</v>
      </c>
      <c r="E893" t="s">
        <v>7378</v>
      </c>
      <c r="F893" t="str">
        <f>VLOOKUP(A893,'REGIÕES DE SAÚDE E SEUS MUNICÍP'!$A$4:$C$5569,3,0)</f>
        <v>Sul</v>
      </c>
      <c r="G893" t="str">
        <f>VLOOKUP(H893,'REGIÕES DE SAÚDE E SEUS MUNICÍP'!$A$4:$D$5569,4,0)</f>
        <v>Aloândia</v>
      </c>
      <c r="H893">
        <f>VLOOKUP(A893,'REGIÕES DE SAÚDE E SEUS MUNICÍP'!$A$4:$A$5569,1,0)</f>
        <v>520050</v>
      </c>
      <c r="I893" t="str">
        <f t="shared" si="52"/>
        <v>Mesmo município</v>
      </c>
      <c r="J893" t="str">
        <f>VLOOKUP(D893,'REGIÕES DE SAÚDE E SEUS MUNICÍP'!$C$4:$C$5569,1,0)</f>
        <v>Sul</v>
      </c>
      <c r="K893">
        <f t="shared" si="53"/>
        <v>1</v>
      </c>
      <c r="L893" t="str">
        <f t="shared" si="54"/>
        <v>diferente</v>
      </c>
      <c r="M893" t="str">
        <f t="shared" si="55"/>
        <v>diferente</v>
      </c>
    </row>
    <row r="894" spans="1:13" x14ac:dyDescent="0.25">
      <c r="A894">
        <v>520055</v>
      </c>
      <c r="B894" t="s">
        <v>8578</v>
      </c>
      <c r="C894">
        <v>52014</v>
      </c>
      <c r="D894" t="s">
        <v>1517</v>
      </c>
      <c r="E894" t="s">
        <v>873</v>
      </c>
      <c r="F894" t="str">
        <f>VLOOKUP(A894,'REGIÕES DE SAÚDE E SEUS MUNICÍP'!$A$4:$C$5569,3,0)</f>
        <v>Serra da Mesa</v>
      </c>
      <c r="G894" t="str">
        <f>VLOOKUP(H894,'REGIÕES DE SAÚDE E SEUS MUNICÍP'!$A$4:$D$5569,4,0)</f>
        <v>Alto Horizonte</v>
      </c>
      <c r="H894">
        <f>VLOOKUP(A894,'REGIÕES DE SAÚDE E SEUS MUNICÍP'!$A$4:$A$5569,1,0)</f>
        <v>520055</v>
      </c>
      <c r="I894" t="str">
        <f t="shared" si="52"/>
        <v>Mesmo município</v>
      </c>
      <c r="J894" t="str">
        <f>VLOOKUP(D894,'REGIÕES DE SAÚDE E SEUS MUNICÍP'!$C$4:$C$5569,1,0)</f>
        <v>Serra da Mesa</v>
      </c>
      <c r="K894">
        <f t="shared" si="53"/>
        <v>1</v>
      </c>
      <c r="L894" t="str">
        <f t="shared" si="54"/>
        <v>diferente</v>
      </c>
      <c r="M894" t="str">
        <f t="shared" si="55"/>
        <v>diferente</v>
      </c>
    </row>
    <row r="895" spans="1:13" x14ac:dyDescent="0.25">
      <c r="A895">
        <v>520060</v>
      </c>
      <c r="B895" t="s">
        <v>8578</v>
      </c>
      <c r="C895">
        <v>52003</v>
      </c>
      <c r="D895" t="s">
        <v>9504</v>
      </c>
      <c r="E895" t="s">
        <v>7735</v>
      </c>
      <c r="F895" t="str">
        <f>VLOOKUP(A895,'REGIÕES DE SAÚDE E SEUS MUNICÍP'!$A$4:$C$5569,3,0)</f>
        <v>Nordeste</v>
      </c>
      <c r="G895" t="str">
        <f>VLOOKUP(H895,'REGIÕES DE SAÚDE E SEUS MUNICÍP'!$A$4:$D$5569,4,0)</f>
        <v>Alto Paraíso de Goiás</v>
      </c>
      <c r="H895">
        <f>VLOOKUP(A895,'REGIÕES DE SAÚDE E SEUS MUNICÍP'!$A$4:$A$5569,1,0)</f>
        <v>520060</v>
      </c>
      <c r="I895" t="str">
        <f t="shared" si="52"/>
        <v>Mesmo município</v>
      </c>
      <c r="J895" t="str">
        <f>VLOOKUP(D895,'REGIÕES DE SAÚDE E SEUS MUNICÍP'!$C$4:$C$5569,1,0)</f>
        <v>Entorno Norte</v>
      </c>
      <c r="K895" t="e">
        <f t="shared" si="53"/>
        <v>#VALUE!</v>
      </c>
      <c r="L895" t="str">
        <f t="shared" si="54"/>
        <v>diferente</v>
      </c>
      <c r="M895" t="str">
        <f t="shared" si="55"/>
        <v>diferente</v>
      </c>
    </row>
    <row r="896" spans="1:13" x14ac:dyDescent="0.25">
      <c r="A896">
        <v>520080</v>
      </c>
      <c r="B896" t="s">
        <v>8578</v>
      </c>
      <c r="C896">
        <v>52007</v>
      </c>
      <c r="D896" t="s">
        <v>6963</v>
      </c>
      <c r="E896" t="s">
        <v>9476</v>
      </c>
      <c r="F896" t="str">
        <f>VLOOKUP(A896,'REGIÕES DE SAÚDE E SEUS MUNICÍP'!$A$4:$C$5569,3,0)</f>
        <v>Entorno Norte</v>
      </c>
      <c r="G896" t="str">
        <f>VLOOKUP(H896,'REGIÕES DE SAÚDE E SEUS MUNICÍP'!$A$4:$D$5569,4,0)</f>
        <v>Alvorada do Norte</v>
      </c>
      <c r="H896">
        <f>VLOOKUP(A896,'REGIÕES DE SAÚDE E SEUS MUNICÍP'!$A$4:$A$5569,1,0)</f>
        <v>520080</v>
      </c>
      <c r="I896" t="str">
        <f t="shared" si="52"/>
        <v>Mesmo município</v>
      </c>
      <c r="J896" t="e">
        <f>VLOOKUP(D896,'REGIÕES DE SAÚDE E SEUS MUNICÍP'!$C$4:$C$5569,1,0)</f>
        <v>#N/A</v>
      </c>
      <c r="K896" t="e">
        <f t="shared" si="53"/>
        <v>#VALUE!</v>
      </c>
      <c r="L896" t="str">
        <f t="shared" si="54"/>
        <v>diferente</v>
      </c>
      <c r="M896" t="str">
        <f t="shared" si="55"/>
        <v>diferente</v>
      </c>
    </row>
    <row r="897" spans="1:13" x14ac:dyDescent="0.25">
      <c r="A897">
        <v>520082</v>
      </c>
      <c r="B897" t="s">
        <v>8578</v>
      </c>
      <c r="C897">
        <v>52014</v>
      </c>
      <c r="D897" t="s">
        <v>1517</v>
      </c>
      <c r="E897" t="s">
        <v>10215</v>
      </c>
      <c r="F897" t="str">
        <f>VLOOKUP(A897,'REGIÕES DE SAÚDE E SEUS MUNICÍP'!$A$4:$C$5569,3,0)</f>
        <v>Serra da Mesa</v>
      </c>
      <c r="G897" t="str">
        <f>VLOOKUP(H897,'REGIÕES DE SAÚDE E SEUS MUNICÍP'!$A$4:$D$5569,4,0)</f>
        <v>Amaralina</v>
      </c>
      <c r="H897">
        <f>VLOOKUP(A897,'REGIÕES DE SAÚDE E SEUS MUNICÍP'!$A$4:$A$5569,1,0)</f>
        <v>520082</v>
      </c>
      <c r="I897" t="str">
        <f t="shared" si="52"/>
        <v>Mesmo município</v>
      </c>
      <c r="J897" t="str">
        <f>VLOOKUP(D897,'REGIÕES DE SAÚDE E SEUS MUNICÍP'!$C$4:$C$5569,1,0)</f>
        <v>Serra da Mesa</v>
      </c>
      <c r="K897">
        <f t="shared" si="53"/>
        <v>1</v>
      </c>
      <c r="L897" t="str">
        <f t="shared" si="54"/>
        <v>diferente</v>
      </c>
      <c r="M897" t="str">
        <f t="shared" si="55"/>
        <v>diferente</v>
      </c>
    </row>
    <row r="898" spans="1:13" x14ac:dyDescent="0.25">
      <c r="A898">
        <v>520085</v>
      </c>
      <c r="B898" t="s">
        <v>8578</v>
      </c>
      <c r="C898">
        <v>52012</v>
      </c>
      <c r="D898" t="s">
        <v>8718</v>
      </c>
      <c r="E898" t="s">
        <v>1799</v>
      </c>
      <c r="F898" t="str">
        <f>VLOOKUP(A898,'REGIÕES DE SAÚDE E SEUS MUNICÍP'!$A$4:$C$5569,3,0)</f>
        <v>Rio Vermelho</v>
      </c>
      <c r="G898" t="str">
        <f>VLOOKUP(H898,'REGIÕES DE SAÚDE E SEUS MUNICÍP'!$A$4:$D$5569,4,0)</f>
        <v>Americano do Brasil</v>
      </c>
      <c r="H898">
        <f>VLOOKUP(A898,'REGIÕES DE SAÚDE E SEUS MUNICÍP'!$A$4:$A$5569,1,0)</f>
        <v>520085</v>
      </c>
      <c r="I898" t="str">
        <f t="shared" si="52"/>
        <v>Mesmo município</v>
      </c>
      <c r="J898" t="str">
        <f>VLOOKUP(D898,'REGIÕES DE SAÚDE E SEUS MUNICÍP'!$C$4:$C$5569,1,0)</f>
        <v>Rio Vermelho</v>
      </c>
      <c r="K898">
        <f t="shared" si="53"/>
        <v>1</v>
      </c>
      <c r="L898" t="str">
        <f t="shared" si="54"/>
        <v>diferente</v>
      </c>
      <c r="M898" t="str">
        <f t="shared" si="55"/>
        <v>diferente</v>
      </c>
    </row>
    <row r="899" spans="1:13" x14ac:dyDescent="0.25">
      <c r="A899">
        <v>520090</v>
      </c>
      <c r="B899" t="s">
        <v>8578</v>
      </c>
      <c r="C899">
        <v>52009</v>
      </c>
      <c r="D899" t="s">
        <v>4980</v>
      </c>
      <c r="E899" t="s">
        <v>8049</v>
      </c>
      <c r="F899" t="str">
        <f>VLOOKUP(A899,'REGIÕES DE SAÚDE E SEUS MUNICÍP'!$A$4:$C$5569,3,0)</f>
        <v>Oeste I</v>
      </c>
      <c r="G899" t="str">
        <f>VLOOKUP(H899,'REGIÕES DE SAÚDE E SEUS MUNICÍP'!$A$4:$D$5569,4,0)</f>
        <v>Amorinópolis</v>
      </c>
      <c r="H899">
        <f>VLOOKUP(A899,'REGIÕES DE SAÚDE E SEUS MUNICÍP'!$A$4:$A$5569,1,0)</f>
        <v>520090</v>
      </c>
      <c r="I899" t="str">
        <f t="shared" ref="I899:I962" si="56">IF(G899=E899,"Mesmo município","Município diferente")</f>
        <v>Mesmo município</v>
      </c>
      <c r="J899" t="str">
        <f>VLOOKUP(D899,'REGIÕES DE SAÚDE E SEUS MUNICÍP'!$C$4:$C$5569,1,0)</f>
        <v>Oeste I</v>
      </c>
      <c r="K899">
        <f t="shared" si="53"/>
        <v>1</v>
      </c>
      <c r="L899" t="str">
        <f t="shared" si="54"/>
        <v>diferente</v>
      </c>
      <c r="M899" t="str">
        <f t="shared" si="55"/>
        <v>diferente</v>
      </c>
    </row>
    <row r="900" spans="1:13" x14ac:dyDescent="0.25">
      <c r="A900">
        <v>520110</v>
      </c>
      <c r="B900" t="s">
        <v>8578</v>
      </c>
      <c r="C900">
        <v>52011</v>
      </c>
      <c r="D900" t="s">
        <v>4159</v>
      </c>
      <c r="E900" t="s">
        <v>8953</v>
      </c>
      <c r="F900" t="str">
        <f>VLOOKUP(A900,'REGIÕES DE SAÚDE E SEUS MUNICÍP'!$A$4:$C$5569,3,0)</f>
        <v>Pirineus</v>
      </c>
      <c r="G900" t="str">
        <f>VLOOKUP(H900,'REGIÕES DE SAÚDE E SEUS MUNICÍP'!$A$4:$D$5569,4,0)</f>
        <v>Anápolis</v>
      </c>
      <c r="H900">
        <f>VLOOKUP(A900,'REGIÕES DE SAÚDE E SEUS MUNICÍP'!$A$4:$A$5569,1,0)</f>
        <v>520110</v>
      </c>
      <c r="I900" t="str">
        <f t="shared" si="56"/>
        <v>Mesmo município</v>
      </c>
      <c r="J900" t="str">
        <f>VLOOKUP(D900,'REGIÕES DE SAÚDE E SEUS MUNICÍP'!$C$4:$C$5569,1,0)</f>
        <v>Pirineus</v>
      </c>
      <c r="K900">
        <f t="shared" ref="K900:K963" si="57">SEARCH(F900,D900)</f>
        <v>1</v>
      </c>
      <c r="L900" t="str">
        <f t="shared" ref="L900:L963" si="58">IF(D900=D901,IF(F900=F901,"Regiões semelhantes","Nova composição"),"diferente")</f>
        <v>diferente</v>
      </c>
      <c r="M900" t="str">
        <f t="shared" si="55"/>
        <v>diferente</v>
      </c>
    </row>
    <row r="901" spans="1:13" x14ac:dyDescent="0.25">
      <c r="A901">
        <v>520120</v>
      </c>
      <c r="B901" t="s">
        <v>8578</v>
      </c>
      <c r="C901">
        <v>52005</v>
      </c>
      <c r="D901" t="s">
        <v>4088</v>
      </c>
      <c r="E901" t="s">
        <v>9373</v>
      </c>
      <c r="F901" t="str">
        <f>VLOOKUP(A901,'REGIÕES DE SAÚDE E SEUS MUNICÍP'!$A$4:$C$5569,3,0)</f>
        <v>Estrada de Ferro</v>
      </c>
      <c r="G901" t="str">
        <f>VLOOKUP(H901,'REGIÕES DE SAÚDE E SEUS MUNICÍP'!$A$4:$D$5569,4,0)</f>
        <v>Anhanguera</v>
      </c>
      <c r="H901">
        <f>VLOOKUP(A901,'REGIÕES DE SAÚDE E SEUS MUNICÍP'!$A$4:$A$5569,1,0)</f>
        <v>520120</v>
      </c>
      <c r="I901" t="str">
        <f t="shared" si="56"/>
        <v>Mesmo município</v>
      </c>
      <c r="J901" t="str">
        <f>VLOOKUP(D901,'REGIÕES DE SAÚDE E SEUS MUNICÍP'!$C$4:$C$5569,1,0)</f>
        <v>Estrada de Ferro</v>
      </c>
      <c r="K901">
        <f t="shared" si="57"/>
        <v>1</v>
      </c>
      <c r="L901" t="str">
        <f t="shared" si="58"/>
        <v>diferente</v>
      </c>
      <c r="M901" t="str">
        <f t="shared" si="55"/>
        <v>diferente</v>
      </c>
    </row>
    <row r="902" spans="1:13" x14ac:dyDescent="0.25">
      <c r="A902">
        <v>520130</v>
      </c>
      <c r="B902" t="s">
        <v>8578</v>
      </c>
      <c r="C902">
        <v>52001</v>
      </c>
      <c r="D902" t="s">
        <v>8426</v>
      </c>
      <c r="E902" t="s">
        <v>7172</v>
      </c>
      <c r="F902" t="str">
        <f>VLOOKUP(A902,'REGIÕES DE SAÚDE E SEUS MUNICÍP'!$A$4:$C$5569,3,0)</f>
        <v>Central</v>
      </c>
      <c r="G902" t="str">
        <f>VLOOKUP(H902,'REGIÕES DE SAÚDE E SEUS MUNICÍP'!$A$4:$D$5569,4,0)</f>
        <v>Anicuns</v>
      </c>
      <c r="H902">
        <f>VLOOKUP(A902,'REGIÕES DE SAÚDE E SEUS MUNICÍP'!$A$4:$A$5569,1,0)</f>
        <v>520130</v>
      </c>
      <c r="I902" t="str">
        <f t="shared" si="56"/>
        <v>Mesmo município</v>
      </c>
      <c r="J902" t="str">
        <f>VLOOKUP(D902,'REGIÕES DE SAÚDE E SEUS MUNICÍP'!$C$4:$C$5569,1,0)</f>
        <v>Central</v>
      </c>
      <c r="K902">
        <f t="shared" si="57"/>
        <v>1</v>
      </c>
      <c r="L902" t="str">
        <f t="shared" si="58"/>
        <v>diferente</v>
      </c>
      <c r="M902" t="str">
        <f t="shared" ref="M902:M965" si="59">IF(F902=F901,"igual","diferente")</f>
        <v>diferente</v>
      </c>
    </row>
    <row r="903" spans="1:13" x14ac:dyDescent="0.25">
      <c r="A903">
        <v>520140</v>
      </c>
      <c r="B903" t="s">
        <v>8578</v>
      </c>
      <c r="C903">
        <v>52002</v>
      </c>
      <c r="D903" t="s">
        <v>2226</v>
      </c>
      <c r="E903" t="s">
        <v>2930</v>
      </c>
      <c r="F903" t="str">
        <f>VLOOKUP(A903,'REGIÕES DE SAÚDE E SEUS MUNICÍP'!$A$4:$C$5569,3,0)</f>
        <v>Centro Sul</v>
      </c>
      <c r="G903" t="str">
        <f>VLOOKUP(H903,'REGIÕES DE SAÚDE E SEUS MUNICÍP'!$A$4:$D$5569,4,0)</f>
        <v>Aparecida de Goiânia</v>
      </c>
      <c r="H903">
        <f>VLOOKUP(A903,'REGIÕES DE SAÚDE E SEUS MUNICÍP'!$A$4:$A$5569,1,0)</f>
        <v>520140</v>
      </c>
      <c r="I903" t="str">
        <f t="shared" si="56"/>
        <v>Mesmo município</v>
      </c>
      <c r="J903" t="str">
        <f>VLOOKUP(D903,'REGIÕES DE SAÚDE E SEUS MUNICÍP'!$C$4:$C$5569,1,0)</f>
        <v>Centro Sul</v>
      </c>
      <c r="K903">
        <f t="shared" si="57"/>
        <v>1</v>
      </c>
      <c r="L903" t="str">
        <f t="shared" si="58"/>
        <v>diferente</v>
      </c>
      <c r="M903" t="str">
        <f t="shared" si="59"/>
        <v>diferente</v>
      </c>
    </row>
    <row r="904" spans="1:13" x14ac:dyDescent="0.25">
      <c r="A904">
        <v>520145</v>
      </c>
      <c r="B904" t="s">
        <v>8578</v>
      </c>
      <c r="C904">
        <v>52015</v>
      </c>
      <c r="D904" t="s">
        <v>5151</v>
      </c>
      <c r="E904" t="s">
        <v>8467</v>
      </c>
      <c r="F904" t="str">
        <f>VLOOKUP(A904,'REGIÕES DE SAÚDE E SEUS MUNICÍP'!$A$4:$C$5569,3,0)</f>
        <v>Sudoeste I</v>
      </c>
      <c r="G904" t="str">
        <f>VLOOKUP(H904,'REGIÕES DE SAÚDE E SEUS MUNICÍP'!$A$4:$D$5569,4,0)</f>
        <v>Aparecida do Rio Doce</v>
      </c>
      <c r="H904">
        <f>VLOOKUP(A904,'REGIÕES DE SAÚDE E SEUS MUNICÍP'!$A$4:$A$5569,1,0)</f>
        <v>520145</v>
      </c>
      <c r="I904" t="str">
        <f t="shared" si="56"/>
        <v>Mesmo município</v>
      </c>
      <c r="J904" t="str">
        <f>VLOOKUP(D904,'REGIÕES DE SAÚDE E SEUS MUNICÍP'!$C$4:$C$5569,1,0)</f>
        <v>Sudoeste I</v>
      </c>
      <c r="K904">
        <f t="shared" si="57"/>
        <v>1</v>
      </c>
      <c r="L904" t="str">
        <f t="shared" si="58"/>
        <v>diferente</v>
      </c>
      <c r="M904" t="str">
        <f t="shared" si="59"/>
        <v>diferente</v>
      </c>
    </row>
    <row r="905" spans="1:13" x14ac:dyDescent="0.25">
      <c r="A905">
        <v>520150</v>
      </c>
      <c r="B905" t="s">
        <v>8578</v>
      </c>
      <c r="C905">
        <v>52016</v>
      </c>
      <c r="D905" t="s">
        <v>9714</v>
      </c>
      <c r="E905" t="s">
        <v>2255</v>
      </c>
      <c r="F905" t="str">
        <f>VLOOKUP(A905,'REGIÕES DE SAÚDE E SEUS MUNICÍP'!$A$4:$C$5569,3,0)</f>
        <v>Sudoeste II</v>
      </c>
      <c r="G905" t="str">
        <f>VLOOKUP(H905,'REGIÕES DE SAÚDE E SEUS MUNICÍP'!$A$4:$D$5569,4,0)</f>
        <v>Aporé</v>
      </c>
      <c r="H905">
        <f>VLOOKUP(A905,'REGIÕES DE SAÚDE E SEUS MUNICÍP'!$A$4:$A$5569,1,0)</f>
        <v>520150</v>
      </c>
      <c r="I905" t="str">
        <f t="shared" si="56"/>
        <v>Mesmo município</v>
      </c>
      <c r="J905" t="str">
        <f>VLOOKUP(D905,'REGIÕES DE SAÚDE E SEUS MUNICÍP'!$C$4:$C$5569,1,0)</f>
        <v>Sudoeste II</v>
      </c>
      <c r="K905">
        <f t="shared" si="57"/>
        <v>1</v>
      </c>
      <c r="L905" t="str">
        <f t="shared" si="58"/>
        <v>diferente</v>
      </c>
      <c r="M905" t="str">
        <f t="shared" si="59"/>
        <v>diferente</v>
      </c>
    </row>
    <row r="906" spans="1:13" x14ac:dyDescent="0.25">
      <c r="A906">
        <v>520160</v>
      </c>
      <c r="B906" t="s">
        <v>8578</v>
      </c>
      <c r="C906">
        <v>52001</v>
      </c>
      <c r="D906" t="s">
        <v>8426</v>
      </c>
      <c r="E906" t="s">
        <v>5769</v>
      </c>
      <c r="F906" t="str">
        <f>VLOOKUP(A906,'REGIÕES DE SAÚDE E SEUS MUNICÍP'!$A$4:$C$5569,3,0)</f>
        <v>Central</v>
      </c>
      <c r="G906" t="str">
        <f>VLOOKUP(H906,'REGIÕES DE SAÚDE E SEUS MUNICÍP'!$A$4:$D$5569,4,0)</f>
        <v>Araçu</v>
      </c>
      <c r="H906">
        <f>VLOOKUP(A906,'REGIÕES DE SAÚDE E SEUS MUNICÍP'!$A$4:$A$5569,1,0)</f>
        <v>520160</v>
      </c>
      <c r="I906" t="str">
        <f t="shared" si="56"/>
        <v>Mesmo município</v>
      </c>
      <c r="J906" t="str">
        <f>VLOOKUP(D906,'REGIÕES DE SAÚDE E SEUS MUNICÍP'!$C$4:$C$5569,1,0)</f>
        <v>Central</v>
      </c>
      <c r="K906">
        <f t="shared" si="57"/>
        <v>1</v>
      </c>
      <c r="L906" t="str">
        <f t="shared" si="58"/>
        <v>diferente</v>
      </c>
      <c r="M906" t="str">
        <f t="shared" si="59"/>
        <v>diferente</v>
      </c>
    </row>
    <row r="907" spans="1:13" x14ac:dyDescent="0.25">
      <c r="A907">
        <v>520170</v>
      </c>
      <c r="B907" t="s">
        <v>8578</v>
      </c>
      <c r="C907">
        <v>52009</v>
      </c>
      <c r="D907" t="s">
        <v>4980</v>
      </c>
      <c r="E907" t="s">
        <v>9953</v>
      </c>
      <c r="F907" t="str">
        <f>VLOOKUP(A907,'REGIÕES DE SAÚDE E SEUS MUNICÍP'!$A$4:$C$5569,3,0)</f>
        <v>Oeste I</v>
      </c>
      <c r="G907" t="str">
        <f>VLOOKUP(H907,'REGIÕES DE SAÚDE E SEUS MUNICÍP'!$A$4:$D$5569,4,0)</f>
        <v>Aragarças</v>
      </c>
      <c r="H907">
        <f>VLOOKUP(A907,'REGIÕES DE SAÚDE E SEUS MUNICÍP'!$A$4:$A$5569,1,0)</f>
        <v>520170</v>
      </c>
      <c r="I907" t="str">
        <f t="shared" si="56"/>
        <v>Mesmo município</v>
      </c>
      <c r="J907" t="str">
        <f>VLOOKUP(D907,'REGIÕES DE SAÚDE E SEUS MUNICÍP'!$C$4:$C$5569,1,0)</f>
        <v>Oeste I</v>
      </c>
      <c r="K907">
        <f t="shared" si="57"/>
        <v>1</v>
      </c>
      <c r="L907" t="str">
        <f t="shared" si="58"/>
        <v>diferente</v>
      </c>
      <c r="M907" t="str">
        <f t="shared" si="59"/>
        <v>diferente</v>
      </c>
    </row>
    <row r="908" spans="1:13" x14ac:dyDescent="0.25">
      <c r="A908">
        <v>520180</v>
      </c>
      <c r="B908" t="s">
        <v>8578</v>
      </c>
      <c r="C908">
        <v>52002</v>
      </c>
      <c r="D908" t="s">
        <v>2226</v>
      </c>
      <c r="E908" t="s">
        <v>19</v>
      </c>
      <c r="F908" t="str">
        <f>VLOOKUP(A908,'REGIÕES DE SAÚDE E SEUS MUNICÍP'!$A$4:$C$5569,3,0)</f>
        <v>Centro Sul</v>
      </c>
      <c r="G908" t="str">
        <f>VLOOKUP(H908,'REGIÕES DE SAÚDE E SEUS MUNICÍP'!$A$4:$D$5569,4,0)</f>
        <v>Aragoiânia</v>
      </c>
      <c r="H908">
        <f>VLOOKUP(A908,'REGIÕES DE SAÚDE E SEUS MUNICÍP'!$A$4:$A$5569,1,0)</f>
        <v>520180</v>
      </c>
      <c r="I908" t="str">
        <f t="shared" si="56"/>
        <v>Mesmo município</v>
      </c>
      <c r="J908" t="str">
        <f>VLOOKUP(D908,'REGIÕES DE SAÚDE E SEUS MUNICÍP'!$C$4:$C$5569,1,0)</f>
        <v>Centro Sul</v>
      </c>
      <c r="K908">
        <f t="shared" si="57"/>
        <v>1</v>
      </c>
      <c r="L908" t="str">
        <f t="shared" si="58"/>
        <v>diferente</v>
      </c>
      <c r="M908" t="str">
        <f t="shared" si="59"/>
        <v>diferente</v>
      </c>
    </row>
    <row r="909" spans="1:13" x14ac:dyDescent="0.25">
      <c r="A909">
        <v>520215</v>
      </c>
      <c r="B909" t="s">
        <v>8578</v>
      </c>
      <c r="C909">
        <v>52012</v>
      </c>
      <c r="D909" t="s">
        <v>8718</v>
      </c>
      <c r="E909" t="s">
        <v>277</v>
      </c>
      <c r="F909" t="str">
        <f>VLOOKUP(A909,'REGIÕES DE SAÚDE E SEUS MUNICÍP'!$A$4:$C$5569,3,0)</f>
        <v>Rio Vermelho</v>
      </c>
      <c r="G909" t="str">
        <f>VLOOKUP(H909,'REGIÕES DE SAÚDE E SEUS MUNICÍP'!$A$4:$D$5569,4,0)</f>
        <v>Araguapaz</v>
      </c>
      <c r="H909">
        <f>VLOOKUP(A909,'REGIÕES DE SAÚDE E SEUS MUNICÍP'!$A$4:$A$5569,1,0)</f>
        <v>520215</v>
      </c>
      <c r="I909" t="str">
        <f t="shared" si="56"/>
        <v>Mesmo município</v>
      </c>
      <c r="J909" t="str">
        <f>VLOOKUP(D909,'REGIÕES DE SAÚDE E SEUS MUNICÍP'!$C$4:$C$5569,1,0)</f>
        <v>Rio Vermelho</v>
      </c>
      <c r="K909">
        <f t="shared" si="57"/>
        <v>1</v>
      </c>
      <c r="L909" t="str">
        <f t="shared" si="58"/>
        <v>diferente</v>
      </c>
      <c r="M909" t="str">
        <f t="shared" si="59"/>
        <v>diferente</v>
      </c>
    </row>
    <row r="910" spans="1:13" x14ac:dyDescent="0.25">
      <c r="A910">
        <v>520235</v>
      </c>
      <c r="B910" t="s">
        <v>8578</v>
      </c>
      <c r="C910">
        <v>52009</v>
      </c>
      <c r="D910" t="s">
        <v>4980</v>
      </c>
      <c r="E910" t="s">
        <v>1557</v>
      </c>
      <c r="F910" t="str">
        <f>VLOOKUP(A910,'REGIÕES DE SAÚDE E SEUS MUNICÍP'!$A$4:$C$5569,3,0)</f>
        <v>Oeste I</v>
      </c>
      <c r="G910" t="str">
        <f>VLOOKUP(H910,'REGIÕES DE SAÚDE E SEUS MUNICÍP'!$A$4:$D$5569,4,0)</f>
        <v>Arenópolis</v>
      </c>
      <c r="H910">
        <f>VLOOKUP(A910,'REGIÕES DE SAÚDE E SEUS MUNICÍP'!$A$4:$A$5569,1,0)</f>
        <v>520235</v>
      </c>
      <c r="I910" t="str">
        <f t="shared" si="56"/>
        <v>Mesmo município</v>
      </c>
      <c r="J910" t="str">
        <f>VLOOKUP(D910,'REGIÕES DE SAÚDE E SEUS MUNICÍP'!$C$4:$C$5569,1,0)</f>
        <v>Oeste I</v>
      </c>
      <c r="K910">
        <f t="shared" si="57"/>
        <v>1</v>
      </c>
      <c r="L910" t="str">
        <f>IF(D910=D911,IF(F910=F911,"Regiões semelhantes","Nova composição"),"diferente")</f>
        <v>diferente</v>
      </c>
      <c r="M910" t="str">
        <f t="shared" si="59"/>
        <v>diferente</v>
      </c>
    </row>
    <row r="911" spans="1:13" x14ac:dyDescent="0.25">
      <c r="A911">
        <v>520250</v>
      </c>
      <c r="B911" t="s">
        <v>8578</v>
      </c>
      <c r="C911">
        <v>52012</v>
      </c>
      <c r="D911" t="s">
        <v>8718</v>
      </c>
      <c r="E911" t="s">
        <v>4589</v>
      </c>
      <c r="F911" t="str">
        <f>VLOOKUP(A911,'REGIÕES DE SAÚDE E SEUS MUNICÍP'!$A$4:$C$5569,3,0)</f>
        <v>Rio Vermelho</v>
      </c>
      <c r="G911" t="str">
        <f>VLOOKUP(H911,'REGIÕES DE SAÚDE E SEUS MUNICÍP'!$A$4:$D$5569,4,0)</f>
        <v>Aruanã</v>
      </c>
      <c r="H911">
        <f>VLOOKUP(A911,'REGIÕES DE SAÚDE E SEUS MUNICÍP'!$A$4:$A$5569,1,0)</f>
        <v>520250</v>
      </c>
      <c r="I911" t="str">
        <f t="shared" si="56"/>
        <v>Mesmo município</v>
      </c>
      <c r="J911" t="str">
        <f>VLOOKUP(D911,'REGIÕES DE SAÚDE E SEUS MUNICÍP'!$C$4:$C$5569,1,0)</f>
        <v>Rio Vermelho</v>
      </c>
      <c r="K911">
        <f t="shared" si="57"/>
        <v>1</v>
      </c>
      <c r="L911" t="str">
        <f t="shared" si="58"/>
        <v>diferente</v>
      </c>
      <c r="M911" t="str">
        <f>IF(F911=F910,"igual","diferente")</f>
        <v>diferente</v>
      </c>
    </row>
    <row r="912" spans="1:13" x14ac:dyDescent="0.25">
      <c r="A912">
        <v>520260</v>
      </c>
      <c r="B912" t="s">
        <v>8578</v>
      </c>
      <c r="C912">
        <v>52010</v>
      </c>
      <c r="D912" t="s">
        <v>4112</v>
      </c>
      <c r="E912" t="s">
        <v>1658</v>
      </c>
      <c r="F912" t="str">
        <f>VLOOKUP(A912,'REGIÕES DE SAÚDE E SEUS MUNICÍP'!$A$4:$C$5569,3,0)</f>
        <v>Oeste II</v>
      </c>
      <c r="G912" t="str">
        <f>VLOOKUP(H912,'REGIÕES DE SAÚDE E SEUS MUNICÍP'!$A$4:$D$5569,4,0)</f>
        <v>Aurilândia</v>
      </c>
      <c r="H912">
        <f>VLOOKUP(A912,'REGIÕES DE SAÚDE E SEUS MUNICÍP'!$A$4:$A$5569,1,0)</f>
        <v>520260</v>
      </c>
      <c r="I912" t="str">
        <f t="shared" si="56"/>
        <v>Mesmo município</v>
      </c>
      <c r="J912" t="str">
        <f>VLOOKUP(D912,'REGIÕES DE SAÚDE E SEUS MUNICÍP'!$C$4:$C$5569,1,0)</f>
        <v>Oeste II</v>
      </c>
      <c r="K912">
        <f t="shared" si="57"/>
        <v>1</v>
      </c>
      <c r="L912" t="str">
        <f t="shared" si="58"/>
        <v>diferente</v>
      </c>
      <c r="M912" t="str">
        <f t="shared" si="59"/>
        <v>diferente</v>
      </c>
    </row>
    <row r="913" spans="1:13" x14ac:dyDescent="0.25">
      <c r="A913">
        <v>520280</v>
      </c>
      <c r="B913" t="s">
        <v>8578</v>
      </c>
      <c r="C913">
        <v>52001</v>
      </c>
      <c r="D913" t="s">
        <v>8426</v>
      </c>
      <c r="E913" t="s">
        <v>840</v>
      </c>
      <c r="F913" t="str">
        <f>VLOOKUP(A913,'REGIÕES DE SAÚDE E SEUS MUNICÍP'!$A$4:$C$5569,3,0)</f>
        <v>Central</v>
      </c>
      <c r="G913" t="str">
        <f>VLOOKUP(H913,'REGIÕES DE SAÚDE E SEUS MUNICÍP'!$A$4:$D$5569,4,0)</f>
        <v>Avelinópolis</v>
      </c>
      <c r="H913">
        <f>VLOOKUP(A913,'REGIÕES DE SAÚDE E SEUS MUNICÍP'!$A$4:$A$5569,1,0)</f>
        <v>520280</v>
      </c>
      <c r="I913" t="str">
        <f t="shared" si="56"/>
        <v>Mesmo município</v>
      </c>
      <c r="J913" t="str">
        <f>VLOOKUP(D913,'REGIÕES DE SAÚDE E SEUS MUNICÍP'!$C$4:$C$5569,1,0)</f>
        <v>Central</v>
      </c>
      <c r="K913">
        <f t="shared" si="57"/>
        <v>1</v>
      </c>
      <c r="L913" t="str">
        <f t="shared" si="58"/>
        <v>diferente</v>
      </c>
      <c r="M913" t="str">
        <f t="shared" si="59"/>
        <v>diferente</v>
      </c>
    </row>
    <row r="914" spans="1:13" x14ac:dyDescent="0.25">
      <c r="A914">
        <v>520310</v>
      </c>
      <c r="B914" t="s">
        <v>8578</v>
      </c>
      <c r="C914">
        <v>52009</v>
      </c>
      <c r="D914" t="s">
        <v>4980</v>
      </c>
      <c r="E914" t="s">
        <v>4237</v>
      </c>
      <c r="F914" t="str">
        <f>VLOOKUP(A914,'REGIÕES DE SAÚDE E SEUS MUNICÍP'!$A$4:$C$5569,3,0)</f>
        <v>Oeste I</v>
      </c>
      <c r="G914" t="str">
        <f>VLOOKUP(H914,'REGIÕES DE SAÚDE E SEUS MUNICÍP'!$A$4:$D$5569,4,0)</f>
        <v>Baliza</v>
      </c>
      <c r="H914">
        <f>VLOOKUP(A914,'REGIÕES DE SAÚDE E SEUS MUNICÍP'!$A$4:$A$5569,1,0)</f>
        <v>520310</v>
      </c>
      <c r="I914" t="str">
        <f t="shared" si="56"/>
        <v>Mesmo município</v>
      </c>
      <c r="J914" t="str">
        <f>VLOOKUP(D914,'REGIÕES DE SAÚDE E SEUS MUNICÍP'!$C$4:$C$5569,1,0)</f>
        <v>Oeste I</v>
      </c>
      <c r="K914">
        <f t="shared" si="57"/>
        <v>1</v>
      </c>
      <c r="L914" t="str">
        <f t="shared" si="58"/>
        <v>diferente</v>
      </c>
      <c r="M914" t="str">
        <f t="shared" si="59"/>
        <v>diferente</v>
      </c>
    </row>
    <row r="915" spans="1:13" x14ac:dyDescent="0.25">
      <c r="A915">
        <v>520320</v>
      </c>
      <c r="B915" t="s">
        <v>8578</v>
      </c>
      <c r="C915">
        <v>52018</v>
      </c>
      <c r="D915" t="s">
        <v>4092</v>
      </c>
      <c r="E915" t="s">
        <v>7734</v>
      </c>
      <c r="F915" t="str">
        <f>VLOOKUP(A915,'REGIÕES DE SAÚDE E SEUS MUNICÍP'!$A$4:$C$5569,3,0)</f>
        <v>São Patrício</v>
      </c>
      <c r="G915" t="str">
        <f>VLOOKUP(H915,'REGIÕES DE SAÚDE E SEUS MUNICÍP'!$A$4:$D$5569,4,0)</f>
        <v>Barro Alto</v>
      </c>
      <c r="H915">
        <f>VLOOKUP(A915,'REGIÕES DE SAÚDE E SEUS MUNICÍP'!$A$4:$A$5569,1,0)</f>
        <v>520320</v>
      </c>
      <c r="I915" t="str">
        <f t="shared" si="56"/>
        <v>Mesmo município</v>
      </c>
      <c r="J915" t="e">
        <f>VLOOKUP(D915,'REGIÕES DE SAÚDE E SEUS MUNICÍP'!$C$4:$C$5569,1,0)</f>
        <v>#N/A</v>
      </c>
      <c r="K915">
        <f t="shared" si="57"/>
        <v>1</v>
      </c>
      <c r="L915" t="str">
        <f t="shared" si="58"/>
        <v>diferente</v>
      </c>
      <c r="M915" t="str">
        <f t="shared" si="59"/>
        <v>diferente</v>
      </c>
    </row>
    <row r="916" spans="1:13" x14ac:dyDescent="0.25">
      <c r="A916">
        <v>520330</v>
      </c>
      <c r="B916" t="s">
        <v>8578</v>
      </c>
      <c r="C916">
        <v>52002</v>
      </c>
      <c r="D916" t="s">
        <v>2226</v>
      </c>
      <c r="E916" t="s">
        <v>6395</v>
      </c>
      <c r="F916" t="str">
        <f>VLOOKUP(A916,'REGIÕES DE SAÚDE E SEUS MUNICÍP'!$A$4:$C$5569,3,0)</f>
        <v>Centro Sul</v>
      </c>
      <c r="G916" t="str">
        <f>VLOOKUP(H916,'REGIÕES DE SAÚDE E SEUS MUNICÍP'!$A$4:$D$5569,4,0)</f>
        <v>Bela Vista de Goiás</v>
      </c>
      <c r="H916">
        <f>VLOOKUP(A916,'REGIÕES DE SAÚDE E SEUS MUNICÍP'!$A$4:$A$5569,1,0)</f>
        <v>520330</v>
      </c>
      <c r="I916" t="str">
        <f t="shared" si="56"/>
        <v>Mesmo município</v>
      </c>
      <c r="J916" t="str">
        <f>VLOOKUP(D916,'REGIÕES DE SAÚDE E SEUS MUNICÍP'!$C$4:$C$5569,1,0)</f>
        <v>Centro Sul</v>
      </c>
      <c r="K916">
        <f t="shared" si="57"/>
        <v>1</v>
      </c>
      <c r="L916" t="str">
        <f t="shared" si="58"/>
        <v>diferente</v>
      </c>
      <c r="M916" t="str">
        <f t="shared" si="59"/>
        <v>diferente</v>
      </c>
    </row>
    <row r="917" spans="1:13" x14ac:dyDescent="0.25">
      <c r="A917">
        <v>520340</v>
      </c>
      <c r="B917" t="s">
        <v>8578</v>
      </c>
      <c r="C917">
        <v>52009</v>
      </c>
      <c r="D917" t="s">
        <v>4980</v>
      </c>
      <c r="E917" t="s">
        <v>11159</v>
      </c>
      <c r="F917" t="str">
        <f>VLOOKUP(A917,'REGIÕES DE SAÚDE E SEUS MUNICÍP'!$A$4:$C$5569,3,0)</f>
        <v>Oeste I</v>
      </c>
      <c r="G917" t="str">
        <f>VLOOKUP(H917,'REGIÕES DE SAÚDE E SEUS MUNICÍP'!$A$4:$D$5569,4,0)</f>
        <v>Bom Jardim de Goiás</v>
      </c>
      <c r="H917">
        <f>VLOOKUP(A917,'REGIÕES DE SAÚDE E SEUS MUNICÍP'!$A$4:$A$5569,1,0)</f>
        <v>520340</v>
      </c>
      <c r="I917" t="str">
        <f t="shared" si="56"/>
        <v>Mesmo município</v>
      </c>
      <c r="J917" t="str">
        <f>VLOOKUP(D917,'REGIÕES DE SAÚDE E SEUS MUNICÍP'!$C$4:$C$5569,1,0)</f>
        <v>Oeste I</v>
      </c>
      <c r="K917">
        <f t="shared" si="57"/>
        <v>1</v>
      </c>
      <c r="L917" t="str">
        <f t="shared" si="58"/>
        <v>diferente</v>
      </c>
      <c r="M917" t="str">
        <f t="shared" si="59"/>
        <v>diferente</v>
      </c>
    </row>
    <row r="918" spans="1:13" x14ac:dyDescent="0.25">
      <c r="A918">
        <v>520350</v>
      </c>
      <c r="B918" t="s">
        <v>8578</v>
      </c>
      <c r="C918">
        <v>52017</v>
      </c>
      <c r="D918" t="s">
        <v>8614</v>
      </c>
      <c r="E918" t="s">
        <v>9641</v>
      </c>
      <c r="F918" t="str">
        <f>VLOOKUP(A918,'REGIÕES DE SAÚDE E SEUS MUNICÍP'!$A$4:$C$5569,3,0)</f>
        <v>Sul</v>
      </c>
      <c r="G918" t="str">
        <f>VLOOKUP(H918,'REGIÕES DE SAÚDE E SEUS MUNICÍP'!$A$4:$D$5569,4,0)</f>
        <v>Bom Jesus de Goiás</v>
      </c>
      <c r="H918">
        <f>VLOOKUP(A918,'REGIÕES DE SAÚDE E SEUS MUNICÍP'!$A$4:$A$5569,1,0)</f>
        <v>520350</v>
      </c>
      <c r="I918" t="str">
        <f t="shared" si="56"/>
        <v>Mesmo município</v>
      </c>
      <c r="J918" t="str">
        <f>VLOOKUP(D918,'REGIÕES DE SAÚDE E SEUS MUNICÍP'!$C$4:$C$5569,1,0)</f>
        <v>Sul</v>
      </c>
      <c r="K918">
        <f t="shared" si="57"/>
        <v>1</v>
      </c>
      <c r="L918" t="str">
        <f t="shared" si="58"/>
        <v>diferente</v>
      </c>
      <c r="M918" t="str">
        <f t="shared" si="59"/>
        <v>diferente</v>
      </c>
    </row>
    <row r="919" spans="1:13" x14ac:dyDescent="0.25">
      <c r="A919">
        <v>520355</v>
      </c>
      <c r="B919" t="s">
        <v>8578</v>
      </c>
      <c r="C919">
        <v>52002</v>
      </c>
      <c r="D919" t="s">
        <v>2226</v>
      </c>
      <c r="E919" t="s">
        <v>8691</v>
      </c>
      <c r="F919" t="str">
        <f>VLOOKUP(A919,'REGIÕES DE SAÚDE E SEUS MUNICÍP'!$A$4:$C$5569,3,0)</f>
        <v>Centro Sul</v>
      </c>
      <c r="G919" t="str">
        <f>VLOOKUP(H919,'REGIÕES DE SAÚDE E SEUS MUNICÍP'!$A$4:$D$5569,4,0)</f>
        <v>Bonfinópolis</v>
      </c>
      <c r="H919">
        <f>VLOOKUP(A919,'REGIÕES DE SAÚDE E SEUS MUNICÍP'!$A$4:$A$5569,1,0)</f>
        <v>520355</v>
      </c>
      <c r="I919" t="str">
        <f t="shared" si="56"/>
        <v>Mesmo município</v>
      </c>
      <c r="J919" t="str">
        <f>VLOOKUP(D919,'REGIÕES DE SAÚDE E SEUS MUNICÍP'!$C$4:$C$5569,1,0)</f>
        <v>Centro Sul</v>
      </c>
      <c r="K919">
        <f t="shared" si="57"/>
        <v>1</v>
      </c>
      <c r="L919" t="str">
        <f t="shared" si="58"/>
        <v>diferente</v>
      </c>
      <c r="M919" t="str">
        <f t="shared" si="59"/>
        <v>diferente</v>
      </c>
    </row>
    <row r="920" spans="1:13" x14ac:dyDescent="0.25">
      <c r="A920">
        <v>520357</v>
      </c>
      <c r="B920" t="s">
        <v>8578</v>
      </c>
      <c r="C920">
        <v>52008</v>
      </c>
      <c r="D920" t="s">
        <v>5833</v>
      </c>
      <c r="E920" t="s">
        <v>5563</v>
      </c>
      <c r="F920" t="str">
        <f>VLOOKUP(A920,'REGIÕES DE SAÚDE E SEUS MUNICÍP'!$A$4:$C$5569,3,0)</f>
        <v>Norte</v>
      </c>
      <c r="G920" t="str">
        <f>VLOOKUP(H920,'REGIÕES DE SAÚDE E SEUS MUNICÍP'!$A$4:$D$5569,4,0)</f>
        <v>Bonópolis</v>
      </c>
      <c r="H920">
        <f>VLOOKUP(A920,'REGIÕES DE SAÚDE E SEUS MUNICÍP'!$A$4:$A$5569,1,0)</f>
        <v>520357</v>
      </c>
      <c r="I920" t="str">
        <f t="shared" si="56"/>
        <v>Mesmo município</v>
      </c>
      <c r="J920" t="str">
        <f>VLOOKUP(D920,'REGIÕES DE SAÚDE E SEUS MUNICÍP'!$C$4:$C$5569,1,0)</f>
        <v>Norte</v>
      </c>
      <c r="K920">
        <f t="shared" si="57"/>
        <v>1</v>
      </c>
      <c r="L920" t="str">
        <f t="shared" si="58"/>
        <v>diferente</v>
      </c>
      <c r="M920" t="str">
        <f t="shared" si="59"/>
        <v>diferente</v>
      </c>
    </row>
    <row r="921" spans="1:13" x14ac:dyDescent="0.25">
      <c r="A921">
        <v>520360</v>
      </c>
      <c r="B921" t="s">
        <v>8578</v>
      </c>
      <c r="C921">
        <v>52001</v>
      </c>
      <c r="D921" t="s">
        <v>8426</v>
      </c>
      <c r="E921" t="s">
        <v>9033</v>
      </c>
      <c r="F921" t="str">
        <f>VLOOKUP(A921,'REGIÕES DE SAÚDE E SEUS MUNICÍP'!$A$4:$C$5569,3,0)</f>
        <v>Central</v>
      </c>
      <c r="G921" t="str">
        <f>VLOOKUP(H921,'REGIÕES DE SAÚDE E SEUS MUNICÍP'!$A$4:$D$5569,4,0)</f>
        <v>Brazabrantes</v>
      </c>
      <c r="H921">
        <f>VLOOKUP(A921,'REGIÕES DE SAÚDE E SEUS MUNICÍP'!$A$4:$A$5569,1,0)</f>
        <v>520360</v>
      </c>
      <c r="I921" t="str">
        <f t="shared" si="56"/>
        <v>Mesmo município</v>
      </c>
      <c r="J921" t="str">
        <f>VLOOKUP(D921,'REGIÕES DE SAÚDE E SEUS MUNICÍP'!$C$4:$C$5569,1,0)</f>
        <v>Central</v>
      </c>
      <c r="K921">
        <f t="shared" si="57"/>
        <v>1</v>
      </c>
      <c r="L921" t="str">
        <f t="shared" si="58"/>
        <v>diferente</v>
      </c>
      <c r="M921" t="str">
        <f t="shared" si="59"/>
        <v>diferente</v>
      </c>
    </row>
    <row r="922" spans="1:13" x14ac:dyDescent="0.25">
      <c r="A922">
        <v>520380</v>
      </c>
      <c r="B922" t="s">
        <v>8578</v>
      </c>
      <c r="C922">
        <v>52012</v>
      </c>
      <c r="D922" t="s">
        <v>8718</v>
      </c>
      <c r="E922" t="s">
        <v>1480</v>
      </c>
      <c r="F922" t="str">
        <f>VLOOKUP(A922,'REGIÕES DE SAÚDE E SEUS MUNICÍP'!$A$4:$C$5569,3,0)</f>
        <v>Rio Vermelho</v>
      </c>
      <c r="G922" t="str">
        <f>VLOOKUP(H922,'REGIÕES DE SAÚDE E SEUS MUNICÍP'!$A$4:$D$5569,4,0)</f>
        <v>Britânia</v>
      </c>
      <c r="H922">
        <f>VLOOKUP(A922,'REGIÕES DE SAÚDE E SEUS MUNICÍP'!$A$4:$A$5569,1,0)</f>
        <v>520380</v>
      </c>
      <c r="I922" t="str">
        <f t="shared" si="56"/>
        <v>Mesmo município</v>
      </c>
      <c r="J922" t="str">
        <f>VLOOKUP(D922,'REGIÕES DE SAÚDE E SEUS MUNICÍP'!$C$4:$C$5569,1,0)</f>
        <v>Rio Vermelho</v>
      </c>
      <c r="K922">
        <f t="shared" si="57"/>
        <v>1</v>
      </c>
      <c r="L922" t="str">
        <f t="shared" si="58"/>
        <v>diferente</v>
      </c>
      <c r="M922" t="str">
        <f t="shared" si="59"/>
        <v>diferente</v>
      </c>
    </row>
    <row r="923" spans="1:13" x14ac:dyDescent="0.25">
      <c r="A923">
        <v>520390</v>
      </c>
      <c r="B923" t="s">
        <v>8578</v>
      </c>
      <c r="C923">
        <v>52017</v>
      </c>
      <c r="D923" t="s">
        <v>8614</v>
      </c>
      <c r="E923" t="s">
        <v>6615</v>
      </c>
      <c r="F923" t="str">
        <f>VLOOKUP(A923,'REGIÕES DE SAÚDE E SEUS MUNICÍP'!$A$4:$C$5569,3,0)</f>
        <v>Sul</v>
      </c>
      <c r="G923" t="str">
        <f>VLOOKUP(H923,'REGIÕES DE SAÚDE E SEUS MUNICÍP'!$A$4:$D$5569,4,0)</f>
        <v>Buriti Alegre</v>
      </c>
      <c r="H923">
        <f>VLOOKUP(A923,'REGIÕES DE SAÚDE E SEUS MUNICÍP'!$A$4:$A$5569,1,0)</f>
        <v>520390</v>
      </c>
      <c r="I923" t="str">
        <f t="shared" si="56"/>
        <v>Mesmo município</v>
      </c>
      <c r="J923" t="str">
        <f>VLOOKUP(D923,'REGIÕES DE SAÚDE E SEUS MUNICÍP'!$C$4:$C$5569,1,0)</f>
        <v>Sul</v>
      </c>
      <c r="K923">
        <f t="shared" si="57"/>
        <v>1</v>
      </c>
      <c r="L923" t="str">
        <f t="shared" si="58"/>
        <v>diferente</v>
      </c>
      <c r="M923" t="str">
        <f t="shared" si="59"/>
        <v>diferente</v>
      </c>
    </row>
    <row r="924" spans="1:13" x14ac:dyDescent="0.25">
      <c r="A924">
        <v>520393</v>
      </c>
      <c r="B924" t="s">
        <v>8578</v>
      </c>
      <c r="C924">
        <v>52010</v>
      </c>
      <c r="D924" t="s">
        <v>4112</v>
      </c>
      <c r="E924" t="s">
        <v>4204</v>
      </c>
      <c r="F924" t="str">
        <f>VLOOKUP(A924,'REGIÕES DE SAÚDE E SEUS MUNICÍP'!$A$4:$C$5569,3,0)</f>
        <v>Oeste II</v>
      </c>
      <c r="G924" t="str">
        <f>VLOOKUP(H924,'REGIÕES DE SAÚDE E SEUS MUNICÍP'!$A$4:$D$5569,4,0)</f>
        <v>Buriti de Goiás</v>
      </c>
      <c r="H924">
        <f>VLOOKUP(A924,'REGIÕES DE SAÚDE E SEUS MUNICÍP'!$A$4:$A$5569,1,0)</f>
        <v>520393</v>
      </c>
      <c r="I924" t="str">
        <f t="shared" si="56"/>
        <v>Mesmo município</v>
      </c>
      <c r="J924" t="str">
        <f>VLOOKUP(D924,'REGIÕES DE SAÚDE E SEUS MUNICÍP'!$C$4:$C$5569,1,0)</f>
        <v>Oeste II</v>
      </c>
      <c r="K924">
        <f t="shared" si="57"/>
        <v>1</v>
      </c>
      <c r="L924" t="str">
        <f t="shared" si="58"/>
        <v>diferente</v>
      </c>
      <c r="M924" t="str">
        <f t="shared" si="59"/>
        <v>diferente</v>
      </c>
    </row>
    <row r="925" spans="1:13" x14ac:dyDescent="0.25">
      <c r="A925">
        <v>520396</v>
      </c>
      <c r="B925" t="s">
        <v>8578</v>
      </c>
      <c r="C925">
        <v>52007</v>
      </c>
      <c r="D925" t="s">
        <v>6963</v>
      </c>
      <c r="E925" t="s">
        <v>52</v>
      </c>
      <c r="F925" t="str">
        <f>VLOOKUP(A925,'REGIÕES DE SAÚDE E SEUS MUNICÍP'!$A$4:$C$5569,3,0)</f>
        <v>Entorno Norte</v>
      </c>
      <c r="G925" t="str">
        <f>VLOOKUP(H925,'REGIÕES DE SAÚDE E SEUS MUNICÍP'!$A$4:$D$5569,4,0)</f>
        <v>Buritinópolis</v>
      </c>
      <c r="H925">
        <f>VLOOKUP(A925,'REGIÕES DE SAÚDE E SEUS MUNICÍP'!$A$4:$A$5569,1,0)</f>
        <v>520396</v>
      </c>
      <c r="I925" t="str">
        <f t="shared" si="56"/>
        <v>Mesmo município</v>
      </c>
      <c r="J925" t="e">
        <f>VLOOKUP(D925,'REGIÕES DE SAÚDE E SEUS MUNICÍP'!$C$4:$C$5569,1,0)</f>
        <v>#N/A</v>
      </c>
      <c r="K925" t="e">
        <f t="shared" si="57"/>
        <v>#VALUE!</v>
      </c>
      <c r="L925" t="str">
        <f t="shared" si="58"/>
        <v>diferente</v>
      </c>
      <c r="M925" t="str">
        <f t="shared" si="59"/>
        <v>diferente</v>
      </c>
    </row>
    <row r="926" spans="1:13" x14ac:dyDescent="0.25">
      <c r="A926">
        <v>520400</v>
      </c>
      <c r="B926" t="s">
        <v>8578</v>
      </c>
      <c r="C926">
        <v>52003</v>
      </c>
      <c r="D926" t="s">
        <v>9504</v>
      </c>
      <c r="E926" t="s">
        <v>3899</v>
      </c>
      <c r="F926" t="str">
        <f>VLOOKUP(A926,'REGIÕES DE SAÚDE E SEUS MUNICÍP'!$A$4:$C$5569,3,0)</f>
        <v>Entorno Norte</v>
      </c>
      <c r="G926" t="str">
        <f>VLOOKUP(H926,'REGIÕES DE SAÚDE E SEUS MUNICÍP'!$A$4:$D$5569,4,0)</f>
        <v>Cabeceiras</v>
      </c>
      <c r="H926">
        <f>VLOOKUP(A926,'REGIÕES DE SAÚDE E SEUS MUNICÍP'!$A$4:$A$5569,1,0)</f>
        <v>520400</v>
      </c>
      <c r="I926" t="str">
        <f t="shared" si="56"/>
        <v>Mesmo município</v>
      </c>
      <c r="J926" t="str">
        <f>VLOOKUP(D926,'REGIÕES DE SAÚDE E SEUS MUNICÍP'!$C$4:$C$5569,1,0)</f>
        <v>Entorno Norte</v>
      </c>
      <c r="K926">
        <f t="shared" si="57"/>
        <v>1</v>
      </c>
      <c r="L926" t="str">
        <f t="shared" si="58"/>
        <v>diferente</v>
      </c>
      <c r="M926" t="str">
        <f t="shared" si="59"/>
        <v>igual</v>
      </c>
    </row>
    <row r="927" spans="1:13" x14ac:dyDescent="0.25">
      <c r="A927">
        <v>520410</v>
      </c>
      <c r="B927" t="s">
        <v>8578</v>
      </c>
      <c r="C927">
        <v>52015</v>
      </c>
      <c r="D927" t="s">
        <v>5151</v>
      </c>
      <c r="E927" t="s">
        <v>866</v>
      </c>
      <c r="F927" t="str">
        <f>VLOOKUP(A927,'REGIÕES DE SAÚDE E SEUS MUNICÍP'!$A$4:$C$5569,3,0)</f>
        <v>Sudoeste I</v>
      </c>
      <c r="G927" t="str">
        <f>VLOOKUP(H927,'REGIÕES DE SAÚDE E SEUS MUNICÍP'!$A$4:$D$5569,4,0)</f>
        <v>Cachoeira Alta</v>
      </c>
      <c r="H927">
        <f>VLOOKUP(A927,'REGIÕES DE SAÚDE E SEUS MUNICÍP'!$A$4:$A$5569,1,0)</f>
        <v>520410</v>
      </c>
      <c r="I927" t="str">
        <f t="shared" si="56"/>
        <v>Mesmo município</v>
      </c>
      <c r="J927" t="str">
        <f>VLOOKUP(D927,'REGIÕES DE SAÚDE E SEUS MUNICÍP'!$C$4:$C$5569,1,0)</f>
        <v>Sudoeste I</v>
      </c>
      <c r="K927">
        <f t="shared" si="57"/>
        <v>1</v>
      </c>
      <c r="L927" t="str">
        <f t="shared" si="58"/>
        <v>diferente</v>
      </c>
      <c r="M927" t="str">
        <f t="shared" si="59"/>
        <v>diferente</v>
      </c>
    </row>
    <row r="928" spans="1:13" x14ac:dyDescent="0.25">
      <c r="A928">
        <v>520420</v>
      </c>
      <c r="B928" t="s">
        <v>8578</v>
      </c>
      <c r="C928">
        <v>52010</v>
      </c>
      <c r="D928" t="s">
        <v>4112</v>
      </c>
      <c r="E928" t="s">
        <v>5889</v>
      </c>
      <c r="F928" t="str">
        <f>VLOOKUP(A928,'REGIÕES DE SAÚDE E SEUS MUNICÍP'!$A$4:$C$5569,3,0)</f>
        <v>Oeste II</v>
      </c>
      <c r="G928" t="str">
        <f>VLOOKUP(H928,'REGIÕES DE SAÚDE E SEUS MUNICÍP'!$A$4:$D$5569,4,0)</f>
        <v>Cachoeira de Goiás</v>
      </c>
      <c r="H928">
        <f>VLOOKUP(A928,'REGIÕES DE SAÚDE E SEUS MUNICÍP'!$A$4:$A$5569,1,0)</f>
        <v>520420</v>
      </c>
      <c r="I928" t="str">
        <f t="shared" si="56"/>
        <v>Mesmo município</v>
      </c>
      <c r="J928" t="str">
        <f>VLOOKUP(D928,'REGIÕES DE SAÚDE E SEUS MUNICÍP'!$C$4:$C$5569,1,0)</f>
        <v>Oeste II</v>
      </c>
      <c r="K928">
        <f t="shared" si="57"/>
        <v>1</v>
      </c>
      <c r="L928" t="str">
        <f t="shared" si="58"/>
        <v>diferente</v>
      </c>
      <c r="M928" t="str">
        <f t="shared" si="59"/>
        <v>diferente</v>
      </c>
    </row>
    <row r="929" spans="1:13" x14ac:dyDescent="0.25">
      <c r="A929">
        <v>520425</v>
      </c>
      <c r="B929" t="s">
        <v>8578</v>
      </c>
      <c r="C929">
        <v>52017</v>
      </c>
      <c r="D929" t="s">
        <v>8614</v>
      </c>
      <c r="E929" t="s">
        <v>3401</v>
      </c>
      <c r="F929" t="str">
        <f>VLOOKUP(A929,'REGIÕES DE SAÚDE E SEUS MUNICÍP'!$A$4:$C$5569,3,0)</f>
        <v>Sul</v>
      </c>
      <c r="G929" t="str">
        <f>VLOOKUP(H929,'REGIÕES DE SAÚDE E SEUS MUNICÍP'!$A$4:$D$5569,4,0)</f>
        <v>Cachoeira Dourada</v>
      </c>
      <c r="H929">
        <f>VLOOKUP(A929,'REGIÕES DE SAÚDE E SEUS MUNICÍP'!$A$4:$A$5569,1,0)</f>
        <v>520425</v>
      </c>
      <c r="I929" t="str">
        <f t="shared" si="56"/>
        <v>Mesmo município</v>
      </c>
      <c r="J929" t="str">
        <f>VLOOKUP(D929,'REGIÕES DE SAÚDE E SEUS MUNICÍP'!$C$4:$C$5569,1,0)</f>
        <v>Sul</v>
      </c>
      <c r="K929">
        <f t="shared" si="57"/>
        <v>1</v>
      </c>
      <c r="L929" t="str">
        <f t="shared" si="58"/>
        <v>diferente</v>
      </c>
      <c r="M929" t="str">
        <f t="shared" si="59"/>
        <v>diferente</v>
      </c>
    </row>
    <row r="930" spans="1:13" x14ac:dyDescent="0.25">
      <c r="A930">
        <v>520430</v>
      </c>
      <c r="B930" t="s">
        <v>8578</v>
      </c>
      <c r="C930">
        <v>52015</v>
      </c>
      <c r="D930" t="s">
        <v>5151</v>
      </c>
      <c r="E930" t="s">
        <v>8404</v>
      </c>
      <c r="F930" t="str">
        <f>VLOOKUP(A930,'REGIÕES DE SAÚDE E SEUS MUNICÍP'!$A$4:$C$5569,3,0)</f>
        <v>Sudoeste I</v>
      </c>
      <c r="G930" t="str">
        <f>VLOOKUP(H930,'REGIÕES DE SAÚDE E SEUS MUNICÍP'!$A$4:$D$5569,4,0)</f>
        <v>Caçu</v>
      </c>
      <c r="H930">
        <f>VLOOKUP(A930,'REGIÕES DE SAÚDE E SEUS MUNICÍP'!$A$4:$A$5569,1,0)</f>
        <v>520430</v>
      </c>
      <c r="I930" t="str">
        <f t="shared" si="56"/>
        <v>Mesmo município</v>
      </c>
      <c r="J930" t="str">
        <f>VLOOKUP(D930,'REGIÕES DE SAÚDE E SEUS MUNICÍP'!$C$4:$C$5569,1,0)</f>
        <v>Sudoeste I</v>
      </c>
      <c r="K930">
        <f t="shared" si="57"/>
        <v>1</v>
      </c>
      <c r="L930" t="str">
        <f t="shared" si="58"/>
        <v>diferente</v>
      </c>
      <c r="M930" t="str">
        <f t="shared" si="59"/>
        <v>diferente</v>
      </c>
    </row>
    <row r="931" spans="1:13" x14ac:dyDescent="0.25">
      <c r="A931">
        <v>520440</v>
      </c>
      <c r="B931" t="s">
        <v>8578</v>
      </c>
      <c r="C931">
        <v>52016</v>
      </c>
      <c r="D931" t="s">
        <v>9714</v>
      </c>
      <c r="E931" t="s">
        <v>3329</v>
      </c>
      <c r="F931" t="str">
        <f>VLOOKUP(A931,'REGIÕES DE SAÚDE E SEUS MUNICÍP'!$A$4:$C$5569,3,0)</f>
        <v>Sudoeste II</v>
      </c>
      <c r="G931" t="str">
        <f>VLOOKUP(H931,'REGIÕES DE SAÚDE E SEUS MUNICÍP'!$A$4:$D$5569,4,0)</f>
        <v>Caiapônia</v>
      </c>
      <c r="H931">
        <f>VLOOKUP(A931,'REGIÕES DE SAÚDE E SEUS MUNICÍP'!$A$4:$A$5569,1,0)</f>
        <v>520440</v>
      </c>
      <c r="I931" t="str">
        <f t="shared" si="56"/>
        <v>Mesmo município</v>
      </c>
      <c r="J931" t="str">
        <f>VLOOKUP(D931,'REGIÕES DE SAÚDE E SEUS MUNICÍP'!$C$4:$C$5569,1,0)</f>
        <v>Sudoeste II</v>
      </c>
      <c r="K931">
        <f t="shared" si="57"/>
        <v>1</v>
      </c>
      <c r="L931" t="str">
        <f t="shared" si="58"/>
        <v>diferente</v>
      </c>
      <c r="M931" t="str">
        <f t="shared" si="59"/>
        <v>diferente</v>
      </c>
    </row>
    <row r="932" spans="1:13" x14ac:dyDescent="0.25">
      <c r="A932">
        <v>520450</v>
      </c>
      <c r="B932" t="s">
        <v>8578</v>
      </c>
      <c r="C932">
        <v>52005</v>
      </c>
      <c r="D932" t="s">
        <v>4088</v>
      </c>
      <c r="E932" t="s">
        <v>4430</v>
      </c>
      <c r="F932" t="str">
        <f>VLOOKUP(A932,'REGIÕES DE SAÚDE E SEUS MUNICÍP'!$A$4:$C$5569,3,0)</f>
        <v>Estrada de Ferro</v>
      </c>
      <c r="G932" t="str">
        <f>VLOOKUP(H932,'REGIÕES DE SAÚDE E SEUS MUNICÍP'!$A$4:$D$5569,4,0)</f>
        <v>Caldas Novas</v>
      </c>
      <c r="H932">
        <f>VLOOKUP(A932,'REGIÕES DE SAÚDE E SEUS MUNICÍP'!$A$4:$A$5569,1,0)</f>
        <v>520450</v>
      </c>
      <c r="I932" t="str">
        <f t="shared" si="56"/>
        <v>Mesmo município</v>
      </c>
      <c r="J932" t="str">
        <f>VLOOKUP(D932,'REGIÕES DE SAÚDE E SEUS MUNICÍP'!$C$4:$C$5569,1,0)</f>
        <v>Estrada de Ferro</v>
      </c>
      <c r="K932">
        <f t="shared" si="57"/>
        <v>1</v>
      </c>
      <c r="L932" t="str">
        <f t="shared" si="58"/>
        <v>diferente</v>
      </c>
      <c r="M932" t="str">
        <f t="shared" si="59"/>
        <v>diferente</v>
      </c>
    </row>
    <row r="933" spans="1:13" x14ac:dyDescent="0.25">
      <c r="A933">
        <v>520455</v>
      </c>
      <c r="B933" t="s">
        <v>8578</v>
      </c>
      <c r="C933">
        <v>52002</v>
      </c>
      <c r="D933" t="s">
        <v>2226</v>
      </c>
      <c r="E933" t="s">
        <v>6885</v>
      </c>
      <c r="F933" t="str">
        <f>VLOOKUP(A933,'REGIÕES DE SAÚDE E SEUS MUNICÍP'!$A$4:$C$5569,3,0)</f>
        <v>Centro Sul</v>
      </c>
      <c r="G933" t="str">
        <f>VLOOKUP(H933,'REGIÕES DE SAÚDE E SEUS MUNICÍP'!$A$4:$D$5569,4,0)</f>
        <v>Caldazinha</v>
      </c>
      <c r="H933">
        <f>VLOOKUP(A933,'REGIÕES DE SAÚDE E SEUS MUNICÍP'!$A$4:$A$5569,1,0)</f>
        <v>520455</v>
      </c>
      <c r="I933" t="str">
        <f t="shared" si="56"/>
        <v>Mesmo município</v>
      </c>
      <c r="J933" t="str">
        <f>VLOOKUP(D933,'REGIÕES DE SAÚDE E SEUS MUNICÍP'!$C$4:$C$5569,1,0)</f>
        <v>Centro Sul</v>
      </c>
      <c r="K933">
        <f t="shared" si="57"/>
        <v>1</v>
      </c>
      <c r="L933" t="str">
        <f t="shared" si="58"/>
        <v>diferente</v>
      </c>
      <c r="M933" t="str">
        <f t="shared" si="59"/>
        <v>diferente</v>
      </c>
    </row>
    <row r="934" spans="1:13" x14ac:dyDescent="0.25">
      <c r="A934">
        <v>520460</v>
      </c>
      <c r="B934" t="s">
        <v>8578</v>
      </c>
      <c r="C934">
        <v>52001</v>
      </c>
      <c r="D934" t="s">
        <v>8426</v>
      </c>
      <c r="E934" t="s">
        <v>815</v>
      </c>
      <c r="F934" t="str">
        <f>VLOOKUP(A934,'REGIÕES DE SAÚDE E SEUS MUNICÍP'!$A$4:$C$5569,3,0)</f>
        <v>Central</v>
      </c>
      <c r="G934" t="str">
        <f>VLOOKUP(H934,'REGIÕES DE SAÚDE E SEUS MUNICÍP'!$A$4:$D$5569,4,0)</f>
        <v>Campestre de Goiás</v>
      </c>
      <c r="H934">
        <f>VLOOKUP(A934,'REGIÕES DE SAÚDE E SEUS MUNICÍP'!$A$4:$A$5569,1,0)</f>
        <v>520460</v>
      </c>
      <c r="I934" t="str">
        <f t="shared" si="56"/>
        <v>Mesmo município</v>
      </c>
      <c r="J934" t="str">
        <f>VLOOKUP(D934,'REGIÕES DE SAÚDE E SEUS MUNICÍP'!$C$4:$C$5569,1,0)</f>
        <v>Central</v>
      </c>
      <c r="K934">
        <f t="shared" si="57"/>
        <v>1</v>
      </c>
      <c r="L934" t="str">
        <f t="shared" si="58"/>
        <v>diferente</v>
      </c>
      <c r="M934" t="str">
        <f t="shared" si="59"/>
        <v>diferente</v>
      </c>
    </row>
    <row r="935" spans="1:13" x14ac:dyDescent="0.25">
      <c r="A935">
        <v>520465</v>
      </c>
      <c r="B935" t="s">
        <v>8578</v>
      </c>
      <c r="C935">
        <v>52008</v>
      </c>
      <c r="D935" t="s">
        <v>5833</v>
      </c>
      <c r="E935" t="s">
        <v>9154</v>
      </c>
      <c r="F935" t="str">
        <f>VLOOKUP(A935,'REGIÕES DE SAÚDE E SEUS MUNICÍP'!$A$4:$C$5569,3,0)</f>
        <v>Norte</v>
      </c>
      <c r="G935" t="str">
        <f>VLOOKUP(H935,'REGIÕES DE SAÚDE E SEUS MUNICÍP'!$A$4:$D$5569,4,0)</f>
        <v>Campinaçu</v>
      </c>
      <c r="H935">
        <f>VLOOKUP(A935,'REGIÕES DE SAÚDE E SEUS MUNICÍP'!$A$4:$A$5569,1,0)</f>
        <v>520465</v>
      </c>
      <c r="I935" t="str">
        <f t="shared" si="56"/>
        <v>Mesmo município</v>
      </c>
      <c r="J935" t="str">
        <f>VLOOKUP(D935,'REGIÕES DE SAÚDE E SEUS MUNICÍP'!$C$4:$C$5569,1,0)</f>
        <v>Norte</v>
      </c>
      <c r="K935">
        <f t="shared" si="57"/>
        <v>1</v>
      </c>
      <c r="L935" t="str">
        <f>IF(D935=D936,IF(F935=F936,"Regiões semelhantes","Nova composição"),"diferente")</f>
        <v>diferente</v>
      </c>
      <c r="M935" t="str">
        <f t="shared" si="59"/>
        <v>diferente</v>
      </c>
    </row>
    <row r="936" spans="1:13" x14ac:dyDescent="0.25">
      <c r="A936">
        <v>520470</v>
      </c>
      <c r="B936" t="s">
        <v>8578</v>
      </c>
      <c r="C936">
        <v>52014</v>
      </c>
      <c r="D936" t="s">
        <v>1517</v>
      </c>
      <c r="E936" t="s">
        <v>5470</v>
      </c>
      <c r="F936" t="str">
        <f>VLOOKUP(A936,'REGIÕES DE SAÚDE E SEUS MUNICÍP'!$A$4:$C$5569,3,0)</f>
        <v>Serra da Mesa</v>
      </c>
      <c r="G936" t="str">
        <f>VLOOKUP(H936,'REGIÕES DE SAÚDE E SEUS MUNICÍP'!$A$4:$D$5569,4,0)</f>
        <v>Campinorte</v>
      </c>
      <c r="H936">
        <f>VLOOKUP(A936,'REGIÕES DE SAÚDE E SEUS MUNICÍP'!$A$4:$A$5569,1,0)</f>
        <v>520470</v>
      </c>
      <c r="I936" t="str">
        <f t="shared" si="56"/>
        <v>Mesmo município</v>
      </c>
      <c r="J936" t="str">
        <f>VLOOKUP(D936,'REGIÕES DE SAÚDE E SEUS MUNICÍP'!$C$4:$C$5569,1,0)</f>
        <v>Serra da Mesa</v>
      </c>
      <c r="K936">
        <f t="shared" si="57"/>
        <v>1</v>
      </c>
      <c r="L936" t="str">
        <f t="shared" si="58"/>
        <v>diferente</v>
      </c>
      <c r="M936" t="str">
        <f>IF(F936=F935,"igual","diferente")</f>
        <v>diferente</v>
      </c>
    </row>
    <row r="937" spans="1:13" x14ac:dyDescent="0.25">
      <c r="A937">
        <v>520480</v>
      </c>
      <c r="B937" t="s">
        <v>8578</v>
      </c>
      <c r="C937">
        <v>52005</v>
      </c>
      <c r="D937" t="s">
        <v>4088</v>
      </c>
      <c r="E937" t="s">
        <v>6509</v>
      </c>
      <c r="F937" t="str">
        <f>VLOOKUP(A937,'REGIÕES DE SAÚDE E SEUS MUNICÍP'!$A$4:$C$5569,3,0)</f>
        <v>Estrada de Ferro</v>
      </c>
      <c r="G937" t="str">
        <f>VLOOKUP(H937,'REGIÕES DE SAÚDE E SEUS MUNICÍP'!$A$4:$D$5569,4,0)</f>
        <v>Campo Alegre de Goiás</v>
      </c>
      <c r="H937">
        <f>VLOOKUP(A937,'REGIÕES DE SAÚDE E SEUS MUNICÍP'!$A$4:$A$5569,1,0)</f>
        <v>520480</v>
      </c>
      <c r="I937" t="str">
        <f t="shared" si="56"/>
        <v>Mesmo município</v>
      </c>
      <c r="J937" t="str">
        <f>VLOOKUP(D937,'REGIÕES DE SAÚDE E SEUS MUNICÍP'!$C$4:$C$5569,1,0)</f>
        <v>Estrada de Ferro</v>
      </c>
      <c r="K937">
        <f t="shared" si="57"/>
        <v>1</v>
      </c>
      <c r="L937" t="str">
        <f t="shared" si="58"/>
        <v>diferente</v>
      </c>
      <c r="M937" t="str">
        <f t="shared" si="59"/>
        <v>diferente</v>
      </c>
    </row>
    <row r="938" spans="1:13" x14ac:dyDescent="0.25">
      <c r="A938">
        <v>520485</v>
      </c>
      <c r="B938" t="s">
        <v>8578</v>
      </c>
      <c r="C938">
        <v>52011</v>
      </c>
      <c r="D938" t="s">
        <v>4159</v>
      </c>
      <c r="E938" t="s">
        <v>8330</v>
      </c>
      <c r="F938" t="str">
        <f>VLOOKUP(A938,'REGIÕES DE SAÚDE E SEUS MUNICÍP'!$A$4:$C$5569,3,0)</f>
        <v>Pirineus</v>
      </c>
      <c r="G938" t="str">
        <f>VLOOKUP(H938,'REGIÕES DE SAÚDE E SEUS MUNICÍP'!$A$4:$D$5569,4,0)</f>
        <v>Campo Limpo de Goiás</v>
      </c>
      <c r="H938">
        <f>VLOOKUP(A938,'REGIÕES DE SAÚDE E SEUS MUNICÍP'!$A$4:$A$5569,1,0)</f>
        <v>520485</v>
      </c>
      <c r="I938" t="str">
        <f t="shared" si="56"/>
        <v>Mesmo município</v>
      </c>
      <c r="J938" t="str">
        <f>VLOOKUP(D938,'REGIÕES DE SAÚDE E SEUS MUNICÍP'!$C$4:$C$5569,1,0)</f>
        <v>Pirineus</v>
      </c>
      <c r="K938">
        <f t="shared" si="57"/>
        <v>1</v>
      </c>
      <c r="L938" t="str">
        <f t="shared" si="58"/>
        <v>diferente</v>
      </c>
      <c r="M938" t="str">
        <f t="shared" si="59"/>
        <v>diferente</v>
      </c>
    </row>
    <row r="939" spans="1:13" x14ac:dyDescent="0.25">
      <c r="A939">
        <v>520490</v>
      </c>
      <c r="B939" t="s">
        <v>8578</v>
      </c>
      <c r="C939">
        <v>52006</v>
      </c>
      <c r="D939" t="s">
        <v>6528</v>
      </c>
      <c r="E939" t="s">
        <v>3931</v>
      </c>
      <c r="F939" t="str">
        <f>VLOOKUP(A939,'REGIÕES DE SAÚDE E SEUS MUNICÍP'!$A$4:$C$5569,3,0)</f>
        <v>Nordeste</v>
      </c>
      <c r="G939" t="str">
        <f>VLOOKUP(H939,'REGIÕES DE SAÚDE E SEUS MUNICÍP'!$A$4:$D$5569,4,0)</f>
        <v>Campos Belos</v>
      </c>
      <c r="H939">
        <f>VLOOKUP(A939,'REGIÕES DE SAÚDE E SEUS MUNICÍP'!$A$4:$A$5569,1,0)</f>
        <v>520490</v>
      </c>
      <c r="I939" t="str">
        <f t="shared" si="56"/>
        <v>Mesmo município</v>
      </c>
      <c r="J939" t="e">
        <f>VLOOKUP(D939,'REGIÕES DE SAÚDE E SEUS MUNICÍP'!$C$4:$C$5569,1,0)</f>
        <v>#N/A</v>
      </c>
      <c r="K939">
        <f t="shared" si="57"/>
        <v>1</v>
      </c>
      <c r="L939" t="str">
        <f t="shared" si="58"/>
        <v>diferente</v>
      </c>
      <c r="M939" t="str">
        <f t="shared" si="59"/>
        <v>diferente</v>
      </c>
    </row>
    <row r="940" spans="1:13" x14ac:dyDescent="0.25">
      <c r="A940">
        <v>520495</v>
      </c>
      <c r="B940" t="s">
        <v>8578</v>
      </c>
      <c r="C940">
        <v>52013</v>
      </c>
      <c r="D940" t="s">
        <v>3714</v>
      </c>
      <c r="E940" t="s">
        <v>1193</v>
      </c>
      <c r="F940" t="str">
        <f>VLOOKUP(A940,'REGIÕES DE SAÚDE E SEUS MUNICÍP'!$A$4:$C$5569,3,0)</f>
        <v>São Patrício</v>
      </c>
      <c r="G940" t="str">
        <f>VLOOKUP(H940,'REGIÕES DE SAÚDE E SEUS MUNICÍP'!$A$4:$D$5569,4,0)</f>
        <v>Campos Verdes</v>
      </c>
      <c r="H940">
        <f>VLOOKUP(A940,'REGIÕES DE SAÚDE E SEUS MUNICÍP'!$A$4:$A$5569,1,0)</f>
        <v>520495</v>
      </c>
      <c r="I940" t="str">
        <f t="shared" si="56"/>
        <v>Mesmo município</v>
      </c>
      <c r="J940" t="e">
        <f>VLOOKUP(D940,'REGIÕES DE SAÚDE E SEUS MUNICÍP'!$C$4:$C$5569,1,0)</f>
        <v>#N/A</v>
      </c>
      <c r="K940">
        <f t="shared" si="57"/>
        <v>1</v>
      </c>
      <c r="L940" t="str">
        <f t="shared" si="58"/>
        <v>Regiões semelhantes</v>
      </c>
      <c r="M940" t="str">
        <f t="shared" si="59"/>
        <v>diferente</v>
      </c>
    </row>
    <row r="941" spans="1:13" x14ac:dyDescent="0.25">
      <c r="A941">
        <v>520500</v>
      </c>
      <c r="B941" t="s">
        <v>8578</v>
      </c>
      <c r="C941">
        <v>52013</v>
      </c>
      <c r="D941" t="s">
        <v>3714</v>
      </c>
      <c r="E941" t="s">
        <v>3641</v>
      </c>
      <c r="F941" t="str">
        <f>VLOOKUP(A941,'REGIÕES DE SAÚDE E SEUS MUNICÍP'!$A$4:$C$5569,3,0)</f>
        <v>São Patrício</v>
      </c>
      <c r="G941" t="str">
        <f>VLOOKUP(H941,'REGIÕES DE SAÚDE E SEUS MUNICÍP'!$A$4:$D$5569,4,0)</f>
        <v>Carmo do Rio Verde</v>
      </c>
      <c r="H941">
        <f>VLOOKUP(A941,'REGIÕES DE SAÚDE E SEUS MUNICÍP'!$A$4:$A$5569,1,0)</f>
        <v>520500</v>
      </c>
      <c r="I941" t="str">
        <f t="shared" si="56"/>
        <v>Mesmo município</v>
      </c>
      <c r="J941" t="e">
        <f>VLOOKUP(D941,'REGIÕES DE SAÚDE E SEUS MUNICÍP'!$C$4:$C$5569,1,0)</f>
        <v>#N/A</v>
      </c>
      <c r="K941">
        <f t="shared" si="57"/>
        <v>1</v>
      </c>
      <c r="L941" t="str">
        <f t="shared" si="58"/>
        <v>diferente</v>
      </c>
      <c r="M941" t="str">
        <f t="shared" si="59"/>
        <v>igual</v>
      </c>
    </row>
    <row r="942" spans="1:13" x14ac:dyDescent="0.25">
      <c r="A942">
        <v>520505</v>
      </c>
      <c r="B942" t="s">
        <v>8578</v>
      </c>
      <c r="C942">
        <v>52015</v>
      </c>
      <c r="D942" t="s">
        <v>5151</v>
      </c>
      <c r="E942" t="s">
        <v>10862</v>
      </c>
      <c r="F942" t="str">
        <f>VLOOKUP(A942,'REGIÕES DE SAÚDE E SEUS MUNICÍP'!$A$4:$C$5569,3,0)</f>
        <v>Sudoeste I</v>
      </c>
      <c r="G942" t="str">
        <f>VLOOKUP(H942,'REGIÕES DE SAÚDE E SEUS MUNICÍP'!$A$4:$D$5569,4,0)</f>
        <v>Castelândia</v>
      </c>
      <c r="H942">
        <f>VLOOKUP(A942,'REGIÕES DE SAÚDE E SEUS MUNICÍP'!$A$4:$A$5569,1,0)</f>
        <v>520505</v>
      </c>
      <c r="I942" t="str">
        <f t="shared" si="56"/>
        <v>Mesmo município</v>
      </c>
      <c r="J942" t="str">
        <f>VLOOKUP(D942,'REGIÕES DE SAÚDE E SEUS MUNICÍP'!$C$4:$C$5569,1,0)</f>
        <v>Sudoeste I</v>
      </c>
      <c r="K942">
        <f t="shared" si="57"/>
        <v>1</v>
      </c>
      <c r="L942" t="str">
        <f t="shared" si="58"/>
        <v>diferente</v>
      </c>
      <c r="M942" t="str">
        <f t="shared" si="59"/>
        <v>diferente</v>
      </c>
    </row>
    <row r="943" spans="1:13" x14ac:dyDescent="0.25">
      <c r="A943">
        <v>520510</v>
      </c>
      <c r="B943" t="s">
        <v>8578</v>
      </c>
      <c r="C943">
        <v>52005</v>
      </c>
      <c r="D943" t="s">
        <v>4088</v>
      </c>
      <c r="E943" t="s">
        <v>3639</v>
      </c>
      <c r="F943" t="str">
        <f>VLOOKUP(A943,'REGIÕES DE SAÚDE E SEUS MUNICÍP'!$A$4:$C$5569,3,0)</f>
        <v>Estrada de Ferro</v>
      </c>
      <c r="G943" t="str">
        <f>VLOOKUP(H943,'REGIÕES DE SAÚDE E SEUS MUNICÍP'!$A$4:$D$5569,4,0)</f>
        <v>Catalão</v>
      </c>
      <c r="H943">
        <f>VLOOKUP(A943,'REGIÕES DE SAÚDE E SEUS MUNICÍP'!$A$4:$A$5569,1,0)</f>
        <v>520510</v>
      </c>
      <c r="I943" t="str">
        <f t="shared" si="56"/>
        <v>Mesmo município</v>
      </c>
      <c r="J943" t="str">
        <f>VLOOKUP(D943,'REGIÕES DE SAÚDE E SEUS MUNICÍP'!$C$4:$C$5569,1,0)</f>
        <v>Estrada de Ferro</v>
      </c>
      <c r="K943">
        <f t="shared" si="57"/>
        <v>1</v>
      </c>
      <c r="L943" t="str">
        <f>IF(D943=D944,IF(F943=F944,"Regiões semelhantes","Nova composição"),"diferente")</f>
        <v>diferente</v>
      </c>
      <c r="M943" t="str">
        <f t="shared" si="59"/>
        <v>diferente</v>
      </c>
    </row>
    <row r="944" spans="1:13" x14ac:dyDescent="0.25">
      <c r="A944">
        <v>520520</v>
      </c>
      <c r="B944" t="s">
        <v>8578</v>
      </c>
      <c r="C944">
        <v>52001</v>
      </c>
      <c r="D944" t="s">
        <v>8426</v>
      </c>
      <c r="E944" t="s">
        <v>1749</v>
      </c>
      <c r="F944" t="str">
        <f>VLOOKUP(A944,'REGIÕES DE SAÚDE E SEUS MUNICÍP'!$A$4:$C$5569,3,0)</f>
        <v>Central</v>
      </c>
      <c r="G944" t="str">
        <f>VLOOKUP(H944,'REGIÕES DE SAÚDE E SEUS MUNICÍP'!$A$4:$D$5569,4,0)</f>
        <v>Caturaí</v>
      </c>
      <c r="H944">
        <f>VLOOKUP(A944,'REGIÕES DE SAÚDE E SEUS MUNICÍP'!$A$4:$A$5569,1,0)</f>
        <v>520520</v>
      </c>
      <c r="I944" t="str">
        <f t="shared" si="56"/>
        <v>Mesmo município</v>
      </c>
      <c r="J944" t="str">
        <f>VLOOKUP(D944,'REGIÕES DE SAÚDE E SEUS MUNICÍP'!$C$4:$C$5569,1,0)</f>
        <v>Central</v>
      </c>
      <c r="K944">
        <f t="shared" si="57"/>
        <v>1</v>
      </c>
      <c r="L944" t="str">
        <f t="shared" si="58"/>
        <v>diferente</v>
      </c>
      <c r="M944" t="str">
        <f>IF(F944=F943,"igual","diferente")</f>
        <v>diferente</v>
      </c>
    </row>
    <row r="945" spans="1:13" x14ac:dyDescent="0.25">
      <c r="A945">
        <v>520530</v>
      </c>
      <c r="B945" t="s">
        <v>8578</v>
      </c>
      <c r="C945">
        <v>52006</v>
      </c>
      <c r="D945" t="s">
        <v>6528</v>
      </c>
      <c r="E945" t="s">
        <v>4168</v>
      </c>
      <c r="F945" t="str">
        <f>VLOOKUP(A945,'REGIÕES DE SAÚDE E SEUS MUNICÍP'!$A$4:$C$5569,3,0)</f>
        <v>Nordeste</v>
      </c>
      <c r="G945" t="str">
        <f>VLOOKUP(H945,'REGIÕES DE SAÚDE E SEUS MUNICÍP'!$A$4:$D$5569,4,0)</f>
        <v>Cavalcante</v>
      </c>
      <c r="H945">
        <f>VLOOKUP(A945,'REGIÕES DE SAÚDE E SEUS MUNICÍP'!$A$4:$A$5569,1,0)</f>
        <v>520530</v>
      </c>
      <c r="I945" t="str">
        <f t="shared" si="56"/>
        <v>Mesmo município</v>
      </c>
      <c r="J945" t="e">
        <f>VLOOKUP(D945,'REGIÕES DE SAÚDE E SEUS MUNICÍP'!$C$4:$C$5569,1,0)</f>
        <v>#N/A</v>
      </c>
      <c r="K945">
        <f t="shared" si="57"/>
        <v>1</v>
      </c>
      <c r="L945" t="str">
        <f t="shared" si="58"/>
        <v>diferente</v>
      </c>
      <c r="M945" t="str">
        <f t="shared" si="59"/>
        <v>diferente</v>
      </c>
    </row>
    <row r="946" spans="1:13" x14ac:dyDescent="0.25">
      <c r="A946">
        <v>520540</v>
      </c>
      <c r="B946" t="s">
        <v>8578</v>
      </c>
      <c r="C946">
        <v>52013</v>
      </c>
      <c r="D946" t="s">
        <v>3714</v>
      </c>
      <c r="E946" t="s">
        <v>705</v>
      </c>
      <c r="F946" t="str">
        <f>VLOOKUP(A946,'REGIÕES DE SAÚDE E SEUS MUNICÍP'!$A$4:$C$5569,3,0)</f>
        <v>São Patrício</v>
      </c>
      <c r="G946" t="str">
        <f>VLOOKUP(H946,'REGIÕES DE SAÚDE E SEUS MUNICÍP'!$A$4:$D$5569,4,0)</f>
        <v>Ceres</v>
      </c>
      <c r="H946">
        <f>VLOOKUP(A946,'REGIÕES DE SAÚDE E SEUS MUNICÍP'!$A$4:$A$5569,1,0)</f>
        <v>520540</v>
      </c>
      <c r="I946" t="str">
        <f t="shared" si="56"/>
        <v>Mesmo município</v>
      </c>
      <c r="J946" t="e">
        <f>VLOOKUP(D946,'REGIÕES DE SAÚDE E SEUS MUNICÍP'!$C$4:$C$5569,1,0)</f>
        <v>#N/A</v>
      </c>
      <c r="K946">
        <f t="shared" si="57"/>
        <v>1</v>
      </c>
      <c r="L946" t="str">
        <f t="shared" si="58"/>
        <v>diferente</v>
      </c>
      <c r="M946" t="str">
        <f t="shared" si="59"/>
        <v>diferente</v>
      </c>
    </row>
    <row r="947" spans="1:13" x14ac:dyDescent="0.25">
      <c r="A947">
        <v>520545</v>
      </c>
      <c r="B947" t="s">
        <v>8578</v>
      </c>
      <c r="C947">
        <v>52002</v>
      </c>
      <c r="D947" t="s">
        <v>2226</v>
      </c>
      <c r="E947" t="s">
        <v>9740</v>
      </c>
      <c r="F947" t="str">
        <f>VLOOKUP(A947,'REGIÕES DE SAÚDE E SEUS MUNICÍP'!$A$4:$C$5569,3,0)</f>
        <v>Centro Sul</v>
      </c>
      <c r="G947" t="str">
        <f>VLOOKUP(H947,'REGIÕES DE SAÚDE E SEUS MUNICÍP'!$A$4:$D$5569,4,0)</f>
        <v>Cezarina</v>
      </c>
      <c r="H947">
        <f>VLOOKUP(A947,'REGIÕES DE SAÚDE E SEUS MUNICÍP'!$A$4:$A$5569,1,0)</f>
        <v>520545</v>
      </c>
      <c r="I947" t="str">
        <f t="shared" si="56"/>
        <v>Mesmo município</v>
      </c>
      <c r="J947" t="str">
        <f>VLOOKUP(D947,'REGIÕES DE SAÚDE E SEUS MUNICÍP'!$C$4:$C$5569,1,0)</f>
        <v>Centro Sul</v>
      </c>
      <c r="K947">
        <f t="shared" si="57"/>
        <v>1</v>
      </c>
      <c r="L947" t="str">
        <f t="shared" si="58"/>
        <v>diferente</v>
      </c>
      <c r="M947" t="str">
        <f t="shared" si="59"/>
        <v>diferente</v>
      </c>
    </row>
    <row r="948" spans="1:13" x14ac:dyDescent="0.25">
      <c r="A948">
        <v>520547</v>
      </c>
      <c r="B948" t="s">
        <v>8578</v>
      </c>
      <c r="C948">
        <v>52016</v>
      </c>
      <c r="D948" t="s">
        <v>9714</v>
      </c>
      <c r="E948" t="s">
        <v>1208</v>
      </c>
      <c r="F948" t="str">
        <f>VLOOKUP(A948,'REGIÕES DE SAÚDE E SEUS MUNICÍP'!$A$4:$C$5569,3,0)</f>
        <v>Sudoeste II</v>
      </c>
      <c r="G948" t="str">
        <f>VLOOKUP(H948,'REGIÕES DE SAÚDE E SEUS MUNICÍP'!$A$4:$D$5569,4,0)</f>
        <v>Chapadão do Céu</v>
      </c>
      <c r="H948">
        <f>VLOOKUP(A948,'REGIÕES DE SAÚDE E SEUS MUNICÍP'!$A$4:$A$5569,1,0)</f>
        <v>520547</v>
      </c>
      <c r="I948" t="str">
        <f t="shared" si="56"/>
        <v>Mesmo município</v>
      </c>
      <c r="J948" t="str">
        <f>VLOOKUP(D948,'REGIÕES DE SAÚDE E SEUS MUNICÍP'!$C$4:$C$5569,1,0)</f>
        <v>Sudoeste II</v>
      </c>
      <c r="K948">
        <f t="shared" si="57"/>
        <v>1</v>
      </c>
      <c r="L948" t="str">
        <f t="shared" si="58"/>
        <v>diferente</v>
      </c>
      <c r="M948" t="str">
        <f t="shared" si="59"/>
        <v>diferente</v>
      </c>
    </row>
    <row r="949" spans="1:13" x14ac:dyDescent="0.25">
      <c r="A949">
        <v>520549</v>
      </c>
      <c r="B949" t="s">
        <v>8578</v>
      </c>
      <c r="C949">
        <v>52004</v>
      </c>
      <c r="D949" t="s">
        <v>710</v>
      </c>
      <c r="E949" t="s">
        <v>10901</v>
      </c>
      <c r="F949" t="str">
        <f>VLOOKUP(A949,'REGIÕES DE SAÚDE E SEUS MUNICÍP'!$A$4:$C$5569,3,0)</f>
        <v>Entorno Sul</v>
      </c>
      <c r="G949" t="str">
        <f>VLOOKUP(H949,'REGIÕES DE SAÚDE E SEUS MUNICÍP'!$A$4:$D$5569,4,0)</f>
        <v>Cidade Ocidental</v>
      </c>
      <c r="H949">
        <f>VLOOKUP(A949,'REGIÕES DE SAÚDE E SEUS MUNICÍP'!$A$4:$A$5569,1,0)</f>
        <v>520549</v>
      </c>
      <c r="I949" t="str">
        <f t="shared" si="56"/>
        <v>Mesmo município</v>
      </c>
      <c r="J949" t="str">
        <f>VLOOKUP(D949,'REGIÕES DE SAÚDE E SEUS MUNICÍP'!$C$4:$C$5569,1,0)</f>
        <v>Entorno Sul</v>
      </c>
      <c r="K949">
        <f t="shared" si="57"/>
        <v>1</v>
      </c>
      <c r="L949" t="str">
        <f t="shared" si="58"/>
        <v>diferente</v>
      </c>
      <c r="M949" t="str">
        <f t="shared" si="59"/>
        <v>diferente</v>
      </c>
    </row>
    <row r="950" spans="1:13" x14ac:dyDescent="0.25">
      <c r="A950">
        <v>520551</v>
      </c>
      <c r="B950" t="s">
        <v>8578</v>
      </c>
      <c r="C950">
        <v>52011</v>
      </c>
      <c r="D950" t="s">
        <v>4159</v>
      </c>
      <c r="E950" t="s">
        <v>3679</v>
      </c>
      <c r="F950" t="str">
        <f>VLOOKUP(A950,'REGIÕES DE SAÚDE E SEUS MUNICÍP'!$A$4:$C$5569,3,0)</f>
        <v>Pirineus</v>
      </c>
      <c r="G950" t="str">
        <f>VLOOKUP(H950,'REGIÕES DE SAÚDE E SEUS MUNICÍP'!$A$4:$D$5569,4,0)</f>
        <v>Cocalzinho de Goiás</v>
      </c>
      <c r="H950">
        <f>VLOOKUP(A950,'REGIÕES DE SAÚDE E SEUS MUNICÍP'!$A$4:$A$5569,1,0)</f>
        <v>520551</v>
      </c>
      <c r="I950" t="str">
        <f t="shared" si="56"/>
        <v>Mesmo município</v>
      </c>
      <c r="J950" t="str">
        <f>VLOOKUP(D950,'REGIÕES DE SAÚDE E SEUS MUNICÍP'!$C$4:$C$5569,1,0)</f>
        <v>Pirineus</v>
      </c>
      <c r="K950">
        <f t="shared" si="57"/>
        <v>1</v>
      </c>
      <c r="L950" t="str">
        <f>IF(D950=D951,IF(F950=F951,"Regiões semelhantes","Nova composição"),"diferente")</f>
        <v>diferente</v>
      </c>
      <c r="M950" t="str">
        <f t="shared" si="59"/>
        <v>diferente</v>
      </c>
    </row>
    <row r="951" spans="1:13" x14ac:dyDescent="0.25">
      <c r="A951">
        <v>520552</v>
      </c>
      <c r="B951" t="s">
        <v>8578</v>
      </c>
      <c r="C951">
        <v>52014</v>
      </c>
      <c r="D951" t="s">
        <v>1517</v>
      </c>
      <c r="E951" t="s">
        <v>2957</v>
      </c>
      <c r="F951" t="str">
        <f>VLOOKUP(A951,'REGIÕES DE SAÚDE E SEUS MUNICÍP'!$A$4:$C$5569,3,0)</f>
        <v>Serra da Mesa</v>
      </c>
      <c r="G951" t="str">
        <f>VLOOKUP(H951,'REGIÕES DE SAÚDE E SEUS MUNICÍP'!$A$4:$D$5569,4,0)</f>
        <v>Colinas do Sul</v>
      </c>
      <c r="H951">
        <f>VLOOKUP(A951,'REGIÕES DE SAÚDE E SEUS MUNICÍP'!$A$4:$A$5569,1,0)</f>
        <v>520552</v>
      </c>
      <c r="I951" t="str">
        <f t="shared" si="56"/>
        <v>Mesmo município</v>
      </c>
      <c r="J951" t="str">
        <f>VLOOKUP(D951,'REGIÕES DE SAÚDE E SEUS MUNICÍP'!$C$4:$C$5569,1,0)</f>
        <v>Serra da Mesa</v>
      </c>
      <c r="K951">
        <f t="shared" si="57"/>
        <v>1</v>
      </c>
      <c r="L951" t="str">
        <f t="shared" si="58"/>
        <v>diferente</v>
      </c>
      <c r="M951" t="str">
        <f>IF(F951=F950,"igual","diferente")</f>
        <v>diferente</v>
      </c>
    </row>
    <row r="952" spans="1:13" x14ac:dyDescent="0.25">
      <c r="A952">
        <v>520570</v>
      </c>
      <c r="B952" t="s">
        <v>8578</v>
      </c>
      <c r="C952">
        <v>52010</v>
      </c>
      <c r="D952" t="s">
        <v>4112</v>
      </c>
      <c r="E952" t="s">
        <v>5816</v>
      </c>
      <c r="F952" t="str">
        <f>VLOOKUP(A952,'REGIÕES DE SAÚDE E SEUS MUNICÍP'!$A$4:$C$5569,3,0)</f>
        <v>Oeste II</v>
      </c>
      <c r="G952" t="str">
        <f>VLOOKUP(H952,'REGIÕES DE SAÚDE E SEUS MUNICÍP'!$A$4:$D$5569,4,0)</f>
        <v>Córrego do Ouro</v>
      </c>
      <c r="H952">
        <f>VLOOKUP(A952,'REGIÕES DE SAÚDE E SEUS MUNICÍP'!$A$4:$A$5569,1,0)</f>
        <v>520570</v>
      </c>
      <c r="I952" t="str">
        <f t="shared" si="56"/>
        <v>Mesmo município</v>
      </c>
      <c r="J952" t="str">
        <f>VLOOKUP(D952,'REGIÕES DE SAÚDE E SEUS MUNICÍP'!$C$4:$C$5569,1,0)</f>
        <v>Oeste II</v>
      </c>
      <c r="K952">
        <f t="shared" si="57"/>
        <v>1</v>
      </c>
      <c r="L952" t="str">
        <f t="shared" si="58"/>
        <v>diferente</v>
      </c>
      <c r="M952" t="str">
        <f t="shared" si="59"/>
        <v>diferente</v>
      </c>
    </row>
    <row r="953" spans="1:13" x14ac:dyDescent="0.25">
      <c r="A953">
        <v>520580</v>
      </c>
      <c r="B953" t="s">
        <v>8578</v>
      </c>
      <c r="C953">
        <v>52011</v>
      </c>
      <c r="D953" t="s">
        <v>4159</v>
      </c>
      <c r="E953" t="s">
        <v>10353</v>
      </c>
      <c r="F953" t="str">
        <f>VLOOKUP(A953,'REGIÕES DE SAÚDE E SEUS MUNICÍP'!$A$4:$C$5569,3,0)</f>
        <v>Pirineus</v>
      </c>
      <c r="G953" t="str">
        <f>VLOOKUP(H953,'REGIÕES DE SAÚDE E SEUS MUNICÍP'!$A$4:$D$5569,4,0)</f>
        <v>Corumbá de Goiás</v>
      </c>
      <c r="H953">
        <f>VLOOKUP(A953,'REGIÕES DE SAÚDE E SEUS MUNICÍP'!$A$4:$A$5569,1,0)</f>
        <v>520580</v>
      </c>
      <c r="I953" t="str">
        <f t="shared" si="56"/>
        <v>Mesmo município</v>
      </c>
      <c r="J953" t="str">
        <f>VLOOKUP(D953,'REGIÕES DE SAÚDE E SEUS MUNICÍP'!$C$4:$C$5569,1,0)</f>
        <v>Pirineus</v>
      </c>
      <c r="K953">
        <f t="shared" si="57"/>
        <v>1</v>
      </c>
      <c r="L953" t="str">
        <f t="shared" si="58"/>
        <v>diferente</v>
      </c>
      <c r="M953" t="str">
        <f t="shared" si="59"/>
        <v>diferente</v>
      </c>
    </row>
    <row r="954" spans="1:13" x14ac:dyDescent="0.25">
      <c r="A954">
        <v>520590</v>
      </c>
      <c r="B954" t="s">
        <v>8578</v>
      </c>
      <c r="C954">
        <v>52005</v>
      </c>
      <c r="D954" t="s">
        <v>4088</v>
      </c>
      <c r="E954" t="s">
        <v>10190</v>
      </c>
      <c r="F954" t="str">
        <f>VLOOKUP(A954,'REGIÕES DE SAÚDE E SEUS MUNICÍP'!$A$4:$C$5569,3,0)</f>
        <v>Estrada de Ferro</v>
      </c>
      <c r="G954" t="str">
        <f>VLOOKUP(H954,'REGIÕES DE SAÚDE E SEUS MUNICÍP'!$A$4:$D$5569,4,0)</f>
        <v>Corumbaíba</v>
      </c>
      <c r="H954">
        <f>VLOOKUP(A954,'REGIÕES DE SAÚDE E SEUS MUNICÍP'!$A$4:$A$5569,1,0)</f>
        <v>520590</v>
      </c>
      <c r="I954" t="str">
        <f t="shared" si="56"/>
        <v>Mesmo município</v>
      </c>
      <c r="J954" t="str">
        <f>VLOOKUP(D954,'REGIÕES DE SAÚDE E SEUS MUNICÍP'!$C$4:$C$5569,1,0)</f>
        <v>Estrada de Ferro</v>
      </c>
      <c r="K954">
        <f t="shared" si="57"/>
        <v>1</v>
      </c>
      <c r="L954" t="str">
        <f t="shared" si="58"/>
        <v>diferente</v>
      </c>
      <c r="M954" t="str">
        <f t="shared" si="59"/>
        <v>diferente</v>
      </c>
    </row>
    <row r="955" spans="1:13" x14ac:dyDescent="0.25">
      <c r="A955">
        <v>520620</v>
      </c>
      <c r="B955" t="s">
        <v>8578</v>
      </c>
      <c r="C955">
        <v>52004</v>
      </c>
      <c r="D955" t="s">
        <v>710</v>
      </c>
      <c r="E955" t="s">
        <v>5925</v>
      </c>
      <c r="F955" t="str">
        <f>VLOOKUP(A955,'REGIÕES DE SAÚDE E SEUS MUNICÍP'!$A$4:$C$5569,3,0)</f>
        <v>Entorno Sul</v>
      </c>
      <c r="G955" t="str">
        <f>VLOOKUP(H955,'REGIÕES DE SAÚDE E SEUS MUNICÍP'!$A$4:$D$5569,4,0)</f>
        <v>Cristalina</v>
      </c>
      <c r="H955">
        <f>VLOOKUP(A955,'REGIÕES DE SAÚDE E SEUS MUNICÍP'!$A$4:$A$5569,1,0)</f>
        <v>520620</v>
      </c>
      <c r="I955" t="str">
        <f t="shared" si="56"/>
        <v>Mesmo município</v>
      </c>
      <c r="J955" t="str">
        <f>VLOOKUP(D955,'REGIÕES DE SAÚDE E SEUS MUNICÍP'!$C$4:$C$5569,1,0)</f>
        <v>Entorno Sul</v>
      </c>
      <c r="K955">
        <f t="shared" si="57"/>
        <v>1</v>
      </c>
      <c r="L955" t="str">
        <f t="shared" si="58"/>
        <v>diferente</v>
      </c>
      <c r="M955" t="str">
        <f t="shared" si="59"/>
        <v>diferente</v>
      </c>
    </row>
    <row r="956" spans="1:13" x14ac:dyDescent="0.25">
      <c r="A956">
        <v>520630</v>
      </c>
      <c r="B956" t="s">
        <v>8578</v>
      </c>
      <c r="C956">
        <v>52002</v>
      </c>
      <c r="D956" t="s">
        <v>2226</v>
      </c>
      <c r="E956" t="s">
        <v>2491</v>
      </c>
      <c r="F956" t="str">
        <f>VLOOKUP(A956,'REGIÕES DE SAÚDE E SEUS MUNICÍP'!$A$4:$C$5569,3,0)</f>
        <v>Centro Sul</v>
      </c>
      <c r="G956" t="str">
        <f>VLOOKUP(H956,'REGIÕES DE SAÚDE E SEUS MUNICÍP'!$A$4:$D$5569,4,0)</f>
        <v>Cristianópolis</v>
      </c>
      <c r="H956">
        <f>VLOOKUP(A956,'REGIÕES DE SAÚDE E SEUS MUNICÍP'!$A$4:$A$5569,1,0)</f>
        <v>520630</v>
      </c>
      <c r="I956" t="str">
        <f t="shared" si="56"/>
        <v>Mesmo município</v>
      </c>
      <c r="J956" t="str">
        <f>VLOOKUP(D956,'REGIÕES DE SAÚDE E SEUS MUNICÍP'!$C$4:$C$5569,1,0)</f>
        <v>Centro Sul</v>
      </c>
      <c r="K956">
        <f t="shared" si="57"/>
        <v>1</v>
      </c>
      <c r="L956" t="str">
        <f t="shared" si="58"/>
        <v>diferente</v>
      </c>
      <c r="M956" t="str">
        <f t="shared" si="59"/>
        <v>diferente</v>
      </c>
    </row>
    <row r="957" spans="1:13" x14ac:dyDescent="0.25">
      <c r="A957">
        <v>520640</v>
      </c>
      <c r="B957" t="s">
        <v>8578</v>
      </c>
      <c r="C957">
        <v>52013</v>
      </c>
      <c r="D957" t="s">
        <v>3714</v>
      </c>
      <c r="E957" t="s">
        <v>5423</v>
      </c>
      <c r="F957" t="str">
        <f>VLOOKUP(A957,'REGIÕES DE SAÚDE E SEUS MUNICÍP'!$A$4:$C$5569,3,0)</f>
        <v>São Patrício</v>
      </c>
      <c r="G957" t="str">
        <f>VLOOKUP(H957,'REGIÕES DE SAÚDE E SEUS MUNICÍP'!$A$4:$D$5569,4,0)</f>
        <v>Crixás</v>
      </c>
      <c r="H957">
        <f>VLOOKUP(A957,'REGIÕES DE SAÚDE E SEUS MUNICÍP'!$A$4:$A$5569,1,0)</f>
        <v>520640</v>
      </c>
      <c r="I957" t="str">
        <f t="shared" si="56"/>
        <v>Mesmo município</v>
      </c>
      <c r="J957" t="e">
        <f>VLOOKUP(D957,'REGIÕES DE SAÚDE E SEUS MUNICÍP'!$C$4:$C$5569,1,0)</f>
        <v>#N/A</v>
      </c>
      <c r="K957">
        <f t="shared" si="57"/>
        <v>1</v>
      </c>
      <c r="L957" t="str">
        <f t="shared" si="58"/>
        <v>diferente</v>
      </c>
      <c r="M957" t="str">
        <f t="shared" si="59"/>
        <v>diferente</v>
      </c>
    </row>
    <row r="958" spans="1:13" x14ac:dyDescent="0.25">
      <c r="A958">
        <v>520650</v>
      </c>
      <c r="B958" t="s">
        <v>8578</v>
      </c>
      <c r="C958">
        <v>52002</v>
      </c>
      <c r="D958" t="s">
        <v>2226</v>
      </c>
      <c r="E958" t="s">
        <v>301</v>
      </c>
      <c r="F958" t="str">
        <f>VLOOKUP(A958,'REGIÕES DE SAÚDE E SEUS MUNICÍP'!$A$4:$C$5569,3,0)</f>
        <v>Centro Sul</v>
      </c>
      <c r="G958" t="str">
        <f>VLOOKUP(H958,'REGIÕES DE SAÚDE E SEUS MUNICÍP'!$A$4:$D$5569,4,0)</f>
        <v>Cromínia</v>
      </c>
      <c r="H958">
        <f>VLOOKUP(A958,'REGIÕES DE SAÚDE E SEUS MUNICÍP'!$A$4:$A$5569,1,0)</f>
        <v>520650</v>
      </c>
      <c r="I958" t="str">
        <f t="shared" si="56"/>
        <v>Mesmo município</v>
      </c>
      <c r="J958" t="str">
        <f>VLOOKUP(D958,'REGIÕES DE SAÚDE E SEUS MUNICÍP'!$C$4:$C$5569,1,0)</f>
        <v>Centro Sul</v>
      </c>
      <c r="K958">
        <f t="shared" si="57"/>
        <v>1</v>
      </c>
      <c r="L958" t="str">
        <f t="shared" si="58"/>
        <v>diferente</v>
      </c>
      <c r="M958" t="str">
        <f t="shared" si="59"/>
        <v>diferente</v>
      </c>
    </row>
    <row r="959" spans="1:13" x14ac:dyDescent="0.25">
      <c r="A959">
        <v>520660</v>
      </c>
      <c r="B959" t="s">
        <v>8578</v>
      </c>
      <c r="C959">
        <v>52005</v>
      </c>
      <c r="D959" t="s">
        <v>4088</v>
      </c>
      <c r="E959" t="s">
        <v>4235</v>
      </c>
      <c r="F959" t="str">
        <f>VLOOKUP(A959,'REGIÕES DE SAÚDE E SEUS MUNICÍP'!$A$4:$C$5569,3,0)</f>
        <v>Estrada de Ferro</v>
      </c>
      <c r="G959" t="str">
        <f>VLOOKUP(H959,'REGIÕES DE SAÚDE E SEUS MUNICÍP'!$A$4:$D$5569,4,0)</f>
        <v>Cumari</v>
      </c>
      <c r="H959">
        <f>VLOOKUP(A959,'REGIÕES DE SAÚDE E SEUS MUNICÍP'!$A$4:$A$5569,1,0)</f>
        <v>520660</v>
      </c>
      <c r="I959" t="str">
        <f t="shared" si="56"/>
        <v>Mesmo município</v>
      </c>
      <c r="J959" t="str">
        <f>VLOOKUP(D959,'REGIÕES DE SAÚDE E SEUS MUNICÍP'!$C$4:$C$5569,1,0)</f>
        <v>Estrada de Ferro</v>
      </c>
      <c r="K959">
        <f t="shared" si="57"/>
        <v>1</v>
      </c>
      <c r="L959" t="str">
        <f t="shared" si="58"/>
        <v>diferente</v>
      </c>
      <c r="M959" t="str">
        <f t="shared" si="59"/>
        <v>diferente</v>
      </c>
    </row>
    <row r="960" spans="1:13" x14ac:dyDescent="0.25">
      <c r="A960">
        <v>520670</v>
      </c>
      <c r="B960" t="s">
        <v>8578</v>
      </c>
      <c r="C960">
        <v>52007</v>
      </c>
      <c r="D960" t="s">
        <v>6963</v>
      </c>
      <c r="E960" t="s">
        <v>3060</v>
      </c>
      <c r="F960" t="str">
        <f>VLOOKUP(A960,'REGIÕES DE SAÚDE E SEUS MUNICÍP'!$A$4:$C$5569,3,0)</f>
        <v>Entorno Norte</v>
      </c>
      <c r="G960" t="str">
        <f>VLOOKUP(H960,'REGIÕES DE SAÚDE E SEUS MUNICÍP'!$A$4:$D$5569,4,0)</f>
        <v>Damianópolis</v>
      </c>
      <c r="H960">
        <f>VLOOKUP(A960,'REGIÕES DE SAÚDE E SEUS MUNICÍP'!$A$4:$A$5569,1,0)</f>
        <v>520670</v>
      </c>
      <c r="I960" t="str">
        <f t="shared" si="56"/>
        <v>Mesmo município</v>
      </c>
      <c r="J960" t="e">
        <f>VLOOKUP(D960,'REGIÕES DE SAÚDE E SEUS MUNICÍP'!$C$4:$C$5569,1,0)</f>
        <v>#N/A</v>
      </c>
      <c r="K960" t="e">
        <f t="shared" si="57"/>
        <v>#VALUE!</v>
      </c>
      <c r="L960" t="str">
        <f t="shared" si="58"/>
        <v>diferente</v>
      </c>
      <c r="M960" t="str">
        <f t="shared" si="59"/>
        <v>diferente</v>
      </c>
    </row>
    <row r="961" spans="1:13" x14ac:dyDescent="0.25">
      <c r="A961">
        <v>520680</v>
      </c>
      <c r="B961" t="s">
        <v>8578</v>
      </c>
      <c r="C961">
        <v>52001</v>
      </c>
      <c r="D961" t="s">
        <v>8426</v>
      </c>
      <c r="E961" t="s">
        <v>7049</v>
      </c>
      <c r="F961" t="str">
        <f>VLOOKUP(A961,'REGIÕES DE SAÚDE E SEUS MUNICÍP'!$A$4:$C$5569,3,0)</f>
        <v>Central</v>
      </c>
      <c r="G961" t="str">
        <f>VLOOKUP(H961,'REGIÕES DE SAÚDE E SEUS MUNICÍP'!$A$4:$D$5569,4,0)</f>
        <v>Damolândia</v>
      </c>
      <c r="H961">
        <f>VLOOKUP(A961,'REGIÕES DE SAÚDE E SEUS MUNICÍP'!$A$4:$A$5569,1,0)</f>
        <v>520680</v>
      </c>
      <c r="I961" t="str">
        <f t="shared" si="56"/>
        <v>Mesmo município</v>
      </c>
      <c r="J961" t="str">
        <f>VLOOKUP(D961,'REGIÕES DE SAÚDE E SEUS MUNICÍP'!$C$4:$C$5569,1,0)</f>
        <v>Central</v>
      </c>
      <c r="K961">
        <f t="shared" si="57"/>
        <v>1</v>
      </c>
      <c r="L961" t="str">
        <f t="shared" si="58"/>
        <v>diferente</v>
      </c>
      <c r="M961" t="str">
        <f t="shared" si="59"/>
        <v>diferente</v>
      </c>
    </row>
    <row r="962" spans="1:13" x14ac:dyDescent="0.25">
      <c r="A962">
        <v>520690</v>
      </c>
      <c r="B962" t="s">
        <v>8578</v>
      </c>
      <c r="C962">
        <v>52005</v>
      </c>
      <c r="D962" t="s">
        <v>4088</v>
      </c>
      <c r="E962" t="s">
        <v>3169</v>
      </c>
      <c r="F962" t="str">
        <f>VLOOKUP(A962,'REGIÕES DE SAÚDE E SEUS MUNICÍP'!$A$4:$C$5569,3,0)</f>
        <v>Estrada de Ferro</v>
      </c>
      <c r="G962" t="str">
        <f>VLOOKUP(H962,'REGIÕES DE SAÚDE E SEUS MUNICÍP'!$A$4:$D$5569,4,0)</f>
        <v>Davinópolis</v>
      </c>
      <c r="H962">
        <f>VLOOKUP(A962,'REGIÕES DE SAÚDE E SEUS MUNICÍP'!$A$4:$A$5569,1,0)</f>
        <v>520690</v>
      </c>
      <c r="I962" t="str">
        <f t="shared" si="56"/>
        <v>Mesmo município</v>
      </c>
      <c r="J962" t="str">
        <f>VLOOKUP(D962,'REGIÕES DE SAÚDE E SEUS MUNICÍP'!$C$4:$C$5569,1,0)</f>
        <v>Estrada de Ferro</v>
      </c>
      <c r="K962">
        <f t="shared" si="57"/>
        <v>1</v>
      </c>
      <c r="L962" t="str">
        <f t="shared" si="58"/>
        <v>diferente</v>
      </c>
      <c r="M962" t="str">
        <f t="shared" si="59"/>
        <v>diferente</v>
      </c>
    </row>
    <row r="963" spans="1:13" x14ac:dyDescent="0.25">
      <c r="A963">
        <v>520710</v>
      </c>
      <c r="B963" t="s">
        <v>8578</v>
      </c>
      <c r="C963">
        <v>52009</v>
      </c>
      <c r="D963" t="s">
        <v>4980</v>
      </c>
      <c r="E963" t="s">
        <v>8485</v>
      </c>
      <c r="F963" t="str">
        <f>VLOOKUP(A963,'REGIÕES DE SAÚDE E SEUS MUNICÍP'!$A$4:$C$5569,3,0)</f>
        <v>Oeste I</v>
      </c>
      <c r="G963" t="str">
        <f>VLOOKUP(H963,'REGIÕES DE SAÚDE E SEUS MUNICÍP'!$A$4:$D$5569,4,0)</f>
        <v>Diorama</v>
      </c>
      <c r="H963">
        <f>VLOOKUP(A963,'REGIÕES DE SAÚDE E SEUS MUNICÍP'!$A$4:$A$5569,1,0)</f>
        <v>520710</v>
      </c>
      <c r="I963" t="str">
        <f t="shared" ref="I963:I1026" si="60">IF(G963=E963,"Mesmo município","Município diferente")</f>
        <v>Mesmo município</v>
      </c>
      <c r="J963" t="str">
        <f>VLOOKUP(D963,'REGIÕES DE SAÚDE E SEUS MUNICÍP'!$C$4:$C$5569,1,0)</f>
        <v>Oeste I</v>
      </c>
      <c r="K963">
        <f t="shared" si="57"/>
        <v>1</v>
      </c>
      <c r="L963" t="str">
        <f t="shared" si="58"/>
        <v>diferente</v>
      </c>
      <c r="M963" t="str">
        <f t="shared" si="59"/>
        <v>diferente</v>
      </c>
    </row>
    <row r="964" spans="1:13" x14ac:dyDescent="0.25">
      <c r="A964">
        <v>520830</v>
      </c>
      <c r="B964" t="s">
        <v>8578</v>
      </c>
      <c r="C964">
        <v>52006</v>
      </c>
      <c r="D964" t="s">
        <v>6528</v>
      </c>
      <c r="E964" t="s">
        <v>1426</v>
      </c>
      <c r="F964" t="str">
        <f>VLOOKUP(A964,'REGIÕES DE SAÚDE E SEUS MUNICÍP'!$A$4:$C$5569,3,0)</f>
        <v>Nordeste</v>
      </c>
      <c r="G964" t="str">
        <f>VLOOKUP(H964,'REGIÕES DE SAÚDE E SEUS MUNICÍP'!$A$4:$D$5569,4,0)</f>
        <v>Divinópolis de Goiás</v>
      </c>
      <c r="H964">
        <f>VLOOKUP(A964,'REGIÕES DE SAÚDE E SEUS MUNICÍP'!$A$4:$A$5569,1,0)</f>
        <v>520830</v>
      </c>
      <c r="I964" t="str">
        <f t="shared" si="60"/>
        <v>Mesmo município</v>
      </c>
      <c r="J964" t="e">
        <f>VLOOKUP(D964,'REGIÕES DE SAÚDE E SEUS MUNICÍP'!$C$4:$C$5569,1,0)</f>
        <v>#N/A</v>
      </c>
      <c r="K964">
        <f t="shared" ref="K964:K1027" si="61">SEARCH(F964,D964)</f>
        <v>1</v>
      </c>
      <c r="L964" t="str">
        <f t="shared" ref="L964:L1027" si="62">IF(D964=D965,IF(F964=F965,"Regiões semelhantes","Nova composição"),"diferente")</f>
        <v>diferente</v>
      </c>
      <c r="M964" t="str">
        <f t="shared" si="59"/>
        <v>diferente</v>
      </c>
    </row>
    <row r="965" spans="1:13" x14ac:dyDescent="0.25">
      <c r="A965">
        <v>520725</v>
      </c>
      <c r="B965" t="s">
        <v>8578</v>
      </c>
      <c r="C965">
        <v>52016</v>
      </c>
      <c r="D965" t="s">
        <v>9714</v>
      </c>
      <c r="E965" t="s">
        <v>5075</v>
      </c>
      <c r="F965" t="str">
        <f>VLOOKUP(A965,'REGIÕES DE SAÚDE E SEUS MUNICÍP'!$A$4:$C$5569,3,0)</f>
        <v>Sudoeste II</v>
      </c>
      <c r="G965" t="str">
        <f>VLOOKUP(H965,'REGIÕES DE SAÚDE E SEUS MUNICÍP'!$A$4:$D$5569,4,0)</f>
        <v>Doverlândia</v>
      </c>
      <c r="H965">
        <f>VLOOKUP(A965,'REGIÕES DE SAÚDE E SEUS MUNICÍP'!$A$4:$A$5569,1,0)</f>
        <v>520725</v>
      </c>
      <c r="I965" t="str">
        <f t="shared" si="60"/>
        <v>Mesmo município</v>
      </c>
      <c r="J965" t="str">
        <f>VLOOKUP(D965,'REGIÕES DE SAÚDE E SEUS MUNICÍP'!$C$4:$C$5569,1,0)</f>
        <v>Sudoeste II</v>
      </c>
      <c r="K965">
        <f t="shared" si="61"/>
        <v>1</v>
      </c>
      <c r="L965" t="str">
        <f t="shared" si="62"/>
        <v>diferente</v>
      </c>
      <c r="M965" t="str">
        <f t="shared" si="59"/>
        <v>diferente</v>
      </c>
    </row>
    <row r="966" spans="1:13" x14ac:dyDescent="0.25">
      <c r="A966">
        <v>520735</v>
      </c>
      <c r="B966" t="s">
        <v>8578</v>
      </c>
      <c r="C966">
        <v>52002</v>
      </c>
      <c r="D966" t="s">
        <v>2226</v>
      </c>
      <c r="E966" t="s">
        <v>608</v>
      </c>
      <c r="F966" t="str">
        <f>VLOOKUP(A966,'REGIÕES DE SAÚDE E SEUS MUNICÍP'!$A$4:$C$5569,3,0)</f>
        <v>Centro Sul</v>
      </c>
      <c r="G966" t="str">
        <f>VLOOKUP(H966,'REGIÕES DE SAÚDE E SEUS MUNICÍP'!$A$4:$D$5569,4,0)</f>
        <v>Edealina</v>
      </c>
      <c r="H966">
        <f>VLOOKUP(A966,'REGIÕES DE SAÚDE E SEUS MUNICÍP'!$A$4:$A$5569,1,0)</f>
        <v>520735</v>
      </c>
      <c r="I966" t="str">
        <f t="shared" si="60"/>
        <v>Mesmo município</v>
      </c>
      <c r="J966" t="str">
        <f>VLOOKUP(D966,'REGIÕES DE SAÚDE E SEUS MUNICÍP'!$C$4:$C$5569,1,0)</f>
        <v>Centro Sul</v>
      </c>
      <c r="K966">
        <f t="shared" si="61"/>
        <v>1</v>
      </c>
      <c r="L966" t="str">
        <f t="shared" si="62"/>
        <v>Regiões semelhantes</v>
      </c>
      <c r="M966" t="str">
        <f t="shared" ref="M966:M1029" si="63">IF(F966=F965,"igual","diferente")</f>
        <v>diferente</v>
      </c>
    </row>
    <row r="967" spans="1:13" x14ac:dyDescent="0.25">
      <c r="A967">
        <v>520740</v>
      </c>
      <c r="B967" t="s">
        <v>8578</v>
      </c>
      <c r="C967">
        <v>52002</v>
      </c>
      <c r="D967" t="s">
        <v>2226</v>
      </c>
      <c r="E967" t="s">
        <v>5661</v>
      </c>
      <c r="F967" t="str">
        <f>VLOOKUP(A967,'REGIÕES DE SAÚDE E SEUS MUNICÍP'!$A$4:$C$5569,3,0)</f>
        <v>Centro Sul</v>
      </c>
      <c r="G967" t="str">
        <f>VLOOKUP(H967,'REGIÕES DE SAÚDE E SEUS MUNICÍP'!$A$4:$D$5569,4,0)</f>
        <v>Edéia</v>
      </c>
      <c r="H967">
        <f>VLOOKUP(A967,'REGIÕES DE SAÚDE E SEUS MUNICÍP'!$A$4:$A$5569,1,0)</f>
        <v>520740</v>
      </c>
      <c r="I967" t="str">
        <f t="shared" si="60"/>
        <v>Mesmo município</v>
      </c>
      <c r="J967" t="str">
        <f>VLOOKUP(D967,'REGIÕES DE SAÚDE E SEUS MUNICÍP'!$C$4:$C$5569,1,0)</f>
        <v>Centro Sul</v>
      </c>
      <c r="K967">
        <f t="shared" si="61"/>
        <v>1</v>
      </c>
      <c r="L967" t="str">
        <f t="shared" si="62"/>
        <v>diferente</v>
      </c>
      <c r="M967" t="str">
        <f t="shared" si="63"/>
        <v>igual</v>
      </c>
    </row>
    <row r="968" spans="1:13" x14ac:dyDescent="0.25">
      <c r="A968">
        <v>520750</v>
      </c>
      <c r="B968" t="s">
        <v>8578</v>
      </c>
      <c r="C968">
        <v>52008</v>
      </c>
      <c r="D968" t="s">
        <v>5833</v>
      </c>
      <c r="E968" t="s">
        <v>936</v>
      </c>
      <c r="F968" t="str">
        <f>VLOOKUP(A968,'REGIÕES DE SAÚDE E SEUS MUNICÍP'!$A$4:$C$5569,3,0)</f>
        <v>Norte</v>
      </c>
      <c r="G968" t="str">
        <f>VLOOKUP(H968,'REGIÕES DE SAÚDE E SEUS MUNICÍP'!$A$4:$D$5569,4,0)</f>
        <v>Estrela do Norte</v>
      </c>
      <c r="H968">
        <f>VLOOKUP(A968,'REGIÕES DE SAÚDE E SEUS MUNICÍP'!$A$4:$A$5569,1,0)</f>
        <v>520750</v>
      </c>
      <c r="I968" t="str">
        <f t="shared" si="60"/>
        <v>Mesmo município</v>
      </c>
      <c r="J968" t="str">
        <f>VLOOKUP(D968,'REGIÕES DE SAÚDE E SEUS MUNICÍP'!$C$4:$C$5569,1,0)</f>
        <v>Norte</v>
      </c>
      <c r="K968">
        <f t="shared" si="61"/>
        <v>1</v>
      </c>
      <c r="L968" t="str">
        <f>IF(D968=D969,IF(F968=F969,"Regiões semelhantes","Nova composição"),"diferente")</f>
        <v>diferente</v>
      </c>
      <c r="M968" t="str">
        <f t="shared" si="63"/>
        <v>diferente</v>
      </c>
    </row>
    <row r="969" spans="1:13" x14ac:dyDescent="0.25">
      <c r="A969">
        <v>520753</v>
      </c>
      <c r="B969" t="s">
        <v>8578</v>
      </c>
      <c r="C969">
        <v>52012</v>
      </c>
      <c r="D969" t="s">
        <v>8718</v>
      </c>
      <c r="E969" t="s">
        <v>1711</v>
      </c>
      <c r="F969" t="str">
        <f>VLOOKUP(A969,'REGIÕES DE SAÚDE E SEUS MUNICÍP'!$A$4:$C$5569,3,0)</f>
        <v>Rio Vermelho</v>
      </c>
      <c r="G969" t="str">
        <f>VLOOKUP(H969,'REGIÕES DE SAÚDE E SEUS MUNICÍP'!$A$4:$D$5569,4,0)</f>
        <v>Faina</v>
      </c>
      <c r="H969">
        <f>VLOOKUP(A969,'REGIÕES DE SAÚDE E SEUS MUNICÍP'!$A$4:$A$5569,1,0)</f>
        <v>520753</v>
      </c>
      <c r="I969" t="str">
        <f t="shared" si="60"/>
        <v>Mesmo município</v>
      </c>
      <c r="J969" t="str">
        <f>VLOOKUP(D969,'REGIÕES DE SAÚDE E SEUS MUNICÍP'!$C$4:$C$5569,1,0)</f>
        <v>Rio Vermelho</v>
      </c>
      <c r="K969">
        <f t="shared" si="61"/>
        <v>1</v>
      </c>
      <c r="L969" t="str">
        <f t="shared" si="62"/>
        <v>diferente</v>
      </c>
      <c r="M969" t="str">
        <f>IF(F969=F968,"igual","diferente")</f>
        <v>diferente</v>
      </c>
    </row>
    <row r="970" spans="1:13" x14ac:dyDescent="0.25">
      <c r="A970">
        <v>520760</v>
      </c>
      <c r="B970" t="s">
        <v>8578</v>
      </c>
      <c r="C970">
        <v>52009</v>
      </c>
      <c r="D970" t="s">
        <v>4980</v>
      </c>
      <c r="E970" t="s">
        <v>10256</v>
      </c>
      <c r="F970" t="str">
        <f>VLOOKUP(A970,'REGIÕES DE SAÚDE E SEUS MUNICÍP'!$A$4:$C$5569,3,0)</f>
        <v>Oeste I</v>
      </c>
      <c r="G970" t="str">
        <f>VLOOKUP(H970,'REGIÕES DE SAÚDE E SEUS MUNICÍP'!$A$4:$D$5569,4,0)</f>
        <v>Fazenda Nova</v>
      </c>
      <c r="H970">
        <f>VLOOKUP(A970,'REGIÕES DE SAÚDE E SEUS MUNICÍP'!$A$4:$A$5569,1,0)</f>
        <v>520760</v>
      </c>
      <c r="I970" t="str">
        <f t="shared" si="60"/>
        <v>Mesmo município</v>
      </c>
      <c r="J970" t="str">
        <f>VLOOKUP(D970,'REGIÕES DE SAÚDE E SEUS MUNICÍP'!$C$4:$C$5569,1,0)</f>
        <v>Oeste I</v>
      </c>
      <c r="K970">
        <f t="shared" si="61"/>
        <v>1</v>
      </c>
      <c r="L970" t="str">
        <f t="shared" si="62"/>
        <v>diferente</v>
      </c>
      <c r="M970" t="str">
        <f t="shared" si="63"/>
        <v>diferente</v>
      </c>
    </row>
    <row r="971" spans="1:13" x14ac:dyDescent="0.25">
      <c r="A971">
        <v>520780</v>
      </c>
      <c r="B971" t="s">
        <v>8578</v>
      </c>
      <c r="C971">
        <v>52010</v>
      </c>
      <c r="D971" t="s">
        <v>4112</v>
      </c>
      <c r="E971" t="s">
        <v>2978</v>
      </c>
      <c r="F971" t="str">
        <f>VLOOKUP(A971,'REGIÕES DE SAÚDE E SEUS MUNICÍP'!$A$4:$C$5569,3,0)</f>
        <v>Oeste II</v>
      </c>
      <c r="G971" t="str">
        <f>VLOOKUP(H971,'REGIÕES DE SAÚDE E SEUS MUNICÍP'!$A$4:$D$5569,4,0)</f>
        <v>Firminópolis</v>
      </c>
      <c r="H971">
        <f>VLOOKUP(A971,'REGIÕES DE SAÚDE E SEUS MUNICÍP'!$A$4:$A$5569,1,0)</f>
        <v>520780</v>
      </c>
      <c r="I971" t="str">
        <f t="shared" si="60"/>
        <v>Mesmo município</v>
      </c>
      <c r="J971" t="str">
        <f>VLOOKUP(D971,'REGIÕES DE SAÚDE E SEUS MUNICÍP'!$C$4:$C$5569,1,0)</f>
        <v>Oeste II</v>
      </c>
      <c r="K971">
        <f t="shared" si="61"/>
        <v>1</v>
      </c>
      <c r="L971" t="str">
        <f t="shared" si="62"/>
        <v>diferente</v>
      </c>
      <c r="M971" t="str">
        <f t="shared" si="63"/>
        <v>diferente</v>
      </c>
    </row>
    <row r="972" spans="1:13" x14ac:dyDescent="0.25">
      <c r="A972">
        <v>520790</v>
      </c>
      <c r="B972" t="s">
        <v>8578</v>
      </c>
      <c r="C972">
        <v>52003</v>
      </c>
      <c r="D972" t="s">
        <v>9504</v>
      </c>
      <c r="E972" t="s">
        <v>4753</v>
      </c>
      <c r="F972" t="str">
        <f>VLOOKUP(A972,'REGIÕES DE SAÚDE E SEUS MUNICÍP'!$A$4:$C$5569,3,0)</f>
        <v>Entorno Norte</v>
      </c>
      <c r="G972" t="str">
        <f>VLOOKUP(H972,'REGIÕES DE SAÚDE E SEUS MUNICÍP'!$A$4:$D$5569,4,0)</f>
        <v>Flores de Goiás</v>
      </c>
      <c r="H972">
        <f>VLOOKUP(A972,'REGIÕES DE SAÚDE E SEUS MUNICÍP'!$A$4:$A$5569,1,0)</f>
        <v>520790</v>
      </c>
      <c r="I972" t="str">
        <f t="shared" si="60"/>
        <v>Mesmo município</v>
      </c>
      <c r="J972" t="str">
        <f>VLOOKUP(D972,'REGIÕES DE SAÚDE E SEUS MUNICÍP'!$C$4:$C$5569,1,0)</f>
        <v>Entorno Norte</v>
      </c>
      <c r="K972">
        <f t="shared" si="61"/>
        <v>1</v>
      </c>
      <c r="L972" t="str">
        <f t="shared" si="62"/>
        <v>Regiões semelhantes</v>
      </c>
      <c r="M972" t="str">
        <f t="shared" si="63"/>
        <v>diferente</v>
      </c>
    </row>
    <row r="973" spans="1:13" x14ac:dyDescent="0.25">
      <c r="A973">
        <v>520800</v>
      </c>
      <c r="B973" t="s">
        <v>8578</v>
      </c>
      <c r="C973">
        <v>52003</v>
      </c>
      <c r="D973" t="s">
        <v>9504</v>
      </c>
      <c r="E973" t="s">
        <v>9538</v>
      </c>
      <c r="F973" t="str">
        <f>VLOOKUP(A973,'REGIÕES DE SAÚDE E SEUS MUNICÍP'!$A$4:$C$5569,3,0)</f>
        <v>Entorno Norte</v>
      </c>
      <c r="G973" t="str">
        <f>VLOOKUP(H973,'REGIÕES DE SAÚDE E SEUS MUNICÍP'!$A$4:$D$5569,4,0)</f>
        <v>Formosa</v>
      </c>
      <c r="H973">
        <f>VLOOKUP(A973,'REGIÕES DE SAÚDE E SEUS MUNICÍP'!$A$4:$A$5569,1,0)</f>
        <v>520800</v>
      </c>
      <c r="I973" t="str">
        <f t="shared" si="60"/>
        <v>Mesmo município</v>
      </c>
      <c r="J973" t="str">
        <f>VLOOKUP(D973,'REGIÕES DE SAÚDE E SEUS MUNICÍP'!$C$4:$C$5569,1,0)</f>
        <v>Entorno Norte</v>
      </c>
      <c r="K973">
        <f t="shared" si="61"/>
        <v>1</v>
      </c>
      <c r="L973" t="str">
        <f>IF(D973=D974,IF(F973=F974,"Regiões semelhantes","Nova composição"),"diferente")</f>
        <v>diferente</v>
      </c>
      <c r="M973" t="str">
        <f t="shared" si="63"/>
        <v>igual</v>
      </c>
    </row>
    <row r="974" spans="1:13" x14ac:dyDescent="0.25">
      <c r="A974">
        <v>520810</v>
      </c>
      <c r="B974" t="s">
        <v>8578</v>
      </c>
      <c r="C974">
        <v>52008</v>
      </c>
      <c r="D974" t="s">
        <v>5833</v>
      </c>
      <c r="E974" t="s">
        <v>9665</v>
      </c>
      <c r="F974" t="str">
        <f>VLOOKUP(A974,'REGIÕES DE SAÚDE E SEUS MUNICÍP'!$A$4:$C$5569,3,0)</f>
        <v>Norte</v>
      </c>
      <c r="G974" t="str">
        <f>VLOOKUP(H974,'REGIÕES DE SAÚDE E SEUS MUNICÍP'!$A$4:$D$5569,4,0)</f>
        <v>Formoso</v>
      </c>
      <c r="H974">
        <f>VLOOKUP(A974,'REGIÕES DE SAÚDE E SEUS MUNICÍP'!$A$4:$A$5569,1,0)</f>
        <v>520810</v>
      </c>
      <c r="I974" t="str">
        <f t="shared" si="60"/>
        <v>Mesmo município</v>
      </c>
      <c r="J974" t="str">
        <f>VLOOKUP(D974,'REGIÕES DE SAÚDE E SEUS MUNICÍP'!$C$4:$C$5569,1,0)</f>
        <v>Norte</v>
      </c>
      <c r="K974">
        <f t="shared" si="61"/>
        <v>1</v>
      </c>
      <c r="L974" t="str">
        <f t="shared" si="62"/>
        <v>diferente</v>
      </c>
      <c r="M974" t="str">
        <f>IF(F974=F973,"igual","diferente")</f>
        <v>diferente</v>
      </c>
    </row>
    <row r="975" spans="1:13" x14ac:dyDescent="0.25">
      <c r="A975">
        <v>520815</v>
      </c>
      <c r="B975" t="s">
        <v>8578</v>
      </c>
      <c r="C975">
        <v>52011</v>
      </c>
      <c r="D975" t="s">
        <v>4159</v>
      </c>
      <c r="E975" t="s">
        <v>11146</v>
      </c>
      <c r="F975" t="str">
        <f>VLOOKUP(A975,'REGIÕES DE SAÚDE E SEUS MUNICÍP'!$A$4:$C$5569,3,0)</f>
        <v>Pirineus</v>
      </c>
      <c r="G975" t="str">
        <f>VLOOKUP(H975,'REGIÕES DE SAÚDE E SEUS MUNICÍP'!$A$4:$D$5569,4,0)</f>
        <v>Gameleira de Goiás</v>
      </c>
      <c r="H975">
        <f>VLOOKUP(A975,'REGIÕES DE SAÚDE E SEUS MUNICÍP'!$A$4:$A$5569,1,0)</f>
        <v>520815</v>
      </c>
      <c r="I975" t="str">
        <f t="shared" si="60"/>
        <v>Mesmo município</v>
      </c>
      <c r="J975" t="str">
        <f>VLOOKUP(D975,'REGIÕES DE SAÚDE E SEUS MUNICÍP'!$C$4:$C$5569,1,0)</f>
        <v>Pirineus</v>
      </c>
      <c r="K975">
        <f t="shared" si="61"/>
        <v>1</v>
      </c>
      <c r="L975" t="str">
        <f t="shared" si="62"/>
        <v>Regiões semelhantes</v>
      </c>
      <c r="M975" t="str">
        <f t="shared" si="63"/>
        <v>diferente</v>
      </c>
    </row>
    <row r="976" spans="1:13" x14ac:dyDescent="0.25">
      <c r="A976">
        <v>520840</v>
      </c>
      <c r="B976" t="s">
        <v>8578</v>
      </c>
      <c r="C976">
        <v>52011</v>
      </c>
      <c r="D976" t="s">
        <v>4159</v>
      </c>
      <c r="E976" t="s">
        <v>5003</v>
      </c>
      <c r="F976" t="str">
        <f>VLOOKUP(A976,'REGIÕES DE SAÚDE E SEUS MUNICÍP'!$A$4:$C$5569,3,0)</f>
        <v>Pirineus</v>
      </c>
      <c r="G976" t="str">
        <f>VLOOKUP(H976,'REGIÕES DE SAÚDE E SEUS MUNICÍP'!$A$4:$D$5569,4,0)</f>
        <v>Goianápolis</v>
      </c>
      <c r="H976">
        <f>VLOOKUP(A976,'REGIÕES DE SAÚDE E SEUS MUNICÍP'!$A$4:$A$5569,1,0)</f>
        <v>520840</v>
      </c>
      <c r="I976" t="str">
        <f t="shared" si="60"/>
        <v>Mesmo município</v>
      </c>
      <c r="J976" t="str">
        <f>VLOOKUP(D976,'REGIÕES DE SAÚDE E SEUS MUNICÍP'!$C$4:$C$5569,1,0)</f>
        <v>Pirineus</v>
      </c>
      <c r="K976">
        <f t="shared" si="61"/>
        <v>1</v>
      </c>
      <c r="L976" t="str">
        <f t="shared" si="62"/>
        <v>diferente</v>
      </c>
      <c r="M976" t="str">
        <f t="shared" si="63"/>
        <v>igual</v>
      </c>
    </row>
    <row r="977" spans="1:13" x14ac:dyDescent="0.25">
      <c r="A977">
        <v>520850</v>
      </c>
      <c r="B977" t="s">
        <v>8578</v>
      </c>
      <c r="C977">
        <v>52005</v>
      </c>
      <c r="D977" t="s">
        <v>4088</v>
      </c>
      <c r="E977" t="s">
        <v>2010</v>
      </c>
      <c r="F977" t="str">
        <f>VLOOKUP(A977,'REGIÕES DE SAÚDE E SEUS MUNICÍP'!$A$4:$C$5569,3,0)</f>
        <v>Estrada de Ferro</v>
      </c>
      <c r="G977" t="str">
        <f>VLOOKUP(H977,'REGIÕES DE SAÚDE E SEUS MUNICÍP'!$A$4:$D$5569,4,0)</f>
        <v>Goiandira</v>
      </c>
      <c r="H977">
        <f>VLOOKUP(A977,'REGIÕES DE SAÚDE E SEUS MUNICÍP'!$A$4:$A$5569,1,0)</f>
        <v>520850</v>
      </c>
      <c r="I977" t="str">
        <f t="shared" si="60"/>
        <v>Mesmo município</v>
      </c>
      <c r="J977" t="str">
        <f>VLOOKUP(D977,'REGIÕES DE SAÚDE E SEUS MUNICÍP'!$C$4:$C$5569,1,0)</f>
        <v>Estrada de Ferro</v>
      </c>
      <c r="K977">
        <f t="shared" si="61"/>
        <v>1</v>
      </c>
      <c r="L977" t="str">
        <f t="shared" si="62"/>
        <v>diferente</v>
      </c>
      <c r="M977" t="str">
        <f t="shared" si="63"/>
        <v>diferente</v>
      </c>
    </row>
    <row r="978" spans="1:13" x14ac:dyDescent="0.25">
      <c r="A978">
        <v>520860</v>
      </c>
      <c r="B978" t="s">
        <v>8578</v>
      </c>
      <c r="C978">
        <v>52018</v>
      </c>
      <c r="D978" t="s">
        <v>4092</v>
      </c>
      <c r="E978" t="s">
        <v>10728</v>
      </c>
      <c r="F978" t="str">
        <f>VLOOKUP(A978,'REGIÕES DE SAÚDE E SEUS MUNICÍP'!$A$4:$C$5569,3,0)</f>
        <v>São Patrício</v>
      </c>
      <c r="G978" t="str">
        <f>VLOOKUP(H978,'REGIÕES DE SAÚDE E SEUS MUNICÍP'!$A$4:$D$5569,4,0)</f>
        <v>Goianésia</v>
      </c>
      <c r="H978">
        <f>VLOOKUP(A978,'REGIÕES DE SAÚDE E SEUS MUNICÍP'!$A$4:$A$5569,1,0)</f>
        <v>520860</v>
      </c>
      <c r="I978" t="str">
        <f t="shared" si="60"/>
        <v>Mesmo município</v>
      </c>
      <c r="J978" t="e">
        <f>VLOOKUP(D978,'REGIÕES DE SAÚDE E SEUS MUNICÍP'!$C$4:$C$5569,1,0)</f>
        <v>#N/A</v>
      </c>
      <c r="K978">
        <f t="shared" si="61"/>
        <v>1</v>
      </c>
      <c r="L978" t="str">
        <f t="shared" si="62"/>
        <v>diferente</v>
      </c>
      <c r="M978" t="str">
        <f t="shared" si="63"/>
        <v>diferente</v>
      </c>
    </row>
    <row r="979" spans="1:13" x14ac:dyDescent="0.25">
      <c r="A979">
        <v>520870</v>
      </c>
      <c r="B979" t="s">
        <v>8578</v>
      </c>
      <c r="C979">
        <v>52001</v>
      </c>
      <c r="D979" t="s">
        <v>8426</v>
      </c>
      <c r="E979" t="s">
        <v>5468</v>
      </c>
      <c r="F979" t="str">
        <f>VLOOKUP(A979,'REGIÕES DE SAÚDE E SEUS MUNICÍP'!$A$4:$C$5569,3,0)</f>
        <v>Central</v>
      </c>
      <c r="G979" t="str">
        <f>VLOOKUP(H979,'REGIÕES DE SAÚDE E SEUS MUNICÍP'!$A$4:$D$5569,4,0)</f>
        <v>Goiânia</v>
      </c>
      <c r="H979">
        <f>VLOOKUP(A979,'REGIÕES DE SAÚDE E SEUS MUNICÍP'!$A$4:$A$5569,1,0)</f>
        <v>520870</v>
      </c>
      <c r="I979" t="str">
        <f t="shared" si="60"/>
        <v>Mesmo município</v>
      </c>
      <c r="J979" t="str">
        <f>VLOOKUP(D979,'REGIÕES DE SAÚDE E SEUS MUNICÍP'!$C$4:$C$5569,1,0)</f>
        <v>Central</v>
      </c>
      <c r="K979">
        <f t="shared" si="61"/>
        <v>1</v>
      </c>
      <c r="L979" t="str">
        <f t="shared" si="62"/>
        <v>Regiões semelhantes</v>
      </c>
      <c r="M979" t="str">
        <f t="shared" si="63"/>
        <v>diferente</v>
      </c>
    </row>
    <row r="980" spans="1:13" x14ac:dyDescent="0.25">
      <c r="A980">
        <v>520880</v>
      </c>
      <c r="B980" t="s">
        <v>8578</v>
      </c>
      <c r="C980">
        <v>52001</v>
      </c>
      <c r="D980" t="s">
        <v>8426</v>
      </c>
      <c r="E980" t="s">
        <v>1664</v>
      </c>
      <c r="F980" t="str">
        <f>VLOOKUP(A980,'REGIÕES DE SAÚDE E SEUS MUNICÍP'!$A$4:$C$5569,3,0)</f>
        <v>Central</v>
      </c>
      <c r="G980" t="str">
        <f>VLOOKUP(H980,'REGIÕES DE SAÚDE E SEUS MUNICÍP'!$A$4:$D$5569,4,0)</f>
        <v>Goianira</v>
      </c>
      <c r="H980">
        <f>VLOOKUP(A980,'REGIÕES DE SAÚDE E SEUS MUNICÍP'!$A$4:$A$5569,1,0)</f>
        <v>520880</v>
      </c>
      <c r="I980" t="str">
        <f t="shared" si="60"/>
        <v>Mesmo município</v>
      </c>
      <c r="J980" t="str">
        <f>VLOOKUP(D980,'REGIÕES DE SAÚDE E SEUS MUNICÍP'!$C$4:$C$5569,1,0)</f>
        <v>Central</v>
      </c>
      <c r="K980">
        <f t="shared" si="61"/>
        <v>1</v>
      </c>
      <c r="L980" t="str">
        <f t="shared" si="62"/>
        <v>diferente</v>
      </c>
      <c r="M980" t="str">
        <f t="shared" si="63"/>
        <v>igual</v>
      </c>
    </row>
    <row r="981" spans="1:13" x14ac:dyDescent="0.25">
      <c r="A981">
        <v>520890</v>
      </c>
      <c r="B981" t="s">
        <v>8578</v>
      </c>
      <c r="C981">
        <v>52012</v>
      </c>
      <c r="D981" t="s">
        <v>8718</v>
      </c>
      <c r="E981" t="s">
        <v>4687</v>
      </c>
      <c r="F981" t="str">
        <f>VLOOKUP(A981,'REGIÕES DE SAÚDE E SEUS MUNICÍP'!$A$4:$C$5569,3,0)</f>
        <v>Rio Vermelho</v>
      </c>
      <c r="G981" t="str">
        <f>VLOOKUP(H981,'REGIÕES DE SAÚDE E SEUS MUNICÍP'!$A$4:$D$5569,4,0)</f>
        <v>Goiás</v>
      </c>
      <c r="H981">
        <f>VLOOKUP(A981,'REGIÕES DE SAÚDE E SEUS MUNICÍP'!$A$4:$A$5569,1,0)</f>
        <v>520890</v>
      </c>
      <c r="I981" t="str">
        <f t="shared" si="60"/>
        <v>Mesmo município</v>
      </c>
      <c r="J981" t="str">
        <f>VLOOKUP(D981,'REGIÕES DE SAÚDE E SEUS MUNICÍP'!$C$4:$C$5569,1,0)</f>
        <v>Rio Vermelho</v>
      </c>
      <c r="K981">
        <f t="shared" si="61"/>
        <v>1</v>
      </c>
      <c r="L981" t="str">
        <f t="shared" si="62"/>
        <v>diferente</v>
      </c>
      <c r="M981" t="str">
        <f t="shared" si="63"/>
        <v>diferente</v>
      </c>
    </row>
    <row r="982" spans="1:13" x14ac:dyDescent="0.25">
      <c r="A982">
        <v>520910</v>
      </c>
      <c r="B982" t="s">
        <v>8578</v>
      </c>
      <c r="C982">
        <v>52017</v>
      </c>
      <c r="D982" t="s">
        <v>8614</v>
      </c>
      <c r="E982" t="s">
        <v>6774</v>
      </c>
      <c r="F982" t="str">
        <f>VLOOKUP(A982,'REGIÕES DE SAÚDE E SEUS MUNICÍP'!$A$4:$C$5569,3,0)</f>
        <v>Sul</v>
      </c>
      <c r="G982" t="str">
        <f>VLOOKUP(H982,'REGIÕES DE SAÚDE E SEUS MUNICÍP'!$A$4:$D$5569,4,0)</f>
        <v>Goiatuba</v>
      </c>
      <c r="H982">
        <f>VLOOKUP(A982,'REGIÕES DE SAÚDE E SEUS MUNICÍP'!$A$4:$A$5569,1,0)</f>
        <v>520910</v>
      </c>
      <c r="I982" t="str">
        <f t="shared" si="60"/>
        <v>Mesmo município</v>
      </c>
      <c r="J982" t="str">
        <f>VLOOKUP(D982,'REGIÕES DE SAÚDE E SEUS MUNICÍP'!$C$4:$C$5569,1,0)</f>
        <v>Sul</v>
      </c>
      <c r="K982">
        <f t="shared" si="61"/>
        <v>1</v>
      </c>
      <c r="L982" t="str">
        <f t="shared" si="62"/>
        <v>Regiões semelhantes</v>
      </c>
      <c r="M982" t="str">
        <f t="shared" si="63"/>
        <v>diferente</v>
      </c>
    </row>
    <row r="983" spans="1:13" x14ac:dyDescent="0.25">
      <c r="A983">
        <v>520915</v>
      </c>
      <c r="B983" t="s">
        <v>8578</v>
      </c>
      <c r="C983">
        <v>52017</v>
      </c>
      <c r="D983" t="s">
        <v>8614</v>
      </c>
      <c r="E983" t="s">
        <v>2842</v>
      </c>
      <c r="F983" t="str">
        <f>VLOOKUP(A983,'REGIÕES DE SAÚDE E SEUS MUNICÍP'!$A$4:$C$5569,3,0)</f>
        <v>Sul</v>
      </c>
      <c r="G983" t="str">
        <f>VLOOKUP(H983,'REGIÕES DE SAÚDE E SEUS MUNICÍP'!$A$4:$D$5569,4,0)</f>
        <v>Gouvelândia</v>
      </c>
      <c r="H983">
        <f>VLOOKUP(A983,'REGIÕES DE SAÚDE E SEUS MUNICÍP'!$A$4:$A$5569,1,0)</f>
        <v>520915</v>
      </c>
      <c r="I983" t="str">
        <f t="shared" si="60"/>
        <v>Mesmo município</v>
      </c>
      <c r="J983" t="str">
        <f>VLOOKUP(D983,'REGIÕES DE SAÚDE E SEUS MUNICÍP'!$C$4:$C$5569,1,0)</f>
        <v>Sul</v>
      </c>
      <c r="K983">
        <f t="shared" si="61"/>
        <v>1</v>
      </c>
      <c r="L983" t="str">
        <f t="shared" si="62"/>
        <v>diferente</v>
      </c>
      <c r="M983" t="str">
        <f t="shared" si="63"/>
        <v>igual</v>
      </c>
    </row>
    <row r="984" spans="1:13" x14ac:dyDescent="0.25">
      <c r="A984">
        <v>520920</v>
      </c>
      <c r="B984" t="s">
        <v>8578</v>
      </c>
      <c r="C984">
        <v>52001</v>
      </c>
      <c r="D984" t="s">
        <v>8426</v>
      </c>
      <c r="E984" t="s">
        <v>3701</v>
      </c>
      <c r="F984" t="str">
        <f>VLOOKUP(A984,'REGIÕES DE SAÚDE E SEUS MUNICÍP'!$A$4:$C$5569,3,0)</f>
        <v>Central</v>
      </c>
      <c r="G984" t="str">
        <f>VLOOKUP(H984,'REGIÕES DE SAÚDE E SEUS MUNICÍP'!$A$4:$D$5569,4,0)</f>
        <v>Guapó</v>
      </c>
      <c r="H984">
        <f>VLOOKUP(A984,'REGIÕES DE SAÚDE E SEUS MUNICÍP'!$A$4:$A$5569,1,0)</f>
        <v>520920</v>
      </c>
      <c r="I984" t="str">
        <f t="shared" si="60"/>
        <v>Mesmo município</v>
      </c>
      <c r="J984" t="str">
        <f>VLOOKUP(D984,'REGIÕES DE SAÚDE E SEUS MUNICÍP'!$C$4:$C$5569,1,0)</f>
        <v>Central</v>
      </c>
      <c r="K984">
        <f t="shared" si="61"/>
        <v>1</v>
      </c>
      <c r="L984" t="str">
        <f>IF(D984=D985,IF(F984=F985,"Regiões semelhantes","Nova composição"),"diferente")</f>
        <v>diferente</v>
      </c>
      <c r="M984" t="str">
        <f t="shared" si="63"/>
        <v>diferente</v>
      </c>
    </row>
    <row r="985" spans="1:13" x14ac:dyDescent="0.25">
      <c r="A985">
        <v>520929</v>
      </c>
      <c r="B985" t="s">
        <v>8578</v>
      </c>
      <c r="C985">
        <v>52012</v>
      </c>
      <c r="D985" t="s">
        <v>8718</v>
      </c>
      <c r="E985" t="s">
        <v>1032</v>
      </c>
      <c r="F985" t="str">
        <f>VLOOKUP(A985,'REGIÕES DE SAÚDE E SEUS MUNICÍP'!$A$4:$C$5569,3,0)</f>
        <v>Rio Vermelho</v>
      </c>
      <c r="G985" t="str">
        <f>VLOOKUP(H985,'REGIÕES DE SAÚDE E SEUS MUNICÍP'!$A$4:$D$5569,4,0)</f>
        <v>Guaraíta</v>
      </c>
      <c r="H985">
        <f>VLOOKUP(A985,'REGIÕES DE SAÚDE E SEUS MUNICÍP'!$A$4:$A$5569,1,0)</f>
        <v>520929</v>
      </c>
      <c r="I985" t="str">
        <f t="shared" si="60"/>
        <v>Mesmo município</v>
      </c>
      <c r="J985" t="str">
        <f>VLOOKUP(D985,'REGIÕES DE SAÚDE E SEUS MUNICÍP'!$C$4:$C$5569,1,0)</f>
        <v>Rio Vermelho</v>
      </c>
      <c r="K985">
        <f t="shared" si="61"/>
        <v>1</v>
      </c>
      <c r="L985" t="str">
        <f t="shared" si="62"/>
        <v>diferente</v>
      </c>
      <c r="M985" t="str">
        <f>IF(F985=F984,"igual","diferente")</f>
        <v>diferente</v>
      </c>
    </row>
    <row r="986" spans="1:13" x14ac:dyDescent="0.25">
      <c r="A986">
        <v>520940</v>
      </c>
      <c r="B986" t="s">
        <v>8578</v>
      </c>
      <c r="C986">
        <v>52007</v>
      </c>
      <c r="D986" t="s">
        <v>6963</v>
      </c>
      <c r="E986" t="s">
        <v>4884</v>
      </c>
      <c r="F986" t="str">
        <f>VLOOKUP(A986,'REGIÕES DE SAÚDE E SEUS MUNICÍP'!$A$4:$C$5569,3,0)</f>
        <v>Entorno Norte</v>
      </c>
      <c r="G986" t="str">
        <f>VLOOKUP(H986,'REGIÕES DE SAÚDE E SEUS MUNICÍP'!$A$4:$D$5569,4,0)</f>
        <v>Guarani de Goiás</v>
      </c>
      <c r="H986">
        <f>VLOOKUP(A986,'REGIÕES DE SAÚDE E SEUS MUNICÍP'!$A$4:$A$5569,1,0)</f>
        <v>520940</v>
      </c>
      <c r="I986" t="str">
        <f t="shared" si="60"/>
        <v>Mesmo município</v>
      </c>
      <c r="J986" t="e">
        <f>VLOOKUP(D986,'REGIÕES DE SAÚDE E SEUS MUNICÍP'!$C$4:$C$5569,1,0)</f>
        <v>#N/A</v>
      </c>
      <c r="K986" t="e">
        <f t="shared" si="61"/>
        <v>#VALUE!</v>
      </c>
      <c r="L986" t="str">
        <f t="shared" si="62"/>
        <v>diferente</v>
      </c>
      <c r="M986" t="str">
        <f t="shared" si="63"/>
        <v>diferente</v>
      </c>
    </row>
    <row r="987" spans="1:13" x14ac:dyDescent="0.25">
      <c r="A987">
        <v>520945</v>
      </c>
      <c r="B987" t="s">
        <v>8578</v>
      </c>
      <c r="C987">
        <v>52013</v>
      </c>
      <c r="D987" t="s">
        <v>3714</v>
      </c>
      <c r="E987" t="s">
        <v>10609</v>
      </c>
      <c r="F987" t="str">
        <f>VLOOKUP(A987,'REGIÕES DE SAÚDE E SEUS MUNICÍP'!$A$4:$C$5569,3,0)</f>
        <v>São Patrício</v>
      </c>
      <c r="G987" t="str">
        <f>VLOOKUP(H987,'REGIÕES DE SAÚDE E SEUS MUNICÍP'!$A$4:$D$5569,4,0)</f>
        <v>Guarinos</v>
      </c>
      <c r="H987">
        <f>VLOOKUP(A987,'REGIÕES DE SAÚDE E SEUS MUNICÍP'!$A$4:$A$5569,1,0)</f>
        <v>520945</v>
      </c>
      <c r="I987" t="str">
        <f t="shared" si="60"/>
        <v>Mesmo município</v>
      </c>
      <c r="J987" t="e">
        <f>VLOOKUP(D987,'REGIÕES DE SAÚDE E SEUS MUNICÍP'!$C$4:$C$5569,1,0)</f>
        <v>#N/A</v>
      </c>
      <c r="K987">
        <f t="shared" si="61"/>
        <v>1</v>
      </c>
      <c r="L987" t="str">
        <f t="shared" si="62"/>
        <v>diferente</v>
      </c>
      <c r="M987" t="str">
        <f t="shared" si="63"/>
        <v>diferente</v>
      </c>
    </row>
    <row r="988" spans="1:13" x14ac:dyDescent="0.25">
      <c r="A988">
        <v>520960</v>
      </c>
      <c r="B988" t="s">
        <v>8578</v>
      </c>
      <c r="C988">
        <v>52012</v>
      </c>
      <c r="D988" t="s">
        <v>8718</v>
      </c>
      <c r="E988" t="s">
        <v>3974</v>
      </c>
      <c r="F988" t="str">
        <f>VLOOKUP(A988,'REGIÕES DE SAÚDE E SEUS MUNICÍP'!$A$4:$C$5569,3,0)</f>
        <v>Rio Vermelho</v>
      </c>
      <c r="G988" t="str">
        <f>VLOOKUP(H988,'REGIÕES DE SAÚDE E SEUS MUNICÍP'!$A$4:$D$5569,4,0)</f>
        <v>Heitoraí</v>
      </c>
      <c r="H988">
        <f>VLOOKUP(A988,'REGIÕES DE SAÚDE E SEUS MUNICÍP'!$A$4:$A$5569,1,0)</f>
        <v>520960</v>
      </c>
      <c r="I988" t="str">
        <f t="shared" si="60"/>
        <v>Mesmo município</v>
      </c>
      <c r="J988" t="str">
        <f>VLOOKUP(D988,'REGIÕES DE SAÚDE E SEUS MUNICÍP'!$C$4:$C$5569,1,0)</f>
        <v>Rio Vermelho</v>
      </c>
      <c r="K988">
        <f t="shared" si="61"/>
        <v>1</v>
      </c>
      <c r="L988" t="str">
        <f t="shared" si="62"/>
        <v>diferente</v>
      </c>
      <c r="M988" t="str">
        <f t="shared" si="63"/>
        <v>diferente</v>
      </c>
    </row>
    <row r="989" spans="1:13" x14ac:dyDescent="0.25">
      <c r="A989">
        <v>520970</v>
      </c>
      <c r="B989" t="s">
        <v>8578</v>
      </c>
      <c r="C989">
        <v>52002</v>
      </c>
      <c r="D989" t="s">
        <v>2226</v>
      </c>
      <c r="E989" t="s">
        <v>2570</v>
      </c>
      <c r="F989" t="str">
        <f>VLOOKUP(A989,'REGIÕES DE SAÚDE E SEUS MUNICÍP'!$A$4:$C$5569,3,0)</f>
        <v>Centro Sul</v>
      </c>
      <c r="G989" t="str">
        <f>VLOOKUP(H989,'REGIÕES DE SAÚDE E SEUS MUNICÍP'!$A$4:$D$5569,4,0)</f>
        <v>Hidrolândia</v>
      </c>
      <c r="H989">
        <f>VLOOKUP(A989,'REGIÕES DE SAÚDE E SEUS MUNICÍP'!$A$4:$A$5569,1,0)</f>
        <v>520970</v>
      </c>
      <c r="I989" t="str">
        <f t="shared" si="60"/>
        <v>Mesmo município</v>
      </c>
      <c r="J989" t="str">
        <f>VLOOKUP(D989,'REGIÕES DE SAÚDE E SEUS MUNICÍP'!$C$4:$C$5569,1,0)</f>
        <v>Centro Sul</v>
      </c>
      <c r="K989">
        <f t="shared" si="61"/>
        <v>1</v>
      </c>
      <c r="L989" t="str">
        <f t="shared" si="62"/>
        <v>diferente</v>
      </c>
      <c r="M989" t="str">
        <f t="shared" si="63"/>
        <v>diferente</v>
      </c>
    </row>
    <row r="990" spans="1:13" x14ac:dyDescent="0.25">
      <c r="A990">
        <v>520980</v>
      </c>
      <c r="B990" t="s">
        <v>8578</v>
      </c>
      <c r="C990">
        <v>52014</v>
      </c>
      <c r="D990" t="s">
        <v>1517</v>
      </c>
      <c r="E990" t="s">
        <v>6222</v>
      </c>
      <c r="F990" t="str">
        <f>VLOOKUP(A990,'REGIÕES DE SAÚDE E SEUS MUNICÍP'!$A$4:$C$5569,3,0)</f>
        <v>Serra da Mesa</v>
      </c>
      <c r="G990" t="str">
        <f>VLOOKUP(H990,'REGIÕES DE SAÚDE E SEUS MUNICÍP'!$A$4:$D$5569,4,0)</f>
        <v>Hidrolina</v>
      </c>
      <c r="H990">
        <f>VLOOKUP(A990,'REGIÕES DE SAÚDE E SEUS MUNICÍP'!$A$4:$A$5569,1,0)</f>
        <v>520980</v>
      </c>
      <c r="I990" t="str">
        <f t="shared" si="60"/>
        <v>Mesmo município</v>
      </c>
      <c r="J990" t="str">
        <f>VLOOKUP(D990,'REGIÕES DE SAÚDE E SEUS MUNICÍP'!$C$4:$C$5569,1,0)</f>
        <v>Serra da Mesa</v>
      </c>
      <c r="K990">
        <f t="shared" si="61"/>
        <v>1</v>
      </c>
      <c r="L990" t="str">
        <f t="shared" si="62"/>
        <v>diferente</v>
      </c>
      <c r="M990" t="str">
        <f t="shared" si="63"/>
        <v>diferente</v>
      </c>
    </row>
    <row r="991" spans="1:13" x14ac:dyDescent="0.25">
      <c r="A991">
        <v>520990</v>
      </c>
      <c r="B991" t="s">
        <v>8578</v>
      </c>
      <c r="C991">
        <v>52007</v>
      </c>
      <c r="D991" t="s">
        <v>6963</v>
      </c>
      <c r="E991" t="s">
        <v>4820</v>
      </c>
      <c r="F991" t="str">
        <f>VLOOKUP(A991,'REGIÕES DE SAÚDE E SEUS MUNICÍP'!$A$4:$C$5569,3,0)</f>
        <v>Entorno Norte</v>
      </c>
      <c r="G991" t="str">
        <f>VLOOKUP(H991,'REGIÕES DE SAÚDE E SEUS MUNICÍP'!$A$4:$D$5569,4,0)</f>
        <v>Iaciara</v>
      </c>
      <c r="H991">
        <f>VLOOKUP(A991,'REGIÕES DE SAÚDE E SEUS MUNICÍP'!$A$4:$A$5569,1,0)</f>
        <v>520990</v>
      </c>
      <c r="I991" t="str">
        <f t="shared" si="60"/>
        <v>Mesmo município</v>
      </c>
      <c r="J991" t="e">
        <f>VLOOKUP(D991,'REGIÕES DE SAÚDE E SEUS MUNICÍP'!$C$4:$C$5569,1,0)</f>
        <v>#N/A</v>
      </c>
      <c r="K991" t="e">
        <f t="shared" si="61"/>
        <v>#VALUE!</v>
      </c>
      <c r="L991" t="str">
        <f t="shared" si="62"/>
        <v>diferente</v>
      </c>
      <c r="M991" t="str">
        <f t="shared" si="63"/>
        <v>diferente</v>
      </c>
    </row>
    <row r="992" spans="1:13" x14ac:dyDescent="0.25">
      <c r="A992">
        <v>520993</v>
      </c>
      <c r="B992" t="s">
        <v>8578</v>
      </c>
      <c r="C992">
        <v>52017</v>
      </c>
      <c r="D992" t="s">
        <v>8614</v>
      </c>
      <c r="E992" t="s">
        <v>620</v>
      </c>
      <c r="F992" t="str">
        <f>VLOOKUP(A992,'REGIÕES DE SAÚDE E SEUS MUNICÍP'!$A$4:$C$5569,3,0)</f>
        <v>Sul</v>
      </c>
      <c r="G992" t="str">
        <f>VLOOKUP(H992,'REGIÕES DE SAÚDE E SEUS MUNICÍP'!$A$4:$D$5569,4,0)</f>
        <v>Inaciolândia</v>
      </c>
      <c r="H992">
        <f>VLOOKUP(A992,'REGIÕES DE SAÚDE E SEUS MUNICÍP'!$A$4:$A$5569,1,0)</f>
        <v>520993</v>
      </c>
      <c r="I992" t="str">
        <f t="shared" si="60"/>
        <v>Mesmo município</v>
      </c>
      <c r="J992" t="str">
        <f>VLOOKUP(D992,'REGIÕES DE SAÚDE E SEUS MUNICÍP'!$C$4:$C$5569,1,0)</f>
        <v>Sul</v>
      </c>
      <c r="K992">
        <f t="shared" si="61"/>
        <v>1</v>
      </c>
      <c r="L992" t="str">
        <f t="shared" si="62"/>
        <v>diferente</v>
      </c>
      <c r="M992" t="str">
        <f t="shared" si="63"/>
        <v>diferente</v>
      </c>
    </row>
    <row r="993" spans="1:13" x14ac:dyDescent="0.25">
      <c r="A993">
        <v>520995</v>
      </c>
      <c r="B993" t="s">
        <v>8578</v>
      </c>
      <c r="C993">
        <v>52002</v>
      </c>
      <c r="D993" t="s">
        <v>2226</v>
      </c>
      <c r="E993" t="s">
        <v>7397</v>
      </c>
      <c r="F993" t="str">
        <f>VLOOKUP(A993,'REGIÕES DE SAÚDE E SEUS MUNICÍP'!$A$4:$C$5569,3,0)</f>
        <v>Centro Sul</v>
      </c>
      <c r="G993" t="str">
        <f>VLOOKUP(H993,'REGIÕES DE SAÚDE E SEUS MUNICÍP'!$A$4:$D$5569,4,0)</f>
        <v>Indiara</v>
      </c>
      <c r="H993">
        <f>VLOOKUP(A993,'REGIÕES DE SAÚDE E SEUS MUNICÍP'!$A$4:$A$5569,1,0)</f>
        <v>520995</v>
      </c>
      <c r="I993" t="str">
        <f t="shared" si="60"/>
        <v>Mesmo município</v>
      </c>
      <c r="J993" t="str">
        <f>VLOOKUP(D993,'REGIÕES DE SAÚDE E SEUS MUNICÍP'!$C$4:$C$5569,1,0)</f>
        <v>Centro Sul</v>
      </c>
      <c r="K993">
        <f t="shared" si="61"/>
        <v>1</v>
      </c>
      <c r="L993" t="str">
        <f t="shared" si="62"/>
        <v>diferente</v>
      </c>
      <c r="M993" t="str">
        <f t="shared" si="63"/>
        <v>diferente</v>
      </c>
    </row>
    <row r="994" spans="1:13" x14ac:dyDescent="0.25">
      <c r="A994">
        <v>521000</v>
      </c>
      <c r="B994" t="s">
        <v>8578</v>
      </c>
      <c r="C994">
        <v>52001</v>
      </c>
      <c r="D994" t="s">
        <v>8426</v>
      </c>
      <c r="E994" t="s">
        <v>2186</v>
      </c>
      <c r="F994" t="str">
        <f>VLOOKUP(A994,'REGIÕES DE SAÚDE E SEUS MUNICÍP'!$A$4:$C$5569,3,0)</f>
        <v>Central</v>
      </c>
      <c r="G994" t="str">
        <f>VLOOKUP(H994,'REGIÕES DE SAÚDE E SEUS MUNICÍP'!$A$4:$D$5569,4,0)</f>
        <v>Inhumas</v>
      </c>
      <c r="H994">
        <f>VLOOKUP(A994,'REGIÕES DE SAÚDE E SEUS MUNICÍP'!$A$4:$A$5569,1,0)</f>
        <v>521000</v>
      </c>
      <c r="I994" t="str">
        <f t="shared" si="60"/>
        <v>Mesmo município</v>
      </c>
      <c r="J994" t="str">
        <f>VLOOKUP(D994,'REGIÕES DE SAÚDE E SEUS MUNICÍP'!$C$4:$C$5569,1,0)</f>
        <v>Central</v>
      </c>
      <c r="K994">
        <f t="shared" si="61"/>
        <v>1</v>
      </c>
      <c r="L994" t="str">
        <f t="shared" si="62"/>
        <v>diferente</v>
      </c>
      <c r="M994" t="str">
        <f t="shared" si="63"/>
        <v>diferente</v>
      </c>
    </row>
    <row r="995" spans="1:13" x14ac:dyDescent="0.25">
      <c r="A995">
        <v>521010</v>
      </c>
      <c r="B995" t="s">
        <v>8578</v>
      </c>
      <c r="C995">
        <v>52005</v>
      </c>
      <c r="D995" t="s">
        <v>4088</v>
      </c>
      <c r="E995" t="s">
        <v>6093</v>
      </c>
      <c r="F995" t="str">
        <f>VLOOKUP(A995,'REGIÕES DE SAÚDE E SEUS MUNICÍP'!$A$4:$C$5569,3,0)</f>
        <v>Estrada de Ferro</v>
      </c>
      <c r="G995" t="str">
        <f>VLOOKUP(H995,'REGIÕES DE SAÚDE E SEUS MUNICÍP'!$A$4:$D$5569,4,0)</f>
        <v>Ipameri</v>
      </c>
      <c r="H995">
        <f>VLOOKUP(A995,'REGIÕES DE SAÚDE E SEUS MUNICÍP'!$A$4:$A$5569,1,0)</f>
        <v>521010</v>
      </c>
      <c r="I995" t="str">
        <f t="shared" si="60"/>
        <v>Mesmo município</v>
      </c>
      <c r="J995" t="str">
        <f>VLOOKUP(D995,'REGIÕES DE SAÚDE E SEUS MUNICÍP'!$C$4:$C$5569,1,0)</f>
        <v>Estrada de Ferro</v>
      </c>
      <c r="K995">
        <f t="shared" si="61"/>
        <v>1</v>
      </c>
      <c r="L995" t="str">
        <f t="shared" si="62"/>
        <v>diferente</v>
      </c>
      <c r="M995" t="str">
        <f t="shared" si="63"/>
        <v>diferente</v>
      </c>
    </row>
    <row r="996" spans="1:13" x14ac:dyDescent="0.25">
      <c r="A996">
        <v>521015</v>
      </c>
      <c r="B996" t="s">
        <v>8578</v>
      </c>
      <c r="C996">
        <v>52013</v>
      </c>
      <c r="D996" t="s">
        <v>3714</v>
      </c>
      <c r="E996" t="s">
        <v>2166</v>
      </c>
      <c r="F996" t="str">
        <f>VLOOKUP(A996,'REGIÕES DE SAÚDE E SEUS MUNICÍP'!$A$4:$C$5569,3,0)</f>
        <v>São Patrício</v>
      </c>
      <c r="G996" t="str">
        <f>VLOOKUP(H996,'REGIÕES DE SAÚDE E SEUS MUNICÍP'!$A$4:$D$5569,4,0)</f>
        <v>Ipiranga de Goiás</v>
      </c>
      <c r="H996">
        <f>VLOOKUP(A996,'REGIÕES DE SAÚDE E SEUS MUNICÍP'!$A$4:$A$5569,1,0)</f>
        <v>521015</v>
      </c>
      <c r="I996" t="str">
        <f t="shared" si="60"/>
        <v>Mesmo município</v>
      </c>
      <c r="J996" t="e">
        <f>VLOOKUP(D996,'REGIÕES DE SAÚDE E SEUS MUNICÍP'!$C$4:$C$5569,1,0)</f>
        <v>#N/A</v>
      </c>
      <c r="K996">
        <f t="shared" si="61"/>
        <v>1</v>
      </c>
      <c r="L996" t="str">
        <f t="shared" si="62"/>
        <v>diferente</v>
      </c>
      <c r="M996" t="str">
        <f t="shared" si="63"/>
        <v>diferente</v>
      </c>
    </row>
    <row r="997" spans="1:13" x14ac:dyDescent="0.25">
      <c r="A997">
        <v>521020</v>
      </c>
      <c r="B997" t="s">
        <v>8578</v>
      </c>
      <c r="C997">
        <v>52009</v>
      </c>
      <c r="D997" t="s">
        <v>4980</v>
      </c>
      <c r="E997" t="s">
        <v>8504</v>
      </c>
      <c r="F997" t="str">
        <f>VLOOKUP(A997,'REGIÕES DE SAÚDE E SEUS MUNICÍP'!$A$4:$C$5569,3,0)</f>
        <v>Oeste I</v>
      </c>
      <c r="G997" t="str">
        <f>VLOOKUP(H997,'REGIÕES DE SAÚDE E SEUS MUNICÍP'!$A$4:$D$5569,4,0)</f>
        <v>Iporá</v>
      </c>
      <c r="H997">
        <f>VLOOKUP(A997,'REGIÕES DE SAÚDE E SEUS MUNICÍP'!$A$4:$A$5569,1,0)</f>
        <v>521020</v>
      </c>
      <c r="I997" t="str">
        <f t="shared" si="60"/>
        <v>Mesmo município</v>
      </c>
      <c r="J997" t="str">
        <f>VLOOKUP(D997,'REGIÕES DE SAÚDE E SEUS MUNICÍP'!$C$4:$C$5569,1,0)</f>
        <v>Oeste I</v>
      </c>
      <c r="K997">
        <f t="shared" si="61"/>
        <v>1</v>
      </c>
      <c r="L997" t="str">
        <f>IF(D997=D998,IF(F997=F998,"Regiões semelhantes","Nova composição"),"diferente")</f>
        <v>Regiões semelhantes</v>
      </c>
      <c r="M997" t="str">
        <f t="shared" si="63"/>
        <v>diferente</v>
      </c>
    </row>
    <row r="998" spans="1:13" x14ac:dyDescent="0.25">
      <c r="A998">
        <v>521030</v>
      </c>
      <c r="B998" t="s">
        <v>8578</v>
      </c>
      <c r="C998">
        <v>52009</v>
      </c>
      <c r="D998" t="s">
        <v>4980</v>
      </c>
      <c r="E998" t="s">
        <v>7200</v>
      </c>
      <c r="F998" t="str">
        <f>VLOOKUP(A998,'REGIÕES DE SAÚDE E SEUS MUNICÍP'!$A$4:$C$5569,3,0)</f>
        <v>Oeste I</v>
      </c>
      <c r="G998" t="str">
        <f>VLOOKUP(H998,'REGIÕES DE SAÚDE E SEUS MUNICÍP'!$A$4:$D$5569,4,0)</f>
        <v>Israelândia</v>
      </c>
      <c r="H998">
        <f>VLOOKUP(A998,'REGIÕES DE SAÚDE E SEUS MUNICÍP'!$A$4:$A$5569,1,0)</f>
        <v>521030</v>
      </c>
      <c r="I998" t="str">
        <f t="shared" si="60"/>
        <v>Mesmo município</v>
      </c>
      <c r="J998" t="str">
        <f>VLOOKUP(D998,'REGIÕES DE SAÚDE E SEUS MUNICÍP'!$C$4:$C$5569,1,0)</f>
        <v>Oeste I</v>
      </c>
      <c r="K998">
        <f t="shared" si="61"/>
        <v>1</v>
      </c>
      <c r="L998" t="str">
        <f t="shared" si="62"/>
        <v>diferente</v>
      </c>
      <c r="M998" t="str">
        <f>IF(F998=F997,"igual","diferente")</f>
        <v>igual</v>
      </c>
    </row>
    <row r="999" spans="1:13" x14ac:dyDescent="0.25">
      <c r="A999">
        <v>521040</v>
      </c>
      <c r="B999" t="s">
        <v>8578</v>
      </c>
      <c r="C999">
        <v>52012</v>
      </c>
      <c r="D999" t="s">
        <v>8718</v>
      </c>
      <c r="E999" t="s">
        <v>6591</v>
      </c>
      <c r="F999" t="str">
        <f>VLOOKUP(A999,'REGIÕES DE SAÚDE E SEUS MUNICÍP'!$A$4:$C$5569,3,0)</f>
        <v>Rio Vermelho</v>
      </c>
      <c r="G999" t="str">
        <f>VLOOKUP(H999,'REGIÕES DE SAÚDE E SEUS MUNICÍP'!$A$4:$D$5569,4,0)</f>
        <v>Itaberaí</v>
      </c>
      <c r="H999">
        <f>VLOOKUP(A999,'REGIÕES DE SAÚDE E SEUS MUNICÍP'!$A$4:$A$5569,1,0)</f>
        <v>521040</v>
      </c>
      <c r="I999" t="str">
        <f t="shared" si="60"/>
        <v>Mesmo município</v>
      </c>
      <c r="J999" t="str">
        <f>VLOOKUP(D999,'REGIÕES DE SAÚDE E SEUS MUNICÍP'!$C$4:$C$5569,1,0)</f>
        <v>Rio Vermelho</v>
      </c>
      <c r="K999">
        <f t="shared" si="61"/>
        <v>1</v>
      </c>
      <c r="L999" t="str">
        <f t="shared" si="62"/>
        <v>diferente</v>
      </c>
      <c r="M999" t="str">
        <f t="shared" si="63"/>
        <v>diferente</v>
      </c>
    </row>
    <row r="1000" spans="1:13" x14ac:dyDescent="0.25">
      <c r="A1000">
        <v>521056</v>
      </c>
      <c r="B1000" t="s">
        <v>8578</v>
      </c>
      <c r="C1000">
        <v>52001</v>
      </c>
      <c r="D1000" t="s">
        <v>8426</v>
      </c>
      <c r="E1000" t="s">
        <v>10955</v>
      </c>
      <c r="F1000" t="str">
        <f>VLOOKUP(A1000,'REGIÕES DE SAÚDE E SEUS MUNICÍP'!$A$4:$C$5569,3,0)</f>
        <v>Rio Vermelho</v>
      </c>
      <c r="G1000" t="str">
        <f>VLOOKUP(H1000,'REGIÕES DE SAÚDE E SEUS MUNICÍP'!$A$4:$D$5569,4,0)</f>
        <v>Itaguari</v>
      </c>
      <c r="H1000">
        <f>VLOOKUP(A1000,'REGIÕES DE SAÚDE E SEUS MUNICÍP'!$A$4:$A$5569,1,0)</f>
        <v>521056</v>
      </c>
      <c r="I1000" t="str">
        <f t="shared" si="60"/>
        <v>Mesmo município</v>
      </c>
      <c r="J1000" t="str">
        <f>VLOOKUP(D1000,'REGIÕES DE SAÚDE E SEUS MUNICÍP'!$C$4:$C$5569,1,0)</f>
        <v>Central</v>
      </c>
      <c r="K1000" t="e">
        <f t="shared" si="61"/>
        <v>#VALUE!</v>
      </c>
      <c r="L1000" t="str">
        <f t="shared" si="62"/>
        <v>diferente</v>
      </c>
      <c r="M1000" t="str">
        <f t="shared" si="63"/>
        <v>igual</v>
      </c>
    </row>
    <row r="1001" spans="1:13" x14ac:dyDescent="0.25">
      <c r="A1001">
        <v>521060</v>
      </c>
      <c r="B1001" t="s">
        <v>8578</v>
      </c>
      <c r="C1001">
        <v>52018</v>
      </c>
      <c r="D1001" t="s">
        <v>4092</v>
      </c>
      <c r="E1001" t="s">
        <v>7879</v>
      </c>
      <c r="F1001" t="str">
        <f>VLOOKUP(A1001,'REGIÕES DE SAÚDE E SEUS MUNICÍP'!$A$4:$C$5569,3,0)</f>
        <v>São Patrício</v>
      </c>
      <c r="G1001" t="str">
        <f>VLOOKUP(H1001,'REGIÕES DE SAÚDE E SEUS MUNICÍP'!$A$4:$D$5569,4,0)</f>
        <v>Itaguaru</v>
      </c>
      <c r="H1001">
        <f>VLOOKUP(A1001,'REGIÕES DE SAÚDE E SEUS MUNICÍP'!$A$4:$A$5569,1,0)</f>
        <v>521060</v>
      </c>
      <c r="I1001" t="str">
        <f t="shared" si="60"/>
        <v>Mesmo município</v>
      </c>
      <c r="J1001" t="e">
        <f>VLOOKUP(D1001,'REGIÕES DE SAÚDE E SEUS MUNICÍP'!$C$4:$C$5569,1,0)</f>
        <v>#N/A</v>
      </c>
      <c r="K1001">
        <f t="shared" si="61"/>
        <v>1</v>
      </c>
      <c r="L1001" t="str">
        <f t="shared" si="62"/>
        <v>diferente</v>
      </c>
      <c r="M1001" t="str">
        <f t="shared" si="63"/>
        <v>diferente</v>
      </c>
    </row>
    <row r="1002" spans="1:13" x14ac:dyDescent="0.25">
      <c r="A1002">
        <v>521080</v>
      </c>
      <c r="B1002" t="s">
        <v>8578</v>
      </c>
      <c r="C1002">
        <v>52015</v>
      </c>
      <c r="D1002" t="s">
        <v>5151</v>
      </c>
      <c r="E1002" t="s">
        <v>8702</v>
      </c>
      <c r="F1002" t="str">
        <f>VLOOKUP(A1002,'REGIÕES DE SAÚDE E SEUS MUNICÍP'!$A$4:$C$5569,3,0)</f>
        <v>Sudoeste I</v>
      </c>
      <c r="G1002" t="str">
        <f>VLOOKUP(H1002,'REGIÕES DE SAÚDE E SEUS MUNICÍP'!$A$4:$D$5569,4,0)</f>
        <v>Itajá</v>
      </c>
      <c r="H1002">
        <f>VLOOKUP(A1002,'REGIÕES DE SAÚDE E SEUS MUNICÍP'!$A$4:$A$5569,1,0)</f>
        <v>521080</v>
      </c>
      <c r="I1002" t="str">
        <f t="shared" si="60"/>
        <v>Mesmo município</v>
      </c>
      <c r="J1002" t="str">
        <f>VLOOKUP(D1002,'REGIÕES DE SAÚDE E SEUS MUNICÍP'!$C$4:$C$5569,1,0)</f>
        <v>Sudoeste I</v>
      </c>
      <c r="K1002">
        <f t="shared" si="61"/>
        <v>1</v>
      </c>
      <c r="L1002" t="str">
        <f t="shared" si="62"/>
        <v>diferente</v>
      </c>
      <c r="M1002" t="str">
        <f t="shared" si="63"/>
        <v>diferente</v>
      </c>
    </row>
    <row r="1003" spans="1:13" x14ac:dyDescent="0.25">
      <c r="A1003">
        <v>521090</v>
      </c>
      <c r="B1003" t="s">
        <v>8578</v>
      </c>
      <c r="C1003">
        <v>52013</v>
      </c>
      <c r="D1003" t="s">
        <v>3714</v>
      </c>
      <c r="E1003" t="s">
        <v>843</v>
      </c>
      <c r="F1003" t="str">
        <f>VLOOKUP(A1003,'REGIÕES DE SAÚDE E SEUS MUNICÍP'!$A$4:$C$5569,3,0)</f>
        <v>São Patrício</v>
      </c>
      <c r="G1003" t="str">
        <f>VLOOKUP(H1003,'REGIÕES DE SAÚDE E SEUS MUNICÍP'!$A$4:$D$5569,4,0)</f>
        <v>Itapaci</v>
      </c>
      <c r="H1003">
        <f>VLOOKUP(A1003,'REGIÕES DE SAÚDE E SEUS MUNICÍP'!$A$4:$A$5569,1,0)</f>
        <v>521090</v>
      </c>
      <c r="I1003" t="str">
        <f t="shared" si="60"/>
        <v>Mesmo município</v>
      </c>
      <c r="J1003" t="e">
        <f>VLOOKUP(D1003,'REGIÕES DE SAÚDE E SEUS MUNICÍP'!$C$4:$C$5569,1,0)</f>
        <v>#N/A</v>
      </c>
      <c r="K1003">
        <f t="shared" si="61"/>
        <v>1</v>
      </c>
      <c r="L1003" t="str">
        <f t="shared" si="62"/>
        <v>diferente</v>
      </c>
      <c r="M1003" t="str">
        <f t="shared" si="63"/>
        <v>diferente</v>
      </c>
    </row>
    <row r="1004" spans="1:13" x14ac:dyDescent="0.25">
      <c r="A1004">
        <v>521100</v>
      </c>
      <c r="B1004" t="s">
        <v>8578</v>
      </c>
      <c r="C1004">
        <v>52012</v>
      </c>
      <c r="D1004" t="s">
        <v>8718</v>
      </c>
      <c r="E1004" t="s">
        <v>3492</v>
      </c>
      <c r="F1004" t="str">
        <f>VLOOKUP(A1004,'REGIÕES DE SAÚDE E SEUS MUNICÍP'!$A$4:$C$5569,3,0)</f>
        <v>Rio Vermelho</v>
      </c>
      <c r="G1004" t="str">
        <f>VLOOKUP(H1004,'REGIÕES DE SAÚDE E SEUS MUNICÍP'!$A$4:$D$5569,4,0)</f>
        <v>Itapirapuã</v>
      </c>
      <c r="H1004">
        <f>VLOOKUP(A1004,'REGIÕES DE SAÚDE E SEUS MUNICÍP'!$A$4:$A$5569,1,0)</f>
        <v>521100</v>
      </c>
      <c r="I1004" t="str">
        <f t="shared" si="60"/>
        <v>Mesmo município</v>
      </c>
      <c r="J1004" t="str">
        <f>VLOOKUP(D1004,'REGIÕES DE SAÚDE E SEUS MUNICÍP'!$C$4:$C$5569,1,0)</f>
        <v>Rio Vermelho</v>
      </c>
      <c r="K1004">
        <f t="shared" si="61"/>
        <v>1</v>
      </c>
      <c r="L1004" t="str">
        <f t="shared" si="62"/>
        <v>Regiões semelhantes</v>
      </c>
      <c r="M1004" t="str">
        <f t="shared" si="63"/>
        <v>diferente</v>
      </c>
    </row>
    <row r="1005" spans="1:13" x14ac:dyDescent="0.25">
      <c r="A1005">
        <v>521120</v>
      </c>
      <c r="B1005" t="s">
        <v>8578</v>
      </c>
      <c r="C1005">
        <v>52012</v>
      </c>
      <c r="D1005" t="s">
        <v>8718</v>
      </c>
      <c r="E1005" t="s">
        <v>504</v>
      </c>
      <c r="F1005" t="str">
        <f>VLOOKUP(A1005,'REGIÕES DE SAÚDE E SEUS MUNICÍP'!$A$4:$C$5569,3,0)</f>
        <v>Rio Vermelho</v>
      </c>
      <c r="G1005" t="str">
        <f>VLOOKUP(H1005,'REGIÕES DE SAÚDE E SEUS MUNICÍP'!$A$4:$D$5569,4,0)</f>
        <v>Itapuranga</v>
      </c>
      <c r="H1005">
        <f>VLOOKUP(A1005,'REGIÕES DE SAÚDE E SEUS MUNICÍP'!$A$4:$A$5569,1,0)</f>
        <v>521120</v>
      </c>
      <c r="I1005" t="str">
        <f t="shared" si="60"/>
        <v>Mesmo município</v>
      </c>
      <c r="J1005" t="str">
        <f>VLOOKUP(D1005,'REGIÕES DE SAÚDE E SEUS MUNICÍP'!$C$4:$C$5569,1,0)</f>
        <v>Rio Vermelho</v>
      </c>
      <c r="K1005">
        <f t="shared" si="61"/>
        <v>1</v>
      </c>
      <c r="L1005" t="str">
        <f t="shared" si="62"/>
        <v>diferente</v>
      </c>
      <c r="M1005" t="str">
        <f t="shared" si="63"/>
        <v>igual</v>
      </c>
    </row>
    <row r="1006" spans="1:13" x14ac:dyDescent="0.25">
      <c r="A1006">
        <v>521130</v>
      </c>
      <c r="B1006" t="s">
        <v>8578</v>
      </c>
      <c r="C1006">
        <v>52015</v>
      </c>
      <c r="D1006" t="s">
        <v>5151</v>
      </c>
      <c r="E1006" t="s">
        <v>5883</v>
      </c>
      <c r="F1006" t="str">
        <f>VLOOKUP(A1006,'REGIÕES DE SAÚDE E SEUS MUNICÍP'!$A$4:$C$5569,3,0)</f>
        <v>Sudoeste I</v>
      </c>
      <c r="G1006" t="str">
        <f>VLOOKUP(H1006,'REGIÕES DE SAÚDE E SEUS MUNICÍP'!$A$4:$D$5569,4,0)</f>
        <v>Itarumã</v>
      </c>
      <c r="H1006">
        <f>VLOOKUP(A1006,'REGIÕES DE SAÚDE E SEUS MUNICÍP'!$A$4:$A$5569,1,0)</f>
        <v>521130</v>
      </c>
      <c r="I1006" t="str">
        <f t="shared" si="60"/>
        <v>Mesmo município</v>
      </c>
      <c r="J1006" t="str">
        <f>VLOOKUP(D1006,'REGIÕES DE SAÚDE E SEUS MUNICÍP'!$C$4:$C$5569,1,0)</f>
        <v>Sudoeste I</v>
      </c>
      <c r="K1006">
        <f t="shared" si="61"/>
        <v>1</v>
      </c>
      <c r="L1006" t="str">
        <f t="shared" si="62"/>
        <v>diferente</v>
      </c>
      <c r="M1006" t="str">
        <f t="shared" si="63"/>
        <v>diferente</v>
      </c>
    </row>
    <row r="1007" spans="1:13" x14ac:dyDescent="0.25">
      <c r="A1007">
        <v>521140</v>
      </c>
      <c r="B1007" t="s">
        <v>8578</v>
      </c>
      <c r="C1007">
        <v>52001</v>
      </c>
      <c r="D1007" t="s">
        <v>8426</v>
      </c>
      <c r="E1007" t="s">
        <v>7797</v>
      </c>
      <c r="F1007" t="str">
        <f>VLOOKUP(A1007,'REGIÕES DE SAÚDE E SEUS MUNICÍP'!$A$4:$C$5569,3,0)</f>
        <v>Central</v>
      </c>
      <c r="G1007" t="str">
        <f>VLOOKUP(H1007,'REGIÕES DE SAÚDE E SEUS MUNICÍP'!$A$4:$D$5569,4,0)</f>
        <v>Itauçu</v>
      </c>
      <c r="H1007">
        <f>VLOOKUP(A1007,'REGIÕES DE SAÚDE E SEUS MUNICÍP'!$A$4:$A$5569,1,0)</f>
        <v>521140</v>
      </c>
      <c r="I1007" t="str">
        <f t="shared" si="60"/>
        <v>Mesmo município</v>
      </c>
      <c r="J1007" t="str">
        <f>VLOOKUP(D1007,'REGIÕES DE SAÚDE E SEUS MUNICÍP'!$C$4:$C$5569,1,0)</f>
        <v>Central</v>
      </c>
      <c r="K1007">
        <f t="shared" si="61"/>
        <v>1</v>
      </c>
      <c r="L1007" t="str">
        <f t="shared" si="62"/>
        <v>diferente</v>
      </c>
      <c r="M1007" t="str">
        <f t="shared" si="63"/>
        <v>diferente</v>
      </c>
    </row>
    <row r="1008" spans="1:13" x14ac:dyDescent="0.25">
      <c r="A1008">
        <v>521150</v>
      </c>
      <c r="B1008" t="s">
        <v>8578</v>
      </c>
      <c r="C1008">
        <v>52017</v>
      </c>
      <c r="D1008" t="s">
        <v>8614</v>
      </c>
      <c r="E1008" t="s">
        <v>4514</v>
      </c>
      <c r="F1008" t="str">
        <f>VLOOKUP(A1008,'REGIÕES DE SAÚDE E SEUS MUNICÍP'!$A$4:$C$5569,3,0)</f>
        <v>Sul</v>
      </c>
      <c r="G1008" t="str">
        <f>VLOOKUP(H1008,'REGIÕES DE SAÚDE E SEUS MUNICÍP'!$A$4:$D$5569,4,0)</f>
        <v>Itumbiara</v>
      </c>
      <c r="H1008">
        <f>VLOOKUP(A1008,'REGIÕES DE SAÚDE E SEUS MUNICÍP'!$A$4:$A$5569,1,0)</f>
        <v>521150</v>
      </c>
      <c r="I1008" t="str">
        <f t="shared" si="60"/>
        <v>Mesmo município</v>
      </c>
      <c r="J1008" t="str">
        <f>VLOOKUP(D1008,'REGIÕES DE SAÚDE E SEUS MUNICÍP'!$C$4:$C$5569,1,0)</f>
        <v>Sul</v>
      </c>
      <c r="K1008">
        <f t="shared" si="61"/>
        <v>1</v>
      </c>
      <c r="L1008" t="str">
        <f t="shared" si="62"/>
        <v>diferente</v>
      </c>
      <c r="M1008" t="str">
        <f t="shared" si="63"/>
        <v>diferente</v>
      </c>
    </row>
    <row r="1009" spans="1:13" x14ac:dyDescent="0.25">
      <c r="A1009">
        <v>521160</v>
      </c>
      <c r="B1009" t="s">
        <v>8578</v>
      </c>
      <c r="C1009">
        <v>52009</v>
      </c>
      <c r="D1009" t="s">
        <v>4980</v>
      </c>
      <c r="E1009" t="s">
        <v>4440</v>
      </c>
      <c r="F1009" t="str">
        <f>VLOOKUP(A1009,'REGIÕES DE SAÚDE E SEUS MUNICÍP'!$A$4:$C$5569,3,0)</f>
        <v>Oeste I</v>
      </c>
      <c r="G1009" t="str">
        <f>VLOOKUP(H1009,'REGIÕES DE SAÚDE E SEUS MUNICÍP'!$A$4:$D$5569,4,0)</f>
        <v>Ivolândia</v>
      </c>
      <c r="H1009">
        <f>VLOOKUP(A1009,'REGIÕES DE SAÚDE E SEUS MUNICÍP'!$A$4:$A$5569,1,0)</f>
        <v>521160</v>
      </c>
      <c r="I1009" t="str">
        <f t="shared" si="60"/>
        <v>Mesmo município</v>
      </c>
      <c r="J1009" t="str">
        <f>VLOOKUP(D1009,'REGIÕES DE SAÚDE E SEUS MUNICÍP'!$C$4:$C$5569,1,0)</f>
        <v>Oeste I</v>
      </c>
      <c r="K1009">
        <f t="shared" si="61"/>
        <v>1</v>
      </c>
      <c r="L1009" t="str">
        <f t="shared" si="62"/>
        <v>diferente</v>
      </c>
      <c r="M1009" t="str">
        <f t="shared" si="63"/>
        <v>diferente</v>
      </c>
    </row>
    <row r="1010" spans="1:13" x14ac:dyDescent="0.25">
      <c r="A1010">
        <v>521170</v>
      </c>
      <c r="B1010" t="s">
        <v>8578</v>
      </c>
      <c r="C1010">
        <v>52002</v>
      </c>
      <c r="D1010" t="s">
        <v>2226</v>
      </c>
      <c r="E1010" t="s">
        <v>284</v>
      </c>
      <c r="F1010" t="str">
        <f>VLOOKUP(A1010,'REGIÕES DE SAÚDE E SEUS MUNICÍP'!$A$4:$C$5569,3,0)</f>
        <v>Centro Sul</v>
      </c>
      <c r="G1010" t="str">
        <f>VLOOKUP(H1010,'REGIÕES DE SAÚDE E SEUS MUNICÍP'!$A$4:$D$5569,4,0)</f>
        <v>Jandaia</v>
      </c>
      <c r="H1010">
        <f>VLOOKUP(A1010,'REGIÕES DE SAÚDE E SEUS MUNICÍP'!$A$4:$A$5569,1,0)</f>
        <v>521170</v>
      </c>
      <c r="I1010" t="str">
        <f t="shared" si="60"/>
        <v>Mesmo município</v>
      </c>
      <c r="J1010" t="str">
        <f>VLOOKUP(D1010,'REGIÕES DE SAÚDE E SEUS MUNICÍP'!$C$4:$C$5569,1,0)</f>
        <v>Centro Sul</v>
      </c>
      <c r="K1010">
        <f t="shared" si="61"/>
        <v>1</v>
      </c>
      <c r="L1010" t="str">
        <f t="shared" si="62"/>
        <v>diferente</v>
      </c>
      <c r="M1010" t="str">
        <f t="shared" si="63"/>
        <v>diferente</v>
      </c>
    </row>
    <row r="1011" spans="1:13" x14ac:dyDescent="0.25">
      <c r="A1011">
        <v>521180</v>
      </c>
      <c r="B1011" t="s">
        <v>8578</v>
      </c>
      <c r="C1011">
        <v>52018</v>
      </c>
      <c r="D1011" t="s">
        <v>4092</v>
      </c>
      <c r="E1011" t="s">
        <v>5309</v>
      </c>
      <c r="F1011" t="str">
        <f>VLOOKUP(A1011,'REGIÕES DE SAÚDE E SEUS MUNICÍP'!$A$4:$C$5569,3,0)</f>
        <v>São Patrício</v>
      </c>
      <c r="G1011" t="str">
        <f>VLOOKUP(H1011,'REGIÕES DE SAÚDE E SEUS MUNICÍP'!$A$4:$D$5569,4,0)</f>
        <v>Jaraguá</v>
      </c>
      <c r="H1011">
        <f>VLOOKUP(A1011,'REGIÕES DE SAÚDE E SEUS MUNICÍP'!$A$4:$A$5569,1,0)</f>
        <v>521180</v>
      </c>
      <c r="I1011" t="str">
        <f t="shared" si="60"/>
        <v>Mesmo município</v>
      </c>
      <c r="J1011" t="e">
        <f>VLOOKUP(D1011,'REGIÕES DE SAÚDE E SEUS MUNICÍP'!$C$4:$C$5569,1,0)</f>
        <v>#N/A</v>
      </c>
      <c r="K1011">
        <f t="shared" si="61"/>
        <v>1</v>
      </c>
      <c r="L1011" t="str">
        <f t="shared" si="62"/>
        <v>diferente</v>
      </c>
      <c r="M1011" t="str">
        <f t="shared" si="63"/>
        <v>diferente</v>
      </c>
    </row>
    <row r="1012" spans="1:13" x14ac:dyDescent="0.25">
      <c r="A1012">
        <v>521190</v>
      </c>
      <c r="B1012" t="s">
        <v>8578</v>
      </c>
      <c r="C1012">
        <v>52016</v>
      </c>
      <c r="D1012" t="s">
        <v>9714</v>
      </c>
      <c r="E1012" t="s">
        <v>8601</v>
      </c>
      <c r="F1012" t="str">
        <f>VLOOKUP(A1012,'REGIÕES DE SAÚDE E SEUS MUNICÍP'!$A$4:$C$5569,3,0)</f>
        <v>Sudoeste II</v>
      </c>
      <c r="G1012" t="str">
        <f>VLOOKUP(H1012,'REGIÕES DE SAÚDE E SEUS MUNICÍP'!$A$4:$D$5569,4,0)</f>
        <v>Jataí</v>
      </c>
      <c r="H1012">
        <f>VLOOKUP(A1012,'REGIÕES DE SAÚDE E SEUS MUNICÍP'!$A$4:$A$5569,1,0)</f>
        <v>521190</v>
      </c>
      <c r="I1012" t="str">
        <f t="shared" si="60"/>
        <v>Mesmo município</v>
      </c>
      <c r="J1012" t="str">
        <f>VLOOKUP(D1012,'REGIÕES DE SAÚDE E SEUS MUNICÍP'!$C$4:$C$5569,1,0)</f>
        <v>Sudoeste II</v>
      </c>
      <c r="K1012">
        <f t="shared" si="61"/>
        <v>1</v>
      </c>
      <c r="L1012" t="str">
        <f t="shared" si="62"/>
        <v>diferente</v>
      </c>
      <c r="M1012" t="str">
        <f t="shared" si="63"/>
        <v>diferente</v>
      </c>
    </row>
    <row r="1013" spans="1:13" x14ac:dyDescent="0.25">
      <c r="A1013">
        <v>521200</v>
      </c>
      <c r="B1013" t="s">
        <v>8578</v>
      </c>
      <c r="C1013">
        <v>52009</v>
      </c>
      <c r="D1013" t="s">
        <v>4980</v>
      </c>
      <c r="E1013" t="s">
        <v>9994</v>
      </c>
      <c r="F1013" t="str">
        <f>VLOOKUP(A1013,'REGIÕES DE SAÚDE E SEUS MUNICÍP'!$A$4:$C$5569,3,0)</f>
        <v>Oeste I</v>
      </c>
      <c r="G1013" t="str">
        <f>VLOOKUP(H1013,'REGIÕES DE SAÚDE E SEUS MUNICÍP'!$A$4:$D$5569,4,0)</f>
        <v>Jaupaci</v>
      </c>
      <c r="H1013">
        <f>VLOOKUP(A1013,'REGIÕES DE SAÚDE E SEUS MUNICÍP'!$A$4:$A$5569,1,0)</f>
        <v>521200</v>
      </c>
      <c r="I1013" t="str">
        <f t="shared" si="60"/>
        <v>Mesmo município</v>
      </c>
      <c r="J1013" t="str">
        <f>VLOOKUP(D1013,'REGIÕES DE SAÚDE E SEUS MUNICÍP'!$C$4:$C$5569,1,0)</f>
        <v>Oeste I</v>
      </c>
      <c r="K1013">
        <f t="shared" si="61"/>
        <v>1</v>
      </c>
      <c r="L1013" t="str">
        <f>IF(D1013=D1014,IF(F1013=F1014,"Regiões semelhantes","Nova composição"),"diferente")</f>
        <v>diferente</v>
      </c>
      <c r="M1013" t="str">
        <f t="shared" si="63"/>
        <v>diferente</v>
      </c>
    </row>
    <row r="1014" spans="1:13" x14ac:dyDescent="0.25">
      <c r="A1014">
        <v>521205</v>
      </c>
      <c r="B1014" t="s">
        <v>8578</v>
      </c>
      <c r="C1014">
        <v>52001</v>
      </c>
      <c r="D1014" t="s">
        <v>8426</v>
      </c>
      <c r="E1014" t="s">
        <v>4617</v>
      </c>
      <c r="F1014" t="str">
        <f>VLOOKUP(A1014,'REGIÕES DE SAÚDE E SEUS MUNICÍP'!$A$4:$C$5569,3,0)</f>
        <v>Central</v>
      </c>
      <c r="G1014" t="str">
        <f>VLOOKUP(H1014,'REGIÕES DE SAÚDE E SEUS MUNICÍP'!$A$4:$D$5569,4,0)</f>
        <v>Jesúpolis</v>
      </c>
      <c r="H1014">
        <f>VLOOKUP(A1014,'REGIÕES DE SAÚDE E SEUS MUNICÍP'!$A$4:$A$5569,1,0)</f>
        <v>521205</v>
      </c>
      <c r="I1014" t="str">
        <f t="shared" si="60"/>
        <v>Mesmo município</v>
      </c>
      <c r="J1014" t="str">
        <f>VLOOKUP(D1014,'REGIÕES DE SAÚDE E SEUS MUNICÍP'!$C$4:$C$5569,1,0)</f>
        <v>Central</v>
      </c>
      <c r="K1014">
        <f t="shared" si="61"/>
        <v>1</v>
      </c>
      <c r="L1014" t="str">
        <f t="shared" si="62"/>
        <v>diferente</v>
      </c>
      <c r="M1014" t="str">
        <f>IF(F1014=F1013,"igual","diferente")</f>
        <v>diferente</v>
      </c>
    </row>
    <row r="1015" spans="1:13" x14ac:dyDescent="0.25">
      <c r="A1015">
        <v>521210</v>
      </c>
      <c r="B1015" t="s">
        <v>8578</v>
      </c>
      <c r="C1015">
        <v>52017</v>
      </c>
      <c r="D1015" t="s">
        <v>8614</v>
      </c>
      <c r="E1015" t="s">
        <v>10055</v>
      </c>
      <c r="F1015" t="str">
        <f>VLOOKUP(A1015,'REGIÕES DE SAÚDE E SEUS MUNICÍP'!$A$4:$C$5569,3,0)</f>
        <v>Sul</v>
      </c>
      <c r="G1015" t="str">
        <f>VLOOKUP(H1015,'REGIÕES DE SAÚDE E SEUS MUNICÍP'!$A$4:$D$5569,4,0)</f>
        <v>Joviânia</v>
      </c>
      <c r="H1015">
        <f>VLOOKUP(A1015,'REGIÕES DE SAÚDE E SEUS MUNICÍP'!$A$4:$A$5569,1,0)</f>
        <v>521210</v>
      </c>
      <c r="I1015" t="str">
        <f t="shared" si="60"/>
        <v>Mesmo município</v>
      </c>
      <c r="J1015" t="str">
        <f>VLOOKUP(D1015,'REGIÕES DE SAÚDE E SEUS MUNICÍP'!$C$4:$C$5569,1,0)</f>
        <v>Sul</v>
      </c>
      <c r="K1015">
        <f t="shared" si="61"/>
        <v>1</v>
      </c>
      <c r="L1015" t="str">
        <f t="shared" si="62"/>
        <v>diferente</v>
      </c>
      <c r="M1015" t="str">
        <f t="shared" si="63"/>
        <v>diferente</v>
      </c>
    </row>
    <row r="1016" spans="1:13" x14ac:dyDescent="0.25">
      <c r="A1016">
        <v>521220</v>
      </c>
      <c r="B1016" t="s">
        <v>8578</v>
      </c>
      <c r="C1016">
        <v>52012</v>
      </c>
      <c r="D1016" t="s">
        <v>8718</v>
      </c>
      <c r="E1016" t="s">
        <v>208</v>
      </c>
      <c r="F1016" t="str">
        <f>VLOOKUP(A1016,'REGIÕES DE SAÚDE E SEUS MUNICÍP'!$A$4:$C$5569,3,0)</f>
        <v>Rio Vermelho</v>
      </c>
      <c r="G1016" t="str">
        <f>VLOOKUP(H1016,'REGIÕES DE SAÚDE E SEUS MUNICÍP'!$A$4:$D$5569,4,0)</f>
        <v>Jussara</v>
      </c>
      <c r="H1016">
        <f>VLOOKUP(A1016,'REGIÕES DE SAÚDE E SEUS MUNICÍP'!$A$4:$A$5569,1,0)</f>
        <v>521220</v>
      </c>
      <c r="I1016" t="str">
        <f t="shared" si="60"/>
        <v>Mesmo município</v>
      </c>
      <c r="J1016" t="str">
        <f>VLOOKUP(D1016,'REGIÕES DE SAÚDE E SEUS MUNICÍP'!$C$4:$C$5569,1,0)</f>
        <v>Rio Vermelho</v>
      </c>
      <c r="K1016">
        <f t="shared" si="61"/>
        <v>1</v>
      </c>
      <c r="L1016" t="str">
        <f t="shared" si="62"/>
        <v>diferente</v>
      </c>
      <c r="M1016" t="str">
        <f t="shared" si="63"/>
        <v>diferente</v>
      </c>
    </row>
    <row r="1017" spans="1:13" x14ac:dyDescent="0.25">
      <c r="A1017">
        <v>521225</v>
      </c>
      <c r="B1017" t="s">
        <v>8578</v>
      </c>
      <c r="C1017">
        <v>52015</v>
      </c>
      <c r="D1017" t="s">
        <v>5151</v>
      </c>
      <c r="E1017" t="s">
        <v>164</v>
      </c>
      <c r="F1017" t="str">
        <f>VLOOKUP(A1017,'REGIÕES DE SAÚDE E SEUS MUNICÍP'!$A$4:$C$5569,3,0)</f>
        <v>Sudoeste I</v>
      </c>
      <c r="G1017" t="str">
        <f>VLOOKUP(H1017,'REGIÕES DE SAÚDE E SEUS MUNICÍP'!$A$4:$D$5569,4,0)</f>
        <v>Lagoa Santa</v>
      </c>
      <c r="H1017">
        <f>VLOOKUP(A1017,'REGIÕES DE SAÚDE E SEUS MUNICÍP'!$A$4:$A$5569,1,0)</f>
        <v>521225</v>
      </c>
      <c r="I1017" t="str">
        <f t="shared" si="60"/>
        <v>Mesmo município</v>
      </c>
      <c r="J1017" t="str">
        <f>VLOOKUP(D1017,'REGIÕES DE SAÚDE E SEUS MUNICÍP'!$C$4:$C$5569,1,0)</f>
        <v>Sudoeste I</v>
      </c>
      <c r="K1017">
        <f t="shared" si="61"/>
        <v>1</v>
      </c>
      <c r="L1017" t="str">
        <f t="shared" si="62"/>
        <v>diferente</v>
      </c>
      <c r="M1017" t="str">
        <f t="shared" si="63"/>
        <v>diferente</v>
      </c>
    </row>
    <row r="1018" spans="1:13" x14ac:dyDescent="0.25">
      <c r="A1018">
        <v>521230</v>
      </c>
      <c r="B1018" t="s">
        <v>8578</v>
      </c>
      <c r="C1018">
        <v>52002</v>
      </c>
      <c r="D1018" t="s">
        <v>2226</v>
      </c>
      <c r="E1018" t="s">
        <v>9603</v>
      </c>
      <c r="F1018" t="str">
        <f>VLOOKUP(A1018,'REGIÕES DE SAÚDE E SEUS MUNICÍP'!$A$4:$C$5569,3,0)</f>
        <v>Centro Sul</v>
      </c>
      <c r="G1018" t="str">
        <f>VLOOKUP(H1018,'REGIÕES DE SAÚDE E SEUS MUNICÍP'!$A$4:$D$5569,4,0)</f>
        <v>Leopoldo de Bulhões</v>
      </c>
      <c r="H1018">
        <f>VLOOKUP(A1018,'REGIÕES DE SAÚDE E SEUS MUNICÍP'!$A$4:$A$5569,1,0)</f>
        <v>521230</v>
      </c>
      <c r="I1018" t="str">
        <f t="shared" si="60"/>
        <v>Mesmo município</v>
      </c>
      <c r="J1018" t="str">
        <f>VLOOKUP(D1018,'REGIÕES DE SAÚDE E SEUS MUNICÍP'!$C$4:$C$5569,1,0)</f>
        <v>Centro Sul</v>
      </c>
      <c r="K1018">
        <f t="shared" si="61"/>
        <v>1</v>
      </c>
      <c r="L1018" t="str">
        <f t="shared" si="62"/>
        <v>diferente</v>
      </c>
      <c r="M1018" t="str">
        <f t="shared" si="63"/>
        <v>diferente</v>
      </c>
    </row>
    <row r="1019" spans="1:13" x14ac:dyDescent="0.25">
      <c r="A1019">
        <v>521250</v>
      </c>
      <c r="B1019" t="s">
        <v>8578</v>
      </c>
      <c r="C1019">
        <v>52004</v>
      </c>
      <c r="D1019" t="s">
        <v>710</v>
      </c>
      <c r="E1019" t="s">
        <v>6810</v>
      </c>
      <c r="F1019" t="str">
        <f>VLOOKUP(A1019,'REGIÕES DE SAÚDE E SEUS MUNICÍP'!$A$4:$C$5569,3,0)</f>
        <v>Entorno Sul</v>
      </c>
      <c r="G1019" t="str">
        <f>VLOOKUP(H1019,'REGIÕES DE SAÚDE E SEUS MUNICÍP'!$A$4:$D$5569,4,0)</f>
        <v>Luziânia</v>
      </c>
      <c r="H1019">
        <f>VLOOKUP(A1019,'REGIÕES DE SAÚDE E SEUS MUNICÍP'!$A$4:$A$5569,1,0)</f>
        <v>521250</v>
      </c>
      <c r="I1019" t="str">
        <f t="shared" si="60"/>
        <v>Mesmo município</v>
      </c>
      <c r="J1019" t="str">
        <f>VLOOKUP(D1019,'REGIÕES DE SAÚDE E SEUS MUNICÍP'!$C$4:$C$5569,1,0)</f>
        <v>Entorno Sul</v>
      </c>
      <c r="K1019">
        <f t="shared" si="61"/>
        <v>1</v>
      </c>
      <c r="L1019" t="str">
        <f t="shared" si="62"/>
        <v>diferente</v>
      </c>
      <c r="M1019" t="str">
        <f t="shared" si="63"/>
        <v>diferente</v>
      </c>
    </row>
    <row r="1020" spans="1:13" x14ac:dyDescent="0.25">
      <c r="A1020">
        <v>521260</v>
      </c>
      <c r="B1020" t="s">
        <v>8578</v>
      </c>
      <c r="C1020">
        <v>52002</v>
      </c>
      <c r="D1020" t="s">
        <v>2226</v>
      </c>
      <c r="E1020" t="s">
        <v>10992</v>
      </c>
      <c r="F1020" t="str">
        <f>VLOOKUP(A1020,'REGIÕES DE SAÚDE E SEUS MUNICÍP'!$A$4:$C$5569,3,0)</f>
        <v>Centro Sul</v>
      </c>
      <c r="G1020" t="str">
        <f>VLOOKUP(H1020,'REGIÕES DE SAÚDE E SEUS MUNICÍP'!$A$4:$D$5569,4,0)</f>
        <v>Mairipotaba</v>
      </c>
      <c r="H1020">
        <f>VLOOKUP(A1020,'REGIÕES DE SAÚDE E SEUS MUNICÍP'!$A$4:$A$5569,1,0)</f>
        <v>521260</v>
      </c>
      <c r="I1020" t="str">
        <f t="shared" si="60"/>
        <v>Mesmo município</v>
      </c>
      <c r="J1020" t="str">
        <f>VLOOKUP(D1020,'REGIÕES DE SAÚDE E SEUS MUNICÍP'!$C$4:$C$5569,1,0)</f>
        <v>Centro Sul</v>
      </c>
      <c r="K1020">
        <f t="shared" si="61"/>
        <v>1</v>
      </c>
      <c r="L1020" t="str">
        <f t="shared" si="62"/>
        <v>diferente</v>
      </c>
      <c r="M1020" t="str">
        <f t="shared" si="63"/>
        <v>diferente</v>
      </c>
    </row>
    <row r="1021" spans="1:13" x14ac:dyDescent="0.25">
      <c r="A1021">
        <v>521270</v>
      </c>
      <c r="B1021" t="s">
        <v>8578</v>
      </c>
      <c r="C1021">
        <v>52007</v>
      </c>
      <c r="D1021" t="s">
        <v>6963</v>
      </c>
      <c r="E1021" t="s">
        <v>7028</v>
      </c>
      <c r="F1021" t="str">
        <f>VLOOKUP(A1021,'REGIÕES DE SAÚDE E SEUS MUNICÍP'!$A$4:$C$5569,3,0)</f>
        <v>Entorno Norte</v>
      </c>
      <c r="G1021" t="str">
        <f>VLOOKUP(H1021,'REGIÕES DE SAÚDE E SEUS MUNICÍP'!$A$4:$D$5569,4,0)</f>
        <v>Mambaí</v>
      </c>
      <c r="H1021">
        <f>VLOOKUP(A1021,'REGIÕES DE SAÚDE E SEUS MUNICÍP'!$A$4:$A$5569,1,0)</f>
        <v>521270</v>
      </c>
      <c r="I1021" t="str">
        <f t="shared" si="60"/>
        <v>Mesmo município</v>
      </c>
      <c r="J1021" t="e">
        <f>VLOOKUP(D1021,'REGIÕES DE SAÚDE E SEUS MUNICÍP'!$C$4:$C$5569,1,0)</f>
        <v>#N/A</v>
      </c>
      <c r="K1021" t="e">
        <f t="shared" si="61"/>
        <v>#VALUE!</v>
      </c>
      <c r="L1021" t="str">
        <f t="shared" si="62"/>
        <v>diferente</v>
      </c>
      <c r="M1021" t="str">
        <f t="shared" si="63"/>
        <v>diferente</v>
      </c>
    </row>
    <row r="1022" spans="1:13" x14ac:dyDescent="0.25">
      <c r="A1022">
        <v>521280</v>
      </c>
      <c r="B1022" t="s">
        <v>8578</v>
      </c>
      <c r="C1022">
        <v>52014</v>
      </c>
      <c r="D1022" t="s">
        <v>1517</v>
      </c>
      <c r="E1022" t="s">
        <v>831</v>
      </c>
      <c r="F1022" t="str">
        <f>VLOOKUP(A1022,'REGIÕES DE SAÚDE E SEUS MUNICÍP'!$A$4:$C$5569,3,0)</f>
        <v>Serra da Mesa</v>
      </c>
      <c r="G1022" t="str">
        <f>VLOOKUP(H1022,'REGIÕES DE SAÚDE E SEUS MUNICÍP'!$A$4:$D$5569,4,0)</f>
        <v>Mara Rosa</v>
      </c>
      <c r="H1022">
        <f>VLOOKUP(A1022,'REGIÕES DE SAÚDE E SEUS MUNICÍP'!$A$4:$A$5569,1,0)</f>
        <v>521280</v>
      </c>
      <c r="I1022" t="str">
        <f t="shared" si="60"/>
        <v>Mesmo município</v>
      </c>
      <c r="J1022" t="str">
        <f>VLOOKUP(D1022,'REGIÕES DE SAÚDE E SEUS MUNICÍP'!$C$4:$C$5569,1,0)</f>
        <v>Serra da Mesa</v>
      </c>
      <c r="K1022">
        <f t="shared" si="61"/>
        <v>1</v>
      </c>
      <c r="L1022" t="str">
        <f t="shared" si="62"/>
        <v>diferente</v>
      </c>
      <c r="M1022" t="str">
        <f t="shared" si="63"/>
        <v>diferente</v>
      </c>
    </row>
    <row r="1023" spans="1:13" x14ac:dyDescent="0.25">
      <c r="A1023">
        <v>521290</v>
      </c>
      <c r="B1023" t="s">
        <v>8578</v>
      </c>
      <c r="C1023">
        <v>52005</v>
      </c>
      <c r="D1023" t="s">
        <v>4088</v>
      </c>
      <c r="E1023" t="s">
        <v>5382</v>
      </c>
      <c r="F1023" t="str">
        <f>VLOOKUP(A1023,'REGIÕES DE SAÚDE E SEUS MUNICÍP'!$A$4:$C$5569,3,0)</f>
        <v>Estrada de Ferro</v>
      </c>
      <c r="G1023" t="str">
        <f>VLOOKUP(H1023,'REGIÕES DE SAÚDE E SEUS MUNICÍP'!$A$4:$D$5569,4,0)</f>
        <v>Marzagão</v>
      </c>
      <c r="H1023">
        <f>VLOOKUP(A1023,'REGIÕES DE SAÚDE E SEUS MUNICÍP'!$A$4:$A$5569,1,0)</f>
        <v>521290</v>
      </c>
      <c r="I1023" t="str">
        <f t="shared" si="60"/>
        <v>Mesmo município</v>
      </c>
      <c r="J1023" t="str">
        <f>VLOOKUP(D1023,'REGIÕES DE SAÚDE E SEUS MUNICÍP'!$C$4:$C$5569,1,0)</f>
        <v>Estrada de Ferro</v>
      </c>
      <c r="K1023">
        <f t="shared" si="61"/>
        <v>1</v>
      </c>
      <c r="L1023" t="str">
        <f t="shared" si="62"/>
        <v>diferente</v>
      </c>
      <c r="M1023" t="str">
        <f t="shared" si="63"/>
        <v>diferente</v>
      </c>
    </row>
    <row r="1024" spans="1:13" x14ac:dyDescent="0.25">
      <c r="A1024">
        <v>521295</v>
      </c>
      <c r="B1024" t="s">
        <v>8578</v>
      </c>
      <c r="C1024">
        <v>52012</v>
      </c>
      <c r="D1024" t="s">
        <v>8718</v>
      </c>
      <c r="E1024" t="s">
        <v>9039</v>
      </c>
      <c r="F1024" t="str">
        <f>VLOOKUP(A1024,'REGIÕES DE SAÚDE E SEUS MUNICÍP'!$A$4:$C$5569,3,0)</f>
        <v>Rio Vermelho</v>
      </c>
      <c r="G1024" t="str">
        <f>VLOOKUP(H1024,'REGIÕES DE SAÚDE E SEUS MUNICÍP'!$A$4:$D$5569,4,0)</f>
        <v>Matrinchã</v>
      </c>
      <c r="H1024">
        <f>VLOOKUP(A1024,'REGIÕES DE SAÚDE E SEUS MUNICÍP'!$A$4:$A$5569,1,0)</f>
        <v>521295</v>
      </c>
      <c r="I1024" t="str">
        <f t="shared" si="60"/>
        <v>Mesmo município</v>
      </c>
      <c r="J1024" t="str">
        <f>VLOOKUP(D1024,'REGIÕES DE SAÚDE E SEUS MUNICÍP'!$C$4:$C$5569,1,0)</f>
        <v>Rio Vermelho</v>
      </c>
      <c r="K1024">
        <f t="shared" si="61"/>
        <v>1</v>
      </c>
      <c r="L1024" t="str">
        <f t="shared" si="62"/>
        <v>diferente</v>
      </c>
      <c r="M1024" t="str">
        <f t="shared" si="63"/>
        <v>diferente</v>
      </c>
    </row>
    <row r="1025" spans="1:13" x14ac:dyDescent="0.25">
      <c r="A1025">
        <v>521300</v>
      </c>
      <c r="B1025" t="s">
        <v>8578</v>
      </c>
      <c r="C1025">
        <v>52015</v>
      </c>
      <c r="D1025" t="s">
        <v>5151</v>
      </c>
      <c r="E1025" t="s">
        <v>5917</v>
      </c>
      <c r="F1025" t="str">
        <f>VLOOKUP(A1025,'REGIÕES DE SAÚDE E SEUS MUNICÍP'!$A$4:$C$5569,3,0)</f>
        <v>Sudoeste I</v>
      </c>
      <c r="G1025" t="str">
        <f>VLOOKUP(H1025,'REGIÕES DE SAÚDE E SEUS MUNICÍP'!$A$4:$D$5569,4,0)</f>
        <v>Maurilândia</v>
      </c>
      <c r="H1025">
        <f>VLOOKUP(A1025,'REGIÕES DE SAÚDE E SEUS MUNICÍP'!$A$4:$A$5569,1,0)</f>
        <v>521300</v>
      </c>
      <c r="I1025" t="str">
        <f t="shared" si="60"/>
        <v>Mesmo município</v>
      </c>
      <c r="J1025" t="str">
        <f>VLOOKUP(D1025,'REGIÕES DE SAÚDE E SEUS MUNICÍP'!$C$4:$C$5569,1,0)</f>
        <v>Sudoeste I</v>
      </c>
      <c r="K1025">
        <f t="shared" si="61"/>
        <v>1</v>
      </c>
      <c r="L1025" t="str">
        <f t="shared" si="62"/>
        <v>diferente</v>
      </c>
      <c r="M1025" t="str">
        <f t="shared" si="63"/>
        <v>diferente</v>
      </c>
    </row>
    <row r="1026" spans="1:13" x14ac:dyDescent="0.25">
      <c r="A1026">
        <v>521305</v>
      </c>
      <c r="B1026" t="s">
        <v>8578</v>
      </c>
      <c r="C1026">
        <v>52018</v>
      </c>
      <c r="D1026" t="s">
        <v>4092</v>
      </c>
      <c r="E1026" t="s">
        <v>3230</v>
      </c>
      <c r="F1026" t="str">
        <f>VLOOKUP(A1026,'REGIÕES DE SAÚDE E SEUS MUNICÍP'!$A$4:$C$5569,3,0)</f>
        <v>Pirineus</v>
      </c>
      <c r="G1026" t="str">
        <f>VLOOKUP(H1026,'REGIÕES DE SAÚDE E SEUS MUNICÍP'!$A$4:$D$5569,4,0)</f>
        <v>Mimoso de Goiás</v>
      </c>
      <c r="H1026">
        <f>VLOOKUP(A1026,'REGIÕES DE SAÚDE E SEUS MUNICÍP'!$A$4:$A$5569,1,0)</f>
        <v>521305</v>
      </c>
      <c r="I1026" t="str">
        <f t="shared" si="60"/>
        <v>Mesmo município</v>
      </c>
      <c r="J1026" t="e">
        <f>VLOOKUP(D1026,'REGIÕES DE SAÚDE E SEUS MUNICÍP'!$C$4:$C$5569,1,0)</f>
        <v>#N/A</v>
      </c>
      <c r="K1026" t="e">
        <f t="shared" si="61"/>
        <v>#VALUE!</v>
      </c>
      <c r="L1026" t="str">
        <f>IF(D1026=D1027,IF(F1026=F1027,"Regiões semelhantes","Nova composição"),"diferente")</f>
        <v>diferente</v>
      </c>
      <c r="M1026" t="str">
        <f t="shared" si="63"/>
        <v>diferente</v>
      </c>
    </row>
    <row r="1027" spans="1:13" x14ac:dyDescent="0.25">
      <c r="A1027">
        <v>521308</v>
      </c>
      <c r="B1027" t="s">
        <v>8578</v>
      </c>
      <c r="C1027">
        <v>52008</v>
      </c>
      <c r="D1027" t="s">
        <v>5833</v>
      </c>
      <c r="E1027" t="s">
        <v>4796</v>
      </c>
      <c r="F1027" t="str">
        <f>VLOOKUP(A1027,'REGIÕES DE SAÚDE E SEUS MUNICÍP'!$A$4:$C$5569,3,0)</f>
        <v>Norte</v>
      </c>
      <c r="G1027" t="str">
        <f>VLOOKUP(H1027,'REGIÕES DE SAÚDE E SEUS MUNICÍP'!$A$4:$D$5569,4,0)</f>
        <v>Minaçu</v>
      </c>
      <c r="H1027">
        <f>VLOOKUP(A1027,'REGIÕES DE SAÚDE E SEUS MUNICÍP'!$A$4:$A$5569,1,0)</f>
        <v>521308</v>
      </c>
      <c r="I1027" t="str">
        <f t="shared" ref="I1027:I1090" si="64">IF(G1027=E1027,"Mesmo município","Município diferente")</f>
        <v>Mesmo município</v>
      </c>
      <c r="J1027" t="str">
        <f>VLOOKUP(D1027,'REGIÕES DE SAÚDE E SEUS MUNICÍP'!$C$4:$C$5569,1,0)</f>
        <v>Norte</v>
      </c>
      <c r="K1027">
        <f t="shared" si="61"/>
        <v>1</v>
      </c>
      <c r="L1027" t="str">
        <f t="shared" si="62"/>
        <v>diferente</v>
      </c>
      <c r="M1027" t="str">
        <f>IF(F1027=F1026,"igual","diferente")</f>
        <v>diferente</v>
      </c>
    </row>
    <row r="1028" spans="1:13" x14ac:dyDescent="0.25">
      <c r="A1028">
        <v>521310</v>
      </c>
      <c r="B1028" t="s">
        <v>8578</v>
      </c>
      <c r="C1028">
        <v>52016</v>
      </c>
      <c r="D1028" t="s">
        <v>9714</v>
      </c>
      <c r="E1028" t="s">
        <v>9181</v>
      </c>
      <c r="F1028" t="str">
        <f>VLOOKUP(A1028,'REGIÕES DE SAÚDE E SEUS MUNICÍP'!$A$4:$C$5569,3,0)</f>
        <v>Sudoeste II</v>
      </c>
      <c r="G1028" t="str">
        <f>VLOOKUP(H1028,'REGIÕES DE SAÚDE E SEUS MUNICÍP'!$A$4:$D$5569,4,0)</f>
        <v>Mineiros</v>
      </c>
      <c r="H1028">
        <f>VLOOKUP(A1028,'REGIÕES DE SAÚDE E SEUS MUNICÍP'!$A$4:$A$5569,1,0)</f>
        <v>521310</v>
      </c>
      <c r="I1028" t="str">
        <f t="shared" si="64"/>
        <v>Mesmo município</v>
      </c>
      <c r="J1028" t="str">
        <f>VLOOKUP(D1028,'REGIÕES DE SAÚDE E SEUS MUNICÍP'!$C$4:$C$5569,1,0)</f>
        <v>Sudoeste II</v>
      </c>
      <c r="K1028">
        <f t="shared" ref="K1028:K1091" si="65">SEARCH(F1028,D1028)</f>
        <v>1</v>
      </c>
      <c r="L1028" t="str">
        <f t="shared" ref="L1028:L1091" si="66">IF(D1028=D1029,IF(F1028=F1029,"Regiões semelhantes","Nova composição"),"diferente")</f>
        <v>diferente</v>
      </c>
      <c r="M1028" t="str">
        <f t="shared" si="63"/>
        <v>diferente</v>
      </c>
    </row>
    <row r="1029" spans="1:13" x14ac:dyDescent="0.25">
      <c r="A1029">
        <v>521340</v>
      </c>
      <c r="B1029" t="s">
        <v>8578</v>
      </c>
      <c r="C1029">
        <v>52009</v>
      </c>
      <c r="D1029" t="s">
        <v>4980</v>
      </c>
      <c r="E1029" t="s">
        <v>6362</v>
      </c>
      <c r="F1029" t="str">
        <f>VLOOKUP(A1029,'REGIÕES DE SAÚDE E SEUS MUNICÍP'!$A$4:$C$5569,3,0)</f>
        <v>Oeste I</v>
      </c>
      <c r="G1029" t="str">
        <f>VLOOKUP(H1029,'REGIÕES DE SAÚDE E SEUS MUNICÍP'!$A$4:$D$5569,4,0)</f>
        <v>Moiporá</v>
      </c>
      <c r="H1029">
        <f>VLOOKUP(A1029,'REGIÕES DE SAÚDE E SEUS MUNICÍP'!$A$4:$A$5569,1,0)</f>
        <v>521340</v>
      </c>
      <c r="I1029" t="str">
        <f t="shared" si="64"/>
        <v>Mesmo município</v>
      </c>
      <c r="J1029" t="str">
        <f>VLOOKUP(D1029,'REGIÕES DE SAÚDE E SEUS MUNICÍP'!$C$4:$C$5569,1,0)</f>
        <v>Oeste I</v>
      </c>
      <c r="K1029">
        <f t="shared" si="65"/>
        <v>1</v>
      </c>
      <c r="L1029" t="str">
        <f t="shared" si="66"/>
        <v>diferente</v>
      </c>
      <c r="M1029" t="str">
        <f t="shared" si="63"/>
        <v>diferente</v>
      </c>
    </row>
    <row r="1030" spans="1:13" x14ac:dyDescent="0.25">
      <c r="A1030">
        <v>521350</v>
      </c>
      <c r="B1030" t="s">
        <v>8578</v>
      </c>
      <c r="C1030">
        <v>52006</v>
      </c>
      <c r="D1030" t="s">
        <v>6528</v>
      </c>
      <c r="E1030" t="s">
        <v>7802</v>
      </c>
      <c r="F1030" t="str">
        <f>VLOOKUP(A1030,'REGIÕES DE SAÚDE E SEUS MUNICÍP'!$A$4:$C$5569,3,0)</f>
        <v>Nordeste</v>
      </c>
      <c r="G1030" t="str">
        <f>VLOOKUP(H1030,'REGIÕES DE SAÚDE E SEUS MUNICÍP'!$A$4:$D$5569,4,0)</f>
        <v>Monte Alegre de Goiás</v>
      </c>
      <c r="H1030">
        <f>VLOOKUP(A1030,'REGIÕES DE SAÚDE E SEUS MUNICÍP'!$A$4:$A$5569,1,0)</f>
        <v>521350</v>
      </c>
      <c r="I1030" t="str">
        <f t="shared" si="64"/>
        <v>Mesmo município</v>
      </c>
      <c r="J1030" t="e">
        <f>VLOOKUP(D1030,'REGIÕES DE SAÚDE E SEUS MUNICÍP'!$C$4:$C$5569,1,0)</f>
        <v>#N/A</v>
      </c>
      <c r="K1030">
        <f t="shared" si="65"/>
        <v>1</v>
      </c>
      <c r="L1030" t="str">
        <f t="shared" si="66"/>
        <v>diferente</v>
      </c>
      <c r="M1030" t="str">
        <f t="shared" ref="M1030:M1093" si="67">IF(F1030=F1029,"igual","diferente")</f>
        <v>diferente</v>
      </c>
    </row>
    <row r="1031" spans="1:13" x14ac:dyDescent="0.25">
      <c r="A1031">
        <v>521370</v>
      </c>
      <c r="B1031" t="s">
        <v>8578</v>
      </c>
      <c r="C1031">
        <v>52009</v>
      </c>
      <c r="D1031" t="s">
        <v>4980</v>
      </c>
      <c r="E1031" t="s">
        <v>3193</v>
      </c>
      <c r="F1031" t="str">
        <f>VLOOKUP(A1031,'REGIÕES DE SAÚDE E SEUS MUNICÍP'!$A$4:$C$5569,3,0)</f>
        <v>Oeste I</v>
      </c>
      <c r="G1031" t="str">
        <f>VLOOKUP(H1031,'REGIÕES DE SAÚDE E SEUS MUNICÍP'!$A$4:$D$5569,4,0)</f>
        <v>Montes Claros de Goiás</v>
      </c>
      <c r="H1031">
        <f>VLOOKUP(A1031,'REGIÕES DE SAÚDE E SEUS MUNICÍP'!$A$4:$A$5569,1,0)</f>
        <v>521370</v>
      </c>
      <c r="I1031" t="str">
        <f t="shared" si="64"/>
        <v>Mesmo município</v>
      </c>
      <c r="J1031" t="str">
        <f>VLOOKUP(D1031,'REGIÕES DE SAÚDE E SEUS MUNICÍP'!$C$4:$C$5569,1,0)</f>
        <v>Oeste I</v>
      </c>
      <c r="K1031">
        <f t="shared" si="65"/>
        <v>1</v>
      </c>
      <c r="L1031" t="str">
        <f t="shared" si="66"/>
        <v>diferente</v>
      </c>
      <c r="M1031" t="str">
        <f t="shared" si="67"/>
        <v>diferente</v>
      </c>
    </row>
    <row r="1032" spans="1:13" x14ac:dyDescent="0.25">
      <c r="A1032">
        <v>521375</v>
      </c>
      <c r="B1032" t="s">
        <v>8578</v>
      </c>
      <c r="C1032">
        <v>52015</v>
      </c>
      <c r="D1032" t="s">
        <v>5151</v>
      </c>
      <c r="E1032" t="s">
        <v>6017</v>
      </c>
      <c r="F1032" t="str">
        <f>VLOOKUP(A1032,'REGIÕES DE SAÚDE E SEUS MUNICÍP'!$A$4:$C$5569,3,0)</f>
        <v>Sudoeste I</v>
      </c>
      <c r="G1032" t="str">
        <f>VLOOKUP(H1032,'REGIÕES DE SAÚDE E SEUS MUNICÍP'!$A$4:$D$5569,4,0)</f>
        <v>Montividiu</v>
      </c>
      <c r="H1032">
        <f>VLOOKUP(A1032,'REGIÕES DE SAÚDE E SEUS MUNICÍP'!$A$4:$A$5569,1,0)</f>
        <v>521375</v>
      </c>
      <c r="I1032" t="str">
        <f t="shared" si="64"/>
        <v>Mesmo município</v>
      </c>
      <c r="J1032" t="str">
        <f>VLOOKUP(D1032,'REGIÕES DE SAÚDE E SEUS MUNICÍP'!$C$4:$C$5569,1,0)</f>
        <v>Sudoeste I</v>
      </c>
      <c r="K1032">
        <f t="shared" si="65"/>
        <v>1</v>
      </c>
      <c r="L1032" t="str">
        <f t="shared" si="66"/>
        <v>diferente</v>
      </c>
      <c r="M1032" t="str">
        <f t="shared" si="67"/>
        <v>diferente</v>
      </c>
    </row>
    <row r="1033" spans="1:13" x14ac:dyDescent="0.25">
      <c r="A1033">
        <v>521377</v>
      </c>
      <c r="B1033" t="s">
        <v>8578</v>
      </c>
      <c r="C1033">
        <v>52008</v>
      </c>
      <c r="D1033" t="s">
        <v>5833</v>
      </c>
      <c r="E1033" t="s">
        <v>9442</v>
      </c>
      <c r="F1033" t="str">
        <f>VLOOKUP(A1033,'REGIÕES DE SAÚDE E SEUS MUNICÍP'!$A$4:$C$5569,3,0)</f>
        <v>Norte</v>
      </c>
      <c r="G1033" t="str">
        <f>VLOOKUP(H1033,'REGIÕES DE SAÚDE E SEUS MUNICÍP'!$A$4:$D$5569,4,0)</f>
        <v>Montividiu do Norte</v>
      </c>
      <c r="H1033">
        <f>VLOOKUP(A1033,'REGIÕES DE SAÚDE E SEUS MUNICÍP'!$A$4:$A$5569,1,0)</f>
        <v>521377</v>
      </c>
      <c r="I1033" t="str">
        <f t="shared" si="64"/>
        <v>Mesmo município</v>
      </c>
      <c r="J1033" t="str">
        <f>VLOOKUP(D1033,'REGIÕES DE SAÚDE E SEUS MUNICÍP'!$C$4:$C$5569,1,0)</f>
        <v>Norte</v>
      </c>
      <c r="K1033">
        <f t="shared" si="65"/>
        <v>1</v>
      </c>
      <c r="L1033" t="str">
        <f t="shared" si="66"/>
        <v>diferente</v>
      </c>
      <c r="M1033" t="str">
        <f t="shared" si="67"/>
        <v>diferente</v>
      </c>
    </row>
    <row r="1034" spans="1:13" x14ac:dyDescent="0.25">
      <c r="A1034">
        <v>521380</v>
      </c>
      <c r="B1034" t="s">
        <v>8578</v>
      </c>
      <c r="C1034">
        <v>52017</v>
      </c>
      <c r="D1034" t="s">
        <v>8614</v>
      </c>
      <c r="E1034" t="s">
        <v>7205</v>
      </c>
      <c r="F1034" t="str">
        <f>VLOOKUP(A1034,'REGIÕES DE SAÚDE E SEUS MUNICÍP'!$A$4:$C$5569,3,0)</f>
        <v>Sul</v>
      </c>
      <c r="G1034" t="str">
        <f>VLOOKUP(H1034,'REGIÕES DE SAÚDE E SEUS MUNICÍP'!$A$4:$D$5569,4,0)</f>
        <v>Morrinhos</v>
      </c>
      <c r="H1034">
        <f>VLOOKUP(A1034,'REGIÕES DE SAÚDE E SEUS MUNICÍP'!$A$4:$A$5569,1,0)</f>
        <v>521380</v>
      </c>
      <c r="I1034" t="str">
        <f t="shared" si="64"/>
        <v>Mesmo município</v>
      </c>
      <c r="J1034" t="str">
        <f>VLOOKUP(D1034,'REGIÕES DE SAÚDE E SEUS MUNICÍP'!$C$4:$C$5569,1,0)</f>
        <v>Sul</v>
      </c>
      <c r="K1034">
        <f t="shared" si="65"/>
        <v>1</v>
      </c>
      <c r="L1034" t="str">
        <f t="shared" si="66"/>
        <v>diferente</v>
      </c>
      <c r="M1034" t="str">
        <f t="shared" si="67"/>
        <v>diferente</v>
      </c>
    </row>
    <row r="1035" spans="1:13" x14ac:dyDescent="0.25">
      <c r="A1035">
        <v>521385</v>
      </c>
      <c r="B1035" t="s">
        <v>8578</v>
      </c>
      <c r="C1035">
        <v>52013</v>
      </c>
      <c r="D1035" t="s">
        <v>3714</v>
      </c>
      <c r="E1035" t="s">
        <v>4041</v>
      </c>
      <c r="F1035" t="str">
        <f>VLOOKUP(A1035,'REGIÕES DE SAÚDE E SEUS MUNICÍP'!$A$4:$C$5569,3,0)</f>
        <v>São Patrício</v>
      </c>
      <c r="G1035" t="str">
        <f>VLOOKUP(H1035,'REGIÕES DE SAÚDE E SEUS MUNICÍP'!$A$4:$D$5569,4,0)</f>
        <v>Morro Agudo de Goiás</v>
      </c>
      <c r="H1035">
        <f>VLOOKUP(A1035,'REGIÕES DE SAÚDE E SEUS MUNICÍP'!$A$4:$A$5569,1,0)</f>
        <v>521385</v>
      </c>
      <c r="I1035" t="str">
        <f t="shared" si="64"/>
        <v>Mesmo município</v>
      </c>
      <c r="J1035" t="e">
        <f>VLOOKUP(D1035,'REGIÕES DE SAÚDE E SEUS MUNICÍP'!$C$4:$C$5569,1,0)</f>
        <v>#N/A</v>
      </c>
      <c r="K1035">
        <f t="shared" si="65"/>
        <v>1</v>
      </c>
      <c r="L1035" t="str">
        <f t="shared" si="66"/>
        <v>diferente</v>
      </c>
      <c r="M1035" t="str">
        <f t="shared" si="67"/>
        <v>diferente</v>
      </c>
    </row>
    <row r="1036" spans="1:13" x14ac:dyDescent="0.25">
      <c r="A1036">
        <v>521390</v>
      </c>
      <c r="B1036" t="s">
        <v>8578</v>
      </c>
      <c r="C1036">
        <v>52012</v>
      </c>
      <c r="D1036" t="s">
        <v>8718</v>
      </c>
      <c r="E1036" t="s">
        <v>10704</v>
      </c>
      <c r="F1036" t="str">
        <f>VLOOKUP(A1036,'REGIÕES DE SAÚDE E SEUS MUNICÍP'!$A$4:$C$5569,3,0)</f>
        <v>Rio Vermelho</v>
      </c>
      <c r="G1036" t="str">
        <f>VLOOKUP(H1036,'REGIÕES DE SAÚDE E SEUS MUNICÍP'!$A$4:$D$5569,4,0)</f>
        <v>Mossâmedes</v>
      </c>
      <c r="H1036">
        <f>VLOOKUP(A1036,'REGIÕES DE SAÚDE E SEUS MUNICÍP'!$A$4:$A$5569,1,0)</f>
        <v>521390</v>
      </c>
      <c r="I1036" t="str">
        <f t="shared" si="64"/>
        <v>Mesmo município</v>
      </c>
      <c r="J1036" t="str">
        <f>VLOOKUP(D1036,'REGIÕES DE SAÚDE E SEUS MUNICÍP'!$C$4:$C$5569,1,0)</f>
        <v>Rio Vermelho</v>
      </c>
      <c r="K1036">
        <f t="shared" si="65"/>
        <v>1</v>
      </c>
      <c r="L1036" t="str">
        <f>IF(D1036=D1037,IF(F1036=F1037,"Regiões semelhantes","Nova composição"),"diferente")</f>
        <v>Regiões semelhantes</v>
      </c>
      <c r="M1036" t="str">
        <f t="shared" si="67"/>
        <v>diferente</v>
      </c>
    </row>
    <row r="1037" spans="1:13" x14ac:dyDescent="0.25">
      <c r="A1037">
        <v>521400</v>
      </c>
      <c r="B1037" t="s">
        <v>8578</v>
      </c>
      <c r="C1037">
        <v>52012</v>
      </c>
      <c r="D1037" t="s">
        <v>8718</v>
      </c>
      <c r="E1037" t="s">
        <v>1086</v>
      </c>
      <c r="F1037" t="str">
        <f>VLOOKUP(A1037,'REGIÕES DE SAÚDE E SEUS MUNICÍP'!$A$4:$C$5569,3,0)</f>
        <v>Rio Vermelho</v>
      </c>
      <c r="G1037" t="str">
        <f>VLOOKUP(H1037,'REGIÕES DE SAÚDE E SEUS MUNICÍP'!$A$4:$D$5569,4,0)</f>
        <v>Mozarlândia</v>
      </c>
      <c r="H1037">
        <f>VLOOKUP(A1037,'REGIÕES DE SAÚDE E SEUS MUNICÍP'!$A$4:$A$5569,1,0)</f>
        <v>521400</v>
      </c>
      <c r="I1037" t="str">
        <f t="shared" si="64"/>
        <v>Mesmo município</v>
      </c>
      <c r="J1037" t="str">
        <f>VLOOKUP(D1037,'REGIÕES DE SAÚDE E SEUS MUNICÍP'!$C$4:$C$5569,1,0)</f>
        <v>Rio Vermelho</v>
      </c>
      <c r="K1037">
        <f t="shared" si="65"/>
        <v>1</v>
      </c>
      <c r="L1037" t="str">
        <f t="shared" si="66"/>
        <v>diferente</v>
      </c>
      <c r="M1037" t="str">
        <f>IF(F1037=F1036,"igual","diferente")</f>
        <v>igual</v>
      </c>
    </row>
    <row r="1038" spans="1:13" x14ac:dyDescent="0.25">
      <c r="A1038">
        <v>521405</v>
      </c>
      <c r="B1038" t="s">
        <v>8578</v>
      </c>
      <c r="C1038">
        <v>52008</v>
      </c>
      <c r="D1038" t="s">
        <v>5833</v>
      </c>
      <c r="E1038" t="s">
        <v>4133</v>
      </c>
      <c r="F1038" t="str">
        <f>VLOOKUP(A1038,'REGIÕES DE SAÚDE E SEUS MUNICÍP'!$A$4:$C$5569,3,0)</f>
        <v>Norte</v>
      </c>
      <c r="G1038" t="str">
        <f>VLOOKUP(H1038,'REGIÕES DE SAÚDE E SEUS MUNICÍP'!$A$4:$D$5569,4,0)</f>
        <v>Mundo Novo</v>
      </c>
      <c r="H1038">
        <f>VLOOKUP(A1038,'REGIÕES DE SAÚDE E SEUS MUNICÍP'!$A$4:$A$5569,1,0)</f>
        <v>521405</v>
      </c>
      <c r="I1038" t="str">
        <f t="shared" si="64"/>
        <v>Mesmo município</v>
      </c>
      <c r="J1038" t="str">
        <f>VLOOKUP(D1038,'REGIÕES DE SAÚDE E SEUS MUNICÍP'!$C$4:$C$5569,1,0)</f>
        <v>Norte</v>
      </c>
      <c r="K1038">
        <f t="shared" si="65"/>
        <v>1</v>
      </c>
      <c r="L1038" t="str">
        <f t="shared" si="66"/>
        <v>Regiões semelhantes</v>
      </c>
      <c r="M1038" t="str">
        <f t="shared" si="67"/>
        <v>diferente</v>
      </c>
    </row>
    <row r="1039" spans="1:13" x14ac:dyDescent="0.25">
      <c r="A1039">
        <v>521410</v>
      </c>
      <c r="B1039" t="s">
        <v>8578</v>
      </c>
      <c r="C1039">
        <v>52008</v>
      </c>
      <c r="D1039" t="s">
        <v>5833</v>
      </c>
      <c r="E1039" t="s">
        <v>7872</v>
      </c>
      <c r="F1039" t="str">
        <f>VLOOKUP(A1039,'REGIÕES DE SAÚDE E SEUS MUNICÍP'!$A$4:$C$5569,3,0)</f>
        <v>Norte</v>
      </c>
      <c r="G1039" t="str">
        <f>VLOOKUP(H1039,'REGIÕES DE SAÚDE E SEUS MUNICÍP'!$A$4:$D$5569,4,0)</f>
        <v>Mutunópolis</v>
      </c>
      <c r="H1039">
        <f>VLOOKUP(A1039,'REGIÕES DE SAÚDE E SEUS MUNICÍP'!$A$4:$A$5569,1,0)</f>
        <v>521410</v>
      </c>
      <c r="I1039" t="str">
        <f t="shared" si="64"/>
        <v>Mesmo município</v>
      </c>
      <c r="J1039" t="str">
        <f>VLOOKUP(D1039,'REGIÕES DE SAÚDE E SEUS MUNICÍP'!$C$4:$C$5569,1,0)</f>
        <v>Norte</v>
      </c>
      <c r="K1039">
        <f t="shared" si="65"/>
        <v>1</v>
      </c>
      <c r="L1039" t="str">
        <f t="shared" si="66"/>
        <v>diferente</v>
      </c>
      <c r="M1039" t="str">
        <f t="shared" si="67"/>
        <v>igual</v>
      </c>
    </row>
    <row r="1040" spans="1:13" x14ac:dyDescent="0.25">
      <c r="A1040">
        <v>521440</v>
      </c>
      <c r="B1040" t="s">
        <v>8578</v>
      </c>
      <c r="C1040">
        <v>52001</v>
      </c>
      <c r="D1040" t="s">
        <v>8426</v>
      </c>
      <c r="E1040" t="s">
        <v>4935</v>
      </c>
      <c r="F1040" t="str">
        <f>VLOOKUP(A1040,'REGIÕES DE SAÚDE E SEUS MUNICÍP'!$A$4:$C$5569,3,0)</f>
        <v>Central</v>
      </c>
      <c r="G1040" t="str">
        <f>VLOOKUP(H1040,'REGIÕES DE SAÚDE E SEUS MUNICÍP'!$A$4:$D$5569,4,0)</f>
        <v>Nazário</v>
      </c>
      <c r="H1040">
        <f>VLOOKUP(A1040,'REGIÕES DE SAÚDE E SEUS MUNICÍP'!$A$4:$A$5569,1,0)</f>
        <v>521440</v>
      </c>
      <c r="I1040" t="str">
        <f t="shared" si="64"/>
        <v>Mesmo município</v>
      </c>
      <c r="J1040" t="str">
        <f>VLOOKUP(D1040,'REGIÕES DE SAÚDE E SEUS MUNICÍP'!$C$4:$C$5569,1,0)</f>
        <v>Central</v>
      </c>
      <c r="K1040">
        <f t="shared" si="65"/>
        <v>1</v>
      </c>
      <c r="L1040" t="str">
        <f t="shared" si="66"/>
        <v>Regiões semelhantes</v>
      </c>
      <c r="M1040" t="str">
        <f t="shared" si="67"/>
        <v>diferente</v>
      </c>
    </row>
    <row r="1041" spans="1:13" x14ac:dyDescent="0.25">
      <c r="A1041">
        <v>521450</v>
      </c>
      <c r="B1041" t="s">
        <v>8578</v>
      </c>
      <c r="C1041">
        <v>52001</v>
      </c>
      <c r="D1041" t="s">
        <v>8426</v>
      </c>
      <c r="E1041" t="s">
        <v>1093</v>
      </c>
      <c r="F1041" t="str">
        <f>VLOOKUP(A1041,'REGIÕES DE SAÚDE E SEUS MUNICÍP'!$A$4:$C$5569,3,0)</f>
        <v>Central</v>
      </c>
      <c r="G1041" t="str">
        <f>VLOOKUP(H1041,'REGIÕES DE SAÚDE E SEUS MUNICÍP'!$A$4:$D$5569,4,0)</f>
        <v>Nerópolis</v>
      </c>
      <c r="H1041">
        <f>VLOOKUP(A1041,'REGIÕES DE SAÚDE E SEUS MUNICÍP'!$A$4:$A$5569,1,0)</f>
        <v>521450</v>
      </c>
      <c r="I1041" t="str">
        <f t="shared" si="64"/>
        <v>Mesmo município</v>
      </c>
      <c r="J1041" t="str">
        <f>VLOOKUP(D1041,'REGIÕES DE SAÚDE E SEUS MUNICÍP'!$C$4:$C$5569,1,0)</f>
        <v>Central</v>
      </c>
      <c r="K1041">
        <f t="shared" si="65"/>
        <v>1</v>
      </c>
      <c r="L1041" t="str">
        <f t="shared" si="66"/>
        <v>diferente</v>
      </c>
      <c r="M1041" t="str">
        <f t="shared" si="67"/>
        <v>igual</v>
      </c>
    </row>
    <row r="1042" spans="1:13" x14ac:dyDescent="0.25">
      <c r="A1042">
        <v>521460</v>
      </c>
      <c r="B1042" t="s">
        <v>8578</v>
      </c>
      <c r="C1042">
        <v>52014</v>
      </c>
      <c r="D1042" t="s">
        <v>1517</v>
      </c>
      <c r="E1042" t="s">
        <v>817</v>
      </c>
      <c r="F1042" t="str">
        <f>VLOOKUP(A1042,'REGIÕES DE SAÚDE E SEUS MUNICÍP'!$A$4:$C$5569,3,0)</f>
        <v>Serra da Mesa</v>
      </c>
      <c r="G1042" t="str">
        <f>VLOOKUP(H1042,'REGIÕES DE SAÚDE E SEUS MUNICÍP'!$A$4:$D$5569,4,0)</f>
        <v>Niquelândia</v>
      </c>
      <c r="H1042">
        <f>VLOOKUP(A1042,'REGIÕES DE SAÚDE E SEUS MUNICÍP'!$A$4:$A$5569,1,0)</f>
        <v>521460</v>
      </c>
      <c r="I1042" t="str">
        <f t="shared" si="64"/>
        <v>Mesmo município</v>
      </c>
      <c r="J1042" t="str">
        <f>VLOOKUP(D1042,'REGIÕES DE SAÚDE E SEUS MUNICÍP'!$C$4:$C$5569,1,0)</f>
        <v>Serra da Mesa</v>
      </c>
      <c r="K1042">
        <f t="shared" si="65"/>
        <v>1</v>
      </c>
      <c r="L1042" t="str">
        <f t="shared" si="66"/>
        <v>diferente</v>
      </c>
      <c r="M1042" t="str">
        <f t="shared" si="67"/>
        <v>diferente</v>
      </c>
    </row>
    <row r="1043" spans="1:13" x14ac:dyDescent="0.25">
      <c r="A1043">
        <v>521470</v>
      </c>
      <c r="B1043" t="s">
        <v>8578</v>
      </c>
      <c r="C1043">
        <v>52013</v>
      </c>
      <c r="D1043" t="s">
        <v>3714</v>
      </c>
      <c r="E1043" t="s">
        <v>1219</v>
      </c>
      <c r="F1043" t="str">
        <f>VLOOKUP(A1043,'REGIÕES DE SAÚDE E SEUS MUNICÍP'!$A$4:$C$5569,3,0)</f>
        <v>São Patrício</v>
      </c>
      <c r="G1043" t="str">
        <f>VLOOKUP(H1043,'REGIÕES DE SAÚDE E SEUS MUNICÍP'!$A$4:$D$5569,4,0)</f>
        <v>Nova América</v>
      </c>
      <c r="H1043">
        <f>VLOOKUP(A1043,'REGIÕES DE SAÚDE E SEUS MUNICÍP'!$A$4:$A$5569,1,0)</f>
        <v>521470</v>
      </c>
      <c r="I1043" t="str">
        <f t="shared" si="64"/>
        <v>Mesmo município</v>
      </c>
      <c r="J1043" t="e">
        <f>VLOOKUP(D1043,'REGIÕES DE SAÚDE E SEUS MUNICÍP'!$C$4:$C$5569,1,0)</f>
        <v>#N/A</v>
      </c>
      <c r="K1043">
        <f t="shared" si="65"/>
        <v>1</v>
      </c>
      <c r="L1043" t="str">
        <f t="shared" si="66"/>
        <v>diferente</v>
      </c>
      <c r="M1043" t="str">
        <f t="shared" si="67"/>
        <v>diferente</v>
      </c>
    </row>
    <row r="1044" spans="1:13" x14ac:dyDescent="0.25">
      <c r="A1044">
        <v>521480</v>
      </c>
      <c r="B1044" t="s">
        <v>8578</v>
      </c>
      <c r="C1044">
        <v>52005</v>
      </c>
      <c r="D1044" t="s">
        <v>4088</v>
      </c>
      <c r="E1044" t="s">
        <v>1766</v>
      </c>
      <c r="F1044" t="str">
        <f>VLOOKUP(A1044,'REGIÕES DE SAÚDE E SEUS MUNICÍP'!$A$4:$C$5569,3,0)</f>
        <v>Estrada de Ferro</v>
      </c>
      <c r="G1044" t="str">
        <f>VLOOKUP(H1044,'REGIÕES DE SAÚDE E SEUS MUNICÍP'!$A$4:$D$5569,4,0)</f>
        <v>Nova Aurora</v>
      </c>
      <c r="H1044">
        <f>VLOOKUP(A1044,'REGIÕES DE SAÚDE E SEUS MUNICÍP'!$A$4:$A$5569,1,0)</f>
        <v>521480</v>
      </c>
      <c r="I1044" t="str">
        <f t="shared" si="64"/>
        <v>Mesmo município</v>
      </c>
      <c r="J1044" t="str">
        <f>VLOOKUP(D1044,'REGIÕES DE SAÚDE E SEUS MUNICÍP'!$C$4:$C$5569,1,0)</f>
        <v>Estrada de Ferro</v>
      </c>
      <c r="K1044">
        <f t="shared" si="65"/>
        <v>1</v>
      </c>
      <c r="L1044" t="str">
        <f t="shared" si="66"/>
        <v>diferente</v>
      </c>
      <c r="M1044" t="str">
        <f t="shared" si="67"/>
        <v>diferente</v>
      </c>
    </row>
    <row r="1045" spans="1:13" x14ac:dyDescent="0.25">
      <c r="A1045">
        <v>521483</v>
      </c>
      <c r="B1045" t="s">
        <v>8578</v>
      </c>
      <c r="C1045">
        <v>52012</v>
      </c>
      <c r="D1045" t="s">
        <v>8718</v>
      </c>
      <c r="E1045" t="s">
        <v>8726</v>
      </c>
      <c r="F1045" t="str">
        <f>VLOOKUP(A1045,'REGIÕES DE SAÚDE E SEUS MUNICÍP'!$A$4:$C$5569,3,0)</f>
        <v>Rio Vermelho</v>
      </c>
      <c r="G1045" t="str">
        <f>VLOOKUP(H1045,'REGIÕES DE SAÚDE E SEUS MUNICÍP'!$A$4:$D$5569,4,0)</f>
        <v>Nova Crixás</v>
      </c>
      <c r="H1045">
        <f>VLOOKUP(A1045,'REGIÕES DE SAÚDE E SEUS MUNICÍP'!$A$4:$A$5569,1,0)</f>
        <v>521483</v>
      </c>
      <c r="I1045" t="str">
        <f t="shared" si="64"/>
        <v>Mesmo município</v>
      </c>
      <c r="J1045" t="str">
        <f>VLOOKUP(D1045,'REGIÕES DE SAÚDE E SEUS MUNICÍP'!$C$4:$C$5569,1,0)</f>
        <v>Rio Vermelho</v>
      </c>
      <c r="K1045">
        <f t="shared" si="65"/>
        <v>1</v>
      </c>
      <c r="L1045" t="str">
        <f t="shared" si="66"/>
        <v>diferente</v>
      </c>
      <c r="M1045" t="str">
        <f t="shared" si="67"/>
        <v>diferente</v>
      </c>
    </row>
    <row r="1046" spans="1:13" x14ac:dyDescent="0.25">
      <c r="A1046">
        <v>521486</v>
      </c>
      <c r="B1046" t="s">
        <v>8578</v>
      </c>
      <c r="C1046">
        <v>52013</v>
      </c>
      <c r="D1046" t="s">
        <v>3714</v>
      </c>
      <c r="E1046" t="s">
        <v>2073</v>
      </c>
      <c r="F1046" t="str">
        <f>VLOOKUP(A1046,'REGIÕES DE SAÚDE E SEUS MUNICÍP'!$A$4:$C$5569,3,0)</f>
        <v>São Patrício</v>
      </c>
      <c r="G1046" t="str">
        <f>VLOOKUP(H1046,'REGIÕES DE SAÚDE E SEUS MUNICÍP'!$A$4:$D$5569,4,0)</f>
        <v>Nova Glória</v>
      </c>
      <c r="H1046">
        <f>VLOOKUP(A1046,'REGIÕES DE SAÚDE E SEUS MUNICÍP'!$A$4:$A$5569,1,0)</f>
        <v>521486</v>
      </c>
      <c r="I1046" t="str">
        <f t="shared" si="64"/>
        <v>Mesmo município</v>
      </c>
      <c r="J1046" t="e">
        <f>VLOOKUP(D1046,'REGIÕES DE SAÚDE E SEUS MUNICÍP'!$C$4:$C$5569,1,0)</f>
        <v>#N/A</v>
      </c>
      <c r="K1046">
        <f t="shared" si="65"/>
        <v>1</v>
      </c>
      <c r="L1046" t="str">
        <f t="shared" si="66"/>
        <v>diferente</v>
      </c>
      <c r="M1046" t="str">
        <f t="shared" si="67"/>
        <v>diferente</v>
      </c>
    </row>
    <row r="1047" spans="1:13" x14ac:dyDescent="0.25">
      <c r="A1047">
        <v>521487</v>
      </c>
      <c r="B1047" t="s">
        <v>8578</v>
      </c>
      <c r="C1047">
        <v>52014</v>
      </c>
      <c r="D1047" t="s">
        <v>1517</v>
      </c>
      <c r="E1047" t="s">
        <v>9846</v>
      </c>
      <c r="F1047" t="str">
        <f>VLOOKUP(A1047,'REGIÕES DE SAÚDE E SEUS MUNICÍP'!$A$4:$C$5569,3,0)</f>
        <v>Serra da Mesa</v>
      </c>
      <c r="G1047" t="str">
        <f>VLOOKUP(H1047,'REGIÕES DE SAÚDE E SEUS MUNICÍP'!$A$4:$D$5569,4,0)</f>
        <v>Nova Iguaçu de Goiás</v>
      </c>
      <c r="H1047">
        <f>VLOOKUP(A1047,'REGIÕES DE SAÚDE E SEUS MUNICÍP'!$A$4:$A$5569,1,0)</f>
        <v>521487</v>
      </c>
      <c r="I1047" t="str">
        <f t="shared" si="64"/>
        <v>Mesmo município</v>
      </c>
      <c r="J1047" t="str">
        <f>VLOOKUP(D1047,'REGIÕES DE SAÚDE E SEUS MUNICÍP'!$C$4:$C$5569,1,0)</f>
        <v>Serra da Mesa</v>
      </c>
      <c r="K1047">
        <f t="shared" si="65"/>
        <v>1</v>
      </c>
      <c r="L1047" t="str">
        <f t="shared" si="66"/>
        <v>diferente</v>
      </c>
      <c r="M1047" t="str">
        <f t="shared" si="67"/>
        <v>diferente</v>
      </c>
    </row>
    <row r="1048" spans="1:13" x14ac:dyDescent="0.25">
      <c r="A1048">
        <v>521490</v>
      </c>
      <c r="B1048" t="s">
        <v>8578</v>
      </c>
      <c r="C1048">
        <v>52007</v>
      </c>
      <c r="D1048" t="s">
        <v>6963</v>
      </c>
      <c r="E1048" t="s">
        <v>1865</v>
      </c>
      <c r="F1048" t="str">
        <f>VLOOKUP(A1048,'REGIÕES DE SAÚDE E SEUS MUNICÍP'!$A$4:$C$5569,3,0)</f>
        <v>Entorno Norte</v>
      </c>
      <c r="G1048" t="str">
        <f>VLOOKUP(H1048,'REGIÕES DE SAÚDE E SEUS MUNICÍP'!$A$4:$D$5569,4,0)</f>
        <v>Nova Roma</v>
      </c>
      <c r="H1048">
        <f>VLOOKUP(A1048,'REGIÕES DE SAÚDE E SEUS MUNICÍP'!$A$4:$A$5569,1,0)</f>
        <v>521490</v>
      </c>
      <c r="I1048" t="str">
        <f t="shared" si="64"/>
        <v>Mesmo município</v>
      </c>
      <c r="J1048" t="e">
        <f>VLOOKUP(D1048,'REGIÕES DE SAÚDE E SEUS MUNICÍP'!$C$4:$C$5569,1,0)</f>
        <v>#N/A</v>
      </c>
      <c r="K1048" t="e">
        <f t="shared" si="65"/>
        <v>#VALUE!</v>
      </c>
      <c r="L1048" t="str">
        <f t="shared" si="66"/>
        <v>diferente</v>
      </c>
      <c r="M1048" t="str">
        <f t="shared" si="67"/>
        <v>diferente</v>
      </c>
    </row>
    <row r="1049" spans="1:13" x14ac:dyDescent="0.25">
      <c r="A1049">
        <v>521500</v>
      </c>
      <c r="B1049" t="s">
        <v>8578</v>
      </c>
      <c r="C1049">
        <v>52001</v>
      </c>
      <c r="D1049" t="s">
        <v>8426</v>
      </c>
      <c r="E1049" t="s">
        <v>5598</v>
      </c>
      <c r="F1049" t="str">
        <f>VLOOKUP(A1049,'REGIÕES DE SAÚDE E SEUS MUNICÍP'!$A$4:$C$5569,3,0)</f>
        <v>Central</v>
      </c>
      <c r="G1049" t="str">
        <f>VLOOKUP(H1049,'REGIÕES DE SAÚDE E SEUS MUNICÍP'!$A$4:$D$5569,4,0)</f>
        <v>Nova Veneza</v>
      </c>
      <c r="H1049">
        <f>VLOOKUP(A1049,'REGIÕES DE SAÚDE E SEUS MUNICÍP'!$A$4:$A$5569,1,0)</f>
        <v>521500</v>
      </c>
      <c r="I1049" t="str">
        <f t="shared" si="64"/>
        <v>Mesmo município</v>
      </c>
      <c r="J1049" t="str">
        <f>VLOOKUP(D1049,'REGIÕES DE SAÚDE E SEUS MUNICÍP'!$C$4:$C$5569,1,0)</f>
        <v>Central</v>
      </c>
      <c r="K1049">
        <f t="shared" si="65"/>
        <v>1</v>
      </c>
      <c r="L1049" t="str">
        <f t="shared" si="66"/>
        <v>diferente</v>
      </c>
      <c r="M1049" t="str">
        <f t="shared" si="67"/>
        <v>diferente</v>
      </c>
    </row>
    <row r="1050" spans="1:13" x14ac:dyDescent="0.25">
      <c r="A1050">
        <v>521520</v>
      </c>
      <c r="B1050" t="s">
        <v>8578</v>
      </c>
      <c r="C1050">
        <v>52009</v>
      </c>
      <c r="D1050" t="s">
        <v>4980</v>
      </c>
      <c r="E1050" t="s">
        <v>10186</v>
      </c>
      <c r="F1050" t="str">
        <f>VLOOKUP(A1050,'REGIÕES DE SAÚDE E SEUS MUNICÍP'!$A$4:$C$5569,3,0)</f>
        <v>Oeste I</v>
      </c>
      <c r="G1050" t="str">
        <f>VLOOKUP(H1050,'REGIÕES DE SAÚDE E SEUS MUNICÍP'!$A$4:$D$5569,4,0)</f>
        <v>Novo Brasil</v>
      </c>
      <c r="H1050">
        <f>VLOOKUP(A1050,'REGIÕES DE SAÚDE E SEUS MUNICÍP'!$A$4:$A$5569,1,0)</f>
        <v>521520</v>
      </c>
      <c r="I1050" t="str">
        <f t="shared" si="64"/>
        <v>Mesmo município</v>
      </c>
      <c r="J1050" t="str">
        <f>VLOOKUP(D1050,'REGIÕES DE SAÚDE E SEUS MUNICÍP'!$C$4:$C$5569,1,0)</f>
        <v>Oeste I</v>
      </c>
      <c r="K1050">
        <f t="shared" si="65"/>
        <v>1</v>
      </c>
      <c r="L1050" t="str">
        <f t="shared" si="66"/>
        <v>diferente</v>
      </c>
      <c r="M1050" t="str">
        <f t="shared" si="67"/>
        <v>diferente</v>
      </c>
    </row>
    <row r="1051" spans="1:13" x14ac:dyDescent="0.25">
      <c r="A1051">
        <v>521523</v>
      </c>
      <c r="B1051" t="s">
        <v>8578</v>
      </c>
      <c r="C1051">
        <v>52004</v>
      </c>
      <c r="D1051" t="s">
        <v>710</v>
      </c>
      <c r="E1051" t="s">
        <v>11107</v>
      </c>
      <c r="F1051" t="str">
        <f>VLOOKUP(A1051,'REGIÕES DE SAÚDE E SEUS MUNICÍP'!$A$4:$C$5569,3,0)</f>
        <v>Entorno Sul</v>
      </c>
      <c r="G1051" t="str">
        <f>VLOOKUP(H1051,'REGIÕES DE SAÚDE E SEUS MUNICÍP'!$A$4:$D$5569,4,0)</f>
        <v>Novo Gama</v>
      </c>
      <c r="H1051">
        <f>VLOOKUP(A1051,'REGIÕES DE SAÚDE E SEUS MUNICÍP'!$A$4:$A$5569,1,0)</f>
        <v>521523</v>
      </c>
      <c r="I1051" t="str">
        <f t="shared" si="64"/>
        <v>Mesmo município</v>
      </c>
      <c r="J1051" t="str">
        <f>VLOOKUP(D1051,'REGIÕES DE SAÚDE E SEUS MUNICÍP'!$C$4:$C$5569,1,0)</f>
        <v>Entorno Sul</v>
      </c>
      <c r="K1051">
        <f t="shared" si="65"/>
        <v>1</v>
      </c>
      <c r="L1051" t="str">
        <f t="shared" si="66"/>
        <v>diferente</v>
      </c>
      <c r="M1051" t="str">
        <f t="shared" si="67"/>
        <v>diferente</v>
      </c>
    </row>
    <row r="1052" spans="1:13" x14ac:dyDescent="0.25">
      <c r="A1052">
        <v>521525</v>
      </c>
      <c r="B1052" t="s">
        <v>8578</v>
      </c>
      <c r="C1052">
        <v>52008</v>
      </c>
      <c r="D1052" t="s">
        <v>5833</v>
      </c>
      <c r="E1052" t="s">
        <v>4774</v>
      </c>
      <c r="F1052" t="str">
        <f>VLOOKUP(A1052,'REGIÕES DE SAÚDE E SEUS MUNICÍP'!$A$4:$C$5569,3,0)</f>
        <v>Norte</v>
      </c>
      <c r="G1052" t="str">
        <f>VLOOKUP(H1052,'REGIÕES DE SAÚDE E SEUS MUNICÍP'!$A$4:$D$5569,4,0)</f>
        <v>Novo Planalto</v>
      </c>
      <c r="H1052">
        <f>VLOOKUP(A1052,'REGIÕES DE SAÚDE E SEUS MUNICÍP'!$A$4:$A$5569,1,0)</f>
        <v>521525</v>
      </c>
      <c r="I1052" t="str">
        <f t="shared" si="64"/>
        <v>Mesmo município</v>
      </c>
      <c r="J1052" t="str">
        <f>VLOOKUP(D1052,'REGIÕES DE SAÚDE E SEUS MUNICÍP'!$C$4:$C$5569,1,0)</f>
        <v>Norte</v>
      </c>
      <c r="K1052">
        <f t="shared" si="65"/>
        <v>1</v>
      </c>
      <c r="L1052" t="str">
        <f t="shared" si="66"/>
        <v>diferente</v>
      </c>
      <c r="M1052" t="str">
        <f t="shared" si="67"/>
        <v>diferente</v>
      </c>
    </row>
    <row r="1053" spans="1:13" x14ac:dyDescent="0.25">
      <c r="A1053">
        <v>521530</v>
      </c>
      <c r="B1053" t="s">
        <v>8578</v>
      </c>
      <c r="C1053">
        <v>52002</v>
      </c>
      <c r="D1053" t="s">
        <v>2226</v>
      </c>
      <c r="E1053" t="s">
        <v>9992</v>
      </c>
      <c r="F1053" t="str">
        <f>VLOOKUP(A1053,'REGIÕES DE SAÚDE E SEUS MUNICÍP'!$A$4:$C$5569,3,0)</f>
        <v>Centro Sul</v>
      </c>
      <c r="G1053" t="str">
        <f>VLOOKUP(H1053,'REGIÕES DE SAÚDE E SEUS MUNICÍP'!$A$4:$D$5569,4,0)</f>
        <v>Orizona</v>
      </c>
      <c r="H1053">
        <f>VLOOKUP(A1053,'REGIÕES DE SAÚDE E SEUS MUNICÍP'!$A$4:$A$5569,1,0)</f>
        <v>521530</v>
      </c>
      <c r="I1053" t="str">
        <f t="shared" si="64"/>
        <v>Mesmo município</v>
      </c>
      <c r="J1053" t="str">
        <f>VLOOKUP(D1053,'REGIÕES DE SAÚDE E SEUS MUNICÍP'!$C$4:$C$5569,1,0)</f>
        <v>Centro Sul</v>
      </c>
      <c r="K1053">
        <f t="shared" si="65"/>
        <v>1</v>
      </c>
      <c r="L1053" t="str">
        <f>IF(D1053=D1054,IF(F1053=F1054,"Regiões semelhantes","Nova composição"),"diferente")</f>
        <v>diferente</v>
      </c>
      <c r="M1053" t="str">
        <f t="shared" si="67"/>
        <v>diferente</v>
      </c>
    </row>
    <row r="1054" spans="1:13" x14ac:dyDescent="0.25">
      <c r="A1054">
        <v>521540</v>
      </c>
      <c r="B1054" t="s">
        <v>8578</v>
      </c>
      <c r="C1054">
        <v>52001</v>
      </c>
      <c r="D1054" t="s">
        <v>8426</v>
      </c>
      <c r="E1054" t="s">
        <v>9236</v>
      </c>
      <c r="F1054" t="str">
        <f>VLOOKUP(A1054,'REGIÕES DE SAÚDE E SEUS MUNICÍP'!$A$4:$C$5569,3,0)</f>
        <v>Central</v>
      </c>
      <c r="G1054" t="str">
        <f>VLOOKUP(H1054,'REGIÕES DE SAÚDE E SEUS MUNICÍP'!$A$4:$D$5569,4,0)</f>
        <v>Ouro Verde de Goiás</v>
      </c>
      <c r="H1054">
        <f>VLOOKUP(A1054,'REGIÕES DE SAÚDE E SEUS MUNICÍP'!$A$4:$A$5569,1,0)</f>
        <v>521540</v>
      </c>
      <c r="I1054" t="str">
        <f t="shared" si="64"/>
        <v>Mesmo município</v>
      </c>
      <c r="J1054" t="str">
        <f>VLOOKUP(D1054,'REGIÕES DE SAÚDE E SEUS MUNICÍP'!$C$4:$C$5569,1,0)</f>
        <v>Central</v>
      </c>
      <c r="K1054">
        <f t="shared" si="65"/>
        <v>1</v>
      </c>
      <c r="L1054" t="str">
        <f t="shared" si="66"/>
        <v>diferente</v>
      </c>
      <c r="M1054" t="str">
        <f>IF(F1054=F1053,"igual","diferente")</f>
        <v>diferente</v>
      </c>
    </row>
    <row r="1055" spans="1:13" x14ac:dyDescent="0.25">
      <c r="A1055">
        <v>521550</v>
      </c>
      <c r="B1055" t="s">
        <v>8578</v>
      </c>
      <c r="C1055">
        <v>52005</v>
      </c>
      <c r="D1055" t="s">
        <v>4088</v>
      </c>
      <c r="E1055" t="s">
        <v>48</v>
      </c>
      <c r="F1055" t="str">
        <f>VLOOKUP(A1055,'REGIÕES DE SAÚDE E SEUS MUNICÍP'!$A$4:$C$5569,3,0)</f>
        <v>Estrada de Ferro</v>
      </c>
      <c r="G1055" t="str">
        <f>VLOOKUP(H1055,'REGIÕES DE SAÚDE E SEUS MUNICÍP'!$A$4:$D$5569,4,0)</f>
        <v>Ouvidor</v>
      </c>
      <c r="H1055">
        <f>VLOOKUP(A1055,'REGIÕES DE SAÚDE E SEUS MUNICÍP'!$A$4:$A$5569,1,0)</f>
        <v>521550</v>
      </c>
      <c r="I1055" t="str">
        <f t="shared" si="64"/>
        <v>Mesmo município</v>
      </c>
      <c r="J1055" t="str">
        <f>VLOOKUP(D1055,'REGIÕES DE SAÚDE E SEUS MUNICÍP'!$C$4:$C$5569,1,0)</f>
        <v>Estrada de Ferro</v>
      </c>
      <c r="K1055">
        <f t="shared" si="65"/>
        <v>1</v>
      </c>
      <c r="L1055" t="str">
        <f t="shared" si="66"/>
        <v>diferente</v>
      </c>
      <c r="M1055" t="str">
        <f t="shared" si="67"/>
        <v>diferente</v>
      </c>
    </row>
    <row r="1056" spans="1:13" x14ac:dyDescent="0.25">
      <c r="A1056">
        <v>521560</v>
      </c>
      <c r="B1056" t="s">
        <v>8578</v>
      </c>
      <c r="C1056">
        <v>52018</v>
      </c>
      <c r="D1056" t="s">
        <v>4092</v>
      </c>
      <c r="E1056" t="s">
        <v>7474</v>
      </c>
      <c r="F1056" t="str">
        <f>VLOOKUP(A1056,'REGIÕES DE SAÚDE E SEUS MUNICÍP'!$A$4:$C$5569,3,0)</f>
        <v>Pirineus</v>
      </c>
      <c r="G1056" t="str">
        <f>VLOOKUP(H1056,'REGIÕES DE SAÚDE E SEUS MUNICÍP'!$A$4:$D$5569,4,0)</f>
        <v>Padre Bernardo</v>
      </c>
      <c r="H1056">
        <f>VLOOKUP(A1056,'REGIÕES DE SAÚDE E SEUS MUNICÍP'!$A$4:$A$5569,1,0)</f>
        <v>521560</v>
      </c>
      <c r="I1056" t="str">
        <f t="shared" si="64"/>
        <v>Mesmo município</v>
      </c>
      <c r="J1056" t="e">
        <f>VLOOKUP(D1056,'REGIÕES DE SAÚDE E SEUS MUNICÍP'!$C$4:$C$5569,1,0)</f>
        <v>#N/A</v>
      </c>
      <c r="K1056" t="e">
        <f t="shared" si="65"/>
        <v>#VALUE!</v>
      </c>
      <c r="L1056" t="str">
        <f t="shared" si="66"/>
        <v>diferente</v>
      </c>
      <c r="M1056" t="str">
        <f t="shared" si="67"/>
        <v>diferente</v>
      </c>
    </row>
    <row r="1057" spans="1:13" x14ac:dyDescent="0.25">
      <c r="A1057">
        <v>521565</v>
      </c>
      <c r="B1057" t="s">
        <v>8578</v>
      </c>
      <c r="C1057">
        <v>52009</v>
      </c>
      <c r="D1057" t="s">
        <v>4980</v>
      </c>
      <c r="E1057" t="s">
        <v>9557</v>
      </c>
      <c r="F1057" t="str">
        <f>VLOOKUP(A1057,'REGIÕES DE SAÚDE E SEUS MUNICÍP'!$A$4:$C$5569,3,0)</f>
        <v>Oeste I</v>
      </c>
      <c r="G1057" t="str">
        <f>VLOOKUP(H1057,'REGIÕES DE SAÚDE E SEUS MUNICÍP'!$A$4:$D$5569,4,0)</f>
        <v>Palestina de Goiás</v>
      </c>
      <c r="H1057">
        <f>VLOOKUP(A1057,'REGIÕES DE SAÚDE E SEUS MUNICÍP'!$A$4:$A$5569,1,0)</f>
        <v>521565</v>
      </c>
      <c r="I1057" t="str">
        <f t="shared" si="64"/>
        <v>Mesmo município</v>
      </c>
      <c r="J1057" t="str">
        <f>VLOOKUP(D1057,'REGIÕES DE SAÚDE E SEUS MUNICÍP'!$C$4:$C$5569,1,0)</f>
        <v>Oeste I</v>
      </c>
      <c r="K1057">
        <f t="shared" si="65"/>
        <v>1</v>
      </c>
      <c r="L1057" t="str">
        <f t="shared" si="66"/>
        <v>diferente</v>
      </c>
      <c r="M1057" t="str">
        <f t="shared" si="67"/>
        <v>diferente</v>
      </c>
    </row>
    <row r="1058" spans="1:13" x14ac:dyDescent="0.25">
      <c r="A1058">
        <v>521570</v>
      </c>
      <c r="B1058" t="s">
        <v>8578</v>
      </c>
      <c r="C1058">
        <v>52010</v>
      </c>
      <c r="D1058" t="s">
        <v>4112</v>
      </c>
      <c r="E1058" t="s">
        <v>8588</v>
      </c>
      <c r="F1058" t="str">
        <f>VLOOKUP(A1058,'REGIÕES DE SAÚDE E SEUS MUNICÍP'!$A$4:$C$5569,3,0)</f>
        <v>Oeste II</v>
      </c>
      <c r="G1058" t="str">
        <f>VLOOKUP(H1058,'REGIÕES DE SAÚDE E SEUS MUNICÍP'!$A$4:$D$5569,4,0)</f>
        <v>Palmeiras de Goiás</v>
      </c>
      <c r="H1058">
        <f>VLOOKUP(A1058,'REGIÕES DE SAÚDE E SEUS MUNICÍP'!$A$4:$A$5569,1,0)</f>
        <v>521570</v>
      </c>
      <c r="I1058" t="str">
        <f t="shared" si="64"/>
        <v>Mesmo município</v>
      </c>
      <c r="J1058" t="str">
        <f>VLOOKUP(D1058,'REGIÕES DE SAÚDE E SEUS MUNICÍP'!$C$4:$C$5569,1,0)</f>
        <v>Oeste II</v>
      </c>
      <c r="K1058">
        <f t="shared" si="65"/>
        <v>1</v>
      </c>
      <c r="L1058" t="str">
        <f t="shared" si="66"/>
        <v>diferente</v>
      </c>
      <c r="M1058" t="str">
        <f t="shared" si="67"/>
        <v>diferente</v>
      </c>
    </row>
    <row r="1059" spans="1:13" x14ac:dyDescent="0.25">
      <c r="A1059">
        <v>521580</v>
      </c>
      <c r="B1059" t="s">
        <v>8578</v>
      </c>
      <c r="C1059">
        <v>52005</v>
      </c>
      <c r="D1059" t="s">
        <v>4088</v>
      </c>
      <c r="E1059" t="s">
        <v>10584</v>
      </c>
      <c r="F1059" t="str">
        <f>VLOOKUP(A1059,'REGIÕES DE SAÚDE E SEUS MUNICÍP'!$A$4:$C$5569,3,0)</f>
        <v>Estrada de Ferro</v>
      </c>
      <c r="G1059" t="str">
        <f>VLOOKUP(H1059,'REGIÕES DE SAÚDE E SEUS MUNICÍP'!$A$4:$D$5569,4,0)</f>
        <v>Palmelo</v>
      </c>
      <c r="H1059">
        <f>VLOOKUP(A1059,'REGIÕES DE SAÚDE E SEUS MUNICÍP'!$A$4:$A$5569,1,0)</f>
        <v>521580</v>
      </c>
      <c r="I1059" t="str">
        <f t="shared" si="64"/>
        <v>Mesmo município</v>
      </c>
      <c r="J1059" t="str">
        <f>VLOOKUP(D1059,'REGIÕES DE SAÚDE E SEUS MUNICÍP'!$C$4:$C$5569,1,0)</f>
        <v>Estrada de Ferro</v>
      </c>
      <c r="K1059">
        <f t="shared" si="65"/>
        <v>1</v>
      </c>
      <c r="L1059" t="str">
        <f t="shared" si="66"/>
        <v>diferente</v>
      </c>
      <c r="M1059" t="str">
        <f t="shared" si="67"/>
        <v>diferente</v>
      </c>
    </row>
    <row r="1060" spans="1:13" x14ac:dyDescent="0.25">
      <c r="A1060">
        <v>521590</v>
      </c>
      <c r="B1060" t="s">
        <v>8578</v>
      </c>
      <c r="C1060">
        <v>52010</v>
      </c>
      <c r="D1060" t="s">
        <v>4112</v>
      </c>
      <c r="E1060" t="s">
        <v>2895</v>
      </c>
      <c r="F1060" t="str">
        <f>VLOOKUP(A1060,'REGIÕES DE SAÚDE E SEUS MUNICÍP'!$A$4:$C$5569,3,0)</f>
        <v>Oeste II</v>
      </c>
      <c r="G1060" t="str">
        <f>VLOOKUP(H1060,'REGIÕES DE SAÚDE E SEUS MUNICÍP'!$A$4:$D$5569,4,0)</f>
        <v>Palminópolis</v>
      </c>
      <c r="H1060">
        <f>VLOOKUP(A1060,'REGIÕES DE SAÚDE E SEUS MUNICÍP'!$A$4:$A$5569,1,0)</f>
        <v>521590</v>
      </c>
      <c r="I1060" t="str">
        <f t="shared" si="64"/>
        <v>Mesmo município</v>
      </c>
      <c r="J1060" t="str">
        <f>VLOOKUP(D1060,'REGIÕES DE SAÚDE E SEUS MUNICÍP'!$C$4:$C$5569,1,0)</f>
        <v>Oeste II</v>
      </c>
      <c r="K1060">
        <f t="shared" si="65"/>
        <v>1</v>
      </c>
      <c r="L1060" t="str">
        <f t="shared" si="66"/>
        <v>diferente</v>
      </c>
      <c r="M1060" t="str">
        <f t="shared" si="67"/>
        <v>diferente</v>
      </c>
    </row>
    <row r="1061" spans="1:13" x14ac:dyDescent="0.25">
      <c r="A1061">
        <v>521600</v>
      </c>
      <c r="B1061" t="s">
        <v>8578</v>
      </c>
      <c r="C1061">
        <v>52017</v>
      </c>
      <c r="D1061" t="s">
        <v>8614</v>
      </c>
      <c r="E1061" t="s">
        <v>5149</v>
      </c>
      <c r="F1061" t="str">
        <f>VLOOKUP(A1061,'REGIÕES DE SAÚDE E SEUS MUNICÍP'!$A$4:$C$5569,3,0)</f>
        <v>Sul</v>
      </c>
      <c r="G1061" t="str">
        <f>VLOOKUP(H1061,'REGIÕES DE SAÚDE E SEUS MUNICÍP'!$A$4:$D$5569,4,0)</f>
        <v>Panamá</v>
      </c>
      <c r="H1061">
        <f>VLOOKUP(A1061,'REGIÕES DE SAÚDE E SEUS MUNICÍP'!$A$4:$A$5569,1,0)</f>
        <v>521600</v>
      </c>
      <c r="I1061" t="str">
        <f t="shared" si="64"/>
        <v>Mesmo município</v>
      </c>
      <c r="J1061" t="str">
        <f>VLOOKUP(D1061,'REGIÕES DE SAÚDE E SEUS MUNICÍP'!$C$4:$C$5569,1,0)</f>
        <v>Sul</v>
      </c>
      <c r="K1061">
        <f t="shared" si="65"/>
        <v>1</v>
      </c>
      <c r="L1061" t="str">
        <f t="shared" si="66"/>
        <v>diferente</v>
      </c>
      <c r="M1061" t="str">
        <f t="shared" si="67"/>
        <v>diferente</v>
      </c>
    </row>
    <row r="1062" spans="1:13" x14ac:dyDescent="0.25">
      <c r="A1062">
        <v>521630</v>
      </c>
      <c r="B1062" t="s">
        <v>8578</v>
      </c>
      <c r="C1062">
        <v>52015</v>
      </c>
      <c r="D1062" t="s">
        <v>5151</v>
      </c>
      <c r="E1062" t="s">
        <v>2266</v>
      </c>
      <c r="F1062" t="str">
        <f>VLOOKUP(A1062,'REGIÕES DE SAÚDE E SEUS MUNICÍP'!$A$4:$C$5569,3,0)</f>
        <v>Sudoeste I</v>
      </c>
      <c r="G1062" t="str">
        <f>VLOOKUP(H1062,'REGIÕES DE SAÚDE E SEUS MUNICÍP'!$A$4:$D$5569,4,0)</f>
        <v>Paranaiguara</v>
      </c>
      <c r="H1062">
        <f>VLOOKUP(A1062,'REGIÕES DE SAÚDE E SEUS MUNICÍP'!$A$4:$A$5569,1,0)</f>
        <v>521630</v>
      </c>
      <c r="I1062" t="str">
        <f t="shared" si="64"/>
        <v>Mesmo município</v>
      </c>
      <c r="J1062" t="str">
        <f>VLOOKUP(D1062,'REGIÕES DE SAÚDE E SEUS MUNICÍP'!$C$4:$C$5569,1,0)</f>
        <v>Sudoeste I</v>
      </c>
      <c r="K1062">
        <f t="shared" si="65"/>
        <v>1</v>
      </c>
      <c r="L1062" t="str">
        <f>IF(D1062=D1063,IF(F1062=F1063,"Regiões semelhantes","Nova composição"),"diferente")</f>
        <v>diferente</v>
      </c>
      <c r="M1062" t="str">
        <f t="shared" si="67"/>
        <v>diferente</v>
      </c>
    </row>
    <row r="1063" spans="1:13" x14ac:dyDescent="0.25">
      <c r="A1063">
        <v>521640</v>
      </c>
      <c r="B1063" t="s">
        <v>8578</v>
      </c>
      <c r="C1063">
        <v>52010</v>
      </c>
      <c r="D1063" t="s">
        <v>4112</v>
      </c>
      <c r="E1063" t="s">
        <v>9841</v>
      </c>
      <c r="F1063" t="str">
        <f>VLOOKUP(A1063,'REGIÕES DE SAÚDE E SEUS MUNICÍP'!$A$4:$C$5569,3,0)</f>
        <v>Oeste II</v>
      </c>
      <c r="G1063" t="str">
        <f>VLOOKUP(H1063,'REGIÕES DE SAÚDE E SEUS MUNICÍP'!$A$4:$D$5569,4,0)</f>
        <v>Paraúna</v>
      </c>
      <c r="H1063">
        <f>VLOOKUP(A1063,'REGIÕES DE SAÚDE E SEUS MUNICÍP'!$A$4:$A$5569,1,0)</f>
        <v>521640</v>
      </c>
      <c r="I1063" t="str">
        <f t="shared" si="64"/>
        <v>Mesmo município</v>
      </c>
      <c r="J1063" t="str">
        <f>VLOOKUP(D1063,'REGIÕES DE SAÚDE E SEUS MUNICÍP'!$C$4:$C$5569,1,0)</f>
        <v>Oeste II</v>
      </c>
      <c r="K1063">
        <f t="shared" si="65"/>
        <v>1</v>
      </c>
      <c r="L1063" t="str">
        <f t="shared" si="66"/>
        <v>diferente</v>
      </c>
      <c r="M1063" t="str">
        <f>IF(F1063=F1062,"igual","diferente")</f>
        <v>diferente</v>
      </c>
    </row>
    <row r="1064" spans="1:13" x14ac:dyDescent="0.25">
      <c r="A1064">
        <v>521645</v>
      </c>
      <c r="B1064" t="s">
        <v>8578</v>
      </c>
      <c r="C1064">
        <v>52016</v>
      </c>
      <c r="D1064" t="s">
        <v>9714</v>
      </c>
      <c r="E1064" t="s">
        <v>8140</v>
      </c>
      <c r="F1064" t="str">
        <f>VLOOKUP(A1064,'REGIÕES DE SAÚDE E SEUS MUNICÍP'!$A$4:$C$5569,3,0)</f>
        <v>Sudoeste II</v>
      </c>
      <c r="G1064" t="str">
        <f>VLOOKUP(H1064,'REGIÕES DE SAÚDE E SEUS MUNICÍP'!$A$4:$D$5569,4,0)</f>
        <v>Perolândia</v>
      </c>
      <c r="H1064">
        <f>VLOOKUP(A1064,'REGIÕES DE SAÚDE E SEUS MUNICÍP'!$A$4:$A$5569,1,0)</f>
        <v>521645</v>
      </c>
      <c r="I1064" t="str">
        <f t="shared" si="64"/>
        <v>Mesmo município</v>
      </c>
      <c r="J1064" t="str">
        <f>VLOOKUP(D1064,'REGIÕES DE SAÚDE E SEUS MUNICÍP'!$C$4:$C$5569,1,0)</f>
        <v>Sudoeste II</v>
      </c>
      <c r="K1064">
        <f t="shared" si="65"/>
        <v>1</v>
      </c>
      <c r="L1064" t="str">
        <f t="shared" si="66"/>
        <v>diferente</v>
      </c>
      <c r="M1064" t="str">
        <f t="shared" si="67"/>
        <v>diferente</v>
      </c>
    </row>
    <row r="1065" spans="1:13" x14ac:dyDescent="0.25">
      <c r="A1065">
        <v>521680</v>
      </c>
      <c r="B1065" t="s">
        <v>8578</v>
      </c>
      <c r="C1065">
        <v>52001</v>
      </c>
      <c r="D1065" t="s">
        <v>8426</v>
      </c>
      <c r="E1065" t="s">
        <v>4504</v>
      </c>
      <c r="F1065" t="str">
        <f>VLOOKUP(A1065,'REGIÕES DE SAÚDE E SEUS MUNICÍP'!$A$4:$C$5569,3,0)</f>
        <v>Central</v>
      </c>
      <c r="G1065" t="str">
        <f>VLOOKUP(H1065,'REGIÕES DE SAÚDE E SEUS MUNICÍP'!$A$4:$D$5569,4,0)</f>
        <v>Petrolina de Goiás</v>
      </c>
      <c r="H1065">
        <f>VLOOKUP(A1065,'REGIÕES DE SAÚDE E SEUS MUNICÍP'!$A$4:$A$5569,1,0)</f>
        <v>521680</v>
      </c>
      <c r="I1065" t="str">
        <f t="shared" si="64"/>
        <v>Mesmo município</v>
      </c>
      <c r="J1065" t="str">
        <f>VLOOKUP(D1065,'REGIÕES DE SAÚDE E SEUS MUNICÍP'!$C$4:$C$5569,1,0)</f>
        <v>Central</v>
      </c>
      <c r="K1065">
        <f t="shared" si="65"/>
        <v>1</v>
      </c>
      <c r="L1065" t="str">
        <f t="shared" si="66"/>
        <v>diferente</v>
      </c>
      <c r="M1065" t="str">
        <f t="shared" si="67"/>
        <v>diferente</v>
      </c>
    </row>
    <row r="1066" spans="1:13" x14ac:dyDescent="0.25">
      <c r="A1066">
        <v>521690</v>
      </c>
      <c r="B1066" t="s">
        <v>8578</v>
      </c>
      <c r="C1066">
        <v>52013</v>
      </c>
      <c r="D1066" t="s">
        <v>3714</v>
      </c>
      <c r="E1066" t="s">
        <v>9499</v>
      </c>
      <c r="F1066" t="str">
        <f>VLOOKUP(A1066,'REGIÕES DE SAÚDE E SEUS MUNICÍP'!$A$4:$C$5569,3,0)</f>
        <v>São Patrício</v>
      </c>
      <c r="G1066" t="str">
        <f>VLOOKUP(H1066,'REGIÕES DE SAÚDE E SEUS MUNICÍP'!$A$4:$D$5569,4,0)</f>
        <v>Pilar de Goiás</v>
      </c>
      <c r="H1066">
        <f>VLOOKUP(A1066,'REGIÕES DE SAÚDE E SEUS MUNICÍP'!$A$4:$A$5569,1,0)</f>
        <v>521690</v>
      </c>
      <c r="I1066" t="str">
        <f t="shared" si="64"/>
        <v>Mesmo município</v>
      </c>
      <c r="J1066" t="e">
        <f>VLOOKUP(D1066,'REGIÕES DE SAÚDE E SEUS MUNICÍP'!$C$4:$C$5569,1,0)</f>
        <v>#N/A</v>
      </c>
      <c r="K1066">
        <f t="shared" si="65"/>
        <v>1</v>
      </c>
      <c r="L1066" t="str">
        <f t="shared" si="66"/>
        <v>diferente</v>
      </c>
      <c r="M1066" t="str">
        <f t="shared" si="67"/>
        <v>diferente</v>
      </c>
    </row>
    <row r="1067" spans="1:13" x14ac:dyDescent="0.25">
      <c r="A1067">
        <v>521710</v>
      </c>
      <c r="B1067" t="s">
        <v>8578</v>
      </c>
      <c r="C1067">
        <v>52002</v>
      </c>
      <c r="D1067" t="s">
        <v>2226</v>
      </c>
      <c r="E1067" t="s">
        <v>4570</v>
      </c>
      <c r="F1067" t="str">
        <f>VLOOKUP(A1067,'REGIÕES DE SAÚDE E SEUS MUNICÍP'!$A$4:$C$5569,3,0)</f>
        <v>Centro Sul</v>
      </c>
      <c r="G1067" t="str">
        <f>VLOOKUP(H1067,'REGIÕES DE SAÚDE E SEUS MUNICÍP'!$A$4:$D$5569,4,0)</f>
        <v>Piracanjuba</v>
      </c>
      <c r="H1067">
        <f>VLOOKUP(A1067,'REGIÕES DE SAÚDE E SEUS MUNICÍP'!$A$4:$A$5569,1,0)</f>
        <v>521710</v>
      </c>
      <c r="I1067" t="str">
        <f t="shared" si="64"/>
        <v>Mesmo município</v>
      </c>
      <c r="J1067" t="str">
        <f>VLOOKUP(D1067,'REGIÕES DE SAÚDE E SEUS MUNICÍP'!$C$4:$C$5569,1,0)</f>
        <v>Centro Sul</v>
      </c>
      <c r="K1067">
        <f t="shared" si="65"/>
        <v>1</v>
      </c>
      <c r="L1067" t="str">
        <f t="shared" si="66"/>
        <v>diferente</v>
      </c>
      <c r="M1067" t="str">
        <f t="shared" si="67"/>
        <v>diferente</v>
      </c>
    </row>
    <row r="1068" spans="1:13" x14ac:dyDescent="0.25">
      <c r="A1068">
        <v>521720</v>
      </c>
      <c r="B1068" t="s">
        <v>8578</v>
      </c>
      <c r="C1068">
        <v>52009</v>
      </c>
      <c r="D1068" t="s">
        <v>4980</v>
      </c>
      <c r="E1068" t="s">
        <v>6754</v>
      </c>
      <c r="F1068" t="str">
        <f>VLOOKUP(A1068,'REGIÕES DE SAÚDE E SEUS MUNICÍP'!$A$4:$C$5569,3,0)</f>
        <v>Oeste I</v>
      </c>
      <c r="G1068" t="str">
        <f>VLOOKUP(H1068,'REGIÕES DE SAÚDE E SEUS MUNICÍP'!$A$4:$D$5569,4,0)</f>
        <v>Piranhas</v>
      </c>
      <c r="H1068">
        <f>VLOOKUP(A1068,'REGIÕES DE SAÚDE E SEUS MUNICÍP'!$A$4:$A$5569,1,0)</f>
        <v>521720</v>
      </c>
      <c r="I1068" t="str">
        <f t="shared" si="64"/>
        <v>Mesmo município</v>
      </c>
      <c r="J1068" t="str">
        <f>VLOOKUP(D1068,'REGIÕES DE SAÚDE E SEUS MUNICÍP'!$C$4:$C$5569,1,0)</f>
        <v>Oeste I</v>
      </c>
      <c r="K1068">
        <f t="shared" si="65"/>
        <v>1</v>
      </c>
      <c r="L1068" t="str">
        <f t="shared" si="66"/>
        <v>diferente</v>
      </c>
      <c r="M1068" t="str">
        <f t="shared" si="67"/>
        <v>diferente</v>
      </c>
    </row>
    <row r="1069" spans="1:13" x14ac:dyDescent="0.25">
      <c r="A1069">
        <v>521730</v>
      </c>
      <c r="B1069" t="s">
        <v>8578</v>
      </c>
      <c r="C1069">
        <v>52011</v>
      </c>
      <c r="D1069" t="s">
        <v>4159</v>
      </c>
      <c r="E1069" t="s">
        <v>8111</v>
      </c>
      <c r="F1069" t="str">
        <f>VLOOKUP(A1069,'REGIÕES DE SAÚDE E SEUS MUNICÍP'!$A$4:$C$5569,3,0)</f>
        <v>Pirineus</v>
      </c>
      <c r="G1069" t="str">
        <f>VLOOKUP(H1069,'REGIÕES DE SAÚDE E SEUS MUNICÍP'!$A$4:$D$5569,4,0)</f>
        <v>Pirenópolis</v>
      </c>
      <c r="H1069">
        <f>VLOOKUP(A1069,'REGIÕES DE SAÚDE E SEUS MUNICÍP'!$A$4:$A$5569,1,0)</f>
        <v>521730</v>
      </c>
      <c r="I1069" t="str">
        <f t="shared" si="64"/>
        <v>Mesmo município</v>
      </c>
      <c r="J1069" t="str">
        <f>VLOOKUP(D1069,'REGIÕES DE SAÚDE E SEUS MUNICÍP'!$C$4:$C$5569,1,0)</f>
        <v>Pirineus</v>
      </c>
      <c r="K1069">
        <f t="shared" si="65"/>
        <v>1</v>
      </c>
      <c r="L1069" t="str">
        <f t="shared" si="66"/>
        <v>diferente</v>
      </c>
      <c r="M1069" t="str">
        <f t="shared" si="67"/>
        <v>diferente</v>
      </c>
    </row>
    <row r="1070" spans="1:13" x14ac:dyDescent="0.25">
      <c r="A1070">
        <v>521740</v>
      </c>
      <c r="B1070" t="s">
        <v>8578</v>
      </c>
      <c r="C1070">
        <v>52005</v>
      </c>
      <c r="D1070" t="s">
        <v>4088</v>
      </c>
      <c r="E1070" t="s">
        <v>6650</v>
      </c>
      <c r="F1070" t="str">
        <f>VLOOKUP(A1070,'REGIÕES DE SAÚDE E SEUS MUNICÍP'!$A$4:$C$5569,3,0)</f>
        <v>Estrada de Ferro</v>
      </c>
      <c r="G1070" t="str">
        <f>VLOOKUP(H1070,'REGIÕES DE SAÚDE E SEUS MUNICÍP'!$A$4:$D$5569,4,0)</f>
        <v>Pires do Rio</v>
      </c>
      <c r="H1070">
        <f>VLOOKUP(A1070,'REGIÕES DE SAÚDE E SEUS MUNICÍP'!$A$4:$A$5569,1,0)</f>
        <v>521740</v>
      </c>
      <c r="I1070" t="str">
        <f t="shared" si="64"/>
        <v>Mesmo município</v>
      </c>
      <c r="J1070" t="str">
        <f>VLOOKUP(D1070,'REGIÕES DE SAÚDE E SEUS MUNICÍP'!$C$4:$C$5569,1,0)</f>
        <v>Estrada de Ferro</v>
      </c>
      <c r="K1070">
        <f t="shared" si="65"/>
        <v>1</v>
      </c>
      <c r="L1070" t="str">
        <f t="shared" si="66"/>
        <v>diferente</v>
      </c>
      <c r="M1070" t="str">
        <f t="shared" si="67"/>
        <v>diferente</v>
      </c>
    </row>
    <row r="1071" spans="1:13" x14ac:dyDescent="0.25">
      <c r="A1071">
        <v>521760</v>
      </c>
      <c r="B1071" t="s">
        <v>8578</v>
      </c>
      <c r="C1071">
        <v>52003</v>
      </c>
      <c r="D1071" t="s">
        <v>9504</v>
      </c>
      <c r="E1071" t="s">
        <v>9605</v>
      </c>
      <c r="F1071" t="str">
        <f>VLOOKUP(A1071,'REGIÕES DE SAÚDE E SEUS MUNICÍP'!$A$4:$C$5569,3,0)</f>
        <v>Entorno Norte</v>
      </c>
      <c r="G1071" t="str">
        <f>VLOOKUP(H1071,'REGIÕES DE SAÚDE E SEUS MUNICÍP'!$A$4:$D$5569,4,0)</f>
        <v>Planaltina</v>
      </c>
      <c r="H1071">
        <f>VLOOKUP(A1071,'REGIÕES DE SAÚDE E SEUS MUNICÍP'!$A$4:$A$5569,1,0)</f>
        <v>521760</v>
      </c>
      <c r="I1071" t="str">
        <f t="shared" si="64"/>
        <v>Mesmo município</v>
      </c>
      <c r="J1071" t="str">
        <f>VLOOKUP(D1071,'REGIÕES DE SAÚDE E SEUS MUNICÍP'!$C$4:$C$5569,1,0)</f>
        <v>Entorno Norte</v>
      </c>
      <c r="K1071">
        <f t="shared" si="65"/>
        <v>1</v>
      </c>
      <c r="L1071" t="str">
        <f t="shared" si="66"/>
        <v>diferente</v>
      </c>
      <c r="M1071" t="str">
        <f t="shared" si="67"/>
        <v>diferente</v>
      </c>
    </row>
    <row r="1072" spans="1:13" x14ac:dyDescent="0.25">
      <c r="A1072">
        <v>521770</v>
      </c>
      <c r="B1072" t="s">
        <v>8578</v>
      </c>
      <c r="C1072">
        <v>52002</v>
      </c>
      <c r="D1072" t="s">
        <v>2226</v>
      </c>
      <c r="E1072" t="s">
        <v>3628</v>
      </c>
      <c r="F1072" t="str">
        <f>VLOOKUP(A1072,'REGIÕES DE SAÚDE E SEUS MUNICÍP'!$A$4:$C$5569,3,0)</f>
        <v>Centro Sul</v>
      </c>
      <c r="G1072" t="str">
        <f>VLOOKUP(H1072,'REGIÕES DE SAÚDE E SEUS MUNICÍP'!$A$4:$D$5569,4,0)</f>
        <v>Pontalina</v>
      </c>
      <c r="H1072">
        <f>VLOOKUP(A1072,'REGIÕES DE SAÚDE E SEUS MUNICÍP'!$A$4:$A$5569,1,0)</f>
        <v>521770</v>
      </c>
      <c r="I1072" t="str">
        <f t="shared" si="64"/>
        <v>Mesmo município</v>
      </c>
      <c r="J1072" t="str">
        <f>VLOOKUP(D1072,'REGIÕES DE SAÚDE E SEUS MUNICÍP'!$C$4:$C$5569,1,0)</f>
        <v>Centro Sul</v>
      </c>
      <c r="K1072">
        <f t="shared" si="65"/>
        <v>1</v>
      </c>
      <c r="L1072" t="str">
        <f t="shared" si="66"/>
        <v>diferente</v>
      </c>
      <c r="M1072" t="str">
        <f t="shared" si="67"/>
        <v>diferente</v>
      </c>
    </row>
    <row r="1073" spans="1:13" x14ac:dyDescent="0.25">
      <c r="A1073">
        <v>521800</v>
      </c>
      <c r="B1073" t="s">
        <v>8578</v>
      </c>
      <c r="C1073">
        <v>52008</v>
      </c>
      <c r="D1073" t="s">
        <v>5833</v>
      </c>
      <c r="E1073" t="s">
        <v>571</v>
      </c>
      <c r="F1073" t="str">
        <f>VLOOKUP(A1073,'REGIÕES DE SAÚDE E SEUS MUNICÍP'!$A$4:$C$5569,3,0)</f>
        <v>Norte</v>
      </c>
      <c r="G1073" t="str">
        <f>VLOOKUP(H1073,'REGIÕES DE SAÚDE E SEUS MUNICÍP'!$A$4:$D$5569,4,0)</f>
        <v>Porangatu</v>
      </c>
      <c r="H1073">
        <f>VLOOKUP(A1073,'REGIÕES DE SAÚDE E SEUS MUNICÍP'!$A$4:$A$5569,1,0)</f>
        <v>521800</v>
      </c>
      <c r="I1073" t="str">
        <f t="shared" si="64"/>
        <v>Mesmo município</v>
      </c>
      <c r="J1073" t="str">
        <f>VLOOKUP(D1073,'REGIÕES DE SAÚDE E SEUS MUNICÍP'!$C$4:$C$5569,1,0)</f>
        <v>Norte</v>
      </c>
      <c r="K1073">
        <f t="shared" si="65"/>
        <v>1</v>
      </c>
      <c r="L1073" t="str">
        <f t="shared" si="66"/>
        <v>diferente</v>
      </c>
      <c r="M1073" t="str">
        <f t="shared" si="67"/>
        <v>diferente</v>
      </c>
    </row>
    <row r="1074" spans="1:13" x14ac:dyDescent="0.25">
      <c r="A1074">
        <v>521805</v>
      </c>
      <c r="B1074" t="s">
        <v>8578</v>
      </c>
      <c r="C1074">
        <v>52015</v>
      </c>
      <c r="D1074" t="s">
        <v>5151</v>
      </c>
      <c r="E1074" t="s">
        <v>6048</v>
      </c>
      <c r="F1074" t="str">
        <f>VLOOKUP(A1074,'REGIÕES DE SAÚDE E SEUS MUNICÍP'!$A$4:$C$5569,3,0)</f>
        <v>Sul</v>
      </c>
      <c r="G1074" t="str">
        <f>VLOOKUP(H1074,'REGIÕES DE SAÚDE E SEUS MUNICÍP'!$A$4:$D$5569,4,0)</f>
        <v>Porteirão</v>
      </c>
      <c r="H1074">
        <f>VLOOKUP(A1074,'REGIÕES DE SAÚDE E SEUS MUNICÍP'!$A$4:$A$5569,1,0)</f>
        <v>521805</v>
      </c>
      <c r="I1074" t="str">
        <f t="shared" si="64"/>
        <v>Mesmo município</v>
      </c>
      <c r="J1074" t="str">
        <f>VLOOKUP(D1074,'REGIÕES DE SAÚDE E SEUS MUNICÍP'!$C$4:$C$5569,1,0)</f>
        <v>Sudoeste I</v>
      </c>
      <c r="K1074" t="e">
        <f t="shared" si="65"/>
        <v>#VALUE!</v>
      </c>
      <c r="L1074" t="str">
        <f t="shared" si="66"/>
        <v>diferente</v>
      </c>
      <c r="M1074" t="str">
        <f t="shared" si="67"/>
        <v>diferente</v>
      </c>
    </row>
    <row r="1075" spans="1:13" x14ac:dyDescent="0.25">
      <c r="A1075">
        <v>521810</v>
      </c>
      <c r="B1075" t="s">
        <v>8578</v>
      </c>
      <c r="C1075">
        <v>52016</v>
      </c>
      <c r="D1075" t="s">
        <v>9714</v>
      </c>
      <c r="E1075" t="s">
        <v>8602</v>
      </c>
      <c r="F1075" t="str">
        <f>VLOOKUP(A1075,'REGIÕES DE SAÚDE E SEUS MUNICÍP'!$A$4:$C$5569,3,0)</f>
        <v>Sudoeste II</v>
      </c>
      <c r="G1075" t="str">
        <f>VLOOKUP(H1075,'REGIÕES DE SAÚDE E SEUS MUNICÍP'!$A$4:$D$5569,4,0)</f>
        <v>Portelândia</v>
      </c>
      <c r="H1075">
        <f>VLOOKUP(A1075,'REGIÕES DE SAÚDE E SEUS MUNICÍP'!$A$4:$A$5569,1,0)</f>
        <v>521810</v>
      </c>
      <c r="I1075" t="str">
        <f t="shared" si="64"/>
        <v>Mesmo município</v>
      </c>
      <c r="J1075" t="str">
        <f>VLOOKUP(D1075,'REGIÕES DE SAÚDE E SEUS MUNICÍP'!$C$4:$C$5569,1,0)</f>
        <v>Sudoeste II</v>
      </c>
      <c r="K1075">
        <f t="shared" si="65"/>
        <v>1</v>
      </c>
      <c r="L1075" t="str">
        <f t="shared" si="66"/>
        <v>diferente</v>
      </c>
      <c r="M1075" t="str">
        <f t="shared" si="67"/>
        <v>diferente</v>
      </c>
    </row>
    <row r="1076" spans="1:13" x14ac:dyDescent="0.25">
      <c r="A1076">
        <v>521830</v>
      </c>
      <c r="B1076" t="s">
        <v>8578</v>
      </c>
      <c r="C1076">
        <v>52007</v>
      </c>
      <c r="D1076" t="s">
        <v>6963</v>
      </c>
      <c r="E1076" t="s">
        <v>6674</v>
      </c>
      <c r="F1076" t="str">
        <f>VLOOKUP(A1076,'REGIÕES DE SAÚDE E SEUS MUNICÍP'!$A$4:$C$5569,3,0)</f>
        <v>Entorno Norte</v>
      </c>
      <c r="G1076" t="str">
        <f>VLOOKUP(H1076,'REGIÕES DE SAÚDE E SEUS MUNICÍP'!$A$4:$D$5569,4,0)</f>
        <v>Posse</v>
      </c>
      <c r="H1076">
        <f>VLOOKUP(A1076,'REGIÕES DE SAÚDE E SEUS MUNICÍP'!$A$4:$A$5569,1,0)</f>
        <v>521830</v>
      </c>
      <c r="I1076" t="str">
        <f t="shared" si="64"/>
        <v>Mesmo município</v>
      </c>
      <c r="J1076" t="e">
        <f>VLOOKUP(D1076,'REGIÕES DE SAÚDE E SEUS MUNICÍP'!$C$4:$C$5569,1,0)</f>
        <v>#N/A</v>
      </c>
      <c r="K1076" t="e">
        <f t="shared" si="65"/>
        <v>#VALUE!</v>
      </c>
      <c r="L1076" t="str">
        <f t="shared" si="66"/>
        <v>diferente</v>
      </c>
      <c r="M1076" t="str">
        <f t="shared" si="67"/>
        <v>diferente</v>
      </c>
    </row>
    <row r="1077" spans="1:13" x14ac:dyDescent="0.25">
      <c r="A1077">
        <v>521839</v>
      </c>
      <c r="B1077" t="s">
        <v>8578</v>
      </c>
      <c r="C1077">
        <v>52002</v>
      </c>
      <c r="D1077" t="s">
        <v>2226</v>
      </c>
      <c r="E1077" t="s">
        <v>10603</v>
      </c>
      <c r="F1077" t="str">
        <f>VLOOKUP(A1077,'REGIÕES DE SAÚDE E SEUS MUNICÍP'!$A$4:$C$5569,3,0)</f>
        <v>Centro Sul</v>
      </c>
      <c r="G1077" t="str">
        <f>VLOOKUP(H1077,'REGIÕES DE SAÚDE E SEUS MUNICÍP'!$A$4:$D$5569,4,0)</f>
        <v>Professor Jamil</v>
      </c>
      <c r="H1077">
        <f>VLOOKUP(A1077,'REGIÕES DE SAÚDE E SEUS MUNICÍP'!$A$4:$A$5569,1,0)</f>
        <v>521839</v>
      </c>
      <c r="I1077" t="str">
        <f t="shared" si="64"/>
        <v>Mesmo município</v>
      </c>
      <c r="J1077" t="str">
        <f>VLOOKUP(D1077,'REGIÕES DE SAÚDE E SEUS MUNICÍP'!$C$4:$C$5569,1,0)</f>
        <v>Centro Sul</v>
      </c>
      <c r="K1077">
        <f t="shared" si="65"/>
        <v>1</v>
      </c>
      <c r="L1077" t="str">
        <f t="shared" si="66"/>
        <v>diferente</v>
      </c>
      <c r="M1077" t="str">
        <f t="shared" si="67"/>
        <v>diferente</v>
      </c>
    </row>
    <row r="1078" spans="1:13" x14ac:dyDescent="0.25">
      <c r="A1078">
        <v>521850</v>
      </c>
      <c r="B1078" t="s">
        <v>8578</v>
      </c>
      <c r="C1078">
        <v>52015</v>
      </c>
      <c r="D1078" t="s">
        <v>5151</v>
      </c>
      <c r="E1078" t="s">
        <v>5723</v>
      </c>
      <c r="F1078" t="str">
        <f>VLOOKUP(A1078,'REGIÕES DE SAÚDE E SEUS MUNICÍP'!$A$4:$C$5569,3,0)</f>
        <v>Sudoeste I</v>
      </c>
      <c r="G1078" t="str">
        <f>VLOOKUP(H1078,'REGIÕES DE SAÚDE E SEUS MUNICÍP'!$A$4:$D$5569,4,0)</f>
        <v>Quirinópolis</v>
      </c>
      <c r="H1078">
        <f>VLOOKUP(A1078,'REGIÕES DE SAÚDE E SEUS MUNICÍP'!$A$4:$A$5569,1,0)</f>
        <v>521850</v>
      </c>
      <c r="I1078" t="str">
        <f t="shared" si="64"/>
        <v>Mesmo município</v>
      </c>
      <c r="J1078" t="str">
        <f>VLOOKUP(D1078,'REGIÕES DE SAÚDE E SEUS MUNICÍP'!$C$4:$C$5569,1,0)</f>
        <v>Sudoeste I</v>
      </c>
      <c r="K1078">
        <f t="shared" si="65"/>
        <v>1</v>
      </c>
      <c r="L1078" t="str">
        <f t="shared" si="66"/>
        <v>diferente</v>
      </c>
      <c r="M1078" t="str">
        <f t="shared" si="67"/>
        <v>diferente</v>
      </c>
    </row>
    <row r="1079" spans="1:13" x14ac:dyDescent="0.25">
      <c r="A1079">
        <v>521860</v>
      </c>
      <c r="B1079" t="s">
        <v>8578</v>
      </c>
      <c r="C1079">
        <v>52013</v>
      </c>
      <c r="D1079" t="s">
        <v>3714</v>
      </c>
      <c r="E1079" t="s">
        <v>6772</v>
      </c>
      <c r="F1079" t="str">
        <f>VLOOKUP(A1079,'REGIÕES DE SAÚDE E SEUS MUNICÍP'!$A$4:$C$5569,3,0)</f>
        <v>São Patrício</v>
      </c>
      <c r="G1079" t="str">
        <f>VLOOKUP(H1079,'REGIÕES DE SAÚDE E SEUS MUNICÍP'!$A$4:$D$5569,4,0)</f>
        <v>Rialma</v>
      </c>
      <c r="H1079">
        <f>VLOOKUP(A1079,'REGIÕES DE SAÚDE E SEUS MUNICÍP'!$A$4:$A$5569,1,0)</f>
        <v>521860</v>
      </c>
      <c r="I1079" t="str">
        <f t="shared" si="64"/>
        <v>Mesmo município</v>
      </c>
      <c r="J1079" t="e">
        <f>VLOOKUP(D1079,'REGIÕES DE SAÚDE E SEUS MUNICÍP'!$C$4:$C$5569,1,0)</f>
        <v>#N/A</v>
      </c>
      <c r="K1079">
        <f t="shared" si="65"/>
        <v>1</v>
      </c>
      <c r="L1079" t="str">
        <f t="shared" si="66"/>
        <v>Regiões semelhantes</v>
      </c>
      <c r="M1079" t="str">
        <f t="shared" si="67"/>
        <v>diferente</v>
      </c>
    </row>
    <row r="1080" spans="1:13" x14ac:dyDescent="0.25">
      <c r="A1080">
        <v>521870</v>
      </c>
      <c r="B1080" t="s">
        <v>8578</v>
      </c>
      <c r="C1080">
        <v>52013</v>
      </c>
      <c r="D1080" t="s">
        <v>3714</v>
      </c>
      <c r="E1080" t="s">
        <v>679</v>
      </c>
      <c r="F1080" t="str">
        <f>VLOOKUP(A1080,'REGIÕES DE SAÚDE E SEUS MUNICÍP'!$A$4:$C$5569,3,0)</f>
        <v>São Patrício</v>
      </c>
      <c r="G1080" t="str">
        <f>VLOOKUP(H1080,'REGIÕES DE SAÚDE E SEUS MUNICÍP'!$A$4:$D$5569,4,0)</f>
        <v>Rianápolis</v>
      </c>
      <c r="H1080">
        <f>VLOOKUP(A1080,'REGIÕES DE SAÚDE E SEUS MUNICÍP'!$A$4:$A$5569,1,0)</f>
        <v>521870</v>
      </c>
      <c r="I1080" t="str">
        <f t="shared" si="64"/>
        <v>Mesmo município</v>
      </c>
      <c r="J1080" t="e">
        <f>VLOOKUP(D1080,'REGIÕES DE SAÚDE E SEUS MUNICÍP'!$C$4:$C$5569,1,0)</f>
        <v>#N/A</v>
      </c>
      <c r="K1080">
        <f t="shared" si="65"/>
        <v>1</v>
      </c>
      <c r="L1080" t="str">
        <f>IF(D1080=D1081,IF(F1080=F1081,"Regiões semelhantes","Nova composição"),"diferente")</f>
        <v>diferente</v>
      </c>
      <c r="M1080" t="str">
        <f t="shared" si="67"/>
        <v>igual</v>
      </c>
    </row>
    <row r="1081" spans="1:13" x14ac:dyDescent="0.25">
      <c r="A1081">
        <v>521878</v>
      </c>
      <c r="B1081" t="s">
        <v>8578</v>
      </c>
      <c r="C1081">
        <v>52005</v>
      </c>
      <c r="D1081" t="s">
        <v>4088</v>
      </c>
      <c r="E1081" t="s">
        <v>4035</v>
      </c>
      <c r="F1081" t="str">
        <f>VLOOKUP(A1081,'REGIÕES DE SAÚDE E SEUS MUNICÍP'!$A$4:$C$5569,3,0)</f>
        <v>Estrada de Ferro</v>
      </c>
      <c r="G1081" t="str">
        <f>VLOOKUP(H1081,'REGIÕES DE SAÚDE E SEUS MUNICÍP'!$A$4:$D$5569,4,0)</f>
        <v>Rio Quente</v>
      </c>
      <c r="H1081">
        <f>VLOOKUP(A1081,'REGIÕES DE SAÚDE E SEUS MUNICÍP'!$A$4:$A$5569,1,0)</f>
        <v>521878</v>
      </c>
      <c r="I1081" t="str">
        <f t="shared" si="64"/>
        <v>Mesmo município</v>
      </c>
      <c r="J1081" t="str">
        <f>VLOOKUP(D1081,'REGIÕES DE SAÚDE E SEUS MUNICÍP'!$C$4:$C$5569,1,0)</f>
        <v>Estrada de Ferro</v>
      </c>
      <c r="K1081">
        <f t="shared" si="65"/>
        <v>1</v>
      </c>
      <c r="L1081" t="str">
        <f t="shared" si="66"/>
        <v>diferente</v>
      </c>
      <c r="M1081" t="str">
        <f>IF(F1081=F1080,"igual","diferente")</f>
        <v>diferente</v>
      </c>
    </row>
    <row r="1082" spans="1:13" x14ac:dyDescent="0.25">
      <c r="A1082">
        <v>521880</v>
      </c>
      <c r="B1082" t="s">
        <v>8578</v>
      </c>
      <c r="C1082">
        <v>52015</v>
      </c>
      <c r="D1082" t="s">
        <v>5151</v>
      </c>
      <c r="E1082" t="s">
        <v>1232</v>
      </c>
      <c r="F1082" t="str">
        <f>VLOOKUP(A1082,'REGIÕES DE SAÚDE E SEUS MUNICÍP'!$A$4:$C$5569,3,0)</f>
        <v>Sudoeste I</v>
      </c>
      <c r="G1082" t="str">
        <f>VLOOKUP(H1082,'REGIÕES DE SAÚDE E SEUS MUNICÍP'!$A$4:$D$5569,4,0)</f>
        <v>Rio Verde</v>
      </c>
      <c r="H1082">
        <f>VLOOKUP(A1082,'REGIÕES DE SAÚDE E SEUS MUNICÍP'!$A$4:$A$5569,1,0)</f>
        <v>521880</v>
      </c>
      <c r="I1082" t="str">
        <f t="shared" si="64"/>
        <v>Mesmo município</v>
      </c>
      <c r="J1082" t="str">
        <f>VLOOKUP(D1082,'REGIÕES DE SAÚDE E SEUS MUNICÍP'!$C$4:$C$5569,1,0)</f>
        <v>Sudoeste I</v>
      </c>
      <c r="K1082">
        <f t="shared" si="65"/>
        <v>1</v>
      </c>
      <c r="L1082" t="str">
        <f t="shared" si="66"/>
        <v>diferente</v>
      </c>
      <c r="M1082" t="str">
        <f t="shared" si="67"/>
        <v>diferente</v>
      </c>
    </row>
    <row r="1083" spans="1:13" x14ac:dyDescent="0.25">
      <c r="A1083">
        <v>521890</v>
      </c>
      <c r="B1083" t="s">
        <v>8578</v>
      </c>
      <c r="C1083">
        <v>52013</v>
      </c>
      <c r="D1083" t="s">
        <v>3714</v>
      </c>
      <c r="E1083" t="s">
        <v>8493</v>
      </c>
      <c r="F1083" t="str">
        <f>VLOOKUP(A1083,'REGIÕES DE SAÚDE E SEUS MUNICÍP'!$A$4:$C$5569,3,0)</f>
        <v>São Patrício</v>
      </c>
      <c r="G1083" t="str">
        <f>VLOOKUP(H1083,'REGIÕES DE SAÚDE E SEUS MUNICÍP'!$A$4:$D$5569,4,0)</f>
        <v>Rubiataba</v>
      </c>
      <c r="H1083">
        <f>VLOOKUP(A1083,'REGIÕES DE SAÚDE E SEUS MUNICÍP'!$A$4:$A$5569,1,0)</f>
        <v>521890</v>
      </c>
      <c r="I1083" t="str">
        <f t="shared" si="64"/>
        <v>Mesmo município</v>
      </c>
      <c r="J1083" t="e">
        <f>VLOOKUP(D1083,'REGIÕES DE SAÚDE E SEUS MUNICÍP'!$C$4:$C$5569,1,0)</f>
        <v>#N/A</v>
      </c>
      <c r="K1083">
        <f t="shared" si="65"/>
        <v>1</v>
      </c>
      <c r="L1083" t="str">
        <f t="shared" si="66"/>
        <v>diferente</v>
      </c>
      <c r="M1083" t="str">
        <f t="shared" si="67"/>
        <v>diferente</v>
      </c>
    </row>
    <row r="1084" spans="1:13" x14ac:dyDescent="0.25">
      <c r="A1084">
        <v>521900</v>
      </c>
      <c r="B1084" t="s">
        <v>8578</v>
      </c>
      <c r="C1084">
        <v>52010</v>
      </c>
      <c r="D1084" t="s">
        <v>4112</v>
      </c>
      <c r="E1084" t="s">
        <v>10803</v>
      </c>
      <c r="F1084" t="str">
        <f>VLOOKUP(A1084,'REGIÕES DE SAÚDE E SEUS MUNICÍP'!$A$4:$C$5569,3,0)</f>
        <v>Oeste II</v>
      </c>
      <c r="G1084" t="str">
        <f>VLOOKUP(H1084,'REGIÕES DE SAÚDE E SEUS MUNICÍP'!$A$4:$D$5569,4,0)</f>
        <v>Sanclerlândia</v>
      </c>
      <c r="H1084">
        <f>VLOOKUP(A1084,'REGIÕES DE SAÚDE E SEUS MUNICÍP'!$A$4:$A$5569,1,0)</f>
        <v>521900</v>
      </c>
      <c r="I1084" t="str">
        <f t="shared" si="64"/>
        <v>Mesmo município</v>
      </c>
      <c r="J1084" t="str">
        <f>VLOOKUP(D1084,'REGIÕES DE SAÚDE E SEUS MUNICÍP'!$C$4:$C$5569,1,0)</f>
        <v>Oeste II</v>
      </c>
      <c r="K1084">
        <f t="shared" si="65"/>
        <v>1</v>
      </c>
      <c r="L1084" t="str">
        <f t="shared" si="66"/>
        <v>diferente</v>
      </c>
      <c r="M1084" t="str">
        <f t="shared" si="67"/>
        <v>diferente</v>
      </c>
    </row>
    <row r="1085" spans="1:13" x14ac:dyDescent="0.25">
      <c r="A1085">
        <v>521910</v>
      </c>
      <c r="B1085" t="s">
        <v>8578</v>
      </c>
      <c r="C1085">
        <v>52001</v>
      </c>
      <c r="D1085" t="s">
        <v>8426</v>
      </c>
      <c r="E1085" t="s">
        <v>4033</v>
      </c>
      <c r="F1085" t="str">
        <f>VLOOKUP(A1085,'REGIÕES DE SAÚDE E SEUS MUNICÍP'!$A$4:$C$5569,3,0)</f>
        <v>Central</v>
      </c>
      <c r="G1085" t="str">
        <f>VLOOKUP(H1085,'REGIÕES DE SAÚDE E SEUS MUNICÍP'!$A$4:$D$5569,4,0)</f>
        <v>Santa Bárbara de Goiás</v>
      </c>
      <c r="H1085">
        <f>VLOOKUP(A1085,'REGIÕES DE SAÚDE E SEUS MUNICÍP'!$A$4:$A$5569,1,0)</f>
        <v>521910</v>
      </c>
      <c r="I1085" t="str">
        <f t="shared" si="64"/>
        <v>Mesmo município</v>
      </c>
      <c r="J1085" t="str">
        <f>VLOOKUP(D1085,'REGIÕES DE SAÚDE E SEUS MUNICÍP'!$C$4:$C$5569,1,0)</f>
        <v>Central</v>
      </c>
      <c r="K1085">
        <f t="shared" si="65"/>
        <v>1</v>
      </c>
      <c r="L1085" t="str">
        <f t="shared" si="66"/>
        <v>diferente</v>
      </c>
      <c r="M1085" t="str">
        <f t="shared" si="67"/>
        <v>diferente</v>
      </c>
    </row>
    <row r="1086" spans="1:13" x14ac:dyDescent="0.25">
      <c r="A1086">
        <v>521920</v>
      </c>
      <c r="B1086" t="s">
        <v>8578</v>
      </c>
      <c r="C1086">
        <v>52005</v>
      </c>
      <c r="D1086" t="s">
        <v>4088</v>
      </c>
      <c r="E1086" t="s">
        <v>6322</v>
      </c>
      <c r="F1086" t="str">
        <f>VLOOKUP(A1086,'REGIÕES DE SAÚDE E SEUS MUNICÍP'!$A$4:$C$5569,3,0)</f>
        <v>Estrada de Ferro</v>
      </c>
      <c r="G1086" t="str">
        <f>VLOOKUP(H1086,'REGIÕES DE SAÚDE E SEUS MUNICÍP'!$A$4:$D$5569,4,0)</f>
        <v>Santa Cruz de Goiás</v>
      </c>
      <c r="H1086">
        <f>VLOOKUP(A1086,'REGIÕES DE SAÚDE E SEUS MUNICÍP'!$A$4:$A$5569,1,0)</f>
        <v>521920</v>
      </c>
      <c r="I1086" t="str">
        <f t="shared" si="64"/>
        <v>Mesmo município</v>
      </c>
      <c r="J1086" t="str">
        <f>VLOOKUP(D1086,'REGIÕES DE SAÚDE E SEUS MUNICÍP'!$C$4:$C$5569,1,0)</f>
        <v>Estrada de Ferro</v>
      </c>
      <c r="K1086">
        <f t="shared" si="65"/>
        <v>1</v>
      </c>
      <c r="L1086" t="str">
        <f t="shared" si="66"/>
        <v>diferente</v>
      </c>
      <c r="M1086" t="str">
        <f t="shared" si="67"/>
        <v>diferente</v>
      </c>
    </row>
    <row r="1087" spans="1:13" x14ac:dyDescent="0.25">
      <c r="A1087">
        <v>521925</v>
      </c>
      <c r="B1087" t="s">
        <v>8578</v>
      </c>
      <c r="C1087">
        <v>52012</v>
      </c>
      <c r="D1087" t="s">
        <v>8718</v>
      </c>
      <c r="E1087" t="s">
        <v>8231</v>
      </c>
      <c r="F1087" t="str">
        <f>VLOOKUP(A1087,'REGIÕES DE SAÚDE E SEUS MUNICÍP'!$A$4:$C$5569,3,0)</f>
        <v>Rio Vermelho</v>
      </c>
      <c r="G1087" t="str">
        <f>VLOOKUP(H1087,'REGIÕES DE SAÚDE E SEUS MUNICÍP'!$A$4:$D$5569,4,0)</f>
        <v>Santa Fé de Goiás</v>
      </c>
      <c r="H1087">
        <f>VLOOKUP(A1087,'REGIÕES DE SAÚDE E SEUS MUNICÍP'!$A$4:$A$5569,1,0)</f>
        <v>521925</v>
      </c>
      <c r="I1087" t="str">
        <f t="shared" si="64"/>
        <v>Mesmo município</v>
      </c>
      <c r="J1087" t="str">
        <f>VLOOKUP(D1087,'REGIÕES DE SAÚDE E SEUS MUNICÍP'!$C$4:$C$5569,1,0)</f>
        <v>Rio Vermelho</v>
      </c>
      <c r="K1087">
        <f t="shared" si="65"/>
        <v>1</v>
      </c>
      <c r="L1087" t="str">
        <f t="shared" si="66"/>
        <v>diferente</v>
      </c>
      <c r="M1087" t="str">
        <f t="shared" si="67"/>
        <v>diferente</v>
      </c>
    </row>
    <row r="1088" spans="1:13" x14ac:dyDescent="0.25">
      <c r="A1088">
        <v>521930</v>
      </c>
      <c r="B1088" t="s">
        <v>8578</v>
      </c>
      <c r="C1088">
        <v>52015</v>
      </c>
      <c r="D1088" t="s">
        <v>5151</v>
      </c>
      <c r="E1088" t="s">
        <v>4611</v>
      </c>
      <c r="F1088" t="str">
        <f>VLOOKUP(A1088,'REGIÕES DE SAÚDE E SEUS MUNICÍP'!$A$4:$C$5569,3,0)</f>
        <v>Sudoeste I</v>
      </c>
      <c r="G1088" t="str">
        <f>VLOOKUP(H1088,'REGIÕES DE SAÚDE E SEUS MUNICÍP'!$A$4:$D$5569,4,0)</f>
        <v>Santa Helena de Goiás</v>
      </c>
      <c r="H1088">
        <f>VLOOKUP(A1088,'REGIÕES DE SAÚDE E SEUS MUNICÍP'!$A$4:$A$5569,1,0)</f>
        <v>521930</v>
      </c>
      <c r="I1088" t="str">
        <f t="shared" si="64"/>
        <v>Mesmo município</v>
      </c>
      <c r="J1088" t="str">
        <f>VLOOKUP(D1088,'REGIÕES DE SAÚDE E SEUS MUNICÍP'!$C$4:$C$5569,1,0)</f>
        <v>Sudoeste I</v>
      </c>
      <c r="K1088">
        <f t="shared" si="65"/>
        <v>1</v>
      </c>
      <c r="L1088" t="str">
        <f t="shared" si="66"/>
        <v>diferente</v>
      </c>
      <c r="M1088" t="str">
        <f t="shared" si="67"/>
        <v>diferente</v>
      </c>
    </row>
    <row r="1089" spans="1:13" x14ac:dyDescent="0.25">
      <c r="A1089">
        <v>521935</v>
      </c>
      <c r="B1089" t="s">
        <v>8578</v>
      </c>
      <c r="C1089">
        <v>52013</v>
      </c>
      <c r="D1089" t="s">
        <v>3714</v>
      </c>
      <c r="E1089" t="s">
        <v>2403</v>
      </c>
      <c r="F1089" t="str">
        <f>VLOOKUP(A1089,'REGIÕES DE SAÚDE E SEUS MUNICÍP'!$A$4:$C$5569,3,0)</f>
        <v>São Patrício</v>
      </c>
      <c r="G1089" t="str">
        <f>VLOOKUP(H1089,'REGIÕES DE SAÚDE E SEUS MUNICÍP'!$A$4:$D$5569,4,0)</f>
        <v>Santa Isabel</v>
      </c>
      <c r="H1089">
        <f>VLOOKUP(A1089,'REGIÕES DE SAÚDE E SEUS MUNICÍP'!$A$4:$A$5569,1,0)</f>
        <v>521935</v>
      </c>
      <c r="I1089" t="str">
        <f t="shared" si="64"/>
        <v>Mesmo município</v>
      </c>
      <c r="J1089" t="e">
        <f>VLOOKUP(D1089,'REGIÕES DE SAÚDE E SEUS MUNICÍP'!$C$4:$C$5569,1,0)</f>
        <v>#N/A</v>
      </c>
      <c r="K1089">
        <f t="shared" si="65"/>
        <v>1</v>
      </c>
      <c r="L1089" t="str">
        <f t="shared" si="66"/>
        <v>diferente</v>
      </c>
      <c r="M1089" t="str">
        <f t="shared" si="67"/>
        <v>diferente</v>
      </c>
    </row>
    <row r="1090" spans="1:13" x14ac:dyDescent="0.25">
      <c r="A1090">
        <v>521940</v>
      </c>
      <c r="B1090" t="s">
        <v>8578</v>
      </c>
      <c r="C1090">
        <v>52016</v>
      </c>
      <c r="D1090" t="s">
        <v>9714</v>
      </c>
      <c r="E1090" t="s">
        <v>9244</v>
      </c>
      <c r="F1090" t="str">
        <f>VLOOKUP(A1090,'REGIÕES DE SAÚDE E SEUS MUNICÍP'!$A$4:$C$5569,3,0)</f>
        <v>Sudoeste II</v>
      </c>
      <c r="G1090" t="str">
        <f>VLOOKUP(H1090,'REGIÕES DE SAÚDE E SEUS MUNICÍP'!$A$4:$D$5569,4,0)</f>
        <v>Santa Rita do Araguaia</v>
      </c>
      <c r="H1090">
        <f>VLOOKUP(A1090,'REGIÕES DE SAÚDE E SEUS MUNICÍP'!$A$4:$A$5569,1,0)</f>
        <v>521940</v>
      </c>
      <c r="I1090" t="str">
        <f t="shared" si="64"/>
        <v>Mesmo município</v>
      </c>
      <c r="J1090" t="str">
        <f>VLOOKUP(D1090,'REGIÕES DE SAÚDE E SEUS MUNICÍP'!$C$4:$C$5569,1,0)</f>
        <v>Sudoeste II</v>
      </c>
      <c r="K1090">
        <f t="shared" si="65"/>
        <v>1</v>
      </c>
      <c r="L1090" t="str">
        <f>IF(D1090=D1091,IF(F1090=F1091,"Regiões semelhantes","Nova composição"),"diferente")</f>
        <v>diferente</v>
      </c>
      <c r="M1090" t="str">
        <f t="shared" si="67"/>
        <v>diferente</v>
      </c>
    </row>
    <row r="1091" spans="1:13" x14ac:dyDescent="0.25">
      <c r="A1091">
        <v>521945</v>
      </c>
      <c r="B1091" t="s">
        <v>8578</v>
      </c>
      <c r="C1091">
        <v>52018</v>
      </c>
      <c r="D1091" t="s">
        <v>4092</v>
      </c>
      <c r="E1091" t="s">
        <v>4984</v>
      </c>
      <c r="F1091" t="str">
        <f>VLOOKUP(A1091,'REGIÕES DE SAÚDE E SEUS MUNICÍP'!$A$4:$C$5569,3,0)</f>
        <v>São Patrício</v>
      </c>
      <c r="G1091" t="str">
        <f>VLOOKUP(H1091,'REGIÕES DE SAÚDE E SEUS MUNICÍP'!$A$4:$D$5569,4,0)</f>
        <v>Santa Rita do Novo Destino</v>
      </c>
      <c r="H1091">
        <f>VLOOKUP(A1091,'REGIÕES DE SAÚDE E SEUS MUNICÍP'!$A$4:$A$5569,1,0)</f>
        <v>521945</v>
      </c>
      <c r="I1091" t="str">
        <f t="shared" ref="I1091:I1154" si="68">IF(G1091=E1091,"Mesmo município","Município diferente")</f>
        <v>Mesmo município</v>
      </c>
      <c r="J1091" t="e">
        <f>VLOOKUP(D1091,'REGIÕES DE SAÚDE E SEUS MUNICÍP'!$C$4:$C$5569,1,0)</f>
        <v>#N/A</v>
      </c>
      <c r="K1091">
        <f t="shared" si="65"/>
        <v>1</v>
      </c>
      <c r="L1091" t="str">
        <f t="shared" si="66"/>
        <v>diferente</v>
      </c>
      <c r="M1091" t="str">
        <f>IF(F1091=F1090,"igual","diferente")</f>
        <v>diferente</v>
      </c>
    </row>
    <row r="1092" spans="1:13" x14ac:dyDescent="0.25">
      <c r="A1092">
        <v>521950</v>
      </c>
      <c r="B1092" t="s">
        <v>8578</v>
      </c>
      <c r="C1092">
        <v>52001</v>
      </c>
      <c r="D1092" t="s">
        <v>8426</v>
      </c>
      <c r="E1092" t="s">
        <v>6977</v>
      </c>
      <c r="F1092" t="str">
        <f>VLOOKUP(A1092,'REGIÕES DE SAÚDE E SEUS MUNICÍP'!$A$4:$C$5569,3,0)</f>
        <v>Central</v>
      </c>
      <c r="G1092" t="str">
        <f>VLOOKUP(H1092,'REGIÕES DE SAÚDE E SEUS MUNICÍP'!$A$4:$D$5569,4,0)</f>
        <v>Santa Rosa de Goiás</v>
      </c>
      <c r="H1092">
        <f>VLOOKUP(A1092,'REGIÕES DE SAÚDE E SEUS MUNICÍP'!$A$4:$A$5569,1,0)</f>
        <v>521950</v>
      </c>
      <c r="I1092" t="str">
        <f t="shared" si="68"/>
        <v>Mesmo município</v>
      </c>
      <c r="J1092" t="str">
        <f>VLOOKUP(D1092,'REGIÕES DE SAÚDE E SEUS MUNICÍP'!$C$4:$C$5569,1,0)</f>
        <v>Central</v>
      </c>
      <c r="K1092">
        <f t="shared" ref="K1092:K1155" si="69">SEARCH(F1092,D1092)</f>
        <v>1</v>
      </c>
      <c r="L1092" t="str">
        <f t="shared" ref="L1092:L1155" si="70">IF(D1092=D1093,IF(F1092=F1093,"Regiões semelhantes","Nova composição"),"diferente")</f>
        <v>diferente</v>
      </c>
      <c r="M1092" t="str">
        <f t="shared" si="67"/>
        <v>diferente</v>
      </c>
    </row>
    <row r="1093" spans="1:13" x14ac:dyDescent="0.25">
      <c r="A1093">
        <v>521960</v>
      </c>
      <c r="B1093" t="s">
        <v>8578</v>
      </c>
      <c r="C1093">
        <v>52008</v>
      </c>
      <c r="D1093" t="s">
        <v>5833</v>
      </c>
      <c r="E1093" t="s">
        <v>9806</v>
      </c>
      <c r="F1093" t="str">
        <f>VLOOKUP(A1093,'REGIÕES DE SAÚDE E SEUS MUNICÍP'!$A$4:$C$5569,3,0)</f>
        <v>Norte</v>
      </c>
      <c r="G1093" t="str">
        <f>VLOOKUP(H1093,'REGIÕES DE SAÚDE E SEUS MUNICÍP'!$A$4:$D$5569,4,0)</f>
        <v>Santa Tereza de Goiás</v>
      </c>
      <c r="H1093">
        <f>VLOOKUP(A1093,'REGIÕES DE SAÚDE E SEUS MUNICÍP'!$A$4:$A$5569,1,0)</f>
        <v>521960</v>
      </c>
      <c r="I1093" t="str">
        <f t="shared" si="68"/>
        <v>Mesmo município</v>
      </c>
      <c r="J1093" t="str">
        <f>VLOOKUP(D1093,'REGIÕES DE SAÚDE E SEUS MUNICÍP'!$C$4:$C$5569,1,0)</f>
        <v>Norte</v>
      </c>
      <c r="K1093">
        <f t="shared" si="69"/>
        <v>1</v>
      </c>
      <c r="L1093" t="str">
        <f t="shared" si="70"/>
        <v>diferente</v>
      </c>
      <c r="M1093" t="str">
        <f t="shared" si="67"/>
        <v>diferente</v>
      </c>
    </row>
    <row r="1094" spans="1:13" x14ac:dyDescent="0.25">
      <c r="A1094">
        <v>521970</v>
      </c>
      <c r="B1094" t="s">
        <v>8578</v>
      </c>
      <c r="C1094">
        <v>52013</v>
      </c>
      <c r="D1094" t="s">
        <v>3714</v>
      </c>
      <c r="E1094" t="s">
        <v>508</v>
      </c>
      <c r="F1094" t="str">
        <f>VLOOKUP(A1094,'REGIÕES DE SAÚDE E SEUS MUNICÍP'!$A$4:$C$5569,3,0)</f>
        <v>São Patrício</v>
      </c>
      <c r="G1094" t="str">
        <f>VLOOKUP(H1094,'REGIÕES DE SAÚDE E SEUS MUNICÍP'!$A$4:$D$5569,4,0)</f>
        <v>Santa Terezinha de Goiás</v>
      </c>
      <c r="H1094">
        <f>VLOOKUP(A1094,'REGIÕES DE SAÚDE E SEUS MUNICÍP'!$A$4:$A$5569,1,0)</f>
        <v>521970</v>
      </c>
      <c r="I1094" t="str">
        <f t="shared" si="68"/>
        <v>Mesmo município</v>
      </c>
      <c r="J1094" t="e">
        <f>VLOOKUP(D1094,'REGIÕES DE SAÚDE E SEUS MUNICÍP'!$C$4:$C$5569,1,0)</f>
        <v>#N/A</v>
      </c>
      <c r="K1094">
        <f t="shared" si="69"/>
        <v>1</v>
      </c>
      <c r="L1094" t="str">
        <f t="shared" si="70"/>
        <v>diferente</v>
      </c>
      <c r="M1094" t="str">
        <f t="shared" ref="M1094:M1157" si="71">IF(F1094=F1093,"igual","diferente")</f>
        <v>diferente</v>
      </c>
    </row>
    <row r="1095" spans="1:13" x14ac:dyDescent="0.25">
      <c r="A1095">
        <v>521971</v>
      </c>
      <c r="B1095" t="s">
        <v>8578</v>
      </c>
      <c r="C1095">
        <v>52015</v>
      </c>
      <c r="D1095" t="s">
        <v>5151</v>
      </c>
      <c r="E1095" t="s">
        <v>8263</v>
      </c>
      <c r="F1095" t="str">
        <f>VLOOKUP(A1095,'REGIÕES DE SAÚDE E SEUS MUNICÍP'!$A$4:$C$5569,3,0)</f>
        <v>Sudoeste I</v>
      </c>
      <c r="G1095" t="str">
        <f>VLOOKUP(H1095,'REGIÕES DE SAÚDE E SEUS MUNICÍP'!$A$4:$D$5569,4,0)</f>
        <v>Santo Antônio da Barra</v>
      </c>
      <c r="H1095">
        <f>VLOOKUP(A1095,'REGIÕES DE SAÚDE E SEUS MUNICÍP'!$A$4:$A$5569,1,0)</f>
        <v>521971</v>
      </c>
      <c r="I1095" t="str">
        <f t="shared" si="68"/>
        <v>Mesmo município</v>
      </c>
      <c r="J1095" t="str">
        <f>VLOOKUP(D1095,'REGIÕES DE SAÚDE E SEUS MUNICÍP'!$C$4:$C$5569,1,0)</f>
        <v>Sudoeste I</v>
      </c>
      <c r="K1095">
        <f t="shared" si="69"/>
        <v>1</v>
      </c>
      <c r="L1095" t="str">
        <f t="shared" si="70"/>
        <v>diferente</v>
      </c>
      <c r="M1095" t="str">
        <f t="shared" si="71"/>
        <v>diferente</v>
      </c>
    </row>
    <row r="1096" spans="1:13" x14ac:dyDescent="0.25">
      <c r="A1096">
        <v>521973</v>
      </c>
      <c r="B1096" t="s">
        <v>8578</v>
      </c>
      <c r="C1096">
        <v>52001</v>
      </c>
      <c r="D1096" t="s">
        <v>8426</v>
      </c>
      <c r="E1096" t="s">
        <v>10289</v>
      </c>
      <c r="F1096" t="str">
        <f>VLOOKUP(A1096,'REGIÕES DE SAÚDE E SEUS MUNICÍP'!$A$4:$C$5569,3,0)</f>
        <v>Central</v>
      </c>
      <c r="G1096" t="str">
        <f>VLOOKUP(H1096,'REGIÕES DE SAÚDE E SEUS MUNICÍP'!$A$4:$D$5569,4,0)</f>
        <v>Santo Antônio de Goiás</v>
      </c>
      <c r="H1096">
        <f>VLOOKUP(A1096,'REGIÕES DE SAÚDE E SEUS MUNICÍP'!$A$4:$A$5569,1,0)</f>
        <v>521973</v>
      </c>
      <c r="I1096" t="str">
        <f t="shared" si="68"/>
        <v>Mesmo município</v>
      </c>
      <c r="J1096" t="str">
        <f>VLOOKUP(D1096,'REGIÕES DE SAÚDE E SEUS MUNICÍP'!$C$4:$C$5569,1,0)</f>
        <v>Central</v>
      </c>
      <c r="K1096">
        <f t="shared" si="69"/>
        <v>1</v>
      </c>
      <c r="L1096" t="str">
        <f t="shared" si="70"/>
        <v>diferente</v>
      </c>
      <c r="M1096" t="str">
        <f t="shared" si="71"/>
        <v>diferente</v>
      </c>
    </row>
    <row r="1097" spans="1:13" x14ac:dyDescent="0.25">
      <c r="A1097">
        <v>521975</v>
      </c>
      <c r="B1097" t="s">
        <v>8578</v>
      </c>
      <c r="C1097">
        <v>52004</v>
      </c>
      <c r="D1097" t="s">
        <v>710</v>
      </c>
      <c r="E1097" t="s">
        <v>871</v>
      </c>
      <c r="F1097" t="str">
        <f>VLOOKUP(A1097,'REGIÕES DE SAÚDE E SEUS MUNICÍP'!$A$4:$C$5569,3,0)</f>
        <v>Entorno Sul</v>
      </c>
      <c r="G1097" t="str">
        <f>VLOOKUP(H1097,'REGIÕES DE SAÚDE E SEUS MUNICÍP'!$A$4:$D$5569,4,0)</f>
        <v>Santo Antônio do Descoberto</v>
      </c>
      <c r="H1097">
        <f>VLOOKUP(A1097,'REGIÕES DE SAÚDE E SEUS MUNICÍP'!$A$4:$A$5569,1,0)</f>
        <v>521975</v>
      </c>
      <c r="I1097" t="str">
        <f t="shared" si="68"/>
        <v>Mesmo município</v>
      </c>
      <c r="J1097" t="str">
        <f>VLOOKUP(D1097,'REGIÕES DE SAÚDE E SEUS MUNICÍP'!$C$4:$C$5569,1,0)</f>
        <v>Entorno Sul</v>
      </c>
      <c r="K1097">
        <f t="shared" si="69"/>
        <v>1</v>
      </c>
      <c r="L1097" t="str">
        <f t="shared" si="70"/>
        <v>diferente</v>
      </c>
      <c r="M1097" t="str">
        <f t="shared" si="71"/>
        <v>diferente</v>
      </c>
    </row>
    <row r="1098" spans="1:13" x14ac:dyDescent="0.25">
      <c r="A1098">
        <v>521980</v>
      </c>
      <c r="B1098" t="s">
        <v>8578</v>
      </c>
      <c r="C1098">
        <v>52007</v>
      </c>
      <c r="D1098" t="s">
        <v>6963</v>
      </c>
      <c r="E1098" t="s">
        <v>3410</v>
      </c>
      <c r="F1098" t="str">
        <f>VLOOKUP(A1098,'REGIÕES DE SAÚDE E SEUS MUNICÍP'!$A$4:$C$5569,3,0)</f>
        <v>Nordeste</v>
      </c>
      <c r="G1098" t="str">
        <f>VLOOKUP(H1098,'REGIÕES DE SAÚDE E SEUS MUNICÍP'!$A$4:$D$5569,4,0)</f>
        <v>São Domingos</v>
      </c>
      <c r="H1098">
        <f>VLOOKUP(A1098,'REGIÕES DE SAÚDE E SEUS MUNICÍP'!$A$4:$A$5569,1,0)</f>
        <v>521980</v>
      </c>
      <c r="I1098" t="str">
        <f t="shared" si="68"/>
        <v>Mesmo município</v>
      </c>
      <c r="J1098" t="e">
        <f>VLOOKUP(D1098,'REGIÕES DE SAÚDE E SEUS MUNICÍP'!$C$4:$C$5569,1,0)</f>
        <v>#N/A</v>
      </c>
      <c r="K1098">
        <f t="shared" si="69"/>
        <v>1</v>
      </c>
      <c r="L1098" t="str">
        <f t="shared" si="70"/>
        <v>diferente</v>
      </c>
      <c r="M1098" t="str">
        <f t="shared" si="71"/>
        <v>diferente</v>
      </c>
    </row>
    <row r="1099" spans="1:13" x14ac:dyDescent="0.25">
      <c r="A1099">
        <v>521990</v>
      </c>
      <c r="B1099" t="s">
        <v>8578</v>
      </c>
      <c r="C1099">
        <v>52001</v>
      </c>
      <c r="D1099" t="s">
        <v>8426</v>
      </c>
      <c r="E1099" t="s">
        <v>9254</v>
      </c>
      <c r="F1099" t="str">
        <f>VLOOKUP(A1099,'REGIÕES DE SAÚDE E SEUS MUNICÍP'!$A$4:$C$5569,3,0)</f>
        <v>Central</v>
      </c>
      <c r="G1099" t="str">
        <f>VLOOKUP(H1099,'REGIÕES DE SAÚDE E SEUS MUNICÍP'!$A$4:$D$5569,4,0)</f>
        <v>São Francisco de Goiás</v>
      </c>
      <c r="H1099">
        <f>VLOOKUP(A1099,'REGIÕES DE SAÚDE E SEUS MUNICÍP'!$A$4:$A$5569,1,0)</f>
        <v>521990</v>
      </c>
      <c r="I1099" t="str">
        <f t="shared" si="68"/>
        <v>Mesmo município</v>
      </c>
      <c r="J1099" t="str">
        <f>VLOOKUP(D1099,'REGIÕES DE SAÚDE E SEUS MUNICÍP'!$C$4:$C$5569,1,0)</f>
        <v>Central</v>
      </c>
      <c r="K1099">
        <f t="shared" si="69"/>
        <v>1</v>
      </c>
      <c r="L1099" t="str">
        <f t="shared" si="70"/>
        <v>diferente</v>
      </c>
      <c r="M1099" t="str">
        <f t="shared" si="71"/>
        <v>diferente</v>
      </c>
    </row>
    <row r="1100" spans="1:13" x14ac:dyDescent="0.25">
      <c r="A1100">
        <v>522000</v>
      </c>
      <c r="B1100" t="s">
        <v>8578</v>
      </c>
      <c r="C1100">
        <v>52003</v>
      </c>
      <c r="D1100" t="s">
        <v>9504</v>
      </c>
      <c r="E1100" t="s">
        <v>2876</v>
      </c>
      <c r="F1100" t="str">
        <f>VLOOKUP(A1100,'REGIÕES DE SAÚDE E SEUS MUNICÍP'!$A$4:$C$5569,3,0)</f>
        <v>Entorno Norte</v>
      </c>
      <c r="G1100" t="str">
        <f>VLOOKUP(H1100,'REGIÕES DE SAÚDE E SEUS MUNICÍP'!$A$4:$D$5569,4,0)</f>
        <v>São João d'Aliança</v>
      </c>
      <c r="H1100">
        <f>VLOOKUP(A1100,'REGIÕES DE SAÚDE E SEUS MUNICÍP'!$A$4:$A$5569,1,0)</f>
        <v>522000</v>
      </c>
      <c r="I1100" t="str">
        <f t="shared" si="68"/>
        <v>Mesmo município</v>
      </c>
      <c r="J1100" t="str">
        <f>VLOOKUP(D1100,'REGIÕES DE SAÚDE E SEUS MUNICÍP'!$C$4:$C$5569,1,0)</f>
        <v>Entorno Norte</v>
      </c>
      <c r="K1100">
        <f t="shared" si="69"/>
        <v>1</v>
      </c>
      <c r="L1100" t="str">
        <f t="shared" si="70"/>
        <v>diferente</v>
      </c>
      <c r="M1100" t="str">
        <f t="shared" si="71"/>
        <v>diferente</v>
      </c>
    </row>
    <row r="1101" spans="1:13" x14ac:dyDescent="0.25">
      <c r="A1101">
        <v>522005</v>
      </c>
      <c r="B1101" t="s">
        <v>8578</v>
      </c>
      <c r="C1101">
        <v>52010</v>
      </c>
      <c r="D1101" t="s">
        <v>4112</v>
      </c>
      <c r="E1101" t="s">
        <v>3229</v>
      </c>
      <c r="F1101" t="str">
        <f>VLOOKUP(A1101,'REGIÕES DE SAÚDE E SEUS MUNICÍP'!$A$4:$C$5569,3,0)</f>
        <v>Oeste II</v>
      </c>
      <c r="G1101" t="str">
        <f>VLOOKUP(H1101,'REGIÕES DE SAÚDE E SEUS MUNICÍP'!$A$4:$D$5569,4,0)</f>
        <v>São João da Paraúna</v>
      </c>
      <c r="H1101">
        <f>VLOOKUP(A1101,'REGIÕES DE SAÚDE E SEUS MUNICÍP'!$A$4:$A$5569,1,0)</f>
        <v>522005</v>
      </c>
      <c r="I1101" t="str">
        <f t="shared" si="68"/>
        <v>Mesmo município</v>
      </c>
      <c r="J1101" t="str">
        <f>VLOOKUP(D1101,'REGIÕES DE SAÚDE E SEUS MUNICÍP'!$C$4:$C$5569,1,0)</f>
        <v>Oeste II</v>
      </c>
      <c r="K1101">
        <f t="shared" si="69"/>
        <v>1</v>
      </c>
      <c r="L1101" t="str">
        <f t="shared" si="70"/>
        <v>Regiões semelhantes</v>
      </c>
      <c r="M1101" t="str">
        <f t="shared" si="71"/>
        <v>diferente</v>
      </c>
    </row>
    <row r="1102" spans="1:13" x14ac:dyDescent="0.25">
      <c r="A1102">
        <v>522010</v>
      </c>
      <c r="B1102" t="s">
        <v>8578</v>
      </c>
      <c r="C1102">
        <v>52010</v>
      </c>
      <c r="D1102" t="s">
        <v>4112</v>
      </c>
      <c r="E1102" t="s">
        <v>10525</v>
      </c>
      <c r="F1102" t="str">
        <f>VLOOKUP(A1102,'REGIÕES DE SAÚDE E SEUS MUNICÍP'!$A$4:$C$5569,3,0)</f>
        <v>Oeste II</v>
      </c>
      <c r="G1102" t="str">
        <f>VLOOKUP(H1102,'REGIÕES DE SAÚDE E SEUS MUNICÍP'!$A$4:$D$5569,4,0)</f>
        <v>São Luís de Montes Belos</v>
      </c>
      <c r="H1102">
        <f>VLOOKUP(A1102,'REGIÕES DE SAÚDE E SEUS MUNICÍP'!$A$4:$A$5569,1,0)</f>
        <v>522010</v>
      </c>
      <c r="I1102" t="str">
        <f t="shared" si="68"/>
        <v>Mesmo município</v>
      </c>
      <c r="J1102" t="str">
        <f>VLOOKUP(D1102,'REGIÕES DE SAÚDE E SEUS MUNICÍP'!$C$4:$C$5569,1,0)</f>
        <v>Oeste II</v>
      </c>
      <c r="K1102">
        <f t="shared" si="69"/>
        <v>1</v>
      </c>
      <c r="L1102" t="str">
        <f>IF(D1102=D1103,IF(F1102=F1103,"Regiões semelhantes","Nova composição"),"diferente")</f>
        <v>diferente</v>
      </c>
      <c r="M1102" t="str">
        <f t="shared" si="71"/>
        <v>igual</v>
      </c>
    </row>
    <row r="1103" spans="1:13" x14ac:dyDescent="0.25">
      <c r="A1103">
        <v>522015</v>
      </c>
      <c r="B1103" t="s">
        <v>8578</v>
      </c>
      <c r="C1103">
        <v>52013</v>
      </c>
      <c r="D1103" t="s">
        <v>3714</v>
      </c>
      <c r="E1103" t="s">
        <v>11186</v>
      </c>
      <c r="F1103" t="str">
        <f>VLOOKUP(A1103,'REGIÕES DE SAÚDE E SEUS MUNICÍP'!$A$4:$C$5569,3,0)</f>
        <v>São Patrício</v>
      </c>
      <c r="G1103" t="str">
        <f>VLOOKUP(H1103,'REGIÕES DE SAÚDE E SEUS MUNICÍP'!$A$4:$D$5569,4,0)</f>
        <v>São Luíz do Norte</v>
      </c>
      <c r="H1103">
        <f>VLOOKUP(A1103,'REGIÕES DE SAÚDE E SEUS MUNICÍP'!$A$4:$A$5569,1,0)</f>
        <v>522015</v>
      </c>
      <c r="I1103" t="str">
        <f t="shared" si="68"/>
        <v>Mesmo município</v>
      </c>
      <c r="J1103" t="e">
        <f>VLOOKUP(D1103,'REGIÕES DE SAÚDE E SEUS MUNICÍP'!$C$4:$C$5569,1,0)</f>
        <v>#N/A</v>
      </c>
      <c r="K1103">
        <f t="shared" si="69"/>
        <v>1</v>
      </c>
      <c r="L1103" t="str">
        <f t="shared" si="70"/>
        <v>diferente</v>
      </c>
      <c r="M1103" t="str">
        <f>IF(F1103=F1102,"igual","diferente")</f>
        <v>diferente</v>
      </c>
    </row>
    <row r="1104" spans="1:13" x14ac:dyDescent="0.25">
      <c r="A1104">
        <v>522020</v>
      </c>
      <c r="B1104" t="s">
        <v>8578</v>
      </c>
      <c r="C1104">
        <v>52008</v>
      </c>
      <c r="D1104" t="s">
        <v>5833</v>
      </c>
      <c r="E1104" t="s">
        <v>7113</v>
      </c>
      <c r="F1104" t="str">
        <f>VLOOKUP(A1104,'REGIÕES DE SAÚDE E SEUS MUNICÍP'!$A$4:$C$5569,3,0)</f>
        <v>Norte</v>
      </c>
      <c r="G1104" t="str">
        <f>VLOOKUP(H1104,'REGIÕES DE SAÚDE E SEUS MUNICÍP'!$A$4:$D$5569,4,0)</f>
        <v>São Miguel do Araguaia</v>
      </c>
      <c r="H1104">
        <f>VLOOKUP(A1104,'REGIÕES DE SAÚDE E SEUS MUNICÍP'!$A$4:$A$5569,1,0)</f>
        <v>522020</v>
      </c>
      <c r="I1104" t="str">
        <f t="shared" si="68"/>
        <v>Mesmo município</v>
      </c>
      <c r="J1104" t="str">
        <f>VLOOKUP(D1104,'REGIÕES DE SAÚDE E SEUS MUNICÍP'!$C$4:$C$5569,1,0)</f>
        <v>Norte</v>
      </c>
      <c r="K1104">
        <f t="shared" si="69"/>
        <v>1</v>
      </c>
      <c r="L1104" t="str">
        <f t="shared" si="70"/>
        <v>diferente</v>
      </c>
      <c r="M1104" t="str">
        <f t="shared" si="71"/>
        <v>diferente</v>
      </c>
    </row>
    <row r="1105" spans="1:13" x14ac:dyDescent="0.25">
      <c r="A1105">
        <v>522026</v>
      </c>
      <c r="B1105" t="s">
        <v>8578</v>
      </c>
      <c r="C1105">
        <v>52002</v>
      </c>
      <c r="D1105" t="s">
        <v>2226</v>
      </c>
      <c r="E1105" t="s">
        <v>7798</v>
      </c>
      <c r="F1105" t="str">
        <f>VLOOKUP(A1105,'REGIÕES DE SAÚDE E SEUS MUNICÍP'!$A$4:$C$5569,3,0)</f>
        <v>Centro Sul</v>
      </c>
      <c r="G1105" t="str">
        <f>VLOOKUP(H1105,'REGIÕES DE SAÚDE E SEUS MUNICÍP'!$A$4:$D$5569,4,0)</f>
        <v>São Miguel do Passa Quatro</v>
      </c>
      <c r="H1105">
        <f>VLOOKUP(A1105,'REGIÕES DE SAÚDE E SEUS MUNICÍP'!$A$4:$A$5569,1,0)</f>
        <v>522026</v>
      </c>
      <c r="I1105" t="str">
        <f t="shared" si="68"/>
        <v>Mesmo município</v>
      </c>
      <c r="J1105" t="str">
        <f>VLOOKUP(D1105,'REGIÕES DE SAÚDE E SEUS MUNICÍP'!$C$4:$C$5569,1,0)</f>
        <v>Centro Sul</v>
      </c>
      <c r="K1105">
        <f t="shared" si="69"/>
        <v>1</v>
      </c>
      <c r="L1105" t="str">
        <f t="shared" si="70"/>
        <v>diferente</v>
      </c>
      <c r="M1105" t="str">
        <f t="shared" si="71"/>
        <v>diferente</v>
      </c>
    </row>
    <row r="1106" spans="1:13" x14ac:dyDescent="0.25">
      <c r="A1106">
        <v>522028</v>
      </c>
      <c r="B1106" t="s">
        <v>8578</v>
      </c>
      <c r="C1106">
        <v>52013</v>
      </c>
      <c r="D1106" t="s">
        <v>3714</v>
      </c>
      <c r="E1106" t="s">
        <v>8453</v>
      </c>
      <c r="F1106" t="str">
        <f>VLOOKUP(A1106,'REGIÕES DE SAÚDE E SEUS MUNICÍP'!$A$4:$C$5569,3,0)</f>
        <v>São Patrício</v>
      </c>
      <c r="G1106" t="str">
        <f>VLOOKUP(H1106,'REGIÕES DE SAÚDE E SEUS MUNICÍP'!$A$4:$D$5569,4,0)</f>
        <v>São Patrício</v>
      </c>
      <c r="H1106">
        <f>VLOOKUP(A1106,'REGIÕES DE SAÚDE E SEUS MUNICÍP'!$A$4:$A$5569,1,0)</f>
        <v>522028</v>
      </c>
      <c r="I1106" t="str">
        <f t="shared" si="68"/>
        <v>Mesmo município</v>
      </c>
      <c r="J1106" t="e">
        <f>VLOOKUP(D1106,'REGIÕES DE SAÚDE E SEUS MUNICÍP'!$C$4:$C$5569,1,0)</f>
        <v>#N/A</v>
      </c>
      <c r="K1106">
        <f t="shared" si="69"/>
        <v>1</v>
      </c>
      <c r="L1106" t="str">
        <f t="shared" si="70"/>
        <v>diferente</v>
      </c>
      <c r="M1106" t="str">
        <f t="shared" si="71"/>
        <v>diferente</v>
      </c>
    </row>
    <row r="1107" spans="1:13" x14ac:dyDescent="0.25">
      <c r="A1107">
        <v>522040</v>
      </c>
      <c r="B1107" t="s">
        <v>8578</v>
      </c>
      <c r="C1107">
        <v>52015</v>
      </c>
      <c r="D1107" t="s">
        <v>5151</v>
      </c>
      <c r="E1107" t="s">
        <v>4120</v>
      </c>
      <c r="F1107" t="str">
        <f>VLOOKUP(A1107,'REGIÕES DE SAÚDE E SEUS MUNICÍP'!$A$4:$C$5569,3,0)</f>
        <v>Sudoeste I</v>
      </c>
      <c r="G1107" t="str">
        <f>VLOOKUP(H1107,'REGIÕES DE SAÚDE E SEUS MUNICÍP'!$A$4:$D$5569,4,0)</f>
        <v>São Simão</v>
      </c>
      <c r="H1107">
        <f>VLOOKUP(A1107,'REGIÕES DE SAÚDE E SEUS MUNICÍP'!$A$4:$A$5569,1,0)</f>
        <v>522040</v>
      </c>
      <c r="I1107" t="str">
        <f t="shared" si="68"/>
        <v>Mesmo município</v>
      </c>
      <c r="J1107" t="str">
        <f>VLOOKUP(D1107,'REGIÕES DE SAÚDE E SEUS MUNICÍP'!$C$4:$C$5569,1,0)</f>
        <v>Sudoeste I</v>
      </c>
      <c r="K1107">
        <f t="shared" si="69"/>
        <v>1</v>
      </c>
      <c r="L1107" t="str">
        <f t="shared" si="70"/>
        <v>diferente</v>
      </c>
      <c r="M1107" t="str">
        <f t="shared" si="71"/>
        <v>diferente</v>
      </c>
    </row>
    <row r="1108" spans="1:13" x14ac:dyDescent="0.25">
      <c r="A1108">
        <v>522045</v>
      </c>
      <c r="B1108" t="s">
        <v>8578</v>
      </c>
      <c r="C1108">
        <v>52002</v>
      </c>
      <c r="D1108" t="s">
        <v>2226</v>
      </c>
      <c r="E1108" t="s">
        <v>5543</v>
      </c>
      <c r="F1108" t="str">
        <f>VLOOKUP(A1108,'REGIÕES DE SAÚDE E SEUS MUNICÍP'!$A$4:$C$5569,3,0)</f>
        <v>Centro Sul</v>
      </c>
      <c r="G1108" t="str">
        <f>VLOOKUP(H1108,'REGIÕES DE SAÚDE E SEUS MUNICÍP'!$A$4:$D$5569,4,0)</f>
        <v>Senador Canedo</v>
      </c>
      <c r="H1108">
        <f>VLOOKUP(A1108,'REGIÕES DE SAÚDE E SEUS MUNICÍP'!$A$4:$A$5569,1,0)</f>
        <v>522045</v>
      </c>
      <c r="I1108" t="str">
        <f t="shared" si="68"/>
        <v>Mesmo município</v>
      </c>
      <c r="J1108" t="str">
        <f>VLOOKUP(D1108,'REGIÕES DE SAÚDE E SEUS MUNICÍP'!$C$4:$C$5569,1,0)</f>
        <v>Centro Sul</v>
      </c>
      <c r="K1108">
        <f t="shared" si="69"/>
        <v>1</v>
      </c>
      <c r="L1108" t="str">
        <f t="shared" si="70"/>
        <v>diferente</v>
      </c>
      <c r="M1108" t="str">
        <f t="shared" si="71"/>
        <v>diferente</v>
      </c>
    </row>
    <row r="1109" spans="1:13" x14ac:dyDescent="0.25">
      <c r="A1109">
        <v>522050</v>
      </c>
      <c r="B1109" t="s">
        <v>8578</v>
      </c>
      <c r="C1109">
        <v>52016</v>
      </c>
      <c r="D1109" t="s">
        <v>9714</v>
      </c>
      <c r="E1109" t="s">
        <v>5463</v>
      </c>
      <c r="F1109" t="str">
        <f>VLOOKUP(A1109,'REGIÕES DE SAÚDE E SEUS MUNICÍP'!$A$4:$C$5569,3,0)</f>
        <v>Sudoeste II</v>
      </c>
      <c r="G1109" t="str">
        <f>VLOOKUP(H1109,'REGIÕES DE SAÚDE E SEUS MUNICÍP'!$A$4:$D$5569,4,0)</f>
        <v>Serranópolis</v>
      </c>
      <c r="H1109">
        <f>VLOOKUP(A1109,'REGIÕES DE SAÚDE E SEUS MUNICÍP'!$A$4:$A$5569,1,0)</f>
        <v>522050</v>
      </c>
      <c r="I1109" t="str">
        <f t="shared" si="68"/>
        <v>Mesmo município</v>
      </c>
      <c r="J1109" t="str">
        <f>VLOOKUP(D1109,'REGIÕES DE SAÚDE E SEUS MUNICÍP'!$C$4:$C$5569,1,0)</f>
        <v>Sudoeste II</v>
      </c>
      <c r="K1109">
        <f t="shared" si="69"/>
        <v>1</v>
      </c>
      <c r="L1109" t="str">
        <f t="shared" si="70"/>
        <v>diferente</v>
      </c>
      <c r="M1109" t="str">
        <f t="shared" si="71"/>
        <v>diferente</v>
      </c>
    </row>
    <row r="1110" spans="1:13" x14ac:dyDescent="0.25">
      <c r="A1110">
        <v>522060</v>
      </c>
      <c r="B1110" t="s">
        <v>8578</v>
      </c>
      <c r="C1110">
        <v>52002</v>
      </c>
      <c r="D1110" t="s">
        <v>2226</v>
      </c>
      <c r="E1110" t="s">
        <v>5040</v>
      </c>
      <c r="F1110" t="str">
        <f>VLOOKUP(A1110,'REGIÕES DE SAÚDE E SEUS MUNICÍP'!$A$4:$C$5569,3,0)</f>
        <v>Centro Sul</v>
      </c>
      <c r="G1110" t="str">
        <f>VLOOKUP(H1110,'REGIÕES DE SAÚDE E SEUS MUNICÍP'!$A$4:$D$5569,4,0)</f>
        <v>Silvânia</v>
      </c>
      <c r="H1110">
        <f>VLOOKUP(A1110,'REGIÕES DE SAÚDE E SEUS MUNICÍP'!$A$4:$A$5569,1,0)</f>
        <v>522060</v>
      </c>
      <c r="I1110" t="str">
        <f t="shared" si="68"/>
        <v>Mesmo município</v>
      </c>
      <c r="J1110" t="str">
        <f>VLOOKUP(D1110,'REGIÕES DE SAÚDE E SEUS MUNICÍP'!$C$4:$C$5569,1,0)</f>
        <v>Centro Sul</v>
      </c>
      <c r="K1110">
        <f t="shared" si="69"/>
        <v>1</v>
      </c>
      <c r="L1110" t="str">
        <f t="shared" si="70"/>
        <v>diferente</v>
      </c>
      <c r="M1110" t="str">
        <f t="shared" si="71"/>
        <v>diferente</v>
      </c>
    </row>
    <row r="1111" spans="1:13" x14ac:dyDescent="0.25">
      <c r="A1111">
        <v>522068</v>
      </c>
      <c r="B1111" t="s">
        <v>8578</v>
      </c>
      <c r="C1111">
        <v>52007</v>
      </c>
      <c r="D1111" t="s">
        <v>6963</v>
      </c>
      <c r="E1111" t="s">
        <v>1858</v>
      </c>
      <c r="F1111" t="str">
        <f>VLOOKUP(A1111,'REGIÕES DE SAÚDE E SEUS MUNICÍP'!$A$4:$C$5569,3,0)</f>
        <v>Entorno Norte</v>
      </c>
      <c r="G1111" t="str">
        <f>VLOOKUP(H1111,'REGIÕES DE SAÚDE E SEUS MUNICÍP'!$A$4:$D$5569,4,0)</f>
        <v>Simolândia</v>
      </c>
      <c r="H1111">
        <f>VLOOKUP(A1111,'REGIÕES DE SAÚDE E SEUS MUNICÍP'!$A$4:$A$5569,1,0)</f>
        <v>522068</v>
      </c>
      <c r="I1111" t="str">
        <f t="shared" si="68"/>
        <v>Mesmo município</v>
      </c>
      <c r="J1111" t="e">
        <f>VLOOKUP(D1111,'REGIÕES DE SAÚDE E SEUS MUNICÍP'!$C$4:$C$5569,1,0)</f>
        <v>#N/A</v>
      </c>
      <c r="K1111" t="e">
        <f t="shared" si="69"/>
        <v>#VALUE!</v>
      </c>
      <c r="L1111" t="str">
        <f t="shared" si="70"/>
        <v>Regiões semelhantes</v>
      </c>
      <c r="M1111" t="str">
        <f t="shared" si="71"/>
        <v>diferente</v>
      </c>
    </row>
    <row r="1112" spans="1:13" x14ac:dyDescent="0.25">
      <c r="A1112">
        <v>522070</v>
      </c>
      <c r="B1112" t="s">
        <v>8578</v>
      </c>
      <c r="C1112">
        <v>52007</v>
      </c>
      <c r="D1112" t="s">
        <v>6963</v>
      </c>
      <c r="E1112" t="s">
        <v>1979</v>
      </c>
      <c r="F1112" t="str">
        <f>VLOOKUP(A1112,'REGIÕES DE SAÚDE E SEUS MUNICÍP'!$A$4:$C$5569,3,0)</f>
        <v>Entorno Norte</v>
      </c>
      <c r="G1112" t="str">
        <f>VLOOKUP(H1112,'REGIÕES DE SAÚDE E SEUS MUNICÍP'!$A$4:$D$5569,4,0)</f>
        <v>Sítio d'Abadia</v>
      </c>
      <c r="H1112">
        <f>VLOOKUP(A1112,'REGIÕES DE SAÚDE E SEUS MUNICÍP'!$A$4:$A$5569,1,0)</f>
        <v>522070</v>
      </c>
      <c r="I1112" t="str">
        <f t="shared" si="68"/>
        <v>Mesmo município</v>
      </c>
      <c r="J1112" t="e">
        <f>VLOOKUP(D1112,'REGIÕES DE SAÚDE E SEUS MUNICÍP'!$C$4:$C$5569,1,0)</f>
        <v>#N/A</v>
      </c>
      <c r="K1112" t="e">
        <f t="shared" si="69"/>
        <v>#VALUE!</v>
      </c>
      <c r="L1112" t="str">
        <f t="shared" si="70"/>
        <v>diferente</v>
      </c>
      <c r="M1112" t="str">
        <f t="shared" si="71"/>
        <v>igual</v>
      </c>
    </row>
    <row r="1113" spans="1:13" x14ac:dyDescent="0.25">
      <c r="A1113">
        <v>522100</v>
      </c>
      <c r="B1113" t="s">
        <v>8578</v>
      </c>
      <c r="C1113">
        <v>52001</v>
      </c>
      <c r="D1113" t="s">
        <v>8426</v>
      </c>
      <c r="E1113" t="s">
        <v>9376</v>
      </c>
      <c r="F1113" t="str">
        <f>VLOOKUP(A1113,'REGIÕES DE SAÚDE E SEUS MUNICÍP'!$A$4:$C$5569,3,0)</f>
        <v>Central</v>
      </c>
      <c r="G1113" t="str">
        <f>VLOOKUP(H1113,'REGIÕES DE SAÚDE E SEUS MUNICÍP'!$A$4:$D$5569,4,0)</f>
        <v>Taquaral de Goiás</v>
      </c>
      <c r="H1113">
        <f>VLOOKUP(A1113,'REGIÕES DE SAÚDE E SEUS MUNICÍP'!$A$4:$A$5569,1,0)</f>
        <v>522100</v>
      </c>
      <c r="I1113" t="str">
        <f t="shared" si="68"/>
        <v>Mesmo município</v>
      </c>
      <c r="J1113" t="str">
        <f>VLOOKUP(D1113,'REGIÕES DE SAÚDE E SEUS MUNICÍP'!$C$4:$C$5569,1,0)</f>
        <v>Central</v>
      </c>
      <c r="K1113">
        <f t="shared" si="69"/>
        <v>1</v>
      </c>
      <c r="L1113" t="str">
        <f t="shared" si="70"/>
        <v>diferente</v>
      </c>
      <c r="M1113" t="str">
        <f t="shared" si="71"/>
        <v>diferente</v>
      </c>
    </row>
    <row r="1114" spans="1:13" x14ac:dyDescent="0.25">
      <c r="A1114">
        <v>522108</v>
      </c>
      <c r="B1114" t="s">
        <v>8578</v>
      </c>
      <c r="C1114">
        <v>52006</v>
      </c>
      <c r="D1114" t="s">
        <v>6528</v>
      </c>
      <c r="E1114" t="s">
        <v>3636</v>
      </c>
      <c r="F1114" t="str">
        <f>VLOOKUP(A1114,'REGIÕES DE SAÚDE E SEUS MUNICÍP'!$A$4:$C$5569,3,0)</f>
        <v>Nordeste</v>
      </c>
      <c r="G1114" t="str">
        <f>VLOOKUP(H1114,'REGIÕES DE SAÚDE E SEUS MUNICÍP'!$A$4:$D$5569,4,0)</f>
        <v>Teresina de Goiás</v>
      </c>
      <c r="H1114">
        <f>VLOOKUP(A1114,'REGIÕES DE SAÚDE E SEUS MUNICÍP'!$A$4:$A$5569,1,0)</f>
        <v>522108</v>
      </c>
      <c r="I1114" t="str">
        <f t="shared" si="68"/>
        <v>Mesmo município</v>
      </c>
      <c r="J1114" t="e">
        <f>VLOOKUP(D1114,'REGIÕES DE SAÚDE E SEUS MUNICÍP'!$C$4:$C$5569,1,0)</f>
        <v>#N/A</v>
      </c>
      <c r="K1114">
        <f t="shared" si="69"/>
        <v>1</v>
      </c>
      <c r="L1114" t="str">
        <f t="shared" si="70"/>
        <v>diferente</v>
      </c>
      <c r="M1114" t="str">
        <f t="shared" si="71"/>
        <v>diferente</v>
      </c>
    </row>
    <row r="1115" spans="1:13" x14ac:dyDescent="0.25">
      <c r="A1115">
        <v>522119</v>
      </c>
      <c r="B1115" t="s">
        <v>8578</v>
      </c>
      <c r="C1115">
        <v>52011</v>
      </c>
      <c r="D1115" t="s">
        <v>4159</v>
      </c>
      <c r="E1115" t="s">
        <v>860</v>
      </c>
      <c r="F1115" t="str">
        <f>VLOOKUP(A1115,'REGIÕES DE SAÚDE E SEUS MUNICÍP'!$A$4:$C$5569,3,0)</f>
        <v>Pirineus</v>
      </c>
      <c r="G1115" t="str">
        <f>VLOOKUP(H1115,'REGIÕES DE SAÚDE E SEUS MUNICÍP'!$A$4:$D$5569,4,0)</f>
        <v>Terezópolis de Goiás</v>
      </c>
      <c r="H1115">
        <f>VLOOKUP(A1115,'REGIÕES DE SAÚDE E SEUS MUNICÍP'!$A$4:$A$5569,1,0)</f>
        <v>522119</v>
      </c>
      <c r="I1115" t="str">
        <f t="shared" si="68"/>
        <v>Mesmo município</v>
      </c>
      <c r="J1115" t="str">
        <f>VLOOKUP(D1115,'REGIÕES DE SAÚDE E SEUS MUNICÍP'!$C$4:$C$5569,1,0)</f>
        <v>Pirineus</v>
      </c>
      <c r="K1115">
        <f t="shared" si="69"/>
        <v>1</v>
      </c>
      <c r="L1115" t="str">
        <f t="shared" si="70"/>
        <v>diferente</v>
      </c>
      <c r="M1115" t="str">
        <f t="shared" si="71"/>
        <v>diferente</v>
      </c>
    </row>
    <row r="1116" spans="1:13" x14ac:dyDescent="0.25">
      <c r="A1116">
        <v>522130</v>
      </c>
      <c r="B1116" t="s">
        <v>8578</v>
      </c>
      <c r="C1116">
        <v>52005</v>
      </c>
      <c r="D1116" t="s">
        <v>4088</v>
      </c>
      <c r="E1116" t="s">
        <v>10876</v>
      </c>
      <c r="F1116" t="str">
        <f>VLOOKUP(A1116,'REGIÕES DE SAÚDE E SEUS MUNICÍP'!$A$4:$C$5569,3,0)</f>
        <v>Estrada de Ferro</v>
      </c>
      <c r="G1116" t="str">
        <f>VLOOKUP(H1116,'REGIÕES DE SAÚDE E SEUS MUNICÍP'!$A$4:$D$5569,4,0)</f>
        <v>Três Ranchos</v>
      </c>
      <c r="H1116">
        <f>VLOOKUP(A1116,'REGIÕES DE SAÚDE E SEUS MUNICÍP'!$A$4:$A$5569,1,0)</f>
        <v>522130</v>
      </c>
      <c r="I1116" t="str">
        <f t="shared" si="68"/>
        <v>Mesmo município</v>
      </c>
      <c r="J1116" t="str">
        <f>VLOOKUP(D1116,'REGIÕES DE SAÚDE E SEUS MUNICÍP'!$C$4:$C$5569,1,0)</f>
        <v>Estrada de Ferro</v>
      </c>
      <c r="K1116">
        <f t="shared" si="69"/>
        <v>1</v>
      </c>
      <c r="L1116" t="str">
        <f t="shared" si="70"/>
        <v>diferente</v>
      </c>
      <c r="M1116" t="str">
        <f t="shared" si="71"/>
        <v>diferente</v>
      </c>
    </row>
    <row r="1117" spans="1:13" x14ac:dyDescent="0.25">
      <c r="A1117">
        <v>522140</v>
      </c>
      <c r="B1117" t="s">
        <v>8578</v>
      </c>
      <c r="C1117">
        <v>52001</v>
      </c>
      <c r="D1117" t="s">
        <v>8426</v>
      </c>
      <c r="E1117" t="s">
        <v>1495</v>
      </c>
      <c r="F1117" t="str">
        <f>VLOOKUP(A1117,'REGIÕES DE SAÚDE E SEUS MUNICÍP'!$A$4:$C$5569,3,0)</f>
        <v>Central</v>
      </c>
      <c r="G1117" t="str">
        <f>VLOOKUP(H1117,'REGIÕES DE SAÚDE E SEUS MUNICÍP'!$A$4:$D$5569,4,0)</f>
        <v>Trindade</v>
      </c>
      <c r="H1117">
        <f>VLOOKUP(A1117,'REGIÕES DE SAÚDE E SEUS MUNICÍP'!$A$4:$A$5569,1,0)</f>
        <v>522140</v>
      </c>
      <c r="I1117" t="str">
        <f t="shared" si="68"/>
        <v>Mesmo município</v>
      </c>
      <c r="J1117" t="str">
        <f>VLOOKUP(D1117,'REGIÕES DE SAÚDE E SEUS MUNICÍP'!$C$4:$C$5569,1,0)</f>
        <v>Central</v>
      </c>
      <c r="K1117">
        <f t="shared" si="69"/>
        <v>1</v>
      </c>
      <c r="L1117" t="str">
        <f t="shared" si="70"/>
        <v>diferente</v>
      </c>
      <c r="M1117" t="str">
        <f t="shared" si="71"/>
        <v>diferente</v>
      </c>
    </row>
    <row r="1118" spans="1:13" x14ac:dyDescent="0.25">
      <c r="A1118">
        <v>522145</v>
      </c>
      <c r="B1118" t="s">
        <v>8578</v>
      </c>
      <c r="C1118">
        <v>52008</v>
      </c>
      <c r="D1118" t="s">
        <v>5833</v>
      </c>
      <c r="E1118" t="s">
        <v>5798</v>
      </c>
      <c r="F1118" t="str">
        <f>VLOOKUP(A1118,'REGIÕES DE SAÚDE E SEUS MUNICÍP'!$A$4:$C$5569,3,0)</f>
        <v>Norte</v>
      </c>
      <c r="G1118" t="str">
        <f>VLOOKUP(H1118,'REGIÕES DE SAÚDE E SEUS MUNICÍP'!$A$4:$D$5569,4,0)</f>
        <v>Trombas</v>
      </c>
      <c r="H1118">
        <f>VLOOKUP(A1118,'REGIÕES DE SAÚDE E SEUS MUNICÍP'!$A$4:$A$5569,1,0)</f>
        <v>522145</v>
      </c>
      <c r="I1118" t="str">
        <f t="shared" si="68"/>
        <v>Mesmo município</v>
      </c>
      <c r="J1118" t="str">
        <f>VLOOKUP(D1118,'REGIÕES DE SAÚDE E SEUS MUNICÍP'!$C$4:$C$5569,1,0)</f>
        <v>Norte</v>
      </c>
      <c r="K1118">
        <f t="shared" si="69"/>
        <v>1</v>
      </c>
      <c r="L1118" t="str">
        <f t="shared" si="70"/>
        <v>diferente</v>
      </c>
      <c r="M1118" t="str">
        <f t="shared" si="71"/>
        <v>diferente</v>
      </c>
    </row>
    <row r="1119" spans="1:13" x14ac:dyDescent="0.25">
      <c r="A1119">
        <v>522150</v>
      </c>
      <c r="B1119" t="s">
        <v>8578</v>
      </c>
      <c r="C1119">
        <v>52010</v>
      </c>
      <c r="D1119" t="s">
        <v>4112</v>
      </c>
      <c r="E1119" t="s">
        <v>2641</v>
      </c>
      <c r="F1119" t="str">
        <f>VLOOKUP(A1119,'REGIÕES DE SAÚDE E SEUS MUNICÍP'!$A$4:$C$5569,3,0)</f>
        <v>Oeste II</v>
      </c>
      <c r="G1119" t="str">
        <f>VLOOKUP(H1119,'REGIÕES DE SAÚDE E SEUS MUNICÍP'!$A$4:$D$5569,4,0)</f>
        <v>Turvânia</v>
      </c>
      <c r="H1119">
        <f>VLOOKUP(A1119,'REGIÕES DE SAÚDE E SEUS MUNICÍP'!$A$4:$A$5569,1,0)</f>
        <v>522150</v>
      </c>
      <c r="I1119" t="str">
        <f t="shared" si="68"/>
        <v>Mesmo município</v>
      </c>
      <c r="J1119" t="str">
        <f>VLOOKUP(D1119,'REGIÕES DE SAÚDE E SEUS MUNICÍP'!$C$4:$C$5569,1,0)</f>
        <v>Oeste II</v>
      </c>
      <c r="K1119">
        <f t="shared" si="69"/>
        <v>1</v>
      </c>
      <c r="L1119" t="str">
        <f t="shared" si="70"/>
        <v>diferente</v>
      </c>
      <c r="M1119" t="str">
        <f t="shared" si="71"/>
        <v>diferente</v>
      </c>
    </row>
    <row r="1120" spans="1:13" x14ac:dyDescent="0.25">
      <c r="A1120">
        <v>522155</v>
      </c>
      <c r="B1120" t="s">
        <v>8578</v>
      </c>
      <c r="C1120">
        <v>52015</v>
      </c>
      <c r="D1120" t="s">
        <v>5151</v>
      </c>
      <c r="E1120" t="s">
        <v>1314</v>
      </c>
      <c r="F1120" t="str">
        <f>VLOOKUP(A1120,'REGIÕES DE SAÚDE E SEUS MUNICÍP'!$A$4:$C$5569,3,0)</f>
        <v>Sudoeste I</v>
      </c>
      <c r="G1120" t="str">
        <f>VLOOKUP(H1120,'REGIÕES DE SAÚDE E SEUS MUNICÍP'!$A$4:$D$5569,4,0)</f>
        <v>Turvelândia</v>
      </c>
      <c r="H1120">
        <f>VLOOKUP(A1120,'REGIÕES DE SAÚDE E SEUS MUNICÍP'!$A$4:$A$5569,1,0)</f>
        <v>522155</v>
      </c>
      <c r="I1120" t="str">
        <f t="shared" si="68"/>
        <v>Mesmo município</v>
      </c>
      <c r="J1120" t="str">
        <f>VLOOKUP(D1120,'REGIÕES DE SAÚDE E SEUS MUNICÍP'!$C$4:$C$5569,1,0)</f>
        <v>Sudoeste I</v>
      </c>
      <c r="K1120">
        <f t="shared" si="69"/>
        <v>1</v>
      </c>
      <c r="L1120" t="str">
        <f t="shared" si="70"/>
        <v>diferente</v>
      </c>
      <c r="M1120" t="str">
        <f t="shared" si="71"/>
        <v>diferente</v>
      </c>
    </row>
    <row r="1121" spans="1:13" x14ac:dyDescent="0.25">
      <c r="A1121">
        <v>522157</v>
      </c>
      <c r="B1121" t="s">
        <v>8578</v>
      </c>
      <c r="C1121">
        <v>52013</v>
      </c>
      <c r="D1121" t="s">
        <v>3714</v>
      </c>
      <c r="E1121" t="s">
        <v>9301</v>
      </c>
      <c r="F1121" t="str">
        <f>VLOOKUP(A1121,'REGIÕES DE SAÚDE E SEUS MUNICÍP'!$A$4:$C$5569,3,0)</f>
        <v>São Patrício</v>
      </c>
      <c r="G1121" t="str">
        <f>VLOOKUP(H1121,'REGIÕES DE SAÚDE E SEUS MUNICÍP'!$A$4:$D$5569,4,0)</f>
        <v>Uirapuru</v>
      </c>
      <c r="H1121">
        <f>VLOOKUP(A1121,'REGIÕES DE SAÚDE E SEUS MUNICÍP'!$A$4:$A$5569,1,0)</f>
        <v>522157</v>
      </c>
      <c r="I1121" t="str">
        <f t="shared" si="68"/>
        <v>Mesmo município</v>
      </c>
      <c r="J1121" t="e">
        <f>VLOOKUP(D1121,'REGIÕES DE SAÚDE E SEUS MUNICÍP'!$C$4:$C$5569,1,0)</f>
        <v>#N/A</v>
      </c>
      <c r="K1121">
        <f t="shared" si="69"/>
        <v>1</v>
      </c>
      <c r="L1121" t="str">
        <f t="shared" si="70"/>
        <v>diferente</v>
      </c>
      <c r="M1121" t="str">
        <f t="shared" si="71"/>
        <v>diferente</v>
      </c>
    </row>
    <row r="1122" spans="1:13" x14ac:dyDescent="0.25">
      <c r="A1122">
        <v>522160</v>
      </c>
      <c r="B1122" t="s">
        <v>8578</v>
      </c>
      <c r="C1122">
        <v>52014</v>
      </c>
      <c r="D1122" t="s">
        <v>1517</v>
      </c>
      <c r="E1122" t="s">
        <v>6602</v>
      </c>
      <c r="F1122" t="str">
        <f>VLOOKUP(A1122,'REGIÕES DE SAÚDE E SEUS MUNICÍP'!$A$4:$C$5569,3,0)</f>
        <v>Serra da Mesa</v>
      </c>
      <c r="G1122" t="str">
        <f>VLOOKUP(H1122,'REGIÕES DE SAÚDE E SEUS MUNICÍP'!$A$4:$D$5569,4,0)</f>
        <v>Uruaçu</v>
      </c>
      <c r="H1122">
        <f>VLOOKUP(A1122,'REGIÕES DE SAÚDE E SEUS MUNICÍP'!$A$4:$A$5569,1,0)</f>
        <v>522160</v>
      </c>
      <c r="I1122" t="str">
        <f t="shared" si="68"/>
        <v>Mesmo município</v>
      </c>
      <c r="J1122" t="str">
        <f>VLOOKUP(D1122,'REGIÕES DE SAÚDE E SEUS MUNICÍP'!$C$4:$C$5569,1,0)</f>
        <v>Serra da Mesa</v>
      </c>
      <c r="K1122">
        <f t="shared" si="69"/>
        <v>1</v>
      </c>
      <c r="L1122" t="str">
        <f>IF(D1122=D1123,IF(F1122=F1123,"Regiões semelhantes","Nova composição"),"diferente")</f>
        <v>diferente</v>
      </c>
      <c r="M1122" t="str">
        <f t="shared" si="71"/>
        <v>diferente</v>
      </c>
    </row>
    <row r="1123" spans="1:13" x14ac:dyDescent="0.25">
      <c r="A1123">
        <v>522170</v>
      </c>
      <c r="B1123" t="s">
        <v>8578</v>
      </c>
      <c r="C1123">
        <v>52013</v>
      </c>
      <c r="D1123" t="s">
        <v>3714</v>
      </c>
      <c r="E1123" t="s">
        <v>10181</v>
      </c>
      <c r="F1123" t="str">
        <f>VLOOKUP(A1123,'REGIÕES DE SAÚDE E SEUS MUNICÍP'!$A$4:$C$5569,3,0)</f>
        <v>São Patrício</v>
      </c>
      <c r="G1123" t="str">
        <f>VLOOKUP(H1123,'REGIÕES DE SAÚDE E SEUS MUNICÍP'!$A$4:$D$5569,4,0)</f>
        <v>Uruana</v>
      </c>
      <c r="H1123">
        <f>VLOOKUP(A1123,'REGIÕES DE SAÚDE E SEUS MUNICÍP'!$A$4:$A$5569,1,0)</f>
        <v>522170</v>
      </c>
      <c r="I1123" t="str">
        <f t="shared" si="68"/>
        <v>Mesmo município</v>
      </c>
      <c r="J1123" t="e">
        <f>VLOOKUP(D1123,'REGIÕES DE SAÚDE E SEUS MUNICÍP'!$C$4:$C$5569,1,0)</f>
        <v>#N/A</v>
      </c>
      <c r="K1123">
        <f t="shared" si="69"/>
        <v>1</v>
      </c>
      <c r="L1123" t="str">
        <f t="shared" si="70"/>
        <v>diferente</v>
      </c>
      <c r="M1123" t="str">
        <f>IF(F1123=F1122,"igual","diferente")</f>
        <v>diferente</v>
      </c>
    </row>
    <row r="1124" spans="1:13" x14ac:dyDescent="0.25">
      <c r="A1124">
        <v>522180</v>
      </c>
      <c r="B1124" t="s">
        <v>8578</v>
      </c>
      <c r="C1124">
        <v>52005</v>
      </c>
      <c r="D1124" t="s">
        <v>4088</v>
      </c>
      <c r="E1124" t="s">
        <v>7984</v>
      </c>
      <c r="F1124" t="str">
        <f>VLOOKUP(A1124,'REGIÕES DE SAÚDE E SEUS MUNICÍP'!$A$4:$C$5569,3,0)</f>
        <v>Estrada de Ferro</v>
      </c>
      <c r="G1124" t="str">
        <f>VLOOKUP(H1124,'REGIÕES DE SAÚDE E SEUS MUNICÍP'!$A$4:$D$5569,4,0)</f>
        <v>Urutaí</v>
      </c>
      <c r="H1124">
        <f>VLOOKUP(A1124,'REGIÕES DE SAÚDE E SEUS MUNICÍP'!$A$4:$A$5569,1,0)</f>
        <v>522180</v>
      </c>
      <c r="I1124" t="str">
        <f t="shared" si="68"/>
        <v>Mesmo município</v>
      </c>
      <c r="J1124" t="str">
        <f>VLOOKUP(D1124,'REGIÕES DE SAÚDE E SEUS MUNICÍP'!$C$4:$C$5569,1,0)</f>
        <v>Estrada de Ferro</v>
      </c>
      <c r="K1124">
        <f t="shared" si="69"/>
        <v>1</v>
      </c>
      <c r="L1124" t="str">
        <f t="shared" si="70"/>
        <v>diferente</v>
      </c>
      <c r="M1124" t="str">
        <f t="shared" si="71"/>
        <v>diferente</v>
      </c>
    </row>
    <row r="1125" spans="1:13" x14ac:dyDescent="0.25">
      <c r="A1125">
        <v>522185</v>
      </c>
      <c r="B1125" t="s">
        <v>8578</v>
      </c>
      <c r="C1125">
        <v>52004</v>
      </c>
      <c r="D1125" t="s">
        <v>710</v>
      </c>
      <c r="E1125" t="s">
        <v>5328</v>
      </c>
      <c r="F1125" t="str">
        <f>VLOOKUP(A1125,'REGIÕES DE SAÚDE E SEUS MUNICÍP'!$A$4:$C$5569,3,0)</f>
        <v>Entorno Sul</v>
      </c>
      <c r="G1125" t="str">
        <f>VLOOKUP(H1125,'REGIÕES DE SAÚDE E SEUS MUNICÍP'!$A$4:$D$5569,4,0)</f>
        <v>Valparaíso de Goiás</v>
      </c>
      <c r="H1125">
        <f>VLOOKUP(A1125,'REGIÕES DE SAÚDE E SEUS MUNICÍP'!$A$4:$A$5569,1,0)</f>
        <v>522185</v>
      </c>
      <c r="I1125" t="str">
        <f t="shared" si="68"/>
        <v>Mesmo município</v>
      </c>
      <c r="J1125" t="str">
        <f>VLOOKUP(D1125,'REGIÕES DE SAÚDE E SEUS MUNICÍP'!$C$4:$C$5569,1,0)</f>
        <v>Entorno Sul</v>
      </c>
      <c r="K1125">
        <f t="shared" si="69"/>
        <v>1</v>
      </c>
      <c r="L1125" t="str">
        <f t="shared" si="70"/>
        <v>diferente</v>
      </c>
      <c r="M1125" t="str">
        <f t="shared" si="71"/>
        <v>diferente</v>
      </c>
    </row>
    <row r="1126" spans="1:13" x14ac:dyDescent="0.25">
      <c r="A1126">
        <v>522190</v>
      </c>
      <c r="B1126" t="s">
        <v>8578</v>
      </c>
      <c r="C1126">
        <v>52002</v>
      </c>
      <c r="D1126" t="s">
        <v>2226</v>
      </c>
      <c r="E1126" t="s">
        <v>3391</v>
      </c>
      <c r="F1126" t="str">
        <f>VLOOKUP(A1126,'REGIÕES DE SAÚDE E SEUS MUNICÍP'!$A$4:$C$5569,3,0)</f>
        <v>Centro Sul</v>
      </c>
      <c r="G1126" t="str">
        <f>VLOOKUP(H1126,'REGIÕES DE SAÚDE E SEUS MUNICÍP'!$A$4:$D$5569,4,0)</f>
        <v>Varjão</v>
      </c>
      <c r="H1126">
        <f>VLOOKUP(A1126,'REGIÕES DE SAÚDE E SEUS MUNICÍP'!$A$4:$A$5569,1,0)</f>
        <v>522190</v>
      </c>
      <c r="I1126" t="str">
        <f t="shared" si="68"/>
        <v>Mesmo município</v>
      </c>
      <c r="J1126" t="str">
        <f>VLOOKUP(D1126,'REGIÕES DE SAÚDE E SEUS MUNICÍP'!$C$4:$C$5569,1,0)</f>
        <v>Centro Sul</v>
      </c>
      <c r="K1126">
        <f t="shared" si="69"/>
        <v>1</v>
      </c>
      <c r="L1126" t="str">
        <f t="shared" si="70"/>
        <v>Regiões semelhantes</v>
      </c>
      <c r="M1126" t="str">
        <f t="shared" si="71"/>
        <v>diferente</v>
      </c>
    </row>
    <row r="1127" spans="1:13" x14ac:dyDescent="0.25">
      <c r="A1127">
        <v>522200</v>
      </c>
      <c r="B1127" t="s">
        <v>8578</v>
      </c>
      <c r="C1127">
        <v>52002</v>
      </c>
      <c r="D1127" t="s">
        <v>2226</v>
      </c>
      <c r="E1127" t="s">
        <v>9997</v>
      </c>
      <c r="F1127" t="str">
        <f>VLOOKUP(A1127,'REGIÕES DE SAÚDE E SEUS MUNICÍP'!$A$4:$C$5569,3,0)</f>
        <v>Centro Sul</v>
      </c>
      <c r="G1127" t="str">
        <f>VLOOKUP(H1127,'REGIÕES DE SAÚDE E SEUS MUNICÍP'!$A$4:$D$5569,4,0)</f>
        <v>Vianópolis</v>
      </c>
      <c r="H1127">
        <f>VLOOKUP(A1127,'REGIÕES DE SAÚDE E SEUS MUNICÍP'!$A$4:$A$5569,1,0)</f>
        <v>522200</v>
      </c>
      <c r="I1127" t="str">
        <f t="shared" si="68"/>
        <v>Mesmo município</v>
      </c>
      <c r="J1127" t="str">
        <f>VLOOKUP(D1127,'REGIÕES DE SAÚDE E SEUS MUNICÍP'!$C$4:$C$5569,1,0)</f>
        <v>Centro Sul</v>
      </c>
      <c r="K1127">
        <f t="shared" si="69"/>
        <v>1</v>
      </c>
      <c r="L1127" t="str">
        <f t="shared" si="70"/>
        <v>Regiões semelhantes</v>
      </c>
      <c r="M1127" t="str">
        <f t="shared" si="71"/>
        <v>igual</v>
      </c>
    </row>
    <row r="1128" spans="1:13" x14ac:dyDescent="0.25">
      <c r="A1128">
        <v>522205</v>
      </c>
      <c r="B1128" t="s">
        <v>8578</v>
      </c>
      <c r="C1128">
        <v>52002</v>
      </c>
      <c r="D1128" t="s">
        <v>2226</v>
      </c>
      <c r="E1128" t="s">
        <v>903</v>
      </c>
      <c r="F1128" t="str">
        <f>VLOOKUP(A1128,'REGIÕES DE SAÚDE E SEUS MUNICÍP'!$A$4:$C$5569,3,0)</f>
        <v>Centro Sul</v>
      </c>
      <c r="G1128" t="str">
        <f>VLOOKUP(H1128,'REGIÕES DE SAÚDE E SEUS MUNICÍP'!$A$4:$D$5569,4,0)</f>
        <v>Vicentinópolis</v>
      </c>
      <c r="H1128">
        <f>VLOOKUP(A1128,'REGIÕES DE SAÚDE E SEUS MUNICÍP'!$A$4:$A$5569,1,0)</f>
        <v>522205</v>
      </c>
      <c r="I1128" t="str">
        <f t="shared" si="68"/>
        <v>Mesmo município</v>
      </c>
      <c r="J1128" t="str">
        <f>VLOOKUP(D1128,'REGIÕES DE SAÚDE E SEUS MUNICÍP'!$C$4:$C$5569,1,0)</f>
        <v>Centro Sul</v>
      </c>
      <c r="K1128">
        <f t="shared" si="69"/>
        <v>1</v>
      </c>
      <c r="L1128" t="str">
        <f t="shared" si="70"/>
        <v>diferente</v>
      </c>
      <c r="M1128" t="str">
        <f t="shared" si="71"/>
        <v>igual</v>
      </c>
    </row>
    <row r="1129" spans="1:13" x14ac:dyDescent="0.25">
      <c r="A1129">
        <v>522220</v>
      </c>
      <c r="B1129" t="s">
        <v>8578</v>
      </c>
      <c r="C1129">
        <v>52003</v>
      </c>
      <c r="D1129" t="s">
        <v>9504</v>
      </c>
      <c r="E1129" t="s">
        <v>501</v>
      </c>
      <c r="F1129" t="str">
        <f>VLOOKUP(A1129,'REGIÕES DE SAÚDE E SEUS MUNICÍP'!$A$4:$C$5569,3,0)</f>
        <v>Entorno Norte</v>
      </c>
      <c r="G1129" t="str">
        <f>VLOOKUP(H1129,'REGIÕES DE SAÚDE E SEUS MUNICÍP'!$A$4:$D$5569,4,0)</f>
        <v>Vila Boa</v>
      </c>
      <c r="H1129">
        <f>VLOOKUP(A1129,'REGIÕES DE SAÚDE E SEUS MUNICÍP'!$A$4:$A$5569,1,0)</f>
        <v>522220</v>
      </c>
      <c r="I1129" t="str">
        <f t="shared" si="68"/>
        <v>Mesmo município</v>
      </c>
      <c r="J1129" t="str">
        <f>VLOOKUP(D1129,'REGIÕES DE SAÚDE E SEUS MUNICÍP'!$C$4:$C$5569,1,0)</f>
        <v>Entorno Norte</v>
      </c>
      <c r="K1129">
        <f t="shared" si="69"/>
        <v>1</v>
      </c>
      <c r="L1129" t="str">
        <f t="shared" si="70"/>
        <v>diferente</v>
      </c>
      <c r="M1129" t="str">
        <f t="shared" si="71"/>
        <v>diferente</v>
      </c>
    </row>
    <row r="1130" spans="1:13" x14ac:dyDescent="0.25">
      <c r="A1130">
        <v>522230</v>
      </c>
      <c r="B1130" t="s">
        <v>8578</v>
      </c>
      <c r="C1130">
        <v>52018</v>
      </c>
      <c r="D1130" t="s">
        <v>4092</v>
      </c>
      <c r="E1130" t="s">
        <v>4480</v>
      </c>
      <c r="F1130" t="str">
        <f>VLOOKUP(A1130,'REGIÕES DE SAÚDE E SEUS MUNICÍP'!$A$4:$C$5569,3,0)</f>
        <v>São Patrício</v>
      </c>
      <c r="G1130" t="str">
        <f>VLOOKUP(H1130,'REGIÕES DE SAÚDE E SEUS MUNICÍP'!$A$4:$D$5569,4,0)</f>
        <v>Vila Propício</v>
      </c>
      <c r="H1130">
        <f>VLOOKUP(A1130,'REGIÕES DE SAÚDE E SEUS MUNICÍP'!$A$4:$A$5569,1,0)</f>
        <v>522230</v>
      </c>
      <c r="I1130" t="str">
        <f t="shared" si="68"/>
        <v>Mesmo município</v>
      </c>
      <c r="J1130" t="e">
        <f>VLOOKUP(D1130,'REGIÕES DE SAÚDE E SEUS MUNICÍP'!$C$4:$C$5569,1,0)</f>
        <v>#N/A</v>
      </c>
      <c r="K1130">
        <f t="shared" si="69"/>
        <v>1</v>
      </c>
      <c r="L1130" t="str">
        <f>IF(D1130=D1131,IF(F1130=F1131,"Regiões semelhantes","Nova composição"),"diferente")</f>
        <v>diferente</v>
      </c>
      <c r="M1130" t="str">
        <f t="shared" si="71"/>
        <v>diferente</v>
      </c>
    </row>
    <row r="1131" spans="1:13" x14ac:dyDescent="0.25">
      <c r="A1131">
        <v>210005</v>
      </c>
      <c r="B1131" t="s">
        <v>3511</v>
      </c>
      <c r="C1131">
        <v>21001</v>
      </c>
      <c r="D1131" t="s">
        <v>3803</v>
      </c>
      <c r="E1131" t="s">
        <v>3803</v>
      </c>
      <c r="F1131" t="str">
        <f>VLOOKUP(A1131,'REGIÕES DE SAÚDE E SEUS MUNICÍP'!$A$4:$C$5569,3,0)</f>
        <v>Carajás</v>
      </c>
      <c r="G1131" t="str">
        <f>VLOOKUP(H1131,'REGIÕES DE SAÚDE E SEUS MUNICÍP'!$A$4:$D$5569,4,0)</f>
        <v>Açailândia</v>
      </c>
      <c r="H1131">
        <f>VLOOKUP(A1131,'REGIÕES DE SAÚDE E SEUS MUNICÍP'!$A$4:$A$5569,1,0)</f>
        <v>210005</v>
      </c>
      <c r="I1131" t="str">
        <f t="shared" si="68"/>
        <v>Mesmo município</v>
      </c>
      <c r="J1131" t="e">
        <f>VLOOKUP(D1131,'REGIÕES DE SAÚDE E SEUS MUNICÍP'!$C$4:$C$5569,1,0)</f>
        <v>#N/A</v>
      </c>
      <c r="K1131" t="e">
        <f t="shared" si="69"/>
        <v>#VALUE!</v>
      </c>
      <c r="L1131" t="str">
        <f t="shared" si="70"/>
        <v>diferente</v>
      </c>
      <c r="M1131" t="str">
        <f>IF(F1131=F1130,"igual","diferente")</f>
        <v>diferente</v>
      </c>
    </row>
    <row r="1132" spans="1:13" x14ac:dyDescent="0.25">
      <c r="A1132">
        <v>210010</v>
      </c>
      <c r="B1132" t="s">
        <v>3511</v>
      </c>
      <c r="C1132">
        <v>21005</v>
      </c>
      <c r="D1132" t="s">
        <v>9741</v>
      </c>
      <c r="E1132" t="s">
        <v>6075</v>
      </c>
      <c r="F1132" t="str">
        <f>VLOOKUP(A1132,'REGIÕES DE SAÚDE E SEUS MUNICÍP'!$A$4:$C$5569,3,0)</f>
        <v>Alto Munim</v>
      </c>
      <c r="G1132" t="str">
        <f>VLOOKUP(H1132,'REGIÕES DE SAÚDE E SEUS MUNICÍP'!$A$4:$D$5569,4,0)</f>
        <v>Afonso Cunha</v>
      </c>
      <c r="H1132">
        <f>VLOOKUP(A1132,'REGIÕES DE SAÚDE E SEUS MUNICÍP'!$A$4:$A$5569,1,0)</f>
        <v>210010</v>
      </c>
      <c r="I1132" t="str">
        <f t="shared" si="68"/>
        <v>Mesmo município</v>
      </c>
      <c r="J1132" t="e">
        <f>VLOOKUP(D1132,'REGIÕES DE SAÚDE E SEUS MUNICÍP'!$C$4:$C$5569,1,0)</f>
        <v>#N/A</v>
      </c>
      <c r="K1132" t="e">
        <f t="shared" si="69"/>
        <v>#VALUE!</v>
      </c>
      <c r="L1132" t="str">
        <f t="shared" si="70"/>
        <v>diferente</v>
      </c>
      <c r="M1132" t="str">
        <f t="shared" si="71"/>
        <v>diferente</v>
      </c>
    </row>
    <row r="1133" spans="1:13" x14ac:dyDescent="0.25">
      <c r="A1133">
        <v>210015</v>
      </c>
      <c r="B1133" t="s">
        <v>3511</v>
      </c>
      <c r="C1133">
        <v>21006</v>
      </c>
      <c r="D1133" t="s">
        <v>1839</v>
      </c>
      <c r="E1133" t="s">
        <v>3102</v>
      </c>
      <c r="F1133" t="str">
        <f>VLOOKUP(A1133,'REGIÕES DE SAÚDE E SEUS MUNICÍP'!$A$4:$C$5569,3,0)</f>
        <v>Delta do Parnaíba</v>
      </c>
      <c r="G1133" t="str">
        <f>VLOOKUP(H1133,'REGIÕES DE SAÚDE E SEUS MUNICÍP'!$A$4:$D$5569,4,0)</f>
        <v>Água Doce do Maranhão</v>
      </c>
      <c r="H1133">
        <f>VLOOKUP(A1133,'REGIÕES DE SAÚDE E SEUS MUNICÍP'!$A$4:$A$5569,1,0)</f>
        <v>210015</v>
      </c>
      <c r="I1133" t="str">
        <f t="shared" si="68"/>
        <v>Mesmo município</v>
      </c>
      <c r="J1133" t="e">
        <f>VLOOKUP(D1133,'REGIÕES DE SAÚDE E SEUS MUNICÍP'!$C$4:$C$5569,1,0)</f>
        <v>#N/A</v>
      </c>
      <c r="K1133" t="e">
        <f t="shared" si="69"/>
        <v>#VALUE!</v>
      </c>
      <c r="L1133" t="str">
        <f t="shared" si="70"/>
        <v>diferente</v>
      </c>
      <c r="M1133" t="str">
        <f t="shared" si="71"/>
        <v>diferente</v>
      </c>
    </row>
    <row r="1134" spans="1:13" x14ac:dyDescent="0.25">
      <c r="A1134">
        <v>210020</v>
      </c>
      <c r="B1134" t="s">
        <v>3511</v>
      </c>
      <c r="C1134">
        <v>21016</v>
      </c>
      <c r="D1134" t="s">
        <v>7503</v>
      </c>
      <c r="E1134" t="s">
        <v>4020</v>
      </c>
      <c r="F1134" t="str">
        <f>VLOOKUP(A1134,'REGIÕES DE SAÚDE E SEUS MUNICÍP'!$A$4:$C$5569,3,0)</f>
        <v>Pericumã</v>
      </c>
      <c r="G1134" t="str">
        <f>VLOOKUP(H1134,'REGIÕES DE SAÚDE E SEUS MUNICÍP'!$A$4:$D$5569,4,0)</f>
        <v>Alcântara</v>
      </c>
      <c r="H1134">
        <f>VLOOKUP(A1134,'REGIÕES DE SAÚDE E SEUS MUNICÍP'!$A$4:$A$5569,1,0)</f>
        <v>210020</v>
      </c>
      <c r="I1134" t="str">
        <f t="shared" si="68"/>
        <v>Mesmo município</v>
      </c>
      <c r="J1134" t="e">
        <f>VLOOKUP(D1134,'REGIÕES DE SAÚDE E SEUS MUNICÍP'!$C$4:$C$5569,1,0)</f>
        <v>#N/A</v>
      </c>
      <c r="K1134" t="e">
        <f t="shared" si="69"/>
        <v>#VALUE!</v>
      </c>
      <c r="L1134" t="str">
        <f t="shared" si="70"/>
        <v>diferente</v>
      </c>
      <c r="M1134" t="str">
        <f t="shared" si="71"/>
        <v>diferente</v>
      </c>
    </row>
    <row r="1135" spans="1:13" x14ac:dyDescent="0.25">
      <c r="A1135">
        <v>210030</v>
      </c>
      <c r="B1135" t="s">
        <v>3511</v>
      </c>
      <c r="C1135">
        <v>21005</v>
      </c>
      <c r="D1135" t="s">
        <v>9741</v>
      </c>
      <c r="E1135" t="s">
        <v>7063</v>
      </c>
      <c r="F1135" t="str">
        <f>VLOOKUP(A1135,'REGIÕES DE SAÚDE E SEUS MUNICÍP'!$A$4:$C$5569,3,0)</f>
        <v>Timbiras</v>
      </c>
      <c r="G1135" t="str">
        <f>VLOOKUP(H1135,'REGIÕES DE SAÚDE E SEUS MUNICÍP'!$A$4:$D$5569,4,0)</f>
        <v>Aldeias Altas</v>
      </c>
      <c r="H1135">
        <f>VLOOKUP(A1135,'REGIÕES DE SAÚDE E SEUS MUNICÍP'!$A$4:$A$5569,1,0)</f>
        <v>210030</v>
      </c>
      <c r="I1135" t="str">
        <f t="shared" si="68"/>
        <v>Mesmo município</v>
      </c>
      <c r="J1135" t="e">
        <f>VLOOKUP(D1135,'REGIÕES DE SAÚDE E SEUS MUNICÍP'!$C$4:$C$5569,1,0)</f>
        <v>#N/A</v>
      </c>
      <c r="K1135" t="e">
        <f t="shared" si="69"/>
        <v>#VALUE!</v>
      </c>
      <c r="L1135" t="str">
        <f t="shared" si="70"/>
        <v>diferente</v>
      </c>
      <c r="M1135" t="str">
        <f t="shared" si="71"/>
        <v>diferente</v>
      </c>
    </row>
    <row r="1136" spans="1:13" x14ac:dyDescent="0.25">
      <c r="A1136">
        <v>210040</v>
      </c>
      <c r="B1136" t="s">
        <v>3511</v>
      </c>
      <c r="C1136">
        <v>21002</v>
      </c>
      <c r="D1136" t="s">
        <v>623</v>
      </c>
      <c r="E1136" t="s">
        <v>851</v>
      </c>
      <c r="F1136" t="str">
        <f>VLOOKUP(A1136,'REGIÕES DE SAÚDE E SEUS MUNICÍP'!$A$4:$C$5569,3,0)</f>
        <v>Mearim</v>
      </c>
      <c r="G1136" t="str">
        <f>VLOOKUP(H1136,'REGIÕES DE SAÚDE E SEUS MUNICÍP'!$A$4:$D$5569,4,0)</f>
        <v>Altamira do Maranhão</v>
      </c>
      <c r="H1136">
        <f>VLOOKUP(A1136,'REGIÕES DE SAÚDE E SEUS MUNICÍP'!$A$4:$A$5569,1,0)</f>
        <v>210040</v>
      </c>
      <c r="I1136" t="str">
        <f t="shared" si="68"/>
        <v>Mesmo município</v>
      </c>
      <c r="J1136" t="e">
        <f>VLOOKUP(D1136,'REGIÕES DE SAÚDE E SEUS MUNICÍP'!$C$4:$C$5569,1,0)</f>
        <v>#N/A</v>
      </c>
      <c r="K1136" t="e">
        <f t="shared" si="69"/>
        <v>#VALUE!</v>
      </c>
      <c r="L1136" t="str">
        <f t="shared" si="70"/>
        <v>diferente</v>
      </c>
      <c r="M1136" t="str">
        <f t="shared" si="71"/>
        <v>diferente</v>
      </c>
    </row>
    <row r="1137" spans="1:13" x14ac:dyDescent="0.25">
      <c r="A1137">
        <v>210043</v>
      </c>
      <c r="B1137" t="s">
        <v>3511</v>
      </c>
      <c r="C1137">
        <v>21007</v>
      </c>
      <c r="D1137" t="s">
        <v>1815</v>
      </c>
      <c r="E1137" t="s">
        <v>985</v>
      </c>
      <c r="F1137" t="str">
        <f>VLOOKUP(A1137,'REGIÕES DE SAÚDE E SEUS MUNICÍP'!$A$4:$C$5569,3,0)</f>
        <v>Cocais</v>
      </c>
      <c r="G1137" t="str">
        <f>VLOOKUP(H1137,'REGIÕES DE SAÚDE E SEUS MUNICÍP'!$A$4:$D$5569,4,0)</f>
        <v>Alto Alegre do Maranhão</v>
      </c>
      <c r="H1137">
        <f>VLOOKUP(A1137,'REGIÕES DE SAÚDE E SEUS MUNICÍP'!$A$4:$A$5569,1,0)</f>
        <v>210043</v>
      </c>
      <c r="I1137" t="str">
        <f t="shared" si="68"/>
        <v>Mesmo município</v>
      </c>
      <c r="J1137" t="e">
        <f>VLOOKUP(D1137,'REGIÕES DE SAÚDE E SEUS MUNICÍP'!$C$4:$C$5569,1,0)</f>
        <v>#N/A</v>
      </c>
      <c r="K1137" t="e">
        <f t="shared" si="69"/>
        <v>#VALUE!</v>
      </c>
      <c r="L1137" t="str">
        <f t="shared" si="70"/>
        <v>diferente</v>
      </c>
      <c r="M1137" t="str">
        <f t="shared" si="71"/>
        <v>diferente</v>
      </c>
    </row>
    <row r="1138" spans="1:13" x14ac:dyDescent="0.25">
      <c r="A1138">
        <v>210047</v>
      </c>
      <c r="B1138" t="s">
        <v>3511</v>
      </c>
      <c r="C1138">
        <v>21014</v>
      </c>
      <c r="D1138" t="s">
        <v>814</v>
      </c>
      <c r="E1138" t="s">
        <v>10336</v>
      </c>
      <c r="F1138" t="str">
        <f>VLOOKUP(A1138,'REGIÕES DE SAÚDE E SEUS MUNICÍP'!$A$4:$C$5569,3,0)</f>
        <v>Pindaré</v>
      </c>
      <c r="G1138" t="str">
        <f>VLOOKUP(H1138,'REGIÕES DE SAÚDE E SEUS MUNICÍP'!$A$4:$D$5569,4,0)</f>
        <v>Alto Alegre do Pindaré</v>
      </c>
      <c r="H1138">
        <f>VLOOKUP(A1138,'REGIÕES DE SAÚDE E SEUS MUNICÍP'!$A$4:$A$5569,1,0)</f>
        <v>210047</v>
      </c>
      <c r="I1138" t="str">
        <f t="shared" si="68"/>
        <v>Mesmo município</v>
      </c>
      <c r="J1138" t="e">
        <f>VLOOKUP(D1138,'REGIÕES DE SAÚDE E SEUS MUNICÍP'!$C$4:$C$5569,1,0)</f>
        <v>#N/A</v>
      </c>
      <c r="K1138" t="e">
        <f t="shared" si="69"/>
        <v>#VALUE!</v>
      </c>
      <c r="L1138" t="str">
        <f>IF(D1138=D1139,IF(F1138=F1139,"Regiões semelhantes","Nova composição"),"diferente")</f>
        <v>diferente</v>
      </c>
      <c r="M1138" t="str">
        <f t="shared" si="71"/>
        <v>diferente</v>
      </c>
    </row>
    <row r="1139" spans="1:13" x14ac:dyDescent="0.25">
      <c r="A1139">
        <v>210050</v>
      </c>
      <c r="B1139" t="s">
        <v>3511</v>
      </c>
      <c r="C1139">
        <v>21003</v>
      </c>
      <c r="D1139" t="s">
        <v>900</v>
      </c>
      <c r="E1139" t="s">
        <v>10917</v>
      </c>
      <c r="F1139" t="str">
        <f>VLOOKUP(A1139,'REGIÕES DE SAÚDE E SEUS MUNICÍP'!$A$4:$C$5569,3,0)</f>
        <v>Gerais de Balsas</v>
      </c>
      <c r="G1139" t="str">
        <f>VLOOKUP(H1139,'REGIÕES DE SAÚDE E SEUS MUNICÍP'!$A$4:$D$5569,4,0)</f>
        <v>Alto Parnaíba</v>
      </c>
      <c r="H1139">
        <f>VLOOKUP(A1139,'REGIÕES DE SAÚDE E SEUS MUNICÍP'!$A$4:$A$5569,1,0)</f>
        <v>210050</v>
      </c>
      <c r="I1139" t="str">
        <f t="shared" si="68"/>
        <v>Mesmo município</v>
      </c>
      <c r="J1139" t="e">
        <f>VLOOKUP(D1139,'REGIÕES DE SAÚDE E SEUS MUNICÍP'!$C$4:$C$5569,1,0)</f>
        <v>#N/A</v>
      </c>
      <c r="K1139" t="e">
        <f t="shared" si="69"/>
        <v>#VALUE!</v>
      </c>
      <c r="L1139" t="str">
        <f t="shared" si="70"/>
        <v>diferente</v>
      </c>
      <c r="M1139" t="str">
        <f>IF(F1139=F1138,"igual","diferente")</f>
        <v>diferente</v>
      </c>
    </row>
    <row r="1140" spans="1:13" x14ac:dyDescent="0.25">
      <c r="A1140">
        <v>210055</v>
      </c>
      <c r="B1140" t="s">
        <v>3511</v>
      </c>
      <c r="C1140">
        <v>21019</v>
      </c>
      <c r="D1140" t="s">
        <v>10270</v>
      </c>
      <c r="E1140" t="s">
        <v>7079</v>
      </c>
      <c r="F1140" t="str">
        <f>VLOOKUP(A1140,'REGIÕES DE SAÚDE E SEUS MUNICÍP'!$A$4:$C$5569,3,0)</f>
        <v>Gurupi</v>
      </c>
      <c r="G1140" t="str">
        <f>VLOOKUP(H1140,'REGIÕES DE SAÚDE E SEUS MUNICÍP'!$A$4:$D$5569,4,0)</f>
        <v>Amapá do Maranhão</v>
      </c>
      <c r="H1140">
        <f>VLOOKUP(A1140,'REGIÕES DE SAÚDE E SEUS MUNICÍP'!$A$4:$A$5569,1,0)</f>
        <v>210055</v>
      </c>
      <c r="I1140" t="str">
        <f t="shared" si="68"/>
        <v>Mesmo município</v>
      </c>
      <c r="J1140" t="e">
        <f>VLOOKUP(D1140,'REGIÕES DE SAÚDE E SEUS MUNICÍP'!$C$4:$C$5569,1,0)</f>
        <v>#N/A</v>
      </c>
      <c r="K1140" t="e">
        <f t="shared" si="69"/>
        <v>#VALUE!</v>
      </c>
      <c r="L1140" t="str">
        <f t="shared" si="70"/>
        <v>diferente</v>
      </c>
      <c r="M1140" t="str">
        <f t="shared" si="71"/>
        <v>diferente</v>
      </c>
    </row>
    <row r="1141" spans="1:13" x14ac:dyDescent="0.25">
      <c r="A1141">
        <v>210060</v>
      </c>
      <c r="B1141" t="s">
        <v>3511</v>
      </c>
      <c r="C1141">
        <v>21008</v>
      </c>
      <c r="D1141" t="s">
        <v>8957</v>
      </c>
      <c r="E1141" t="s">
        <v>8403</v>
      </c>
      <c r="F1141" t="str">
        <f>VLOOKUP(A1141,'REGIÕES DE SAÚDE E SEUS MUNICÍP'!$A$4:$C$5569,3,0)</f>
        <v>Tocantins</v>
      </c>
      <c r="G1141" t="str">
        <f>VLOOKUP(H1141,'REGIÕES DE SAÚDE E SEUS MUNICÍP'!$A$4:$D$5569,4,0)</f>
        <v>Amarante do Maranhão</v>
      </c>
      <c r="H1141">
        <f>VLOOKUP(A1141,'REGIÕES DE SAÚDE E SEUS MUNICÍP'!$A$4:$A$5569,1,0)</f>
        <v>210060</v>
      </c>
      <c r="I1141" t="str">
        <f t="shared" si="68"/>
        <v>Mesmo município</v>
      </c>
      <c r="J1141" t="e">
        <f>VLOOKUP(D1141,'REGIÕES DE SAÚDE E SEUS MUNICÍP'!$C$4:$C$5569,1,0)</f>
        <v>#N/A</v>
      </c>
      <c r="K1141" t="e">
        <f t="shared" si="69"/>
        <v>#VALUE!</v>
      </c>
      <c r="L1141" t="str">
        <f t="shared" si="70"/>
        <v>diferente</v>
      </c>
      <c r="M1141" t="str">
        <f t="shared" si="71"/>
        <v>diferente</v>
      </c>
    </row>
    <row r="1142" spans="1:13" x14ac:dyDescent="0.25">
      <c r="A1142">
        <v>210070</v>
      </c>
      <c r="B1142" t="s">
        <v>3511</v>
      </c>
      <c r="C1142">
        <v>21009</v>
      </c>
      <c r="D1142" t="s">
        <v>10945</v>
      </c>
      <c r="E1142" t="s">
        <v>6664</v>
      </c>
      <c r="F1142" t="str">
        <f>VLOOKUP(A1142,'REGIÕES DE SAÚDE E SEUS MUNICÍP'!$A$4:$C$5569,3,0)</f>
        <v>Baixo Itapecuru</v>
      </c>
      <c r="G1142" t="str">
        <f>VLOOKUP(H1142,'REGIÕES DE SAÚDE E SEUS MUNICÍP'!$A$4:$D$5569,4,0)</f>
        <v>Anajatuba</v>
      </c>
      <c r="H1142">
        <f>VLOOKUP(A1142,'REGIÕES DE SAÚDE E SEUS MUNICÍP'!$A$4:$A$5569,1,0)</f>
        <v>210070</v>
      </c>
      <c r="I1142" t="str">
        <f t="shared" si="68"/>
        <v>Mesmo município</v>
      </c>
      <c r="J1142" t="e">
        <f>VLOOKUP(D1142,'REGIÕES DE SAÚDE E SEUS MUNICÍP'!$C$4:$C$5569,1,0)</f>
        <v>#N/A</v>
      </c>
      <c r="K1142" t="e">
        <f t="shared" si="69"/>
        <v>#VALUE!</v>
      </c>
      <c r="L1142" t="str">
        <f t="shared" si="70"/>
        <v>diferente</v>
      </c>
      <c r="M1142" t="str">
        <f t="shared" si="71"/>
        <v>diferente</v>
      </c>
    </row>
    <row r="1143" spans="1:13" x14ac:dyDescent="0.25">
      <c r="A1143">
        <v>210080</v>
      </c>
      <c r="B1143" t="s">
        <v>3511</v>
      </c>
      <c r="C1143">
        <v>21006</v>
      </c>
      <c r="D1143" t="s">
        <v>1839</v>
      </c>
      <c r="E1143" t="s">
        <v>8784</v>
      </c>
      <c r="F1143" t="str">
        <f>VLOOKUP(A1143,'REGIÕES DE SAÚDE E SEUS MUNICÍP'!$A$4:$C$5569,3,0)</f>
        <v>Alto Munim</v>
      </c>
      <c r="G1143" t="str">
        <f>VLOOKUP(H1143,'REGIÕES DE SAÚDE E SEUS MUNICÍP'!$A$4:$D$5569,4,0)</f>
        <v>Anapurus</v>
      </c>
      <c r="H1143">
        <f>VLOOKUP(A1143,'REGIÕES DE SAÚDE E SEUS MUNICÍP'!$A$4:$A$5569,1,0)</f>
        <v>210080</v>
      </c>
      <c r="I1143" t="str">
        <f t="shared" si="68"/>
        <v>Mesmo município</v>
      </c>
      <c r="J1143" t="e">
        <f>VLOOKUP(D1143,'REGIÕES DE SAÚDE E SEUS MUNICÍP'!$C$4:$C$5569,1,0)</f>
        <v>#N/A</v>
      </c>
      <c r="K1143" t="e">
        <f t="shared" si="69"/>
        <v>#VALUE!</v>
      </c>
      <c r="L1143" t="str">
        <f t="shared" si="70"/>
        <v>diferente</v>
      </c>
      <c r="M1143" t="str">
        <f t="shared" si="71"/>
        <v>diferente</v>
      </c>
    </row>
    <row r="1144" spans="1:13" x14ac:dyDescent="0.25">
      <c r="A1144">
        <v>210083</v>
      </c>
      <c r="B1144" t="s">
        <v>3511</v>
      </c>
      <c r="C1144">
        <v>21011</v>
      </c>
      <c r="D1144" t="s">
        <v>9895</v>
      </c>
      <c r="E1144" t="s">
        <v>1831</v>
      </c>
      <c r="F1144" t="str">
        <f>VLOOKUP(A1144,'REGIÕES DE SAÚDE E SEUS MUNICÍP'!$A$4:$C$5569,3,0)</f>
        <v>Litoral Ocidental</v>
      </c>
      <c r="G1144" t="str">
        <f>VLOOKUP(H1144,'REGIÕES DE SAÚDE E SEUS MUNICÍP'!$A$4:$D$5569,4,0)</f>
        <v>Apicum-Açu</v>
      </c>
      <c r="H1144">
        <f>VLOOKUP(A1144,'REGIÕES DE SAÚDE E SEUS MUNICÍP'!$A$4:$A$5569,1,0)</f>
        <v>210083</v>
      </c>
      <c r="I1144" t="str">
        <f t="shared" si="68"/>
        <v>Mesmo município</v>
      </c>
      <c r="J1144" t="e">
        <f>VLOOKUP(D1144,'REGIÕES DE SAÚDE E SEUS MUNICÍP'!$C$4:$C$5569,1,0)</f>
        <v>#N/A</v>
      </c>
      <c r="K1144" t="e">
        <f t="shared" si="69"/>
        <v>#VALUE!</v>
      </c>
      <c r="L1144" t="str">
        <f t="shared" si="70"/>
        <v>diferente</v>
      </c>
      <c r="M1144" t="str">
        <f t="shared" si="71"/>
        <v>diferente</v>
      </c>
    </row>
    <row r="1145" spans="1:13" x14ac:dyDescent="0.25">
      <c r="A1145">
        <v>210087</v>
      </c>
      <c r="B1145" t="s">
        <v>3511</v>
      </c>
      <c r="C1145">
        <v>21019</v>
      </c>
      <c r="D1145" t="s">
        <v>10270</v>
      </c>
      <c r="E1145" t="s">
        <v>1040</v>
      </c>
      <c r="F1145" t="str">
        <f>VLOOKUP(A1145,'REGIÕES DE SAÚDE E SEUS MUNICÍP'!$A$4:$C$5569,3,0)</f>
        <v>Alto Turi</v>
      </c>
      <c r="G1145" t="str">
        <f>VLOOKUP(H1145,'REGIÕES DE SAÚDE E SEUS MUNICÍP'!$A$4:$D$5569,4,0)</f>
        <v>Araguanã</v>
      </c>
      <c r="H1145">
        <f>VLOOKUP(A1145,'REGIÕES DE SAÚDE E SEUS MUNICÍP'!$A$4:$A$5569,1,0)</f>
        <v>210087</v>
      </c>
      <c r="I1145" t="str">
        <f t="shared" si="68"/>
        <v>Mesmo município</v>
      </c>
      <c r="J1145" t="e">
        <f>VLOOKUP(D1145,'REGIÕES DE SAÚDE E SEUS MUNICÍP'!$C$4:$C$5569,1,0)</f>
        <v>#N/A</v>
      </c>
      <c r="K1145" t="e">
        <f t="shared" si="69"/>
        <v>#VALUE!</v>
      </c>
      <c r="L1145" t="str">
        <f t="shared" si="70"/>
        <v>diferente</v>
      </c>
      <c r="M1145" t="str">
        <f t="shared" si="71"/>
        <v>diferente</v>
      </c>
    </row>
    <row r="1146" spans="1:13" x14ac:dyDescent="0.25">
      <c r="A1146">
        <v>210090</v>
      </c>
      <c r="B1146" t="s">
        <v>3511</v>
      </c>
      <c r="C1146">
        <v>21006</v>
      </c>
      <c r="D1146" t="s">
        <v>1839</v>
      </c>
      <c r="E1146" t="s">
        <v>1253</v>
      </c>
      <c r="F1146" t="str">
        <f>VLOOKUP(A1146,'REGIÕES DE SAÚDE E SEUS MUNICÍP'!$A$4:$C$5569,3,0)</f>
        <v>Delta do Parnaíba</v>
      </c>
      <c r="G1146" t="str">
        <f>VLOOKUP(H1146,'REGIÕES DE SAÚDE E SEUS MUNICÍP'!$A$4:$D$5569,4,0)</f>
        <v>Araioses</v>
      </c>
      <c r="H1146">
        <f>VLOOKUP(A1146,'REGIÕES DE SAÚDE E SEUS MUNICÍP'!$A$4:$A$5569,1,0)</f>
        <v>210090</v>
      </c>
      <c r="I1146" t="str">
        <f t="shared" si="68"/>
        <v>Mesmo município</v>
      </c>
      <c r="J1146" t="e">
        <f>VLOOKUP(D1146,'REGIÕES DE SAÚDE E SEUS MUNICÍP'!$C$4:$C$5569,1,0)</f>
        <v>#N/A</v>
      </c>
      <c r="K1146" t="e">
        <f t="shared" si="69"/>
        <v>#VALUE!</v>
      </c>
      <c r="L1146" t="str">
        <f t="shared" si="70"/>
        <v>diferente</v>
      </c>
      <c r="M1146" t="str">
        <f t="shared" si="71"/>
        <v>diferente</v>
      </c>
    </row>
    <row r="1147" spans="1:13" x14ac:dyDescent="0.25">
      <c r="A1147">
        <v>210095</v>
      </c>
      <c r="B1147" t="s">
        <v>3511</v>
      </c>
      <c r="C1147">
        <v>21004</v>
      </c>
      <c r="D1147" t="s">
        <v>10427</v>
      </c>
      <c r="E1147" t="s">
        <v>1757</v>
      </c>
      <c r="F1147" t="str">
        <f>VLOOKUP(A1147,'REGIÕES DE SAÚDE E SEUS MUNICÍP'!$A$4:$C$5569,3,0)</f>
        <v>Serras</v>
      </c>
      <c r="G1147" t="str">
        <f>VLOOKUP(H1147,'REGIÕES DE SAÚDE E SEUS MUNICÍP'!$A$4:$D$5569,4,0)</f>
        <v>Arame</v>
      </c>
      <c r="H1147">
        <f>VLOOKUP(A1147,'REGIÕES DE SAÚDE E SEUS MUNICÍP'!$A$4:$A$5569,1,0)</f>
        <v>210095</v>
      </c>
      <c r="I1147" t="str">
        <f t="shared" si="68"/>
        <v>Mesmo município</v>
      </c>
      <c r="J1147" t="e">
        <f>VLOOKUP(D1147,'REGIÕES DE SAÚDE E SEUS MUNICÍP'!$C$4:$C$5569,1,0)</f>
        <v>#N/A</v>
      </c>
      <c r="K1147" t="e">
        <f t="shared" si="69"/>
        <v>#VALUE!</v>
      </c>
      <c r="L1147" t="str">
        <f t="shared" si="70"/>
        <v>diferente</v>
      </c>
      <c r="M1147" t="str">
        <f t="shared" si="71"/>
        <v>diferente</v>
      </c>
    </row>
    <row r="1148" spans="1:13" x14ac:dyDescent="0.25">
      <c r="A1148">
        <v>210100</v>
      </c>
      <c r="B1148" t="s">
        <v>3511</v>
      </c>
      <c r="C1148">
        <v>21009</v>
      </c>
      <c r="D1148" t="s">
        <v>10945</v>
      </c>
      <c r="E1148" t="s">
        <v>6485</v>
      </c>
      <c r="F1148" t="str">
        <f>VLOOKUP(A1148,'REGIÕES DE SAÚDE E SEUS MUNICÍP'!$A$4:$C$5569,3,0)</f>
        <v>Eixos Rodo-Ferroviários</v>
      </c>
      <c r="G1148" t="str">
        <f>VLOOKUP(H1148,'REGIÕES DE SAÚDE E SEUS MUNICÍP'!$A$4:$D$5569,4,0)</f>
        <v>Arari</v>
      </c>
      <c r="H1148">
        <f>VLOOKUP(A1148,'REGIÕES DE SAÚDE E SEUS MUNICÍP'!$A$4:$A$5569,1,0)</f>
        <v>210100</v>
      </c>
      <c r="I1148" t="str">
        <f t="shared" si="68"/>
        <v>Mesmo município</v>
      </c>
      <c r="J1148" t="e">
        <f>VLOOKUP(D1148,'REGIÕES DE SAÚDE E SEUS MUNICÍP'!$C$4:$C$5569,1,0)</f>
        <v>#N/A</v>
      </c>
      <c r="K1148" t="e">
        <f t="shared" si="69"/>
        <v>#VALUE!</v>
      </c>
      <c r="L1148" t="str">
        <f t="shared" si="70"/>
        <v>diferente</v>
      </c>
      <c r="M1148" t="str">
        <f t="shared" si="71"/>
        <v>diferente</v>
      </c>
    </row>
    <row r="1149" spans="1:13" x14ac:dyDescent="0.25">
      <c r="A1149">
        <v>210110</v>
      </c>
      <c r="B1149" t="s">
        <v>3511</v>
      </c>
      <c r="C1149">
        <v>21013</v>
      </c>
      <c r="D1149" t="s">
        <v>8920</v>
      </c>
      <c r="E1149" t="s">
        <v>9425</v>
      </c>
      <c r="F1149" t="str">
        <f>VLOOKUP(A1149,'REGIÕES DE SAÚDE E SEUS MUNICÍP'!$A$4:$C$5569,3,0)</f>
        <v>Baixo Munim</v>
      </c>
      <c r="G1149" t="str">
        <f>VLOOKUP(H1149,'REGIÕES DE SAÚDE E SEUS MUNICÍP'!$A$4:$D$5569,4,0)</f>
        <v>Axixá</v>
      </c>
      <c r="H1149">
        <f>VLOOKUP(A1149,'REGIÕES DE SAÚDE E SEUS MUNICÍP'!$A$4:$A$5569,1,0)</f>
        <v>210110</v>
      </c>
      <c r="I1149" t="str">
        <f t="shared" si="68"/>
        <v>Mesmo município</v>
      </c>
      <c r="J1149" t="e">
        <f>VLOOKUP(D1149,'REGIÕES DE SAÚDE E SEUS MUNICÍP'!$C$4:$C$5569,1,0)</f>
        <v>#N/A</v>
      </c>
      <c r="K1149" t="e">
        <f t="shared" si="69"/>
        <v>#VALUE!</v>
      </c>
      <c r="L1149" t="str">
        <f>IF(D1149=D1150,IF(F1149=F1150,"Regiões semelhantes","Nova composição"),"diferente")</f>
        <v>diferente</v>
      </c>
      <c r="M1149" t="str">
        <f t="shared" si="71"/>
        <v>diferente</v>
      </c>
    </row>
    <row r="1150" spans="1:13" x14ac:dyDescent="0.25">
      <c r="A1150">
        <v>210120</v>
      </c>
      <c r="B1150" t="s">
        <v>3511</v>
      </c>
      <c r="C1150">
        <v>21002</v>
      </c>
      <c r="D1150" t="s">
        <v>623</v>
      </c>
      <c r="E1150" t="s">
        <v>623</v>
      </c>
      <c r="F1150" t="str">
        <f>VLOOKUP(A1150,'REGIÕES DE SAÚDE E SEUS MUNICÍP'!$A$4:$C$5569,3,0)</f>
        <v>Mearim</v>
      </c>
      <c r="G1150" t="str">
        <f>VLOOKUP(H1150,'REGIÕES DE SAÚDE E SEUS MUNICÍP'!$A$4:$D$5569,4,0)</f>
        <v>Bacabal</v>
      </c>
      <c r="H1150">
        <f>VLOOKUP(A1150,'REGIÕES DE SAÚDE E SEUS MUNICÍP'!$A$4:$A$5569,1,0)</f>
        <v>210120</v>
      </c>
      <c r="I1150" t="str">
        <f t="shared" si="68"/>
        <v>Mesmo município</v>
      </c>
      <c r="J1150" t="e">
        <f>VLOOKUP(D1150,'REGIÕES DE SAÚDE E SEUS MUNICÍP'!$C$4:$C$5569,1,0)</f>
        <v>#N/A</v>
      </c>
      <c r="K1150" t="e">
        <f t="shared" si="69"/>
        <v>#VALUE!</v>
      </c>
      <c r="L1150" t="str">
        <f t="shared" si="70"/>
        <v>diferente</v>
      </c>
      <c r="M1150" t="str">
        <f>IF(F1150=F1149,"igual","diferente")</f>
        <v>diferente</v>
      </c>
    </row>
    <row r="1151" spans="1:13" x14ac:dyDescent="0.25">
      <c r="A1151">
        <v>210125</v>
      </c>
      <c r="B1151" t="s">
        <v>3511</v>
      </c>
      <c r="C1151">
        <v>21013</v>
      </c>
      <c r="D1151" t="s">
        <v>8920</v>
      </c>
      <c r="E1151" t="s">
        <v>5434</v>
      </c>
      <c r="F1151" t="str">
        <f>VLOOKUP(A1151,'REGIÕES DE SAÚDE E SEUS MUNICÍP'!$A$4:$C$5569,3,0)</f>
        <v>Baixo Munim</v>
      </c>
      <c r="G1151" t="str">
        <f>VLOOKUP(H1151,'REGIÕES DE SAÚDE E SEUS MUNICÍP'!$A$4:$D$5569,4,0)</f>
        <v>Bacabeira</v>
      </c>
      <c r="H1151">
        <f>VLOOKUP(A1151,'REGIÕES DE SAÚDE E SEUS MUNICÍP'!$A$4:$A$5569,1,0)</f>
        <v>210125</v>
      </c>
      <c r="I1151" t="str">
        <f t="shared" si="68"/>
        <v>Mesmo município</v>
      </c>
      <c r="J1151" t="e">
        <f>VLOOKUP(D1151,'REGIÕES DE SAÚDE E SEUS MUNICÍP'!$C$4:$C$5569,1,0)</f>
        <v>#N/A</v>
      </c>
      <c r="K1151" t="e">
        <f t="shared" si="69"/>
        <v>#VALUE!</v>
      </c>
      <c r="L1151" t="str">
        <f t="shared" si="70"/>
        <v>diferente</v>
      </c>
      <c r="M1151" t="str">
        <f t="shared" si="71"/>
        <v>diferente</v>
      </c>
    </row>
    <row r="1152" spans="1:13" x14ac:dyDescent="0.25">
      <c r="A1152">
        <v>210130</v>
      </c>
      <c r="B1152" t="s">
        <v>3511</v>
      </c>
      <c r="C1152">
        <v>21011</v>
      </c>
      <c r="D1152" t="s">
        <v>9895</v>
      </c>
      <c r="E1152" t="s">
        <v>1103</v>
      </c>
      <c r="F1152" t="str">
        <f>VLOOKUP(A1152,'REGIÕES DE SAÚDE E SEUS MUNICÍP'!$A$4:$C$5569,3,0)</f>
        <v>Litoral Ocidental</v>
      </c>
      <c r="G1152" t="str">
        <f>VLOOKUP(H1152,'REGIÕES DE SAÚDE E SEUS MUNICÍP'!$A$4:$D$5569,4,0)</f>
        <v>Bacuri</v>
      </c>
      <c r="H1152">
        <f>VLOOKUP(A1152,'REGIÕES DE SAÚDE E SEUS MUNICÍP'!$A$4:$A$5569,1,0)</f>
        <v>210130</v>
      </c>
      <c r="I1152" t="str">
        <f t="shared" si="68"/>
        <v>Mesmo município</v>
      </c>
      <c r="J1152" t="e">
        <f>VLOOKUP(D1152,'REGIÕES DE SAÚDE E SEUS MUNICÍP'!$C$4:$C$5569,1,0)</f>
        <v>#N/A</v>
      </c>
      <c r="K1152" t="e">
        <f t="shared" si="69"/>
        <v>#VALUE!</v>
      </c>
      <c r="L1152" t="str">
        <f t="shared" si="70"/>
        <v>diferente</v>
      </c>
      <c r="M1152" t="str">
        <f t="shared" si="71"/>
        <v>diferente</v>
      </c>
    </row>
    <row r="1153" spans="1:13" x14ac:dyDescent="0.25">
      <c r="A1153">
        <v>210135</v>
      </c>
      <c r="B1153" t="s">
        <v>3511</v>
      </c>
      <c r="C1153">
        <v>21018</v>
      </c>
      <c r="D1153" t="s">
        <v>10461</v>
      </c>
      <c r="E1153" t="s">
        <v>3341</v>
      </c>
      <c r="F1153" t="str">
        <f>VLOOKUP(A1153,'REGIÕES DE SAÚDE E SEUS MUNICÍP'!$A$4:$C$5569,3,0)</f>
        <v>Baixada Maranhense</v>
      </c>
      <c r="G1153" t="str">
        <f>VLOOKUP(H1153,'REGIÕES DE SAÚDE E SEUS MUNICÍP'!$A$4:$D$5569,4,0)</f>
        <v>Bacurituba</v>
      </c>
      <c r="H1153">
        <f>VLOOKUP(A1153,'REGIÕES DE SAÚDE E SEUS MUNICÍP'!$A$4:$A$5569,1,0)</f>
        <v>210135</v>
      </c>
      <c r="I1153" t="str">
        <f t="shared" si="68"/>
        <v>Mesmo município</v>
      </c>
      <c r="J1153" t="e">
        <f>VLOOKUP(D1153,'REGIÕES DE SAÚDE E SEUS MUNICÍP'!$C$4:$C$5569,1,0)</f>
        <v>#N/A</v>
      </c>
      <c r="K1153" t="e">
        <f t="shared" si="69"/>
        <v>#VALUE!</v>
      </c>
      <c r="L1153" t="str">
        <f t="shared" si="70"/>
        <v>diferente</v>
      </c>
      <c r="M1153" t="str">
        <f t="shared" si="71"/>
        <v>diferente</v>
      </c>
    </row>
    <row r="1154" spans="1:13" x14ac:dyDescent="0.25">
      <c r="A1154">
        <v>210140</v>
      </c>
      <c r="B1154" t="s">
        <v>3511</v>
      </c>
      <c r="C1154">
        <v>21003</v>
      </c>
      <c r="D1154" t="s">
        <v>900</v>
      </c>
      <c r="E1154" t="s">
        <v>900</v>
      </c>
      <c r="F1154" t="str">
        <f>VLOOKUP(A1154,'REGIÕES DE SAÚDE E SEUS MUNICÍP'!$A$4:$C$5569,3,0)</f>
        <v>Gerais de Balsas</v>
      </c>
      <c r="G1154" t="str">
        <f>VLOOKUP(H1154,'REGIÕES DE SAÚDE E SEUS MUNICÍP'!$A$4:$D$5569,4,0)</f>
        <v>Balsas</v>
      </c>
      <c r="H1154">
        <f>VLOOKUP(A1154,'REGIÕES DE SAÚDE E SEUS MUNICÍP'!$A$4:$A$5569,1,0)</f>
        <v>210140</v>
      </c>
      <c r="I1154" t="str">
        <f t="shared" si="68"/>
        <v>Mesmo município</v>
      </c>
      <c r="J1154" t="e">
        <f>VLOOKUP(D1154,'REGIÕES DE SAÚDE E SEUS MUNICÍP'!$C$4:$C$5569,1,0)</f>
        <v>#N/A</v>
      </c>
      <c r="K1154" t="e">
        <f t="shared" si="69"/>
        <v>#VALUE!</v>
      </c>
      <c r="L1154" t="str">
        <f t="shared" si="70"/>
        <v>diferente</v>
      </c>
      <c r="M1154" t="str">
        <f t="shared" si="71"/>
        <v>diferente</v>
      </c>
    </row>
    <row r="1155" spans="1:13" x14ac:dyDescent="0.25">
      <c r="A1155">
        <v>210150</v>
      </c>
      <c r="B1155" t="s">
        <v>3511</v>
      </c>
      <c r="C1155">
        <v>21015</v>
      </c>
      <c r="D1155" t="s">
        <v>2074</v>
      </c>
      <c r="E1155" t="s">
        <v>8010</v>
      </c>
      <c r="F1155" t="str">
        <f>VLOOKUP(A1155,'REGIÕES DE SAÚDE E SEUS MUNICÍP'!$A$4:$C$5569,3,0)</f>
        <v>Sertão Maranhense</v>
      </c>
      <c r="G1155" t="str">
        <f>VLOOKUP(H1155,'REGIÕES DE SAÚDE E SEUS MUNICÍP'!$A$4:$D$5569,4,0)</f>
        <v>Barão de Grajaú</v>
      </c>
      <c r="H1155">
        <f>VLOOKUP(A1155,'REGIÕES DE SAÚDE E SEUS MUNICÍP'!$A$4:$A$5569,1,0)</f>
        <v>210150</v>
      </c>
      <c r="I1155" t="str">
        <f t="shared" ref="I1155:I1218" si="72">IF(G1155=E1155,"Mesmo município","Município diferente")</f>
        <v>Mesmo município</v>
      </c>
      <c r="J1155" t="e">
        <f>VLOOKUP(D1155,'REGIÕES DE SAÚDE E SEUS MUNICÍP'!$C$4:$C$5569,1,0)</f>
        <v>#N/A</v>
      </c>
      <c r="K1155" t="e">
        <f t="shared" si="69"/>
        <v>#VALUE!</v>
      </c>
      <c r="L1155" t="str">
        <f t="shared" si="70"/>
        <v>diferente</v>
      </c>
      <c r="M1155" t="str">
        <f t="shared" si="71"/>
        <v>diferente</v>
      </c>
    </row>
    <row r="1156" spans="1:13" x14ac:dyDescent="0.25">
      <c r="A1156">
        <v>210160</v>
      </c>
      <c r="B1156" t="s">
        <v>3511</v>
      </c>
      <c r="C1156">
        <v>21004</v>
      </c>
      <c r="D1156" t="s">
        <v>10427</v>
      </c>
      <c r="E1156" t="s">
        <v>10427</v>
      </c>
      <c r="F1156" t="str">
        <f>VLOOKUP(A1156,'REGIÕES DE SAÚDE E SEUS MUNICÍP'!$A$4:$C$5569,3,0)</f>
        <v>Guajajaras</v>
      </c>
      <c r="G1156" t="str">
        <f>VLOOKUP(H1156,'REGIÕES DE SAÚDE E SEUS MUNICÍP'!$A$4:$D$5569,4,0)</f>
        <v>Barra do Corda</v>
      </c>
      <c r="H1156">
        <f>VLOOKUP(A1156,'REGIÕES DE SAÚDE E SEUS MUNICÍP'!$A$4:$A$5569,1,0)</f>
        <v>210160</v>
      </c>
      <c r="I1156" t="str">
        <f t="shared" si="72"/>
        <v>Mesmo município</v>
      </c>
      <c r="J1156" t="e">
        <f>VLOOKUP(D1156,'REGIÕES DE SAÚDE E SEUS MUNICÍP'!$C$4:$C$5569,1,0)</f>
        <v>#N/A</v>
      </c>
      <c r="K1156" t="e">
        <f t="shared" ref="K1156:K1219" si="73">SEARCH(F1156,D1156)</f>
        <v>#VALUE!</v>
      </c>
      <c r="L1156" t="str">
        <f t="shared" ref="L1156:L1219" si="74">IF(D1156=D1157,IF(F1156=F1157,"Regiões semelhantes","Nova composição"),"diferente")</f>
        <v>diferente</v>
      </c>
      <c r="M1156" t="str">
        <f t="shared" si="71"/>
        <v>diferente</v>
      </c>
    </row>
    <row r="1157" spans="1:13" x14ac:dyDescent="0.25">
      <c r="A1157">
        <v>210170</v>
      </c>
      <c r="B1157" t="s">
        <v>3511</v>
      </c>
      <c r="C1157">
        <v>21013</v>
      </c>
      <c r="D1157" t="s">
        <v>8920</v>
      </c>
      <c r="E1157" t="s">
        <v>1744</v>
      </c>
      <c r="F1157" t="str">
        <f>VLOOKUP(A1157,'REGIÕES DE SAÚDE E SEUS MUNICÍP'!$A$4:$C$5569,3,0)</f>
        <v>Lençóis Maranhenses</v>
      </c>
      <c r="G1157" t="str">
        <f>VLOOKUP(H1157,'REGIÕES DE SAÚDE E SEUS MUNICÍP'!$A$4:$D$5569,4,0)</f>
        <v>Barreirinhas</v>
      </c>
      <c r="H1157">
        <f>VLOOKUP(A1157,'REGIÕES DE SAÚDE E SEUS MUNICÍP'!$A$4:$A$5569,1,0)</f>
        <v>210170</v>
      </c>
      <c r="I1157" t="str">
        <f t="shared" si="72"/>
        <v>Mesmo município</v>
      </c>
      <c r="J1157" t="e">
        <f>VLOOKUP(D1157,'REGIÕES DE SAÚDE E SEUS MUNICÍP'!$C$4:$C$5569,1,0)</f>
        <v>#N/A</v>
      </c>
      <c r="K1157" t="e">
        <f t="shared" si="73"/>
        <v>#VALUE!</v>
      </c>
      <c r="L1157" t="str">
        <f t="shared" si="74"/>
        <v>diferente</v>
      </c>
      <c r="M1157" t="str">
        <f t="shared" si="71"/>
        <v>diferente</v>
      </c>
    </row>
    <row r="1158" spans="1:13" x14ac:dyDescent="0.25">
      <c r="A1158">
        <v>210173</v>
      </c>
      <c r="B1158" t="s">
        <v>3511</v>
      </c>
      <c r="C1158">
        <v>21009</v>
      </c>
      <c r="D1158" t="s">
        <v>10945</v>
      </c>
      <c r="E1158" t="s">
        <v>10504</v>
      </c>
      <c r="F1158" t="str">
        <f>VLOOKUP(A1158,'REGIÕES DE SAÚDE E SEUS MUNICÍP'!$A$4:$C$5569,3,0)</f>
        <v>Alto Munim</v>
      </c>
      <c r="G1158" t="str">
        <f>VLOOKUP(H1158,'REGIÕES DE SAÚDE E SEUS MUNICÍP'!$A$4:$D$5569,4,0)</f>
        <v>Belágua</v>
      </c>
      <c r="H1158">
        <f>VLOOKUP(A1158,'REGIÕES DE SAÚDE E SEUS MUNICÍP'!$A$4:$A$5569,1,0)</f>
        <v>210173</v>
      </c>
      <c r="I1158" t="str">
        <f t="shared" si="72"/>
        <v>Mesmo município</v>
      </c>
      <c r="J1158" t="e">
        <f>VLOOKUP(D1158,'REGIÕES DE SAÚDE E SEUS MUNICÍP'!$C$4:$C$5569,1,0)</f>
        <v>#N/A</v>
      </c>
      <c r="K1158" t="e">
        <f t="shared" si="73"/>
        <v>#VALUE!</v>
      </c>
      <c r="L1158" t="str">
        <f t="shared" si="74"/>
        <v>diferente</v>
      </c>
      <c r="M1158" t="str">
        <f t="shared" ref="M1158:M1221" si="75">IF(F1158=F1157,"igual","diferente")</f>
        <v>diferente</v>
      </c>
    </row>
    <row r="1159" spans="1:13" x14ac:dyDescent="0.25">
      <c r="A1159">
        <v>210177</v>
      </c>
      <c r="B1159" t="s">
        <v>3511</v>
      </c>
      <c r="C1159">
        <v>21014</v>
      </c>
      <c r="D1159" t="s">
        <v>814</v>
      </c>
      <c r="E1159" t="s">
        <v>5201</v>
      </c>
      <c r="F1159" t="str">
        <f>VLOOKUP(A1159,'REGIÕES DE SAÚDE E SEUS MUNICÍP'!$A$4:$C$5569,3,0)</f>
        <v>Pindaré</v>
      </c>
      <c r="G1159" t="str">
        <f>VLOOKUP(H1159,'REGIÕES DE SAÚDE E SEUS MUNICÍP'!$A$4:$D$5569,4,0)</f>
        <v>Bela Vista do Maranhão</v>
      </c>
      <c r="H1159">
        <f>VLOOKUP(A1159,'REGIÕES DE SAÚDE E SEUS MUNICÍP'!$A$4:$A$5569,1,0)</f>
        <v>210177</v>
      </c>
      <c r="I1159" t="str">
        <f t="shared" si="72"/>
        <v>Mesmo município</v>
      </c>
      <c r="J1159" t="e">
        <f>VLOOKUP(D1159,'REGIÕES DE SAÚDE E SEUS MUNICÍP'!$C$4:$C$5569,1,0)</f>
        <v>#N/A</v>
      </c>
      <c r="K1159" t="e">
        <f t="shared" si="73"/>
        <v>#VALUE!</v>
      </c>
      <c r="L1159" t="str">
        <f t="shared" si="74"/>
        <v>diferente</v>
      </c>
      <c r="M1159" t="str">
        <f t="shared" si="75"/>
        <v>diferente</v>
      </c>
    </row>
    <row r="1160" spans="1:13" x14ac:dyDescent="0.25">
      <c r="A1160">
        <v>210180</v>
      </c>
      <c r="B1160" t="s">
        <v>3511</v>
      </c>
      <c r="C1160">
        <v>21015</v>
      </c>
      <c r="D1160" t="s">
        <v>2074</v>
      </c>
      <c r="E1160" t="s">
        <v>852</v>
      </c>
      <c r="F1160" t="str">
        <f>VLOOKUP(A1160,'REGIÕES DE SAÚDE E SEUS MUNICÍP'!$A$4:$C$5569,3,0)</f>
        <v>Baixo Balsas</v>
      </c>
      <c r="G1160" t="str">
        <f>VLOOKUP(H1160,'REGIÕES DE SAÚDE E SEUS MUNICÍP'!$A$4:$D$5569,4,0)</f>
        <v>Benedito Leite</v>
      </c>
      <c r="H1160">
        <f>VLOOKUP(A1160,'REGIÕES DE SAÚDE E SEUS MUNICÍP'!$A$4:$A$5569,1,0)</f>
        <v>210180</v>
      </c>
      <c r="I1160" t="str">
        <f t="shared" si="72"/>
        <v>Mesmo município</v>
      </c>
      <c r="J1160" t="e">
        <f>VLOOKUP(D1160,'REGIÕES DE SAÚDE E SEUS MUNICÍP'!$C$4:$C$5569,1,0)</f>
        <v>#N/A</v>
      </c>
      <c r="K1160" t="e">
        <f t="shared" si="73"/>
        <v>#VALUE!</v>
      </c>
      <c r="L1160" t="str">
        <f t="shared" si="74"/>
        <v>diferente</v>
      </c>
      <c r="M1160" t="str">
        <f t="shared" si="75"/>
        <v>diferente</v>
      </c>
    </row>
    <row r="1161" spans="1:13" x14ac:dyDescent="0.25">
      <c r="A1161">
        <v>210190</v>
      </c>
      <c r="B1161" t="s">
        <v>3511</v>
      </c>
      <c r="C1161">
        <v>21011</v>
      </c>
      <c r="D1161" t="s">
        <v>9895</v>
      </c>
      <c r="E1161" t="s">
        <v>5755</v>
      </c>
      <c r="F1161" t="str">
        <f>VLOOKUP(A1161,'REGIÕES DE SAÚDE E SEUS MUNICÍP'!$A$4:$C$5569,3,0)</f>
        <v>Pericumã</v>
      </c>
      <c r="G1161" t="str">
        <f>VLOOKUP(H1161,'REGIÕES DE SAÚDE E SEUS MUNICÍP'!$A$4:$D$5569,4,0)</f>
        <v>Bequimão</v>
      </c>
      <c r="H1161">
        <f>VLOOKUP(A1161,'REGIÕES DE SAÚDE E SEUS MUNICÍP'!$A$4:$A$5569,1,0)</f>
        <v>210190</v>
      </c>
      <c r="I1161" t="str">
        <f t="shared" si="72"/>
        <v>Mesmo município</v>
      </c>
      <c r="J1161" t="e">
        <f>VLOOKUP(D1161,'REGIÕES DE SAÚDE E SEUS MUNICÍP'!$C$4:$C$5569,1,0)</f>
        <v>#N/A</v>
      </c>
      <c r="K1161" t="e">
        <f t="shared" si="73"/>
        <v>#VALUE!</v>
      </c>
      <c r="L1161" t="str">
        <f t="shared" si="74"/>
        <v>diferente</v>
      </c>
      <c r="M1161" t="str">
        <f t="shared" si="75"/>
        <v>diferente</v>
      </c>
    </row>
    <row r="1162" spans="1:13" x14ac:dyDescent="0.25">
      <c r="A1162">
        <v>210193</v>
      </c>
      <c r="B1162" t="s">
        <v>3511</v>
      </c>
      <c r="C1162">
        <v>21010</v>
      </c>
      <c r="D1162" t="s">
        <v>2081</v>
      </c>
      <c r="E1162" t="s">
        <v>416</v>
      </c>
      <c r="F1162" t="str">
        <f>VLOOKUP(A1162,'REGIÕES DE SAÚDE E SEUS MUNICÍP'!$A$4:$C$5569,3,0)</f>
        <v>Médio Mearim</v>
      </c>
      <c r="G1162" t="str">
        <f>VLOOKUP(H1162,'REGIÕES DE SAÚDE E SEUS MUNICÍP'!$A$4:$D$5569,4,0)</f>
        <v>Bernardo do Mearim</v>
      </c>
      <c r="H1162">
        <f>VLOOKUP(A1162,'REGIÕES DE SAÚDE E SEUS MUNICÍP'!$A$4:$A$5569,1,0)</f>
        <v>210193</v>
      </c>
      <c r="I1162" t="str">
        <f t="shared" si="72"/>
        <v>Mesmo município</v>
      </c>
      <c r="J1162" t="e">
        <f>VLOOKUP(D1162,'REGIÕES DE SAÚDE E SEUS MUNICÍP'!$C$4:$C$5569,1,0)</f>
        <v>#N/A</v>
      </c>
      <c r="K1162" t="e">
        <f t="shared" si="73"/>
        <v>#VALUE!</v>
      </c>
      <c r="L1162" t="str">
        <f t="shared" si="74"/>
        <v>diferente</v>
      </c>
      <c r="M1162" t="str">
        <f t="shared" si="75"/>
        <v>diferente</v>
      </c>
    </row>
    <row r="1163" spans="1:13" x14ac:dyDescent="0.25">
      <c r="A1163">
        <v>210197</v>
      </c>
      <c r="B1163" t="s">
        <v>3511</v>
      </c>
      <c r="C1163">
        <v>21019</v>
      </c>
      <c r="D1163" t="s">
        <v>10270</v>
      </c>
      <c r="E1163" t="s">
        <v>10431</v>
      </c>
      <c r="F1163" t="str">
        <f>VLOOKUP(A1163,'REGIÕES DE SAÚDE E SEUS MUNICÍP'!$A$4:$C$5569,3,0)</f>
        <v>Baixo Turi</v>
      </c>
      <c r="G1163" t="str">
        <f>VLOOKUP(H1163,'REGIÕES DE SAÚDE E SEUS MUNICÍP'!$A$4:$D$5569,4,0)</f>
        <v>Boa Vista do Gurupi</v>
      </c>
      <c r="H1163">
        <f>VLOOKUP(A1163,'REGIÕES DE SAÚDE E SEUS MUNICÍP'!$A$4:$A$5569,1,0)</f>
        <v>210197</v>
      </c>
      <c r="I1163" t="str">
        <f t="shared" si="72"/>
        <v>Mesmo município</v>
      </c>
      <c r="J1163" t="e">
        <f>VLOOKUP(D1163,'REGIÕES DE SAÚDE E SEUS MUNICÍP'!$C$4:$C$5569,1,0)</f>
        <v>#N/A</v>
      </c>
      <c r="K1163" t="e">
        <f t="shared" si="73"/>
        <v>#VALUE!</v>
      </c>
      <c r="L1163" t="str">
        <f>IF(D1163=D1164,IF(F1163=F1164,"Regiões semelhantes","Nova composição"),"diferente")</f>
        <v>diferente</v>
      </c>
      <c r="M1163" t="str">
        <f t="shared" si="75"/>
        <v>diferente</v>
      </c>
    </row>
    <row r="1164" spans="1:13" x14ac:dyDescent="0.25">
      <c r="A1164">
        <v>210200</v>
      </c>
      <c r="B1164" t="s">
        <v>3511</v>
      </c>
      <c r="C1164">
        <v>21014</v>
      </c>
      <c r="D1164" t="s">
        <v>814</v>
      </c>
      <c r="E1164" t="s">
        <v>5635</v>
      </c>
      <c r="F1164" t="str">
        <f>VLOOKUP(A1164,'REGIÕES DE SAÚDE E SEUS MUNICÍP'!$A$4:$C$5569,3,0)</f>
        <v>Pindaré</v>
      </c>
      <c r="G1164" t="str">
        <f>VLOOKUP(H1164,'REGIÕES DE SAÚDE E SEUS MUNICÍP'!$A$4:$D$5569,4,0)</f>
        <v>Bom Jardim</v>
      </c>
      <c r="H1164">
        <f>VLOOKUP(A1164,'REGIÕES DE SAÚDE E SEUS MUNICÍP'!$A$4:$A$5569,1,0)</f>
        <v>210200</v>
      </c>
      <c r="I1164" t="str">
        <f t="shared" si="72"/>
        <v>Mesmo município</v>
      </c>
      <c r="J1164" t="e">
        <f>VLOOKUP(D1164,'REGIÕES DE SAÚDE E SEUS MUNICÍP'!$C$4:$C$5569,1,0)</f>
        <v>#N/A</v>
      </c>
      <c r="K1164" t="e">
        <f t="shared" si="73"/>
        <v>#VALUE!</v>
      </c>
      <c r="L1164" t="str">
        <f t="shared" si="74"/>
        <v>diferente</v>
      </c>
      <c r="M1164" t="str">
        <f>IF(F1164=F1163,"igual","diferente")</f>
        <v>diferente</v>
      </c>
    </row>
    <row r="1165" spans="1:13" x14ac:dyDescent="0.25">
      <c r="A1165">
        <v>210203</v>
      </c>
      <c r="B1165" t="s">
        <v>3511</v>
      </c>
      <c r="C1165">
        <v>21001</v>
      </c>
      <c r="D1165" t="s">
        <v>3803</v>
      </c>
      <c r="E1165" t="s">
        <v>4256</v>
      </c>
      <c r="F1165" t="str">
        <f>VLOOKUP(A1165,'REGIÕES DE SAÚDE E SEUS MUNICÍP'!$A$4:$C$5569,3,0)</f>
        <v>Carajás</v>
      </c>
      <c r="G1165" t="str">
        <f>VLOOKUP(H1165,'REGIÕES DE SAÚDE E SEUS MUNICÍP'!$A$4:$D$5569,4,0)</f>
        <v>Bom Jesus das Selvas</v>
      </c>
      <c r="H1165">
        <f>VLOOKUP(A1165,'REGIÕES DE SAÚDE E SEUS MUNICÍP'!$A$4:$A$5569,1,0)</f>
        <v>210203</v>
      </c>
      <c r="I1165" t="str">
        <f t="shared" si="72"/>
        <v>Mesmo município</v>
      </c>
      <c r="J1165" t="e">
        <f>VLOOKUP(D1165,'REGIÕES DE SAÚDE E SEUS MUNICÍP'!$C$4:$C$5569,1,0)</f>
        <v>#N/A</v>
      </c>
      <c r="K1165" t="e">
        <f t="shared" si="73"/>
        <v>#VALUE!</v>
      </c>
      <c r="L1165" t="str">
        <f t="shared" si="74"/>
        <v>diferente</v>
      </c>
      <c r="M1165" t="str">
        <f t="shared" si="75"/>
        <v>diferente</v>
      </c>
    </row>
    <row r="1166" spans="1:13" x14ac:dyDescent="0.25">
      <c r="A1166">
        <v>210207</v>
      </c>
      <c r="B1166" t="s">
        <v>3511</v>
      </c>
      <c r="C1166">
        <v>21002</v>
      </c>
      <c r="D1166" t="s">
        <v>623</v>
      </c>
      <c r="E1166" t="s">
        <v>4297</v>
      </c>
      <c r="F1166" t="str">
        <f>VLOOKUP(A1166,'REGIÕES DE SAÚDE E SEUS MUNICÍP'!$A$4:$C$5569,3,0)</f>
        <v>Mearim</v>
      </c>
      <c r="G1166" t="str">
        <f>VLOOKUP(H1166,'REGIÕES DE SAÚDE E SEUS MUNICÍP'!$A$4:$D$5569,4,0)</f>
        <v>Bom Lugar</v>
      </c>
      <c r="H1166">
        <f>VLOOKUP(A1166,'REGIÕES DE SAÚDE E SEUS MUNICÍP'!$A$4:$A$5569,1,0)</f>
        <v>210207</v>
      </c>
      <c r="I1166" t="str">
        <f t="shared" si="72"/>
        <v>Mesmo município</v>
      </c>
      <c r="J1166" t="e">
        <f>VLOOKUP(D1166,'REGIÕES DE SAÚDE E SEUS MUNICÍP'!$C$4:$C$5569,1,0)</f>
        <v>#N/A</v>
      </c>
      <c r="K1166" t="e">
        <f t="shared" si="73"/>
        <v>#VALUE!</v>
      </c>
      <c r="L1166" t="str">
        <f t="shared" si="74"/>
        <v>diferente</v>
      </c>
      <c r="M1166" t="str">
        <f t="shared" si="75"/>
        <v>diferente</v>
      </c>
    </row>
    <row r="1167" spans="1:13" x14ac:dyDescent="0.25">
      <c r="A1167">
        <v>210210</v>
      </c>
      <c r="B1167" t="s">
        <v>3511</v>
      </c>
      <c r="C1167">
        <v>21006</v>
      </c>
      <c r="D1167" t="s">
        <v>1839</v>
      </c>
      <c r="E1167" t="s">
        <v>10622</v>
      </c>
      <c r="F1167" t="str">
        <f>VLOOKUP(A1167,'REGIÕES DE SAÚDE E SEUS MUNICÍP'!$A$4:$C$5569,3,0)</f>
        <v>Delta do Parnaíba</v>
      </c>
      <c r="G1167" t="str">
        <f>VLOOKUP(H1167,'REGIÕES DE SAÚDE E SEUS MUNICÍP'!$A$4:$D$5569,4,0)</f>
        <v>Brejo</v>
      </c>
      <c r="H1167">
        <f>VLOOKUP(A1167,'REGIÕES DE SAÚDE E SEUS MUNICÍP'!$A$4:$A$5569,1,0)</f>
        <v>210210</v>
      </c>
      <c r="I1167" t="str">
        <f t="shared" si="72"/>
        <v>Mesmo município</v>
      </c>
      <c r="J1167" t="e">
        <f>VLOOKUP(D1167,'REGIÕES DE SAÚDE E SEUS MUNICÍP'!$C$4:$C$5569,1,0)</f>
        <v>#N/A</v>
      </c>
      <c r="K1167" t="e">
        <f t="shared" si="73"/>
        <v>#VALUE!</v>
      </c>
      <c r="L1167" t="str">
        <f t="shared" si="74"/>
        <v>diferente</v>
      </c>
      <c r="M1167" t="str">
        <f t="shared" si="75"/>
        <v>diferente</v>
      </c>
    </row>
    <row r="1168" spans="1:13" x14ac:dyDescent="0.25">
      <c r="A1168">
        <v>210215</v>
      </c>
      <c r="B1168" t="s">
        <v>3511</v>
      </c>
      <c r="C1168">
        <v>21002</v>
      </c>
      <c r="D1168" t="s">
        <v>623</v>
      </c>
      <c r="E1168" t="s">
        <v>4299</v>
      </c>
      <c r="F1168" t="str">
        <f>VLOOKUP(A1168,'REGIÕES DE SAÚDE E SEUS MUNICÍP'!$A$4:$C$5569,3,0)</f>
        <v>Mearim</v>
      </c>
      <c r="G1168" t="str">
        <f>VLOOKUP(H1168,'REGIÕES DE SAÚDE E SEUS MUNICÍP'!$A$4:$D$5569,4,0)</f>
        <v>Brejo de Areia</v>
      </c>
      <c r="H1168">
        <f>VLOOKUP(A1168,'REGIÕES DE SAÚDE E SEUS MUNICÍP'!$A$4:$A$5569,1,0)</f>
        <v>210215</v>
      </c>
      <c r="I1168" t="str">
        <f t="shared" si="72"/>
        <v>Mesmo município</v>
      </c>
      <c r="J1168" t="e">
        <f>VLOOKUP(D1168,'REGIÕES DE SAÚDE E SEUS MUNICÍP'!$C$4:$C$5569,1,0)</f>
        <v>#N/A</v>
      </c>
      <c r="K1168" t="e">
        <f t="shared" si="73"/>
        <v>#VALUE!</v>
      </c>
      <c r="L1168" t="str">
        <f t="shared" si="74"/>
        <v>diferente</v>
      </c>
      <c r="M1168" t="str">
        <f t="shared" si="75"/>
        <v>diferente</v>
      </c>
    </row>
    <row r="1169" spans="1:13" x14ac:dyDescent="0.25">
      <c r="A1169">
        <v>210220</v>
      </c>
      <c r="B1169" t="s">
        <v>3511</v>
      </c>
      <c r="C1169">
        <v>21005</v>
      </c>
      <c r="D1169" t="s">
        <v>9741</v>
      </c>
      <c r="E1169" t="s">
        <v>2272</v>
      </c>
      <c r="F1169" t="str">
        <f>VLOOKUP(A1169,'REGIÕES DE SAÚDE E SEUS MUNICÍP'!$A$4:$C$5569,3,0)</f>
        <v>Alto Munim</v>
      </c>
      <c r="G1169" t="str">
        <f>VLOOKUP(H1169,'REGIÕES DE SAÚDE E SEUS MUNICÍP'!$A$4:$D$5569,4,0)</f>
        <v>Buriti</v>
      </c>
      <c r="H1169">
        <f>VLOOKUP(A1169,'REGIÕES DE SAÚDE E SEUS MUNICÍP'!$A$4:$A$5569,1,0)</f>
        <v>210220</v>
      </c>
      <c r="I1169" t="str">
        <f t="shared" si="72"/>
        <v>Mesmo município</v>
      </c>
      <c r="J1169" t="e">
        <f>VLOOKUP(D1169,'REGIÕES DE SAÚDE E SEUS MUNICÍP'!$C$4:$C$5569,1,0)</f>
        <v>#N/A</v>
      </c>
      <c r="K1169" t="e">
        <f t="shared" si="73"/>
        <v>#VALUE!</v>
      </c>
      <c r="L1169" t="str">
        <f>IF(D1169=D1170,IF(F1169=F1170,"Regiões semelhantes","Nova composição"),"diferente")</f>
        <v>diferente</v>
      </c>
      <c r="M1169" t="str">
        <f t="shared" si="75"/>
        <v>diferente</v>
      </c>
    </row>
    <row r="1170" spans="1:13" x14ac:dyDescent="0.25">
      <c r="A1170">
        <v>210230</v>
      </c>
      <c r="B1170" t="s">
        <v>3511</v>
      </c>
      <c r="C1170">
        <v>21015</v>
      </c>
      <c r="D1170" t="s">
        <v>2074</v>
      </c>
      <c r="E1170" t="s">
        <v>10387</v>
      </c>
      <c r="F1170" t="str">
        <f>VLOOKUP(A1170,'REGIÕES DE SAÚDE E SEUS MUNICÍP'!$A$4:$C$5569,3,0)</f>
        <v>Alpercatas</v>
      </c>
      <c r="G1170" t="str">
        <f>VLOOKUP(H1170,'REGIÕES DE SAÚDE E SEUS MUNICÍP'!$A$4:$D$5569,4,0)</f>
        <v>Buriti Bravo</v>
      </c>
      <c r="H1170">
        <f>VLOOKUP(A1170,'REGIÕES DE SAÚDE E SEUS MUNICÍP'!$A$4:$A$5569,1,0)</f>
        <v>210230</v>
      </c>
      <c r="I1170" t="str">
        <f t="shared" si="72"/>
        <v>Mesmo município</v>
      </c>
      <c r="J1170" t="e">
        <f>VLOOKUP(D1170,'REGIÕES DE SAÚDE E SEUS MUNICÍP'!$C$4:$C$5569,1,0)</f>
        <v>#N/A</v>
      </c>
      <c r="K1170" t="e">
        <f t="shared" si="73"/>
        <v>#VALUE!</v>
      </c>
      <c r="L1170" t="str">
        <f t="shared" si="74"/>
        <v>diferente</v>
      </c>
      <c r="M1170" t="str">
        <f>IF(F1170=F1169,"igual","diferente")</f>
        <v>diferente</v>
      </c>
    </row>
    <row r="1171" spans="1:13" x14ac:dyDescent="0.25">
      <c r="A1171">
        <v>210232</v>
      </c>
      <c r="B1171" t="s">
        <v>3511</v>
      </c>
      <c r="C1171">
        <v>21001</v>
      </c>
      <c r="D1171" t="s">
        <v>3803</v>
      </c>
      <c r="E1171" t="s">
        <v>7604</v>
      </c>
      <c r="F1171" t="str">
        <f>VLOOKUP(A1171,'REGIÕES DE SAÚDE E SEUS MUNICÍP'!$A$4:$C$5569,3,0)</f>
        <v>Carajás</v>
      </c>
      <c r="G1171" t="str">
        <f>VLOOKUP(H1171,'REGIÕES DE SAÚDE E SEUS MUNICÍP'!$A$4:$D$5569,4,0)</f>
        <v>Buriticupu</v>
      </c>
      <c r="H1171">
        <f>VLOOKUP(A1171,'REGIÕES DE SAÚDE E SEUS MUNICÍP'!$A$4:$A$5569,1,0)</f>
        <v>210232</v>
      </c>
      <c r="I1171" t="str">
        <f t="shared" si="72"/>
        <v>Mesmo município</v>
      </c>
      <c r="J1171" t="e">
        <f>VLOOKUP(D1171,'REGIÕES DE SAÚDE E SEUS MUNICÍP'!$C$4:$C$5569,1,0)</f>
        <v>#N/A</v>
      </c>
      <c r="K1171" t="e">
        <f t="shared" si="73"/>
        <v>#VALUE!</v>
      </c>
      <c r="L1171" t="str">
        <f t="shared" si="74"/>
        <v>diferente</v>
      </c>
      <c r="M1171" t="str">
        <f t="shared" si="75"/>
        <v>diferente</v>
      </c>
    </row>
    <row r="1172" spans="1:13" x14ac:dyDescent="0.25">
      <c r="A1172">
        <v>210235</v>
      </c>
      <c r="B1172" t="s">
        <v>3511</v>
      </c>
      <c r="C1172">
        <v>21008</v>
      </c>
      <c r="D1172" t="s">
        <v>8957</v>
      </c>
      <c r="E1172" t="s">
        <v>4005</v>
      </c>
      <c r="F1172" t="str">
        <f>VLOOKUP(A1172,'REGIÕES DE SAÚDE E SEUS MUNICÍP'!$A$4:$C$5569,3,0)</f>
        <v>Tocantins</v>
      </c>
      <c r="G1172" t="str">
        <f>VLOOKUP(H1172,'REGIÕES DE SAÚDE E SEUS MUNICÍP'!$A$4:$D$5569,4,0)</f>
        <v>Buritirana</v>
      </c>
      <c r="H1172">
        <f>VLOOKUP(A1172,'REGIÕES DE SAÚDE E SEUS MUNICÍP'!$A$4:$A$5569,1,0)</f>
        <v>210235</v>
      </c>
      <c r="I1172" t="str">
        <f t="shared" si="72"/>
        <v>Mesmo município</v>
      </c>
      <c r="J1172" t="e">
        <f>VLOOKUP(D1172,'REGIÕES DE SAÚDE E SEUS MUNICÍP'!$C$4:$C$5569,1,0)</f>
        <v>#N/A</v>
      </c>
      <c r="K1172" t="e">
        <f t="shared" si="73"/>
        <v>#VALUE!</v>
      </c>
      <c r="L1172" t="str">
        <f t="shared" si="74"/>
        <v>diferente</v>
      </c>
      <c r="M1172" t="str">
        <f t="shared" si="75"/>
        <v>diferente</v>
      </c>
    </row>
    <row r="1173" spans="1:13" x14ac:dyDescent="0.25">
      <c r="A1173">
        <v>210237</v>
      </c>
      <c r="B1173" t="s">
        <v>3511</v>
      </c>
      <c r="C1173">
        <v>21013</v>
      </c>
      <c r="D1173" t="s">
        <v>8920</v>
      </c>
      <c r="E1173" t="s">
        <v>5293</v>
      </c>
      <c r="F1173" t="str">
        <f>VLOOKUP(A1173,'REGIÕES DE SAÚDE E SEUS MUNICÍP'!$A$4:$C$5569,3,0)</f>
        <v>Baixo Munim</v>
      </c>
      <c r="G1173" t="str">
        <f>VLOOKUP(H1173,'REGIÕES DE SAÚDE E SEUS MUNICÍP'!$A$4:$D$5569,4,0)</f>
        <v>Cachoeira Grande</v>
      </c>
      <c r="H1173">
        <f>VLOOKUP(A1173,'REGIÕES DE SAÚDE E SEUS MUNICÍP'!$A$4:$A$5569,1,0)</f>
        <v>210237</v>
      </c>
      <c r="I1173" t="str">
        <f t="shared" si="72"/>
        <v>Mesmo município</v>
      </c>
      <c r="J1173" t="e">
        <f>VLOOKUP(D1173,'REGIÕES DE SAÚDE E SEUS MUNICÍP'!$C$4:$C$5569,1,0)</f>
        <v>#N/A</v>
      </c>
      <c r="K1173" t="e">
        <f t="shared" si="73"/>
        <v>#VALUE!</v>
      </c>
      <c r="L1173" t="str">
        <f t="shared" si="74"/>
        <v>diferente</v>
      </c>
      <c r="M1173" t="str">
        <f t="shared" si="75"/>
        <v>diferente</v>
      </c>
    </row>
    <row r="1174" spans="1:13" x14ac:dyDescent="0.25">
      <c r="A1174">
        <v>210240</v>
      </c>
      <c r="B1174" t="s">
        <v>3511</v>
      </c>
      <c r="C1174">
        <v>21018</v>
      </c>
      <c r="D1174" t="s">
        <v>10461</v>
      </c>
      <c r="E1174" t="s">
        <v>356</v>
      </c>
      <c r="F1174" t="str">
        <f>VLOOKUP(A1174,'REGIÕES DE SAÚDE E SEUS MUNICÍP'!$A$4:$C$5569,3,0)</f>
        <v>Baixada Maranhense</v>
      </c>
      <c r="G1174" t="str">
        <f>VLOOKUP(H1174,'REGIÕES DE SAÚDE E SEUS MUNICÍP'!$A$4:$D$5569,4,0)</f>
        <v>Cajapió</v>
      </c>
      <c r="H1174">
        <f>VLOOKUP(A1174,'REGIÕES DE SAÚDE E SEUS MUNICÍP'!$A$4:$A$5569,1,0)</f>
        <v>210240</v>
      </c>
      <c r="I1174" t="str">
        <f t="shared" si="72"/>
        <v>Mesmo município</v>
      </c>
      <c r="J1174" t="e">
        <f>VLOOKUP(D1174,'REGIÕES DE SAÚDE E SEUS MUNICÍP'!$C$4:$C$5569,1,0)</f>
        <v>#N/A</v>
      </c>
      <c r="K1174" t="e">
        <f t="shared" si="73"/>
        <v>#VALUE!</v>
      </c>
      <c r="L1174" t="str">
        <f t="shared" si="74"/>
        <v>Nova composição</v>
      </c>
      <c r="M1174" t="str">
        <f t="shared" si="75"/>
        <v>diferente</v>
      </c>
    </row>
    <row r="1175" spans="1:13" x14ac:dyDescent="0.25">
      <c r="A1175">
        <v>210250</v>
      </c>
      <c r="B1175" t="s">
        <v>3511</v>
      </c>
      <c r="C1175">
        <v>21018</v>
      </c>
      <c r="D1175" t="s">
        <v>10461</v>
      </c>
      <c r="E1175" t="s">
        <v>6824</v>
      </c>
      <c r="F1175" t="str">
        <f>VLOOKUP(A1175,'REGIÕES DE SAÚDE E SEUS MUNICÍP'!$A$4:$C$5569,3,0)</f>
        <v>Lagos</v>
      </c>
      <c r="G1175" t="str">
        <f>VLOOKUP(H1175,'REGIÕES DE SAÚDE E SEUS MUNICÍP'!$A$4:$D$5569,4,0)</f>
        <v>Cajari</v>
      </c>
      <c r="H1175">
        <f>VLOOKUP(A1175,'REGIÕES DE SAÚDE E SEUS MUNICÍP'!$A$4:$A$5569,1,0)</f>
        <v>210250</v>
      </c>
      <c r="I1175" t="str">
        <f t="shared" si="72"/>
        <v>Mesmo município</v>
      </c>
      <c r="J1175" t="e">
        <f>VLOOKUP(D1175,'REGIÕES DE SAÚDE E SEUS MUNICÍP'!$C$4:$C$5569,1,0)</f>
        <v>#N/A</v>
      </c>
      <c r="K1175" t="e">
        <f t="shared" si="73"/>
        <v>#VALUE!</v>
      </c>
      <c r="L1175" t="str">
        <f t="shared" si="74"/>
        <v>diferente</v>
      </c>
      <c r="M1175" t="str">
        <f t="shared" si="75"/>
        <v>diferente</v>
      </c>
    </row>
    <row r="1176" spans="1:13" x14ac:dyDescent="0.25">
      <c r="A1176">
        <v>210255</v>
      </c>
      <c r="B1176" t="s">
        <v>3511</v>
      </c>
      <c r="C1176">
        <v>21008</v>
      </c>
      <c r="D1176" t="s">
        <v>8957</v>
      </c>
      <c r="E1176" t="s">
        <v>5551</v>
      </c>
      <c r="F1176" t="str">
        <f>VLOOKUP(A1176,'REGIÕES DE SAÚDE E SEUS MUNICÍP'!$A$4:$C$5569,3,0)</f>
        <v>Chapada das Mesas</v>
      </c>
      <c r="G1176" t="str">
        <f>VLOOKUP(H1176,'REGIÕES DE SAÚDE E SEUS MUNICÍP'!$A$4:$D$5569,4,0)</f>
        <v>Campestre do Maranhão</v>
      </c>
      <c r="H1176">
        <f>VLOOKUP(A1176,'REGIÕES DE SAÚDE E SEUS MUNICÍP'!$A$4:$A$5569,1,0)</f>
        <v>210255</v>
      </c>
      <c r="I1176" t="str">
        <f t="shared" si="72"/>
        <v>Mesmo município</v>
      </c>
      <c r="J1176" t="e">
        <f>VLOOKUP(D1176,'REGIÕES DE SAÚDE E SEUS MUNICÍP'!$C$4:$C$5569,1,0)</f>
        <v>#N/A</v>
      </c>
      <c r="K1176" t="e">
        <f t="shared" si="73"/>
        <v>#VALUE!</v>
      </c>
      <c r="L1176" t="str">
        <f>IF(D1176=D1177,IF(F1176=F1177,"Regiões semelhantes","Nova composição"),"diferente")</f>
        <v>diferente</v>
      </c>
      <c r="M1176" t="str">
        <f t="shared" si="75"/>
        <v>diferente</v>
      </c>
    </row>
    <row r="1177" spans="1:13" x14ac:dyDescent="0.25">
      <c r="A1177">
        <v>210260</v>
      </c>
      <c r="B1177" t="s">
        <v>3511</v>
      </c>
      <c r="C1177">
        <v>21019</v>
      </c>
      <c r="D1177" t="s">
        <v>10270</v>
      </c>
      <c r="E1177" t="s">
        <v>115</v>
      </c>
      <c r="F1177" t="str">
        <f>VLOOKUP(A1177,'REGIÕES DE SAÚDE E SEUS MUNICÍP'!$A$4:$C$5569,3,0)</f>
        <v>Gurupi</v>
      </c>
      <c r="G1177" t="str">
        <f>VLOOKUP(H1177,'REGIÕES DE SAÚDE E SEUS MUNICÍP'!$A$4:$D$5569,4,0)</f>
        <v>Cândido Mendes</v>
      </c>
      <c r="H1177">
        <f>VLOOKUP(A1177,'REGIÕES DE SAÚDE E SEUS MUNICÍP'!$A$4:$A$5569,1,0)</f>
        <v>210260</v>
      </c>
      <c r="I1177" t="str">
        <f t="shared" si="72"/>
        <v>Mesmo município</v>
      </c>
      <c r="J1177" t="e">
        <f>VLOOKUP(D1177,'REGIÕES DE SAÚDE E SEUS MUNICÍP'!$C$4:$C$5569,1,0)</f>
        <v>#N/A</v>
      </c>
      <c r="K1177" t="e">
        <f t="shared" si="73"/>
        <v>#VALUE!</v>
      </c>
      <c r="L1177" t="str">
        <f t="shared" si="74"/>
        <v>diferente</v>
      </c>
      <c r="M1177" t="str">
        <f>IF(F1177=F1176,"igual","diferente")</f>
        <v>diferente</v>
      </c>
    </row>
    <row r="1178" spans="1:13" x14ac:dyDescent="0.25">
      <c r="A1178">
        <v>210270</v>
      </c>
      <c r="B1178" t="s">
        <v>3511</v>
      </c>
      <c r="C1178">
        <v>21009</v>
      </c>
      <c r="D1178" t="s">
        <v>10945</v>
      </c>
      <c r="E1178" t="s">
        <v>11015</v>
      </c>
      <c r="F1178" t="str">
        <f>VLOOKUP(A1178,'REGIÕES DE SAÚDE E SEUS MUNICÍP'!$A$4:$C$5569,3,0)</f>
        <v>Eixos Rodo-Ferroviários</v>
      </c>
      <c r="G1178" t="str">
        <f>VLOOKUP(H1178,'REGIÕES DE SAÚDE E SEUS MUNICÍP'!$A$4:$D$5569,4,0)</f>
        <v>Cantanhede</v>
      </c>
      <c r="H1178">
        <f>VLOOKUP(A1178,'REGIÕES DE SAÚDE E SEUS MUNICÍP'!$A$4:$A$5569,1,0)</f>
        <v>210270</v>
      </c>
      <c r="I1178" t="str">
        <f t="shared" si="72"/>
        <v>Mesmo município</v>
      </c>
      <c r="J1178" t="e">
        <f>VLOOKUP(D1178,'REGIÕES DE SAÚDE E SEUS MUNICÍP'!$C$4:$C$5569,1,0)</f>
        <v>#N/A</v>
      </c>
      <c r="K1178" t="e">
        <f t="shared" si="73"/>
        <v>#VALUE!</v>
      </c>
      <c r="L1178" t="str">
        <f t="shared" si="74"/>
        <v>diferente</v>
      </c>
      <c r="M1178" t="str">
        <f t="shared" si="75"/>
        <v>diferente</v>
      </c>
    </row>
    <row r="1179" spans="1:13" x14ac:dyDescent="0.25">
      <c r="A1179">
        <v>210275</v>
      </c>
      <c r="B1179" t="s">
        <v>3511</v>
      </c>
      <c r="C1179">
        <v>21012</v>
      </c>
      <c r="D1179" t="s">
        <v>9223</v>
      </c>
      <c r="E1179" t="s">
        <v>1539</v>
      </c>
      <c r="F1179" t="str">
        <f>VLOOKUP(A1179,'REGIÕES DE SAÚDE E SEUS MUNICÍP'!$A$4:$C$5569,3,0)</f>
        <v>Flores</v>
      </c>
      <c r="G1179" t="str">
        <f>VLOOKUP(H1179,'REGIÕES DE SAÚDE E SEUS MUNICÍP'!$A$4:$D$5569,4,0)</f>
        <v>Capinzal do Norte</v>
      </c>
      <c r="H1179">
        <f>VLOOKUP(A1179,'REGIÕES DE SAÚDE E SEUS MUNICÍP'!$A$4:$A$5569,1,0)</f>
        <v>210275</v>
      </c>
      <c r="I1179" t="str">
        <f t="shared" si="72"/>
        <v>Mesmo município</v>
      </c>
      <c r="J1179" t="e">
        <f>VLOOKUP(D1179,'REGIÕES DE SAÚDE E SEUS MUNICÍP'!$C$4:$C$5569,1,0)</f>
        <v>#N/A</v>
      </c>
      <c r="K1179" t="e">
        <f t="shared" si="73"/>
        <v>#VALUE!</v>
      </c>
      <c r="L1179" t="str">
        <f t="shared" si="74"/>
        <v>diferente</v>
      </c>
      <c r="M1179" t="str">
        <f t="shared" si="75"/>
        <v>diferente</v>
      </c>
    </row>
    <row r="1180" spans="1:13" x14ac:dyDescent="0.25">
      <c r="A1180">
        <v>210280</v>
      </c>
      <c r="B1180" t="s">
        <v>3511</v>
      </c>
      <c r="C1180">
        <v>21008</v>
      </c>
      <c r="D1180" t="s">
        <v>8957</v>
      </c>
      <c r="E1180" t="s">
        <v>4764</v>
      </c>
      <c r="F1180" t="str">
        <f>VLOOKUP(A1180,'REGIÕES DE SAÚDE E SEUS MUNICÍP'!$A$4:$C$5569,3,0)</f>
        <v>Chapada das Mesas</v>
      </c>
      <c r="G1180" t="str">
        <f>VLOOKUP(H1180,'REGIÕES DE SAÚDE E SEUS MUNICÍP'!$A$4:$D$5569,4,0)</f>
        <v>Carolina</v>
      </c>
      <c r="H1180">
        <f>VLOOKUP(A1180,'REGIÕES DE SAÚDE E SEUS MUNICÍP'!$A$4:$A$5569,1,0)</f>
        <v>210280</v>
      </c>
      <c r="I1180" t="str">
        <f t="shared" si="72"/>
        <v>Mesmo município</v>
      </c>
      <c r="J1180" t="e">
        <f>VLOOKUP(D1180,'REGIÕES DE SAÚDE E SEUS MUNICÍP'!$C$4:$C$5569,1,0)</f>
        <v>#N/A</v>
      </c>
      <c r="K1180" t="e">
        <f t="shared" si="73"/>
        <v>#VALUE!</v>
      </c>
      <c r="L1180" t="str">
        <f t="shared" si="74"/>
        <v>diferente</v>
      </c>
      <c r="M1180" t="str">
        <f t="shared" si="75"/>
        <v>diferente</v>
      </c>
    </row>
    <row r="1181" spans="1:13" x14ac:dyDescent="0.25">
      <c r="A1181">
        <v>210290</v>
      </c>
      <c r="B1181" t="s">
        <v>3511</v>
      </c>
      <c r="C1181">
        <v>21019</v>
      </c>
      <c r="D1181" t="s">
        <v>10270</v>
      </c>
      <c r="E1181" t="s">
        <v>4717</v>
      </c>
      <c r="F1181" t="str">
        <f>VLOOKUP(A1181,'REGIÕES DE SAÚDE E SEUS MUNICÍP'!$A$4:$C$5569,3,0)</f>
        <v>Gurupi</v>
      </c>
      <c r="G1181" t="str">
        <f>VLOOKUP(H1181,'REGIÕES DE SAÚDE E SEUS MUNICÍP'!$A$4:$D$5569,4,0)</f>
        <v>Carutapera</v>
      </c>
      <c r="H1181">
        <f>VLOOKUP(A1181,'REGIÕES DE SAÚDE E SEUS MUNICÍP'!$A$4:$A$5569,1,0)</f>
        <v>210290</v>
      </c>
      <c r="I1181" t="str">
        <f t="shared" si="72"/>
        <v>Mesmo município</v>
      </c>
      <c r="J1181" t="e">
        <f>VLOOKUP(D1181,'REGIÕES DE SAÚDE E SEUS MUNICÍP'!$C$4:$C$5569,1,0)</f>
        <v>#N/A</v>
      </c>
      <c r="K1181" t="e">
        <f t="shared" si="73"/>
        <v>#VALUE!</v>
      </c>
      <c r="L1181" t="str">
        <f t="shared" si="74"/>
        <v>diferente</v>
      </c>
      <c r="M1181" t="str">
        <f t="shared" si="75"/>
        <v>diferente</v>
      </c>
    </row>
    <row r="1182" spans="1:13" x14ac:dyDescent="0.25">
      <c r="A1182">
        <v>210300</v>
      </c>
      <c r="B1182" t="s">
        <v>3511</v>
      </c>
      <c r="C1182">
        <v>21005</v>
      </c>
      <c r="D1182" t="s">
        <v>9741</v>
      </c>
      <c r="E1182" t="s">
        <v>9741</v>
      </c>
      <c r="F1182" t="str">
        <f>VLOOKUP(A1182,'REGIÕES DE SAÚDE E SEUS MUNICÍP'!$A$4:$C$5569,3,0)</f>
        <v>Timbiras</v>
      </c>
      <c r="G1182" t="str">
        <f>VLOOKUP(H1182,'REGIÕES DE SAÚDE E SEUS MUNICÍP'!$A$4:$D$5569,4,0)</f>
        <v>Caxias</v>
      </c>
      <c r="H1182">
        <f>VLOOKUP(A1182,'REGIÕES DE SAÚDE E SEUS MUNICÍP'!$A$4:$A$5569,1,0)</f>
        <v>210300</v>
      </c>
      <c r="I1182" t="str">
        <f t="shared" si="72"/>
        <v>Mesmo município</v>
      </c>
      <c r="J1182" t="e">
        <f>VLOOKUP(D1182,'REGIÕES DE SAÚDE E SEUS MUNICÍP'!$C$4:$C$5569,1,0)</f>
        <v>#N/A</v>
      </c>
      <c r="K1182" t="e">
        <f t="shared" si="73"/>
        <v>#VALUE!</v>
      </c>
      <c r="L1182" t="str">
        <f t="shared" si="74"/>
        <v>diferente</v>
      </c>
      <c r="M1182" t="str">
        <f t="shared" si="75"/>
        <v>diferente</v>
      </c>
    </row>
    <row r="1183" spans="1:13" x14ac:dyDescent="0.25">
      <c r="A1183">
        <v>210310</v>
      </c>
      <c r="B1183" t="s">
        <v>3511</v>
      </c>
      <c r="C1183">
        <v>21011</v>
      </c>
      <c r="D1183" t="s">
        <v>9895</v>
      </c>
      <c r="E1183" t="s">
        <v>4098</v>
      </c>
      <c r="F1183" t="str">
        <f>VLOOKUP(A1183,'REGIÕES DE SAÚDE E SEUS MUNICÍP'!$A$4:$C$5569,3,0)</f>
        <v>Litoral Ocidental</v>
      </c>
      <c r="G1183" t="str">
        <f>VLOOKUP(H1183,'REGIÕES DE SAÚDE E SEUS MUNICÍP'!$A$4:$D$5569,4,0)</f>
        <v>Cedral</v>
      </c>
      <c r="H1183">
        <f>VLOOKUP(A1183,'REGIÕES DE SAÚDE E SEUS MUNICÍP'!$A$4:$A$5569,1,0)</f>
        <v>210310</v>
      </c>
      <c r="I1183" t="str">
        <f t="shared" si="72"/>
        <v>Mesmo município</v>
      </c>
      <c r="J1183" t="e">
        <f>VLOOKUP(D1183,'REGIÕES DE SAÚDE E SEUS MUNICÍP'!$C$4:$C$5569,1,0)</f>
        <v>#N/A</v>
      </c>
      <c r="K1183" t="e">
        <f t="shared" si="73"/>
        <v>#VALUE!</v>
      </c>
      <c r="L1183" t="str">
        <f t="shared" si="74"/>
        <v>Regiões semelhantes</v>
      </c>
      <c r="M1183" t="str">
        <f t="shared" si="75"/>
        <v>diferente</v>
      </c>
    </row>
    <row r="1184" spans="1:13" x14ac:dyDescent="0.25">
      <c r="A1184">
        <v>210312</v>
      </c>
      <c r="B1184" t="s">
        <v>3511</v>
      </c>
      <c r="C1184">
        <v>21011</v>
      </c>
      <c r="D1184" t="s">
        <v>9895</v>
      </c>
      <c r="E1184" t="s">
        <v>4898</v>
      </c>
      <c r="F1184" t="str">
        <f>VLOOKUP(A1184,'REGIÕES DE SAÚDE E SEUS MUNICÍP'!$A$4:$C$5569,3,0)</f>
        <v>Litoral Ocidental</v>
      </c>
      <c r="G1184" t="str">
        <f>VLOOKUP(H1184,'REGIÕES DE SAÚDE E SEUS MUNICÍP'!$A$4:$D$5569,4,0)</f>
        <v>Central do Maranhão</v>
      </c>
      <c r="H1184">
        <f>VLOOKUP(A1184,'REGIÕES DE SAÚDE E SEUS MUNICÍP'!$A$4:$A$5569,1,0)</f>
        <v>210312</v>
      </c>
      <c r="I1184" t="str">
        <f t="shared" si="72"/>
        <v>Mesmo município</v>
      </c>
      <c r="J1184" t="e">
        <f>VLOOKUP(D1184,'REGIÕES DE SAÚDE E SEUS MUNICÍP'!$C$4:$C$5569,1,0)</f>
        <v>#N/A</v>
      </c>
      <c r="K1184" t="e">
        <f t="shared" si="73"/>
        <v>#VALUE!</v>
      </c>
      <c r="L1184" t="str">
        <f t="shared" si="74"/>
        <v>diferente</v>
      </c>
      <c r="M1184" t="str">
        <f t="shared" si="75"/>
        <v>igual</v>
      </c>
    </row>
    <row r="1185" spans="1:13" x14ac:dyDescent="0.25">
      <c r="A1185">
        <v>210315</v>
      </c>
      <c r="B1185" t="s">
        <v>3511</v>
      </c>
      <c r="C1185">
        <v>21019</v>
      </c>
      <c r="D1185" t="s">
        <v>10270</v>
      </c>
      <c r="E1185" t="s">
        <v>5537</v>
      </c>
      <c r="F1185" t="str">
        <f>VLOOKUP(A1185,'REGIÕES DE SAÚDE E SEUS MUNICÍP'!$A$4:$C$5569,3,0)</f>
        <v>Baixo Turi</v>
      </c>
      <c r="G1185" t="str">
        <f>VLOOKUP(H1185,'REGIÕES DE SAÚDE E SEUS MUNICÍP'!$A$4:$D$5569,4,0)</f>
        <v>Centro do Guilherme</v>
      </c>
      <c r="H1185">
        <f>VLOOKUP(A1185,'REGIÕES DE SAÚDE E SEUS MUNICÍP'!$A$4:$A$5569,1,0)</f>
        <v>210315</v>
      </c>
      <c r="I1185" t="str">
        <f t="shared" si="72"/>
        <v>Mesmo município</v>
      </c>
      <c r="J1185" t="e">
        <f>VLOOKUP(D1185,'REGIÕES DE SAÚDE E SEUS MUNICÍP'!$C$4:$C$5569,1,0)</f>
        <v>#N/A</v>
      </c>
      <c r="K1185" t="e">
        <f t="shared" si="73"/>
        <v>#VALUE!</v>
      </c>
      <c r="L1185" t="str">
        <f t="shared" si="74"/>
        <v>Regiões semelhantes</v>
      </c>
      <c r="M1185" t="str">
        <f t="shared" si="75"/>
        <v>diferente</v>
      </c>
    </row>
    <row r="1186" spans="1:13" x14ac:dyDescent="0.25">
      <c r="A1186">
        <v>210317</v>
      </c>
      <c r="B1186" t="s">
        <v>3511</v>
      </c>
      <c r="C1186">
        <v>21019</v>
      </c>
      <c r="D1186" t="s">
        <v>10270</v>
      </c>
      <c r="E1186" t="s">
        <v>2184</v>
      </c>
      <c r="F1186" t="str">
        <f>VLOOKUP(A1186,'REGIÕES DE SAÚDE E SEUS MUNICÍP'!$A$4:$C$5569,3,0)</f>
        <v>Baixo Turi</v>
      </c>
      <c r="G1186" t="str">
        <f>VLOOKUP(H1186,'REGIÕES DE SAÚDE E SEUS MUNICÍP'!$A$4:$D$5569,4,0)</f>
        <v>Centro Novo do Maranhão</v>
      </c>
      <c r="H1186">
        <f>VLOOKUP(A1186,'REGIÕES DE SAÚDE E SEUS MUNICÍP'!$A$4:$A$5569,1,0)</f>
        <v>210317</v>
      </c>
      <c r="I1186" t="str">
        <f t="shared" si="72"/>
        <v>Mesmo município</v>
      </c>
      <c r="J1186" t="e">
        <f>VLOOKUP(D1186,'REGIÕES DE SAÚDE E SEUS MUNICÍP'!$C$4:$C$5569,1,0)</f>
        <v>#N/A</v>
      </c>
      <c r="K1186" t="e">
        <f t="shared" si="73"/>
        <v>#VALUE!</v>
      </c>
      <c r="L1186" t="str">
        <f t="shared" si="74"/>
        <v>diferente</v>
      </c>
      <c r="M1186" t="str">
        <f t="shared" si="75"/>
        <v>igual</v>
      </c>
    </row>
    <row r="1187" spans="1:13" x14ac:dyDescent="0.25">
      <c r="A1187">
        <v>210320</v>
      </c>
      <c r="B1187" t="s">
        <v>3511</v>
      </c>
      <c r="C1187">
        <v>21006</v>
      </c>
      <c r="D1187" t="s">
        <v>1839</v>
      </c>
      <c r="E1187" t="s">
        <v>1839</v>
      </c>
      <c r="F1187" t="str">
        <f>VLOOKUP(A1187,'REGIÕES DE SAÚDE E SEUS MUNICÍP'!$A$4:$C$5569,3,0)</f>
        <v>Alto Munim</v>
      </c>
      <c r="G1187" t="str">
        <f>VLOOKUP(H1187,'REGIÕES DE SAÚDE E SEUS MUNICÍP'!$A$4:$D$5569,4,0)</f>
        <v>Chapadinha</v>
      </c>
      <c r="H1187">
        <f>VLOOKUP(A1187,'REGIÕES DE SAÚDE E SEUS MUNICÍP'!$A$4:$A$5569,1,0)</f>
        <v>210320</v>
      </c>
      <c r="I1187" t="str">
        <f t="shared" si="72"/>
        <v>Mesmo município</v>
      </c>
      <c r="J1187" t="e">
        <f>VLOOKUP(D1187,'REGIÕES DE SAÚDE E SEUS MUNICÍP'!$C$4:$C$5569,1,0)</f>
        <v>#N/A</v>
      </c>
      <c r="K1187" t="e">
        <f t="shared" si="73"/>
        <v>#VALUE!</v>
      </c>
      <c r="L1187" t="str">
        <f t="shared" si="74"/>
        <v>diferente</v>
      </c>
      <c r="M1187" t="str">
        <f t="shared" si="75"/>
        <v>diferente</v>
      </c>
    </row>
    <row r="1188" spans="1:13" x14ac:dyDescent="0.25">
      <c r="A1188">
        <v>210325</v>
      </c>
      <c r="B1188" t="s">
        <v>3511</v>
      </c>
      <c r="C1188">
        <v>21001</v>
      </c>
      <c r="D1188" t="s">
        <v>3803</v>
      </c>
      <c r="E1188" t="s">
        <v>7219</v>
      </c>
      <c r="F1188" t="str">
        <f>VLOOKUP(A1188,'REGIÕES DE SAÚDE E SEUS MUNICÍP'!$A$4:$C$5569,3,0)</f>
        <v>Carajás</v>
      </c>
      <c r="G1188" t="str">
        <f>VLOOKUP(H1188,'REGIÕES DE SAÚDE E SEUS MUNICÍP'!$A$4:$D$5569,4,0)</f>
        <v>Cidelândia</v>
      </c>
      <c r="H1188">
        <f>VLOOKUP(A1188,'REGIÕES DE SAÚDE E SEUS MUNICÍP'!$A$4:$A$5569,1,0)</f>
        <v>210325</v>
      </c>
      <c r="I1188" t="str">
        <f t="shared" si="72"/>
        <v>Mesmo município</v>
      </c>
      <c r="J1188" t="e">
        <f>VLOOKUP(D1188,'REGIÕES DE SAÚDE E SEUS MUNICÍP'!$C$4:$C$5569,1,0)</f>
        <v>#N/A</v>
      </c>
      <c r="K1188" t="e">
        <f t="shared" si="73"/>
        <v>#VALUE!</v>
      </c>
      <c r="L1188" t="str">
        <f t="shared" si="74"/>
        <v>diferente</v>
      </c>
      <c r="M1188" t="str">
        <f t="shared" si="75"/>
        <v>diferente</v>
      </c>
    </row>
    <row r="1189" spans="1:13" x14ac:dyDescent="0.25">
      <c r="A1189">
        <v>210330</v>
      </c>
      <c r="B1189" t="s">
        <v>3511</v>
      </c>
      <c r="C1189">
        <v>21007</v>
      </c>
      <c r="D1189" t="s">
        <v>1815</v>
      </c>
      <c r="E1189" t="s">
        <v>1815</v>
      </c>
      <c r="F1189" t="str">
        <f>VLOOKUP(A1189,'REGIÕES DE SAÚDE E SEUS MUNICÍP'!$A$4:$C$5569,3,0)</f>
        <v>Cocais</v>
      </c>
      <c r="G1189" t="str">
        <f>VLOOKUP(H1189,'REGIÕES DE SAÚDE E SEUS MUNICÍP'!$A$4:$D$5569,4,0)</f>
        <v>Codó</v>
      </c>
      <c r="H1189">
        <f>VLOOKUP(A1189,'REGIÕES DE SAÚDE E SEUS MUNICÍP'!$A$4:$A$5569,1,0)</f>
        <v>210330</v>
      </c>
      <c r="I1189" t="str">
        <f t="shared" si="72"/>
        <v>Mesmo município</v>
      </c>
      <c r="J1189" t="e">
        <f>VLOOKUP(D1189,'REGIÕES DE SAÚDE E SEUS MUNICÍP'!$C$4:$C$5569,1,0)</f>
        <v>#N/A</v>
      </c>
      <c r="K1189" t="e">
        <f t="shared" si="73"/>
        <v>#VALUE!</v>
      </c>
      <c r="L1189" t="str">
        <f>IF(D1189=D1190,IF(F1189=F1190,"Regiões semelhantes","Nova composição"),"diferente")</f>
        <v>diferente</v>
      </c>
      <c r="M1189" t="str">
        <f t="shared" si="75"/>
        <v>diferente</v>
      </c>
    </row>
    <row r="1190" spans="1:13" x14ac:dyDescent="0.25">
      <c r="A1190">
        <v>210340</v>
      </c>
      <c r="B1190" t="s">
        <v>3511</v>
      </c>
      <c r="C1190">
        <v>21005</v>
      </c>
      <c r="D1190" t="s">
        <v>9741</v>
      </c>
      <c r="E1190" t="s">
        <v>10123</v>
      </c>
      <c r="F1190" t="str">
        <f>VLOOKUP(A1190,'REGIÕES DE SAÚDE E SEUS MUNICÍP'!$A$4:$C$5569,3,0)</f>
        <v>Timbiras</v>
      </c>
      <c r="G1190" t="str">
        <f>VLOOKUP(H1190,'REGIÕES DE SAÚDE E SEUS MUNICÍP'!$A$4:$D$5569,4,0)</f>
        <v>Coelho Neto</v>
      </c>
      <c r="H1190">
        <f>VLOOKUP(A1190,'REGIÕES DE SAÚDE E SEUS MUNICÍP'!$A$4:$A$5569,1,0)</f>
        <v>210340</v>
      </c>
      <c r="I1190" t="str">
        <f t="shared" si="72"/>
        <v>Mesmo município</v>
      </c>
      <c r="J1190" t="e">
        <f>VLOOKUP(D1190,'REGIÕES DE SAÚDE E SEUS MUNICÍP'!$C$4:$C$5569,1,0)</f>
        <v>#N/A</v>
      </c>
      <c r="K1190" t="e">
        <f t="shared" si="73"/>
        <v>#VALUE!</v>
      </c>
      <c r="L1190" t="str">
        <f t="shared" si="74"/>
        <v>diferente</v>
      </c>
      <c r="M1190" t="str">
        <f>IF(F1190=F1189,"igual","diferente")</f>
        <v>diferente</v>
      </c>
    </row>
    <row r="1191" spans="1:13" x14ac:dyDescent="0.25">
      <c r="A1191">
        <v>210350</v>
      </c>
      <c r="B1191" t="s">
        <v>3511</v>
      </c>
      <c r="C1191">
        <v>21015</v>
      </c>
      <c r="D1191" t="s">
        <v>2074</v>
      </c>
      <c r="E1191" t="s">
        <v>4465</v>
      </c>
      <c r="F1191" t="str">
        <f>VLOOKUP(A1191,'REGIÕES DE SAÚDE E SEUS MUNICÍP'!$A$4:$C$5569,3,0)</f>
        <v>Alpercatas</v>
      </c>
      <c r="G1191" t="str">
        <f>VLOOKUP(H1191,'REGIÕES DE SAÚDE E SEUS MUNICÍP'!$A$4:$D$5569,4,0)</f>
        <v>Colinas</v>
      </c>
      <c r="H1191">
        <f>VLOOKUP(A1191,'REGIÕES DE SAÚDE E SEUS MUNICÍP'!$A$4:$A$5569,1,0)</f>
        <v>210350</v>
      </c>
      <c r="I1191" t="str">
        <f t="shared" si="72"/>
        <v>Mesmo município</v>
      </c>
      <c r="J1191" t="e">
        <f>VLOOKUP(D1191,'REGIÕES DE SAÚDE E SEUS MUNICÍP'!$C$4:$C$5569,1,0)</f>
        <v>#N/A</v>
      </c>
      <c r="K1191" t="e">
        <f t="shared" si="73"/>
        <v>#VALUE!</v>
      </c>
      <c r="L1191" t="str">
        <f t="shared" si="74"/>
        <v>diferente</v>
      </c>
      <c r="M1191" t="str">
        <f t="shared" si="75"/>
        <v>diferente</v>
      </c>
    </row>
    <row r="1192" spans="1:13" x14ac:dyDescent="0.25">
      <c r="A1192">
        <v>210355</v>
      </c>
      <c r="B1192" t="s">
        <v>3511</v>
      </c>
      <c r="C1192">
        <v>21002</v>
      </c>
      <c r="D1192" t="s">
        <v>623</v>
      </c>
      <c r="E1192" t="s">
        <v>2759</v>
      </c>
      <c r="F1192" t="str">
        <f>VLOOKUP(A1192,'REGIÕES DE SAÚDE E SEUS MUNICÍP'!$A$4:$C$5569,3,0)</f>
        <v>Mearim</v>
      </c>
      <c r="G1192" t="str">
        <f>VLOOKUP(H1192,'REGIÕES DE SAÚDE E SEUS MUNICÍP'!$A$4:$D$5569,4,0)</f>
        <v>Conceição do Lago-Açu</v>
      </c>
      <c r="H1192">
        <f>VLOOKUP(A1192,'REGIÕES DE SAÚDE E SEUS MUNICÍP'!$A$4:$A$5569,1,0)</f>
        <v>210355</v>
      </c>
      <c r="I1192" t="str">
        <f t="shared" si="72"/>
        <v>Mesmo município</v>
      </c>
      <c r="J1192" t="e">
        <f>VLOOKUP(D1192,'REGIÕES DE SAÚDE E SEUS MUNICÍP'!$C$4:$C$5569,1,0)</f>
        <v>#N/A</v>
      </c>
      <c r="K1192" t="e">
        <f t="shared" si="73"/>
        <v>#VALUE!</v>
      </c>
      <c r="L1192" t="str">
        <f t="shared" si="74"/>
        <v>diferente</v>
      </c>
      <c r="M1192" t="str">
        <f t="shared" si="75"/>
        <v>diferente</v>
      </c>
    </row>
    <row r="1193" spans="1:13" x14ac:dyDescent="0.25">
      <c r="A1193">
        <v>210360</v>
      </c>
      <c r="B1193" t="s">
        <v>3511</v>
      </c>
      <c r="C1193">
        <v>21007</v>
      </c>
      <c r="D1193" t="s">
        <v>1815</v>
      </c>
      <c r="E1193" t="s">
        <v>1230</v>
      </c>
      <c r="F1193" t="str">
        <f>VLOOKUP(A1193,'REGIÕES DE SAÚDE E SEUS MUNICÍP'!$A$4:$C$5569,3,0)</f>
        <v>Cocais</v>
      </c>
      <c r="G1193" t="str">
        <f>VLOOKUP(H1193,'REGIÕES DE SAÚDE E SEUS MUNICÍP'!$A$4:$D$5569,4,0)</f>
        <v>Coroatá</v>
      </c>
      <c r="H1193">
        <f>VLOOKUP(A1193,'REGIÕES DE SAÚDE E SEUS MUNICÍP'!$A$4:$A$5569,1,0)</f>
        <v>210360</v>
      </c>
      <c r="I1193" t="str">
        <f t="shared" si="72"/>
        <v>Mesmo município</v>
      </c>
      <c r="J1193" t="e">
        <f>VLOOKUP(D1193,'REGIÕES DE SAÚDE E SEUS MUNICÍP'!$C$4:$C$5569,1,0)</f>
        <v>#N/A</v>
      </c>
      <c r="K1193" t="e">
        <f t="shared" si="73"/>
        <v>#VALUE!</v>
      </c>
      <c r="L1193" t="str">
        <f t="shared" si="74"/>
        <v>diferente</v>
      </c>
      <c r="M1193" t="str">
        <f t="shared" si="75"/>
        <v>diferente</v>
      </c>
    </row>
    <row r="1194" spans="1:13" x14ac:dyDescent="0.25">
      <c r="A1194">
        <v>210370</v>
      </c>
      <c r="B1194" t="s">
        <v>3511</v>
      </c>
      <c r="C1194">
        <v>21011</v>
      </c>
      <c r="D1194" t="s">
        <v>9895</v>
      </c>
      <c r="E1194" t="s">
        <v>6018</v>
      </c>
      <c r="F1194" t="str">
        <f>VLOOKUP(A1194,'REGIÕES DE SAÚDE E SEUS MUNICÍP'!$A$4:$C$5569,3,0)</f>
        <v>Litoral Ocidental</v>
      </c>
      <c r="G1194" t="str">
        <f>VLOOKUP(H1194,'REGIÕES DE SAÚDE E SEUS MUNICÍP'!$A$4:$D$5569,4,0)</f>
        <v>Cururupu</v>
      </c>
      <c r="H1194">
        <f>VLOOKUP(A1194,'REGIÕES DE SAÚDE E SEUS MUNICÍP'!$A$4:$A$5569,1,0)</f>
        <v>210370</v>
      </c>
      <c r="I1194" t="str">
        <f t="shared" si="72"/>
        <v>Mesmo município</v>
      </c>
      <c r="J1194" t="e">
        <f>VLOOKUP(D1194,'REGIÕES DE SAÚDE E SEUS MUNICÍP'!$C$4:$C$5569,1,0)</f>
        <v>#N/A</v>
      </c>
      <c r="K1194" t="e">
        <f t="shared" si="73"/>
        <v>#VALUE!</v>
      </c>
      <c r="L1194" t="str">
        <f t="shared" si="74"/>
        <v>diferente</v>
      </c>
      <c r="M1194" t="str">
        <f t="shared" si="75"/>
        <v>diferente</v>
      </c>
    </row>
    <row r="1195" spans="1:13" x14ac:dyDescent="0.25">
      <c r="A1195">
        <v>210375</v>
      </c>
      <c r="B1195" t="s">
        <v>3511</v>
      </c>
      <c r="C1195">
        <v>21008</v>
      </c>
      <c r="D1195" t="s">
        <v>8957</v>
      </c>
      <c r="E1195" t="s">
        <v>3169</v>
      </c>
      <c r="F1195" t="str">
        <f>VLOOKUP(A1195,'REGIÕES DE SAÚDE E SEUS MUNICÍP'!$A$4:$C$5569,3,0)</f>
        <v>Tocantins</v>
      </c>
      <c r="G1195" t="str">
        <f>VLOOKUP(H1195,'REGIÕES DE SAÚDE E SEUS MUNICÍP'!$A$4:$D$5569,4,0)</f>
        <v>Davinópolis</v>
      </c>
      <c r="H1195">
        <f>VLOOKUP(A1195,'REGIÕES DE SAÚDE E SEUS MUNICÍP'!$A$4:$A$5569,1,0)</f>
        <v>210375</v>
      </c>
      <c r="I1195" t="str">
        <f t="shared" si="72"/>
        <v>Mesmo município</v>
      </c>
      <c r="J1195" t="e">
        <f>VLOOKUP(D1195,'REGIÕES DE SAÚDE E SEUS MUNICÍP'!$C$4:$C$5569,1,0)</f>
        <v>#N/A</v>
      </c>
      <c r="K1195" t="e">
        <f t="shared" si="73"/>
        <v>#VALUE!</v>
      </c>
      <c r="L1195" t="str">
        <f>IF(D1195=D1196,IF(F1195=F1196,"Regiões semelhantes","Nova composição"),"diferente")</f>
        <v>diferente</v>
      </c>
      <c r="M1195" t="str">
        <f t="shared" si="75"/>
        <v>diferente</v>
      </c>
    </row>
    <row r="1196" spans="1:13" x14ac:dyDescent="0.25">
      <c r="A1196">
        <v>210380</v>
      </c>
      <c r="B1196" t="s">
        <v>3511</v>
      </c>
      <c r="C1196">
        <v>21012</v>
      </c>
      <c r="D1196" t="s">
        <v>9223</v>
      </c>
      <c r="E1196" t="s">
        <v>10023</v>
      </c>
      <c r="F1196" t="str">
        <f>VLOOKUP(A1196,'REGIÕES DE SAÚDE E SEUS MUNICÍP'!$A$4:$C$5569,3,0)</f>
        <v>Flores</v>
      </c>
      <c r="G1196" t="str">
        <f>VLOOKUP(H1196,'REGIÕES DE SAÚDE E SEUS MUNICÍP'!$A$4:$D$5569,4,0)</f>
        <v>Dom Pedro</v>
      </c>
      <c r="H1196">
        <f>VLOOKUP(A1196,'REGIÕES DE SAÚDE E SEUS MUNICÍP'!$A$4:$A$5569,1,0)</f>
        <v>210380</v>
      </c>
      <c r="I1196" t="str">
        <f t="shared" si="72"/>
        <v>Mesmo município</v>
      </c>
      <c r="J1196" t="e">
        <f>VLOOKUP(D1196,'REGIÕES DE SAÚDE E SEUS MUNICÍP'!$C$4:$C$5569,1,0)</f>
        <v>#N/A</v>
      </c>
      <c r="K1196" t="e">
        <f t="shared" si="73"/>
        <v>#VALUE!</v>
      </c>
      <c r="L1196" t="str">
        <f t="shared" si="74"/>
        <v>diferente</v>
      </c>
      <c r="M1196" t="str">
        <f>IF(F1196=F1195,"igual","diferente")</f>
        <v>diferente</v>
      </c>
    </row>
    <row r="1197" spans="1:13" x14ac:dyDescent="0.25">
      <c r="A1197">
        <v>210390</v>
      </c>
      <c r="B1197" t="s">
        <v>3511</v>
      </c>
      <c r="C1197">
        <v>21005</v>
      </c>
      <c r="D1197" t="s">
        <v>9741</v>
      </c>
      <c r="E1197" t="s">
        <v>3179</v>
      </c>
      <c r="F1197" t="str">
        <f>VLOOKUP(A1197,'REGIÕES DE SAÚDE E SEUS MUNICÍP'!$A$4:$C$5569,3,0)</f>
        <v>Timbiras</v>
      </c>
      <c r="G1197" t="str">
        <f>VLOOKUP(H1197,'REGIÕES DE SAÚDE E SEUS MUNICÍP'!$A$4:$D$5569,4,0)</f>
        <v>Duque Bacelar</v>
      </c>
      <c r="H1197">
        <f>VLOOKUP(A1197,'REGIÕES DE SAÚDE E SEUS MUNICÍP'!$A$4:$A$5569,1,0)</f>
        <v>210390</v>
      </c>
      <c r="I1197" t="str">
        <f t="shared" si="72"/>
        <v>Mesmo município</v>
      </c>
      <c r="J1197" t="e">
        <f>VLOOKUP(D1197,'REGIÕES DE SAÚDE E SEUS MUNICÍP'!$C$4:$C$5569,1,0)</f>
        <v>#N/A</v>
      </c>
      <c r="K1197" t="e">
        <f t="shared" si="73"/>
        <v>#VALUE!</v>
      </c>
      <c r="L1197" t="str">
        <f t="shared" si="74"/>
        <v>diferente</v>
      </c>
      <c r="M1197" t="str">
        <f t="shared" si="75"/>
        <v>diferente</v>
      </c>
    </row>
    <row r="1198" spans="1:13" x14ac:dyDescent="0.25">
      <c r="A1198">
        <v>210400</v>
      </c>
      <c r="B1198" t="s">
        <v>3511</v>
      </c>
      <c r="C1198">
        <v>21010</v>
      </c>
      <c r="D1198" t="s">
        <v>2081</v>
      </c>
      <c r="E1198" t="s">
        <v>2669</v>
      </c>
      <c r="F1198" t="str">
        <f>VLOOKUP(A1198,'REGIÕES DE SAÚDE E SEUS MUNICÍP'!$A$4:$C$5569,3,0)</f>
        <v>Médio Mearim</v>
      </c>
      <c r="G1198" t="str">
        <f>VLOOKUP(H1198,'REGIÕES DE SAÚDE E SEUS MUNICÍP'!$A$4:$D$5569,4,0)</f>
        <v>Esperantinópolis</v>
      </c>
      <c r="H1198">
        <f>VLOOKUP(A1198,'REGIÕES DE SAÚDE E SEUS MUNICÍP'!$A$4:$A$5569,1,0)</f>
        <v>210400</v>
      </c>
      <c r="I1198" t="str">
        <f t="shared" si="72"/>
        <v>Mesmo município</v>
      </c>
      <c r="J1198" t="e">
        <f>VLOOKUP(D1198,'REGIÕES DE SAÚDE E SEUS MUNICÍP'!$C$4:$C$5569,1,0)</f>
        <v>#N/A</v>
      </c>
      <c r="K1198" t="e">
        <f t="shared" si="73"/>
        <v>#VALUE!</v>
      </c>
      <c r="L1198" t="str">
        <f t="shared" si="74"/>
        <v>diferente</v>
      </c>
      <c r="M1198" t="str">
        <f t="shared" si="75"/>
        <v>diferente</v>
      </c>
    </row>
    <row r="1199" spans="1:13" x14ac:dyDescent="0.25">
      <c r="A1199">
        <v>210405</v>
      </c>
      <c r="B1199" t="s">
        <v>3511</v>
      </c>
      <c r="C1199">
        <v>21008</v>
      </c>
      <c r="D1199" t="s">
        <v>8957</v>
      </c>
      <c r="E1199" t="s">
        <v>5140</v>
      </c>
      <c r="F1199" t="str">
        <f>VLOOKUP(A1199,'REGIÕES DE SAÚDE E SEUS MUNICÍP'!$A$4:$C$5569,3,0)</f>
        <v>Chapada das Mesas</v>
      </c>
      <c r="G1199" t="str">
        <f>VLOOKUP(H1199,'REGIÕES DE SAÚDE E SEUS MUNICÍP'!$A$4:$D$5569,4,0)</f>
        <v>Estreito</v>
      </c>
      <c r="H1199">
        <f>VLOOKUP(A1199,'REGIÕES DE SAÚDE E SEUS MUNICÍP'!$A$4:$A$5569,1,0)</f>
        <v>210405</v>
      </c>
      <c r="I1199" t="str">
        <f t="shared" si="72"/>
        <v>Mesmo município</v>
      </c>
      <c r="J1199" t="e">
        <f>VLOOKUP(D1199,'REGIÕES DE SAÚDE E SEUS MUNICÍP'!$C$4:$C$5569,1,0)</f>
        <v>#N/A</v>
      </c>
      <c r="K1199" t="e">
        <f t="shared" si="73"/>
        <v>#VALUE!</v>
      </c>
      <c r="L1199" t="str">
        <f t="shared" si="74"/>
        <v>diferente</v>
      </c>
      <c r="M1199" t="str">
        <f t="shared" si="75"/>
        <v>diferente</v>
      </c>
    </row>
    <row r="1200" spans="1:13" x14ac:dyDescent="0.25">
      <c r="A1200">
        <v>210407</v>
      </c>
      <c r="B1200" t="s">
        <v>3511</v>
      </c>
      <c r="C1200">
        <v>21003</v>
      </c>
      <c r="D1200" t="s">
        <v>900</v>
      </c>
      <c r="E1200" t="s">
        <v>2825</v>
      </c>
      <c r="F1200" t="str">
        <f>VLOOKUP(A1200,'REGIÕES DE SAÚDE E SEUS MUNICÍP'!$A$4:$C$5569,3,0)</f>
        <v>Chapada das Mesas</v>
      </c>
      <c r="G1200" t="str">
        <f>VLOOKUP(H1200,'REGIÕES DE SAÚDE E SEUS MUNICÍP'!$A$4:$D$5569,4,0)</f>
        <v>Feira Nova do Maranhão</v>
      </c>
      <c r="H1200">
        <f>VLOOKUP(A1200,'REGIÕES DE SAÚDE E SEUS MUNICÍP'!$A$4:$A$5569,1,0)</f>
        <v>210407</v>
      </c>
      <c r="I1200" t="str">
        <f t="shared" si="72"/>
        <v>Mesmo município</v>
      </c>
      <c r="J1200" t="e">
        <f>VLOOKUP(D1200,'REGIÕES DE SAÚDE E SEUS MUNICÍP'!$C$4:$C$5569,1,0)</f>
        <v>#N/A</v>
      </c>
      <c r="K1200" t="e">
        <f t="shared" si="73"/>
        <v>#VALUE!</v>
      </c>
      <c r="L1200" t="str">
        <f t="shared" si="74"/>
        <v>diferente</v>
      </c>
      <c r="M1200" t="str">
        <f t="shared" si="75"/>
        <v>igual</v>
      </c>
    </row>
    <row r="1201" spans="1:13" x14ac:dyDescent="0.25">
      <c r="A1201">
        <v>210408</v>
      </c>
      <c r="B1201" t="s">
        <v>3511</v>
      </c>
      <c r="C1201">
        <v>21004</v>
      </c>
      <c r="D1201" t="s">
        <v>10427</v>
      </c>
      <c r="E1201" t="s">
        <v>8166</v>
      </c>
      <c r="F1201" t="str">
        <f>VLOOKUP(A1201,'REGIÕES DE SAÚDE E SEUS MUNICÍP'!$A$4:$C$5569,3,0)</f>
        <v>Guajajaras</v>
      </c>
      <c r="G1201" t="str">
        <f>VLOOKUP(H1201,'REGIÕES DE SAÚDE E SEUS MUNICÍP'!$A$4:$D$5569,4,0)</f>
        <v>Fernando Falcão</v>
      </c>
      <c r="H1201">
        <f>VLOOKUP(A1201,'REGIÕES DE SAÚDE E SEUS MUNICÍP'!$A$4:$A$5569,1,0)</f>
        <v>210408</v>
      </c>
      <c r="I1201" t="str">
        <f t="shared" si="72"/>
        <v>Mesmo município</v>
      </c>
      <c r="J1201" t="e">
        <f>VLOOKUP(D1201,'REGIÕES DE SAÚDE E SEUS MUNICÍP'!$C$4:$C$5569,1,0)</f>
        <v>#N/A</v>
      </c>
      <c r="K1201" t="e">
        <f t="shared" si="73"/>
        <v>#VALUE!</v>
      </c>
      <c r="L1201" t="str">
        <f t="shared" si="74"/>
        <v>diferente</v>
      </c>
      <c r="M1201" t="str">
        <f t="shared" si="75"/>
        <v>diferente</v>
      </c>
    </row>
    <row r="1202" spans="1:13" x14ac:dyDescent="0.25">
      <c r="A1202">
        <v>210409</v>
      </c>
      <c r="B1202" t="s">
        <v>3511</v>
      </c>
      <c r="C1202">
        <v>21003</v>
      </c>
      <c r="D1202" t="s">
        <v>900</v>
      </c>
      <c r="E1202" t="s">
        <v>4954</v>
      </c>
      <c r="F1202" t="str">
        <f>VLOOKUP(A1202,'REGIÕES DE SAÚDE E SEUS MUNICÍP'!$A$4:$C$5569,3,0)</f>
        <v>Serras</v>
      </c>
      <c r="G1202" t="str">
        <f>VLOOKUP(H1202,'REGIÕES DE SAÚDE E SEUS MUNICÍP'!$A$4:$D$5569,4,0)</f>
        <v>Formosa da Serra Negra</v>
      </c>
      <c r="H1202">
        <f>VLOOKUP(A1202,'REGIÕES DE SAÚDE E SEUS MUNICÍP'!$A$4:$A$5569,1,0)</f>
        <v>210409</v>
      </c>
      <c r="I1202" t="str">
        <f t="shared" si="72"/>
        <v>Mesmo município</v>
      </c>
      <c r="J1202" t="e">
        <f>VLOOKUP(D1202,'REGIÕES DE SAÚDE E SEUS MUNICÍP'!$C$4:$C$5569,1,0)</f>
        <v>#N/A</v>
      </c>
      <c r="K1202" t="e">
        <f t="shared" si="73"/>
        <v>#VALUE!</v>
      </c>
      <c r="L1202" t="str">
        <f t="shared" si="74"/>
        <v>Nova composição</v>
      </c>
      <c r="M1202" t="str">
        <f t="shared" si="75"/>
        <v>diferente</v>
      </c>
    </row>
    <row r="1203" spans="1:13" x14ac:dyDescent="0.25">
      <c r="A1203">
        <v>210410</v>
      </c>
      <c r="B1203" t="s">
        <v>3511</v>
      </c>
      <c r="C1203">
        <v>21003</v>
      </c>
      <c r="D1203" t="s">
        <v>900</v>
      </c>
      <c r="E1203" t="s">
        <v>9274</v>
      </c>
      <c r="F1203" t="str">
        <f>VLOOKUP(A1203,'REGIÕES DE SAÚDE E SEUS MUNICÍP'!$A$4:$C$5569,3,0)</f>
        <v>Gerais de Balsas</v>
      </c>
      <c r="G1203" t="str">
        <f>VLOOKUP(H1203,'REGIÕES DE SAÚDE E SEUS MUNICÍP'!$A$4:$D$5569,4,0)</f>
        <v>Fortaleza dos Nogueiras</v>
      </c>
      <c r="H1203">
        <f>VLOOKUP(A1203,'REGIÕES DE SAÚDE E SEUS MUNICÍP'!$A$4:$A$5569,1,0)</f>
        <v>210410</v>
      </c>
      <c r="I1203" t="str">
        <f t="shared" si="72"/>
        <v>Mesmo município</v>
      </c>
      <c r="J1203" t="e">
        <f>VLOOKUP(D1203,'REGIÕES DE SAÚDE E SEUS MUNICÍP'!$C$4:$C$5569,1,0)</f>
        <v>#N/A</v>
      </c>
      <c r="K1203" t="e">
        <f t="shared" si="73"/>
        <v>#VALUE!</v>
      </c>
      <c r="L1203" t="str">
        <f t="shared" si="74"/>
        <v>diferente</v>
      </c>
      <c r="M1203" t="str">
        <f t="shared" si="75"/>
        <v>diferente</v>
      </c>
    </row>
    <row r="1204" spans="1:13" x14ac:dyDescent="0.25">
      <c r="A1204">
        <v>210420</v>
      </c>
      <c r="B1204" t="s">
        <v>3511</v>
      </c>
      <c r="C1204">
        <v>21012</v>
      </c>
      <c r="D1204" t="s">
        <v>9223</v>
      </c>
      <c r="E1204" t="s">
        <v>5187</v>
      </c>
      <c r="F1204" t="str">
        <f>VLOOKUP(A1204,'REGIÕES DE SAÚDE E SEUS MUNICÍP'!$A$4:$C$5569,3,0)</f>
        <v>Alpercatas</v>
      </c>
      <c r="G1204" t="str">
        <f>VLOOKUP(H1204,'REGIÕES DE SAÚDE E SEUS MUNICÍP'!$A$4:$D$5569,4,0)</f>
        <v>Fortuna</v>
      </c>
      <c r="H1204">
        <f>VLOOKUP(A1204,'REGIÕES DE SAÚDE E SEUS MUNICÍP'!$A$4:$A$5569,1,0)</f>
        <v>210420</v>
      </c>
      <c r="I1204" t="str">
        <f t="shared" si="72"/>
        <v>Mesmo município</v>
      </c>
      <c r="J1204" t="e">
        <f>VLOOKUP(D1204,'REGIÕES DE SAÚDE E SEUS MUNICÍP'!$C$4:$C$5569,1,0)</f>
        <v>#N/A</v>
      </c>
      <c r="K1204" t="e">
        <f t="shared" si="73"/>
        <v>#VALUE!</v>
      </c>
      <c r="L1204" t="str">
        <f t="shared" si="74"/>
        <v>diferente</v>
      </c>
      <c r="M1204" t="str">
        <f t="shared" si="75"/>
        <v>diferente</v>
      </c>
    </row>
    <row r="1205" spans="1:13" x14ac:dyDescent="0.25">
      <c r="A1205">
        <v>210430</v>
      </c>
      <c r="B1205" t="s">
        <v>3511</v>
      </c>
      <c r="C1205">
        <v>21019</v>
      </c>
      <c r="D1205" t="s">
        <v>10270</v>
      </c>
      <c r="E1205" t="s">
        <v>3466</v>
      </c>
      <c r="F1205" t="str">
        <f>VLOOKUP(A1205,'REGIÕES DE SAÚDE E SEUS MUNICÍP'!$A$4:$C$5569,3,0)</f>
        <v>Gurupi</v>
      </c>
      <c r="G1205" t="str">
        <f>VLOOKUP(H1205,'REGIÕES DE SAÚDE E SEUS MUNICÍP'!$A$4:$D$5569,4,0)</f>
        <v>Godofredo Viana</v>
      </c>
      <c r="H1205">
        <f>VLOOKUP(A1205,'REGIÕES DE SAÚDE E SEUS MUNICÍP'!$A$4:$A$5569,1,0)</f>
        <v>210430</v>
      </c>
      <c r="I1205" t="str">
        <f t="shared" si="72"/>
        <v>Mesmo município</v>
      </c>
      <c r="J1205" t="e">
        <f>VLOOKUP(D1205,'REGIÕES DE SAÚDE E SEUS MUNICÍP'!$C$4:$C$5569,1,0)</f>
        <v>#N/A</v>
      </c>
      <c r="K1205" t="e">
        <f t="shared" si="73"/>
        <v>#VALUE!</v>
      </c>
      <c r="L1205" t="str">
        <f t="shared" si="74"/>
        <v>diferente</v>
      </c>
      <c r="M1205" t="str">
        <f t="shared" si="75"/>
        <v>diferente</v>
      </c>
    </row>
    <row r="1206" spans="1:13" x14ac:dyDescent="0.25">
      <c r="A1206">
        <v>210440</v>
      </c>
      <c r="B1206" t="s">
        <v>3511</v>
      </c>
      <c r="C1206">
        <v>21012</v>
      </c>
      <c r="D1206" t="s">
        <v>9223</v>
      </c>
      <c r="E1206" t="s">
        <v>2400</v>
      </c>
      <c r="F1206" t="str">
        <f>VLOOKUP(A1206,'REGIÕES DE SAÚDE E SEUS MUNICÍP'!$A$4:$C$5569,3,0)</f>
        <v>Flores</v>
      </c>
      <c r="G1206" t="str">
        <f>VLOOKUP(H1206,'REGIÕES DE SAÚDE E SEUS MUNICÍP'!$A$4:$D$5569,4,0)</f>
        <v>Gonçalves Dias</v>
      </c>
      <c r="H1206">
        <f>VLOOKUP(A1206,'REGIÕES DE SAÚDE E SEUS MUNICÍP'!$A$4:$A$5569,1,0)</f>
        <v>210440</v>
      </c>
      <c r="I1206" t="str">
        <f t="shared" si="72"/>
        <v>Mesmo município</v>
      </c>
      <c r="J1206" t="e">
        <f>VLOOKUP(D1206,'REGIÕES DE SAÚDE E SEUS MUNICÍP'!$C$4:$C$5569,1,0)</f>
        <v>#N/A</v>
      </c>
      <c r="K1206" t="e">
        <f t="shared" si="73"/>
        <v>#VALUE!</v>
      </c>
      <c r="L1206" t="str">
        <f t="shared" si="74"/>
        <v>Regiões semelhantes</v>
      </c>
      <c r="M1206" t="str">
        <f t="shared" si="75"/>
        <v>diferente</v>
      </c>
    </row>
    <row r="1207" spans="1:13" x14ac:dyDescent="0.25">
      <c r="A1207">
        <v>210450</v>
      </c>
      <c r="B1207" t="s">
        <v>3511</v>
      </c>
      <c r="C1207">
        <v>21012</v>
      </c>
      <c r="D1207" t="s">
        <v>9223</v>
      </c>
      <c r="E1207" t="s">
        <v>6548</v>
      </c>
      <c r="F1207" t="str">
        <f>VLOOKUP(A1207,'REGIÕES DE SAÚDE E SEUS MUNICÍP'!$A$4:$C$5569,3,0)</f>
        <v>Flores</v>
      </c>
      <c r="G1207" t="str">
        <f>VLOOKUP(H1207,'REGIÕES DE SAÚDE E SEUS MUNICÍP'!$A$4:$D$5569,4,0)</f>
        <v>Governador Archer</v>
      </c>
      <c r="H1207">
        <f>VLOOKUP(A1207,'REGIÕES DE SAÚDE E SEUS MUNICÍP'!$A$4:$A$5569,1,0)</f>
        <v>210450</v>
      </c>
      <c r="I1207" t="str">
        <f t="shared" si="72"/>
        <v>Mesmo município</v>
      </c>
      <c r="J1207" t="e">
        <f>VLOOKUP(D1207,'REGIÕES DE SAÚDE E SEUS MUNICÍP'!$C$4:$C$5569,1,0)</f>
        <v>#N/A</v>
      </c>
      <c r="K1207" t="e">
        <f t="shared" si="73"/>
        <v>#VALUE!</v>
      </c>
      <c r="L1207" t="str">
        <f t="shared" si="74"/>
        <v>diferente</v>
      </c>
      <c r="M1207" t="str">
        <f t="shared" si="75"/>
        <v>igual</v>
      </c>
    </row>
    <row r="1208" spans="1:13" x14ac:dyDescent="0.25">
      <c r="A1208">
        <v>210455</v>
      </c>
      <c r="B1208" t="s">
        <v>3511</v>
      </c>
      <c r="C1208">
        <v>21008</v>
      </c>
      <c r="D1208" t="s">
        <v>8957</v>
      </c>
      <c r="E1208" t="s">
        <v>6184</v>
      </c>
      <c r="F1208" t="str">
        <f>VLOOKUP(A1208,'REGIÕES DE SAÚDE E SEUS MUNICÍP'!$A$4:$C$5569,3,0)</f>
        <v>Tocantins</v>
      </c>
      <c r="G1208" t="str">
        <f>VLOOKUP(H1208,'REGIÕES DE SAÚDE E SEUS MUNICÍP'!$A$4:$D$5569,4,0)</f>
        <v>Governador Edison Lobão</v>
      </c>
      <c r="H1208">
        <f>VLOOKUP(A1208,'REGIÕES DE SAÚDE E SEUS MUNICÍP'!$A$4:$A$5569,1,0)</f>
        <v>210455</v>
      </c>
      <c r="I1208" t="str">
        <f t="shared" si="72"/>
        <v>Mesmo município</v>
      </c>
      <c r="J1208" t="e">
        <f>VLOOKUP(D1208,'REGIÕES DE SAÚDE E SEUS MUNICÍP'!$C$4:$C$5569,1,0)</f>
        <v>#N/A</v>
      </c>
      <c r="K1208" t="e">
        <f t="shared" si="73"/>
        <v>#VALUE!</v>
      </c>
      <c r="L1208" t="str">
        <f t="shared" si="74"/>
        <v>diferente</v>
      </c>
      <c r="M1208" t="str">
        <f t="shared" si="75"/>
        <v>diferente</v>
      </c>
    </row>
    <row r="1209" spans="1:13" x14ac:dyDescent="0.25">
      <c r="A1209">
        <v>210460</v>
      </c>
      <c r="B1209" t="s">
        <v>3511</v>
      </c>
      <c r="C1209">
        <v>21012</v>
      </c>
      <c r="D1209" t="s">
        <v>9223</v>
      </c>
      <c r="E1209" t="s">
        <v>10802</v>
      </c>
      <c r="F1209" t="str">
        <f>VLOOKUP(A1209,'REGIÕES DE SAÚDE E SEUS MUNICÍP'!$A$4:$C$5569,3,0)</f>
        <v>Pré-Amazônia</v>
      </c>
      <c r="G1209" t="str">
        <f>VLOOKUP(H1209,'REGIÕES DE SAÚDE E SEUS MUNICÍP'!$A$4:$D$5569,4,0)</f>
        <v>Governador Eugênio Barros</v>
      </c>
      <c r="H1209">
        <f>VLOOKUP(A1209,'REGIÕES DE SAÚDE E SEUS MUNICÍP'!$A$4:$A$5569,1,0)</f>
        <v>210460</v>
      </c>
      <c r="I1209" t="str">
        <f t="shared" si="72"/>
        <v>Mesmo município</v>
      </c>
      <c r="J1209" t="e">
        <f>VLOOKUP(D1209,'REGIÕES DE SAÚDE E SEUS MUNICÍP'!$C$4:$C$5569,1,0)</f>
        <v>#N/A</v>
      </c>
      <c r="K1209" t="e">
        <f t="shared" si="73"/>
        <v>#VALUE!</v>
      </c>
      <c r="L1209" t="str">
        <f t="shared" si="74"/>
        <v>Regiões semelhantes</v>
      </c>
      <c r="M1209" t="str">
        <f t="shared" si="75"/>
        <v>diferente</v>
      </c>
    </row>
    <row r="1210" spans="1:13" x14ac:dyDescent="0.25">
      <c r="A1210">
        <v>210462</v>
      </c>
      <c r="B1210" t="s">
        <v>3511</v>
      </c>
      <c r="C1210">
        <v>21012</v>
      </c>
      <c r="D1210" t="s">
        <v>9223</v>
      </c>
      <c r="E1210" t="s">
        <v>6542</v>
      </c>
      <c r="F1210" t="str">
        <f>VLOOKUP(A1210,'REGIÕES DE SAÚDE E SEUS MUNICÍP'!$A$4:$C$5569,3,0)</f>
        <v>Pré-Amazônia</v>
      </c>
      <c r="G1210" t="str">
        <f>VLOOKUP(H1210,'REGIÕES DE SAÚDE E SEUS MUNICÍP'!$A$4:$D$5569,4,0)</f>
        <v>Governador Luiz Rocha</v>
      </c>
      <c r="H1210">
        <f>VLOOKUP(A1210,'REGIÕES DE SAÚDE E SEUS MUNICÍP'!$A$4:$A$5569,1,0)</f>
        <v>210462</v>
      </c>
      <c r="I1210" t="str">
        <f t="shared" si="72"/>
        <v>Mesmo município</v>
      </c>
      <c r="J1210" t="e">
        <f>VLOOKUP(D1210,'REGIÕES DE SAÚDE E SEUS MUNICÍP'!$C$4:$C$5569,1,0)</f>
        <v>#N/A</v>
      </c>
      <c r="K1210" t="e">
        <f t="shared" si="73"/>
        <v>#VALUE!</v>
      </c>
      <c r="L1210" t="str">
        <f>IF(D1210=D1211,IF(F1210=F1211,"Regiões semelhantes","Nova composição"),"diferente")</f>
        <v>diferente</v>
      </c>
      <c r="M1210" t="str">
        <f t="shared" si="75"/>
        <v>igual</v>
      </c>
    </row>
    <row r="1211" spans="1:13" x14ac:dyDescent="0.25">
      <c r="A1211">
        <v>210465</v>
      </c>
      <c r="B1211" t="s">
        <v>3511</v>
      </c>
      <c r="C1211">
        <v>21014</v>
      </c>
      <c r="D1211" t="s">
        <v>814</v>
      </c>
      <c r="E1211" t="s">
        <v>4058</v>
      </c>
      <c r="F1211" t="str">
        <f>VLOOKUP(A1211,'REGIÕES DE SAÚDE E SEUS MUNICÍP'!$A$4:$C$5569,3,0)</f>
        <v>Alto Turi</v>
      </c>
      <c r="G1211" t="str">
        <f>VLOOKUP(H1211,'REGIÕES DE SAÚDE E SEUS MUNICÍP'!$A$4:$D$5569,4,0)</f>
        <v>Governador Newton Bello</v>
      </c>
      <c r="H1211">
        <f>VLOOKUP(A1211,'REGIÕES DE SAÚDE E SEUS MUNICÍP'!$A$4:$A$5569,1,0)</f>
        <v>210465</v>
      </c>
      <c r="I1211" t="str">
        <f t="shared" si="72"/>
        <v>Mesmo município</v>
      </c>
      <c r="J1211" t="e">
        <f>VLOOKUP(D1211,'REGIÕES DE SAÚDE E SEUS MUNICÍP'!$C$4:$C$5569,1,0)</f>
        <v>#N/A</v>
      </c>
      <c r="K1211" t="e">
        <f t="shared" si="73"/>
        <v>#VALUE!</v>
      </c>
      <c r="L1211" t="str">
        <f t="shared" si="74"/>
        <v>diferente</v>
      </c>
      <c r="M1211" t="str">
        <f>IF(F1211=F1210,"igual","diferente")</f>
        <v>diferente</v>
      </c>
    </row>
    <row r="1212" spans="1:13" x14ac:dyDescent="0.25">
      <c r="A1212">
        <v>210467</v>
      </c>
      <c r="B1212" t="s">
        <v>3511</v>
      </c>
      <c r="C1212">
        <v>21019</v>
      </c>
      <c r="D1212" t="s">
        <v>10270</v>
      </c>
      <c r="E1212" t="s">
        <v>1966</v>
      </c>
      <c r="F1212" t="str">
        <f>VLOOKUP(A1212,'REGIÕES DE SAÚDE E SEUS MUNICÍP'!$A$4:$C$5569,3,0)</f>
        <v>Baixo Turi</v>
      </c>
      <c r="G1212" t="str">
        <f>VLOOKUP(H1212,'REGIÕES DE SAÚDE E SEUS MUNICÍP'!$A$4:$D$5569,4,0)</f>
        <v>Governador Nunes Freire</v>
      </c>
      <c r="H1212">
        <f>VLOOKUP(A1212,'REGIÕES DE SAÚDE E SEUS MUNICÍP'!$A$4:$A$5569,1,0)</f>
        <v>210467</v>
      </c>
      <c r="I1212" t="str">
        <f t="shared" si="72"/>
        <v>Mesmo município</v>
      </c>
      <c r="J1212" t="e">
        <f>VLOOKUP(D1212,'REGIÕES DE SAÚDE E SEUS MUNICÍP'!$C$4:$C$5569,1,0)</f>
        <v>#N/A</v>
      </c>
      <c r="K1212" t="e">
        <f t="shared" si="73"/>
        <v>#VALUE!</v>
      </c>
      <c r="L1212" t="str">
        <f t="shared" si="74"/>
        <v>diferente</v>
      </c>
      <c r="M1212" t="str">
        <f t="shared" si="75"/>
        <v>diferente</v>
      </c>
    </row>
    <row r="1213" spans="1:13" x14ac:dyDescent="0.25">
      <c r="A1213">
        <v>210470</v>
      </c>
      <c r="B1213" t="s">
        <v>3511</v>
      </c>
      <c r="C1213">
        <v>21012</v>
      </c>
      <c r="D1213" t="s">
        <v>9223</v>
      </c>
      <c r="E1213" t="s">
        <v>3016</v>
      </c>
      <c r="F1213" t="str">
        <f>VLOOKUP(A1213,'REGIÕES DE SAÚDE E SEUS MUNICÍP'!$A$4:$C$5569,3,0)</f>
        <v>Pré-Amazônia</v>
      </c>
      <c r="G1213" t="str">
        <f>VLOOKUP(H1213,'REGIÕES DE SAÚDE E SEUS MUNICÍP'!$A$4:$D$5569,4,0)</f>
        <v>Graça Aranha</v>
      </c>
      <c r="H1213">
        <f>VLOOKUP(A1213,'REGIÕES DE SAÚDE E SEUS MUNICÍP'!$A$4:$A$5569,1,0)</f>
        <v>210470</v>
      </c>
      <c r="I1213" t="str">
        <f t="shared" si="72"/>
        <v>Mesmo município</v>
      </c>
      <c r="J1213" t="e">
        <f>VLOOKUP(D1213,'REGIÕES DE SAÚDE E SEUS MUNICÍP'!$C$4:$C$5569,1,0)</f>
        <v>#N/A</v>
      </c>
      <c r="K1213" t="e">
        <f t="shared" si="73"/>
        <v>#VALUE!</v>
      </c>
      <c r="L1213" t="str">
        <f t="shared" si="74"/>
        <v>diferente</v>
      </c>
      <c r="M1213" t="str">
        <f t="shared" si="75"/>
        <v>diferente</v>
      </c>
    </row>
    <row r="1214" spans="1:13" x14ac:dyDescent="0.25">
      <c r="A1214">
        <v>210480</v>
      </c>
      <c r="B1214" t="s">
        <v>3511</v>
      </c>
      <c r="C1214">
        <v>21004</v>
      </c>
      <c r="D1214" t="s">
        <v>10427</v>
      </c>
      <c r="E1214" t="s">
        <v>3722</v>
      </c>
      <c r="F1214" t="str">
        <f>VLOOKUP(A1214,'REGIÕES DE SAÚDE E SEUS MUNICÍP'!$A$4:$C$5569,3,0)</f>
        <v>Serras</v>
      </c>
      <c r="G1214" t="str">
        <f>VLOOKUP(H1214,'REGIÕES DE SAÚDE E SEUS MUNICÍP'!$A$4:$D$5569,4,0)</f>
        <v>Grajaú</v>
      </c>
      <c r="H1214">
        <f>VLOOKUP(A1214,'REGIÕES DE SAÚDE E SEUS MUNICÍP'!$A$4:$A$5569,1,0)</f>
        <v>210480</v>
      </c>
      <c r="I1214" t="str">
        <f t="shared" si="72"/>
        <v>Mesmo município</v>
      </c>
      <c r="J1214" t="e">
        <f>VLOOKUP(D1214,'REGIÕES DE SAÚDE E SEUS MUNICÍP'!$C$4:$C$5569,1,0)</f>
        <v>#N/A</v>
      </c>
      <c r="K1214" t="e">
        <f t="shared" si="73"/>
        <v>#VALUE!</v>
      </c>
      <c r="L1214" t="str">
        <f t="shared" si="74"/>
        <v>diferente</v>
      </c>
      <c r="M1214" t="str">
        <f t="shared" si="75"/>
        <v>diferente</v>
      </c>
    </row>
    <row r="1215" spans="1:13" x14ac:dyDescent="0.25">
      <c r="A1215">
        <v>210490</v>
      </c>
      <c r="B1215" t="s">
        <v>3511</v>
      </c>
      <c r="C1215">
        <v>21011</v>
      </c>
      <c r="D1215" t="s">
        <v>9895</v>
      </c>
      <c r="E1215" t="s">
        <v>7655</v>
      </c>
      <c r="F1215" t="str">
        <f>VLOOKUP(A1215,'REGIÕES DE SAÚDE E SEUS MUNICÍP'!$A$4:$C$5569,3,0)</f>
        <v>Litoral Ocidental</v>
      </c>
      <c r="G1215" t="str">
        <f>VLOOKUP(H1215,'REGIÕES DE SAÚDE E SEUS MUNICÍP'!$A$4:$D$5569,4,0)</f>
        <v>Guimarães</v>
      </c>
      <c r="H1215">
        <f>VLOOKUP(A1215,'REGIÕES DE SAÚDE E SEUS MUNICÍP'!$A$4:$A$5569,1,0)</f>
        <v>210490</v>
      </c>
      <c r="I1215" t="str">
        <f t="shared" si="72"/>
        <v>Mesmo município</v>
      </c>
      <c r="J1215" t="e">
        <f>VLOOKUP(D1215,'REGIÕES DE SAÚDE E SEUS MUNICÍP'!$C$4:$C$5569,1,0)</f>
        <v>#N/A</v>
      </c>
      <c r="K1215" t="e">
        <f t="shared" si="73"/>
        <v>#VALUE!</v>
      </c>
      <c r="L1215" t="str">
        <f t="shared" si="74"/>
        <v>diferente</v>
      </c>
      <c r="M1215" t="str">
        <f t="shared" si="75"/>
        <v>diferente</v>
      </c>
    </row>
    <row r="1216" spans="1:13" x14ac:dyDescent="0.25">
      <c r="A1216">
        <v>210500</v>
      </c>
      <c r="B1216" t="s">
        <v>3511</v>
      </c>
      <c r="C1216">
        <v>21013</v>
      </c>
      <c r="D1216" t="s">
        <v>8920</v>
      </c>
      <c r="E1216" t="s">
        <v>1050</v>
      </c>
      <c r="F1216" t="str">
        <f>VLOOKUP(A1216,'REGIÕES DE SAÚDE E SEUS MUNICÍP'!$A$4:$C$5569,3,0)</f>
        <v>Lençóis Maranhenses</v>
      </c>
      <c r="G1216" t="str">
        <f>VLOOKUP(H1216,'REGIÕES DE SAÚDE E SEUS MUNICÍP'!$A$4:$D$5569,4,0)</f>
        <v>Humberto de Campos</v>
      </c>
      <c r="H1216">
        <f>VLOOKUP(A1216,'REGIÕES DE SAÚDE E SEUS MUNICÍP'!$A$4:$A$5569,1,0)</f>
        <v>210500</v>
      </c>
      <c r="I1216" t="str">
        <f t="shared" si="72"/>
        <v>Mesmo município</v>
      </c>
      <c r="J1216" t="e">
        <f>VLOOKUP(D1216,'REGIÕES DE SAÚDE E SEUS MUNICÍP'!$C$4:$C$5569,1,0)</f>
        <v>#N/A</v>
      </c>
      <c r="K1216" t="e">
        <f t="shared" si="73"/>
        <v>#VALUE!</v>
      </c>
      <c r="L1216" t="str">
        <f t="shared" si="74"/>
        <v>Nova composição</v>
      </c>
      <c r="M1216" t="str">
        <f t="shared" si="75"/>
        <v>diferente</v>
      </c>
    </row>
    <row r="1217" spans="1:13" x14ac:dyDescent="0.25">
      <c r="A1217">
        <v>210510</v>
      </c>
      <c r="B1217" t="s">
        <v>3511</v>
      </c>
      <c r="C1217">
        <v>21013</v>
      </c>
      <c r="D1217" t="s">
        <v>8920</v>
      </c>
      <c r="E1217" t="s">
        <v>4327</v>
      </c>
      <c r="F1217" t="str">
        <f>VLOOKUP(A1217,'REGIÕES DE SAÚDE E SEUS MUNICÍP'!$A$4:$C$5569,3,0)</f>
        <v>Baixo Munim</v>
      </c>
      <c r="G1217" t="str">
        <f>VLOOKUP(H1217,'REGIÕES DE SAÚDE E SEUS MUNICÍP'!$A$4:$D$5569,4,0)</f>
        <v>Icatu</v>
      </c>
      <c r="H1217">
        <f>VLOOKUP(A1217,'REGIÕES DE SAÚDE E SEUS MUNICÍP'!$A$4:$A$5569,1,0)</f>
        <v>210510</v>
      </c>
      <c r="I1217" t="str">
        <f t="shared" si="72"/>
        <v>Mesmo município</v>
      </c>
      <c r="J1217" t="e">
        <f>VLOOKUP(D1217,'REGIÕES DE SAÚDE E SEUS MUNICÍP'!$C$4:$C$5569,1,0)</f>
        <v>#N/A</v>
      </c>
      <c r="K1217" t="e">
        <f t="shared" si="73"/>
        <v>#VALUE!</v>
      </c>
      <c r="L1217" t="str">
        <f t="shared" si="74"/>
        <v>diferente</v>
      </c>
      <c r="M1217" t="str">
        <f t="shared" si="75"/>
        <v>diferente</v>
      </c>
    </row>
    <row r="1218" spans="1:13" x14ac:dyDescent="0.25">
      <c r="A1218">
        <v>210515</v>
      </c>
      <c r="B1218" t="s">
        <v>3511</v>
      </c>
      <c r="C1218">
        <v>21014</v>
      </c>
      <c r="D1218" t="s">
        <v>814</v>
      </c>
      <c r="E1218" t="s">
        <v>7220</v>
      </c>
      <c r="F1218" t="str">
        <f>VLOOKUP(A1218,'REGIÕES DE SAÚDE E SEUS MUNICÍP'!$A$4:$C$5569,3,0)</f>
        <v>Pindaré</v>
      </c>
      <c r="G1218" t="str">
        <f>VLOOKUP(H1218,'REGIÕES DE SAÚDE E SEUS MUNICÍP'!$A$4:$D$5569,4,0)</f>
        <v>Igarapé do Meio</v>
      </c>
      <c r="H1218">
        <f>VLOOKUP(A1218,'REGIÕES DE SAÚDE E SEUS MUNICÍP'!$A$4:$A$5569,1,0)</f>
        <v>210515</v>
      </c>
      <c r="I1218" t="str">
        <f t="shared" si="72"/>
        <v>Mesmo município</v>
      </c>
      <c r="J1218" t="e">
        <f>VLOOKUP(D1218,'REGIÕES DE SAÚDE E SEUS MUNICÍP'!$C$4:$C$5569,1,0)</f>
        <v>#N/A</v>
      </c>
      <c r="K1218" t="e">
        <f t="shared" si="73"/>
        <v>#VALUE!</v>
      </c>
      <c r="L1218" t="str">
        <f t="shared" si="74"/>
        <v>diferente</v>
      </c>
      <c r="M1218" t="str">
        <f t="shared" si="75"/>
        <v>diferente</v>
      </c>
    </row>
    <row r="1219" spans="1:13" x14ac:dyDescent="0.25">
      <c r="A1219">
        <v>210520</v>
      </c>
      <c r="B1219" t="s">
        <v>3511</v>
      </c>
      <c r="C1219">
        <v>21010</v>
      </c>
      <c r="D1219" t="s">
        <v>2081</v>
      </c>
      <c r="E1219" t="s">
        <v>9296</v>
      </c>
      <c r="F1219" t="str">
        <f>VLOOKUP(A1219,'REGIÕES DE SAÚDE E SEUS MUNICÍP'!$A$4:$C$5569,3,0)</f>
        <v>Médio Mearim</v>
      </c>
      <c r="G1219" t="str">
        <f>VLOOKUP(H1219,'REGIÕES DE SAÚDE E SEUS MUNICÍP'!$A$4:$D$5569,4,0)</f>
        <v>Igarapé Grande</v>
      </c>
      <c r="H1219">
        <f>VLOOKUP(A1219,'REGIÕES DE SAÚDE E SEUS MUNICÍP'!$A$4:$A$5569,1,0)</f>
        <v>210520</v>
      </c>
      <c r="I1219" t="str">
        <f t="shared" ref="I1219:I1282" si="76">IF(G1219=E1219,"Mesmo município","Município diferente")</f>
        <v>Mesmo município</v>
      </c>
      <c r="J1219" t="e">
        <f>VLOOKUP(D1219,'REGIÕES DE SAÚDE E SEUS MUNICÍP'!$C$4:$C$5569,1,0)</f>
        <v>#N/A</v>
      </c>
      <c r="K1219" t="e">
        <f t="shared" si="73"/>
        <v>#VALUE!</v>
      </c>
      <c r="L1219" t="str">
        <f t="shared" si="74"/>
        <v>diferente</v>
      </c>
      <c r="M1219" t="str">
        <f t="shared" si="75"/>
        <v>diferente</v>
      </c>
    </row>
    <row r="1220" spans="1:13" x14ac:dyDescent="0.25">
      <c r="A1220">
        <v>210530</v>
      </c>
      <c r="B1220" t="s">
        <v>3511</v>
      </c>
      <c r="C1220">
        <v>21008</v>
      </c>
      <c r="D1220" t="s">
        <v>8957</v>
      </c>
      <c r="E1220" t="s">
        <v>8957</v>
      </c>
      <c r="F1220" t="str">
        <f>VLOOKUP(A1220,'REGIÕES DE SAÚDE E SEUS MUNICÍP'!$A$4:$C$5569,3,0)</f>
        <v>Tocantins</v>
      </c>
      <c r="G1220" t="str">
        <f>VLOOKUP(H1220,'REGIÕES DE SAÚDE E SEUS MUNICÍP'!$A$4:$D$5569,4,0)</f>
        <v>Imperatriz</v>
      </c>
      <c r="H1220">
        <f>VLOOKUP(A1220,'REGIÕES DE SAÚDE E SEUS MUNICÍP'!$A$4:$A$5569,1,0)</f>
        <v>210530</v>
      </c>
      <c r="I1220" t="str">
        <f t="shared" si="76"/>
        <v>Mesmo município</v>
      </c>
      <c r="J1220" t="e">
        <f>VLOOKUP(D1220,'REGIÕES DE SAÚDE E SEUS MUNICÍP'!$C$4:$C$5569,1,0)</f>
        <v>#N/A</v>
      </c>
      <c r="K1220" t="e">
        <f t="shared" ref="K1220:K1283" si="77">SEARCH(F1220,D1220)</f>
        <v>#VALUE!</v>
      </c>
      <c r="L1220" t="str">
        <f t="shared" ref="L1220:L1283" si="78">IF(D1220=D1221,IF(F1220=F1221,"Regiões semelhantes","Nova composição"),"diferente")</f>
        <v>diferente</v>
      </c>
      <c r="M1220" t="str">
        <f t="shared" si="75"/>
        <v>diferente</v>
      </c>
    </row>
    <row r="1221" spans="1:13" x14ac:dyDescent="0.25">
      <c r="A1221">
        <v>210535</v>
      </c>
      <c r="B1221" t="s">
        <v>3511</v>
      </c>
      <c r="C1221">
        <v>21004</v>
      </c>
      <c r="D1221" t="s">
        <v>10427</v>
      </c>
      <c r="E1221" t="s">
        <v>6645</v>
      </c>
      <c r="F1221" t="str">
        <f>VLOOKUP(A1221,'REGIÕES DE SAÚDE E SEUS MUNICÍP'!$A$4:$C$5569,3,0)</f>
        <v>Serras</v>
      </c>
      <c r="G1221" t="str">
        <f>VLOOKUP(H1221,'REGIÕES DE SAÚDE E SEUS MUNICÍP'!$A$4:$D$5569,4,0)</f>
        <v>Itaipava do Grajaú</v>
      </c>
      <c r="H1221">
        <f>VLOOKUP(A1221,'REGIÕES DE SAÚDE E SEUS MUNICÍP'!$A$4:$A$5569,1,0)</f>
        <v>210535</v>
      </c>
      <c r="I1221" t="str">
        <f t="shared" si="76"/>
        <v>Mesmo município</v>
      </c>
      <c r="J1221" t="e">
        <f>VLOOKUP(D1221,'REGIÕES DE SAÚDE E SEUS MUNICÍP'!$C$4:$C$5569,1,0)</f>
        <v>#N/A</v>
      </c>
      <c r="K1221" t="e">
        <f t="shared" si="77"/>
        <v>#VALUE!</v>
      </c>
      <c r="L1221" t="str">
        <f t="shared" si="78"/>
        <v>diferente</v>
      </c>
      <c r="M1221" t="str">
        <f t="shared" si="75"/>
        <v>diferente</v>
      </c>
    </row>
    <row r="1222" spans="1:13" x14ac:dyDescent="0.25">
      <c r="A1222">
        <v>210540</v>
      </c>
      <c r="B1222" t="s">
        <v>3511</v>
      </c>
      <c r="C1222">
        <v>21009</v>
      </c>
      <c r="D1222" t="s">
        <v>10945</v>
      </c>
      <c r="E1222" t="s">
        <v>10945</v>
      </c>
      <c r="F1222" t="str">
        <f>VLOOKUP(A1222,'REGIÕES DE SAÚDE E SEUS MUNICÍP'!$A$4:$C$5569,3,0)</f>
        <v>Baixo Itapecuru</v>
      </c>
      <c r="G1222" t="str">
        <f>VLOOKUP(H1222,'REGIÕES DE SAÚDE E SEUS MUNICÍP'!$A$4:$D$5569,4,0)</f>
        <v>Itapecuru Mirim</v>
      </c>
      <c r="H1222">
        <f>VLOOKUP(A1222,'REGIÕES DE SAÚDE E SEUS MUNICÍP'!$A$4:$A$5569,1,0)</f>
        <v>210540</v>
      </c>
      <c r="I1222" t="str">
        <f t="shared" si="76"/>
        <v>Mesmo município</v>
      </c>
      <c r="J1222" t="e">
        <f>VLOOKUP(D1222,'REGIÕES DE SAÚDE E SEUS MUNICÍP'!$C$4:$C$5569,1,0)</f>
        <v>#N/A</v>
      </c>
      <c r="K1222" t="e">
        <f t="shared" si="77"/>
        <v>#VALUE!</v>
      </c>
      <c r="L1222" t="str">
        <f t="shared" si="78"/>
        <v>diferente</v>
      </c>
      <c r="M1222" t="str">
        <f t="shared" ref="M1222:M1285" si="79">IF(F1222=F1221,"igual","diferente")</f>
        <v>diferente</v>
      </c>
    </row>
    <row r="1223" spans="1:13" x14ac:dyDescent="0.25">
      <c r="A1223">
        <v>210542</v>
      </c>
      <c r="B1223" t="s">
        <v>3511</v>
      </c>
      <c r="C1223">
        <v>21001</v>
      </c>
      <c r="D1223" t="s">
        <v>3803</v>
      </c>
      <c r="E1223" t="s">
        <v>5202</v>
      </c>
      <c r="F1223" t="str">
        <f>VLOOKUP(A1223,'REGIÕES DE SAÚDE E SEUS MUNICÍP'!$A$4:$C$5569,3,0)</f>
        <v>Carajás</v>
      </c>
      <c r="G1223" t="str">
        <f>VLOOKUP(H1223,'REGIÕES DE SAÚDE E SEUS MUNICÍP'!$A$4:$D$5569,4,0)</f>
        <v>Itinga do Maranhão</v>
      </c>
      <c r="H1223">
        <f>VLOOKUP(A1223,'REGIÕES DE SAÚDE E SEUS MUNICÍP'!$A$4:$A$5569,1,0)</f>
        <v>210542</v>
      </c>
      <c r="I1223" t="str">
        <f t="shared" si="76"/>
        <v>Mesmo município</v>
      </c>
      <c r="J1223" t="e">
        <f>VLOOKUP(D1223,'REGIÕES DE SAÚDE E SEUS MUNICÍP'!$C$4:$C$5569,1,0)</f>
        <v>#N/A</v>
      </c>
      <c r="K1223" t="e">
        <f t="shared" si="77"/>
        <v>#VALUE!</v>
      </c>
      <c r="L1223" t="str">
        <f t="shared" si="78"/>
        <v>diferente</v>
      </c>
      <c r="M1223" t="str">
        <f t="shared" si="79"/>
        <v>diferente</v>
      </c>
    </row>
    <row r="1224" spans="1:13" x14ac:dyDescent="0.25">
      <c r="A1224">
        <v>210545</v>
      </c>
      <c r="B1224" t="s">
        <v>3511</v>
      </c>
      <c r="C1224">
        <v>21015</v>
      </c>
      <c r="D1224" t="s">
        <v>2074</v>
      </c>
      <c r="E1224" t="s">
        <v>7996</v>
      </c>
      <c r="F1224" t="str">
        <f>VLOOKUP(A1224,'REGIÕES DE SAÚDE E SEUS MUNICÍP'!$A$4:$C$5569,3,0)</f>
        <v>Alpercatas</v>
      </c>
      <c r="G1224" t="str">
        <f>VLOOKUP(H1224,'REGIÕES DE SAÚDE E SEUS MUNICÍP'!$A$4:$D$5569,4,0)</f>
        <v>Jatobá</v>
      </c>
      <c r="H1224">
        <f>VLOOKUP(A1224,'REGIÕES DE SAÚDE E SEUS MUNICÍP'!$A$4:$A$5569,1,0)</f>
        <v>210545</v>
      </c>
      <c r="I1224" t="str">
        <f t="shared" si="76"/>
        <v>Mesmo município</v>
      </c>
      <c r="J1224" t="e">
        <f>VLOOKUP(D1224,'REGIÕES DE SAÚDE E SEUS MUNICÍP'!$C$4:$C$5569,1,0)</f>
        <v>#N/A</v>
      </c>
      <c r="K1224" t="e">
        <f t="shared" si="77"/>
        <v>#VALUE!</v>
      </c>
      <c r="L1224" t="str">
        <f>IF(D1224=D1225,IF(F1224=F1225,"Regiões semelhantes","Nova composição"),"diferente")</f>
        <v>diferente</v>
      </c>
      <c r="M1224" t="str">
        <f t="shared" si="79"/>
        <v>diferente</v>
      </c>
    </row>
    <row r="1225" spans="1:13" x14ac:dyDescent="0.25">
      <c r="A1225">
        <v>210547</v>
      </c>
      <c r="B1225" t="s">
        <v>3511</v>
      </c>
      <c r="C1225">
        <v>21004</v>
      </c>
      <c r="D1225" t="s">
        <v>10427</v>
      </c>
      <c r="E1225" t="s">
        <v>10031</v>
      </c>
      <c r="F1225" t="str">
        <f>VLOOKUP(A1225,'REGIÕES DE SAÚDE E SEUS MUNICÍP'!$A$4:$C$5569,3,0)</f>
        <v>Guajajaras</v>
      </c>
      <c r="G1225" t="str">
        <f>VLOOKUP(H1225,'REGIÕES DE SAÚDE E SEUS MUNICÍP'!$A$4:$D$5569,4,0)</f>
        <v>Jenipapo dos Vieiras</v>
      </c>
      <c r="H1225">
        <f>VLOOKUP(A1225,'REGIÕES DE SAÚDE E SEUS MUNICÍP'!$A$4:$A$5569,1,0)</f>
        <v>210547</v>
      </c>
      <c r="I1225" t="str">
        <f t="shared" si="76"/>
        <v>Mesmo município</v>
      </c>
      <c r="J1225" t="e">
        <f>VLOOKUP(D1225,'REGIÕES DE SAÚDE E SEUS MUNICÍP'!$C$4:$C$5569,1,0)</f>
        <v>#N/A</v>
      </c>
      <c r="K1225" t="e">
        <f t="shared" si="77"/>
        <v>#VALUE!</v>
      </c>
      <c r="L1225" t="str">
        <f t="shared" si="78"/>
        <v>diferente</v>
      </c>
      <c r="M1225" t="str">
        <f>IF(F1225=F1224,"igual","diferente")</f>
        <v>diferente</v>
      </c>
    </row>
    <row r="1226" spans="1:13" x14ac:dyDescent="0.25">
      <c r="A1226">
        <v>210550</v>
      </c>
      <c r="B1226" t="s">
        <v>3511</v>
      </c>
      <c r="C1226">
        <v>21008</v>
      </c>
      <c r="D1226" t="s">
        <v>8957</v>
      </c>
      <c r="E1226" t="s">
        <v>6409</v>
      </c>
      <c r="F1226" t="str">
        <f>VLOOKUP(A1226,'REGIÕES DE SAÚDE E SEUS MUNICÍP'!$A$4:$C$5569,3,0)</f>
        <v>Tocantins</v>
      </c>
      <c r="G1226" t="str">
        <f>VLOOKUP(H1226,'REGIÕES DE SAÚDE E SEUS MUNICÍP'!$A$4:$D$5569,4,0)</f>
        <v>João Lisboa</v>
      </c>
      <c r="H1226">
        <f>VLOOKUP(A1226,'REGIÕES DE SAÚDE E SEUS MUNICÍP'!$A$4:$A$5569,1,0)</f>
        <v>210550</v>
      </c>
      <c r="I1226" t="str">
        <f t="shared" si="76"/>
        <v>Mesmo município</v>
      </c>
      <c r="J1226" t="e">
        <f>VLOOKUP(D1226,'REGIÕES DE SAÚDE E SEUS MUNICÍP'!$C$4:$C$5569,1,0)</f>
        <v>#N/A</v>
      </c>
      <c r="K1226" t="e">
        <f t="shared" si="77"/>
        <v>#VALUE!</v>
      </c>
      <c r="L1226" t="str">
        <f t="shared" si="78"/>
        <v>diferente</v>
      </c>
      <c r="M1226" t="str">
        <f t="shared" si="79"/>
        <v>diferente</v>
      </c>
    </row>
    <row r="1227" spans="1:13" x14ac:dyDescent="0.25">
      <c r="A1227">
        <v>210560</v>
      </c>
      <c r="B1227" t="s">
        <v>3511</v>
      </c>
      <c r="C1227">
        <v>21012</v>
      </c>
      <c r="D1227" t="s">
        <v>9223</v>
      </c>
      <c r="E1227" t="s">
        <v>9372</v>
      </c>
      <c r="F1227" t="str">
        <f>VLOOKUP(A1227,'REGIÕES DE SAÚDE E SEUS MUNICÍP'!$A$4:$C$5569,3,0)</f>
        <v>Flores</v>
      </c>
      <c r="G1227" t="str">
        <f>VLOOKUP(H1227,'REGIÕES DE SAÚDE E SEUS MUNICÍP'!$A$4:$D$5569,4,0)</f>
        <v>Joselândia</v>
      </c>
      <c r="H1227">
        <f>VLOOKUP(A1227,'REGIÕES DE SAÚDE E SEUS MUNICÍP'!$A$4:$A$5569,1,0)</f>
        <v>210560</v>
      </c>
      <c r="I1227" t="str">
        <f t="shared" si="76"/>
        <v>Mesmo município</v>
      </c>
      <c r="J1227" t="e">
        <f>VLOOKUP(D1227,'REGIÕES DE SAÚDE E SEUS MUNICÍP'!$C$4:$C$5569,1,0)</f>
        <v>#N/A</v>
      </c>
      <c r="K1227" t="e">
        <f t="shared" si="77"/>
        <v>#VALUE!</v>
      </c>
      <c r="L1227" t="str">
        <f t="shared" si="78"/>
        <v>diferente</v>
      </c>
      <c r="M1227" t="str">
        <f t="shared" si="79"/>
        <v>diferente</v>
      </c>
    </row>
    <row r="1228" spans="1:13" x14ac:dyDescent="0.25">
      <c r="A1228">
        <v>210565</v>
      </c>
      <c r="B1228" t="s">
        <v>3511</v>
      </c>
      <c r="C1228">
        <v>21019</v>
      </c>
      <c r="D1228" t="s">
        <v>10270</v>
      </c>
      <c r="E1228" t="s">
        <v>10075</v>
      </c>
      <c r="F1228" t="str">
        <f>VLOOKUP(A1228,'REGIÕES DE SAÚDE E SEUS MUNICÍP'!$A$4:$C$5569,3,0)</f>
        <v>Baixo Turi</v>
      </c>
      <c r="G1228" t="str">
        <f>VLOOKUP(H1228,'REGIÕES DE SAÚDE E SEUS MUNICÍP'!$A$4:$D$5569,4,0)</f>
        <v>Junco do Maranhão</v>
      </c>
      <c r="H1228">
        <f>VLOOKUP(A1228,'REGIÕES DE SAÚDE E SEUS MUNICÍP'!$A$4:$A$5569,1,0)</f>
        <v>210565</v>
      </c>
      <c r="I1228" t="str">
        <f t="shared" si="76"/>
        <v>Mesmo município</v>
      </c>
      <c r="J1228" t="e">
        <f>VLOOKUP(D1228,'REGIÕES DE SAÚDE E SEUS MUNICÍP'!$C$4:$C$5569,1,0)</f>
        <v>#N/A</v>
      </c>
      <c r="K1228" t="e">
        <f t="shared" si="77"/>
        <v>#VALUE!</v>
      </c>
      <c r="L1228" t="str">
        <f t="shared" si="78"/>
        <v>diferente</v>
      </c>
      <c r="M1228" t="str">
        <f t="shared" si="79"/>
        <v>diferente</v>
      </c>
    </row>
    <row r="1229" spans="1:13" x14ac:dyDescent="0.25">
      <c r="A1229">
        <v>210592</v>
      </c>
      <c r="B1229" t="s">
        <v>3511</v>
      </c>
      <c r="C1229">
        <v>21015</v>
      </c>
      <c r="D1229" t="s">
        <v>2074</v>
      </c>
      <c r="E1229" t="s">
        <v>544</v>
      </c>
      <c r="F1229" t="str">
        <f>VLOOKUP(A1229,'REGIÕES DE SAÚDE E SEUS MUNICÍP'!$A$4:$C$5569,3,0)</f>
        <v>Sertão Maranhense</v>
      </c>
      <c r="G1229" t="str">
        <f>VLOOKUP(H1229,'REGIÕES DE SAÚDE E SEUS MUNICÍP'!$A$4:$D$5569,4,0)</f>
        <v>Lagoa do Mato</v>
      </c>
      <c r="H1229">
        <f>VLOOKUP(A1229,'REGIÕES DE SAÚDE E SEUS MUNICÍP'!$A$4:$A$5569,1,0)</f>
        <v>210592</v>
      </c>
      <c r="I1229" t="str">
        <f t="shared" si="76"/>
        <v>Mesmo município</v>
      </c>
      <c r="J1229" t="e">
        <f>VLOOKUP(D1229,'REGIÕES DE SAÚDE E SEUS MUNICÍP'!$C$4:$C$5569,1,0)</f>
        <v>#N/A</v>
      </c>
      <c r="K1229" t="e">
        <f t="shared" si="77"/>
        <v>#VALUE!</v>
      </c>
      <c r="L1229" t="str">
        <f t="shared" si="78"/>
        <v>diferente</v>
      </c>
      <c r="M1229" t="str">
        <f t="shared" si="79"/>
        <v>diferente</v>
      </c>
    </row>
    <row r="1230" spans="1:13" x14ac:dyDescent="0.25">
      <c r="A1230">
        <v>210596</v>
      </c>
      <c r="B1230" t="s">
        <v>3511</v>
      </c>
      <c r="C1230">
        <v>21010</v>
      </c>
      <c r="D1230" t="s">
        <v>2081</v>
      </c>
      <c r="E1230" t="s">
        <v>8253</v>
      </c>
      <c r="F1230" t="str">
        <f>VLOOKUP(A1230,'REGIÕES DE SAÚDE E SEUS MUNICÍP'!$A$4:$C$5569,3,0)</f>
        <v>Imigrantes</v>
      </c>
      <c r="G1230" t="str">
        <f>VLOOKUP(H1230,'REGIÕES DE SAÚDE E SEUS MUNICÍP'!$A$4:$D$5569,4,0)</f>
        <v>Lagoa Grande do Maranhão</v>
      </c>
      <c r="H1230">
        <f>VLOOKUP(A1230,'REGIÕES DE SAÚDE E SEUS MUNICÍP'!$A$4:$A$5569,1,0)</f>
        <v>210596</v>
      </c>
      <c r="I1230" t="str">
        <f t="shared" si="76"/>
        <v>Mesmo município</v>
      </c>
      <c r="J1230" t="e">
        <f>VLOOKUP(D1230,'REGIÕES DE SAÚDE E SEUS MUNICÍP'!$C$4:$C$5569,1,0)</f>
        <v>#N/A</v>
      </c>
      <c r="K1230" t="e">
        <f t="shared" si="77"/>
        <v>#VALUE!</v>
      </c>
      <c r="L1230" t="str">
        <f t="shared" si="78"/>
        <v>Regiões semelhantes</v>
      </c>
      <c r="M1230" t="str">
        <f t="shared" si="79"/>
        <v>diferente</v>
      </c>
    </row>
    <row r="1231" spans="1:13" x14ac:dyDescent="0.25">
      <c r="A1231">
        <v>210570</v>
      </c>
      <c r="B1231" t="s">
        <v>3511</v>
      </c>
      <c r="C1231">
        <v>21010</v>
      </c>
      <c r="D1231" t="s">
        <v>2081</v>
      </c>
      <c r="E1231" t="s">
        <v>2429</v>
      </c>
      <c r="F1231" t="str">
        <f>VLOOKUP(A1231,'REGIÕES DE SAÚDE E SEUS MUNICÍP'!$A$4:$C$5569,3,0)</f>
        <v>Imigrantes</v>
      </c>
      <c r="G1231" t="str">
        <f>VLOOKUP(H1231,'REGIÕES DE SAÚDE E SEUS MUNICÍP'!$A$4:$D$5569,4,0)</f>
        <v>Lago da Pedra</v>
      </c>
      <c r="H1231">
        <f>VLOOKUP(A1231,'REGIÕES DE SAÚDE E SEUS MUNICÍP'!$A$4:$A$5569,1,0)</f>
        <v>210570</v>
      </c>
      <c r="I1231" t="str">
        <f t="shared" si="76"/>
        <v>Mesmo município</v>
      </c>
      <c r="J1231" t="e">
        <f>VLOOKUP(D1231,'REGIÕES DE SAÚDE E SEUS MUNICÍP'!$C$4:$C$5569,1,0)</f>
        <v>#N/A</v>
      </c>
      <c r="K1231" t="e">
        <f t="shared" si="77"/>
        <v>#VALUE!</v>
      </c>
      <c r="L1231" t="str">
        <f t="shared" si="78"/>
        <v>Regiões semelhantes</v>
      </c>
      <c r="M1231" t="str">
        <f t="shared" si="79"/>
        <v>igual</v>
      </c>
    </row>
    <row r="1232" spans="1:13" x14ac:dyDescent="0.25">
      <c r="A1232">
        <v>210580</v>
      </c>
      <c r="B1232" t="s">
        <v>3511</v>
      </c>
      <c r="C1232">
        <v>21010</v>
      </c>
      <c r="D1232" t="s">
        <v>2081</v>
      </c>
      <c r="E1232" t="s">
        <v>967</v>
      </c>
      <c r="F1232" t="str">
        <f>VLOOKUP(A1232,'REGIÕES DE SAÚDE E SEUS MUNICÍP'!$A$4:$C$5569,3,0)</f>
        <v>Imigrantes</v>
      </c>
      <c r="G1232" t="str">
        <f>VLOOKUP(H1232,'REGIÕES DE SAÚDE E SEUS MUNICÍP'!$A$4:$D$5569,4,0)</f>
        <v>Lago do Junco</v>
      </c>
      <c r="H1232">
        <f>VLOOKUP(A1232,'REGIÕES DE SAÚDE E SEUS MUNICÍP'!$A$4:$A$5569,1,0)</f>
        <v>210580</v>
      </c>
      <c r="I1232" t="str">
        <f t="shared" si="76"/>
        <v>Mesmo município</v>
      </c>
      <c r="J1232" t="e">
        <f>VLOOKUP(D1232,'REGIÕES DE SAÚDE E SEUS MUNICÍP'!$C$4:$C$5569,1,0)</f>
        <v>#N/A</v>
      </c>
      <c r="K1232" t="e">
        <f t="shared" si="77"/>
        <v>#VALUE!</v>
      </c>
      <c r="L1232" t="str">
        <f t="shared" si="78"/>
        <v>Regiões semelhantes</v>
      </c>
      <c r="M1232" t="str">
        <f t="shared" si="79"/>
        <v>igual</v>
      </c>
    </row>
    <row r="1233" spans="1:13" x14ac:dyDescent="0.25">
      <c r="A1233">
        <v>210594</v>
      </c>
      <c r="B1233" t="s">
        <v>3511</v>
      </c>
      <c r="C1233">
        <v>21010</v>
      </c>
      <c r="D1233" t="s">
        <v>2081</v>
      </c>
      <c r="E1233" t="s">
        <v>9114</v>
      </c>
      <c r="F1233" t="str">
        <f>VLOOKUP(A1233,'REGIÕES DE SAÚDE E SEUS MUNICÍP'!$A$4:$C$5569,3,0)</f>
        <v>Imigrantes</v>
      </c>
      <c r="G1233" t="str">
        <f>VLOOKUP(H1233,'REGIÕES DE SAÚDE E SEUS MUNICÍP'!$A$4:$D$5569,4,0)</f>
        <v>Lago dos Rodrigues</v>
      </c>
      <c r="H1233">
        <f>VLOOKUP(A1233,'REGIÕES DE SAÚDE E SEUS MUNICÍP'!$A$4:$A$5569,1,0)</f>
        <v>210594</v>
      </c>
      <c r="I1233" t="str">
        <f t="shared" si="76"/>
        <v>Mesmo município</v>
      </c>
      <c r="J1233" t="e">
        <f>VLOOKUP(D1233,'REGIÕES DE SAÚDE E SEUS MUNICÍP'!$C$4:$C$5569,1,0)</f>
        <v>#N/A</v>
      </c>
      <c r="K1233" t="e">
        <f t="shared" si="77"/>
        <v>#VALUE!</v>
      </c>
      <c r="L1233" t="str">
        <f t="shared" si="78"/>
        <v>diferente</v>
      </c>
      <c r="M1233" t="str">
        <f t="shared" si="79"/>
        <v>igual</v>
      </c>
    </row>
    <row r="1234" spans="1:13" x14ac:dyDescent="0.25">
      <c r="A1234">
        <v>210590</v>
      </c>
      <c r="B1234" t="s">
        <v>3511</v>
      </c>
      <c r="C1234">
        <v>21002</v>
      </c>
      <c r="D1234" t="s">
        <v>623</v>
      </c>
      <c r="E1234" t="s">
        <v>8800</v>
      </c>
      <c r="F1234" t="str">
        <f>VLOOKUP(A1234,'REGIÕES DE SAÚDE E SEUS MUNICÍP'!$A$4:$C$5569,3,0)</f>
        <v>Mearim</v>
      </c>
      <c r="G1234" t="str">
        <f>VLOOKUP(H1234,'REGIÕES DE SAÚDE E SEUS MUNICÍP'!$A$4:$D$5569,4,0)</f>
        <v>Lago Verde</v>
      </c>
      <c r="H1234">
        <f>VLOOKUP(A1234,'REGIÕES DE SAÚDE E SEUS MUNICÍP'!$A$4:$A$5569,1,0)</f>
        <v>210590</v>
      </c>
      <c r="I1234" t="str">
        <f t="shared" si="76"/>
        <v>Mesmo município</v>
      </c>
      <c r="J1234" t="e">
        <f>VLOOKUP(D1234,'REGIÕES DE SAÚDE E SEUS MUNICÍP'!$C$4:$C$5569,1,0)</f>
        <v>#N/A</v>
      </c>
      <c r="K1234" t="e">
        <f t="shared" si="77"/>
        <v>#VALUE!</v>
      </c>
      <c r="L1234" t="str">
        <f t="shared" si="78"/>
        <v>diferente</v>
      </c>
      <c r="M1234" t="str">
        <f t="shared" si="79"/>
        <v>diferente</v>
      </c>
    </row>
    <row r="1235" spans="1:13" x14ac:dyDescent="0.25">
      <c r="A1235">
        <v>210598</v>
      </c>
      <c r="B1235" t="s">
        <v>3511</v>
      </c>
      <c r="C1235">
        <v>21008</v>
      </c>
      <c r="D1235" t="s">
        <v>8957</v>
      </c>
      <c r="E1235" t="s">
        <v>8142</v>
      </c>
      <c r="F1235" t="str">
        <f>VLOOKUP(A1235,'REGIÕES DE SAÚDE E SEUS MUNICÍP'!$A$4:$C$5569,3,0)</f>
        <v>Chapada das Mesas</v>
      </c>
      <c r="G1235" t="str">
        <f>VLOOKUP(H1235,'REGIÕES DE SAÚDE E SEUS MUNICÍP'!$A$4:$D$5569,4,0)</f>
        <v>Lajeado Novo</v>
      </c>
      <c r="H1235">
        <f>VLOOKUP(A1235,'REGIÕES DE SAÚDE E SEUS MUNICÍP'!$A$4:$A$5569,1,0)</f>
        <v>210598</v>
      </c>
      <c r="I1235" t="str">
        <f t="shared" si="76"/>
        <v>Mesmo município</v>
      </c>
      <c r="J1235" t="e">
        <f>VLOOKUP(D1235,'REGIÕES DE SAÚDE E SEUS MUNICÍP'!$C$4:$C$5569,1,0)</f>
        <v>#N/A</v>
      </c>
      <c r="K1235" t="e">
        <f t="shared" si="77"/>
        <v>#VALUE!</v>
      </c>
      <c r="L1235" t="str">
        <f t="shared" si="78"/>
        <v>diferente</v>
      </c>
      <c r="M1235" t="str">
        <f t="shared" si="79"/>
        <v>diferente</v>
      </c>
    </row>
    <row r="1236" spans="1:13" x14ac:dyDescent="0.25">
      <c r="A1236">
        <v>210600</v>
      </c>
      <c r="B1236" t="s">
        <v>3511</v>
      </c>
      <c r="C1236">
        <v>21010</v>
      </c>
      <c r="D1236" t="s">
        <v>2081</v>
      </c>
      <c r="E1236" t="s">
        <v>6547</v>
      </c>
      <c r="F1236" t="str">
        <f>VLOOKUP(A1236,'REGIÕES DE SAÚDE E SEUS MUNICÍP'!$A$4:$C$5569,3,0)</f>
        <v>Médio Mearim</v>
      </c>
      <c r="G1236" t="str">
        <f>VLOOKUP(H1236,'REGIÕES DE SAÚDE E SEUS MUNICÍP'!$A$4:$D$5569,4,0)</f>
        <v>Lima Campos</v>
      </c>
      <c r="H1236">
        <f>VLOOKUP(A1236,'REGIÕES DE SAÚDE E SEUS MUNICÍP'!$A$4:$A$5569,1,0)</f>
        <v>210600</v>
      </c>
      <c r="I1236" t="str">
        <f t="shared" si="76"/>
        <v>Mesmo município</v>
      </c>
      <c r="J1236" t="e">
        <f>VLOOKUP(D1236,'REGIÕES DE SAÚDE E SEUS MUNICÍP'!$C$4:$C$5569,1,0)</f>
        <v>#N/A</v>
      </c>
      <c r="K1236" t="e">
        <f t="shared" si="77"/>
        <v>#VALUE!</v>
      </c>
      <c r="L1236" t="str">
        <f t="shared" si="78"/>
        <v>diferente</v>
      </c>
      <c r="M1236" t="str">
        <f t="shared" si="79"/>
        <v>diferente</v>
      </c>
    </row>
    <row r="1237" spans="1:13" x14ac:dyDescent="0.25">
      <c r="A1237">
        <v>210610</v>
      </c>
      <c r="B1237" t="s">
        <v>3511</v>
      </c>
      <c r="C1237">
        <v>21003</v>
      </c>
      <c r="D1237" t="s">
        <v>900</v>
      </c>
      <c r="E1237" t="s">
        <v>2163</v>
      </c>
      <c r="F1237" t="str">
        <f>VLOOKUP(A1237,'REGIÕES DE SAÚDE E SEUS MUNICÍP'!$A$4:$C$5569,3,0)</f>
        <v>Baixo Balsas</v>
      </c>
      <c r="G1237" t="str">
        <f>VLOOKUP(H1237,'REGIÕES DE SAÚDE E SEUS MUNICÍP'!$A$4:$D$5569,4,0)</f>
        <v>Loreto</v>
      </c>
      <c r="H1237">
        <f>VLOOKUP(A1237,'REGIÕES DE SAÚDE E SEUS MUNICÍP'!$A$4:$A$5569,1,0)</f>
        <v>210610</v>
      </c>
      <c r="I1237" t="str">
        <f t="shared" si="76"/>
        <v>Mesmo município</v>
      </c>
      <c r="J1237" t="e">
        <f>VLOOKUP(D1237,'REGIÕES DE SAÚDE E SEUS MUNICÍP'!$C$4:$C$5569,1,0)</f>
        <v>#N/A</v>
      </c>
      <c r="K1237" t="e">
        <f t="shared" si="77"/>
        <v>#VALUE!</v>
      </c>
      <c r="L1237" t="str">
        <f>IF(D1237=D1238,IF(F1237=F1238,"Regiões semelhantes","Nova composição"),"diferente")</f>
        <v>diferente</v>
      </c>
      <c r="M1237" t="str">
        <f t="shared" si="79"/>
        <v>diferente</v>
      </c>
    </row>
    <row r="1238" spans="1:13" x14ac:dyDescent="0.25">
      <c r="A1238">
        <v>210620</v>
      </c>
      <c r="B1238" t="s">
        <v>3511</v>
      </c>
      <c r="C1238">
        <v>21019</v>
      </c>
      <c r="D1238" t="s">
        <v>10270</v>
      </c>
      <c r="E1238" t="s">
        <v>7961</v>
      </c>
      <c r="F1238" t="str">
        <f>VLOOKUP(A1238,'REGIÕES DE SAÚDE E SEUS MUNICÍP'!$A$4:$C$5569,3,0)</f>
        <v>Gurupi</v>
      </c>
      <c r="G1238" t="str">
        <f>VLOOKUP(H1238,'REGIÕES DE SAÚDE E SEUS MUNICÍP'!$A$4:$D$5569,4,0)</f>
        <v>Luís Domingues</v>
      </c>
      <c r="H1238">
        <f>VLOOKUP(A1238,'REGIÕES DE SAÚDE E SEUS MUNICÍP'!$A$4:$A$5569,1,0)</f>
        <v>210620</v>
      </c>
      <c r="I1238" t="str">
        <f t="shared" si="76"/>
        <v>Mesmo município</v>
      </c>
      <c r="J1238" t="e">
        <f>VLOOKUP(D1238,'REGIÕES DE SAÚDE E SEUS MUNICÍP'!$C$4:$C$5569,1,0)</f>
        <v>#N/A</v>
      </c>
      <c r="K1238" t="e">
        <f t="shared" si="77"/>
        <v>#VALUE!</v>
      </c>
      <c r="L1238" t="str">
        <f t="shared" si="78"/>
        <v>diferente</v>
      </c>
      <c r="M1238" t="str">
        <f>IF(F1238=F1237,"igual","diferente")</f>
        <v>diferente</v>
      </c>
    </row>
    <row r="1239" spans="1:13" x14ac:dyDescent="0.25">
      <c r="A1239">
        <v>210630</v>
      </c>
      <c r="B1239" t="s">
        <v>3511</v>
      </c>
      <c r="C1239">
        <v>21006</v>
      </c>
      <c r="D1239" t="s">
        <v>1839</v>
      </c>
      <c r="E1239" t="s">
        <v>1702</v>
      </c>
      <c r="F1239" t="str">
        <f>VLOOKUP(A1239,'REGIÕES DE SAÚDE E SEUS MUNICÍP'!$A$4:$C$5569,3,0)</f>
        <v>Delta do Parnaíba</v>
      </c>
      <c r="G1239" t="str">
        <f>VLOOKUP(H1239,'REGIÕES DE SAÚDE E SEUS MUNICÍP'!$A$4:$D$5569,4,0)</f>
        <v>Magalhães de Almeida</v>
      </c>
      <c r="H1239">
        <f>VLOOKUP(A1239,'REGIÕES DE SAÚDE E SEUS MUNICÍP'!$A$4:$A$5569,1,0)</f>
        <v>210630</v>
      </c>
      <c r="I1239" t="str">
        <f t="shared" si="76"/>
        <v>Mesmo município</v>
      </c>
      <c r="J1239" t="e">
        <f>VLOOKUP(D1239,'REGIÕES DE SAÚDE E SEUS MUNICÍP'!$C$4:$C$5569,1,0)</f>
        <v>#N/A</v>
      </c>
      <c r="K1239" t="e">
        <f t="shared" si="77"/>
        <v>#VALUE!</v>
      </c>
      <c r="L1239" t="str">
        <f t="shared" si="78"/>
        <v>diferente</v>
      </c>
      <c r="M1239" t="str">
        <f t="shared" si="79"/>
        <v>diferente</v>
      </c>
    </row>
    <row r="1240" spans="1:13" x14ac:dyDescent="0.25">
      <c r="A1240">
        <v>210632</v>
      </c>
      <c r="B1240" t="s">
        <v>3511</v>
      </c>
      <c r="C1240">
        <v>21019</v>
      </c>
      <c r="D1240" t="s">
        <v>10270</v>
      </c>
      <c r="E1240" t="s">
        <v>8770</v>
      </c>
      <c r="F1240" t="str">
        <f>VLOOKUP(A1240,'REGIÕES DE SAÚDE E SEUS MUNICÍP'!$A$4:$C$5569,3,0)</f>
        <v>Baixo Turi</v>
      </c>
      <c r="G1240" t="str">
        <f>VLOOKUP(H1240,'REGIÕES DE SAÚDE E SEUS MUNICÍP'!$A$4:$D$5569,4,0)</f>
        <v>Maracaçumé</v>
      </c>
      <c r="H1240">
        <f>VLOOKUP(A1240,'REGIÕES DE SAÚDE E SEUS MUNICÍP'!$A$4:$A$5569,1,0)</f>
        <v>210632</v>
      </c>
      <c r="I1240" t="str">
        <f t="shared" si="76"/>
        <v>Mesmo município</v>
      </c>
      <c r="J1240" t="e">
        <f>VLOOKUP(D1240,'REGIÕES DE SAÚDE E SEUS MUNICÍP'!$C$4:$C$5569,1,0)</f>
        <v>#N/A</v>
      </c>
      <c r="K1240" t="e">
        <f t="shared" si="77"/>
        <v>#VALUE!</v>
      </c>
      <c r="L1240" t="str">
        <f t="shared" si="78"/>
        <v>diferente</v>
      </c>
      <c r="M1240" t="str">
        <f t="shared" si="79"/>
        <v>diferente</v>
      </c>
    </row>
    <row r="1241" spans="1:13" x14ac:dyDescent="0.25">
      <c r="A1241">
        <v>210635</v>
      </c>
      <c r="B1241" t="s">
        <v>3511</v>
      </c>
      <c r="C1241">
        <v>21002</v>
      </c>
      <c r="D1241" t="s">
        <v>623</v>
      </c>
      <c r="E1241" t="s">
        <v>5644</v>
      </c>
      <c r="F1241" t="str">
        <f>VLOOKUP(A1241,'REGIÕES DE SAÚDE E SEUS MUNICÍP'!$A$4:$C$5569,3,0)</f>
        <v>Imigrantes</v>
      </c>
      <c r="G1241" t="str">
        <f>VLOOKUP(H1241,'REGIÕES DE SAÚDE E SEUS MUNICÍP'!$A$4:$D$5569,4,0)</f>
        <v>Marajá do Sena</v>
      </c>
      <c r="H1241">
        <f>VLOOKUP(A1241,'REGIÕES DE SAÚDE E SEUS MUNICÍP'!$A$4:$A$5569,1,0)</f>
        <v>210635</v>
      </c>
      <c r="I1241" t="str">
        <f t="shared" si="76"/>
        <v>Mesmo município</v>
      </c>
      <c r="J1241" t="e">
        <f>VLOOKUP(D1241,'REGIÕES DE SAÚDE E SEUS MUNICÍP'!$C$4:$C$5569,1,0)</f>
        <v>#N/A</v>
      </c>
      <c r="K1241" t="e">
        <f t="shared" si="77"/>
        <v>#VALUE!</v>
      </c>
      <c r="L1241" t="str">
        <f t="shared" si="78"/>
        <v>diferente</v>
      </c>
      <c r="M1241" t="str">
        <f t="shared" si="79"/>
        <v>diferente</v>
      </c>
    </row>
    <row r="1242" spans="1:13" x14ac:dyDescent="0.25">
      <c r="A1242">
        <v>210637</v>
      </c>
      <c r="B1242" t="s">
        <v>3511</v>
      </c>
      <c r="C1242">
        <v>21019</v>
      </c>
      <c r="D1242" t="s">
        <v>10270</v>
      </c>
      <c r="E1242" t="s">
        <v>1684</v>
      </c>
      <c r="F1242" t="str">
        <f>VLOOKUP(A1242,'REGIÕES DE SAÚDE E SEUS MUNICÍP'!$A$4:$C$5569,3,0)</f>
        <v>Baixo Turi</v>
      </c>
      <c r="G1242" t="str">
        <f>VLOOKUP(H1242,'REGIÕES DE SAÚDE E SEUS MUNICÍP'!$A$4:$D$5569,4,0)</f>
        <v>Maranhãozinho</v>
      </c>
      <c r="H1242">
        <f>VLOOKUP(A1242,'REGIÕES DE SAÚDE E SEUS MUNICÍP'!$A$4:$A$5569,1,0)</f>
        <v>210637</v>
      </c>
      <c r="I1242" t="str">
        <f t="shared" si="76"/>
        <v>Mesmo município</v>
      </c>
      <c r="J1242" t="e">
        <f>VLOOKUP(D1242,'REGIÕES DE SAÚDE E SEUS MUNICÍP'!$C$4:$C$5569,1,0)</f>
        <v>#N/A</v>
      </c>
      <c r="K1242" t="e">
        <f t="shared" si="77"/>
        <v>#VALUE!</v>
      </c>
      <c r="L1242" t="str">
        <f t="shared" si="78"/>
        <v>diferente</v>
      </c>
      <c r="M1242" t="str">
        <f t="shared" si="79"/>
        <v>diferente</v>
      </c>
    </row>
    <row r="1243" spans="1:13" x14ac:dyDescent="0.25">
      <c r="A1243">
        <v>210640</v>
      </c>
      <c r="B1243" t="s">
        <v>3511</v>
      </c>
      <c r="C1243">
        <v>21006</v>
      </c>
      <c r="D1243" t="s">
        <v>1839</v>
      </c>
      <c r="E1243" t="s">
        <v>10792</v>
      </c>
      <c r="F1243" t="str">
        <f>VLOOKUP(A1243,'REGIÕES DE SAÚDE E SEUS MUNICÍP'!$A$4:$C$5569,3,0)</f>
        <v>Alto Munim</v>
      </c>
      <c r="G1243" t="str">
        <f>VLOOKUP(H1243,'REGIÕES DE SAÚDE E SEUS MUNICÍP'!$A$4:$D$5569,4,0)</f>
        <v>Mata Roma</v>
      </c>
      <c r="H1243">
        <f>VLOOKUP(A1243,'REGIÕES DE SAÚDE E SEUS MUNICÍP'!$A$4:$A$5569,1,0)</f>
        <v>210640</v>
      </c>
      <c r="I1243" t="str">
        <f t="shared" si="76"/>
        <v>Mesmo município</v>
      </c>
      <c r="J1243" t="e">
        <f>VLOOKUP(D1243,'REGIÕES DE SAÚDE E SEUS MUNICÍP'!$C$4:$C$5569,1,0)</f>
        <v>#N/A</v>
      </c>
      <c r="K1243" t="e">
        <f t="shared" si="77"/>
        <v>#VALUE!</v>
      </c>
      <c r="L1243" t="str">
        <f t="shared" si="78"/>
        <v>diferente</v>
      </c>
      <c r="M1243" t="str">
        <f t="shared" si="79"/>
        <v>diferente</v>
      </c>
    </row>
    <row r="1244" spans="1:13" x14ac:dyDescent="0.25">
      <c r="A1244">
        <v>210650</v>
      </c>
      <c r="B1244" t="s">
        <v>3511</v>
      </c>
      <c r="C1244">
        <v>21018</v>
      </c>
      <c r="D1244" t="s">
        <v>10461</v>
      </c>
      <c r="E1244" t="s">
        <v>441</v>
      </c>
      <c r="F1244" t="str">
        <f>VLOOKUP(A1244,'REGIÕES DE SAÚDE E SEUS MUNICÍP'!$A$4:$C$5569,3,0)</f>
        <v>Lagos</v>
      </c>
      <c r="G1244" t="str">
        <f>VLOOKUP(H1244,'REGIÕES DE SAÚDE E SEUS MUNICÍP'!$A$4:$D$5569,4,0)</f>
        <v>Matinha</v>
      </c>
      <c r="H1244">
        <f>VLOOKUP(A1244,'REGIÕES DE SAÚDE E SEUS MUNICÍP'!$A$4:$A$5569,1,0)</f>
        <v>210650</v>
      </c>
      <c r="I1244" t="str">
        <f t="shared" si="76"/>
        <v>Mesmo município</v>
      </c>
      <c r="J1244" t="e">
        <f>VLOOKUP(D1244,'REGIÕES DE SAÚDE E SEUS MUNICÍP'!$C$4:$C$5569,1,0)</f>
        <v>#N/A</v>
      </c>
      <c r="K1244" t="e">
        <f t="shared" si="77"/>
        <v>#VALUE!</v>
      </c>
      <c r="L1244" t="str">
        <f t="shared" si="78"/>
        <v>diferente</v>
      </c>
      <c r="M1244" t="str">
        <f t="shared" si="79"/>
        <v>diferente</v>
      </c>
    </row>
    <row r="1245" spans="1:13" x14ac:dyDescent="0.25">
      <c r="A1245">
        <v>210660</v>
      </c>
      <c r="B1245" t="s">
        <v>3511</v>
      </c>
      <c r="C1245">
        <v>21017</v>
      </c>
      <c r="D1245" t="s">
        <v>1648</v>
      </c>
      <c r="E1245" t="s">
        <v>5954</v>
      </c>
      <c r="F1245" t="str">
        <f>VLOOKUP(A1245,'REGIÕES DE SAÚDE E SEUS MUNICÍP'!$A$4:$C$5569,3,0)</f>
        <v>Médio Parnaíba</v>
      </c>
      <c r="G1245" t="str">
        <f>VLOOKUP(H1245,'REGIÕES DE SAÚDE E SEUS MUNICÍP'!$A$4:$D$5569,4,0)</f>
        <v>Matões</v>
      </c>
      <c r="H1245">
        <f>VLOOKUP(A1245,'REGIÕES DE SAÚDE E SEUS MUNICÍP'!$A$4:$A$5569,1,0)</f>
        <v>210660</v>
      </c>
      <c r="I1245" t="str">
        <f t="shared" si="76"/>
        <v>Mesmo município</v>
      </c>
      <c r="J1245" t="e">
        <f>VLOOKUP(D1245,'REGIÕES DE SAÚDE E SEUS MUNICÍP'!$C$4:$C$5569,1,0)</f>
        <v>#N/A</v>
      </c>
      <c r="K1245" t="e">
        <f t="shared" si="77"/>
        <v>#VALUE!</v>
      </c>
      <c r="L1245" t="str">
        <f t="shared" si="78"/>
        <v>diferente</v>
      </c>
      <c r="M1245" t="str">
        <f t="shared" si="79"/>
        <v>diferente</v>
      </c>
    </row>
    <row r="1246" spans="1:13" x14ac:dyDescent="0.25">
      <c r="A1246">
        <v>210663</v>
      </c>
      <c r="B1246" t="s">
        <v>3511</v>
      </c>
      <c r="C1246">
        <v>21009</v>
      </c>
      <c r="D1246" t="s">
        <v>10945</v>
      </c>
      <c r="E1246" t="s">
        <v>5610</v>
      </c>
      <c r="F1246" t="str">
        <f>VLOOKUP(A1246,'REGIÕES DE SAÚDE E SEUS MUNICÍP'!$A$4:$C$5569,3,0)</f>
        <v>Eixos Rodo-Ferroviários</v>
      </c>
      <c r="G1246" t="str">
        <f>VLOOKUP(H1246,'REGIÕES DE SAÚDE E SEUS MUNICÍP'!$A$4:$D$5569,4,0)</f>
        <v>Matões do Norte</v>
      </c>
      <c r="H1246">
        <f>VLOOKUP(A1246,'REGIÕES DE SAÚDE E SEUS MUNICÍP'!$A$4:$A$5569,1,0)</f>
        <v>210663</v>
      </c>
      <c r="I1246" t="str">
        <f t="shared" si="76"/>
        <v>Mesmo município</v>
      </c>
      <c r="J1246" t="e">
        <f>VLOOKUP(D1246,'REGIÕES DE SAÚDE E SEUS MUNICÍP'!$C$4:$C$5569,1,0)</f>
        <v>#N/A</v>
      </c>
      <c r="K1246" t="e">
        <f t="shared" si="77"/>
        <v>#VALUE!</v>
      </c>
      <c r="L1246" t="str">
        <f t="shared" si="78"/>
        <v>diferente</v>
      </c>
      <c r="M1246" t="str">
        <f t="shared" si="79"/>
        <v>diferente</v>
      </c>
    </row>
    <row r="1247" spans="1:13" x14ac:dyDescent="0.25">
      <c r="A1247">
        <v>210667</v>
      </c>
      <c r="B1247" t="s">
        <v>3511</v>
      </c>
      <c r="C1247">
        <v>21006</v>
      </c>
      <c r="D1247" t="s">
        <v>1839</v>
      </c>
      <c r="E1247" t="s">
        <v>10722</v>
      </c>
      <c r="F1247" t="str">
        <f>VLOOKUP(A1247,'REGIÕES DE SAÚDE E SEUS MUNICÍP'!$A$4:$C$5569,3,0)</f>
        <v>Delta do Parnaíba</v>
      </c>
      <c r="G1247" t="str">
        <f>VLOOKUP(H1247,'REGIÕES DE SAÚDE E SEUS MUNICÍP'!$A$4:$D$5569,4,0)</f>
        <v>Milagres do Maranhão</v>
      </c>
      <c r="H1247">
        <f>VLOOKUP(A1247,'REGIÕES DE SAÚDE E SEUS MUNICÍP'!$A$4:$A$5569,1,0)</f>
        <v>210667</v>
      </c>
      <c r="I1247" t="str">
        <f t="shared" si="76"/>
        <v>Mesmo município</v>
      </c>
      <c r="J1247" t="e">
        <f>VLOOKUP(D1247,'REGIÕES DE SAÚDE E SEUS MUNICÍP'!$C$4:$C$5569,1,0)</f>
        <v>#N/A</v>
      </c>
      <c r="K1247" t="e">
        <f t="shared" si="77"/>
        <v>#VALUE!</v>
      </c>
      <c r="L1247" t="str">
        <f t="shared" si="78"/>
        <v>diferente</v>
      </c>
      <c r="M1247" t="str">
        <f t="shared" si="79"/>
        <v>diferente</v>
      </c>
    </row>
    <row r="1248" spans="1:13" x14ac:dyDescent="0.25">
      <c r="A1248">
        <v>210670</v>
      </c>
      <c r="B1248" t="s">
        <v>3511</v>
      </c>
      <c r="C1248">
        <v>21015</v>
      </c>
      <c r="D1248" t="s">
        <v>2074</v>
      </c>
      <c r="E1248" t="s">
        <v>10072</v>
      </c>
      <c r="F1248" t="str">
        <f>VLOOKUP(A1248,'REGIÕES DE SAÚDE E SEUS MUNICÍP'!$A$4:$C$5569,3,0)</f>
        <v>Alpercatas</v>
      </c>
      <c r="G1248" t="str">
        <f>VLOOKUP(H1248,'REGIÕES DE SAÚDE E SEUS MUNICÍP'!$A$4:$D$5569,4,0)</f>
        <v>Mirador</v>
      </c>
      <c r="H1248">
        <f>VLOOKUP(A1248,'REGIÕES DE SAÚDE E SEUS MUNICÍP'!$A$4:$A$5569,1,0)</f>
        <v>210670</v>
      </c>
      <c r="I1248" t="str">
        <f t="shared" si="76"/>
        <v>Mesmo município</v>
      </c>
      <c r="J1248" t="e">
        <f>VLOOKUP(D1248,'REGIÕES DE SAÚDE E SEUS MUNICÍP'!$C$4:$C$5569,1,0)</f>
        <v>#N/A</v>
      </c>
      <c r="K1248" t="e">
        <f t="shared" si="77"/>
        <v>#VALUE!</v>
      </c>
      <c r="L1248" t="str">
        <f t="shared" si="78"/>
        <v>diferente</v>
      </c>
      <c r="M1248" t="str">
        <f t="shared" si="79"/>
        <v>diferente</v>
      </c>
    </row>
    <row r="1249" spans="1:13" x14ac:dyDescent="0.25">
      <c r="A1249">
        <v>210675</v>
      </c>
      <c r="B1249" t="s">
        <v>3511</v>
      </c>
      <c r="C1249">
        <v>21009</v>
      </c>
      <c r="D1249" t="s">
        <v>10945</v>
      </c>
      <c r="E1249" t="s">
        <v>10218</v>
      </c>
      <c r="F1249" t="str">
        <f>VLOOKUP(A1249,'REGIÕES DE SAÚDE E SEUS MUNICÍP'!$A$4:$C$5569,3,0)</f>
        <v>Eixos Rodo-Ferroviários</v>
      </c>
      <c r="G1249" t="str">
        <f>VLOOKUP(H1249,'REGIÕES DE SAÚDE E SEUS MUNICÍP'!$A$4:$D$5569,4,0)</f>
        <v>Miranda do Norte</v>
      </c>
      <c r="H1249">
        <f>VLOOKUP(A1249,'REGIÕES DE SAÚDE E SEUS MUNICÍP'!$A$4:$A$5569,1,0)</f>
        <v>210675</v>
      </c>
      <c r="I1249" t="str">
        <f t="shared" si="76"/>
        <v>Mesmo município</v>
      </c>
      <c r="J1249" t="e">
        <f>VLOOKUP(D1249,'REGIÕES DE SAÚDE E SEUS MUNICÍP'!$C$4:$C$5569,1,0)</f>
        <v>#N/A</v>
      </c>
      <c r="K1249" t="e">
        <f t="shared" si="77"/>
        <v>#VALUE!</v>
      </c>
      <c r="L1249" t="str">
        <f t="shared" si="78"/>
        <v>diferente</v>
      </c>
      <c r="M1249" t="str">
        <f t="shared" si="79"/>
        <v>diferente</v>
      </c>
    </row>
    <row r="1250" spans="1:13" x14ac:dyDescent="0.25">
      <c r="A1250">
        <v>210680</v>
      </c>
      <c r="B1250" t="s">
        <v>3511</v>
      </c>
      <c r="C1250">
        <v>21011</v>
      </c>
      <c r="D1250" t="s">
        <v>9895</v>
      </c>
      <c r="E1250" t="s">
        <v>3260</v>
      </c>
      <c r="F1250" t="str">
        <f>VLOOKUP(A1250,'REGIÕES DE SAÚDE E SEUS MUNICÍP'!$A$4:$C$5569,3,0)</f>
        <v>Litoral Ocidental</v>
      </c>
      <c r="G1250" t="str">
        <f>VLOOKUP(H1250,'REGIÕES DE SAÚDE E SEUS MUNICÍP'!$A$4:$D$5569,4,0)</f>
        <v>Mirinzal</v>
      </c>
      <c r="H1250">
        <f>VLOOKUP(A1250,'REGIÕES DE SAÚDE E SEUS MUNICÍP'!$A$4:$A$5569,1,0)</f>
        <v>210680</v>
      </c>
      <c r="I1250" t="str">
        <f t="shared" si="76"/>
        <v>Mesmo município</v>
      </c>
      <c r="J1250" t="e">
        <f>VLOOKUP(D1250,'REGIÕES DE SAÚDE E SEUS MUNICÍP'!$C$4:$C$5569,1,0)</f>
        <v>#N/A</v>
      </c>
      <c r="K1250" t="e">
        <f t="shared" si="77"/>
        <v>#VALUE!</v>
      </c>
      <c r="L1250" t="str">
        <f t="shared" si="78"/>
        <v>diferente</v>
      </c>
      <c r="M1250" t="str">
        <f t="shared" si="79"/>
        <v>diferente</v>
      </c>
    </row>
    <row r="1251" spans="1:13" x14ac:dyDescent="0.25">
      <c r="A1251">
        <v>210690</v>
      </c>
      <c r="B1251" t="s">
        <v>3511</v>
      </c>
      <c r="C1251">
        <v>21014</v>
      </c>
      <c r="D1251" t="s">
        <v>814</v>
      </c>
      <c r="E1251" t="s">
        <v>5682</v>
      </c>
      <c r="F1251" t="str">
        <f>VLOOKUP(A1251,'REGIÕES DE SAÚDE E SEUS MUNICÍP'!$A$4:$C$5569,3,0)</f>
        <v>Pindaré</v>
      </c>
      <c r="G1251" t="str">
        <f>VLOOKUP(H1251,'REGIÕES DE SAÚDE E SEUS MUNICÍP'!$A$4:$D$5569,4,0)</f>
        <v>Monção</v>
      </c>
      <c r="H1251">
        <f>VLOOKUP(A1251,'REGIÕES DE SAÚDE E SEUS MUNICÍP'!$A$4:$A$5569,1,0)</f>
        <v>210690</v>
      </c>
      <c r="I1251" t="str">
        <f t="shared" si="76"/>
        <v>Mesmo município</v>
      </c>
      <c r="J1251" t="e">
        <f>VLOOKUP(D1251,'REGIÕES DE SAÚDE E SEUS MUNICÍP'!$C$4:$C$5569,1,0)</f>
        <v>#N/A</v>
      </c>
      <c r="K1251" t="e">
        <f t="shared" si="77"/>
        <v>#VALUE!</v>
      </c>
      <c r="L1251" t="str">
        <f t="shared" si="78"/>
        <v>diferente</v>
      </c>
      <c r="M1251" t="str">
        <f t="shared" si="79"/>
        <v>diferente</v>
      </c>
    </row>
    <row r="1252" spans="1:13" x14ac:dyDescent="0.25">
      <c r="A1252">
        <v>210700</v>
      </c>
      <c r="B1252" t="s">
        <v>3511</v>
      </c>
      <c r="C1252">
        <v>21008</v>
      </c>
      <c r="D1252" t="s">
        <v>8957</v>
      </c>
      <c r="E1252" t="s">
        <v>952</v>
      </c>
      <c r="F1252" t="str">
        <f>VLOOKUP(A1252,'REGIÕES DE SAÚDE E SEUS MUNICÍP'!$A$4:$C$5569,3,0)</f>
        <v>Tocantins</v>
      </c>
      <c r="G1252" t="str">
        <f>VLOOKUP(H1252,'REGIÕES DE SAÚDE E SEUS MUNICÍP'!$A$4:$D$5569,4,0)</f>
        <v>Montes Altos</v>
      </c>
      <c r="H1252">
        <f>VLOOKUP(A1252,'REGIÕES DE SAÚDE E SEUS MUNICÍP'!$A$4:$A$5569,1,0)</f>
        <v>210700</v>
      </c>
      <c r="I1252" t="str">
        <f t="shared" si="76"/>
        <v>Mesmo município</v>
      </c>
      <c r="J1252" t="e">
        <f>VLOOKUP(D1252,'REGIÕES DE SAÚDE E SEUS MUNICÍP'!$C$4:$C$5569,1,0)</f>
        <v>#N/A</v>
      </c>
      <c r="K1252" t="e">
        <f t="shared" si="77"/>
        <v>#VALUE!</v>
      </c>
      <c r="L1252" t="str">
        <f t="shared" si="78"/>
        <v>diferente</v>
      </c>
      <c r="M1252" t="str">
        <f t="shared" si="79"/>
        <v>diferente</v>
      </c>
    </row>
    <row r="1253" spans="1:13" x14ac:dyDescent="0.25">
      <c r="A1253">
        <v>210710</v>
      </c>
      <c r="B1253" t="s">
        <v>3511</v>
      </c>
      <c r="C1253">
        <v>21013</v>
      </c>
      <c r="D1253" t="s">
        <v>8920</v>
      </c>
      <c r="E1253" t="s">
        <v>7940</v>
      </c>
      <c r="F1253" t="str">
        <f>VLOOKUP(A1253,'REGIÕES DE SAÚDE E SEUS MUNICÍP'!$A$4:$C$5569,3,0)</f>
        <v>Baixo Munim</v>
      </c>
      <c r="G1253" t="str">
        <f>VLOOKUP(H1253,'REGIÕES DE SAÚDE E SEUS MUNICÍP'!$A$4:$D$5569,4,0)</f>
        <v>Morros</v>
      </c>
      <c r="H1253">
        <f>VLOOKUP(A1253,'REGIÕES DE SAÚDE E SEUS MUNICÍP'!$A$4:$A$5569,1,0)</f>
        <v>210710</v>
      </c>
      <c r="I1253" t="str">
        <f t="shared" si="76"/>
        <v>Mesmo município</v>
      </c>
      <c r="J1253" t="e">
        <f>VLOOKUP(D1253,'REGIÕES DE SAÚDE E SEUS MUNICÍP'!$C$4:$C$5569,1,0)</f>
        <v>#N/A</v>
      </c>
      <c r="K1253" t="e">
        <f t="shared" si="77"/>
        <v>#VALUE!</v>
      </c>
      <c r="L1253" t="str">
        <f t="shared" si="78"/>
        <v>diferente</v>
      </c>
      <c r="M1253" t="str">
        <f t="shared" si="79"/>
        <v>diferente</v>
      </c>
    </row>
    <row r="1254" spans="1:13" x14ac:dyDescent="0.25">
      <c r="A1254">
        <v>210720</v>
      </c>
      <c r="B1254" t="s">
        <v>3511</v>
      </c>
      <c r="C1254">
        <v>21009</v>
      </c>
      <c r="D1254" t="s">
        <v>10945</v>
      </c>
      <c r="E1254" t="s">
        <v>3034</v>
      </c>
      <c r="F1254" t="str">
        <f>VLOOKUP(A1254,'REGIÕES DE SAÚDE E SEUS MUNICÍP'!$A$4:$C$5569,3,0)</f>
        <v>Baixo Itapecuru</v>
      </c>
      <c r="G1254" t="str">
        <f>VLOOKUP(H1254,'REGIÕES DE SAÚDE E SEUS MUNICÍP'!$A$4:$D$5569,4,0)</f>
        <v>Nina Rodrigues</v>
      </c>
      <c r="H1254">
        <f>VLOOKUP(A1254,'REGIÕES DE SAÚDE E SEUS MUNICÍP'!$A$4:$A$5569,1,0)</f>
        <v>210720</v>
      </c>
      <c r="I1254" t="str">
        <f t="shared" si="76"/>
        <v>Mesmo município</v>
      </c>
      <c r="J1254" t="e">
        <f>VLOOKUP(D1254,'REGIÕES DE SAÚDE E SEUS MUNICÍP'!$C$4:$C$5569,1,0)</f>
        <v>#N/A</v>
      </c>
      <c r="K1254" t="e">
        <f t="shared" si="77"/>
        <v>#VALUE!</v>
      </c>
      <c r="L1254" t="str">
        <f>IF(D1254=D1255,IF(F1254=F1255,"Regiões semelhantes","Nova composição"),"diferente")</f>
        <v>diferente</v>
      </c>
      <c r="M1254" t="str">
        <f t="shared" si="79"/>
        <v>diferente</v>
      </c>
    </row>
    <row r="1255" spans="1:13" x14ac:dyDescent="0.25">
      <c r="A1255">
        <v>210725</v>
      </c>
      <c r="B1255" t="s">
        <v>3511</v>
      </c>
      <c r="C1255">
        <v>21003</v>
      </c>
      <c r="D1255" t="s">
        <v>900</v>
      </c>
      <c r="E1255" t="s">
        <v>446</v>
      </c>
      <c r="F1255" t="str">
        <f>VLOOKUP(A1255,'REGIÕES DE SAÚDE E SEUS MUNICÍP'!$A$4:$C$5569,3,0)</f>
        <v>Gerais de Balsas</v>
      </c>
      <c r="G1255" t="str">
        <f>VLOOKUP(H1255,'REGIÕES DE SAÚDE E SEUS MUNICÍP'!$A$4:$D$5569,4,0)</f>
        <v>Nova Colinas</v>
      </c>
      <c r="H1255">
        <f>VLOOKUP(A1255,'REGIÕES DE SAÚDE E SEUS MUNICÍP'!$A$4:$A$5569,1,0)</f>
        <v>210725</v>
      </c>
      <c r="I1255" t="str">
        <f t="shared" si="76"/>
        <v>Mesmo município</v>
      </c>
      <c r="J1255" t="e">
        <f>VLOOKUP(D1255,'REGIÕES DE SAÚDE E SEUS MUNICÍP'!$C$4:$C$5569,1,0)</f>
        <v>#N/A</v>
      </c>
      <c r="K1255" t="e">
        <f t="shared" si="77"/>
        <v>#VALUE!</v>
      </c>
      <c r="L1255" t="str">
        <f t="shared" si="78"/>
        <v>diferente</v>
      </c>
      <c r="M1255" t="str">
        <f>IF(F1255=F1254,"igual","diferente")</f>
        <v>diferente</v>
      </c>
    </row>
    <row r="1256" spans="1:13" x14ac:dyDescent="0.25">
      <c r="A1256">
        <v>210730</v>
      </c>
      <c r="B1256" t="s">
        <v>3511</v>
      </c>
      <c r="C1256">
        <v>21015</v>
      </c>
      <c r="D1256" t="s">
        <v>2074</v>
      </c>
      <c r="E1256" t="s">
        <v>9021</v>
      </c>
      <c r="F1256" t="str">
        <f>VLOOKUP(A1256,'REGIÕES DE SAÚDE E SEUS MUNICÍP'!$A$4:$C$5569,3,0)</f>
        <v>Sertão Maranhense</v>
      </c>
      <c r="G1256" t="str">
        <f>VLOOKUP(H1256,'REGIÕES DE SAÚDE E SEUS MUNICÍP'!$A$4:$D$5569,4,0)</f>
        <v>Nova Iorque</v>
      </c>
      <c r="H1256">
        <f>VLOOKUP(A1256,'REGIÕES DE SAÚDE E SEUS MUNICÍP'!$A$4:$A$5569,1,0)</f>
        <v>210730</v>
      </c>
      <c r="I1256" t="str">
        <f t="shared" si="76"/>
        <v>Mesmo município</v>
      </c>
      <c r="J1256" t="e">
        <f>VLOOKUP(D1256,'REGIÕES DE SAÚDE E SEUS MUNICÍP'!$C$4:$C$5569,1,0)</f>
        <v>#N/A</v>
      </c>
      <c r="K1256" t="e">
        <f t="shared" si="77"/>
        <v>#VALUE!</v>
      </c>
      <c r="L1256" t="str">
        <f t="shared" si="78"/>
        <v>diferente</v>
      </c>
      <c r="M1256" t="str">
        <f t="shared" si="79"/>
        <v>diferente</v>
      </c>
    </row>
    <row r="1257" spans="1:13" x14ac:dyDescent="0.25">
      <c r="A1257">
        <v>210735</v>
      </c>
      <c r="B1257" t="s">
        <v>3511</v>
      </c>
      <c r="C1257">
        <v>21019</v>
      </c>
      <c r="D1257" t="s">
        <v>10270</v>
      </c>
      <c r="E1257" t="s">
        <v>7303</v>
      </c>
      <c r="F1257" t="str">
        <f>VLOOKUP(A1257,'REGIÕES DE SAÚDE E SEUS MUNICÍP'!$A$4:$C$5569,3,0)</f>
        <v>Alto Turi</v>
      </c>
      <c r="G1257" t="str">
        <f>VLOOKUP(H1257,'REGIÕES DE SAÚDE E SEUS MUNICÍP'!$A$4:$D$5569,4,0)</f>
        <v>Nova Olinda do Maranhão</v>
      </c>
      <c r="H1257">
        <f>VLOOKUP(A1257,'REGIÕES DE SAÚDE E SEUS MUNICÍP'!$A$4:$A$5569,1,0)</f>
        <v>210735</v>
      </c>
      <c r="I1257" t="str">
        <f t="shared" si="76"/>
        <v>Mesmo município</v>
      </c>
      <c r="J1257" t="e">
        <f>VLOOKUP(D1257,'REGIÕES DE SAÚDE E SEUS MUNICÍP'!$C$4:$C$5569,1,0)</f>
        <v>#N/A</v>
      </c>
      <c r="K1257" t="e">
        <f t="shared" si="77"/>
        <v>#VALUE!</v>
      </c>
      <c r="L1257" t="str">
        <f t="shared" si="78"/>
        <v>diferente</v>
      </c>
      <c r="M1257" t="str">
        <f t="shared" si="79"/>
        <v>diferente</v>
      </c>
    </row>
    <row r="1258" spans="1:13" x14ac:dyDescent="0.25">
      <c r="A1258">
        <v>210740</v>
      </c>
      <c r="B1258" t="s">
        <v>3511</v>
      </c>
      <c r="C1258">
        <v>21002</v>
      </c>
      <c r="D1258" t="s">
        <v>623</v>
      </c>
      <c r="E1258" t="s">
        <v>3159</v>
      </c>
      <c r="F1258" t="str">
        <f>VLOOKUP(A1258,'REGIÕES DE SAÚDE E SEUS MUNICÍP'!$A$4:$C$5569,3,0)</f>
        <v>Mearim</v>
      </c>
      <c r="G1258" t="str">
        <f>VLOOKUP(H1258,'REGIÕES DE SAÚDE E SEUS MUNICÍP'!$A$4:$D$5569,4,0)</f>
        <v>Olho d'Água das Cunhãs</v>
      </c>
      <c r="H1258">
        <f>VLOOKUP(A1258,'REGIÕES DE SAÚDE E SEUS MUNICÍP'!$A$4:$A$5569,1,0)</f>
        <v>210740</v>
      </c>
      <c r="I1258" t="str">
        <f t="shared" si="76"/>
        <v>Mesmo município</v>
      </c>
      <c r="J1258" t="e">
        <f>VLOOKUP(D1258,'REGIÕES DE SAÚDE E SEUS MUNICÍP'!$C$4:$C$5569,1,0)</f>
        <v>#N/A</v>
      </c>
      <c r="K1258" t="e">
        <f t="shared" si="77"/>
        <v>#VALUE!</v>
      </c>
      <c r="L1258" t="str">
        <f t="shared" si="78"/>
        <v>diferente</v>
      </c>
      <c r="M1258" t="str">
        <f t="shared" si="79"/>
        <v>diferente</v>
      </c>
    </row>
    <row r="1259" spans="1:13" x14ac:dyDescent="0.25">
      <c r="A1259">
        <v>210745</v>
      </c>
      <c r="B1259" t="s">
        <v>3511</v>
      </c>
      <c r="C1259">
        <v>21018</v>
      </c>
      <c r="D1259" t="s">
        <v>10461</v>
      </c>
      <c r="E1259" t="s">
        <v>1747</v>
      </c>
      <c r="F1259" t="str">
        <f>VLOOKUP(A1259,'REGIÕES DE SAÚDE E SEUS MUNICÍP'!$A$4:$C$5569,3,0)</f>
        <v>Lagos</v>
      </c>
      <c r="G1259" t="str">
        <f>VLOOKUP(H1259,'REGIÕES DE SAÚDE E SEUS MUNICÍP'!$A$4:$D$5569,4,0)</f>
        <v>Olinda Nova do Maranhão</v>
      </c>
      <c r="H1259">
        <f>VLOOKUP(A1259,'REGIÕES DE SAÚDE E SEUS MUNICÍP'!$A$4:$A$5569,1,0)</f>
        <v>210745</v>
      </c>
      <c r="I1259" t="str">
        <f t="shared" si="76"/>
        <v>Mesmo município</v>
      </c>
      <c r="J1259" t="e">
        <f>VLOOKUP(D1259,'REGIÕES DE SAÚDE E SEUS MUNICÍP'!$C$4:$C$5569,1,0)</f>
        <v>#N/A</v>
      </c>
      <c r="K1259" t="e">
        <f t="shared" si="77"/>
        <v>#VALUE!</v>
      </c>
      <c r="L1259" t="str">
        <f t="shared" si="78"/>
        <v>diferente</v>
      </c>
      <c r="M1259" t="str">
        <f t="shared" si="79"/>
        <v>diferente</v>
      </c>
    </row>
    <row r="1260" spans="1:13" x14ac:dyDescent="0.25">
      <c r="A1260">
        <v>210750</v>
      </c>
      <c r="B1260" t="s">
        <v>3511</v>
      </c>
      <c r="C1260">
        <v>21016</v>
      </c>
      <c r="D1260" t="s">
        <v>7503</v>
      </c>
      <c r="E1260" t="s">
        <v>2692</v>
      </c>
      <c r="F1260" t="str">
        <f>VLOOKUP(A1260,'REGIÕES DE SAÚDE E SEUS MUNICÍP'!$A$4:$C$5569,3,0)</f>
        <v>Ilha do Maranhão</v>
      </c>
      <c r="G1260" t="str">
        <f>VLOOKUP(H1260,'REGIÕES DE SAÚDE E SEUS MUNICÍP'!$A$4:$D$5569,4,0)</f>
        <v>Paço do Lumiar</v>
      </c>
      <c r="H1260">
        <f>VLOOKUP(A1260,'REGIÕES DE SAÚDE E SEUS MUNICÍP'!$A$4:$A$5569,1,0)</f>
        <v>210750</v>
      </c>
      <c r="I1260" t="str">
        <f t="shared" si="76"/>
        <v>Mesmo município</v>
      </c>
      <c r="J1260" t="e">
        <f>VLOOKUP(D1260,'REGIÕES DE SAÚDE E SEUS MUNICÍP'!$C$4:$C$5569,1,0)</f>
        <v>#N/A</v>
      </c>
      <c r="K1260" t="e">
        <f t="shared" si="77"/>
        <v>#VALUE!</v>
      </c>
      <c r="L1260" t="str">
        <f t="shared" si="78"/>
        <v>diferente</v>
      </c>
      <c r="M1260" t="str">
        <f t="shared" si="79"/>
        <v>diferente</v>
      </c>
    </row>
    <row r="1261" spans="1:13" x14ac:dyDescent="0.25">
      <c r="A1261">
        <v>210760</v>
      </c>
      <c r="B1261" t="s">
        <v>3511</v>
      </c>
      <c r="C1261">
        <v>21018</v>
      </c>
      <c r="D1261" t="s">
        <v>10461</v>
      </c>
      <c r="E1261" t="s">
        <v>1135</v>
      </c>
      <c r="F1261" t="str">
        <f>VLOOKUP(A1261,'REGIÕES DE SAÚDE E SEUS MUNICÍP'!$A$4:$C$5569,3,0)</f>
        <v>Baixada Maranhense</v>
      </c>
      <c r="G1261" t="str">
        <f>VLOOKUP(H1261,'REGIÕES DE SAÚDE E SEUS MUNICÍP'!$A$4:$D$5569,4,0)</f>
        <v>Palmeirândia</v>
      </c>
      <c r="H1261">
        <f>VLOOKUP(A1261,'REGIÕES DE SAÚDE E SEUS MUNICÍP'!$A$4:$A$5569,1,0)</f>
        <v>210760</v>
      </c>
      <c r="I1261" t="str">
        <f t="shared" si="76"/>
        <v>Mesmo município</v>
      </c>
      <c r="J1261" t="e">
        <f>VLOOKUP(D1261,'REGIÕES DE SAÚDE E SEUS MUNICÍP'!$C$4:$C$5569,1,0)</f>
        <v>#N/A</v>
      </c>
      <c r="K1261" t="e">
        <f t="shared" si="77"/>
        <v>#VALUE!</v>
      </c>
      <c r="L1261" t="str">
        <f t="shared" si="78"/>
        <v>diferente</v>
      </c>
      <c r="M1261" t="str">
        <f t="shared" si="79"/>
        <v>diferente</v>
      </c>
    </row>
    <row r="1262" spans="1:13" x14ac:dyDescent="0.25">
      <c r="A1262">
        <v>210770</v>
      </c>
      <c r="B1262" t="s">
        <v>3511</v>
      </c>
      <c r="C1262">
        <v>21015</v>
      </c>
      <c r="D1262" t="s">
        <v>2074</v>
      </c>
      <c r="E1262" t="s">
        <v>8281</v>
      </c>
      <c r="F1262" t="str">
        <f>VLOOKUP(A1262,'REGIÕES DE SAÚDE E SEUS MUNICÍP'!$A$4:$C$5569,3,0)</f>
        <v>Sertão Maranhense</v>
      </c>
      <c r="G1262" t="str">
        <f>VLOOKUP(H1262,'REGIÕES DE SAÚDE E SEUS MUNICÍP'!$A$4:$D$5569,4,0)</f>
        <v>Paraibano</v>
      </c>
      <c r="H1262">
        <f>VLOOKUP(A1262,'REGIÕES DE SAÚDE E SEUS MUNICÍP'!$A$4:$A$5569,1,0)</f>
        <v>210770</v>
      </c>
      <c r="I1262" t="str">
        <f t="shared" si="76"/>
        <v>Mesmo município</v>
      </c>
      <c r="J1262" t="e">
        <f>VLOOKUP(D1262,'REGIÕES DE SAÚDE E SEUS MUNICÍP'!$C$4:$C$5569,1,0)</f>
        <v>#N/A</v>
      </c>
      <c r="K1262" t="e">
        <f t="shared" si="77"/>
        <v>#VALUE!</v>
      </c>
      <c r="L1262" t="str">
        <f t="shared" si="78"/>
        <v>diferente</v>
      </c>
      <c r="M1262" t="str">
        <f t="shared" si="79"/>
        <v>diferente</v>
      </c>
    </row>
    <row r="1263" spans="1:13" x14ac:dyDescent="0.25">
      <c r="A1263">
        <v>210780</v>
      </c>
      <c r="B1263" t="s">
        <v>3511</v>
      </c>
      <c r="C1263">
        <v>21017</v>
      </c>
      <c r="D1263" t="s">
        <v>1648</v>
      </c>
      <c r="E1263" t="s">
        <v>10610</v>
      </c>
      <c r="F1263" t="str">
        <f>VLOOKUP(A1263,'REGIÕES DE SAÚDE E SEUS MUNICÍP'!$A$4:$C$5569,3,0)</f>
        <v>Médio Parnaíba</v>
      </c>
      <c r="G1263" t="str">
        <f>VLOOKUP(H1263,'REGIÕES DE SAÚDE E SEUS MUNICÍP'!$A$4:$D$5569,4,0)</f>
        <v>Parnarama</v>
      </c>
      <c r="H1263">
        <f>VLOOKUP(A1263,'REGIÕES DE SAÚDE E SEUS MUNICÍP'!$A$4:$A$5569,1,0)</f>
        <v>210780</v>
      </c>
      <c r="I1263" t="str">
        <f t="shared" si="76"/>
        <v>Mesmo município</v>
      </c>
      <c r="J1263" t="e">
        <f>VLOOKUP(D1263,'REGIÕES DE SAÚDE E SEUS MUNICÍP'!$C$4:$C$5569,1,0)</f>
        <v>#N/A</v>
      </c>
      <c r="K1263" t="e">
        <f t="shared" si="77"/>
        <v>#VALUE!</v>
      </c>
      <c r="L1263" t="str">
        <f t="shared" si="78"/>
        <v>diferente</v>
      </c>
      <c r="M1263" t="str">
        <f t="shared" si="79"/>
        <v>diferente</v>
      </c>
    </row>
    <row r="1264" spans="1:13" x14ac:dyDescent="0.25">
      <c r="A1264">
        <v>210790</v>
      </c>
      <c r="B1264" t="s">
        <v>3511</v>
      </c>
      <c r="C1264">
        <v>21015</v>
      </c>
      <c r="D1264" t="s">
        <v>2074</v>
      </c>
      <c r="E1264" t="s">
        <v>10423</v>
      </c>
      <c r="F1264" t="str">
        <f>VLOOKUP(A1264,'REGIÕES DE SAÚDE E SEUS MUNICÍP'!$A$4:$C$5569,3,0)</f>
        <v>Sertão Maranhense</v>
      </c>
      <c r="G1264" t="str">
        <f>VLOOKUP(H1264,'REGIÕES DE SAÚDE E SEUS MUNICÍP'!$A$4:$D$5569,4,0)</f>
        <v>Passagem Franca</v>
      </c>
      <c r="H1264">
        <f>VLOOKUP(A1264,'REGIÕES DE SAÚDE E SEUS MUNICÍP'!$A$4:$A$5569,1,0)</f>
        <v>210790</v>
      </c>
      <c r="I1264" t="str">
        <f t="shared" si="76"/>
        <v>Mesmo município</v>
      </c>
      <c r="J1264" t="e">
        <f>VLOOKUP(D1264,'REGIÕES DE SAÚDE E SEUS MUNICÍP'!$C$4:$C$5569,1,0)</f>
        <v>#N/A</v>
      </c>
      <c r="K1264" t="e">
        <f t="shared" si="77"/>
        <v>#VALUE!</v>
      </c>
      <c r="L1264" t="str">
        <f t="shared" si="78"/>
        <v>Regiões semelhantes</v>
      </c>
      <c r="M1264" t="str">
        <f t="shared" si="79"/>
        <v>diferente</v>
      </c>
    </row>
    <row r="1265" spans="1:13" x14ac:dyDescent="0.25">
      <c r="A1265">
        <v>210800</v>
      </c>
      <c r="B1265" t="s">
        <v>3511</v>
      </c>
      <c r="C1265">
        <v>21015</v>
      </c>
      <c r="D1265" t="s">
        <v>2074</v>
      </c>
      <c r="E1265" t="s">
        <v>4259</v>
      </c>
      <c r="F1265" t="str">
        <f>VLOOKUP(A1265,'REGIÕES DE SAÚDE E SEUS MUNICÍP'!$A$4:$C$5569,3,0)</f>
        <v>Sertão Maranhense</v>
      </c>
      <c r="G1265" t="str">
        <f>VLOOKUP(H1265,'REGIÕES DE SAÚDE E SEUS MUNICÍP'!$A$4:$D$5569,4,0)</f>
        <v>Pastos Bons</v>
      </c>
      <c r="H1265">
        <f>VLOOKUP(A1265,'REGIÕES DE SAÚDE E SEUS MUNICÍP'!$A$4:$A$5569,1,0)</f>
        <v>210800</v>
      </c>
      <c r="I1265" t="str">
        <f t="shared" si="76"/>
        <v>Mesmo município</v>
      </c>
      <c r="J1265" t="e">
        <f>VLOOKUP(D1265,'REGIÕES DE SAÚDE E SEUS MUNICÍP'!$C$4:$C$5569,1,0)</f>
        <v>#N/A</v>
      </c>
      <c r="K1265" t="e">
        <f t="shared" si="77"/>
        <v>#VALUE!</v>
      </c>
      <c r="L1265" t="str">
        <f t="shared" si="78"/>
        <v>diferente</v>
      </c>
      <c r="M1265" t="str">
        <f t="shared" si="79"/>
        <v>igual</v>
      </c>
    </row>
    <row r="1266" spans="1:13" x14ac:dyDescent="0.25">
      <c r="A1266">
        <v>210805</v>
      </c>
      <c r="B1266" t="s">
        <v>3511</v>
      </c>
      <c r="C1266">
        <v>21006</v>
      </c>
      <c r="D1266" t="s">
        <v>1839</v>
      </c>
      <c r="E1266" t="s">
        <v>10776</v>
      </c>
      <c r="F1266" t="str">
        <f>VLOOKUP(A1266,'REGIÕES DE SAÚDE E SEUS MUNICÍP'!$A$4:$C$5569,3,0)</f>
        <v>Lençóis Maranhenses</v>
      </c>
      <c r="G1266" t="str">
        <f>VLOOKUP(H1266,'REGIÕES DE SAÚDE E SEUS MUNICÍP'!$A$4:$D$5569,4,0)</f>
        <v>Paulino Neves</v>
      </c>
      <c r="H1266">
        <f>VLOOKUP(A1266,'REGIÕES DE SAÚDE E SEUS MUNICÍP'!$A$4:$A$5569,1,0)</f>
        <v>210805</v>
      </c>
      <c r="I1266" t="str">
        <f t="shared" si="76"/>
        <v>Mesmo município</v>
      </c>
      <c r="J1266" t="e">
        <f>VLOOKUP(D1266,'REGIÕES DE SAÚDE E SEUS MUNICÍP'!$C$4:$C$5569,1,0)</f>
        <v>#N/A</v>
      </c>
      <c r="K1266" t="e">
        <f t="shared" si="77"/>
        <v>#VALUE!</v>
      </c>
      <c r="L1266" t="str">
        <f t="shared" si="78"/>
        <v>diferente</v>
      </c>
      <c r="M1266" t="str">
        <f t="shared" si="79"/>
        <v>diferente</v>
      </c>
    </row>
    <row r="1267" spans="1:13" x14ac:dyDescent="0.25">
      <c r="A1267">
        <v>210810</v>
      </c>
      <c r="B1267" t="s">
        <v>3511</v>
      </c>
      <c r="C1267">
        <v>21002</v>
      </c>
      <c r="D1267" t="s">
        <v>623</v>
      </c>
      <c r="E1267" t="s">
        <v>5550</v>
      </c>
      <c r="F1267" t="str">
        <f>VLOOKUP(A1267,'REGIÕES DE SAÚDE E SEUS MUNICÍP'!$A$4:$C$5569,3,0)</f>
        <v>Imigrantes</v>
      </c>
      <c r="G1267" t="str">
        <f>VLOOKUP(H1267,'REGIÕES DE SAÚDE E SEUS MUNICÍP'!$A$4:$D$5569,4,0)</f>
        <v>Paulo Ramos</v>
      </c>
      <c r="H1267">
        <f>VLOOKUP(A1267,'REGIÕES DE SAÚDE E SEUS MUNICÍP'!$A$4:$A$5569,1,0)</f>
        <v>210810</v>
      </c>
      <c r="I1267" t="str">
        <f t="shared" si="76"/>
        <v>Mesmo município</v>
      </c>
      <c r="J1267" t="e">
        <f>VLOOKUP(D1267,'REGIÕES DE SAÚDE E SEUS MUNICÍP'!$C$4:$C$5569,1,0)</f>
        <v>#N/A</v>
      </c>
      <c r="K1267" t="e">
        <f t="shared" si="77"/>
        <v>#VALUE!</v>
      </c>
      <c r="L1267" t="str">
        <f t="shared" si="78"/>
        <v>diferente</v>
      </c>
      <c r="M1267" t="str">
        <f t="shared" si="79"/>
        <v>diferente</v>
      </c>
    </row>
    <row r="1268" spans="1:13" x14ac:dyDescent="0.25">
      <c r="A1268">
        <v>210820</v>
      </c>
      <c r="B1268" t="s">
        <v>3511</v>
      </c>
      <c r="C1268">
        <v>21010</v>
      </c>
      <c r="D1268" t="s">
        <v>2081</v>
      </c>
      <c r="E1268" t="s">
        <v>2081</v>
      </c>
      <c r="F1268" t="str">
        <f>VLOOKUP(A1268,'REGIÕES DE SAÚDE E SEUS MUNICÍP'!$A$4:$C$5569,3,0)</f>
        <v>Médio Mearim</v>
      </c>
      <c r="G1268" t="str">
        <f>VLOOKUP(H1268,'REGIÕES DE SAÚDE E SEUS MUNICÍP'!$A$4:$D$5569,4,0)</f>
        <v>Pedreiras</v>
      </c>
      <c r="H1268">
        <f>VLOOKUP(A1268,'REGIÕES DE SAÚDE E SEUS MUNICÍP'!$A$4:$A$5569,1,0)</f>
        <v>210820</v>
      </c>
      <c r="I1268" t="str">
        <f t="shared" si="76"/>
        <v>Mesmo município</v>
      </c>
      <c r="J1268" t="e">
        <f>VLOOKUP(D1268,'REGIÕES DE SAÚDE E SEUS MUNICÍP'!$C$4:$C$5569,1,0)</f>
        <v>#N/A</v>
      </c>
      <c r="K1268" t="e">
        <f t="shared" si="77"/>
        <v>#VALUE!</v>
      </c>
      <c r="L1268" t="str">
        <f t="shared" si="78"/>
        <v>diferente</v>
      </c>
      <c r="M1268" t="str">
        <f t="shared" si="79"/>
        <v>diferente</v>
      </c>
    </row>
    <row r="1269" spans="1:13" x14ac:dyDescent="0.25">
      <c r="A1269">
        <v>210825</v>
      </c>
      <c r="B1269" t="s">
        <v>3511</v>
      </c>
      <c r="C1269">
        <v>21011</v>
      </c>
      <c r="D1269" t="s">
        <v>9895</v>
      </c>
      <c r="E1269" t="s">
        <v>6601</v>
      </c>
      <c r="F1269" t="str">
        <f>VLOOKUP(A1269,'REGIÕES DE SAÚDE E SEUS MUNICÍP'!$A$4:$C$5569,3,0)</f>
        <v>Pericumã</v>
      </c>
      <c r="G1269" t="str">
        <f>VLOOKUP(H1269,'REGIÕES DE SAÚDE E SEUS MUNICÍP'!$A$4:$D$5569,4,0)</f>
        <v>Pedro do Rosário</v>
      </c>
      <c r="H1269">
        <f>VLOOKUP(A1269,'REGIÕES DE SAÚDE E SEUS MUNICÍP'!$A$4:$A$5569,1,0)</f>
        <v>210825</v>
      </c>
      <c r="I1269" t="str">
        <f t="shared" si="76"/>
        <v>Mesmo município</v>
      </c>
      <c r="J1269" t="e">
        <f>VLOOKUP(D1269,'REGIÕES DE SAÚDE E SEUS MUNICÍP'!$C$4:$C$5569,1,0)</f>
        <v>#N/A</v>
      </c>
      <c r="K1269" t="e">
        <f t="shared" si="77"/>
        <v>#VALUE!</v>
      </c>
      <c r="L1269" t="str">
        <f t="shared" si="78"/>
        <v>diferente</v>
      </c>
      <c r="M1269" t="str">
        <f t="shared" si="79"/>
        <v>diferente</v>
      </c>
    </row>
    <row r="1270" spans="1:13" x14ac:dyDescent="0.25">
      <c r="A1270">
        <v>210830</v>
      </c>
      <c r="B1270" t="s">
        <v>3511</v>
      </c>
      <c r="C1270">
        <v>21018</v>
      </c>
      <c r="D1270" t="s">
        <v>10461</v>
      </c>
      <c r="E1270" t="s">
        <v>4909</v>
      </c>
      <c r="F1270" t="str">
        <f>VLOOKUP(A1270,'REGIÕES DE SAÚDE E SEUS MUNICÍP'!$A$4:$C$5569,3,0)</f>
        <v>Lagos</v>
      </c>
      <c r="G1270" t="str">
        <f>VLOOKUP(H1270,'REGIÕES DE SAÚDE E SEUS MUNICÍP'!$A$4:$D$5569,4,0)</f>
        <v>Penalva</v>
      </c>
      <c r="H1270">
        <f>VLOOKUP(A1270,'REGIÕES DE SAÚDE E SEUS MUNICÍP'!$A$4:$A$5569,1,0)</f>
        <v>210830</v>
      </c>
      <c r="I1270" t="str">
        <f t="shared" si="76"/>
        <v>Mesmo município</v>
      </c>
      <c r="J1270" t="e">
        <f>VLOOKUP(D1270,'REGIÕES DE SAÚDE E SEUS MUNICÍP'!$C$4:$C$5569,1,0)</f>
        <v>#N/A</v>
      </c>
      <c r="K1270" t="e">
        <f t="shared" si="77"/>
        <v>#VALUE!</v>
      </c>
      <c r="L1270" t="str">
        <f>IF(D1270=D1271,IF(F1270=F1271,"Regiões semelhantes","Nova composição"),"diferente")</f>
        <v>diferente</v>
      </c>
      <c r="M1270" t="str">
        <f t="shared" si="79"/>
        <v>diferente</v>
      </c>
    </row>
    <row r="1271" spans="1:13" x14ac:dyDescent="0.25">
      <c r="A1271">
        <v>210840</v>
      </c>
      <c r="B1271" t="s">
        <v>3511</v>
      </c>
      <c r="C1271">
        <v>21011</v>
      </c>
      <c r="D1271" t="s">
        <v>9895</v>
      </c>
      <c r="E1271" t="s">
        <v>5762</v>
      </c>
      <c r="F1271" t="str">
        <f>VLOOKUP(A1271,'REGIÕES DE SAÚDE E SEUS MUNICÍP'!$A$4:$C$5569,3,0)</f>
        <v>Pericumã</v>
      </c>
      <c r="G1271" t="str">
        <f>VLOOKUP(H1271,'REGIÕES DE SAÚDE E SEUS MUNICÍP'!$A$4:$D$5569,4,0)</f>
        <v>Peri Mirim</v>
      </c>
      <c r="H1271">
        <f>VLOOKUP(A1271,'REGIÕES DE SAÚDE E SEUS MUNICÍP'!$A$4:$A$5569,1,0)</f>
        <v>210840</v>
      </c>
      <c r="I1271" t="str">
        <f t="shared" si="76"/>
        <v>Mesmo município</v>
      </c>
      <c r="J1271" t="e">
        <f>VLOOKUP(D1271,'REGIÕES DE SAÚDE E SEUS MUNICÍP'!$C$4:$C$5569,1,0)</f>
        <v>#N/A</v>
      </c>
      <c r="K1271" t="e">
        <f t="shared" si="77"/>
        <v>#VALUE!</v>
      </c>
      <c r="L1271" t="str">
        <f t="shared" si="78"/>
        <v>diferente</v>
      </c>
      <c r="M1271" t="str">
        <f>IF(F1271=F1270,"igual","diferente")</f>
        <v>diferente</v>
      </c>
    </row>
    <row r="1272" spans="1:13" x14ac:dyDescent="0.25">
      <c r="A1272">
        <v>210845</v>
      </c>
      <c r="B1272" t="s">
        <v>3511</v>
      </c>
      <c r="C1272">
        <v>21007</v>
      </c>
      <c r="D1272" t="s">
        <v>1815</v>
      </c>
      <c r="E1272" t="s">
        <v>9767</v>
      </c>
      <c r="F1272" t="str">
        <f>VLOOKUP(A1272,'REGIÕES DE SAÚDE E SEUS MUNICÍP'!$A$4:$C$5569,3,0)</f>
        <v>Cocais</v>
      </c>
      <c r="G1272" t="str">
        <f>VLOOKUP(H1272,'REGIÕES DE SAÚDE E SEUS MUNICÍP'!$A$4:$D$5569,4,0)</f>
        <v>Peritoró</v>
      </c>
      <c r="H1272">
        <f>VLOOKUP(A1272,'REGIÕES DE SAÚDE E SEUS MUNICÍP'!$A$4:$A$5569,1,0)</f>
        <v>210845</v>
      </c>
      <c r="I1272" t="str">
        <f t="shared" si="76"/>
        <v>Mesmo município</v>
      </c>
      <c r="J1272" t="e">
        <f>VLOOKUP(D1272,'REGIÕES DE SAÚDE E SEUS MUNICÍP'!$C$4:$C$5569,1,0)</f>
        <v>#N/A</v>
      </c>
      <c r="K1272" t="e">
        <f t="shared" si="77"/>
        <v>#VALUE!</v>
      </c>
      <c r="L1272" t="str">
        <f t="shared" si="78"/>
        <v>diferente</v>
      </c>
      <c r="M1272" t="str">
        <f t="shared" si="79"/>
        <v>diferente</v>
      </c>
    </row>
    <row r="1273" spans="1:13" x14ac:dyDescent="0.25">
      <c r="A1273">
        <v>210850</v>
      </c>
      <c r="B1273" t="s">
        <v>3511</v>
      </c>
      <c r="C1273">
        <v>21014</v>
      </c>
      <c r="D1273" t="s">
        <v>814</v>
      </c>
      <c r="E1273" t="s">
        <v>8576</v>
      </c>
      <c r="F1273" t="str">
        <f>VLOOKUP(A1273,'REGIÕES DE SAÚDE E SEUS MUNICÍP'!$A$4:$C$5569,3,0)</f>
        <v>Pindaré</v>
      </c>
      <c r="G1273" t="str">
        <f>VLOOKUP(H1273,'REGIÕES DE SAÚDE E SEUS MUNICÍP'!$A$4:$D$5569,4,0)</f>
        <v>Pindaré-Mirim</v>
      </c>
      <c r="H1273">
        <f>VLOOKUP(A1273,'REGIÕES DE SAÚDE E SEUS MUNICÍP'!$A$4:$A$5569,1,0)</f>
        <v>210850</v>
      </c>
      <c r="I1273" t="str">
        <f t="shared" si="76"/>
        <v>Mesmo município</v>
      </c>
      <c r="J1273" t="e">
        <f>VLOOKUP(D1273,'REGIÕES DE SAÚDE E SEUS MUNICÍP'!$C$4:$C$5569,1,0)</f>
        <v>#N/A</v>
      </c>
      <c r="K1273" t="e">
        <f t="shared" si="77"/>
        <v>#VALUE!</v>
      </c>
      <c r="L1273" t="str">
        <f t="shared" si="78"/>
        <v>diferente</v>
      </c>
      <c r="M1273" t="str">
        <f t="shared" si="79"/>
        <v>diferente</v>
      </c>
    </row>
    <row r="1274" spans="1:13" x14ac:dyDescent="0.25">
      <c r="A1274">
        <v>210860</v>
      </c>
      <c r="B1274" t="s">
        <v>3511</v>
      </c>
      <c r="C1274">
        <v>21011</v>
      </c>
      <c r="D1274" t="s">
        <v>9895</v>
      </c>
      <c r="E1274" t="s">
        <v>9895</v>
      </c>
      <c r="F1274" t="str">
        <f>VLOOKUP(A1274,'REGIÕES DE SAÚDE E SEUS MUNICÍP'!$A$4:$C$5569,3,0)</f>
        <v>Pericumã</v>
      </c>
      <c r="G1274" t="str">
        <f>VLOOKUP(H1274,'REGIÕES DE SAÚDE E SEUS MUNICÍP'!$A$4:$D$5569,4,0)</f>
        <v>Pinheiro</v>
      </c>
      <c r="H1274">
        <f>VLOOKUP(A1274,'REGIÕES DE SAÚDE E SEUS MUNICÍP'!$A$4:$A$5569,1,0)</f>
        <v>210860</v>
      </c>
      <c r="I1274" t="str">
        <f t="shared" si="76"/>
        <v>Mesmo município</v>
      </c>
      <c r="J1274" t="e">
        <f>VLOOKUP(D1274,'REGIÕES DE SAÚDE E SEUS MUNICÍP'!$C$4:$C$5569,1,0)</f>
        <v>#N/A</v>
      </c>
      <c r="K1274" t="e">
        <f t="shared" si="77"/>
        <v>#VALUE!</v>
      </c>
      <c r="L1274" t="str">
        <f t="shared" si="78"/>
        <v>diferente</v>
      </c>
      <c r="M1274" t="str">
        <f t="shared" si="79"/>
        <v>diferente</v>
      </c>
    </row>
    <row r="1275" spans="1:13" x14ac:dyDescent="0.25">
      <c r="A1275">
        <v>210870</v>
      </c>
      <c r="B1275" t="s">
        <v>3511</v>
      </c>
      <c r="C1275">
        <v>21014</v>
      </c>
      <c r="D1275" t="s">
        <v>814</v>
      </c>
      <c r="E1275" t="s">
        <v>5226</v>
      </c>
      <c r="F1275" t="str">
        <f>VLOOKUP(A1275,'REGIÕES DE SAÚDE E SEUS MUNICÍP'!$A$4:$C$5569,3,0)</f>
        <v>Pindaré</v>
      </c>
      <c r="G1275" t="str">
        <f>VLOOKUP(H1275,'REGIÕES DE SAÚDE E SEUS MUNICÍP'!$A$4:$D$5569,4,0)</f>
        <v>Pio XII</v>
      </c>
      <c r="H1275">
        <f>VLOOKUP(A1275,'REGIÕES DE SAÚDE E SEUS MUNICÍP'!$A$4:$A$5569,1,0)</f>
        <v>210870</v>
      </c>
      <c r="I1275" t="str">
        <f t="shared" si="76"/>
        <v>Mesmo município</v>
      </c>
      <c r="J1275" t="e">
        <f>VLOOKUP(D1275,'REGIÕES DE SAÚDE E SEUS MUNICÍP'!$C$4:$C$5569,1,0)</f>
        <v>#N/A</v>
      </c>
      <c r="K1275" t="e">
        <f t="shared" si="77"/>
        <v>#VALUE!</v>
      </c>
      <c r="L1275" t="str">
        <f t="shared" si="78"/>
        <v>diferente</v>
      </c>
      <c r="M1275" t="str">
        <f t="shared" si="79"/>
        <v>diferente</v>
      </c>
    </row>
    <row r="1276" spans="1:13" x14ac:dyDescent="0.25">
      <c r="A1276">
        <v>210880</v>
      </c>
      <c r="B1276" t="s">
        <v>3511</v>
      </c>
      <c r="C1276">
        <v>21009</v>
      </c>
      <c r="D1276" t="s">
        <v>10945</v>
      </c>
      <c r="E1276" t="s">
        <v>7337</v>
      </c>
      <c r="F1276" t="str">
        <f>VLOOKUP(A1276,'REGIÕES DE SAÚDE E SEUS MUNICÍP'!$A$4:$C$5569,3,0)</f>
        <v>Eixos Rodo-Ferroviários</v>
      </c>
      <c r="G1276" t="str">
        <f>VLOOKUP(H1276,'REGIÕES DE SAÚDE E SEUS MUNICÍP'!$A$4:$D$5569,4,0)</f>
        <v>Pirapemas</v>
      </c>
      <c r="H1276">
        <f>VLOOKUP(A1276,'REGIÕES DE SAÚDE E SEUS MUNICÍP'!$A$4:$A$5569,1,0)</f>
        <v>210880</v>
      </c>
      <c r="I1276" t="str">
        <f t="shared" si="76"/>
        <v>Mesmo município</v>
      </c>
      <c r="J1276" t="e">
        <f>VLOOKUP(D1276,'REGIÕES DE SAÚDE E SEUS MUNICÍP'!$C$4:$C$5569,1,0)</f>
        <v>#N/A</v>
      </c>
      <c r="K1276" t="e">
        <f t="shared" si="77"/>
        <v>#VALUE!</v>
      </c>
      <c r="L1276" t="str">
        <f t="shared" si="78"/>
        <v>diferente</v>
      </c>
      <c r="M1276" t="str">
        <f t="shared" si="79"/>
        <v>diferente</v>
      </c>
    </row>
    <row r="1277" spans="1:13" x14ac:dyDescent="0.25">
      <c r="A1277">
        <v>210890</v>
      </c>
      <c r="B1277" t="s">
        <v>3511</v>
      </c>
      <c r="C1277">
        <v>21010</v>
      </c>
      <c r="D1277" t="s">
        <v>2081</v>
      </c>
      <c r="E1277" t="s">
        <v>10866</v>
      </c>
      <c r="F1277" t="str">
        <f>VLOOKUP(A1277,'REGIÕES DE SAÚDE E SEUS MUNICÍP'!$A$4:$C$5569,3,0)</f>
        <v>Médio Mearim</v>
      </c>
      <c r="G1277" t="str">
        <f>VLOOKUP(H1277,'REGIÕES DE SAÚDE E SEUS MUNICÍP'!$A$4:$D$5569,4,0)</f>
        <v>Poção de Pedras</v>
      </c>
      <c r="H1277">
        <f>VLOOKUP(A1277,'REGIÕES DE SAÚDE E SEUS MUNICÍP'!$A$4:$A$5569,1,0)</f>
        <v>210890</v>
      </c>
      <c r="I1277" t="str">
        <f t="shared" si="76"/>
        <v>Mesmo município</v>
      </c>
      <c r="J1277" t="e">
        <f>VLOOKUP(D1277,'REGIÕES DE SAÚDE E SEUS MUNICÍP'!$C$4:$C$5569,1,0)</f>
        <v>#N/A</v>
      </c>
      <c r="K1277" t="e">
        <f t="shared" si="77"/>
        <v>#VALUE!</v>
      </c>
      <c r="L1277" t="str">
        <f t="shared" si="78"/>
        <v>diferente</v>
      </c>
      <c r="M1277" t="str">
        <f t="shared" si="79"/>
        <v>diferente</v>
      </c>
    </row>
    <row r="1278" spans="1:13" x14ac:dyDescent="0.25">
      <c r="A1278">
        <v>210900</v>
      </c>
      <c r="B1278" t="s">
        <v>3511</v>
      </c>
      <c r="C1278">
        <v>21008</v>
      </c>
      <c r="D1278" t="s">
        <v>8957</v>
      </c>
      <c r="E1278" t="s">
        <v>7447</v>
      </c>
      <c r="F1278" t="str">
        <f>VLOOKUP(A1278,'REGIÕES DE SAÚDE E SEUS MUNICÍP'!$A$4:$C$5569,3,0)</f>
        <v>Chapada das Mesas</v>
      </c>
      <c r="G1278" t="str">
        <f>VLOOKUP(H1278,'REGIÕES DE SAÚDE E SEUS MUNICÍP'!$A$4:$D$5569,4,0)</f>
        <v>Porto Franco</v>
      </c>
      <c r="H1278">
        <f>VLOOKUP(A1278,'REGIÕES DE SAÚDE E SEUS MUNICÍP'!$A$4:$A$5569,1,0)</f>
        <v>210900</v>
      </c>
      <c r="I1278" t="str">
        <f t="shared" si="76"/>
        <v>Mesmo município</v>
      </c>
      <c r="J1278" t="e">
        <f>VLOOKUP(D1278,'REGIÕES DE SAÚDE E SEUS MUNICÍP'!$C$4:$C$5569,1,0)</f>
        <v>#N/A</v>
      </c>
      <c r="K1278" t="e">
        <f t="shared" si="77"/>
        <v>#VALUE!</v>
      </c>
      <c r="L1278" t="str">
        <f t="shared" si="78"/>
        <v>diferente</v>
      </c>
      <c r="M1278" t="str">
        <f t="shared" si="79"/>
        <v>diferente</v>
      </c>
    </row>
    <row r="1279" spans="1:13" x14ac:dyDescent="0.25">
      <c r="A1279">
        <v>210905</v>
      </c>
      <c r="B1279" t="s">
        <v>3511</v>
      </c>
      <c r="C1279">
        <v>21011</v>
      </c>
      <c r="D1279" t="s">
        <v>9895</v>
      </c>
      <c r="E1279" t="s">
        <v>1741</v>
      </c>
      <c r="F1279" t="str">
        <f>VLOOKUP(A1279,'REGIÕES DE SAÚDE E SEUS MUNICÍP'!$A$4:$C$5569,3,0)</f>
        <v>Litoral Ocidental</v>
      </c>
      <c r="G1279" t="str">
        <f>VLOOKUP(H1279,'REGIÕES DE SAÚDE E SEUS MUNICÍP'!$A$4:$D$5569,4,0)</f>
        <v>Porto Rico do Maranhão</v>
      </c>
      <c r="H1279">
        <f>VLOOKUP(A1279,'REGIÕES DE SAÚDE E SEUS MUNICÍP'!$A$4:$A$5569,1,0)</f>
        <v>210905</v>
      </c>
      <c r="I1279" t="str">
        <f t="shared" si="76"/>
        <v>Mesmo município</v>
      </c>
      <c r="J1279" t="e">
        <f>VLOOKUP(D1279,'REGIÕES DE SAÚDE E SEUS MUNICÍP'!$C$4:$C$5569,1,0)</f>
        <v>#N/A</v>
      </c>
      <c r="K1279" t="e">
        <f t="shared" si="77"/>
        <v>#VALUE!</v>
      </c>
      <c r="L1279" t="str">
        <f t="shared" si="78"/>
        <v>diferente</v>
      </c>
      <c r="M1279" t="str">
        <f t="shared" si="79"/>
        <v>diferente</v>
      </c>
    </row>
    <row r="1280" spans="1:13" x14ac:dyDescent="0.25">
      <c r="A1280">
        <v>210910</v>
      </c>
      <c r="B1280" t="s">
        <v>3511</v>
      </c>
      <c r="C1280">
        <v>21012</v>
      </c>
      <c r="D1280" t="s">
        <v>9223</v>
      </c>
      <c r="E1280" t="s">
        <v>9223</v>
      </c>
      <c r="F1280" t="str">
        <f>VLOOKUP(A1280,'REGIÕES DE SAÚDE E SEUS MUNICÍP'!$A$4:$C$5569,3,0)</f>
        <v>Pré-Amazônia</v>
      </c>
      <c r="G1280" t="str">
        <f>VLOOKUP(H1280,'REGIÕES DE SAÚDE E SEUS MUNICÍP'!$A$4:$D$5569,4,0)</f>
        <v>Presidente Dutra</v>
      </c>
      <c r="H1280">
        <f>VLOOKUP(A1280,'REGIÕES DE SAÚDE E SEUS MUNICÍP'!$A$4:$A$5569,1,0)</f>
        <v>210910</v>
      </c>
      <c r="I1280" t="str">
        <f t="shared" si="76"/>
        <v>Mesmo município</v>
      </c>
      <c r="J1280" t="e">
        <f>VLOOKUP(D1280,'REGIÕES DE SAÚDE E SEUS MUNICÍP'!$C$4:$C$5569,1,0)</f>
        <v>#N/A</v>
      </c>
      <c r="K1280" t="e">
        <f t="shared" si="77"/>
        <v>#VALUE!</v>
      </c>
      <c r="L1280" t="str">
        <f t="shared" si="78"/>
        <v>diferente</v>
      </c>
      <c r="M1280" t="str">
        <f t="shared" si="79"/>
        <v>diferente</v>
      </c>
    </row>
    <row r="1281" spans="1:13" x14ac:dyDescent="0.25">
      <c r="A1281">
        <v>210920</v>
      </c>
      <c r="B1281" t="s">
        <v>3511</v>
      </c>
      <c r="C1281">
        <v>21013</v>
      </c>
      <c r="D1281" t="s">
        <v>8920</v>
      </c>
      <c r="E1281" t="s">
        <v>5018</v>
      </c>
      <c r="F1281" t="str">
        <f>VLOOKUP(A1281,'REGIÕES DE SAÚDE E SEUS MUNICÍP'!$A$4:$C$5569,3,0)</f>
        <v>Baixo Munim</v>
      </c>
      <c r="G1281" t="str">
        <f>VLOOKUP(H1281,'REGIÕES DE SAÚDE E SEUS MUNICÍP'!$A$4:$D$5569,4,0)</f>
        <v>Presidente Juscelino</v>
      </c>
      <c r="H1281">
        <f>VLOOKUP(A1281,'REGIÕES DE SAÚDE E SEUS MUNICÍP'!$A$4:$A$5569,1,0)</f>
        <v>210920</v>
      </c>
      <c r="I1281" t="str">
        <f t="shared" si="76"/>
        <v>Mesmo município</v>
      </c>
      <c r="J1281" t="e">
        <f>VLOOKUP(D1281,'REGIÕES DE SAÚDE E SEUS MUNICÍP'!$C$4:$C$5569,1,0)</f>
        <v>#N/A</v>
      </c>
      <c r="K1281" t="e">
        <f t="shared" si="77"/>
        <v>#VALUE!</v>
      </c>
      <c r="L1281" t="str">
        <f t="shared" si="78"/>
        <v>diferente</v>
      </c>
      <c r="M1281" t="str">
        <f t="shared" si="79"/>
        <v>diferente</v>
      </c>
    </row>
    <row r="1282" spans="1:13" x14ac:dyDescent="0.25">
      <c r="A1282">
        <v>210923</v>
      </c>
      <c r="B1282" t="s">
        <v>3511</v>
      </c>
      <c r="C1282">
        <v>21019</v>
      </c>
      <c r="D1282" t="s">
        <v>10270</v>
      </c>
      <c r="E1282" t="s">
        <v>9523</v>
      </c>
      <c r="F1282" t="str">
        <f>VLOOKUP(A1282,'REGIÕES DE SAÚDE E SEUS MUNICÍP'!$A$4:$C$5569,3,0)</f>
        <v>Alto Turi</v>
      </c>
      <c r="G1282" t="str">
        <f>VLOOKUP(H1282,'REGIÕES DE SAÚDE E SEUS MUNICÍP'!$A$4:$D$5569,4,0)</f>
        <v>Presidente Médici</v>
      </c>
      <c r="H1282">
        <f>VLOOKUP(A1282,'REGIÕES DE SAÚDE E SEUS MUNICÍP'!$A$4:$A$5569,1,0)</f>
        <v>210923</v>
      </c>
      <c r="I1282" t="str">
        <f t="shared" si="76"/>
        <v>Mesmo município</v>
      </c>
      <c r="J1282" t="e">
        <f>VLOOKUP(D1282,'REGIÕES DE SAÚDE E SEUS MUNICÍP'!$C$4:$C$5569,1,0)</f>
        <v>#N/A</v>
      </c>
      <c r="K1282" t="e">
        <f t="shared" si="77"/>
        <v>#VALUE!</v>
      </c>
      <c r="L1282" t="str">
        <f>IF(D1282=D1283,IF(F1282=F1283,"Regiões semelhantes","Nova composição"),"diferente")</f>
        <v>diferente</v>
      </c>
      <c r="M1282" t="str">
        <f t="shared" si="79"/>
        <v>diferente</v>
      </c>
    </row>
    <row r="1283" spans="1:13" x14ac:dyDescent="0.25">
      <c r="A1283">
        <v>210927</v>
      </c>
      <c r="B1283" t="s">
        <v>3511</v>
      </c>
      <c r="C1283">
        <v>21011</v>
      </c>
      <c r="D1283" t="s">
        <v>9895</v>
      </c>
      <c r="E1283" t="s">
        <v>3151</v>
      </c>
      <c r="F1283" t="str">
        <f>VLOOKUP(A1283,'REGIÕES DE SAÚDE E SEUS MUNICÍP'!$A$4:$C$5569,3,0)</f>
        <v>Pericumã</v>
      </c>
      <c r="G1283" t="str">
        <f>VLOOKUP(H1283,'REGIÕES DE SAÚDE E SEUS MUNICÍP'!$A$4:$D$5569,4,0)</f>
        <v>Presidente Sarney</v>
      </c>
      <c r="H1283">
        <f>VLOOKUP(A1283,'REGIÕES DE SAÚDE E SEUS MUNICÍP'!$A$4:$A$5569,1,0)</f>
        <v>210927</v>
      </c>
      <c r="I1283" t="str">
        <f t="shared" ref="I1283:I1346" si="80">IF(G1283=E1283,"Mesmo município","Município diferente")</f>
        <v>Mesmo município</v>
      </c>
      <c r="J1283" t="e">
        <f>VLOOKUP(D1283,'REGIÕES DE SAÚDE E SEUS MUNICÍP'!$C$4:$C$5569,1,0)</f>
        <v>#N/A</v>
      </c>
      <c r="K1283" t="e">
        <f t="shared" si="77"/>
        <v>#VALUE!</v>
      </c>
      <c r="L1283" t="str">
        <f t="shared" si="78"/>
        <v>diferente</v>
      </c>
      <c r="M1283" t="str">
        <f>IF(F1283=F1282,"igual","diferente")</f>
        <v>diferente</v>
      </c>
    </row>
    <row r="1284" spans="1:13" x14ac:dyDescent="0.25">
      <c r="A1284">
        <v>210930</v>
      </c>
      <c r="B1284" t="s">
        <v>3511</v>
      </c>
      <c r="C1284">
        <v>21009</v>
      </c>
      <c r="D1284" t="s">
        <v>10945</v>
      </c>
      <c r="E1284" t="s">
        <v>4278</v>
      </c>
      <c r="F1284" t="str">
        <f>VLOOKUP(A1284,'REGIÕES DE SAÚDE E SEUS MUNICÍP'!$A$4:$C$5569,3,0)</f>
        <v>Baixo Itapecuru</v>
      </c>
      <c r="G1284" t="str">
        <f>VLOOKUP(H1284,'REGIÕES DE SAÚDE E SEUS MUNICÍP'!$A$4:$D$5569,4,0)</f>
        <v>Presidente Vargas</v>
      </c>
      <c r="H1284">
        <f>VLOOKUP(A1284,'REGIÕES DE SAÚDE E SEUS MUNICÍP'!$A$4:$A$5569,1,0)</f>
        <v>210930</v>
      </c>
      <c r="I1284" t="str">
        <f t="shared" si="80"/>
        <v>Mesmo município</v>
      </c>
      <c r="J1284" t="e">
        <f>VLOOKUP(D1284,'REGIÕES DE SAÚDE E SEUS MUNICÍP'!$C$4:$C$5569,1,0)</f>
        <v>#N/A</v>
      </c>
      <c r="K1284" t="e">
        <f t="shared" ref="K1284:K1347" si="81">SEARCH(F1284,D1284)</f>
        <v>#VALUE!</v>
      </c>
      <c r="L1284" t="str">
        <f t="shared" ref="L1284:L1346" si="82">IF(D1284=D1285,IF(F1284=F1285,"Regiões semelhantes","Nova composição"),"diferente")</f>
        <v>diferente</v>
      </c>
      <c r="M1284" t="str">
        <f t="shared" si="79"/>
        <v>diferente</v>
      </c>
    </row>
    <row r="1285" spans="1:13" x14ac:dyDescent="0.25">
      <c r="A1285">
        <v>210940</v>
      </c>
      <c r="B1285" t="s">
        <v>3511</v>
      </c>
      <c r="C1285">
        <v>21013</v>
      </c>
      <c r="D1285" t="s">
        <v>8920</v>
      </c>
      <c r="E1285" t="s">
        <v>9962</v>
      </c>
      <c r="F1285" t="str">
        <f>VLOOKUP(A1285,'REGIÕES DE SAÚDE E SEUS MUNICÍP'!$A$4:$C$5569,3,0)</f>
        <v>Lençóis Maranhenses</v>
      </c>
      <c r="G1285" t="str">
        <f>VLOOKUP(H1285,'REGIÕES DE SAÚDE E SEUS MUNICÍP'!$A$4:$D$5569,4,0)</f>
        <v>Primeira Cruz</v>
      </c>
      <c r="H1285">
        <f>VLOOKUP(A1285,'REGIÕES DE SAÚDE E SEUS MUNICÍP'!$A$4:$A$5569,1,0)</f>
        <v>210940</v>
      </c>
      <c r="I1285" t="str">
        <f t="shared" si="80"/>
        <v>Mesmo município</v>
      </c>
      <c r="J1285" t="e">
        <f>VLOOKUP(D1285,'REGIÕES DE SAÚDE E SEUS MUNICÍP'!$C$4:$C$5569,1,0)</f>
        <v>#N/A</v>
      </c>
      <c r="K1285" t="e">
        <f t="shared" si="81"/>
        <v>#VALUE!</v>
      </c>
      <c r="L1285" t="str">
        <f t="shared" si="82"/>
        <v>diferente</v>
      </c>
      <c r="M1285" t="str">
        <f t="shared" si="79"/>
        <v>diferente</v>
      </c>
    </row>
    <row r="1286" spans="1:13" x14ac:dyDescent="0.25">
      <c r="A1286">
        <v>210945</v>
      </c>
      <c r="B1286" t="s">
        <v>3511</v>
      </c>
      <c r="C1286">
        <v>21016</v>
      </c>
      <c r="D1286" t="s">
        <v>7503</v>
      </c>
      <c r="E1286" t="s">
        <v>1806</v>
      </c>
      <c r="F1286" t="str">
        <f>VLOOKUP(A1286,'REGIÕES DE SAÚDE E SEUS MUNICÍP'!$A$4:$C$5569,3,0)</f>
        <v>Ilha do Maranhão</v>
      </c>
      <c r="G1286" t="str">
        <f>VLOOKUP(H1286,'REGIÕES DE SAÚDE E SEUS MUNICÍP'!$A$4:$D$5569,4,0)</f>
        <v>Raposa</v>
      </c>
      <c r="H1286">
        <f>VLOOKUP(A1286,'REGIÕES DE SAÚDE E SEUS MUNICÍP'!$A$4:$A$5569,1,0)</f>
        <v>210945</v>
      </c>
      <c r="I1286" t="str">
        <f t="shared" si="80"/>
        <v>Mesmo município</v>
      </c>
      <c r="J1286" t="e">
        <f>VLOOKUP(D1286,'REGIÕES DE SAÚDE E SEUS MUNICÍP'!$C$4:$C$5569,1,0)</f>
        <v>#N/A</v>
      </c>
      <c r="K1286" t="e">
        <f t="shared" si="81"/>
        <v>#VALUE!</v>
      </c>
      <c r="L1286" t="str">
        <f t="shared" si="82"/>
        <v>diferente</v>
      </c>
      <c r="M1286" t="str">
        <f t="shared" ref="M1286:M1349" si="83">IF(F1286=F1285,"igual","diferente")</f>
        <v>diferente</v>
      </c>
    </row>
    <row r="1287" spans="1:13" x14ac:dyDescent="0.25">
      <c r="A1287">
        <v>210950</v>
      </c>
      <c r="B1287" t="s">
        <v>3511</v>
      </c>
      <c r="C1287">
        <v>21003</v>
      </c>
      <c r="D1287" t="s">
        <v>900</v>
      </c>
      <c r="E1287" t="s">
        <v>9921</v>
      </c>
      <c r="F1287" t="str">
        <f>VLOOKUP(A1287,'REGIÕES DE SAÚDE E SEUS MUNICÍP'!$A$4:$C$5569,3,0)</f>
        <v>Gerais de Balsas</v>
      </c>
      <c r="G1287" t="str">
        <f>VLOOKUP(H1287,'REGIÕES DE SAÚDE E SEUS MUNICÍP'!$A$4:$D$5569,4,0)</f>
        <v>Riachão</v>
      </c>
      <c r="H1287">
        <f>VLOOKUP(A1287,'REGIÕES DE SAÚDE E SEUS MUNICÍP'!$A$4:$A$5569,1,0)</f>
        <v>210950</v>
      </c>
      <c r="I1287" t="str">
        <f t="shared" si="80"/>
        <v>Mesmo município</v>
      </c>
      <c r="J1287" t="e">
        <f>VLOOKUP(D1287,'REGIÕES DE SAÚDE E SEUS MUNICÍP'!$C$4:$C$5569,1,0)</f>
        <v>#N/A</v>
      </c>
      <c r="K1287" t="e">
        <f t="shared" si="81"/>
        <v>#VALUE!</v>
      </c>
      <c r="L1287" t="str">
        <f t="shared" si="82"/>
        <v>diferente</v>
      </c>
      <c r="M1287" t="str">
        <f t="shared" si="83"/>
        <v>diferente</v>
      </c>
    </row>
    <row r="1288" spans="1:13" x14ac:dyDescent="0.25">
      <c r="A1288">
        <v>210955</v>
      </c>
      <c r="B1288" t="s">
        <v>3511</v>
      </c>
      <c r="C1288">
        <v>21008</v>
      </c>
      <c r="D1288" t="s">
        <v>8957</v>
      </c>
      <c r="E1288" t="s">
        <v>9826</v>
      </c>
      <c r="F1288" t="str">
        <f>VLOOKUP(A1288,'REGIÕES DE SAÚDE E SEUS MUNICÍP'!$A$4:$C$5569,3,0)</f>
        <v>Tocantins</v>
      </c>
      <c r="G1288" t="str">
        <f>VLOOKUP(H1288,'REGIÕES DE SAÚDE E SEUS MUNICÍP'!$A$4:$D$5569,4,0)</f>
        <v>Ribamar Fiquene</v>
      </c>
      <c r="H1288">
        <f>VLOOKUP(A1288,'REGIÕES DE SAÚDE E SEUS MUNICÍP'!$A$4:$A$5569,1,0)</f>
        <v>210955</v>
      </c>
      <c r="I1288" t="str">
        <f t="shared" si="80"/>
        <v>Mesmo município</v>
      </c>
      <c r="J1288" t="e">
        <f>VLOOKUP(D1288,'REGIÕES DE SAÚDE E SEUS MUNICÍP'!$C$4:$C$5569,1,0)</f>
        <v>#N/A</v>
      </c>
      <c r="K1288" t="e">
        <f t="shared" si="81"/>
        <v>#VALUE!</v>
      </c>
      <c r="L1288" t="str">
        <f t="shared" si="82"/>
        <v>diferente</v>
      </c>
      <c r="M1288" t="str">
        <f t="shared" si="83"/>
        <v>diferente</v>
      </c>
    </row>
    <row r="1289" spans="1:13" x14ac:dyDescent="0.25">
      <c r="A1289">
        <v>210960</v>
      </c>
      <c r="B1289" t="s">
        <v>3511</v>
      </c>
      <c r="C1289">
        <v>21013</v>
      </c>
      <c r="D1289" t="s">
        <v>8920</v>
      </c>
      <c r="E1289" t="s">
        <v>8920</v>
      </c>
      <c r="F1289" t="str">
        <f>VLOOKUP(A1289,'REGIÕES DE SAÚDE E SEUS MUNICÍP'!$A$4:$C$5569,3,0)</f>
        <v>Baixo Munim</v>
      </c>
      <c r="G1289" t="str">
        <f>VLOOKUP(H1289,'REGIÕES DE SAÚDE E SEUS MUNICÍP'!$A$4:$D$5569,4,0)</f>
        <v>Rosário</v>
      </c>
      <c r="H1289">
        <f>VLOOKUP(A1289,'REGIÕES DE SAÚDE E SEUS MUNICÍP'!$A$4:$A$5569,1,0)</f>
        <v>210960</v>
      </c>
      <c r="I1289" t="str">
        <f t="shared" si="80"/>
        <v>Mesmo município</v>
      </c>
      <c r="J1289" t="e">
        <f>VLOOKUP(D1289,'REGIÕES DE SAÚDE E SEUS MUNICÍP'!$C$4:$C$5569,1,0)</f>
        <v>#N/A</v>
      </c>
      <c r="K1289" t="e">
        <f t="shared" si="81"/>
        <v>#VALUE!</v>
      </c>
      <c r="L1289" t="str">
        <f t="shared" si="82"/>
        <v>diferente</v>
      </c>
      <c r="M1289" t="str">
        <f t="shared" si="83"/>
        <v>diferente</v>
      </c>
    </row>
    <row r="1290" spans="1:13" x14ac:dyDescent="0.25">
      <c r="A1290">
        <v>210970</v>
      </c>
      <c r="B1290" t="s">
        <v>3511</v>
      </c>
      <c r="C1290">
        <v>21003</v>
      </c>
      <c r="D1290" t="s">
        <v>900</v>
      </c>
      <c r="E1290" t="s">
        <v>2399</v>
      </c>
      <c r="F1290" t="str">
        <f>VLOOKUP(A1290,'REGIÕES DE SAÚDE E SEUS MUNICÍP'!$A$4:$C$5569,3,0)</f>
        <v>Baixo Balsas</v>
      </c>
      <c r="G1290" t="str">
        <f>VLOOKUP(H1290,'REGIÕES DE SAÚDE E SEUS MUNICÍP'!$A$4:$D$5569,4,0)</f>
        <v>Sambaíba</v>
      </c>
      <c r="H1290">
        <f>VLOOKUP(A1290,'REGIÕES DE SAÚDE E SEUS MUNICÍP'!$A$4:$A$5569,1,0)</f>
        <v>210970</v>
      </c>
      <c r="I1290" t="str">
        <f t="shared" si="80"/>
        <v>Mesmo município</v>
      </c>
      <c r="J1290" t="e">
        <f>VLOOKUP(D1290,'REGIÕES DE SAÚDE E SEUS MUNICÍP'!$C$4:$C$5569,1,0)</f>
        <v>#N/A</v>
      </c>
      <c r="K1290" t="e">
        <f t="shared" si="81"/>
        <v>#VALUE!</v>
      </c>
      <c r="L1290" t="str">
        <f t="shared" si="82"/>
        <v>diferente</v>
      </c>
      <c r="M1290" t="str">
        <f t="shared" si="83"/>
        <v>diferente</v>
      </c>
    </row>
    <row r="1291" spans="1:13" x14ac:dyDescent="0.25">
      <c r="A1291">
        <v>210975</v>
      </c>
      <c r="B1291" t="s">
        <v>3511</v>
      </c>
      <c r="C1291">
        <v>21012</v>
      </c>
      <c r="D1291" t="s">
        <v>9223</v>
      </c>
      <c r="E1291" t="s">
        <v>4247</v>
      </c>
      <c r="F1291" t="str">
        <f>VLOOKUP(A1291,'REGIÕES DE SAÚDE E SEUS MUNICÍP'!$A$4:$C$5569,3,0)</f>
        <v>Pré-Amazônia</v>
      </c>
      <c r="G1291" t="str">
        <f>VLOOKUP(H1291,'REGIÕES DE SAÚDE E SEUS MUNICÍP'!$A$4:$D$5569,4,0)</f>
        <v>Santa Filomena do Maranhão</v>
      </c>
      <c r="H1291">
        <f>VLOOKUP(A1291,'REGIÕES DE SAÚDE E SEUS MUNICÍP'!$A$4:$A$5569,1,0)</f>
        <v>210975</v>
      </c>
      <c r="I1291" t="str">
        <f t="shared" si="80"/>
        <v>Mesmo município</v>
      </c>
      <c r="J1291" t="e">
        <f>VLOOKUP(D1291,'REGIÕES DE SAÚDE E SEUS MUNICÍP'!$C$4:$C$5569,1,0)</f>
        <v>#N/A</v>
      </c>
      <c r="K1291" t="e">
        <f t="shared" si="81"/>
        <v>#VALUE!</v>
      </c>
      <c r="L1291" t="str">
        <f t="shared" si="82"/>
        <v>diferente</v>
      </c>
      <c r="M1291" t="str">
        <f t="shared" si="83"/>
        <v>diferente</v>
      </c>
    </row>
    <row r="1292" spans="1:13" x14ac:dyDescent="0.25">
      <c r="A1292">
        <v>210980</v>
      </c>
      <c r="B1292" t="s">
        <v>3511</v>
      </c>
      <c r="C1292">
        <v>21011</v>
      </c>
      <c r="D1292" t="s">
        <v>9895</v>
      </c>
      <c r="E1292" t="s">
        <v>6898</v>
      </c>
      <c r="F1292" t="str">
        <f>VLOOKUP(A1292,'REGIÕES DE SAÚDE E SEUS MUNICÍP'!$A$4:$C$5569,3,0)</f>
        <v>Pericumã</v>
      </c>
      <c r="G1292" t="str">
        <f>VLOOKUP(H1292,'REGIÕES DE SAÚDE E SEUS MUNICÍP'!$A$4:$D$5569,4,0)</f>
        <v>Santa Helena</v>
      </c>
      <c r="H1292">
        <f>VLOOKUP(A1292,'REGIÕES DE SAÚDE E SEUS MUNICÍP'!$A$4:$A$5569,1,0)</f>
        <v>210980</v>
      </c>
      <c r="I1292" t="str">
        <f t="shared" si="80"/>
        <v>Mesmo município</v>
      </c>
      <c r="J1292" t="e">
        <f>VLOOKUP(D1292,'REGIÕES DE SAÚDE E SEUS MUNICÍP'!$C$4:$C$5569,1,0)</f>
        <v>#N/A</v>
      </c>
      <c r="K1292" t="e">
        <f t="shared" si="81"/>
        <v>#VALUE!</v>
      </c>
      <c r="L1292" t="str">
        <f t="shared" si="82"/>
        <v>diferente</v>
      </c>
      <c r="M1292" t="str">
        <f t="shared" si="83"/>
        <v>diferente</v>
      </c>
    </row>
    <row r="1293" spans="1:13" x14ac:dyDescent="0.25">
      <c r="A1293">
        <v>210990</v>
      </c>
      <c r="B1293" t="s">
        <v>3511</v>
      </c>
      <c r="C1293">
        <v>21014</v>
      </c>
      <c r="D1293" t="s">
        <v>814</v>
      </c>
      <c r="E1293" t="s">
        <v>814</v>
      </c>
      <c r="F1293" t="str">
        <f>VLOOKUP(A1293,'REGIÕES DE SAÚDE E SEUS MUNICÍP'!$A$4:$C$5569,3,0)</f>
        <v>Pindaré</v>
      </c>
      <c r="G1293" t="str">
        <f>VLOOKUP(H1293,'REGIÕES DE SAÚDE E SEUS MUNICÍP'!$A$4:$D$5569,4,0)</f>
        <v>Santa Inês</v>
      </c>
      <c r="H1293">
        <f>VLOOKUP(A1293,'REGIÕES DE SAÚDE E SEUS MUNICÍP'!$A$4:$A$5569,1,0)</f>
        <v>210990</v>
      </c>
      <c r="I1293" t="str">
        <f t="shared" si="80"/>
        <v>Mesmo município</v>
      </c>
      <c r="J1293" t="e">
        <f>VLOOKUP(D1293,'REGIÕES DE SAÚDE E SEUS MUNICÍP'!$C$4:$C$5569,1,0)</f>
        <v>#N/A</v>
      </c>
      <c r="K1293" t="e">
        <f t="shared" si="81"/>
        <v>#VALUE!</v>
      </c>
      <c r="L1293" t="str">
        <f t="shared" si="82"/>
        <v>Regiões semelhantes</v>
      </c>
      <c r="M1293" t="str">
        <f t="shared" si="83"/>
        <v>diferente</v>
      </c>
    </row>
    <row r="1294" spans="1:13" x14ac:dyDescent="0.25">
      <c r="A1294">
        <v>211000</v>
      </c>
      <c r="B1294" t="s">
        <v>3511</v>
      </c>
      <c r="C1294">
        <v>21014</v>
      </c>
      <c r="D1294" t="s">
        <v>814</v>
      </c>
      <c r="E1294" t="s">
        <v>162</v>
      </c>
      <c r="F1294" t="str">
        <f>VLOOKUP(A1294,'REGIÕES DE SAÚDE E SEUS MUNICÍP'!$A$4:$C$5569,3,0)</f>
        <v>Pindaré</v>
      </c>
      <c r="G1294" t="str">
        <f>VLOOKUP(H1294,'REGIÕES DE SAÚDE E SEUS MUNICÍP'!$A$4:$D$5569,4,0)</f>
        <v>Santa Luzia</v>
      </c>
      <c r="H1294">
        <f>VLOOKUP(A1294,'REGIÕES DE SAÚDE E SEUS MUNICÍP'!$A$4:$A$5569,1,0)</f>
        <v>211000</v>
      </c>
      <c r="I1294" t="str">
        <f t="shared" si="80"/>
        <v>Mesmo município</v>
      </c>
      <c r="J1294" t="e">
        <f>VLOOKUP(D1294,'REGIÕES DE SAÚDE E SEUS MUNICÍP'!$C$4:$C$5569,1,0)</f>
        <v>#N/A</v>
      </c>
      <c r="K1294" t="e">
        <f t="shared" si="81"/>
        <v>#VALUE!</v>
      </c>
      <c r="L1294" t="str">
        <f t="shared" si="82"/>
        <v>diferente</v>
      </c>
      <c r="M1294" t="str">
        <f t="shared" si="83"/>
        <v>igual</v>
      </c>
    </row>
    <row r="1295" spans="1:13" x14ac:dyDescent="0.25">
      <c r="A1295">
        <v>211003</v>
      </c>
      <c r="B1295" t="s">
        <v>3511</v>
      </c>
      <c r="C1295">
        <v>21019</v>
      </c>
      <c r="D1295" t="s">
        <v>10270</v>
      </c>
      <c r="E1295" t="s">
        <v>2591</v>
      </c>
      <c r="F1295" t="str">
        <f>VLOOKUP(A1295,'REGIÕES DE SAÚDE E SEUS MUNICÍP'!$A$4:$C$5569,3,0)</f>
        <v>Alto Turi</v>
      </c>
      <c r="G1295" t="str">
        <f>VLOOKUP(H1295,'REGIÕES DE SAÚDE E SEUS MUNICÍP'!$A$4:$D$5569,4,0)</f>
        <v>Santa Luzia do Paruá</v>
      </c>
      <c r="H1295">
        <f>VLOOKUP(A1295,'REGIÕES DE SAÚDE E SEUS MUNICÍP'!$A$4:$A$5569,1,0)</f>
        <v>211003</v>
      </c>
      <c r="I1295" t="str">
        <f t="shared" si="80"/>
        <v>Mesmo município</v>
      </c>
      <c r="J1295" t="e">
        <f>VLOOKUP(D1295,'REGIÕES DE SAÚDE E SEUS MUNICÍP'!$C$4:$C$5569,1,0)</f>
        <v>#N/A</v>
      </c>
      <c r="K1295" t="e">
        <f t="shared" si="81"/>
        <v>#VALUE!</v>
      </c>
      <c r="L1295" t="str">
        <f>IF(D1295=D1296,IF(F1295=F1296,"Regiões semelhantes","Nova composição"),"diferente")</f>
        <v>diferente</v>
      </c>
      <c r="M1295" t="str">
        <f t="shared" si="83"/>
        <v>diferente</v>
      </c>
    </row>
    <row r="1296" spans="1:13" x14ac:dyDescent="0.25">
      <c r="A1296">
        <v>211023</v>
      </c>
      <c r="B1296" t="s">
        <v>3511</v>
      </c>
      <c r="C1296">
        <v>21006</v>
      </c>
      <c r="D1296" t="s">
        <v>1839</v>
      </c>
      <c r="E1296" t="s">
        <v>9645</v>
      </c>
      <c r="F1296" t="str">
        <f>VLOOKUP(A1296,'REGIÕES DE SAÚDE E SEUS MUNICÍP'!$A$4:$C$5569,3,0)</f>
        <v>Delta do Parnaíba</v>
      </c>
      <c r="G1296" t="str">
        <f>VLOOKUP(H1296,'REGIÕES DE SAÚDE E SEUS MUNICÍP'!$A$4:$D$5569,4,0)</f>
        <v>Santana do Maranhão</v>
      </c>
      <c r="H1296">
        <f>VLOOKUP(A1296,'REGIÕES DE SAÚDE E SEUS MUNICÍP'!$A$4:$A$5569,1,0)</f>
        <v>211023</v>
      </c>
      <c r="I1296" t="str">
        <f t="shared" si="80"/>
        <v>Mesmo município</v>
      </c>
      <c r="J1296" t="e">
        <f>VLOOKUP(D1296,'REGIÕES DE SAÚDE E SEUS MUNICÍP'!$C$4:$C$5569,1,0)</f>
        <v>#N/A</v>
      </c>
      <c r="K1296" t="e">
        <f t="shared" si="81"/>
        <v>#VALUE!</v>
      </c>
      <c r="L1296" t="str">
        <f t="shared" si="82"/>
        <v>Regiões semelhantes</v>
      </c>
      <c r="M1296" t="str">
        <f>IF(F1296=F1295,"igual","diferente")</f>
        <v>diferente</v>
      </c>
    </row>
    <row r="1297" spans="1:13" x14ac:dyDescent="0.25">
      <c r="A1297">
        <v>211010</v>
      </c>
      <c r="B1297" t="s">
        <v>3511</v>
      </c>
      <c r="C1297">
        <v>21006</v>
      </c>
      <c r="D1297" t="s">
        <v>1839</v>
      </c>
      <c r="E1297" t="s">
        <v>9652</v>
      </c>
      <c r="F1297" t="str">
        <f>VLOOKUP(A1297,'REGIÕES DE SAÚDE E SEUS MUNICÍP'!$A$4:$C$5569,3,0)</f>
        <v>Delta do Parnaíba</v>
      </c>
      <c r="G1297" t="str">
        <f>VLOOKUP(H1297,'REGIÕES DE SAÚDE E SEUS MUNICÍP'!$A$4:$D$5569,4,0)</f>
        <v>Santa Quitéria do Maranhão</v>
      </c>
      <c r="H1297">
        <f>VLOOKUP(A1297,'REGIÕES DE SAÚDE E SEUS MUNICÍP'!$A$4:$A$5569,1,0)</f>
        <v>211010</v>
      </c>
      <c r="I1297" t="str">
        <f t="shared" si="80"/>
        <v>Mesmo município</v>
      </c>
      <c r="J1297" t="e">
        <f>VLOOKUP(D1297,'REGIÕES DE SAÚDE E SEUS MUNICÍP'!$C$4:$C$5569,1,0)</f>
        <v>#N/A</v>
      </c>
      <c r="K1297" t="e">
        <f t="shared" si="81"/>
        <v>#VALUE!</v>
      </c>
      <c r="L1297" t="str">
        <f t="shared" si="82"/>
        <v>diferente</v>
      </c>
      <c r="M1297" t="str">
        <f t="shared" si="83"/>
        <v>igual</v>
      </c>
    </row>
    <row r="1298" spans="1:13" x14ac:dyDescent="0.25">
      <c r="A1298">
        <v>211020</v>
      </c>
      <c r="B1298" t="s">
        <v>3511</v>
      </c>
      <c r="C1298">
        <v>21013</v>
      </c>
      <c r="D1298" t="s">
        <v>8920</v>
      </c>
      <c r="E1298" t="s">
        <v>9310</v>
      </c>
      <c r="F1298" t="str">
        <f>VLOOKUP(A1298,'REGIÕES DE SAÚDE E SEUS MUNICÍP'!$A$4:$C$5569,3,0)</f>
        <v>Baixo Itapecuru</v>
      </c>
      <c r="G1298" t="str">
        <f>VLOOKUP(H1298,'REGIÕES DE SAÚDE E SEUS MUNICÍP'!$A$4:$D$5569,4,0)</f>
        <v>Santa Rita</v>
      </c>
      <c r="H1298">
        <f>VLOOKUP(A1298,'REGIÕES DE SAÚDE E SEUS MUNICÍP'!$A$4:$A$5569,1,0)</f>
        <v>211020</v>
      </c>
      <c r="I1298" t="str">
        <f t="shared" si="80"/>
        <v>Mesmo município</v>
      </c>
      <c r="J1298" t="e">
        <f>VLOOKUP(D1298,'REGIÕES DE SAÚDE E SEUS MUNICÍP'!$C$4:$C$5569,1,0)</f>
        <v>#N/A</v>
      </c>
      <c r="K1298" t="e">
        <f t="shared" si="81"/>
        <v>#VALUE!</v>
      </c>
      <c r="L1298" t="str">
        <f t="shared" si="82"/>
        <v>Nova composição</v>
      </c>
      <c r="M1298" t="str">
        <f t="shared" si="83"/>
        <v>diferente</v>
      </c>
    </row>
    <row r="1299" spans="1:13" x14ac:dyDescent="0.25">
      <c r="A1299">
        <v>211027</v>
      </c>
      <c r="B1299" t="s">
        <v>3511</v>
      </c>
      <c r="C1299">
        <v>21013</v>
      </c>
      <c r="D1299" t="s">
        <v>8920</v>
      </c>
      <c r="E1299" t="s">
        <v>10326</v>
      </c>
      <c r="F1299" t="str">
        <f>VLOOKUP(A1299,'REGIÕES DE SAÚDE E SEUS MUNICÍP'!$A$4:$C$5569,3,0)</f>
        <v>Lençóis Maranhenses</v>
      </c>
      <c r="G1299" t="str">
        <f>VLOOKUP(H1299,'REGIÕES DE SAÚDE E SEUS MUNICÍP'!$A$4:$D$5569,4,0)</f>
        <v>Santo Amaro do Maranhão</v>
      </c>
      <c r="H1299">
        <f>VLOOKUP(A1299,'REGIÕES DE SAÚDE E SEUS MUNICÍP'!$A$4:$A$5569,1,0)</f>
        <v>211027</v>
      </c>
      <c r="I1299" t="str">
        <f t="shared" si="80"/>
        <v>Mesmo município</v>
      </c>
      <c r="J1299" t="e">
        <f>VLOOKUP(D1299,'REGIÕES DE SAÚDE E SEUS MUNICÍP'!$C$4:$C$5569,1,0)</f>
        <v>#N/A</v>
      </c>
      <c r="K1299" t="e">
        <f t="shared" si="81"/>
        <v>#VALUE!</v>
      </c>
      <c r="L1299" t="str">
        <f t="shared" si="82"/>
        <v>diferente</v>
      </c>
      <c r="M1299" t="str">
        <f t="shared" si="83"/>
        <v>diferente</v>
      </c>
    </row>
    <row r="1300" spans="1:13" x14ac:dyDescent="0.25">
      <c r="A1300">
        <v>211030</v>
      </c>
      <c r="B1300" t="s">
        <v>3511</v>
      </c>
      <c r="C1300">
        <v>21012</v>
      </c>
      <c r="D1300" t="s">
        <v>9223</v>
      </c>
      <c r="E1300" t="s">
        <v>7173</v>
      </c>
      <c r="F1300" t="str">
        <f>VLOOKUP(A1300,'REGIÕES DE SAÚDE E SEUS MUNICÍP'!$A$4:$C$5569,3,0)</f>
        <v>Flores</v>
      </c>
      <c r="G1300" t="str">
        <f>VLOOKUP(H1300,'REGIÕES DE SAÚDE E SEUS MUNICÍP'!$A$4:$D$5569,4,0)</f>
        <v>Santo Antônio dos Lopes</v>
      </c>
      <c r="H1300">
        <f>VLOOKUP(A1300,'REGIÕES DE SAÚDE E SEUS MUNICÍP'!$A$4:$A$5569,1,0)</f>
        <v>211030</v>
      </c>
      <c r="I1300" t="str">
        <f t="shared" si="80"/>
        <v>Mesmo município</v>
      </c>
      <c r="J1300" t="e">
        <f>VLOOKUP(D1300,'REGIÕES DE SAÚDE E SEUS MUNICÍP'!$C$4:$C$5569,1,0)</f>
        <v>#N/A</v>
      </c>
      <c r="K1300" t="e">
        <f t="shared" si="81"/>
        <v>#VALUE!</v>
      </c>
      <c r="L1300" t="str">
        <f t="shared" si="82"/>
        <v>diferente</v>
      </c>
      <c r="M1300" t="str">
        <f t="shared" si="83"/>
        <v>diferente</v>
      </c>
    </row>
    <row r="1301" spans="1:13" x14ac:dyDescent="0.25">
      <c r="A1301">
        <v>211040</v>
      </c>
      <c r="B1301" t="s">
        <v>3511</v>
      </c>
      <c r="C1301">
        <v>21009</v>
      </c>
      <c r="D1301" t="s">
        <v>10945</v>
      </c>
      <c r="E1301" t="s">
        <v>1226</v>
      </c>
      <c r="F1301" t="str">
        <f>VLOOKUP(A1301,'REGIÕES DE SAÚDE E SEUS MUNICÍP'!$A$4:$C$5569,3,0)</f>
        <v>Alto Munim</v>
      </c>
      <c r="G1301" t="str">
        <f>VLOOKUP(H1301,'REGIÕES DE SAÚDE E SEUS MUNICÍP'!$A$4:$D$5569,4,0)</f>
        <v>São Benedito do Rio Preto</v>
      </c>
      <c r="H1301">
        <f>VLOOKUP(A1301,'REGIÕES DE SAÚDE E SEUS MUNICÍP'!$A$4:$A$5569,1,0)</f>
        <v>211040</v>
      </c>
      <c r="I1301" t="str">
        <f t="shared" si="80"/>
        <v>Mesmo município</v>
      </c>
      <c r="J1301" t="e">
        <f>VLOOKUP(D1301,'REGIÕES DE SAÚDE E SEUS MUNICÍP'!$C$4:$C$5569,1,0)</f>
        <v>#N/A</v>
      </c>
      <c r="K1301" t="e">
        <f t="shared" si="81"/>
        <v>#VALUE!</v>
      </c>
      <c r="L1301" t="str">
        <f t="shared" si="82"/>
        <v>diferente</v>
      </c>
      <c r="M1301" t="str">
        <f t="shared" si="83"/>
        <v>diferente</v>
      </c>
    </row>
    <row r="1302" spans="1:13" x14ac:dyDescent="0.25">
      <c r="A1302">
        <v>211050</v>
      </c>
      <c r="B1302" t="s">
        <v>3511</v>
      </c>
      <c r="C1302">
        <v>21018</v>
      </c>
      <c r="D1302" t="s">
        <v>10461</v>
      </c>
      <c r="E1302" t="s">
        <v>3742</v>
      </c>
      <c r="F1302" t="str">
        <f>VLOOKUP(A1302,'REGIÕES DE SAÚDE E SEUS MUNICÍP'!$A$4:$C$5569,3,0)</f>
        <v>Baixada Maranhense</v>
      </c>
      <c r="G1302" t="str">
        <f>VLOOKUP(H1302,'REGIÕES DE SAÚDE E SEUS MUNICÍP'!$A$4:$D$5569,4,0)</f>
        <v>São Bento</v>
      </c>
      <c r="H1302">
        <f>VLOOKUP(A1302,'REGIÕES DE SAÚDE E SEUS MUNICÍP'!$A$4:$A$5569,1,0)</f>
        <v>211050</v>
      </c>
      <c r="I1302" t="str">
        <f t="shared" si="80"/>
        <v>Mesmo município</v>
      </c>
      <c r="J1302" t="e">
        <f>VLOOKUP(D1302,'REGIÕES DE SAÚDE E SEUS MUNICÍP'!$C$4:$C$5569,1,0)</f>
        <v>#N/A</v>
      </c>
      <c r="K1302" t="e">
        <f t="shared" si="81"/>
        <v>#VALUE!</v>
      </c>
      <c r="L1302" t="str">
        <f t="shared" si="82"/>
        <v>diferente</v>
      </c>
      <c r="M1302" t="str">
        <f t="shared" si="83"/>
        <v>diferente</v>
      </c>
    </row>
    <row r="1303" spans="1:13" x14ac:dyDescent="0.25">
      <c r="A1303">
        <v>211060</v>
      </c>
      <c r="B1303" t="s">
        <v>3511</v>
      </c>
      <c r="C1303">
        <v>21006</v>
      </c>
      <c r="D1303" t="s">
        <v>1839</v>
      </c>
      <c r="E1303" t="s">
        <v>6449</v>
      </c>
      <c r="F1303" t="str">
        <f>VLOOKUP(A1303,'REGIÕES DE SAÚDE E SEUS MUNICÍP'!$A$4:$C$5569,3,0)</f>
        <v>Delta do Parnaíba</v>
      </c>
      <c r="G1303" t="str">
        <f>VLOOKUP(H1303,'REGIÕES DE SAÚDE E SEUS MUNICÍP'!$A$4:$D$5569,4,0)</f>
        <v>São Bernardo</v>
      </c>
      <c r="H1303">
        <f>VLOOKUP(A1303,'REGIÕES DE SAÚDE E SEUS MUNICÍP'!$A$4:$A$5569,1,0)</f>
        <v>211060</v>
      </c>
      <c r="I1303" t="str">
        <f t="shared" si="80"/>
        <v>Mesmo município</v>
      </c>
      <c r="J1303" t="e">
        <f>VLOOKUP(D1303,'REGIÕES DE SAÚDE E SEUS MUNICÍP'!$C$4:$C$5569,1,0)</f>
        <v>#N/A</v>
      </c>
      <c r="K1303" t="e">
        <f t="shared" si="81"/>
        <v>#VALUE!</v>
      </c>
      <c r="L1303" t="str">
        <f t="shared" si="82"/>
        <v>diferente</v>
      </c>
      <c r="M1303" t="str">
        <f t="shared" si="83"/>
        <v>diferente</v>
      </c>
    </row>
    <row r="1304" spans="1:13" x14ac:dyDescent="0.25">
      <c r="A1304">
        <v>211065</v>
      </c>
      <c r="B1304" t="s">
        <v>3511</v>
      </c>
      <c r="C1304">
        <v>21015</v>
      </c>
      <c r="D1304" t="s">
        <v>2074</v>
      </c>
      <c r="E1304" t="s">
        <v>6351</v>
      </c>
      <c r="F1304" t="str">
        <f>VLOOKUP(A1304,'REGIÕES DE SAÚDE E SEUS MUNICÍP'!$A$4:$C$5569,3,0)</f>
        <v>Baixo Balsas</v>
      </c>
      <c r="G1304" t="str">
        <f>VLOOKUP(H1304,'REGIÕES DE SAÚDE E SEUS MUNICÍP'!$A$4:$D$5569,4,0)</f>
        <v>São Domingos do Azeitão</v>
      </c>
      <c r="H1304">
        <f>VLOOKUP(A1304,'REGIÕES DE SAÚDE E SEUS MUNICÍP'!$A$4:$A$5569,1,0)</f>
        <v>211065</v>
      </c>
      <c r="I1304" t="str">
        <f t="shared" si="80"/>
        <v>Mesmo município</v>
      </c>
      <c r="J1304" t="e">
        <f>VLOOKUP(D1304,'REGIÕES DE SAÚDE E SEUS MUNICÍP'!$C$4:$C$5569,1,0)</f>
        <v>#N/A</v>
      </c>
      <c r="K1304" t="e">
        <f t="shared" si="81"/>
        <v>#VALUE!</v>
      </c>
      <c r="L1304" t="str">
        <f t="shared" si="82"/>
        <v>diferente</v>
      </c>
      <c r="M1304" t="str">
        <f t="shared" si="83"/>
        <v>diferente</v>
      </c>
    </row>
    <row r="1305" spans="1:13" x14ac:dyDescent="0.25">
      <c r="A1305">
        <v>211070</v>
      </c>
      <c r="B1305" t="s">
        <v>3511</v>
      </c>
      <c r="C1305">
        <v>21012</v>
      </c>
      <c r="D1305" t="s">
        <v>9223</v>
      </c>
      <c r="E1305" t="s">
        <v>6129</v>
      </c>
      <c r="F1305" t="str">
        <f>VLOOKUP(A1305,'REGIÕES DE SAÚDE E SEUS MUNICÍP'!$A$4:$C$5569,3,0)</f>
        <v>Pré-Amazônia</v>
      </c>
      <c r="G1305" t="str">
        <f>VLOOKUP(H1305,'REGIÕES DE SAÚDE E SEUS MUNICÍP'!$A$4:$D$5569,4,0)</f>
        <v>São Domingos do Maranhão</v>
      </c>
      <c r="H1305">
        <f>VLOOKUP(A1305,'REGIÕES DE SAÚDE E SEUS MUNICÍP'!$A$4:$A$5569,1,0)</f>
        <v>211070</v>
      </c>
      <c r="I1305" t="str">
        <f t="shared" si="80"/>
        <v>Mesmo município</v>
      </c>
      <c r="J1305" t="e">
        <f>VLOOKUP(D1305,'REGIÕES DE SAÚDE E SEUS MUNICÍP'!$C$4:$C$5569,1,0)</f>
        <v>#N/A</v>
      </c>
      <c r="K1305" t="e">
        <f t="shared" si="81"/>
        <v>#VALUE!</v>
      </c>
      <c r="L1305" t="str">
        <f t="shared" si="82"/>
        <v>diferente</v>
      </c>
      <c r="M1305" t="str">
        <f t="shared" si="83"/>
        <v>diferente</v>
      </c>
    </row>
    <row r="1306" spans="1:13" x14ac:dyDescent="0.25">
      <c r="A1306">
        <v>211080</v>
      </c>
      <c r="B1306" t="s">
        <v>3511</v>
      </c>
      <c r="C1306">
        <v>21003</v>
      </c>
      <c r="D1306" t="s">
        <v>900</v>
      </c>
      <c r="E1306" t="s">
        <v>10607</v>
      </c>
      <c r="F1306" t="str">
        <f>VLOOKUP(A1306,'REGIÕES DE SAÚDE E SEUS MUNICÍP'!$A$4:$C$5569,3,0)</f>
        <v>Baixo Balsas</v>
      </c>
      <c r="G1306" t="str">
        <f>VLOOKUP(H1306,'REGIÕES DE SAÚDE E SEUS MUNICÍP'!$A$4:$D$5569,4,0)</f>
        <v>São Félix de Balsas</v>
      </c>
      <c r="H1306">
        <f>VLOOKUP(A1306,'REGIÕES DE SAÚDE E SEUS MUNICÍP'!$A$4:$A$5569,1,0)</f>
        <v>211080</v>
      </c>
      <c r="I1306" t="str">
        <f t="shared" si="80"/>
        <v>Mesmo município</v>
      </c>
      <c r="J1306" t="e">
        <f>VLOOKUP(D1306,'REGIÕES DE SAÚDE E SEUS MUNICÍP'!$C$4:$C$5569,1,0)</f>
        <v>#N/A</v>
      </c>
      <c r="K1306" t="e">
        <f t="shared" si="81"/>
        <v>#VALUE!</v>
      </c>
      <c r="L1306" t="str">
        <f t="shared" si="82"/>
        <v>diferente</v>
      </c>
      <c r="M1306" t="str">
        <f t="shared" si="83"/>
        <v>diferente</v>
      </c>
    </row>
    <row r="1307" spans="1:13" x14ac:dyDescent="0.25">
      <c r="A1307">
        <v>211085</v>
      </c>
      <c r="B1307" t="s">
        <v>3511</v>
      </c>
      <c r="C1307">
        <v>21001</v>
      </c>
      <c r="D1307" t="s">
        <v>3803</v>
      </c>
      <c r="E1307" t="s">
        <v>3264</v>
      </c>
      <c r="F1307" t="str">
        <f>VLOOKUP(A1307,'REGIÕES DE SAÚDE E SEUS MUNICÍP'!$A$4:$C$5569,3,0)</f>
        <v>Carajás</v>
      </c>
      <c r="G1307" t="str">
        <f>VLOOKUP(H1307,'REGIÕES DE SAÚDE E SEUS MUNICÍP'!$A$4:$D$5569,4,0)</f>
        <v>São Francisco do Brejão</v>
      </c>
      <c r="H1307">
        <f>VLOOKUP(A1307,'REGIÕES DE SAÚDE E SEUS MUNICÍP'!$A$4:$A$5569,1,0)</f>
        <v>211085</v>
      </c>
      <c r="I1307" t="str">
        <f t="shared" si="80"/>
        <v>Mesmo município</v>
      </c>
      <c r="J1307" t="e">
        <f>VLOOKUP(D1307,'REGIÕES DE SAÚDE E SEUS MUNICÍP'!$C$4:$C$5569,1,0)</f>
        <v>#N/A</v>
      </c>
      <c r="K1307" t="e">
        <f t="shared" si="81"/>
        <v>#VALUE!</v>
      </c>
      <c r="L1307" t="str">
        <f t="shared" si="82"/>
        <v>diferente</v>
      </c>
      <c r="M1307" t="str">
        <f t="shared" si="83"/>
        <v>diferente</v>
      </c>
    </row>
    <row r="1308" spans="1:13" x14ac:dyDescent="0.25">
      <c r="A1308">
        <v>211090</v>
      </c>
      <c r="B1308" t="s">
        <v>3511</v>
      </c>
      <c r="C1308">
        <v>21017</v>
      </c>
      <c r="D1308" t="s">
        <v>1648</v>
      </c>
      <c r="E1308" t="s">
        <v>5073</v>
      </c>
      <c r="F1308" t="str">
        <f>VLOOKUP(A1308,'REGIÕES DE SAÚDE E SEUS MUNICÍP'!$A$4:$C$5569,3,0)</f>
        <v>Sertão Maranhense</v>
      </c>
      <c r="G1308" t="str">
        <f>VLOOKUP(H1308,'REGIÕES DE SAÚDE E SEUS MUNICÍP'!$A$4:$D$5569,4,0)</f>
        <v>São Francisco do Maranhão</v>
      </c>
      <c r="H1308">
        <f>VLOOKUP(A1308,'REGIÕES DE SAÚDE E SEUS MUNICÍP'!$A$4:$A$5569,1,0)</f>
        <v>211090</v>
      </c>
      <c r="I1308" t="str">
        <f t="shared" si="80"/>
        <v>Mesmo município</v>
      </c>
      <c r="J1308" t="e">
        <f>VLOOKUP(D1308,'REGIÕES DE SAÚDE E SEUS MUNICÍP'!$C$4:$C$5569,1,0)</f>
        <v>#N/A</v>
      </c>
      <c r="K1308" t="e">
        <f t="shared" si="81"/>
        <v>#VALUE!</v>
      </c>
      <c r="L1308" t="str">
        <f t="shared" si="82"/>
        <v>diferente</v>
      </c>
      <c r="M1308" t="str">
        <f t="shared" si="83"/>
        <v>diferente</v>
      </c>
    </row>
    <row r="1309" spans="1:13" x14ac:dyDescent="0.25">
      <c r="A1309">
        <v>211100</v>
      </c>
      <c r="B1309" t="s">
        <v>3511</v>
      </c>
      <c r="C1309">
        <v>21018</v>
      </c>
      <c r="D1309" t="s">
        <v>10461</v>
      </c>
      <c r="E1309" t="s">
        <v>962</v>
      </c>
      <c r="F1309" t="str">
        <f>VLOOKUP(A1309,'REGIÕES DE SAÚDE E SEUS MUNICÍP'!$A$4:$C$5569,3,0)</f>
        <v>Baixada Maranhense</v>
      </c>
      <c r="G1309" t="str">
        <f>VLOOKUP(H1309,'REGIÕES DE SAÚDE E SEUS MUNICÍP'!$A$4:$D$5569,4,0)</f>
        <v>São João Batista</v>
      </c>
      <c r="H1309">
        <f>VLOOKUP(A1309,'REGIÕES DE SAÚDE E SEUS MUNICÍP'!$A$4:$A$5569,1,0)</f>
        <v>211100</v>
      </c>
      <c r="I1309" t="str">
        <f t="shared" si="80"/>
        <v>Mesmo município</v>
      </c>
      <c r="J1309" t="e">
        <f>VLOOKUP(D1309,'REGIÕES DE SAÚDE E SEUS MUNICÍP'!$C$4:$C$5569,1,0)</f>
        <v>#N/A</v>
      </c>
      <c r="K1309" t="e">
        <f t="shared" si="81"/>
        <v>#VALUE!</v>
      </c>
      <c r="L1309" t="str">
        <f t="shared" si="82"/>
        <v>diferente</v>
      </c>
      <c r="M1309" t="str">
        <f t="shared" si="83"/>
        <v>diferente</v>
      </c>
    </row>
    <row r="1310" spans="1:13" x14ac:dyDescent="0.25">
      <c r="A1310">
        <v>211102</v>
      </c>
      <c r="B1310" t="s">
        <v>3511</v>
      </c>
      <c r="C1310">
        <v>21014</v>
      </c>
      <c r="D1310" t="s">
        <v>814</v>
      </c>
      <c r="E1310" t="s">
        <v>8720</v>
      </c>
      <c r="F1310" t="str">
        <f>VLOOKUP(A1310,'REGIÕES DE SAÚDE E SEUS MUNICÍP'!$A$4:$C$5569,3,0)</f>
        <v>Pindaré</v>
      </c>
      <c r="G1310" t="str">
        <f>VLOOKUP(H1310,'REGIÕES DE SAÚDE E SEUS MUNICÍP'!$A$4:$D$5569,4,0)</f>
        <v>São João do Carú</v>
      </c>
      <c r="H1310">
        <f>VLOOKUP(A1310,'REGIÕES DE SAÚDE E SEUS MUNICÍP'!$A$4:$A$5569,1,0)</f>
        <v>211102</v>
      </c>
      <c r="I1310" t="str">
        <f t="shared" si="80"/>
        <v>Mesmo município</v>
      </c>
      <c r="J1310" t="e">
        <f>VLOOKUP(D1310,'REGIÕES DE SAÚDE E SEUS MUNICÍP'!$C$4:$C$5569,1,0)</f>
        <v>#N/A</v>
      </c>
      <c r="K1310" t="e">
        <f t="shared" si="81"/>
        <v>#VALUE!</v>
      </c>
      <c r="L1310" t="str">
        <f>IF(D1310=D1311,IF(F1310=F1311,"Regiões semelhantes","Nova composição"),"diferente")</f>
        <v>diferente</v>
      </c>
      <c r="M1310" t="str">
        <f t="shared" si="83"/>
        <v>diferente</v>
      </c>
    </row>
    <row r="1311" spans="1:13" x14ac:dyDescent="0.25">
      <c r="A1311">
        <v>211105</v>
      </c>
      <c r="B1311" t="s">
        <v>3511</v>
      </c>
      <c r="C1311">
        <v>21008</v>
      </c>
      <c r="D1311" t="s">
        <v>8957</v>
      </c>
      <c r="E1311" t="s">
        <v>2369</v>
      </c>
      <c r="F1311" t="str">
        <f>VLOOKUP(A1311,'REGIÕES DE SAÚDE E SEUS MUNICÍP'!$A$4:$C$5569,3,0)</f>
        <v>Chapada das Mesas</v>
      </c>
      <c r="G1311" t="str">
        <f>VLOOKUP(H1311,'REGIÕES DE SAÚDE E SEUS MUNICÍP'!$A$4:$D$5569,4,0)</f>
        <v>São João do Paraíso</v>
      </c>
      <c r="H1311">
        <f>VLOOKUP(A1311,'REGIÕES DE SAÚDE E SEUS MUNICÍP'!$A$4:$A$5569,1,0)</f>
        <v>211105</v>
      </c>
      <c r="I1311" t="str">
        <f t="shared" si="80"/>
        <v>Mesmo município</v>
      </c>
      <c r="J1311" t="e">
        <f>VLOOKUP(D1311,'REGIÕES DE SAÚDE E SEUS MUNICÍP'!$C$4:$C$5569,1,0)</f>
        <v>#N/A</v>
      </c>
      <c r="K1311" t="e">
        <f t="shared" si="81"/>
        <v>#VALUE!</v>
      </c>
      <c r="L1311" t="str">
        <f t="shared" si="82"/>
        <v>diferente</v>
      </c>
      <c r="M1311" t="str">
        <f>IF(F1311=F1310,"igual","diferente")</f>
        <v>diferente</v>
      </c>
    </row>
    <row r="1312" spans="1:13" x14ac:dyDescent="0.25">
      <c r="A1312">
        <v>211107</v>
      </c>
      <c r="B1312" t="s">
        <v>3511</v>
      </c>
      <c r="C1312">
        <v>21005</v>
      </c>
      <c r="D1312" t="s">
        <v>9741</v>
      </c>
      <c r="E1312" t="s">
        <v>2125</v>
      </c>
      <c r="F1312" t="str">
        <f>VLOOKUP(A1312,'REGIÕES DE SAÚDE E SEUS MUNICÍP'!$A$4:$C$5569,3,0)</f>
        <v>Timbiras</v>
      </c>
      <c r="G1312" t="str">
        <f>VLOOKUP(H1312,'REGIÕES DE SAÚDE E SEUS MUNICÍP'!$A$4:$D$5569,4,0)</f>
        <v>São João do Soter</v>
      </c>
      <c r="H1312">
        <f>VLOOKUP(A1312,'REGIÕES DE SAÚDE E SEUS MUNICÍP'!$A$4:$A$5569,1,0)</f>
        <v>211107</v>
      </c>
      <c r="I1312" t="str">
        <f t="shared" si="80"/>
        <v>Mesmo município</v>
      </c>
      <c r="J1312" t="e">
        <f>VLOOKUP(D1312,'REGIÕES DE SAÚDE E SEUS MUNICÍP'!$C$4:$C$5569,1,0)</f>
        <v>#N/A</v>
      </c>
      <c r="K1312" t="e">
        <f t="shared" si="81"/>
        <v>#VALUE!</v>
      </c>
      <c r="L1312" t="str">
        <f t="shared" si="82"/>
        <v>diferente</v>
      </c>
      <c r="M1312" t="str">
        <f t="shared" si="83"/>
        <v>diferente</v>
      </c>
    </row>
    <row r="1313" spans="1:13" x14ac:dyDescent="0.25">
      <c r="A1313">
        <v>211110</v>
      </c>
      <c r="B1313" t="s">
        <v>3511</v>
      </c>
      <c r="C1313">
        <v>21015</v>
      </c>
      <c r="D1313" t="s">
        <v>2074</v>
      </c>
      <c r="E1313" t="s">
        <v>2074</v>
      </c>
      <c r="F1313" t="str">
        <f>VLOOKUP(A1313,'REGIÕES DE SAÚDE E SEUS MUNICÍP'!$A$4:$C$5569,3,0)</f>
        <v>Sertão Maranhense</v>
      </c>
      <c r="G1313" t="str">
        <f>VLOOKUP(H1313,'REGIÕES DE SAÚDE E SEUS MUNICÍP'!$A$4:$D$5569,4,0)</f>
        <v>São João dos Patos</v>
      </c>
      <c r="H1313">
        <f>VLOOKUP(A1313,'REGIÕES DE SAÚDE E SEUS MUNICÍP'!$A$4:$A$5569,1,0)</f>
        <v>211110</v>
      </c>
      <c r="I1313" t="str">
        <f t="shared" si="80"/>
        <v>Mesmo município</v>
      </c>
      <c r="J1313" t="e">
        <f>VLOOKUP(D1313,'REGIÕES DE SAÚDE E SEUS MUNICÍP'!$C$4:$C$5569,1,0)</f>
        <v>#N/A</v>
      </c>
      <c r="K1313" t="e">
        <f t="shared" si="81"/>
        <v>#VALUE!</v>
      </c>
      <c r="L1313" t="str">
        <f t="shared" si="82"/>
        <v>diferente</v>
      </c>
      <c r="M1313" t="str">
        <f t="shared" si="83"/>
        <v>diferente</v>
      </c>
    </row>
    <row r="1314" spans="1:13" x14ac:dyDescent="0.25">
      <c r="A1314">
        <v>211120</v>
      </c>
      <c r="B1314" t="s">
        <v>3511</v>
      </c>
      <c r="C1314">
        <v>21016</v>
      </c>
      <c r="D1314" t="s">
        <v>7503</v>
      </c>
      <c r="E1314" t="s">
        <v>1969</v>
      </c>
      <c r="F1314" t="str">
        <f>VLOOKUP(A1314,'REGIÕES DE SAÚDE E SEUS MUNICÍP'!$A$4:$C$5569,3,0)</f>
        <v>Ilha do Maranhão</v>
      </c>
      <c r="G1314" t="str">
        <f>VLOOKUP(H1314,'REGIÕES DE SAÚDE E SEUS MUNICÍP'!$A$4:$D$5569,4,0)</f>
        <v>São José de Ribamar</v>
      </c>
      <c r="H1314">
        <f>VLOOKUP(A1314,'REGIÕES DE SAÚDE E SEUS MUNICÍP'!$A$4:$A$5569,1,0)</f>
        <v>211120</v>
      </c>
      <c r="I1314" t="str">
        <f t="shared" si="80"/>
        <v>Mesmo município</v>
      </c>
      <c r="J1314" t="e">
        <f>VLOOKUP(D1314,'REGIÕES DE SAÚDE E SEUS MUNICÍP'!$C$4:$C$5569,1,0)</f>
        <v>#N/A</v>
      </c>
      <c r="K1314" t="e">
        <f t="shared" si="81"/>
        <v>#VALUE!</v>
      </c>
      <c r="L1314" t="str">
        <f t="shared" si="82"/>
        <v>diferente</v>
      </c>
      <c r="M1314" t="str">
        <f t="shared" si="83"/>
        <v>diferente</v>
      </c>
    </row>
    <row r="1315" spans="1:13" x14ac:dyDescent="0.25">
      <c r="A1315">
        <v>211125</v>
      </c>
      <c r="B1315" t="s">
        <v>3511</v>
      </c>
      <c r="C1315">
        <v>21012</v>
      </c>
      <c r="D1315" t="s">
        <v>9223</v>
      </c>
      <c r="E1315" t="s">
        <v>5752</v>
      </c>
      <c r="F1315" t="str">
        <f>VLOOKUP(A1315,'REGIÕES DE SAÚDE E SEUS MUNICÍP'!$A$4:$C$5569,3,0)</f>
        <v>Flores</v>
      </c>
      <c r="G1315" t="str">
        <f>VLOOKUP(H1315,'REGIÕES DE SAÚDE E SEUS MUNICÍP'!$A$4:$D$5569,4,0)</f>
        <v>São José dos Basílios</v>
      </c>
      <c r="H1315">
        <f>VLOOKUP(A1315,'REGIÕES DE SAÚDE E SEUS MUNICÍP'!$A$4:$A$5569,1,0)</f>
        <v>211125</v>
      </c>
      <c r="I1315" t="str">
        <f t="shared" si="80"/>
        <v>Mesmo município</v>
      </c>
      <c r="J1315" t="e">
        <f>VLOOKUP(D1315,'REGIÕES DE SAÚDE E SEUS MUNICÍP'!$C$4:$C$5569,1,0)</f>
        <v>#N/A</v>
      </c>
      <c r="K1315" t="e">
        <f t="shared" si="81"/>
        <v>#VALUE!</v>
      </c>
      <c r="L1315" t="str">
        <f>IF(D1315=D1316,IF(F1315=F1316,"Regiões semelhantes","Nova composição"),"diferente")</f>
        <v>diferente</v>
      </c>
      <c r="M1315" t="str">
        <f t="shared" si="83"/>
        <v>diferente</v>
      </c>
    </row>
    <row r="1316" spans="1:13" x14ac:dyDescent="0.25">
      <c r="A1316">
        <v>211130</v>
      </c>
      <c r="B1316" t="s">
        <v>3511</v>
      </c>
      <c r="C1316">
        <v>21016</v>
      </c>
      <c r="D1316" t="s">
        <v>7503</v>
      </c>
      <c r="E1316" t="s">
        <v>7503</v>
      </c>
      <c r="F1316" t="str">
        <f>VLOOKUP(A1316,'REGIÕES DE SAÚDE E SEUS MUNICÍP'!$A$4:$C$5569,3,0)</f>
        <v>Ilha do Maranhão</v>
      </c>
      <c r="G1316" t="str">
        <f>VLOOKUP(H1316,'REGIÕES DE SAÚDE E SEUS MUNICÍP'!$A$4:$D$5569,4,0)</f>
        <v>São Luís</v>
      </c>
      <c r="H1316">
        <f>VLOOKUP(A1316,'REGIÕES DE SAÚDE E SEUS MUNICÍP'!$A$4:$A$5569,1,0)</f>
        <v>211130</v>
      </c>
      <c r="I1316" t="str">
        <f t="shared" si="80"/>
        <v>Mesmo município</v>
      </c>
      <c r="J1316" t="e">
        <f>VLOOKUP(D1316,'REGIÕES DE SAÚDE E SEUS MUNICÍP'!$C$4:$C$5569,1,0)</f>
        <v>#N/A</v>
      </c>
      <c r="K1316" t="e">
        <f t="shared" si="81"/>
        <v>#VALUE!</v>
      </c>
      <c r="L1316" t="str">
        <f t="shared" si="82"/>
        <v>diferente</v>
      </c>
      <c r="M1316" t="str">
        <f>IF(F1316=F1315,"igual","diferente")</f>
        <v>diferente</v>
      </c>
    </row>
    <row r="1317" spans="1:13" x14ac:dyDescent="0.25">
      <c r="A1317">
        <v>211140</v>
      </c>
      <c r="B1317" t="s">
        <v>3511</v>
      </c>
      <c r="C1317">
        <v>21002</v>
      </c>
      <c r="D1317" t="s">
        <v>623</v>
      </c>
      <c r="E1317" t="s">
        <v>5103</v>
      </c>
      <c r="F1317" t="str">
        <f>VLOOKUP(A1317,'REGIÕES DE SAÚDE E SEUS MUNICÍP'!$A$4:$C$5569,3,0)</f>
        <v>Mearim</v>
      </c>
      <c r="G1317" t="str">
        <f>VLOOKUP(H1317,'REGIÕES DE SAÚDE E SEUS MUNICÍP'!$A$4:$D$5569,4,0)</f>
        <v>São Luís Gonzaga do Maranhão</v>
      </c>
      <c r="H1317">
        <f>VLOOKUP(A1317,'REGIÕES DE SAÚDE E SEUS MUNICÍP'!$A$4:$A$5569,1,0)</f>
        <v>211140</v>
      </c>
      <c r="I1317" t="str">
        <f t="shared" si="80"/>
        <v>Mesmo município</v>
      </c>
      <c r="J1317" t="e">
        <f>VLOOKUP(D1317,'REGIÕES DE SAÚDE E SEUS MUNICÍP'!$C$4:$C$5569,1,0)</f>
        <v>#N/A</v>
      </c>
      <c r="K1317" t="e">
        <f t="shared" si="81"/>
        <v>#VALUE!</v>
      </c>
      <c r="L1317" t="str">
        <f t="shared" si="82"/>
        <v>diferente</v>
      </c>
      <c r="M1317" t="str">
        <f t="shared" si="83"/>
        <v>diferente</v>
      </c>
    </row>
    <row r="1318" spans="1:13" x14ac:dyDescent="0.25">
      <c r="A1318">
        <v>211150</v>
      </c>
      <c r="B1318" t="s">
        <v>3511</v>
      </c>
      <c r="C1318">
        <v>21007</v>
      </c>
      <c r="D1318" t="s">
        <v>1815</v>
      </c>
      <c r="E1318" t="s">
        <v>8545</v>
      </c>
      <c r="F1318" t="str">
        <f>VLOOKUP(A1318,'REGIÕES DE SAÚDE E SEUS MUNICÍP'!$A$4:$C$5569,3,0)</f>
        <v>Eixos Rodo-Ferroviários</v>
      </c>
      <c r="G1318" t="str">
        <f>VLOOKUP(H1318,'REGIÕES DE SAÚDE E SEUS MUNICÍP'!$A$4:$D$5569,4,0)</f>
        <v>São Mateus do Maranhão</v>
      </c>
      <c r="H1318">
        <f>VLOOKUP(A1318,'REGIÕES DE SAÚDE E SEUS MUNICÍP'!$A$4:$A$5569,1,0)</f>
        <v>211150</v>
      </c>
      <c r="I1318" t="str">
        <f t="shared" si="80"/>
        <v>Mesmo município</v>
      </c>
      <c r="J1318" t="e">
        <f>VLOOKUP(D1318,'REGIÕES DE SAÚDE E SEUS MUNICÍP'!$C$4:$C$5569,1,0)</f>
        <v>#N/A</v>
      </c>
      <c r="K1318" t="e">
        <f t="shared" si="81"/>
        <v>#VALUE!</v>
      </c>
      <c r="L1318" t="str">
        <f t="shared" si="82"/>
        <v>diferente</v>
      </c>
      <c r="M1318" t="str">
        <f t="shared" si="83"/>
        <v>diferente</v>
      </c>
    </row>
    <row r="1319" spans="1:13" x14ac:dyDescent="0.25">
      <c r="A1319">
        <v>211153</v>
      </c>
      <c r="B1319" t="s">
        <v>3511</v>
      </c>
      <c r="C1319">
        <v>21001</v>
      </c>
      <c r="D1319" t="s">
        <v>3803</v>
      </c>
      <c r="E1319" t="s">
        <v>8750</v>
      </c>
      <c r="F1319" t="str">
        <f>VLOOKUP(A1319,'REGIÕES DE SAÚDE E SEUS MUNICÍP'!$A$4:$C$5569,3,0)</f>
        <v>Carajás</v>
      </c>
      <c r="G1319" t="str">
        <f>VLOOKUP(H1319,'REGIÕES DE SAÚDE E SEUS MUNICÍP'!$A$4:$D$5569,4,0)</f>
        <v>São Pedro da Água Branca</v>
      </c>
      <c r="H1319">
        <f>VLOOKUP(A1319,'REGIÕES DE SAÚDE E SEUS MUNICÍP'!$A$4:$A$5569,1,0)</f>
        <v>211153</v>
      </c>
      <c r="I1319" t="str">
        <f t="shared" si="80"/>
        <v>Mesmo município</v>
      </c>
      <c r="J1319" t="e">
        <f>VLOOKUP(D1319,'REGIÕES DE SAÚDE E SEUS MUNICÍP'!$C$4:$C$5569,1,0)</f>
        <v>#N/A</v>
      </c>
      <c r="K1319" t="e">
        <f t="shared" si="81"/>
        <v>#VALUE!</v>
      </c>
      <c r="L1319" t="str">
        <f>IF(D1319=D1320,IF(F1319=F1320,"Regiões semelhantes","Nova composição"),"diferente")</f>
        <v>diferente</v>
      </c>
      <c r="M1319" t="str">
        <f t="shared" si="83"/>
        <v>diferente</v>
      </c>
    </row>
    <row r="1320" spans="1:13" x14ac:dyDescent="0.25">
      <c r="A1320">
        <v>211157</v>
      </c>
      <c r="B1320" t="s">
        <v>3511</v>
      </c>
      <c r="C1320">
        <v>21003</v>
      </c>
      <c r="D1320" t="s">
        <v>900</v>
      </c>
      <c r="E1320" t="s">
        <v>6793</v>
      </c>
      <c r="F1320" t="str">
        <f>VLOOKUP(A1320,'REGIÕES DE SAÚDE E SEUS MUNICÍP'!$A$4:$C$5569,3,0)</f>
        <v>Chapada das Mesas</v>
      </c>
      <c r="G1320" t="str">
        <f>VLOOKUP(H1320,'REGIÕES DE SAÚDE E SEUS MUNICÍP'!$A$4:$D$5569,4,0)</f>
        <v>São Pedro dos Crentes</v>
      </c>
      <c r="H1320">
        <f>VLOOKUP(A1320,'REGIÕES DE SAÚDE E SEUS MUNICÍP'!$A$4:$A$5569,1,0)</f>
        <v>211157</v>
      </c>
      <c r="I1320" t="str">
        <f t="shared" si="80"/>
        <v>Mesmo município</v>
      </c>
      <c r="J1320" t="e">
        <f>VLOOKUP(D1320,'REGIÕES DE SAÚDE E SEUS MUNICÍP'!$C$4:$C$5569,1,0)</f>
        <v>#N/A</v>
      </c>
      <c r="K1320" t="e">
        <f t="shared" si="81"/>
        <v>#VALUE!</v>
      </c>
      <c r="L1320" t="str">
        <f t="shared" si="82"/>
        <v>Nova composição</v>
      </c>
      <c r="M1320" t="str">
        <f>IF(F1320=F1319,"igual","diferente")</f>
        <v>diferente</v>
      </c>
    </row>
    <row r="1321" spans="1:13" x14ac:dyDescent="0.25">
      <c r="A1321">
        <v>211160</v>
      </c>
      <c r="B1321" t="s">
        <v>3511</v>
      </c>
      <c r="C1321">
        <v>21003</v>
      </c>
      <c r="D1321" t="s">
        <v>900</v>
      </c>
      <c r="E1321" t="s">
        <v>10414</v>
      </c>
      <c r="F1321" t="str">
        <f>VLOOKUP(A1321,'REGIÕES DE SAÚDE E SEUS MUNICÍP'!$A$4:$C$5569,3,0)</f>
        <v>Baixo Balsas</v>
      </c>
      <c r="G1321" t="str">
        <f>VLOOKUP(H1321,'REGIÕES DE SAÚDE E SEUS MUNICÍP'!$A$4:$D$5569,4,0)</f>
        <v>São Raimundo das Mangabeiras</v>
      </c>
      <c r="H1321">
        <f>VLOOKUP(A1321,'REGIÕES DE SAÚDE E SEUS MUNICÍP'!$A$4:$A$5569,1,0)</f>
        <v>211160</v>
      </c>
      <c r="I1321" t="str">
        <f t="shared" si="80"/>
        <v>Mesmo município</v>
      </c>
      <c r="J1321" t="e">
        <f>VLOOKUP(D1321,'REGIÕES DE SAÚDE E SEUS MUNICÍP'!$C$4:$C$5569,1,0)</f>
        <v>#N/A</v>
      </c>
      <c r="K1321" t="e">
        <f t="shared" si="81"/>
        <v>#VALUE!</v>
      </c>
      <c r="L1321" t="str">
        <f t="shared" si="82"/>
        <v>diferente</v>
      </c>
      <c r="M1321" t="str">
        <f t="shared" si="83"/>
        <v>diferente</v>
      </c>
    </row>
    <row r="1322" spans="1:13" x14ac:dyDescent="0.25">
      <c r="A1322">
        <v>211163</v>
      </c>
      <c r="B1322" t="s">
        <v>3511</v>
      </c>
      <c r="C1322">
        <v>21010</v>
      </c>
      <c r="D1322" t="s">
        <v>2081</v>
      </c>
      <c r="E1322" t="s">
        <v>1528</v>
      </c>
      <c r="F1322" t="str">
        <f>VLOOKUP(A1322,'REGIÕES DE SAÚDE E SEUS MUNICÍP'!$A$4:$C$5569,3,0)</f>
        <v>Médio Mearim</v>
      </c>
      <c r="G1322" t="str">
        <f>VLOOKUP(H1322,'REGIÕES DE SAÚDE E SEUS MUNICÍP'!$A$4:$D$5569,4,0)</f>
        <v>São Raimundo do Doca Bezerra</v>
      </c>
      <c r="H1322">
        <f>VLOOKUP(A1322,'REGIÕES DE SAÚDE E SEUS MUNICÍP'!$A$4:$A$5569,1,0)</f>
        <v>211163</v>
      </c>
      <c r="I1322" t="str">
        <f t="shared" si="80"/>
        <v>Mesmo município</v>
      </c>
      <c r="J1322" t="e">
        <f>VLOOKUP(D1322,'REGIÕES DE SAÚDE E SEUS MUNICÍP'!$C$4:$C$5569,1,0)</f>
        <v>#N/A</v>
      </c>
      <c r="K1322" t="e">
        <f t="shared" si="81"/>
        <v>#VALUE!</v>
      </c>
      <c r="L1322" t="str">
        <f t="shared" si="82"/>
        <v>Regiões semelhantes</v>
      </c>
      <c r="M1322" t="str">
        <f t="shared" si="83"/>
        <v>diferente</v>
      </c>
    </row>
    <row r="1323" spans="1:13" x14ac:dyDescent="0.25">
      <c r="A1323">
        <v>211167</v>
      </c>
      <c r="B1323" t="s">
        <v>3511</v>
      </c>
      <c r="C1323">
        <v>21010</v>
      </c>
      <c r="D1323" t="s">
        <v>2081</v>
      </c>
      <c r="E1323" t="s">
        <v>4894</v>
      </c>
      <c r="F1323" t="str">
        <f>VLOOKUP(A1323,'REGIÕES DE SAÚDE E SEUS MUNICÍP'!$A$4:$C$5569,3,0)</f>
        <v>Médio Mearim</v>
      </c>
      <c r="G1323" t="str">
        <f>VLOOKUP(H1323,'REGIÕES DE SAÚDE E SEUS MUNICÍP'!$A$4:$D$5569,4,0)</f>
        <v>São Roberto</v>
      </c>
      <c r="H1323">
        <f>VLOOKUP(A1323,'REGIÕES DE SAÚDE E SEUS MUNICÍP'!$A$4:$A$5569,1,0)</f>
        <v>211167</v>
      </c>
      <c r="I1323" t="str">
        <f t="shared" si="80"/>
        <v>Mesmo município</v>
      </c>
      <c r="J1323" t="e">
        <f>VLOOKUP(D1323,'REGIÕES DE SAÚDE E SEUS MUNICÍP'!$C$4:$C$5569,1,0)</f>
        <v>#N/A</v>
      </c>
      <c r="K1323" t="e">
        <f t="shared" si="81"/>
        <v>#VALUE!</v>
      </c>
      <c r="L1323" t="str">
        <f t="shared" si="82"/>
        <v>diferente</v>
      </c>
      <c r="M1323" t="str">
        <f t="shared" si="83"/>
        <v>igual</v>
      </c>
    </row>
    <row r="1324" spans="1:13" x14ac:dyDescent="0.25">
      <c r="A1324">
        <v>211170</v>
      </c>
      <c r="B1324" t="s">
        <v>3511</v>
      </c>
      <c r="C1324">
        <v>21018</v>
      </c>
      <c r="D1324" t="s">
        <v>10461</v>
      </c>
      <c r="E1324" t="s">
        <v>2551</v>
      </c>
      <c r="F1324" t="str">
        <f>VLOOKUP(A1324,'REGIÕES DE SAÚDE E SEUS MUNICÍP'!$A$4:$C$5569,3,0)</f>
        <v>Baixada Maranhense</v>
      </c>
      <c r="G1324" t="str">
        <f>VLOOKUP(H1324,'REGIÕES DE SAÚDE E SEUS MUNICÍP'!$A$4:$D$5569,4,0)</f>
        <v>São Vicente Ferrer</v>
      </c>
      <c r="H1324">
        <f>VLOOKUP(A1324,'REGIÕES DE SAÚDE E SEUS MUNICÍP'!$A$4:$A$5569,1,0)</f>
        <v>211170</v>
      </c>
      <c r="I1324" t="str">
        <f t="shared" si="80"/>
        <v>Mesmo município</v>
      </c>
      <c r="J1324" t="e">
        <f>VLOOKUP(D1324,'REGIÕES DE SAÚDE E SEUS MUNICÍP'!$C$4:$C$5569,1,0)</f>
        <v>#N/A</v>
      </c>
      <c r="K1324" t="e">
        <f t="shared" si="81"/>
        <v>#VALUE!</v>
      </c>
      <c r="L1324" t="str">
        <f t="shared" si="82"/>
        <v>diferente</v>
      </c>
      <c r="M1324" t="str">
        <f t="shared" si="83"/>
        <v>diferente</v>
      </c>
    </row>
    <row r="1325" spans="1:13" x14ac:dyDescent="0.25">
      <c r="A1325">
        <v>211172</v>
      </c>
      <c r="B1325" t="s">
        <v>3511</v>
      </c>
      <c r="C1325">
        <v>21014</v>
      </c>
      <c r="D1325" t="s">
        <v>814</v>
      </c>
      <c r="E1325" t="s">
        <v>4351</v>
      </c>
      <c r="F1325" t="str">
        <f>VLOOKUP(A1325,'REGIÕES DE SAÚDE E SEUS MUNICÍP'!$A$4:$C$5569,3,0)</f>
        <v>Pindaré</v>
      </c>
      <c r="G1325" t="str">
        <f>VLOOKUP(H1325,'REGIÕES DE SAÚDE E SEUS MUNICÍP'!$A$4:$D$5569,4,0)</f>
        <v>Satubinha</v>
      </c>
      <c r="H1325">
        <f>VLOOKUP(A1325,'REGIÕES DE SAÚDE E SEUS MUNICÍP'!$A$4:$A$5569,1,0)</f>
        <v>211172</v>
      </c>
      <c r="I1325" t="str">
        <f t="shared" si="80"/>
        <v>Mesmo município</v>
      </c>
      <c r="J1325" t="e">
        <f>VLOOKUP(D1325,'REGIÕES DE SAÚDE E SEUS MUNICÍP'!$C$4:$C$5569,1,0)</f>
        <v>#N/A</v>
      </c>
      <c r="K1325" t="e">
        <f t="shared" si="81"/>
        <v>#VALUE!</v>
      </c>
      <c r="L1325" t="str">
        <f t="shared" si="82"/>
        <v>diferente</v>
      </c>
      <c r="M1325" t="str">
        <f t="shared" si="83"/>
        <v>diferente</v>
      </c>
    </row>
    <row r="1326" spans="1:13" x14ac:dyDescent="0.25">
      <c r="A1326">
        <v>211174</v>
      </c>
      <c r="B1326" t="s">
        <v>3511</v>
      </c>
      <c r="C1326">
        <v>21012</v>
      </c>
      <c r="D1326" t="s">
        <v>9223</v>
      </c>
      <c r="E1326" t="s">
        <v>10746</v>
      </c>
      <c r="F1326" t="str">
        <f>VLOOKUP(A1326,'REGIÕES DE SAÚDE E SEUS MUNICÍP'!$A$4:$C$5569,3,0)</f>
        <v>Pré-Amazônia</v>
      </c>
      <c r="G1326" t="str">
        <f>VLOOKUP(H1326,'REGIÕES DE SAÚDE E SEUS MUNICÍP'!$A$4:$D$5569,4,0)</f>
        <v>Senador Alexandre Costa</v>
      </c>
      <c r="H1326">
        <f>VLOOKUP(A1326,'REGIÕES DE SAÚDE E SEUS MUNICÍP'!$A$4:$A$5569,1,0)</f>
        <v>211174</v>
      </c>
      <c r="I1326" t="str">
        <f t="shared" si="80"/>
        <v>Mesmo município</v>
      </c>
      <c r="J1326" t="e">
        <f>VLOOKUP(D1326,'REGIÕES DE SAÚDE E SEUS MUNICÍP'!$C$4:$C$5569,1,0)</f>
        <v>#N/A</v>
      </c>
      <c r="K1326" t="e">
        <f t="shared" si="81"/>
        <v>#VALUE!</v>
      </c>
      <c r="L1326" t="str">
        <f t="shared" si="82"/>
        <v>diferente</v>
      </c>
      <c r="M1326" t="str">
        <f t="shared" si="83"/>
        <v>diferente</v>
      </c>
    </row>
    <row r="1327" spans="1:13" x14ac:dyDescent="0.25">
      <c r="A1327">
        <v>211176</v>
      </c>
      <c r="B1327" t="s">
        <v>3511</v>
      </c>
      <c r="C1327">
        <v>21008</v>
      </c>
      <c r="D1327" t="s">
        <v>8957</v>
      </c>
      <c r="E1327" t="s">
        <v>4230</v>
      </c>
      <c r="F1327" t="str">
        <f>VLOOKUP(A1327,'REGIÕES DE SAÚDE E SEUS MUNICÍP'!$A$4:$C$5569,3,0)</f>
        <v>Tocantins</v>
      </c>
      <c r="G1327" t="str">
        <f>VLOOKUP(H1327,'REGIÕES DE SAÚDE E SEUS MUNICÍP'!$A$4:$D$5569,4,0)</f>
        <v>Senador La Rocque</v>
      </c>
      <c r="H1327">
        <f>VLOOKUP(A1327,'REGIÕES DE SAÚDE E SEUS MUNICÍP'!$A$4:$A$5569,1,0)</f>
        <v>211176</v>
      </c>
      <c r="I1327" t="str">
        <f t="shared" si="80"/>
        <v>Mesmo município</v>
      </c>
      <c r="J1327" t="e">
        <f>VLOOKUP(D1327,'REGIÕES DE SAÚDE E SEUS MUNICÍP'!$C$4:$C$5569,1,0)</f>
        <v>#N/A</v>
      </c>
      <c r="K1327" t="e">
        <f t="shared" si="81"/>
        <v>#VALUE!</v>
      </c>
      <c r="L1327" t="str">
        <f t="shared" si="82"/>
        <v>diferente</v>
      </c>
      <c r="M1327" t="str">
        <f t="shared" si="83"/>
        <v>diferente</v>
      </c>
    </row>
    <row r="1328" spans="1:13" x14ac:dyDescent="0.25">
      <c r="A1328">
        <v>211178</v>
      </c>
      <c r="B1328" t="s">
        <v>3511</v>
      </c>
      <c r="C1328">
        <v>21011</v>
      </c>
      <c r="D1328" t="s">
        <v>9895</v>
      </c>
      <c r="E1328" t="s">
        <v>7179</v>
      </c>
      <c r="F1328" t="str">
        <f>VLOOKUP(A1328,'REGIÕES DE SAÚDE E SEUS MUNICÍP'!$A$4:$C$5569,3,0)</f>
        <v>Litoral Ocidental</v>
      </c>
      <c r="G1328" t="str">
        <f>VLOOKUP(H1328,'REGIÕES DE SAÚDE E SEUS MUNICÍP'!$A$4:$D$5569,4,0)</f>
        <v>Serrano do Maranhão</v>
      </c>
      <c r="H1328">
        <f>VLOOKUP(A1328,'REGIÕES DE SAÚDE E SEUS MUNICÍP'!$A$4:$A$5569,1,0)</f>
        <v>211178</v>
      </c>
      <c r="I1328" t="str">
        <f t="shared" si="80"/>
        <v>Mesmo município</v>
      </c>
      <c r="J1328" t="e">
        <f>VLOOKUP(D1328,'REGIÕES DE SAÚDE E SEUS MUNICÍP'!$C$4:$C$5569,1,0)</f>
        <v>#N/A</v>
      </c>
      <c r="K1328" t="e">
        <f t="shared" si="81"/>
        <v>#VALUE!</v>
      </c>
      <c r="L1328" t="str">
        <f t="shared" si="82"/>
        <v>diferente</v>
      </c>
      <c r="M1328" t="str">
        <f t="shared" si="83"/>
        <v>diferente</v>
      </c>
    </row>
    <row r="1329" spans="1:13" x14ac:dyDescent="0.25">
      <c r="A1329">
        <v>211180</v>
      </c>
      <c r="B1329" t="s">
        <v>3511</v>
      </c>
      <c r="C1329">
        <v>21008</v>
      </c>
      <c r="D1329" t="s">
        <v>8957</v>
      </c>
      <c r="E1329" t="s">
        <v>170</v>
      </c>
      <c r="F1329" t="str">
        <f>VLOOKUP(A1329,'REGIÕES DE SAÚDE E SEUS MUNICÍP'!$A$4:$C$5569,3,0)</f>
        <v>Serras</v>
      </c>
      <c r="G1329" t="str">
        <f>VLOOKUP(H1329,'REGIÕES DE SAÚDE E SEUS MUNICÍP'!$A$4:$D$5569,4,0)</f>
        <v>Sítio Novo</v>
      </c>
      <c r="H1329">
        <f>VLOOKUP(A1329,'REGIÕES DE SAÚDE E SEUS MUNICÍP'!$A$4:$A$5569,1,0)</f>
        <v>211180</v>
      </c>
      <c r="I1329" t="str">
        <f t="shared" si="80"/>
        <v>Mesmo município</v>
      </c>
      <c r="J1329" t="e">
        <f>VLOOKUP(D1329,'REGIÕES DE SAÚDE E SEUS MUNICÍP'!$C$4:$C$5569,1,0)</f>
        <v>#N/A</v>
      </c>
      <c r="K1329" t="e">
        <f t="shared" si="81"/>
        <v>#VALUE!</v>
      </c>
      <c r="L1329" t="str">
        <f t="shared" si="82"/>
        <v>diferente</v>
      </c>
      <c r="M1329" t="str">
        <f t="shared" si="83"/>
        <v>diferente</v>
      </c>
    </row>
    <row r="1330" spans="1:13" x14ac:dyDescent="0.25">
      <c r="A1330">
        <v>211190</v>
      </c>
      <c r="B1330" t="s">
        <v>3511</v>
      </c>
      <c r="C1330">
        <v>21015</v>
      </c>
      <c r="D1330" t="s">
        <v>2074</v>
      </c>
      <c r="E1330" t="s">
        <v>2023</v>
      </c>
      <c r="F1330" t="str">
        <f>VLOOKUP(A1330,'REGIÕES DE SAÚDE E SEUS MUNICÍP'!$A$4:$C$5569,3,0)</f>
        <v>Alpercatas</v>
      </c>
      <c r="G1330" t="str">
        <f>VLOOKUP(H1330,'REGIÕES DE SAÚDE E SEUS MUNICÍP'!$A$4:$D$5569,4,0)</f>
        <v>Sucupira do Norte</v>
      </c>
      <c r="H1330">
        <f>VLOOKUP(A1330,'REGIÕES DE SAÚDE E SEUS MUNICÍP'!$A$4:$A$5569,1,0)</f>
        <v>211190</v>
      </c>
      <c r="I1330" t="str">
        <f t="shared" si="80"/>
        <v>Mesmo município</v>
      </c>
      <c r="J1330" t="e">
        <f>VLOOKUP(D1330,'REGIÕES DE SAÚDE E SEUS MUNICÍP'!$C$4:$C$5569,1,0)</f>
        <v>#N/A</v>
      </c>
      <c r="K1330" t="e">
        <f t="shared" si="81"/>
        <v>#VALUE!</v>
      </c>
      <c r="L1330" t="str">
        <f>IF(D1330=D1331,IF(F1330=F1331,"Regiões semelhantes","Nova composição"),"diferente")</f>
        <v>Nova composição</v>
      </c>
      <c r="M1330" t="str">
        <f t="shared" si="83"/>
        <v>diferente</v>
      </c>
    </row>
    <row r="1331" spans="1:13" x14ac:dyDescent="0.25">
      <c r="A1331">
        <v>211195</v>
      </c>
      <c r="B1331" t="s">
        <v>3511</v>
      </c>
      <c r="C1331">
        <v>21015</v>
      </c>
      <c r="D1331" t="s">
        <v>2074</v>
      </c>
      <c r="E1331" t="s">
        <v>8440</v>
      </c>
      <c r="F1331" t="str">
        <f>VLOOKUP(A1331,'REGIÕES DE SAÚDE E SEUS MUNICÍP'!$A$4:$C$5569,3,0)</f>
        <v>Sertão Maranhense</v>
      </c>
      <c r="G1331" t="str">
        <f>VLOOKUP(H1331,'REGIÕES DE SAÚDE E SEUS MUNICÍP'!$A$4:$D$5569,4,0)</f>
        <v>Sucupira do Riachão</v>
      </c>
      <c r="H1331">
        <f>VLOOKUP(A1331,'REGIÕES DE SAÚDE E SEUS MUNICÍP'!$A$4:$A$5569,1,0)</f>
        <v>211195</v>
      </c>
      <c r="I1331" t="str">
        <f t="shared" si="80"/>
        <v>Mesmo município</v>
      </c>
      <c r="J1331" t="e">
        <f>VLOOKUP(D1331,'REGIÕES DE SAÚDE E SEUS MUNICÍP'!$C$4:$C$5569,1,0)</f>
        <v>#N/A</v>
      </c>
      <c r="K1331" t="e">
        <f t="shared" si="81"/>
        <v>#VALUE!</v>
      </c>
      <c r="L1331" t="str">
        <f t="shared" si="82"/>
        <v>diferente</v>
      </c>
      <c r="M1331" t="str">
        <f>IF(F1331=F1330,"igual","diferente")</f>
        <v>diferente</v>
      </c>
    </row>
    <row r="1332" spans="1:13" x14ac:dyDescent="0.25">
      <c r="A1332">
        <v>211200</v>
      </c>
      <c r="B1332" t="s">
        <v>3511</v>
      </c>
      <c r="C1332">
        <v>21003</v>
      </c>
      <c r="D1332" t="s">
        <v>900</v>
      </c>
      <c r="E1332" t="s">
        <v>6694</v>
      </c>
      <c r="F1332" t="str">
        <f>VLOOKUP(A1332,'REGIÕES DE SAÚDE E SEUS MUNICÍP'!$A$4:$C$5569,3,0)</f>
        <v>Gerais de Balsas</v>
      </c>
      <c r="G1332" t="str">
        <f>VLOOKUP(H1332,'REGIÕES DE SAÚDE E SEUS MUNICÍP'!$A$4:$D$5569,4,0)</f>
        <v>Tasso Fragoso</v>
      </c>
      <c r="H1332">
        <f>VLOOKUP(A1332,'REGIÕES DE SAÚDE E SEUS MUNICÍP'!$A$4:$A$5569,1,0)</f>
        <v>211200</v>
      </c>
      <c r="I1332" t="str">
        <f t="shared" si="80"/>
        <v>Mesmo município</v>
      </c>
      <c r="J1332" t="e">
        <f>VLOOKUP(D1332,'REGIÕES DE SAÚDE E SEUS MUNICÍP'!$C$4:$C$5569,1,0)</f>
        <v>#N/A</v>
      </c>
      <c r="K1332" t="e">
        <f t="shared" si="81"/>
        <v>#VALUE!</v>
      </c>
      <c r="L1332" t="str">
        <f t="shared" si="82"/>
        <v>diferente</v>
      </c>
      <c r="M1332" t="str">
        <f t="shared" si="83"/>
        <v>diferente</v>
      </c>
    </row>
    <row r="1333" spans="1:13" x14ac:dyDescent="0.25">
      <c r="A1333">
        <v>211210</v>
      </c>
      <c r="B1333" t="s">
        <v>3511</v>
      </c>
      <c r="C1333">
        <v>21007</v>
      </c>
      <c r="D1333" t="s">
        <v>1815</v>
      </c>
      <c r="E1333" t="s">
        <v>9870</v>
      </c>
      <c r="F1333" t="str">
        <f>VLOOKUP(A1333,'REGIÕES DE SAÚDE E SEUS MUNICÍP'!$A$4:$C$5569,3,0)</f>
        <v>Cocais</v>
      </c>
      <c r="G1333" t="str">
        <f>VLOOKUP(H1333,'REGIÕES DE SAÚDE E SEUS MUNICÍP'!$A$4:$D$5569,4,0)</f>
        <v>Timbiras</v>
      </c>
      <c r="H1333">
        <f>VLOOKUP(A1333,'REGIÕES DE SAÚDE E SEUS MUNICÍP'!$A$4:$A$5569,1,0)</f>
        <v>211210</v>
      </c>
      <c r="I1333" t="str">
        <f t="shared" si="80"/>
        <v>Mesmo município</v>
      </c>
      <c r="J1333" t="e">
        <f>VLOOKUP(D1333,'REGIÕES DE SAÚDE E SEUS MUNICÍP'!$C$4:$C$5569,1,0)</f>
        <v>#N/A</v>
      </c>
      <c r="K1333" t="e">
        <f t="shared" si="81"/>
        <v>#VALUE!</v>
      </c>
      <c r="L1333" t="str">
        <f t="shared" si="82"/>
        <v>diferente</v>
      </c>
      <c r="M1333" t="str">
        <f t="shared" si="83"/>
        <v>diferente</v>
      </c>
    </row>
    <row r="1334" spans="1:13" x14ac:dyDescent="0.25">
      <c r="A1334">
        <v>211220</v>
      </c>
      <c r="B1334" t="s">
        <v>3511</v>
      </c>
      <c r="C1334">
        <v>21017</v>
      </c>
      <c r="D1334" t="s">
        <v>1648</v>
      </c>
      <c r="E1334" t="s">
        <v>1648</v>
      </c>
      <c r="F1334" t="str">
        <f>VLOOKUP(A1334,'REGIÕES DE SAÚDE E SEUS MUNICÍP'!$A$4:$C$5569,3,0)</f>
        <v>Médio Parnaíba</v>
      </c>
      <c r="G1334" t="str">
        <f>VLOOKUP(H1334,'REGIÕES DE SAÚDE E SEUS MUNICÍP'!$A$4:$D$5569,4,0)</f>
        <v>Timon</v>
      </c>
      <c r="H1334">
        <f>VLOOKUP(A1334,'REGIÕES DE SAÚDE E SEUS MUNICÍP'!$A$4:$A$5569,1,0)</f>
        <v>211220</v>
      </c>
      <c r="I1334" t="str">
        <f t="shared" si="80"/>
        <v>Mesmo município</v>
      </c>
      <c r="J1334" t="e">
        <f>VLOOKUP(D1334,'REGIÕES DE SAÚDE E SEUS MUNICÍP'!$C$4:$C$5569,1,0)</f>
        <v>#N/A</v>
      </c>
      <c r="K1334" t="e">
        <f t="shared" si="81"/>
        <v>#VALUE!</v>
      </c>
      <c r="L1334" t="str">
        <f t="shared" si="82"/>
        <v>diferente</v>
      </c>
      <c r="M1334" t="str">
        <f t="shared" si="83"/>
        <v>diferente</v>
      </c>
    </row>
    <row r="1335" spans="1:13" x14ac:dyDescent="0.25">
      <c r="A1335">
        <v>211223</v>
      </c>
      <c r="B1335" t="s">
        <v>3511</v>
      </c>
      <c r="C1335">
        <v>21010</v>
      </c>
      <c r="D1335" t="s">
        <v>2081</v>
      </c>
      <c r="E1335" t="s">
        <v>7732</v>
      </c>
      <c r="F1335" t="str">
        <f>VLOOKUP(A1335,'REGIÕES DE SAÚDE E SEUS MUNICÍP'!$A$4:$C$5569,3,0)</f>
        <v>Médio Mearim</v>
      </c>
      <c r="G1335" t="str">
        <f>VLOOKUP(H1335,'REGIÕES DE SAÚDE E SEUS MUNICÍP'!$A$4:$D$5569,4,0)</f>
        <v>Trizidela do Vale</v>
      </c>
      <c r="H1335">
        <f>VLOOKUP(A1335,'REGIÕES DE SAÚDE E SEUS MUNICÍP'!$A$4:$A$5569,1,0)</f>
        <v>211223</v>
      </c>
      <c r="I1335" t="str">
        <f t="shared" si="80"/>
        <v>Mesmo município</v>
      </c>
      <c r="J1335" t="e">
        <f>VLOOKUP(D1335,'REGIÕES DE SAÚDE E SEUS MUNICÍP'!$C$4:$C$5569,1,0)</f>
        <v>#N/A</v>
      </c>
      <c r="K1335" t="e">
        <f t="shared" si="81"/>
        <v>#VALUE!</v>
      </c>
      <c r="L1335" t="str">
        <f t="shared" si="82"/>
        <v>diferente</v>
      </c>
      <c r="M1335" t="str">
        <f t="shared" si="83"/>
        <v>diferente</v>
      </c>
    </row>
    <row r="1336" spans="1:13" x14ac:dyDescent="0.25">
      <c r="A1336">
        <v>211227</v>
      </c>
      <c r="B1336" t="s">
        <v>3511</v>
      </c>
      <c r="C1336">
        <v>21014</v>
      </c>
      <c r="D1336" t="s">
        <v>814</v>
      </c>
      <c r="E1336" t="s">
        <v>3998</v>
      </c>
      <c r="F1336" t="str">
        <f>VLOOKUP(A1336,'REGIÕES DE SAÚDE E SEUS MUNICÍP'!$A$4:$C$5569,3,0)</f>
        <v>Pindaré</v>
      </c>
      <c r="G1336" t="str">
        <f>VLOOKUP(H1336,'REGIÕES DE SAÚDE E SEUS MUNICÍP'!$A$4:$D$5569,4,0)</f>
        <v>Tufilândia</v>
      </c>
      <c r="H1336">
        <f>VLOOKUP(A1336,'REGIÕES DE SAÚDE E SEUS MUNICÍP'!$A$4:$A$5569,1,0)</f>
        <v>211227</v>
      </c>
      <c r="I1336" t="str">
        <f t="shared" si="80"/>
        <v>Mesmo município</v>
      </c>
      <c r="J1336" t="e">
        <f>VLOOKUP(D1336,'REGIÕES DE SAÚDE E SEUS MUNICÍP'!$C$4:$C$5569,1,0)</f>
        <v>#N/A</v>
      </c>
      <c r="K1336" t="e">
        <f t="shared" si="81"/>
        <v>#VALUE!</v>
      </c>
      <c r="L1336" t="str">
        <f t="shared" si="82"/>
        <v>diferente</v>
      </c>
      <c r="M1336" t="str">
        <f t="shared" si="83"/>
        <v>diferente</v>
      </c>
    </row>
    <row r="1337" spans="1:13" x14ac:dyDescent="0.25">
      <c r="A1337">
        <v>211230</v>
      </c>
      <c r="B1337" t="s">
        <v>3511</v>
      </c>
      <c r="C1337">
        <v>21012</v>
      </c>
      <c r="D1337" t="s">
        <v>9223</v>
      </c>
      <c r="E1337" t="s">
        <v>10133</v>
      </c>
      <c r="F1337" t="str">
        <f>VLOOKUP(A1337,'REGIÕES DE SAÚDE E SEUS MUNICÍP'!$A$4:$C$5569,3,0)</f>
        <v>Pré-Amazônia</v>
      </c>
      <c r="G1337" t="str">
        <f>VLOOKUP(H1337,'REGIÕES DE SAÚDE E SEUS MUNICÍP'!$A$4:$D$5569,4,0)</f>
        <v>Tuntum</v>
      </c>
      <c r="H1337">
        <f>VLOOKUP(A1337,'REGIÕES DE SAÚDE E SEUS MUNICÍP'!$A$4:$A$5569,1,0)</f>
        <v>211230</v>
      </c>
      <c r="I1337" t="str">
        <f t="shared" si="80"/>
        <v>Mesmo município</v>
      </c>
      <c r="J1337" t="e">
        <f>VLOOKUP(D1337,'REGIÕES DE SAÚDE E SEUS MUNICÍP'!$C$4:$C$5569,1,0)</f>
        <v>#N/A</v>
      </c>
      <c r="K1337" t="e">
        <f t="shared" si="81"/>
        <v>#VALUE!</v>
      </c>
      <c r="L1337" t="str">
        <f t="shared" si="82"/>
        <v>diferente</v>
      </c>
      <c r="M1337" t="str">
        <f t="shared" si="83"/>
        <v>diferente</v>
      </c>
    </row>
    <row r="1338" spans="1:13" x14ac:dyDescent="0.25">
      <c r="A1338">
        <v>211240</v>
      </c>
      <c r="B1338" t="s">
        <v>3511</v>
      </c>
      <c r="C1338">
        <v>21011</v>
      </c>
      <c r="D1338" t="s">
        <v>9895</v>
      </c>
      <c r="E1338" t="s">
        <v>11096</v>
      </c>
      <c r="F1338" t="str">
        <f>VLOOKUP(A1338,'REGIÕES DE SAÚDE E SEUS MUNICÍP'!$A$4:$C$5569,3,0)</f>
        <v>Pericumã</v>
      </c>
      <c r="G1338" t="str">
        <f>VLOOKUP(H1338,'REGIÕES DE SAÚDE E SEUS MUNICÍP'!$A$4:$D$5569,4,0)</f>
        <v>Turiaçu</v>
      </c>
      <c r="H1338">
        <f>VLOOKUP(A1338,'REGIÕES DE SAÚDE E SEUS MUNICÍP'!$A$4:$A$5569,1,0)</f>
        <v>211240</v>
      </c>
      <c r="I1338" t="str">
        <f t="shared" si="80"/>
        <v>Mesmo município</v>
      </c>
      <c r="J1338" t="e">
        <f>VLOOKUP(D1338,'REGIÕES DE SAÚDE E SEUS MUNICÍP'!$C$4:$C$5569,1,0)</f>
        <v>#N/A</v>
      </c>
      <c r="K1338" t="e">
        <f t="shared" si="81"/>
        <v>#VALUE!</v>
      </c>
      <c r="L1338" t="str">
        <f t="shared" si="82"/>
        <v>Regiões semelhantes</v>
      </c>
      <c r="M1338" t="str">
        <f t="shared" si="83"/>
        <v>diferente</v>
      </c>
    </row>
    <row r="1339" spans="1:13" x14ac:dyDescent="0.25">
      <c r="A1339">
        <v>211245</v>
      </c>
      <c r="B1339" t="s">
        <v>3511</v>
      </c>
      <c r="C1339">
        <v>21011</v>
      </c>
      <c r="D1339" t="s">
        <v>9895</v>
      </c>
      <c r="E1339" t="s">
        <v>6010</v>
      </c>
      <c r="F1339" t="str">
        <f>VLOOKUP(A1339,'REGIÕES DE SAÚDE E SEUS MUNICÍP'!$A$4:$C$5569,3,0)</f>
        <v>Pericumã</v>
      </c>
      <c r="G1339" t="str">
        <f>VLOOKUP(H1339,'REGIÕES DE SAÚDE E SEUS MUNICÍP'!$A$4:$D$5569,4,0)</f>
        <v>Turilândia</v>
      </c>
      <c r="H1339">
        <f>VLOOKUP(A1339,'REGIÕES DE SAÚDE E SEUS MUNICÍP'!$A$4:$A$5569,1,0)</f>
        <v>211245</v>
      </c>
      <c r="I1339" t="str">
        <f t="shared" si="80"/>
        <v>Mesmo município</v>
      </c>
      <c r="J1339" t="e">
        <f>VLOOKUP(D1339,'REGIÕES DE SAÚDE E SEUS MUNICÍP'!$C$4:$C$5569,1,0)</f>
        <v>#N/A</v>
      </c>
      <c r="K1339" t="e">
        <f t="shared" si="81"/>
        <v>#VALUE!</v>
      </c>
      <c r="L1339" t="str">
        <f t="shared" si="82"/>
        <v>diferente</v>
      </c>
      <c r="M1339" t="str">
        <f t="shared" si="83"/>
        <v>igual</v>
      </c>
    </row>
    <row r="1340" spans="1:13" x14ac:dyDescent="0.25">
      <c r="A1340">
        <v>211250</v>
      </c>
      <c r="B1340" t="s">
        <v>3511</v>
      </c>
      <c r="C1340">
        <v>21006</v>
      </c>
      <c r="D1340" t="s">
        <v>1839</v>
      </c>
      <c r="E1340" t="s">
        <v>4229</v>
      </c>
      <c r="F1340" t="str">
        <f>VLOOKUP(A1340,'REGIÕES DE SAÚDE E SEUS MUNICÍP'!$A$4:$C$5569,3,0)</f>
        <v>Lençóis Maranhenses</v>
      </c>
      <c r="G1340" t="str">
        <f>VLOOKUP(H1340,'REGIÕES DE SAÚDE E SEUS MUNICÍP'!$A$4:$D$5569,4,0)</f>
        <v>Tutóia</v>
      </c>
      <c r="H1340">
        <f>VLOOKUP(A1340,'REGIÕES DE SAÚDE E SEUS MUNICÍP'!$A$4:$A$5569,1,0)</f>
        <v>211250</v>
      </c>
      <c r="I1340" t="str">
        <f t="shared" si="80"/>
        <v>Mesmo município</v>
      </c>
      <c r="J1340" t="e">
        <f>VLOOKUP(D1340,'REGIÕES DE SAÚDE E SEUS MUNICÍP'!$C$4:$C$5569,1,0)</f>
        <v>#N/A</v>
      </c>
      <c r="K1340" t="e">
        <f t="shared" si="81"/>
        <v>#VALUE!</v>
      </c>
      <c r="L1340" t="str">
        <f t="shared" si="82"/>
        <v>diferente</v>
      </c>
      <c r="M1340" t="str">
        <f t="shared" si="83"/>
        <v>diferente</v>
      </c>
    </row>
    <row r="1341" spans="1:13" x14ac:dyDescent="0.25">
      <c r="A1341">
        <v>211260</v>
      </c>
      <c r="B1341" t="s">
        <v>3511</v>
      </c>
      <c r="C1341">
        <v>21009</v>
      </c>
      <c r="D1341" t="s">
        <v>10945</v>
      </c>
      <c r="E1341" t="s">
        <v>6009</v>
      </c>
      <c r="F1341" t="str">
        <f>VLOOKUP(A1341,'REGIÕES DE SAÚDE E SEUS MUNICÍP'!$A$4:$C$5569,3,0)</f>
        <v>Alto Munim</v>
      </c>
      <c r="G1341" t="str">
        <f>VLOOKUP(H1341,'REGIÕES DE SAÚDE E SEUS MUNICÍP'!$A$4:$D$5569,4,0)</f>
        <v>Urbano Santos</v>
      </c>
      <c r="H1341">
        <f>VLOOKUP(A1341,'REGIÕES DE SAÚDE E SEUS MUNICÍP'!$A$4:$A$5569,1,0)</f>
        <v>211260</v>
      </c>
      <c r="I1341" t="str">
        <f t="shared" si="80"/>
        <v>Mesmo município</v>
      </c>
      <c r="J1341" t="e">
        <f>VLOOKUP(D1341,'REGIÕES DE SAÚDE E SEUS MUNICÍP'!$C$4:$C$5569,1,0)</f>
        <v>#N/A</v>
      </c>
      <c r="K1341" t="e">
        <f t="shared" si="81"/>
        <v>#VALUE!</v>
      </c>
      <c r="L1341" t="str">
        <f t="shared" si="82"/>
        <v>Nova composição</v>
      </c>
      <c r="M1341" t="str">
        <f t="shared" si="83"/>
        <v>diferente</v>
      </c>
    </row>
    <row r="1342" spans="1:13" x14ac:dyDescent="0.25">
      <c r="A1342">
        <v>211270</v>
      </c>
      <c r="B1342" t="s">
        <v>3511</v>
      </c>
      <c r="C1342">
        <v>21009</v>
      </c>
      <c r="D1342" t="s">
        <v>10945</v>
      </c>
      <c r="E1342" t="s">
        <v>9219</v>
      </c>
      <c r="F1342" t="str">
        <f>VLOOKUP(A1342,'REGIÕES DE SAÚDE E SEUS MUNICÍP'!$A$4:$C$5569,3,0)</f>
        <v>Baixo Itapecuru</v>
      </c>
      <c r="G1342" t="str">
        <f>VLOOKUP(H1342,'REGIÕES DE SAÚDE E SEUS MUNICÍP'!$A$4:$D$5569,4,0)</f>
        <v>Vargem Grande</v>
      </c>
      <c r="H1342">
        <f>VLOOKUP(A1342,'REGIÕES DE SAÚDE E SEUS MUNICÍP'!$A$4:$A$5569,1,0)</f>
        <v>211270</v>
      </c>
      <c r="I1342" t="str">
        <f t="shared" si="80"/>
        <v>Mesmo município</v>
      </c>
      <c r="J1342" t="e">
        <f>VLOOKUP(D1342,'REGIÕES DE SAÚDE E SEUS MUNICÍP'!$C$4:$C$5569,1,0)</f>
        <v>#N/A</v>
      </c>
      <c r="K1342" t="e">
        <f t="shared" si="81"/>
        <v>#VALUE!</v>
      </c>
      <c r="L1342" t="str">
        <f t="shared" si="82"/>
        <v>diferente</v>
      </c>
      <c r="M1342" t="str">
        <f t="shared" si="83"/>
        <v>diferente</v>
      </c>
    </row>
    <row r="1343" spans="1:13" x14ac:dyDescent="0.25">
      <c r="A1343">
        <v>211280</v>
      </c>
      <c r="B1343" t="s">
        <v>3511</v>
      </c>
      <c r="C1343">
        <v>21018</v>
      </c>
      <c r="D1343" t="s">
        <v>10461</v>
      </c>
      <c r="E1343" t="s">
        <v>10461</v>
      </c>
      <c r="F1343" t="str">
        <f>VLOOKUP(A1343,'REGIÕES DE SAÚDE E SEUS MUNICÍP'!$A$4:$C$5569,3,0)</f>
        <v>Lagos</v>
      </c>
      <c r="G1343" t="str">
        <f>VLOOKUP(H1343,'REGIÕES DE SAÚDE E SEUS MUNICÍP'!$A$4:$D$5569,4,0)</f>
        <v>Viana</v>
      </c>
      <c r="H1343">
        <f>VLOOKUP(A1343,'REGIÕES DE SAÚDE E SEUS MUNICÍP'!$A$4:$A$5569,1,0)</f>
        <v>211280</v>
      </c>
      <c r="I1343" t="str">
        <f t="shared" si="80"/>
        <v>Mesmo município</v>
      </c>
      <c r="J1343" t="e">
        <f>VLOOKUP(D1343,'REGIÕES DE SAÚDE E SEUS MUNICÍP'!$C$4:$C$5569,1,0)</f>
        <v>#N/A</v>
      </c>
      <c r="K1343" t="e">
        <f t="shared" si="81"/>
        <v>#VALUE!</v>
      </c>
      <c r="L1343" t="str">
        <f t="shared" si="82"/>
        <v>diferente</v>
      </c>
      <c r="M1343" t="str">
        <f t="shared" si="83"/>
        <v>diferente</v>
      </c>
    </row>
    <row r="1344" spans="1:13" x14ac:dyDescent="0.25">
      <c r="A1344">
        <v>211285</v>
      </c>
      <c r="B1344" t="s">
        <v>3511</v>
      </c>
      <c r="C1344">
        <v>21001</v>
      </c>
      <c r="D1344" t="s">
        <v>3803</v>
      </c>
      <c r="E1344" t="s">
        <v>8677</v>
      </c>
      <c r="F1344" t="str">
        <f>VLOOKUP(A1344,'REGIÕES DE SAÚDE E SEUS MUNICÍP'!$A$4:$C$5569,3,0)</f>
        <v>Carajás</v>
      </c>
      <c r="G1344" t="str">
        <f>VLOOKUP(H1344,'REGIÕES DE SAÚDE E SEUS MUNICÍP'!$A$4:$D$5569,4,0)</f>
        <v>Vila Nova dos Martírios</v>
      </c>
      <c r="H1344">
        <f>VLOOKUP(A1344,'REGIÕES DE SAÚDE E SEUS MUNICÍP'!$A$4:$A$5569,1,0)</f>
        <v>211285</v>
      </c>
      <c r="I1344" t="str">
        <f t="shared" si="80"/>
        <v>Mesmo município</v>
      </c>
      <c r="J1344" t="e">
        <f>VLOOKUP(D1344,'REGIÕES DE SAÚDE E SEUS MUNICÍP'!$C$4:$C$5569,1,0)</f>
        <v>#N/A</v>
      </c>
      <c r="K1344" t="e">
        <f t="shared" si="81"/>
        <v>#VALUE!</v>
      </c>
      <c r="L1344" t="str">
        <f t="shared" si="82"/>
        <v>diferente</v>
      </c>
      <c r="M1344" t="str">
        <f t="shared" si="83"/>
        <v>diferente</v>
      </c>
    </row>
    <row r="1345" spans="1:13" x14ac:dyDescent="0.25">
      <c r="A1345">
        <v>211290</v>
      </c>
      <c r="B1345" t="s">
        <v>3511</v>
      </c>
      <c r="C1345">
        <v>21009</v>
      </c>
      <c r="D1345" t="s">
        <v>10945</v>
      </c>
      <c r="E1345" t="s">
        <v>7377</v>
      </c>
      <c r="F1345" t="str">
        <f>VLOOKUP(A1345,'REGIÕES DE SAÚDE E SEUS MUNICÍP'!$A$4:$C$5569,3,0)</f>
        <v>Eixos Rodo-Ferroviários</v>
      </c>
      <c r="G1345" t="str">
        <f>VLOOKUP(H1345,'REGIÕES DE SAÚDE E SEUS MUNICÍP'!$A$4:$D$5569,4,0)</f>
        <v>Vitória do Mearim</v>
      </c>
      <c r="H1345">
        <f>VLOOKUP(A1345,'REGIÕES DE SAÚDE E SEUS MUNICÍP'!$A$4:$A$5569,1,0)</f>
        <v>211290</v>
      </c>
      <c r="I1345" t="str">
        <f t="shared" si="80"/>
        <v>Mesmo município</v>
      </c>
      <c r="J1345" t="e">
        <f>VLOOKUP(D1345,'REGIÕES DE SAÚDE E SEUS MUNICÍP'!$C$4:$C$5569,1,0)</f>
        <v>#N/A</v>
      </c>
      <c r="K1345" t="e">
        <f t="shared" si="81"/>
        <v>#VALUE!</v>
      </c>
      <c r="L1345" t="str">
        <f t="shared" si="82"/>
        <v>diferente</v>
      </c>
      <c r="M1345" t="str">
        <f t="shared" si="83"/>
        <v>diferente</v>
      </c>
    </row>
    <row r="1346" spans="1:13" x14ac:dyDescent="0.25">
      <c r="A1346">
        <v>211300</v>
      </c>
      <c r="B1346" t="s">
        <v>3511</v>
      </c>
      <c r="C1346">
        <v>21002</v>
      </c>
      <c r="D1346" t="s">
        <v>623</v>
      </c>
      <c r="E1346" t="s">
        <v>535</v>
      </c>
      <c r="F1346" t="str">
        <f>VLOOKUP(A1346,'REGIÕES DE SAÚDE E SEUS MUNICÍP'!$A$4:$C$5569,3,0)</f>
        <v>Mearim</v>
      </c>
      <c r="G1346" t="str">
        <f>VLOOKUP(H1346,'REGIÕES DE SAÚDE E SEUS MUNICÍP'!$A$4:$D$5569,4,0)</f>
        <v>Vitorino Freire</v>
      </c>
      <c r="H1346">
        <f>VLOOKUP(A1346,'REGIÕES DE SAÚDE E SEUS MUNICÍP'!$A$4:$A$5569,1,0)</f>
        <v>211300</v>
      </c>
      <c r="I1346" t="str">
        <f t="shared" si="80"/>
        <v>Mesmo município</v>
      </c>
      <c r="J1346" t="e">
        <f>VLOOKUP(D1346,'REGIÕES DE SAÚDE E SEUS MUNICÍP'!$C$4:$C$5569,1,0)</f>
        <v>#N/A</v>
      </c>
      <c r="K1346" t="e">
        <f t="shared" si="81"/>
        <v>#VALUE!</v>
      </c>
      <c r="L1346" t="str">
        <f t="shared" si="82"/>
        <v>diferente</v>
      </c>
      <c r="M1346" t="str">
        <f t="shared" si="83"/>
        <v>diferente</v>
      </c>
    </row>
    <row r="1347" spans="1:13" x14ac:dyDescent="0.25">
      <c r="A1347">
        <v>211400</v>
      </c>
      <c r="B1347" t="s">
        <v>3511</v>
      </c>
      <c r="C1347">
        <v>21019</v>
      </c>
      <c r="D1347" t="s">
        <v>10270</v>
      </c>
      <c r="E1347" t="s">
        <v>10270</v>
      </c>
      <c r="F1347" t="str">
        <f>VLOOKUP(A1347,'REGIÕES DE SAÚDE E SEUS MUNICÍP'!$A$4:$C$5569,3,0)</f>
        <v>Alto Turi</v>
      </c>
      <c r="G1347" t="str">
        <f>VLOOKUP(H1347,'REGIÕES DE SAÚDE E SEUS MUNICÍP'!$A$4:$D$5569,4,0)</f>
        <v>Zé Doca</v>
      </c>
      <c r="H1347">
        <f>VLOOKUP(A1347,'REGIÕES DE SAÚDE E SEUS MUNICÍP'!$A$4:$A$5569,1,0)</f>
        <v>211400</v>
      </c>
      <c r="I1347" t="str">
        <f t="shared" ref="I1347:I1410" si="84">IF(G1347=E1347,"Mesmo município","Município diferente")</f>
        <v>Mesmo município</v>
      </c>
      <c r="J1347" t="e">
        <f>VLOOKUP(D1347,'REGIÕES DE SAÚDE E SEUS MUNICÍP'!$C$4:$C$5569,1,0)</f>
        <v>#N/A</v>
      </c>
      <c r="K1347" t="e">
        <f t="shared" si="81"/>
        <v>#VALUE!</v>
      </c>
      <c r="L1347" t="str">
        <f>IF(D1347=D1348,IF(F1347=F1348,"Regiões semelhantes","Nova composição"),"diferente")</f>
        <v>diferente</v>
      </c>
      <c r="M1347" t="str">
        <f t="shared" si="83"/>
        <v>diferente</v>
      </c>
    </row>
    <row r="1348" spans="1:13" x14ac:dyDescent="0.25">
      <c r="A1348">
        <v>310010</v>
      </c>
      <c r="B1348" t="s">
        <v>5424</v>
      </c>
      <c r="C1348">
        <v>31074</v>
      </c>
      <c r="D1348" t="s">
        <v>11402</v>
      </c>
      <c r="E1348" t="s">
        <v>4044</v>
      </c>
      <c r="F1348" t="str">
        <f>VLOOKUP(A1348,'REGIÕES DE SAÚDE E SEUS MUNICÍP'!$A$4:$C$5569,3,0)</f>
        <v>Uberlândia</v>
      </c>
      <c r="G1348" t="str">
        <f>VLOOKUP(H1348,'REGIÕES DE SAÚDE E SEUS MUNICÍP'!$A$4:$D$5569,4,0)</f>
        <v>Abadia dos Dourados</v>
      </c>
      <c r="H1348">
        <f>VLOOKUP(A1348,'REGIÕES DE SAÚDE E SEUS MUNICÍP'!$A$4:$A$5569,1,0)</f>
        <v>310010</v>
      </c>
      <c r="I1348" t="str">
        <f t="shared" si="84"/>
        <v>Mesmo município</v>
      </c>
      <c r="J1348" t="e">
        <f>VLOOKUP(D1348,'REGIÕES DE SAÚDE E SEUS MUNICÍP'!$C$4:$C$5569,1,0)</f>
        <v>#N/A</v>
      </c>
      <c r="K1348" t="e">
        <f t="shared" ref="K1348:K1411" si="85">SEARCH(F1348,D1348)</f>
        <v>#VALUE!</v>
      </c>
      <c r="L1348" t="str">
        <f t="shared" ref="L1348:L1411" si="86">IF(D1348=D1349,IF(F1348=F1349,"Regiões semelhantes","Nova composição"),"diferente")</f>
        <v>diferente</v>
      </c>
      <c r="M1348" t="str">
        <f>IF(F1348=F1347,"igual","diferente")</f>
        <v>diferente</v>
      </c>
    </row>
    <row r="1349" spans="1:13" x14ac:dyDescent="0.25">
      <c r="A1349">
        <v>310020</v>
      </c>
      <c r="B1349" t="s">
        <v>5424</v>
      </c>
      <c r="C1349">
        <v>31024</v>
      </c>
      <c r="D1349" t="s">
        <v>7958</v>
      </c>
      <c r="E1349" t="s">
        <v>2690</v>
      </c>
      <c r="F1349" t="str">
        <f>VLOOKUP(A1349,'REGIÕES DE SAÚDE E SEUS MUNICÍP'!$A$4:$C$5569,3,0)</f>
        <v>Sete Lagoas</v>
      </c>
      <c r="G1349" t="str">
        <f>VLOOKUP(H1349,'REGIÕES DE SAÚDE E SEUS MUNICÍP'!$A$4:$D$5569,4,0)</f>
        <v>Abaeté</v>
      </c>
      <c r="H1349">
        <f>VLOOKUP(A1349,'REGIÕES DE SAÚDE E SEUS MUNICÍP'!$A$4:$A$5569,1,0)</f>
        <v>310020</v>
      </c>
      <c r="I1349" t="str">
        <f t="shared" si="84"/>
        <v>Mesmo município</v>
      </c>
      <c r="J1349" t="str">
        <f>VLOOKUP(D1349,'REGIÕES DE SAÚDE E SEUS MUNICÍP'!$C$4:$C$5569,1,0)</f>
        <v>Sete Lagoas</v>
      </c>
      <c r="K1349">
        <f t="shared" si="85"/>
        <v>1</v>
      </c>
      <c r="L1349" t="str">
        <f t="shared" si="86"/>
        <v>diferente</v>
      </c>
      <c r="M1349" t="str">
        <f t="shared" si="83"/>
        <v>diferente</v>
      </c>
    </row>
    <row r="1350" spans="1:13" x14ac:dyDescent="0.25">
      <c r="A1350">
        <v>310030</v>
      </c>
      <c r="B1350" t="s">
        <v>5424</v>
      </c>
      <c r="C1350">
        <v>31059</v>
      </c>
      <c r="D1350" t="s">
        <v>5499</v>
      </c>
      <c r="E1350" t="s">
        <v>1414</v>
      </c>
      <c r="F1350" t="str">
        <f>VLOOKUP(A1350,'REGIÕES DE SAÚDE E SEUS MUNICÍP'!$A$4:$C$5569,3,0)</f>
        <v>Manhumirim</v>
      </c>
      <c r="G1350" t="str">
        <f>VLOOKUP(H1350,'REGIÕES DE SAÚDE E SEUS MUNICÍP'!$A$4:$D$5569,4,0)</f>
        <v>Abre Campo</v>
      </c>
      <c r="H1350">
        <f>VLOOKUP(A1350,'REGIÕES DE SAÚDE E SEUS MUNICÍP'!$A$4:$A$5569,1,0)</f>
        <v>310030</v>
      </c>
      <c r="I1350" t="str">
        <f t="shared" si="84"/>
        <v>Mesmo município</v>
      </c>
      <c r="J1350" t="e">
        <f>VLOOKUP(D1350,'REGIÕES DE SAÚDE E SEUS MUNICÍP'!$C$4:$C$5569,1,0)</f>
        <v>#N/A</v>
      </c>
      <c r="K1350" t="e">
        <f t="shared" si="85"/>
        <v>#VALUE!</v>
      </c>
      <c r="L1350" t="str">
        <f t="shared" si="86"/>
        <v>diferente</v>
      </c>
      <c r="M1350" t="str">
        <f t="shared" ref="M1350:M1413" si="87">IF(F1350=F1349,"igual","diferente")</f>
        <v>diferente</v>
      </c>
    </row>
    <row r="1351" spans="1:13" x14ac:dyDescent="0.25">
      <c r="A1351">
        <v>310040</v>
      </c>
      <c r="B1351" t="s">
        <v>5424</v>
      </c>
      <c r="C1351">
        <v>31060</v>
      </c>
      <c r="D1351" t="s">
        <v>3110</v>
      </c>
      <c r="E1351" t="s">
        <v>4970</v>
      </c>
      <c r="F1351" t="str">
        <f>VLOOKUP(A1351,'REGIÕES DE SAÚDE E SEUS MUNICÍP'!$A$4:$C$5569,3,0)</f>
        <v>Ponte Nova</v>
      </c>
      <c r="G1351" t="str">
        <f>VLOOKUP(H1351,'REGIÕES DE SAÚDE E SEUS MUNICÍP'!$A$4:$D$5569,4,0)</f>
        <v>Acaiaca</v>
      </c>
      <c r="H1351">
        <f>VLOOKUP(A1351,'REGIÕES DE SAÚDE E SEUS MUNICÍP'!$A$4:$A$5569,1,0)</f>
        <v>310040</v>
      </c>
      <c r="I1351" t="str">
        <f t="shared" si="84"/>
        <v>Mesmo município</v>
      </c>
      <c r="J1351" t="str">
        <f>VLOOKUP(D1351,'REGIÕES DE SAÚDE E SEUS MUNICÍP'!$C$4:$C$5569,1,0)</f>
        <v>Ponte Nova</v>
      </c>
      <c r="K1351">
        <f t="shared" si="85"/>
        <v>1</v>
      </c>
      <c r="L1351" t="str">
        <f t="shared" si="86"/>
        <v>diferente</v>
      </c>
      <c r="M1351" t="str">
        <f t="shared" si="87"/>
        <v>diferente</v>
      </c>
    </row>
    <row r="1352" spans="1:13" x14ac:dyDescent="0.25">
      <c r="A1352">
        <v>310050</v>
      </c>
      <c r="B1352" t="s">
        <v>5424</v>
      </c>
      <c r="C1352">
        <v>31037</v>
      </c>
      <c r="D1352" t="s">
        <v>5914</v>
      </c>
      <c r="E1352" t="s">
        <v>352</v>
      </c>
      <c r="F1352" t="str">
        <f>VLOOKUP(A1352,'REGIÕES DE SAÚDE E SEUS MUNICÍP'!$A$4:$C$5569,3,0)</f>
        <v>Coronel Fabriciano</v>
      </c>
      <c r="G1352" t="str">
        <f>VLOOKUP(H1352,'REGIÕES DE SAÚDE E SEUS MUNICÍP'!$A$4:$D$5569,4,0)</f>
        <v>Açucena</v>
      </c>
      <c r="H1352">
        <f>VLOOKUP(A1352,'REGIÕES DE SAÚDE E SEUS MUNICÍP'!$A$4:$A$5569,1,0)</f>
        <v>310050</v>
      </c>
      <c r="I1352" t="str">
        <f t="shared" si="84"/>
        <v>Mesmo município</v>
      </c>
      <c r="J1352" t="e">
        <f>VLOOKUP(D1352,'REGIÕES DE SAÚDE E SEUS MUNICÍP'!$C$4:$C$5569,1,0)</f>
        <v>#N/A</v>
      </c>
      <c r="K1352" t="e">
        <f t="shared" si="85"/>
        <v>#VALUE!</v>
      </c>
      <c r="L1352" t="str">
        <f t="shared" si="86"/>
        <v>diferente</v>
      </c>
      <c r="M1352" t="str">
        <f t="shared" si="87"/>
        <v>diferente</v>
      </c>
    </row>
    <row r="1353" spans="1:13" x14ac:dyDescent="0.25">
      <c r="A1353">
        <v>310060</v>
      </c>
      <c r="B1353" t="s">
        <v>5424</v>
      </c>
      <c r="C1353">
        <v>31081</v>
      </c>
      <c r="D1353" t="s">
        <v>7265</v>
      </c>
      <c r="E1353" t="s">
        <v>10325</v>
      </c>
      <c r="F1353" t="str">
        <f>VLOOKUP(A1353,'REGIÕES DE SAÚDE E SEUS MUNICÍP'!$A$4:$C$5569,3,0)</f>
        <v>Governador Valadares</v>
      </c>
      <c r="G1353" t="str">
        <f>VLOOKUP(H1353,'REGIÕES DE SAÚDE E SEUS MUNICÍP'!$A$4:$D$5569,4,0)</f>
        <v>Água Boa</v>
      </c>
      <c r="H1353">
        <f>VLOOKUP(A1353,'REGIÕES DE SAÚDE E SEUS MUNICÍP'!$A$4:$A$5569,1,0)</f>
        <v>310060</v>
      </c>
      <c r="I1353" t="str">
        <f t="shared" si="84"/>
        <v>Mesmo município</v>
      </c>
      <c r="J1353" t="e">
        <f>VLOOKUP(D1353,'REGIÕES DE SAÚDE E SEUS MUNICÍP'!$C$4:$C$5569,1,0)</f>
        <v>#N/A</v>
      </c>
      <c r="K1353" t="e">
        <f t="shared" si="85"/>
        <v>#VALUE!</v>
      </c>
      <c r="L1353" t="str">
        <f t="shared" si="86"/>
        <v>diferente</v>
      </c>
      <c r="M1353" t="str">
        <f t="shared" si="87"/>
        <v>diferente</v>
      </c>
    </row>
    <row r="1354" spans="1:13" x14ac:dyDescent="0.25">
      <c r="A1354">
        <v>310070</v>
      </c>
      <c r="B1354" t="s">
        <v>5424</v>
      </c>
      <c r="C1354">
        <v>31072</v>
      </c>
      <c r="D1354" t="s">
        <v>988</v>
      </c>
      <c r="E1354" t="s">
        <v>149</v>
      </c>
      <c r="F1354" t="str">
        <f>VLOOKUP(A1354,'REGIÕES DE SAÚDE E SEUS MUNICÍP'!$A$4:$C$5569,3,0)</f>
        <v>Uberaba</v>
      </c>
      <c r="G1354" t="str">
        <f>VLOOKUP(H1354,'REGIÕES DE SAÚDE E SEUS MUNICÍP'!$A$4:$D$5569,4,0)</f>
        <v>Água Comprida</v>
      </c>
      <c r="H1354">
        <f>VLOOKUP(A1354,'REGIÕES DE SAÚDE E SEUS MUNICÍP'!$A$4:$A$5569,1,0)</f>
        <v>310070</v>
      </c>
      <c r="I1354" t="str">
        <f t="shared" si="84"/>
        <v>Mesmo município</v>
      </c>
      <c r="J1354" t="str">
        <f>VLOOKUP(D1354,'REGIÕES DE SAÚDE E SEUS MUNICÍP'!$C$4:$C$5569,1,0)</f>
        <v>Uberaba</v>
      </c>
      <c r="K1354">
        <f t="shared" si="85"/>
        <v>1</v>
      </c>
      <c r="L1354" t="str">
        <f t="shared" si="86"/>
        <v>diferente</v>
      </c>
      <c r="M1354" t="str">
        <f t="shared" si="87"/>
        <v>diferente</v>
      </c>
    </row>
    <row r="1355" spans="1:13" x14ac:dyDescent="0.25">
      <c r="A1355">
        <v>310080</v>
      </c>
      <c r="B1355" t="s">
        <v>5424</v>
      </c>
      <c r="C1355">
        <v>31089</v>
      </c>
      <c r="D1355" t="s">
        <v>1098</v>
      </c>
      <c r="E1355" t="s">
        <v>8451</v>
      </c>
      <c r="F1355" t="str">
        <f>VLOOKUP(A1355,'REGIÕES DE SAÚDE E SEUS MUNICÍP'!$A$4:$C$5569,3,0)</f>
        <v>Divinópolis</v>
      </c>
      <c r="G1355" t="str">
        <f>VLOOKUP(H1355,'REGIÕES DE SAÚDE E SEUS MUNICÍP'!$A$4:$D$5569,4,0)</f>
        <v>Aguanil</v>
      </c>
      <c r="H1355">
        <f>VLOOKUP(A1355,'REGIÕES DE SAÚDE E SEUS MUNICÍP'!$A$4:$A$5569,1,0)</f>
        <v>310080</v>
      </c>
      <c r="I1355" t="str">
        <f t="shared" si="84"/>
        <v>Mesmo município</v>
      </c>
      <c r="J1355" t="e">
        <f>VLOOKUP(D1355,'REGIÕES DE SAÚDE E SEUS MUNICÍP'!$C$4:$C$5569,1,0)</f>
        <v>#N/A</v>
      </c>
      <c r="K1355" t="e">
        <f t="shared" si="85"/>
        <v>#VALUE!</v>
      </c>
      <c r="L1355" t="str">
        <f t="shared" si="86"/>
        <v>diferente</v>
      </c>
      <c r="M1355" t="str">
        <f t="shared" si="87"/>
        <v>diferente</v>
      </c>
    </row>
    <row r="1356" spans="1:13" x14ac:dyDescent="0.25">
      <c r="A1356">
        <v>310090</v>
      </c>
      <c r="B1356" t="s">
        <v>5424</v>
      </c>
      <c r="C1356">
        <v>31062</v>
      </c>
      <c r="D1356" t="s">
        <v>847</v>
      </c>
      <c r="E1356" t="s">
        <v>847</v>
      </c>
      <c r="F1356" t="str">
        <f>VLOOKUP(A1356,'REGIÕES DE SAÚDE E SEUS MUNICÍP'!$A$4:$C$5569,3,0)</f>
        <v>Teófilo Otoni</v>
      </c>
      <c r="G1356" t="str">
        <f>VLOOKUP(H1356,'REGIÕES DE SAÚDE E SEUS MUNICÍP'!$A$4:$D$5569,4,0)</f>
        <v>Águas Formosas</v>
      </c>
      <c r="H1356">
        <f>VLOOKUP(A1356,'REGIÕES DE SAÚDE E SEUS MUNICÍP'!$A$4:$A$5569,1,0)</f>
        <v>310090</v>
      </c>
      <c r="I1356" t="str">
        <f t="shared" si="84"/>
        <v>Mesmo município</v>
      </c>
      <c r="J1356" t="e">
        <f>VLOOKUP(D1356,'REGIÕES DE SAÚDE E SEUS MUNICÍP'!$C$4:$C$5569,1,0)</f>
        <v>#N/A</v>
      </c>
      <c r="K1356" t="e">
        <f t="shared" si="85"/>
        <v>#VALUE!</v>
      </c>
      <c r="L1356" t="str">
        <f t="shared" si="86"/>
        <v>diferente</v>
      </c>
      <c r="M1356" t="str">
        <f t="shared" si="87"/>
        <v>diferente</v>
      </c>
    </row>
    <row r="1357" spans="1:13" x14ac:dyDescent="0.25">
      <c r="A1357">
        <v>310100</v>
      </c>
      <c r="B1357" t="s">
        <v>5424</v>
      </c>
      <c r="C1357">
        <v>31068</v>
      </c>
      <c r="D1357" t="s">
        <v>11403</v>
      </c>
      <c r="E1357" t="s">
        <v>9360</v>
      </c>
      <c r="F1357" t="str">
        <f>VLOOKUP(A1357,'REGIÕES DE SAÚDE E SEUS MUNICÍP'!$A$4:$C$5569,3,0)</f>
        <v>Pedra Azul</v>
      </c>
      <c r="G1357" t="str">
        <f>VLOOKUP(H1357,'REGIÕES DE SAÚDE E SEUS MUNICÍP'!$A$4:$D$5569,4,0)</f>
        <v>Águas Vermelhas</v>
      </c>
      <c r="H1357">
        <f>VLOOKUP(A1357,'REGIÕES DE SAÚDE E SEUS MUNICÍP'!$A$4:$A$5569,1,0)</f>
        <v>310100</v>
      </c>
      <c r="I1357" t="str">
        <f t="shared" si="84"/>
        <v>Mesmo município</v>
      </c>
      <c r="J1357" t="str">
        <f>VLOOKUP(D1357,'REGIÕES DE SAÚDE E SEUS MUNICÍP'!$C$4:$C$5569,1,0)</f>
        <v>Pedra Azul</v>
      </c>
      <c r="K1357">
        <f t="shared" si="85"/>
        <v>1</v>
      </c>
      <c r="L1357" t="str">
        <f t="shared" si="86"/>
        <v>diferente</v>
      </c>
      <c r="M1357" t="str">
        <f t="shared" si="87"/>
        <v>diferente</v>
      </c>
    </row>
    <row r="1358" spans="1:13" x14ac:dyDescent="0.25">
      <c r="A1358">
        <v>310110</v>
      </c>
      <c r="B1358" t="s">
        <v>5424</v>
      </c>
      <c r="C1358">
        <v>31040</v>
      </c>
      <c r="D1358" t="s">
        <v>10100</v>
      </c>
      <c r="E1358" t="s">
        <v>4690</v>
      </c>
      <c r="F1358" t="str">
        <f>VLOOKUP(A1358,'REGIÕES DE SAÚDE E SEUS MUNICÍP'!$A$4:$C$5569,3,0)</f>
        <v>Governador Valadares</v>
      </c>
      <c r="G1358" t="str">
        <f>VLOOKUP(H1358,'REGIÕES DE SAÚDE E SEUS MUNICÍP'!$A$4:$D$5569,4,0)</f>
        <v>Aimorés</v>
      </c>
      <c r="H1358">
        <f>VLOOKUP(A1358,'REGIÕES DE SAÚDE E SEUS MUNICÍP'!$A$4:$A$5569,1,0)</f>
        <v>310110</v>
      </c>
      <c r="I1358" t="str">
        <f t="shared" si="84"/>
        <v>Mesmo município</v>
      </c>
      <c r="J1358" t="e">
        <f>VLOOKUP(D1358,'REGIÕES DE SAÚDE E SEUS MUNICÍP'!$C$4:$C$5569,1,0)</f>
        <v>#N/A</v>
      </c>
      <c r="K1358" t="e">
        <f t="shared" si="85"/>
        <v>#VALUE!</v>
      </c>
      <c r="L1358" t="str">
        <f t="shared" si="86"/>
        <v>diferente</v>
      </c>
      <c r="M1358" t="str">
        <f t="shared" si="87"/>
        <v>diferente</v>
      </c>
    </row>
    <row r="1359" spans="1:13" x14ac:dyDescent="0.25">
      <c r="A1359">
        <v>310120</v>
      </c>
      <c r="B1359" t="s">
        <v>5424</v>
      </c>
      <c r="C1359">
        <v>31008</v>
      </c>
      <c r="D1359" t="s">
        <v>1370</v>
      </c>
      <c r="E1359" t="s">
        <v>1049</v>
      </c>
      <c r="F1359" t="str">
        <f>VLOOKUP(A1359,'REGIÕES DE SAÚDE E SEUS MUNICÍP'!$A$4:$C$5569,3,0)</f>
        <v>Varginha</v>
      </c>
      <c r="G1359" t="str">
        <f>VLOOKUP(H1359,'REGIÕES DE SAÚDE E SEUS MUNICÍP'!$A$4:$D$5569,4,0)</f>
        <v>Aiuruoca</v>
      </c>
      <c r="H1359">
        <f>VLOOKUP(A1359,'REGIÕES DE SAÚDE E SEUS MUNICÍP'!$A$4:$A$5569,1,0)</f>
        <v>310120</v>
      </c>
      <c r="I1359" t="str">
        <f t="shared" si="84"/>
        <v>Mesmo município</v>
      </c>
      <c r="J1359" t="e">
        <f>VLOOKUP(D1359,'REGIÕES DE SAÚDE E SEUS MUNICÍP'!$C$4:$C$5569,1,0)</f>
        <v>#N/A</v>
      </c>
      <c r="K1359" t="e">
        <f t="shared" si="85"/>
        <v>#VALUE!</v>
      </c>
      <c r="L1359" t="str">
        <f t="shared" si="86"/>
        <v>Regiões semelhantes</v>
      </c>
      <c r="M1359" t="str">
        <f t="shared" si="87"/>
        <v>diferente</v>
      </c>
    </row>
    <row r="1360" spans="1:13" x14ac:dyDescent="0.25">
      <c r="A1360">
        <v>310130</v>
      </c>
      <c r="B1360" t="s">
        <v>5424</v>
      </c>
      <c r="C1360">
        <v>31008</v>
      </c>
      <c r="D1360" t="s">
        <v>1370</v>
      </c>
      <c r="E1360" t="s">
        <v>8271</v>
      </c>
      <c r="F1360" t="str">
        <f>VLOOKUP(A1360,'REGIÕES DE SAÚDE E SEUS MUNICÍP'!$A$4:$C$5569,3,0)</f>
        <v>Varginha</v>
      </c>
      <c r="G1360" t="str">
        <f>VLOOKUP(H1360,'REGIÕES DE SAÚDE E SEUS MUNICÍP'!$A$4:$D$5569,4,0)</f>
        <v>Alagoa</v>
      </c>
      <c r="H1360">
        <f>VLOOKUP(A1360,'REGIÕES DE SAÚDE E SEUS MUNICÍP'!$A$4:$A$5569,1,0)</f>
        <v>310130</v>
      </c>
      <c r="I1360" t="str">
        <f t="shared" si="84"/>
        <v>Mesmo município</v>
      </c>
      <c r="J1360" t="e">
        <f>VLOOKUP(D1360,'REGIÕES DE SAÚDE E SEUS MUNICÍP'!$C$4:$C$5569,1,0)</f>
        <v>#N/A</v>
      </c>
      <c r="K1360" t="e">
        <f t="shared" si="85"/>
        <v>#VALUE!</v>
      </c>
      <c r="L1360" t="str">
        <f t="shared" si="86"/>
        <v>diferente</v>
      </c>
      <c r="M1360" t="str">
        <f t="shared" si="87"/>
        <v>igual</v>
      </c>
    </row>
    <row r="1361" spans="1:13" x14ac:dyDescent="0.25">
      <c r="A1361">
        <v>310140</v>
      </c>
      <c r="B1361" t="s">
        <v>5424</v>
      </c>
      <c r="C1361">
        <v>31006</v>
      </c>
      <c r="D1361" t="s">
        <v>3398</v>
      </c>
      <c r="E1361" t="s">
        <v>10146</v>
      </c>
      <c r="F1361" t="str">
        <f>VLOOKUP(A1361,'REGIÕES DE SAÚDE E SEUS MUNICÍP'!$A$4:$C$5569,3,0)</f>
        <v>Pouso Alegre</v>
      </c>
      <c r="G1361" t="str">
        <f>VLOOKUP(H1361,'REGIÕES DE SAÚDE E SEUS MUNICÍP'!$A$4:$D$5569,4,0)</f>
        <v>Albertina</v>
      </c>
      <c r="H1361">
        <f>VLOOKUP(A1361,'REGIÕES DE SAÚDE E SEUS MUNICÍP'!$A$4:$A$5569,1,0)</f>
        <v>310140</v>
      </c>
      <c r="I1361" t="str">
        <f t="shared" si="84"/>
        <v>Mesmo município</v>
      </c>
      <c r="J1361" t="e">
        <f>VLOOKUP(D1361,'REGIÕES DE SAÚDE E SEUS MUNICÍP'!$C$4:$C$5569,1,0)</f>
        <v>#N/A</v>
      </c>
      <c r="K1361" t="e">
        <f t="shared" si="85"/>
        <v>#VALUE!</v>
      </c>
      <c r="L1361" t="str">
        <f t="shared" si="86"/>
        <v>diferente</v>
      </c>
      <c r="M1361" t="str">
        <f t="shared" si="87"/>
        <v>diferente</v>
      </c>
    </row>
    <row r="1362" spans="1:13" x14ac:dyDescent="0.25">
      <c r="A1362">
        <v>310150</v>
      </c>
      <c r="B1362" t="s">
        <v>5424</v>
      </c>
      <c r="C1362">
        <v>31041</v>
      </c>
      <c r="D1362" t="s">
        <v>11404</v>
      </c>
      <c r="E1362" t="s">
        <v>5274</v>
      </c>
      <c r="F1362" t="str">
        <f>VLOOKUP(A1362,'REGIÕES DE SAÚDE E SEUS MUNICÍP'!$A$4:$C$5569,3,0)</f>
        <v>Leopoldina</v>
      </c>
      <c r="G1362" t="str">
        <f>VLOOKUP(H1362,'REGIÕES DE SAÚDE E SEUS MUNICÍP'!$A$4:$D$5569,4,0)</f>
        <v>Além Paraíba</v>
      </c>
      <c r="H1362">
        <f>VLOOKUP(A1362,'REGIÕES DE SAÚDE E SEUS MUNICÍP'!$A$4:$A$5569,1,0)</f>
        <v>310150</v>
      </c>
      <c r="I1362" t="str">
        <f t="shared" si="84"/>
        <v>Mesmo município</v>
      </c>
      <c r="J1362" t="e">
        <f>VLOOKUP(D1362,'REGIÕES DE SAÚDE E SEUS MUNICÍP'!$C$4:$C$5569,1,0)</f>
        <v>#N/A</v>
      </c>
      <c r="K1362" t="e">
        <f t="shared" si="85"/>
        <v>#VALUE!</v>
      </c>
      <c r="L1362" t="str">
        <f t="shared" si="86"/>
        <v>diferente</v>
      </c>
      <c r="M1362" t="str">
        <f t="shared" si="87"/>
        <v>diferente</v>
      </c>
    </row>
    <row r="1363" spans="1:13" x14ac:dyDescent="0.25">
      <c r="A1363">
        <v>310160</v>
      </c>
      <c r="B1363" t="s">
        <v>5424</v>
      </c>
      <c r="C1363">
        <v>31001</v>
      </c>
      <c r="D1363" t="s">
        <v>11405</v>
      </c>
      <c r="E1363" t="s">
        <v>10971</v>
      </c>
      <c r="F1363" t="str">
        <f>VLOOKUP(A1363,'REGIÕES DE SAÚDE E SEUS MUNICÍP'!$A$4:$C$5569,3,0)</f>
        <v>Alfenas</v>
      </c>
      <c r="G1363" t="str">
        <f>VLOOKUP(H1363,'REGIÕES DE SAÚDE E SEUS MUNICÍP'!$A$4:$D$5569,4,0)</f>
        <v>Alfenas</v>
      </c>
      <c r="H1363">
        <f>VLOOKUP(A1363,'REGIÕES DE SAÚDE E SEUS MUNICÍP'!$A$4:$A$5569,1,0)</f>
        <v>310160</v>
      </c>
      <c r="I1363" t="str">
        <f t="shared" si="84"/>
        <v>Mesmo município</v>
      </c>
      <c r="J1363" t="e">
        <f>VLOOKUP(D1363,'REGIÕES DE SAÚDE E SEUS MUNICÍP'!$C$4:$C$5569,1,0)</f>
        <v>#N/A</v>
      </c>
      <c r="K1363">
        <f t="shared" si="85"/>
        <v>1</v>
      </c>
      <c r="L1363" t="str">
        <f t="shared" si="86"/>
        <v>diferente</v>
      </c>
      <c r="M1363" t="str">
        <f t="shared" si="87"/>
        <v>diferente</v>
      </c>
    </row>
    <row r="1364" spans="1:13" x14ac:dyDescent="0.25">
      <c r="A1364">
        <v>310163</v>
      </c>
      <c r="B1364" t="s">
        <v>5424</v>
      </c>
      <c r="C1364">
        <v>31013</v>
      </c>
      <c r="D1364" t="s">
        <v>6775</v>
      </c>
      <c r="E1364" t="s">
        <v>3512</v>
      </c>
      <c r="F1364" t="str">
        <f>VLOOKUP(A1364,'REGIÕES DE SAÚDE E SEUS MUNICÍP'!$A$4:$C$5569,3,0)</f>
        <v>Barbacena</v>
      </c>
      <c r="G1364" t="str">
        <f>VLOOKUP(H1364,'REGIÕES DE SAÚDE E SEUS MUNICÍP'!$A$4:$D$5569,4,0)</f>
        <v>Alfredo Vasconcelos</v>
      </c>
      <c r="H1364">
        <f>VLOOKUP(A1364,'REGIÕES DE SAÚDE E SEUS MUNICÍP'!$A$4:$A$5569,1,0)</f>
        <v>310163</v>
      </c>
      <c r="I1364" t="str">
        <f t="shared" si="84"/>
        <v>Mesmo município</v>
      </c>
      <c r="J1364" t="str">
        <f>VLOOKUP(D1364,'REGIÕES DE SAÚDE E SEUS MUNICÍP'!$C$4:$C$5569,1,0)</f>
        <v>Barbacena</v>
      </c>
      <c r="K1364">
        <f t="shared" si="85"/>
        <v>1</v>
      </c>
      <c r="L1364" t="str">
        <f>IF(D1364=D1365,IF(F1364=F1365,"Regiões semelhantes","Nova composição"),"diferente")</f>
        <v>diferente</v>
      </c>
      <c r="M1364" t="str">
        <f t="shared" si="87"/>
        <v>diferente</v>
      </c>
    </row>
    <row r="1365" spans="1:13" x14ac:dyDescent="0.25">
      <c r="A1365">
        <v>310170</v>
      </c>
      <c r="B1365" t="s">
        <v>5424</v>
      </c>
      <c r="C1365">
        <v>31094</v>
      </c>
      <c r="D1365" t="s">
        <v>11406</v>
      </c>
      <c r="E1365" t="s">
        <v>3581</v>
      </c>
      <c r="F1365" t="str">
        <f>VLOOKUP(A1365,'REGIÕES DE SAÚDE E SEUS MUNICÍP'!$A$4:$C$5569,3,0)</f>
        <v>Pedra Azul</v>
      </c>
      <c r="G1365" t="str">
        <f>VLOOKUP(H1365,'REGIÕES DE SAÚDE E SEUS MUNICÍP'!$A$4:$D$5569,4,0)</f>
        <v>Almenara</v>
      </c>
      <c r="H1365">
        <f>VLOOKUP(A1365,'REGIÕES DE SAÚDE E SEUS MUNICÍP'!$A$4:$A$5569,1,0)</f>
        <v>310170</v>
      </c>
      <c r="I1365" t="str">
        <f t="shared" si="84"/>
        <v>Mesmo município</v>
      </c>
      <c r="J1365" t="e">
        <f>VLOOKUP(D1365,'REGIÕES DE SAÚDE E SEUS MUNICÍP'!$C$4:$C$5569,1,0)</f>
        <v>#N/A</v>
      </c>
      <c r="K1365" t="e">
        <f t="shared" si="85"/>
        <v>#VALUE!</v>
      </c>
      <c r="L1365" t="str">
        <f t="shared" si="86"/>
        <v>diferente</v>
      </c>
      <c r="M1365" t="str">
        <f>IF(F1365=F1364,"igual","diferente")</f>
        <v>diferente</v>
      </c>
    </row>
    <row r="1366" spans="1:13" x14ac:dyDescent="0.25">
      <c r="A1366">
        <v>310180</v>
      </c>
      <c r="B1366" t="s">
        <v>5424</v>
      </c>
      <c r="C1366">
        <v>31036</v>
      </c>
      <c r="D1366" t="s">
        <v>7572</v>
      </c>
      <c r="E1366" t="s">
        <v>3328</v>
      </c>
      <c r="F1366" t="str">
        <f>VLOOKUP(A1366,'REGIÕES DE SAÚDE E SEUS MUNICÍP'!$A$4:$C$5569,3,0)</f>
        <v>Governador Valadares</v>
      </c>
      <c r="G1366" t="str">
        <f>VLOOKUP(H1366,'REGIÕES DE SAÚDE E SEUS MUNICÍP'!$A$4:$D$5569,4,0)</f>
        <v>Alpercata</v>
      </c>
      <c r="H1366">
        <f>VLOOKUP(A1366,'REGIÕES DE SAÚDE E SEUS MUNICÍP'!$A$4:$A$5569,1,0)</f>
        <v>310180</v>
      </c>
      <c r="I1366" t="str">
        <f t="shared" si="84"/>
        <v>Mesmo município</v>
      </c>
      <c r="J1366" t="str">
        <f>VLOOKUP(D1366,'REGIÕES DE SAÚDE E SEUS MUNICÍP'!$C$4:$C$5569,1,0)</f>
        <v>Governador Valadares</v>
      </c>
      <c r="K1366">
        <f t="shared" si="85"/>
        <v>1</v>
      </c>
      <c r="L1366" t="str">
        <f t="shared" si="86"/>
        <v>diferente</v>
      </c>
      <c r="M1366" t="str">
        <f t="shared" si="87"/>
        <v>diferente</v>
      </c>
    </row>
    <row r="1367" spans="1:13" x14ac:dyDescent="0.25">
      <c r="A1367">
        <v>310190</v>
      </c>
      <c r="B1367" t="s">
        <v>5424</v>
      </c>
      <c r="C1367">
        <v>31092</v>
      </c>
      <c r="D1367" t="s">
        <v>8585</v>
      </c>
      <c r="E1367" t="s">
        <v>2817</v>
      </c>
      <c r="F1367" t="str">
        <f>VLOOKUP(A1367,'REGIÕES DE SAÚDE E SEUS MUNICÍP'!$A$4:$C$5569,3,0)</f>
        <v>Passos</v>
      </c>
      <c r="G1367" t="str">
        <f>VLOOKUP(H1367,'REGIÕES DE SAÚDE E SEUS MUNICÍP'!$A$4:$D$5569,4,0)</f>
        <v>Alpinópolis</v>
      </c>
      <c r="H1367">
        <f>VLOOKUP(A1367,'REGIÕES DE SAÚDE E SEUS MUNICÍP'!$A$4:$A$5569,1,0)</f>
        <v>310190</v>
      </c>
      <c r="I1367" t="str">
        <f t="shared" si="84"/>
        <v>Mesmo município</v>
      </c>
      <c r="J1367" t="str">
        <f>VLOOKUP(D1367,'REGIÕES DE SAÚDE E SEUS MUNICÍP'!$C$4:$C$5569,1,0)</f>
        <v>Passos</v>
      </c>
      <c r="K1367">
        <f t="shared" si="85"/>
        <v>1</v>
      </c>
      <c r="L1367" t="str">
        <f t="shared" si="86"/>
        <v>diferente</v>
      </c>
      <c r="M1367" t="str">
        <f t="shared" si="87"/>
        <v>diferente</v>
      </c>
    </row>
    <row r="1368" spans="1:13" x14ac:dyDescent="0.25">
      <c r="A1368">
        <v>310200</v>
      </c>
      <c r="B1368" t="s">
        <v>5424</v>
      </c>
      <c r="C1368">
        <v>31001</v>
      </c>
      <c r="D1368" t="s">
        <v>11405</v>
      </c>
      <c r="E1368" t="s">
        <v>4916</v>
      </c>
      <c r="F1368" t="str">
        <f>VLOOKUP(A1368,'REGIÕES DE SAÚDE E SEUS MUNICÍP'!$A$4:$C$5569,3,0)</f>
        <v>Alfenas</v>
      </c>
      <c r="G1368" t="str">
        <f>VLOOKUP(H1368,'REGIÕES DE SAÚDE E SEUS MUNICÍP'!$A$4:$D$5569,4,0)</f>
        <v>Alterosa</v>
      </c>
      <c r="H1368">
        <f>VLOOKUP(A1368,'REGIÕES DE SAÚDE E SEUS MUNICÍP'!$A$4:$A$5569,1,0)</f>
        <v>310200</v>
      </c>
      <c r="I1368" t="str">
        <f t="shared" si="84"/>
        <v>Mesmo município</v>
      </c>
      <c r="J1368" t="e">
        <f>VLOOKUP(D1368,'REGIÕES DE SAÚDE E SEUS MUNICÍP'!$C$4:$C$5569,1,0)</f>
        <v>#N/A</v>
      </c>
      <c r="K1368">
        <f t="shared" si="85"/>
        <v>1</v>
      </c>
      <c r="L1368" t="str">
        <f t="shared" si="86"/>
        <v>diferente</v>
      </c>
      <c r="M1368" t="str">
        <f t="shared" si="87"/>
        <v>diferente</v>
      </c>
    </row>
    <row r="1369" spans="1:13" x14ac:dyDescent="0.25">
      <c r="A1369">
        <v>310205</v>
      </c>
      <c r="B1369" t="s">
        <v>5424</v>
      </c>
      <c r="C1369">
        <v>31059</v>
      </c>
      <c r="D1369" t="s">
        <v>5499</v>
      </c>
      <c r="E1369" t="s">
        <v>11058</v>
      </c>
      <c r="F1369" t="str">
        <f>VLOOKUP(A1369,'REGIÕES DE SAÚDE E SEUS MUNICÍP'!$A$4:$C$5569,3,0)</f>
        <v>Manhumirim</v>
      </c>
      <c r="G1369" t="str">
        <f>VLOOKUP(H1369,'REGIÕES DE SAÚDE E SEUS MUNICÍP'!$A$4:$D$5569,4,0)</f>
        <v>Alto Caparaó</v>
      </c>
      <c r="H1369">
        <f>VLOOKUP(A1369,'REGIÕES DE SAÚDE E SEUS MUNICÍP'!$A$4:$A$5569,1,0)</f>
        <v>310205</v>
      </c>
      <c r="I1369" t="str">
        <f t="shared" si="84"/>
        <v>Mesmo município</v>
      </c>
      <c r="J1369" t="e">
        <f>VLOOKUP(D1369,'REGIÕES DE SAÚDE E SEUS MUNICÍP'!$C$4:$C$5569,1,0)</f>
        <v>#N/A</v>
      </c>
      <c r="K1369" t="e">
        <f t="shared" si="85"/>
        <v>#VALUE!</v>
      </c>
      <c r="L1369" t="str">
        <f t="shared" si="86"/>
        <v>Regiões semelhantes</v>
      </c>
      <c r="M1369" t="str">
        <f t="shared" si="87"/>
        <v>diferente</v>
      </c>
    </row>
    <row r="1370" spans="1:13" x14ac:dyDescent="0.25">
      <c r="A1370">
        <v>315350</v>
      </c>
      <c r="B1370" t="s">
        <v>5424</v>
      </c>
      <c r="C1370">
        <v>31059</v>
      </c>
      <c r="D1370" t="s">
        <v>5499</v>
      </c>
      <c r="E1370" t="s">
        <v>5959</v>
      </c>
      <c r="F1370" t="str">
        <f>VLOOKUP(A1370,'REGIÕES DE SAÚDE E SEUS MUNICÍP'!$A$4:$C$5569,3,0)</f>
        <v>Manhumirim</v>
      </c>
      <c r="G1370" t="str">
        <f>VLOOKUP(H1370,'REGIÕES DE SAÚDE E SEUS MUNICÍP'!$A$4:$D$5569,4,0)</f>
        <v>Alto Jequitibá</v>
      </c>
      <c r="H1370">
        <f>VLOOKUP(A1370,'REGIÕES DE SAÚDE E SEUS MUNICÍP'!$A$4:$A$5569,1,0)</f>
        <v>315350</v>
      </c>
      <c r="I1370" t="str">
        <f t="shared" si="84"/>
        <v>Mesmo município</v>
      </c>
      <c r="J1370" t="e">
        <f>VLOOKUP(D1370,'REGIÕES DE SAÚDE E SEUS MUNICÍP'!$C$4:$C$5569,1,0)</f>
        <v>#N/A</v>
      </c>
      <c r="K1370" t="e">
        <f t="shared" si="85"/>
        <v>#VALUE!</v>
      </c>
      <c r="L1370" t="str">
        <f t="shared" si="86"/>
        <v>diferente</v>
      </c>
      <c r="M1370" t="str">
        <f t="shared" si="87"/>
        <v>igual</v>
      </c>
    </row>
    <row r="1371" spans="1:13" x14ac:dyDescent="0.25">
      <c r="A1371">
        <v>310210</v>
      </c>
      <c r="B1371" t="s">
        <v>5424</v>
      </c>
      <c r="C1371">
        <v>31013</v>
      </c>
      <c r="D1371" t="s">
        <v>6775</v>
      </c>
      <c r="E1371" t="s">
        <v>2513</v>
      </c>
      <c r="F1371" t="str">
        <f>VLOOKUP(A1371,'REGIÕES DE SAÚDE E SEUS MUNICÍP'!$A$4:$C$5569,3,0)</f>
        <v>Barbacena</v>
      </c>
      <c r="G1371" t="str">
        <f>VLOOKUP(H1371,'REGIÕES DE SAÚDE E SEUS MUNICÍP'!$A$4:$D$5569,4,0)</f>
        <v>Alto Rio Doce</v>
      </c>
      <c r="H1371">
        <f>VLOOKUP(A1371,'REGIÕES DE SAÚDE E SEUS MUNICÍP'!$A$4:$A$5569,1,0)</f>
        <v>310210</v>
      </c>
      <c r="I1371" t="str">
        <f t="shared" si="84"/>
        <v>Mesmo município</v>
      </c>
      <c r="J1371" t="str">
        <f>VLOOKUP(D1371,'REGIÕES DE SAÚDE E SEUS MUNICÍP'!$C$4:$C$5569,1,0)</f>
        <v>Barbacena</v>
      </c>
      <c r="K1371">
        <f t="shared" si="85"/>
        <v>1</v>
      </c>
      <c r="L1371" t="str">
        <f t="shared" si="86"/>
        <v>diferente</v>
      </c>
      <c r="M1371" t="str">
        <f t="shared" si="87"/>
        <v>diferente</v>
      </c>
    </row>
    <row r="1372" spans="1:13" x14ac:dyDescent="0.25">
      <c r="A1372">
        <v>310220</v>
      </c>
      <c r="B1372" t="s">
        <v>5424</v>
      </c>
      <c r="C1372">
        <v>31040</v>
      </c>
      <c r="D1372" t="s">
        <v>10100</v>
      </c>
      <c r="E1372" t="s">
        <v>954</v>
      </c>
      <c r="F1372" t="str">
        <f>VLOOKUP(A1372,'REGIÕES DE SAÚDE E SEUS MUNICÍP'!$A$4:$C$5569,3,0)</f>
        <v>Governador Valadares</v>
      </c>
      <c r="G1372" t="str">
        <f>VLOOKUP(H1372,'REGIÕES DE SAÚDE E SEUS MUNICÍP'!$A$4:$D$5569,4,0)</f>
        <v>Alvarenga</v>
      </c>
      <c r="H1372">
        <f>VLOOKUP(A1372,'REGIÕES DE SAÚDE E SEUS MUNICÍP'!$A$4:$A$5569,1,0)</f>
        <v>310220</v>
      </c>
      <c r="I1372" t="str">
        <f t="shared" si="84"/>
        <v>Mesmo município</v>
      </c>
      <c r="J1372" t="e">
        <f>VLOOKUP(D1372,'REGIÕES DE SAÚDE E SEUS MUNICÍP'!$C$4:$C$5569,1,0)</f>
        <v>#N/A</v>
      </c>
      <c r="K1372" t="e">
        <f t="shared" si="85"/>
        <v>#VALUE!</v>
      </c>
      <c r="L1372" t="str">
        <f t="shared" si="86"/>
        <v>diferente</v>
      </c>
      <c r="M1372" t="str">
        <f t="shared" si="87"/>
        <v>diferente</v>
      </c>
    </row>
    <row r="1373" spans="1:13" x14ac:dyDescent="0.25">
      <c r="A1373">
        <v>310230</v>
      </c>
      <c r="B1373" t="s">
        <v>5424</v>
      </c>
      <c r="C1373">
        <v>31060</v>
      </c>
      <c r="D1373" t="s">
        <v>3110</v>
      </c>
      <c r="E1373" t="s">
        <v>7927</v>
      </c>
      <c r="F1373" t="str">
        <f>VLOOKUP(A1373,'REGIÕES DE SAÚDE E SEUS MUNICÍP'!$A$4:$C$5569,3,0)</f>
        <v>Ponte Nova</v>
      </c>
      <c r="G1373" t="str">
        <f>VLOOKUP(H1373,'REGIÕES DE SAÚDE E SEUS MUNICÍP'!$A$4:$D$5569,4,0)</f>
        <v>Alvinópolis</v>
      </c>
      <c r="H1373">
        <f>VLOOKUP(A1373,'REGIÕES DE SAÚDE E SEUS MUNICÍP'!$A$4:$A$5569,1,0)</f>
        <v>310230</v>
      </c>
      <c r="I1373" t="str">
        <f t="shared" si="84"/>
        <v>Mesmo município</v>
      </c>
      <c r="J1373" t="str">
        <f>VLOOKUP(D1373,'REGIÕES DE SAÚDE E SEUS MUNICÍP'!$C$4:$C$5569,1,0)</f>
        <v>Ponte Nova</v>
      </c>
      <c r="K1373">
        <f t="shared" si="85"/>
        <v>1</v>
      </c>
      <c r="L1373" t="str">
        <f t="shared" si="86"/>
        <v>diferente</v>
      </c>
      <c r="M1373" t="str">
        <f t="shared" si="87"/>
        <v>diferente</v>
      </c>
    </row>
    <row r="1374" spans="1:13" x14ac:dyDescent="0.25">
      <c r="A1374">
        <v>310240</v>
      </c>
      <c r="B1374" t="s">
        <v>5424</v>
      </c>
      <c r="C1374">
        <v>31095</v>
      </c>
      <c r="D1374" t="s">
        <v>3359</v>
      </c>
      <c r="E1374" t="s">
        <v>8878</v>
      </c>
      <c r="F1374" t="str">
        <f>VLOOKUP(A1374,'REGIÕES DE SAÚDE E SEUS MUNICÍP'!$A$4:$C$5569,3,0)</f>
        <v>Diamantina</v>
      </c>
      <c r="G1374" t="str">
        <f>VLOOKUP(H1374,'REGIÕES DE SAÚDE E SEUS MUNICÍP'!$A$4:$D$5569,4,0)</f>
        <v>Alvorada de Minas</v>
      </c>
      <c r="H1374">
        <f>VLOOKUP(A1374,'REGIÕES DE SAÚDE E SEUS MUNICÍP'!$A$4:$A$5569,1,0)</f>
        <v>310240</v>
      </c>
      <c r="I1374" t="str">
        <f t="shared" si="84"/>
        <v>Mesmo município</v>
      </c>
      <c r="J1374" t="e">
        <f>VLOOKUP(D1374,'REGIÕES DE SAÚDE E SEUS MUNICÍP'!$C$4:$C$5569,1,0)</f>
        <v>#N/A</v>
      </c>
      <c r="K1374" t="e">
        <f t="shared" si="85"/>
        <v>#VALUE!</v>
      </c>
      <c r="L1374" t="str">
        <f t="shared" si="86"/>
        <v>diferente</v>
      </c>
      <c r="M1374" t="str">
        <f t="shared" si="87"/>
        <v>diferente</v>
      </c>
    </row>
    <row r="1375" spans="1:13" x14ac:dyDescent="0.25">
      <c r="A1375">
        <v>310250</v>
      </c>
      <c r="B1375" t="s">
        <v>5424</v>
      </c>
      <c r="C1375">
        <v>31060</v>
      </c>
      <c r="D1375" t="s">
        <v>3110</v>
      </c>
      <c r="E1375" t="s">
        <v>7231</v>
      </c>
      <c r="F1375" t="str">
        <f>VLOOKUP(A1375,'REGIÕES DE SAÚDE E SEUS MUNICÍP'!$A$4:$C$5569,3,0)</f>
        <v>Ponte Nova</v>
      </c>
      <c r="G1375" t="str">
        <f>VLOOKUP(H1375,'REGIÕES DE SAÚDE E SEUS MUNICÍP'!$A$4:$D$5569,4,0)</f>
        <v>Amparo do Serra</v>
      </c>
      <c r="H1375">
        <f>VLOOKUP(A1375,'REGIÕES DE SAÚDE E SEUS MUNICÍP'!$A$4:$A$5569,1,0)</f>
        <v>310250</v>
      </c>
      <c r="I1375" t="str">
        <f t="shared" si="84"/>
        <v>Mesmo município</v>
      </c>
      <c r="J1375" t="str">
        <f>VLOOKUP(D1375,'REGIÕES DE SAÚDE E SEUS MUNICÍP'!$C$4:$C$5569,1,0)</f>
        <v>Ponte Nova</v>
      </c>
      <c r="K1375">
        <f t="shared" si="85"/>
        <v>1</v>
      </c>
      <c r="L1375" t="str">
        <f t="shared" si="86"/>
        <v>diferente</v>
      </c>
      <c r="M1375" t="str">
        <f t="shared" si="87"/>
        <v>diferente</v>
      </c>
    </row>
    <row r="1376" spans="1:13" x14ac:dyDescent="0.25">
      <c r="A1376">
        <v>310260</v>
      </c>
      <c r="B1376" t="s">
        <v>5424</v>
      </c>
      <c r="C1376">
        <v>31006</v>
      </c>
      <c r="D1376" t="s">
        <v>3398</v>
      </c>
      <c r="E1376" t="s">
        <v>3067</v>
      </c>
      <c r="F1376" t="str">
        <f>VLOOKUP(A1376,'REGIÕES DE SAÚDE E SEUS MUNICÍP'!$A$4:$C$5569,3,0)</f>
        <v>Pouso Alegre</v>
      </c>
      <c r="G1376" t="str">
        <f>VLOOKUP(H1376,'REGIÕES DE SAÚDE E SEUS MUNICÍP'!$A$4:$D$5569,4,0)</f>
        <v>Andradas</v>
      </c>
      <c r="H1376">
        <f>VLOOKUP(A1376,'REGIÕES DE SAÚDE E SEUS MUNICÍP'!$A$4:$A$5569,1,0)</f>
        <v>310260</v>
      </c>
      <c r="I1376" t="str">
        <f t="shared" si="84"/>
        <v>Mesmo município</v>
      </c>
      <c r="J1376" t="e">
        <f>VLOOKUP(D1376,'REGIÕES DE SAÚDE E SEUS MUNICÍP'!$C$4:$C$5569,1,0)</f>
        <v>#N/A</v>
      </c>
      <c r="K1376" t="e">
        <f t="shared" si="85"/>
        <v>#VALUE!</v>
      </c>
      <c r="L1376" t="str">
        <f t="shared" si="86"/>
        <v>diferente</v>
      </c>
      <c r="M1376" t="str">
        <f t="shared" si="87"/>
        <v>diferente</v>
      </c>
    </row>
    <row r="1377" spans="1:13" x14ac:dyDescent="0.25">
      <c r="A1377">
        <v>310280</v>
      </c>
      <c r="B1377" t="s">
        <v>5424</v>
      </c>
      <c r="C1377">
        <v>31090</v>
      </c>
      <c r="D1377" t="s">
        <v>5064</v>
      </c>
      <c r="E1377" t="s">
        <v>6089</v>
      </c>
      <c r="F1377" t="str">
        <f>VLOOKUP(A1377,'REGIÕES DE SAÚDE E SEUS MUNICÍP'!$A$4:$C$5569,3,0)</f>
        <v>Juiz de Fora</v>
      </c>
      <c r="G1377" t="str">
        <f>VLOOKUP(H1377,'REGIÕES DE SAÚDE E SEUS MUNICÍP'!$A$4:$D$5569,4,0)</f>
        <v>Andrelândia</v>
      </c>
      <c r="H1377">
        <f>VLOOKUP(A1377,'REGIÕES DE SAÚDE E SEUS MUNICÍP'!$A$4:$A$5569,1,0)</f>
        <v>310280</v>
      </c>
      <c r="I1377" t="str">
        <f t="shared" si="84"/>
        <v>Mesmo município</v>
      </c>
      <c r="J1377" t="e">
        <f>VLOOKUP(D1377,'REGIÕES DE SAÚDE E SEUS MUNICÍP'!$C$4:$C$5569,1,0)</f>
        <v>#N/A</v>
      </c>
      <c r="K1377" t="e">
        <f t="shared" si="85"/>
        <v>#VALUE!</v>
      </c>
      <c r="L1377" t="str">
        <f t="shared" si="86"/>
        <v>diferente</v>
      </c>
      <c r="M1377" t="str">
        <f t="shared" si="87"/>
        <v>diferente</v>
      </c>
    </row>
    <row r="1378" spans="1:13" x14ac:dyDescent="0.25">
      <c r="A1378">
        <v>310285</v>
      </c>
      <c r="B1378" t="s">
        <v>5424</v>
      </c>
      <c r="C1378">
        <v>31099</v>
      </c>
      <c r="D1378" t="s">
        <v>11407</v>
      </c>
      <c r="E1378" t="s">
        <v>7854</v>
      </c>
      <c r="F1378" t="str">
        <f>VLOOKUP(A1378,'REGIÕES DE SAÚDE E SEUS MUNICÍP'!$A$4:$C$5569,3,0)</f>
        <v>Teófilo Otoni</v>
      </c>
      <c r="G1378" t="str">
        <f>VLOOKUP(H1378,'REGIÕES DE SAÚDE E SEUS MUNICÍP'!$A$4:$D$5569,4,0)</f>
        <v>Angelândia</v>
      </c>
      <c r="H1378">
        <f>VLOOKUP(A1378,'REGIÕES DE SAÚDE E SEUS MUNICÍP'!$A$4:$A$5569,1,0)</f>
        <v>310285</v>
      </c>
      <c r="I1378" t="str">
        <f t="shared" si="84"/>
        <v>Mesmo município</v>
      </c>
      <c r="J1378" t="e">
        <f>VLOOKUP(D1378,'REGIÕES DE SAÚDE E SEUS MUNICÍP'!$C$4:$C$5569,1,0)</f>
        <v>#N/A</v>
      </c>
      <c r="K1378">
        <f t="shared" si="85"/>
        <v>1</v>
      </c>
      <c r="L1378" t="str">
        <f t="shared" si="86"/>
        <v>diferente</v>
      </c>
      <c r="M1378" t="str">
        <f t="shared" si="87"/>
        <v>diferente</v>
      </c>
    </row>
    <row r="1379" spans="1:13" x14ac:dyDescent="0.25">
      <c r="A1379">
        <v>310290</v>
      </c>
      <c r="B1379" t="s">
        <v>5424</v>
      </c>
      <c r="C1379">
        <v>31013</v>
      </c>
      <c r="D1379" t="s">
        <v>6775</v>
      </c>
      <c r="E1379" t="s">
        <v>60</v>
      </c>
      <c r="F1379" t="str">
        <f>VLOOKUP(A1379,'REGIÕES DE SAÚDE E SEUS MUNICÍP'!$A$4:$C$5569,3,0)</f>
        <v>Barbacena</v>
      </c>
      <c r="G1379" t="str">
        <f>VLOOKUP(H1379,'REGIÕES DE SAÚDE E SEUS MUNICÍP'!$A$4:$D$5569,4,0)</f>
        <v>Antônio Carlos</v>
      </c>
      <c r="H1379">
        <f>VLOOKUP(A1379,'REGIÕES DE SAÚDE E SEUS MUNICÍP'!$A$4:$A$5569,1,0)</f>
        <v>310290</v>
      </c>
      <c r="I1379" t="str">
        <f t="shared" si="84"/>
        <v>Mesmo município</v>
      </c>
      <c r="J1379" t="str">
        <f>VLOOKUP(D1379,'REGIÕES DE SAÚDE E SEUS MUNICÍP'!$C$4:$C$5569,1,0)</f>
        <v>Barbacena</v>
      </c>
      <c r="K1379">
        <f t="shared" si="85"/>
        <v>1</v>
      </c>
      <c r="L1379" t="str">
        <f>IF(D1379=D1380,IF(F1379=F1380,"Regiões semelhantes","Nova composição"),"diferente")</f>
        <v>diferente</v>
      </c>
      <c r="M1379" t="str">
        <f t="shared" si="87"/>
        <v>diferente</v>
      </c>
    </row>
    <row r="1380" spans="1:13" x14ac:dyDescent="0.25">
      <c r="A1380">
        <v>310300</v>
      </c>
      <c r="B1380" t="s">
        <v>5424</v>
      </c>
      <c r="C1380">
        <v>31035</v>
      </c>
      <c r="D1380" t="s">
        <v>11408</v>
      </c>
      <c r="E1380" t="s">
        <v>9286</v>
      </c>
      <c r="F1380" t="str">
        <f>VLOOKUP(A1380,'REGIÕES DE SAÚDE E SEUS MUNICÍP'!$A$4:$C$5569,3,0)</f>
        <v>Coronel Fabriciano</v>
      </c>
      <c r="G1380" t="str">
        <f>VLOOKUP(H1380,'REGIÕES DE SAÚDE E SEUS MUNICÍP'!$A$4:$D$5569,4,0)</f>
        <v>Antônio Dias</v>
      </c>
      <c r="H1380">
        <f>VLOOKUP(A1380,'REGIÕES DE SAÚDE E SEUS MUNICÍP'!$A$4:$A$5569,1,0)</f>
        <v>310300</v>
      </c>
      <c r="I1380" t="str">
        <f t="shared" si="84"/>
        <v>Mesmo município</v>
      </c>
      <c r="J1380" t="e">
        <f>VLOOKUP(D1380,'REGIÕES DE SAÚDE E SEUS MUNICÍP'!$C$4:$C$5569,1,0)</f>
        <v>#N/A</v>
      </c>
      <c r="K1380">
        <f t="shared" si="85"/>
        <v>1</v>
      </c>
      <c r="L1380" t="str">
        <f t="shared" si="86"/>
        <v>diferente</v>
      </c>
      <c r="M1380" t="str">
        <f>IF(F1380=F1379,"igual","diferente")</f>
        <v>diferente</v>
      </c>
    </row>
    <row r="1381" spans="1:13" x14ac:dyDescent="0.25">
      <c r="A1381">
        <v>310310</v>
      </c>
      <c r="B1381" t="s">
        <v>5424</v>
      </c>
      <c r="C1381">
        <v>31045</v>
      </c>
      <c r="D1381" t="s">
        <v>9252</v>
      </c>
      <c r="E1381" t="s">
        <v>6436</v>
      </c>
      <c r="F1381" t="str">
        <f>VLOOKUP(A1381,'REGIÕES DE SAÚDE E SEUS MUNICÍP'!$A$4:$C$5569,3,0)</f>
        <v>Ubá</v>
      </c>
      <c r="G1381" t="str">
        <f>VLOOKUP(H1381,'REGIÕES DE SAÚDE E SEUS MUNICÍP'!$A$4:$D$5569,4,0)</f>
        <v>Antônio Prado de Minas</v>
      </c>
      <c r="H1381">
        <f>VLOOKUP(A1381,'REGIÕES DE SAÚDE E SEUS MUNICÍP'!$A$4:$A$5569,1,0)</f>
        <v>310310</v>
      </c>
      <c r="I1381" t="str">
        <f t="shared" si="84"/>
        <v>Mesmo município</v>
      </c>
      <c r="J1381" t="e">
        <f>VLOOKUP(D1381,'REGIÕES DE SAÚDE E SEUS MUNICÍP'!$C$4:$C$5569,1,0)</f>
        <v>#N/A</v>
      </c>
      <c r="K1381" t="e">
        <f t="shared" si="85"/>
        <v>#VALUE!</v>
      </c>
      <c r="L1381" t="str">
        <f t="shared" si="86"/>
        <v>diferente</v>
      </c>
      <c r="M1381" t="str">
        <f t="shared" si="87"/>
        <v>diferente</v>
      </c>
    </row>
    <row r="1382" spans="1:13" x14ac:dyDescent="0.25">
      <c r="A1382">
        <v>310320</v>
      </c>
      <c r="B1382" t="s">
        <v>5424</v>
      </c>
      <c r="C1382">
        <v>31024</v>
      </c>
      <c r="D1382" t="s">
        <v>7958</v>
      </c>
      <c r="E1382" t="s">
        <v>4027</v>
      </c>
      <c r="F1382" t="str">
        <f>VLOOKUP(A1382,'REGIÕES DE SAÚDE E SEUS MUNICÍP'!$A$4:$C$5569,3,0)</f>
        <v>Sete Lagoas</v>
      </c>
      <c r="G1382" t="str">
        <f>VLOOKUP(H1382,'REGIÕES DE SAÚDE E SEUS MUNICÍP'!$A$4:$D$5569,4,0)</f>
        <v>Araçaí</v>
      </c>
      <c r="H1382">
        <f>VLOOKUP(A1382,'REGIÕES DE SAÚDE E SEUS MUNICÍP'!$A$4:$A$5569,1,0)</f>
        <v>310320</v>
      </c>
      <c r="I1382" t="str">
        <f t="shared" si="84"/>
        <v>Mesmo município</v>
      </c>
      <c r="J1382" t="str">
        <f>VLOOKUP(D1382,'REGIÕES DE SAÚDE E SEUS MUNICÍP'!$C$4:$C$5569,1,0)</f>
        <v>Sete Lagoas</v>
      </c>
      <c r="K1382">
        <f t="shared" si="85"/>
        <v>1</v>
      </c>
      <c r="L1382" t="str">
        <f t="shared" si="86"/>
        <v>diferente</v>
      </c>
      <c r="M1382" t="str">
        <f t="shared" si="87"/>
        <v>diferente</v>
      </c>
    </row>
    <row r="1383" spans="1:13" x14ac:dyDescent="0.25">
      <c r="A1383">
        <v>310330</v>
      </c>
      <c r="B1383" t="s">
        <v>5424</v>
      </c>
      <c r="C1383">
        <v>31046</v>
      </c>
      <c r="D1383" t="s">
        <v>10194</v>
      </c>
      <c r="E1383" t="s">
        <v>3866</v>
      </c>
      <c r="F1383" t="str">
        <f>VLOOKUP(A1383,'REGIÕES DE SAÚDE E SEUS MUNICÍP'!$A$4:$C$5569,3,0)</f>
        <v>Juiz de Fora</v>
      </c>
      <c r="G1383" t="str">
        <f>VLOOKUP(H1383,'REGIÕES DE SAÚDE E SEUS MUNICÍP'!$A$4:$D$5569,4,0)</f>
        <v>Aracitaba</v>
      </c>
      <c r="H1383">
        <f>VLOOKUP(A1383,'REGIÕES DE SAÚDE E SEUS MUNICÍP'!$A$4:$A$5569,1,0)</f>
        <v>310330</v>
      </c>
      <c r="I1383" t="str">
        <f t="shared" si="84"/>
        <v>Mesmo município</v>
      </c>
      <c r="J1383" t="e">
        <f>VLOOKUP(D1383,'REGIÕES DE SAÚDE E SEUS MUNICÍP'!$C$4:$C$5569,1,0)</f>
        <v>#N/A</v>
      </c>
      <c r="K1383" t="e">
        <f t="shared" si="85"/>
        <v>#VALUE!</v>
      </c>
      <c r="L1383" t="str">
        <f t="shared" si="86"/>
        <v>diferente</v>
      </c>
      <c r="M1383" t="str">
        <f t="shared" si="87"/>
        <v>diferente</v>
      </c>
    </row>
    <row r="1384" spans="1:13" x14ac:dyDescent="0.25">
      <c r="A1384">
        <v>310340</v>
      </c>
      <c r="B1384" t="s">
        <v>5424</v>
      </c>
      <c r="C1384">
        <v>31064</v>
      </c>
      <c r="D1384" t="s">
        <v>4356</v>
      </c>
      <c r="E1384" t="s">
        <v>4356</v>
      </c>
      <c r="F1384" t="str">
        <f>VLOOKUP(A1384,'REGIÕES DE SAÚDE E SEUS MUNICÍP'!$A$4:$C$5569,3,0)</f>
        <v>Diamantina</v>
      </c>
      <c r="G1384" t="str">
        <f>VLOOKUP(H1384,'REGIÕES DE SAÚDE E SEUS MUNICÍP'!$A$4:$D$5569,4,0)</f>
        <v>Araçuaí</v>
      </c>
      <c r="H1384">
        <f>VLOOKUP(A1384,'REGIÕES DE SAÚDE E SEUS MUNICÍP'!$A$4:$A$5569,1,0)</f>
        <v>310340</v>
      </c>
      <c r="I1384" t="str">
        <f t="shared" si="84"/>
        <v>Mesmo município</v>
      </c>
      <c r="J1384" t="e">
        <f>VLOOKUP(D1384,'REGIÕES DE SAÚDE E SEUS MUNICÍP'!$C$4:$C$5569,1,0)</f>
        <v>#N/A</v>
      </c>
      <c r="K1384" t="e">
        <f t="shared" si="85"/>
        <v>#VALUE!</v>
      </c>
      <c r="L1384" t="str">
        <f>IF(D1384=D1385,IF(F1384=F1385,"Regiões semelhantes","Nova composição"),"diferente")</f>
        <v>diferente</v>
      </c>
      <c r="M1384" t="str">
        <f t="shared" si="87"/>
        <v>diferente</v>
      </c>
    </row>
    <row r="1385" spans="1:13" x14ac:dyDescent="0.25">
      <c r="A1385">
        <v>310350</v>
      </c>
      <c r="B1385" t="s">
        <v>5424</v>
      </c>
      <c r="C1385">
        <v>31075</v>
      </c>
      <c r="D1385" t="s">
        <v>11409</v>
      </c>
      <c r="E1385" t="s">
        <v>5114</v>
      </c>
      <c r="F1385" t="str">
        <f>VLOOKUP(A1385,'REGIÕES DE SAÚDE E SEUS MUNICÍP'!$A$4:$C$5569,3,0)</f>
        <v>Uberlândia</v>
      </c>
      <c r="G1385" t="str">
        <f>VLOOKUP(H1385,'REGIÕES DE SAÚDE E SEUS MUNICÍP'!$A$4:$D$5569,4,0)</f>
        <v>Araguari</v>
      </c>
      <c r="H1385">
        <f>VLOOKUP(A1385,'REGIÕES DE SAÚDE E SEUS MUNICÍP'!$A$4:$A$5569,1,0)</f>
        <v>310350</v>
      </c>
      <c r="I1385" t="str">
        <f t="shared" si="84"/>
        <v>Mesmo município</v>
      </c>
      <c r="J1385" t="e">
        <f>VLOOKUP(D1385,'REGIÕES DE SAÚDE E SEUS MUNICÍP'!$C$4:$C$5569,1,0)</f>
        <v>#N/A</v>
      </c>
      <c r="K1385">
        <f t="shared" si="85"/>
        <v>1</v>
      </c>
      <c r="L1385" t="str">
        <f t="shared" si="86"/>
        <v>diferente</v>
      </c>
      <c r="M1385" t="str">
        <f>IF(F1385=F1384,"igual","diferente")</f>
        <v>diferente</v>
      </c>
    </row>
    <row r="1386" spans="1:13" x14ac:dyDescent="0.25">
      <c r="A1386">
        <v>310360</v>
      </c>
      <c r="B1386" t="s">
        <v>5424</v>
      </c>
      <c r="C1386">
        <v>31090</v>
      </c>
      <c r="D1386" t="s">
        <v>5064</v>
      </c>
      <c r="E1386" t="s">
        <v>8066</v>
      </c>
      <c r="F1386" t="str">
        <f>VLOOKUP(A1386,'REGIÕES DE SAÚDE E SEUS MUNICÍP'!$A$4:$C$5569,3,0)</f>
        <v>Juiz de Fora</v>
      </c>
      <c r="G1386" t="str">
        <f>VLOOKUP(H1386,'REGIÕES DE SAÚDE E SEUS MUNICÍP'!$A$4:$D$5569,4,0)</f>
        <v>Arantina</v>
      </c>
      <c r="H1386">
        <f>VLOOKUP(A1386,'REGIÕES DE SAÚDE E SEUS MUNICÍP'!$A$4:$A$5569,1,0)</f>
        <v>310360</v>
      </c>
      <c r="I1386" t="str">
        <f t="shared" si="84"/>
        <v>Mesmo município</v>
      </c>
      <c r="J1386" t="e">
        <f>VLOOKUP(D1386,'REGIÕES DE SAÚDE E SEUS MUNICÍP'!$C$4:$C$5569,1,0)</f>
        <v>#N/A</v>
      </c>
      <c r="K1386" t="e">
        <f t="shared" si="85"/>
        <v>#VALUE!</v>
      </c>
      <c r="L1386" t="str">
        <f t="shared" si="86"/>
        <v>diferente</v>
      </c>
      <c r="M1386" t="str">
        <f t="shared" si="87"/>
        <v>diferente</v>
      </c>
    </row>
    <row r="1387" spans="1:13" x14ac:dyDescent="0.25">
      <c r="A1387">
        <v>310370</v>
      </c>
      <c r="B1387" t="s">
        <v>5424</v>
      </c>
      <c r="C1387">
        <v>31061</v>
      </c>
      <c r="D1387" t="s">
        <v>10321</v>
      </c>
      <c r="E1387" t="s">
        <v>297</v>
      </c>
      <c r="F1387" t="str">
        <f>VLOOKUP(A1387,'REGIÕES DE SAÚDE E SEUS MUNICÍP'!$A$4:$C$5569,3,0)</f>
        <v>Ponte Nova</v>
      </c>
      <c r="G1387" t="str">
        <f>VLOOKUP(H1387,'REGIÕES DE SAÚDE E SEUS MUNICÍP'!$A$4:$D$5569,4,0)</f>
        <v>Araponga</v>
      </c>
      <c r="H1387">
        <f>VLOOKUP(A1387,'REGIÕES DE SAÚDE E SEUS MUNICÍP'!$A$4:$A$5569,1,0)</f>
        <v>310370</v>
      </c>
      <c r="I1387" t="str">
        <f t="shared" si="84"/>
        <v>Mesmo município</v>
      </c>
      <c r="J1387" t="e">
        <f>VLOOKUP(D1387,'REGIÕES DE SAÚDE E SEUS MUNICÍP'!$C$4:$C$5569,1,0)</f>
        <v>#N/A</v>
      </c>
      <c r="K1387" t="e">
        <f t="shared" si="85"/>
        <v>#VALUE!</v>
      </c>
      <c r="L1387" t="str">
        <f t="shared" si="86"/>
        <v>diferente</v>
      </c>
      <c r="M1387" t="str">
        <f t="shared" si="87"/>
        <v>diferente</v>
      </c>
    </row>
    <row r="1388" spans="1:13" x14ac:dyDescent="0.25">
      <c r="A1388">
        <v>310375</v>
      </c>
      <c r="B1388" t="s">
        <v>5424</v>
      </c>
      <c r="C1388">
        <v>31075</v>
      </c>
      <c r="D1388" t="s">
        <v>11409</v>
      </c>
      <c r="E1388" t="s">
        <v>3397</v>
      </c>
      <c r="F1388" t="str">
        <f>VLOOKUP(A1388,'REGIÕES DE SAÚDE E SEUS MUNICÍP'!$A$4:$C$5569,3,0)</f>
        <v>Uberlândia</v>
      </c>
      <c r="G1388" t="str">
        <f>VLOOKUP(H1388,'REGIÕES DE SAÚDE E SEUS MUNICÍP'!$A$4:$D$5569,4,0)</f>
        <v>Araporã</v>
      </c>
      <c r="H1388">
        <f>VLOOKUP(A1388,'REGIÕES DE SAÚDE E SEUS MUNICÍP'!$A$4:$A$5569,1,0)</f>
        <v>310375</v>
      </c>
      <c r="I1388" t="str">
        <f t="shared" si="84"/>
        <v>Mesmo município</v>
      </c>
      <c r="J1388" t="e">
        <f>VLOOKUP(D1388,'REGIÕES DE SAÚDE E SEUS MUNICÍP'!$C$4:$C$5569,1,0)</f>
        <v>#N/A</v>
      </c>
      <c r="K1388">
        <f t="shared" si="85"/>
        <v>1</v>
      </c>
      <c r="L1388" t="str">
        <f t="shared" si="86"/>
        <v>diferente</v>
      </c>
      <c r="M1388" t="str">
        <f t="shared" si="87"/>
        <v>diferente</v>
      </c>
    </row>
    <row r="1389" spans="1:13" x14ac:dyDescent="0.25">
      <c r="A1389">
        <v>310380</v>
      </c>
      <c r="B1389" t="s">
        <v>5424</v>
      </c>
      <c r="C1389">
        <v>31082</v>
      </c>
      <c r="D1389" t="s">
        <v>1542</v>
      </c>
      <c r="E1389" t="s">
        <v>3633</v>
      </c>
      <c r="F1389" t="str">
        <f>VLOOKUP(A1389,'REGIÕES DE SAÚDE E SEUS MUNICÍP'!$A$4:$C$5569,3,0)</f>
        <v>Patos de Minas</v>
      </c>
      <c r="G1389" t="str">
        <f>VLOOKUP(H1389,'REGIÕES DE SAÚDE E SEUS MUNICÍP'!$A$4:$D$5569,4,0)</f>
        <v>Arapuá</v>
      </c>
      <c r="H1389">
        <f>VLOOKUP(A1389,'REGIÕES DE SAÚDE E SEUS MUNICÍP'!$A$4:$A$5569,1,0)</f>
        <v>310380</v>
      </c>
      <c r="I1389" t="str">
        <f t="shared" si="84"/>
        <v>Mesmo município</v>
      </c>
      <c r="J1389" t="e">
        <f>VLOOKUP(D1389,'REGIÕES DE SAÚDE E SEUS MUNICÍP'!$C$4:$C$5569,1,0)</f>
        <v>#N/A</v>
      </c>
      <c r="K1389" t="e">
        <f t="shared" si="85"/>
        <v>#VALUE!</v>
      </c>
      <c r="L1389" t="str">
        <f t="shared" si="86"/>
        <v>diferente</v>
      </c>
      <c r="M1389" t="str">
        <f t="shared" si="87"/>
        <v>diferente</v>
      </c>
    </row>
    <row r="1390" spans="1:13" x14ac:dyDescent="0.25">
      <c r="A1390">
        <v>310390</v>
      </c>
      <c r="B1390" t="s">
        <v>5424</v>
      </c>
      <c r="C1390">
        <v>31086</v>
      </c>
      <c r="D1390" t="s">
        <v>7818</v>
      </c>
      <c r="E1390" t="s">
        <v>7042</v>
      </c>
      <c r="F1390" t="str">
        <f>VLOOKUP(A1390,'REGIÕES DE SAÚDE E SEUS MUNICÍP'!$A$4:$C$5569,3,0)</f>
        <v>Divinópolis</v>
      </c>
      <c r="G1390" t="str">
        <f>VLOOKUP(H1390,'REGIÕES DE SAÚDE E SEUS MUNICÍP'!$A$4:$D$5569,4,0)</f>
        <v>Araújos</v>
      </c>
      <c r="H1390">
        <f>VLOOKUP(A1390,'REGIÕES DE SAÚDE E SEUS MUNICÍP'!$A$4:$A$5569,1,0)</f>
        <v>310390</v>
      </c>
      <c r="I1390" t="str">
        <f t="shared" si="84"/>
        <v>Mesmo município</v>
      </c>
      <c r="J1390" t="str">
        <f>VLOOKUP(D1390,'REGIÕES DE SAÚDE E SEUS MUNICÍP'!$C$4:$C$5569,1,0)</f>
        <v>Divinópolis</v>
      </c>
      <c r="K1390">
        <f t="shared" si="85"/>
        <v>1</v>
      </c>
      <c r="L1390" t="str">
        <f t="shared" si="86"/>
        <v>diferente</v>
      </c>
      <c r="M1390" t="str">
        <f t="shared" si="87"/>
        <v>diferente</v>
      </c>
    </row>
    <row r="1391" spans="1:13" x14ac:dyDescent="0.25">
      <c r="A1391">
        <v>310400</v>
      </c>
      <c r="B1391" t="s">
        <v>5424</v>
      </c>
      <c r="C1391">
        <v>31070</v>
      </c>
      <c r="D1391" t="s">
        <v>499</v>
      </c>
      <c r="E1391" t="s">
        <v>499</v>
      </c>
      <c r="F1391" t="str">
        <f>VLOOKUP(A1391,'REGIÕES DE SAÚDE E SEUS MUNICÍP'!$A$4:$C$5569,3,0)</f>
        <v>Uberaba</v>
      </c>
      <c r="G1391" t="str">
        <f>VLOOKUP(H1391,'REGIÕES DE SAÚDE E SEUS MUNICÍP'!$A$4:$D$5569,4,0)</f>
        <v>Araxá</v>
      </c>
      <c r="H1391">
        <f>VLOOKUP(A1391,'REGIÕES DE SAÚDE E SEUS MUNICÍP'!$A$4:$A$5569,1,0)</f>
        <v>310400</v>
      </c>
      <c r="I1391" t="str">
        <f t="shared" si="84"/>
        <v>Mesmo município</v>
      </c>
      <c r="J1391" t="e">
        <f>VLOOKUP(D1391,'REGIÕES DE SAÚDE E SEUS MUNICÍP'!$C$4:$C$5569,1,0)</f>
        <v>#N/A</v>
      </c>
      <c r="K1391" t="e">
        <f t="shared" si="85"/>
        <v>#VALUE!</v>
      </c>
      <c r="L1391" t="str">
        <f t="shared" si="86"/>
        <v>diferente</v>
      </c>
      <c r="M1391" t="str">
        <f t="shared" si="87"/>
        <v>diferente</v>
      </c>
    </row>
    <row r="1392" spans="1:13" x14ac:dyDescent="0.25">
      <c r="A1392">
        <v>310410</v>
      </c>
      <c r="B1392" t="s">
        <v>5424</v>
      </c>
      <c r="C1392">
        <v>31002</v>
      </c>
      <c r="D1392" t="s">
        <v>1237</v>
      </c>
      <c r="E1392" t="s">
        <v>5547</v>
      </c>
      <c r="F1392" t="str">
        <f>VLOOKUP(A1392,'REGIÕES DE SAÚDE E SEUS MUNICÍP'!$A$4:$C$5569,3,0)</f>
        <v>Alfenas</v>
      </c>
      <c r="G1392" t="str">
        <f>VLOOKUP(H1392,'REGIÕES DE SAÚDE E SEUS MUNICÍP'!$A$4:$D$5569,4,0)</f>
        <v>Arceburgo</v>
      </c>
      <c r="H1392">
        <f>VLOOKUP(A1392,'REGIÕES DE SAÚDE E SEUS MUNICÍP'!$A$4:$A$5569,1,0)</f>
        <v>310410</v>
      </c>
      <c r="I1392" t="str">
        <f t="shared" si="84"/>
        <v>Mesmo município</v>
      </c>
      <c r="J1392" t="e">
        <f>VLOOKUP(D1392,'REGIÕES DE SAÚDE E SEUS MUNICÍP'!$C$4:$C$5569,1,0)</f>
        <v>#N/A</v>
      </c>
      <c r="K1392" t="e">
        <f t="shared" si="85"/>
        <v>#VALUE!</v>
      </c>
      <c r="L1392" t="str">
        <f>IF(D1392=D1393,IF(F1392=F1393,"Regiões semelhantes","Nova composição"),"diferente")</f>
        <v>diferente</v>
      </c>
      <c r="M1392" t="str">
        <f t="shared" si="87"/>
        <v>diferente</v>
      </c>
    </row>
    <row r="1393" spans="1:13" x14ac:dyDescent="0.25">
      <c r="A1393">
        <v>310420</v>
      </c>
      <c r="B1393" t="s">
        <v>5424</v>
      </c>
      <c r="C1393">
        <v>31087</v>
      </c>
      <c r="D1393" t="s">
        <v>11410</v>
      </c>
      <c r="E1393" t="s">
        <v>6830</v>
      </c>
      <c r="F1393" t="str">
        <f>VLOOKUP(A1393,'REGIÕES DE SAÚDE E SEUS MUNICÍP'!$A$4:$C$5569,3,0)</f>
        <v>Divinópolis</v>
      </c>
      <c r="G1393" t="str">
        <f>VLOOKUP(H1393,'REGIÕES DE SAÚDE E SEUS MUNICÍP'!$A$4:$D$5569,4,0)</f>
        <v>Arcos</v>
      </c>
      <c r="H1393">
        <f>VLOOKUP(A1393,'REGIÕES DE SAÚDE E SEUS MUNICÍP'!$A$4:$A$5569,1,0)</f>
        <v>310420</v>
      </c>
      <c r="I1393" t="str">
        <f t="shared" si="84"/>
        <v>Mesmo município</v>
      </c>
      <c r="J1393" t="e">
        <f>VLOOKUP(D1393,'REGIÕES DE SAÚDE E SEUS MUNICÍP'!$C$4:$C$5569,1,0)</f>
        <v>#N/A</v>
      </c>
      <c r="K1393" t="e">
        <f t="shared" si="85"/>
        <v>#VALUE!</v>
      </c>
      <c r="L1393" t="str">
        <f t="shared" si="86"/>
        <v>diferente</v>
      </c>
      <c r="M1393" t="str">
        <f>IF(F1393=F1392,"igual","diferente")</f>
        <v>diferente</v>
      </c>
    </row>
    <row r="1394" spans="1:13" x14ac:dyDescent="0.25">
      <c r="A1394">
        <v>310430</v>
      </c>
      <c r="B1394" t="s">
        <v>5424</v>
      </c>
      <c r="C1394">
        <v>31001</v>
      </c>
      <c r="D1394" t="s">
        <v>11405</v>
      </c>
      <c r="E1394" t="s">
        <v>5203</v>
      </c>
      <c r="F1394" t="str">
        <f>VLOOKUP(A1394,'REGIÕES DE SAÚDE E SEUS MUNICÍP'!$A$4:$C$5569,3,0)</f>
        <v>Alfenas</v>
      </c>
      <c r="G1394" t="str">
        <f>VLOOKUP(H1394,'REGIÕES DE SAÚDE E SEUS MUNICÍP'!$A$4:$D$5569,4,0)</f>
        <v>Areado</v>
      </c>
      <c r="H1394">
        <f>VLOOKUP(A1394,'REGIÕES DE SAÚDE E SEUS MUNICÍP'!$A$4:$A$5569,1,0)</f>
        <v>310430</v>
      </c>
      <c r="I1394" t="str">
        <f t="shared" si="84"/>
        <v>Mesmo município</v>
      </c>
      <c r="J1394" t="e">
        <f>VLOOKUP(D1394,'REGIÕES DE SAÚDE E SEUS MUNICÍP'!$C$4:$C$5569,1,0)</f>
        <v>#N/A</v>
      </c>
      <c r="K1394">
        <f t="shared" si="85"/>
        <v>1</v>
      </c>
      <c r="L1394" t="str">
        <f t="shared" si="86"/>
        <v>diferente</v>
      </c>
      <c r="M1394" t="str">
        <f t="shared" si="87"/>
        <v>diferente</v>
      </c>
    </row>
    <row r="1395" spans="1:13" x14ac:dyDescent="0.25">
      <c r="A1395">
        <v>310440</v>
      </c>
      <c r="B1395" t="s">
        <v>5424</v>
      </c>
      <c r="C1395">
        <v>31044</v>
      </c>
      <c r="D1395" t="s">
        <v>11411</v>
      </c>
      <c r="E1395" t="s">
        <v>8315</v>
      </c>
      <c r="F1395" t="str">
        <f>VLOOKUP(A1395,'REGIÕES DE SAÚDE E SEUS MUNICÍP'!$A$4:$C$5569,3,0)</f>
        <v>Leopoldina</v>
      </c>
      <c r="G1395" t="str">
        <f>VLOOKUP(H1395,'REGIÕES DE SAÚDE E SEUS MUNICÍP'!$A$4:$D$5569,4,0)</f>
        <v>Argirita</v>
      </c>
      <c r="H1395">
        <f>VLOOKUP(A1395,'REGIÕES DE SAÚDE E SEUS MUNICÍP'!$A$4:$A$5569,1,0)</f>
        <v>310440</v>
      </c>
      <c r="I1395" t="str">
        <f t="shared" si="84"/>
        <v>Mesmo município</v>
      </c>
      <c r="J1395" t="e">
        <f>VLOOKUP(D1395,'REGIÕES DE SAÚDE E SEUS MUNICÍP'!$C$4:$C$5569,1,0)</f>
        <v>#N/A</v>
      </c>
      <c r="K1395">
        <f t="shared" si="85"/>
        <v>1</v>
      </c>
      <c r="L1395" t="str">
        <f t="shared" si="86"/>
        <v>diferente</v>
      </c>
      <c r="M1395" t="str">
        <f t="shared" si="87"/>
        <v>diferente</v>
      </c>
    </row>
    <row r="1396" spans="1:13" x14ac:dyDescent="0.25">
      <c r="A1396">
        <v>310445</v>
      </c>
      <c r="B1396" t="s">
        <v>5424</v>
      </c>
      <c r="C1396">
        <v>31027</v>
      </c>
      <c r="D1396" t="s">
        <v>11412</v>
      </c>
      <c r="E1396" t="s">
        <v>2096</v>
      </c>
      <c r="F1396" t="str">
        <f>VLOOKUP(A1396,'REGIÕES DE SAÚDE E SEUS MUNICÍP'!$A$4:$C$5569,3,0)</f>
        <v>Diamantina</v>
      </c>
      <c r="G1396" t="str">
        <f>VLOOKUP(H1396,'REGIÕES DE SAÚDE E SEUS MUNICÍP'!$A$4:$D$5569,4,0)</f>
        <v>Aricanduva</v>
      </c>
      <c r="H1396">
        <f>VLOOKUP(A1396,'REGIÕES DE SAÚDE E SEUS MUNICÍP'!$A$4:$A$5569,1,0)</f>
        <v>310445</v>
      </c>
      <c r="I1396" t="str">
        <f t="shared" si="84"/>
        <v>Mesmo município</v>
      </c>
      <c r="J1396" t="e">
        <f>VLOOKUP(D1396,'REGIÕES DE SAÚDE E SEUS MUNICÍP'!$C$4:$C$5569,1,0)</f>
        <v>#N/A</v>
      </c>
      <c r="K1396" t="e">
        <f t="shared" si="85"/>
        <v>#VALUE!</v>
      </c>
      <c r="L1396" t="str">
        <f t="shared" si="86"/>
        <v>diferente</v>
      </c>
      <c r="M1396" t="str">
        <f t="shared" si="87"/>
        <v>diferente</v>
      </c>
    </row>
    <row r="1397" spans="1:13" x14ac:dyDescent="0.25">
      <c r="A1397">
        <v>310450</v>
      </c>
      <c r="B1397" t="s">
        <v>5424</v>
      </c>
      <c r="C1397">
        <v>31058</v>
      </c>
      <c r="D1397" t="s">
        <v>5414</v>
      </c>
      <c r="E1397" t="s">
        <v>5249</v>
      </c>
      <c r="F1397" t="str">
        <f>VLOOKUP(A1397,'REGIÕES DE SAÚDE E SEUS MUNICÍP'!$A$4:$C$5569,3,0)</f>
        <v>Unaí</v>
      </c>
      <c r="G1397" t="str">
        <f>VLOOKUP(H1397,'REGIÕES DE SAÚDE E SEUS MUNICÍP'!$A$4:$D$5569,4,0)</f>
        <v>Arinos</v>
      </c>
      <c r="H1397">
        <f>VLOOKUP(A1397,'REGIÕES DE SAÚDE E SEUS MUNICÍP'!$A$4:$A$5569,1,0)</f>
        <v>310450</v>
      </c>
      <c r="I1397" t="str">
        <f t="shared" si="84"/>
        <v>Mesmo município</v>
      </c>
      <c r="J1397" t="str">
        <f>VLOOKUP(D1397,'REGIÕES DE SAÚDE E SEUS MUNICÍP'!$C$4:$C$5569,1,0)</f>
        <v>Unaí</v>
      </c>
      <c r="K1397">
        <f t="shared" si="85"/>
        <v>1</v>
      </c>
      <c r="L1397" t="str">
        <f t="shared" si="86"/>
        <v>diferente</v>
      </c>
      <c r="M1397" t="str">
        <f t="shared" si="87"/>
        <v>diferente</v>
      </c>
    </row>
    <row r="1398" spans="1:13" x14ac:dyDescent="0.25">
      <c r="A1398">
        <v>310460</v>
      </c>
      <c r="B1398" t="s">
        <v>5424</v>
      </c>
      <c r="C1398">
        <v>31044</v>
      </c>
      <c r="D1398" t="s">
        <v>11411</v>
      </c>
      <c r="E1398" t="s">
        <v>5464</v>
      </c>
      <c r="F1398" t="str">
        <f>VLOOKUP(A1398,'REGIÕES DE SAÚDE E SEUS MUNICÍP'!$A$4:$C$5569,3,0)</f>
        <v>Leopoldina</v>
      </c>
      <c r="G1398" t="str">
        <f>VLOOKUP(H1398,'REGIÕES DE SAÚDE E SEUS MUNICÍP'!$A$4:$D$5569,4,0)</f>
        <v>Astolfo Dutra</v>
      </c>
      <c r="H1398">
        <f>VLOOKUP(A1398,'REGIÕES DE SAÚDE E SEUS MUNICÍP'!$A$4:$A$5569,1,0)</f>
        <v>310460</v>
      </c>
      <c r="I1398" t="str">
        <f t="shared" si="84"/>
        <v>Mesmo município</v>
      </c>
      <c r="J1398" t="e">
        <f>VLOOKUP(D1398,'REGIÕES DE SAÚDE E SEUS MUNICÍP'!$C$4:$C$5569,1,0)</f>
        <v>#N/A</v>
      </c>
      <c r="K1398">
        <f t="shared" si="85"/>
        <v>1</v>
      </c>
      <c r="L1398" t="str">
        <f>IF(D1398=D1399,IF(F1398=F1399,"Regiões semelhantes","Nova composição"),"diferente")</f>
        <v>diferente</v>
      </c>
      <c r="M1398" t="str">
        <f t="shared" si="87"/>
        <v>diferente</v>
      </c>
    </row>
    <row r="1399" spans="1:13" x14ac:dyDescent="0.25">
      <c r="A1399">
        <v>310470</v>
      </c>
      <c r="B1399" t="s">
        <v>5424</v>
      </c>
      <c r="C1399">
        <v>31099</v>
      </c>
      <c r="D1399" t="s">
        <v>11407</v>
      </c>
      <c r="E1399" t="s">
        <v>9189</v>
      </c>
      <c r="F1399" t="str">
        <f>VLOOKUP(A1399,'REGIÕES DE SAÚDE E SEUS MUNICÍP'!$A$4:$C$5569,3,0)</f>
        <v>Teófilo Otoni</v>
      </c>
      <c r="G1399" t="str">
        <f>VLOOKUP(H1399,'REGIÕES DE SAÚDE E SEUS MUNICÍP'!$A$4:$D$5569,4,0)</f>
        <v>Ataléia</v>
      </c>
      <c r="H1399">
        <f>VLOOKUP(A1399,'REGIÕES DE SAÚDE E SEUS MUNICÍP'!$A$4:$A$5569,1,0)</f>
        <v>310470</v>
      </c>
      <c r="I1399" t="str">
        <f t="shared" si="84"/>
        <v>Mesmo município</v>
      </c>
      <c r="J1399" t="e">
        <f>VLOOKUP(D1399,'REGIÕES DE SAÚDE E SEUS MUNICÍP'!$C$4:$C$5569,1,0)</f>
        <v>#N/A</v>
      </c>
      <c r="K1399">
        <f t="shared" si="85"/>
        <v>1</v>
      </c>
      <c r="L1399" t="str">
        <f t="shared" si="86"/>
        <v>diferente</v>
      </c>
      <c r="M1399" t="str">
        <f>IF(F1399=F1398,"igual","diferente")</f>
        <v>diferente</v>
      </c>
    </row>
    <row r="1400" spans="1:13" x14ac:dyDescent="0.25">
      <c r="A1400">
        <v>310480</v>
      </c>
      <c r="B1400" t="s">
        <v>5424</v>
      </c>
      <c r="C1400">
        <v>31019</v>
      </c>
      <c r="D1400" t="s">
        <v>3645</v>
      </c>
      <c r="E1400" t="s">
        <v>4292</v>
      </c>
      <c r="F1400" t="str">
        <f>VLOOKUP(A1400,'REGIÕES DE SAÚDE E SEUS MUNICÍP'!$A$4:$C$5569,3,0)</f>
        <v>Sete Lagoas</v>
      </c>
      <c r="G1400" t="str">
        <f>VLOOKUP(H1400,'REGIÕES DE SAÚDE E SEUS MUNICÍP'!$A$4:$D$5569,4,0)</f>
        <v>Augusto de Lima</v>
      </c>
      <c r="H1400">
        <f>VLOOKUP(A1400,'REGIÕES DE SAÚDE E SEUS MUNICÍP'!$A$4:$A$5569,1,0)</f>
        <v>310480</v>
      </c>
      <c r="I1400" t="str">
        <f t="shared" si="84"/>
        <v>Mesmo município</v>
      </c>
      <c r="J1400" t="e">
        <f>VLOOKUP(D1400,'REGIÕES DE SAÚDE E SEUS MUNICÍP'!$C$4:$C$5569,1,0)</f>
        <v>#N/A</v>
      </c>
      <c r="K1400" t="e">
        <f t="shared" si="85"/>
        <v>#VALUE!</v>
      </c>
      <c r="L1400" t="str">
        <f t="shared" si="86"/>
        <v>diferente</v>
      </c>
      <c r="M1400" t="str">
        <f t="shared" si="87"/>
        <v>diferente</v>
      </c>
    </row>
    <row r="1401" spans="1:13" x14ac:dyDescent="0.25">
      <c r="A1401">
        <v>310490</v>
      </c>
      <c r="B1401" t="s">
        <v>5424</v>
      </c>
      <c r="C1401">
        <v>31008</v>
      </c>
      <c r="D1401" t="s">
        <v>1370</v>
      </c>
      <c r="E1401" t="s">
        <v>2405</v>
      </c>
      <c r="F1401" t="str">
        <f>VLOOKUP(A1401,'REGIÕES DE SAÚDE E SEUS MUNICÍP'!$A$4:$C$5569,3,0)</f>
        <v>Varginha</v>
      </c>
      <c r="G1401" t="str">
        <f>VLOOKUP(H1401,'REGIÕES DE SAÚDE E SEUS MUNICÍP'!$A$4:$D$5569,4,0)</f>
        <v>Baependi</v>
      </c>
      <c r="H1401">
        <f>VLOOKUP(A1401,'REGIÕES DE SAÚDE E SEUS MUNICÍP'!$A$4:$A$5569,1,0)</f>
        <v>310490</v>
      </c>
      <c r="I1401" t="str">
        <f t="shared" si="84"/>
        <v>Mesmo município</v>
      </c>
      <c r="J1401" t="e">
        <f>VLOOKUP(D1401,'REGIÕES DE SAÚDE E SEUS MUNICÍP'!$C$4:$C$5569,1,0)</f>
        <v>#N/A</v>
      </c>
      <c r="K1401" t="e">
        <f t="shared" si="85"/>
        <v>#VALUE!</v>
      </c>
      <c r="L1401" t="str">
        <f t="shared" si="86"/>
        <v>diferente</v>
      </c>
      <c r="M1401" t="str">
        <f t="shared" si="87"/>
        <v>diferente</v>
      </c>
    </row>
    <row r="1402" spans="1:13" x14ac:dyDescent="0.25">
      <c r="A1402">
        <v>310500</v>
      </c>
      <c r="B1402" t="s">
        <v>5424</v>
      </c>
      <c r="C1402">
        <v>31024</v>
      </c>
      <c r="D1402" t="s">
        <v>7958</v>
      </c>
      <c r="E1402" t="s">
        <v>6081</v>
      </c>
      <c r="F1402" t="str">
        <f>VLOOKUP(A1402,'REGIÕES DE SAÚDE E SEUS MUNICÍP'!$A$4:$C$5569,3,0)</f>
        <v>Sete Lagoas</v>
      </c>
      <c r="G1402" t="str">
        <f>VLOOKUP(H1402,'REGIÕES DE SAÚDE E SEUS MUNICÍP'!$A$4:$D$5569,4,0)</f>
        <v>Baldim</v>
      </c>
      <c r="H1402">
        <f>VLOOKUP(A1402,'REGIÕES DE SAÚDE E SEUS MUNICÍP'!$A$4:$A$5569,1,0)</f>
        <v>310500</v>
      </c>
      <c r="I1402" t="str">
        <f t="shared" si="84"/>
        <v>Mesmo município</v>
      </c>
      <c r="J1402" t="str">
        <f>VLOOKUP(D1402,'REGIÕES DE SAÚDE E SEUS MUNICÍP'!$C$4:$C$5569,1,0)</f>
        <v>Sete Lagoas</v>
      </c>
      <c r="K1402">
        <f t="shared" si="85"/>
        <v>1</v>
      </c>
      <c r="L1402" t="str">
        <f t="shared" si="86"/>
        <v>diferente</v>
      </c>
      <c r="M1402" t="str">
        <f t="shared" si="87"/>
        <v>diferente</v>
      </c>
    </row>
    <row r="1403" spans="1:13" x14ac:dyDescent="0.25">
      <c r="A1403">
        <v>310510</v>
      </c>
      <c r="B1403" t="s">
        <v>5424</v>
      </c>
      <c r="C1403">
        <v>31030</v>
      </c>
      <c r="D1403" t="s">
        <v>2754</v>
      </c>
      <c r="E1403" t="s">
        <v>1465</v>
      </c>
      <c r="F1403" t="str">
        <f>VLOOKUP(A1403,'REGIÕES DE SAÚDE E SEUS MUNICÍP'!$A$4:$C$5569,3,0)</f>
        <v>Divinópolis</v>
      </c>
      <c r="G1403" t="str">
        <f>VLOOKUP(H1403,'REGIÕES DE SAÚDE E SEUS MUNICÍP'!$A$4:$D$5569,4,0)</f>
        <v>Bambuí</v>
      </c>
      <c r="H1403">
        <f>VLOOKUP(A1403,'REGIÕES DE SAÚDE E SEUS MUNICÍP'!$A$4:$A$5569,1,0)</f>
        <v>310510</v>
      </c>
      <c r="I1403" t="str">
        <f t="shared" si="84"/>
        <v>Mesmo município</v>
      </c>
      <c r="J1403" t="e">
        <f>VLOOKUP(D1403,'REGIÕES DE SAÚDE E SEUS MUNICÍP'!$C$4:$C$5569,1,0)</f>
        <v>#N/A</v>
      </c>
      <c r="K1403" t="e">
        <f t="shared" si="85"/>
        <v>#VALUE!</v>
      </c>
      <c r="L1403" t="str">
        <f t="shared" si="86"/>
        <v>diferente</v>
      </c>
      <c r="M1403" t="str">
        <f t="shared" si="87"/>
        <v>diferente</v>
      </c>
    </row>
    <row r="1404" spans="1:13" x14ac:dyDescent="0.25">
      <c r="A1404">
        <v>310520</v>
      </c>
      <c r="B1404" t="s">
        <v>5424</v>
      </c>
      <c r="C1404">
        <v>31094</v>
      </c>
      <c r="D1404" t="s">
        <v>11406</v>
      </c>
      <c r="E1404" t="s">
        <v>9284</v>
      </c>
      <c r="F1404" t="str">
        <f>VLOOKUP(A1404,'REGIÕES DE SAÚDE E SEUS MUNICÍP'!$A$4:$C$5569,3,0)</f>
        <v>Pedra Azul</v>
      </c>
      <c r="G1404" t="str">
        <f>VLOOKUP(H1404,'REGIÕES DE SAÚDE E SEUS MUNICÍP'!$A$4:$D$5569,4,0)</f>
        <v>Bandeira</v>
      </c>
      <c r="H1404">
        <f>VLOOKUP(A1404,'REGIÕES DE SAÚDE E SEUS MUNICÍP'!$A$4:$A$5569,1,0)</f>
        <v>310520</v>
      </c>
      <c r="I1404" t="str">
        <f t="shared" si="84"/>
        <v>Mesmo município</v>
      </c>
      <c r="J1404" t="e">
        <f>VLOOKUP(D1404,'REGIÕES DE SAÚDE E SEUS MUNICÍP'!$C$4:$C$5569,1,0)</f>
        <v>#N/A</v>
      </c>
      <c r="K1404" t="e">
        <f t="shared" si="85"/>
        <v>#VALUE!</v>
      </c>
      <c r="L1404" t="str">
        <f t="shared" si="86"/>
        <v>diferente</v>
      </c>
      <c r="M1404" t="str">
        <f t="shared" si="87"/>
        <v>diferente</v>
      </c>
    </row>
    <row r="1405" spans="1:13" x14ac:dyDescent="0.25">
      <c r="A1405">
        <v>310530</v>
      </c>
      <c r="B1405" t="s">
        <v>5424</v>
      </c>
      <c r="C1405">
        <v>31001</v>
      </c>
      <c r="D1405" t="s">
        <v>11405</v>
      </c>
      <c r="E1405" t="s">
        <v>9744</v>
      </c>
      <c r="F1405" t="str">
        <f>VLOOKUP(A1405,'REGIÕES DE SAÚDE E SEUS MUNICÍP'!$A$4:$C$5569,3,0)</f>
        <v>Alfenas</v>
      </c>
      <c r="G1405" t="str">
        <f>VLOOKUP(H1405,'REGIÕES DE SAÚDE E SEUS MUNICÍP'!$A$4:$D$5569,4,0)</f>
        <v>Bandeira do Sul</v>
      </c>
      <c r="H1405">
        <f>VLOOKUP(A1405,'REGIÕES DE SAÚDE E SEUS MUNICÍP'!$A$4:$A$5569,1,0)</f>
        <v>310530</v>
      </c>
      <c r="I1405" t="str">
        <f t="shared" si="84"/>
        <v>Mesmo município</v>
      </c>
      <c r="J1405" t="e">
        <f>VLOOKUP(D1405,'REGIÕES DE SAÚDE E SEUS MUNICÍP'!$C$4:$C$5569,1,0)</f>
        <v>#N/A</v>
      </c>
      <c r="K1405">
        <f t="shared" si="85"/>
        <v>1</v>
      </c>
      <c r="L1405" t="str">
        <f t="shared" si="86"/>
        <v>diferente</v>
      </c>
      <c r="M1405" t="str">
        <f t="shared" si="87"/>
        <v>diferente</v>
      </c>
    </row>
    <row r="1406" spans="1:13" x14ac:dyDescent="0.25">
      <c r="A1406">
        <v>310540</v>
      </c>
      <c r="B1406" t="s">
        <v>5424</v>
      </c>
      <c r="C1406">
        <v>31021</v>
      </c>
      <c r="D1406" t="s">
        <v>6876</v>
      </c>
      <c r="E1406" t="s">
        <v>5190</v>
      </c>
      <c r="F1406" t="str">
        <f>VLOOKUP(A1406,'REGIÕES DE SAÚDE E SEUS MUNICÍP'!$A$4:$C$5569,3,0)</f>
        <v>Itabira</v>
      </c>
      <c r="G1406" t="str">
        <f>VLOOKUP(H1406,'REGIÕES DE SAÚDE E SEUS MUNICÍP'!$A$4:$D$5569,4,0)</f>
        <v>Barão de Cocais</v>
      </c>
      <c r="H1406">
        <f>VLOOKUP(A1406,'REGIÕES DE SAÚDE E SEUS MUNICÍP'!$A$4:$A$5569,1,0)</f>
        <v>310540</v>
      </c>
      <c r="I1406" t="str">
        <f t="shared" si="84"/>
        <v>Mesmo município</v>
      </c>
      <c r="J1406" t="str">
        <f>VLOOKUP(D1406,'REGIÕES DE SAÚDE E SEUS MUNICÍP'!$C$4:$C$5569,1,0)</f>
        <v>Itabira</v>
      </c>
      <c r="K1406">
        <f t="shared" si="85"/>
        <v>1</v>
      </c>
      <c r="L1406" t="str">
        <f t="shared" si="86"/>
        <v>diferente</v>
      </c>
      <c r="M1406" t="str">
        <f t="shared" si="87"/>
        <v>diferente</v>
      </c>
    </row>
    <row r="1407" spans="1:13" x14ac:dyDescent="0.25">
      <c r="A1407">
        <v>310550</v>
      </c>
      <c r="B1407" t="s">
        <v>5424</v>
      </c>
      <c r="C1407">
        <v>31045</v>
      </c>
      <c r="D1407" t="s">
        <v>9252</v>
      </c>
      <c r="E1407" t="s">
        <v>5012</v>
      </c>
      <c r="F1407" t="str">
        <f>VLOOKUP(A1407,'REGIÕES DE SAÚDE E SEUS MUNICÍP'!$A$4:$C$5569,3,0)</f>
        <v>Ubá</v>
      </c>
      <c r="G1407" t="str">
        <f>VLOOKUP(H1407,'REGIÕES DE SAÚDE E SEUS MUNICÍP'!$A$4:$D$5569,4,0)</f>
        <v>Barão de Monte Alto</v>
      </c>
      <c r="H1407">
        <f>VLOOKUP(A1407,'REGIÕES DE SAÚDE E SEUS MUNICÍP'!$A$4:$A$5569,1,0)</f>
        <v>310550</v>
      </c>
      <c r="I1407" t="str">
        <f t="shared" si="84"/>
        <v>Mesmo município</v>
      </c>
      <c r="J1407" t="e">
        <f>VLOOKUP(D1407,'REGIÕES DE SAÚDE E SEUS MUNICÍP'!$C$4:$C$5569,1,0)</f>
        <v>#N/A</v>
      </c>
      <c r="K1407" t="e">
        <f t="shared" si="85"/>
        <v>#VALUE!</v>
      </c>
      <c r="L1407" t="str">
        <f t="shared" si="86"/>
        <v>diferente</v>
      </c>
      <c r="M1407" t="str">
        <f t="shared" si="87"/>
        <v>diferente</v>
      </c>
    </row>
    <row r="1408" spans="1:13" x14ac:dyDescent="0.25">
      <c r="A1408">
        <v>310560</v>
      </c>
      <c r="B1408" t="s">
        <v>5424</v>
      </c>
      <c r="C1408">
        <v>31013</v>
      </c>
      <c r="D1408" t="s">
        <v>6775</v>
      </c>
      <c r="E1408" t="s">
        <v>6775</v>
      </c>
      <c r="F1408" t="str">
        <f>VLOOKUP(A1408,'REGIÕES DE SAÚDE E SEUS MUNICÍP'!$A$4:$C$5569,3,0)</f>
        <v>Barbacena</v>
      </c>
      <c r="G1408" t="str">
        <f>VLOOKUP(H1408,'REGIÕES DE SAÚDE E SEUS MUNICÍP'!$A$4:$D$5569,4,0)</f>
        <v>Barbacena</v>
      </c>
      <c r="H1408">
        <f>VLOOKUP(A1408,'REGIÕES DE SAÚDE E SEUS MUNICÍP'!$A$4:$A$5569,1,0)</f>
        <v>310560</v>
      </c>
      <c r="I1408" t="str">
        <f t="shared" si="84"/>
        <v>Mesmo município</v>
      </c>
      <c r="J1408" t="str">
        <f>VLOOKUP(D1408,'REGIÕES DE SAÚDE E SEUS MUNICÍP'!$C$4:$C$5569,1,0)</f>
        <v>Barbacena</v>
      </c>
      <c r="K1408">
        <f t="shared" si="85"/>
        <v>1</v>
      </c>
      <c r="L1408" t="str">
        <f t="shared" si="86"/>
        <v>diferente</v>
      </c>
      <c r="M1408" t="str">
        <f t="shared" si="87"/>
        <v>diferente</v>
      </c>
    </row>
    <row r="1409" spans="1:13" x14ac:dyDescent="0.25">
      <c r="A1409">
        <v>310570</v>
      </c>
      <c r="B1409" t="s">
        <v>5424</v>
      </c>
      <c r="C1409">
        <v>31060</v>
      </c>
      <c r="D1409" t="s">
        <v>3110</v>
      </c>
      <c r="E1409" t="s">
        <v>2332</v>
      </c>
      <c r="F1409" t="str">
        <f>VLOOKUP(A1409,'REGIÕES DE SAÚDE E SEUS MUNICÍP'!$A$4:$C$5569,3,0)</f>
        <v>Ponte Nova</v>
      </c>
      <c r="G1409" t="str">
        <f>VLOOKUP(H1409,'REGIÕES DE SAÚDE E SEUS MUNICÍP'!$A$4:$D$5569,4,0)</f>
        <v>Barra Longa</v>
      </c>
      <c r="H1409">
        <f>VLOOKUP(A1409,'REGIÕES DE SAÚDE E SEUS MUNICÍP'!$A$4:$A$5569,1,0)</f>
        <v>310570</v>
      </c>
      <c r="I1409" t="str">
        <f t="shared" si="84"/>
        <v>Mesmo município</v>
      </c>
      <c r="J1409" t="str">
        <f>VLOOKUP(D1409,'REGIÕES DE SAÚDE E SEUS MUNICÍP'!$C$4:$C$5569,1,0)</f>
        <v>Ponte Nova</v>
      </c>
      <c r="K1409">
        <f t="shared" si="85"/>
        <v>1</v>
      </c>
      <c r="L1409" t="str">
        <f t="shared" si="86"/>
        <v>diferente</v>
      </c>
      <c r="M1409" t="str">
        <f t="shared" si="87"/>
        <v>diferente</v>
      </c>
    </row>
    <row r="1410" spans="1:13" x14ac:dyDescent="0.25">
      <c r="A1410">
        <v>310590</v>
      </c>
      <c r="B1410" t="s">
        <v>5424</v>
      </c>
      <c r="C1410">
        <v>31015</v>
      </c>
      <c r="D1410" t="s">
        <v>11214</v>
      </c>
      <c r="E1410" t="s">
        <v>5260</v>
      </c>
      <c r="F1410" t="str">
        <f>VLOOKUP(A1410,'REGIÕES DE SAÚDE E SEUS MUNICÍP'!$A$4:$C$5569,3,0)</f>
        <v>São João Del Rei</v>
      </c>
      <c r="G1410" t="str">
        <f>VLOOKUP(H1410,'REGIÕES DE SAÚDE E SEUS MUNICÍP'!$A$4:$D$5569,4,0)</f>
        <v>Barroso</v>
      </c>
      <c r="H1410">
        <f>VLOOKUP(A1410,'REGIÕES DE SAÚDE E SEUS MUNICÍP'!$A$4:$A$5569,1,0)</f>
        <v>310590</v>
      </c>
      <c r="I1410" t="str">
        <f t="shared" si="84"/>
        <v>Mesmo município</v>
      </c>
      <c r="J1410" t="str">
        <f>VLOOKUP(D1410,'REGIÕES DE SAÚDE E SEUS MUNICÍP'!$C$4:$C$5569,1,0)</f>
        <v>São João Del Rei</v>
      </c>
      <c r="K1410">
        <f t="shared" si="85"/>
        <v>1</v>
      </c>
      <c r="L1410" t="str">
        <f t="shared" si="86"/>
        <v>diferente</v>
      </c>
      <c r="M1410" t="str">
        <f t="shared" si="87"/>
        <v>diferente</v>
      </c>
    </row>
    <row r="1411" spans="1:13" x14ac:dyDescent="0.25">
      <c r="A1411">
        <v>310600</v>
      </c>
      <c r="B1411" t="s">
        <v>5424</v>
      </c>
      <c r="C1411">
        <v>31023</v>
      </c>
      <c r="D1411" t="s">
        <v>9071</v>
      </c>
      <c r="E1411" t="s">
        <v>1566</v>
      </c>
      <c r="F1411" t="str">
        <f>VLOOKUP(A1411,'REGIÕES DE SAÚDE E SEUS MUNICÍP'!$A$4:$C$5569,3,0)</f>
        <v>Itabira</v>
      </c>
      <c r="G1411" t="str">
        <f>VLOOKUP(H1411,'REGIÕES DE SAÚDE E SEUS MUNICÍP'!$A$4:$D$5569,4,0)</f>
        <v>Bela Vista de Minas</v>
      </c>
      <c r="H1411">
        <f>VLOOKUP(A1411,'REGIÕES DE SAÚDE E SEUS MUNICÍP'!$A$4:$A$5569,1,0)</f>
        <v>310600</v>
      </c>
      <c r="I1411" t="str">
        <f t="shared" ref="I1411:I1474" si="88">IF(G1411=E1411,"Mesmo município","Município diferente")</f>
        <v>Mesmo município</v>
      </c>
      <c r="J1411" t="e">
        <f>VLOOKUP(D1411,'REGIÕES DE SAÚDE E SEUS MUNICÍP'!$C$4:$C$5569,1,0)</f>
        <v>#N/A</v>
      </c>
      <c r="K1411" t="e">
        <f t="shared" si="85"/>
        <v>#VALUE!</v>
      </c>
      <c r="L1411" t="str">
        <f t="shared" si="86"/>
        <v>diferente</v>
      </c>
      <c r="M1411" t="str">
        <f t="shared" si="87"/>
        <v>diferente</v>
      </c>
    </row>
    <row r="1412" spans="1:13" x14ac:dyDescent="0.25">
      <c r="A1412">
        <v>310610</v>
      </c>
      <c r="B1412" t="s">
        <v>5424</v>
      </c>
      <c r="C1412">
        <v>31097</v>
      </c>
      <c r="D1412" t="s">
        <v>3322</v>
      </c>
      <c r="E1412" t="s">
        <v>976</v>
      </c>
      <c r="F1412" t="str">
        <f>VLOOKUP(A1412,'REGIÕES DE SAÚDE E SEUS MUNICÍP'!$A$4:$C$5569,3,0)</f>
        <v>Juiz de Fora</v>
      </c>
      <c r="G1412" t="str">
        <f>VLOOKUP(H1412,'REGIÕES DE SAÚDE E SEUS MUNICÍP'!$A$4:$D$5569,4,0)</f>
        <v>Belmiro Braga</v>
      </c>
      <c r="H1412">
        <f>VLOOKUP(A1412,'REGIÕES DE SAÚDE E SEUS MUNICÍP'!$A$4:$A$5569,1,0)</f>
        <v>310610</v>
      </c>
      <c r="I1412" t="str">
        <f t="shared" si="88"/>
        <v>Mesmo município</v>
      </c>
      <c r="J1412" t="str">
        <f>VLOOKUP(D1412,'REGIÕES DE SAÚDE E SEUS MUNICÍP'!$C$4:$C$5569,1,0)</f>
        <v>Juiz de Fora</v>
      </c>
      <c r="K1412">
        <f t="shared" ref="K1412:K1475" si="89">SEARCH(F1412,D1412)</f>
        <v>1</v>
      </c>
      <c r="L1412" t="str">
        <f t="shared" ref="L1412:L1475" si="90">IF(D1412=D1413,IF(F1412=F1413,"Regiões semelhantes","Nova composição"),"diferente")</f>
        <v>diferente</v>
      </c>
      <c r="M1412" t="str">
        <f t="shared" si="87"/>
        <v>diferente</v>
      </c>
    </row>
    <row r="1413" spans="1:13" x14ac:dyDescent="0.25">
      <c r="A1413">
        <v>310620</v>
      </c>
      <c r="B1413" t="s">
        <v>5424</v>
      </c>
      <c r="C1413">
        <v>31016</v>
      </c>
      <c r="D1413" t="s">
        <v>11413</v>
      </c>
      <c r="E1413" t="s">
        <v>1565</v>
      </c>
      <c r="F1413" t="str">
        <f>VLOOKUP(A1413,'REGIÕES DE SAÚDE E SEUS MUNICÍP'!$A$4:$C$5569,3,0)</f>
        <v>Belo Horizonte</v>
      </c>
      <c r="G1413" t="str">
        <f>VLOOKUP(H1413,'REGIÕES DE SAÚDE E SEUS MUNICÍP'!$A$4:$D$5569,4,0)</f>
        <v>Belo Horizonte</v>
      </c>
      <c r="H1413">
        <f>VLOOKUP(A1413,'REGIÕES DE SAÚDE E SEUS MUNICÍP'!$A$4:$A$5569,1,0)</f>
        <v>310620</v>
      </c>
      <c r="I1413" t="str">
        <f t="shared" si="88"/>
        <v>Mesmo município</v>
      </c>
      <c r="J1413" t="e">
        <f>VLOOKUP(D1413,'REGIÕES DE SAÚDE E SEUS MUNICÍP'!$C$4:$C$5569,1,0)</f>
        <v>#N/A</v>
      </c>
      <c r="K1413">
        <f t="shared" si="89"/>
        <v>1</v>
      </c>
      <c r="L1413" t="str">
        <f>IF(D1413=D1414,IF(F1413=F1414,"Regiões semelhantes","Nova composição"),"diferente")</f>
        <v>diferente</v>
      </c>
      <c r="M1413" t="str">
        <f t="shared" si="87"/>
        <v>diferente</v>
      </c>
    </row>
    <row r="1414" spans="1:13" x14ac:dyDescent="0.25">
      <c r="A1414">
        <v>310630</v>
      </c>
      <c r="B1414" t="s">
        <v>5424</v>
      </c>
      <c r="C1414">
        <v>31037</v>
      </c>
      <c r="D1414" t="s">
        <v>5914</v>
      </c>
      <c r="E1414" t="s">
        <v>25</v>
      </c>
      <c r="F1414" t="str">
        <f>VLOOKUP(A1414,'REGIÕES DE SAÚDE E SEUS MUNICÍP'!$A$4:$C$5569,3,0)</f>
        <v>Coronel Fabriciano</v>
      </c>
      <c r="G1414" t="str">
        <f>VLOOKUP(H1414,'REGIÕES DE SAÚDE E SEUS MUNICÍP'!$A$4:$D$5569,4,0)</f>
        <v>Belo Oriente</v>
      </c>
      <c r="H1414">
        <f>VLOOKUP(A1414,'REGIÕES DE SAÚDE E SEUS MUNICÍP'!$A$4:$A$5569,1,0)</f>
        <v>310630</v>
      </c>
      <c r="I1414" t="str">
        <f t="shared" si="88"/>
        <v>Mesmo município</v>
      </c>
      <c r="J1414" t="e">
        <f>VLOOKUP(D1414,'REGIÕES DE SAÚDE E SEUS MUNICÍP'!$C$4:$C$5569,1,0)</f>
        <v>#N/A</v>
      </c>
      <c r="K1414" t="e">
        <f t="shared" si="89"/>
        <v>#VALUE!</v>
      </c>
      <c r="L1414" t="str">
        <f t="shared" si="90"/>
        <v>diferente</v>
      </c>
      <c r="M1414" t="str">
        <f>IF(F1414=F1413,"igual","diferente")</f>
        <v>diferente</v>
      </c>
    </row>
    <row r="1415" spans="1:13" x14ac:dyDescent="0.25">
      <c r="A1415">
        <v>310640</v>
      </c>
      <c r="B1415" t="s">
        <v>5424</v>
      </c>
      <c r="C1415">
        <v>31016</v>
      </c>
      <c r="D1415" t="s">
        <v>11413</v>
      </c>
      <c r="E1415" t="s">
        <v>27</v>
      </c>
      <c r="F1415" t="str">
        <f>VLOOKUP(A1415,'REGIÕES DE SAÚDE E SEUS MUNICÍP'!$A$4:$C$5569,3,0)</f>
        <v>Belo Horizonte</v>
      </c>
      <c r="G1415" t="str">
        <f>VLOOKUP(H1415,'REGIÕES DE SAÚDE E SEUS MUNICÍP'!$A$4:$D$5569,4,0)</f>
        <v>Belo Vale</v>
      </c>
      <c r="H1415">
        <f>VLOOKUP(A1415,'REGIÕES DE SAÚDE E SEUS MUNICÍP'!$A$4:$A$5569,1,0)</f>
        <v>310640</v>
      </c>
      <c r="I1415" t="str">
        <f t="shared" si="88"/>
        <v>Mesmo município</v>
      </c>
      <c r="J1415" t="e">
        <f>VLOOKUP(D1415,'REGIÕES DE SAÚDE E SEUS MUNICÍP'!$C$4:$C$5569,1,0)</f>
        <v>#N/A</v>
      </c>
      <c r="K1415">
        <f t="shared" si="89"/>
        <v>1</v>
      </c>
      <c r="L1415" t="str">
        <f t="shared" si="90"/>
        <v>diferente</v>
      </c>
      <c r="M1415" t="str">
        <f t="shared" ref="M1415:M1477" si="91">IF(F1415=F1414,"igual","diferente")</f>
        <v>diferente</v>
      </c>
    </row>
    <row r="1416" spans="1:13" x14ac:dyDescent="0.25">
      <c r="A1416">
        <v>310650</v>
      </c>
      <c r="B1416" t="s">
        <v>5424</v>
      </c>
      <c r="C1416">
        <v>31064</v>
      </c>
      <c r="D1416" t="s">
        <v>4356</v>
      </c>
      <c r="E1416" t="s">
        <v>9630</v>
      </c>
      <c r="F1416" t="str">
        <f>VLOOKUP(A1416,'REGIÕES DE SAÚDE E SEUS MUNICÍP'!$A$4:$C$5569,3,0)</f>
        <v>Diamantina</v>
      </c>
      <c r="G1416" t="str">
        <f>VLOOKUP(H1416,'REGIÕES DE SAÚDE E SEUS MUNICÍP'!$A$4:$D$5569,4,0)</f>
        <v>Berilo</v>
      </c>
      <c r="H1416">
        <f>VLOOKUP(A1416,'REGIÕES DE SAÚDE E SEUS MUNICÍP'!$A$4:$A$5569,1,0)</f>
        <v>310650</v>
      </c>
      <c r="I1416" t="str">
        <f t="shared" si="88"/>
        <v>Mesmo município</v>
      </c>
      <c r="J1416" t="e">
        <f>VLOOKUP(D1416,'REGIÕES DE SAÚDE E SEUS MUNICÍP'!$C$4:$C$5569,1,0)</f>
        <v>#N/A</v>
      </c>
      <c r="K1416" t="e">
        <f t="shared" si="89"/>
        <v>#VALUE!</v>
      </c>
      <c r="L1416" t="str">
        <f t="shared" si="90"/>
        <v>diferente</v>
      </c>
      <c r="M1416" t="str">
        <f t="shared" si="91"/>
        <v>diferente</v>
      </c>
    </row>
    <row r="1417" spans="1:13" x14ac:dyDescent="0.25">
      <c r="A1417">
        <v>310665</v>
      </c>
      <c r="B1417" t="s">
        <v>5424</v>
      </c>
      <c r="C1417">
        <v>31085</v>
      </c>
      <c r="D1417" t="s">
        <v>5436</v>
      </c>
      <c r="E1417" t="s">
        <v>565</v>
      </c>
      <c r="F1417" t="str">
        <f>VLOOKUP(A1417,'REGIÕES DE SAÚDE E SEUS MUNICÍP'!$A$4:$C$5569,3,0)</f>
        <v>Montes Claros</v>
      </c>
      <c r="G1417" t="str">
        <f>VLOOKUP(H1417,'REGIÕES DE SAÚDE E SEUS MUNICÍP'!$A$4:$D$5569,4,0)</f>
        <v>Berizal</v>
      </c>
      <c r="H1417">
        <f>VLOOKUP(A1417,'REGIÕES DE SAÚDE E SEUS MUNICÍP'!$A$4:$A$5569,1,0)</f>
        <v>310665</v>
      </c>
      <c r="I1417" t="str">
        <f t="shared" si="88"/>
        <v>Mesmo município</v>
      </c>
      <c r="J1417" t="e">
        <f>VLOOKUP(D1417,'REGIÕES DE SAÚDE E SEUS MUNICÍP'!$C$4:$C$5569,1,0)</f>
        <v>#N/A</v>
      </c>
      <c r="K1417" t="e">
        <f t="shared" si="89"/>
        <v>#VALUE!</v>
      </c>
      <c r="L1417" t="str">
        <f t="shared" si="90"/>
        <v>diferente</v>
      </c>
      <c r="M1417" t="str">
        <f t="shared" si="91"/>
        <v>diferente</v>
      </c>
    </row>
    <row r="1418" spans="1:13" x14ac:dyDescent="0.25">
      <c r="A1418">
        <v>310660</v>
      </c>
      <c r="B1418" t="s">
        <v>5424</v>
      </c>
      <c r="C1418">
        <v>31062</v>
      </c>
      <c r="D1418" t="s">
        <v>847</v>
      </c>
      <c r="E1418" t="s">
        <v>1939</v>
      </c>
      <c r="F1418" t="str">
        <f>VLOOKUP(A1418,'REGIÕES DE SAÚDE E SEUS MUNICÍP'!$A$4:$C$5569,3,0)</f>
        <v>Teófilo Otoni</v>
      </c>
      <c r="G1418" t="str">
        <f>VLOOKUP(H1418,'REGIÕES DE SAÚDE E SEUS MUNICÍP'!$A$4:$D$5569,4,0)</f>
        <v>Bertópolis</v>
      </c>
      <c r="H1418">
        <f>VLOOKUP(A1418,'REGIÕES DE SAÚDE E SEUS MUNICÍP'!$A$4:$A$5569,1,0)</f>
        <v>310660</v>
      </c>
      <c r="I1418" t="str">
        <f t="shared" si="88"/>
        <v>Mesmo município</v>
      </c>
      <c r="J1418" t="e">
        <f>VLOOKUP(D1418,'REGIÕES DE SAÚDE E SEUS MUNICÍP'!$C$4:$C$5569,1,0)</f>
        <v>#N/A</v>
      </c>
      <c r="K1418" t="e">
        <f t="shared" si="89"/>
        <v>#VALUE!</v>
      </c>
      <c r="L1418" t="str">
        <f t="shared" si="90"/>
        <v>diferente</v>
      </c>
      <c r="M1418" t="str">
        <f t="shared" si="91"/>
        <v>diferente</v>
      </c>
    </row>
    <row r="1419" spans="1:13" x14ac:dyDescent="0.25">
      <c r="A1419">
        <v>310670</v>
      </c>
      <c r="B1419" t="s">
        <v>5424</v>
      </c>
      <c r="C1419">
        <v>31017</v>
      </c>
      <c r="D1419" t="s">
        <v>5509</v>
      </c>
      <c r="E1419" t="s">
        <v>5509</v>
      </c>
      <c r="F1419" t="str">
        <f>VLOOKUP(A1419,'REGIÕES DE SAÚDE E SEUS MUNICÍP'!$A$4:$C$5569,3,0)</f>
        <v>Belo Horizonte</v>
      </c>
      <c r="G1419" t="str">
        <f>VLOOKUP(H1419,'REGIÕES DE SAÚDE E SEUS MUNICÍP'!$A$4:$D$5569,4,0)</f>
        <v>Betim</v>
      </c>
      <c r="H1419">
        <f>VLOOKUP(A1419,'REGIÕES DE SAÚDE E SEUS MUNICÍP'!$A$4:$A$5569,1,0)</f>
        <v>310670</v>
      </c>
      <c r="I1419" t="str">
        <f t="shared" si="88"/>
        <v>Mesmo município</v>
      </c>
      <c r="J1419" t="e">
        <f>VLOOKUP(D1419,'REGIÕES DE SAÚDE E SEUS MUNICÍP'!$C$4:$C$5569,1,0)</f>
        <v>#N/A</v>
      </c>
      <c r="K1419" t="e">
        <f t="shared" si="89"/>
        <v>#VALUE!</v>
      </c>
      <c r="L1419" t="str">
        <f t="shared" si="90"/>
        <v>diferente</v>
      </c>
      <c r="M1419" t="str">
        <f t="shared" si="91"/>
        <v>diferente</v>
      </c>
    </row>
    <row r="1420" spans="1:13" x14ac:dyDescent="0.25">
      <c r="A1420">
        <v>310680</v>
      </c>
      <c r="B1420" t="s">
        <v>5424</v>
      </c>
      <c r="C1420">
        <v>31090</v>
      </c>
      <c r="D1420" t="s">
        <v>5064</v>
      </c>
      <c r="E1420" t="s">
        <v>6940</v>
      </c>
      <c r="F1420" t="str">
        <f>VLOOKUP(A1420,'REGIÕES DE SAÚDE E SEUS MUNICÍP'!$A$4:$C$5569,3,0)</f>
        <v>Juiz de Fora</v>
      </c>
      <c r="G1420" t="str">
        <f>VLOOKUP(H1420,'REGIÕES DE SAÚDE E SEUS MUNICÍP'!$A$4:$D$5569,4,0)</f>
        <v>Bias Fortes</v>
      </c>
      <c r="H1420">
        <f>VLOOKUP(A1420,'REGIÕES DE SAÚDE E SEUS MUNICÍP'!$A$4:$A$5569,1,0)</f>
        <v>310680</v>
      </c>
      <c r="I1420" t="str">
        <f t="shared" si="88"/>
        <v>Mesmo município</v>
      </c>
      <c r="J1420" t="e">
        <f>VLOOKUP(D1420,'REGIÕES DE SAÚDE E SEUS MUNICÍP'!$C$4:$C$5569,1,0)</f>
        <v>#N/A</v>
      </c>
      <c r="K1420" t="e">
        <f t="shared" si="89"/>
        <v>#VALUE!</v>
      </c>
      <c r="L1420" t="str">
        <f t="shared" si="90"/>
        <v>diferente</v>
      </c>
      <c r="M1420" t="str">
        <f t="shared" si="91"/>
        <v>diferente</v>
      </c>
    </row>
    <row r="1421" spans="1:13" x14ac:dyDescent="0.25">
      <c r="A1421">
        <v>310690</v>
      </c>
      <c r="B1421" t="s">
        <v>5424</v>
      </c>
      <c r="C1421">
        <v>31047</v>
      </c>
      <c r="D1421" t="s">
        <v>11414</v>
      </c>
      <c r="E1421" t="s">
        <v>4063</v>
      </c>
      <c r="F1421" t="str">
        <f>VLOOKUP(A1421,'REGIÕES DE SAÚDE E SEUS MUNICÍP'!$A$4:$C$5569,3,0)</f>
        <v>Juiz de Fora</v>
      </c>
      <c r="G1421" t="str">
        <f>VLOOKUP(H1421,'REGIÕES DE SAÚDE E SEUS MUNICÍP'!$A$4:$D$5569,4,0)</f>
        <v>Bicas</v>
      </c>
      <c r="H1421">
        <f>VLOOKUP(A1421,'REGIÕES DE SAÚDE E SEUS MUNICÍP'!$A$4:$A$5569,1,0)</f>
        <v>310690</v>
      </c>
      <c r="I1421" t="str">
        <f t="shared" si="88"/>
        <v>Mesmo município</v>
      </c>
      <c r="J1421" t="e">
        <f>VLOOKUP(D1421,'REGIÕES DE SAÚDE E SEUS MUNICÍP'!$C$4:$C$5569,1,0)</f>
        <v>#N/A</v>
      </c>
      <c r="K1421" t="e">
        <f t="shared" si="89"/>
        <v>#VALUE!</v>
      </c>
      <c r="L1421" t="str">
        <f t="shared" si="90"/>
        <v>diferente</v>
      </c>
      <c r="M1421" t="str">
        <f t="shared" si="91"/>
        <v>igual</v>
      </c>
    </row>
    <row r="1422" spans="1:13" x14ac:dyDescent="0.25">
      <c r="A1422">
        <v>310700</v>
      </c>
      <c r="B1422" t="s">
        <v>5424</v>
      </c>
      <c r="C1422">
        <v>31024</v>
      </c>
      <c r="D1422" t="s">
        <v>7958</v>
      </c>
      <c r="E1422" t="s">
        <v>3979</v>
      </c>
      <c r="F1422" t="str">
        <f>VLOOKUP(A1422,'REGIÕES DE SAÚDE E SEUS MUNICÍP'!$A$4:$C$5569,3,0)</f>
        <v>Sete Lagoas</v>
      </c>
      <c r="G1422" t="str">
        <f>VLOOKUP(H1422,'REGIÕES DE SAÚDE E SEUS MUNICÍP'!$A$4:$D$5569,4,0)</f>
        <v>Biquinhas</v>
      </c>
      <c r="H1422">
        <f>VLOOKUP(A1422,'REGIÕES DE SAÚDE E SEUS MUNICÍP'!$A$4:$A$5569,1,0)</f>
        <v>310700</v>
      </c>
      <c r="I1422" t="str">
        <f t="shared" si="88"/>
        <v>Mesmo município</v>
      </c>
      <c r="J1422" t="str">
        <f>VLOOKUP(D1422,'REGIÕES DE SAÚDE E SEUS MUNICÍP'!$C$4:$C$5569,1,0)</f>
        <v>Sete Lagoas</v>
      </c>
      <c r="K1422">
        <f t="shared" si="89"/>
        <v>1</v>
      </c>
      <c r="L1422" t="str">
        <f t="shared" si="90"/>
        <v>diferente</v>
      </c>
      <c r="M1422" t="str">
        <f t="shared" si="91"/>
        <v>diferente</v>
      </c>
    </row>
    <row r="1423" spans="1:13" x14ac:dyDescent="0.25">
      <c r="A1423">
        <v>310710</v>
      </c>
      <c r="B1423" t="s">
        <v>5424</v>
      </c>
      <c r="C1423">
        <v>31011</v>
      </c>
      <c r="D1423" t="s">
        <v>2776</v>
      </c>
      <c r="E1423" t="s">
        <v>2313</v>
      </c>
      <c r="F1423" t="str">
        <f>VLOOKUP(A1423,'REGIÕES DE SAÚDE E SEUS MUNICÍP'!$A$4:$C$5569,3,0)</f>
        <v>Varginha</v>
      </c>
      <c r="G1423" t="str">
        <f>VLOOKUP(H1423,'REGIÕES DE SAÚDE E SEUS MUNICÍP'!$A$4:$D$5569,4,0)</f>
        <v>Boa Esperança</v>
      </c>
      <c r="H1423">
        <f>VLOOKUP(A1423,'REGIÕES DE SAÚDE E SEUS MUNICÍP'!$A$4:$A$5569,1,0)</f>
        <v>310710</v>
      </c>
      <c r="I1423" t="str">
        <f t="shared" si="88"/>
        <v>Mesmo município</v>
      </c>
      <c r="J1423" t="e">
        <f>VLOOKUP(D1423,'REGIÕES DE SAÚDE E SEUS MUNICÍP'!$C$4:$C$5569,1,0)</f>
        <v>#N/A</v>
      </c>
      <c r="K1423" t="e">
        <f t="shared" si="89"/>
        <v>#VALUE!</v>
      </c>
      <c r="L1423" t="str">
        <f t="shared" si="90"/>
        <v>diferente</v>
      </c>
      <c r="M1423" t="str">
        <f t="shared" si="91"/>
        <v>diferente</v>
      </c>
    </row>
    <row r="1424" spans="1:13" x14ac:dyDescent="0.25">
      <c r="A1424">
        <v>310720</v>
      </c>
      <c r="B1424" t="s">
        <v>5424</v>
      </c>
      <c r="C1424">
        <v>31090</v>
      </c>
      <c r="D1424" t="s">
        <v>5064</v>
      </c>
      <c r="E1424" t="s">
        <v>1449</v>
      </c>
      <c r="F1424" t="str">
        <f>VLOOKUP(A1424,'REGIÕES DE SAÚDE E SEUS MUNICÍP'!$A$4:$C$5569,3,0)</f>
        <v>Juiz de Fora</v>
      </c>
      <c r="G1424" t="str">
        <f>VLOOKUP(H1424,'REGIÕES DE SAÚDE E SEUS MUNICÍP'!$A$4:$D$5569,4,0)</f>
        <v>Bocaina de Minas</v>
      </c>
      <c r="H1424">
        <f>VLOOKUP(A1424,'REGIÕES DE SAÚDE E SEUS MUNICÍP'!$A$4:$A$5569,1,0)</f>
        <v>310720</v>
      </c>
      <c r="I1424" t="str">
        <f t="shared" si="88"/>
        <v>Mesmo município</v>
      </c>
      <c r="J1424" t="e">
        <f>VLOOKUP(D1424,'REGIÕES DE SAÚDE E SEUS MUNICÍP'!$C$4:$C$5569,1,0)</f>
        <v>#N/A</v>
      </c>
      <c r="K1424" t="e">
        <f t="shared" si="89"/>
        <v>#VALUE!</v>
      </c>
      <c r="L1424" t="str">
        <f t="shared" si="90"/>
        <v>diferente</v>
      </c>
      <c r="M1424" t="str">
        <f t="shared" si="91"/>
        <v>diferente</v>
      </c>
    </row>
    <row r="1425" spans="1:13" x14ac:dyDescent="0.25">
      <c r="A1425">
        <v>310730</v>
      </c>
      <c r="B1425" t="s">
        <v>5424</v>
      </c>
      <c r="C1425">
        <v>31083</v>
      </c>
      <c r="D1425" t="s">
        <v>2263</v>
      </c>
      <c r="E1425" t="s">
        <v>2263</v>
      </c>
      <c r="F1425" t="str">
        <f>VLOOKUP(A1425,'REGIÕES DE SAÚDE E SEUS MUNICÍP'!$A$4:$C$5569,3,0)</f>
        <v>Montes Claros</v>
      </c>
      <c r="G1425" t="str">
        <f>VLOOKUP(H1425,'REGIÕES DE SAÚDE E SEUS MUNICÍP'!$A$4:$D$5569,4,0)</f>
        <v>Bocaiúva</v>
      </c>
      <c r="H1425">
        <f>VLOOKUP(A1425,'REGIÕES DE SAÚDE E SEUS MUNICÍP'!$A$4:$A$5569,1,0)</f>
        <v>310730</v>
      </c>
      <c r="I1425" t="str">
        <f t="shared" si="88"/>
        <v>Mesmo município</v>
      </c>
      <c r="J1425" t="e">
        <f>VLOOKUP(D1425,'REGIÕES DE SAÚDE E SEUS MUNICÍP'!$C$4:$C$5569,1,0)</f>
        <v>#N/A</v>
      </c>
      <c r="K1425" t="e">
        <f t="shared" si="89"/>
        <v>#VALUE!</v>
      </c>
      <c r="L1425" t="str">
        <f t="shared" si="90"/>
        <v>diferente</v>
      </c>
      <c r="M1425" t="str">
        <f t="shared" si="91"/>
        <v>diferente</v>
      </c>
    </row>
    <row r="1426" spans="1:13" x14ac:dyDescent="0.25">
      <c r="A1426">
        <v>310740</v>
      </c>
      <c r="B1426" t="s">
        <v>5424</v>
      </c>
      <c r="C1426">
        <v>31028</v>
      </c>
      <c r="D1426" t="s">
        <v>10375</v>
      </c>
      <c r="E1426" t="s">
        <v>10375</v>
      </c>
      <c r="F1426" t="str">
        <f>VLOOKUP(A1426,'REGIÕES DE SAÚDE E SEUS MUNICÍP'!$A$4:$C$5569,3,0)</f>
        <v>Divinópolis</v>
      </c>
      <c r="G1426" t="str">
        <f>VLOOKUP(H1426,'REGIÕES DE SAÚDE E SEUS MUNICÍP'!$A$4:$D$5569,4,0)</f>
        <v>Bom Despacho</v>
      </c>
      <c r="H1426">
        <f>VLOOKUP(A1426,'REGIÕES DE SAÚDE E SEUS MUNICÍP'!$A$4:$A$5569,1,0)</f>
        <v>310740</v>
      </c>
      <c r="I1426" t="str">
        <f t="shared" si="88"/>
        <v>Mesmo município</v>
      </c>
      <c r="J1426" t="e">
        <f>VLOOKUP(D1426,'REGIÕES DE SAÚDE E SEUS MUNICÍP'!$C$4:$C$5569,1,0)</f>
        <v>#N/A</v>
      </c>
      <c r="K1426" t="e">
        <f t="shared" si="89"/>
        <v>#VALUE!</v>
      </c>
      <c r="L1426" t="str">
        <f>IF(D1426=D1427,IF(F1426=F1427,"Regiões semelhantes","Nova composição"),"diferente")</f>
        <v>diferente</v>
      </c>
      <c r="M1426" t="str">
        <f t="shared" si="91"/>
        <v>diferente</v>
      </c>
    </row>
    <row r="1427" spans="1:13" x14ac:dyDescent="0.25">
      <c r="A1427">
        <v>310750</v>
      </c>
      <c r="B1427" t="s">
        <v>5424</v>
      </c>
      <c r="C1427">
        <v>31090</v>
      </c>
      <c r="D1427" t="s">
        <v>5064</v>
      </c>
      <c r="E1427" t="s">
        <v>3396</v>
      </c>
      <c r="F1427" t="str">
        <f>VLOOKUP(A1427,'REGIÕES DE SAÚDE E SEUS MUNICÍP'!$A$4:$C$5569,3,0)</f>
        <v>Juiz de Fora</v>
      </c>
      <c r="G1427" t="str">
        <f>VLOOKUP(H1427,'REGIÕES DE SAÚDE E SEUS MUNICÍP'!$A$4:$D$5569,4,0)</f>
        <v>Bom Jardim de Minas</v>
      </c>
      <c r="H1427">
        <f>VLOOKUP(A1427,'REGIÕES DE SAÚDE E SEUS MUNICÍP'!$A$4:$A$5569,1,0)</f>
        <v>310750</v>
      </c>
      <c r="I1427" t="str">
        <f t="shared" si="88"/>
        <v>Mesmo município</v>
      </c>
      <c r="J1427" t="e">
        <f>VLOOKUP(D1427,'REGIÕES DE SAÚDE E SEUS MUNICÍP'!$C$4:$C$5569,1,0)</f>
        <v>#N/A</v>
      </c>
      <c r="K1427" t="e">
        <f t="shared" si="89"/>
        <v>#VALUE!</v>
      </c>
      <c r="L1427" t="str">
        <f t="shared" si="90"/>
        <v>diferente</v>
      </c>
      <c r="M1427" t="str">
        <f>IF(F1427=F1426,"igual","diferente")</f>
        <v>diferente</v>
      </c>
    </row>
    <row r="1428" spans="1:13" x14ac:dyDescent="0.25">
      <c r="A1428">
        <v>310760</v>
      </c>
      <c r="B1428" t="s">
        <v>5424</v>
      </c>
      <c r="C1428">
        <v>31092</v>
      </c>
      <c r="D1428" t="s">
        <v>8585</v>
      </c>
      <c r="E1428" t="s">
        <v>10791</v>
      </c>
      <c r="F1428" t="str">
        <f>VLOOKUP(A1428,'REGIÕES DE SAÚDE E SEUS MUNICÍP'!$A$4:$C$5569,3,0)</f>
        <v>Passos</v>
      </c>
      <c r="G1428" t="str">
        <f>VLOOKUP(H1428,'REGIÕES DE SAÚDE E SEUS MUNICÍP'!$A$4:$D$5569,4,0)</f>
        <v>Bom Jesus da Penha</v>
      </c>
      <c r="H1428">
        <f>VLOOKUP(A1428,'REGIÕES DE SAÚDE E SEUS MUNICÍP'!$A$4:$A$5569,1,0)</f>
        <v>310760</v>
      </c>
      <c r="I1428" t="str">
        <f t="shared" si="88"/>
        <v>Mesmo município</v>
      </c>
      <c r="J1428" t="str">
        <f>VLOOKUP(D1428,'REGIÕES DE SAÚDE E SEUS MUNICÍP'!$C$4:$C$5569,1,0)</f>
        <v>Passos</v>
      </c>
      <c r="K1428">
        <f t="shared" si="89"/>
        <v>1</v>
      </c>
      <c r="L1428" t="str">
        <f t="shared" si="90"/>
        <v>diferente</v>
      </c>
      <c r="M1428" t="str">
        <f t="shared" si="91"/>
        <v>diferente</v>
      </c>
    </row>
    <row r="1429" spans="1:13" x14ac:dyDescent="0.25">
      <c r="A1429">
        <v>310770</v>
      </c>
      <c r="B1429" t="s">
        <v>5424</v>
      </c>
      <c r="C1429">
        <v>31021</v>
      </c>
      <c r="D1429" t="s">
        <v>6876</v>
      </c>
      <c r="E1429" t="s">
        <v>6483</v>
      </c>
      <c r="F1429" t="str">
        <f>VLOOKUP(A1429,'REGIÕES DE SAÚDE E SEUS MUNICÍP'!$A$4:$C$5569,3,0)</f>
        <v>Itabira</v>
      </c>
      <c r="G1429" t="str">
        <f>VLOOKUP(H1429,'REGIÕES DE SAÚDE E SEUS MUNICÍP'!$A$4:$D$5569,4,0)</f>
        <v>Bom Jesus do Amparo</v>
      </c>
      <c r="H1429">
        <f>VLOOKUP(A1429,'REGIÕES DE SAÚDE E SEUS MUNICÍP'!$A$4:$A$5569,1,0)</f>
        <v>310770</v>
      </c>
      <c r="I1429" t="str">
        <f t="shared" si="88"/>
        <v>Mesmo município</v>
      </c>
      <c r="J1429" t="str">
        <f>VLOOKUP(D1429,'REGIÕES DE SAÚDE E SEUS MUNICÍP'!$C$4:$C$5569,1,0)</f>
        <v>Itabira</v>
      </c>
      <c r="K1429">
        <f t="shared" si="89"/>
        <v>1</v>
      </c>
      <c r="L1429" t="str">
        <f t="shared" si="90"/>
        <v>diferente</v>
      </c>
      <c r="M1429" t="str">
        <f t="shared" si="91"/>
        <v>diferente</v>
      </c>
    </row>
    <row r="1430" spans="1:13" x14ac:dyDescent="0.25">
      <c r="A1430">
        <v>310780</v>
      </c>
      <c r="B1430" t="s">
        <v>5424</v>
      </c>
      <c r="C1430">
        <v>31034</v>
      </c>
      <c r="D1430" t="s">
        <v>3289</v>
      </c>
      <c r="E1430" t="s">
        <v>300</v>
      </c>
      <c r="F1430" t="str">
        <f>VLOOKUP(A1430,'REGIÕES DE SAÚDE E SEUS MUNICÍP'!$A$4:$C$5569,3,0)</f>
        <v>Coronel Fabriciano</v>
      </c>
      <c r="G1430" t="str">
        <f>VLOOKUP(H1430,'REGIÕES DE SAÚDE E SEUS MUNICÍP'!$A$4:$D$5569,4,0)</f>
        <v>Bom Jesus do Galho</v>
      </c>
      <c r="H1430">
        <f>VLOOKUP(A1430,'REGIÕES DE SAÚDE E SEUS MUNICÍP'!$A$4:$A$5569,1,0)</f>
        <v>310780</v>
      </c>
      <c r="I1430" t="str">
        <f t="shared" si="88"/>
        <v>Mesmo município</v>
      </c>
      <c r="J1430" t="e">
        <f>VLOOKUP(D1430,'REGIÕES DE SAÚDE E SEUS MUNICÍP'!$C$4:$C$5569,1,0)</f>
        <v>#N/A</v>
      </c>
      <c r="K1430" t="e">
        <f t="shared" si="89"/>
        <v>#VALUE!</v>
      </c>
      <c r="L1430" t="str">
        <f t="shared" si="90"/>
        <v>diferente</v>
      </c>
      <c r="M1430" t="str">
        <f t="shared" si="91"/>
        <v>diferente</v>
      </c>
    </row>
    <row r="1431" spans="1:13" x14ac:dyDescent="0.25">
      <c r="A1431">
        <v>310790</v>
      </c>
      <c r="B1431" t="s">
        <v>5424</v>
      </c>
      <c r="C1431">
        <v>31007</v>
      </c>
      <c r="D1431" t="s">
        <v>6648</v>
      </c>
      <c r="E1431" t="s">
        <v>9072</v>
      </c>
      <c r="F1431" t="str">
        <f>VLOOKUP(A1431,'REGIÕES DE SAÚDE E SEUS MUNICÍP'!$A$4:$C$5569,3,0)</f>
        <v>Pouso Alegre</v>
      </c>
      <c r="G1431" t="str">
        <f>VLOOKUP(H1431,'REGIÕES DE SAÚDE E SEUS MUNICÍP'!$A$4:$D$5569,4,0)</f>
        <v>Bom Repouso</v>
      </c>
      <c r="H1431">
        <f>VLOOKUP(A1431,'REGIÕES DE SAÚDE E SEUS MUNICÍP'!$A$4:$A$5569,1,0)</f>
        <v>310790</v>
      </c>
      <c r="I1431" t="str">
        <f t="shared" si="88"/>
        <v>Mesmo município</v>
      </c>
      <c r="J1431" t="str">
        <f>VLOOKUP(D1431,'REGIÕES DE SAÚDE E SEUS MUNICÍP'!$C$4:$C$5569,1,0)</f>
        <v>Pouso Alegre</v>
      </c>
      <c r="K1431">
        <f t="shared" si="89"/>
        <v>1</v>
      </c>
      <c r="L1431" t="str">
        <f t="shared" si="90"/>
        <v>diferente</v>
      </c>
      <c r="M1431" t="str">
        <f t="shared" si="91"/>
        <v>diferente</v>
      </c>
    </row>
    <row r="1432" spans="1:13" x14ac:dyDescent="0.25">
      <c r="A1432">
        <v>310800</v>
      </c>
      <c r="B1432" t="s">
        <v>5424</v>
      </c>
      <c r="C1432">
        <v>31015</v>
      </c>
      <c r="D1432" t="s">
        <v>11214</v>
      </c>
      <c r="E1432" t="s">
        <v>4421</v>
      </c>
      <c r="F1432" t="str">
        <f>VLOOKUP(A1432,'REGIÕES DE SAÚDE E SEUS MUNICÍP'!$A$4:$C$5569,3,0)</f>
        <v>Divinópolis</v>
      </c>
      <c r="G1432" t="str">
        <f>VLOOKUP(H1432,'REGIÕES DE SAÚDE E SEUS MUNICÍP'!$A$4:$D$5569,4,0)</f>
        <v>Bom Sucesso</v>
      </c>
      <c r="H1432">
        <f>VLOOKUP(A1432,'REGIÕES DE SAÚDE E SEUS MUNICÍP'!$A$4:$A$5569,1,0)</f>
        <v>310800</v>
      </c>
      <c r="I1432" t="str">
        <f t="shared" si="88"/>
        <v>Mesmo município</v>
      </c>
      <c r="J1432" t="str">
        <f>VLOOKUP(D1432,'REGIÕES DE SAÚDE E SEUS MUNICÍP'!$C$4:$C$5569,1,0)</f>
        <v>São João Del Rei</v>
      </c>
      <c r="K1432" t="e">
        <f t="shared" si="89"/>
        <v>#VALUE!</v>
      </c>
      <c r="L1432" t="str">
        <f t="shared" si="90"/>
        <v>diferente</v>
      </c>
      <c r="M1432" t="str">
        <f t="shared" si="91"/>
        <v>diferente</v>
      </c>
    </row>
    <row r="1433" spans="1:13" x14ac:dyDescent="0.25">
      <c r="A1433">
        <v>310810</v>
      </c>
      <c r="B1433" t="s">
        <v>5424</v>
      </c>
      <c r="C1433">
        <v>31017</v>
      </c>
      <c r="D1433" t="s">
        <v>5509</v>
      </c>
      <c r="E1433" t="s">
        <v>645</v>
      </c>
      <c r="F1433" t="str">
        <f>VLOOKUP(A1433,'REGIÕES DE SAÚDE E SEUS MUNICÍP'!$A$4:$C$5569,3,0)</f>
        <v>Belo Horizonte</v>
      </c>
      <c r="G1433" t="str">
        <f>VLOOKUP(H1433,'REGIÕES DE SAÚDE E SEUS MUNICÍP'!$A$4:$D$5569,4,0)</f>
        <v>Bonfim</v>
      </c>
      <c r="H1433">
        <f>VLOOKUP(A1433,'REGIÕES DE SAÚDE E SEUS MUNICÍP'!$A$4:$A$5569,1,0)</f>
        <v>310810</v>
      </c>
      <c r="I1433" t="str">
        <f t="shared" si="88"/>
        <v>Mesmo município</v>
      </c>
      <c r="J1433" t="e">
        <f>VLOOKUP(D1433,'REGIÕES DE SAÚDE E SEUS MUNICÍP'!$C$4:$C$5569,1,0)</f>
        <v>#N/A</v>
      </c>
      <c r="K1433" t="e">
        <f t="shared" si="89"/>
        <v>#VALUE!</v>
      </c>
      <c r="L1433" t="str">
        <f t="shared" si="90"/>
        <v>diferente</v>
      </c>
      <c r="M1433" t="str">
        <f t="shared" si="91"/>
        <v>diferente</v>
      </c>
    </row>
    <row r="1434" spans="1:13" x14ac:dyDescent="0.25">
      <c r="A1434">
        <v>310820</v>
      </c>
      <c r="B1434" t="s">
        <v>5424</v>
      </c>
      <c r="C1434">
        <v>31058</v>
      </c>
      <c r="D1434" t="s">
        <v>5414</v>
      </c>
      <c r="E1434" t="s">
        <v>270</v>
      </c>
      <c r="F1434" t="str">
        <f>VLOOKUP(A1434,'REGIÕES DE SAÚDE E SEUS MUNICÍP'!$A$4:$C$5569,3,0)</f>
        <v>Unaí</v>
      </c>
      <c r="G1434" t="str">
        <f>VLOOKUP(H1434,'REGIÕES DE SAÚDE E SEUS MUNICÍP'!$A$4:$D$5569,4,0)</f>
        <v>Bonfinópolis de Minas</v>
      </c>
      <c r="H1434">
        <f>VLOOKUP(A1434,'REGIÕES DE SAÚDE E SEUS MUNICÍP'!$A$4:$A$5569,1,0)</f>
        <v>310820</v>
      </c>
      <c r="I1434" t="str">
        <f t="shared" si="88"/>
        <v>Mesmo município</v>
      </c>
      <c r="J1434" t="str">
        <f>VLOOKUP(D1434,'REGIÕES DE SAÚDE E SEUS MUNICÍP'!$C$4:$C$5569,1,0)</f>
        <v>Unaí</v>
      </c>
      <c r="K1434">
        <f t="shared" si="89"/>
        <v>1</v>
      </c>
      <c r="L1434" t="str">
        <f t="shared" si="90"/>
        <v>diferente</v>
      </c>
      <c r="M1434" t="str">
        <f t="shared" si="91"/>
        <v>diferente</v>
      </c>
    </row>
    <row r="1435" spans="1:13" x14ac:dyDescent="0.25">
      <c r="A1435">
        <v>310825</v>
      </c>
      <c r="B1435" t="s">
        <v>5424</v>
      </c>
      <c r="C1435">
        <v>31053</v>
      </c>
      <c r="D1435" t="s">
        <v>2382</v>
      </c>
      <c r="E1435" t="s">
        <v>5501</v>
      </c>
      <c r="F1435" t="str">
        <f>VLOOKUP(A1435,'REGIÕES DE SAÚDE E SEUS MUNICÍP'!$A$4:$C$5569,3,0)</f>
        <v>Januária</v>
      </c>
      <c r="G1435" t="str">
        <f>VLOOKUP(H1435,'REGIÕES DE SAÚDE E SEUS MUNICÍP'!$A$4:$D$5569,4,0)</f>
        <v>Bonito de Minas</v>
      </c>
      <c r="H1435">
        <f>VLOOKUP(A1435,'REGIÕES DE SAÚDE E SEUS MUNICÍP'!$A$4:$A$5569,1,0)</f>
        <v>310825</v>
      </c>
      <c r="I1435" t="str">
        <f t="shared" si="88"/>
        <v>Mesmo município</v>
      </c>
      <c r="J1435" t="str">
        <f>VLOOKUP(D1435,'REGIÕES DE SAÚDE E SEUS MUNICÍP'!$C$4:$C$5569,1,0)</f>
        <v>Januária</v>
      </c>
      <c r="K1435">
        <f t="shared" si="89"/>
        <v>1</v>
      </c>
      <c r="L1435" t="str">
        <f t="shared" si="90"/>
        <v>diferente</v>
      </c>
      <c r="M1435" t="str">
        <f t="shared" si="91"/>
        <v>diferente</v>
      </c>
    </row>
    <row r="1436" spans="1:13" x14ac:dyDescent="0.25">
      <c r="A1436">
        <v>310830</v>
      </c>
      <c r="B1436" t="s">
        <v>5424</v>
      </c>
      <c r="C1436">
        <v>31007</v>
      </c>
      <c r="D1436" t="s">
        <v>6648</v>
      </c>
      <c r="E1436" t="s">
        <v>7516</v>
      </c>
      <c r="F1436" t="str">
        <f>VLOOKUP(A1436,'REGIÕES DE SAÚDE E SEUS MUNICÍP'!$A$4:$C$5569,3,0)</f>
        <v>Pouso Alegre</v>
      </c>
      <c r="G1436" t="str">
        <f>VLOOKUP(H1436,'REGIÕES DE SAÚDE E SEUS MUNICÍP'!$A$4:$D$5569,4,0)</f>
        <v>Borda da Mata</v>
      </c>
      <c r="H1436">
        <f>VLOOKUP(A1436,'REGIÕES DE SAÚDE E SEUS MUNICÍP'!$A$4:$A$5569,1,0)</f>
        <v>310830</v>
      </c>
      <c r="I1436" t="str">
        <f t="shared" si="88"/>
        <v>Mesmo município</v>
      </c>
      <c r="J1436" t="str">
        <f>VLOOKUP(D1436,'REGIÕES DE SAÚDE E SEUS MUNICÍP'!$C$4:$C$5569,1,0)</f>
        <v>Pouso Alegre</v>
      </c>
      <c r="K1436">
        <f t="shared" si="89"/>
        <v>1</v>
      </c>
      <c r="L1436" t="str">
        <f t="shared" si="90"/>
        <v>diferente</v>
      </c>
      <c r="M1436" t="str">
        <f t="shared" si="91"/>
        <v>diferente</v>
      </c>
    </row>
    <row r="1437" spans="1:13" x14ac:dyDescent="0.25">
      <c r="A1437">
        <v>310840</v>
      </c>
      <c r="B1437" t="s">
        <v>5424</v>
      </c>
      <c r="C1437">
        <v>31001</v>
      </c>
      <c r="D1437" t="s">
        <v>11405</v>
      </c>
      <c r="E1437" t="s">
        <v>2059</v>
      </c>
      <c r="F1437" t="str">
        <f>VLOOKUP(A1437,'REGIÕES DE SAÚDE E SEUS MUNICÍP'!$A$4:$C$5569,3,0)</f>
        <v>Alfenas</v>
      </c>
      <c r="G1437" t="str">
        <f>VLOOKUP(H1437,'REGIÕES DE SAÚDE E SEUS MUNICÍP'!$A$4:$D$5569,4,0)</f>
        <v>Botelhos</v>
      </c>
      <c r="H1437">
        <f>VLOOKUP(A1437,'REGIÕES DE SAÚDE E SEUS MUNICÍP'!$A$4:$A$5569,1,0)</f>
        <v>310840</v>
      </c>
      <c r="I1437" t="str">
        <f t="shared" si="88"/>
        <v>Mesmo município</v>
      </c>
      <c r="J1437" t="e">
        <f>VLOOKUP(D1437,'REGIÕES DE SAÚDE E SEUS MUNICÍP'!$C$4:$C$5569,1,0)</f>
        <v>#N/A</v>
      </c>
      <c r="K1437">
        <f t="shared" si="89"/>
        <v>1</v>
      </c>
      <c r="L1437" t="str">
        <f t="shared" si="90"/>
        <v>diferente</v>
      </c>
      <c r="M1437" t="str">
        <f t="shared" si="91"/>
        <v>diferente</v>
      </c>
    </row>
    <row r="1438" spans="1:13" x14ac:dyDescent="0.25">
      <c r="A1438">
        <v>310850</v>
      </c>
      <c r="B1438" t="s">
        <v>5424</v>
      </c>
      <c r="C1438">
        <v>31051</v>
      </c>
      <c r="D1438" t="s">
        <v>6790</v>
      </c>
      <c r="E1438" t="s">
        <v>9007</v>
      </c>
      <c r="F1438" t="str">
        <f>VLOOKUP(A1438,'REGIÕES DE SAÚDE E SEUS MUNICÍP'!$A$4:$C$5569,3,0)</f>
        <v>Montes Claros</v>
      </c>
      <c r="G1438" t="str">
        <f>VLOOKUP(H1438,'REGIÕES DE SAÚDE E SEUS MUNICÍP'!$A$4:$D$5569,4,0)</f>
        <v>Botumirim</v>
      </c>
      <c r="H1438">
        <f>VLOOKUP(A1438,'REGIÕES DE SAÚDE E SEUS MUNICÍP'!$A$4:$A$5569,1,0)</f>
        <v>310850</v>
      </c>
      <c r="I1438" t="str">
        <f t="shared" si="88"/>
        <v>Mesmo município</v>
      </c>
      <c r="J1438" t="e">
        <f>VLOOKUP(D1438,'REGIÕES DE SAÚDE E SEUS MUNICÍP'!$C$4:$C$5569,1,0)</f>
        <v>#N/A</v>
      </c>
      <c r="K1438" t="e">
        <f t="shared" si="89"/>
        <v>#VALUE!</v>
      </c>
      <c r="L1438" t="str">
        <f t="shared" si="90"/>
        <v>diferente</v>
      </c>
      <c r="M1438" t="str">
        <f t="shared" si="91"/>
        <v>diferente</v>
      </c>
    </row>
    <row r="1439" spans="1:13" x14ac:dyDescent="0.25">
      <c r="A1439">
        <v>310855</v>
      </c>
      <c r="B1439" t="s">
        <v>5424</v>
      </c>
      <c r="C1439">
        <v>31077</v>
      </c>
      <c r="D1439" t="s">
        <v>206</v>
      </c>
      <c r="E1439" t="s">
        <v>6609</v>
      </c>
      <c r="F1439" t="str">
        <f>VLOOKUP(A1439,'REGIÕES DE SAÚDE E SEUS MUNICÍP'!$A$4:$C$5569,3,0)</f>
        <v>Unaí</v>
      </c>
      <c r="G1439" t="str">
        <f>VLOOKUP(H1439,'REGIÕES DE SAÚDE E SEUS MUNICÍP'!$A$4:$D$5569,4,0)</f>
        <v>Brasilândia de Minas</v>
      </c>
      <c r="H1439">
        <f>VLOOKUP(A1439,'REGIÕES DE SAÚDE E SEUS MUNICÍP'!$A$4:$A$5569,1,0)</f>
        <v>310855</v>
      </c>
      <c r="I1439" t="str">
        <f t="shared" si="88"/>
        <v>Mesmo município</v>
      </c>
      <c r="J1439" t="e">
        <f>VLOOKUP(D1439,'REGIÕES DE SAÚDE E SEUS MUNICÍP'!$C$4:$C$5569,1,0)</f>
        <v>#N/A</v>
      </c>
      <c r="K1439" t="e">
        <f t="shared" si="89"/>
        <v>#VALUE!</v>
      </c>
      <c r="L1439" t="str">
        <f>IF(D1439=D1440,IF(F1439=F1440,"Regiões semelhantes","Nova composição"),"diferente")</f>
        <v>diferente</v>
      </c>
      <c r="M1439" t="str">
        <f t="shared" si="91"/>
        <v>diferente</v>
      </c>
    </row>
    <row r="1440" spans="1:13" x14ac:dyDescent="0.25">
      <c r="A1440">
        <v>310860</v>
      </c>
      <c r="B1440" t="s">
        <v>5424</v>
      </c>
      <c r="C1440">
        <v>31049</v>
      </c>
      <c r="D1440" t="s">
        <v>11415</v>
      </c>
      <c r="E1440" t="s">
        <v>5576</v>
      </c>
      <c r="F1440" t="str">
        <f>VLOOKUP(A1440,'REGIÕES DE SAÚDE E SEUS MUNICÍP'!$A$4:$C$5569,3,0)</f>
        <v>Januária</v>
      </c>
      <c r="G1440" t="str">
        <f>VLOOKUP(H1440,'REGIÕES DE SAÚDE E SEUS MUNICÍP'!$A$4:$D$5569,4,0)</f>
        <v>Brasília de Minas</v>
      </c>
      <c r="H1440">
        <f>VLOOKUP(A1440,'REGIÕES DE SAÚDE E SEUS MUNICÍP'!$A$4:$A$5569,1,0)</f>
        <v>310860</v>
      </c>
      <c r="I1440" t="str">
        <f t="shared" si="88"/>
        <v>Mesmo município</v>
      </c>
      <c r="J1440" t="e">
        <f>VLOOKUP(D1440,'REGIÕES DE SAÚDE E SEUS MUNICÍP'!$C$4:$C$5569,1,0)</f>
        <v>#N/A</v>
      </c>
      <c r="K1440" t="e">
        <f t="shared" si="89"/>
        <v>#VALUE!</v>
      </c>
      <c r="L1440" t="str">
        <f t="shared" si="90"/>
        <v>diferente</v>
      </c>
      <c r="M1440" t="str">
        <f>IF(F1440=F1439,"igual","diferente")</f>
        <v>diferente</v>
      </c>
    </row>
    <row r="1441" spans="1:13" x14ac:dyDescent="0.25">
      <c r="A1441">
        <v>310870</v>
      </c>
      <c r="B1441" t="s">
        <v>5424</v>
      </c>
      <c r="C1441">
        <v>31048</v>
      </c>
      <c r="D1441" t="s">
        <v>5510</v>
      </c>
      <c r="E1441" t="s">
        <v>1446</v>
      </c>
      <c r="F1441" t="str">
        <f>VLOOKUP(A1441,'REGIÕES DE SAÚDE E SEUS MUNICÍP'!$A$4:$C$5569,3,0)</f>
        <v>Ubá</v>
      </c>
      <c r="G1441" t="str">
        <f>VLOOKUP(H1441,'REGIÕES DE SAÚDE E SEUS MUNICÍP'!$A$4:$D$5569,4,0)</f>
        <v>Brás Pires</v>
      </c>
      <c r="H1441">
        <f>VLOOKUP(A1441,'REGIÕES DE SAÚDE E SEUS MUNICÍP'!$A$4:$A$5569,1,0)</f>
        <v>310870</v>
      </c>
      <c r="I1441" t="str">
        <f t="shared" si="88"/>
        <v>Mesmo município</v>
      </c>
      <c r="J1441" t="str">
        <f>VLOOKUP(D1441,'REGIÕES DE SAÚDE E SEUS MUNICÍP'!$C$4:$C$5569,1,0)</f>
        <v>Ubá</v>
      </c>
      <c r="K1441">
        <f t="shared" si="89"/>
        <v>1</v>
      </c>
      <c r="L1441" t="str">
        <f t="shared" si="90"/>
        <v>diferente</v>
      </c>
      <c r="M1441" t="str">
        <f t="shared" si="91"/>
        <v>diferente</v>
      </c>
    </row>
    <row r="1442" spans="1:13" x14ac:dyDescent="0.25">
      <c r="A1442">
        <v>310880</v>
      </c>
      <c r="B1442" t="s">
        <v>5424</v>
      </c>
      <c r="C1442">
        <v>31037</v>
      </c>
      <c r="D1442" t="s">
        <v>5914</v>
      </c>
      <c r="E1442" t="s">
        <v>4915</v>
      </c>
      <c r="F1442" t="str">
        <f>VLOOKUP(A1442,'REGIÕES DE SAÚDE E SEUS MUNICÍP'!$A$4:$C$5569,3,0)</f>
        <v>Coronel Fabriciano</v>
      </c>
      <c r="G1442" t="str">
        <f>VLOOKUP(H1442,'REGIÕES DE SAÚDE E SEUS MUNICÍP'!$A$4:$D$5569,4,0)</f>
        <v>Braúnas</v>
      </c>
      <c r="H1442">
        <f>VLOOKUP(A1442,'REGIÕES DE SAÚDE E SEUS MUNICÍP'!$A$4:$A$5569,1,0)</f>
        <v>310880</v>
      </c>
      <c r="I1442" t="str">
        <f t="shared" si="88"/>
        <v>Mesmo município</v>
      </c>
      <c r="J1442" t="e">
        <f>VLOOKUP(D1442,'REGIÕES DE SAÚDE E SEUS MUNICÍP'!$C$4:$C$5569,1,0)</f>
        <v>#N/A</v>
      </c>
      <c r="K1442" t="e">
        <f t="shared" si="89"/>
        <v>#VALUE!</v>
      </c>
      <c r="L1442" t="str">
        <f t="shared" si="90"/>
        <v>diferente</v>
      </c>
      <c r="M1442" t="str">
        <f t="shared" si="91"/>
        <v>diferente</v>
      </c>
    </row>
    <row r="1443" spans="1:13" x14ac:dyDescent="0.25">
      <c r="A1443">
        <v>310890</v>
      </c>
      <c r="B1443" t="s">
        <v>5424</v>
      </c>
      <c r="C1443">
        <v>31003</v>
      </c>
      <c r="D1443" t="s">
        <v>1000</v>
      </c>
      <c r="E1443" t="s">
        <v>271</v>
      </c>
      <c r="F1443" t="str">
        <f>VLOOKUP(A1443,'REGIÕES DE SAÚDE E SEUS MUNICÍP'!$A$4:$C$5569,3,0)</f>
        <v>Pouso Alegre</v>
      </c>
      <c r="G1443" t="str">
        <f>VLOOKUP(H1443,'REGIÕES DE SAÚDE E SEUS MUNICÍP'!$A$4:$D$5569,4,0)</f>
        <v>Brasópolis</v>
      </c>
      <c r="H1443">
        <f>VLOOKUP(A1443,'REGIÕES DE SAÚDE E SEUS MUNICÍP'!$A$4:$A$5569,1,0)</f>
        <v>310890</v>
      </c>
      <c r="I1443" t="str">
        <f t="shared" si="88"/>
        <v>Município diferente</v>
      </c>
      <c r="J1443" t="e">
        <f>VLOOKUP(D1443,'REGIÕES DE SAÚDE E SEUS MUNICÍP'!$C$4:$C$5569,1,0)</f>
        <v>#N/A</v>
      </c>
      <c r="K1443" t="e">
        <f t="shared" si="89"/>
        <v>#VALUE!</v>
      </c>
      <c r="L1443" t="str">
        <f t="shared" si="90"/>
        <v>diferente</v>
      </c>
      <c r="M1443" t="str">
        <f t="shared" si="91"/>
        <v>diferente</v>
      </c>
    </row>
    <row r="1444" spans="1:13" x14ac:dyDescent="0.25">
      <c r="A1444">
        <v>310900</v>
      </c>
      <c r="B1444" t="s">
        <v>5424</v>
      </c>
      <c r="C1444">
        <v>31017</v>
      </c>
      <c r="D1444" t="s">
        <v>5509</v>
      </c>
      <c r="E1444" t="s">
        <v>1523</v>
      </c>
      <c r="F1444" t="str">
        <f>VLOOKUP(A1444,'REGIÕES DE SAÚDE E SEUS MUNICÍP'!$A$4:$C$5569,3,0)</f>
        <v>Belo Horizonte</v>
      </c>
      <c r="G1444" t="str">
        <f>VLOOKUP(H1444,'REGIÕES DE SAÚDE E SEUS MUNICÍP'!$A$4:$D$5569,4,0)</f>
        <v>Brumadinho</v>
      </c>
      <c r="H1444">
        <f>VLOOKUP(A1444,'REGIÕES DE SAÚDE E SEUS MUNICÍP'!$A$4:$A$5569,1,0)</f>
        <v>310900</v>
      </c>
      <c r="I1444" t="str">
        <f t="shared" si="88"/>
        <v>Mesmo município</v>
      </c>
      <c r="J1444" t="e">
        <f>VLOOKUP(D1444,'REGIÕES DE SAÚDE E SEUS MUNICÍP'!$C$4:$C$5569,1,0)</f>
        <v>#N/A</v>
      </c>
      <c r="K1444" t="e">
        <f t="shared" si="89"/>
        <v>#VALUE!</v>
      </c>
      <c r="L1444" t="str">
        <f t="shared" si="90"/>
        <v>diferente</v>
      </c>
      <c r="M1444" t="str">
        <f t="shared" si="91"/>
        <v>diferente</v>
      </c>
    </row>
    <row r="1445" spans="1:13" x14ac:dyDescent="0.25">
      <c r="A1445">
        <v>310910</v>
      </c>
      <c r="B1445" t="s">
        <v>5424</v>
      </c>
      <c r="C1445">
        <v>31007</v>
      </c>
      <c r="D1445" t="s">
        <v>6648</v>
      </c>
      <c r="E1445" t="s">
        <v>7652</v>
      </c>
      <c r="F1445" t="str">
        <f>VLOOKUP(A1445,'REGIÕES DE SAÚDE E SEUS MUNICÍP'!$A$4:$C$5569,3,0)</f>
        <v>Pouso Alegre</v>
      </c>
      <c r="G1445" t="str">
        <f>VLOOKUP(H1445,'REGIÕES DE SAÚDE E SEUS MUNICÍP'!$A$4:$D$5569,4,0)</f>
        <v>Bueno Brandão</v>
      </c>
      <c r="H1445">
        <f>VLOOKUP(A1445,'REGIÕES DE SAÚDE E SEUS MUNICÍP'!$A$4:$A$5569,1,0)</f>
        <v>310910</v>
      </c>
      <c r="I1445" t="str">
        <f t="shared" si="88"/>
        <v>Mesmo município</v>
      </c>
      <c r="J1445" t="str">
        <f>VLOOKUP(D1445,'REGIÕES DE SAÚDE E SEUS MUNICÍP'!$C$4:$C$5569,1,0)</f>
        <v>Pouso Alegre</v>
      </c>
      <c r="K1445">
        <f t="shared" si="89"/>
        <v>1</v>
      </c>
      <c r="L1445" t="str">
        <f t="shared" si="90"/>
        <v>diferente</v>
      </c>
      <c r="M1445" t="str">
        <f t="shared" si="91"/>
        <v>diferente</v>
      </c>
    </row>
    <row r="1446" spans="1:13" x14ac:dyDescent="0.25">
      <c r="A1446">
        <v>310920</v>
      </c>
      <c r="B1446" t="s">
        <v>5424</v>
      </c>
      <c r="C1446">
        <v>31019</v>
      </c>
      <c r="D1446" t="s">
        <v>3645</v>
      </c>
      <c r="E1446" t="s">
        <v>10150</v>
      </c>
      <c r="F1446" t="str">
        <f>VLOOKUP(A1446,'REGIÕES DE SAÚDE E SEUS MUNICÍP'!$A$4:$C$5569,3,0)</f>
        <v>Sete Lagoas</v>
      </c>
      <c r="G1446" t="str">
        <f>VLOOKUP(H1446,'REGIÕES DE SAÚDE E SEUS MUNICÍP'!$A$4:$D$5569,4,0)</f>
        <v>Buenópolis</v>
      </c>
      <c r="H1446">
        <f>VLOOKUP(A1446,'REGIÕES DE SAÚDE E SEUS MUNICÍP'!$A$4:$A$5569,1,0)</f>
        <v>310920</v>
      </c>
      <c r="I1446" t="str">
        <f t="shared" si="88"/>
        <v>Mesmo município</v>
      </c>
      <c r="J1446" t="e">
        <f>VLOOKUP(D1446,'REGIÕES DE SAÚDE E SEUS MUNICÍP'!$C$4:$C$5569,1,0)</f>
        <v>#N/A</v>
      </c>
      <c r="K1446" t="e">
        <f t="shared" si="89"/>
        <v>#VALUE!</v>
      </c>
      <c r="L1446" t="str">
        <f>IF(D1446=D1447,IF(F1446=F1447,"Regiões semelhantes","Nova composição"),"diferente")</f>
        <v>diferente</v>
      </c>
      <c r="M1446" t="str">
        <f t="shared" si="91"/>
        <v>diferente</v>
      </c>
    </row>
    <row r="1447" spans="1:13" x14ac:dyDescent="0.25">
      <c r="A1447">
        <v>310925</v>
      </c>
      <c r="B1447" t="s">
        <v>5424</v>
      </c>
      <c r="C1447">
        <v>31037</v>
      </c>
      <c r="D1447" t="s">
        <v>5914</v>
      </c>
      <c r="E1447" t="s">
        <v>4402</v>
      </c>
      <c r="F1447" t="str">
        <f>VLOOKUP(A1447,'REGIÕES DE SAÚDE E SEUS MUNICÍP'!$A$4:$C$5569,3,0)</f>
        <v>Coronel Fabriciano</v>
      </c>
      <c r="G1447" t="str">
        <f>VLOOKUP(H1447,'REGIÕES DE SAÚDE E SEUS MUNICÍP'!$A$4:$D$5569,4,0)</f>
        <v>Bugre</v>
      </c>
      <c r="H1447">
        <f>VLOOKUP(A1447,'REGIÕES DE SAÚDE E SEUS MUNICÍP'!$A$4:$A$5569,1,0)</f>
        <v>310925</v>
      </c>
      <c r="I1447" t="str">
        <f t="shared" si="88"/>
        <v>Mesmo município</v>
      </c>
      <c r="J1447" t="e">
        <f>VLOOKUP(D1447,'REGIÕES DE SAÚDE E SEUS MUNICÍP'!$C$4:$C$5569,1,0)</f>
        <v>#N/A</v>
      </c>
      <c r="K1447" t="e">
        <f t="shared" si="89"/>
        <v>#VALUE!</v>
      </c>
      <c r="L1447" t="str">
        <f t="shared" si="90"/>
        <v>diferente</v>
      </c>
      <c r="M1447" t="str">
        <f>IF(F1447=F1446,"igual","diferente")</f>
        <v>diferente</v>
      </c>
    </row>
    <row r="1448" spans="1:13" x14ac:dyDescent="0.25">
      <c r="A1448">
        <v>310930</v>
      </c>
      <c r="B1448" t="s">
        <v>5424</v>
      </c>
      <c r="C1448">
        <v>31058</v>
      </c>
      <c r="D1448" t="s">
        <v>5414</v>
      </c>
      <c r="E1448" t="s">
        <v>4325</v>
      </c>
      <c r="F1448" t="str">
        <f>VLOOKUP(A1448,'REGIÕES DE SAÚDE E SEUS MUNICÍP'!$A$4:$C$5569,3,0)</f>
        <v>Unaí</v>
      </c>
      <c r="G1448" t="str">
        <f>VLOOKUP(H1448,'REGIÕES DE SAÚDE E SEUS MUNICÍP'!$A$4:$D$5569,4,0)</f>
        <v>Buritis</v>
      </c>
      <c r="H1448">
        <f>VLOOKUP(A1448,'REGIÕES DE SAÚDE E SEUS MUNICÍP'!$A$4:$A$5569,1,0)</f>
        <v>310930</v>
      </c>
      <c r="I1448" t="str">
        <f t="shared" si="88"/>
        <v>Mesmo município</v>
      </c>
      <c r="J1448" t="str">
        <f>VLOOKUP(D1448,'REGIÕES DE SAÚDE E SEUS MUNICÍP'!$C$4:$C$5569,1,0)</f>
        <v>Unaí</v>
      </c>
      <c r="K1448">
        <f t="shared" si="89"/>
        <v>1</v>
      </c>
      <c r="L1448" t="str">
        <f t="shared" si="90"/>
        <v>diferente</v>
      </c>
      <c r="M1448" t="str">
        <f t="shared" si="91"/>
        <v>diferente</v>
      </c>
    </row>
    <row r="1449" spans="1:13" x14ac:dyDescent="0.25">
      <c r="A1449">
        <v>310940</v>
      </c>
      <c r="B1449" t="s">
        <v>5424</v>
      </c>
      <c r="C1449">
        <v>31055</v>
      </c>
      <c r="D1449" t="s">
        <v>4679</v>
      </c>
      <c r="E1449" t="s">
        <v>8674</v>
      </c>
      <c r="F1449" t="str">
        <f>VLOOKUP(A1449,'REGIÕES DE SAÚDE E SEUS MUNICÍP'!$A$4:$C$5569,3,0)</f>
        <v>Pirapora</v>
      </c>
      <c r="G1449" t="str">
        <f>VLOOKUP(H1449,'REGIÕES DE SAÚDE E SEUS MUNICÍP'!$A$4:$D$5569,4,0)</f>
        <v>Buritizeiro</v>
      </c>
      <c r="H1449">
        <f>VLOOKUP(A1449,'REGIÕES DE SAÚDE E SEUS MUNICÍP'!$A$4:$A$5569,1,0)</f>
        <v>310940</v>
      </c>
      <c r="I1449" t="str">
        <f t="shared" si="88"/>
        <v>Mesmo município</v>
      </c>
      <c r="J1449" t="str">
        <f>VLOOKUP(D1449,'REGIÕES DE SAÚDE E SEUS MUNICÍP'!$C$4:$C$5569,1,0)</f>
        <v>Pirapora</v>
      </c>
      <c r="K1449">
        <f t="shared" si="89"/>
        <v>1</v>
      </c>
      <c r="L1449" t="str">
        <f t="shared" si="90"/>
        <v>diferente</v>
      </c>
      <c r="M1449" t="str">
        <f t="shared" si="91"/>
        <v>diferente</v>
      </c>
    </row>
    <row r="1450" spans="1:13" x14ac:dyDescent="0.25">
      <c r="A1450">
        <v>310945</v>
      </c>
      <c r="B1450" t="s">
        <v>5424</v>
      </c>
      <c r="C1450">
        <v>31058</v>
      </c>
      <c r="D1450" t="s">
        <v>5414</v>
      </c>
      <c r="E1450" t="s">
        <v>10500</v>
      </c>
      <c r="F1450" t="str">
        <f>VLOOKUP(A1450,'REGIÕES DE SAÚDE E SEUS MUNICÍP'!$A$4:$C$5569,3,0)</f>
        <v>Unaí</v>
      </c>
      <c r="G1450" t="str">
        <f>VLOOKUP(H1450,'REGIÕES DE SAÚDE E SEUS MUNICÍP'!$A$4:$D$5569,4,0)</f>
        <v>Cabeceira Grande</v>
      </c>
      <c r="H1450">
        <f>VLOOKUP(A1450,'REGIÕES DE SAÚDE E SEUS MUNICÍP'!$A$4:$A$5569,1,0)</f>
        <v>310945</v>
      </c>
      <c r="I1450" t="str">
        <f t="shared" si="88"/>
        <v>Mesmo município</v>
      </c>
      <c r="J1450" t="str">
        <f>VLOOKUP(D1450,'REGIÕES DE SAÚDE E SEUS MUNICÍP'!$C$4:$C$5569,1,0)</f>
        <v>Unaí</v>
      </c>
      <c r="K1450">
        <f t="shared" si="89"/>
        <v>1</v>
      </c>
      <c r="L1450" t="str">
        <f t="shared" si="90"/>
        <v>diferente</v>
      </c>
      <c r="M1450" t="str">
        <f t="shared" si="91"/>
        <v>diferente</v>
      </c>
    </row>
    <row r="1451" spans="1:13" x14ac:dyDescent="0.25">
      <c r="A1451">
        <v>310950</v>
      </c>
      <c r="B1451" t="s">
        <v>5424</v>
      </c>
      <c r="C1451">
        <v>31002</v>
      </c>
      <c r="D1451" t="s">
        <v>1237</v>
      </c>
      <c r="E1451" t="s">
        <v>1512</v>
      </c>
      <c r="F1451" t="str">
        <f>VLOOKUP(A1451,'REGIÕES DE SAÚDE E SEUS MUNICÍP'!$A$4:$C$5569,3,0)</f>
        <v>Alfenas</v>
      </c>
      <c r="G1451" t="str">
        <f>VLOOKUP(H1451,'REGIÕES DE SAÚDE E SEUS MUNICÍP'!$A$4:$D$5569,4,0)</f>
        <v>Cabo Verde</v>
      </c>
      <c r="H1451">
        <f>VLOOKUP(A1451,'REGIÕES DE SAÚDE E SEUS MUNICÍP'!$A$4:$A$5569,1,0)</f>
        <v>310950</v>
      </c>
      <c r="I1451" t="str">
        <f t="shared" si="88"/>
        <v>Mesmo município</v>
      </c>
      <c r="J1451" t="e">
        <f>VLOOKUP(D1451,'REGIÕES DE SAÚDE E SEUS MUNICÍP'!$C$4:$C$5569,1,0)</f>
        <v>#N/A</v>
      </c>
      <c r="K1451" t="e">
        <f t="shared" si="89"/>
        <v>#VALUE!</v>
      </c>
      <c r="L1451" t="str">
        <f t="shared" si="90"/>
        <v>diferente</v>
      </c>
      <c r="M1451" t="str">
        <f t="shared" si="91"/>
        <v>diferente</v>
      </c>
    </row>
    <row r="1452" spans="1:13" x14ac:dyDescent="0.25">
      <c r="A1452">
        <v>310960</v>
      </c>
      <c r="B1452" t="s">
        <v>5424</v>
      </c>
      <c r="C1452">
        <v>31024</v>
      </c>
      <c r="D1452" t="s">
        <v>7958</v>
      </c>
      <c r="E1452" t="s">
        <v>10187</v>
      </c>
      <c r="F1452" t="str">
        <f>VLOOKUP(A1452,'REGIÕES DE SAÚDE E SEUS MUNICÍP'!$A$4:$C$5569,3,0)</f>
        <v>Sete Lagoas</v>
      </c>
      <c r="G1452" t="str">
        <f>VLOOKUP(H1452,'REGIÕES DE SAÚDE E SEUS MUNICÍP'!$A$4:$D$5569,4,0)</f>
        <v>Cachoeira da Prata</v>
      </c>
      <c r="H1452">
        <f>VLOOKUP(A1452,'REGIÕES DE SAÚDE E SEUS MUNICÍP'!$A$4:$A$5569,1,0)</f>
        <v>310960</v>
      </c>
      <c r="I1452" t="str">
        <f t="shared" si="88"/>
        <v>Mesmo município</v>
      </c>
      <c r="J1452" t="str">
        <f>VLOOKUP(D1452,'REGIÕES DE SAÚDE E SEUS MUNICÍP'!$C$4:$C$5569,1,0)</f>
        <v>Sete Lagoas</v>
      </c>
      <c r="K1452">
        <f t="shared" si="89"/>
        <v>1</v>
      </c>
      <c r="L1452" t="str">
        <f t="shared" si="90"/>
        <v>diferente</v>
      </c>
      <c r="M1452" t="str">
        <f t="shared" si="91"/>
        <v>diferente</v>
      </c>
    </row>
    <row r="1453" spans="1:13" x14ac:dyDescent="0.25">
      <c r="A1453">
        <v>310970</v>
      </c>
      <c r="B1453" t="s">
        <v>5424</v>
      </c>
      <c r="C1453">
        <v>31007</v>
      </c>
      <c r="D1453" t="s">
        <v>6648</v>
      </c>
      <c r="E1453" t="s">
        <v>2472</v>
      </c>
      <c r="F1453" t="str">
        <f>VLOOKUP(A1453,'REGIÕES DE SAÚDE E SEUS MUNICÍP'!$A$4:$C$5569,3,0)</f>
        <v>Pouso Alegre</v>
      </c>
      <c r="G1453" t="str">
        <f>VLOOKUP(H1453,'REGIÕES DE SAÚDE E SEUS MUNICÍP'!$A$4:$D$5569,4,0)</f>
        <v>Cachoeira de Minas</v>
      </c>
      <c r="H1453">
        <f>VLOOKUP(A1453,'REGIÕES DE SAÚDE E SEUS MUNICÍP'!$A$4:$A$5569,1,0)</f>
        <v>310970</v>
      </c>
      <c r="I1453" t="str">
        <f t="shared" si="88"/>
        <v>Mesmo município</v>
      </c>
      <c r="J1453" t="str">
        <f>VLOOKUP(D1453,'REGIÕES DE SAÚDE E SEUS MUNICÍP'!$C$4:$C$5569,1,0)</f>
        <v>Pouso Alegre</v>
      </c>
      <c r="K1453">
        <f t="shared" si="89"/>
        <v>1</v>
      </c>
      <c r="L1453" t="str">
        <f t="shared" si="90"/>
        <v>diferente</v>
      </c>
      <c r="M1453" t="str">
        <f t="shared" si="91"/>
        <v>diferente</v>
      </c>
    </row>
    <row r="1454" spans="1:13" x14ac:dyDescent="0.25">
      <c r="A1454">
        <v>310270</v>
      </c>
      <c r="B1454" t="s">
        <v>5424</v>
      </c>
      <c r="C1454">
        <v>31068</v>
      </c>
      <c r="D1454" t="s">
        <v>11403</v>
      </c>
      <c r="E1454" t="s">
        <v>8026</v>
      </c>
      <c r="F1454" t="str">
        <f>VLOOKUP(A1454,'REGIÕES DE SAÚDE E SEUS MUNICÍP'!$A$4:$C$5569,3,0)</f>
        <v>Pedra Azul</v>
      </c>
      <c r="G1454" t="str">
        <f>VLOOKUP(H1454,'REGIÕES DE SAÚDE E SEUS MUNICÍP'!$A$4:$D$5569,4,0)</f>
        <v>Cachoeira de Pajeú</v>
      </c>
      <c r="H1454">
        <f>VLOOKUP(A1454,'REGIÕES DE SAÚDE E SEUS MUNICÍP'!$A$4:$A$5569,1,0)</f>
        <v>310270</v>
      </c>
      <c r="I1454" t="str">
        <f t="shared" si="88"/>
        <v>Mesmo município</v>
      </c>
      <c r="J1454" t="str">
        <f>VLOOKUP(D1454,'REGIÕES DE SAÚDE E SEUS MUNICÍP'!$C$4:$C$5569,1,0)</f>
        <v>Pedra Azul</v>
      </c>
      <c r="K1454">
        <f t="shared" si="89"/>
        <v>1</v>
      </c>
      <c r="L1454" t="str">
        <f t="shared" si="90"/>
        <v>diferente</v>
      </c>
      <c r="M1454" t="str">
        <f t="shared" si="91"/>
        <v>diferente</v>
      </c>
    </row>
    <row r="1455" spans="1:13" x14ac:dyDescent="0.25">
      <c r="A1455">
        <v>310980</v>
      </c>
      <c r="B1455" t="s">
        <v>5424</v>
      </c>
      <c r="C1455">
        <v>31073</v>
      </c>
      <c r="D1455" t="s">
        <v>10522</v>
      </c>
      <c r="E1455" t="s">
        <v>3401</v>
      </c>
      <c r="F1455" t="str">
        <f>VLOOKUP(A1455,'REGIÕES DE SAÚDE E SEUS MUNICÍP'!$A$4:$C$5569,3,0)</f>
        <v>Ituiutaba</v>
      </c>
      <c r="G1455" t="str">
        <f>VLOOKUP(H1455,'REGIÕES DE SAÚDE E SEUS MUNICÍP'!$A$4:$D$5569,4,0)</f>
        <v>Cachoeira Dourada</v>
      </c>
      <c r="H1455">
        <f>VLOOKUP(A1455,'REGIÕES DE SAÚDE E SEUS MUNICÍP'!$A$4:$A$5569,1,0)</f>
        <v>310980</v>
      </c>
      <c r="I1455" t="str">
        <f t="shared" si="88"/>
        <v>Mesmo município</v>
      </c>
      <c r="J1455" t="str">
        <f>VLOOKUP(D1455,'REGIÕES DE SAÚDE E SEUS MUNICÍP'!$C$4:$C$5569,1,0)</f>
        <v>Ituiutaba</v>
      </c>
      <c r="K1455">
        <f t="shared" si="89"/>
        <v>1</v>
      </c>
      <c r="L1455" t="str">
        <f t="shared" si="90"/>
        <v>diferente</v>
      </c>
      <c r="M1455" t="str">
        <f t="shared" si="91"/>
        <v>diferente</v>
      </c>
    </row>
    <row r="1456" spans="1:13" x14ac:dyDescent="0.25">
      <c r="A1456">
        <v>310990</v>
      </c>
      <c r="B1456" t="s">
        <v>5424</v>
      </c>
      <c r="C1456">
        <v>31024</v>
      </c>
      <c r="D1456" t="s">
        <v>7958</v>
      </c>
      <c r="E1456" t="s">
        <v>1138</v>
      </c>
      <c r="F1456" t="str">
        <f>VLOOKUP(A1456,'REGIÕES DE SAÚDE E SEUS MUNICÍP'!$A$4:$C$5569,3,0)</f>
        <v>Sete Lagoas</v>
      </c>
      <c r="G1456" t="str">
        <f>VLOOKUP(H1456,'REGIÕES DE SAÚDE E SEUS MUNICÍP'!$A$4:$D$5569,4,0)</f>
        <v>Caetanópolis</v>
      </c>
      <c r="H1456">
        <f>VLOOKUP(A1456,'REGIÕES DE SAÚDE E SEUS MUNICÍP'!$A$4:$A$5569,1,0)</f>
        <v>310990</v>
      </c>
      <c r="I1456" t="str">
        <f t="shared" si="88"/>
        <v>Mesmo município</v>
      </c>
      <c r="J1456" t="str">
        <f>VLOOKUP(D1456,'REGIÕES DE SAÚDE E SEUS MUNICÍP'!$C$4:$C$5569,1,0)</f>
        <v>Sete Lagoas</v>
      </c>
      <c r="K1456">
        <f t="shared" si="89"/>
        <v>1</v>
      </c>
      <c r="L1456" t="str">
        <f t="shared" si="90"/>
        <v>diferente</v>
      </c>
      <c r="M1456" t="str">
        <f t="shared" si="91"/>
        <v>diferente</v>
      </c>
    </row>
    <row r="1457" spans="1:13" x14ac:dyDescent="0.25">
      <c r="A1457">
        <v>311000</v>
      </c>
      <c r="B1457" t="s">
        <v>5424</v>
      </c>
      <c r="C1457">
        <v>31016</v>
      </c>
      <c r="D1457" t="s">
        <v>11413</v>
      </c>
      <c r="E1457" t="s">
        <v>10827</v>
      </c>
      <c r="F1457" t="str">
        <f>VLOOKUP(A1457,'REGIÕES DE SAÚDE E SEUS MUNICÍP'!$A$4:$C$5569,3,0)</f>
        <v>Belo Horizonte</v>
      </c>
      <c r="G1457" t="str">
        <f>VLOOKUP(H1457,'REGIÕES DE SAÚDE E SEUS MUNICÍP'!$A$4:$D$5569,4,0)</f>
        <v>Caeté</v>
      </c>
      <c r="H1457">
        <f>VLOOKUP(A1457,'REGIÕES DE SAÚDE E SEUS MUNICÍP'!$A$4:$A$5569,1,0)</f>
        <v>311000</v>
      </c>
      <c r="I1457" t="str">
        <f t="shared" si="88"/>
        <v>Mesmo município</v>
      </c>
      <c r="J1457" t="e">
        <f>VLOOKUP(D1457,'REGIÕES DE SAÚDE E SEUS MUNICÍP'!$C$4:$C$5569,1,0)</f>
        <v>#N/A</v>
      </c>
      <c r="K1457">
        <f t="shared" si="89"/>
        <v>1</v>
      </c>
      <c r="L1457" t="str">
        <f t="shared" si="90"/>
        <v>diferente</v>
      </c>
      <c r="M1457" t="str">
        <f t="shared" si="91"/>
        <v>diferente</v>
      </c>
    </row>
    <row r="1458" spans="1:13" x14ac:dyDescent="0.25">
      <c r="A1458">
        <v>311010</v>
      </c>
      <c r="B1458" t="s">
        <v>5424</v>
      </c>
      <c r="C1458">
        <v>31042</v>
      </c>
      <c r="D1458" t="s">
        <v>7264</v>
      </c>
      <c r="E1458" t="s">
        <v>1190</v>
      </c>
      <c r="F1458" t="str">
        <f>VLOOKUP(A1458,'REGIÕES DE SAÚDE E SEUS MUNICÍP'!$A$4:$C$5569,3,0)</f>
        <v>Manhumirim</v>
      </c>
      <c r="G1458" t="str">
        <f>VLOOKUP(H1458,'REGIÕES DE SAÚDE E SEUS MUNICÍP'!$A$4:$D$5569,4,0)</f>
        <v>Caiana</v>
      </c>
      <c r="H1458">
        <f>VLOOKUP(A1458,'REGIÕES DE SAÚDE E SEUS MUNICÍP'!$A$4:$A$5569,1,0)</f>
        <v>311010</v>
      </c>
      <c r="I1458" t="str">
        <f t="shared" si="88"/>
        <v>Mesmo município</v>
      </c>
      <c r="J1458" t="e">
        <f>VLOOKUP(D1458,'REGIÕES DE SAÚDE E SEUS MUNICÍP'!$C$4:$C$5569,1,0)</f>
        <v>#N/A</v>
      </c>
      <c r="K1458" t="e">
        <f t="shared" si="89"/>
        <v>#VALUE!</v>
      </c>
      <c r="L1458" t="str">
        <f t="shared" si="90"/>
        <v>diferente</v>
      </c>
      <c r="M1458" t="str">
        <f t="shared" si="91"/>
        <v>diferente</v>
      </c>
    </row>
    <row r="1459" spans="1:13" x14ac:dyDescent="0.25">
      <c r="A1459">
        <v>311020</v>
      </c>
      <c r="B1459" t="s">
        <v>5424</v>
      </c>
      <c r="C1459">
        <v>31061</v>
      </c>
      <c r="D1459" t="s">
        <v>10321</v>
      </c>
      <c r="E1459" t="s">
        <v>2488</v>
      </c>
      <c r="F1459" t="str">
        <f>VLOOKUP(A1459,'REGIÕES DE SAÚDE E SEUS MUNICÍP'!$A$4:$C$5569,3,0)</f>
        <v>Ponte Nova</v>
      </c>
      <c r="G1459" t="str">
        <f>VLOOKUP(H1459,'REGIÕES DE SAÚDE E SEUS MUNICÍP'!$A$4:$D$5569,4,0)</f>
        <v>Cajuri</v>
      </c>
      <c r="H1459">
        <f>VLOOKUP(A1459,'REGIÕES DE SAÚDE E SEUS MUNICÍP'!$A$4:$A$5569,1,0)</f>
        <v>311020</v>
      </c>
      <c r="I1459" t="str">
        <f t="shared" si="88"/>
        <v>Mesmo município</v>
      </c>
      <c r="J1459" t="e">
        <f>VLOOKUP(D1459,'REGIÕES DE SAÚDE E SEUS MUNICÍP'!$C$4:$C$5569,1,0)</f>
        <v>#N/A</v>
      </c>
      <c r="K1459" t="e">
        <f t="shared" si="89"/>
        <v>#VALUE!</v>
      </c>
      <c r="L1459" t="str">
        <f t="shared" si="90"/>
        <v>diferente</v>
      </c>
      <c r="M1459" t="str">
        <f t="shared" si="91"/>
        <v>diferente</v>
      </c>
    </row>
    <row r="1460" spans="1:13" x14ac:dyDescent="0.25">
      <c r="A1460">
        <v>311030</v>
      </c>
      <c r="B1460" t="s">
        <v>5424</v>
      </c>
      <c r="C1460">
        <v>31006</v>
      </c>
      <c r="D1460" t="s">
        <v>3398</v>
      </c>
      <c r="E1460" t="s">
        <v>3050</v>
      </c>
      <c r="F1460" t="str">
        <f>VLOOKUP(A1460,'REGIÕES DE SAÚDE E SEUS MUNICÍP'!$A$4:$C$5569,3,0)</f>
        <v>Pouso Alegre</v>
      </c>
      <c r="G1460" t="str">
        <f>VLOOKUP(H1460,'REGIÕES DE SAÚDE E SEUS MUNICÍP'!$A$4:$D$5569,4,0)</f>
        <v>Caldas</v>
      </c>
      <c r="H1460">
        <f>VLOOKUP(A1460,'REGIÕES DE SAÚDE E SEUS MUNICÍP'!$A$4:$A$5569,1,0)</f>
        <v>311030</v>
      </c>
      <c r="I1460" t="str">
        <f t="shared" si="88"/>
        <v>Mesmo município</v>
      </c>
      <c r="J1460" t="e">
        <f>VLOOKUP(D1460,'REGIÕES DE SAÚDE E SEUS MUNICÍP'!$C$4:$C$5569,1,0)</f>
        <v>#N/A</v>
      </c>
      <c r="K1460" t="e">
        <f t="shared" si="89"/>
        <v>#VALUE!</v>
      </c>
      <c r="L1460" t="str">
        <f t="shared" si="90"/>
        <v>diferente</v>
      </c>
      <c r="M1460" t="str">
        <f t="shared" si="91"/>
        <v>diferente</v>
      </c>
    </row>
    <row r="1461" spans="1:13" x14ac:dyDescent="0.25">
      <c r="A1461">
        <v>311040</v>
      </c>
      <c r="B1461" t="s">
        <v>5424</v>
      </c>
      <c r="C1461">
        <v>31089</v>
      </c>
      <c r="D1461" t="s">
        <v>1098</v>
      </c>
      <c r="E1461" t="s">
        <v>1416</v>
      </c>
      <c r="F1461" t="str">
        <f>VLOOKUP(A1461,'REGIÕES DE SAÚDE E SEUS MUNICÍP'!$A$4:$C$5569,3,0)</f>
        <v>Divinópolis</v>
      </c>
      <c r="G1461" t="str">
        <f>VLOOKUP(H1461,'REGIÕES DE SAÚDE E SEUS MUNICÍP'!$A$4:$D$5569,4,0)</f>
        <v>Camacho</v>
      </c>
      <c r="H1461">
        <f>VLOOKUP(A1461,'REGIÕES DE SAÚDE E SEUS MUNICÍP'!$A$4:$A$5569,1,0)</f>
        <v>311040</v>
      </c>
      <c r="I1461" t="str">
        <f t="shared" si="88"/>
        <v>Mesmo município</v>
      </c>
      <c r="J1461" t="e">
        <f>VLOOKUP(D1461,'REGIÕES DE SAÚDE E SEUS MUNICÍP'!$C$4:$C$5569,1,0)</f>
        <v>#N/A</v>
      </c>
      <c r="K1461" t="e">
        <f t="shared" si="89"/>
        <v>#VALUE!</v>
      </c>
      <c r="L1461" t="str">
        <f t="shared" si="90"/>
        <v>diferente</v>
      </c>
      <c r="M1461" t="str">
        <f t="shared" si="91"/>
        <v>diferente</v>
      </c>
    </row>
    <row r="1462" spans="1:13" x14ac:dyDescent="0.25">
      <c r="A1462">
        <v>311050</v>
      </c>
      <c r="B1462" t="s">
        <v>5424</v>
      </c>
      <c r="C1462">
        <v>31007</v>
      </c>
      <c r="D1462" t="s">
        <v>6648</v>
      </c>
      <c r="E1462" t="s">
        <v>10670</v>
      </c>
      <c r="F1462" t="str">
        <f>VLOOKUP(A1462,'REGIÕES DE SAÚDE E SEUS MUNICÍP'!$A$4:$C$5569,3,0)</f>
        <v>Pouso Alegre</v>
      </c>
      <c r="G1462" t="str">
        <f>VLOOKUP(H1462,'REGIÕES DE SAÚDE E SEUS MUNICÍP'!$A$4:$D$5569,4,0)</f>
        <v>Camanducaia</v>
      </c>
      <c r="H1462">
        <f>VLOOKUP(A1462,'REGIÕES DE SAÚDE E SEUS MUNICÍP'!$A$4:$A$5569,1,0)</f>
        <v>311050</v>
      </c>
      <c r="I1462" t="str">
        <f t="shared" si="88"/>
        <v>Mesmo município</v>
      </c>
      <c r="J1462" t="str">
        <f>VLOOKUP(D1462,'REGIÕES DE SAÚDE E SEUS MUNICÍP'!$C$4:$C$5569,1,0)</f>
        <v>Pouso Alegre</v>
      </c>
      <c r="K1462">
        <f t="shared" si="89"/>
        <v>1</v>
      </c>
      <c r="L1462" t="str">
        <f>IF(D1462=D1463,IF(F1462=F1463,"Regiões semelhantes","Nova composição"),"diferente")</f>
        <v>Regiões semelhantes</v>
      </c>
      <c r="M1462" t="str">
        <f t="shared" si="91"/>
        <v>diferente</v>
      </c>
    </row>
    <row r="1463" spans="1:13" x14ac:dyDescent="0.25">
      <c r="A1463">
        <v>311060</v>
      </c>
      <c r="B1463" t="s">
        <v>5424</v>
      </c>
      <c r="C1463">
        <v>31007</v>
      </c>
      <c r="D1463" t="s">
        <v>6648</v>
      </c>
      <c r="E1463" t="s">
        <v>5872</v>
      </c>
      <c r="F1463" t="str">
        <f>VLOOKUP(A1463,'REGIÕES DE SAÚDE E SEUS MUNICÍP'!$A$4:$C$5569,3,0)</f>
        <v>Pouso Alegre</v>
      </c>
      <c r="G1463" t="str">
        <f>VLOOKUP(H1463,'REGIÕES DE SAÚDE E SEUS MUNICÍP'!$A$4:$D$5569,4,0)</f>
        <v>Cambuí</v>
      </c>
      <c r="H1463">
        <f>VLOOKUP(A1463,'REGIÕES DE SAÚDE E SEUS MUNICÍP'!$A$4:$A$5569,1,0)</f>
        <v>311060</v>
      </c>
      <c r="I1463" t="str">
        <f t="shared" si="88"/>
        <v>Mesmo município</v>
      </c>
      <c r="J1463" t="str">
        <f>VLOOKUP(D1463,'REGIÕES DE SAÚDE E SEUS MUNICÍP'!$C$4:$C$5569,1,0)</f>
        <v>Pouso Alegre</v>
      </c>
      <c r="K1463">
        <f t="shared" si="89"/>
        <v>1</v>
      </c>
      <c r="L1463" t="str">
        <f t="shared" si="90"/>
        <v>diferente</v>
      </c>
      <c r="M1463" t="str">
        <f>IF(F1463=F1462,"igual","diferente")</f>
        <v>igual</v>
      </c>
    </row>
    <row r="1464" spans="1:13" x14ac:dyDescent="0.25">
      <c r="A1464">
        <v>311070</v>
      </c>
      <c r="B1464" t="s">
        <v>5424</v>
      </c>
      <c r="C1464">
        <v>31010</v>
      </c>
      <c r="D1464" t="s">
        <v>76</v>
      </c>
      <c r="E1464" t="s">
        <v>9677</v>
      </c>
      <c r="F1464" t="str">
        <f>VLOOKUP(A1464,'REGIÕES DE SAÚDE E SEUS MUNICÍP'!$A$4:$C$5569,3,0)</f>
        <v>Varginha</v>
      </c>
      <c r="G1464" t="str">
        <f>VLOOKUP(H1464,'REGIÕES DE SAÚDE E SEUS MUNICÍP'!$A$4:$D$5569,4,0)</f>
        <v>Cambuquira</v>
      </c>
      <c r="H1464">
        <f>VLOOKUP(A1464,'REGIÕES DE SAÚDE E SEUS MUNICÍP'!$A$4:$A$5569,1,0)</f>
        <v>311070</v>
      </c>
      <c r="I1464" t="str">
        <f t="shared" si="88"/>
        <v>Mesmo município</v>
      </c>
      <c r="J1464" t="e">
        <f>VLOOKUP(D1464,'REGIÕES DE SAÚDE E SEUS MUNICÍP'!$C$4:$C$5569,1,0)</f>
        <v>#N/A</v>
      </c>
      <c r="K1464" t="e">
        <f t="shared" si="89"/>
        <v>#VALUE!</v>
      </c>
      <c r="L1464" t="str">
        <f t="shared" si="90"/>
        <v>diferente</v>
      </c>
      <c r="M1464" t="str">
        <f t="shared" si="91"/>
        <v>diferente</v>
      </c>
    </row>
    <row r="1465" spans="1:13" x14ac:dyDescent="0.25">
      <c r="A1465">
        <v>311080</v>
      </c>
      <c r="B1465" t="s">
        <v>5424</v>
      </c>
      <c r="C1465">
        <v>31096</v>
      </c>
      <c r="D1465" t="s">
        <v>3237</v>
      </c>
      <c r="E1465" t="s">
        <v>1247</v>
      </c>
      <c r="F1465" t="str">
        <f>VLOOKUP(A1465,'REGIÕES DE SAÚDE E SEUS MUNICÍP'!$A$4:$C$5569,3,0)</f>
        <v>Teófilo Otoni</v>
      </c>
      <c r="G1465" t="str">
        <f>VLOOKUP(H1465,'REGIÕES DE SAÚDE E SEUS MUNICÍP'!$A$4:$D$5569,4,0)</f>
        <v>Campanário</v>
      </c>
      <c r="H1465">
        <f>VLOOKUP(A1465,'REGIÕES DE SAÚDE E SEUS MUNICÍP'!$A$4:$A$5569,1,0)</f>
        <v>311080</v>
      </c>
      <c r="I1465" t="str">
        <f t="shared" si="88"/>
        <v>Mesmo município</v>
      </c>
      <c r="J1465" t="e">
        <f>VLOOKUP(D1465,'REGIÕES DE SAÚDE E SEUS MUNICÍP'!$C$4:$C$5569,1,0)</f>
        <v>#N/A</v>
      </c>
      <c r="K1465" t="e">
        <f t="shared" si="89"/>
        <v>#VALUE!</v>
      </c>
      <c r="L1465" t="str">
        <f t="shared" si="90"/>
        <v>diferente</v>
      </c>
      <c r="M1465" t="str">
        <f t="shared" si="91"/>
        <v>diferente</v>
      </c>
    </row>
    <row r="1466" spans="1:13" x14ac:dyDescent="0.25">
      <c r="A1466">
        <v>311090</v>
      </c>
      <c r="B1466" t="s">
        <v>5424</v>
      </c>
      <c r="C1466">
        <v>31010</v>
      </c>
      <c r="D1466" t="s">
        <v>76</v>
      </c>
      <c r="E1466" t="s">
        <v>7702</v>
      </c>
      <c r="F1466" t="str">
        <f>VLOOKUP(A1466,'REGIÕES DE SAÚDE E SEUS MUNICÍP'!$A$4:$C$5569,3,0)</f>
        <v>Varginha</v>
      </c>
      <c r="G1466" t="str">
        <f>VLOOKUP(H1466,'REGIÕES DE SAÚDE E SEUS MUNICÍP'!$A$4:$D$5569,4,0)</f>
        <v>Campanha</v>
      </c>
      <c r="H1466">
        <f>VLOOKUP(A1466,'REGIÕES DE SAÚDE E SEUS MUNICÍP'!$A$4:$A$5569,1,0)</f>
        <v>311090</v>
      </c>
      <c r="I1466" t="str">
        <f t="shared" si="88"/>
        <v>Mesmo município</v>
      </c>
      <c r="J1466" t="e">
        <f>VLOOKUP(D1466,'REGIÕES DE SAÚDE E SEUS MUNICÍP'!$C$4:$C$5569,1,0)</f>
        <v>#N/A</v>
      </c>
      <c r="K1466" t="e">
        <f t="shared" si="89"/>
        <v>#VALUE!</v>
      </c>
      <c r="L1466" t="str">
        <f t="shared" si="90"/>
        <v>diferente</v>
      </c>
      <c r="M1466" t="str">
        <f t="shared" si="91"/>
        <v>diferente</v>
      </c>
    </row>
    <row r="1467" spans="1:13" x14ac:dyDescent="0.25">
      <c r="A1467">
        <v>311100</v>
      </c>
      <c r="B1467" t="s">
        <v>5424</v>
      </c>
      <c r="C1467">
        <v>31001</v>
      </c>
      <c r="D1467" t="s">
        <v>11405</v>
      </c>
      <c r="E1467" t="s">
        <v>2273</v>
      </c>
      <c r="F1467" t="str">
        <f>VLOOKUP(A1467,'REGIÕES DE SAÚDE E SEUS MUNICÍP'!$A$4:$C$5569,3,0)</f>
        <v>Alfenas</v>
      </c>
      <c r="G1467" t="str">
        <f>VLOOKUP(H1467,'REGIÕES DE SAÚDE E SEUS MUNICÍP'!$A$4:$D$5569,4,0)</f>
        <v>Campestre</v>
      </c>
      <c r="H1467">
        <f>VLOOKUP(A1467,'REGIÕES DE SAÚDE E SEUS MUNICÍP'!$A$4:$A$5569,1,0)</f>
        <v>311100</v>
      </c>
      <c r="I1467" t="str">
        <f t="shared" si="88"/>
        <v>Mesmo município</v>
      </c>
      <c r="J1467" t="e">
        <f>VLOOKUP(D1467,'REGIÕES DE SAÚDE E SEUS MUNICÍP'!$C$4:$C$5569,1,0)</f>
        <v>#N/A</v>
      </c>
      <c r="K1467">
        <f t="shared" si="89"/>
        <v>1</v>
      </c>
      <c r="L1467" t="str">
        <f t="shared" si="90"/>
        <v>diferente</v>
      </c>
      <c r="M1467" t="str">
        <f t="shared" si="91"/>
        <v>diferente</v>
      </c>
    </row>
    <row r="1468" spans="1:13" x14ac:dyDescent="0.25">
      <c r="A1468">
        <v>311110</v>
      </c>
      <c r="B1468" t="s">
        <v>5424</v>
      </c>
      <c r="C1468">
        <v>31073</v>
      </c>
      <c r="D1468" t="s">
        <v>10522</v>
      </c>
      <c r="E1468" t="s">
        <v>9482</v>
      </c>
      <c r="F1468" t="str">
        <f>VLOOKUP(A1468,'REGIÕES DE SAÚDE E SEUS MUNICÍP'!$A$4:$C$5569,3,0)</f>
        <v>Ituiutaba</v>
      </c>
      <c r="G1468" t="str">
        <f>VLOOKUP(H1468,'REGIÕES DE SAÚDE E SEUS MUNICÍP'!$A$4:$D$5569,4,0)</f>
        <v>Campina Verde</v>
      </c>
      <c r="H1468">
        <f>VLOOKUP(A1468,'REGIÕES DE SAÚDE E SEUS MUNICÍP'!$A$4:$A$5569,1,0)</f>
        <v>311110</v>
      </c>
      <c r="I1468" t="str">
        <f t="shared" si="88"/>
        <v>Mesmo município</v>
      </c>
      <c r="J1468" t="str">
        <f>VLOOKUP(D1468,'REGIÕES DE SAÚDE E SEUS MUNICÍP'!$C$4:$C$5569,1,0)</f>
        <v>Ituiutaba</v>
      </c>
      <c r="K1468">
        <f t="shared" si="89"/>
        <v>1</v>
      </c>
      <c r="L1468" t="str">
        <f t="shared" si="90"/>
        <v>diferente</v>
      </c>
      <c r="M1468" t="str">
        <f t="shared" si="91"/>
        <v>diferente</v>
      </c>
    </row>
    <row r="1469" spans="1:13" x14ac:dyDescent="0.25">
      <c r="A1469">
        <v>311115</v>
      </c>
      <c r="B1469" t="s">
        <v>5424</v>
      </c>
      <c r="C1469">
        <v>31049</v>
      </c>
      <c r="D1469" t="s">
        <v>11415</v>
      </c>
      <c r="E1469" t="s">
        <v>1130</v>
      </c>
      <c r="F1469" t="str">
        <f>VLOOKUP(A1469,'REGIÕES DE SAÚDE E SEUS MUNICÍP'!$A$4:$C$5569,3,0)</f>
        <v>Januária</v>
      </c>
      <c r="G1469" t="str">
        <f>VLOOKUP(H1469,'REGIÕES DE SAÚDE E SEUS MUNICÍP'!$A$4:$D$5569,4,0)</f>
        <v>Campo Azul</v>
      </c>
      <c r="H1469">
        <f>VLOOKUP(A1469,'REGIÕES DE SAÚDE E SEUS MUNICÍP'!$A$4:$A$5569,1,0)</f>
        <v>311115</v>
      </c>
      <c r="I1469" t="str">
        <f t="shared" si="88"/>
        <v>Mesmo município</v>
      </c>
      <c r="J1469" t="e">
        <f>VLOOKUP(D1469,'REGIÕES DE SAÚDE E SEUS MUNICÍP'!$C$4:$C$5569,1,0)</f>
        <v>#N/A</v>
      </c>
      <c r="K1469" t="e">
        <f t="shared" si="89"/>
        <v>#VALUE!</v>
      </c>
      <c r="L1469" t="str">
        <f t="shared" si="90"/>
        <v>diferente</v>
      </c>
      <c r="M1469" t="str">
        <f t="shared" si="91"/>
        <v>diferente</v>
      </c>
    </row>
    <row r="1470" spans="1:13" x14ac:dyDescent="0.25">
      <c r="A1470">
        <v>311120</v>
      </c>
      <c r="B1470" t="s">
        <v>5424</v>
      </c>
      <c r="C1470">
        <v>31089</v>
      </c>
      <c r="D1470" t="s">
        <v>1098</v>
      </c>
      <c r="E1470" t="s">
        <v>1098</v>
      </c>
      <c r="F1470" t="str">
        <f>VLOOKUP(A1470,'REGIÕES DE SAÚDE E SEUS MUNICÍP'!$A$4:$C$5569,3,0)</f>
        <v>Divinópolis</v>
      </c>
      <c r="G1470" t="str">
        <f>VLOOKUP(H1470,'REGIÕES DE SAÚDE E SEUS MUNICÍP'!$A$4:$D$5569,4,0)</f>
        <v>Campo Belo</v>
      </c>
      <c r="H1470">
        <f>VLOOKUP(A1470,'REGIÕES DE SAÚDE E SEUS MUNICÍP'!$A$4:$A$5569,1,0)</f>
        <v>311120</v>
      </c>
      <c r="I1470" t="str">
        <f t="shared" si="88"/>
        <v>Mesmo município</v>
      </c>
      <c r="J1470" t="e">
        <f>VLOOKUP(D1470,'REGIÕES DE SAÚDE E SEUS MUNICÍP'!$C$4:$C$5569,1,0)</f>
        <v>#N/A</v>
      </c>
      <c r="K1470" t="e">
        <f t="shared" si="89"/>
        <v>#VALUE!</v>
      </c>
      <c r="L1470" t="str">
        <f t="shared" si="90"/>
        <v>diferente</v>
      </c>
      <c r="M1470" t="str">
        <f t="shared" si="91"/>
        <v>diferente</v>
      </c>
    </row>
    <row r="1471" spans="1:13" x14ac:dyDescent="0.25">
      <c r="A1471">
        <v>311130</v>
      </c>
      <c r="B1471" t="s">
        <v>5424</v>
      </c>
      <c r="C1471">
        <v>31001</v>
      </c>
      <c r="D1471" t="s">
        <v>11405</v>
      </c>
      <c r="E1471" t="s">
        <v>6101</v>
      </c>
      <c r="F1471" t="str">
        <f>VLOOKUP(A1471,'REGIÕES DE SAÚDE E SEUS MUNICÍP'!$A$4:$C$5569,3,0)</f>
        <v>Alfenas</v>
      </c>
      <c r="G1471" t="str">
        <f>VLOOKUP(H1471,'REGIÕES DE SAÚDE E SEUS MUNICÍP'!$A$4:$D$5569,4,0)</f>
        <v>Campo do Meio</v>
      </c>
      <c r="H1471">
        <f>VLOOKUP(A1471,'REGIÕES DE SAÚDE E SEUS MUNICÍP'!$A$4:$A$5569,1,0)</f>
        <v>311130</v>
      </c>
      <c r="I1471" t="str">
        <f t="shared" si="88"/>
        <v>Mesmo município</v>
      </c>
      <c r="J1471" t="e">
        <f>VLOOKUP(D1471,'REGIÕES DE SAÚDE E SEUS MUNICÍP'!$C$4:$C$5569,1,0)</f>
        <v>#N/A</v>
      </c>
      <c r="K1471">
        <f t="shared" si="89"/>
        <v>1</v>
      </c>
      <c r="L1471" t="str">
        <f t="shared" si="90"/>
        <v>diferente</v>
      </c>
      <c r="M1471" t="str">
        <f t="shared" si="91"/>
        <v>diferente</v>
      </c>
    </row>
    <row r="1472" spans="1:13" x14ac:dyDescent="0.25">
      <c r="A1472">
        <v>311140</v>
      </c>
      <c r="B1472" t="s">
        <v>5424</v>
      </c>
      <c r="C1472">
        <v>31072</v>
      </c>
      <c r="D1472" t="s">
        <v>988</v>
      </c>
      <c r="E1472" t="s">
        <v>9394</v>
      </c>
      <c r="F1472" t="str">
        <f>VLOOKUP(A1472,'REGIÕES DE SAÚDE E SEUS MUNICÍP'!$A$4:$C$5569,3,0)</f>
        <v>Uberaba</v>
      </c>
      <c r="G1472" t="str">
        <f>VLOOKUP(H1472,'REGIÕES DE SAÚDE E SEUS MUNICÍP'!$A$4:$D$5569,4,0)</f>
        <v>Campo Florido</v>
      </c>
      <c r="H1472">
        <f>VLOOKUP(A1472,'REGIÕES DE SAÚDE E SEUS MUNICÍP'!$A$4:$A$5569,1,0)</f>
        <v>311140</v>
      </c>
      <c r="I1472" t="str">
        <f t="shared" si="88"/>
        <v>Mesmo município</v>
      </c>
      <c r="J1472" t="str">
        <f>VLOOKUP(D1472,'REGIÕES DE SAÚDE E SEUS MUNICÍP'!$C$4:$C$5569,1,0)</f>
        <v>Uberaba</v>
      </c>
      <c r="K1472">
        <f t="shared" si="89"/>
        <v>1</v>
      </c>
      <c r="L1472" t="str">
        <f t="shared" si="90"/>
        <v>diferente</v>
      </c>
      <c r="M1472" t="str">
        <f t="shared" si="91"/>
        <v>diferente</v>
      </c>
    </row>
    <row r="1473" spans="1:13" x14ac:dyDescent="0.25">
      <c r="A1473">
        <v>311150</v>
      </c>
      <c r="B1473" t="s">
        <v>5424</v>
      </c>
      <c r="C1473">
        <v>31070</v>
      </c>
      <c r="D1473" t="s">
        <v>499</v>
      </c>
      <c r="E1473" t="s">
        <v>8891</v>
      </c>
      <c r="F1473" t="str">
        <f>VLOOKUP(A1473,'REGIÕES DE SAÚDE E SEUS MUNICÍP'!$A$4:$C$5569,3,0)</f>
        <v>Uberaba</v>
      </c>
      <c r="G1473" t="str">
        <f>VLOOKUP(H1473,'REGIÕES DE SAÚDE E SEUS MUNICÍP'!$A$4:$D$5569,4,0)</f>
        <v>Campos Altos</v>
      </c>
      <c r="H1473">
        <f>VLOOKUP(A1473,'REGIÕES DE SAÚDE E SEUS MUNICÍP'!$A$4:$A$5569,1,0)</f>
        <v>311150</v>
      </c>
      <c r="I1473" t="str">
        <f t="shared" si="88"/>
        <v>Mesmo município</v>
      </c>
      <c r="J1473" t="e">
        <f>VLOOKUP(D1473,'REGIÕES DE SAÚDE E SEUS MUNICÍP'!$C$4:$C$5569,1,0)</f>
        <v>#N/A</v>
      </c>
      <c r="K1473" t="e">
        <f t="shared" si="89"/>
        <v>#VALUE!</v>
      </c>
      <c r="L1473" t="str">
        <f>IF(D1473=D1474,IF(F1473=F1474,"Regiões semelhantes","Nova composição"),"diferente")</f>
        <v>diferente</v>
      </c>
      <c r="M1473" t="str">
        <f t="shared" si="91"/>
        <v>igual</v>
      </c>
    </row>
    <row r="1474" spans="1:13" x14ac:dyDescent="0.25">
      <c r="A1474">
        <v>311160</v>
      </c>
      <c r="B1474" t="s">
        <v>5424</v>
      </c>
      <c r="C1474">
        <v>31001</v>
      </c>
      <c r="D1474" t="s">
        <v>11405</v>
      </c>
      <c r="E1474" t="s">
        <v>8568</v>
      </c>
      <c r="F1474" t="str">
        <f>VLOOKUP(A1474,'REGIÕES DE SAÚDE E SEUS MUNICÍP'!$A$4:$C$5569,3,0)</f>
        <v>Alfenas</v>
      </c>
      <c r="G1474" t="str">
        <f>VLOOKUP(H1474,'REGIÕES DE SAÚDE E SEUS MUNICÍP'!$A$4:$D$5569,4,0)</f>
        <v>Campos Gerais</v>
      </c>
      <c r="H1474">
        <f>VLOOKUP(A1474,'REGIÕES DE SAÚDE E SEUS MUNICÍP'!$A$4:$A$5569,1,0)</f>
        <v>311160</v>
      </c>
      <c r="I1474" t="str">
        <f t="shared" si="88"/>
        <v>Mesmo município</v>
      </c>
      <c r="J1474" t="e">
        <f>VLOOKUP(D1474,'REGIÕES DE SAÚDE E SEUS MUNICÍP'!$C$4:$C$5569,1,0)</f>
        <v>#N/A</v>
      </c>
      <c r="K1474">
        <f t="shared" si="89"/>
        <v>1</v>
      </c>
      <c r="L1474" t="str">
        <f t="shared" si="90"/>
        <v>diferente</v>
      </c>
      <c r="M1474" t="str">
        <f>IF(F1474=F1473,"igual","diferente")</f>
        <v>diferente</v>
      </c>
    </row>
    <row r="1475" spans="1:13" x14ac:dyDescent="0.25">
      <c r="A1475">
        <v>311170</v>
      </c>
      <c r="B1475" t="s">
        <v>5424</v>
      </c>
      <c r="C1475">
        <v>31061</v>
      </c>
      <c r="D1475" t="s">
        <v>10321</v>
      </c>
      <c r="E1475" t="s">
        <v>878</v>
      </c>
      <c r="F1475" t="str">
        <f>VLOOKUP(A1475,'REGIÕES DE SAÚDE E SEUS MUNICÍP'!$A$4:$C$5569,3,0)</f>
        <v>Ponte Nova</v>
      </c>
      <c r="G1475" t="str">
        <f>VLOOKUP(H1475,'REGIÕES DE SAÚDE E SEUS MUNICÍP'!$A$4:$D$5569,4,0)</f>
        <v>Canaã</v>
      </c>
      <c r="H1475">
        <f>VLOOKUP(A1475,'REGIÕES DE SAÚDE E SEUS MUNICÍP'!$A$4:$A$5569,1,0)</f>
        <v>311170</v>
      </c>
      <c r="I1475" t="str">
        <f t="shared" ref="I1475:I1538" si="92">IF(G1475=E1475,"Mesmo município","Município diferente")</f>
        <v>Mesmo município</v>
      </c>
      <c r="J1475" t="e">
        <f>VLOOKUP(D1475,'REGIÕES DE SAÚDE E SEUS MUNICÍP'!$C$4:$C$5569,1,0)</f>
        <v>#N/A</v>
      </c>
      <c r="K1475" t="e">
        <f t="shared" si="89"/>
        <v>#VALUE!</v>
      </c>
      <c r="L1475" t="str">
        <f t="shared" si="90"/>
        <v>diferente</v>
      </c>
      <c r="M1475" t="str">
        <f t="shared" si="91"/>
        <v>diferente</v>
      </c>
    </row>
    <row r="1476" spans="1:13" x14ac:dyDescent="0.25">
      <c r="A1476">
        <v>311180</v>
      </c>
      <c r="B1476" t="s">
        <v>5424</v>
      </c>
      <c r="C1476">
        <v>31073</v>
      </c>
      <c r="D1476" t="s">
        <v>10522</v>
      </c>
      <c r="E1476" t="s">
        <v>7003</v>
      </c>
      <c r="F1476" t="str">
        <f>VLOOKUP(A1476,'REGIÕES DE SAÚDE E SEUS MUNICÍP'!$A$4:$C$5569,3,0)</f>
        <v>Ituiutaba</v>
      </c>
      <c r="G1476" t="str">
        <f>VLOOKUP(H1476,'REGIÕES DE SAÚDE E SEUS MUNICÍP'!$A$4:$D$5569,4,0)</f>
        <v>Canápolis</v>
      </c>
      <c r="H1476">
        <f>VLOOKUP(A1476,'REGIÕES DE SAÚDE E SEUS MUNICÍP'!$A$4:$A$5569,1,0)</f>
        <v>311180</v>
      </c>
      <c r="I1476" t="str">
        <f t="shared" si="92"/>
        <v>Mesmo município</v>
      </c>
      <c r="J1476" t="str">
        <f>VLOOKUP(D1476,'REGIÕES DE SAÚDE E SEUS MUNICÍP'!$C$4:$C$5569,1,0)</f>
        <v>Ituiutaba</v>
      </c>
      <c r="K1476">
        <f t="shared" ref="K1476:K1539" si="93">SEARCH(F1476,D1476)</f>
        <v>1</v>
      </c>
      <c r="L1476" t="str">
        <f t="shared" ref="L1476:L1539" si="94">IF(D1476=D1477,IF(F1476=F1477,"Regiões semelhantes","Nova composição"),"diferente")</f>
        <v>diferente</v>
      </c>
      <c r="M1476" t="str">
        <f t="shared" si="91"/>
        <v>diferente</v>
      </c>
    </row>
    <row r="1477" spans="1:13" x14ac:dyDescent="0.25">
      <c r="A1477">
        <v>311190</v>
      </c>
      <c r="B1477" t="s">
        <v>5424</v>
      </c>
      <c r="C1477">
        <v>31089</v>
      </c>
      <c r="D1477" t="s">
        <v>1098</v>
      </c>
      <c r="E1477" t="s">
        <v>2348</v>
      </c>
      <c r="F1477" t="str">
        <f>VLOOKUP(A1477,'REGIÕES DE SAÚDE E SEUS MUNICÍP'!$A$4:$C$5569,3,0)</f>
        <v>Divinópolis</v>
      </c>
      <c r="G1477" t="str">
        <f>VLOOKUP(H1477,'REGIÕES DE SAÚDE E SEUS MUNICÍP'!$A$4:$D$5569,4,0)</f>
        <v>Cana Verde</v>
      </c>
      <c r="H1477">
        <f>VLOOKUP(A1477,'REGIÕES DE SAÚDE E SEUS MUNICÍP'!$A$4:$A$5569,1,0)</f>
        <v>311190</v>
      </c>
      <c r="I1477" t="str">
        <f t="shared" si="92"/>
        <v>Mesmo município</v>
      </c>
      <c r="J1477" t="e">
        <f>VLOOKUP(D1477,'REGIÕES DE SAÚDE E SEUS MUNICÍP'!$C$4:$C$5569,1,0)</f>
        <v>#N/A</v>
      </c>
      <c r="K1477" t="e">
        <f t="shared" si="93"/>
        <v>#VALUE!</v>
      </c>
      <c r="L1477" t="str">
        <f t="shared" si="94"/>
        <v>Regiões semelhantes</v>
      </c>
      <c r="M1477" t="str">
        <f t="shared" si="91"/>
        <v>diferente</v>
      </c>
    </row>
    <row r="1478" spans="1:13" x14ac:dyDescent="0.25">
      <c r="A1478">
        <v>311200</v>
      </c>
      <c r="B1478" t="s">
        <v>5424</v>
      </c>
      <c r="C1478">
        <v>31089</v>
      </c>
      <c r="D1478" t="s">
        <v>1098</v>
      </c>
      <c r="E1478" t="s">
        <v>6340</v>
      </c>
      <c r="F1478" t="str">
        <f>VLOOKUP(A1478,'REGIÕES DE SAÚDE E SEUS MUNICÍP'!$A$4:$C$5569,3,0)</f>
        <v>Divinópolis</v>
      </c>
      <c r="G1478" t="str">
        <f>VLOOKUP(H1478,'REGIÕES DE SAÚDE E SEUS MUNICÍP'!$A$4:$D$5569,4,0)</f>
        <v>Candeias</v>
      </c>
      <c r="H1478">
        <f>VLOOKUP(A1478,'REGIÕES DE SAÚDE E SEUS MUNICÍP'!$A$4:$A$5569,1,0)</f>
        <v>311200</v>
      </c>
      <c r="I1478" t="str">
        <f t="shared" si="92"/>
        <v>Mesmo município</v>
      </c>
      <c r="J1478" t="e">
        <f>VLOOKUP(D1478,'REGIÕES DE SAÚDE E SEUS MUNICÍP'!$C$4:$C$5569,1,0)</f>
        <v>#N/A</v>
      </c>
      <c r="K1478" t="e">
        <f t="shared" si="93"/>
        <v>#VALUE!</v>
      </c>
      <c r="L1478" t="str">
        <f t="shared" si="94"/>
        <v>diferente</v>
      </c>
      <c r="M1478" t="str">
        <f t="shared" ref="M1478:M1541" si="95">IF(F1478=F1477,"igual","diferente")</f>
        <v>igual</v>
      </c>
    </row>
    <row r="1479" spans="1:13" x14ac:dyDescent="0.25">
      <c r="A1479">
        <v>311205</v>
      </c>
      <c r="B1479" t="s">
        <v>5424</v>
      </c>
      <c r="C1479">
        <v>31080</v>
      </c>
      <c r="D1479" t="s">
        <v>11416</v>
      </c>
      <c r="E1479" t="s">
        <v>10251</v>
      </c>
      <c r="F1479" t="str">
        <f>VLOOKUP(A1479,'REGIÕES DE SAÚDE E SEUS MUNICÍP'!$A$4:$C$5569,3,0)</f>
        <v>Governador Valadares</v>
      </c>
      <c r="G1479" t="str">
        <f>VLOOKUP(H1479,'REGIÕES DE SAÚDE E SEUS MUNICÍP'!$A$4:$D$5569,4,0)</f>
        <v>Cantagalo</v>
      </c>
      <c r="H1479">
        <f>VLOOKUP(A1479,'REGIÕES DE SAÚDE E SEUS MUNICÍP'!$A$4:$A$5569,1,0)</f>
        <v>311205</v>
      </c>
      <c r="I1479" t="str">
        <f t="shared" si="92"/>
        <v>Mesmo município</v>
      </c>
      <c r="J1479" t="e">
        <f>VLOOKUP(D1479,'REGIÕES DE SAÚDE E SEUS MUNICÍP'!$C$4:$C$5569,1,0)</f>
        <v>#N/A</v>
      </c>
      <c r="K1479" t="e">
        <f t="shared" si="93"/>
        <v>#VALUE!</v>
      </c>
      <c r="L1479" t="str">
        <f t="shared" si="94"/>
        <v>diferente</v>
      </c>
      <c r="M1479" t="str">
        <f t="shared" si="95"/>
        <v>diferente</v>
      </c>
    </row>
    <row r="1480" spans="1:13" x14ac:dyDescent="0.25">
      <c r="A1480">
        <v>311210</v>
      </c>
      <c r="B1480" t="s">
        <v>5424</v>
      </c>
      <c r="C1480">
        <v>31042</v>
      </c>
      <c r="D1480" t="s">
        <v>7264</v>
      </c>
      <c r="E1480" t="s">
        <v>3468</v>
      </c>
      <c r="F1480" t="str">
        <f>VLOOKUP(A1480,'REGIÕES DE SAÚDE E SEUS MUNICÍP'!$A$4:$C$5569,3,0)</f>
        <v>Manhumirim</v>
      </c>
      <c r="G1480" t="str">
        <f>VLOOKUP(H1480,'REGIÕES DE SAÚDE E SEUS MUNICÍP'!$A$4:$D$5569,4,0)</f>
        <v>Caparaó</v>
      </c>
      <c r="H1480">
        <f>VLOOKUP(A1480,'REGIÕES DE SAÚDE E SEUS MUNICÍP'!$A$4:$A$5569,1,0)</f>
        <v>311210</v>
      </c>
      <c r="I1480" t="str">
        <f t="shared" si="92"/>
        <v>Mesmo município</v>
      </c>
      <c r="J1480" t="e">
        <f>VLOOKUP(D1480,'REGIÕES DE SAÚDE E SEUS MUNICÍP'!$C$4:$C$5569,1,0)</f>
        <v>#N/A</v>
      </c>
      <c r="K1480" t="e">
        <f t="shared" si="93"/>
        <v>#VALUE!</v>
      </c>
      <c r="L1480" t="str">
        <f t="shared" si="94"/>
        <v>diferente</v>
      </c>
      <c r="M1480" t="str">
        <f t="shared" si="95"/>
        <v>diferente</v>
      </c>
    </row>
    <row r="1481" spans="1:13" x14ac:dyDescent="0.25">
      <c r="A1481">
        <v>311220</v>
      </c>
      <c r="B1481" t="s">
        <v>5424</v>
      </c>
      <c r="C1481">
        <v>31013</v>
      </c>
      <c r="D1481" t="s">
        <v>6775</v>
      </c>
      <c r="E1481" t="s">
        <v>5578</v>
      </c>
      <c r="F1481" t="str">
        <f>VLOOKUP(A1481,'REGIÕES DE SAÚDE E SEUS MUNICÍP'!$A$4:$C$5569,3,0)</f>
        <v>Barbacena</v>
      </c>
      <c r="G1481" t="str">
        <f>VLOOKUP(H1481,'REGIÕES DE SAÚDE E SEUS MUNICÍP'!$A$4:$D$5569,4,0)</f>
        <v>Capela Nova</v>
      </c>
      <c r="H1481">
        <f>VLOOKUP(A1481,'REGIÕES DE SAÚDE E SEUS MUNICÍP'!$A$4:$A$5569,1,0)</f>
        <v>311220</v>
      </c>
      <c r="I1481" t="str">
        <f t="shared" si="92"/>
        <v>Mesmo município</v>
      </c>
      <c r="J1481" t="str">
        <f>VLOOKUP(D1481,'REGIÕES DE SAÚDE E SEUS MUNICÍP'!$C$4:$C$5569,1,0)</f>
        <v>Barbacena</v>
      </c>
      <c r="K1481">
        <f t="shared" si="93"/>
        <v>1</v>
      </c>
      <c r="L1481" t="str">
        <f t="shared" si="94"/>
        <v>diferente</v>
      </c>
      <c r="M1481" t="str">
        <f t="shared" si="95"/>
        <v>diferente</v>
      </c>
    </row>
    <row r="1482" spans="1:13" x14ac:dyDescent="0.25">
      <c r="A1482">
        <v>311230</v>
      </c>
      <c r="B1482" t="s">
        <v>5424</v>
      </c>
      <c r="C1482">
        <v>31027</v>
      </c>
      <c r="D1482" t="s">
        <v>11412</v>
      </c>
      <c r="E1482" t="s">
        <v>10906</v>
      </c>
      <c r="F1482" t="str">
        <f>VLOOKUP(A1482,'REGIÕES DE SAÚDE E SEUS MUNICÍP'!$A$4:$C$5569,3,0)</f>
        <v>Diamantina</v>
      </c>
      <c r="G1482" t="str">
        <f>VLOOKUP(H1482,'REGIÕES DE SAÚDE E SEUS MUNICÍP'!$A$4:$D$5569,4,0)</f>
        <v>Capelinha</v>
      </c>
      <c r="H1482">
        <f>VLOOKUP(A1482,'REGIÕES DE SAÚDE E SEUS MUNICÍP'!$A$4:$A$5569,1,0)</f>
        <v>311230</v>
      </c>
      <c r="I1482" t="str">
        <f t="shared" si="92"/>
        <v>Mesmo município</v>
      </c>
      <c r="J1482" t="e">
        <f>VLOOKUP(D1482,'REGIÕES DE SAÚDE E SEUS MUNICÍP'!$C$4:$C$5569,1,0)</f>
        <v>#N/A</v>
      </c>
      <c r="K1482" t="e">
        <f t="shared" si="93"/>
        <v>#VALUE!</v>
      </c>
      <c r="L1482" t="str">
        <f t="shared" si="94"/>
        <v>diferente</v>
      </c>
      <c r="M1482" t="str">
        <f t="shared" si="95"/>
        <v>diferente</v>
      </c>
    </row>
    <row r="1483" spans="1:13" x14ac:dyDescent="0.25">
      <c r="A1483">
        <v>311240</v>
      </c>
      <c r="B1483" t="s">
        <v>5424</v>
      </c>
      <c r="C1483">
        <v>31091</v>
      </c>
      <c r="D1483" t="s">
        <v>11417</v>
      </c>
      <c r="E1483" t="s">
        <v>5221</v>
      </c>
      <c r="F1483" t="str">
        <f>VLOOKUP(A1483,'REGIÕES DE SAÚDE E SEUS MUNICÍP'!$A$4:$C$5569,3,0)</f>
        <v>Passos</v>
      </c>
      <c r="G1483" t="str">
        <f>VLOOKUP(H1483,'REGIÕES DE SAÚDE E SEUS MUNICÍP'!$A$4:$D$5569,4,0)</f>
        <v>Capetinga</v>
      </c>
      <c r="H1483">
        <f>VLOOKUP(A1483,'REGIÕES DE SAÚDE E SEUS MUNICÍP'!$A$4:$A$5569,1,0)</f>
        <v>311240</v>
      </c>
      <c r="I1483" t="str">
        <f t="shared" si="92"/>
        <v>Mesmo município</v>
      </c>
      <c r="J1483" t="e">
        <f>VLOOKUP(D1483,'REGIÕES DE SAÚDE E SEUS MUNICÍP'!$C$4:$C$5569,1,0)</f>
        <v>#N/A</v>
      </c>
      <c r="K1483" t="e">
        <f t="shared" si="93"/>
        <v>#VALUE!</v>
      </c>
      <c r="L1483" t="str">
        <f t="shared" si="94"/>
        <v>diferente</v>
      </c>
      <c r="M1483" t="str">
        <f t="shared" si="95"/>
        <v>diferente</v>
      </c>
    </row>
    <row r="1484" spans="1:13" x14ac:dyDescent="0.25">
      <c r="A1484">
        <v>311250</v>
      </c>
      <c r="B1484" t="s">
        <v>5424</v>
      </c>
      <c r="C1484">
        <v>31024</v>
      </c>
      <c r="D1484" t="s">
        <v>7958</v>
      </c>
      <c r="E1484" t="s">
        <v>9101</v>
      </c>
      <c r="F1484" t="str">
        <f>VLOOKUP(A1484,'REGIÕES DE SAÚDE E SEUS MUNICÍP'!$A$4:$C$5569,3,0)</f>
        <v>Sete Lagoas</v>
      </c>
      <c r="G1484" t="str">
        <f>VLOOKUP(H1484,'REGIÕES DE SAÚDE E SEUS MUNICÍP'!$A$4:$D$5569,4,0)</f>
        <v>Capim Branco</v>
      </c>
      <c r="H1484">
        <f>VLOOKUP(A1484,'REGIÕES DE SAÚDE E SEUS MUNICÍP'!$A$4:$A$5569,1,0)</f>
        <v>311250</v>
      </c>
      <c r="I1484" t="str">
        <f t="shared" si="92"/>
        <v>Mesmo município</v>
      </c>
      <c r="J1484" t="str">
        <f>VLOOKUP(D1484,'REGIÕES DE SAÚDE E SEUS MUNICÍP'!$C$4:$C$5569,1,0)</f>
        <v>Sete Lagoas</v>
      </c>
      <c r="K1484">
        <f t="shared" si="93"/>
        <v>1</v>
      </c>
      <c r="L1484" t="str">
        <f t="shared" si="94"/>
        <v>diferente</v>
      </c>
      <c r="M1484" t="str">
        <f t="shared" si="95"/>
        <v>diferente</v>
      </c>
    </row>
    <row r="1485" spans="1:13" x14ac:dyDescent="0.25">
      <c r="A1485">
        <v>311260</v>
      </c>
      <c r="B1485" t="s">
        <v>5424</v>
      </c>
      <c r="C1485">
        <v>31073</v>
      </c>
      <c r="D1485" t="s">
        <v>10522</v>
      </c>
      <c r="E1485" t="s">
        <v>3559</v>
      </c>
      <c r="F1485" t="str">
        <f>VLOOKUP(A1485,'REGIÕES DE SAÚDE E SEUS MUNICÍP'!$A$4:$C$5569,3,0)</f>
        <v>Ituiutaba</v>
      </c>
      <c r="G1485" t="str">
        <f>VLOOKUP(H1485,'REGIÕES DE SAÚDE E SEUS MUNICÍP'!$A$4:$D$5569,4,0)</f>
        <v>Capinópolis</v>
      </c>
      <c r="H1485">
        <f>VLOOKUP(A1485,'REGIÕES DE SAÚDE E SEUS MUNICÍP'!$A$4:$A$5569,1,0)</f>
        <v>311260</v>
      </c>
      <c r="I1485" t="str">
        <f t="shared" si="92"/>
        <v>Mesmo município</v>
      </c>
      <c r="J1485" t="str">
        <f>VLOOKUP(D1485,'REGIÕES DE SAÚDE E SEUS MUNICÍP'!$C$4:$C$5569,1,0)</f>
        <v>Ituiutaba</v>
      </c>
      <c r="K1485">
        <f t="shared" si="93"/>
        <v>1</v>
      </c>
      <c r="L1485" t="str">
        <f t="shared" si="94"/>
        <v>diferente</v>
      </c>
      <c r="M1485" t="str">
        <f t="shared" si="95"/>
        <v>diferente</v>
      </c>
    </row>
    <row r="1486" spans="1:13" x14ac:dyDescent="0.25">
      <c r="A1486">
        <v>311265</v>
      </c>
      <c r="B1486" t="s">
        <v>5424</v>
      </c>
      <c r="C1486">
        <v>31036</v>
      </c>
      <c r="D1486" t="s">
        <v>7572</v>
      </c>
      <c r="E1486" t="s">
        <v>4243</v>
      </c>
      <c r="F1486" t="str">
        <f>VLOOKUP(A1486,'REGIÕES DE SAÚDE E SEUS MUNICÍP'!$A$4:$C$5569,3,0)</f>
        <v>Governador Valadares</v>
      </c>
      <c r="G1486" t="str">
        <f>VLOOKUP(H1486,'REGIÕES DE SAÚDE E SEUS MUNICÍP'!$A$4:$D$5569,4,0)</f>
        <v>Capitão Andrade</v>
      </c>
      <c r="H1486">
        <f>VLOOKUP(A1486,'REGIÕES DE SAÚDE E SEUS MUNICÍP'!$A$4:$A$5569,1,0)</f>
        <v>311265</v>
      </c>
      <c r="I1486" t="str">
        <f t="shared" si="92"/>
        <v>Mesmo município</v>
      </c>
      <c r="J1486" t="str">
        <f>VLOOKUP(D1486,'REGIÕES DE SAÚDE E SEUS MUNICÍP'!$C$4:$C$5569,1,0)</f>
        <v>Governador Valadares</v>
      </c>
      <c r="K1486">
        <f t="shared" si="93"/>
        <v>1</v>
      </c>
      <c r="L1486" t="str">
        <f>IF(D1486=D1487,IF(F1486=F1487,"Regiões semelhantes","Nova composição"),"diferente")</f>
        <v>diferente</v>
      </c>
      <c r="M1486" t="str">
        <f t="shared" si="95"/>
        <v>diferente</v>
      </c>
    </row>
    <row r="1487" spans="1:13" x14ac:dyDescent="0.25">
      <c r="A1487">
        <v>311270</v>
      </c>
      <c r="B1487" t="s">
        <v>5424</v>
      </c>
      <c r="C1487">
        <v>31051</v>
      </c>
      <c r="D1487" t="s">
        <v>6790</v>
      </c>
      <c r="E1487" t="s">
        <v>766</v>
      </c>
      <c r="F1487" t="str">
        <f>VLOOKUP(A1487,'REGIÕES DE SAÚDE E SEUS MUNICÍP'!$A$4:$C$5569,3,0)</f>
        <v>Montes Claros</v>
      </c>
      <c r="G1487" t="str">
        <f>VLOOKUP(H1487,'REGIÕES DE SAÚDE E SEUS MUNICÍP'!$A$4:$D$5569,4,0)</f>
        <v>Capitão Enéas</v>
      </c>
      <c r="H1487">
        <f>VLOOKUP(A1487,'REGIÕES DE SAÚDE E SEUS MUNICÍP'!$A$4:$A$5569,1,0)</f>
        <v>311270</v>
      </c>
      <c r="I1487" t="str">
        <f t="shared" si="92"/>
        <v>Mesmo município</v>
      </c>
      <c r="J1487" t="e">
        <f>VLOOKUP(D1487,'REGIÕES DE SAÚDE E SEUS MUNICÍP'!$C$4:$C$5569,1,0)</f>
        <v>#N/A</v>
      </c>
      <c r="K1487" t="e">
        <f t="shared" si="93"/>
        <v>#VALUE!</v>
      </c>
      <c r="L1487" t="str">
        <f t="shared" si="94"/>
        <v>diferente</v>
      </c>
      <c r="M1487" t="str">
        <f>IF(F1487=F1486,"igual","diferente")</f>
        <v>diferente</v>
      </c>
    </row>
    <row r="1488" spans="1:13" x14ac:dyDescent="0.25">
      <c r="A1488">
        <v>311280</v>
      </c>
      <c r="B1488" t="s">
        <v>5424</v>
      </c>
      <c r="C1488">
        <v>31093</v>
      </c>
      <c r="D1488" t="s">
        <v>1139</v>
      </c>
      <c r="E1488" t="s">
        <v>1915</v>
      </c>
      <c r="F1488" t="str">
        <f>VLOOKUP(A1488,'REGIÕES DE SAÚDE E SEUS MUNICÍP'!$A$4:$C$5569,3,0)</f>
        <v>Passos</v>
      </c>
      <c r="G1488" t="str">
        <f>VLOOKUP(H1488,'REGIÕES DE SAÚDE E SEUS MUNICÍP'!$A$4:$D$5569,4,0)</f>
        <v>Capitólio</v>
      </c>
      <c r="H1488">
        <f>VLOOKUP(A1488,'REGIÕES DE SAÚDE E SEUS MUNICÍP'!$A$4:$A$5569,1,0)</f>
        <v>311280</v>
      </c>
      <c r="I1488" t="str">
        <f t="shared" si="92"/>
        <v>Mesmo município</v>
      </c>
      <c r="J1488" t="e">
        <f>VLOOKUP(D1488,'REGIÕES DE SAÚDE E SEUS MUNICÍP'!$C$4:$C$5569,1,0)</f>
        <v>#N/A</v>
      </c>
      <c r="K1488" t="e">
        <f t="shared" si="93"/>
        <v>#VALUE!</v>
      </c>
      <c r="L1488" t="str">
        <f t="shared" si="94"/>
        <v>diferente</v>
      </c>
      <c r="M1488" t="str">
        <f t="shared" si="95"/>
        <v>diferente</v>
      </c>
    </row>
    <row r="1489" spans="1:13" x14ac:dyDescent="0.25">
      <c r="A1489">
        <v>311290</v>
      </c>
      <c r="B1489" t="s">
        <v>5424</v>
      </c>
      <c r="C1489">
        <v>31059</v>
      </c>
      <c r="D1489" t="s">
        <v>5499</v>
      </c>
      <c r="E1489" t="s">
        <v>4631</v>
      </c>
      <c r="F1489" t="str">
        <f>VLOOKUP(A1489,'REGIÕES DE SAÚDE E SEUS MUNICÍP'!$A$4:$C$5569,3,0)</f>
        <v>Manhumirim</v>
      </c>
      <c r="G1489" t="str">
        <f>VLOOKUP(H1489,'REGIÕES DE SAÚDE E SEUS MUNICÍP'!$A$4:$D$5569,4,0)</f>
        <v>Caputira</v>
      </c>
      <c r="H1489">
        <f>VLOOKUP(A1489,'REGIÕES DE SAÚDE E SEUS MUNICÍP'!$A$4:$A$5569,1,0)</f>
        <v>311290</v>
      </c>
      <c r="I1489" t="str">
        <f t="shared" si="92"/>
        <v>Mesmo município</v>
      </c>
      <c r="J1489" t="e">
        <f>VLOOKUP(D1489,'REGIÕES DE SAÚDE E SEUS MUNICÍP'!$C$4:$C$5569,1,0)</f>
        <v>#N/A</v>
      </c>
      <c r="K1489" t="e">
        <f t="shared" si="93"/>
        <v>#VALUE!</v>
      </c>
      <c r="L1489" t="str">
        <f t="shared" si="94"/>
        <v>diferente</v>
      </c>
      <c r="M1489" t="str">
        <f t="shared" si="95"/>
        <v>diferente</v>
      </c>
    </row>
    <row r="1490" spans="1:13" x14ac:dyDescent="0.25">
      <c r="A1490">
        <v>311300</v>
      </c>
      <c r="B1490" t="s">
        <v>5424</v>
      </c>
      <c r="C1490">
        <v>31067</v>
      </c>
      <c r="D1490" t="s">
        <v>3200</v>
      </c>
      <c r="E1490" t="s">
        <v>29</v>
      </c>
      <c r="F1490" t="str">
        <f>VLOOKUP(A1490,'REGIÕES DE SAÚDE E SEUS MUNICÍP'!$A$4:$C$5569,3,0)</f>
        <v>Teófilo Otoni</v>
      </c>
      <c r="G1490" t="str">
        <f>VLOOKUP(H1490,'REGIÕES DE SAÚDE E SEUS MUNICÍP'!$A$4:$D$5569,4,0)</f>
        <v>Caraí</v>
      </c>
      <c r="H1490">
        <f>VLOOKUP(A1490,'REGIÕES DE SAÚDE E SEUS MUNICÍP'!$A$4:$A$5569,1,0)</f>
        <v>311300</v>
      </c>
      <c r="I1490" t="str">
        <f t="shared" si="92"/>
        <v>Mesmo município</v>
      </c>
      <c r="J1490" t="e">
        <f>VLOOKUP(D1490,'REGIÕES DE SAÚDE E SEUS MUNICÍP'!$C$4:$C$5569,1,0)</f>
        <v>#N/A</v>
      </c>
      <c r="K1490" t="e">
        <f t="shared" si="93"/>
        <v>#VALUE!</v>
      </c>
      <c r="L1490" t="str">
        <f t="shared" si="94"/>
        <v>diferente</v>
      </c>
      <c r="M1490" t="str">
        <f t="shared" si="95"/>
        <v>diferente</v>
      </c>
    </row>
    <row r="1491" spans="1:13" x14ac:dyDescent="0.25">
      <c r="A1491">
        <v>311310</v>
      </c>
      <c r="B1491" t="s">
        <v>5424</v>
      </c>
      <c r="C1491">
        <v>31079</v>
      </c>
      <c r="D1491" t="s">
        <v>4801</v>
      </c>
      <c r="E1491" t="s">
        <v>1127</v>
      </c>
      <c r="F1491" t="str">
        <f>VLOOKUP(A1491,'REGIÕES DE SAÚDE E SEUS MUNICÍP'!$A$4:$C$5569,3,0)</f>
        <v>Barbacena</v>
      </c>
      <c r="G1491" t="str">
        <f>VLOOKUP(H1491,'REGIÕES DE SAÚDE E SEUS MUNICÍP'!$A$4:$D$5569,4,0)</f>
        <v>Caranaíba</v>
      </c>
      <c r="H1491">
        <f>VLOOKUP(A1491,'REGIÕES DE SAÚDE E SEUS MUNICÍP'!$A$4:$A$5569,1,0)</f>
        <v>311310</v>
      </c>
      <c r="I1491" t="str">
        <f t="shared" si="92"/>
        <v>Mesmo município</v>
      </c>
      <c r="J1491" t="e">
        <f>VLOOKUP(D1491,'REGIÕES DE SAÚDE E SEUS MUNICÍP'!$C$4:$C$5569,1,0)</f>
        <v>#N/A</v>
      </c>
      <c r="K1491" t="e">
        <f t="shared" si="93"/>
        <v>#VALUE!</v>
      </c>
      <c r="L1491" t="str">
        <f t="shared" si="94"/>
        <v>diferente</v>
      </c>
      <c r="M1491" t="str">
        <f t="shared" si="95"/>
        <v>diferente</v>
      </c>
    </row>
    <row r="1492" spans="1:13" x14ac:dyDescent="0.25">
      <c r="A1492">
        <v>311320</v>
      </c>
      <c r="B1492" t="s">
        <v>5424</v>
      </c>
      <c r="C1492">
        <v>31013</v>
      </c>
      <c r="D1492" t="s">
        <v>6775</v>
      </c>
      <c r="E1492" t="s">
        <v>770</v>
      </c>
      <c r="F1492" t="str">
        <f>VLOOKUP(A1492,'REGIÕES DE SAÚDE E SEUS MUNICÍP'!$A$4:$C$5569,3,0)</f>
        <v>Barbacena</v>
      </c>
      <c r="G1492" t="str">
        <f>VLOOKUP(H1492,'REGIÕES DE SAÚDE E SEUS MUNICÍP'!$A$4:$D$5569,4,0)</f>
        <v>Carandaí</v>
      </c>
      <c r="H1492">
        <f>VLOOKUP(A1492,'REGIÕES DE SAÚDE E SEUS MUNICÍP'!$A$4:$A$5569,1,0)</f>
        <v>311320</v>
      </c>
      <c r="I1492" t="str">
        <f t="shared" si="92"/>
        <v>Mesmo município</v>
      </c>
      <c r="J1492" t="str">
        <f>VLOOKUP(D1492,'REGIÕES DE SAÚDE E SEUS MUNICÍP'!$C$4:$C$5569,1,0)</f>
        <v>Barbacena</v>
      </c>
      <c r="K1492">
        <f t="shared" si="93"/>
        <v>1</v>
      </c>
      <c r="L1492" t="str">
        <f t="shared" si="94"/>
        <v>diferente</v>
      </c>
      <c r="M1492" t="str">
        <f t="shared" si="95"/>
        <v>igual</v>
      </c>
    </row>
    <row r="1493" spans="1:13" x14ac:dyDescent="0.25">
      <c r="A1493">
        <v>311330</v>
      </c>
      <c r="B1493" t="s">
        <v>5424</v>
      </c>
      <c r="C1493">
        <v>31042</v>
      </c>
      <c r="D1493" t="s">
        <v>7264</v>
      </c>
      <c r="E1493" t="s">
        <v>7264</v>
      </c>
      <c r="F1493" t="str">
        <f>VLOOKUP(A1493,'REGIÕES DE SAÚDE E SEUS MUNICÍP'!$A$4:$C$5569,3,0)</f>
        <v>Manhumirim</v>
      </c>
      <c r="G1493" t="str">
        <f>VLOOKUP(H1493,'REGIÕES DE SAÚDE E SEUS MUNICÍP'!$A$4:$D$5569,4,0)</f>
        <v>Carangola</v>
      </c>
      <c r="H1493">
        <f>VLOOKUP(A1493,'REGIÕES DE SAÚDE E SEUS MUNICÍP'!$A$4:$A$5569,1,0)</f>
        <v>311330</v>
      </c>
      <c r="I1493" t="str">
        <f t="shared" si="92"/>
        <v>Mesmo município</v>
      </c>
      <c r="J1493" t="e">
        <f>VLOOKUP(D1493,'REGIÕES DE SAÚDE E SEUS MUNICÍP'!$C$4:$C$5569,1,0)</f>
        <v>#N/A</v>
      </c>
      <c r="K1493" t="e">
        <f t="shared" si="93"/>
        <v>#VALUE!</v>
      </c>
      <c r="L1493" t="str">
        <f t="shared" si="94"/>
        <v>diferente</v>
      </c>
      <c r="M1493" t="str">
        <f t="shared" si="95"/>
        <v>diferente</v>
      </c>
    </row>
    <row r="1494" spans="1:13" x14ac:dyDescent="0.25">
      <c r="A1494">
        <v>311340</v>
      </c>
      <c r="B1494" t="s">
        <v>5424</v>
      </c>
      <c r="C1494">
        <v>31034</v>
      </c>
      <c r="D1494" t="s">
        <v>3289</v>
      </c>
      <c r="E1494" t="s">
        <v>3289</v>
      </c>
      <c r="F1494" t="str">
        <f>VLOOKUP(A1494,'REGIÕES DE SAÚDE E SEUS MUNICÍP'!$A$4:$C$5569,3,0)</f>
        <v>Coronel Fabriciano</v>
      </c>
      <c r="G1494" t="str">
        <f>VLOOKUP(H1494,'REGIÕES DE SAÚDE E SEUS MUNICÍP'!$A$4:$D$5569,4,0)</f>
        <v>Caratinga</v>
      </c>
      <c r="H1494">
        <f>VLOOKUP(A1494,'REGIÕES DE SAÚDE E SEUS MUNICÍP'!$A$4:$A$5569,1,0)</f>
        <v>311340</v>
      </c>
      <c r="I1494" t="str">
        <f t="shared" si="92"/>
        <v>Mesmo município</v>
      </c>
      <c r="J1494" t="e">
        <f>VLOOKUP(D1494,'REGIÕES DE SAÚDE E SEUS MUNICÍP'!$C$4:$C$5569,1,0)</f>
        <v>#N/A</v>
      </c>
      <c r="K1494" t="e">
        <f t="shared" si="93"/>
        <v>#VALUE!</v>
      </c>
      <c r="L1494" t="str">
        <f t="shared" si="94"/>
        <v>diferente</v>
      </c>
      <c r="M1494" t="str">
        <f t="shared" si="95"/>
        <v>diferente</v>
      </c>
    </row>
    <row r="1495" spans="1:13" x14ac:dyDescent="0.25">
      <c r="A1495">
        <v>311350</v>
      </c>
      <c r="B1495" t="s">
        <v>5424</v>
      </c>
      <c r="C1495">
        <v>31026</v>
      </c>
      <c r="D1495" t="s">
        <v>11010</v>
      </c>
      <c r="E1495" t="s">
        <v>9528</v>
      </c>
      <c r="F1495" t="str">
        <f>VLOOKUP(A1495,'REGIÕES DE SAÚDE E SEUS MUNICÍP'!$A$4:$C$5569,3,0)</f>
        <v>Diamantina</v>
      </c>
      <c r="G1495" t="str">
        <f>VLOOKUP(H1495,'REGIÕES DE SAÚDE E SEUS MUNICÍP'!$A$4:$D$5569,4,0)</f>
        <v>Carbonita</v>
      </c>
      <c r="H1495">
        <f>VLOOKUP(A1495,'REGIÕES DE SAÚDE E SEUS MUNICÍP'!$A$4:$A$5569,1,0)</f>
        <v>311350</v>
      </c>
      <c r="I1495" t="str">
        <f t="shared" si="92"/>
        <v>Mesmo município</v>
      </c>
      <c r="J1495" t="str">
        <f>VLOOKUP(D1495,'REGIÕES DE SAÚDE E SEUS MUNICÍP'!$C$4:$C$5569,1,0)</f>
        <v>Diamantina</v>
      </c>
      <c r="K1495">
        <f t="shared" si="93"/>
        <v>1</v>
      </c>
      <c r="L1495" t="str">
        <f t="shared" si="94"/>
        <v>diferente</v>
      </c>
      <c r="M1495" t="str">
        <f t="shared" si="95"/>
        <v>diferente</v>
      </c>
    </row>
    <row r="1496" spans="1:13" x14ac:dyDescent="0.25">
      <c r="A1496">
        <v>311360</v>
      </c>
      <c r="B1496" t="s">
        <v>5424</v>
      </c>
      <c r="C1496">
        <v>31007</v>
      </c>
      <c r="D1496" t="s">
        <v>6648</v>
      </c>
      <c r="E1496" t="s">
        <v>6136</v>
      </c>
      <c r="F1496" t="str">
        <f>VLOOKUP(A1496,'REGIÕES DE SAÚDE E SEUS MUNICÍP'!$A$4:$C$5569,3,0)</f>
        <v>Pouso Alegre</v>
      </c>
      <c r="G1496" t="str">
        <f>VLOOKUP(H1496,'REGIÕES DE SAÚDE E SEUS MUNICÍP'!$A$4:$D$5569,4,0)</f>
        <v>Careaçu</v>
      </c>
      <c r="H1496">
        <f>VLOOKUP(A1496,'REGIÕES DE SAÚDE E SEUS MUNICÍP'!$A$4:$A$5569,1,0)</f>
        <v>311360</v>
      </c>
      <c r="I1496" t="str">
        <f t="shared" si="92"/>
        <v>Mesmo município</v>
      </c>
      <c r="J1496" t="str">
        <f>VLOOKUP(D1496,'REGIÕES DE SAÚDE E SEUS MUNICÍP'!$C$4:$C$5569,1,0)</f>
        <v>Pouso Alegre</v>
      </c>
      <c r="K1496">
        <f t="shared" si="93"/>
        <v>1</v>
      </c>
      <c r="L1496" t="str">
        <f t="shared" si="94"/>
        <v>diferente</v>
      </c>
      <c r="M1496" t="str">
        <f t="shared" si="95"/>
        <v>diferente</v>
      </c>
    </row>
    <row r="1497" spans="1:13" x14ac:dyDescent="0.25">
      <c r="A1497">
        <v>311370</v>
      </c>
      <c r="B1497" t="s">
        <v>5424</v>
      </c>
      <c r="C1497">
        <v>31066</v>
      </c>
      <c r="D1497" t="s">
        <v>9575</v>
      </c>
      <c r="E1497" t="s">
        <v>8658</v>
      </c>
      <c r="F1497" t="str">
        <f>VLOOKUP(A1497,'REGIÕES DE SAÚDE E SEUS MUNICÍP'!$A$4:$C$5569,3,0)</f>
        <v>Teófilo Otoni</v>
      </c>
      <c r="G1497" t="str">
        <f>VLOOKUP(H1497,'REGIÕES DE SAÚDE E SEUS MUNICÍP'!$A$4:$D$5569,4,0)</f>
        <v>Carlos Chagas</v>
      </c>
      <c r="H1497">
        <f>VLOOKUP(A1497,'REGIÕES DE SAÚDE E SEUS MUNICÍP'!$A$4:$A$5569,1,0)</f>
        <v>311370</v>
      </c>
      <c r="I1497" t="str">
        <f t="shared" si="92"/>
        <v>Mesmo município</v>
      </c>
      <c r="J1497" t="e">
        <f>VLOOKUP(D1497,'REGIÕES DE SAÚDE E SEUS MUNICÍP'!$C$4:$C$5569,1,0)</f>
        <v>#N/A</v>
      </c>
      <c r="K1497" t="e">
        <f t="shared" si="93"/>
        <v>#VALUE!</v>
      </c>
      <c r="L1497" t="str">
        <f t="shared" si="94"/>
        <v>diferente</v>
      </c>
      <c r="M1497" t="str">
        <f t="shared" si="95"/>
        <v>diferente</v>
      </c>
    </row>
    <row r="1498" spans="1:13" x14ac:dyDescent="0.25">
      <c r="A1498">
        <v>311380</v>
      </c>
      <c r="B1498" t="s">
        <v>5424</v>
      </c>
      <c r="C1498">
        <v>31020</v>
      </c>
      <c r="D1498" t="s">
        <v>3394</v>
      </c>
      <c r="E1498" t="s">
        <v>4443</v>
      </c>
      <c r="F1498" t="str">
        <f>VLOOKUP(A1498,'REGIÕES DE SAÚDE E SEUS MUNICÍP'!$A$4:$C$5569,3,0)</f>
        <v>Itabira</v>
      </c>
      <c r="G1498" t="str">
        <f>VLOOKUP(H1498,'REGIÕES DE SAÚDE E SEUS MUNICÍP'!$A$4:$D$5569,4,0)</f>
        <v>Carmésia</v>
      </c>
      <c r="H1498">
        <f>VLOOKUP(A1498,'REGIÕES DE SAÚDE E SEUS MUNICÍP'!$A$4:$A$5569,1,0)</f>
        <v>311380</v>
      </c>
      <c r="I1498" t="str">
        <f t="shared" si="92"/>
        <v>Mesmo município</v>
      </c>
      <c r="J1498" t="e">
        <f>VLOOKUP(D1498,'REGIÕES DE SAÚDE E SEUS MUNICÍP'!$C$4:$C$5569,1,0)</f>
        <v>#N/A</v>
      </c>
      <c r="K1498" t="e">
        <f t="shared" si="93"/>
        <v>#VALUE!</v>
      </c>
      <c r="L1498" t="str">
        <f t="shared" si="94"/>
        <v>diferente</v>
      </c>
      <c r="M1498" t="str">
        <f t="shared" si="95"/>
        <v>diferente</v>
      </c>
    </row>
    <row r="1499" spans="1:13" x14ac:dyDescent="0.25">
      <c r="A1499">
        <v>311390</v>
      </c>
      <c r="B1499" t="s">
        <v>5424</v>
      </c>
      <c r="C1499">
        <v>31010</v>
      </c>
      <c r="D1499" t="s">
        <v>76</v>
      </c>
      <c r="E1499" t="s">
        <v>589</v>
      </c>
      <c r="F1499" t="str">
        <f>VLOOKUP(A1499,'REGIÕES DE SAÚDE E SEUS MUNICÍP'!$A$4:$C$5569,3,0)</f>
        <v>Varginha</v>
      </c>
      <c r="G1499" t="str">
        <f>VLOOKUP(H1499,'REGIÕES DE SAÚDE E SEUS MUNICÍP'!$A$4:$D$5569,4,0)</f>
        <v>Carmo da Cachoeira</v>
      </c>
      <c r="H1499">
        <f>VLOOKUP(A1499,'REGIÕES DE SAÚDE E SEUS MUNICÍP'!$A$4:$A$5569,1,0)</f>
        <v>311390</v>
      </c>
      <c r="I1499" t="str">
        <f t="shared" si="92"/>
        <v>Mesmo município</v>
      </c>
      <c r="J1499" t="e">
        <f>VLOOKUP(D1499,'REGIÕES DE SAÚDE E SEUS MUNICÍP'!$C$4:$C$5569,1,0)</f>
        <v>#N/A</v>
      </c>
      <c r="K1499" t="e">
        <f t="shared" si="93"/>
        <v>#VALUE!</v>
      </c>
      <c r="L1499" t="str">
        <f t="shared" si="94"/>
        <v>diferente</v>
      </c>
      <c r="M1499" t="str">
        <f t="shared" si="95"/>
        <v>diferente</v>
      </c>
    </row>
    <row r="1500" spans="1:13" x14ac:dyDescent="0.25">
      <c r="A1500">
        <v>311400</v>
      </c>
      <c r="B1500" t="s">
        <v>5424</v>
      </c>
      <c r="C1500">
        <v>31088</v>
      </c>
      <c r="D1500" t="s">
        <v>11418</v>
      </c>
      <c r="E1500" t="s">
        <v>4599</v>
      </c>
      <c r="F1500" t="str">
        <f>VLOOKUP(A1500,'REGIÕES DE SAÚDE E SEUS MUNICÍP'!$A$4:$C$5569,3,0)</f>
        <v>Divinópolis</v>
      </c>
      <c r="G1500" t="str">
        <f>VLOOKUP(H1500,'REGIÕES DE SAÚDE E SEUS MUNICÍP'!$A$4:$D$5569,4,0)</f>
        <v>Carmo da Mata</v>
      </c>
      <c r="H1500">
        <f>VLOOKUP(A1500,'REGIÕES DE SAÚDE E SEUS MUNICÍP'!$A$4:$A$5569,1,0)</f>
        <v>311400</v>
      </c>
      <c r="I1500" t="str">
        <f t="shared" si="92"/>
        <v>Mesmo município</v>
      </c>
      <c r="J1500" t="e">
        <f>VLOOKUP(D1500,'REGIÕES DE SAÚDE E SEUS MUNICÍP'!$C$4:$C$5569,1,0)</f>
        <v>#N/A</v>
      </c>
      <c r="K1500" t="e">
        <f t="shared" si="93"/>
        <v>#VALUE!</v>
      </c>
      <c r="L1500" t="str">
        <f t="shared" si="94"/>
        <v>diferente</v>
      </c>
      <c r="M1500" t="str">
        <f t="shared" si="95"/>
        <v>diferente</v>
      </c>
    </row>
    <row r="1501" spans="1:13" x14ac:dyDescent="0.25">
      <c r="A1501">
        <v>311410</v>
      </c>
      <c r="B1501" t="s">
        <v>5424</v>
      </c>
      <c r="C1501">
        <v>31008</v>
      </c>
      <c r="D1501" t="s">
        <v>1370</v>
      </c>
      <c r="E1501" t="s">
        <v>9000</v>
      </c>
      <c r="F1501" t="str">
        <f>VLOOKUP(A1501,'REGIÕES DE SAÚDE E SEUS MUNICÍP'!$A$4:$C$5569,3,0)</f>
        <v>Varginha</v>
      </c>
      <c r="G1501" t="str">
        <f>VLOOKUP(H1501,'REGIÕES DE SAÚDE E SEUS MUNICÍP'!$A$4:$D$5569,4,0)</f>
        <v>Carmo de Minas</v>
      </c>
      <c r="H1501">
        <f>VLOOKUP(A1501,'REGIÕES DE SAÚDE E SEUS MUNICÍP'!$A$4:$A$5569,1,0)</f>
        <v>311410</v>
      </c>
      <c r="I1501" t="str">
        <f t="shared" si="92"/>
        <v>Mesmo município</v>
      </c>
      <c r="J1501" t="e">
        <f>VLOOKUP(D1501,'REGIÕES DE SAÚDE E SEUS MUNICÍP'!$C$4:$C$5569,1,0)</f>
        <v>#N/A</v>
      </c>
      <c r="K1501" t="e">
        <f t="shared" si="93"/>
        <v>#VALUE!</v>
      </c>
      <c r="L1501" t="str">
        <f t="shared" si="94"/>
        <v>diferente</v>
      </c>
      <c r="M1501" t="str">
        <f t="shared" si="95"/>
        <v>diferente</v>
      </c>
    </row>
    <row r="1502" spans="1:13" x14ac:dyDescent="0.25">
      <c r="A1502">
        <v>311420</v>
      </c>
      <c r="B1502" t="s">
        <v>5424</v>
      </c>
      <c r="C1502">
        <v>31086</v>
      </c>
      <c r="D1502" t="s">
        <v>7818</v>
      </c>
      <c r="E1502" t="s">
        <v>3010</v>
      </c>
      <c r="F1502" t="str">
        <f>VLOOKUP(A1502,'REGIÕES DE SAÚDE E SEUS MUNICÍP'!$A$4:$C$5569,3,0)</f>
        <v>Divinópolis</v>
      </c>
      <c r="G1502" t="str">
        <f>VLOOKUP(H1502,'REGIÕES DE SAÚDE E SEUS MUNICÍP'!$A$4:$D$5569,4,0)</f>
        <v>Carmo do Cajuru</v>
      </c>
      <c r="H1502">
        <f>VLOOKUP(A1502,'REGIÕES DE SAÚDE E SEUS MUNICÍP'!$A$4:$A$5569,1,0)</f>
        <v>311420</v>
      </c>
      <c r="I1502" t="str">
        <f t="shared" si="92"/>
        <v>Mesmo município</v>
      </c>
      <c r="J1502" t="str">
        <f>VLOOKUP(D1502,'REGIÕES DE SAÚDE E SEUS MUNICÍP'!$C$4:$C$5569,1,0)</f>
        <v>Divinópolis</v>
      </c>
      <c r="K1502">
        <f t="shared" si="93"/>
        <v>1</v>
      </c>
      <c r="L1502" t="str">
        <f t="shared" si="94"/>
        <v>diferente</v>
      </c>
      <c r="M1502" t="str">
        <f t="shared" si="95"/>
        <v>diferente</v>
      </c>
    </row>
    <row r="1503" spans="1:13" x14ac:dyDescent="0.25">
      <c r="A1503">
        <v>311430</v>
      </c>
      <c r="B1503" t="s">
        <v>5424</v>
      </c>
      <c r="C1503">
        <v>31082</v>
      </c>
      <c r="D1503" t="s">
        <v>1542</v>
      </c>
      <c r="E1503" t="s">
        <v>10073</v>
      </c>
      <c r="F1503" t="str">
        <f>VLOOKUP(A1503,'REGIÕES DE SAÚDE E SEUS MUNICÍP'!$A$4:$C$5569,3,0)</f>
        <v>Patos de Minas</v>
      </c>
      <c r="G1503" t="str">
        <f>VLOOKUP(H1503,'REGIÕES DE SAÚDE E SEUS MUNICÍP'!$A$4:$D$5569,4,0)</f>
        <v>Carmo do Paranaíba</v>
      </c>
      <c r="H1503">
        <f>VLOOKUP(A1503,'REGIÕES DE SAÚDE E SEUS MUNICÍP'!$A$4:$A$5569,1,0)</f>
        <v>311430</v>
      </c>
      <c r="I1503" t="str">
        <f t="shared" si="92"/>
        <v>Mesmo município</v>
      </c>
      <c r="J1503" t="e">
        <f>VLOOKUP(D1503,'REGIÕES DE SAÚDE E SEUS MUNICÍP'!$C$4:$C$5569,1,0)</f>
        <v>#N/A</v>
      </c>
      <c r="K1503" t="e">
        <f t="shared" si="93"/>
        <v>#VALUE!</v>
      </c>
      <c r="L1503" t="str">
        <f t="shared" si="94"/>
        <v>diferente</v>
      </c>
      <c r="M1503" t="str">
        <f t="shared" si="95"/>
        <v>diferente</v>
      </c>
    </row>
    <row r="1504" spans="1:13" x14ac:dyDescent="0.25">
      <c r="A1504">
        <v>311440</v>
      </c>
      <c r="B1504" t="s">
        <v>5424</v>
      </c>
      <c r="C1504">
        <v>31092</v>
      </c>
      <c r="D1504" t="s">
        <v>8585</v>
      </c>
      <c r="E1504" t="s">
        <v>8830</v>
      </c>
      <c r="F1504" t="str">
        <f>VLOOKUP(A1504,'REGIÕES DE SAÚDE E SEUS MUNICÍP'!$A$4:$C$5569,3,0)</f>
        <v>Alfenas</v>
      </c>
      <c r="G1504" t="str">
        <f>VLOOKUP(H1504,'REGIÕES DE SAÚDE E SEUS MUNICÍP'!$A$4:$D$5569,4,0)</f>
        <v>Carmo do Rio Claro</v>
      </c>
      <c r="H1504">
        <f>VLOOKUP(A1504,'REGIÕES DE SAÚDE E SEUS MUNICÍP'!$A$4:$A$5569,1,0)</f>
        <v>311440</v>
      </c>
      <c r="I1504" t="str">
        <f t="shared" si="92"/>
        <v>Mesmo município</v>
      </c>
      <c r="J1504" t="str">
        <f>VLOOKUP(D1504,'REGIÕES DE SAÚDE E SEUS MUNICÍP'!$C$4:$C$5569,1,0)</f>
        <v>Passos</v>
      </c>
      <c r="K1504" t="e">
        <f t="shared" si="93"/>
        <v>#VALUE!</v>
      </c>
      <c r="L1504" t="str">
        <f>IF(D1504=D1505,IF(F1504=F1505,"Regiões semelhantes","Nova composição"),"diferente")</f>
        <v>diferente</v>
      </c>
      <c r="M1504" t="str">
        <f t="shared" si="95"/>
        <v>diferente</v>
      </c>
    </row>
    <row r="1505" spans="1:13" x14ac:dyDescent="0.25">
      <c r="A1505">
        <v>311450</v>
      </c>
      <c r="B1505" t="s">
        <v>5424</v>
      </c>
      <c r="C1505">
        <v>31088</v>
      </c>
      <c r="D1505" t="s">
        <v>11418</v>
      </c>
      <c r="E1505" t="s">
        <v>5987</v>
      </c>
      <c r="F1505" t="str">
        <f>VLOOKUP(A1505,'REGIÕES DE SAÚDE E SEUS MUNICÍP'!$A$4:$C$5569,3,0)</f>
        <v>Divinópolis</v>
      </c>
      <c r="G1505" t="str">
        <f>VLOOKUP(H1505,'REGIÕES DE SAÚDE E SEUS MUNICÍP'!$A$4:$D$5569,4,0)</f>
        <v>Carmópolis de Minas</v>
      </c>
      <c r="H1505">
        <f>VLOOKUP(A1505,'REGIÕES DE SAÚDE E SEUS MUNICÍP'!$A$4:$A$5569,1,0)</f>
        <v>311450</v>
      </c>
      <c r="I1505" t="str">
        <f t="shared" si="92"/>
        <v>Mesmo município</v>
      </c>
      <c r="J1505" t="e">
        <f>VLOOKUP(D1505,'REGIÕES DE SAÚDE E SEUS MUNICÍP'!$C$4:$C$5569,1,0)</f>
        <v>#N/A</v>
      </c>
      <c r="K1505" t="e">
        <f t="shared" si="93"/>
        <v>#VALUE!</v>
      </c>
      <c r="L1505" t="str">
        <f t="shared" si="94"/>
        <v>diferente</v>
      </c>
      <c r="M1505" t="str">
        <f>IF(F1505=F1504,"igual","diferente")</f>
        <v>diferente</v>
      </c>
    </row>
    <row r="1506" spans="1:13" x14ac:dyDescent="0.25">
      <c r="A1506">
        <v>311455</v>
      </c>
      <c r="B1506" t="s">
        <v>5424</v>
      </c>
      <c r="C1506">
        <v>31071</v>
      </c>
      <c r="D1506" t="s">
        <v>11419</v>
      </c>
      <c r="E1506" t="s">
        <v>9230</v>
      </c>
      <c r="F1506" t="str">
        <f>VLOOKUP(A1506,'REGIÕES DE SAÚDE E SEUS MUNICÍP'!$A$4:$C$5569,3,0)</f>
        <v>Uberaba</v>
      </c>
      <c r="G1506" t="str">
        <f>VLOOKUP(H1506,'REGIÕES DE SAÚDE E SEUS MUNICÍP'!$A$4:$D$5569,4,0)</f>
        <v>Carneirinho</v>
      </c>
      <c r="H1506">
        <f>VLOOKUP(A1506,'REGIÕES DE SAÚDE E SEUS MUNICÍP'!$A$4:$A$5569,1,0)</f>
        <v>311455</v>
      </c>
      <c r="I1506" t="str">
        <f t="shared" si="92"/>
        <v>Mesmo município</v>
      </c>
      <c r="J1506" t="e">
        <f>VLOOKUP(D1506,'REGIÕES DE SAÚDE E SEUS MUNICÍP'!$C$4:$C$5569,1,0)</f>
        <v>#N/A</v>
      </c>
      <c r="K1506" t="e">
        <f t="shared" si="93"/>
        <v>#VALUE!</v>
      </c>
      <c r="L1506" t="str">
        <f t="shared" si="94"/>
        <v>diferente</v>
      </c>
      <c r="M1506" t="str">
        <f t="shared" si="95"/>
        <v>diferente</v>
      </c>
    </row>
    <row r="1507" spans="1:13" x14ac:dyDescent="0.25">
      <c r="A1507">
        <v>311460</v>
      </c>
      <c r="B1507" t="s">
        <v>5424</v>
      </c>
      <c r="C1507">
        <v>31004</v>
      </c>
      <c r="D1507" t="s">
        <v>7394</v>
      </c>
      <c r="E1507" t="s">
        <v>7488</v>
      </c>
      <c r="F1507" t="str">
        <f>VLOOKUP(A1507,'REGIÕES DE SAÚDE E SEUS MUNICÍP'!$A$4:$C$5569,3,0)</f>
        <v>Varginha</v>
      </c>
      <c r="G1507" t="str">
        <f>VLOOKUP(H1507,'REGIÕES DE SAÚDE E SEUS MUNICÍP'!$A$4:$D$5569,4,0)</f>
        <v>Carrancas</v>
      </c>
      <c r="H1507">
        <f>VLOOKUP(A1507,'REGIÕES DE SAÚDE E SEUS MUNICÍP'!$A$4:$A$5569,1,0)</f>
        <v>311460</v>
      </c>
      <c r="I1507" t="str">
        <f t="shared" si="92"/>
        <v>Mesmo município</v>
      </c>
      <c r="J1507" t="e">
        <f>VLOOKUP(D1507,'REGIÕES DE SAÚDE E SEUS MUNICÍP'!$C$4:$C$5569,1,0)</f>
        <v>#N/A</v>
      </c>
      <c r="K1507" t="e">
        <f t="shared" si="93"/>
        <v>#VALUE!</v>
      </c>
      <c r="L1507" t="str">
        <f>IF(D1507=D1508,IF(F1507=F1508,"Regiões semelhantes","Nova composição"),"diferente")</f>
        <v>diferente</v>
      </c>
      <c r="M1507" t="str">
        <f t="shared" si="95"/>
        <v>diferente</v>
      </c>
    </row>
    <row r="1508" spans="1:13" x14ac:dyDescent="0.25">
      <c r="A1508">
        <v>311470</v>
      </c>
      <c r="B1508" t="s">
        <v>5424</v>
      </c>
      <c r="C1508">
        <v>31001</v>
      </c>
      <c r="D1508" t="s">
        <v>11405</v>
      </c>
      <c r="E1508" t="s">
        <v>134</v>
      </c>
      <c r="F1508" t="str">
        <f>VLOOKUP(A1508,'REGIÕES DE SAÚDE E SEUS MUNICÍP'!$A$4:$C$5569,3,0)</f>
        <v>Alfenas</v>
      </c>
      <c r="G1508" t="str">
        <f>VLOOKUP(H1508,'REGIÕES DE SAÚDE E SEUS MUNICÍP'!$A$4:$D$5569,4,0)</f>
        <v>Carvalhópolis</v>
      </c>
      <c r="H1508">
        <f>VLOOKUP(A1508,'REGIÕES DE SAÚDE E SEUS MUNICÍP'!$A$4:$A$5569,1,0)</f>
        <v>311470</v>
      </c>
      <c r="I1508" t="str">
        <f t="shared" si="92"/>
        <v>Mesmo município</v>
      </c>
      <c r="J1508" t="e">
        <f>VLOOKUP(D1508,'REGIÕES DE SAÚDE E SEUS MUNICÍP'!$C$4:$C$5569,1,0)</f>
        <v>#N/A</v>
      </c>
      <c r="K1508">
        <f t="shared" si="93"/>
        <v>1</v>
      </c>
      <c r="L1508" t="str">
        <f t="shared" si="94"/>
        <v>diferente</v>
      </c>
      <c r="M1508" t="str">
        <f>IF(F1508=F1507,"igual","diferente")</f>
        <v>diferente</v>
      </c>
    </row>
    <row r="1509" spans="1:13" x14ac:dyDescent="0.25">
      <c r="A1509">
        <v>311480</v>
      </c>
      <c r="B1509" t="s">
        <v>5424</v>
      </c>
      <c r="C1509">
        <v>31008</v>
      </c>
      <c r="D1509" t="s">
        <v>1370</v>
      </c>
      <c r="E1509" t="s">
        <v>3938</v>
      </c>
      <c r="F1509" t="str">
        <f>VLOOKUP(A1509,'REGIÕES DE SAÚDE E SEUS MUNICÍP'!$A$4:$C$5569,3,0)</f>
        <v>Varginha</v>
      </c>
      <c r="G1509" t="str">
        <f>VLOOKUP(H1509,'REGIÕES DE SAÚDE E SEUS MUNICÍP'!$A$4:$D$5569,4,0)</f>
        <v>Carvalhos</v>
      </c>
      <c r="H1509">
        <f>VLOOKUP(A1509,'REGIÕES DE SAÚDE E SEUS MUNICÍP'!$A$4:$A$5569,1,0)</f>
        <v>311480</v>
      </c>
      <c r="I1509" t="str">
        <f t="shared" si="92"/>
        <v>Mesmo município</v>
      </c>
      <c r="J1509" t="e">
        <f>VLOOKUP(D1509,'REGIÕES DE SAÚDE E SEUS MUNICÍP'!$C$4:$C$5569,1,0)</f>
        <v>#N/A</v>
      </c>
      <c r="K1509" t="e">
        <f t="shared" si="93"/>
        <v>#VALUE!</v>
      </c>
      <c r="L1509" t="str">
        <f t="shared" si="94"/>
        <v>diferente</v>
      </c>
      <c r="M1509" t="str">
        <f t="shared" si="95"/>
        <v>diferente</v>
      </c>
    </row>
    <row r="1510" spans="1:13" x14ac:dyDescent="0.25">
      <c r="A1510">
        <v>311490</v>
      </c>
      <c r="B1510" t="s">
        <v>5424</v>
      </c>
      <c r="C1510">
        <v>31079</v>
      </c>
      <c r="D1510" t="s">
        <v>4801</v>
      </c>
      <c r="E1510" t="s">
        <v>4009</v>
      </c>
      <c r="F1510" t="str">
        <f>VLOOKUP(A1510,'REGIÕES DE SAÚDE E SEUS MUNICÍP'!$A$4:$C$5569,3,0)</f>
        <v>Barbacena</v>
      </c>
      <c r="G1510" t="str">
        <f>VLOOKUP(H1510,'REGIÕES DE SAÚDE E SEUS MUNICÍP'!$A$4:$D$5569,4,0)</f>
        <v>Casa Grande</v>
      </c>
      <c r="H1510">
        <f>VLOOKUP(A1510,'REGIÕES DE SAÚDE E SEUS MUNICÍP'!$A$4:$A$5569,1,0)</f>
        <v>311490</v>
      </c>
      <c r="I1510" t="str">
        <f t="shared" si="92"/>
        <v>Mesmo município</v>
      </c>
      <c r="J1510" t="e">
        <f>VLOOKUP(D1510,'REGIÕES DE SAÚDE E SEUS MUNICÍP'!$C$4:$C$5569,1,0)</f>
        <v>#N/A</v>
      </c>
      <c r="K1510" t="e">
        <f t="shared" si="93"/>
        <v>#VALUE!</v>
      </c>
      <c r="L1510" t="str">
        <f t="shared" si="94"/>
        <v>diferente</v>
      </c>
      <c r="M1510" t="str">
        <f t="shared" si="95"/>
        <v>diferente</v>
      </c>
    </row>
    <row r="1511" spans="1:13" x14ac:dyDescent="0.25">
      <c r="A1511">
        <v>311500</v>
      </c>
      <c r="B1511" t="s">
        <v>5424</v>
      </c>
      <c r="C1511">
        <v>31075</v>
      </c>
      <c r="D1511" t="s">
        <v>11409</v>
      </c>
      <c r="E1511" t="s">
        <v>9074</v>
      </c>
      <c r="F1511" t="str">
        <f>VLOOKUP(A1511,'REGIÕES DE SAÚDE E SEUS MUNICÍP'!$A$4:$C$5569,3,0)</f>
        <v>Uberlândia</v>
      </c>
      <c r="G1511" t="str">
        <f>VLOOKUP(H1511,'REGIÕES DE SAÚDE E SEUS MUNICÍP'!$A$4:$D$5569,4,0)</f>
        <v>Cascalho Rico</v>
      </c>
      <c r="H1511">
        <f>VLOOKUP(A1511,'REGIÕES DE SAÚDE E SEUS MUNICÍP'!$A$4:$A$5569,1,0)</f>
        <v>311500</v>
      </c>
      <c r="I1511" t="str">
        <f t="shared" si="92"/>
        <v>Mesmo município</v>
      </c>
      <c r="J1511" t="e">
        <f>VLOOKUP(D1511,'REGIÕES DE SAÚDE E SEUS MUNICÍP'!$C$4:$C$5569,1,0)</f>
        <v>#N/A</v>
      </c>
      <c r="K1511">
        <f t="shared" si="93"/>
        <v>1</v>
      </c>
      <c r="L1511" t="str">
        <f t="shared" si="94"/>
        <v>diferente</v>
      </c>
      <c r="M1511" t="str">
        <f t="shared" si="95"/>
        <v>diferente</v>
      </c>
    </row>
    <row r="1512" spans="1:13" x14ac:dyDescent="0.25">
      <c r="A1512">
        <v>311510</v>
      </c>
      <c r="B1512" t="s">
        <v>5424</v>
      </c>
      <c r="C1512">
        <v>31091</v>
      </c>
      <c r="D1512" t="s">
        <v>11417</v>
      </c>
      <c r="E1512" t="s">
        <v>7478</v>
      </c>
      <c r="F1512" t="str">
        <f>VLOOKUP(A1512,'REGIÕES DE SAÚDE E SEUS MUNICÍP'!$A$4:$C$5569,3,0)</f>
        <v>Passos</v>
      </c>
      <c r="G1512" t="str">
        <f>VLOOKUP(H1512,'REGIÕES DE SAÚDE E SEUS MUNICÍP'!$A$4:$D$5569,4,0)</f>
        <v>Cássia</v>
      </c>
      <c r="H1512">
        <f>VLOOKUP(A1512,'REGIÕES DE SAÚDE E SEUS MUNICÍP'!$A$4:$A$5569,1,0)</f>
        <v>311510</v>
      </c>
      <c r="I1512" t="str">
        <f t="shared" si="92"/>
        <v>Mesmo município</v>
      </c>
      <c r="J1512" t="e">
        <f>VLOOKUP(D1512,'REGIÕES DE SAÚDE E SEUS MUNICÍP'!$C$4:$C$5569,1,0)</f>
        <v>#N/A</v>
      </c>
      <c r="K1512" t="e">
        <f t="shared" si="93"/>
        <v>#VALUE!</v>
      </c>
      <c r="L1512" t="str">
        <f>IF(D1512=D1513,IF(F1512=F1513,"Regiões semelhantes","Nova composição"),"diferente")</f>
        <v>diferente</v>
      </c>
      <c r="M1512" t="str">
        <f t="shared" si="95"/>
        <v>diferente</v>
      </c>
    </row>
    <row r="1513" spans="1:13" x14ac:dyDescent="0.25">
      <c r="A1513">
        <v>311530</v>
      </c>
      <c r="B1513" t="s">
        <v>5424</v>
      </c>
      <c r="C1513">
        <v>31044</v>
      </c>
      <c r="D1513" t="s">
        <v>11411</v>
      </c>
      <c r="E1513" t="s">
        <v>7066</v>
      </c>
      <c r="F1513" t="str">
        <f>VLOOKUP(A1513,'REGIÕES DE SAÚDE E SEUS MUNICÍP'!$A$4:$C$5569,3,0)</f>
        <v>Leopoldina</v>
      </c>
      <c r="G1513" t="str">
        <f>VLOOKUP(H1513,'REGIÕES DE SAÚDE E SEUS MUNICÍP'!$A$4:$D$5569,4,0)</f>
        <v>Cataguases</v>
      </c>
      <c r="H1513">
        <f>VLOOKUP(A1513,'REGIÕES DE SAÚDE E SEUS MUNICÍP'!$A$4:$A$5569,1,0)</f>
        <v>311530</v>
      </c>
      <c r="I1513" t="str">
        <f t="shared" si="92"/>
        <v>Mesmo município</v>
      </c>
      <c r="J1513" t="e">
        <f>VLOOKUP(D1513,'REGIÕES DE SAÚDE E SEUS MUNICÍP'!$C$4:$C$5569,1,0)</f>
        <v>#N/A</v>
      </c>
      <c r="K1513">
        <f t="shared" si="93"/>
        <v>1</v>
      </c>
      <c r="L1513" t="str">
        <f t="shared" si="94"/>
        <v>diferente</v>
      </c>
      <c r="M1513" t="str">
        <f>IF(F1513=F1512,"igual","diferente")</f>
        <v>diferente</v>
      </c>
    </row>
    <row r="1514" spans="1:13" x14ac:dyDescent="0.25">
      <c r="A1514">
        <v>311535</v>
      </c>
      <c r="B1514" t="s">
        <v>5424</v>
      </c>
      <c r="C1514">
        <v>31021</v>
      </c>
      <c r="D1514" t="s">
        <v>6876</v>
      </c>
      <c r="E1514" t="s">
        <v>4294</v>
      </c>
      <c r="F1514" t="str">
        <f>VLOOKUP(A1514,'REGIÕES DE SAÚDE E SEUS MUNICÍP'!$A$4:$C$5569,3,0)</f>
        <v>Itabira</v>
      </c>
      <c r="G1514" t="str">
        <f>VLOOKUP(H1514,'REGIÕES DE SAÚDE E SEUS MUNICÍP'!$A$4:$D$5569,4,0)</f>
        <v>Catas Altas</v>
      </c>
      <c r="H1514">
        <f>VLOOKUP(A1514,'REGIÕES DE SAÚDE E SEUS MUNICÍP'!$A$4:$A$5569,1,0)</f>
        <v>311535</v>
      </c>
      <c r="I1514" t="str">
        <f t="shared" si="92"/>
        <v>Mesmo município</v>
      </c>
      <c r="J1514" t="str">
        <f>VLOOKUP(D1514,'REGIÕES DE SAÚDE E SEUS MUNICÍP'!$C$4:$C$5569,1,0)</f>
        <v>Itabira</v>
      </c>
      <c r="K1514">
        <f t="shared" si="93"/>
        <v>1</v>
      </c>
      <c r="L1514" t="str">
        <f t="shared" si="94"/>
        <v>diferente</v>
      </c>
      <c r="M1514" t="str">
        <f t="shared" si="95"/>
        <v>diferente</v>
      </c>
    </row>
    <row r="1515" spans="1:13" x14ac:dyDescent="0.25">
      <c r="A1515">
        <v>311540</v>
      </c>
      <c r="B1515" t="s">
        <v>5424</v>
      </c>
      <c r="C1515">
        <v>31079</v>
      </c>
      <c r="D1515" t="s">
        <v>4801</v>
      </c>
      <c r="E1515" t="s">
        <v>7888</v>
      </c>
      <c r="F1515" t="str">
        <f>VLOOKUP(A1515,'REGIÕES DE SAÚDE E SEUS MUNICÍP'!$A$4:$C$5569,3,0)</f>
        <v>Barbacena</v>
      </c>
      <c r="G1515" t="str">
        <f>VLOOKUP(H1515,'REGIÕES DE SAÚDE E SEUS MUNICÍP'!$A$4:$D$5569,4,0)</f>
        <v>Catas Altas da Noruega</v>
      </c>
      <c r="H1515">
        <f>VLOOKUP(A1515,'REGIÕES DE SAÚDE E SEUS MUNICÍP'!$A$4:$A$5569,1,0)</f>
        <v>311540</v>
      </c>
      <c r="I1515" t="str">
        <f t="shared" si="92"/>
        <v>Mesmo município</v>
      </c>
      <c r="J1515" t="e">
        <f>VLOOKUP(D1515,'REGIÕES DE SAÚDE E SEUS MUNICÍP'!$C$4:$C$5569,1,0)</f>
        <v>#N/A</v>
      </c>
      <c r="K1515" t="e">
        <f t="shared" si="93"/>
        <v>#VALUE!</v>
      </c>
      <c r="L1515" t="str">
        <f t="shared" si="94"/>
        <v>diferente</v>
      </c>
      <c r="M1515" t="str">
        <f t="shared" si="95"/>
        <v>diferente</v>
      </c>
    </row>
    <row r="1516" spans="1:13" x14ac:dyDescent="0.25">
      <c r="A1516">
        <v>311545</v>
      </c>
      <c r="B1516" t="s">
        <v>5424</v>
      </c>
      <c r="C1516">
        <v>31067</v>
      </c>
      <c r="D1516" t="s">
        <v>3200</v>
      </c>
      <c r="E1516" t="s">
        <v>8550</v>
      </c>
      <c r="F1516" t="str">
        <f>VLOOKUP(A1516,'REGIÕES DE SAÚDE E SEUS MUNICÍP'!$A$4:$C$5569,3,0)</f>
        <v>Teófilo Otoni</v>
      </c>
      <c r="G1516" t="str">
        <f>VLOOKUP(H1516,'REGIÕES DE SAÚDE E SEUS MUNICÍP'!$A$4:$D$5569,4,0)</f>
        <v>Catuji</v>
      </c>
      <c r="H1516">
        <f>VLOOKUP(A1516,'REGIÕES DE SAÚDE E SEUS MUNICÍP'!$A$4:$A$5569,1,0)</f>
        <v>311545</v>
      </c>
      <c r="I1516" t="str">
        <f t="shared" si="92"/>
        <v>Mesmo município</v>
      </c>
      <c r="J1516" t="e">
        <f>VLOOKUP(D1516,'REGIÕES DE SAÚDE E SEUS MUNICÍP'!$C$4:$C$5569,1,0)</f>
        <v>#N/A</v>
      </c>
      <c r="K1516" t="e">
        <f t="shared" si="93"/>
        <v>#VALUE!</v>
      </c>
      <c r="L1516" t="str">
        <f t="shared" si="94"/>
        <v>diferente</v>
      </c>
      <c r="M1516" t="str">
        <f t="shared" si="95"/>
        <v>diferente</v>
      </c>
    </row>
    <row r="1517" spans="1:13" x14ac:dyDescent="0.25">
      <c r="A1517">
        <v>311547</v>
      </c>
      <c r="B1517" t="s">
        <v>5424</v>
      </c>
      <c r="C1517">
        <v>31052</v>
      </c>
      <c r="D1517" t="s">
        <v>11420</v>
      </c>
      <c r="E1517" t="s">
        <v>1310</v>
      </c>
      <c r="F1517" t="str">
        <f>VLOOKUP(A1517,'REGIÕES DE SAÚDE E SEUS MUNICÍP'!$A$4:$C$5569,3,0)</f>
        <v>Montes Claros</v>
      </c>
      <c r="G1517" t="str">
        <f>VLOOKUP(H1517,'REGIÕES DE SAÚDE E SEUS MUNICÍP'!$A$4:$D$5569,4,0)</f>
        <v>Catuti</v>
      </c>
      <c r="H1517">
        <f>VLOOKUP(A1517,'REGIÕES DE SAÚDE E SEUS MUNICÍP'!$A$4:$A$5569,1,0)</f>
        <v>311547</v>
      </c>
      <c r="I1517" t="str">
        <f t="shared" si="92"/>
        <v>Mesmo município</v>
      </c>
      <c r="J1517" t="e">
        <f>VLOOKUP(D1517,'REGIÕES DE SAÚDE E SEUS MUNICÍP'!$C$4:$C$5569,1,0)</f>
        <v>#N/A</v>
      </c>
      <c r="K1517" t="e">
        <f t="shared" si="93"/>
        <v>#VALUE!</v>
      </c>
      <c r="L1517" t="str">
        <f t="shared" si="94"/>
        <v>diferente</v>
      </c>
      <c r="M1517" t="str">
        <f t="shared" si="95"/>
        <v>diferente</v>
      </c>
    </row>
    <row r="1518" spans="1:13" x14ac:dyDescent="0.25">
      <c r="A1518">
        <v>311550</v>
      </c>
      <c r="B1518" t="s">
        <v>5424</v>
      </c>
      <c r="C1518">
        <v>31008</v>
      </c>
      <c r="D1518" t="s">
        <v>1370</v>
      </c>
      <c r="E1518" t="s">
        <v>1052</v>
      </c>
      <c r="F1518" t="str">
        <f>VLOOKUP(A1518,'REGIÕES DE SAÚDE E SEUS MUNICÍP'!$A$4:$C$5569,3,0)</f>
        <v>Varginha</v>
      </c>
      <c r="G1518" t="str">
        <f>VLOOKUP(H1518,'REGIÕES DE SAÚDE E SEUS MUNICÍP'!$A$4:$D$5569,4,0)</f>
        <v>Caxambu</v>
      </c>
      <c r="H1518">
        <f>VLOOKUP(A1518,'REGIÕES DE SAÚDE E SEUS MUNICÍP'!$A$4:$A$5569,1,0)</f>
        <v>311550</v>
      </c>
      <c r="I1518" t="str">
        <f t="shared" si="92"/>
        <v>Mesmo município</v>
      </c>
      <c r="J1518" t="e">
        <f>VLOOKUP(D1518,'REGIÕES DE SAÚDE E SEUS MUNICÍP'!$C$4:$C$5569,1,0)</f>
        <v>#N/A</v>
      </c>
      <c r="K1518" t="e">
        <f t="shared" si="93"/>
        <v>#VALUE!</v>
      </c>
      <c r="L1518" t="str">
        <f t="shared" si="94"/>
        <v>diferente</v>
      </c>
      <c r="M1518" t="str">
        <f t="shared" si="95"/>
        <v>diferente</v>
      </c>
    </row>
    <row r="1519" spans="1:13" x14ac:dyDescent="0.25">
      <c r="A1519">
        <v>311560</v>
      </c>
      <c r="B1519" t="s">
        <v>5424</v>
      </c>
      <c r="C1519">
        <v>31024</v>
      </c>
      <c r="D1519" t="s">
        <v>7958</v>
      </c>
      <c r="E1519" t="s">
        <v>6392</v>
      </c>
      <c r="F1519" t="str">
        <f>VLOOKUP(A1519,'REGIÕES DE SAÚDE E SEUS MUNICÍP'!$A$4:$C$5569,3,0)</f>
        <v>Sete Lagoas</v>
      </c>
      <c r="G1519" t="str">
        <f>VLOOKUP(H1519,'REGIÕES DE SAÚDE E SEUS MUNICÍP'!$A$4:$D$5569,4,0)</f>
        <v>Cedro do Abaeté</v>
      </c>
      <c r="H1519">
        <f>VLOOKUP(A1519,'REGIÕES DE SAÚDE E SEUS MUNICÍP'!$A$4:$A$5569,1,0)</f>
        <v>311560</v>
      </c>
      <c r="I1519" t="str">
        <f t="shared" si="92"/>
        <v>Mesmo município</v>
      </c>
      <c r="J1519" t="str">
        <f>VLOOKUP(D1519,'REGIÕES DE SAÚDE E SEUS MUNICÍP'!$C$4:$C$5569,1,0)</f>
        <v>Sete Lagoas</v>
      </c>
      <c r="K1519">
        <f t="shared" si="93"/>
        <v>1</v>
      </c>
      <c r="L1519" t="str">
        <f t="shared" si="94"/>
        <v>diferente</v>
      </c>
      <c r="M1519" t="str">
        <f t="shared" si="95"/>
        <v>diferente</v>
      </c>
    </row>
    <row r="1520" spans="1:13" x14ac:dyDescent="0.25">
      <c r="A1520">
        <v>311570</v>
      </c>
      <c r="B1520" t="s">
        <v>5424</v>
      </c>
      <c r="C1520">
        <v>31038</v>
      </c>
      <c r="D1520" t="s">
        <v>521</v>
      </c>
      <c r="E1520" t="s">
        <v>7777</v>
      </c>
      <c r="F1520" t="str">
        <f>VLOOKUP(A1520,'REGIÕES DE SAÚDE E SEUS MUNICÍP'!$A$4:$C$5569,3,0)</f>
        <v>Governador Valadares</v>
      </c>
      <c r="G1520" t="str">
        <f>VLOOKUP(H1520,'REGIÕES DE SAÚDE E SEUS MUNICÍP'!$A$4:$D$5569,4,0)</f>
        <v>Central de Minas</v>
      </c>
      <c r="H1520">
        <f>VLOOKUP(A1520,'REGIÕES DE SAÚDE E SEUS MUNICÍP'!$A$4:$A$5569,1,0)</f>
        <v>311570</v>
      </c>
      <c r="I1520" t="str">
        <f t="shared" si="92"/>
        <v>Mesmo município</v>
      </c>
      <c r="J1520" t="e">
        <f>VLOOKUP(D1520,'REGIÕES DE SAÚDE E SEUS MUNICÍP'!$C$4:$C$5569,1,0)</f>
        <v>#N/A</v>
      </c>
      <c r="K1520" t="e">
        <f t="shared" si="93"/>
        <v>#VALUE!</v>
      </c>
      <c r="L1520" t="str">
        <f>IF(D1520=D1521,IF(F1520=F1521,"Regiões semelhantes","Nova composição"),"diferente")</f>
        <v>diferente</v>
      </c>
      <c r="M1520" t="str">
        <f t="shared" si="95"/>
        <v>diferente</v>
      </c>
    </row>
    <row r="1521" spans="1:13" x14ac:dyDescent="0.25">
      <c r="A1521">
        <v>311580</v>
      </c>
      <c r="B1521" t="s">
        <v>5424</v>
      </c>
      <c r="C1521">
        <v>31073</v>
      </c>
      <c r="D1521" t="s">
        <v>10522</v>
      </c>
      <c r="E1521" t="s">
        <v>7928</v>
      </c>
      <c r="F1521" t="str">
        <f>VLOOKUP(A1521,'REGIÕES DE SAÚDE E SEUS MUNICÍP'!$A$4:$C$5569,3,0)</f>
        <v>Ituiutaba</v>
      </c>
      <c r="G1521" t="str">
        <f>VLOOKUP(H1521,'REGIÕES DE SAÚDE E SEUS MUNICÍP'!$A$4:$D$5569,4,0)</f>
        <v>Centralina</v>
      </c>
      <c r="H1521">
        <f>VLOOKUP(A1521,'REGIÕES DE SAÚDE E SEUS MUNICÍP'!$A$4:$A$5569,1,0)</f>
        <v>311580</v>
      </c>
      <c r="I1521" t="str">
        <f t="shared" si="92"/>
        <v>Mesmo município</v>
      </c>
      <c r="J1521" t="str">
        <f>VLOOKUP(D1521,'REGIÕES DE SAÚDE E SEUS MUNICÍP'!$C$4:$C$5569,1,0)</f>
        <v>Ituiutaba</v>
      </c>
      <c r="K1521">
        <f t="shared" si="93"/>
        <v>1</v>
      </c>
      <c r="L1521" t="str">
        <f t="shared" si="94"/>
        <v>diferente</v>
      </c>
      <c r="M1521" t="str">
        <f>IF(F1521=F1520,"igual","diferente")</f>
        <v>diferente</v>
      </c>
    </row>
    <row r="1522" spans="1:13" x14ac:dyDescent="0.25">
      <c r="A1522">
        <v>311590</v>
      </c>
      <c r="B1522" t="s">
        <v>5424</v>
      </c>
      <c r="C1522">
        <v>31097</v>
      </c>
      <c r="D1522" t="s">
        <v>3322</v>
      </c>
      <c r="E1522" t="s">
        <v>5531</v>
      </c>
      <c r="F1522" t="str">
        <f>VLOOKUP(A1522,'REGIÕES DE SAÚDE E SEUS MUNICÍP'!$A$4:$C$5569,3,0)</f>
        <v>Juiz de Fora</v>
      </c>
      <c r="G1522" t="str">
        <f>VLOOKUP(H1522,'REGIÕES DE SAÚDE E SEUS MUNICÍP'!$A$4:$D$5569,4,0)</f>
        <v>Chácara</v>
      </c>
      <c r="H1522">
        <f>VLOOKUP(A1522,'REGIÕES DE SAÚDE E SEUS MUNICÍP'!$A$4:$A$5569,1,0)</f>
        <v>311590</v>
      </c>
      <c r="I1522" t="str">
        <f t="shared" si="92"/>
        <v>Mesmo município</v>
      </c>
      <c r="J1522" t="str">
        <f>VLOOKUP(D1522,'REGIÕES DE SAÚDE E SEUS MUNICÍP'!$C$4:$C$5569,1,0)</f>
        <v>Juiz de Fora</v>
      </c>
      <c r="K1522">
        <f t="shared" si="93"/>
        <v>1</v>
      </c>
      <c r="L1522" t="str">
        <f t="shared" si="94"/>
        <v>diferente</v>
      </c>
      <c r="M1522" t="str">
        <f t="shared" si="95"/>
        <v>diferente</v>
      </c>
    </row>
    <row r="1523" spans="1:13" x14ac:dyDescent="0.25">
      <c r="A1523">
        <v>311600</v>
      </c>
      <c r="B1523" t="s">
        <v>5424</v>
      </c>
      <c r="C1523">
        <v>31059</v>
      </c>
      <c r="D1523" t="s">
        <v>5499</v>
      </c>
      <c r="E1523" t="s">
        <v>10773</v>
      </c>
      <c r="F1523" t="str">
        <f>VLOOKUP(A1523,'REGIÕES DE SAÚDE E SEUS MUNICÍP'!$A$4:$C$5569,3,0)</f>
        <v>Manhumirim</v>
      </c>
      <c r="G1523" t="str">
        <f>VLOOKUP(H1523,'REGIÕES DE SAÚDE E SEUS MUNICÍP'!$A$4:$D$5569,4,0)</f>
        <v>Chalé</v>
      </c>
      <c r="H1523">
        <f>VLOOKUP(A1523,'REGIÕES DE SAÚDE E SEUS MUNICÍP'!$A$4:$A$5569,1,0)</f>
        <v>311600</v>
      </c>
      <c r="I1523" t="str">
        <f t="shared" si="92"/>
        <v>Mesmo município</v>
      </c>
      <c r="J1523" t="e">
        <f>VLOOKUP(D1523,'REGIÕES DE SAÚDE E SEUS MUNICÍP'!$C$4:$C$5569,1,0)</f>
        <v>#N/A</v>
      </c>
      <c r="K1523" t="e">
        <f t="shared" si="93"/>
        <v>#VALUE!</v>
      </c>
      <c r="L1523" t="str">
        <f t="shared" si="94"/>
        <v>diferente</v>
      </c>
      <c r="M1523" t="str">
        <f t="shared" si="95"/>
        <v>diferente</v>
      </c>
    </row>
    <row r="1524" spans="1:13" x14ac:dyDescent="0.25">
      <c r="A1524">
        <v>311610</v>
      </c>
      <c r="B1524" t="s">
        <v>5424</v>
      </c>
      <c r="C1524">
        <v>31027</v>
      </c>
      <c r="D1524" t="s">
        <v>11412</v>
      </c>
      <c r="E1524" t="s">
        <v>2170</v>
      </c>
      <c r="F1524" t="str">
        <f>VLOOKUP(A1524,'REGIÕES DE SAÚDE E SEUS MUNICÍP'!$A$4:$C$5569,3,0)</f>
        <v>Diamantina</v>
      </c>
      <c r="G1524" t="str">
        <f>VLOOKUP(H1524,'REGIÕES DE SAÚDE E SEUS MUNICÍP'!$A$4:$D$5569,4,0)</f>
        <v>Chapada do Norte</v>
      </c>
      <c r="H1524">
        <f>VLOOKUP(A1524,'REGIÕES DE SAÚDE E SEUS MUNICÍP'!$A$4:$A$5569,1,0)</f>
        <v>311610</v>
      </c>
      <c r="I1524" t="str">
        <f t="shared" si="92"/>
        <v>Mesmo município</v>
      </c>
      <c r="J1524" t="e">
        <f>VLOOKUP(D1524,'REGIÕES DE SAÚDE E SEUS MUNICÍP'!$C$4:$C$5569,1,0)</f>
        <v>#N/A</v>
      </c>
      <c r="K1524" t="e">
        <f t="shared" si="93"/>
        <v>#VALUE!</v>
      </c>
      <c r="L1524" t="str">
        <f t="shared" si="94"/>
        <v>diferente</v>
      </c>
      <c r="M1524" t="str">
        <f t="shared" si="95"/>
        <v>diferente</v>
      </c>
    </row>
    <row r="1525" spans="1:13" x14ac:dyDescent="0.25">
      <c r="A1525">
        <v>311615</v>
      </c>
      <c r="B1525" t="s">
        <v>5424</v>
      </c>
      <c r="C1525">
        <v>31058</v>
      </c>
      <c r="D1525" t="s">
        <v>5414</v>
      </c>
      <c r="E1525" t="s">
        <v>1090</v>
      </c>
      <c r="F1525" t="str">
        <f>VLOOKUP(A1525,'REGIÕES DE SAÚDE E SEUS MUNICÍP'!$A$4:$C$5569,3,0)</f>
        <v>Unaí</v>
      </c>
      <c r="G1525" t="str">
        <f>VLOOKUP(H1525,'REGIÕES DE SAÚDE E SEUS MUNICÍP'!$A$4:$D$5569,4,0)</f>
        <v>Chapada Gaúcha</v>
      </c>
      <c r="H1525">
        <f>VLOOKUP(A1525,'REGIÕES DE SAÚDE E SEUS MUNICÍP'!$A$4:$A$5569,1,0)</f>
        <v>311615</v>
      </c>
      <c r="I1525" t="str">
        <f t="shared" si="92"/>
        <v>Mesmo município</v>
      </c>
      <c r="J1525" t="str">
        <f>VLOOKUP(D1525,'REGIÕES DE SAÚDE E SEUS MUNICÍP'!$C$4:$C$5569,1,0)</f>
        <v>Unaí</v>
      </c>
      <c r="K1525">
        <f t="shared" si="93"/>
        <v>1</v>
      </c>
      <c r="L1525" t="str">
        <f t="shared" si="94"/>
        <v>diferente</v>
      </c>
      <c r="M1525" t="str">
        <f t="shared" si="95"/>
        <v>diferente</v>
      </c>
    </row>
    <row r="1526" spans="1:13" x14ac:dyDescent="0.25">
      <c r="A1526">
        <v>311620</v>
      </c>
      <c r="B1526" t="s">
        <v>5424</v>
      </c>
      <c r="C1526">
        <v>31097</v>
      </c>
      <c r="D1526" t="s">
        <v>3322</v>
      </c>
      <c r="E1526" t="s">
        <v>6173</v>
      </c>
      <c r="F1526" t="str">
        <f>VLOOKUP(A1526,'REGIÕES DE SAÚDE E SEUS MUNICÍP'!$A$4:$C$5569,3,0)</f>
        <v>Juiz de Fora</v>
      </c>
      <c r="G1526" t="str">
        <f>VLOOKUP(H1526,'REGIÕES DE SAÚDE E SEUS MUNICÍP'!$A$4:$D$5569,4,0)</f>
        <v>Chiador</v>
      </c>
      <c r="H1526">
        <f>VLOOKUP(A1526,'REGIÕES DE SAÚDE E SEUS MUNICÍP'!$A$4:$A$5569,1,0)</f>
        <v>311620</v>
      </c>
      <c r="I1526" t="str">
        <f t="shared" si="92"/>
        <v>Mesmo município</v>
      </c>
      <c r="J1526" t="str">
        <f>VLOOKUP(D1526,'REGIÕES DE SAÚDE E SEUS MUNICÍP'!$C$4:$C$5569,1,0)</f>
        <v>Juiz de Fora</v>
      </c>
      <c r="K1526">
        <f t="shared" si="93"/>
        <v>1</v>
      </c>
      <c r="L1526" t="str">
        <f t="shared" si="94"/>
        <v>diferente</v>
      </c>
      <c r="M1526" t="str">
        <f t="shared" si="95"/>
        <v>diferente</v>
      </c>
    </row>
    <row r="1527" spans="1:13" x14ac:dyDescent="0.25">
      <c r="A1527">
        <v>311630</v>
      </c>
      <c r="B1527" t="s">
        <v>5424</v>
      </c>
      <c r="C1527">
        <v>31013</v>
      </c>
      <c r="D1527" t="s">
        <v>6775</v>
      </c>
      <c r="E1527" t="s">
        <v>1334</v>
      </c>
      <c r="F1527" t="str">
        <f>VLOOKUP(A1527,'REGIÕES DE SAÚDE E SEUS MUNICÍP'!$A$4:$C$5569,3,0)</f>
        <v>Barbacena</v>
      </c>
      <c r="G1527" t="str">
        <f>VLOOKUP(H1527,'REGIÕES DE SAÚDE E SEUS MUNICÍP'!$A$4:$D$5569,4,0)</f>
        <v>Cipotânea</v>
      </c>
      <c r="H1527">
        <f>VLOOKUP(A1527,'REGIÕES DE SAÚDE E SEUS MUNICÍP'!$A$4:$A$5569,1,0)</f>
        <v>311630</v>
      </c>
      <c r="I1527" t="str">
        <f t="shared" si="92"/>
        <v>Mesmo município</v>
      </c>
      <c r="J1527" t="str">
        <f>VLOOKUP(D1527,'REGIÕES DE SAÚDE E SEUS MUNICÍP'!$C$4:$C$5569,1,0)</f>
        <v>Barbacena</v>
      </c>
      <c r="K1527">
        <f t="shared" si="93"/>
        <v>1</v>
      </c>
      <c r="L1527" t="str">
        <f t="shared" si="94"/>
        <v>diferente</v>
      </c>
      <c r="M1527" t="str">
        <f t="shared" si="95"/>
        <v>diferente</v>
      </c>
    </row>
    <row r="1528" spans="1:13" x14ac:dyDescent="0.25">
      <c r="A1528">
        <v>311640</v>
      </c>
      <c r="B1528" t="s">
        <v>5424</v>
      </c>
      <c r="C1528">
        <v>31091</v>
      </c>
      <c r="D1528" t="s">
        <v>11417</v>
      </c>
      <c r="E1528" t="s">
        <v>3234</v>
      </c>
      <c r="F1528" t="str">
        <f>VLOOKUP(A1528,'REGIÕES DE SAÚDE E SEUS MUNICÍP'!$A$4:$C$5569,3,0)</f>
        <v>Passos</v>
      </c>
      <c r="G1528" t="str">
        <f>VLOOKUP(H1528,'REGIÕES DE SAÚDE E SEUS MUNICÍP'!$A$4:$D$5569,4,0)</f>
        <v>Claraval</v>
      </c>
      <c r="H1528">
        <f>VLOOKUP(A1528,'REGIÕES DE SAÚDE E SEUS MUNICÍP'!$A$4:$A$5569,1,0)</f>
        <v>311640</v>
      </c>
      <c r="I1528" t="str">
        <f t="shared" si="92"/>
        <v>Mesmo município</v>
      </c>
      <c r="J1528" t="e">
        <f>VLOOKUP(D1528,'REGIÕES DE SAÚDE E SEUS MUNICÍP'!$C$4:$C$5569,1,0)</f>
        <v>#N/A</v>
      </c>
      <c r="K1528" t="e">
        <f t="shared" si="93"/>
        <v>#VALUE!</v>
      </c>
      <c r="L1528" t="str">
        <f t="shared" si="94"/>
        <v>diferente</v>
      </c>
      <c r="M1528" t="str">
        <f t="shared" si="95"/>
        <v>diferente</v>
      </c>
    </row>
    <row r="1529" spans="1:13" x14ac:dyDescent="0.25">
      <c r="A1529">
        <v>311650</v>
      </c>
      <c r="B1529" t="s">
        <v>5424</v>
      </c>
      <c r="C1529">
        <v>31084</v>
      </c>
      <c r="D1529" t="s">
        <v>11421</v>
      </c>
      <c r="E1529" t="s">
        <v>8342</v>
      </c>
      <c r="F1529" t="str">
        <f>VLOOKUP(A1529,'REGIÕES DE SAÚDE E SEUS MUNICÍP'!$A$4:$C$5569,3,0)</f>
        <v>Montes Claros</v>
      </c>
      <c r="G1529" t="str">
        <f>VLOOKUP(H1529,'REGIÕES DE SAÚDE E SEUS MUNICÍP'!$A$4:$D$5569,4,0)</f>
        <v>Claro dos Poções</v>
      </c>
      <c r="H1529">
        <f>VLOOKUP(A1529,'REGIÕES DE SAÚDE E SEUS MUNICÍP'!$A$4:$A$5569,1,0)</f>
        <v>311650</v>
      </c>
      <c r="I1529" t="str">
        <f t="shared" si="92"/>
        <v>Mesmo município</v>
      </c>
      <c r="J1529" t="e">
        <f>VLOOKUP(D1529,'REGIÕES DE SAÚDE E SEUS MUNICÍP'!$C$4:$C$5569,1,0)</f>
        <v>#N/A</v>
      </c>
      <c r="K1529">
        <f t="shared" si="93"/>
        <v>1</v>
      </c>
      <c r="L1529" t="str">
        <f t="shared" si="94"/>
        <v>diferente</v>
      </c>
      <c r="M1529" t="str">
        <f t="shared" si="95"/>
        <v>diferente</v>
      </c>
    </row>
    <row r="1530" spans="1:13" x14ac:dyDescent="0.25">
      <c r="A1530">
        <v>311660</v>
      </c>
      <c r="B1530" t="s">
        <v>5424</v>
      </c>
      <c r="C1530">
        <v>31086</v>
      </c>
      <c r="D1530" t="s">
        <v>7818</v>
      </c>
      <c r="E1530" t="s">
        <v>4186</v>
      </c>
      <c r="F1530" t="str">
        <f>VLOOKUP(A1530,'REGIÕES DE SAÚDE E SEUS MUNICÍP'!$A$4:$C$5569,3,0)</f>
        <v>Divinópolis</v>
      </c>
      <c r="G1530" t="str">
        <f>VLOOKUP(H1530,'REGIÕES DE SAÚDE E SEUS MUNICÍP'!$A$4:$D$5569,4,0)</f>
        <v>Cláudio</v>
      </c>
      <c r="H1530">
        <f>VLOOKUP(A1530,'REGIÕES DE SAÚDE E SEUS MUNICÍP'!$A$4:$A$5569,1,0)</f>
        <v>311660</v>
      </c>
      <c r="I1530" t="str">
        <f t="shared" si="92"/>
        <v>Mesmo município</v>
      </c>
      <c r="J1530" t="str">
        <f>VLOOKUP(D1530,'REGIÕES DE SAÚDE E SEUS MUNICÍP'!$C$4:$C$5569,1,0)</f>
        <v>Divinópolis</v>
      </c>
      <c r="K1530">
        <f t="shared" si="93"/>
        <v>1</v>
      </c>
      <c r="L1530" t="str">
        <f t="shared" si="94"/>
        <v>diferente</v>
      </c>
      <c r="M1530" t="str">
        <f t="shared" si="95"/>
        <v>diferente</v>
      </c>
    </row>
    <row r="1531" spans="1:13" x14ac:dyDescent="0.25">
      <c r="A1531">
        <v>311670</v>
      </c>
      <c r="B1531" t="s">
        <v>5424</v>
      </c>
      <c r="C1531">
        <v>31048</v>
      </c>
      <c r="D1531" t="s">
        <v>5510</v>
      </c>
      <c r="E1531" t="s">
        <v>11018</v>
      </c>
      <c r="F1531" t="str">
        <f>VLOOKUP(A1531,'REGIÕES DE SAÚDE E SEUS MUNICÍP'!$A$4:$C$5569,3,0)</f>
        <v>Ubá</v>
      </c>
      <c r="G1531" t="str">
        <f>VLOOKUP(H1531,'REGIÕES DE SAÚDE E SEUS MUNICÍP'!$A$4:$D$5569,4,0)</f>
        <v>Coimbra</v>
      </c>
      <c r="H1531">
        <f>VLOOKUP(A1531,'REGIÕES DE SAÚDE E SEUS MUNICÍP'!$A$4:$A$5569,1,0)</f>
        <v>311670</v>
      </c>
      <c r="I1531" t="str">
        <f t="shared" si="92"/>
        <v>Mesmo município</v>
      </c>
      <c r="J1531" t="str">
        <f>VLOOKUP(D1531,'REGIÕES DE SAÚDE E SEUS MUNICÍP'!$C$4:$C$5569,1,0)</f>
        <v>Ubá</v>
      </c>
      <c r="K1531">
        <f t="shared" si="93"/>
        <v>1</v>
      </c>
      <c r="L1531" t="str">
        <f>IF(D1531=D1532,IF(F1531=F1532,"Regiões semelhantes","Nova composição"),"diferente")</f>
        <v>diferente</v>
      </c>
      <c r="M1531" t="str">
        <f t="shared" si="95"/>
        <v>diferente</v>
      </c>
    </row>
    <row r="1532" spans="1:13" x14ac:dyDescent="0.25">
      <c r="A1532">
        <v>311680</v>
      </c>
      <c r="B1532" t="s">
        <v>5424</v>
      </c>
      <c r="C1532">
        <v>31026</v>
      </c>
      <c r="D1532" t="s">
        <v>11010</v>
      </c>
      <c r="E1532" t="s">
        <v>9987</v>
      </c>
      <c r="F1532" t="str">
        <f>VLOOKUP(A1532,'REGIÕES DE SAÚDE E SEUS MUNICÍP'!$A$4:$C$5569,3,0)</f>
        <v>Diamantina</v>
      </c>
      <c r="G1532" t="str">
        <f>VLOOKUP(H1532,'REGIÕES DE SAÚDE E SEUS MUNICÍP'!$A$4:$D$5569,4,0)</f>
        <v>Coluna</v>
      </c>
      <c r="H1532">
        <f>VLOOKUP(A1532,'REGIÕES DE SAÚDE E SEUS MUNICÍP'!$A$4:$A$5569,1,0)</f>
        <v>311680</v>
      </c>
      <c r="I1532" t="str">
        <f t="shared" si="92"/>
        <v>Mesmo município</v>
      </c>
      <c r="J1532" t="str">
        <f>VLOOKUP(D1532,'REGIÕES DE SAÚDE E SEUS MUNICÍP'!$C$4:$C$5569,1,0)</f>
        <v>Diamantina</v>
      </c>
      <c r="K1532">
        <f t="shared" si="93"/>
        <v>1</v>
      </c>
      <c r="L1532" t="str">
        <f t="shared" si="94"/>
        <v>diferente</v>
      </c>
      <c r="M1532" t="str">
        <f>IF(F1532=F1531,"igual","diferente")</f>
        <v>diferente</v>
      </c>
    </row>
    <row r="1533" spans="1:13" x14ac:dyDescent="0.25">
      <c r="A1533">
        <v>311690</v>
      </c>
      <c r="B1533" t="s">
        <v>5424</v>
      </c>
      <c r="C1533">
        <v>31071</v>
      </c>
      <c r="D1533" t="s">
        <v>11419</v>
      </c>
      <c r="E1533" t="s">
        <v>6424</v>
      </c>
      <c r="F1533" t="str">
        <f>VLOOKUP(A1533,'REGIÕES DE SAÚDE E SEUS MUNICÍP'!$A$4:$C$5569,3,0)</f>
        <v>Uberaba</v>
      </c>
      <c r="G1533" t="str">
        <f>VLOOKUP(H1533,'REGIÕES DE SAÚDE E SEUS MUNICÍP'!$A$4:$D$5569,4,0)</f>
        <v>Comendador Gomes</v>
      </c>
      <c r="H1533">
        <f>VLOOKUP(A1533,'REGIÕES DE SAÚDE E SEUS MUNICÍP'!$A$4:$A$5569,1,0)</f>
        <v>311690</v>
      </c>
      <c r="I1533" t="str">
        <f t="shared" si="92"/>
        <v>Mesmo município</v>
      </c>
      <c r="J1533" t="e">
        <f>VLOOKUP(D1533,'REGIÕES DE SAÚDE E SEUS MUNICÍP'!$C$4:$C$5569,1,0)</f>
        <v>#N/A</v>
      </c>
      <c r="K1533" t="e">
        <f t="shared" si="93"/>
        <v>#VALUE!</v>
      </c>
      <c r="L1533" t="str">
        <f t="shared" si="94"/>
        <v>diferente</v>
      </c>
      <c r="M1533" t="str">
        <f t="shared" si="95"/>
        <v>diferente</v>
      </c>
    </row>
    <row r="1534" spans="1:13" x14ac:dyDescent="0.25">
      <c r="A1534">
        <v>311700</v>
      </c>
      <c r="B1534" t="s">
        <v>5424</v>
      </c>
      <c r="C1534">
        <v>31065</v>
      </c>
      <c r="D1534" t="s">
        <v>758</v>
      </c>
      <c r="E1534" t="s">
        <v>10020</v>
      </c>
      <c r="F1534" t="str">
        <f>VLOOKUP(A1534,'REGIÕES DE SAÚDE E SEUS MUNICÍP'!$A$4:$C$5569,3,0)</f>
        <v>Pedra Azul</v>
      </c>
      <c r="G1534" t="str">
        <f>VLOOKUP(H1534,'REGIÕES DE SAÚDE E SEUS MUNICÍP'!$A$4:$D$5569,4,0)</f>
        <v>Comercinho</v>
      </c>
      <c r="H1534">
        <f>VLOOKUP(A1534,'REGIÕES DE SAÚDE E SEUS MUNICÍP'!$A$4:$A$5569,1,0)</f>
        <v>311700</v>
      </c>
      <c r="I1534" t="str">
        <f t="shared" si="92"/>
        <v>Mesmo município</v>
      </c>
      <c r="J1534" t="e">
        <f>VLOOKUP(D1534,'REGIÕES DE SAÚDE E SEUS MUNICÍP'!$C$4:$C$5569,1,0)</f>
        <v>#N/A</v>
      </c>
      <c r="K1534" t="e">
        <f t="shared" si="93"/>
        <v>#VALUE!</v>
      </c>
      <c r="L1534" t="str">
        <f t="shared" si="94"/>
        <v>diferente</v>
      </c>
      <c r="M1534" t="str">
        <f t="shared" si="95"/>
        <v>diferente</v>
      </c>
    </row>
    <row r="1535" spans="1:13" x14ac:dyDescent="0.25">
      <c r="A1535">
        <v>311710</v>
      </c>
      <c r="B1535" t="s">
        <v>5424</v>
      </c>
      <c r="C1535">
        <v>31001</v>
      </c>
      <c r="D1535" t="s">
        <v>11405</v>
      </c>
      <c r="E1535" t="s">
        <v>1222</v>
      </c>
      <c r="F1535" t="str">
        <f>VLOOKUP(A1535,'REGIÕES DE SAÚDE E SEUS MUNICÍP'!$A$4:$C$5569,3,0)</f>
        <v>Alfenas</v>
      </c>
      <c r="G1535" t="str">
        <f>VLOOKUP(H1535,'REGIÕES DE SAÚDE E SEUS MUNICÍP'!$A$4:$D$5569,4,0)</f>
        <v>Conceição da Aparecida</v>
      </c>
      <c r="H1535">
        <f>VLOOKUP(A1535,'REGIÕES DE SAÚDE E SEUS MUNICÍP'!$A$4:$A$5569,1,0)</f>
        <v>311710</v>
      </c>
      <c r="I1535" t="str">
        <f t="shared" si="92"/>
        <v>Mesmo município</v>
      </c>
      <c r="J1535" t="e">
        <f>VLOOKUP(D1535,'REGIÕES DE SAÚDE E SEUS MUNICÍP'!$C$4:$C$5569,1,0)</f>
        <v>#N/A</v>
      </c>
      <c r="K1535">
        <f t="shared" si="93"/>
        <v>1</v>
      </c>
      <c r="L1535" t="str">
        <f t="shared" si="94"/>
        <v>diferente</v>
      </c>
      <c r="M1535" t="str">
        <f t="shared" si="95"/>
        <v>diferente</v>
      </c>
    </row>
    <row r="1536" spans="1:13" x14ac:dyDescent="0.25">
      <c r="A1536">
        <v>311520</v>
      </c>
      <c r="B1536" t="s">
        <v>5424</v>
      </c>
      <c r="C1536">
        <v>31015</v>
      </c>
      <c r="D1536" t="s">
        <v>11214</v>
      </c>
      <c r="E1536" t="s">
        <v>10699</v>
      </c>
      <c r="F1536" t="str">
        <f>VLOOKUP(A1536,'REGIÕES DE SAÚDE E SEUS MUNICÍP'!$A$4:$C$5569,3,0)</f>
        <v>São João Del Rei</v>
      </c>
      <c r="G1536" t="str">
        <f>VLOOKUP(H1536,'REGIÕES DE SAÚDE E SEUS MUNICÍP'!$A$4:$D$5569,4,0)</f>
        <v>Conceição da Barra de Minas</v>
      </c>
      <c r="H1536">
        <f>VLOOKUP(A1536,'REGIÕES DE SAÚDE E SEUS MUNICÍP'!$A$4:$A$5569,1,0)</f>
        <v>311520</v>
      </c>
      <c r="I1536" t="str">
        <f t="shared" si="92"/>
        <v>Mesmo município</v>
      </c>
      <c r="J1536" t="str">
        <f>VLOOKUP(D1536,'REGIÕES DE SAÚDE E SEUS MUNICÍP'!$C$4:$C$5569,1,0)</f>
        <v>São João Del Rei</v>
      </c>
      <c r="K1536">
        <f t="shared" si="93"/>
        <v>1</v>
      </c>
      <c r="L1536" t="str">
        <f t="shared" si="94"/>
        <v>diferente</v>
      </c>
      <c r="M1536" t="str">
        <f t="shared" si="95"/>
        <v>diferente</v>
      </c>
    </row>
    <row r="1537" spans="1:13" x14ac:dyDescent="0.25">
      <c r="A1537">
        <v>311730</v>
      </c>
      <c r="B1537" t="s">
        <v>5424</v>
      </c>
      <c r="C1537">
        <v>31072</v>
      </c>
      <c r="D1537" t="s">
        <v>988</v>
      </c>
      <c r="E1537" t="s">
        <v>8260</v>
      </c>
      <c r="F1537" t="str">
        <f>VLOOKUP(A1537,'REGIÕES DE SAÚDE E SEUS MUNICÍP'!$A$4:$C$5569,3,0)</f>
        <v>Uberaba</v>
      </c>
      <c r="G1537" t="str">
        <f>VLOOKUP(H1537,'REGIÕES DE SAÚDE E SEUS MUNICÍP'!$A$4:$D$5569,4,0)</f>
        <v>Conceição das Alagoas</v>
      </c>
      <c r="H1537">
        <f>VLOOKUP(A1537,'REGIÕES DE SAÚDE E SEUS MUNICÍP'!$A$4:$A$5569,1,0)</f>
        <v>311730</v>
      </c>
      <c r="I1537" t="str">
        <f t="shared" si="92"/>
        <v>Mesmo município</v>
      </c>
      <c r="J1537" t="str">
        <f>VLOOKUP(D1537,'REGIÕES DE SAÚDE E SEUS MUNICÍP'!$C$4:$C$5569,1,0)</f>
        <v>Uberaba</v>
      </c>
      <c r="K1537">
        <f t="shared" si="93"/>
        <v>1</v>
      </c>
      <c r="L1537" t="str">
        <f t="shared" si="94"/>
        <v>diferente</v>
      </c>
      <c r="M1537" t="str">
        <f t="shared" si="95"/>
        <v>diferente</v>
      </c>
    </row>
    <row r="1538" spans="1:13" x14ac:dyDescent="0.25">
      <c r="A1538">
        <v>311720</v>
      </c>
      <c r="B1538" t="s">
        <v>5424</v>
      </c>
      <c r="C1538">
        <v>31003</v>
      </c>
      <c r="D1538" t="s">
        <v>1000</v>
      </c>
      <c r="E1538" t="s">
        <v>10575</v>
      </c>
      <c r="F1538" t="str">
        <f>VLOOKUP(A1538,'REGIÕES DE SAÚDE E SEUS MUNICÍP'!$A$4:$C$5569,3,0)</f>
        <v>Pouso Alegre</v>
      </c>
      <c r="G1538" t="str">
        <f>VLOOKUP(H1538,'REGIÕES DE SAÚDE E SEUS MUNICÍP'!$A$4:$D$5569,4,0)</f>
        <v>Conceição das Pedras</v>
      </c>
      <c r="H1538">
        <f>VLOOKUP(A1538,'REGIÕES DE SAÚDE E SEUS MUNICÍP'!$A$4:$A$5569,1,0)</f>
        <v>311720</v>
      </c>
      <c r="I1538" t="str">
        <f t="shared" si="92"/>
        <v>Mesmo município</v>
      </c>
      <c r="J1538" t="e">
        <f>VLOOKUP(D1538,'REGIÕES DE SAÚDE E SEUS MUNICÍP'!$C$4:$C$5569,1,0)</f>
        <v>#N/A</v>
      </c>
      <c r="K1538" t="e">
        <f t="shared" si="93"/>
        <v>#VALUE!</v>
      </c>
      <c r="L1538" t="str">
        <f t="shared" si="94"/>
        <v>diferente</v>
      </c>
      <c r="M1538" t="str">
        <f t="shared" si="95"/>
        <v>diferente</v>
      </c>
    </row>
    <row r="1539" spans="1:13" x14ac:dyDescent="0.25">
      <c r="A1539">
        <v>311740</v>
      </c>
      <c r="B1539" t="s">
        <v>5424</v>
      </c>
      <c r="C1539">
        <v>31059</v>
      </c>
      <c r="D1539" t="s">
        <v>5499</v>
      </c>
      <c r="E1539" t="s">
        <v>9053</v>
      </c>
      <c r="F1539" t="str">
        <f>VLOOKUP(A1539,'REGIÕES DE SAÚDE E SEUS MUNICÍP'!$A$4:$C$5569,3,0)</f>
        <v>Manhumirim</v>
      </c>
      <c r="G1539" t="str">
        <f>VLOOKUP(H1539,'REGIÕES DE SAÚDE E SEUS MUNICÍP'!$A$4:$D$5569,4,0)</f>
        <v>Conceição de Ipanema</v>
      </c>
      <c r="H1539">
        <f>VLOOKUP(A1539,'REGIÕES DE SAÚDE E SEUS MUNICÍP'!$A$4:$A$5569,1,0)</f>
        <v>311740</v>
      </c>
      <c r="I1539" t="str">
        <f t="shared" ref="I1539:I1602" si="96">IF(G1539=E1539,"Mesmo município","Município diferente")</f>
        <v>Mesmo município</v>
      </c>
      <c r="J1539" t="e">
        <f>VLOOKUP(D1539,'REGIÕES DE SAÚDE E SEUS MUNICÍP'!$C$4:$C$5569,1,0)</f>
        <v>#N/A</v>
      </c>
      <c r="K1539" t="e">
        <f t="shared" si="93"/>
        <v>#VALUE!</v>
      </c>
      <c r="L1539" t="str">
        <f t="shared" si="94"/>
        <v>diferente</v>
      </c>
      <c r="M1539" t="str">
        <f t="shared" si="95"/>
        <v>diferente</v>
      </c>
    </row>
    <row r="1540" spans="1:13" x14ac:dyDescent="0.25">
      <c r="A1540">
        <v>311750</v>
      </c>
      <c r="B1540" t="s">
        <v>5424</v>
      </c>
      <c r="C1540">
        <v>31095</v>
      </c>
      <c r="D1540" t="s">
        <v>3359</v>
      </c>
      <c r="E1540" t="s">
        <v>1849</v>
      </c>
      <c r="F1540" t="str">
        <f>VLOOKUP(A1540,'REGIÕES DE SAÚDE E SEUS MUNICÍP'!$A$4:$C$5569,3,0)</f>
        <v>Diamantina</v>
      </c>
      <c r="G1540" t="str">
        <f>VLOOKUP(H1540,'REGIÕES DE SAÚDE E SEUS MUNICÍP'!$A$4:$D$5569,4,0)</f>
        <v>Conceição do Mato Dentro</v>
      </c>
      <c r="H1540">
        <f>VLOOKUP(A1540,'REGIÕES DE SAÚDE E SEUS MUNICÍP'!$A$4:$A$5569,1,0)</f>
        <v>311750</v>
      </c>
      <c r="I1540" t="str">
        <f t="shared" si="96"/>
        <v>Mesmo município</v>
      </c>
      <c r="J1540" t="e">
        <f>VLOOKUP(D1540,'REGIÕES DE SAÚDE E SEUS MUNICÍP'!$C$4:$C$5569,1,0)</f>
        <v>#N/A</v>
      </c>
      <c r="K1540" t="e">
        <f t="shared" ref="K1540:K1603" si="97">SEARCH(F1540,D1540)</f>
        <v>#VALUE!</v>
      </c>
      <c r="L1540" t="str">
        <f t="shared" ref="L1540:L1603" si="98">IF(D1540=D1541,IF(F1540=F1541,"Regiões semelhantes","Nova composição"),"diferente")</f>
        <v>diferente</v>
      </c>
      <c r="M1540" t="str">
        <f t="shared" si="95"/>
        <v>diferente</v>
      </c>
    </row>
    <row r="1541" spans="1:13" x14ac:dyDescent="0.25">
      <c r="A1541">
        <v>311760</v>
      </c>
      <c r="B1541" t="s">
        <v>5424</v>
      </c>
      <c r="C1541">
        <v>31032</v>
      </c>
      <c r="D1541" t="s">
        <v>8241</v>
      </c>
      <c r="E1541" t="s">
        <v>1104</v>
      </c>
      <c r="F1541" t="str">
        <f>VLOOKUP(A1541,'REGIÕES DE SAÚDE E SEUS MUNICÍP'!$A$4:$C$5569,3,0)</f>
        <v>Divinópolis</v>
      </c>
      <c r="G1541" t="str">
        <f>VLOOKUP(H1541,'REGIÕES DE SAÚDE E SEUS MUNICÍP'!$A$4:$D$5569,4,0)</f>
        <v>Conceição do Pará</v>
      </c>
      <c r="H1541">
        <f>VLOOKUP(A1541,'REGIÕES DE SAÚDE E SEUS MUNICÍP'!$A$4:$A$5569,1,0)</f>
        <v>311760</v>
      </c>
      <c r="I1541" t="str">
        <f t="shared" si="96"/>
        <v>Mesmo município</v>
      </c>
      <c r="J1541" t="e">
        <f>VLOOKUP(D1541,'REGIÕES DE SAÚDE E SEUS MUNICÍP'!$C$4:$C$5569,1,0)</f>
        <v>#N/A</v>
      </c>
      <c r="K1541" t="e">
        <f t="shared" si="97"/>
        <v>#VALUE!</v>
      </c>
      <c r="L1541" t="str">
        <f t="shared" si="98"/>
        <v>diferente</v>
      </c>
      <c r="M1541" t="str">
        <f t="shared" si="95"/>
        <v>diferente</v>
      </c>
    </row>
    <row r="1542" spans="1:13" x14ac:dyDescent="0.25">
      <c r="A1542">
        <v>311770</v>
      </c>
      <c r="B1542" t="s">
        <v>5424</v>
      </c>
      <c r="C1542">
        <v>31008</v>
      </c>
      <c r="D1542" t="s">
        <v>1370</v>
      </c>
      <c r="E1542" t="s">
        <v>462</v>
      </c>
      <c r="F1542" t="str">
        <f>VLOOKUP(A1542,'REGIÕES DE SAÚDE E SEUS MUNICÍP'!$A$4:$C$5569,3,0)</f>
        <v>Varginha</v>
      </c>
      <c r="G1542" t="str">
        <f>VLOOKUP(H1542,'REGIÕES DE SAÚDE E SEUS MUNICÍP'!$A$4:$D$5569,4,0)</f>
        <v>Conceição do Rio Verde</v>
      </c>
      <c r="H1542">
        <f>VLOOKUP(A1542,'REGIÕES DE SAÚDE E SEUS MUNICÍP'!$A$4:$A$5569,1,0)</f>
        <v>311770</v>
      </c>
      <c r="I1542" t="str">
        <f t="shared" si="96"/>
        <v>Mesmo município</v>
      </c>
      <c r="J1542" t="e">
        <f>VLOOKUP(D1542,'REGIÕES DE SAÚDE E SEUS MUNICÍP'!$C$4:$C$5569,1,0)</f>
        <v>#N/A</v>
      </c>
      <c r="K1542" t="e">
        <f t="shared" si="97"/>
        <v>#VALUE!</v>
      </c>
      <c r="L1542" t="str">
        <f t="shared" si="98"/>
        <v>diferente</v>
      </c>
      <c r="M1542" t="str">
        <f t="shared" ref="M1542:M1605" si="99">IF(F1542=F1541,"igual","diferente")</f>
        <v>diferente</v>
      </c>
    </row>
    <row r="1543" spans="1:13" x14ac:dyDescent="0.25">
      <c r="A1543">
        <v>311780</v>
      </c>
      <c r="B1543" t="s">
        <v>5424</v>
      </c>
      <c r="C1543">
        <v>31007</v>
      </c>
      <c r="D1543" t="s">
        <v>6648</v>
      </c>
      <c r="E1543" t="s">
        <v>2686</v>
      </c>
      <c r="F1543" t="str">
        <f>VLOOKUP(A1543,'REGIÕES DE SAÚDE E SEUS MUNICÍP'!$A$4:$C$5569,3,0)</f>
        <v>Pouso Alegre</v>
      </c>
      <c r="G1543" t="str">
        <f>VLOOKUP(H1543,'REGIÕES DE SAÚDE E SEUS MUNICÍP'!$A$4:$D$5569,4,0)</f>
        <v>Conceição dos Ouros</v>
      </c>
      <c r="H1543">
        <f>VLOOKUP(A1543,'REGIÕES DE SAÚDE E SEUS MUNICÍP'!$A$4:$A$5569,1,0)</f>
        <v>311780</v>
      </c>
      <c r="I1543" t="str">
        <f t="shared" si="96"/>
        <v>Mesmo município</v>
      </c>
      <c r="J1543" t="str">
        <f>VLOOKUP(D1543,'REGIÕES DE SAÚDE E SEUS MUNICÍP'!$C$4:$C$5569,1,0)</f>
        <v>Pouso Alegre</v>
      </c>
      <c r="K1543">
        <f t="shared" si="97"/>
        <v>1</v>
      </c>
      <c r="L1543" t="str">
        <f t="shared" si="98"/>
        <v>diferente</v>
      </c>
      <c r="M1543" t="str">
        <f t="shared" si="99"/>
        <v>diferente</v>
      </c>
    </row>
    <row r="1544" spans="1:13" x14ac:dyDescent="0.25">
      <c r="A1544">
        <v>311783</v>
      </c>
      <c r="B1544" t="s">
        <v>5424</v>
      </c>
      <c r="C1544">
        <v>31053</v>
      </c>
      <c r="D1544" t="s">
        <v>2382</v>
      </c>
      <c r="E1544" t="s">
        <v>5520</v>
      </c>
      <c r="F1544" t="str">
        <f>VLOOKUP(A1544,'REGIÕES DE SAÚDE E SEUS MUNICÍP'!$A$4:$C$5569,3,0)</f>
        <v>Januária</v>
      </c>
      <c r="G1544" t="str">
        <f>VLOOKUP(H1544,'REGIÕES DE SAÚDE E SEUS MUNICÍP'!$A$4:$D$5569,4,0)</f>
        <v>Cônego Marinho</v>
      </c>
      <c r="H1544">
        <f>VLOOKUP(A1544,'REGIÕES DE SAÚDE E SEUS MUNICÍP'!$A$4:$A$5569,1,0)</f>
        <v>311783</v>
      </c>
      <c r="I1544" t="str">
        <f t="shared" si="96"/>
        <v>Mesmo município</v>
      </c>
      <c r="J1544" t="str">
        <f>VLOOKUP(D1544,'REGIÕES DE SAÚDE E SEUS MUNICÍP'!$C$4:$C$5569,1,0)</f>
        <v>Januária</v>
      </c>
      <c r="K1544">
        <f t="shared" si="97"/>
        <v>1</v>
      </c>
      <c r="L1544" t="str">
        <f t="shared" si="98"/>
        <v>diferente</v>
      </c>
      <c r="M1544" t="str">
        <f t="shared" si="99"/>
        <v>diferente</v>
      </c>
    </row>
    <row r="1545" spans="1:13" x14ac:dyDescent="0.25">
      <c r="A1545">
        <v>311787</v>
      </c>
      <c r="B1545" t="s">
        <v>5424</v>
      </c>
      <c r="C1545">
        <v>31025</v>
      </c>
      <c r="D1545" t="s">
        <v>7517</v>
      </c>
      <c r="E1545" t="s">
        <v>1119</v>
      </c>
      <c r="F1545" t="str">
        <f>VLOOKUP(A1545,'REGIÕES DE SAÚDE E SEUS MUNICÍP'!$A$4:$C$5569,3,0)</f>
        <v>Belo Horizonte</v>
      </c>
      <c r="G1545" t="str">
        <f>VLOOKUP(H1545,'REGIÕES DE SAÚDE E SEUS MUNICÍP'!$A$4:$D$5569,4,0)</f>
        <v>Confins</v>
      </c>
      <c r="H1545">
        <f>VLOOKUP(A1545,'REGIÕES DE SAÚDE E SEUS MUNICÍP'!$A$4:$A$5569,1,0)</f>
        <v>311787</v>
      </c>
      <c r="I1545" t="str">
        <f t="shared" si="96"/>
        <v>Mesmo município</v>
      </c>
      <c r="J1545" t="e">
        <f>VLOOKUP(D1545,'REGIÕES DE SAÚDE E SEUS MUNICÍP'!$C$4:$C$5569,1,0)</f>
        <v>#N/A</v>
      </c>
      <c r="K1545" t="e">
        <f t="shared" si="97"/>
        <v>#VALUE!</v>
      </c>
      <c r="L1545" t="str">
        <f t="shared" si="98"/>
        <v>diferente</v>
      </c>
      <c r="M1545" t="str">
        <f t="shared" si="99"/>
        <v>diferente</v>
      </c>
    </row>
    <row r="1546" spans="1:13" x14ac:dyDescent="0.25">
      <c r="A1546">
        <v>311790</v>
      </c>
      <c r="B1546" t="s">
        <v>5424</v>
      </c>
      <c r="C1546">
        <v>31007</v>
      </c>
      <c r="D1546" t="s">
        <v>6648</v>
      </c>
      <c r="E1546" t="s">
        <v>5619</v>
      </c>
      <c r="F1546" t="str">
        <f>VLOOKUP(A1546,'REGIÕES DE SAÚDE E SEUS MUNICÍP'!$A$4:$C$5569,3,0)</f>
        <v>Pouso Alegre</v>
      </c>
      <c r="G1546" t="str">
        <f>VLOOKUP(H1546,'REGIÕES DE SAÚDE E SEUS MUNICÍP'!$A$4:$D$5569,4,0)</f>
        <v>Congonhal</v>
      </c>
      <c r="H1546">
        <f>VLOOKUP(A1546,'REGIÕES DE SAÚDE E SEUS MUNICÍP'!$A$4:$A$5569,1,0)</f>
        <v>311790</v>
      </c>
      <c r="I1546" t="str">
        <f t="shared" si="96"/>
        <v>Mesmo município</v>
      </c>
      <c r="J1546" t="str">
        <f>VLOOKUP(D1546,'REGIÕES DE SAÚDE E SEUS MUNICÍP'!$C$4:$C$5569,1,0)</f>
        <v>Pouso Alegre</v>
      </c>
      <c r="K1546">
        <f t="shared" si="97"/>
        <v>1</v>
      </c>
      <c r="L1546" t="str">
        <f>IF(D1546=D1547,IF(F1546=F1547,"Regiões semelhantes","Nova composição"),"diferente")</f>
        <v>diferente</v>
      </c>
      <c r="M1546" t="str">
        <f t="shared" si="99"/>
        <v>diferente</v>
      </c>
    </row>
    <row r="1547" spans="1:13" x14ac:dyDescent="0.25">
      <c r="A1547">
        <v>311800</v>
      </c>
      <c r="B1547" t="s">
        <v>5424</v>
      </c>
      <c r="C1547">
        <v>31078</v>
      </c>
      <c r="D1547" t="s">
        <v>6108</v>
      </c>
      <c r="E1547" t="s">
        <v>6108</v>
      </c>
      <c r="F1547" t="str">
        <f>VLOOKUP(A1547,'REGIÕES DE SAÚDE E SEUS MUNICÍP'!$A$4:$C$5569,3,0)</f>
        <v>Barbacena</v>
      </c>
      <c r="G1547" t="str">
        <f>VLOOKUP(H1547,'REGIÕES DE SAÚDE E SEUS MUNICÍP'!$A$4:$D$5569,4,0)</f>
        <v>Congonhas</v>
      </c>
      <c r="H1547">
        <f>VLOOKUP(A1547,'REGIÕES DE SAÚDE E SEUS MUNICÍP'!$A$4:$A$5569,1,0)</f>
        <v>311800</v>
      </c>
      <c r="I1547" t="str">
        <f t="shared" si="96"/>
        <v>Mesmo município</v>
      </c>
      <c r="J1547" t="e">
        <f>VLOOKUP(D1547,'REGIÕES DE SAÚDE E SEUS MUNICÍP'!$C$4:$C$5569,1,0)</f>
        <v>#N/A</v>
      </c>
      <c r="K1547" t="e">
        <f t="shared" si="97"/>
        <v>#VALUE!</v>
      </c>
      <c r="L1547" t="str">
        <f t="shared" si="98"/>
        <v>diferente</v>
      </c>
      <c r="M1547" t="str">
        <f>IF(F1547=F1546,"igual","diferente")</f>
        <v>diferente</v>
      </c>
    </row>
    <row r="1548" spans="1:13" x14ac:dyDescent="0.25">
      <c r="A1548">
        <v>311810</v>
      </c>
      <c r="B1548" t="s">
        <v>5424</v>
      </c>
      <c r="C1548">
        <v>31026</v>
      </c>
      <c r="D1548" t="s">
        <v>11010</v>
      </c>
      <c r="E1548" t="s">
        <v>7218</v>
      </c>
      <c r="F1548" t="str">
        <f>VLOOKUP(A1548,'REGIÕES DE SAÚDE E SEUS MUNICÍP'!$A$4:$C$5569,3,0)</f>
        <v>Diamantina</v>
      </c>
      <c r="G1548" t="str">
        <f>VLOOKUP(H1548,'REGIÕES DE SAÚDE E SEUS MUNICÍP'!$A$4:$D$5569,4,0)</f>
        <v>Congonhas do Norte</v>
      </c>
      <c r="H1548">
        <f>VLOOKUP(A1548,'REGIÕES DE SAÚDE E SEUS MUNICÍP'!$A$4:$A$5569,1,0)</f>
        <v>311810</v>
      </c>
      <c r="I1548" t="str">
        <f t="shared" si="96"/>
        <v>Mesmo município</v>
      </c>
      <c r="J1548" t="str">
        <f>VLOOKUP(D1548,'REGIÕES DE SAÚDE E SEUS MUNICÍP'!$C$4:$C$5569,1,0)</f>
        <v>Diamantina</v>
      </c>
      <c r="K1548">
        <f t="shared" si="97"/>
        <v>1</v>
      </c>
      <c r="L1548" t="str">
        <f t="shared" si="98"/>
        <v>diferente</v>
      </c>
      <c r="M1548" t="str">
        <f t="shared" si="99"/>
        <v>diferente</v>
      </c>
    </row>
    <row r="1549" spans="1:13" x14ac:dyDescent="0.25">
      <c r="A1549">
        <v>311820</v>
      </c>
      <c r="B1549" t="s">
        <v>5424</v>
      </c>
      <c r="C1549">
        <v>31072</v>
      </c>
      <c r="D1549" t="s">
        <v>988</v>
      </c>
      <c r="E1549" t="s">
        <v>4053</v>
      </c>
      <c r="F1549" t="str">
        <f>VLOOKUP(A1549,'REGIÕES DE SAÚDE E SEUS MUNICÍP'!$A$4:$C$5569,3,0)</f>
        <v>Uberaba</v>
      </c>
      <c r="G1549" t="str">
        <f>VLOOKUP(H1549,'REGIÕES DE SAÚDE E SEUS MUNICÍP'!$A$4:$D$5569,4,0)</f>
        <v>Conquista</v>
      </c>
      <c r="H1549">
        <f>VLOOKUP(A1549,'REGIÕES DE SAÚDE E SEUS MUNICÍP'!$A$4:$A$5569,1,0)</f>
        <v>311820</v>
      </c>
      <c r="I1549" t="str">
        <f t="shared" si="96"/>
        <v>Mesmo município</v>
      </c>
      <c r="J1549" t="str">
        <f>VLOOKUP(D1549,'REGIÕES DE SAÚDE E SEUS MUNICÍP'!$C$4:$C$5569,1,0)</f>
        <v>Uberaba</v>
      </c>
      <c r="K1549">
        <f t="shared" si="97"/>
        <v>1</v>
      </c>
      <c r="L1549" t="str">
        <f t="shared" si="98"/>
        <v>diferente</v>
      </c>
      <c r="M1549" t="str">
        <f t="shared" si="99"/>
        <v>diferente</v>
      </c>
    </row>
    <row r="1550" spans="1:13" x14ac:dyDescent="0.25">
      <c r="A1550">
        <v>311830</v>
      </c>
      <c r="B1550" t="s">
        <v>5424</v>
      </c>
      <c r="C1550">
        <v>31079</v>
      </c>
      <c r="D1550" t="s">
        <v>4801</v>
      </c>
      <c r="E1550" t="s">
        <v>4801</v>
      </c>
      <c r="F1550" t="str">
        <f>VLOOKUP(A1550,'REGIÕES DE SAÚDE E SEUS MUNICÍP'!$A$4:$C$5569,3,0)</f>
        <v>Barbacena</v>
      </c>
      <c r="G1550" t="str">
        <f>VLOOKUP(H1550,'REGIÕES DE SAÚDE E SEUS MUNICÍP'!$A$4:$D$5569,4,0)</f>
        <v>Conselheiro Lafaiete</v>
      </c>
      <c r="H1550">
        <f>VLOOKUP(A1550,'REGIÕES DE SAÚDE E SEUS MUNICÍP'!$A$4:$A$5569,1,0)</f>
        <v>311830</v>
      </c>
      <c r="I1550" t="str">
        <f t="shared" si="96"/>
        <v>Mesmo município</v>
      </c>
      <c r="J1550" t="e">
        <f>VLOOKUP(D1550,'REGIÕES DE SAÚDE E SEUS MUNICÍP'!$C$4:$C$5569,1,0)</f>
        <v>#N/A</v>
      </c>
      <c r="K1550" t="e">
        <f t="shared" si="97"/>
        <v>#VALUE!</v>
      </c>
      <c r="L1550" t="str">
        <f t="shared" si="98"/>
        <v>diferente</v>
      </c>
      <c r="M1550" t="str">
        <f t="shared" si="99"/>
        <v>diferente</v>
      </c>
    </row>
    <row r="1551" spans="1:13" x14ac:dyDescent="0.25">
      <c r="A1551">
        <v>311840</v>
      </c>
      <c r="B1551" t="s">
        <v>5424</v>
      </c>
      <c r="C1551">
        <v>31040</v>
      </c>
      <c r="D1551" t="s">
        <v>10100</v>
      </c>
      <c r="E1551" t="s">
        <v>1482</v>
      </c>
      <c r="F1551" t="str">
        <f>VLOOKUP(A1551,'REGIÕES DE SAÚDE E SEUS MUNICÍP'!$A$4:$C$5569,3,0)</f>
        <v>Governador Valadares</v>
      </c>
      <c r="G1551" t="str">
        <f>VLOOKUP(H1551,'REGIÕES DE SAÚDE E SEUS MUNICÍP'!$A$4:$D$5569,4,0)</f>
        <v>Conselheiro Pena</v>
      </c>
      <c r="H1551">
        <f>VLOOKUP(A1551,'REGIÕES DE SAÚDE E SEUS MUNICÍP'!$A$4:$A$5569,1,0)</f>
        <v>311840</v>
      </c>
      <c r="I1551" t="str">
        <f t="shared" si="96"/>
        <v>Mesmo município</v>
      </c>
      <c r="J1551" t="e">
        <f>VLOOKUP(D1551,'REGIÕES DE SAÚDE E SEUS MUNICÍP'!$C$4:$C$5569,1,0)</f>
        <v>#N/A</v>
      </c>
      <c r="K1551" t="e">
        <f t="shared" si="97"/>
        <v>#VALUE!</v>
      </c>
      <c r="L1551" t="str">
        <f t="shared" si="98"/>
        <v>diferente</v>
      </c>
      <c r="M1551" t="str">
        <f t="shared" si="99"/>
        <v>diferente</v>
      </c>
    </row>
    <row r="1552" spans="1:13" x14ac:dyDescent="0.25">
      <c r="A1552">
        <v>311850</v>
      </c>
      <c r="B1552" t="s">
        <v>5424</v>
      </c>
      <c r="C1552">
        <v>31003</v>
      </c>
      <c r="D1552" t="s">
        <v>1000</v>
      </c>
      <c r="E1552" t="s">
        <v>296</v>
      </c>
      <c r="F1552" t="str">
        <f>VLOOKUP(A1552,'REGIÕES DE SAÚDE E SEUS MUNICÍP'!$A$4:$C$5569,3,0)</f>
        <v>Pouso Alegre</v>
      </c>
      <c r="G1552" t="str">
        <f>VLOOKUP(H1552,'REGIÕES DE SAÚDE E SEUS MUNICÍP'!$A$4:$D$5569,4,0)</f>
        <v>Consolação</v>
      </c>
      <c r="H1552">
        <f>VLOOKUP(A1552,'REGIÕES DE SAÚDE E SEUS MUNICÍP'!$A$4:$A$5569,1,0)</f>
        <v>311850</v>
      </c>
      <c r="I1552" t="str">
        <f t="shared" si="96"/>
        <v>Mesmo município</v>
      </c>
      <c r="J1552" t="e">
        <f>VLOOKUP(D1552,'REGIÕES DE SAÚDE E SEUS MUNICÍP'!$C$4:$C$5569,1,0)</f>
        <v>#N/A</v>
      </c>
      <c r="K1552" t="e">
        <f t="shared" si="97"/>
        <v>#VALUE!</v>
      </c>
      <c r="L1552" t="str">
        <f t="shared" si="98"/>
        <v>diferente</v>
      </c>
      <c r="M1552" t="str">
        <f t="shared" si="99"/>
        <v>diferente</v>
      </c>
    </row>
    <row r="1553" spans="1:13" x14ac:dyDescent="0.25">
      <c r="A1553">
        <v>311860</v>
      </c>
      <c r="B1553" t="s">
        <v>5424</v>
      </c>
      <c r="C1553">
        <v>31018</v>
      </c>
      <c r="D1553" t="s">
        <v>5161</v>
      </c>
      <c r="E1553" t="s">
        <v>5161</v>
      </c>
      <c r="F1553" t="str">
        <f>VLOOKUP(A1553,'REGIÕES DE SAÚDE E SEUS MUNICÍP'!$A$4:$C$5569,3,0)</f>
        <v>Belo Horizonte</v>
      </c>
      <c r="G1553" t="str">
        <f>VLOOKUP(H1553,'REGIÕES DE SAÚDE E SEUS MUNICÍP'!$A$4:$D$5569,4,0)</f>
        <v>Contagem</v>
      </c>
      <c r="H1553">
        <f>VLOOKUP(A1553,'REGIÕES DE SAÚDE E SEUS MUNICÍP'!$A$4:$A$5569,1,0)</f>
        <v>311860</v>
      </c>
      <c r="I1553" t="str">
        <f t="shared" si="96"/>
        <v>Mesmo município</v>
      </c>
      <c r="J1553" t="e">
        <f>VLOOKUP(D1553,'REGIÕES DE SAÚDE E SEUS MUNICÍP'!$C$4:$C$5569,1,0)</f>
        <v>#N/A</v>
      </c>
      <c r="K1553" t="e">
        <f t="shared" si="97"/>
        <v>#VALUE!</v>
      </c>
      <c r="L1553" t="str">
        <f t="shared" si="98"/>
        <v>diferente</v>
      </c>
      <c r="M1553" t="str">
        <f t="shared" si="99"/>
        <v>diferente</v>
      </c>
    </row>
    <row r="1554" spans="1:13" x14ac:dyDescent="0.25">
      <c r="A1554">
        <v>311870</v>
      </c>
      <c r="B1554" t="s">
        <v>5424</v>
      </c>
      <c r="C1554">
        <v>31011</v>
      </c>
      <c r="D1554" t="s">
        <v>2776</v>
      </c>
      <c r="E1554" t="s">
        <v>5225</v>
      </c>
      <c r="F1554" t="str">
        <f>VLOOKUP(A1554,'REGIÕES DE SAÚDE E SEUS MUNICÍP'!$A$4:$C$5569,3,0)</f>
        <v>Varginha</v>
      </c>
      <c r="G1554" t="str">
        <f>VLOOKUP(H1554,'REGIÕES DE SAÚDE E SEUS MUNICÍP'!$A$4:$D$5569,4,0)</f>
        <v>Coqueiral</v>
      </c>
      <c r="H1554">
        <f>VLOOKUP(A1554,'REGIÕES DE SAÚDE E SEUS MUNICÍP'!$A$4:$A$5569,1,0)</f>
        <v>311870</v>
      </c>
      <c r="I1554" t="str">
        <f t="shared" si="96"/>
        <v>Mesmo município</v>
      </c>
      <c r="J1554" t="e">
        <f>VLOOKUP(D1554,'REGIÕES DE SAÚDE E SEUS MUNICÍP'!$C$4:$C$5569,1,0)</f>
        <v>#N/A</v>
      </c>
      <c r="K1554" t="e">
        <f t="shared" si="97"/>
        <v>#VALUE!</v>
      </c>
      <c r="L1554" t="str">
        <f t="shared" si="98"/>
        <v>diferente</v>
      </c>
      <c r="M1554" t="str">
        <f t="shared" si="99"/>
        <v>diferente</v>
      </c>
    </row>
    <row r="1555" spans="1:13" x14ac:dyDescent="0.25">
      <c r="A1555">
        <v>311880</v>
      </c>
      <c r="B1555" t="s">
        <v>5424</v>
      </c>
      <c r="C1555">
        <v>31050</v>
      </c>
      <c r="D1555" t="s">
        <v>7023</v>
      </c>
      <c r="E1555" t="s">
        <v>7023</v>
      </c>
      <c r="F1555" t="str">
        <f>VLOOKUP(A1555,'REGIÕES DE SAÚDE E SEUS MUNICÍP'!$A$4:$C$5569,3,0)</f>
        <v>Montes Claros</v>
      </c>
      <c r="G1555" t="str">
        <f>VLOOKUP(H1555,'REGIÕES DE SAÚDE E SEUS MUNICÍP'!$A$4:$D$5569,4,0)</f>
        <v>Coração de Jesus</v>
      </c>
      <c r="H1555">
        <f>VLOOKUP(A1555,'REGIÕES DE SAÚDE E SEUS MUNICÍP'!$A$4:$A$5569,1,0)</f>
        <v>311880</v>
      </c>
      <c r="I1555" t="str">
        <f t="shared" si="96"/>
        <v>Mesmo município</v>
      </c>
      <c r="J1555" t="e">
        <f>VLOOKUP(D1555,'REGIÕES DE SAÚDE E SEUS MUNICÍP'!$C$4:$C$5569,1,0)</f>
        <v>#N/A</v>
      </c>
      <c r="K1555" t="e">
        <f t="shared" si="97"/>
        <v>#VALUE!</v>
      </c>
      <c r="L1555" t="str">
        <f t="shared" si="98"/>
        <v>diferente</v>
      </c>
      <c r="M1555" t="str">
        <f t="shared" si="99"/>
        <v>diferente</v>
      </c>
    </row>
    <row r="1556" spans="1:13" x14ac:dyDescent="0.25">
      <c r="A1556">
        <v>311890</v>
      </c>
      <c r="B1556" t="s">
        <v>5424</v>
      </c>
      <c r="C1556">
        <v>31024</v>
      </c>
      <c r="D1556" t="s">
        <v>7958</v>
      </c>
      <c r="E1556" t="s">
        <v>4197</v>
      </c>
      <c r="F1556" t="str">
        <f>VLOOKUP(A1556,'REGIÕES DE SAÚDE E SEUS MUNICÍP'!$A$4:$C$5569,3,0)</f>
        <v>Sete Lagoas</v>
      </c>
      <c r="G1556" t="str">
        <f>VLOOKUP(H1556,'REGIÕES DE SAÚDE E SEUS MUNICÍP'!$A$4:$D$5569,4,0)</f>
        <v>Cordisburgo</v>
      </c>
      <c r="H1556">
        <f>VLOOKUP(A1556,'REGIÕES DE SAÚDE E SEUS MUNICÍP'!$A$4:$A$5569,1,0)</f>
        <v>311890</v>
      </c>
      <c r="I1556" t="str">
        <f t="shared" si="96"/>
        <v>Mesmo município</v>
      </c>
      <c r="J1556" t="str">
        <f>VLOOKUP(D1556,'REGIÕES DE SAÚDE E SEUS MUNICÍP'!$C$4:$C$5569,1,0)</f>
        <v>Sete Lagoas</v>
      </c>
      <c r="K1556">
        <f t="shared" si="97"/>
        <v>1</v>
      </c>
      <c r="L1556" t="str">
        <f t="shared" si="98"/>
        <v>diferente</v>
      </c>
      <c r="M1556" t="str">
        <f t="shared" si="99"/>
        <v>diferente</v>
      </c>
    </row>
    <row r="1557" spans="1:13" x14ac:dyDescent="0.25">
      <c r="A1557">
        <v>311900</v>
      </c>
      <c r="B1557" t="s">
        <v>5424</v>
      </c>
      <c r="C1557">
        <v>31012</v>
      </c>
      <c r="D1557" t="s">
        <v>9239</v>
      </c>
      <c r="E1557" t="s">
        <v>2522</v>
      </c>
      <c r="F1557" t="str">
        <f>VLOOKUP(A1557,'REGIÕES DE SAÚDE E SEUS MUNICÍP'!$A$4:$C$5569,3,0)</f>
        <v>Varginha</v>
      </c>
      <c r="G1557" t="str">
        <f>VLOOKUP(H1557,'REGIÕES DE SAÚDE E SEUS MUNICÍP'!$A$4:$D$5569,4,0)</f>
        <v>Cordislândia</v>
      </c>
      <c r="H1557">
        <f>VLOOKUP(A1557,'REGIÕES DE SAÚDE E SEUS MUNICÍP'!$A$4:$A$5569,1,0)</f>
        <v>311900</v>
      </c>
      <c r="I1557" t="str">
        <f t="shared" si="96"/>
        <v>Mesmo município</v>
      </c>
      <c r="J1557" t="str">
        <f>VLOOKUP(D1557,'REGIÕES DE SAÚDE E SEUS MUNICÍP'!$C$4:$C$5569,1,0)</f>
        <v>Varginha</v>
      </c>
      <c r="K1557">
        <f t="shared" si="97"/>
        <v>1</v>
      </c>
      <c r="L1557" t="str">
        <f t="shared" si="98"/>
        <v>diferente</v>
      </c>
      <c r="M1557" t="str">
        <f t="shared" si="99"/>
        <v>diferente</v>
      </c>
    </row>
    <row r="1558" spans="1:13" x14ac:dyDescent="0.25">
      <c r="A1558">
        <v>311910</v>
      </c>
      <c r="B1558" t="s">
        <v>5424</v>
      </c>
      <c r="C1558">
        <v>31019</v>
      </c>
      <c r="D1558" t="s">
        <v>3645</v>
      </c>
      <c r="E1558" t="s">
        <v>9676</v>
      </c>
      <c r="F1558" t="str">
        <f>VLOOKUP(A1558,'REGIÕES DE SAÚDE E SEUS MUNICÍP'!$A$4:$C$5569,3,0)</f>
        <v>Sete Lagoas</v>
      </c>
      <c r="G1558" t="str">
        <f>VLOOKUP(H1558,'REGIÕES DE SAÚDE E SEUS MUNICÍP'!$A$4:$D$5569,4,0)</f>
        <v>Corinto</v>
      </c>
      <c r="H1558">
        <f>VLOOKUP(A1558,'REGIÕES DE SAÚDE E SEUS MUNICÍP'!$A$4:$A$5569,1,0)</f>
        <v>311910</v>
      </c>
      <c r="I1558" t="str">
        <f t="shared" si="96"/>
        <v>Mesmo município</v>
      </c>
      <c r="J1558" t="e">
        <f>VLOOKUP(D1558,'REGIÕES DE SAÚDE E SEUS MUNICÍP'!$C$4:$C$5569,1,0)</f>
        <v>#N/A</v>
      </c>
      <c r="K1558" t="e">
        <f t="shared" si="97"/>
        <v>#VALUE!</v>
      </c>
      <c r="L1558" t="str">
        <f t="shared" si="98"/>
        <v>diferente</v>
      </c>
      <c r="M1558" t="str">
        <f t="shared" si="99"/>
        <v>diferente</v>
      </c>
    </row>
    <row r="1559" spans="1:13" x14ac:dyDescent="0.25">
      <c r="A1559">
        <v>311920</v>
      </c>
      <c r="B1559" t="s">
        <v>5424</v>
      </c>
      <c r="C1559">
        <v>31036</v>
      </c>
      <c r="D1559" t="s">
        <v>7572</v>
      </c>
      <c r="E1559" t="s">
        <v>7021</v>
      </c>
      <c r="F1559" t="str">
        <f>VLOOKUP(A1559,'REGIÕES DE SAÚDE E SEUS MUNICÍP'!$A$4:$C$5569,3,0)</f>
        <v>Governador Valadares</v>
      </c>
      <c r="G1559" t="str">
        <f>VLOOKUP(H1559,'REGIÕES DE SAÚDE E SEUS MUNICÍP'!$A$4:$D$5569,4,0)</f>
        <v>Coroaci</v>
      </c>
      <c r="H1559">
        <f>VLOOKUP(A1559,'REGIÕES DE SAÚDE E SEUS MUNICÍP'!$A$4:$A$5569,1,0)</f>
        <v>311920</v>
      </c>
      <c r="I1559" t="str">
        <f t="shared" si="96"/>
        <v>Mesmo município</v>
      </c>
      <c r="J1559" t="str">
        <f>VLOOKUP(D1559,'REGIÕES DE SAÚDE E SEUS MUNICÍP'!$C$4:$C$5569,1,0)</f>
        <v>Governador Valadares</v>
      </c>
      <c r="K1559">
        <f t="shared" si="97"/>
        <v>1</v>
      </c>
      <c r="L1559" t="str">
        <f>IF(D1559=D1560,IF(F1559=F1560,"Regiões semelhantes","Nova composição"),"diferente")</f>
        <v>diferente</v>
      </c>
      <c r="M1559" t="str">
        <f t="shared" si="99"/>
        <v>diferente</v>
      </c>
    </row>
    <row r="1560" spans="1:13" x14ac:dyDescent="0.25">
      <c r="A1560">
        <v>311930</v>
      </c>
      <c r="B1560" t="s">
        <v>5424</v>
      </c>
      <c r="C1560">
        <v>31074</v>
      </c>
      <c r="D1560" t="s">
        <v>11402</v>
      </c>
      <c r="E1560" t="s">
        <v>6809</v>
      </c>
      <c r="F1560" t="str">
        <f>VLOOKUP(A1560,'REGIÕES DE SAÚDE E SEUS MUNICÍP'!$A$4:$C$5569,3,0)</f>
        <v>Uberlândia</v>
      </c>
      <c r="G1560" t="str">
        <f>VLOOKUP(H1560,'REGIÕES DE SAÚDE E SEUS MUNICÍP'!$A$4:$D$5569,4,0)</f>
        <v>Coromandel</v>
      </c>
      <c r="H1560">
        <f>VLOOKUP(A1560,'REGIÕES DE SAÚDE E SEUS MUNICÍP'!$A$4:$A$5569,1,0)</f>
        <v>311930</v>
      </c>
      <c r="I1560" t="str">
        <f t="shared" si="96"/>
        <v>Mesmo município</v>
      </c>
      <c r="J1560" t="e">
        <f>VLOOKUP(D1560,'REGIÕES DE SAÚDE E SEUS MUNICÍP'!$C$4:$C$5569,1,0)</f>
        <v>#N/A</v>
      </c>
      <c r="K1560" t="e">
        <f t="shared" si="97"/>
        <v>#VALUE!</v>
      </c>
      <c r="L1560" t="str">
        <f t="shared" si="98"/>
        <v>diferente</v>
      </c>
      <c r="M1560" t="str">
        <f>IF(F1560=F1559,"igual","diferente")</f>
        <v>diferente</v>
      </c>
    </row>
    <row r="1561" spans="1:13" x14ac:dyDescent="0.25">
      <c r="A1561">
        <v>311940</v>
      </c>
      <c r="B1561" t="s">
        <v>5424</v>
      </c>
      <c r="C1561">
        <v>31035</v>
      </c>
      <c r="D1561" t="s">
        <v>11408</v>
      </c>
      <c r="E1561" t="s">
        <v>4228</v>
      </c>
      <c r="F1561" t="str">
        <f>VLOOKUP(A1561,'REGIÕES DE SAÚDE E SEUS MUNICÍP'!$A$4:$C$5569,3,0)</f>
        <v>Coronel Fabriciano</v>
      </c>
      <c r="G1561" t="str">
        <f>VLOOKUP(H1561,'REGIÕES DE SAÚDE E SEUS MUNICÍP'!$A$4:$D$5569,4,0)</f>
        <v>Coronel Fabriciano</v>
      </c>
      <c r="H1561">
        <f>VLOOKUP(A1561,'REGIÕES DE SAÚDE E SEUS MUNICÍP'!$A$4:$A$5569,1,0)</f>
        <v>311940</v>
      </c>
      <c r="I1561" t="str">
        <f t="shared" si="96"/>
        <v>Mesmo município</v>
      </c>
      <c r="J1561" t="e">
        <f>VLOOKUP(D1561,'REGIÕES DE SAÚDE E SEUS MUNICÍP'!$C$4:$C$5569,1,0)</f>
        <v>#N/A</v>
      </c>
      <c r="K1561">
        <f t="shared" si="97"/>
        <v>1</v>
      </c>
      <c r="L1561" t="str">
        <f t="shared" si="98"/>
        <v>diferente</v>
      </c>
      <c r="M1561" t="str">
        <f t="shared" si="99"/>
        <v>diferente</v>
      </c>
    </row>
    <row r="1562" spans="1:13" x14ac:dyDescent="0.25">
      <c r="A1562">
        <v>311950</v>
      </c>
      <c r="B1562" t="s">
        <v>5424</v>
      </c>
      <c r="C1562">
        <v>31064</v>
      </c>
      <c r="D1562" t="s">
        <v>4356</v>
      </c>
      <c r="E1562" t="s">
        <v>7894</v>
      </c>
      <c r="F1562" t="str">
        <f>VLOOKUP(A1562,'REGIÕES DE SAÚDE E SEUS MUNICÍP'!$A$4:$C$5569,3,0)</f>
        <v>Diamantina</v>
      </c>
      <c r="G1562" t="str">
        <f>VLOOKUP(H1562,'REGIÕES DE SAÚDE E SEUS MUNICÍP'!$A$4:$D$5569,4,0)</f>
        <v>Coronel Murta</v>
      </c>
      <c r="H1562">
        <f>VLOOKUP(A1562,'REGIÕES DE SAÚDE E SEUS MUNICÍP'!$A$4:$A$5569,1,0)</f>
        <v>311950</v>
      </c>
      <c r="I1562" t="str">
        <f t="shared" si="96"/>
        <v>Mesmo município</v>
      </c>
      <c r="J1562" t="e">
        <f>VLOOKUP(D1562,'REGIÕES DE SAÚDE E SEUS MUNICÍP'!$C$4:$C$5569,1,0)</f>
        <v>#N/A</v>
      </c>
      <c r="K1562" t="e">
        <f t="shared" si="97"/>
        <v>#VALUE!</v>
      </c>
      <c r="L1562" t="str">
        <f t="shared" si="98"/>
        <v>diferente</v>
      </c>
      <c r="M1562" t="str">
        <f t="shared" si="99"/>
        <v>diferente</v>
      </c>
    </row>
    <row r="1563" spans="1:13" x14ac:dyDescent="0.25">
      <c r="A1563">
        <v>311960</v>
      </c>
      <c r="B1563" t="s">
        <v>5424</v>
      </c>
      <c r="C1563">
        <v>31097</v>
      </c>
      <c r="D1563" t="s">
        <v>3322</v>
      </c>
      <c r="E1563" t="s">
        <v>8713</v>
      </c>
      <c r="F1563" t="str">
        <f>VLOOKUP(A1563,'REGIÕES DE SAÚDE E SEUS MUNICÍP'!$A$4:$C$5569,3,0)</f>
        <v>Juiz de Fora</v>
      </c>
      <c r="G1563" t="str">
        <f>VLOOKUP(H1563,'REGIÕES DE SAÚDE E SEUS MUNICÍP'!$A$4:$D$5569,4,0)</f>
        <v>Coronel Pacheco</v>
      </c>
      <c r="H1563">
        <f>VLOOKUP(A1563,'REGIÕES DE SAÚDE E SEUS MUNICÍP'!$A$4:$A$5569,1,0)</f>
        <v>311960</v>
      </c>
      <c r="I1563" t="str">
        <f t="shared" si="96"/>
        <v>Mesmo município</v>
      </c>
      <c r="J1563" t="str">
        <f>VLOOKUP(D1563,'REGIÕES DE SAÚDE E SEUS MUNICÍP'!$C$4:$C$5569,1,0)</f>
        <v>Juiz de Fora</v>
      </c>
      <c r="K1563">
        <f t="shared" si="97"/>
        <v>1</v>
      </c>
      <c r="L1563" t="str">
        <f t="shared" si="98"/>
        <v>diferente</v>
      </c>
      <c r="M1563" t="str">
        <f t="shared" si="99"/>
        <v>diferente</v>
      </c>
    </row>
    <row r="1564" spans="1:13" x14ac:dyDescent="0.25">
      <c r="A1564">
        <v>311970</v>
      </c>
      <c r="B1564" t="s">
        <v>5424</v>
      </c>
      <c r="C1564">
        <v>31015</v>
      </c>
      <c r="D1564" t="s">
        <v>11214</v>
      </c>
      <c r="E1564" t="s">
        <v>2470</v>
      </c>
      <c r="F1564" t="str">
        <f>VLOOKUP(A1564,'REGIÕES DE SAÚDE E SEUS MUNICÍP'!$A$4:$C$5569,3,0)</f>
        <v>São João Del Rei</v>
      </c>
      <c r="G1564" t="str">
        <f>VLOOKUP(H1564,'REGIÕES DE SAÚDE E SEUS MUNICÍP'!$A$4:$D$5569,4,0)</f>
        <v>Coronel Xavier Chaves</v>
      </c>
      <c r="H1564">
        <f>VLOOKUP(A1564,'REGIÕES DE SAÚDE E SEUS MUNICÍP'!$A$4:$A$5569,1,0)</f>
        <v>311970</v>
      </c>
      <c r="I1564" t="str">
        <f t="shared" si="96"/>
        <v>Mesmo município</v>
      </c>
      <c r="J1564" t="str">
        <f>VLOOKUP(D1564,'REGIÕES DE SAÚDE E SEUS MUNICÍP'!$C$4:$C$5569,1,0)</f>
        <v>São João Del Rei</v>
      </c>
      <c r="K1564">
        <f t="shared" si="97"/>
        <v>1</v>
      </c>
      <c r="L1564" t="str">
        <f t="shared" si="98"/>
        <v>diferente</v>
      </c>
      <c r="M1564" t="str">
        <f t="shared" si="99"/>
        <v>diferente</v>
      </c>
    </row>
    <row r="1565" spans="1:13" x14ac:dyDescent="0.25">
      <c r="A1565">
        <v>311980</v>
      </c>
      <c r="B1565" t="s">
        <v>5424</v>
      </c>
      <c r="C1565">
        <v>31030</v>
      </c>
      <c r="D1565" t="s">
        <v>2754</v>
      </c>
      <c r="E1565" t="s">
        <v>9848</v>
      </c>
      <c r="F1565" t="str">
        <f>VLOOKUP(A1565,'REGIÕES DE SAÚDE E SEUS MUNICÍP'!$A$4:$C$5569,3,0)</f>
        <v>Divinópolis</v>
      </c>
      <c r="G1565" t="str">
        <f>VLOOKUP(H1565,'REGIÕES DE SAÚDE E SEUS MUNICÍP'!$A$4:$D$5569,4,0)</f>
        <v>Córrego Danta</v>
      </c>
      <c r="H1565">
        <f>VLOOKUP(A1565,'REGIÕES DE SAÚDE E SEUS MUNICÍP'!$A$4:$A$5569,1,0)</f>
        <v>311980</v>
      </c>
      <c r="I1565" t="str">
        <f t="shared" si="96"/>
        <v>Mesmo município</v>
      </c>
      <c r="J1565" t="e">
        <f>VLOOKUP(D1565,'REGIÕES DE SAÚDE E SEUS MUNICÍP'!$C$4:$C$5569,1,0)</f>
        <v>#N/A</v>
      </c>
      <c r="K1565" t="e">
        <f t="shared" si="97"/>
        <v>#VALUE!</v>
      </c>
      <c r="L1565" t="str">
        <f t="shared" si="98"/>
        <v>diferente</v>
      </c>
      <c r="M1565" t="str">
        <f t="shared" si="99"/>
        <v>diferente</v>
      </c>
    </row>
    <row r="1566" spans="1:13" x14ac:dyDescent="0.25">
      <c r="A1566">
        <v>311990</v>
      </c>
      <c r="B1566" t="s">
        <v>5424</v>
      </c>
      <c r="C1566">
        <v>31007</v>
      </c>
      <c r="D1566" t="s">
        <v>6648</v>
      </c>
      <c r="E1566" t="s">
        <v>4457</v>
      </c>
      <c r="F1566" t="str">
        <f>VLOOKUP(A1566,'REGIÕES DE SAÚDE E SEUS MUNICÍP'!$A$4:$C$5569,3,0)</f>
        <v>Pouso Alegre</v>
      </c>
      <c r="G1566" t="str">
        <f>VLOOKUP(H1566,'REGIÕES DE SAÚDE E SEUS MUNICÍP'!$A$4:$D$5569,4,0)</f>
        <v>Córrego do Bom Jesus</v>
      </c>
      <c r="H1566">
        <f>VLOOKUP(A1566,'REGIÕES DE SAÚDE E SEUS MUNICÍP'!$A$4:$A$5569,1,0)</f>
        <v>311990</v>
      </c>
      <c r="I1566" t="str">
        <f t="shared" si="96"/>
        <v>Mesmo município</v>
      </c>
      <c r="J1566" t="str">
        <f>VLOOKUP(D1566,'REGIÕES DE SAÚDE E SEUS MUNICÍP'!$C$4:$C$5569,1,0)</f>
        <v>Pouso Alegre</v>
      </c>
      <c r="K1566">
        <f t="shared" si="97"/>
        <v>1</v>
      </c>
      <c r="L1566" t="str">
        <f t="shared" si="98"/>
        <v>diferente</v>
      </c>
      <c r="M1566" t="str">
        <f t="shared" si="99"/>
        <v>diferente</v>
      </c>
    </row>
    <row r="1567" spans="1:13" x14ac:dyDescent="0.25">
      <c r="A1567">
        <v>311995</v>
      </c>
      <c r="B1567" t="s">
        <v>5424</v>
      </c>
      <c r="C1567">
        <v>31030</v>
      </c>
      <c r="D1567" t="s">
        <v>2754</v>
      </c>
      <c r="E1567" t="s">
        <v>1417</v>
      </c>
      <c r="F1567" t="str">
        <f>VLOOKUP(A1567,'REGIÕES DE SAÚDE E SEUS MUNICÍP'!$A$4:$C$5569,3,0)</f>
        <v>Divinópolis</v>
      </c>
      <c r="G1567" t="str">
        <f>VLOOKUP(H1567,'REGIÕES DE SAÚDE E SEUS MUNICÍP'!$A$4:$D$5569,4,0)</f>
        <v>Córrego Fundo</v>
      </c>
      <c r="H1567">
        <f>VLOOKUP(A1567,'REGIÕES DE SAÚDE E SEUS MUNICÍP'!$A$4:$A$5569,1,0)</f>
        <v>311995</v>
      </c>
      <c r="I1567" t="str">
        <f t="shared" si="96"/>
        <v>Mesmo município</v>
      </c>
      <c r="J1567" t="e">
        <f>VLOOKUP(D1567,'REGIÕES DE SAÚDE E SEUS MUNICÍP'!$C$4:$C$5569,1,0)</f>
        <v>#N/A</v>
      </c>
      <c r="K1567" t="e">
        <f t="shared" si="97"/>
        <v>#VALUE!</v>
      </c>
      <c r="L1567" t="str">
        <f t="shared" si="98"/>
        <v>diferente</v>
      </c>
      <c r="M1567" t="str">
        <f t="shared" si="99"/>
        <v>diferente</v>
      </c>
    </row>
    <row r="1568" spans="1:13" x14ac:dyDescent="0.25">
      <c r="A1568">
        <v>312000</v>
      </c>
      <c r="B1568" t="s">
        <v>5424</v>
      </c>
      <c r="C1568">
        <v>31035</v>
      </c>
      <c r="D1568" t="s">
        <v>11408</v>
      </c>
      <c r="E1568" t="s">
        <v>6973</v>
      </c>
      <c r="F1568" t="str">
        <f>VLOOKUP(A1568,'REGIÕES DE SAÚDE E SEUS MUNICÍP'!$A$4:$C$5569,3,0)</f>
        <v>Coronel Fabriciano</v>
      </c>
      <c r="G1568" t="str">
        <f>VLOOKUP(H1568,'REGIÕES DE SAÚDE E SEUS MUNICÍP'!$A$4:$D$5569,4,0)</f>
        <v>Córrego Novo</v>
      </c>
      <c r="H1568">
        <f>VLOOKUP(A1568,'REGIÕES DE SAÚDE E SEUS MUNICÍP'!$A$4:$A$5569,1,0)</f>
        <v>312000</v>
      </c>
      <c r="I1568" t="str">
        <f t="shared" si="96"/>
        <v>Mesmo município</v>
      </c>
      <c r="J1568" t="e">
        <f>VLOOKUP(D1568,'REGIÕES DE SAÚDE E SEUS MUNICÍP'!$C$4:$C$5569,1,0)</f>
        <v>#N/A</v>
      </c>
      <c r="K1568">
        <f t="shared" si="97"/>
        <v>1</v>
      </c>
      <c r="L1568" t="str">
        <f>IF(D1568=D1569,IF(F1568=F1569,"Regiões semelhantes","Nova composição"),"diferente")</f>
        <v>diferente</v>
      </c>
      <c r="M1568" t="str">
        <f t="shared" si="99"/>
        <v>diferente</v>
      </c>
    </row>
    <row r="1569" spans="1:13" x14ac:dyDescent="0.25">
      <c r="A1569">
        <v>312010</v>
      </c>
      <c r="B1569" t="s">
        <v>5424</v>
      </c>
      <c r="C1569">
        <v>31026</v>
      </c>
      <c r="D1569" t="s">
        <v>11010</v>
      </c>
      <c r="E1569" t="s">
        <v>8196</v>
      </c>
      <c r="F1569" t="str">
        <f>VLOOKUP(A1569,'REGIÕES DE SAÚDE E SEUS MUNICÍP'!$A$4:$C$5569,3,0)</f>
        <v>Diamantina</v>
      </c>
      <c r="G1569" t="str">
        <f>VLOOKUP(H1569,'REGIÕES DE SAÚDE E SEUS MUNICÍP'!$A$4:$D$5569,4,0)</f>
        <v>Couto de Magalhães de Minas</v>
      </c>
      <c r="H1569">
        <f>VLOOKUP(A1569,'REGIÕES DE SAÚDE E SEUS MUNICÍP'!$A$4:$A$5569,1,0)</f>
        <v>312010</v>
      </c>
      <c r="I1569" t="str">
        <f t="shared" si="96"/>
        <v>Mesmo município</v>
      </c>
      <c r="J1569" t="str">
        <f>VLOOKUP(D1569,'REGIÕES DE SAÚDE E SEUS MUNICÍP'!$C$4:$C$5569,1,0)</f>
        <v>Diamantina</v>
      </c>
      <c r="K1569">
        <f t="shared" si="97"/>
        <v>1</v>
      </c>
      <c r="L1569" t="str">
        <f t="shared" si="98"/>
        <v>diferente</v>
      </c>
      <c r="M1569" t="str">
        <f>IF(F1569=F1568,"igual","diferente")</f>
        <v>diferente</v>
      </c>
    </row>
    <row r="1570" spans="1:13" x14ac:dyDescent="0.25">
      <c r="A1570">
        <v>312015</v>
      </c>
      <c r="B1570" t="s">
        <v>5424</v>
      </c>
      <c r="C1570">
        <v>31062</v>
      </c>
      <c r="D1570" t="s">
        <v>847</v>
      </c>
      <c r="E1570" t="s">
        <v>5727</v>
      </c>
      <c r="F1570" t="str">
        <f>VLOOKUP(A1570,'REGIÕES DE SAÚDE E SEUS MUNICÍP'!$A$4:$C$5569,3,0)</f>
        <v>Teófilo Otoni</v>
      </c>
      <c r="G1570" t="str">
        <f>VLOOKUP(H1570,'REGIÕES DE SAÚDE E SEUS MUNICÍP'!$A$4:$D$5569,4,0)</f>
        <v>Crisólita</v>
      </c>
      <c r="H1570">
        <f>VLOOKUP(A1570,'REGIÕES DE SAÚDE E SEUS MUNICÍP'!$A$4:$A$5569,1,0)</f>
        <v>312015</v>
      </c>
      <c r="I1570" t="str">
        <f t="shared" si="96"/>
        <v>Mesmo município</v>
      </c>
      <c r="J1570" t="e">
        <f>VLOOKUP(D1570,'REGIÕES DE SAÚDE E SEUS MUNICÍP'!$C$4:$C$5569,1,0)</f>
        <v>#N/A</v>
      </c>
      <c r="K1570" t="e">
        <f t="shared" si="97"/>
        <v>#VALUE!</v>
      </c>
      <c r="L1570" t="str">
        <f t="shared" si="98"/>
        <v>diferente</v>
      </c>
      <c r="M1570" t="str">
        <f t="shared" si="99"/>
        <v>diferente</v>
      </c>
    </row>
    <row r="1571" spans="1:13" x14ac:dyDescent="0.25">
      <c r="A1571">
        <v>312020</v>
      </c>
      <c r="B1571" t="s">
        <v>5424</v>
      </c>
      <c r="C1571">
        <v>31089</v>
      </c>
      <c r="D1571" t="s">
        <v>1098</v>
      </c>
      <c r="E1571" t="s">
        <v>7168</v>
      </c>
      <c r="F1571" t="str">
        <f>VLOOKUP(A1571,'REGIÕES DE SAÚDE E SEUS MUNICÍP'!$A$4:$C$5569,3,0)</f>
        <v>Divinópolis</v>
      </c>
      <c r="G1571" t="str">
        <f>VLOOKUP(H1571,'REGIÕES DE SAÚDE E SEUS MUNICÍP'!$A$4:$D$5569,4,0)</f>
        <v>Cristais</v>
      </c>
      <c r="H1571">
        <f>VLOOKUP(A1571,'REGIÕES DE SAÚDE E SEUS MUNICÍP'!$A$4:$A$5569,1,0)</f>
        <v>312020</v>
      </c>
      <c r="I1571" t="str">
        <f t="shared" si="96"/>
        <v>Mesmo município</v>
      </c>
      <c r="J1571" t="e">
        <f>VLOOKUP(D1571,'REGIÕES DE SAÚDE E SEUS MUNICÍP'!$C$4:$C$5569,1,0)</f>
        <v>#N/A</v>
      </c>
      <c r="K1571" t="e">
        <f t="shared" si="97"/>
        <v>#VALUE!</v>
      </c>
      <c r="L1571" t="str">
        <f t="shared" si="98"/>
        <v>diferente</v>
      </c>
      <c r="M1571" t="str">
        <f t="shared" si="99"/>
        <v>diferente</v>
      </c>
    </row>
    <row r="1572" spans="1:13" x14ac:dyDescent="0.25">
      <c r="A1572">
        <v>312030</v>
      </c>
      <c r="B1572" t="s">
        <v>5424</v>
      </c>
      <c r="C1572">
        <v>31051</v>
      </c>
      <c r="D1572" t="s">
        <v>6790</v>
      </c>
      <c r="E1572" t="s">
        <v>786</v>
      </c>
      <c r="F1572" t="str">
        <f>VLOOKUP(A1572,'REGIÕES DE SAÚDE E SEUS MUNICÍP'!$A$4:$C$5569,3,0)</f>
        <v>Montes Claros</v>
      </c>
      <c r="G1572" t="str">
        <f>VLOOKUP(H1572,'REGIÕES DE SAÚDE E SEUS MUNICÍP'!$A$4:$D$5569,4,0)</f>
        <v>Cristália</v>
      </c>
      <c r="H1572">
        <f>VLOOKUP(A1572,'REGIÕES DE SAÚDE E SEUS MUNICÍP'!$A$4:$A$5569,1,0)</f>
        <v>312030</v>
      </c>
      <c r="I1572" t="str">
        <f t="shared" si="96"/>
        <v>Mesmo município</v>
      </c>
      <c r="J1572" t="e">
        <f>VLOOKUP(D1572,'REGIÕES DE SAÚDE E SEUS MUNICÍP'!$C$4:$C$5569,1,0)</f>
        <v>#N/A</v>
      </c>
      <c r="K1572" t="e">
        <f t="shared" si="97"/>
        <v>#VALUE!</v>
      </c>
      <c r="L1572" t="str">
        <f t="shared" si="98"/>
        <v>diferente</v>
      </c>
      <c r="M1572" t="str">
        <f t="shared" si="99"/>
        <v>diferente</v>
      </c>
    </row>
    <row r="1573" spans="1:13" x14ac:dyDescent="0.25">
      <c r="A1573">
        <v>312040</v>
      </c>
      <c r="B1573" t="s">
        <v>5424</v>
      </c>
      <c r="C1573">
        <v>31079</v>
      </c>
      <c r="D1573" t="s">
        <v>4801</v>
      </c>
      <c r="E1573" t="s">
        <v>2994</v>
      </c>
      <c r="F1573" t="str">
        <f>VLOOKUP(A1573,'REGIÕES DE SAÚDE E SEUS MUNICÍP'!$A$4:$C$5569,3,0)</f>
        <v>Barbacena</v>
      </c>
      <c r="G1573" t="str">
        <f>VLOOKUP(H1573,'REGIÕES DE SAÚDE E SEUS MUNICÍP'!$A$4:$D$5569,4,0)</f>
        <v>Cristiano Otoni</v>
      </c>
      <c r="H1573">
        <f>VLOOKUP(A1573,'REGIÕES DE SAÚDE E SEUS MUNICÍP'!$A$4:$A$5569,1,0)</f>
        <v>312040</v>
      </c>
      <c r="I1573" t="str">
        <f t="shared" si="96"/>
        <v>Mesmo município</v>
      </c>
      <c r="J1573" t="e">
        <f>VLOOKUP(D1573,'REGIÕES DE SAÚDE E SEUS MUNICÍP'!$C$4:$C$5569,1,0)</f>
        <v>#N/A</v>
      </c>
      <c r="K1573" t="e">
        <f t="shared" si="97"/>
        <v>#VALUE!</v>
      </c>
      <c r="L1573" t="str">
        <f t="shared" si="98"/>
        <v>diferente</v>
      </c>
      <c r="M1573" t="str">
        <f t="shared" si="99"/>
        <v>diferente</v>
      </c>
    </row>
    <row r="1574" spans="1:13" x14ac:dyDescent="0.25">
      <c r="A1574">
        <v>312050</v>
      </c>
      <c r="B1574" t="s">
        <v>5424</v>
      </c>
      <c r="C1574">
        <v>31008</v>
      </c>
      <c r="D1574" t="s">
        <v>1370</v>
      </c>
      <c r="E1574" t="s">
        <v>6527</v>
      </c>
      <c r="F1574" t="str">
        <f>VLOOKUP(A1574,'REGIÕES DE SAÚDE E SEUS MUNICÍP'!$A$4:$C$5569,3,0)</f>
        <v>Varginha</v>
      </c>
      <c r="G1574" t="str">
        <f>VLOOKUP(H1574,'REGIÕES DE SAÚDE E SEUS MUNICÍP'!$A$4:$D$5569,4,0)</f>
        <v>Cristina</v>
      </c>
      <c r="H1574">
        <f>VLOOKUP(A1574,'REGIÕES DE SAÚDE E SEUS MUNICÍP'!$A$4:$A$5569,1,0)</f>
        <v>312050</v>
      </c>
      <c r="I1574" t="str">
        <f t="shared" si="96"/>
        <v>Mesmo município</v>
      </c>
      <c r="J1574" t="e">
        <f>VLOOKUP(D1574,'REGIÕES DE SAÚDE E SEUS MUNICÍP'!$C$4:$C$5569,1,0)</f>
        <v>#N/A</v>
      </c>
      <c r="K1574" t="e">
        <f t="shared" si="97"/>
        <v>#VALUE!</v>
      </c>
      <c r="L1574" t="str">
        <f>IF(D1574=D1575,IF(F1574=F1575,"Regiões semelhantes","Nova composição"),"diferente")</f>
        <v>diferente</v>
      </c>
      <c r="M1574" t="str">
        <f t="shared" si="99"/>
        <v>diferente</v>
      </c>
    </row>
    <row r="1575" spans="1:13" x14ac:dyDescent="0.25">
      <c r="A1575">
        <v>312060</v>
      </c>
      <c r="B1575" t="s">
        <v>5424</v>
      </c>
      <c r="C1575">
        <v>31017</v>
      </c>
      <c r="D1575" t="s">
        <v>5509</v>
      </c>
      <c r="E1575" t="s">
        <v>9702</v>
      </c>
      <c r="F1575" t="str">
        <f>VLOOKUP(A1575,'REGIÕES DE SAÚDE E SEUS MUNICÍP'!$A$4:$C$5569,3,0)</f>
        <v>Belo Horizonte</v>
      </c>
      <c r="G1575" t="str">
        <f>VLOOKUP(H1575,'REGIÕES DE SAÚDE E SEUS MUNICÍP'!$A$4:$D$5569,4,0)</f>
        <v>Crucilândia</v>
      </c>
      <c r="H1575">
        <f>VLOOKUP(A1575,'REGIÕES DE SAÚDE E SEUS MUNICÍP'!$A$4:$A$5569,1,0)</f>
        <v>312060</v>
      </c>
      <c r="I1575" t="str">
        <f t="shared" si="96"/>
        <v>Mesmo município</v>
      </c>
      <c r="J1575" t="e">
        <f>VLOOKUP(D1575,'REGIÕES DE SAÚDE E SEUS MUNICÍP'!$C$4:$C$5569,1,0)</f>
        <v>#N/A</v>
      </c>
      <c r="K1575" t="e">
        <f t="shared" si="97"/>
        <v>#VALUE!</v>
      </c>
      <c r="L1575" t="str">
        <f t="shared" si="98"/>
        <v>diferente</v>
      </c>
      <c r="M1575" t="str">
        <f>IF(F1575=F1574,"igual","diferente")</f>
        <v>diferente</v>
      </c>
    </row>
    <row r="1576" spans="1:13" x14ac:dyDescent="0.25">
      <c r="A1576">
        <v>312070</v>
      </c>
      <c r="B1576" t="s">
        <v>5424</v>
      </c>
      <c r="C1576">
        <v>31057</v>
      </c>
      <c r="D1576" t="s">
        <v>2762</v>
      </c>
      <c r="E1576" t="s">
        <v>5377</v>
      </c>
      <c r="F1576" t="str">
        <f>VLOOKUP(A1576,'REGIÕES DE SAÚDE E SEUS MUNICÍP'!$A$4:$C$5569,3,0)</f>
        <v>Patos de Minas</v>
      </c>
      <c r="G1576" t="str">
        <f>VLOOKUP(H1576,'REGIÕES DE SAÚDE E SEUS MUNICÍP'!$A$4:$D$5569,4,0)</f>
        <v>Cruzeiro da Fortaleza</v>
      </c>
      <c r="H1576">
        <f>VLOOKUP(A1576,'REGIÕES DE SAÚDE E SEUS MUNICÍP'!$A$4:$A$5569,1,0)</f>
        <v>312070</v>
      </c>
      <c r="I1576" t="str">
        <f t="shared" si="96"/>
        <v>Mesmo município</v>
      </c>
      <c r="J1576" t="str">
        <f>VLOOKUP(D1576,'REGIÕES DE SAÚDE E SEUS MUNICÍP'!$C$4:$C$5569,1,0)</f>
        <v>Patos de Minas</v>
      </c>
      <c r="K1576">
        <f t="shared" si="97"/>
        <v>1</v>
      </c>
      <c r="L1576" t="str">
        <f t="shared" si="98"/>
        <v>diferente</v>
      </c>
      <c r="M1576" t="str">
        <f t="shared" si="99"/>
        <v>diferente</v>
      </c>
    </row>
    <row r="1577" spans="1:13" x14ac:dyDescent="0.25">
      <c r="A1577">
        <v>312080</v>
      </c>
      <c r="B1577" t="s">
        <v>5424</v>
      </c>
      <c r="C1577">
        <v>31008</v>
      </c>
      <c r="D1577" t="s">
        <v>1370</v>
      </c>
      <c r="E1577" t="s">
        <v>320</v>
      </c>
      <c r="F1577" t="str">
        <f>VLOOKUP(A1577,'REGIÕES DE SAÚDE E SEUS MUNICÍP'!$A$4:$C$5569,3,0)</f>
        <v>Varginha</v>
      </c>
      <c r="G1577" t="str">
        <f>VLOOKUP(H1577,'REGIÕES DE SAÚDE E SEUS MUNICÍP'!$A$4:$D$5569,4,0)</f>
        <v>Cruzília</v>
      </c>
      <c r="H1577">
        <f>VLOOKUP(A1577,'REGIÕES DE SAÚDE E SEUS MUNICÍP'!$A$4:$A$5569,1,0)</f>
        <v>312080</v>
      </c>
      <c r="I1577" t="str">
        <f t="shared" si="96"/>
        <v>Mesmo município</v>
      </c>
      <c r="J1577" t="e">
        <f>VLOOKUP(D1577,'REGIÕES DE SAÚDE E SEUS MUNICÍP'!$C$4:$C$5569,1,0)</f>
        <v>#N/A</v>
      </c>
      <c r="K1577" t="e">
        <f t="shared" si="97"/>
        <v>#VALUE!</v>
      </c>
      <c r="L1577" t="str">
        <f t="shared" si="98"/>
        <v>diferente</v>
      </c>
      <c r="M1577" t="str">
        <f t="shared" si="99"/>
        <v>diferente</v>
      </c>
    </row>
    <row r="1578" spans="1:13" x14ac:dyDescent="0.25">
      <c r="A1578">
        <v>312083</v>
      </c>
      <c r="B1578" t="s">
        <v>5424</v>
      </c>
      <c r="C1578">
        <v>31040</v>
      </c>
      <c r="D1578" t="s">
        <v>10100</v>
      </c>
      <c r="E1578" t="s">
        <v>5356</v>
      </c>
      <c r="F1578" t="str">
        <f>VLOOKUP(A1578,'REGIÕES DE SAÚDE E SEUS MUNICÍP'!$A$4:$C$5569,3,0)</f>
        <v>Governador Valadares</v>
      </c>
      <c r="G1578" t="str">
        <f>VLOOKUP(H1578,'REGIÕES DE SAÚDE E SEUS MUNICÍP'!$A$4:$D$5569,4,0)</f>
        <v>Cuparaque</v>
      </c>
      <c r="H1578">
        <f>VLOOKUP(A1578,'REGIÕES DE SAÚDE E SEUS MUNICÍP'!$A$4:$A$5569,1,0)</f>
        <v>312083</v>
      </c>
      <c r="I1578" t="str">
        <f t="shared" si="96"/>
        <v>Mesmo município</v>
      </c>
      <c r="J1578" t="e">
        <f>VLOOKUP(D1578,'REGIÕES DE SAÚDE E SEUS MUNICÍP'!$C$4:$C$5569,1,0)</f>
        <v>#N/A</v>
      </c>
      <c r="K1578" t="e">
        <f t="shared" si="97"/>
        <v>#VALUE!</v>
      </c>
      <c r="L1578" t="str">
        <f t="shared" si="98"/>
        <v>diferente</v>
      </c>
      <c r="M1578" t="str">
        <f t="shared" si="99"/>
        <v>diferente</v>
      </c>
    </row>
    <row r="1579" spans="1:13" x14ac:dyDescent="0.25">
      <c r="A1579">
        <v>312087</v>
      </c>
      <c r="B1579" t="s">
        <v>5424</v>
      </c>
      <c r="C1579">
        <v>31085</v>
      </c>
      <c r="D1579" t="s">
        <v>5436</v>
      </c>
      <c r="E1579" t="s">
        <v>3204</v>
      </c>
      <c r="F1579" t="str">
        <f>VLOOKUP(A1579,'REGIÕES DE SAÚDE E SEUS MUNICÍP'!$A$4:$C$5569,3,0)</f>
        <v>Montes Claros</v>
      </c>
      <c r="G1579" t="str">
        <f>VLOOKUP(H1579,'REGIÕES DE SAÚDE E SEUS MUNICÍP'!$A$4:$D$5569,4,0)</f>
        <v>Curral de Dentro</v>
      </c>
      <c r="H1579">
        <f>VLOOKUP(A1579,'REGIÕES DE SAÚDE E SEUS MUNICÍP'!$A$4:$A$5569,1,0)</f>
        <v>312087</v>
      </c>
      <c r="I1579" t="str">
        <f t="shared" si="96"/>
        <v>Mesmo município</v>
      </c>
      <c r="J1579" t="e">
        <f>VLOOKUP(D1579,'REGIÕES DE SAÚDE E SEUS MUNICÍP'!$C$4:$C$5569,1,0)</f>
        <v>#N/A</v>
      </c>
      <c r="K1579" t="e">
        <f t="shared" si="97"/>
        <v>#VALUE!</v>
      </c>
      <c r="L1579" t="str">
        <f t="shared" si="98"/>
        <v>diferente</v>
      </c>
      <c r="M1579" t="str">
        <f t="shared" si="99"/>
        <v>diferente</v>
      </c>
    </row>
    <row r="1580" spans="1:13" x14ac:dyDescent="0.25">
      <c r="A1580">
        <v>312090</v>
      </c>
      <c r="B1580" t="s">
        <v>5424</v>
      </c>
      <c r="C1580">
        <v>31019</v>
      </c>
      <c r="D1580" t="s">
        <v>3645</v>
      </c>
      <c r="E1580" t="s">
        <v>3645</v>
      </c>
      <c r="F1580" t="str">
        <f>VLOOKUP(A1580,'REGIÕES DE SAÚDE E SEUS MUNICÍP'!$A$4:$C$5569,3,0)</f>
        <v>Sete Lagoas</v>
      </c>
      <c r="G1580" t="str">
        <f>VLOOKUP(H1580,'REGIÕES DE SAÚDE E SEUS MUNICÍP'!$A$4:$D$5569,4,0)</f>
        <v>Curvelo</v>
      </c>
      <c r="H1580">
        <f>VLOOKUP(A1580,'REGIÕES DE SAÚDE E SEUS MUNICÍP'!$A$4:$A$5569,1,0)</f>
        <v>312090</v>
      </c>
      <c r="I1580" t="str">
        <f t="shared" si="96"/>
        <v>Mesmo município</v>
      </c>
      <c r="J1580" t="e">
        <f>VLOOKUP(D1580,'REGIÕES DE SAÚDE E SEUS MUNICÍP'!$C$4:$C$5569,1,0)</f>
        <v>#N/A</v>
      </c>
      <c r="K1580" t="e">
        <f t="shared" si="97"/>
        <v>#VALUE!</v>
      </c>
      <c r="L1580" t="str">
        <f t="shared" si="98"/>
        <v>diferente</v>
      </c>
      <c r="M1580" t="str">
        <f t="shared" si="99"/>
        <v>diferente</v>
      </c>
    </row>
    <row r="1581" spans="1:13" x14ac:dyDescent="0.25">
      <c r="A1581">
        <v>312100</v>
      </c>
      <c r="B1581" t="s">
        <v>5424</v>
      </c>
      <c r="C1581">
        <v>31026</v>
      </c>
      <c r="D1581" t="s">
        <v>11010</v>
      </c>
      <c r="E1581" t="s">
        <v>9847</v>
      </c>
      <c r="F1581" t="str">
        <f>VLOOKUP(A1581,'REGIÕES DE SAÚDE E SEUS MUNICÍP'!$A$4:$C$5569,3,0)</f>
        <v>Diamantina</v>
      </c>
      <c r="G1581" t="str">
        <f>VLOOKUP(H1581,'REGIÕES DE SAÚDE E SEUS MUNICÍP'!$A$4:$D$5569,4,0)</f>
        <v>Datas</v>
      </c>
      <c r="H1581">
        <f>VLOOKUP(A1581,'REGIÕES DE SAÚDE E SEUS MUNICÍP'!$A$4:$A$5569,1,0)</f>
        <v>312100</v>
      </c>
      <c r="I1581" t="str">
        <f t="shared" si="96"/>
        <v>Mesmo município</v>
      </c>
      <c r="J1581" t="str">
        <f>VLOOKUP(D1581,'REGIÕES DE SAÚDE E SEUS MUNICÍP'!$C$4:$C$5569,1,0)</f>
        <v>Diamantina</v>
      </c>
      <c r="K1581">
        <f t="shared" si="97"/>
        <v>1</v>
      </c>
      <c r="L1581" t="str">
        <f t="shared" si="98"/>
        <v>diferente</v>
      </c>
      <c r="M1581" t="str">
        <f t="shared" si="99"/>
        <v>diferente</v>
      </c>
    </row>
    <row r="1582" spans="1:13" x14ac:dyDescent="0.25">
      <c r="A1582">
        <v>312110</v>
      </c>
      <c r="B1582" t="s">
        <v>5424</v>
      </c>
      <c r="C1582">
        <v>31003</v>
      </c>
      <c r="D1582" t="s">
        <v>1000</v>
      </c>
      <c r="E1582" t="s">
        <v>9086</v>
      </c>
      <c r="F1582" t="str">
        <f>VLOOKUP(A1582,'REGIÕES DE SAÚDE E SEUS MUNICÍP'!$A$4:$C$5569,3,0)</f>
        <v>Pouso Alegre</v>
      </c>
      <c r="G1582" t="str">
        <f>VLOOKUP(H1582,'REGIÕES DE SAÚDE E SEUS MUNICÍP'!$A$4:$D$5569,4,0)</f>
        <v>Delfim Moreira</v>
      </c>
      <c r="H1582">
        <f>VLOOKUP(A1582,'REGIÕES DE SAÚDE E SEUS MUNICÍP'!$A$4:$A$5569,1,0)</f>
        <v>312110</v>
      </c>
      <c r="I1582" t="str">
        <f t="shared" si="96"/>
        <v>Mesmo município</v>
      </c>
      <c r="J1582" t="e">
        <f>VLOOKUP(D1582,'REGIÕES DE SAÚDE E SEUS MUNICÍP'!$C$4:$C$5569,1,0)</f>
        <v>#N/A</v>
      </c>
      <c r="K1582" t="e">
        <f t="shared" si="97"/>
        <v>#VALUE!</v>
      </c>
      <c r="L1582" t="str">
        <f t="shared" si="98"/>
        <v>diferente</v>
      </c>
      <c r="M1582" t="str">
        <f t="shared" si="99"/>
        <v>diferente</v>
      </c>
    </row>
    <row r="1583" spans="1:13" x14ac:dyDescent="0.25">
      <c r="A1583">
        <v>312120</v>
      </c>
      <c r="B1583" t="s">
        <v>5424</v>
      </c>
      <c r="C1583">
        <v>31091</v>
      </c>
      <c r="D1583" t="s">
        <v>11417</v>
      </c>
      <c r="E1583" t="s">
        <v>6890</v>
      </c>
      <c r="F1583" t="str">
        <f>VLOOKUP(A1583,'REGIÕES DE SAÚDE E SEUS MUNICÍP'!$A$4:$C$5569,3,0)</f>
        <v>Passos</v>
      </c>
      <c r="G1583" t="str">
        <f>VLOOKUP(H1583,'REGIÕES DE SAÚDE E SEUS MUNICÍP'!$A$4:$D$5569,4,0)</f>
        <v>Delfinópolis</v>
      </c>
      <c r="H1583">
        <f>VLOOKUP(A1583,'REGIÕES DE SAÚDE E SEUS MUNICÍP'!$A$4:$A$5569,1,0)</f>
        <v>312120</v>
      </c>
      <c r="I1583" t="str">
        <f t="shared" si="96"/>
        <v>Mesmo município</v>
      </c>
      <c r="J1583" t="e">
        <f>VLOOKUP(D1583,'REGIÕES DE SAÚDE E SEUS MUNICÍP'!$C$4:$C$5569,1,0)</f>
        <v>#N/A</v>
      </c>
      <c r="K1583" t="e">
        <f t="shared" si="97"/>
        <v>#VALUE!</v>
      </c>
      <c r="L1583" t="str">
        <f t="shared" si="98"/>
        <v>diferente</v>
      </c>
      <c r="M1583" t="str">
        <f t="shared" si="99"/>
        <v>diferente</v>
      </c>
    </row>
    <row r="1584" spans="1:13" x14ac:dyDescent="0.25">
      <c r="A1584">
        <v>312125</v>
      </c>
      <c r="B1584" t="s">
        <v>5424</v>
      </c>
      <c r="C1584">
        <v>31072</v>
      </c>
      <c r="D1584" t="s">
        <v>988</v>
      </c>
      <c r="E1584" t="s">
        <v>1544</v>
      </c>
      <c r="F1584" t="str">
        <f>VLOOKUP(A1584,'REGIÕES DE SAÚDE E SEUS MUNICÍP'!$A$4:$C$5569,3,0)</f>
        <v>Uberaba</v>
      </c>
      <c r="G1584" t="str">
        <f>VLOOKUP(H1584,'REGIÕES DE SAÚDE E SEUS MUNICÍP'!$A$4:$D$5569,4,0)</f>
        <v>Delta</v>
      </c>
      <c r="H1584">
        <f>VLOOKUP(A1584,'REGIÕES DE SAÚDE E SEUS MUNICÍP'!$A$4:$A$5569,1,0)</f>
        <v>312125</v>
      </c>
      <c r="I1584" t="str">
        <f t="shared" si="96"/>
        <v>Mesmo município</v>
      </c>
      <c r="J1584" t="str">
        <f>VLOOKUP(D1584,'REGIÕES DE SAÚDE E SEUS MUNICÍP'!$C$4:$C$5569,1,0)</f>
        <v>Uberaba</v>
      </c>
      <c r="K1584">
        <f t="shared" si="97"/>
        <v>1</v>
      </c>
      <c r="L1584" t="str">
        <f t="shared" si="98"/>
        <v>diferente</v>
      </c>
      <c r="M1584" t="str">
        <f t="shared" si="99"/>
        <v>diferente</v>
      </c>
    </row>
    <row r="1585" spans="1:13" x14ac:dyDescent="0.25">
      <c r="A1585">
        <v>312130</v>
      </c>
      <c r="B1585" t="s">
        <v>5424</v>
      </c>
      <c r="C1585">
        <v>31047</v>
      </c>
      <c r="D1585" t="s">
        <v>11414</v>
      </c>
      <c r="E1585" t="s">
        <v>1713</v>
      </c>
      <c r="F1585" t="str">
        <f>VLOOKUP(A1585,'REGIÕES DE SAÚDE E SEUS MUNICÍP'!$A$4:$C$5569,3,0)</f>
        <v>Juiz de Fora</v>
      </c>
      <c r="G1585" t="str">
        <f>VLOOKUP(H1585,'REGIÕES DE SAÚDE E SEUS MUNICÍP'!$A$4:$D$5569,4,0)</f>
        <v>Descoberto</v>
      </c>
      <c r="H1585">
        <f>VLOOKUP(A1585,'REGIÕES DE SAÚDE E SEUS MUNICÍP'!$A$4:$A$5569,1,0)</f>
        <v>312130</v>
      </c>
      <c r="I1585" t="str">
        <f t="shared" si="96"/>
        <v>Mesmo município</v>
      </c>
      <c r="J1585" t="e">
        <f>VLOOKUP(D1585,'REGIÕES DE SAÚDE E SEUS MUNICÍP'!$C$4:$C$5569,1,0)</f>
        <v>#N/A</v>
      </c>
      <c r="K1585" t="e">
        <f t="shared" si="97"/>
        <v>#VALUE!</v>
      </c>
      <c r="L1585" t="str">
        <f>IF(D1585=D1586,IF(F1585=F1586,"Regiões semelhantes","Nova composição"),"diferente")</f>
        <v>diferente</v>
      </c>
      <c r="M1585" t="str">
        <f t="shared" si="99"/>
        <v>diferente</v>
      </c>
    </row>
    <row r="1586" spans="1:13" x14ac:dyDescent="0.25">
      <c r="A1586">
        <v>312140</v>
      </c>
      <c r="B1586" t="s">
        <v>5424</v>
      </c>
      <c r="C1586">
        <v>31078</v>
      </c>
      <c r="D1586" t="s">
        <v>6108</v>
      </c>
      <c r="E1586" t="s">
        <v>931</v>
      </c>
      <c r="F1586" t="str">
        <f>VLOOKUP(A1586,'REGIÕES DE SAÚDE E SEUS MUNICÍP'!$A$4:$C$5569,3,0)</f>
        <v>São João Del Rei</v>
      </c>
      <c r="G1586" t="str">
        <f>VLOOKUP(H1586,'REGIÕES DE SAÚDE E SEUS MUNICÍP'!$A$4:$D$5569,4,0)</f>
        <v>Desterro de Entre Rios</v>
      </c>
      <c r="H1586">
        <f>VLOOKUP(A1586,'REGIÕES DE SAÚDE E SEUS MUNICÍP'!$A$4:$A$5569,1,0)</f>
        <v>312140</v>
      </c>
      <c r="I1586" t="str">
        <f t="shared" si="96"/>
        <v>Mesmo município</v>
      </c>
      <c r="J1586" t="e">
        <f>VLOOKUP(D1586,'REGIÕES DE SAÚDE E SEUS MUNICÍP'!$C$4:$C$5569,1,0)</f>
        <v>#N/A</v>
      </c>
      <c r="K1586" t="e">
        <f t="shared" si="97"/>
        <v>#VALUE!</v>
      </c>
      <c r="L1586" t="str">
        <f t="shared" si="98"/>
        <v>diferente</v>
      </c>
      <c r="M1586" t="str">
        <f>IF(F1586=F1585,"igual","diferente")</f>
        <v>diferente</v>
      </c>
    </row>
    <row r="1587" spans="1:13" x14ac:dyDescent="0.25">
      <c r="A1587">
        <v>312150</v>
      </c>
      <c r="B1587" t="s">
        <v>5424</v>
      </c>
      <c r="C1587">
        <v>31013</v>
      </c>
      <c r="D1587" t="s">
        <v>6775</v>
      </c>
      <c r="E1587" t="s">
        <v>7528</v>
      </c>
      <c r="F1587" t="str">
        <f>VLOOKUP(A1587,'REGIÕES DE SAÚDE E SEUS MUNICÍP'!$A$4:$C$5569,3,0)</f>
        <v>Barbacena</v>
      </c>
      <c r="G1587" t="str">
        <f>VLOOKUP(H1587,'REGIÕES DE SAÚDE E SEUS MUNICÍP'!$A$4:$D$5569,4,0)</f>
        <v>Desterro do Melo</v>
      </c>
      <c r="H1587">
        <f>VLOOKUP(A1587,'REGIÕES DE SAÚDE E SEUS MUNICÍP'!$A$4:$A$5569,1,0)</f>
        <v>312150</v>
      </c>
      <c r="I1587" t="str">
        <f t="shared" si="96"/>
        <v>Mesmo município</v>
      </c>
      <c r="J1587" t="str">
        <f>VLOOKUP(D1587,'REGIÕES DE SAÚDE E SEUS MUNICÍP'!$C$4:$C$5569,1,0)</f>
        <v>Barbacena</v>
      </c>
      <c r="K1587">
        <f t="shared" si="97"/>
        <v>1</v>
      </c>
      <c r="L1587" t="str">
        <f t="shared" si="98"/>
        <v>diferente</v>
      </c>
      <c r="M1587" t="str">
        <f t="shared" si="99"/>
        <v>diferente</v>
      </c>
    </row>
    <row r="1588" spans="1:13" x14ac:dyDescent="0.25">
      <c r="A1588">
        <v>312160</v>
      </c>
      <c r="B1588" t="s">
        <v>5424</v>
      </c>
      <c r="C1588">
        <v>31026</v>
      </c>
      <c r="D1588" t="s">
        <v>11010</v>
      </c>
      <c r="E1588" t="s">
        <v>11010</v>
      </c>
      <c r="F1588" t="str">
        <f>VLOOKUP(A1588,'REGIÕES DE SAÚDE E SEUS MUNICÍP'!$A$4:$C$5569,3,0)</f>
        <v>Diamantina</v>
      </c>
      <c r="G1588" t="str">
        <f>VLOOKUP(H1588,'REGIÕES DE SAÚDE E SEUS MUNICÍP'!$A$4:$D$5569,4,0)</f>
        <v>Diamantina</v>
      </c>
      <c r="H1588">
        <f>VLOOKUP(A1588,'REGIÕES DE SAÚDE E SEUS MUNICÍP'!$A$4:$A$5569,1,0)</f>
        <v>312160</v>
      </c>
      <c r="I1588" t="str">
        <f t="shared" si="96"/>
        <v>Mesmo município</v>
      </c>
      <c r="J1588" t="str">
        <f>VLOOKUP(D1588,'REGIÕES DE SAÚDE E SEUS MUNICÍP'!$C$4:$C$5569,1,0)</f>
        <v>Diamantina</v>
      </c>
      <c r="K1588">
        <f t="shared" si="97"/>
        <v>1</v>
      </c>
      <c r="L1588" t="str">
        <f t="shared" si="98"/>
        <v>diferente</v>
      </c>
      <c r="M1588" t="str">
        <f t="shared" si="99"/>
        <v>diferente</v>
      </c>
    </row>
    <row r="1589" spans="1:13" x14ac:dyDescent="0.25">
      <c r="A1589">
        <v>312170</v>
      </c>
      <c r="B1589" t="s">
        <v>5424</v>
      </c>
      <c r="C1589">
        <v>31060</v>
      </c>
      <c r="D1589" t="s">
        <v>3110</v>
      </c>
      <c r="E1589" t="s">
        <v>3048</v>
      </c>
      <c r="F1589" t="str">
        <f>VLOOKUP(A1589,'REGIÕES DE SAÚDE E SEUS MUNICÍP'!$A$4:$C$5569,3,0)</f>
        <v>Ponte Nova</v>
      </c>
      <c r="G1589" t="str">
        <f>VLOOKUP(H1589,'REGIÕES DE SAÚDE E SEUS MUNICÍP'!$A$4:$D$5569,4,0)</f>
        <v>Diogo de Vasconcelos</v>
      </c>
      <c r="H1589">
        <f>VLOOKUP(A1589,'REGIÕES DE SAÚDE E SEUS MUNICÍP'!$A$4:$A$5569,1,0)</f>
        <v>312170</v>
      </c>
      <c r="I1589" t="str">
        <f t="shared" si="96"/>
        <v>Mesmo município</v>
      </c>
      <c r="J1589" t="str">
        <f>VLOOKUP(D1589,'REGIÕES DE SAÚDE E SEUS MUNICÍP'!$C$4:$C$5569,1,0)</f>
        <v>Ponte Nova</v>
      </c>
      <c r="K1589">
        <f t="shared" si="97"/>
        <v>1</v>
      </c>
      <c r="L1589" t="str">
        <f t="shared" si="98"/>
        <v>diferente</v>
      </c>
      <c r="M1589" t="str">
        <f t="shared" si="99"/>
        <v>diferente</v>
      </c>
    </row>
    <row r="1590" spans="1:13" x14ac:dyDescent="0.25">
      <c r="A1590">
        <v>312180</v>
      </c>
      <c r="B1590" t="s">
        <v>5424</v>
      </c>
      <c r="C1590">
        <v>31035</v>
      </c>
      <c r="D1590" t="s">
        <v>11408</v>
      </c>
      <c r="E1590" t="s">
        <v>9737</v>
      </c>
      <c r="F1590" t="str">
        <f>VLOOKUP(A1590,'REGIÕES DE SAÚDE E SEUS MUNICÍP'!$A$4:$C$5569,3,0)</f>
        <v>Coronel Fabriciano</v>
      </c>
      <c r="G1590" t="str">
        <f>VLOOKUP(H1590,'REGIÕES DE SAÚDE E SEUS MUNICÍP'!$A$4:$D$5569,4,0)</f>
        <v>Dionísio</v>
      </c>
      <c r="H1590">
        <f>VLOOKUP(A1590,'REGIÕES DE SAÚDE E SEUS MUNICÍP'!$A$4:$A$5569,1,0)</f>
        <v>312180</v>
      </c>
      <c r="I1590" t="str">
        <f t="shared" si="96"/>
        <v>Mesmo município</v>
      </c>
      <c r="J1590" t="e">
        <f>VLOOKUP(D1590,'REGIÕES DE SAÚDE E SEUS MUNICÍP'!$C$4:$C$5569,1,0)</f>
        <v>#N/A</v>
      </c>
      <c r="K1590">
        <f t="shared" si="97"/>
        <v>1</v>
      </c>
      <c r="L1590" t="str">
        <f t="shared" si="98"/>
        <v>diferente</v>
      </c>
      <c r="M1590" t="str">
        <f t="shared" si="99"/>
        <v>diferente</v>
      </c>
    </row>
    <row r="1591" spans="1:13" x14ac:dyDescent="0.25">
      <c r="A1591">
        <v>312190</v>
      </c>
      <c r="B1591" t="s">
        <v>5424</v>
      </c>
      <c r="C1591">
        <v>31048</v>
      </c>
      <c r="D1591" t="s">
        <v>5510</v>
      </c>
      <c r="E1591" t="s">
        <v>11094</v>
      </c>
      <c r="F1591" t="str">
        <f>VLOOKUP(A1591,'REGIÕES DE SAÚDE E SEUS MUNICÍP'!$A$4:$C$5569,3,0)</f>
        <v>Ubá</v>
      </c>
      <c r="G1591" t="str">
        <f>VLOOKUP(H1591,'REGIÕES DE SAÚDE E SEUS MUNICÍP'!$A$4:$D$5569,4,0)</f>
        <v>Divinésia</v>
      </c>
      <c r="H1591">
        <f>VLOOKUP(A1591,'REGIÕES DE SAÚDE E SEUS MUNICÍP'!$A$4:$A$5569,1,0)</f>
        <v>312190</v>
      </c>
      <c r="I1591" t="str">
        <f t="shared" si="96"/>
        <v>Mesmo município</v>
      </c>
      <c r="J1591" t="str">
        <f>VLOOKUP(D1591,'REGIÕES DE SAÚDE E SEUS MUNICÍP'!$C$4:$C$5569,1,0)</f>
        <v>Ubá</v>
      </c>
      <c r="K1591">
        <f t="shared" si="97"/>
        <v>1</v>
      </c>
      <c r="L1591" t="str">
        <f t="shared" si="98"/>
        <v>diferente</v>
      </c>
      <c r="M1591" t="str">
        <f t="shared" si="99"/>
        <v>diferente</v>
      </c>
    </row>
    <row r="1592" spans="1:13" x14ac:dyDescent="0.25">
      <c r="A1592">
        <v>312200</v>
      </c>
      <c r="B1592" t="s">
        <v>5424</v>
      </c>
      <c r="C1592">
        <v>31042</v>
      </c>
      <c r="D1592" t="s">
        <v>7264</v>
      </c>
      <c r="E1592" t="s">
        <v>939</v>
      </c>
      <c r="F1592" t="str">
        <f>VLOOKUP(A1592,'REGIÕES DE SAÚDE E SEUS MUNICÍP'!$A$4:$C$5569,3,0)</f>
        <v>Manhumirim</v>
      </c>
      <c r="G1592" t="str">
        <f>VLOOKUP(H1592,'REGIÕES DE SAÚDE E SEUS MUNICÍP'!$A$4:$D$5569,4,0)</f>
        <v>Divino</v>
      </c>
      <c r="H1592">
        <f>VLOOKUP(A1592,'REGIÕES DE SAÚDE E SEUS MUNICÍP'!$A$4:$A$5569,1,0)</f>
        <v>312200</v>
      </c>
      <c r="I1592" t="str">
        <f t="shared" si="96"/>
        <v>Mesmo município</v>
      </c>
      <c r="J1592" t="e">
        <f>VLOOKUP(D1592,'REGIÕES DE SAÚDE E SEUS MUNICÍP'!$C$4:$C$5569,1,0)</f>
        <v>#N/A</v>
      </c>
      <c r="K1592" t="e">
        <f t="shared" si="97"/>
        <v>#VALUE!</v>
      </c>
      <c r="L1592" t="str">
        <f t="shared" si="98"/>
        <v>diferente</v>
      </c>
      <c r="M1592" t="str">
        <f t="shared" si="99"/>
        <v>diferente</v>
      </c>
    </row>
    <row r="1593" spans="1:13" x14ac:dyDescent="0.25">
      <c r="A1593">
        <v>312210</v>
      </c>
      <c r="B1593" t="s">
        <v>5424</v>
      </c>
      <c r="C1593">
        <v>31038</v>
      </c>
      <c r="D1593" t="s">
        <v>521</v>
      </c>
      <c r="E1593" t="s">
        <v>5363</v>
      </c>
      <c r="F1593" t="str">
        <f>VLOOKUP(A1593,'REGIÕES DE SAÚDE E SEUS MUNICÍP'!$A$4:$C$5569,3,0)</f>
        <v>Governador Valadares</v>
      </c>
      <c r="G1593" t="str">
        <f>VLOOKUP(H1593,'REGIÕES DE SAÚDE E SEUS MUNICÍP'!$A$4:$D$5569,4,0)</f>
        <v>Divino das Laranjeiras</v>
      </c>
      <c r="H1593">
        <f>VLOOKUP(A1593,'REGIÕES DE SAÚDE E SEUS MUNICÍP'!$A$4:$A$5569,1,0)</f>
        <v>312210</v>
      </c>
      <c r="I1593" t="str">
        <f t="shared" si="96"/>
        <v>Mesmo município</v>
      </c>
      <c r="J1593" t="e">
        <f>VLOOKUP(D1593,'REGIÕES DE SAÚDE E SEUS MUNICÍP'!$C$4:$C$5569,1,0)</f>
        <v>#N/A</v>
      </c>
      <c r="K1593" t="e">
        <f t="shared" si="97"/>
        <v>#VALUE!</v>
      </c>
      <c r="L1593" t="str">
        <f t="shared" si="98"/>
        <v>diferente</v>
      </c>
      <c r="M1593" t="str">
        <f t="shared" si="99"/>
        <v>diferente</v>
      </c>
    </row>
    <row r="1594" spans="1:13" x14ac:dyDescent="0.25">
      <c r="A1594">
        <v>312220</v>
      </c>
      <c r="B1594" t="s">
        <v>5424</v>
      </c>
      <c r="C1594">
        <v>31036</v>
      </c>
      <c r="D1594" t="s">
        <v>7572</v>
      </c>
      <c r="E1594" t="s">
        <v>8976</v>
      </c>
      <c r="F1594" t="str">
        <f>VLOOKUP(A1594,'REGIÕES DE SAÚDE E SEUS MUNICÍP'!$A$4:$C$5569,3,0)</f>
        <v>Governador Valadares</v>
      </c>
      <c r="G1594" t="str">
        <f>VLOOKUP(H1594,'REGIÕES DE SAÚDE E SEUS MUNICÍP'!$A$4:$D$5569,4,0)</f>
        <v>Divinolândia de Minas</v>
      </c>
      <c r="H1594">
        <f>VLOOKUP(A1594,'REGIÕES DE SAÚDE E SEUS MUNICÍP'!$A$4:$A$5569,1,0)</f>
        <v>312220</v>
      </c>
      <c r="I1594" t="str">
        <f t="shared" si="96"/>
        <v>Mesmo município</v>
      </c>
      <c r="J1594" t="str">
        <f>VLOOKUP(D1594,'REGIÕES DE SAÚDE E SEUS MUNICÍP'!$C$4:$C$5569,1,0)</f>
        <v>Governador Valadares</v>
      </c>
      <c r="K1594">
        <f t="shared" si="97"/>
        <v>1</v>
      </c>
      <c r="L1594" t="str">
        <f t="shared" si="98"/>
        <v>diferente</v>
      </c>
      <c r="M1594" t="str">
        <f t="shared" si="99"/>
        <v>igual</v>
      </c>
    </row>
    <row r="1595" spans="1:13" x14ac:dyDescent="0.25">
      <c r="A1595">
        <v>312230</v>
      </c>
      <c r="B1595" t="s">
        <v>5424</v>
      </c>
      <c r="C1595">
        <v>31086</v>
      </c>
      <c r="D1595" t="s">
        <v>7818</v>
      </c>
      <c r="E1595" t="s">
        <v>7818</v>
      </c>
      <c r="F1595" t="str">
        <f>VLOOKUP(A1595,'REGIÕES DE SAÚDE E SEUS MUNICÍP'!$A$4:$C$5569,3,0)</f>
        <v>Divinópolis</v>
      </c>
      <c r="G1595" t="str">
        <f>VLOOKUP(H1595,'REGIÕES DE SAÚDE E SEUS MUNICÍP'!$A$4:$D$5569,4,0)</f>
        <v>Divinópolis</v>
      </c>
      <c r="H1595">
        <f>VLOOKUP(A1595,'REGIÕES DE SAÚDE E SEUS MUNICÍP'!$A$4:$A$5569,1,0)</f>
        <v>312230</v>
      </c>
      <c r="I1595" t="str">
        <f t="shared" si="96"/>
        <v>Mesmo município</v>
      </c>
      <c r="J1595" t="str">
        <f>VLOOKUP(D1595,'REGIÕES DE SAÚDE E SEUS MUNICÍP'!$C$4:$C$5569,1,0)</f>
        <v>Divinópolis</v>
      </c>
      <c r="K1595">
        <f t="shared" si="97"/>
        <v>1</v>
      </c>
      <c r="L1595" t="str">
        <f t="shared" si="98"/>
        <v>diferente</v>
      </c>
      <c r="M1595" t="str">
        <f t="shared" si="99"/>
        <v>diferente</v>
      </c>
    </row>
    <row r="1596" spans="1:13" x14ac:dyDescent="0.25">
      <c r="A1596">
        <v>312235</v>
      </c>
      <c r="B1596" t="s">
        <v>5424</v>
      </c>
      <c r="C1596">
        <v>31068</v>
      </c>
      <c r="D1596" t="s">
        <v>11403</v>
      </c>
      <c r="E1596" t="s">
        <v>8810</v>
      </c>
      <c r="F1596" t="str">
        <f>VLOOKUP(A1596,'REGIÕES DE SAÚDE E SEUS MUNICÍP'!$A$4:$C$5569,3,0)</f>
        <v>Pedra Azul</v>
      </c>
      <c r="G1596" t="str">
        <f>VLOOKUP(H1596,'REGIÕES DE SAÚDE E SEUS MUNICÍP'!$A$4:$D$5569,4,0)</f>
        <v>Divisa Alegre</v>
      </c>
      <c r="H1596">
        <f>VLOOKUP(A1596,'REGIÕES DE SAÚDE E SEUS MUNICÍP'!$A$4:$A$5569,1,0)</f>
        <v>312235</v>
      </c>
      <c r="I1596" t="str">
        <f t="shared" si="96"/>
        <v>Mesmo município</v>
      </c>
      <c r="J1596" t="str">
        <f>VLOOKUP(D1596,'REGIÕES DE SAÚDE E SEUS MUNICÍP'!$C$4:$C$5569,1,0)</f>
        <v>Pedra Azul</v>
      </c>
      <c r="K1596">
        <f t="shared" si="97"/>
        <v>1</v>
      </c>
      <c r="L1596" t="str">
        <f t="shared" si="98"/>
        <v>diferente</v>
      </c>
      <c r="M1596" t="str">
        <f t="shared" si="99"/>
        <v>diferente</v>
      </c>
    </row>
    <row r="1597" spans="1:13" x14ac:dyDescent="0.25">
      <c r="A1597">
        <v>312240</v>
      </c>
      <c r="B1597" t="s">
        <v>5424</v>
      </c>
      <c r="C1597">
        <v>31001</v>
      </c>
      <c r="D1597" t="s">
        <v>11405</v>
      </c>
      <c r="E1597" t="s">
        <v>10243</v>
      </c>
      <c r="F1597" t="str">
        <f>VLOOKUP(A1597,'REGIÕES DE SAÚDE E SEUS MUNICÍP'!$A$4:$C$5569,3,0)</f>
        <v>Alfenas</v>
      </c>
      <c r="G1597" t="str">
        <f>VLOOKUP(H1597,'REGIÕES DE SAÚDE E SEUS MUNICÍP'!$A$4:$D$5569,4,0)</f>
        <v>Divisa Nova</v>
      </c>
      <c r="H1597">
        <f>VLOOKUP(A1597,'REGIÕES DE SAÚDE E SEUS MUNICÍP'!$A$4:$A$5569,1,0)</f>
        <v>312240</v>
      </c>
      <c r="I1597" t="str">
        <f t="shared" si="96"/>
        <v>Mesmo município</v>
      </c>
      <c r="J1597" t="e">
        <f>VLOOKUP(D1597,'REGIÕES DE SAÚDE E SEUS MUNICÍP'!$C$4:$C$5569,1,0)</f>
        <v>#N/A</v>
      </c>
      <c r="K1597">
        <f t="shared" si="97"/>
        <v>1</v>
      </c>
      <c r="L1597" t="str">
        <f t="shared" si="98"/>
        <v>diferente</v>
      </c>
      <c r="M1597" t="str">
        <f t="shared" si="99"/>
        <v>diferente</v>
      </c>
    </row>
    <row r="1598" spans="1:13" x14ac:dyDescent="0.25">
      <c r="A1598">
        <v>312245</v>
      </c>
      <c r="B1598" t="s">
        <v>5424</v>
      </c>
      <c r="C1598">
        <v>31068</v>
      </c>
      <c r="D1598" t="s">
        <v>11403</v>
      </c>
      <c r="E1598" t="s">
        <v>8270</v>
      </c>
      <c r="F1598" t="str">
        <f>VLOOKUP(A1598,'REGIÕES DE SAÚDE E SEUS MUNICÍP'!$A$4:$C$5569,3,0)</f>
        <v>Pedra Azul</v>
      </c>
      <c r="G1598" t="str">
        <f>VLOOKUP(H1598,'REGIÕES DE SAÚDE E SEUS MUNICÍP'!$A$4:$D$5569,4,0)</f>
        <v>Divisópolis</v>
      </c>
      <c r="H1598">
        <f>VLOOKUP(A1598,'REGIÕES DE SAÚDE E SEUS MUNICÍP'!$A$4:$A$5569,1,0)</f>
        <v>312245</v>
      </c>
      <c r="I1598" t="str">
        <f t="shared" si="96"/>
        <v>Mesmo município</v>
      </c>
      <c r="J1598" t="str">
        <f>VLOOKUP(D1598,'REGIÕES DE SAÚDE E SEUS MUNICÍP'!$C$4:$C$5569,1,0)</f>
        <v>Pedra Azul</v>
      </c>
      <c r="K1598">
        <f t="shared" si="97"/>
        <v>1</v>
      </c>
      <c r="L1598" t="str">
        <f t="shared" si="98"/>
        <v>diferente</v>
      </c>
      <c r="M1598" t="str">
        <f t="shared" si="99"/>
        <v>diferente</v>
      </c>
    </row>
    <row r="1599" spans="1:13" x14ac:dyDescent="0.25">
      <c r="A1599">
        <v>312247</v>
      </c>
      <c r="B1599" t="s">
        <v>5424</v>
      </c>
      <c r="C1599">
        <v>31058</v>
      </c>
      <c r="D1599" t="s">
        <v>5414</v>
      </c>
      <c r="E1599" t="s">
        <v>5919</v>
      </c>
      <c r="F1599" t="str">
        <f>VLOOKUP(A1599,'REGIÕES DE SAÚDE E SEUS MUNICÍP'!$A$4:$C$5569,3,0)</f>
        <v>Unaí</v>
      </c>
      <c r="G1599" t="str">
        <f>VLOOKUP(H1599,'REGIÕES DE SAÚDE E SEUS MUNICÍP'!$A$4:$D$5569,4,0)</f>
        <v>Dom Bosco</v>
      </c>
      <c r="H1599">
        <f>VLOOKUP(A1599,'REGIÕES DE SAÚDE E SEUS MUNICÍP'!$A$4:$A$5569,1,0)</f>
        <v>312247</v>
      </c>
      <c r="I1599" t="str">
        <f t="shared" si="96"/>
        <v>Mesmo município</v>
      </c>
      <c r="J1599" t="str">
        <f>VLOOKUP(D1599,'REGIÕES DE SAÚDE E SEUS MUNICÍP'!$C$4:$C$5569,1,0)</f>
        <v>Unaí</v>
      </c>
      <c r="K1599">
        <f t="shared" si="97"/>
        <v>1</v>
      </c>
      <c r="L1599" t="str">
        <f t="shared" si="98"/>
        <v>diferente</v>
      </c>
      <c r="M1599" t="str">
        <f t="shared" si="99"/>
        <v>diferente</v>
      </c>
    </row>
    <row r="1600" spans="1:13" x14ac:dyDescent="0.25">
      <c r="A1600">
        <v>312250</v>
      </c>
      <c r="B1600" t="s">
        <v>5424</v>
      </c>
      <c r="C1600">
        <v>31037</v>
      </c>
      <c r="D1600" t="s">
        <v>5914</v>
      </c>
      <c r="E1600" t="s">
        <v>8027</v>
      </c>
      <c r="F1600" t="str">
        <f>VLOOKUP(A1600,'REGIÕES DE SAÚDE E SEUS MUNICÍP'!$A$4:$C$5569,3,0)</f>
        <v>Coronel Fabriciano</v>
      </c>
      <c r="G1600" t="str">
        <f>VLOOKUP(H1600,'REGIÕES DE SAÚDE E SEUS MUNICÍP'!$A$4:$D$5569,4,0)</f>
        <v>Dom Cavati</v>
      </c>
      <c r="H1600">
        <f>VLOOKUP(A1600,'REGIÕES DE SAÚDE E SEUS MUNICÍP'!$A$4:$A$5569,1,0)</f>
        <v>312250</v>
      </c>
      <c r="I1600" t="str">
        <f t="shared" si="96"/>
        <v>Mesmo município</v>
      </c>
      <c r="J1600" t="e">
        <f>VLOOKUP(D1600,'REGIÕES DE SAÚDE E SEUS MUNICÍP'!$C$4:$C$5569,1,0)</f>
        <v>#N/A</v>
      </c>
      <c r="K1600" t="e">
        <f t="shared" si="97"/>
        <v>#VALUE!</v>
      </c>
      <c r="L1600" t="str">
        <f t="shared" si="98"/>
        <v>diferente</v>
      </c>
      <c r="M1600" t="str">
        <f t="shared" si="99"/>
        <v>diferente</v>
      </c>
    </row>
    <row r="1601" spans="1:13" x14ac:dyDescent="0.25">
      <c r="A1601">
        <v>312260</v>
      </c>
      <c r="B1601" t="s">
        <v>5424</v>
      </c>
      <c r="C1601">
        <v>31020</v>
      </c>
      <c r="D1601" t="s">
        <v>3394</v>
      </c>
      <c r="E1601" t="s">
        <v>1895</v>
      </c>
      <c r="F1601" t="str">
        <f>VLOOKUP(A1601,'REGIÕES DE SAÚDE E SEUS MUNICÍP'!$A$4:$C$5569,3,0)</f>
        <v>Itabira</v>
      </c>
      <c r="G1601" t="str">
        <f>VLOOKUP(H1601,'REGIÕES DE SAÚDE E SEUS MUNICÍP'!$A$4:$D$5569,4,0)</f>
        <v>Dom Joaquim</v>
      </c>
      <c r="H1601">
        <f>VLOOKUP(A1601,'REGIÕES DE SAÚDE E SEUS MUNICÍP'!$A$4:$A$5569,1,0)</f>
        <v>312260</v>
      </c>
      <c r="I1601" t="str">
        <f t="shared" si="96"/>
        <v>Mesmo município</v>
      </c>
      <c r="J1601" t="e">
        <f>VLOOKUP(D1601,'REGIÕES DE SAÚDE E SEUS MUNICÍP'!$C$4:$C$5569,1,0)</f>
        <v>#N/A</v>
      </c>
      <c r="K1601" t="e">
        <f t="shared" si="97"/>
        <v>#VALUE!</v>
      </c>
      <c r="L1601" t="str">
        <f t="shared" si="98"/>
        <v>diferente</v>
      </c>
      <c r="M1601" t="str">
        <f t="shared" si="99"/>
        <v>diferente</v>
      </c>
    </row>
    <row r="1602" spans="1:13" x14ac:dyDescent="0.25">
      <c r="A1602">
        <v>312270</v>
      </c>
      <c r="B1602" t="s">
        <v>5424</v>
      </c>
      <c r="C1602">
        <v>31060</v>
      </c>
      <c r="D1602" t="s">
        <v>3110</v>
      </c>
      <c r="E1602" t="s">
        <v>5137</v>
      </c>
      <c r="F1602" t="str">
        <f>VLOOKUP(A1602,'REGIÕES DE SAÚDE E SEUS MUNICÍP'!$A$4:$C$5569,3,0)</f>
        <v>Ponte Nova</v>
      </c>
      <c r="G1602" t="str">
        <f>VLOOKUP(H1602,'REGIÕES DE SAÚDE E SEUS MUNICÍP'!$A$4:$D$5569,4,0)</f>
        <v>Dom Silvério</v>
      </c>
      <c r="H1602">
        <f>VLOOKUP(A1602,'REGIÕES DE SAÚDE E SEUS MUNICÍP'!$A$4:$A$5569,1,0)</f>
        <v>312270</v>
      </c>
      <c r="I1602" t="str">
        <f t="shared" si="96"/>
        <v>Mesmo município</v>
      </c>
      <c r="J1602" t="str">
        <f>VLOOKUP(D1602,'REGIÕES DE SAÚDE E SEUS MUNICÍP'!$C$4:$C$5569,1,0)</f>
        <v>Ponte Nova</v>
      </c>
      <c r="K1602">
        <f t="shared" si="97"/>
        <v>1</v>
      </c>
      <c r="L1602" t="str">
        <f t="shared" si="98"/>
        <v>diferente</v>
      </c>
      <c r="M1602" t="str">
        <f t="shared" si="99"/>
        <v>diferente</v>
      </c>
    </row>
    <row r="1603" spans="1:13" x14ac:dyDescent="0.25">
      <c r="A1603">
        <v>312280</v>
      </c>
      <c r="B1603" t="s">
        <v>5424</v>
      </c>
      <c r="C1603">
        <v>31008</v>
      </c>
      <c r="D1603" t="s">
        <v>1370</v>
      </c>
      <c r="E1603" t="s">
        <v>4521</v>
      </c>
      <c r="F1603" t="str">
        <f>VLOOKUP(A1603,'REGIÕES DE SAÚDE E SEUS MUNICÍP'!$A$4:$C$5569,3,0)</f>
        <v>Varginha</v>
      </c>
      <c r="G1603" t="str">
        <f>VLOOKUP(H1603,'REGIÕES DE SAÚDE E SEUS MUNICÍP'!$A$4:$D$5569,4,0)</f>
        <v>Dom Viçoso</v>
      </c>
      <c r="H1603">
        <f>VLOOKUP(A1603,'REGIÕES DE SAÚDE E SEUS MUNICÍP'!$A$4:$A$5569,1,0)</f>
        <v>312280</v>
      </c>
      <c r="I1603" t="str">
        <f t="shared" ref="I1603:I1666" si="100">IF(G1603=E1603,"Mesmo município","Município diferente")</f>
        <v>Mesmo município</v>
      </c>
      <c r="J1603" t="e">
        <f>VLOOKUP(D1603,'REGIÕES DE SAÚDE E SEUS MUNICÍP'!$C$4:$C$5569,1,0)</f>
        <v>#N/A</v>
      </c>
      <c r="K1603" t="e">
        <f t="shared" si="97"/>
        <v>#VALUE!</v>
      </c>
      <c r="L1603" t="str">
        <f t="shared" si="98"/>
        <v>diferente</v>
      </c>
      <c r="M1603" t="str">
        <f t="shared" si="99"/>
        <v>diferente</v>
      </c>
    </row>
    <row r="1604" spans="1:13" x14ac:dyDescent="0.25">
      <c r="A1604">
        <v>312290</v>
      </c>
      <c r="B1604" t="s">
        <v>5424</v>
      </c>
      <c r="C1604">
        <v>31044</v>
      </c>
      <c r="D1604" t="s">
        <v>11411</v>
      </c>
      <c r="E1604" t="s">
        <v>11027</v>
      </c>
      <c r="F1604" t="str">
        <f>VLOOKUP(A1604,'REGIÕES DE SAÚDE E SEUS MUNICÍP'!$A$4:$C$5569,3,0)</f>
        <v>Leopoldina</v>
      </c>
      <c r="G1604" t="str">
        <f>VLOOKUP(H1604,'REGIÕES DE SAÚDE E SEUS MUNICÍP'!$A$4:$D$5569,4,0)</f>
        <v>Dona Eusébia</v>
      </c>
      <c r="H1604">
        <f>VLOOKUP(A1604,'REGIÕES DE SAÚDE E SEUS MUNICÍP'!$A$4:$A$5569,1,0)</f>
        <v>312290</v>
      </c>
      <c r="I1604" t="str">
        <f t="shared" si="100"/>
        <v>Mesmo município</v>
      </c>
      <c r="J1604" t="e">
        <f>VLOOKUP(D1604,'REGIÕES DE SAÚDE E SEUS MUNICÍP'!$C$4:$C$5569,1,0)</f>
        <v>#N/A</v>
      </c>
      <c r="K1604">
        <f t="shared" ref="K1604:K1667" si="101">SEARCH(F1604,D1604)</f>
        <v>1</v>
      </c>
      <c r="L1604" t="str">
        <f t="shared" ref="L1604:L1667" si="102">IF(D1604=D1605,IF(F1604=F1605,"Regiões semelhantes","Nova composição"),"diferente")</f>
        <v>diferente</v>
      </c>
      <c r="M1604" t="str">
        <f t="shared" si="99"/>
        <v>diferente</v>
      </c>
    </row>
    <row r="1605" spans="1:13" x14ac:dyDescent="0.25">
      <c r="A1605">
        <v>312300</v>
      </c>
      <c r="B1605" t="s">
        <v>5424</v>
      </c>
      <c r="C1605">
        <v>31015</v>
      </c>
      <c r="D1605" t="s">
        <v>11214</v>
      </c>
      <c r="E1605" t="s">
        <v>6695</v>
      </c>
      <c r="F1605" t="str">
        <f>VLOOKUP(A1605,'REGIÕES DE SAÚDE E SEUS MUNICÍP'!$A$4:$C$5569,3,0)</f>
        <v>São João Del Rei</v>
      </c>
      <c r="G1605" t="str">
        <f>VLOOKUP(H1605,'REGIÕES DE SAÚDE E SEUS MUNICÍP'!$A$4:$D$5569,4,0)</f>
        <v>Dores de Campos</v>
      </c>
      <c r="H1605">
        <f>VLOOKUP(A1605,'REGIÕES DE SAÚDE E SEUS MUNICÍP'!$A$4:$A$5569,1,0)</f>
        <v>312300</v>
      </c>
      <c r="I1605" t="str">
        <f t="shared" si="100"/>
        <v>Mesmo município</v>
      </c>
      <c r="J1605" t="str">
        <f>VLOOKUP(D1605,'REGIÕES DE SAÚDE E SEUS MUNICÍP'!$C$4:$C$5569,1,0)</f>
        <v>São João Del Rei</v>
      </c>
      <c r="K1605">
        <f t="shared" si="101"/>
        <v>1</v>
      </c>
      <c r="L1605" t="str">
        <f t="shared" si="102"/>
        <v>diferente</v>
      </c>
      <c r="M1605" t="str">
        <f t="shared" si="99"/>
        <v>diferente</v>
      </c>
    </row>
    <row r="1606" spans="1:13" x14ac:dyDescent="0.25">
      <c r="A1606">
        <v>312310</v>
      </c>
      <c r="B1606" t="s">
        <v>5424</v>
      </c>
      <c r="C1606">
        <v>31020</v>
      </c>
      <c r="D1606" t="s">
        <v>3394</v>
      </c>
      <c r="E1606" t="s">
        <v>10829</v>
      </c>
      <c r="F1606" t="str">
        <f>VLOOKUP(A1606,'REGIÕES DE SAÚDE E SEUS MUNICÍP'!$A$4:$C$5569,3,0)</f>
        <v>Itabira</v>
      </c>
      <c r="G1606" t="str">
        <f>VLOOKUP(H1606,'REGIÕES DE SAÚDE E SEUS MUNICÍP'!$A$4:$D$5569,4,0)</f>
        <v>Dores de Guanhães</v>
      </c>
      <c r="H1606">
        <f>VLOOKUP(A1606,'REGIÕES DE SAÚDE E SEUS MUNICÍP'!$A$4:$A$5569,1,0)</f>
        <v>312310</v>
      </c>
      <c r="I1606" t="str">
        <f t="shared" si="100"/>
        <v>Mesmo município</v>
      </c>
      <c r="J1606" t="e">
        <f>VLOOKUP(D1606,'REGIÕES DE SAÚDE E SEUS MUNICÍP'!$C$4:$C$5569,1,0)</f>
        <v>#N/A</v>
      </c>
      <c r="K1606" t="e">
        <f t="shared" si="101"/>
        <v>#VALUE!</v>
      </c>
      <c r="L1606" t="str">
        <f t="shared" si="102"/>
        <v>diferente</v>
      </c>
      <c r="M1606" t="str">
        <f t="shared" ref="M1606:M1669" si="103">IF(F1606=F1605,"igual","diferente")</f>
        <v>diferente</v>
      </c>
    </row>
    <row r="1607" spans="1:13" x14ac:dyDescent="0.25">
      <c r="A1607">
        <v>312320</v>
      </c>
      <c r="B1607" t="s">
        <v>5424</v>
      </c>
      <c r="C1607">
        <v>31028</v>
      </c>
      <c r="D1607" t="s">
        <v>10375</v>
      </c>
      <c r="E1607" t="s">
        <v>8619</v>
      </c>
      <c r="F1607" t="str">
        <f>VLOOKUP(A1607,'REGIÕES DE SAÚDE E SEUS MUNICÍP'!$A$4:$C$5569,3,0)</f>
        <v>Divinópolis</v>
      </c>
      <c r="G1607" t="str">
        <f>VLOOKUP(H1607,'REGIÕES DE SAÚDE E SEUS MUNICÍP'!$A$4:$D$5569,4,0)</f>
        <v>Dores do Indaiá</v>
      </c>
      <c r="H1607">
        <f>VLOOKUP(A1607,'REGIÕES DE SAÚDE E SEUS MUNICÍP'!$A$4:$A$5569,1,0)</f>
        <v>312320</v>
      </c>
      <c r="I1607" t="str">
        <f t="shared" si="100"/>
        <v>Mesmo município</v>
      </c>
      <c r="J1607" t="e">
        <f>VLOOKUP(D1607,'REGIÕES DE SAÚDE E SEUS MUNICÍP'!$C$4:$C$5569,1,0)</f>
        <v>#N/A</v>
      </c>
      <c r="K1607" t="e">
        <f t="shared" si="101"/>
        <v>#VALUE!</v>
      </c>
      <c r="L1607" t="str">
        <f t="shared" si="102"/>
        <v>diferente</v>
      </c>
      <c r="M1607" t="str">
        <f t="shared" si="103"/>
        <v>diferente</v>
      </c>
    </row>
    <row r="1608" spans="1:13" x14ac:dyDescent="0.25">
      <c r="A1608">
        <v>312330</v>
      </c>
      <c r="B1608" t="s">
        <v>5424</v>
      </c>
      <c r="C1608">
        <v>31048</v>
      </c>
      <c r="D1608" t="s">
        <v>5510</v>
      </c>
      <c r="E1608" t="s">
        <v>8857</v>
      </c>
      <c r="F1608" t="str">
        <f>VLOOKUP(A1608,'REGIÕES DE SAÚDE E SEUS MUNICÍP'!$A$4:$C$5569,3,0)</f>
        <v>Ubá</v>
      </c>
      <c r="G1608" t="str">
        <f>VLOOKUP(H1608,'REGIÕES DE SAÚDE E SEUS MUNICÍP'!$A$4:$D$5569,4,0)</f>
        <v>Dores do Turvo</v>
      </c>
      <c r="H1608">
        <f>VLOOKUP(A1608,'REGIÕES DE SAÚDE E SEUS MUNICÍP'!$A$4:$A$5569,1,0)</f>
        <v>312330</v>
      </c>
      <c r="I1608" t="str">
        <f t="shared" si="100"/>
        <v>Mesmo município</v>
      </c>
      <c r="J1608" t="str">
        <f>VLOOKUP(D1608,'REGIÕES DE SAÚDE E SEUS MUNICÍP'!$C$4:$C$5569,1,0)</f>
        <v>Ubá</v>
      </c>
      <c r="K1608">
        <f t="shared" si="101"/>
        <v>1</v>
      </c>
      <c r="L1608" t="str">
        <f t="shared" si="102"/>
        <v>diferente</v>
      </c>
      <c r="M1608" t="str">
        <f t="shared" si="103"/>
        <v>diferente</v>
      </c>
    </row>
    <row r="1609" spans="1:13" x14ac:dyDescent="0.25">
      <c r="A1609">
        <v>312340</v>
      </c>
      <c r="B1609" t="s">
        <v>5424</v>
      </c>
      <c r="C1609">
        <v>31093</v>
      </c>
      <c r="D1609" t="s">
        <v>1139</v>
      </c>
      <c r="E1609" t="s">
        <v>8089</v>
      </c>
      <c r="F1609" t="str">
        <f>VLOOKUP(A1609,'REGIÕES DE SAÚDE E SEUS MUNICÍP'!$A$4:$C$5569,3,0)</f>
        <v>Passos</v>
      </c>
      <c r="G1609" t="str">
        <f>VLOOKUP(H1609,'REGIÕES DE SAÚDE E SEUS MUNICÍP'!$A$4:$D$5569,4,0)</f>
        <v>Doresópolis</v>
      </c>
      <c r="H1609">
        <f>VLOOKUP(A1609,'REGIÕES DE SAÚDE E SEUS MUNICÍP'!$A$4:$A$5569,1,0)</f>
        <v>312340</v>
      </c>
      <c r="I1609" t="str">
        <f t="shared" si="100"/>
        <v>Mesmo município</v>
      </c>
      <c r="J1609" t="e">
        <f>VLOOKUP(D1609,'REGIÕES DE SAÚDE E SEUS MUNICÍP'!$C$4:$C$5569,1,0)</f>
        <v>#N/A</v>
      </c>
      <c r="K1609" t="e">
        <f t="shared" si="101"/>
        <v>#VALUE!</v>
      </c>
      <c r="L1609" t="str">
        <f>IF(D1609=D1610,IF(F1609=F1610,"Regiões semelhantes","Nova composição"),"diferente")</f>
        <v>diferente</v>
      </c>
      <c r="M1609" t="str">
        <f t="shared" si="103"/>
        <v>diferente</v>
      </c>
    </row>
    <row r="1610" spans="1:13" x14ac:dyDescent="0.25">
      <c r="A1610">
        <v>312350</v>
      </c>
      <c r="B1610" t="s">
        <v>5424</v>
      </c>
      <c r="C1610">
        <v>31074</v>
      </c>
      <c r="D1610" t="s">
        <v>11402</v>
      </c>
      <c r="E1610" t="s">
        <v>3494</v>
      </c>
      <c r="F1610" t="str">
        <f>VLOOKUP(A1610,'REGIÕES DE SAÚDE E SEUS MUNICÍP'!$A$4:$C$5569,3,0)</f>
        <v>Uberlândia</v>
      </c>
      <c r="G1610" t="str">
        <f>VLOOKUP(H1610,'REGIÕES DE SAÚDE E SEUS MUNICÍP'!$A$4:$D$5569,4,0)</f>
        <v>Douradoquara</v>
      </c>
      <c r="H1610">
        <f>VLOOKUP(A1610,'REGIÕES DE SAÚDE E SEUS MUNICÍP'!$A$4:$A$5569,1,0)</f>
        <v>312350</v>
      </c>
      <c r="I1610" t="str">
        <f t="shared" si="100"/>
        <v>Mesmo município</v>
      </c>
      <c r="J1610" t="e">
        <f>VLOOKUP(D1610,'REGIÕES DE SAÚDE E SEUS MUNICÍP'!$C$4:$C$5569,1,0)</f>
        <v>#N/A</v>
      </c>
      <c r="K1610" t="e">
        <f t="shared" si="101"/>
        <v>#VALUE!</v>
      </c>
      <c r="L1610" t="str">
        <f t="shared" si="102"/>
        <v>diferente</v>
      </c>
      <c r="M1610" t="str">
        <f>IF(F1610=F1609,"igual","diferente")</f>
        <v>diferente</v>
      </c>
    </row>
    <row r="1611" spans="1:13" x14ac:dyDescent="0.25">
      <c r="A1611">
        <v>312352</v>
      </c>
      <c r="B1611" t="s">
        <v>5424</v>
      </c>
      <c r="C1611">
        <v>31059</v>
      </c>
      <c r="D1611" t="s">
        <v>5499</v>
      </c>
      <c r="E1611" t="s">
        <v>252</v>
      </c>
      <c r="F1611" t="str">
        <f>VLOOKUP(A1611,'REGIÕES DE SAÚDE E SEUS MUNICÍP'!$A$4:$C$5569,3,0)</f>
        <v>Manhumirim</v>
      </c>
      <c r="G1611" t="str">
        <f>VLOOKUP(H1611,'REGIÕES DE SAÚDE E SEUS MUNICÍP'!$A$4:$D$5569,4,0)</f>
        <v>Durandé</v>
      </c>
      <c r="H1611">
        <f>VLOOKUP(A1611,'REGIÕES DE SAÚDE E SEUS MUNICÍP'!$A$4:$A$5569,1,0)</f>
        <v>312352</v>
      </c>
      <c r="I1611" t="str">
        <f t="shared" si="100"/>
        <v>Mesmo município</v>
      </c>
      <c r="J1611" t="e">
        <f>VLOOKUP(D1611,'REGIÕES DE SAÚDE E SEUS MUNICÍP'!$C$4:$C$5569,1,0)</f>
        <v>#N/A</v>
      </c>
      <c r="K1611" t="e">
        <f t="shared" si="101"/>
        <v>#VALUE!</v>
      </c>
      <c r="L1611" t="str">
        <f t="shared" si="102"/>
        <v>diferente</v>
      </c>
      <c r="M1611" t="str">
        <f t="shared" si="103"/>
        <v>diferente</v>
      </c>
    </row>
    <row r="1612" spans="1:13" x14ac:dyDescent="0.25">
      <c r="A1612">
        <v>312360</v>
      </c>
      <c r="B1612" t="s">
        <v>5424</v>
      </c>
      <c r="C1612">
        <v>31012</v>
      </c>
      <c r="D1612" t="s">
        <v>9239</v>
      </c>
      <c r="E1612" t="s">
        <v>2390</v>
      </c>
      <c r="F1612" t="str">
        <f>VLOOKUP(A1612,'REGIÕES DE SAÚDE E SEUS MUNICÍP'!$A$4:$C$5569,3,0)</f>
        <v>Varginha</v>
      </c>
      <c r="G1612" t="str">
        <f>VLOOKUP(H1612,'REGIÕES DE SAÚDE E SEUS MUNICÍP'!$A$4:$D$5569,4,0)</f>
        <v>Elói Mendes</v>
      </c>
      <c r="H1612">
        <f>VLOOKUP(A1612,'REGIÕES DE SAÚDE E SEUS MUNICÍP'!$A$4:$A$5569,1,0)</f>
        <v>312360</v>
      </c>
      <c r="I1612" t="str">
        <f t="shared" si="100"/>
        <v>Mesmo município</v>
      </c>
      <c r="J1612" t="str">
        <f>VLOOKUP(D1612,'REGIÕES DE SAÚDE E SEUS MUNICÍP'!$C$4:$C$5569,1,0)</f>
        <v>Varginha</v>
      </c>
      <c r="K1612">
        <f t="shared" si="101"/>
        <v>1</v>
      </c>
      <c r="L1612" t="str">
        <f t="shared" si="102"/>
        <v>diferente</v>
      </c>
      <c r="M1612" t="str">
        <f t="shared" si="103"/>
        <v>diferente</v>
      </c>
    </row>
    <row r="1613" spans="1:13" x14ac:dyDescent="0.25">
      <c r="A1613">
        <v>312370</v>
      </c>
      <c r="B1613" t="s">
        <v>5424</v>
      </c>
      <c r="C1613">
        <v>31036</v>
      </c>
      <c r="D1613" t="s">
        <v>7572</v>
      </c>
      <c r="E1613" t="s">
        <v>7862</v>
      </c>
      <c r="F1613" t="str">
        <f>VLOOKUP(A1613,'REGIÕES DE SAÚDE E SEUS MUNICÍP'!$A$4:$C$5569,3,0)</f>
        <v>Governador Valadares</v>
      </c>
      <c r="G1613" t="str">
        <f>VLOOKUP(H1613,'REGIÕES DE SAÚDE E SEUS MUNICÍP'!$A$4:$D$5569,4,0)</f>
        <v>Engenheiro Caldas</v>
      </c>
      <c r="H1613">
        <f>VLOOKUP(A1613,'REGIÕES DE SAÚDE E SEUS MUNICÍP'!$A$4:$A$5569,1,0)</f>
        <v>312370</v>
      </c>
      <c r="I1613" t="str">
        <f t="shared" si="100"/>
        <v>Mesmo município</v>
      </c>
      <c r="J1613" t="str">
        <f>VLOOKUP(D1613,'REGIÕES DE SAÚDE E SEUS MUNICÍP'!$C$4:$C$5569,1,0)</f>
        <v>Governador Valadares</v>
      </c>
      <c r="K1613">
        <f t="shared" si="101"/>
        <v>1</v>
      </c>
      <c r="L1613" t="str">
        <f t="shared" si="102"/>
        <v>diferente</v>
      </c>
      <c r="M1613" t="str">
        <f t="shared" si="103"/>
        <v>diferente</v>
      </c>
    </row>
    <row r="1614" spans="1:13" x14ac:dyDescent="0.25">
      <c r="A1614">
        <v>312380</v>
      </c>
      <c r="B1614" t="s">
        <v>5424</v>
      </c>
      <c r="C1614">
        <v>31083</v>
      </c>
      <c r="D1614" t="s">
        <v>2263</v>
      </c>
      <c r="E1614" t="s">
        <v>9748</v>
      </c>
      <c r="F1614" t="str">
        <f>VLOOKUP(A1614,'REGIÕES DE SAÚDE E SEUS MUNICÍP'!$A$4:$C$5569,3,0)</f>
        <v>Montes Claros</v>
      </c>
      <c r="G1614" t="str">
        <f>VLOOKUP(H1614,'REGIÕES DE SAÚDE E SEUS MUNICÍP'!$A$4:$D$5569,4,0)</f>
        <v>Engenheiro Navarro</v>
      </c>
      <c r="H1614">
        <f>VLOOKUP(A1614,'REGIÕES DE SAÚDE E SEUS MUNICÍP'!$A$4:$A$5569,1,0)</f>
        <v>312380</v>
      </c>
      <c r="I1614" t="str">
        <f t="shared" si="100"/>
        <v>Mesmo município</v>
      </c>
      <c r="J1614" t="e">
        <f>VLOOKUP(D1614,'REGIÕES DE SAÚDE E SEUS MUNICÍP'!$C$4:$C$5569,1,0)</f>
        <v>#N/A</v>
      </c>
      <c r="K1614" t="e">
        <f t="shared" si="101"/>
        <v>#VALUE!</v>
      </c>
      <c r="L1614" t="str">
        <f t="shared" si="102"/>
        <v>diferente</v>
      </c>
      <c r="M1614" t="str">
        <f t="shared" si="103"/>
        <v>diferente</v>
      </c>
    </row>
    <row r="1615" spans="1:13" x14ac:dyDescent="0.25">
      <c r="A1615">
        <v>312385</v>
      </c>
      <c r="B1615" t="s">
        <v>5424</v>
      </c>
      <c r="C1615">
        <v>31034</v>
      </c>
      <c r="D1615" t="s">
        <v>3289</v>
      </c>
      <c r="E1615" t="s">
        <v>836</v>
      </c>
      <c r="F1615" t="str">
        <f>VLOOKUP(A1615,'REGIÕES DE SAÚDE E SEUS MUNICÍP'!$A$4:$C$5569,3,0)</f>
        <v>Coronel Fabriciano</v>
      </c>
      <c r="G1615" t="str">
        <f>VLOOKUP(H1615,'REGIÕES DE SAÚDE E SEUS MUNICÍP'!$A$4:$D$5569,4,0)</f>
        <v>Entre Folhas</v>
      </c>
      <c r="H1615">
        <f>VLOOKUP(A1615,'REGIÕES DE SAÚDE E SEUS MUNICÍP'!$A$4:$A$5569,1,0)</f>
        <v>312385</v>
      </c>
      <c r="I1615" t="str">
        <f t="shared" si="100"/>
        <v>Mesmo município</v>
      </c>
      <c r="J1615" t="e">
        <f>VLOOKUP(D1615,'REGIÕES DE SAÚDE E SEUS MUNICÍP'!$C$4:$C$5569,1,0)</f>
        <v>#N/A</v>
      </c>
      <c r="K1615" t="e">
        <f t="shared" si="101"/>
        <v>#VALUE!</v>
      </c>
      <c r="L1615" t="str">
        <f t="shared" si="102"/>
        <v>diferente</v>
      </c>
      <c r="M1615" t="str">
        <f t="shared" si="103"/>
        <v>diferente</v>
      </c>
    </row>
    <row r="1616" spans="1:13" x14ac:dyDescent="0.25">
      <c r="A1616">
        <v>312390</v>
      </c>
      <c r="B1616" t="s">
        <v>5424</v>
      </c>
      <c r="C1616">
        <v>31078</v>
      </c>
      <c r="D1616" t="s">
        <v>6108</v>
      </c>
      <c r="E1616" t="s">
        <v>8709</v>
      </c>
      <c r="F1616" t="str">
        <f>VLOOKUP(A1616,'REGIÕES DE SAÚDE E SEUS MUNICÍP'!$A$4:$C$5569,3,0)</f>
        <v>São João Del Rei</v>
      </c>
      <c r="G1616" t="str">
        <f>VLOOKUP(H1616,'REGIÕES DE SAÚDE E SEUS MUNICÍP'!$A$4:$D$5569,4,0)</f>
        <v>Entre Rios de Minas</v>
      </c>
      <c r="H1616">
        <f>VLOOKUP(A1616,'REGIÕES DE SAÚDE E SEUS MUNICÍP'!$A$4:$A$5569,1,0)</f>
        <v>312390</v>
      </c>
      <c r="I1616" t="str">
        <f t="shared" si="100"/>
        <v>Mesmo município</v>
      </c>
      <c r="J1616" t="e">
        <f>VLOOKUP(D1616,'REGIÕES DE SAÚDE E SEUS MUNICÍP'!$C$4:$C$5569,1,0)</f>
        <v>#N/A</v>
      </c>
      <c r="K1616" t="e">
        <f t="shared" si="101"/>
        <v>#VALUE!</v>
      </c>
      <c r="L1616" t="str">
        <f t="shared" si="102"/>
        <v>diferente</v>
      </c>
      <c r="M1616" t="str">
        <f t="shared" si="103"/>
        <v>diferente</v>
      </c>
    </row>
    <row r="1617" spans="1:13" x14ac:dyDescent="0.25">
      <c r="A1617">
        <v>312400</v>
      </c>
      <c r="B1617" t="s">
        <v>5424</v>
      </c>
      <c r="C1617">
        <v>31048</v>
      </c>
      <c r="D1617" t="s">
        <v>5510</v>
      </c>
      <c r="E1617" t="s">
        <v>8574</v>
      </c>
      <c r="F1617" t="str">
        <f>VLOOKUP(A1617,'REGIÕES DE SAÚDE E SEUS MUNICÍP'!$A$4:$C$5569,3,0)</f>
        <v>Ubá</v>
      </c>
      <c r="G1617" t="str">
        <f>VLOOKUP(H1617,'REGIÕES DE SAÚDE E SEUS MUNICÍP'!$A$4:$D$5569,4,0)</f>
        <v>Ervália</v>
      </c>
      <c r="H1617">
        <f>VLOOKUP(A1617,'REGIÕES DE SAÚDE E SEUS MUNICÍP'!$A$4:$A$5569,1,0)</f>
        <v>312400</v>
      </c>
      <c r="I1617" t="str">
        <f t="shared" si="100"/>
        <v>Mesmo município</v>
      </c>
      <c r="J1617" t="str">
        <f>VLOOKUP(D1617,'REGIÕES DE SAÚDE E SEUS MUNICÍP'!$C$4:$C$5569,1,0)</f>
        <v>Ubá</v>
      </c>
      <c r="K1617">
        <f t="shared" si="101"/>
        <v>1</v>
      </c>
      <c r="L1617" t="str">
        <f t="shared" si="102"/>
        <v>diferente</v>
      </c>
      <c r="M1617" t="str">
        <f t="shared" si="103"/>
        <v>diferente</v>
      </c>
    </row>
    <row r="1618" spans="1:13" x14ac:dyDescent="0.25">
      <c r="A1618">
        <v>312410</v>
      </c>
      <c r="B1618" t="s">
        <v>5424</v>
      </c>
      <c r="C1618">
        <v>31017</v>
      </c>
      <c r="D1618" t="s">
        <v>5509</v>
      </c>
      <c r="E1618" t="s">
        <v>3123</v>
      </c>
      <c r="F1618" t="str">
        <f>VLOOKUP(A1618,'REGIÕES DE SAÚDE E SEUS MUNICÍP'!$A$4:$C$5569,3,0)</f>
        <v>Belo Horizonte</v>
      </c>
      <c r="G1618" t="str">
        <f>VLOOKUP(H1618,'REGIÕES DE SAÚDE E SEUS MUNICÍP'!$A$4:$D$5569,4,0)</f>
        <v>Esmeraldas</v>
      </c>
      <c r="H1618">
        <f>VLOOKUP(A1618,'REGIÕES DE SAÚDE E SEUS MUNICÍP'!$A$4:$A$5569,1,0)</f>
        <v>312410</v>
      </c>
      <c r="I1618" t="str">
        <f t="shared" si="100"/>
        <v>Mesmo município</v>
      </c>
      <c r="J1618" t="e">
        <f>VLOOKUP(D1618,'REGIÕES DE SAÚDE E SEUS MUNICÍP'!$C$4:$C$5569,1,0)</f>
        <v>#N/A</v>
      </c>
      <c r="K1618" t="e">
        <f t="shared" si="101"/>
        <v>#VALUE!</v>
      </c>
      <c r="L1618" t="str">
        <f t="shared" si="102"/>
        <v>diferente</v>
      </c>
      <c r="M1618" t="str">
        <f t="shared" si="103"/>
        <v>diferente</v>
      </c>
    </row>
    <row r="1619" spans="1:13" x14ac:dyDescent="0.25">
      <c r="A1619">
        <v>312420</v>
      </c>
      <c r="B1619" t="s">
        <v>5424</v>
      </c>
      <c r="C1619">
        <v>31042</v>
      </c>
      <c r="D1619" t="s">
        <v>7264</v>
      </c>
      <c r="E1619" t="s">
        <v>1951</v>
      </c>
      <c r="F1619" t="str">
        <f>VLOOKUP(A1619,'REGIÕES DE SAÚDE E SEUS MUNICÍP'!$A$4:$C$5569,3,0)</f>
        <v>Manhumirim</v>
      </c>
      <c r="G1619" t="str">
        <f>VLOOKUP(H1619,'REGIÕES DE SAÚDE E SEUS MUNICÍP'!$A$4:$D$5569,4,0)</f>
        <v>Espera Feliz</v>
      </c>
      <c r="H1619">
        <f>VLOOKUP(A1619,'REGIÕES DE SAÚDE E SEUS MUNICÍP'!$A$4:$A$5569,1,0)</f>
        <v>312420</v>
      </c>
      <c r="I1619" t="str">
        <f t="shared" si="100"/>
        <v>Mesmo município</v>
      </c>
      <c r="J1619" t="e">
        <f>VLOOKUP(D1619,'REGIÕES DE SAÚDE E SEUS MUNICÍP'!$C$4:$C$5569,1,0)</f>
        <v>#N/A</v>
      </c>
      <c r="K1619" t="e">
        <f t="shared" si="101"/>
        <v>#VALUE!</v>
      </c>
      <c r="L1619" t="str">
        <f t="shared" si="102"/>
        <v>diferente</v>
      </c>
      <c r="M1619" t="str">
        <f t="shared" si="103"/>
        <v>diferente</v>
      </c>
    </row>
    <row r="1620" spans="1:13" x14ac:dyDescent="0.25">
      <c r="A1620">
        <v>312430</v>
      </c>
      <c r="B1620" t="s">
        <v>5424</v>
      </c>
      <c r="C1620">
        <v>31052</v>
      </c>
      <c r="D1620" t="s">
        <v>11420</v>
      </c>
      <c r="E1620" t="s">
        <v>5726</v>
      </c>
      <c r="F1620" t="str">
        <f>VLOOKUP(A1620,'REGIÕES DE SAÚDE E SEUS MUNICÍP'!$A$4:$C$5569,3,0)</f>
        <v>Montes Claros</v>
      </c>
      <c r="G1620" t="str">
        <f>VLOOKUP(H1620,'REGIÕES DE SAÚDE E SEUS MUNICÍP'!$A$4:$D$5569,4,0)</f>
        <v>Espinosa</v>
      </c>
      <c r="H1620">
        <f>VLOOKUP(A1620,'REGIÕES DE SAÚDE E SEUS MUNICÍP'!$A$4:$A$5569,1,0)</f>
        <v>312430</v>
      </c>
      <c r="I1620" t="str">
        <f t="shared" si="100"/>
        <v>Mesmo município</v>
      </c>
      <c r="J1620" t="e">
        <f>VLOOKUP(D1620,'REGIÕES DE SAÚDE E SEUS MUNICÍP'!$C$4:$C$5569,1,0)</f>
        <v>#N/A</v>
      </c>
      <c r="K1620" t="e">
        <f t="shared" si="101"/>
        <v>#VALUE!</v>
      </c>
      <c r="L1620" t="str">
        <f>IF(D1620=D1621,IF(F1620=F1621,"Regiões semelhantes","Nova composição"),"diferente")</f>
        <v>diferente</v>
      </c>
      <c r="M1620" t="str">
        <f t="shared" si="103"/>
        <v>diferente</v>
      </c>
    </row>
    <row r="1621" spans="1:13" x14ac:dyDescent="0.25">
      <c r="A1621">
        <v>312440</v>
      </c>
      <c r="B1621" t="s">
        <v>5424</v>
      </c>
      <c r="C1621">
        <v>31007</v>
      </c>
      <c r="D1621" t="s">
        <v>6648</v>
      </c>
      <c r="E1621" t="s">
        <v>6992</v>
      </c>
      <c r="F1621" t="str">
        <f>VLOOKUP(A1621,'REGIÕES DE SAÚDE E SEUS MUNICÍP'!$A$4:$C$5569,3,0)</f>
        <v>Pouso Alegre</v>
      </c>
      <c r="G1621" t="str">
        <f>VLOOKUP(H1621,'REGIÕES DE SAÚDE E SEUS MUNICÍP'!$A$4:$D$5569,4,0)</f>
        <v>Espírito Santo do Dourado</v>
      </c>
      <c r="H1621">
        <f>VLOOKUP(A1621,'REGIÕES DE SAÚDE E SEUS MUNICÍP'!$A$4:$A$5569,1,0)</f>
        <v>312440</v>
      </c>
      <c r="I1621" t="str">
        <f t="shared" si="100"/>
        <v>Mesmo município</v>
      </c>
      <c r="J1621" t="str">
        <f>VLOOKUP(D1621,'REGIÕES DE SAÚDE E SEUS MUNICÍP'!$C$4:$C$5569,1,0)</f>
        <v>Pouso Alegre</v>
      </c>
      <c r="K1621">
        <f t="shared" si="101"/>
        <v>1</v>
      </c>
      <c r="L1621" t="str">
        <f t="shared" si="102"/>
        <v>Regiões semelhantes</v>
      </c>
      <c r="M1621" t="str">
        <f>IF(F1621=F1620,"igual","diferente")</f>
        <v>diferente</v>
      </c>
    </row>
    <row r="1622" spans="1:13" x14ac:dyDescent="0.25">
      <c r="A1622">
        <v>312450</v>
      </c>
      <c r="B1622" t="s">
        <v>5424</v>
      </c>
      <c r="C1622">
        <v>31007</v>
      </c>
      <c r="D1622" t="s">
        <v>6648</v>
      </c>
      <c r="E1622" t="s">
        <v>3137</v>
      </c>
      <c r="F1622" t="str">
        <f>VLOOKUP(A1622,'REGIÕES DE SAÚDE E SEUS MUNICÍP'!$A$4:$C$5569,3,0)</f>
        <v>Pouso Alegre</v>
      </c>
      <c r="G1622" t="str">
        <f>VLOOKUP(H1622,'REGIÕES DE SAÚDE E SEUS MUNICÍP'!$A$4:$D$5569,4,0)</f>
        <v>Estiva</v>
      </c>
      <c r="H1622">
        <f>VLOOKUP(A1622,'REGIÕES DE SAÚDE E SEUS MUNICÍP'!$A$4:$A$5569,1,0)</f>
        <v>312450</v>
      </c>
      <c r="I1622" t="str">
        <f t="shared" si="100"/>
        <v>Mesmo município</v>
      </c>
      <c r="J1622" t="str">
        <f>VLOOKUP(D1622,'REGIÕES DE SAÚDE E SEUS MUNICÍP'!$C$4:$C$5569,1,0)</f>
        <v>Pouso Alegre</v>
      </c>
      <c r="K1622">
        <f t="shared" si="101"/>
        <v>1</v>
      </c>
      <c r="L1622" t="str">
        <f t="shared" si="102"/>
        <v>diferente</v>
      </c>
      <c r="M1622" t="str">
        <f t="shared" si="103"/>
        <v>igual</v>
      </c>
    </row>
    <row r="1623" spans="1:13" x14ac:dyDescent="0.25">
      <c r="A1623">
        <v>312460</v>
      </c>
      <c r="B1623" t="s">
        <v>5424</v>
      </c>
      <c r="C1623">
        <v>31041</v>
      </c>
      <c r="D1623" t="s">
        <v>11404</v>
      </c>
      <c r="E1623" t="s">
        <v>5298</v>
      </c>
      <c r="F1623" t="str">
        <f>VLOOKUP(A1623,'REGIÕES DE SAÚDE E SEUS MUNICÍP'!$A$4:$C$5569,3,0)</f>
        <v>Leopoldina</v>
      </c>
      <c r="G1623" t="str">
        <f>VLOOKUP(H1623,'REGIÕES DE SAÚDE E SEUS MUNICÍP'!$A$4:$D$5569,4,0)</f>
        <v>Estrela Dalva</v>
      </c>
      <c r="H1623">
        <f>VLOOKUP(A1623,'REGIÕES DE SAÚDE E SEUS MUNICÍP'!$A$4:$A$5569,1,0)</f>
        <v>312460</v>
      </c>
      <c r="I1623" t="str">
        <f t="shared" si="100"/>
        <v>Mesmo município</v>
      </c>
      <c r="J1623" t="e">
        <f>VLOOKUP(D1623,'REGIÕES DE SAÚDE E SEUS MUNICÍP'!$C$4:$C$5569,1,0)</f>
        <v>#N/A</v>
      </c>
      <c r="K1623" t="e">
        <f t="shared" si="101"/>
        <v>#VALUE!</v>
      </c>
      <c r="L1623" t="str">
        <f t="shared" si="102"/>
        <v>diferente</v>
      </c>
      <c r="M1623" t="str">
        <f t="shared" si="103"/>
        <v>diferente</v>
      </c>
    </row>
    <row r="1624" spans="1:13" x14ac:dyDescent="0.25">
      <c r="A1624">
        <v>312470</v>
      </c>
      <c r="B1624" t="s">
        <v>5424</v>
      </c>
      <c r="C1624">
        <v>31028</v>
      </c>
      <c r="D1624" t="s">
        <v>10375</v>
      </c>
      <c r="E1624" t="s">
        <v>10557</v>
      </c>
      <c r="F1624" t="str">
        <f>VLOOKUP(A1624,'REGIÕES DE SAÚDE E SEUS MUNICÍP'!$A$4:$C$5569,3,0)</f>
        <v>Divinópolis</v>
      </c>
      <c r="G1624" t="str">
        <f>VLOOKUP(H1624,'REGIÕES DE SAÚDE E SEUS MUNICÍP'!$A$4:$D$5569,4,0)</f>
        <v>Estrela do Indaiá</v>
      </c>
      <c r="H1624">
        <f>VLOOKUP(A1624,'REGIÕES DE SAÚDE E SEUS MUNICÍP'!$A$4:$A$5569,1,0)</f>
        <v>312470</v>
      </c>
      <c r="I1624" t="str">
        <f t="shared" si="100"/>
        <v>Mesmo município</v>
      </c>
      <c r="J1624" t="e">
        <f>VLOOKUP(D1624,'REGIÕES DE SAÚDE E SEUS MUNICÍP'!$C$4:$C$5569,1,0)</f>
        <v>#N/A</v>
      </c>
      <c r="K1624" t="e">
        <f t="shared" si="101"/>
        <v>#VALUE!</v>
      </c>
      <c r="L1624" t="str">
        <f t="shared" si="102"/>
        <v>diferente</v>
      </c>
      <c r="M1624" t="str">
        <f t="shared" si="103"/>
        <v>diferente</v>
      </c>
    </row>
    <row r="1625" spans="1:13" x14ac:dyDescent="0.25">
      <c r="A1625">
        <v>312480</v>
      </c>
      <c r="B1625" t="s">
        <v>5424</v>
      </c>
      <c r="C1625">
        <v>31074</v>
      </c>
      <c r="D1625" t="s">
        <v>11402</v>
      </c>
      <c r="E1625" t="s">
        <v>7595</v>
      </c>
      <c r="F1625" t="str">
        <f>VLOOKUP(A1625,'REGIÕES DE SAÚDE E SEUS MUNICÍP'!$A$4:$C$5569,3,0)</f>
        <v>Uberlândia</v>
      </c>
      <c r="G1625" t="str">
        <f>VLOOKUP(H1625,'REGIÕES DE SAÚDE E SEUS MUNICÍP'!$A$4:$D$5569,4,0)</f>
        <v>Estrela do Sul</v>
      </c>
      <c r="H1625">
        <f>VLOOKUP(A1625,'REGIÕES DE SAÚDE E SEUS MUNICÍP'!$A$4:$A$5569,1,0)</f>
        <v>312480</v>
      </c>
      <c r="I1625" t="str">
        <f t="shared" si="100"/>
        <v>Mesmo município</v>
      </c>
      <c r="J1625" t="e">
        <f>VLOOKUP(D1625,'REGIÕES DE SAÚDE E SEUS MUNICÍP'!$C$4:$C$5569,1,0)</f>
        <v>#N/A</v>
      </c>
      <c r="K1625" t="e">
        <f t="shared" si="101"/>
        <v>#VALUE!</v>
      </c>
      <c r="L1625" t="str">
        <f t="shared" si="102"/>
        <v>diferente</v>
      </c>
      <c r="M1625" t="str">
        <f t="shared" si="103"/>
        <v>diferente</v>
      </c>
    </row>
    <row r="1626" spans="1:13" x14ac:dyDescent="0.25">
      <c r="A1626">
        <v>312490</v>
      </c>
      <c r="B1626" t="s">
        <v>5424</v>
      </c>
      <c r="C1626">
        <v>31045</v>
      </c>
      <c r="D1626" t="s">
        <v>9252</v>
      </c>
      <c r="E1626" t="s">
        <v>4635</v>
      </c>
      <c r="F1626" t="str">
        <f>VLOOKUP(A1626,'REGIÕES DE SAÚDE E SEUS MUNICÍP'!$A$4:$C$5569,3,0)</f>
        <v>Ubá</v>
      </c>
      <c r="G1626" t="str">
        <f>VLOOKUP(H1626,'REGIÕES DE SAÚDE E SEUS MUNICÍP'!$A$4:$D$5569,4,0)</f>
        <v>Eugenópolis</v>
      </c>
      <c r="H1626">
        <f>VLOOKUP(A1626,'REGIÕES DE SAÚDE E SEUS MUNICÍP'!$A$4:$A$5569,1,0)</f>
        <v>312490</v>
      </c>
      <c r="I1626" t="str">
        <f t="shared" si="100"/>
        <v>Mesmo município</v>
      </c>
      <c r="J1626" t="e">
        <f>VLOOKUP(D1626,'REGIÕES DE SAÚDE E SEUS MUNICÍP'!$C$4:$C$5569,1,0)</f>
        <v>#N/A</v>
      </c>
      <c r="K1626" t="e">
        <f t="shared" si="101"/>
        <v>#VALUE!</v>
      </c>
      <c r="L1626" t="str">
        <f t="shared" si="102"/>
        <v>diferente</v>
      </c>
      <c r="M1626" t="str">
        <f t="shared" si="103"/>
        <v>diferente</v>
      </c>
    </row>
    <row r="1627" spans="1:13" x14ac:dyDescent="0.25">
      <c r="A1627">
        <v>312500</v>
      </c>
      <c r="B1627" t="s">
        <v>5424</v>
      </c>
      <c r="C1627">
        <v>31097</v>
      </c>
      <c r="D1627" t="s">
        <v>3322</v>
      </c>
      <c r="E1627" t="s">
        <v>467</v>
      </c>
      <c r="F1627" t="str">
        <f>VLOOKUP(A1627,'REGIÕES DE SAÚDE E SEUS MUNICÍP'!$A$4:$C$5569,3,0)</f>
        <v>Juiz de Fora</v>
      </c>
      <c r="G1627" t="str">
        <f>VLOOKUP(H1627,'REGIÕES DE SAÚDE E SEUS MUNICÍP'!$A$4:$D$5569,4,0)</f>
        <v>Ewbank da Câmara</v>
      </c>
      <c r="H1627">
        <f>VLOOKUP(A1627,'REGIÕES DE SAÚDE E SEUS MUNICÍP'!$A$4:$A$5569,1,0)</f>
        <v>312500</v>
      </c>
      <c r="I1627" t="str">
        <f t="shared" si="100"/>
        <v>Mesmo município</v>
      </c>
      <c r="J1627" t="str">
        <f>VLOOKUP(D1627,'REGIÕES DE SAÚDE E SEUS MUNICÍP'!$C$4:$C$5569,1,0)</f>
        <v>Juiz de Fora</v>
      </c>
      <c r="K1627">
        <f t="shared" si="101"/>
        <v>1</v>
      </c>
      <c r="L1627" t="str">
        <f t="shared" si="102"/>
        <v>diferente</v>
      </c>
      <c r="M1627" t="str">
        <f t="shared" si="103"/>
        <v>diferente</v>
      </c>
    </row>
    <row r="1628" spans="1:13" x14ac:dyDescent="0.25">
      <c r="A1628">
        <v>312510</v>
      </c>
      <c r="B1628" t="s">
        <v>5424</v>
      </c>
      <c r="C1628">
        <v>31007</v>
      </c>
      <c r="D1628" t="s">
        <v>6648</v>
      </c>
      <c r="E1628" t="s">
        <v>204</v>
      </c>
      <c r="F1628" t="str">
        <f>VLOOKUP(A1628,'REGIÕES DE SAÚDE E SEUS MUNICÍP'!$A$4:$C$5569,3,0)</f>
        <v>Pouso Alegre</v>
      </c>
      <c r="G1628" t="str">
        <f>VLOOKUP(H1628,'REGIÕES DE SAÚDE E SEUS MUNICÍP'!$A$4:$D$5569,4,0)</f>
        <v>Extrema</v>
      </c>
      <c r="H1628">
        <f>VLOOKUP(A1628,'REGIÕES DE SAÚDE E SEUS MUNICÍP'!$A$4:$A$5569,1,0)</f>
        <v>312510</v>
      </c>
      <c r="I1628" t="str">
        <f t="shared" si="100"/>
        <v>Mesmo município</v>
      </c>
      <c r="J1628" t="str">
        <f>VLOOKUP(D1628,'REGIÕES DE SAÚDE E SEUS MUNICÍP'!$C$4:$C$5569,1,0)</f>
        <v>Pouso Alegre</v>
      </c>
      <c r="K1628">
        <f t="shared" si="101"/>
        <v>1</v>
      </c>
      <c r="L1628" t="str">
        <f t="shared" si="102"/>
        <v>diferente</v>
      </c>
      <c r="M1628" t="str">
        <f t="shared" si="103"/>
        <v>diferente</v>
      </c>
    </row>
    <row r="1629" spans="1:13" x14ac:dyDescent="0.25">
      <c r="A1629">
        <v>312520</v>
      </c>
      <c r="B1629" t="s">
        <v>5424</v>
      </c>
      <c r="C1629">
        <v>31001</v>
      </c>
      <c r="D1629" t="s">
        <v>11405</v>
      </c>
      <c r="E1629" t="s">
        <v>2238</v>
      </c>
      <c r="F1629" t="str">
        <f>VLOOKUP(A1629,'REGIÕES DE SAÚDE E SEUS MUNICÍP'!$A$4:$C$5569,3,0)</f>
        <v>Alfenas</v>
      </c>
      <c r="G1629" t="str">
        <f>VLOOKUP(H1629,'REGIÕES DE SAÚDE E SEUS MUNICÍP'!$A$4:$D$5569,4,0)</f>
        <v>Fama</v>
      </c>
      <c r="H1629">
        <f>VLOOKUP(A1629,'REGIÕES DE SAÚDE E SEUS MUNICÍP'!$A$4:$A$5569,1,0)</f>
        <v>312520</v>
      </c>
      <c r="I1629" t="str">
        <f t="shared" si="100"/>
        <v>Mesmo município</v>
      </c>
      <c r="J1629" t="e">
        <f>VLOOKUP(D1629,'REGIÕES DE SAÚDE E SEUS MUNICÍP'!$C$4:$C$5569,1,0)</f>
        <v>#N/A</v>
      </c>
      <c r="K1629">
        <f t="shared" si="101"/>
        <v>1</v>
      </c>
      <c r="L1629" t="str">
        <f>IF(D1629=D1630,IF(F1629=F1630,"Regiões semelhantes","Nova composição"),"diferente")</f>
        <v>diferente</v>
      </c>
      <c r="M1629" t="str">
        <f t="shared" si="103"/>
        <v>diferente</v>
      </c>
    </row>
    <row r="1630" spans="1:13" x14ac:dyDescent="0.25">
      <c r="A1630">
        <v>312530</v>
      </c>
      <c r="B1630" t="s">
        <v>5424</v>
      </c>
      <c r="C1630">
        <v>31042</v>
      </c>
      <c r="D1630" t="s">
        <v>7264</v>
      </c>
      <c r="E1630" t="s">
        <v>7773</v>
      </c>
      <c r="F1630" t="str">
        <f>VLOOKUP(A1630,'REGIÕES DE SAÚDE E SEUS MUNICÍP'!$A$4:$C$5569,3,0)</f>
        <v>Manhumirim</v>
      </c>
      <c r="G1630" t="str">
        <f>VLOOKUP(H1630,'REGIÕES DE SAÚDE E SEUS MUNICÍP'!$A$4:$D$5569,4,0)</f>
        <v>Faria Lemos</v>
      </c>
      <c r="H1630">
        <f>VLOOKUP(A1630,'REGIÕES DE SAÚDE E SEUS MUNICÍP'!$A$4:$A$5569,1,0)</f>
        <v>312530</v>
      </c>
      <c r="I1630" t="str">
        <f t="shared" si="100"/>
        <v>Mesmo município</v>
      </c>
      <c r="J1630" t="e">
        <f>VLOOKUP(D1630,'REGIÕES DE SAÚDE E SEUS MUNICÍP'!$C$4:$C$5569,1,0)</f>
        <v>#N/A</v>
      </c>
      <c r="K1630" t="e">
        <f t="shared" si="101"/>
        <v>#VALUE!</v>
      </c>
      <c r="L1630" t="str">
        <f t="shared" si="102"/>
        <v>diferente</v>
      </c>
      <c r="M1630" t="str">
        <f>IF(F1630=F1629,"igual","diferente")</f>
        <v>diferente</v>
      </c>
    </row>
    <row r="1631" spans="1:13" x14ac:dyDescent="0.25">
      <c r="A1631">
        <v>312540</v>
      </c>
      <c r="B1631" t="s">
        <v>5424</v>
      </c>
      <c r="C1631">
        <v>31026</v>
      </c>
      <c r="D1631" t="s">
        <v>11010</v>
      </c>
      <c r="E1631" t="s">
        <v>2987</v>
      </c>
      <c r="F1631" t="str">
        <f>VLOOKUP(A1631,'REGIÕES DE SAÚDE E SEUS MUNICÍP'!$A$4:$C$5569,3,0)</f>
        <v>Diamantina</v>
      </c>
      <c r="G1631" t="str">
        <f>VLOOKUP(H1631,'REGIÕES DE SAÚDE E SEUS MUNICÍP'!$A$4:$D$5569,4,0)</f>
        <v>Felício dos Santos</v>
      </c>
      <c r="H1631">
        <f>VLOOKUP(A1631,'REGIÕES DE SAÚDE E SEUS MUNICÍP'!$A$4:$A$5569,1,0)</f>
        <v>312540</v>
      </c>
      <c r="I1631" t="str">
        <f t="shared" si="100"/>
        <v>Mesmo município</v>
      </c>
      <c r="J1631" t="str">
        <f>VLOOKUP(D1631,'REGIÕES DE SAÚDE E SEUS MUNICÍP'!$C$4:$C$5569,1,0)</f>
        <v>Diamantina</v>
      </c>
      <c r="K1631">
        <f t="shared" si="101"/>
        <v>1</v>
      </c>
      <c r="L1631" t="str">
        <f t="shared" si="102"/>
        <v>diferente</v>
      </c>
      <c r="M1631" t="str">
        <f t="shared" si="103"/>
        <v>diferente</v>
      </c>
    </row>
    <row r="1632" spans="1:13" x14ac:dyDescent="0.25">
      <c r="A1632">
        <v>312560</v>
      </c>
      <c r="B1632" t="s">
        <v>5424</v>
      </c>
      <c r="C1632">
        <v>31094</v>
      </c>
      <c r="D1632" t="s">
        <v>11406</v>
      </c>
      <c r="E1632" t="s">
        <v>2725</v>
      </c>
      <c r="F1632" t="str">
        <f>VLOOKUP(A1632,'REGIÕES DE SAÚDE E SEUS MUNICÍP'!$A$4:$C$5569,3,0)</f>
        <v>Pedra Azul</v>
      </c>
      <c r="G1632" t="str">
        <f>VLOOKUP(H1632,'REGIÕES DE SAÚDE E SEUS MUNICÍP'!$A$4:$D$5569,4,0)</f>
        <v>Felisburgo</v>
      </c>
      <c r="H1632">
        <f>VLOOKUP(A1632,'REGIÕES DE SAÚDE E SEUS MUNICÍP'!$A$4:$A$5569,1,0)</f>
        <v>312560</v>
      </c>
      <c r="I1632" t="str">
        <f t="shared" si="100"/>
        <v>Mesmo município</v>
      </c>
      <c r="J1632" t="e">
        <f>VLOOKUP(D1632,'REGIÕES DE SAÚDE E SEUS MUNICÍP'!$C$4:$C$5569,1,0)</f>
        <v>#N/A</v>
      </c>
      <c r="K1632" t="e">
        <f t="shared" si="101"/>
        <v>#VALUE!</v>
      </c>
      <c r="L1632" t="str">
        <f t="shared" si="102"/>
        <v>diferente</v>
      </c>
      <c r="M1632" t="str">
        <f t="shared" si="103"/>
        <v>diferente</v>
      </c>
    </row>
    <row r="1633" spans="1:13" x14ac:dyDescent="0.25">
      <c r="A1633">
        <v>312570</v>
      </c>
      <c r="B1633" t="s">
        <v>5424</v>
      </c>
      <c r="C1633">
        <v>31019</v>
      </c>
      <c r="D1633" t="s">
        <v>3645</v>
      </c>
      <c r="E1633" t="s">
        <v>6560</v>
      </c>
      <c r="F1633" t="str">
        <f>VLOOKUP(A1633,'REGIÕES DE SAÚDE E SEUS MUNICÍP'!$A$4:$C$5569,3,0)</f>
        <v>Sete Lagoas</v>
      </c>
      <c r="G1633" t="str">
        <f>VLOOKUP(H1633,'REGIÕES DE SAÚDE E SEUS MUNICÍP'!$A$4:$D$5569,4,0)</f>
        <v>Felixlândia</v>
      </c>
      <c r="H1633">
        <f>VLOOKUP(A1633,'REGIÕES DE SAÚDE E SEUS MUNICÍP'!$A$4:$A$5569,1,0)</f>
        <v>312570</v>
      </c>
      <c r="I1633" t="str">
        <f t="shared" si="100"/>
        <v>Mesmo município</v>
      </c>
      <c r="J1633" t="e">
        <f>VLOOKUP(D1633,'REGIÕES DE SAÚDE E SEUS MUNICÍP'!$C$4:$C$5569,1,0)</f>
        <v>#N/A</v>
      </c>
      <c r="K1633" t="e">
        <f t="shared" si="101"/>
        <v>#VALUE!</v>
      </c>
      <c r="L1633" t="str">
        <f t="shared" si="102"/>
        <v>diferente</v>
      </c>
      <c r="M1633" t="str">
        <f t="shared" si="103"/>
        <v>diferente</v>
      </c>
    </row>
    <row r="1634" spans="1:13" x14ac:dyDescent="0.25">
      <c r="A1634">
        <v>312580</v>
      </c>
      <c r="B1634" t="s">
        <v>5424</v>
      </c>
      <c r="C1634">
        <v>31036</v>
      </c>
      <c r="D1634" t="s">
        <v>7572</v>
      </c>
      <c r="E1634" t="s">
        <v>6579</v>
      </c>
      <c r="F1634" t="str">
        <f>VLOOKUP(A1634,'REGIÕES DE SAÚDE E SEUS MUNICÍP'!$A$4:$C$5569,3,0)</f>
        <v>Governador Valadares</v>
      </c>
      <c r="G1634" t="str">
        <f>VLOOKUP(H1634,'REGIÕES DE SAÚDE E SEUS MUNICÍP'!$A$4:$D$5569,4,0)</f>
        <v>Fernandes Tourinho</v>
      </c>
      <c r="H1634">
        <f>VLOOKUP(A1634,'REGIÕES DE SAÚDE E SEUS MUNICÍP'!$A$4:$A$5569,1,0)</f>
        <v>312580</v>
      </c>
      <c r="I1634" t="str">
        <f t="shared" si="100"/>
        <v>Mesmo município</v>
      </c>
      <c r="J1634" t="str">
        <f>VLOOKUP(D1634,'REGIÕES DE SAÚDE E SEUS MUNICÍP'!$C$4:$C$5569,1,0)</f>
        <v>Governador Valadares</v>
      </c>
      <c r="K1634">
        <f t="shared" si="101"/>
        <v>1</v>
      </c>
      <c r="L1634" t="str">
        <f t="shared" si="102"/>
        <v>diferente</v>
      </c>
      <c r="M1634" t="str">
        <f t="shared" si="103"/>
        <v>diferente</v>
      </c>
    </row>
    <row r="1635" spans="1:13" x14ac:dyDescent="0.25">
      <c r="A1635">
        <v>312590</v>
      </c>
      <c r="B1635" t="s">
        <v>5424</v>
      </c>
      <c r="C1635">
        <v>31021</v>
      </c>
      <c r="D1635" t="s">
        <v>6876</v>
      </c>
      <c r="E1635" t="s">
        <v>9417</v>
      </c>
      <c r="F1635" t="str">
        <f>VLOOKUP(A1635,'REGIÕES DE SAÚDE E SEUS MUNICÍP'!$A$4:$C$5569,3,0)</f>
        <v>Itabira</v>
      </c>
      <c r="G1635" t="str">
        <f>VLOOKUP(H1635,'REGIÕES DE SAÚDE E SEUS MUNICÍP'!$A$4:$D$5569,4,0)</f>
        <v>Ferros</v>
      </c>
      <c r="H1635">
        <f>VLOOKUP(A1635,'REGIÕES DE SAÚDE E SEUS MUNICÍP'!$A$4:$A$5569,1,0)</f>
        <v>312590</v>
      </c>
      <c r="I1635" t="str">
        <f t="shared" si="100"/>
        <v>Mesmo município</v>
      </c>
      <c r="J1635" t="str">
        <f>VLOOKUP(D1635,'REGIÕES DE SAÚDE E SEUS MUNICÍP'!$C$4:$C$5569,1,0)</f>
        <v>Itabira</v>
      </c>
      <c r="K1635">
        <f t="shared" si="101"/>
        <v>1</v>
      </c>
      <c r="L1635" t="str">
        <f t="shared" si="102"/>
        <v>diferente</v>
      </c>
      <c r="M1635" t="str">
        <f t="shared" si="103"/>
        <v>diferente</v>
      </c>
    </row>
    <row r="1636" spans="1:13" x14ac:dyDescent="0.25">
      <c r="A1636">
        <v>312595</v>
      </c>
      <c r="B1636" t="s">
        <v>5424</v>
      </c>
      <c r="C1636">
        <v>31042</v>
      </c>
      <c r="D1636" t="s">
        <v>7264</v>
      </c>
      <c r="E1636" t="s">
        <v>3484</v>
      </c>
      <c r="F1636" t="str">
        <f>VLOOKUP(A1636,'REGIÕES DE SAÚDE E SEUS MUNICÍP'!$A$4:$C$5569,3,0)</f>
        <v>Manhumirim</v>
      </c>
      <c r="G1636" t="str">
        <f>VLOOKUP(H1636,'REGIÕES DE SAÚDE E SEUS MUNICÍP'!$A$4:$D$5569,4,0)</f>
        <v>Fervedouro</v>
      </c>
      <c r="H1636">
        <f>VLOOKUP(A1636,'REGIÕES DE SAÚDE E SEUS MUNICÍP'!$A$4:$A$5569,1,0)</f>
        <v>312595</v>
      </c>
      <c r="I1636" t="str">
        <f t="shared" si="100"/>
        <v>Mesmo município</v>
      </c>
      <c r="J1636" t="e">
        <f>VLOOKUP(D1636,'REGIÕES DE SAÚDE E SEUS MUNICÍP'!$C$4:$C$5569,1,0)</f>
        <v>#N/A</v>
      </c>
      <c r="K1636" t="e">
        <f t="shared" si="101"/>
        <v>#VALUE!</v>
      </c>
      <c r="L1636" t="str">
        <f t="shared" si="102"/>
        <v>diferente</v>
      </c>
      <c r="M1636" t="str">
        <f t="shared" si="103"/>
        <v>diferente</v>
      </c>
    </row>
    <row r="1637" spans="1:13" x14ac:dyDescent="0.25">
      <c r="A1637">
        <v>312600</v>
      </c>
      <c r="B1637" t="s">
        <v>5424</v>
      </c>
      <c r="C1637">
        <v>31017</v>
      </c>
      <c r="D1637" t="s">
        <v>5509</v>
      </c>
      <c r="E1637" t="s">
        <v>8113</v>
      </c>
      <c r="F1637" t="str">
        <f>VLOOKUP(A1637,'REGIÕES DE SAÚDE E SEUS MUNICÍP'!$A$4:$C$5569,3,0)</f>
        <v>Belo Horizonte</v>
      </c>
      <c r="G1637" t="str">
        <f>VLOOKUP(H1637,'REGIÕES DE SAÚDE E SEUS MUNICÍP'!$A$4:$D$5569,4,0)</f>
        <v>Florestal</v>
      </c>
      <c r="H1637">
        <f>VLOOKUP(A1637,'REGIÕES DE SAÚDE E SEUS MUNICÍP'!$A$4:$A$5569,1,0)</f>
        <v>312600</v>
      </c>
      <c r="I1637" t="str">
        <f t="shared" si="100"/>
        <v>Mesmo município</v>
      </c>
      <c r="J1637" t="e">
        <f>VLOOKUP(D1637,'REGIÕES DE SAÚDE E SEUS MUNICÍP'!$C$4:$C$5569,1,0)</f>
        <v>#N/A</v>
      </c>
      <c r="K1637" t="e">
        <f t="shared" si="101"/>
        <v>#VALUE!</v>
      </c>
      <c r="L1637" t="str">
        <f t="shared" si="102"/>
        <v>diferente</v>
      </c>
      <c r="M1637" t="str">
        <f t="shared" si="103"/>
        <v>diferente</v>
      </c>
    </row>
    <row r="1638" spans="1:13" x14ac:dyDescent="0.25">
      <c r="A1638">
        <v>312610</v>
      </c>
      <c r="B1638" t="s">
        <v>5424</v>
      </c>
      <c r="C1638">
        <v>31030</v>
      </c>
      <c r="D1638" t="s">
        <v>2754</v>
      </c>
      <c r="E1638" t="s">
        <v>2754</v>
      </c>
      <c r="F1638" t="str">
        <f>VLOOKUP(A1638,'REGIÕES DE SAÚDE E SEUS MUNICÍP'!$A$4:$C$5569,3,0)</f>
        <v>Divinópolis</v>
      </c>
      <c r="G1638" t="str">
        <f>VLOOKUP(H1638,'REGIÕES DE SAÚDE E SEUS MUNICÍP'!$A$4:$D$5569,4,0)</f>
        <v>Formiga</v>
      </c>
      <c r="H1638">
        <f>VLOOKUP(A1638,'REGIÕES DE SAÚDE E SEUS MUNICÍP'!$A$4:$A$5569,1,0)</f>
        <v>312610</v>
      </c>
      <c r="I1638" t="str">
        <f t="shared" si="100"/>
        <v>Mesmo município</v>
      </c>
      <c r="J1638" t="e">
        <f>VLOOKUP(D1638,'REGIÕES DE SAÚDE E SEUS MUNICÍP'!$C$4:$C$5569,1,0)</f>
        <v>#N/A</v>
      </c>
      <c r="K1638" t="e">
        <f t="shared" si="101"/>
        <v>#VALUE!</v>
      </c>
      <c r="L1638" t="str">
        <f t="shared" si="102"/>
        <v>diferente</v>
      </c>
      <c r="M1638" t="str">
        <f t="shared" si="103"/>
        <v>diferente</v>
      </c>
    </row>
    <row r="1639" spans="1:13" x14ac:dyDescent="0.25">
      <c r="A1639">
        <v>312620</v>
      </c>
      <c r="B1639" t="s">
        <v>5424</v>
      </c>
      <c r="C1639">
        <v>31058</v>
      </c>
      <c r="D1639" t="s">
        <v>5414</v>
      </c>
      <c r="E1639" t="s">
        <v>9665</v>
      </c>
      <c r="F1639" t="str">
        <f>VLOOKUP(A1639,'REGIÕES DE SAÚDE E SEUS MUNICÍP'!$A$4:$C$5569,3,0)</f>
        <v>Unaí</v>
      </c>
      <c r="G1639" t="str">
        <f>VLOOKUP(H1639,'REGIÕES DE SAÚDE E SEUS MUNICÍP'!$A$4:$D$5569,4,0)</f>
        <v>Formoso</v>
      </c>
      <c r="H1639">
        <f>VLOOKUP(A1639,'REGIÕES DE SAÚDE E SEUS MUNICÍP'!$A$4:$A$5569,1,0)</f>
        <v>312620</v>
      </c>
      <c r="I1639" t="str">
        <f t="shared" si="100"/>
        <v>Mesmo município</v>
      </c>
      <c r="J1639" t="str">
        <f>VLOOKUP(D1639,'REGIÕES DE SAÚDE E SEUS MUNICÍP'!$C$4:$C$5569,1,0)</f>
        <v>Unaí</v>
      </c>
      <c r="K1639">
        <f t="shared" si="101"/>
        <v>1</v>
      </c>
      <c r="L1639" t="str">
        <f t="shared" si="102"/>
        <v>diferente</v>
      </c>
      <c r="M1639" t="str">
        <f t="shared" si="103"/>
        <v>diferente</v>
      </c>
    </row>
    <row r="1640" spans="1:13" x14ac:dyDescent="0.25">
      <c r="A1640">
        <v>312630</v>
      </c>
      <c r="B1640" t="s">
        <v>5424</v>
      </c>
      <c r="C1640">
        <v>31092</v>
      </c>
      <c r="D1640" t="s">
        <v>8585</v>
      </c>
      <c r="E1640" t="s">
        <v>3539</v>
      </c>
      <c r="F1640" t="str">
        <f>VLOOKUP(A1640,'REGIÕES DE SAÚDE E SEUS MUNICÍP'!$A$4:$C$5569,3,0)</f>
        <v>Passos</v>
      </c>
      <c r="G1640" t="str">
        <f>VLOOKUP(H1640,'REGIÕES DE SAÚDE E SEUS MUNICÍP'!$A$4:$D$5569,4,0)</f>
        <v>Fortaleza de Minas</v>
      </c>
      <c r="H1640">
        <f>VLOOKUP(A1640,'REGIÕES DE SAÚDE E SEUS MUNICÍP'!$A$4:$A$5569,1,0)</f>
        <v>312630</v>
      </c>
      <c r="I1640" t="str">
        <f t="shared" si="100"/>
        <v>Mesmo município</v>
      </c>
      <c r="J1640" t="str">
        <f>VLOOKUP(D1640,'REGIÕES DE SAÚDE E SEUS MUNICÍP'!$C$4:$C$5569,1,0)</f>
        <v>Passos</v>
      </c>
      <c r="K1640">
        <f t="shared" si="101"/>
        <v>1</v>
      </c>
      <c r="L1640" t="str">
        <f t="shared" si="102"/>
        <v>diferente</v>
      </c>
      <c r="M1640" t="str">
        <f t="shared" si="103"/>
        <v>diferente</v>
      </c>
    </row>
    <row r="1641" spans="1:13" x14ac:dyDescent="0.25">
      <c r="A1641">
        <v>312640</v>
      </c>
      <c r="B1641" t="s">
        <v>5424</v>
      </c>
      <c r="C1641">
        <v>31024</v>
      </c>
      <c r="D1641" t="s">
        <v>7958</v>
      </c>
      <c r="E1641" t="s">
        <v>388</v>
      </c>
      <c r="F1641" t="str">
        <f>VLOOKUP(A1641,'REGIÕES DE SAÚDE E SEUS MUNICÍP'!$A$4:$C$5569,3,0)</f>
        <v>Sete Lagoas</v>
      </c>
      <c r="G1641" t="str">
        <f>VLOOKUP(H1641,'REGIÕES DE SAÚDE E SEUS MUNICÍP'!$A$4:$D$5569,4,0)</f>
        <v>Fortuna de Minas</v>
      </c>
      <c r="H1641">
        <f>VLOOKUP(A1641,'REGIÕES DE SAÚDE E SEUS MUNICÍP'!$A$4:$A$5569,1,0)</f>
        <v>312640</v>
      </c>
      <c r="I1641" t="str">
        <f t="shared" si="100"/>
        <v>Mesmo município</v>
      </c>
      <c r="J1641" t="str">
        <f>VLOOKUP(D1641,'REGIÕES DE SAÚDE E SEUS MUNICÍP'!$C$4:$C$5569,1,0)</f>
        <v>Sete Lagoas</v>
      </c>
      <c r="K1641">
        <f t="shared" si="101"/>
        <v>1</v>
      </c>
      <c r="L1641" t="str">
        <f t="shared" si="102"/>
        <v>diferente</v>
      </c>
      <c r="M1641" t="str">
        <f t="shared" si="103"/>
        <v>diferente</v>
      </c>
    </row>
    <row r="1642" spans="1:13" x14ac:dyDescent="0.25">
      <c r="A1642">
        <v>312650</v>
      </c>
      <c r="B1642" t="s">
        <v>5424</v>
      </c>
      <c r="C1642">
        <v>31064</v>
      </c>
      <c r="D1642" t="s">
        <v>4356</v>
      </c>
      <c r="E1642" t="s">
        <v>321</v>
      </c>
      <c r="F1642" t="str">
        <f>VLOOKUP(A1642,'REGIÕES DE SAÚDE E SEUS MUNICÍP'!$A$4:$C$5569,3,0)</f>
        <v>Diamantina</v>
      </c>
      <c r="G1642" t="str">
        <f>VLOOKUP(H1642,'REGIÕES DE SAÚDE E SEUS MUNICÍP'!$A$4:$D$5569,4,0)</f>
        <v>Francisco Badaró</v>
      </c>
      <c r="H1642">
        <f>VLOOKUP(A1642,'REGIÕES DE SAÚDE E SEUS MUNICÍP'!$A$4:$A$5569,1,0)</f>
        <v>312650</v>
      </c>
      <c r="I1642" t="str">
        <f t="shared" si="100"/>
        <v>Mesmo município</v>
      </c>
      <c r="J1642" t="e">
        <f>VLOOKUP(D1642,'REGIÕES DE SAÚDE E SEUS MUNICÍP'!$C$4:$C$5569,1,0)</f>
        <v>#N/A</v>
      </c>
      <c r="K1642" t="e">
        <f t="shared" si="101"/>
        <v>#VALUE!</v>
      </c>
      <c r="L1642" t="str">
        <f t="shared" si="102"/>
        <v>diferente</v>
      </c>
      <c r="M1642" t="str">
        <f t="shared" si="103"/>
        <v>diferente</v>
      </c>
    </row>
    <row r="1643" spans="1:13" x14ac:dyDescent="0.25">
      <c r="A1643">
        <v>312660</v>
      </c>
      <c r="B1643" t="s">
        <v>5424</v>
      </c>
      <c r="C1643">
        <v>31083</v>
      </c>
      <c r="D1643" t="s">
        <v>2263</v>
      </c>
      <c r="E1643" t="s">
        <v>289</v>
      </c>
      <c r="F1643" t="str">
        <f>VLOOKUP(A1643,'REGIÕES DE SAÚDE E SEUS MUNICÍP'!$A$4:$C$5569,3,0)</f>
        <v>Montes Claros</v>
      </c>
      <c r="G1643" t="str">
        <f>VLOOKUP(H1643,'REGIÕES DE SAÚDE E SEUS MUNICÍP'!$A$4:$D$5569,4,0)</f>
        <v>Francisco Dumont</v>
      </c>
      <c r="H1643">
        <f>VLOOKUP(A1643,'REGIÕES DE SAÚDE E SEUS MUNICÍP'!$A$4:$A$5569,1,0)</f>
        <v>312660</v>
      </c>
      <c r="I1643" t="str">
        <f t="shared" si="100"/>
        <v>Mesmo município</v>
      </c>
      <c r="J1643" t="e">
        <f>VLOOKUP(D1643,'REGIÕES DE SAÚDE E SEUS MUNICÍP'!$C$4:$C$5569,1,0)</f>
        <v>#N/A</v>
      </c>
      <c r="K1643" t="e">
        <f t="shared" si="101"/>
        <v>#VALUE!</v>
      </c>
      <c r="L1643" t="str">
        <f>IF(D1643=D1644,IF(F1643=F1644,"Regiões semelhantes","Nova composição"),"diferente")</f>
        <v>diferente</v>
      </c>
      <c r="M1643" t="str">
        <f t="shared" si="103"/>
        <v>diferente</v>
      </c>
    </row>
    <row r="1644" spans="1:13" x14ac:dyDescent="0.25">
      <c r="A1644">
        <v>312675</v>
      </c>
      <c r="B1644" t="s">
        <v>5424</v>
      </c>
      <c r="C1644">
        <v>31099</v>
      </c>
      <c r="D1644" t="s">
        <v>11407</v>
      </c>
      <c r="E1644" t="s">
        <v>4900</v>
      </c>
      <c r="F1644" t="str">
        <f>VLOOKUP(A1644,'REGIÕES DE SAÚDE E SEUS MUNICÍP'!$A$4:$C$5569,3,0)</f>
        <v>Teófilo Otoni</v>
      </c>
      <c r="G1644" t="str">
        <f>VLOOKUP(H1644,'REGIÕES DE SAÚDE E SEUS MUNICÍP'!$A$4:$D$5569,4,0)</f>
        <v>Franciscópolis</v>
      </c>
      <c r="H1644">
        <f>VLOOKUP(A1644,'REGIÕES DE SAÚDE E SEUS MUNICÍP'!$A$4:$A$5569,1,0)</f>
        <v>312675</v>
      </c>
      <c r="I1644" t="str">
        <f t="shared" si="100"/>
        <v>Mesmo município</v>
      </c>
      <c r="J1644" t="e">
        <f>VLOOKUP(D1644,'REGIÕES DE SAÚDE E SEUS MUNICÍP'!$C$4:$C$5569,1,0)</f>
        <v>#N/A</v>
      </c>
      <c r="K1644">
        <f t="shared" si="101"/>
        <v>1</v>
      </c>
      <c r="L1644" t="str">
        <f t="shared" si="102"/>
        <v>diferente</v>
      </c>
      <c r="M1644" t="str">
        <f>IF(F1644=F1643,"igual","diferente")</f>
        <v>diferente</v>
      </c>
    </row>
    <row r="1645" spans="1:13" x14ac:dyDescent="0.25">
      <c r="A1645">
        <v>312670</v>
      </c>
      <c r="B1645" t="s">
        <v>5424</v>
      </c>
      <c r="C1645">
        <v>31051</v>
      </c>
      <c r="D1645" t="s">
        <v>6790</v>
      </c>
      <c r="E1645" t="s">
        <v>6790</v>
      </c>
      <c r="F1645" t="str">
        <f>VLOOKUP(A1645,'REGIÕES DE SAÚDE E SEUS MUNICÍP'!$A$4:$C$5569,3,0)</f>
        <v>Montes Claros</v>
      </c>
      <c r="G1645" t="str">
        <f>VLOOKUP(H1645,'REGIÕES DE SAÚDE E SEUS MUNICÍP'!$A$4:$D$5569,4,0)</f>
        <v>Francisco Sá</v>
      </c>
      <c r="H1645">
        <f>VLOOKUP(A1645,'REGIÕES DE SAÚDE E SEUS MUNICÍP'!$A$4:$A$5569,1,0)</f>
        <v>312670</v>
      </c>
      <c r="I1645" t="str">
        <f t="shared" si="100"/>
        <v>Mesmo município</v>
      </c>
      <c r="J1645" t="e">
        <f>VLOOKUP(D1645,'REGIÕES DE SAÚDE E SEUS MUNICÍP'!$C$4:$C$5569,1,0)</f>
        <v>#N/A</v>
      </c>
      <c r="K1645" t="e">
        <f t="shared" si="101"/>
        <v>#VALUE!</v>
      </c>
      <c r="L1645" t="str">
        <f t="shared" si="102"/>
        <v>diferente</v>
      </c>
      <c r="M1645" t="str">
        <f t="shared" si="103"/>
        <v>diferente</v>
      </c>
    </row>
    <row r="1646" spans="1:13" x14ac:dyDescent="0.25">
      <c r="A1646">
        <v>312680</v>
      </c>
      <c r="B1646" t="s">
        <v>5424</v>
      </c>
      <c r="C1646">
        <v>31096</v>
      </c>
      <c r="D1646" t="s">
        <v>3237</v>
      </c>
      <c r="E1646" t="s">
        <v>31</v>
      </c>
      <c r="F1646" t="str">
        <f>VLOOKUP(A1646,'REGIÕES DE SAÚDE E SEUS MUNICÍP'!$A$4:$C$5569,3,0)</f>
        <v>Teófilo Otoni</v>
      </c>
      <c r="G1646" t="str">
        <f>VLOOKUP(H1646,'REGIÕES DE SAÚDE E SEUS MUNICÍP'!$A$4:$D$5569,4,0)</f>
        <v>Frei Gaspar</v>
      </c>
      <c r="H1646">
        <f>VLOOKUP(A1646,'REGIÕES DE SAÚDE E SEUS MUNICÍP'!$A$4:$A$5569,1,0)</f>
        <v>312680</v>
      </c>
      <c r="I1646" t="str">
        <f t="shared" si="100"/>
        <v>Mesmo município</v>
      </c>
      <c r="J1646" t="e">
        <f>VLOOKUP(D1646,'REGIÕES DE SAÚDE E SEUS MUNICÍP'!$C$4:$C$5569,1,0)</f>
        <v>#N/A</v>
      </c>
      <c r="K1646" t="e">
        <f t="shared" si="101"/>
        <v>#VALUE!</v>
      </c>
      <c r="L1646" t="str">
        <f t="shared" si="102"/>
        <v>diferente</v>
      </c>
      <c r="M1646" t="str">
        <f t="shared" si="103"/>
        <v>diferente</v>
      </c>
    </row>
    <row r="1647" spans="1:13" x14ac:dyDescent="0.25">
      <c r="A1647">
        <v>312690</v>
      </c>
      <c r="B1647" t="s">
        <v>5424</v>
      </c>
      <c r="C1647">
        <v>31036</v>
      </c>
      <c r="D1647" t="s">
        <v>7572</v>
      </c>
      <c r="E1647" t="s">
        <v>10833</v>
      </c>
      <c r="F1647" t="str">
        <f>VLOOKUP(A1647,'REGIÕES DE SAÚDE E SEUS MUNICÍP'!$A$4:$C$5569,3,0)</f>
        <v>Governador Valadares</v>
      </c>
      <c r="G1647" t="str">
        <f>VLOOKUP(H1647,'REGIÕES DE SAÚDE E SEUS MUNICÍP'!$A$4:$D$5569,4,0)</f>
        <v>Frei Inocêncio</v>
      </c>
      <c r="H1647">
        <f>VLOOKUP(A1647,'REGIÕES DE SAÚDE E SEUS MUNICÍP'!$A$4:$A$5569,1,0)</f>
        <v>312690</v>
      </c>
      <c r="I1647" t="str">
        <f t="shared" si="100"/>
        <v>Mesmo município</v>
      </c>
      <c r="J1647" t="str">
        <f>VLOOKUP(D1647,'REGIÕES DE SAÚDE E SEUS MUNICÍP'!$C$4:$C$5569,1,0)</f>
        <v>Governador Valadares</v>
      </c>
      <c r="K1647">
        <f t="shared" si="101"/>
        <v>1</v>
      </c>
      <c r="L1647" t="str">
        <f t="shared" si="102"/>
        <v>diferente</v>
      </c>
      <c r="M1647" t="str">
        <f t="shared" si="103"/>
        <v>diferente</v>
      </c>
    </row>
    <row r="1648" spans="1:13" x14ac:dyDescent="0.25">
      <c r="A1648">
        <v>312695</v>
      </c>
      <c r="B1648" t="s">
        <v>5424</v>
      </c>
      <c r="C1648">
        <v>31080</v>
      </c>
      <c r="D1648" t="s">
        <v>11416</v>
      </c>
      <c r="E1648" t="s">
        <v>827</v>
      </c>
      <c r="F1648" t="str">
        <f>VLOOKUP(A1648,'REGIÕES DE SAÚDE E SEUS MUNICÍP'!$A$4:$C$5569,3,0)</f>
        <v>Governador Valadares</v>
      </c>
      <c r="G1648" t="str">
        <f>VLOOKUP(H1648,'REGIÕES DE SAÚDE E SEUS MUNICÍP'!$A$4:$D$5569,4,0)</f>
        <v>Frei Lagonegro</v>
      </c>
      <c r="H1648">
        <f>VLOOKUP(A1648,'REGIÕES DE SAÚDE E SEUS MUNICÍP'!$A$4:$A$5569,1,0)</f>
        <v>312695</v>
      </c>
      <c r="I1648" t="str">
        <f t="shared" si="100"/>
        <v>Mesmo município</v>
      </c>
      <c r="J1648" t="e">
        <f>VLOOKUP(D1648,'REGIÕES DE SAÚDE E SEUS MUNICÍP'!$C$4:$C$5569,1,0)</f>
        <v>#N/A</v>
      </c>
      <c r="K1648" t="e">
        <f t="shared" si="101"/>
        <v>#VALUE!</v>
      </c>
      <c r="L1648" t="str">
        <f t="shared" si="102"/>
        <v>diferente</v>
      </c>
      <c r="M1648" t="str">
        <f t="shared" si="103"/>
        <v>igual</v>
      </c>
    </row>
    <row r="1649" spans="1:13" x14ac:dyDescent="0.25">
      <c r="A1649">
        <v>312700</v>
      </c>
      <c r="B1649" t="s">
        <v>5424</v>
      </c>
      <c r="C1649">
        <v>31071</v>
      </c>
      <c r="D1649" t="s">
        <v>11419</v>
      </c>
      <c r="E1649" t="s">
        <v>2724</v>
      </c>
      <c r="F1649" t="str">
        <f>VLOOKUP(A1649,'REGIÕES DE SAÚDE E SEUS MUNICÍP'!$A$4:$C$5569,3,0)</f>
        <v>Uberaba</v>
      </c>
      <c r="G1649" t="str">
        <f>VLOOKUP(H1649,'REGIÕES DE SAÚDE E SEUS MUNICÍP'!$A$4:$D$5569,4,0)</f>
        <v>Fronteira</v>
      </c>
      <c r="H1649">
        <f>VLOOKUP(A1649,'REGIÕES DE SAÚDE E SEUS MUNICÍP'!$A$4:$A$5569,1,0)</f>
        <v>312700</v>
      </c>
      <c r="I1649" t="str">
        <f t="shared" si="100"/>
        <v>Mesmo município</v>
      </c>
      <c r="J1649" t="e">
        <f>VLOOKUP(D1649,'REGIÕES DE SAÚDE E SEUS MUNICÍP'!$C$4:$C$5569,1,0)</f>
        <v>#N/A</v>
      </c>
      <c r="K1649" t="e">
        <f t="shared" si="101"/>
        <v>#VALUE!</v>
      </c>
      <c r="L1649" t="str">
        <f t="shared" si="102"/>
        <v>diferente</v>
      </c>
      <c r="M1649" t="str">
        <f t="shared" si="103"/>
        <v>diferente</v>
      </c>
    </row>
    <row r="1650" spans="1:13" x14ac:dyDescent="0.25">
      <c r="A1650">
        <v>312705</v>
      </c>
      <c r="B1650" t="s">
        <v>5424</v>
      </c>
      <c r="C1650">
        <v>31062</v>
      </c>
      <c r="D1650" t="s">
        <v>847</v>
      </c>
      <c r="E1650" t="s">
        <v>10962</v>
      </c>
      <c r="F1650" t="str">
        <f>VLOOKUP(A1650,'REGIÕES DE SAÚDE E SEUS MUNICÍP'!$A$4:$C$5569,3,0)</f>
        <v>Teófilo Otoni</v>
      </c>
      <c r="G1650" t="str">
        <f>VLOOKUP(H1650,'REGIÕES DE SAÚDE E SEUS MUNICÍP'!$A$4:$D$5569,4,0)</f>
        <v>Fronteira dos Vales</v>
      </c>
      <c r="H1650">
        <f>VLOOKUP(A1650,'REGIÕES DE SAÚDE E SEUS MUNICÍP'!$A$4:$A$5569,1,0)</f>
        <v>312705</v>
      </c>
      <c r="I1650" t="str">
        <f t="shared" si="100"/>
        <v>Mesmo município</v>
      </c>
      <c r="J1650" t="e">
        <f>VLOOKUP(D1650,'REGIÕES DE SAÚDE E SEUS MUNICÍP'!$C$4:$C$5569,1,0)</f>
        <v>#N/A</v>
      </c>
      <c r="K1650" t="e">
        <f t="shared" si="101"/>
        <v>#VALUE!</v>
      </c>
      <c r="L1650" t="str">
        <f t="shared" si="102"/>
        <v>diferente</v>
      </c>
      <c r="M1650" t="str">
        <f t="shared" si="103"/>
        <v>diferente</v>
      </c>
    </row>
    <row r="1651" spans="1:13" x14ac:dyDescent="0.25">
      <c r="A1651">
        <v>312707</v>
      </c>
      <c r="B1651" t="s">
        <v>5424</v>
      </c>
      <c r="C1651">
        <v>31098</v>
      </c>
      <c r="D1651" t="s">
        <v>11422</v>
      </c>
      <c r="E1651" t="s">
        <v>622</v>
      </c>
      <c r="F1651" t="str">
        <f>VLOOKUP(A1651,'REGIÕES DE SAÚDE E SEUS MUNICÍP'!$A$4:$C$5569,3,0)</f>
        <v>Montes Claros</v>
      </c>
      <c r="G1651" t="str">
        <f>VLOOKUP(H1651,'REGIÕES DE SAÚDE E SEUS MUNICÍP'!$A$4:$D$5569,4,0)</f>
        <v>Fruta de Leite</v>
      </c>
      <c r="H1651">
        <f>VLOOKUP(A1651,'REGIÕES DE SAÚDE E SEUS MUNICÍP'!$A$4:$A$5569,1,0)</f>
        <v>312707</v>
      </c>
      <c r="I1651" t="str">
        <f t="shared" si="100"/>
        <v>Mesmo município</v>
      </c>
      <c r="J1651" t="e">
        <f>VLOOKUP(D1651,'REGIÕES DE SAÚDE E SEUS MUNICÍP'!$C$4:$C$5569,1,0)</f>
        <v>#N/A</v>
      </c>
      <c r="K1651" t="e">
        <f t="shared" si="101"/>
        <v>#VALUE!</v>
      </c>
      <c r="L1651" t="str">
        <f t="shared" si="102"/>
        <v>diferente</v>
      </c>
      <c r="M1651" t="str">
        <f t="shared" si="103"/>
        <v>diferente</v>
      </c>
    </row>
    <row r="1652" spans="1:13" x14ac:dyDescent="0.25">
      <c r="A1652">
        <v>312710</v>
      </c>
      <c r="B1652" t="s">
        <v>5424</v>
      </c>
      <c r="C1652">
        <v>31071</v>
      </c>
      <c r="D1652" t="s">
        <v>11419</v>
      </c>
      <c r="E1652" t="s">
        <v>2430</v>
      </c>
      <c r="F1652" t="str">
        <f>VLOOKUP(A1652,'REGIÕES DE SAÚDE E SEUS MUNICÍP'!$A$4:$C$5569,3,0)</f>
        <v>Uberaba</v>
      </c>
      <c r="G1652" t="str">
        <f>VLOOKUP(H1652,'REGIÕES DE SAÚDE E SEUS MUNICÍP'!$A$4:$D$5569,4,0)</f>
        <v>Frutal</v>
      </c>
      <c r="H1652">
        <f>VLOOKUP(A1652,'REGIÕES DE SAÚDE E SEUS MUNICÍP'!$A$4:$A$5569,1,0)</f>
        <v>312710</v>
      </c>
      <c r="I1652" t="str">
        <f t="shared" si="100"/>
        <v>Mesmo município</v>
      </c>
      <c r="J1652" t="e">
        <f>VLOOKUP(D1652,'REGIÕES DE SAÚDE E SEUS MUNICÍP'!$C$4:$C$5569,1,0)</f>
        <v>#N/A</v>
      </c>
      <c r="K1652" t="e">
        <f t="shared" si="101"/>
        <v>#VALUE!</v>
      </c>
      <c r="L1652" t="str">
        <f t="shared" si="102"/>
        <v>diferente</v>
      </c>
      <c r="M1652" t="str">
        <f t="shared" si="103"/>
        <v>diferente</v>
      </c>
    </row>
    <row r="1653" spans="1:13" x14ac:dyDescent="0.25">
      <c r="A1653">
        <v>312720</v>
      </c>
      <c r="B1653" t="s">
        <v>5424</v>
      </c>
      <c r="C1653">
        <v>31024</v>
      </c>
      <c r="D1653" t="s">
        <v>7958</v>
      </c>
      <c r="E1653" t="s">
        <v>2616</v>
      </c>
      <c r="F1653" t="str">
        <f>VLOOKUP(A1653,'REGIÕES DE SAÚDE E SEUS MUNICÍP'!$A$4:$C$5569,3,0)</f>
        <v>Sete Lagoas</v>
      </c>
      <c r="G1653" t="str">
        <f>VLOOKUP(H1653,'REGIÕES DE SAÚDE E SEUS MUNICÍP'!$A$4:$D$5569,4,0)</f>
        <v>Funilândia</v>
      </c>
      <c r="H1653">
        <f>VLOOKUP(A1653,'REGIÕES DE SAÚDE E SEUS MUNICÍP'!$A$4:$A$5569,1,0)</f>
        <v>312720</v>
      </c>
      <c r="I1653" t="str">
        <f t="shared" si="100"/>
        <v>Mesmo município</v>
      </c>
      <c r="J1653" t="str">
        <f>VLOOKUP(D1653,'REGIÕES DE SAÚDE E SEUS MUNICÍP'!$C$4:$C$5569,1,0)</f>
        <v>Sete Lagoas</v>
      </c>
      <c r="K1653">
        <f t="shared" si="101"/>
        <v>1</v>
      </c>
      <c r="L1653" t="str">
        <f t="shared" si="102"/>
        <v>diferente</v>
      </c>
      <c r="M1653" t="str">
        <f t="shared" si="103"/>
        <v>diferente</v>
      </c>
    </row>
    <row r="1654" spans="1:13" x14ac:dyDescent="0.25">
      <c r="A1654">
        <v>312730</v>
      </c>
      <c r="B1654" t="s">
        <v>5424</v>
      </c>
      <c r="C1654">
        <v>31036</v>
      </c>
      <c r="D1654" t="s">
        <v>7572</v>
      </c>
      <c r="E1654" t="s">
        <v>6789</v>
      </c>
      <c r="F1654" t="str">
        <f>VLOOKUP(A1654,'REGIÕES DE SAÚDE E SEUS MUNICÍP'!$A$4:$C$5569,3,0)</f>
        <v>Governador Valadares</v>
      </c>
      <c r="G1654" t="str">
        <f>VLOOKUP(H1654,'REGIÕES DE SAÚDE E SEUS MUNICÍP'!$A$4:$D$5569,4,0)</f>
        <v>Galiléia</v>
      </c>
      <c r="H1654">
        <f>VLOOKUP(A1654,'REGIÕES DE SAÚDE E SEUS MUNICÍP'!$A$4:$A$5569,1,0)</f>
        <v>312730</v>
      </c>
      <c r="I1654" t="str">
        <f t="shared" si="100"/>
        <v>Mesmo município</v>
      </c>
      <c r="J1654" t="str">
        <f>VLOOKUP(D1654,'REGIÕES DE SAÚDE E SEUS MUNICÍP'!$C$4:$C$5569,1,0)</f>
        <v>Governador Valadares</v>
      </c>
      <c r="K1654">
        <f t="shared" si="101"/>
        <v>1</v>
      </c>
      <c r="L1654" t="str">
        <f t="shared" si="102"/>
        <v>diferente</v>
      </c>
      <c r="M1654" t="str">
        <f t="shared" si="103"/>
        <v>diferente</v>
      </c>
    </row>
    <row r="1655" spans="1:13" x14ac:dyDescent="0.25">
      <c r="A1655">
        <v>312733</v>
      </c>
      <c r="B1655" t="s">
        <v>5424</v>
      </c>
      <c r="C1655">
        <v>31052</v>
      </c>
      <c r="D1655" t="s">
        <v>11420</v>
      </c>
      <c r="E1655" t="s">
        <v>3788</v>
      </c>
      <c r="F1655" t="str">
        <f>VLOOKUP(A1655,'REGIÕES DE SAÚDE E SEUS MUNICÍP'!$A$4:$C$5569,3,0)</f>
        <v>Montes Claros</v>
      </c>
      <c r="G1655" t="str">
        <f>VLOOKUP(H1655,'REGIÕES DE SAÚDE E SEUS MUNICÍP'!$A$4:$D$5569,4,0)</f>
        <v>Gameleiras</v>
      </c>
      <c r="H1655">
        <f>VLOOKUP(A1655,'REGIÕES DE SAÚDE E SEUS MUNICÍP'!$A$4:$A$5569,1,0)</f>
        <v>312733</v>
      </c>
      <c r="I1655" t="str">
        <f t="shared" si="100"/>
        <v>Mesmo município</v>
      </c>
      <c r="J1655" t="e">
        <f>VLOOKUP(D1655,'REGIÕES DE SAÚDE E SEUS MUNICÍP'!$C$4:$C$5569,1,0)</f>
        <v>#N/A</v>
      </c>
      <c r="K1655" t="e">
        <f t="shared" si="101"/>
        <v>#VALUE!</v>
      </c>
      <c r="L1655" t="str">
        <f t="shared" si="102"/>
        <v>diferente</v>
      </c>
      <c r="M1655" t="str">
        <f t="shared" si="103"/>
        <v>diferente</v>
      </c>
    </row>
    <row r="1656" spans="1:13" x14ac:dyDescent="0.25">
      <c r="A1656">
        <v>312735</v>
      </c>
      <c r="B1656" t="s">
        <v>5424</v>
      </c>
      <c r="C1656">
        <v>31084</v>
      </c>
      <c r="D1656" t="s">
        <v>11421</v>
      </c>
      <c r="E1656" t="s">
        <v>9433</v>
      </c>
      <c r="F1656" t="str">
        <f>VLOOKUP(A1656,'REGIÕES DE SAÚDE E SEUS MUNICÍP'!$A$4:$C$5569,3,0)</f>
        <v>Montes Claros</v>
      </c>
      <c r="G1656" t="str">
        <f>VLOOKUP(H1656,'REGIÕES DE SAÚDE E SEUS MUNICÍP'!$A$4:$D$5569,4,0)</f>
        <v>Glaucilândia</v>
      </c>
      <c r="H1656">
        <f>VLOOKUP(A1656,'REGIÕES DE SAÚDE E SEUS MUNICÍP'!$A$4:$A$5569,1,0)</f>
        <v>312735</v>
      </c>
      <c r="I1656" t="str">
        <f t="shared" si="100"/>
        <v>Mesmo município</v>
      </c>
      <c r="J1656" t="e">
        <f>VLOOKUP(D1656,'REGIÕES DE SAÚDE E SEUS MUNICÍP'!$C$4:$C$5569,1,0)</f>
        <v>#N/A</v>
      </c>
      <c r="K1656">
        <f t="shared" si="101"/>
        <v>1</v>
      </c>
      <c r="L1656" t="str">
        <f>IF(D1656=D1657,IF(F1656=F1657,"Regiões semelhantes","Nova composição"),"diferente")</f>
        <v>diferente</v>
      </c>
      <c r="M1656" t="str">
        <f t="shared" si="103"/>
        <v>igual</v>
      </c>
    </row>
    <row r="1657" spans="1:13" x14ac:dyDescent="0.25">
      <c r="A1657">
        <v>312737</v>
      </c>
      <c r="B1657" t="s">
        <v>5424</v>
      </c>
      <c r="C1657">
        <v>31040</v>
      </c>
      <c r="D1657" t="s">
        <v>10100</v>
      </c>
      <c r="E1657" t="s">
        <v>3243</v>
      </c>
      <c r="F1657" t="str">
        <f>VLOOKUP(A1657,'REGIÕES DE SAÚDE E SEUS MUNICÍP'!$A$4:$C$5569,3,0)</f>
        <v>Governador Valadares</v>
      </c>
      <c r="G1657" t="str">
        <f>VLOOKUP(H1657,'REGIÕES DE SAÚDE E SEUS MUNICÍP'!$A$4:$D$5569,4,0)</f>
        <v>Goiabeira</v>
      </c>
      <c r="H1657">
        <f>VLOOKUP(A1657,'REGIÕES DE SAÚDE E SEUS MUNICÍP'!$A$4:$A$5569,1,0)</f>
        <v>312737</v>
      </c>
      <c r="I1657" t="str">
        <f t="shared" si="100"/>
        <v>Mesmo município</v>
      </c>
      <c r="J1657" t="e">
        <f>VLOOKUP(D1657,'REGIÕES DE SAÚDE E SEUS MUNICÍP'!$C$4:$C$5569,1,0)</f>
        <v>#N/A</v>
      </c>
      <c r="K1657" t="e">
        <f t="shared" si="101"/>
        <v>#VALUE!</v>
      </c>
      <c r="L1657" t="str">
        <f t="shared" si="102"/>
        <v>diferente</v>
      </c>
      <c r="M1657" t="str">
        <f>IF(F1657=F1656,"igual","diferente")</f>
        <v>diferente</v>
      </c>
    </row>
    <row r="1658" spans="1:13" x14ac:dyDescent="0.25">
      <c r="A1658">
        <v>312738</v>
      </c>
      <c r="B1658" t="s">
        <v>5424</v>
      </c>
      <c r="C1658">
        <v>31097</v>
      </c>
      <c r="D1658" t="s">
        <v>3322</v>
      </c>
      <c r="E1658" t="s">
        <v>3443</v>
      </c>
      <c r="F1658" t="str">
        <f>VLOOKUP(A1658,'REGIÕES DE SAÚDE E SEUS MUNICÍP'!$A$4:$C$5569,3,0)</f>
        <v>Juiz de Fora</v>
      </c>
      <c r="G1658" t="str">
        <f>VLOOKUP(H1658,'REGIÕES DE SAÚDE E SEUS MUNICÍP'!$A$4:$D$5569,4,0)</f>
        <v>Goianá</v>
      </c>
      <c r="H1658">
        <f>VLOOKUP(A1658,'REGIÕES DE SAÚDE E SEUS MUNICÍP'!$A$4:$A$5569,1,0)</f>
        <v>312738</v>
      </c>
      <c r="I1658" t="str">
        <f t="shared" si="100"/>
        <v>Mesmo município</v>
      </c>
      <c r="J1658" t="str">
        <f>VLOOKUP(D1658,'REGIÕES DE SAÚDE E SEUS MUNICÍP'!$C$4:$C$5569,1,0)</f>
        <v>Juiz de Fora</v>
      </c>
      <c r="K1658">
        <f t="shared" si="101"/>
        <v>1</v>
      </c>
      <c r="L1658" t="str">
        <f t="shared" si="102"/>
        <v>diferente</v>
      </c>
      <c r="M1658" t="str">
        <f t="shared" si="103"/>
        <v>diferente</v>
      </c>
    </row>
    <row r="1659" spans="1:13" x14ac:dyDescent="0.25">
      <c r="A1659">
        <v>312740</v>
      </c>
      <c r="B1659" t="s">
        <v>5424</v>
      </c>
      <c r="C1659">
        <v>31003</v>
      </c>
      <c r="D1659" t="s">
        <v>1000</v>
      </c>
      <c r="E1659" t="s">
        <v>8894</v>
      </c>
      <c r="F1659" t="str">
        <f>VLOOKUP(A1659,'REGIÕES DE SAÚDE E SEUS MUNICÍP'!$A$4:$C$5569,3,0)</f>
        <v>Pouso Alegre</v>
      </c>
      <c r="G1659" t="str">
        <f>VLOOKUP(H1659,'REGIÕES DE SAÚDE E SEUS MUNICÍP'!$A$4:$D$5569,4,0)</f>
        <v>Gonçalves</v>
      </c>
      <c r="H1659">
        <f>VLOOKUP(A1659,'REGIÕES DE SAÚDE E SEUS MUNICÍP'!$A$4:$A$5569,1,0)</f>
        <v>312740</v>
      </c>
      <c r="I1659" t="str">
        <f t="shared" si="100"/>
        <v>Mesmo município</v>
      </c>
      <c r="J1659" t="e">
        <f>VLOOKUP(D1659,'REGIÕES DE SAÚDE E SEUS MUNICÍP'!$C$4:$C$5569,1,0)</f>
        <v>#N/A</v>
      </c>
      <c r="K1659" t="e">
        <f t="shared" si="101"/>
        <v>#VALUE!</v>
      </c>
      <c r="L1659" t="str">
        <f t="shared" si="102"/>
        <v>diferente</v>
      </c>
      <c r="M1659" t="str">
        <f t="shared" si="103"/>
        <v>diferente</v>
      </c>
    </row>
    <row r="1660" spans="1:13" x14ac:dyDescent="0.25">
      <c r="A1660">
        <v>312750</v>
      </c>
      <c r="B1660" t="s">
        <v>5424</v>
      </c>
      <c r="C1660">
        <v>31036</v>
      </c>
      <c r="D1660" t="s">
        <v>7572</v>
      </c>
      <c r="E1660" t="s">
        <v>6532</v>
      </c>
      <c r="F1660" t="str">
        <f>VLOOKUP(A1660,'REGIÕES DE SAÚDE E SEUS MUNICÍP'!$A$4:$C$5569,3,0)</f>
        <v>Governador Valadares</v>
      </c>
      <c r="G1660" t="str">
        <f>VLOOKUP(H1660,'REGIÕES DE SAÚDE E SEUS MUNICÍP'!$A$4:$D$5569,4,0)</f>
        <v>Gonzaga</v>
      </c>
      <c r="H1660">
        <f>VLOOKUP(A1660,'REGIÕES DE SAÚDE E SEUS MUNICÍP'!$A$4:$A$5569,1,0)</f>
        <v>312750</v>
      </c>
      <c r="I1660" t="str">
        <f t="shared" si="100"/>
        <v>Mesmo município</v>
      </c>
      <c r="J1660" t="str">
        <f>VLOOKUP(D1660,'REGIÕES DE SAÚDE E SEUS MUNICÍP'!$C$4:$C$5569,1,0)</f>
        <v>Governador Valadares</v>
      </c>
      <c r="K1660">
        <f t="shared" si="101"/>
        <v>1</v>
      </c>
      <c r="L1660" t="str">
        <f t="shared" si="102"/>
        <v>diferente</v>
      </c>
      <c r="M1660" t="str">
        <f t="shared" si="103"/>
        <v>diferente</v>
      </c>
    </row>
    <row r="1661" spans="1:13" x14ac:dyDescent="0.25">
      <c r="A1661">
        <v>312760</v>
      </c>
      <c r="B1661" t="s">
        <v>5424</v>
      </c>
      <c r="C1661">
        <v>31026</v>
      </c>
      <c r="D1661" t="s">
        <v>11010</v>
      </c>
      <c r="E1661" t="s">
        <v>10351</v>
      </c>
      <c r="F1661" t="str">
        <f>VLOOKUP(A1661,'REGIÕES DE SAÚDE E SEUS MUNICÍP'!$A$4:$C$5569,3,0)</f>
        <v>Diamantina</v>
      </c>
      <c r="G1661" t="str">
        <f>VLOOKUP(H1661,'REGIÕES DE SAÚDE E SEUS MUNICÍP'!$A$4:$D$5569,4,0)</f>
        <v>Gouveia</v>
      </c>
      <c r="H1661">
        <f>VLOOKUP(A1661,'REGIÕES DE SAÚDE E SEUS MUNICÍP'!$A$4:$A$5569,1,0)</f>
        <v>312760</v>
      </c>
      <c r="I1661" t="str">
        <f t="shared" si="100"/>
        <v>Mesmo município</v>
      </c>
      <c r="J1661" t="str">
        <f>VLOOKUP(D1661,'REGIÕES DE SAÚDE E SEUS MUNICÍP'!$C$4:$C$5569,1,0)</f>
        <v>Diamantina</v>
      </c>
      <c r="K1661">
        <f t="shared" si="101"/>
        <v>1</v>
      </c>
      <c r="L1661" t="str">
        <f t="shared" si="102"/>
        <v>diferente</v>
      </c>
      <c r="M1661" t="str">
        <f t="shared" si="103"/>
        <v>diferente</v>
      </c>
    </row>
    <row r="1662" spans="1:13" x14ac:dyDescent="0.25">
      <c r="A1662">
        <v>312770</v>
      </c>
      <c r="B1662" t="s">
        <v>5424</v>
      </c>
      <c r="C1662">
        <v>31036</v>
      </c>
      <c r="D1662" t="s">
        <v>7572</v>
      </c>
      <c r="E1662" t="s">
        <v>7572</v>
      </c>
      <c r="F1662" t="str">
        <f>VLOOKUP(A1662,'REGIÕES DE SAÚDE E SEUS MUNICÍP'!$A$4:$C$5569,3,0)</f>
        <v>Governador Valadares</v>
      </c>
      <c r="G1662" t="str">
        <f>VLOOKUP(H1662,'REGIÕES DE SAÚDE E SEUS MUNICÍP'!$A$4:$D$5569,4,0)</f>
        <v>Governador Valadares</v>
      </c>
      <c r="H1662">
        <f>VLOOKUP(A1662,'REGIÕES DE SAÚDE E SEUS MUNICÍP'!$A$4:$A$5569,1,0)</f>
        <v>312770</v>
      </c>
      <c r="I1662" t="str">
        <f t="shared" si="100"/>
        <v>Mesmo município</v>
      </c>
      <c r="J1662" t="str">
        <f>VLOOKUP(D1662,'REGIÕES DE SAÚDE E SEUS MUNICÍP'!$C$4:$C$5569,1,0)</f>
        <v>Governador Valadares</v>
      </c>
      <c r="K1662">
        <f t="shared" si="101"/>
        <v>1</v>
      </c>
      <c r="L1662" t="str">
        <f t="shared" si="102"/>
        <v>diferente</v>
      </c>
      <c r="M1662" t="str">
        <f t="shared" si="103"/>
        <v>diferente</v>
      </c>
    </row>
    <row r="1663" spans="1:13" x14ac:dyDescent="0.25">
      <c r="A1663">
        <v>312780</v>
      </c>
      <c r="B1663" t="s">
        <v>5424</v>
      </c>
      <c r="C1663">
        <v>31051</v>
      </c>
      <c r="D1663" t="s">
        <v>6790</v>
      </c>
      <c r="E1663" t="s">
        <v>7373</v>
      </c>
      <c r="F1663" t="str">
        <f>VLOOKUP(A1663,'REGIÕES DE SAÚDE E SEUS MUNICÍP'!$A$4:$C$5569,3,0)</f>
        <v>Montes Claros</v>
      </c>
      <c r="G1663" t="str">
        <f>VLOOKUP(H1663,'REGIÕES DE SAÚDE E SEUS MUNICÍP'!$A$4:$D$5569,4,0)</f>
        <v>Grão Mogol</v>
      </c>
      <c r="H1663">
        <f>VLOOKUP(A1663,'REGIÕES DE SAÚDE E SEUS MUNICÍP'!$A$4:$A$5569,1,0)</f>
        <v>312780</v>
      </c>
      <c r="I1663" t="str">
        <f t="shared" si="100"/>
        <v>Mesmo município</v>
      </c>
      <c r="J1663" t="e">
        <f>VLOOKUP(D1663,'REGIÕES DE SAÚDE E SEUS MUNICÍP'!$C$4:$C$5569,1,0)</f>
        <v>#N/A</v>
      </c>
      <c r="K1663" t="e">
        <f t="shared" si="101"/>
        <v>#VALUE!</v>
      </c>
      <c r="L1663" t="str">
        <f t="shared" si="102"/>
        <v>diferente</v>
      </c>
      <c r="M1663" t="str">
        <f t="shared" si="103"/>
        <v>diferente</v>
      </c>
    </row>
    <row r="1664" spans="1:13" x14ac:dyDescent="0.25">
      <c r="A1664">
        <v>312790</v>
      </c>
      <c r="B1664" t="s">
        <v>5424</v>
      </c>
      <c r="C1664">
        <v>31074</v>
      </c>
      <c r="D1664" t="s">
        <v>11402</v>
      </c>
      <c r="E1664" t="s">
        <v>10851</v>
      </c>
      <c r="F1664" t="str">
        <f>VLOOKUP(A1664,'REGIÕES DE SAÚDE E SEUS MUNICÍP'!$A$4:$C$5569,3,0)</f>
        <v>Uberlândia</v>
      </c>
      <c r="G1664" t="str">
        <f>VLOOKUP(H1664,'REGIÕES DE SAÚDE E SEUS MUNICÍP'!$A$4:$D$5569,4,0)</f>
        <v>Grupiara</v>
      </c>
      <c r="H1664">
        <f>VLOOKUP(A1664,'REGIÕES DE SAÚDE E SEUS MUNICÍP'!$A$4:$A$5569,1,0)</f>
        <v>312790</v>
      </c>
      <c r="I1664" t="str">
        <f t="shared" si="100"/>
        <v>Mesmo município</v>
      </c>
      <c r="J1664" t="e">
        <f>VLOOKUP(D1664,'REGIÕES DE SAÚDE E SEUS MUNICÍP'!$C$4:$C$5569,1,0)</f>
        <v>#N/A</v>
      </c>
      <c r="K1664" t="e">
        <f t="shared" si="101"/>
        <v>#VALUE!</v>
      </c>
      <c r="L1664" t="str">
        <f t="shared" si="102"/>
        <v>diferente</v>
      </c>
      <c r="M1664" t="str">
        <f t="shared" si="103"/>
        <v>diferente</v>
      </c>
    </row>
    <row r="1665" spans="1:13" x14ac:dyDescent="0.25">
      <c r="A1665">
        <v>312800</v>
      </c>
      <c r="B1665" t="s">
        <v>5424</v>
      </c>
      <c r="C1665">
        <v>31020</v>
      </c>
      <c r="D1665" t="s">
        <v>3394</v>
      </c>
      <c r="E1665" t="s">
        <v>3394</v>
      </c>
      <c r="F1665" t="str">
        <f>VLOOKUP(A1665,'REGIÕES DE SAÚDE E SEUS MUNICÍP'!$A$4:$C$5569,3,0)</f>
        <v>Itabira</v>
      </c>
      <c r="G1665" t="str">
        <f>VLOOKUP(H1665,'REGIÕES DE SAÚDE E SEUS MUNICÍP'!$A$4:$D$5569,4,0)</f>
        <v>Guanhães</v>
      </c>
      <c r="H1665">
        <f>VLOOKUP(A1665,'REGIÕES DE SAÚDE E SEUS MUNICÍP'!$A$4:$A$5569,1,0)</f>
        <v>312800</v>
      </c>
      <c r="I1665" t="str">
        <f t="shared" si="100"/>
        <v>Mesmo município</v>
      </c>
      <c r="J1665" t="e">
        <f>VLOOKUP(D1665,'REGIÕES DE SAÚDE E SEUS MUNICÍP'!$C$4:$C$5569,1,0)</f>
        <v>#N/A</v>
      </c>
      <c r="K1665" t="e">
        <f t="shared" si="101"/>
        <v>#VALUE!</v>
      </c>
      <c r="L1665" t="str">
        <f t="shared" si="102"/>
        <v>diferente</v>
      </c>
      <c r="M1665" t="str">
        <f t="shared" si="103"/>
        <v>diferente</v>
      </c>
    </row>
    <row r="1666" spans="1:13" x14ac:dyDescent="0.25">
      <c r="A1666">
        <v>312810</v>
      </c>
      <c r="B1666" t="s">
        <v>5424</v>
      </c>
      <c r="C1666">
        <v>31093</v>
      </c>
      <c r="D1666" t="s">
        <v>1139</v>
      </c>
      <c r="E1666" t="s">
        <v>1829</v>
      </c>
      <c r="F1666" t="str">
        <f>VLOOKUP(A1666,'REGIÕES DE SAÚDE E SEUS MUNICÍP'!$A$4:$C$5569,3,0)</f>
        <v>Passos</v>
      </c>
      <c r="G1666" t="str">
        <f>VLOOKUP(H1666,'REGIÕES DE SAÚDE E SEUS MUNICÍP'!$A$4:$D$5569,4,0)</f>
        <v>Guapé</v>
      </c>
      <c r="H1666">
        <f>VLOOKUP(A1666,'REGIÕES DE SAÚDE E SEUS MUNICÍP'!$A$4:$A$5569,1,0)</f>
        <v>312810</v>
      </c>
      <c r="I1666" t="str">
        <f t="shared" si="100"/>
        <v>Mesmo município</v>
      </c>
      <c r="J1666" t="e">
        <f>VLOOKUP(D1666,'REGIÕES DE SAÚDE E SEUS MUNICÍP'!$C$4:$C$5569,1,0)</f>
        <v>#N/A</v>
      </c>
      <c r="K1666" t="e">
        <f t="shared" si="101"/>
        <v>#VALUE!</v>
      </c>
      <c r="L1666" t="str">
        <f t="shared" si="102"/>
        <v>diferente</v>
      </c>
      <c r="M1666" t="str">
        <f t="shared" si="103"/>
        <v>diferente</v>
      </c>
    </row>
    <row r="1667" spans="1:13" x14ac:dyDescent="0.25">
      <c r="A1667">
        <v>312820</v>
      </c>
      <c r="B1667" t="s">
        <v>5424</v>
      </c>
      <c r="C1667">
        <v>31060</v>
      </c>
      <c r="D1667" t="s">
        <v>3110</v>
      </c>
      <c r="E1667" t="s">
        <v>10934</v>
      </c>
      <c r="F1667" t="str">
        <f>VLOOKUP(A1667,'REGIÕES DE SAÚDE E SEUS MUNICÍP'!$A$4:$C$5569,3,0)</f>
        <v>Ponte Nova</v>
      </c>
      <c r="G1667" t="str">
        <f>VLOOKUP(H1667,'REGIÕES DE SAÚDE E SEUS MUNICÍP'!$A$4:$D$5569,4,0)</f>
        <v>Guaraciaba</v>
      </c>
      <c r="H1667">
        <f>VLOOKUP(A1667,'REGIÕES DE SAÚDE E SEUS MUNICÍP'!$A$4:$A$5569,1,0)</f>
        <v>312820</v>
      </c>
      <c r="I1667" t="str">
        <f t="shared" ref="I1667:I1730" si="104">IF(G1667=E1667,"Mesmo município","Município diferente")</f>
        <v>Mesmo município</v>
      </c>
      <c r="J1667" t="str">
        <f>VLOOKUP(D1667,'REGIÕES DE SAÚDE E SEUS MUNICÍP'!$C$4:$C$5569,1,0)</f>
        <v>Ponte Nova</v>
      </c>
      <c r="K1667">
        <f t="shared" si="101"/>
        <v>1</v>
      </c>
      <c r="L1667" t="str">
        <f t="shared" si="102"/>
        <v>diferente</v>
      </c>
      <c r="M1667" t="str">
        <f t="shared" si="103"/>
        <v>diferente</v>
      </c>
    </row>
    <row r="1668" spans="1:13" x14ac:dyDescent="0.25">
      <c r="A1668">
        <v>312825</v>
      </c>
      <c r="B1668" t="s">
        <v>5424</v>
      </c>
      <c r="C1668">
        <v>31083</v>
      </c>
      <c r="D1668" t="s">
        <v>2263</v>
      </c>
      <c r="E1668" t="s">
        <v>2427</v>
      </c>
      <c r="F1668" t="str">
        <f>VLOOKUP(A1668,'REGIÕES DE SAÚDE E SEUS MUNICÍP'!$A$4:$C$5569,3,0)</f>
        <v>Montes Claros</v>
      </c>
      <c r="G1668" t="str">
        <f>VLOOKUP(H1668,'REGIÕES DE SAÚDE E SEUS MUNICÍP'!$A$4:$D$5569,4,0)</f>
        <v>Guaraciama</v>
      </c>
      <c r="H1668">
        <f>VLOOKUP(A1668,'REGIÕES DE SAÚDE E SEUS MUNICÍP'!$A$4:$A$5569,1,0)</f>
        <v>312825</v>
      </c>
      <c r="I1668" t="str">
        <f t="shared" si="104"/>
        <v>Mesmo município</v>
      </c>
      <c r="J1668" t="e">
        <f>VLOOKUP(D1668,'REGIÕES DE SAÚDE E SEUS MUNICÍP'!$C$4:$C$5569,1,0)</f>
        <v>#N/A</v>
      </c>
      <c r="K1668" t="e">
        <f t="shared" ref="K1668:K1731" si="105">SEARCH(F1668,D1668)</f>
        <v>#VALUE!</v>
      </c>
      <c r="L1668" t="str">
        <f t="shared" ref="L1668:L1731" si="106">IF(D1668=D1669,IF(F1668=F1669,"Regiões semelhantes","Nova composição"),"diferente")</f>
        <v>diferente</v>
      </c>
      <c r="M1668" t="str">
        <f t="shared" si="103"/>
        <v>diferente</v>
      </c>
    </row>
    <row r="1669" spans="1:13" x14ac:dyDescent="0.25">
      <c r="A1669">
        <v>312830</v>
      </c>
      <c r="B1669" t="s">
        <v>5424</v>
      </c>
      <c r="C1669">
        <v>31002</v>
      </c>
      <c r="D1669" t="s">
        <v>1237</v>
      </c>
      <c r="E1669" t="s">
        <v>7233</v>
      </c>
      <c r="F1669" t="str">
        <f>VLOOKUP(A1669,'REGIÕES DE SAÚDE E SEUS MUNICÍP'!$A$4:$C$5569,3,0)</f>
        <v>Alfenas</v>
      </c>
      <c r="G1669" t="str">
        <f>VLOOKUP(H1669,'REGIÕES DE SAÚDE E SEUS MUNICÍP'!$A$4:$D$5569,4,0)</f>
        <v>Guaranésia</v>
      </c>
      <c r="H1669">
        <f>VLOOKUP(A1669,'REGIÕES DE SAÚDE E SEUS MUNICÍP'!$A$4:$A$5569,1,0)</f>
        <v>312830</v>
      </c>
      <c r="I1669" t="str">
        <f t="shared" si="104"/>
        <v>Mesmo município</v>
      </c>
      <c r="J1669" t="e">
        <f>VLOOKUP(D1669,'REGIÕES DE SAÚDE E SEUS MUNICÍP'!$C$4:$C$5569,1,0)</f>
        <v>#N/A</v>
      </c>
      <c r="K1669" t="e">
        <f t="shared" si="105"/>
        <v>#VALUE!</v>
      </c>
      <c r="L1669" t="str">
        <f t="shared" si="106"/>
        <v>diferente</v>
      </c>
      <c r="M1669" t="str">
        <f t="shared" si="103"/>
        <v>diferente</v>
      </c>
    </row>
    <row r="1670" spans="1:13" x14ac:dyDescent="0.25">
      <c r="A1670">
        <v>312840</v>
      </c>
      <c r="B1670" t="s">
        <v>5424</v>
      </c>
      <c r="C1670">
        <v>31048</v>
      </c>
      <c r="D1670" t="s">
        <v>5510</v>
      </c>
      <c r="E1670" t="s">
        <v>2014</v>
      </c>
      <c r="F1670" t="str">
        <f>VLOOKUP(A1670,'REGIÕES DE SAÚDE E SEUS MUNICÍP'!$A$4:$C$5569,3,0)</f>
        <v>Ubá</v>
      </c>
      <c r="G1670" t="str">
        <f>VLOOKUP(H1670,'REGIÕES DE SAÚDE E SEUS MUNICÍP'!$A$4:$D$5569,4,0)</f>
        <v>Guarani</v>
      </c>
      <c r="H1670">
        <f>VLOOKUP(A1670,'REGIÕES DE SAÚDE E SEUS MUNICÍP'!$A$4:$A$5569,1,0)</f>
        <v>312840</v>
      </c>
      <c r="I1670" t="str">
        <f t="shared" si="104"/>
        <v>Mesmo município</v>
      </c>
      <c r="J1670" t="str">
        <f>VLOOKUP(D1670,'REGIÕES DE SAÚDE E SEUS MUNICÍP'!$C$4:$C$5569,1,0)</f>
        <v>Ubá</v>
      </c>
      <c r="K1670">
        <f t="shared" si="105"/>
        <v>1</v>
      </c>
      <c r="L1670" t="str">
        <f t="shared" si="106"/>
        <v>diferente</v>
      </c>
      <c r="M1670" t="str">
        <f t="shared" ref="M1670:M1733" si="107">IF(F1670=F1669,"igual","diferente")</f>
        <v>diferente</v>
      </c>
    </row>
    <row r="1671" spans="1:13" x14ac:dyDescent="0.25">
      <c r="A1671">
        <v>312850</v>
      </c>
      <c r="B1671" t="s">
        <v>5424</v>
      </c>
      <c r="C1671">
        <v>31047</v>
      </c>
      <c r="D1671" t="s">
        <v>11414</v>
      </c>
      <c r="E1671" t="s">
        <v>4392</v>
      </c>
      <c r="F1671" t="str">
        <f>VLOOKUP(A1671,'REGIÕES DE SAÚDE E SEUS MUNICÍP'!$A$4:$C$5569,3,0)</f>
        <v>Juiz de Fora</v>
      </c>
      <c r="G1671" t="str">
        <f>VLOOKUP(H1671,'REGIÕES DE SAÚDE E SEUS MUNICÍP'!$A$4:$D$5569,4,0)</f>
        <v>Guarará</v>
      </c>
      <c r="H1671">
        <f>VLOOKUP(A1671,'REGIÕES DE SAÚDE E SEUS MUNICÍP'!$A$4:$A$5569,1,0)</f>
        <v>312850</v>
      </c>
      <c r="I1671" t="str">
        <f t="shared" si="104"/>
        <v>Mesmo município</v>
      </c>
      <c r="J1671" t="e">
        <f>VLOOKUP(D1671,'REGIÕES DE SAÚDE E SEUS MUNICÍP'!$C$4:$C$5569,1,0)</f>
        <v>#N/A</v>
      </c>
      <c r="K1671" t="e">
        <f t="shared" si="105"/>
        <v>#VALUE!</v>
      </c>
      <c r="L1671" t="str">
        <f>IF(D1671=D1672,IF(F1671=F1672,"Regiões semelhantes","Nova composição"),"diferente")</f>
        <v>diferente</v>
      </c>
      <c r="M1671" t="str">
        <f t="shared" si="107"/>
        <v>diferente</v>
      </c>
    </row>
    <row r="1672" spans="1:13" x14ac:dyDescent="0.25">
      <c r="A1672">
        <v>312860</v>
      </c>
      <c r="B1672" t="s">
        <v>5424</v>
      </c>
      <c r="C1672">
        <v>31057</v>
      </c>
      <c r="D1672" t="s">
        <v>2762</v>
      </c>
      <c r="E1672" t="s">
        <v>3783</v>
      </c>
      <c r="F1672" t="str">
        <f>VLOOKUP(A1672,'REGIÕES DE SAÚDE E SEUS MUNICÍP'!$A$4:$C$5569,3,0)</f>
        <v>Patos de Minas</v>
      </c>
      <c r="G1672" t="str">
        <f>VLOOKUP(H1672,'REGIÕES DE SAÚDE E SEUS MUNICÍP'!$A$4:$D$5569,4,0)</f>
        <v>Guarda-Mor</v>
      </c>
      <c r="H1672">
        <f>VLOOKUP(A1672,'REGIÕES DE SAÚDE E SEUS MUNICÍP'!$A$4:$A$5569,1,0)</f>
        <v>312860</v>
      </c>
      <c r="I1672" t="str">
        <f t="shared" si="104"/>
        <v>Mesmo município</v>
      </c>
      <c r="J1672" t="str">
        <f>VLOOKUP(D1672,'REGIÕES DE SAÚDE E SEUS MUNICÍP'!$C$4:$C$5569,1,0)</f>
        <v>Patos de Minas</v>
      </c>
      <c r="K1672">
        <f t="shared" si="105"/>
        <v>1</v>
      </c>
      <c r="L1672" t="str">
        <f t="shared" si="106"/>
        <v>diferente</v>
      </c>
      <c r="M1672" t="str">
        <f>IF(F1672=F1671,"igual","diferente")</f>
        <v>diferente</v>
      </c>
    </row>
    <row r="1673" spans="1:13" x14ac:dyDescent="0.25">
      <c r="A1673">
        <v>312870</v>
      </c>
      <c r="B1673" t="s">
        <v>5424</v>
      </c>
      <c r="C1673">
        <v>31002</v>
      </c>
      <c r="D1673" t="s">
        <v>1237</v>
      </c>
      <c r="E1673" t="s">
        <v>1237</v>
      </c>
      <c r="F1673" t="str">
        <f>VLOOKUP(A1673,'REGIÕES DE SAÚDE E SEUS MUNICÍP'!$A$4:$C$5569,3,0)</f>
        <v>Alfenas</v>
      </c>
      <c r="G1673" t="str">
        <f>VLOOKUP(H1673,'REGIÕES DE SAÚDE E SEUS MUNICÍP'!$A$4:$D$5569,4,0)</f>
        <v>Guaxupé</v>
      </c>
      <c r="H1673">
        <f>VLOOKUP(A1673,'REGIÕES DE SAÚDE E SEUS MUNICÍP'!$A$4:$A$5569,1,0)</f>
        <v>312870</v>
      </c>
      <c r="I1673" t="str">
        <f t="shared" si="104"/>
        <v>Mesmo município</v>
      </c>
      <c r="J1673" t="e">
        <f>VLOOKUP(D1673,'REGIÕES DE SAÚDE E SEUS MUNICÍP'!$C$4:$C$5569,1,0)</f>
        <v>#N/A</v>
      </c>
      <c r="K1673" t="e">
        <f t="shared" si="105"/>
        <v>#VALUE!</v>
      </c>
      <c r="L1673" t="str">
        <f t="shared" si="106"/>
        <v>diferente</v>
      </c>
      <c r="M1673" t="str">
        <f t="shared" si="107"/>
        <v>diferente</v>
      </c>
    </row>
    <row r="1674" spans="1:13" x14ac:dyDescent="0.25">
      <c r="A1674">
        <v>312880</v>
      </c>
      <c r="B1674" t="s">
        <v>5424</v>
      </c>
      <c r="C1674">
        <v>31048</v>
      </c>
      <c r="D1674" t="s">
        <v>5510</v>
      </c>
      <c r="E1674" t="s">
        <v>9224</v>
      </c>
      <c r="F1674" t="str">
        <f>VLOOKUP(A1674,'REGIÕES DE SAÚDE E SEUS MUNICÍP'!$A$4:$C$5569,3,0)</f>
        <v>Ubá</v>
      </c>
      <c r="G1674" t="str">
        <f>VLOOKUP(H1674,'REGIÕES DE SAÚDE E SEUS MUNICÍP'!$A$4:$D$5569,4,0)</f>
        <v>Guidoval</v>
      </c>
      <c r="H1674">
        <f>VLOOKUP(A1674,'REGIÕES DE SAÚDE E SEUS MUNICÍP'!$A$4:$A$5569,1,0)</f>
        <v>312880</v>
      </c>
      <c r="I1674" t="str">
        <f t="shared" si="104"/>
        <v>Mesmo município</v>
      </c>
      <c r="J1674" t="str">
        <f>VLOOKUP(D1674,'REGIÕES DE SAÚDE E SEUS MUNICÍP'!$C$4:$C$5569,1,0)</f>
        <v>Ubá</v>
      </c>
      <c r="K1674">
        <f t="shared" si="105"/>
        <v>1</v>
      </c>
      <c r="L1674" t="str">
        <f t="shared" si="106"/>
        <v>diferente</v>
      </c>
      <c r="M1674" t="str">
        <f t="shared" si="107"/>
        <v>diferente</v>
      </c>
    </row>
    <row r="1675" spans="1:13" x14ac:dyDescent="0.25">
      <c r="A1675">
        <v>312890</v>
      </c>
      <c r="B1675" t="s">
        <v>5424</v>
      </c>
      <c r="C1675">
        <v>31057</v>
      </c>
      <c r="D1675" t="s">
        <v>2762</v>
      </c>
      <c r="E1675" t="s">
        <v>6593</v>
      </c>
      <c r="F1675" t="str">
        <f>VLOOKUP(A1675,'REGIÕES DE SAÚDE E SEUS MUNICÍP'!$A$4:$C$5569,3,0)</f>
        <v>Patos de Minas</v>
      </c>
      <c r="G1675" t="str">
        <f>VLOOKUP(H1675,'REGIÕES DE SAÚDE E SEUS MUNICÍP'!$A$4:$D$5569,4,0)</f>
        <v>Guimarânia</v>
      </c>
      <c r="H1675">
        <f>VLOOKUP(A1675,'REGIÕES DE SAÚDE E SEUS MUNICÍP'!$A$4:$A$5569,1,0)</f>
        <v>312890</v>
      </c>
      <c r="I1675" t="str">
        <f t="shared" si="104"/>
        <v>Mesmo município</v>
      </c>
      <c r="J1675" t="str">
        <f>VLOOKUP(D1675,'REGIÕES DE SAÚDE E SEUS MUNICÍP'!$C$4:$C$5569,1,0)</f>
        <v>Patos de Minas</v>
      </c>
      <c r="K1675">
        <f t="shared" si="105"/>
        <v>1</v>
      </c>
      <c r="L1675" t="str">
        <f t="shared" si="106"/>
        <v>diferente</v>
      </c>
      <c r="M1675" t="str">
        <f t="shared" si="107"/>
        <v>diferente</v>
      </c>
    </row>
    <row r="1676" spans="1:13" x14ac:dyDescent="0.25">
      <c r="A1676">
        <v>312900</v>
      </c>
      <c r="B1676" t="s">
        <v>5424</v>
      </c>
      <c r="C1676">
        <v>31048</v>
      </c>
      <c r="D1676" t="s">
        <v>5510</v>
      </c>
      <c r="E1676" t="s">
        <v>7430</v>
      </c>
      <c r="F1676" t="str">
        <f>VLOOKUP(A1676,'REGIÕES DE SAÚDE E SEUS MUNICÍP'!$A$4:$C$5569,3,0)</f>
        <v>Ubá</v>
      </c>
      <c r="G1676" t="str">
        <f>VLOOKUP(H1676,'REGIÕES DE SAÚDE E SEUS MUNICÍP'!$A$4:$D$5569,4,0)</f>
        <v>Guiricema</v>
      </c>
      <c r="H1676">
        <f>VLOOKUP(A1676,'REGIÕES DE SAÚDE E SEUS MUNICÍP'!$A$4:$A$5569,1,0)</f>
        <v>312900</v>
      </c>
      <c r="I1676" t="str">
        <f t="shared" si="104"/>
        <v>Mesmo município</v>
      </c>
      <c r="J1676" t="str">
        <f>VLOOKUP(D1676,'REGIÕES DE SAÚDE E SEUS MUNICÍP'!$C$4:$C$5569,1,0)</f>
        <v>Ubá</v>
      </c>
      <c r="K1676">
        <f t="shared" si="105"/>
        <v>1</v>
      </c>
      <c r="L1676" t="str">
        <f t="shared" si="106"/>
        <v>diferente</v>
      </c>
      <c r="M1676" t="str">
        <f t="shared" si="107"/>
        <v>diferente</v>
      </c>
    </row>
    <row r="1677" spans="1:13" x14ac:dyDescent="0.25">
      <c r="A1677">
        <v>312910</v>
      </c>
      <c r="B1677" t="s">
        <v>5424</v>
      </c>
      <c r="C1677">
        <v>31073</v>
      </c>
      <c r="D1677" t="s">
        <v>10522</v>
      </c>
      <c r="E1677" t="s">
        <v>1257</v>
      </c>
      <c r="F1677" t="str">
        <f>VLOOKUP(A1677,'REGIÕES DE SAÚDE E SEUS MUNICÍP'!$A$4:$C$5569,3,0)</f>
        <v>Ituiutaba</v>
      </c>
      <c r="G1677" t="str">
        <f>VLOOKUP(H1677,'REGIÕES DE SAÚDE E SEUS MUNICÍP'!$A$4:$D$5569,4,0)</f>
        <v>Gurinhatã</v>
      </c>
      <c r="H1677">
        <f>VLOOKUP(A1677,'REGIÕES DE SAÚDE E SEUS MUNICÍP'!$A$4:$A$5569,1,0)</f>
        <v>312910</v>
      </c>
      <c r="I1677" t="str">
        <f t="shared" si="104"/>
        <v>Mesmo município</v>
      </c>
      <c r="J1677" t="str">
        <f>VLOOKUP(D1677,'REGIÕES DE SAÚDE E SEUS MUNICÍP'!$C$4:$C$5569,1,0)</f>
        <v>Ituiutaba</v>
      </c>
      <c r="K1677">
        <f t="shared" si="105"/>
        <v>1</v>
      </c>
      <c r="L1677" t="str">
        <f>IF(D1677=D1678,IF(F1677=F1678,"Regiões semelhantes","Nova composição"),"diferente")</f>
        <v>diferente</v>
      </c>
      <c r="M1677" t="str">
        <f t="shared" si="107"/>
        <v>diferente</v>
      </c>
    </row>
    <row r="1678" spans="1:13" x14ac:dyDescent="0.25">
      <c r="A1678">
        <v>312920</v>
      </c>
      <c r="B1678" t="s">
        <v>5424</v>
      </c>
      <c r="C1678">
        <v>31007</v>
      </c>
      <c r="D1678" t="s">
        <v>6648</v>
      </c>
      <c r="E1678" t="s">
        <v>11078</v>
      </c>
      <c r="F1678" t="str">
        <f>VLOOKUP(A1678,'REGIÕES DE SAÚDE E SEUS MUNICÍP'!$A$4:$C$5569,3,0)</f>
        <v>Pouso Alegre</v>
      </c>
      <c r="G1678" t="str">
        <f>VLOOKUP(H1678,'REGIÕES DE SAÚDE E SEUS MUNICÍP'!$A$4:$D$5569,4,0)</f>
        <v>Heliodora</v>
      </c>
      <c r="H1678">
        <f>VLOOKUP(A1678,'REGIÕES DE SAÚDE E SEUS MUNICÍP'!$A$4:$A$5569,1,0)</f>
        <v>312920</v>
      </c>
      <c r="I1678" t="str">
        <f t="shared" si="104"/>
        <v>Mesmo município</v>
      </c>
      <c r="J1678" t="str">
        <f>VLOOKUP(D1678,'REGIÕES DE SAÚDE E SEUS MUNICÍP'!$C$4:$C$5569,1,0)</f>
        <v>Pouso Alegre</v>
      </c>
      <c r="K1678">
        <f t="shared" si="105"/>
        <v>1</v>
      </c>
      <c r="L1678" t="str">
        <f t="shared" si="106"/>
        <v>diferente</v>
      </c>
      <c r="M1678" t="str">
        <f>IF(F1678=F1677,"igual","diferente")</f>
        <v>diferente</v>
      </c>
    </row>
    <row r="1679" spans="1:13" x14ac:dyDescent="0.25">
      <c r="A1679">
        <v>312930</v>
      </c>
      <c r="B1679" t="s">
        <v>5424</v>
      </c>
      <c r="C1679">
        <v>31037</v>
      </c>
      <c r="D1679" t="s">
        <v>5914</v>
      </c>
      <c r="E1679" t="s">
        <v>285</v>
      </c>
      <c r="F1679" t="str">
        <f>VLOOKUP(A1679,'REGIÕES DE SAÚDE E SEUS MUNICÍP'!$A$4:$C$5569,3,0)</f>
        <v>Coronel Fabriciano</v>
      </c>
      <c r="G1679" t="str">
        <f>VLOOKUP(H1679,'REGIÕES DE SAÚDE E SEUS MUNICÍP'!$A$4:$D$5569,4,0)</f>
        <v>Iapu</v>
      </c>
      <c r="H1679">
        <f>VLOOKUP(A1679,'REGIÕES DE SAÚDE E SEUS MUNICÍP'!$A$4:$A$5569,1,0)</f>
        <v>312930</v>
      </c>
      <c r="I1679" t="str">
        <f t="shared" si="104"/>
        <v>Mesmo município</v>
      </c>
      <c r="J1679" t="e">
        <f>VLOOKUP(D1679,'REGIÕES DE SAÚDE E SEUS MUNICÍP'!$C$4:$C$5569,1,0)</f>
        <v>#N/A</v>
      </c>
      <c r="K1679" t="e">
        <f t="shared" si="105"/>
        <v>#VALUE!</v>
      </c>
      <c r="L1679" t="str">
        <f t="shared" si="106"/>
        <v>diferente</v>
      </c>
      <c r="M1679" t="str">
        <f t="shared" si="107"/>
        <v>diferente</v>
      </c>
    </row>
    <row r="1680" spans="1:13" x14ac:dyDescent="0.25">
      <c r="A1680">
        <v>312940</v>
      </c>
      <c r="B1680" t="s">
        <v>5424</v>
      </c>
      <c r="C1680">
        <v>31013</v>
      </c>
      <c r="D1680" t="s">
        <v>6775</v>
      </c>
      <c r="E1680" t="s">
        <v>5233</v>
      </c>
      <c r="F1680" t="str">
        <f>VLOOKUP(A1680,'REGIÕES DE SAÚDE E SEUS MUNICÍP'!$A$4:$C$5569,3,0)</f>
        <v>Barbacena</v>
      </c>
      <c r="G1680" t="str">
        <f>VLOOKUP(H1680,'REGIÕES DE SAÚDE E SEUS MUNICÍP'!$A$4:$D$5569,4,0)</f>
        <v>Ibertioga</v>
      </c>
      <c r="H1680">
        <f>VLOOKUP(A1680,'REGIÕES DE SAÚDE E SEUS MUNICÍP'!$A$4:$A$5569,1,0)</f>
        <v>312940</v>
      </c>
      <c r="I1680" t="str">
        <f t="shared" si="104"/>
        <v>Mesmo município</v>
      </c>
      <c r="J1680" t="str">
        <f>VLOOKUP(D1680,'REGIÕES DE SAÚDE E SEUS MUNICÍP'!$C$4:$C$5569,1,0)</f>
        <v>Barbacena</v>
      </c>
      <c r="K1680">
        <f t="shared" si="105"/>
        <v>1</v>
      </c>
      <c r="L1680" t="str">
        <f t="shared" si="106"/>
        <v>diferente</v>
      </c>
      <c r="M1680" t="str">
        <f t="shared" si="107"/>
        <v>diferente</v>
      </c>
    </row>
    <row r="1681" spans="1:13" x14ac:dyDescent="0.25">
      <c r="A1681">
        <v>312950</v>
      </c>
      <c r="B1681" t="s">
        <v>5424</v>
      </c>
      <c r="C1681">
        <v>31070</v>
      </c>
      <c r="D1681" t="s">
        <v>499</v>
      </c>
      <c r="E1681" t="s">
        <v>1181</v>
      </c>
      <c r="F1681" t="str">
        <f>VLOOKUP(A1681,'REGIÕES DE SAÚDE E SEUS MUNICÍP'!$A$4:$C$5569,3,0)</f>
        <v>Uberaba</v>
      </c>
      <c r="G1681" t="str">
        <f>VLOOKUP(H1681,'REGIÕES DE SAÚDE E SEUS MUNICÍP'!$A$4:$D$5569,4,0)</f>
        <v>Ibiá</v>
      </c>
      <c r="H1681">
        <f>VLOOKUP(A1681,'REGIÕES DE SAÚDE E SEUS MUNICÍP'!$A$4:$A$5569,1,0)</f>
        <v>312950</v>
      </c>
      <c r="I1681" t="str">
        <f t="shared" si="104"/>
        <v>Mesmo município</v>
      </c>
      <c r="J1681" t="e">
        <f>VLOOKUP(D1681,'REGIÕES DE SAÚDE E SEUS MUNICÍP'!$C$4:$C$5569,1,0)</f>
        <v>#N/A</v>
      </c>
      <c r="K1681" t="e">
        <f t="shared" si="105"/>
        <v>#VALUE!</v>
      </c>
      <c r="L1681" t="str">
        <f>IF(D1681=D1682,IF(F1681=F1682,"Regiões semelhantes","Nova composição"),"diferente")</f>
        <v>diferente</v>
      </c>
      <c r="M1681" t="str">
        <f t="shared" si="107"/>
        <v>diferente</v>
      </c>
    </row>
    <row r="1682" spans="1:13" x14ac:dyDescent="0.25">
      <c r="A1682">
        <v>312960</v>
      </c>
      <c r="B1682" t="s">
        <v>5424</v>
      </c>
      <c r="C1682">
        <v>31055</v>
      </c>
      <c r="D1682" t="s">
        <v>4679</v>
      </c>
      <c r="E1682" t="s">
        <v>9693</v>
      </c>
      <c r="F1682" t="str">
        <f>VLOOKUP(A1682,'REGIÕES DE SAÚDE E SEUS MUNICÍP'!$A$4:$C$5569,3,0)</f>
        <v>Pirapora</v>
      </c>
      <c r="G1682" t="str">
        <f>VLOOKUP(H1682,'REGIÕES DE SAÚDE E SEUS MUNICÍP'!$A$4:$D$5569,4,0)</f>
        <v>Ibiaí</v>
      </c>
      <c r="H1682">
        <f>VLOOKUP(A1682,'REGIÕES DE SAÚDE E SEUS MUNICÍP'!$A$4:$A$5569,1,0)</f>
        <v>312960</v>
      </c>
      <c r="I1682" t="str">
        <f t="shared" si="104"/>
        <v>Mesmo município</v>
      </c>
      <c r="J1682" t="str">
        <f>VLOOKUP(D1682,'REGIÕES DE SAÚDE E SEUS MUNICÍP'!$C$4:$C$5569,1,0)</f>
        <v>Pirapora</v>
      </c>
      <c r="K1682">
        <f t="shared" si="105"/>
        <v>1</v>
      </c>
      <c r="L1682" t="str">
        <f t="shared" si="106"/>
        <v>diferente</v>
      </c>
      <c r="M1682" t="str">
        <f>IF(F1682=F1681,"igual","diferente")</f>
        <v>diferente</v>
      </c>
    </row>
    <row r="1683" spans="1:13" x14ac:dyDescent="0.25">
      <c r="A1683">
        <v>312965</v>
      </c>
      <c r="B1683" t="s">
        <v>5424</v>
      </c>
      <c r="C1683">
        <v>31049</v>
      </c>
      <c r="D1683" t="s">
        <v>11415</v>
      </c>
      <c r="E1683" t="s">
        <v>4995</v>
      </c>
      <c r="F1683" t="str">
        <f>VLOOKUP(A1683,'REGIÕES DE SAÚDE E SEUS MUNICÍP'!$A$4:$C$5569,3,0)</f>
        <v>Januária</v>
      </c>
      <c r="G1683" t="str">
        <f>VLOOKUP(H1683,'REGIÕES DE SAÚDE E SEUS MUNICÍP'!$A$4:$D$5569,4,0)</f>
        <v>Ibiracatu</v>
      </c>
      <c r="H1683">
        <f>VLOOKUP(A1683,'REGIÕES DE SAÚDE E SEUS MUNICÍP'!$A$4:$A$5569,1,0)</f>
        <v>312965</v>
      </c>
      <c r="I1683" t="str">
        <f t="shared" si="104"/>
        <v>Mesmo município</v>
      </c>
      <c r="J1683" t="e">
        <f>VLOOKUP(D1683,'REGIÕES DE SAÚDE E SEUS MUNICÍP'!$C$4:$C$5569,1,0)</f>
        <v>#N/A</v>
      </c>
      <c r="K1683" t="e">
        <f t="shared" si="105"/>
        <v>#VALUE!</v>
      </c>
      <c r="L1683" t="str">
        <f t="shared" si="106"/>
        <v>diferente</v>
      </c>
      <c r="M1683" t="str">
        <f t="shared" si="107"/>
        <v>diferente</v>
      </c>
    </row>
    <row r="1684" spans="1:13" x14ac:dyDescent="0.25">
      <c r="A1684">
        <v>312970</v>
      </c>
      <c r="B1684" t="s">
        <v>5424</v>
      </c>
      <c r="C1684">
        <v>31091</v>
      </c>
      <c r="D1684" t="s">
        <v>11417</v>
      </c>
      <c r="E1684" t="s">
        <v>9703</v>
      </c>
      <c r="F1684" t="str">
        <f>VLOOKUP(A1684,'REGIÕES DE SAÚDE E SEUS MUNICÍP'!$A$4:$C$5569,3,0)</f>
        <v>Passos</v>
      </c>
      <c r="G1684" t="str">
        <f>VLOOKUP(H1684,'REGIÕES DE SAÚDE E SEUS MUNICÍP'!$A$4:$D$5569,4,0)</f>
        <v>Ibiraci</v>
      </c>
      <c r="H1684">
        <f>VLOOKUP(A1684,'REGIÕES DE SAÚDE E SEUS MUNICÍP'!$A$4:$A$5569,1,0)</f>
        <v>312970</v>
      </c>
      <c r="I1684" t="str">
        <f t="shared" si="104"/>
        <v>Mesmo município</v>
      </c>
      <c r="J1684" t="e">
        <f>VLOOKUP(D1684,'REGIÕES DE SAÚDE E SEUS MUNICÍP'!$C$4:$C$5569,1,0)</f>
        <v>#N/A</v>
      </c>
      <c r="K1684" t="e">
        <f t="shared" si="105"/>
        <v>#VALUE!</v>
      </c>
      <c r="L1684" t="str">
        <f t="shared" si="106"/>
        <v>diferente</v>
      </c>
      <c r="M1684" t="str">
        <f t="shared" si="107"/>
        <v>diferente</v>
      </c>
    </row>
    <row r="1685" spans="1:13" x14ac:dyDescent="0.25">
      <c r="A1685">
        <v>312980</v>
      </c>
      <c r="B1685" t="s">
        <v>5424</v>
      </c>
      <c r="C1685">
        <v>31018</v>
      </c>
      <c r="D1685" t="s">
        <v>5161</v>
      </c>
      <c r="E1685" t="s">
        <v>9124</v>
      </c>
      <c r="F1685" t="str">
        <f>VLOOKUP(A1685,'REGIÕES DE SAÚDE E SEUS MUNICÍP'!$A$4:$C$5569,3,0)</f>
        <v>Belo Horizonte</v>
      </c>
      <c r="G1685" t="str">
        <f>VLOOKUP(H1685,'REGIÕES DE SAÚDE E SEUS MUNICÍP'!$A$4:$D$5569,4,0)</f>
        <v>Ibirité</v>
      </c>
      <c r="H1685">
        <f>VLOOKUP(A1685,'REGIÕES DE SAÚDE E SEUS MUNICÍP'!$A$4:$A$5569,1,0)</f>
        <v>312980</v>
      </c>
      <c r="I1685" t="str">
        <f t="shared" si="104"/>
        <v>Mesmo município</v>
      </c>
      <c r="J1685" t="e">
        <f>VLOOKUP(D1685,'REGIÕES DE SAÚDE E SEUS MUNICÍP'!$C$4:$C$5569,1,0)</f>
        <v>#N/A</v>
      </c>
      <c r="K1685" t="e">
        <f t="shared" si="105"/>
        <v>#VALUE!</v>
      </c>
      <c r="L1685" t="str">
        <f t="shared" si="106"/>
        <v>diferente</v>
      </c>
      <c r="M1685" t="str">
        <f t="shared" si="107"/>
        <v>diferente</v>
      </c>
    </row>
    <row r="1686" spans="1:13" x14ac:dyDescent="0.25">
      <c r="A1686">
        <v>312990</v>
      </c>
      <c r="B1686" t="s">
        <v>5424</v>
      </c>
      <c r="C1686">
        <v>31006</v>
      </c>
      <c r="D1686" t="s">
        <v>3398</v>
      </c>
      <c r="E1686" t="s">
        <v>3557</v>
      </c>
      <c r="F1686" t="str">
        <f>VLOOKUP(A1686,'REGIÕES DE SAÚDE E SEUS MUNICÍP'!$A$4:$C$5569,3,0)</f>
        <v>Pouso Alegre</v>
      </c>
      <c r="G1686" t="str">
        <f>VLOOKUP(H1686,'REGIÕES DE SAÚDE E SEUS MUNICÍP'!$A$4:$D$5569,4,0)</f>
        <v>Ibitiúra de Minas</v>
      </c>
      <c r="H1686">
        <f>VLOOKUP(A1686,'REGIÕES DE SAÚDE E SEUS MUNICÍP'!$A$4:$A$5569,1,0)</f>
        <v>312990</v>
      </c>
      <c r="I1686" t="str">
        <f t="shared" si="104"/>
        <v>Mesmo município</v>
      </c>
      <c r="J1686" t="e">
        <f>VLOOKUP(D1686,'REGIÕES DE SAÚDE E SEUS MUNICÍP'!$C$4:$C$5569,1,0)</f>
        <v>#N/A</v>
      </c>
      <c r="K1686" t="e">
        <f t="shared" si="105"/>
        <v>#VALUE!</v>
      </c>
      <c r="L1686" t="str">
        <f t="shared" si="106"/>
        <v>diferente</v>
      </c>
      <c r="M1686" t="str">
        <f t="shared" si="107"/>
        <v>diferente</v>
      </c>
    </row>
    <row r="1687" spans="1:13" x14ac:dyDescent="0.25">
      <c r="A1687">
        <v>313000</v>
      </c>
      <c r="B1687" t="s">
        <v>5424</v>
      </c>
      <c r="C1687">
        <v>31015</v>
      </c>
      <c r="D1687" t="s">
        <v>11214</v>
      </c>
      <c r="E1687" t="s">
        <v>9687</v>
      </c>
      <c r="F1687" t="str">
        <f>VLOOKUP(A1687,'REGIÕES DE SAÚDE E SEUS MUNICÍP'!$A$4:$C$5569,3,0)</f>
        <v>São João Del Rei</v>
      </c>
      <c r="G1687" t="str">
        <f>VLOOKUP(H1687,'REGIÕES DE SAÚDE E SEUS MUNICÍP'!$A$4:$D$5569,4,0)</f>
        <v>Ibituruna</v>
      </c>
      <c r="H1687">
        <f>VLOOKUP(A1687,'REGIÕES DE SAÚDE E SEUS MUNICÍP'!$A$4:$A$5569,1,0)</f>
        <v>313000</v>
      </c>
      <c r="I1687" t="str">
        <f t="shared" si="104"/>
        <v>Mesmo município</v>
      </c>
      <c r="J1687" t="str">
        <f>VLOOKUP(D1687,'REGIÕES DE SAÚDE E SEUS MUNICÍP'!$C$4:$C$5569,1,0)</f>
        <v>São João Del Rei</v>
      </c>
      <c r="K1687">
        <f t="shared" si="105"/>
        <v>1</v>
      </c>
      <c r="L1687" t="str">
        <f t="shared" si="106"/>
        <v>diferente</v>
      </c>
      <c r="M1687" t="str">
        <f t="shared" si="107"/>
        <v>diferente</v>
      </c>
    </row>
    <row r="1688" spans="1:13" x14ac:dyDescent="0.25">
      <c r="A1688">
        <v>313005</v>
      </c>
      <c r="B1688" t="s">
        <v>5424</v>
      </c>
      <c r="C1688">
        <v>31049</v>
      </c>
      <c r="D1688" t="s">
        <v>11415</v>
      </c>
      <c r="E1688" t="s">
        <v>9594</v>
      </c>
      <c r="F1688" t="str">
        <f>VLOOKUP(A1688,'REGIÕES DE SAÚDE E SEUS MUNICÍP'!$A$4:$C$5569,3,0)</f>
        <v>Januária</v>
      </c>
      <c r="G1688" t="str">
        <f>VLOOKUP(H1688,'REGIÕES DE SAÚDE E SEUS MUNICÍP'!$A$4:$D$5569,4,0)</f>
        <v>Icaraí de Minas</v>
      </c>
      <c r="H1688">
        <f>VLOOKUP(A1688,'REGIÕES DE SAÚDE E SEUS MUNICÍP'!$A$4:$A$5569,1,0)</f>
        <v>313005</v>
      </c>
      <c r="I1688" t="str">
        <f t="shared" si="104"/>
        <v>Mesmo município</v>
      </c>
      <c r="J1688" t="e">
        <f>VLOOKUP(D1688,'REGIÕES DE SAÚDE E SEUS MUNICÍP'!$C$4:$C$5569,1,0)</f>
        <v>#N/A</v>
      </c>
      <c r="K1688" t="e">
        <f t="shared" si="105"/>
        <v>#VALUE!</v>
      </c>
      <c r="L1688" t="str">
        <f t="shared" si="106"/>
        <v>diferente</v>
      </c>
      <c r="M1688" t="str">
        <f t="shared" si="107"/>
        <v>diferente</v>
      </c>
    </row>
    <row r="1689" spans="1:13" x14ac:dyDescent="0.25">
      <c r="A1689">
        <v>313010</v>
      </c>
      <c r="B1689" t="s">
        <v>5424</v>
      </c>
      <c r="C1689">
        <v>31017</v>
      </c>
      <c r="D1689" t="s">
        <v>5509</v>
      </c>
      <c r="E1689" t="s">
        <v>1371</v>
      </c>
      <c r="F1689" t="str">
        <f>VLOOKUP(A1689,'REGIÕES DE SAÚDE E SEUS MUNICÍP'!$A$4:$C$5569,3,0)</f>
        <v>Belo Horizonte</v>
      </c>
      <c r="G1689" t="str">
        <f>VLOOKUP(H1689,'REGIÕES DE SAÚDE E SEUS MUNICÍP'!$A$4:$D$5569,4,0)</f>
        <v>Igarapé</v>
      </c>
      <c r="H1689">
        <f>VLOOKUP(A1689,'REGIÕES DE SAÚDE E SEUS MUNICÍP'!$A$4:$A$5569,1,0)</f>
        <v>313010</v>
      </c>
      <c r="I1689" t="str">
        <f t="shared" si="104"/>
        <v>Mesmo município</v>
      </c>
      <c r="J1689" t="e">
        <f>VLOOKUP(D1689,'REGIÕES DE SAÚDE E SEUS MUNICÍP'!$C$4:$C$5569,1,0)</f>
        <v>#N/A</v>
      </c>
      <c r="K1689" t="e">
        <f t="shared" si="105"/>
        <v>#VALUE!</v>
      </c>
      <c r="L1689" t="str">
        <f t="shared" si="106"/>
        <v>diferente</v>
      </c>
      <c r="M1689" t="str">
        <f t="shared" si="107"/>
        <v>diferente</v>
      </c>
    </row>
    <row r="1690" spans="1:13" x14ac:dyDescent="0.25">
      <c r="A1690">
        <v>313020</v>
      </c>
      <c r="B1690" t="s">
        <v>5424</v>
      </c>
      <c r="C1690">
        <v>31032</v>
      </c>
      <c r="D1690" t="s">
        <v>8241</v>
      </c>
      <c r="E1690" t="s">
        <v>3780</v>
      </c>
      <c r="F1690" t="str">
        <f>VLOOKUP(A1690,'REGIÕES DE SAÚDE E SEUS MUNICÍP'!$A$4:$C$5569,3,0)</f>
        <v>Divinópolis</v>
      </c>
      <c r="G1690" t="str">
        <f>VLOOKUP(H1690,'REGIÕES DE SAÚDE E SEUS MUNICÍP'!$A$4:$D$5569,4,0)</f>
        <v>Igaratinga</v>
      </c>
      <c r="H1690">
        <f>VLOOKUP(A1690,'REGIÕES DE SAÚDE E SEUS MUNICÍP'!$A$4:$A$5569,1,0)</f>
        <v>313020</v>
      </c>
      <c r="I1690" t="str">
        <f t="shared" si="104"/>
        <v>Mesmo município</v>
      </c>
      <c r="J1690" t="e">
        <f>VLOOKUP(D1690,'REGIÕES DE SAÚDE E SEUS MUNICÍP'!$C$4:$C$5569,1,0)</f>
        <v>#N/A</v>
      </c>
      <c r="K1690" t="e">
        <f t="shared" si="105"/>
        <v>#VALUE!</v>
      </c>
      <c r="L1690" t="str">
        <f>IF(D1690=D1691,IF(F1690=F1691,"Regiões semelhantes","Nova composição"),"diferente")</f>
        <v>diferente</v>
      </c>
      <c r="M1690" t="str">
        <f t="shared" si="107"/>
        <v>diferente</v>
      </c>
    </row>
    <row r="1691" spans="1:13" x14ac:dyDescent="0.25">
      <c r="A1691">
        <v>313030</v>
      </c>
      <c r="B1691" t="s">
        <v>5424</v>
      </c>
      <c r="C1691">
        <v>31030</v>
      </c>
      <c r="D1691" t="s">
        <v>2754</v>
      </c>
      <c r="E1691" t="s">
        <v>3417</v>
      </c>
      <c r="F1691" t="str">
        <f>VLOOKUP(A1691,'REGIÕES DE SAÚDE E SEUS MUNICÍP'!$A$4:$C$5569,3,0)</f>
        <v>Divinópolis</v>
      </c>
      <c r="G1691" t="str">
        <f>VLOOKUP(H1691,'REGIÕES DE SAÚDE E SEUS MUNICÍP'!$A$4:$D$5569,4,0)</f>
        <v>Iguatama</v>
      </c>
      <c r="H1691">
        <f>VLOOKUP(A1691,'REGIÕES DE SAÚDE E SEUS MUNICÍP'!$A$4:$A$5569,1,0)</f>
        <v>313030</v>
      </c>
      <c r="I1691" t="str">
        <f t="shared" si="104"/>
        <v>Mesmo município</v>
      </c>
      <c r="J1691" t="e">
        <f>VLOOKUP(D1691,'REGIÕES DE SAÚDE E SEUS MUNICÍP'!$C$4:$C$5569,1,0)</f>
        <v>#N/A</v>
      </c>
      <c r="K1691" t="e">
        <f t="shared" si="105"/>
        <v>#VALUE!</v>
      </c>
      <c r="L1691" t="str">
        <f t="shared" si="106"/>
        <v>diferente</v>
      </c>
      <c r="M1691" t="str">
        <f>IF(F1691=F1690,"igual","diferente")</f>
        <v>igual</v>
      </c>
    </row>
    <row r="1692" spans="1:13" x14ac:dyDescent="0.25">
      <c r="A1692">
        <v>313040</v>
      </c>
      <c r="B1692" t="s">
        <v>5424</v>
      </c>
      <c r="C1692">
        <v>31004</v>
      </c>
      <c r="D1692" t="s">
        <v>7394</v>
      </c>
      <c r="E1692" t="s">
        <v>2271</v>
      </c>
      <c r="F1692" t="str">
        <f>VLOOKUP(A1692,'REGIÕES DE SAÚDE E SEUS MUNICÍP'!$A$4:$C$5569,3,0)</f>
        <v>Varginha</v>
      </c>
      <c r="G1692" t="str">
        <f>VLOOKUP(H1692,'REGIÕES DE SAÚDE E SEUS MUNICÍP'!$A$4:$D$5569,4,0)</f>
        <v>Ijaci</v>
      </c>
      <c r="H1692">
        <f>VLOOKUP(A1692,'REGIÕES DE SAÚDE E SEUS MUNICÍP'!$A$4:$A$5569,1,0)</f>
        <v>313040</v>
      </c>
      <c r="I1692" t="str">
        <f t="shared" si="104"/>
        <v>Mesmo município</v>
      </c>
      <c r="J1692" t="e">
        <f>VLOOKUP(D1692,'REGIÕES DE SAÚDE E SEUS MUNICÍP'!$C$4:$C$5569,1,0)</f>
        <v>#N/A</v>
      </c>
      <c r="K1692" t="e">
        <f t="shared" si="105"/>
        <v>#VALUE!</v>
      </c>
      <c r="L1692" t="str">
        <f t="shared" si="106"/>
        <v>diferente</v>
      </c>
      <c r="M1692" t="str">
        <f t="shared" si="107"/>
        <v>diferente</v>
      </c>
    </row>
    <row r="1693" spans="1:13" x14ac:dyDescent="0.25">
      <c r="A1693">
        <v>313050</v>
      </c>
      <c r="B1693" t="s">
        <v>5424</v>
      </c>
      <c r="C1693">
        <v>31011</v>
      </c>
      <c r="D1693" t="s">
        <v>2776</v>
      </c>
      <c r="E1693" t="s">
        <v>2032</v>
      </c>
      <c r="F1693" t="str">
        <f>VLOOKUP(A1693,'REGIÕES DE SAÚDE E SEUS MUNICÍP'!$A$4:$C$5569,3,0)</f>
        <v>Varginha</v>
      </c>
      <c r="G1693" t="str">
        <f>VLOOKUP(H1693,'REGIÕES DE SAÚDE E SEUS MUNICÍP'!$A$4:$D$5569,4,0)</f>
        <v>Ilicínea</v>
      </c>
      <c r="H1693">
        <f>VLOOKUP(A1693,'REGIÕES DE SAÚDE E SEUS MUNICÍP'!$A$4:$A$5569,1,0)</f>
        <v>313050</v>
      </c>
      <c r="I1693" t="str">
        <f t="shared" si="104"/>
        <v>Mesmo município</v>
      </c>
      <c r="J1693" t="e">
        <f>VLOOKUP(D1693,'REGIÕES DE SAÚDE E SEUS MUNICÍP'!$C$4:$C$5569,1,0)</f>
        <v>#N/A</v>
      </c>
      <c r="K1693" t="e">
        <f t="shared" si="105"/>
        <v>#VALUE!</v>
      </c>
      <c r="L1693" t="str">
        <f t="shared" si="106"/>
        <v>diferente</v>
      </c>
      <c r="M1693" t="str">
        <f t="shared" si="107"/>
        <v>igual</v>
      </c>
    </row>
    <row r="1694" spans="1:13" x14ac:dyDescent="0.25">
      <c r="A1694">
        <v>313055</v>
      </c>
      <c r="B1694" t="s">
        <v>5424</v>
      </c>
      <c r="C1694">
        <v>31034</v>
      </c>
      <c r="D1694" t="s">
        <v>3289</v>
      </c>
      <c r="E1694" t="s">
        <v>2508</v>
      </c>
      <c r="F1694" t="str">
        <f>VLOOKUP(A1694,'REGIÕES DE SAÚDE E SEUS MUNICÍP'!$A$4:$C$5569,3,0)</f>
        <v>Coronel Fabriciano</v>
      </c>
      <c r="G1694" t="str">
        <f>VLOOKUP(H1694,'REGIÕES DE SAÚDE E SEUS MUNICÍP'!$A$4:$D$5569,4,0)</f>
        <v>Imbé de Minas</v>
      </c>
      <c r="H1694">
        <f>VLOOKUP(A1694,'REGIÕES DE SAÚDE E SEUS MUNICÍP'!$A$4:$A$5569,1,0)</f>
        <v>313055</v>
      </c>
      <c r="I1694" t="str">
        <f t="shared" si="104"/>
        <v>Mesmo município</v>
      </c>
      <c r="J1694" t="e">
        <f>VLOOKUP(D1694,'REGIÕES DE SAÚDE E SEUS MUNICÍP'!$C$4:$C$5569,1,0)</f>
        <v>#N/A</v>
      </c>
      <c r="K1694" t="e">
        <f t="shared" si="105"/>
        <v>#VALUE!</v>
      </c>
      <c r="L1694" t="str">
        <f t="shared" si="106"/>
        <v>diferente</v>
      </c>
      <c r="M1694" t="str">
        <f t="shared" si="107"/>
        <v>diferente</v>
      </c>
    </row>
    <row r="1695" spans="1:13" x14ac:dyDescent="0.25">
      <c r="A1695">
        <v>313060</v>
      </c>
      <c r="B1695" t="s">
        <v>5424</v>
      </c>
      <c r="C1695">
        <v>31007</v>
      </c>
      <c r="D1695" t="s">
        <v>6648</v>
      </c>
      <c r="E1695" t="s">
        <v>5357</v>
      </c>
      <c r="F1695" t="str">
        <f>VLOOKUP(A1695,'REGIÕES DE SAÚDE E SEUS MUNICÍP'!$A$4:$C$5569,3,0)</f>
        <v>Pouso Alegre</v>
      </c>
      <c r="G1695" t="str">
        <f>VLOOKUP(H1695,'REGIÕES DE SAÚDE E SEUS MUNICÍP'!$A$4:$D$5569,4,0)</f>
        <v>Inconfidentes</v>
      </c>
      <c r="H1695">
        <f>VLOOKUP(A1695,'REGIÕES DE SAÚDE E SEUS MUNICÍP'!$A$4:$A$5569,1,0)</f>
        <v>313060</v>
      </c>
      <c r="I1695" t="str">
        <f t="shared" si="104"/>
        <v>Mesmo município</v>
      </c>
      <c r="J1695" t="str">
        <f>VLOOKUP(D1695,'REGIÕES DE SAÚDE E SEUS MUNICÍP'!$C$4:$C$5569,1,0)</f>
        <v>Pouso Alegre</v>
      </c>
      <c r="K1695">
        <f t="shared" si="105"/>
        <v>1</v>
      </c>
      <c r="L1695" t="str">
        <f t="shared" si="106"/>
        <v>diferente</v>
      </c>
      <c r="M1695" t="str">
        <f t="shared" si="107"/>
        <v>diferente</v>
      </c>
    </row>
    <row r="1696" spans="1:13" x14ac:dyDescent="0.25">
      <c r="A1696">
        <v>313065</v>
      </c>
      <c r="B1696" t="s">
        <v>5424</v>
      </c>
      <c r="C1696">
        <v>31085</v>
      </c>
      <c r="D1696" t="s">
        <v>5436</v>
      </c>
      <c r="E1696" t="s">
        <v>2505</v>
      </c>
      <c r="F1696" t="str">
        <f>VLOOKUP(A1696,'REGIÕES DE SAÚDE E SEUS MUNICÍP'!$A$4:$C$5569,3,0)</f>
        <v>Montes Claros</v>
      </c>
      <c r="G1696" t="str">
        <f>VLOOKUP(H1696,'REGIÕES DE SAÚDE E SEUS MUNICÍP'!$A$4:$D$5569,4,0)</f>
        <v>Indaiabira</v>
      </c>
      <c r="H1696">
        <f>VLOOKUP(A1696,'REGIÕES DE SAÚDE E SEUS MUNICÍP'!$A$4:$A$5569,1,0)</f>
        <v>313065</v>
      </c>
      <c r="I1696" t="str">
        <f t="shared" si="104"/>
        <v>Mesmo município</v>
      </c>
      <c r="J1696" t="e">
        <f>VLOOKUP(D1696,'REGIÕES DE SAÚDE E SEUS MUNICÍP'!$C$4:$C$5569,1,0)</f>
        <v>#N/A</v>
      </c>
      <c r="K1696" t="e">
        <f t="shared" si="105"/>
        <v>#VALUE!</v>
      </c>
      <c r="L1696" t="str">
        <f t="shared" si="106"/>
        <v>diferente</v>
      </c>
      <c r="M1696" t="str">
        <f t="shared" si="107"/>
        <v>diferente</v>
      </c>
    </row>
    <row r="1697" spans="1:13" x14ac:dyDescent="0.25">
      <c r="A1697">
        <v>313070</v>
      </c>
      <c r="B1697" t="s">
        <v>5424</v>
      </c>
      <c r="C1697">
        <v>31075</v>
      </c>
      <c r="D1697" t="s">
        <v>11409</v>
      </c>
      <c r="E1697" t="s">
        <v>7290</v>
      </c>
      <c r="F1697" t="str">
        <f>VLOOKUP(A1697,'REGIÕES DE SAÚDE E SEUS MUNICÍP'!$A$4:$C$5569,3,0)</f>
        <v>Uberlândia</v>
      </c>
      <c r="G1697" t="str">
        <f>VLOOKUP(H1697,'REGIÕES DE SAÚDE E SEUS MUNICÍP'!$A$4:$D$5569,4,0)</f>
        <v>Indianópolis</v>
      </c>
      <c r="H1697">
        <f>VLOOKUP(A1697,'REGIÕES DE SAÚDE E SEUS MUNICÍP'!$A$4:$A$5569,1,0)</f>
        <v>313070</v>
      </c>
      <c r="I1697" t="str">
        <f t="shared" si="104"/>
        <v>Mesmo município</v>
      </c>
      <c r="J1697" t="e">
        <f>VLOOKUP(D1697,'REGIÕES DE SAÚDE E SEUS MUNICÍP'!$C$4:$C$5569,1,0)</f>
        <v>#N/A</v>
      </c>
      <c r="K1697">
        <f t="shared" si="105"/>
        <v>1</v>
      </c>
      <c r="L1697" t="str">
        <f t="shared" si="106"/>
        <v>diferente</v>
      </c>
      <c r="M1697" t="str">
        <f t="shared" si="107"/>
        <v>diferente</v>
      </c>
    </row>
    <row r="1698" spans="1:13" x14ac:dyDescent="0.25">
      <c r="A1698">
        <v>313080</v>
      </c>
      <c r="B1698" t="s">
        <v>5424</v>
      </c>
      <c r="C1698">
        <v>31004</v>
      </c>
      <c r="D1698" t="s">
        <v>7394</v>
      </c>
      <c r="E1698" t="s">
        <v>4783</v>
      </c>
      <c r="F1698" t="str">
        <f>VLOOKUP(A1698,'REGIÕES DE SAÚDE E SEUS MUNICÍP'!$A$4:$C$5569,3,0)</f>
        <v>Varginha</v>
      </c>
      <c r="G1698" t="str">
        <f>VLOOKUP(H1698,'REGIÕES DE SAÚDE E SEUS MUNICÍP'!$A$4:$D$5569,4,0)</f>
        <v>Ingaí</v>
      </c>
      <c r="H1698">
        <f>VLOOKUP(A1698,'REGIÕES DE SAÚDE E SEUS MUNICÍP'!$A$4:$A$5569,1,0)</f>
        <v>313080</v>
      </c>
      <c r="I1698" t="str">
        <f t="shared" si="104"/>
        <v>Mesmo município</v>
      </c>
      <c r="J1698" t="e">
        <f>VLOOKUP(D1698,'REGIÕES DE SAÚDE E SEUS MUNICÍP'!$C$4:$C$5569,1,0)</f>
        <v>#N/A</v>
      </c>
      <c r="K1698" t="e">
        <f t="shared" si="105"/>
        <v>#VALUE!</v>
      </c>
      <c r="L1698" t="str">
        <f t="shared" si="106"/>
        <v>diferente</v>
      </c>
      <c r="M1698" t="str">
        <f t="shared" si="107"/>
        <v>diferente</v>
      </c>
    </row>
    <row r="1699" spans="1:13" x14ac:dyDescent="0.25">
      <c r="A1699">
        <v>313090</v>
      </c>
      <c r="B1699" t="s">
        <v>5424</v>
      </c>
      <c r="C1699">
        <v>31034</v>
      </c>
      <c r="D1699" t="s">
        <v>3289</v>
      </c>
      <c r="E1699" t="s">
        <v>7733</v>
      </c>
      <c r="F1699" t="str">
        <f>VLOOKUP(A1699,'REGIÕES DE SAÚDE E SEUS MUNICÍP'!$A$4:$C$5569,3,0)</f>
        <v>Coronel Fabriciano</v>
      </c>
      <c r="G1699" t="str">
        <f>VLOOKUP(H1699,'REGIÕES DE SAÚDE E SEUS MUNICÍP'!$A$4:$D$5569,4,0)</f>
        <v>Inhapim</v>
      </c>
      <c r="H1699">
        <f>VLOOKUP(A1699,'REGIÕES DE SAÚDE E SEUS MUNICÍP'!$A$4:$A$5569,1,0)</f>
        <v>313090</v>
      </c>
      <c r="I1699" t="str">
        <f t="shared" si="104"/>
        <v>Mesmo município</v>
      </c>
      <c r="J1699" t="e">
        <f>VLOOKUP(D1699,'REGIÕES DE SAÚDE E SEUS MUNICÍP'!$C$4:$C$5569,1,0)</f>
        <v>#N/A</v>
      </c>
      <c r="K1699" t="e">
        <f t="shared" si="105"/>
        <v>#VALUE!</v>
      </c>
      <c r="L1699" t="str">
        <f t="shared" si="106"/>
        <v>diferente</v>
      </c>
      <c r="M1699" t="str">
        <f t="shared" si="107"/>
        <v>diferente</v>
      </c>
    </row>
    <row r="1700" spans="1:13" x14ac:dyDescent="0.25">
      <c r="A1700">
        <v>313100</v>
      </c>
      <c r="B1700" t="s">
        <v>5424</v>
      </c>
      <c r="C1700">
        <v>31024</v>
      </c>
      <c r="D1700" t="s">
        <v>7958</v>
      </c>
      <c r="E1700" t="s">
        <v>8836</v>
      </c>
      <c r="F1700" t="str">
        <f>VLOOKUP(A1700,'REGIÕES DE SAÚDE E SEUS MUNICÍP'!$A$4:$C$5569,3,0)</f>
        <v>Sete Lagoas</v>
      </c>
      <c r="G1700" t="str">
        <f>VLOOKUP(H1700,'REGIÕES DE SAÚDE E SEUS MUNICÍP'!$A$4:$D$5569,4,0)</f>
        <v>Inhaúma</v>
      </c>
      <c r="H1700">
        <f>VLOOKUP(A1700,'REGIÕES DE SAÚDE E SEUS MUNICÍP'!$A$4:$A$5569,1,0)</f>
        <v>313100</v>
      </c>
      <c r="I1700" t="str">
        <f t="shared" si="104"/>
        <v>Mesmo município</v>
      </c>
      <c r="J1700" t="str">
        <f>VLOOKUP(D1700,'REGIÕES DE SAÚDE E SEUS MUNICÍP'!$C$4:$C$5569,1,0)</f>
        <v>Sete Lagoas</v>
      </c>
      <c r="K1700">
        <f t="shared" si="105"/>
        <v>1</v>
      </c>
      <c r="L1700" t="str">
        <f t="shared" si="106"/>
        <v>diferente</v>
      </c>
      <c r="M1700" t="str">
        <f t="shared" si="107"/>
        <v>diferente</v>
      </c>
    </row>
    <row r="1701" spans="1:13" x14ac:dyDescent="0.25">
      <c r="A1701">
        <v>313110</v>
      </c>
      <c r="B1701" t="s">
        <v>5424</v>
      </c>
      <c r="C1701">
        <v>31019</v>
      </c>
      <c r="D1701" t="s">
        <v>3645</v>
      </c>
      <c r="E1701" t="s">
        <v>8351</v>
      </c>
      <c r="F1701" t="str">
        <f>VLOOKUP(A1701,'REGIÕES DE SAÚDE E SEUS MUNICÍP'!$A$4:$C$5569,3,0)</f>
        <v>Sete Lagoas</v>
      </c>
      <c r="G1701" t="str">
        <f>VLOOKUP(H1701,'REGIÕES DE SAÚDE E SEUS MUNICÍP'!$A$4:$D$5569,4,0)</f>
        <v>Inimutaba</v>
      </c>
      <c r="H1701">
        <f>VLOOKUP(A1701,'REGIÕES DE SAÚDE E SEUS MUNICÍP'!$A$4:$A$5569,1,0)</f>
        <v>313110</v>
      </c>
      <c r="I1701" t="str">
        <f t="shared" si="104"/>
        <v>Mesmo município</v>
      </c>
      <c r="J1701" t="e">
        <f>VLOOKUP(D1701,'REGIÕES DE SAÚDE E SEUS MUNICÍP'!$C$4:$C$5569,1,0)</f>
        <v>#N/A</v>
      </c>
      <c r="K1701" t="e">
        <f t="shared" si="105"/>
        <v>#VALUE!</v>
      </c>
      <c r="L1701" t="str">
        <f t="shared" si="106"/>
        <v>diferente</v>
      </c>
      <c r="M1701" t="str">
        <f t="shared" si="107"/>
        <v>igual</v>
      </c>
    </row>
    <row r="1702" spans="1:13" x14ac:dyDescent="0.25">
      <c r="A1702">
        <v>313115</v>
      </c>
      <c r="B1702" t="s">
        <v>5424</v>
      </c>
      <c r="C1702">
        <v>31037</v>
      </c>
      <c r="D1702" t="s">
        <v>5914</v>
      </c>
      <c r="E1702" t="s">
        <v>8175</v>
      </c>
      <c r="F1702" t="str">
        <f>VLOOKUP(A1702,'REGIÕES DE SAÚDE E SEUS MUNICÍP'!$A$4:$C$5569,3,0)</f>
        <v>Coronel Fabriciano</v>
      </c>
      <c r="G1702" t="str">
        <f>VLOOKUP(H1702,'REGIÕES DE SAÚDE E SEUS MUNICÍP'!$A$4:$D$5569,4,0)</f>
        <v>Ipaba</v>
      </c>
      <c r="H1702">
        <f>VLOOKUP(A1702,'REGIÕES DE SAÚDE E SEUS MUNICÍP'!$A$4:$A$5569,1,0)</f>
        <v>313115</v>
      </c>
      <c r="I1702" t="str">
        <f t="shared" si="104"/>
        <v>Mesmo município</v>
      </c>
      <c r="J1702" t="e">
        <f>VLOOKUP(D1702,'REGIÕES DE SAÚDE E SEUS MUNICÍP'!$C$4:$C$5569,1,0)</f>
        <v>#N/A</v>
      </c>
      <c r="K1702" t="e">
        <f t="shared" si="105"/>
        <v>#VALUE!</v>
      </c>
      <c r="L1702" t="str">
        <f t="shared" si="106"/>
        <v>diferente</v>
      </c>
      <c r="M1702" t="str">
        <f t="shared" si="107"/>
        <v>diferente</v>
      </c>
    </row>
    <row r="1703" spans="1:13" x14ac:dyDescent="0.25">
      <c r="A1703">
        <v>313120</v>
      </c>
      <c r="B1703" t="s">
        <v>5424</v>
      </c>
      <c r="C1703">
        <v>31059</v>
      </c>
      <c r="D1703" t="s">
        <v>5499</v>
      </c>
      <c r="E1703" t="s">
        <v>8804</v>
      </c>
      <c r="F1703" t="str">
        <f>VLOOKUP(A1703,'REGIÕES DE SAÚDE E SEUS MUNICÍP'!$A$4:$C$5569,3,0)</f>
        <v>Manhumirim</v>
      </c>
      <c r="G1703" t="str">
        <f>VLOOKUP(H1703,'REGIÕES DE SAÚDE E SEUS MUNICÍP'!$A$4:$D$5569,4,0)</f>
        <v>Ipanema</v>
      </c>
      <c r="H1703">
        <f>VLOOKUP(A1703,'REGIÕES DE SAÚDE E SEUS MUNICÍP'!$A$4:$A$5569,1,0)</f>
        <v>313120</v>
      </c>
      <c r="I1703" t="str">
        <f t="shared" si="104"/>
        <v>Mesmo município</v>
      </c>
      <c r="J1703" t="e">
        <f>VLOOKUP(D1703,'REGIÕES DE SAÚDE E SEUS MUNICÍP'!$C$4:$C$5569,1,0)</f>
        <v>#N/A</v>
      </c>
      <c r="K1703" t="e">
        <f t="shared" si="105"/>
        <v>#VALUE!</v>
      </c>
      <c r="L1703" t="str">
        <f t="shared" si="106"/>
        <v>diferente</v>
      </c>
      <c r="M1703" t="str">
        <f t="shared" si="107"/>
        <v>diferente</v>
      </c>
    </row>
    <row r="1704" spans="1:13" x14ac:dyDescent="0.25">
      <c r="A1704">
        <v>313130</v>
      </c>
      <c r="B1704" t="s">
        <v>5424</v>
      </c>
      <c r="C1704">
        <v>31037</v>
      </c>
      <c r="D1704" t="s">
        <v>5914</v>
      </c>
      <c r="E1704" t="s">
        <v>5914</v>
      </c>
      <c r="F1704" t="str">
        <f>VLOOKUP(A1704,'REGIÕES DE SAÚDE E SEUS MUNICÍP'!$A$4:$C$5569,3,0)</f>
        <v>Coronel Fabriciano</v>
      </c>
      <c r="G1704" t="str">
        <f>VLOOKUP(H1704,'REGIÕES DE SAÚDE E SEUS MUNICÍP'!$A$4:$D$5569,4,0)</f>
        <v>Ipatinga</v>
      </c>
      <c r="H1704">
        <f>VLOOKUP(A1704,'REGIÕES DE SAÚDE E SEUS MUNICÍP'!$A$4:$A$5569,1,0)</f>
        <v>313130</v>
      </c>
      <c r="I1704" t="str">
        <f t="shared" si="104"/>
        <v>Mesmo município</v>
      </c>
      <c r="J1704" t="e">
        <f>VLOOKUP(D1704,'REGIÕES DE SAÚDE E SEUS MUNICÍP'!$C$4:$C$5569,1,0)</f>
        <v>#N/A</v>
      </c>
      <c r="K1704" t="e">
        <f t="shared" si="105"/>
        <v>#VALUE!</v>
      </c>
      <c r="L1704" t="str">
        <f t="shared" si="106"/>
        <v>diferente</v>
      </c>
      <c r="M1704" t="str">
        <f t="shared" si="107"/>
        <v>diferente</v>
      </c>
    </row>
    <row r="1705" spans="1:13" x14ac:dyDescent="0.25">
      <c r="A1705">
        <v>313140</v>
      </c>
      <c r="B1705" t="s">
        <v>5424</v>
      </c>
      <c r="C1705">
        <v>31073</v>
      </c>
      <c r="D1705" t="s">
        <v>10522</v>
      </c>
      <c r="E1705" t="s">
        <v>2207</v>
      </c>
      <c r="F1705" t="str">
        <f>VLOOKUP(A1705,'REGIÕES DE SAÚDE E SEUS MUNICÍP'!$A$4:$C$5569,3,0)</f>
        <v>Ituiutaba</v>
      </c>
      <c r="G1705" t="str">
        <f>VLOOKUP(H1705,'REGIÕES DE SAÚDE E SEUS MUNICÍP'!$A$4:$D$5569,4,0)</f>
        <v>Ipiaçu</v>
      </c>
      <c r="H1705">
        <f>VLOOKUP(A1705,'REGIÕES DE SAÚDE E SEUS MUNICÍP'!$A$4:$A$5569,1,0)</f>
        <v>313140</v>
      </c>
      <c r="I1705" t="str">
        <f t="shared" si="104"/>
        <v>Mesmo município</v>
      </c>
      <c r="J1705" t="str">
        <f>VLOOKUP(D1705,'REGIÕES DE SAÚDE E SEUS MUNICÍP'!$C$4:$C$5569,1,0)</f>
        <v>Ituiutaba</v>
      </c>
      <c r="K1705">
        <f t="shared" si="105"/>
        <v>1</v>
      </c>
      <c r="L1705" t="str">
        <f>IF(D1705=D1706,IF(F1705=F1706,"Regiões semelhantes","Nova composição"),"diferente")</f>
        <v>diferente</v>
      </c>
      <c r="M1705" t="str">
        <f t="shared" si="107"/>
        <v>diferente</v>
      </c>
    </row>
    <row r="1706" spans="1:13" x14ac:dyDescent="0.25">
      <c r="A1706">
        <v>313150</v>
      </c>
      <c r="B1706" t="s">
        <v>5424</v>
      </c>
      <c r="C1706">
        <v>31007</v>
      </c>
      <c r="D1706" t="s">
        <v>6648</v>
      </c>
      <c r="E1706" t="s">
        <v>2756</v>
      </c>
      <c r="F1706" t="str">
        <f>VLOOKUP(A1706,'REGIÕES DE SAÚDE E SEUS MUNICÍP'!$A$4:$C$5569,3,0)</f>
        <v>Pouso Alegre</v>
      </c>
      <c r="G1706" t="str">
        <f>VLOOKUP(H1706,'REGIÕES DE SAÚDE E SEUS MUNICÍP'!$A$4:$D$5569,4,0)</f>
        <v>Ipuiúna</v>
      </c>
      <c r="H1706">
        <f>VLOOKUP(A1706,'REGIÕES DE SAÚDE E SEUS MUNICÍP'!$A$4:$A$5569,1,0)</f>
        <v>313150</v>
      </c>
      <c r="I1706" t="str">
        <f t="shared" si="104"/>
        <v>Mesmo município</v>
      </c>
      <c r="J1706" t="str">
        <f>VLOOKUP(D1706,'REGIÕES DE SAÚDE E SEUS MUNICÍP'!$C$4:$C$5569,1,0)</f>
        <v>Pouso Alegre</v>
      </c>
      <c r="K1706">
        <f t="shared" si="105"/>
        <v>1</v>
      </c>
      <c r="L1706" t="str">
        <f t="shared" si="106"/>
        <v>diferente</v>
      </c>
      <c r="M1706" t="str">
        <f>IF(F1706=F1705,"igual","diferente")</f>
        <v>diferente</v>
      </c>
    </row>
    <row r="1707" spans="1:13" x14ac:dyDescent="0.25">
      <c r="A1707">
        <v>313160</v>
      </c>
      <c r="B1707" t="s">
        <v>5424</v>
      </c>
      <c r="C1707">
        <v>31074</v>
      </c>
      <c r="D1707" t="s">
        <v>11402</v>
      </c>
      <c r="E1707" t="s">
        <v>8468</v>
      </c>
      <c r="F1707" t="str">
        <f>VLOOKUP(A1707,'REGIÕES DE SAÚDE E SEUS MUNICÍP'!$A$4:$C$5569,3,0)</f>
        <v>Uberlândia</v>
      </c>
      <c r="G1707" t="str">
        <f>VLOOKUP(H1707,'REGIÕES DE SAÚDE E SEUS MUNICÍP'!$A$4:$D$5569,4,0)</f>
        <v>Iraí de Minas</v>
      </c>
      <c r="H1707">
        <f>VLOOKUP(A1707,'REGIÕES DE SAÚDE E SEUS MUNICÍP'!$A$4:$A$5569,1,0)</f>
        <v>313160</v>
      </c>
      <c r="I1707" t="str">
        <f t="shared" si="104"/>
        <v>Mesmo município</v>
      </c>
      <c r="J1707" t="e">
        <f>VLOOKUP(D1707,'REGIÕES DE SAÚDE E SEUS MUNICÍP'!$C$4:$C$5569,1,0)</f>
        <v>#N/A</v>
      </c>
      <c r="K1707" t="e">
        <f t="shared" si="105"/>
        <v>#VALUE!</v>
      </c>
      <c r="L1707" t="str">
        <f t="shared" si="106"/>
        <v>diferente</v>
      </c>
      <c r="M1707" t="str">
        <f t="shared" si="107"/>
        <v>diferente</v>
      </c>
    </row>
    <row r="1708" spans="1:13" x14ac:dyDescent="0.25">
      <c r="A1708">
        <v>313170</v>
      </c>
      <c r="B1708" t="s">
        <v>5424</v>
      </c>
      <c r="C1708">
        <v>31021</v>
      </c>
      <c r="D1708" t="s">
        <v>6876</v>
      </c>
      <c r="E1708" t="s">
        <v>6876</v>
      </c>
      <c r="F1708" t="str">
        <f>VLOOKUP(A1708,'REGIÕES DE SAÚDE E SEUS MUNICÍP'!$A$4:$C$5569,3,0)</f>
        <v>Itabira</v>
      </c>
      <c r="G1708" t="str">
        <f>VLOOKUP(H1708,'REGIÕES DE SAÚDE E SEUS MUNICÍP'!$A$4:$D$5569,4,0)</f>
        <v>Itabira</v>
      </c>
      <c r="H1708">
        <f>VLOOKUP(A1708,'REGIÕES DE SAÚDE E SEUS MUNICÍP'!$A$4:$A$5569,1,0)</f>
        <v>313170</v>
      </c>
      <c r="I1708" t="str">
        <f t="shared" si="104"/>
        <v>Mesmo município</v>
      </c>
      <c r="J1708" t="str">
        <f>VLOOKUP(D1708,'REGIÕES DE SAÚDE E SEUS MUNICÍP'!$C$4:$C$5569,1,0)</f>
        <v>Itabira</v>
      </c>
      <c r="K1708">
        <f t="shared" si="105"/>
        <v>1</v>
      </c>
      <c r="L1708" t="str">
        <f t="shared" si="106"/>
        <v>diferente</v>
      </c>
      <c r="M1708" t="str">
        <f t="shared" si="107"/>
        <v>diferente</v>
      </c>
    </row>
    <row r="1709" spans="1:13" x14ac:dyDescent="0.25">
      <c r="A1709">
        <v>313180</v>
      </c>
      <c r="B1709" t="s">
        <v>5424</v>
      </c>
      <c r="C1709">
        <v>31038</v>
      </c>
      <c r="D1709" t="s">
        <v>521</v>
      </c>
      <c r="E1709" t="s">
        <v>2008</v>
      </c>
      <c r="F1709" t="str">
        <f>VLOOKUP(A1709,'REGIÕES DE SAÚDE E SEUS MUNICÍP'!$A$4:$C$5569,3,0)</f>
        <v>Governador Valadares</v>
      </c>
      <c r="G1709" t="str">
        <f>VLOOKUP(H1709,'REGIÕES DE SAÚDE E SEUS MUNICÍP'!$A$4:$D$5569,4,0)</f>
        <v>Itabirinha</v>
      </c>
      <c r="H1709">
        <f>VLOOKUP(A1709,'REGIÕES DE SAÚDE E SEUS MUNICÍP'!$A$4:$A$5569,1,0)</f>
        <v>313180</v>
      </c>
      <c r="I1709" t="str">
        <f t="shared" si="104"/>
        <v>Mesmo município</v>
      </c>
      <c r="J1709" t="e">
        <f>VLOOKUP(D1709,'REGIÕES DE SAÚDE E SEUS MUNICÍP'!$C$4:$C$5569,1,0)</f>
        <v>#N/A</v>
      </c>
      <c r="K1709" t="e">
        <f t="shared" si="105"/>
        <v>#VALUE!</v>
      </c>
      <c r="L1709" t="str">
        <f t="shared" si="106"/>
        <v>diferente</v>
      </c>
      <c r="M1709" t="str">
        <f t="shared" si="107"/>
        <v>diferente</v>
      </c>
    </row>
    <row r="1710" spans="1:13" x14ac:dyDescent="0.25">
      <c r="A1710">
        <v>313190</v>
      </c>
      <c r="B1710" t="s">
        <v>5424</v>
      </c>
      <c r="C1710">
        <v>31022</v>
      </c>
      <c r="D1710" t="s">
        <v>8687</v>
      </c>
      <c r="E1710" t="s">
        <v>9441</v>
      </c>
      <c r="F1710" t="str">
        <f>VLOOKUP(A1710,'REGIÕES DE SAÚDE E SEUS MUNICÍP'!$A$4:$C$5569,3,0)</f>
        <v>Belo Horizonte</v>
      </c>
      <c r="G1710" t="str">
        <f>VLOOKUP(H1710,'REGIÕES DE SAÚDE E SEUS MUNICÍP'!$A$4:$D$5569,4,0)</f>
        <v>Itabirito</v>
      </c>
      <c r="H1710">
        <f>VLOOKUP(A1710,'REGIÕES DE SAÚDE E SEUS MUNICÍP'!$A$4:$A$5569,1,0)</f>
        <v>313190</v>
      </c>
      <c r="I1710" t="str">
        <f t="shared" si="104"/>
        <v>Mesmo município</v>
      </c>
      <c r="J1710" t="e">
        <f>VLOOKUP(D1710,'REGIÕES DE SAÚDE E SEUS MUNICÍP'!$C$4:$C$5569,1,0)</f>
        <v>#N/A</v>
      </c>
      <c r="K1710" t="e">
        <f t="shared" si="105"/>
        <v>#VALUE!</v>
      </c>
      <c r="L1710" t="str">
        <f>IF(D1710=D1711,IF(F1710=F1711,"Regiões semelhantes","Nova composição"),"diferente")</f>
        <v>diferente</v>
      </c>
      <c r="M1710" t="str">
        <f t="shared" si="107"/>
        <v>diferente</v>
      </c>
    </row>
    <row r="1711" spans="1:13" x14ac:dyDescent="0.25">
      <c r="A1711">
        <v>313200</v>
      </c>
      <c r="B1711" t="s">
        <v>5424</v>
      </c>
      <c r="C1711">
        <v>31084</v>
      </c>
      <c r="D1711" t="s">
        <v>11421</v>
      </c>
      <c r="E1711" t="s">
        <v>10858</v>
      </c>
      <c r="F1711" t="str">
        <f>VLOOKUP(A1711,'REGIÕES DE SAÚDE E SEUS MUNICÍP'!$A$4:$C$5569,3,0)</f>
        <v>Montes Claros</v>
      </c>
      <c r="G1711" t="str">
        <f>VLOOKUP(H1711,'REGIÕES DE SAÚDE E SEUS MUNICÍP'!$A$4:$D$5569,4,0)</f>
        <v>Itacambira</v>
      </c>
      <c r="H1711">
        <f>VLOOKUP(A1711,'REGIÕES DE SAÚDE E SEUS MUNICÍP'!$A$4:$A$5569,1,0)</f>
        <v>313200</v>
      </c>
      <c r="I1711" t="str">
        <f t="shared" si="104"/>
        <v>Mesmo município</v>
      </c>
      <c r="J1711" t="e">
        <f>VLOOKUP(D1711,'REGIÕES DE SAÚDE E SEUS MUNICÍP'!$C$4:$C$5569,1,0)</f>
        <v>#N/A</v>
      </c>
      <c r="K1711">
        <f t="shared" si="105"/>
        <v>1</v>
      </c>
      <c r="L1711" t="str">
        <f t="shared" si="106"/>
        <v>diferente</v>
      </c>
      <c r="M1711" t="str">
        <f>IF(F1711=F1710,"igual","diferente")</f>
        <v>diferente</v>
      </c>
    </row>
    <row r="1712" spans="1:13" x14ac:dyDescent="0.25">
      <c r="A1712">
        <v>313210</v>
      </c>
      <c r="B1712" t="s">
        <v>5424</v>
      </c>
      <c r="C1712">
        <v>31053</v>
      </c>
      <c r="D1712" t="s">
        <v>2382</v>
      </c>
      <c r="E1712" t="s">
        <v>10982</v>
      </c>
      <c r="F1712" t="str">
        <f>VLOOKUP(A1712,'REGIÕES DE SAÚDE E SEUS MUNICÍP'!$A$4:$C$5569,3,0)</f>
        <v>Januária</v>
      </c>
      <c r="G1712" t="str">
        <f>VLOOKUP(H1712,'REGIÕES DE SAÚDE E SEUS MUNICÍP'!$A$4:$D$5569,4,0)</f>
        <v>Itacarambi</v>
      </c>
      <c r="H1712">
        <f>VLOOKUP(A1712,'REGIÕES DE SAÚDE E SEUS MUNICÍP'!$A$4:$A$5569,1,0)</f>
        <v>313210</v>
      </c>
      <c r="I1712" t="str">
        <f t="shared" si="104"/>
        <v>Mesmo município</v>
      </c>
      <c r="J1712" t="str">
        <f>VLOOKUP(D1712,'REGIÕES DE SAÚDE E SEUS MUNICÍP'!$C$4:$C$5569,1,0)</f>
        <v>Januária</v>
      </c>
      <c r="K1712">
        <f t="shared" si="105"/>
        <v>1</v>
      </c>
      <c r="L1712" t="str">
        <f t="shared" si="106"/>
        <v>diferente</v>
      </c>
      <c r="M1712" t="str">
        <f t="shared" si="107"/>
        <v>diferente</v>
      </c>
    </row>
    <row r="1713" spans="1:13" x14ac:dyDescent="0.25">
      <c r="A1713">
        <v>313220</v>
      </c>
      <c r="B1713" t="s">
        <v>5424</v>
      </c>
      <c r="C1713">
        <v>31031</v>
      </c>
      <c r="D1713" t="s">
        <v>4934</v>
      </c>
      <c r="E1713" t="s">
        <v>8851</v>
      </c>
      <c r="F1713" t="str">
        <f>VLOOKUP(A1713,'REGIÕES DE SAÚDE E SEUS MUNICÍP'!$A$4:$C$5569,3,0)</f>
        <v>Divinópolis</v>
      </c>
      <c r="G1713" t="str">
        <f>VLOOKUP(H1713,'REGIÕES DE SAÚDE E SEUS MUNICÍP'!$A$4:$D$5569,4,0)</f>
        <v>Itaguara</v>
      </c>
      <c r="H1713">
        <f>VLOOKUP(A1713,'REGIÕES DE SAÚDE E SEUS MUNICÍP'!$A$4:$A$5569,1,0)</f>
        <v>313220</v>
      </c>
      <c r="I1713" t="str">
        <f t="shared" si="104"/>
        <v>Mesmo município</v>
      </c>
      <c r="J1713" t="e">
        <f>VLOOKUP(D1713,'REGIÕES DE SAÚDE E SEUS MUNICÍP'!$C$4:$C$5569,1,0)</f>
        <v>#N/A</v>
      </c>
      <c r="K1713" t="e">
        <f t="shared" si="105"/>
        <v>#VALUE!</v>
      </c>
      <c r="L1713" t="str">
        <f t="shared" si="106"/>
        <v>diferente</v>
      </c>
      <c r="M1713" t="str">
        <f t="shared" si="107"/>
        <v>diferente</v>
      </c>
    </row>
    <row r="1714" spans="1:13" x14ac:dyDescent="0.25">
      <c r="A1714">
        <v>313230</v>
      </c>
      <c r="B1714" t="s">
        <v>5424</v>
      </c>
      <c r="C1714">
        <v>31067</v>
      </c>
      <c r="D1714" t="s">
        <v>3200</v>
      </c>
      <c r="E1714" t="s">
        <v>893</v>
      </c>
      <c r="F1714" t="str">
        <f>VLOOKUP(A1714,'REGIÕES DE SAÚDE E SEUS MUNICÍP'!$A$4:$C$5569,3,0)</f>
        <v>Teófilo Otoni</v>
      </c>
      <c r="G1714" t="str">
        <f>VLOOKUP(H1714,'REGIÕES DE SAÚDE E SEUS MUNICÍP'!$A$4:$D$5569,4,0)</f>
        <v>Itaipé</v>
      </c>
      <c r="H1714">
        <f>VLOOKUP(A1714,'REGIÕES DE SAÚDE E SEUS MUNICÍP'!$A$4:$A$5569,1,0)</f>
        <v>313230</v>
      </c>
      <c r="I1714" t="str">
        <f t="shared" si="104"/>
        <v>Mesmo município</v>
      </c>
      <c r="J1714" t="e">
        <f>VLOOKUP(D1714,'REGIÕES DE SAÚDE E SEUS MUNICÍP'!$C$4:$C$5569,1,0)</f>
        <v>#N/A</v>
      </c>
      <c r="K1714" t="e">
        <f t="shared" si="105"/>
        <v>#VALUE!</v>
      </c>
      <c r="L1714" t="str">
        <f t="shared" si="106"/>
        <v>diferente</v>
      </c>
      <c r="M1714" t="str">
        <f t="shared" si="107"/>
        <v>diferente</v>
      </c>
    </row>
    <row r="1715" spans="1:13" x14ac:dyDescent="0.25">
      <c r="A1715">
        <v>313240</v>
      </c>
      <c r="B1715" t="s">
        <v>5424</v>
      </c>
      <c r="C1715">
        <v>31003</v>
      </c>
      <c r="D1715" t="s">
        <v>1000</v>
      </c>
      <c r="E1715" t="s">
        <v>1000</v>
      </c>
      <c r="F1715" t="str">
        <f>VLOOKUP(A1715,'REGIÕES DE SAÚDE E SEUS MUNICÍP'!$A$4:$C$5569,3,0)</f>
        <v>Pouso Alegre</v>
      </c>
      <c r="G1715" t="str">
        <f>VLOOKUP(H1715,'REGIÕES DE SAÚDE E SEUS MUNICÍP'!$A$4:$D$5569,4,0)</f>
        <v>Itajubá</v>
      </c>
      <c r="H1715">
        <f>VLOOKUP(A1715,'REGIÕES DE SAÚDE E SEUS MUNICÍP'!$A$4:$A$5569,1,0)</f>
        <v>313240</v>
      </c>
      <c r="I1715" t="str">
        <f t="shared" si="104"/>
        <v>Mesmo município</v>
      </c>
      <c r="J1715" t="e">
        <f>VLOOKUP(D1715,'REGIÕES DE SAÚDE E SEUS MUNICÍP'!$C$4:$C$5569,1,0)</f>
        <v>#N/A</v>
      </c>
      <c r="K1715" t="e">
        <f t="shared" si="105"/>
        <v>#VALUE!</v>
      </c>
      <c r="L1715" t="str">
        <f>IF(D1715=D1716,IF(F1715=F1716,"Regiões semelhantes","Nova composição"),"diferente")</f>
        <v>diferente</v>
      </c>
      <c r="M1715" t="str">
        <f t="shared" si="107"/>
        <v>diferente</v>
      </c>
    </row>
    <row r="1716" spans="1:13" x14ac:dyDescent="0.25">
      <c r="A1716">
        <v>313250</v>
      </c>
      <c r="B1716" t="s">
        <v>5424</v>
      </c>
      <c r="C1716">
        <v>31026</v>
      </c>
      <c r="D1716" t="s">
        <v>11010</v>
      </c>
      <c r="E1716" t="s">
        <v>9475</v>
      </c>
      <c r="F1716" t="str">
        <f>VLOOKUP(A1716,'REGIÕES DE SAÚDE E SEUS MUNICÍP'!$A$4:$C$5569,3,0)</f>
        <v>Diamantina</v>
      </c>
      <c r="G1716" t="str">
        <f>VLOOKUP(H1716,'REGIÕES DE SAÚDE E SEUS MUNICÍP'!$A$4:$D$5569,4,0)</f>
        <v>Itamarandiba</v>
      </c>
      <c r="H1716">
        <f>VLOOKUP(A1716,'REGIÕES DE SAÚDE E SEUS MUNICÍP'!$A$4:$A$5569,1,0)</f>
        <v>313250</v>
      </c>
      <c r="I1716" t="str">
        <f t="shared" si="104"/>
        <v>Mesmo município</v>
      </c>
      <c r="J1716" t="str">
        <f>VLOOKUP(D1716,'REGIÕES DE SAÚDE E SEUS MUNICÍP'!$C$4:$C$5569,1,0)</f>
        <v>Diamantina</v>
      </c>
      <c r="K1716">
        <f t="shared" si="105"/>
        <v>1</v>
      </c>
      <c r="L1716" t="str">
        <f t="shared" si="106"/>
        <v>diferente</v>
      </c>
      <c r="M1716" t="str">
        <f>IF(F1716=F1715,"igual","diferente")</f>
        <v>diferente</v>
      </c>
    </row>
    <row r="1717" spans="1:13" x14ac:dyDescent="0.25">
      <c r="A1717">
        <v>313260</v>
      </c>
      <c r="B1717" t="s">
        <v>5424</v>
      </c>
      <c r="C1717">
        <v>31044</v>
      </c>
      <c r="D1717" t="s">
        <v>11411</v>
      </c>
      <c r="E1717" t="s">
        <v>10273</v>
      </c>
      <c r="F1717" t="str">
        <f>VLOOKUP(A1717,'REGIÕES DE SAÚDE E SEUS MUNICÍP'!$A$4:$C$5569,3,0)</f>
        <v>Leopoldina</v>
      </c>
      <c r="G1717" t="str">
        <f>VLOOKUP(H1717,'REGIÕES DE SAÚDE E SEUS MUNICÍP'!$A$4:$D$5569,4,0)</f>
        <v>Itamarati de Minas</v>
      </c>
      <c r="H1717">
        <f>VLOOKUP(A1717,'REGIÕES DE SAÚDE E SEUS MUNICÍP'!$A$4:$A$5569,1,0)</f>
        <v>313260</v>
      </c>
      <c r="I1717" t="str">
        <f t="shared" si="104"/>
        <v>Mesmo município</v>
      </c>
      <c r="J1717" t="e">
        <f>VLOOKUP(D1717,'REGIÕES DE SAÚDE E SEUS MUNICÍP'!$C$4:$C$5569,1,0)</f>
        <v>#N/A</v>
      </c>
      <c r="K1717">
        <f t="shared" si="105"/>
        <v>1</v>
      </c>
      <c r="L1717" t="str">
        <f t="shared" si="106"/>
        <v>diferente</v>
      </c>
      <c r="M1717" t="str">
        <f t="shared" si="107"/>
        <v>diferente</v>
      </c>
    </row>
    <row r="1718" spans="1:13" x14ac:dyDescent="0.25">
      <c r="A1718">
        <v>313270</v>
      </c>
      <c r="B1718" t="s">
        <v>5424</v>
      </c>
      <c r="C1718">
        <v>31096</v>
      </c>
      <c r="D1718" t="s">
        <v>3237</v>
      </c>
      <c r="E1718" t="s">
        <v>3237</v>
      </c>
      <c r="F1718" t="str">
        <f>VLOOKUP(A1718,'REGIÕES DE SAÚDE E SEUS MUNICÍP'!$A$4:$C$5569,3,0)</f>
        <v>Teófilo Otoni</v>
      </c>
      <c r="G1718" t="str">
        <f>VLOOKUP(H1718,'REGIÕES DE SAÚDE E SEUS MUNICÍP'!$A$4:$D$5569,4,0)</f>
        <v>Itambacuri</v>
      </c>
      <c r="H1718">
        <f>VLOOKUP(A1718,'REGIÕES DE SAÚDE E SEUS MUNICÍP'!$A$4:$A$5569,1,0)</f>
        <v>313270</v>
      </c>
      <c r="I1718" t="str">
        <f t="shared" si="104"/>
        <v>Mesmo município</v>
      </c>
      <c r="J1718" t="e">
        <f>VLOOKUP(D1718,'REGIÕES DE SAÚDE E SEUS MUNICÍP'!$C$4:$C$5569,1,0)</f>
        <v>#N/A</v>
      </c>
      <c r="K1718" t="e">
        <f t="shared" si="105"/>
        <v>#VALUE!</v>
      </c>
      <c r="L1718" t="str">
        <f>IF(D1718=D1719,IF(F1718=F1719,"Regiões semelhantes","Nova composição"),"diferente")</f>
        <v>diferente</v>
      </c>
      <c r="M1718" t="str">
        <f t="shared" si="107"/>
        <v>diferente</v>
      </c>
    </row>
    <row r="1719" spans="1:13" x14ac:dyDescent="0.25">
      <c r="A1719">
        <v>313280</v>
      </c>
      <c r="B1719" t="s">
        <v>5424</v>
      </c>
      <c r="C1719">
        <v>31021</v>
      </c>
      <c r="D1719" t="s">
        <v>6876</v>
      </c>
      <c r="E1719" t="s">
        <v>2652</v>
      </c>
      <c r="F1719" t="str">
        <f>VLOOKUP(A1719,'REGIÕES DE SAÚDE E SEUS MUNICÍP'!$A$4:$C$5569,3,0)</f>
        <v>Itabira</v>
      </c>
      <c r="G1719" t="str">
        <f>VLOOKUP(H1719,'REGIÕES DE SAÚDE E SEUS MUNICÍP'!$A$4:$D$5569,4,0)</f>
        <v>Itambé do Mato Dentro</v>
      </c>
      <c r="H1719">
        <f>VLOOKUP(A1719,'REGIÕES DE SAÚDE E SEUS MUNICÍP'!$A$4:$A$5569,1,0)</f>
        <v>313280</v>
      </c>
      <c r="I1719" t="str">
        <f t="shared" si="104"/>
        <v>Mesmo município</v>
      </c>
      <c r="J1719" t="str">
        <f>VLOOKUP(D1719,'REGIÕES DE SAÚDE E SEUS MUNICÍP'!$C$4:$C$5569,1,0)</f>
        <v>Itabira</v>
      </c>
      <c r="K1719">
        <f t="shared" si="105"/>
        <v>1</v>
      </c>
      <c r="L1719" t="str">
        <f t="shared" si="106"/>
        <v>diferente</v>
      </c>
      <c r="M1719" t="str">
        <f>IF(F1719=F1718,"igual","diferente")</f>
        <v>diferente</v>
      </c>
    </row>
    <row r="1720" spans="1:13" x14ac:dyDescent="0.25">
      <c r="A1720">
        <v>313290</v>
      </c>
      <c r="B1720" t="s">
        <v>5424</v>
      </c>
      <c r="C1720">
        <v>31009</v>
      </c>
      <c r="D1720" t="s">
        <v>2370</v>
      </c>
      <c r="E1720" t="s">
        <v>4169</v>
      </c>
      <c r="F1720" t="str">
        <f>VLOOKUP(A1720,'REGIÕES DE SAÚDE E SEUS MUNICÍP'!$A$4:$C$5569,3,0)</f>
        <v>Passos</v>
      </c>
      <c r="G1720" t="str">
        <f>VLOOKUP(H1720,'REGIÕES DE SAÚDE E SEUS MUNICÍP'!$A$4:$D$5569,4,0)</f>
        <v>Itamogi</v>
      </c>
      <c r="H1720">
        <f>VLOOKUP(A1720,'REGIÕES DE SAÚDE E SEUS MUNICÍP'!$A$4:$A$5569,1,0)</f>
        <v>313290</v>
      </c>
      <c r="I1720" t="str">
        <f t="shared" si="104"/>
        <v>Mesmo município</v>
      </c>
      <c r="J1720" t="e">
        <f>VLOOKUP(D1720,'REGIÕES DE SAÚDE E SEUS MUNICÍP'!$C$4:$C$5569,1,0)</f>
        <v>#N/A</v>
      </c>
      <c r="K1720" t="e">
        <f t="shared" si="105"/>
        <v>#VALUE!</v>
      </c>
      <c r="L1720" t="str">
        <f t="shared" si="106"/>
        <v>diferente</v>
      </c>
      <c r="M1720" t="str">
        <f t="shared" si="107"/>
        <v>diferente</v>
      </c>
    </row>
    <row r="1721" spans="1:13" x14ac:dyDescent="0.25">
      <c r="A1721">
        <v>313300</v>
      </c>
      <c r="B1721" t="s">
        <v>5424</v>
      </c>
      <c r="C1721">
        <v>31008</v>
      </c>
      <c r="D1721" t="s">
        <v>1370</v>
      </c>
      <c r="E1721" t="s">
        <v>2212</v>
      </c>
      <c r="F1721" t="str">
        <f>VLOOKUP(A1721,'REGIÕES DE SAÚDE E SEUS MUNICÍP'!$A$4:$C$5569,3,0)</f>
        <v>Varginha</v>
      </c>
      <c r="G1721" t="str">
        <f>VLOOKUP(H1721,'REGIÕES DE SAÚDE E SEUS MUNICÍP'!$A$4:$D$5569,4,0)</f>
        <v>Itamonte</v>
      </c>
      <c r="H1721">
        <f>VLOOKUP(A1721,'REGIÕES DE SAÚDE E SEUS MUNICÍP'!$A$4:$A$5569,1,0)</f>
        <v>313300</v>
      </c>
      <c r="I1721" t="str">
        <f t="shared" si="104"/>
        <v>Mesmo município</v>
      </c>
      <c r="J1721" t="e">
        <f>VLOOKUP(D1721,'REGIÕES DE SAÚDE E SEUS MUNICÍP'!$C$4:$C$5569,1,0)</f>
        <v>#N/A</v>
      </c>
      <c r="K1721" t="e">
        <f t="shared" si="105"/>
        <v>#VALUE!</v>
      </c>
      <c r="L1721" t="str">
        <f t="shared" si="106"/>
        <v>Regiões semelhantes</v>
      </c>
      <c r="M1721" t="str">
        <f t="shared" si="107"/>
        <v>diferente</v>
      </c>
    </row>
    <row r="1722" spans="1:13" x14ac:dyDescent="0.25">
      <c r="A1722">
        <v>313310</v>
      </c>
      <c r="B1722" t="s">
        <v>5424</v>
      </c>
      <c r="C1722">
        <v>31008</v>
      </c>
      <c r="D1722" t="s">
        <v>1370</v>
      </c>
      <c r="E1722" t="s">
        <v>8969</v>
      </c>
      <c r="F1722" t="str">
        <f>VLOOKUP(A1722,'REGIÕES DE SAÚDE E SEUS MUNICÍP'!$A$4:$C$5569,3,0)</f>
        <v>Varginha</v>
      </c>
      <c r="G1722" t="str">
        <f>VLOOKUP(H1722,'REGIÕES DE SAÚDE E SEUS MUNICÍP'!$A$4:$D$5569,4,0)</f>
        <v>Itanhandu</v>
      </c>
      <c r="H1722">
        <f>VLOOKUP(A1722,'REGIÕES DE SAÚDE E SEUS MUNICÍP'!$A$4:$A$5569,1,0)</f>
        <v>313310</v>
      </c>
      <c r="I1722" t="str">
        <f t="shared" si="104"/>
        <v>Mesmo município</v>
      </c>
      <c r="J1722" t="e">
        <f>VLOOKUP(D1722,'REGIÕES DE SAÚDE E SEUS MUNICÍP'!$C$4:$C$5569,1,0)</f>
        <v>#N/A</v>
      </c>
      <c r="K1722" t="e">
        <f t="shared" si="105"/>
        <v>#VALUE!</v>
      </c>
      <c r="L1722" t="str">
        <f t="shared" si="106"/>
        <v>diferente</v>
      </c>
      <c r="M1722" t="str">
        <f t="shared" si="107"/>
        <v>igual</v>
      </c>
    </row>
    <row r="1723" spans="1:13" x14ac:dyDescent="0.25">
      <c r="A1723">
        <v>313320</v>
      </c>
      <c r="B1723" t="s">
        <v>5424</v>
      </c>
      <c r="C1723">
        <v>31036</v>
      </c>
      <c r="D1723" t="s">
        <v>7572</v>
      </c>
      <c r="E1723" t="s">
        <v>4101</v>
      </c>
      <c r="F1723" t="str">
        <f>VLOOKUP(A1723,'REGIÕES DE SAÚDE E SEUS MUNICÍP'!$A$4:$C$5569,3,0)</f>
        <v>Governador Valadares</v>
      </c>
      <c r="G1723" t="str">
        <f>VLOOKUP(H1723,'REGIÕES DE SAÚDE E SEUS MUNICÍP'!$A$4:$D$5569,4,0)</f>
        <v>Itanhomi</v>
      </c>
      <c r="H1723">
        <f>VLOOKUP(A1723,'REGIÕES DE SAÚDE E SEUS MUNICÍP'!$A$4:$A$5569,1,0)</f>
        <v>313320</v>
      </c>
      <c r="I1723" t="str">
        <f t="shared" si="104"/>
        <v>Mesmo município</v>
      </c>
      <c r="J1723" t="str">
        <f>VLOOKUP(D1723,'REGIÕES DE SAÚDE E SEUS MUNICÍP'!$C$4:$C$5569,1,0)</f>
        <v>Governador Valadares</v>
      </c>
      <c r="K1723">
        <f t="shared" si="105"/>
        <v>1</v>
      </c>
      <c r="L1723" t="str">
        <f t="shared" si="106"/>
        <v>diferente</v>
      </c>
      <c r="M1723" t="str">
        <f t="shared" si="107"/>
        <v>diferente</v>
      </c>
    </row>
    <row r="1724" spans="1:13" x14ac:dyDescent="0.25">
      <c r="A1724">
        <v>313330</v>
      </c>
      <c r="B1724" t="s">
        <v>5424</v>
      </c>
      <c r="C1724">
        <v>31065</v>
      </c>
      <c r="D1724" t="s">
        <v>758</v>
      </c>
      <c r="E1724" t="s">
        <v>758</v>
      </c>
      <c r="F1724" t="str">
        <f>VLOOKUP(A1724,'REGIÕES DE SAÚDE E SEUS MUNICÍP'!$A$4:$C$5569,3,0)</f>
        <v>Pedra Azul</v>
      </c>
      <c r="G1724" t="str">
        <f>VLOOKUP(H1724,'REGIÕES DE SAÚDE E SEUS MUNICÍP'!$A$4:$D$5569,4,0)</f>
        <v>Itaobim</v>
      </c>
      <c r="H1724">
        <f>VLOOKUP(A1724,'REGIÕES DE SAÚDE E SEUS MUNICÍP'!$A$4:$A$5569,1,0)</f>
        <v>313330</v>
      </c>
      <c r="I1724" t="str">
        <f t="shared" si="104"/>
        <v>Mesmo município</v>
      </c>
      <c r="J1724" t="e">
        <f>VLOOKUP(D1724,'REGIÕES DE SAÚDE E SEUS MUNICÍP'!$C$4:$C$5569,1,0)</f>
        <v>#N/A</v>
      </c>
      <c r="K1724" t="e">
        <f t="shared" si="105"/>
        <v>#VALUE!</v>
      </c>
      <c r="L1724" t="str">
        <f t="shared" si="106"/>
        <v>diferente</v>
      </c>
      <c r="M1724" t="str">
        <f t="shared" si="107"/>
        <v>diferente</v>
      </c>
    </row>
    <row r="1725" spans="1:13" x14ac:dyDescent="0.25">
      <c r="A1725">
        <v>313340</v>
      </c>
      <c r="B1725" t="s">
        <v>5424</v>
      </c>
      <c r="C1725">
        <v>31071</v>
      </c>
      <c r="D1725" t="s">
        <v>11419</v>
      </c>
      <c r="E1725" t="s">
        <v>2790</v>
      </c>
      <c r="F1725" t="str">
        <f>VLOOKUP(A1725,'REGIÕES DE SAÚDE E SEUS MUNICÍP'!$A$4:$C$5569,3,0)</f>
        <v>Uberaba</v>
      </c>
      <c r="G1725" t="str">
        <f>VLOOKUP(H1725,'REGIÕES DE SAÚDE E SEUS MUNICÍP'!$A$4:$D$5569,4,0)</f>
        <v>Itapagipe</v>
      </c>
      <c r="H1725">
        <f>VLOOKUP(A1725,'REGIÕES DE SAÚDE E SEUS MUNICÍP'!$A$4:$A$5569,1,0)</f>
        <v>313340</v>
      </c>
      <c r="I1725" t="str">
        <f t="shared" si="104"/>
        <v>Mesmo município</v>
      </c>
      <c r="J1725" t="e">
        <f>VLOOKUP(D1725,'REGIÕES DE SAÚDE E SEUS MUNICÍP'!$C$4:$C$5569,1,0)</f>
        <v>#N/A</v>
      </c>
      <c r="K1725" t="e">
        <f t="shared" si="105"/>
        <v>#VALUE!</v>
      </c>
      <c r="L1725" t="str">
        <f t="shared" si="106"/>
        <v>diferente</v>
      </c>
      <c r="M1725" t="str">
        <f t="shared" si="107"/>
        <v>diferente</v>
      </c>
    </row>
    <row r="1726" spans="1:13" x14ac:dyDescent="0.25">
      <c r="A1726">
        <v>313350</v>
      </c>
      <c r="B1726" t="s">
        <v>5424</v>
      </c>
      <c r="C1726">
        <v>31086</v>
      </c>
      <c r="D1726" t="s">
        <v>7818</v>
      </c>
      <c r="E1726" t="s">
        <v>5169</v>
      </c>
      <c r="F1726" t="str">
        <f>VLOOKUP(A1726,'REGIÕES DE SAÚDE E SEUS MUNICÍP'!$A$4:$C$5569,3,0)</f>
        <v>Divinópolis</v>
      </c>
      <c r="G1726" t="str">
        <f>VLOOKUP(H1726,'REGIÕES DE SAÚDE E SEUS MUNICÍP'!$A$4:$D$5569,4,0)</f>
        <v>Itapecerica</v>
      </c>
      <c r="H1726">
        <f>VLOOKUP(A1726,'REGIÕES DE SAÚDE E SEUS MUNICÍP'!$A$4:$A$5569,1,0)</f>
        <v>313350</v>
      </c>
      <c r="I1726" t="str">
        <f t="shared" si="104"/>
        <v>Mesmo município</v>
      </c>
      <c r="J1726" t="str">
        <f>VLOOKUP(D1726,'REGIÕES DE SAÚDE E SEUS MUNICÍP'!$C$4:$C$5569,1,0)</f>
        <v>Divinópolis</v>
      </c>
      <c r="K1726">
        <f t="shared" si="105"/>
        <v>1</v>
      </c>
      <c r="L1726" t="str">
        <f t="shared" si="106"/>
        <v>diferente</v>
      </c>
      <c r="M1726" t="str">
        <f t="shared" si="107"/>
        <v>diferente</v>
      </c>
    </row>
    <row r="1727" spans="1:13" x14ac:dyDescent="0.25">
      <c r="A1727">
        <v>313360</v>
      </c>
      <c r="B1727" t="s">
        <v>5424</v>
      </c>
      <c r="C1727">
        <v>31007</v>
      </c>
      <c r="D1727" t="s">
        <v>6648</v>
      </c>
      <c r="E1727" t="s">
        <v>10113</v>
      </c>
      <c r="F1727" t="str">
        <f>VLOOKUP(A1727,'REGIÕES DE SAÚDE E SEUS MUNICÍP'!$A$4:$C$5569,3,0)</f>
        <v>Pouso Alegre</v>
      </c>
      <c r="G1727" t="str">
        <f>VLOOKUP(H1727,'REGIÕES DE SAÚDE E SEUS MUNICÍP'!$A$4:$D$5569,4,0)</f>
        <v>Itapeva</v>
      </c>
      <c r="H1727">
        <f>VLOOKUP(A1727,'REGIÕES DE SAÚDE E SEUS MUNICÍP'!$A$4:$A$5569,1,0)</f>
        <v>313360</v>
      </c>
      <c r="I1727" t="str">
        <f t="shared" si="104"/>
        <v>Mesmo município</v>
      </c>
      <c r="J1727" t="str">
        <f>VLOOKUP(D1727,'REGIÕES DE SAÚDE E SEUS MUNICÍP'!$C$4:$C$5569,1,0)</f>
        <v>Pouso Alegre</v>
      </c>
      <c r="K1727">
        <f t="shared" si="105"/>
        <v>1</v>
      </c>
      <c r="L1727" t="str">
        <f t="shared" si="106"/>
        <v>diferente</v>
      </c>
      <c r="M1727" t="str">
        <f t="shared" si="107"/>
        <v>diferente</v>
      </c>
    </row>
    <row r="1728" spans="1:13" x14ac:dyDescent="0.25">
      <c r="A1728">
        <v>313370</v>
      </c>
      <c r="B1728" t="s">
        <v>5424</v>
      </c>
      <c r="C1728">
        <v>31031</v>
      </c>
      <c r="D1728" t="s">
        <v>4934</v>
      </c>
      <c r="E1728" t="s">
        <v>9869</v>
      </c>
      <c r="F1728" t="str">
        <f>VLOOKUP(A1728,'REGIÕES DE SAÚDE E SEUS MUNICÍP'!$A$4:$C$5569,3,0)</f>
        <v>Divinópolis</v>
      </c>
      <c r="G1728" t="str">
        <f>VLOOKUP(H1728,'REGIÕES DE SAÚDE E SEUS MUNICÍP'!$A$4:$D$5569,4,0)</f>
        <v>Itatiaiuçu</v>
      </c>
      <c r="H1728">
        <f>VLOOKUP(A1728,'REGIÕES DE SAÚDE E SEUS MUNICÍP'!$A$4:$A$5569,1,0)</f>
        <v>313370</v>
      </c>
      <c r="I1728" t="str">
        <f t="shared" si="104"/>
        <v>Mesmo município</v>
      </c>
      <c r="J1728" t="e">
        <f>VLOOKUP(D1728,'REGIÕES DE SAÚDE E SEUS MUNICÍP'!$C$4:$C$5569,1,0)</f>
        <v>#N/A</v>
      </c>
      <c r="K1728" t="e">
        <f t="shared" si="105"/>
        <v>#VALUE!</v>
      </c>
      <c r="L1728" t="str">
        <f t="shared" si="106"/>
        <v>diferente</v>
      </c>
      <c r="M1728" t="str">
        <f t="shared" si="107"/>
        <v>diferente</v>
      </c>
    </row>
    <row r="1729" spans="1:13" x14ac:dyDescent="0.25">
      <c r="A1729">
        <v>313375</v>
      </c>
      <c r="B1729" t="s">
        <v>5424</v>
      </c>
      <c r="C1729">
        <v>31092</v>
      </c>
      <c r="D1729" t="s">
        <v>8585</v>
      </c>
      <c r="E1729" t="s">
        <v>7726</v>
      </c>
      <c r="F1729" t="str">
        <f>VLOOKUP(A1729,'REGIÕES DE SAÚDE E SEUS MUNICÍP'!$A$4:$C$5569,3,0)</f>
        <v>Passos</v>
      </c>
      <c r="G1729" t="str">
        <f>VLOOKUP(H1729,'REGIÕES DE SAÚDE E SEUS MUNICÍP'!$A$4:$D$5569,4,0)</f>
        <v>Itaú de Minas</v>
      </c>
      <c r="H1729">
        <f>VLOOKUP(A1729,'REGIÕES DE SAÚDE E SEUS MUNICÍP'!$A$4:$A$5569,1,0)</f>
        <v>313375</v>
      </c>
      <c r="I1729" t="str">
        <f t="shared" si="104"/>
        <v>Mesmo município</v>
      </c>
      <c r="J1729" t="str">
        <f>VLOOKUP(D1729,'REGIÕES DE SAÚDE E SEUS MUNICÍP'!$C$4:$C$5569,1,0)</f>
        <v>Passos</v>
      </c>
      <c r="K1729">
        <f t="shared" si="105"/>
        <v>1</v>
      </c>
      <c r="L1729" t="str">
        <f t="shared" si="106"/>
        <v>diferente</v>
      </c>
      <c r="M1729" t="str">
        <f t="shared" si="107"/>
        <v>diferente</v>
      </c>
    </row>
    <row r="1730" spans="1:13" x14ac:dyDescent="0.25">
      <c r="A1730">
        <v>313380</v>
      </c>
      <c r="B1730" t="s">
        <v>5424</v>
      </c>
      <c r="C1730">
        <v>31031</v>
      </c>
      <c r="D1730" t="s">
        <v>4934</v>
      </c>
      <c r="E1730" t="s">
        <v>4934</v>
      </c>
      <c r="F1730" t="str">
        <f>VLOOKUP(A1730,'REGIÕES DE SAÚDE E SEUS MUNICÍP'!$A$4:$C$5569,3,0)</f>
        <v>Divinópolis</v>
      </c>
      <c r="G1730" t="str">
        <f>VLOOKUP(H1730,'REGIÕES DE SAÚDE E SEUS MUNICÍP'!$A$4:$D$5569,4,0)</f>
        <v>Itaúna</v>
      </c>
      <c r="H1730">
        <f>VLOOKUP(A1730,'REGIÕES DE SAÚDE E SEUS MUNICÍP'!$A$4:$A$5569,1,0)</f>
        <v>313380</v>
      </c>
      <c r="I1730" t="str">
        <f t="shared" si="104"/>
        <v>Mesmo município</v>
      </c>
      <c r="J1730" t="e">
        <f>VLOOKUP(D1730,'REGIÕES DE SAÚDE E SEUS MUNICÍP'!$C$4:$C$5569,1,0)</f>
        <v>#N/A</v>
      </c>
      <c r="K1730" t="e">
        <f t="shared" si="105"/>
        <v>#VALUE!</v>
      </c>
      <c r="L1730" t="str">
        <f t="shared" si="106"/>
        <v>diferente</v>
      </c>
      <c r="M1730" t="str">
        <f t="shared" si="107"/>
        <v>diferente</v>
      </c>
    </row>
    <row r="1731" spans="1:13" x14ac:dyDescent="0.25">
      <c r="A1731">
        <v>313390</v>
      </c>
      <c r="B1731" t="s">
        <v>5424</v>
      </c>
      <c r="C1731">
        <v>31079</v>
      </c>
      <c r="D1731" t="s">
        <v>4801</v>
      </c>
      <c r="E1731" t="s">
        <v>4653</v>
      </c>
      <c r="F1731" t="str">
        <f>VLOOKUP(A1731,'REGIÕES DE SAÚDE E SEUS MUNICÍP'!$A$4:$C$5569,3,0)</f>
        <v>Barbacena</v>
      </c>
      <c r="G1731" t="str">
        <f>VLOOKUP(H1731,'REGIÕES DE SAÚDE E SEUS MUNICÍP'!$A$4:$D$5569,4,0)</f>
        <v>Itaverava</v>
      </c>
      <c r="H1731">
        <f>VLOOKUP(A1731,'REGIÕES DE SAÚDE E SEUS MUNICÍP'!$A$4:$A$5569,1,0)</f>
        <v>313390</v>
      </c>
      <c r="I1731" t="str">
        <f t="shared" ref="I1731:I1794" si="108">IF(G1731=E1731,"Mesmo município","Município diferente")</f>
        <v>Mesmo município</v>
      </c>
      <c r="J1731" t="e">
        <f>VLOOKUP(D1731,'REGIÕES DE SAÚDE E SEUS MUNICÍP'!$C$4:$C$5569,1,0)</f>
        <v>#N/A</v>
      </c>
      <c r="K1731" t="e">
        <f t="shared" si="105"/>
        <v>#VALUE!</v>
      </c>
      <c r="L1731" t="str">
        <f t="shared" si="106"/>
        <v>diferente</v>
      </c>
      <c r="M1731" t="str">
        <f t="shared" si="107"/>
        <v>diferente</v>
      </c>
    </row>
    <row r="1732" spans="1:13" x14ac:dyDescent="0.25">
      <c r="A1732">
        <v>313400</v>
      </c>
      <c r="B1732" t="s">
        <v>5424</v>
      </c>
      <c r="C1732">
        <v>31065</v>
      </c>
      <c r="D1732" t="s">
        <v>758</v>
      </c>
      <c r="E1732" t="s">
        <v>10925</v>
      </c>
      <c r="F1732" t="str">
        <f>VLOOKUP(A1732,'REGIÕES DE SAÚDE E SEUS MUNICÍP'!$A$4:$C$5569,3,0)</f>
        <v>Pedra Azul</v>
      </c>
      <c r="G1732" t="str">
        <f>VLOOKUP(H1732,'REGIÕES DE SAÚDE E SEUS MUNICÍP'!$A$4:$D$5569,4,0)</f>
        <v>Itinga</v>
      </c>
      <c r="H1732">
        <f>VLOOKUP(A1732,'REGIÕES DE SAÚDE E SEUS MUNICÍP'!$A$4:$A$5569,1,0)</f>
        <v>313400</v>
      </c>
      <c r="I1732" t="str">
        <f t="shared" si="108"/>
        <v>Mesmo município</v>
      </c>
      <c r="J1732" t="e">
        <f>VLOOKUP(D1732,'REGIÕES DE SAÚDE E SEUS MUNICÍP'!$C$4:$C$5569,1,0)</f>
        <v>#N/A</v>
      </c>
      <c r="K1732" t="e">
        <f t="shared" ref="K1732:K1795" si="109">SEARCH(F1732,D1732)</f>
        <v>#VALUE!</v>
      </c>
      <c r="L1732" t="str">
        <f t="shared" ref="L1732:L1795" si="110">IF(D1732=D1733,IF(F1732=F1733,"Regiões semelhantes","Nova composição"),"diferente")</f>
        <v>diferente</v>
      </c>
      <c r="M1732" t="str">
        <f t="shared" si="107"/>
        <v>diferente</v>
      </c>
    </row>
    <row r="1733" spans="1:13" x14ac:dyDescent="0.25">
      <c r="A1733">
        <v>313410</v>
      </c>
      <c r="B1733" t="s">
        <v>5424</v>
      </c>
      <c r="C1733">
        <v>31040</v>
      </c>
      <c r="D1733" t="s">
        <v>10100</v>
      </c>
      <c r="E1733" t="s">
        <v>7659</v>
      </c>
      <c r="F1733" t="str">
        <f>VLOOKUP(A1733,'REGIÕES DE SAÚDE E SEUS MUNICÍP'!$A$4:$C$5569,3,0)</f>
        <v>Governador Valadares</v>
      </c>
      <c r="G1733" t="str">
        <f>VLOOKUP(H1733,'REGIÕES DE SAÚDE E SEUS MUNICÍP'!$A$4:$D$5569,4,0)</f>
        <v>Itueta</v>
      </c>
      <c r="H1733">
        <f>VLOOKUP(A1733,'REGIÕES DE SAÚDE E SEUS MUNICÍP'!$A$4:$A$5569,1,0)</f>
        <v>313410</v>
      </c>
      <c r="I1733" t="str">
        <f t="shared" si="108"/>
        <v>Mesmo município</v>
      </c>
      <c r="J1733" t="e">
        <f>VLOOKUP(D1733,'REGIÕES DE SAÚDE E SEUS MUNICÍP'!$C$4:$C$5569,1,0)</f>
        <v>#N/A</v>
      </c>
      <c r="K1733" t="e">
        <f t="shared" si="109"/>
        <v>#VALUE!</v>
      </c>
      <c r="L1733" t="str">
        <f t="shared" si="110"/>
        <v>diferente</v>
      </c>
      <c r="M1733" t="str">
        <f t="shared" si="107"/>
        <v>diferente</v>
      </c>
    </row>
    <row r="1734" spans="1:13" x14ac:dyDescent="0.25">
      <c r="A1734">
        <v>313420</v>
      </c>
      <c r="B1734" t="s">
        <v>5424</v>
      </c>
      <c r="C1734">
        <v>31073</v>
      </c>
      <c r="D1734" t="s">
        <v>10522</v>
      </c>
      <c r="E1734" t="s">
        <v>10522</v>
      </c>
      <c r="F1734" t="str">
        <f>VLOOKUP(A1734,'REGIÕES DE SAÚDE E SEUS MUNICÍP'!$A$4:$C$5569,3,0)</f>
        <v>Ituiutaba</v>
      </c>
      <c r="G1734" t="str">
        <f>VLOOKUP(H1734,'REGIÕES DE SAÚDE E SEUS MUNICÍP'!$A$4:$D$5569,4,0)</f>
        <v>Ituiutaba</v>
      </c>
      <c r="H1734">
        <f>VLOOKUP(A1734,'REGIÕES DE SAÚDE E SEUS MUNICÍP'!$A$4:$A$5569,1,0)</f>
        <v>313420</v>
      </c>
      <c r="I1734" t="str">
        <f t="shared" si="108"/>
        <v>Mesmo município</v>
      </c>
      <c r="J1734" t="str">
        <f>VLOOKUP(D1734,'REGIÕES DE SAÚDE E SEUS MUNICÍP'!$C$4:$C$5569,1,0)</f>
        <v>Ituiutaba</v>
      </c>
      <c r="K1734">
        <f t="shared" si="109"/>
        <v>1</v>
      </c>
      <c r="L1734" t="str">
        <f t="shared" si="110"/>
        <v>diferente</v>
      </c>
      <c r="M1734" t="str">
        <f t="shared" ref="M1734:M1797" si="111">IF(F1734=F1733,"igual","diferente")</f>
        <v>diferente</v>
      </c>
    </row>
    <row r="1735" spans="1:13" x14ac:dyDescent="0.25">
      <c r="A1735">
        <v>313430</v>
      </c>
      <c r="B1735" t="s">
        <v>5424</v>
      </c>
      <c r="C1735">
        <v>31004</v>
      </c>
      <c r="D1735" t="s">
        <v>7394</v>
      </c>
      <c r="E1735" t="s">
        <v>4015</v>
      </c>
      <c r="F1735" t="str">
        <f>VLOOKUP(A1735,'REGIÕES DE SAÚDE E SEUS MUNICÍP'!$A$4:$C$5569,3,0)</f>
        <v>Varginha</v>
      </c>
      <c r="G1735" t="str">
        <f>VLOOKUP(H1735,'REGIÕES DE SAÚDE E SEUS MUNICÍP'!$A$4:$D$5569,4,0)</f>
        <v>Itumirim</v>
      </c>
      <c r="H1735">
        <f>VLOOKUP(A1735,'REGIÕES DE SAÚDE E SEUS MUNICÍP'!$A$4:$A$5569,1,0)</f>
        <v>313430</v>
      </c>
      <c r="I1735" t="str">
        <f t="shared" si="108"/>
        <v>Mesmo município</v>
      </c>
      <c r="J1735" t="e">
        <f>VLOOKUP(D1735,'REGIÕES DE SAÚDE E SEUS MUNICÍP'!$C$4:$C$5569,1,0)</f>
        <v>#N/A</v>
      </c>
      <c r="K1735" t="e">
        <f t="shared" si="109"/>
        <v>#VALUE!</v>
      </c>
      <c r="L1735" t="str">
        <f t="shared" si="110"/>
        <v>diferente</v>
      </c>
      <c r="M1735" t="str">
        <f t="shared" si="111"/>
        <v>diferente</v>
      </c>
    </row>
    <row r="1736" spans="1:13" x14ac:dyDescent="0.25">
      <c r="A1736">
        <v>313440</v>
      </c>
      <c r="B1736" t="s">
        <v>5424</v>
      </c>
      <c r="C1736">
        <v>31071</v>
      </c>
      <c r="D1736" t="s">
        <v>11419</v>
      </c>
      <c r="E1736" t="s">
        <v>4564</v>
      </c>
      <c r="F1736" t="str">
        <f>VLOOKUP(A1736,'REGIÕES DE SAÚDE E SEUS MUNICÍP'!$A$4:$C$5569,3,0)</f>
        <v>Uberaba</v>
      </c>
      <c r="G1736" t="str">
        <f>VLOOKUP(H1736,'REGIÕES DE SAÚDE E SEUS MUNICÍP'!$A$4:$D$5569,4,0)</f>
        <v>Iturama</v>
      </c>
      <c r="H1736">
        <f>VLOOKUP(A1736,'REGIÕES DE SAÚDE E SEUS MUNICÍP'!$A$4:$A$5569,1,0)</f>
        <v>313440</v>
      </c>
      <c r="I1736" t="str">
        <f t="shared" si="108"/>
        <v>Mesmo município</v>
      </c>
      <c r="J1736" t="e">
        <f>VLOOKUP(D1736,'REGIÕES DE SAÚDE E SEUS MUNICÍP'!$C$4:$C$5569,1,0)</f>
        <v>#N/A</v>
      </c>
      <c r="K1736" t="e">
        <f t="shared" si="109"/>
        <v>#VALUE!</v>
      </c>
      <c r="L1736" t="str">
        <f t="shared" si="110"/>
        <v>diferente</v>
      </c>
      <c r="M1736" t="str">
        <f t="shared" si="111"/>
        <v>diferente</v>
      </c>
    </row>
    <row r="1737" spans="1:13" x14ac:dyDescent="0.25">
      <c r="A1737">
        <v>313450</v>
      </c>
      <c r="B1737" t="s">
        <v>5424</v>
      </c>
      <c r="C1737">
        <v>31004</v>
      </c>
      <c r="D1737" t="s">
        <v>7394</v>
      </c>
      <c r="E1737" t="s">
        <v>1079</v>
      </c>
      <c r="F1737" t="str">
        <f>VLOOKUP(A1737,'REGIÕES DE SAÚDE E SEUS MUNICÍP'!$A$4:$C$5569,3,0)</f>
        <v>Varginha</v>
      </c>
      <c r="G1737" t="str">
        <f>VLOOKUP(H1737,'REGIÕES DE SAÚDE E SEUS MUNICÍP'!$A$4:$D$5569,4,0)</f>
        <v>Itutinga</v>
      </c>
      <c r="H1737">
        <f>VLOOKUP(A1737,'REGIÕES DE SAÚDE E SEUS MUNICÍP'!$A$4:$A$5569,1,0)</f>
        <v>313450</v>
      </c>
      <c r="I1737" t="str">
        <f t="shared" si="108"/>
        <v>Mesmo município</v>
      </c>
      <c r="J1737" t="e">
        <f>VLOOKUP(D1737,'REGIÕES DE SAÚDE E SEUS MUNICÍP'!$C$4:$C$5569,1,0)</f>
        <v>#N/A</v>
      </c>
      <c r="K1737" t="e">
        <f t="shared" si="109"/>
        <v>#VALUE!</v>
      </c>
      <c r="L1737" t="str">
        <f t="shared" si="110"/>
        <v>diferente</v>
      </c>
      <c r="M1737" t="str">
        <f t="shared" si="111"/>
        <v>diferente</v>
      </c>
    </row>
    <row r="1738" spans="1:13" x14ac:dyDescent="0.25">
      <c r="A1738">
        <v>313460</v>
      </c>
      <c r="B1738" t="s">
        <v>5424</v>
      </c>
      <c r="C1738">
        <v>31016</v>
      </c>
      <c r="D1738" t="s">
        <v>11413</v>
      </c>
      <c r="E1738" t="s">
        <v>9203</v>
      </c>
      <c r="F1738" t="str">
        <f>VLOOKUP(A1738,'REGIÕES DE SAÚDE E SEUS MUNICÍP'!$A$4:$C$5569,3,0)</f>
        <v>Belo Horizonte</v>
      </c>
      <c r="G1738" t="str">
        <f>VLOOKUP(H1738,'REGIÕES DE SAÚDE E SEUS MUNICÍP'!$A$4:$D$5569,4,0)</f>
        <v>Jaboticatubas</v>
      </c>
      <c r="H1738">
        <f>VLOOKUP(A1738,'REGIÕES DE SAÚDE E SEUS MUNICÍP'!$A$4:$A$5569,1,0)</f>
        <v>313460</v>
      </c>
      <c r="I1738" t="str">
        <f t="shared" si="108"/>
        <v>Mesmo município</v>
      </c>
      <c r="J1738" t="e">
        <f>VLOOKUP(D1738,'REGIÕES DE SAÚDE E SEUS MUNICÍP'!$C$4:$C$5569,1,0)</f>
        <v>#N/A</v>
      </c>
      <c r="K1738">
        <f t="shared" si="109"/>
        <v>1</v>
      </c>
      <c r="L1738" t="str">
        <f t="shared" si="110"/>
        <v>diferente</v>
      </c>
      <c r="M1738" t="str">
        <f t="shared" si="111"/>
        <v>diferente</v>
      </c>
    </row>
    <row r="1739" spans="1:13" x14ac:dyDescent="0.25">
      <c r="A1739">
        <v>313470</v>
      </c>
      <c r="B1739" t="s">
        <v>5424</v>
      </c>
      <c r="C1739">
        <v>31094</v>
      </c>
      <c r="D1739" t="s">
        <v>11406</v>
      </c>
      <c r="E1739" t="s">
        <v>3403</v>
      </c>
      <c r="F1739" t="str">
        <f>VLOOKUP(A1739,'REGIÕES DE SAÚDE E SEUS MUNICÍP'!$A$4:$C$5569,3,0)</f>
        <v>Pedra Azul</v>
      </c>
      <c r="G1739" t="str">
        <f>VLOOKUP(H1739,'REGIÕES DE SAÚDE E SEUS MUNICÍP'!$A$4:$D$5569,4,0)</f>
        <v>Jacinto</v>
      </c>
      <c r="H1739">
        <f>VLOOKUP(A1739,'REGIÕES DE SAÚDE E SEUS MUNICÍP'!$A$4:$A$5569,1,0)</f>
        <v>313470</v>
      </c>
      <c r="I1739" t="str">
        <f t="shared" si="108"/>
        <v>Mesmo município</v>
      </c>
      <c r="J1739" t="e">
        <f>VLOOKUP(D1739,'REGIÕES DE SAÚDE E SEUS MUNICÍP'!$C$4:$C$5569,1,0)</f>
        <v>#N/A</v>
      </c>
      <c r="K1739" t="e">
        <f t="shared" si="109"/>
        <v>#VALUE!</v>
      </c>
      <c r="L1739" t="str">
        <f t="shared" si="110"/>
        <v>diferente</v>
      </c>
      <c r="M1739" t="str">
        <f t="shared" si="111"/>
        <v>diferente</v>
      </c>
    </row>
    <row r="1740" spans="1:13" x14ac:dyDescent="0.25">
      <c r="A1740">
        <v>313480</v>
      </c>
      <c r="B1740" t="s">
        <v>5424</v>
      </c>
      <c r="C1740">
        <v>31009</v>
      </c>
      <c r="D1740" t="s">
        <v>2370</v>
      </c>
      <c r="E1740" t="s">
        <v>4397</v>
      </c>
      <c r="F1740" t="str">
        <f>VLOOKUP(A1740,'REGIÕES DE SAÚDE E SEUS MUNICÍP'!$A$4:$C$5569,3,0)</f>
        <v>Passos</v>
      </c>
      <c r="G1740" t="str">
        <f>VLOOKUP(H1740,'REGIÕES DE SAÚDE E SEUS MUNICÍP'!$A$4:$D$5569,4,0)</f>
        <v>Jacuí</v>
      </c>
      <c r="H1740">
        <f>VLOOKUP(A1740,'REGIÕES DE SAÚDE E SEUS MUNICÍP'!$A$4:$A$5569,1,0)</f>
        <v>313480</v>
      </c>
      <c r="I1740" t="str">
        <f t="shared" si="108"/>
        <v>Mesmo município</v>
      </c>
      <c r="J1740" t="e">
        <f>VLOOKUP(D1740,'REGIÕES DE SAÚDE E SEUS MUNICÍP'!$C$4:$C$5569,1,0)</f>
        <v>#N/A</v>
      </c>
      <c r="K1740" t="e">
        <f t="shared" si="109"/>
        <v>#VALUE!</v>
      </c>
      <c r="L1740" t="str">
        <f t="shared" si="110"/>
        <v>diferente</v>
      </c>
      <c r="M1740" t="str">
        <f t="shared" si="111"/>
        <v>diferente</v>
      </c>
    </row>
    <row r="1741" spans="1:13" x14ac:dyDescent="0.25">
      <c r="A1741">
        <v>313490</v>
      </c>
      <c r="B1741" t="s">
        <v>5424</v>
      </c>
      <c r="C1741">
        <v>31007</v>
      </c>
      <c r="D1741" t="s">
        <v>6648</v>
      </c>
      <c r="E1741" t="s">
        <v>10013</v>
      </c>
      <c r="F1741" t="str">
        <f>VLOOKUP(A1741,'REGIÕES DE SAÚDE E SEUS MUNICÍP'!$A$4:$C$5569,3,0)</f>
        <v>Pouso Alegre</v>
      </c>
      <c r="G1741" t="str">
        <f>VLOOKUP(H1741,'REGIÕES DE SAÚDE E SEUS MUNICÍP'!$A$4:$D$5569,4,0)</f>
        <v>Jacutinga</v>
      </c>
      <c r="H1741">
        <f>VLOOKUP(A1741,'REGIÕES DE SAÚDE E SEUS MUNICÍP'!$A$4:$A$5569,1,0)</f>
        <v>313490</v>
      </c>
      <c r="I1741" t="str">
        <f t="shared" si="108"/>
        <v>Mesmo município</v>
      </c>
      <c r="J1741" t="str">
        <f>VLOOKUP(D1741,'REGIÕES DE SAÚDE E SEUS MUNICÍP'!$C$4:$C$5569,1,0)</f>
        <v>Pouso Alegre</v>
      </c>
      <c r="K1741">
        <f t="shared" si="109"/>
        <v>1</v>
      </c>
      <c r="L1741" t="str">
        <f t="shared" si="110"/>
        <v>diferente</v>
      </c>
      <c r="M1741" t="str">
        <f t="shared" si="111"/>
        <v>diferente</v>
      </c>
    </row>
    <row r="1742" spans="1:13" x14ac:dyDescent="0.25">
      <c r="A1742">
        <v>313500</v>
      </c>
      <c r="B1742" t="s">
        <v>5424</v>
      </c>
      <c r="C1742">
        <v>31035</v>
      </c>
      <c r="D1742" t="s">
        <v>11408</v>
      </c>
      <c r="E1742" t="s">
        <v>6398</v>
      </c>
      <c r="F1742" t="str">
        <f>VLOOKUP(A1742,'REGIÕES DE SAÚDE E SEUS MUNICÍP'!$A$4:$C$5569,3,0)</f>
        <v>Coronel Fabriciano</v>
      </c>
      <c r="G1742" t="str">
        <f>VLOOKUP(H1742,'REGIÕES DE SAÚDE E SEUS MUNICÍP'!$A$4:$D$5569,4,0)</f>
        <v>Jaguaraçu</v>
      </c>
      <c r="H1742">
        <f>VLOOKUP(A1742,'REGIÕES DE SAÚDE E SEUS MUNICÍP'!$A$4:$A$5569,1,0)</f>
        <v>313500</v>
      </c>
      <c r="I1742" t="str">
        <f t="shared" si="108"/>
        <v>Mesmo município</v>
      </c>
      <c r="J1742" t="e">
        <f>VLOOKUP(D1742,'REGIÕES DE SAÚDE E SEUS MUNICÍP'!$C$4:$C$5569,1,0)</f>
        <v>#N/A</v>
      </c>
      <c r="K1742">
        <f t="shared" si="109"/>
        <v>1</v>
      </c>
      <c r="L1742" t="str">
        <f t="shared" si="110"/>
        <v>diferente</v>
      </c>
      <c r="M1742" t="str">
        <f t="shared" si="111"/>
        <v>diferente</v>
      </c>
    </row>
    <row r="1743" spans="1:13" x14ac:dyDescent="0.25">
      <c r="A1743">
        <v>313505</v>
      </c>
      <c r="B1743" t="s">
        <v>5424</v>
      </c>
      <c r="C1743">
        <v>31052</v>
      </c>
      <c r="D1743" t="s">
        <v>11420</v>
      </c>
      <c r="E1743" t="s">
        <v>5130</v>
      </c>
      <c r="F1743" t="str">
        <f>VLOOKUP(A1743,'REGIÕES DE SAÚDE E SEUS MUNICÍP'!$A$4:$C$5569,3,0)</f>
        <v>Montes Claros</v>
      </c>
      <c r="G1743" t="str">
        <f>VLOOKUP(H1743,'REGIÕES DE SAÚDE E SEUS MUNICÍP'!$A$4:$D$5569,4,0)</f>
        <v>Jaíba</v>
      </c>
      <c r="H1743">
        <f>VLOOKUP(A1743,'REGIÕES DE SAÚDE E SEUS MUNICÍP'!$A$4:$A$5569,1,0)</f>
        <v>313505</v>
      </c>
      <c r="I1743" t="str">
        <f t="shared" si="108"/>
        <v>Mesmo município</v>
      </c>
      <c r="J1743" t="e">
        <f>VLOOKUP(D1743,'REGIÕES DE SAÚDE E SEUS MUNICÍP'!$C$4:$C$5569,1,0)</f>
        <v>#N/A</v>
      </c>
      <c r="K1743" t="e">
        <f t="shared" si="109"/>
        <v>#VALUE!</v>
      </c>
      <c r="L1743" t="str">
        <f>IF(D1743=D1744,IF(F1743=F1744,"Regiões semelhantes","Nova composição"),"diferente")</f>
        <v>diferente</v>
      </c>
      <c r="M1743" t="str">
        <f t="shared" si="111"/>
        <v>diferente</v>
      </c>
    </row>
    <row r="1744" spans="1:13" x14ac:dyDescent="0.25">
      <c r="A1744">
        <v>313507</v>
      </c>
      <c r="B1744" t="s">
        <v>5424</v>
      </c>
      <c r="C1744">
        <v>31036</v>
      </c>
      <c r="D1744" t="s">
        <v>7572</v>
      </c>
      <c r="E1744" t="s">
        <v>7715</v>
      </c>
      <c r="F1744" t="str">
        <f>VLOOKUP(A1744,'REGIÕES DE SAÚDE E SEUS MUNICÍP'!$A$4:$C$5569,3,0)</f>
        <v>Governador Valadares</v>
      </c>
      <c r="G1744" t="str">
        <f>VLOOKUP(H1744,'REGIÕES DE SAÚDE E SEUS MUNICÍP'!$A$4:$D$5569,4,0)</f>
        <v>Jampruca</v>
      </c>
      <c r="H1744">
        <f>VLOOKUP(A1744,'REGIÕES DE SAÚDE E SEUS MUNICÍP'!$A$4:$A$5569,1,0)</f>
        <v>313507</v>
      </c>
      <c r="I1744" t="str">
        <f t="shared" si="108"/>
        <v>Mesmo município</v>
      </c>
      <c r="J1744" t="str">
        <f>VLOOKUP(D1744,'REGIÕES DE SAÚDE E SEUS MUNICÍP'!$C$4:$C$5569,1,0)</f>
        <v>Governador Valadares</v>
      </c>
      <c r="K1744">
        <f t="shared" si="109"/>
        <v>1</v>
      </c>
      <c r="L1744" t="str">
        <f t="shared" si="110"/>
        <v>diferente</v>
      </c>
      <c r="M1744" t="str">
        <f>IF(F1744=F1743,"igual","diferente")</f>
        <v>diferente</v>
      </c>
    </row>
    <row r="1745" spans="1:13" x14ac:dyDescent="0.25">
      <c r="A1745">
        <v>313510</v>
      </c>
      <c r="B1745" t="s">
        <v>5424</v>
      </c>
      <c r="C1745">
        <v>31052</v>
      </c>
      <c r="D1745" t="s">
        <v>11420</v>
      </c>
      <c r="E1745" t="s">
        <v>10372</v>
      </c>
      <c r="F1745" t="str">
        <f>VLOOKUP(A1745,'REGIÕES DE SAÚDE E SEUS MUNICÍP'!$A$4:$C$5569,3,0)</f>
        <v>Montes Claros</v>
      </c>
      <c r="G1745" t="str">
        <f>VLOOKUP(H1745,'REGIÕES DE SAÚDE E SEUS MUNICÍP'!$A$4:$D$5569,4,0)</f>
        <v>Janaúba</v>
      </c>
      <c r="H1745">
        <f>VLOOKUP(A1745,'REGIÕES DE SAÚDE E SEUS MUNICÍP'!$A$4:$A$5569,1,0)</f>
        <v>313510</v>
      </c>
      <c r="I1745" t="str">
        <f t="shared" si="108"/>
        <v>Mesmo município</v>
      </c>
      <c r="J1745" t="e">
        <f>VLOOKUP(D1745,'REGIÕES DE SAÚDE E SEUS MUNICÍP'!$C$4:$C$5569,1,0)</f>
        <v>#N/A</v>
      </c>
      <c r="K1745" t="e">
        <f t="shared" si="109"/>
        <v>#VALUE!</v>
      </c>
      <c r="L1745" t="str">
        <f t="shared" si="110"/>
        <v>diferente</v>
      </c>
      <c r="M1745" t="str">
        <f t="shared" si="111"/>
        <v>diferente</v>
      </c>
    </row>
    <row r="1746" spans="1:13" x14ac:dyDescent="0.25">
      <c r="A1746">
        <v>313520</v>
      </c>
      <c r="B1746" t="s">
        <v>5424</v>
      </c>
      <c r="C1746">
        <v>31053</v>
      </c>
      <c r="D1746" t="s">
        <v>2382</v>
      </c>
      <c r="E1746" t="s">
        <v>2382</v>
      </c>
      <c r="F1746" t="str">
        <f>VLOOKUP(A1746,'REGIÕES DE SAÚDE E SEUS MUNICÍP'!$A$4:$C$5569,3,0)</f>
        <v>Januária</v>
      </c>
      <c r="G1746" t="str">
        <f>VLOOKUP(H1746,'REGIÕES DE SAÚDE E SEUS MUNICÍP'!$A$4:$D$5569,4,0)</f>
        <v>Januária</v>
      </c>
      <c r="H1746">
        <f>VLOOKUP(A1746,'REGIÕES DE SAÚDE E SEUS MUNICÍP'!$A$4:$A$5569,1,0)</f>
        <v>313520</v>
      </c>
      <c r="I1746" t="str">
        <f t="shared" si="108"/>
        <v>Mesmo município</v>
      </c>
      <c r="J1746" t="str">
        <f>VLOOKUP(D1746,'REGIÕES DE SAÚDE E SEUS MUNICÍP'!$C$4:$C$5569,1,0)</f>
        <v>Januária</v>
      </c>
      <c r="K1746">
        <f t="shared" si="109"/>
        <v>1</v>
      </c>
      <c r="L1746" t="str">
        <f t="shared" si="110"/>
        <v>diferente</v>
      </c>
      <c r="M1746" t="str">
        <f t="shared" si="111"/>
        <v>diferente</v>
      </c>
    </row>
    <row r="1747" spans="1:13" x14ac:dyDescent="0.25">
      <c r="A1747">
        <v>313530</v>
      </c>
      <c r="B1747" t="s">
        <v>5424</v>
      </c>
      <c r="C1747">
        <v>31087</v>
      </c>
      <c r="D1747" t="s">
        <v>11410</v>
      </c>
      <c r="E1747" t="s">
        <v>10153</v>
      </c>
      <c r="F1747" t="str">
        <f>VLOOKUP(A1747,'REGIÕES DE SAÚDE E SEUS MUNICÍP'!$A$4:$C$5569,3,0)</f>
        <v>Divinópolis</v>
      </c>
      <c r="G1747" t="str">
        <f>VLOOKUP(H1747,'REGIÕES DE SAÚDE E SEUS MUNICÍP'!$A$4:$D$5569,4,0)</f>
        <v>Japaraíba</v>
      </c>
      <c r="H1747">
        <f>VLOOKUP(A1747,'REGIÕES DE SAÚDE E SEUS MUNICÍP'!$A$4:$A$5569,1,0)</f>
        <v>313530</v>
      </c>
      <c r="I1747" t="str">
        <f t="shared" si="108"/>
        <v>Mesmo município</v>
      </c>
      <c r="J1747" t="e">
        <f>VLOOKUP(D1747,'REGIÕES DE SAÚDE E SEUS MUNICÍP'!$C$4:$C$5569,1,0)</f>
        <v>#N/A</v>
      </c>
      <c r="K1747" t="e">
        <f t="shared" si="109"/>
        <v>#VALUE!</v>
      </c>
      <c r="L1747" t="str">
        <f t="shared" si="110"/>
        <v>diferente</v>
      </c>
      <c r="M1747" t="str">
        <f t="shared" si="111"/>
        <v>diferente</v>
      </c>
    </row>
    <row r="1748" spans="1:13" x14ac:dyDescent="0.25">
      <c r="A1748">
        <v>313535</v>
      </c>
      <c r="B1748" t="s">
        <v>5424</v>
      </c>
      <c r="C1748">
        <v>31049</v>
      </c>
      <c r="D1748" t="s">
        <v>11415</v>
      </c>
      <c r="E1748" t="s">
        <v>6845</v>
      </c>
      <c r="F1748" t="str">
        <f>VLOOKUP(A1748,'REGIÕES DE SAÚDE E SEUS MUNICÍP'!$A$4:$C$5569,3,0)</f>
        <v>Januária</v>
      </c>
      <c r="G1748" t="str">
        <f>VLOOKUP(H1748,'REGIÕES DE SAÚDE E SEUS MUNICÍP'!$A$4:$D$5569,4,0)</f>
        <v>Japonvar</v>
      </c>
      <c r="H1748">
        <f>VLOOKUP(A1748,'REGIÕES DE SAÚDE E SEUS MUNICÍP'!$A$4:$A$5569,1,0)</f>
        <v>313535</v>
      </c>
      <c r="I1748" t="str">
        <f t="shared" si="108"/>
        <v>Mesmo município</v>
      </c>
      <c r="J1748" t="e">
        <f>VLOOKUP(D1748,'REGIÕES DE SAÚDE E SEUS MUNICÍP'!$C$4:$C$5569,1,0)</f>
        <v>#N/A</v>
      </c>
      <c r="K1748" t="e">
        <f t="shared" si="109"/>
        <v>#VALUE!</v>
      </c>
      <c r="L1748" t="str">
        <f t="shared" si="110"/>
        <v>diferente</v>
      </c>
      <c r="M1748" t="str">
        <f t="shared" si="111"/>
        <v>diferente</v>
      </c>
    </row>
    <row r="1749" spans="1:13" x14ac:dyDescent="0.25">
      <c r="A1749">
        <v>313540</v>
      </c>
      <c r="B1749" t="s">
        <v>5424</v>
      </c>
      <c r="C1749">
        <v>31078</v>
      </c>
      <c r="D1749" t="s">
        <v>6108</v>
      </c>
      <c r="E1749" t="s">
        <v>676</v>
      </c>
      <c r="F1749" t="str">
        <f>VLOOKUP(A1749,'REGIÕES DE SAÚDE E SEUS MUNICÍP'!$A$4:$C$5569,3,0)</f>
        <v>Barbacena</v>
      </c>
      <c r="G1749" t="str">
        <f>VLOOKUP(H1749,'REGIÕES DE SAÚDE E SEUS MUNICÍP'!$A$4:$D$5569,4,0)</f>
        <v>Jeceaba</v>
      </c>
      <c r="H1749">
        <f>VLOOKUP(A1749,'REGIÕES DE SAÚDE E SEUS MUNICÍP'!$A$4:$A$5569,1,0)</f>
        <v>313540</v>
      </c>
      <c r="I1749" t="str">
        <f t="shared" si="108"/>
        <v>Mesmo município</v>
      </c>
      <c r="J1749" t="e">
        <f>VLOOKUP(D1749,'REGIÕES DE SAÚDE E SEUS MUNICÍP'!$C$4:$C$5569,1,0)</f>
        <v>#N/A</v>
      </c>
      <c r="K1749" t="e">
        <f t="shared" si="109"/>
        <v>#VALUE!</v>
      </c>
      <c r="L1749" t="str">
        <f t="shared" si="110"/>
        <v>diferente</v>
      </c>
      <c r="M1749" t="str">
        <f t="shared" si="111"/>
        <v>diferente</v>
      </c>
    </row>
    <row r="1750" spans="1:13" x14ac:dyDescent="0.25">
      <c r="A1750">
        <v>313545</v>
      </c>
      <c r="B1750" t="s">
        <v>5424</v>
      </c>
      <c r="C1750">
        <v>31064</v>
      </c>
      <c r="D1750" t="s">
        <v>4356</v>
      </c>
      <c r="E1750" t="s">
        <v>8492</v>
      </c>
      <c r="F1750" t="str">
        <f>VLOOKUP(A1750,'REGIÕES DE SAÚDE E SEUS MUNICÍP'!$A$4:$C$5569,3,0)</f>
        <v>Diamantina</v>
      </c>
      <c r="G1750" t="str">
        <f>VLOOKUP(H1750,'REGIÕES DE SAÚDE E SEUS MUNICÍP'!$A$4:$D$5569,4,0)</f>
        <v>Jenipapo de Minas</v>
      </c>
      <c r="H1750">
        <f>VLOOKUP(A1750,'REGIÕES DE SAÚDE E SEUS MUNICÍP'!$A$4:$A$5569,1,0)</f>
        <v>313545</v>
      </c>
      <c r="I1750" t="str">
        <f t="shared" si="108"/>
        <v>Mesmo município</v>
      </c>
      <c r="J1750" t="e">
        <f>VLOOKUP(D1750,'REGIÕES DE SAÚDE E SEUS MUNICÍP'!$C$4:$C$5569,1,0)</f>
        <v>#N/A</v>
      </c>
      <c r="K1750" t="e">
        <f t="shared" si="109"/>
        <v>#VALUE!</v>
      </c>
      <c r="L1750" t="str">
        <f t="shared" si="110"/>
        <v>diferente</v>
      </c>
      <c r="M1750" t="str">
        <f t="shared" si="111"/>
        <v>diferente</v>
      </c>
    </row>
    <row r="1751" spans="1:13" x14ac:dyDescent="0.25">
      <c r="A1751">
        <v>313550</v>
      </c>
      <c r="B1751" t="s">
        <v>5424</v>
      </c>
      <c r="C1751">
        <v>31060</v>
      </c>
      <c r="D1751" t="s">
        <v>3110</v>
      </c>
      <c r="E1751" t="s">
        <v>9017</v>
      </c>
      <c r="F1751" t="str">
        <f>VLOOKUP(A1751,'REGIÕES DE SAÚDE E SEUS MUNICÍP'!$A$4:$C$5569,3,0)</f>
        <v>Ponte Nova</v>
      </c>
      <c r="G1751" t="str">
        <f>VLOOKUP(H1751,'REGIÕES DE SAÚDE E SEUS MUNICÍP'!$A$4:$D$5569,4,0)</f>
        <v>Jequeri</v>
      </c>
      <c r="H1751">
        <f>VLOOKUP(A1751,'REGIÕES DE SAÚDE E SEUS MUNICÍP'!$A$4:$A$5569,1,0)</f>
        <v>313550</v>
      </c>
      <c r="I1751" t="str">
        <f t="shared" si="108"/>
        <v>Mesmo município</v>
      </c>
      <c r="J1751" t="str">
        <f>VLOOKUP(D1751,'REGIÕES DE SAÚDE E SEUS MUNICÍP'!$C$4:$C$5569,1,0)</f>
        <v>Ponte Nova</v>
      </c>
      <c r="K1751">
        <f t="shared" si="109"/>
        <v>1</v>
      </c>
      <c r="L1751" t="str">
        <f t="shared" si="110"/>
        <v>diferente</v>
      </c>
      <c r="M1751" t="str">
        <f t="shared" si="111"/>
        <v>diferente</v>
      </c>
    </row>
    <row r="1752" spans="1:13" x14ac:dyDescent="0.25">
      <c r="A1752">
        <v>313560</v>
      </c>
      <c r="B1752" t="s">
        <v>5424</v>
      </c>
      <c r="C1752">
        <v>31050</v>
      </c>
      <c r="D1752" t="s">
        <v>7023</v>
      </c>
      <c r="E1752" t="s">
        <v>546</v>
      </c>
      <c r="F1752" t="str">
        <f>VLOOKUP(A1752,'REGIÕES DE SAÚDE E SEUS MUNICÍP'!$A$4:$C$5569,3,0)</f>
        <v>Montes Claros</v>
      </c>
      <c r="G1752" t="str">
        <f>VLOOKUP(H1752,'REGIÕES DE SAÚDE E SEUS MUNICÍP'!$A$4:$D$5569,4,0)</f>
        <v>Jequitaí</v>
      </c>
      <c r="H1752">
        <f>VLOOKUP(A1752,'REGIÕES DE SAÚDE E SEUS MUNICÍP'!$A$4:$A$5569,1,0)</f>
        <v>313560</v>
      </c>
      <c r="I1752" t="str">
        <f t="shared" si="108"/>
        <v>Mesmo município</v>
      </c>
      <c r="J1752" t="e">
        <f>VLOOKUP(D1752,'REGIÕES DE SAÚDE E SEUS MUNICÍP'!$C$4:$C$5569,1,0)</f>
        <v>#N/A</v>
      </c>
      <c r="K1752" t="e">
        <f t="shared" si="109"/>
        <v>#VALUE!</v>
      </c>
      <c r="L1752" t="str">
        <f t="shared" si="110"/>
        <v>diferente</v>
      </c>
      <c r="M1752" t="str">
        <f t="shared" si="111"/>
        <v>diferente</v>
      </c>
    </row>
    <row r="1753" spans="1:13" x14ac:dyDescent="0.25">
      <c r="A1753">
        <v>313570</v>
      </c>
      <c r="B1753" t="s">
        <v>5424</v>
      </c>
      <c r="C1753">
        <v>31024</v>
      </c>
      <c r="D1753" t="s">
        <v>7958</v>
      </c>
      <c r="E1753" t="s">
        <v>4640</v>
      </c>
      <c r="F1753" t="str">
        <f>VLOOKUP(A1753,'REGIÕES DE SAÚDE E SEUS MUNICÍP'!$A$4:$C$5569,3,0)</f>
        <v>Sete Lagoas</v>
      </c>
      <c r="G1753" t="str">
        <f>VLOOKUP(H1753,'REGIÕES DE SAÚDE E SEUS MUNICÍP'!$A$4:$D$5569,4,0)</f>
        <v>Jequitibá</v>
      </c>
      <c r="H1753">
        <f>VLOOKUP(A1753,'REGIÕES DE SAÚDE E SEUS MUNICÍP'!$A$4:$A$5569,1,0)</f>
        <v>313570</v>
      </c>
      <c r="I1753" t="str">
        <f t="shared" si="108"/>
        <v>Mesmo município</v>
      </c>
      <c r="J1753" t="str">
        <f>VLOOKUP(D1753,'REGIÕES DE SAÚDE E SEUS MUNICÍP'!$C$4:$C$5569,1,0)</f>
        <v>Sete Lagoas</v>
      </c>
      <c r="K1753">
        <f t="shared" si="109"/>
        <v>1</v>
      </c>
      <c r="L1753" t="str">
        <f>IF(D1753=D1754,IF(F1753=F1754,"Regiões semelhantes","Nova composição"),"diferente")</f>
        <v>diferente</v>
      </c>
      <c r="M1753" t="str">
        <f t="shared" si="111"/>
        <v>diferente</v>
      </c>
    </row>
    <row r="1754" spans="1:13" x14ac:dyDescent="0.25">
      <c r="A1754">
        <v>313580</v>
      </c>
      <c r="B1754" t="s">
        <v>5424</v>
      </c>
      <c r="C1754">
        <v>31094</v>
      </c>
      <c r="D1754" t="s">
        <v>11406</v>
      </c>
      <c r="E1754" t="s">
        <v>1279</v>
      </c>
      <c r="F1754" t="str">
        <f>VLOOKUP(A1754,'REGIÕES DE SAÚDE E SEUS MUNICÍP'!$A$4:$C$5569,3,0)</f>
        <v>Pedra Azul</v>
      </c>
      <c r="G1754" t="str">
        <f>VLOOKUP(H1754,'REGIÕES DE SAÚDE E SEUS MUNICÍP'!$A$4:$D$5569,4,0)</f>
        <v>Jequitinhonha</v>
      </c>
      <c r="H1754">
        <f>VLOOKUP(A1754,'REGIÕES DE SAÚDE E SEUS MUNICÍP'!$A$4:$A$5569,1,0)</f>
        <v>313580</v>
      </c>
      <c r="I1754" t="str">
        <f t="shared" si="108"/>
        <v>Mesmo município</v>
      </c>
      <c r="J1754" t="e">
        <f>VLOOKUP(D1754,'REGIÕES DE SAÚDE E SEUS MUNICÍP'!$C$4:$C$5569,1,0)</f>
        <v>#N/A</v>
      </c>
      <c r="K1754" t="e">
        <f t="shared" si="109"/>
        <v>#VALUE!</v>
      </c>
      <c r="L1754" t="str">
        <f t="shared" si="110"/>
        <v>diferente</v>
      </c>
      <c r="M1754" t="str">
        <f>IF(F1754=F1753,"igual","diferente")</f>
        <v>diferente</v>
      </c>
    </row>
    <row r="1755" spans="1:13" x14ac:dyDescent="0.25">
      <c r="A1755">
        <v>313590</v>
      </c>
      <c r="B1755" t="s">
        <v>5424</v>
      </c>
      <c r="C1755">
        <v>31008</v>
      </c>
      <c r="D1755" t="s">
        <v>1370</v>
      </c>
      <c r="E1755" t="s">
        <v>6701</v>
      </c>
      <c r="F1755" t="str">
        <f>VLOOKUP(A1755,'REGIÕES DE SAÚDE E SEUS MUNICÍP'!$A$4:$C$5569,3,0)</f>
        <v>Varginha</v>
      </c>
      <c r="G1755" t="str">
        <f>VLOOKUP(H1755,'REGIÕES DE SAÚDE E SEUS MUNICÍP'!$A$4:$D$5569,4,0)</f>
        <v>Jesuânia</v>
      </c>
      <c r="H1755">
        <f>VLOOKUP(A1755,'REGIÕES DE SAÚDE E SEUS MUNICÍP'!$A$4:$A$5569,1,0)</f>
        <v>313590</v>
      </c>
      <c r="I1755" t="str">
        <f t="shared" si="108"/>
        <v>Mesmo município</v>
      </c>
      <c r="J1755" t="e">
        <f>VLOOKUP(D1755,'REGIÕES DE SAÚDE E SEUS MUNICÍP'!$C$4:$C$5569,1,0)</f>
        <v>#N/A</v>
      </c>
      <c r="K1755" t="e">
        <f t="shared" si="109"/>
        <v>#VALUE!</v>
      </c>
      <c r="L1755" t="str">
        <f t="shared" si="110"/>
        <v>diferente</v>
      </c>
      <c r="M1755" t="str">
        <f t="shared" si="111"/>
        <v>diferente</v>
      </c>
    </row>
    <row r="1756" spans="1:13" x14ac:dyDescent="0.25">
      <c r="A1756">
        <v>313600</v>
      </c>
      <c r="B1756" t="s">
        <v>5424</v>
      </c>
      <c r="C1756">
        <v>31094</v>
      </c>
      <c r="D1756" t="s">
        <v>11406</v>
      </c>
      <c r="E1756" t="s">
        <v>5415</v>
      </c>
      <c r="F1756" t="str">
        <f>VLOOKUP(A1756,'REGIÕES DE SAÚDE E SEUS MUNICÍP'!$A$4:$C$5569,3,0)</f>
        <v>Pedra Azul</v>
      </c>
      <c r="G1756" t="str">
        <f>VLOOKUP(H1756,'REGIÕES DE SAÚDE E SEUS MUNICÍP'!$A$4:$D$5569,4,0)</f>
        <v>Joaíma</v>
      </c>
      <c r="H1756">
        <f>VLOOKUP(A1756,'REGIÕES DE SAÚDE E SEUS MUNICÍP'!$A$4:$A$5569,1,0)</f>
        <v>313600</v>
      </c>
      <c r="I1756" t="str">
        <f t="shared" si="108"/>
        <v>Mesmo município</v>
      </c>
      <c r="J1756" t="e">
        <f>VLOOKUP(D1756,'REGIÕES DE SAÚDE E SEUS MUNICÍP'!$C$4:$C$5569,1,0)</f>
        <v>#N/A</v>
      </c>
      <c r="K1756" t="e">
        <f t="shared" si="109"/>
        <v>#VALUE!</v>
      </c>
      <c r="L1756" t="str">
        <f t="shared" si="110"/>
        <v>diferente</v>
      </c>
      <c r="M1756" t="str">
        <f t="shared" si="111"/>
        <v>diferente</v>
      </c>
    </row>
    <row r="1757" spans="1:13" x14ac:dyDescent="0.25">
      <c r="A1757">
        <v>313610</v>
      </c>
      <c r="B1757" t="s">
        <v>5424</v>
      </c>
      <c r="C1757">
        <v>31037</v>
      </c>
      <c r="D1757" t="s">
        <v>5914</v>
      </c>
      <c r="E1757" t="s">
        <v>10789</v>
      </c>
      <c r="F1757" t="str">
        <f>VLOOKUP(A1757,'REGIÕES DE SAÚDE E SEUS MUNICÍP'!$A$4:$C$5569,3,0)</f>
        <v>Coronel Fabriciano</v>
      </c>
      <c r="G1757" t="str">
        <f>VLOOKUP(H1757,'REGIÕES DE SAÚDE E SEUS MUNICÍP'!$A$4:$D$5569,4,0)</f>
        <v>Joanésia</v>
      </c>
      <c r="H1757">
        <f>VLOOKUP(A1757,'REGIÕES DE SAÚDE E SEUS MUNICÍP'!$A$4:$A$5569,1,0)</f>
        <v>313610</v>
      </c>
      <c r="I1757" t="str">
        <f t="shared" si="108"/>
        <v>Mesmo município</v>
      </c>
      <c r="J1757" t="e">
        <f>VLOOKUP(D1757,'REGIÕES DE SAÚDE E SEUS MUNICÍP'!$C$4:$C$5569,1,0)</f>
        <v>#N/A</v>
      </c>
      <c r="K1757" t="e">
        <f t="shared" si="109"/>
        <v>#VALUE!</v>
      </c>
      <c r="L1757" t="str">
        <f t="shared" si="110"/>
        <v>diferente</v>
      </c>
      <c r="M1757" t="str">
        <f t="shared" si="111"/>
        <v>diferente</v>
      </c>
    </row>
    <row r="1758" spans="1:13" x14ac:dyDescent="0.25">
      <c r="A1758">
        <v>313620</v>
      </c>
      <c r="B1758" t="s">
        <v>5424</v>
      </c>
      <c r="C1758">
        <v>31023</v>
      </c>
      <c r="D1758" t="s">
        <v>9071</v>
      </c>
      <c r="E1758" t="s">
        <v>9071</v>
      </c>
      <c r="F1758" t="str">
        <f>VLOOKUP(A1758,'REGIÕES DE SAÚDE E SEUS MUNICÍP'!$A$4:$C$5569,3,0)</f>
        <v>Itabira</v>
      </c>
      <c r="G1758" t="str">
        <f>VLOOKUP(H1758,'REGIÕES DE SAÚDE E SEUS MUNICÍP'!$A$4:$D$5569,4,0)</f>
        <v>João Monlevade</v>
      </c>
      <c r="H1758">
        <f>VLOOKUP(A1758,'REGIÕES DE SAÚDE E SEUS MUNICÍP'!$A$4:$A$5569,1,0)</f>
        <v>313620</v>
      </c>
      <c r="I1758" t="str">
        <f t="shared" si="108"/>
        <v>Mesmo município</v>
      </c>
      <c r="J1758" t="e">
        <f>VLOOKUP(D1758,'REGIÕES DE SAÚDE E SEUS MUNICÍP'!$C$4:$C$5569,1,0)</f>
        <v>#N/A</v>
      </c>
      <c r="K1758" t="e">
        <f t="shared" si="109"/>
        <v>#VALUE!</v>
      </c>
      <c r="L1758" t="str">
        <f t="shared" si="110"/>
        <v>diferente</v>
      </c>
      <c r="M1758" t="str">
        <f t="shared" si="111"/>
        <v>diferente</v>
      </c>
    </row>
    <row r="1759" spans="1:13" x14ac:dyDescent="0.25">
      <c r="A1759">
        <v>313630</v>
      </c>
      <c r="B1759" t="s">
        <v>5424</v>
      </c>
      <c r="C1759">
        <v>31077</v>
      </c>
      <c r="D1759" t="s">
        <v>206</v>
      </c>
      <c r="E1759" t="s">
        <v>206</v>
      </c>
      <c r="F1759" t="str">
        <f>VLOOKUP(A1759,'REGIÕES DE SAÚDE E SEUS MUNICÍP'!$A$4:$C$5569,3,0)</f>
        <v>Patos de Minas</v>
      </c>
      <c r="G1759" t="str">
        <f>VLOOKUP(H1759,'REGIÕES DE SAÚDE E SEUS MUNICÍP'!$A$4:$D$5569,4,0)</f>
        <v>João Pinheiro</v>
      </c>
      <c r="H1759">
        <f>VLOOKUP(A1759,'REGIÕES DE SAÚDE E SEUS MUNICÍP'!$A$4:$A$5569,1,0)</f>
        <v>313630</v>
      </c>
      <c r="I1759" t="str">
        <f t="shared" si="108"/>
        <v>Mesmo município</v>
      </c>
      <c r="J1759" t="e">
        <f>VLOOKUP(D1759,'REGIÕES DE SAÚDE E SEUS MUNICÍP'!$C$4:$C$5569,1,0)</f>
        <v>#N/A</v>
      </c>
      <c r="K1759" t="e">
        <f t="shared" si="109"/>
        <v>#VALUE!</v>
      </c>
      <c r="L1759" t="str">
        <f t="shared" si="110"/>
        <v>diferente</v>
      </c>
      <c r="M1759" t="str">
        <f t="shared" si="111"/>
        <v>diferente</v>
      </c>
    </row>
    <row r="1760" spans="1:13" x14ac:dyDescent="0.25">
      <c r="A1760">
        <v>313640</v>
      </c>
      <c r="B1760" t="s">
        <v>5424</v>
      </c>
      <c r="C1760">
        <v>31083</v>
      </c>
      <c r="D1760" t="s">
        <v>2263</v>
      </c>
      <c r="E1760" t="s">
        <v>1430</v>
      </c>
      <c r="F1760" t="str">
        <f>VLOOKUP(A1760,'REGIÕES DE SAÚDE E SEUS MUNICÍP'!$A$4:$C$5569,3,0)</f>
        <v>Montes Claros</v>
      </c>
      <c r="G1760" t="str">
        <f>VLOOKUP(H1760,'REGIÕES DE SAÚDE E SEUS MUNICÍP'!$A$4:$D$5569,4,0)</f>
        <v>Joaquim Felício</v>
      </c>
      <c r="H1760">
        <f>VLOOKUP(A1760,'REGIÕES DE SAÚDE E SEUS MUNICÍP'!$A$4:$A$5569,1,0)</f>
        <v>313640</v>
      </c>
      <c r="I1760" t="str">
        <f t="shared" si="108"/>
        <v>Mesmo município</v>
      </c>
      <c r="J1760" t="e">
        <f>VLOOKUP(D1760,'REGIÕES DE SAÚDE E SEUS MUNICÍP'!$C$4:$C$5569,1,0)</f>
        <v>#N/A</v>
      </c>
      <c r="K1760" t="e">
        <f t="shared" si="109"/>
        <v>#VALUE!</v>
      </c>
      <c r="L1760" t="str">
        <f t="shared" si="110"/>
        <v>diferente</v>
      </c>
      <c r="M1760" t="str">
        <f t="shared" si="111"/>
        <v>diferente</v>
      </c>
    </row>
    <row r="1761" spans="1:13" x14ac:dyDescent="0.25">
      <c r="A1761">
        <v>313650</v>
      </c>
      <c r="B1761" t="s">
        <v>5424</v>
      </c>
      <c r="C1761">
        <v>31094</v>
      </c>
      <c r="D1761" t="s">
        <v>11406</v>
      </c>
      <c r="E1761" t="s">
        <v>2926</v>
      </c>
      <c r="F1761" t="str">
        <f>VLOOKUP(A1761,'REGIÕES DE SAÚDE E SEUS MUNICÍP'!$A$4:$C$5569,3,0)</f>
        <v>Pedra Azul</v>
      </c>
      <c r="G1761" t="str">
        <f>VLOOKUP(H1761,'REGIÕES DE SAÚDE E SEUS MUNICÍP'!$A$4:$D$5569,4,0)</f>
        <v>Jordânia</v>
      </c>
      <c r="H1761">
        <f>VLOOKUP(A1761,'REGIÕES DE SAÚDE E SEUS MUNICÍP'!$A$4:$A$5569,1,0)</f>
        <v>313650</v>
      </c>
      <c r="I1761" t="str">
        <f t="shared" si="108"/>
        <v>Mesmo município</v>
      </c>
      <c r="J1761" t="e">
        <f>VLOOKUP(D1761,'REGIÕES DE SAÚDE E SEUS MUNICÍP'!$C$4:$C$5569,1,0)</f>
        <v>#N/A</v>
      </c>
      <c r="K1761" t="e">
        <f t="shared" si="109"/>
        <v>#VALUE!</v>
      </c>
      <c r="L1761" t="str">
        <f t="shared" si="110"/>
        <v>diferente</v>
      </c>
      <c r="M1761" t="str">
        <f t="shared" si="111"/>
        <v>diferente</v>
      </c>
    </row>
    <row r="1762" spans="1:13" x14ac:dyDescent="0.25">
      <c r="A1762">
        <v>313652</v>
      </c>
      <c r="B1762" t="s">
        <v>5424</v>
      </c>
      <c r="C1762">
        <v>31027</v>
      </c>
      <c r="D1762" t="s">
        <v>11412</v>
      </c>
      <c r="E1762" t="s">
        <v>9940</v>
      </c>
      <c r="F1762" t="str">
        <f>VLOOKUP(A1762,'REGIÕES DE SAÚDE E SEUS MUNICÍP'!$A$4:$C$5569,3,0)</f>
        <v>Diamantina</v>
      </c>
      <c r="G1762" t="str">
        <f>VLOOKUP(H1762,'REGIÕES DE SAÚDE E SEUS MUNICÍP'!$A$4:$D$5569,4,0)</f>
        <v>José Gonçalves de Minas</v>
      </c>
      <c r="H1762">
        <f>VLOOKUP(A1762,'REGIÕES DE SAÚDE E SEUS MUNICÍP'!$A$4:$A$5569,1,0)</f>
        <v>313652</v>
      </c>
      <c r="I1762" t="str">
        <f t="shared" si="108"/>
        <v>Mesmo município</v>
      </c>
      <c r="J1762" t="e">
        <f>VLOOKUP(D1762,'REGIÕES DE SAÚDE E SEUS MUNICÍP'!$C$4:$C$5569,1,0)</f>
        <v>#N/A</v>
      </c>
      <c r="K1762" t="e">
        <f t="shared" si="109"/>
        <v>#VALUE!</v>
      </c>
      <c r="L1762" t="str">
        <f t="shared" si="110"/>
        <v>diferente</v>
      </c>
      <c r="M1762" t="str">
        <f t="shared" si="111"/>
        <v>diferente</v>
      </c>
    </row>
    <row r="1763" spans="1:13" x14ac:dyDescent="0.25">
      <c r="A1763">
        <v>313657</v>
      </c>
      <c r="B1763" t="s">
        <v>5424</v>
      </c>
      <c r="C1763">
        <v>31051</v>
      </c>
      <c r="D1763" t="s">
        <v>6790</v>
      </c>
      <c r="E1763" t="s">
        <v>10621</v>
      </c>
      <c r="F1763" t="str">
        <f>VLOOKUP(A1763,'REGIÕES DE SAÚDE E SEUS MUNICÍP'!$A$4:$C$5569,3,0)</f>
        <v>Montes Claros</v>
      </c>
      <c r="G1763" t="str">
        <f>VLOOKUP(H1763,'REGIÕES DE SAÚDE E SEUS MUNICÍP'!$A$4:$D$5569,4,0)</f>
        <v>Josenópolis</v>
      </c>
      <c r="H1763">
        <f>VLOOKUP(A1763,'REGIÕES DE SAÚDE E SEUS MUNICÍP'!$A$4:$A$5569,1,0)</f>
        <v>313657</v>
      </c>
      <c r="I1763" t="str">
        <f t="shared" si="108"/>
        <v>Mesmo município</v>
      </c>
      <c r="J1763" t="e">
        <f>VLOOKUP(D1763,'REGIÕES DE SAÚDE E SEUS MUNICÍP'!$C$4:$C$5569,1,0)</f>
        <v>#N/A</v>
      </c>
      <c r="K1763" t="e">
        <f t="shared" si="109"/>
        <v>#VALUE!</v>
      </c>
      <c r="L1763" t="str">
        <f>IF(D1763=D1764,IF(F1763=F1764,"Regiões semelhantes","Nova composição"),"diferente")</f>
        <v>diferente</v>
      </c>
      <c r="M1763" t="str">
        <f t="shared" si="111"/>
        <v>diferente</v>
      </c>
    </row>
    <row r="1764" spans="1:13" x14ac:dyDescent="0.25">
      <c r="A1764">
        <v>313655</v>
      </c>
      <c r="B1764" t="s">
        <v>5424</v>
      </c>
      <c r="C1764">
        <v>31081</v>
      </c>
      <c r="D1764" t="s">
        <v>7265</v>
      </c>
      <c r="E1764" t="s">
        <v>781</v>
      </c>
      <c r="F1764" t="str">
        <f>VLOOKUP(A1764,'REGIÕES DE SAÚDE E SEUS MUNICÍP'!$A$4:$C$5569,3,0)</f>
        <v>Governador Valadares</v>
      </c>
      <c r="G1764" t="str">
        <f>VLOOKUP(H1764,'REGIÕES DE SAÚDE E SEUS MUNICÍP'!$A$4:$D$5569,4,0)</f>
        <v>José Raydan</v>
      </c>
      <c r="H1764">
        <f>VLOOKUP(A1764,'REGIÕES DE SAÚDE E SEUS MUNICÍP'!$A$4:$A$5569,1,0)</f>
        <v>313655</v>
      </c>
      <c r="I1764" t="str">
        <f t="shared" si="108"/>
        <v>Mesmo município</v>
      </c>
      <c r="J1764" t="e">
        <f>VLOOKUP(D1764,'REGIÕES DE SAÚDE E SEUS MUNICÍP'!$C$4:$C$5569,1,0)</f>
        <v>#N/A</v>
      </c>
      <c r="K1764" t="e">
        <f t="shared" si="109"/>
        <v>#VALUE!</v>
      </c>
      <c r="L1764" t="str">
        <f t="shared" si="110"/>
        <v>diferente</v>
      </c>
      <c r="M1764" t="str">
        <f>IF(F1764=F1763,"igual","diferente")</f>
        <v>diferente</v>
      </c>
    </row>
    <row r="1765" spans="1:13" x14ac:dyDescent="0.25">
      <c r="A1765">
        <v>313665</v>
      </c>
      <c r="B1765" t="s">
        <v>5424</v>
      </c>
      <c r="C1765">
        <v>31017</v>
      </c>
      <c r="D1765" t="s">
        <v>5509</v>
      </c>
      <c r="E1765" t="s">
        <v>7111</v>
      </c>
      <c r="F1765" t="str">
        <f>VLOOKUP(A1765,'REGIÕES DE SAÚDE E SEUS MUNICÍP'!$A$4:$C$5569,3,0)</f>
        <v>Belo Horizonte</v>
      </c>
      <c r="G1765" t="str">
        <f>VLOOKUP(H1765,'REGIÕES DE SAÚDE E SEUS MUNICÍP'!$A$4:$D$5569,4,0)</f>
        <v>Juatuba</v>
      </c>
      <c r="H1765">
        <f>VLOOKUP(A1765,'REGIÕES DE SAÚDE E SEUS MUNICÍP'!$A$4:$A$5569,1,0)</f>
        <v>313665</v>
      </c>
      <c r="I1765" t="str">
        <f t="shared" si="108"/>
        <v>Mesmo município</v>
      </c>
      <c r="J1765" t="e">
        <f>VLOOKUP(D1765,'REGIÕES DE SAÚDE E SEUS MUNICÍP'!$C$4:$C$5569,1,0)</f>
        <v>#N/A</v>
      </c>
      <c r="K1765" t="e">
        <f t="shared" si="109"/>
        <v>#VALUE!</v>
      </c>
      <c r="L1765" t="str">
        <f t="shared" si="110"/>
        <v>diferente</v>
      </c>
      <c r="M1765" t="str">
        <f t="shared" si="111"/>
        <v>diferente</v>
      </c>
    </row>
    <row r="1766" spans="1:13" x14ac:dyDescent="0.25">
      <c r="A1766">
        <v>313670</v>
      </c>
      <c r="B1766" t="s">
        <v>5424</v>
      </c>
      <c r="C1766">
        <v>31097</v>
      </c>
      <c r="D1766" t="s">
        <v>3322</v>
      </c>
      <c r="E1766" t="s">
        <v>3322</v>
      </c>
      <c r="F1766" t="str">
        <f>VLOOKUP(A1766,'REGIÕES DE SAÚDE E SEUS MUNICÍP'!$A$4:$C$5569,3,0)</f>
        <v>Juiz de Fora</v>
      </c>
      <c r="G1766" t="str">
        <f>VLOOKUP(H1766,'REGIÕES DE SAÚDE E SEUS MUNICÍP'!$A$4:$D$5569,4,0)</f>
        <v>Juiz de Fora</v>
      </c>
      <c r="H1766">
        <f>VLOOKUP(A1766,'REGIÕES DE SAÚDE E SEUS MUNICÍP'!$A$4:$A$5569,1,0)</f>
        <v>313670</v>
      </c>
      <c r="I1766" t="str">
        <f t="shared" si="108"/>
        <v>Mesmo município</v>
      </c>
      <c r="J1766" t="str">
        <f>VLOOKUP(D1766,'REGIÕES DE SAÚDE E SEUS MUNICÍP'!$C$4:$C$5569,1,0)</f>
        <v>Juiz de Fora</v>
      </c>
      <c r="K1766">
        <f t="shared" si="109"/>
        <v>1</v>
      </c>
      <c r="L1766" t="str">
        <f t="shared" si="110"/>
        <v>diferente</v>
      </c>
      <c r="M1766" t="str">
        <f t="shared" si="111"/>
        <v>diferente</v>
      </c>
    </row>
    <row r="1767" spans="1:13" x14ac:dyDescent="0.25">
      <c r="A1767">
        <v>313680</v>
      </c>
      <c r="B1767" t="s">
        <v>5424</v>
      </c>
      <c r="C1767">
        <v>31084</v>
      </c>
      <c r="D1767" t="s">
        <v>11421</v>
      </c>
      <c r="E1767" t="s">
        <v>1305</v>
      </c>
      <c r="F1767" t="str">
        <f>VLOOKUP(A1767,'REGIÕES DE SAÚDE E SEUS MUNICÍP'!$A$4:$C$5569,3,0)</f>
        <v>Montes Claros</v>
      </c>
      <c r="G1767" t="str">
        <f>VLOOKUP(H1767,'REGIÕES DE SAÚDE E SEUS MUNICÍP'!$A$4:$D$5569,4,0)</f>
        <v>Juramento</v>
      </c>
      <c r="H1767">
        <f>VLOOKUP(A1767,'REGIÕES DE SAÚDE E SEUS MUNICÍP'!$A$4:$A$5569,1,0)</f>
        <v>313680</v>
      </c>
      <c r="I1767" t="str">
        <f t="shared" si="108"/>
        <v>Mesmo município</v>
      </c>
      <c r="J1767" t="e">
        <f>VLOOKUP(D1767,'REGIÕES DE SAÚDE E SEUS MUNICÍP'!$C$4:$C$5569,1,0)</f>
        <v>#N/A</v>
      </c>
      <c r="K1767">
        <f t="shared" si="109"/>
        <v>1</v>
      </c>
      <c r="L1767" t="str">
        <f t="shared" si="110"/>
        <v>diferente</v>
      </c>
      <c r="M1767" t="str">
        <f t="shared" si="111"/>
        <v>diferente</v>
      </c>
    </row>
    <row r="1768" spans="1:13" x14ac:dyDescent="0.25">
      <c r="A1768">
        <v>313690</v>
      </c>
      <c r="B1768" t="s">
        <v>5424</v>
      </c>
      <c r="C1768">
        <v>31002</v>
      </c>
      <c r="D1768" t="s">
        <v>1237</v>
      </c>
      <c r="E1768" t="s">
        <v>10560</v>
      </c>
      <c r="F1768" t="str">
        <f>VLOOKUP(A1768,'REGIÕES DE SAÚDE E SEUS MUNICÍP'!$A$4:$C$5569,3,0)</f>
        <v>Alfenas</v>
      </c>
      <c r="G1768" t="str">
        <f>VLOOKUP(H1768,'REGIÕES DE SAÚDE E SEUS MUNICÍP'!$A$4:$D$5569,4,0)</f>
        <v>Juruaia</v>
      </c>
      <c r="H1768">
        <f>VLOOKUP(A1768,'REGIÕES DE SAÚDE E SEUS MUNICÍP'!$A$4:$A$5569,1,0)</f>
        <v>313690</v>
      </c>
      <c r="I1768" t="str">
        <f t="shared" si="108"/>
        <v>Mesmo município</v>
      </c>
      <c r="J1768" t="e">
        <f>VLOOKUP(D1768,'REGIÕES DE SAÚDE E SEUS MUNICÍP'!$C$4:$C$5569,1,0)</f>
        <v>#N/A</v>
      </c>
      <c r="K1768" t="e">
        <f t="shared" si="109"/>
        <v>#VALUE!</v>
      </c>
      <c r="L1768" t="str">
        <f>IF(D1768=D1769,IF(F1768=F1769,"Regiões semelhantes","Nova composição"),"diferente")</f>
        <v>diferente</v>
      </c>
      <c r="M1768" t="str">
        <f t="shared" si="111"/>
        <v>diferente</v>
      </c>
    </row>
    <row r="1769" spans="1:13" x14ac:dyDescent="0.25">
      <c r="A1769">
        <v>313695</v>
      </c>
      <c r="B1769" t="s">
        <v>5424</v>
      </c>
      <c r="C1769">
        <v>31076</v>
      </c>
      <c r="D1769" t="s">
        <v>10824</v>
      </c>
      <c r="E1769" t="s">
        <v>4633</v>
      </c>
      <c r="F1769" t="str">
        <f>VLOOKUP(A1769,'REGIÕES DE SAÚDE E SEUS MUNICÍP'!$A$4:$C$5569,3,0)</f>
        <v>Januária</v>
      </c>
      <c r="G1769" t="str">
        <f>VLOOKUP(H1769,'REGIÕES DE SAÚDE E SEUS MUNICÍP'!$A$4:$D$5569,4,0)</f>
        <v>Juvenília</v>
      </c>
      <c r="H1769">
        <f>VLOOKUP(A1769,'REGIÕES DE SAÚDE E SEUS MUNICÍP'!$A$4:$A$5569,1,0)</f>
        <v>313695</v>
      </c>
      <c r="I1769" t="str">
        <f t="shared" si="108"/>
        <v>Mesmo município</v>
      </c>
      <c r="J1769" t="e">
        <f>VLOOKUP(D1769,'REGIÕES DE SAÚDE E SEUS MUNICÍP'!$C$4:$C$5569,1,0)</f>
        <v>#N/A</v>
      </c>
      <c r="K1769" t="e">
        <f t="shared" si="109"/>
        <v>#VALUE!</v>
      </c>
      <c r="L1769" t="str">
        <f t="shared" si="110"/>
        <v>diferente</v>
      </c>
      <c r="M1769" t="str">
        <f>IF(F1769=F1768,"igual","diferente")</f>
        <v>diferente</v>
      </c>
    </row>
    <row r="1770" spans="1:13" x14ac:dyDescent="0.25">
      <c r="A1770">
        <v>313700</v>
      </c>
      <c r="B1770" t="s">
        <v>5424</v>
      </c>
      <c r="C1770">
        <v>31099</v>
      </c>
      <c r="D1770" t="s">
        <v>11407</v>
      </c>
      <c r="E1770" t="s">
        <v>997</v>
      </c>
      <c r="F1770" t="str">
        <f>VLOOKUP(A1770,'REGIÕES DE SAÚDE E SEUS MUNICÍP'!$A$4:$C$5569,3,0)</f>
        <v>Teófilo Otoni</v>
      </c>
      <c r="G1770" t="str">
        <f>VLOOKUP(H1770,'REGIÕES DE SAÚDE E SEUS MUNICÍP'!$A$4:$D$5569,4,0)</f>
        <v>Ladainha</v>
      </c>
      <c r="H1770">
        <f>VLOOKUP(A1770,'REGIÕES DE SAÚDE E SEUS MUNICÍP'!$A$4:$A$5569,1,0)</f>
        <v>313700</v>
      </c>
      <c r="I1770" t="str">
        <f t="shared" si="108"/>
        <v>Mesmo município</v>
      </c>
      <c r="J1770" t="e">
        <f>VLOOKUP(D1770,'REGIÕES DE SAÚDE E SEUS MUNICÍP'!$C$4:$C$5569,1,0)</f>
        <v>#N/A</v>
      </c>
      <c r="K1770">
        <f t="shared" si="109"/>
        <v>1</v>
      </c>
      <c r="L1770" t="str">
        <f t="shared" si="110"/>
        <v>diferente</v>
      </c>
      <c r="M1770" t="str">
        <f t="shared" si="111"/>
        <v>diferente</v>
      </c>
    </row>
    <row r="1771" spans="1:13" x14ac:dyDescent="0.25">
      <c r="A1771">
        <v>313710</v>
      </c>
      <c r="B1771" t="s">
        <v>5424</v>
      </c>
      <c r="C1771">
        <v>31057</v>
      </c>
      <c r="D1771" t="s">
        <v>2762</v>
      </c>
      <c r="E1771" t="s">
        <v>9018</v>
      </c>
      <c r="F1771" t="str">
        <f>VLOOKUP(A1771,'REGIÕES DE SAÚDE E SEUS MUNICÍP'!$A$4:$C$5569,3,0)</f>
        <v>Patos de Minas</v>
      </c>
      <c r="G1771" t="str">
        <f>VLOOKUP(H1771,'REGIÕES DE SAÚDE E SEUS MUNICÍP'!$A$4:$D$5569,4,0)</f>
        <v>Lagamar</v>
      </c>
      <c r="H1771">
        <f>VLOOKUP(A1771,'REGIÕES DE SAÚDE E SEUS MUNICÍP'!$A$4:$A$5569,1,0)</f>
        <v>313710</v>
      </c>
      <c r="I1771" t="str">
        <f t="shared" si="108"/>
        <v>Mesmo município</v>
      </c>
      <c r="J1771" t="str">
        <f>VLOOKUP(D1771,'REGIÕES DE SAÚDE E SEUS MUNICÍP'!$C$4:$C$5569,1,0)</f>
        <v>Patos de Minas</v>
      </c>
      <c r="K1771">
        <f t="shared" si="109"/>
        <v>1</v>
      </c>
      <c r="L1771" t="str">
        <f t="shared" si="110"/>
        <v>diferente</v>
      </c>
      <c r="M1771" t="str">
        <f t="shared" si="111"/>
        <v>diferente</v>
      </c>
    </row>
    <row r="1772" spans="1:13" x14ac:dyDescent="0.25">
      <c r="A1772">
        <v>313720</v>
      </c>
      <c r="B1772" t="s">
        <v>5424</v>
      </c>
      <c r="C1772">
        <v>31087</v>
      </c>
      <c r="D1772" t="s">
        <v>11410</v>
      </c>
      <c r="E1772" t="s">
        <v>5412</v>
      </c>
      <c r="F1772" t="str">
        <f>VLOOKUP(A1772,'REGIÕES DE SAÚDE E SEUS MUNICÍP'!$A$4:$C$5569,3,0)</f>
        <v>Divinópolis</v>
      </c>
      <c r="G1772" t="str">
        <f>VLOOKUP(H1772,'REGIÕES DE SAÚDE E SEUS MUNICÍP'!$A$4:$D$5569,4,0)</f>
        <v>Lagoa da Prata</v>
      </c>
      <c r="H1772">
        <f>VLOOKUP(A1772,'REGIÕES DE SAÚDE E SEUS MUNICÍP'!$A$4:$A$5569,1,0)</f>
        <v>313720</v>
      </c>
      <c r="I1772" t="str">
        <f t="shared" si="108"/>
        <v>Mesmo município</v>
      </c>
      <c r="J1772" t="e">
        <f>VLOOKUP(D1772,'REGIÕES DE SAÚDE E SEUS MUNICÍP'!$C$4:$C$5569,1,0)</f>
        <v>#N/A</v>
      </c>
      <c r="K1772" t="e">
        <f t="shared" si="109"/>
        <v>#VALUE!</v>
      </c>
      <c r="L1772" t="str">
        <f t="shared" si="110"/>
        <v>diferente</v>
      </c>
      <c r="M1772" t="str">
        <f t="shared" si="111"/>
        <v>diferente</v>
      </c>
    </row>
    <row r="1773" spans="1:13" x14ac:dyDescent="0.25">
      <c r="A1773">
        <v>313730</v>
      </c>
      <c r="B1773" t="s">
        <v>5424</v>
      </c>
      <c r="C1773">
        <v>31050</v>
      </c>
      <c r="D1773" t="s">
        <v>7023</v>
      </c>
      <c r="E1773" t="s">
        <v>5338</v>
      </c>
      <c r="F1773" t="str">
        <f>VLOOKUP(A1773,'REGIÕES DE SAÚDE E SEUS MUNICÍP'!$A$4:$C$5569,3,0)</f>
        <v>Montes Claros</v>
      </c>
      <c r="G1773" t="str">
        <f>VLOOKUP(H1773,'REGIÕES DE SAÚDE E SEUS MUNICÍP'!$A$4:$D$5569,4,0)</f>
        <v>Lagoa dos Patos</v>
      </c>
      <c r="H1773">
        <f>VLOOKUP(A1773,'REGIÕES DE SAÚDE E SEUS MUNICÍP'!$A$4:$A$5569,1,0)</f>
        <v>313730</v>
      </c>
      <c r="I1773" t="str">
        <f t="shared" si="108"/>
        <v>Mesmo município</v>
      </c>
      <c r="J1773" t="e">
        <f>VLOOKUP(D1773,'REGIÕES DE SAÚDE E SEUS MUNICÍP'!$C$4:$C$5569,1,0)</f>
        <v>#N/A</v>
      </c>
      <c r="K1773" t="e">
        <f t="shared" si="109"/>
        <v>#VALUE!</v>
      </c>
      <c r="L1773" t="str">
        <f t="shared" si="110"/>
        <v>diferente</v>
      </c>
      <c r="M1773" t="str">
        <f t="shared" si="111"/>
        <v>diferente</v>
      </c>
    </row>
    <row r="1774" spans="1:13" x14ac:dyDescent="0.25">
      <c r="A1774">
        <v>313740</v>
      </c>
      <c r="B1774" t="s">
        <v>5424</v>
      </c>
      <c r="C1774">
        <v>31015</v>
      </c>
      <c r="D1774" t="s">
        <v>11214</v>
      </c>
      <c r="E1774" t="s">
        <v>6077</v>
      </c>
      <c r="F1774" t="str">
        <f>VLOOKUP(A1774,'REGIÕES DE SAÚDE E SEUS MUNICÍP'!$A$4:$C$5569,3,0)</f>
        <v>São João Del Rei</v>
      </c>
      <c r="G1774" t="str">
        <f>VLOOKUP(H1774,'REGIÕES DE SAÚDE E SEUS MUNICÍP'!$A$4:$D$5569,4,0)</f>
        <v>Lagoa Dourada</v>
      </c>
      <c r="H1774">
        <f>VLOOKUP(A1774,'REGIÕES DE SAÚDE E SEUS MUNICÍP'!$A$4:$A$5569,1,0)</f>
        <v>313740</v>
      </c>
      <c r="I1774" t="str">
        <f t="shared" si="108"/>
        <v>Mesmo município</v>
      </c>
      <c r="J1774" t="str">
        <f>VLOOKUP(D1774,'REGIÕES DE SAÚDE E SEUS MUNICÍP'!$C$4:$C$5569,1,0)</f>
        <v>São João Del Rei</v>
      </c>
      <c r="K1774">
        <f t="shared" si="109"/>
        <v>1</v>
      </c>
      <c r="L1774" t="str">
        <f t="shared" si="110"/>
        <v>diferente</v>
      </c>
      <c r="M1774" t="str">
        <f t="shared" si="111"/>
        <v>diferente</v>
      </c>
    </row>
    <row r="1775" spans="1:13" x14ac:dyDescent="0.25">
      <c r="A1775">
        <v>313750</v>
      </c>
      <c r="B1775" t="s">
        <v>5424</v>
      </c>
      <c r="C1775">
        <v>31057</v>
      </c>
      <c r="D1775" t="s">
        <v>2762</v>
      </c>
      <c r="E1775" t="s">
        <v>10030</v>
      </c>
      <c r="F1775" t="str">
        <f>VLOOKUP(A1775,'REGIÕES DE SAÚDE E SEUS MUNICÍP'!$A$4:$C$5569,3,0)</f>
        <v>Patos de Minas</v>
      </c>
      <c r="G1775" t="str">
        <f>VLOOKUP(H1775,'REGIÕES DE SAÚDE E SEUS MUNICÍP'!$A$4:$D$5569,4,0)</f>
        <v>Lagoa Formosa</v>
      </c>
      <c r="H1775">
        <f>VLOOKUP(A1775,'REGIÕES DE SAÚDE E SEUS MUNICÍP'!$A$4:$A$5569,1,0)</f>
        <v>313750</v>
      </c>
      <c r="I1775" t="str">
        <f t="shared" si="108"/>
        <v>Mesmo município</v>
      </c>
      <c r="J1775" t="str">
        <f>VLOOKUP(D1775,'REGIÕES DE SAÚDE E SEUS MUNICÍP'!$C$4:$C$5569,1,0)</f>
        <v>Patos de Minas</v>
      </c>
      <c r="K1775">
        <f t="shared" si="109"/>
        <v>1</v>
      </c>
      <c r="L1775" t="str">
        <f t="shared" si="110"/>
        <v>diferente</v>
      </c>
      <c r="M1775" t="str">
        <f t="shared" si="111"/>
        <v>diferente</v>
      </c>
    </row>
    <row r="1776" spans="1:13" x14ac:dyDescent="0.25">
      <c r="A1776">
        <v>313753</v>
      </c>
      <c r="B1776" t="s">
        <v>5424</v>
      </c>
      <c r="C1776">
        <v>31077</v>
      </c>
      <c r="D1776" t="s">
        <v>206</v>
      </c>
      <c r="E1776" t="s">
        <v>7010</v>
      </c>
      <c r="F1776" t="str">
        <f>VLOOKUP(A1776,'REGIÕES DE SAÚDE E SEUS MUNICÍP'!$A$4:$C$5569,3,0)</f>
        <v>Patos de Minas</v>
      </c>
      <c r="G1776" t="str">
        <f>VLOOKUP(H1776,'REGIÕES DE SAÚDE E SEUS MUNICÍP'!$A$4:$D$5569,4,0)</f>
        <v>Lagoa Grande</v>
      </c>
      <c r="H1776">
        <f>VLOOKUP(A1776,'REGIÕES DE SAÚDE E SEUS MUNICÍP'!$A$4:$A$5569,1,0)</f>
        <v>313753</v>
      </c>
      <c r="I1776" t="str">
        <f t="shared" si="108"/>
        <v>Mesmo município</v>
      </c>
      <c r="J1776" t="e">
        <f>VLOOKUP(D1776,'REGIÕES DE SAÚDE E SEUS MUNICÍP'!$C$4:$C$5569,1,0)</f>
        <v>#N/A</v>
      </c>
      <c r="K1776" t="e">
        <f t="shared" si="109"/>
        <v>#VALUE!</v>
      </c>
      <c r="L1776" t="str">
        <f t="shared" si="110"/>
        <v>diferente</v>
      </c>
      <c r="M1776" t="str">
        <f t="shared" si="111"/>
        <v>igual</v>
      </c>
    </row>
    <row r="1777" spans="1:13" x14ac:dyDescent="0.25">
      <c r="A1777">
        <v>313760</v>
      </c>
      <c r="B1777" t="s">
        <v>5424</v>
      </c>
      <c r="C1777">
        <v>31025</v>
      </c>
      <c r="D1777" t="s">
        <v>7517</v>
      </c>
      <c r="E1777" t="s">
        <v>164</v>
      </c>
      <c r="F1777" t="str">
        <f>VLOOKUP(A1777,'REGIÕES DE SAÚDE E SEUS MUNICÍP'!$A$4:$C$5569,3,0)</f>
        <v>Belo Horizonte</v>
      </c>
      <c r="G1777" t="str">
        <f>VLOOKUP(H1777,'REGIÕES DE SAÚDE E SEUS MUNICÍP'!$A$4:$D$5569,4,0)</f>
        <v>Lagoa Santa</v>
      </c>
      <c r="H1777">
        <f>VLOOKUP(A1777,'REGIÕES DE SAÚDE E SEUS MUNICÍP'!$A$4:$A$5569,1,0)</f>
        <v>313760</v>
      </c>
      <c r="I1777" t="str">
        <f t="shared" si="108"/>
        <v>Mesmo município</v>
      </c>
      <c r="J1777" t="e">
        <f>VLOOKUP(D1777,'REGIÕES DE SAÚDE E SEUS MUNICÍP'!$C$4:$C$5569,1,0)</f>
        <v>#N/A</v>
      </c>
      <c r="K1777" t="e">
        <f t="shared" si="109"/>
        <v>#VALUE!</v>
      </c>
      <c r="L1777" t="str">
        <f t="shared" si="110"/>
        <v>diferente</v>
      </c>
      <c r="M1777" t="str">
        <f t="shared" si="111"/>
        <v>diferente</v>
      </c>
    </row>
    <row r="1778" spans="1:13" x14ac:dyDescent="0.25">
      <c r="A1778">
        <v>313770</v>
      </c>
      <c r="B1778" t="s">
        <v>5424</v>
      </c>
      <c r="C1778">
        <v>31059</v>
      </c>
      <c r="D1778" t="s">
        <v>5499</v>
      </c>
      <c r="E1778" t="s">
        <v>4129</v>
      </c>
      <c r="F1778" t="str">
        <f>VLOOKUP(A1778,'REGIÕES DE SAÚDE E SEUS MUNICÍP'!$A$4:$C$5569,3,0)</f>
        <v>Manhumirim</v>
      </c>
      <c r="G1778" t="str">
        <f>VLOOKUP(H1778,'REGIÕES DE SAÚDE E SEUS MUNICÍP'!$A$4:$D$5569,4,0)</f>
        <v>Lajinha</v>
      </c>
      <c r="H1778">
        <f>VLOOKUP(A1778,'REGIÕES DE SAÚDE E SEUS MUNICÍP'!$A$4:$A$5569,1,0)</f>
        <v>313770</v>
      </c>
      <c r="I1778" t="str">
        <f t="shared" si="108"/>
        <v>Mesmo município</v>
      </c>
      <c r="J1778" t="e">
        <f>VLOOKUP(D1778,'REGIÕES DE SAÚDE E SEUS MUNICÍP'!$C$4:$C$5569,1,0)</f>
        <v>#N/A</v>
      </c>
      <c r="K1778" t="e">
        <f t="shared" si="109"/>
        <v>#VALUE!</v>
      </c>
      <c r="L1778" t="str">
        <f t="shared" si="110"/>
        <v>diferente</v>
      </c>
      <c r="M1778" t="str">
        <f t="shared" si="111"/>
        <v>diferente</v>
      </c>
    </row>
    <row r="1779" spans="1:13" x14ac:dyDescent="0.25">
      <c r="A1779">
        <v>313780</v>
      </c>
      <c r="B1779" t="s">
        <v>5424</v>
      </c>
      <c r="C1779">
        <v>31008</v>
      </c>
      <c r="D1779" t="s">
        <v>1370</v>
      </c>
      <c r="E1779" t="s">
        <v>6683</v>
      </c>
      <c r="F1779" t="str">
        <f>VLOOKUP(A1779,'REGIÕES DE SAÚDE E SEUS MUNICÍP'!$A$4:$C$5569,3,0)</f>
        <v>Varginha</v>
      </c>
      <c r="G1779" t="str">
        <f>VLOOKUP(H1779,'REGIÕES DE SAÚDE E SEUS MUNICÍP'!$A$4:$D$5569,4,0)</f>
        <v>Lambari</v>
      </c>
      <c r="H1779">
        <f>VLOOKUP(A1779,'REGIÕES DE SAÚDE E SEUS MUNICÍP'!$A$4:$A$5569,1,0)</f>
        <v>313780</v>
      </c>
      <c r="I1779" t="str">
        <f t="shared" si="108"/>
        <v>Mesmo município</v>
      </c>
      <c r="J1779" t="e">
        <f>VLOOKUP(D1779,'REGIÕES DE SAÚDE E SEUS MUNICÍP'!$C$4:$C$5569,1,0)</f>
        <v>#N/A</v>
      </c>
      <c r="K1779" t="e">
        <f t="shared" si="109"/>
        <v>#VALUE!</v>
      </c>
      <c r="L1779" t="str">
        <f t="shared" si="110"/>
        <v>diferente</v>
      </c>
      <c r="M1779" t="str">
        <f t="shared" si="111"/>
        <v>diferente</v>
      </c>
    </row>
    <row r="1780" spans="1:13" x14ac:dyDescent="0.25">
      <c r="A1780">
        <v>313790</v>
      </c>
      <c r="B1780" t="s">
        <v>5424</v>
      </c>
      <c r="C1780">
        <v>31079</v>
      </c>
      <c r="D1780" t="s">
        <v>4801</v>
      </c>
      <c r="E1780" t="s">
        <v>7914</v>
      </c>
      <c r="F1780" t="str">
        <f>VLOOKUP(A1780,'REGIÕES DE SAÚDE E SEUS MUNICÍP'!$A$4:$C$5569,3,0)</f>
        <v>Barbacena</v>
      </c>
      <c r="G1780" t="str">
        <f>VLOOKUP(H1780,'REGIÕES DE SAÚDE E SEUS MUNICÍP'!$A$4:$D$5569,4,0)</f>
        <v>Lamim</v>
      </c>
      <c r="H1780">
        <f>VLOOKUP(A1780,'REGIÕES DE SAÚDE E SEUS MUNICÍP'!$A$4:$A$5569,1,0)</f>
        <v>313790</v>
      </c>
      <c r="I1780" t="str">
        <f t="shared" si="108"/>
        <v>Mesmo município</v>
      </c>
      <c r="J1780" t="e">
        <f>VLOOKUP(D1780,'REGIÕES DE SAÚDE E SEUS MUNICÍP'!$C$4:$C$5569,1,0)</f>
        <v>#N/A</v>
      </c>
      <c r="K1780" t="e">
        <f t="shared" si="109"/>
        <v>#VALUE!</v>
      </c>
      <c r="L1780" t="str">
        <f t="shared" si="110"/>
        <v>diferente</v>
      </c>
      <c r="M1780" t="str">
        <f t="shared" si="111"/>
        <v>diferente</v>
      </c>
    </row>
    <row r="1781" spans="1:13" x14ac:dyDescent="0.25">
      <c r="A1781">
        <v>313800</v>
      </c>
      <c r="B1781" t="s">
        <v>5424</v>
      </c>
      <c r="C1781">
        <v>31044</v>
      </c>
      <c r="D1781" t="s">
        <v>11411</v>
      </c>
      <c r="E1781" t="s">
        <v>85</v>
      </c>
      <c r="F1781" t="str">
        <f>VLOOKUP(A1781,'REGIÕES DE SAÚDE E SEUS MUNICÍP'!$A$4:$C$5569,3,0)</f>
        <v>Leopoldina</v>
      </c>
      <c r="G1781" t="str">
        <f>VLOOKUP(H1781,'REGIÕES DE SAÚDE E SEUS MUNICÍP'!$A$4:$D$5569,4,0)</f>
        <v>Laranjal</v>
      </c>
      <c r="H1781">
        <f>VLOOKUP(A1781,'REGIÕES DE SAÚDE E SEUS MUNICÍP'!$A$4:$A$5569,1,0)</f>
        <v>313800</v>
      </c>
      <c r="I1781" t="str">
        <f t="shared" si="108"/>
        <v>Mesmo município</v>
      </c>
      <c r="J1781" t="e">
        <f>VLOOKUP(D1781,'REGIÕES DE SAÚDE E SEUS MUNICÍP'!$C$4:$C$5569,1,0)</f>
        <v>#N/A</v>
      </c>
      <c r="K1781">
        <f t="shared" si="109"/>
        <v>1</v>
      </c>
      <c r="L1781" t="str">
        <f t="shared" si="110"/>
        <v>diferente</v>
      </c>
      <c r="M1781" t="str">
        <f t="shared" si="111"/>
        <v>diferente</v>
      </c>
    </row>
    <row r="1782" spans="1:13" x14ac:dyDescent="0.25">
      <c r="A1782">
        <v>313810</v>
      </c>
      <c r="B1782" t="s">
        <v>5424</v>
      </c>
      <c r="C1782">
        <v>31055</v>
      </c>
      <c r="D1782" t="s">
        <v>4679</v>
      </c>
      <c r="E1782" t="s">
        <v>10217</v>
      </c>
      <c r="F1782" t="str">
        <f>VLOOKUP(A1782,'REGIÕES DE SAÚDE E SEUS MUNICÍP'!$A$4:$C$5569,3,0)</f>
        <v>Pirapora</v>
      </c>
      <c r="G1782" t="str">
        <f>VLOOKUP(H1782,'REGIÕES DE SAÚDE E SEUS MUNICÍP'!$A$4:$D$5569,4,0)</f>
        <v>Lassance</v>
      </c>
      <c r="H1782">
        <f>VLOOKUP(A1782,'REGIÕES DE SAÚDE E SEUS MUNICÍP'!$A$4:$A$5569,1,0)</f>
        <v>313810</v>
      </c>
      <c r="I1782" t="str">
        <f t="shared" si="108"/>
        <v>Mesmo município</v>
      </c>
      <c r="J1782" t="str">
        <f>VLOOKUP(D1782,'REGIÕES DE SAÚDE E SEUS MUNICÍP'!$C$4:$C$5569,1,0)</f>
        <v>Pirapora</v>
      </c>
      <c r="K1782">
        <f t="shared" si="109"/>
        <v>1</v>
      </c>
      <c r="L1782" t="str">
        <f t="shared" si="110"/>
        <v>diferente</v>
      </c>
      <c r="M1782" t="str">
        <f t="shared" si="111"/>
        <v>diferente</v>
      </c>
    </row>
    <row r="1783" spans="1:13" x14ac:dyDescent="0.25">
      <c r="A1783">
        <v>313820</v>
      </c>
      <c r="B1783" t="s">
        <v>5424</v>
      </c>
      <c r="C1783">
        <v>31004</v>
      </c>
      <c r="D1783" t="s">
        <v>7394</v>
      </c>
      <c r="E1783" t="s">
        <v>7394</v>
      </c>
      <c r="F1783" t="str">
        <f>VLOOKUP(A1783,'REGIÕES DE SAÚDE E SEUS MUNICÍP'!$A$4:$C$5569,3,0)</f>
        <v>Varginha</v>
      </c>
      <c r="G1783" t="str">
        <f>VLOOKUP(H1783,'REGIÕES DE SAÚDE E SEUS MUNICÍP'!$A$4:$D$5569,4,0)</f>
        <v>Lavras</v>
      </c>
      <c r="H1783">
        <f>VLOOKUP(A1783,'REGIÕES DE SAÚDE E SEUS MUNICÍP'!$A$4:$A$5569,1,0)</f>
        <v>313820</v>
      </c>
      <c r="I1783" t="str">
        <f t="shared" si="108"/>
        <v>Mesmo município</v>
      </c>
      <c r="J1783" t="e">
        <f>VLOOKUP(D1783,'REGIÕES DE SAÚDE E SEUS MUNICÍP'!$C$4:$C$5569,1,0)</f>
        <v>#N/A</v>
      </c>
      <c r="K1783" t="e">
        <f t="shared" si="109"/>
        <v>#VALUE!</v>
      </c>
      <c r="L1783" t="str">
        <f t="shared" si="110"/>
        <v>diferente</v>
      </c>
      <c r="M1783" t="str">
        <f t="shared" si="111"/>
        <v>diferente</v>
      </c>
    </row>
    <row r="1784" spans="1:13" x14ac:dyDescent="0.25">
      <c r="A1784">
        <v>313830</v>
      </c>
      <c r="B1784" t="s">
        <v>5424</v>
      </c>
      <c r="C1784">
        <v>31032</v>
      </c>
      <c r="D1784" t="s">
        <v>8241</v>
      </c>
      <c r="E1784" t="s">
        <v>2337</v>
      </c>
      <c r="F1784" t="str">
        <f>VLOOKUP(A1784,'REGIÕES DE SAÚDE E SEUS MUNICÍP'!$A$4:$C$5569,3,0)</f>
        <v>Divinópolis</v>
      </c>
      <c r="G1784" t="str">
        <f>VLOOKUP(H1784,'REGIÕES DE SAÚDE E SEUS MUNICÍP'!$A$4:$D$5569,4,0)</f>
        <v>Leandro Ferreira</v>
      </c>
      <c r="H1784">
        <f>VLOOKUP(A1784,'REGIÕES DE SAÚDE E SEUS MUNICÍP'!$A$4:$A$5569,1,0)</f>
        <v>313830</v>
      </c>
      <c r="I1784" t="str">
        <f t="shared" si="108"/>
        <v>Mesmo município</v>
      </c>
      <c r="J1784" t="e">
        <f>VLOOKUP(D1784,'REGIÕES DE SAÚDE E SEUS MUNICÍP'!$C$4:$C$5569,1,0)</f>
        <v>#N/A</v>
      </c>
      <c r="K1784" t="e">
        <f t="shared" si="109"/>
        <v>#VALUE!</v>
      </c>
      <c r="L1784" t="str">
        <f t="shared" si="110"/>
        <v>diferente</v>
      </c>
      <c r="M1784" t="str">
        <f t="shared" si="111"/>
        <v>diferente</v>
      </c>
    </row>
    <row r="1785" spans="1:13" x14ac:dyDescent="0.25">
      <c r="A1785">
        <v>313835</v>
      </c>
      <c r="B1785" t="s">
        <v>5424</v>
      </c>
      <c r="C1785">
        <v>31027</v>
      </c>
      <c r="D1785" t="s">
        <v>11412</v>
      </c>
      <c r="E1785" t="s">
        <v>3188</v>
      </c>
      <c r="F1785" t="str">
        <f>VLOOKUP(A1785,'REGIÕES DE SAÚDE E SEUS MUNICÍP'!$A$4:$C$5569,3,0)</f>
        <v>Diamantina</v>
      </c>
      <c r="G1785" t="str">
        <f>VLOOKUP(H1785,'REGIÕES DE SAÚDE E SEUS MUNICÍP'!$A$4:$D$5569,4,0)</f>
        <v>Leme do Prado</v>
      </c>
      <c r="H1785">
        <f>VLOOKUP(A1785,'REGIÕES DE SAÚDE E SEUS MUNICÍP'!$A$4:$A$5569,1,0)</f>
        <v>313835</v>
      </c>
      <c r="I1785" t="str">
        <f t="shared" si="108"/>
        <v>Mesmo município</v>
      </c>
      <c r="J1785" t="e">
        <f>VLOOKUP(D1785,'REGIÕES DE SAÚDE E SEUS MUNICÍP'!$C$4:$C$5569,1,0)</f>
        <v>#N/A</v>
      </c>
      <c r="K1785" t="e">
        <f t="shared" si="109"/>
        <v>#VALUE!</v>
      </c>
      <c r="L1785" t="str">
        <f t="shared" si="110"/>
        <v>diferente</v>
      </c>
      <c r="M1785" t="str">
        <f t="shared" si="111"/>
        <v>diferente</v>
      </c>
    </row>
    <row r="1786" spans="1:13" x14ac:dyDescent="0.25">
      <c r="A1786">
        <v>313840</v>
      </c>
      <c r="B1786" t="s">
        <v>5424</v>
      </c>
      <c r="C1786">
        <v>31044</v>
      </c>
      <c r="D1786" t="s">
        <v>11411</v>
      </c>
      <c r="E1786" t="s">
        <v>7693</v>
      </c>
      <c r="F1786" t="str">
        <f>VLOOKUP(A1786,'REGIÕES DE SAÚDE E SEUS MUNICÍP'!$A$4:$C$5569,3,0)</f>
        <v>Leopoldina</v>
      </c>
      <c r="G1786" t="str">
        <f>VLOOKUP(H1786,'REGIÕES DE SAÚDE E SEUS MUNICÍP'!$A$4:$D$5569,4,0)</f>
        <v>Leopoldina</v>
      </c>
      <c r="H1786">
        <f>VLOOKUP(A1786,'REGIÕES DE SAÚDE E SEUS MUNICÍP'!$A$4:$A$5569,1,0)</f>
        <v>313840</v>
      </c>
      <c r="I1786" t="str">
        <f t="shared" si="108"/>
        <v>Mesmo município</v>
      </c>
      <c r="J1786" t="e">
        <f>VLOOKUP(D1786,'REGIÕES DE SAÚDE E SEUS MUNICÍP'!$C$4:$C$5569,1,0)</f>
        <v>#N/A</v>
      </c>
      <c r="K1786">
        <f t="shared" si="109"/>
        <v>1</v>
      </c>
      <c r="L1786" t="str">
        <f t="shared" si="110"/>
        <v>diferente</v>
      </c>
      <c r="M1786" t="str">
        <f t="shared" si="111"/>
        <v>diferente</v>
      </c>
    </row>
    <row r="1787" spans="1:13" x14ac:dyDescent="0.25">
      <c r="A1787">
        <v>313850</v>
      </c>
      <c r="B1787" t="s">
        <v>5424</v>
      </c>
      <c r="C1787">
        <v>31090</v>
      </c>
      <c r="D1787" t="s">
        <v>5064</v>
      </c>
      <c r="E1787" t="s">
        <v>4885</v>
      </c>
      <c r="F1787" t="str">
        <f>VLOOKUP(A1787,'REGIÕES DE SAÚDE E SEUS MUNICÍP'!$A$4:$C$5569,3,0)</f>
        <v>Juiz de Fora</v>
      </c>
      <c r="G1787" t="str">
        <f>VLOOKUP(H1787,'REGIÕES DE SAÚDE E SEUS MUNICÍP'!$A$4:$D$5569,4,0)</f>
        <v>Liberdade</v>
      </c>
      <c r="H1787">
        <f>VLOOKUP(A1787,'REGIÕES DE SAÚDE E SEUS MUNICÍP'!$A$4:$A$5569,1,0)</f>
        <v>313850</v>
      </c>
      <c r="I1787" t="str">
        <f t="shared" si="108"/>
        <v>Mesmo município</v>
      </c>
      <c r="J1787" t="e">
        <f>VLOOKUP(D1787,'REGIÕES DE SAÚDE E SEUS MUNICÍP'!$C$4:$C$5569,1,0)</f>
        <v>#N/A</v>
      </c>
      <c r="K1787" t="e">
        <f t="shared" si="109"/>
        <v>#VALUE!</v>
      </c>
      <c r="L1787" t="str">
        <f t="shared" si="110"/>
        <v>Regiões semelhantes</v>
      </c>
      <c r="M1787" t="str">
        <f t="shared" si="111"/>
        <v>diferente</v>
      </c>
    </row>
    <row r="1788" spans="1:13" x14ac:dyDescent="0.25">
      <c r="A1788">
        <v>313860</v>
      </c>
      <c r="B1788" t="s">
        <v>5424</v>
      </c>
      <c r="C1788">
        <v>31090</v>
      </c>
      <c r="D1788" t="s">
        <v>5064</v>
      </c>
      <c r="E1788" t="s">
        <v>5064</v>
      </c>
      <c r="F1788" t="str">
        <f>VLOOKUP(A1788,'REGIÕES DE SAÚDE E SEUS MUNICÍP'!$A$4:$C$5569,3,0)</f>
        <v>Juiz de Fora</v>
      </c>
      <c r="G1788" t="str">
        <f>VLOOKUP(H1788,'REGIÕES DE SAÚDE E SEUS MUNICÍP'!$A$4:$D$5569,4,0)</f>
        <v>Lima Duarte</v>
      </c>
      <c r="H1788">
        <f>VLOOKUP(A1788,'REGIÕES DE SAÚDE E SEUS MUNICÍP'!$A$4:$A$5569,1,0)</f>
        <v>313860</v>
      </c>
      <c r="I1788" t="str">
        <f t="shared" si="108"/>
        <v>Mesmo município</v>
      </c>
      <c r="J1788" t="e">
        <f>VLOOKUP(D1788,'REGIÕES DE SAÚDE E SEUS MUNICÍP'!$C$4:$C$5569,1,0)</f>
        <v>#N/A</v>
      </c>
      <c r="K1788" t="e">
        <f t="shared" si="109"/>
        <v>#VALUE!</v>
      </c>
      <c r="L1788" t="str">
        <f t="shared" si="110"/>
        <v>diferente</v>
      </c>
      <c r="M1788" t="str">
        <f t="shared" si="111"/>
        <v>igual</v>
      </c>
    </row>
    <row r="1789" spans="1:13" x14ac:dyDescent="0.25">
      <c r="A1789">
        <v>313862</v>
      </c>
      <c r="B1789" t="s">
        <v>5424</v>
      </c>
      <c r="C1789">
        <v>31071</v>
      </c>
      <c r="D1789" t="s">
        <v>11419</v>
      </c>
      <c r="E1789" t="s">
        <v>6495</v>
      </c>
      <c r="F1789" t="str">
        <f>VLOOKUP(A1789,'REGIÕES DE SAÚDE E SEUS MUNICÍP'!$A$4:$C$5569,3,0)</f>
        <v>Uberaba</v>
      </c>
      <c r="G1789" t="str">
        <f>VLOOKUP(H1789,'REGIÕES DE SAÚDE E SEUS MUNICÍP'!$A$4:$D$5569,4,0)</f>
        <v>Limeira do Oeste</v>
      </c>
      <c r="H1789">
        <f>VLOOKUP(A1789,'REGIÕES DE SAÚDE E SEUS MUNICÍP'!$A$4:$A$5569,1,0)</f>
        <v>313862</v>
      </c>
      <c r="I1789" t="str">
        <f t="shared" si="108"/>
        <v>Mesmo município</v>
      </c>
      <c r="J1789" t="e">
        <f>VLOOKUP(D1789,'REGIÕES DE SAÚDE E SEUS MUNICÍP'!$C$4:$C$5569,1,0)</f>
        <v>#N/A</v>
      </c>
      <c r="K1789" t="e">
        <f t="shared" si="109"/>
        <v>#VALUE!</v>
      </c>
      <c r="L1789" t="str">
        <f t="shared" si="110"/>
        <v>diferente</v>
      </c>
      <c r="M1789" t="str">
        <f t="shared" si="111"/>
        <v>diferente</v>
      </c>
    </row>
    <row r="1790" spans="1:13" x14ac:dyDescent="0.25">
      <c r="A1790">
        <v>313865</v>
      </c>
      <c r="B1790" t="s">
        <v>5424</v>
      </c>
      <c r="C1790">
        <v>31049</v>
      </c>
      <c r="D1790" t="s">
        <v>11415</v>
      </c>
      <c r="E1790" t="s">
        <v>9156</v>
      </c>
      <c r="F1790" t="str">
        <f>VLOOKUP(A1790,'REGIÕES DE SAÚDE E SEUS MUNICÍP'!$A$4:$C$5569,3,0)</f>
        <v>Januária</v>
      </c>
      <c r="G1790" t="str">
        <f>VLOOKUP(H1790,'REGIÕES DE SAÚDE E SEUS MUNICÍP'!$A$4:$D$5569,4,0)</f>
        <v>Lontra</v>
      </c>
      <c r="H1790">
        <f>VLOOKUP(A1790,'REGIÕES DE SAÚDE E SEUS MUNICÍP'!$A$4:$A$5569,1,0)</f>
        <v>313865</v>
      </c>
      <c r="I1790" t="str">
        <f t="shared" si="108"/>
        <v>Mesmo município</v>
      </c>
      <c r="J1790" t="e">
        <f>VLOOKUP(D1790,'REGIÕES DE SAÚDE E SEUS MUNICÍP'!$C$4:$C$5569,1,0)</f>
        <v>#N/A</v>
      </c>
      <c r="K1790" t="e">
        <f t="shared" si="109"/>
        <v>#VALUE!</v>
      </c>
      <c r="L1790" t="str">
        <f t="shared" si="110"/>
        <v>diferente</v>
      </c>
      <c r="M1790" t="str">
        <f t="shared" si="111"/>
        <v>diferente</v>
      </c>
    </row>
    <row r="1791" spans="1:13" x14ac:dyDescent="0.25">
      <c r="A1791">
        <v>313867</v>
      </c>
      <c r="B1791" t="s">
        <v>5424</v>
      </c>
      <c r="C1791">
        <v>31059</v>
      </c>
      <c r="D1791" t="s">
        <v>5499</v>
      </c>
      <c r="E1791" t="s">
        <v>10984</v>
      </c>
      <c r="F1791" t="str">
        <f>VLOOKUP(A1791,'REGIÕES DE SAÚDE E SEUS MUNICÍP'!$A$4:$C$5569,3,0)</f>
        <v>Manhumirim</v>
      </c>
      <c r="G1791" t="str">
        <f>VLOOKUP(H1791,'REGIÕES DE SAÚDE E SEUS MUNICÍP'!$A$4:$D$5569,4,0)</f>
        <v>Luisburgo</v>
      </c>
      <c r="H1791">
        <f>VLOOKUP(A1791,'REGIÕES DE SAÚDE E SEUS MUNICÍP'!$A$4:$A$5569,1,0)</f>
        <v>313867</v>
      </c>
      <c r="I1791" t="str">
        <f t="shared" si="108"/>
        <v>Mesmo município</v>
      </c>
      <c r="J1791" t="e">
        <f>VLOOKUP(D1791,'REGIÕES DE SAÚDE E SEUS MUNICÍP'!$C$4:$C$5569,1,0)</f>
        <v>#N/A</v>
      </c>
      <c r="K1791" t="e">
        <f t="shared" si="109"/>
        <v>#VALUE!</v>
      </c>
      <c r="L1791" t="str">
        <f>IF(D1791=D1792,IF(F1791=F1792,"Regiões semelhantes","Nova composição"),"diferente")</f>
        <v>diferente</v>
      </c>
      <c r="M1791" t="str">
        <f t="shared" si="111"/>
        <v>diferente</v>
      </c>
    </row>
    <row r="1792" spans="1:13" x14ac:dyDescent="0.25">
      <c r="A1792">
        <v>313868</v>
      </c>
      <c r="B1792" t="s">
        <v>5424</v>
      </c>
      <c r="C1792">
        <v>31049</v>
      </c>
      <c r="D1792" t="s">
        <v>11415</v>
      </c>
      <c r="E1792" t="s">
        <v>4637</v>
      </c>
      <c r="F1792" t="str">
        <f>VLOOKUP(A1792,'REGIÕES DE SAÚDE E SEUS MUNICÍP'!$A$4:$C$5569,3,0)</f>
        <v>Januária</v>
      </c>
      <c r="G1792" t="str">
        <f>VLOOKUP(H1792,'REGIÕES DE SAÚDE E SEUS MUNICÍP'!$A$4:$D$5569,4,0)</f>
        <v>Luislândia</v>
      </c>
      <c r="H1792">
        <f>VLOOKUP(A1792,'REGIÕES DE SAÚDE E SEUS MUNICÍP'!$A$4:$A$5569,1,0)</f>
        <v>313868</v>
      </c>
      <c r="I1792" t="str">
        <f t="shared" si="108"/>
        <v>Mesmo município</v>
      </c>
      <c r="J1792" t="e">
        <f>VLOOKUP(D1792,'REGIÕES DE SAÚDE E SEUS MUNICÍP'!$C$4:$C$5569,1,0)</f>
        <v>#N/A</v>
      </c>
      <c r="K1792" t="e">
        <f t="shared" si="109"/>
        <v>#VALUE!</v>
      </c>
      <c r="L1792" t="str">
        <f t="shared" si="110"/>
        <v>diferente</v>
      </c>
      <c r="M1792" t="str">
        <f>IF(F1792=F1791,"igual","diferente")</f>
        <v>diferente</v>
      </c>
    </row>
    <row r="1793" spans="1:13" x14ac:dyDescent="0.25">
      <c r="A1793">
        <v>313870</v>
      </c>
      <c r="B1793" t="s">
        <v>5424</v>
      </c>
      <c r="C1793">
        <v>31004</v>
      </c>
      <c r="D1793" t="s">
        <v>7394</v>
      </c>
      <c r="E1793" t="s">
        <v>11005</v>
      </c>
      <c r="F1793" t="str">
        <f>VLOOKUP(A1793,'REGIÕES DE SAÚDE E SEUS MUNICÍP'!$A$4:$C$5569,3,0)</f>
        <v>Varginha</v>
      </c>
      <c r="G1793" t="str">
        <f>VLOOKUP(H1793,'REGIÕES DE SAÚDE E SEUS MUNICÍP'!$A$4:$D$5569,4,0)</f>
        <v>Luminárias</v>
      </c>
      <c r="H1793">
        <f>VLOOKUP(A1793,'REGIÕES DE SAÚDE E SEUS MUNICÍP'!$A$4:$A$5569,1,0)</f>
        <v>313870</v>
      </c>
      <c r="I1793" t="str">
        <f t="shared" si="108"/>
        <v>Mesmo município</v>
      </c>
      <c r="J1793" t="e">
        <f>VLOOKUP(D1793,'REGIÕES DE SAÚDE E SEUS MUNICÍP'!$C$4:$C$5569,1,0)</f>
        <v>#N/A</v>
      </c>
      <c r="K1793" t="e">
        <f t="shared" si="109"/>
        <v>#VALUE!</v>
      </c>
      <c r="L1793" t="str">
        <f t="shared" si="110"/>
        <v>diferente</v>
      </c>
      <c r="M1793" t="str">
        <f t="shared" si="111"/>
        <v>diferente</v>
      </c>
    </row>
    <row r="1794" spans="1:13" x14ac:dyDescent="0.25">
      <c r="A1794">
        <v>313880</v>
      </c>
      <c r="B1794" t="s">
        <v>5424</v>
      </c>
      <c r="C1794">
        <v>31028</v>
      </c>
      <c r="D1794" t="s">
        <v>10375</v>
      </c>
      <c r="E1794" t="s">
        <v>9439</v>
      </c>
      <c r="F1794" t="str">
        <f>VLOOKUP(A1794,'REGIÕES DE SAÚDE E SEUS MUNICÍP'!$A$4:$C$5569,3,0)</f>
        <v>Divinópolis</v>
      </c>
      <c r="G1794" t="str">
        <f>VLOOKUP(H1794,'REGIÕES DE SAÚDE E SEUS MUNICÍP'!$A$4:$D$5569,4,0)</f>
        <v>Luz</v>
      </c>
      <c r="H1794">
        <f>VLOOKUP(A1794,'REGIÕES DE SAÚDE E SEUS MUNICÍP'!$A$4:$A$5569,1,0)</f>
        <v>313880</v>
      </c>
      <c r="I1794" t="str">
        <f t="shared" si="108"/>
        <v>Mesmo município</v>
      </c>
      <c r="J1794" t="e">
        <f>VLOOKUP(D1794,'REGIÕES DE SAÚDE E SEUS MUNICÍP'!$C$4:$C$5569,1,0)</f>
        <v>#N/A</v>
      </c>
      <c r="K1794" t="e">
        <f t="shared" si="109"/>
        <v>#VALUE!</v>
      </c>
      <c r="L1794" t="str">
        <f t="shared" si="110"/>
        <v>diferente</v>
      </c>
      <c r="M1794" t="str">
        <f t="shared" si="111"/>
        <v>diferente</v>
      </c>
    </row>
    <row r="1795" spans="1:13" x14ac:dyDescent="0.25">
      <c r="A1795">
        <v>313890</v>
      </c>
      <c r="B1795" t="s">
        <v>5424</v>
      </c>
      <c r="C1795">
        <v>31062</v>
      </c>
      <c r="D1795" t="s">
        <v>847</v>
      </c>
      <c r="E1795" t="s">
        <v>6192</v>
      </c>
      <c r="F1795" t="str">
        <f>VLOOKUP(A1795,'REGIÕES DE SAÚDE E SEUS MUNICÍP'!$A$4:$C$5569,3,0)</f>
        <v>Teófilo Otoni</v>
      </c>
      <c r="G1795" t="str">
        <f>VLOOKUP(H1795,'REGIÕES DE SAÚDE E SEUS MUNICÍP'!$A$4:$D$5569,4,0)</f>
        <v>Machacalis</v>
      </c>
      <c r="H1795">
        <f>VLOOKUP(A1795,'REGIÕES DE SAÚDE E SEUS MUNICÍP'!$A$4:$A$5569,1,0)</f>
        <v>313890</v>
      </c>
      <c r="I1795" t="str">
        <f t="shared" ref="I1795:I1858" si="112">IF(G1795=E1795,"Mesmo município","Município diferente")</f>
        <v>Mesmo município</v>
      </c>
      <c r="J1795" t="e">
        <f>VLOOKUP(D1795,'REGIÕES DE SAÚDE E SEUS MUNICÍP'!$C$4:$C$5569,1,0)</f>
        <v>#N/A</v>
      </c>
      <c r="K1795" t="e">
        <f t="shared" si="109"/>
        <v>#VALUE!</v>
      </c>
      <c r="L1795" t="str">
        <f t="shared" si="110"/>
        <v>diferente</v>
      </c>
      <c r="M1795" t="str">
        <f t="shared" si="111"/>
        <v>diferente</v>
      </c>
    </row>
    <row r="1796" spans="1:13" x14ac:dyDescent="0.25">
      <c r="A1796">
        <v>313900</v>
      </c>
      <c r="B1796" t="s">
        <v>5424</v>
      </c>
      <c r="C1796">
        <v>31001</v>
      </c>
      <c r="D1796" t="s">
        <v>11405</v>
      </c>
      <c r="E1796" t="s">
        <v>8934</v>
      </c>
      <c r="F1796" t="str">
        <f>VLOOKUP(A1796,'REGIÕES DE SAÚDE E SEUS MUNICÍP'!$A$4:$C$5569,3,0)</f>
        <v>Alfenas</v>
      </c>
      <c r="G1796" t="str">
        <f>VLOOKUP(H1796,'REGIÕES DE SAÚDE E SEUS MUNICÍP'!$A$4:$D$5569,4,0)</f>
        <v>Machado</v>
      </c>
      <c r="H1796">
        <f>VLOOKUP(A1796,'REGIÕES DE SAÚDE E SEUS MUNICÍP'!$A$4:$A$5569,1,0)</f>
        <v>313900</v>
      </c>
      <c r="I1796" t="str">
        <f t="shared" si="112"/>
        <v>Mesmo município</v>
      </c>
      <c r="J1796" t="e">
        <f>VLOOKUP(D1796,'REGIÕES DE SAÚDE E SEUS MUNICÍP'!$C$4:$C$5569,1,0)</f>
        <v>#N/A</v>
      </c>
      <c r="K1796">
        <f t="shared" ref="K1796:K1859" si="113">SEARCH(F1796,D1796)</f>
        <v>1</v>
      </c>
      <c r="L1796" t="str">
        <f t="shared" ref="L1796:L1859" si="114">IF(D1796=D1797,IF(F1796=F1797,"Regiões semelhantes","Nova composição"),"diferente")</f>
        <v>diferente</v>
      </c>
      <c r="M1796" t="str">
        <f t="shared" si="111"/>
        <v>diferente</v>
      </c>
    </row>
    <row r="1797" spans="1:13" x14ac:dyDescent="0.25">
      <c r="A1797">
        <v>313910</v>
      </c>
      <c r="B1797" t="s">
        <v>5424</v>
      </c>
      <c r="C1797">
        <v>31015</v>
      </c>
      <c r="D1797" t="s">
        <v>11214</v>
      </c>
      <c r="E1797" t="s">
        <v>5089</v>
      </c>
      <c r="F1797" t="str">
        <f>VLOOKUP(A1797,'REGIÕES DE SAÚDE E SEUS MUNICÍP'!$A$4:$C$5569,3,0)</f>
        <v>São João Del Rei</v>
      </c>
      <c r="G1797" t="str">
        <f>VLOOKUP(H1797,'REGIÕES DE SAÚDE E SEUS MUNICÍP'!$A$4:$D$5569,4,0)</f>
        <v>Madre de Deus de Minas</v>
      </c>
      <c r="H1797">
        <f>VLOOKUP(A1797,'REGIÕES DE SAÚDE E SEUS MUNICÍP'!$A$4:$A$5569,1,0)</f>
        <v>313910</v>
      </c>
      <c r="I1797" t="str">
        <f t="shared" si="112"/>
        <v>Mesmo município</v>
      </c>
      <c r="J1797" t="str">
        <f>VLOOKUP(D1797,'REGIÕES DE SAÚDE E SEUS MUNICÍP'!$C$4:$C$5569,1,0)</f>
        <v>São João Del Rei</v>
      </c>
      <c r="K1797">
        <f t="shared" si="113"/>
        <v>1</v>
      </c>
      <c r="L1797" t="str">
        <f t="shared" si="114"/>
        <v>diferente</v>
      </c>
      <c r="M1797" t="str">
        <f t="shared" si="111"/>
        <v>diferente</v>
      </c>
    </row>
    <row r="1798" spans="1:13" x14ac:dyDescent="0.25">
      <c r="A1798">
        <v>313920</v>
      </c>
      <c r="B1798" t="s">
        <v>5424</v>
      </c>
      <c r="C1798">
        <v>31099</v>
      </c>
      <c r="D1798" t="s">
        <v>11407</v>
      </c>
      <c r="E1798" t="s">
        <v>1498</v>
      </c>
      <c r="F1798" t="str">
        <f>VLOOKUP(A1798,'REGIÕES DE SAÚDE E SEUS MUNICÍP'!$A$4:$C$5569,3,0)</f>
        <v>Teófilo Otoni</v>
      </c>
      <c r="G1798" t="str">
        <f>VLOOKUP(H1798,'REGIÕES DE SAÚDE E SEUS MUNICÍP'!$A$4:$D$5569,4,0)</f>
        <v>Malacacheta</v>
      </c>
      <c r="H1798">
        <f>VLOOKUP(A1798,'REGIÕES DE SAÚDE E SEUS MUNICÍP'!$A$4:$A$5569,1,0)</f>
        <v>313920</v>
      </c>
      <c r="I1798" t="str">
        <f t="shared" si="112"/>
        <v>Mesmo município</v>
      </c>
      <c r="J1798" t="e">
        <f>VLOOKUP(D1798,'REGIÕES DE SAÚDE E SEUS MUNICÍP'!$C$4:$C$5569,1,0)</f>
        <v>#N/A</v>
      </c>
      <c r="K1798">
        <f t="shared" si="113"/>
        <v>1</v>
      </c>
      <c r="L1798" t="str">
        <f t="shared" si="114"/>
        <v>diferente</v>
      </c>
      <c r="M1798" t="str">
        <f t="shared" ref="M1798:M1861" si="115">IF(F1798=F1797,"igual","diferente")</f>
        <v>diferente</v>
      </c>
    </row>
    <row r="1799" spans="1:13" x14ac:dyDescent="0.25">
      <c r="A1799">
        <v>313925</v>
      </c>
      <c r="B1799" t="s">
        <v>5424</v>
      </c>
      <c r="C1799">
        <v>31052</v>
      </c>
      <c r="D1799" t="s">
        <v>11420</v>
      </c>
      <c r="E1799" t="s">
        <v>1619</v>
      </c>
      <c r="F1799" t="str">
        <f>VLOOKUP(A1799,'REGIÕES DE SAÚDE E SEUS MUNICÍP'!$A$4:$C$5569,3,0)</f>
        <v>Montes Claros</v>
      </c>
      <c r="G1799" t="str">
        <f>VLOOKUP(H1799,'REGIÕES DE SAÚDE E SEUS MUNICÍP'!$A$4:$D$5569,4,0)</f>
        <v>Mamonas</v>
      </c>
      <c r="H1799">
        <f>VLOOKUP(A1799,'REGIÕES DE SAÚDE E SEUS MUNICÍP'!$A$4:$A$5569,1,0)</f>
        <v>313925</v>
      </c>
      <c r="I1799" t="str">
        <f t="shared" si="112"/>
        <v>Mesmo município</v>
      </c>
      <c r="J1799" t="e">
        <f>VLOOKUP(D1799,'REGIÕES DE SAÚDE E SEUS MUNICÍP'!$C$4:$C$5569,1,0)</f>
        <v>#N/A</v>
      </c>
      <c r="K1799" t="e">
        <f t="shared" si="113"/>
        <v>#VALUE!</v>
      </c>
      <c r="L1799" t="str">
        <f>IF(D1799=D1800,IF(F1799=F1800,"Regiões semelhantes","Nova composição"),"diferente")</f>
        <v>diferente</v>
      </c>
      <c r="M1799" t="str">
        <f t="shared" si="115"/>
        <v>diferente</v>
      </c>
    </row>
    <row r="1800" spans="1:13" x14ac:dyDescent="0.25">
      <c r="A1800">
        <v>313930</v>
      </c>
      <c r="B1800" t="s">
        <v>5424</v>
      </c>
      <c r="C1800">
        <v>31076</v>
      </c>
      <c r="D1800" t="s">
        <v>10824</v>
      </c>
      <c r="E1800" t="s">
        <v>10824</v>
      </c>
      <c r="F1800" t="str">
        <f>VLOOKUP(A1800,'REGIÕES DE SAÚDE E SEUS MUNICÍP'!$A$4:$C$5569,3,0)</f>
        <v>Januária</v>
      </c>
      <c r="G1800" t="str">
        <f>VLOOKUP(H1800,'REGIÕES DE SAÚDE E SEUS MUNICÍP'!$A$4:$D$5569,4,0)</f>
        <v>Manga</v>
      </c>
      <c r="H1800">
        <f>VLOOKUP(A1800,'REGIÕES DE SAÚDE E SEUS MUNICÍP'!$A$4:$A$5569,1,0)</f>
        <v>313930</v>
      </c>
      <c r="I1800" t="str">
        <f t="shared" si="112"/>
        <v>Mesmo município</v>
      </c>
      <c r="J1800" t="e">
        <f>VLOOKUP(D1800,'REGIÕES DE SAÚDE E SEUS MUNICÍP'!$C$4:$C$5569,1,0)</f>
        <v>#N/A</v>
      </c>
      <c r="K1800" t="e">
        <f t="shared" si="113"/>
        <v>#VALUE!</v>
      </c>
      <c r="L1800" t="str">
        <f t="shared" si="114"/>
        <v>diferente</v>
      </c>
      <c r="M1800" t="str">
        <f>IF(F1800=F1799,"igual","diferente")</f>
        <v>diferente</v>
      </c>
    </row>
    <row r="1801" spans="1:13" x14ac:dyDescent="0.25">
      <c r="A1801">
        <v>313940</v>
      </c>
      <c r="B1801" t="s">
        <v>5424</v>
      </c>
      <c r="C1801">
        <v>31059</v>
      </c>
      <c r="D1801" t="s">
        <v>5499</v>
      </c>
      <c r="E1801" t="s">
        <v>5499</v>
      </c>
      <c r="F1801" t="str">
        <f>VLOOKUP(A1801,'REGIÕES DE SAÚDE E SEUS MUNICÍP'!$A$4:$C$5569,3,0)</f>
        <v>Manhumirim</v>
      </c>
      <c r="G1801" t="str">
        <f>VLOOKUP(H1801,'REGIÕES DE SAÚDE E SEUS MUNICÍP'!$A$4:$D$5569,4,0)</f>
        <v>Manhuaçu</v>
      </c>
      <c r="H1801">
        <f>VLOOKUP(A1801,'REGIÕES DE SAÚDE E SEUS MUNICÍP'!$A$4:$A$5569,1,0)</f>
        <v>313940</v>
      </c>
      <c r="I1801" t="str">
        <f t="shared" si="112"/>
        <v>Mesmo município</v>
      </c>
      <c r="J1801" t="e">
        <f>VLOOKUP(D1801,'REGIÕES DE SAÚDE E SEUS MUNICÍP'!$C$4:$C$5569,1,0)</f>
        <v>#N/A</v>
      </c>
      <c r="K1801" t="e">
        <f t="shared" si="113"/>
        <v>#VALUE!</v>
      </c>
      <c r="L1801" t="str">
        <f t="shared" si="114"/>
        <v>Regiões semelhantes</v>
      </c>
      <c r="M1801" t="str">
        <f t="shared" si="115"/>
        <v>diferente</v>
      </c>
    </row>
    <row r="1802" spans="1:13" x14ac:dyDescent="0.25">
      <c r="A1802">
        <v>313950</v>
      </c>
      <c r="B1802" t="s">
        <v>5424</v>
      </c>
      <c r="C1802">
        <v>31059</v>
      </c>
      <c r="D1802" t="s">
        <v>5499</v>
      </c>
      <c r="E1802" t="s">
        <v>3202</v>
      </c>
      <c r="F1802" t="str">
        <f>VLOOKUP(A1802,'REGIÕES DE SAÚDE E SEUS MUNICÍP'!$A$4:$C$5569,3,0)</f>
        <v>Manhumirim</v>
      </c>
      <c r="G1802" t="str">
        <f>VLOOKUP(H1802,'REGIÕES DE SAÚDE E SEUS MUNICÍP'!$A$4:$D$5569,4,0)</f>
        <v>Manhumirim</v>
      </c>
      <c r="H1802">
        <f>VLOOKUP(A1802,'REGIÕES DE SAÚDE E SEUS MUNICÍP'!$A$4:$A$5569,1,0)</f>
        <v>313950</v>
      </c>
      <c r="I1802" t="str">
        <f t="shared" si="112"/>
        <v>Mesmo município</v>
      </c>
      <c r="J1802" t="e">
        <f>VLOOKUP(D1802,'REGIÕES DE SAÚDE E SEUS MUNICÍP'!$C$4:$C$5569,1,0)</f>
        <v>#N/A</v>
      </c>
      <c r="K1802" t="e">
        <f t="shared" si="113"/>
        <v>#VALUE!</v>
      </c>
      <c r="L1802" t="str">
        <f t="shared" si="114"/>
        <v>diferente</v>
      </c>
      <c r="M1802" t="str">
        <f t="shared" si="115"/>
        <v>igual</v>
      </c>
    </row>
    <row r="1803" spans="1:13" x14ac:dyDescent="0.25">
      <c r="A1803">
        <v>313960</v>
      </c>
      <c r="B1803" t="s">
        <v>5424</v>
      </c>
      <c r="C1803">
        <v>31038</v>
      </c>
      <c r="D1803" t="s">
        <v>521</v>
      </c>
      <c r="E1803" t="s">
        <v>521</v>
      </c>
      <c r="F1803" t="str">
        <f>VLOOKUP(A1803,'REGIÕES DE SAÚDE E SEUS MUNICÍP'!$A$4:$C$5569,3,0)</f>
        <v>Governador Valadares</v>
      </c>
      <c r="G1803" t="str">
        <f>VLOOKUP(H1803,'REGIÕES DE SAÚDE E SEUS MUNICÍP'!$A$4:$D$5569,4,0)</f>
        <v>Mantena</v>
      </c>
      <c r="H1803">
        <f>VLOOKUP(A1803,'REGIÕES DE SAÚDE E SEUS MUNICÍP'!$A$4:$A$5569,1,0)</f>
        <v>313960</v>
      </c>
      <c r="I1803" t="str">
        <f t="shared" si="112"/>
        <v>Mesmo município</v>
      </c>
      <c r="J1803" t="e">
        <f>VLOOKUP(D1803,'REGIÕES DE SAÚDE E SEUS MUNICÍP'!$C$4:$C$5569,1,0)</f>
        <v>#N/A</v>
      </c>
      <c r="K1803" t="e">
        <f t="shared" si="113"/>
        <v>#VALUE!</v>
      </c>
      <c r="L1803" t="str">
        <f t="shared" si="114"/>
        <v>diferente</v>
      </c>
      <c r="M1803" t="str">
        <f t="shared" si="115"/>
        <v>diferente</v>
      </c>
    </row>
    <row r="1804" spans="1:13" x14ac:dyDescent="0.25">
      <c r="A1804">
        <v>313970</v>
      </c>
      <c r="B1804" t="s">
        <v>5424</v>
      </c>
      <c r="C1804">
        <v>31024</v>
      </c>
      <c r="D1804" t="s">
        <v>7958</v>
      </c>
      <c r="E1804" t="s">
        <v>4290</v>
      </c>
      <c r="F1804" t="str">
        <f>VLOOKUP(A1804,'REGIÕES DE SAÚDE E SEUS MUNICÍP'!$A$4:$C$5569,3,0)</f>
        <v>Sete Lagoas</v>
      </c>
      <c r="G1804" t="str">
        <f>VLOOKUP(H1804,'REGIÕES DE SAÚDE E SEUS MUNICÍP'!$A$4:$D$5569,4,0)</f>
        <v>Maravilhas</v>
      </c>
      <c r="H1804">
        <f>VLOOKUP(A1804,'REGIÕES DE SAÚDE E SEUS MUNICÍP'!$A$4:$A$5569,1,0)</f>
        <v>313970</v>
      </c>
      <c r="I1804" t="str">
        <f t="shared" si="112"/>
        <v>Mesmo município</v>
      </c>
      <c r="J1804" t="str">
        <f>VLOOKUP(D1804,'REGIÕES DE SAÚDE E SEUS MUNICÍP'!$C$4:$C$5569,1,0)</f>
        <v>Sete Lagoas</v>
      </c>
      <c r="K1804">
        <f t="shared" si="113"/>
        <v>1</v>
      </c>
      <c r="L1804" t="str">
        <f t="shared" si="114"/>
        <v>diferente</v>
      </c>
      <c r="M1804" t="str">
        <f t="shared" si="115"/>
        <v>diferente</v>
      </c>
    </row>
    <row r="1805" spans="1:13" x14ac:dyDescent="0.25">
      <c r="A1805">
        <v>313980</v>
      </c>
      <c r="B1805" t="s">
        <v>5424</v>
      </c>
      <c r="C1805">
        <v>31047</v>
      </c>
      <c r="D1805" t="s">
        <v>11414</v>
      </c>
      <c r="E1805" t="s">
        <v>772</v>
      </c>
      <c r="F1805" t="str">
        <f>VLOOKUP(A1805,'REGIÕES DE SAÚDE E SEUS MUNICÍP'!$A$4:$C$5569,3,0)</f>
        <v>Juiz de Fora</v>
      </c>
      <c r="G1805" t="str">
        <f>VLOOKUP(H1805,'REGIÕES DE SAÚDE E SEUS MUNICÍP'!$A$4:$D$5569,4,0)</f>
        <v>Mar de Espanha</v>
      </c>
      <c r="H1805">
        <f>VLOOKUP(A1805,'REGIÕES DE SAÚDE E SEUS MUNICÍP'!$A$4:$A$5569,1,0)</f>
        <v>313980</v>
      </c>
      <c r="I1805" t="str">
        <f t="shared" si="112"/>
        <v>Mesmo município</v>
      </c>
      <c r="J1805" t="e">
        <f>VLOOKUP(D1805,'REGIÕES DE SAÚDE E SEUS MUNICÍP'!$C$4:$C$5569,1,0)</f>
        <v>#N/A</v>
      </c>
      <c r="K1805" t="e">
        <f t="shared" si="113"/>
        <v>#VALUE!</v>
      </c>
      <c r="L1805" t="str">
        <f t="shared" si="114"/>
        <v>diferente</v>
      </c>
      <c r="M1805" t="str">
        <f t="shared" si="115"/>
        <v>diferente</v>
      </c>
    </row>
    <row r="1806" spans="1:13" x14ac:dyDescent="0.25">
      <c r="A1806">
        <v>313990</v>
      </c>
      <c r="B1806" t="s">
        <v>5424</v>
      </c>
      <c r="C1806">
        <v>31003</v>
      </c>
      <c r="D1806" t="s">
        <v>1000</v>
      </c>
      <c r="E1806" t="s">
        <v>3124</v>
      </c>
      <c r="F1806" t="str">
        <f>VLOOKUP(A1806,'REGIÕES DE SAÚDE E SEUS MUNICÍP'!$A$4:$C$5569,3,0)</f>
        <v>Pouso Alegre</v>
      </c>
      <c r="G1806" t="str">
        <f>VLOOKUP(H1806,'REGIÕES DE SAÚDE E SEUS MUNICÍP'!$A$4:$D$5569,4,0)</f>
        <v>Maria da Fé</v>
      </c>
      <c r="H1806">
        <f>VLOOKUP(A1806,'REGIÕES DE SAÚDE E SEUS MUNICÍP'!$A$4:$A$5569,1,0)</f>
        <v>313990</v>
      </c>
      <c r="I1806" t="str">
        <f t="shared" si="112"/>
        <v>Mesmo município</v>
      </c>
      <c r="J1806" t="e">
        <f>VLOOKUP(D1806,'REGIÕES DE SAÚDE E SEUS MUNICÍP'!$C$4:$C$5569,1,0)</f>
        <v>#N/A</v>
      </c>
      <c r="K1806" t="e">
        <f t="shared" si="113"/>
        <v>#VALUE!</v>
      </c>
      <c r="L1806" t="str">
        <f t="shared" si="114"/>
        <v>diferente</v>
      </c>
      <c r="M1806" t="str">
        <f t="shared" si="115"/>
        <v>diferente</v>
      </c>
    </row>
    <row r="1807" spans="1:13" x14ac:dyDescent="0.25">
      <c r="A1807">
        <v>314000</v>
      </c>
      <c r="B1807" t="s">
        <v>5424</v>
      </c>
      <c r="C1807">
        <v>31022</v>
      </c>
      <c r="D1807" t="s">
        <v>8687</v>
      </c>
      <c r="E1807" t="s">
        <v>765</v>
      </c>
      <c r="F1807" t="str">
        <f>VLOOKUP(A1807,'REGIÕES DE SAÚDE E SEUS MUNICÍP'!$A$4:$C$5569,3,0)</f>
        <v>Belo Horizonte</v>
      </c>
      <c r="G1807" t="str">
        <f>VLOOKUP(H1807,'REGIÕES DE SAÚDE E SEUS MUNICÍP'!$A$4:$D$5569,4,0)</f>
        <v>Mariana</v>
      </c>
      <c r="H1807">
        <f>VLOOKUP(A1807,'REGIÕES DE SAÚDE E SEUS MUNICÍP'!$A$4:$A$5569,1,0)</f>
        <v>314000</v>
      </c>
      <c r="I1807" t="str">
        <f t="shared" si="112"/>
        <v>Mesmo município</v>
      </c>
      <c r="J1807" t="e">
        <f>VLOOKUP(D1807,'REGIÕES DE SAÚDE E SEUS MUNICÍP'!$C$4:$C$5569,1,0)</f>
        <v>#N/A</v>
      </c>
      <c r="K1807" t="e">
        <f t="shared" si="113"/>
        <v>#VALUE!</v>
      </c>
      <c r="L1807" t="str">
        <f>IF(D1807=D1808,IF(F1807=F1808,"Regiões semelhantes","Nova composição"),"diferente")</f>
        <v>diferente</v>
      </c>
      <c r="M1807" t="str">
        <f t="shared" si="115"/>
        <v>diferente</v>
      </c>
    </row>
    <row r="1808" spans="1:13" x14ac:dyDescent="0.25">
      <c r="A1808">
        <v>314010</v>
      </c>
      <c r="B1808" t="s">
        <v>5424</v>
      </c>
      <c r="C1808">
        <v>31036</v>
      </c>
      <c r="D1808" t="s">
        <v>7572</v>
      </c>
      <c r="E1808" t="s">
        <v>7099</v>
      </c>
      <c r="F1808" t="str">
        <f>VLOOKUP(A1808,'REGIÕES DE SAÚDE E SEUS MUNICÍP'!$A$4:$C$5569,3,0)</f>
        <v>Governador Valadares</v>
      </c>
      <c r="G1808" t="str">
        <f>VLOOKUP(H1808,'REGIÕES DE SAÚDE E SEUS MUNICÍP'!$A$4:$D$5569,4,0)</f>
        <v>Marilac</v>
      </c>
      <c r="H1808">
        <f>VLOOKUP(A1808,'REGIÕES DE SAÚDE E SEUS MUNICÍP'!$A$4:$A$5569,1,0)</f>
        <v>314010</v>
      </c>
      <c r="I1808" t="str">
        <f t="shared" si="112"/>
        <v>Mesmo município</v>
      </c>
      <c r="J1808" t="str">
        <f>VLOOKUP(D1808,'REGIÕES DE SAÚDE E SEUS MUNICÍP'!$C$4:$C$5569,1,0)</f>
        <v>Governador Valadares</v>
      </c>
      <c r="K1808">
        <f t="shared" si="113"/>
        <v>1</v>
      </c>
      <c r="L1808" t="str">
        <f t="shared" si="114"/>
        <v>diferente</v>
      </c>
      <c r="M1808" t="str">
        <f>IF(F1808=F1807,"igual","diferente")</f>
        <v>diferente</v>
      </c>
    </row>
    <row r="1809" spans="1:13" x14ac:dyDescent="0.25">
      <c r="A1809">
        <v>314015</v>
      </c>
      <c r="B1809" t="s">
        <v>5424</v>
      </c>
      <c r="C1809">
        <v>31017</v>
      </c>
      <c r="D1809" t="s">
        <v>5509</v>
      </c>
      <c r="E1809" t="s">
        <v>4541</v>
      </c>
      <c r="F1809" t="str">
        <f>VLOOKUP(A1809,'REGIÕES DE SAÚDE E SEUS MUNICÍP'!$A$4:$C$5569,3,0)</f>
        <v>Belo Horizonte</v>
      </c>
      <c r="G1809" t="str">
        <f>VLOOKUP(H1809,'REGIÕES DE SAÚDE E SEUS MUNICÍP'!$A$4:$D$5569,4,0)</f>
        <v>Mário Campos</v>
      </c>
      <c r="H1809">
        <f>VLOOKUP(A1809,'REGIÕES DE SAÚDE E SEUS MUNICÍP'!$A$4:$A$5569,1,0)</f>
        <v>314015</v>
      </c>
      <c r="I1809" t="str">
        <f t="shared" si="112"/>
        <v>Mesmo município</v>
      </c>
      <c r="J1809" t="e">
        <f>VLOOKUP(D1809,'REGIÕES DE SAÚDE E SEUS MUNICÍP'!$C$4:$C$5569,1,0)</f>
        <v>#N/A</v>
      </c>
      <c r="K1809" t="e">
        <f t="shared" si="113"/>
        <v>#VALUE!</v>
      </c>
      <c r="L1809" t="str">
        <f t="shared" si="114"/>
        <v>diferente</v>
      </c>
      <c r="M1809" t="str">
        <f t="shared" si="115"/>
        <v>diferente</v>
      </c>
    </row>
    <row r="1810" spans="1:13" x14ac:dyDescent="0.25">
      <c r="A1810">
        <v>314020</v>
      </c>
      <c r="B1810" t="s">
        <v>5424</v>
      </c>
      <c r="C1810">
        <v>31047</v>
      </c>
      <c r="D1810" t="s">
        <v>11414</v>
      </c>
      <c r="E1810" t="s">
        <v>4994</v>
      </c>
      <c r="F1810" t="str">
        <f>VLOOKUP(A1810,'REGIÕES DE SAÚDE E SEUS MUNICÍP'!$A$4:$C$5569,3,0)</f>
        <v>Juiz de Fora</v>
      </c>
      <c r="G1810" t="str">
        <f>VLOOKUP(H1810,'REGIÕES DE SAÚDE E SEUS MUNICÍP'!$A$4:$D$5569,4,0)</f>
        <v>Maripá de Minas</v>
      </c>
      <c r="H1810">
        <f>VLOOKUP(A1810,'REGIÕES DE SAÚDE E SEUS MUNICÍP'!$A$4:$A$5569,1,0)</f>
        <v>314020</v>
      </c>
      <c r="I1810" t="str">
        <f t="shared" si="112"/>
        <v>Mesmo município</v>
      </c>
      <c r="J1810" t="e">
        <f>VLOOKUP(D1810,'REGIÕES DE SAÚDE E SEUS MUNICÍP'!$C$4:$C$5569,1,0)</f>
        <v>#N/A</v>
      </c>
      <c r="K1810" t="e">
        <f t="shared" si="113"/>
        <v>#VALUE!</v>
      </c>
      <c r="L1810" t="str">
        <f t="shared" si="114"/>
        <v>diferente</v>
      </c>
      <c r="M1810" t="str">
        <f t="shared" si="115"/>
        <v>diferente</v>
      </c>
    </row>
    <row r="1811" spans="1:13" x14ac:dyDescent="0.25">
      <c r="A1811">
        <v>314030</v>
      </c>
      <c r="B1811" t="s">
        <v>5424</v>
      </c>
      <c r="C1811">
        <v>31035</v>
      </c>
      <c r="D1811" t="s">
        <v>11408</v>
      </c>
      <c r="E1811" t="s">
        <v>6657</v>
      </c>
      <c r="F1811" t="str">
        <f>VLOOKUP(A1811,'REGIÕES DE SAÚDE E SEUS MUNICÍP'!$A$4:$C$5569,3,0)</f>
        <v>Coronel Fabriciano</v>
      </c>
      <c r="G1811" t="str">
        <f>VLOOKUP(H1811,'REGIÕES DE SAÚDE E SEUS MUNICÍP'!$A$4:$D$5569,4,0)</f>
        <v>Marliéria</v>
      </c>
      <c r="H1811">
        <f>VLOOKUP(A1811,'REGIÕES DE SAÚDE E SEUS MUNICÍP'!$A$4:$A$5569,1,0)</f>
        <v>314030</v>
      </c>
      <c r="I1811" t="str">
        <f t="shared" si="112"/>
        <v>Mesmo município</v>
      </c>
      <c r="J1811" t="e">
        <f>VLOOKUP(D1811,'REGIÕES DE SAÚDE E SEUS MUNICÍP'!$C$4:$C$5569,1,0)</f>
        <v>#N/A</v>
      </c>
      <c r="K1811">
        <f t="shared" si="113"/>
        <v>1</v>
      </c>
      <c r="L1811" t="str">
        <f t="shared" si="114"/>
        <v>diferente</v>
      </c>
      <c r="M1811" t="str">
        <f t="shared" si="115"/>
        <v>diferente</v>
      </c>
    </row>
    <row r="1812" spans="1:13" x14ac:dyDescent="0.25">
      <c r="A1812">
        <v>314040</v>
      </c>
      <c r="B1812" t="s">
        <v>5424</v>
      </c>
      <c r="C1812">
        <v>31003</v>
      </c>
      <c r="D1812" t="s">
        <v>1000</v>
      </c>
      <c r="E1812" t="s">
        <v>4911</v>
      </c>
      <c r="F1812" t="str">
        <f>VLOOKUP(A1812,'REGIÕES DE SAÚDE E SEUS MUNICÍP'!$A$4:$C$5569,3,0)</f>
        <v>Pouso Alegre</v>
      </c>
      <c r="G1812" t="str">
        <f>VLOOKUP(H1812,'REGIÕES DE SAÚDE E SEUS MUNICÍP'!$A$4:$D$5569,4,0)</f>
        <v>Marmelópolis</v>
      </c>
      <c r="H1812">
        <f>VLOOKUP(A1812,'REGIÕES DE SAÚDE E SEUS MUNICÍP'!$A$4:$A$5569,1,0)</f>
        <v>314040</v>
      </c>
      <c r="I1812" t="str">
        <f t="shared" si="112"/>
        <v>Mesmo município</v>
      </c>
      <c r="J1812" t="e">
        <f>VLOOKUP(D1812,'REGIÕES DE SAÚDE E SEUS MUNICÍP'!$C$4:$C$5569,1,0)</f>
        <v>#N/A</v>
      </c>
      <c r="K1812" t="e">
        <f t="shared" si="113"/>
        <v>#VALUE!</v>
      </c>
      <c r="L1812" t="str">
        <f t="shared" si="114"/>
        <v>diferente</v>
      </c>
      <c r="M1812" t="str">
        <f t="shared" si="115"/>
        <v>diferente</v>
      </c>
    </row>
    <row r="1813" spans="1:13" x14ac:dyDescent="0.25">
      <c r="A1813">
        <v>314050</v>
      </c>
      <c r="B1813" t="s">
        <v>5424</v>
      </c>
      <c r="C1813">
        <v>31028</v>
      </c>
      <c r="D1813" t="s">
        <v>10375</v>
      </c>
      <c r="E1813" t="s">
        <v>4444</v>
      </c>
      <c r="F1813" t="str">
        <f>VLOOKUP(A1813,'REGIÕES DE SAÚDE E SEUS MUNICÍP'!$A$4:$C$5569,3,0)</f>
        <v>Divinópolis</v>
      </c>
      <c r="G1813" t="str">
        <f>VLOOKUP(H1813,'REGIÕES DE SAÚDE E SEUS MUNICÍP'!$A$4:$D$5569,4,0)</f>
        <v>Martinho Campos</v>
      </c>
      <c r="H1813">
        <f>VLOOKUP(A1813,'REGIÕES DE SAÚDE E SEUS MUNICÍP'!$A$4:$A$5569,1,0)</f>
        <v>314050</v>
      </c>
      <c r="I1813" t="str">
        <f t="shared" si="112"/>
        <v>Mesmo município</v>
      </c>
      <c r="J1813" t="e">
        <f>VLOOKUP(D1813,'REGIÕES DE SAÚDE E SEUS MUNICÍP'!$C$4:$C$5569,1,0)</f>
        <v>#N/A</v>
      </c>
      <c r="K1813" t="e">
        <f t="shared" si="113"/>
        <v>#VALUE!</v>
      </c>
      <c r="L1813" t="str">
        <f t="shared" si="114"/>
        <v>diferente</v>
      </c>
      <c r="M1813" t="str">
        <f t="shared" si="115"/>
        <v>diferente</v>
      </c>
    </row>
    <row r="1814" spans="1:13" x14ac:dyDescent="0.25">
      <c r="A1814">
        <v>314053</v>
      </c>
      <c r="B1814" t="s">
        <v>5424</v>
      </c>
      <c r="C1814">
        <v>31059</v>
      </c>
      <c r="D1814" t="s">
        <v>5499</v>
      </c>
      <c r="E1814" t="s">
        <v>8861</v>
      </c>
      <c r="F1814" t="str">
        <f>VLOOKUP(A1814,'REGIÕES DE SAÚDE E SEUS MUNICÍP'!$A$4:$C$5569,3,0)</f>
        <v>Manhumirim</v>
      </c>
      <c r="G1814" t="str">
        <f>VLOOKUP(H1814,'REGIÕES DE SAÚDE E SEUS MUNICÍP'!$A$4:$D$5569,4,0)</f>
        <v>Martins Soares</v>
      </c>
      <c r="H1814">
        <f>VLOOKUP(A1814,'REGIÕES DE SAÚDE E SEUS MUNICÍP'!$A$4:$A$5569,1,0)</f>
        <v>314053</v>
      </c>
      <c r="I1814" t="str">
        <f t="shared" si="112"/>
        <v>Mesmo município</v>
      </c>
      <c r="J1814" t="e">
        <f>VLOOKUP(D1814,'REGIÕES DE SAÚDE E SEUS MUNICÍP'!$C$4:$C$5569,1,0)</f>
        <v>#N/A</v>
      </c>
      <c r="K1814" t="e">
        <f t="shared" si="113"/>
        <v>#VALUE!</v>
      </c>
      <c r="L1814" t="str">
        <f t="shared" si="114"/>
        <v>diferente</v>
      </c>
      <c r="M1814" t="str">
        <f t="shared" si="115"/>
        <v>diferente</v>
      </c>
    </row>
    <row r="1815" spans="1:13" x14ac:dyDescent="0.25">
      <c r="A1815">
        <v>314055</v>
      </c>
      <c r="B1815" t="s">
        <v>5424</v>
      </c>
      <c r="C1815">
        <v>31094</v>
      </c>
      <c r="D1815" t="s">
        <v>11406</v>
      </c>
      <c r="E1815" t="s">
        <v>4388</v>
      </c>
      <c r="F1815" t="str">
        <f>VLOOKUP(A1815,'REGIÕES DE SAÚDE E SEUS MUNICÍP'!$A$4:$C$5569,3,0)</f>
        <v>Pedra Azul</v>
      </c>
      <c r="G1815" t="str">
        <f>VLOOKUP(H1815,'REGIÕES DE SAÚDE E SEUS MUNICÍP'!$A$4:$D$5569,4,0)</f>
        <v>Mata Verde</v>
      </c>
      <c r="H1815">
        <f>VLOOKUP(A1815,'REGIÕES DE SAÚDE E SEUS MUNICÍP'!$A$4:$A$5569,1,0)</f>
        <v>314055</v>
      </c>
      <c r="I1815" t="str">
        <f t="shared" si="112"/>
        <v>Mesmo município</v>
      </c>
      <c r="J1815" t="e">
        <f>VLOOKUP(D1815,'REGIÕES DE SAÚDE E SEUS MUNICÍP'!$C$4:$C$5569,1,0)</f>
        <v>#N/A</v>
      </c>
      <c r="K1815" t="e">
        <f t="shared" si="113"/>
        <v>#VALUE!</v>
      </c>
      <c r="L1815" t="str">
        <f t="shared" si="114"/>
        <v>diferente</v>
      </c>
      <c r="M1815" t="str">
        <f t="shared" si="115"/>
        <v>diferente</v>
      </c>
    </row>
    <row r="1816" spans="1:13" x14ac:dyDescent="0.25">
      <c r="A1816">
        <v>314060</v>
      </c>
      <c r="B1816" t="s">
        <v>5424</v>
      </c>
      <c r="C1816">
        <v>31020</v>
      </c>
      <c r="D1816" t="s">
        <v>3394</v>
      </c>
      <c r="E1816" t="s">
        <v>8594</v>
      </c>
      <c r="F1816" t="str">
        <f>VLOOKUP(A1816,'REGIÕES DE SAÚDE E SEUS MUNICÍP'!$A$4:$C$5569,3,0)</f>
        <v>Diamantina</v>
      </c>
      <c r="G1816" t="str">
        <f>VLOOKUP(H1816,'REGIÕES DE SAÚDE E SEUS MUNICÍP'!$A$4:$D$5569,4,0)</f>
        <v>Materlândia</v>
      </c>
      <c r="H1816">
        <f>VLOOKUP(A1816,'REGIÕES DE SAÚDE E SEUS MUNICÍP'!$A$4:$A$5569,1,0)</f>
        <v>314060</v>
      </c>
      <c r="I1816" t="str">
        <f t="shared" si="112"/>
        <v>Mesmo município</v>
      </c>
      <c r="J1816" t="e">
        <f>VLOOKUP(D1816,'REGIÕES DE SAÚDE E SEUS MUNICÍP'!$C$4:$C$5569,1,0)</f>
        <v>#N/A</v>
      </c>
      <c r="K1816" t="e">
        <f t="shared" si="113"/>
        <v>#VALUE!</v>
      </c>
      <c r="L1816" t="str">
        <f t="shared" si="114"/>
        <v>diferente</v>
      </c>
      <c r="M1816" t="str">
        <f t="shared" si="115"/>
        <v>diferente</v>
      </c>
    </row>
    <row r="1817" spans="1:13" x14ac:dyDescent="0.25">
      <c r="A1817">
        <v>314070</v>
      </c>
      <c r="B1817" t="s">
        <v>5424</v>
      </c>
      <c r="C1817">
        <v>31017</v>
      </c>
      <c r="D1817" t="s">
        <v>5509</v>
      </c>
      <c r="E1817" t="s">
        <v>1794</v>
      </c>
      <c r="F1817" t="str">
        <f>VLOOKUP(A1817,'REGIÕES DE SAÚDE E SEUS MUNICÍP'!$A$4:$C$5569,3,0)</f>
        <v>Belo Horizonte</v>
      </c>
      <c r="G1817" t="str">
        <f>VLOOKUP(H1817,'REGIÕES DE SAÚDE E SEUS MUNICÍP'!$A$4:$D$5569,4,0)</f>
        <v>Mateus Leme</v>
      </c>
      <c r="H1817">
        <f>VLOOKUP(A1817,'REGIÕES DE SAÚDE E SEUS MUNICÍP'!$A$4:$A$5569,1,0)</f>
        <v>314070</v>
      </c>
      <c r="I1817" t="str">
        <f t="shared" si="112"/>
        <v>Mesmo município</v>
      </c>
      <c r="J1817" t="e">
        <f>VLOOKUP(D1817,'REGIÕES DE SAÚDE E SEUS MUNICÍP'!$C$4:$C$5569,1,0)</f>
        <v>#N/A</v>
      </c>
      <c r="K1817" t="e">
        <f t="shared" si="113"/>
        <v>#VALUE!</v>
      </c>
      <c r="L1817" t="str">
        <f t="shared" si="114"/>
        <v>diferente</v>
      </c>
      <c r="M1817" t="str">
        <f t="shared" si="115"/>
        <v>diferente</v>
      </c>
    </row>
    <row r="1818" spans="1:13" x14ac:dyDescent="0.25">
      <c r="A1818">
        <v>317150</v>
      </c>
      <c r="B1818" t="s">
        <v>5424</v>
      </c>
      <c r="C1818">
        <v>31036</v>
      </c>
      <c r="D1818" t="s">
        <v>7572</v>
      </c>
      <c r="E1818" t="s">
        <v>1564</v>
      </c>
      <c r="F1818" t="str">
        <f>VLOOKUP(A1818,'REGIÕES DE SAÚDE E SEUS MUNICÍP'!$A$4:$C$5569,3,0)</f>
        <v>Governador Valadares</v>
      </c>
      <c r="G1818" t="str">
        <f>VLOOKUP(H1818,'REGIÕES DE SAÚDE E SEUS MUNICÍP'!$A$4:$D$5569,4,0)</f>
        <v>Mathias Lobato</v>
      </c>
      <c r="H1818">
        <f>VLOOKUP(A1818,'REGIÕES DE SAÚDE E SEUS MUNICÍP'!$A$4:$A$5569,1,0)</f>
        <v>317150</v>
      </c>
      <c r="I1818" t="str">
        <f t="shared" si="112"/>
        <v>Mesmo município</v>
      </c>
      <c r="J1818" t="str">
        <f>VLOOKUP(D1818,'REGIÕES DE SAÚDE E SEUS MUNICÍP'!$C$4:$C$5569,1,0)</f>
        <v>Governador Valadares</v>
      </c>
      <c r="K1818">
        <f t="shared" si="113"/>
        <v>1</v>
      </c>
      <c r="L1818" t="str">
        <f>IF(D1818=D1819,IF(F1818=F1819,"Regiões semelhantes","Nova composição"),"diferente")</f>
        <v>diferente</v>
      </c>
      <c r="M1818" t="str">
        <f t="shared" si="115"/>
        <v>diferente</v>
      </c>
    </row>
    <row r="1819" spans="1:13" x14ac:dyDescent="0.25">
      <c r="A1819">
        <v>314080</v>
      </c>
      <c r="B1819" t="s">
        <v>5424</v>
      </c>
      <c r="C1819">
        <v>31097</v>
      </c>
      <c r="D1819" t="s">
        <v>3322</v>
      </c>
      <c r="E1819" t="s">
        <v>1125</v>
      </c>
      <c r="F1819" t="str">
        <f>VLOOKUP(A1819,'REGIÕES DE SAÚDE E SEUS MUNICÍP'!$A$4:$C$5569,3,0)</f>
        <v>Juiz de Fora</v>
      </c>
      <c r="G1819" t="str">
        <f>VLOOKUP(H1819,'REGIÕES DE SAÚDE E SEUS MUNICÍP'!$A$4:$D$5569,4,0)</f>
        <v>Matias Barbosa</v>
      </c>
      <c r="H1819">
        <f>VLOOKUP(A1819,'REGIÕES DE SAÚDE E SEUS MUNICÍP'!$A$4:$A$5569,1,0)</f>
        <v>314080</v>
      </c>
      <c r="I1819" t="str">
        <f t="shared" si="112"/>
        <v>Mesmo município</v>
      </c>
      <c r="J1819" t="str">
        <f>VLOOKUP(D1819,'REGIÕES DE SAÚDE E SEUS MUNICÍP'!$C$4:$C$5569,1,0)</f>
        <v>Juiz de Fora</v>
      </c>
      <c r="K1819">
        <f t="shared" si="113"/>
        <v>1</v>
      </c>
      <c r="L1819" t="str">
        <f t="shared" si="114"/>
        <v>diferente</v>
      </c>
      <c r="M1819" t="str">
        <f>IF(F1819=F1818,"igual","diferente")</f>
        <v>diferente</v>
      </c>
    </row>
    <row r="1820" spans="1:13" x14ac:dyDescent="0.25">
      <c r="A1820">
        <v>314085</v>
      </c>
      <c r="B1820" t="s">
        <v>5424</v>
      </c>
      <c r="C1820">
        <v>31052</v>
      </c>
      <c r="D1820" t="s">
        <v>11420</v>
      </c>
      <c r="E1820" t="s">
        <v>5209</v>
      </c>
      <c r="F1820" t="str">
        <f>VLOOKUP(A1820,'REGIÕES DE SAÚDE E SEUS MUNICÍP'!$A$4:$C$5569,3,0)</f>
        <v>Montes Claros</v>
      </c>
      <c r="G1820" t="str">
        <f>VLOOKUP(H1820,'REGIÕES DE SAÚDE E SEUS MUNICÍP'!$A$4:$D$5569,4,0)</f>
        <v>Matias Cardoso</v>
      </c>
      <c r="H1820">
        <f>VLOOKUP(A1820,'REGIÕES DE SAÚDE E SEUS MUNICÍP'!$A$4:$A$5569,1,0)</f>
        <v>314085</v>
      </c>
      <c r="I1820" t="str">
        <f t="shared" si="112"/>
        <v>Mesmo município</v>
      </c>
      <c r="J1820" t="e">
        <f>VLOOKUP(D1820,'REGIÕES DE SAÚDE E SEUS MUNICÍP'!$C$4:$C$5569,1,0)</f>
        <v>#N/A</v>
      </c>
      <c r="K1820" t="e">
        <f t="shared" si="113"/>
        <v>#VALUE!</v>
      </c>
      <c r="L1820" t="str">
        <f t="shared" si="114"/>
        <v>diferente</v>
      </c>
      <c r="M1820" t="str">
        <f t="shared" si="115"/>
        <v>diferente</v>
      </c>
    </row>
    <row r="1821" spans="1:13" x14ac:dyDescent="0.25">
      <c r="A1821">
        <v>314090</v>
      </c>
      <c r="B1821" t="s">
        <v>5424</v>
      </c>
      <c r="C1821">
        <v>31059</v>
      </c>
      <c r="D1821" t="s">
        <v>5499</v>
      </c>
      <c r="E1821" t="s">
        <v>1762</v>
      </c>
      <c r="F1821" t="str">
        <f>VLOOKUP(A1821,'REGIÕES DE SAÚDE E SEUS MUNICÍP'!$A$4:$C$5569,3,0)</f>
        <v>Manhumirim</v>
      </c>
      <c r="G1821" t="str">
        <f>VLOOKUP(H1821,'REGIÕES DE SAÚDE E SEUS MUNICÍP'!$A$4:$D$5569,4,0)</f>
        <v>Matipó</v>
      </c>
      <c r="H1821">
        <f>VLOOKUP(A1821,'REGIÕES DE SAÚDE E SEUS MUNICÍP'!$A$4:$A$5569,1,0)</f>
        <v>314090</v>
      </c>
      <c r="I1821" t="str">
        <f t="shared" si="112"/>
        <v>Mesmo município</v>
      </c>
      <c r="J1821" t="e">
        <f>VLOOKUP(D1821,'REGIÕES DE SAÚDE E SEUS MUNICÍP'!$C$4:$C$5569,1,0)</f>
        <v>#N/A</v>
      </c>
      <c r="K1821" t="e">
        <f t="shared" si="113"/>
        <v>#VALUE!</v>
      </c>
      <c r="L1821" t="str">
        <f t="shared" si="114"/>
        <v>diferente</v>
      </c>
      <c r="M1821" t="str">
        <f t="shared" si="115"/>
        <v>diferente</v>
      </c>
    </row>
    <row r="1822" spans="1:13" x14ac:dyDescent="0.25">
      <c r="A1822">
        <v>314100</v>
      </c>
      <c r="B1822" t="s">
        <v>5424</v>
      </c>
      <c r="C1822">
        <v>31052</v>
      </c>
      <c r="D1822" t="s">
        <v>11420</v>
      </c>
      <c r="E1822" t="s">
        <v>2818</v>
      </c>
      <c r="F1822" t="str">
        <f>VLOOKUP(A1822,'REGIÕES DE SAÚDE E SEUS MUNICÍP'!$A$4:$C$5569,3,0)</f>
        <v>Montes Claros</v>
      </c>
      <c r="G1822" t="str">
        <f>VLOOKUP(H1822,'REGIÕES DE SAÚDE E SEUS MUNICÍP'!$A$4:$D$5569,4,0)</f>
        <v>Mato Verde</v>
      </c>
      <c r="H1822">
        <f>VLOOKUP(A1822,'REGIÕES DE SAÚDE E SEUS MUNICÍP'!$A$4:$A$5569,1,0)</f>
        <v>314100</v>
      </c>
      <c r="I1822" t="str">
        <f t="shared" si="112"/>
        <v>Mesmo município</v>
      </c>
      <c r="J1822" t="e">
        <f>VLOOKUP(D1822,'REGIÕES DE SAÚDE E SEUS MUNICÍP'!$C$4:$C$5569,1,0)</f>
        <v>#N/A</v>
      </c>
      <c r="K1822" t="e">
        <f t="shared" si="113"/>
        <v>#VALUE!</v>
      </c>
      <c r="L1822" t="str">
        <f t="shared" si="114"/>
        <v>diferente</v>
      </c>
      <c r="M1822" t="str">
        <f t="shared" si="115"/>
        <v>diferente</v>
      </c>
    </row>
    <row r="1823" spans="1:13" x14ac:dyDescent="0.25">
      <c r="A1823">
        <v>314110</v>
      </c>
      <c r="B1823" t="s">
        <v>5424</v>
      </c>
      <c r="C1823">
        <v>31025</v>
      </c>
      <c r="D1823" t="s">
        <v>7517</v>
      </c>
      <c r="E1823" t="s">
        <v>8681</v>
      </c>
      <c r="F1823" t="str">
        <f>VLOOKUP(A1823,'REGIÕES DE SAÚDE E SEUS MUNICÍP'!$A$4:$C$5569,3,0)</f>
        <v>Belo Horizonte</v>
      </c>
      <c r="G1823" t="str">
        <f>VLOOKUP(H1823,'REGIÕES DE SAÚDE E SEUS MUNICÍP'!$A$4:$D$5569,4,0)</f>
        <v>Matozinhos</v>
      </c>
      <c r="H1823">
        <f>VLOOKUP(A1823,'REGIÕES DE SAÚDE E SEUS MUNICÍP'!$A$4:$A$5569,1,0)</f>
        <v>314110</v>
      </c>
      <c r="I1823" t="str">
        <f t="shared" si="112"/>
        <v>Mesmo município</v>
      </c>
      <c r="J1823" t="e">
        <f>VLOOKUP(D1823,'REGIÕES DE SAÚDE E SEUS MUNICÍP'!$C$4:$C$5569,1,0)</f>
        <v>#N/A</v>
      </c>
      <c r="K1823" t="e">
        <f t="shared" si="113"/>
        <v>#VALUE!</v>
      </c>
      <c r="L1823" t="str">
        <f t="shared" si="114"/>
        <v>diferente</v>
      </c>
      <c r="M1823" t="str">
        <f t="shared" si="115"/>
        <v>diferente</v>
      </c>
    </row>
    <row r="1824" spans="1:13" x14ac:dyDescent="0.25">
      <c r="A1824">
        <v>314120</v>
      </c>
      <c r="B1824" t="s">
        <v>5424</v>
      </c>
      <c r="C1824">
        <v>31082</v>
      </c>
      <c r="D1824" t="s">
        <v>1542</v>
      </c>
      <c r="E1824" t="s">
        <v>711</v>
      </c>
      <c r="F1824" t="str">
        <f>VLOOKUP(A1824,'REGIÕES DE SAÚDE E SEUS MUNICÍP'!$A$4:$C$5569,3,0)</f>
        <v>Patos de Minas</v>
      </c>
      <c r="G1824" t="str">
        <f>VLOOKUP(H1824,'REGIÕES DE SAÚDE E SEUS MUNICÍP'!$A$4:$D$5569,4,0)</f>
        <v>Matutina</v>
      </c>
      <c r="H1824">
        <f>VLOOKUP(A1824,'REGIÕES DE SAÚDE E SEUS MUNICÍP'!$A$4:$A$5569,1,0)</f>
        <v>314120</v>
      </c>
      <c r="I1824" t="str">
        <f t="shared" si="112"/>
        <v>Mesmo município</v>
      </c>
      <c r="J1824" t="e">
        <f>VLOOKUP(D1824,'REGIÕES DE SAÚDE E SEUS MUNICÍP'!$C$4:$C$5569,1,0)</f>
        <v>#N/A</v>
      </c>
      <c r="K1824" t="e">
        <f t="shared" si="113"/>
        <v>#VALUE!</v>
      </c>
      <c r="L1824" t="str">
        <f t="shared" si="114"/>
        <v>diferente</v>
      </c>
      <c r="M1824" t="str">
        <f t="shared" si="115"/>
        <v>diferente</v>
      </c>
    </row>
    <row r="1825" spans="1:13" x14ac:dyDescent="0.25">
      <c r="A1825">
        <v>314130</v>
      </c>
      <c r="B1825" t="s">
        <v>5424</v>
      </c>
      <c r="C1825">
        <v>31030</v>
      </c>
      <c r="D1825" t="s">
        <v>2754</v>
      </c>
      <c r="E1825" t="s">
        <v>8447</v>
      </c>
      <c r="F1825" t="str">
        <f>VLOOKUP(A1825,'REGIÕES DE SAÚDE E SEUS MUNICÍP'!$A$4:$C$5569,3,0)</f>
        <v>Divinópolis</v>
      </c>
      <c r="G1825" t="str">
        <f>VLOOKUP(H1825,'REGIÕES DE SAÚDE E SEUS MUNICÍP'!$A$4:$D$5569,4,0)</f>
        <v>Medeiros</v>
      </c>
      <c r="H1825">
        <f>VLOOKUP(A1825,'REGIÕES DE SAÚDE E SEUS MUNICÍP'!$A$4:$A$5569,1,0)</f>
        <v>314130</v>
      </c>
      <c r="I1825" t="str">
        <f t="shared" si="112"/>
        <v>Mesmo município</v>
      </c>
      <c r="J1825" t="e">
        <f>VLOOKUP(D1825,'REGIÕES DE SAÚDE E SEUS MUNICÍP'!$C$4:$C$5569,1,0)</f>
        <v>#N/A</v>
      </c>
      <c r="K1825" t="e">
        <f t="shared" si="113"/>
        <v>#VALUE!</v>
      </c>
      <c r="L1825" t="str">
        <f t="shared" si="114"/>
        <v>diferente</v>
      </c>
      <c r="M1825" t="str">
        <f t="shared" si="115"/>
        <v>diferente</v>
      </c>
    </row>
    <row r="1826" spans="1:13" x14ac:dyDescent="0.25">
      <c r="A1826">
        <v>314140</v>
      </c>
      <c r="B1826" t="s">
        <v>5424</v>
      </c>
      <c r="C1826">
        <v>31065</v>
      </c>
      <c r="D1826" t="s">
        <v>758</v>
      </c>
      <c r="E1826" t="s">
        <v>9076</v>
      </c>
      <c r="F1826" t="str">
        <f>VLOOKUP(A1826,'REGIÕES DE SAÚDE E SEUS MUNICÍP'!$A$4:$C$5569,3,0)</f>
        <v>Pedra Azul</v>
      </c>
      <c r="G1826" t="str">
        <f>VLOOKUP(H1826,'REGIÕES DE SAÚDE E SEUS MUNICÍP'!$A$4:$D$5569,4,0)</f>
        <v>Medina</v>
      </c>
      <c r="H1826">
        <f>VLOOKUP(A1826,'REGIÕES DE SAÚDE E SEUS MUNICÍP'!$A$4:$A$5569,1,0)</f>
        <v>314140</v>
      </c>
      <c r="I1826" t="str">
        <f t="shared" si="112"/>
        <v>Mesmo município</v>
      </c>
      <c r="J1826" t="e">
        <f>VLOOKUP(D1826,'REGIÕES DE SAÚDE E SEUS MUNICÍP'!$C$4:$C$5569,1,0)</f>
        <v>#N/A</v>
      </c>
      <c r="K1826" t="e">
        <f t="shared" si="113"/>
        <v>#VALUE!</v>
      </c>
      <c r="L1826" t="str">
        <f t="shared" si="114"/>
        <v>diferente</v>
      </c>
      <c r="M1826" t="str">
        <f t="shared" si="115"/>
        <v>diferente</v>
      </c>
    </row>
    <row r="1827" spans="1:13" x14ac:dyDescent="0.25">
      <c r="A1827">
        <v>314150</v>
      </c>
      <c r="B1827" t="s">
        <v>5424</v>
      </c>
      <c r="C1827">
        <v>31038</v>
      </c>
      <c r="D1827" t="s">
        <v>521</v>
      </c>
      <c r="E1827" t="s">
        <v>6462</v>
      </c>
      <c r="F1827" t="str">
        <f>VLOOKUP(A1827,'REGIÕES DE SAÚDE E SEUS MUNICÍP'!$A$4:$C$5569,3,0)</f>
        <v>Governador Valadares</v>
      </c>
      <c r="G1827" t="str">
        <f>VLOOKUP(H1827,'REGIÕES DE SAÚDE E SEUS MUNICÍP'!$A$4:$D$5569,4,0)</f>
        <v>Mendes Pimentel</v>
      </c>
      <c r="H1827">
        <f>VLOOKUP(A1827,'REGIÕES DE SAÚDE E SEUS MUNICÍP'!$A$4:$A$5569,1,0)</f>
        <v>314150</v>
      </c>
      <c r="I1827" t="str">
        <f t="shared" si="112"/>
        <v>Mesmo município</v>
      </c>
      <c r="J1827" t="e">
        <f>VLOOKUP(D1827,'REGIÕES DE SAÚDE E SEUS MUNICÍP'!$C$4:$C$5569,1,0)</f>
        <v>#N/A</v>
      </c>
      <c r="K1827" t="e">
        <f t="shared" si="113"/>
        <v>#VALUE!</v>
      </c>
      <c r="L1827" t="str">
        <f t="shared" si="114"/>
        <v>diferente</v>
      </c>
      <c r="M1827" t="str">
        <f t="shared" si="115"/>
        <v>diferente</v>
      </c>
    </row>
    <row r="1828" spans="1:13" x14ac:dyDescent="0.25">
      <c r="A1828">
        <v>314160</v>
      </c>
      <c r="B1828" t="s">
        <v>5424</v>
      </c>
      <c r="C1828">
        <v>31048</v>
      </c>
      <c r="D1828" t="s">
        <v>5510</v>
      </c>
      <c r="E1828" t="s">
        <v>4135</v>
      </c>
      <c r="F1828" t="str">
        <f>VLOOKUP(A1828,'REGIÕES DE SAÚDE E SEUS MUNICÍP'!$A$4:$C$5569,3,0)</f>
        <v>Ubá</v>
      </c>
      <c r="G1828" t="str">
        <f>VLOOKUP(H1828,'REGIÕES DE SAÚDE E SEUS MUNICÍP'!$A$4:$D$5569,4,0)</f>
        <v>Mercês</v>
      </c>
      <c r="H1828">
        <f>VLOOKUP(A1828,'REGIÕES DE SAÚDE E SEUS MUNICÍP'!$A$4:$A$5569,1,0)</f>
        <v>314160</v>
      </c>
      <c r="I1828" t="str">
        <f t="shared" si="112"/>
        <v>Mesmo município</v>
      </c>
      <c r="J1828" t="str">
        <f>VLOOKUP(D1828,'REGIÕES DE SAÚDE E SEUS MUNICÍP'!$C$4:$C$5569,1,0)</f>
        <v>Ubá</v>
      </c>
      <c r="K1828">
        <f t="shared" si="113"/>
        <v>1</v>
      </c>
      <c r="L1828" t="str">
        <f t="shared" si="114"/>
        <v>diferente</v>
      </c>
      <c r="M1828" t="str">
        <f t="shared" si="115"/>
        <v>diferente</v>
      </c>
    </row>
    <row r="1829" spans="1:13" x14ac:dyDescent="0.25">
      <c r="A1829">
        <v>314170</v>
      </c>
      <c r="B1829" t="s">
        <v>5424</v>
      </c>
      <c r="C1829">
        <v>31037</v>
      </c>
      <c r="D1829" t="s">
        <v>5914</v>
      </c>
      <c r="E1829" t="s">
        <v>8683</v>
      </c>
      <c r="F1829" t="str">
        <f>VLOOKUP(A1829,'REGIÕES DE SAÚDE E SEUS MUNICÍP'!$A$4:$C$5569,3,0)</f>
        <v>Coronel Fabriciano</v>
      </c>
      <c r="G1829" t="str">
        <f>VLOOKUP(H1829,'REGIÕES DE SAÚDE E SEUS MUNICÍP'!$A$4:$D$5569,4,0)</f>
        <v>Mesquita</v>
      </c>
      <c r="H1829">
        <f>VLOOKUP(A1829,'REGIÕES DE SAÚDE E SEUS MUNICÍP'!$A$4:$A$5569,1,0)</f>
        <v>314170</v>
      </c>
      <c r="I1829" t="str">
        <f t="shared" si="112"/>
        <v>Mesmo município</v>
      </c>
      <c r="J1829" t="e">
        <f>VLOOKUP(D1829,'REGIÕES DE SAÚDE E SEUS MUNICÍP'!$C$4:$C$5569,1,0)</f>
        <v>#N/A</v>
      </c>
      <c r="K1829" t="e">
        <f t="shared" si="113"/>
        <v>#VALUE!</v>
      </c>
      <c r="L1829" t="str">
        <f>IF(D1829=D1830,IF(F1829=F1830,"Regiões semelhantes","Nova composição"),"diferente")</f>
        <v>diferente</v>
      </c>
      <c r="M1829" t="str">
        <f t="shared" si="115"/>
        <v>diferente</v>
      </c>
    </row>
    <row r="1830" spans="1:13" x14ac:dyDescent="0.25">
      <c r="A1830">
        <v>314180</v>
      </c>
      <c r="B1830" t="s">
        <v>5424</v>
      </c>
      <c r="C1830">
        <v>31027</v>
      </c>
      <c r="D1830" t="s">
        <v>11412</v>
      </c>
      <c r="E1830" t="s">
        <v>2042</v>
      </c>
      <c r="F1830" t="str">
        <f>VLOOKUP(A1830,'REGIÕES DE SAÚDE E SEUS MUNICÍP'!$A$4:$C$5569,3,0)</f>
        <v>Diamantina</v>
      </c>
      <c r="G1830" t="str">
        <f>VLOOKUP(H1830,'REGIÕES DE SAÚDE E SEUS MUNICÍP'!$A$4:$D$5569,4,0)</f>
        <v>Minas Novas</v>
      </c>
      <c r="H1830">
        <f>VLOOKUP(A1830,'REGIÕES DE SAÚDE E SEUS MUNICÍP'!$A$4:$A$5569,1,0)</f>
        <v>314180</v>
      </c>
      <c r="I1830" t="str">
        <f t="shared" si="112"/>
        <v>Mesmo município</v>
      </c>
      <c r="J1830" t="e">
        <f>VLOOKUP(D1830,'REGIÕES DE SAÚDE E SEUS MUNICÍP'!$C$4:$C$5569,1,0)</f>
        <v>#N/A</v>
      </c>
      <c r="K1830" t="e">
        <f t="shared" si="113"/>
        <v>#VALUE!</v>
      </c>
      <c r="L1830" t="str">
        <f t="shared" si="114"/>
        <v>diferente</v>
      </c>
      <c r="M1830" t="str">
        <f>IF(F1830=F1829,"igual","diferente")</f>
        <v>diferente</v>
      </c>
    </row>
    <row r="1831" spans="1:13" x14ac:dyDescent="0.25">
      <c r="A1831">
        <v>314190</v>
      </c>
      <c r="B1831" t="s">
        <v>5424</v>
      </c>
      <c r="C1831">
        <v>31008</v>
      </c>
      <c r="D1831" t="s">
        <v>1370</v>
      </c>
      <c r="E1831" t="s">
        <v>9840</v>
      </c>
      <c r="F1831" t="str">
        <f>VLOOKUP(A1831,'REGIÕES DE SAÚDE E SEUS MUNICÍP'!$A$4:$C$5569,3,0)</f>
        <v>Varginha</v>
      </c>
      <c r="G1831" t="str">
        <f>VLOOKUP(H1831,'REGIÕES DE SAÚDE E SEUS MUNICÍP'!$A$4:$D$5569,4,0)</f>
        <v>Minduri</v>
      </c>
      <c r="H1831">
        <f>VLOOKUP(A1831,'REGIÕES DE SAÚDE E SEUS MUNICÍP'!$A$4:$A$5569,1,0)</f>
        <v>314190</v>
      </c>
      <c r="I1831" t="str">
        <f t="shared" si="112"/>
        <v>Mesmo município</v>
      </c>
      <c r="J1831" t="e">
        <f>VLOOKUP(D1831,'REGIÕES DE SAÚDE E SEUS MUNICÍP'!$C$4:$C$5569,1,0)</f>
        <v>#N/A</v>
      </c>
      <c r="K1831" t="e">
        <f t="shared" si="113"/>
        <v>#VALUE!</v>
      </c>
      <c r="L1831" t="str">
        <f t="shared" si="114"/>
        <v>diferente</v>
      </c>
      <c r="M1831" t="str">
        <f t="shared" si="115"/>
        <v>diferente</v>
      </c>
    </row>
    <row r="1832" spans="1:13" x14ac:dyDescent="0.25">
      <c r="A1832">
        <v>314200</v>
      </c>
      <c r="B1832" t="s">
        <v>5424</v>
      </c>
      <c r="C1832">
        <v>31084</v>
      </c>
      <c r="D1832" t="s">
        <v>11421</v>
      </c>
      <c r="E1832" t="s">
        <v>6218</v>
      </c>
      <c r="F1832" t="str">
        <f>VLOOKUP(A1832,'REGIÕES DE SAÚDE E SEUS MUNICÍP'!$A$4:$C$5569,3,0)</f>
        <v>Januária</v>
      </c>
      <c r="G1832" t="str">
        <f>VLOOKUP(H1832,'REGIÕES DE SAÚDE E SEUS MUNICÍP'!$A$4:$D$5569,4,0)</f>
        <v>Mirabela</v>
      </c>
      <c r="H1832">
        <f>VLOOKUP(A1832,'REGIÕES DE SAÚDE E SEUS MUNICÍP'!$A$4:$A$5569,1,0)</f>
        <v>314200</v>
      </c>
      <c r="I1832" t="str">
        <f t="shared" si="112"/>
        <v>Mesmo município</v>
      </c>
      <c r="J1832" t="e">
        <f>VLOOKUP(D1832,'REGIÕES DE SAÚDE E SEUS MUNICÍP'!$C$4:$C$5569,1,0)</f>
        <v>#N/A</v>
      </c>
      <c r="K1832" t="e">
        <f t="shared" si="113"/>
        <v>#VALUE!</v>
      </c>
      <c r="L1832" t="str">
        <f>IF(D1832=D1833,IF(F1832=F1833,"Regiões semelhantes","Nova composição"),"diferente")</f>
        <v>diferente</v>
      </c>
      <c r="M1832" t="str">
        <f t="shared" si="115"/>
        <v>diferente</v>
      </c>
    </row>
    <row r="1833" spans="1:13" x14ac:dyDescent="0.25">
      <c r="A1833">
        <v>314210</v>
      </c>
      <c r="B1833" t="s">
        <v>5424</v>
      </c>
      <c r="C1833">
        <v>31045</v>
      </c>
      <c r="D1833" t="s">
        <v>9252</v>
      </c>
      <c r="E1833" t="s">
        <v>7804</v>
      </c>
      <c r="F1833" t="str">
        <f>VLOOKUP(A1833,'REGIÕES DE SAÚDE E SEUS MUNICÍP'!$A$4:$C$5569,3,0)</f>
        <v>Ubá</v>
      </c>
      <c r="G1833" t="str">
        <f>VLOOKUP(H1833,'REGIÕES DE SAÚDE E SEUS MUNICÍP'!$A$4:$D$5569,4,0)</f>
        <v>Miradouro</v>
      </c>
      <c r="H1833">
        <f>VLOOKUP(A1833,'REGIÕES DE SAÚDE E SEUS MUNICÍP'!$A$4:$A$5569,1,0)</f>
        <v>314210</v>
      </c>
      <c r="I1833" t="str">
        <f t="shared" si="112"/>
        <v>Mesmo município</v>
      </c>
      <c r="J1833" t="e">
        <f>VLOOKUP(D1833,'REGIÕES DE SAÚDE E SEUS MUNICÍP'!$C$4:$C$5569,1,0)</f>
        <v>#N/A</v>
      </c>
      <c r="K1833" t="e">
        <f t="shared" si="113"/>
        <v>#VALUE!</v>
      </c>
      <c r="L1833" t="str">
        <f t="shared" si="114"/>
        <v>Regiões semelhantes</v>
      </c>
      <c r="M1833" t="str">
        <f>IF(F1833=F1832,"igual","diferente")</f>
        <v>diferente</v>
      </c>
    </row>
    <row r="1834" spans="1:13" x14ac:dyDescent="0.25">
      <c r="A1834">
        <v>314220</v>
      </c>
      <c r="B1834" t="s">
        <v>5424</v>
      </c>
      <c r="C1834">
        <v>31045</v>
      </c>
      <c r="D1834" t="s">
        <v>9252</v>
      </c>
      <c r="E1834" t="s">
        <v>6259</v>
      </c>
      <c r="F1834" t="str">
        <f>VLOOKUP(A1834,'REGIÕES DE SAÚDE E SEUS MUNICÍP'!$A$4:$C$5569,3,0)</f>
        <v>Ubá</v>
      </c>
      <c r="G1834" t="str">
        <f>VLOOKUP(H1834,'REGIÕES DE SAÚDE E SEUS MUNICÍP'!$A$4:$D$5569,4,0)</f>
        <v>Miraí</v>
      </c>
      <c r="H1834">
        <f>VLOOKUP(A1834,'REGIÕES DE SAÚDE E SEUS MUNICÍP'!$A$4:$A$5569,1,0)</f>
        <v>314220</v>
      </c>
      <c r="I1834" t="str">
        <f t="shared" si="112"/>
        <v>Mesmo município</v>
      </c>
      <c r="J1834" t="e">
        <f>VLOOKUP(D1834,'REGIÕES DE SAÚDE E SEUS MUNICÍP'!$C$4:$C$5569,1,0)</f>
        <v>#N/A</v>
      </c>
      <c r="K1834" t="e">
        <f t="shared" si="113"/>
        <v>#VALUE!</v>
      </c>
      <c r="L1834" t="str">
        <f t="shared" si="114"/>
        <v>diferente</v>
      </c>
      <c r="M1834" t="str">
        <f t="shared" si="115"/>
        <v>igual</v>
      </c>
    </row>
    <row r="1835" spans="1:13" x14ac:dyDescent="0.25">
      <c r="A1835">
        <v>314225</v>
      </c>
      <c r="B1835" t="s">
        <v>5424</v>
      </c>
      <c r="C1835">
        <v>31076</v>
      </c>
      <c r="D1835" t="s">
        <v>10824</v>
      </c>
      <c r="E1835" t="s">
        <v>8171</v>
      </c>
      <c r="F1835" t="str">
        <f>VLOOKUP(A1835,'REGIÕES DE SAÚDE E SEUS MUNICÍP'!$A$4:$C$5569,3,0)</f>
        <v>Januária</v>
      </c>
      <c r="G1835" t="str">
        <f>VLOOKUP(H1835,'REGIÕES DE SAÚDE E SEUS MUNICÍP'!$A$4:$D$5569,4,0)</f>
        <v>Miravânia</v>
      </c>
      <c r="H1835">
        <f>VLOOKUP(A1835,'REGIÕES DE SAÚDE E SEUS MUNICÍP'!$A$4:$A$5569,1,0)</f>
        <v>314225</v>
      </c>
      <c r="I1835" t="str">
        <f t="shared" si="112"/>
        <v>Mesmo município</v>
      </c>
      <c r="J1835" t="e">
        <f>VLOOKUP(D1835,'REGIÕES DE SAÚDE E SEUS MUNICÍP'!$C$4:$C$5569,1,0)</f>
        <v>#N/A</v>
      </c>
      <c r="K1835" t="e">
        <f t="shared" si="113"/>
        <v>#VALUE!</v>
      </c>
      <c r="L1835" t="str">
        <f>IF(D1835=D1836,IF(F1835=F1836,"Regiões semelhantes","Nova composição"),"diferente")</f>
        <v>diferente</v>
      </c>
      <c r="M1835" t="str">
        <f t="shared" si="115"/>
        <v>diferente</v>
      </c>
    </row>
    <row r="1836" spans="1:13" x14ac:dyDescent="0.25">
      <c r="A1836">
        <v>314230</v>
      </c>
      <c r="B1836" t="s">
        <v>5424</v>
      </c>
      <c r="C1836">
        <v>31016</v>
      </c>
      <c r="D1836" t="s">
        <v>11413</v>
      </c>
      <c r="E1836" t="s">
        <v>10178</v>
      </c>
      <c r="F1836" t="str">
        <f>VLOOKUP(A1836,'REGIÕES DE SAÚDE E SEUS MUNICÍP'!$A$4:$C$5569,3,0)</f>
        <v>Belo Horizonte</v>
      </c>
      <c r="G1836" t="str">
        <f>VLOOKUP(H1836,'REGIÕES DE SAÚDE E SEUS MUNICÍP'!$A$4:$D$5569,4,0)</f>
        <v>Moeda</v>
      </c>
      <c r="H1836">
        <f>VLOOKUP(A1836,'REGIÕES DE SAÚDE E SEUS MUNICÍP'!$A$4:$A$5569,1,0)</f>
        <v>314230</v>
      </c>
      <c r="I1836" t="str">
        <f t="shared" si="112"/>
        <v>Mesmo município</v>
      </c>
      <c r="J1836" t="e">
        <f>VLOOKUP(D1836,'REGIÕES DE SAÚDE E SEUS MUNICÍP'!$C$4:$C$5569,1,0)</f>
        <v>#N/A</v>
      </c>
      <c r="K1836">
        <f t="shared" si="113"/>
        <v>1</v>
      </c>
      <c r="L1836" t="str">
        <f t="shared" si="114"/>
        <v>diferente</v>
      </c>
      <c r="M1836" t="str">
        <f>IF(F1836=F1835,"igual","diferente")</f>
        <v>diferente</v>
      </c>
    </row>
    <row r="1837" spans="1:13" x14ac:dyDescent="0.25">
      <c r="A1837">
        <v>314240</v>
      </c>
      <c r="B1837" t="s">
        <v>5424</v>
      </c>
      <c r="C1837">
        <v>31028</v>
      </c>
      <c r="D1837" t="s">
        <v>10375</v>
      </c>
      <c r="E1837" t="s">
        <v>7039</v>
      </c>
      <c r="F1837" t="str">
        <f>VLOOKUP(A1837,'REGIÕES DE SAÚDE E SEUS MUNICÍP'!$A$4:$C$5569,3,0)</f>
        <v>Divinópolis</v>
      </c>
      <c r="G1837" t="str">
        <f>VLOOKUP(H1837,'REGIÕES DE SAÚDE E SEUS MUNICÍP'!$A$4:$D$5569,4,0)</f>
        <v>Moema</v>
      </c>
      <c r="H1837">
        <f>VLOOKUP(A1837,'REGIÕES DE SAÚDE E SEUS MUNICÍP'!$A$4:$A$5569,1,0)</f>
        <v>314240</v>
      </c>
      <c r="I1837" t="str">
        <f t="shared" si="112"/>
        <v>Mesmo município</v>
      </c>
      <c r="J1837" t="e">
        <f>VLOOKUP(D1837,'REGIÕES DE SAÚDE E SEUS MUNICÍP'!$C$4:$C$5569,1,0)</f>
        <v>#N/A</v>
      </c>
      <c r="K1837" t="e">
        <f t="shared" si="113"/>
        <v>#VALUE!</v>
      </c>
      <c r="L1837" t="str">
        <f t="shared" si="114"/>
        <v>diferente</v>
      </c>
      <c r="M1837" t="str">
        <f t="shared" si="115"/>
        <v>diferente</v>
      </c>
    </row>
    <row r="1838" spans="1:13" x14ac:dyDescent="0.25">
      <c r="A1838">
        <v>314250</v>
      </c>
      <c r="B1838" t="s">
        <v>5424</v>
      </c>
      <c r="C1838">
        <v>31019</v>
      </c>
      <c r="D1838" t="s">
        <v>3645</v>
      </c>
      <c r="E1838" t="s">
        <v>6993</v>
      </c>
      <c r="F1838" t="str">
        <f>VLOOKUP(A1838,'REGIÕES DE SAÚDE E SEUS MUNICÍP'!$A$4:$C$5569,3,0)</f>
        <v>Sete Lagoas</v>
      </c>
      <c r="G1838" t="str">
        <f>VLOOKUP(H1838,'REGIÕES DE SAÚDE E SEUS MUNICÍP'!$A$4:$D$5569,4,0)</f>
        <v>Monjolos</v>
      </c>
      <c r="H1838">
        <f>VLOOKUP(A1838,'REGIÕES DE SAÚDE E SEUS MUNICÍP'!$A$4:$A$5569,1,0)</f>
        <v>314250</v>
      </c>
      <c r="I1838" t="str">
        <f t="shared" si="112"/>
        <v>Mesmo município</v>
      </c>
      <c r="J1838" t="e">
        <f>VLOOKUP(D1838,'REGIÕES DE SAÚDE E SEUS MUNICÍP'!$C$4:$C$5569,1,0)</f>
        <v>#N/A</v>
      </c>
      <c r="K1838" t="e">
        <f t="shared" si="113"/>
        <v>#VALUE!</v>
      </c>
      <c r="L1838" t="str">
        <f t="shared" si="114"/>
        <v>diferente</v>
      </c>
      <c r="M1838" t="str">
        <f t="shared" si="115"/>
        <v>diferente</v>
      </c>
    </row>
    <row r="1839" spans="1:13" x14ac:dyDescent="0.25">
      <c r="A1839">
        <v>314260</v>
      </c>
      <c r="B1839" t="s">
        <v>5424</v>
      </c>
      <c r="C1839">
        <v>31012</v>
      </c>
      <c r="D1839" t="s">
        <v>9239</v>
      </c>
      <c r="E1839" t="s">
        <v>633</v>
      </c>
      <c r="F1839" t="str">
        <f>VLOOKUP(A1839,'REGIÕES DE SAÚDE E SEUS MUNICÍP'!$A$4:$C$5569,3,0)</f>
        <v>Varginha</v>
      </c>
      <c r="G1839" t="str">
        <f>VLOOKUP(H1839,'REGIÕES DE SAÚDE E SEUS MUNICÍP'!$A$4:$D$5569,4,0)</f>
        <v>Monsenhor Paulo</v>
      </c>
      <c r="H1839">
        <f>VLOOKUP(A1839,'REGIÕES DE SAÚDE E SEUS MUNICÍP'!$A$4:$A$5569,1,0)</f>
        <v>314260</v>
      </c>
      <c r="I1839" t="str">
        <f t="shared" si="112"/>
        <v>Mesmo município</v>
      </c>
      <c r="J1839" t="str">
        <f>VLOOKUP(D1839,'REGIÕES DE SAÚDE E SEUS MUNICÍP'!$C$4:$C$5569,1,0)</f>
        <v>Varginha</v>
      </c>
      <c r="K1839">
        <f t="shared" si="113"/>
        <v>1</v>
      </c>
      <c r="L1839" t="str">
        <f>IF(D1839=D1840,IF(F1839=F1840,"Regiões semelhantes","Nova composição"),"diferente")</f>
        <v>diferente</v>
      </c>
      <c r="M1839" t="str">
        <f t="shared" si="115"/>
        <v>diferente</v>
      </c>
    </row>
    <row r="1840" spans="1:13" x14ac:dyDescent="0.25">
      <c r="A1840">
        <v>314270</v>
      </c>
      <c r="B1840" t="s">
        <v>5424</v>
      </c>
      <c r="C1840">
        <v>31076</v>
      </c>
      <c r="D1840" t="s">
        <v>10824</v>
      </c>
      <c r="E1840" t="s">
        <v>11033</v>
      </c>
      <c r="F1840" t="str">
        <f>VLOOKUP(A1840,'REGIÕES DE SAÚDE E SEUS MUNICÍP'!$A$4:$C$5569,3,0)</f>
        <v>Januária</v>
      </c>
      <c r="G1840" t="str">
        <f>VLOOKUP(H1840,'REGIÕES DE SAÚDE E SEUS MUNICÍP'!$A$4:$D$5569,4,0)</f>
        <v>Montalvânia</v>
      </c>
      <c r="H1840">
        <f>VLOOKUP(A1840,'REGIÕES DE SAÚDE E SEUS MUNICÍP'!$A$4:$A$5569,1,0)</f>
        <v>314270</v>
      </c>
      <c r="I1840" t="str">
        <f t="shared" si="112"/>
        <v>Mesmo município</v>
      </c>
      <c r="J1840" t="e">
        <f>VLOOKUP(D1840,'REGIÕES DE SAÚDE E SEUS MUNICÍP'!$C$4:$C$5569,1,0)</f>
        <v>#N/A</v>
      </c>
      <c r="K1840" t="e">
        <f t="shared" si="113"/>
        <v>#VALUE!</v>
      </c>
      <c r="L1840" t="str">
        <f t="shared" si="114"/>
        <v>diferente</v>
      </c>
      <c r="M1840" t="str">
        <f>IF(F1840=F1839,"igual","diferente")</f>
        <v>diferente</v>
      </c>
    </row>
    <row r="1841" spans="1:13" x14ac:dyDescent="0.25">
      <c r="A1841">
        <v>314280</v>
      </c>
      <c r="B1841" t="s">
        <v>5424</v>
      </c>
      <c r="C1841">
        <v>31075</v>
      </c>
      <c r="D1841" t="s">
        <v>11409</v>
      </c>
      <c r="E1841" t="s">
        <v>83</v>
      </c>
      <c r="F1841" t="str">
        <f>VLOOKUP(A1841,'REGIÕES DE SAÚDE E SEUS MUNICÍP'!$A$4:$C$5569,3,0)</f>
        <v>Uberlândia</v>
      </c>
      <c r="G1841" t="str">
        <f>VLOOKUP(H1841,'REGIÕES DE SAÚDE E SEUS MUNICÍP'!$A$4:$D$5569,4,0)</f>
        <v>Monte Alegre de Minas</v>
      </c>
      <c r="H1841">
        <f>VLOOKUP(A1841,'REGIÕES DE SAÚDE E SEUS MUNICÍP'!$A$4:$A$5569,1,0)</f>
        <v>314280</v>
      </c>
      <c r="I1841" t="str">
        <f t="shared" si="112"/>
        <v>Mesmo município</v>
      </c>
      <c r="J1841" t="e">
        <f>VLOOKUP(D1841,'REGIÕES DE SAÚDE E SEUS MUNICÍP'!$C$4:$C$5569,1,0)</f>
        <v>#N/A</v>
      </c>
      <c r="K1841">
        <f t="shared" si="113"/>
        <v>1</v>
      </c>
      <c r="L1841" t="str">
        <f t="shared" si="114"/>
        <v>diferente</v>
      </c>
      <c r="M1841" t="str">
        <f t="shared" si="115"/>
        <v>diferente</v>
      </c>
    </row>
    <row r="1842" spans="1:13" x14ac:dyDescent="0.25">
      <c r="A1842">
        <v>314290</v>
      </c>
      <c r="B1842" t="s">
        <v>5424</v>
      </c>
      <c r="C1842">
        <v>31052</v>
      </c>
      <c r="D1842" t="s">
        <v>11420</v>
      </c>
      <c r="E1842" t="s">
        <v>7651</v>
      </c>
      <c r="F1842" t="str">
        <f>VLOOKUP(A1842,'REGIÕES DE SAÚDE E SEUS MUNICÍP'!$A$4:$C$5569,3,0)</f>
        <v>Montes Claros</v>
      </c>
      <c r="G1842" t="str">
        <f>VLOOKUP(H1842,'REGIÕES DE SAÚDE E SEUS MUNICÍP'!$A$4:$D$5569,4,0)</f>
        <v>Monte Azul</v>
      </c>
      <c r="H1842">
        <f>VLOOKUP(A1842,'REGIÕES DE SAÚDE E SEUS MUNICÍP'!$A$4:$A$5569,1,0)</f>
        <v>314290</v>
      </c>
      <c r="I1842" t="str">
        <f t="shared" si="112"/>
        <v>Mesmo município</v>
      </c>
      <c r="J1842" t="e">
        <f>VLOOKUP(D1842,'REGIÕES DE SAÚDE E SEUS MUNICÍP'!$C$4:$C$5569,1,0)</f>
        <v>#N/A</v>
      </c>
      <c r="K1842" t="e">
        <f t="shared" si="113"/>
        <v>#VALUE!</v>
      </c>
      <c r="L1842" t="str">
        <f t="shared" si="114"/>
        <v>diferente</v>
      </c>
      <c r="M1842" t="str">
        <f t="shared" si="115"/>
        <v>diferente</v>
      </c>
    </row>
    <row r="1843" spans="1:13" x14ac:dyDescent="0.25">
      <c r="A1843">
        <v>314300</v>
      </c>
      <c r="B1843" t="s">
        <v>5424</v>
      </c>
      <c r="C1843">
        <v>31002</v>
      </c>
      <c r="D1843" t="s">
        <v>1237</v>
      </c>
      <c r="E1843" t="s">
        <v>7688</v>
      </c>
      <c r="F1843" t="str">
        <f>VLOOKUP(A1843,'REGIÕES DE SAÚDE E SEUS MUNICÍP'!$A$4:$C$5569,3,0)</f>
        <v>Alfenas</v>
      </c>
      <c r="G1843" t="str">
        <f>VLOOKUP(H1843,'REGIÕES DE SAÚDE E SEUS MUNICÍP'!$A$4:$D$5569,4,0)</f>
        <v>Monte Belo</v>
      </c>
      <c r="H1843">
        <f>VLOOKUP(A1843,'REGIÕES DE SAÚDE E SEUS MUNICÍP'!$A$4:$A$5569,1,0)</f>
        <v>314300</v>
      </c>
      <c r="I1843" t="str">
        <f t="shared" si="112"/>
        <v>Mesmo município</v>
      </c>
      <c r="J1843" t="e">
        <f>VLOOKUP(D1843,'REGIÕES DE SAÚDE E SEUS MUNICÍP'!$C$4:$C$5569,1,0)</f>
        <v>#N/A</v>
      </c>
      <c r="K1843" t="e">
        <f t="shared" si="113"/>
        <v>#VALUE!</v>
      </c>
      <c r="L1843" t="str">
        <f t="shared" si="114"/>
        <v>diferente</v>
      </c>
      <c r="M1843" t="str">
        <f t="shared" si="115"/>
        <v>diferente</v>
      </c>
    </row>
    <row r="1844" spans="1:13" x14ac:dyDescent="0.25">
      <c r="A1844">
        <v>314310</v>
      </c>
      <c r="B1844" t="s">
        <v>5424</v>
      </c>
      <c r="C1844">
        <v>31074</v>
      </c>
      <c r="D1844" t="s">
        <v>11402</v>
      </c>
      <c r="E1844" t="s">
        <v>5097</v>
      </c>
      <c r="F1844" t="str">
        <f>VLOOKUP(A1844,'REGIÕES DE SAÚDE E SEUS MUNICÍP'!$A$4:$C$5569,3,0)</f>
        <v>Uberlândia</v>
      </c>
      <c r="G1844" t="str">
        <f>VLOOKUP(H1844,'REGIÕES DE SAÚDE E SEUS MUNICÍP'!$A$4:$D$5569,4,0)</f>
        <v>Monte Carmelo</v>
      </c>
      <c r="H1844">
        <f>VLOOKUP(A1844,'REGIÕES DE SAÚDE E SEUS MUNICÍP'!$A$4:$A$5569,1,0)</f>
        <v>314310</v>
      </c>
      <c r="I1844" t="str">
        <f t="shared" si="112"/>
        <v>Mesmo município</v>
      </c>
      <c r="J1844" t="e">
        <f>VLOOKUP(D1844,'REGIÕES DE SAÚDE E SEUS MUNICÍP'!$C$4:$C$5569,1,0)</f>
        <v>#N/A</v>
      </c>
      <c r="K1844" t="e">
        <f t="shared" si="113"/>
        <v>#VALUE!</v>
      </c>
      <c r="L1844" t="str">
        <f t="shared" si="114"/>
        <v>diferente</v>
      </c>
      <c r="M1844" t="str">
        <f t="shared" si="115"/>
        <v>diferente</v>
      </c>
    </row>
    <row r="1845" spans="1:13" x14ac:dyDescent="0.25">
      <c r="A1845">
        <v>314315</v>
      </c>
      <c r="B1845" t="s">
        <v>5424</v>
      </c>
      <c r="C1845">
        <v>31065</v>
      </c>
      <c r="D1845" t="s">
        <v>758</v>
      </c>
      <c r="E1845" t="s">
        <v>10293</v>
      </c>
      <c r="F1845" t="str">
        <f>VLOOKUP(A1845,'REGIÕES DE SAÚDE E SEUS MUNICÍP'!$A$4:$C$5569,3,0)</f>
        <v>Pedra Azul</v>
      </c>
      <c r="G1845" t="str">
        <f>VLOOKUP(H1845,'REGIÕES DE SAÚDE E SEUS MUNICÍP'!$A$4:$D$5569,4,0)</f>
        <v>Monte Formoso</v>
      </c>
      <c r="H1845">
        <f>VLOOKUP(A1845,'REGIÕES DE SAÚDE E SEUS MUNICÍP'!$A$4:$A$5569,1,0)</f>
        <v>314315</v>
      </c>
      <c r="I1845" t="str">
        <f t="shared" si="112"/>
        <v>Mesmo município</v>
      </c>
      <c r="J1845" t="e">
        <f>VLOOKUP(D1845,'REGIÕES DE SAÚDE E SEUS MUNICÍP'!$C$4:$C$5569,1,0)</f>
        <v>#N/A</v>
      </c>
      <c r="K1845" t="e">
        <f t="shared" si="113"/>
        <v>#VALUE!</v>
      </c>
      <c r="L1845" t="str">
        <f t="shared" si="114"/>
        <v>diferente</v>
      </c>
      <c r="M1845" t="str">
        <f t="shared" si="115"/>
        <v>diferente</v>
      </c>
    </row>
    <row r="1846" spans="1:13" x14ac:dyDescent="0.25">
      <c r="A1846">
        <v>314320</v>
      </c>
      <c r="B1846" t="s">
        <v>5424</v>
      </c>
      <c r="C1846">
        <v>31009</v>
      </c>
      <c r="D1846" t="s">
        <v>2370</v>
      </c>
      <c r="E1846" t="s">
        <v>10957</v>
      </c>
      <c r="F1846" t="str">
        <f>VLOOKUP(A1846,'REGIÕES DE SAÚDE E SEUS MUNICÍP'!$A$4:$C$5569,3,0)</f>
        <v>Passos</v>
      </c>
      <c r="G1846" t="str">
        <f>VLOOKUP(H1846,'REGIÕES DE SAÚDE E SEUS MUNICÍP'!$A$4:$D$5569,4,0)</f>
        <v>Monte Santo de Minas</v>
      </c>
      <c r="H1846">
        <f>VLOOKUP(A1846,'REGIÕES DE SAÚDE E SEUS MUNICÍP'!$A$4:$A$5569,1,0)</f>
        <v>314320</v>
      </c>
      <c r="I1846" t="str">
        <f t="shared" si="112"/>
        <v>Mesmo município</v>
      </c>
      <c r="J1846" t="e">
        <f>VLOOKUP(D1846,'REGIÕES DE SAÚDE E SEUS MUNICÍP'!$C$4:$C$5569,1,0)</f>
        <v>#N/A</v>
      </c>
      <c r="K1846" t="e">
        <f t="shared" si="113"/>
        <v>#VALUE!</v>
      </c>
      <c r="L1846" t="str">
        <f t="shared" si="114"/>
        <v>diferente</v>
      </c>
      <c r="M1846" t="str">
        <f t="shared" si="115"/>
        <v>diferente</v>
      </c>
    </row>
    <row r="1847" spans="1:13" x14ac:dyDescent="0.25">
      <c r="A1847">
        <v>314330</v>
      </c>
      <c r="B1847" t="s">
        <v>5424</v>
      </c>
      <c r="C1847">
        <v>31084</v>
      </c>
      <c r="D1847" t="s">
        <v>11421</v>
      </c>
      <c r="E1847" t="s">
        <v>2242</v>
      </c>
      <c r="F1847" t="str">
        <f>VLOOKUP(A1847,'REGIÕES DE SAÚDE E SEUS MUNICÍP'!$A$4:$C$5569,3,0)</f>
        <v>Montes Claros</v>
      </c>
      <c r="G1847" t="str">
        <f>VLOOKUP(H1847,'REGIÕES DE SAÚDE E SEUS MUNICÍP'!$A$4:$D$5569,4,0)</f>
        <v>Montes Claros</v>
      </c>
      <c r="H1847">
        <f>VLOOKUP(A1847,'REGIÕES DE SAÚDE E SEUS MUNICÍP'!$A$4:$A$5569,1,0)</f>
        <v>314330</v>
      </c>
      <c r="I1847" t="str">
        <f t="shared" si="112"/>
        <v>Mesmo município</v>
      </c>
      <c r="J1847" t="e">
        <f>VLOOKUP(D1847,'REGIÕES DE SAÚDE E SEUS MUNICÍP'!$C$4:$C$5569,1,0)</f>
        <v>#N/A</v>
      </c>
      <c r="K1847">
        <f t="shared" si="113"/>
        <v>1</v>
      </c>
      <c r="L1847" t="str">
        <f>IF(D1847=D1848,IF(F1847=F1848,"Regiões semelhantes","Nova composição"),"diferente")</f>
        <v>diferente</v>
      </c>
      <c r="M1847" t="str">
        <f t="shared" si="115"/>
        <v>diferente</v>
      </c>
    </row>
    <row r="1848" spans="1:13" x14ac:dyDescent="0.25">
      <c r="A1848">
        <v>314340</v>
      </c>
      <c r="B1848" t="s">
        <v>5424</v>
      </c>
      <c r="C1848">
        <v>31007</v>
      </c>
      <c r="D1848" t="s">
        <v>6648</v>
      </c>
      <c r="E1848" t="s">
        <v>7942</v>
      </c>
      <c r="F1848" t="str">
        <f>VLOOKUP(A1848,'REGIÕES DE SAÚDE E SEUS MUNICÍP'!$A$4:$C$5569,3,0)</f>
        <v>Pouso Alegre</v>
      </c>
      <c r="G1848" t="str">
        <f>VLOOKUP(H1848,'REGIÕES DE SAÚDE E SEUS MUNICÍP'!$A$4:$D$5569,4,0)</f>
        <v>Monte Sião</v>
      </c>
      <c r="H1848">
        <f>VLOOKUP(A1848,'REGIÕES DE SAÚDE E SEUS MUNICÍP'!$A$4:$A$5569,1,0)</f>
        <v>314340</v>
      </c>
      <c r="I1848" t="str">
        <f t="shared" si="112"/>
        <v>Mesmo município</v>
      </c>
      <c r="J1848" t="str">
        <f>VLOOKUP(D1848,'REGIÕES DE SAÚDE E SEUS MUNICÍP'!$C$4:$C$5569,1,0)</f>
        <v>Pouso Alegre</v>
      </c>
      <c r="K1848">
        <f t="shared" si="113"/>
        <v>1</v>
      </c>
      <c r="L1848" t="str">
        <f t="shared" si="114"/>
        <v>diferente</v>
      </c>
      <c r="M1848" t="str">
        <f>IF(F1848=F1847,"igual","diferente")</f>
        <v>diferente</v>
      </c>
    </row>
    <row r="1849" spans="1:13" x14ac:dyDescent="0.25">
      <c r="A1849">
        <v>314345</v>
      </c>
      <c r="B1849" t="s">
        <v>5424</v>
      </c>
      <c r="C1849">
        <v>31085</v>
      </c>
      <c r="D1849" t="s">
        <v>5436</v>
      </c>
      <c r="E1849" t="s">
        <v>1592</v>
      </c>
      <c r="F1849" t="str">
        <f>VLOOKUP(A1849,'REGIÕES DE SAÚDE E SEUS MUNICÍP'!$A$4:$C$5569,3,0)</f>
        <v>Montes Claros</v>
      </c>
      <c r="G1849" t="str">
        <f>VLOOKUP(H1849,'REGIÕES DE SAÚDE E SEUS MUNICÍP'!$A$4:$D$5569,4,0)</f>
        <v>Montezuma</v>
      </c>
      <c r="H1849">
        <f>VLOOKUP(A1849,'REGIÕES DE SAÚDE E SEUS MUNICÍP'!$A$4:$A$5569,1,0)</f>
        <v>314345</v>
      </c>
      <c r="I1849" t="str">
        <f t="shared" si="112"/>
        <v>Mesmo município</v>
      </c>
      <c r="J1849" t="e">
        <f>VLOOKUP(D1849,'REGIÕES DE SAÚDE E SEUS MUNICÍP'!$C$4:$C$5569,1,0)</f>
        <v>#N/A</v>
      </c>
      <c r="K1849" t="e">
        <f t="shared" si="113"/>
        <v>#VALUE!</v>
      </c>
      <c r="L1849" t="str">
        <f t="shared" si="114"/>
        <v>diferente</v>
      </c>
      <c r="M1849" t="str">
        <f t="shared" si="115"/>
        <v>diferente</v>
      </c>
    </row>
    <row r="1850" spans="1:13" x14ac:dyDescent="0.25">
      <c r="A1850">
        <v>314350</v>
      </c>
      <c r="B1850" t="s">
        <v>5424</v>
      </c>
      <c r="C1850">
        <v>31024</v>
      </c>
      <c r="D1850" t="s">
        <v>7958</v>
      </c>
      <c r="E1850" t="s">
        <v>4223</v>
      </c>
      <c r="F1850" t="str">
        <f>VLOOKUP(A1850,'REGIÕES DE SAÚDE E SEUS MUNICÍP'!$A$4:$C$5569,3,0)</f>
        <v>Sete Lagoas</v>
      </c>
      <c r="G1850" t="str">
        <f>VLOOKUP(H1850,'REGIÕES DE SAÚDE E SEUS MUNICÍP'!$A$4:$D$5569,4,0)</f>
        <v>Morada Nova de Minas</v>
      </c>
      <c r="H1850">
        <f>VLOOKUP(A1850,'REGIÕES DE SAÚDE E SEUS MUNICÍP'!$A$4:$A$5569,1,0)</f>
        <v>314350</v>
      </c>
      <c r="I1850" t="str">
        <f t="shared" si="112"/>
        <v>Mesmo município</v>
      </c>
      <c r="J1850" t="str">
        <f>VLOOKUP(D1850,'REGIÕES DE SAÚDE E SEUS MUNICÍP'!$C$4:$C$5569,1,0)</f>
        <v>Sete Lagoas</v>
      </c>
      <c r="K1850">
        <f t="shared" si="113"/>
        <v>1</v>
      </c>
      <c r="L1850" t="str">
        <f t="shared" si="114"/>
        <v>diferente</v>
      </c>
      <c r="M1850" t="str">
        <f t="shared" si="115"/>
        <v>diferente</v>
      </c>
    </row>
    <row r="1851" spans="1:13" x14ac:dyDescent="0.25">
      <c r="A1851">
        <v>314360</v>
      </c>
      <c r="B1851" t="s">
        <v>5424</v>
      </c>
      <c r="C1851">
        <v>31019</v>
      </c>
      <c r="D1851" t="s">
        <v>3645</v>
      </c>
      <c r="E1851" t="s">
        <v>2713</v>
      </c>
      <c r="F1851" t="str">
        <f>VLOOKUP(A1851,'REGIÕES DE SAÚDE E SEUS MUNICÍP'!$A$4:$C$5569,3,0)</f>
        <v>Sete Lagoas</v>
      </c>
      <c r="G1851" t="str">
        <f>VLOOKUP(H1851,'REGIÕES DE SAÚDE E SEUS MUNICÍP'!$A$4:$D$5569,4,0)</f>
        <v>Morro da Garça</v>
      </c>
      <c r="H1851">
        <f>VLOOKUP(A1851,'REGIÕES DE SAÚDE E SEUS MUNICÍP'!$A$4:$A$5569,1,0)</f>
        <v>314360</v>
      </c>
      <c r="I1851" t="str">
        <f t="shared" si="112"/>
        <v>Mesmo município</v>
      </c>
      <c r="J1851" t="e">
        <f>VLOOKUP(D1851,'REGIÕES DE SAÚDE E SEUS MUNICÍP'!$C$4:$C$5569,1,0)</f>
        <v>#N/A</v>
      </c>
      <c r="K1851" t="e">
        <f t="shared" si="113"/>
        <v>#VALUE!</v>
      </c>
      <c r="L1851" t="str">
        <f t="shared" si="114"/>
        <v>diferente</v>
      </c>
      <c r="M1851" t="str">
        <f t="shared" si="115"/>
        <v>igual</v>
      </c>
    </row>
    <row r="1852" spans="1:13" x14ac:dyDescent="0.25">
      <c r="A1852">
        <v>314370</v>
      </c>
      <c r="B1852" t="s">
        <v>5424</v>
      </c>
      <c r="C1852">
        <v>31021</v>
      </c>
      <c r="D1852" t="s">
        <v>6876</v>
      </c>
      <c r="E1852" t="s">
        <v>5183</v>
      </c>
      <c r="F1852" t="str">
        <f>VLOOKUP(A1852,'REGIÕES DE SAÚDE E SEUS MUNICÍP'!$A$4:$C$5569,3,0)</f>
        <v>Itabira</v>
      </c>
      <c r="G1852" t="str">
        <f>VLOOKUP(H1852,'REGIÕES DE SAÚDE E SEUS MUNICÍP'!$A$4:$D$5569,4,0)</f>
        <v>Morro do Pilar</v>
      </c>
      <c r="H1852">
        <f>VLOOKUP(A1852,'REGIÕES DE SAÚDE E SEUS MUNICÍP'!$A$4:$A$5569,1,0)</f>
        <v>314370</v>
      </c>
      <c r="I1852" t="str">
        <f t="shared" si="112"/>
        <v>Mesmo município</v>
      </c>
      <c r="J1852" t="str">
        <f>VLOOKUP(D1852,'REGIÕES DE SAÚDE E SEUS MUNICÍP'!$C$4:$C$5569,1,0)</f>
        <v>Itabira</v>
      </c>
      <c r="K1852">
        <f t="shared" si="113"/>
        <v>1</v>
      </c>
      <c r="L1852" t="str">
        <f t="shared" si="114"/>
        <v>diferente</v>
      </c>
      <c r="M1852" t="str">
        <f t="shared" si="115"/>
        <v>diferente</v>
      </c>
    </row>
    <row r="1853" spans="1:13" x14ac:dyDescent="0.25">
      <c r="A1853">
        <v>314380</v>
      </c>
      <c r="B1853" t="s">
        <v>5424</v>
      </c>
      <c r="C1853">
        <v>31007</v>
      </c>
      <c r="D1853" t="s">
        <v>6648</v>
      </c>
      <c r="E1853" t="s">
        <v>7869</v>
      </c>
      <c r="F1853" t="str">
        <f>VLOOKUP(A1853,'REGIÕES DE SAÚDE E SEUS MUNICÍP'!$A$4:$C$5569,3,0)</f>
        <v>Pouso Alegre</v>
      </c>
      <c r="G1853" t="str">
        <f>VLOOKUP(H1853,'REGIÕES DE SAÚDE E SEUS MUNICÍP'!$A$4:$D$5569,4,0)</f>
        <v>Munhoz</v>
      </c>
      <c r="H1853">
        <f>VLOOKUP(A1853,'REGIÕES DE SAÚDE E SEUS MUNICÍP'!$A$4:$A$5569,1,0)</f>
        <v>314380</v>
      </c>
      <c r="I1853" t="str">
        <f t="shared" si="112"/>
        <v>Mesmo município</v>
      </c>
      <c r="J1853" t="str">
        <f>VLOOKUP(D1853,'REGIÕES DE SAÚDE E SEUS MUNICÍP'!$C$4:$C$5569,1,0)</f>
        <v>Pouso Alegre</v>
      </c>
      <c r="K1853">
        <f t="shared" si="113"/>
        <v>1</v>
      </c>
      <c r="L1853" t="str">
        <f t="shared" si="114"/>
        <v>diferente</v>
      </c>
      <c r="M1853" t="str">
        <f t="shared" si="115"/>
        <v>diferente</v>
      </c>
    </row>
    <row r="1854" spans="1:13" x14ac:dyDescent="0.25">
      <c r="A1854">
        <v>314390</v>
      </c>
      <c r="B1854" t="s">
        <v>5424</v>
      </c>
      <c r="C1854">
        <v>31045</v>
      </c>
      <c r="D1854" t="s">
        <v>9252</v>
      </c>
      <c r="E1854" t="s">
        <v>9252</v>
      </c>
      <c r="F1854" t="str">
        <f>VLOOKUP(A1854,'REGIÕES DE SAÚDE E SEUS MUNICÍP'!$A$4:$C$5569,3,0)</f>
        <v>Ubá</v>
      </c>
      <c r="G1854" t="str">
        <f>VLOOKUP(H1854,'REGIÕES DE SAÚDE E SEUS MUNICÍP'!$A$4:$D$5569,4,0)</f>
        <v>Muriaé</v>
      </c>
      <c r="H1854">
        <f>VLOOKUP(A1854,'REGIÕES DE SAÚDE E SEUS MUNICÍP'!$A$4:$A$5569,1,0)</f>
        <v>314390</v>
      </c>
      <c r="I1854" t="str">
        <f t="shared" si="112"/>
        <v>Mesmo município</v>
      </c>
      <c r="J1854" t="e">
        <f>VLOOKUP(D1854,'REGIÕES DE SAÚDE E SEUS MUNICÍP'!$C$4:$C$5569,1,0)</f>
        <v>#N/A</v>
      </c>
      <c r="K1854" t="e">
        <f t="shared" si="113"/>
        <v>#VALUE!</v>
      </c>
      <c r="L1854" t="str">
        <f t="shared" si="114"/>
        <v>diferente</v>
      </c>
      <c r="M1854" t="str">
        <f t="shared" si="115"/>
        <v>diferente</v>
      </c>
    </row>
    <row r="1855" spans="1:13" x14ac:dyDescent="0.25">
      <c r="A1855">
        <v>314400</v>
      </c>
      <c r="B1855" t="s">
        <v>5424</v>
      </c>
      <c r="C1855">
        <v>31059</v>
      </c>
      <c r="D1855" t="s">
        <v>5499</v>
      </c>
      <c r="E1855" t="s">
        <v>4854</v>
      </c>
      <c r="F1855" t="str">
        <f>VLOOKUP(A1855,'REGIÕES DE SAÚDE E SEUS MUNICÍP'!$A$4:$C$5569,3,0)</f>
        <v>Manhumirim</v>
      </c>
      <c r="G1855" t="str">
        <f>VLOOKUP(H1855,'REGIÕES DE SAÚDE E SEUS MUNICÍP'!$A$4:$D$5569,4,0)</f>
        <v>Mutum</v>
      </c>
      <c r="H1855">
        <f>VLOOKUP(A1855,'REGIÕES DE SAÚDE E SEUS MUNICÍP'!$A$4:$A$5569,1,0)</f>
        <v>314400</v>
      </c>
      <c r="I1855" t="str">
        <f t="shared" si="112"/>
        <v>Mesmo município</v>
      </c>
      <c r="J1855" t="e">
        <f>VLOOKUP(D1855,'REGIÕES DE SAÚDE E SEUS MUNICÍP'!$C$4:$C$5569,1,0)</f>
        <v>#N/A</v>
      </c>
      <c r="K1855" t="e">
        <f t="shared" si="113"/>
        <v>#VALUE!</v>
      </c>
      <c r="L1855" t="str">
        <f t="shared" si="114"/>
        <v>diferente</v>
      </c>
      <c r="M1855" t="str">
        <f t="shared" si="115"/>
        <v>diferente</v>
      </c>
    </row>
    <row r="1856" spans="1:13" x14ac:dyDescent="0.25">
      <c r="A1856">
        <v>314410</v>
      </c>
      <c r="B1856" t="s">
        <v>5424</v>
      </c>
      <c r="C1856">
        <v>31002</v>
      </c>
      <c r="D1856" t="s">
        <v>1237</v>
      </c>
      <c r="E1856" t="s">
        <v>4520</v>
      </c>
      <c r="F1856" t="str">
        <f>VLOOKUP(A1856,'REGIÕES DE SAÚDE E SEUS MUNICÍP'!$A$4:$C$5569,3,0)</f>
        <v>Alfenas</v>
      </c>
      <c r="G1856" t="str">
        <f>VLOOKUP(H1856,'REGIÕES DE SAÚDE E SEUS MUNICÍP'!$A$4:$D$5569,4,0)</f>
        <v>Muzambinho</v>
      </c>
      <c r="H1856">
        <f>VLOOKUP(A1856,'REGIÕES DE SAÚDE E SEUS MUNICÍP'!$A$4:$A$5569,1,0)</f>
        <v>314410</v>
      </c>
      <c r="I1856" t="str">
        <f t="shared" si="112"/>
        <v>Mesmo município</v>
      </c>
      <c r="J1856" t="e">
        <f>VLOOKUP(D1856,'REGIÕES DE SAÚDE E SEUS MUNICÍP'!$C$4:$C$5569,1,0)</f>
        <v>#N/A</v>
      </c>
      <c r="K1856" t="e">
        <f t="shared" si="113"/>
        <v>#VALUE!</v>
      </c>
      <c r="L1856" t="str">
        <f t="shared" si="114"/>
        <v>diferente</v>
      </c>
      <c r="M1856" t="str">
        <f t="shared" si="115"/>
        <v>diferente</v>
      </c>
    </row>
    <row r="1857" spans="1:13" x14ac:dyDescent="0.25">
      <c r="A1857">
        <v>314420</v>
      </c>
      <c r="B1857" t="s">
        <v>5424</v>
      </c>
      <c r="C1857">
        <v>31036</v>
      </c>
      <c r="D1857" t="s">
        <v>7572</v>
      </c>
      <c r="E1857" t="s">
        <v>3767</v>
      </c>
      <c r="F1857" t="str">
        <f>VLOOKUP(A1857,'REGIÕES DE SAÚDE E SEUS MUNICÍP'!$A$4:$C$5569,3,0)</f>
        <v>Governador Valadares</v>
      </c>
      <c r="G1857" t="str">
        <f>VLOOKUP(H1857,'REGIÕES DE SAÚDE E SEUS MUNICÍP'!$A$4:$D$5569,4,0)</f>
        <v>Nacip Raydan</v>
      </c>
      <c r="H1857">
        <f>VLOOKUP(A1857,'REGIÕES DE SAÚDE E SEUS MUNICÍP'!$A$4:$A$5569,1,0)</f>
        <v>314420</v>
      </c>
      <c r="I1857" t="str">
        <f t="shared" si="112"/>
        <v>Mesmo município</v>
      </c>
      <c r="J1857" t="str">
        <f>VLOOKUP(D1857,'REGIÕES DE SAÚDE E SEUS MUNICÍP'!$C$4:$C$5569,1,0)</f>
        <v>Governador Valadares</v>
      </c>
      <c r="K1857">
        <f t="shared" si="113"/>
        <v>1</v>
      </c>
      <c r="L1857" t="str">
        <f t="shared" si="114"/>
        <v>diferente</v>
      </c>
      <c r="M1857" t="str">
        <f t="shared" si="115"/>
        <v>diferente</v>
      </c>
    </row>
    <row r="1858" spans="1:13" x14ac:dyDescent="0.25">
      <c r="A1858">
        <v>314430</v>
      </c>
      <c r="B1858" t="s">
        <v>5424</v>
      </c>
      <c r="C1858">
        <v>31066</v>
      </c>
      <c r="D1858" t="s">
        <v>9575</v>
      </c>
      <c r="E1858" t="s">
        <v>9575</v>
      </c>
      <c r="F1858" t="str">
        <f>VLOOKUP(A1858,'REGIÕES DE SAÚDE E SEUS MUNICÍP'!$A$4:$C$5569,3,0)</f>
        <v>Teófilo Otoni</v>
      </c>
      <c r="G1858" t="str">
        <f>VLOOKUP(H1858,'REGIÕES DE SAÚDE E SEUS MUNICÍP'!$A$4:$D$5569,4,0)</f>
        <v>Nanuque</v>
      </c>
      <c r="H1858">
        <f>VLOOKUP(A1858,'REGIÕES DE SAÚDE E SEUS MUNICÍP'!$A$4:$A$5569,1,0)</f>
        <v>314430</v>
      </c>
      <c r="I1858" t="str">
        <f t="shared" si="112"/>
        <v>Mesmo município</v>
      </c>
      <c r="J1858" t="e">
        <f>VLOOKUP(D1858,'REGIÕES DE SAÚDE E SEUS MUNICÍP'!$C$4:$C$5569,1,0)</f>
        <v>#N/A</v>
      </c>
      <c r="K1858" t="e">
        <f t="shared" si="113"/>
        <v>#VALUE!</v>
      </c>
      <c r="L1858" t="str">
        <f t="shared" si="114"/>
        <v>diferente</v>
      </c>
      <c r="M1858" t="str">
        <f t="shared" si="115"/>
        <v>diferente</v>
      </c>
    </row>
    <row r="1859" spans="1:13" x14ac:dyDescent="0.25">
      <c r="A1859">
        <v>314435</v>
      </c>
      <c r="B1859" t="s">
        <v>5424</v>
      </c>
      <c r="C1859">
        <v>31037</v>
      </c>
      <c r="D1859" t="s">
        <v>5914</v>
      </c>
      <c r="E1859" t="s">
        <v>7689</v>
      </c>
      <c r="F1859" t="str">
        <f>VLOOKUP(A1859,'REGIÕES DE SAÚDE E SEUS MUNICÍP'!$A$4:$C$5569,3,0)</f>
        <v>Coronel Fabriciano</v>
      </c>
      <c r="G1859" t="str">
        <f>VLOOKUP(H1859,'REGIÕES DE SAÚDE E SEUS MUNICÍP'!$A$4:$D$5569,4,0)</f>
        <v>Naque</v>
      </c>
      <c r="H1859">
        <f>VLOOKUP(A1859,'REGIÕES DE SAÚDE E SEUS MUNICÍP'!$A$4:$A$5569,1,0)</f>
        <v>314435</v>
      </c>
      <c r="I1859" t="str">
        <f t="shared" ref="I1859:I1922" si="116">IF(G1859=E1859,"Mesmo município","Município diferente")</f>
        <v>Mesmo município</v>
      </c>
      <c r="J1859" t="e">
        <f>VLOOKUP(D1859,'REGIÕES DE SAÚDE E SEUS MUNICÍP'!$C$4:$C$5569,1,0)</f>
        <v>#N/A</v>
      </c>
      <c r="K1859" t="e">
        <f t="shared" si="113"/>
        <v>#VALUE!</v>
      </c>
      <c r="L1859" t="str">
        <f t="shared" si="114"/>
        <v>diferente</v>
      </c>
      <c r="M1859" t="str">
        <f t="shared" si="115"/>
        <v>diferente</v>
      </c>
    </row>
    <row r="1860" spans="1:13" x14ac:dyDescent="0.25">
      <c r="A1860">
        <v>314437</v>
      </c>
      <c r="B1860" t="s">
        <v>5424</v>
      </c>
      <c r="C1860">
        <v>31058</v>
      </c>
      <c r="D1860" t="s">
        <v>5414</v>
      </c>
      <c r="E1860" t="s">
        <v>2389</v>
      </c>
      <c r="F1860" t="str">
        <f>VLOOKUP(A1860,'REGIÕES DE SAÚDE E SEUS MUNICÍP'!$A$4:$C$5569,3,0)</f>
        <v>Unaí</v>
      </c>
      <c r="G1860" t="str">
        <f>VLOOKUP(H1860,'REGIÕES DE SAÚDE E SEUS MUNICÍP'!$A$4:$D$5569,4,0)</f>
        <v>Natalândia</v>
      </c>
      <c r="H1860">
        <f>VLOOKUP(A1860,'REGIÕES DE SAÚDE E SEUS MUNICÍP'!$A$4:$A$5569,1,0)</f>
        <v>314437</v>
      </c>
      <c r="I1860" t="str">
        <f t="shared" si="116"/>
        <v>Mesmo município</v>
      </c>
      <c r="J1860" t="str">
        <f>VLOOKUP(D1860,'REGIÕES DE SAÚDE E SEUS MUNICÍP'!$C$4:$C$5569,1,0)</f>
        <v>Unaí</v>
      </c>
      <c r="K1860">
        <f t="shared" ref="K1860:K1923" si="117">SEARCH(F1860,D1860)</f>
        <v>1</v>
      </c>
      <c r="L1860" t="str">
        <f t="shared" ref="L1860:L1923" si="118">IF(D1860=D1861,IF(F1860=F1861,"Regiões semelhantes","Nova composição"),"diferente")</f>
        <v>diferente</v>
      </c>
      <c r="M1860" t="str">
        <f t="shared" si="115"/>
        <v>diferente</v>
      </c>
    </row>
    <row r="1861" spans="1:13" x14ac:dyDescent="0.25">
      <c r="A1861">
        <v>314440</v>
      </c>
      <c r="B1861" t="s">
        <v>5424</v>
      </c>
      <c r="C1861">
        <v>31007</v>
      </c>
      <c r="D1861" t="s">
        <v>6648</v>
      </c>
      <c r="E1861" t="s">
        <v>2147</v>
      </c>
      <c r="F1861" t="str">
        <f>VLOOKUP(A1861,'REGIÕES DE SAÚDE E SEUS MUNICÍP'!$A$4:$C$5569,3,0)</f>
        <v>Pouso Alegre</v>
      </c>
      <c r="G1861" t="str">
        <f>VLOOKUP(H1861,'REGIÕES DE SAÚDE E SEUS MUNICÍP'!$A$4:$D$5569,4,0)</f>
        <v>Natércia</v>
      </c>
      <c r="H1861">
        <f>VLOOKUP(A1861,'REGIÕES DE SAÚDE E SEUS MUNICÍP'!$A$4:$A$5569,1,0)</f>
        <v>314440</v>
      </c>
      <c r="I1861" t="str">
        <f t="shared" si="116"/>
        <v>Mesmo município</v>
      </c>
      <c r="J1861" t="str">
        <f>VLOOKUP(D1861,'REGIÕES DE SAÚDE E SEUS MUNICÍP'!$C$4:$C$5569,1,0)</f>
        <v>Pouso Alegre</v>
      </c>
      <c r="K1861">
        <f t="shared" si="117"/>
        <v>1</v>
      </c>
      <c r="L1861" t="str">
        <f t="shared" si="118"/>
        <v>diferente</v>
      </c>
      <c r="M1861" t="str">
        <f t="shared" si="115"/>
        <v>diferente</v>
      </c>
    </row>
    <row r="1862" spans="1:13" x14ac:dyDescent="0.25">
      <c r="A1862">
        <v>314450</v>
      </c>
      <c r="B1862" t="s">
        <v>5424</v>
      </c>
      <c r="C1862">
        <v>31015</v>
      </c>
      <c r="D1862" t="s">
        <v>11214</v>
      </c>
      <c r="E1862" t="s">
        <v>5569</v>
      </c>
      <c r="F1862" t="str">
        <f>VLOOKUP(A1862,'REGIÕES DE SAÚDE E SEUS MUNICÍP'!$A$4:$C$5569,3,0)</f>
        <v>São João Del Rei</v>
      </c>
      <c r="G1862" t="str">
        <f>VLOOKUP(H1862,'REGIÕES DE SAÚDE E SEUS MUNICÍP'!$A$4:$D$5569,4,0)</f>
        <v>Nazareno</v>
      </c>
      <c r="H1862">
        <f>VLOOKUP(A1862,'REGIÕES DE SAÚDE E SEUS MUNICÍP'!$A$4:$A$5569,1,0)</f>
        <v>314450</v>
      </c>
      <c r="I1862" t="str">
        <f t="shared" si="116"/>
        <v>Mesmo município</v>
      </c>
      <c r="J1862" t="str">
        <f>VLOOKUP(D1862,'REGIÕES DE SAÚDE E SEUS MUNICÍP'!$C$4:$C$5569,1,0)</f>
        <v>São João Del Rei</v>
      </c>
      <c r="K1862">
        <f t="shared" si="117"/>
        <v>1</v>
      </c>
      <c r="L1862" t="str">
        <f t="shared" si="118"/>
        <v>diferente</v>
      </c>
      <c r="M1862" t="str">
        <f t="shared" ref="M1862:M1924" si="119">IF(F1862=F1861,"igual","diferente")</f>
        <v>diferente</v>
      </c>
    </row>
    <row r="1863" spans="1:13" x14ac:dyDescent="0.25">
      <c r="A1863">
        <v>314460</v>
      </c>
      <c r="B1863" t="s">
        <v>5424</v>
      </c>
      <c r="C1863">
        <v>31004</v>
      </c>
      <c r="D1863" t="s">
        <v>7394</v>
      </c>
      <c r="E1863" t="s">
        <v>736</v>
      </c>
      <c r="F1863" t="str">
        <f>VLOOKUP(A1863,'REGIÕES DE SAÚDE E SEUS MUNICÍP'!$A$4:$C$5569,3,0)</f>
        <v>Varginha</v>
      </c>
      <c r="G1863" t="str">
        <f>VLOOKUP(H1863,'REGIÕES DE SAÚDE E SEUS MUNICÍP'!$A$4:$D$5569,4,0)</f>
        <v>Nepomuceno</v>
      </c>
      <c r="H1863">
        <f>VLOOKUP(A1863,'REGIÕES DE SAÚDE E SEUS MUNICÍP'!$A$4:$A$5569,1,0)</f>
        <v>314460</v>
      </c>
      <c r="I1863" t="str">
        <f t="shared" si="116"/>
        <v>Mesmo município</v>
      </c>
      <c r="J1863" t="e">
        <f>VLOOKUP(D1863,'REGIÕES DE SAÚDE E SEUS MUNICÍP'!$C$4:$C$5569,1,0)</f>
        <v>#N/A</v>
      </c>
      <c r="K1863" t="e">
        <f t="shared" si="117"/>
        <v>#VALUE!</v>
      </c>
      <c r="L1863" t="str">
        <f t="shared" si="118"/>
        <v>diferente</v>
      </c>
      <c r="M1863" t="str">
        <f t="shared" si="119"/>
        <v>diferente</v>
      </c>
    </row>
    <row r="1864" spans="1:13" x14ac:dyDescent="0.25">
      <c r="A1864">
        <v>314465</v>
      </c>
      <c r="B1864" t="s">
        <v>5424</v>
      </c>
      <c r="C1864">
        <v>31085</v>
      </c>
      <c r="D1864" t="s">
        <v>5436</v>
      </c>
      <c r="E1864" t="s">
        <v>11046</v>
      </c>
      <c r="F1864" t="str">
        <f>VLOOKUP(A1864,'REGIÕES DE SAÚDE E SEUS MUNICÍP'!$A$4:$C$5569,3,0)</f>
        <v>Montes Claros</v>
      </c>
      <c r="G1864" t="str">
        <f>VLOOKUP(H1864,'REGIÕES DE SAÚDE E SEUS MUNICÍP'!$A$4:$D$5569,4,0)</f>
        <v>Ninheira</v>
      </c>
      <c r="H1864">
        <f>VLOOKUP(A1864,'REGIÕES DE SAÚDE E SEUS MUNICÍP'!$A$4:$A$5569,1,0)</f>
        <v>314465</v>
      </c>
      <c r="I1864" t="str">
        <f t="shared" si="116"/>
        <v>Mesmo município</v>
      </c>
      <c r="J1864" t="e">
        <f>VLOOKUP(D1864,'REGIÕES DE SAÚDE E SEUS MUNICÍP'!$C$4:$C$5569,1,0)</f>
        <v>#N/A</v>
      </c>
      <c r="K1864" t="e">
        <f t="shared" si="117"/>
        <v>#VALUE!</v>
      </c>
      <c r="L1864" t="str">
        <f t="shared" si="118"/>
        <v>diferente</v>
      </c>
      <c r="M1864" t="str">
        <f t="shared" si="119"/>
        <v>diferente</v>
      </c>
    </row>
    <row r="1865" spans="1:13" x14ac:dyDescent="0.25">
      <c r="A1865">
        <v>314467</v>
      </c>
      <c r="B1865" t="s">
        <v>5424</v>
      </c>
      <c r="C1865">
        <v>31038</v>
      </c>
      <c r="D1865" t="s">
        <v>521</v>
      </c>
      <c r="E1865" t="s">
        <v>5775</v>
      </c>
      <c r="F1865" t="str">
        <f>VLOOKUP(A1865,'REGIÕES DE SAÚDE E SEUS MUNICÍP'!$A$4:$C$5569,3,0)</f>
        <v>Governador Valadares</v>
      </c>
      <c r="G1865" t="str">
        <f>VLOOKUP(H1865,'REGIÕES DE SAÚDE E SEUS MUNICÍP'!$A$4:$D$5569,4,0)</f>
        <v>Nova Belém</v>
      </c>
      <c r="H1865">
        <f>VLOOKUP(A1865,'REGIÕES DE SAÚDE E SEUS MUNICÍP'!$A$4:$A$5569,1,0)</f>
        <v>314467</v>
      </c>
      <c r="I1865" t="str">
        <f t="shared" si="116"/>
        <v>Mesmo município</v>
      </c>
      <c r="J1865" t="e">
        <f>VLOOKUP(D1865,'REGIÕES DE SAÚDE E SEUS MUNICÍP'!$C$4:$C$5569,1,0)</f>
        <v>#N/A</v>
      </c>
      <c r="K1865" t="e">
        <f t="shared" si="117"/>
        <v>#VALUE!</v>
      </c>
      <c r="L1865" t="str">
        <f>IF(D1865=D1866,IF(F1865=F1866,"Regiões semelhantes","Nova composição"),"diferente")</f>
        <v>diferente</v>
      </c>
      <c r="M1865" t="str">
        <f t="shared" si="119"/>
        <v>diferente</v>
      </c>
    </row>
    <row r="1866" spans="1:13" x14ac:dyDescent="0.25">
      <c r="A1866">
        <v>314470</v>
      </c>
      <c r="B1866" t="s">
        <v>5424</v>
      </c>
      <c r="C1866">
        <v>31023</v>
      </c>
      <c r="D1866" t="s">
        <v>9071</v>
      </c>
      <c r="E1866" t="s">
        <v>8939</v>
      </c>
      <c r="F1866" t="str">
        <f>VLOOKUP(A1866,'REGIÕES DE SAÚDE E SEUS MUNICÍP'!$A$4:$C$5569,3,0)</f>
        <v>Itabira</v>
      </c>
      <c r="G1866" t="str">
        <f>VLOOKUP(H1866,'REGIÕES DE SAÚDE E SEUS MUNICÍP'!$A$4:$D$5569,4,0)</f>
        <v>Nova Era</v>
      </c>
      <c r="H1866">
        <f>VLOOKUP(A1866,'REGIÕES DE SAÚDE E SEUS MUNICÍP'!$A$4:$A$5569,1,0)</f>
        <v>314470</v>
      </c>
      <c r="I1866" t="str">
        <f t="shared" si="116"/>
        <v>Mesmo município</v>
      </c>
      <c r="J1866" t="e">
        <f>VLOOKUP(D1866,'REGIÕES DE SAÚDE E SEUS MUNICÍP'!$C$4:$C$5569,1,0)</f>
        <v>#N/A</v>
      </c>
      <c r="K1866" t="e">
        <f t="shared" si="117"/>
        <v>#VALUE!</v>
      </c>
      <c r="L1866" t="str">
        <f t="shared" si="118"/>
        <v>diferente</v>
      </c>
      <c r="M1866" t="str">
        <f>IF(F1866=F1865,"igual","diferente")</f>
        <v>diferente</v>
      </c>
    </row>
    <row r="1867" spans="1:13" x14ac:dyDescent="0.25">
      <c r="A1867">
        <v>314480</v>
      </c>
      <c r="B1867" t="s">
        <v>5424</v>
      </c>
      <c r="C1867">
        <v>31016</v>
      </c>
      <c r="D1867" t="s">
        <v>11413</v>
      </c>
      <c r="E1867" t="s">
        <v>2502</v>
      </c>
      <c r="F1867" t="str">
        <f>VLOOKUP(A1867,'REGIÕES DE SAÚDE E SEUS MUNICÍP'!$A$4:$C$5569,3,0)</f>
        <v>Belo Horizonte</v>
      </c>
      <c r="G1867" t="str">
        <f>VLOOKUP(H1867,'REGIÕES DE SAÚDE E SEUS MUNICÍP'!$A$4:$D$5569,4,0)</f>
        <v>Nova Lima</v>
      </c>
      <c r="H1867">
        <f>VLOOKUP(A1867,'REGIÕES DE SAÚDE E SEUS MUNICÍP'!$A$4:$A$5569,1,0)</f>
        <v>314480</v>
      </c>
      <c r="I1867" t="str">
        <f t="shared" si="116"/>
        <v>Mesmo município</v>
      </c>
      <c r="J1867" t="e">
        <f>VLOOKUP(D1867,'REGIÕES DE SAÚDE E SEUS MUNICÍP'!$C$4:$C$5569,1,0)</f>
        <v>#N/A</v>
      </c>
      <c r="K1867">
        <f t="shared" si="117"/>
        <v>1</v>
      </c>
      <c r="L1867" t="str">
        <f t="shared" si="118"/>
        <v>diferente</v>
      </c>
      <c r="M1867" t="str">
        <f t="shared" si="119"/>
        <v>diferente</v>
      </c>
    </row>
    <row r="1868" spans="1:13" x14ac:dyDescent="0.25">
      <c r="A1868">
        <v>314490</v>
      </c>
      <c r="B1868" t="s">
        <v>5424</v>
      </c>
      <c r="C1868">
        <v>31096</v>
      </c>
      <c r="D1868" t="s">
        <v>3237</v>
      </c>
      <c r="E1868" t="s">
        <v>6329</v>
      </c>
      <c r="F1868" t="str">
        <f>VLOOKUP(A1868,'REGIÕES DE SAÚDE E SEUS MUNICÍP'!$A$4:$C$5569,3,0)</f>
        <v>Teófilo Otoni</v>
      </c>
      <c r="G1868" t="str">
        <f>VLOOKUP(H1868,'REGIÕES DE SAÚDE E SEUS MUNICÍP'!$A$4:$D$5569,4,0)</f>
        <v>Nova Módica</v>
      </c>
      <c r="H1868">
        <f>VLOOKUP(A1868,'REGIÕES DE SAÚDE E SEUS MUNICÍP'!$A$4:$A$5569,1,0)</f>
        <v>314490</v>
      </c>
      <c r="I1868" t="str">
        <f t="shared" si="116"/>
        <v>Mesmo município</v>
      </c>
      <c r="J1868" t="e">
        <f>VLOOKUP(D1868,'REGIÕES DE SAÚDE E SEUS MUNICÍP'!$C$4:$C$5569,1,0)</f>
        <v>#N/A</v>
      </c>
      <c r="K1868" t="e">
        <f t="shared" si="117"/>
        <v>#VALUE!</v>
      </c>
      <c r="L1868" t="str">
        <f t="shared" si="118"/>
        <v>diferente</v>
      </c>
      <c r="M1868" t="str">
        <f t="shared" si="119"/>
        <v>diferente</v>
      </c>
    </row>
    <row r="1869" spans="1:13" x14ac:dyDescent="0.25">
      <c r="A1869">
        <v>314500</v>
      </c>
      <c r="B1869" t="s">
        <v>5424</v>
      </c>
      <c r="C1869">
        <v>31075</v>
      </c>
      <c r="D1869" t="s">
        <v>11409</v>
      </c>
      <c r="E1869" t="s">
        <v>636</v>
      </c>
      <c r="F1869" t="str">
        <f>VLOOKUP(A1869,'REGIÕES DE SAÚDE E SEUS MUNICÍP'!$A$4:$C$5569,3,0)</f>
        <v>Uberlândia</v>
      </c>
      <c r="G1869" t="str">
        <f>VLOOKUP(H1869,'REGIÕES DE SAÚDE E SEUS MUNICÍP'!$A$4:$D$5569,4,0)</f>
        <v>Nova Ponte</v>
      </c>
      <c r="H1869">
        <f>VLOOKUP(A1869,'REGIÕES DE SAÚDE E SEUS MUNICÍP'!$A$4:$A$5569,1,0)</f>
        <v>314500</v>
      </c>
      <c r="I1869" t="str">
        <f t="shared" si="116"/>
        <v>Mesmo município</v>
      </c>
      <c r="J1869" t="e">
        <f>VLOOKUP(D1869,'REGIÕES DE SAÚDE E SEUS MUNICÍP'!$C$4:$C$5569,1,0)</f>
        <v>#N/A</v>
      </c>
      <c r="K1869">
        <f t="shared" si="117"/>
        <v>1</v>
      </c>
      <c r="L1869" t="str">
        <f t="shared" si="118"/>
        <v>diferente</v>
      </c>
      <c r="M1869" t="str">
        <f t="shared" si="119"/>
        <v>diferente</v>
      </c>
    </row>
    <row r="1870" spans="1:13" x14ac:dyDescent="0.25">
      <c r="A1870">
        <v>314505</v>
      </c>
      <c r="B1870" t="s">
        <v>5424</v>
      </c>
      <c r="C1870">
        <v>31052</v>
      </c>
      <c r="D1870" t="s">
        <v>11420</v>
      </c>
      <c r="E1870" t="s">
        <v>360</v>
      </c>
      <c r="F1870" t="str">
        <f>VLOOKUP(A1870,'REGIÕES DE SAÚDE E SEUS MUNICÍP'!$A$4:$C$5569,3,0)</f>
        <v>Montes Claros</v>
      </c>
      <c r="G1870" t="str">
        <f>VLOOKUP(H1870,'REGIÕES DE SAÚDE E SEUS MUNICÍP'!$A$4:$D$5569,4,0)</f>
        <v>Nova Porteirinha</v>
      </c>
      <c r="H1870">
        <f>VLOOKUP(A1870,'REGIÕES DE SAÚDE E SEUS MUNICÍP'!$A$4:$A$5569,1,0)</f>
        <v>314505</v>
      </c>
      <c r="I1870" t="str">
        <f t="shared" si="116"/>
        <v>Mesmo município</v>
      </c>
      <c r="J1870" t="e">
        <f>VLOOKUP(D1870,'REGIÕES DE SAÚDE E SEUS MUNICÍP'!$C$4:$C$5569,1,0)</f>
        <v>#N/A</v>
      </c>
      <c r="K1870" t="e">
        <f t="shared" si="117"/>
        <v>#VALUE!</v>
      </c>
      <c r="L1870" t="str">
        <f t="shared" si="118"/>
        <v>diferente</v>
      </c>
      <c r="M1870" t="str">
        <f t="shared" si="119"/>
        <v>diferente</v>
      </c>
    </row>
    <row r="1871" spans="1:13" x14ac:dyDescent="0.25">
      <c r="A1871">
        <v>314510</v>
      </c>
      <c r="B1871" t="s">
        <v>5424</v>
      </c>
      <c r="C1871">
        <v>31092</v>
      </c>
      <c r="D1871" t="s">
        <v>8585</v>
      </c>
      <c r="E1871" t="s">
        <v>10162</v>
      </c>
      <c r="F1871" t="str">
        <f>VLOOKUP(A1871,'REGIÕES DE SAÚDE E SEUS MUNICÍP'!$A$4:$C$5569,3,0)</f>
        <v>Alfenas</v>
      </c>
      <c r="G1871" t="str">
        <f>VLOOKUP(H1871,'REGIÕES DE SAÚDE E SEUS MUNICÍP'!$A$4:$D$5569,4,0)</f>
        <v>Nova Resende</v>
      </c>
      <c r="H1871">
        <f>VLOOKUP(A1871,'REGIÕES DE SAÚDE E SEUS MUNICÍP'!$A$4:$A$5569,1,0)</f>
        <v>314510</v>
      </c>
      <c r="I1871" t="str">
        <f t="shared" si="116"/>
        <v>Mesmo município</v>
      </c>
      <c r="J1871" t="str">
        <f>VLOOKUP(D1871,'REGIÕES DE SAÚDE E SEUS MUNICÍP'!$C$4:$C$5569,1,0)</f>
        <v>Passos</v>
      </c>
      <c r="K1871" t="e">
        <f t="shared" si="117"/>
        <v>#VALUE!</v>
      </c>
      <c r="L1871" t="str">
        <f t="shared" si="118"/>
        <v>diferente</v>
      </c>
      <c r="M1871" t="str">
        <f t="shared" si="119"/>
        <v>diferente</v>
      </c>
    </row>
    <row r="1872" spans="1:13" x14ac:dyDescent="0.25">
      <c r="A1872">
        <v>314520</v>
      </c>
      <c r="B1872" t="s">
        <v>5424</v>
      </c>
      <c r="C1872">
        <v>31032</v>
      </c>
      <c r="D1872" t="s">
        <v>8241</v>
      </c>
      <c r="E1872" t="s">
        <v>4463</v>
      </c>
      <c r="F1872" t="str">
        <f>VLOOKUP(A1872,'REGIÕES DE SAÚDE E SEUS MUNICÍP'!$A$4:$C$5569,3,0)</f>
        <v>Divinópolis</v>
      </c>
      <c r="G1872" t="str">
        <f>VLOOKUP(H1872,'REGIÕES DE SAÚDE E SEUS MUNICÍP'!$A$4:$D$5569,4,0)</f>
        <v>Nova Serrana</v>
      </c>
      <c r="H1872">
        <f>VLOOKUP(A1872,'REGIÕES DE SAÚDE E SEUS MUNICÍP'!$A$4:$A$5569,1,0)</f>
        <v>314520</v>
      </c>
      <c r="I1872" t="str">
        <f t="shared" si="116"/>
        <v>Mesmo município</v>
      </c>
      <c r="J1872" t="e">
        <f>VLOOKUP(D1872,'REGIÕES DE SAÚDE E SEUS MUNICÍP'!$C$4:$C$5569,1,0)</f>
        <v>#N/A</v>
      </c>
      <c r="K1872" t="e">
        <f t="shared" si="117"/>
        <v>#VALUE!</v>
      </c>
      <c r="L1872" t="str">
        <f t="shared" si="118"/>
        <v>diferente</v>
      </c>
      <c r="M1872" t="str">
        <f t="shared" si="119"/>
        <v>diferente</v>
      </c>
    </row>
    <row r="1873" spans="1:13" x14ac:dyDescent="0.25">
      <c r="A1873">
        <v>313660</v>
      </c>
      <c r="B1873" t="s">
        <v>5424</v>
      </c>
      <c r="C1873">
        <v>31016</v>
      </c>
      <c r="D1873" t="s">
        <v>11413</v>
      </c>
      <c r="E1873" t="s">
        <v>4142</v>
      </c>
      <c r="F1873" t="str">
        <f>VLOOKUP(A1873,'REGIÕES DE SAÚDE E SEUS MUNICÍP'!$A$4:$C$5569,3,0)</f>
        <v>Belo Horizonte</v>
      </c>
      <c r="G1873" t="str">
        <f>VLOOKUP(H1873,'REGIÕES DE SAÚDE E SEUS MUNICÍP'!$A$4:$D$5569,4,0)</f>
        <v>Nova União</v>
      </c>
      <c r="H1873">
        <f>VLOOKUP(A1873,'REGIÕES DE SAÚDE E SEUS MUNICÍP'!$A$4:$A$5569,1,0)</f>
        <v>313660</v>
      </c>
      <c r="I1873" t="str">
        <f t="shared" si="116"/>
        <v>Mesmo município</v>
      </c>
      <c r="J1873" t="e">
        <f>VLOOKUP(D1873,'REGIÕES DE SAÚDE E SEUS MUNICÍP'!$C$4:$C$5569,1,0)</f>
        <v>#N/A</v>
      </c>
      <c r="K1873">
        <f t="shared" si="117"/>
        <v>1</v>
      </c>
      <c r="L1873" t="str">
        <f t="shared" si="118"/>
        <v>diferente</v>
      </c>
      <c r="M1873" t="str">
        <f t="shared" si="119"/>
        <v>diferente</v>
      </c>
    </row>
    <row r="1874" spans="1:13" x14ac:dyDescent="0.25">
      <c r="A1874">
        <v>314530</v>
      </c>
      <c r="B1874" t="s">
        <v>5424</v>
      </c>
      <c r="C1874">
        <v>31099</v>
      </c>
      <c r="D1874" t="s">
        <v>11407</v>
      </c>
      <c r="E1874" t="s">
        <v>8531</v>
      </c>
      <c r="F1874" t="str">
        <f>VLOOKUP(A1874,'REGIÕES DE SAÚDE E SEUS MUNICÍP'!$A$4:$C$5569,3,0)</f>
        <v>Teófilo Otoni</v>
      </c>
      <c r="G1874" t="str">
        <f>VLOOKUP(H1874,'REGIÕES DE SAÚDE E SEUS MUNICÍP'!$A$4:$D$5569,4,0)</f>
        <v>Novo Cruzeiro</v>
      </c>
      <c r="H1874">
        <f>VLOOKUP(A1874,'REGIÕES DE SAÚDE E SEUS MUNICÍP'!$A$4:$A$5569,1,0)</f>
        <v>314530</v>
      </c>
      <c r="I1874" t="str">
        <f t="shared" si="116"/>
        <v>Mesmo município</v>
      </c>
      <c r="J1874" t="e">
        <f>VLOOKUP(D1874,'REGIÕES DE SAÚDE E SEUS MUNICÍP'!$C$4:$C$5569,1,0)</f>
        <v>#N/A</v>
      </c>
      <c r="K1874">
        <f t="shared" si="117"/>
        <v>1</v>
      </c>
      <c r="L1874" t="str">
        <f t="shared" si="118"/>
        <v>Regiões semelhantes</v>
      </c>
      <c r="M1874" t="str">
        <f t="shared" si="119"/>
        <v>diferente</v>
      </c>
    </row>
    <row r="1875" spans="1:13" x14ac:dyDescent="0.25">
      <c r="A1875">
        <v>314535</v>
      </c>
      <c r="B1875" t="s">
        <v>5424</v>
      </c>
      <c r="C1875">
        <v>31099</v>
      </c>
      <c r="D1875" t="s">
        <v>11407</v>
      </c>
      <c r="E1875" t="s">
        <v>8834</v>
      </c>
      <c r="F1875" t="str">
        <f>VLOOKUP(A1875,'REGIÕES DE SAÚDE E SEUS MUNICÍP'!$A$4:$C$5569,3,0)</f>
        <v>Teófilo Otoni</v>
      </c>
      <c r="G1875" t="str">
        <f>VLOOKUP(H1875,'REGIÕES DE SAÚDE E SEUS MUNICÍP'!$A$4:$D$5569,4,0)</f>
        <v>Novo Oriente de Minas</v>
      </c>
      <c r="H1875">
        <f>VLOOKUP(A1875,'REGIÕES DE SAÚDE E SEUS MUNICÍP'!$A$4:$A$5569,1,0)</f>
        <v>314535</v>
      </c>
      <c r="I1875" t="str">
        <f t="shared" si="116"/>
        <v>Mesmo município</v>
      </c>
      <c r="J1875" t="e">
        <f>VLOOKUP(D1875,'REGIÕES DE SAÚDE E SEUS MUNICÍP'!$C$4:$C$5569,1,0)</f>
        <v>#N/A</v>
      </c>
      <c r="K1875">
        <f t="shared" si="117"/>
        <v>1</v>
      </c>
      <c r="L1875" t="str">
        <f t="shared" si="118"/>
        <v>diferente</v>
      </c>
      <c r="M1875" t="str">
        <f t="shared" si="119"/>
        <v>igual</v>
      </c>
    </row>
    <row r="1876" spans="1:13" x14ac:dyDescent="0.25">
      <c r="A1876">
        <v>314537</v>
      </c>
      <c r="B1876" t="s">
        <v>5424</v>
      </c>
      <c r="C1876">
        <v>31098</v>
      </c>
      <c r="D1876" t="s">
        <v>11422</v>
      </c>
      <c r="E1876" t="s">
        <v>10252</v>
      </c>
      <c r="F1876" t="str">
        <f>VLOOKUP(A1876,'REGIÕES DE SAÚDE E SEUS MUNICÍP'!$A$4:$C$5569,3,0)</f>
        <v>Montes Claros</v>
      </c>
      <c r="G1876" t="str">
        <f>VLOOKUP(H1876,'REGIÕES DE SAÚDE E SEUS MUNICÍP'!$A$4:$D$5569,4,0)</f>
        <v>Novorizonte</v>
      </c>
      <c r="H1876">
        <f>VLOOKUP(A1876,'REGIÕES DE SAÚDE E SEUS MUNICÍP'!$A$4:$A$5569,1,0)</f>
        <v>314537</v>
      </c>
      <c r="I1876" t="str">
        <f t="shared" si="116"/>
        <v>Mesmo município</v>
      </c>
      <c r="J1876" t="e">
        <f>VLOOKUP(D1876,'REGIÕES DE SAÚDE E SEUS MUNICÍP'!$C$4:$C$5569,1,0)</f>
        <v>#N/A</v>
      </c>
      <c r="K1876" t="e">
        <f t="shared" si="117"/>
        <v>#VALUE!</v>
      </c>
      <c r="L1876" t="str">
        <f t="shared" si="118"/>
        <v>diferente</v>
      </c>
      <c r="M1876" t="str">
        <f t="shared" si="119"/>
        <v>diferente</v>
      </c>
    </row>
    <row r="1877" spans="1:13" x14ac:dyDescent="0.25">
      <c r="A1877">
        <v>314540</v>
      </c>
      <c r="B1877" t="s">
        <v>5424</v>
      </c>
      <c r="C1877">
        <v>31090</v>
      </c>
      <c r="D1877" t="s">
        <v>5064</v>
      </c>
      <c r="E1877" t="s">
        <v>9165</v>
      </c>
      <c r="F1877" t="str">
        <f>VLOOKUP(A1877,'REGIÕES DE SAÚDE E SEUS MUNICÍP'!$A$4:$C$5569,3,0)</f>
        <v>Juiz de Fora</v>
      </c>
      <c r="G1877" t="str">
        <f>VLOOKUP(H1877,'REGIÕES DE SAÚDE E SEUS MUNICÍP'!$A$4:$D$5569,4,0)</f>
        <v>Olaria</v>
      </c>
      <c r="H1877">
        <f>VLOOKUP(A1877,'REGIÕES DE SAÚDE E SEUS MUNICÍP'!$A$4:$A$5569,1,0)</f>
        <v>314540</v>
      </c>
      <c r="I1877" t="str">
        <f t="shared" si="116"/>
        <v>Mesmo município</v>
      </c>
      <c r="J1877" t="e">
        <f>VLOOKUP(D1877,'REGIÕES DE SAÚDE E SEUS MUNICÍP'!$C$4:$C$5569,1,0)</f>
        <v>#N/A</v>
      </c>
      <c r="K1877" t="e">
        <f t="shared" si="117"/>
        <v>#VALUE!</v>
      </c>
      <c r="L1877" t="str">
        <f t="shared" si="118"/>
        <v>diferente</v>
      </c>
      <c r="M1877" t="str">
        <f t="shared" si="119"/>
        <v>diferente</v>
      </c>
    </row>
    <row r="1878" spans="1:13" x14ac:dyDescent="0.25">
      <c r="A1878">
        <v>314545</v>
      </c>
      <c r="B1878" t="s">
        <v>5424</v>
      </c>
      <c r="C1878">
        <v>31083</v>
      </c>
      <c r="D1878" t="s">
        <v>2263</v>
      </c>
      <c r="E1878" t="s">
        <v>9255</v>
      </c>
      <c r="F1878" t="str">
        <f>VLOOKUP(A1878,'REGIÕES DE SAÚDE E SEUS MUNICÍP'!$A$4:$C$5569,3,0)</f>
        <v>Montes Claros</v>
      </c>
      <c r="G1878" t="str">
        <f>VLOOKUP(H1878,'REGIÕES DE SAÚDE E SEUS MUNICÍP'!$A$4:$D$5569,4,0)</f>
        <v>Olhos-d'Água</v>
      </c>
      <c r="H1878">
        <f>VLOOKUP(A1878,'REGIÕES DE SAÚDE E SEUS MUNICÍP'!$A$4:$A$5569,1,0)</f>
        <v>314545</v>
      </c>
      <c r="I1878" t="str">
        <f t="shared" si="116"/>
        <v>Mesmo município</v>
      </c>
      <c r="J1878" t="e">
        <f>VLOOKUP(D1878,'REGIÕES DE SAÚDE E SEUS MUNICÍP'!$C$4:$C$5569,1,0)</f>
        <v>#N/A</v>
      </c>
      <c r="K1878" t="e">
        <f t="shared" si="117"/>
        <v>#VALUE!</v>
      </c>
      <c r="L1878" t="str">
        <f t="shared" si="118"/>
        <v>diferente</v>
      </c>
      <c r="M1878" t="str">
        <f t="shared" si="119"/>
        <v>diferente</v>
      </c>
    </row>
    <row r="1879" spans="1:13" x14ac:dyDescent="0.25">
      <c r="A1879">
        <v>314550</v>
      </c>
      <c r="B1879" t="s">
        <v>5424</v>
      </c>
      <c r="C1879">
        <v>31008</v>
      </c>
      <c r="D1879" t="s">
        <v>1370</v>
      </c>
      <c r="E1879" t="s">
        <v>4126</v>
      </c>
      <c r="F1879" t="str">
        <f>VLOOKUP(A1879,'REGIÕES DE SAÚDE E SEUS MUNICÍP'!$A$4:$C$5569,3,0)</f>
        <v>Varginha</v>
      </c>
      <c r="G1879" t="str">
        <f>VLOOKUP(H1879,'REGIÕES DE SAÚDE E SEUS MUNICÍP'!$A$4:$D$5569,4,0)</f>
        <v>Olímpio Noronha</v>
      </c>
      <c r="H1879">
        <f>VLOOKUP(A1879,'REGIÕES DE SAÚDE E SEUS MUNICÍP'!$A$4:$A$5569,1,0)</f>
        <v>314550</v>
      </c>
      <c r="I1879" t="str">
        <f t="shared" si="116"/>
        <v>Mesmo município</v>
      </c>
      <c r="J1879" t="e">
        <f>VLOOKUP(D1879,'REGIÕES DE SAÚDE E SEUS MUNICÍP'!$C$4:$C$5569,1,0)</f>
        <v>#N/A</v>
      </c>
      <c r="K1879" t="e">
        <f t="shared" si="117"/>
        <v>#VALUE!</v>
      </c>
      <c r="L1879" t="str">
        <f t="shared" si="118"/>
        <v>diferente</v>
      </c>
      <c r="M1879" t="str">
        <f t="shared" si="119"/>
        <v>diferente</v>
      </c>
    </row>
    <row r="1880" spans="1:13" x14ac:dyDescent="0.25">
      <c r="A1880">
        <v>314560</v>
      </c>
      <c r="B1880" t="s">
        <v>5424</v>
      </c>
      <c r="C1880">
        <v>31088</v>
      </c>
      <c r="D1880" t="s">
        <v>11418</v>
      </c>
      <c r="E1880" t="s">
        <v>6999</v>
      </c>
      <c r="F1880" t="str">
        <f>VLOOKUP(A1880,'REGIÕES DE SAÚDE E SEUS MUNICÍP'!$A$4:$C$5569,3,0)</f>
        <v>Divinópolis</v>
      </c>
      <c r="G1880" t="str">
        <f>VLOOKUP(H1880,'REGIÕES DE SAÚDE E SEUS MUNICÍP'!$A$4:$D$5569,4,0)</f>
        <v>Oliveira</v>
      </c>
      <c r="H1880">
        <f>VLOOKUP(A1880,'REGIÕES DE SAÚDE E SEUS MUNICÍP'!$A$4:$A$5569,1,0)</f>
        <v>314560</v>
      </c>
      <c r="I1880" t="str">
        <f t="shared" si="116"/>
        <v>Mesmo município</v>
      </c>
      <c r="J1880" t="e">
        <f>VLOOKUP(D1880,'REGIÕES DE SAÚDE E SEUS MUNICÍP'!$C$4:$C$5569,1,0)</f>
        <v>#N/A</v>
      </c>
      <c r="K1880" t="e">
        <f t="shared" si="117"/>
        <v>#VALUE!</v>
      </c>
      <c r="L1880" t="str">
        <f t="shared" si="118"/>
        <v>diferente</v>
      </c>
      <c r="M1880" t="str">
        <f t="shared" si="119"/>
        <v>diferente</v>
      </c>
    </row>
    <row r="1881" spans="1:13" x14ac:dyDescent="0.25">
      <c r="A1881">
        <v>314570</v>
      </c>
      <c r="B1881" t="s">
        <v>5424</v>
      </c>
      <c r="C1881">
        <v>31046</v>
      </c>
      <c r="D1881" t="s">
        <v>10194</v>
      </c>
      <c r="E1881" t="s">
        <v>4525</v>
      </c>
      <c r="F1881" t="str">
        <f>VLOOKUP(A1881,'REGIÕES DE SAÚDE E SEUS MUNICÍP'!$A$4:$C$5569,3,0)</f>
        <v>Juiz de Fora</v>
      </c>
      <c r="G1881" t="str">
        <f>VLOOKUP(H1881,'REGIÕES DE SAÚDE E SEUS MUNICÍP'!$A$4:$D$5569,4,0)</f>
        <v>Oliveira Fortes</v>
      </c>
      <c r="H1881">
        <f>VLOOKUP(A1881,'REGIÕES DE SAÚDE E SEUS MUNICÍP'!$A$4:$A$5569,1,0)</f>
        <v>314570</v>
      </c>
      <c r="I1881" t="str">
        <f t="shared" si="116"/>
        <v>Mesmo município</v>
      </c>
      <c r="J1881" t="e">
        <f>VLOOKUP(D1881,'REGIÕES DE SAÚDE E SEUS MUNICÍP'!$C$4:$C$5569,1,0)</f>
        <v>#N/A</v>
      </c>
      <c r="K1881" t="e">
        <f t="shared" si="117"/>
        <v>#VALUE!</v>
      </c>
      <c r="L1881" t="str">
        <f t="shared" si="118"/>
        <v>diferente</v>
      </c>
      <c r="M1881" t="str">
        <f t="shared" si="119"/>
        <v>diferente</v>
      </c>
    </row>
    <row r="1882" spans="1:13" x14ac:dyDescent="0.25">
      <c r="A1882">
        <v>314580</v>
      </c>
      <c r="B1882" t="s">
        <v>5424</v>
      </c>
      <c r="C1882">
        <v>31032</v>
      </c>
      <c r="D1882" t="s">
        <v>8241</v>
      </c>
      <c r="E1882" t="s">
        <v>10856</v>
      </c>
      <c r="F1882" t="str">
        <f>VLOOKUP(A1882,'REGIÕES DE SAÚDE E SEUS MUNICÍP'!$A$4:$C$5569,3,0)</f>
        <v>Divinópolis</v>
      </c>
      <c r="G1882" t="str">
        <f>VLOOKUP(H1882,'REGIÕES DE SAÚDE E SEUS MUNICÍP'!$A$4:$D$5569,4,0)</f>
        <v>Onça de Pitangui</v>
      </c>
      <c r="H1882">
        <f>VLOOKUP(A1882,'REGIÕES DE SAÚDE E SEUS MUNICÍP'!$A$4:$A$5569,1,0)</f>
        <v>314580</v>
      </c>
      <c r="I1882" t="str">
        <f t="shared" si="116"/>
        <v>Mesmo município</v>
      </c>
      <c r="J1882" t="e">
        <f>VLOOKUP(D1882,'REGIÕES DE SAÚDE E SEUS MUNICÍP'!$C$4:$C$5569,1,0)</f>
        <v>#N/A</v>
      </c>
      <c r="K1882" t="e">
        <f t="shared" si="117"/>
        <v>#VALUE!</v>
      </c>
      <c r="L1882" t="str">
        <f t="shared" si="118"/>
        <v>diferente</v>
      </c>
      <c r="M1882" t="str">
        <f t="shared" si="119"/>
        <v>diferente</v>
      </c>
    </row>
    <row r="1883" spans="1:13" x14ac:dyDescent="0.25">
      <c r="A1883">
        <v>314585</v>
      </c>
      <c r="B1883" t="s">
        <v>5424</v>
      </c>
      <c r="C1883">
        <v>31060</v>
      </c>
      <c r="D1883" t="s">
        <v>3110</v>
      </c>
      <c r="E1883" t="s">
        <v>2498</v>
      </c>
      <c r="F1883" t="str">
        <f>VLOOKUP(A1883,'REGIÕES DE SAÚDE E SEUS MUNICÍP'!$A$4:$C$5569,3,0)</f>
        <v>Ponte Nova</v>
      </c>
      <c r="G1883" t="str">
        <f>VLOOKUP(H1883,'REGIÕES DE SAÚDE E SEUS MUNICÍP'!$A$4:$D$5569,4,0)</f>
        <v>Oratórios</v>
      </c>
      <c r="H1883">
        <f>VLOOKUP(A1883,'REGIÕES DE SAÚDE E SEUS MUNICÍP'!$A$4:$A$5569,1,0)</f>
        <v>314585</v>
      </c>
      <c r="I1883" t="str">
        <f t="shared" si="116"/>
        <v>Mesmo município</v>
      </c>
      <c r="J1883" t="str">
        <f>VLOOKUP(D1883,'REGIÕES DE SAÚDE E SEUS MUNICÍP'!$C$4:$C$5569,1,0)</f>
        <v>Ponte Nova</v>
      </c>
      <c r="K1883">
        <f t="shared" si="117"/>
        <v>1</v>
      </c>
      <c r="L1883" t="str">
        <f>IF(D1883=D1884,IF(F1883=F1884,"Regiões semelhantes","Nova composição"),"diferente")</f>
        <v>diferente</v>
      </c>
      <c r="M1883" t="str">
        <f t="shared" si="119"/>
        <v>diferente</v>
      </c>
    </row>
    <row r="1884" spans="1:13" x14ac:dyDescent="0.25">
      <c r="A1884">
        <v>314587</v>
      </c>
      <c r="B1884" t="s">
        <v>5424</v>
      </c>
      <c r="C1884">
        <v>31042</v>
      </c>
      <c r="D1884" t="s">
        <v>7264</v>
      </c>
      <c r="E1884" t="s">
        <v>6361</v>
      </c>
      <c r="F1884" t="str">
        <f>VLOOKUP(A1884,'REGIÕES DE SAÚDE E SEUS MUNICÍP'!$A$4:$C$5569,3,0)</f>
        <v>Manhumirim</v>
      </c>
      <c r="G1884" t="str">
        <f>VLOOKUP(H1884,'REGIÕES DE SAÚDE E SEUS MUNICÍP'!$A$4:$D$5569,4,0)</f>
        <v>Orizânia</v>
      </c>
      <c r="H1884">
        <f>VLOOKUP(A1884,'REGIÕES DE SAÚDE E SEUS MUNICÍP'!$A$4:$A$5569,1,0)</f>
        <v>314587</v>
      </c>
      <c r="I1884" t="str">
        <f t="shared" si="116"/>
        <v>Mesmo município</v>
      </c>
      <c r="J1884" t="e">
        <f>VLOOKUP(D1884,'REGIÕES DE SAÚDE E SEUS MUNICÍP'!$C$4:$C$5569,1,0)</f>
        <v>#N/A</v>
      </c>
      <c r="K1884" t="e">
        <f t="shared" si="117"/>
        <v>#VALUE!</v>
      </c>
      <c r="L1884" t="str">
        <f t="shared" si="118"/>
        <v>diferente</v>
      </c>
      <c r="M1884" t="str">
        <f>IF(F1884=F1883,"igual","diferente")</f>
        <v>diferente</v>
      </c>
    </row>
    <row r="1885" spans="1:13" x14ac:dyDescent="0.25">
      <c r="A1885">
        <v>314590</v>
      </c>
      <c r="B1885" t="s">
        <v>5424</v>
      </c>
      <c r="C1885">
        <v>31078</v>
      </c>
      <c r="D1885" t="s">
        <v>6108</v>
      </c>
      <c r="E1885" t="s">
        <v>1060</v>
      </c>
      <c r="F1885" t="str">
        <f>VLOOKUP(A1885,'REGIÕES DE SAÚDE E SEUS MUNICÍP'!$A$4:$C$5569,3,0)</f>
        <v>Barbacena</v>
      </c>
      <c r="G1885" t="str">
        <f>VLOOKUP(H1885,'REGIÕES DE SAÚDE E SEUS MUNICÍP'!$A$4:$D$5569,4,0)</f>
        <v>Ouro Branco</v>
      </c>
      <c r="H1885">
        <f>VLOOKUP(A1885,'REGIÕES DE SAÚDE E SEUS MUNICÍP'!$A$4:$A$5569,1,0)</f>
        <v>314590</v>
      </c>
      <c r="I1885" t="str">
        <f t="shared" si="116"/>
        <v>Mesmo município</v>
      </c>
      <c r="J1885" t="e">
        <f>VLOOKUP(D1885,'REGIÕES DE SAÚDE E SEUS MUNICÍP'!$C$4:$C$5569,1,0)</f>
        <v>#N/A</v>
      </c>
      <c r="K1885" t="e">
        <f t="shared" si="117"/>
        <v>#VALUE!</v>
      </c>
      <c r="L1885" t="str">
        <f t="shared" si="118"/>
        <v>diferente</v>
      </c>
      <c r="M1885" t="str">
        <f t="shared" si="119"/>
        <v>diferente</v>
      </c>
    </row>
    <row r="1886" spans="1:13" x14ac:dyDescent="0.25">
      <c r="A1886">
        <v>314600</v>
      </c>
      <c r="B1886" t="s">
        <v>5424</v>
      </c>
      <c r="C1886">
        <v>31007</v>
      </c>
      <c r="D1886" t="s">
        <v>6648</v>
      </c>
      <c r="E1886" t="s">
        <v>3771</v>
      </c>
      <c r="F1886" t="str">
        <f>VLOOKUP(A1886,'REGIÕES DE SAÚDE E SEUS MUNICÍP'!$A$4:$C$5569,3,0)</f>
        <v>Pouso Alegre</v>
      </c>
      <c r="G1886" t="str">
        <f>VLOOKUP(H1886,'REGIÕES DE SAÚDE E SEUS MUNICÍP'!$A$4:$D$5569,4,0)</f>
        <v>Ouro Fino</v>
      </c>
      <c r="H1886">
        <f>VLOOKUP(A1886,'REGIÕES DE SAÚDE E SEUS MUNICÍP'!$A$4:$A$5569,1,0)</f>
        <v>314600</v>
      </c>
      <c r="I1886" t="str">
        <f t="shared" si="116"/>
        <v>Mesmo município</v>
      </c>
      <c r="J1886" t="str">
        <f>VLOOKUP(D1886,'REGIÕES DE SAÚDE E SEUS MUNICÍP'!$C$4:$C$5569,1,0)</f>
        <v>Pouso Alegre</v>
      </c>
      <c r="K1886">
        <f t="shared" si="117"/>
        <v>1</v>
      </c>
      <c r="L1886" t="str">
        <f t="shared" si="118"/>
        <v>diferente</v>
      </c>
      <c r="M1886" t="str">
        <f t="shared" si="119"/>
        <v>diferente</v>
      </c>
    </row>
    <row r="1887" spans="1:13" x14ac:dyDescent="0.25">
      <c r="A1887">
        <v>314610</v>
      </c>
      <c r="B1887" t="s">
        <v>5424</v>
      </c>
      <c r="C1887">
        <v>31022</v>
      </c>
      <c r="D1887" t="s">
        <v>8687</v>
      </c>
      <c r="E1887" t="s">
        <v>8687</v>
      </c>
      <c r="F1887" t="str">
        <f>VLOOKUP(A1887,'REGIÕES DE SAÚDE E SEUS MUNICÍP'!$A$4:$C$5569,3,0)</f>
        <v>Belo Horizonte</v>
      </c>
      <c r="G1887" t="str">
        <f>VLOOKUP(H1887,'REGIÕES DE SAÚDE E SEUS MUNICÍP'!$A$4:$D$5569,4,0)</f>
        <v>Ouro Preto</v>
      </c>
      <c r="H1887">
        <f>VLOOKUP(A1887,'REGIÕES DE SAÚDE E SEUS MUNICÍP'!$A$4:$A$5569,1,0)</f>
        <v>314610</v>
      </c>
      <c r="I1887" t="str">
        <f t="shared" si="116"/>
        <v>Mesmo município</v>
      </c>
      <c r="J1887" t="e">
        <f>VLOOKUP(D1887,'REGIÕES DE SAÚDE E SEUS MUNICÍP'!$C$4:$C$5569,1,0)</f>
        <v>#N/A</v>
      </c>
      <c r="K1887" t="e">
        <f t="shared" si="117"/>
        <v>#VALUE!</v>
      </c>
      <c r="L1887" t="str">
        <f t="shared" si="118"/>
        <v>diferente</v>
      </c>
      <c r="M1887" t="str">
        <f t="shared" si="119"/>
        <v>diferente</v>
      </c>
    </row>
    <row r="1888" spans="1:13" x14ac:dyDescent="0.25">
      <c r="A1888">
        <v>314620</v>
      </c>
      <c r="B1888" t="s">
        <v>5424</v>
      </c>
      <c r="C1888">
        <v>31099</v>
      </c>
      <c r="D1888" t="s">
        <v>11407</v>
      </c>
      <c r="E1888" t="s">
        <v>4240</v>
      </c>
      <c r="F1888" t="str">
        <f>VLOOKUP(A1888,'REGIÕES DE SAÚDE E SEUS MUNICÍP'!$A$4:$C$5569,3,0)</f>
        <v>Teófilo Otoni</v>
      </c>
      <c r="G1888" t="str">
        <f>VLOOKUP(H1888,'REGIÕES DE SAÚDE E SEUS MUNICÍP'!$A$4:$D$5569,4,0)</f>
        <v>Ouro Verde de Minas</v>
      </c>
      <c r="H1888">
        <f>VLOOKUP(A1888,'REGIÕES DE SAÚDE E SEUS MUNICÍP'!$A$4:$A$5569,1,0)</f>
        <v>314620</v>
      </c>
      <c r="I1888" t="str">
        <f t="shared" si="116"/>
        <v>Mesmo município</v>
      </c>
      <c r="J1888" t="e">
        <f>VLOOKUP(D1888,'REGIÕES DE SAÚDE E SEUS MUNICÍP'!$C$4:$C$5569,1,0)</f>
        <v>#N/A</v>
      </c>
      <c r="K1888">
        <f t="shared" si="117"/>
        <v>1</v>
      </c>
      <c r="L1888" t="str">
        <f t="shared" si="118"/>
        <v>diferente</v>
      </c>
      <c r="M1888" t="str">
        <f t="shared" si="119"/>
        <v>diferente</v>
      </c>
    </row>
    <row r="1889" spans="1:13" x14ac:dyDescent="0.25">
      <c r="A1889">
        <v>314625</v>
      </c>
      <c r="B1889" t="s">
        <v>5424</v>
      </c>
      <c r="C1889">
        <v>31098</v>
      </c>
      <c r="D1889" t="s">
        <v>11422</v>
      </c>
      <c r="E1889" t="s">
        <v>835</v>
      </c>
      <c r="F1889" t="str">
        <f>VLOOKUP(A1889,'REGIÕES DE SAÚDE E SEUS MUNICÍP'!$A$4:$C$5569,3,0)</f>
        <v>Montes Claros</v>
      </c>
      <c r="G1889" t="str">
        <f>VLOOKUP(H1889,'REGIÕES DE SAÚDE E SEUS MUNICÍP'!$A$4:$D$5569,4,0)</f>
        <v>Padre Carvalho</v>
      </c>
      <c r="H1889">
        <f>VLOOKUP(A1889,'REGIÕES DE SAÚDE E SEUS MUNICÍP'!$A$4:$A$5569,1,0)</f>
        <v>314625</v>
      </c>
      <c r="I1889" t="str">
        <f t="shared" si="116"/>
        <v>Mesmo município</v>
      </c>
      <c r="J1889" t="e">
        <f>VLOOKUP(D1889,'REGIÕES DE SAÚDE E SEUS MUNICÍP'!$C$4:$C$5569,1,0)</f>
        <v>#N/A</v>
      </c>
      <c r="K1889" t="e">
        <f t="shared" si="117"/>
        <v>#VALUE!</v>
      </c>
      <c r="L1889" t="str">
        <f t="shared" si="118"/>
        <v>diferente</v>
      </c>
      <c r="M1889" t="str">
        <f t="shared" si="119"/>
        <v>diferente</v>
      </c>
    </row>
    <row r="1890" spans="1:13" x14ac:dyDescent="0.25">
      <c r="A1890">
        <v>314630</v>
      </c>
      <c r="B1890" t="s">
        <v>5424</v>
      </c>
      <c r="C1890">
        <v>31067</v>
      </c>
      <c r="D1890" t="s">
        <v>3200</v>
      </c>
      <c r="E1890" t="s">
        <v>3200</v>
      </c>
      <c r="F1890" t="str">
        <f>VLOOKUP(A1890,'REGIÕES DE SAÚDE E SEUS MUNICÍP'!$A$4:$C$5569,3,0)</f>
        <v>Teófilo Otoni</v>
      </c>
      <c r="G1890" t="str">
        <f>VLOOKUP(H1890,'REGIÕES DE SAÚDE E SEUS MUNICÍP'!$A$4:$D$5569,4,0)</f>
        <v>Padre Paraíso</v>
      </c>
      <c r="H1890">
        <f>VLOOKUP(A1890,'REGIÕES DE SAÚDE E SEUS MUNICÍP'!$A$4:$A$5569,1,0)</f>
        <v>314630</v>
      </c>
      <c r="I1890" t="str">
        <f t="shared" si="116"/>
        <v>Mesmo município</v>
      </c>
      <c r="J1890" t="e">
        <f>VLOOKUP(D1890,'REGIÕES DE SAÚDE E SEUS MUNICÍP'!$C$4:$C$5569,1,0)</f>
        <v>#N/A</v>
      </c>
      <c r="K1890" t="e">
        <f t="shared" si="117"/>
        <v>#VALUE!</v>
      </c>
      <c r="L1890" t="str">
        <f t="shared" si="118"/>
        <v>diferente</v>
      </c>
      <c r="M1890" t="str">
        <f t="shared" si="119"/>
        <v>diferente</v>
      </c>
    </row>
    <row r="1891" spans="1:13" x14ac:dyDescent="0.25">
      <c r="A1891">
        <v>314640</v>
      </c>
      <c r="B1891" t="s">
        <v>5424</v>
      </c>
      <c r="C1891">
        <v>31024</v>
      </c>
      <c r="D1891" t="s">
        <v>7958</v>
      </c>
      <c r="E1891" t="s">
        <v>10669</v>
      </c>
      <c r="F1891" t="str">
        <f>VLOOKUP(A1891,'REGIÕES DE SAÚDE E SEUS MUNICÍP'!$A$4:$C$5569,3,0)</f>
        <v>Sete Lagoas</v>
      </c>
      <c r="G1891" t="str">
        <f>VLOOKUP(H1891,'REGIÕES DE SAÚDE E SEUS MUNICÍP'!$A$4:$D$5569,4,0)</f>
        <v>Paineiras</v>
      </c>
      <c r="H1891">
        <f>VLOOKUP(A1891,'REGIÕES DE SAÚDE E SEUS MUNICÍP'!$A$4:$A$5569,1,0)</f>
        <v>314640</v>
      </c>
      <c r="I1891" t="str">
        <f t="shared" si="116"/>
        <v>Mesmo município</v>
      </c>
      <c r="J1891" t="str">
        <f>VLOOKUP(D1891,'REGIÕES DE SAÚDE E SEUS MUNICÍP'!$C$4:$C$5569,1,0)</f>
        <v>Sete Lagoas</v>
      </c>
      <c r="K1891">
        <f t="shared" si="117"/>
        <v>1</v>
      </c>
      <c r="L1891" t="str">
        <f t="shared" si="118"/>
        <v>diferente</v>
      </c>
      <c r="M1891" t="str">
        <f t="shared" si="119"/>
        <v>diferente</v>
      </c>
    </row>
    <row r="1892" spans="1:13" x14ac:dyDescent="0.25">
      <c r="A1892">
        <v>314650</v>
      </c>
      <c r="B1892" t="s">
        <v>5424</v>
      </c>
      <c r="C1892">
        <v>31030</v>
      </c>
      <c r="D1892" t="s">
        <v>2754</v>
      </c>
      <c r="E1892" t="s">
        <v>3560</v>
      </c>
      <c r="F1892" t="str">
        <f>VLOOKUP(A1892,'REGIÕES DE SAÚDE E SEUS MUNICÍP'!$A$4:$C$5569,3,0)</f>
        <v>Divinópolis</v>
      </c>
      <c r="G1892" t="str">
        <f>VLOOKUP(H1892,'REGIÕES DE SAÚDE E SEUS MUNICÍP'!$A$4:$D$5569,4,0)</f>
        <v>Pains</v>
      </c>
      <c r="H1892">
        <f>VLOOKUP(A1892,'REGIÕES DE SAÚDE E SEUS MUNICÍP'!$A$4:$A$5569,1,0)</f>
        <v>314650</v>
      </c>
      <c r="I1892" t="str">
        <f t="shared" si="116"/>
        <v>Mesmo município</v>
      </c>
      <c r="J1892" t="e">
        <f>VLOOKUP(D1892,'REGIÕES DE SAÚDE E SEUS MUNICÍP'!$C$4:$C$5569,1,0)</f>
        <v>#N/A</v>
      </c>
      <c r="K1892" t="e">
        <f t="shared" si="117"/>
        <v>#VALUE!</v>
      </c>
      <c r="L1892" t="str">
        <f>IF(D1892=D1893,IF(F1892=F1893,"Regiões semelhantes","Nova composição"),"diferente")</f>
        <v>diferente</v>
      </c>
      <c r="M1892" t="str">
        <f t="shared" si="119"/>
        <v>diferente</v>
      </c>
    </row>
    <row r="1893" spans="1:13" x14ac:dyDescent="0.25">
      <c r="A1893">
        <v>314655</v>
      </c>
      <c r="B1893" t="s">
        <v>5424</v>
      </c>
      <c r="C1893">
        <v>31052</v>
      </c>
      <c r="D1893" t="s">
        <v>11420</v>
      </c>
      <c r="E1893" t="s">
        <v>8151</v>
      </c>
      <c r="F1893" t="str">
        <f>VLOOKUP(A1893,'REGIÕES DE SAÚDE E SEUS MUNICÍP'!$A$4:$C$5569,3,0)</f>
        <v>Montes Claros</v>
      </c>
      <c r="G1893" t="str">
        <f>VLOOKUP(H1893,'REGIÕES DE SAÚDE E SEUS MUNICÍP'!$A$4:$D$5569,4,0)</f>
        <v>Pai Pedro</v>
      </c>
      <c r="H1893">
        <f>VLOOKUP(A1893,'REGIÕES DE SAÚDE E SEUS MUNICÍP'!$A$4:$A$5569,1,0)</f>
        <v>314655</v>
      </c>
      <c r="I1893" t="str">
        <f t="shared" si="116"/>
        <v>Mesmo município</v>
      </c>
      <c r="J1893" t="e">
        <f>VLOOKUP(D1893,'REGIÕES DE SAÚDE E SEUS MUNICÍP'!$C$4:$C$5569,1,0)</f>
        <v>#N/A</v>
      </c>
      <c r="K1893" t="e">
        <f t="shared" si="117"/>
        <v>#VALUE!</v>
      </c>
      <c r="L1893" t="str">
        <f t="shared" si="118"/>
        <v>diferente</v>
      </c>
      <c r="M1893" t="str">
        <f>IF(F1893=F1892,"igual","diferente")</f>
        <v>diferente</v>
      </c>
    </row>
    <row r="1894" spans="1:13" x14ac:dyDescent="0.25">
      <c r="A1894">
        <v>314660</v>
      </c>
      <c r="B1894" t="s">
        <v>5424</v>
      </c>
      <c r="C1894">
        <v>31013</v>
      </c>
      <c r="D1894" t="s">
        <v>6775</v>
      </c>
      <c r="E1894" t="s">
        <v>4158</v>
      </c>
      <c r="F1894" t="str">
        <f>VLOOKUP(A1894,'REGIÕES DE SAÚDE E SEUS MUNICÍP'!$A$4:$C$5569,3,0)</f>
        <v>Barbacena</v>
      </c>
      <c r="G1894" t="str">
        <f>VLOOKUP(H1894,'REGIÕES DE SAÚDE E SEUS MUNICÍP'!$A$4:$D$5569,4,0)</f>
        <v>Paiva</v>
      </c>
      <c r="H1894">
        <f>VLOOKUP(A1894,'REGIÕES DE SAÚDE E SEUS MUNICÍP'!$A$4:$A$5569,1,0)</f>
        <v>314660</v>
      </c>
      <c r="I1894" t="str">
        <f t="shared" si="116"/>
        <v>Mesmo município</v>
      </c>
      <c r="J1894" t="str">
        <f>VLOOKUP(D1894,'REGIÕES DE SAÚDE E SEUS MUNICÍP'!$C$4:$C$5569,1,0)</f>
        <v>Barbacena</v>
      </c>
      <c r="K1894">
        <f t="shared" si="117"/>
        <v>1</v>
      </c>
      <c r="L1894" t="str">
        <f t="shared" si="118"/>
        <v>diferente</v>
      </c>
      <c r="M1894" t="str">
        <f t="shared" si="119"/>
        <v>diferente</v>
      </c>
    </row>
    <row r="1895" spans="1:13" x14ac:dyDescent="0.25">
      <c r="A1895">
        <v>314670</v>
      </c>
      <c r="B1895" t="s">
        <v>5424</v>
      </c>
      <c r="C1895">
        <v>31044</v>
      </c>
      <c r="D1895" t="s">
        <v>11411</v>
      </c>
      <c r="E1895" t="s">
        <v>2122</v>
      </c>
      <c r="F1895" t="str">
        <f>VLOOKUP(A1895,'REGIÕES DE SAÚDE E SEUS MUNICÍP'!$A$4:$C$5569,3,0)</f>
        <v>Leopoldina</v>
      </c>
      <c r="G1895" t="str">
        <f>VLOOKUP(H1895,'REGIÕES DE SAÚDE E SEUS MUNICÍP'!$A$4:$D$5569,4,0)</f>
        <v>Palma</v>
      </c>
      <c r="H1895">
        <f>VLOOKUP(A1895,'REGIÕES DE SAÚDE E SEUS MUNICÍP'!$A$4:$A$5569,1,0)</f>
        <v>314670</v>
      </c>
      <c r="I1895" t="str">
        <f t="shared" si="116"/>
        <v>Mesmo município</v>
      </c>
      <c r="J1895" t="e">
        <f>VLOOKUP(D1895,'REGIÕES DE SAÚDE E SEUS MUNICÍP'!$C$4:$C$5569,1,0)</f>
        <v>#N/A</v>
      </c>
      <c r="K1895">
        <f t="shared" si="117"/>
        <v>1</v>
      </c>
      <c r="L1895" t="str">
        <f t="shared" si="118"/>
        <v>diferente</v>
      </c>
      <c r="M1895" t="str">
        <f t="shared" si="119"/>
        <v>diferente</v>
      </c>
    </row>
    <row r="1896" spans="1:13" x14ac:dyDescent="0.25">
      <c r="A1896">
        <v>314675</v>
      </c>
      <c r="B1896" t="s">
        <v>5424</v>
      </c>
      <c r="C1896">
        <v>31094</v>
      </c>
      <c r="D1896" t="s">
        <v>11406</v>
      </c>
      <c r="E1896" t="s">
        <v>10743</v>
      </c>
      <c r="F1896" t="str">
        <f>VLOOKUP(A1896,'REGIÕES DE SAÚDE E SEUS MUNICÍP'!$A$4:$C$5569,3,0)</f>
        <v>Pedra Azul</v>
      </c>
      <c r="G1896" t="str">
        <f>VLOOKUP(H1896,'REGIÕES DE SAÚDE E SEUS MUNICÍP'!$A$4:$D$5569,4,0)</f>
        <v>Palmópolis</v>
      </c>
      <c r="H1896">
        <f>VLOOKUP(A1896,'REGIÕES DE SAÚDE E SEUS MUNICÍP'!$A$4:$A$5569,1,0)</f>
        <v>314675</v>
      </c>
      <c r="I1896" t="str">
        <f t="shared" si="116"/>
        <v>Mesmo município</v>
      </c>
      <c r="J1896" t="e">
        <f>VLOOKUP(D1896,'REGIÕES DE SAÚDE E SEUS MUNICÍP'!$C$4:$C$5569,1,0)</f>
        <v>#N/A</v>
      </c>
      <c r="K1896" t="e">
        <f t="shared" si="117"/>
        <v>#VALUE!</v>
      </c>
      <c r="L1896" t="str">
        <f>IF(D1896=D1897,IF(F1896=F1897,"Regiões semelhantes","Nova composição"),"diferente")</f>
        <v>diferente</v>
      </c>
      <c r="M1896" t="str">
        <f t="shared" si="119"/>
        <v>diferente</v>
      </c>
    </row>
    <row r="1897" spans="1:13" x14ac:dyDescent="0.25">
      <c r="A1897">
        <v>314690</v>
      </c>
      <c r="B1897" t="s">
        <v>5424</v>
      </c>
      <c r="C1897">
        <v>31024</v>
      </c>
      <c r="D1897" t="s">
        <v>7958</v>
      </c>
      <c r="E1897" t="s">
        <v>7561</v>
      </c>
      <c r="F1897" t="str">
        <f>VLOOKUP(A1897,'REGIÕES DE SAÚDE E SEUS MUNICÍP'!$A$4:$C$5569,3,0)</f>
        <v>Sete Lagoas</v>
      </c>
      <c r="G1897" t="str">
        <f>VLOOKUP(H1897,'REGIÕES DE SAÚDE E SEUS MUNICÍP'!$A$4:$D$5569,4,0)</f>
        <v>Papagaios</v>
      </c>
      <c r="H1897">
        <f>VLOOKUP(A1897,'REGIÕES DE SAÚDE E SEUS MUNICÍP'!$A$4:$A$5569,1,0)</f>
        <v>314690</v>
      </c>
      <c r="I1897" t="str">
        <f t="shared" si="116"/>
        <v>Mesmo município</v>
      </c>
      <c r="J1897" t="str">
        <f>VLOOKUP(D1897,'REGIÕES DE SAÚDE E SEUS MUNICÍP'!$C$4:$C$5569,1,0)</f>
        <v>Sete Lagoas</v>
      </c>
      <c r="K1897">
        <f t="shared" si="117"/>
        <v>1</v>
      </c>
      <c r="L1897" t="str">
        <f t="shared" si="118"/>
        <v>diferente</v>
      </c>
      <c r="M1897" t="str">
        <f>IF(F1897=F1896,"igual","diferente")</f>
        <v>diferente</v>
      </c>
    </row>
    <row r="1898" spans="1:13" x14ac:dyDescent="0.25">
      <c r="A1898">
        <v>314700</v>
      </c>
      <c r="B1898" t="s">
        <v>5424</v>
      </c>
      <c r="C1898">
        <v>31058</v>
      </c>
      <c r="D1898" t="s">
        <v>5414</v>
      </c>
      <c r="E1898" t="s">
        <v>6229</v>
      </c>
      <c r="F1898" t="str">
        <f>VLOOKUP(A1898,'REGIÕES DE SAÚDE E SEUS MUNICÍP'!$A$4:$C$5569,3,0)</f>
        <v>Unaí</v>
      </c>
      <c r="G1898" t="str">
        <f>VLOOKUP(H1898,'REGIÕES DE SAÚDE E SEUS MUNICÍP'!$A$4:$D$5569,4,0)</f>
        <v>Paracatu</v>
      </c>
      <c r="H1898">
        <f>VLOOKUP(A1898,'REGIÕES DE SAÚDE E SEUS MUNICÍP'!$A$4:$A$5569,1,0)</f>
        <v>314700</v>
      </c>
      <c r="I1898" t="str">
        <f t="shared" si="116"/>
        <v>Mesmo município</v>
      </c>
      <c r="J1898" t="str">
        <f>VLOOKUP(D1898,'REGIÕES DE SAÚDE E SEUS MUNICÍP'!$C$4:$C$5569,1,0)</f>
        <v>Unaí</v>
      </c>
      <c r="K1898">
        <f t="shared" si="117"/>
        <v>1</v>
      </c>
      <c r="L1898" t="str">
        <f t="shared" si="118"/>
        <v>diferente</v>
      </c>
      <c r="M1898" t="str">
        <f t="shared" si="119"/>
        <v>diferente</v>
      </c>
    </row>
    <row r="1899" spans="1:13" x14ac:dyDescent="0.25">
      <c r="A1899">
        <v>314710</v>
      </c>
      <c r="B1899" t="s">
        <v>5424</v>
      </c>
      <c r="C1899">
        <v>31032</v>
      </c>
      <c r="D1899" t="s">
        <v>8241</v>
      </c>
      <c r="E1899" t="s">
        <v>8241</v>
      </c>
      <c r="F1899" t="str">
        <f>VLOOKUP(A1899,'REGIÕES DE SAÚDE E SEUS MUNICÍP'!$A$4:$C$5569,3,0)</f>
        <v>Divinópolis</v>
      </c>
      <c r="G1899" t="str">
        <f>VLOOKUP(H1899,'REGIÕES DE SAÚDE E SEUS MUNICÍP'!$A$4:$D$5569,4,0)</f>
        <v>Pará de Minas</v>
      </c>
      <c r="H1899">
        <f>VLOOKUP(A1899,'REGIÕES DE SAÚDE E SEUS MUNICÍP'!$A$4:$A$5569,1,0)</f>
        <v>314710</v>
      </c>
      <c r="I1899" t="str">
        <f t="shared" si="116"/>
        <v>Mesmo município</v>
      </c>
      <c r="J1899" t="e">
        <f>VLOOKUP(D1899,'REGIÕES DE SAÚDE E SEUS MUNICÍP'!$C$4:$C$5569,1,0)</f>
        <v>#N/A</v>
      </c>
      <c r="K1899" t="e">
        <f t="shared" si="117"/>
        <v>#VALUE!</v>
      </c>
      <c r="L1899" t="str">
        <f t="shared" si="118"/>
        <v>diferente</v>
      </c>
      <c r="M1899" t="str">
        <f t="shared" si="119"/>
        <v>diferente</v>
      </c>
    </row>
    <row r="1900" spans="1:13" x14ac:dyDescent="0.25">
      <c r="A1900">
        <v>314720</v>
      </c>
      <c r="B1900" t="s">
        <v>5424</v>
      </c>
      <c r="C1900">
        <v>31001</v>
      </c>
      <c r="D1900" t="s">
        <v>11405</v>
      </c>
      <c r="E1900" t="s">
        <v>5785</v>
      </c>
      <c r="F1900" t="str">
        <f>VLOOKUP(A1900,'REGIÕES DE SAÚDE E SEUS MUNICÍP'!$A$4:$C$5569,3,0)</f>
        <v>Alfenas</v>
      </c>
      <c r="G1900" t="str">
        <f>VLOOKUP(H1900,'REGIÕES DE SAÚDE E SEUS MUNICÍP'!$A$4:$D$5569,4,0)</f>
        <v>Paraguaçu</v>
      </c>
      <c r="H1900">
        <f>VLOOKUP(A1900,'REGIÕES DE SAÚDE E SEUS MUNICÍP'!$A$4:$A$5569,1,0)</f>
        <v>314720</v>
      </c>
      <c r="I1900" t="str">
        <f t="shared" si="116"/>
        <v>Mesmo município</v>
      </c>
      <c r="J1900" t="e">
        <f>VLOOKUP(D1900,'REGIÕES DE SAÚDE E SEUS MUNICÍP'!$C$4:$C$5569,1,0)</f>
        <v>#N/A</v>
      </c>
      <c r="K1900">
        <f t="shared" si="117"/>
        <v>1</v>
      </c>
      <c r="L1900" t="str">
        <f t="shared" si="118"/>
        <v>diferente</v>
      </c>
      <c r="M1900" t="str">
        <f t="shared" si="119"/>
        <v>diferente</v>
      </c>
    </row>
    <row r="1901" spans="1:13" x14ac:dyDescent="0.25">
      <c r="A1901">
        <v>314730</v>
      </c>
      <c r="B1901" t="s">
        <v>5424</v>
      </c>
      <c r="C1901">
        <v>31003</v>
      </c>
      <c r="D1901" t="s">
        <v>1000</v>
      </c>
      <c r="E1901" t="s">
        <v>56</v>
      </c>
      <c r="F1901" t="str">
        <f>VLOOKUP(A1901,'REGIÕES DE SAÚDE E SEUS MUNICÍP'!$A$4:$C$5569,3,0)</f>
        <v>Pouso Alegre</v>
      </c>
      <c r="G1901" t="str">
        <f>VLOOKUP(H1901,'REGIÕES DE SAÚDE E SEUS MUNICÍP'!$A$4:$D$5569,4,0)</f>
        <v>Paraisópolis</v>
      </c>
      <c r="H1901">
        <f>VLOOKUP(A1901,'REGIÕES DE SAÚDE E SEUS MUNICÍP'!$A$4:$A$5569,1,0)</f>
        <v>314730</v>
      </c>
      <c r="I1901" t="str">
        <f t="shared" si="116"/>
        <v>Mesmo município</v>
      </c>
      <c r="J1901" t="e">
        <f>VLOOKUP(D1901,'REGIÕES DE SAÚDE E SEUS MUNICÍP'!$C$4:$C$5569,1,0)</f>
        <v>#N/A</v>
      </c>
      <c r="K1901" t="e">
        <f t="shared" si="117"/>
        <v>#VALUE!</v>
      </c>
      <c r="L1901" t="str">
        <f t="shared" si="118"/>
        <v>diferente</v>
      </c>
      <c r="M1901" t="str">
        <f t="shared" si="119"/>
        <v>diferente</v>
      </c>
    </row>
    <row r="1902" spans="1:13" x14ac:dyDescent="0.25">
      <c r="A1902">
        <v>314740</v>
      </c>
      <c r="B1902" t="s">
        <v>5424</v>
      </c>
      <c r="C1902">
        <v>31024</v>
      </c>
      <c r="D1902" t="s">
        <v>7958</v>
      </c>
      <c r="E1902" t="s">
        <v>9722</v>
      </c>
      <c r="F1902" t="str">
        <f>VLOOKUP(A1902,'REGIÕES DE SAÚDE E SEUS MUNICÍP'!$A$4:$C$5569,3,0)</f>
        <v>Sete Lagoas</v>
      </c>
      <c r="G1902" t="str">
        <f>VLOOKUP(H1902,'REGIÕES DE SAÚDE E SEUS MUNICÍP'!$A$4:$D$5569,4,0)</f>
        <v>Paraopeba</v>
      </c>
      <c r="H1902">
        <f>VLOOKUP(A1902,'REGIÕES DE SAÚDE E SEUS MUNICÍP'!$A$4:$A$5569,1,0)</f>
        <v>314740</v>
      </c>
      <c r="I1902" t="str">
        <f t="shared" si="116"/>
        <v>Mesmo município</v>
      </c>
      <c r="J1902" t="str">
        <f>VLOOKUP(D1902,'REGIÕES DE SAÚDE E SEUS MUNICÍP'!$C$4:$C$5569,1,0)</f>
        <v>Sete Lagoas</v>
      </c>
      <c r="K1902">
        <f t="shared" si="117"/>
        <v>1</v>
      </c>
      <c r="L1902" t="str">
        <f t="shared" si="118"/>
        <v>diferente</v>
      </c>
      <c r="M1902" t="str">
        <f t="shared" si="119"/>
        <v>diferente</v>
      </c>
    </row>
    <row r="1903" spans="1:13" x14ac:dyDescent="0.25">
      <c r="A1903">
        <v>314750</v>
      </c>
      <c r="B1903" t="s">
        <v>5424</v>
      </c>
      <c r="C1903">
        <v>31021</v>
      </c>
      <c r="D1903" t="s">
        <v>6876</v>
      </c>
      <c r="E1903" t="s">
        <v>1149</v>
      </c>
      <c r="F1903" t="str">
        <f>VLOOKUP(A1903,'REGIÕES DE SAÚDE E SEUS MUNICÍP'!$A$4:$C$5569,3,0)</f>
        <v>Itabira</v>
      </c>
      <c r="G1903" t="str">
        <f>VLOOKUP(H1903,'REGIÕES DE SAÚDE E SEUS MUNICÍP'!$A$4:$D$5569,4,0)</f>
        <v>Passabém</v>
      </c>
      <c r="H1903">
        <f>VLOOKUP(A1903,'REGIÕES DE SAÚDE E SEUS MUNICÍP'!$A$4:$A$5569,1,0)</f>
        <v>314750</v>
      </c>
      <c r="I1903" t="str">
        <f t="shared" si="116"/>
        <v>Mesmo município</v>
      </c>
      <c r="J1903" t="str">
        <f>VLOOKUP(D1903,'REGIÕES DE SAÚDE E SEUS MUNICÍP'!$C$4:$C$5569,1,0)</f>
        <v>Itabira</v>
      </c>
      <c r="K1903">
        <f t="shared" si="117"/>
        <v>1</v>
      </c>
      <c r="L1903" t="str">
        <f>IF(D1903=D1904,IF(F1903=F1904,"Regiões semelhantes","Nova composição"),"diferente")</f>
        <v>diferente</v>
      </c>
      <c r="M1903" t="str">
        <f t="shared" si="119"/>
        <v>diferente</v>
      </c>
    </row>
    <row r="1904" spans="1:13" x14ac:dyDescent="0.25">
      <c r="A1904">
        <v>314760</v>
      </c>
      <c r="B1904" t="s">
        <v>5424</v>
      </c>
      <c r="C1904">
        <v>31008</v>
      </c>
      <c r="D1904" t="s">
        <v>1370</v>
      </c>
      <c r="E1904" t="s">
        <v>10320</v>
      </c>
      <c r="F1904" t="str">
        <f>VLOOKUP(A1904,'REGIÕES DE SAÚDE E SEUS MUNICÍP'!$A$4:$C$5569,3,0)</f>
        <v>Varginha</v>
      </c>
      <c r="G1904" t="str">
        <f>VLOOKUP(H1904,'REGIÕES DE SAÚDE E SEUS MUNICÍP'!$A$4:$D$5569,4,0)</f>
        <v>Passa Quatro</v>
      </c>
      <c r="H1904">
        <f>VLOOKUP(A1904,'REGIÕES DE SAÚDE E SEUS MUNICÍP'!$A$4:$A$5569,1,0)</f>
        <v>314760</v>
      </c>
      <c r="I1904" t="str">
        <f t="shared" si="116"/>
        <v>Mesmo município</v>
      </c>
      <c r="J1904" t="e">
        <f>VLOOKUP(D1904,'REGIÕES DE SAÚDE E SEUS MUNICÍP'!$C$4:$C$5569,1,0)</f>
        <v>#N/A</v>
      </c>
      <c r="K1904" t="e">
        <f t="shared" si="117"/>
        <v>#VALUE!</v>
      </c>
      <c r="L1904" t="str">
        <f t="shared" si="118"/>
        <v>diferente</v>
      </c>
      <c r="M1904" t="str">
        <f>IF(F1904=F1903,"igual","diferente")</f>
        <v>diferente</v>
      </c>
    </row>
    <row r="1905" spans="1:13" x14ac:dyDescent="0.25">
      <c r="A1905">
        <v>314770</v>
      </c>
      <c r="B1905" t="s">
        <v>5424</v>
      </c>
      <c r="C1905">
        <v>31088</v>
      </c>
      <c r="D1905" t="s">
        <v>11418</v>
      </c>
      <c r="E1905" t="s">
        <v>510</v>
      </c>
      <c r="F1905" t="str">
        <f>VLOOKUP(A1905,'REGIÕES DE SAÚDE E SEUS MUNICÍP'!$A$4:$C$5569,3,0)</f>
        <v>Divinópolis</v>
      </c>
      <c r="G1905" t="str">
        <f>VLOOKUP(H1905,'REGIÕES DE SAÚDE E SEUS MUNICÍP'!$A$4:$D$5569,4,0)</f>
        <v>Passa Tempo</v>
      </c>
      <c r="H1905">
        <f>VLOOKUP(A1905,'REGIÕES DE SAÚDE E SEUS MUNICÍP'!$A$4:$A$5569,1,0)</f>
        <v>314770</v>
      </c>
      <c r="I1905" t="str">
        <f t="shared" si="116"/>
        <v>Mesmo município</v>
      </c>
      <c r="J1905" t="e">
        <f>VLOOKUP(D1905,'REGIÕES DE SAÚDE E SEUS MUNICÍP'!$C$4:$C$5569,1,0)</f>
        <v>#N/A</v>
      </c>
      <c r="K1905" t="e">
        <f t="shared" si="117"/>
        <v>#VALUE!</v>
      </c>
      <c r="L1905" t="str">
        <f t="shared" si="118"/>
        <v>diferente</v>
      </c>
      <c r="M1905" t="str">
        <f t="shared" si="119"/>
        <v>diferente</v>
      </c>
    </row>
    <row r="1906" spans="1:13" x14ac:dyDescent="0.25">
      <c r="A1906">
        <v>314780</v>
      </c>
      <c r="B1906" t="s">
        <v>5424</v>
      </c>
      <c r="C1906">
        <v>31090</v>
      </c>
      <c r="D1906" t="s">
        <v>5064</v>
      </c>
      <c r="E1906" t="s">
        <v>3501</v>
      </c>
      <c r="F1906" t="str">
        <f>VLOOKUP(A1906,'REGIÕES DE SAÚDE E SEUS MUNICÍP'!$A$4:$C$5569,3,0)</f>
        <v>Juiz de Fora</v>
      </c>
      <c r="G1906" t="str">
        <f>VLOOKUP(H1906,'REGIÕES DE SAÚDE E SEUS MUNICÍP'!$A$4:$D$5569,4,0)</f>
        <v>Passa-Vinte</v>
      </c>
      <c r="H1906">
        <f>VLOOKUP(A1906,'REGIÕES DE SAÚDE E SEUS MUNICÍP'!$A$4:$A$5569,1,0)</f>
        <v>314780</v>
      </c>
      <c r="I1906" t="str">
        <f t="shared" si="116"/>
        <v>Mesmo município</v>
      </c>
      <c r="J1906" t="e">
        <f>VLOOKUP(D1906,'REGIÕES DE SAÚDE E SEUS MUNICÍP'!$C$4:$C$5569,1,0)</f>
        <v>#N/A</v>
      </c>
      <c r="K1906" t="e">
        <f t="shared" si="117"/>
        <v>#VALUE!</v>
      </c>
      <c r="L1906" t="str">
        <f t="shared" si="118"/>
        <v>diferente</v>
      </c>
      <c r="M1906" t="str">
        <f t="shared" si="119"/>
        <v>diferente</v>
      </c>
    </row>
    <row r="1907" spans="1:13" x14ac:dyDescent="0.25">
      <c r="A1907">
        <v>314790</v>
      </c>
      <c r="B1907" t="s">
        <v>5424</v>
      </c>
      <c r="C1907">
        <v>31092</v>
      </c>
      <c r="D1907" t="s">
        <v>8585</v>
      </c>
      <c r="E1907" t="s">
        <v>8585</v>
      </c>
      <c r="F1907" t="str">
        <f>VLOOKUP(A1907,'REGIÕES DE SAÚDE E SEUS MUNICÍP'!$A$4:$C$5569,3,0)</f>
        <v>Passos</v>
      </c>
      <c r="G1907" t="str">
        <f>VLOOKUP(H1907,'REGIÕES DE SAÚDE E SEUS MUNICÍP'!$A$4:$D$5569,4,0)</f>
        <v>Passos</v>
      </c>
      <c r="H1907">
        <f>VLOOKUP(A1907,'REGIÕES DE SAÚDE E SEUS MUNICÍP'!$A$4:$A$5569,1,0)</f>
        <v>314790</v>
      </c>
      <c r="I1907" t="str">
        <f t="shared" si="116"/>
        <v>Mesmo município</v>
      </c>
      <c r="J1907" t="str">
        <f>VLOOKUP(D1907,'REGIÕES DE SAÚDE E SEUS MUNICÍP'!$C$4:$C$5569,1,0)</f>
        <v>Passos</v>
      </c>
      <c r="K1907">
        <f t="shared" si="117"/>
        <v>1</v>
      </c>
      <c r="L1907" t="str">
        <f t="shared" si="118"/>
        <v>diferente</v>
      </c>
      <c r="M1907" t="str">
        <f t="shared" si="119"/>
        <v>diferente</v>
      </c>
    </row>
    <row r="1908" spans="1:13" x14ac:dyDescent="0.25">
      <c r="A1908">
        <v>314795</v>
      </c>
      <c r="B1908" t="s">
        <v>5424</v>
      </c>
      <c r="C1908">
        <v>31049</v>
      </c>
      <c r="D1908" t="s">
        <v>11415</v>
      </c>
      <c r="E1908" t="s">
        <v>7510</v>
      </c>
      <c r="F1908" t="str">
        <f>VLOOKUP(A1908,'REGIÕES DE SAÚDE E SEUS MUNICÍP'!$A$4:$C$5569,3,0)</f>
        <v>Januária</v>
      </c>
      <c r="G1908" t="str">
        <f>VLOOKUP(H1908,'REGIÕES DE SAÚDE E SEUS MUNICÍP'!$A$4:$D$5569,4,0)</f>
        <v>Patis</v>
      </c>
      <c r="H1908">
        <f>VLOOKUP(A1908,'REGIÕES DE SAÚDE E SEUS MUNICÍP'!$A$4:$A$5569,1,0)</f>
        <v>314795</v>
      </c>
      <c r="I1908" t="str">
        <f t="shared" si="116"/>
        <v>Mesmo município</v>
      </c>
      <c r="J1908" t="e">
        <f>VLOOKUP(D1908,'REGIÕES DE SAÚDE E SEUS MUNICÍP'!$C$4:$C$5569,1,0)</f>
        <v>#N/A</v>
      </c>
      <c r="K1908" t="e">
        <f t="shared" si="117"/>
        <v>#VALUE!</v>
      </c>
      <c r="L1908" t="str">
        <f t="shared" si="118"/>
        <v>diferente</v>
      </c>
      <c r="M1908" t="str">
        <f t="shared" si="119"/>
        <v>diferente</v>
      </c>
    </row>
    <row r="1909" spans="1:13" x14ac:dyDescent="0.25">
      <c r="A1909">
        <v>314800</v>
      </c>
      <c r="B1909" t="s">
        <v>5424</v>
      </c>
      <c r="C1909">
        <v>31057</v>
      </c>
      <c r="D1909" t="s">
        <v>2762</v>
      </c>
      <c r="E1909" t="s">
        <v>2762</v>
      </c>
      <c r="F1909" t="str">
        <f>VLOOKUP(A1909,'REGIÕES DE SAÚDE E SEUS MUNICÍP'!$A$4:$C$5569,3,0)</f>
        <v>Patos de Minas</v>
      </c>
      <c r="G1909" t="str">
        <f>VLOOKUP(H1909,'REGIÕES DE SAÚDE E SEUS MUNICÍP'!$A$4:$D$5569,4,0)</f>
        <v>Patos de Minas</v>
      </c>
      <c r="H1909">
        <f>VLOOKUP(A1909,'REGIÕES DE SAÚDE E SEUS MUNICÍP'!$A$4:$A$5569,1,0)</f>
        <v>314800</v>
      </c>
      <c r="I1909" t="str">
        <f t="shared" si="116"/>
        <v>Mesmo município</v>
      </c>
      <c r="J1909" t="str">
        <f>VLOOKUP(D1909,'REGIÕES DE SAÚDE E SEUS MUNICÍP'!$C$4:$C$5569,1,0)</f>
        <v>Patos de Minas</v>
      </c>
      <c r="K1909">
        <f t="shared" si="117"/>
        <v>1</v>
      </c>
      <c r="L1909" t="str">
        <f t="shared" si="118"/>
        <v>diferente</v>
      </c>
      <c r="M1909" t="str">
        <f t="shared" si="119"/>
        <v>diferente</v>
      </c>
    </row>
    <row r="1910" spans="1:13" x14ac:dyDescent="0.25">
      <c r="A1910">
        <v>314810</v>
      </c>
      <c r="B1910" t="s">
        <v>5424</v>
      </c>
      <c r="C1910">
        <v>31074</v>
      </c>
      <c r="D1910" t="s">
        <v>11402</v>
      </c>
      <c r="E1910" t="s">
        <v>7915</v>
      </c>
      <c r="F1910" t="str">
        <f>VLOOKUP(A1910,'REGIÕES DE SAÚDE E SEUS MUNICÍP'!$A$4:$C$5569,3,0)</f>
        <v>Uberlândia</v>
      </c>
      <c r="G1910" t="str">
        <f>VLOOKUP(H1910,'REGIÕES DE SAÚDE E SEUS MUNICÍP'!$A$4:$D$5569,4,0)</f>
        <v>Patrocínio</v>
      </c>
      <c r="H1910">
        <f>VLOOKUP(A1910,'REGIÕES DE SAÚDE E SEUS MUNICÍP'!$A$4:$A$5569,1,0)</f>
        <v>314810</v>
      </c>
      <c r="I1910" t="str">
        <f t="shared" si="116"/>
        <v>Mesmo município</v>
      </c>
      <c r="J1910" t="e">
        <f>VLOOKUP(D1910,'REGIÕES DE SAÚDE E SEUS MUNICÍP'!$C$4:$C$5569,1,0)</f>
        <v>#N/A</v>
      </c>
      <c r="K1910" t="e">
        <f t="shared" si="117"/>
        <v>#VALUE!</v>
      </c>
      <c r="L1910" t="str">
        <f t="shared" si="118"/>
        <v>diferente</v>
      </c>
      <c r="M1910" t="str">
        <f t="shared" si="119"/>
        <v>diferente</v>
      </c>
    </row>
    <row r="1911" spans="1:13" x14ac:dyDescent="0.25">
      <c r="A1911">
        <v>314820</v>
      </c>
      <c r="B1911" t="s">
        <v>5424</v>
      </c>
      <c r="C1911">
        <v>31045</v>
      </c>
      <c r="D1911" t="s">
        <v>9252</v>
      </c>
      <c r="E1911" t="s">
        <v>6941</v>
      </c>
      <c r="F1911" t="str">
        <f>VLOOKUP(A1911,'REGIÕES DE SAÚDE E SEUS MUNICÍP'!$A$4:$C$5569,3,0)</f>
        <v>Ubá</v>
      </c>
      <c r="G1911" t="str">
        <f>VLOOKUP(H1911,'REGIÕES DE SAÚDE E SEUS MUNICÍP'!$A$4:$D$5569,4,0)</f>
        <v>Patrocínio do Muriaé</v>
      </c>
      <c r="H1911">
        <f>VLOOKUP(A1911,'REGIÕES DE SAÚDE E SEUS MUNICÍP'!$A$4:$A$5569,1,0)</f>
        <v>314820</v>
      </c>
      <c r="I1911" t="str">
        <f t="shared" si="116"/>
        <v>Mesmo município</v>
      </c>
      <c r="J1911" t="e">
        <f>VLOOKUP(D1911,'REGIÕES DE SAÚDE E SEUS MUNICÍP'!$C$4:$C$5569,1,0)</f>
        <v>#N/A</v>
      </c>
      <c r="K1911" t="e">
        <f t="shared" si="117"/>
        <v>#VALUE!</v>
      </c>
      <c r="L1911" t="str">
        <f t="shared" si="118"/>
        <v>diferente</v>
      </c>
      <c r="M1911" t="str">
        <f t="shared" si="119"/>
        <v>diferente</v>
      </c>
    </row>
    <row r="1912" spans="1:13" x14ac:dyDescent="0.25">
      <c r="A1912">
        <v>314830</v>
      </c>
      <c r="B1912" t="s">
        <v>5424</v>
      </c>
      <c r="C1912">
        <v>31061</v>
      </c>
      <c r="D1912" t="s">
        <v>10321</v>
      </c>
      <c r="E1912" t="s">
        <v>3093</v>
      </c>
      <c r="F1912" t="str">
        <f>VLOOKUP(A1912,'REGIÕES DE SAÚDE E SEUS MUNICÍP'!$A$4:$C$5569,3,0)</f>
        <v>Ponte Nova</v>
      </c>
      <c r="G1912" t="str">
        <f>VLOOKUP(H1912,'REGIÕES DE SAÚDE E SEUS MUNICÍP'!$A$4:$D$5569,4,0)</f>
        <v>Paula Cândido</v>
      </c>
      <c r="H1912">
        <f>VLOOKUP(A1912,'REGIÕES DE SAÚDE E SEUS MUNICÍP'!$A$4:$A$5569,1,0)</f>
        <v>314830</v>
      </c>
      <c r="I1912" t="str">
        <f t="shared" si="116"/>
        <v>Mesmo município</v>
      </c>
      <c r="J1912" t="e">
        <f>VLOOKUP(D1912,'REGIÕES DE SAÚDE E SEUS MUNICÍP'!$C$4:$C$5569,1,0)</f>
        <v>#N/A</v>
      </c>
      <c r="K1912" t="e">
        <f t="shared" si="117"/>
        <v>#VALUE!</v>
      </c>
      <c r="L1912" t="str">
        <f t="shared" si="118"/>
        <v>diferente</v>
      </c>
      <c r="M1912" t="str">
        <f t="shared" si="119"/>
        <v>diferente</v>
      </c>
    </row>
    <row r="1913" spans="1:13" x14ac:dyDescent="0.25">
      <c r="A1913">
        <v>314840</v>
      </c>
      <c r="B1913" t="s">
        <v>5424</v>
      </c>
      <c r="C1913">
        <v>31080</v>
      </c>
      <c r="D1913" t="s">
        <v>11416</v>
      </c>
      <c r="E1913" t="s">
        <v>573</v>
      </c>
      <c r="F1913" t="str">
        <f>VLOOKUP(A1913,'REGIÕES DE SAÚDE E SEUS MUNICÍP'!$A$4:$C$5569,3,0)</f>
        <v>Governador Valadares</v>
      </c>
      <c r="G1913" t="str">
        <f>VLOOKUP(H1913,'REGIÕES DE SAÚDE E SEUS MUNICÍP'!$A$4:$D$5569,4,0)</f>
        <v>Paulistas</v>
      </c>
      <c r="H1913">
        <f>VLOOKUP(A1913,'REGIÕES DE SAÚDE E SEUS MUNICÍP'!$A$4:$A$5569,1,0)</f>
        <v>314840</v>
      </c>
      <c r="I1913" t="str">
        <f t="shared" si="116"/>
        <v>Mesmo município</v>
      </c>
      <c r="J1913" t="e">
        <f>VLOOKUP(D1913,'REGIÕES DE SAÚDE E SEUS MUNICÍP'!$C$4:$C$5569,1,0)</f>
        <v>#N/A</v>
      </c>
      <c r="K1913" t="e">
        <f t="shared" si="117"/>
        <v>#VALUE!</v>
      </c>
      <c r="L1913" t="str">
        <f t="shared" si="118"/>
        <v>diferente</v>
      </c>
      <c r="M1913" t="str">
        <f t="shared" si="119"/>
        <v>diferente</v>
      </c>
    </row>
    <row r="1914" spans="1:13" x14ac:dyDescent="0.25">
      <c r="A1914">
        <v>314850</v>
      </c>
      <c r="B1914" t="s">
        <v>5424</v>
      </c>
      <c r="C1914">
        <v>31062</v>
      </c>
      <c r="D1914" t="s">
        <v>847</v>
      </c>
      <c r="E1914" t="s">
        <v>3370</v>
      </c>
      <c r="F1914" t="str">
        <f>VLOOKUP(A1914,'REGIÕES DE SAÚDE E SEUS MUNICÍP'!$A$4:$C$5569,3,0)</f>
        <v>Teófilo Otoni</v>
      </c>
      <c r="G1914" t="str">
        <f>VLOOKUP(H1914,'REGIÕES DE SAÚDE E SEUS MUNICÍP'!$A$4:$D$5569,4,0)</f>
        <v>Pavão</v>
      </c>
      <c r="H1914">
        <f>VLOOKUP(A1914,'REGIÕES DE SAÚDE E SEUS MUNICÍP'!$A$4:$A$5569,1,0)</f>
        <v>314850</v>
      </c>
      <c r="I1914" t="str">
        <f t="shared" si="116"/>
        <v>Mesmo município</v>
      </c>
      <c r="J1914" t="e">
        <f>VLOOKUP(D1914,'REGIÕES DE SAÚDE E SEUS MUNICÍP'!$C$4:$C$5569,1,0)</f>
        <v>#N/A</v>
      </c>
      <c r="K1914" t="e">
        <f t="shared" si="117"/>
        <v>#VALUE!</v>
      </c>
      <c r="L1914" t="str">
        <f t="shared" si="118"/>
        <v>diferente</v>
      </c>
      <c r="M1914" t="str">
        <f t="shared" si="119"/>
        <v>diferente</v>
      </c>
    </row>
    <row r="1915" spans="1:13" x14ac:dyDescent="0.25">
      <c r="A1915">
        <v>314860</v>
      </c>
      <c r="B1915" t="s">
        <v>5424</v>
      </c>
      <c r="C1915">
        <v>31080</v>
      </c>
      <c r="D1915" t="s">
        <v>11416</v>
      </c>
      <c r="E1915" t="s">
        <v>2764</v>
      </c>
      <c r="F1915" t="str">
        <f>VLOOKUP(A1915,'REGIÕES DE SAÚDE E SEUS MUNICÍP'!$A$4:$C$5569,3,0)</f>
        <v>Governador Valadares</v>
      </c>
      <c r="G1915" t="str">
        <f>VLOOKUP(H1915,'REGIÕES DE SAÚDE E SEUS MUNICÍP'!$A$4:$D$5569,4,0)</f>
        <v>Peçanha</v>
      </c>
      <c r="H1915">
        <f>VLOOKUP(A1915,'REGIÕES DE SAÚDE E SEUS MUNICÍP'!$A$4:$A$5569,1,0)</f>
        <v>314860</v>
      </c>
      <c r="I1915" t="str">
        <f t="shared" si="116"/>
        <v>Mesmo município</v>
      </c>
      <c r="J1915" t="e">
        <f>VLOOKUP(D1915,'REGIÕES DE SAÚDE E SEUS MUNICÍP'!$C$4:$C$5569,1,0)</f>
        <v>#N/A</v>
      </c>
      <c r="K1915" t="e">
        <f t="shared" si="117"/>
        <v>#VALUE!</v>
      </c>
      <c r="L1915" t="str">
        <f t="shared" si="118"/>
        <v>diferente</v>
      </c>
      <c r="M1915" t="str">
        <f t="shared" si="119"/>
        <v>diferente</v>
      </c>
    </row>
    <row r="1916" spans="1:13" x14ac:dyDescent="0.25">
      <c r="A1916">
        <v>314870</v>
      </c>
      <c r="B1916" t="s">
        <v>5424</v>
      </c>
      <c r="C1916">
        <v>31068</v>
      </c>
      <c r="D1916" t="s">
        <v>11403</v>
      </c>
      <c r="E1916" t="s">
        <v>6171</v>
      </c>
      <c r="F1916" t="str">
        <f>VLOOKUP(A1916,'REGIÕES DE SAÚDE E SEUS MUNICÍP'!$A$4:$C$5569,3,0)</f>
        <v>Pedra Azul</v>
      </c>
      <c r="G1916" t="str">
        <f>VLOOKUP(H1916,'REGIÕES DE SAÚDE E SEUS MUNICÍP'!$A$4:$D$5569,4,0)</f>
        <v>Pedra Azul</v>
      </c>
      <c r="H1916">
        <f>VLOOKUP(A1916,'REGIÕES DE SAÚDE E SEUS MUNICÍP'!$A$4:$A$5569,1,0)</f>
        <v>314870</v>
      </c>
      <c r="I1916" t="str">
        <f t="shared" si="116"/>
        <v>Mesmo município</v>
      </c>
      <c r="J1916" t="str">
        <f>VLOOKUP(D1916,'REGIÕES DE SAÚDE E SEUS MUNICÍP'!$C$4:$C$5569,1,0)</f>
        <v>Pedra Azul</v>
      </c>
      <c r="K1916">
        <f t="shared" si="117"/>
        <v>1</v>
      </c>
      <c r="L1916" t="str">
        <f t="shared" si="118"/>
        <v>diferente</v>
      </c>
      <c r="M1916" t="str">
        <f t="shared" si="119"/>
        <v>diferente</v>
      </c>
    </row>
    <row r="1917" spans="1:13" x14ac:dyDescent="0.25">
      <c r="A1917">
        <v>314875</v>
      </c>
      <c r="B1917" t="s">
        <v>5424</v>
      </c>
      <c r="C1917">
        <v>31042</v>
      </c>
      <c r="D1917" t="s">
        <v>7264</v>
      </c>
      <c r="E1917" t="s">
        <v>4163</v>
      </c>
      <c r="F1917" t="str">
        <f>VLOOKUP(A1917,'REGIÕES DE SAÚDE E SEUS MUNICÍP'!$A$4:$C$5569,3,0)</f>
        <v>Manhumirim</v>
      </c>
      <c r="G1917" t="str">
        <f>VLOOKUP(H1917,'REGIÕES DE SAÚDE E SEUS MUNICÍP'!$A$4:$D$5569,4,0)</f>
        <v>Pedra Bonita</v>
      </c>
      <c r="H1917">
        <f>VLOOKUP(A1917,'REGIÕES DE SAÚDE E SEUS MUNICÍP'!$A$4:$A$5569,1,0)</f>
        <v>314875</v>
      </c>
      <c r="I1917" t="str">
        <f t="shared" si="116"/>
        <v>Mesmo município</v>
      </c>
      <c r="J1917" t="e">
        <f>VLOOKUP(D1917,'REGIÕES DE SAÚDE E SEUS MUNICÍP'!$C$4:$C$5569,1,0)</f>
        <v>#N/A</v>
      </c>
      <c r="K1917" t="e">
        <f t="shared" si="117"/>
        <v>#VALUE!</v>
      </c>
      <c r="L1917" t="str">
        <f t="shared" si="118"/>
        <v>diferente</v>
      </c>
      <c r="M1917" t="str">
        <f t="shared" si="119"/>
        <v>diferente</v>
      </c>
    </row>
    <row r="1918" spans="1:13" x14ac:dyDescent="0.25">
      <c r="A1918">
        <v>314880</v>
      </c>
      <c r="B1918" t="s">
        <v>5424</v>
      </c>
      <c r="C1918">
        <v>31061</v>
      </c>
      <c r="D1918" t="s">
        <v>10321</v>
      </c>
      <c r="E1918" t="s">
        <v>6037</v>
      </c>
      <c r="F1918" t="str">
        <f>VLOOKUP(A1918,'REGIÕES DE SAÚDE E SEUS MUNICÍP'!$A$4:$C$5569,3,0)</f>
        <v>Ponte Nova</v>
      </c>
      <c r="G1918" t="str">
        <f>VLOOKUP(H1918,'REGIÕES DE SAÚDE E SEUS MUNICÍP'!$A$4:$D$5569,4,0)</f>
        <v>Pedra do Anta</v>
      </c>
      <c r="H1918">
        <f>VLOOKUP(A1918,'REGIÕES DE SAÚDE E SEUS MUNICÍP'!$A$4:$A$5569,1,0)</f>
        <v>314880</v>
      </c>
      <c r="I1918" t="str">
        <f t="shared" si="116"/>
        <v>Mesmo município</v>
      </c>
      <c r="J1918" t="e">
        <f>VLOOKUP(D1918,'REGIÕES DE SAÚDE E SEUS MUNICÍP'!$C$4:$C$5569,1,0)</f>
        <v>#N/A</v>
      </c>
      <c r="K1918" t="e">
        <f t="shared" si="117"/>
        <v>#VALUE!</v>
      </c>
      <c r="L1918" t="str">
        <f t="shared" si="118"/>
        <v>diferente</v>
      </c>
      <c r="M1918" t="str">
        <f t="shared" si="119"/>
        <v>diferente</v>
      </c>
    </row>
    <row r="1919" spans="1:13" x14ac:dyDescent="0.25">
      <c r="A1919">
        <v>314890</v>
      </c>
      <c r="B1919" t="s">
        <v>5424</v>
      </c>
      <c r="C1919">
        <v>31087</v>
      </c>
      <c r="D1919" t="s">
        <v>11410</v>
      </c>
      <c r="E1919" t="s">
        <v>593</v>
      </c>
      <c r="F1919" t="str">
        <f>VLOOKUP(A1919,'REGIÕES DE SAÚDE E SEUS MUNICÍP'!$A$4:$C$5569,3,0)</f>
        <v>Divinópolis</v>
      </c>
      <c r="G1919" t="str">
        <f>VLOOKUP(H1919,'REGIÕES DE SAÚDE E SEUS MUNICÍP'!$A$4:$D$5569,4,0)</f>
        <v>Pedra do Indaiá</v>
      </c>
      <c r="H1919">
        <f>VLOOKUP(A1919,'REGIÕES DE SAÚDE E SEUS MUNICÍP'!$A$4:$A$5569,1,0)</f>
        <v>314890</v>
      </c>
      <c r="I1919" t="str">
        <f t="shared" si="116"/>
        <v>Mesmo município</v>
      </c>
      <c r="J1919" t="e">
        <f>VLOOKUP(D1919,'REGIÕES DE SAÚDE E SEUS MUNICÍP'!$C$4:$C$5569,1,0)</f>
        <v>#N/A</v>
      </c>
      <c r="K1919" t="e">
        <f t="shared" si="117"/>
        <v>#VALUE!</v>
      </c>
      <c r="L1919" t="str">
        <f t="shared" si="118"/>
        <v>diferente</v>
      </c>
      <c r="M1919" t="str">
        <f t="shared" si="119"/>
        <v>diferente</v>
      </c>
    </row>
    <row r="1920" spans="1:13" x14ac:dyDescent="0.25">
      <c r="A1920">
        <v>314900</v>
      </c>
      <c r="B1920" t="s">
        <v>5424</v>
      </c>
      <c r="C1920">
        <v>31042</v>
      </c>
      <c r="D1920" t="s">
        <v>7264</v>
      </c>
      <c r="E1920" t="s">
        <v>6221</v>
      </c>
      <c r="F1920" t="str">
        <f>VLOOKUP(A1920,'REGIÕES DE SAÚDE E SEUS MUNICÍP'!$A$4:$C$5569,3,0)</f>
        <v>Manhumirim</v>
      </c>
      <c r="G1920" t="str">
        <f>VLOOKUP(H1920,'REGIÕES DE SAÚDE E SEUS MUNICÍP'!$A$4:$D$5569,4,0)</f>
        <v>Pedra Dourada</v>
      </c>
      <c r="H1920">
        <f>VLOOKUP(A1920,'REGIÕES DE SAÚDE E SEUS MUNICÍP'!$A$4:$A$5569,1,0)</f>
        <v>314900</v>
      </c>
      <c r="I1920" t="str">
        <f t="shared" si="116"/>
        <v>Mesmo município</v>
      </c>
      <c r="J1920" t="e">
        <f>VLOOKUP(D1920,'REGIÕES DE SAÚDE E SEUS MUNICÍP'!$C$4:$C$5569,1,0)</f>
        <v>#N/A</v>
      </c>
      <c r="K1920" t="e">
        <f t="shared" si="117"/>
        <v>#VALUE!</v>
      </c>
      <c r="L1920" t="str">
        <f t="shared" si="118"/>
        <v>diferente</v>
      </c>
      <c r="M1920" t="str">
        <f t="shared" si="119"/>
        <v>diferente</v>
      </c>
    </row>
    <row r="1921" spans="1:13" x14ac:dyDescent="0.25">
      <c r="A1921">
        <v>314910</v>
      </c>
      <c r="B1921" t="s">
        <v>5424</v>
      </c>
      <c r="C1921">
        <v>31003</v>
      </c>
      <c r="D1921" t="s">
        <v>1000</v>
      </c>
      <c r="E1921" t="s">
        <v>4811</v>
      </c>
      <c r="F1921" t="str">
        <f>VLOOKUP(A1921,'REGIÕES DE SAÚDE E SEUS MUNICÍP'!$A$4:$C$5569,3,0)</f>
        <v>Pouso Alegre</v>
      </c>
      <c r="G1921" t="str">
        <f>VLOOKUP(H1921,'REGIÕES DE SAÚDE E SEUS MUNICÍP'!$A$4:$D$5569,4,0)</f>
        <v>Pedralva</v>
      </c>
      <c r="H1921">
        <f>VLOOKUP(A1921,'REGIÕES DE SAÚDE E SEUS MUNICÍP'!$A$4:$A$5569,1,0)</f>
        <v>314910</v>
      </c>
      <c r="I1921" t="str">
        <f t="shared" si="116"/>
        <v>Mesmo município</v>
      </c>
      <c r="J1921" t="e">
        <f>VLOOKUP(D1921,'REGIÕES DE SAÚDE E SEUS MUNICÍP'!$C$4:$C$5569,1,0)</f>
        <v>#N/A</v>
      </c>
      <c r="K1921" t="e">
        <f t="shared" si="117"/>
        <v>#VALUE!</v>
      </c>
      <c r="L1921" t="str">
        <f t="shared" si="118"/>
        <v>diferente</v>
      </c>
      <c r="M1921" t="str">
        <f t="shared" si="119"/>
        <v>diferente</v>
      </c>
    </row>
    <row r="1922" spans="1:13" x14ac:dyDescent="0.25">
      <c r="A1922">
        <v>314915</v>
      </c>
      <c r="B1922" t="s">
        <v>5424</v>
      </c>
      <c r="C1922">
        <v>31053</v>
      </c>
      <c r="D1922" t="s">
        <v>2382</v>
      </c>
      <c r="E1922" t="s">
        <v>9566</v>
      </c>
      <c r="F1922" t="str">
        <f>VLOOKUP(A1922,'REGIÕES DE SAÚDE E SEUS MUNICÍP'!$A$4:$C$5569,3,0)</f>
        <v>Januária</v>
      </c>
      <c r="G1922" t="str">
        <f>VLOOKUP(H1922,'REGIÕES DE SAÚDE E SEUS MUNICÍP'!$A$4:$D$5569,4,0)</f>
        <v>Pedras de Maria da Cruz</v>
      </c>
      <c r="H1922">
        <f>VLOOKUP(A1922,'REGIÕES DE SAÚDE E SEUS MUNICÍP'!$A$4:$A$5569,1,0)</f>
        <v>314915</v>
      </c>
      <c r="I1922" t="str">
        <f t="shared" si="116"/>
        <v>Mesmo município</v>
      </c>
      <c r="J1922" t="str">
        <f>VLOOKUP(D1922,'REGIÕES DE SAÚDE E SEUS MUNICÍP'!$C$4:$C$5569,1,0)</f>
        <v>Januária</v>
      </c>
      <c r="K1922">
        <f t="shared" si="117"/>
        <v>1</v>
      </c>
      <c r="L1922" t="str">
        <f t="shared" si="118"/>
        <v>diferente</v>
      </c>
      <c r="M1922" t="str">
        <f t="shared" si="119"/>
        <v>diferente</v>
      </c>
    </row>
    <row r="1923" spans="1:13" x14ac:dyDescent="0.25">
      <c r="A1923">
        <v>314920</v>
      </c>
      <c r="B1923" t="s">
        <v>5424</v>
      </c>
      <c r="C1923">
        <v>31070</v>
      </c>
      <c r="D1923" t="s">
        <v>499</v>
      </c>
      <c r="E1923" t="s">
        <v>6598</v>
      </c>
      <c r="F1923" t="str">
        <f>VLOOKUP(A1923,'REGIÕES DE SAÚDE E SEUS MUNICÍP'!$A$4:$C$5569,3,0)</f>
        <v>Uberaba</v>
      </c>
      <c r="G1923" t="str">
        <f>VLOOKUP(H1923,'REGIÕES DE SAÚDE E SEUS MUNICÍP'!$A$4:$D$5569,4,0)</f>
        <v>Pedrinópolis</v>
      </c>
      <c r="H1923">
        <f>VLOOKUP(A1923,'REGIÕES DE SAÚDE E SEUS MUNICÍP'!$A$4:$A$5569,1,0)</f>
        <v>314920</v>
      </c>
      <c r="I1923" t="str">
        <f t="shared" ref="I1923:I1986" si="120">IF(G1923=E1923,"Mesmo município","Município diferente")</f>
        <v>Mesmo município</v>
      </c>
      <c r="J1923" t="e">
        <f>VLOOKUP(D1923,'REGIÕES DE SAÚDE E SEUS MUNICÍP'!$C$4:$C$5569,1,0)</f>
        <v>#N/A</v>
      </c>
      <c r="K1923" t="e">
        <f t="shared" si="117"/>
        <v>#VALUE!</v>
      </c>
      <c r="L1923" t="str">
        <f t="shared" si="118"/>
        <v>diferente</v>
      </c>
      <c r="M1923" t="str">
        <f t="shared" si="119"/>
        <v>diferente</v>
      </c>
    </row>
    <row r="1924" spans="1:13" x14ac:dyDescent="0.25">
      <c r="A1924">
        <v>314930</v>
      </c>
      <c r="B1924" t="s">
        <v>5424</v>
      </c>
      <c r="C1924">
        <v>31025</v>
      </c>
      <c r="D1924" t="s">
        <v>7517</v>
      </c>
      <c r="E1924" t="s">
        <v>1834</v>
      </c>
      <c r="F1924" t="str">
        <f>VLOOKUP(A1924,'REGIÕES DE SAÚDE E SEUS MUNICÍP'!$A$4:$C$5569,3,0)</f>
        <v>Belo Horizonte</v>
      </c>
      <c r="G1924" t="str">
        <f>VLOOKUP(H1924,'REGIÕES DE SAÚDE E SEUS MUNICÍP'!$A$4:$D$5569,4,0)</f>
        <v>Pedro Leopoldo</v>
      </c>
      <c r="H1924">
        <f>VLOOKUP(A1924,'REGIÕES DE SAÚDE E SEUS MUNICÍP'!$A$4:$A$5569,1,0)</f>
        <v>314930</v>
      </c>
      <c r="I1924" t="str">
        <f t="shared" si="120"/>
        <v>Mesmo município</v>
      </c>
      <c r="J1924" t="e">
        <f>VLOOKUP(D1924,'REGIÕES DE SAÚDE E SEUS MUNICÍP'!$C$4:$C$5569,1,0)</f>
        <v>#N/A</v>
      </c>
      <c r="K1924" t="e">
        <f t="shared" ref="K1924:K1987" si="121">SEARCH(F1924,D1924)</f>
        <v>#VALUE!</v>
      </c>
      <c r="L1924" t="str">
        <f>IF(D1924=D1925,IF(F1924=F1925,"Regiões semelhantes","Nova composição"),"diferente")</f>
        <v>diferente</v>
      </c>
      <c r="M1924" t="str">
        <f t="shared" si="119"/>
        <v>diferente</v>
      </c>
    </row>
    <row r="1925" spans="1:13" x14ac:dyDescent="0.25">
      <c r="A1925">
        <v>314940</v>
      </c>
      <c r="B1925" t="s">
        <v>5424</v>
      </c>
      <c r="C1925">
        <v>31090</v>
      </c>
      <c r="D1925" t="s">
        <v>5064</v>
      </c>
      <c r="E1925" t="s">
        <v>2413</v>
      </c>
      <c r="F1925" t="str">
        <f>VLOOKUP(A1925,'REGIÕES DE SAÚDE E SEUS MUNICÍP'!$A$4:$C$5569,3,0)</f>
        <v>Juiz de Fora</v>
      </c>
      <c r="G1925" t="str">
        <f>VLOOKUP(H1925,'REGIÕES DE SAÚDE E SEUS MUNICÍP'!$A$4:$D$5569,4,0)</f>
        <v>Pedro Teixeira</v>
      </c>
      <c r="H1925">
        <f>VLOOKUP(A1925,'REGIÕES DE SAÚDE E SEUS MUNICÍP'!$A$4:$A$5569,1,0)</f>
        <v>314940</v>
      </c>
      <c r="I1925" t="str">
        <f t="shared" si="120"/>
        <v>Mesmo município</v>
      </c>
      <c r="J1925" t="e">
        <f>VLOOKUP(D1925,'REGIÕES DE SAÚDE E SEUS MUNICÍP'!$C$4:$C$5569,1,0)</f>
        <v>#N/A</v>
      </c>
      <c r="K1925" t="e">
        <f t="shared" si="121"/>
        <v>#VALUE!</v>
      </c>
      <c r="L1925" t="str">
        <f t="shared" ref="L1925:L1987" si="122">IF(D1925=D1926,IF(F1925=F1926,"Regiões semelhantes","Nova composição"),"diferente")</f>
        <v>diferente</v>
      </c>
      <c r="M1925" t="str">
        <f>IF(F1925=F1924,"igual","diferente")</f>
        <v>diferente</v>
      </c>
    </row>
    <row r="1926" spans="1:13" x14ac:dyDescent="0.25">
      <c r="A1926">
        <v>314950</v>
      </c>
      <c r="B1926" t="s">
        <v>5424</v>
      </c>
      <c r="C1926">
        <v>31047</v>
      </c>
      <c r="D1926" t="s">
        <v>11414</v>
      </c>
      <c r="E1926" t="s">
        <v>3441</v>
      </c>
      <c r="F1926" t="str">
        <f>VLOOKUP(A1926,'REGIÕES DE SAÚDE E SEUS MUNICÍP'!$A$4:$C$5569,3,0)</f>
        <v>Juiz de Fora</v>
      </c>
      <c r="G1926" t="str">
        <f>VLOOKUP(H1926,'REGIÕES DE SAÚDE E SEUS MUNICÍP'!$A$4:$D$5569,4,0)</f>
        <v>Pequeri</v>
      </c>
      <c r="H1926">
        <f>VLOOKUP(A1926,'REGIÕES DE SAÚDE E SEUS MUNICÍP'!$A$4:$A$5569,1,0)</f>
        <v>314950</v>
      </c>
      <c r="I1926" t="str">
        <f t="shared" si="120"/>
        <v>Mesmo município</v>
      </c>
      <c r="J1926" t="e">
        <f>VLOOKUP(D1926,'REGIÕES DE SAÚDE E SEUS MUNICÍP'!$C$4:$C$5569,1,0)</f>
        <v>#N/A</v>
      </c>
      <c r="K1926" t="e">
        <f t="shared" si="121"/>
        <v>#VALUE!</v>
      </c>
      <c r="L1926" t="str">
        <f t="shared" si="122"/>
        <v>diferente</v>
      </c>
      <c r="M1926" t="str">
        <f t="shared" ref="M1926:M1989" si="123">IF(F1926=F1925,"igual","diferente")</f>
        <v>igual</v>
      </c>
    </row>
    <row r="1927" spans="1:13" x14ac:dyDescent="0.25">
      <c r="A1927">
        <v>314960</v>
      </c>
      <c r="B1927" t="s">
        <v>5424</v>
      </c>
      <c r="C1927">
        <v>31024</v>
      </c>
      <c r="D1927" t="s">
        <v>7958</v>
      </c>
      <c r="E1927" t="s">
        <v>2179</v>
      </c>
      <c r="F1927" t="str">
        <f>VLOOKUP(A1927,'REGIÕES DE SAÚDE E SEUS MUNICÍP'!$A$4:$C$5569,3,0)</f>
        <v>Sete Lagoas</v>
      </c>
      <c r="G1927" t="str">
        <f>VLOOKUP(H1927,'REGIÕES DE SAÚDE E SEUS MUNICÍP'!$A$4:$D$5569,4,0)</f>
        <v>Pequi</v>
      </c>
      <c r="H1927">
        <f>VLOOKUP(A1927,'REGIÕES DE SAÚDE E SEUS MUNICÍP'!$A$4:$A$5569,1,0)</f>
        <v>314960</v>
      </c>
      <c r="I1927" t="str">
        <f t="shared" si="120"/>
        <v>Mesmo município</v>
      </c>
      <c r="J1927" t="str">
        <f>VLOOKUP(D1927,'REGIÕES DE SAÚDE E SEUS MUNICÍP'!$C$4:$C$5569,1,0)</f>
        <v>Sete Lagoas</v>
      </c>
      <c r="K1927">
        <f t="shared" si="121"/>
        <v>1</v>
      </c>
      <c r="L1927" t="str">
        <f t="shared" si="122"/>
        <v>diferente</v>
      </c>
      <c r="M1927" t="str">
        <f t="shared" si="123"/>
        <v>diferente</v>
      </c>
    </row>
    <row r="1928" spans="1:13" x14ac:dyDescent="0.25">
      <c r="A1928">
        <v>314970</v>
      </c>
      <c r="B1928" t="s">
        <v>5424</v>
      </c>
      <c r="C1928">
        <v>31086</v>
      </c>
      <c r="D1928" t="s">
        <v>7818</v>
      </c>
      <c r="E1928" t="s">
        <v>7009</v>
      </c>
      <c r="F1928" t="str">
        <f>VLOOKUP(A1928,'REGIÕES DE SAÚDE E SEUS MUNICÍP'!$A$4:$C$5569,3,0)</f>
        <v>Divinópolis</v>
      </c>
      <c r="G1928" t="str">
        <f>VLOOKUP(H1928,'REGIÕES DE SAÚDE E SEUS MUNICÍP'!$A$4:$D$5569,4,0)</f>
        <v>Perdigão</v>
      </c>
      <c r="H1928">
        <f>VLOOKUP(A1928,'REGIÕES DE SAÚDE E SEUS MUNICÍP'!$A$4:$A$5569,1,0)</f>
        <v>314970</v>
      </c>
      <c r="I1928" t="str">
        <f t="shared" si="120"/>
        <v>Mesmo município</v>
      </c>
      <c r="J1928" t="str">
        <f>VLOOKUP(D1928,'REGIÕES DE SAÚDE E SEUS MUNICÍP'!$C$4:$C$5569,1,0)</f>
        <v>Divinópolis</v>
      </c>
      <c r="K1928">
        <f t="shared" si="121"/>
        <v>1</v>
      </c>
      <c r="L1928" t="str">
        <f t="shared" si="122"/>
        <v>diferente</v>
      </c>
      <c r="M1928" t="str">
        <f t="shared" si="123"/>
        <v>diferente</v>
      </c>
    </row>
    <row r="1929" spans="1:13" x14ac:dyDescent="0.25">
      <c r="A1929">
        <v>314980</v>
      </c>
      <c r="B1929" t="s">
        <v>5424</v>
      </c>
      <c r="C1929">
        <v>31070</v>
      </c>
      <c r="D1929" t="s">
        <v>499</v>
      </c>
      <c r="E1929" t="s">
        <v>2791</v>
      </c>
      <c r="F1929" t="str">
        <f>VLOOKUP(A1929,'REGIÕES DE SAÚDE E SEUS MUNICÍP'!$A$4:$C$5569,3,0)</f>
        <v>Uberaba</v>
      </c>
      <c r="G1929" t="str">
        <f>VLOOKUP(H1929,'REGIÕES DE SAÚDE E SEUS MUNICÍP'!$A$4:$D$5569,4,0)</f>
        <v>Perdizes</v>
      </c>
      <c r="H1929">
        <f>VLOOKUP(A1929,'REGIÕES DE SAÚDE E SEUS MUNICÍP'!$A$4:$A$5569,1,0)</f>
        <v>314980</v>
      </c>
      <c r="I1929" t="str">
        <f t="shared" si="120"/>
        <v>Mesmo município</v>
      </c>
      <c r="J1929" t="e">
        <f>VLOOKUP(D1929,'REGIÕES DE SAÚDE E SEUS MUNICÍP'!$C$4:$C$5569,1,0)</f>
        <v>#N/A</v>
      </c>
      <c r="K1929" t="e">
        <f t="shared" si="121"/>
        <v>#VALUE!</v>
      </c>
      <c r="L1929" t="str">
        <f t="shared" si="122"/>
        <v>diferente</v>
      </c>
      <c r="M1929" t="str">
        <f t="shared" si="123"/>
        <v>diferente</v>
      </c>
    </row>
    <row r="1930" spans="1:13" x14ac:dyDescent="0.25">
      <c r="A1930">
        <v>314990</v>
      </c>
      <c r="B1930" t="s">
        <v>5424</v>
      </c>
      <c r="C1930">
        <v>31004</v>
      </c>
      <c r="D1930" t="s">
        <v>7394</v>
      </c>
      <c r="E1930" t="s">
        <v>5435</v>
      </c>
      <c r="F1930" t="str">
        <f>VLOOKUP(A1930,'REGIÕES DE SAÚDE E SEUS MUNICÍP'!$A$4:$C$5569,3,0)</f>
        <v>Varginha</v>
      </c>
      <c r="G1930" t="str">
        <f>VLOOKUP(H1930,'REGIÕES DE SAÚDE E SEUS MUNICÍP'!$A$4:$D$5569,4,0)</f>
        <v>Perdões</v>
      </c>
      <c r="H1930">
        <f>VLOOKUP(A1930,'REGIÕES DE SAÚDE E SEUS MUNICÍP'!$A$4:$A$5569,1,0)</f>
        <v>314990</v>
      </c>
      <c r="I1930" t="str">
        <f t="shared" si="120"/>
        <v>Mesmo município</v>
      </c>
      <c r="J1930" t="e">
        <f>VLOOKUP(D1930,'REGIÕES DE SAÚDE E SEUS MUNICÍP'!$C$4:$C$5569,1,0)</f>
        <v>#N/A</v>
      </c>
      <c r="K1930" t="e">
        <f t="shared" si="121"/>
        <v>#VALUE!</v>
      </c>
      <c r="L1930" t="str">
        <f t="shared" si="122"/>
        <v>diferente</v>
      </c>
      <c r="M1930" t="str">
        <f t="shared" si="123"/>
        <v>diferente</v>
      </c>
    </row>
    <row r="1931" spans="1:13" x14ac:dyDescent="0.25">
      <c r="A1931">
        <v>314995</v>
      </c>
      <c r="B1931" t="s">
        <v>5424</v>
      </c>
      <c r="C1931">
        <v>31037</v>
      </c>
      <c r="D1931" t="s">
        <v>5914</v>
      </c>
      <c r="E1931" t="s">
        <v>2030</v>
      </c>
      <c r="F1931" t="str">
        <f>VLOOKUP(A1931,'REGIÕES DE SAÚDE E SEUS MUNICÍP'!$A$4:$C$5569,3,0)</f>
        <v>Coronel Fabriciano</v>
      </c>
      <c r="G1931" t="str">
        <f>VLOOKUP(H1931,'REGIÕES DE SAÚDE E SEUS MUNICÍP'!$A$4:$D$5569,4,0)</f>
        <v>Periquito</v>
      </c>
      <c r="H1931">
        <f>VLOOKUP(A1931,'REGIÕES DE SAÚDE E SEUS MUNICÍP'!$A$4:$A$5569,1,0)</f>
        <v>314995</v>
      </c>
      <c r="I1931" t="str">
        <f t="shared" si="120"/>
        <v>Mesmo município</v>
      </c>
      <c r="J1931" t="e">
        <f>VLOOKUP(D1931,'REGIÕES DE SAÚDE E SEUS MUNICÍP'!$C$4:$C$5569,1,0)</f>
        <v>#N/A</v>
      </c>
      <c r="K1931" t="e">
        <f t="shared" si="121"/>
        <v>#VALUE!</v>
      </c>
      <c r="L1931" t="str">
        <f t="shared" si="122"/>
        <v>diferente</v>
      </c>
      <c r="M1931" t="str">
        <f t="shared" si="123"/>
        <v>diferente</v>
      </c>
    </row>
    <row r="1932" spans="1:13" x14ac:dyDescent="0.25">
      <c r="A1932">
        <v>315000</v>
      </c>
      <c r="B1932" t="s">
        <v>5424</v>
      </c>
      <c r="C1932">
        <v>31096</v>
      </c>
      <c r="D1932" t="s">
        <v>3237</v>
      </c>
      <c r="E1932" t="s">
        <v>102</v>
      </c>
      <c r="F1932" t="str">
        <f>VLOOKUP(A1932,'REGIÕES DE SAÚDE E SEUS MUNICÍP'!$A$4:$C$5569,3,0)</f>
        <v>Teófilo Otoni</v>
      </c>
      <c r="G1932" t="str">
        <f>VLOOKUP(H1932,'REGIÕES DE SAÚDE E SEUS MUNICÍP'!$A$4:$D$5569,4,0)</f>
        <v>Pescador</v>
      </c>
      <c r="H1932">
        <f>VLOOKUP(A1932,'REGIÕES DE SAÚDE E SEUS MUNICÍP'!$A$4:$A$5569,1,0)</f>
        <v>315000</v>
      </c>
      <c r="I1932" t="str">
        <f t="shared" si="120"/>
        <v>Mesmo município</v>
      </c>
      <c r="J1932" t="e">
        <f>VLOOKUP(D1932,'REGIÕES DE SAÚDE E SEUS MUNICÍP'!$C$4:$C$5569,1,0)</f>
        <v>#N/A</v>
      </c>
      <c r="K1932" t="e">
        <f t="shared" si="121"/>
        <v>#VALUE!</v>
      </c>
      <c r="L1932" t="str">
        <f t="shared" si="122"/>
        <v>diferente</v>
      </c>
      <c r="M1932" t="str">
        <f t="shared" si="123"/>
        <v>diferente</v>
      </c>
    </row>
    <row r="1933" spans="1:13" x14ac:dyDescent="0.25">
      <c r="A1933">
        <v>315010</v>
      </c>
      <c r="B1933" t="s">
        <v>5424</v>
      </c>
      <c r="C1933">
        <v>31097</v>
      </c>
      <c r="D1933" t="s">
        <v>3322</v>
      </c>
      <c r="E1933" t="s">
        <v>8201</v>
      </c>
      <c r="F1933" t="str">
        <f>VLOOKUP(A1933,'REGIÕES DE SAÚDE E SEUS MUNICÍP'!$A$4:$C$5569,3,0)</f>
        <v>Juiz de Fora</v>
      </c>
      <c r="G1933" t="str">
        <f>VLOOKUP(H1933,'REGIÕES DE SAÚDE E SEUS MUNICÍP'!$A$4:$D$5569,4,0)</f>
        <v>Piau</v>
      </c>
      <c r="H1933">
        <f>VLOOKUP(A1933,'REGIÕES DE SAÚDE E SEUS MUNICÍP'!$A$4:$A$5569,1,0)</f>
        <v>315010</v>
      </c>
      <c r="I1933" t="str">
        <f t="shared" si="120"/>
        <v>Mesmo município</v>
      </c>
      <c r="J1933" t="str">
        <f>VLOOKUP(D1933,'REGIÕES DE SAÚDE E SEUS MUNICÍP'!$C$4:$C$5569,1,0)</f>
        <v>Juiz de Fora</v>
      </c>
      <c r="K1933">
        <f t="shared" si="121"/>
        <v>1</v>
      </c>
      <c r="L1933" t="str">
        <f t="shared" si="122"/>
        <v>diferente</v>
      </c>
      <c r="M1933" t="str">
        <f t="shared" si="123"/>
        <v>diferente</v>
      </c>
    </row>
    <row r="1934" spans="1:13" x14ac:dyDescent="0.25">
      <c r="A1934">
        <v>315015</v>
      </c>
      <c r="B1934" t="s">
        <v>5424</v>
      </c>
      <c r="C1934">
        <v>31034</v>
      </c>
      <c r="D1934" t="s">
        <v>3289</v>
      </c>
      <c r="E1934" t="s">
        <v>2387</v>
      </c>
      <c r="F1934" t="str">
        <f>VLOOKUP(A1934,'REGIÕES DE SAÚDE E SEUS MUNICÍP'!$A$4:$C$5569,3,0)</f>
        <v>Coronel Fabriciano</v>
      </c>
      <c r="G1934" t="str">
        <f>VLOOKUP(H1934,'REGIÕES DE SAÚDE E SEUS MUNICÍP'!$A$4:$D$5569,4,0)</f>
        <v>Piedade de Caratinga</v>
      </c>
      <c r="H1934">
        <f>VLOOKUP(A1934,'REGIÕES DE SAÚDE E SEUS MUNICÍP'!$A$4:$A$5569,1,0)</f>
        <v>315015</v>
      </c>
      <c r="I1934" t="str">
        <f t="shared" si="120"/>
        <v>Mesmo município</v>
      </c>
      <c r="J1934" t="e">
        <f>VLOOKUP(D1934,'REGIÕES DE SAÚDE E SEUS MUNICÍP'!$C$4:$C$5569,1,0)</f>
        <v>#N/A</v>
      </c>
      <c r="K1934" t="e">
        <f t="shared" si="121"/>
        <v>#VALUE!</v>
      </c>
      <c r="L1934" t="str">
        <f t="shared" si="122"/>
        <v>diferente</v>
      </c>
      <c r="M1934" t="str">
        <f t="shared" si="123"/>
        <v>diferente</v>
      </c>
    </row>
    <row r="1935" spans="1:13" x14ac:dyDescent="0.25">
      <c r="A1935">
        <v>315020</v>
      </c>
      <c r="B1935" t="s">
        <v>5424</v>
      </c>
      <c r="C1935">
        <v>31060</v>
      </c>
      <c r="D1935" t="s">
        <v>3110</v>
      </c>
      <c r="E1935" t="s">
        <v>4519</v>
      </c>
      <c r="F1935" t="str">
        <f>VLOOKUP(A1935,'REGIÕES DE SAÚDE E SEUS MUNICÍP'!$A$4:$C$5569,3,0)</f>
        <v>Ponte Nova</v>
      </c>
      <c r="G1935" t="str">
        <f>VLOOKUP(H1935,'REGIÕES DE SAÚDE E SEUS MUNICÍP'!$A$4:$D$5569,4,0)</f>
        <v>Piedade de Ponte Nova</v>
      </c>
      <c r="H1935">
        <f>VLOOKUP(A1935,'REGIÕES DE SAÚDE E SEUS MUNICÍP'!$A$4:$A$5569,1,0)</f>
        <v>315020</v>
      </c>
      <c r="I1935" t="str">
        <f t="shared" si="120"/>
        <v>Mesmo município</v>
      </c>
      <c r="J1935" t="str">
        <f>VLOOKUP(D1935,'REGIÕES DE SAÚDE E SEUS MUNICÍP'!$C$4:$C$5569,1,0)</f>
        <v>Ponte Nova</v>
      </c>
      <c r="K1935">
        <f t="shared" si="121"/>
        <v>1</v>
      </c>
      <c r="L1935" t="str">
        <f t="shared" si="122"/>
        <v>diferente</v>
      </c>
      <c r="M1935" t="str">
        <f t="shared" si="123"/>
        <v>diferente</v>
      </c>
    </row>
    <row r="1936" spans="1:13" x14ac:dyDescent="0.25">
      <c r="A1936">
        <v>315030</v>
      </c>
      <c r="B1936" t="s">
        <v>5424</v>
      </c>
      <c r="C1936">
        <v>31015</v>
      </c>
      <c r="D1936" t="s">
        <v>11214</v>
      </c>
      <c r="E1936" t="s">
        <v>6046</v>
      </c>
      <c r="F1936" t="str">
        <f>VLOOKUP(A1936,'REGIÕES DE SAÚDE E SEUS MUNICÍP'!$A$4:$C$5569,3,0)</f>
        <v>São João Del Rei</v>
      </c>
      <c r="G1936" t="str">
        <f>VLOOKUP(H1936,'REGIÕES DE SAÚDE E SEUS MUNICÍP'!$A$4:$D$5569,4,0)</f>
        <v>Piedade do Rio Grande</v>
      </c>
      <c r="H1936">
        <f>VLOOKUP(A1936,'REGIÕES DE SAÚDE E SEUS MUNICÍP'!$A$4:$A$5569,1,0)</f>
        <v>315030</v>
      </c>
      <c r="I1936" t="str">
        <f t="shared" si="120"/>
        <v>Mesmo município</v>
      </c>
      <c r="J1936" t="str">
        <f>VLOOKUP(D1936,'REGIÕES DE SAÚDE E SEUS MUNICÍP'!$C$4:$C$5569,1,0)</f>
        <v>São João Del Rei</v>
      </c>
      <c r="K1936">
        <f t="shared" si="121"/>
        <v>1</v>
      </c>
      <c r="L1936" t="str">
        <f t="shared" si="122"/>
        <v>diferente</v>
      </c>
      <c r="M1936" t="str">
        <f t="shared" si="123"/>
        <v>diferente</v>
      </c>
    </row>
    <row r="1937" spans="1:13" x14ac:dyDescent="0.25">
      <c r="A1937">
        <v>315040</v>
      </c>
      <c r="B1937" t="s">
        <v>5424</v>
      </c>
      <c r="C1937">
        <v>31017</v>
      </c>
      <c r="D1937" t="s">
        <v>5509</v>
      </c>
      <c r="E1937" t="s">
        <v>2924</v>
      </c>
      <c r="F1937" t="str">
        <f>VLOOKUP(A1937,'REGIÕES DE SAÚDE E SEUS MUNICÍP'!$A$4:$C$5569,3,0)</f>
        <v>Belo Horizonte</v>
      </c>
      <c r="G1937" t="str">
        <f>VLOOKUP(H1937,'REGIÕES DE SAÚDE E SEUS MUNICÍP'!$A$4:$D$5569,4,0)</f>
        <v>Piedade dos Gerais</v>
      </c>
      <c r="H1937">
        <f>VLOOKUP(A1937,'REGIÕES DE SAÚDE E SEUS MUNICÍP'!$A$4:$A$5569,1,0)</f>
        <v>315040</v>
      </c>
      <c r="I1937" t="str">
        <f t="shared" si="120"/>
        <v>Mesmo município</v>
      </c>
      <c r="J1937" t="e">
        <f>VLOOKUP(D1937,'REGIÕES DE SAÚDE E SEUS MUNICÍP'!$C$4:$C$5569,1,0)</f>
        <v>#N/A</v>
      </c>
      <c r="K1937" t="e">
        <f t="shared" si="121"/>
        <v>#VALUE!</v>
      </c>
      <c r="L1937" t="str">
        <f t="shared" si="122"/>
        <v>diferente</v>
      </c>
      <c r="M1937" t="str">
        <f t="shared" si="123"/>
        <v>diferente</v>
      </c>
    </row>
    <row r="1938" spans="1:13" x14ac:dyDescent="0.25">
      <c r="A1938">
        <v>315050</v>
      </c>
      <c r="B1938" t="s">
        <v>5424</v>
      </c>
      <c r="C1938">
        <v>31093</v>
      </c>
      <c r="D1938" t="s">
        <v>1139</v>
      </c>
      <c r="E1938" t="s">
        <v>5587</v>
      </c>
      <c r="F1938" t="str">
        <f>VLOOKUP(A1938,'REGIÕES DE SAÚDE E SEUS MUNICÍP'!$A$4:$C$5569,3,0)</f>
        <v>Divinópolis</v>
      </c>
      <c r="G1938" t="str">
        <f>VLOOKUP(H1938,'REGIÕES DE SAÚDE E SEUS MUNICÍP'!$A$4:$D$5569,4,0)</f>
        <v>Pimenta</v>
      </c>
      <c r="H1938">
        <f>VLOOKUP(A1938,'REGIÕES DE SAÚDE E SEUS MUNICÍP'!$A$4:$A$5569,1,0)</f>
        <v>315050</v>
      </c>
      <c r="I1938" t="str">
        <f t="shared" si="120"/>
        <v>Mesmo município</v>
      </c>
      <c r="J1938" t="e">
        <f>VLOOKUP(D1938,'REGIÕES DE SAÚDE E SEUS MUNICÍP'!$C$4:$C$5569,1,0)</f>
        <v>#N/A</v>
      </c>
      <c r="K1938" t="e">
        <f t="shared" si="121"/>
        <v>#VALUE!</v>
      </c>
      <c r="L1938" t="str">
        <f t="shared" si="122"/>
        <v>diferente</v>
      </c>
      <c r="M1938" t="str">
        <f t="shared" si="123"/>
        <v>diferente</v>
      </c>
    </row>
    <row r="1939" spans="1:13" x14ac:dyDescent="0.25">
      <c r="A1939">
        <v>315053</v>
      </c>
      <c r="B1939" t="s">
        <v>5424</v>
      </c>
      <c r="C1939">
        <v>31035</v>
      </c>
      <c r="D1939" t="s">
        <v>11408</v>
      </c>
      <c r="E1939" t="s">
        <v>1802</v>
      </c>
      <c r="F1939" t="str">
        <f>VLOOKUP(A1939,'REGIÕES DE SAÚDE E SEUS MUNICÍP'!$A$4:$C$5569,3,0)</f>
        <v>Coronel Fabriciano</v>
      </c>
      <c r="G1939" t="str">
        <f>VLOOKUP(H1939,'REGIÕES DE SAÚDE E SEUS MUNICÍP'!$A$4:$D$5569,4,0)</f>
        <v>Pingo-d'Água</v>
      </c>
      <c r="H1939">
        <f>VLOOKUP(A1939,'REGIÕES DE SAÚDE E SEUS MUNICÍP'!$A$4:$A$5569,1,0)</f>
        <v>315053</v>
      </c>
      <c r="I1939" t="str">
        <f t="shared" si="120"/>
        <v>Mesmo município</v>
      </c>
      <c r="J1939" t="e">
        <f>VLOOKUP(D1939,'REGIÕES DE SAÚDE E SEUS MUNICÍP'!$C$4:$C$5569,1,0)</f>
        <v>#N/A</v>
      </c>
      <c r="K1939">
        <f t="shared" si="121"/>
        <v>1</v>
      </c>
      <c r="L1939" t="str">
        <f t="shared" si="122"/>
        <v>diferente</v>
      </c>
      <c r="M1939" t="str">
        <f t="shared" si="123"/>
        <v>diferente</v>
      </c>
    </row>
    <row r="1940" spans="1:13" x14ac:dyDescent="0.25">
      <c r="A1940">
        <v>315057</v>
      </c>
      <c r="B1940" t="s">
        <v>5424</v>
      </c>
      <c r="C1940">
        <v>31049</v>
      </c>
      <c r="D1940" t="s">
        <v>11415</v>
      </c>
      <c r="E1940" t="s">
        <v>6285</v>
      </c>
      <c r="F1940" t="str">
        <f>VLOOKUP(A1940,'REGIÕES DE SAÚDE E SEUS MUNICÍP'!$A$4:$C$5569,3,0)</f>
        <v>Januária</v>
      </c>
      <c r="G1940" t="str">
        <f>VLOOKUP(H1940,'REGIÕES DE SAÚDE E SEUS MUNICÍP'!$A$4:$D$5569,4,0)</f>
        <v>Pintópolis</v>
      </c>
      <c r="H1940">
        <f>VLOOKUP(A1940,'REGIÕES DE SAÚDE E SEUS MUNICÍP'!$A$4:$A$5569,1,0)</f>
        <v>315057</v>
      </c>
      <c r="I1940" t="str">
        <f t="shared" si="120"/>
        <v>Mesmo município</v>
      </c>
      <c r="J1940" t="e">
        <f>VLOOKUP(D1940,'REGIÕES DE SAÚDE E SEUS MUNICÍP'!$C$4:$C$5569,1,0)</f>
        <v>#N/A</v>
      </c>
      <c r="K1940" t="e">
        <f t="shared" si="121"/>
        <v>#VALUE!</v>
      </c>
      <c r="L1940" t="str">
        <f t="shared" si="122"/>
        <v>diferente</v>
      </c>
      <c r="M1940" t="str">
        <f t="shared" si="123"/>
        <v>diferente</v>
      </c>
    </row>
    <row r="1941" spans="1:13" x14ac:dyDescent="0.25">
      <c r="A1941">
        <v>315060</v>
      </c>
      <c r="B1941" t="s">
        <v>5424</v>
      </c>
      <c r="C1941">
        <v>31031</v>
      </c>
      <c r="D1941" t="s">
        <v>4934</v>
      </c>
      <c r="E1941" t="s">
        <v>3721</v>
      </c>
      <c r="F1941" t="str">
        <f>VLOOKUP(A1941,'REGIÕES DE SAÚDE E SEUS MUNICÍP'!$A$4:$C$5569,3,0)</f>
        <v>Divinópolis</v>
      </c>
      <c r="G1941" t="str">
        <f>VLOOKUP(H1941,'REGIÕES DE SAÚDE E SEUS MUNICÍP'!$A$4:$D$5569,4,0)</f>
        <v>Piracema</v>
      </c>
      <c r="H1941">
        <f>VLOOKUP(A1941,'REGIÕES DE SAÚDE E SEUS MUNICÍP'!$A$4:$A$5569,1,0)</f>
        <v>315060</v>
      </c>
      <c r="I1941" t="str">
        <f t="shared" si="120"/>
        <v>Mesmo município</v>
      </c>
      <c r="J1941" t="e">
        <f>VLOOKUP(D1941,'REGIÕES DE SAÚDE E SEUS MUNICÍP'!$C$4:$C$5569,1,0)</f>
        <v>#N/A</v>
      </c>
      <c r="K1941" t="e">
        <f t="shared" si="121"/>
        <v>#VALUE!</v>
      </c>
      <c r="L1941" t="str">
        <f t="shared" si="122"/>
        <v>diferente</v>
      </c>
      <c r="M1941" t="str">
        <f t="shared" si="123"/>
        <v>diferente</v>
      </c>
    </row>
    <row r="1942" spans="1:13" x14ac:dyDescent="0.25">
      <c r="A1942">
        <v>315070</v>
      </c>
      <c r="B1942" t="s">
        <v>5424</v>
      </c>
      <c r="C1942">
        <v>31071</v>
      </c>
      <c r="D1942" t="s">
        <v>11419</v>
      </c>
      <c r="E1942" t="s">
        <v>4524</v>
      </c>
      <c r="F1942" t="str">
        <f>VLOOKUP(A1942,'REGIÕES DE SAÚDE E SEUS MUNICÍP'!$A$4:$C$5569,3,0)</f>
        <v>Uberaba</v>
      </c>
      <c r="G1942" t="str">
        <f>VLOOKUP(H1942,'REGIÕES DE SAÚDE E SEUS MUNICÍP'!$A$4:$D$5569,4,0)</f>
        <v>Pirajuba</v>
      </c>
      <c r="H1942">
        <f>VLOOKUP(A1942,'REGIÕES DE SAÚDE E SEUS MUNICÍP'!$A$4:$A$5569,1,0)</f>
        <v>315070</v>
      </c>
      <c r="I1942" t="str">
        <f t="shared" si="120"/>
        <v>Mesmo município</v>
      </c>
      <c r="J1942" t="e">
        <f>VLOOKUP(D1942,'REGIÕES DE SAÚDE E SEUS MUNICÍP'!$C$4:$C$5569,1,0)</f>
        <v>#N/A</v>
      </c>
      <c r="K1942" t="e">
        <f t="shared" si="121"/>
        <v>#VALUE!</v>
      </c>
      <c r="L1942" t="str">
        <f t="shared" si="122"/>
        <v>diferente</v>
      </c>
      <c r="M1942" t="str">
        <f t="shared" si="123"/>
        <v>diferente</v>
      </c>
    </row>
    <row r="1943" spans="1:13" x14ac:dyDescent="0.25">
      <c r="A1943">
        <v>315080</v>
      </c>
      <c r="B1943" t="s">
        <v>5424</v>
      </c>
      <c r="C1943">
        <v>31079</v>
      </c>
      <c r="D1943" t="s">
        <v>4801</v>
      </c>
      <c r="E1943" t="s">
        <v>10199</v>
      </c>
      <c r="F1943" t="str">
        <f>VLOOKUP(A1943,'REGIÕES DE SAÚDE E SEUS MUNICÍP'!$A$4:$C$5569,3,0)</f>
        <v>Barbacena</v>
      </c>
      <c r="G1943" t="str">
        <f>VLOOKUP(H1943,'REGIÕES DE SAÚDE E SEUS MUNICÍP'!$A$4:$D$5569,4,0)</f>
        <v>Piranga</v>
      </c>
      <c r="H1943">
        <f>VLOOKUP(A1943,'REGIÕES DE SAÚDE E SEUS MUNICÍP'!$A$4:$A$5569,1,0)</f>
        <v>315080</v>
      </c>
      <c r="I1943" t="str">
        <f t="shared" si="120"/>
        <v>Mesmo município</v>
      </c>
      <c r="J1943" t="e">
        <f>VLOOKUP(D1943,'REGIÕES DE SAÚDE E SEUS MUNICÍP'!$C$4:$C$5569,1,0)</f>
        <v>#N/A</v>
      </c>
      <c r="K1943" t="e">
        <f t="shared" si="121"/>
        <v>#VALUE!</v>
      </c>
      <c r="L1943" t="str">
        <f t="shared" si="122"/>
        <v>diferente</v>
      </c>
      <c r="M1943" t="str">
        <f t="shared" si="123"/>
        <v>diferente</v>
      </c>
    </row>
    <row r="1944" spans="1:13" x14ac:dyDescent="0.25">
      <c r="A1944">
        <v>315090</v>
      </c>
      <c r="B1944" t="s">
        <v>5424</v>
      </c>
      <c r="C1944">
        <v>31003</v>
      </c>
      <c r="D1944" t="s">
        <v>1000</v>
      </c>
      <c r="E1944" t="s">
        <v>11139</v>
      </c>
      <c r="F1944" t="str">
        <f>VLOOKUP(A1944,'REGIÕES DE SAÚDE E SEUS MUNICÍP'!$A$4:$C$5569,3,0)</f>
        <v>Pouso Alegre</v>
      </c>
      <c r="G1944" t="str">
        <f>VLOOKUP(H1944,'REGIÕES DE SAÚDE E SEUS MUNICÍP'!$A$4:$D$5569,4,0)</f>
        <v>Piranguçu</v>
      </c>
      <c r="H1944">
        <f>VLOOKUP(A1944,'REGIÕES DE SAÚDE E SEUS MUNICÍP'!$A$4:$A$5569,1,0)</f>
        <v>315090</v>
      </c>
      <c r="I1944" t="str">
        <f t="shared" si="120"/>
        <v>Mesmo município</v>
      </c>
      <c r="J1944" t="e">
        <f>VLOOKUP(D1944,'REGIÕES DE SAÚDE E SEUS MUNICÍP'!$C$4:$C$5569,1,0)</f>
        <v>#N/A</v>
      </c>
      <c r="K1944" t="e">
        <f t="shared" si="121"/>
        <v>#VALUE!</v>
      </c>
      <c r="L1944" t="str">
        <f t="shared" si="122"/>
        <v>Regiões semelhantes</v>
      </c>
      <c r="M1944" t="str">
        <f t="shared" si="123"/>
        <v>diferente</v>
      </c>
    </row>
    <row r="1945" spans="1:13" x14ac:dyDescent="0.25">
      <c r="A1945">
        <v>315100</v>
      </c>
      <c r="B1945" t="s">
        <v>5424</v>
      </c>
      <c r="C1945">
        <v>31003</v>
      </c>
      <c r="D1945" t="s">
        <v>1000</v>
      </c>
      <c r="E1945" t="s">
        <v>9571</v>
      </c>
      <c r="F1945" t="str">
        <f>VLOOKUP(A1945,'REGIÕES DE SAÚDE E SEUS MUNICÍP'!$A$4:$C$5569,3,0)</f>
        <v>Pouso Alegre</v>
      </c>
      <c r="G1945" t="str">
        <f>VLOOKUP(H1945,'REGIÕES DE SAÚDE E SEUS MUNICÍP'!$A$4:$D$5569,4,0)</f>
        <v>Piranguinho</v>
      </c>
      <c r="H1945">
        <f>VLOOKUP(A1945,'REGIÕES DE SAÚDE E SEUS MUNICÍP'!$A$4:$A$5569,1,0)</f>
        <v>315100</v>
      </c>
      <c r="I1945" t="str">
        <f t="shared" si="120"/>
        <v>Mesmo município</v>
      </c>
      <c r="J1945" t="e">
        <f>VLOOKUP(D1945,'REGIÕES DE SAÚDE E SEUS MUNICÍP'!$C$4:$C$5569,1,0)</f>
        <v>#N/A</v>
      </c>
      <c r="K1945" t="e">
        <f t="shared" si="121"/>
        <v>#VALUE!</v>
      </c>
      <c r="L1945" t="str">
        <f t="shared" si="122"/>
        <v>diferente</v>
      </c>
      <c r="M1945" t="str">
        <f t="shared" si="123"/>
        <v>igual</v>
      </c>
    </row>
    <row r="1946" spans="1:13" x14ac:dyDescent="0.25">
      <c r="A1946">
        <v>315110</v>
      </c>
      <c r="B1946" t="s">
        <v>5424</v>
      </c>
      <c r="C1946">
        <v>31041</v>
      </c>
      <c r="D1946" t="s">
        <v>11404</v>
      </c>
      <c r="E1946" t="s">
        <v>2667</v>
      </c>
      <c r="F1946" t="str">
        <f>VLOOKUP(A1946,'REGIÕES DE SAÚDE E SEUS MUNICÍP'!$A$4:$C$5569,3,0)</f>
        <v>Leopoldina</v>
      </c>
      <c r="G1946" t="str">
        <f>VLOOKUP(H1946,'REGIÕES DE SAÚDE E SEUS MUNICÍP'!$A$4:$D$5569,4,0)</f>
        <v>Pirapetinga</v>
      </c>
      <c r="H1946">
        <f>VLOOKUP(A1946,'REGIÕES DE SAÚDE E SEUS MUNICÍP'!$A$4:$A$5569,1,0)</f>
        <v>315110</v>
      </c>
      <c r="I1946" t="str">
        <f t="shared" si="120"/>
        <v>Mesmo município</v>
      </c>
      <c r="J1946" t="e">
        <f>VLOOKUP(D1946,'REGIÕES DE SAÚDE E SEUS MUNICÍP'!$C$4:$C$5569,1,0)</f>
        <v>#N/A</v>
      </c>
      <c r="K1946" t="e">
        <f t="shared" si="121"/>
        <v>#VALUE!</v>
      </c>
      <c r="L1946" t="str">
        <f t="shared" si="122"/>
        <v>diferente</v>
      </c>
      <c r="M1946" t="str">
        <f t="shared" si="123"/>
        <v>diferente</v>
      </c>
    </row>
    <row r="1947" spans="1:13" x14ac:dyDescent="0.25">
      <c r="A1947">
        <v>315120</v>
      </c>
      <c r="B1947" t="s">
        <v>5424</v>
      </c>
      <c r="C1947">
        <v>31055</v>
      </c>
      <c r="D1947" t="s">
        <v>4679</v>
      </c>
      <c r="E1947" t="s">
        <v>4679</v>
      </c>
      <c r="F1947" t="str">
        <f>VLOOKUP(A1947,'REGIÕES DE SAÚDE E SEUS MUNICÍP'!$A$4:$C$5569,3,0)</f>
        <v>Pirapora</v>
      </c>
      <c r="G1947" t="str">
        <f>VLOOKUP(H1947,'REGIÕES DE SAÚDE E SEUS MUNICÍP'!$A$4:$D$5569,4,0)</f>
        <v>Pirapora</v>
      </c>
      <c r="H1947">
        <f>VLOOKUP(A1947,'REGIÕES DE SAÚDE E SEUS MUNICÍP'!$A$4:$A$5569,1,0)</f>
        <v>315120</v>
      </c>
      <c r="I1947" t="str">
        <f t="shared" si="120"/>
        <v>Mesmo município</v>
      </c>
      <c r="J1947" t="str">
        <f>VLOOKUP(D1947,'REGIÕES DE SAÚDE E SEUS MUNICÍP'!$C$4:$C$5569,1,0)</f>
        <v>Pirapora</v>
      </c>
      <c r="K1947">
        <f t="shared" si="121"/>
        <v>1</v>
      </c>
      <c r="L1947" t="str">
        <f t="shared" si="122"/>
        <v>diferente</v>
      </c>
      <c r="M1947" t="str">
        <f t="shared" si="123"/>
        <v>diferente</v>
      </c>
    </row>
    <row r="1948" spans="1:13" x14ac:dyDescent="0.25">
      <c r="A1948">
        <v>315130</v>
      </c>
      <c r="B1948" t="s">
        <v>5424</v>
      </c>
      <c r="C1948">
        <v>31048</v>
      </c>
      <c r="D1948" t="s">
        <v>5510</v>
      </c>
      <c r="E1948" t="s">
        <v>5630</v>
      </c>
      <c r="F1948" t="str">
        <f>VLOOKUP(A1948,'REGIÕES DE SAÚDE E SEUS MUNICÍP'!$A$4:$C$5569,3,0)</f>
        <v>Ubá</v>
      </c>
      <c r="G1948" t="str">
        <f>VLOOKUP(H1948,'REGIÕES DE SAÚDE E SEUS MUNICÍP'!$A$4:$D$5569,4,0)</f>
        <v>Piraúba</v>
      </c>
      <c r="H1948">
        <f>VLOOKUP(A1948,'REGIÕES DE SAÚDE E SEUS MUNICÍP'!$A$4:$A$5569,1,0)</f>
        <v>315130</v>
      </c>
      <c r="I1948" t="str">
        <f t="shared" si="120"/>
        <v>Mesmo município</v>
      </c>
      <c r="J1948" t="str">
        <f>VLOOKUP(D1948,'REGIÕES DE SAÚDE E SEUS MUNICÍP'!$C$4:$C$5569,1,0)</f>
        <v>Ubá</v>
      </c>
      <c r="K1948">
        <f t="shared" si="121"/>
        <v>1</v>
      </c>
      <c r="L1948" t="str">
        <f t="shared" si="122"/>
        <v>diferente</v>
      </c>
      <c r="M1948" t="str">
        <f t="shared" si="123"/>
        <v>diferente</v>
      </c>
    </row>
    <row r="1949" spans="1:13" x14ac:dyDescent="0.25">
      <c r="A1949">
        <v>315140</v>
      </c>
      <c r="B1949" t="s">
        <v>5424</v>
      </c>
      <c r="C1949">
        <v>31032</v>
      </c>
      <c r="D1949" t="s">
        <v>8241</v>
      </c>
      <c r="E1949" t="s">
        <v>6621</v>
      </c>
      <c r="F1949" t="str">
        <f>VLOOKUP(A1949,'REGIÕES DE SAÚDE E SEUS MUNICÍP'!$A$4:$C$5569,3,0)</f>
        <v>Divinópolis</v>
      </c>
      <c r="G1949" t="str">
        <f>VLOOKUP(H1949,'REGIÕES DE SAÚDE E SEUS MUNICÍP'!$A$4:$D$5569,4,0)</f>
        <v>Pitangui</v>
      </c>
      <c r="H1949">
        <f>VLOOKUP(A1949,'REGIÕES DE SAÚDE E SEUS MUNICÍP'!$A$4:$A$5569,1,0)</f>
        <v>315140</v>
      </c>
      <c r="I1949" t="str">
        <f t="shared" si="120"/>
        <v>Mesmo município</v>
      </c>
      <c r="J1949" t="e">
        <f>VLOOKUP(D1949,'REGIÕES DE SAÚDE E SEUS MUNICÍP'!$C$4:$C$5569,1,0)</f>
        <v>#N/A</v>
      </c>
      <c r="K1949" t="e">
        <f t="shared" si="121"/>
        <v>#VALUE!</v>
      </c>
      <c r="L1949" t="str">
        <f t="shared" si="122"/>
        <v>diferente</v>
      </c>
      <c r="M1949" t="str">
        <f t="shared" si="123"/>
        <v>diferente</v>
      </c>
    </row>
    <row r="1950" spans="1:13" x14ac:dyDescent="0.25">
      <c r="A1950">
        <v>315150</v>
      </c>
      <c r="B1950" t="s">
        <v>5424</v>
      </c>
      <c r="C1950">
        <v>31093</v>
      </c>
      <c r="D1950" t="s">
        <v>1139</v>
      </c>
      <c r="E1950" t="s">
        <v>1139</v>
      </c>
      <c r="F1950" t="str">
        <f>VLOOKUP(A1950,'REGIÕES DE SAÚDE E SEUS MUNICÍP'!$A$4:$C$5569,3,0)</f>
        <v>Passos</v>
      </c>
      <c r="G1950" t="str">
        <f>VLOOKUP(H1950,'REGIÕES DE SAÚDE E SEUS MUNICÍP'!$A$4:$D$5569,4,0)</f>
        <v>Piumhi</v>
      </c>
      <c r="H1950">
        <f>VLOOKUP(A1950,'REGIÕES DE SAÚDE E SEUS MUNICÍP'!$A$4:$A$5569,1,0)</f>
        <v>315150</v>
      </c>
      <c r="I1950" t="str">
        <f t="shared" si="120"/>
        <v>Mesmo município</v>
      </c>
      <c r="J1950" t="e">
        <f>VLOOKUP(D1950,'REGIÕES DE SAÚDE E SEUS MUNICÍP'!$C$4:$C$5569,1,0)</f>
        <v>#N/A</v>
      </c>
      <c r="K1950" t="e">
        <f t="shared" si="121"/>
        <v>#VALUE!</v>
      </c>
      <c r="L1950" t="str">
        <f t="shared" si="122"/>
        <v>diferente</v>
      </c>
      <c r="M1950" t="str">
        <f t="shared" si="123"/>
        <v>diferente</v>
      </c>
    </row>
    <row r="1951" spans="1:13" x14ac:dyDescent="0.25">
      <c r="A1951">
        <v>315160</v>
      </c>
      <c r="B1951" t="s">
        <v>5424</v>
      </c>
      <c r="C1951">
        <v>31071</v>
      </c>
      <c r="D1951" t="s">
        <v>11419</v>
      </c>
      <c r="E1951" t="s">
        <v>9564</v>
      </c>
      <c r="F1951" t="str">
        <f>VLOOKUP(A1951,'REGIÕES DE SAÚDE E SEUS MUNICÍP'!$A$4:$C$5569,3,0)</f>
        <v>Uberaba</v>
      </c>
      <c r="G1951" t="str">
        <f>VLOOKUP(H1951,'REGIÕES DE SAÚDE E SEUS MUNICÍP'!$A$4:$D$5569,4,0)</f>
        <v>Planura</v>
      </c>
      <c r="H1951">
        <f>VLOOKUP(A1951,'REGIÕES DE SAÚDE E SEUS MUNICÍP'!$A$4:$A$5569,1,0)</f>
        <v>315160</v>
      </c>
      <c r="I1951" t="str">
        <f t="shared" si="120"/>
        <v>Mesmo município</v>
      </c>
      <c r="J1951" t="e">
        <f>VLOOKUP(D1951,'REGIÕES DE SAÚDE E SEUS MUNICÍP'!$C$4:$C$5569,1,0)</f>
        <v>#N/A</v>
      </c>
      <c r="K1951" t="e">
        <f t="shared" si="121"/>
        <v>#VALUE!</v>
      </c>
      <c r="L1951" t="str">
        <f t="shared" si="122"/>
        <v>diferente</v>
      </c>
      <c r="M1951" t="str">
        <f t="shared" si="123"/>
        <v>diferente</v>
      </c>
    </row>
    <row r="1952" spans="1:13" x14ac:dyDescent="0.25">
      <c r="A1952">
        <v>315170</v>
      </c>
      <c r="B1952" t="s">
        <v>5424</v>
      </c>
      <c r="C1952">
        <v>31001</v>
      </c>
      <c r="D1952" t="s">
        <v>11405</v>
      </c>
      <c r="E1952" t="s">
        <v>10514</v>
      </c>
      <c r="F1952" t="str">
        <f>VLOOKUP(A1952,'REGIÕES DE SAÚDE E SEUS MUNICÍP'!$A$4:$C$5569,3,0)</f>
        <v>Alfenas</v>
      </c>
      <c r="G1952" t="str">
        <f>VLOOKUP(H1952,'REGIÕES DE SAÚDE E SEUS MUNICÍP'!$A$4:$D$5569,4,0)</f>
        <v>Poço Fundo</v>
      </c>
      <c r="H1952">
        <f>VLOOKUP(A1952,'REGIÕES DE SAÚDE E SEUS MUNICÍP'!$A$4:$A$5569,1,0)</f>
        <v>315170</v>
      </c>
      <c r="I1952" t="str">
        <f t="shared" si="120"/>
        <v>Mesmo município</v>
      </c>
      <c r="J1952" t="e">
        <f>VLOOKUP(D1952,'REGIÕES DE SAÚDE E SEUS MUNICÍP'!$C$4:$C$5569,1,0)</f>
        <v>#N/A</v>
      </c>
      <c r="K1952">
        <f t="shared" si="121"/>
        <v>1</v>
      </c>
      <c r="L1952" t="str">
        <f t="shared" si="122"/>
        <v>diferente</v>
      </c>
      <c r="M1952" t="str">
        <f t="shared" si="123"/>
        <v>diferente</v>
      </c>
    </row>
    <row r="1953" spans="1:13" x14ac:dyDescent="0.25">
      <c r="A1953">
        <v>315180</v>
      </c>
      <c r="B1953" t="s">
        <v>5424</v>
      </c>
      <c r="C1953">
        <v>31006</v>
      </c>
      <c r="D1953" t="s">
        <v>3398</v>
      </c>
      <c r="E1953" t="s">
        <v>3398</v>
      </c>
      <c r="F1953" t="str">
        <f>VLOOKUP(A1953,'REGIÕES DE SAÚDE E SEUS MUNICÍP'!$A$4:$C$5569,3,0)</f>
        <v>Pouso Alegre</v>
      </c>
      <c r="G1953" t="str">
        <f>VLOOKUP(H1953,'REGIÕES DE SAÚDE E SEUS MUNICÍP'!$A$4:$D$5569,4,0)</f>
        <v>Poços de Caldas</v>
      </c>
      <c r="H1953">
        <f>VLOOKUP(A1953,'REGIÕES DE SAÚDE E SEUS MUNICÍP'!$A$4:$A$5569,1,0)</f>
        <v>315180</v>
      </c>
      <c r="I1953" t="str">
        <f t="shared" si="120"/>
        <v>Mesmo município</v>
      </c>
      <c r="J1953" t="e">
        <f>VLOOKUP(D1953,'REGIÕES DE SAÚDE E SEUS MUNICÍP'!$C$4:$C$5569,1,0)</f>
        <v>#N/A</v>
      </c>
      <c r="K1953" t="e">
        <f t="shared" si="121"/>
        <v>#VALUE!</v>
      </c>
      <c r="L1953" t="str">
        <f t="shared" si="122"/>
        <v>diferente</v>
      </c>
      <c r="M1953" t="str">
        <f t="shared" si="123"/>
        <v>diferente</v>
      </c>
    </row>
    <row r="1954" spans="1:13" x14ac:dyDescent="0.25">
      <c r="A1954">
        <v>315190</v>
      </c>
      <c r="B1954" t="s">
        <v>5424</v>
      </c>
      <c r="C1954">
        <v>31059</v>
      </c>
      <c r="D1954" t="s">
        <v>5499</v>
      </c>
      <c r="E1954" t="s">
        <v>9527</v>
      </c>
      <c r="F1954" t="str">
        <f>VLOOKUP(A1954,'REGIÕES DE SAÚDE E SEUS MUNICÍP'!$A$4:$C$5569,3,0)</f>
        <v>Manhumirim</v>
      </c>
      <c r="G1954" t="str">
        <f>VLOOKUP(H1954,'REGIÕES DE SAÚDE E SEUS MUNICÍP'!$A$4:$D$5569,4,0)</f>
        <v>Pocrane</v>
      </c>
      <c r="H1954">
        <f>VLOOKUP(A1954,'REGIÕES DE SAÚDE E SEUS MUNICÍP'!$A$4:$A$5569,1,0)</f>
        <v>315190</v>
      </c>
      <c r="I1954" t="str">
        <f t="shared" si="120"/>
        <v>Mesmo município</v>
      </c>
      <c r="J1954" t="e">
        <f>VLOOKUP(D1954,'REGIÕES DE SAÚDE E SEUS MUNICÍP'!$C$4:$C$5569,1,0)</f>
        <v>#N/A</v>
      </c>
      <c r="K1954" t="e">
        <f t="shared" si="121"/>
        <v>#VALUE!</v>
      </c>
      <c r="L1954" t="str">
        <f t="shared" si="122"/>
        <v>diferente</v>
      </c>
      <c r="M1954" t="str">
        <f t="shared" si="123"/>
        <v>diferente</v>
      </c>
    </row>
    <row r="1955" spans="1:13" x14ac:dyDescent="0.25">
      <c r="A1955">
        <v>315200</v>
      </c>
      <c r="B1955" t="s">
        <v>5424</v>
      </c>
      <c r="C1955">
        <v>31024</v>
      </c>
      <c r="D1955" t="s">
        <v>7958</v>
      </c>
      <c r="E1955" t="s">
        <v>7678</v>
      </c>
      <c r="F1955" t="str">
        <f>VLOOKUP(A1955,'REGIÕES DE SAÚDE E SEUS MUNICÍP'!$A$4:$C$5569,3,0)</f>
        <v>Sete Lagoas</v>
      </c>
      <c r="G1955" t="str">
        <f>VLOOKUP(H1955,'REGIÕES DE SAÚDE E SEUS MUNICÍP'!$A$4:$D$5569,4,0)</f>
        <v>Pompéu</v>
      </c>
      <c r="H1955">
        <f>VLOOKUP(A1955,'REGIÕES DE SAÚDE E SEUS MUNICÍP'!$A$4:$A$5569,1,0)</f>
        <v>315200</v>
      </c>
      <c r="I1955" t="str">
        <f t="shared" si="120"/>
        <v>Mesmo município</v>
      </c>
      <c r="J1955" t="str">
        <f>VLOOKUP(D1955,'REGIÕES DE SAÚDE E SEUS MUNICÍP'!$C$4:$C$5569,1,0)</f>
        <v>Sete Lagoas</v>
      </c>
      <c r="K1955">
        <f t="shared" si="121"/>
        <v>1</v>
      </c>
      <c r="L1955" t="str">
        <f t="shared" si="122"/>
        <v>diferente</v>
      </c>
      <c r="M1955" t="str">
        <f t="shared" si="123"/>
        <v>diferente</v>
      </c>
    </row>
    <row r="1956" spans="1:13" x14ac:dyDescent="0.25">
      <c r="A1956">
        <v>315210</v>
      </c>
      <c r="B1956" t="s">
        <v>5424</v>
      </c>
      <c r="C1956">
        <v>31060</v>
      </c>
      <c r="D1956" t="s">
        <v>3110</v>
      </c>
      <c r="E1956" t="s">
        <v>3110</v>
      </c>
      <c r="F1956" t="str">
        <f>VLOOKUP(A1956,'REGIÕES DE SAÚDE E SEUS MUNICÍP'!$A$4:$C$5569,3,0)</f>
        <v>Ponte Nova</v>
      </c>
      <c r="G1956" t="str">
        <f>VLOOKUP(H1956,'REGIÕES DE SAÚDE E SEUS MUNICÍP'!$A$4:$D$5569,4,0)</f>
        <v>Ponte Nova</v>
      </c>
      <c r="H1956">
        <f>VLOOKUP(A1956,'REGIÕES DE SAÚDE E SEUS MUNICÍP'!$A$4:$A$5569,1,0)</f>
        <v>315210</v>
      </c>
      <c r="I1956" t="str">
        <f t="shared" si="120"/>
        <v>Mesmo município</v>
      </c>
      <c r="J1956" t="str">
        <f>VLOOKUP(D1956,'REGIÕES DE SAÚDE E SEUS MUNICÍP'!$C$4:$C$5569,1,0)</f>
        <v>Ponte Nova</v>
      </c>
      <c r="K1956">
        <f t="shared" si="121"/>
        <v>1</v>
      </c>
      <c r="L1956" t="str">
        <f t="shared" si="122"/>
        <v>diferente</v>
      </c>
      <c r="M1956" t="str">
        <f t="shared" si="123"/>
        <v>diferente</v>
      </c>
    </row>
    <row r="1957" spans="1:13" x14ac:dyDescent="0.25">
      <c r="A1957">
        <v>315213</v>
      </c>
      <c r="B1957" t="s">
        <v>5424</v>
      </c>
      <c r="C1957">
        <v>31055</v>
      </c>
      <c r="D1957" t="s">
        <v>4679</v>
      </c>
      <c r="E1957" t="s">
        <v>2514</v>
      </c>
      <c r="F1957" t="str">
        <f>VLOOKUP(A1957,'REGIÕES DE SAÚDE E SEUS MUNICÍP'!$A$4:$C$5569,3,0)</f>
        <v>Pirapora</v>
      </c>
      <c r="G1957" t="str">
        <f>VLOOKUP(H1957,'REGIÕES DE SAÚDE E SEUS MUNICÍP'!$A$4:$D$5569,4,0)</f>
        <v>Ponto Chique</v>
      </c>
      <c r="H1957">
        <f>VLOOKUP(A1957,'REGIÕES DE SAÚDE E SEUS MUNICÍP'!$A$4:$A$5569,1,0)</f>
        <v>315213</v>
      </c>
      <c r="I1957" t="str">
        <f t="shared" si="120"/>
        <v>Mesmo município</v>
      </c>
      <c r="J1957" t="str">
        <f>VLOOKUP(D1957,'REGIÕES DE SAÚDE E SEUS MUNICÍP'!$C$4:$C$5569,1,0)</f>
        <v>Pirapora</v>
      </c>
      <c r="K1957">
        <f t="shared" si="121"/>
        <v>1</v>
      </c>
      <c r="L1957" t="str">
        <f>IF(D1957=D1958,IF(F1957=F1958,"Regiões semelhantes","Nova composição"),"diferente")</f>
        <v>diferente</v>
      </c>
      <c r="M1957" t="str">
        <f t="shared" si="123"/>
        <v>diferente</v>
      </c>
    </row>
    <row r="1958" spans="1:13" x14ac:dyDescent="0.25">
      <c r="A1958">
        <v>315217</v>
      </c>
      <c r="B1958" t="s">
        <v>5424</v>
      </c>
      <c r="C1958">
        <v>31065</v>
      </c>
      <c r="D1958" t="s">
        <v>758</v>
      </c>
      <c r="E1958" t="s">
        <v>1484</v>
      </c>
      <c r="F1958" t="str">
        <f>VLOOKUP(A1958,'REGIÕES DE SAÚDE E SEUS MUNICÍP'!$A$4:$C$5569,3,0)</f>
        <v>Pedra Azul</v>
      </c>
      <c r="G1958" t="str">
        <f>VLOOKUP(H1958,'REGIÕES DE SAÚDE E SEUS MUNICÍP'!$A$4:$D$5569,4,0)</f>
        <v>Ponto dos Volantes</v>
      </c>
      <c r="H1958">
        <f>VLOOKUP(A1958,'REGIÕES DE SAÚDE E SEUS MUNICÍP'!$A$4:$A$5569,1,0)</f>
        <v>315217</v>
      </c>
      <c r="I1958" t="str">
        <f t="shared" si="120"/>
        <v>Mesmo município</v>
      </c>
      <c r="J1958" t="e">
        <f>VLOOKUP(D1958,'REGIÕES DE SAÚDE E SEUS MUNICÍP'!$C$4:$C$5569,1,0)</f>
        <v>#N/A</v>
      </c>
      <c r="K1958" t="e">
        <f t="shared" si="121"/>
        <v>#VALUE!</v>
      </c>
      <c r="L1958" t="str">
        <f t="shared" si="122"/>
        <v>diferente</v>
      </c>
      <c r="M1958" t="str">
        <f>IF(F1958=F1957,"igual","diferente")</f>
        <v>diferente</v>
      </c>
    </row>
    <row r="1959" spans="1:13" x14ac:dyDescent="0.25">
      <c r="A1959">
        <v>315220</v>
      </c>
      <c r="B1959" t="s">
        <v>5424</v>
      </c>
      <c r="C1959">
        <v>31052</v>
      </c>
      <c r="D1959" t="s">
        <v>11420</v>
      </c>
      <c r="E1959" t="s">
        <v>3520</v>
      </c>
      <c r="F1959" t="str">
        <f>VLOOKUP(A1959,'REGIÕES DE SAÚDE E SEUS MUNICÍP'!$A$4:$C$5569,3,0)</f>
        <v>Montes Claros</v>
      </c>
      <c r="G1959" t="str">
        <f>VLOOKUP(H1959,'REGIÕES DE SAÚDE E SEUS MUNICÍP'!$A$4:$D$5569,4,0)</f>
        <v>Porteirinha</v>
      </c>
      <c r="H1959">
        <f>VLOOKUP(A1959,'REGIÕES DE SAÚDE E SEUS MUNICÍP'!$A$4:$A$5569,1,0)</f>
        <v>315220</v>
      </c>
      <c r="I1959" t="str">
        <f t="shared" si="120"/>
        <v>Mesmo município</v>
      </c>
      <c r="J1959" t="e">
        <f>VLOOKUP(D1959,'REGIÕES DE SAÚDE E SEUS MUNICÍP'!$C$4:$C$5569,1,0)</f>
        <v>#N/A</v>
      </c>
      <c r="K1959" t="e">
        <f t="shared" si="121"/>
        <v>#VALUE!</v>
      </c>
      <c r="L1959" t="str">
        <f t="shared" si="122"/>
        <v>diferente</v>
      </c>
      <c r="M1959" t="str">
        <f t="shared" si="123"/>
        <v>diferente</v>
      </c>
    </row>
    <row r="1960" spans="1:13" x14ac:dyDescent="0.25">
      <c r="A1960">
        <v>315230</v>
      </c>
      <c r="B1960" t="s">
        <v>5424</v>
      </c>
      <c r="C1960">
        <v>31061</v>
      </c>
      <c r="D1960" t="s">
        <v>10321</v>
      </c>
      <c r="E1960" t="s">
        <v>7484</v>
      </c>
      <c r="F1960" t="str">
        <f>VLOOKUP(A1960,'REGIÕES DE SAÚDE E SEUS MUNICÍP'!$A$4:$C$5569,3,0)</f>
        <v>Ponte Nova</v>
      </c>
      <c r="G1960" t="str">
        <f>VLOOKUP(H1960,'REGIÕES DE SAÚDE E SEUS MUNICÍP'!$A$4:$D$5569,4,0)</f>
        <v>Porto Firme</v>
      </c>
      <c r="H1960">
        <f>VLOOKUP(A1960,'REGIÕES DE SAÚDE E SEUS MUNICÍP'!$A$4:$A$5569,1,0)</f>
        <v>315230</v>
      </c>
      <c r="I1960" t="str">
        <f t="shared" si="120"/>
        <v>Mesmo município</v>
      </c>
      <c r="J1960" t="e">
        <f>VLOOKUP(D1960,'REGIÕES DE SAÚDE E SEUS MUNICÍP'!$C$4:$C$5569,1,0)</f>
        <v>#N/A</v>
      </c>
      <c r="K1960" t="e">
        <f t="shared" si="121"/>
        <v>#VALUE!</v>
      </c>
      <c r="L1960" t="str">
        <f t="shared" si="122"/>
        <v>diferente</v>
      </c>
      <c r="M1960" t="str">
        <f t="shared" si="123"/>
        <v>diferente</v>
      </c>
    </row>
    <row r="1961" spans="1:13" x14ac:dyDescent="0.25">
      <c r="A1961">
        <v>315240</v>
      </c>
      <c r="B1961" t="s">
        <v>5424</v>
      </c>
      <c r="C1961">
        <v>31099</v>
      </c>
      <c r="D1961" t="s">
        <v>11407</v>
      </c>
      <c r="E1961" t="s">
        <v>5022</v>
      </c>
      <c r="F1961" t="str">
        <f>VLOOKUP(A1961,'REGIÕES DE SAÚDE E SEUS MUNICÍP'!$A$4:$C$5569,3,0)</f>
        <v>Teófilo Otoni</v>
      </c>
      <c r="G1961" t="str">
        <f>VLOOKUP(H1961,'REGIÕES DE SAÚDE E SEUS MUNICÍP'!$A$4:$D$5569,4,0)</f>
        <v>Poté</v>
      </c>
      <c r="H1961">
        <f>VLOOKUP(A1961,'REGIÕES DE SAÚDE E SEUS MUNICÍP'!$A$4:$A$5569,1,0)</f>
        <v>315240</v>
      </c>
      <c r="I1961" t="str">
        <f t="shared" si="120"/>
        <v>Mesmo município</v>
      </c>
      <c r="J1961" t="e">
        <f>VLOOKUP(D1961,'REGIÕES DE SAÚDE E SEUS MUNICÍP'!$C$4:$C$5569,1,0)</f>
        <v>#N/A</v>
      </c>
      <c r="K1961">
        <f t="shared" si="121"/>
        <v>1</v>
      </c>
      <c r="L1961" t="str">
        <f t="shared" si="122"/>
        <v>diferente</v>
      </c>
      <c r="M1961" t="str">
        <f t="shared" si="123"/>
        <v>diferente</v>
      </c>
    </row>
    <row r="1962" spans="1:13" x14ac:dyDescent="0.25">
      <c r="A1962">
        <v>315250</v>
      </c>
      <c r="B1962" t="s">
        <v>5424</v>
      </c>
      <c r="C1962">
        <v>31007</v>
      </c>
      <c r="D1962" t="s">
        <v>6648</v>
      </c>
      <c r="E1962" t="s">
        <v>6648</v>
      </c>
      <c r="F1962" t="str">
        <f>VLOOKUP(A1962,'REGIÕES DE SAÚDE E SEUS MUNICÍP'!$A$4:$C$5569,3,0)</f>
        <v>Pouso Alegre</v>
      </c>
      <c r="G1962" t="str">
        <f>VLOOKUP(H1962,'REGIÕES DE SAÚDE E SEUS MUNICÍP'!$A$4:$D$5569,4,0)</f>
        <v>Pouso Alegre</v>
      </c>
      <c r="H1962">
        <f>VLOOKUP(A1962,'REGIÕES DE SAÚDE E SEUS MUNICÍP'!$A$4:$A$5569,1,0)</f>
        <v>315250</v>
      </c>
      <c r="I1962" t="str">
        <f t="shared" si="120"/>
        <v>Mesmo município</v>
      </c>
      <c r="J1962" t="str">
        <f>VLOOKUP(D1962,'REGIÕES DE SAÚDE E SEUS MUNICÍP'!$C$4:$C$5569,1,0)</f>
        <v>Pouso Alegre</v>
      </c>
      <c r="K1962">
        <f t="shared" si="121"/>
        <v>1</v>
      </c>
      <c r="L1962" t="str">
        <f>IF(D1962=D1963,IF(F1962=F1963,"Regiões semelhantes","Nova composição"),"diferente")</f>
        <v>diferente</v>
      </c>
      <c r="M1962" t="str">
        <f t="shared" si="123"/>
        <v>diferente</v>
      </c>
    </row>
    <row r="1963" spans="1:13" x14ac:dyDescent="0.25">
      <c r="A1963">
        <v>315260</v>
      </c>
      <c r="B1963" t="s">
        <v>5424</v>
      </c>
      <c r="C1963">
        <v>31008</v>
      </c>
      <c r="D1963" t="s">
        <v>1370</v>
      </c>
      <c r="E1963" t="s">
        <v>4017</v>
      </c>
      <c r="F1963" t="str">
        <f>VLOOKUP(A1963,'REGIÕES DE SAÚDE E SEUS MUNICÍP'!$A$4:$C$5569,3,0)</f>
        <v>Varginha</v>
      </c>
      <c r="G1963" t="str">
        <f>VLOOKUP(H1963,'REGIÕES DE SAÚDE E SEUS MUNICÍP'!$A$4:$D$5569,4,0)</f>
        <v>Pouso Alto</v>
      </c>
      <c r="H1963">
        <f>VLOOKUP(A1963,'REGIÕES DE SAÚDE E SEUS MUNICÍP'!$A$4:$A$5569,1,0)</f>
        <v>315260</v>
      </c>
      <c r="I1963" t="str">
        <f t="shared" si="120"/>
        <v>Mesmo município</v>
      </c>
      <c r="J1963" t="e">
        <f>VLOOKUP(D1963,'REGIÕES DE SAÚDE E SEUS MUNICÍP'!$C$4:$C$5569,1,0)</f>
        <v>#N/A</v>
      </c>
      <c r="K1963" t="e">
        <f t="shared" si="121"/>
        <v>#VALUE!</v>
      </c>
      <c r="L1963" t="str">
        <f t="shared" si="122"/>
        <v>diferente</v>
      </c>
      <c r="M1963" t="str">
        <f>IF(F1963=F1962,"igual","diferente")</f>
        <v>diferente</v>
      </c>
    </row>
    <row r="1964" spans="1:13" x14ac:dyDescent="0.25">
      <c r="A1964">
        <v>315270</v>
      </c>
      <c r="B1964" t="s">
        <v>5424</v>
      </c>
      <c r="C1964">
        <v>31015</v>
      </c>
      <c r="D1964" t="s">
        <v>11214</v>
      </c>
      <c r="E1964" t="s">
        <v>4936</v>
      </c>
      <c r="F1964" t="str">
        <f>VLOOKUP(A1964,'REGIÕES DE SAÚDE E SEUS MUNICÍP'!$A$4:$C$5569,3,0)</f>
        <v>São João Del Rei</v>
      </c>
      <c r="G1964" t="str">
        <f>VLOOKUP(H1964,'REGIÕES DE SAÚDE E SEUS MUNICÍP'!$A$4:$D$5569,4,0)</f>
        <v>Prados</v>
      </c>
      <c r="H1964">
        <f>VLOOKUP(A1964,'REGIÕES DE SAÚDE E SEUS MUNICÍP'!$A$4:$A$5569,1,0)</f>
        <v>315270</v>
      </c>
      <c r="I1964" t="str">
        <f t="shared" si="120"/>
        <v>Mesmo município</v>
      </c>
      <c r="J1964" t="str">
        <f>VLOOKUP(D1964,'REGIÕES DE SAÚDE E SEUS MUNICÍP'!$C$4:$C$5569,1,0)</f>
        <v>São João Del Rei</v>
      </c>
      <c r="K1964">
        <f t="shared" si="121"/>
        <v>1</v>
      </c>
      <c r="L1964" t="str">
        <f t="shared" si="122"/>
        <v>diferente</v>
      </c>
      <c r="M1964" t="str">
        <f t="shared" si="123"/>
        <v>diferente</v>
      </c>
    </row>
    <row r="1965" spans="1:13" x14ac:dyDescent="0.25">
      <c r="A1965">
        <v>315280</v>
      </c>
      <c r="B1965" t="s">
        <v>5424</v>
      </c>
      <c r="C1965">
        <v>31075</v>
      </c>
      <c r="D1965" t="s">
        <v>11409</v>
      </c>
      <c r="E1965" t="s">
        <v>969</v>
      </c>
      <c r="F1965" t="str">
        <f>VLOOKUP(A1965,'REGIÕES DE SAÚDE E SEUS MUNICÍP'!$A$4:$C$5569,3,0)</f>
        <v>Uberlândia</v>
      </c>
      <c r="G1965" t="str">
        <f>VLOOKUP(H1965,'REGIÕES DE SAÚDE E SEUS MUNICÍP'!$A$4:$D$5569,4,0)</f>
        <v>Prata</v>
      </c>
      <c r="H1965">
        <f>VLOOKUP(A1965,'REGIÕES DE SAÚDE E SEUS MUNICÍP'!$A$4:$A$5569,1,0)</f>
        <v>315280</v>
      </c>
      <c r="I1965" t="str">
        <f t="shared" si="120"/>
        <v>Mesmo município</v>
      </c>
      <c r="J1965" t="e">
        <f>VLOOKUP(D1965,'REGIÕES DE SAÚDE E SEUS MUNICÍP'!$C$4:$C$5569,1,0)</f>
        <v>#N/A</v>
      </c>
      <c r="K1965">
        <f t="shared" si="121"/>
        <v>1</v>
      </c>
      <c r="L1965" t="str">
        <f t="shared" si="122"/>
        <v>diferente</v>
      </c>
      <c r="M1965" t="str">
        <f t="shared" si="123"/>
        <v>diferente</v>
      </c>
    </row>
    <row r="1966" spans="1:13" x14ac:dyDescent="0.25">
      <c r="A1966">
        <v>315290</v>
      </c>
      <c r="B1966" t="s">
        <v>5424</v>
      </c>
      <c r="C1966">
        <v>31009</v>
      </c>
      <c r="D1966" t="s">
        <v>2370</v>
      </c>
      <c r="E1966" t="s">
        <v>1372</v>
      </c>
      <c r="F1966" t="str">
        <f>VLOOKUP(A1966,'REGIÕES DE SAÚDE E SEUS MUNICÍP'!$A$4:$C$5569,3,0)</f>
        <v>Passos</v>
      </c>
      <c r="G1966" t="str">
        <f>VLOOKUP(H1966,'REGIÕES DE SAÚDE E SEUS MUNICÍP'!$A$4:$D$5569,4,0)</f>
        <v>Pratápolis</v>
      </c>
      <c r="H1966">
        <f>VLOOKUP(A1966,'REGIÕES DE SAÚDE E SEUS MUNICÍP'!$A$4:$A$5569,1,0)</f>
        <v>315290</v>
      </c>
      <c r="I1966" t="str">
        <f t="shared" si="120"/>
        <v>Mesmo município</v>
      </c>
      <c r="J1966" t="e">
        <f>VLOOKUP(D1966,'REGIÕES DE SAÚDE E SEUS MUNICÍP'!$C$4:$C$5569,1,0)</f>
        <v>#N/A</v>
      </c>
      <c r="K1966" t="e">
        <f t="shared" si="121"/>
        <v>#VALUE!</v>
      </c>
      <c r="L1966" t="str">
        <f t="shared" si="122"/>
        <v>diferente</v>
      </c>
      <c r="M1966" t="str">
        <f t="shared" si="123"/>
        <v>diferente</v>
      </c>
    </row>
    <row r="1967" spans="1:13" x14ac:dyDescent="0.25">
      <c r="A1967">
        <v>315300</v>
      </c>
      <c r="B1967" t="s">
        <v>5424</v>
      </c>
      <c r="C1967">
        <v>31070</v>
      </c>
      <c r="D1967" t="s">
        <v>499</v>
      </c>
      <c r="E1967" t="s">
        <v>4252</v>
      </c>
      <c r="F1967" t="str">
        <f>VLOOKUP(A1967,'REGIÕES DE SAÚDE E SEUS MUNICÍP'!$A$4:$C$5569,3,0)</f>
        <v>Uberaba</v>
      </c>
      <c r="G1967" t="str">
        <f>VLOOKUP(H1967,'REGIÕES DE SAÚDE E SEUS MUNICÍP'!$A$4:$D$5569,4,0)</f>
        <v>Pratinha</v>
      </c>
      <c r="H1967">
        <f>VLOOKUP(A1967,'REGIÕES DE SAÚDE E SEUS MUNICÍP'!$A$4:$A$5569,1,0)</f>
        <v>315300</v>
      </c>
      <c r="I1967" t="str">
        <f t="shared" si="120"/>
        <v>Mesmo município</v>
      </c>
      <c r="J1967" t="e">
        <f>VLOOKUP(D1967,'REGIÕES DE SAÚDE E SEUS MUNICÍP'!$C$4:$C$5569,1,0)</f>
        <v>#N/A</v>
      </c>
      <c r="K1967" t="e">
        <f t="shared" si="121"/>
        <v>#VALUE!</v>
      </c>
      <c r="L1967" t="str">
        <f t="shared" si="122"/>
        <v>diferente</v>
      </c>
      <c r="M1967" t="str">
        <f t="shared" si="123"/>
        <v>diferente</v>
      </c>
    </row>
    <row r="1968" spans="1:13" x14ac:dyDescent="0.25">
      <c r="A1968">
        <v>315310</v>
      </c>
      <c r="B1968" t="s">
        <v>5424</v>
      </c>
      <c r="C1968">
        <v>31048</v>
      </c>
      <c r="D1968" t="s">
        <v>5510</v>
      </c>
      <c r="E1968" t="s">
        <v>6343</v>
      </c>
      <c r="F1968" t="str">
        <f>VLOOKUP(A1968,'REGIÕES DE SAÚDE E SEUS MUNICÍP'!$A$4:$C$5569,3,0)</f>
        <v>Ubá</v>
      </c>
      <c r="G1968" t="str">
        <f>VLOOKUP(H1968,'REGIÕES DE SAÚDE E SEUS MUNICÍP'!$A$4:$D$5569,4,0)</f>
        <v>Presidente Bernardes</v>
      </c>
      <c r="H1968">
        <f>VLOOKUP(A1968,'REGIÕES DE SAÚDE E SEUS MUNICÍP'!$A$4:$A$5569,1,0)</f>
        <v>315310</v>
      </c>
      <c r="I1968" t="str">
        <f t="shared" si="120"/>
        <v>Mesmo município</v>
      </c>
      <c r="J1968" t="str">
        <f>VLOOKUP(D1968,'REGIÕES DE SAÚDE E SEUS MUNICÍP'!$C$4:$C$5569,1,0)</f>
        <v>Ubá</v>
      </c>
      <c r="K1968">
        <f t="shared" si="121"/>
        <v>1</v>
      </c>
      <c r="L1968" t="str">
        <f t="shared" si="122"/>
        <v>diferente</v>
      </c>
      <c r="M1968" t="str">
        <f t="shared" si="123"/>
        <v>diferente</v>
      </c>
    </row>
    <row r="1969" spans="1:13" x14ac:dyDescent="0.25">
      <c r="A1969">
        <v>315320</v>
      </c>
      <c r="B1969" t="s">
        <v>5424</v>
      </c>
      <c r="C1969">
        <v>31019</v>
      </c>
      <c r="D1969" t="s">
        <v>3645</v>
      </c>
      <c r="E1969" t="s">
        <v>5018</v>
      </c>
      <c r="F1969" t="str">
        <f>VLOOKUP(A1969,'REGIÕES DE SAÚDE E SEUS MUNICÍP'!$A$4:$C$5569,3,0)</f>
        <v>Sete Lagoas</v>
      </c>
      <c r="G1969" t="str">
        <f>VLOOKUP(H1969,'REGIÕES DE SAÚDE E SEUS MUNICÍP'!$A$4:$D$5569,4,0)</f>
        <v>Presidente Juscelino</v>
      </c>
      <c r="H1969">
        <f>VLOOKUP(A1969,'REGIÕES DE SAÚDE E SEUS MUNICÍP'!$A$4:$A$5569,1,0)</f>
        <v>315320</v>
      </c>
      <c r="I1969" t="str">
        <f t="shared" si="120"/>
        <v>Mesmo município</v>
      </c>
      <c r="J1969" t="e">
        <f>VLOOKUP(D1969,'REGIÕES DE SAÚDE E SEUS MUNICÍP'!$C$4:$C$5569,1,0)</f>
        <v>#N/A</v>
      </c>
      <c r="K1969" t="e">
        <f t="shared" si="121"/>
        <v>#VALUE!</v>
      </c>
      <c r="L1969" t="str">
        <f t="shared" si="122"/>
        <v>diferente</v>
      </c>
      <c r="M1969" t="str">
        <f t="shared" si="123"/>
        <v>diferente</v>
      </c>
    </row>
    <row r="1970" spans="1:13" x14ac:dyDescent="0.25">
      <c r="A1970">
        <v>315330</v>
      </c>
      <c r="B1970" t="s">
        <v>5424</v>
      </c>
      <c r="C1970">
        <v>31026</v>
      </c>
      <c r="D1970" t="s">
        <v>11010</v>
      </c>
      <c r="E1970" t="s">
        <v>538</v>
      </c>
      <c r="F1970" t="str">
        <f>VLOOKUP(A1970,'REGIÕES DE SAÚDE E SEUS MUNICÍP'!$A$4:$C$5569,3,0)</f>
        <v>Diamantina</v>
      </c>
      <c r="G1970" t="str">
        <f>VLOOKUP(H1970,'REGIÕES DE SAÚDE E SEUS MUNICÍP'!$A$4:$D$5569,4,0)</f>
        <v>Presidente Kubitschek</v>
      </c>
      <c r="H1970">
        <f>VLOOKUP(A1970,'REGIÕES DE SAÚDE E SEUS MUNICÍP'!$A$4:$A$5569,1,0)</f>
        <v>315330</v>
      </c>
      <c r="I1970" t="str">
        <f t="shared" si="120"/>
        <v>Mesmo município</v>
      </c>
      <c r="J1970" t="str">
        <f>VLOOKUP(D1970,'REGIÕES DE SAÚDE E SEUS MUNICÍP'!$C$4:$C$5569,1,0)</f>
        <v>Diamantina</v>
      </c>
      <c r="K1970">
        <f t="shared" si="121"/>
        <v>1</v>
      </c>
      <c r="L1970" t="str">
        <f>IF(D1970=D1971,IF(F1970=F1971,"Regiões semelhantes","Nova composição"),"diferente")</f>
        <v>diferente</v>
      </c>
      <c r="M1970" t="str">
        <f t="shared" si="123"/>
        <v>diferente</v>
      </c>
    </row>
    <row r="1971" spans="1:13" x14ac:dyDescent="0.25">
      <c r="A1971">
        <v>315340</v>
      </c>
      <c r="B1971" t="s">
        <v>5424</v>
      </c>
      <c r="C1971">
        <v>31057</v>
      </c>
      <c r="D1971" t="s">
        <v>2762</v>
      </c>
      <c r="E1971" t="s">
        <v>2338</v>
      </c>
      <c r="F1971" t="str">
        <f>VLOOKUP(A1971,'REGIÕES DE SAÚDE E SEUS MUNICÍP'!$A$4:$C$5569,3,0)</f>
        <v>Patos de Minas</v>
      </c>
      <c r="G1971" t="str">
        <f>VLOOKUP(H1971,'REGIÕES DE SAÚDE E SEUS MUNICÍP'!$A$4:$D$5569,4,0)</f>
        <v>Presidente Olegário</v>
      </c>
      <c r="H1971">
        <f>VLOOKUP(A1971,'REGIÕES DE SAÚDE E SEUS MUNICÍP'!$A$4:$A$5569,1,0)</f>
        <v>315340</v>
      </c>
      <c r="I1971" t="str">
        <f t="shared" si="120"/>
        <v>Mesmo município</v>
      </c>
      <c r="J1971" t="str">
        <f>VLOOKUP(D1971,'REGIÕES DE SAÚDE E SEUS MUNICÍP'!$C$4:$C$5569,1,0)</f>
        <v>Patos de Minas</v>
      </c>
      <c r="K1971">
        <f t="shared" si="121"/>
        <v>1</v>
      </c>
      <c r="L1971" t="str">
        <f t="shared" si="122"/>
        <v>diferente</v>
      </c>
      <c r="M1971" t="str">
        <f>IF(F1971=F1970,"igual","diferente")</f>
        <v>diferente</v>
      </c>
    </row>
    <row r="1972" spans="1:13" x14ac:dyDescent="0.25">
      <c r="A1972">
        <v>315360</v>
      </c>
      <c r="B1972" t="s">
        <v>5424</v>
      </c>
      <c r="C1972">
        <v>31024</v>
      </c>
      <c r="D1972" t="s">
        <v>7958</v>
      </c>
      <c r="E1972" t="s">
        <v>9396</v>
      </c>
      <c r="F1972" t="str">
        <f>VLOOKUP(A1972,'REGIÕES DE SAÚDE E SEUS MUNICÍP'!$A$4:$C$5569,3,0)</f>
        <v>Sete Lagoas</v>
      </c>
      <c r="G1972" t="str">
        <f>VLOOKUP(H1972,'REGIÕES DE SAÚDE E SEUS MUNICÍP'!$A$4:$D$5569,4,0)</f>
        <v>Prudente de Morais</v>
      </c>
      <c r="H1972">
        <f>VLOOKUP(A1972,'REGIÕES DE SAÚDE E SEUS MUNICÍP'!$A$4:$A$5569,1,0)</f>
        <v>315360</v>
      </c>
      <c r="I1972" t="str">
        <f t="shared" si="120"/>
        <v>Mesmo município</v>
      </c>
      <c r="J1972" t="str">
        <f>VLOOKUP(D1972,'REGIÕES DE SAÚDE E SEUS MUNICÍP'!$C$4:$C$5569,1,0)</f>
        <v>Sete Lagoas</v>
      </c>
      <c r="K1972">
        <f t="shared" si="121"/>
        <v>1</v>
      </c>
      <c r="L1972" t="str">
        <f t="shared" si="122"/>
        <v>Regiões semelhantes</v>
      </c>
      <c r="M1972" t="str">
        <f t="shared" si="123"/>
        <v>diferente</v>
      </c>
    </row>
    <row r="1973" spans="1:13" x14ac:dyDescent="0.25">
      <c r="A1973">
        <v>315370</v>
      </c>
      <c r="B1973" t="s">
        <v>5424</v>
      </c>
      <c r="C1973">
        <v>31024</v>
      </c>
      <c r="D1973" t="s">
        <v>7958</v>
      </c>
      <c r="E1973" t="s">
        <v>3697</v>
      </c>
      <c r="F1973" t="str">
        <f>VLOOKUP(A1973,'REGIÕES DE SAÚDE E SEUS MUNICÍP'!$A$4:$C$5569,3,0)</f>
        <v>Sete Lagoas</v>
      </c>
      <c r="G1973" t="str">
        <f>VLOOKUP(H1973,'REGIÕES DE SAÚDE E SEUS MUNICÍP'!$A$4:$D$5569,4,0)</f>
        <v>Quartel Geral</v>
      </c>
      <c r="H1973">
        <f>VLOOKUP(A1973,'REGIÕES DE SAÚDE E SEUS MUNICÍP'!$A$4:$A$5569,1,0)</f>
        <v>315370</v>
      </c>
      <c r="I1973" t="str">
        <f t="shared" si="120"/>
        <v>Mesmo município</v>
      </c>
      <c r="J1973" t="str">
        <f>VLOOKUP(D1973,'REGIÕES DE SAÚDE E SEUS MUNICÍP'!$C$4:$C$5569,1,0)</f>
        <v>Sete Lagoas</v>
      </c>
      <c r="K1973">
        <f t="shared" si="121"/>
        <v>1</v>
      </c>
      <c r="L1973" t="str">
        <f t="shared" si="122"/>
        <v>diferente</v>
      </c>
      <c r="M1973" t="str">
        <f t="shared" si="123"/>
        <v>igual</v>
      </c>
    </row>
    <row r="1974" spans="1:13" x14ac:dyDescent="0.25">
      <c r="A1974">
        <v>315380</v>
      </c>
      <c r="B1974" t="s">
        <v>5424</v>
      </c>
      <c r="C1974">
        <v>31079</v>
      </c>
      <c r="D1974" t="s">
        <v>4801</v>
      </c>
      <c r="E1974" t="s">
        <v>1467</v>
      </c>
      <c r="F1974" t="str">
        <f>VLOOKUP(A1974,'REGIÕES DE SAÚDE E SEUS MUNICÍP'!$A$4:$C$5569,3,0)</f>
        <v>Barbacena</v>
      </c>
      <c r="G1974" t="str">
        <f>VLOOKUP(H1974,'REGIÕES DE SAÚDE E SEUS MUNICÍP'!$A$4:$D$5569,4,0)</f>
        <v>Queluzito</v>
      </c>
      <c r="H1974">
        <f>VLOOKUP(A1974,'REGIÕES DE SAÚDE E SEUS MUNICÍP'!$A$4:$A$5569,1,0)</f>
        <v>315380</v>
      </c>
      <c r="I1974" t="str">
        <f t="shared" si="120"/>
        <v>Mesmo município</v>
      </c>
      <c r="J1974" t="e">
        <f>VLOOKUP(D1974,'REGIÕES DE SAÚDE E SEUS MUNICÍP'!$C$4:$C$5569,1,0)</f>
        <v>#N/A</v>
      </c>
      <c r="K1974" t="e">
        <f t="shared" si="121"/>
        <v>#VALUE!</v>
      </c>
      <c r="L1974" t="str">
        <f t="shared" si="122"/>
        <v>diferente</v>
      </c>
      <c r="M1974" t="str">
        <f t="shared" si="123"/>
        <v>diferente</v>
      </c>
    </row>
    <row r="1975" spans="1:13" x14ac:dyDescent="0.25">
      <c r="A1975">
        <v>315390</v>
      </c>
      <c r="B1975" t="s">
        <v>5424</v>
      </c>
      <c r="C1975">
        <v>31016</v>
      </c>
      <c r="D1975" t="s">
        <v>11413</v>
      </c>
      <c r="E1975" t="s">
        <v>6930</v>
      </c>
      <c r="F1975" t="str">
        <f>VLOOKUP(A1975,'REGIÕES DE SAÚDE E SEUS MUNICÍP'!$A$4:$C$5569,3,0)</f>
        <v>Belo Horizonte</v>
      </c>
      <c r="G1975" t="str">
        <f>VLOOKUP(H1975,'REGIÕES DE SAÚDE E SEUS MUNICÍP'!$A$4:$D$5569,4,0)</f>
        <v>Raposos</v>
      </c>
      <c r="H1975">
        <f>VLOOKUP(A1975,'REGIÕES DE SAÚDE E SEUS MUNICÍP'!$A$4:$A$5569,1,0)</f>
        <v>315390</v>
      </c>
      <c r="I1975" t="str">
        <f t="shared" si="120"/>
        <v>Mesmo município</v>
      </c>
      <c r="J1975" t="e">
        <f>VLOOKUP(D1975,'REGIÕES DE SAÚDE E SEUS MUNICÍP'!$C$4:$C$5569,1,0)</f>
        <v>#N/A</v>
      </c>
      <c r="K1975">
        <f t="shared" si="121"/>
        <v>1</v>
      </c>
      <c r="L1975" t="str">
        <f t="shared" si="122"/>
        <v>diferente</v>
      </c>
      <c r="M1975" t="str">
        <f t="shared" si="123"/>
        <v>diferente</v>
      </c>
    </row>
    <row r="1976" spans="1:13" x14ac:dyDescent="0.25">
      <c r="A1976">
        <v>315400</v>
      </c>
      <c r="B1976" t="s">
        <v>5424</v>
      </c>
      <c r="C1976">
        <v>31060</v>
      </c>
      <c r="D1976" t="s">
        <v>3110</v>
      </c>
      <c r="E1976" t="s">
        <v>7851</v>
      </c>
      <c r="F1976" t="str">
        <f>VLOOKUP(A1976,'REGIÕES DE SAÚDE E SEUS MUNICÍP'!$A$4:$C$5569,3,0)</f>
        <v>Ponte Nova</v>
      </c>
      <c r="G1976" t="str">
        <f>VLOOKUP(H1976,'REGIÕES DE SAÚDE E SEUS MUNICÍP'!$A$4:$D$5569,4,0)</f>
        <v>Raul Soares</v>
      </c>
      <c r="H1976">
        <f>VLOOKUP(A1976,'REGIÕES DE SAÚDE E SEUS MUNICÍP'!$A$4:$A$5569,1,0)</f>
        <v>315400</v>
      </c>
      <c r="I1976" t="str">
        <f t="shared" si="120"/>
        <v>Mesmo município</v>
      </c>
      <c r="J1976" t="str">
        <f>VLOOKUP(D1976,'REGIÕES DE SAÚDE E SEUS MUNICÍP'!$C$4:$C$5569,1,0)</f>
        <v>Ponte Nova</v>
      </c>
      <c r="K1976">
        <f t="shared" si="121"/>
        <v>1</v>
      </c>
      <c r="L1976" t="str">
        <f t="shared" si="122"/>
        <v>diferente</v>
      </c>
      <c r="M1976" t="str">
        <f t="shared" si="123"/>
        <v>diferente</v>
      </c>
    </row>
    <row r="1977" spans="1:13" x14ac:dyDescent="0.25">
      <c r="A1977">
        <v>315410</v>
      </c>
      <c r="B1977" t="s">
        <v>5424</v>
      </c>
      <c r="C1977">
        <v>31044</v>
      </c>
      <c r="D1977" t="s">
        <v>11411</v>
      </c>
      <c r="E1977" t="s">
        <v>6366</v>
      </c>
      <c r="F1977" t="str">
        <f>VLOOKUP(A1977,'REGIÕES DE SAÚDE E SEUS MUNICÍP'!$A$4:$C$5569,3,0)</f>
        <v>Leopoldina</v>
      </c>
      <c r="G1977" t="str">
        <f>VLOOKUP(H1977,'REGIÕES DE SAÚDE E SEUS MUNICÍP'!$A$4:$D$5569,4,0)</f>
        <v>Recreio</v>
      </c>
      <c r="H1977">
        <f>VLOOKUP(A1977,'REGIÕES DE SAÚDE E SEUS MUNICÍP'!$A$4:$A$5569,1,0)</f>
        <v>315410</v>
      </c>
      <c r="I1977" t="str">
        <f t="shared" si="120"/>
        <v>Mesmo município</v>
      </c>
      <c r="J1977" t="e">
        <f>VLOOKUP(D1977,'REGIÕES DE SAÚDE E SEUS MUNICÍP'!$C$4:$C$5569,1,0)</f>
        <v>#N/A</v>
      </c>
      <c r="K1977">
        <f t="shared" si="121"/>
        <v>1</v>
      </c>
      <c r="L1977" t="str">
        <f t="shared" si="122"/>
        <v>diferente</v>
      </c>
      <c r="M1977" t="str">
        <f t="shared" si="123"/>
        <v>diferente</v>
      </c>
    </row>
    <row r="1978" spans="1:13" x14ac:dyDescent="0.25">
      <c r="A1978">
        <v>315415</v>
      </c>
      <c r="B1978" t="s">
        <v>5424</v>
      </c>
      <c r="C1978">
        <v>31059</v>
      </c>
      <c r="D1978" t="s">
        <v>5499</v>
      </c>
      <c r="E1978" t="s">
        <v>3258</v>
      </c>
      <c r="F1978" t="str">
        <f>VLOOKUP(A1978,'REGIÕES DE SAÚDE E SEUS MUNICÍP'!$A$4:$C$5569,3,0)</f>
        <v>Manhumirim</v>
      </c>
      <c r="G1978" t="str">
        <f>VLOOKUP(H1978,'REGIÕES DE SAÚDE E SEUS MUNICÍP'!$A$4:$D$5569,4,0)</f>
        <v>Reduto</v>
      </c>
      <c r="H1978">
        <f>VLOOKUP(A1978,'REGIÕES DE SAÚDE E SEUS MUNICÍP'!$A$4:$A$5569,1,0)</f>
        <v>315415</v>
      </c>
      <c r="I1978" t="str">
        <f t="shared" si="120"/>
        <v>Mesmo município</v>
      </c>
      <c r="J1978" t="e">
        <f>VLOOKUP(D1978,'REGIÕES DE SAÚDE E SEUS MUNICÍP'!$C$4:$C$5569,1,0)</f>
        <v>#N/A</v>
      </c>
      <c r="K1978" t="e">
        <f t="shared" si="121"/>
        <v>#VALUE!</v>
      </c>
      <c r="L1978" t="str">
        <f t="shared" si="122"/>
        <v>diferente</v>
      </c>
      <c r="M1978" t="str">
        <f t="shared" si="123"/>
        <v>diferente</v>
      </c>
    </row>
    <row r="1979" spans="1:13" x14ac:dyDescent="0.25">
      <c r="A1979">
        <v>315420</v>
      </c>
      <c r="B1979" t="s">
        <v>5424</v>
      </c>
      <c r="C1979">
        <v>31015</v>
      </c>
      <c r="D1979" t="s">
        <v>11214</v>
      </c>
      <c r="E1979" t="s">
        <v>4395</v>
      </c>
      <c r="F1979" t="str">
        <f>VLOOKUP(A1979,'REGIÕES DE SAÚDE E SEUS MUNICÍP'!$A$4:$C$5569,3,0)</f>
        <v>São João Del Rei</v>
      </c>
      <c r="G1979" t="str">
        <f>VLOOKUP(H1979,'REGIÕES DE SAÚDE E SEUS MUNICÍP'!$A$4:$D$5569,4,0)</f>
        <v>Resende Costa</v>
      </c>
      <c r="H1979">
        <f>VLOOKUP(A1979,'REGIÕES DE SAÚDE E SEUS MUNICÍP'!$A$4:$A$5569,1,0)</f>
        <v>315420</v>
      </c>
      <c r="I1979" t="str">
        <f t="shared" si="120"/>
        <v>Mesmo município</v>
      </c>
      <c r="J1979" t="str">
        <f>VLOOKUP(D1979,'REGIÕES DE SAÚDE E SEUS MUNICÍP'!$C$4:$C$5569,1,0)</f>
        <v>São João Del Rei</v>
      </c>
      <c r="K1979">
        <f t="shared" si="121"/>
        <v>1</v>
      </c>
      <c r="L1979" t="str">
        <f t="shared" si="122"/>
        <v>diferente</v>
      </c>
      <c r="M1979" t="str">
        <f t="shared" si="123"/>
        <v>diferente</v>
      </c>
    </row>
    <row r="1980" spans="1:13" x14ac:dyDescent="0.25">
      <c r="A1980">
        <v>315430</v>
      </c>
      <c r="B1980" t="s">
        <v>5424</v>
      </c>
      <c r="C1980">
        <v>31040</v>
      </c>
      <c r="D1980" t="s">
        <v>10100</v>
      </c>
      <c r="E1980" t="s">
        <v>10100</v>
      </c>
      <c r="F1980" t="str">
        <f>VLOOKUP(A1980,'REGIÕES DE SAÚDE E SEUS MUNICÍP'!$A$4:$C$5569,3,0)</f>
        <v>Governador Valadares</v>
      </c>
      <c r="G1980" t="str">
        <f>VLOOKUP(H1980,'REGIÕES DE SAÚDE E SEUS MUNICÍP'!$A$4:$D$5569,4,0)</f>
        <v>Resplendor</v>
      </c>
      <c r="H1980">
        <f>VLOOKUP(A1980,'REGIÕES DE SAÚDE E SEUS MUNICÍP'!$A$4:$A$5569,1,0)</f>
        <v>315430</v>
      </c>
      <c r="I1980" t="str">
        <f t="shared" si="120"/>
        <v>Mesmo município</v>
      </c>
      <c r="J1980" t="e">
        <f>VLOOKUP(D1980,'REGIÕES DE SAÚDE E SEUS MUNICÍP'!$C$4:$C$5569,1,0)</f>
        <v>#N/A</v>
      </c>
      <c r="K1980" t="e">
        <f t="shared" si="121"/>
        <v>#VALUE!</v>
      </c>
      <c r="L1980" t="str">
        <f t="shared" si="122"/>
        <v>diferente</v>
      </c>
      <c r="M1980" t="str">
        <f t="shared" si="123"/>
        <v>diferente</v>
      </c>
    </row>
    <row r="1981" spans="1:13" x14ac:dyDescent="0.25">
      <c r="A1981">
        <v>315440</v>
      </c>
      <c r="B1981" t="s">
        <v>5424</v>
      </c>
      <c r="C1981">
        <v>31013</v>
      </c>
      <c r="D1981" t="s">
        <v>6775</v>
      </c>
      <c r="E1981" t="s">
        <v>10182</v>
      </c>
      <c r="F1981" t="str">
        <f>VLOOKUP(A1981,'REGIÕES DE SAÚDE E SEUS MUNICÍP'!$A$4:$C$5569,3,0)</f>
        <v>Barbacena</v>
      </c>
      <c r="G1981" t="str">
        <f>VLOOKUP(H1981,'REGIÕES DE SAÚDE E SEUS MUNICÍP'!$A$4:$D$5569,4,0)</f>
        <v>Ressaquinha</v>
      </c>
      <c r="H1981">
        <f>VLOOKUP(A1981,'REGIÕES DE SAÚDE E SEUS MUNICÍP'!$A$4:$A$5569,1,0)</f>
        <v>315440</v>
      </c>
      <c r="I1981" t="str">
        <f t="shared" si="120"/>
        <v>Mesmo município</v>
      </c>
      <c r="J1981" t="str">
        <f>VLOOKUP(D1981,'REGIÕES DE SAÚDE E SEUS MUNICÍP'!$C$4:$C$5569,1,0)</f>
        <v>Barbacena</v>
      </c>
      <c r="K1981">
        <f t="shared" si="121"/>
        <v>1</v>
      </c>
      <c r="L1981" t="str">
        <f t="shared" si="122"/>
        <v>diferente</v>
      </c>
      <c r="M1981" t="str">
        <f t="shared" si="123"/>
        <v>diferente</v>
      </c>
    </row>
    <row r="1982" spans="1:13" x14ac:dyDescent="0.25">
      <c r="A1982">
        <v>315445</v>
      </c>
      <c r="B1982" t="s">
        <v>5424</v>
      </c>
      <c r="C1982">
        <v>31058</v>
      </c>
      <c r="D1982" t="s">
        <v>5414</v>
      </c>
      <c r="E1982" t="s">
        <v>9680</v>
      </c>
      <c r="F1982" t="str">
        <f>VLOOKUP(A1982,'REGIÕES DE SAÚDE E SEUS MUNICÍP'!$A$4:$C$5569,3,0)</f>
        <v>Unaí</v>
      </c>
      <c r="G1982" t="str">
        <f>VLOOKUP(H1982,'REGIÕES DE SAÚDE E SEUS MUNICÍP'!$A$4:$D$5569,4,0)</f>
        <v>Riachinho</v>
      </c>
      <c r="H1982">
        <f>VLOOKUP(A1982,'REGIÕES DE SAÚDE E SEUS MUNICÍP'!$A$4:$A$5569,1,0)</f>
        <v>315445</v>
      </c>
      <c r="I1982" t="str">
        <f t="shared" si="120"/>
        <v>Mesmo município</v>
      </c>
      <c r="J1982" t="str">
        <f>VLOOKUP(D1982,'REGIÕES DE SAÚDE E SEUS MUNICÍP'!$C$4:$C$5569,1,0)</f>
        <v>Unaí</v>
      </c>
      <c r="K1982">
        <f t="shared" si="121"/>
        <v>1</v>
      </c>
      <c r="L1982" t="str">
        <f t="shared" si="122"/>
        <v>diferente</v>
      </c>
      <c r="M1982" t="str">
        <f t="shared" si="123"/>
        <v>diferente</v>
      </c>
    </row>
    <row r="1983" spans="1:13" x14ac:dyDescent="0.25">
      <c r="A1983">
        <v>315450</v>
      </c>
      <c r="B1983" t="s">
        <v>5424</v>
      </c>
      <c r="C1983">
        <v>31052</v>
      </c>
      <c r="D1983" t="s">
        <v>11420</v>
      </c>
      <c r="E1983" t="s">
        <v>3942</v>
      </c>
      <c r="F1983" t="str">
        <f>VLOOKUP(A1983,'REGIÕES DE SAÚDE E SEUS MUNICÍP'!$A$4:$C$5569,3,0)</f>
        <v>Montes Claros</v>
      </c>
      <c r="G1983" t="str">
        <f>VLOOKUP(H1983,'REGIÕES DE SAÚDE E SEUS MUNICÍP'!$A$4:$D$5569,4,0)</f>
        <v>Riacho dos Machados</v>
      </c>
      <c r="H1983">
        <f>VLOOKUP(A1983,'REGIÕES DE SAÚDE E SEUS MUNICÍP'!$A$4:$A$5569,1,0)</f>
        <v>315450</v>
      </c>
      <c r="I1983" t="str">
        <f t="shared" si="120"/>
        <v>Mesmo município</v>
      </c>
      <c r="J1983" t="e">
        <f>VLOOKUP(D1983,'REGIÕES DE SAÚDE E SEUS MUNICÍP'!$C$4:$C$5569,1,0)</f>
        <v>#N/A</v>
      </c>
      <c r="K1983" t="e">
        <f t="shared" si="121"/>
        <v>#VALUE!</v>
      </c>
      <c r="L1983" t="str">
        <f t="shared" si="122"/>
        <v>diferente</v>
      </c>
      <c r="M1983" t="str">
        <f t="shared" si="123"/>
        <v>diferente</v>
      </c>
    </row>
    <row r="1984" spans="1:13" x14ac:dyDescent="0.25">
      <c r="A1984">
        <v>315460</v>
      </c>
      <c r="B1984" t="s">
        <v>5424</v>
      </c>
      <c r="C1984">
        <v>31016</v>
      </c>
      <c r="D1984" t="s">
        <v>11413</v>
      </c>
      <c r="E1984" t="s">
        <v>916</v>
      </c>
      <c r="F1984" t="str">
        <f>VLOOKUP(A1984,'REGIÕES DE SAÚDE E SEUS MUNICÍP'!$A$4:$C$5569,3,0)</f>
        <v>Belo Horizonte</v>
      </c>
      <c r="G1984" t="str">
        <f>VLOOKUP(H1984,'REGIÕES DE SAÚDE E SEUS MUNICÍP'!$A$4:$D$5569,4,0)</f>
        <v>Ribeirão das Neves</v>
      </c>
      <c r="H1984">
        <f>VLOOKUP(A1984,'REGIÕES DE SAÚDE E SEUS MUNICÍP'!$A$4:$A$5569,1,0)</f>
        <v>315460</v>
      </c>
      <c r="I1984" t="str">
        <f t="shared" si="120"/>
        <v>Mesmo município</v>
      </c>
      <c r="J1984" t="e">
        <f>VLOOKUP(D1984,'REGIÕES DE SAÚDE E SEUS MUNICÍP'!$C$4:$C$5569,1,0)</f>
        <v>#N/A</v>
      </c>
      <c r="K1984">
        <f t="shared" si="121"/>
        <v>1</v>
      </c>
      <c r="L1984" t="str">
        <f t="shared" si="122"/>
        <v>diferente</v>
      </c>
      <c r="M1984" t="str">
        <f t="shared" si="123"/>
        <v>diferente</v>
      </c>
    </row>
    <row r="1985" spans="1:13" x14ac:dyDescent="0.25">
      <c r="A1985">
        <v>315470</v>
      </c>
      <c r="B1985" t="s">
        <v>5424</v>
      </c>
      <c r="C1985">
        <v>31004</v>
      </c>
      <c r="D1985" t="s">
        <v>7394</v>
      </c>
      <c r="E1985" t="s">
        <v>4238</v>
      </c>
      <c r="F1985" t="str">
        <f>VLOOKUP(A1985,'REGIÕES DE SAÚDE E SEUS MUNICÍP'!$A$4:$C$5569,3,0)</f>
        <v>Varginha</v>
      </c>
      <c r="G1985" t="str">
        <f>VLOOKUP(H1985,'REGIÕES DE SAÚDE E SEUS MUNICÍP'!$A$4:$D$5569,4,0)</f>
        <v>Ribeirão Vermelho</v>
      </c>
      <c r="H1985">
        <f>VLOOKUP(A1985,'REGIÕES DE SAÚDE E SEUS MUNICÍP'!$A$4:$A$5569,1,0)</f>
        <v>315470</v>
      </c>
      <c r="I1985" t="str">
        <f t="shared" si="120"/>
        <v>Mesmo município</v>
      </c>
      <c r="J1985" t="e">
        <f>VLOOKUP(D1985,'REGIÕES DE SAÚDE E SEUS MUNICÍP'!$C$4:$C$5569,1,0)</f>
        <v>#N/A</v>
      </c>
      <c r="K1985" t="e">
        <f t="shared" si="121"/>
        <v>#VALUE!</v>
      </c>
      <c r="L1985" t="str">
        <f t="shared" si="122"/>
        <v>diferente</v>
      </c>
      <c r="M1985" t="str">
        <f t="shared" si="123"/>
        <v>diferente</v>
      </c>
    </row>
    <row r="1986" spans="1:13" x14ac:dyDescent="0.25">
      <c r="A1986">
        <v>315480</v>
      </c>
      <c r="B1986" t="s">
        <v>5424</v>
      </c>
      <c r="C1986">
        <v>31016</v>
      </c>
      <c r="D1986" t="s">
        <v>11413</v>
      </c>
      <c r="E1986" t="s">
        <v>6536</v>
      </c>
      <c r="F1986" t="str">
        <f>VLOOKUP(A1986,'REGIÕES DE SAÚDE E SEUS MUNICÍP'!$A$4:$C$5569,3,0)</f>
        <v>Belo Horizonte</v>
      </c>
      <c r="G1986" t="str">
        <f>VLOOKUP(H1986,'REGIÕES DE SAÚDE E SEUS MUNICÍP'!$A$4:$D$5569,4,0)</f>
        <v>Rio Acima</v>
      </c>
      <c r="H1986">
        <f>VLOOKUP(A1986,'REGIÕES DE SAÚDE E SEUS MUNICÍP'!$A$4:$A$5569,1,0)</f>
        <v>315480</v>
      </c>
      <c r="I1986" t="str">
        <f t="shared" si="120"/>
        <v>Mesmo município</v>
      </c>
      <c r="J1986" t="e">
        <f>VLOOKUP(D1986,'REGIÕES DE SAÚDE E SEUS MUNICÍP'!$C$4:$C$5569,1,0)</f>
        <v>#N/A</v>
      </c>
      <c r="K1986">
        <f t="shared" si="121"/>
        <v>1</v>
      </c>
      <c r="L1986" t="str">
        <f>IF(D1986=D1987,IF(F1986=F1987,"Regiões semelhantes","Nova composição"),"diferente")</f>
        <v>diferente</v>
      </c>
      <c r="M1986" t="str">
        <f t="shared" si="123"/>
        <v>diferente</v>
      </c>
    </row>
    <row r="1987" spans="1:13" x14ac:dyDescent="0.25">
      <c r="A1987">
        <v>315490</v>
      </c>
      <c r="B1987" t="s">
        <v>5424</v>
      </c>
      <c r="C1987">
        <v>31060</v>
      </c>
      <c r="D1987" t="s">
        <v>3110</v>
      </c>
      <c r="E1987" t="s">
        <v>3886</v>
      </c>
      <c r="F1987" t="str">
        <f>VLOOKUP(A1987,'REGIÕES DE SAÚDE E SEUS MUNICÍP'!$A$4:$C$5569,3,0)</f>
        <v>Ponte Nova</v>
      </c>
      <c r="G1987" t="str">
        <f>VLOOKUP(H1987,'REGIÕES DE SAÚDE E SEUS MUNICÍP'!$A$4:$D$5569,4,0)</f>
        <v>Rio Casca</v>
      </c>
      <c r="H1987">
        <f>VLOOKUP(A1987,'REGIÕES DE SAÚDE E SEUS MUNICÍP'!$A$4:$A$5569,1,0)</f>
        <v>315490</v>
      </c>
      <c r="I1987" t="str">
        <f t="shared" ref="I1987:I2050" si="124">IF(G1987=E1987,"Mesmo município","Município diferente")</f>
        <v>Mesmo município</v>
      </c>
      <c r="J1987" t="str">
        <f>VLOOKUP(D1987,'REGIÕES DE SAÚDE E SEUS MUNICÍP'!$C$4:$C$5569,1,0)</f>
        <v>Ponte Nova</v>
      </c>
      <c r="K1987">
        <f t="shared" si="121"/>
        <v>1</v>
      </c>
      <c r="L1987" t="str">
        <f t="shared" si="122"/>
        <v>Regiões semelhantes</v>
      </c>
      <c r="M1987" t="str">
        <f>IF(F1987=F1986,"igual","diferente")</f>
        <v>diferente</v>
      </c>
    </row>
    <row r="1988" spans="1:13" x14ac:dyDescent="0.25">
      <c r="A1988">
        <v>315500</v>
      </c>
      <c r="B1988" t="s">
        <v>5424</v>
      </c>
      <c r="C1988">
        <v>31060</v>
      </c>
      <c r="D1988" t="s">
        <v>3110</v>
      </c>
      <c r="E1988" t="s">
        <v>3791</v>
      </c>
      <c r="F1988" t="str">
        <f>VLOOKUP(A1988,'REGIÕES DE SAÚDE E SEUS MUNICÍP'!$A$4:$C$5569,3,0)</f>
        <v>Ponte Nova</v>
      </c>
      <c r="G1988" t="str">
        <f>VLOOKUP(H1988,'REGIÕES DE SAÚDE E SEUS MUNICÍP'!$A$4:$D$5569,4,0)</f>
        <v>Rio Doce</v>
      </c>
      <c r="H1988">
        <f>VLOOKUP(A1988,'REGIÕES DE SAÚDE E SEUS MUNICÍP'!$A$4:$A$5569,1,0)</f>
        <v>315500</v>
      </c>
      <c r="I1988" t="str">
        <f t="shared" si="124"/>
        <v>Mesmo município</v>
      </c>
      <c r="J1988" t="str">
        <f>VLOOKUP(D1988,'REGIÕES DE SAÚDE E SEUS MUNICÍP'!$C$4:$C$5569,1,0)</f>
        <v>Ponte Nova</v>
      </c>
      <c r="K1988">
        <f t="shared" ref="K1988:K2051" si="125">SEARCH(F1988,D1988)</f>
        <v>1</v>
      </c>
      <c r="L1988" t="str">
        <f t="shared" ref="L1988:L2051" si="126">IF(D1988=D1989,IF(F1988=F1989,"Regiões semelhantes","Nova composição"),"diferente")</f>
        <v>diferente</v>
      </c>
      <c r="M1988" t="str">
        <f t="shared" si="123"/>
        <v>igual</v>
      </c>
    </row>
    <row r="1989" spans="1:13" x14ac:dyDescent="0.25">
      <c r="A1989">
        <v>315510</v>
      </c>
      <c r="B1989" t="s">
        <v>5424</v>
      </c>
      <c r="C1989">
        <v>31094</v>
      </c>
      <c r="D1989" t="s">
        <v>11406</v>
      </c>
      <c r="E1989" t="s">
        <v>2657</v>
      </c>
      <c r="F1989" t="str">
        <f>VLOOKUP(A1989,'REGIÕES DE SAÚDE E SEUS MUNICÍP'!$A$4:$C$5569,3,0)</f>
        <v>Pedra Azul</v>
      </c>
      <c r="G1989" t="str">
        <f>VLOOKUP(H1989,'REGIÕES DE SAÚDE E SEUS MUNICÍP'!$A$4:$D$5569,4,0)</f>
        <v>Rio do Prado</v>
      </c>
      <c r="H1989">
        <f>VLOOKUP(A1989,'REGIÕES DE SAÚDE E SEUS MUNICÍP'!$A$4:$A$5569,1,0)</f>
        <v>315510</v>
      </c>
      <c r="I1989" t="str">
        <f t="shared" si="124"/>
        <v>Mesmo município</v>
      </c>
      <c r="J1989" t="e">
        <f>VLOOKUP(D1989,'REGIÕES DE SAÚDE E SEUS MUNICÍP'!$C$4:$C$5569,1,0)</f>
        <v>#N/A</v>
      </c>
      <c r="K1989" t="e">
        <f t="shared" si="125"/>
        <v>#VALUE!</v>
      </c>
      <c r="L1989" t="str">
        <f t="shared" si="126"/>
        <v>diferente</v>
      </c>
      <c r="M1989" t="str">
        <f t="shared" si="123"/>
        <v>diferente</v>
      </c>
    </row>
    <row r="1990" spans="1:13" x14ac:dyDescent="0.25">
      <c r="A1990">
        <v>315520</v>
      </c>
      <c r="B1990" t="s">
        <v>5424</v>
      </c>
      <c r="C1990">
        <v>31079</v>
      </c>
      <c r="D1990" t="s">
        <v>4801</v>
      </c>
      <c r="E1990" t="s">
        <v>7258</v>
      </c>
      <c r="F1990" t="str">
        <f>VLOOKUP(A1990,'REGIÕES DE SAÚDE E SEUS MUNICÍP'!$A$4:$C$5569,3,0)</f>
        <v>Barbacena</v>
      </c>
      <c r="G1990" t="str">
        <f>VLOOKUP(H1990,'REGIÕES DE SAÚDE E SEUS MUNICÍP'!$A$4:$D$5569,4,0)</f>
        <v>Rio Espera</v>
      </c>
      <c r="H1990">
        <f>VLOOKUP(A1990,'REGIÕES DE SAÚDE E SEUS MUNICÍP'!$A$4:$A$5569,1,0)</f>
        <v>315520</v>
      </c>
      <c r="I1990" t="str">
        <f t="shared" si="124"/>
        <v>Mesmo município</v>
      </c>
      <c r="J1990" t="e">
        <f>VLOOKUP(D1990,'REGIÕES DE SAÚDE E SEUS MUNICÍP'!$C$4:$C$5569,1,0)</f>
        <v>#N/A</v>
      </c>
      <c r="K1990" t="e">
        <f t="shared" si="125"/>
        <v>#VALUE!</v>
      </c>
      <c r="L1990" t="str">
        <f t="shared" si="126"/>
        <v>diferente</v>
      </c>
      <c r="M1990" t="str">
        <f t="shared" ref="M1990:M2053" si="127">IF(F1990=F1989,"igual","diferente")</f>
        <v>diferente</v>
      </c>
    </row>
    <row r="1991" spans="1:13" x14ac:dyDescent="0.25">
      <c r="A1991">
        <v>315530</v>
      </c>
      <c r="B1991" t="s">
        <v>5424</v>
      </c>
      <c r="C1991">
        <v>31017</v>
      </c>
      <c r="D1991" t="s">
        <v>5509</v>
      </c>
      <c r="E1991" t="s">
        <v>3027</v>
      </c>
      <c r="F1991" t="str">
        <f>VLOOKUP(A1991,'REGIÕES DE SAÚDE E SEUS MUNICÍP'!$A$4:$C$5569,3,0)</f>
        <v>Belo Horizonte</v>
      </c>
      <c r="G1991" t="str">
        <f>VLOOKUP(H1991,'REGIÕES DE SAÚDE E SEUS MUNICÍP'!$A$4:$D$5569,4,0)</f>
        <v>Rio Manso</v>
      </c>
      <c r="H1991">
        <f>VLOOKUP(A1991,'REGIÕES DE SAÚDE E SEUS MUNICÍP'!$A$4:$A$5569,1,0)</f>
        <v>315530</v>
      </c>
      <c r="I1991" t="str">
        <f t="shared" si="124"/>
        <v>Mesmo município</v>
      </c>
      <c r="J1991" t="e">
        <f>VLOOKUP(D1991,'REGIÕES DE SAÚDE E SEUS MUNICÍP'!$C$4:$C$5569,1,0)</f>
        <v>#N/A</v>
      </c>
      <c r="K1991" t="e">
        <f t="shared" si="125"/>
        <v>#VALUE!</v>
      </c>
      <c r="L1991" t="str">
        <f t="shared" si="126"/>
        <v>diferente</v>
      </c>
      <c r="M1991" t="str">
        <f t="shared" si="127"/>
        <v>diferente</v>
      </c>
    </row>
    <row r="1992" spans="1:13" x14ac:dyDescent="0.25">
      <c r="A1992">
        <v>315540</v>
      </c>
      <c r="B1992" t="s">
        <v>5424</v>
      </c>
      <c r="C1992">
        <v>31097</v>
      </c>
      <c r="D1992" t="s">
        <v>3322</v>
      </c>
      <c r="E1992" t="s">
        <v>2633</v>
      </c>
      <c r="F1992" t="str">
        <f>VLOOKUP(A1992,'REGIÕES DE SAÚDE E SEUS MUNICÍP'!$A$4:$C$5569,3,0)</f>
        <v>Juiz de Fora</v>
      </c>
      <c r="G1992" t="str">
        <f>VLOOKUP(H1992,'REGIÕES DE SAÚDE E SEUS MUNICÍP'!$A$4:$D$5569,4,0)</f>
        <v>Rio Novo</v>
      </c>
      <c r="H1992">
        <f>VLOOKUP(A1992,'REGIÕES DE SAÚDE E SEUS MUNICÍP'!$A$4:$A$5569,1,0)</f>
        <v>315540</v>
      </c>
      <c r="I1992" t="str">
        <f t="shared" si="124"/>
        <v>Mesmo município</v>
      </c>
      <c r="J1992" t="str">
        <f>VLOOKUP(D1992,'REGIÕES DE SAÚDE E SEUS MUNICÍP'!$C$4:$C$5569,1,0)</f>
        <v>Juiz de Fora</v>
      </c>
      <c r="K1992">
        <f t="shared" si="125"/>
        <v>1</v>
      </c>
      <c r="L1992" t="str">
        <f t="shared" si="126"/>
        <v>diferente</v>
      </c>
      <c r="M1992" t="str">
        <f t="shared" si="127"/>
        <v>diferente</v>
      </c>
    </row>
    <row r="1993" spans="1:13" x14ac:dyDescent="0.25">
      <c r="A1993">
        <v>315550</v>
      </c>
      <c r="B1993" t="s">
        <v>5424</v>
      </c>
      <c r="C1993">
        <v>31082</v>
      </c>
      <c r="D1993" t="s">
        <v>1542</v>
      </c>
      <c r="E1993" t="s">
        <v>549</v>
      </c>
      <c r="F1993" t="str">
        <f>VLOOKUP(A1993,'REGIÕES DE SAÚDE E SEUS MUNICÍP'!$A$4:$C$5569,3,0)</f>
        <v>Patos de Minas</v>
      </c>
      <c r="G1993" t="str">
        <f>VLOOKUP(H1993,'REGIÕES DE SAÚDE E SEUS MUNICÍP'!$A$4:$D$5569,4,0)</f>
        <v>Rio Paranaíba</v>
      </c>
      <c r="H1993">
        <f>VLOOKUP(A1993,'REGIÕES DE SAÚDE E SEUS MUNICÍP'!$A$4:$A$5569,1,0)</f>
        <v>315550</v>
      </c>
      <c r="I1993" t="str">
        <f t="shared" si="124"/>
        <v>Mesmo município</v>
      </c>
      <c r="J1993" t="e">
        <f>VLOOKUP(D1993,'REGIÕES DE SAÚDE E SEUS MUNICÍP'!$C$4:$C$5569,1,0)</f>
        <v>#N/A</v>
      </c>
      <c r="K1993" t="e">
        <f t="shared" si="125"/>
        <v>#VALUE!</v>
      </c>
      <c r="L1993" t="str">
        <f t="shared" si="126"/>
        <v>diferente</v>
      </c>
      <c r="M1993" t="str">
        <f t="shared" si="127"/>
        <v>diferente</v>
      </c>
    </row>
    <row r="1994" spans="1:13" x14ac:dyDescent="0.25">
      <c r="A1994">
        <v>315560</v>
      </c>
      <c r="B1994" t="s">
        <v>5424</v>
      </c>
      <c r="C1994">
        <v>31085</v>
      </c>
      <c r="D1994" t="s">
        <v>5436</v>
      </c>
      <c r="E1994" t="s">
        <v>5579</v>
      </c>
      <c r="F1994" t="str">
        <f>VLOOKUP(A1994,'REGIÕES DE SAÚDE E SEUS MUNICÍP'!$A$4:$C$5569,3,0)</f>
        <v>Montes Claros</v>
      </c>
      <c r="G1994" t="str">
        <f>VLOOKUP(H1994,'REGIÕES DE SAÚDE E SEUS MUNICÍP'!$A$4:$D$5569,4,0)</f>
        <v>Rio Pardo de Minas</v>
      </c>
      <c r="H1994">
        <f>VLOOKUP(A1994,'REGIÕES DE SAÚDE E SEUS MUNICÍP'!$A$4:$A$5569,1,0)</f>
        <v>315560</v>
      </c>
      <c r="I1994" t="str">
        <f t="shared" si="124"/>
        <v>Mesmo município</v>
      </c>
      <c r="J1994" t="e">
        <f>VLOOKUP(D1994,'REGIÕES DE SAÚDE E SEUS MUNICÍP'!$C$4:$C$5569,1,0)</f>
        <v>#N/A</v>
      </c>
      <c r="K1994" t="e">
        <f t="shared" si="125"/>
        <v>#VALUE!</v>
      </c>
      <c r="L1994" t="str">
        <f t="shared" si="126"/>
        <v>diferente</v>
      </c>
      <c r="M1994" t="str">
        <f t="shared" si="127"/>
        <v>diferente</v>
      </c>
    </row>
    <row r="1995" spans="1:13" x14ac:dyDescent="0.25">
      <c r="A1995">
        <v>315570</v>
      </c>
      <c r="B1995" t="s">
        <v>5424</v>
      </c>
      <c r="C1995">
        <v>31023</v>
      </c>
      <c r="D1995" t="s">
        <v>9071</v>
      </c>
      <c r="E1995" t="s">
        <v>8538</v>
      </c>
      <c r="F1995" t="str">
        <f>VLOOKUP(A1995,'REGIÕES DE SAÚDE E SEUS MUNICÍP'!$A$4:$C$5569,3,0)</f>
        <v>Itabira</v>
      </c>
      <c r="G1995" t="str">
        <f>VLOOKUP(H1995,'REGIÕES DE SAÚDE E SEUS MUNICÍP'!$A$4:$D$5569,4,0)</f>
        <v>Rio Piracicaba</v>
      </c>
      <c r="H1995">
        <f>VLOOKUP(A1995,'REGIÕES DE SAÚDE E SEUS MUNICÍP'!$A$4:$A$5569,1,0)</f>
        <v>315570</v>
      </c>
      <c r="I1995" t="str">
        <f t="shared" si="124"/>
        <v>Mesmo município</v>
      </c>
      <c r="J1995" t="e">
        <f>VLOOKUP(D1995,'REGIÕES DE SAÚDE E SEUS MUNICÍP'!$C$4:$C$5569,1,0)</f>
        <v>#N/A</v>
      </c>
      <c r="K1995" t="e">
        <f t="shared" si="125"/>
        <v>#VALUE!</v>
      </c>
      <c r="L1995" t="str">
        <f t="shared" si="126"/>
        <v>diferente</v>
      </c>
      <c r="M1995" t="str">
        <f t="shared" si="127"/>
        <v>diferente</v>
      </c>
    </row>
    <row r="1996" spans="1:13" x14ac:dyDescent="0.25">
      <c r="A1996">
        <v>315580</v>
      </c>
      <c r="B1996" t="s">
        <v>5424</v>
      </c>
      <c r="C1996">
        <v>31048</v>
      </c>
      <c r="D1996" t="s">
        <v>5510</v>
      </c>
      <c r="E1996" t="s">
        <v>562</v>
      </c>
      <c r="F1996" t="str">
        <f>VLOOKUP(A1996,'REGIÕES DE SAÚDE E SEUS MUNICÍP'!$A$4:$C$5569,3,0)</f>
        <v>Ubá</v>
      </c>
      <c r="G1996" t="str">
        <f>VLOOKUP(H1996,'REGIÕES DE SAÚDE E SEUS MUNICÍP'!$A$4:$D$5569,4,0)</f>
        <v>Rio Pomba</v>
      </c>
      <c r="H1996">
        <f>VLOOKUP(A1996,'REGIÕES DE SAÚDE E SEUS MUNICÍP'!$A$4:$A$5569,1,0)</f>
        <v>315580</v>
      </c>
      <c r="I1996" t="str">
        <f t="shared" si="124"/>
        <v>Mesmo município</v>
      </c>
      <c r="J1996" t="str">
        <f>VLOOKUP(D1996,'REGIÕES DE SAÚDE E SEUS MUNICÍP'!$C$4:$C$5569,1,0)</f>
        <v>Ubá</v>
      </c>
      <c r="K1996">
        <f t="shared" si="125"/>
        <v>1</v>
      </c>
      <c r="L1996" t="str">
        <f t="shared" si="126"/>
        <v>diferente</v>
      </c>
      <c r="M1996" t="str">
        <f t="shared" si="127"/>
        <v>diferente</v>
      </c>
    </row>
    <row r="1997" spans="1:13" x14ac:dyDescent="0.25">
      <c r="A1997">
        <v>315590</v>
      </c>
      <c r="B1997" t="s">
        <v>5424</v>
      </c>
      <c r="C1997">
        <v>31090</v>
      </c>
      <c r="D1997" t="s">
        <v>5064</v>
      </c>
      <c r="E1997" t="s">
        <v>1787</v>
      </c>
      <c r="F1997" t="str">
        <f>VLOOKUP(A1997,'REGIÕES DE SAÚDE E SEUS MUNICÍP'!$A$4:$C$5569,3,0)</f>
        <v>Juiz de Fora</v>
      </c>
      <c r="G1997" t="str">
        <f>VLOOKUP(H1997,'REGIÕES DE SAÚDE E SEUS MUNICÍP'!$A$4:$D$5569,4,0)</f>
        <v>Rio Preto</v>
      </c>
      <c r="H1997">
        <f>VLOOKUP(A1997,'REGIÕES DE SAÚDE E SEUS MUNICÍP'!$A$4:$A$5569,1,0)</f>
        <v>315590</v>
      </c>
      <c r="I1997" t="str">
        <f t="shared" si="124"/>
        <v>Mesmo município</v>
      </c>
      <c r="J1997" t="e">
        <f>VLOOKUP(D1997,'REGIÕES DE SAÚDE E SEUS MUNICÍP'!$C$4:$C$5569,1,0)</f>
        <v>#N/A</v>
      </c>
      <c r="K1997" t="e">
        <f t="shared" si="125"/>
        <v>#VALUE!</v>
      </c>
      <c r="L1997" t="str">
        <f>IF(D1997=D1998,IF(F1997=F1998,"Regiões semelhantes","Nova composição"),"diferente")</f>
        <v>diferente</v>
      </c>
      <c r="M1997" t="str">
        <f t="shared" si="127"/>
        <v>diferente</v>
      </c>
    </row>
    <row r="1998" spans="1:13" x14ac:dyDescent="0.25">
      <c r="A1998">
        <v>315600</v>
      </c>
      <c r="B1998" t="s">
        <v>5424</v>
      </c>
      <c r="C1998">
        <v>31020</v>
      </c>
      <c r="D1998" t="s">
        <v>3394</v>
      </c>
      <c r="E1998" t="s">
        <v>8718</v>
      </c>
      <c r="F1998" t="str">
        <f>VLOOKUP(A1998,'REGIÕES DE SAÚDE E SEUS MUNICÍP'!$A$4:$C$5569,3,0)</f>
        <v>Diamantina</v>
      </c>
      <c r="G1998" t="str">
        <f>VLOOKUP(H1998,'REGIÕES DE SAÚDE E SEUS MUNICÍP'!$A$4:$D$5569,4,0)</f>
        <v>Rio Vermelho</v>
      </c>
      <c r="H1998">
        <f>VLOOKUP(A1998,'REGIÕES DE SAÚDE E SEUS MUNICÍP'!$A$4:$A$5569,1,0)</f>
        <v>315600</v>
      </c>
      <c r="I1998" t="str">
        <f t="shared" si="124"/>
        <v>Mesmo município</v>
      </c>
      <c r="J1998" t="e">
        <f>VLOOKUP(D1998,'REGIÕES DE SAÚDE E SEUS MUNICÍP'!$C$4:$C$5569,1,0)</f>
        <v>#N/A</v>
      </c>
      <c r="K1998" t="e">
        <f t="shared" si="125"/>
        <v>#VALUE!</v>
      </c>
      <c r="L1998" t="str">
        <f t="shared" si="126"/>
        <v>diferente</v>
      </c>
      <c r="M1998" t="str">
        <f>IF(F1998=F1997,"igual","diferente")</f>
        <v>diferente</v>
      </c>
    </row>
    <row r="1999" spans="1:13" x14ac:dyDescent="0.25">
      <c r="A1999">
        <v>315610</v>
      </c>
      <c r="B1999" t="s">
        <v>5424</v>
      </c>
      <c r="C1999">
        <v>31015</v>
      </c>
      <c r="D1999" t="s">
        <v>11214</v>
      </c>
      <c r="E1999" t="s">
        <v>6718</v>
      </c>
      <c r="F1999" t="str">
        <f>VLOOKUP(A1999,'REGIÕES DE SAÚDE E SEUS MUNICÍP'!$A$4:$C$5569,3,0)</f>
        <v>São João Del Rei</v>
      </c>
      <c r="G1999" t="str">
        <f>VLOOKUP(H1999,'REGIÕES DE SAÚDE E SEUS MUNICÍP'!$A$4:$D$5569,4,0)</f>
        <v>Ritápolis</v>
      </c>
      <c r="H1999">
        <f>VLOOKUP(A1999,'REGIÕES DE SAÚDE E SEUS MUNICÍP'!$A$4:$A$5569,1,0)</f>
        <v>315610</v>
      </c>
      <c r="I1999" t="str">
        <f t="shared" si="124"/>
        <v>Mesmo município</v>
      </c>
      <c r="J1999" t="str">
        <f>VLOOKUP(D1999,'REGIÕES DE SAÚDE E SEUS MUNICÍP'!$C$4:$C$5569,1,0)</f>
        <v>São João Del Rei</v>
      </c>
      <c r="K1999">
        <f t="shared" si="125"/>
        <v>1</v>
      </c>
      <c r="L1999" t="str">
        <f t="shared" si="126"/>
        <v>diferente</v>
      </c>
      <c r="M1999" t="str">
        <f t="shared" si="127"/>
        <v>diferente</v>
      </c>
    </row>
    <row r="2000" spans="1:13" x14ac:dyDescent="0.25">
      <c r="A2000">
        <v>315620</v>
      </c>
      <c r="B2000" t="s">
        <v>5424</v>
      </c>
      <c r="C2000">
        <v>31047</v>
      </c>
      <c r="D2000" t="s">
        <v>11414</v>
      </c>
      <c r="E2000" t="s">
        <v>9771</v>
      </c>
      <c r="F2000" t="str">
        <f>VLOOKUP(A2000,'REGIÕES DE SAÚDE E SEUS MUNICÍP'!$A$4:$C$5569,3,0)</f>
        <v>Juiz de Fora</v>
      </c>
      <c r="G2000" t="str">
        <f>VLOOKUP(H2000,'REGIÕES DE SAÚDE E SEUS MUNICÍP'!$A$4:$D$5569,4,0)</f>
        <v>Rochedo de Minas</v>
      </c>
      <c r="H2000">
        <f>VLOOKUP(A2000,'REGIÕES DE SAÚDE E SEUS MUNICÍP'!$A$4:$A$5569,1,0)</f>
        <v>315620</v>
      </c>
      <c r="I2000" t="str">
        <f t="shared" si="124"/>
        <v>Mesmo município</v>
      </c>
      <c r="J2000" t="e">
        <f>VLOOKUP(D2000,'REGIÕES DE SAÚDE E SEUS MUNICÍP'!$C$4:$C$5569,1,0)</f>
        <v>#N/A</v>
      </c>
      <c r="K2000" t="e">
        <f t="shared" si="125"/>
        <v>#VALUE!</v>
      </c>
      <c r="L2000" t="str">
        <f t="shared" si="126"/>
        <v>diferente</v>
      </c>
      <c r="M2000" t="str">
        <f t="shared" si="127"/>
        <v>diferente</v>
      </c>
    </row>
    <row r="2001" spans="1:13" x14ac:dyDescent="0.25">
      <c r="A2001">
        <v>315630</v>
      </c>
      <c r="B2001" t="s">
        <v>5424</v>
      </c>
      <c r="C2001">
        <v>31048</v>
      </c>
      <c r="D2001" t="s">
        <v>5510</v>
      </c>
      <c r="E2001" t="s">
        <v>2800</v>
      </c>
      <c r="F2001" t="str">
        <f>VLOOKUP(A2001,'REGIÕES DE SAÚDE E SEUS MUNICÍP'!$A$4:$C$5569,3,0)</f>
        <v>Ubá</v>
      </c>
      <c r="G2001" t="str">
        <f>VLOOKUP(H2001,'REGIÕES DE SAÚDE E SEUS MUNICÍP'!$A$4:$D$5569,4,0)</f>
        <v>Rodeiro</v>
      </c>
      <c r="H2001">
        <f>VLOOKUP(A2001,'REGIÕES DE SAÚDE E SEUS MUNICÍP'!$A$4:$A$5569,1,0)</f>
        <v>315630</v>
      </c>
      <c r="I2001" t="str">
        <f t="shared" si="124"/>
        <v>Mesmo município</v>
      </c>
      <c r="J2001" t="str">
        <f>VLOOKUP(D2001,'REGIÕES DE SAÚDE E SEUS MUNICÍP'!$C$4:$C$5569,1,0)</f>
        <v>Ubá</v>
      </c>
      <c r="K2001">
        <f t="shared" si="125"/>
        <v>1</v>
      </c>
      <c r="L2001" t="str">
        <f t="shared" si="126"/>
        <v>diferente</v>
      </c>
      <c r="M2001" t="str">
        <f t="shared" si="127"/>
        <v>diferente</v>
      </c>
    </row>
    <row r="2002" spans="1:13" x14ac:dyDescent="0.25">
      <c r="A2002">
        <v>315640</v>
      </c>
      <c r="B2002" t="s">
        <v>5424</v>
      </c>
      <c r="C2002">
        <v>31074</v>
      </c>
      <c r="D2002" t="s">
        <v>11402</v>
      </c>
      <c r="E2002" t="s">
        <v>907</v>
      </c>
      <c r="F2002" t="str">
        <f>VLOOKUP(A2002,'REGIÕES DE SAÚDE E SEUS MUNICÍP'!$A$4:$C$5569,3,0)</f>
        <v>Uberlândia</v>
      </c>
      <c r="G2002" t="str">
        <f>VLOOKUP(H2002,'REGIÕES DE SAÚDE E SEUS MUNICÍP'!$A$4:$D$5569,4,0)</f>
        <v>Romaria</v>
      </c>
      <c r="H2002">
        <f>VLOOKUP(A2002,'REGIÕES DE SAÚDE E SEUS MUNICÍP'!$A$4:$A$5569,1,0)</f>
        <v>315640</v>
      </c>
      <c r="I2002" t="str">
        <f t="shared" si="124"/>
        <v>Mesmo município</v>
      </c>
      <c r="J2002" t="e">
        <f>VLOOKUP(D2002,'REGIÕES DE SAÚDE E SEUS MUNICÍP'!$C$4:$C$5569,1,0)</f>
        <v>#N/A</v>
      </c>
      <c r="K2002" t="e">
        <f t="shared" si="125"/>
        <v>#VALUE!</v>
      </c>
      <c r="L2002" t="str">
        <f t="shared" si="126"/>
        <v>diferente</v>
      </c>
      <c r="M2002" t="str">
        <f t="shared" si="127"/>
        <v>diferente</v>
      </c>
    </row>
    <row r="2003" spans="1:13" x14ac:dyDescent="0.25">
      <c r="A2003">
        <v>315645</v>
      </c>
      <c r="B2003" t="s">
        <v>5424</v>
      </c>
      <c r="C2003">
        <v>31045</v>
      </c>
      <c r="D2003" t="s">
        <v>9252</v>
      </c>
      <c r="E2003" t="s">
        <v>8697</v>
      </c>
      <c r="F2003" t="str">
        <f>VLOOKUP(A2003,'REGIÕES DE SAÚDE E SEUS MUNICÍP'!$A$4:$C$5569,3,0)</f>
        <v>Ubá</v>
      </c>
      <c r="G2003" t="str">
        <f>VLOOKUP(H2003,'REGIÕES DE SAÚDE E SEUS MUNICÍP'!$A$4:$D$5569,4,0)</f>
        <v>Rosário da Limeira</v>
      </c>
      <c r="H2003">
        <f>VLOOKUP(A2003,'REGIÕES DE SAÚDE E SEUS MUNICÍP'!$A$4:$A$5569,1,0)</f>
        <v>315645</v>
      </c>
      <c r="I2003" t="str">
        <f t="shared" si="124"/>
        <v>Mesmo município</v>
      </c>
      <c r="J2003" t="e">
        <f>VLOOKUP(D2003,'REGIÕES DE SAÚDE E SEUS MUNICÍP'!$C$4:$C$5569,1,0)</f>
        <v>#N/A</v>
      </c>
      <c r="K2003" t="e">
        <f t="shared" si="125"/>
        <v>#VALUE!</v>
      </c>
      <c r="L2003" t="str">
        <f t="shared" si="126"/>
        <v>diferente</v>
      </c>
      <c r="M2003" t="str">
        <f t="shared" si="127"/>
        <v>diferente</v>
      </c>
    </row>
    <row r="2004" spans="1:13" x14ac:dyDescent="0.25">
      <c r="A2004">
        <v>315650</v>
      </c>
      <c r="B2004" t="s">
        <v>5424</v>
      </c>
      <c r="C2004">
        <v>31098</v>
      </c>
      <c r="D2004" t="s">
        <v>11422</v>
      </c>
      <c r="E2004" t="s">
        <v>9983</v>
      </c>
      <c r="F2004" t="str">
        <f>VLOOKUP(A2004,'REGIÕES DE SAÚDE E SEUS MUNICÍP'!$A$4:$C$5569,3,0)</f>
        <v>Montes Claros</v>
      </c>
      <c r="G2004" t="str">
        <f>VLOOKUP(H2004,'REGIÕES DE SAÚDE E SEUS MUNICÍP'!$A$4:$D$5569,4,0)</f>
        <v>Rubelita</v>
      </c>
      <c r="H2004">
        <f>VLOOKUP(A2004,'REGIÕES DE SAÚDE E SEUS MUNICÍP'!$A$4:$A$5569,1,0)</f>
        <v>315650</v>
      </c>
      <c r="I2004" t="str">
        <f t="shared" si="124"/>
        <v>Mesmo município</v>
      </c>
      <c r="J2004" t="e">
        <f>VLOOKUP(D2004,'REGIÕES DE SAÚDE E SEUS MUNICÍP'!$C$4:$C$5569,1,0)</f>
        <v>#N/A</v>
      </c>
      <c r="K2004" t="e">
        <f t="shared" si="125"/>
        <v>#VALUE!</v>
      </c>
      <c r="L2004" t="str">
        <f t="shared" si="126"/>
        <v>diferente</v>
      </c>
      <c r="M2004" t="str">
        <f t="shared" si="127"/>
        <v>diferente</v>
      </c>
    </row>
    <row r="2005" spans="1:13" x14ac:dyDescent="0.25">
      <c r="A2005">
        <v>315660</v>
      </c>
      <c r="B2005" t="s">
        <v>5424</v>
      </c>
      <c r="C2005">
        <v>31094</v>
      </c>
      <c r="D2005" t="s">
        <v>11406</v>
      </c>
      <c r="E2005" t="s">
        <v>7114</v>
      </c>
      <c r="F2005" t="str">
        <f>VLOOKUP(A2005,'REGIÕES DE SAÚDE E SEUS MUNICÍP'!$A$4:$C$5569,3,0)</f>
        <v>Pedra Azul</v>
      </c>
      <c r="G2005" t="str">
        <f>VLOOKUP(H2005,'REGIÕES DE SAÚDE E SEUS MUNICÍP'!$A$4:$D$5569,4,0)</f>
        <v>Rubim</v>
      </c>
      <c r="H2005">
        <f>VLOOKUP(A2005,'REGIÕES DE SAÚDE E SEUS MUNICÍP'!$A$4:$A$5569,1,0)</f>
        <v>315660</v>
      </c>
      <c r="I2005" t="str">
        <f t="shared" si="124"/>
        <v>Mesmo município</v>
      </c>
      <c r="J2005" t="e">
        <f>VLOOKUP(D2005,'REGIÕES DE SAÚDE E SEUS MUNICÍP'!$C$4:$C$5569,1,0)</f>
        <v>#N/A</v>
      </c>
      <c r="K2005" t="e">
        <f t="shared" si="125"/>
        <v>#VALUE!</v>
      </c>
      <c r="L2005" t="str">
        <f t="shared" si="126"/>
        <v>diferente</v>
      </c>
      <c r="M2005" t="str">
        <f t="shared" si="127"/>
        <v>diferente</v>
      </c>
    </row>
    <row r="2006" spans="1:13" x14ac:dyDescent="0.25">
      <c r="A2006">
        <v>315670</v>
      </c>
      <c r="B2006" t="s">
        <v>5424</v>
      </c>
      <c r="C2006">
        <v>31016</v>
      </c>
      <c r="D2006" t="s">
        <v>11413</v>
      </c>
      <c r="E2006" t="s">
        <v>11051</v>
      </c>
      <c r="F2006" t="str">
        <f>VLOOKUP(A2006,'REGIÕES DE SAÚDE E SEUS MUNICÍP'!$A$4:$C$5569,3,0)</f>
        <v>Belo Horizonte</v>
      </c>
      <c r="G2006" t="str">
        <f>VLOOKUP(H2006,'REGIÕES DE SAÚDE E SEUS MUNICÍP'!$A$4:$D$5569,4,0)</f>
        <v>Sabará</v>
      </c>
      <c r="H2006">
        <f>VLOOKUP(A2006,'REGIÕES DE SAÚDE E SEUS MUNICÍP'!$A$4:$A$5569,1,0)</f>
        <v>315670</v>
      </c>
      <c r="I2006" t="str">
        <f t="shared" si="124"/>
        <v>Mesmo município</v>
      </c>
      <c r="J2006" t="e">
        <f>VLOOKUP(D2006,'REGIÕES DE SAÚDE E SEUS MUNICÍP'!$C$4:$C$5569,1,0)</f>
        <v>#N/A</v>
      </c>
      <c r="K2006">
        <f t="shared" si="125"/>
        <v>1</v>
      </c>
      <c r="L2006" t="str">
        <f t="shared" si="126"/>
        <v>diferente</v>
      </c>
      <c r="M2006" t="str">
        <f t="shared" si="127"/>
        <v>diferente</v>
      </c>
    </row>
    <row r="2007" spans="1:13" x14ac:dyDescent="0.25">
      <c r="A2007">
        <v>315680</v>
      </c>
      <c r="B2007" t="s">
        <v>5424</v>
      </c>
      <c r="C2007">
        <v>31020</v>
      </c>
      <c r="D2007" t="s">
        <v>3394</v>
      </c>
      <c r="E2007" t="s">
        <v>5056</v>
      </c>
      <c r="F2007" t="str">
        <f>VLOOKUP(A2007,'REGIÕES DE SAÚDE E SEUS MUNICÍP'!$A$4:$C$5569,3,0)</f>
        <v>Diamantina</v>
      </c>
      <c r="G2007" t="str">
        <f>VLOOKUP(H2007,'REGIÕES DE SAÚDE E SEUS MUNICÍP'!$A$4:$D$5569,4,0)</f>
        <v>Sabinópolis</v>
      </c>
      <c r="H2007">
        <f>VLOOKUP(A2007,'REGIÕES DE SAÚDE E SEUS MUNICÍP'!$A$4:$A$5569,1,0)</f>
        <v>315680</v>
      </c>
      <c r="I2007" t="str">
        <f t="shared" si="124"/>
        <v>Mesmo município</v>
      </c>
      <c r="J2007" t="e">
        <f>VLOOKUP(D2007,'REGIÕES DE SAÚDE E SEUS MUNICÍP'!$C$4:$C$5569,1,0)</f>
        <v>#N/A</v>
      </c>
      <c r="K2007" t="e">
        <f t="shared" si="125"/>
        <v>#VALUE!</v>
      </c>
      <c r="L2007" t="str">
        <f t="shared" si="126"/>
        <v>diferente</v>
      </c>
      <c r="M2007" t="str">
        <f t="shared" si="127"/>
        <v>diferente</v>
      </c>
    </row>
    <row r="2008" spans="1:13" x14ac:dyDescent="0.25">
      <c r="A2008">
        <v>315690</v>
      </c>
      <c r="B2008" t="s">
        <v>5424</v>
      </c>
      <c r="C2008">
        <v>31072</v>
      </c>
      <c r="D2008" t="s">
        <v>988</v>
      </c>
      <c r="E2008" t="s">
        <v>4082</v>
      </c>
      <c r="F2008" t="str">
        <f>VLOOKUP(A2008,'REGIÕES DE SAÚDE E SEUS MUNICÍP'!$A$4:$C$5569,3,0)</f>
        <v>Uberaba</v>
      </c>
      <c r="G2008" t="str">
        <f>VLOOKUP(H2008,'REGIÕES DE SAÚDE E SEUS MUNICÍP'!$A$4:$D$5569,4,0)</f>
        <v>Sacramento</v>
      </c>
      <c r="H2008">
        <f>VLOOKUP(A2008,'REGIÕES DE SAÚDE E SEUS MUNICÍP'!$A$4:$A$5569,1,0)</f>
        <v>315690</v>
      </c>
      <c r="I2008" t="str">
        <f t="shared" si="124"/>
        <v>Mesmo município</v>
      </c>
      <c r="J2008" t="str">
        <f>VLOOKUP(D2008,'REGIÕES DE SAÚDE E SEUS MUNICÍP'!$C$4:$C$5569,1,0)</f>
        <v>Uberaba</v>
      </c>
      <c r="K2008">
        <f t="shared" si="125"/>
        <v>1</v>
      </c>
      <c r="L2008" t="str">
        <f t="shared" si="126"/>
        <v>diferente</v>
      </c>
      <c r="M2008" t="str">
        <f t="shared" si="127"/>
        <v>diferente</v>
      </c>
    </row>
    <row r="2009" spans="1:13" x14ac:dyDescent="0.25">
      <c r="A2009">
        <v>315700</v>
      </c>
      <c r="B2009" t="s">
        <v>5424</v>
      </c>
      <c r="C2009">
        <v>31098</v>
      </c>
      <c r="D2009" t="s">
        <v>11422</v>
      </c>
      <c r="E2009" t="s">
        <v>9582</v>
      </c>
      <c r="F2009" t="str">
        <f>VLOOKUP(A2009,'REGIÕES DE SAÚDE E SEUS MUNICÍP'!$A$4:$C$5569,3,0)</f>
        <v>Montes Claros</v>
      </c>
      <c r="G2009" t="str">
        <f>VLOOKUP(H2009,'REGIÕES DE SAÚDE E SEUS MUNICÍP'!$A$4:$D$5569,4,0)</f>
        <v>Salinas</v>
      </c>
      <c r="H2009">
        <f>VLOOKUP(A2009,'REGIÕES DE SAÚDE E SEUS MUNICÍP'!$A$4:$A$5569,1,0)</f>
        <v>315700</v>
      </c>
      <c r="I2009" t="str">
        <f t="shared" si="124"/>
        <v>Mesmo município</v>
      </c>
      <c r="J2009" t="e">
        <f>VLOOKUP(D2009,'REGIÕES DE SAÚDE E SEUS MUNICÍP'!$C$4:$C$5569,1,0)</f>
        <v>#N/A</v>
      </c>
      <c r="K2009" t="e">
        <f t="shared" si="125"/>
        <v>#VALUE!</v>
      </c>
      <c r="L2009" t="str">
        <f t="shared" si="126"/>
        <v>diferente</v>
      </c>
      <c r="M2009" t="str">
        <f t="shared" si="127"/>
        <v>diferente</v>
      </c>
    </row>
    <row r="2010" spans="1:13" x14ac:dyDescent="0.25">
      <c r="A2010">
        <v>315710</v>
      </c>
      <c r="B2010" t="s">
        <v>5424</v>
      </c>
      <c r="C2010">
        <v>31094</v>
      </c>
      <c r="D2010" t="s">
        <v>11406</v>
      </c>
      <c r="E2010" t="s">
        <v>3561</v>
      </c>
      <c r="F2010" t="str">
        <f>VLOOKUP(A2010,'REGIÕES DE SAÚDE E SEUS MUNICÍP'!$A$4:$C$5569,3,0)</f>
        <v>Pedra Azul</v>
      </c>
      <c r="G2010" t="str">
        <f>VLOOKUP(H2010,'REGIÕES DE SAÚDE E SEUS MUNICÍP'!$A$4:$D$5569,4,0)</f>
        <v>Salto da Divisa</v>
      </c>
      <c r="H2010">
        <f>VLOOKUP(A2010,'REGIÕES DE SAÚDE E SEUS MUNICÍP'!$A$4:$A$5569,1,0)</f>
        <v>315710</v>
      </c>
      <c r="I2010" t="str">
        <f t="shared" si="124"/>
        <v>Mesmo município</v>
      </c>
      <c r="J2010" t="e">
        <f>VLOOKUP(D2010,'REGIÕES DE SAÚDE E SEUS MUNICÍP'!$C$4:$C$5569,1,0)</f>
        <v>#N/A</v>
      </c>
      <c r="K2010" t="e">
        <f t="shared" si="125"/>
        <v>#VALUE!</v>
      </c>
      <c r="L2010" t="str">
        <f>IF(D2010=D2011,IF(F2010=F2011,"Regiões semelhantes","Nova composição"),"diferente")</f>
        <v>diferente</v>
      </c>
      <c r="M2010" t="str">
        <f t="shared" si="127"/>
        <v>diferente</v>
      </c>
    </row>
    <row r="2011" spans="1:13" x14ac:dyDescent="0.25">
      <c r="A2011">
        <v>315720</v>
      </c>
      <c r="B2011" t="s">
        <v>5424</v>
      </c>
      <c r="C2011">
        <v>31021</v>
      </c>
      <c r="D2011" t="s">
        <v>6876</v>
      </c>
      <c r="E2011" t="s">
        <v>2409</v>
      </c>
      <c r="F2011" t="str">
        <f>VLOOKUP(A2011,'REGIÕES DE SAÚDE E SEUS MUNICÍP'!$A$4:$C$5569,3,0)</f>
        <v>Itabira</v>
      </c>
      <c r="G2011" t="str">
        <f>VLOOKUP(H2011,'REGIÕES DE SAÚDE E SEUS MUNICÍP'!$A$4:$D$5569,4,0)</f>
        <v>Santa Bárbara</v>
      </c>
      <c r="H2011">
        <f>VLOOKUP(A2011,'REGIÕES DE SAÚDE E SEUS MUNICÍP'!$A$4:$A$5569,1,0)</f>
        <v>315720</v>
      </c>
      <c r="I2011" t="str">
        <f t="shared" si="124"/>
        <v>Mesmo município</v>
      </c>
      <c r="J2011" t="str">
        <f>VLOOKUP(D2011,'REGIÕES DE SAÚDE E SEUS MUNICÍP'!$C$4:$C$5569,1,0)</f>
        <v>Itabira</v>
      </c>
      <c r="K2011">
        <f t="shared" si="125"/>
        <v>1</v>
      </c>
      <c r="L2011" t="str">
        <f t="shared" si="126"/>
        <v>diferente</v>
      </c>
      <c r="M2011" t="str">
        <f>IF(F2011=F2010,"igual","diferente")</f>
        <v>diferente</v>
      </c>
    </row>
    <row r="2012" spans="1:13" x14ac:dyDescent="0.25">
      <c r="A2012">
        <v>315725</v>
      </c>
      <c r="B2012" t="s">
        <v>5424</v>
      </c>
      <c r="C2012">
        <v>31034</v>
      </c>
      <c r="D2012" t="s">
        <v>3289</v>
      </c>
      <c r="E2012" t="s">
        <v>8837</v>
      </c>
      <c r="F2012" t="str">
        <f>VLOOKUP(A2012,'REGIÕES DE SAÚDE E SEUS MUNICÍP'!$A$4:$C$5569,3,0)</f>
        <v>Coronel Fabriciano</v>
      </c>
      <c r="G2012" t="str">
        <f>VLOOKUP(H2012,'REGIÕES DE SAÚDE E SEUS MUNICÍP'!$A$4:$D$5569,4,0)</f>
        <v>Santa Bárbara do Leste</v>
      </c>
      <c r="H2012">
        <f>VLOOKUP(A2012,'REGIÕES DE SAÚDE E SEUS MUNICÍP'!$A$4:$A$5569,1,0)</f>
        <v>315725</v>
      </c>
      <c r="I2012" t="str">
        <f t="shared" si="124"/>
        <v>Mesmo município</v>
      </c>
      <c r="J2012" t="e">
        <f>VLOOKUP(D2012,'REGIÕES DE SAÚDE E SEUS MUNICÍP'!$C$4:$C$5569,1,0)</f>
        <v>#N/A</v>
      </c>
      <c r="K2012" t="e">
        <f t="shared" si="125"/>
        <v>#VALUE!</v>
      </c>
      <c r="L2012" t="str">
        <f t="shared" si="126"/>
        <v>diferente</v>
      </c>
      <c r="M2012" t="str">
        <f t="shared" si="127"/>
        <v>diferente</v>
      </c>
    </row>
    <row r="2013" spans="1:13" x14ac:dyDescent="0.25">
      <c r="A2013">
        <v>315727</v>
      </c>
      <c r="B2013" t="s">
        <v>5424</v>
      </c>
      <c r="C2013">
        <v>31090</v>
      </c>
      <c r="D2013" t="s">
        <v>5064</v>
      </c>
      <c r="E2013" t="s">
        <v>1967</v>
      </c>
      <c r="F2013" t="str">
        <f>VLOOKUP(A2013,'REGIÕES DE SAÚDE E SEUS MUNICÍP'!$A$4:$C$5569,3,0)</f>
        <v>Juiz de Fora</v>
      </c>
      <c r="G2013" t="str">
        <f>VLOOKUP(H2013,'REGIÕES DE SAÚDE E SEUS MUNICÍP'!$A$4:$D$5569,4,0)</f>
        <v>Santa Bárbara do Monte Verde</v>
      </c>
      <c r="H2013">
        <f>VLOOKUP(A2013,'REGIÕES DE SAÚDE E SEUS MUNICÍP'!$A$4:$A$5569,1,0)</f>
        <v>315727</v>
      </c>
      <c r="I2013" t="str">
        <f t="shared" si="124"/>
        <v>Mesmo município</v>
      </c>
      <c r="J2013" t="e">
        <f>VLOOKUP(D2013,'REGIÕES DE SAÚDE E SEUS MUNICÍP'!$C$4:$C$5569,1,0)</f>
        <v>#N/A</v>
      </c>
      <c r="K2013" t="e">
        <f t="shared" si="125"/>
        <v>#VALUE!</v>
      </c>
      <c r="L2013" t="str">
        <f>IF(D2013=D2014,IF(F2013=F2014,"Regiões semelhantes","Nova composição"),"diferente")</f>
        <v>diferente</v>
      </c>
      <c r="M2013" t="str">
        <f t="shared" si="127"/>
        <v>diferente</v>
      </c>
    </row>
    <row r="2014" spans="1:13" x14ac:dyDescent="0.25">
      <c r="A2014">
        <v>315730</v>
      </c>
      <c r="B2014" t="s">
        <v>5424</v>
      </c>
      <c r="C2014">
        <v>31013</v>
      </c>
      <c r="D2014" t="s">
        <v>6775</v>
      </c>
      <c r="E2014" t="s">
        <v>7044</v>
      </c>
      <c r="F2014" t="str">
        <f>VLOOKUP(A2014,'REGIÕES DE SAÚDE E SEUS MUNICÍP'!$A$4:$C$5569,3,0)</f>
        <v>Barbacena</v>
      </c>
      <c r="G2014" t="str">
        <f>VLOOKUP(H2014,'REGIÕES DE SAÚDE E SEUS MUNICÍP'!$A$4:$D$5569,4,0)</f>
        <v>Santa Bárbara do Tugúrio</v>
      </c>
      <c r="H2014">
        <f>VLOOKUP(A2014,'REGIÕES DE SAÚDE E SEUS MUNICÍP'!$A$4:$A$5569,1,0)</f>
        <v>315730</v>
      </c>
      <c r="I2014" t="str">
        <f t="shared" si="124"/>
        <v>Mesmo município</v>
      </c>
      <c r="J2014" t="str">
        <f>VLOOKUP(D2014,'REGIÕES DE SAÚDE E SEUS MUNICÍP'!$C$4:$C$5569,1,0)</f>
        <v>Barbacena</v>
      </c>
      <c r="K2014">
        <f t="shared" si="125"/>
        <v>1</v>
      </c>
      <c r="L2014" t="str">
        <f t="shared" si="126"/>
        <v>diferente</v>
      </c>
      <c r="M2014" t="str">
        <f>IF(F2014=F2013,"igual","diferente")</f>
        <v>diferente</v>
      </c>
    </row>
    <row r="2015" spans="1:13" x14ac:dyDescent="0.25">
      <c r="A2015">
        <v>315733</v>
      </c>
      <c r="B2015" t="s">
        <v>5424</v>
      </c>
      <c r="C2015">
        <v>31015</v>
      </c>
      <c r="D2015" t="s">
        <v>11214</v>
      </c>
      <c r="E2015" t="s">
        <v>2712</v>
      </c>
      <c r="F2015" t="str">
        <f>VLOOKUP(A2015,'REGIÕES DE SAÚDE E SEUS MUNICÍP'!$A$4:$C$5569,3,0)</f>
        <v>São João Del Rei</v>
      </c>
      <c r="G2015" t="str">
        <f>VLOOKUP(H2015,'REGIÕES DE SAÚDE E SEUS MUNICÍP'!$A$4:$D$5569,4,0)</f>
        <v>Santa Cruz de Minas</v>
      </c>
      <c r="H2015">
        <f>VLOOKUP(A2015,'REGIÕES DE SAÚDE E SEUS MUNICÍP'!$A$4:$A$5569,1,0)</f>
        <v>315733</v>
      </c>
      <c r="I2015" t="str">
        <f t="shared" si="124"/>
        <v>Mesmo município</v>
      </c>
      <c r="J2015" t="str">
        <f>VLOOKUP(D2015,'REGIÕES DE SAÚDE E SEUS MUNICÍP'!$C$4:$C$5569,1,0)</f>
        <v>São João Del Rei</v>
      </c>
      <c r="K2015">
        <f t="shared" si="125"/>
        <v>1</v>
      </c>
      <c r="L2015" t="str">
        <f t="shared" si="126"/>
        <v>diferente</v>
      </c>
      <c r="M2015" t="str">
        <f t="shared" si="127"/>
        <v>diferente</v>
      </c>
    </row>
    <row r="2016" spans="1:13" x14ac:dyDescent="0.25">
      <c r="A2016">
        <v>315737</v>
      </c>
      <c r="B2016" t="s">
        <v>5424</v>
      </c>
      <c r="C2016">
        <v>31098</v>
      </c>
      <c r="D2016" t="s">
        <v>11422</v>
      </c>
      <c r="E2016" t="s">
        <v>9166</v>
      </c>
      <c r="F2016" t="str">
        <f>VLOOKUP(A2016,'REGIÕES DE SAÚDE E SEUS MUNICÍP'!$A$4:$C$5569,3,0)</f>
        <v>Montes Claros</v>
      </c>
      <c r="G2016" t="str">
        <f>VLOOKUP(H2016,'REGIÕES DE SAÚDE E SEUS MUNICÍP'!$A$4:$D$5569,4,0)</f>
        <v>Santa Cruz de Salinas</v>
      </c>
      <c r="H2016">
        <f>VLOOKUP(A2016,'REGIÕES DE SAÚDE E SEUS MUNICÍP'!$A$4:$A$5569,1,0)</f>
        <v>315737</v>
      </c>
      <c r="I2016" t="str">
        <f t="shared" si="124"/>
        <v>Mesmo município</v>
      </c>
      <c r="J2016" t="e">
        <f>VLOOKUP(D2016,'REGIÕES DE SAÚDE E SEUS MUNICÍP'!$C$4:$C$5569,1,0)</f>
        <v>#N/A</v>
      </c>
      <c r="K2016" t="e">
        <f t="shared" si="125"/>
        <v>#VALUE!</v>
      </c>
      <c r="L2016" t="str">
        <f t="shared" si="126"/>
        <v>diferente</v>
      </c>
      <c r="M2016" t="str">
        <f t="shared" si="127"/>
        <v>diferente</v>
      </c>
    </row>
    <row r="2017" spans="1:13" x14ac:dyDescent="0.25">
      <c r="A2017">
        <v>315740</v>
      </c>
      <c r="B2017" t="s">
        <v>5424</v>
      </c>
      <c r="C2017">
        <v>31060</v>
      </c>
      <c r="D2017" t="s">
        <v>3110</v>
      </c>
      <c r="E2017" t="s">
        <v>15</v>
      </c>
      <c r="F2017" t="str">
        <f>VLOOKUP(A2017,'REGIÕES DE SAÚDE E SEUS MUNICÍP'!$A$4:$C$5569,3,0)</f>
        <v>Ponte Nova</v>
      </c>
      <c r="G2017" t="str">
        <f>VLOOKUP(H2017,'REGIÕES DE SAÚDE E SEUS MUNICÍP'!$A$4:$D$5569,4,0)</f>
        <v>Santa Cruz do Escalvado</v>
      </c>
      <c r="H2017">
        <f>VLOOKUP(A2017,'REGIÕES DE SAÚDE E SEUS MUNICÍP'!$A$4:$A$5569,1,0)</f>
        <v>315740</v>
      </c>
      <c r="I2017" t="str">
        <f t="shared" si="124"/>
        <v>Mesmo município</v>
      </c>
      <c r="J2017" t="str">
        <f>VLOOKUP(D2017,'REGIÕES DE SAÚDE E SEUS MUNICÍP'!$C$4:$C$5569,1,0)</f>
        <v>Ponte Nova</v>
      </c>
      <c r="K2017">
        <f t="shared" si="125"/>
        <v>1</v>
      </c>
      <c r="L2017" t="str">
        <f t="shared" si="126"/>
        <v>diferente</v>
      </c>
      <c r="M2017" t="str">
        <f t="shared" si="127"/>
        <v>diferente</v>
      </c>
    </row>
    <row r="2018" spans="1:13" x14ac:dyDescent="0.25">
      <c r="A2018">
        <v>315750</v>
      </c>
      <c r="B2018" t="s">
        <v>5424</v>
      </c>
      <c r="C2018">
        <v>31036</v>
      </c>
      <c r="D2018" t="s">
        <v>7572</v>
      </c>
      <c r="E2018" t="s">
        <v>8941</v>
      </c>
      <c r="F2018" t="str">
        <f>VLOOKUP(A2018,'REGIÕES DE SAÚDE E SEUS MUNICÍP'!$A$4:$C$5569,3,0)</f>
        <v>Governador Valadares</v>
      </c>
      <c r="G2018" t="str">
        <f>VLOOKUP(H2018,'REGIÕES DE SAÚDE E SEUS MUNICÍP'!$A$4:$D$5569,4,0)</f>
        <v>Santa Efigênia de Minas</v>
      </c>
      <c r="H2018">
        <f>VLOOKUP(A2018,'REGIÕES DE SAÚDE E SEUS MUNICÍP'!$A$4:$A$5569,1,0)</f>
        <v>315750</v>
      </c>
      <c r="I2018" t="str">
        <f t="shared" si="124"/>
        <v>Mesmo município</v>
      </c>
      <c r="J2018" t="str">
        <f>VLOOKUP(D2018,'REGIÕES DE SAÚDE E SEUS MUNICÍP'!$C$4:$C$5569,1,0)</f>
        <v>Governador Valadares</v>
      </c>
      <c r="K2018">
        <f t="shared" si="125"/>
        <v>1</v>
      </c>
      <c r="L2018" t="str">
        <f t="shared" si="126"/>
        <v>diferente</v>
      </c>
      <c r="M2018" t="str">
        <f t="shared" si="127"/>
        <v>diferente</v>
      </c>
    </row>
    <row r="2019" spans="1:13" x14ac:dyDescent="0.25">
      <c r="A2019">
        <v>315760</v>
      </c>
      <c r="B2019" t="s">
        <v>5424</v>
      </c>
      <c r="C2019">
        <v>31055</v>
      </c>
      <c r="D2019" t="s">
        <v>4679</v>
      </c>
      <c r="E2019" t="s">
        <v>341</v>
      </c>
      <c r="F2019" t="str">
        <f>VLOOKUP(A2019,'REGIÕES DE SAÚDE E SEUS MUNICÍP'!$A$4:$C$5569,3,0)</f>
        <v>Pirapora</v>
      </c>
      <c r="G2019" t="str">
        <f>VLOOKUP(H2019,'REGIÕES DE SAÚDE E SEUS MUNICÍP'!$A$4:$D$5569,4,0)</f>
        <v>Santa Fé de Minas</v>
      </c>
      <c r="H2019">
        <f>VLOOKUP(A2019,'REGIÕES DE SAÚDE E SEUS MUNICÍP'!$A$4:$A$5569,1,0)</f>
        <v>315760</v>
      </c>
      <c r="I2019" t="str">
        <f t="shared" si="124"/>
        <v>Mesmo município</v>
      </c>
      <c r="J2019" t="str">
        <f>VLOOKUP(D2019,'REGIÕES DE SAÚDE E SEUS MUNICÍP'!$C$4:$C$5569,1,0)</f>
        <v>Pirapora</v>
      </c>
      <c r="K2019">
        <f t="shared" si="125"/>
        <v>1</v>
      </c>
      <c r="L2019" t="str">
        <f t="shared" si="126"/>
        <v>diferente</v>
      </c>
      <c r="M2019" t="str">
        <f t="shared" si="127"/>
        <v>diferente</v>
      </c>
    </row>
    <row r="2020" spans="1:13" x14ac:dyDescent="0.25">
      <c r="A2020">
        <v>315765</v>
      </c>
      <c r="B2020" t="s">
        <v>5424</v>
      </c>
      <c r="C2020">
        <v>31062</v>
      </c>
      <c r="D2020" t="s">
        <v>847</v>
      </c>
      <c r="E2020" t="s">
        <v>9553</v>
      </c>
      <c r="F2020" t="str">
        <f>VLOOKUP(A2020,'REGIÕES DE SAÚDE E SEUS MUNICÍP'!$A$4:$C$5569,3,0)</f>
        <v>Teófilo Otoni</v>
      </c>
      <c r="G2020" t="str">
        <f>VLOOKUP(H2020,'REGIÕES DE SAÚDE E SEUS MUNICÍP'!$A$4:$D$5569,4,0)</f>
        <v>Santa Helena de Minas</v>
      </c>
      <c r="H2020">
        <f>VLOOKUP(A2020,'REGIÕES DE SAÚDE E SEUS MUNICÍP'!$A$4:$A$5569,1,0)</f>
        <v>315765</v>
      </c>
      <c r="I2020" t="str">
        <f t="shared" si="124"/>
        <v>Mesmo município</v>
      </c>
      <c r="J2020" t="e">
        <f>VLOOKUP(D2020,'REGIÕES DE SAÚDE E SEUS MUNICÍP'!$C$4:$C$5569,1,0)</f>
        <v>#N/A</v>
      </c>
      <c r="K2020" t="e">
        <f t="shared" si="125"/>
        <v>#VALUE!</v>
      </c>
      <c r="L2020" t="str">
        <f t="shared" si="126"/>
        <v>diferente</v>
      </c>
      <c r="M2020" t="str">
        <f t="shared" si="127"/>
        <v>diferente</v>
      </c>
    </row>
    <row r="2021" spans="1:13" x14ac:dyDescent="0.25">
      <c r="A2021">
        <v>315770</v>
      </c>
      <c r="B2021" t="s">
        <v>5424</v>
      </c>
      <c r="C2021">
        <v>31070</v>
      </c>
      <c r="D2021" t="s">
        <v>499</v>
      </c>
      <c r="E2021" t="s">
        <v>8103</v>
      </c>
      <c r="F2021" t="str">
        <f>VLOOKUP(A2021,'REGIÕES DE SAÚDE E SEUS MUNICÍP'!$A$4:$C$5569,3,0)</f>
        <v>Uberaba</v>
      </c>
      <c r="G2021" t="str">
        <f>VLOOKUP(H2021,'REGIÕES DE SAÚDE E SEUS MUNICÍP'!$A$4:$D$5569,4,0)</f>
        <v>Santa Juliana</v>
      </c>
      <c r="H2021">
        <f>VLOOKUP(A2021,'REGIÕES DE SAÚDE E SEUS MUNICÍP'!$A$4:$A$5569,1,0)</f>
        <v>315770</v>
      </c>
      <c r="I2021" t="str">
        <f t="shared" si="124"/>
        <v>Mesmo município</v>
      </c>
      <c r="J2021" t="e">
        <f>VLOOKUP(D2021,'REGIÕES DE SAÚDE E SEUS MUNICÍP'!$C$4:$C$5569,1,0)</f>
        <v>#N/A</v>
      </c>
      <c r="K2021" t="e">
        <f t="shared" si="125"/>
        <v>#VALUE!</v>
      </c>
      <c r="L2021" t="str">
        <f t="shared" si="126"/>
        <v>diferente</v>
      </c>
      <c r="M2021" t="str">
        <f t="shared" si="127"/>
        <v>diferente</v>
      </c>
    </row>
    <row r="2022" spans="1:13" x14ac:dyDescent="0.25">
      <c r="A2022">
        <v>315780</v>
      </c>
      <c r="B2022" t="s">
        <v>5424</v>
      </c>
      <c r="C2022">
        <v>31016</v>
      </c>
      <c r="D2022" t="s">
        <v>11413</v>
      </c>
      <c r="E2022" t="s">
        <v>162</v>
      </c>
      <c r="F2022" t="str">
        <f>VLOOKUP(A2022,'REGIÕES DE SAÚDE E SEUS MUNICÍP'!$A$4:$C$5569,3,0)</f>
        <v>Belo Horizonte</v>
      </c>
      <c r="G2022" t="str">
        <f>VLOOKUP(H2022,'REGIÕES DE SAÚDE E SEUS MUNICÍP'!$A$4:$D$5569,4,0)</f>
        <v>Santa Luzia</v>
      </c>
      <c r="H2022">
        <f>VLOOKUP(A2022,'REGIÕES DE SAÚDE E SEUS MUNICÍP'!$A$4:$A$5569,1,0)</f>
        <v>315780</v>
      </c>
      <c r="I2022" t="str">
        <f t="shared" si="124"/>
        <v>Mesmo município</v>
      </c>
      <c r="J2022" t="e">
        <f>VLOOKUP(D2022,'REGIÕES DE SAÚDE E SEUS MUNICÍP'!$C$4:$C$5569,1,0)</f>
        <v>#N/A</v>
      </c>
      <c r="K2022">
        <f t="shared" si="125"/>
        <v>1</v>
      </c>
      <c r="L2022" t="str">
        <f t="shared" si="126"/>
        <v>diferente</v>
      </c>
      <c r="M2022" t="str">
        <f t="shared" si="127"/>
        <v>diferente</v>
      </c>
    </row>
    <row r="2023" spans="1:13" x14ac:dyDescent="0.25">
      <c r="A2023">
        <v>315790</v>
      </c>
      <c r="B2023" t="s">
        <v>5424</v>
      </c>
      <c r="C2023">
        <v>31059</v>
      </c>
      <c r="D2023" t="s">
        <v>5499</v>
      </c>
      <c r="E2023" t="s">
        <v>11023</v>
      </c>
      <c r="F2023" t="str">
        <f>VLOOKUP(A2023,'REGIÕES DE SAÚDE E SEUS MUNICÍP'!$A$4:$C$5569,3,0)</f>
        <v>Manhumirim</v>
      </c>
      <c r="G2023" t="str">
        <f>VLOOKUP(H2023,'REGIÕES DE SAÚDE E SEUS MUNICÍP'!$A$4:$D$5569,4,0)</f>
        <v>Santa Margarida</v>
      </c>
      <c r="H2023">
        <f>VLOOKUP(A2023,'REGIÕES DE SAÚDE E SEUS MUNICÍP'!$A$4:$A$5569,1,0)</f>
        <v>315790</v>
      </c>
      <c r="I2023" t="str">
        <f t="shared" si="124"/>
        <v>Mesmo município</v>
      </c>
      <c r="J2023" t="e">
        <f>VLOOKUP(D2023,'REGIÕES DE SAÚDE E SEUS MUNICÍP'!$C$4:$C$5569,1,0)</f>
        <v>#N/A</v>
      </c>
      <c r="K2023" t="e">
        <f t="shared" si="125"/>
        <v>#VALUE!</v>
      </c>
      <c r="L2023" t="str">
        <f t="shared" si="126"/>
        <v>diferente</v>
      </c>
      <c r="M2023" t="str">
        <f t="shared" si="127"/>
        <v>diferente</v>
      </c>
    </row>
    <row r="2024" spans="1:13" x14ac:dyDescent="0.25">
      <c r="A2024">
        <v>315800</v>
      </c>
      <c r="B2024" t="s">
        <v>5424</v>
      </c>
      <c r="C2024">
        <v>31021</v>
      </c>
      <c r="D2024" t="s">
        <v>6876</v>
      </c>
      <c r="E2024" t="s">
        <v>4566</v>
      </c>
      <c r="F2024" t="str">
        <f>VLOOKUP(A2024,'REGIÕES DE SAÚDE E SEUS MUNICÍP'!$A$4:$C$5569,3,0)</f>
        <v>Itabira</v>
      </c>
      <c r="G2024" t="str">
        <f>VLOOKUP(H2024,'REGIÕES DE SAÚDE E SEUS MUNICÍP'!$A$4:$D$5569,4,0)</f>
        <v>Santa Maria de Itabira</v>
      </c>
      <c r="H2024">
        <f>VLOOKUP(A2024,'REGIÕES DE SAÚDE E SEUS MUNICÍP'!$A$4:$A$5569,1,0)</f>
        <v>315800</v>
      </c>
      <c r="I2024" t="str">
        <f t="shared" si="124"/>
        <v>Mesmo município</v>
      </c>
      <c r="J2024" t="str">
        <f>VLOOKUP(D2024,'REGIÕES DE SAÚDE E SEUS MUNICÍP'!$C$4:$C$5569,1,0)</f>
        <v>Itabira</v>
      </c>
      <c r="K2024">
        <f t="shared" si="125"/>
        <v>1</v>
      </c>
      <c r="L2024" t="str">
        <f t="shared" si="126"/>
        <v>diferente</v>
      </c>
      <c r="M2024" t="str">
        <f t="shared" si="127"/>
        <v>diferente</v>
      </c>
    </row>
    <row r="2025" spans="1:13" x14ac:dyDescent="0.25">
      <c r="A2025">
        <v>315810</v>
      </c>
      <c r="B2025" t="s">
        <v>5424</v>
      </c>
      <c r="C2025">
        <v>31094</v>
      </c>
      <c r="D2025" t="s">
        <v>11406</v>
      </c>
      <c r="E2025" t="s">
        <v>2237</v>
      </c>
      <c r="F2025" t="str">
        <f>VLOOKUP(A2025,'REGIÕES DE SAÚDE E SEUS MUNICÍP'!$A$4:$C$5569,3,0)</f>
        <v>Pedra Azul</v>
      </c>
      <c r="G2025" t="str">
        <f>VLOOKUP(H2025,'REGIÕES DE SAÚDE E SEUS MUNICÍP'!$A$4:$D$5569,4,0)</f>
        <v>Santa Maria do Salto</v>
      </c>
      <c r="H2025">
        <f>VLOOKUP(A2025,'REGIÕES DE SAÚDE E SEUS MUNICÍP'!$A$4:$A$5569,1,0)</f>
        <v>315810</v>
      </c>
      <c r="I2025" t="str">
        <f t="shared" si="124"/>
        <v>Mesmo município</v>
      </c>
      <c r="J2025" t="e">
        <f>VLOOKUP(D2025,'REGIÕES DE SAÚDE E SEUS MUNICÍP'!$C$4:$C$5569,1,0)</f>
        <v>#N/A</v>
      </c>
      <c r="K2025" t="e">
        <f t="shared" si="125"/>
        <v>#VALUE!</v>
      </c>
      <c r="L2025" t="str">
        <f t="shared" si="126"/>
        <v>diferente</v>
      </c>
      <c r="M2025" t="str">
        <f t="shared" si="127"/>
        <v>diferente</v>
      </c>
    </row>
    <row r="2026" spans="1:13" x14ac:dyDescent="0.25">
      <c r="A2026">
        <v>315820</v>
      </c>
      <c r="B2026" t="s">
        <v>5424</v>
      </c>
      <c r="C2026">
        <v>31081</v>
      </c>
      <c r="D2026" t="s">
        <v>7265</v>
      </c>
      <c r="E2026" t="s">
        <v>7265</v>
      </c>
      <c r="F2026" t="str">
        <f>VLOOKUP(A2026,'REGIÕES DE SAÚDE E SEUS MUNICÍP'!$A$4:$C$5569,3,0)</f>
        <v>Governador Valadares</v>
      </c>
      <c r="G2026" t="str">
        <f>VLOOKUP(H2026,'REGIÕES DE SAÚDE E SEUS MUNICÍP'!$A$4:$D$5569,4,0)</f>
        <v>Santa Maria do Suaçuí</v>
      </c>
      <c r="H2026">
        <f>VLOOKUP(A2026,'REGIÕES DE SAÚDE E SEUS MUNICÍP'!$A$4:$A$5569,1,0)</f>
        <v>315820</v>
      </c>
      <c r="I2026" t="str">
        <f t="shared" si="124"/>
        <v>Mesmo município</v>
      </c>
      <c r="J2026" t="e">
        <f>VLOOKUP(D2026,'REGIÕES DE SAÚDE E SEUS MUNICÍP'!$C$4:$C$5569,1,0)</f>
        <v>#N/A</v>
      </c>
      <c r="K2026" t="e">
        <f t="shared" si="125"/>
        <v>#VALUE!</v>
      </c>
      <c r="L2026" t="str">
        <f t="shared" si="126"/>
        <v>diferente</v>
      </c>
      <c r="M2026" t="str">
        <f t="shared" si="127"/>
        <v>diferente</v>
      </c>
    </row>
    <row r="2027" spans="1:13" x14ac:dyDescent="0.25">
      <c r="A2027">
        <v>315830</v>
      </c>
      <c r="B2027" t="s">
        <v>5424</v>
      </c>
      <c r="C2027">
        <v>31011</v>
      </c>
      <c r="D2027" t="s">
        <v>2776</v>
      </c>
      <c r="E2027" t="s">
        <v>8771</v>
      </c>
      <c r="F2027" t="str">
        <f>VLOOKUP(A2027,'REGIÕES DE SAÚDE E SEUS MUNICÍP'!$A$4:$C$5569,3,0)</f>
        <v>Varginha</v>
      </c>
      <c r="G2027" t="str">
        <f>VLOOKUP(H2027,'REGIÕES DE SAÚDE E SEUS MUNICÍP'!$A$4:$D$5569,4,0)</f>
        <v>Santana da Vargem</v>
      </c>
      <c r="H2027">
        <f>VLOOKUP(A2027,'REGIÕES DE SAÚDE E SEUS MUNICÍP'!$A$4:$A$5569,1,0)</f>
        <v>315830</v>
      </c>
      <c r="I2027" t="str">
        <f t="shared" si="124"/>
        <v>Mesmo município</v>
      </c>
      <c r="J2027" t="e">
        <f>VLOOKUP(D2027,'REGIÕES DE SAÚDE E SEUS MUNICÍP'!$C$4:$C$5569,1,0)</f>
        <v>#N/A</v>
      </c>
      <c r="K2027" t="e">
        <f t="shared" si="125"/>
        <v>#VALUE!</v>
      </c>
      <c r="L2027" t="str">
        <f t="shared" si="126"/>
        <v>diferente</v>
      </c>
      <c r="M2027" t="str">
        <f t="shared" si="127"/>
        <v>diferente</v>
      </c>
    </row>
    <row r="2028" spans="1:13" x14ac:dyDescent="0.25">
      <c r="A2028">
        <v>315840</v>
      </c>
      <c r="B2028" t="s">
        <v>5424</v>
      </c>
      <c r="C2028">
        <v>31044</v>
      </c>
      <c r="D2028" t="s">
        <v>11411</v>
      </c>
      <c r="E2028" t="s">
        <v>7426</v>
      </c>
      <c r="F2028" t="str">
        <f>VLOOKUP(A2028,'REGIÕES DE SAÚDE E SEUS MUNICÍP'!$A$4:$C$5569,3,0)</f>
        <v>Leopoldina</v>
      </c>
      <c r="G2028" t="str">
        <f>VLOOKUP(H2028,'REGIÕES DE SAÚDE E SEUS MUNICÍP'!$A$4:$D$5569,4,0)</f>
        <v>Santana de Cataguases</v>
      </c>
      <c r="H2028">
        <f>VLOOKUP(A2028,'REGIÕES DE SAÚDE E SEUS MUNICÍP'!$A$4:$A$5569,1,0)</f>
        <v>315840</v>
      </c>
      <c r="I2028" t="str">
        <f t="shared" si="124"/>
        <v>Mesmo município</v>
      </c>
      <c r="J2028" t="e">
        <f>VLOOKUP(D2028,'REGIÕES DE SAÚDE E SEUS MUNICÍP'!$C$4:$C$5569,1,0)</f>
        <v>#N/A</v>
      </c>
      <c r="K2028">
        <f t="shared" si="125"/>
        <v>1</v>
      </c>
      <c r="L2028" t="str">
        <f t="shared" si="126"/>
        <v>diferente</v>
      </c>
      <c r="M2028" t="str">
        <f t="shared" si="127"/>
        <v>diferente</v>
      </c>
    </row>
    <row r="2029" spans="1:13" x14ac:dyDescent="0.25">
      <c r="A2029">
        <v>315850</v>
      </c>
      <c r="B2029" t="s">
        <v>5424</v>
      </c>
      <c r="C2029">
        <v>31024</v>
      </c>
      <c r="D2029" t="s">
        <v>7958</v>
      </c>
      <c r="E2029" t="s">
        <v>4588</v>
      </c>
      <c r="F2029" t="str">
        <f>VLOOKUP(A2029,'REGIÕES DE SAÚDE E SEUS MUNICÍP'!$A$4:$C$5569,3,0)</f>
        <v>Sete Lagoas</v>
      </c>
      <c r="G2029" t="str">
        <f>VLOOKUP(H2029,'REGIÕES DE SAÚDE E SEUS MUNICÍP'!$A$4:$D$5569,4,0)</f>
        <v>Santana de Pirapama</v>
      </c>
      <c r="H2029">
        <f>VLOOKUP(A2029,'REGIÕES DE SAÚDE E SEUS MUNICÍP'!$A$4:$A$5569,1,0)</f>
        <v>315850</v>
      </c>
      <c r="I2029" t="str">
        <f t="shared" si="124"/>
        <v>Mesmo município</v>
      </c>
      <c r="J2029" t="str">
        <f>VLOOKUP(D2029,'REGIÕES DE SAÚDE E SEUS MUNICÍP'!$C$4:$C$5569,1,0)</f>
        <v>Sete Lagoas</v>
      </c>
      <c r="K2029">
        <f t="shared" si="125"/>
        <v>1</v>
      </c>
      <c r="L2029" t="str">
        <f t="shared" si="126"/>
        <v>diferente</v>
      </c>
      <c r="M2029" t="str">
        <f t="shared" si="127"/>
        <v>diferente</v>
      </c>
    </row>
    <row r="2030" spans="1:13" x14ac:dyDescent="0.25">
      <c r="A2030">
        <v>315860</v>
      </c>
      <c r="B2030" t="s">
        <v>5424</v>
      </c>
      <c r="C2030">
        <v>31097</v>
      </c>
      <c r="D2030" t="s">
        <v>3322</v>
      </c>
      <c r="E2030" t="s">
        <v>5908</v>
      </c>
      <c r="F2030" t="str">
        <f>VLOOKUP(A2030,'REGIÕES DE SAÚDE E SEUS MUNICÍP'!$A$4:$C$5569,3,0)</f>
        <v>Juiz de Fora</v>
      </c>
      <c r="G2030" t="str">
        <f>VLOOKUP(H2030,'REGIÕES DE SAÚDE E SEUS MUNICÍP'!$A$4:$D$5569,4,0)</f>
        <v>Santana do Deserto</v>
      </c>
      <c r="H2030">
        <f>VLOOKUP(A2030,'REGIÕES DE SAÚDE E SEUS MUNICÍP'!$A$4:$A$5569,1,0)</f>
        <v>315860</v>
      </c>
      <c r="I2030" t="str">
        <f t="shared" si="124"/>
        <v>Mesmo município</v>
      </c>
      <c r="J2030" t="str">
        <f>VLOOKUP(D2030,'REGIÕES DE SAÚDE E SEUS MUNICÍP'!$C$4:$C$5569,1,0)</f>
        <v>Juiz de Fora</v>
      </c>
      <c r="K2030">
        <f t="shared" si="125"/>
        <v>1</v>
      </c>
      <c r="L2030" t="str">
        <f t="shared" si="126"/>
        <v>diferente</v>
      </c>
      <c r="M2030" t="str">
        <f t="shared" si="127"/>
        <v>diferente</v>
      </c>
    </row>
    <row r="2031" spans="1:13" x14ac:dyDescent="0.25">
      <c r="A2031">
        <v>315870</v>
      </c>
      <c r="B2031" t="s">
        <v>5424</v>
      </c>
      <c r="C2031">
        <v>31013</v>
      </c>
      <c r="D2031" t="s">
        <v>6775</v>
      </c>
      <c r="E2031" t="s">
        <v>9654</v>
      </c>
      <c r="F2031" t="str">
        <f>VLOOKUP(A2031,'REGIÕES DE SAÚDE E SEUS MUNICÍP'!$A$4:$C$5569,3,0)</f>
        <v>Barbacena</v>
      </c>
      <c r="G2031" t="str">
        <f>VLOOKUP(H2031,'REGIÕES DE SAÚDE E SEUS MUNICÍP'!$A$4:$D$5569,4,0)</f>
        <v>Santana do Garambéu</v>
      </c>
      <c r="H2031">
        <f>VLOOKUP(A2031,'REGIÕES DE SAÚDE E SEUS MUNICÍP'!$A$4:$A$5569,1,0)</f>
        <v>315870</v>
      </c>
      <c r="I2031" t="str">
        <f t="shared" si="124"/>
        <v>Mesmo município</v>
      </c>
      <c r="J2031" t="str">
        <f>VLOOKUP(D2031,'REGIÕES DE SAÚDE E SEUS MUNICÍP'!$C$4:$C$5569,1,0)</f>
        <v>Barbacena</v>
      </c>
      <c r="K2031">
        <f t="shared" si="125"/>
        <v>1</v>
      </c>
      <c r="L2031" t="str">
        <f t="shared" si="126"/>
        <v>diferente</v>
      </c>
      <c r="M2031" t="str">
        <f t="shared" si="127"/>
        <v>diferente</v>
      </c>
    </row>
    <row r="2032" spans="1:13" x14ac:dyDescent="0.25">
      <c r="A2032">
        <v>315880</v>
      </c>
      <c r="B2032" t="s">
        <v>5424</v>
      </c>
      <c r="C2032">
        <v>31089</v>
      </c>
      <c r="D2032" t="s">
        <v>1098</v>
      </c>
      <c r="E2032" t="s">
        <v>10573</v>
      </c>
      <c r="F2032" t="str">
        <f>VLOOKUP(A2032,'REGIÕES DE SAÚDE E SEUS MUNICÍP'!$A$4:$C$5569,3,0)</f>
        <v>Divinópolis</v>
      </c>
      <c r="G2032" t="str">
        <f>VLOOKUP(H2032,'REGIÕES DE SAÚDE E SEUS MUNICÍP'!$A$4:$D$5569,4,0)</f>
        <v>Santana do Jacaré</v>
      </c>
      <c r="H2032">
        <f>VLOOKUP(A2032,'REGIÕES DE SAÚDE E SEUS MUNICÍP'!$A$4:$A$5569,1,0)</f>
        <v>315880</v>
      </c>
      <c r="I2032" t="str">
        <f t="shared" si="124"/>
        <v>Mesmo município</v>
      </c>
      <c r="J2032" t="e">
        <f>VLOOKUP(D2032,'REGIÕES DE SAÚDE E SEUS MUNICÍP'!$C$4:$C$5569,1,0)</f>
        <v>#N/A</v>
      </c>
      <c r="K2032" t="e">
        <f t="shared" si="125"/>
        <v>#VALUE!</v>
      </c>
      <c r="L2032" t="str">
        <f t="shared" si="126"/>
        <v>diferente</v>
      </c>
      <c r="M2032" t="str">
        <f t="shared" si="127"/>
        <v>diferente</v>
      </c>
    </row>
    <row r="2033" spans="1:13" x14ac:dyDescent="0.25">
      <c r="A2033">
        <v>315890</v>
      </c>
      <c r="B2033" t="s">
        <v>5424</v>
      </c>
      <c r="C2033">
        <v>31059</v>
      </c>
      <c r="D2033" t="s">
        <v>5499</v>
      </c>
      <c r="E2033" t="s">
        <v>1584</v>
      </c>
      <c r="F2033" t="str">
        <f>VLOOKUP(A2033,'REGIÕES DE SAÚDE E SEUS MUNICÍP'!$A$4:$C$5569,3,0)</f>
        <v>Manhumirim</v>
      </c>
      <c r="G2033" t="str">
        <f>VLOOKUP(H2033,'REGIÕES DE SAÚDE E SEUS MUNICÍP'!$A$4:$D$5569,4,0)</f>
        <v>Santana do Manhuaçu</v>
      </c>
      <c r="H2033">
        <f>VLOOKUP(A2033,'REGIÕES DE SAÚDE E SEUS MUNICÍP'!$A$4:$A$5569,1,0)</f>
        <v>315890</v>
      </c>
      <c r="I2033" t="str">
        <f t="shared" si="124"/>
        <v>Mesmo município</v>
      </c>
      <c r="J2033" t="e">
        <f>VLOOKUP(D2033,'REGIÕES DE SAÚDE E SEUS MUNICÍP'!$C$4:$C$5569,1,0)</f>
        <v>#N/A</v>
      </c>
      <c r="K2033" t="e">
        <f t="shared" si="125"/>
        <v>#VALUE!</v>
      </c>
      <c r="L2033" t="str">
        <f t="shared" si="126"/>
        <v>diferente</v>
      </c>
      <c r="M2033" t="str">
        <f t="shared" si="127"/>
        <v>diferente</v>
      </c>
    </row>
    <row r="2034" spans="1:13" x14ac:dyDescent="0.25">
      <c r="A2034">
        <v>315895</v>
      </c>
      <c r="B2034" t="s">
        <v>5424</v>
      </c>
      <c r="C2034">
        <v>31037</v>
      </c>
      <c r="D2034" t="s">
        <v>5914</v>
      </c>
      <c r="E2034" t="s">
        <v>7030</v>
      </c>
      <c r="F2034" t="str">
        <f>VLOOKUP(A2034,'REGIÕES DE SAÚDE E SEUS MUNICÍP'!$A$4:$C$5569,3,0)</f>
        <v>Coronel Fabriciano</v>
      </c>
      <c r="G2034" t="str">
        <f>VLOOKUP(H2034,'REGIÕES DE SAÚDE E SEUS MUNICÍP'!$A$4:$D$5569,4,0)</f>
        <v>Santana do Paraíso</v>
      </c>
      <c r="H2034">
        <f>VLOOKUP(A2034,'REGIÕES DE SAÚDE E SEUS MUNICÍP'!$A$4:$A$5569,1,0)</f>
        <v>315895</v>
      </c>
      <c r="I2034" t="str">
        <f t="shared" si="124"/>
        <v>Mesmo município</v>
      </c>
      <c r="J2034" t="e">
        <f>VLOOKUP(D2034,'REGIÕES DE SAÚDE E SEUS MUNICÍP'!$C$4:$C$5569,1,0)</f>
        <v>#N/A</v>
      </c>
      <c r="K2034" t="e">
        <f t="shared" si="125"/>
        <v>#VALUE!</v>
      </c>
      <c r="L2034" t="str">
        <f t="shared" si="126"/>
        <v>diferente</v>
      </c>
      <c r="M2034" t="str">
        <f t="shared" si="127"/>
        <v>diferente</v>
      </c>
    </row>
    <row r="2035" spans="1:13" x14ac:dyDescent="0.25">
      <c r="A2035">
        <v>315900</v>
      </c>
      <c r="B2035" t="s">
        <v>5424</v>
      </c>
      <c r="C2035">
        <v>31025</v>
      </c>
      <c r="D2035" t="s">
        <v>7517</v>
      </c>
      <c r="E2035" t="s">
        <v>10396</v>
      </c>
      <c r="F2035" t="str">
        <f>VLOOKUP(A2035,'REGIÕES DE SAÚDE E SEUS MUNICÍP'!$A$4:$C$5569,3,0)</f>
        <v>Belo Horizonte</v>
      </c>
      <c r="G2035" t="str">
        <f>VLOOKUP(H2035,'REGIÕES DE SAÚDE E SEUS MUNICÍP'!$A$4:$D$5569,4,0)</f>
        <v>Santana do Riacho</v>
      </c>
      <c r="H2035">
        <f>VLOOKUP(A2035,'REGIÕES DE SAÚDE E SEUS MUNICÍP'!$A$4:$A$5569,1,0)</f>
        <v>315900</v>
      </c>
      <c r="I2035" t="str">
        <f t="shared" si="124"/>
        <v>Mesmo município</v>
      </c>
      <c r="J2035" t="e">
        <f>VLOOKUP(D2035,'REGIÕES DE SAÚDE E SEUS MUNICÍP'!$C$4:$C$5569,1,0)</f>
        <v>#N/A</v>
      </c>
      <c r="K2035" t="e">
        <f t="shared" si="125"/>
        <v>#VALUE!</v>
      </c>
      <c r="L2035" t="str">
        <f t="shared" si="126"/>
        <v>diferente</v>
      </c>
      <c r="M2035" t="str">
        <f t="shared" si="127"/>
        <v>diferente</v>
      </c>
    </row>
    <row r="2036" spans="1:13" x14ac:dyDescent="0.25">
      <c r="A2036">
        <v>315910</v>
      </c>
      <c r="B2036" t="s">
        <v>5424</v>
      </c>
      <c r="C2036">
        <v>31079</v>
      </c>
      <c r="D2036" t="s">
        <v>4801</v>
      </c>
      <c r="E2036" t="s">
        <v>4322</v>
      </c>
      <c r="F2036" t="str">
        <f>VLOOKUP(A2036,'REGIÕES DE SAÚDE E SEUS MUNICÍP'!$A$4:$C$5569,3,0)</f>
        <v>Barbacena</v>
      </c>
      <c r="G2036" t="str">
        <f>VLOOKUP(H2036,'REGIÕES DE SAÚDE E SEUS MUNICÍP'!$A$4:$D$5569,4,0)</f>
        <v>Santana dos Montes</v>
      </c>
      <c r="H2036">
        <f>VLOOKUP(A2036,'REGIÕES DE SAÚDE E SEUS MUNICÍP'!$A$4:$A$5569,1,0)</f>
        <v>315910</v>
      </c>
      <c r="I2036" t="str">
        <f t="shared" si="124"/>
        <v>Mesmo município</v>
      </c>
      <c r="J2036" t="e">
        <f>VLOOKUP(D2036,'REGIÕES DE SAÚDE E SEUS MUNICÍP'!$C$4:$C$5569,1,0)</f>
        <v>#N/A</v>
      </c>
      <c r="K2036" t="e">
        <f t="shared" si="125"/>
        <v>#VALUE!</v>
      </c>
      <c r="L2036" t="str">
        <f t="shared" si="126"/>
        <v>diferente</v>
      </c>
      <c r="M2036" t="str">
        <f t="shared" si="127"/>
        <v>diferente</v>
      </c>
    </row>
    <row r="2037" spans="1:13" x14ac:dyDescent="0.25">
      <c r="A2037">
        <v>315920</v>
      </c>
      <c r="B2037" t="s">
        <v>5424</v>
      </c>
      <c r="C2037">
        <v>31006</v>
      </c>
      <c r="D2037" t="s">
        <v>3398</v>
      </c>
      <c r="E2037" t="s">
        <v>9271</v>
      </c>
      <c r="F2037" t="str">
        <f>VLOOKUP(A2037,'REGIÕES DE SAÚDE E SEUS MUNICÍP'!$A$4:$C$5569,3,0)</f>
        <v>Pouso Alegre</v>
      </c>
      <c r="G2037" t="str">
        <f>VLOOKUP(H2037,'REGIÕES DE SAÚDE E SEUS MUNICÍP'!$A$4:$D$5569,4,0)</f>
        <v>Santa Rita de Caldas</v>
      </c>
      <c r="H2037">
        <f>VLOOKUP(A2037,'REGIÕES DE SAÚDE E SEUS MUNICÍP'!$A$4:$A$5569,1,0)</f>
        <v>315920</v>
      </c>
      <c r="I2037" t="str">
        <f t="shared" si="124"/>
        <v>Mesmo município</v>
      </c>
      <c r="J2037" t="e">
        <f>VLOOKUP(D2037,'REGIÕES DE SAÚDE E SEUS MUNICÍP'!$C$4:$C$5569,1,0)</f>
        <v>#N/A</v>
      </c>
      <c r="K2037" t="e">
        <f t="shared" si="125"/>
        <v>#VALUE!</v>
      </c>
      <c r="L2037" t="str">
        <f>IF(D2037=D2038,IF(F2037=F2038,"Regiões semelhantes","Nova composição"),"diferente")</f>
        <v>diferente</v>
      </c>
      <c r="M2037" t="str">
        <f t="shared" si="127"/>
        <v>diferente</v>
      </c>
    </row>
    <row r="2038" spans="1:13" x14ac:dyDescent="0.25">
      <c r="A2038">
        <v>315940</v>
      </c>
      <c r="B2038" t="s">
        <v>5424</v>
      </c>
      <c r="C2038">
        <v>31013</v>
      </c>
      <c r="D2038" t="s">
        <v>6775</v>
      </c>
      <c r="E2038" t="s">
        <v>3642</v>
      </c>
      <c r="F2038" t="str">
        <f>VLOOKUP(A2038,'REGIÕES DE SAÚDE E SEUS MUNICÍP'!$A$4:$C$5569,3,0)</f>
        <v>Barbacena</v>
      </c>
      <c r="G2038" t="str">
        <f>VLOOKUP(H2038,'REGIÕES DE SAÚDE E SEUS MUNICÍP'!$A$4:$D$5569,4,0)</f>
        <v>Santa Rita de Ibitipoca</v>
      </c>
      <c r="H2038">
        <f>VLOOKUP(A2038,'REGIÕES DE SAÚDE E SEUS MUNICÍP'!$A$4:$A$5569,1,0)</f>
        <v>315940</v>
      </c>
      <c r="I2038" t="str">
        <f t="shared" si="124"/>
        <v>Mesmo município</v>
      </c>
      <c r="J2038" t="str">
        <f>VLOOKUP(D2038,'REGIÕES DE SAÚDE E SEUS MUNICÍP'!$C$4:$C$5569,1,0)</f>
        <v>Barbacena</v>
      </c>
      <c r="K2038">
        <f t="shared" si="125"/>
        <v>1</v>
      </c>
      <c r="L2038" t="str">
        <f t="shared" si="126"/>
        <v>diferente</v>
      </c>
      <c r="M2038" t="str">
        <f>IF(F2038=F2037,"igual","diferente")</f>
        <v>diferente</v>
      </c>
    </row>
    <row r="2039" spans="1:13" x14ac:dyDescent="0.25">
      <c r="A2039">
        <v>315930</v>
      </c>
      <c r="B2039" t="s">
        <v>5424</v>
      </c>
      <c r="C2039">
        <v>31090</v>
      </c>
      <c r="D2039" t="s">
        <v>5064</v>
      </c>
      <c r="E2039" t="s">
        <v>6052</v>
      </c>
      <c r="F2039" t="str">
        <f>VLOOKUP(A2039,'REGIÕES DE SAÚDE E SEUS MUNICÍP'!$A$4:$C$5569,3,0)</f>
        <v>Juiz de Fora</v>
      </c>
      <c r="G2039" t="str">
        <f>VLOOKUP(H2039,'REGIÕES DE SAÚDE E SEUS MUNICÍP'!$A$4:$D$5569,4,0)</f>
        <v>Santa Rita de Jacutinga</v>
      </c>
      <c r="H2039">
        <f>VLOOKUP(A2039,'REGIÕES DE SAÚDE E SEUS MUNICÍP'!$A$4:$A$5569,1,0)</f>
        <v>315930</v>
      </c>
      <c r="I2039" t="str">
        <f t="shared" si="124"/>
        <v>Mesmo município</v>
      </c>
      <c r="J2039" t="e">
        <f>VLOOKUP(D2039,'REGIÕES DE SAÚDE E SEUS MUNICÍP'!$C$4:$C$5569,1,0)</f>
        <v>#N/A</v>
      </c>
      <c r="K2039" t="e">
        <f t="shared" si="125"/>
        <v>#VALUE!</v>
      </c>
      <c r="L2039" t="str">
        <f t="shared" si="126"/>
        <v>diferente</v>
      </c>
      <c r="M2039" t="str">
        <f t="shared" si="127"/>
        <v>diferente</v>
      </c>
    </row>
    <row r="2040" spans="1:13" x14ac:dyDescent="0.25">
      <c r="A2040">
        <v>315935</v>
      </c>
      <c r="B2040" t="s">
        <v>5424</v>
      </c>
      <c r="C2040">
        <v>31034</v>
      </c>
      <c r="D2040" t="s">
        <v>3289</v>
      </c>
      <c r="E2040" t="s">
        <v>3518</v>
      </c>
      <c r="F2040" t="str">
        <f>VLOOKUP(A2040,'REGIÕES DE SAÚDE E SEUS MUNICÍP'!$A$4:$C$5569,3,0)</f>
        <v>Coronel Fabriciano</v>
      </c>
      <c r="G2040" t="str">
        <f>VLOOKUP(H2040,'REGIÕES DE SAÚDE E SEUS MUNICÍP'!$A$4:$D$5569,4,0)</f>
        <v>Santa Rita de Minas</v>
      </c>
      <c r="H2040">
        <f>VLOOKUP(A2040,'REGIÕES DE SAÚDE E SEUS MUNICÍP'!$A$4:$A$5569,1,0)</f>
        <v>315935</v>
      </c>
      <c r="I2040" t="str">
        <f t="shared" si="124"/>
        <v>Mesmo município</v>
      </c>
      <c r="J2040" t="e">
        <f>VLOOKUP(D2040,'REGIÕES DE SAÚDE E SEUS MUNICÍP'!$C$4:$C$5569,1,0)</f>
        <v>#N/A</v>
      </c>
      <c r="K2040" t="e">
        <f t="shared" si="125"/>
        <v>#VALUE!</v>
      </c>
      <c r="L2040" t="str">
        <f t="shared" si="126"/>
        <v>diferente</v>
      </c>
      <c r="M2040" t="str">
        <f t="shared" si="127"/>
        <v>diferente</v>
      </c>
    </row>
    <row r="2041" spans="1:13" x14ac:dyDescent="0.25">
      <c r="A2041">
        <v>315950</v>
      </c>
      <c r="B2041" t="s">
        <v>5424</v>
      </c>
      <c r="C2041">
        <v>31040</v>
      </c>
      <c r="D2041" t="s">
        <v>10100</v>
      </c>
      <c r="E2041" t="s">
        <v>10534</v>
      </c>
      <c r="F2041" t="str">
        <f>VLOOKUP(A2041,'REGIÕES DE SAÚDE E SEUS MUNICÍP'!$A$4:$C$5569,3,0)</f>
        <v>Governador Valadares</v>
      </c>
      <c r="G2041" t="str">
        <f>VLOOKUP(H2041,'REGIÕES DE SAÚDE E SEUS MUNICÍP'!$A$4:$D$5569,4,0)</f>
        <v>Santa Rita do Itueto</v>
      </c>
      <c r="H2041">
        <f>VLOOKUP(A2041,'REGIÕES DE SAÚDE E SEUS MUNICÍP'!$A$4:$A$5569,1,0)</f>
        <v>315950</v>
      </c>
      <c r="I2041" t="str">
        <f t="shared" si="124"/>
        <v>Mesmo município</v>
      </c>
      <c r="J2041" t="e">
        <f>VLOOKUP(D2041,'REGIÕES DE SAÚDE E SEUS MUNICÍP'!$C$4:$C$5569,1,0)</f>
        <v>#N/A</v>
      </c>
      <c r="K2041" t="e">
        <f t="shared" si="125"/>
        <v>#VALUE!</v>
      </c>
      <c r="L2041" t="str">
        <f t="shared" si="126"/>
        <v>diferente</v>
      </c>
      <c r="M2041" t="str">
        <f t="shared" si="127"/>
        <v>diferente</v>
      </c>
    </row>
    <row r="2042" spans="1:13" x14ac:dyDescent="0.25">
      <c r="A2042">
        <v>315960</v>
      </c>
      <c r="B2042" t="s">
        <v>5424</v>
      </c>
      <c r="C2042">
        <v>31007</v>
      </c>
      <c r="D2042" t="s">
        <v>6648</v>
      </c>
      <c r="E2042" t="s">
        <v>7458</v>
      </c>
      <c r="F2042" t="str">
        <f>VLOOKUP(A2042,'REGIÕES DE SAÚDE E SEUS MUNICÍP'!$A$4:$C$5569,3,0)</f>
        <v>Pouso Alegre</v>
      </c>
      <c r="G2042" t="str">
        <f>VLOOKUP(H2042,'REGIÕES DE SAÚDE E SEUS MUNICÍP'!$A$4:$D$5569,4,0)</f>
        <v>Santa Rita do Sapucaí</v>
      </c>
      <c r="H2042">
        <f>VLOOKUP(A2042,'REGIÕES DE SAÚDE E SEUS MUNICÍP'!$A$4:$A$5569,1,0)</f>
        <v>315960</v>
      </c>
      <c r="I2042" t="str">
        <f t="shared" si="124"/>
        <v>Mesmo município</v>
      </c>
      <c r="J2042" t="str">
        <f>VLOOKUP(D2042,'REGIÕES DE SAÚDE E SEUS MUNICÍP'!$C$4:$C$5569,1,0)</f>
        <v>Pouso Alegre</v>
      </c>
      <c r="K2042">
        <f t="shared" si="125"/>
        <v>1</v>
      </c>
      <c r="L2042" t="str">
        <f t="shared" si="126"/>
        <v>diferente</v>
      </c>
      <c r="M2042" t="str">
        <f t="shared" si="127"/>
        <v>diferente</v>
      </c>
    </row>
    <row r="2043" spans="1:13" x14ac:dyDescent="0.25">
      <c r="A2043">
        <v>315970</v>
      </c>
      <c r="B2043" t="s">
        <v>5424</v>
      </c>
      <c r="C2043">
        <v>31082</v>
      </c>
      <c r="D2043" t="s">
        <v>1542</v>
      </c>
      <c r="E2043" t="s">
        <v>7522</v>
      </c>
      <c r="F2043" t="str">
        <f>VLOOKUP(A2043,'REGIÕES DE SAÚDE E SEUS MUNICÍP'!$A$4:$C$5569,3,0)</f>
        <v>Patos de Minas</v>
      </c>
      <c r="G2043" t="str">
        <f>VLOOKUP(H2043,'REGIÕES DE SAÚDE E SEUS MUNICÍP'!$A$4:$D$5569,4,0)</f>
        <v>Santa Rosa da Serra</v>
      </c>
      <c r="H2043">
        <f>VLOOKUP(A2043,'REGIÕES DE SAÚDE E SEUS MUNICÍP'!$A$4:$A$5569,1,0)</f>
        <v>315970</v>
      </c>
      <c r="I2043" t="str">
        <f t="shared" si="124"/>
        <v>Mesmo município</v>
      </c>
      <c r="J2043" t="e">
        <f>VLOOKUP(D2043,'REGIÕES DE SAÚDE E SEUS MUNICÍP'!$C$4:$C$5569,1,0)</f>
        <v>#N/A</v>
      </c>
      <c r="K2043" t="e">
        <f t="shared" si="125"/>
        <v>#VALUE!</v>
      </c>
      <c r="L2043" t="str">
        <f t="shared" si="126"/>
        <v>diferente</v>
      </c>
      <c r="M2043" t="str">
        <f t="shared" si="127"/>
        <v>diferente</v>
      </c>
    </row>
    <row r="2044" spans="1:13" x14ac:dyDescent="0.25">
      <c r="A2044">
        <v>315980</v>
      </c>
      <c r="B2044" t="s">
        <v>5424</v>
      </c>
      <c r="C2044">
        <v>31073</v>
      </c>
      <c r="D2044" t="s">
        <v>10522</v>
      </c>
      <c r="E2044" t="s">
        <v>6335</v>
      </c>
      <c r="F2044" t="str">
        <f>VLOOKUP(A2044,'REGIÕES DE SAÚDE E SEUS MUNICÍP'!$A$4:$C$5569,3,0)</f>
        <v>Ituiutaba</v>
      </c>
      <c r="G2044" t="str">
        <f>VLOOKUP(H2044,'REGIÕES DE SAÚDE E SEUS MUNICÍP'!$A$4:$D$5569,4,0)</f>
        <v>Santa Vitória</v>
      </c>
      <c r="H2044">
        <f>VLOOKUP(A2044,'REGIÕES DE SAÚDE E SEUS MUNICÍP'!$A$4:$A$5569,1,0)</f>
        <v>315980</v>
      </c>
      <c r="I2044" t="str">
        <f t="shared" si="124"/>
        <v>Mesmo município</v>
      </c>
      <c r="J2044" t="str">
        <f>VLOOKUP(D2044,'REGIÕES DE SAÚDE E SEUS MUNICÍP'!$C$4:$C$5569,1,0)</f>
        <v>Ituiutaba</v>
      </c>
      <c r="K2044">
        <f t="shared" si="125"/>
        <v>1</v>
      </c>
      <c r="L2044" t="str">
        <f t="shared" si="126"/>
        <v>diferente</v>
      </c>
      <c r="M2044" t="str">
        <f t="shared" si="127"/>
        <v>diferente</v>
      </c>
    </row>
    <row r="2045" spans="1:13" x14ac:dyDescent="0.25">
      <c r="A2045">
        <v>315990</v>
      </c>
      <c r="B2045" t="s">
        <v>5424</v>
      </c>
      <c r="C2045">
        <v>31088</v>
      </c>
      <c r="D2045" t="s">
        <v>11418</v>
      </c>
      <c r="E2045" t="s">
        <v>6578</v>
      </c>
      <c r="F2045" t="str">
        <f>VLOOKUP(A2045,'REGIÕES DE SAÚDE E SEUS MUNICÍP'!$A$4:$C$5569,3,0)</f>
        <v>Divinópolis</v>
      </c>
      <c r="G2045" t="str">
        <f>VLOOKUP(H2045,'REGIÕES DE SAÚDE E SEUS MUNICÍP'!$A$4:$D$5569,4,0)</f>
        <v>Santo Antônio do Amparo</v>
      </c>
      <c r="H2045">
        <f>VLOOKUP(A2045,'REGIÕES DE SAÚDE E SEUS MUNICÍP'!$A$4:$A$5569,1,0)</f>
        <v>315990</v>
      </c>
      <c r="I2045" t="str">
        <f t="shared" si="124"/>
        <v>Mesmo município</v>
      </c>
      <c r="J2045" t="e">
        <f>VLOOKUP(D2045,'REGIÕES DE SAÚDE E SEUS MUNICÍP'!$C$4:$C$5569,1,0)</f>
        <v>#N/A</v>
      </c>
      <c r="K2045" t="e">
        <f t="shared" si="125"/>
        <v>#VALUE!</v>
      </c>
      <c r="L2045" t="str">
        <f t="shared" si="126"/>
        <v>diferente</v>
      </c>
      <c r="M2045" t="str">
        <f t="shared" si="127"/>
        <v>diferente</v>
      </c>
    </row>
    <row r="2046" spans="1:13" x14ac:dyDescent="0.25">
      <c r="A2046">
        <v>316000</v>
      </c>
      <c r="B2046" t="s">
        <v>5424</v>
      </c>
      <c r="C2046">
        <v>31041</v>
      </c>
      <c r="D2046" t="s">
        <v>11404</v>
      </c>
      <c r="E2046" t="s">
        <v>3278</v>
      </c>
      <c r="F2046" t="str">
        <f>VLOOKUP(A2046,'REGIÕES DE SAÚDE E SEUS MUNICÍP'!$A$4:$C$5569,3,0)</f>
        <v>Leopoldina</v>
      </c>
      <c r="G2046" t="str">
        <f>VLOOKUP(H2046,'REGIÕES DE SAÚDE E SEUS MUNICÍP'!$A$4:$D$5569,4,0)</f>
        <v>Santo Antônio do Aventureiro</v>
      </c>
      <c r="H2046">
        <f>VLOOKUP(A2046,'REGIÕES DE SAÚDE E SEUS MUNICÍP'!$A$4:$A$5569,1,0)</f>
        <v>316000</v>
      </c>
      <c r="I2046" t="str">
        <f t="shared" si="124"/>
        <v>Mesmo município</v>
      </c>
      <c r="J2046" t="e">
        <f>VLOOKUP(D2046,'REGIÕES DE SAÚDE E SEUS MUNICÍP'!$C$4:$C$5569,1,0)</f>
        <v>#N/A</v>
      </c>
      <c r="K2046" t="e">
        <f t="shared" si="125"/>
        <v>#VALUE!</v>
      </c>
      <c r="L2046" t="str">
        <f>IF(D2046=D2047,IF(F2046=F2047,"Regiões semelhantes","Nova composição"),"diferente")</f>
        <v>diferente</v>
      </c>
      <c r="M2046" t="str">
        <f t="shared" si="127"/>
        <v>diferente</v>
      </c>
    </row>
    <row r="2047" spans="1:13" x14ac:dyDescent="0.25">
      <c r="A2047">
        <v>316010</v>
      </c>
      <c r="B2047" t="s">
        <v>5424</v>
      </c>
      <c r="C2047">
        <v>31060</v>
      </c>
      <c r="D2047" t="s">
        <v>3110</v>
      </c>
      <c r="E2047" t="s">
        <v>3893</v>
      </c>
      <c r="F2047" t="str">
        <f>VLOOKUP(A2047,'REGIÕES DE SAÚDE E SEUS MUNICÍP'!$A$4:$C$5569,3,0)</f>
        <v>Ponte Nova</v>
      </c>
      <c r="G2047" t="str">
        <f>VLOOKUP(H2047,'REGIÕES DE SAÚDE E SEUS MUNICÍP'!$A$4:$D$5569,4,0)</f>
        <v>Santo Antônio do Grama</v>
      </c>
      <c r="H2047">
        <f>VLOOKUP(A2047,'REGIÕES DE SAÚDE E SEUS MUNICÍP'!$A$4:$A$5569,1,0)</f>
        <v>316010</v>
      </c>
      <c r="I2047" t="str">
        <f t="shared" si="124"/>
        <v>Mesmo município</v>
      </c>
      <c r="J2047" t="str">
        <f>VLOOKUP(D2047,'REGIÕES DE SAÚDE E SEUS MUNICÍP'!$C$4:$C$5569,1,0)</f>
        <v>Ponte Nova</v>
      </c>
      <c r="K2047">
        <f t="shared" si="125"/>
        <v>1</v>
      </c>
      <c r="L2047" t="str">
        <f t="shared" si="126"/>
        <v>diferente</v>
      </c>
      <c r="M2047" t="str">
        <f>IF(F2047=F2046,"igual","diferente")</f>
        <v>diferente</v>
      </c>
    </row>
    <row r="2048" spans="1:13" x14ac:dyDescent="0.25">
      <c r="A2048">
        <v>316020</v>
      </c>
      <c r="B2048" t="s">
        <v>5424</v>
      </c>
      <c r="C2048">
        <v>31095</v>
      </c>
      <c r="D2048" t="s">
        <v>3359</v>
      </c>
      <c r="E2048" t="s">
        <v>9146</v>
      </c>
      <c r="F2048" t="str">
        <f>VLOOKUP(A2048,'REGIÕES DE SAÚDE E SEUS MUNICÍP'!$A$4:$C$5569,3,0)</f>
        <v>Diamantina</v>
      </c>
      <c r="G2048" t="str">
        <f>VLOOKUP(H2048,'REGIÕES DE SAÚDE E SEUS MUNICÍP'!$A$4:$D$5569,4,0)</f>
        <v>Santo Antônio do Itambé</v>
      </c>
      <c r="H2048">
        <f>VLOOKUP(A2048,'REGIÕES DE SAÚDE E SEUS MUNICÍP'!$A$4:$A$5569,1,0)</f>
        <v>316020</v>
      </c>
      <c r="I2048" t="str">
        <f t="shared" si="124"/>
        <v>Mesmo município</v>
      </c>
      <c r="J2048" t="e">
        <f>VLOOKUP(D2048,'REGIÕES DE SAÚDE E SEUS MUNICÍP'!$C$4:$C$5569,1,0)</f>
        <v>#N/A</v>
      </c>
      <c r="K2048" t="e">
        <f t="shared" si="125"/>
        <v>#VALUE!</v>
      </c>
      <c r="L2048" t="str">
        <f t="shared" si="126"/>
        <v>diferente</v>
      </c>
      <c r="M2048" t="str">
        <f t="shared" si="127"/>
        <v>diferente</v>
      </c>
    </row>
    <row r="2049" spans="1:13" x14ac:dyDescent="0.25">
      <c r="A2049">
        <v>316030</v>
      </c>
      <c r="B2049" t="s">
        <v>5424</v>
      </c>
      <c r="C2049">
        <v>31094</v>
      </c>
      <c r="D2049" t="s">
        <v>11406</v>
      </c>
      <c r="E2049" t="s">
        <v>5271</v>
      </c>
      <c r="F2049" t="str">
        <f>VLOOKUP(A2049,'REGIÕES DE SAÚDE E SEUS MUNICÍP'!$A$4:$C$5569,3,0)</f>
        <v>Pedra Azul</v>
      </c>
      <c r="G2049" t="str">
        <f>VLOOKUP(H2049,'REGIÕES DE SAÚDE E SEUS MUNICÍP'!$A$4:$D$5569,4,0)</f>
        <v>Santo Antônio do Jacinto</v>
      </c>
      <c r="H2049">
        <f>VLOOKUP(A2049,'REGIÕES DE SAÚDE E SEUS MUNICÍP'!$A$4:$A$5569,1,0)</f>
        <v>316030</v>
      </c>
      <c r="I2049" t="str">
        <f t="shared" si="124"/>
        <v>Mesmo município</v>
      </c>
      <c r="J2049" t="e">
        <f>VLOOKUP(D2049,'REGIÕES DE SAÚDE E SEUS MUNICÍP'!$C$4:$C$5569,1,0)</f>
        <v>#N/A</v>
      </c>
      <c r="K2049" t="e">
        <f t="shared" si="125"/>
        <v>#VALUE!</v>
      </c>
      <c r="L2049" t="str">
        <f t="shared" si="126"/>
        <v>diferente</v>
      </c>
      <c r="M2049" t="str">
        <f t="shared" si="127"/>
        <v>diferente</v>
      </c>
    </row>
    <row r="2050" spans="1:13" x14ac:dyDescent="0.25">
      <c r="A2050">
        <v>316040</v>
      </c>
      <c r="B2050" t="s">
        <v>5424</v>
      </c>
      <c r="C2050">
        <v>31087</v>
      </c>
      <c r="D2050" t="s">
        <v>11410</v>
      </c>
      <c r="E2050" t="s">
        <v>6022</v>
      </c>
      <c r="F2050" t="str">
        <f>VLOOKUP(A2050,'REGIÕES DE SAÚDE E SEUS MUNICÍP'!$A$4:$C$5569,3,0)</f>
        <v>Divinópolis</v>
      </c>
      <c r="G2050" t="str">
        <f>VLOOKUP(H2050,'REGIÕES DE SAÚDE E SEUS MUNICÍP'!$A$4:$D$5569,4,0)</f>
        <v>Santo Antônio do Monte</v>
      </c>
      <c r="H2050">
        <f>VLOOKUP(A2050,'REGIÕES DE SAÚDE E SEUS MUNICÍP'!$A$4:$A$5569,1,0)</f>
        <v>316040</v>
      </c>
      <c r="I2050" t="str">
        <f t="shared" si="124"/>
        <v>Mesmo município</v>
      </c>
      <c r="J2050" t="e">
        <f>VLOOKUP(D2050,'REGIÕES DE SAÚDE E SEUS MUNICÍP'!$C$4:$C$5569,1,0)</f>
        <v>#N/A</v>
      </c>
      <c r="K2050" t="e">
        <f t="shared" si="125"/>
        <v>#VALUE!</v>
      </c>
      <c r="L2050" t="str">
        <f t="shared" si="126"/>
        <v>diferente</v>
      </c>
      <c r="M2050" t="str">
        <f t="shared" si="127"/>
        <v>diferente</v>
      </c>
    </row>
    <row r="2051" spans="1:13" x14ac:dyDescent="0.25">
      <c r="A2051">
        <v>316045</v>
      </c>
      <c r="B2051" t="s">
        <v>5424</v>
      </c>
      <c r="C2051">
        <v>31085</v>
      </c>
      <c r="D2051" t="s">
        <v>5436</v>
      </c>
      <c r="E2051" t="s">
        <v>6254</v>
      </c>
      <c r="F2051" t="str">
        <f>VLOOKUP(A2051,'REGIÕES DE SAÚDE E SEUS MUNICÍP'!$A$4:$C$5569,3,0)</f>
        <v>Montes Claros</v>
      </c>
      <c r="G2051" t="str">
        <f>VLOOKUP(H2051,'REGIÕES DE SAÚDE E SEUS MUNICÍP'!$A$4:$D$5569,4,0)</f>
        <v>Santo Antônio do Retiro</v>
      </c>
      <c r="H2051">
        <f>VLOOKUP(A2051,'REGIÕES DE SAÚDE E SEUS MUNICÍP'!$A$4:$A$5569,1,0)</f>
        <v>316045</v>
      </c>
      <c r="I2051" t="str">
        <f t="shared" ref="I2051:I2114" si="128">IF(G2051=E2051,"Mesmo município","Município diferente")</f>
        <v>Mesmo município</v>
      </c>
      <c r="J2051" t="e">
        <f>VLOOKUP(D2051,'REGIÕES DE SAÚDE E SEUS MUNICÍP'!$C$4:$C$5569,1,0)</f>
        <v>#N/A</v>
      </c>
      <c r="K2051" t="e">
        <f t="shared" si="125"/>
        <v>#VALUE!</v>
      </c>
      <c r="L2051" t="str">
        <f t="shared" si="126"/>
        <v>diferente</v>
      </c>
      <c r="M2051" t="str">
        <f t="shared" si="127"/>
        <v>diferente</v>
      </c>
    </row>
    <row r="2052" spans="1:13" x14ac:dyDescent="0.25">
      <c r="A2052">
        <v>316050</v>
      </c>
      <c r="B2052" t="s">
        <v>5424</v>
      </c>
      <c r="C2052">
        <v>31021</v>
      </c>
      <c r="D2052" t="s">
        <v>6876</v>
      </c>
      <c r="E2052" t="s">
        <v>7222</v>
      </c>
      <c r="F2052" t="str">
        <f>VLOOKUP(A2052,'REGIÕES DE SAÚDE E SEUS MUNICÍP'!$A$4:$C$5569,3,0)</f>
        <v>Itabira</v>
      </c>
      <c r="G2052" t="str">
        <f>VLOOKUP(H2052,'REGIÕES DE SAÚDE E SEUS MUNICÍP'!$A$4:$D$5569,4,0)</f>
        <v>Santo Antônio do Rio Abaixo</v>
      </c>
      <c r="H2052">
        <f>VLOOKUP(A2052,'REGIÕES DE SAÚDE E SEUS MUNICÍP'!$A$4:$A$5569,1,0)</f>
        <v>316050</v>
      </c>
      <c r="I2052" t="str">
        <f t="shared" si="128"/>
        <v>Mesmo município</v>
      </c>
      <c r="J2052" t="str">
        <f>VLOOKUP(D2052,'REGIÕES DE SAÚDE E SEUS MUNICÍP'!$C$4:$C$5569,1,0)</f>
        <v>Itabira</v>
      </c>
      <c r="K2052">
        <f t="shared" ref="K2052:K2115" si="129">SEARCH(F2052,D2052)</f>
        <v>1</v>
      </c>
      <c r="L2052" t="str">
        <f t="shared" ref="L2052:L2115" si="130">IF(D2052=D2053,IF(F2052=F2053,"Regiões semelhantes","Nova composição"),"diferente")</f>
        <v>diferente</v>
      </c>
      <c r="M2052" t="str">
        <f t="shared" si="127"/>
        <v>diferente</v>
      </c>
    </row>
    <row r="2053" spans="1:13" x14ac:dyDescent="0.25">
      <c r="A2053">
        <v>316060</v>
      </c>
      <c r="B2053" t="s">
        <v>5424</v>
      </c>
      <c r="C2053">
        <v>31019</v>
      </c>
      <c r="D2053" t="s">
        <v>3645</v>
      </c>
      <c r="E2053" t="s">
        <v>6414</v>
      </c>
      <c r="F2053" t="str">
        <f>VLOOKUP(A2053,'REGIÕES DE SAÚDE E SEUS MUNICÍP'!$A$4:$C$5569,3,0)</f>
        <v>Sete Lagoas</v>
      </c>
      <c r="G2053" t="str">
        <f>VLOOKUP(H2053,'REGIÕES DE SAÚDE E SEUS MUNICÍP'!$A$4:$D$5569,4,0)</f>
        <v>Santo Hipólito</v>
      </c>
      <c r="H2053">
        <f>VLOOKUP(A2053,'REGIÕES DE SAÚDE E SEUS MUNICÍP'!$A$4:$A$5569,1,0)</f>
        <v>316060</v>
      </c>
      <c r="I2053" t="str">
        <f t="shared" si="128"/>
        <v>Mesmo município</v>
      </c>
      <c r="J2053" t="e">
        <f>VLOOKUP(D2053,'REGIÕES DE SAÚDE E SEUS MUNICÍP'!$C$4:$C$5569,1,0)</f>
        <v>#N/A</v>
      </c>
      <c r="K2053" t="e">
        <f t="shared" si="129"/>
        <v>#VALUE!</v>
      </c>
      <c r="L2053" t="str">
        <f t="shared" si="130"/>
        <v>diferente</v>
      </c>
      <c r="M2053" t="str">
        <f t="shared" si="127"/>
        <v>diferente</v>
      </c>
    </row>
    <row r="2054" spans="1:13" x14ac:dyDescent="0.25">
      <c r="A2054">
        <v>316070</v>
      </c>
      <c r="B2054" t="s">
        <v>5424</v>
      </c>
      <c r="C2054">
        <v>31046</v>
      </c>
      <c r="D2054" t="s">
        <v>10194</v>
      </c>
      <c r="E2054" t="s">
        <v>10194</v>
      </c>
      <c r="F2054" t="str">
        <f>VLOOKUP(A2054,'REGIÕES DE SAÚDE E SEUS MUNICÍP'!$A$4:$C$5569,3,0)</f>
        <v>Juiz de Fora</v>
      </c>
      <c r="G2054" t="str">
        <f>VLOOKUP(H2054,'REGIÕES DE SAÚDE E SEUS MUNICÍP'!$A$4:$D$5569,4,0)</f>
        <v>Santos Dumont</v>
      </c>
      <c r="H2054">
        <f>VLOOKUP(A2054,'REGIÕES DE SAÚDE E SEUS MUNICÍP'!$A$4:$A$5569,1,0)</f>
        <v>316070</v>
      </c>
      <c r="I2054" t="str">
        <f t="shared" si="128"/>
        <v>Mesmo município</v>
      </c>
      <c r="J2054" t="e">
        <f>VLOOKUP(D2054,'REGIÕES DE SAÚDE E SEUS MUNICÍP'!$C$4:$C$5569,1,0)</f>
        <v>#N/A</v>
      </c>
      <c r="K2054" t="e">
        <f t="shared" si="129"/>
        <v>#VALUE!</v>
      </c>
      <c r="L2054" t="str">
        <f t="shared" si="130"/>
        <v>diferente</v>
      </c>
      <c r="M2054" t="str">
        <f t="shared" ref="M2054:M2117" si="131">IF(F2054=F2053,"igual","diferente")</f>
        <v>diferente</v>
      </c>
    </row>
    <row r="2055" spans="1:13" x14ac:dyDescent="0.25">
      <c r="A2055">
        <v>316080</v>
      </c>
      <c r="B2055" t="s">
        <v>5424</v>
      </c>
      <c r="C2055">
        <v>31010</v>
      </c>
      <c r="D2055" t="s">
        <v>76</v>
      </c>
      <c r="E2055" t="s">
        <v>8365</v>
      </c>
      <c r="F2055" t="str">
        <f>VLOOKUP(A2055,'REGIÕES DE SAÚDE E SEUS MUNICÍP'!$A$4:$C$5569,3,0)</f>
        <v>Varginha</v>
      </c>
      <c r="G2055" t="str">
        <f>VLOOKUP(H2055,'REGIÕES DE SAÚDE E SEUS MUNICÍP'!$A$4:$D$5569,4,0)</f>
        <v>São Bento Abade</v>
      </c>
      <c r="H2055">
        <f>VLOOKUP(A2055,'REGIÕES DE SAÚDE E SEUS MUNICÍP'!$A$4:$A$5569,1,0)</f>
        <v>316080</v>
      </c>
      <c r="I2055" t="str">
        <f t="shared" si="128"/>
        <v>Mesmo município</v>
      </c>
      <c r="J2055" t="e">
        <f>VLOOKUP(D2055,'REGIÕES DE SAÚDE E SEUS MUNICÍP'!$C$4:$C$5569,1,0)</f>
        <v>#N/A</v>
      </c>
      <c r="K2055" t="e">
        <f t="shared" si="129"/>
        <v>#VALUE!</v>
      </c>
      <c r="L2055" t="str">
        <f t="shared" si="130"/>
        <v>diferente</v>
      </c>
      <c r="M2055" t="str">
        <f t="shared" si="131"/>
        <v>diferente</v>
      </c>
    </row>
    <row r="2056" spans="1:13" x14ac:dyDescent="0.25">
      <c r="A2056">
        <v>316090</v>
      </c>
      <c r="B2056" t="s">
        <v>5424</v>
      </c>
      <c r="C2056">
        <v>31078</v>
      </c>
      <c r="D2056" t="s">
        <v>6108</v>
      </c>
      <c r="E2056" t="s">
        <v>2134</v>
      </c>
      <c r="F2056" t="str">
        <f>VLOOKUP(A2056,'REGIÕES DE SAÚDE E SEUS MUNICÍP'!$A$4:$C$5569,3,0)</f>
        <v>Barbacena</v>
      </c>
      <c r="G2056" t="str">
        <f>VLOOKUP(H2056,'REGIÕES DE SAÚDE E SEUS MUNICÍP'!$A$4:$D$5569,4,0)</f>
        <v>São Brás do Suaçuí</v>
      </c>
      <c r="H2056">
        <f>VLOOKUP(A2056,'REGIÕES DE SAÚDE E SEUS MUNICÍP'!$A$4:$A$5569,1,0)</f>
        <v>316090</v>
      </c>
      <c r="I2056" t="str">
        <f t="shared" si="128"/>
        <v>Mesmo município</v>
      </c>
      <c r="J2056" t="e">
        <f>VLOOKUP(D2056,'REGIÕES DE SAÚDE E SEUS MUNICÍP'!$C$4:$C$5569,1,0)</f>
        <v>#N/A</v>
      </c>
      <c r="K2056" t="e">
        <f t="shared" si="129"/>
        <v>#VALUE!</v>
      </c>
      <c r="L2056" t="str">
        <f t="shared" si="130"/>
        <v>diferente</v>
      </c>
      <c r="M2056" t="str">
        <f t="shared" si="131"/>
        <v>diferente</v>
      </c>
    </row>
    <row r="2057" spans="1:13" x14ac:dyDescent="0.25">
      <c r="A2057">
        <v>316095</v>
      </c>
      <c r="B2057" t="s">
        <v>5424</v>
      </c>
      <c r="C2057">
        <v>31034</v>
      </c>
      <c r="D2057" t="s">
        <v>3289</v>
      </c>
      <c r="E2057" t="s">
        <v>346</v>
      </c>
      <c r="F2057" t="str">
        <f>VLOOKUP(A2057,'REGIÕES DE SAÚDE E SEUS MUNICÍP'!$A$4:$C$5569,3,0)</f>
        <v>Coronel Fabriciano</v>
      </c>
      <c r="G2057" t="str">
        <f>VLOOKUP(H2057,'REGIÕES DE SAÚDE E SEUS MUNICÍP'!$A$4:$D$5569,4,0)</f>
        <v>São Domingos das Dores</v>
      </c>
      <c r="H2057">
        <f>VLOOKUP(A2057,'REGIÕES DE SAÚDE E SEUS MUNICÍP'!$A$4:$A$5569,1,0)</f>
        <v>316095</v>
      </c>
      <c r="I2057" t="str">
        <f t="shared" si="128"/>
        <v>Mesmo município</v>
      </c>
      <c r="J2057" t="e">
        <f>VLOOKUP(D2057,'REGIÕES DE SAÚDE E SEUS MUNICÍP'!$C$4:$C$5569,1,0)</f>
        <v>#N/A</v>
      </c>
      <c r="K2057" t="e">
        <f t="shared" si="129"/>
        <v>#VALUE!</v>
      </c>
      <c r="L2057" t="str">
        <f t="shared" si="130"/>
        <v>diferente</v>
      </c>
      <c r="M2057" t="str">
        <f t="shared" si="131"/>
        <v>diferente</v>
      </c>
    </row>
    <row r="2058" spans="1:13" x14ac:dyDescent="0.25">
      <c r="A2058">
        <v>316100</v>
      </c>
      <c r="B2058" t="s">
        <v>5424</v>
      </c>
      <c r="C2058">
        <v>31023</v>
      </c>
      <c r="D2058" t="s">
        <v>9071</v>
      </c>
      <c r="E2058" t="s">
        <v>6374</v>
      </c>
      <c r="F2058" t="str">
        <f>VLOOKUP(A2058,'REGIÕES DE SAÚDE E SEUS MUNICÍP'!$A$4:$C$5569,3,0)</f>
        <v>Itabira</v>
      </c>
      <c r="G2058" t="str">
        <f>VLOOKUP(H2058,'REGIÕES DE SAÚDE E SEUS MUNICÍP'!$A$4:$D$5569,4,0)</f>
        <v>São Domingos do Prata</v>
      </c>
      <c r="H2058">
        <f>VLOOKUP(A2058,'REGIÕES DE SAÚDE E SEUS MUNICÍP'!$A$4:$A$5569,1,0)</f>
        <v>316100</v>
      </c>
      <c r="I2058" t="str">
        <f t="shared" si="128"/>
        <v>Mesmo município</v>
      </c>
      <c r="J2058" t="e">
        <f>VLOOKUP(D2058,'REGIÕES DE SAÚDE E SEUS MUNICÍP'!$C$4:$C$5569,1,0)</f>
        <v>#N/A</v>
      </c>
      <c r="K2058" t="e">
        <f t="shared" si="129"/>
        <v>#VALUE!</v>
      </c>
      <c r="L2058" t="str">
        <f t="shared" si="130"/>
        <v>diferente</v>
      </c>
      <c r="M2058" t="str">
        <f t="shared" si="131"/>
        <v>diferente</v>
      </c>
    </row>
    <row r="2059" spans="1:13" x14ac:dyDescent="0.25">
      <c r="A2059">
        <v>316105</v>
      </c>
      <c r="B2059" t="s">
        <v>5424</v>
      </c>
      <c r="C2059">
        <v>31038</v>
      </c>
      <c r="D2059" t="s">
        <v>521</v>
      </c>
      <c r="E2059" t="s">
        <v>10898</v>
      </c>
      <c r="F2059" t="str">
        <f>VLOOKUP(A2059,'REGIÕES DE SAÚDE E SEUS MUNICÍP'!$A$4:$C$5569,3,0)</f>
        <v>Governador Valadares</v>
      </c>
      <c r="G2059" t="str">
        <f>VLOOKUP(H2059,'REGIÕES DE SAÚDE E SEUS MUNICÍP'!$A$4:$D$5569,4,0)</f>
        <v>São Félix de Minas</v>
      </c>
      <c r="H2059">
        <f>VLOOKUP(A2059,'REGIÕES DE SAÚDE E SEUS MUNICÍP'!$A$4:$A$5569,1,0)</f>
        <v>316105</v>
      </c>
      <c r="I2059" t="str">
        <f t="shared" si="128"/>
        <v>Mesmo município</v>
      </c>
      <c r="J2059" t="e">
        <f>VLOOKUP(D2059,'REGIÕES DE SAÚDE E SEUS MUNICÍP'!$C$4:$C$5569,1,0)</f>
        <v>#N/A</v>
      </c>
      <c r="K2059" t="e">
        <f t="shared" si="129"/>
        <v>#VALUE!</v>
      </c>
      <c r="L2059" t="str">
        <f t="shared" si="130"/>
        <v>diferente</v>
      </c>
      <c r="M2059" t="str">
        <f t="shared" si="131"/>
        <v>diferente</v>
      </c>
    </row>
    <row r="2060" spans="1:13" x14ac:dyDescent="0.25">
      <c r="A2060">
        <v>316110</v>
      </c>
      <c r="B2060" t="s">
        <v>5424</v>
      </c>
      <c r="C2060">
        <v>31049</v>
      </c>
      <c r="D2060" t="s">
        <v>11415</v>
      </c>
      <c r="E2060" t="s">
        <v>4214</v>
      </c>
      <c r="F2060" t="str">
        <f>VLOOKUP(A2060,'REGIÕES DE SAÚDE E SEUS MUNICÍP'!$A$4:$C$5569,3,0)</f>
        <v>Januária</v>
      </c>
      <c r="G2060" t="str">
        <f>VLOOKUP(H2060,'REGIÕES DE SAÚDE E SEUS MUNICÍP'!$A$4:$D$5569,4,0)</f>
        <v>São Francisco</v>
      </c>
      <c r="H2060">
        <f>VLOOKUP(A2060,'REGIÕES DE SAÚDE E SEUS MUNICÍP'!$A$4:$A$5569,1,0)</f>
        <v>316110</v>
      </c>
      <c r="I2060" t="str">
        <f t="shared" si="128"/>
        <v>Mesmo município</v>
      </c>
      <c r="J2060" t="e">
        <f>VLOOKUP(D2060,'REGIÕES DE SAÚDE E SEUS MUNICÍP'!$C$4:$C$5569,1,0)</f>
        <v>#N/A</v>
      </c>
      <c r="K2060" t="e">
        <f t="shared" si="129"/>
        <v>#VALUE!</v>
      </c>
      <c r="L2060" t="str">
        <f t="shared" si="130"/>
        <v>diferente</v>
      </c>
      <c r="M2060" t="str">
        <f t="shared" si="131"/>
        <v>diferente</v>
      </c>
    </row>
    <row r="2061" spans="1:13" x14ac:dyDescent="0.25">
      <c r="A2061">
        <v>316120</v>
      </c>
      <c r="B2061" t="s">
        <v>5424</v>
      </c>
      <c r="C2061">
        <v>31088</v>
      </c>
      <c r="D2061" t="s">
        <v>11418</v>
      </c>
      <c r="E2061" t="s">
        <v>1833</v>
      </c>
      <c r="F2061" t="str">
        <f>VLOOKUP(A2061,'REGIÕES DE SAÚDE E SEUS MUNICÍP'!$A$4:$C$5569,3,0)</f>
        <v>Divinópolis</v>
      </c>
      <c r="G2061" t="str">
        <f>VLOOKUP(H2061,'REGIÕES DE SAÚDE E SEUS MUNICÍP'!$A$4:$D$5569,4,0)</f>
        <v>São Francisco de Paula</v>
      </c>
      <c r="H2061">
        <f>VLOOKUP(A2061,'REGIÕES DE SAÚDE E SEUS MUNICÍP'!$A$4:$A$5569,1,0)</f>
        <v>316120</v>
      </c>
      <c r="I2061" t="str">
        <f t="shared" si="128"/>
        <v>Mesmo município</v>
      </c>
      <c r="J2061" t="e">
        <f>VLOOKUP(D2061,'REGIÕES DE SAÚDE E SEUS MUNICÍP'!$C$4:$C$5569,1,0)</f>
        <v>#N/A</v>
      </c>
      <c r="K2061" t="e">
        <f t="shared" si="129"/>
        <v>#VALUE!</v>
      </c>
      <c r="L2061" t="str">
        <f t="shared" si="130"/>
        <v>diferente</v>
      </c>
      <c r="M2061" t="str">
        <f t="shared" si="131"/>
        <v>diferente</v>
      </c>
    </row>
    <row r="2062" spans="1:13" x14ac:dyDescent="0.25">
      <c r="A2062">
        <v>316130</v>
      </c>
      <c r="B2062" t="s">
        <v>5424</v>
      </c>
      <c r="C2062">
        <v>31071</v>
      </c>
      <c r="D2062" t="s">
        <v>11419</v>
      </c>
      <c r="E2062" t="s">
        <v>299</v>
      </c>
      <c r="F2062" t="str">
        <f>VLOOKUP(A2062,'REGIÕES DE SAÚDE E SEUS MUNICÍP'!$A$4:$C$5569,3,0)</f>
        <v>Uberaba</v>
      </c>
      <c r="G2062" t="str">
        <f>VLOOKUP(H2062,'REGIÕES DE SAÚDE E SEUS MUNICÍP'!$A$4:$D$5569,4,0)</f>
        <v>São Francisco de Sales</v>
      </c>
      <c r="H2062">
        <f>VLOOKUP(A2062,'REGIÕES DE SAÚDE E SEUS MUNICÍP'!$A$4:$A$5569,1,0)</f>
        <v>316130</v>
      </c>
      <c r="I2062" t="str">
        <f t="shared" si="128"/>
        <v>Mesmo município</v>
      </c>
      <c r="J2062" t="e">
        <f>VLOOKUP(D2062,'REGIÕES DE SAÚDE E SEUS MUNICÍP'!$C$4:$C$5569,1,0)</f>
        <v>#N/A</v>
      </c>
      <c r="K2062" t="e">
        <f t="shared" si="129"/>
        <v>#VALUE!</v>
      </c>
      <c r="L2062" t="str">
        <f t="shared" si="130"/>
        <v>diferente</v>
      </c>
      <c r="M2062" t="str">
        <f t="shared" si="131"/>
        <v>diferente</v>
      </c>
    </row>
    <row r="2063" spans="1:13" x14ac:dyDescent="0.25">
      <c r="A2063">
        <v>316140</v>
      </c>
      <c r="B2063" t="s">
        <v>5424</v>
      </c>
      <c r="C2063">
        <v>31045</v>
      </c>
      <c r="D2063" t="s">
        <v>9252</v>
      </c>
      <c r="E2063" t="s">
        <v>4899</v>
      </c>
      <c r="F2063" t="str">
        <f>VLOOKUP(A2063,'REGIÕES DE SAÚDE E SEUS MUNICÍP'!$A$4:$C$5569,3,0)</f>
        <v>Ubá</v>
      </c>
      <c r="G2063" t="str">
        <f>VLOOKUP(H2063,'REGIÕES DE SAÚDE E SEUS MUNICÍP'!$A$4:$D$5569,4,0)</f>
        <v>São Francisco do Glória</v>
      </c>
      <c r="H2063">
        <f>VLOOKUP(A2063,'REGIÕES DE SAÚDE E SEUS MUNICÍP'!$A$4:$A$5569,1,0)</f>
        <v>316140</v>
      </c>
      <c r="I2063" t="str">
        <f t="shared" si="128"/>
        <v>Mesmo município</v>
      </c>
      <c r="J2063" t="e">
        <f>VLOOKUP(D2063,'REGIÕES DE SAÚDE E SEUS MUNICÍP'!$C$4:$C$5569,1,0)</f>
        <v>#N/A</v>
      </c>
      <c r="K2063" t="e">
        <f t="shared" si="129"/>
        <v>#VALUE!</v>
      </c>
      <c r="L2063" t="str">
        <f t="shared" si="130"/>
        <v>diferente</v>
      </c>
      <c r="M2063" t="str">
        <f t="shared" si="131"/>
        <v>diferente</v>
      </c>
    </row>
    <row r="2064" spans="1:13" x14ac:dyDescent="0.25">
      <c r="A2064">
        <v>316150</v>
      </c>
      <c r="B2064" t="s">
        <v>5424</v>
      </c>
      <c r="C2064">
        <v>31048</v>
      </c>
      <c r="D2064" t="s">
        <v>5510</v>
      </c>
      <c r="E2064" t="s">
        <v>6965</v>
      </c>
      <c r="F2064" t="str">
        <f>VLOOKUP(A2064,'REGIÕES DE SAÚDE E SEUS MUNICÍP'!$A$4:$C$5569,3,0)</f>
        <v>Ubá</v>
      </c>
      <c r="G2064" t="str">
        <f>VLOOKUP(H2064,'REGIÕES DE SAÚDE E SEUS MUNICÍP'!$A$4:$D$5569,4,0)</f>
        <v>São Geraldo</v>
      </c>
      <c r="H2064">
        <f>VLOOKUP(A2064,'REGIÕES DE SAÚDE E SEUS MUNICÍP'!$A$4:$A$5569,1,0)</f>
        <v>316150</v>
      </c>
      <c r="I2064" t="str">
        <f t="shared" si="128"/>
        <v>Mesmo município</v>
      </c>
      <c r="J2064" t="str">
        <f>VLOOKUP(D2064,'REGIÕES DE SAÚDE E SEUS MUNICÍP'!$C$4:$C$5569,1,0)</f>
        <v>Ubá</v>
      </c>
      <c r="K2064">
        <f t="shared" si="129"/>
        <v>1</v>
      </c>
      <c r="L2064" t="str">
        <f>IF(D2064=D2065,IF(F2064=F2065,"Regiões semelhantes","Nova composição"),"diferente")</f>
        <v>diferente</v>
      </c>
      <c r="M2064" t="str">
        <f t="shared" si="131"/>
        <v>igual</v>
      </c>
    </row>
    <row r="2065" spans="1:13" x14ac:dyDescent="0.25">
      <c r="A2065">
        <v>316160</v>
      </c>
      <c r="B2065" t="s">
        <v>5424</v>
      </c>
      <c r="C2065">
        <v>31036</v>
      </c>
      <c r="D2065" t="s">
        <v>7572</v>
      </c>
      <c r="E2065" t="s">
        <v>6767</v>
      </c>
      <c r="F2065" t="str">
        <f>VLOOKUP(A2065,'REGIÕES DE SAÚDE E SEUS MUNICÍP'!$A$4:$C$5569,3,0)</f>
        <v>Governador Valadares</v>
      </c>
      <c r="G2065" t="str">
        <f>VLOOKUP(H2065,'REGIÕES DE SAÚDE E SEUS MUNICÍP'!$A$4:$D$5569,4,0)</f>
        <v>São Geraldo da Piedade</v>
      </c>
      <c r="H2065">
        <f>VLOOKUP(A2065,'REGIÕES DE SAÚDE E SEUS MUNICÍP'!$A$4:$A$5569,1,0)</f>
        <v>316160</v>
      </c>
      <c r="I2065" t="str">
        <f t="shared" si="128"/>
        <v>Mesmo município</v>
      </c>
      <c r="J2065" t="str">
        <f>VLOOKUP(D2065,'REGIÕES DE SAÚDE E SEUS MUNICÍP'!$C$4:$C$5569,1,0)</f>
        <v>Governador Valadares</v>
      </c>
      <c r="K2065">
        <f t="shared" si="129"/>
        <v>1</v>
      </c>
      <c r="L2065" t="str">
        <f t="shared" si="130"/>
        <v>Regiões semelhantes</v>
      </c>
      <c r="M2065" t="str">
        <f>IF(F2065=F2064,"igual","diferente")</f>
        <v>diferente</v>
      </c>
    </row>
    <row r="2066" spans="1:13" x14ac:dyDescent="0.25">
      <c r="A2066">
        <v>316165</v>
      </c>
      <c r="B2066" t="s">
        <v>5424</v>
      </c>
      <c r="C2066">
        <v>31036</v>
      </c>
      <c r="D2066" t="s">
        <v>7572</v>
      </c>
      <c r="E2066" t="s">
        <v>11006</v>
      </c>
      <c r="F2066" t="str">
        <f>VLOOKUP(A2066,'REGIÕES DE SAÚDE E SEUS MUNICÍP'!$A$4:$C$5569,3,0)</f>
        <v>Governador Valadares</v>
      </c>
      <c r="G2066" t="str">
        <f>VLOOKUP(H2066,'REGIÕES DE SAÚDE E SEUS MUNICÍP'!$A$4:$D$5569,4,0)</f>
        <v>São Geraldo do Baixio</v>
      </c>
      <c r="H2066">
        <f>VLOOKUP(A2066,'REGIÕES DE SAÚDE E SEUS MUNICÍP'!$A$4:$A$5569,1,0)</f>
        <v>316165</v>
      </c>
      <c r="I2066" t="str">
        <f t="shared" si="128"/>
        <v>Mesmo município</v>
      </c>
      <c r="J2066" t="str">
        <f>VLOOKUP(D2066,'REGIÕES DE SAÚDE E SEUS MUNICÍP'!$C$4:$C$5569,1,0)</f>
        <v>Governador Valadares</v>
      </c>
      <c r="K2066">
        <f t="shared" si="129"/>
        <v>1</v>
      </c>
      <c r="L2066" t="str">
        <f t="shared" si="130"/>
        <v>diferente</v>
      </c>
      <c r="M2066" t="str">
        <f t="shared" si="131"/>
        <v>igual</v>
      </c>
    </row>
    <row r="2067" spans="1:13" x14ac:dyDescent="0.25">
      <c r="A2067">
        <v>316170</v>
      </c>
      <c r="B2067" t="s">
        <v>5424</v>
      </c>
      <c r="C2067">
        <v>31057</v>
      </c>
      <c r="D2067" t="s">
        <v>2762</v>
      </c>
      <c r="E2067" t="s">
        <v>901</v>
      </c>
      <c r="F2067" t="str">
        <f>VLOOKUP(A2067,'REGIÕES DE SAÚDE E SEUS MUNICÍP'!$A$4:$C$5569,3,0)</f>
        <v>Patos de Minas</v>
      </c>
      <c r="G2067" t="str">
        <f>VLOOKUP(H2067,'REGIÕES DE SAÚDE E SEUS MUNICÍP'!$A$4:$D$5569,4,0)</f>
        <v>São Gonçalo do Abaeté</v>
      </c>
      <c r="H2067">
        <f>VLOOKUP(A2067,'REGIÕES DE SAÚDE E SEUS MUNICÍP'!$A$4:$A$5569,1,0)</f>
        <v>316170</v>
      </c>
      <c r="I2067" t="str">
        <f t="shared" si="128"/>
        <v>Mesmo município</v>
      </c>
      <c r="J2067" t="str">
        <f>VLOOKUP(D2067,'REGIÕES DE SAÚDE E SEUS MUNICÍP'!$C$4:$C$5569,1,0)</f>
        <v>Patos de Minas</v>
      </c>
      <c r="K2067">
        <f t="shared" si="129"/>
        <v>1</v>
      </c>
      <c r="L2067" t="str">
        <f t="shared" si="130"/>
        <v>diferente</v>
      </c>
      <c r="M2067" t="str">
        <f t="shared" si="131"/>
        <v>diferente</v>
      </c>
    </row>
    <row r="2068" spans="1:13" x14ac:dyDescent="0.25">
      <c r="A2068">
        <v>316180</v>
      </c>
      <c r="B2068" t="s">
        <v>5424</v>
      </c>
      <c r="C2068">
        <v>31086</v>
      </c>
      <c r="D2068" t="s">
        <v>7818</v>
      </c>
      <c r="E2068" t="s">
        <v>3252</v>
      </c>
      <c r="F2068" t="str">
        <f>VLOOKUP(A2068,'REGIÕES DE SAÚDE E SEUS MUNICÍP'!$A$4:$C$5569,3,0)</f>
        <v>Divinópolis</v>
      </c>
      <c r="G2068" t="str">
        <f>VLOOKUP(H2068,'REGIÕES DE SAÚDE E SEUS MUNICÍP'!$A$4:$D$5569,4,0)</f>
        <v>São Gonçalo do Pará</v>
      </c>
      <c r="H2068">
        <f>VLOOKUP(A2068,'REGIÕES DE SAÚDE E SEUS MUNICÍP'!$A$4:$A$5569,1,0)</f>
        <v>316180</v>
      </c>
      <c r="I2068" t="str">
        <f t="shared" si="128"/>
        <v>Mesmo município</v>
      </c>
      <c r="J2068" t="str">
        <f>VLOOKUP(D2068,'REGIÕES DE SAÚDE E SEUS MUNICÍP'!$C$4:$C$5569,1,0)</f>
        <v>Divinópolis</v>
      </c>
      <c r="K2068">
        <f t="shared" si="129"/>
        <v>1</v>
      </c>
      <c r="L2068" t="str">
        <f t="shared" si="130"/>
        <v>diferente</v>
      </c>
      <c r="M2068" t="str">
        <f t="shared" si="131"/>
        <v>diferente</v>
      </c>
    </row>
    <row r="2069" spans="1:13" x14ac:dyDescent="0.25">
      <c r="A2069">
        <v>316190</v>
      </c>
      <c r="B2069" t="s">
        <v>5424</v>
      </c>
      <c r="C2069">
        <v>31021</v>
      </c>
      <c r="D2069" t="s">
        <v>6876</v>
      </c>
      <c r="E2069" t="s">
        <v>6035</v>
      </c>
      <c r="F2069" t="str">
        <f>VLOOKUP(A2069,'REGIÕES DE SAÚDE E SEUS MUNICÍP'!$A$4:$C$5569,3,0)</f>
        <v>Itabira</v>
      </c>
      <c r="G2069" t="str">
        <f>VLOOKUP(H2069,'REGIÕES DE SAÚDE E SEUS MUNICÍP'!$A$4:$D$5569,4,0)</f>
        <v>São Gonçalo do Rio Abaixo</v>
      </c>
      <c r="H2069">
        <f>VLOOKUP(A2069,'REGIÕES DE SAÚDE E SEUS MUNICÍP'!$A$4:$A$5569,1,0)</f>
        <v>316190</v>
      </c>
      <c r="I2069" t="str">
        <f t="shared" si="128"/>
        <v>Mesmo município</v>
      </c>
      <c r="J2069" t="str">
        <f>VLOOKUP(D2069,'REGIÕES DE SAÚDE E SEUS MUNICÍP'!$C$4:$C$5569,1,0)</f>
        <v>Itabira</v>
      </c>
      <c r="K2069">
        <f t="shared" si="129"/>
        <v>1</v>
      </c>
      <c r="L2069" t="str">
        <f t="shared" si="130"/>
        <v>diferente</v>
      </c>
      <c r="M2069" t="str">
        <f t="shared" si="131"/>
        <v>diferente</v>
      </c>
    </row>
    <row r="2070" spans="1:13" x14ac:dyDescent="0.25">
      <c r="A2070">
        <v>312550</v>
      </c>
      <c r="B2070" t="s">
        <v>5424</v>
      </c>
      <c r="C2070">
        <v>31026</v>
      </c>
      <c r="D2070" t="s">
        <v>11010</v>
      </c>
      <c r="E2070" t="s">
        <v>70</v>
      </c>
      <c r="F2070" t="str">
        <f>VLOOKUP(A2070,'REGIÕES DE SAÚDE E SEUS MUNICÍP'!$A$4:$C$5569,3,0)</f>
        <v>Diamantina</v>
      </c>
      <c r="G2070" t="str">
        <f>VLOOKUP(H2070,'REGIÕES DE SAÚDE E SEUS MUNICÍP'!$A$4:$D$5569,4,0)</f>
        <v>São Gonçalo do Rio Preto</v>
      </c>
      <c r="H2070">
        <f>VLOOKUP(A2070,'REGIÕES DE SAÚDE E SEUS MUNICÍP'!$A$4:$A$5569,1,0)</f>
        <v>312550</v>
      </c>
      <c r="I2070" t="str">
        <f t="shared" si="128"/>
        <v>Mesmo município</v>
      </c>
      <c r="J2070" t="str">
        <f>VLOOKUP(D2070,'REGIÕES DE SAÚDE E SEUS MUNICÍP'!$C$4:$C$5569,1,0)</f>
        <v>Diamantina</v>
      </c>
      <c r="K2070">
        <f t="shared" si="129"/>
        <v>1</v>
      </c>
      <c r="L2070" t="str">
        <f t="shared" si="130"/>
        <v>diferente</v>
      </c>
      <c r="M2070" t="str">
        <f t="shared" si="131"/>
        <v>diferente</v>
      </c>
    </row>
    <row r="2071" spans="1:13" x14ac:dyDescent="0.25">
      <c r="A2071">
        <v>316200</v>
      </c>
      <c r="B2071" t="s">
        <v>5424</v>
      </c>
      <c r="C2071">
        <v>31012</v>
      </c>
      <c r="D2071" t="s">
        <v>9239</v>
      </c>
      <c r="E2071" t="s">
        <v>8157</v>
      </c>
      <c r="F2071" t="str">
        <f>VLOOKUP(A2071,'REGIÕES DE SAÚDE E SEUS MUNICÍP'!$A$4:$C$5569,3,0)</f>
        <v>Pouso Alegre</v>
      </c>
      <c r="G2071" t="str">
        <f>VLOOKUP(H2071,'REGIÕES DE SAÚDE E SEUS MUNICÍP'!$A$4:$D$5569,4,0)</f>
        <v>São Gonçalo do Sapucaí</v>
      </c>
      <c r="H2071">
        <f>VLOOKUP(A2071,'REGIÕES DE SAÚDE E SEUS MUNICÍP'!$A$4:$A$5569,1,0)</f>
        <v>316200</v>
      </c>
      <c r="I2071" t="str">
        <f t="shared" si="128"/>
        <v>Mesmo município</v>
      </c>
      <c r="J2071" t="str">
        <f>VLOOKUP(D2071,'REGIÕES DE SAÚDE E SEUS MUNICÍP'!$C$4:$C$5569,1,0)</f>
        <v>Varginha</v>
      </c>
      <c r="K2071" t="e">
        <f t="shared" si="129"/>
        <v>#VALUE!</v>
      </c>
      <c r="L2071" t="str">
        <f t="shared" si="130"/>
        <v>diferente</v>
      </c>
      <c r="M2071" t="str">
        <f t="shared" si="131"/>
        <v>diferente</v>
      </c>
    </row>
    <row r="2072" spans="1:13" x14ac:dyDescent="0.25">
      <c r="A2072">
        <v>316210</v>
      </c>
      <c r="B2072" t="s">
        <v>5424</v>
      </c>
      <c r="C2072">
        <v>31082</v>
      </c>
      <c r="D2072" t="s">
        <v>1542</v>
      </c>
      <c r="E2072" t="s">
        <v>1542</v>
      </c>
      <c r="F2072" t="str">
        <f>VLOOKUP(A2072,'REGIÕES DE SAÚDE E SEUS MUNICÍP'!$A$4:$C$5569,3,0)</f>
        <v>Patos de Minas</v>
      </c>
      <c r="G2072" t="str">
        <f>VLOOKUP(H2072,'REGIÕES DE SAÚDE E SEUS MUNICÍP'!$A$4:$D$5569,4,0)</f>
        <v>São Gotardo</v>
      </c>
      <c r="H2072">
        <f>VLOOKUP(A2072,'REGIÕES DE SAÚDE E SEUS MUNICÍP'!$A$4:$A$5569,1,0)</f>
        <v>316210</v>
      </c>
      <c r="I2072" t="str">
        <f t="shared" si="128"/>
        <v>Mesmo município</v>
      </c>
      <c r="J2072" t="e">
        <f>VLOOKUP(D2072,'REGIÕES DE SAÚDE E SEUS MUNICÍP'!$C$4:$C$5569,1,0)</f>
        <v>#N/A</v>
      </c>
      <c r="K2072" t="e">
        <f t="shared" si="129"/>
        <v>#VALUE!</v>
      </c>
      <c r="L2072" t="str">
        <f t="shared" si="130"/>
        <v>diferente</v>
      </c>
      <c r="M2072" t="str">
        <f t="shared" si="131"/>
        <v>diferente</v>
      </c>
    </row>
    <row r="2073" spans="1:13" x14ac:dyDescent="0.25">
      <c r="A2073">
        <v>316220</v>
      </c>
      <c r="B2073" t="s">
        <v>5424</v>
      </c>
      <c r="C2073">
        <v>31092</v>
      </c>
      <c r="D2073" t="s">
        <v>8585</v>
      </c>
      <c r="E2073" t="s">
        <v>8870</v>
      </c>
      <c r="F2073" t="str">
        <f>VLOOKUP(A2073,'REGIÕES DE SAÚDE E SEUS MUNICÍP'!$A$4:$C$5569,3,0)</f>
        <v>Passos</v>
      </c>
      <c r="G2073" t="str">
        <f>VLOOKUP(H2073,'REGIÕES DE SAÚDE E SEUS MUNICÍP'!$A$4:$D$5569,4,0)</f>
        <v>São João Batista do Glória</v>
      </c>
      <c r="H2073">
        <f>VLOOKUP(A2073,'REGIÕES DE SAÚDE E SEUS MUNICÍP'!$A$4:$A$5569,1,0)</f>
        <v>316220</v>
      </c>
      <c r="I2073" t="str">
        <f t="shared" si="128"/>
        <v>Mesmo município</v>
      </c>
      <c r="J2073" t="str">
        <f>VLOOKUP(D2073,'REGIÕES DE SAÚDE E SEUS MUNICÍP'!$C$4:$C$5569,1,0)</f>
        <v>Passos</v>
      </c>
      <c r="K2073">
        <f t="shared" si="129"/>
        <v>1</v>
      </c>
      <c r="L2073" t="str">
        <f t="shared" si="130"/>
        <v>diferente</v>
      </c>
      <c r="M2073" t="str">
        <f t="shared" si="131"/>
        <v>diferente</v>
      </c>
    </row>
    <row r="2074" spans="1:13" x14ac:dyDescent="0.25">
      <c r="A2074">
        <v>316225</v>
      </c>
      <c r="B2074" t="s">
        <v>5424</v>
      </c>
      <c r="C2074">
        <v>31050</v>
      </c>
      <c r="D2074" t="s">
        <v>7023</v>
      </c>
      <c r="E2074" t="s">
        <v>4908</v>
      </c>
      <c r="F2074" t="str">
        <f>VLOOKUP(A2074,'REGIÕES DE SAÚDE E SEUS MUNICÍP'!$A$4:$C$5569,3,0)</f>
        <v>Montes Claros</v>
      </c>
      <c r="G2074" t="str">
        <f>VLOOKUP(H2074,'REGIÕES DE SAÚDE E SEUS MUNICÍP'!$A$4:$D$5569,4,0)</f>
        <v>São João da Lagoa</v>
      </c>
      <c r="H2074">
        <f>VLOOKUP(A2074,'REGIÕES DE SAÚDE E SEUS MUNICÍP'!$A$4:$A$5569,1,0)</f>
        <v>316225</v>
      </c>
      <c r="I2074" t="str">
        <f t="shared" si="128"/>
        <v>Mesmo município</v>
      </c>
      <c r="J2074" t="e">
        <f>VLOOKUP(D2074,'REGIÕES DE SAÚDE E SEUS MUNICÍP'!$C$4:$C$5569,1,0)</f>
        <v>#N/A</v>
      </c>
      <c r="K2074" t="e">
        <f t="shared" si="129"/>
        <v>#VALUE!</v>
      </c>
      <c r="L2074" t="str">
        <f t="shared" si="130"/>
        <v>diferente</v>
      </c>
      <c r="M2074" t="str">
        <f t="shared" si="131"/>
        <v>diferente</v>
      </c>
    </row>
    <row r="2075" spans="1:13" x14ac:dyDescent="0.25">
      <c r="A2075">
        <v>316230</v>
      </c>
      <c r="B2075" t="s">
        <v>5424</v>
      </c>
      <c r="C2075">
        <v>31007</v>
      </c>
      <c r="D2075" t="s">
        <v>6648</v>
      </c>
      <c r="E2075" t="s">
        <v>9090</v>
      </c>
      <c r="F2075" t="str">
        <f>VLOOKUP(A2075,'REGIÕES DE SAÚDE E SEUS MUNICÍP'!$A$4:$C$5569,3,0)</f>
        <v>Pouso Alegre</v>
      </c>
      <c r="G2075" t="str">
        <f>VLOOKUP(H2075,'REGIÕES DE SAÚDE E SEUS MUNICÍP'!$A$4:$D$5569,4,0)</f>
        <v>São João da Mata</v>
      </c>
      <c r="H2075">
        <f>VLOOKUP(A2075,'REGIÕES DE SAÚDE E SEUS MUNICÍP'!$A$4:$A$5569,1,0)</f>
        <v>316230</v>
      </c>
      <c r="I2075" t="str">
        <f t="shared" si="128"/>
        <v>Mesmo município</v>
      </c>
      <c r="J2075" t="str">
        <f>VLOOKUP(D2075,'REGIÕES DE SAÚDE E SEUS MUNICÍP'!$C$4:$C$5569,1,0)</f>
        <v>Pouso Alegre</v>
      </c>
      <c r="K2075">
        <f t="shared" si="129"/>
        <v>1</v>
      </c>
      <c r="L2075" t="str">
        <f t="shared" si="130"/>
        <v>diferente</v>
      </c>
      <c r="M2075" t="str">
        <f t="shared" si="131"/>
        <v>diferente</v>
      </c>
    </row>
    <row r="2076" spans="1:13" x14ac:dyDescent="0.25">
      <c r="A2076">
        <v>316240</v>
      </c>
      <c r="B2076" t="s">
        <v>5424</v>
      </c>
      <c r="C2076">
        <v>31049</v>
      </c>
      <c r="D2076" t="s">
        <v>11415</v>
      </c>
      <c r="E2076" t="s">
        <v>9247</v>
      </c>
      <c r="F2076" t="str">
        <f>VLOOKUP(A2076,'REGIÕES DE SAÚDE E SEUS MUNICÍP'!$A$4:$C$5569,3,0)</f>
        <v>Januária</v>
      </c>
      <c r="G2076" t="str">
        <f>VLOOKUP(H2076,'REGIÕES DE SAÚDE E SEUS MUNICÍP'!$A$4:$D$5569,4,0)</f>
        <v>São João da Ponte</v>
      </c>
      <c r="H2076">
        <f>VLOOKUP(A2076,'REGIÕES DE SAÚDE E SEUS MUNICÍP'!$A$4:$A$5569,1,0)</f>
        <v>316240</v>
      </c>
      <c r="I2076" t="str">
        <f t="shared" si="128"/>
        <v>Mesmo município</v>
      </c>
      <c r="J2076" t="e">
        <f>VLOOKUP(D2076,'REGIÕES DE SAÚDE E SEUS MUNICÍP'!$C$4:$C$5569,1,0)</f>
        <v>#N/A</v>
      </c>
      <c r="K2076" t="e">
        <f t="shared" si="129"/>
        <v>#VALUE!</v>
      </c>
      <c r="L2076" t="str">
        <f t="shared" si="130"/>
        <v>diferente</v>
      </c>
      <c r="M2076" t="str">
        <f t="shared" si="131"/>
        <v>diferente</v>
      </c>
    </row>
    <row r="2077" spans="1:13" x14ac:dyDescent="0.25">
      <c r="A2077">
        <v>316245</v>
      </c>
      <c r="B2077" t="s">
        <v>5424</v>
      </c>
      <c r="C2077">
        <v>31076</v>
      </c>
      <c r="D2077" t="s">
        <v>10824</v>
      </c>
      <c r="E2077" t="s">
        <v>533</v>
      </c>
      <c r="F2077" t="str">
        <f>VLOOKUP(A2077,'REGIÕES DE SAÚDE E SEUS MUNICÍP'!$A$4:$C$5569,3,0)</f>
        <v>Januária</v>
      </c>
      <c r="G2077" t="str">
        <f>VLOOKUP(H2077,'REGIÕES DE SAÚDE E SEUS MUNICÍP'!$A$4:$D$5569,4,0)</f>
        <v>São João das Missões</v>
      </c>
      <c r="H2077">
        <f>VLOOKUP(A2077,'REGIÕES DE SAÚDE E SEUS MUNICÍP'!$A$4:$A$5569,1,0)</f>
        <v>316245</v>
      </c>
      <c r="I2077" t="str">
        <f t="shared" si="128"/>
        <v>Mesmo município</v>
      </c>
      <c r="J2077" t="e">
        <f>VLOOKUP(D2077,'REGIÕES DE SAÚDE E SEUS MUNICÍP'!$C$4:$C$5569,1,0)</f>
        <v>#N/A</v>
      </c>
      <c r="K2077" t="e">
        <f t="shared" si="129"/>
        <v>#VALUE!</v>
      </c>
      <c r="L2077" t="str">
        <f t="shared" si="130"/>
        <v>diferente</v>
      </c>
      <c r="M2077" t="str">
        <f t="shared" si="131"/>
        <v>igual</v>
      </c>
    </row>
    <row r="2078" spans="1:13" x14ac:dyDescent="0.25">
      <c r="A2078">
        <v>316250</v>
      </c>
      <c r="B2078" t="s">
        <v>5424</v>
      </c>
      <c r="C2078">
        <v>31015</v>
      </c>
      <c r="D2078" t="s">
        <v>11214</v>
      </c>
      <c r="E2078" t="s">
        <v>7214</v>
      </c>
      <c r="F2078" t="str">
        <f>VLOOKUP(A2078,'REGIÕES DE SAÚDE E SEUS MUNICÍP'!$A$4:$C$5569,3,0)</f>
        <v>São João Del Rei</v>
      </c>
      <c r="G2078" t="str">
        <f>VLOOKUP(H2078,'REGIÕES DE SAÚDE E SEUS MUNICÍP'!$A$4:$D$5569,4,0)</f>
        <v>São João del Rei</v>
      </c>
      <c r="H2078">
        <f>VLOOKUP(A2078,'REGIÕES DE SAÚDE E SEUS MUNICÍP'!$A$4:$A$5569,1,0)</f>
        <v>316250</v>
      </c>
      <c r="I2078" t="str">
        <f t="shared" si="128"/>
        <v>Mesmo município</v>
      </c>
      <c r="J2078" t="str">
        <f>VLOOKUP(D2078,'REGIÕES DE SAÚDE E SEUS MUNICÍP'!$C$4:$C$5569,1,0)</f>
        <v>São João Del Rei</v>
      </c>
      <c r="K2078">
        <f t="shared" si="129"/>
        <v>1</v>
      </c>
      <c r="L2078" t="str">
        <f t="shared" si="130"/>
        <v>diferente</v>
      </c>
      <c r="M2078" t="str">
        <f t="shared" si="131"/>
        <v>diferente</v>
      </c>
    </row>
    <row r="2079" spans="1:13" x14ac:dyDescent="0.25">
      <c r="A2079">
        <v>316255</v>
      </c>
      <c r="B2079" t="s">
        <v>5424</v>
      </c>
      <c r="C2079">
        <v>31059</v>
      </c>
      <c r="D2079" t="s">
        <v>5499</v>
      </c>
      <c r="E2079" t="s">
        <v>7403</v>
      </c>
      <c r="F2079" t="str">
        <f>VLOOKUP(A2079,'REGIÕES DE SAÚDE E SEUS MUNICÍP'!$A$4:$C$5569,3,0)</f>
        <v>Manhumirim</v>
      </c>
      <c r="G2079" t="str">
        <f>VLOOKUP(H2079,'REGIÕES DE SAÚDE E SEUS MUNICÍP'!$A$4:$D$5569,4,0)</f>
        <v>São João do Manhuaçu</v>
      </c>
      <c r="H2079">
        <f>VLOOKUP(A2079,'REGIÕES DE SAÚDE E SEUS MUNICÍP'!$A$4:$A$5569,1,0)</f>
        <v>316255</v>
      </c>
      <c r="I2079" t="str">
        <f t="shared" si="128"/>
        <v>Mesmo município</v>
      </c>
      <c r="J2079" t="e">
        <f>VLOOKUP(D2079,'REGIÕES DE SAÚDE E SEUS MUNICÍP'!$C$4:$C$5569,1,0)</f>
        <v>#N/A</v>
      </c>
      <c r="K2079" t="e">
        <f t="shared" si="129"/>
        <v>#VALUE!</v>
      </c>
      <c r="L2079" t="str">
        <f t="shared" si="130"/>
        <v>diferente</v>
      </c>
      <c r="M2079" t="str">
        <f t="shared" si="131"/>
        <v>diferente</v>
      </c>
    </row>
    <row r="2080" spans="1:13" x14ac:dyDescent="0.25">
      <c r="A2080">
        <v>316257</v>
      </c>
      <c r="B2080" t="s">
        <v>5424</v>
      </c>
      <c r="C2080">
        <v>31038</v>
      </c>
      <c r="D2080" t="s">
        <v>521</v>
      </c>
      <c r="E2080" t="s">
        <v>7573</v>
      </c>
      <c r="F2080" t="str">
        <f>VLOOKUP(A2080,'REGIÕES DE SAÚDE E SEUS MUNICÍP'!$A$4:$C$5569,3,0)</f>
        <v>Governador Valadares</v>
      </c>
      <c r="G2080" t="str">
        <f>VLOOKUP(H2080,'REGIÕES DE SAÚDE E SEUS MUNICÍP'!$A$4:$D$5569,4,0)</f>
        <v>São João do Manteninha</v>
      </c>
      <c r="H2080">
        <f>VLOOKUP(A2080,'REGIÕES DE SAÚDE E SEUS MUNICÍP'!$A$4:$A$5569,1,0)</f>
        <v>316257</v>
      </c>
      <c r="I2080" t="str">
        <f t="shared" si="128"/>
        <v>Mesmo município</v>
      </c>
      <c r="J2080" t="e">
        <f>VLOOKUP(D2080,'REGIÕES DE SAÚDE E SEUS MUNICÍP'!$C$4:$C$5569,1,0)</f>
        <v>#N/A</v>
      </c>
      <c r="K2080" t="e">
        <f t="shared" si="129"/>
        <v>#VALUE!</v>
      </c>
      <c r="L2080" t="str">
        <f t="shared" si="130"/>
        <v>diferente</v>
      </c>
      <c r="M2080" t="str">
        <f t="shared" si="131"/>
        <v>diferente</v>
      </c>
    </row>
    <row r="2081" spans="1:13" x14ac:dyDescent="0.25">
      <c r="A2081">
        <v>316260</v>
      </c>
      <c r="B2081" t="s">
        <v>5424</v>
      </c>
      <c r="C2081">
        <v>31037</v>
      </c>
      <c r="D2081" t="s">
        <v>5914</v>
      </c>
      <c r="E2081" t="s">
        <v>9872</v>
      </c>
      <c r="F2081" t="str">
        <f>VLOOKUP(A2081,'REGIÕES DE SAÚDE E SEUS MUNICÍP'!$A$4:$C$5569,3,0)</f>
        <v>Coronel Fabriciano</v>
      </c>
      <c r="G2081" t="str">
        <f>VLOOKUP(H2081,'REGIÕES DE SAÚDE E SEUS MUNICÍP'!$A$4:$D$5569,4,0)</f>
        <v>São João do Oriente</v>
      </c>
      <c r="H2081">
        <f>VLOOKUP(A2081,'REGIÕES DE SAÚDE E SEUS MUNICÍP'!$A$4:$A$5569,1,0)</f>
        <v>316260</v>
      </c>
      <c r="I2081" t="str">
        <f t="shared" si="128"/>
        <v>Mesmo município</v>
      </c>
      <c r="J2081" t="e">
        <f>VLOOKUP(D2081,'REGIÕES DE SAÚDE E SEUS MUNICÍP'!$C$4:$C$5569,1,0)</f>
        <v>#N/A</v>
      </c>
      <c r="K2081" t="e">
        <f t="shared" si="129"/>
        <v>#VALUE!</v>
      </c>
      <c r="L2081" t="str">
        <f t="shared" si="130"/>
        <v>diferente</v>
      </c>
      <c r="M2081" t="str">
        <f t="shared" si="131"/>
        <v>diferente</v>
      </c>
    </row>
    <row r="2082" spans="1:13" x14ac:dyDescent="0.25">
      <c r="A2082">
        <v>316265</v>
      </c>
      <c r="B2082" t="s">
        <v>5424</v>
      </c>
      <c r="C2082">
        <v>31050</v>
      </c>
      <c r="D2082" t="s">
        <v>7023</v>
      </c>
      <c r="E2082" t="s">
        <v>8307</v>
      </c>
      <c r="F2082" t="str">
        <f>VLOOKUP(A2082,'REGIÕES DE SAÚDE E SEUS MUNICÍP'!$A$4:$C$5569,3,0)</f>
        <v>Montes Claros</v>
      </c>
      <c r="G2082" t="str">
        <f>VLOOKUP(H2082,'REGIÕES DE SAÚDE E SEUS MUNICÍP'!$A$4:$D$5569,4,0)</f>
        <v>São João do Pacuí</v>
      </c>
      <c r="H2082">
        <f>VLOOKUP(A2082,'REGIÕES DE SAÚDE E SEUS MUNICÍP'!$A$4:$A$5569,1,0)</f>
        <v>316265</v>
      </c>
      <c r="I2082" t="str">
        <f t="shared" si="128"/>
        <v>Mesmo município</v>
      </c>
      <c r="J2082" t="e">
        <f>VLOOKUP(D2082,'REGIÕES DE SAÚDE E SEUS MUNICÍP'!$C$4:$C$5569,1,0)</f>
        <v>#N/A</v>
      </c>
      <c r="K2082" t="e">
        <f t="shared" si="129"/>
        <v>#VALUE!</v>
      </c>
      <c r="L2082" t="str">
        <f t="shared" si="130"/>
        <v>diferente</v>
      </c>
      <c r="M2082" t="str">
        <f t="shared" si="131"/>
        <v>diferente</v>
      </c>
    </row>
    <row r="2083" spans="1:13" x14ac:dyDescent="0.25">
      <c r="A2083">
        <v>316270</v>
      </c>
      <c r="B2083" t="s">
        <v>5424</v>
      </c>
      <c r="C2083">
        <v>31085</v>
      </c>
      <c r="D2083" t="s">
        <v>5436</v>
      </c>
      <c r="E2083" t="s">
        <v>2369</v>
      </c>
      <c r="F2083" t="str">
        <f>VLOOKUP(A2083,'REGIÕES DE SAÚDE E SEUS MUNICÍP'!$A$4:$C$5569,3,0)</f>
        <v>Montes Claros</v>
      </c>
      <c r="G2083" t="str">
        <f>VLOOKUP(H2083,'REGIÕES DE SAÚDE E SEUS MUNICÍP'!$A$4:$D$5569,4,0)</f>
        <v>São João do Paraíso</v>
      </c>
      <c r="H2083">
        <f>VLOOKUP(A2083,'REGIÕES DE SAÚDE E SEUS MUNICÍP'!$A$4:$A$5569,1,0)</f>
        <v>316270</v>
      </c>
      <c r="I2083" t="str">
        <f t="shared" si="128"/>
        <v>Mesmo município</v>
      </c>
      <c r="J2083" t="e">
        <f>VLOOKUP(D2083,'REGIÕES DE SAÚDE E SEUS MUNICÍP'!$C$4:$C$5569,1,0)</f>
        <v>#N/A</v>
      </c>
      <c r="K2083" t="e">
        <f t="shared" si="129"/>
        <v>#VALUE!</v>
      </c>
      <c r="L2083" t="str">
        <f t="shared" si="130"/>
        <v>diferente</v>
      </c>
      <c r="M2083" t="str">
        <f t="shared" si="131"/>
        <v>igual</v>
      </c>
    </row>
    <row r="2084" spans="1:13" x14ac:dyDescent="0.25">
      <c r="A2084">
        <v>316280</v>
      </c>
      <c r="B2084" t="s">
        <v>5424</v>
      </c>
      <c r="C2084">
        <v>31080</v>
      </c>
      <c r="D2084" t="s">
        <v>11416</v>
      </c>
      <c r="E2084" t="s">
        <v>8840</v>
      </c>
      <c r="F2084" t="str">
        <f>VLOOKUP(A2084,'REGIÕES DE SAÚDE E SEUS MUNICÍP'!$A$4:$C$5569,3,0)</f>
        <v>Governador Valadares</v>
      </c>
      <c r="G2084" t="str">
        <f>VLOOKUP(H2084,'REGIÕES DE SAÚDE E SEUS MUNICÍP'!$A$4:$D$5569,4,0)</f>
        <v>São João Evangelista</v>
      </c>
      <c r="H2084">
        <f>VLOOKUP(A2084,'REGIÕES DE SAÚDE E SEUS MUNICÍP'!$A$4:$A$5569,1,0)</f>
        <v>316280</v>
      </c>
      <c r="I2084" t="str">
        <f t="shared" si="128"/>
        <v>Mesmo município</v>
      </c>
      <c r="J2084" t="e">
        <f>VLOOKUP(D2084,'REGIÕES DE SAÚDE E SEUS MUNICÍP'!$C$4:$C$5569,1,0)</f>
        <v>#N/A</v>
      </c>
      <c r="K2084" t="e">
        <f t="shared" si="129"/>
        <v>#VALUE!</v>
      </c>
      <c r="L2084" t="str">
        <f t="shared" si="130"/>
        <v>diferente</v>
      </c>
      <c r="M2084" t="str">
        <f t="shared" si="131"/>
        <v>diferente</v>
      </c>
    </row>
    <row r="2085" spans="1:13" x14ac:dyDescent="0.25">
      <c r="A2085">
        <v>316290</v>
      </c>
      <c r="B2085" t="s">
        <v>5424</v>
      </c>
      <c r="C2085">
        <v>31047</v>
      </c>
      <c r="D2085" t="s">
        <v>11414</v>
      </c>
      <c r="E2085" t="s">
        <v>432</v>
      </c>
      <c r="F2085" t="str">
        <f>VLOOKUP(A2085,'REGIÕES DE SAÚDE E SEUS MUNICÍP'!$A$4:$C$5569,3,0)</f>
        <v>Juiz de Fora</v>
      </c>
      <c r="G2085" t="str">
        <f>VLOOKUP(H2085,'REGIÕES DE SAÚDE E SEUS MUNICÍP'!$A$4:$D$5569,4,0)</f>
        <v>São João Nepomuceno</v>
      </c>
      <c r="H2085">
        <f>VLOOKUP(A2085,'REGIÕES DE SAÚDE E SEUS MUNICÍP'!$A$4:$A$5569,1,0)</f>
        <v>316290</v>
      </c>
      <c r="I2085" t="str">
        <f t="shared" si="128"/>
        <v>Mesmo município</v>
      </c>
      <c r="J2085" t="e">
        <f>VLOOKUP(D2085,'REGIÕES DE SAÚDE E SEUS MUNICÍP'!$C$4:$C$5569,1,0)</f>
        <v>#N/A</v>
      </c>
      <c r="K2085" t="e">
        <f t="shared" si="129"/>
        <v>#VALUE!</v>
      </c>
      <c r="L2085" t="str">
        <f t="shared" si="130"/>
        <v>diferente</v>
      </c>
      <c r="M2085" t="str">
        <f t="shared" si="131"/>
        <v>diferente</v>
      </c>
    </row>
    <row r="2086" spans="1:13" x14ac:dyDescent="0.25">
      <c r="A2086">
        <v>316292</v>
      </c>
      <c r="B2086" t="s">
        <v>5424</v>
      </c>
      <c r="C2086">
        <v>31017</v>
      </c>
      <c r="D2086" t="s">
        <v>5509</v>
      </c>
      <c r="E2086" t="s">
        <v>8974</v>
      </c>
      <c r="F2086" t="str">
        <f>VLOOKUP(A2086,'REGIÕES DE SAÚDE E SEUS MUNICÍP'!$A$4:$C$5569,3,0)</f>
        <v>Belo Horizonte</v>
      </c>
      <c r="G2086" t="str">
        <f>VLOOKUP(H2086,'REGIÕES DE SAÚDE E SEUS MUNICÍP'!$A$4:$D$5569,4,0)</f>
        <v>São Joaquim de Bicas</v>
      </c>
      <c r="H2086">
        <f>VLOOKUP(A2086,'REGIÕES DE SAÚDE E SEUS MUNICÍP'!$A$4:$A$5569,1,0)</f>
        <v>316292</v>
      </c>
      <c r="I2086" t="str">
        <f t="shared" si="128"/>
        <v>Mesmo município</v>
      </c>
      <c r="J2086" t="e">
        <f>VLOOKUP(D2086,'REGIÕES DE SAÚDE E SEUS MUNICÍP'!$C$4:$C$5569,1,0)</f>
        <v>#N/A</v>
      </c>
      <c r="K2086" t="e">
        <f t="shared" si="129"/>
        <v>#VALUE!</v>
      </c>
      <c r="L2086" t="str">
        <f t="shared" si="130"/>
        <v>diferente</v>
      </c>
      <c r="M2086" t="str">
        <f t="shared" si="131"/>
        <v>diferente</v>
      </c>
    </row>
    <row r="2087" spans="1:13" x14ac:dyDescent="0.25">
      <c r="A2087">
        <v>316294</v>
      </c>
      <c r="B2087" t="s">
        <v>5424</v>
      </c>
      <c r="C2087">
        <v>31092</v>
      </c>
      <c r="D2087" t="s">
        <v>8585</v>
      </c>
      <c r="E2087" t="s">
        <v>6848</v>
      </c>
      <c r="F2087" t="str">
        <f>VLOOKUP(A2087,'REGIÕES DE SAÚDE E SEUS MUNICÍP'!$A$4:$C$5569,3,0)</f>
        <v>Passos</v>
      </c>
      <c r="G2087" t="str">
        <f>VLOOKUP(H2087,'REGIÕES DE SAÚDE E SEUS MUNICÍP'!$A$4:$D$5569,4,0)</f>
        <v>São José da Barra</v>
      </c>
      <c r="H2087">
        <f>VLOOKUP(A2087,'REGIÕES DE SAÚDE E SEUS MUNICÍP'!$A$4:$A$5569,1,0)</f>
        <v>316294</v>
      </c>
      <c r="I2087" t="str">
        <f t="shared" si="128"/>
        <v>Mesmo município</v>
      </c>
      <c r="J2087" t="str">
        <f>VLOOKUP(D2087,'REGIÕES DE SAÚDE E SEUS MUNICÍP'!$C$4:$C$5569,1,0)</f>
        <v>Passos</v>
      </c>
      <c r="K2087">
        <f t="shared" si="129"/>
        <v>1</v>
      </c>
      <c r="L2087" t="str">
        <f t="shared" si="130"/>
        <v>diferente</v>
      </c>
      <c r="M2087" t="str">
        <f t="shared" si="131"/>
        <v>diferente</v>
      </c>
    </row>
    <row r="2088" spans="1:13" x14ac:dyDescent="0.25">
      <c r="A2088">
        <v>316295</v>
      </c>
      <c r="B2088" t="s">
        <v>5424</v>
      </c>
      <c r="C2088">
        <v>31025</v>
      </c>
      <c r="D2088" t="s">
        <v>7517</v>
      </c>
      <c r="E2088" t="s">
        <v>5742</v>
      </c>
      <c r="F2088" t="str">
        <f>VLOOKUP(A2088,'REGIÕES DE SAÚDE E SEUS MUNICÍP'!$A$4:$C$5569,3,0)</f>
        <v>Belo Horizonte</v>
      </c>
      <c r="G2088" t="str">
        <f>VLOOKUP(H2088,'REGIÕES DE SAÚDE E SEUS MUNICÍP'!$A$4:$D$5569,4,0)</f>
        <v>São José da Lapa</v>
      </c>
      <c r="H2088">
        <f>VLOOKUP(A2088,'REGIÕES DE SAÚDE E SEUS MUNICÍP'!$A$4:$A$5569,1,0)</f>
        <v>316295</v>
      </c>
      <c r="I2088" t="str">
        <f t="shared" si="128"/>
        <v>Mesmo município</v>
      </c>
      <c r="J2088" t="e">
        <f>VLOOKUP(D2088,'REGIÕES DE SAÚDE E SEUS MUNICÍP'!$C$4:$C$5569,1,0)</f>
        <v>#N/A</v>
      </c>
      <c r="K2088" t="e">
        <f t="shared" si="129"/>
        <v>#VALUE!</v>
      </c>
      <c r="L2088" t="str">
        <f>IF(D2088=D2089,IF(F2088=F2089,"Regiões semelhantes","Nova composição"),"diferente")</f>
        <v>diferente</v>
      </c>
      <c r="M2088" t="str">
        <f t="shared" si="131"/>
        <v>diferente</v>
      </c>
    </row>
    <row r="2089" spans="1:13" x14ac:dyDescent="0.25">
      <c r="A2089">
        <v>316300</v>
      </c>
      <c r="B2089" t="s">
        <v>5424</v>
      </c>
      <c r="C2089">
        <v>31036</v>
      </c>
      <c r="D2089" t="s">
        <v>7572</v>
      </c>
      <c r="E2089" t="s">
        <v>4305</v>
      </c>
      <c r="F2089" t="str">
        <f>VLOOKUP(A2089,'REGIÕES DE SAÚDE E SEUS MUNICÍP'!$A$4:$C$5569,3,0)</f>
        <v>Governador Valadares</v>
      </c>
      <c r="G2089" t="str">
        <f>VLOOKUP(H2089,'REGIÕES DE SAÚDE E SEUS MUNICÍP'!$A$4:$D$5569,4,0)</f>
        <v>São José da Safira</v>
      </c>
      <c r="H2089">
        <f>VLOOKUP(A2089,'REGIÕES DE SAÚDE E SEUS MUNICÍP'!$A$4:$A$5569,1,0)</f>
        <v>316300</v>
      </c>
      <c r="I2089" t="str">
        <f t="shared" si="128"/>
        <v>Mesmo município</v>
      </c>
      <c r="J2089" t="str">
        <f>VLOOKUP(D2089,'REGIÕES DE SAÚDE E SEUS MUNICÍP'!$C$4:$C$5569,1,0)</f>
        <v>Governador Valadares</v>
      </c>
      <c r="K2089">
        <f t="shared" si="129"/>
        <v>1</v>
      </c>
      <c r="L2089" t="str">
        <f t="shared" si="130"/>
        <v>diferente</v>
      </c>
      <c r="M2089" t="str">
        <f>IF(F2089=F2088,"igual","diferente")</f>
        <v>diferente</v>
      </c>
    </row>
    <row r="2090" spans="1:13" x14ac:dyDescent="0.25">
      <c r="A2090">
        <v>316310</v>
      </c>
      <c r="B2090" t="s">
        <v>5424</v>
      </c>
      <c r="C2090">
        <v>31032</v>
      </c>
      <c r="D2090" t="s">
        <v>8241</v>
      </c>
      <c r="E2090" t="s">
        <v>10515</v>
      </c>
      <c r="F2090" t="str">
        <f>VLOOKUP(A2090,'REGIÕES DE SAÚDE E SEUS MUNICÍP'!$A$4:$C$5569,3,0)</f>
        <v>Divinópolis</v>
      </c>
      <c r="G2090" t="str">
        <f>VLOOKUP(H2090,'REGIÕES DE SAÚDE E SEUS MUNICÍP'!$A$4:$D$5569,4,0)</f>
        <v>São José da Varginha</v>
      </c>
      <c r="H2090">
        <f>VLOOKUP(A2090,'REGIÕES DE SAÚDE E SEUS MUNICÍP'!$A$4:$A$5569,1,0)</f>
        <v>316310</v>
      </c>
      <c r="I2090" t="str">
        <f t="shared" si="128"/>
        <v>Mesmo município</v>
      </c>
      <c r="J2090" t="e">
        <f>VLOOKUP(D2090,'REGIÕES DE SAÚDE E SEUS MUNICÍP'!$C$4:$C$5569,1,0)</f>
        <v>#N/A</v>
      </c>
      <c r="K2090" t="e">
        <f t="shared" si="129"/>
        <v>#VALUE!</v>
      </c>
      <c r="L2090" t="str">
        <f t="shared" si="130"/>
        <v>diferente</v>
      </c>
      <c r="M2090" t="str">
        <f t="shared" si="131"/>
        <v>diferente</v>
      </c>
    </row>
    <row r="2091" spans="1:13" x14ac:dyDescent="0.25">
      <c r="A2091">
        <v>316320</v>
      </c>
      <c r="B2091" t="s">
        <v>5424</v>
      </c>
      <c r="C2091">
        <v>31003</v>
      </c>
      <c r="D2091" t="s">
        <v>1000</v>
      </c>
      <c r="E2091" t="s">
        <v>6311</v>
      </c>
      <c r="F2091" t="str">
        <f>VLOOKUP(A2091,'REGIÕES DE SAÚDE E SEUS MUNICÍP'!$A$4:$C$5569,3,0)</f>
        <v>Pouso Alegre</v>
      </c>
      <c r="G2091" t="str">
        <f>VLOOKUP(H2091,'REGIÕES DE SAÚDE E SEUS MUNICÍP'!$A$4:$D$5569,4,0)</f>
        <v>São José do Alegre</v>
      </c>
      <c r="H2091">
        <f>VLOOKUP(A2091,'REGIÕES DE SAÚDE E SEUS MUNICÍP'!$A$4:$A$5569,1,0)</f>
        <v>316320</v>
      </c>
      <c r="I2091" t="str">
        <f t="shared" si="128"/>
        <v>Mesmo município</v>
      </c>
      <c r="J2091" t="e">
        <f>VLOOKUP(D2091,'REGIÕES DE SAÚDE E SEUS MUNICÍP'!$C$4:$C$5569,1,0)</f>
        <v>#N/A</v>
      </c>
      <c r="K2091" t="e">
        <f t="shared" si="129"/>
        <v>#VALUE!</v>
      </c>
      <c r="L2091" t="str">
        <f t="shared" si="130"/>
        <v>diferente</v>
      </c>
      <c r="M2091" t="str">
        <f t="shared" si="131"/>
        <v>diferente</v>
      </c>
    </row>
    <row r="2092" spans="1:13" x14ac:dyDescent="0.25">
      <c r="A2092">
        <v>316330</v>
      </c>
      <c r="B2092" t="s">
        <v>5424</v>
      </c>
      <c r="C2092">
        <v>31096</v>
      </c>
      <c r="D2092" t="s">
        <v>3237</v>
      </c>
      <c r="E2092" t="s">
        <v>5104</v>
      </c>
      <c r="F2092" t="str">
        <f>VLOOKUP(A2092,'REGIÕES DE SAÚDE E SEUS MUNICÍP'!$A$4:$C$5569,3,0)</f>
        <v>Teófilo Otoni</v>
      </c>
      <c r="G2092" t="str">
        <f>VLOOKUP(H2092,'REGIÕES DE SAÚDE E SEUS MUNICÍP'!$A$4:$D$5569,4,0)</f>
        <v>São José do Divino</v>
      </c>
      <c r="H2092">
        <f>VLOOKUP(A2092,'REGIÕES DE SAÚDE E SEUS MUNICÍP'!$A$4:$A$5569,1,0)</f>
        <v>316330</v>
      </c>
      <c r="I2092" t="str">
        <f t="shared" si="128"/>
        <v>Mesmo município</v>
      </c>
      <c r="J2092" t="e">
        <f>VLOOKUP(D2092,'REGIÕES DE SAÚDE E SEUS MUNICÍP'!$C$4:$C$5569,1,0)</f>
        <v>#N/A</v>
      </c>
      <c r="K2092" t="e">
        <f t="shared" si="129"/>
        <v>#VALUE!</v>
      </c>
      <c r="L2092" t="str">
        <f t="shared" si="130"/>
        <v>diferente</v>
      </c>
      <c r="M2092" t="str">
        <f t="shared" si="131"/>
        <v>diferente</v>
      </c>
    </row>
    <row r="2093" spans="1:13" x14ac:dyDescent="0.25">
      <c r="A2093">
        <v>316340</v>
      </c>
      <c r="B2093" t="s">
        <v>5424</v>
      </c>
      <c r="C2093">
        <v>31060</v>
      </c>
      <c r="D2093" t="s">
        <v>3110</v>
      </c>
      <c r="E2093" t="s">
        <v>6272</v>
      </c>
      <c r="F2093" t="str">
        <f>VLOOKUP(A2093,'REGIÕES DE SAÚDE E SEUS MUNICÍP'!$A$4:$C$5569,3,0)</f>
        <v>Ponte Nova</v>
      </c>
      <c r="G2093" t="str">
        <f>VLOOKUP(H2093,'REGIÕES DE SAÚDE E SEUS MUNICÍP'!$A$4:$D$5569,4,0)</f>
        <v>São José do Goiabal</v>
      </c>
      <c r="H2093">
        <f>VLOOKUP(A2093,'REGIÕES DE SAÚDE E SEUS MUNICÍP'!$A$4:$A$5569,1,0)</f>
        <v>316340</v>
      </c>
      <c r="I2093" t="str">
        <f t="shared" si="128"/>
        <v>Mesmo município</v>
      </c>
      <c r="J2093" t="str">
        <f>VLOOKUP(D2093,'REGIÕES DE SAÚDE E SEUS MUNICÍP'!$C$4:$C$5569,1,0)</f>
        <v>Ponte Nova</v>
      </c>
      <c r="K2093">
        <f t="shared" si="129"/>
        <v>1</v>
      </c>
      <c r="L2093" t="str">
        <f t="shared" si="130"/>
        <v>diferente</v>
      </c>
      <c r="M2093" t="str">
        <f t="shared" si="131"/>
        <v>diferente</v>
      </c>
    </row>
    <row r="2094" spans="1:13" x14ac:dyDescent="0.25">
      <c r="A2094">
        <v>316350</v>
      </c>
      <c r="B2094" t="s">
        <v>5424</v>
      </c>
      <c r="C2094">
        <v>31080</v>
      </c>
      <c r="D2094" t="s">
        <v>11416</v>
      </c>
      <c r="E2094" t="s">
        <v>898</v>
      </c>
      <c r="F2094" t="str">
        <f>VLOOKUP(A2094,'REGIÕES DE SAÚDE E SEUS MUNICÍP'!$A$4:$C$5569,3,0)</f>
        <v>Governador Valadares</v>
      </c>
      <c r="G2094" t="str">
        <f>VLOOKUP(H2094,'REGIÕES DE SAÚDE E SEUS MUNICÍP'!$A$4:$D$5569,4,0)</f>
        <v>São José do Jacuri</v>
      </c>
      <c r="H2094">
        <f>VLOOKUP(A2094,'REGIÕES DE SAÚDE E SEUS MUNICÍP'!$A$4:$A$5569,1,0)</f>
        <v>316350</v>
      </c>
      <c r="I2094" t="str">
        <f t="shared" si="128"/>
        <v>Mesmo município</v>
      </c>
      <c r="J2094" t="e">
        <f>VLOOKUP(D2094,'REGIÕES DE SAÚDE E SEUS MUNICÍP'!$C$4:$C$5569,1,0)</f>
        <v>#N/A</v>
      </c>
      <c r="K2094" t="e">
        <f t="shared" si="129"/>
        <v>#VALUE!</v>
      </c>
      <c r="L2094" t="str">
        <f>IF(D2094=D2095,IF(F2094=F2095,"Regiões semelhantes","Nova composição"),"diferente")</f>
        <v>diferente</v>
      </c>
      <c r="M2094" t="str">
        <f t="shared" si="131"/>
        <v>diferente</v>
      </c>
    </row>
    <row r="2095" spans="1:13" x14ac:dyDescent="0.25">
      <c r="A2095">
        <v>316360</v>
      </c>
      <c r="B2095" t="s">
        <v>5424</v>
      </c>
      <c r="C2095">
        <v>31059</v>
      </c>
      <c r="D2095" t="s">
        <v>5499</v>
      </c>
      <c r="E2095" t="s">
        <v>8717</v>
      </c>
      <c r="F2095" t="str">
        <f>VLOOKUP(A2095,'REGIÕES DE SAÚDE E SEUS MUNICÍP'!$A$4:$C$5569,3,0)</f>
        <v>Manhumirim</v>
      </c>
      <c r="G2095" t="str">
        <f>VLOOKUP(H2095,'REGIÕES DE SAÚDE E SEUS MUNICÍP'!$A$4:$D$5569,4,0)</f>
        <v>São José do Mantimento</v>
      </c>
      <c r="H2095">
        <f>VLOOKUP(A2095,'REGIÕES DE SAÚDE E SEUS MUNICÍP'!$A$4:$A$5569,1,0)</f>
        <v>316360</v>
      </c>
      <c r="I2095" t="str">
        <f t="shared" si="128"/>
        <v>Mesmo município</v>
      </c>
      <c r="J2095" t="e">
        <f>VLOOKUP(D2095,'REGIÕES DE SAÚDE E SEUS MUNICÍP'!$C$4:$C$5569,1,0)</f>
        <v>#N/A</v>
      </c>
      <c r="K2095" t="e">
        <f t="shared" si="129"/>
        <v>#VALUE!</v>
      </c>
      <c r="L2095" t="str">
        <f t="shared" si="130"/>
        <v>diferente</v>
      </c>
      <c r="M2095" t="str">
        <f>IF(F2095=F2094,"igual","diferente")</f>
        <v>diferente</v>
      </c>
    </row>
    <row r="2096" spans="1:13" x14ac:dyDescent="0.25">
      <c r="A2096">
        <v>316370</v>
      </c>
      <c r="B2096" t="s">
        <v>5424</v>
      </c>
      <c r="C2096">
        <v>31008</v>
      </c>
      <c r="D2096" t="s">
        <v>1370</v>
      </c>
      <c r="E2096" t="s">
        <v>1370</v>
      </c>
      <c r="F2096" t="str">
        <f>VLOOKUP(A2096,'REGIÕES DE SAÚDE E SEUS MUNICÍP'!$A$4:$C$5569,3,0)</f>
        <v>Varginha</v>
      </c>
      <c r="G2096" t="str">
        <f>VLOOKUP(H2096,'REGIÕES DE SAÚDE E SEUS MUNICÍP'!$A$4:$D$5569,4,0)</f>
        <v>São Lourenço</v>
      </c>
      <c r="H2096">
        <f>VLOOKUP(A2096,'REGIÕES DE SAÚDE E SEUS MUNICÍP'!$A$4:$A$5569,1,0)</f>
        <v>316370</v>
      </c>
      <c r="I2096" t="str">
        <f t="shared" si="128"/>
        <v>Mesmo município</v>
      </c>
      <c r="J2096" t="e">
        <f>VLOOKUP(D2096,'REGIÕES DE SAÚDE E SEUS MUNICÍP'!$C$4:$C$5569,1,0)</f>
        <v>#N/A</v>
      </c>
      <c r="K2096" t="e">
        <f t="shared" si="129"/>
        <v>#VALUE!</v>
      </c>
      <c r="L2096" t="str">
        <f t="shared" si="130"/>
        <v>diferente</v>
      </c>
      <c r="M2096" t="str">
        <f t="shared" si="131"/>
        <v>diferente</v>
      </c>
    </row>
    <row r="2097" spans="1:13" x14ac:dyDescent="0.25">
      <c r="A2097">
        <v>316380</v>
      </c>
      <c r="B2097" t="s">
        <v>5424</v>
      </c>
      <c r="C2097">
        <v>31061</v>
      </c>
      <c r="D2097" t="s">
        <v>10321</v>
      </c>
      <c r="E2097" t="s">
        <v>1569</v>
      </c>
      <c r="F2097" t="str">
        <f>VLOOKUP(A2097,'REGIÕES DE SAÚDE E SEUS MUNICÍP'!$A$4:$C$5569,3,0)</f>
        <v>Ponte Nova</v>
      </c>
      <c r="G2097" t="str">
        <f>VLOOKUP(H2097,'REGIÕES DE SAÚDE E SEUS MUNICÍP'!$A$4:$D$5569,4,0)</f>
        <v>São Miguel do Anta</v>
      </c>
      <c r="H2097">
        <f>VLOOKUP(A2097,'REGIÕES DE SAÚDE E SEUS MUNICÍP'!$A$4:$A$5569,1,0)</f>
        <v>316380</v>
      </c>
      <c r="I2097" t="str">
        <f t="shared" si="128"/>
        <v>Mesmo município</v>
      </c>
      <c r="J2097" t="e">
        <f>VLOOKUP(D2097,'REGIÕES DE SAÚDE E SEUS MUNICÍP'!$C$4:$C$5569,1,0)</f>
        <v>#N/A</v>
      </c>
      <c r="K2097" t="e">
        <f t="shared" si="129"/>
        <v>#VALUE!</v>
      </c>
      <c r="L2097" t="str">
        <f t="shared" si="130"/>
        <v>diferente</v>
      </c>
      <c r="M2097" t="str">
        <f t="shared" si="131"/>
        <v>diferente</v>
      </c>
    </row>
    <row r="2098" spans="1:13" x14ac:dyDescent="0.25">
      <c r="A2098">
        <v>316390</v>
      </c>
      <c r="B2098" t="s">
        <v>5424</v>
      </c>
      <c r="C2098">
        <v>31002</v>
      </c>
      <c r="D2098" t="s">
        <v>1237</v>
      </c>
      <c r="E2098" t="s">
        <v>8710</v>
      </c>
      <c r="F2098" t="str">
        <f>VLOOKUP(A2098,'REGIÕES DE SAÚDE E SEUS MUNICÍP'!$A$4:$C$5569,3,0)</f>
        <v>Alfenas</v>
      </c>
      <c r="G2098" t="str">
        <f>VLOOKUP(H2098,'REGIÕES DE SAÚDE E SEUS MUNICÍP'!$A$4:$D$5569,4,0)</f>
        <v>São Pedro da União</v>
      </c>
      <c r="H2098">
        <f>VLOOKUP(A2098,'REGIÕES DE SAÚDE E SEUS MUNICÍP'!$A$4:$A$5569,1,0)</f>
        <v>316390</v>
      </c>
      <c r="I2098" t="str">
        <f t="shared" si="128"/>
        <v>Mesmo município</v>
      </c>
      <c r="J2098" t="e">
        <f>VLOOKUP(D2098,'REGIÕES DE SAÚDE E SEUS MUNICÍP'!$C$4:$C$5569,1,0)</f>
        <v>#N/A</v>
      </c>
      <c r="K2098" t="e">
        <f t="shared" si="129"/>
        <v>#VALUE!</v>
      </c>
      <c r="L2098" t="str">
        <f t="shared" si="130"/>
        <v>diferente</v>
      </c>
      <c r="M2098" t="str">
        <f t="shared" si="131"/>
        <v>diferente</v>
      </c>
    </row>
    <row r="2099" spans="1:13" x14ac:dyDescent="0.25">
      <c r="A2099">
        <v>316400</v>
      </c>
      <c r="B2099" t="s">
        <v>5424</v>
      </c>
      <c r="C2099">
        <v>31060</v>
      </c>
      <c r="D2099" t="s">
        <v>3110</v>
      </c>
      <c r="E2099" t="s">
        <v>8812</v>
      </c>
      <c r="F2099" t="str">
        <f>VLOOKUP(A2099,'REGIÕES DE SAÚDE E SEUS MUNICÍP'!$A$4:$C$5569,3,0)</f>
        <v>Ponte Nova</v>
      </c>
      <c r="G2099" t="str">
        <f>VLOOKUP(H2099,'REGIÕES DE SAÚDE E SEUS MUNICÍP'!$A$4:$D$5569,4,0)</f>
        <v>São Pedro dos Ferros</v>
      </c>
      <c r="H2099">
        <f>VLOOKUP(A2099,'REGIÕES DE SAÚDE E SEUS MUNICÍP'!$A$4:$A$5569,1,0)</f>
        <v>316400</v>
      </c>
      <c r="I2099" t="str">
        <f t="shared" si="128"/>
        <v>Mesmo município</v>
      </c>
      <c r="J2099" t="str">
        <f>VLOOKUP(D2099,'REGIÕES DE SAÚDE E SEUS MUNICÍP'!$C$4:$C$5569,1,0)</f>
        <v>Ponte Nova</v>
      </c>
      <c r="K2099">
        <f t="shared" si="129"/>
        <v>1</v>
      </c>
      <c r="L2099" t="str">
        <f t="shared" si="130"/>
        <v>diferente</v>
      </c>
      <c r="M2099" t="str">
        <f t="shared" si="131"/>
        <v>diferente</v>
      </c>
    </row>
    <row r="2100" spans="1:13" x14ac:dyDescent="0.25">
      <c r="A2100">
        <v>316410</v>
      </c>
      <c r="B2100" t="s">
        <v>5424</v>
      </c>
      <c r="C2100">
        <v>31080</v>
      </c>
      <c r="D2100" t="s">
        <v>11416</v>
      </c>
      <c r="E2100" t="s">
        <v>237</v>
      </c>
      <c r="F2100" t="str">
        <f>VLOOKUP(A2100,'REGIÕES DE SAÚDE E SEUS MUNICÍP'!$A$4:$C$5569,3,0)</f>
        <v>Governador Valadares</v>
      </c>
      <c r="G2100" t="str">
        <f>VLOOKUP(H2100,'REGIÕES DE SAÚDE E SEUS MUNICÍP'!$A$4:$D$5569,4,0)</f>
        <v>São Pedro do Suaçuí</v>
      </c>
      <c r="H2100">
        <f>VLOOKUP(A2100,'REGIÕES DE SAÚDE E SEUS MUNICÍP'!$A$4:$A$5569,1,0)</f>
        <v>316410</v>
      </c>
      <c r="I2100" t="str">
        <f t="shared" si="128"/>
        <v>Mesmo município</v>
      </c>
      <c r="J2100" t="e">
        <f>VLOOKUP(D2100,'REGIÕES DE SAÚDE E SEUS MUNICÍP'!$C$4:$C$5569,1,0)</f>
        <v>#N/A</v>
      </c>
      <c r="K2100" t="e">
        <f t="shared" si="129"/>
        <v>#VALUE!</v>
      </c>
      <c r="L2100" t="str">
        <f t="shared" si="130"/>
        <v>diferente</v>
      </c>
      <c r="M2100" t="str">
        <f t="shared" si="131"/>
        <v>diferente</v>
      </c>
    </row>
    <row r="2101" spans="1:13" x14ac:dyDescent="0.25">
      <c r="A2101">
        <v>316420</v>
      </c>
      <c r="B2101" t="s">
        <v>5424</v>
      </c>
      <c r="C2101">
        <v>31049</v>
      </c>
      <c r="D2101" t="s">
        <v>11415</v>
      </c>
      <c r="E2101" t="s">
        <v>2224</v>
      </c>
      <c r="F2101" t="str">
        <f>VLOOKUP(A2101,'REGIÕES DE SAÚDE E SEUS MUNICÍP'!$A$4:$C$5569,3,0)</f>
        <v>Januária</v>
      </c>
      <c r="G2101" t="str">
        <f>VLOOKUP(H2101,'REGIÕES DE SAÚDE E SEUS MUNICÍP'!$A$4:$D$5569,4,0)</f>
        <v>São Romão</v>
      </c>
      <c r="H2101">
        <f>VLOOKUP(A2101,'REGIÕES DE SAÚDE E SEUS MUNICÍP'!$A$4:$A$5569,1,0)</f>
        <v>316420</v>
      </c>
      <c r="I2101" t="str">
        <f t="shared" si="128"/>
        <v>Mesmo município</v>
      </c>
      <c r="J2101" t="e">
        <f>VLOOKUP(D2101,'REGIÕES DE SAÚDE E SEUS MUNICÍP'!$C$4:$C$5569,1,0)</f>
        <v>#N/A</v>
      </c>
      <c r="K2101" t="e">
        <f t="shared" si="129"/>
        <v>#VALUE!</v>
      </c>
      <c r="L2101" t="str">
        <f t="shared" si="130"/>
        <v>diferente</v>
      </c>
      <c r="M2101" t="str">
        <f t="shared" si="131"/>
        <v>diferente</v>
      </c>
    </row>
    <row r="2102" spans="1:13" x14ac:dyDescent="0.25">
      <c r="A2102">
        <v>316430</v>
      </c>
      <c r="B2102" t="s">
        <v>5424</v>
      </c>
      <c r="C2102">
        <v>31093</v>
      </c>
      <c r="D2102" t="s">
        <v>1139</v>
      </c>
      <c r="E2102" t="s">
        <v>80</v>
      </c>
      <c r="F2102" t="str">
        <f>VLOOKUP(A2102,'REGIÕES DE SAÚDE E SEUS MUNICÍP'!$A$4:$C$5569,3,0)</f>
        <v>Passos</v>
      </c>
      <c r="G2102" t="str">
        <f>VLOOKUP(H2102,'REGIÕES DE SAÚDE E SEUS MUNICÍP'!$A$4:$D$5569,4,0)</f>
        <v>São Roque de Minas</v>
      </c>
      <c r="H2102">
        <f>VLOOKUP(A2102,'REGIÕES DE SAÚDE E SEUS MUNICÍP'!$A$4:$A$5569,1,0)</f>
        <v>316430</v>
      </c>
      <c r="I2102" t="str">
        <f t="shared" si="128"/>
        <v>Mesmo município</v>
      </c>
      <c r="J2102" t="e">
        <f>VLOOKUP(D2102,'REGIÕES DE SAÚDE E SEUS MUNICÍP'!$C$4:$C$5569,1,0)</f>
        <v>#N/A</v>
      </c>
      <c r="K2102" t="e">
        <f t="shared" si="129"/>
        <v>#VALUE!</v>
      </c>
      <c r="L2102" t="str">
        <f t="shared" si="130"/>
        <v>diferente</v>
      </c>
      <c r="M2102" t="str">
        <f t="shared" si="131"/>
        <v>diferente</v>
      </c>
    </row>
    <row r="2103" spans="1:13" x14ac:dyDescent="0.25">
      <c r="A2103">
        <v>316440</v>
      </c>
      <c r="B2103" t="s">
        <v>5424</v>
      </c>
      <c r="C2103">
        <v>31007</v>
      </c>
      <c r="D2103" t="s">
        <v>6648</v>
      </c>
      <c r="E2103" t="s">
        <v>327</v>
      </c>
      <c r="F2103" t="str">
        <f>VLOOKUP(A2103,'REGIÕES DE SAÚDE E SEUS MUNICÍP'!$A$4:$C$5569,3,0)</f>
        <v>Pouso Alegre</v>
      </c>
      <c r="G2103" t="str">
        <f>VLOOKUP(H2103,'REGIÕES DE SAÚDE E SEUS MUNICÍP'!$A$4:$D$5569,4,0)</f>
        <v>São Sebastião da Bela Vista</v>
      </c>
      <c r="H2103">
        <f>VLOOKUP(A2103,'REGIÕES DE SAÚDE E SEUS MUNICÍP'!$A$4:$A$5569,1,0)</f>
        <v>316440</v>
      </c>
      <c r="I2103" t="str">
        <f t="shared" si="128"/>
        <v>Mesmo município</v>
      </c>
      <c r="J2103" t="str">
        <f>VLOOKUP(D2103,'REGIÕES DE SAÚDE E SEUS MUNICÍP'!$C$4:$C$5569,1,0)</f>
        <v>Pouso Alegre</v>
      </c>
      <c r="K2103">
        <f t="shared" si="129"/>
        <v>1</v>
      </c>
      <c r="L2103" t="str">
        <f t="shared" si="130"/>
        <v>diferente</v>
      </c>
      <c r="M2103" t="str">
        <f t="shared" si="131"/>
        <v>diferente</v>
      </c>
    </row>
    <row r="2104" spans="1:13" x14ac:dyDescent="0.25">
      <c r="A2104">
        <v>316443</v>
      </c>
      <c r="B2104" t="s">
        <v>5424</v>
      </c>
      <c r="C2104">
        <v>31045</v>
      </c>
      <c r="D2104" t="s">
        <v>9252</v>
      </c>
      <c r="E2104" t="s">
        <v>4267</v>
      </c>
      <c r="F2104" t="str">
        <f>VLOOKUP(A2104,'REGIÕES DE SAÚDE E SEUS MUNICÍP'!$A$4:$C$5569,3,0)</f>
        <v>Ubá</v>
      </c>
      <c r="G2104" t="str">
        <f>VLOOKUP(H2104,'REGIÕES DE SAÚDE E SEUS MUNICÍP'!$A$4:$D$5569,4,0)</f>
        <v>São Sebastião da Vargem Alegre</v>
      </c>
      <c r="H2104">
        <f>VLOOKUP(A2104,'REGIÕES DE SAÚDE E SEUS MUNICÍP'!$A$4:$A$5569,1,0)</f>
        <v>316443</v>
      </c>
      <c r="I2104" t="str">
        <f t="shared" si="128"/>
        <v>Mesmo município</v>
      </c>
      <c r="J2104" t="e">
        <f>VLOOKUP(D2104,'REGIÕES DE SAÚDE E SEUS MUNICÍP'!$C$4:$C$5569,1,0)</f>
        <v>#N/A</v>
      </c>
      <c r="K2104" t="e">
        <f t="shared" si="129"/>
        <v>#VALUE!</v>
      </c>
      <c r="L2104" t="str">
        <f t="shared" si="130"/>
        <v>diferente</v>
      </c>
      <c r="M2104" t="str">
        <f t="shared" si="131"/>
        <v>diferente</v>
      </c>
    </row>
    <row r="2105" spans="1:13" x14ac:dyDescent="0.25">
      <c r="A2105">
        <v>316447</v>
      </c>
      <c r="B2105" t="s">
        <v>5424</v>
      </c>
      <c r="C2105">
        <v>31034</v>
      </c>
      <c r="D2105" t="s">
        <v>3289</v>
      </c>
      <c r="E2105" t="s">
        <v>1269</v>
      </c>
      <c r="F2105" t="str">
        <f>VLOOKUP(A2105,'REGIÕES DE SAÚDE E SEUS MUNICÍP'!$A$4:$C$5569,3,0)</f>
        <v>Coronel Fabriciano</v>
      </c>
      <c r="G2105" t="str">
        <f>VLOOKUP(H2105,'REGIÕES DE SAÚDE E SEUS MUNICÍP'!$A$4:$D$5569,4,0)</f>
        <v>São Sebastião do Anta</v>
      </c>
      <c r="H2105">
        <f>VLOOKUP(A2105,'REGIÕES DE SAÚDE E SEUS MUNICÍP'!$A$4:$A$5569,1,0)</f>
        <v>316447</v>
      </c>
      <c r="I2105" t="str">
        <f t="shared" si="128"/>
        <v>Mesmo município</v>
      </c>
      <c r="J2105" t="e">
        <f>VLOOKUP(D2105,'REGIÕES DE SAÚDE E SEUS MUNICÍP'!$C$4:$C$5569,1,0)</f>
        <v>#N/A</v>
      </c>
      <c r="K2105" t="e">
        <f t="shared" si="129"/>
        <v>#VALUE!</v>
      </c>
      <c r="L2105" t="str">
        <f t="shared" si="130"/>
        <v>diferente</v>
      </c>
      <c r="M2105" t="str">
        <f t="shared" si="131"/>
        <v>diferente</v>
      </c>
    </row>
    <row r="2106" spans="1:13" x14ac:dyDescent="0.25">
      <c r="A2106">
        <v>316450</v>
      </c>
      <c r="B2106" t="s">
        <v>5424</v>
      </c>
      <c r="C2106">
        <v>31081</v>
      </c>
      <c r="D2106" t="s">
        <v>7265</v>
      </c>
      <c r="E2106" t="s">
        <v>8979</v>
      </c>
      <c r="F2106" t="str">
        <f>VLOOKUP(A2106,'REGIÕES DE SAÚDE E SEUS MUNICÍP'!$A$4:$C$5569,3,0)</f>
        <v>Governador Valadares</v>
      </c>
      <c r="G2106" t="str">
        <f>VLOOKUP(H2106,'REGIÕES DE SAÚDE E SEUS MUNICÍP'!$A$4:$D$5569,4,0)</f>
        <v>São Sebastião do Maranhão</v>
      </c>
      <c r="H2106">
        <f>VLOOKUP(A2106,'REGIÕES DE SAÚDE E SEUS MUNICÍP'!$A$4:$A$5569,1,0)</f>
        <v>316450</v>
      </c>
      <c r="I2106" t="str">
        <f t="shared" si="128"/>
        <v>Mesmo município</v>
      </c>
      <c r="J2106" t="e">
        <f>VLOOKUP(D2106,'REGIÕES DE SAÚDE E SEUS MUNICÍP'!$C$4:$C$5569,1,0)</f>
        <v>#N/A</v>
      </c>
      <c r="K2106" t="e">
        <f t="shared" si="129"/>
        <v>#VALUE!</v>
      </c>
      <c r="L2106" t="str">
        <f t="shared" si="130"/>
        <v>diferente</v>
      </c>
      <c r="M2106" t="str">
        <f t="shared" si="131"/>
        <v>diferente</v>
      </c>
    </row>
    <row r="2107" spans="1:13" x14ac:dyDescent="0.25">
      <c r="A2107">
        <v>316460</v>
      </c>
      <c r="B2107" t="s">
        <v>5424</v>
      </c>
      <c r="C2107">
        <v>31086</v>
      </c>
      <c r="D2107" t="s">
        <v>7818</v>
      </c>
      <c r="E2107" t="s">
        <v>11004</v>
      </c>
      <c r="F2107" t="str">
        <f>VLOOKUP(A2107,'REGIÕES DE SAÚDE E SEUS MUNICÍP'!$A$4:$C$5569,3,0)</f>
        <v>Divinópolis</v>
      </c>
      <c r="G2107" t="str">
        <f>VLOOKUP(H2107,'REGIÕES DE SAÚDE E SEUS MUNICÍP'!$A$4:$D$5569,4,0)</f>
        <v>São Sebastião do Oeste</v>
      </c>
      <c r="H2107">
        <f>VLOOKUP(A2107,'REGIÕES DE SAÚDE E SEUS MUNICÍP'!$A$4:$A$5569,1,0)</f>
        <v>316460</v>
      </c>
      <c r="I2107" t="str">
        <f t="shared" si="128"/>
        <v>Mesmo município</v>
      </c>
      <c r="J2107" t="str">
        <f>VLOOKUP(D2107,'REGIÕES DE SAÚDE E SEUS MUNICÍP'!$C$4:$C$5569,1,0)</f>
        <v>Divinópolis</v>
      </c>
      <c r="K2107">
        <f t="shared" si="129"/>
        <v>1</v>
      </c>
      <c r="L2107" t="str">
        <f t="shared" si="130"/>
        <v>diferente</v>
      </c>
      <c r="M2107" t="str">
        <f t="shared" si="131"/>
        <v>diferente</v>
      </c>
    </row>
    <row r="2108" spans="1:13" x14ac:dyDescent="0.25">
      <c r="A2108">
        <v>316470</v>
      </c>
      <c r="B2108" t="s">
        <v>5424</v>
      </c>
      <c r="C2108">
        <v>31009</v>
      </c>
      <c r="D2108" t="s">
        <v>2370</v>
      </c>
      <c r="E2108" t="s">
        <v>2370</v>
      </c>
      <c r="F2108" t="str">
        <f>VLOOKUP(A2108,'REGIÕES DE SAÚDE E SEUS MUNICÍP'!$A$4:$C$5569,3,0)</f>
        <v>Passos</v>
      </c>
      <c r="G2108" t="str">
        <f>VLOOKUP(H2108,'REGIÕES DE SAÚDE E SEUS MUNICÍP'!$A$4:$D$5569,4,0)</f>
        <v>São Sebastião do Paraíso</v>
      </c>
      <c r="H2108">
        <f>VLOOKUP(A2108,'REGIÕES DE SAÚDE E SEUS MUNICÍP'!$A$4:$A$5569,1,0)</f>
        <v>316470</v>
      </c>
      <c r="I2108" t="str">
        <f t="shared" si="128"/>
        <v>Mesmo município</v>
      </c>
      <c r="J2108" t="e">
        <f>VLOOKUP(D2108,'REGIÕES DE SAÚDE E SEUS MUNICÍP'!$C$4:$C$5569,1,0)</f>
        <v>#N/A</v>
      </c>
      <c r="K2108" t="e">
        <f t="shared" si="129"/>
        <v>#VALUE!</v>
      </c>
      <c r="L2108" t="str">
        <f t="shared" si="130"/>
        <v>diferente</v>
      </c>
      <c r="M2108" t="str">
        <f t="shared" si="131"/>
        <v>diferente</v>
      </c>
    </row>
    <row r="2109" spans="1:13" x14ac:dyDescent="0.25">
      <c r="A2109">
        <v>316480</v>
      </c>
      <c r="B2109" t="s">
        <v>5424</v>
      </c>
      <c r="C2109">
        <v>31021</v>
      </c>
      <c r="D2109" t="s">
        <v>6876</v>
      </c>
      <c r="E2109" t="s">
        <v>9829</v>
      </c>
      <c r="F2109" t="str">
        <f>VLOOKUP(A2109,'REGIÕES DE SAÚDE E SEUS MUNICÍP'!$A$4:$C$5569,3,0)</f>
        <v>Itabira</v>
      </c>
      <c r="G2109" t="str">
        <f>VLOOKUP(H2109,'REGIÕES DE SAÚDE E SEUS MUNICÍP'!$A$4:$D$5569,4,0)</f>
        <v>São Sebastião do Rio Preto</v>
      </c>
      <c r="H2109">
        <f>VLOOKUP(A2109,'REGIÕES DE SAÚDE E SEUS MUNICÍP'!$A$4:$A$5569,1,0)</f>
        <v>316480</v>
      </c>
      <c r="I2109" t="str">
        <f t="shared" si="128"/>
        <v>Mesmo município</v>
      </c>
      <c r="J2109" t="str">
        <f>VLOOKUP(D2109,'REGIÕES DE SAÚDE E SEUS MUNICÍP'!$C$4:$C$5569,1,0)</f>
        <v>Itabira</v>
      </c>
      <c r="K2109">
        <f t="shared" si="129"/>
        <v>1</v>
      </c>
      <c r="L2109" t="str">
        <f t="shared" si="130"/>
        <v>diferente</v>
      </c>
      <c r="M2109" t="str">
        <f t="shared" si="131"/>
        <v>diferente</v>
      </c>
    </row>
    <row r="2110" spans="1:13" x14ac:dyDescent="0.25">
      <c r="A2110">
        <v>316490</v>
      </c>
      <c r="B2110" t="s">
        <v>5424</v>
      </c>
      <c r="C2110">
        <v>31008</v>
      </c>
      <c r="D2110" t="s">
        <v>1370</v>
      </c>
      <c r="E2110" t="s">
        <v>9667</v>
      </c>
      <c r="F2110" t="str">
        <f>VLOOKUP(A2110,'REGIÕES DE SAÚDE E SEUS MUNICÍP'!$A$4:$C$5569,3,0)</f>
        <v>Varginha</v>
      </c>
      <c r="G2110" t="str">
        <f>VLOOKUP(H2110,'REGIÕES DE SAÚDE E SEUS MUNICÍP'!$A$4:$D$5569,4,0)</f>
        <v>São Sebastião do Rio Verde</v>
      </c>
      <c r="H2110">
        <f>VLOOKUP(A2110,'REGIÕES DE SAÚDE E SEUS MUNICÍP'!$A$4:$A$5569,1,0)</f>
        <v>316490</v>
      </c>
      <c r="I2110" t="str">
        <f t="shared" si="128"/>
        <v>Mesmo município</v>
      </c>
      <c r="J2110" t="e">
        <f>VLOOKUP(D2110,'REGIÕES DE SAÚDE E SEUS MUNICÍP'!$C$4:$C$5569,1,0)</f>
        <v>#N/A</v>
      </c>
      <c r="K2110" t="e">
        <f t="shared" si="129"/>
        <v>#VALUE!</v>
      </c>
      <c r="L2110" t="str">
        <f t="shared" si="130"/>
        <v>diferente</v>
      </c>
      <c r="M2110" t="str">
        <f t="shared" si="131"/>
        <v>diferente</v>
      </c>
    </row>
    <row r="2111" spans="1:13" x14ac:dyDescent="0.25">
      <c r="A2111">
        <v>316520</v>
      </c>
      <c r="B2111" t="s">
        <v>5424</v>
      </c>
      <c r="C2111">
        <v>31010</v>
      </c>
      <c r="D2111" t="s">
        <v>76</v>
      </c>
      <c r="E2111" t="s">
        <v>10097</v>
      </c>
      <c r="F2111" t="str">
        <f>VLOOKUP(A2111,'REGIÕES DE SAÚDE E SEUS MUNICÍP'!$A$4:$C$5569,3,0)</f>
        <v>Varginha</v>
      </c>
      <c r="G2111" t="str">
        <f>VLOOKUP(H2111,'REGIÕES DE SAÚDE E SEUS MUNICÍP'!$A$4:$D$5569,4,0)</f>
        <v>São Thomé das Letras</v>
      </c>
      <c r="H2111">
        <f>VLOOKUP(A2111,'REGIÕES DE SAÚDE E SEUS MUNICÍP'!$A$4:$A$5569,1,0)</f>
        <v>316520</v>
      </c>
      <c r="I2111" t="str">
        <f t="shared" si="128"/>
        <v>Mesmo município</v>
      </c>
      <c r="J2111" t="e">
        <f>VLOOKUP(D2111,'REGIÕES DE SAÚDE E SEUS MUNICÍP'!$C$4:$C$5569,1,0)</f>
        <v>#N/A</v>
      </c>
      <c r="K2111" t="e">
        <f t="shared" si="129"/>
        <v>#VALUE!</v>
      </c>
      <c r="L2111" t="str">
        <f>IF(D2111=D2112,IF(F2111=F2112,"Regiões semelhantes","Nova composição"),"diferente")</f>
        <v>diferente</v>
      </c>
      <c r="M2111" t="str">
        <f t="shared" si="131"/>
        <v>igual</v>
      </c>
    </row>
    <row r="2112" spans="1:13" x14ac:dyDescent="0.25">
      <c r="A2112">
        <v>316500</v>
      </c>
      <c r="B2112" t="s">
        <v>5424</v>
      </c>
      <c r="C2112">
        <v>31015</v>
      </c>
      <c r="D2112" t="s">
        <v>11214</v>
      </c>
      <c r="E2112" t="s">
        <v>4516</v>
      </c>
      <c r="F2112" t="str">
        <f>VLOOKUP(A2112,'REGIÕES DE SAÚDE E SEUS MUNICÍP'!$A$4:$C$5569,3,0)</f>
        <v>São João Del Rei</v>
      </c>
      <c r="G2112" t="str">
        <f>VLOOKUP(H2112,'REGIÕES DE SAÚDE E SEUS MUNICÍP'!$A$4:$D$5569,4,0)</f>
        <v>São Tiago</v>
      </c>
      <c r="H2112">
        <f>VLOOKUP(A2112,'REGIÕES DE SAÚDE E SEUS MUNICÍP'!$A$4:$A$5569,1,0)</f>
        <v>316500</v>
      </c>
      <c r="I2112" t="str">
        <f t="shared" si="128"/>
        <v>Mesmo município</v>
      </c>
      <c r="J2112" t="str">
        <f>VLOOKUP(D2112,'REGIÕES DE SAÚDE E SEUS MUNICÍP'!$C$4:$C$5569,1,0)</f>
        <v>São João Del Rei</v>
      </c>
      <c r="K2112">
        <f t="shared" si="129"/>
        <v>1</v>
      </c>
      <c r="L2112" t="str">
        <f t="shared" si="130"/>
        <v>diferente</v>
      </c>
      <c r="M2112" t="str">
        <f>IF(F2112=F2111,"igual","diferente")</f>
        <v>diferente</v>
      </c>
    </row>
    <row r="2113" spans="1:13" x14ac:dyDescent="0.25">
      <c r="A2113">
        <v>316510</v>
      </c>
      <c r="B2113" t="s">
        <v>5424</v>
      </c>
      <c r="C2113">
        <v>31009</v>
      </c>
      <c r="D2113" t="s">
        <v>2370</v>
      </c>
      <c r="E2113" t="s">
        <v>8131</v>
      </c>
      <c r="F2113" t="str">
        <f>VLOOKUP(A2113,'REGIÕES DE SAÚDE E SEUS MUNICÍP'!$A$4:$C$5569,3,0)</f>
        <v>Passos</v>
      </c>
      <c r="G2113" t="str">
        <f>VLOOKUP(H2113,'REGIÕES DE SAÚDE E SEUS MUNICÍP'!$A$4:$D$5569,4,0)</f>
        <v>São Tomás de Aquino</v>
      </c>
      <c r="H2113">
        <f>VLOOKUP(A2113,'REGIÕES DE SAÚDE E SEUS MUNICÍP'!$A$4:$A$5569,1,0)</f>
        <v>316510</v>
      </c>
      <c r="I2113" t="str">
        <f t="shared" si="128"/>
        <v>Mesmo município</v>
      </c>
      <c r="J2113" t="e">
        <f>VLOOKUP(D2113,'REGIÕES DE SAÚDE E SEUS MUNICÍP'!$C$4:$C$5569,1,0)</f>
        <v>#N/A</v>
      </c>
      <c r="K2113" t="e">
        <f t="shared" si="129"/>
        <v>#VALUE!</v>
      </c>
      <c r="L2113" t="str">
        <f t="shared" si="130"/>
        <v>diferente</v>
      </c>
      <c r="M2113" t="str">
        <f t="shared" si="131"/>
        <v>diferente</v>
      </c>
    </row>
    <row r="2114" spans="1:13" x14ac:dyDescent="0.25">
      <c r="A2114">
        <v>316530</v>
      </c>
      <c r="B2114" t="s">
        <v>5424</v>
      </c>
      <c r="C2114">
        <v>31015</v>
      </c>
      <c r="D2114" t="s">
        <v>11214</v>
      </c>
      <c r="E2114" t="s">
        <v>8480</v>
      </c>
      <c r="F2114" t="str">
        <f>VLOOKUP(A2114,'REGIÕES DE SAÚDE E SEUS MUNICÍP'!$A$4:$C$5569,3,0)</f>
        <v>São João Del Rei</v>
      </c>
      <c r="G2114" t="str">
        <f>VLOOKUP(H2114,'REGIÕES DE SAÚDE E SEUS MUNICÍP'!$A$4:$D$5569,4,0)</f>
        <v>São Vicente de Minas</v>
      </c>
      <c r="H2114">
        <f>VLOOKUP(A2114,'REGIÕES DE SAÚDE E SEUS MUNICÍP'!$A$4:$A$5569,1,0)</f>
        <v>316530</v>
      </c>
      <c r="I2114" t="str">
        <f t="shared" si="128"/>
        <v>Mesmo município</v>
      </c>
      <c r="J2114" t="str">
        <f>VLOOKUP(D2114,'REGIÕES DE SAÚDE E SEUS MUNICÍP'!$C$4:$C$5569,1,0)</f>
        <v>São João Del Rei</v>
      </c>
      <c r="K2114">
        <f t="shared" si="129"/>
        <v>1</v>
      </c>
      <c r="L2114" t="str">
        <f t="shared" si="130"/>
        <v>diferente</v>
      </c>
      <c r="M2114" t="str">
        <f t="shared" si="131"/>
        <v>diferente</v>
      </c>
    </row>
    <row r="2115" spans="1:13" x14ac:dyDescent="0.25">
      <c r="A2115">
        <v>316540</v>
      </c>
      <c r="B2115" t="s">
        <v>5424</v>
      </c>
      <c r="C2115">
        <v>31003</v>
      </c>
      <c r="D2115" t="s">
        <v>1000</v>
      </c>
      <c r="E2115" t="s">
        <v>7945</v>
      </c>
      <c r="F2115" t="str">
        <f>VLOOKUP(A2115,'REGIÕES DE SAÚDE E SEUS MUNICÍP'!$A$4:$C$5569,3,0)</f>
        <v>Pouso Alegre</v>
      </c>
      <c r="G2115" t="str">
        <f>VLOOKUP(H2115,'REGIÕES DE SAÚDE E SEUS MUNICÍP'!$A$4:$D$5569,4,0)</f>
        <v>Sapucaí-Mirim</v>
      </c>
      <c r="H2115">
        <f>VLOOKUP(A2115,'REGIÕES DE SAÚDE E SEUS MUNICÍP'!$A$4:$A$5569,1,0)</f>
        <v>316540</v>
      </c>
      <c r="I2115" t="str">
        <f t="shared" ref="I2115:I2178" si="132">IF(G2115=E2115,"Mesmo município","Município diferente")</f>
        <v>Mesmo município</v>
      </c>
      <c r="J2115" t="e">
        <f>VLOOKUP(D2115,'REGIÕES DE SAÚDE E SEUS MUNICÍP'!$C$4:$C$5569,1,0)</f>
        <v>#N/A</v>
      </c>
      <c r="K2115" t="e">
        <f t="shared" si="129"/>
        <v>#VALUE!</v>
      </c>
      <c r="L2115" t="str">
        <f t="shared" si="130"/>
        <v>diferente</v>
      </c>
      <c r="M2115" t="str">
        <f t="shared" si="131"/>
        <v>diferente</v>
      </c>
    </row>
    <row r="2116" spans="1:13" x14ac:dyDescent="0.25">
      <c r="A2116">
        <v>316550</v>
      </c>
      <c r="B2116" t="s">
        <v>5424</v>
      </c>
      <c r="C2116">
        <v>31036</v>
      </c>
      <c r="D2116" t="s">
        <v>7572</v>
      </c>
      <c r="E2116" t="s">
        <v>6581</v>
      </c>
      <c r="F2116" t="str">
        <f>VLOOKUP(A2116,'REGIÕES DE SAÚDE E SEUS MUNICÍP'!$A$4:$C$5569,3,0)</f>
        <v>Governador Valadares</v>
      </c>
      <c r="G2116" t="str">
        <f>VLOOKUP(H2116,'REGIÕES DE SAÚDE E SEUS MUNICÍP'!$A$4:$D$5569,4,0)</f>
        <v>Sardoá</v>
      </c>
      <c r="H2116">
        <f>VLOOKUP(A2116,'REGIÕES DE SAÚDE E SEUS MUNICÍP'!$A$4:$A$5569,1,0)</f>
        <v>316550</v>
      </c>
      <c r="I2116" t="str">
        <f t="shared" si="132"/>
        <v>Mesmo município</v>
      </c>
      <c r="J2116" t="str">
        <f>VLOOKUP(D2116,'REGIÕES DE SAÚDE E SEUS MUNICÍP'!$C$4:$C$5569,1,0)</f>
        <v>Governador Valadares</v>
      </c>
      <c r="K2116">
        <f t="shared" ref="K2116:K2179" si="133">SEARCH(F2116,D2116)</f>
        <v>1</v>
      </c>
      <c r="L2116" t="str">
        <f t="shared" ref="L2116:L2179" si="134">IF(D2116=D2117,IF(F2116=F2117,"Regiões semelhantes","Nova composição"),"diferente")</f>
        <v>diferente</v>
      </c>
      <c r="M2116" t="str">
        <f t="shared" si="131"/>
        <v>diferente</v>
      </c>
    </row>
    <row r="2117" spans="1:13" x14ac:dyDescent="0.25">
      <c r="A2117">
        <v>316553</v>
      </c>
      <c r="B2117" t="s">
        <v>5424</v>
      </c>
      <c r="C2117">
        <v>31018</v>
      </c>
      <c r="D2117" t="s">
        <v>5161</v>
      </c>
      <c r="E2117" t="s">
        <v>7117</v>
      </c>
      <c r="F2117" t="str">
        <f>VLOOKUP(A2117,'REGIÕES DE SAÚDE E SEUS MUNICÍP'!$A$4:$C$5569,3,0)</f>
        <v>Belo Horizonte</v>
      </c>
      <c r="G2117" t="str">
        <f>VLOOKUP(H2117,'REGIÕES DE SAÚDE E SEUS MUNICÍP'!$A$4:$D$5569,4,0)</f>
        <v>Sarzedo</v>
      </c>
      <c r="H2117">
        <f>VLOOKUP(A2117,'REGIÕES DE SAÚDE E SEUS MUNICÍP'!$A$4:$A$5569,1,0)</f>
        <v>316553</v>
      </c>
      <c r="I2117" t="str">
        <f t="shared" si="132"/>
        <v>Mesmo município</v>
      </c>
      <c r="J2117" t="e">
        <f>VLOOKUP(D2117,'REGIÕES DE SAÚDE E SEUS MUNICÍP'!$C$4:$C$5569,1,0)</f>
        <v>#N/A</v>
      </c>
      <c r="K2117" t="e">
        <f t="shared" si="133"/>
        <v>#VALUE!</v>
      </c>
      <c r="L2117" t="str">
        <f>IF(D2117=D2118,IF(F2117=F2118,"Regiões semelhantes","Nova composição"),"diferente")</f>
        <v>diferente</v>
      </c>
      <c r="M2117" t="str">
        <f t="shared" si="131"/>
        <v>diferente</v>
      </c>
    </row>
    <row r="2118" spans="1:13" x14ac:dyDescent="0.25">
      <c r="A2118">
        <v>316556</v>
      </c>
      <c r="B2118" t="s">
        <v>5424</v>
      </c>
      <c r="C2118">
        <v>31060</v>
      </c>
      <c r="D2118" t="s">
        <v>3110</v>
      </c>
      <c r="E2118" t="s">
        <v>6177</v>
      </c>
      <c r="F2118" t="str">
        <f>VLOOKUP(A2118,'REGIÕES DE SAÚDE E SEUS MUNICÍP'!$A$4:$C$5569,3,0)</f>
        <v>Ponte Nova</v>
      </c>
      <c r="G2118" t="str">
        <f>VLOOKUP(H2118,'REGIÕES DE SAÚDE E SEUS MUNICÍP'!$A$4:$D$5569,4,0)</f>
        <v>Sem-Peixe</v>
      </c>
      <c r="H2118">
        <f>VLOOKUP(A2118,'REGIÕES DE SAÚDE E SEUS MUNICÍP'!$A$4:$A$5569,1,0)</f>
        <v>316556</v>
      </c>
      <c r="I2118" t="str">
        <f t="shared" si="132"/>
        <v>Mesmo município</v>
      </c>
      <c r="J2118" t="str">
        <f>VLOOKUP(D2118,'REGIÕES DE SAÚDE E SEUS MUNICÍP'!$C$4:$C$5569,1,0)</f>
        <v>Ponte Nova</v>
      </c>
      <c r="K2118">
        <f t="shared" si="133"/>
        <v>1</v>
      </c>
      <c r="L2118" t="str">
        <f t="shared" si="134"/>
        <v>diferente</v>
      </c>
      <c r="M2118" t="str">
        <f>IF(F2118=F2117,"igual","diferente")</f>
        <v>diferente</v>
      </c>
    </row>
    <row r="2119" spans="1:13" x14ac:dyDescent="0.25">
      <c r="A2119">
        <v>316557</v>
      </c>
      <c r="B2119" t="s">
        <v>5424</v>
      </c>
      <c r="C2119">
        <v>31007</v>
      </c>
      <c r="D2119" t="s">
        <v>6648</v>
      </c>
      <c r="E2119" t="s">
        <v>1950</v>
      </c>
      <c r="F2119" t="str">
        <f>VLOOKUP(A2119,'REGIÕES DE SAÚDE E SEUS MUNICÍP'!$A$4:$C$5569,3,0)</f>
        <v>Pouso Alegre</v>
      </c>
      <c r="G2119" t="str">
        <f>VLOOKUP(H2119,'REGIÕES DE SAÚDE E SEUS MUNICÍP'!$A$4:$D$5569,4,0)</f>
        <v>Senador Amaral</v>
      </c>
      <c r="H2119">
        <f>VLOOKUP(A2119,'REGIÕES DE SAÚDE E SEUS MUNICÍP'!$A$4:$A$5569,1,0)</f>
        <v>316557</v>
      </c>
      <c r="I2119" t="str">
        <f t="shared" si="132"/>
        <v>Mesmo município</v>
      </c>
      <c r="J2119" t="str">
        <f>VLOOKUP(D2119,'REGIÕES DE SAÚDE E SEUS MUNICÍP'!$C$4:$C$5569,1,0)</f>
        <v>Pouso Alegre</v>
      </c>
      <c r="K2119">
        <f t="shared" si="133"/>
        <v>1</v>
      </c>
      <c r="L2119" t="str">
        <f t="shared" si="134"/>
        <v>diferente</v>
      </c>
      <c r="M2119" t="str">
        <f t="shared" ref="M2119:M2181" si="135">IF(F2119=F2118,"igual","diferente")</f>
        <v>diferente</v>
      </c>
    </row>
    <row r="2120" spans="1:13" x14ac:dyDescent="0.25">
      <c r="A2120">
        <v>316560</v>
      </c>
      <c r="B2120" t="s">
        <v>5424</v>
      </c>
      <c r="C2120">
        <v>31047</v>
      </c>
      <c r="D2120" t="s">
        <v>11414</v>
      </c>
      <c r="E2120" t="s">
        <v>5020</v>
      </c>
      <c r="F2120" t="str">
        <f>VLOOKUP(A2120,'REGIÕES DE SAÚDE E SEUS MUNICÍP'!$A$4:$C$5569,3,0)</f>
        <v>Juiz de Fora</v>
      </c>
      <c r="G2120" t="str">
        <f>VLOOKUP(H2120,'REGIÕES DE SAÚDE E SEUS MUNICÍP'!$A$4:$D$5569,4,0)</f>
        <v>Senador Cortes</v>
      </c>
      <c r="H2120">
        <f>VLOOKUP(A2120,'REGIÕES DE SAÚDE E SEUS MUNICÍP'!$A$4:$A$5569,1,0)</f>
        <v>316560</v>
      </c>
      <c r="I2120" t="str">
        <f t="shared" si="132"/>
        <v>Mesmo município</v>
      </c>
      <c r="J2120" t="e">
        <f>VLOOKUP(D2120,'REGIÕES DE SAÚDE E SEUS MUNICÍP'!$C$4:$C$5569,1,0)</f>
        <v>#N/A</v>
      </c>
      <c r="K2120" t="e">
        <f t="shared" si="133"/>
        <v>#VALUE!</v>
      </c>
      <c r="L2120" t="str">
        <f t="shared" si="134"/>
        <v>diferente</v>
      </c>
      <c r="M2120" t="str">
        <f t="shared" si="135"/>
        <v>diferente</v>
      </c>
    </row>
    <row r="2121" spans="1:13" x14ac:dyDescent="0.25">
      <c r="A2121">
        <v>316570</v>
      </c>
      <c r="B2121" t="s">
        <v>5424</v>
      </c>
      <c r="C2121">
        <v>31048</v>
      </c>
      <c r="D2121" t="s">
        <v>5510</v>
      </c>
      <c r="E2121" t="s">
        <v>2303</v>
      </c>
      <c r="F2121" t="str">
        <f>VLOOKUP(A2121,'REGIÕES DE SAÚDE E SEUS MUNICÍP'!$A$4:$C$5569,3,0)</f>
        <v>Ubá</v>
      </c>
      <c r="G2121" t="str">
        <f>VLOOKUP(H2121,'REGIÕES DE SAÚDE E SEUS MUNICÍP'!$A$4:$D$5569,4,0)</f>
        <v>Senador Firmino</v>
      </c>
      <c r="H2121">
        <f>VLOOKUP(A2121,'REGIÕES DE SAÚDE E SEUS MUNICÍP'!$A$4:$A$5569,1,0)</f>
        <v>316570</v>
      </c>
      <c r="I2121" t="str">
        <f t="shared" si="132"/>
        <v>Mesmo município</v>
      </c>
      <c r="J2121" t="str">
        <f>VLOOKUP(D2121,'REGIÕES DE SAÚDE E SEUS MUNICÍP'!$C$4:$C$5569,1,0)</f>
        <v>Ubá</v>
      </c>
      <c r="K2121">
        <f t="shared" si="133"/>
        <v>1</v>
      </c>
      <c r="L2121" t="str">
        <f t="shared" si="134"/>
        <v>diferente</v>
      </c>
      <c r="M2121" t="str">
        <f t="shared" si="135"/>
        <v>diferente</v>
      </c>
    </row>
    <row r="2122" spans="1:13" x14ac:dyDescent="0.25">
      <c r="A2122">
        <v>316580</v>
      </c>
      <c r="B2122" t="s">
        <v>5424</v>
      </c>
      <c r="C2122">
        <v>31007</v>
      </c>
      <c r="D2122" t="s">
        <v>6648</v>
      </c>
      <c r="E2122" t="s">
        <v>5479</v>
      </c>
      <c r="F2122" t="str">
        <f>VLOOKUP(A2122,'REGIÕES DE SAÚDE E SEUS MUNICÍP'!$A$4:$C$5569,3,0)</f>
        <v>Pouso Alegre</v>
      </c>
      <c r="G2122" t="str">
        <f>VLOOKUP(H2122,'REGIÕES DE SAÚDE E SEUS MUNICÍP'!$A$4:$D$5569,4,0)</f>
        <v>Senador José Bento</v>
      </c>
      <c r="H2122">
        <f>VLOOKUP(A2122,'REGIÕES DE SAÚDE E SEUS MUNICÍP'!$A$4:$A$5569,1,0)</f>
        <v>316580</v>
      </c>
      <c r="I2122" t="str">
        <f t="shared" si="132"/>
        <v>Mesmo município</v>
      </c>
      <c r="J2122" t="str">
        <f>VLOOKUP(D2122,'REGIÕES DE SAÚDE E SEUS MUNICÍP'!$C$4:$C$5569,1,0)</f>
        <v>Pouso Alegre</v>
      </c>
      <c r="K2122">
        <f t="shared" si="133"/>
        <v>1</v>
      </c>
      <c r="L2122" t="str">
        <f>IF(D2122=D2123,IF(F2122=F2123,"Regiões semelhantes","Nova composição"),"diferente")</f>
        <v>diferente</v>
      </c>
      <c r="M2122" t="str">
        <f t="shared" si="135"/>
        <v>diferente</v>
      </c>
    </row>
    <row r="2123" spans="1:13" x14ac:dyDescent="0.25">
      <c r="A2123">
        <v>316590</v>
      </c>
      <c r="B2123" t="s">
        <v>5424</v>
      </c>
      <c r="C2123">
        <v>31026</v>
      </c>
      <c r="D2123" t="s">
        <v>11010</v>
      </c>
      <c r="E2123" t="s">
        <v>10021</v>
      </c>
      <c r="F2123" t="str">
        <f>VLOOKUP(A2123,'REGIÕES DE SAÚDE E SEUS MUNICÍP'!$A$4:$C$5569,3,0)</f>
        <v>Diamantina</v>
      </c>
      <c r="G2123" t="str">
        <f>VLOOKUP(H2123,'REGIÕES DE SAÚDE E SEUS MUNICÍP'!$A$4:$D$5569,4,0)</f>
        <v>Senador Modestino Gonçalves</v>
      </c>
      <c r="H2123">
        <f>VLOOKUP(A2123,'REGIÕES DE SAÚDE E SEUS MUNICÍP'!$A$4:$A$5569,1,0)</f>
        <v>316590</v>
      </c>
      <c r="I2123" t="str">
        <f t="shared" si="132"/>
        <v>Mesmo município</v>
      </c>
      <c r="J2123" t="str">
        <f>VLOOKUP(D2123,'REGIÕES DE SAÚDE E SEUS MUNICÍP'!$C$4:$C$5569,1,0)</f>
        <v>Diamantina</v>
      </c>
      <c r="K2123">
        <f t="shared" si="133"/>
        <v>1</v>
      </c>
      <c r="L2123" t="str">
        <f t="shared" si="134"/>
        <v>diferente</v>
      </c>
      <c r="M2123" t="str">
        <f>IF(F2123=F2122,"igual","diferente")</f>
        <v>diferente</v>
      </c>
    </row>
    <row r="2124" spans="1:13" x14ac:dyDescent="0.25">
      <c r="A2124">
        <v>316600</v>
      </c>
      <c r="B2124" t="s">
        <v>5424</v>
      </c>
      <c r="C2124">
        <v>31079</v>
      </c>
      <c r="D2124" t="s">
        <v>4801</v>
      </c>
      <c r="E2124" t="s">
        <v>4818</v>
      </c>
      <c r="F2124" t="str">
        <f>VLOOKUP(A2124,'REGIÕES DE SAÚDE E SEUS MUNICÍP'!$A$4:$C$5569,3,0)</f>
        <v>Barbacena</v>
      </c>
      <c r="G2124" t="str">
        <f>VLOOKUP(H2124,'REGIÕES DE SAÚDE E SEUS MUNICÍP'!$A$4:$D$5569,4,0)</f>
        <v>Senhora de Oliveira</v>
      </c>
      <c r="H2124">
        <f>VLOOKUP(A2124,'REGIÕES DE SAÚDE E SEUS MUNICÍP'!$A$4:$A$5569,1,0)</f>
        <v>316600</v>
      </c>
      <c r="I2124" t="str">
        <f t="shared" si="132"/>
        <v>Mesmo município</v>
      </c>
      <c r="J2124" t="e">
        <f>VLOOKUP(D2124,'REGIÕES DE SAÚDE E SEUS MUNICÍP'!$C$4:$C$5569,1,0)</f>
        <v>#N/A</v>
      </c>
      <c r="K2124" t="e">
        <f t="shared" si="133"/>
        <v>#VALUE!</v>
      </c>
      <c r="L2124" t="str">
        <f t="shared" si="134"/>
        <v>diferente</v>
      </c>
      <c r="M2124" t="str">
        <f t="shared" si="135"/>
        <v>diferente</v>
      </c>
    </row>
    <row r="2125" spans="1:13" x14ac:dyDescent="0.25">
      <c r="A2125">
        <v>316610</v>
      </c>
      <c r="B2125" t="s">
        <v>5424</v>
      </c>
      <c r="C2125">
        <v>31020</v>
      </c>
      <c r="D2125" t="s">
        <v>3394</v>
      </c>
      <c r="E2125" t="s">
        <v>6016</v>
      </c>
      <c r="F2125" t="str">
        <f>VLOOKUP(A2125,'REGIÕES DE SAÚDE E SEUS MUNICÍP'!$A$4:$C$5569,3,0)</f>
        <v>Itabira</v>
      </c>
      <c r="G2125" t="str">
        <f>VLOOKUP(H2125,'REGIÕES DE SAÚDE E SEUS MUNICÍP'!$A$4:$D$5569,4,0)</f>
        <v>Senhora do Porto</v>
      </c>
      <c r="H2125">
        <f>VLOOKUP(A2125,'REGIÕES DE SAÚDE E SEUS MUNICÍP'!$A$4:$A$5569,1,0)</f>
        <v>316610</v>
      </c>
      <c r="I2125" t="str">
        <f t="shared" si="132"/>
        <v>Mesmo município</v>
      </c>
      <c r="J2125" t="e">
        <f>VLOOKUP(D2125,'REGIÕES DE SAÚDE E SEUS MUNICÍP'!$C$4:$C$5569,1,0)</f>
        <v>#N/A</v>
      </c>
      <c r="K2125" t="e">
        <f t="shared" si="133"/>
        <v>#VALUE!</v>
      </c>
      <c r="L2125" t="str">
        <f t="shared" si="134"/>
        <v>diferente</v>
      </c>
      <c r="M2125" t="str">
        <f t="shared" si="135"/>
        <v>diferente</v>
      </c>
    </row>
    <row r="2126" spans="1:13" x14ac:dyDescent="0.25">
      <c r="A2126">
        <v>316620</v>
      </c>
      <c r="B2126" t="s">
        <v>5424</v>
      </c>
      <c r="C2126">
        <v>31013</v>
      </c>
      <c r="D2126" t="s">
        <v>6775</v>
      </c>
      <c r="E2126" t="s">
        <v>1129</v>
      </c>
      <c r="F2126" t="str">
        <f>VLOOKUP(A2126,'REGIÕES DE SAÚDE E SEUS MUNICÍP'!$A$4:$C$5569,3,0)</f>
        <v>Barbacena</v>
      </c>
      <c r="G2126" t="str">
        <f>VLOOKUP(H2126,'REGIÕES DE SAÚDE E SEUS MUNICÍP'!$A$4:$D$5569,4,0)</f>
        <v>Senhora dos Remédios</v>
      </c>
      <c r="H2126">
        <f>VLOOKUP(A2126,'REGIÕES DE SAÚDE E SEUS MUNICÍP'!$A$4:$A$5569,1,0)</f>
        <v>316620</v>
      </c>
      <c r="I2126" t="str">
        <f t="shared" si="132"/>
        <v>Mesmo município</v>
      </c>
      <c r="J2126" t="str">
        <f>VLOOKUP(D2126,'REGIÕES DE SAÚDE E SEUS MUNICÍP'!$C$4:$C$5569,1,0)</f>
        <v>Barbacena</v>
      </c>
      <c r="K2126">
        <f t="shared" si="133"/>
        <v>1</v>
      </c>
      <c r="L2126" t="str">
        <f t="shared" si="134"/>
        <v>diferente</v>
      </c>
      <c r="M2126" t="str">
        <f t="shared" si="135"/>
        <v>diferente</v>
      </c>
    </row>
    <row r="2127" spans="1:13" x14ac:dyDescent="0.25">
      <c r="A2127">
        <v>316630</v>
      </c>
      <c r="B2127" t="s">
        <v>5424</v>
      </c>
      <c r="C2127">
        <v>31060</v>
      </c>
      <c r="D2127" t="s">
        <v>3110</v>
      </c>
      <c r="E2127" t="s">
        <v>5342</v>
      </c>
      <c r="F2127" t="str">
        <f>VLOOKUP(A2127,'REGIÕES DE SAÚDE E SEUS MUNICÍP'!$A$4:$C$5569,3,0)</f>
        <v>Manhumirim</v>
      </c>
      <c r="G2127" t="str">
        <f>VLOOKUP(H2127,'REGIÕES DE SAÚDE E SEUS MUNICÍP'!$A$4:$D$5569,4,0)</f>
        <v>Sericita</v>
      </c>
      <c r="H2127">
        <f>VLOOKUP(A2127,'REGIÕES DE SAÚDE E SEUS MUNICÍP'!$A$4:$A$5569,1,0)</f>
        <v>316630</v>
      </c>
      <c r="I2127" t="str">
        <f t="shared" si="132"/>
        <v>Mesmo município</v>
      </c>
      <c r="J2127" t="str">
        <f>VLOOKUP(D2127,'REGIÕES DE SAÚDE E SEUS MUNICÍP'!$C$4:$C$5569,1,0)</f>
        <v>Ponte Nova</v>
      </c>
      <c r="K2127" t="e">
        <f t="shared" si="133"/>
        <v>#VALUE!</v>
      </c>
      <c r="L2127" t="str">
        <f t="shared" si="134"/>
        <v>diferente</v>
      </c>
      <c r="M2127" t="str">
        <f t="shared" si="135"/>
        <v>diferente</v>
      </c>
    </row>
    <row r="2128" spans="1:13" x14ac:dyDescent="0.25">
      <c r="A2128">
        <v>316640</v>
      </c>
      <c r="B2128" t="s">
        <v>5424</v>
      </c>
      <c r="C2128">
        <v>31008</v>
      </c>
      <c r="D2128" t="s">
        <v>1370</v>
      </c>
      <c r="E2128" t="s">
        <v>7670</v>
      </c>
      <c r="F2128" t="str">
        <f>VLOOKUP(A2128,'REGIÕES DE SAÚDE E SEUS MUNICÍP'!$A$4:$C$5569,3,0)</f>
        <v>Varginha</v>
      </c>
      <c r="G2128" t="str">
        <f>VLOOKUP(H2128,'REGIÕES DE SAÚDE E SEUS MUNICÍP'!$A$4:$D$5569,4,0)</f>
        <v>Seritinga</v>
      </c>
      <c r="H2128">
        <f>VLOOKUP(A2128,'REGIÕES DE SAÚDE E SEUS MUNICÍP'!$A$4:$A$5569,1,0)</f>
        <v>316640</v>
      </c>
      <c r="I2128" t="str">
        <f t="shared" si="132"/>
        <v>Mesmo município</v>
      </c>
      <c r="J2128" t="e">
        <f>VLOOKUP(D2128,'REGIÕES DE SAÚDE E SEUS MUNICÍP'!$C$4:$C$5569,1,0)</f>
        <v>#N/A</v>
      </c>
      <c r="K2128" t="e">
        <f t="shared" si="133"/>
        <v>#VALUE!</v>
      </c>
      <c r="L2128" t="str">
        <f t="shared" si="134"/>
        <v>diferente</v>
      </c>
      <c r="M2128" t="str">
        <f t="shared" si="135"/>
        <v>diferente</v>
      </c>
    </row>
    <row r="2129" spans="1:13" x14ac:dyDescent="0.25">
      <c r="A2129">
        <v>316650</v>
      </c>
      <c r="B2129" t="s">
        <v>5424</v>
      </c>
      <c r="C2129">
        <v>31095</v>
      </c>
      <c r="D2129" t="s">
        <v>3359</v>
      </c>
      <c r="E2129" t="s">
        <v>10115</v>
      </c>
      <c r="F2129" t="str">
        <f>VLOOKUP(A2129,'REGIÕES DE SAÚDE E SEUS MUNICÍP'!$A$4:$C$5569,3,0)</f>
        <v>Diamantina</v>
      </c>
      <c r="G2129" t="str">
        <f>VLOOKUP(H2129,'REGIÕES DE SAÚDE E SEUS MUNICÍP'!$A$4:$D$5569,4,0)</f>
        <v>Serra Azul de Minas</v>
      </c>
      <c r="H2129">
        <f>VLOOKUP(A2129,'REGIÕES DE SAÚDE E SEUS MUNICÍP'!$A$4:$A$5569,1,0)</f>
        <v>316650</v>
      </c>
      <c r="I2129" t="str">
        <f t="shared" si="132"/>
        <v>Mesmo município</v>
      </c>
      <c r="J2129" t="e">
        <f>VLOOKUP(D2129,'REGIÕES DE SAÚDE E SEUS MUNICÍP'!$C$4:$C$5569,1,0)</f>
        <v>#N/A</v>
      </c>
      <c r="K2129" t="e">
        <f t="shared" si="133"/>
        <v>#VALUE!</v>
      </c>
      <c r="L2129" t="str">
        <f t="shared" si="134"/>
        <v>diferente</v>
      </c>
      <c r="M2129" t="str">
        <f t="shared" si="135"/>
        <v>diferente</v>
      </c>
    </row>
    <row r="2130" spans="1:13" x14ac:dyDescent="0.25">
      <c r="A2130">
        <v>316660</v>
      </c>
      <c r="B2130" t="s">
        <v>5424</v>
      </c>
      <c r="C2130">
        <v>31028</v>
      </c>
      <c r="D2130" t="s">
        <v>10375</v>
      </c>
      <c r="E2130" t="s">
        <v>1707</v>
      </c>
      <c r="F2130" t="str">
        <f>VLOOKUP(A2130,'REGIÕES DE SAÚDE E SEUS MUNICÍP'!$A$4:$C$5569,3,0)</f>
        <v>Divinópolis</v>
      </c>
      <c r="G2130" t="str">
        <f>VLOOKUP(H2130,'REGIÕES DE SAÚDE E SEUS MUNICÍP'!$A$4:$D$5569,4,0)</f>
        <v>Serra da Saudade</v>
      </c>
      <c r="H2130">
        <f>VLOOKUP(A2130,'REGIÕES DE SAÚDE E SEUS MUNICÍP'!$A$4:$A$5569,1,0)</f>
        <v>316660</v>
      </c>
      <c r="I2130" t="str">
        <f t="shared" si="132"/>
        <v>Mesmo município</v>
      </c>
      <c r="J2130" t="e">
        <f>VLOOKUP(D2130,'REGIÕES DE SAÚDE E SEUS MUNICÍP'!$C$4:$C$5569,1,0)</f>
        <v>#N/A</v>
      </c>
      <c r="K2130" t="e">
        <f t="shared" si="133"/>
        <v>#VALUE!</v>
      </c>
      <c r="L2130" t="str">
        <f>IF(D2130=D2131,IF(F2130=F2131,"Regiões semelhantes","Nova composição"),"diferente")</f>
        <v>diferente</v>
      </c>
      <c r="M2130" t="str">
        <f t="shared" si="135"/>
        <v>diferente</v>
      </c>
    </row>
    <row r="2131" spans="1:13" x14ac:dyDescent="0.25">
      <c r="A2131">
        <v>316670</v>
      </c>
      <c r="B2131" t="s">
        <v>5424</v>
      </c>
      <c r="C2131">
        <v>31066</v>
      </c>
      <c r="D2131" t="s">
        <v>9575</v>
      </c>
      <c r="E2131" t="s">
        <v>8546</v>
      </c>
      <c r="F2131" t="str">
        <f>VLOOKUP(A2131,'REGIÕES DE SAÚDE E SEUS MUNICÍP'!$A$4:$C$5569,3,0)</f>
        <v>Teófilo Otoni</v>
      </c>
      <c r="G2131" t="str">
        <f>VLOOKUP(H2131,'REGIÕES DE SAÚDE E SEUS MUNICÍP'!$A$4:$D$5569,4,0)</f>
        <v>Serra dos Aimorés</v>
      </c>
      <c r="H2131">
        <f>VLOOKUP(A2131,'REGIÕES DE SAÚDE E SEUS MUNICÍP'!$A$4:$A$5569,1,0)</f>
        <v>316670</v>
      </c>
      <c r="I2131" t="str">
        <f t="shared" si="132"/>
        <v>Mesmo município</v>
      </c>
      <c r="J2131" t="e">
        <f>VLOOKUP(D2131,'REGIÕES DE SAÚDE E SEUS MUNICÍP'!$C$4:$C$5569,1,0)</f>
        <v>#N/A</v>
      </c>
      <c r="K2131" t="e">
        <f t="shared" si="133"/>
        <v>#VALUE!</v>
      </c>
      <c r="L2131" t="str">
        <f t="shared" si="134"/>
        <v>diferente</v>
      </c>
      <c r="M2131" t="str">
        <f>IF(F2131=F2130,"igual","diferente")</f>
        <v>diferente</v>
      </c>
    </row>
    <row r="2132" spans="1:13" x14ac:dyDescent="0.25">
      <c r="A2132">
        <v>316680</v>
      </c>
      <c r="B2132" t="s">
        <v>5424</v>
      </c>
      <c r="C2132">
        <v>31057</v>
      </c>
      <c r="D2132" t="s">
        <v>2762</v>
      </c>
      <c r="E2132" t="s">
        <v>9332</v>
      </c>
      <c r="F2132" t="str">
        <f>VLOOKUP(A2132,'REGIÕES DE SAÚDE E SEUS MUNICÍP'!$A$4:$C$5569,3,0)</f>
        <v>Patos de Minas</v>
      </c>
      <c r="G2132" t="str">
        <f>VLOOKUP(H2132,'REGIÕES DE SAÚDE E SEUS MUNICÍP'!$A$4:$D$5569,4,0)</f>
        <v>Serra do Salitre</v>
      </c>
      <c r="H2132">
        <f>VLOOKUP(A2132,'REGIÕES DE SAÚDE E SEUS MUNICÍP'!$A$4:$A$5569,1,0)</f>
        <v>316680</v>
      </c>
      <c r="I2132" t="str">
        <f t="shared" si="132"/>
        <v>Mesmo município</v>
      </c>
      <c r="J2132" t="str">
        <f>VLOOKUP(D2132,'REGIÕES DE SAÚDE E SEUS MUNICÍP'!$C$4:$C$5569,1,0)</f>
        <v>Patos de Minas</v>
      </c>
      <c r="K2132">
        <f t="shared" si="133"/>
        <v>1</v>
      </c>
      <c r="L2132" t="str">
        <f t="shared" si="134"/>
        <v>diferente</v>
      </c>
      <c r="M2132" t="str">
        <f t="shared" si="135"/>
        <v>diferente</v>
      </c>
    </row>
    <row r="2133" spans="1:13" x14ac:dyDescent="0.25">
      <c r="A2133">
        <v>316690</v>
      </c>
      <c r="B2133" t="s">
        <v>5424</v>
      </c>
      <c r="C2133">
        <v>31001</v>
      </c>
      <c r="D2133" t="s">
        <v>11405</v>
      </c>
      <c r="E2133" t="s">
        <v>10813</v>
      </c>
      <c r="F2133" t="str">
        <f>VLOOKUP(A2133,'REGIÕES DE SAÚDE E SEUS MUNICÍP'!$A$4:$C$5569,3,0)</f>
        <v>Alfenas</v>
      </c>
      <c r="G2133" t="str">
        <f>VLOOKUP(H2133,'REGIÕES DE SAÚDE E SEUS MUNICÍP'!$A$4:$D$5569,4,0)</f>
        <v>Serrania</v>
      </c>
      <c r="H2133">
        <f>VLOOKUP(A2133,'REGIÕES DE SAÚDE E SEUS MUNICÍP'!$A$4:$A$5569,1,0)</f>
        <v>316690</v>
      </c>
      <c r="I2133" t="str">
        <f t="shared" si="132"/>
        <v>Mesmo município</v>
      </c>
      <c r="J2133" t="e">
        <f>VLOOKUP(D2133,'REGIÕES DE SAÚDE E SEUS MUNICÍP'!$C$4:$C$5569,1,0)</f>
        <v>#N/A</v>
      </c>
      <c r="K2133">
        <f t="shared" si="133"/>
        <v>1</v>
      </c>
      <c r="L2133" t="str">
        <f t="shared" si="134"/>
        <v>diferente</v>
      </c>
      <c r="M2133" t="str">
        <f t="shared" si="135"/>
        <v>diferente</v>
      </c>
    </row>
    <row r="2134" spans="1:13" x14ac:dyDescent="0.25">
      <c r="A2134">
        <v>316695</v>
      </c>
      <c r="B2134" t="s">
        <v>5424</v>
      </c>
      <c r="C2134">
        <v>31052</v>
      </c>
      <c r="D2134" t="s">
        <v>11420</v>
      </c>
      <c r="E2134" t="s">
        <v>7334</v>
      </c>
      <c r="F2134" t="str">
        <f>VLOOKUP(A2134,'REGIÕES DE SAÚDE E SEUS MUNICÍP'!$A$4:$C$5569,3,0)</f>
        <v>Montes Claros</v>
      </c>
      <c r="G2134" t="str">
        <f>VLOOKUP(H2134,'REGIÕES DE SAÚDE E SEUS MUNICÍP'!$A$4:$D$5569,4,0)</f>
        <v>Serranópolis de Minas</v>
      </c>
      <c r="H2134">
        <f>VLOOKUP(A2134,'REGIÕES DE SAÚDE E SEUS MUNICÍP'!$A$4:$A$5569,1,0)</f>
        <v>316695</v>
      </c>
      <c r="I2134" t="str">
        <f t="shared" si="132"/>
        <v>Mesmo município</v>
      </c>
      <c r="J2134" t="e">
        <f>VLOOKUP(D2134,'REGIÕES DE SAÚDE E SEUS MUNICÍP'!$C$4:$C$5569,1,0)</f>
        <v>#N/A</v>
      </c>
      <c r="K2134" t="e">
        <f t="shared" si="133"/>
        <v>#VALUE!</v>
      </c>
      <c r="L2134" t="str">
        <f t="shared" si="134"/>
        <v>diferente</v>
      </c>
      <c r="M2134" t="str">
        <f t="shared" si="135"/>
        <v>diferente</v>
      </c>
    </row>
    <row r="2135" spans="1:13" x14ac:dyDescent="0.25">
      <c r="A2135">
        <v>316700</v>
      </c>
      <c r="B2135" t="s">
        <v>5424</v>
      </c>
      <c r="C2135">
        <v>31008</v>
      </c>
      <c r="D2135" t="s">
        <v>1370</v>
      </c>
      <c r="E2135" t="s">
        <v>2462</v>
      </c>
      <c r="F2135" t="str">
        <f>VLOOKUP(A2135,'REGIÕES DE SAÚDE E SEUS MUNICÍP'!$A$4:$C$5569,3,0)</f>
        <v>Varginha</v>
      </c>
      <c r="G2135" t="str">
        <f>VLOOKUP(H2135,'REGIÕES DE SAÚDE E SEUS MUNICÍP'!$A$4:$D$5569,4,0)</f>
        <v>Serranos</v>
      </c>
      <c r="H2135">
        <f>VLOOKUP(A2135,'REGIÕES DE SAÚDE E SEUS MUNICÍP'!$A$4:$A$5569,1,0)</f>
        <v>316700</v>
      </c>
      <c r="I2135" t="str">
        <f t="shared" si="132"/>
        <v>Mesmo município</v>
      </c>
      <c r="J2135" t="e">
        <f>VLOOKUP(D2135,'REGIÕES DE SAÚDE E SEUS MUNICÍP'!$C$4:$C$5569,1,0)</f>
        <v>#N/A</v>
      </c>
      <c r="K2135" t="e">
        <f t="shared" si="133"/>
        <v>#VALUE!</v>
      </c>
      <c r="L2135" t="str">
        <f t="shared" si="134"/>
        <v>diferente</v>
      </c>
      <c r="M2135" t="str">
        <f t="shared" si="135"/>
        <v>diferente</v>
      </c>
    </row>
    <row r="2136" spans="1:13" x14ac:dyDescent="0.25">
      <c r="A2136">
        <v>316710</v>
      </c>
      <c r="B2136" t="s">
        <v>5424</v>
      </c>
      <c r="C2136">
        <v>31095</v>
      </c>
      <c r="D2136" t="s">
        <v>3359</v>
      </c>
      <c r="E2136" t="s">
        <v>3359</v>
      </c>
      <c r="F2136" t="str">
        <f>VLOOKUP(A2136,'REGIÕES DE SAÚDE E SEUS MUNICÍP'!$A$4:$C$5569,3,0)</f>
        <v>Diamantina</v>
      </c>
      <c r="G2136" t="str">
        <f>VLOOKUP(H2136,'REGIÕES DE SAÚDE E SEUS MUNICÍP'!$A$4:$D$5569,4,0)</f>
        <v>Serro</v>
      </c>
      <c r="H2136">
        <f>VLOOKUP(A2136,'REGIÕES DE SAÚDE E SEUS MUNICÍP'!$A$4:$A$5569,1,0)</f>
        <v>316710</v>
      </c>
      <c r="I2136" t="str">
        <f t="shared" si="132"/>
        <v>Mesmo município</v>
      </c>
      <c r="J2136" t="e">
        <f>VLOOKUP(D2136,'REGIÕES DE SAÚDE E SEUS MUNICÍP'!$C$4:$C$5569,1,0)</f>
        <v>#N/A</v>
      </c>
      <c r="K2136" t="e">
        <f t="shared" si="133"/>
        <v>#VALUE!</v>
      </c>
      <c r="L2136" t="str">
        <f t="shared" si="134"/>
        <v>diferente</v>
      </c>
      <c r="M2136" t="str">
        <f t="shared" si="135"/>
        <v>diferente</v>
      </c>
    </row>
    <row r="2137" spans="1:13" x14ac:dyDescent="0.25">
      <c r="A2137">
        <v>316720</v>
      </c>
      <c r="B2137" t="s">
        <v>5424</v>
      </c>
      <c r="C2137">
        <v>31024</v>
      </c>
      <c r="D2137" t="s">
        <v>7958</v>
      </c>
      <c r="E2137" t="s">
        <v>7958</v>
      </c>
      <c r="F2137" t="str">
        <f>VLOOKUP(A2137,'REGIÕES DE SAÚDE E SEUS MUNICÍP'!$A$4:$C$5569,3,0)</f>
        <v>Sete Lagoas</v>
      </c>
      <c r="G2137" t="str">
        <f>VLOOKUP(H2137,'REGIÕES DE SAÚDE E SEUS MUNICÍP'!$A$4:$D$5569,4,0)</f>
        <v>Sete Lagoas</v>
      </c>
      <c r="H2137">
        <f>VLOOKUP(A2137,'REGIÕES DE SAÚDE E SEUS MUNICÍP'!$A$4:$A$5569,1,0)</f>
        <v>316720</v>
      </c>
      <c r="I2137" t="str">
        <f t="shared" si="132"/>
        <v>Mesmo município</v>
      </c>
      <c r="J2137" t="str">
        <f>VLOOKUP(D2137,'REGIÕES DE SAÚDE E SEUS MUNICÍP'!$C$4:$C$5569,1,0)</f>
        <v>Sete Lagoas</v>
      </c>
      <c r="K2137">
        <f t="shared" si="133"/>
        <v>1</v>
      </c>
      <c r="L2137" t="str">
        <f t="shared" si="134"/>
        <v>diferente</v>
      </c>
      <c r="M2137" t="str">
        <f t="shared" si="135"/>
        <v>diferente</v>
      </c>
    </row>
    <row r="2138" spans="1:13" x14ac:dyDescent="0.25">
      <c r="A2138">
        <v>316555</v>
      </c>
      <c r="B2138" t="s">
        <v>5424</v>
      </c>
      <c r="C2138">
        <v>31099</v>
      </c>
      <c r="D2138" t="s">
        <v>11407</v>
      </c>
      <c r="E2138" t="s">
        <v>6709</v>
      </c>
      <c r="F2138" t="str">
        <f>VLOOKUP(A2138,'REGIÕES DE SAÚDE E SEUS MUNICÍP'!$A$4:$C$5569,3,0)</f>
        <v>Teófilo Otoni</v>
      </c>
      <c r="G2138" t="str">
        <f>VLOOKUP(H2138,'REGIÕES DE SAÚDE E SEUS MUNICÍP'!$A$4:$D$5569,4,0)</f>
        <v>Setubinha</v>
      </c>
      <c r="H2138">
        <f>VLOOKUP(A2138,'REGIÕES DE SAÚDE E SEUS MUNICÍP'!$A$4:$A$5569,1,0)</f>
        <v>316555</v>
      </c>
      <c r="I2138" t="str">
        <f t="shared" si="132"/>
        <v>Mesmo município</v>
      </c>
      <c r="J2138" t="e">
        <f>VLOOKUP(D2138,'REGIÕES DE SAÚDE E SEUS MUNICÍP'!$C$4:$C$5569,1,0)</f>
        <v>#N/A</v>
      </c>
      <c r="K2138">
        <f t="shared" si="133"/>
        <v>1</v>
      </c>
      <c r="L2138" t="str">
        <f t="shared" si="134"/>
        <v>diferente</v>
      </c>
      <c r="M2138" t="str">
        <f t="shared" si="135"/>
        <v>diferente</v>
      </c>
    </row>
    <row r="2139" spans="1:13" x14ac:dyDescent="0.25">
      <c r="A2139">
        <v>316730</v>
      </c>
      <c r="B2139" t="s">
        <v>5424</v>
      </c>
      <c r="C2139">
        <v>31048</v>
      </c>
      <c r="D2139" t="s">
        <v>5510</v>
      </c>
      <c r="E2139" t="s">
        <v>10332</v>
      </c>
      <c r="F2139" t="str">
        <f>VLOOKUP(A2139,'REGIÕES DE SAÚDE E SEUS MUNICÍP'!$A$4:$C$5569,3,0)</f>
        <v>Ubá</v>
      </c>
      <c r="G2139" t="str">
        <f>VLOOKUP(H2139,'REGIÕES DE SAÚDE E SEUS MUNICÍP'!$A$4:$D$5569,4,0)</f>
        <v>Silveirânia</v>
      </c>
      <c r="H2139">
        <f>VLOOKUP(A2139,'REGIÕES DE SAÚDE E SEUS MUNICÍP'!$A$4:$A$5569,1,0)</f>
        <v>316730</v>
      </c>
      <c r="I2139" t="str">
        <f t="shared" si="132"/>
        <v>Mesmo município</v>
      </c>
      <c r="J2139" t="str">
        <f>VLOOKUP(D2139,'REGIÕES DE SAÚDE E SEUS MUNICÍP'!$C$4:$C$5569,1,0)</f>
        <v>Ubá</v>
      </c>
      <c r="K2139">
        <f t="shared" si="133"/>
        <v>1</v>
      </c>
      <c r="L2139" t="str">
        <f>IF(D2139=D2140,IF(F2139=F2140,"Regiões semelhantes","Nova composição"),"diferente")</f>
        <v>diferente</v>
      </c>
      <c r="M2139" t="str">
        <f t="shared" si="135"/>
        <v>diferente</v>
      </c>
    </row>
    <row r="2140" spans="1:13" x14ac:dyDescent="0.25">
      <c r="A2140">
        <v>316740</v>
      </c>
      <c r="B2140" t="s">
        <v>5424</v>
      </c>
      <c r="C2140">
        <v>31007</v>
      </c>
      <c r="D2140" t="s">
        <v>6648</v>
      </c>
      <c r="E2140" t="s">
        <v>1084</v>
      </c>
      <c r="F2140" t="str">
        <f>VLOOKUP(A2140,'REGIÕES DE SAÚDE E SEUS MUNICÍP'!$A$4:$C$5569,3,0)</f>
        <v>Pouso Alegre</v>
      </c>
      <c r="G2140" t="str">
        <f>VLOOKUP(H2140,'REGIÕES DE SAÚDE E SEUS MUNICÍP'!$A$4:$D$5569,4,0)</f>
        <v>Silvianópolis</v>
      </c>
      <c r="H2140">
        <f>VLOOKUP(A2140,'REGIÕES DE SAÚDE E SEUS MUNICÍP'!$A$4:$A$5569,1,0)</f>
        <v>316740</v>
      </c>
      <c r="I2140" t="str">
        <f t="shared" si="132"/>
        <v>Mesmo município</v>
      </c>
      <c r="J2140" t="str">
        <f>VLOOKUP(D2140,'REGIÕES DE SAÚDE E SEUS MUNICÍP'!$C$4:$C$5569,1,0)</f>
        <v>Pouso Alegre</v>
      </c>
      <c r="K2140">
        <f t="shared" si="133"/>
        <v>1</v>
      </c>
      <c r="L2140" t="str">
        <f t="shared" si="134"/>
        <v>diferente</v>
      </c>
      <c r="M2140" t="str">
        <f>IF(F2140=F2139,"igual","diferente")</f>
        <v>diferente</v>
      </c>
    </row>
    <row r="2141" spans="1:13" x14ac:dyDescent="0.25">
      <c r="A2141">
        <v>316750</v>
      </c>
      <c r="B2141" t="s">
        <v>5424</v>
      </c>
      <c r="C2141">
        <v>31097</v>
      </c>
      <c r="D2141" t="s">
        <v>3322</v>
      </c>
      <c r="E2141" t="s">
        <v>9788</v>
      </c>
      <c r="F2141" t="str">
        <f>VLOOKUP(A2141,'REGIÕES DE SAÚDE E SEUS MUNICÍP'!$A$4:$C$5569,3,0)</f>
        <v>Juiz de Fora</v>
      </c>
      <c r="G2141" t="str">
        <f>VLOOKUP(H2141,'REGIÕES DE SAÚDE E SEUS MUNICÍP'!$A$4:$D$5569,4,0)</f>
        <v>Simão Pereira</v>
      </c>
      <c r="H2141">
        <f>VLOOKUP(A2141,'REGIÕES DE SAÚDE E SEUS MUNICÍP'!$A$4:$A$5569,1,0)</f>
        <v>316750</v>
      </c>
      <c r="I2141" t="str">
        <f t="shared" si="132"/>
        <v>Mesmo município</v>
      </c>
      <c r="J2141" t="str">
        <f>VLOOKUP(D2141,'REGIÕES DE SAÚDE E SEUS MUNICÍP'!$C$4:$C$5569,1,0)</f>
        <v>Juiz de Fora</v>
      </c>
      <c r="K2141">
        <f t="shared" si="133"/>
        <v>1</v>
      </c>
      <c r="L2141" t="str">
        <f t="shared" si="134"/>
        <v>diferente</v>
      </c>
      <c r="M2141" t="str">
        <f t="shared" si="135"/>
        <v>diferente</v>
      </c>
    </row>
    <row r="2142" spans="1:13" x14ac:dyDescent="0.25">
      <c r="A2142">
        <v>316760</v>
      </c>
      <c r="B2142" t="s">
        <v>5424</v>
      </c>
      <c r="C2142">
        <v>31059</v>
      </c>
      <c r="D2142" t="s">
        <v>5499</v>
      </c>
      <c r="E2142" t="s">
        <v>4886</v>
      </c>
      <c r="F2142" t="str">
        <f>VLOOKUP(A2142,'REGIÕES DE SAÚDE E SEUS MUNICÍP'!$A$4:$C$5569,3,0)</f>
        <v>Manhumirim</v>
      </c>
      <c r="G2142" t="str">
        <f>VLOOKUP(H2142,'REGIÕES DE SAÚDE E SEUS MUNICÍP'!$A$4:$D$5569,4,0)</f>
        <v>Simonésia</v>
      </c>
      <c r="H2142">
        <f>VLOOKUP(A2142,'REGIÕES DE SAÚDE E SEUS MUNICÍP'!$A$4:$A$5569,1,0)</f>
        <v>316760</v>
      </c>
      <c r="I2142" t="str">
        <f t="shared" si="132"/>
        <v>Mesmo município</v>
      </c>
      <c r="J2142" t="e">
        <f>VLOOKUP(D2142,'REGIÕES DE SAÚDE E SEUS MUNICÍP'!$C$4:$C$5569,1,0)</f>
        <v>#N/A</v>
      </c>
      <c r="K2142" t="e">
        <f t="shared" si="133"/>
        <v>#VALUE!</v>
      </c>
      <c r="L2142" t="str">
        <f t="shared" si="134"/>
        <v>diferente</v>
      </c>
      <c r="M2142" t="str">
        <f t="shared" si="135"/>
        <v>diferente</v>
      </c>
    </row>
    <row r="2143" spans="1:13" x14ac:dyDescent="0.25">
      <c r="A2143">
        <v>316770</v>
      </c>
      <c r="B2143" t="s">
        <v>5424</v>
      </c>
      <c r="C2143">
        <v>31036</v>
      </c>
      <c r="D2143" t="s">
        <v>7572</v>
      </c>
      <c r="E2143" t="s">
        <v>5299</v>
      </c>
      <c r="F2143" t="str">
        <f>VLOOKUP(A2143,'REGIÕES DE SAÚDE E SEUS MUNICÍP'!$A$4:$C$5569,3,0)</f>
        <v>Governador Valadares</v>
      </c>
      <c r="G2143" t="str">
        <f>VLOOKUP(H2143,'REGIÕES DE SAÚDE E SEUS MUNICÍP'!$A$4:$D$5569,4,0)</f>
        <v>Sobrália</v>
      </c>
      <c r="H2143">
        <f>VLOOKUP(A2143,'REGIÕES DE SAÚDE E SEUS MUNICÍP'!$A$4:$A$5569,1,0)</f>
        <v>316770</v>
      </c>
      <c r="I2143" t="str">
        <f t="shared" si="132"/>
        <v>Mesmo município</v>
      </c>
      <c r="J2143" t="str">
        <f>VLOOKUP(D2143,'REGIÕES DE SAÚDE E SEUS MUNICÍP'!$C$4:$C$5569,1,0)</f>
        <v>Governador Valadares</v>
      </c>
      <c r="K2143">
        <f t="shared" si="133"/>
        <v>1</v>
      </c>
      <c r="L2143" t="str">
        <f t="shared" si="134"/>
        <v>diferente</v>
      </c>
      <c r="M2143" t="str">
        <f t="shared" si="135"/>
        <v>diferente</v>
      </c>
    </row>
    <row r="2144" spans="1:13" x14ac:dyDescent="0.25">
      <c r="A2144">
        <v>316780</v>
      </c>
      <c r="B2144" t="s">
        <v>5424</v>
      </c>
      <c r="C2144">
        <v>31008</v>
      </c>
      <c r="D2144" t="s">
        <v>1370</v>
      </c>
      <c r="E2144" t="s">
        <v>2747</v>
      </c>
      <c r="F2144" t="str">
        <f>VLOOKUP(A2144,'REGIÕES DE SAÚDE E SEUS MUNICÍP'!$A$4:$C$5569,3,0)</f>
        <v>Varginha</v>
      </c>
      <c r="G2144" t="str">
        <f>VLOOKUP(H2144,'REGIÕES DE SAÚDE E SEUS MUNICÍP'!$A$4:$D$5569,4,0)</f>
        <v>Soledade de Minas</v>
      </c>
      <c r="H2144">
        <f>VLOOKUP(A2144,'REGIÕES DE SAÚDE E SEUS MUNICÍP'!$A$4:$A$5569,1,0)</f>
        <v>316780</v>
      </c>
      <c r="I2144" t="str">
        <f t="shared" si="132"/>
        <v>Mesmo município</v>
      </c>
      <c r="J2144" t="e">
        <f>VLOOKUP(D2144,'REGIÕES DE SAÚDE E SEUS MUNICÍP'!$C$4:$C$5569,1,0)</f>
        <v>#N/A</v>
      </c>
      <c r="K2144" t="e">
        <f t="shared" si="133"/>
        <v>#VALUE!</v>
      </c>
      <c r="L2144" t="str">
        <f t="shared" si="134"/>
        <v>diferente</v>
      </c>
      <c r="M2144" t="str">
        <f t="shared" si="135"/>
        <v>diferente</v>
      </c>
    </row>
    <row r="2145" spans="1:13" x14ac:dyDescent="0.25">
      <c r="A2145">
        <v>316790</v>
      </c>
      <c r="B2145" t="s">
        <v>5424</v>
      </c>
      <c r="C2145">
        <v>31048</v>
      </c>
      <c r="D2145" t="s">
        <v>5510</v>
      </c>
      <c r="E2145" t="s">
        <v>9747</v>
      </c>
      <c r="F2145" t="str">
        <f>VLOOKUP(A2145,'REGIÕES DE SAÚDE E SEUS MUNICÍP'!$A$4:$C$5569,3,0)</f>
        <v>Ubá</v>
      </c>
      <c r="G2145" t="str">
        <f>VLOOKUP(H2145,'REGIÕES DE SAÚDE E SEUS MUNICÍP'!$A$4:$D$5569,4,0)</f>
        <v>Tabuleiro</v>
      </c>
      <c r="H2145">
        <f>VLOOKUP(A2145,'REGIÕES DE SAÚDE E SEUS MUNICÍP'!$A$4:$A$5569,1,0)</f>
        <v>316790</v>
      </c>
      <c r="I2145" t="str">
        <f t="shared" si="132"/>
        <v>Mesmo município</v>
      </c>
      <c r="J2145" t="str">
        <f>VLOOKUP(D2145,'REGIÕES DE SAÚDE E SEUS MUNICÍP'!$C$4:$C$5569,1,0)</f>
        <v>Ubá</v>
      </c>
      <c r="K2145">
        <f t="shared" si="133"/>
        <v>1</v>
      </c>
      <c r="L2145" t="str">
        <f t="shared" si="134"/>
        <v>diferente</v>
      </c>
      <c r="M2145" t="str">
        <f t="shared" si="135"/>
        <v>diferente</v>
      </c>
    </row>
    <row r="2146" spans="1:13" x14ac:dyDescent="0.25">
      <c r="A2146">
        <v>316800</v>
      </c>
      <c r="B2146" t="s">
        <v>5424</v>
      </c>
      <c r="C2146">
        <v>31085</v>
      </c>
      <c r="D2146" t="s">
        <v>5436</v>
      </c>
      <c r="E2146" t="s">
        <v>5436</v>
      </c>
      <c r="F2146" t="str">
        <f>VLOOKUP(A2146,'REGIÕES DE SAÚDE E SEUS MUNICÍP'!$A$4:$C$5569,3,0)</f>
        <v>Montes Claros</v>
      </c>
      <c r="G2146" t="str">
        <f>VLOOKUP(H2146,'REGIÕES DE SAÚDE E SEUS MUNICÍP'!$A$4:$D$5569,4,0)</f>
        <v>Taiobeiras</v>
      </c>
      <c r="H2146">
        <f>VLOOKUP(A2146,'REGIÕES DE SAÚDE E SEUS MUNICÍP'!$A$4:$A$5569,1,0)</f>
        <v>316800</v>
      </c>
      <c r="I2146" t="str">
        <f t="shared" si="132"/>
        <v>Mesmo município</v>
      </c>
      <c r="J2146" t="e">
        <f>VLOOKUP(D2146,'REGIÕES DE SAÚDE E SEUS MUNICÍP'!$C$4:$C$5569,1,0)</f>
        <v>#N/A</v>
      </c>
      <c r="K2146" t="e">
        <f t="shared" si="133"/>
        <v>#VALUE!</v>
      </c>
      <c r="L2146" t="str">
        <f t="shared" si="134"/>
        <v>diferente</v>
      </c>
      <c r="M2146" t="str">
        <f t="shared" si="135"/>
        <v>diferente</v>
      </c>
    </row>
    <row r="2147" spans="1:13" x14ac:dyDescent="0.25">
      <c r="A2147">
        <v>316805</v>
      </c>
      <c r="B2147" t="s">
        <v>5424</v>
      </c>
      <c r="C2147">
        <v>31059</v>
      </c>
      <c r="D2147" t="s">
        <v>5499</v>
      </c>
      <c r="E2147" t="s">
        <v>5636</v>
      </c>
      <c r="F2147" t="str">
        <f>VLOOKUP(A2147,'REGIÕES DE SAÚDE E SEUS MUNICÍP'!$A$4:$C$5569,3,0)</f>
        <v>Manhumirim</v>
      </c>
      <c r="G2147" t="str">
        <f>VLOOKUP(H2147,'REGIÕES DE SAÚDE E SEUS MUNICÍP'!$A$4:$D$5569,4,0)</f>
        <v>Taparuba</v>
      </c>
      <c r="H2147">
        <f>VLOOKUP(A2147,'REGIÕES DE SAÚDE E SEUS MUNICÍP'!$A$4:$A$5569,1,0)</f>
        <v>316805</v>
      </c>
      <c r="I2147" t="str">
        <f t="shared" si="132"/>
        <v>Mesmo município</v>
      </c>
      <c r="J2147" t="e">
        <f>VLOOKUP(D2147,'REGIÕES DE SAÚDE E SEUS MUNICÍP'!$C$4:$C$5569,1,0)</f>
        <v>#N/A</v>
      </c>
      <c r="K2147" t="e">
        <f t="shared" si="133"/>
        <v>#VALUE!</v>
      </c>
      <c r="L2147" t="str">
        <f t="shared" si="134"/>
        <v>diferente</v>
      </c>
      <c r="M2147" t="str">
        <f t="shared" si="135"/>
        <v>diferente</v>
      </c>
    </row>
    <row r="2148" spans="1:13" x14ac:dyDescent="0.25">
      <c r="A2148">
        <v>316810</v>
      </c>
      <c r="B2148" t="s">
        <v>5424</v>
      </c>
      <c r="C2148">
        <v>31070</v>
      </c>
      <c r="D2148" t="s">
        <v>499</v>
      </c>
      <c r="E2148" t="s">
        <v>8821</v>
      </c>
      <c r="F2148" t="str">
        <f>VLOOKUP(A2148,'REGIÕES DE SAÚDE E SEUS MUNICÍP'!$A$4:$C$5569,3,0)</f>
        <v>Uberaba</v>
      </c>
      <c r="G2148" t="str">
        <f>VLOOKUP(H2148,'REGIÕES DE SAÚDE E SEUS MUNICÍP'!$A$4:$D$5569,4,0)</f>
        <v>Tapira</v>
      </c>
      <c r="H2148">
        <f>VLOOKUP(A2148,'REGIÕES DE SAÚDE E SEUS MUNICÍP'!$A$4:$A$5569,1,0)</f>
        <v>316810</v>
      </c>
      <c r="I2148" t="str">
        <f t="shared" si="132"/>
        <v>Mesmo município</v>
      </c>
      <c r="J2148" t="e">
        <f>VLOOKUP(D2148,'REGIÕES DE SAÚDE E SEUS MUNICÍP'!$C$4:$C$5569,1,0)</f>
        <v>#N/A</v>
      </c>
      <c r="K2148" t="e">
        <f t="shared" si="133"/>
        <v>#VALUE!</v>
      </c>
      <c r="L2148" t="str">
        <f t="shared" si="134"/>
        <v>diferente</v>
      </c>
      <c r="M2148" t="str">
        <f t="shared" si="135"/>
        <v>diferente</v>
      </c>
    </row>
    <row r="2149" spans="1:13" x14ac:dyDescent="0.25">
      <c r="A2149">
        <v>316820</v>
      </c>
      <c r="B2149" t="s">
        <v>5424</v>
      </c>
      <c r="C2149">
        <v>31030</v>
      </c>
      <c r="D2149" t="s">
        <v>2754</v>
      </c>
      <c r="E2149" t="s">
        <v>5676</v>
      </c>
      <c r="F2149" t="str">
        <f>VLOOKUP(A2149,'REGIÕES DE SAÚDE E SEUS MUNICÍP'!$A$4:$C$5569,3,0)</f>
        <v>Divinópolis</v>
      </c>
      <c r="G2149" t="str">
        <f>VLOOKUP(H2149,'REGIÕES DE SAÚDE E SEUS MUNICÍP'!$A$4:$D$5569,4,0)</f>
        <v>Tapiraí</v>
      </c>
      <c r="H2149">
        <f>VLOOKUP(A2149,'REGIÕES DE SAÚDE E SEUS MUNICÍP'!$A$4:$A$5569,1,0)</f>
        <v>316820</v>
      </c>
      <c r="I2149" t="str">
        <f t="shared" si="132"/>
        <v>Mesmo município</v>
      </c>
      <c r="J2149" t="e">
        <f>VLOOKUP(D2149,'REGIÕES DE SAÚDE E SEUS MUNICÍP'!$C$4:$C$5569,1,0)</f>
        <v>#N/A</v>
      </c>
      <c r="K2149" t="e">
        <f t="shared" si="133"/>
        <v>#VALUE!</v>
      </c>
      <c r="L2149" t="str">
        <f t="shared" si="134"/>
        <v>diferente</v>
      </c>
      <c r="M2149" t="str">
        <f t="shared" si="135"/>
        <v>diferente</v>
      </c>
    </row>
    <row r="2150" spans="1:13" x14ac:dyDescent="0.25">
      <c r="A2150">
        <v>316830</v>
      </c>
      <c r="B2150" t="s">
        <v>5424</v>
      </c>
      <c r="C2150">
        <v>31016</v>
      </c>
      <c r="D2150" t="s">
        <v>11413</v>
      </c>
      <c r="E2150" t="s">
        <v>6188</v>
      </c>
      <c r="F2150" t="str">
        <f>VLOOKUP(A2150,'REGIÕES DE SAÚDE E SEUS MUNICÍP'!$A$4:$C$5569,3,0)</f>
        <v>Belo Horizonte</v>
      </c>
      <c r="G2150" t="str">
        <f>VLOOKUP(H2150,'REGIÕES DE SAÚDE E SEUS MUNICÍP'!$A$4:$D$5569,4,0)</f>
        <v>Taquaraçu de Minas</v>
      </c>
      <c r="H2150">
        <f>VLOOKUP(A2150,'REGIÕES DE SAÚDE E SEUS MUNICÍP'!$A$4:$A$5569,1,0)</f>
        <v>316830</v>
      </c>
      <c r="I2150" t="str">
        <f t="shared" si="132"/>
        <v>Mesmo município</v>
      </c>
      <c r="J2150" t="e">
        <f>VLOOKUP(D2150,'REGIÕES DE SAÚDE E SEUS MUNICÍP'!$C$4:$C$5569,1,0)</f>
        <v>#N/A</v>
      </c>
      <c r="K2150">
        <f t="shared" si="133"/>
        <v>1</v>
      </c>
      <c r="L2150" t="str">
        <f t="shared" si="134"/>
        <v>diferente</v>
      </c>
      <c r="M2150" t="str">
        <f t="shared" si="135"/>
        <v>diferente</v>
      </c>
    </row>
    <row r="2151" spans="1:13" x14ac:dyDescent="0.25">
      <c r="A2151">
        <v>316840</v>
      </c>
      <c r="B2151" t="s">
        <v>5424</v>
      </c>
      <c r="C2151">
        <v>31036</v>
      </c>
      <c r="D2151" t="s">
        <v>7572</v>
      </c>
      <c r="E2151" t="s">
        <v>2814</v>
      </c>
      <c r="F2151" t="str">
        <f>VLOOKUP(A2151,'REGIÕES DE SAÚDE E SEUS MUNICÍP'!$A$4:$C$5569,3,0)</f>
        <v>Governador Valadares</v>
      </c>
      <c r="G2151" t="str">
        <f>VLOOKUP(H2151,'REGIÕES DE SAÚDE E SEUS MUNICÍP'!$A$4:$D$5569,4,0)</f>
        <v>Tarumirim</v>
      </c>
      <c r="H2151">
        <f>VLOOKUP(A2151,'REGIÕES DE SAÚDE E SEUS MUNICÍP'!$A$4:$A$5569,1,0)</f>
        <v>316840</v>
      </c>
      <c r="I2151" t="str">
        <f t="shared" si="132"/>
        <v>Mesmo município</v>
      </c>
      <c r="J2151" t="str">
        <f>VLOOKUP(D2151,'REGIÕES DE SAÚDE E SEUS MUNICÍP'!$C$4:$C$5569,1,0)</f>
        <v>Governador Valadares</v>
      </c>
      <c r="K2151">
        <f t="shared" si="133"/>
        <v>1</v>
      </c>
      <c r="L2151" t="str">
        <f t="shared" si="134"/>
        <v>diferente</v>
      </c>
      <c r="M2151" t="str">
        <f t="shared" si="135"/>
        <v>diferente</v>
      </c>
    </row>
    <row r="2152" spans="1:13" x14ac:dyDescent="0.25">
      <c r="A2152">
        <v>316850</v>
      </c>
      <c r="B2152" t="s">
        <v>5424</v>
      </c>
      <c r="C2152">
        <v>31061</v>
      </c>
      <c r="D2152" t="s">
        <v>10321</v>
      </c>
      <c r="E2152" t="s">
        <v>5821</v>
      </c>
      <c r="F2152" t="str">
        <f>VLOOKUP(A2152,'REGIÕES DE SAÚDE E SEUS MUNICÍP'!$A$4:$C$5569,3,0)</f>
        <v>Ponte Nova</v>
      </c>
      <c r="G2152" t="str">
        <f>VLOOKUP(H2152,'REGIÕES DE SAÚDE E SEUS MUNICÍP'!$A$4:$D$5569,4,0)</f>
        <v>Teixeiras</v>
      </c>
      <c r="H2152">
        <f>VLOOKUP(A2152,'REGIÕES DE SAÚDE E SEUS MUNICÍP'!$A$4:$A$5569,1,0)</f>
        <v>316850</v>
      </c>
      <c r="I2152" t="str">
        <f t="shared" si="132"/>
        <v>Mesmo município</v>
      </c>
      <c r="J2152" t="e">
        <f>VLOOKUP(D2152,'REGIÕES DE SAÚDE E SEUS MUNICÍP'!$C$4:$C$5569,1,0)</f>
        <v>#N/A</v>
      </c>
      <c r="K2152" t="e">
        <f t="shared" si="133"/>
        <v>#VALUE!</v>
      </c>
      <c r="L2152" t="str">
        <f t="shared" si="134"/>
        <v>diferente</v>
      </c>
      <c r="M2152" t="str">
        <f t="shared" si="135"/>
        <v>diferente</v>
      </c>
    </row>
    <row r="2153" spans="1:13" x14ac:dyDescent="0.25">
      <c r="A2153">
        <v>316860</v>
      </c>
      <c r="B2153" t="s">
        <v>5424</v>
      </c>
      <c r="C2153">
        <v>31099</v>
      </c>
      <c r="D2153" t="s">
        <v>11407</v>
      </c>
      <c r="E2153" t="s">
        <v>5038</v>
      </c>
      <c r="F2153" t="str">
        <f>VLOOKUP(A2153,'REGIÕES DE SAÚDE E SEUS MUNICÍP'!$A$4:$C$5569,3,0)</f>
        <v>Teófilo Otoni</v>
      </c>
      <c r="G2153" t="str">
        <f>VLOOKUP(H2153,'REGIÕES DE SAÚDE E SEUS MUNICÍP'!$A$4:$D$5569,4,0)</f>
        <v>Teófilo Otoni</v>
      </c>
      <c r="H2153">
        <f>VLOOKUP(A2153,'REGIÕES DE SAÚDE E SEUS MUNICÍP'!$A$4:$A$5569,1,0)</f>
        <v>316860</v>
      </c>
      <c r="I2153" t="str">
        <f t="shared" si="132"/>
        <v>Mesmo município</v>
      </c>
      <c r="J2153" t="e">
        <f>VLOOKUP(D2153,'REGIÕES DE SAÚDE E SEUS MUNICÍP'!$C$4:$C$5569,1,0)</f>
        <v>#N/A</v>
      </c>
      <c r="K2153">
        <f t="shared" si="133"/>
        <v>1</v>
      </c>
      <c r="L2153" t="str">
        <f t="shared" si="134"/>
        <v>diferente</v>
      </c>
      <c r="M2153" t="str">
        <f t="shared" si="135"/>
        <v>diferente</v>
      </c>
    </row>
    <row r="2154" spans="1:13" x14ac:dyDescent="0.25">
      <c r="A2154">
        <v>316870</v>
      </c>
      <c r="B2154" t="s">
        <v>5424</v>
      </c>
      <c r="C2154">
        <v>31035</v>
      </c>
      <c r="D2154" t="s">
        <v>11408</v>
      </c>
      <c r="E2154" t="s">
        <v>7262</v>
      </c>
      <c r="F2154" t="str">
        <f>VLOOKUP(A2154,'REGIÕES DE SAÚDE E SEUS MUNICÍP'!$A$4:$C$5569,3,0)</f>
        <v>Coronel Fabriciano</v>
      </c>
      <c r="G2154" t="str">
        <f>VLOOKUP(H2154,'REGIÕES DE SAÚDE E SEUS MUNICÍP'!$A$4:$D$5569,4,0)</f>
        <v>Timóteo</v>
      </c>
      <c r="H2154">
        <f>VLOOKUP(A2154,'REGIÕES DE SAÚDE E SEUS MUNICÍP'!$A$4:$A$5569,1,0)</f>
        <v>316870</v>
      </c>
      <c r="I2154" t="str">
        <f t="shared" si="132"/>
        <v>Mesmo município</v>
      </c>
      <c r="J2154" t="e">
        <f>VLOOKUP(D2154,'REGIÕES DE SAÚDE E SEUS MUNICÍP'!$C$4:$C$5569,1,0)</f>
        <v>#N/A</v>
      </c>
      <c r="K2154">
        <f t="shared" si="133"/>
        <v>1</v>
      </c>
      <c r="L2154" t="str">
        <f t="shared" si="134"/>
        <v>diferente</v>
      </c>
      <c r="M2154" t="str">
        <f t="shared" si="135"/>
        <v>diferente</v>
      </c>
    </row>
    <row r="2155" spans="1:13" x14ac:dyDescent="0.25">
      <c r="A2155">
        <v>316880</v>
      </c>
      <c r="B2155" t="s">
        <v>5424</v>
      </c>
      <c r="C2155">
        <v>31015</v>
      </c>
      <c r="D2155" t="s">
        <v>11214</v>
      </c>
      <c r="E2155" t="s">
        <v>3613</v>
      </c>
      <c r="F2155" t="str">
        <f>VLOOKUP(A2155,'REGIÕES DE SAÚDE E SEUS MUNICÍP'!$A$4:$C$5569,3,0)</f>
        <v>São João Del Rei</v>
      </c>
      <c r="G2155" t="str">
        <f>VLOOKUP(H2155,'REGIÕES DE SAÚDE E SEUS MUNICÍP'!$A$4:$D$5569,4,0)</f>
        <v>Tiradentes</v>
      </c>
      <c r="H2155">
        <f>VLOOKUP(A2155,'REGIÕES DE SAÚDE E SEUS MUNICÍP'!$A$4:$A$5569,1,0)</f>
        <v>316880</v>
      </c>
      <c r="I2155" t="str">
        <f t="shared" si="132"/>
        <v>Mesmo município</v>
      </c>
      <c r="J2155" t="str">
        <f>VLOOKUP(D2155,'REGIÕES DE SAÚDE E SEUS MUNICÍP'!$C$4:$C$5569,1,0)</f>
        <v>São João Del Rei</v>
      </c>
      <c r="K2155">
        <f t="shared" si="133"/>
        <v>1</v>
      </c>
      <c r="L2155" t="str">
        <f t="shared" si="134"/>
        <v>diferente</v>
      </c>
      <c r="M2155" t="str">
        <f t="shared" si="135"/>
        <v>diferente</v>
      </c>
    </row>
    <row r="2156" spans="1:13" x14ac:dyDescent="0.25">
      <c r="A2156">
        <v>316890</v>
      </c>
      <c r="B2156" t="s">
        <v>5424</v>
      </c>
      <c r="C2156">
        <v>31082</v>
      </c>
      <c r="D2156" t="s">
        <v>1542</v>
      </c>
      <c r="E2156" t="s">
        <v>7725</v>
      </c>
      <c r="F2156" t="str">
        <f>VLOOKUP(A2156,'REGIÕES DE SAÚDE E SEUS MUNICÍP'!$A$4:$C$5569,3,0)</f>
        <v>Patos de Minas</v>
      </c>
      <c r="G2156" t="str">
        <f>VLOOKUP(H2156,'REGIÕES DE SAÚDE E SEUS MUNICÍP'!$A$4:$D$5569,4,0)</f>
        <v>Tiros</v>
      </c>
      <c r="H2156">
        <f>VLOOKUP(A2156,'REGIÕES DE SAÚDE E SEUS MUNICÍP'!$A$4:$A$5569,1,0)</f>
        <v>316890</v>
      </c>
      <c r="I2156" t="str">
        <f t="shared" si="132"/>
        <v>Mesmo município</v>
      </c>
      <c r="J2156" t="e">
        <f>VLOOKUP(D2156,'REGIÕES DE SAÚDE E SEUS MUNICÍP'!$C$4:$C$5569,1,0)</f>
        <v>#N/A</v>
      </c>
      <c r="K2156" t="e">
        <f t="shared" si="133"/>
        <v>#VALUE!</v>
      </c>
      <c r="L2156" t="str">
        <f t="shared" si="134"/>
        <v>diferente</v>
      </c>
      <c r="M2156" t="str">
        <f t="shared" si="135"/>
        <v>diferente</v>
      </c>
    </row>
    <row r="2157" spans="1:13" x14ac:dyDescent="0.25">
      <c r="A2157">
        <v>316900</v>
      </c>
      <c r="B2157" t="s">
        <v>5424</v>
      </c>
      <c r="C2157">
        <v>31048</v>
      </c>
      <c r="D2157" t="s">
        <v>5510</v>
      </c>
      <c r="E2157" t="s">
        <v>4105</v>
      </c>
      <c r="F2157" t="str">
        <f>VLOOKUP(A2157,'REGIÕES DE SAÚDE E SEUS MUNICÍP'!$A$4:$C$5569,3,0)</f>
        <v>Ubá</v>
      </c>
      <c r="G2157" t="str">
        <f>VLOOKUP(H2157,'REGIÕES DE SAÚDE E SEUS MUNICÍP'!$A$4:$D$5569,4,0)</f>
        <v>Tocantins</v>
      </c>
      <c r="H2157">
        <f>VLOOKUP(A2157,'REGIÕES DE SAÚDE E SEUS MUNICÍP'!$A$4:$A$5569,1,0)</f>
        <v>316900</v>
      </c>
      <c r="I2157" t="str">
        <f t="shared" si="132"/>
        <v>Mesmo município</v>
      </c>
      <c r="J2157" t="str">
        <f>VLOOKUP(D2157,'REGIÕES DE SAÚDE E SEUS MUNICÍP'!$C$4:$C$5569,1,0)</f>
        <v>Ubá</v>
      </c>
      <c r="K2157">
        <f t="shared" si="133"/>
        <v>1</v>
      </c>
      <c r="L2157" t="str">
        <f t="shared" si="134"/>
        <v>diferente</v>
      </c>
      <c r="M2157" t="str">
        <f t="shared" si="135"/>
        <v>diferente</v>
      </c>
    </row>
    <row r="2158" spans="1:13" x14ac:dyDescent="0.25">
      <c r="A2158">
        <v>316905</v>
      </c>
      <c r="B2158" t="s">
        <v>5424</v>
      </c>
      <c r="C2158">
        <v>31007</v>
      </c>
      <c r="D2158" t="s">
        <v>6648</v>
      </c>
      <c r="E2158" t="s">
        <v>2177</v>
      </c>
      <c r="F2158" t="str">
        <f>VLOOKUP(A2158,'REGIÕES DE SAÚDE E SEUS MUNICÍP'!$A$4:$C$5569,3,0)</f>
        <v>Pouso Alegre</v>
      </c>
      <c r="G2158" t="str">
        <f>VLOOKUP(H2158,'REGIÕES DE SAÚDE E SEUS MUNICÍP'!$A$4:$D$5569,4,0)</f>
        <v>Tocos do Moji</v>
      </c>
      <c r="H2158">
        <f>VLOOKUP(A2158,'REGIÕES DE SAÚDE E SEUS MUNICÍP'!$A$4:$A$5569,1,0)</f>
        <v>316905</v>
      </c>
      <c r="I2158" t="str">
        <f t="shared" si="132"/>
        <v>Mesmo município</v>
      </c>
      <c r="J2158" t="str">
        <f>VLOOKUP(D2158,'REGIÕES DE SAÚDE E SEUS MUNICÍP'!$C$4:$C$5569,1,0)</f>
        <v>Pouso Alegre</v>
      </c>
      <c r="K2158">
        <f t="shared" si="133"/>
        <v>1</v>
      </c>
      <c r="L2158" t="str">
        <f t="shared" si="134"/>
        <v>Regiões semelhantes</v>
      </c>
      <c r="M2158" t="str">
        <f t="shared" si="135"/>
        <v>diferente</v>
      </c>
    </row>
    <row r="2159" spans="1:13" x14ac:dyDescent="0.25">
      <c r="A2159">
        <v>316910</v>
      </c>
      <c r="B2159" t="s">
        <v>5424</v>
      </c>
      <c r="C2159">
        <v>31007</v>
      </c>
      <c r="D2159" t="s">
        <v>6648</v>
      </c>
      <c r="E2159" t="s">
        <v>2674</v>
      </c>
      <c r="F2159" t="str">
        <f>VLOOKUP(A2159,'REGIÕES DE SAÚDE E SEUS MUNICÍP'!$A$4:$C$5569,3,0)</f>
        <v>Pouso Alegre</v>
      </c>
      <c r="G2159" t="str">
        <f>VLOOKUP(H2159,'REGIÕES DE SAÚDE E SEUS MUNICÍP'!$A$4:$D$5569,4,0)</f>
        <v>Toledo</v>
      </c>
      <c r="H2159">
        <f>VLOOKUP(A2159,'REGIÕES DE SAÚDE E SEUS MUNICÍP'!$A$4:$A$5569,1,0)</f>
        <v>316910</v>
      </c>
      <c r="I2159" t="str">
        <f t="shared" si="132"/>
        <v>Mesmo município</v>
      </c>
      <c r="J2159" t="str">
        <f>VLOOKUP(D2159,'REGIÕES DE SAÚDE E SEUS MUNICÍP'!$C$4:$C$5569,1,0)</f>
        <v>Pouso Alegre</v>
      </c>
      <c r="K2159">
        <f t="shared" si="133"/>
        <v>1</v>
      </c>
      <c r="L2159" t="str">
        <f>IF(D2159=D2160,IF(F2159=F2160,"Regiões semelhantes","Nova composição"),"diferente")</f>
        <v>diferente</v>
      </c>
      <c r="M2159" t="str">
        <f t="shared" si="135"/>
        <v>igual</v>
      </c>
    </row>
    <row r="2160" spans="1:13" x14ac:dyDescent="0.25">
      <c r="A2160">
        <v>316920</v>
      </c>
      <c r="B2160" t="s">
        <v>5424</v>
      </c>
      <c r="C2160">
        <v>31042</v>
      </c>
      <c r="D2160" t="s">
        <v>7264</v>
      </c>
      <c r="E2160" t="s">
        <v>4211</v>
      </c>
      <c r="F2160" t="str">
        <f>VLOOKUP(A2160,'REGIÕES DE SAÚDE E SEUS MUNICÍP'!$A$4:$C$5569,3,0)</f>
        <v>Manhumirim</v>
      </c>
      <c r="G2160" t="str">
        <f>VLOOKUP(H2160,'REGIÕES DE SAÚDE E SEUS MUNICÍP'!$A$4:$D$5569,4,0)</f>
        <v>Tombos</v>
      </c>
      <c r="H2160">
        <f>VLOOKUP(A2160,'REGIÕES DE SAÚDE E SEUS MUNICÍP'!$A$4:$A$5569,1,0)</f>
        <v>316920</v>
      </c>
      <c r="I2160" t="str">
        <f t="shared" si="132"/>
        <v>Mesmo município</v>
      </c>
      <c r="J2160" t="e">
        <f>VLOOKUP(D2160,'REGIÕES DE SAÚDE E SEUS MUNICÍP'!$C$4:$C$5569,1,0)</f>
        <v>#N/A</v>
      </c>
      <c r="K2160" t="e">
        <f t="shared" si="133"/>
        <v>#VALUE!</v>
      </c>
      <c r="L2160" t="str">
        <f t="shared" si="134"/>
        <v>diferente</v>
      </c>
      <c r="M2160" t="str">
        <f>IF(F2160=F2159,"igual","diferente")</f>
        <v>diferente</v>
      </c>
    </row>
    <row r="2161" spans="1:13" x14ac:dyDescent="0.25">
      <c r="A2161">
        <v>316930</v>
      </c>
      <c r="B2161" t="s">
        <v>5424</v>
      </c>
      <c r="C2161">
        <v>31010</v>
      </c>
      <c r="D2161" t="s">
        <v>76</v>
      </c>
      <c r="E2161" t="s">
        <v>76</v>
      </c>
      <c r="F2161" t="str">
        <f>VLOOKUP(A2161,'REGIÕES DE SAÚDE E SEUS MUNICÍP'!$A$4:$C$5569,3,0)</f>
        <v>Varginha</v>
      </c>
      <c r="G2161" t="str">
        <f>VLOOKUP(H2161,'REGIÕES DE SAÚDE E SEUS MUNICÍP'!$A$4:$D$5569,4,0)</f>
        <v>Três Corações</v>
      </c>
      <c r="H2161">
        <f>VLOOKUP(A2161,'REGIÕES DE SAÚDE E SEUS MUNICÍP'!$A$4:$A$5569,1,0)</f>
        <v>316930</v>
      </c>
      <c r="I2161" t="str">
        <f t="shared" si="132"/>
        <v>Mesmo município</v>
      </c>
      <c r="J2161" t="e">
        <f>VLOOKUP(D2161,'REGIÕES DE SAÚDE E SEUS MUNICÍP'!$C$4:$C$5569,1,0)</f>
        <v>#N/A</v>
      </c>
      <c r="K2161" t="e">
        <f t="shared" si="133"/>
        <v>#VALUE!</v>
      </c>
      <c r="L2161" t="str">
        <f t="shared" si="134"/>
        <v>diferente</v>
      </c>
      <c r="M2161" t="str">
        <f t="shared" si="135"/>
        <v>diferente</v>
      </c>
    </row>
    <row r="2162" spans="1:13" x14ac:dyDescent="0.25">
      <c r="A2162">
        <v>316935</v>
      </c>
      <c r="B2162" t="s">
        <v>5424</v>
      </c>
      <c r="C2162">
        <v>31019</v>
      </c>
      <c r="D2162" t="s">
        <v>3645</v>
      </c>
      <c r="E2162" t="s">
        <v>1326</v>
      </c>
      <c r="F2162" t="str">
        <f>VLOOKUP(A2162,'REGIÕES DE SAÚDE E SEUS MUNICÍP'!$A$4:$C$5569,3,0)</f>
        <v>Sete Lagoas</v>
      </c>
      <c r="G2162" t="str">
        <f>VLOOKUP(H2162,'REGIÕES DE SAÚDE E SEUS MUNICÍP'!$A$4:$D$5569,4,0)</f>
        <v>Três Marias</v>
      </c>
      <c r="H2162">
        <f>VLOOKUP(A2162,'REGIÕES DE SAÚDE E SEUS MUNICÍP'!$A$4:$A$5569,1,0)</f>
        <v>316935</v>
      </c>
      <c r="I2162" t="str">
        <f t="shared" si="132"/>
        <v>Mesmo município</v>
      </c>
      <c r="J2162" t="e">
        <f>VLOOKUP(D2162,'REGIÕES DE SAÚDE E SEUS MUNICÍP'!$C$4:$C$5569,1,0)</f>
        <v>#N/A</v>
      </c>
      <c r="K2162" t="e">
        <f t="shared" si="133"/>
        <v>#VALUE!</v>
      </c>
      <c r="L2162" t="str">
        <f t="shared" si="134"/>
        <v>diferente</v>
      </c>
      <c r="M2162" t="str">
        <f t="shared" si="135"/>
        <v>diferente</v>
      </c>
    </row>
    <row r="2163" spans="1:13" x14ac:dyDescent="0.25">
      <c r="A2163">
        <v>316940</v>
      </c>
      <c r="B2163" t="s">
        <v>5424</v>
      </c>
      <c r="C2163">
        <v>31011</v>
      </c>
      <c r="D2163" t="s">
        <v>2776</v>
      </c>
      <c r="E2163" t="s">
        <v>2776</v>
      </c>
      <c r="F2163" t="str">
        <f>VLOOKUP(A2163,'REGIÕES DE SAÚDE E SEUS MUNICÍP'!$A$4:$C$5569,3,0)</f>
        <v>Varginha</v>
      </c>
      <c r="G2163" t="str">
        <f>VLOOKUP(H2163,'REGIÕES DE SAÚDE E SEUS MUNICÍP'!$A$4:$D$5569,4,0)</f>
        <v>Três Pontas</v>
      </c>
      <c r="H2163">
        <f>VLOOKUP(A2163,'REGIÕES DE SAÚDE E SEUS MUNICÍP'!$A$4:$A$5569,1,0)</f>
        <v>316940</v>
      </c>
      <c r="I2163" t="str">
        <f t="shared" si="132"/>
        <v>Mesmo município</v>
      </c>
      <c r="J2163" t="e">
        <f>VLOOKUP(D2163,'REGIÕES DE SAÚDE E SEUS MUNICÍP'!$C$4:$C$5569,1,0)</f>
        <v>#N/A</v>
      </c>
      <c r="K2163" t="e">
        <f t="shared" si="133"/>
        <v>#VALUE!</v>
      </c>
      <c r="L2163" t="str">
        <f t="shared" si="134"/>
        <v>diferente</v>
      </c>
      <c r="M2163" t="str">
        <f t="shared" si="135"/>
        <v>diferente</v>
      </c>
    </row>
    <row r="2164" spans="1:13" x14ac:dyDescent="0.25">
      <c r="A2164">
        <v>316950</v>
      </c>
      <c r="B2164" t="s">
        <v>5424</v>
      </c>
      <c r="C2164">
        <v>31036</v>
      </c>
      <c r="D2164" t="s">
        <v>7572</v>
      </c>
      <c r="E2164" t="s">
        <v>6699</v>
      </c>
      <c r="F2164" t="str">
        <f>VLOOKUP(A2164,'REGIÕES DE SAÚDE E SEUS MUNICÍP'!$A$4:$C$5569,3,0)</f>
        <v>Governador Valadares</v>
      </c>
      <c r="G2164" t="str">
        <f>VLOOKUP(H2164,'REGIÕES DE SAÚDE E SEUS MUNICÍP'!$A$4:$D$5569,4,0)</f>
        <v>Tumiritinga</v>
      </c>
      <c r="H2164">
        <f>VLOOKUP(A2164,'REGIÕES DE SAÚDE E SEUS MUNICÍP'!$A$4:$A$5569,1,0)</f>
        <v>316950</v>
      </c>
      <c r="I2164" t="str">
        <f t="shared" si="132"/>
        <v>Mesmo município</v>
      </c>
      <c r="J2164" t="str">
        <f>VLOOKUP(D2164,'REGIÕES DE SAÚDE E SEUS MUNICÍP'!$C$4:$C$5569,1,0)</f>
        <v>Governador Valadares</v>
      </c>
      <c r="K2164">
        <f t="shared" si="133"/>
        <v>1</v>
      </c>
      <c r="L2164" t="str">
        <f t="shared" si="134"/>
        <v>diferente</v>
      </c>
      <c r="M2164" t="str">
        <f t="shared" si="135"/>
        <v>diferente</v>
      </c>
    </row>
    <row r="2165" spans="1:13" x14ac:dyDescent="0.25">
      <c r="A2165">
        <v>316960</v>
      </c>
      <c r="B2165" t="s">
        <v>5424</v>
      </c>
      <c r="C2165">
        <v>31075</v>
      </c>
      <c r="D2165" t="s">
        <v>11409</v>
      </c>
      <c r="E2165" t="s">
        <v>2055</v>
      </c>
      <c r="F2165" t="str">
        <f>VLOOKUP(A2165,'REGIÕES DE SAÚDE E SEUS MUNICÍP'!$A$4:$C$5569,3,0)</f>
        <v>Uberlândia</v>
      </c>
      <c r="G2165" t="str">
        <f>VLOOKUP(H2165,'REGIÕES DE SAÚDE E SEUS MUNICÍP'!$A$4:$D$5569,4,0)</f>
        <v>Tupaciguara</v>
      </c>
      <c r="H2165">
        <f>VLOOKUP(A2165,'REGIÕES DE SAÚDE E SEUS MUNICÍP'!$A$4:$A$5569,1,0)</f>
        <v>316960</v>
      </c>
      <c r="I2165" t="str">
        <f t="shared" si="132"/>
        <v>Mesmo município</v>
      </c>
      <c r="J2165" t="e">
        <f>VLOOKUP(D2165,'REGIÕES DE SAÚDE E SEUS MUNICÍP'!$C$4:$C$5569,1,0)</f>
        <v>#N/A</v>
      </c>
      <c r="K2165">
        <f t="shared" si="133"/>
        <v>1</v>
      </c>
      <c r="L2165" t="str">
        <f t="shared" si="134"/>
        <v>diferente</v>
      </c>
      <c r="M2165" t="str">
        <f t="shared" si="135"/>
        <v>diferente</v>
      </c>
    </row>
    <row r="2166" spans="1:13" x14ac:dyDescent="0.25">
      <c r="A2166">
        <v>316970</v>
      </c>
      <c r="B2166" t="s">
        <v>5424</v>
      </c>
      <c r="C2166">
        <v>31027</v>
      </c>
      <c r="D2166" t="s">
        <v>11412</v>
      </c>
      <c r="E2166" t="s">
        <v>3891</v>
      </c>
      <c r="F2166" t="str">
        <f>VLOOKUP(A2166,'REGIÕES DE SAÚDE E SEUS MUNICÍP'!$A$4:$C$5569,3,0)</f>
        <v>Diamantina</v>
      </c>
      <c r="G2166" t="str">
        <f>VLOOKUP(H2166,'REGIÕES DE SAÚDE E SEUS MUNICÍP'!$A$4:$D$5569,4,0)</f>
        <v>Turmalina</v>
      </c>
      <c r="H2166">
        <f>VLOOKUP(A2166,'REGIÕES DE SAÚDE E SEUS MUNICÍP'!$A$4:$A$5569,1,0)</f>
        <v>316970</v>
      </c>
      <c r="I2166" t="str">
        <f t="shared" si="132"/>
        <v>Mesmo município</v>
      </c>
      <c r="J2166" t="e">
        <f>VLOOKUP(D2166,'REGIÕES DE SAÚDE E SEUS MUNICÍP'!$C$4:$C$5569,1,0)</f>
        <v>#N/A</v>
      </c>
      <c r="K2166" t="e">
        <f t="shared" si="133"/>
        <v>#VALUE!</v>
      </c>
      <c r="L2166" t="str">
        <f t="shared" si="134"/>
        <v>diferente</v>
      </c>
      <c r="M2166" t="str">
        <f t="shared" si="135"/>
        <v>diferente</v>
      </c>
    </row>
    <row r="2167" spans="1:13" x14ac:dyDescent="0.25">
      <c r="A2167">
        <v>316980</v>
      </c>
      <c r="B2167" t="s">
        <v>5424</v>
      </c>
      <c r="C2167">
        <v>31007</v>
      </c>
      <c r="D2167" t="s">
        <v>6648</v>
      </c>
      <c r="E2167" t="s">
        <v>3752</v>
      </c>
      <c r="F2167" t="str">
        <f>VLOOKUP(A2167,'REGIÕES DE SAÚDE E SEUS MUNICÍP'!$A$4:$C$5569,3,0)</f>
        <v>Pouso Alegre</v>
      </c>
      <c r="G2167" t="str">
        <f>VLOOKUP(H2167,'REGIÕES DE SAÚDE E SEUS MUNICÍP'!$A$4:$D$5569,4,0)</f>
        <v>Turvolândia</v>
      </c>
      <c r="H2167">
        <f>VLOOKUP(A2167,'REGIÕES DE SAÚDE E SEUS MUNICÍP'!$A$4:$A$5569,1,0)</f>
        <v>316980</v>
      </c>
      <c r="I2167" t="str">
        <f t="shared" si="132"/>
        <v>Mesmo município</v>
      </c>
      <c r="J2167" t="str">
        <f>VLOOKUP(D2167,'REGIÕES DE SAÚDE E SEUS MUNICÍP'!$C$4:$C$5569,1,0)</f>
        <v>Pouso Alegre</v>
      </c>
      <c r="K2167">
        <f t="shared" si="133"/>
        <v>1</v>
      </c>
      <c r="L2167" t="str">
        <f t="shared" si="134"/>
        <v>diferente</v>
      </c>
      <c r="M2167" t="str">
        <f t="shared" si="135"/>
        <v>diferente</v>
      </c>
    </row>
    <row r="2168" spans="1:13" x14ac:dyDescent="0.25">
      <c r="A2168">
        <v>316990</v>
      </c>
      <c r="B2168" t="s">
        <v>5424</v>
      </c>
      <c r="C2168">
        <v>31048</v>
      </c>
      <c r="D2168" t="s">
        <v>5510</v>
      </c>
      <c r="E2168" t="s">
        <v>5510</v>
      </c>
      <c r="F2168" t="str">
        <f>VLOOKUP(A2168,'REGIÕES DE SAÚDE E SEUS MUNICÍP'!$A$4:$C$5569,3,0)</f>
        <v>Ubá</v>
      </c>
      <c r="G2168" t="str">
        <f>VLOOKUP(H2168,'REGIÕES DE SAÚDE E SEUS MUNICÍP'!$A$4:$D$5569,4,0)</f>
        <v>Ubá</v>
      </c>
      <c r="H2168">
        <f>VLOOKUP(A2168,'REGIÕES DE SAÚDE E SEUS MUNICÍP'!$A$4:$A$5569,1,0)</f>
        <v>316990</v>
      </c>
      <c r="I2168" t="str">
        <f t="shared" si="132"/>
        <v>Mesmo município</v>
      </c>
      <c r="J2168" t="str">
        <f>VLOOKUP(D2168,'REGIÕES DE SAÚDE E SEUS MUNICÍP'!$C$4:$C$5569,1,0)</f>
        <v>Ubá</v>
      </c>
      <c r="K2168">
        <f t="shared" si="133"/>
        <v>1</v>
      </c>
      <c r="L2168" t="str">
        <f t="shared" si="134"/>
        <v>diferente</v>
      </c>
      <c r="M2168" t="str">
        <f t="shared" si="135"/>
        <v>diferente</v>
      </c>
    </row>
    <row r="2169" spans="1:13" x14ac:dyDescent="0.25">
      <c r="A2169">
        <v>317000</v>
      </c>
      <c r="B2169" t="s">
        <v>5424</v>
      </c>
      <c r="C2169">
        <v>31049</v>
      </c>
      <c r="D2169" t="s">
        <v>11415</v>
      </c>
      <c r="E2169" t="s">
        <v>1345</v>
      </c>
      <c r="F2169" t="str">
        <f>VLOOKUP(A2169,'REGIÕES DE SAÚDE E SEUS MUNICÍP'!$A$4:$C$5569,3,0)</f>
        <v>Januária</v>
      </c>
      <c r="G2169" t="str">
        <f>VLOOKUP(H2169,'REGIÕES DE SAÚDE E SEUS MUNICÍP'!$A$4:$D$5569,4,0)</f>
        <v>Ubaí</v>
      </c>
      <c r="H2169">
        <f>VLOOKUP(A2169,'REGIÕES DE SAÚDE E SEUS MUNICÍP'!$A$4:$A$5569,1,0)</f>
        <v>317000</v>
      </c>
      <c r="I2169" t="str">
        <f t="shared" si="132"/>
        <v>Mesmo município</v>
      </c>
      <c r="J2169" t="e">
        <f>VLOOKUP(D2169,'REGIÕES DE SAÚDE E SEUS MUNICÍP'!$C$4:$C$5569,1,0)</f>
        <v>#N/A</v>
      </c>
      <c r="K2169" t="e">
        <f t="shared" si="133"/>
        <v>#VALUE!</v>
      </c>
      <c r="L2169" t="str">
        <f t="shared" si="134"/>
        <v>diferente</v>
      </c>
      <c r="M2169" t="str">
        <f t="shared" si="135"/>
        <v>diferente</v>
      </c>
    </row>
    <row r="2170" spans="1:13" x14ac:dyDescent="0.25">
      <c r="A2170">
        <v>317005</v>
      </c>
      <c r="B2170" t="s">
        <v>5424</v>
      </c>
      <c r="C2170">
        <v>31034</v>
      </c>
      <c r="D2170" t="s">
        <v>3289</v>
      </c>
      <c r="E2170" t="s">
        <v>4746</v>
      </c>
      <c r="F2170" t="str">
        <f>VLOOKUP(A2170,'REGIÕES DE SAÚDE E SEUS MUNICÍP'!$A$4:$C$5569,3,0)</f>
        <v>Coronel Fabriciano</v>
      </c>
      <c r="G2170" t="str">
        <f>VLOOKUP(H2170,'REGIÕES DE SAÚDE E SEUS MUNICÍP'!$A$4:$D$5569,4,0)</f>
        <v>Ubaporanga</v>
      </c>
      <c r="H2170">
        <f>VLOOKUP(A2170,'REGIÕES DE SAÚDE E SEUS MUNICÍP'!$A$4:$A$5569,1,0)</f>
        <v>317005</v>
      </c>
      <c r="I2170" t="str">
        <f t="shared" si="132"/>
        <v>Mesmo município</v>
      </c>
      <c r="J2170" t="e">
        <f>VLOOKUP(D2170,'REGIÕES DE SAÚDE E SEUS MUNICÍP'!$C$4:$C$5569,1,0)</f>
        <v>#N/A</v>
      </c>
      <c r="K2170" t="e">
        <f t="shared" si="133"/>
        <v>#VALUE!</v>
      </c>
      <c r="L2170" t="str">
        <f t="shared" si="134"/>
        <v>diferente</v>
      </c>
      <c r="M2170" t="str">
        <f t="shared" si="135"/>
        <v>diferente</v>
      </c>
    </row>
    <row r="2171" spans="1:13" x14ac:dyDescent="0.25">
      <c r="A2171">
        <v>317010</v>
      </c>
      <c r="B2171" t="s">
        <v>5424</v>
      </c>
      <c r="C2171">
        <v>31072</v>
      </c>
      <c r="D2171" t="s">
        <v>988</v>
      </c>
      <c r="E2171" t="s">
        <v>988</v>
      </c>
      <c r="F2171" t="str">
        <f>VLOOKUP(A2171,'REGIÕES DE SAÚDE E SEUS MUNICÍP'!$A$4:$C$5569,3,0)</f>
        <v>Uberaba</v>
      </c>
      <c r="G2171" t="str">
        <f>VLOOKUP(H2171,'REGIÕES DE SAÚDE E SEUS MUNICÍP'!$A$4:$D$5569,4,0)</f>
        <v>Uberaba</v>
      </c>
      <c r="H2171">
        <f>VLOOKUP(A2171,'REGIÕES DE SAÚDE E SEUS MUNICÍP'!$A$4:$A$5569,1,0)</f>
        <v>317010</v>
      </c>
      <c r="I2171" t="str">
        <f t="shared" si="132"/>
        <v>Mesmo município</v>
      </c>
      <c r="J2171" t="str">
        <f>VLOOKUP(D2171,'REGIÕES DE SAÚDE E SEUS MUNICÍP'!$C$4:$C$5569,1,0)</f>
        <v>Uberaba</v>
      </c>
      <c r="K2171">
        <f t="shared" si="133"/>
        <v>1</v>
      </c>
      <c r="L2171" t="str">
        <f>IF(D2171=D2172,IF(F2171=F2172,"Regiões semelhantes","Nova composição"),"diferente")</f>
        <v>diferente</v>
      </c>
      <c r="M2171" t="str">
        <f t="shared" si="135"/>
        <v>diferente</v>
      </c>
    </row>
    <row r="2172" spans="1:13" x14ac:dyDescent="0.25">
      <c r="A2172">
        <v>317020</v>
      </c>
      <c r="B2172" t="s">
        <v>5424</v>
      </c>
      <c r="C2172">
        <v>31075</v>
      </c>
      <c r="D2172" t="s">
        <v>11409</v>
      </c>
      <c r="E2172" t="s">
        <v>345</v>
      </c>
      <c r="F2172" t="str">
        <f>VLOOKUP(A2172,'REGIÕES DE SAÚDE E SEUS MUNICÍP'!$A$4:$C$5569,3,0)</f>
        <v>Uberlândia</v>
      </c>
      <c r="G2172" t="str">
        <f>VLOOKUP(H2172,'REGIÕES DE SAÚDE E SEUS MUNICÍP'!$A$4:$D$5569,4,0)</f>
        <v>Uberlândia</v>
      </c>
      <c r="H2172">
        <f>VLOOKUP(A2172,'REGIÕES DE SAÚDE E SEUS MUNICÍP'!$A$4:$A$5569,1,0)</f>
        <v>317020</v>
      </c>
      <c r="I2172" t="str">
        <f t="shared" si="132"/>
        <v>Mesmo município</v>
      </c>
      <c r="J2172" t="e">
        <f>VLOOKUP(D2172,'REGIÕES DE SAÚDE E SEUS MUNICÍP'!$C$4:$C$5569,1,0)</f>
        <v>#N/A</v>
      </c>
      <c r="K2172">
        <f t="shared" si="133"/>
        <v>1</v>
      </c>
      <c r="L2172" t="str">
        <f t="shared" si="134"/>
        <v>diferente</v>
      </c>
      <c r="M2172" t="str">
        <f>IF(F2172=F2171,"igual","diferente")</f>
        <v>diferente</v>
      </c>
    </row>
    <row r="2173" spans="1:13" x14ac:dyDescent="0.25">
      <c r="A2173">
        <v>317030</v>
      </c>
      <c r="B2173" t="s">
        <v>5424</v>
      </c>
      <c r="C2173">
        <v>31062</v>
      </c>
      <c r="D2173" t="s">
        <v>847</v>
      </c>
      <c r="E2173" t="s">
        <v>5829</v>
      </c>
      <c r="F2173" t="str">
        <f>VLOOKUP(A2173,'REGIÕES DE SAÚDE E SEUS MUNICÍP'!$A$4:$C$5569,3,0)</f>
        <v>Teófilo Otoni</v>
      </c>
      <c r="G2173" t="str">
        <f>VLOOKUP(H2173,'REGIÕES DE SAÚDE E SEUS MUNICÍP'!$A$4:$D$5569,4,0)</f>
        <v>Umburatiba</v>
      </c>
      <c r="H2173">
        <f>VLOOKUP(A2173,'REGIÕES DE SAÚDE E SEUS MUNICÍP'!$A$4:$A$5569,1,0)</f>
        <v>317030</v>
      </c>
      <c r="I2173" t="str">
        <f t="shared" si="132"/>
        <v>Mesmo município</v>
      </c>
      <c r="J2173" t="e">
        <f>VLOOKUP(D2173,'REGIÕES DE SAÚDE E SEUS MUNICÍP'!$C$4:$C$5569,1,0)</f>
        <v>#N/A</v>
      </c>
      <c r="K2173" t="e">
        <f t="shared" si="133"/>
        <v>#VALUE!</v>
      </c>
      <c r="L2173" t="str">
        <f t="shared" si="134"/>
        <v>diferente</v>
      </c>
      <c r="M2173" t="str">
        <f t="shared" si="135"/>
        <v>diferente</v>
      </c>
    </row>
    <row r="2174" spans="1:13" x14ac:dyDescent="0.25">
      <c r="A2174">
        <v>317040</v>
      </c>
      <c r="B2174" t="s">
        <v>5424</v>
      </c>
      <c r="C2174">
        <v>31058</v>
      </c>
      <c r="D2174" t="s">
        <v>5414</v>
      </c>
      <c r="E2174" t="s">
        <v>5414</v>
      </c>
      <c r="F2174" t="str">
        <f>VLOOKUP(A2174,'REGIÕES DE SAÚDE E SEUS MUNICÍP'!$A$4:$C$5569,3,0)</f>
        <v>Unaí</v>
      </c>
      <c r="G2174" t="str">
        <f>VLOOKUP(H2174,'REGIÕES DE SAÚDE E SEUS MUNICÍP'!$A$4:$D$5569,4,0)</f>
        <v>Unaí</v>
      </c>
      <c r="H2174">
        <f>VLOOKUP(A2174,'REGIÕES DE SAÚDE E SEUS MUNICÍP'!$A$4:$A$5569,1,0)</f>
        <v>317040</v>
      </c>
      <c r="I2174" t="str">
        <f t="shared" si="132"/>
        <v>Mesmo município</v>
      </c>
      <c r="J2174" t="str">
        <f>VLOOKUP(D2174,'REGIÕES DE SAÚDE E SEUS MUNICÍP'!$C$4:$C$5569,1,0)</f>
        <v>Unaí</v>
      </c>
      <c r="K2174">
        <f t="shared" si="133"/>
        <v>1</v>
      </c>
      <c r="L2174" t="str">
        <f t="shared" si="134"/>
        <v>diferente</v>
      </c>
      <c r="M2174" t="str">
        <f t="shared" si="135"/>
        <v>diferente</v>
      </c>
    </row>
    <row r="2175" spans="1:13" x14ac:dyDescent="0.25">
      <c r="A2175">
        <v>317043</v>
      </c>
      <c r="B2175" t="s">
        <v>5424</v>
      </c>
      <c r="C2175">
        <v>31071</v>
      </c>
      <c r="D2175" t="s">
        <v>11419</v>
      </c>
      <c r="E2175" t="s">
        <v>3285</v>
      </c>
      <c r="F2175" t="str">
        <f>VLOOKUP(A2175,'REGIÕES DE SAÚDE E SEUS MUNICÍP'!$A$4:$C$5569,3,0)</f>
        <v>Uberaba</v>
      </c>
      <c r="G2175" t="str">
        <f>VLOOKUP(H2175,'REGIÕES DE SAÚDE E SEUS MUNICÍP'!$A$4:$D$5569,4,0)</f>
        <v>União de Minas</v>
      </c>
      <c r="H2175">
        <f>VLOOKUP(A2175,'REGIÕES DE SAÚDE E SEUS MUNICÍP'!$A$4:$A$5569,1,0)</f>
        <v>317043</v>
      </c>
      <c r="I2175" t="str">
        <f t="shared" si="132"/>
        <v>Mesmo município</v>
      </c>
      <c r="J2175" t="e">
        <f>VLOOKUP(D2175,'REGIÕES DE SAÚDE E SEUS MUNICÍP'!$C$4:$C$5569,1,0)</f>
        <v>#N/A</v>
      </c>
      <c r="K2175" t="e">
        <f t="shared" si="133"/>
        <v>#VALUE!</v>
      </c>
      <c r="L2175" t="str">
        <f t="shared" si="134"/>
        <v>diferente</v>
      </c>
      <c r="M2175" t="str">
        <f t="shared" si="135"/>
        <v>diferente</v>
      </c>
    </row>
    <row r="2176" spans="1:13" x14ac:dyDescent="0.25">
      <c r="A2176">
        <v>317047</v>
      </c>
      <c r="B2176" t="s">
        <v>5424</v>
      </c>
      <c r="C2176">
        <v>31058</v>
      </c>
      <c r="D2176" t="s">
        <v>5414</v>
      </c>
      <c r="E2176" t="s">
        <v>4412</v>
      </c>
      <c r="F2176" t="str">
        <f>VLOOKUP(A2176,'REGIÕES DE SAÚDE E SEUS MUNICÍP'!$A$4:$C$5569,3,0)</f>
        <v>Unaí</v>
      </c>
      <c r="G2176" t="str">
        <f>VLOOKUP(H2176,'REGIÕES DE SAÚDE E SEUS MUNICÍP'!$A$4:$D$5569,4,0)</f>
        <v>Uruana de Minas</v>
      </c>
      <c r="H2176">
        <f>VLOOKUP(A2176,'REGIÕES DE SAÚDE E SEUS MUNICÍP'!$A$4:$A$5569,1,0)</f>
        <v>317047</v>
      </c>
      <c r="I2176" t="str">
        <f t="shared" si="132"/>
        <v>Mesmo município</v>
      </c>
      <c r="J2176" t="str">
        <f>VLOOKUP(D2176,'REGIÕES DE SAÚDE E SEUS MUNICÍP'!$C$4:$C$5569,1,0)</f>
        <v>Unaí</v>
      </c>
      <c r="K2176">
        <f t="shared" si="133"/>
        <v>1</v>
      </c>
      <c r="L2176" t="str">
        <f>IF(D2176=D2177,IF(F2176=F2177,"Regiões semelhantes","Nova composição"),"diferente")</f>
        <v>diferente</v>
      </c>
      <c r="M2176" t="str">
        <f t="shared" si="135"/>
        <v>diferente</v>
      </c>
    </row>
    <row r="2177" spans="1:13" x14ac:dyDescent="0.25">
      <c r="A2177">
        <v>317050</v>
      </c>
      <c r="B2177" t="s">
        <v>5424</v>
      </c>
      <c r="C2177">
        <v>31060</v>
      </c>
      <c r="D2177" t="s">
        <v>3110</v>
      </c>
      <c r="E2177" t="s">
        <v>4250</v>
      </c>
      <c r="F2177" t="str">
        <f>VLOOKUP(A2177,'REGIÕES DE SAÚDE E SEUS MUNICÍP'!$A$4:$C$5569,3,0)</f>
        <v>Ponte Nova</v>
      </c>
      <c r="G2177" t="str">
        <f>VLOOKUP(H2177,'REGIÕES DE SAÚDE E SEUS MUNICÍP'!$A$4:$D$5569,4,0)</f>
        <v>Urucânia</v>
      </c>
      <c r="H2177">
        <f>VLOOKUP(A2177,'REGIÕES DE SAÚDE E SEUS MUNICÍP'!$A$4:$A$5569,1,0)</f>
        <v>317050</v>
      </c>
      <c r="I2177" t="str">
        <f t="shared" si="132"/>
        <v>Mesmo município</v>
      </c>
      <c r="J2177" t="str">
        <f>VLOOKUP(D2177,'REGIÕES DE SAÚDE E SEUS MUNICÍP'!$C$4:$C$5569,1,0)</f>
        <v>Ponte Nova</v>
      </c>
      <c r="K2177">
        <f t="shared" si="133"/>
        <v>1</v>
      </c>
      <c r="L2177" t="str">
        <f t="shared" si="134"/>
        <v>diferente</v>
      </c>
      <c r="M2177" t="str">
        <f>IF(F2177=F2176,"igual","diferente")</f>
        <v>diferente</v>
      </c>
    </row>
    <row r="2178" spans="1:13" x14ac:dyDescent="0.25">
      <c r="A2178">
        <v>317052</v>
      </c>
      <c r="B2178" t="s">
        <v>5424</v>
      </c>
      <c r="C2178">
        <v>31049</v>
      </c>
      <c r="D2178" t="s">
        <v>11415</v>
      </c>
      <c r="E2178" t="s">
        <v>6446</v>
      </c>
      <c r="F2178" t="str">
        <f>VLOOKUP(A2178,'REGIÕES DE SAÚDE E SEUS MUNICÍP'!$A$4:$C$5569,3,0)</f>
        <v>Januária</v>
      </c>
      <c r="G2178" t="str">
        <f>VLOOKUP(H2178,'REGIÕES DE SAÚDE E SEUS MUNICÍP'!$A$4:$D$5569,4,0)</f>
        <v>Urucuia</v>
      </c>
      <c r="H2178">
        <f>VLOOKUP(A2178,'REGIÕES DE SAÚDE E SEUS MUNICÍP'!$A$4:$A$5569,1,0)</f>
        <v>317052</v>
      </c>
      <c r="I2178" t="str">
        <f t="shared" si="132"/>
        <v>Mesmo município</v>
      </c>
      <c r="J2178" t="e">
        <f>VLOOKUP(D2178,'REGIÕES DE SAÚDE E SEUS MUNICÍP'!$C$4:$C$5569,1,0)</f>
        <v>#N/A</v>
      </c>
      <c r="K2178" t="e">
        <f t="shared" si="133"/>
        <v>#VALUE!</v>
      </c>
      <c r="L2178" t="str">
        <f t="shared" si="134"/>
        <v>diferente</v>
      </c>
      <c r="M2178" t="str">
        <f t="shared" si="135"/>
        <v>diferente</v>
      </c>
    </row>
    <row r="2179" spans="1:13" x14ac:dyDescent="0.25">
      <c r="A2179">
        <v>317057</v>
      </c>
      <c r="B2179" t="s">
        <v>5424</v>
      </c>
      <c r="C2179">
        <v>31034</v>
      </c>
      <c r="D2179" t="s">
        <v>3289</v>
      </c>
      <c r="E2179" t="s">
        <v>1567</v>
      </c>
      <c r="F2179" t="str">
        <f>VLOOKUP(A2179,'REGIÕES DE SAÚDE E SEUS MUNICÍP'!$A$4:$C$5569,3,0)</f>
        <v>Coronel Fabriciano</v>
      </c>
      <c r="G2179" t="str">
        <f>VLOOKUP(H2179,'REGIÕES DE SAÚDE E SEUS MUNICÍP'!$A$4:$D$5569,4,0)</f>
        <v>Vargem Alegre</v>
      </c>
      <c r="H2179">
        <f>VLOOKUP(A2179,'REGIÕES DE SAÚDE E SEUS MUNICÍP'!$A$4:$A$5569,1,0)</f>
        <v>317057</v>
      </c>
      <c r="I2179" t="str">
        <f t="shared" ref="I2179:I2242" si="136">IF(G2179=E2179,"Mesmo município","Município diferente")</f>
        <v>Mesmo município</v>
      </c>
      <c r="J2179" t="e">
        <f>VLOOKUP(D2179,'REGIÕES DE SAÚDE E SEUS MUNICÍP'!$C$4:$C$5569,1,0)</f>
        <v>#N/A</v>
      </c>
      <c r="K2179" t="e">
        <f t="shared" si="133"/>
        <v>#VALUE!</v>
      </c>
      <c r="L2179" t="str">
        <f t="shared" si="134"/>
        <v>diferente</v>
      </c>
      <c r="M2179" t="str">
        <f t="shared" si="135"/>
        <v>diferente</v>
      </c>
    </row>
    <row r="2180" spans="1:13" x14ac:dyDescent="0.25">
      <c r="A2180">
        <v>317060</v>
      </c>
      <c r="B2180" t="s">
        <v>5424</v>
      </c>
      <c r="C2180">
        <v>31093</v>
      </c>
      <c r="D2180" t="s">
        <v>1139</v>
      </c>
      <c r="E2180" t="s">
        <v>8788</v>
      </c>
      <c r="F2180" t="str">
        <f>VLOOKUP(A2180,'REGIÕES DE SAÚDE E SEUS MUNICÍP'!$A$4:$C$5569,3,0)</f>
        <v>Passos</v>
      </c>
      <c r="G2180" t="str">
        <f>VLOOKUP(H2180,'REGIÕES DE SAÚDE E SEUS MUNICÍP'!$A$4:$D$5569,4,0)</f>
        <v>Vargem Bonita</v>
      </c>
      <c r="H2180">
        <f>VLOOKUP(A2180,'REGIÕES DE SAÚDE E SEUS MUNICÍP'!$A$4:$A$5569,1,0)</f>
        <v>317060</v>
      </c>
      <c r="I2180" t="str">
        <f t="shared" si="136"/>
        <v>Mesmo município</v>
      </c>
      <c r="J2180" t="e">
        <f>VLOOKUP(D2180,'REGIÕES DE SAÚDE E SEUS MUNICÍP'!$C$4:$C$5569,1,0)</f>
        <v>#N/A</v>
      </c>
      <c r="K2180" t="e">
        <f t="shared" ref="K2180:K2243" si="137">SEARCH(F2180,D2180)</f>
        <v>#VALUE!</v>
      </c>
      <c r="L2180" t="str">
        <f t="shared" ref="L2180:L2243" si="138">IF(D2180=D2181,IF(F2180=F2181,"Regiões semelhantes","Nova composição"),"diferente")</f>
        <v>diferente</v>
      </c>
      <c r="M2180" t="str">
        <f t="shared" si="135"/>
        <v>diferente</v>
      </c>
    </row>
    <row r="2181" spans="1:13" x14ac:dyDescent="0.25">
      <c r="A2181">
        <v>317065</v>
      </c>
      <c r="B2181" t="s">
        <v>5424</v>
      </c>
      <c r="C2181">
        <v>31085</v>
      </c>
      <c r="D2181" t="s">
        <v>5436</v>
      </c>
      <c r="E2181" t="s">
        <v>2880</v>
      </c>
      <c r="F2181" t="str">
        <f>VLOOKUP(A2181,'REGIÕES DE SAÚDE E SEUS MUNICÍP'!$A$4:$C$5569,3,0)</f>
        <v>Montes Claros</v>
      </c>
      <c r="G2181" t="str">
        <f>VLOOKUP(H2181,'REGIÕES DE SAÚDE E SEUS MUNICÍP'!$A$4:$D$5569,4,0)</f>
        <v>Vargem Grande do Rio Pardo</v>
      </c>
      <c r="H2181">
        <f>VLOOKUP(A2181,'REGIÕES DE SAÚDE E SEUS MUNICÍP'!$A$4:$A$5569,1,0)</f>
        <v>317065</v>
      </c>
      <c r="I2181" t="str">
        <f t="shared" si="136"/>
        <v>Mesmo município</v>
      </c>
      <c r="J2181" t="e">
        <f>VLOOKUP(D2181,'REGIÕES DE SAÚDE E SEUS MUNICÍP'!$C$4:$C$5569,1,0)</f>
        <v>#N/A</v>
      </c>
      <c r="K2181" t="e">
        <f t="shared" si="137"/>
        <v>#VALUE!</v>
      </c>
      <c r="L2181" t="str">
        <f t="shared" si="138"/>
        <v>diferente</v>
      </c>
      <c r="M2181" t="str">
        <f t="shared" si="135"/>
        <v>diferente</v>
      </c>
    </row>
    <row r="2182" spans="1:13" x14ac:dyDescent="0.25">
      <c r="A2182">
        <v>317070</v>
      </c>
      <c r="B2182" t="s">
        <v>5424</v>
      </c>
      <c r="C2182">
        <v>31012</v>
      </c>
      <c r="D2182" t="s">
        <v>9239</v>
      </c>
      <c r="E2182" t="s">
        <v>9239</v>
      </c>
      <c r="F2182" t="str">
        <f>VLOOKUP(A2182,'REGIÕES DE SAÚDE E SEUS MUNICÍP'!$A$4:$C$5569,3,0)</f>
        <v>Varginha</v>
      </c>
      <c r="G2182" t="str">
        <f>VLOOKUP(H2182,'REGIÕES DE SAÚDE E SEUS MUNICÍP'!$A$4:$D$5569,4,0)</f>
        <v>Varginha</v>
      </c>
      <c r="H2182">
        <f>VLOOKUP(A2182,'REGIÕES DE SAÚDE E SEUS MUNICÍP'!$A$4:$A$5569,1,0)</f>
        <v>317070</v>
      </c>
      <c r="I2182" t="str">
        <f t="shared" si="136"/>
        <v>Mesmo município</v>
      </c>
      <c r="J2182" t="str">
        <f>VLOOKUP(D2182,'REGIÕES DE SAÚDE E SEUS MUNICÍP'!$C$4:$C$5569,1,0)</f>
        <v>Varginha</v>
      </c>
      <c r="K2182">
        <f t="shared" si="137"/>
        <v>1</v>
      </c>
      <c r="L2182" t="str">
        <f t="shared" si="138"/>
        <v>diferente</v>
      </c>
      <c r="M2182" t="str">
        <f t="shared" ref="M2182:M2245" si="139">IF(F2182=F2181,"igual","diferente")</f>
        <v>diferente</v>
      </c>
    </row>
    <row r="2183" spans="1:13" x14ac:dyDescent="0.25">
      <c r="A2183">
        <v>317075</v>
      </c>
      <c r="B2183" t="s">
        <v>5424</v>
      </c>
      <c r="C2183">
        <v>31057</v>
      </c>
      <c r="D2183" t="s">
        <v>2762</v>
      </c>
      <c r="E2183" t="s">
        <v>9406</v>
      </c>
      <c r="F2183" t="str">
        <f>VLOOKUP(A2183,'REGIÕES DE SAÚDE E SEUS MUNICÍP'!$A$4:$C$5569,3,0)</f>
        <v>Patos de Minas</v>
      </c>
      <c r="G2183" t="str">
        <f>VLOOKUP(H2183,'REGIÕES DE SAÚDE E SEUS MUNICÍP'!$A$4:$D$5569,4,0)</f>
        <v>Varjão de Minas</v>
      </c>
      <c r="H2183">
        <f>VLOOKUP(A2183,'REGIÕES DE SAÚDE E SEUS MUNICÍP'!$A$4:$A$5569,1,0)</f>
        <v>317075</v>
      </c>
      <c r="I2183" t="str">
        <f t="shared" si="136"/>
        <v>Mesmo município</v>
      </c>
      <c r="J2183" t="str">
        <f>VLOOKUP(D2183,'REGIÕES DE SAÚDE E SEUS MUNICÍP'!$C$4:$C$5569,1,0)</f>
        <v>Patos de Minas</v>
      </c>
      <c r="K2183">
        <f t="shared" si="137"/>
        <v>1</v>
      </c>
      <c r="L2183" t="str">
        <f>IF(D2183=D2184,IF(F2183=F2184,"Regiões semelhantes","Nova composição"),"diferente")</f>
        <v>diferente</v>
      </c>
      <c r="M2183" t="str">
        <f t="shared" si="139"/>
        <v>diferente</v>
      </c>
    </row>
    <row r="2184" spans="1:13" x14ac:dyDescent="0.25">
      <c r="A2184">
        <v>317080</v>
      </c>
      <c r="B2184" t="s">
        <v>5424</v>
      </c>
      <c r="C2184">
        <v>31055</v>
      </c>
      <c r="D2184" t="s">
        <v>4679</v>
      </c>
      <c r="E2184" t="s">
        <v>3041</v>
      </c>
      <c r="F2184" t="str">
        <f>VLOOKUP(A2184,'REGIÕES DE SAÚDE E SEUS MUNICÍP'!$A$4:$C$5569,3,0)</f>
        <v>Pirapora</v>
      </c>
      <c r="G2184" t="str">
        <f>VLOOKUP(H2184,'REGIÕES DE SAÚDE E SEUS MUNICÍP'!$A$4:$D$5569,4,0)</f>
        <v>Várzea da Palma</v>
      </c>
      <c r="H2184">
        <f>VLOOKUP(A2184,'REGIÕES DE SAÚDE E SEUS MUNICÍP'!$A$4:$A$5569,1,0)</f>
        <v>317080</v>
      </c>
      <c r="I2184" t="str">
        <f t="shared" si="136"/>
        <v>Mesmo município</v>
      </c>
      <c r="J2184" t="str">
        <f>VLOOKUP(D2184,'REGIÕES DE SAÚDE E SEUS MUNICÍP'!$C$4:$C$5569,1,0)</f>
        <v>Pirapora</v>
      </c>
      <c r="K2184">
        <f t="shared" si="137"/>
        <v>1</v>
      </c>
      <c r="L2184" t="str">
        <f t="shared" si="138"/>
        <v>diferente</v>
      </c>
      <c r="M2184" t="str">
        <f>IF(F2184=F2183,"igual","diferente")</f>
        <v>diferente</v>
      </c>
    </row>
    <row r="2185" spans="1:13" x14ac:dyDescent="0.25">
      <c r="A2185">
        <v>317090</v>
      </c>
      <c r="B2185" t="s">
        <v>5424</v>
      </c>
      <c r="C2185">
        <v>31049</v>
      </c>
      <c r="D2185" t="s">
        <v>11415</v>
      </c>
      <c r="E2185" t="s">
        <v>45</v>
      </c>
      <c r="F2185" t="str">
        <f>VLOOKUP(A2185,'REGIÕES DE SAÚDE E SEUS MUNICÍP'!$A$4:$C$5569,3,0)</f>
        <v>Januária</v>
      </c>
      <c r="G2185" t="str">
        <f>VLOOKUP(H2185,'REGIÕES DE SAÚDE E SEUS MUNICÍP'!$A$4:$D$5569,4,0)</f>
        <v>Varzelândia</v>
      </c>
      <c r="H2185">
        <f>VLOOKUP(A2185,'REGIÕES DE SAÚDE E SEUS MUNICÍP'!$A$4:$A$5569,1,0)</f>
        <v>317090</v>
      </c>
      <c r="I2185" t="str">
        <f t="shared" si="136"/>
        <v>Mesmo município</v>
      </c>
      <c r="J2185" t="e">
        <f>VLOOKUP(D2185,'REGIÕES DE SAÚDE E SEUS MUNICÍP'!$C$4:$C$5569,1,0)</f>
        <v>#N/A</v>
      </c>
      <c r="K2185" t="e">
        <f t="shared" si="137"/>
        <v>#VALUE!</v>
      </c>
      <c r="L2185" t="str">
        <f t="shared" si="138"/>
        <v>diferente</v>
      </c>
      <c r="M2185" t="str">
        <f t="shared" si="139"/>
        <v>diferente</v>
      </c>
    </row>
    <row r="2186" spans="1:13" x14ac:dyDescent="0.25">
      <c r="A2186">
        <v>317100</v>
      </c>
      <c r="B2186" t="s">
        <v>5424</v>
      </c>
      <c r="C2186">
        <v>31057</v>
      </c>
      <c r="D2186" t="s">
        <v>2762</v>
      </c>
      <c r="E2186" t="s">
        <v>10655</v>
      </c>
      <c r="F2186" t="str">
        <f>VLOOKUP(A2186,'REGIÕES DE SAÚDE E SEUS MUNICÍP'!$A$4:$C$5569,3,0)</f>
        <v>Patos de Minas</v>
      </c>
      <c r="G2186" t="str">
        <f>VLOOKUP(H2186,'REGIÕES DE SAÚDE E SEUS MUNICÍP'!$A$4:$D$5569,4,0)</f>
        <v>Vazante</v>
      </c>
      <c r="H2186">
        <f>VLOOKUP(A2186,'REGIÕES DE SAÚDE E SEUS MUNICÍP'!$A$4:$A$5569,1,0)</f>
        <v>317100</v>
      </c>
      <c r="I2186" t="str">
        <f t="shared" si="136"/>
        <v>Mesmo município</v>
      </c>
      <c r="J2186" t="str">
        <f>VLOOKUP(D2186,'REGIÕES DE SAÚDE E SEUS MUNICÍP'!$C$4:$C$5569,1,0)</f>
        <v>Patos de Minas</v>
      </c>
      <c r="K2186">
        <f t="shared" si="137"/>
        <v>1</v>
      </c>
      <c r="L2186" t="str">
        <f t="shared" si="138"/>
        <v>diferente</v>
      </c>
      <c r="M2186" t="str">
        <f t="shared" si="139"/>
        <v>diferente</v>
      </c>
    </row>
    <row r="2187" spans="1:13" x14ac:dyDescent="0.25">
      <c r="A2187">
        <v>317103</v>
      </c>
      <c r="B2187" t="s">
        <v>5424</v>
      </c>
      <c r="C2187">
        <v>31052</v>
      </c>
      <c r="D2187" t="s">
        <v>11420</v>
      </c>
      <c r="E2187" t="s">
        <v>4347</v>
      </c>
      <c r="F2187" t="str">
        <f>VLOOKUP(A2187,'REGIÕES DE SAÚDE E SEUS MUNICÍP'!$A$4:$C$5569,3,0)</f>
        <v>Montes Claros</v>
      </c>
      <c r="G2187" t="str">
        <f>VLOOKUP(H2187,'REGIÕES DE SAÚDE E SEUS MUNICÍP'!$A$4:$D$5569,4,0)</f>
        <v>Verdelândia</v>
      </c>
      <c r="H2187">
        <f>VLOOKUP(A2187,'REGIÕES DE SAÚDE E SEUS MUNICÍP'!$A$4:$A$5569,1,0)</f>
        <v>317103</v>
      </c>
      <c r="I2187" t="str">
        <f t="shared" si="136"/>
        <v>Mesmo município</v>
      </c>
      <c r="J2187" t="e">
        <f>VLOOKUP(D2187,'REGIÕES DE SAÚDE E SEUS MUNICÍP'!$C$4:$C$5569,1,0)</f>
        <v>#N/A</v>
      </c>
      <c r="K2187" t="e">
        <f t="shared" si="137"/>
        <v>#VALUE!</v>
      </c>
      <c r="L2187" t="str">
        <f t="shared" si="138"/>
        <v>diferente</v>
      </c>
      <c r="M2187" t="str">
        <f t="shared" si="139"/>
        <v>diferente</v>
      </c>
    </row>
    <row r="2188" spans="1:13" x14ac:dyDescent="0.25">
      <c r="A2188">
        <v>317107</v>
      </c>
      <c r="B2188" t="s">
        <v>5424</v>
      </c>
      <c r="C2188">
        <v>31027</v>
      </c>
      <c r="D2188" t="s">
        <v>11412</v>
      </c>
      <c r="E2188" t="s">
        <v>9349</v>
      </c>
      <c r="F2188" t="str">
        <f>VLOOKUP(A2188,'REGIÕES DE SAÚDE E SEUS MUNICÍP'!$A$4:$C$5569,3,0)</f>
        <v>Diamantina</v>
      </c>
      <c r="G2188" t="str">
        <f>VLOOKUP(H2188,'REGIÕES DE SAÚDE E SEUS MUNICÍP'!$A$4:$D$5569,4,0)</f>
        <v>Veredinha</v>
      </c>
      <c r="H2188">
        <f>VLOOKUP(A2188,'REGIÕES DE SAÚDE E SEUS MUNICÍP'!$A$4:$A$5569,1,0)</f>
        <v>317107</v>
      </c>
      <c r="I2188" t="str">
        <f t="shared" si="136"/>
        <v>Mesmo município</v>
      </c>
      <c r="J2188" t="e">
        <f>VLOOKUP(D2188,'REGIÕES DE SAÚDE E SEUS MUNICÍP'!$C$4:$C$5569,1,0)</f>
        <v>#N/A</v>
      </c>
      <c r="K2188" t="e">
        <f t="shared" si="137"/>
        <v>#VALUE!</v>
      </c>
      <c r="L2188" t="str">
        <f t="shared" si="138"/>
        <v>diferente</v>
      </c>
      <c r="M2188" t="str">
        <f t="shared" si="139"/>
        <v>diferente</v>
      </c>
    </row>
    <row r="2189" spans="1:13" x14ac:dyDescent="0.25">
      <c r="A2189">
        <v>317110</v>
      </c>
      <c r="B2189" t="s">
        <v>5424</v>
      </c>
      <c r="C2189">
        <v>31072</v>
      </c>
      <c r="D2189" t="s">
        <v>988</v>
      </c>
      <c r="E2189" t="s">
        <v>9015</v>
      </c>
      <c r="F2189" t="str">
        <f>VLOOKUP(A2189,'REGIÕES DE SAÚDE E SEUS MUNICÍP'!$A$4:$C$5569,3,0)</f>
        <v>Uberaba</v>
      </c>
      <c r="G2189" t="str">
        <f>VLOOKUP(H2189,'REGIÕES DE SAÚDE E SEUS MUNICÍP'!$A$4:$D$5569,4,0)</f>
        <v>Veríssimo</v>
      </c>
      <c r="H2189">
        <f>VLOOKUP(A2189,'REGIÕES DE SAÚDE E SEUS MUNICÍP'!$A$4:$A$5569,1,0)</f>
        <v>317110</v>
      </c>
      <c r="I2189" t="str">
        <f t="shared" si="136"/>
        <v>Mesmo município</v>
      </c>
      <c r="J2189" t="str">
        <f>VLOOKUP(D2189,'REGIÕES DE SAÚDE E SEUS MUNICÍP'!$C$4:$C$5569,1,0)</f>
        <v>Uberaba</v>
      </c>
      <c r="K2189">
        <f t="shared" si="137"/>
        <v>1</v>
      </c>
      <c r="L2189" t="str">
        <f t="shared" si="138"/>
        <v>diferente</v>
      </c>
      <c r="M2189" t="str">
        <f t="shared" si="139"/>
        <v>diferente</v>
      </c>
    </row>
    <row r="2190" spans="1:13" x14ac:dyDescent="0.25">
      <c r="A2190">
        <v>317115</v>
      </c>
      <c r="B2190" t="s">
        <v>5424</v>
      </c>
      <c r="C2190">
        <v>31034</v>
      </c>
      <c r="D2190" t="s">
        <v>3289</v>
      </c>
      <c r="E2190" t="s">
        <v>5974</v>
      </c>
      <c r="F2190" t="str">
        <f>VLOOKUP(A2190,'REGIÕES DE SAÚDE E SEUS MUNICÍP'!$A$4:$C$5569,3,0)</f>
        <v>Coronel Fabriciano</v>
      </c>
      <c r="G2190" t="str">
        <f>VLOOKUP(H2190,'REGIÕES DE SAÚDE E SEUS MUNICÍP'!$A$4:$D$5569,4,0)</f>
        <v>Vermelho Novo</v>
      </c>
      <c r="H2190">
        <f>VLOOKUP(A2190,'REGIÕES DE SAÚDE E SEUS MUNICÍP'!$A$4:$A$5569,1,0)</f>
        <v>317115</v>
      </c>
      <c r="I2190" t="str">
        <f t="shared" si="136"/>
        <v>Mesmo município</v>
      </c>
      <c r="J2190" t="e">
        <f>VLOOKUP(D2190,'REGIÕES DE SAÚDE E SEUS MUNICÍP'!$C$4:$C$5569,1,0)</f>
        <v>#N/A</v>
      </c>
      <c r="K2190" t="e">
        <f t="shared" si="137"/>
        <v>#VALUE!</v>
      </c>
      <c r="L2190" t="str">
        <f t="shared" si="138"/>
        <v>diferente</v>
      </c>
      <c r="M2190" t="str">
        <f t="shared" si="139"/>
        <v>diferente</v>
      </c>
    </row>
    <row r="2191" spans="1:13" x14ac:dyDescent="0.25">
      <c r="A2191">
        <v>317120</v>
      </c>
      <c r="B2191" t="s">
        <v>5424</v>
      </c>
      <c r="C2191">
        <v>31025</v>
      </c>
      <c r="D2191" t="s">
        <v>7517</v>
      </c>
      <c r="E2191" t="s">
        <v>7517</v>
      </c>
      <c r="F2191" t="str">
        <f>VLOOKUP(A2191,'REGIÕES DE SAÚDE E SEUS MUNICÍP'!$A$4:$C$5569,3,0)</f>
        <v>Belo Horizonte</v>
      </c>
      <c r="G2191" t="str">
        <f>VLOOKUP(H2191,'REGIÕES DE SAÚDE E SEUS MUNICÍP'!$A$4:$D$5569,4,0)</f>
        <v>Vespasiano</v>
      </c>
      <c r="H2191">
        <f>VLOOKUP(A2191,'REGIÕES DE SAÚDE E SEUS MUNICÍP'!$A$4:$A$5569,1,0)</f>
        <v>317120</v>
      </c>
      <c r="I2191" t="str">
        <f t="shared" si="136"/>
        <v>Mesmo município</v>
      </c>
      <c r="J2191" t="e">
        <f>VLOOKUP(D2191,'REGIÕES DE SAÚDE E SEUS MUNICÍP'!$C$4:$C$5569,1,0)</f>
        <v>#N/A</v>
      </c>
      <c r="K2191" t="e">
        <f t="shared" si="137"/>
        <v>#VALUE!</v>
      </c>
      <c r="L2191" t="str">
        <f t="shared" si="138"/>
        <v>diferente</v>
      </c>
      <c r="M2191" t="str">
        <f t="shared" si="139"/>
        <v>diferente</v>
      </c>
    </row>
    <row r="2192" spans="1:13" x14ac:dyDescent="0.25">
      <c r="A2192">
        <v>317130</v>
      </c>
      <c r="B2192" t="s">
        <v>5424</v>
      </c>
      <c r="C2192">
        <v>31061</v>
      </c>
      <c r="D2192" t="s">
        <v>10321</v>
      </c>
      <c r="E2192" t="s">
        <v>10321</v>
      </c>
      <c r="F2192" t="str">
        <f>VLOOKUP(A2192,'REGIÕES DE SAÚDE E SEUS MUNICÍP'!$A$4:$C$5569,3,0)</f>
        <v>Ponte Nova</v>
      </c>
      <c r="G2192" t="str">
        <f>VLOOKUP(H2192,'REGIÕES DE SAÚDE E SEUS MUNICÍP'!$A$4:$D$5569,4,0)</f>
        <v>Viçosa</v>
      </c>
      <c r="H2192">
        <f>VLOOKUP(A2192,'REGIÕES DE SAÚDE E SEUS MUNICÍP'!$A$4:$A$5569,1,0)</f>
        <v>317130</v>
      </c>
      <c r="I2192" t="str">
        <f t="shared" si="136"/>
        <v>Mesmo município</v>
      </c>
      <c r="J2192" t="e">
        <f>VLOOKUP(D2192,'REGIÕES DE SAÚDE E SEUS MUNICÍP'!$C$4:$C$5569,1,0)</f>
        <v>#N/A</v>
      </c>
      <c r="K2192" t="e">
        <f t="shared" si="137"/>
        <v>#VALUE!</v>
      </c>
      <c r="L2192" t="str">
        <f>IF(D2192=D2193,IF(F2192=F2193,"Regiões semelhantes","Nova composição"),"diferente")</f>
        <v>diferente</v>
      </c>
      <c r="M2192" t="str">
        <f t="shared" si="139"/>
        <v>diferente</v>
      </c>
    </row>
    <row r="2193" spans="1:13" x14ac:dyDescent="0.25">
      <c r="A2193">
        <v>317140</v>
      </c>
      <c r="B2193" t="s">
        <v>5424</v>
      </c>
      <c r="C2193">
        <v>31045</v>
      </c>
      <c r="D2193" t="s">
        <v>9252</v>
      </c>
      <c r="E2193" t="s">
        <v>5107</v>
      </c>
      <c r="F2193" t="str">
        <f>VLOOKUP(A2193,'REGIÕES DE SAÚDE E SEUS MUNICÍP'!$A$4:$C$5569,3,0)</f>
        <v>Ubá</v>
      </c>
      <c r="G2193" t="str">
        <f>VLOOKUP(H2193,'REGIÕES DE SAÚDE E SEUS MUNICÍP'!$A$4:$D$5569,4,0)</f>
        <v>Vieiras</v>
      </c>
      <c r="H2193">
        <f>VLOOKUP(A2193,'REGIÕES DE SAÚDE E SEUS MUNICÍP'!$A$4:$A$5569,1,0)</f>
        <v>317140</v>
      </c>
      <c r="I2193" t="str">
        <f t="shared" si="136"/>
        <v>Mesmo município</v>
      </c>
      <c r="J2193" t="e">
        <f>VLOOKUP(D2193,'REGIÕES DE SAÚDE E SEUS MUNICÍP'!$C$4:$C$5569,1,0)</f>
        <v>#N/A</v>
      </c>
      <c r="K2193" t="e">
        <f t="shared" si="137"/>
        <v>#VALUE!</v>
      </c>
      <c r="L2193" t="str">
        <f t="shared" si="138"/>
        <v>diferente</v>
      </c>
      <c r="M2193" t="str">
        <f>IF(F2193=F2192,"igual","diferente")</f>
        <v>diferente</v>
      </c>
    </row>
    <row r="2194" spans="1:13" x14ac:dyDescent="0.25">
      <c r="A2194">
        <v>317160</v>
      </c>
      <c r="B2194" t="s">
        <v>5424</v>
      </c>
      <c r="C2194">
        <v>31064</v>
      </c>
      <c r="D2194" t="s">
        <v>4356</v>
      </c>
      <c r="E2194" t="s">
        <v>3021</v>
      </c>
      <c r="F2194" t="str">
        <f>VLOOKUP(A2194,'REGIÕES DE SAÚDE E SEUS MUNICÍP'!$A$4:$C$5569,3,0)</f>
        <v>Diamantina</v>
      </c>
      <c r="G2194" t="str">
        <f>VLOOKUP(H2194,'REGIÕES DE SAÚDE E SEUS MUNICÍP'!$A$4:$D$5569,4,0)</f>
        <v>Virgem da Lapa</v>
      </c>
      <c r="H2194">
        <f>VLOOKUP(A2194,'REGIÕES DE SAÚDE E SEUS MUNICÍP'!$A$4:$A$5569,1,0)</f>
        <v>317160</v>
      </c>
      <c r="I2194" t="str">
        <f t="shared" si="136"/>
        <v>Mesmo município</v>
      </c>
      <c r="J2194" t="e">
        <f>VLOOKUP(D2194,'REGIÕES DE SAÚDE E SEUS MUNICÍP'!$C$4:$C$5569,1,0)</f>
        <v>#N/A</v>
      </c>
      <c r="K2194" t="e">
        <f t="shared" si="137"/>
        <v>#VALUE!</v>
      </c>
      <c r="L2194" t="str">
        <f t="shared" si="138"/>
        <v>diferente</v>
      </c>
      <c r="M2194" t="str">
        <f t="shared" si="139"/>
        <v>diferente</v>
      </c>
    </row>
    <row r="2195" spans="1:13" x14ac:dyDescent="0.25">
      <c r="A2195">
        <v>317170</v>
      </c>
      <c r="B2195" t="s">
        <v>5424</v>
      </c>
      <c r="C2195">
        <v>31008</v>
      </c>
      <c r="D2195" t="s">
        <v>1370</v>
      </c>
      <c r="E2195" t="s">
        <v>6737</v>
      </c>
      <c r="F2195" t="str">
        <f>VLOOKUP(A2195,'REGIÕES DE SAÚDE E SEUS MUNICÍP'!$A$4:$C$5569,3,0)</f>
        <v>Varginha</v>
      </c>
      <c r="G2195" t="str">
        <f>VLOOKUP(H2195,'REGIÕES DE SAÚDE E SEUS MUNICÍP'!$A$4:$D$5569,4,0)</f>
        <v>Virgínia</v>
      </c>
      <c r="H2195">
        <f>VLOOKUP(A2195,'REGIÕES DE SAÚDE E SEUS MUNICÍP'!$A$4:$A$5569,1,0)</f>
        <v>317170</v>
      </c>
      <c r="I2195" t="str">
        <f t="shared" si="136"/>
        <v>Mesmo município</v>
      </c>
      <c r="J2195" t="e">
        <f>VLOOKUP(D2195,'REGIÕES DE SAÚDE E SEUS MUNICÍP'!$C$4:$C$5569,1,0)</f>
        <v>#N/A</v>
      </c>
      <c r="K2195" t="e">
        <f t="shared" si="137"/>
        <v>#VALUE!</v>
      </c>
      <c r="L2195" t="str">
        <f t="shared" si="138"/>
        <v>diferente</v>
      </c>
      <c r="M2195" t="str">
        <f t="shared" si="139"/>
        <v>diferente</v>
      </c>
    </row>
    <row r="2196" spans="1:13" x14ac:dyDescent="0.25">
      <c r="A2196">
        <v>317180</v>
      </c>
      <c r="B2196" t="s">
        <v>5424</v>
      </c>
      <c r="C2196">
        <v>31020</v>
      </c>
      <c r="D2196" t="s">
        <v>3394</v>
      </c>
      <c r="E2196" t="s">
        <v>1486</v>
      </c>
      <c r="F2196" t="str">
        <f>VLOOKUP(A2196,'REGIÕES DE SAÚDE E SEUS MUNICÍP'!$A$4:$C$5569,3,0)</f>
        <v>Itabira</v>
      </c>
      <c r="G2196" t="str">
        <f>VLOOKUP(H2196,'REGIÕES DE SAÚDE E SEUS MUNICÍP'!$A$4:$D$5569,4,0)</f>
        <v>Virginópolis</v>
      </c>
      <c r="H2196">
        <f>VLOOKUP(A2196,'REGIÕES DE SAÚDE E SEUS MUNICÍP'!$A$4:$A$5569,1,0)</f>
        <v>317180</v>
      </c>
      <c r="I2196" t="str">
        <f t="shared" si="136"/>
        <v>Mesmo município</v>
      </c>
      <c r="J2196" t="e">
        <f>VLOOKUP(D2196,'REGIÕES DE SAÚDE E SEUS MUNICÍP'!$C$4:$C$5569,1,0)</f>
        <v>#N/A</v>
      </c>
      <c r="K2196" t="e">
        <f t="shared" si="137"/>
        <v>#VALUE!</v>
      </c>
      <c r="L2196" t="str">
        <f t="shared" si="138"/>
        <v>diferente</v>
      </c>
      <c r="M2196" t="str">
        <f t="shared" si="139"/>
        <v>diferente</v>
      </c>
    </row>
    <row r="2197" spans="1:13" x14ac:dyDescent="0.25">
      <c r="A2197">
        <v>317190</v>
      </c>
      <c r="B2197" t="s">
        <v>5424</v>
      </c>
      <c r="C2197">
        <v>31036</v>
      </c>
      <c r="D2197" t="s">
        <v>7572</v>
      </c>
      <c r="E2197" t="s">
        <v>2920</v>
      </c>
      <c r="F2197" t="str">
        <f>VLOOKUP(A2197,'REGIÕES DE SAÚDE E SEUS MUNICÍP'!$A$4:$C$5569,3,0)</f>
        <v>Governador Valadares</v>
      </c>
      <c r="G2197" t="str">
        <f>VLOOKUP(H2197,'REGIÕES DE SAÚDE E SEUS MUNICÍP'!$A$4:$D$5569,4,0)</f>
        <v>Virgolândia</v>
      </c>
      <c r="H2197">
        <f>VLOOKUP(A2197,'REGIÕES DE SAÚDE E SEUS MUNICÍP'!$A$4:$A$5569,1,0)</f>
        <v>317190</v>
      </c>
      <c r="I2197" t="str">
        <f t="shared" si="136"/>
        <v>Mesmo município</v>
      </c>
      <c r="J2197" t="str">
        <f>VLOOKUP(D2197,'REGIÕES DE SAÚDE E SEUS MUNICÍP'!$C$4:$C$5569,1,0)</f>
        <v>Governador Valadares</v>
      </c>
      <c r="K2197">
        <f t="shared" si="137"/>
        <v>1</v>
      </c>
      <c r="L2197" t="str">
        <f t="shared" si="138"/>
        <v>diferente</v>
      </c>
      <c r="M2197" t="str">
        <f t="shared" si="139"/>
        <v>diferente</v>
      </c>
    </row>
    <row r="2198" spans="1:13" x14ac:dyDescent="0.25">
      <c r="A2198">
        <v>317200</v>
      </c>
      <c r="B2198" t="s">
        <v>5424</v>
      </c>
      <c r="C2198">
        <v>31048</v>
      </c>
      <c r="D2198" t="s">
        <v>5510</v>
      </c>
      <c r="E2198" t="s">
        <v>9822</v>
      </c>
      <c r="F2198" t="str">
        <f>VLOOKUP(A2198,'REGIÕES DE SAÚDE E SEUS MUNICÍP'!$A$4:$C$5569,3,0)</f>
        <v>Ubá</v>
      </c>
      <c r="G2198" t="str">
        <f>VLOOKUP(H2198,'REGIÕES DE SAÚDE E SEUS MUNICÍP'!$A$4:$D$5569,4,0)</f>
        <v>Visconde do Rio Branco</v>
      </c>
      <c r="H2198">
        <f>VLOOKUP(A2198,'REGIÕES DE SAÚDE E SEUS MUNICÍP'!$A$4:$A$5569,1,0)</f>
        <v>317200</v>
      </c>
      <c r="I2198" t="str">
        <f t="shared" si="136"/>
        <v>Mesmo município</v>
      </c>
      <c r="J2198" t="str">
        <f>VLOOKUP(D2198,'REGIÕES DE SAÚDE E SEUS MUNICÍP'!$C$4:$C$5569,1,0)</f>
        <v>Ubá</v>
      </c>
      <c r="K2198">
        <f t="shared" si="137"/>
        <v>1</v>
      </c>
      <c r="L2198" t="str">
        <f t="shared" si="138"/>
        <v>diferente</v>
      </c>
      <c r="M2198" t="str">
        <f t="shared" si="139"/>
        <v>diferente</v>
      </c>
    </row>
    <row r="2199" spans="1:13" x14ac:dyDescent="0.25">
      <c r="A2199">
        <v>317210</v>
      </c>
      <c r="B2199" t="s">
        <v>5424</v>
      </c>
      <c r="C2199">
        <v>31041</v>
      </c>
      <c r="D2199" t="s">
        <v>11404</v>
      </c>
      <c r="E2199" t="s">
        <v>4210</v>
      </c>
      <c r="F2199" t="str">
        <f>VLOOKUP(A2199,'REGIÕES DE SAÚDE E SEUS MUNICÍP'!$A$4:$C$5569,3,0)</f>
        <v>Leopoldina</v>
      </c>
      <c r="G2199" t="str">
        <f>VLOOKUP(H2199,'REGIÕES DE SAÚDE E SEUS MUNICÍP'!$A$4:$D$5569,4,0)</f>
        <v>Volta Grande</v>
      </c>
      <c r="H2199">
        <f>VLOOKUP(A2199,'REGIÕES DE SAÚDE E SEUS MUNICÍP'!$A$4:$A$5569,1,0)</f>
        <v>317210</v>
      </c>
      <c r="I2199" t="str">
        <f t="shared" si="136"/>
        <v>Mesmo município</v>
      </c>
      <c r="J2199" t="e">
        <f>VLOOKUP(D2199,'REGIÕES DE SAÚDE E SEUS MUNICÍP'!$C$4:$C$5569,1,0)</f>
        <v>#N/A</v>
      </c>
      <c r="K2199" t="e">
        <f t="shared" si="137"/>
        <v>#VALUE!</v>
      </c>
      <c r="L2199" t="str">
        <f t="shared" si="138"/>
        <v>diferente</v>
      </c>
      <c r="M2199" t="str">
        <f t="shared" si="139"/>
        <v>diferente</v>
      </c>
    </row>
    <row r="2200" spans="1:13" x14ac:dyDescent="0.25">
      <c r="A2200">
        <v>317220</v>
      </c>
      <c r="B2200" t="s">
        <v>5424</v>
      </c>
      <c r="C2200">
        <v>31003</v>
      </c>
      <c r="D2200" t="s">
        <v>1000</v>
      </c>
      <c r="E2200" t="s">
        <v>8264</v>
      </c>
      <c r="F2200" t="str">
        <f>VLOOKUP(A2200,'REGIÕES DE SAÚDE E SEUS MUNICÍP'!$A$4:$C$5569,3,0)</f>
        <v>Pouso Alegre</v>
      </c>
      <c r="G2200" t="str">
        <f>VLOOKUP(H2200,'REGIÕES DE SAÚDE E SEUS MUNICÍP'!$A$4:$D$5569,4,0)</f>
        <v>Wenceslau Braz</v>
      </c>
      <c r="H2200">
        <f>VLOOKUP(A2200,'REGIÕES DE SAÚDE E SEUS MUNICÍP'!$A$4:$A$5569,1,0)</f>
        <v>317220</v>
      </c>
      <c r="I2200" t="str">
        <f t="shared" si="136"/>
        <v>Mesmo município</v>
      </c>
      <c r="J2200" t="e">
        <f>VLOOKUP(D2200,'REGIÕES DE SAÚDE E SEUS MUNICÍP'!$C$4:$C$5569,1,0)</f>
        <v>#N/A</v>
      </c>
      <c r="K2200" t="e">
        <f t="shared" si="137"/>
        <v>#VALUE!</v>
      </c>
      <c r="L2200" t="str">
        <f>IF(D2200=D2201,IF(F2200=F2201,"Regiões semelhantes","Nova composição"),"diferente")</f>
        <v>diferente</v>
      </c>
      <c r="M2200" t="str">
        <f t="shared" si="139"/>
        <v>diferente</v>
      </c>
    </row>
    <row r="2201" spans="1:13" x14ac:dyDescent="0.25">
      <c r="A2201">
        <v>500020</v>
      </c>
      <c r="B2201" t="s">
        <v>304</v>
      </c>
      <c r="C2201">
        <v>50004</v>
      </c>
      <c r="D2201" t="s">
        <v>7330</v>
      </c>
      <c r="E2201" t="s">
        <v>4544</v>
      </c>
      <c r="F2201" t="str">
        <f>VLOOKUP(A2201,'REGIÕES DE SAÚDE E SEUS MUNICÍP'!$A$4:$C$5569,3,0)</f>
        <v>NCT de Três Lagoas</v>
      </c>
      <c r="G2201" t="str">
        <f>VLOOKUP(H2201,'REGIÕES DE SAÚDE E SEUS MUNICÍP'!$A$4:$D$5569,4,0)</f>
        <v>Água Clara</v>
      </c>
      <c r="H2201">
        <f>VLOOKUP(A2201,'REGIÕES DE SAÚDE E SEUS MUNICÍP'!$A$4:$A$5569,1,0)</f>
        <v>500020</v>
      </c>
      <c r="I2201" t="str">
        <f t="shared" si="136"/>
        <v>Mesmo município</v>
      </c>
      <c r="J2201" t="e">
        <f>VLOOKUP(D2201,'REGIÕES DE SAÚDE E SEUS MUNICÍP'!$C$4:$C$5569,1,0)</f>
        <v>#N/A</v>
      </c>
      <c r="K2201" t="e">
        <f t="shared" si="137"/>
        <v>#VALUE!</v>
      </c>
      <c r="L2201" t="str">
        <f t="shared" si="138"/>
        <v>diferente</v>
      </c>
      <c r="M2201" t="str">
        <f>IF(F2201=F2200,"igual","diferente")</f>
        <v>diferente</v>
      </c>
    </row>
    <row r="2202" spans="1:13" x14ac:dyDescent="0.25">
      <c r="A2202">
        <v>500025</v>
      </c>
      <c r="B2202" t="s">
        <v>304</v>
      </c>
      <c r="C2202">
        <v>50001</v>
      </c>
      <c r="D2202" t="s">
        <v>7939</v>
      </c>
      <c r="E2202" t="s">
        <v>6111</v>
      </c>
      <c r="F2202" t="str">
        <f>VLOOKUP(A2202,'REGIÕES DE SAÚDE E SEUS MUNICÍP'!$A$4:$C$5569,3,0)</f>
        <v>NCT de Coxim</v>
      </c>
      <c r="G2202" t="str">
        <f>VLOOKUP(H2202,'REGIÕES DE SAÚDE E SEUS MUNICÍP'!$A$4:$D$5569,4,0)</f>
        <v>Alcinópolis</v>
      </c>
      <c r="H2202">
        <f>VLOOKUP(A2202,'REGIÕES DE SAÚDE E SEUS MUNICÍP'!$A$4:$A$5569,1,0)</f>
        <v>500025</v>
      </c>
      <c r="I2202" t="str">
        <f t="shared" si="136"/>
        <v>Mesmo município</v>
      </c>
      <c r="J2202" t="e">
        <f>VLOOKUP(D2202,'REGIÕES DE SAÚDE E SEUS MUNICÍP'!$C$4:$C$5569,1,0)</f>
        <v>#N/A</v>
      </c>
      <c r="K2202" t="e">
        <f t="shared" si="137"/>
        <v>#VALUE!</v>
      </c>
      <c r="L2202" t="str">
        <f t="shared" si="138"/>
        <v>diferente</v>
      </c>
      <c r="M2202" t="str">
        <f t="shared" si="139"/>
        <v>diferente</v>
      </c>
    </row>
    <row r="2203" spans="1:13" x14ac:dyDescent="0.25">
      <c r="A2203">
        <v>500060</v>
      </c>
      <c r="B2203" t="s">
        <v>304</v>
      </c>
      <c r="C2203">
        <v>50003</v>
      </c>
      <c r="D2203" t="s">
        <v>1627</v>
      </c>
      <c r="E2203" t="s">
        <v>8411</v>
      </c>
      <c r="F2203" t="str">
        <f>VLOOKUP(A2203,'REGIÕES DE SAÚDE E SEUS MUNICÍP'!$A$4:$C$5569,3,0)</f>
        <v>NCT de Ponta Porã</v>
      </c>
      <c r="G2203" t="str">
        <f>VLOOKUP(H2203,'REGIÕES DE SAÚDE E SEUS MUNICÍP'!$A$4:$D$5569,4,0)</f>
        <v>Amambai</v>
      </c>
      <c r="H2203">
        <f>VLOOKUP(A2203,'REGIÕES DE SAÚDE E SEUS MUNICÍP'!$A$4:$A$5569,1,0)</f>
        <v>500060</v>
      </c>
      <c r="I2203" t="str">
        <f t="shared" si="136"/>
        <v>Mesmo município</v>
      </c>
      <c r="J2203" t="e">
        <f>VLOOKUP(D2203,'REGIÕES DE SAÚDE E SEUS MUNICÍP'!$C$4:$C$5569,1,0)</f>
        <v>#N/A</v>
      </c>
      <c r="K2203" t="e">
        <f t="shared" si="137"/>
        <v>#VALUE!</v>
      </c>
      <c r="L2203" t="str">
        <f t="shared" si="138"/>
        <v>diferente</v>
      </c>
      <c r="M2203" t="str">
        <f t="shared" si="139"/>
        <v>diferente</v>
      </c>
    </row>
    <row r="2204" spans="1:13" x14ac:dyDescent="0.25">
      <c r="A2204">
        <v>500070</v>
      </c>
      <c r="B2204" t="s">
        <v>304</v>
      </c>
      <c r="C2204">
        <v>50001</v>
      </c>
      <c r="D2204" t="s">
        <v>7939</v>
      </c>
      <c r="E2204" t="s">
        <v>7650</v>
      </c>
      <c r="F2204" t="str">
        <f>VLOOKUP(A2204,'REGIÕES DE SAÚDE E SEUS MUNICÍP'!$A$4:$C$5569,3,0)</f>
        <v>NCT de Aquidauana</v>
      </c>
      <c r="G2204" t="str">
        <f>VLOOKUP(H2204,'REGIÕES DE SAÚDE E SEUS MUNICÍP'!$A$4:$D$5569,4,0)</f>
        <v>Anastácio</v>
      </c>
      <c r="H2204">
        <f>VLOOKUP(A2204,'REGIÕES DE SAÚDE E SEUS MUNICÍP'!$A$4:$A$5569,1,0)</f>
        <v>500070</v>
      </c>
      <c r="I2204" t="str">
        <f t="shared" si="136"/>
        <v>Mesmo município</v>
      </c>
      <c r="J2204" t="e">
        <f>VLOOKUP(D2204,'REGIÕES DE SAÚDE E SEUS MUNICÍP'!$C$4:$C$5569,1,0)</f>
        <v>#N/A</v>
      </c>
      <c r="K2204" t="e">
        <f t="shared" si="137"/>
        <v>#VALUE!</v>
      </c>
      <c r="L2204" t="str">
        <f t="shared" si="138"/>
        <v>diferente</v>
      </c>
      <c r="M2204" t="str">
        <f t="shared" si="139"/>
        <v>diferente</v>
      </c>
    </row>
    <row r="2205" spans="1:13" x14ac:dyDescent="0.25">
      <c r="A2205">
        <v>500080</v>
      </c>
      <c r="B2205" t="s">
        <v>304</v>
      </c>
      <c r="C2205">
        <v>50003</v>
      </c>
      <c r="D2205" t="s">
        <v>1627</v>
      </c>
      <c r="E2205" t="s">
        <v>3399</v>
      </c>
      <c r="F2205" t="str">
        <f>VLOOKUP(A2205,'REGIÕES DE SAÚDE E SEUS MUNICÍP'!$A$4:$C$5569,3,0)</f>
        <v>NCT de Nova Andradina</v>
      </c>
      <c r="G2205" t="str">
        <f>VLOOKUP(H2205,'REGIÕES DE SAÚDE E SEUS MUNICÍP'!$A$4:$D$5569,4,0)</f>
        <v>Anaurilândia</v>
      </c>
      <c r="H2205">
        <f>VLOOKUP(A2205,'REGIÕES DE SAÚDE E SEUS MUNICÍP'!$A$4:$A$5569,1,0)</f>
        <v>500080</v>
      </c>
      <c r="I2205" t="str">
        <f t="shared" si="136"/>
        <v>Mesmo município</v>
      </c>
      <c r="J2205" t="e">
        <f>VLOOKUP(D2205,'REGIÕES DE SAÚDE E SEUS MUNICÍP'!$C$4:$C$5569,1,0)</f>
        <v>#N/A</v>
      </c>
      <c r="K2205" t="e">
        <f t="shared" si="137"/>
        <v>#VALUE!</v>
      </c>
      <c r="L2205" t="str">
        <f t="shared" si="138"/>
        <v>Regiões semelhantes</v>
      </c>
      <c r="M2205" t="str">
        <f t="shared" si="139"/>
        <v>diferente</v>
      </c>
    </row>
    <row r="2206" spans="1:13" x14ac:dyDescent="0.25">
      <c r="A2206">
        <v>500085</v>
      </c>
      <c r="B2206" t="s">
        <v>304</v>
      </c>
      <c r="C2206">
        <v>50003</v>
      </c>
      <c r="D2206" t="s">
        <v>1627</v>
      </c>
      <c r="E2206" t="s">
        <v>7704</v>
      </c>
      <c r="F2206" t="str">
        <f>VLOOKUP(A2206,'REGIÕES DE SAÚDE E SEUS MUNICÍP'!$A$4:$C$5569,3,0)</f>
        <v>NCT de Nova Andradina</v>
      </c>
      <c r="G2206" t="str">
        <f>VLOOKUP(H2206,'REGIÕES DE SAÚDE E SEUS MUNICÍP'!$A$4:$D$5569,4,0)</f>
        <v>Angélica</v>
      </c>
      <c r="H2206">
        <f>VLOOKUP(A2206,'REGIÕES DE SAÚDE E SEUS MUNICÍP'!$A$4:$A$5569,1,0)</f>
        <v>500085</v>
      </c>
      <c r="I2206" t="str">
        <f t="shared" si="136"/>
        <v>Mesmo município</v>
      </c>
      <c r="J2206" t="e">
        <f>VLOOKUP(D2206,'REGIÕES DE SAÚDE E SEUS MUNICÍP'!$C$4:$C$5569,1,0)</f>
        <v>#N/A</v>
      </c>
      <c r="K2206" t="e">
        <f t="shared" si="137"/>
        <v>#VALUE!</v>
      </c>
      <c r="L2206" t="str">
        <f t="shared" si="138"/>
        <v>Nova composição</v>
      </c>
      <c r="M2206" t="str">
        <f t="shared" si="139"/>
        <v>igual</v>
      </c>
    </row>
    <row r="2207" spans="1:13" x14ac:dyDescent="0.25">
      <c r="A2207">
        <v>500090</v>
      </c>
      <c r="B2207" t="s">
        <v>304</v>
      </c>
      <c r="C2207">
        <v>50003</v>
      </c>
      <c r="D2207" t="s">
        <v>1627</v>
      </c>
      <c r="E2207" t="s">
        <v>9218</v>
      </c>
      <c r="F2207" t="str">
        <f>VLOOKUP(A2207,'REGIÕES DE SAÚDE E SEUS MUNICÍP'!$A$4:$C$5569,3,0)</f>
        <v>NCT de Ponta Porã</v>
      </c>
      <c r="G2207" t="str">
        <f>VLOOKUP(H2207,'REGIÕES DE SAÚDE E SEUS MUNICÍP'!$A$4:$D$5569,4,0)</f>
        <v>Antônio João</v>
      </c>
      <c r="H2207">
        <f>VLOOKUP(A2207,'REGIÕES DE SAÚDE E SEUS MUNICÍP'!$A$4:$A$5569,1,0)</f>
        <v>500090</v>
      </c>
      <c r="I2207" t="str">
        <f t="shared" si="136"/>
        <v>Mesmo município</v>
      </c>
      <c r="J2207" t="e">
        <f>VLOOKUP(D2207,'REGIÕES DE SAÚDE E SEUS MUNICÍP'!$C$4:$C$5569,1,0)</f>
        <v>#N/A</v>
      </c>
      <c r="K2207" t="e">
        <f t="shared" si="137"/>
        <v>#VALUE!</v>
      </c>
      <c r="L2207" t="str">
        <f t="shared" si="138"/>
        <v>diferente</v>
      </c>
      <c r="M2207" t="str">
        <f t="shared" si="139"/>
        <v>diferente</v>
      </c>
    </row>
    <row r="2208" spans="1:13" x14ac:dyDescent="0.25">
      <c r="A2208">
        <v>500100</v>
      </c>
      <c r="B2208" t="s">
        <v>304</v>
      </c>
      <c r="C2208">
        <v>50004</v>
      </c>
      <c r="D2208" t="s">
        <v>7330</v>
      </c>
      <c r="E2208" t="s">
        <v>5471</v>
      </c>
      <c r="F2208" t="str">
        <f>VLOOKUP(A2208,'REGIÕES DE SAÚDE E SEUS MUNICÍP'!$A$4:$C$5569,3,0)</f>
        <v>NCT de Paranaíba</v>
      </c>
      <c r="G2208" t="str">
        <f>VLOOKUP(H2208,'REGIÕES DE SAÚDE E SEUS MUNICÍP'!$A$4:$D$5569,4,0)</f>
        <v>Aparecida do Taboado</v>
      </c>
      <c r="H2208">
        <f>VLOOKUP(A2208,'REGIÕES DE SAÚDE E SEUS MUNICÍP'!$A$4:$A$5569,1,0)</f>
        <v>500100</v>
      </c>
      <c r="I2208" t="str">
        <f t="shared" si="136"/>
        <v>Mesmo município</v>
      </c>
      <c r="J2208" t="e">
        <f>VLOOKUP(D2208,'REGIÕES DE SAÚDE E SEUS MUNICÍP'!$C$4:$C$5569,1,0)</f>
        <v>#N/A</v>
      </c>
      <c r="K2208" t="e">
        <f t="shared" si="137"/>
        <v>#VALUE!</v>
      </c>
      <c r="L2208" t="str">
        <f t="shared" si="138"/>
        <v>diferente</v>
      </c>
      <c r="M2208" t="str">
        <f t="shared" si="139"/>
        <v>diferente</v>
      </c>
    </row>
    <row r="2209" spans="1:13" x14ac:dyDescent="0.25">
      <c r="A2209">
        <v>500110</v>
      </c>
      <c r="B2209" t="s">
        <v>304</v>
      </c>
      <c r="C2209">
        <v>50001</v>
      </c>
      <c r="D2209" t="s">
        <v>7939</v>
      </c>
      <c r="E2209" t="s">
        <v>7557</v>
      </c>
      <c r="F2209" t="str">
        <f>VLOOKUP(A2209,'REGIÕES DE SAÚDE E SEUS MUNICÍP'!$A$4:$C$5569,3,0)</f>
        <v>NCT de Aquidauana</v>
      </c>
      <c r="G2209" t="str">
        <f>VLOOKUP(H2209,'REGIÕES DE SAÚDE E SEUS MUNICÍP'!$A$4:$D$5569,4,0)</f>
        <v>Aquidauana</v>
      </c>
      <c r="H2209">
        <f>VLOOKUP(A2209,'REGIÕES DE SAÚDE E SEUS MUNICÍP'!$A$4:$A$5569,1,0)</f>
        <v>500110</v>
      </c>
      <c r="I2209" t="str">
        <f t="shared" si="136"/>
        <v>Mesmo município</v>
      </c>
      <c r="J2209" t="e">
        <f>VLOOKUP(D2209,'REGIÕES DE SAÚDE E SEUS MUNICÍP'!$C$4:$C$5569,1,0)</f>
        <v>#N/A</v>
      </c>
      <c r="K2209" t="e">
        <f t="shared" si="137"/>
        <v>#VALUE!</v>
      </c>
      <c r="L2209" t="str">
        <f t="shared" si="138"/>
        <v>diferente</v>
      </c>
      <c r="M2209" t="str">
        <f t="shared" si="139"/>
        <v>diferente</v>
      </c>
    </row>
    <row r="2210" spans="1:13" x14ac:dyDescent="0.25">
      <c r="A2210">
        <v>500124</v>
      </c>
      <c r="B2210" t="s">
        <v>304</v>
      </c>
      <c r="C2210">
        <v>50003</v>
      </c>
      <c r="D2210" t="s">
        <v>1627</v>
      </c>
      <c r="E2210" t="s">
        <v>1848</v>
      </c>
      <c r="F2210" t="str">
        <f>VLOOKUP(A2210,'REGIÕES DE SAÚDE E SEUS MUNICÍP'!$A$4:$C$5569,3,0)</f>
        <v>NCT de Ponta Porã</v>
      </c>
      <c r="G2210" t="str">
        <f>VLOOKUP(H2210,'REGIÕES DE SAÚDE E SEUS MUNICÍP'!$A$4:$D$5569,4,0)</f>
        <v>Aral Moreira</v>
      </c>
      <c r="H2210">
        <f>VLOOKUP(A2210,'REGIÕES DE SAÚDE E SEUS MUNICÍP'!$A$4:$A$5569,1,0)</f>
        <v>500124</v>
      </c>
      <c r="I2210" t="str">
        <f t="shared" si="136"/>
        <v>Mesmo município</v>
      </c>
      <c r="J2210" t="e">
        <f>VLOOKUP(D2210,'REGIÕES DE SAÚDE E SEUS MUNICÍP'!$C$4:$C$5569,1,0)</f>
        <v>#N/A</v>
      </c>
      <c r="K2210" t="e">
        <f t="shared" si="137"/>
        <v>#VALUE!</v>
      </c>
      <c r="L2210" t="str">
        <f t="shared" si="138"/>
        <v>diferente</v>
      </c>
      <c r="M2210" t="str">
        <f t="shared" si="139"/>
        <v>diferente</v>
      </c>
    </row>
    <row r="2211" spans="1:13" x14ac:dyDescent="0.25">
      <c r="A2211">
        <v>500150</v>
      </c>
      <c r="B2211" t="s">
        <v>304</v>
      </c>
      <c r="C2211">
        <v>50001</v>
      </c>
      <c r="D2211" t="s">
        <v>7939</v>
      </c>
      <c r="E2211" t="s">
        <v>4670</v>
      </c>
      <c r="F2211" t="str">
        <f>VLOOKUP(A2211,'REGIÕES DE SAÚDE E SEUS MUNICÍP'!$A$4:$C$5569,3,0)</f>
        <v>NCT de Campo Grande</v>
      </c>
      <c r="G2211" t="str">
        <f>VLOOKUP(H2211,'REGIÕES DE SAÚDE E SEUS MUNICÍP'!$A$4:$D$5569,4,0)</f>
        <v>Bandeirantes</v>
      </c>
      <c r="H2211">
        <f>VLOOKUP(A2211,'REGIÕES DE SAÚDE E SEUS MUNICÍP'!$A$4:$A$5569,1,0)</f>
        <v>500150</v>
      </c>
      <c r="I2211" t="str">
        <f t="shared" si="136"/>
        <v>Mesmo município</v>
      </c>
      <c r="J2211" t="e">
        <f>VLOOKUP(D2211,'REGIÕES DE SAÚDE E SEUS MUNICÍP'!$C$4:$C$5569,1,0)</f>
        <v>#N/A</v>
      </c>
      <c r="K2211" t="e">
        <f t="shared" si="137"/>
        <v>#VALUE!</v>
      </c>
      <c r="L2211" t="str">
        <f t="shared" si="138"/>
        <v>diferente</v>
      </c>
      <c r="M2211" t="str">
        <f t="shared" si="139"/>
        <v>diferente</v>
      </c>
    </row>
    <row r="2212" spans="1:13" x14ac:dyDescent="0.25">
      <c r="A2212">
        <v>500190</v>
      </c>
      <c r="B2212" t="s">
        <v>304</v>
      </c>
      <c r="C2212">
        <v>50004</v>
      </c>
      <c r="D2212" t="s">
        <v>7330</v>
      </c>
      <c r="E2212" t="s">
        <v>5488</v>
      </c>
      <c r="F2212" t="str">
        <f>VLOOKUP(A2212,'REGIÕES DE SAÚDE E SEUS MUNICÍP'!$A$4:$C$5569,3,0)</f>
        <v>NCT de Três Lagoas</v>
      </c>
      <c r="G2212" t="str">
        <f>VLOOKUP(H2212,'REGIÕES DE SAÚDE E SEUS MUNICÍP'!$A$4:$D$5569,4,0)</f>
        <v>Bataguassu</v>
      </c>
      <c r="H2212">
        <f>VLOOKUP(A2212,'REGIÕES DE SAÚDE E SEUS MUNICÍP'!$A$4:$A$5569,1,0)</f>
        <v>500190</v>
      </c>
      <c r="I2212" t="str">
        <f t="shared" si="136"/>
        <v>Mesmo município</v>
      </c>
      <c r="J2212" t="e">
        <f>VLOOKUP(D2212,'REGIÕES DE SAÚDE E SEUS MUNICÍP'!$C$4:$C$5569,1,0)</f>
        <v>#N/A</v>
      </c>
      <c r="K2212" t="e">
        <f t="shared" si="137"/>
        <v>#VALUE!</v>
      </c>
      <c r="L2212" t="str">
        <f t="shared" si="138"/>
        <v>diferente</v>
      </c>
      <c r="M2212" t="str">
        <f t="shared" si="139"/>
        <v>diferente</v>
      </c>
    </row>
    <row r="2213" spans="1:13" x14ac:dyDescent="0.25">
      <c r="A2213">
        <v>500200</v>
      </c>
      <c r="B2213" t="s">
        <v>304</v>
      </c>
      <c r="C2213">
        <v>50003</v>
      </c>
      <c r="D2213" t="s">
        <v>1627</v>
      </c>
      <c r="E2213" t="s">
        <v>8221</v>
      </c>
      <c r="F2213" t="str">
        <f>VLOOKUP(A2213,'REGIÕES DE SAÚDE E SEUS MUNICÍP'!$A$4:$C$5569,3,0)</f>
        <v>NCT de Nova Andradina</v>
      </c>
      <c r="G2213" t="str">
        <f>VLOOKUP(H2213,'REGIÕES DE SAÚDE E SEUS MUNICÍP'!$A$4:$D$5569,4,0)</f>
        <v>Batayporã</v>
      </c>
      <c r="H2213">
        <f>VLOOKUP(A2213,'REGIÕES DE SAÚDE E SEUS MUNICÍP'!$A$4:$A$5569,1,0)</f>
        <v>500200</v>
      </c>
      <c r="I2213" t="str">
        <f t="shared" si="136"/>
        <v>Mesmo município</v>
      </c>
      <c r="J2213" t="e">
        <f>VLOOKUP(D2213,'REGIÕES DE SAÚDE E SEUS MUNICÍP'!$C$4:$C$5569,1,0)</f>
        <v>#N/A</v>
      </c>
      <c r="K2213" t="e">
        <f t="shared" si="137"/>
        <v>#VALUE!</v>
      </c>
      <c r="L2213" t="str">
        <f t="shared" si="138"/>
        <v>diferente</v>
      </c>
      <c r="M2213" t="str">
        <f t="shared" si="139"/>
        <v>diferente</v>
      </c>
    </row>
    <row r="2214" spans="1:13" x14ac:dyDescent="0.25">
      <c r="A2214">
        <v>500210</v>
      </c>
      <c r="B2214" t="s">
        <v>304</v>
      </c>
      <c r="C2214">
        <v>50001</v>
      </c>
      <c r="D2214" t="s">
        <v>7939</v>
      </c>
      <c r="E2214" t="s">
        <v>8239</v>
      </c>
      <c r="F2214" t="str">
        <f>VLOOKUP(A2214,'REGIÕES DE SAÚDE E SEUS MUNICÍP'!$A$4:$C$5569,3,0)</f>
        <v>NCT de Jardim</v>
      </c>
      <c r="G2214" t="str">
        <f>VLOOKUP(H2214,'REGIÕES DE SAÚDE E SEUS MUNICÍP'!$A$4:$D$5569,4,0)</f>
        <v>Bela Vista</v>
      </c>
      <c r="H2214">
        <f>VLOOKUP(A2214,'REGIÕES DE SAÚDE E SEUS MUNICÍP'!$A$4:$A$5569,1,0)</f>
        <v>500210</v>
      </c>
      <c r="I2214" t="str">
        <f t="shared" si="136"/>
        <v>Mesmo município</v>
      </c>
      <c r="J2214" t="e">
        <f>VLOOKUP(D2214,'REGIÕES DE SAÚDE E SEUS MUNICÍP'!$C$4:$C$5569,1,0)</f>
        <v>#N/A</v>
      </c>
      <c r="K2214" t="e">
        <f t="shared" si="137"/>
        <v>#VALUE!</v>
      </c>
      <c r="L2214" t="str">
        <f t="shared" si="138"/>
        <v>Nova composição</v>
      </c>
      <c r="M2214" t="str">
        <f t="shared" si="139"/>
        <v>diferente</v>
      </c>
    </row>
    <row r="2215" spans="1:13" x14ac:dyDescent="0.25">
      <c r="A2215">
        <v>500215</v>
      </c>
      <c r="B2215" t="s">
        <v>304</v>
      </c>
      <c r="C2215">
        <v>50001</v>
      </c>
      <c r="D2215" t="s">
        <v>7939</v>
      </c>
      <c r="E2215" t="s">
        <v>3011</v>
      </c>
      <c r="F2215" t="str">
        <f>VLOOKUP(A2215,'REGIÕES DE SAÚDE E SEUS MUNICÍP'!$A$4:$C$5569,3,0)</f>
        <v>NCT de Aquidauana</v>
      </c>
      <c r="G2215" t="str">
        <f>VLOOKUP(H2215,'REGIÕES DE SAÚDE E SEUS MUNICÍP'!$A$4:$D$5569,4,0)</f>
        <v>Bodoquena</v>
      </c>
      <c r="H2215">
        <f>VLOOKUP(A2215,'REGIÕES DE SAÚDE E SEUS MUNICÍP'!$A$4:$A$5569,1,0)</f>
        <v>500215</v>
      </c>
      <c r="I2215" t="str">
        <f t="shared" si="136"/>
        <v>Mesmo município</v>
      </c>
      <c r="J2215" t="e">
        <f>VLOOKUP(D2215,'REGIÕES DE SAÚDE E SEUS MUNICÍP'!$C$4:$C$5569,1,0)</f>
        <v>#N/A</v>
      </c>
      <c r="K2215" t="e">
        <f t="shared" si="137"/>
        <v>#VALUE!</v>
      </c>
      <c r="L2215" t="str">
        <f t="shared" si="138"/>
        <v>Nova composição</v>
      </c>
      <c r="M2215" t="str">
        <f t="shared" si="139"/>
        <v>diferente</v>
      </c>
    </row>
    <row r="2216" spans="1:13" x14ac:dyDescent="0.25">
      <c r="A2216">
        <v>500220</v>
      </c>
      <c r="B2216" t="s">
        <v>304</v>
      </c>
      <c r="C2216">
        <v>50001</v>
      </c>
      <c r="D2216" t="s">
        <v>7939</v>
      </c>
      <c r="E2216" t="s">
        <v>138</v>
      </c>
      <c r="F2216" t="str">
        <f>VLOOKUP(A2216,'REGIÕES DE SAÚDE E SEUS MUNICÍP'!$A$4:$C$5569,3,0)</f>
        <v>NCT de Jardim</v>
      </c>
      <c r="G2216" t="str">
        <f>VLOOKUP(H2216,'REGIÕES DE SAÚDE E SEUS MUNICÍP'!$A$4:$D$5569,4,0)</f>
        <v>Bonito</v>
      </c>
      <c r="H2216">
        <f>VLOOKUP(A2216,'REGIÕES DE SAÚDE E SEUS MUNICÍP'!$A$4:$A$5569,1,0)</f>
        <v>500220</v>
      </c>
      <c r="I2216" t="str">
        <f t="shared" si="136"/>
        <v>Mesmo município</v>
      </c>
      <c r="J2216" t="e">
        <f>VLOOKUP(D2216,'REGIÕES DE SAÚDE E SEUS MUNICÍP'!$C$4:$C$5569,1,0)</f>
        <v>#N/A</v>
      </c>
      <c r="K2216" t="e">
        <f t="shared" si="137"/>
        <v>#VALUE!</v>
      </c>
      <c r="L2216" t="str">
        <f t="shared" si="138"/>
        <v>diferente</v>
      </c>
      <c r="M2216" t="str">
        <f t="shared" si="139"/>
        <v>diferente</v>
      </c>
    </row>
    <row r="2217" spans="1:13" x14ac:dyDescent="0.25">
      <c r="A2217">
        <v>500230</v>
      </c>
      <c r="B2217" t="s">
        <v>304</v>
      </c>
      <c r="C2217">
        <v>50004</v>
      </c>
      <c r="D2217" t="s">
        <v>7330</v>
      </c>
      <c r="E2217" t="s">
        <v>3247</v>
      </c>
      <c r="F2217" t="str">
        <f>VLOOKUP(A2217,'REGIÕES DE SAÚDE E SEUS MUNICÍP'!$A$4:$C$5569,3,0)</f>
        <v>NCT de Três Lagoas</v>
      </c>
      <c r="G2217" t="str">
        <f>VLOOKUP(H2217,'REGIÕES DE SAÚDE E SEUS MUNICÍP'!$A$4:$D$5569,4,0)</f>
        <v>Brasilândia</v>
      </c>
      <c r="H2217">
        <f>VLOOKUP(A2217,'REGIÕES DE SAÚDE E SEUS MUNICÍP'!$A$4:$A$5569,1,0)</f>
        <v>500230</v>
      </c>
      <c r="I2217" t="str">
        <f t="shared" si="136"/>
        <v>Mesmo município</v>
      </c>
      <c r="J2217" t="e">
        <f>VLOOKUP(D2217,'REGIÕES DE SAÚDE E SEUS MUNICÍP'!$C$4:$C$5569,1,0)</f>
        <v>#N/A</v>
      </c>
      <c r="K2217" t="e">
        <f t="shared" si="137"/>
        <v>#VALUE!</v>
      </c>
      <c r="L2217" t="str">
        <f t="shared" si="138"/>
        <v>diferente</v>
      </c>
      <c r="M2217" t="str">
        <f t="shared" si="139"/>
        <v>diferente</v>
      </c>
    </row>
    <row r="2218" spans="1:13" x14ac:dyDescent="0.25">
      <c r="A2218">
        <v>500240</v>
      </c>
      <c r="B2218" t="s">
        <v>304</v>
      </c>
      <c r="C2218">
        <v>50003</v>
      </c>
      <c r="D2218" t="s">
        <v>1627</v>
      </c>
      <c r="E2218" t="s">
        <v>2518</v>
      </c>
      <c r="F2218" t="str">
        <f>VLOOKUP(A2218,'REGIÕES DE SAÚDE E SEUS MUNICÍP'!$A$4:$C$5569,3,0)</f>
        <v>NCT de Dourados</v>
      </c>
      <c r="G2218" t="str">
        <f>VLOOKUP(H2218,'REGIÕES DE SAÚDE E SEUS MUNICÍP'!$A$4:$D$5569,4,0)</f>
        <v>Caarapó</v>
      </c>
      <c r="H2218">
        <f>VLOOKUP(A2218,'REGIÕES DE SAÚDE E SEUS MUNICÍP'!$A$4:$A$5569,1,0)</f>
        <v>500240</v>
      </c>
      <c r="I2218" t="str">
        <f t="shared" si="136"/>
        <v>Mesmo município</v>
      </c>
      <c r="J2218" t="e">
        <f>VLOOKUP(D2218,'REGIÕES DE SAÚDE E SEUS MUNICÍP'!$C$4:$C$5569,1,0)</f>
        <v>#N/A</v>
      </c>
      <c r="K2218" t="e">
        <f t="shared" si="137"/>
        <v>#VALUE!</v>
      </c>
      <c r="L2218" t="str">
        <f t="shared" si="138"/>
        <v>diferente</v>
      </c>
      <c r="M2218" t="str">
        <f t="shared" si="139"/>
        <v>diferente</v>
      </c>
    </row>
    <row r="2219" spans="1:13" x14ac:dyDescent="0.25">
      <c r="A2219">
        <v>500260</v>
      </c>
      <c r="B2219" t="s">
        <v>304</v>
      </c>
      <c r="C2219">
        <v>50001</v>
      </c>
      <c r="D2219" t="s">
        <v>7939</v>
      </c>
      <c r="E2219" t="s">
        <v>1525</v>
      </c>
      <c r="F2219" t="str">
        <f>VLOOKUP(A2219,'REGIÕES DE SAÚDE E SEUS MUNICÍP'!$A$4:$C$5569,3,0)</f>
        <v>NCT de Campo Grande</v>
      </c>
      <c r="G2219" t="str">
        <f>VLOOKUP(H2219,'REGIÕES DE SAÚDE E SEUS MUNICÍP'!$A$4:$D$5569,4,0)</f>
        <v>Camapuã</v>
      </c>
      <c r="H2219">
        <f>VLOOKUP(A2219,'REGIÕES DE SAÚDE E SEUS MUNICÍP'!$A$4:$A$5569,1,0)</f>
        <v>500260</v>
      </c>
      <c r="I2219" t="str">
        <f t="shared" si="136"/>
        <v>Mesmo município</v>
      </c>
      <c r="J2219" t="e">
        <f>VLOOKUP(D2219,'REGIÕES DE SAÚDE E SEUS MUNICÍP'!$C$4:$C$5569,1,0)</f>
        <v>#N/A</v>
      </c>
      <c r="K2219" t="e">
        <f t="shared" si="137"/>
        <v>#VALUE!</v>
      </c>
      <c r="L2219" t="str">
        <f t="shared" si="138"/>
        <v>Regiões semelhantes</v>
      </c>
      <c r="M2219" t="str">
        <f t="shared" si="139"/>
        <v>diferente</v>
      </c>
    </row>
    <row r="2220" spans="1:13" x14ac:dyDescent="0.25">
      <c r="A2220">
        <v>500270</v>
      </c>
      <c r="B2220" t="s">
        <v>304</v>
      </c>
      <c r="C2220">
        <v>50001</v>
      </c>
      <c r="D2220" t="s">
        <v>7939</v>
      </c>
      <c r="E2220" t="s">
        <v>7939</v>
      </c>
      <c r="F2220" t="str">
        <f>VLOOKUP(A2220,'REGIÕES DE SAÚDE E SEUS MUNICÍP'!$A$4:$C$5569,3,0)</f>
        <v>NCT de Campo Grande</v>
      </c>
      <c r="G2220" t="str">
        <f>VLOOKUP(H2220,'REGIÕES DE SAÚDE E SEUS MUNICÍP'!$A$4:$D$5569,4,0)</f>
        <v>Campo Grande</v>
      </c>
      <c r="H2220">
        <f>VLOOKUP(A2220,'REGIÕES DE SAÚDE E SEUS MUNICÍP'!$A$4:$A$5569,1,0)</f>
        <v>500270</v>
      </c>
      <c r="I2220" t="str">
        <f t="shared" si="136"/>
        <v>Mesmo município</v>
      </c>
      <c r="J2220" t="e">
        <f>VLOOKUP(D2220,'REGIÕES DE SAÚDE E SEUS MUNICÍP'!$C$4:$C$5569,1,0)</f>
        <v>#N/A</v>
      </c>
      <c r="K2220" t="e">
        <f t="shared" si="137"/>
        <v>#VALUE!</v>
      </c>
      <c r="L2220" t="str">
        <f t="shared" si="138"/>
        <v>Nova composição</v>
      </c>
      <c r="M2220" t="str">
        <f t="shared" si="139"/>
        <v>igual</v>
      </c>
    </row>
    <row r="2221" spans="1:13" x14ac:dyDescent="0.25">
      <c r="A2221">
        <v>500280</v>
      </c>
      <c r="B2221" t="s">
        <v>304</v>
      </c>
      <c r="C2221">
        <v>50001</v>
      </c>
      <c r="D2221" t="s">
        <v>7939</v>
      </c>
      <c r="E2221" t="s">
        <v>2231</v>
      </c>
      <c r="F2221" t="str">
        <f>VLOOKUP(A2221,'REGIÕES DE SAÚDE E SEUS MUNICÍP'!$A$4:$C$5569,3,0)</f>
        <v>NCT de Jardim</v>
      </c>
      <c r="G2221" t="str">
        <f>VLOOKUP(H2221,'REGIÕES DE SAÚDE E SEUS MUNICÍP'!$A$4:$D$5569,4,0)</f>
        <v>Caracol</v>
      </c>
      <c r="H2221">
        <f>VLOOKUP(A2221,'REGIÕES DE SAÚDE E SEUS MUNICÍP'!$A$4:$A$5569,1,0)</f>
        <v>500280</v>
      </c>
      <c r="I2221" t="str">
        <f t="shared" si="136"/>
        <v>Mesmo município</v>
      </c>
      <c r="J2221" t="e">
        <f>VLOOKUP(D2221,'REGIÕES DE SAÚDE E SEUS MUNICÍP'!$C$4:$C$5569,1,0)</f>
        <v>#N/A</v>
      </c>
      <c r="K2221" t="e">
        <f t="shared" si="137"/>
        <v>#VALUE!</v>
      </c>
      <c r="L2221" t="str">
        <f t="shared" si="138"/>
        <v>diferente</v>
      </c>
      <c r="M2221" t="str">
        <f t="shared" si="139"/>
        <v>diferente</v>
      </c>
    </row>
    <row r="2222" spans="1:13" x14ac:dyDescent="0.25">
      <c r="A2222">
        <v>500290</v>
      </c>
      <c r="B2222" t="s">
        <v>304</v>
      </c>
      <c r="C2222">
        <v>50004</v>
      </c>
      <c r="D2222" t="s">
        <v>7330</v>
      </c>
      <c r="E2222" t="s">
        <v>6518</v>
      </c>
      <c r="F2222" t="str">
        <f>VLOOKUP(A2222,'REGIÕES DE SAÚDE E SEUS MUNICÍP'!$A$4:$C$5569,3,0)</f>
        <v>NCT de Paranaíba</v>
      </c>
      <c r="G2222" t="str">
        <f>VLOOKUP(H2222,'REGIÕES DE SAÚDE E SEUS MUNICÍP'!$A$4:$D$5569,4,0)</f>
        <v>Cassilândia</v>
      </c>
      <c r="H2222">
        <f>VLOOKUP(A2222,'REGIÕES DE SAÚDE E SEUS MUNICÍP'!$A$4:$A$5569,1,0)</f>
        <v>500290</v>
      </c>
      <c r="I2222" t="str">
        <f t="shared" si="136"/>
        <v>Mesmo município</v>
      </c>
      <c r="J2222" t="e">
        <f>VLOOKUP(D2222,'REGIÕES DE SAÚDE E SEUS MUNICÍP'!$C$4:$C$5569,1,0)</f>
        <v>#N/A</v>
      </c>
      <c r="K2222" t="e">
        <f t="shared" si="137"/>
        <v>#VALUE!</v>
      </c>
      <c r="L2222" t="str">
        <f t="shared" si="138"/>
        <v>diferente</v>
      </c>
      <c r="M2222" t="str">
        <f t="shared" si="139"/>
        <v>diferente</v>
      </c>
    </row>
    <row r="2223" spans="1:13" x14ac:dyDescent="0.25">
      <c r="A2223">
        <v>500295</v>
      </c>
      <c r="B2223" t="s">
        <v>304</v>
      </c>
      <c r="C2223">
        <v>50001</v>
      </c>
      <c r="D2223" t="s">
        <v>7939</v>
      </c>
      <c r="E2223" t="s">
        <v>8254</v>
      </c>
      <c r="F2223" t="str">
        <f>VLOOKUP(A2223,'REGIÕES DE SAÚDE E SEUS MUNICÍP'!$A$4:$C$5569,3,0)</f>
        <v>NCT de Paranaíba</v>
      </c>
      <c r="G2223" t="str">
        <f>VLOOKUP(H2223,'REGIÕES DE SAÚDE E SEUS MUNICÍP'!$A$4:$D$5569,4,0)</f>
        <v>Chapadão do Sul</v>
      </c>
      <c r="H2223">
        <f>VLOOKUP(A2223,'REGIÕES DE SAÚDE E SEUS MUNICÍP'!$A$4:$A$5569,1,0)</f>
        <v>500295</v>
      </c>
      <c r="I2223" t="str">
        <f t="shared" si="136"/>
        <v>Mesmo município</v>
      </c>
      <c r="J2223" t="e">
        <f>VLOOKUP(D2223,'REGIÕES DE SAÚDE E SEUS MUNICÍP'!$C$4:$C$5569,1,0)</f>
        <v>#N/A</v>
      </c>
      <c r="K2223" t="e">
        <f t="shared" si="137"/>
        <v>#VALUE!</v>
      </c>
      <c r="L2223" t="str">
        <f t="shared" si="138"/>
        <v>Nova composição</v>
      </c>
      <c r="M2223" t="str">
        <f t="shared" si="139"/>
        <v>igual</v>
      </c>
    </row>
    <row r="2224" spans="1:13" x14ac:dyDescent="0.25">
      <c r="A2224">
        <v>500310</v>
      </c>
      <c r="B2224" t="s">
        <v>304</v>
      </c>
      <c r="C2224">
        <v>50001</v>
      </c>
      <c r="D2224" t="s">
        <v>7939</v>
      </c>
      <c r="E2224" t="s">
        <v>1350</v>
      </c>
      <c r="F2224" t="str">
        <f>VLOOKUP(A2224,'REGIÕES DE SAÚDE E SEUS MUNICÍP'!$A$4:$C$5569,3,0)</f>
        <v>NCT de Campo Grande</v>
      </c>
      <c r="G2224" t="str">
        <f>VLOOKUP(H2224,'REGIÕES DE SAÚDE E SEUS MUNICÍP'!$A$4:$D$5569,4,0)</f>
        <v>Corguinho</v>
      </c>
      <c r="H2224">
        <f>VLOOKUP(A2224,'REGIÕES DE SAÚDE E SEUS MUNICÍP'!$A$4:$A$5569,1,0)</f>
        <v>500310</v>
      </c>
      <c r="I2224" t="str">
        <f t="shared" si="136"/>
        <v>Mesmo município</v>
      </c>
      <c r="J2224" t="e">
        <f>VLOOKUP(D2224,'REGIÕES DE SAÚDE E SEUS MUNICÍP'!$C$4:$C$5569,1,0)</f>
        <v>#N/A</v>
      </c>
      <c r="K2224" t="e">
        <f t="shared" si="137"/>
        <v>#VALUE!</v>
      </c>
      <c r="L2224" t="str">
        <f t="shared" si="138"/>
        <v>diferente</v>
      </c>
      <c r="M2224" t="str">
        <f t="shared" si="139"/>
        <v>diferente</v>
      </c>
    </row>
    <row r="2225" spans="1:13" x14ac:dyDescent="0.25">
      <c r="A2225">
        <v>500315</v>
      </c>
      <c r="B2225" t="s">
        <v>304</v>
      </c>
      <c r="C2225">
        <v>50003</v>
      </c>
      <c r="D2225" t="s">
        <v>1627</v>
      </c>
      <c r="E2225" t="s">
        <v>8349</v>
      </c>
      <c r="F2225" t="str">
        <f>VLOOKUP(A2225,'REGIÕES DE SAÚDE E SEUS MUNICÍP'!$A$4:$C$5569,3,0)</f>
        <v>NCT de Ponta Porã</v>
      </c>
      <c r="G2225" t="str">
        <f>VLOOKUP(H2225,'REGIÕES DE SAÚDE E SEUS MUNICÍP'!$A$4:$D$5569,4,0)</f>
        <v>Coronel Sapucaia</v>
      </c>
      <c r="H2225">
        <f>VLOOKUP(A2225,'REGIÕES DE SAÚDE E SEUS MUNICÍP'!$A$4:$A$5569,1,0)</f>
        <v>500315</v>
      </c>
      <c r="I2225" t="str">
        <f t="shared" si="136"/>
        <v>Mesmo município</v>
      </c>
      <c r="J2225" t="e">
        <f>VLOOKUP(D2225,'REGIÕES DE SAÚDE E SEUS MUNICÍP'!$C$4:$C$5569,1,0)</f>
        <v>#N/A</v>
      </c>
      <c r="K2225" t="e">
        <f t="shared" si="137"/>
        <v>#VALUE!</v>
      </c>
      <c r="L2225" t="str">
        <f t="shared" si="138"/>
        <v>diferente</v>
      </c>
      <c r="M2225" t="str">
        <f t="shared" si="139"/>
        <v>diferente</v>
      </c>
    </row>
    <row r="2226" spans="1:13" x14ac:dyDescent="0.25">
      <c r="A2226">
        <v>500320</v>
      </c>
      <c r="B2226" t="s">
        <v>304</v>
      </c>
      <c r="C2226">
        <v>50002</v>
      </c>
      <c r="D2226" t="s">
        <v>3739</v>
      </c>
      <c r="E2226" t="s">
        <v>3739</v>
      </c>
      <c r="F2226" t="str">
        <f>VLOOKUP(A2226,'REGIÕES DE SAÚDE E SEUS MUNICÍP'!$A$4:$C$5569,3,0)</f>
        <v>NCT de Corumbá</v>
      </c>
      <c r="G2226" t="str">
        <f>VLOOKUP(H2226,'REGIÕES DE SAÚDE E SEUS MUNICÍP'!$A$4:$D$5569,4,0)</f>
        <v>Corumbá</v>
      </c>
      <c r="H2226">
        <f>VLOOKUP(A2226,'REGIÕES DE SAÚDE E SEUS MUNICÍP'!$A$4:$A$5569,1,0)</f>
        <v>500320</v>
      </c>
      <c r="I2226" t="str">
        <f t="shared" si="136"/>
        <v>Mesmo município</v>
      </c>
      <c r="J2226" t="e">
        <f>VLOOKUP(D2226,'REGIÕES DE SAÚDE E SEUS MUNICÍP'!$C$4:$C$5569,1,0)</f>
        <v>#N/A</v>
      </c>
      <c r="K2226" t="e">
        <f t="shared" si="137"/>
        <v>#VALUE!</v>
      </c>
      <c r="L2226" t="str">
        <f t="shared" si="138"/>
        <v>diferente</v>
      </c>
      <c r="M2226" t="str">
        <f t="shared" si="139"/>
        <v>diferente</v>
      </c>
    </row>
    <row r="2227" spans="1:13" x14ac:dyDescent="0.25">
      <c r="A2227">
        <v>500325</v>
      </c>
      <c r="B2227" t="s">
        <v>304</v>
      </c>
      <c r="C2227">
        <v>50001</v>
      </c>
      <c r="D2227" t="s">
        <v>7939</v>
      </c>
      <c r="E2227" t="s">
        <v>8593</v>
      </c>
      <c r="F2227" t="str">
        <f>VLOOKUP(A2227,'REGIÕES DE SAÚDE E SEUS MUNICÍP'!$A$4:$C$5569,3,0)</f>
        <v>NCT de Paranaíba</v>
      </c>
      <c r="G2227" t="str">
        <f>VLOOKUP(H2227,'REGIÕES DE SAÚDE E SEUS MUNICÍP'!$A$4:$D$5569,4,0)</f>
        <v>Costa Rica</v>
      </c>
      <c r="H2227">
        <f>VLOOKUP(A2227,'REGIÕES DE SAÚDE E SEUS MUNICÍP'!$A$4:$A$5569,1,0)</f>
        <v>500325</v>
      </c>
      <c r="I2227" t="str">
        <f t="shared" si="136"/>
        <v>Mesmo município</v>
      </c>
      <c r="J2227" t="e">
        <f>VLOOKUP(D2227,'REGIÕES DE SAÚDE E SEUS MUNICÍP'!$C$4:$C$5569,1,0)</f>
        <v>#N/A</v>
      </c>
      <c r="K2227" t="e">
        <f t="shared" si="137"/>
        <v>#VALUE!</v>
      </c>
      <c r="L2227" t="str">
        <f t="shared" si="138"/>
        <v>Nova composição</v>
      </c>
      <c r="M2227" t="str">
        <f t="shared" si="139"/>
        <v>diferente</v>
      </c>
    </row>
    <row r="2228" spans="1:13" x14ac:dyDescent="0.25">
      <c r="A2228">
        <v>500330</v>
      </c>
      <c r="B2228" t="s">
        <v>304</v>
      </c>
      <c r="C2228">
        <v>50001</v>
      </c>
      <c r="D2228" t="s">
        <v>7939</v>
      </c>
      <c r="E2228" t="s">
        <v>8999</v>
      </c>
      <c r="F2228" t="str">
        <f>VLOOKUP(A2228,'REGIÕES DE SAÚDE E SEUS MUNICÍP'!$A$4:$C$5569,3,0)</f>
        <v>NCT de Coxim</v>
      </c>
      <c r="G2228" t="str">
        <f>VLOOKUP(H2228,'REGIÕES DE SAÚDE E SEUS MUNICÍP'!$A$4:$D$5569,4,0)</f>
        <v>Coxim</v>
      </c>
      <c r="H2228">
        <f>VLOOKUP(A2228,'REGIÕES DE SAÚDE E SEUS MUNICÍP'!$A$4:$A$5569,1,0)</f>
        <v>500330</v>
      </c>
      <c r="I2228" t="str">
        <f t="shared" si="136"/>
        <v>Mesmo município</v>
      </c>
      <c r="J2228" t="e">
        <f>VLOOKUP(D2228,'REGIÕES DE SAÚDE E SEUS MUNICÍP'!$C$4:$C$5569,1,0)</f>
        <v>#N/A</v>
      </c>
      <c r="K2228" t="e">
        <f t="shared" si="137"/>
        <v>#VALUE!</v>
      </c>
      <c r="L2228" t="str">
        <f t="shared" si="138"/>
        <v>diferente</v>
      </c>
      <c r="M2228" t="str">
        <f t="shared" si="139"/>
        <v>diferente</v>
      </c>
    </row>
    <row r="2229" spans="1:13" x14ac:dyDescent="0.25">
      <c r="A2229">
        <v>500345</v>
      </c>
      <c r="B2229" t="s">
        <v>304</v>
      </c>
      <c r="C2229">
        <v>50003</v>
      </c>
      <c r="D2229" t="s">
        <v>1627</v>
      </c>
      <c r="E2229" t="s">
        <v>8789</v>
      </c>
      <c r="F2229" t="str">
        <f>VLOOKUP(A2229,'REGIÕES DE SAÚDE E SEUS MUNICÍP'!$A$4:$C$5569,3,0)</f>
        <v>NCT de Fátima do Sul</v>
      </c>
      <c r="G2229" t="str">
        <f>VLOOKUP(H2229,'REGIÕES DE SAÚDE E SEUS MUNICÍP'!$A$4:$D$5569,4,0)</f>
        <v>Deodápolis</v>
      </c>
      <c r="H2229">
        <f>VLOOKUP(A2229,'REGIÕES DE SAÚDE E SEUS MUNICÍP'!$A$4:$A$5569,1,0)</f>
        <v>500345</v>
      </c>
      <c r="I2229" t="str">
        <f t="shared" si="136"/>
        <v>Mesmo município</v>
      </c>
      <c r="J2229" t="e">
        <f>VLOOKUP(D2229,'REGIÕES DE SAÚDE E SEUS MUNICÍP'!$C$4:$C$5569,1,0)</f>
        <v>#N/A</v>
      </c>
      <c r="K2229" t="e">
        <f t="shared" si="137"/>
        <v>#VALUE!</v>
      </c>
      <c r="L2229" t="str">
        <f t="shared" si="138"/>
        <v>diferente</v>
      </c>
      <c r="M2229" t="str">
        <f t="shared" si="139"/>
        <v>diferente</v>
      </c>
    </row>
    <row r="2230" spans="1:13" x14ac:dyDescent="0.25">
      <c r="A2230">
        <v>500348</v>
      </c>
      <c r="B2230" t="s">
        <v>304</v>
      </c>
      <c r="C2230">
        <v>50001</v>
      </c>
      <c r="D2230" t="s">
        <v>7939</v>
      </c>
      <c r="E2230" t="s">
        <v>8856</v>
      </c>
      <c r="F2230" t="str">
        <f>VLOOKUP(A2230,'REGIÕES DE SAÚDE E SEUS MUNICÍP'!$A$4:$C$5569,3,0)</f>
        <v>NCT de Aquidauana</v>
      </c>
      <c r="G2230" t="str">
        <f>VLOOKUP(H2230,'REGIÕES DE SAÚDE E SEUS MUNICÍP'!$A$4:$D$5569,4,0)</f>
        <v>Dois Irmãos do Buriti</v>
      </c>
      <c r="H2230">
        <f>VLOOKUP(A2230,'REGIÕES DE SAÚDE E SEUS MUNICÍP'!$A$4:$A$5569,1,0)</f>
        <v>500348</v>
      </c>
      <c r="I2230" t="str">
        <f t="shared" si="136"/>
        <v>Mesmo município</v>
      </c>
      <c r="J2230" t="e">
        <f>VLOOKUP(D2230,'REGIÕES DE SAÚDE E SEUS MUNICÍP'!$C$4:$C$5569,1,0)</f>
        <v>#N/A</v>
      </c>
      <c r="K2230" t="e">
        <f t="shared" si="137"/>
        <v>#VALUE!</v>
      </c>
      <c r="L2230" t="str">
        <f t="shared" si="138"/>
        <v>diferente</v>
      </c>
      <c r="M2230" t="str">
        <f t="shared" si="139"/>
        <v>diferente</v>
      </c>
    </row>
    <row r="2231" spans="1:13" x14ac:dyDescent="0.25">
      <c r="A2231">
        <v>500350</v>
      </c>
      <c r="B2231" t="s">
        <v>304</v>
      </c>
      <c r="C2231">
        <v>50003</v>
      </c>
      <c r="D2231" t="s">
        <v>1627</v>
      </c>
      <c r="E2231" t="s">
        <v>10216</v>
      </c>
      <c r="F2231" t="str">
        <f>VLOOKUP(A2231,'REGIÕES DE SAÚDE E SEUS MUNICÍP'!$A$4:$C$5569,3,0)</f>
        <v>NCT de Dourados</v>
      </c>
      <c r="G2231" t="str">
        <f>VLOOKUP(H2231,'REGIÕES DE SAÚDE E SEUS MUNICÍP'!$A$4:$D$5569,4,0)</f>
        <v>Douradina</v>
      </c>
      <c r="H2231">
        <f>VLOOKUP(A2231,'REGIÕES DE SAÚDE E SEUS MUNICÍP'!$A$4:$A$5569,1,0)</f>
        <v>500350</v>
      </c>
      <c r="I2231" t="str">
        <f t="shared" si="136"/>
        <v>Mesmo município</v>
      </c>
      <c r="J2231" t="e">
        <f>VLOOKUP(D2231,'REGIÕES DE SAÚDE E SEUS MUNICÍP'!$C$4:$C$5569,1,0)</f>
        <v>#N/A</v>
      </c>
      <c r="K2231" t="e">
        <f t="shared" si="137"/>
        <v>#VALUE!</v>
      </c>
      <c r="L2231" t="str">
        <f t="shared" si="138"/>
        <v>Regiões semelhantes</v>
      </c>
      <c r="M2231" t="str">
        <f t="shared" si="139"/>
        <v>diferente</v>
      </c>
    </row>
    <row r="2232" spans="1:13" x14ac:dyDescent="0.25">
      <c r="A2232">
        <v>500370</v>
      </c>
      <c r="B2232" t="s">
        <v>304</v>
      </c>
      <c r="C2232">
        <v>50003</v>
      </c>
      <c r="D2232" t="s">
        <v>1627</v>
      </c>
      <c r="E2232" t="s">
        <v>1627</v>
      </c>
      <c r="F2232" t="str">
        <f>VLOOKUP(A2232,'REGIÕES DE SAÚDE E SEUS MUNICÍP'!$A$4:$C$5569,3,0)</f>
        <v>NCT de Dourados</v>
      </c>
      <c r="G2232" t="str">
        <f>VLOOKUP(H2232,'REGIÕES DE SAÚDE E SEUS MUNICÍP'!$A$4:$D$5569,4,0)</f>
        <v>Dourados</v>
      </c>
      <c r="H2232">
        <f>VLOOKUP(A2232,'REGIÕES DE SAÚDE E SEUS MUNICÍP'!$A$4:$A$5569,1,0)</f>
        <v>500370</v>
      </c>
      <c r="I2232" t="str">
        <f t="shared" si="136"/>
        <v>Mesmo município</v>
      </c>
      <c r="J2232" t="e">
        <f>VLOOKUP(D2232,'REGIÕES DE SAÚDE E SEUS MUNICÍP'!$C$4:$C$5569,1,0)</f>
        <v>#N/A</v>
      </c>
      <c r="K2232" t="e">
        <f t="shared" si="137"/>
        <v>#VALUE!</v>
      </c>
      <c r="L2232" t="str">
        <f t="shared" si="138"/>
        <v>Nova composição</v>
      </c>
      <c r="M2232" t="str">
        <f t="shared" si="139"/>
        <v>igual</v>
      </c>
    </row>
    <row r="2233" spans="1:13" x14ac:dyDescent="0.25">
      <c r="A2233">
        <v>500375</v>
      </c>
      <c r="B2233" t="s">
        <v>304</v>
      </c>
      <c r="C2233">
        <v>50003</v>
      </c>
      <c r="D2233" t="s">
        <v>1627</v>
      </c>
      <c r="E2233" t="s">
        <v>2378</v>
      </c>
      <c r="F2233" t="str">
        <f>VLOOKUP(A2233,'REGIÕES DE SAÚDE E SEUS MUNICÍP'!$A$4:$C$5569,3,0)</f>
        <v>NCT de Naviraí</v>
      </c>
      <c r="G2233" t="str">
        <f>VLOOKUP(H2233,'REGIÕES DE SAÚDE E SEUS MUNICÍP'!$A$4:$D$5569,4,0)</f>
        <v>Eldorado</v>
      </c>
      <c r="H2233">
        <f>VLOOKUP(A2233,'REGIÕES DE SAÚDE E SEUS MUNICÍP'!$A$4:$A$5569,1,0)</f>
        <v>500375</v>
      </c>
      <c r="I2233" t="str">
        <f t="shared" si="136"/>
        <v>Mesmo município</v>
      </c>
      <c r="J2233" t="e">
        <f>VLOOKUP(D2233,'REGIÕES DE SAÚDE E SEUS MUNICÍP'!$C$4:$C$5569,1,0)</f>
        <v>#N/A</v>
      </c>
      <c r="K2233" t="e">
        <f t="shared" si="137"/>
        <v>#VALUE!</v>
      </c>
      <c r="L2233" t="str">
        <f t="shared" si="138"/>
        <v>Nova composição</v>
      </c>
      <c r="M2233" t="str">
        <f t="shared" si="139"/>
        <v>diferente</v>
      </c>
    </row>
    <row r="2234" spans="1:13" x14ac:dyDescent="0.25">
      <c r="A2234">
        <v>500380</v>
      </c>
      <c r="B2234" t="s">
        <v>304</v>
      </c>
      <c r="C2234">
        <v>50003</v>
      </c>
      <c r="D2234" t="s">
        <v>1627</v>
      </c>
      <c r="E2234" t="s">
        <v>8889</v>
      </c>
      <c r="F2234" t="str">
        <f>VLOOKUP(A2234,'REGIÕES DE SAÚDE E SEUS MUNICÍP'!$A$4:$C$5569,3,0)</f>
        <v>NCT de Fátima do Sul</v>
      </c>
      <c r="G2234" t="str">
        <f>VLOOKUP(H2234,'REGIÕES DE SAÚDE E SEUS MUNICÍP'!$A$4:$D$5569,4,0)</f>
        <v>Fátima do Sul</v>
      </c>
      <c r="H2234">
        <f>VLOOKUP(A2234,'REGIÕES DE SAÚDE E SEUS MUNICÍP'!$A$4:$A$5569,1,0)</f>
        <v>500380</v>
      </c>
      <c r="I2234" t="str">
        <f t="shared" si="136"/>
        <v>Mesmo município</v>
      </c>
      <c r="J2234" t="e">
        <f>VLOOKUP(D2234,'REGIÕES DE SAÚDE E SEUS MUNICÍP'!$C$4:$C$5569,1,0)</f>
        <v>#N/A</v>
      </c>
      <c r="K2234" t="e">
        <f t="shared" si="137"/>
        <v>#VALUE!</v>
      </c>
      <c r="L2234" t="str">
        <f>IF(D2234=D2235,IF(F2234=F2235,"Regiões semelhantes","Nova composição"),"diferente")</f>
        <v>diferente</v>
      </c>
      <c r="M2234" t="str">
        <f t="shared" si="139"/>
        <v>diferente</v>
      </c>
    </row>
    <row r="2235" spans="1:13" x14ac:dyDescent="0.25">
      <c r="A2235">
        <v>500390</v>
      </c>
      <c r="B2235" t="s">
        <v>304</v>
      </c>
      <c r="C2235">
        <v>50001</v>
      </c>
      <c r="D2235" t="s">
        <v>7939</v>
      </c>
      <c r="E2235" t="s">
        <v>2615</v>
      </c>
      <c r="F2235" t="str">
        <f>VLOOKUP(A2235,'REGIÕES DE SAÚDE E SEUS MUNICÍP'!$A$4:$C$5569,3,0)</f>
        <v>NCT de Campo Grande</v>
      </c>
      <c r="G2235" t="str">
        <f>VLOOKUP(H2235,'REGIÕES DE SAÚDE E SEUS MUNICÍP'!$A$4:$D$5569,4,0)</f>
        <v>Figueirão</v>
      </c>
      <c r="H2235">
        <f>VLOOKUP(A2235,'REGIÕES DE SAÚDE E SEUS MUNICÍP'!$A$4:$A$5569,1,0)</f>
        <v>500390</v>
      </c>
      <c r="I2235" t="str">
        <f t="shared" si="136"/>
        <v>Mesmo município</v>
      </c>
      <c r="J2235" t="e">
        <f>VLOOKUP(D2235,'REGIÕES DE SAÚDE E SEUS MUNICÍP'!$C$4:$C$5569,1,0)</f>
        <v>#N/A</v>
      </c>
      <c r="K2235" t="e">
        <f t="shared" si="137"/>
        <v>#VALUE!</v>
      </c>
      <c r="L2235" t="str">
        <f t="shared" si="138"/>
        <v>diferente</v>
      </c>
      <c r="M2235" t="str">
        <f>IF(F2235=F2234,"igual","diferente")</f>
        <v>diferente</v>
      </c>
    </row>
    <row r="2236" spans="1:13" x14ac:dyDescent="0.25">
      <c r="A2236">
        <v>500400</v>
      </c>
      <c r="B2236" t="s">
        <v>304</v>
      </c>
      <c r="C2236">
        <v>50003</v>
      </c>
      <c r="D2236" t="s">
        <v>1627</v>
      </c>
      <c r="E2236" t="s">
        <v>1368</v>
      </c>
      <c r="F2236" t="str">
        <f>VLOOKUP(A2236,'REGIÕES DE SAÚDE E SEUS MUNICÍP'!$A$4:$C$5569,3,0)</f>
        <v>NCT de Fátima do Sul</v>
      </c>
      <c r="G2236" t="str">
        <f>VLOOKUP(H2236,'REGIÕES DE SAÚDE E SEUS MUNICÍP'!$A$4:$D$5569,4,0)</f>
        <v>Glória de Dourados</v>
      </c>
      <c r="H2236">
        <f>VLOOKUP(A2236,'REGIÕES DE SAÚDE E SEUS MUNICÍP'!$A$4:$A$5569,1,0)</f>
        <v>500400</v>
      </c>
      <c r="I2236" t="str">
        <f t="shared" si="136"/>
        <v>Mesmo município</v>
      </c>
      <c r="J2236" t="e">
        <f>VLOOKUP(D2236,'REGIÕES DE SAÚDE E SEUS MUNICÍP'!$C$4:$C$5569,1,0)</f>
        <v>#N/A</v>
      </c>
      <c r="K2236" t="e">
        <f t="shared" si="137"/>
        <v>#VALUE!</v>
      </c>
      <c r="L2236" t="str">
        <f>IF(D2236=D2237,IF(F2236=F2237,"Regiões semelhantes","Nova composição"),"diferente")</f>
        <v>diferente</v>
      </c>
      <c r="M2236" t="str">
        <f t="shared" si="139"/>
        <v>diferente</v>
      </c>
    </row>
    <row r="2237" spans="1:13" x14ac:dyDescent="0.25">
      <c r="A2237">
        <v>500410</v>
      </c>
      <c r="B2237" t="s">
        <v>304</v>
      </c>
      <c r="C2237">
        <v>50001</v>
      </c>
      <c r="D2237" t="s">
        <v>7939</v>
      </c>
      <c r="E2237" t="s">
        <v>868</v>
      </c>
      <c r="F2237" t="str">
        <f>VLOOKUP(A2237,'REGIÕES DE SAÚDE E SEUS MUNICÍP'!$A$4:$C$5569,3,0)</f>
        <v>NCT de Jardim</v>
      </c>
      <c r="G2237" t="str">
        <f>VLOOKUP(H2237,'REGIÕES DE SAÚDE E SEUS MUNICÍP'!$A$4:$D$5569,4,0)</f>
        <v>Guia Lopes da Laguna</v>
      </c>
      <c r="H2237">
        <f>VLOOKUP(A2237,'REGIÕES DE SAÚDE E SEUS MUNICÍP'!$A$4:$A$5569,1,0)</f>
        <v>500410</v>
      </c>
      <c r="I2237" t="str">
        <f t="shared" si="136"/>
        <v>Mesmo município</v>
      </c>
      <c r="J2237" t="e">
        <f>VLOOKUP(D2237,'REGIÕES DE SAÚDE E SEUS MUNICÍP'!$C$4:$C$5569,1,0)</f>
        <v>#N/A</v>
      </c>
      <c r="K2237" t="e">
        <f t="shared" si="137"/>
        <v>#VALUE!</v>
      </c>
      <c r="L2237" t="str">
        <f t="shared" si="138"/>
        <v>diferente</v>
      </c>
      <c r="M2237" t="str">
        <f>IF(F2237=F2236,"igual","diferente")</f>
        <v>diferente</v>
      </c>
    </row>
    <row r="2238" spans="1:13" x14ac:dyDescent="0.25">
      <c r="A2238">
        <v>500430</v>
      </c>
      <c r="B2238" t="s">
        <v>304</v>
      </c>
      <c r="C2238">
        <v>50003</v>
      </c>
      <c r="D2238" t="s">
        <v>1627</v>
      </c>
      <c r="E2238" t="s">
        <v>7137</v>
      </c>
      <c r="F2238" t="str">
        <f>VLOOKUP(A2238,'REGIÕES DE SAÚDE E SEUS MUNICÍP'!$A$4:$C$5569,3,0)</f>
        <v>NCT de Naviraí</v>
      </c>
      <c r="G2238" t="str">
        <f>VLOOKUP(H2238,'REGIÕES DE SAÚDE E SEUS MUNICÍP'!$A$4:$D$5569,4,0)</f>
        <v>Iguatemi</v>
      </c>
      <c r="H2238">
        <f>VLOOKUP(A2238,'REGIÕES DE SAÚDE E SEUS MUNICÍP'!$A$4:$A$5569,1,0)</f>
        <v>500430</v>
      </c>
      <c r="I2238" t="str">
        <f t="shared" si="136"/>
        <v>Mesmo município</v>
      </c>
      <c r="J2238" t="e">
        <f>VLOOKUP(D2238,'REGIÕES DE SAÚDE E SEUS MUNICÍP'!$C$4:$C$5569,1,0)</f>
        <v>#N/A</v>
      </c>
      <c r="K2238" t="e">
        <f t="shared" si="137"/>
        <v>#VALUE!</v>
      </c>
      <c r="L2238" t="str">
        <f t="shared" si="138"/>
        <v>diferente</v>
      </c>
      <c r="M2238" t="str">
        <f t="shared" si="139"/>
        <v>diferente</v>
      </c>
    </row>
    <row r="2239" spans="1:13" x14ac:dyDescent="0.25">
      <c r="A2239">
        <v>500440</v>
      </c>
      <c r="B2239" t="s">
        <v>304</v>
      </c>
      <c r="C2239">
        <v>50004</v>
      </c>
      <c r="D2239" t="s">
        <v>7330</v>
      </c>
      <c r="E2239" t="s">
        <v>4712</v>
      </c>
      <c r="F2239" t="str">
        <f>VLOOKUP(A2239,'REGIÕES DE SAÚDE E SEUS MUNICÍP'!$A$4:$C$5569,3,0)</f>
        <v>NCT de Paranaíba</v>
      </c>
      <c r="G2239" t="str">
        <f>VLOOKUP(H2239,'REGIÕES DE SAÚDE E SEUS MUNICÍP'!$A$4:$D$5569,4,0)</f>
        <v>Inocência</v>
      </c>
      <c r="H2239">
        <f>VLOOKUP(A2239,'REGIÕES DE SAÚDE E SEUS MUNICÍP'!$A$4:$A$5569,1,0)</f>
        <v>500440</v>
      </c>
      <c r="I2239" t="str">
        <f t="shared" si="136"/>
        <v>Mesmo município</v>
      </c>
      <c r="J2239" t="e">
        <f>VLOOKUP(D2239,'REGIÕES DE SAÚDE E SEUS MUNICÍP'!$C$4:$C$5569,1,0)</f>
        <v>#N/A</v>
      </c>
      <c r="K2239" t="e">
        <f t="shared" si="137"/>
        <v>#VALUE!</v>
      </c>
      <c r="L2239" t="str">
        <f t="shared" si="138"/>
        <v>diferente</v>
      </c>
      <c r="M2239" t="str">
        <f t="shared" si="139"/>
        <v>diferente</v>
      </c>
    </row>
    <row r="2240" spans="1:13" x14ac:dyDescent="0.25">
      <c r="A2240">
        <v>500450</v>
      </c>
      <c r="B2240" t="s">
        <v>304</v>
      </c>
      <c r="C2240">
        <v>50003</v>
      </c>
      <c r="D2240" t="s">
        <v>1627</v>
      </c>
      <c r="E2240" t="s">
        <v>2461</v>
      </c>
      <c r="F2240" t="str">
        <f>VLOOKUP(A2240,'REGIÕES DE SAÚDE E SEUS MUNICÍP'!$A$4:$C$5569,3,0)</f>
        <v>NCT de Dourados</v>
      </c>
      <c r="G2240" t="str">
        <f>VLOOKUP(H2240,'REGIÕES DE SAÚDE E SEUS MUNICÍP'!$A$4:$D$5569,4,0)</f>
        <v>Itaporã</v>
      </c>
      <c r="H2240">
        <f>VLOOKUP(A2240,'REGIÕES DE SAÚDE E SEUS MUNICÍP'!$A$4:$A$5569,1,0)</f>
        <v>500450</v>
      </c>
      <c r="I2240" t="str">
        <f t="shared" si="136"/>
        <v>Mesmo município</v>
      </c>
      <c r="J2240" t="e">
        <f>VLOOKUP(D2240,'REGIÕES DE SAÚDE E SEUS MUNICÍP'!$C$4:$C$5569,1,0)</f>
        <v>#N/A</v>
      </c>
      <c r="K2240" t="e">
        <f t="shared" si="137"/>
        <v>#VALUE!</v>
      </c>
      <c r="L2240" t="str">
        <f t="shared" si="138"/>
        <v>Nova composição</v>
      </c>
      <c r="M2240" t="str">
        <f t="shared" si="139"/>
        <v>diferente</v>
      </c>
    </row>
    <row r="2241" spans="1:13" x14ac:dyDescent="0.25">
      <c r="A2241">
        <v>500460</v>
      </c>
      <c r="B2241" t="s">
        <v>304</v>
      </c>
      <c r="C2241">
        <v>50003</v>
      </c>
      <c r="D2241" t="s">
        <v>1627</v>
      </c>
      <c r="E2241" t="s">
        <v>5372</v>
      </c>
      <c r="F2241" t="str">
        <f>VLOOKUP(A2241,'REGIÕES DE SAÚDE E SEUS MUNICÍP'!$A$4:$C$5569,3,0)</f>
        <v>NCT de Naviraí</v>
      </c>
      <c r="G2241" t="str">
        <f>VLOOKUP(H2241,'REGIÕES DE SAÚDE E SEUS MUNICÍP'!$A$4:$D$5569,4,0)</f>
        <v>Itaquiraí</v>
      </c>
      <c r="H2241">
        <f>VLOOKUP(A2241,'REGIÕES DE SAÚDE E SEUS MUNICÍP'!$A$4:$A$5569,1,0)</f>
        <v>500460</v>
      </c>
      <c r="I2241" t="str">
        <f t="shared" si="136"/>
        <v>Mesmo município</v>
      </c>
      <c r="J2241" t="e">
        <f>VLOOKUP(D2241,'REGIÕES DE SAÚDE E SEUS MUNICÍP'!$C$4:$C$5569,1,0)</f>
        <v>#N/A</v>
      </c>
      <c r="K2241" t="e">
        <f t="shared" si="137"/>
        <v>#VALUE!</v>
      </c>
      <c r="L2241" t="str">
        <f t="shared" si="138"/>
        <v>Nova composição</v>
      </c>
      <c r="M2241" t="str">
        <f t="shared" si="139"/>
        <v>diferente</v>
      </c>
    </row>
    <row r="2242" spans="1:13" x14ac:dyDescent="0.25">
      <c r="A2242">
        <v>500470</v>
      </c>
      <c r="B2242" t="s">
        <v>304</v>
      </c>
      <c r="C2242">
        <v>50003</v>
      </c>
      <c r="D2242" t="s">
        <v>1627</v>
      </c>
      <c r="E2242" t="s">
        <v>11003</v>
      </c>
      <c r="F2242" t="str">
        <f>VLOOKUP(A2242,'REGIÕES DE SAÚDE E SEUS MUNICÍP'!$A$4:$C$5569,3,0)</f>
        <v>NCT de Nova Andradina</v>
      </c>
      <c r="G2242" t="str">
        <f>VLOOKUP(H2242,'REGIÕES DE SAÚDE E SEUS MUNICÍP'!$A$4:$D$5569,4,0)</f>
        <v>Ivinhema</v>
      </c>
      <c r="H2242">
        <f>VLOOKUP(A2242,'REGIÕES DE SAÚDE E SEUS MUNICÍP'!$A$4:$A$5569,1,0)</f>
        <v>500470</v>
      </c>
      <c r="I2242" t="str">
        <f t="shared" si="136"/>
        <v>Mesmo município</v>
      </c>
      <c r="J2242" t="e">
        <f>VLOOKUP(D2242,'REGIÕES DE SAÚDE E SEUS MUNICÍP'!$C$4:$C$5569,1,0)</f>
        <v>#N/A</v>
      </c>
      <c r="K2242" t="e">
        <f t="shared" si="137"/>
        <v>#VALUE!</v>
      </c>
      <c r="L2242" t="str">
        <f t="shared" si="138"/>
        <v>Nova composição</v>
      </c>
      <c r="M2242" t="str">
        <f t="shared" si="139"/>
        <v>diferente</v>
      </c>
    </row>
    <row r="2243" spans="1:13" x14ac:dyDescent="0.25">
      <c r="A2243">
        <v>500480</v>
      </c>
      <c r="B2243" t="s">
        <v>304</v>
      </c>
      <c r="C2243">
        <v>50003</v>
      </c>
      <c r="D2243" t="s">
        <v>1627</v>
      </c>
      <c r="E2243" t="s">
        <v>6888</v>
      </c>
      <c r="F2243" t="str">
        <f>VLOOKUP(A2243,'REGIÕES DE SAÚDE E SEUS MUNICÍP'!$A$4:$C$5569,3,0)</f>
        <v>NCT de Naviraí</v>
      </c>
      <c r="G2243" t="str">
        <f>VLOOKUP(H2243,'REGIÕES DE SAÚDE E SEUS MUNICÍP'!$A$4:$D$5569,4,0)</f>
        <v>Japorã</v>
      </c>
      <c r="H2243">
        <f>VLOOKUP(A2243,'REGIÕES DE SAÚDE E SEUS MUNICÍP'!$A$4:$A$5569,1,0)</f>
        <v>500480</v>
      </c>
      <c r="I2243" t="str">
        <f t="shared" ref="I2243:I2306" si="140">IF(G2243=E2243,"Mesmo município","Município diferente")</f>
        <v>Mesmo município</v>
      </c>
      <c r="J2243" t="e">
        <f>VLOOKUP(D2243,'REGIÕES DE SAÚDE E SEUS MUNICÍP'!$C$4:$C$5569,1,0)</f>
        <v>#N/A</v>
      </c>
      <c r="K2243" t="e">
        <f t="shared" si="137"/>
        <v>#VALUE!</v>
      </c>
      <c r="L2243" t="str">
        <f t="shared" si="138"/>
        <v>diferente</v>
      </c>
      <c r="M2243" t="str">
        <f t="shared" si="139"/>
        <v>diferente</v>
      </c>
    </row>
    <row r="2244" spans="1:13" x14ac:dyDescent="0.25">
      <c r="A2244">
        <v>500490</v>
      </c>
      <c r="B2244" t="s">
        <v>304</v>
      </c>
      <c r="C2244">
        <v>50001</v>
      </c>
      <c r="D2244" t="s">
        <v>7939</v>
      </c>
      <c r="E2244" t="s">
        <v>5472</v>
      </c>
      <c r="F2244" t="str">
        <f>VLOOKUP(A2244,'REGIÕES DE SAÚDE E SEUS MUNICÍP'!$A$4:$C$5569,3,0)</f>
        <v>NCT de Campo Grande</v>
      </c>
      <c r="G2244" t="str">
        <f>VLOOKUP(H2244,'REGIÕES DE SAÚDE E SEUS MUNICÍP'!$A$4:$D$5569,4,0)</f>
        <v>Jaraguari</v>
      </c>
      <c r="H2244">
        <f>VLOOKUP(A2244,'REGIÕES DE SAÚDE E SEUS MUNICÍP'!$A$4:$A$5569,1,0)</f>
        <v>500490</v>
      </c>
      <c r="I2244" t="str">
        <f t="shared" si="140"/>
        <v>Mesmo município</v>
      </c>
      <c r="J2244" t="e">
        <f>VLOOKUP(D2244,'REGIÕES DE SAÚDE E SEUS MUNICÍP'!$C$4:$C$5569,1,0)</f>
        <v>#N/A</v>
      </c>
      <c r="K2244" t="e">
        <f t="shared" ref="K2244:K2307" si="141">SEARCH(F2244,D2244)</f>
        <v>#VALUE!</v>
      </c>
      <c r="L2244" t="str">
        <f t="shared" ref="L2244:L2307" si="142">IF(D2244=D2245,IF(F2244=F2245,"Regiões semelhantes","Nova composição"),"diferente")</f>
        <v>Nova composição</v>
      </c>
      <c r="M2244" t="str">
        <f t="shared" si="139"/>
        <v>diferente</v>
      </c>
    </row>
    <row r="2245" spans="1:13" x14ac:dyDescent="0.25">
      <c r="A2245">
        <v>500500</v>
      </c>
      <c r="B2245" t="s">
        <v>304</v>
      </c>
      <c r="C2245">
        <v>50001</v>
      </c>
      <c r="D2245" t="s">
        <v>7939</v>
      </c>
      <c r="E2245" t="s">
        <v>3348</v>
      </c>
      <c r="F2245" t="str">
        <f>VLOOKUP(A2245,'REGIÕES DE SAÚDE E SEUS MUNICÍP'!$A$4:$C$5569,3,0)</f>
        <v>NCT de Jardim</v>
      </c>
      <c r="G2245" t="str">
        <f>VLOOKUP(H2245,'REGIÕES DE SAÚDE E SEUS MUNICÍP'!$A$4:$D$5569,4,0)</f>
        <v>Jardim</v>
      </c>
      <c r="H2245">
        <f>VLOOKUP(A2245,'REGIÕES DE SAÚDE E SEUS MUNICÍP'!$A$4:$A$5569,1,0)</f>
        <v>500500</v>
      </c>
      <c r="I2245" t="str">
        <f t="shared" si="140"/>
        <v>Mesmo município</v>
      </c>
      <c r="J2245" t="e">
        <f>VLOOKUP(D2245,'REGIÕES DE SAÚDE E SEUS MUNICÍP'!$C$4:$C$5569,1,0)</f>
        <v>#N/A</v>
      </c>
      <c r="K2245" t="e">
        <f t="shared" si="141"/>
        <v>#VALUE!</v>
      </c>
      <c r="L2245" t="str">
        <f t="shared" si="142"/>
        <v>diferente</v>
      </c>
      <c r="M2245" t="str">
        <f t="shared" si="139"/>
        <v>diferente</v>
      </c>
    </row>
    <row r="2246" spans="1:13" x14ac:dyDescent="0.25">
      <c r="A2246">
        <v>500510</v>
      </c>
      <c r="B2246" t="s">
        <v>304</v>
      </c>
      <c r="C2246">
        <v>50003</v>
      </c>
      <c r="D2246" t="s">
        <v>1627</v>
      </c>
      <c r="E2246" t="s">
        <v>8748</v>
      </c>
      <c r="F2246" t="str">
        <f>VLOOKUP(A2246,'REGIÕES DE SAÚDE E SEUS MUNICÍP'!$A$4:$C$5569,3,0)</f>
        <v>NCT de Fátima do Sul</v>
      </c>
      <c r="G2246" t="str">
        <f>VLOOKUP(H2246,'REGIÕES DE SAÚDE E SEUS MUNICÍP'!$A$4:$D$5569,4,0)</f>
        <v>Jateí</v>
      </c>
      <c r="H2246">
        <f>VLOOKUP(A2246,'REGIÕES DE SAÚDE E SEUS MUNICÍP'!$A$4:$A$5569,1,0)</f>
        <v>500510</v>
      </c>
      <c r="I2246" t="str">
        <f t="shared" si="140"/>
        <v>Mesmo município</v>
      </c>
      <c r="J2246" t="e">
        <f>VLOOKUP(D2246,'REGIÕES DE SAÚDE E SEUS MUNICÍP'!$C$4:$C$5569,1,0)</f>
        <v>#N/A</v>
      </c>
      <c r="K2246" t="e">
        <f t="shared" si="141"/>
        <v>#VALUE!</v>
      </c>
      <c r="L2246" t="str">
        <f t="shared" si="142"/>
        <v>Nova composição</v>
      </c>
      <c r="M2246" t="str">
        <f t="shared" ref="M2246:M2309" si="143">IF(F2246=F2245,"igual","diferente")</f>
        <v>diferente</v>
      </c>
    </row>
    <row r="2247" spans="1:13" x14ac:dyDescent="0.25">
      <c r="A2247">
        <v>500515</v>
      </c>
      <c r="B2247" t="s">
        <v>304</v>
      </c>
      <c r="C2247">
        <v>50003</v>
      </c>
      <c r="D2247" t="s">
        <v>1627</v>
      </c>
      <c r="E2247" t="s">
        <v>671</v>
      </c>
      <c r="F2247" t="str">
        <f>VLOOKUP(A2247,'REGIÕES DE SAÚDE E SEUS MUNICÍP'!$A$4:$C$5569,3,0)</f>
        <v>NCT de Naviraí</v>
      </c>
      <c r="G2247" t="str">
        <f>VLOOKUP(H2247,'REGIÕES DE SAÚDE E SEUS MUNICÍP'!$A$4:$D$5569,4,0)</f>
        <v>Juti</v>
      </c>
      <c r="H2247">
        <f>VLOOKUP(A2247,'REGIÕES DE SAÚDE E SEUS MUNICÍP'!$A$4:$A$5569,1,0)</f>
        <v>500515</v>
      </c>
      <c r="I2247" t="str">
        <f t="shared" si="140"/>
        <v>Mesmo município</v>
      </c>
      <c r="J2247" t="e">
        <f>VLOOKUP(D2247,'REGIÕES DE SAÚDE E SEUS MUNICÍP'!$C$4:$C$5569,1,0)</f>
        <v>#N/A</v>
      </c>
      <c r="K2247" t="e">
        <f t="shared" si="141"/>
        <v>#VALUE!</v>
      </c>
      <c r="L2247" t="str">
        <f t="shared" si="142"/>
        <v>diferente</v>
      </c>
      <c r="M2247" t="str">
        <f t="shared" si="143"/>
        <v>diferente</v>
      </c>
    </row>
    <row r="2248" spans="1:13" x14ac:dyDescent="0.25">
      <c r="A2248">
        <v>500520</v>
      </c>
      <c r="B2248" t="s">
        <v>304</v>
      </c>
      <c r="C2248">
        <v>50002</v>
      </c>
      <c r="D2248" t="s">
        <v>3739</v>
      </c>
      <c r="E2248" t="s">
        <v>8163</v>
      </c>
      <c r="F2248" t="str">
        <f>VLOOKUP(A2248,'REGIÕES DE SAÚDE E SEUS MUNICÍP'!$A$4:$C$5569,3,0)</f>
        <v>NCT de Corumbá</v>
      </c>
      <c r="G2248" t="str">
        <f>VLOOKUP(H2248,'REGIÕES DE SAÚDE E SEUS MUNICÍP'!$A$4:$D$5569,4,0)</f>
        <v>Ladário</v>
      </c>
      <c r="H2248">
        <f>VLOOKUP(A2248,'REGIÕES DE SAÚDE E SEUS MUNICÍP'!$A$4:$A$5569,1,0)</f>
        <v>500520</v>
      </c>
      <c r="I2248" t="str">
        <f t="shared" si="140"/>
        <v>Mesmo município</v>
      </c>
      <c r="J2248" t="e">
        <f>VLOOKUP(D2248,'REGIÕES DE SAÚDE E SEUS MUNICÍP'!$C$4:$C$5569,1,0)</f>
        <v>#N/A</v>
      </c>
      <c r="K2248" t="e">
        <f t="shared" si="141"/>
        <v>#VALUE!</v>
      </c>
      <c r="L2248" t="str">
        <f t="shared" si="142"/>
        <v>diferente</v>
      </c>
      <c r="M2248" t="str">
        <f t="shared" si="143"/>
        <v>diferente</v>
      </c>
    </row>
    <row r="2249" spans="1:13" x14ac:dyDescent="0.25">
      <c r="A2249">
        <v>500525</v>
      </c>
      <c r="B2249" t="s">
        <v>304</v>
      </c>
      <c r="C2249">
        <v>50003</v>
      </c>
      <c r="D2249" t="s">
        <v>1627</v>
      </c>
      <c r="E2249" t="s">
        <v>7425</v>
      </c>
      <c r="F2249" t="str">
        <f>VLOOKUP(A2249,'REGIÕES DE SAÚDE E SEUS MUNICÍP'!$A$4:$C$5569,3,0)</f>
        <v>NCT de Ponta Porã</v>
      </c>
      <c r="G2249" t="str">
        <f>VLOOKUP(H2249,'REGIÕES DE SAÚDE E SEUS MUNICÍP'!$A$4:$D$5569,4,0)</f>
        <v>Laguna Carapã</v>
      </c>
      <c r="H2249">
        <f>VLOOKUP(A2249,'REGIÕES DE SAÚDE E SEUS MUNICÍP'!$A$4:$A$5569,1,0)</f>
        <v>500525</v>
      </c>
      <c r="I2249" t="str">
        <f t="shared" si="140"/>
        <v>Mesmo município</v>
      </c>
      <c r="J2249" t="e">
        <f>VLOOKUP(D2249,'REGIÕES DE SAÚDE E SEUS MUNICÍP'!$C$4:$C$5569,1,0)</f>
        <v>#N/A</v>
      </c>
      <c r="K2249" t="e">
        <f t="shared" si="141"/>
        <v>#VALUE!</v>
      </c>
      <c r="L2249" t="str">
        <f t="shared" si="142"/>
        <v>diferente</v>
      </c>
      <c r="M2249" t="str">
        <f t="shared" si="143"/>
        <v>diferente</v>
      </c>
    </row>
    <row r="2250" spans="1:13" x14ac:dyDescent="0.25">
      <c r="A2250">
        <v>500540</v>
      </c>
      <c r="B2250" t="s">
        <v>304</v>
      </c>
      <c r="C2250">
        <v>50001</v>
      </c>
      <c r="D2250" t="s">
        <v>7939</v>
      </c>
      <c r="E2250" t="s">
        <v>7386</v>
      </c>
      <c r="F2250" t="str">
        <f>VLOOKUP(A2250,'REGIÕES DE SAÚDE E SEUS MUNICÍP'!$A$4:$C$5569,3,0)</f>
        <v>NCT de Campo Grande</v>
      </c>
      <c r="G2250" t="str">
        <f>VLOOKUP(H2250,'REGIÕES DE SAÚDE E SEUS MUNICÍP'!$A$4:$D$5569,4,0)</f>
        <v>Maracaju</v>
      </c>
      <c r="H2250">
        <f>VLOOKUP(A2250,'REGIÕES DE SAÚDE E SEUS MUNICÍP'!$A$4:$A$5569,1,0)</f>
        <v>500540</v>
      </c>
      <c r="I2250" t="str">
        <f t="shared" si="140"/>
        <v>Mesmo município</v>
      </c>
      <c r="J2250" t="e">
        <f>VLOOKUP(D2250,'REGIÕES DE SAÚDE E SEUS MUNICÍP'!$C$4:$C$5569,1,0)</f>
        <v>#N/A</v>
      </c>
      <c r="K2250" t="e">
        <f t="shared" si="141"/>
        <v>#VALUE!</v>
      </c>
      <c r="L2250" t="str">
        <f t="shared" si="142"/>
        <v>Nova composição</v>
      </c>
      <c r="M2250" t="str">
        <f t="shared" si="143"/>
        <v>diferente</v>
      </c>
    </row>
    <row r="2251" spans="1:13" x14ac:dyDescent="0.25">
      <c r="A2251">
        <v>500560</v>
      </c>
      <c r="B2251" t="s">
        <v>304</v>
      </c>
      <c r="C2251">
        <v>50001</v>
      </c>
      <c r="D2251" t="s">
        <v>7939</v>
      </c>
      <c r="E2251" t="s">
        <v>1626</v>
      </c>
      <c r="F2251" t="str">
        <f>VLOOKUP(A2251,'REGIÕES DE SAÚDE E SEUS MUNICÍP'!$A$4:$C$5569,3,0)</f>
        <v>NCT de Aquidauana</v>
      </c>
      <c r="G2251" t="str">
        <f>VLOOKUP(H2251,'REGIÕES DE SAÚDE E SEUS MUNICÍP'!$A$4:$D$5569,4,0)</f>
        <v>Miranda</v>
      </c>
      <c r="H2251">
        <f>VLOOKUP(A2251,'REGIÕES DE SAÚDE E SEUS MUNICÍP'!$A$4:$A$5569,1,0)</f>
        <v>500560</v>
      </c>
      <c r="I2251" t="str">
        <f t="shared" si="140"/>
        <v>Mesmo município</v>
      </c>
      <c r="J2251" t="e">
        <f>VLOOKUP(D2251,'REGIÕES DE SAÚDE E SEUS MUNICÍP'!$C$4:$C$5569,1,0)</f>
        <v>#N/A</v>
      </c>
      <c r="K2251" t="e">
        <f t="shared" si="141"/>
        <v>#VALUE!</v>
      </c>
      <c r="L2251" t="str">
        <f t="shared" si="142"/>
        <v>diferente</v>
      </c>
      <c r="M2251" t="str">
        <f t="shared" si="143"/>
        <v>diferente</v>
      </c>
    </row>
    <row r="2252" spans="1:13" x14ac:dyDescent="0.25">
      <c r="A2252">
        <v>500568</v>
      </c>
      <c r="B2252" t="s">
        <v>304</v>
      </c>
      <c r="C2252">
        <v>50003</v>
      </c>
      <c r="D2252" t="s">
        <v>1627</v>
      </c>
      <c r="E2252" t="s">
        <v>4133</v>
      </c>
      <c r="F2252" t="str">
        <f>VLOOKUP(A2252,'REGIÕES DE SAÚDE E SEUS MUNICÍP'!$A$4:$C$5569,3,0)</f>
        <v>NCT de Naviraí</v>
      </c>
      <c r="G2252" t="str">
        <f>VLOOKUP(H2252,'REGIÕES DE SAÚDE E SEUS MUNICÍP'!$A$4:$D$5569,4,0)</f>
        <v>Mundo Novo</v>
      </c>
      <c r="H2252">
        <f>VLOOKUP(A2252,'REGIÕES DE SAÚDE E SEUS MUNICÍP'!$A$4:$A$5569,1,0)</f>
        <v>500568</v>
      </c>
      <c r="I2252" t="str">
        <f t="shared" si="140"/>
        <v>Mesmo município</v>
      </c>
      <c r="J2252" t="e">
        <f>VLOOKUP(D2252,'REGIÕES DE SAÚDE E SEUS MUNICÍP'!$C$4:$C$5569,1,0)</f>
        <v>#N/A</v>
      </c>
      <c r="K2252" t="e">
        <f t="shared" si="141"/>
        <v>#VALUE!</v>
      </c>
      <c r="L2252" t="str">
        <f t="shared" si="142"/>
        <v>Regiões semelhantes</v>
      </c>
      <c r="M2252" t="str">
        <f t="shared" si="143"/>
        <v>diferente</v>
      </c>
    </row>
    <row r="2253" spans="1:13" x14ac:dyDescent="0.25">
      <c r="A2253">
        <v>500570</v>
      </c>
      <c r="B2253" t="s">
        <v>304</v>
      </c>
      <c r="C2253">
        <v>50003</v>
      </c>
      <c r="D2253" t="s">
        <v>1627</v>
      </c>
      <c r="E2253" t="s">
        <v>7081</v>
      </c>
      <c r="F2253" t="str">
        <f>VLOOKUP(A2253,'REGIÕES DE SAÚDE E SEUS MUNICÍP'!$A$4:$C$5569,3,0)</f>
        <v>NCT de Naviraí</v>
      </c>
      <c r="G2253" t="str">
        <f>VLOOKUP(H2253,'REGIÕES DE SAÚDE E SEUS MUNICÍP'!$A$4:$D$5569,4,0)</f>
        <v>Naviraí</v>
      </c>
      <c r="H2253">
        <f>VLOOKUP(A2253,'REGIÕES DE SAÚDE E SEUS MUNICÍP'!$A$4:$A$5569,1,0)</f>
        <v>500570</v>
      </c>
      <c r="I2253" t="str">
        <f t="shared" si="140"/>
        <v>Mesmo município</v>
      </c>
      <c r="J2253" t="e">
        <f>VLOOKUP(D2253,'REGIÕES DE SAÚDE E SEUS MUNICÍP'!$C$4:$C$5569,1,0)</f>
        <v>#N/A</v>
      </c>
      <c r="K2253" t="e">
        <f t="shared" si="141"/>
        <v>#VALUE!</v>
      </c>
      <c r="L2253" t="str">
        <f t="shared" si="142"/>
        <v>diferente</v>
      </c>
      <c r="M2253" t="str">
        <f t="shared" si="143"/>
        <v>igual</v>
      </c>
    </row>
    <row r="2254" spans="1:13" x14ac:dyDescent="0.25">
      <c r="A2254">
        <v>500580</v>
      </c>
      <c r="B2254" t="s">
        <v>304</v>
      </c>
      <c r="C2254">
        <v>50001</v>
      </c>
      <c r="D2254" t="s">
        <v>7939</v>
      </c>
      <c r="E2254" t="s">
        <v>9026</v>
      </c>
      <c r="F2254" t="str">
        <f>VLOOKUP(A2254,'REGIÕES DE SAÚDE E SEUS MUNICÍP'!$A$4:$C$5569,3,0)</f>
        <v>NCT de Jardim</v>
      </c>
      <c r="G2254" t="str">
        <f>VLOOKUP(H2254,'REGIÕES DE SAÚDE E SEUS MUNICÍP'!$A$4:$D$5569,4,0)</f>
        <v>Nioaque</v>
      </c>
      <c r="H2254">
        <f>VLOOKUP(A2254,'REGIÕES DE SAÚDE E SEUS MUNICÍP'!$A$4:$A$5569,1,0)</f>
        <v>500580</v>
      </c>
      <c r="I2254" t="str">
        <f t="shared" si="140"/>
        <v>Mesmo município</v>
      </c>
      <c r="J2254" t="e">
        <f>VLOOKUP(D2254,'REGIÕES DE SAÚDE E SEUS MUNICÍP'!$C$4:$C$5569,1,0)</f>
        <v>#N/A</v>
      </c>
      <c r="K2254" t="e">
        <f t="shared" si="141"/>
        <v>#VALUE!</v>
      </c>
      <c r="L2254" t="str">
        <f t="shared" si="142"/>
        <v>Nova composição</v>
      </c>
      <c r="M2254" t="str">
        <f t="shared" si="143"/>
        <v>diferente</v>
      </c>
    </row>
    <row r="2255" spans="1:13" x14ac:dyDescent="0.25">
      <c r="A2255">
        <v>500600</v>
      </c>
      <c r="B2255" t="s">
        <v>304</v>
      </c>
      <c r="C2255">
        <v>50001</v>
      </c>
      <c r="D2255" t="s">
        <v>7939</v>
      </c>
      <c r="E2255" t="s">
        <v>1042</v>
      </c>
      <c r="F2255" t="str">
        <f>VLOOKUP(A2255,'REGIÕES DE SAÚDE E SEUS MUNICÍP'!$A$4:$C$5569,3,0)</f>
        <v>NCT de Dourados</v>
      </c>
      <c r="G2255" t="str">
        <f>VLOOKUP(H2255,'REGIÕES DE SAÚDE E SEUS MUNICÍP'!$A$4:$D$5569,4,0)</f>
        <v>Nova Alvorada do Sul</v>
      </c>
      <c r="H2255">
        <f>VLOOKUP(A2255,'REGIÕES DE SAÚDE E SEUS MUNICÍP'!$A$4:$A$5569,1,0)</f>
        <v>500600</v>
      </c>
      <c r="I2255" t="str">
        <f t="shared" si="140"/>
        <v>Mesmo município</v>
      </c>
      <c r="J2255" t="e">
        <f>VLOOKUP(D2255,'REGIÕES DE SAÚDE E SEUS MUNICÍP'!$C$4:$C$5569,1,0)</f>
        <v>#N/A</v>
      </c>
      <c r="K2255" t="e">
        <f t="shared" si="141"/>
        <v>#VALUE!</v>
      </c>
      <c r="L2255" t="str">
        <f t="shared" si="142"/>
        <v>diferente</v>
      </c>
      <c r="M2255" t="str">
        <f t="shared" si="143"/>
        <v>diferente</v>
      </c>
    </row>
    <row r="2256" spans="1:13" x14ac:dyDescent="0.25">
      <c r="A2256">
        <v>500620</v>
      </c>
      <c r="B2256" t="s">
        <v>304</v>
      </c>
      <c r="C2256">
        <v>50003</v>
      </c>
      <c r="D2256" t="s">
        <v>1627</v>
      </c>
      <c r="E2256" t="s">
        <v>649</v>
      </c>
      <c r="F2256" t="str">
        <f>VLOOKUP(A2256,'REGIÕES DE SAÚDE E SEUS MUNICÍP'!$A$4:$C$5569,3,0)</f>
        <v>NCT de Nova Andradina</v>
      </c>
      <c r="G2256" t="str">
        <f>VLOOKUP(H2256,'REGIÕES DE SAÚDE E SEUS MUNICÍP'!$A$4:$D$5569,4,0)</f>
        <v>Nova Andradina</v>
      </c>
      <c r="H2256">
        <f>VLOOKUP(A2256,'REGIÕES DE SAÚDE E SEUS MUNICÍP'!$A$4:$A$5569,1,0)</f>
        <v>500620</v>
      </c>
      <c r="I2256" t="str">
        <f t="shared" si="140"/>
        <v>Mesmo município</v>
      </c>
      <c r="J2256" t="e">
        <f>VLOOKUP(D2256,'REGIÕES DE SAÚDE E SEUS MUNICÍP'!$C$4:$C$5569,1,0)</f>
        <v>#N/A</v>
      </c>
      <c r="K2256" t="e">
        <f t="shared" si="141"/>
        <v>#VALUE!</v>
      </c>
      <c r="L2256" t="str">
        <f t="shared" si="142"/>
        <v>Regiões semelhantes</v>
      </c>
      <c r="M2256" t="str">
        <f t="shared" si="143"/>
        <v>diferente</v>
      </c>
    </row>
    <row r="2257" spans="1:13" x14ac:dyDescent="0.25">
      <c r="A2257">
        <v>500625</v>
      </c>
      <c r="B2257" t="s">
        <v>304</v>
      </c>
      <c r="C2257">
        <v>50003</v>
      </c>
      <c r="D2257" t="s">
        <v>1627</v>
      </c>
      <c r="E2257" t="s">
        <v>6256</v>
      </c>
      <c r="F2257" t="str">
        <f>VLOOKUP(A2257,'REGIÕES DE SAÚDE E SEUS MUNICÍP'!$A$4:$C$5569,3,0)</f>
        <v>NCT de Nova Andradina</v>
      </c>
      <c r="G2257" t="str">
        <f>VLOOKUP(H2257,'REGIÕES DE SAÚDE E SEUS MUNICÍP'!$A$4:$D$5569,4,0)</f>
        <v>Novo Horizonte do Sul</v>
      </c>
      <c r="H2257">
        <f>VLOOKUP(A2257,'REGIÕES DE SAÚDE E SEUS MUNICÍP'!$A$4:$A$5569,1,0)</f>
        <v>500625</v>
      </c>
      <c r="I2257" t="str">
        <f t="shared" si="140"/>
        <v>Mesmo município</v>
      </c>
      <c r="J2257" t="e">
        <f>VLOOKUP(D2257,'REGIÕES DE SAÚDE E SEUS MUNICÍP'!$C$4:$C$5569,1,0)</f>
        <v>#N/A</v>
      </c>
      <c r="K2257" t="e">
        <f t="shared" si="141"/>
        <v>#VALUE!</v>
      </c>
      <c r="L2257" t="str">
        <f t="shared" si="142"/>
        <v>diferente</v>
      </c>
      <c r="M2257" t="str">
        <f t="shared" si="143"/>
        <v>igual</v>
      </c>
    </row>
    <row r="2258" spans="1:13" x14ac:dyDescent="0.25">
      <c r="A2258">
        <v>500627</v>
      </c>
      <c r="B2258" t="s">
        <v>304</v>
      </c>
      <c r="C2258">
        <v>50001</v>
      </c>
      <c r="D2258" t="s">
        <v>7939</v>
      </c>
      <c r="E2258" t="s">
        <v>7236</v>
      </c>
      <c r="F2258" t="e">
        <f>VLOOKUP(A2258,'REGIÕES DE SAÚDE E SEUS MUNICÍP'!$A$4:$C$5569,3,0)</f>
        <v>#N/A</v>
      </c>
      <c r="G2258" t="e">
        <f>VLOOKUP(H2258,'REGIÕES DE SAÚDE E SEUS MUNICÍP'!$A$4:$D$5569,4,0)</f>
        <v>#N/A</v>
      </c>
      <c r="H2258" t="e">
        <f>VLOOKUP(A2258,'REGIÕES DE SAÚDE E SEUS MUNICÍP'!$A$4:$A$5569,1,0)</f>
        <v>#N/A</v>
      </c>
      <c r="I2258" t="e">
        <f t="shared" si="140"/>
        <v>#N/A</v>
      </c>
      <c r="J2258" t="e">
        <f>VLOOKUP(D2258,'REGIÕES DE SAÚDE E SEUS MUNICÍP'!$C$4:$C$5569,1,0)</f>
        <v>#N/A</v>
      </c>
      <c r="K2258" t="e">
        <f t="shared" si="141"/>
        <v>#N/A</v>
      </c>
      <c r="L2258" t="str">
        <f t="shared" si="142"/>
        <v>diferente</v>
      </c>
      <c r="M2258" t="e">
        <f t="shared" si="143"/>
        <v>#N/A</v>
      </c>
    </row>
    <row r="2259" spans="1:13" x14ac:dyDescent="0.25">
      <c r="A2259">
        <v>500630</v>
      </c>
      <c r="B2259" t="s">
        <v>304</v>
      </c>
      <c r="C2259">
        <v>50004</v>
      </c>
      <c r="D2259" t="s">
        <v>7330</v>
      </c>
      <c r="E2259" t="s">
        <v>7599</v>
      </c>
      <c r="F2259" t="str">
        <f>VLOOKUP(A2259,'REGIÕES DE SAÚDE E SEUS MUNICÍP'!$A$4:$C$5569,3,0)</f>
        <v>NCT de Paranaíba</v>
      </c>
      <c r="G2259" t="str">
        <f>VLOOKUP(H2259,'REGIÕES DE SAÚDE E SEUS MUNICÍP'!$A$4:$D$5569,4,0)</f>
        <v>Paranaíba</v>
      </c>
      <c r="H2259">
        <f>VLOOKUP(A2259,'REGIÕES DE SAÚDE E SEUS MUNICÍP'!$A$4:$A$5569,1,0)</f>
        <v>500630</v>
      </c>
      <c r="I2259" t="str">
        <f t="shared" si="140"/>
        <v>Mesmo município</v>
      </c>
      <c r="J2259" t="e">
        <f>VLOOKUP(D2259,'REGIÕES DE SAÚDE E SEUS MUNICÍP'!$C$4:$C$5569,1,0)</f>
        <v>#N/A</v>
      </c>
      <c r="K2259" t="e">
        <f t="shared" si="141"/>
        <v>#VALUE!</v>
      </c>
      <c r="L2259" t="str">
        <f t="shared" si="142"/>
        <v>diferente</v>
      </c>
      <c r="M2259" t="e">
        <f t="shared" si="143"/>
        <v>#N/A</v>
      </c>
    </row>
    <row r="2260" spans="1:13" x14ac:dyDescent="0.25">
      <c r="A2260">
        <v>500635</v>
      </c>
      <c r="B2260" t="s">
        <v>304</v>
      </c>
      <c r="C2260">
        <v>50003</v>
      </c>
      <c r="D2260" t="s">
        <v>1627</v>
      </c>
      <c r="E2260" t="s">
        <v>4932</v>
      </c>
      <c r="F2260" t="str">
        <f>VLOOKUP(A2260,'REGIÕES DE SAÚDE E SEUS MUNICÍP'!$A$4:$C$5569,3,0)</f>
        <v>NCT de Ponta Porã</v>
      </c>
      <c r="G2260" t="str">
        <f>VLOOKUP(H2260,'REGIÕES DE SAÚDE E SEUS MUNICÍP'!$A$4:$D$5569,4,0)</f>
        <v>Paranhos</v>
      </c>
      <c r="H2260">
        <f>VLOOKUP(A2260,'REGIÕES DE SAÚDE E SEUS MUNICÍP'!$A$4:$A$5569,1,0)</f>
        <v>500635</v>
      </c>
      <c r="I2260" t="str">
        <f t="shared" si="140"/>
        <v>Mesmo município</v>
      </c>
      <c r="J2260" t="e">
        <f>VLOOKUP(D2260,'REGIÕES DE SAÚDE E SEUS MUNICÍP'!$C$4:$C$5569,1,0)</f>
        <v>#N/A</v>
      </c>
      <c r="K2260" t="e">
        <f t="shared" si="141"/>
        <v>#VALUE!</v>
      </c>
      <c r="L2260" t="str">
        <f t="shared" si="142"/>
        <v>diferente</v>
      </c>
      <c r="M2260" t="str">
        <f t="shared" si="143"/>
        <v>diferente</v>
      </c>
    </row>
    <row r="2261" spans="1:13" x14ac:dyDescent="0.25">
      <c r="A2261">
        <v>500640</v>
      </c>
      <c r="B2261" t="s">
        <v>304</v>
      </c>
      <c r="C2261">
        <v>50001</v>
      </c>
      <c r="D2261" t="s">
        <v>7939</v>
      </c>
      <c r="E2261" t="s">
        <v>4558</v>
      </c>
      <c r="F2261" t="str">
        <f>VLOOKUP(A2261,'REGIÕES DE SAÚDE E SEUS MUNICÍP'!$A$4:$C$5569,3,0)</f>
        <v>NCT de Coxim</v>
      </c>
      <c r="G2261" t="str">
        <f>VLOOKUP(H2261,'REGIÕES DE SAÚDE E SEUS MUNICÍP'!$A$4:$D$5569,4,0)</f>
        <v>Pedro Gomes</v>
      </c>
      <c r="H2261">
        <f>VLOOKUP(A2261,'REGIÕES DE SAÚDE E SEUS MUNICÍP'!$A$4:$A$5569,1,0)</f>
        <v>500640</v>
      </c>
      <c r="I2261" t="str">
        <f t="shared" si="140"/>
        <v>Mesmo município</v>
      </c>
      <c r="J2261" t="e">
        <f>VLOOKUP(D2261,'REGIÕES DE SAÚDE E SEUS MUNICÍP'!$C$4:$C$5569,1,0)</f>
        <v>#N/A</v>
      </c>
      <c r="K2261" t="e">
        <f t="shared" si="141"/>
        <v>#VALUE!</v>
      </c>
      <c r="L2261" t="str">
        <f t="shared" si="142"/>
        <v>diferente</v>
      </c>
      <c r="M2261" t="str">
        <f t="shared" si="143"/>
        <v>diferente</v>
      </c>
    </row>
    <row r="2262" spans="1:13" x14ac:dyDescent="0.25">
      <c r="A2262">
        <v>500660</v>
      </c>
      <c r="B2262" t="s">
        <v>304</v>
      </c>
      <c r="C2262">
        <v>50003</v>
      </c>
      <c r="D2262" t="s">
        <v>1627</v>
      </c>
      <c r="E2262" t="s">
        <v>10797</v>
      </c>
      <c r="F2262" t="str">
        <f>VLOOKUP(A2262,'REGIÕES DE SAÚDE E SEUS MUNICÍP'!$A$4:$C$5569,3,0)</f>
        <v>NCT de Ponta Porã</v>
      </c>
      <c r="G2262" t="str">
        <f>VLOOKUP(H2262,'REGIÕES DE SAÚDE E SEUS MUNICÍP'!$A$4:$D$5569,4,0)</f>
        <v>Ponta Porã</v>
      </c>
      <c r="H2262">
        <f>VLOOKUP(A2262,'REGIÕES DE SAÚDE E SEUS MUNICÍP'!$A$4:$A$5569,1,0)</f>
        <v>500660</v>
      </c>
      <c r="I2262" t="str">
        <f t="shared" si="140"/>
        <v>Mesmo município</v>
      </c>
      <c r="J2262" t="e">
        <f>VLOOKUP(D2262,'REGIÕES DE SAÚDE E SEUS MUNICÍP'!$C$4:$C$5569,1,0)</f>
        <v>#N/A</v>
      </c>
      <c r="K2262" t="e">
        <f t="shared" si="141"/>
        <v>#VALUE!</v>
      </c>
      <c r="L2262" t="str">
        <f t="shared" si="142"/>
        <v>diferente</v>
      </c>
      <c r="M2262" t="str">
        <f t="shared" si="143"/>
        <v>diferente</v>
      </c>
    </row>
    <row r="2263" spans="1:13" x14ac:dyDescent="0.25">
      <c r="A2263">
        <v>500690</v>
      </c>
      <c r="B2263" t="s">
        <v>304</v>
      </c>
      <c r="C2263">
        <v>50001</v>
      </c>
      <c r="D2263" t="s">
        <v>7939</v>
      </c>
      <c r="E2263" t="s">
        <v>2649</v>
      </c>
      <c r="F2263" t="str">
        <f>VLOOKUP(A2263,'REGIÕES DE SAÚDE E SEUS MUNICÍP'!$A$4:$C$5569,3,0)</f>
        <v>NCT de Jardim</v>
      </c>
      <c r="G2263" t="str">
        <f>VLOOKUP(H2263,'REGIÕES DE SAÚDE E SEUS MUNICÍP'!$A$4:$D$5569,4,0)</f>
        <v>Porto Murtinho</v>
      </c>
      <c r="H2263">
        <f>VLOOKUP(A2263,'REGIÕES DE SAÚDE E SEUS MUNICÍP'!$A$4:$A$5569,1,0)</f>
        <v>500690</v>
      </c>
      <c r="I2263" t="str">
        <f t="shared" si="140"/>
        <v>Mesmo município</v>
      </c>
      <c r="J2263" t="e">
        <f>VLOOKUP(D2263,'REGIÕES DE SAÚDE E SEUS MUNICÍP'!$C$4:$C$5569,1,0)</f>
        <v>#N/A</v>
      </c>
      <c r="K2263" t="e">
        <f t="shared" si="141"/>
        <v>#VALUE!</v>
      </c>
      <c r="L2263" t="str">
        <f t="shared" si="142"/>
        <v>Nova composição</v>
      </c>
      <c r="M2263" t="str">
        <f t="shared" si="143"/>
        <v>diferente</v>
      </c>
    </row>
    <row r="2264" spans="1:13" x14ac:dyDescent="0.25">
      <c r="A2264">
        <v>500710</v>
      </c>
      <c r="B2264" t="s">
        <v>304</v>
      </c>
      <c r="C2264">
        <v>50001</v>
      </c>
      <c r="D2264" t="s">
        <v>7939</v>
      </c>
      <c r="E2264" t="s">
        <v>9961</v>
      </c>
      <c r="F2264" t="str">
        <f>VLOOKUP(A2264,'REGIÕES DE SAÚDE E SEUS MUNICÍP'!$A$4:$C$5569,3,0)</f>
        <v>NCT de Campo Grande</v>
      </c>
      <c r="G2264" t="str">
        <f>VLOOKUP(H2264,'REGIÕES DE SAÚDE E SEUS MUNICÍP'!$A$4:$D$5569,4,0)</f>
        <v>Ribas do Rio Pardo</v>
      </c>
      <c r="H2264">
        <f>VLOOKUP(A2264,'REGIÕES DE SAÚDE E SEUS MUNICÍP'!$A$4:$A$5569,1,0)</f>
        <v>500710</v>
      </c>
      <c r="I2264" t="str">
        <f t="shared" si="140"/>
        <v>Mesmo município</v>
      </c>
      <c r="J2264" t="e">
        <f>VLOOKUP(D2264,'REGIÕES DE SAÚDE E SEUS MUNICÍP'!$C$4:$C$5569,1,0)</f>
        <v>#N/A</v>
      </c>
      <c r="K2264" t="e">
        <f t="shared" si="141"/>
        <v>#VALUE!</v>
      </c>
      <c r="L2264" t="str">
        <f t="shared" si="142"/>
        <v>diferente</v>
      </c>
      <c r="M2264" t="str">
        <f t="shared" si="143"/>
        <v>diferente</v>
      </c>
    </row>
    <row r="2265" spans="1:13" x14ac:dyDescent="0.25">
      <c r="A2265">
        <v>500720</v>
      </c>
      <c r="B2265" t="s">
        <v>304</v>
      </c>
      <c r="C2265">
        <v>50003</v>
      </c>
      <c r="D2265" t="s">
        <v>1627</v>
      </c>
      <c r="E2265" t="s">
        <v>4838</v>
      </c>
      <c r="F2265" t="str">
        <f>VLOOKUP(A2265,'REGIÕES DE SAÚDE E SEUS MUNICÍP'!$A$4:$C$5569,3,0)</f>
        <v>NCT de Dourados</v>
      </c>
      <c r="G2265" t="str">
        <f>VLOOKUP(H2265,'REGIÕES DE SAÚDE E SEUS MUNICÍP'!$A$4:$D$5569,4,0)</f>
        <v>Rio Brilhante</v>
      </c>
      <c r="H2265">
        <f>VLOOKUP(A2265,'REGIÕES DE SAÚDE E SEUS MUNICÍP'!$A$4:$A$5569,1,0)</f>
        <v>500720</v>
      </c>
      <c r="I2265" t="str">
        <f t="shared" si="140"/>
        <v>Mesmo município</v>
      </c>
      <c r="J2265" t="e">
        <f>VLOOKUP(D2265,'REGIÕES DE SAÚDE E SEUS MUNICÍP'!$C$4:$C$5569,1,0)</f>
        <v>#N/A</v>
      </c>
      <c r="K2265" t="e">
        <f t="shared" si="141"/>
        <v>#VALUE!</v>
      </c>
      <c r="L2265" t="str">
        <f t="shared" si="142"/>
        <v>diferente</v>
      </c>
      <c r="M2265" t="str">
        <f t="shared" si="143"/>
        <v>diferente</v>
      </c>
    </row>
    <row r="2266" spans="1:13" x14ac:dyDescent="0.25">
      <c r="A2266">
        <v>500730</v>
      </c>
      <c r="B2266" t="s">
        <v>304</v>
      </c>
      <c r="C2266">
        <v>50001</v>
      </c>
      <c r="D2266" t="s">
        <v>7939</v>
      </c>
      <c r="E2266" t="s">
        <v>448</v>
      </c>
      <c r="F2266" t="str">
        <f>VLOOKUP(A2266,'REGIÕES DE SAÚDE E SEUS MUNICÍP'!$A$4:$C$5569,3,0)</f>
        <v>NCT de Coxim</v>
      </c>
      <c r="G2266" t="str">
        <f>VLOOKUP(H2266,'REGIÕES DE SAÚDE E SEUS MUNICÍP'!$A$4:$D$5569,4,0)</f>
        <v>Rio Negro</v>
      </c>
      <c r="H2266">
        <f>VLOOKUP(A2266,'REGIÕES DE SAÚDE E SEUS MUNICÍP'!$A$4:$A$5569,1,0)</f>
        <v>500730</v>
      </c>
      <c r="I2266" t="str">
        <f t="shared" si="140"/>
        <v>Mesmo município</v>
      </c>
      <c r="J2266" t="e">
        <f>VLOOKUP(D2266,'REGIÕES DE SAÚDE E SEUS MUNICÍP'!$C$4:$C$5569,1,0)</f>
        <v>#N/A</v>
      </c>
      <c r="K2266" t="e">
        <f t="shared" si="141"/>
        <v>#VALUE!</v>
      </c>
      <c r="L2266" t="str">
        <f t="shared" si="142"/>
        <v>Regiões semelhantes</v>
      </c>
      <c r="M2266" t="str">
        <f t="shared" si="143"/>
        <v>diferente</v>
      </c>
    </row>
    <row r="2267" spans="1:13" x14ac:dyDescent="0.25">
      <c r="A2267">
        <v>500740</v>
      </c>
      <c r="B2267" t="s">
        <v>304</v>
      </c>
      <c r="C2267">
        <v>50001</v>
      </c>
      <c r="D2267" t="s">
        <v>7939</v>
      </c>
      <c r="E2267" t="s">
        <v>3725</v>
      </c>
      <c r="F2267" t="str">
        <f>VLOOKUP(A2267,'REGIÕES DE SAÚDE E SEUS MUNICÍP'!$A$4:$C$5569,3,0)</f>
        <v>NCT de Coxim</v>
      </c>
      <c r="G2267" t="str">
        <f>VLOOKUP(H2267,'REGIÕES DE SAÚDE E SEUS MUNICÍP'!$A$4:$D$5569,4,0)</f>
        <v>Rio Verde de Mato Grosso</v>
      </c>
      <c r="H2267">
        <f>VLOOKUP(A2267,'REGIÕES DE SAÚDE E SEUS MUNICÍP'!$A$4:$A$5569,1,0)</f>
        <v>500740</v>
      </c>
      <c r="I2267" t="str">
        <f t="shared" si="140"/>
        <v>Mesmo município</v>
      </c>
      <c r="J2267" t="e">
        <f>VLOOKUP(D2267,'REGIÕES DE SAÚDE E SEUS MUNICÍP'!$C$4:$C$5569,1,0)</f>
        <v>#N/A</v>
      </c>
      <c r="K2267" t="e">
        <f t="shared" si="141"/>
        <v>#VALUE!</v>
      </c>
      <c r="L2267" t="str">
        <f t="shared" si="142"/>
        <v>Nova composição</v>
      </c>
      <c r="M2267" t="str">
        <f t="shared" si="143"/>
        <v>igual</v>
      </c>
    </row>
    <row r="2268" spans="1:13" x14ac:dyDescent="0.25">
      <c r="A2268">
        <v>500750</v>
      </c>
      <c r="B2268" t="s">
        <v>304</v>
      </c>
      <c r="C2268">
        <v>50001</v>
      </c>
      <c r="D2268" t="s">
        <v>7939</v>
      </c>
      <c r="E2268" t="s">
        <v>2893</v>
      </c>
      <c r="F2268" t="str">
        <f>VLOOKUP(A2268,'REGIÕES DE SAÚDE E SEUS MUNICÍP'!$A$4:$C$5569,3,0)</f>
        <v>NCT de Campo Grande</v>
      </c>
      <c r="G2268" t="str">
        <f>VLOOKUP(H2268,'REGIÕES DE SAÚDE E SEUS MUNICÍP'!$A$4:$D$5569,4,0)</f>
        <v>Rochedo</v>
      </c>
      <c r="H2268">
        <f>VLOOKUP(A2268,'REGIÕES DE SAÚDE E SEUS MUNICÍP'!$A$4:$A$5569,1,0)</f>
        <v>500750</v>
      </c>
      <c r="I2268" t="str">
        <f t="shared" si="140"/>
        <v>Mesmo município</v>
      </c>
      <c r="J2268" t="e">
        <f>VLOOKUP(D2268,'REGIÕES DE SAÚDE E SEUS MUNICÍP'!$C$4:$C$5569,1,0)</f>
        <v>#N/A</v>
      </c>
      <c r="K2268" t="e">
        <f t="shared" si="141"/>
        <v>#VALUE!</v>
      </c>
      <c r="L2268" t="str">
        <f t="shared" si="142"/>
        <v>diferente</v>
      </c>
      <c r="M2268" t="str">
        <f t="shared" si="143"/>
        <v>diferente</v>
      </c>
    </row>
    <row r="2269" spans="1:13" x14ac:dyDescent="0.25">
      <c r="A2269">
        <v>500755</v>
      </c>
      <c r="B2269" t="s">
        <v>304</v>
      </c>
      <c r="C2269">
        <v>50004</v>
      </c>
      <c r="D2269" t="s">
        <v>7330</v>
      </c>
      <c r="E2269" t="s">
        <v>8520</v>
      </c>
      <c r="F2269" t="str">
        <f>VLOOKUP(A2269,'REGIÕES DE SAÚDE E SEUS MUNICÍP'!$A$4:$C$5569,3,0)</f>
        <v>NCT de Três Lagoas</v>
      </c>
      <c r="G2269" t="str">
        <f>VLOOKUP(H2269,'REGIÕES DE SAÚDE E SEUS MUNICÍP'!$A$4:$D$5569,4,0)</f>
        <v>Santa Rita do Pardo</v>
      </c>
      <c r="H2269">
        <f>VLOOKUP(A2269,'REGIÕES DE SAÚDE E SEUS MUNICÍP'!$A$4:$A$5569,1,0)</f>
        <v>500755</v>
      </c>
      <c r="I2269" t="str">
        <f t="shared" si="140"/>
        <v>Mesmo município</v>
      </c>
      <c r="J2269" t="e">
        <f>VLOOKUP(D2269,'REGIÕES DE SAÚDE E SEUS MUNICÍP'!$C$4:$C$5569,1,0)</f>
        <v>#N/A</v>
      </c>
      <c r="K2269" t="e">
        <f t="shared" si="141"/>
        <v>#VALUE!</v>
      </c>
      <c r="L2269" t="str">
        <f>IF(D2269=D2270,IF(F2269=F2270,"Regiões semelhantes","Nova composição"),"diferente")</f>
        <v>diferente</v>
      </c>
      <c r="M2269" t="str">
        <f t="shared" si="143"/>
        <v>diferente</v>
      </c>
    </row>
    <row r="2270" spans="1:13" x14ac:dyDescent="0.25">
      <c r="A2270">
        <v>500769</v>
      </c>
      <c r="B2270" t="s">
        <v>304</v>
      </c>
      <c r="C2270">
        <v>50001</v>
      </c>
      <c r="D2270" t="s">
        <v>7939</v>
      </c>
      <c r="E2270" t="s">
        <v>136</v>
      </c>
      <c r="F2270" t="str">
        <f>VLOOKUP(A2270,'REGIÕES DE SAÚDE E SEUS MUNICÍP'!$A$4:$C$5569,3,0)</f>
        <v>NCT de Campo Grande</v>
      </c>
      <c r="G2270" t="str">
        <f>VLOOKUP(H2270,'REGIÕES DE SAÚDE E SEUS MUNICÍP'!$A$4:$D$5569,4,0)</f>
        <v>São Gabriel do Oeste</v>
      </c>
      <c r="H2270">
        <f>VLOOKUP(A2270,'REGIÕES DE SAÚDE E SEUS MUNICÍP'!$A$4:$A$5569,1,0)</f>
        <v>500769</v>
      </c>
      <c r="I2270" t="str">
        <f t="shared" si="140"/>
        <v>Mesmo município</v>
      </c>
      <c r="J2270" t="e">
        <f>VLOOKUP(D2270,'REGIÕES DE SAÚDE E SEUS MUNICÍP'!$C$4:$C$5569,1,0)</f>
        <v>#N/A</v>
      </c>
      <c r="K2270" t="e">
        <f t="shared" si="141"/>
        <v>#VALUE!</v>
      </c>
      <c r="L2270" t="str">
        <f t="shared" si="142"/>
        <v>diferente</v>
      </c>
      <c r="M2270" t="str">
        <f>IF(F2270=F2269,"igual","diferente")</f>
        <v>diferente</v>
      </c>
    </row>
    <row r="2271" spans="1:13" x14ac:dyDescent="0.25">
      <c r="A2271">
        <v>500780</v>
      </c>
      <c r="B2271" t="s">
        <v>304</v>
      </c>
      <c r="C2271">
        <v>50004</v>
      </c>
      <c r="D2271" t="s">
        <v>7330</v>
      </c>
      <c r="E2271" t="s">
        <v>3074</v>
      </c>
      <c r="F2271" t="str">
        <f>VLOOKUP(A2271,'REGIÕES DE SAÚDE E SEUS MUNICÍP'!$A$4:$C$5569,3,0)</f>
        <v>NCT de Três Lagoas</v>
      </c>
      <c r="G2271" t="str">
        <f>VLOOKUP(H2271,'REGIÕES DE SAÚDE E SEUS MUNICÍP'!$A$4:$D$5569,4,0)</f>
        <v>Selvíria</v>
      </c>
      <c r="H2271">
        <f>VLOOKUP(A2271,'REGIÕES DE SAÚDE E SEUS MUNICÍP'!$A$4:$A$5569,1,0)</f>
        <v>500780</v>
      </c>
      <c r="I2271" t="str">
        <f t="shared" si="140"/>
        <v>Mesmo município</v>
      </c>
      <c r="J2271" t="e">
        <f>VLOOKUP(D2271,'REGIÕES DE SAÚDE E SEUS MUNICÍP'!$C$4:$C$5569,1,0)</f>
        <v>#N/A</v>
      </c>
      <c r="K2271" t="e">
        <f t="shared" si="141"/>
        <v>#VALUE!</v>
      </c>
      <c r="L2271" t="str">
        <f t="shared" si="142"/>
        <v>diferente</v>
      </c>
      <c r="M2271" t="str">
        <f t="shared" si="143"/>
        <v>diferente</v>
      </c>
    </row>
    <row r="2272" spans="1:13" x14ac:dyDescent="0.25">
      <c r="A2272">
        <v>500770</v>
      </c>
      <c r="B2272" t="s">
        <v>304</v>
      </c>
      <c r="C2272">
        <v>50003</v>
      </c>
      <c r="D2272" t="s">
        <v>1627</v>
      </c>
      <c r="E2272" t="s">
        <v>9446</v>
      </c>
      <c r="F2272" t="str">
        <f>VLOOKUP(A2272,'REGIÕES DE SAÚDE E SEUS MUNICÍP'!$A$4:$C$5569,3,0)</f>
        <v>NCT de Ponta Porã</v>
      </c>
      <c r="G2272" t="str">
        <f>VLOOKUP(H2272,'REGIÕES DE SAÚDE E SEUS MUNICÍP'!$A$4:$D$5569,4,0)</f>
        <v>Sete Quedas</v>
      </c>
      <c r="H2272">
        <f>VLOOKUP(A2272,'REGIÕES DE SAÚDE E SEUS MUNICÍP'!$A$4:$A$5569,1,0)</f>
        <v>500770</v>
      </c>
      <c r="I2272" t="str">
        <f t="shared" si="140"/>
        <v>Mesmo município</v>
      </c>
      <c r="J2272" t="e">
        <f>VLOOKUP(D2272,'REGIÕES DE SAÚDE E SEUS MUNICÍP'!$C$4:$C$5569,1,0)</f>
        <v>#N/A</v>
      </c>
      <c r="K2272" t="e">
        <f t="shared" si="141"/>
        <v>#VALUE!</v>
      </c>
      <c r="L2272" t="str">
        <f t="shared" si="142"/>
        <v>diferente</v>
      </c>
      <c r="M2272" t="str">
        <f t="shared" si="143"/>
        <v>diferente</v>
      </c>
    </row>
    <row r="2273" spans="1:13" x14ac:dyDescent="0.25">
      <c r="A2273">
        <v>500790</v>
      </c>
      <c r="B2273" t="s">
        <v>304</v>
      </c>
      <c r="C2273">
        <v>50001</v>
      </c>
      <c r="D2273" t="s">
        <v>7939</v>
      </c>
      <c r="E2273" t="s">
        <v>8051</v>
      </c>
      <c r="F2273" t="str">
        <f>VLOOKUP(A2273,'REGIÕES DE SAÚDE E SEUS MUNICÍP'!$A$4:$C$5569,3,0)</f>
        <v>NCT de Campo Grande</v>
      </c>
      <c r="G2273" t="str">
        <f>VLOOKUP(H2273,'REGIÕES DE SAÚDE E SEUS MUNICÍP'!$A$4:$D$5569,4,0)</f>
        <v>Sidrolândia</v>
      </c>
      <c r="H2273">
        <f>VLOOKUP(A2273,'REGIÕES DE SAÚDE E SEUS MUNICÍP'!$A$4:$A$5569,1,0)</f>
        <v>500790</v>
      </c>
      <c r="I2273" t="str">
        <f t="shared" si="140"/>
        <v>Mesmo município</v>
      </c>
      <c r="J2273" t="e">
        <f>VLOOKUP(D2273,'REGIÕES DE SAÚDE E SEUS MUNICÍP'!$C$4:$C$5569,1,0)</f>
        <v>#N/A</v>
      </c>
      <c r="K2273" t="e">
        <f t="shared" si="141"/>
        <v>#VALUE!</v>
      </c>
      <c r="L2273" t="str">
        <f t="shared" si="142"/>
        <v>Nova composição</v>
      </c>
      <c r="M2273" t="str">
        <f t="shared" si="143"/>
        <v>diferente</v>
      </c>
    </row>
    <row r="2274" spans="1:13" x14ac:dyDescent="0.25">
      <c r="A2274">
        <v>500793</v>
      </c>
      <c r="B2274" t="s">
        <v>304</v>
      </c>
      <c r="C2274">
        <v>50001</v>
      </c>
      <c r="D2274" t="s">
        <v>7939</v>
      </c>
      <c r="E2274" t="s">
        <v>628</v>
      </c>
      <c r="F2274" t="str">
        <f>VLOOKUP(A2274,'REGIÕES DE SAÚDE E SEUS MUNICÍP'!$A$4:$C$5569,3,0)</f>
        <v>NCT de Coxim</v>
      </c>
      <c r="G2274" t="str">
        <f>VLOOKUP(H2274,'REGIÕES DE SAÚDE E SEUS MUNICÍP'!$A$4:$D$5569,4,0)</f>
        <v>Sonora</v>
      </c>
      <c r="H2274">
        <f>VLOOKUP(A2274,'REGIÕES DE SAÚDE E SEUS MUNICÍP'!$A$4:$A$5569,1,0)</f>
        <v>500793</v>
      </c>
      <c r="I2274" t="str">
        <f t="shared" si="140"/>
        <v>Mesmo município</v>
      </c>
      <c r="J2274" t="e">
        <f>VLOOKUP(D2274,'REGIÕES DE SAÚDE E SEUS MUNICÍP'!$C$4:$C$5569,1,0)</f>
        <v>#N/A</v>
      </c>
      <c r="K2274" t="e">
        <f t="shared" si="141"/>
        <v>#VALUE!</v>
      </c>
      <c r="L2274" t="str">
        <f t="shared" si="142"/>
        <v>diferente</v>
      </c>
      <c r="M2274" t="str">
        <f t="shared" si="143"/>
        <v>diferente</v>
      </c>
    </row>
    <row r="2275" spans="1:13" x14ac:dyDescent="0.25">
      <c r="A2275">
        <v>500795</v>
      </c>
      <c r="B2275" t="s">
        <v>304</v>
      </c>
      <c r="C2275">
        <v>50003</v>
      </c>
      <c r="D2275" t="s">
        <v>1627</v>
      </c>
      <c r="E2275" t="s">
        <v>9140</v>
      </c>
      <c r="F2275" t="str">
        <f>VLOOKUP(A2275,'REGIÕES DE SAÚDE E SEUS MUNICÍP'!$A$4:$C$5569,3,0)</f>
        <v>NCT de Ponta Porã</v>
      </c>
      <c r="G2275" t="str">
        <f>VLOOKUP(H2275,'REGIÕES DE SAÚDE E SEUS MUNICÍP'!$A$4:$D$5569,4,0)</f>
        <v>Tacuru</v>
      </c>
      <c r="H2275">
        <f>VLOOKUP(A2275,'REGIÕES DE SAÚDE E SEUS MUNICÍP'!$A$4:$A$5569,1,0)</f>
        <v>500795</v>
      </c>
      <c r="I2275" t="str">
        <f t="shared" si="140"/>
        <v>Mesmo município</v>
      </c>
      <c r="J2275" t="e">
        <f>VLOOKUP(D2275,'REGIÕES DE SAÚDE E SEUS MUNICÍP'!$C$4:$C$5569,1,0)</f>
        <v>#N/A</v>
      </c>
      <c r="K2275" t="e">
        <f t="shared" si="141"/>
        <v>#VALUE!</v>
      </c>
      <c r="L2275" t="str">
        <f t="shared" si="142"/>
        <v>Nova composição</v>
      </c>
      <c r="M2275" t="str">
        <f t="shared" si="143"/>
        <v>diferente</v>
      </c>
    </row>
    <row r="2276" spans="1:13" x14ac:dyDescent="0.25">
      <c r="A2276">
        <v>500797</v>
      </c>
      <c r="B2276" t="s">
        <v>304</v>
      </c>
      <c r="C2276">
        <v>50003</v>
      </c>
      <c r="D2276" t="s">
        <v>1627</v>
      </c>
      <c r="E2276" t="s">
        <v>7668</v>
      </c>
      <c r="F2276" t="str">
        <f>VLOOKUP(A2276,'REGIÕES DE SAÚDE E SEUS MUNICÍP'!$A$4:$C$5569,3,0)</f>
        <v>NCT de Nova Andradina</v>
      </c>
      <c r="G2276" t="str">
        <f>VLOOKUP(H2276,'REGIÕES DE SAÚDE E SEUS MUNICÍP'!$A$4:$D$5569,4,0)</f>
        <v>Taquarussu</v>
      </c>
      <c r="H2276">
        <f>VLOOKUP(A2276,'REGIÕES DE SAÚDE E SEUS MUNICÍP'!$A$4:$A$5569,1,0)</f>
        <v>500797</v>
      </c>
      <c r="I2276" t="str">
        <f t="shared" si="140"/>
        <v>Mesmo município</v>
      </c>
      <c r="J2276" t="e">
        <f>VLOOKUP(D2276,'REGIÕES DE SAÚDE E SEUS MUNICÍP'!$C$4:$C$5569,1,0)</f>
        <v>#N/A</v>
      </c>
      <c r="K2276" t="e">
        <f t="shared" si="141"/>
        <v>#VALUE!</v>
      </c>
      <c r="L2276" t="str">
        <f t="shared" si="142"/>
        <v>diferente</v>
      </c>
      <c r="M2276" t="str">
        <f t="shared" si="143"/>
        <v>diferente</v>
      </c>
    </row>
    <row r="2277" spans="1:13" x14ac:dyDescent="0.25">
      <c r="A2277">
        <v>500800</v>
      </c>
      <c r="B2277" t="s">
        <v>304</v>
      </c>
      <c r="C2277">
        <v>50001</v>
      </c>
      <c r="D2277" t="s">
        <v>7939</v>
      </c>
      <c r="E2277" t="s">
        <v>6605</v>
      </c>
      <c r="F2277" t="str">
        <f>VLOOKUP(A2277,'REGIÕES DE SAÚDE E SEUS MUNICÍP'!$A$4:$C$5569,3,0)</f>
        <v>NCT de Campo Grande</v>
      </c>
      <c r="G2277" t="str">
        <f>VLOOKUP(H2277,'REGIÕES DE SAÚDE E SEUS MUNICÍP'!$A$4:$D$5569,4,0)</f>
        <v>Terenos</v>
      </c>
      <c r="H2277">
        <f>VLOOKUP(A2277,'REGIÕES DE SAÚDE E SEUS MUNICÍP'!$A$4:$A$5569,1,0)</f>
        <v>500800</v>
      </c>
      <c r="I2277" t="str">
        <f t="shared" si="140"/>
        <v>Mesmo município</v>
      </c>
      <c r="J2277" t="e">
        <f>VLOOKUP(D2277,'REGIÕES DE SAÚDE E SEUS MUNICÍP'!$C$4:$C$5569,1,0)</f>
        <v>#N/A</v>
      </c>
      <c r="K2277" t="e">
        <f t="shared" si="141"/>
        <v>#VALUE!</v>
      </c>
      <c r="L2277" t="str">
        <f t="shared" si="142"/>
        <v>diferente</v>
      </c>
      <c r="M2277" t="str">
        <f t="shared" si="143"/>
        <v>diferente</v>
      </c>
    </row>
    <row r="2278" spans="1:13" x14ac:dyDescent="0.25">
      <c r="A2278">
        <v>500830</v>
      </c>
      <c r="B2278" t="s">
        <v>304</v>
      </c>
      <c r="C2278">
        <v>50004</v>
      </c>
      <c r="D2278" t="s">
        <v>7330</v>
      </c>
      <c r="E2278" t="s">
        <v>7330</v>
      </c>
      <c r="F2278" t="str">
        <f>VLOOKUP(A2278,'REGIÕES DE SAÚDE E SEUS MUNICÍP'!$A$4:$C$5569,3,0)</f>
        <v>NCT de Três Lagoas</v>
      </c>
      <c r="G2278" t="str">
        <f>VLOOKUP(H2278,'REGIÕES DE SAÚDE E SEUS MUNICÍP'!$A$4:$D$5569,4,0)</f>
        <v>Três Lagoas</v>
      </c>
      <c r="H2278">
        <f>VLOOKUP(A2278,'REGIÕES DE SAÚDE E SEUS MUNICÍP'!$A$4:$A$5569,1,0)</f>
        <v>500830</v>
      </c>
      <c r="I2278" t="str">
        <f t="shared" si="140"/>
        <v>Mesmo município</v>
      </c>
      <c r="J2278" t="e">
        <f>VLOOKUP(D2278,'REGIÕES DE SAÚDE E SEUS MUNICÍP'!$C$4:$C$5569,1,0)</f>
        <v>#N/A</v>
      </c>
      <c r="K2278" t="e">
        <f t="shared" si="141"/>
        <v>#VALUE!</v>
      </c>
      <c r="L2278" t="str">
        <f t="shared" si="142"/>
        <v>diferente</v>
      </c>
      <c r="M2278" t="str">
        <f t="shared" si="143"/>
        <v>diferente</v>
      </c>
    </row>
    <row r="2279" spans="1:13" x14ac:dyDescent="0.25">
      <c r="A2279">
        <v>500840</v>
      </c>
      <c r="B2279" t="s">
        <v>304</v>
      </c>
      <c r="C2279">
        <v>50003</v>
      </c>
      <c r="D2279" t="s">
        <v>1627</v>
      </c>
      <c r="E2279" t="s">
        <v>169</v>
      </c>
      <c r="F2279" t="str">
        <f>VLOOKUP(A2279,'REGIÕES DE SAÚDE E SEUS MUNICÍP'!$A$4:$C$5569,3,0)</f>
        <v>NCT de Fátima do Sul</v>
      </c>
      <c r="G2279" t="str">
        <f>VLOOKUP(H2279,'REGIÕES DE SAÚDE E SEUS MUNICÍP'!$A$4:$D$5569,4,0)</f>
        <v>Vicentina</v>
      </c>
      <c r="H2279">
        <f>VLOOKUP(A2279,'REGIÕES DE SAÚDE E SEUS MUNICÍP'!$A$4:$A$5569,1,0)</f>
        <v>500840</v>
      </c>
      <c r="I2279" t="str">
        <f t="shared" si="140"/>
        <v>Mesmo município</v>
      </c>
      <c r="J2279" t="e">
        <f>VLOOKUP(D2279,'REGIÕES DE SAÚDE E SEUS MUNICÍP'!$C$4:$C$5569,1,0)</f>
        <v>#N/A</v>
      </c>
      <c r="K2279" t="e">
        <f t="shared" si="141"/>
        <v>#VALUE!</v>
      </c>
      <c r="L2279" t="str">
        <f>IF(D2279=D2280,IF(F2279=F2280,"Regiões semelhantes","Nova composição"),"diferente")</f>
        <v>diferente</v>
      </c>
      <c r="M2279" t="str">
        <f t="shared" si="143"/>
        <v>diferente</v>
      </c>
    </row>
    <row r="2280" spans="1:13" x14ac:dyDescent="0.25">
      <c r="A2280">
        <v>510010</v>
      </c>
      <c r="B2280" t="s">
        <v>7244</v>
      </c>
      <c r="C2280">
        <v>51002</v>
      </c>
      <c r="D2280" t="s">
        <v>1329</v>
      </c>
      <c r="E2280" t="s">
        <v>1796</v>
      </c>
      <c r="F2280" t="str">
        <f>VLOOKUP(A2280,'REGIÕES DE SAÚDE E SEUS MUNICÍP'!$A$4:$C$5569,3,0)</f>
        <v>Baixada Cuiabana</v>
      </c>
      <c r="G2280" t="str">
        <f>VLOOKUP(H2280,'REGIÕES DE SAÚDE E SEUS MUNICÍP'!$A$4:$D$5569,4,0)</f>
        <v>Acorizal</v>
      </c>
      <c r="H2280">
        <f>VLOOKUP(A2280,'REGIÕES DE SAÚDE E SEUS MUNICÍP'!$A$4:$A$5569,1,0)</f>
        <v>510010</v>
      </c>
      <c r="I2280" t="str">
        <f t="shared" si="140"/>
        <v>Mesmo município</v>
      </c>
      <c r="J2280" t="str">
        <f>VLOOKUP(D2280,'REGIÕES DE SAÚDE E SEUS MUNICÍP'!$C$4:$C$5569,1,0)</f>
        <v>Baixada Cuiabana</v>
      </c>
      <c r="K2280">
        <f t="shared" si="141"/>
        <v>1</v>
      </c>
      <c r="L2280" t="str">
        <f t="shared" si="142"/>
        <v>diferente</v>
      </c>
      <c r="M2280" t="str">
        <f>IF(F2280=F2279,"igual","diferente")</f>
        <v>diferente</v>
      </c>
    </row>
    <row r="2281" spans="1:13" x14ac:dyDescent="0.25">
      <c r="A2281">
        <v>510020</v>
      </c>
      <c r="B2281" t="s">
        <v>7244</v>
      </c>
      <c r="C2281">
        <v>51006</v>
      </c>
      <c r="D2281" t="s">
        <v>10352</v>
      </c>
      <c r="E2281" t="s">
        <v>10325</v>
      </c>
      <c r="F2281" t="str">
        <f>VLOOKUP(A2281,'REGIÕES DE SAÚDE E SEUS MUNICÍP'!$A$4:$C$5569,3,0)</f>
        <v>Água Boa</v>
      </c>
      <c r="G2281" t="str">
        <f>VLOOKUP(H2281,'REGIÕES DE SAÚDE E SEUS MUNICÍP'!$A$4:$D$5569,4,0)</f>
        <v>Água Boa</v>
      </c>
      <c r="H2281">
        <f>VLOOKUP(A2281,'REGIÕES DE SAÚDE E SEUS MUNICÍP'!$A$4:$A$5569,1,0)</f>
        <v>510020</v>
      </c>
      <c r="I2281" t="str">
        <f t="shared" si="140"/>
        <v>Mesmo município</v>
      </c>
      <c r="J2281" t="e">
        <f>VLOOKUP(D2281,'REGIÕES DE SAÚDE E SEUS MUNICÍP'!$C$4:$C$5569,1,0)</f>
        <v>#N/A</v>
      </c>
      <c r="K2281" t="e">
        <f t="shared" si="141"/>
        <v>#VALUE!</v>
      </c>
      <c r="L2281" t="str">
        <f t="shared" si="142"/>
        <v>diferente</v>
      </c>
      <c r="M2281" t="str">
        <f t="shared" si="143"/>
        <v>diferente</v>
      </c>
    </row>
    <row r="2282" spans="1:13" x14ac:dyDescent="0.25">
      <c r="A2282">
        <v>510025</v>
      </c>
      <c r="B2282" t="s">
        <v>7244</v>
      </c>
      <c r="C2282">
        <v>51001</v>
      </c>
      <c r="D2282" t="s">
        <v>9008</v>
      </c>
      <c r="E2282" t="s">
        <v>6757</v>
      </c>
      <c r="F2282" t="str">
        <f>VLOOKUP(A2282,'REGIÕES DE SAÚDE E SEUS MUNICÍP'!$A$4:$C$5569,3,0)</f>
        <v>Alta Floresta</v>
      </c>
      <c r="G2282" t="str">
        <f>VLOOKUP(H2282,'REGIÕES DE SAÚDE E SEUS MUNICÍP'!$A$4:$D$5569,4,0)</f>
        <v>Alta Floresta</v>
      </c>
      <c r="H2282">
        <f>VLOOKUP(A2282,'REGIÕES DE SAÚDE E SEUS MUNICÍP'!$A$4:$A$5569,1,0)</f>
        <v>510025</v>
      </c>
      <c r="I2282" t="str">
        <f t="shared" si="140"/>
        <v>Mesmo município</v>
      </c>
      <c r="J2282" t="e">
        <f>VLOOKUP(D2282,'REGIÕES DE SAÚDE E SEUS MUNICÍP'!$C$4:$C$5569,1,0)</f>
        <v>#N/A</v>
      </c>
      <c r="K2282" t="e">
        <f t="shared" si="141"/>
        <v>#VALUE!</v>
      </c>
      <c r="L2282" t="str">
        <f t="shared" si="142"/>
        <v>diferente</v>
      </c>
      <c r="M2282" t="str">
        <f t="shared" si="143"/>
        <v>diferente</v>
      </c>
    </row>
    <row r="2283" spans="1:13" x14ac:dyDescent="0.25">
      <c r="A2283">
        <v>510030</v>
      </c>
      <c r="B2283" t="s">
        <v>7244</v>
      </c>
      <c r="C2283">
        <v>51013</v>
      </c>
      <c r="D2283" t="s">
        <v>7183</v>
      </c>
      <c r="E2283" t="s">
        <v>8384</v>
      </c>
      <c r="F2283" t="str">
        <f>VLOOKUP(A2283,'REGIÕES DE SAÚDE E SEUS MUNICÍP'!$A$4:$C$5569,3,0)</f>
        <v>Rondonópolis</v>
      </c>
      <c r="G2283" t="str">
        <f>VLOOKUP(H2283,'REGIÕES DE SAÚDE E SEUS MUNICÍP'!$A$4:$D$5569,4,0)</f>
        <v>Alto Araguaia</v>
      </c>
      <c r="H2283">
        <f>VLOOKUP(A2283,'REGIÕES DE SAÚDE E SEUS MUNICÍP'!$A$4:$A$5569,1,0)</f>
        <v>510030</v>
      </c>
      <c r="I2283" t="str">
        <f t="shared" si="140"/>
        <v>Mesmo município</v>
      </c>
      <c r="J2283" t="e">
        <f>VLOOKUP(D2283,'REGIÕES DE SAÚDE E SEUS MUNICÍP'!$C$4:$C$5569,1,0)</f>
        <v>#N/A</v>
      </c>
      <c r="K2283" t="e">
        <f t="shared" si="141"/>
        <v>#VALUE!</v>
      </c>
      <c r="L2283" t="str">
        <f t="shared" si="142"/>
        <v>diferente</v>
      </c>
      <c r="M2283" t="str">
        <f t="shared" si="143"/>
        <v>diferente</v>
      </c>
    </row>
    <row r="2284" spans="1:13" x14ac:dyDescent="0.25">
      <c r="A2284">
        <v>510035</v>
      </c>
      <c r="B2284" t="s">
        <v>7244</v>
      </c>
      <c r="C2284">
        <v>51009</v>
      </c>
      <c r="D2284" t="s">
        <v>5220</v>
      </c>
      <c r="E2284" t="s">
        <v>6738</v>
      </c>
      <c r="F2284" t="str">
        <f>VLOOKUP(A2284,'REGIÕES DE SAÚDE E SEUS MUNICÍP'!$A$4:$C$5569,3,0)</f>
        <v>São Félix do Araguaia</v>
      </c>
      <c r="G2284" t="str">
        <f>VLOOKUP(H2284,'REGIÕES DE SAÚDE E SEUS MUNICÍP'!$A$4:$D$5569,4,0)</f>
        <v>Alto Boa Vista</v>
      </c>
      <c r="H2284">
        <f>VLOOKUP(A2284,'REGIÕES DE SAÚDE E SEUS MUNICÍP'!$A$4:$A$5569,1,0)</f>
        <v>510035</v>
      </c>
      <c r="I2284" t="str">
        <f t="shared" si="140"/>
        <v>Mesmo município</v>
      </c>
      <c r="J2284" t="e">
        <f>VLOOKUP(D2284,'REGIÕES DE SAÚDE E SEUS MUNICÍP'!$C$4:$C$5569,1,0)</f>
        <v>#N/A</v>
      </c>
      <c r="K2284" t="e">
        <f t="shared" si="141"/>
        <v>#VALUE!</v>
      </c>
      <c r="L2284" t="str">
        <f t="shared" si="142"/>
        <v>diferente</v>
      </c>
      <c r="M2284" t="str">
        <f t="shared" si="143"/>
        <v>diferente</v>
      </c>
    </row>
    <row r="2285" spans="1:13" x14ac:dyDescent="0.25">
      <c r="A2285">
        <v>510040</v>
      </c>
      <c r="B2285" t="s">
        <v>7244</v>
      </c>
      <c r="C2285">
        <v>51013</v>
      </c>
      <c r="D2285" t="s">
        <v>7183</v>
      </c>
      <c r="E2285" t="s">
        <v>10266</v>
      </c>
      <c r="F2285" t="str">
        <f>VLOOKUP(A2285,'REGIÕES DE SAÚDE E SEUS MUNICÍP'!$A$4:$C$5569,3,0)</f>
        <v>Rondonópolis</v>
      </c>
      <c r="G2285" t="str">
        <f>VLOOKUP(H2285,'REGIÕES DE SAÚDE E SEUS MUNICÍP'!$A$4:$D$5569,4,0)</f>
        <v>Alto Garças</v>
      </c>
      <c r="H2285">
        <f>VLOOKUP(A2285,'REGIÕES DE SAÚDE E SEUS MUNICÍP'!$A$4:$A$5569,1,0)</f>
        <v>510040</v>
      </c>
      <c r="I2285" t="str">
        <f t="shared" si="140"/>
        <v>Mesmo município</v>
      </c>
      <c r="J2285" t="e">
        <f>VLOOKUP(D2285,'REGIÕES DE SAÚDE E SEUS MUNICÍP'!$C$4:$C$5569,1,0)</f>
        <v>#N/A</v>
      </c>
      <c r="K2285" t="e">
        <f t="shared" si="141"/>
        <v>#VALUE!</v>
      </c>
      <c r="L2285" t="str">
        <f>IF(D2285=D2286,IF(F2285=F2286,"Regiões semelhantes","Nova composição"),"diferente")</f>
        <v>diferente</v>
      </c>
      <c r="M2285" t="str">
        <f t="shared" si="143"/>
        <v>diferente</v>
      </c>
    </row>
    <row r="2286" spans="1:13" x14ac:dyDescent="0.25">
      <c r="A2286">
        <v>510050</v>
      </c>
      <c r="B2286" t="s">
        <v>7244</v>
      </c>
      <c r="C2286">
        <v>51004</v>
      </c>
      <c r="D2286" t="s">
        <v>2959</v>
      </c>
      <c r="E2286" t="s">
        <v>3502</v>
      </c>
      <c r="F2286" t="str">
        <f>VLOOKUP(A2286,'REGIÕES DE SAÚDE E SEUS MUNICÍP'!$A$4:$C$5569,3,0)</f>
        <v>Diamantino</v>
      </c>
      <c r="G2286" t="str">
        <f>VLOOKUP(H2286,'REGIÕES DE SAÚDE E SEUS MUNICÍP'!$A$4:$D$5569,4,0)</f>
        <v>Alto Paraguai</v>
      </c>
      <c r="H2286">
        <f>VLOOKUP(A2286,'REGIÕES DE SAÚDE E SEUS MUNICÍP'!$A$4:$A$5569,1,0)</f>
        <v>510050</v>
      </c>
      <c r="I2286" t="str">
        <f t="shared" si="140"/>
        <v>Mesmo município</v>
      </c>
      <c r="J2286" t="e">
        <f>VLOOKUP(D2286,'REGIÕES DE SAÚDE E SEUS MUNICÍP'!$C$4:$C$5569,1,0)</f>
        <v>#N/A</v>
      </c>
      <c r="K2286" t="e">
        <f t="shared" si="141"/>
        <v>#VALUE!</v>
      </c>
      <c r="L2286" t="str">
        <f t="shared" si="142"/>
        <v>diferente</v>
      </c>
      <c r="M2286" t="str">
        <f>IF(F2286=F2285,"igual","diferente")</f>
        <v>diferente</v>
      </c>
    </row>
    <row r="2287" spans="1:13" x14ac:dyDescent="0.25">
      <c r="A2287">
        <v>510060</v>
      </c>
      <c r="B2287" t="s">
        <v>7244</v>
      </c>
      <c r="C2287">
        <v>51013</v>
      </c>
      <c r="D2287" t="s">
        <v>7183</v>
      </c>
      <c r="E2287" t="s">
        <v>1621</v>
      </c>
      <c r="F2287" t="str">
        <f>VLOOKUP(A2287,'REGIÕES DE SAÚDE E SEUS MUNICÍP'!$A$4:$C$5569,3,0)</f>
        <v>Rondonópolis</v>
      </c>
      <c r="G2287" t="str">
        <f>VLOOKUP(H2287,'REGIÕES DE SAÚDE E SEUS MUNICÍP'!$A$4:$D$5569,4,0)</f>
        <v>Alto Taquari</v>
      </c>
      <c r="H2287">
        <f>VLOOKUP(A2287,'REGIÕES DE SAÚDE E SEUS MUNICÍP'!$A$4:$A$5569,1,0)</f>
        <v>510060</v>
      </c>
      <c r="I2287" t="str">
        <f t="shared" si="140"/>
        <v>Mesmo município</v>
      </c>
      <c r="J2287" t="e">
        <f>VLOOKUP(D2287,'REGIÕES DE SAÚDE E SEUS MUNICÍP'!$C$4:$C$5569,1,0)</f>
        <v>#N/A</v>
      </c>
      <c r="K2287" t="e">
        <f t="shared" si="141"/>
        <v>#VALUE!</v>
      </c>
      <c r="L2287" t="str">
        <f t="shared" si="142"/>
        <v>diferente</v>
      </c>
      <c r="M2287" t="str">
        <f t="shared" si="143"/>
        <v>diferente</v>
      </c>
    </row>
    <row r="2288" spans="1:13" x14ac:dyDescent="0.25">
      <c r="A2288">
        <v>510080</v>
      </c>
      <c r="B2288" t="s">
        <v>7244</v>
      </c>
      <c r="C2288">
        <v>51001</v>
      </c>
      <c r="D2288" t="s">
        <v>9008</v>
      </c>
      <c r="E2288" t="s">
        <v>5869</v>
      </c>
      <c r="F2288" t="str">
        <f>VLOOKUP(A2288,'REGIÕES DE SAÚDE E SEUS MUNICÍP'!$A$4:$C$5569,3,0)</f>
        <v>Alta Floresta</v>
      </c>
      <c r="G2288" t="str">
        <f>VLOOKUP(H2288,'REGIÕES DE SAÚDE E SEUS MUNICÍP'!$A$4:$D$5569,4,0)</f>
        <v>Apiacás</v>
      </c>
      <c r="H2288">
        <f>VLOOKUP(A2288,'REGIÕES DE SAÚDE E SEUS MUNICÍP'!$A$4:$A$5569,1,0)</f>
        <v>510080</v>
      </c>
      <c r="I2288" t="str">
        <f t="shared" si="140"/>
        <v>Mesmo município</v>
      </c>
      <c r="J2288" t="e">
        <f>VLOOKUP(D2288,'REGIÕES DE SAÚDE E SEUS MUNICÍP'!$C$4:$C$5569,1,0)</f>
        <v>#N/A</v>
      </c>
      <c r="K2288" t="e">
        <f t="shared" si="141"/>
        <v>#VALUE!</v>
      </c>
      <c r="L2288" t="str">
        <f t="shared" si="142"/>
        <v>diferente</v>
      </c>
      <c r="M2288" t="str">
        <f t="shared" si="143"/>
        <v>diferente</v>
      </c>
    </row>
    <row r="2289" spans="1:13" x14ac:dyDescent="0.25">
      <c r="A2289">
        <v>510100</v>
      </c>
      <c r="B2289" t="s">
        <v>7244</v>
      </c>
      <c r="C2289">
        <v>51005</v>
      </c>
      <c r="D2289" t="s">
        <v>96</v>
      </c>
      <c r="E2289" t="s">
        <v>10999</v>
      </c>
      <c r="F2289" t="str">
        <f>VLOOKUP(A2289,'REGIÕES DE SAÚDE E SEUS MUNICÍP'!$A$4:$C$5569,3,0)</f>
        <v>Barra do Garças</v>
      </c>
      <c r="G2289" t="str">
        <f>VLOOKUP(H2289,'REGIÕES DE SAÚDE E SEUS MUNICÍP'!$A$4:$D$5569,4,0)</f>
        <v>Araguaiana</v>
      </c>
      <c r="H2289">
        <f>VLOOKUP(A2289,'REGIÕES DE SAÚDE E SEUS MUNICÍP'!$A$4:$A$5569,1,0)</f>
        <v>510100</v>
      </c>
      <c r="I2289" t="str">
        <f t="shared" si="140"/>
        <v>Mesmo município</v>
      </c>
      <c r="J2289" t="e">
        <f>VLOOKUP(D2289,'REGIÕES DE SAÚDE E SEUS MUNICÍP'!$C$4:$C$5569,1,0)</f>
        <v>#N/A</v>
      </c>
      <c r="K2289" t="e">
        <f t="shared" si="141"/>
        <v>#VALUE!</v>
      </c>
      <c r="L2289" t="str">
        <f t="shared" si="142"/>
        <v>diferente</v>
      </c>
      <c r="M2289" t="str">
        <f t="shared" si="143"/>
        <v>diferente</v>
      </c>
    </row>
    <row r="2290" spans="1:13" x14ac:dyDescent="0.25">
      <c r="A2290">
        <v>510120</v>
      </c>
      <c r="B2290" t="s">
        <v>7244</v>
      </c>
      <c r="C2290">
        <v>51013</v>
      </c>
      <c r="D2290" t="s">
        <v>7183</v>
      </c>
      <c r="E2290" t="s">
        <v>3209</v>
      </c>
      <c r="F2290" t="str">
        <f>VLOOKUP(A2290,'REGIÕES DE SAÚDE E SEUS MUNICÍP'!$A$4:$C$5569,3,0)</f>
        <v>Rondonópolis</v>
      </c>
      <c r="G2290" t="str">
        <f>VLOOKUP(H2290,'REGIÕES DE SAÚDE E SEUS MUNICÍP'!$A$4:$D$5569,4,0)</f>
        <v>Araguainha</v>
      </c>
      <c r="H2290">
        <f>VLOOKUP(A2290,'REGIÕES DE SAÚDE E SEUS MUNICÍP'!$A$4:$A$5569,1,0)</f>
        <v>510120</v>
      </c>
      <c r="I2290" t="str">
        <f t="shared" si="140"/>
        <v>Mesmo município</v>
      </c>
      <c r="J2290" t="e">
        <f>VLOOKUP(D2290,'REGIÕES DE SAÚDE E SEUS MUNICÍP'!$C$4:$C$5569,1,0)</f>
        <v>#N/A</v>
      </c>
      <c r="K2290" t="e">
        <f t="shared" si="141"/>
        <v>#VALUE!</v>
      </c>
      <c r="L2290" t="str">
        <f t="shared" si="142"/>
        <v>diferente</v>
      </c>
      <c r="M2290" t="str">
        <f t="shared" si="143"/>
        <v>diferente</v>
      </c>
    </row>
    <row r="2291" spans="1:13" x14ac:dyDescent="0.25">
      <c r="A2291">
        <v>510125</v>
      </c>
      <c r="B2291" t="s">
        <v>7244</v>
      </c>
      <c r="C2291">
        <v>51011</v>
      </c>
      <c r="D2291" t="s">
        <v>1587</v>
      </c>
      <c r="E2291" t="s">
        <v>9312</v>
      </c>
      <c r="F2291" t="str">
        <f>VLOOKUP(A2291,'REGIÕES DE SAÚDE E SEUS MUNICÍP'!$A$4:$C$5569,3,0)</f>
        <v>Cáceres</v>
      </c>
      <c r="G2291" t="str">
        <f>VLOOKUP(H2291,'REGIÕES DE SAÚDE E SEUS MUNICÍP'!$A$4:$D$5569,4,0)</f>
        <v>Araputanga</v>
      </c>
      <c r="H2291">
        <f>VLOOKUP(A2291,'REGIÕES DE SAÚDE E SEUS MUNICÍP'!$A$4:$A$5569,1,0)</f>
        <v>510125</v>
      </c>
      <c r="I2291" t="str">
        <f t="shared" si="140"/>
        <v>Mesmo município</v>
      </c>
      <c r="J2291" t="e">
        <f>VLOOKUP(D2291,'REGIÕES DE SAÚDE E SEUS MUNICÍP'!$C$4:$C$5569,1,0)</f>
        <v>#N/A</v>
      </c>
      <c r="K2291" t="e">
        <f t="shared" si="141"/>
        <v>#VALUE!</v>
      </c>
      <c r="L2291" t="str">
        <f t="shared" si="142"/>
        <v>diferente</v>
      </c>
      <c r="M2291" t="str">
        <f t="shared" si="143"/>
        <v>diferente</v>
      </c>
    </row>
    <row r="2292" spans="1:13" x14ac:dyDescent="0.25">
      <c r="A2292">
        <v>510130</v>
      </c>
      <c r="B2292" t="s">
        <v>7244</v>
      </c>
      <c r="C2292">
        <v>51007</v>
      </c>
      <c r="D2292" t="s">
        <v>1594</v>
      </c>
      <c r="E2292" t="s">
        <v>7815</v>
      </c>
      <c r="F2292" t="str">
        <f>VLOOKUP(A2292,'REGIÕES DE SAÚDE E SEUS MUNICÍP'!$A$4:$C$5569,3,0)</f>
        <v>Tangará da Serra</v>
      </c>
      <c r="G2292" t="str">
        <f>VLOOKUP(H2292,'REGIÕES DE SAÚDE E SEUS MUNICÍP'!$A$4:$D$5569,4,0)</f>
        <v>Arenápolis</v>
      </c>
      <c r="H2292">
        <f>VLOOKUP(A2292,'REGIÕES DE SAÚDE E SEUS MUNICÍP'!$A$4:$A$5569,1,0)</f>
        <v>510130</v>
      </c>
      <c r="I2292" t="str">
        <f t="shared" si="140"/>
        <v>Mesmo município</v>
      </c>
      <c r="J2292" t="e">
        <f>VLOOKUP(D2292,'REGIÕES DE SAÚDE E SEUS MUNICÍP'!$C$4:$C$5569,1,0)</f>
        <v>#N/A</v>
      </c>
      <c r="K2292" t="e">
        <f t="shared" si="141"/>
        <v>#VALUE!</v>
      </c>
      <c r="L2292" t="str">
        <f>IF(D2292=D2293,IF(F2292=F2293,"Regiões semelhantes","Nova composição"),"diferente")</f>
        <v>diferente</v>
      </c>
      <c r="M2292" t="str">
        <f t="shared" si="143"/>
        <v>diferente</v>
      </c>
    </row>
    <row r="2293" spans="1:13" x14ac:dyDescent="0.25">
      <c r="A2293">
        <v>510140</v>
      </c>
      <c r="B2293" t="s">
        <v>7244</v>
      </c>
      <c r="C2293">
        <v>51008</v>
      </c>
      <c r="D2293" t="s">
        <v>3420</v>
      </c>
      <c r="E2293" t="s">
        <v>10126</v>
      </c>
      <c r="F2293" t="str">
        <f>VLOOKUP(A2293,'REGIÕES DE SAÚDE E SEUS MUNICÍP'!$A$4:$C$5569,3,0)</f>
        <v>Juína</v>
      </c>
      <c r="G2293" t="str">
        <f>VLOOKUP(H2293,'REGIÕES DE SAÚDE E SEUS MUNICÍP'!$A$4:$D$5569,4,0)</f>
        <v>Aripuanã</v>
      </c>
      <c r="H2293">
        <f>VLOOKUP(A2293,'REGIÕES DE SAÚDE E SEUS MUNICÍP'!$A$4:$A$5569,1,0)</f>
        <v>510140</v>
      </c>
      <c r="I2293" t="str">
        <f t="shared" si="140"/>
        <v>Mesmo município</v>
      </c>
      <c r="J2293" t="e">
        <f>VLOOKUP(D2293,'REGIÕES DE SAÚDE E SEUS MUNICÍP'!$C$4:$C$5569,1,0)</f>
        <v>#N/A</v>
      </c>
      <c r="K2293" t="e">
        <f t="shared" si="141"/>
        <v>#VALUE!</v>
      </c>
      <c r="L2293" t="str">
        <f t="shared" si="142"/>
        <v>diferente</v>
      </c>
      <c r="M2293" t="str">
        <f>IF(F2293=F2292,"igual","diferente")</f>
        <v>diferente</v>
      </c>
    </row>
    <row r="2294" spans="1:13" x14ac:dyDescent="0.25">
      <c r="A2294">
        <v>510160</v>
      </c>
      <c r="B2294" t="s">
        <v>7244</v>
      </c>
      <c r="C2294">
        <v>51002</v>
      </c>
      <c r="D2294" t="s">
        <v>1329</v>
      </c>
      <c r="E2294" t="s">
        <v>1292</v>
      </c>
      <c r="F2294" t="str">
        <f>VLOOKUP(A2294,'REGIÕES DE SAÚDE E SEUS MUNICÍP'!$A$4:$C$5569,3,0)</f>
        <v>Baixada Cuiabana</v>
      </c>
      <c r="G2294" t="str">
        <f>VLOOKUP(H2294,'REGIÕES DE SAÚDE E SEUS MUNICÍP'!$A$4:$D$5569,4,0)</f>
        <v>Barão de Melgaço</v>
      </c>
      <c r="H2294">
        <f>VLOOKUP(A2294,'REGIÕES DE SAÚDE E SEUS MUNICÍP'!$A$4:$A$5569,1,0)</f>
        <v>510160</v>
      </c>
      <c r="I2294" t="str">
        <f t="shared" si="140"/>
        <v>Mesmo município</v>
      </c>
      <c r="J2294" t="str">
        <f>VLOOKUP(D2294,'REGIÕES DE SAÚDE E SEUS MUNICÍP'!$C$4:$C$5569,1,0)</f>
        <v>Baixada Cuiabana</v>
      </c>
      <c r="K2294">
        <f t="shared" si="141"/>
        <v>1</v>
      </c>
      <c r="L2294" t="str">
        <f t="shared" si="142"/>
        <v>diferente</v>
      </c>
      <c r="M2294" t="str">
        <f t="shared" si="143"/>
        <v>diferente</v>
      </c>
    </row>
    <row r="2295" spans="1:13" x14ac:dyDescent="0.25">
      <c r="A2295">
        <v>510170</v>
      </c>
      <c r="B2295" t="s">
        <v>7244</v>
      </c>
      <c r="C2295">
        <v>51007</v>
      </c>
      <c r="D2295" t="s">
        <v>1594</v>
      </c>
      <c r="E2295" t="s">
        <v>2722</v>
      </c>
      <c r="F2295" t="str">
        <f>VLOOKUP(A2295,'REGIÕES DE SAÚDE E SEUS MUNICÍP'!$A$4:$C$5569,3,0)</f>
        <v>Tangará da Serra</v>
      </c>
      <c r="G2295" t="str">
        <f>VLOOKUP(H2295,'REGIÕES DE SAÚDE E SEUS MUNICÍP'!$A$4:$D$5569,4,0)</f>
        <v>Barra do Bugres</v>
      </c>
      <c r="H2295">
        <f>VLOOKUP(A2295,'REGIÕES DE SAÚDE E SEUS MUNICÍP'!$A$4:$A$5569,1,0)</f>
        <v>510170</v>
      </c>
      <c r="I2295" t="str">
        <f t="shared" si="140"/>
        <v>Mesmo município</v>
      </c>
      <c r="J2295" t="e">
        <f>VLOOKUP(D2295,'REGIÕES DE SAÚDE E SEUS MUNICÍP'!$C$4:$C$5569,1,0)</f>
        <v>#N/A</v>
      </c>
      <c r="K2295" t="e">
        <f t="shared" si="141"/>
        <v>#VALUE!</v>
      </c>
      <c r="L2295" t="str">
        <f t="shared" si="142"/>
        <v>diferente</v>
      </c>
      <c r="M2295" t="str">
        <f t="shared" si="143"/>
        <v>diferente</v>
      </c>
    </row>
    <row r="2296" spans="1:13" x14ac:dyDescent="0.25">
      <c r="A2296">
        <v>510180</v>
      </c>
      <c r="B2296" t="s">
        <v>7244</v>
      </c>
      <c r="C2296">
        <v>51005</v>
      </c>
      <c r="D2296" t="s">
        <v>96</v>
      </c>
      <c r="E2296" t="s">
        <v>5591</v>
      </c>
      <c r="F2296" t="str">
        <f>VLOOKUP(A2296,'REGIÕES DE SAÚDE E SEUS MUNICÍP'!$A$4:$C$5569,3,0)</f>
        <v>Barra do Garças</v>
      </c>
      <c r="G2296" t="str">
        <f>VLOOKUP(H2296,'REGIÕES DE SAÚDE E SEUS MUNICÍP'!$A$4:$D$5569,4,0)</f>
        <v>Barra do Garças</v>
      </c>
      <c r="H2296">
        <f>VLOOKUP(A2296,'REGIÕES DE SAÚDE E SEUS MUNICÍP'!$A$4:$A$5569,1,0)</f>
        <v>510180</v>
      </c>
      <c r="I2296" t="str">
        <f t="shared" si="140"/>
        <v>Mesmo município</v>
      </c>
      <c r="J2296" t="e">
        <f>VLOOKUP(D2296,'REGIÕES DE SAÚDE E SEUS MUNICÍP'!$C$4:$C$5569,1,0)</f>
        <v>#N/A</v>
      </c>
      <c r="K2296" t="e">
        <f t="shared" si="141"/>
        <v>#VALUE!</v>
      </c>
      <c r="L2296" t="str">
        <f t="shared" si="142"/>
        <v>diferente</v>
      </c>
      <c r="M2296" t="str">
        <f t="shared" si="143"/>
        <v>diferente</v>
      </c>
    </row>
    <row r="2297" spans="1:13" x14ac:dyDescent="0.25">
      <c r="A2297">
        <v>510185</v>
      </c>
      <c r="B2297" t="s">
        <v>7244</v>
      </c>
      <c r="C2297">
        <v>51006</v>
      </c>
      <c r="D2297" t="s">
        <v>10352</v>
      </c>
      <c r="E2297" t="s">
        <v>1899</v>
      </c>
      <c r="F2297" t="str">
        <f>VLOOKUP(A2297,'REGIÕES DE SAÚDE E SEUS MUNICÍP'!$A$4:$C$5569,3,0)</f>
        <v>Água Boa</v>
      </c>
      <c r="G2297" t="str">
        <f>VLOOKUP(H2297,'REGIÕES DE SAÚDE E SEUS MUNICÍP'!$A$4:$D$5569,4,0)</f>
        <v>Bom Jesus do Araguaia</v>
      </c>
      <c r="H2297">
        <f>VLOOKUP(A2297,'REGIÕES DE SAÚDE E SEUS MUNICÍP'!$A$4:$A$5569,1,0)</f>
        <v>510185</v>
      </c>
      <c r="I2297" t="str">
        <f t="shared" si="140"/>
        <v>Mesmo município</v>
      </c>
      <c r="J2297" t="e">
        <f>VLOOKUP(D2297,'REGIÕES DE SAÚDE E SEUS MUNICÍP'!$C$4:$C$5569,1,0)</f>
        <v>#N/A</v>
      </c>
      <c r="K2297" t="e">
        <f t="shared" si="141"/>
        <v>#VALUE!</v>
      </c>
      <c r="L2297" t="str">
        <f t="shared" si="142"/>
        <v>diferente</v>
      </c>
      <c r="M2297" t="str">
        <f t="shared" si="143"/>
        <v>diferente</v>
      </c>
    </row>
    <row r="2298" spans="1:13" x14ac:dyDescent="0.25">
      <c r="A2298">
        <v>510190</v>
      </c>
      <c r="B2298" t="s">
        <v>7244</v>
      </c>
      <c r="C2298">
        <v>51008</v>
      </c>
      <c r="D2298" t="s">
        <v>3420</v>
      </c>
      <c r="E2298" t="s">
        <v>4324</v>
      </c>
      <c r="F2298" t="str">
        <f>VLOOKUP(A2298,'REGIÕES DE SAÚDE E SEUS MUNICÍP'!$A$4:$C$5569,3,0)</f>
        <v>Juína</v>
      </c>
      <c r="G2298" t="str">
        <f>VLOOKUP(H2298,'REGIÕES DE SAÚDE E SEUS MUNICÍP'!$A$4:$D$5569,4,0)</f>
        <v>Brasnorte</v>
      </c>
      <c r="H2298">
        <f>VLOOKUP(A2298,'REGIÕES DE SAÚDE E SEUS MUNICÍP'!$A$4:$A$5569,1,0)</f>
        <v>510190</v>
      </c>
      <c r="I2298" t="str">
        <f t="shared" si="140"/>
        <v>Mesmo município</v>
      </c>
      <c r="J2298" t="e">
        <f>VLOOKUP(D2298,'REGIÕES DE SAÚDE E SEUS MUNICÍP'!$C$4:$C$5569,1,0)</f>
        <v>#N/A</v>
      </c>
      <c r="K2298" t="e">
        <f t="shared" si="141"/>
        <v>#VALUE!</v>
      </c>
      <c r="L2298" t="str">
        <f t="shared" si="142"/>
        <v>diferente</v>
      </c>
      <c r="M2298" t="str">
        <f t="shared" si="143"/>
        <v>diferente</v>
      </c>
    </row>
    <row r="2299" spans="1:13" x14ac:dyDescent="0.25">
      <c r="A2299">
        <v>510250</v>
      </c>
      <c r="B2299" t="s">
        <v>7244</v>
      </c>
      <c r="C2299">
        <v>51011</v>
      </c>
      <c r="D2299" t="s">
        <v>1587</v>
      </c>
      <c r="E2299" t="s">
        <v>7909</v>
      </c>
      <c r="F2299" t="str">
        <f>VLOOKUP(A2299,'REGIÕES DE SAÚDE E SEUS MUNICÍP'!$A$4:$C$5569,3,0)</f>
        <v>Cáceres</v>
      </c>
      <c r="G2299" t="str">
        <f>VLOOKUP(H2299,'REGIÕES DE SAÚDE E SEUS MUNICÍP'!$A$4:$D$5569,4,0)</f>
        <v>Cáceres</v>
      </c>
      <c r="H2299">
        <f>VLOOKUP(A2299,'REGIÕES DE SAÚDE E SEUS MUNICÍP'!$A$4:$A$5569,1,0)</f>
        <v>510250</v>
      </c>
      <c r="I2299" t="str">
        <f t="shared" si="140"/>
        <v>Mesmo município</v>
      </c>
      <c r="J2299" t="e">
        <f>VLOOKUP(D2299,'REGIÕES DE SAÚDE E SEUS MUNICÍP'!$C$4:$C$5569,1,0)</f>
        <v>#N/A</v>
      </c>
      <c r="K2299" t="e">
        <f t="shared" si="141"/>
        <v>#VALUE!</v>
      </c>
      <c r="L2299" t="str">
        <f t="shared" si="142"/>
        <v>diferente</v>
      </c>
      <c r="M2299" t="str">
        <f t="shared" si="143"/>
        <v>diferente</v>
      </c>
    </row>
    <row r="2300" spans="1:13" x14ac:dyDescent="0.25">
      <c r="A2300">
        <v>510260</v>
      </c>
      <c r="B2300" t="s">
        <v>7244</v>
      </c>
      <c r="C2300">
        <v>51005</v>
      </c>
      <c r="D2300" t="s">
        <v>96</v>
      </c>
      <c r="E2300" t="s">
        <v>8651</v>
      </c>
      <c r="F2300" t="str">
        <f>VLOOKUP(A2300,'REGIÕES DE SAÚDE E SEUS MUNICÍP'!$A$4:$C$5569,3,0)</f>
        <v>Barra do Garças</v>
      </c>
      <c r="G2300" t="str">
        <f>VLOOKUP(H2300,'REGIÕES DE SAÚDE E SEUS MUNICÍP'!$A$4:$D$5569,4,0)</f>
        <v>Campinápolis</v>
      </c>
      <c r="H2300">
        <f>VLOOKUP(A2300,'REGIÕES DE SAÚDE E SEUS MUNICÍP'!$A$4:$A$5569,1,0)</f>
        <v>510260</v>
      </c>
      <c r="I2300" t="str">
        <f t="shared" si="140"/>
        <v>Mesmo município</v>
      </c>
      <c r="J2300" t="e">
        <f>VLOOKUP(D2300,'REGIÕES DE SAÚDE E SEUS MUNICÍP'!$C$4:$C$5569,1,0)</f>
        <v>#N/A</v>
      </c>
      <c r="K2300" t="e">
        <f t="shared" si="141"/>
        <v>#VALUE!</v>
      </c>
      <c r="L2300" t="str">
        <f t="shared" si="142"/>
        <v>diferente</v>
      </c>
      <c r="M2300" t="str">
        <f t="shared" si="143"/>
        <v>diferente</v>
      </c>
    </row>
    <row r="2301" spans="1:13" x14ac:dyDescent="0.25">
      <c r="A2301">
        <v>510263</v>
      </c>
      <c r="B2301" t="s">
        <v>7244</v>
      </c>
      <c r="C2301">
        <v>51007</v>
      </c>
      <c r="D2301" t="s">
        <v>1594</v>
      </c>
      <c r="E2301" t="s">
        <v>1377</v>
      </c>
      <c r="F2301" t="str">
        <f>VLOOKUP(A2301,'REGIÕES DE SAÚDE E SEUS MUNICÍP'!$A$4:$C$5569,3,0)</f>
        <v>Tangará da Serra</v>
      </c>
      <c r="G2301" t="str">
        <f>VLOOKUP(H2301,'REGIÕES DE SAÚDE E SEUS MUNICÍP'!$A$4:$D$5569,4,0)</f>
        <v>Campo Novo do Parecis</v>
      </c>
      <c r="H2301">
        <f>VLOOKUP(A2301,'REGIÕES DE SAÚDE E SEUS MUNICÍP'!$A$4:$A$5569,1,0)</f>
        <v>510263</v>
      </c>
      <c r="I2301" t="str">
        <f t="shared" si="140"/>
        <v>Mesmo município</v>
      </c>
      <c r="J2301" t="e">
        <f>VLOOKUP(D2301,'REGIÕES DE SAÚDE E SEUS MUNICÍP'!$C$4:$C$5569,1,0)</f>
        <v>#N/A</v>
      </c>
      <c r="K2301" t="e">
        <f t="shared" si="141"/>
        <v>#VALUE!</v>
      </c>
      <c r="L2301" t="str">
        <f t="shared" si="142"/>
        <v>diferente</v>
      </c>
      <c r="M2301" t="str">
        <f t="shared" si="143"/>
        <v>diferente</v>
      </c>
    </row>
    <row r="2302" spans="1:13" x14ac:dyDescent="0.25">
      <c r="A2302">
        <v>510268</v>
      </c>
      <c r="B2302" t="s">
        <v>7244</v>
      </c>
      <c r="C2302">
        <v>51012</v>
      </c>
      <c r="D2302" t="s">
        <v>9530</v>
      </c>
      <c r="E2302" t="s">
        <v>1994</v>
      </c>
      <c r="F2302" t="str">
        <f>VLOOKUP(A2302,'REGIÕES DE SAÚDE E SEUS MUNICÍP'!$A$4:$C$5569,3,0)</f>
        <v>Pontes e Lacerda</v>
      </c>
      <c r="G2302" t="str">
        <f>VLOOKUP(H2302,'REGIÕES DE SAÚDE E SEUS MUNICÍP'!$A$4:$D$5569,4,0)</f>
        <v>Campos de Júlio</v>
      </c>
      <c r="H2302">
        <f>VLOOKUP(A2302,'REGIÕES DE SAÚDE E SEUS MUNICÍP'!$A$4:$A$5569,1,0)</f>
        <v>510268</v>
      </c>
      <c r="I2302" t="str">
        <f t="shared" si="140"/>
        <v>Mesmo município</v>
      </c>
      <c r="J2302" t="e">
        <f>VLOOKUP(D2302,'REGIÕES DE SAÚDE E SEUS MUNICÍP'!$C$4:$C$5569,1,0)</f>
        <v>#N/A</v>
      </c>
      <c r="K2302" t="e">
        <f t="shared" si="141"/>
        <v>#VALUE!</v>
      </c>
      <c r="L2302" t="str">
        <f t="shared" si="142"/>
        <v>diferente</v>
      </c>
      <c r="M2302" t="str">
        <f t="shared" si="143"/>
        <v>diferente</v>
      </c>
    </row>
    <row r="2303" spans="1:13" x14ac:dyDescent="0.25">
      <c r="A2303">
        <v>510267</v>
      </c>
      <c r="B2303" t="s">
        <v>7244</v>
      </c>
      <c r="C2303">
        <v>51013</v>
      </c>
      <c r="D2303" t="s">
        <v>7183</v>
      </c>
      <c r="E2303" t="s">
        <v>10902</v>
      </c>
      <c r="F2303" t="str">
        <f>VLOOKUP(A2303,'REGIÕES DE SAÚDE E SEUS MUNICÍP'!$A$4:$C$5569,3,0)</f>
        <v>Rondonópolis</v>
      </c>
      <c r="G2303" t="str">
        <f>VLOOKUP(H2303,'REGIÕES DE SAÚDE E SEUS MUNICÍP'!$A$4:$D$5569,4,0)</f>
        <v>Campo Verde</v>
      </c>
      <c r="H2303">
        <f>VLOOKUP(A2303,'REGIÕES DE SAÚDE E SEUS MUNICÍP'!$A$4:$A$5569,1,0)</f>
        <v>510267</v>
      </c>
      <c r="I2303" t="str">
        <f t="shared" si="140"/>
        <v>Mesmo município</v>
      </c>
      <c r="J2303" t="e">
        <f>VLOOKUP(D2303,'REGIÕES DE SAÚDE E SEUS MUNICÍP'!$C$4:$C$5569,1,0)</f>
        <v>#N/A</v>
      </c>
      <c r="K2303" t="e">
        <f t="shared" si="141"/>
        <v>#VALUE!</v>
      </c>
      <c r="L2303" t="str">
        <f>IF(D2303=D2304,IF(F2303=F2304,"Regiões semelhantes","Nova composição"),"diferente")</f>
        <v>diferente</v>
      </c>
      <c r="M2303" t="str">
        <f t="shared" si="143"/>
        <v>diferente</v>
      </c>
    </row>
    <row r="2304" spans="1:13" x14ac:dyDescent="0.25">
      <c r="A2304">
        <v>510269</v>
      </c>
      <c r="B2304" t="s">
        <v>7244</v>
      </c>
      <c r="C2304">
        <v>51003</v>
      </c>
      <c r="D2304" t="s">
        <v>1191</v>
      </c>
      <c r="E2304" t="s">
        <v>7992</v>
      </c>
      <c r="F2304" t="str">
        <f>VLOOKUP(A2304,'REGIÕES DE SAÚDE E SEUS MUNICÍP'!$A$4:$C$5569,3,0)</f>
        <v>Porto Alegre do Norte</v>
      </c>
      <c r="G2304" t="str">
        <f>VLOOKUP(H2304,'REGIÕES DE SAÚDE E SEUS MUNICÍP'!$A$4:$D$5569,4,0)</f>
        <v>Canabrava do Norte</v>
      </c>
      <c r="H2304">
        <f>VLOOKUP(A2304,'REGIÕES DE SAÚDE E SEUS MUNICÍP'!$A$4:$A$5569,1,0)</f>
        <v>510269</v>
      </c>
      <c r="I2304" t="str">
        <f t="shared" si="140"/>
        <v>Mesmo município</v>
      </c>
      <c r="J2304" t="e">
        <f>VLOOKUP(D2304,'REGIÕES DE SAÚDE E SEUS MUNICÍP'!$C$4:$C$5569,1,0)</f>
        <v>#N/A</v>
      </c>
      <c r="K2304" t="e">
        <f t="shared" si="141"/>
        <v>#VALUE!</v>
      </c>
      <c r="L2304" t="str">
        <f t="shared" si="142"/>
        <v>diferente</v>
      </c>
      <c r="M2304" t="str">
        <f>IF(F2304=F2303,"igual","diferente")</f>
        <v>diferente</v>
      </c>
    </row>
    <row r="2305" spans="1:13" x14ac:dyDescent="0.25">
      <c r="A2305">
        <v>510270</v>
      </c>
      <c r="B2305" t="s">
        <v>7244</v>
      </c>
      <c r="C2305">
        <v>51006</v>
      </c>
      <c r="D2305" t="s">
        <v>10352</v>
      </c>
      <c r="E2305" t="s">
        <v>10853</v>
      </c>
      <c r="F2305" t="str">
        <f>VLOOKUP(A2305,'REGIÕES DE SAÚDE E SEUS MUNICÍP'!$A$4:$C$5569,3,0)</f>
        <v>Água Boa</v>
      </c>
      <c r="G2305" t="str">
        <f>VLOOKUP(H2305,'REGIÕES DE SAÚDE E SEUS MUNICÍP'!$A$4:$D$5569,4,0)</f>
        <v>Canarana</v>
      </c>
      <c r="H2305">
        <f>VLOOKUP(A2305,'REGIÕES DE SAÚDE E SEUS MUNICÍP'!$A$4:$A$5569,1,0)</f>
        <v>510270</v>
      </c>
      <c r="I2305" t="str">
        <f t="shared" si="140"/>
        <v>Mesmo município</v>
      </c>
      <c r="J2305" t="e">
        <f>VLOOKUP(D2305,'REGIÕES DE SAÚDE E SEUS MUNICÍP'!$C$4:$C$5569,1,0)</f>
        <v>#N/A</v>
      </c>
      <c r="K2305" t="e">
        <f t="shared" si="141"/>
        <v>#VALUE!</v>
      </c>
      <c r="L2305" t="str">
        <f t="shared" si="142"/>
        <v>diferente</v>
      </c>
      <c r="M2305" t="str">
        <f t="shared" si="143"/>
        <v>diferente</v>
      </c>
    </row>
    <row r="2306" spans="1:13" x14ac:dyDescent="0.25">
      <c r="A2306">
        <v>510279</v>
      </c>
      <c r="B2306" t="s">
        <v>7244</v>
      </c>
      <c r="C2306">
        <v>51001</v>
      </c>
      <c r="D2306" t="s">
        <v>9008</v>
      </c>
      <c r="E2306" t="s">
        <v>5680</v>
      </c>
      <c r="F2306" t="str">
        <f>VLOOKUP(A2306,'REGIÕES DE SAÚDE E SEUS MUNICÍP'!$A$4:$C$5569,3,0)</f>
        <v>Alta Floresta</v>
      </c>
      <c r="G2306" t="str">
        <f>VLOOKUP(H2306,'REGIÕES DE SAÚDE E SEUS MUNICÍP'!$A$4:$D$5569,4,0)</f>
        <v>Carlinda</v>
      </c>
      <c r="H2306">
        <f>VLOOKUP(A2306,'REGIÕES DE SAÚDE E SEUS MUNICÍP'!$A$4:$A$5569,1,0)</f>
        <v>510279</v>
      </c>
      <c r="I2306" t="str">
        <f t="shared" si="140"/>
        <v>Mesmo município</v>
      </c>
      <c r="J2306" t="e">
        <f>VLOOKUP(D2306,'REGIÕES DE SAÚDE E SEUS MUNICÍP'!$C$4:$C$5569,1,0)</f>
        <v>#N/A</v>
      </c>
      <c r="K2306" t="e">
        <f t="shared" si="141"/>
        <v>#VALUE!</v>
      </c>
      <c r="L2306" t="str">
        <f t="shared" si="142"/>
        <v>diferente</v>
      </c>
      <c r="M2306" t="str">
        <f t="shared" si="143"/>
        <v>diferente</v>
      </c>
    </row>
    <row r="2307" spans="1:13" x14ac:dyDescent="0.25">
      <c r="A2307">
        <v>510285</v>
      </c>
      <c r="B2307" t="s">
        <v>7244</v>
      </c>
      <c r="C2307">
        <v>51008</v>
      </c>
      <c r="D2307" t="s">
        <v>3420</v>
      </c>
      <c r="E2307" t="s">
        <v>1198</v>
      </c>
      <c r="F2307" t="str">
        <f>VLOOKUP(A2307,'REGIÕES DE SAÚDE E SEUS MUNICÍP'!$A$4:$C$5569,3,0)</f>
        <v>Juína</v>
      </c>
      <c r="G2307" t="str">
        <f>VLOOKUP(H2307,'REGIÕES DE SAÚDE E SEUS MUNICÍP'!$A$4:$D$5569,4,0)</f>
        <v>Castanheira</v>
      </c>
      <c r="H2307">
        <f>VLOOKUP(A2307,'REGIÕES DE SAÚDE E SEUS MUNICÍP'!$A$4:$A$5569,1,0)</f>
        <v>510285</v>
      </c>
      <c r="I2307" t="str">
        <f t="shared" ref="I2307:I2370" si="144">IF(G2307=E2307,"Mesmo município","Município diferente")</f>
        <v>Mesmo município</v>
      </c>
      <c r="J2307" t="e">
        <f>VLOOKUP(D2307,'REGIÕES DE SAÚDE E SEUS MUNICÍP'!$C$4:$C$5569,1,0)</f>
        <v>#N/A</v>
      </c>
      <c r="K2307" t="e">
        <f t="shared" si="141"/>
        <v>#VALUE!</v>
      </c>
      <c r="L2307" t="str">
        <f t="shared" si="142"/>
        <v>diferente</v>
      </c>
      <c r="M2307" t="str">
        <f t="shared" si="143"/>
        <v>diferente</v>
      </c>
    </row>
    <row r="2308" spans="1:13" x14ac:dyDescent="0.25">
      <c r="A2308">
        <v>510300</v>
      </c>
      <c r="B2308" t="s">
        <v>7244</v>
      </c>
      <c r="C2308">
        <v>51002</v>
      </c>
      <c r="D2308" t="s">
        <v>1329</v>
      </c>
      <c r="E2308" t="s">
        <v>1054</v>
      </c>
      <c r="F2308" t="str">
        <f>VLOOKUP(A2308,'REGIÕES DE SAÚDE E SEUS MUNICÍP'!$A$4:$C$5569,3,0)</f>
        <v>Baixada Cuiabana</v>
      </c>
      <c r="G2308" t="str">
        <f>VLOOKUP(H2308,'REGIÕES DE SAÚDE E SEUS MUNICÍP'!$A$4:$D$5569,4,0)</f>
        <v>Chapada dos Guimarães</v>
      </c>
      <c r="H2308">
        <f>VLOOKUP(A2308,'REGIÕES DE SAÚDE E SEUS MUNICÍP'!$A$4:$A$5569,1,0)</f>
        <v>510300</v>
      </c>
      <c r="I2308" t="str">
        <f t="shared" si="144"/>
        <v>Mesmo município</v>
      </c>
      <c r="J2308" t="str">
        <f>VLOOKUP(D2308,'REGIÕES DE SAÚDE E SEUS MUNICÍP'!$C$4:$C$5569,1,0)</f>
        <v>Baixada Cuiabana</v>
      </c>
      <c r="K2308">
        <f t="shared" ref="K2308:K2371" si="145">SEARCH(F2308,D2308)</f>
        <v>1</v>
      </c>
      <c r="L2308" t="str">
        <f t="shared" ref="L2308:L2371" si="146">IF(D2308=D2309,IF(F2308=F2309,"Regiões semelhantes","Nova composição"),"diferente")</f>
        <v>diferente</v>
      </c>
      <c r="M2308" t="str">
        <f t="shared" si="143"/>
        <v>diferente</v>
      </c>
    </row>
    <row r="2309" spans="1:13" x14ac:dyDescent="0.25">
      <c r="A2309">
        <v>510305</v>
      </c>
      <c r="B2309" t="s">
        <v>7244</v>
      </c>
      <c r="C2309">
        <v>51014</v>
      </c>
      <c r="D2309" t="s">
        <v>5205</v>
      </c>
      <c r="E2309" t="s">
        <v>4004</v>
      </c>
      <c r="F2309" t="str">
        <f>VLOOKUP(A2309,'REGIÕES DE SAÚDE E SEUS MUNICÍP'!$A$4:$C$5569,3,0)</f>
        <v>Sinop</v>
      </c>
      <c r="G2309" t="str">
        <f>VLOOKUP(H2309,'REGIÕES DE SAÚDE E SEUS MUNICÍP'!$A$4:$D$5569,4,0)</f>
        <v>Cláudia</v>
      </c>
      <c r="H2309">
        <f>VLOOKUP(A2309,'REGIÕES DE SAÚDE E SEUS MUNICÍP'!$A$4:$A$5569,1,0)</f>
        <v>510305</v>
      </c>
      <c r="I2309" t="str">
        <f t="shared" si="144"/>
        <v>Mesmo município</v>
      </c>
      <c r="J2309" t="e">
        <f>VLOOKUP(D2309,'REGIÕES DE SAÚDE E SEUS MUNICÍP'!$C$4:$C$5569,1,0)</f>
        <v>#N/A</v>
      </c>
      <c r="K2309" t="e">
        <f t="shared" si="145"/>
        <v>#VALUE!</v>
      </c>
      <c r="L2309" t="str">
        <f t="shared" si="146"/>
        <v>diferente</v>
      </c>
      <c r="M2309" t="str">
        <f t="shared" si="143"/>
        <v>diferente</v>
      </c>
    </row>
    <row r="2310" spans="1:13" x14ac:dyDescent="0.25">
      <c r="A2310">
        <v>510310</v>
      </c>
      <c r="B2310" t="s">
        <v>7244</v>
      </c>
      <c r="C2310">
        <v>51006</v>
      </c>
      <c r="D2310" t="s">
        <v>10352</v>
      </c>
      <c r="E2310" t="s">
        <v>6097</v>
      </c>
      <c r="F2310" t="str">
        <f>VLOOKUP(A2310,'REGIÕES DE SAÚDE E SEUS MUNICÍP'!$A$4:$C$5569,3,0)</f>
        <v>Água Boa</v>
      </c>
      <c r="G2310" t="str">
        <f>VLOOKUP(H2310,'REGIÕES DE SAÚDE E SEUS MUNICÍP'!$A$4:$D$5569,4,0)</f>
        <v>Cocalinho</v>
      </c>
      <c r="H2310">
        <f>VLOOKUP(A2310,'REGIÕES DE SAÚDE E SEUS MUNICÍP'!$A$4:$A$5569,1,0)</f>
        <v>510310</v>
      </c>
      <c r="I2310" t="str">
        <f t="shared" si="144"/>
        <v>Mesmo município</v>
      </c>
      <c r="J2310" t="e">
        <f>VLOOKUP(D2310,'REGIÕES DE SAÚDE E SEUS MUNICÍP'!$C$4:$C$5569,1,0)</f>
        <v>#N/A</v>
      </c>
      <c r="K2310" t="e">
        <f t="shared" si="145"/>
        <v>#VALUE!</v>
      </c>
      <c r="L2310" t="str">
        <f>IF(D2310=D2311,IF(F2310=F2311,"Regiões semelhantes","Nova composição"),"diferente")</f>
        <v>diferente</v>
      </c>
      <c r="M2310" t="str">
        <f t="shared" ref="M2310:M2373" si="147">IF(F2310=F2309,"igual","diferente")</f>
        <v>diferente</v>
      </c>
    </row>
    <row r="2311" spans="1:13" x14ac:dyDescent="0.25">
      <c r="A2311">
        <v>510320</v>
      </c>
      <c r="B2311" t="s">
        <v>7244</v>
      </c>
      <c r="C2311">
        <v>51010</v>
      </c>
      <c r="D2311" t="s">
        <v>8062</v>
      </c>
      <c r="E2311" t="s">
        <v>3447</v>
      </c>
      <c r="F2311" t="str">
        <f>VLOOKUP(A2311,'REGIÕES DE SAÚDE E SEUS MUNICÍP'!$A$4:$C$5569,3,0)</f>
        <v>Colíder</v>
      </c>
      <c r="G2311" t="str">
        <f>VLOOKUP(H2311,'REGIÕES DE SAÚDE E SEUS MUNICÍP'!$A$4:$D$5569,4,0)</f>
        <v>Colíder</v>
      </c>
      <c r="H2311">
        <f>VLOOKUP(A2311,'REGIÕES DE SAÚDE E SEUS MUNICÍP'!$A$4:$A$5569,1,0)</f>
        <v>510320</v>
      </c>
      <c r="I2311" t="str">
        <f t="shared" si="144"/>
        <v>Mesmo município</v>
      </c>
      <c r="J2311" t="e">
        <f>VLOOKUP(D2311,'REGIÕES DE SAÚDE E SEUS MUNICÍP'!$C$4:$C$5569,1,0)</f>
        <v>#N/A</v>
      </c>
      <c r="K2311" t="e">
        <f t="shared" si="145"/>
        <v>#VALUE!</v>
      </c>
      <c r="L2311" t="str">
        <f t="shared" si="146"/>
        <v>diferente</v>
      </c>
      <c r="M2311" t="str">
        <f>IF(F2311=F2310,"igual","diferente")</f>
        <v>diferente</v>
      </c>
    </row>
    <row r="2312" spans="1:13" x14ac:dyDescent="0.25">
      <c r="A2312">
        <v>510325</v>
      </c>
      <c r="B2312" t="s">
        <v>7244</v>
      </c>
      <c r="C2312">
        <v>51008</v>
      </c>
      <c r="D2312" t="s">
        <v>3420</v>
      </c>
      <c r="E2312" t="s">
        <v>6156</v>
      </c>
      <c r="F2312" t="str">
        <f>VLOOKUP(A2312,'REGIÕES DE SAÚDE E SEUS MUNICÍP'!$A$4:$C$5569,3,0)</f>
        <v>Juína</v>
      </c>
      <c r="G2312" t="str">
        <f>VLOOKUP(H2312,'REGIÕES DE SAÚDE E SEUS MUNICÍP'!$A$4:$D$5569,4,0)</f>
        <v>Colniza</v>
      </c>
      <c r="H2312">
        <f>VLOOKUP(A2312,'REGIÕES DE SAÚDE E SEUS MUNICÍP'!$A$4:$A$5569,1,0)</f>
        <v>510325</v>
      </c>
      <c r="I2312" t="str">
        <f t="shared" si="144"/>
        <v>Mesmo município</v>
      </c>
      <c r="J2312" t="e">
        <f>VLOOKUP(D2312,'REGIÕES DE SAÚDE E SEUS MUNICÍP'!$C$4:$C$5569,1,0)</f>
        <v>#N/A</v>
      </c>
      <c r="K2312" t="e">
        <f t="shared" si="145"/>
        <v>#VALUE!</v>
      </c>
      <c r="L2312" t="str">
        <f t="shared" si="146"/>
        <v>diferente</v>
      </c>
      <c r="M2312" t="str">
        <f t="shared" si="147"/>
        <v>diferente</v>
      </c>
    </row>
    <row r="2313" spans="1:13" x14ac:dyDescent="0.25">
      <c r="A2313">
        <v>510330</v>
      </c>
      <c r="B2313" t="s">
        <v>7244</v>
      </c>
      <c r="C2313">
        <v>51012</v>
      </c>
      <c r="D2313" t="s">
        <v>9530</v>
      </c>
      <c r="E2313" t="s">
        <v>5310</v>
      </c>
      <c r="F2313" t="str">
        <f>VLOOKUP(A2313,'REGIÕES DE SAÚDE E SEUS MUNICÍP'!$A$4:$C$5569,3,0)</f>
        <v>Pontes e Lacerda</v>
      </c>
      <c r="G2313" t="str">
        <f>VLOOKUP(H2313,'REGIÕES DE SAÚDE E SEUS MUNICÍP'!$A$4:$D$5569,4,0)</f>
        <v>Comodoro</v>
      </c>
      <c r="H2313">
        <f>VLOOKUP(A2313,'REGIÕES DE SAÚDE E SEUS MUNICÍP'!$A$4:$A$5569,1,0)</f>
        <v>510330</v>
      </c>
      <c r="I2313" t="str">
        <f t="shared" si="144"/>
        <v>Mesmo município</v>
      </c>
      <c r="J2313" t="e">
        <f>VLOOKUP(D2313,'REGIÕES DE SAÚDE E SEUS MUNICÍP'!$C$4:$C$5569,1,0)</f>
        <v>#N/A</v>
      </c>
      <c r="K2313" t="e">
        <f t="shared" si="145"/>
        <v>#VALUE!</v>
      </c>
      <c r="L2313" t="str">
        <f t="shared" si="146"/>
        <v>diferente</v>
      </c>
      <c r="M2313" t="str">
        <f t="shared" si="147"/>
        <v>diferente</v>
      </c>
    </row>
    <row r="2314" spans="1:13" x14ac:dyDescent="0.25">
      <c r="A2314">
        <v>510335</v>
      </c>
      <c r="B2314" t="s">
        <v>7244</v>
      </c>
      <c r="C2314">
        <v>51003</v>
      </c>
      <c r="D2314" t="s">
        <v>1191</v>
      </c>
      <c r="E2314" t="s">
        <v>5109</v>
      </c>
      <c r="F2314" t="str">
        <f>VLOOKUP(A2314,'REGIÕES DE SAÚDE E SEUS MUNICÍP'!$A$4:$C$5569,3,0)</f>
        <v>Porto Alegre do Norte</v>
      </c>
      <c r="G2314" t="str">
        <f>VLOOKUP(H2314,'REGIÕES DE SAÚDE E SEUS MUNICÍP'!$A$4:$D$5569,4,0)</f>
        <v>Confresa</v>
      </c>
      <c r="H2314">
        <f>VLOOKUP(A2314,'REGIÕES DE SAÚDE E SEUS MUNICÍP'!$A$4:$A$5569,1,0)</f>
        <v>510335</v>
      </c>
      <c r="I2314" t="str">
        <f t="shared" si="144"/>
        <v>Mesmo município</v>
      </c>
      <c r="J2314" t="e">
        <f>VLOOKUP(D2314,'REGIÕES DE SAÚDE E SEUS MUNICÍP'!$C$4:$C$5569,1,0)</f>
        <v>#N/A</v>
      </c>
      <c r="K2314" t="e">
        <f t="shared" si="145"/>
        <v>#VALUE!</v>
      </c>
      <c r="L2314" t="str">
        <f t="shared" si="146"/>
        <v>diferente</v>
      </c>
      <c r="M2314" t="str">
        <f t="shared" si="147"/>
        <v>diferente</v>
      </c>
    </row>
    <row r="2315" spans="1:13" x14ac:dyDescent="0.25">
      <c r="A2315">
        <v>510336</v>
      </c>
      <c r="B2315" t="s">
        <v>7244</v>
      </c>
      <c r="C2315">
        <v>51012</v>
      </c>
      <c r="D2315" t="s">
        <v>9530</v>
      </c>
      <c r="E2315" t="s">
        <v>9970</v>
      </c>
      <c r="F2315" t="str">
        <f>VLOOKUP(A2315,'REGIÕES DE SAÚDE E SEUS MUNICÍP'!$A$4:$C$5569,3,0)</f>
        <v>Pontes e Lacerda</v>
      </c>
      <c r="G2315" t="str">
        <f>VLOOKUP(H2315,'REGIÕES DE SAÚDE E SEUS MUNICÍP'!$A$4:$D$5569,4,0)</f>
        <v>Conquista D'Oeste</v>
      </c>
      <c r="H2315">
        <f>VLOOKUP(A2315,'REGIÕES DE SAÚDE E SEUS MUNICÍP'!$A$4:$A$5569,1,0)</f>
        <v>510336</v>
      </c>
      <c r="I2315" t="str">
        <f t="shared" si="144"/>
        <v>Mesmo município</v>
      </c>
      <c r="J2315" t="e">
        <f>VLOOKUP(D2315,'REGIÕES DE SAÚDE E SEUS MUNICÍP'!$C$4:$C$5569,1,0)</f>
        <v>#N/A</v>
      </c>
      <c r="K2315" t="e">
        <f t="shared" si="145"/>
        <v>#VALUE!</v>
      </c>
      <c r="L2315" t="str">
        <f t="shared" si="146"/>
        <v>diferente</v>
      </c>
      <c r="M2315" t="str">
        <f t="shared" si="147"/>
        <v>diferente</v>
      </c>
    </row>
    <row r="2316" spans="1:13" x14ac:dyDescent="0.25">
      <c r="A2316">
        <v>510337</v>
      </c>
      <c r="B2316" t="s">
        <v>7244</v>
      </c>
      <c r="C2316">
        <v>51008</v>
      </c>
      <c r="D2316" t="s">
        <v>3420</v>
      </c>
      <c r="E2316" t="s">
        <v>9512</v>
      </c>
      <c r="F2316" t="str">
        <f>VLOOKUP(A2316,'REGIÕES DE SAÚDE E SEUS MUNICÍP'!$A$4:$C$5569,3,0)</f>
        <v>Juína</v>
      </c>
      <c r="G2316" t="str">
        <f>VLOOKUP(H2316,'REGIÕES DE SAÚDE E SEUS MUNICÍP'!$A$4:$D$5569,4,0)</f>
        <v>Cotriguaçu</v>
      </c>
      <c r="H2316">
        <f>VLOOKUP(A2316,'REGIÕES DE SAÚDE E SEUS MUNICÍP'!$A$4:$A$5569,1,0)</f>
        <v>510337</v>
      </c>
      <c r="I2316" t="str">
        <f t="shared" si="144"/>
        <v>Mesmo município</v>
      </c>
      <c r="J2316" t="e">
        <f>VLOOKUP(D2316,'REGIÕES DE SAÚDE E SEUS MUNICÍP'!$C$4:$C$5569,1,0)</f>
        <v>#N/A</v>
      </c>
      <c r="K2316" t="e">
        <f t="shared" si="145"/>
        <v>#VALUE!</v>
      </c>
      <c r="L2316" t="str">
        <f t="shared" si="146"/>
        <v>diferente</v>
      </c>
      <c r="M2316" t="str">
        <f t="shared" si="147"/>
        <v>diferente</v>
      </c>
    </row>
    <row r="2317" spans="1:13" x14ac:dyDescent="0.25">
      <c r="A2317">
        <v>510340</v>
      </c>
      <c r="B2317" t="s">
        <v>7244</v>
      </c>
      <c r="C2317">
        <v>51002</v>
      </c>
      <c r="D2317" t="s">
        <v>1329</v>
      </c>
      <c r="E2317" t="s">
        <v>5120</v>
      </c>
      <c r="F2317" t="str">
        <f>VLOOKUP(A2317,'REGIÕES DE SAÚDE E SEUS MUNICÍP'!$A$4:$C$5569,3,0)</f>
        <v>Baixada Cuiabana</v>
      </c>
      <c r="G2317" t="str">
        <f>VLOOKUP(H2317,'REGIÕES DE SAÚDE E SEUS MUNICÍP'!$A$4:$D$5569,4,0)</f>
        <v>Cuiabá</v>
      </c>
      <c r="H2317">
        <f>VLOOKUP(A2317,'REGIÕES DE SAÚDE E SEUS MUNICÍP'!$A$4:$A$5569,1,0)</f>
        <v>510340</v>
      </c>
      <c r="I2317" t="str">
        <f t="shared" si="144"/>
        <v>Mesmo município</v>
      </c>
      <c r="J2317" t="str">
        <f>VLOOKUP(D2317,'REGIÕES DE SAÚDE E SEUS MUNICÍP'!$C$4:$C$5569,1,0)</f>
        <v>Baixada Cuiabana</v>
      </c>
      <c r="K2317">
        <f t="shared" si="145"/>
        <v>1</v>
      </c>
      <c r="L2317" t="str">
        <f t="shared" si="146"/>
        <v>diferente</v>
      </c>
      <c r="M2317" t="str">
        <f t="shared" si="147"/>
        <v>diferente</v>
      </c>
    </row>
    <row r="2318" spans="1:13" x14ac:dyDescent="0.25">
      <c r="A2318">
        <v>510343</v>
      </c>
      <c r="B2318" t="s">
        <v>7244</v>
      </c>
      <c r="C2318">
        <v>51011</v>
      </c>
      <c r="D2318" t="s">
        <v>1587</v>
      </c>
      <c r="E2318" t="s">
        <v>3831</v>
      </c>
      <c r="F2318" t="str">
        <f>VLOOKUP(A2318,'REGIÕES DE SAÚDE E SEUS MUNICÍP'!$A$4:$C$5569,3,0)</f>
        <v>Cáceres</v>
      </c>
      <c r="G2318" t="str">
        <f>VLOOKUP(H2318,'REGIÕES DE SAÚDE E SEUS MUNICÍP'!$A$4:$D$5569,4,0)</f>
        <v>Curvelândia</v>
      </c>
      <c r="H2318">
        <f>VLOOKUP(A2318,'REGIÕES DE SAÚDE E SEUS MUNICÍP'!$A$4:$A$5569,1,0)</f>
        <v>510343</v>
      </c>
      <c r="I2318" t="str">
        <f t="shared" si="144"/>
        <v>Mesmo município</v>
      </c>
      <c r="J2318" t="e">
        <f>VLOOKUP(D2318,'REGIÕES DE SAÚDE E SEUS MUNICÍP'!$C$4:$C$5569,1,0)</f>
        <v>#N/A</v>
      </c>
      <c r="K2318" t="e">
        <f t="shared" si="145"/>
        <v>#VALUE!</v>
      </c>
      <c r="L2318" t="str">
        <f t="shared" si="146"/>
        <v>diferente</v>
      </c>
      <c r="M2318" t="str">
        <f t="shared" si="147"/>
        <v>diferente</v>
      </c>
    </row>
    <row r="2319" spans="1:13" x14ac:dyDescent="0.25">
      <c r="A2319">
        <v>510345</v>
      </c>
      <c r="B2319" t="s">
        <v>7244</v>
      </c>
      <c r="C2319">
        <v>51007</v>
      </c>
      <c r="D2319" t="s">
        <v>1594</v>
      </c>
      <c r="E2319" t="s">
        <v>4499</v>
      </c>
      <c r="F2319" t="str">
        <f>VLOOKUP(A2319,'REGIÕES DE SAÚDE E SEUS MUNICÍP'!$A$4:$C$5569,3,0)</f>
        <v>Tangará da Serra</v>
      </c>
      <c r="G2319" t="str">
        <f>VLOOKUP(H2319,'REGIÕES DE SAÚDE E SEUS MUNICÍP'!$A$4:$D$5569,4,0)</f>
        <v>Denise</v>
      </c>
      <c r="H2319">
        <f>VLOOKUP(A2319,'REGIÕES DE SAÚDE E SEUS MUNICÍP'!$A$4:$A$5569,1,0)</f>
        <v>510345</v>
      </c>
      <c r="I2319" t="str">
        <f t="shared" si="144"/>
        <v>Mesmo município</v>
      </c>
      <c r="J2319" t="e">
        <f>VLOOKUP(D2319,'REGIÕES DE SAÚDE E SEUS MUNICÍP'!$C$4:$C$5569,1,0)</f>
        <v>#N/A</v>
      </c>
      <c r="K2319" t="e">
        <f t="shared" si="145"/>
        <v>#VALUE!</v>
      </c>
      <c r="L2319" t="str">
        <f t="shared" si="146"/>
        <v>diferente</v>
      </c>
      <c r="M2319" t="str">
        <f t="shared" si="147"/>
        <v>diferente</v>
      </c>
    </row>
    <row r="2320" spans="1:13" x14ac:dyDescent="0.25">
      <c r="A2320">
        <v>510350</v>
      </c>
      <c r="B2320" t="s">
        <v>7244</v>
      </c>
      <c r="C2320">
        <v>51004</v>
      </c>
      <c r="D2320" t="s">
        <v>2959</v>
      </c>
      <c r="E2320" t="s">
        <v>10963</v>
      </c>
      <c r="F2320" t="str">
        <f>VLOOKUP(A2320,'REGIÕES DE SAÚDE E SEUS MUNICÍP'!$A$4:$C$5569,3,0)</f>
        <v>Diamantino</v>
      </c>
      <c r="G2320" t="str">
        <f>VLOOKUP(H2320,'REGIÕES DE SAÚDE E SEUS MUNICÍP'!$A$4:$D$5569,4,0)</f>
        <v>Diamantino</v>
      </c>
      <c r="H2320">
        <f>VLOOKUP(A2320,'REGIÕES DE SAÚDE E SEUS MUNICÍP'!$A$4:$A$5569,1,0)</f>
        <v>510350</v>
      </c>
      <c r="I2320" t="str">
        <f t="shared" si="144"/>
        <v>Mesmo município</v>
      </c>
      <c r="J2320" t="e">
        <f>VLOOKUP(D2320,'REGIÕES DE SAÚDE E SEUS MUNICÍP'!$C$4:$C$5569,1,0)</f>
        <v>#N/A</v>
      </c>
      <c r="K2320" t="e">
        <f t="shared" si="145"/>
        <v>#VALUE!</v>
      </c>
      <c r="L2320" t="str">
        <f>IF(D2320=D2321,IF(F2320=F2321,"Regiões semelhantes","Nova composição"),"diferente")</f>
        <v>diferente</v>
      </c>
      <c r="M2320" t="str">
        <f t="shared" si="147"/>
        <v>diferente</v>
      </c>
    </row>
    <row r="2321" spans="1:13" x14ac:dyDescent="0.25">
      <c r="A2321">
        <v>510360</v>
      </c>
      <c r="B2321" t="s">
        <v>7244</v>
      </c>
      <c r="C2321">
        <v>51013</v>
      </c>
      <c r="D2321" t="s">
        <v>7183</v>
      </c>
      <c r="E2321" t="s">
        <v>5966</v>
      </c>
      <c r="F2321" t="str">
        <f>VLOOKUP(A2321,'REGIÕES DE SAÚDE E SEUS MUNICÍP'!$A$4:$C$5569,3,0)</f>
        <v>Rondonópolis</v>
      </c>
      <c r="G2321" t="str">
        <f>VLOOKUP(H2321,'REGIÕES DE SAÚDE E SEUS MUNICÍP'!$A$4:$D$5569,4,0)</f>
        <v>Dom Aquino</v>
      </c>
      <c r="H2321">
        <f>VLOOKUP(A2321,'REGIÕES DE SAÚDE E SEUS MUNICÍP'!$A$4:$A$5569,1,0)</f>
        <v>510360</v>
      </c>
      <c r="I2321" t="str">
        <f t="shared" si="144"/>
        <v>Mesmo município</v>
      </c>
      <c r="J2321" t="e">
        <f>VLOOKUP(D2321,'REGIÕES DE SAÚDE E SEUS MUNICÍP'!$C$4:$C$5569,1,0)</f>
        <v>#N/A</v>
      </c>
      <c r="K2321" t="e">
        <f t="shared" si="145"/>
        <v>#VALUE!</v>
      </c>
      <c r="L2321" t="str">
        <f t="shared" si="146"/>
        <v>diferente</v>
      </c>
      <c r="M2321" t="str">
        <f>IF(F2321=F2320,"igual","diferente")</f>
        <v>diferente</v>
      </c>
    </row>
    <row r="2322" spans="1:13" x14ac:dyDescent="0.25">
      <c r="A2322">
        <v>510370</v>
      </c>
      <c r="B2322" t="s">
        <v>7244</v>
      </c>
      <c r="C2322">
        <v>51014</v>
      </c>
      <c r="D2322" t="s">
        <v>5205</v>
      </c>
      <c r="E2322" t="s">
        <v>7712</v>
      </c>
      <c r="F2322" t="str">
        <f>VLOOKUP(A2322,'REGIÕES DE SAÚDE E SEUS MUNICÍP'!$A$4:$C$5569,3,0)</f>
        <v>Sinop</v>
      </c>
      <c r="G2322" t="str">
        <f>VLOOKUP(H2322,'REGIÕES DE SAÚDE E SEUS MUNICÍP'!$A$4:$D$5569,4,0)</f>
        <v>Feliz Natal</v>
      </c>
      <c r="H2322">
        <f>VLOOKUP(A2322,'REGIÕES DE SAÚDE E SEUS MUNICÍP'!$A$4:$A$5569,1,0)</f>
        <v>510370</v>
      </c>
      <c r="I2322" t="str">
        <f t="shared" si="144"/>
        <v>Mesmo município</v>
      </c>
      <c r="J2322" t="e">
        <f>VLOOKUP(D2322,'REGIÕES DE SAÚDE E SEUS MUNICÍP'!$C$4:$C$5569,1,0)</f>
        <v>#N/A</v>
      </c>
      <c r="K2322" t="e">
        <f t="shared" si="145"/>
        <v>#VALUE!</v>
      </c>
      <c r="L2322" t="str">
        <f t="shared" si="146"/>
        <v>diferente</v>
      </c>
      <c r="M2322" t="str">
        <f t="shared" si="147"/>
        <v>diferente</v>
      </c>
    </row>
    <row r="2323" spans="1:13" x14ac:dyDescent="0.25">
      <c r="A2323">
        <v>510380</v>
      </c>
      <c r="B2323" t="s">
        <v>7244</v>
      </c>
      <c r="C2323">
        <v>51012</v>
      </c>
      <c r="D2323" t="s">
        <v>9530</v>
      </c>
      <c r="E2323" t="s">
        <v>5267</v>
      </c>
      <c r="F2323" t="str">
        <f>VLOOKUP(A2323,'REGIÕES DE SAÚDE E SEUS MUNICÍP'!$A$4:$C$5569,3,0)</f>
        <v>Pontes e Lacerda</v>
      </c>
      <c r="G2323" t="str">
        <f>VLOOKUP(H2323,'REGIÕES DE SAÚDE E SEUS MUNICÍP'!$A$4:$D$5569,4,0)</f>
        <v>Figueirópolis D'Oeste</v>
      </c>
      <c r="H2323">
        <f>VLOOKUP(A2323,'REGIÕES DE SAÚDE E SEUS MUNICÍP'!$A$4:$A$5569,1,0)</f>
        <v>510380</v>
      </c>
      <c r="I2323" t="str">
        <f t="shared" si="144"/>
        <v>Mesmo município</v>
      </c>
      <c r="J2323" t="e">
        <f>VLOOKUP(D2323,'REGIÕES DE SAÚDE E SEUS MUNICÍP'!$C$4:$C$5569,1,0)</f>
        <v>#N/A</v>
      </c>
      <c r="K2323" t="e">
        <f t="shared" si="145"/>
        <v>#VALUE!</v>
      </c>
      <c r="L2323" t="str">
        <f t="shared" si="146"/>
        <v>diferente</v>
      </c>
      <c r="M2323" t="str">
        <f t="shared" si="147"/>
        <v>diferente</v>
      </c>
    </row>
    <row r="2324" spans="1:13" x14ac:dyDescent="0.25">
      <c r="A2324">
        <v>510385</v>
      </c>
      <c r="B2324" t="s">
        <v>7244</v>
      </c>
      <c r="C2324">
        <v>51006</v>
      </c>
      <c r="D2324" t="s">
        <v>10352</v>
      </c>
      <c r="E2324" t="s">
        <v>9814</v>
      </c>
      <c r="F2324" t="str">
        <f>VLOOKUP(A2324,'REGIÕES DE SAÚDE E SEUS MUNICÍP'!$A$4:$C$5569,3,0)</f>
        <v>Água Boa</v>
      </c>
      <c r="G2324" t="str">
        <f>VLOOKUP(H2324,'REGIÕES DE SAÚDE E SEUS MUNICÍP'!$A$4:$D$5569,4,0)</f>
        <v>Gaúcha do Norte</v>
      </c>
      <c r="H2324">
        <f>VLOOKUP(A2324,'REGIÕES DE SAÚDE E SEUS MUNICÍP'!$A$4:$A$5569,1,0)</f>
        <v>510385</v>
      </c>
      <c r="I2324" t="str">
        <f t="shared" si="144"/>
        <v>Mesmo município</v>
      </c>
      <c r="J2324" t="e">
        <f>VLOOKUP(D2324,'REGIÕES DE SAÚDE E SEUS MUNICÍP'!$C$4:$C$5569,1,0)</f>
        <v>#N/A</v>
      </c>
      <c r="K2324" t="e">
        <f t="shared" si="145"/>
        <v>#VALUE!</v>
      </c>
      <c r="L2324" t="str">
        <f t="shared" si="146"/>
        <v>diferente</v>
      </c>
      <c r="M2324" t="str">
        <f t="shared" si="147"/>
        <v>diferente</v>
      </c>
    </row>
    <row r="2325" spans="1:13" x14ac:dyDescent="0.25">
      <c r="A2325">
        <v>510390</v>
      </c>
      <c r="B2325" t="s">
        <v>7244</v>
      </c>
      <c r="C2325">
        <v>51005</v>
      </c>
      <c r="D2325" t="s">
        <v>96</v>
      </c>
      <c r="E2325" t="s">
        <v>11074</v>
      </c>
      <c r="F2325" t="str">
        <f>VLOOKUP(A2325,'REGIÕES DE SAÚDE E SEUS MUNICÍP'!$A$4:$C$5569,3,0)</f>
        <v>Barra do Garças</v>
      </c>
      <c r="G2325" t="str">
        <f>VLOOKUP(H2325,'REGIÕES DE SAÚDE E SEUS MUNICÍP'!$A$4:$D$5569,4,0)</f>
        <v>General Carneiro</v>
      </c>
      <c r="H2325">
        <f>VLOOKUP(A2325,'REGIÕES DE SAÚDE E SEUS MUNICÍP'!$A$4:$A$5569,1,0)</f>
        <v>510390</v>
      </c>
      <c r="I2325" t="str">
        <f t="shared" si="144"/>
        <v>Mesmo município</v>
      </c>
      <c r="J2325" t="e">
        <f>VLOOKUP(D2325,'REGIÕES DE SAÚDE E SEUS MUNICÍP'!$C$4:$C$5569,1,0)</f>
        <v>#N/A</v>
      </c>
      <c r="K2325" t="e">
        <f t="shared" si="145"/>
        <v>#VALUE!</v>
      </c>
      <c r="L2325" t="str">
        <f t="shared" si="146"/>
        <v>diferente</v>
      </c>
      <c r="M2325" t="str">
        <f t="shared" si="147"/>
        <v>diferente</v>
      </c>
    </row>
    <row r="2326" spans="1:13" x14ac:dyDescent="0.25">
      <c r="A2326">
        <v>510395</v>
      </c>
      <c r="B2326" t="s">
        <v>7244</v>
      </c>
      <c r="C2326">
        <v>51011</v>
      </c>
      <c r="D2326" t="s">
        <v>1587</v>
      </c>
      <c r="E2326" t="s">
        <v>740</v>
      </c>
      <c r="F2326" t="str">
        <f>VLOOKUP(A2326,'REGIÕES DE SAÚDE E SEUS MUNICÍP'!$A$4:$C$5569,3,0)</f>
        <v>Cáceres</v>
      </c>
      <c r="G2326" t="str">
        <f>VLOOKUP(H2326,'REGIÕES DE SAÚDE E SEUS MUNICÍP'!$A$4:$D$5569,4,0)</f>
        <v>Glória D'Oeste</v>
      </c>
      <c r="H2326">
        <f>VLOOKUP(A2326,'REGIÕES DE SAÚDE E SEUS MUNICÍP'!$A$4:$A$5569,1,0)</f>
        <v>510395</v>
      </c>
      <c r="I2326" t="str">
        <f t="shared" si="144"/>
        <v>Mesmo município</v>
      </c>
      <c r="J2326" t="e">
        <f>VLOOKUP(D2326,'REGIÕES DE SAÚDE E SEUS MUNICÍP'!$C$4:$C$5569,1,0)</f>
        <v>#N/A</v>
      </c>
      <c r="K2326" t="e">
        <f t="shared" si="145"/>
        <v>#VALUE!</v>
      </c>
      <c r="L2326" t="str">
        <f t="shared" si="146"/>
        <v>diferente</v>
      </c>
      <c r="M2326" t="str">
        <f t="shared" si="147"/>
        <v>diferente</v>
      </c>
    </row>
    <row r="2327" spans="1:13" x14ac:dyDescent="0.25">
      <c r="A2327">
        <v>510410</v>
      </c>
      <c r="B2327" t="s">
        <v>7244</v>
      </c>
      <c r="C2327">
        <v>51015</v>
      </c>
      <c r="D2327" t="s">
        <v>10614</v>
      </c>
      <c r="E2327" t="s">
        <v>4302</v>
      </c>
      <c r="F2327" t="str">
        <f>VLOOKUP(A2327,'REGIÕES DE SAÚDE E SEUS MUNICÍP'!$A$4:$C$5569,3,0)</f>
        <v>Peixoto de Azevedo</v>
      </c>
      <c r="G2327" t="str">
        <f>VLOOKUP(H2327,'REGIÕES DE SAÚDE E SEUS MUNICÍP'!$A$4:$D$5569,4,0)</f>
        <v>Guarantã do Norte</v>
      </c>
      <c r="H2327">
        <f>VLOOKUP(A2327,'REGIÕES DE SAÚDE E SEUS MUNICÍP'!$A$4:$A$5569,1,0)</f>
        <v>510410</v>
      </c>
      <c r="I2327" t="str">
        <f t="shared" si="144"/>
        <v>Mesmo município</v>
      </c>
      <c r="J2327" t="e">
        <f>VLOOKUP(D2327,'REGIÕES DE SAÚDE E SEUS MUNICÍP'!$C$4:$C$5569,1,0)</f>
        <v>#N/A</v>
      </c>
      <c r="K2327" t="e">
        <f t="shared" si="145"/>
        <v>#VALUE!</v>
      </c>
      <c r="L2327" t="str">
        <f t="shared" si="146"/>
        <v>diferente</v>
      </c>
      <c r="M2327" t="str">
        <f t="shared" si="147"/>
        <v>diferente</v>
      </c>
    </row>
    <row r="2328" spans="1:13" x14ac:dyDescent="0.25">
      <c r="A2328">
        <v>510420</v>
      </c>
      <c r="B2328" t="s">
        <v>7244</v>
      </c>
      <c r="C2328">
        <v>51013</v>
      </c>
      <c r="D2328" t="s">
        <v>7183</v>
      </c>
      <c r="E2328" t="s">
        <v>7232</v>
      </c>
      <c r="F2328" t="str">
        <f>VLOOKUP(A2328,'REGIÕES DE SAÚDE E SEUS MUNICÍP'!$A$4:$C$5569,3,0)</f>
        <v>Rondonópolis</v>
      </c>
      <c r="G2328" t="str">
        <f>VLOOKUP(H2328,'REGIÕES DE SAÚDE E SEUS MUNICÍP'!$A$4:$D$5569,4,0)</f>
        <v>Guiratinga</v>
      </c>
      <c r="H2328">
        <f>VLOOKUP(A2328,'REGIÕES DE SAÚDE E SEUS MUNICÍP'!$A$4:$A$5569,1,0)</f>
        <v>510420</v>
      </c>
      <c r="I2328" t="str">
        <f t="shared" si="144"/>
        <v>Mesmo município</v>
      </c>
      <c r="J2328" t="e">
        <f>VLOOKUP(D2328,'REGIÕES DE SAÚDE E SEUS MUNICÍP'!$C$4:$C$5569,1,0)</f>
        <v>#N/A</v>
      </c>
      <c r="K2328" t="e">
        <f t="shared" si="145"/>
        <v>#VALUE!</v>
      </c>
      <c r="L2328" t="str">
        <f>IF(D2328=D2329,IF(F2328=F2329,"Regiões semelhantes","Nova composição"),"diferente")</f>
        <v>diferente</v>
      </c>
      <c r="M2328" t="str">
        <f t="shared" si="147"/>
        <v>diferente</v>
      </c>
    </row>
    <row r="2329" spans="1:13" x14ac:dyDescent="0.25">
      <c r="A2329">
        <v>510450</v>
      </c>
      <c r="B2329" t="s">
        <v>7244</v>
      </c>
      <c r="C2329">
        <v>51011</v>
      </c>
      <c r="D2329" t="s">
        <v>1587</v>
      </c>
      <c r="E2329" t="s">
        <v>2863</v>
      </c>
      <c r="F2329" t="str">
        <f>VLOOKUP(A2329,'REGIÕES DE SAÚDE E SEUS MUNICÍP'!$A$4:$C$5569,3,0)</f>
        <v>Cáceres</v>
      </c>
      <c r="G2329" t="str">
        <f>VLOOKUP(H2329,'REGIÕES DE SAÚDE E SEUS MUNICÍP'!$A$4:$D$5569,4,0)</f>
        <v>Indiavaí</v>
      </c>
      <c r="H2329">
        <f>VLOOKUP(A2329,'REGIÕES DE SAÚDE E SEUS MUNICÍP'!$A$4:$A$5569,1,0)</f>
        <v>510450</v>
      </c>
      <c r="I2329" t="str">
        <f t="shared" si="144"/>
        <v>Mesmo município</v>
      </c>
      <c r="J2329" t="e">
        <f>VLOOKUP(D2329,'REGIÕES DE SAÚDE E SEUS MUNICÍP'!$C$4:$C$5569,1,0)</f>
        <v>#N/A</v>
      </c>
      <c r="K2329" t="e">
        <f t="shared" si="145"/>
        <v>#VALUE!</v>
      </c>
      <c r="L2329" t="str">
        <f t="shared" si="146"/>
        <v>diferente</v>
      </c>
      <c r="M2329" t="str">
        <f>IF(F2329=F2328,"igual","diferente")</f>
        <v>diferente</v>
      </c>
    </row>
    <row r="2330" spans="1:13" x14ac:dyDescent="0.25">
      <c r="A2330">
        <v>510452</v>
      </c>
      <c r="B2330" t="s">
        <v>7244</v>
      </c>
      <c r="C2330">
        <v>51014</v>
      </c>
      <c r="D2330" t="s">
        <v>5205</v>
      </c>
      <c r="E2330" t="s">
        <v>6371</v>
      </c>
      <c r="F2330" t="str">
        <f>VLOOKUP(A2330,'REGIÕES DE SAÚDE E SEUS MUNICÍP'!$A$4:$C$5569,3,0)</f>
        <v>Sinop</v>
      </c>
      <c r="G2330" t="str">
        <f>VLOOKUP(H2330,'REGIÕES DE SAÚDE E SEUS MUNICÍP'!$A$4:$D$5569,4,0)</f>
        <v>Ipiranga do Norte</v>
      </c>
      <c r="H2330">
        <f>VLOOKUP(A2330,'REGIÕES DE SAÚDE E SEUS MUNICÍP'!$A$4:$A$5569,1,0)</f>
        <v>510452</v>
      </c>
      <c r="I2330" t="str">
        <f t="shared" si="144"/>
        <v>Mesmo município</v>
      </c>
      <c r="J2330" t="e">
        <f>VLOOKUP(D2330,'REGIÕES DE SAÚDE E SEUS MUNICÍP'!$C$4:$C$5569,1,0)</f>
        <v>#N/A</v>
      </c>
      <c r="K2330" t="e">
        <f t="shared" si="145"/>
        <v>#VALUE!</v>
      </c>
      <c r="L2330" t="str">
        <f t="shared" si="146"/>
        <v>Regiões semelhantes</v>
      </c>
      <c r="M2330" t="str">
        <f t="shared" si="147"/>
        <v>diferente</v>
      </c>
    </row>
    <row r="2331" spans="1:13" x14ac:dyDescent="0.25">
      <c r="A2331">
        <v>510454</v>
      </c>
      <c r="B2331" t="s">
        <v>7244</v>
      </c>
      <c r="C2331">
        <v>51014</v>
      </c>
      <c r="D2331" t="s">
        <v>5205</v>
      </c>
      <c r="E2331" t="s">
        <v>3676</v>
      </c>
      <c r="F2331" t="str">
        <f>VLOOKUP(A2331,'REGIÕES DE SAÚDE E SEUS MUNICÍP'!$A$4:$C$5569,3,0)</f>
        <v>Sinop</v>
      </c>
      <c r="G2331" t="str">
        <f>VLOOKUP(H2331,'REGIÕES DE SAÚDE E SEUS MUNICÍP'!$A$4:$D$5569,4,0)</f>
        <v>Itanhangá</v>
      </c>
      <c r="H2331">
        <f>VLOOKUP(A2331,'REGIÕES DE SAÚDE E SEUS MUNICÍP'!$A$4:$A$5569,1,0)</f>
        <v>510454</v>
      </c>
      <c r="I2331" t="str">
        <f t="shared" si="144"/>
        <v>Mesmo município</v>
      </c>
      <c r="J2331" t="e">
        <f>VLOOKUP(D2331,'REGIÕES DE SAÚDE E SEUS MUNICÍP'!$C$4:$C$5569,1,0)</f>
        <v>#N/A</v>
      </c>
      <c r="K2331" t="e">
        <f t="shared" si="145"/>
        <v>#VALUE!</v>
      </c>
      <c r="L2331" t="str">
        <f t="shared" si="146"/>
        <v>diferente</v>
      </c>
      <c r="M2331" t="str">
        <f t="shared" si="147"/>
        <v>igual</v>
      </c>
    </row>
    <row r="2332" spans="1:13" x14ac:dyDescent="0.25">
      <c r="A2332">
        <v>510455</v>
      </c>
      <c r="B2332" t="s">
        <v>7244</v>
      </c>
      <c r="C2332">
        <v>51010</v>
      </c>
      <c r="D2332" t="s">
        <v>8062</v>
      </c>
      <c r="E2332" t="s">
        <v>5477</v>
      </c>
      <c r="F2332" t="str">
        <f>VLOOKUP(A2332,'REGIÕES DE SAÚDE E SEUS MUNICÍP'!$A$4:$C$5569,3,0)</f>
        <v>Colíder</v>
      </c>
      <c r="G2332" t="str">
        <f>VLOOKUP(H2332,'REGIÕES DE SAÚDE E SEUS MUNICÍP'!$A$4:$D$5569,4,0)</f>
        <v>Itaúba</v>
      </c>
      <c r="H2332">
        <f>VLOOKUP(A2332,'REGIÕES DE SAÚDE E SEUS MUNICÍP'!$A$4:$A$5569,1,0)</f>
        <v>510455</v>
      </c>
      <c r="I2332" t="str">
        <f t="shared" si="144"/>
        <v>Mesmo município</v>
      </c>
      <c r="J2332" t="e">
        <f>VLOOKUP(D2332,'REGIÕES DE SAÚDE E SEUS MUNICÍP'!$C$4:$C$5569,1,0)</f>
        <v>#N/A</v>
      </c>
      <c r="K2332" t="e">
        <f t="shared" si="145"/>
        <v>#VALUE!</v>
      </c>
      <c r="L2332" t="str">
        <f t="shared" si="146"/>
        <v>diferente</v>
      </c>
      <c r="M2332" t="str">
        <f t="shared" si="147"/>
        <v>diferente</v>
      </c>
    </row>
    <row r="2333" spans="1:13" x14ac:dyDescent="0.25">
      <c r="A2333">
        <v>510460</v>
      </c>
      <c r="B2333" t="s">
        <v>7244</v>
      </c>
      <c r="C2333">
        <v>51013</v>
      </c>
      <c r="D2333" t="s">
        <v>7183</v>
      </c>
      <c r="E2333" t="s">
        <v>2812</v>
      </c>
      <c r="F2333" t="str">
        <f>VLOOKUP(A2333,'REGIÕES DE SAÚDE E SEUS MUNICÍP'!$A$4:$C$5569,3,0)</f>
        <v>Rondonópolis</v>
      </c>
      <c r="G2333" t="str">
        <f>VLOOKUP(H2333,'REGIÕES DE SAÚDE E SEUS MUNICÍP'!$A$4:$D$5569,4,0)</f>
        <v>Itiquira</v>
      </c>
      <c r="H2333">
        <f>VLOOKUP(A2333,'REGIÕES DE SAÚDE E SEUS MUNICÍP'!$A$4:$A$5569,1,0)</f>
        <v>510460</v>
      </c>
      <c r="I2333" t="str">
        <f t="shared" si="144"/>
        <v>Mesmo município</v>
      </c>
      <c r="J2333" t="e">
        <f>VLOOKUP(D2333,'REGIÕES DE SAÚDE E SEUS MUNICÍP'!$C$4:$C$5569,1,0)</f>
        <v>#N/A</v>
      </c>
      <c r="K2333" t="e">
        <f t="shared" si="145"/>
        <v>#VALUE!</v>
      </c>
      <c r="L2333" t="str">
        <f t="shared" si="146"/>
        <v>Regiões semelhantes</v>
      </c>
      <c r="M2333" t="str">
        <f t="shared" si="147"/>
        <v>diferente</v>
      </c>
    </row>
    <row r="2334" spans="1:13" x14ac:dyDescent="0.25">
      <c r="A2334">
        <v>510480</v>
      </c>
      <c r="B2334" t="s">
        <v>7244</v>
      </c>
      <c r="C2334">
        <v>51013</v>
      </c>
      <c r="D2334" t="s">
        <v>7183</v>
      </c>
      <c r="E2334" t="s">
        <v>10472</v>
      </c>
      <c r="F2334" t="str">
        <f>VLOOKUP(A2334,'REGIÕES DE SAÚDE E SEUS MUNICÍP'!$A$4:$C$5569,3,0)</f>
        <v>Rondonópolis</v>
      </c>
      <c r="G2334" t="str">
        <f>VLOOKUP(H2334,'REGIÕES DE SAÚDE E SEUS MUNICÍP'!$A$4:$D$5569,4,0)</f>
        <v>Jaciara</v>
      </c>
      <c r="H2334">
        <f>VLOOKUP(A2334,'REGIÕES DE SAÚDE E SEUS MUNICÍP'!$A$4:$A$5569,1,0)</f>
        <v>510480</v>
      </c>
      <c r="I2334" t="str">
        <f t="shared" si="144"/>
        <v>Mesmo município</v>
      </c>
      <c r="J2334" t="e">
        <f>VLOOKUP(D2334,'REGIÕES DE SAÚDE E SEUS MUNICÍP'!$C$4:$C$5569,1,0)</f>
        <v>#N/A</v>
      </c>
      <c r="K2334" t="e">
        <f t="shared" si="145"/>
        <v>#VALUE!</v>
      </c>
      <c r="L2334" t="str">
        <f t="shared" si="146"/>
        <v>diferente</v>
      </c>
      <c r="M2334" t="str">
        <f t="shared" si="147"/>
        <v>igual</v>
      </c>
    </row>
    <row r="2335" spans="1:13" x14ac:dyDescent="0.25">
      <c r="A2335">
        <v>510490</v>
      </c>
      <c r="B2335" t="s">
        <v>7244</v>
      </c>
      <c r="C2335">
        <v>51002</v>
      </c>
      <c r="D2335" t="s">
        <v>1329</v>
      </c>
      <c r="E2335" t="s">
        <v>7260</v>
      </c>
      <c r="F2335" t="str">
        <f>VLOOKUP(A2335,'REGIÕES DE SAÚDE E SEUS MUNICÍP'!$A$4:$C$5569,3,0)</f>
        <v>Baixada Cuiabana</v>
      </c>
      <c r="G2335" t="str">
        <f>VLOOKUP(H2335,'REGIÕES DE SAÚDE E SEUS MUNICÍP'!$A$4:$D$5569,4,0)</f>
        <v>Jangada</v>
      </c>
      <c r="H2335">
        <f>VLOOKUP(A2335,'REGIÕES DE SAÚDE E SEUS MUNICÍP'!$A$4:$A$5569,1,0)</f>
        <v>510490</v>
      </c>
      <c r="I2335" t="str">
        <f t="shared" si="144"/>
        <v>Mesmo município</v>
      </c>
      <c r="J2335" t="str">
        <f>VLOOKUP(D2335,'REGIÕES DE SAÚDE E SEUS MUNICÍP'!$C$4:$C$5569,1,0)</f>
        <v>Baixada Cuiabana</v>
      </c>
      <c r="K2335">
        <f t="shared" si="145"/>
        <v>1</v>
      </c>
      <c r="L2335" t="str">
        <f t="shared" si="146"/>
        <v>diferente</v>
      </c>
      <c r="M2335" t="str">
        <f t="shared" si="147"/>
        <v>diferente</v>
      </c>
    </row>
    <row r="2336" spans="1:13" x14ac:dyDescent="0.25">
      <c r="A2336">
        <v>510500</v>
      </c>
      <c r="B2336" t="s">
        <v>7244</v>
      </c>
      <c r="C2336">
        <v>51012</v>
      </c>
      <c r="D2336" t="s">
        <v>9530</v>
      </c>
      <c r="E2336" t="s">
        <v>742</v>
      </c>
      <c r="F2336" t="str">
        <f>VLOOKUP(A2336,'REGIÕES DE SAÚDE E SEUS MUNICÍP'!$A$4:$C$5569,3,0)</f>
        <v>Pontes e Lacerda</v>
      </c>
      <c r="G2336" t="str">
        <f>VLOOKUP(H2336,'REGIÕES DE SAÚDE E SEUS MUNICÍP'!$A$4:$D$5569,4,0)</f>
        <v>Jauru</v>
      </c>
      <c r="H2336">
        <f>VLOOKUP(A2336,'REGIÕES DE SAÚDE E SEUS MUNICÍP'!$A$4:$A$5569,1,0)</f>
        <v>510500</v>
      </c>
      <c r="I2336" t="str">
        <f t="shared" si="144"/>
        <v>Mesmo município</v>
      </c>
      <c r="J2336" t="e">
        <f>VLOOKUP(D2336,'REGIÕES DE SAÚDE E SEUS MUNICÍP'!$C$4:$C$5569,1,0)</f>
        <v>#N/A</v>
      </c>
      <c r="K2336" t="e">
        <f t="shared" si="145"/>
        <v>#VALUE!</v>
      </c>
      <c r="L2336" t="str">
        <f t="shared" si="146"/>
        <v>diferente</v>
      </c>
      <c r="M2336" t="str">
        <f t="shared" si="147"/>
        <v>diferente</v>
      </c>
    </row>
    <row r="2337" spans="1:13" x14ac:dyDescent="0.25">
      <c r="A2337">
        <v>510510</v>
      </c>
      <c r="B2337" t="s">
        <v>7244</v>
      </c>
      <c r="C2337">
        <v>51016</v>
      </c>
      <c r="D2337" t="s">
        <v>3861</v>
      </c>
      <c r="E2337" t="s">
        <v>422</v>
      </c>
      <c r="F2337" t="str">
        <f>VLOOKUP(A2337,'REGIÕES DE SAÚDE E SEUS MUNICÍP'!$A$4:$C$5569,3,0)</f>
        <v>Juara</v>
      </c>
      <c r="G2337" t="str">
        <f>VLOOKUP(H2337,'REGIÕES DE SAÚDE E SEUS MUNICÍP'!$A$4:$D$5569,4,0)</f>
        <v>Juara</v>
      </c>
      <c r="H2337">
        <f>VLOOKUP(A2337,'REGIÕES DE SAÚDE E SEUS MUNICÍP'!$A$4:$A$5569,1,0)</f>
        <v>510510</v>
      </c>
      <c r="I2337" t="str">
        <f t="shared" si="144"/>
        <v>Mesmo município</v>
      </c>
      <c r="J2337" t="e">
        <f>VLOOKUP(D2337,'REGIÕES DE SAÚDE E SEUS MUNICÍP'!$C$4:$C$5569,1,0)</f>
        <v>#N/A</v>
      </c>
      <c r="K2337" t="e">
        <f t="shared" si="145"/>
        <v>#VALUE!</v>
      </c>
      <c r="L2337" t="str">
        <f t="shared" si="146"/>
        <v>diferente</v>
      </c>
      <c r="M2337" t="str">
        <f t="shared" si="147"/>
        <v>diferente</v>
      </c>
    </row>
    <row r="2338" spans="1:13" x14ac:dyDescent="0.25">
      <c r="A2338">
        <v>510515</v>
      </c>
      <c r="B2338" t="s">
        <v>7244</v>
      </c>
      <c r="C2338">
        <v>51008</v>
      </c>
      <c r="D2338" t="s">
        <v>3420</v>
      </c>
      <c r="E2338" t="s">
        <v>7728</v>
      </c>
      <c r="F2338" t="str">
        <f>VLOOKUP(A2338,'REGIÕES DE SAÚDE E SEUS MUNICÍP'!$A$4:$C$5569,3,0)</f>
        <v>Juína</v>
      </c>
      <c r="G2338" t="str">
        <f>VLOOKUP(H2338,'REGIÕES DE SAÚDE E SEUS MUNICÍP'!$A$4:$D$5569,4,0)</f>
        <v>Juína</v>
      </c>
      <c r="H2338">
        <f>VLOOKUP(A2338,'REGIÕES DE SAÚDE E SEUS MUNICÍP'!$A$4:$A$5569,1,0)</f>
        <v>510515</v>
      </c>
      <c r="I2338" t="str">
        <f t="shared" si="144"/>
        <v>Mesmo município</v>
      </c>
      <c r="J2338" t="e">
        <f>VLOOKUP(D2338,'REGIÕES DE SAÚDE E SEUS MUNICÍP'!$C$4:$C$5569,1,0)</f>
        <v>#N/A</v>
      </c>
      <c r="K2338" t="e">
        <f t="shared" si="145"/>
        <v>#VALUE!</v>
      </c>
      <c r="L2338" t="str">
        <f>IF(D2338=D2339,IF(F2338=F2339,"Regiões semelhantes","Nova composição"),"diferente")</f>
        <v>Regiões semelhantes</v>
      </c>
      <c r="M2338" t="str">
        <f t="shared" si="147"/>
        <v>diferente</v>
      </c>
    </row>
    <row r="2339" spans="1:13" x14ac:dyDescent="0.25">
      <c r="A2339">
        <v>510517</v>
      </c>
      <c r="B2339" t="s">
        <v>7244</v>
      </c>
      <c r="C2339">
        <v>51008</v>
      </c>
      <c r="D2339" t="s">
        <v>3420</v>
      </c>
      <c r="E2339" t="s">
        <v>10172</v>
      </c>
      <c r="F2339" t="str">
        <f>VLOOKUP(A2339,'REGIÕES DE SAÚDE E SEUS MUNICÍP'!$A$4:$C$5569,3,0)</f>
        <v>Juína</v>
      </c>
      <c r="G2339" t="str">
        <f>VLOOKUP(H2339,'REGIÕES DE SAÚDE E SEUS MUNICÍP'!$A$4:$D$5569,4,0)</f>
        <v>Juruena</v>
      </c>
      <c r="H2339">
        <f>VLOOKUP(A2339,'REGIÕES DE SAÚDE E SEUS MUNICÍP'!$A$4:$A$5569,1,0)</f>
        <v>510517</v>
      </c>
      <c r="I2339" t="str">
        <f t="shared" si="144"/>
        <v>Mesmo município</v>
      </c>
      <c r="J2339" t="e">
        <f>VLOOKUP(D2339,'REGIÕES DE SAÚDE E SEUS MUNICÍP'!$C$4:$C$5569,1,0)</f>
        <v>#N/A</v>
      </c>
      <c r="K2339" t="e">
        <f t="shared" si="145"/>
        <v>#VALUE!</v>
      </c>
      <c r="L2339" t="str">
        <f t="shared" si="146"/>
        <v>diferente</v>
      </c>
      <c r="M2339" t="str">
        <f>IF(F2339=F2338,"igual","diferente")</f>
        <v>igual</v>
      </c>
    </row>
    <row r="2340" spans="1:13" x14ac:dyDescent="0.25">
      <c r="A2340">
        <v>510520</v>
      </c>
      <c r="B2340" t="s">
        <v>7244</v>
      </c>
      <c r="C2340">
        <v>51013</v>
      </c>
      <c r="D2340" t="s">
        <v>7183</v>
      </c>
      <c r="E2340" t="s">
        <v>2668</v>
      </c>
      <c r="F2340" t="str">
        <f>VLOOKUP(A2340,'REGIÕES DE SAÚDE E SEUS MUNICÍP'!$A$4:$C$5569,3,0)</f>
        <v>Rondonópolis</v>
      </c>
      <c r="G2340" t="str">
        <f>VLOOKUP(H2340,'REGIÕES DE SAÚDE E SEUS MUNICÍP'!$A$4:$D$5569,4,0)</f>
        <v>Juscimeira</v>
      </c>
      <c r="H2340">
        <f>VLOOKUP(A2340,'REGIÕES DE SAÚDE E SEUS MUNICÍP'!$A$4:$A$5569,1,0)</f>
        <v>510520</v>
      </c>
      <c r="I2340" t="str">
        <f t="shared" si="144"/>
        <v>Mesmo município</v>
      </c>
      <c r="J2340" t="e">
        <f>VLOOKUP(D2340,'REGIÕES DE SAÚDE E SEUS MUNICÍP'!$C$4:$C$5569,1,0)</f>
        <v>#N/A</v>
      </c>
      <c r="K2340" t="e">
        <f t="shared" si="145"/>
        <v>#VALUE!</v>
      </c>
      <c r="L2340" t="str">
        <f t="shared" si="146"/>
        <v>diferente</v>
      </c>
      <c r="M2340" t="str">
        <f t="shared" si="147"/>
        <v>diferente</v>
      </c>
    </row>
    <row r="2341" spans="1:13" x14ac:dyDescent="0.25">
      <c r="A2341">
        <v>510523</v>
      </c>
      <c r="B2341" t="s">
        <v>7244</v>
      </c>
      <c r="C2341">
        <v>51011</v>
      </c>
      <c r="D2341" t="s">
        <v>1587</v>
      </c>
      <c r="E2341" t="s">
        <v>11000</v>
      </c>
      <c r="F2341" t="str">
        <f>VLOOKUP(A2341,'REGIÕES DE SAÚDE E SEUS MUNICÍP'!$A$4:$C$5569,3,0)</f>
        <v>Cáceres</v>
      </c>
      <c r="G2341" t="str">
        <f>VLOOKUP(H2341,'REGIÕES DE SAÚDE E SEUS MUNICÍP'!$A$4:$D$5569,4,0)</f>
        <v>Lambari D'Oeste</v>
      </c>
      <c r="H2341">
        <f>VLOOKUP(A2341,'REGIÕES DE SAÚDE E SEUS MUNICÍP'!$A$4:$A$5569,1,0)</f>
        <v>510523</v>
      </c>
      <c r="I2341" t="str">
        <f t="shared" si="144"/>
        <v>Mesmo município</v>
      </c>
      <c r="J2341" t="e">
        <f>VLOOKUP(D2341,'REGIÕES DE SAÚDE E SEUS MUNICÍP'!$C$4:$C$5569,1,0)</f>
        <v>#N/A</v>
      </c>
      <c r="K2341" t="e">
        <f t="shared" si="145"/>
        <v>#VALUE!</v>
      </c>
      <c r="L2341" t="str">
        <f t="shared" si="146"/>
        <v>diferente</v>
      </c>
      <c r="M2341" t="str">
        <f t="shared" si="147"/>
        <v>diferente</v>
      </c>
    </row>
    <row r="2342" spans="1:13" x14ac:dyDescent="0.25">
      <c r="A2342">
        <v>510525</v>
      </c>
      <c r="B2342" t="s">
        <v>7244</v>
      </c>
      <c r="C2342">
        <v>51014</v>
      </c>
      <c r="D2342" t="s">
        <v>5205</v>
      </c>
      <c r="E2342" t="s">
        <v>1494</v>
      </c>
      <c r="F2342" t="str">
        <f>VLOOKUP(A2342,'REGIÕES DE SAÚDE E SEUS MUNICÍP'!$A$4:$C$5569,3,0)</f>
        <v>Sinop</v>
      </c>
      <c r="G2342" t="str">
        <f>VLOOKUP(H2342,'REGIÕES DE SAÚDE E SEUS MUNICÍP'!$A$4:$D$5569,4,0)</f>
        <v>Lucas do Rio Verde</v>
      </c>
      <c r="H2342">
        <f>VLOOKUP(A2342,'REGIÕES DE SAÚDE E SEUS MUNICÍP'!$A$4:$A$5569,1,0)</f>
        <v>510525</v>
      </c>
      <c r="I2342" t="str">
        <f t="shared" si="144"/>
        <v>Mesmo município</v>
      </c>
      <c r="J2342" t="e">
        <f>VLOOKUP(D2342,'REGIÕES DE SAÚDE E SEUS MUNICÍP'!$C$4:$C$5569,1,0)</f>
        <v>#N/A</v>
      </c>
      <c r="K2342" t="e">
        <f t="shared" si="145"/>
        <v>#VALUE!</v>
      </c>
      <c r="L2342" t="str">
        <f t="shared" si="146"/>
        <v>diferente</v>
      </c>
      <c r="M2342" t="str">
        <f t="shared" si="147"/>
        <v>diferente</v>
      </c>
    </row>
    <row r="2343" spans="1:13" x14ac:dyDescent="0.25">
      <c r="A2343">
        <v>510530</v>
      </c>
      <c r="B2343" t="s">
        <v>7244</v>
      </c>
      <c r="C2343">
        <v>51009</v>
      </c>
      <c r="D2343" t="s">
        <v>5220</v>
      </c>
      <c r="E2343" t="s">
        <v>3210</v>
      </c>
      <c r="F2343" t="str">
        <f>VLOOKUP(A2343,'REGIÕES DE SAÚDE E SEUS MUNICÍP'!$A$4:$C$5569,3,0)</f>
        <v>São Félix do Araguaia</v>
      </c>
      <c r="G2343" t="str">
        <f>VLOOKUP(H2343,'REGIÕES DE SAÚDE E SEUS MUNICÍP'!$A$4:$D$5569,4,0)</f>
        <v>Luciara</v>
      </c>
      <c r="H2343">
        <f>VLOOKUP(A2343,'REGIÕES DE SAÚDE E SEUS MUNICÍP'!$A$4:$A$5569,1,0)</f>
        <v>510530</v>
      </c>
      <c r="I2343" t="str">
        <f t="shared" si="144"/>
        <v>Mesmo município</v>
      </c>
      <c r="J2343" t="e">
        <f>VLOOKUP(D2343,'REGIÕES DE SAÚDE E SEUS MUNICÍP'!$C$4:$C$5569,1,0)</f>
        <v>#N/A</v>
      </c>
      <c r="K2343" t="e">
        <f t="shared" si="145"/>
        <v>#VALUE!</v>
      </c>
      <c r="L2343" t="str">
        <f t="shared" si="146"/>
        <v>diferente</v>
      </c>
      <c r="M2343" t="str">
        <f t="shared" si="147"/>
        <v>diferente</v>
      </c>
    </row>
    <row r="2344" spans="1:13" x14ac:dyDescent="0.25">
      <c r="A2344">
        <v>510558</v>
      </c>
      <c r="B2344" t="s">
        <v>7244</v>
      </c>
      <c r="C2344">
        <v>51010</v>
      </c>
      <c r="D2344" t="s">
        <v>8062</v>
      </c>
      <c r="E2344" t="s">
        <v>6264</v>
      </c>
      <c r="F2344" t="str">
        <f>VLOOKUP(A2344,'REGIÕES DE SAÚDE E SEUS MUNICÍP'!$A$4:$C$5569,3,0)</f>
        <v>Colíder</v>
      </c>
      <c r="G2344" t="str">
        <f>VLOOKUP(H2344,'REGIÕES DE SAÚDE E SEUS MUNICÍP'!$A$4:$D$5569,4,0)</f>
        <v>Marcelândia</v>
      </c>
      <c r="H2344">
        <f>VLOOKUP(A2344,'REGIÕES DE SAÚDE E SEUS MUNICÍP'!$A$4:$A$5569,1,0)</f>
        <v>510558</v>
      </c>
      <c r="I2344" t="str">
        <f t="shared" si="144"/>
        <v>Mesmo município</v>
      </c>
      <c r="J2344" t="e">
        <f>VLOOKUP(D2344,'REGIÕES DE SAÚDE E SEUS MUNICÍP'!$C$4:$C$5569,1,0)</f>
        <v>#N/A</v>
      </c>
      <c r="K2344" t="e">
        <f t="shared" si="145"/>
        <v>#VALUE!</v>
      </c>
      <c r="L2344" t="str">
        <f t="shared" si="146"/>
        <v>diferente</v>
      </c>
      <c r="M2344" t="str">
        <f t="shared" si="147"/>
        <v>diferente</v>
      </c>
    </row>
    <row r="2345" spans="1:13" x14ac:dyDescent="0.25">
      <c r="A2345">
        <v>510560</v>
      </c>
      <c r="B2345" t="s">
        <v>7244</v>
      </c>
      <c r="C2345">
        <v>51015</v>
      </c>
      <c r="D2345" t="s">
        <v>10614</v>
      </c>
      <c r="E2345" t="s">
        <v>5428</v>
      </c>
      <c r="F2345" t="str">
        <f>VLOOKUP(A2345,'REGIÕES DE SAÚDE E SEUS MUNICÍP'!$A$4:$C$5569,3,0)</f>
        <v>Peixoto de Azevedo</v>
      </c>
      <c r="G2345" t="str">
        <f>VLOOKUP(H2345,'REGIÕES DE SAÚDE E SEUS MUNICÍP'!$A$4:$D$5569,4,0)</f>
        <v>Matupá</v>
      </c>
      <c r="H2345">
        <f>VLOOKUP(A2345,'REGIÕES DE SAÚDE E SEUS MUNICÍP'!$A$4:$A$5569,1,0)</f>
        <v>510560</v>
      </c>
      <c r="I2345" t="str">
        <f t="shared" si="144"/>
        <v>Mesmo município</v>
      </c>
      <c r="J2345" t="e">
        <f>VLOOKUP(D2345,'REGIÕES DE SAÚDE E SEUS MUNICÍP'!$C$4:$C$5569,1,0)</f>
        <v>#N/A</v>
      </c>
      <c r="K2345" t="e">
        <f t="shared" si="145"/>
        <v>#VALUE!</v>
      </c>
      <c r="L2345" t="str">
        <f>IF(D2345=D2346,IF(F2345=F2346,"Regiões semelhantes","Nova composição"),"diferente")</f>
        <v>diferente</v>
      </c>
      <c r="M2345" t="str">
        <f t="shared" si="147"/>
        <v>diferente</v>
      </c>
    </row>
    <row r="2346" spans="1:13" x14ac:dyDescent="0.25">
      <c r="A2346">
        <v>510562</v>
      </c>
      <c r="B2346" t="s">
        <v>7244</v>
      </c>
      <c r="C2346">
        <v>51011</v>
      </c>
      <c r="D2346" t="s">
        <v>1587</v>
      </c>
      <c r="E2346" t="s">
        <v>7284</v>
      </c>
      <c r="F2346" t="str">
        <f>VLOOKUP(A2346,'REGIÕES DE SAÚDE E SEUS MUNICÍP'!$A$4:$C$5569,3,0)</f>
        <v>Cáceres</v>
      </c>
      <c r="G2346" t="str">
        <f>VLOOKUP(H2346,'REGIÕES DE SAÚDE E SEUS MUNICÍP'!$A$4:$D$5569,4,0)</f>
        <v>Mirassol d'Oeste</v>
      </c>
      <c r="H2346">
        <f>VLOOKUP(A2346,'REGIÕES DE SAÚDE E SEUS MUNICÍP'!$A$4:$A$5569,1,0)</f>
        <v>510562</v>
      </c>
      <c r="I2346" t="str">
        <f t="shared" si="144"/>
        <v>Mesmo município</v>
      </c>
      <c r="J2346" t="e">
        <f>VLOOKUP(D2346,'REGIÕES DE SAÚDE E SEUS MUNICÍP'!$C$4:$C$5569,1,0)</f>
        <v>#N/A</v>
      </c>
      <c r="K2346" t="e">
        <f t="shared" si="145"/>
        <v>#VALUE!</v>
      </c>
      <c r="L2346" t="str">
        <f t="shared" si="146"/>
        <v>diferente</v>
      </c>
      <c r="M2346" t="str">
        <f>IF(F2346=F2345,"igual","diferente")</f>
        <v>diferente</v>
      </c>
    </row>
    <row r="2347" spans="1:13" x14ac:dyDescent="0.25">
      <c r="A2347">
        <v>510590</v>
      </c>
      <c r="B2347" t="s">
        <v>7244</v>
      </c>
      <c r="C2347">
        <v>51004</v>
      </c>
      <c r="D2347" t="s">
        <v>2959</v>
      </c>
      <c r="E2347" t="s">
        <v>643</v>
      </c>
      <c r="F2347" t="str">
        <f>VLOOKUP(A2347,'REGIÕES DE SAÚDE E SEUS MUNICÍP'!$A$4:$C$5569,3,0)</f>
        <v>Diamantino</v>
      </c>
      <c r="G2347" t="str">
        <f>VLOOKUP(H2347,'REGIÕES DE SAÚDE E SEUS MUNICÍP'!$A$4:$D$5569,4,0)</f>
        <v>Nobres</v>
      </c>
      <c r="H2347">
        <f>VLOOKUP(A2347,'REGIÕES DE SAÚDE E SEUS MUNICÍP'!$A$4:$A$5569,1,0)</f>
        <v>510590</v>
      </c>
      <c r="I2347" t="str">
        <f t="shared" si="144"/>
        <v>Mesmo município</v>
      </c>
      <c r="J2347" t="e">
        <f>VLOOKUP(D2347,'REGIÕES DE SAÚDE E SEUS MUNICÍP'!$C$4:$C$5569,1,0)</f>
        <v>#N/A</v>
      </c>
      <c r="K2347" t="e">
        <f t="shared" si="145"/>
        <v>#VALUE!</v>
      </c>
      <c r="L2347" t="str">
        <f t="shared" si="146"/>
        <v>Regiões semelhantes</v>
      </c>
      <c r="M2347" t="str">
        <f t="shared" si="147"/>
        <v>diferente</v>
      </c>
    </row>
    <row r="2348" spans="1:13" x14ac:dyDescent="0.25">
      <c r="A2348">
        <v>510600</v>
      </c>
      <c r="B2348" t="s">
        <v>7244</v>
      </c>
      <c r="C2348">
        <v>51004</v>
      </c>
      <c r="D2348" t="s">
        <v>2959</v>
      </c>
      <c r="E2348" t="s">
        <v>609</v>
      </c>
      <c r="F2348" t="str">
        <f>VLOOKUP(A2348,'REGIÕES DE SAÚDE E SEUS MUNICÍP'!$A$4:$C$5569,3,0)</f>
        <v>Diamantino</v>
      </c>
      <c r="G2348" t="str">
        <f>VLOOKUP(H2348,'REGIÕES DE SAÚDE E SEUS MUNICÍP'!$A$4:$D$5569,4,0)</f>
        <v>Nortelândia</v>
      </c>
      <c r="H2348">
        <f>VLOOKUP(A2348,'REGIÕES DE SAÚDE E SEUS MUNICÍP'!$A$4:$A$5569,1,0)</f>
        <v>510600</v>
      </c>
      <c r="I2348" t="str">
        <f t="shared" si="144"/>
        <v>Mesmo município</v>
      </c>
      <c r="J2348" t="e">
        <f>VLOOKUP(D2348,'REGIÕES DE SAÚDE E SEUS MUNICÍP'!$C$4:$C$5569,1,0)</f>
        <v>#N/A</v>
      </c>
      <c r="K2348" t="e">
        <f t="shared" si="145"/>
        <v>#VALUE!</v>
      </c>
      <c r="L2348" t="str">
        <f t="shared" si="146"/>
        <v>diferente</v>
      </c>
      <c r="M2348" t="str">
        <f t="shared" si="147"/>
        <v>igual</v>
      </c>
    </row>
    <row r="2349" spans="1:13" x14ac:dyDescent="0.25">
      <c r="A2349">
        <v>510610</v>
      </c>
      <c r="B2349" t="s">
        <v>7244</v>
      </c>
      <c r="C2349">
        <v>51002</v>
      </c>
      <c r="D2349" t="s">
        <v>1329</v>
      </c>
      <c r="E2349" t="s">
        <v>6728</v>
      </c>
      <c r="F2349" t="str">
        <f>VLOOKUP(A2349,'REGIÕES DE SAÚDE E SEUS MUNICÍP'!$A$4:$C$5569,3,0)</f>
        <v>Baixada Cuiabana</v>
      </c>
      <c r="G2349" t="str">
        <f>VLOOKUP(H2349,'REGIÕES DE SAÚDE E SEUS MUNICÍP'!$A$4:$D$5569,4,0)</f>
        <v>Nossa Senhora do Livramento</v>
      </c>
      <c r="H2349">
        <f>VLOOKUP(A2349,'REGIÕES DE SAÚDE E SEUS MUNICÍP'!$A$4:$A$5569,1,0)</f>
        <v>510610</v>
      </c>
      <c r="I2349" t="str">
        <f t="shared" si="144"/>
        <v>Mesmo município</v>
      </c>
      <c r="J2349" t="str">
        <f>VLOOKUP(D2349,'REGIÕES DE SAÚDE E SEUS MUNICÍP'!$C$4:$C$5569,1,0)</f>
        <v>Baixada Cuiabana</v>
      </c>
      <c r="K2349">
        <f t="shared" si="145"/>
        <v>1</v>
      </c>
      <c r="L2349" t="str">
        <f t="shared" si="146"/>
        <v>diferente</v>
      </c>
      <c r="M2349" t="str">
        <f t="shared" si="147"/>
        <v>diferente</v>
      </c>
    </row>
    <row r="2350" spans="1:13" x14ac:dyDescent="0.25">
      <c r="A2350">
        <v>510615</v>
      </c>
      <c r="B2350" t="s">
        <v>7244</v>
      </c>
      <c r="C2350">
        <v>51001</v>
      </c>
      <c r="D2350" t="s">
        <v>9008</v>
      </c>
      <c r="E2350" t="s">
        <v>6488</v>
      </c>
      <c r="F2350" t="str">
        <f>VLOOKUP(A2350,'REGIÕES DE SAÚDE E SEUS MUNICÍP'!$A$4:$C$5569,3,0)</f>
        <v>Alta Floresta</v>
      </c>
      <c r="G2350" t="str">
        <f>VLOOKUP(H2350,'REGIÕES DE SAÚDE E SEUS MUNICÍP'!$A$4:$D$5569,4,0)</f>
        <v>Nova Bandeirantes</v>
      </c>
      <c r="H2350">
        <f>VLOOKUP(A2350,'REGIÕES DE SAÚDE E SEUS MUNICÍP'!$A$4:$A$5569,1,0)</f>
        <v>510615</v>
      </c>
      <c r="I2350" t="str">
        <f t="shared" si="144"/>
        <v>Mesmo município</v>
      </c>
      <c r="J2350" t="e">
        <f>VLOOKUP(D2350,'REGIÕES DE SAÚDE E SEUS MUNICÍP'!$C$4:$C$5569,1,0)</f>
        <v>#N/A</v>
      </c>
      <c r="K2350" t="e">
        <f t="shared" si="145"/>
        <v>#VALUE!</v>
      </c>
      <c r="L2350" t="str">
        <f>IF(D2350=D2351,IF(F2350=F2351,"Regiões semelhantes","Nova composição"),"diferente")</f>
        <v>diferente</v>
      </c>
      <c r="M2350" t="str">
        <f t="shared" si="147"/>
        <v>diferente</v>
      </c>
    </row>
    <row r="2351" spans="1:13" x14ac:dyDescent="0.25">
      <c r="A2351">
        <v>510620</v>
      </c>
      <c r="B2351" t="s">
        <v>7244</v>
      </c>
      <c r="C2351">
        <v>51002</v>
      </c>
      <c r="D2351" t="s">
        <v>1329</v>
      </c>
      <c r="E2351" t="s">
        <v>638</v>
      </c>
      <c r="F2351" t="str">
        <f>VLOOKUP(A2351,'REGIÕES DE SAÚDE E SEUS MUNICÍP'!$A$4:$C$5569,3,0)</f>
        <v>Baixada Cuiabana</v>
      </c>
      <c r="G2351" t="str">
        <f>VLOOKUP(H2351,'REGIÕES DE SAÚDE E SEUS MUNICÍP'!$A$4:$D$5569,4,0)</f>
        <v>Nova Brasilândia</v>
      </c>
      <c r="H2351">
        <f>VLOOKUP(A2351,'REGIÕES DE SAÚDE E SEUS MUNICÍP'!$A$4:$A$5569,1,0)</f>
        <v>510620</v>
      </c>
      <c r="I2351" t="str">
        <f t="shared" si="144"/>
        <v>Mesmo município</v>
      </c>
      <c r="J2351" t="str">
        <f>VLOOKUP(D2351,'REGIÕES DE SAÚDE E SEUS MUNICÍP'!$C$4:$C$5569,1,0)</f>
        <v>Baixada Cuiabana</v>
      </c>
      <c r="K2351">
        <f t="shared" si="145"/>
        <v>1</v>
      </c>
      <c r="L2351" t="str">
        <f t="shared" si="146"/>
        <v>diferente</v>
      </c>
      <c r="M2351" t="str">
        <f>IF(F2351=F2350,"igual","diferente")</f>
        <v>diferente</v>
      </c>
    </row>
    <row r="2352" spans="1:13" x14ac:dyDescent="0.25">
      <c r="A2352">
        <v>510621</v>
      </c>
      <c r="B2352" t="s">
        <v>7244</v>
      </c>
      <c r="C2352">
        <v>51010</v>
      </c>
      <c r="D2352" t="s">
        <v>8062</v>
      </c>
      <c r="E2352" t="s">
        <v>2479</v>
      </c>
      <c r="F2352" t="str">
        <f>VLOOKUP(A2352,'REGIÕES DE SAÚDE E SEUS MUNICÍP'!$A$4:$C$5569,3,0)</f>
        <v>Colíder</v>
      </c>
      <c r="G2352" t="str">
        <f>VLOOKUP(H2352,'REGIÕES DE SAÚDE E SEUS MUNICÍP'!$A$4:$D$5569,4,0)</f>
        <v>Nova Canaã do Norte</v>
      </c>
      <c r="H2352">
        <f>VLOOKUP(A2352,'REGIÕES DE SAÚDE E SEUS MUNICÍP'!$A$4:$A$5569,1,0)</f>
        <v>510621</v>
      </c>
      <c r="I2352" t="str">
        <f t="shared" si="144"/>
        <v>Mesmo município</v>
      </c>
      <c r="J2352" t="e">
        <f>VLOOKUP(D2352,'REGIÕES DE SAÚDE E SEUS MUNICÍP'!$C$4:$C$5569,1,0)</f>
        <v>#N/A</v>
      </c>
      <c r="K2352" t="e">
        <f t="shared" si="145"/>
        <v>#VALUE!</v>
      </c>
      <c r="L2352" t="str">
        <f t="shared" si="146"/>
        <v>Regiões semelhantes</v>
      </c>
      <c r="M2352" t="str">
        <f t="shared" si="147"/>
        <v>diferente</v>
      </c>
    </row>
    <row r="2353" spans="1:13" x14ac:dyDescent="0.25">
      <c r="A2353">
        <v>510880</v>
      </c>
      <c r="B2353" t="s">
        <v>7244</v>
      </c>
      <c r="C2353">
        <v>51010</v>
      </c>
      <c r="D2353" t="s">
        <v>8062</v>
      </c>
      <c r="E2353" t="s">
        <v>838</v>
      </c>
      <c r="F2353" t="str">
        <f>VLOOKUP(A2353,'REGIÕES DE SAÚDE E SEUS MUNICÍP'!$A$4:$C$5569,3,0)</f>
        <v>Colíder</v>
      </c>
      <c r="G2353" t="str">
        <f>VLOOKUP(H2353,'REGIÕES DE SAÚDE E SEUS MUNICÍP'!$A$4:$D$5569,4,0)</f>
        <v>Nova Guarita</v>
      </c>
      <c r="H2353">
        <f>VLOOKUP(A2353,'REGIÕES DE SAÚDE E SEUS MUNICÍP'!$A$4:$A$5569,1,0)</f>
        <v>510880</v>
      </c>
      <c r="I2353" t="str">
        <f t="shared" si="144"/>
        <v>Mesmo município</v>
      </c>
      <c r="J2353" t="e">
        <f>VLOOKUP(D2353,'REGIÕES DE SAÚDE E SEUS MUNICÍP'!$C$4:$C$5569,1,0)</f>
        <v>#N/A</v>
      </c>
      <c r="K2353" t="e">
        <f t="shared" si="145"/>
        <v>#VALUE!</v>
      </c>
      <c r="L2353" t="str">
        <f t="shared" si="146"/>
        <v>diferente</v>
      </c>
      <c r="M2353" t="str">
        <f t="shared" si="147"/>
        <v>igual</v>
      </c>
    </row>
    <row r="2354" spans="1:13" x14ac:dyDescent="0.25">
      <c r="A2354">
        <v>510618</v>
      </c>
      <c r="B2354" t="s">
        <v>7244</v>
      </c>
      <c r="C2354">
        <v>51012</v>
      </c>
      <c r="D2354" t="s">
        <v>9530</v>
      </c>
      <c r="E2354" t="s">
        <v>9919</v>
      </c>
      <c r="F2354" t="str">
        <f>VLOOKUP(A2354,'REGIÕES DE SAÚDE E SEUS MUNICÍP'!$A$4:$C$5569,3,0)</f>
        <v>Pontes e Lacerda</v>
      </c>
      <c r="G2354" t="str">
        <f>VLOOKUP(H2354,'REGIÕES DE SAÚDE E SEUS MUNICÍP'!$A$4:$D$5569,4,0)</f>
        <v>Nova Lacerda</v>
      </c>
      <c r="H2354">
        <f>VLOOKUP(A2354,'REGIÕES DE SAÚDE E SEUS MUNICÍP'!$A$4:$A$5569,1,0)</f>
        <v>510618</v>
      </c>
      <c r="I2354" t="str">
        <f t="shared" si="144"/>
        <v>Mesmo município</v>
      </c>
      <c r="J2354" t="e">
        <f>VLOOKUP(D2354,'REGIÕES DE SAÚDE E SEUS MUNICÍP'!$C$4:$C$5569,1,0)</f>
        <v>#N/A</v>
      </c>
      <c r="K2354" t="e">
        <f t="shared" si="145"/>
        <v>#VALUE!</v>
      </c>
      <c r="L2354" t="str">
        <f t="shared" si="146"/>
        <v>diferente</v>
      </c>
      <c r="M2354" t="str">
        <f t="shared" si="147"/>
        <v>diferente</v>
      </c>
    </row>
    <row r="2355" spans="1:13" x14ac:dyDescent="0.25">
      <c r="A2355">
        <v>510885</v>
      </c>
      <c r="B2355" t="s">
        <v>7244</v>
      </c>
      <c r="C2355">
        <v>51007</v>
      </c>
      <c r="D2355" t="s">
        <v>1594</v>
      </c>
      <c r="E2355" t="s">
        <v>5290</v>
      </c>
      <c r="F2355" t="str">
        <f>VLOOKUP(A2355,'REGIÕES DE SAÚDE E SEUS MUNICÍP'!$A$4:$C$5569,3,0)</f>
        <v>Tangará da Serra</v>
      </c>
      <c r="G2355" t="str">
        <f>VLOOKUP(H2355,'REGIÕES DE SAÚDE E SEUS MUNICÍP'!$A$4:$D$5569,4,0)</f>
        <v>Nova Marilândia</v>
      </c>
      <c r="H2355">
        <f>VLOOKUP(A2355,'REGIÕES DE SAÚDE E SEUS MUNICÍP'!$A$4:$A$5569,1,0)</f>
        <v>510885</v>
      </c>
      <c r="I2355" t="str">
        <f t="shared" si="144"/>
        <v>Mesmo município</v>
      </c>
      <c r="J2355" t="e">
        <f>VLOOKUP(D2355,'REGIÕES DE SAÚDE E SEUS MUNICÍP'!$C$4:$C$5569,1,0)</f>
        <v>#N/A</v>
      </c>
      <c r="K2355" t="e">
        <f t="shared" si="145"/>
        <v>#VALUE!</v>
      </c>
      <c r="L2355" t="str">
        <f t="shared" si="146"/>
        <v>diferente</v>
      </c>
      <c r="M2355" t="str">
        <f t="shared" si="147"/>
        <v>diferente</v>
      </c>
    </row>
    <row r="2356" spans="1:13" x14ac:dyDescent="0.25">
      <c r="A2356">
        <v>510890</v>
      </c>
      <c r="B2356" t="s">
        <v>7244</v>
      </c>
      <c r="C2356">
        <v>51004</v>
      </c>
      <c r="D2356" t="s">
        <v>2959</v>
      </c>
      <c r="E2356" t="s">
        <v>1900</v>
      </c>
      <c r="F2356" t="str">
        <f>VLOOKUP(A2356,'REGIÕES DE SAÚDE E SEUS MUNICÍP'!$A$4:$C$5569,3,0)</f>
        <v>Diamantino</v>
      </c>
      <c r="G2356" t="str">
        <f>VLOOKUP(H2356,'REGIÕES DE SAÚDE E SEUS MUNICÍP'!$A$4:$D$5569,4,0)</f>
        <v>Nova Maringá</v>
      </c>
      <c r="H2356">
        <f>VLOOKUP(A2356,'REGIÕES DE SAÚDE E SEUS MUNICÍP'!$A$4:$A$5569,1,0)</f>
        <v>510890</v>
      </c>
      <c r="I2356" t="str">
        <f t="shared" si="144"/>
        <v>Mesmo município</v>
      </c>
      <c r="J2356" t="e">
        <f>VLOOKUP(D2356,'REGIÕES DE SAÚDE E SEUS MUNICÍP'!$C$4:$C$5569,1,0)</f>
        <v>#N/A</v>
      </c>
      <c r="K2356" t="e">
        <f t="shared" si="145"/>
        <v>#VALUE!</v>
      </c>
      <c r="L2356" t="str">
        <f>IF(D2356=D2357,IF(F2356=F2357,"Regiões semelhantes","Nova composição"),"diferente")</f>
        <v>diferente</v>
      </c>
      <c r="M2356" t="str">
        <f t="shared" si="147"/>
        <v>diferente</v>
      </c>
    </row>
    <row r="2357" spans="1:13" x14ac:dyDescent="0.25">
      <c r="A2357">
        <v>510895</v>
      </c>
      <c r="B2357" t="s">
        <v>7244</v>
      </c>
      <c r="C2357">
        <v>51001</v>
      </c>
      <c r="D2357" t="s">
        <v>9008</v>
      </c>
      <c r="E2357" t="s">
        <v>5278</v>
      </c>
      <c r="F2357" t="str">
        <f>VLOOKUP(A2357,'REGIÕES DE SAÚDE E SEUS MUNICÍP'!$A$4:$C$5569,3,0)</f>
        <v>Alta Floresta</v>
      </c>
      <c r="G2357" t="str">
        <f>VLOOKUP(H2357,'REGIÕES DE SAÚDE E SEUS MUNICÍP'!$A$4:$D$5569,4,0)</f>
        <v>Nova Monte Verde</v>
      </c>
      <c r="H2357">
        <f>VLOOKUP(A2357,'REGIÕES DE SAÚDE E SEUS MUNICÍP'!$A$4:$A$5569,1,0)</f>
        <v>510895</v>
      </c>
      <c r="I2357" t="str">
        <f t="shared" si="144"/>
        <v>Mesmo município</v>
      </c>
      <c r="J2357" t="e">
        <f>VLOOKUP(D2357,'REGIÕES DE SAÚDE E SEUS MUNICÍP'!$C$4:$C$5569,1,0)</f>
        <v>#N/A</v>
      </c>
      <c r="K2357" t="e">
        <f t="shared" si="145"/>
        <v>#VALUE!</v>
      </c>
      <c r="L2357" t="str">
        <f t="shared" si="146"/>
        <v>diferente</v>
      </c>
      <c r="M2357" t="str">
        <f>IF(F2357=F2356,"igual","diferente")</f>
        <v>diferente</v>
      </c>
    </row>
    <row r="2358" spans="1:13" x14ac:dyDescent="0.25">
      <c r="A2358">
        <v>510622</v>
      </c>
      <c r="B2358" t="s">
        <v>7244</v>
      </c>
      <c r="C2358">
        <v>51014</v>
      </c>
      <c r="D2358" t="s">
        <v>5205</v>
      </c>
      <c r="E2358" t="s">
        <v>874</v>
      </c>
      <c r="F2358" t="str">
        <f>VLOOKUP(A2358,'REGIÕES DE SAÚDE E SEUS MUNICÍP'!$A$4:$C$5569,3,0)</f>
        <v>Sinop</v>
      </c>
      <c r="G2358" t="str">
        <f>VLOOKUP(H2358,'REGIÕES DE SAÚDE E SEUS MUNICÍP'!$A$4:$D$5569,4,0)</f>
        <v>Nova Mutum</v>
      </c>
      <c r="H2358">
        <f>VLOOKUP(A2358,'REGIÕES DE SAÚDE E SEUS MUNICÍP'!$A$4:$A$5569,1,0)</f>
        <v>510622</v>
      </c>
      <c r="I2358" t="str">
        <f t="shared" si="144"/>
        <v>Mesmo município</v>
      </c>
      <c r="J2358" t="e">
        <f>VLOOKUP(D2358,'REGIÕES DE SAÚDE E SEUS MUNICÍP'!$C$4:$C$5569,1,0)</f>
        <v>#N/A</v>
      </c>
      <c r="K2358" t="e">
        <f t="shared" si="145"/>
        <v>#VALUE!</v>
      </c>
      <c r="L2358" t="str">
        <f t="shared" si="146"/>
        <v>diferente</v>
      </c>
      <c r="M2358" t="str">
        <f t="shared" si="147"/>
        <v>diferente</v>
      </c>
    </row>
    <row r="2359" spans="1:13" x14ac:dyDescent="0.25">
      <c r="A2359">
        <v>510617</v>
      </c>
      <c r="B2359" t="s">
        <v>7244</v>
      </c>
      <c r="C2359">
        <v>51006</v>
      </c>
      <c r="D2359" t="s">
        <v>10352</v>
      </c>
      <c r="E2359" t="s">
        <v>3198</v>
      </c>
      <c r="F2359" t="str">
        <f>VLOOKUP(A2359,'REGIÕES DE SAÚDE E SEUS MUNICÍP'!$A$4:$C$5569,3,0)</f>
        <v>Água Boa</v>
      </c>
      <c r="G2359" t="str">
        <f>VLOOKUP(H2359,'REGIÕES DE SAÚDE E SEUS MUNICÍP'!$A$4:$D$5569,4,0)</f>
        <v>Nova Nazaré</v>
      </c>
      <c r="H2359">
        <f>VLOOKUP(A2359,'REGIÕES DE SAÚDE E SEUS MUNICÍP'!$A$4:$A$5569,1,0)</f>
        <v>510617</v>
      </c>
      <c r="I2359" t="str">
        <f t="shared" si="144"/>
        <v>Mesmo município</v>
      </c>
      <c r="J2359" t="e">
        <f>VLOOKUP(D2359,'REGIÕES DE SAÚDE E SEUS MUNICÍP'!$C$4:$C$5569,1,0)</f>
        <v>#N/A</v>
      </c>
      <c r="K2359" t="e">
        <f t="shared" si="145"/>
        <v>#VALUE!</v>
      </c>
      <c r="L2359" t="str">
        <f t="shared" si="146"/>
        <v>diferente</v>
      </c>
      <c r="M2359" t="str">
        <f t="shared" si="147"/>
        <v>diferente</v>
      </c>
    </row>
    <row r="2360" spans="1:13" x14ac:dyDescent="0.25">
      <c r="A2360">
        <v>510623</v>
      </c>
      <c r="B2360" t="s">
        <v>7244</v>
      </c>
      <c r="C2360">
        <v>51007</v>
      </c>
      <c r="D2360" t="s">
        <v>1594</v>
      </c>
      <c r="E2360" t="s">
        <v>7002</v>
      </c>
      <c r="F2360" t="str">
        <f>VLOOKUP(A2360,'REGIÕES DE SAÚDE E SEUS MUNICÍP'!$A$4:$C$5569,3,0)</f>
        <v>Tangará da Serra</v>
      </c>
      <c r="G2360" t="str">
        <f>VLOOKUP(H2360,'REGIÕES DE SAÚDE E SEUS MUNICÍP'!$A$4:$D$5569,4,0)</f>
        <v>Nova Olímpia</v>
      </c>
      <c r="H2360">
        <f>VLOOKUP(A2360,'REGIÕES DE SAÚDE E SEUS MUNICÍP'!$A$4:$A$5569,1,0)</f>
        <v>510623</v>
      </c>
      <c r="I2360" t="str">
        <f t="shared" si="144"/>
        <v>Mesmo município</v>
      </c>
      <c r="J2360" t="e">
        <f>VLOOKUP(D2360,'REGIÕES DE SAÚDE E SEUS MUNICÍP'!$C$4:$C$5569,1,0)</f>
        <v>#N/A</v>
      </c>
      <c r="K2360" t="e">
        <f t="shared" si="145"/>
        <v>#VALUE!</v>
      </c>
      <c r="L2360" t="str">
        <f t="shared" si="146"/>
        <v>diferente</v>
      </c>
      <c r="M2360" t="str">
        <f t="shared" si="147"/>
        <v>diferente</v>
      </c>
    </row>
    <row r="2361" spans="1:13" x14ac:dyDescent="0.25">
      <c r="A2361">
        <v>510619</v>
      </c>
      <c r="B2361" t="s">
        <v>7244</v>
      </c>
      <c r="C2361">
        <v>51010</v>
      </c>
      <c r="D2361" t="s">
        <v>8062</v>
      </c>
      <c r="E2361" t="s">
        <v>4472</v>
      </c>
      <c r="F2361" t="str">
        <f>VLOOKUP(A2361,'REGIÕES DE SAÚDE E SEUS MUNICÍP'!$A$4:$C$5569,3,0)</f>
        <v>Colíder</v>
      </c>
      <c r="G2361" t="str">
        <f>VLOOKUP(H2361,'REGIÕES DE SAÚDE E SEUS MUNICÍP'!$A$4:$D$5569,4,0)</f>
        <v>Nova Santa Helena</v>
      </c>
      <c r="H2361">
        <f>VLOOKUP(A2361,'REGIÕES DE SAÚDE E SEUS MUNICÍP'!$A$4:$A$5569,1,0)</f>
        <v>510619</v>
      </c>
      <c r="I2361" t="str">
        <f t="shared" si="144"/>
        <v>Mesmo município</v>
      </c>
      <c r="J2361" t="e">
        <f>VLOOKUP(D2361,'REGIÕES DE SAÚDE E SEUS MUNICÍP'!$C$4:$C$5569,1,0)</f>
        <v>#N/A</v>
      </c>
      <c r="K2361" t="e">
        <f t="shared" si="145"/>
        <v>#VALUE!</v>
      </c>
      <c r="L2361" t="str">
        <f t="shared" si="146"/>
        <v>diferente</v>
      </c>
      <c r="M2361" t="str">
        <f t="shared" si="147"/>
        <v>diferente</v>
      </c>
    </row>
    <row r="2362" spans="1:13" x14ac:dyDescent="0.25">
      <c r="A2362">
        <v>510624</v>
      </c>
      <c r="B2362" t="s">
        <v>7244</v>
      </c>
      <c r="C2362">
        <v>51014</v>
      </c>
      <c r="D2362" t="s">
        <v>5205</v>
      </c>
      <c r="E2362" t="s">
        <v>7167</v>
      </c>
      <c r="F2362" t="str">
        <f>VLOOKUP(A2362,'REGIÕES DE SAÚDE E SEUS MUNICÍP'!$A$4:$C$5569,3,0)</f>
        <v>Sinop</v>
      </c>
      <c r="G2362" t="str">
        <f>VLOOKUP(H2362,'REGIÕES DE SAÚDE E SEUS MUNICÍP'!$A$4:$D$5569,4,0)</f>
        <v>Nova Ubiratã</v>
      </c>
      <c r="H2362">
        <f>VLOOKUP(A2362,'REGIÕES DE SAÚDE E SEUS MUNICÍP'!$A$4:$A$5569,1,0)</f>
        <v>510624</v>
      </c>
      <c r="I2362" t="str">
        <f t="shared" si="144"/>
        <v>Mesmo município</v>
      </c>
      <c r="J2362" t="e">
        <f>VLOOKUP(D2362,'REGIÕES DE SAÚDE E SEUS MUNICÍP'!$C$4:$C$5569,1,0)</f>
        <v>#N/A</v>
      </c>
      <c r="K2362" t="e">
        <f t="shared" si="145"/>
        <v>#VALUE!</v>
      </c>
      <c r="L2362" t="str">
        <f t="shared" si="146"/>
        <v>diferente</v>
      </c>
      <c r="M2362" t="str">
        <f t="shared" si="147"/>
        <v>diferente</v>
      </c>
    </row>
    <row r="2363" spans="1:13" x14ac:dyDescent="0.25">
      <c r="A2363">
        <v>510625</v>
      </c>
      <c r="B2363" t="s">
        <v>7244</v>
      </c>
      <c r="C2363">
        <v>51005</v>
      </c>
      <c r="D2363" t="s">
        <v>96</v>
      </c>
      <c r="E2363" t="s">
        <v>899</v>
      </c>
      <c r="F2363" t="str">
        <f>VLOOKUP(A2363,'REGIÕES DE SAÚDE E SEUS MUNICÍP'!$A$4:$C$5569,3,0)</f>
        <v>Barra do Garças</v>
      </c>
      <c r="G2363" t="str">
        <f>VLOOKUP(H2363,'REGIÕES DE SAÚDE E SEUS MUNICÍP'!$A$4:$D$5569,4,0)</f>
        <v>Nova Xavantina</v>
      </c>
      <c r="H2363">
        <f>VLOOKUP(A2363,'REGIÕES DE SAÚDE E SEUS MUNICÍP'!$A$4:$A$5569,1,0)</f>
        <v>510625</v>
      </c>
      <c r="I2363" t="str">
        <f t="shared" si="144"/>
        <v>Mesmo município</v>
      </c>
      <c r="J2363" t="e">
        <f>VLOOKUP(D2363,'REGIÕES DE SAÚDE E SEUS MUNICÍP'!$C$4:$C$5569,1,0)</f>
        <v>#N/A</v>
      </c>
      <c r="K2363" t="e">
        <f t="shared" si="145"/>
        <v>#VALUE!</v>
      </c>
      <c r="L2363" t="str">
        <f t="shared" si="146"/>
        <v>diferente</v>
      </c>
      <c r="M2363" t="str">
        <f t="shared" si="147"/>
        <v>diferente</v>
      </c>
    </row>
    <row r="2364" spans="1:13" x14ac:dyDescent="0.25">
      <c r="A2364">
        <v>510627</v>
      </c>
      <c r="B2364" t="s">
        <v>7244</v>
      </c>
      <c r="C2364">
        <v>51016</v>
      </c>
      <c r="D2364" t="s">
        <v>3861</v>
      </c>
      <c r="E2364" t="s">
        <v>7078</v>
      </c>
      <c r="F2364" t="str">
        <f>VLOOKUP(A2364,'REGIÕES DE SAÚDE E SEUS MUNICÍP'!$A$4:$C$5569,3,0)</f>
        <v>Juara</v>
      </c>
      <c r="G2364" t="str">
        <f>VLOOKUP(H2364,'REGIÕES DE SAÚDE E SEUS MUNICÍP'!$A$4:$D$5569,4,0)</f>
        <v>Novo Horizonte do Norte</v>
      </c>
      <c r="H2364">
        <f>VLOOKUP(A2364,'REGIÕES DE SAÚDE E SEUS MUNICÍP'!$A$4:$A$5569,1,0)</f>
        <v>510627</v>
      </c>
      <c r="I2364" t="str">
        <f t="shared" si="144"/>
        <v>Mesmo município</v>
      </c>
      <c r="J2364" t="e">
        <f>VLOOKUP(D2364,'REGIÕES DE SAÚDE E SEUS MUNICÍP'!$C$4:$C$5569,1,0)</f>
        <v>#N/A</v>
      </c>
      <c r="K2364" t="e">
        <f t="shared" si="145"/>
        <v>#VALUE!</v>
      </c>
      <c r="L2364" t="str">
        <f t="shared" si="146"/>
        <v>diferente</v>
      </c>
      <c r="M2364" t="str">
        <f t="shared" si="147"/>
        <v>diferente</v>
      </c>
    </row>
    <row r="2365" spans="1:13" x14ac:dyDescent="0.25">
      <c r="A2365">
        <v>510626</v>
      </c>
      <c r="B2365" t="s">
        <v>7244</v>
      </c>
      <c r="C2365">
        <v>51015</v>
      </c>
      <c r="D2365" t="s">
        <v>10614</v>
      </c>
      <c r="E2365" t="s">
        <v>9289</v>
      </c>
      <c r="F2365" t="str">
        <f>VLOOKUP(A2365,'REGIÕES DE SAÚDE E SEUS MUNICÍP'!$A$4:$C$5569,3,0)</f>
        <v>Peixoto de Azevedo</v>
      </c>
      <c r="G2365" t="str">
        <f>VLOOKUP(H2365,'REGIÕES DE SAÚDE E SEUS MUNICÍP'!$A$4:$D$5569,4,0)</f>
        <v>Novo Mundo</v>
      </c>
      <c r="H2365">
        <f>VLOOKUP(A2365,'REGIÕES DE SAÚDE E SEUS MUNICÍP'!$A$4:$A$5569,1,0)</f>
        <v>510626</v>
      </c>
      <c r="I2365" t="str">
        <f t="shared" si="144"/>
        <v>Mesmo município</v>
      </c>
      <c r="J2365" t="e">
        <f>VLOOKUP(D2365,'REGIÕES DE SAÚDE E SEUS MUNICÍP'!$C$4:$C$5569,1,0)</f>
        <v>#N/A</v>
      </c>
      <c r="K2365" t="e">
        <f t="shared" si="145"/>
        <v>#VALUE!</v>
      </c>
      <c r="L2365" t="str">
        <f t="shared" si="146"/>
        <v>diferente</v>
      </c>
      <c r="M2365" t="str">
        <f t="shared" si="147"/>
        <v>diferente</v>
      </c>
    </row>
    <row r="2366" spans="1:13" x14ac:dyDescent="0.25">
      <c r="A2366">
        <v>510631</v>
      </c>
      <c r="B2366" t="s">
        <v>7244</v>
      </c>
      <c r="C2366">
        <v>51009</v>
      </c>
      <c r="D2366" t="s">
        <v>5220</v>
      </c>
      <c r="E2366" t="s">
        <v>10167</v>
      </c>
      <c r="F2366" t="str">
        <f>VLOOKUP(A2366,'REGIÕES DE SAÚDE E SEUS MUNICÍP'!$A$4:$C$5569,3,0)</f>
        <v>São Félix do Araguaia</v>
      </c>
      <c r="G2366" t="str">
        <f>VLOOKUP(H2366,'REGIÕES DE SAÚDE E SEUS MUNICÍP'!$A$4:$D$5569,4,0)</f>
        <v>Novo Santo Antônio</v>
      </c>
      <c r="H2366">
        <f>VLOOKUP(A2366,'REGIÕES DE SAÚDE E SEUS MUNICÍP'!$A$4:$A$5569,1,0)</f>
        <v>510631</v>
      </c>
      <c r="I2366" t="str">
        <f t="shared" si="144"/>
        <v>Mesmo município</v>
      </c>
      <c r="J2366" t="e">
        <f>VLOOKUP(D2366,'REGIÕES DE SAÚDE E SEUS MUNICÍP'!$C$4:$C$5569,1,0)</f>
        <v>#N/A</v>
      </c>
      <c r="K2366" t="e">
        <f t="shared" si="145"/>
        <v>#VALUE!</v>
      </c>
      <c r="L2366" t="str">
        <f t="shared" si="146"/>
        <v>diferente</v>
      </c>
      <c r="M2366" t="str">
        <f t="shared" si="147"/>
        <v>diferente</v>
      </c>
    </row>
    <row r="2367" spans="1:13" x14ac:dyDescent="0.25">
      <c r="A2367">
        <v>510628</v>
      </c>
      <c r="B2367" t="s">
        <v>7244</v>
      </c>
      <c r="C2367">
        <v>51005</v>
      </c>
      <c r="D2367" t="s">
        <v>96</v>
      </c>
      <c r="E2367" t="s">
        <v>6921</v>
      </c>
      <c r="F2367" t="str">
        <f>VLOOKUP(A2367,'REGIÕES DE SAÚDE E SEUS MUNICÍP'!$A$4:$C$5569,3,0)</f>
        <v>Barra do Garças</v>
      </c>
      <c r="G2367" t="str">
        <f>VLOOKUP(H2367,'REGIÕES DE SAÚDE E SEUS MUNICÍP'!$A$4:$D$5569,4,0)</f>
        <v>Novo São Joaquim</v>
      </c>
      <c r="H2367">
        <f>VLOOKUP(A2367,'REGIÕES DE SAÚDE E SEUS MUNICÍP'!$A$4:$A$5569,1,0)</f>
        <v>510628</v>
      </c>
      <c r="I2367" t="str">
        <f t="shared" si="144"/>
        <v>Mesmo município</v>
      </c>
      <c r="J2367" t="e">
        <f>VLOOKUP(D2367,'REGIÕES DE SAÚDE E SEUS MUNICÍP'!$C$4:$C$5569,1,0)</f>
        <v>#N/A</v>
      </c>
      <c r="K2367" t="e">
        <f t="shared" si="145"/>
        <v>#VALUE!</v>
      </c>
      <c r="L2367" t="str">
        <f t="shared" si="146"/>
        <v>diferente</v>
      </c>
      <c r="M2367" t="str">
        <f t="shared" si="147"/>
        <v>diferente</v>
      </c>
    </row>
    <row r="2368" spans="1:13" x14ac:dyDescent="0.25">
      <c r="A2368">
        <v>510629</v>
      </c>
      <c r="B2368" t="s">
        <v>7244</v>
      </c>
      <c r="C2368">
        <v>51001</v>
      </c>
      <c r="D2368" t="s">
        <v>9008</v>
      </c>
      <c r="E2368" t="s">
        <v>5411</v>
      </c>
      <c r="F2368" t="str">
        <f>VLOOKUP(A2368,'REGIÕES DE SAÚDE E SEUS MUNICÍP'!$A$4:$C$5569,3,0)</f>
        <v>Alta Floresta</v>
      </c>
      <c r="G2368" t="str">
        <f>VLOOKUP(H2368,'REGIÕES DE SAÚDE E SEUS MUNICÍP'!$A$4:$D$5569,4,0)</f>
        <v>Paranaíta</v>
      </c>
      <c r="H2368">
        <f>VLOOKUP(A2368,'REGIÕES DE SAÚDE E SEUS MUNICÍP'!$A$4:$A$5569,1,0)</f>
        <v>510629</v>
      </c>
      <c r="I2368" t="str">
        <f t="shared" si="144"/>
        <v>Mesmo município</v>
      </c>
      <c r="J2368" t="e">
        <f>VLOOKUP(D2368,'REGIÕES DE SAÚDE E SEUS MUNICÍP'!$C$4:$C$5569,1,0)</f>
        <v>#N/A</v>
      </c>
      <c r="K2368" t="e">
        <f t="shared" si="145"/>
        <v>#VALUE!</v>
      </c>
      <c r="L2368" t="str">
        <f>IF(D2368=D2369,IF(F2368=F2369,"Regiões semelhantes","Nova composição"),"diferente")</f>
        <v>diferente</v>
      </c>
      <c r="M2368" t="str">
        <f t="shared" si="147"/>
        <v>diferente</v>
      </c>
    </row>
    <row r="2369" spans="1:13" x14ac:dyDescent="0.25">
      <c r="A2369">
        <v>510630</v>
      </c>
      <c r="B2369" t="s">
        <v>7244</v>
      </c>
      <c r="C2369">
        <v>51013</v>
      </c>
      <c r="D2369" t="s">
        <v>7183</v>
      </c>
      <c r="E2369" t="s">
        <v>3337</v>
      </c>
      <c r="F2369" t="str">
        <f>VLOOKUP(A2369,'REGIÕES DE SAÚDE E SEUS MUNICÍP'!$A$4:$C$5569,3,0)</f>
        <v>Rondonópolis</v>
      </c>
      <c r="G2369" t="str">
        <f>VLOOKUP(H2369,'REGIÕES DE SAÚDE E SEUS MUNICÍP'!$A$4:$D$5569,4,0)</f>
        <v>Paranatinga</v>
      </c>
      <c r="H2369">
        <f>VLOOKUP(A2369,'REGIÕES DE SAÚDE E SEUS MUNICÍP'!$A$4:$A$5569,1,0)</f>
        <v>510630</v>
      </c>
      <c r="I2369" t="str">
        <f t="shared" si="144"/>
        <v>Mesmo município</v>
      </c>
      <c r="J2369" t="e">
        <f>VLOOKUP(D2369,'REGIÕES DE SAÚDE E SEUS MUNICÍP'!$C$4:$C$5569,1,0)</f>
        <v>#N/A</v>
      </c>
      <c r="K2369" t="e">
        <f t="shared" si="145"/>
        <v>#VALUE!</v>
      </c>
      <c r="L2369" t="str">
        <f t="shared" si="146"/>
        <v>Regiões semelhantes</v>
      </c>
      <c r="M2369" t="str">
        <f>IF(F2369=F2368,"igual","diferente")</f>
        <v>diferente</v>
      </c>
    </row>
    <row r="2370" spans="1:13" x14ac:dyDescent="0.25">
      <c r="A2370">
        <v>510637</v>
      </c>
      <c r="B2370" t="s">
        <v>7244</v>
      </c>
      <c r="C2370">
        <v>51013</v>
      </c>
      <c r="D2370" t="s">
        <v>7183</v>
      </c>
      <c r="E2370" t="s">
        <v>431</v>
      </c>
      <c r="F2370" t="str">
        <f>VLOOKUP(A2370,'REGIÕES DE SAÚDE E SEUS MUNICÍP'!$A$4:$C$5569,3,0)</f>
        <v>Rondonópolis</v>
      </c>
      <c r="G2370" t="str">
        <f>VLOOKUP(H2370,'REGIÕES DE SAÚDE E SEUS MUNICÍP'!$A$4:$D$5569,4,0)</f>
        <v>Pedra Preta</v>
      </c>
      <c r="H2370">
        <f>VLOOKUP(A2370,'REGIÕES DE SAÚDE E SEUS MUNICÍP'!$A$4:$A$5569,1,0)</f>
        <v>510637</v>
      </c>
      <c r="I2370" t="str">
        <f t="shared" si="144"/>
        <v>Mesmo município</v>
      </c>
      <c r="J2370" t="e">
        <f>VLOOKUP(D2370,'REGIÕES DE SAÚDE E SEUS MUNICÍP'!$C$4:$C$5569,1,0)</f>
        <v>#N/A</v>
      </c>
      <c r="K2370" t="e">
        <f t="shared" si="145"/>
        <v>#VALUE!</v>
      </c>
      <c r="L2370" t="str">
        <f t="shared" si="146"/>
        <v>diferente</v>
      </c>
      <c r="M2370" t="str">
        <f t="shared" si="147"/>
        <v>igual</v>
      </c>
    </row>
    <row r="2371" spans="1:13" x14ac:dyDescent="0.25">
      <c r="A2371">
        <v>510642</v>
      </c>
      <c r="B2371" t="s">
        <v>7244</v>
      </c>
      <c r="C2371">
        <v>51015</v>
      </c>
      <c r="D2371" t="s">
        <v>10614</v>
      </c>
      <c r="E2371" t="s">
        <v>3961</v>
      </c>
      <c r="F2371" t="str">
        <f>VLOOKUP(A2371,'REGIÕES DE SAÚDE E SEUS MUNICÍP'!$A$4:$C$5569,3,0)</f>
        <v>Peixoto de Azevedo</v>
      </c>
      <c r="G2371" t="str">
        <f>VLOOKUP(H2371,'REGIÕES DE SAÚDE E SEUS MUNICÍP'!$A$4:$D$5569,4,0)</f>
        <v>Peixoto de Azevedo</v>
      </c>
      <c r="H2371">
        <f>VLOOKUP(A2371,'REGIÕES DE SAÚDE E SEUS MUNICÍP'!$A$4:$A$5569,1,0)</f>
        <v>510642</v>
      </c>
      <c r="I2371" t="str">
        <f t="shared" ref="I2371:I2434" si="148">IF(G2371=E2371,"Mesmo município","Município diferente")</f>
        <v>Mesmo município</v>
      </c>
      <c r="J2371" t="e">
        <f>VLOOKUP(D2371,'REGIÕES DE SAÚDE E SEUS MUNICÍP'!$C$4:$C$5569,1,0)</f>
        <v>#N/A</v>
      </c>
      <c r="K2371" t="e">
        <f t="shared" si="145"/>
        <v>#VALUE!</v>
      </c>
      <c r="L2371" t="str">
        <f t="shared" si="146"/>
        <v>diferente</v>
      </c>
      <c r="M2371" t="str">
        <f t="shared" si="147"/>
        <v>diferente</v>
      </c>
    </row>
    <row r="2372" spans="1:13" x14ac:dyDescent="0.25">
      <c r="A2372">
        <v>510645</v>
      </c>
      <c r="B2372" t="s">
        <v>7244</v>
      </c>
      <c r="C2372">
        <v>51002</v>
      </c>
      <c r="D2372" t="s">
        <v>1329</v>
      </c>
      <c r="E2372" t="s">
        <v>9249</v>
      </c>
      <c r="F2372" t="str">
        <f>VLOOKUP(A2372,'REGIÕES DE SAÚDE E SEUS MUNICÍP'!$A$4:$C$5569,3,0)</f>
        <v>Baixada Cuiabana</v>
      </c>
      <c r="G2372" t="str">
        <f>VLOOKUP(H2372,'REGIÕES DE SAÚDE E SEUS MUNICÍP'!$A$4:$D$5569,4,0)</f>
        <v>Planalto da Serra</v>
      </c>
      <c r="H2372">
        <f>VLOOKUP(A2372,'REGIÕES DE SAÚDE E SEUS MUNICÍP'!$A$4:$A$5569,1,0)</f>
        <v>510645</v>
      </c>
      <c r="I2372" t="str">
        <f t="shared" si="148"/>
        <v>Mesmo município</v>
      </c>
      <c r="J2372" t="str">
        <f>VLOOKUP(D2372,'REGIÕES DE SAÚDE E SEUS MUNICÍP'!$C$4:$C$5569,1,0)</f>
        <v>Baixada Cuiabana</v>
      </c>
      <c r="K2372">
        <f t="shared" ref="K2372:K2435" si="149">SEARCH(F2372,D2372)</f>
        <v>1</v>
      </c>
      <c r="L2372" t="str">
        <f t="shared" ref="L2372:L2434" si="150">IF(D2372=D2373,IF(F2372=F2373,"Regiões semelhantes","Nova composição"),"diferente")</f>
        <v>Regiões semelhantes</v>
      </c>
      <c r="M2372" t="str">
        <f t="shared" si="147"/>
        <v>diferente</v>
      </c>
    </row>
    <row r="2373" spans="1:13" x14ac:dyDescent="0.25">
      <c r="A2373">
        <v>510650</v>
      </c>
      <c r="B2373" t="s">
        <v>7244</v>
      </c>
      <c r="C2373">
        <v>51002</v>
      </c>
      <c r="D2373" t="s">
        <v>1329</v>
      </c>
      <c r="E2373" t="s">
        <v>2276</v>
      </c>
      <c r="F2373" t="str">
        <f>VLOOKUP(A2373,'REGIÕES DE SAÚDE E SEUS MUNICÍP'!$A$4:$C$5569,3,0)</f>
        <v>Baixada Cuiabana</v>
      </c>
      <c r="G2373" t="str">
        <f>VLOOKUP(H2373,'REGIÕES DE SAÚDE E SEUS MUNICÍP'!$A$4:$D$5569,4,0)</f>
        <v>Poconé</v>
      </c>
      <c r="H2373">
        <f>VLOOKUP(A2373,'REGIÕES DE SAÚDE E SEUS MUNICÍP'!$A$4:$A$5569,1,0)</f>
        <v>510650</v>
      </c>
      <c r="I2373" t="str">
        <f t="shared" si="148"/>
        <v>Mesmo município</v>
      </c>
      <c r="J2373" t="str">
        <f>VLOOKUP(D2373,'REGIÕES DE SAÚDE E SEUS MUNICÍP'!$C$4:$C$5569,1,0)</f>
        <v>Baixada Cuiabana</v>
      </c>
      <c r="K2373">
        <f t="shared" si="149"/>
        <v>1</v>
      </c>
      <c r="L2373" t="str">
        <f t="shared" si="150"/>
        <v>diferente</v>
      </c>
      <c r="M2373" t="str">
        <f t="shared" si="147"/>
        <v>igual</v>
      </c>
    </row>
    <row r="2374" spans="1:13" x14ac:dyDescent="0.25">
      <c r="A2374">
        <v>510665</v>
      </c>
      <c r="B2374" t="s">
        <v>7244</v>
      </c>
      <c r="C2374">
        <v>51005</v>
      </c>
      <c r="D2374" t="s">
        <v>96</v>
      </c>
      <c r="E2374" t="s">
        <v>4162</v>
      </c>
      <c r="F2374" t="str">
        <f>VLOOKUP(A2374,'REGIÕES DE SAÚDE E SEUS MUNICÍP'!$A$4:$C$5569,3,0)</f>
        <v>Barra do Garças</v>
      </c>
      <c r="G2374" t="str">
        <f>VLOOKUP(H2374,'REGIÕES DE SAÚDE E SEUS MUNICÍP'!$A$4:$D$5569,4,0)</f>
        <v>Pontal do Araguaia</v>
      </c>
      <c r="H2374">
        <f>VLOOKUP(A2374,'REGIÕES DE SAÚDE E SEUS MUNICÍP'!$A$4:$A$5569,1,0)</f>
        <v>510665</v>
      </c>
      <c r="I2374" t="str">
        <f t="shared" si="148"/>
        <v>Mesmo município</v>
      </c>
      <c r="J2374" t="e">
        <f>VLOOKUP(D2374,'REGIÕES DE SAÚDE E SEUS MUNICÍP'!$C$4:$C$5569,1,0)</f>
        <v>#N/A</v>
      </c>
      <c r="K2374" t="e">
        <f t="shared" si="149"/>
        <v>#VALUE!</v>
      </c>
      <c r="L2374" t="str">
        <f t="shared" si="150"/>
        <v>Regiões semelhantes</v>
      </c>
      <c r="M2374" t="str">
        <f t="shared" ref="M2374:M2437" si="151">IF(F2374=F2373,"igual","diferente")</f>
        <v>diferente</v>
      </c>
    </row>
    <row r="2375" spans="1:13" x14ac:dyDescent="0.25">
      <c r="A2375">
        <v>510670</v>
      </c>
      <c r="B2375" t="s">
        <v>7244</v>
      </c>
      <c r="C2375">
        <v>51005</v>
      </c>
      <c r="D2375" t="s">
        <v>96</v>
      </c>
      <c r="E2375" t="s">
        <v>940</v>
      </c>
      <c r="F2375" t="str">
        <f>VLOOKUP(A2375,'REGIÕES DE SAÚDE E SEUS MUNICÍP'!$A$4:$C$5569,3,0)</f>
        <v>Barra do Garças</v>
      </c>
      <c r="G2375" t="str">
        <f>VLOOKUP(H2375,'REGIÕES DE SAÚDE E SEUS MUNICÍP'!$A$4:$D$5569,4,0)</f>
        <v>Ponte Branca</v>
      </c>
      <c r="H2375">
        <f>VLOOKUP(A2375,'REGIÕES DE SAÚDE E SEUS MUNICÍP'!$A$4:$A$5569,1,0)</f>
        <v>510670</v>
      </c>
      <c r="I2375" t="str">
        <f t="shared" si="148"/>
        <v>Mesmo município</v>
      </c>
      <c r="J2375" t="e">
        <f>VLOOKUP(D2375,'REGIÕES DE SAÚDE E SEUS MUNICÍP'!$C$4:$C$5569,1,0)</f>
        <v>#N/A</v>
      </c>
      <c r="K2375" t="e">
        <f t="shared" si="149"/>
        <v>#VALUE!</v>
      </c>
      <c r="L2375" t="str">
        <f t="shared" si="150"/>
        <v>diferente</v>
      </c>
      <c r="M2375" t="str">
        <f t="shared" si="151"/>
        <v>igual</v>
      </c>
    </row>
    <row r="2376" spans="1:13" x14ac:dyDescent="0.25">
      <c r="A2376">
        <v>510675</v>
      </c>
      <c r="B2376" t="s">
        <v>7244</v>
      </c>
      <c r="C2376">
        <v>51012</v>
      </c>
      <c r="D2376" t="s">
        <v>9530</v>
      </c>
      <c r="E2376" t="s">
        <v>5681</v>
      </c>
      <c r="F2376" t="str">
        <f>VLOOKUP(A2376,'REGIÕES DE SAÚDE E SEUS MUNICÍP'!$A$4:$C$5569,3,0)</f>
        <v>Pontes e Lacerda</v>
      </c>
      <c r="G2376" t="str">
        <f>VLOOKUP(H2376,'REGIÕES DE SAÚDE E SEUS MUNICÍP'!$A$4:$D$5569,4,0)</f>
        <v>Pontes e Lacerda</v>
      </c>
      <c r="H2376">
        <f>VLOOKUP(A2376,'REGIÕES DE SAÚDE E SEUS MUNICÍP'!$A$4:$A$5569,1,0)</f>
        <v>510675</v>
      </c>
      <c r="I2376" t="str">
        <f t="shared" si="148"/>
        <v>Mesmo município</v>
      </c>
      <c r="J2376" t="e">
        <f>VLOOKUP(D2376,'REGIÕES DE SAÚDE E SEUS MUNICÍP'!$C$4:$C$5569,1,0)</f>
        <v>#N/A</v>
      </c>
      <c r="K2376" t="e">
        <f t="shared" si="149"/>
        <v>#VALUE!</v>
      </c>
      <c r="L2376" t="str">
        <f t="shared" si="150"/>
        <v>diferente</v>
      </c>
      <c r="M2376" t="str">
        <f t="shared" si="151"/>
        <v>diferente</v>
      </c>
    </row>
    <row r="2377" spans="1:13" x14ac:dyDescent="0.25">
      <c r="A2377">
        <v>510677</v>
      </c>
      <c r="B2377" t="s">
        <v>7244</v>
      </c>
      <c r="C2377">
        <v>51003</v>
      </c>
      <c r="D2377" t="s">
        <v>1191</v>
      </c>
      <c r="E2377" t="s">
        <v>6764</v>
      </c>
      <c r="F2377" t="str">
        <f>VLOOKUP(A2377,'REGIÕES DE SAÚDE E SEUS MUNICÍP'!$A$4:$C$5569,3,0)</f>
        <v>Porto Alegre do Norte</v>
      </c>
      <c r="G2377" t="str">
        <f>VLOOKUP(H2377,'REGIÕES DE SAÚDE E SEUS MUNICÍP'!$A$4:$D$5569,4,0)</f>
        <v>Porto Alegre do Norte</v>
      </c>
      <c r="H2377">
        <f>VLOOKUP(A2377,'REGIÕES DE SAÚDE E SEUS MUNICÍP'!$A$4:$A$5569,1,0)</f>
        <v>510677</v>
      </c>
      <c r="I2377" t="str">
        <f t="shared" si="148"/>
        <v>Mesmo município</v>
      </c>
      <c r="J2377" t="e">
        <f>VLOOKUP(D2377,'REGIÕES DE SAÚDE E SEUS MUNICÍP'!$C$4:$C$5569,1,0)</f>
        <v>#N/A</v>
      </c>
      <c r="K2377" t="e">
        <f t="shared" si="149"/>
        <v>#VALUE!</v>
      </c>
      <c r="L2377" t="str">
        <f t="shared" si="150"/>
        <v>diferente</v>
      </c>
      <c r="M2377" t="str">
        <f t="shared" si="151"/>
        <v>diferente</v>
      </c>
    </row>
    <row r="2378" spans="1:13" x14ac:dyDescent="0.25">
      <c r="A2378">
        <v>510680</v>
      </c>
      <c r="B2378" t="s">
        <v>7244</v>
      </c>
      <c r="C2378">
        <v>51016</v>
      </c>
      <c r="D2378" t="s">
        <v>3861</v>
      </c>
      <c r="E2378" t="s">
        <v>10152</v>
      </c>
      <c r="F2378" t="str">
        <f>VLOOKUP(A2378,'REGIÕES DE SAÚDE E SEUS MUNICÍP'!$A$4:$C$5569,3,0)</f>
        <v>Juara</v>
      </c>
      <c r="G2378" t="str">
        <f>VLOOKUP(H2378,'REGIÕES DE SAÚDE E SEUS MUNICÍP'!$A$4:$D$5569,4,0)</f>
        <v>Porto dos Gaúchos</v>
      </c>
      <c r="H2378">
        <f>VLOOKUP(A2378,'REGIÕES DE SAÚDE E SEUS MUNICÍP'!$A$4:$A$5569,1,0)</f>
        <v>510680</v>
      </c>
      <c r="I2378" t="str">
        <f t="shared" si="148"/>
        <v>Mesmo município</v>
      </c>
      <c r="J2378" t="e">
        <f>VLOOKUP(D2378,'REGIÕES DE SAÚDE E SEUS MUNICÍP'!$C$4:$C$5569,1,0)</f>
        <v>#N/A</v>
      </c>
      <c r="K2378" t="e">
        <f t="shared" si="149"/>
        <v>#VALUE!</v>
      </c>
      <c r="L2378" t="str">
        <f>IF(D2378=D2379,IF(F2378=F2379,"Regiões semelhantes","Nova composição"),"diferente")</f>
        <v>diferente</v>
      </c>
      <c r="M2378" t="str">
        <f t="shared" si="151"/>
        <v>diferente</v>
      </c>
    </row>
    <row r="2379" spans="1:13" x14ac:dyDescent="0.25">
      <c r="A2379">
        <v>510682</v>
      </c>
      <c r="B2379" t="s">
        <v>7244</v>
      </c>
      <c r="C2379">
        <v>51011</v>
      </c>
      <c r="D2379" t="s">
        <v>1587</v>
      </c>
      <c r="E2379" t="s">
        <v>1875</v>
      </c>
      <c r="F2379" t="str">
        <f>VLOOKUP(A2379,'REGIÕES DE SAÚDE E SEUS MUNICÍP'!$A$4:$C$5569,3,0)</f>
        <v>Cáceres</v>
      </c>
      <c r="G2379" t="str">
        <f>VLOOKUP(H2379,'REGIÕES DE SAÚDE E SEUS MUNICÍP'!$A$4:$D$5569,4,0)</f>
        <v>Porto Esperidião</v>
      </c>
      <c r="H2379">
        <f>VLOOKUP(A2379,'REGIÕES DE SAÚDE E SEUS MUNICÍP'!$A$4:$A$5569,1,0)</f>
        <v>510682</v>
      </c>
      <c r="I2379" t="str">
        <f t="shared" si="148"/>
        <v>Mesmo município</v>
      </c>
      <c r="J2379" t="e">
        <f>VLOOKUP(D2379,'REGIÕES DE SAÚDE E SEUS MUNICÍP'!$C$4:$C$5569,1,0)</f>
        <v>#N/A</v>
      </c>
      <c r="K2379" t="e">
        <f t="shared" si="149"/>
        <v>#VALUE!</v>
      </c>
      <c r="L2379" t="str">
        <f t="shared" si="150"/>
        <v>diferente</v>
      </c>
      <c r="M2379" t="str">
        <f>IF(F2379=F2378,"igual","diferente")</f>
        <v>diferente</v>
      </c>
    </row>
    <row r="2380" spans="1:13" x14ac:dyDescent="0.25">
      <c r="A2380">
        <v>510685</v>
      </c>
      <c r="B2380" t="s">
        <v>7244</v>
      </c>
      <c r="C2380">
        <v>51007</v>
      </c>
      <c r="D2380" t="s">
        <v>1594</v>
      </c>
      <c r="E2380" t="s">
        <v>5705</v>
      </c>
      <c r="F2380" t="str">
        <f>VLOOKUP(A2380,'REGIÕES DE SAÚDE E SEUS MUNICÍP'!$A$4:$C$5569,3,0)</f>
        <v>Tangará da Serra</v>
      </c>
      <c r="G2380" t="str">
        <f>VLOOKUP(H2380,'REGIÕES DE SAÚDE E SEUS MUNICÍP'!$A$4:$D$5569,4,0)</f>
        <v>Porto Estrela</v>
      </c>
      <c r="H2380">
        <f>VLOOKUP(A2380,'REGIÕES DE SAÚDE E SEUS MUNICÍP'!$A$4:$A$5569,1,0)</f>
        <v>510685</v>
      </c>
      <c r="I2380" t="str">
        <f t="shared" si="148"/>
        <v>Mesmo município</v>
      </c>
      <c r="J2380" t="e">
        <f>VLOOKUP(D2380,'REGIÕES DE SAÚDE E SEUS MUNICÍP'!$C$4:$C$5569,1,0)</f>
        <v>#N/A</v>
      </c>
      <c r="K2380" t="e">
        <f t="shared" si="149"/>
        <v>#VALUE!</v>
      </c>
      <c r="L2380" t="str">
        <f t="shared" si="150"/>
        <v>diferente</v>
      </c>
      <c r="M2380" t="str">
        <f t="shared" si="151"/>
        <v>diferente</v>
      </c>
    </row>
    <row r="2381" spans="1:13" x14ac:dyDescent="0.25">
      <c r="A2381">
        <v>510700</v>
      </c>
      <c r="B2381" t="s">
        <v>7244</v>
      </c>
      <c r="C2381">
        <v>51013</v>
      </c>
      <c r="D2381" t="s">
        <v>7183</v>
      </c>
      <c r="E2381" t="s">
        <v>11227</v>
      </c>
      <c r="F2381" t="str">
        <f>VLOOKUP(A2381,'REGIÕES DE SAÚDE E SEUS MUNICÍP'!$A$4:$C$5569,3,0)</f>
        <v>Rondonópolis</v>
      </c>
      <c r="G2381" t="str">
        <f>VLOOKUP(H2381,'REGIÕES DE SAÚDE E SEUS MUNICÍP'!$A$4:$D$5569,4,0)</f>
        <v>Poxoréo</v>
      </c>
      <c r="H2381">
        <f>VLOOKUP(A2381,'REGIÕES DE SAÚDE E SEUS MUNICÍP'!$A$4:$A$5569,1,0)</f>
        <v>510700</v>
      </c>
      <c r="I2381" t="str">
        <f t="shared" si="148"/>
        <v>Mesmo município</v>
      </c>
      <c r="J2381" t="e">
        <f>VLOOKUP(D2381,'REGIÕES DE SAÚDE E SEUS MUNICÍP'!$C$4:$C$5569,1,0)</f>
        <v>#N/A</v>
      </c>
      <c r="K2381" t="e">
        <f t="shared" si="149"/>
        <v>#VALUE!</v>
      </c>
      <c r="L2381" t="str">
        <f t="shared" si="150"/>
        <v>Regiões semelhantes</v>
      </c>
      <c r="M2381" t="str">
        <f t="shared" si="151"/>
        <v>diferente</v>
      </c>
    </row>
    <row r="2382" spans="1:13" x14ac:dyDescent="0.25">
      <c r="A2382">
        <v>510704</v>
      </c>
      <c r="B2382" t="s">
        <v>7244</v>
      </c>
      <c r="C2382">
        <v>51013</v>
      </c>
      <c r="D2382" t="s">
        <v>7183</v>
      </c>
      <c r="E2382" t="s">
        <v>1805</v>
      </c>
      <c r="F2382" t="str">
        <f>VLOOKUP(A2382,'REGIÕES DE SAÚDE E SEUS MUNICÍP'!$A$4:$C$5569,3,0)</f>
        <v>Rondonópolis</v>
      </c>
      <c r="G2382" t="str">
        <f>VLOOKUP(H2382,'REGIÕES DE SAÚDE E SEUS MUNICÍP'!$A$4:$D$5569,4,0)</f>
        <v>Primavera do Leste</v>
      </c>
      <c r="H2382">
        <f>VLOOKUP(A2382,'REGIÕES DE SAÚDE E SEUS MUNICÍP'!$A$4:$A$5569,1,0)</f>
        <v>510704</v>
      </c>
      <c r="I2382" t="str">
        <f t="shared" si="148"/>
        <v>Mesmo município</v>
      </c>
      <c r="J2382" t="e">
        <f>VLOOKUP(D2382,'REGIÕES DE SAÚDE E SEUS MUNICÍP'!$C$4:$C$5569,1,0)</f>
        <v>#N/A</v>
      </c>
      <c r="K2382" t="e">
        <f t="shared" si="149"/>
        <v>#VALUE!</v>
      </c>
      <c r="L2382" t="str">
        <f t="shared" si="150"/>
        <v>diferente</v>
      </c>
      <c r="M2382" t="str">
        <f t="shared" si="151"/>
        <v>igual</v>
      </c>
    </row>
    <row r="2383" spans="1:13" x14ac:dyDescent="0.25">
      <c r="A2383">
        <v>510706</v>
      </c>
      <c r="B2383" t="s">
        <v>7244</v>
      </c>
      <c r="C2383">
        <v>51006</v>
      </c>
      <c r="D2383" t="s">
        <v>10352</v>
      </c>
      <c r="E2383" t="s">
        <v>666</v>
      </c>
      <c r="F2383" t="str">
        <f>VLOOKUP(A2383,'REGIÕES DE SAÚDE E SEUS MUNICÍP'!$A$4:$C$5569,3,0)</f>
        <v>Água Boa</v>
      </c>
      <c r="G2383" t="str">
        <f>VLOOKUP(H2383,'REGIÕES DE SAÚDE E SEUS MUNICÍP'!$A$4:$D$5569,4,0)</f>
        <v>Querência</v>
      </c>
      <c r="H2383">
        <f>VLOOKUP(A2383,'REGIÕES DE SAÚDE E SEUS MUNICÍP'!$A$4:$A$5569,1,0)</f>
        <v>510706</v>
      </c>
      <c r="I2383" t="str">
        <f t="shared" si="148"/>
        <v>Mesmo município</v>
      </c>
      <c r="J2383" t="e">
        <f>VLOOKUP(D2383,'REGIÕES DE SAÚDE E SEUS MUNICÍP'!$C$4:$C$5569,1,0)</f>
        <v>#N/A</v>
      </c>
      <c r="K2383" t="e">
        <f t="shared" si="149"/>
        <v>#VALUE!</v>
      </c>
      <c r="L2383" t="str">
        <f t="shared" si="150"/>
        <v>diferente</v>
      </c>
      <c r="M2383" t="str">
        <f t="shared" si="151"/>
        <v>diferente</v>
      </c>
    </row>
    <row r="2384" spans="1:13" x14ac:dyDescent="0.25">
      <c r="A2384">
        <v>510715</v>
      </c>
      <c r="B2384" t="s">
        <v>7244</v>
      </c>
      <c r="C2384">
        <v>51011</v>
      </c>
      <c r="D2384" t="s">
        <v>1587</v>
      </c>
      <c r="E2384" t="s">
        <v>5645</v>
      </c>
      <c r="F2384" t="str">
        <f>VLOOKUP(A2384,'REGIÕES DE SAÚDE E SEUS MUNICÍP'!$A$4:$C$5569,3,0)</f>
        <v>Cáceres</v>
      </c>
      <c r="G2384" t="str">
        <f>VLOOKUP(H2384,'REGIÕES DE SAÚDE E SEUS MUNICÍP'!$A$4:$D$5569,4,0)</f>
        <v>Reserva do Cabaçal</v>
      </c>
      <c r="H2384">
        <f>VLOOKUP(A2384,'REGIÕES DE SAÚDE E SEUS MUNICÍP'!$A$4:$A$5569,1,0)</f>
        <v>510715</v>
      </c>
      <c r="I2384" t="str">
        <f t="shared" si="148"/>
        <v>Mesmo município</v>
      </c>
      <c r="J2384" t="e">
        <f>VLOOKUP(D2384,'REGIÕES DE SAÚDE E SEUS MUNICÍP'!$C$4:$C$5569,1,0)</f>
        <v>#N/A</v>
      </c>
      <c r="K2384" t="e">
        <f t="shared" si="149"/>
        <v>#VALUE!</v>
      </c>
      <c r="L2384" t="str">
        <f t="shared" si="150"/>
        <v>diferente</v>
      </c>
      <c r="M2384" t="str">
        <f t="shared" si="151"/>
        <v>diferente</v>
      </c>
    </row>
    <row r="2385" spans="1:13" x14ac:dyDescent="0.25">
      <c r="A2385">
        <v>510718</v>
      </c>
      <c r="B2385" t="s">
        <v>7244</v>
      </c>
      <c r="C2385">
        <v>51006</v>
      </c>
      <c r="D2385" t="s">
        <v>10352</v>
      </c>
      <c r="E2385" t="s">
        <v>7457</v>
      </c>
      <c r="F2385" t="str">
        <f>VLOOKUP(A2385,'REGIÕES DE SAÚDE E SEUS MUNICÍP'!$A$4:$C$5569,3,0)</f>
        <v>Água Boa</v>
      </c>
      <c r="G2385" t="str">
        <f>VLOOKUP(H2385,'REGIÕES DE SAÚDE E SEUS MUNICÍP'!$A$4:$D$5569,4,0)</f>
        <v>Ribeirão Cascalheira</v>
      </c>
      <c r="H2385">
        <f>VLOOKUP(A2385,'REGIÕES DE SAÚDE E SEUS MUNICÍP'!$A$4:$A$5569,1,0)</f>
        <v>510718</v>
      </c>
      <c r="I2385" t="str">
        <f t="shared" si="148"/>
        <v>Mesmo município</v>
      </c>
      <c r="J2385" t="e">
        <f>VLOOKUP(D2385,'REGIÕES DE SAÚDE E SEUS MUNICÍP'!$C$4:$C$5569,1,0)</f>
        <v>#N/A</v>
      </c>
      <c r="K2385" t="e">
        <f t="shared" si="149"/>
        <v>#VALUE!</v>
      </c>
      <c r="L2385" t="str">
        <f t="shared" si="150"/>
        <v>diferente</v>
      </c>
      <c r="M2385" t="str">
        <f t="shared" si="151"/>
        <v>diferente</v>
      </c>
    </row>
    <row r="2386" spans="1:13" x14ac:dyDescent="0.25">
      <c r="A2386">
        <v>510719</v>
      </c>
      <c r="B2386" t="s">
        <v>7244</v>
      </c>
      <c r="C2386">
        <v>51005</v>
      </c>
      <c r="D2386" t="s">
        <v>96</v>
      </c>
      <c r="E2386" t="s">
        <v>7672</v>
      </c>
      <c r="F2386" t="str">
        <f>VLOOKUP(A2386,'REGIÕES DE SAÚDE E SEUS MUNICÍP'!$A$4:$C$5569,3,0)</f>
        <v>Barra do Garças</v>
      </c>
      <c r="G2386" t="str">
        <f>VLOOKUP(H2386,'REGIÕES DE SAÚDE E SEUS MUNICÍP'!$A$4:$D$5569,4,0)</f>
        <v>Ribeirãozinho</v>
      </c>
      <c r="H2386">
        <f>VLOOKUP(A2386,'REGIÕES DE SAÚDE E SEUS MUNICÍP'!$A$4:$A$5569,1,0)</f>
        <v>510719</v>
      </c>
      <c r="I2386" t="str">
        <f t="shared" si="148"/>
        <v>Mesmo município</v>
      </c>
      <c r="J2386" t="e">
        <f>VLOOKUP(D2386,'REGIÕES DE SAÚDE E SEUS MUNICÍP'!$C$4:$C$5569,1,0)</f>
        <v>#N/A</v>
      </c>
      <c r="K2386" t="e">
        <f t="shared" si="149"/>
        <v>#VALUE!</v>
      </c>
      <c r="L2386" t="str">
        <f t="shared" si="150"/>
        <v>diferente</v>
      </c>
      <c r="M2386" t="str">
        <f t="shared" si="151"/>
        <v>diferente</v>
      </c>
    </row>
    <row r="2387" spans="1:13" x14ac:dyDescent="0.25">
      <c r="A2387">
        <v>510720</v>
      </c>
      <c r="B2387" t="s">
        <v>7244</v>
      </c>
      <c r="C2387">
        <v>51011</v>
      </c>
      <c r="D2387" t="s">
        <v>1587</v>
      </c>
      <c r="E2387" t="s">
        <v>7085</v>
      </c>
      <c r="F2387" t="str">
        <f>VLOOKUP(A2387,'REGIÕES DE SAÚDE E SEUS MUNICÍP'!$A$4:$C$5569,3,0)</f>
        <v>Cáceres</v>
      </c>
      <c r="G2387" t="str">
        <f>VLOOKUP(H2387,'REGIÕES DE SAÚDE E SEUS MUNICÍP'!$A$4:$D$5569,4,0)</f>
        <v>Rio Branco</v>
      </c>
      <c r="H2387">
        <f>VLOOKUP(A2387,'REGIÕES DE SAÚDE E SEUS MUNICÍP'!$A$4:$A$5569,1,0)</f>
        <v>510720</v>
      </c>
      <c r="I2387" t="str">
        <f t="shared" si="148"/>
        <v>Mesmo município</v>
      </c>
      <c r="J2387" t="e">
        <f>VLOOKUP(D2387,'REGIÕES DE SAÚDE E SEUS MUNICÍP'!$C$4:$C$5569,1,0)</f>
        <v>#N/A</v>
      </c>
      <c r="K2387" t="e">
        <f t="shared" si="149"/>
        <v>#VALUE!</v>
      </c>
      <c r="L2387" t="str">
        <f t="shared" si="150"/>
        <v>diferente</v>
      </c>
      <c r="M2387" t="str">
        <f t="shared" si="151"/>
        <v>diferente</v>
      </c>
    </row>
    <row r="2388" spans="1:13" x14ac:dyDescent="0.25">
      <c r="A2388">
        <v>510757</v>
      </c>
      <c r="B2388" t="s">
        <v>7244</v>
      </c>
      <c r="C2388">
        <v>51012</v>
      </c>
      <c r="D2388" t="s">
        <v>9530</v>
      </c>
      <c r="E2388" t="s">
        <v>112</v>
      </c>
      <c r="F2388" t="str">
        <f>VLOOKUP(A2388,'REGIÕES DE SAÚDE E SEUS MUNICÍP'!$A$4:$C$5569,3,0)</f>
        <v>Pontes e Lacerda</v>
      </c>
      <c r="G2388" t="str">
        <f>VLOOKUP(H2388,'REGIÕES DE SAÚDE E SEUS MUNICÍP'!$A$4:$D$5569,4,0)</f>
        <v>Rondolândia</v>
      </c>
      <c r="H2388">
        <f>VLOOKUP(A2388,'REGIÕES DE SAÚDE E SEUS MUNICÍP'!$A$4:$A$5569,1,0)</f>
        <v>510757</v>
      </c>
      <c r="I2388" t="str">
        <f t="shared" si="148"/>
        <v>Mesmo município</v>
      </c>
      <c r="J2388" t="e">
        <f>VLOOKUP(D2388,'REGIÕES DE SAÚDE E SEUS MUNICÍP'!$C$4:$C$5569,1,0)</f>
        <v>#N/A</v>
      </c>
      <c r="K2388" t="e">
        <f t="shared" si="149"/>
        <v>#VALUE!</v>
      </c>
      <c r="L2388" t="str">
        <f t="shared" si="150"/>
        <v>diferente</v>
      </c>
      <c r="M2388" t="str">
        <f t="shared" si="151"/>
        <v>diferente</v>
      </c>
    </row>
    <row r="2389" spans="1:13" x14ac:dyDescent="0.25">
      <c r="A2389">
        <v>510760</v>
      </c>
      <c r="B2389" t="s">
        <v>7244</v>
      </c>
      <c r="C2389">
        <v>51013</v>
      </c>
      <c r="D2389" t="s">
        <v>7183</v>
      </c>
      <c r="E2389" t="s">
        <v>2546</v>
      </c>
      <c r="F2389" t="str">
        <f>VLOOKUP(A2389,'REGIÕES DE SAÚDE E SEUS MUNICÍP'!$A$4:$C$5569,3,0)</f>
        <v>Rondonópolis</v>
      </c>
      <c r="G2389" t="str">
        <f>VLOOKUP(H2389,'REGIÕES DE SAÚDE E SEUS MUNICÍP'!$A$4:$D$5569,4,0)</f>
        <v>Rondonópolis</v>
      </c>
      <c r="H2389">
        <f>VLOOKUP(A2389,'REGIÕES DE SAÚDE E SEUS MUNICÍP'!$A$4:$A$5569,1,0)</f>
        <v>510760</v>
      </c>
      <c r="I2389" t="str">
        <f t="shared" si="148"/>
        <v>Mesmo município</v>
      </c>
      <c r="J2389" t="e">
        <f>VLOOKUP(D2389,'REGIÕES DE SAÚDE E SEUS MUNICÍP'!$C$4:$C$5569,1,0)</f>
        <v>#N/A</v>
      </c>
      <c r="K2389" t="e">
        <f t="shared" si="149"/>
        <v>#VALUE!</v>
      </c>
      <c r="L2389" t="str">
        <f t="shared" si="150"/>
        <v>diferente</v>
      </c>
      <c r="M2389" t="str">
        <f t="shared" si="151"/>
        <v>diferente</v>
      </c>
    </row>
    <row r="2390" spans="1:13" x14ac:dyDescent="0.25">
      <c r="A2390">
        <v>510770</v>
      </c>
      <c r="B2390" t="s">
        <v>7244</v>
      </c>
      <c r="C2390">
        <v>51004</v>
      </c>
      <c r="D2390" t="s">
        <v>2959</v>
      </c>
      <c r="E2390" t="s">
        <v>11156</v>
      </c>
      <c r="F2390" t="str">
        <f>VLOOKUP(A2390,'REGIÕES DE SAÚDE E SEUS MUNICÍP'!$A$4:$C$5569,3,0)</f>
        <v>Diamantino</v>
      </c>
      <c r="G2390" t="str">
        <f>VLOOKUP(H2390,'REGIÕES DE SAÚDE E SEUS MUNICÍP'!$A$4:$D$5569,4,0)</f>
        <v>Rosário Oeste</v>
      </c>
      <c r="H2390">
        <f>VLOOKUP(A2390,'REGIÕES DE SAÚDE E SEUS MUNICÍP'!$A$4:$A$5569,1,0)</f>
        <v>510770</v>
      </c>
      <c r="I2390" t="str">
        <f t="shared" si="148"/>
        <v>Mesmo município</v>
      </c>
      <c r="J2390" t="e">
        <f>VLOOKUP(D2390,'REGIÕES DE SAÚDE E SEUS MUNICÍP'!$C$4:$C$5569,1,0)</f>
        <v>#N/A</v>
      </c>
      <c r="K2390" t="e">
        <f t="shared" si="149"/>
        <v>#VALUE!</v>
      </c>
      <c r="L2390" t="str">
        <f t="shared" si="150"/>
        <v>diferente</v>
      </c>
      <c r="M2390" t="str">
        <f t="shared" si="151"/>
        <v>diferente</v>
      </c>
    </row>
    <row r="2391" spans="1:13" x14ac:dyDescent="0.25">
      <c r="A2391">
        <v>510775</v>
      </c>
      <c r="B2391" t="s">
        <v>7244</v>
      </c>
      <c r="C2391">
        <v>51011</v>
      </c>
      <c r="D2391" t="s">
        <v>1587</v>
      </c>
      <c r="E2391" t="s">
        <v>4007</v>
      </c>
      <c r="F2391" t="str">
        <f>VLOOKUP(A2391,'REGIÕES DE SAÚDE E SEUS MUNICÍP'!$A$4:$C$5569,3,0)</f>
        <v>Cáceres</v>
      </c>
      <c r="G2391" t="str">
        <f>VLOOKUP(H2391,'REGIÕES DE SAÚDE E SEUS MUNICÍP'!$A$4:$D$5569,4,0)</f>
        <v>Salto do Céu</v>
      </c>
      <c r="H2391">
        <f>VLOOKUP(A2391,'REGIÕES DE SAÚDE E SEUS MUNICÍP'!$A$4:$A$5569,1,0)</f>
        <v>510775</v>
      </c>
      <c r="I2391" t="str">
        <f t="shared" si="148"/>
        <v>Mesmo município</v>
      </c>
      <c r="J2391" t="e">
        <f>VLOOKUP(D2391,'REGIÕES DE SAÚDE E SEUS MUNICÍP'!$C$4:$C$5569,1,0)</f>
        <v>#N/A</v>
      </c>
      <c r="K2391" t="e">
        <f t="shared" si="149"/>
        <v>#VALUE!</v>
      </c>
      <c r="L2391" t="str">
        <f t="shared" si="150"/>
        <v>diferente</v>
      </c>
      <c r="M2391" t="str">
        <f t="shared" si="151"/>
        <v>diferente</v>
      </c>
    </row>
    <row r="2392" spans="1:13" x14ac:dyDescent="0.25">
      <c r="A2392">
        <v>510724</v>
      </c>
      <c r="B2392" t="s">
        <v>7244</v>
      </c>
      <c r="C2392">
        <v>51014</v>
      </c>
      <c r="D2392" t="s">
        <v>5205</v>
      </c>
      <c r="E2392" t="s">
        <v>4724</v>
      </c>
      <c r="F2392" t="str">
        <f>VLOOKUP(A2392,'REGIÕES DE SAÚDE E SEUS MUNICÍP'!$A$4:$C$5569,3,0)</f>
        <v>Sinop</v>
      </c>
      <c r="G2392" t="str">
        <f>VLOOKUP(H2392,'REGIÕES DE SAÚDE E SEUS MUNICÍP'!$A$4:$D$5569,4,0)</f>
        <v>Santa Carmem</v>
      </c>
      <c r="H2392">
        <f>VLOOKUP(A2392,'REGIÕES DE SAÚDE E SEUS MUNICÍP'!$A$4:$A$5569,1,0)</f>
        <v>510724</v>
      </c>
      <c r="I2392" t="str">
        <f t="shared" si="148"/>
        <v>Mesmo município</v>
      </c>
      <c r="J2392" t="e">
        <f>VLOOKUP(D2392,'REGIÕES DE SAÚDE E SEUS MUNICÍP'!$C$4:$C$5569,1,0)</f>
        <v>#N/A</v>
      </c>
      <c r="K2392" t="e">
        <f t="shared" si="149"/>
        <v>#VALUE!</v>
      </c>
      <c r="L2392" t="str">
        <f t="shared" si="150"/>
        <v>diferente</v>
      </c>
      <c r="M2392" t="str">
        <f t="shared" si="151"/>
        <v>diferente</v>
      </c>
    </row>
    <row r="2393" spans="1:13" x14ac:dyDescent="0.25">
      <c r="A2393">
        <v>510774</v>
      </c>
      <c r="B2393" t="s">
        <v>7244</v>
      </c>
      <c r="C2393">
        <v>51003</v>
      </c>
      <c r="D2393" t="s">
        <v>1191</v>
      </c>
      <c r="E2393" t="s">
        <v>2302</v>
      </c>
      <c r="F2393" t="str">
        <f>VLOOKUP(A2393,'REGIÕES DE SAÚDE E SEUS MUNICÍP'!$A$4:$C$5569,3,0)</f>
        <v>Porto Alegre do Norte</v>
      </c>
      <c r="G2393" t="str">
        <f>VLOOKUP(H2393,'REGIÕES DE SAÚDE E SEUS MUNICÍP'!$A$4:$D$5569,4,0)</f>
        <v>Santa Cruz do Xingu</v>
      </c>
      <c r="H2393">
        <f>VLOOKUP(A2393,'REGIÕES DE SAÚDE E SEUS MUNICÍP'!$A$4:$A$5569,1,0)</f>
        <v>510774</v>
      </c>
      <c r="I2393" t="str">
        <f t="shared" si="148"/>
        <v>Mesmo município</v>
      </c>
      <c r="J2393" t="e">
        <f>VLOOKUP(D2393,'REGIÕES DE SAÚDE E SEUS MUNICÍP'!$C$4:$C$5569,1,0)</f>
        <v>#N/A</v>
      </c>
      <c r="K2393" t="e">
        <f t="shared" si="149"/>
        <v>#VALUE!</v>
      </c>
      <c r="L2393" t="str">
        <f t="shared" si="150"/>
        <v>diferente</v>
      </c>
      <c r="M2393" t="str">
        <f t="shared" si="151"/>
        <v>diferente</v>
      </c>
    </row>
    <row r="2394" spans="1:13" x14ac:dyDescent="0.25">
      <c r="A2394">
        <v>510776</v>
      </c>
      <c r="B2394" t="s">
        <v>7244</v>
      </c>
      <c r="C2394">
        <v>51014</v>
      </c>
      <c r="D2394" t="s">
        <v>5205</v>
      </c>
      <c r="E2394" t="s">
        <v>4840</v>
      </c>
      <c r="F2394" t="str">
        <f>VLOOKUP(A2394,'REGIÕES DE SAÚDE E SEUS MUNICÍP'!$A$4:$C$5569,3,0)</f>
        <v>Sinop</v>
      </c>
      <c r="G2394" t="str">
        <f>VLOOKUP(H2394,'REGIÕES DE SAÚDE E SEUS MUNICÍP'!$A$4:$D$5569,4,0)</f>
        <v>Santa Rita do Trivelato</v>
      </c>
      <c r="H2394">
        <f>VLOOKUP(A2394,'REGIÕES DE SAÚDE E SEUS MUNICÍP'!$A$4:$A$5569,1,0)</f>
        <v>510776</v>
      </c>
      <c r="I2394" t="str">
        <f t="shared" si="148"/>
        <v>Mesmo município</v>
      </c>
      <c r="J2394" t="e">
        <f>VLOOKUP(D2394,'REGIÕES DE SAÚDE E SEUS MUNICÍP'!$C$4:$C$5569,1,0)</f>
        <v>#N/A</v>
      </c>
      <c r="K2394" t="e">
        <f t="shared" si="149"/>
        <v>#VALUE!</v>
      </c>
      <c r="L2394" t="str">
        <f t="shared" si="150"/>
        <v>diferente</v>
      </c>
      <c r="M2394" t="str">
        <f t="shared" si="151"/>
        <v>diferente</v>
      </c>
    </row>
    <row r="2395" spans="1:13" x14ac:dyDescent="0.25">
      <c r="A2395">
        <v>510777</v>
      </c>
      <c r="B2395" t="s">
        <v>7244</v>
      </c>
      <c r="C2395">
        <v>51003</v>
      </c>
      <c r="D2395" t="s">
        <v>1191</v>
      </c>
      <c r="E2395" t="s">
        <v>7175</v>
      </c>
      <c r="F2395" t="str">
        <f>VLOOKUP(A2395,'REGIÕES DE SAÚDE E SEUS MUNICÍP'!$A$4:$C$5569,3,0)</f>
        <v>Porto Alegre do Norte</v>
      </c>
      <c r="G2395" t="str">
        <f>VLOOKUP(H2395,'REGIÕES DE SAÚDE E SEUS MUNICÍP'!$A$4:$D$5569,4,0)</f>
        <v>Santa Terezinha</v>
      </c>
      <c r="H2395">
        <f>VLOOKUP(A2395,'REGIÕES DE SAÚDE E SEUS MUNICÍP'!$A$4:$A$5569,1,0)</f>
        <v>510777</v>
      </c>
      <c r="I2395" t="str">
        <f t="shared" si="148"/>
        <v>Mesmo município</v>
      </c>
      <c r="J2395" t="e">
        <f>VLOOKUP(D2395,'REGIÕES DE SAÚDE E SEUS MUNICÍP'!$C$4:$C$5569,1,0)</f>
        <v>#N/A</v>
      </c>
      <c r="K2395" t="e">
        <f t="shared" si="149"/>
        <v>#VALUE!</v>
      </c>
      <c r="L2395" t="str">
        <f t="shared" si="150"/>
        <v>diferente</v>
      </c>
      <c r="M2395" t="str">
        <f t="shared" si="151"/>
        <v>diferente</v>
      </c>
    </row>
    <row r="2396" spans="1:13" x14ac:dyDescent="0.25">
      <c r="A2396">
        <v>510726</v>
      </c>
      <c r="B2396" t="s">
        <v>7244</v>
      </c>
      <c r="C2396">
        <v>51007</v>
      </c>
      <c r="D2396" t="s">
        <v>1594</v>
      </c>
      <c r="E2396" t="s">
        <v>7140</v>
      </c>
      <c r="F2396" t="str">
        <f>VLOOKUP(A2396,'REGIÕES DE SAÚDE E SEUS MUNICÍP'!$A$4:$C$5569,3,0)</f>
        <v>Tangará da Serra</v>
      </c>
      <c r="G2396" t="str">
        <f>VLOOKUP(H2396,'REGIÕES DE SAÚDE E SEUS MUNICÍP'!$A$4:$D$5569,4,0)</f>
        <v>Santo Afonso</v>
      </c>
      <c r="H2396">
        <f>VLOOKUP(A2396,'REGIÕES DE SAÚDE E SEUS MUNICÍP'!$A$4:$A$5569,1,0)</f>
        <v>510726</v>
      </c>
      <c r="I2396" t="str">
        <f t="shared" si="148"/>
        <v>Mesmo município</v>
      </c>
      <c r="J2396" t="e">
        <f>VLOOKUP(D2396,'REGIÕES DE SAÚDE E SEUS MUNICÍP'!$C$4:$C$5569,1,0)</f>
        <v>#N/A</v>
      </c>
      <c r="K2396" t="e">
        <f t="shared" si="149"/>
        <v>#VALUE!</v>
      </c>
      <c r="L2396" t="str">
        <f t="shared" si="150"/>
        <v>diferente</v>
      </c>
      <c r="M2396" t="str">
        <f t="shared" si="151"/>
        <v>diferente</v>
      </c>
    </row>
    <row r="2397" spans="1:13" x14ac:dyDescent="0.25">
      <c r="A2397">
        <v>510779</v>
      </c>
      <c r="B2397" t="s">
        <v>7244</v>
      </c>
      <c r="C2397">
        <v>51013</v>
      </c>
      <c r="D2397" t="s">
        <v>7183</v>
      </c>
      <c r="E2397" t="s">
        <v>5584</v>
      </c>
      <c r="F2397" t="str">
        <f>VLOOKUP(A2397,'REGIÕES DE SAÚDE E SEUS MUNICÍP'!$A$4:$C$5569,3,0)</f>
        <v>Rondonópolis</v>
      </c>
      <c r="G2397" t="str">
        <f>VLOOKUP(H2397,'REGIÕES DE SAÚDE E SEUS MUNICÍP'!$A$4:$D$5569,4,0)</f>
        <v>Santo Antônio do Leste</v>
      </c>
      <c r="H2397">
        <f>VLOOKUP(A2397,'REGIÕES DE SAÚDE E SEUS MUNICÍP'!$A$4:$A$5569,1,0)</f>
        <v>510779</v>
      </c>
      <c r="I2397" t="str">
        <f t="shared" si="148"/>
        <v>Mesmo município</v>
      </c>
      <c r="J2397" t="e">
        <f>VLOOKUP(D2397,'REGIÕES DE SAÚDE E SEUS MUNICÍP'!$C$4:$C$5569,1,0)</f>
        <v>#N/A</v>
      </c>
      <c r="K2397" t="e">
        <f t="shared" si="149"/>
        <v>#VALUE!</v>
      </c>
      <c r="L2397" t="str">
        <f>IF(D2397=D2398,IF(F2397=F2398,"Regiões semelhantes","Nova composição"),"diferente")</f>
        <v>diferente</v>
      </c>
      <c r="M2397" t="str">
        <f t="shared" si="151"/>
        <v>diferente</v>
      </c>
    </row>
    <row r="2398" spans="1:13" x14ac:dyDescent="0.25">
      <c r="A2398">
        <v>510780</v>
      </c>
      <c r="B2398" t="s">
        <v>7244</v>
      </c>
      <c r="C2398">
        <v>51002</v>
      </c>
      <c r="D2398" t="s">
        <v>1329</v>
      </c>
      <c r="E2398" t="s">
        <v>3898</v>
      </c>
      <c r="F2398" t="str">
        <f>VLOOKUP(A2398,'REGIÕES DE SAÚDE E SEUS MUNICÍP'!$A$4:$C$5569,3,0)</f>
        <v>Baixada Cuiabana</v>
      </c>
      <c r="G2398" t="str">
        <f>VLOOKUP(H2398,'REGIÕES DE SAÚDE E SEUS MUNICÍP'!$A$4:$D$5569,4,0)</f>
        <v>Santo Antônio do Leverger</v>
      </c>
      <c r="H2398">
        <f>VLOOKUP(A2398,'REGIÕES DE SAÚDE E SEUS MUNICÍP'!$A$4:$A$5569,1,0)</f>
        <v>510780</v>
      </c>
      <c r="I2398" t="str">
        <f t="shared" si="148"/>
        <v>Mesmo município</v>
      </c>
      <c r="J2398" t="str">
        <f>VLOOKUP(D2398,'REGIÕES DE SAÚDE E SEUS MUNICÍP'!$C$4:$C$5569,1,0)</f>
        <v>Baixada Cuiabana</v>
      </c>
      <c r="K2398">
        <f t="shared" si="149"/>
        <v>1</v>
      </c>
      <c r="L2398" t="str">
        <f t="shared" si="150"/>
        <v>diferente</v>
      </c>
      <c r="M2398" t="str">
        <f>IF(F2398=F2397,"igual","diferente")</f>
        <v>diferente</v>
      </c>
    </row>
    <row r="2399" spans="1:13" x14ac:dyDescent="0.25">
      <c r="A2399">
        <v>510785</v>
      </c>
      <c r="B2399" t="s">
        <v>7244</v>
      </c>
      <c r="C2399">
        <v>51009</v>
      </c>
      <c r="D2399" t="s">
        <v>5220</v>
      </c>
      <c r="E2399" t="s">
        <v>2339</v>
      </c>
      <c r="F2399" t="str">
        <f>VLOOKUP(A2399,'REGIÕES DE SAÚDE E SEUS MUNICÍP'!$A$4:$C$5569,3,0)</f>
        <v>São Félix do Araguaia</v>
      </c>
      <c r="G2399" t="str">
        <f>VLOOKUP(H2399,'REGIÕES DE SAÚDE E SEUS MUNICÍP'!$A$4:$D$5569,4,0)</f>
        <v>São Félix do Araguaia</v>
      </c>
      <c r="H2399">
        <f>VLOOKUP(A2399,'REGIÕES DE SAÚDE E SEUS MUNICÍP'!$A$4:$A$5569,1,0)</f>
        <v>510785</v>
      </c>
      <c r="I2399" t="str">
        <f t="shared" si="148"/>
        <v>Mesmo município</v>
      </c>
      <c r="J2399" t="e">
        <f>VLOOKUP(D2399,'REGIÕES DE SAÚDE E SEUS MUNICÍP'!$C$4:$C$5569,1,0)</f>
        <v>#N/A</v>
      </c>
      <c r="K2399" t="e">
        <f t="shared" si="149"/>
        <v>#VALUE!</v>
      </c>
      <c r="L2399" t="str">
        <f t="shared" si="150"/>
        <v>diferente</v>
      </c>
      <c r="M2399" t="str">
        <f t="shared" si="151"/>
        <v>diferente</v>
      </c>
    </row>
    <row r="2400" spans="1:13" x14ac:dyDescent="0.25">
      <c r="A2400">
        <v>510729</v>
      </c>
      <c r="B2400" t="s">
        <v>7244</v>
      </c>
      <c r="C2400">
        <v>51013</v>
      </c>
      <c r="D2400" t="s">
        <v>7183</v>
      </c>
      <c r="E2400" t="s">
        <v>4185</v>
      </c>
      <c r="F2400" t="str">
        <f>VLOOKUP(A2400,'REGIÕES DE SAÚDE E SEUS MUNICÍP'!$A$4:$C$5569,3,0)</f>
        <v>Rondonópolis</v>
      </c>
      <c r="G2400" t="str">
        <f>VLOOKUP(H2400,'REGIÕES DE SAÚDE E SEUS MUNICÍP'!$A$4:$D$5569,4,0)</f>
        <v>São José do Povo</v>
      </c>
      <c r="H2400">
        <f>VLOOKUP(A2400,'REGIÕES DE SAÚDE E SEUS MUNICÍP'!$A$4:$A$5569,1,0)</f>
        <v>510729</v>
      </c>
      <c r="I2400" t="str">
        <f t="shared" si="148"/>
        <v>Mesmo município</v>
      </c>
      <c r="J2400" t="e">
        <f>VLOOKUP(D2400,'REGIÕES DE SAÚDE E SEUS MUNICÍP'!$C$4:$C$5569,1,0)</f>
        <v>#N/A</v>
      </c>
      <c r="K2400" t="e">
        <f t="shared" si="149"/>
        <v>#VALUE!</v>
      </c>
      <c r="L2400" t="str">
        <f t="shared" si="150"/>
        <v>diferente</v>
      </c>
      <c r="M2400" t="str">
        <f t="shared" si="151"/>
        <v>diferente</v>
      </c>
    </row>
    <row r="2401" spans="1:13" x14ac:dyDescent="0.25">
      <c r="A2401">
        <v>510730</v>
      </c>
      <c r="B2401" t="s">
        <v>7244</v>
      </c>
      <c r="C2401">
        <v>51004</v>
      </c>
      <c r="D2401" t="s">
        <v>2959</v>
      </c>
      <c r="E2401" t="s">
        <v>5797</v>
      </c>
      <c r="F2401" t="str">
        <f>VLOOKUP(A2401,'REGIÕES DE SAÚDE E SEUS MUNICÍP'!$A$4:$C$5569,3,0)</f>
        <v>Diamantino</v>
      </c>
      <c r="G2401" t="str">
        <f>VLOOKUP(H2401,'REGIÕES DE SAÚDE E SEUS MUNICÍP'!$A$4:$D$5569,4,0)</f>
        <v>São José do Rio Claro</v>
      </c>
      <c r="H2401">
        <f>VLOOKUP(A2401,'REGIÕES DE SAÚDE E SEUS MUNICÍP'!$A$4:$A$5569,1,0)</f>
        <v>510730</v>
      </c>
      <c r="I2401" t="str">
        <f t="shared" si="148"/>
        <v>Mesmo município</v>
      </c>
      <c r="J2401" t="e">
        <f>VLOOKUP(D2401,'REGIÕES DE SAÚDE E SEUS MUNICÍP'!$C$4:$C$5569,1,0)</f>
        <v>#N/A</v>
      </c>
      <c r="K2401" t="e">
        <f t="shared" si="149"/>
        <v>#VALUE!</v>
      </c>
      <c r="L2401" t="str">
        <f t="shared" si="150"/>
        <v>diferente</v>
      </c>
      <c r="M2401" t="str">
        <f t="shared" si="151"/>
        <v>diferente</v>
      </c>
    </row>
    <row r="2402" spans="1:13" x14ac:dyDescent="0.25">
      <c r="A2402">
        <v>510710</v>
      </c>
      <c r="B2402" t="s">
        <v>7244</v>
      </c>
      <c r="C2402">
        <v>51011</v>
      </c>
      <c r="D2402" t="s">
        <v>1587</v>
      </c>
      <c r="E2402" t="s">
        <v>4703</v>
      </c>
      <c r="F2402" t="str">
        <f>VLOOKUP(A2402,'REGIÕES DE SAÚDE E SEUS MUNICÍP'!$A$4:$C$5569,3,0)</f>
        <v>Cáceres</v>
      </c>
      <c r="G2402" t="str">
        <f>VLOOKUP(H2402,'REGIÕES DE SAÚDE E SEUS MUNICÍP'!$A$4:$D$5569,4,0)</f>
        <v>São José dos Quatro Marcos</v>
      </c>
      <c r="H2402">
        <f>VLOOKUP(A2402,'REGIÕES DE SAÚDE E SEUS MUNICÍP'!$A$4:$A$5569,1,0)</f>
        <v>510710</v>
      </c>
      <c r="I2402" t="str">
        <f t="shared" si="148"/>
        <v>Mesmo município</v>
      </c>
      <c r="J2402" t="e">
        <f>VLOOKUP(D2402,'REGIÕES DE SAÚDE E SEUS MUNICÍP'!$C$4:$C$5569,1,0)</f>
        <v>#N/A</v>
      </c>
      <c r="K2402" t="e">
        <f t="shared" si="149"/>
        <v>#VALUE!</v>
      </c>
      <c r="L2402" t="str">
        <f t="shared" si="150"/>
        <v>diferente</v>
      </c>
      <c r="M2402" t="str">
        <f t="shared" si="151"/>
        <v>diferente</v>
      </c>
    </row>
    <row r="2403" spans="1:13" x14ac:dyDescent="0.25">
      <c r="A2403">
        <v>510735</v>
      </c>
      <c r="B2403" t="s">
        <v>7244</v>
      </c>
      <c r="C2403">
        <v>51003</v>
      </c>
      <c r="D2403" t="s">
        <v>1191</v>
      </c>
      <c r="E2403" t="s">
        <v>5242</v>
      </c>
      <c r="F2403" t="str">
        <f>VLOOKUP(A2403,'REGIÕES DE SAÚDE E SEUS MUNICÍP'!$A$4:$C$5569,3,0)</f>
        <v>Porto Alegre do Norte</v>
      </c>
      <c r="G2403" t="str">
        <f>VLOOKUP(H2403,'REGIÕES DE SAÚDE E SEUS MUNICÍP'!$A$4:$D$5569,4,0)</f>
        <v>São José do Xingu</v>
      </c>
      <c r="H2403">
        <f>VLOOKUP(A2403,'REGIÕES DE SAÚDE E SEUS MUNICÍP'!$A$4:$A$5569,1,0)</f>
        <v>510735</v>
      </c>
      <c r="I2403" t="str">
        <f t="shared" si="148"/>
        <v>Mesmo município</v>
      </c>
      <c r="J2403" t="e">
        <f>VLOOKUP(D2403,'REGIÕES DE SAÚDE E SEUS MUNICÍP'!$C$4:$C$5569,1,0)</f>
        <v>#N/A</v>
      </c>
      <c r="K2403" t="e">
        <f t="shared" si="149"/>
        <v>#VALUE!</v>
      </c>
      <c r="L2403" t="str">
        <f t="shared" si="150"/>
        <v>diferente</v>
      </c>
      <c r="M2403" t="str">
        <f t="shared" si="151"/>
        <v>diferente</v>
      </c>
    </row>
    <row r="2404" spans="1:13" x14ac:dyDescent="0.25">
      <c r="A2404">
        <v>510740</v>
      </c>
      <c r="B2404" t="s">
        <v>7244</v>
      </c>
      <c r="C2404">
        <v>51013</v>
      </c>
      <c r="D2404" t="s">
        <v>7183</v>
      </c>
      <c r="E2404" t="s">
        <v>5119</v>
      </c>
      <c r="F2404" t="str">
        <f>VLOOKUP(A2404,'REGIÕES DE SAÚDE E SEUS MUNICÍP'!$A$4:$C$5569,3,0)</f>
        <v>Rondonópolis</v>
      </c>
      <c r="G2404" t="str">
        <f>VLOOKUP(H2404,'REGIÕES DE SAÚDE E SEUS MUNICÍP'!$A$4:$D$5569,4,0)</f>
        <v>São Pedro da Cipa</v>
      </c>
      <c r="H2404">
        <f>VLOOKUP(A2404,'REGIÕES DE SAÚDE E SEUS MUNICÍP'!$A$4:$A$5569,1,0)</f>
        <v>510740</v>
      </c>
      <c r="I2404" t="str">
        <f t="shared" si="148"/>
        <v>Mesmo município</v>
      </c>
      <c r="J2404" t="e">
        <f>VLOOKUP(D2404,'REGIÕES DE SAÚDE E SEUS MUNICÍP'!$C$4:$C$5569,1,0)</f>
        <v>#N/A</v>
      </c>
      <c r="K2404" t="e">
        <f t="shared" si="149"/>
        <v>#VALUE!</v>
      </c>
      <c r="L2404" t="str">
        <f t="shared" si="150"/>
        <v>diferente</v>
      </c>
      <c r="M2404" t="str">
        <f t="shared" si="151"/>
        <v>diferente</v>
      </c>
    </row>
    <row r="2405" spans="1:13" x14ac:dyDescent="0.25">
      <c r="A2405">
        <v>510787</v>
      </c>
      <c r="B2405" t="s">
        <v>7244</v>
      </c>
      <c r="C2405">
        <v>51007</v>
      </c>
      <c r="D2405" t="s">
        <v>1594</v>
      </c>
      <c r="E2405" t="s">
        <v>8139</v>
      </c>
      <c r="F2405" t="str">
        <f>VLOOKUP(A2405,'REGIÕES DE SAÚDE E SEUS MUNICÍP'!$A$4:$C$5569,3,0)</f>
        <v>Tangará da Serra</v>
      </c>
      <c r="G2405" t="str">
        <f>VLOOKUP(H2405,'REGIÕES DE SAÚDE E SEUS MUNICÍP'!$A$4:$D$5569,4,0)</f>
        <v>Sapezal</v>
      </c>
      <c r="H2405">
        <f>VLOOKUP(A2405,'REGIÕES DE SAÚDE E SEUS MUNICÍP'!$A$4:$A$5569,1,0)</f>
        <v>510787</v>
      </c>
      <c r="I2405" t="str">
        <f t="shared" si="148"/>
        <v>Mesmo município</v>
      </c>
      <c r="J2405" t="e">
        <f>VLOOKUP(D2405,'REGIÕES DE SAÚDE E SEUS MUNICÍP'!$C$4:$C$5569,1,0)</f>
        <v>#N/A</v>
      </c>
      <c r="K2405" t="e">
        <f t="shared" si="149"/>
        <v>#VALUE!</v>
      </c>
      <c r="L2405" t="str">
        <f t="shared" si="150"/>
        <v>diferente</v>
      </c>
      <c r="M2405" t="str">
        <f t="shared" si="151"/>
        <v>diferente</v>
      </c>
    </row>
    <row r="2406" spans="1:13" x14ac:dyDescent="0.25">
      <c r="A2406">
        <v>510788</v>
      </c>
      <c r="B2406" t="s">
        <v>7244</v>
      </c>
      <c r="C2406">
        <v>51009</v>
      </c>
      <c r="D2406" t="s">
        <v>5220</v>
      </c>
      <c r="E2406" t="s">
        <v>6248</v>
      </c>
      <c r="F2406" t="str">
        <f>VLOOKUP(A2406,'REGIÕES DE SAÚDE E SEUS MUNICÍP'!$A$4:$C$5569,3,0)</f>
        <v>São Félix do Araguaia</v>
      </c>
      <c r="G2406" t="str">
        <f>VLOOKUP(H2406,'REGIÕES DE SAÚDE E SEUS MUNICÍP'!$A$4:$D$5569,4,0)</f>
        <v>Serra Nova Dourada</v>
      </c>
      <c r="H2406">
        <f>VLOOKUP(A2406,'REGIÕES DE SAÚDE E SEUS MUNICÍP'!$A$4:$A$5569,1,0)</f>
        <v>510788</v>
      </c>
      <c r="I2406" t="str">
        <f t="shared" si="148"/>
        <v>Mesmo município</v>
      </c>
      <c r="J2406" t="e">
        <f>VLOOKUP(D2406,'REGIÕES DE SAÚDE E SEUS MUNICÍP'!$C$4:$C$5569,1,0)</f>
        <v>#N/A</v>
      </c>
      <c r="K2406" t="e">
        <f t="shared" si="149"/>
        <v>#VALUE!</v>
      </c>
      <c r="L2406" t="str">
        <f t="shared" si="150"/>
        <v>diferente</v>
      </c>
      <c r="M2406" t="str">
        <f t="shared" si="151"/>
        <v>diferente</v>
      </c>
    </row>
    <row r="2407" spans="1:13" x14ac:dyDescent="0.25">
      <c r="A2407">
        <v>510790</v>
      </c>
      <c r="B2407" t="s">
        <v>7244</v>
      </c>
      <c r="C2407">
        <v>51014</v>
      </c>
      <c r="D2407" t="s">
        <v>5205</v>
      </c>
      <c r="E2407" t="s">
        <v>642</v>
      </c>
      <c r="F2407" t="str">
        <f>VLOOKUP(A2407,'REGIÕES DE SAÚDE E SEUS MUNICÍP'!$A$4:$C$5569,3,0)</f>
        <v>Sinop</v>
      </c>
      <c r="G2407" t="str">
        <f>VLOOKUP(H2407,'REGIÕES DE SAÚDE E SEUS MUNICÍP'!$A$4:$D$5569,4,0)</f>
        <v>Sinop</v>
      </c>
      <c r="H2407">
        <f>VLOOKUP(A2407,'REGIÕES DE SAÚDE E SEUS MUNICÍP'!$A$4:$A$5569,1,0)</f>
        <v>510790</v>
      </c>
      <c r="I2407" t="str">
        <f t="shared" si="148"/>
        <v>Mesmo município</v>
      </c>
      <c r="J2407" t="e">
        <f>VLOOKUP(D2407,'REGIÕES DE SAÚDE E SEUS MUNICÍP'!$C$4:$C$5569,1,0)</f>
        <v>#N/A</v>
      </c>
      <c r="K2407" t="e">
        <f t="shared" si="149"/>
        <v>#VALUE!</v>
      </c>
      <c r="L2407" t="str">
        <f t="shared" si="150"/>
        <v>Regiões semelhantes</v>
      </c>
      <c r="M2407" t="str">
        <f t="shared" si="151"/>
        <v>diferente</v>
      </c>
    </row>
    <row r="2408" spans="1:13" x14ac:dyDescent="0.25">
      <c r="A2408">
        <v>510792</v>
      </c>
      <c r="B2408" t="s">
        <v>7244</v>
      </c>
      <c r="C2408">
        <v>51014</v>
      </c>
      <c r="D2408" t="s">
        <v>5205</v>
      </c>
      <c r="E2408" t="s">
        <v>9068</v>
      </c>
      <c r="F2408" t="str">
        <f>VLOOKUP(A2408,'REGIÕES DE SAÚDE E SEUS MUNICÍP'!$A$4:$C$5569,3,0)</f>
        <v>Sinop</v>
      </c>
      <c r="G2408" t="str">
        <f>VLOOKUP(H2408,'REGIÕES DE SAÚDE E SEUS MUNICÍP'!$A$4:$D$5569,4,0)</f>
        <v>Sorriso</v>
      </c>
      <c r="H2408">
        <f>VLOOKUP(A2408,'REGIÕES DE SAÚDE E SEUS MUNICÍP'!$A$4:$A$5569,1,0)</f>
        <v>510792</v>
      </c>
      <c r="I2408" t="str">
        <f t="shared" si="148"/>
        <v>Mesmo município</v>
      </c>
      <c r="J2408" t="e">
        <f>VLOOKUP(D2408,'REGIÕES DE SAÚDE E SEUS MUNICÍP'!$C$4:$C$5569,1,0)</f>
        <v>#N/A</v>
      </c>
      <c r="K2408" t="e">
        <f t="shared" si="149"/>
        <v>#VALUE!</v>
      </c>
      <c r="L2408" t="str">
        <f t="shared" si="150"/>
        <v>diferente</v>
      </c>
      <c r="M2408" t="str">
        <f t="shared" si="151"/>
        <v>igual</v>
      </c>
    </row>
    <row r="2409" spans="1:13" x14ac:dyDescent="0.25">
      <c r="A2409">
        <v>510794</v>
      </c>
      <c r="B2409" t="s">
        <v>7244</v>
      </c>
      <c r="C2409">
        <v>51016</v>
      </c>
      <c r="D2409" t="s">
        <v>3861</v>
      </c>
      <c r="E2409" t="s">
        <v>4275</v>
      </c>
      <c r="F2409" t="str">
        <f>VLOOKUP(A2409,'REGIÕES DE SAÚDE E SEUS MUNICÍP'!$A$4:$C$5569,3,0)</f>
        <v>Juara</v>
      </c>
      <c r="G2409" t="str">
        <f>VLOOKUP(H2409,'REGIÕES DE SAÚDE E SEUS MUNICÍP'!$A$4:$D$5569,4,0)</f>
        <v>Tabaporã</v>
      </c>
      <c r="H2409">
        <f>VLOOKUP(A2409,'REGIÕES DE SAÚDE E SEUS MUNICÍP'!$A$4:$A$5569,1,0)</f>
        <v>510794</v>
      </c>
      <c r="I2409" t="str">
        <f t="shared" si="148"/>
        <v>Mesmo município</v>
      </c>
      <c r="J2409" t="e">
        <f>VLOOKUP(D2409,'REGIÕES DE SAÚDE E SEUS MUNICÍP'!$C$4:$C$5569,1,0)</f>
        <v>#N/A</v>
      </c>
      <c r="K2409" t="e">
        <f t="shared" si="149"/>
        <v>#VALUE!</v>
      </c>
      <c r="L2409" t="str">
        <f t="shared" si="150"/>
        <v>diferente</v>
      </c>
      <c r="M2409" t="str">
        <f t="shared" si="151"/>
        <v>diferente</v>
      </c>
    </row>
    <row r="2410" spans="1:13" x14ac:dyDescent="0.25">
      <c r="A2410">
        <v>510795</v>
      </c>
      <c r="B2410" t="s">
        <v>7244</v>
      </c>
      <c r="C2410">
        <v>51007</v>
      </c>
      <c r="D2410" t="s">
        <v>1594</v>
      </c>
      <c r="E2410" t="s">
        <v>9599</v>
      </c>
      <c r="F2410" t="str">
        <f>VLOOKUP(A2410,'REGIÕES DE SAÚDE E SEUS MUNICÍP'!$A$4:$C$5569,3,0)</f>
        <v>Tangará da Serra</v>
      </c>
      <c r="G2410" t="str">
        <f>VLOOKUP(H2410,'REGIÕES DE SAÚDE E SEUS MUNICÍP'!$A$4:$D$5569,4,0)</f>
        <v>Tangará da Serra</v>
      </c>
      <c r="H2410">
        <f>VLOOKUP(A2410,'REGIÕES DE SAÚDE E SEUS MUNICÍP'!$A$4:$A$5569,1,0)</f>
        <v>510795</v>
      </c>
      <c r="I2410" t="str">
        <f t="shared" si="148"/>
        <v>Mesmo município</v>
      </c>
      <c r="J2410" t="e">
        <f>VLOOKUP(D2410,'REGIÕES DE SAÚDE E SEUS MUNICÍP'!$C$4:$C$5569,1,0)</f>
        <v>#N/A</v>
      </c>
      <c r="K2410" t="e">
        <f t="shared" si="149"/>
        <v>#VALUE!</v>
      </c>
      <c r="L2410" t="str">
        <f t="shared" si="150"/>
        <v>diferente</v>
      </c>
      <c r="M2410" t="str">
        <f t="shared" si="151"/>
        <v>diferente</v>
      </c>
    </row>
    <row r="2411" spans="1:13" x14ac:dyDescent="0.25">
      <c r="A2411">
        <v>510800</v>
      </c>
      <c r="B2411" t="s">
        <v>7244</v>
      </c>
      <c r="C2411">
        <v>51014</v>
      </c>
      <c r="D2411" t="s">
        <v>5205</v>
      </c>
      <c r="E2411" t="s">
        <v>408</v>
      </c>
      <c r="F2411" t="str">
        <f>VLOOKUP(A2411,'REGIÕES DE SAÚDE E SEUS MUNICÍP'!$A$4:$C$5569,3,0)</f>
        <v>Sinop</v>
      </c>
      <c r="G2411" t="str">
        <f>VLOOKUP(H2411,'REGIÕES DE SAÚDE E SEUS MUNICÍP'!$A$4:$D$5569,4,0)</f>
        <v>Tapurah</v>
      </c>
      <c r="H2411">
        <f>VLOOKUP(A2411,'REGIÕES DE SAÚDE E SEUS MUNICÍP'!$A$4:$A$5569,1,0)</f>
        <v>510800</v>
      </c>
      <c r="I2411" t="str">
        <f t="shared" si="148"/>
        <v>Mesmo município</v>
      </c>
      <c r="J2411" t="e">
        <f>VLOOKUP(D2411,'REGIÕES DE SAÚDE E SEUS MUNICÍP'!$C$4:$C$5569,1,0)</f>
        <v>#N/A</v>
      </c>
      <c r="K2411" t="e">
        <f t="shared" si="149"/>
        <v>#VALUE!</v>
      </c>
      <c r="L2411" t="str">
        <f>IF(D2411=D2412,IF(F2411=F2412,"Regiões semelhantes","Nova composição"),"diferente")</f>
        <v>diferente</v>
      </c>
      <c r="M2411" t="str">
        <f t="shared" si="151"/>
        <v>diferente</v>
      </c>
    </row>
    <row r="2412" spans="1:13" x14ac:dyDescent="0.25">
      <c r="A2412">
        <v>510805</v>
      </c>
      <c r="B2412" t="s">
        <v>7244</v>
      </c>
      <c r="C2412">
        <v>51015</v>
      </c>
      <c r="D2412" t="s">
        <v>10614</v>
      </c>
      <c r="E2412" t="s">
        <v>9444</v>
      </c>
      <c r="F2412" t="str">
        <f>VLOOKUP(A2412,'REGIÕES DE SAÚDE E SEUS MUNICÍP'!$A$4:$C$5569,3,0)</f>
        <v>Peixoto de Azevedo</v>
      </c>
      <c r="G2412" t="str">
        <f>VLOOKUP(H2412,'REGIÕES DE SAÚDE E SEUS MUNICÍP'!$A$4:$D$5569,4,0)</f>
        <v>Terra Nova do Norte</v>
      </c>
      <c r="H2412">
        <f>VLOOKUP(A2412,'REGIÕES DE SAÚDE E SEUS MUNICÍP'!$A$4:$A$5569,1,0)</f>
        <v>510805</v>
      </c>
      <c r="I2412" t="str">
        <f t="shared" si="148"/>
        <v>Mesmo município</v>
      </c>
      <c r="J2412" t="e">
        <f>VLOOKUP(D2412,'REGIÕES DE SAÚDE E SEUS MUNICÍP'!$C$4:$C$5569,1,0)</f>
        <v>#N/A</v>
      </c>
      <c r="K2412" t="e">
        <f t="shared" si="149"/>
        <v>#VALUE!</v>
      </c>
      <c r="L2412" t="str">
        <f t="shared" si="150"/>
        <v>diferente</v>
      </c>
      <c r="M2412" t="str">
        <f>IF(F2412=F2411,"igual","diferente")</f>
        <v>diferente</v>
      </c>
    </row>
    <row r="2413" spans="1:13" x14ac:dyDescent="0.25">
      <c r="A2413">
        <v>510810</v>
      </c>
      <c r="B2413" t="s">
        <v>7244</v>
      </c>
      <c r="C2413">
        <v>51013</v>
      </c>
      <c r="D2413" t="s">
        <v>7183</v>
      </c>
      <c r="E2413" t="s">
        <v>5658</v>
      </c>
      <c r="F2413" t="str">
        <f>VLOOKUP(A2413,'REGIÕES DE SAÚDE E SEUS MUNICÍP'!$A$4:$C$5569,3,0)</f>
        <v>Rondonópolis</v>
      </c>
      <c r="G2413" t="str">
        <f>VLOOKUP(H2413,'REGIÕES DE SAÚDE E SEUS MUNICÍP'!$A$4:$D$5569,4,0)</f>
        <v>Tesouro</v>
      </c>
      <c r="H2413">
        <f>VLOOKUP(A2413,'REGIÕES DE SAÚDE E SEUS MUNICÍP'!$A$4:$A$5569,1,0)</f>
        <v>510810</v>
      </c>
      <c r="I2413" t="str">
        <f t="shared" si="148"/>
        <v>Mesmo município</v>
      </c>
      <c r="J2413" t="e">
        <f>VLOOKUP(D2413,'REGIÕES DE SAÚDE E SEUS MUNICÍP'!$C$4:$C$5569,1,0)</f>
        <v>#N/A</v>
      </c>
      <c r="K2413" t="e">
        <f t="shared" si="149"/>
        <v>#VALUE!</v>
      </c>
      <c r="L2413" t="str">
        <f t="shared" si="150"/>
        <v>diferente</v>
      </c>
      <c r="M2413" t="str">
        <f t="shared" si="151"/>
        <v>diferente</v>
      </c>
    </row>
    <row r="2414" spans="1:13" x14ac:dyDescent="0.25">
      <c r="A2414">
        <v>510820</v>
      </c>
      <c r="B2414" t="s">
        <v>7244</v>
      </c>
      <c r="C2414">
        <v>51005</v>
      </c>
      <c r="D2414" t="s">
        <v>96</v>
      </c>
      <c r="E2414" t="s">
        <v>9760</v>
      </c>
      <c r="F2414" t="str">
        <f>VLOOKUP(A2414,'REGIÕES DE SAÚDE E SEUS MUNICÍP'!$A$4:$C$5569,3,0)</f>
        <v>Barra do Garças</v>
      </c>
      <c r="G2414" t="str">
        <f>VLOOKUP(H2414,'REGIÕES DE SAÚDE E SEUS MUNICÍP'!$A$4:$D$5569,4,0)</f>
        <v>Torixoréu</v>
      </c>
      <c r="H2414">
        <f>VLOOKUP(A2414,'REGIÕES DE SAÚDE E SEUS MUNICÍP'!$A$4:$A$5569,1,0)</f>
        <v>510820</v>
      </c>
      <c r="I2414" t="str">
        <f t="shared" si="148"/>
        <v>Mesmo município</v>
      </c>
      <c r="J2414" t="e">
        <f>VLOOKUP(D2414,'REGIÕES DE SAÚDE E SEUS MUNICÍP'!$C$4:$C$5569,1,0)</f>
        <v>#N/A</v>
      </c>
      <c r="K2414" t="e">
        <f t="shared" si="149"/>
        <v>#VALUE!</v>
      </c>
      <c r="L2414" t="str">
        <f t="shared" si="150"/>
        <v>diferente</v>
      </c>
      <c r="M2414" t="str">
        <f t="shared" si="151"/>
        <v>diferente</v>
      </c>
    </row>
    <row r="2415" spans="1:13" x14ac:dyDescent="0.25">
      <c r="A2415">
        <v>510830</v>
      </c>
      <c r="B2415" t="s">
        <v>7244</v>
      </c>
      <c r="C2415">
        <v>51014</v>
      </c>
      <c r="D2415" t="s">
        <v>5205</v>
      </c>
      <c r="E2415" t="s">
        <v>4691</v>
      </c>
      <c r="F2415" t="str">
        <f>VLOOKUP(A2415,'REGIÕES DE SAÚDE E SEUS MUNICÍP'!$A$4:$C$5569,3,0)</f>
        <v>Sinop</v>
      </c>
      <c r="G2415" t="str">
        <f>VLOOKUP(H2415,'REGIÕES DE SAÚDE E SEUS MUNICÍP'!$A$4:$D$5569,4,0)</f>
        <v>União do Sul</v>
      </c>
      <c r="H2415">
        <f>VLOOKUP(A2415,'REGIÕES DE SAÚDE E SEUS MUNICÍP'!$A$4:$A$5569,1,0)</f>
        <v>510830</v>
      </c>
      <c r="I2415" t="str">
        <f t="shared" si="148"/>
        <v>Mesmo município</v>
      </c>
      <c r="J2415" t="e">
        <f>VLOOKUP(D2415,'REGIÕES DE SAÚDE E SEUS MUNICÍP'!$C$4:$C$5569,1,0)</f>
        <v>#N/A</v>
      </c>
      <c r="K2415" t="e">
        <f t="shared" si="149"/>
        <v>#VALUE!</v>
      </c>
      <c r="L2415" t="str">
        <f t="shared" si="150"/>
        <v>diferente</v>
      </c>
      <c r="M2415" t="str">
        <f t="shared" si="151"/>
        <v>diferente</v>
      </c>
    </row>
    <row r="2416" spans="1:13" x14ac:dyDescent="0.25">
      <c r="A2416">
        <v>510835</v>
      </c>
      <c r="B2416" t="s">
        <v>7244</v>
      </c>
      <c r="C2416">
        <v>51012</v>
      </c>
      <c r="D2416" t="s">
        <v>9530</v>
      </c>
      <c r="E2416" t="s">
        <v>8091</v>
      </c>
      <c r="F2416" t="str">
        <f>VLOOKUP(A2416,'REGIÕES DE SAÚDE E SEUS MUNICÍP'!$A$4:$C$5569,3,0)</f>
        <v>Pontes e Lacerda</v>
      </c>
      <c r="G2416" t="str">
        <f>VLOOKUP(H2416,'REGIÕES DE SAÚDE E SEUS MUNICÍP'!$A$4:$D$5569,4,0)</f>
        <v>Vale de São Domingos</v>
      </c>
      <c r="H2416">
        <f>VLOOKUP(A2416,'REGIÕES DE SAÚDE E SEUS MUNICÍP'!$A$4:$A$5569,1,0)</f>
        <v>510835</v>
      </c>
      <c r="I2416" t="str">
        <f t="shared" si="148"/>
        <v>Mesmo município</v>
      </c>
      <c r="J2416" t="e">
        <f>VLOOKUP(D2416,'REGIÕES DE SAÚDE E SEUS MUNICÍP'!$C$4:$C$5569,1,0)</f>
        <v>#N/A</v>
      </c>
      <c r="K2416" t="e">
        <f t="shared" si="149"/>
        <v>#VALUE!</v>
      </c>
      <c r="L2416" t="str">
        <f>IF(D2416=D2417,IF(F2416=F2417,"Regiões semelhantes","Nova composição"),"diferente")</f>
        <v>diferente</v>
      </c>
      <c r="M2416" t="str">
        <f t="shared" si="151"/>
        <v>diferente</v>
      </c>
    </row>
    <row r="2417" spans="1:13" x14ac:dyDescent="0.25">
      <c r="A2417">
        <v>510840</v>
      </c>
      <c r="B2417" t="s">
        <v>7244</v>
      </c>
      <c r="C2417">
        <v>51002</v>
      </c>
      <c r="D2417" t="s">
        <v>1329</v>
      </c>
      <c r="E2417" t="s">
        <v>1634</v>
      </c>
      <c r="F2417" t="str">
        <f>VLOOKUP(A2417,'REGIÕES DE SAÚDE E SEUS MUNICÍP'!$A$4:$C$5569,3,0)</f>
        <v>Baixada Cuiabana</v>
      </c>
      <c r="G2417" t="str">
        <f>VLOOKUP(H2417,'REGIÕES DE SAÚDE E SEUS MUNICÍP'!$A$4:$D$5569,4,0)</f>
        <v>Várzea Grande</v>
      </c>
      <c r="H2417">
        <f>VLOOKUP(A2417,'REGIÕES DE SAÚDE E SEUS MUNICÍP'!$A$4:$A$5569,1,0)</f>
        <v>510840</v>
      </c>
      <c r="I2417" t="str">
        <f t="shared" si="148"/>
        <v>Mesmo município</v>
      </c>
      <c r="J2417" t="str">
        <f>VLOOKUP(D2417,'REGIÕES DE SAÚDE E SEUS MUNICÍP'!$C$4:$C$5569,1,0)</f>
        <v>Baixada Cuiabana</v>
      </c>
      <c r="K2417">
        <f t="shared" si="149"/>
        <v>1</v>
      </c>
      <c r="L2417" t="str">
        <f t="shared" si="150"/>
        <v>diferente</v>
      </c>
      <c r="M2417" t="str">
        <f>IF(F2417=F2416,"igual","diferente")</f>
        <v>diferente</v>
      </c>
    </row>
    <row r="2418" spans="1:13" x14ac:dyDescent="0.25">
      <c r="A2418">
        <v>510850</v>
      </c>
      <c r="B2418" t="s">
        <v>7244</v>
      </c>
      <c r="C2418">
        <v>51014</v>
      </c>
      <c r="D2418" t="s">
        <v>5205</v>
      </c>
      <c r="E2418" t="s">
        <v>10287</v>
      </c>
      <c r="F2418" t="str">
        <f>VLOOKUP(A2418,'REGIÕES DE SAÚDE E SEUS MUNICÍP'!$A$4:$C$5569,3,0)</f>
        <v>Sinop</v>
      </c>
      <c r="G2418" t="str">
        <f>VLOOKUP(H2418,'REGIÕES DE SAÚDE E SEUS MUNICÍP'!$A$4:$D$5569,4,0)</f>
        <v>Vera</v>
      </c>
      <c r="H2418">
        <f>VLOOKUP(A2418,'REGIÕES DE SAÚDE E SEUS MUNICÍP'!$A$4:$A$5569,1,0)</f>
        <v>510850</v>
      </c>
      <c r="I2418" t="str">
        <f t="shared" si="148"/>
        <v>Mesmo município</v>
      </c>
      <c r="J2418" t="e">
        <f>VLOOKUP(D2418,'REGIÕES DE SAÚDE E SEUS MUNICÍP'!$C$4:$C$5569,1,0)</f>
        <v>#N/A</v>
      </c>
      <c r="K2418" t="e">
        <f t="shared" si="149"/>
        <v>#VALUE!</v>
      </c>
      <c r="L2418" t="str">
        <f t="shared" si="150"/>
        <v>diferente</v>
      </c>
      <c r="M2418" t="str">
        <f t="shared" si="151"/>
        <v>diferente</v>
      </c>
    </row>
    <row r="2419" spans="1:13" x14ac:dyDescent="0.25">
      <c r="A2419">
        <v>510550</v>
      </c>
      <c r="B2419" t="s">
        <v>7244</v>
      </c>
      <c r="C2419">
        <v>51012</v>
      </c>
      <c r="D2419" t="s">
        <v>9530</v>
      </c>
      <c r="E2419" t="s">
        <v>153</v>
      </c>
      <c r="F2419" t="str">
        <f>VLOOKUP(A2419,'REGIÕES DE SAÚDE E SEUS MUNICÍP'!$A$4:$C$5569,3,0)</f>
        <v>Pontes e Lacerda</v>
      </c>
      <c r="G2419" t="str">
        <f>VLOOKUP(H2419,'REGIÕES DE SAÚDE E SEUS MUNICÍP'!$A$4:$D$5569,4,0)</f>
        <v>Vila Bela da Santíssima Trindade</v>
      </c>
      <c r="H2419">
        <f>VLOOKUP(A2419,'REGIÕES DE SAÚDE E SEUS MUNICÍP'!$A$4:$A$5569,1,0)</f>
        <v>510550</v>
      </c>
      <c r="I2419" t="str">
        <f t="shared" si="148"/>
        <v>Mesmo município</v>
      </c>
      <c r="J2419" t="e">
        <f>VLOOKUP(D2419,'REGIÕES DE SAÚDE E SEUS MUNICÍP'!$C$4:$C$5569,1,0)</f>
        <v>#N/A</v>
      </c>
      <c r="K2419" t="e">
        <f t="shared" si="149"/>
        <v>#VALUE!</v>
      </c>
      <c r="L2419" t="str">
        <f t="shared" si="150"/>
        <v>diferente</v>
      </c>
      <c r="M2419" t="str">
        <f t="shared" si="151"/>
        <v>diferente</v>
      </c>
    </row>
    <row r="2420" spans="1:13" x14ac:dyDescent="0.25">
      <c r="A2420">
        <v>510860</v>
      </c>
      <c r="B2420" t="s">
        <v>7244</v>
      </c>
      <c r="C2420">
        <v>51003</v>
      </c>
      <c r="D2420" t="s">
        <v>1191</v>
      </c>
      <c r="E2420" t="s">
        <v>5453</v>
      </c>
      <c r="F2420" t="str">
        <f>VLOOKUP(A2420,'REGIÕES DE SAÚDE E SEUS MUNICÍP'!$A$4:$C$5569,3,0)</f>
        <v>Porto Alegre do Norte</v>
      </c>
      <c r="G2420" t="str">
        <f>VLOOKUP(H2420,'REGIÕES DE SAÚDE E SEUS MUNICÍP'!$A$4:$D$5569,4,0)</f>
        <v>Vila Rica</v>
      </c>
      <c r="H2420">
        <f>VLOOKUP(A2420,'REGIÕES DE SAÚDE E SEUS MUNICÍP'!$A$4:$A$5569,1,0)</f>
        <v>510860</v>
      </c>
      <c r="I2420" t="str">
        <f t="shared" si="148"/>
        <v>Mesmo município</v>
      </c>
      <c r="J2420" t="e">
        <f>VLOOKUP(D2420,'REGIÕES DE SAÚDE E SEUS MUNICÍP'!$C$4:$C$5569,1,0)</f>
        <v>#N/A</v>
      </c>
      <c r="K2420" t="e">
        <f t="shared" si="149"/>
        <v>#VALUE!</v>
      </c>
      <c r="L2420" t="str">
        <f>IF(D2420=D2421,IF(F2420=F2421,"Regiões semelhantes","Nova composição"),"diferente")</f>
        <v>diferente</v>
      </c>
      <c r="M2420" t="str">
        <f t="shared" si="151"/>
        <v>diferente</v>
      </c>
    </row>
    <row r="2421" spans="1:13" x14ac:dyDescent="0.25">
      <c r="A2421">
        <v>150010</v>
      </c>
      <c r="B2421" t="s">
        <v>3687</v>
      </c>
      <c r="C2421">
        <v>15011</v>
      </c>
      <c r="D2421" t="s">
        <v>4105</v>
      </c>
      <c r="E2421" t="s">
        <v>1606</v>
      </c>
      <c r="F2421" t="str">
        <f>VLOOKUP(A2421,'REGIÕES DE SAÚDE E SEUS MUNICÍP'!$A$4:$C$5569,3,0)</f>
        <v>Alça Viária</v>
      </c>
      <c r="G2421" t="str">
        <f>VLOOKUP(H2421,'REGIÕES DE SAÚDE E SEUS MUNICÍP'!$A$4:$D$5569,4,0)</f>
        <v>Abaetetuba</v>
      </c>
      <c r="H2421">
        <f>VLOOKUP(A2421,'REGIÕES DE SAÚDE E SEUS MUNICÍP'!$A$4:$A$5569,1,0)</f>
        <v>150010</v>
      </c>
      <c r="I2421" t="str">
        <f t="shared" si="148"/>
        <v>Mesmo município</v>
      </c>
      <c r="J2421" t="str">
        <f>VLOOKUP(D2421,'REGIÕES DE SAÚDE E SEUS MUNICÍP'!$C$4:$C$5569,1,0)</f>
        <v>Tocantins</v>
      </c>
      <c r="K2421" t="e">
        <f t="shared" si="149"/>
        <v>#VALUE!</v>
      </c>
      <c r="L2421" t="str">
        <f t="shared" si="150"/>
        <v>diferente</v>
      </c>
      <c r="M2421" t="str">
        <f>IF(F2421=F2420,"igual","diferente")</f>
        <v>diferente</v>
      </c>
    </row>
    <row r="2422" spans="1:13" x14ac:dyDescent="0.25">
      <c r="A2422">
        <v>150013</v>
      </c>
      <c r="B2422" t="s">
        <v>3687</v>
      </c>
      <c r="C2422">
        <v>15003</v>
      </c>
      <c r="D2422" t="s">
        <v>6249</v>
      </c>
      <c r="E2422" t="s">
        <v>3567</v>
      </c>
      <c r="F2422" t="str">
        <f>VLOOKUP(A2422,'REGIÕES DE SAÚDE E SEUS MUNICÍP'!$A$4:$C$5569,3,0)</f>
        <v>Rodovia BR 222</v>
      </c>
      <c r="G2422" t="str">
        <f>VLOOKUP(H2422,'REGIÕES DE SAÚDE E SEUS MUNICÍP'!$A$4:$D$5569,4,0)</f>
        <v>Abel Figueiredo</v>
      </c>
      <c r="H2422">
        <f>VLOOKUP(A2422,'REGIÕES DE SAÚDE E SEUS MUNICÍP'!$A$4:$A$5569,1,0)</f>
        <v>150013</v>
      </c>
      <c r="I2422" t="str">
        <f t="shared" si="148"/>
        <v>Mesmo município</v>
      </c>
      <c r="J2422" t="str">
        <f>VLOOKUP(D2422,'REGIÕES DE SAÚDE E SEUS MUNICÍP'!$C$4:$C$5569,1,0)</f>
        <v>Carajás</v>
      </c>
      <c r="K2422" t="e">
        <f t="shared" si="149"/>
        <v>#VALUE!</v>
      </c>
      <c r="L2422" t="str">
        <f t="shared" si="150"/>
        <v>diferente</v>
      </c>
      <c r="M2422" t="str">
        <f t="shared" si="151"/>
        <v>diferente</v>
      </c>
    </row>
    <row r="2423" spans="1:13" x14ac:dyDescent="0.25">
      <c r="A2423">
        <v>150020</v>
      </c>
      <c r="B2423" t="s">
        <v>3687</v>
      </c>
      <c r="C2423">
        <v>15007</v>
      </c>
      <c r="D2423" t="s">
        <v>7792</v>
      </c>
      <c r="E2423" t="s">
        <v>5429</v>
      </c>
      <c r="F2423" t="str">
        <f>VLOOKUP(A2423,'REGIÕES DE SAÚDE E SEUS MUNICÍP'!$A$4:$C$5569,3,0)</f>
        <v>Rodovia PA-140/Rio Capim</v>
      </c>
      <c r="G2423" t="str">
        <f>VLOOKUP(H2423,'REGIÕES DE SAÚDE E SEUS MUNICÍP'!$A$4:$D$5569,4,0)</f>
        <v>Acará</v>
      </c>
      <c r="H2423">
        <f>VLOOKUP(A2423,'REGIÕES DE SAÚDE E SEUS MUNICÍP'!$A$4:$A$5569,1,0)</f>
        <v>150020</v>
      </c>
      <c r="I2423" t="str">
        <f t="shared" si="148"/>
        <v>Mesmo município</v>
      </c>
      <c r="J2423" t="str">
        <f>VLOOKUP(D2423,'REGIÕES DE SAÚDE E SEUS MUNICÍP'!$C$4:$C$5569,1,0)</f>
        <v>Metropolitana II</v>
      </c>
      <c r="K2423" t="e">
        <f t="shared" si="149"/>
        <v>#VALUE!</v>
      </c>
      <c r="L2423" t="str">
        <f t="shared" si="150"/>
        <v>diferente</v>
      </c>
      <c r="M2423" t="str">
        <f t="shared" si="151"/>
        <v>diferente</v>
      </c>
    </row>
    <row r="2424" spans="1:13" x14ac:dyDescent="0.25">
      <c r="A2424">
        <v>150030</v>
      </c>
      <c r="B2424" t="s">
        <v>3687</v>
      </c>
      <c r="C2424">
        <v>15013</v>
      </c>
      <c r="D2424" t="s">
        <v>7891</v>
      </c>
      <c r="E2424" t="s">
        <v>5144</v>
      </c>
      <c r="F2424" t="str">
        <f>VLOOKUP(A2424,'REGIÕES DE SAÚDE E SEUS MUNICÍP'!$A$4:$C$5569,3,0)</f>
        <v>Marajó Oriental</v>
      </c>
      <c r="G2424" t="str">
        <f>VLOOKUP(H2424,'REGIÕES DE SAÚDE E SEUS MUNICÍP'!$A$4:$D$5569,4,0)</f>
        <v>Afuá</v>
      </c>
      <c r="H2424">
        <f>VLOOKUP(A2424,'REGIÕES DE SAÚDE E SEUS MUNICÍP'!$A$4:$A$5569,1,0)</f>
        <v>150030</v>
      </c>
      <c r="I2424" t="str">
        <f t="shared" si="148"/>
        <v>Mesmo município</v>
      </c>
      <c r="J2424" t="e">
        <f>VLOOKUP(D2424,'REGIÕES DE SAÚDE E SEUS MUNICÍP'!$C$4:$C$5569,1,0)</f>
        <v>#N/A</v>
      </c>
      <c r="K2424" t="e">
        <f t="shared" si="149"/>
        <v>#VALUE!</v>
      </c>
      <c r="L2424" t="str">
        <f t="shared" si="150"/>
        <v>diferente</v>
      </c>
      <c r="M2424" t="str">
        <f t="shared" si="151"/>
        <v>diferente</v>
      </c>
    </row>
    <row r="2425" spans="1:13" x14ac:dyDescent="0.25">
      <c r="A2425">
        <v>150034</v>
      </c>
      <c r="B2425" t="s">
        <v>3687</v>
      </c>
      <c r="C2425">
        <v>15001</v>
      </c>
      <c r="D2425" t="s">
        <v>9596</v>
      </c>
      <c r="E2425" t="s">
        <v>4289</v>
      </c>
      <c r="F2425" t="str">
        <f>VLOOKUP(A2425,'REGIÕES DE SAÚDE E SEUS MUNICÍP'!$A$4:$C$5569,3,0)</f>
        <v>Araguaia-Xingu</v>
      </c>
      <c r="G2425" t="str">
        <f>VLOOKUP(H2425,'REGIÕES DE SAÚDE E SEUS MUNICÍP'!$A$4:$D$5569,4,0)</f>
        <v>Água Azul do Norte</v>
      </c>
      <c r="H2425">
        <f>VLOOKUP(A2425,'REGIÕES DE SAÚDE E SEUS MUNICÍP'!$A$4:$A$5569,1,0)</f>
        <v>150034</v>
      </c>
      <c r="I2425" t="str">
        <f t="shared" si="148"/>
        <v>Mesmo município</v>
      </c>
      <c r="J2425" t="str">
        <f>VLOOKUP(D2425,'REGIÕES DE SAÚDE E SEUS MUNICÍP'!$C$4:$C$5569,1,0)</f>
        <v>Araguaia</v>
      </c>
      <c r="K2425" t="e">
        <f t="shared" si="149"/>
        <v>#VALUE!</v>
      </c>
      <c r="L2425" t="str">
        <f t="shared" si="150"/>
        <v>diferente</v>
      </c>
      <c r="M2425" t="str">
        <f t="shared" si="151"/>
        <v>diferente</v>
      </c>
    </row>
    <row r="2426" spans="1:13" x14ac:dyDescent="0.25">
      <c r="A2426">
        <v>150040</v>
      </c>
      <c r="B2426" t="s">
        <v>3687</v>
      </c>
      <c r="C2426">
        <v>15002</v>
      </c>
      <c r="D2426" t="s">
        <v>994</v>
      </c>
      <c r="E2426" t="s">
        <v>64</v>
      </c>
      <c r="F2426" t="str">
        <f>VLOOKUP(A2426,'REGIÕES DE SAÚDE E SEUS MUNICÍP'!$A$4:$C$5569,3,0)</f>
        <v>Baixo Amazonas</v>
      </c>
      <c r="G2426" t="str">
        <f>VLOOKUP(H2426,'REGIÕES DE SAÚDE E SEUS MUNICÍP'!$A$4:$D$5569,4,0)</f>
        <v>Alenquer</v>
      </c>
      <c r="H2426">
        <f>VLOOKUP(A2426,'REGIÕES DE SAÚDE E SEUS MUNICÍP'!$A$4:$A$5569,1,0)</f>
        <v>150040</v>
      </c>
      <c r="I2426" t="str">
        <f t="shared" si="148"/>
        <v>Mesmo município</v>
      </c>
      <c r="J2426" t="str">
        <f>VLOOKUP(D2426,'REGIÕES DE SAÚDE E SEUS MUNICÍP'!$C$4:$C$5569,1,0)</f>
        <v>Baixo Amazonas</v>
      </c>
      <c r="K2426">
        <f t="shared" si="149"/>
        <v>1</v>
      </c>
      <c r="L2426" t="str">
        <f t="shared" si="150"/>
        <v>Regiões semelhantes</v>
      </c>
      <c r="M2426" t="str">
        <f t="shared" si="151"/>
        <v>diferente</v>
      </c>
    </row>
    <row r="2427" spans="1:13" x14ac:dyDescent="0.25">
      <c r="A2427">
        <v>150050</v>
      </c>
      <c r="B2427" t="s">
        <v>3687</v>
      </c>
      <c r="C2427">
        <v>15002</v>
      </c>
      <c r="D2427" t="s">
        <v>994</v>
      </c>
      <c r="E2427" t="s">
        <v>5002</v>
      </c>
      <c r="F2427" t="str">
        <f>VLOOKUP(A2427,'REGIÕES DE SAÚDE E SEUS MUNICÍP'!$A$4:$C$5569,3,0)</f>
        <v>Baixo Amazonas</v>
      </c>
      <c r="G2427" t="str">
        <f>VLOOKUP(H2427,'REGIÕES DE SAÚDE E SEUS MUNICÍP'!$A$4:$D$5569,4,0)</f>
        <v>Almeirim</v>
      </c>
      <c r="H2427">
        <f>VLOOKUP(A2427,'REGIÕES DE SAÚDE E SEUS MUNICÍP'!$A$4:$A$5569,1,0)</f>
        <v>150050</v>
      </c>
      <c r="I2427" t="str">
        <f t="shared" si="148"/>
        <v>Mesmo município</v>
      </c>
      <c r="J2427" t="str">
        <f>VLOOKUP(D2427,'REGIÕES DE SAÚDE E SEUS MUNICÍP'!$C$4:$C$5569,1,0)</f>
        <v>Baixo Amazonas</v>
      </c>
      <c r="K2427">
        <f t="shared" si="149"/>
        <v>1</v>
      </c>
      <c r="L2427" t="str">
        <f t="shared" si="150"/>
        <v>diferente</v>
      </c>
      <c r="M2427" t="str">
        <f t="shared" si="151"/>
        <v>igual</v>
      </c>
    </row>
    <row r="2428" spans="1:13" x14ac:dyDescent="0.25">
      <c r="A2428">
        <v>150060</v>
      </c>
      <c r="B2428" t="s">
        <v>3687</v>
      </c>
      <c r="C2428">
        <v>15012</v>
      </c>
      <c r="D2428" t="s">
        <v>6714</v>
      </c>
      <c r="E2428" t="s">
        <v>6563</v>
      </c>
      <c r="F2428" t="str">
        <f>VLOOKUP(A2428,'REGIÕES DE SAÚDE E SEUS MUNICÍP'!$A$4:$C$5569,3,0)</f>
        <v>Rodovia Transamazônica</v>
      </c>
      <c r="G2428" t="str">
        <f>VLOOKUP(H2428,'REGIÕES DE SAÚDE E SEUS MUNICÍP'!$A$4:$D$5569,4,0)</f>
        <v>Altamira</v>
      </c>
      <c r="H2428">
        <f>VLOOKUP(A2428,'REGIÕES DE SAÚDE E SEUS MUNICÍP'!$A$4:$A$5569,1,0)</f>
        <v>150060</v>
      </c>
      <c r="I2428" t="str">
        <f t="shared" si="148"/>
        <v>Mesmo município</v>
      </c>
      <c r="J2428" t="e">
        <f>VLOOKUP(D2428,'REGIÕES DE SAÚDE E SEUS MUNICÍP'!$C$4:$C$5569,1,0)</f>
        <v>#N/A</v>
      </c>
      <c r="K2428" t="e">
        <f t="shared" si="149"/>
        <v>#VALUE!</v>
      </c>
      <c r="L2428" t="str">
        <f t="shared" si="150"/>
        <v>diferente</v>
      </c>
      <c r="M2428" t="str">
        <f t="shared" si="151"/>
        <v>diferente</v>
      </c>
    </row>
    <row r="2429" spans="1:13" x14ac:dyDescent="0.25">
      <c r="A2429">
        <v>150070</v>
      </c>
      <c r="B2429" t="s">
        <v>3687</v>
      </c>
      <c r="C2429">
        <v>15014</v>
      </c>
      <c r="D2429" t="s">
        <v>9941</v>
      </c>
      <c r="E2429" t="s">
        <v>107</v>
      </c>
      <c r="F2429" t="str">
        <f>VLOOKUP(A2429,'REGIÕES DE SAÚDE E SEUS MUNICÍP'!$A$4:$C$5569,3,0)</f>
        <v>Marajó Ocidental</v>
      </c>
      <c r="G2429" t="str">
        <f>VLOOKUP(H2429,'REGIÕES DE SAÚDE E SEUS MUNICÍP'!$A$4:$D$5569,4,0)</f>
        <v>Anajás</v>
      </c>
      <c r="H2429">
        <f>VLOOKUP(A2429,'REGIÕES DE SAÚDE E SEUS MUNICÍP'!$A$4:$A$5569,1,0)</f>
        <v>150070</v>
      </c>
      <c r="I2429" t="str">
        <f t="shared" si="148"/>
        <v>Mesmo município</v>
      </c>
      <c r="J2429" t="e">
        <f>VLOOKUP(D2429,'REGIÕES DE SAÚDE E SEUS MUNICÍP'!$C$4:$C$5569,1,0)</f>
        <v>#N/A</v>
      </c>
      <c r="K2429" t="e">
        <f t="shared" si="149"/>
        <v>#VALUE!</v>
      </c>
      <c r="L2429" t="str">
        <f t="shared" si="150"/>
        <v>diferente</v>
      </c>
      <c r="M2429" t="str">
        <f t="shared" si="151"/>
        <v>diferente</v>
      </c>
    </row>
    <row r="2430" spans="1:13" x14ac:dyDescent="0.25">
      <c r="A2430">
        <v>150080</v>
      </c>
      <c r="B2430" t="s">
        <v>3687</v>
      </c>
      <c r="C2430">
        <v>15006</v>
      </c>
      <c r="D2430" t="s">
        <v>1388</v>
      </c>
      <c r="E2430" t="s">
        <v>9768</v>
      </c>
      <c r="F2430" t="str">
        <f>VLOOKUP(A2430,'REGIÕES DE SAÚDE E SEUS MUNICÍP'!$A$4:$C$5569,3,0)</f>
        <v>Metropolitana</v>
      </c>
      <c r="G2430" t="str">
        <f>VLOOKUP(H2430,'REGIÕES DE SAÚDE E SEUS MUNICÍP'!$A$4:$D$5569,4,0)</f>
        <v>Ananindeua</v>
      </c>
      <c r="H2430">
        <f>VLOOKUP(A2430,'REGIÕES DE SAÚDE E SEUS MUNICÍP'!$A$4:$A$5569,1,0)</f>
        <v>150080</v>
      </c>
      <c r="I2430" t="str">
        <f t="shared" si="148"/>
        <v>Mesmo município</v>
      </c>
      <c r="J2430" t="str">
        <f>VLOOKUP(D2430,'REGIÕES DE SAÚDE E SEUS MUNICÍP'!$C$4:$C$5569,1,0)</f>
        <v>Metropolitana I</v>
      </c>
      <c r="K2430">
        <f t="shared" si="149"/>
        <v>1</v>
      </c>
      <c r="L2430" t="str">
        <f t="shared" si="150"/>
        <v>diferente</v>
      </c>
      <c r="M2430" t="str">
        <f t="shared" si="151"/>
        <v>diferente</v>
      </c>
    </row>
    <row r="2431" spans="1:13" x14ac:dyDescent="0.25">
      <c r="A2431">
        <v>150085</v>
      </c>
      <c r="B2431" t="s">
        <v>3687</v>
      </c>
      <c r="C2431">
        <v>15012</v>
      </c>
      <c r="D2431" t="s">
        <v>6714</v>
      </c>
      <c r="E2431" t="s">
        <v>5360</v>
      </c>
      <c r="F2431" t="str">
        <f>VLOOKUP(A2431,'REGIÕES DE SAÚDE E SEUS MUNICÍP'!$A$4:$C$5569,3,0)</f>
        <v>Rodovia Transamazônica</v>
      </c>
      <c r="G2431" t="str">
        <f>VLOOKUP(H2431,'REGIÕES DE SAÚDE E SEUS MUNICÍP'!$A$4:$D$5569,4,0)</f>
        <v>Anapu</v>
      </c>
      <c r="H2431">
        <f>VLOOKUP(A2431,'REGIÕES DE SAÚDE E SEUS MUNICÍP'!$A$4:$A$5569,1,0)</f>
        <v>150085</v>
      </c>
      <c r="I2431" t="str">
        <f t="shared" si="148"/>
        <v>Mesmo município</v>
      </c>
      <c r="J2431" t="e">
        <f>VLOOKUP(D2431,'REGIÕES DE SAÚDE E SEUS MUNICÍP'!$C$4:$C$5569,1,0)</f>
        <v>#N/A</v>
      </c>
      <c r="K2431" t="e">
        <f t="shared" si="149"/>
        <v>#VALUE!</v>
      </c>
      <c r="L2431" t="str">
        <f t="shared" si="150"/>
        <v>diferente</v>
      </c>
      <c r="M2431" t="str">
        <f t="shared" si="151"/>
        <v>diferente</v>
      </c>
    </row>
    <row r="2432" spans="1:13" x14ac:dyDescent="0.25">
      <c r="A2432">
        <v>150090</v>
      </c>
      <c r="B2432" t="s">
        <v>3687</v>
      </c>
      <c r="C2432">
        <v>15009</v>
      </c>
      <c r="D2432" t="s">
        <v>1880</v>
      </c>
      <c r="E2432" t="s">
        <v>340</v>
      </c>
      <c r="F2432" t="str">
        <f>VLOOKUP(A2432,'REGIÕES DE SAÚDE E SEUS MUNICÍP'!$A$4:$C$5569,3,0)</f>
        <v>Bacia Atlântico-Caetés</v>
      </c>
      <c r="G2432" t="str">
        <f>VLOOKUP(H2432,'REGIÕES DE SAÚDE E SEUS MUNICÍP'!$A$4:$D$5569,4,0)</f>
        <v>Augusto Corrêa</v>
      </c>
      <c r="H2432">
        <f>VLOOKUP(A2432,'REGIÕES DE SAÚDE E SEUS MUNICÍP'!$A$4:$A$5569,1,0)</f>
        <v>150090</v>
      </c>
      <c r="I2432" t="str">
        <f t="shared" si="148"/>
        <v>Mesmo município</v>
      </c>
      <c r="J2432" t="e">
        <f>VLOOKUP(D2432,'REGIÕES DE SAÚDE E SEUS MUNICÍP'!$C$4:$C$5569,1,0)</f>
        <v>#N/A</v>
      </c>
      <c r="K2432" t="e">
        <f t="shared" si="149"/>
        <v>#VALUE!</v>
      </c>
      <c r="L2432" t="str">
        <f t="shared" si="150"/>
        <v>diferente</v>
      </c>
      <c r="M2432" t="str">
        <f t="shared" si="151"/>
        <v>diferente</v>
      </c>
    </row>
    <row r="2433" spans="1:13" x14ac:dyDescent="0.25">
      <c r="A2433">
        <v>150095</v>
      </c>
      <c r="B2433" t="s">
        <v>3687</v>
      </c>
      <c r="C2433">
        <v>15008</v>
      </c>
      <c r="D2433" t="s">
        <v>6659</v>
      </c>
      <c r="E2433" t="s">
        <v>10947</v>
      </c>
      <c r="F2433" t="str">
        <f>VLOOKUP(A2433,'REGIÕES DE SAÚDE E SEUS MUNICÍP'!$A$4:$C$5569,3,0)</f>
        <v>Rodovia BR 010</v>
      </c>
      <c r="G2433" t="str">
        <f>VLOOKUP(H2433,'REGIÕES DE SAÚDE E SEUS MUNICÍP'!$A$4:$D$5569,4,0)</f>
        <v>Aurora do Pará</v>
      </c>
      <c r="H2433">
        <f>VLOOKUP(A2433,'REGIÕES DE SAÚDE E SEUS MUNICÍP'!$A$4:$A$5569,1,0)</f>
        <v>150095</v>
      </c>
      <c r="I2433" t="str">
        <f t="shared" si="148"/>
        <v>Mesmo município</v>
      </c>
      <c r="J2433" t="e">
        <f>VLOOKUP(D2433,'REGIÕES DE SAÚDE E SEUS MUNICÍP'!$C$4:$C$5569,1,0)</f>
        <v>#N/A</v>
      </c>
      <c r="K2433" t="e">
        <f t="shared" si="149"/>
        <v>#VALUE!</v>
      </c>
      <c r="L2433" t="str">
        <f t="shared" si="150"/>
        <v>diferente</v>
      </c>
      <c r="M2433" t="str">
        <f t="shared" si="151"/>
        <v>diferente</v>
      </c>
    </row>
    <row r="2434" spans="1:13" x14ac:dyDescent="0.25">
      <c r="A2434">
        <v>150100</v>
      </c>
      <c r="B2434" t="s">
        <v>3687</v>
      </c>
      <c r="C2434">
        <v>15010</v>
      </c>
      <c r="D2434" t="s">
        <v>5530</v>
      </c>
      <c r="E2434" t="s">
        <v>9465</v>
      </c>
      <c r="F2434" t="str">
        <f>VLOOKUP(A2434,'REGIÕES DE SAÚDE E SEUS MUNICÍP'!$A$4:$C$5569,3,0)</f>
        <v>Rio Tapajós</v>
      </c>
      <c r="G2434" t="str">
        <f>VLOOKUP(H2434,'REGIÕES DE SAÚDE E SEUS MUNICÍP'!$A$4:$D$5569,4,0)</f>
        <v>Aveiro</v>
      </c>
      <c r="H2434">
        <f>VLOOKUP(A2434,'REGIÕES DE SAÚDE E SEUS MUNICÍP'!$A$4:$A$5569,1,0)</f>
        <v>150100</v>
      </c>
      <c r="I2434" t="str">
        <f t="shared" si="148"/>
        <v>Mesmo município</v>
      </c>
      <c r="J2434" t="e">
        <f>VLOOKUP(D2434,'REGIÕES DE SAÚDE E SEUS MUNICÍP'!$C$4:$C$5569,1,0)</f>
        <v>#N/A</v>
      </c>
      <c r="K2434" t="e">
        <f t="shared" si="149"/>
        <v>#VALUE!</v>
      </c>
      <c r="L2434" t="str">
        <f t="shared" si="150"/>
        <v>diferente</v>
      </c>
      <c r="M2434" t="str">
        <f t="shared" si="151"/>
        <v>diferente</v>
      </c>
    </row>
    <row r="2435" spans="1:13" x14ac:dyDescent="0.25">
      <c r="A2435">
        <v>150110</v>
      </c>
      <c r="B2435" t="s">
        <v>3687</v>
      </c>
      <c r="C2435">
        <v>15014</v>
      </c>
      <c r="D2435" t="s">
        <v>9941</v>
      </c>
      <c r="E2435" t="s">
        <v>7523</v>
      </c>
      <c r="F2435" t="str">
        <f>VLOOKUP(A2435,'REGIÕES DE SAÚDE E SEUS MUNICÍP'!$A$4:$C$5569,3,0)</f>
        <v>Marajó Ocidental</v>
      </c>
      <c r="G2435" t="str">
        <f>VLOOKUP(H2435,'REGIÕES DE SAÚDE E SEUS MUNICÍP'!$A$4:$D$5569,4,0)</f>
        <v>Bagre</v>
      </c>
      <c r="H2435">
        <f>VLOOKUP(A2435,'REGIÕES DE SAÚDE E SEUS MUNICÍP'!$A$4:$A$5569,1,0)</f>
        <v>150110</v>
      </c>
      <c r="I2435" t="str">
        <f t="shared" ref="I2435:I2498" si="152">IF(G2435=E2435,"Mesmo município","Município diferente")</f>
        <v>Mesmo município</v>
      </c>
      <c r="J2435" t="e">
        <f>VLOOKUP(D2435,'REGIÕES DE SAÚDE E SEUS MUNICÍP'!$C$4:$C$5569,1,0)</f>
        <v>#N/A</v>
      </c>
      <c r="K2435" t="e">
        <f t="shared" si="149"/>
        <v>#VALUE!</v>
      </c>
      <c r="L2435" t="str">
        <f>IF(D2435=D2436,IF(F2435=F2436,"Regiões semelhantes","Nova composição"),"diferente")</f>
        <v>diferente</v>
      </c>
      <c r="M2435" t="str">
        <f t="shared" si="151"/>
        <v>diferente</v>
      </c>
    </row>
    <row r="2436" spans="1:13" x14ac:dyDescent="0.25">
      <c r="A2436">
        <v>150120</v>
      </c>
      <c r="B2436" t="s">
        <v>3687</v>
      </c>
      <c r="C2436">
        <v>15011</v>
      </c>
      <c r="D2436" t="s">
        <v>4105</v>
      </c>
      <c r="E2436" t="s">
        <v>9966</v>
      </c>
      <c r="F2436" t="str">
        <f>VLOOKUP(A2436,'REGIÕES DE SAÚDE E SEUS MUNICÍP'!$A$4:$C$5569,3,0)</f>
        <v>Baixo Tocantins</v>
      </c>
      <c r="G2436" t="str">
        <f>VLOOKUP(H2436,'REGIÕES DE SAÚDE E SEUS MUNICÍP'!$A$4:$D$5569,4,0)</f>
        <v>Baião</v>
      </c>
      <c r="H2436">
        <f>VLOOKUP(A2436,'REGIÕES DE SAÚDE E SEUS MUNICÍP'!$A$4:$A$5569,1,0)</f>
        <v>150120</v>
      </c>
      <c r="I2436" t="str">
        <f t="shared" si="152"/>
        <v>Mesmo município</v>
      </c>
      <c r="J2436" t="str">
        <f>VLOOKUP(D2436,'REGIÕES DE SAÚDE E SEUS MUNICÍP'!$C$4:$C$5569,1,0)</f>
        <v>Tocantins</v>
      </c>
      <c r="K2436" t="e">
        <f t="shared" ref="K2436:K2499" si="153">SEARCH(F2436,D2436)</f>
        <v>#VALUE!</v>
      </c>
      <c r="L2436" t="str">
        <f t="shared" ref="L2436:L2499" si="154">IF(D2436=D2437,IF(F2436=F2437,"Regiões semelhantes","Nova composição"),"diferente")</f>
        <v>diferente</v>
      </c>
      <c r="M2436" t="str">
        <f>IF(F2436=F2435,"igual","diferente")</f>
        <v>diferente</v>
      </c>
    </row>
    <row r="2437" spans="1:13" x14ac:dyDescent="0.25">
      <c r="A2437">
        <v>150125</v>
      </c>
      <c r="B2437" t="s">
        <v>3687</v>
      </c>
      <c r="C2437">
        <v>15001</v>
      </c>
      <c r="D2437" t="s">
        <v>9596</v>
      </c>
      <c r="E2437" t="s">
        <v>1956</v>
      </c>
      <c r="F2437" t="str">
        <f>VLOOKUP(A2437,'REGIÕES DE SAÚDE E SEUS MUNICÍP'!$A$4:$C$5569,3,0)</f>
        <v>Planalto do Araguaia</v>
      </c>
      <c r="G2437" t="str">
        <f>VLOOKUP(H2437,'REGIÕES DE SAÚDE E SEUS MUNICÍP'!$A$4:$D$5569,4,0)</f>
        <v>Bannach</v>
      </c>
      <c r="H2437">
        <f>VLOOKUP(A2437,'REGIÕES DE SAÚDE E SEUS MUNICÍP'!$A$4:$A$5569,1,0)</f>
        <v>150125</v>
      </c>
      <c r="I2437" t="str">
        <f t="shared" si="152"/>
        <v>Mesmo município</v>
      </c>
      <c r="J2437" t="str">
        <f>VLOOKUP(D2437,'REGIÕES DE SAÚDE E SEUS MUNICÍP'!$C$4:$C$5569,1,0)</f>
        <v>Araguaia</v>
      </c>
      <c r="K2437" t="e">
        <f t="shared" si="153"/>
        <v>#VALUE!</v>
      </c>
      <c r="L2437" t="str">
        <f t="shared" si="154"/>
        <v>diferente</v>
      </c>
      <c r="M2437" t="str">
        <f t="shared" si="151"/>
        <v>diferente</v>
      </c>
    </row>
    <row r="2438" spans="1:13" x14ac:dyDescent="0.25">
      <c r="A2438">
        <v>150130</v>
      </c>
      <c r="B2438" t="s">
        <v>3687</v>
      </c>
      <c r="C2438">
        <v>15011</v>
      </c>
      <c r="D2438" t="s">
        <v>4105</v>
      </c>
      <c r="E2438" t="s">
        <v>8701</v>
      </c>
      <c r="F2438" t="str">
        <f>VLOOKUP(A2438,'REGIÕES DE SAÚDE E SEUS MUNICÍP'!$A$4:$C$5569,3,0)</f>
        <v>Alça Viária</v>
      </c>
      <c r="G2438" t="str">
        <f>VLOOKUP(H2438,'REGIÕES DE SAÚDE E SEUS MUNICÍP'!$A$4:$D$5569,4,0)</f>
        <v>Barcarena</v>
      </c>
      <c r="H2438">
        <f>VLOOKUP(A2438,'REGIÕES DE SAÚDE E SEUS MUNICÍP'!$A$4:$A$5569,1,0)</f>
        <v>150130</v>
      </c>
      <c r="I2438" t="str">
        <f t="shared" si="152"/>
        <v>Mesmo município</v>
      </c>
      <c r="J2438" t="str">
        <f>VLOOKUP(D2438,'REGIÕES DE SAÚDE E SEUS MUNICÍP'!$C$4:$C$5569,1,0)</f>
        <v>Tocantins</v>
      </c>
      <c r="K2438" t="e">
        <f t="shared" si="153"/>
        <v>#VALUE!</v>
      </c>
      <c r="L2438" t="str">
        <f t="shared" si="154"/>
        <v>diferente</v>
      </c>
      <c r="M2438" t="str">
        <f t="shared" ref="M2438:M2501" si="155">IF(F2438=F2437,"igual","diferente")</f>
        <v>diferente</v>
      </c>
    </row>
    <row r="2439" spans="1:13" x14ac:dyDescent="0.25">
      <c r="A2439">
        <v>150140</v>
      </c>
      <c r="B2439" t="s">
        <v>3687</v>
      </c>
      <c r="C2439">
        <v>15006</v>
      </c>
      <c r="D2439" t="s">
        <v>1388</v>
      </c>
      <c r="E2439" t="s">
        <v>11102</v>
      </c>
      <c r="F2439" t="str">
        <f>VLOOKUP(A2439,'REGIÕES DE SAÚDE E SEUS MUNICÍP'!$A$4:$C$5569,3,0)</f>
        <v>Metropolitana</v>
      </c>
      <c r="G2439" t="str">
        <f>VLOOKUP(H2439,'REGIÕES DE SAÚDE E SEUS MUNICÍP'!$A$4:$D$5569,4,0)</f>
        <v>Belém</v>
      </c>
      <c r="H2439">
        <f>VLOOKUP(A2439,'REGIÕES DE SAÚDE E SEUS MUNICÍP'!$A$4:$A$5569,1,0)</f>
        <v>150140</v>
      </c>
      <c r="I2439" t="str">
        <f t="shared" si="152"/>
        <v>Mesmo município</v>
      </c>
      <c r="J2439" t="str">
        <f>VLOOKUP(D2439,'REGIÕES DE SAÚDE E SEUS MUNICÍP'!$C$4:$C$5569,1,0)</f>
        <v>Metropolitana I</v>
      </c>
      <c r="K2439">
        <f t="shared" si="153"/>
        <v>1</v>
      </c>
      <c r="L2439" t="str">
        <f t="shared" si="154"/>
        <v>diferente</v>
      </c>
      <c r="M2439" t="str">
        <f t="shared" si="155"/>
        <v>diferente</v>
      </c>
    </row>
    <row r="2440" spans="1:13" x14ac:dyDescent="0.25">
      <c r="A2440">
        <v>150145</v>
      </c>
      <c r="B2440" t="s">
        <v>3687</v>
      </c>
      <c r="C2440">
        <v>15002</v>
      </c>
      <c r="D2440" t="s">
        <v>994</v>
      </c>
      <c r="E2440" t="s">
        <v>9761</v>
      </c>
      <c r="F2440" t="str">
        <f>VLOOKUP(A2440,'REGIÕES DE SAÚDE E SEUS MUNICÍP'!$A$4:$C$5569,3,0)</f>
        <v>Baixo Amazonas</v>
      </c>
      <c r="G2440" t="str">
        <f>VLOOKUP(H2440,'REGIÕES DE SAÚDE E SEUS MUNICÍP'!$A$4:$D$5569,4,0)</f>
        <v>Belterra</v>
      </c>
      <c r="H2440">
        <f>VLOOKUP(A2440,'REGIÕES DE SAÚDE E SEUS MUNICÍP'!$A$4:$A$5569,1,0)</f>
        <v>150145</v>
      </c>
      <c r="I2440" t="str">
        <f t="shared" si="152"/>
        <v>Mesmo município</v>
      </c>
      <c r="J2440" t="str">
        <f>VLOOKUP(D2440,'REGIÕES DE SAÚDE E SEUS MUNICÍP'!$C$4:$C$5569,1,0)</f>
        <v>Baixo Amazonas</v>
      </c>
      <c r="K2440">
        <f t="shared" si="153"/>
        <v>1</v>
      </c>
      <c r="L2440" t="str">
        <f t="shared" si="154"/>
        <v>diferente</v>
      </c>
      <c r="M2440" t="str">
        <f t="shared" si="155"/>
        <v>diferente</v>
      </c>
    </row>
    <row r="2441" spans="1:13" x14ac:dyDescent="0.25">
      <c r="A2441">
        <v>150150</v>
      </c>
      <c r="B2441" t="s">
        <v>3687</v>
      </c>
      <c r="C2441">
        <v>15006</v>
      </c>
      <c r="D2441" t="s">
        <v>1388</v>
      </c>
      <c r="E2441" t="s">
        <v>1472</v>
      </c>
      <c r="F2441" t="str">
        <f>VLOOKUP(A2441,'REGIÕES DE SAÚDE E SEUS MUNICÍP'!$A$4:$C$5569,3,0)</f>
        <v>Metropolitana</v>
      </c>
      <c r="G2441" t="str">
        <f>VLOOKUP(H2441,'REGIÕES DE SAÚDE E SEUS MUNICÍP'!$A$4:$D$5569,4,0)</f>
        <v>Benevides</v>
      </c>
      <c r="H2441">
        <f>VLOOKUP(A2441,'REGIÕES DE SAÚDE E SEUS MUNICÍP'!$A$4:$A$5569,1,0)</f>
        <v>150150</v>
      </c>
      <c r="I2441" t="str">
        <f t="shared" si="152"/>
        <v>Mesmo município</v>
      </c>
      <c r="J2441" t="str">
        <f>VLOOKUP(D2441,'REGIÕES DE SAÚDE E SEUS MUNICÍP'!$C$4:$C$5569,1,0)</f>
        <v>Metropolitana I</v>
      </c>
      <c r="K2441">
        <f t="shared" si="153"/>
        <v>1</v>
      </c>
      <c r="L2441" t="str">
        <f t="shared" si="154"/>
        <v>diferente</v>
      </c>
      <c r="M2441" t="str">
        <f t="shared" si="155"/>
        <v>diferente</v>
      </c>
    </row>
    <row r="2442" spans="1:13" x14ac:dyDescent="0.25">
      <c r="A2442">
        <v>150157</v>
      </c>
      <c r="B2442" t="s">
        <v>3687</v>
      </c>
      <c r="C2442">
        <v>15003</v>
      </c>
      <c r="D2442" t="s">
        <v>6249</v>
      </c>
      <c r="E2442" t="s">
        <v>4455</v>
      </c>
      <c r="F2442" t="str">
        <f>VLOOKUP(A2442,'REGIÕES DE SAÚDE E SEUS MUNICÍP'!$A$4:$C$5569,3,0)</f>
        <v>Rodovia BR 222</v>
      </c>
      <c r="G2442" t="str">
        <f>VLOOKUP(H2442,'REGIÕES DE SAÚDE E SEUS MUNICÍP'!$A$4:$D$5569,4,0)</f>
        <v>Bom Jesus do Tocantins</v>
      </c>
      <c r="H2442">
        <f>VLOOKUP(A2442,'REGIÕES DE SAÚDE E SEUS MUNICÍP'!$A$4:$A$5569,1,0)</f>
        <v>150157</v>
      </c>
      <c r="I2442" t="str">
        <f t="shared" si="152"/>
        <v>Mesmo município</v>
      </c>
      <c r="J2442" t="str">
        <f>VLOOKUP(D2442,'REGIÕES DE SAÚDE E SEUS MUNICÍP'!$C$4:$C$5569,1,0)</f>
        <v>Carajás</v>
      </c>
      <c r="K2442" t="e">
        <f t="shared" si="153"/>
        <v>#VALUE!</v>
      </c>
      <c r="L2442" t="str">
        <f t="shared" si="154"/>
        <v>diferente</v>
      </c>
      <c r="M2442" t="str">
        <f t="shared" si="155"/>
        <v>diferente</v>
      </c>
    </row>
    <row r="2443" spans="1:13" x14ac:dyDescent="0.25">
      <c r="A2443">
        <v>150160</v>
      </c>
      <c r="B2443" t="s">
        <v>3687</v>
      </c>
      <c r="C2443">
        <v>15009</v>
      </c>
      <c r="D2443" t="s">
        <v>1880</v>
      </c>
      <c r="E2443" t="s">
        <v>138</v>
      </c>
      <c r="F2443" t="str">
        <f>VLOOKUP(A2443,'REGIÕES DE SAÚDE E SEUS MUNICÍP'!$A$4:$C$5569,3,0)</f>
        <v>Bacia Atlântico-Caetés</v>
      </c>
      <c r="G2443" t="str">
        <f>VLOOKUP(H2443,'REGIÕES DE SAÚDE E SEUS MUNICÍP'!$A$4:$D$5569,4,0)</f>
        <v>Bonito</v>
      </c>
      <c r="H2443">
        <f>VLOOKUP(A2443,'REGIÕES DE SAÚDE E SEUS MUNICÍP'!$A$4:$A$5569,1,0)</f>
        <v>150160</v>
      </c>
      <c r="I2443" t="str">
        <f t="shared" si="152"/>
        <v>Mesmo município</v>
      </c>
      <c r="J2443" t="e">
        <f>VLOOKUP(D2443,'REGIÕES DE SAÚDE E SEUS MUNICÍP'!$C$4:$C$5569,1,0)</f>
        <v>#N/A</v>
      </c>
      <c r="K2443" t="e">
        <f t="shared" si="153"/>
        <v>#VALUE!</v>
      </c>
      <c r="L2443" t="str">
        <f t="shared" si="154"/>
        <v>Regiões semelhantes</v>
      </c>
      <c r="M2443" t="str">
        <f t="shared" si="155"/>
        <v>diferente</v>
      </c>
    </row>
    <row r="2444" spans="1:13" x14ac:dyDescent="0.25">
      <c r="A2444">
        <v>150170</v>
      </c>
      <c r="B2444" t="s">
        <v>3687</v>
      </c>
      <c r="C2444">
        <v>15009</v>
      </c>
      <c r="D2444" t="s">
        <v>1880</v>
      </c>
      <c r="E2444" t="s">
        <v>657</v>
      </c>
      <c r="F2444" t="str">
        <f>VLOOKUP(A2444,'REGIÕES DE SAÚDE E SEUS MUNICÍP'!$A$4:$C$5569,3,0)</f>
        <v>Bacia Atlântico-Caetés</v>
      </c>
      <c r="G2444" t="str">
        <f>VLOOKUP(H2444,'REGIÕES DE SAÚDE E SEUS MUNICÍP'!$A$4:$D$5569,4,0)</f>
        <v>Bragança</v>
      </c>
      <c r="H2444">
        <f>VLOOKUP(A2444,'REGIÕES DE SAÚDE E SEUS MUNICÍP'!$A$4:$A$5569,1,0)</f>
        <v>150170</v>
      </c>
      <c r="I2444" t="str">
        <f t="shared" si="152"/>
        <v>Mesmo município</v>
      </c>
      <c r="J2444" t="e">
        <f>VLOOKUP(D2444,'REGIÕES DE SAÚDE E SEUS MUNICÍP'!$C$4:$C$5569,1,0)</f>
        <v>#N/A</v>
      </c>
      <c r="K2444" t="e">
        <f t="shared" si="153"/>
        <v>#VALUE!</v>
      </c>
      <c r="L2444" t="str">
        <f t="shared" si="154"/>
        <v>diferente</v>
      </c>
      <c r="M2444" t="str">
        <f t="shared" si="155"/>
        <v>igual</v>
      </c>
    </row>
    <row r="2445" spans="1:13" x14ac:dyDescent="0.25">
      <c r="A2445">
        <v>150172</v>
      </c>
      <c r="B2445" t="s">
        <v>3687</v>
      </c>
      <c r="C2445">
        <v>15012</v>
      </c>
      <c r="D2445" t="s">
        <v>6714</v>
      </c>
      <c r="E2445" t="s">
        <v>7947</v>
      </c>
      <c r="F2445" t="str">
        <f>VLOOKUP(A2445,'REGIÕES DE SAÚDE E SEUS MUNICÍP'!$A$4:$C$5569,3,0)</f>
        <v>Rodovia Transamazônica</v>
      </c>
      <c r="G2445" t="str">
        <f>VLOOKUP(H2445,'REGIÕES DE SAÚDE E SEUS MUNICÍP'!$A$4:$D$5569,4,0)</f>
        <v>Brasil Novo</v>
      </c>
      <c r="H2445">
        <f>VLOOKUP(A2445,'REGIÕES DE SAÚDE E SEUS MUNICÍP'!$A$4:$A$5569,1,0)</f>
        <v>150172</v>
      </c>
      <c r="I2445" t="str">
        <f t="shared" si="152"/>
        <v>Mesmo município</v>
      </c>
      <c r="J2445" t="e">
        <f>VLOOKUP(D2445,'REGIÕES DE SAÚDE E SEUS MUNICÍP'!$C$4:$C$5569,1,0)</f>
        <v>#N/A</v>
      </c>
      <c r="K2445" t="e">
        <f t="shared" si="153"/>
        <v>#VALUE!</v>
      </c>
      <c r="L2445" t="str">
        <f t="shared" si="154"/>
        <v>diferente</v>
      </c>
      <c r="M2445" t="str">
        <f t="shared" si="155"/>
        <v>diferente</v>
      </c>
    </row>
    <row r="2446" spans="1:13" x14ac:dyDescent="0.25">
      <c r="A2446">
        <v>150175</v>
      </c>
      <c r="B2446" t="s">
        <v>3687</v>
      </c>
      <c r="C2446">
        <v>15003</v>
      </c>
      <c r="D2446" t="s">
        <v>6249</v>
      </c>
      <c r="E2446" t="s">
        <v>8398</v>
      </c>
      <c r="F2446" t="str">
        <f>VLOOKUP(A2446,'REGIÕES DE SAÚDE E SEUS MUNICÍP'!$A$4:$C$5569,3,0)</f>
        <v>Serra das Andorinhas</v>
      </c>
      <c r="G2446" t="str">
        <f>VLOOKUP(H2446,'REGIÕES DE SAÚDE E SEUS MUNICÍP'!$A$4:$D$5569,4,0)</f>
        <v>Brejo Grande do Araguaia</v>
      </c>
      <c r="H2446">
        <f>VLOOKUP(A2446,'REGIÕES DE SAÚDE E SEUS MUNICÍP'!$A$4:$A$5569,1,0)</f>
        <v>150175</v>
      </c>
      <c r="I2446" t="str">
        <f t="shared" si="152"/>
        <v>Mesmo município</v>
      </c>
      <c r="J2446" t="str">
        <f>VLOOKUP(D2446,'REGIÕES DE SAÚDE E SEUS MUNICÍP'!$C$4:$C$5569,1,0)</f>
        <v>Carajás</v>
      </c>
      <c r="K2446" t="e">
        <f t="shared" si="153"/>
        <v>#VALUE!</v>
      </c>
      <c r="L2446" t="str">
        <f t="shared" si="154"/>
        <v>diferente</v>
      </c>
      <c r="M2446" t="str">
        <f t="shared" si="155"/>
        <v>diferente</v>
      </c>
    </row>
    <row r="2447" spans="1:13" x14ac:dyDescent="0.25">
      <c r="A2447">
        <v>150178</v>
      </c>
      <c r="B2447" t="s">
        <v>3687</v>
      </c>
      <c r="C2447">
        <v>15004</v>
      </c>
      <c r="D2447" t="s">
        <v>4763</v>
      </c>
      <c r="E2447" t="s">
        <v>2293</v>
      </c>
      <c r="F2447" t="str">
        <f>VLOOKUP(A2447,'REGIÕES DE SAÚDE E SEUS MUNICÍP'!$A$4:$C$5569,3,0)</f>
        <v>Lago Tucuruí</v>
      </c>
      <c r="G2447" t="str">
        <f>VLOOKUP(H2447,'REGIÕES DE SAÚDE E SEUS MUNICÍP'!$A$4:$D$5569,4,0)</f>
        <v>Breu Branco</v>
      </c>
      <c r="H2447">
        <f>VLOOKUP(A2447,'REGIÕES DE SAÚDE E SEUS MUNICÍP'!$A$4:$A$5569,1,0)</f>
        <v>150178</v>
      </c>
      <c r="I2447" t="str">
        <f t="shared" si="152"/>
        <v>Mesmo município</v>
      </c>
      <c r="J2447" t="e">
        <f>VLOOKUP(D2447,'REGIÕES DE SAÚDE E SEUS MUNICÍP'!$C$4:$C$5569,1,0)</f>
        <v>#N/A</v>
      </c>
      <c r="K2447" t="e">
        <f t="shared" si="153"/>
        <v>#VALUE!</v>
      </c>
      <c r="L2447" t="str">
        <f t="shared" si="154"/>
        <v>diferente</v>
      </c>
      <c r="M2447" t="str">
        <f t="shared" si="155"/>
        <v>diferente</v>
      </c>
    </row>
    <row r="2448" spans="1:13" x14ac:dyDescent="0.25">
      <c r="A2448">
        <v>150180</v>
      </c>
      <c r="B2448" t="s">
        <v>3687</v>
      </c>
      <c r="C2448">
        <v>15014</v>
      </c>
      <c r="D2448" t="s">
        <v>9941</v>
      </c>
      <c r="E2448" t="s">
        <v>1609</v>
      </c>
      <c r="F2448" t="str">
        <f>VLOOKUP(A2448,'REGIÕES DE SAÚDE E SEUS MUNICÍP'!$A$4:$C$5569,3,0)</f>
        <v>Marajó Ocidental</v>
      </c>
      <c r="G2448" t="str">
        <f>VLOOKUP(H2448,'REGIÕES DE SAÚDE E SEUS MUNICÍP'!$A$4:$D$5569,4,0)</f>
        <v>Breves</v>
      </c>
      <c r="H2448">
        <f>VLOOKUP(A2448,'REGIÕES DE SAÚDE E SEUS MUNICÍP'!$A$4:$A$5569,1,0)</f>
        <v>150180</v>
      </c>
      <c r="I2448" t="str">
        <f t="shared" si="152"/>
        <v>Mesmo município</v>
      </c>
      <c r="J2448" t="e">
        <f>VLOOKUP(D2448,'REGIÕES DE SAÚDE E SEUS MUNICÍP'!$C$4:$C$5569,1,0)</f>
        <v>#N/A</v>
      </c>
      <c r="K2448" t="e">
        <f t="shared" si="153"/>
        <v>#VALUE!</v>
      </c>
      <c r="L2448" t="str">
        <f t="shared" si="154"/>
        <v>diferente</v>
      </c>
      <c r="M2448" t="str">
        <f t="shared" si="155"/>
        <v>diferente</v>
      </c>
    </row>
    <row r="2449" spans="1:13" x14ac:dyDescent="0.25">
      <c r="A2449">
        <v>150190</v>
      </c>
      <c r="B2449" t="s">
        <v>3687</v>
      </c>
      <c r="C2449">
        <v>15007</v>
      </c>
      <c r="D2449" t="s">
        <v>7792</v>
      </c>
      <c r="E2449" t="s">
        <v>2335</v>
      </c>
      <c r="F2449" t="str">
        <f>VLOOKUP(A2449,'REGIÕES DE SAÚDE E SEUS MUNICÍP'!$A$4:$C$5569,3,0)</f>
        <v>Rodovia PA-140/Rio Capim</v>
      </c>
      <c r="G2449" t="str">
        <f>VLOOKUP(H2449,'REGIÕES DE SAÚDE E SEUS MUNICÍP'!$A$4:$D$5569,4,0)</f>
        <v>Bujaru</v>
      </c>
      <c r="H2449">
        <f>VLOOKUP(A2449,'REGIÕES DE SAÚDE E SEUS MUNICÍP'!$A$4:$A$5569,1,0)</f>
        <v>150190</v>
      </c>
      <c r="I2449" t="str">
        <f t="shared" si="152"/>
        <v>Mesmo município</v>
      </c>
      <c r="J2449" t="str">
        <f>VLOOKUP(D2449,'REGIÕES DE SAÚDE E SEUS MUNICÍP'!$C$4:$C$5569,1,0)</f>
        <v>Metropolitana II</v>
      </c>
      <c r="K2449" t="e">
        <f t="shared" si="153"/>
        <v>#VALUE!</v>
      </c>
      <c r="L2449" t="str">
        <f>IF(D2449=D2450,IF(F2449=F2450,"Regiões semelhantes","Nova composição"),"diferente")</f>
        <v>diferente</v>
      </c>
      <c r="M2449" t="str">
        <f t="shared" si="155"/>
        <v>diferente</v>
      </c>
    </row>
    <row r="2450" spans="1:13" x14ac:dyDescent="0.25">
      <c r="A2450">
        <v>150200</v>
      </c>
      <c r="B2450" t="s">
        <v>3687</v>
      </c>
      <c r="C2450">
        <v>15013</v>
      </c>
      <c r="D2450" t="s">
        <v>7891</v>
      </c>
      <c r="E2450" t="s">
        <v>2268</v>
      </c>
      <c r="F2450" t="str">
        <f>VLOOKUP(A2450,'REGIÕES DE SAÚDE E SEUS MUNICÍP'!$A$4:$C$5569,3,0)</f>
        <v>Marajó Oriental</v>
      </c>
      <c r="G2450" t="str">
        <f>VLOOKUP(H2450,'REGIÕES DE SAÚDE E SEUS MUNICÍP'!$A$4:$D$5569,4,0)</f>
        <v>Cachoeira do Arari</v>
      </c>
      <c r="H2450">
        <f>VLOOKUP(A2450,'REGIÕES DE SAÚDE E SEUS MUNICÍP'!$A$4:$A$5569,1,0)</f>
        <v>150200</v>
      </c>
      <c r="I2450" t="str">
        <f t="shared" si="152"/>
        <v>Mesmo município</v>
      </c>
      <c r="J2450" t="e">
        <f>VLOOKUP(D2450,'REGIÕES DE SAÚDE E SEUS MUNICÍP'!$C$4:$C$5569,1,0)</f>
        <v>#N/A</v>
      </c>
      <c r="K2450" t="e">
        <f t="shared" si="153"/>
        <v>#VALUE!</v>
      </c>
      <c r="L2450" t="str">
        <f t="shared" si="154"/>
        <v>diferente</v>
      </c>
      <c r="M2450" t="str">
        <f>IF(F2450=F2449,"igual","diferente")</f>
        <v>diferente</v>
      </c>
    </row>
    <row r="2451" spans="1:13" x14ac:dyDescent="0.25">
      <c r="A2451">
        <v>150195</v>
      </c>
      <c r="B2451" t="s">
        <v>3687</v>
      </c>
      <c r="C2451">
        <v>15009</v>
      </c>
      <c r="D2451" t="s">
        <v>1880</v>
      </c>
      <c r="E2451" t="s">
        <v>2866</v>
      </c>
      <c r="F2451" t="str">
        <f>VLOOKUP(A2451,'REGIÕES DE SAÚDE E SEUS MUNICÍP'!$A$4:$C$5569,3,0)</f>
        <v>Bacia Atlântico-Caetés</v>
      </c>
      <c r="G2451" t="str">
        <f>VLOOKUP(H2451,'REGIÕES DE SAÚDE E SEUS MUNICÍP'!$A$4:$D$5569,4,0)</f>
        <v>Cachoeira do Piriá</v>
      </c>
      <c r="H2451">
        <f>VLOOKUP(A2451,'REGIÕES DE SAÚDE E SEUS MUNICÍP'!$A$4:$A$5569,1,0)</f>
        <v>150195</v>
      </c>
      <c r="I2451" t="str">
        <f t="shared" si="152"/>
        <v>Mesmo município</v>
      </c>
      <c r="J2451" t="e">
        <f>VLOOKUP(D2451,'REGIÕES DE SAÚDE E SEUS MUNICÍP'!$C$4:$C$5569,1,0)</f>
        <v>#N/A</v>
      </c>
      <c r="K2451" t="e">
        <f t="shared" si="153"/>
        <v>#VALUE!</v>
      </c>
      <c r="L2451" t="str">
        <f t="shared" si="154"/>
        <v>diferente</v>
      </c>
      <c r="M2451" t="str">
        <f t="shared" si="155"/>
        <v>diferente</v>
      </c>
    </row>
    <row r="2452" spans="1:13" x14ac:dyDescent="0.25">
      <c r="A2452">
        <v>150210</v>
      </c>
      <c r="B2452" t="s">
        <v>3687</v>
      </c>
      <c r="C2452">
        <v>15011</v>
      </c>
      <c r="D2452" t="s">
        <v>4105</v>
      </c>
      <c r="E2452" t="s">
        <v>4675</v>
      </c>
      <c r="F2452" t="str">
        <f>VLOOKUP(A2452,'REGIÕES DE SAÚDE E SEUS MUNICÍP'!$A$4:$C$5569,3,0)</f>
        <v>Baixo Tocantins</v>
      </c>
      <c r="G2452" t="str">
        <f>VLOOKUP(H2452,'REGIÕES DE SAÚDE E SEUS MUNICÍP'!$A$4:$D$5569,4,0)</f>
        <v>Cametá</v>
      </c>
      <c r="H2452">
        <f>VLOOKUP(A2452,'REGIÕES DE SAÚDE E SEUS MUNICÍP'!$A$4:$A$5569,1,0)</f>
        <v>150210</v>
      </c>
      <c r="I2452" t="str">
        <f t="shared" si="152"/>
        <v>Mesmo município</v>
      </c>
      <c r="J2452" t="str">
        <f>VLOOKUP(D2452,'REGIÕES DE SAÚDE E SEUS MUNICÍP'!$C$4:$C$5569,1,0)</f>
        <v>Tocantins</v>
      </c>
      <c r="K2452" t="e">
        <f t="shared" si="153"/>
        <v>#VALUE!</v>
      </c>
      <c r="L2452" t="str">
        <f t="shared" si="154"/>
        <v>diferente</v>
      </c>
      <c r="M2452" t="str">
        <f t="shared" si="155"/>
        <v>diferente</v>
      </c>
    </row>
    <row r="2453" spans="1:13" x14ac:dyDescent="0.25">
      <c r="A2453">
        <v>150215</v>
      </c>
      <c r="B2453" t="s">
        <v>3687</v>
      </c>
      <c r="C2453">
        <v>15003</v>
      </c>
      <c r="D2453" t="s">
        <v>6249</v>
      </c>
      <c r="E2453" t="s">
        <v>6869</v>
      </c>
      <c r="F2453" t="str">
        <f>VLOOKUP(A2453,'REGIÕES DE SAÚDE E SEUS MUNICÍP'!$A$4:$C$5569,3,0)</f>
        <v>Serra dos Carajás</v>
      </c>
      <c r="G2453" t="str">
        <f>VLOOKUP(H2453,'REGIÕES DE SAÚDE E SEUS MUNICÍP'!$A$4:$D$5569,4,0)</f>
        <v>Canaã dos Carajás</v>
      </c>
      <c r="H2453">
        <f>VLOOKUP(A2453,'REGIÕES DE SAÚDE E SEUS MUNICÍP'!$A$4:$A$5569,1,0)</f>
        <v>150215</v>
      </c>
      <c r="I2453" t="str">
        <f t="shared" si="152"/>
        <v>Mesmo município</v>
      </c>
      <c r="J2453" t="str">
        <f>VLOOKUP(D2453,'REGIÕES DE SAÚDE E SEUS MUNICÍP'!$C$4:$C$5569,1,0)</f>
        <v>Carajás</v>
      </c>
      <c r="K2453" t="e">
        <f t="shared" si="153"/>
        <v>#VALUE!</v>
      </c>
      <c r="L2453" t="str">
        <f t="shared" si="154"/>
        <v>diferente</v>
      </c>
      <c r="M2453" t="str">
        <f t="shared" si="155"/>
        <v>diferente</v>
      </c>
    </row>
    <row r="2454" spans="1:13" x14ac:dyDescent="0.25">
      <c r="A2454">
        <v>150220</v>
      </c>
      <c r="B2454" t="s">
        <v>3687</v>
      </c>
      <c r="C2454">
        <v>15009</v>
      </c>
      <c r="D2454" t="s">
        <v>1880</v>
      </c>
      <c r="E2454" t="s">
        <v>1901</v>
      </c>
      <c r="F2454" t="str">
        <f>VLOOKUP(A2454,'REGIÕES DE SAÚDE E SEUS MUNICÍP'!$A$4:$C$5569,3,0)</f>
        <v>Bacia Atlântico-Caetés</v>
      </c>
      <c r="G2454" t="str">
        <f>VLOOKUP(H2454,'REGIÕES DE SAÚDE E SEUS MUNICÍP'!$A$4:$D$5569,4,0)</f>
        <v>Capanema</v>
      </c>
      <c r="H2454">
        <f>VLOOKUP(A2454,'REGIÕES DE SAÚDE E SEUS MUNICÍP'!$A$4:$A$5569,1,0)</f>
        <v>150220</v>
      </c>
      <c r="I2454" t="str">
        <f t="shared" si="152"/>
        <v>Mesmo município</v>
      </c>
      <c r="J2454" t="e">
        <f>VLOOKUP(D2454,'REGIÕES DE SAÚDE E SEUS MUNICÍP'!$C$4:$C$5569,1,0)</f>
        <v>#N/A</v>
      </c>
      <c r="K2454" t="e">
        <f t="shared" si="153"/>
        <v>#VALUE!</v>
      </c>
      <c r="L2454" t="str">
        <f t="shared" si="154"/>
        <v>diferente</v>
      </c>
      <c r="M2454" t="str">
        <f t="shared" si="155"/>
        <v>diferente</v>
      </c>
    </row>
    <row r="2455" spans="1:13" x14ac:dyDescent="0.25">
      <c r="A2455">
        <v>150230</v>
      </c>
      <c r="B2455" t="s">
        <v>3687</v>
      </c>
      <c r="C2455">
        <v>15008</v>
      </c>
      <c r="D2455" t="s">
        <v>6659</v>
      </c>
      <c r="E2455" t="s">
        <v>2593</v>
      </c>
      <c r="F2455" t="str">
        <f>VLOOKUP(A2455,'REGIÕES DE SAÚDE E SEUS MUNICÍP'!$A$4:$C$5569,3,0)</f>
        <v>Rodovia BR 010</v>
      </c>
      <c r="G2455" t="str">
        <f>VLOOKUP(H2455,'REGIÕES DE SAÚDE E SEUS MUNICÍP'!$A$4:$D$5569,4,0)</f>
        <v>Capitão Poço</v>
      </c>
      <c r="H2455">
        <f>VLOOKUP(A2455,'REGIÕES DE SAÚDE E SEUS MUNICÍP'!$A$4:$A$5569,1,0)</f>
        <v>150230</v>
      </c>
      <c r="I2455" t="str">
        <f t="shared" si="152"/>
        <v>Mesmo município</v>
      </c>
      <c r="J2455" t="e">
        <f>VLOOKUP(D2455,'REGIÕES DE SAÚDE E SEUS MUNICÍP'!$C$4:$C$5569,1,0)</f>
        <v>#N/A</v>
      </c>
      <c r="K2455" t="e">
        <f t="shared" si="153"/>
        <v>#VALUE!</v>
      </c>
      <c r="L2455" t="str">
        <f t="shared" si="154"/>
        <v>Nova composição</v>
      </c>
      <c r="M2455" t="str">
        <f t="shared" si="155"/>
        <v>diferente</v>
      </c>
    </row>
    <row r="2456" spans="1:13" x14ac:dyDescent="0.25">
      <c r="A2456">
        <v>150240</v>
      </c>
      <c r="B2456" t="s">
        <v>3687</v>
      </c>
      <c r="C2456">
        <v>15008</v>
      </c>
      <c r="D2456" t="s">
        <v>6659</v>
      </c>
      <c r="E2456" t="s">
        <v>1064</v>
      </c>
      <c r="F2456" t="str">
        <f>VLOOKUP(A2456,'REGIÕES DE SAÚDE E SEUS MUNICÍP'!$A$4:$C$5569,3,0)</f>
        <v>Rio Guamá</v>
      </c>
      <c r="G2456" t="str">
        <f>VLOOKUP(H2456,'REGIÕES DE SAÚDE E SEUS MUNICÍP'!$A$4:$D$5569,4,0)</f>
        <v>Castanhal</v>
      </c>
      <c r="H2456">
        <f>VLOOKUP(A2456,'REGIÕES DE SAÚDE E SEUS MUNICÍP'!$A$4:$A$5569,1,0)</f>
        <v>150240</v>
      </c>
      <c r="I2456" t="str">
        <f t="shared" si="152"/>
        <v>Mesmo município</v>
      </c>
      <c r="J2456" t="e">
        <f>VLOOKUP(D2456,'REGIÕES DE SAÚDE E SEUS MUNICÍP'!$C$4:$C$5569,1,0)</f>
        <v>#N/A</v>
      </c>
      <c r="K2456" t="e">
        <f t="shared" si="153"/>
        <v>#VALUE!</v>
      </c>
      <c r="L2456" t="str">
        <f t="shared" si="154"/>
        <v>diferente</v>
      </c>
      <c r="M2456" t="str">
        <f t="shared" si="155"/>
        <v>diferente</v>
      </c>
    </row>
    <row r="2457" spans="1:13" x14ac:dyDescent="0.25">
      <c r="A2457">
        <v>150250</v>
      </c>
      <c r="B2457" t="s">
        <v>3687</v>
      </c>
      <c r="C2457">
        <v>15013</v>
      </c>
      <c r="D2457" t="s">
        <v>7891</v>
      </c>
      <c r="E2457" t="s">
        <v>10548</v>
      </c>
      <c r="F2457" t="str">
        <f>VLOOKUP(A2457,'REGIÕES DE SAÚDE E SEUS MUNICÍP'!$A$4:$C$5569,3,0)</f>
        <v>Marajó Oriental</v>
      </c>
      <c r="G2457" t="str">
        <f>VLOOKUP(H2457,'REGIÕES DE SAÚDE E SEUS MUNICÍP'!$A$4:$D$5569,4,0)</f>
        <v>Chaves</v>
      </c>
      <c r="H2457">
        <f>VLOOKUP(A2457,'REGIÕES DE SAÚDE E SEUS MUNICÍP'!$A$4:$A$5569,1,0)</f>
        <v>150250</v>
      </c>
      <c r="I2457" t="str">
        <f t="shared" si="152"/>
        <v>Mesmo município</v>
      </c>
      <c r="J2457" t="e">
        <f>VLOOKUP(D2457,'REGIÕES DE SAÚDE E SEUS MUNICÍP'!$C$4:$C$5569,1,0)</f>
        <v>#N/A</v>
      </c>
      <c r="K2457" t="e">
        <f t="shared" si="153"/>
        <v>#VALUE!</v>
      </c>
      <c r="L2457" t="str">
        <f t="shared" si="154"/>
        <v>diferente</v>
      </c>
      <c r="M2457" t="str">
        <f t="shared" si="155"/>
        <v>diferente</v>
      </c>
    </row>
    <row r="2458" spans="1:13" x14ac:dyDescent="0.25">
      <c r="A2458">
        <v>150260</v>
      </c>
      <c r="B2458" t="s">
        <v>3687</v>
      </c>
      <c r="C2458">
        <v>15007</v>
      </c>
      <c r="D2458" t="s">
        <v>7792</v>
      </c>
      <c r="E2458" t="s">
        <v>6817</v>
      </c>
      <c r="F2458" t="str">
        <f>VLOOKUP(A2458,'REGIÕES DE SAÚDE E SEUS MUNICÍP'!$A$4:$C$5569,3,0)</f>
        <v>Rodovia PA-140/Rio Guajará-Mirim</v>
      </c>
      <c r="G2458" t="str">
        <f>VLOOKUP(H2458,'REGIÕES DE SAÚDE E SEUS MUNICÍP'!$A$4:$D$5569,4,0)</f>
        <v>Colares</v>
      </c>
      <c r="H2458">
        <f>VLOOKUP(A2458,'REGIÕES DE SAÚDE E SEUS MUNICÍP'!$A$4:$A$5569,1,0)</f>
        <v>150260</v>
      </c>
      <c r="I2458" t="str">
        <f t="shared" si="152"/>
        <v>Mesmo município</v>
      </c>
      <c r="J2458" t="str">
        <f>VLOOKUP(D2458,'REGIÕES DE SAÚDE E SEUS MUNICÍP'!$C$4:$C$5569,1,0)</f>
        <v>Metropolitana II</v>
      </c>
      <c r="K2458" t="e">
        <f t="shared" si="153"/>
        <v>#VALUE!</v>
      </c>
      <c r="L2458" t="str">
        <f t="shared" si="154"/>
        <v>diferente</v>
      </c>
      <c r="M2458" t="str">
        <f t="shared" si="155"/>
        <v>diferente</v>
      </c>
    </row>
    <row r="2459" spans="1:13" x14ac:dyDescent="0.25">
      <c r="A2459">
        <v>150270</v>
      </c>
      <c r="B2459" t="s">
        <v>3687</v>
      </c>
      <c r="C2459">
        <v>15001</v>
      </c>
      <c r="D2459" t="s">
        <v>9596</v>
      </c>
      <c r="E2459" t="s">
        <v>5228</v>
      </c>
      <c r="F2459" t="str">
        <f>VLOOKUP(A2459,'REGIÕES DE SAÚDE E SEUS MUNICÍP'!$A$4:$C$5569,3,0)</f>
        <v>Araguaia</v>
      </c>
      <c r="G2459" t="str">
        <f>VLOOKUP(H2459,'REGIÕES DE SAÚDE E SEUS MUNICÍP'!$A$4:$D$5569,4,0)</f>
        <v>Conceição do Araguaia</v>
      </c>
      <c r="H2459">
        <f>VLOOKUP(A2459,'REGIÕES DE SAÚDE E SEUS MUNICÍP'!$A$4:$A$5569,1,0)</f>
        <v>150270</v>
      </c>
      <c r="I2459" t="str">
        <f t="shared" si="152"/>
        <v>Mesmo município</v>
      </c>
      <c r="J2459" t="str">
        <f>VLOOKUP(D2459,'REGIÕES DE SAÚDE E SEUS MUNICÍP'!$C$4:$C$5569,1,0)</f>
        <v>Araguaia</v>
      </c>
      <c r="K2459">
        <f t="shared" si="153"/>
        <v>1</v>
      </c>
      <c r="L2459" t="str">
        <f t="shared" si="154"/>
        <v>diferente</v>
      </c>
      <c r="M2459" t="str">
        <f t="shared" si="155"/>
        <v>diferente</v>
      </c>
    </row>
    <row r="2460" spans="1:13" x14ac:dyDescent="0.25">
      <c r="A2460">
        <v>150275</v>
      </c>
      <c r="B2460" t="s">
        <v>3687</v>
      </c>
      <c r="C2460">
        <v>15007</v>
      </c>
      <c r="D2460" t="s">
        <v>7792</v>
      </c>
      <c r="E2460" t="s">
        <v>2820</v>
      </c>
      <c r="F2460" t="str">
        <f>VLOOKUP(A2460,'REGIÕES DE SAÚDE E SEUS MUNICÍP'!$A$4:$C$5569,3,0)</f>
        <v>Rodovia PA-140/Rio Capim</v>
      </c>
      <c r="G2460" t="str">
        <f>VLOOKUP(H2460,'REGIÕES DE SAÚDE E SEUS MUNICÍP'!$A$4:$D$5569,4,0)</f>
        <v>Concórdia do Pará</v>
      </c>
      <c r="H2460">
        <f>VLOOKUP(A2460,'REGIÕES DE SAÚDE E SEUS MUNICÍP'!$A$4:$A$5569,1,0)</f>
        <v>150275</v>
      </c>
      <c r="I2460" t="str">
        <f t="shared" si="152"/>
        <v>Mesmo município</v>
      </c>
      <c r="J2460" t="str">
        <f>VLOOKUP(D2460,'REGIÕES DE SAÚDE E SEUS MUNICÍP'!$C$4:$C$5569,1,0)</f>
        <v>Metropolitana II</v>
      </c>
      <c r="K2460" t="e">
        <f t="shared" si="153"/>
        <v>#VALUE!</v>
      </c>
      <c r="L2460" t="str">
        <f t="shared" si="154"/>
        <v>diferente</v>
      </c>
      <c r="M2460" t="str">
        <f t="shared" si="155"/>
        <v>diferente</v>
      </c>
    </row>
    <row r="2461" spans="1:13" x14ac:dyDescent="0.25">
      <c r="A2461">
        <v>150276</v>
      </c>
      <c r="B2461" t="s">
        <v>3687</v>
      </c>
      <c r="C2461">
        <v>15001</v>
      </c>
      <c r="D2461" t="s">
        <v>9596</v>
      </c>
      <c r="E2461" t="s">
        <v>1591</v>
      </c>
      <c r="F2461" t="str">
        <f>VLOOKUP(A2461,'REGIÕES DE SAÚDE E SEUS MUNICÍP'!$A$4:$C$5569,3,0)</f>
        <v>Planalto do Araguaia</v>
      </c>
      <c r="G2461" t="str">
        <f>VLOOKUP(H2461,'REGIÕES DE SAÚDE E SEUS MUNICÍP'!$A$4:$D$5569,4,0)</f>
        <v>Cumaru do Norte</v>
      </c>
      <c r="H2461">
        <f>VLOOKUP(A2461,'REGIÕES DE SAÚDE E SEUS MUNICÍP'!$A$4:$A$5569,1,0)</f>
        <v>150276</v>
      </c>
      <c r="I2461" t="str">
        <f t="shared" si="152"/>
        <v>Mesmo município</v>
      </c>
      <c r="J2461" t="str">
        <f>VLOOKUP(D2461,'REGIÕES DE SAÚDE E SEUS MUNICÍP'!$C$4:$C$5569,1,0)</f>
        <v>Araguaia</v>
      </c>
      <c r="K2461" t="e">
        <f t="shared" si="153"/>
        <v>#VALUE!</v>
      </c>
      <c r="L2461" t="str">
        <f t="shared" si="154"/>
        <v>diferente</v>
      </c>
      <c r="M2461" t="str">
        <f t="shared" si="155"/>
        <v>diferente</v>
      </c>
    </row>
    <row r="2462" spans="1:13" x14ac:dyDescent="0.25">
      <c r="A2462">
        <v>150277</v>
      </c>
      <c r="B2462" t="s">
        <v>3687</v>
      </c>
      <c r="C2462">
        <v>15003</v>
      </c>
      <c r="D2462" t="s">
        <v>6249</v>
      </c>
      <c r="E2462" t="s">
        <v>9334</v>
      </c>
      <c r="F2462" t="str">
        <f>VLOOKUP(A2462,'REGIÕES DE SAÚDE E SEUS MUNICÍP'!$A$4:$C$5569,3,0)</f>
        <v>Serra dos Carajás</v>
      </c>
      <c r="G2462" t="str">
        <f>VLOOKUP(H2462,'REGIÕES DE SAÚDE E SEUS MUNICÍP'!$A$4:$D$5569,4,0)</f>
        <v>Curionópolis</v>
      </c>
      <c r="H2462">
        <f>VLOOKUP(A2462,'REGIÕES DE SAÚDE E SEUS MUNICÍP'!$A$4:$A$5569,1,0)</f>
        <v>150277</v>
      </c>
      <c r="I2462" t="str">
        <f t="shared" si="152"/>
        <v>Mesmo município</v>
      </c>
      <c r="J2462" t="str">
        <f>VLOOKUP(D2462,'REGIÕES DE SAÚDE E SEUS MUNICÍP'!$C$4:$C$5569,1,0)</f>
        <v>Carajás</v>
      </c>
      <c r="K2462" t="e">
        <f t="shared" si="153"/>
        <v>#VALUE!</v>
      </c>
      <c r="L2462" t="str">
        <f t="shared" si="154"/>
        <v>diferente</v>
      </c>
      <c r="M2462" t="str">
        <f t="shared" si="155"/>
        <v>diferente</v>
      </c>
    </row>
    <row r="2463" spans="1:13" x14ac:dyDescent="0.25">
      <c r="A2463">
        <v>150280</v>
      </c>
      <c r="B2463" t="s">
        <v>3687</v>
      </c>
      <c r="C2463">
        <v>15014</v>
      </c>
      <c r="D2463" t="s">
        <v>9941</v>
      </c>
      <c r="E2463" t="s">
        <v>1863</v>
      </c>
      <c r="F2463" t="str">
        <f>VLOOKUP(A2463,'REGIÕES DE SAÚDE E SEUS MUNICÍP'!$A$4:$C$5569,3,0)</f>
        <v>Marajó Ocidental</v>
      </c>
      <c r="G2463" t="str">
        <f>VLOOKUP(H2463,'REGIÕES DE SAÚDE E SEUS MUNICÍP'!$A$4:$D$5569,4,0)</f>
        <v>Curralinho</v>
      </c>
      <c r="H2463">
        <f>VLOOKUP(A2463,'REGIÕES DE SAÚDE E SEUS MUNICÍP'!$A$4:$A$5569,1,0)</f>
        <v>150280</v>
      </c>
      <c r="I2463" t="str">
        <f t="shared" si="152"/>
        <v>Mesmo município</v>
      </c>
      <c r="J2463" t="e">
        <f>VLOOKUP(D2463,'REGIÕES DE SAÚDE E SEUS MUNICÍP'!$C$4:$C$5569,1,0)</f>
        <v>#N/A</v>
      </c>
      <c r="K2463" t="e">
        <f t="shared" si="153"/>
        <v>#VALUE!</v>
      </c>
      <c r="L2463" t="str">
        <f t="shared" si="154"/>
        <v>diferente</v>
      </c>
      <c r="M2463" t="str">
        <f t="shared" si="155"/>
        <v>diferente</v>
      </c>
    </row>
    <row r="2464" spans="1:13" x14ac:dyDescent="0.25">
      <c r="A2464">
        <v>150285</v>
      </c>
      <c r="B2464" t="s">
        <v>3687</v>
      </c>
      <c r="C2464">
        <v>15002</v>
      </c>
      <c r="D2464" t="s">
        <v>994</v>
      </c>
      <c r="E2464" t="s">
        <v>8017</v>
      </c>
      <c r="F2464" t="str">
        <f>VLOOKUP(A2464,'REGIÕES DE SAÚDE E SEUS MUNICÍP'!$A$4:$C$5569,3,0)</f>
        <v>Baixo Amazonas</v>
      </c>
      <c r="G2464" t="str">
        <f>VLOOKUP(H2464,'REGIÕES DE SAÚDE E SEUS MUNICÍP'!$A$4:$D$5569,4,0)</f>
        <v>Curuá</v>
      </c>
      <c r="H2464">
        <f>VLOOKUP(A2464,'REGIÕES DE SAÚDE E SEUS MUNICÍP'!$A$4:$A$5569,1,0)</f>
        <v>150285</v>
      </c>
      <c r="I2464" t="str">
        <f t="shared" si="152"/>
        <v>Mesmo município</v>
      </c>
      <c r="J2464" t="str">
        <f>VLOOKUP(D2464,'REGIÕES DE SAÚDE E SEUS MUNICÍP'!$C$4:$C$5569,1,0)</f>
        <v>Baixo Amazonas</v>
      </c>
      <c r="K2464">
        <f t="shared" si="153"/>
        <v>1</v>
      </c>
      <c r="L2464" t="str">
        <f t="shared" si="154"/>
        <v>diferente</v>
      </c>
      <c r="M2464" t="str">
        <f t="shared" si="155"/>
        <v>diferente</v>
      </c>
    </row>
    <row r="2465" spans="1:13" x14ac:dyDescent="0.25">
      <c r="A2465">
        <v>150290</v>
      </c>
      <c r="B2465" t="s">
        <v>3687</v>
      </c>
      <c r="C2465">
        <v>15008</v>
      </c>
      <c r="D2465" t="s">
        <v>6659</v>
      </c>
      <c r="E2465" t="s">
        <v>3227</v>
      </c>
      <c r="F2465" t="str">
        <f>VLOOKUP(A2465,'REGIÕES DE SAÚDE E SEUS MUNICÍP'!$A$4:$C$5569,3,0)</f>
        <v>Rio Guamá</v>
      </c>
      <c r="G2465" t="str">
        <f>VLOOKUP(H2465,'REGIÕES DE SAÚDE E SEUS MUNICÍP'!$A$4:$D$5569,4,0)</f>
        <v>Curuçá</v>
      </c>
      <c r="H2465">
        <f>VLOOKUP(A2465,'REGIÕES DE SAÚDE E SEUS MUNICÍP'!$A$4:$A$5569,1,0)</f>
        <v>150290</v>
      </c>
      <c r="I2465" t="str">
        <f t="shared" si="152"/>
        <v>Mesmo município</v>
      </c>
      <c r="J2465" t="e">
        <f>VLOOKUP(D2465,'REGIÕES DE SAÚDE E SEUS MUNICÍP'!$C$4:$C$5569,1,0)</f>
        <v>#N/A</v>
      </c>
      <c r="K2465" t="e">
        <f t="shared" si="153"/>
        <v>#VALUE!</v>
      </c>
      <c r="L2465" t="str">
        <f t="shared" si="154"/>
        <v>diferente</v>
      </c>
      <c r="M2465" t="str">
        <f t="shared" si="155"/>
        <v>diferente</v>
      </c>
    </row>
    <row r="2466" spans="1:13" x14ac:dyDescent="0.25">
      <c r="A2466">
        <v>150293</v>
      </c>
      <c r="B2466" t="s">
        <v>3687</v>
      </c>
      <c r="C2466">
        <v>15003</v>
      </c>
      <c r="D2466" t="s">
        <v>6249</v>
      </c>
      <c r="E2466" t="s">
        <v>6453</v>
      </c>
      <c r="F2466" t="str">
        <f>VLOOKUP(A2466,'REGIÕES DE SAÚDE E SEUS MUNICÍP'!$A$4:$C$5569,3,0)</f>
        <v>Rodovia BR 222</v>
      </c>
      <c r="G2466" t="str">
        <f>VLOOKUP(H2466,'REGIÕES DE SAÚDE E SEUS MUNICÍP'!$A$4:$D$5569,4,0)</f>
        <v>Dom Eliseu</v>
      </c>
      <c r="H2466">
        <f>VLOOKUP(A2466,'REGIÕES DE SAÚDE E SEUS MUNICÍP'!$A$4:$A$5569,1,0)</f>
        <v>150293</v>
      </c>
      <c r="I2466" t="str">
        <f t="shared" si="152"/>
        <v>Mesmo município</v>
      </c>
      <c r="J2466" t="str">
        <f>VLOOKUP(D2466,'REGIÕES DE SAÚDE E SEUS MUNICÍP'!$C$4:$C$5569,1,0)</f>
        <v>Carajás</v>
      </c>
      <c r="K2466" t="e">
        <f t="shared" si="153"/>
        <v>#VALUE!</v>
      </c>
      <c r="L2466" t="str">
        <f>IF(D2466=D2467,IF(F2466=F2467,"Regiões semelhantes","Nova composição"),"diferente")</f>
        <v>Nova composição</v>
      </c>
      <c r="M2466" t="str">
        <f t="shared" si="155"/>
        <v>diferente</v>
      </c>
    </row>
    <row r="2467" spans="1:13" x14ac:dyDescent="0.25">
      <c r="A2467">
        <v>150295</v>
      </c>
      <c r="B2467" t="s">
        <v>3687</v>
      </c>
      <c r="C2467">
        <v>15003</v>
      </c>
      <c r="D2467" t="s">
        <v>6249</v>
      </c>
      <c r="E2467" t="s">
        <v>258</v>
      </c>
      <c r="F2467" t="str">
        <f>VLOOKUP(A2467,'REGIÕES DE SAÚDE E SEUS MUNICÍP'!$A$4:$C$5569,3,0)</f>
        <v>Serra dos Carajás</v>
      </c>
      <c r="G2467" t="str">
        <f>VLOOKUP(H2467,'REGIÕES DE SAÚDE E SEUS MUNICÍP'!$A$4:$D$5569,4,0)</f>
        <v>Eldorado dos Carajás</v>
      </c>
      <c r="H2467">
        <f>VLOOKUP(A2467,'REGIÕES DE SAÚDE E SEUS MUNICÍP'!$A$4:$A$5569,1,0)</f>
        <v>150295</v>
      </c>
      <c r="I2467" t="str">
        <f t="shared" si="152"/>
        <v>Município diferente</v>
      </c>
      <c r="J2467" t="str">
        <f>VLOOKUP(D2467,'REGIÕES DE SAÚDE E SEUS MUNICÍP'!$C$4:$C$5569,1,0)</f>
        <v>Carajás</v>
      </c>
      <c r="K2467" t="e">
        <f t="shared" si="153"/>
        <v>#VALUE!</v>
      </c>
      <c r="L2467" t="str">
        <f t="shared" si="154"/>
        <v>diferente</v>
      </c>
      <c r="M2467" t="str">
        <f>IF(F2467=F2466,"igual","diferente")</f>
        <v>diferente</v>
      </c>
    </row>
    <row r="2468" spans="1:13" x14ac:dyDescent="0.25">
      <c r="A2468">
        <v>150300</v>
      </c>
      <c r="B2468" t="s">
        <v>3687</v>
      </c>
      <c r="C2468">
        <v>15002</v>
      </c>
      <c r="D2468" t="s">
        <v>994</v>
      </c>
      <c r="E2468" t="s">
        <v>7393</v>
      </c>
      <c r="F2468" t="str">
        <f>VLOOKUP(A2468,'REGIÕES DE SAÚDE E SEUS MUNICÍP'!$A$4:$C$5569,3,0)</f>
        <v>Calha Norte</v>
      </c>
      <c r="G2468" t="str">
        <f>VLOOKUP(H2468,'REGIÕES DE SAÚDE E SEUS MUNICÍP'!$A$4:$D$5569,4,0)</f>
        <v>Faro</v>
      </c>
      <c r="H2468">
        <f>VLOOKUP(A2468,'REGIÕES DE SAÚDE E SEUS MUNICÍP'!$A$4:$A$5569,1,0)</f>
        <v>150300</v>
      </c>
      <c r="I2468" t="str">
        <f t="shared" si="152"/>
        <v>Mesmo município</v>
      </c>
      <c r="J2468" t="str">
        <f>VLOOKUP(D2468,'REGIÕES DE SAÚDE E SEUS MUNICÍP'!$C$4:$C$5569,1,0)</f>
        <v>Baixo Amazonas</v>
      </c>
      <c r="K2468" t="e">
        <f t="shared" si="153"/>
        <v>#VALUE!</v>
      </c>
      <c r="L2468" t="str">
        <f t="shared" si="154"/>
        <v>diferente</v>
      </c>
      <c r="M2468" t="str">
        <f t="shared" si="155"/>
        <v>diferente</v>
      </c>
    </row>
    <row r="2469" spans="1:13" x14ac:dyDescent="0.25">
      <c r="A2469">
        <v>150304</v>
      </c>
      <c r="B2469" t="s">
        <v>3687</v>
      </c>
      <c r="C2469">
        <v>15001</v>
      </c>
      <c r="D2469" t="s">
        <v>9596</v>
      </c>
      <c r="E2469" t="s">
        <v>10533</v>
      </c>
      <c r="F2469" t="str">
        <f>VLOOKUP(A2469,'REGIÕES DE SAÚDE E SEUS MUNICÍP'!$A$4:$C$5569,3,0)</f>
        <v>Araguaia</v>
      </c>
      <c r="G2469" t="str">
        <f>VLOOKUP(H2469,'REGIÕES DE SAÚDE E SEUS MUNICÍP'!$A$4:$D$5569,4,0)</f>
        <v>Floresta do Araguaia</v>
      </c>
      <c r="H2469">
        <f>VLOOKUP(A2469,'REGIÕES DE SAÚDE E SEUS MUNICÍP'!$A$4:$A$5569,1,0)</f>
        <v>150304</v>
      </c>
      <c r="I2469" t="str">
        <f t="shared" si="152"/>
        <v>Mesmo município</v>
      </c>
      <c r="J2469" t="str">
        <f>VLOOKUP(D2469,'REGIÕES DE SAÚDE E SEUS MUNICÍP'!$C$4:$C$5569,1,0)</f>
        <v>Araguaia</v>
      </c>
      <c r="K2469">
        <f t="shared" si="153"/>
        <v>1</v>
      </c>
      <c r="L2469" t="str">
        <f t="shared" si="154"/>
        <v>diferente</v>
      </c>
      <c r="M2469" t="str">
        <f t="shared" si="155"/>
        <v>diferente</v>
      </c>
    </row>
    <row r="2470" spans="1:13" x14ac:dyDescent="0.25">
      <c r="A2470">
        <v>150307</v>
      </c>
      <c r="B2470" t="s">
        <v>3687</v>
      </c>
      <c r="C2470">
        <v>15008</v>
      </c>
      <c r="D2470" t="s">
        <v>6659</v>
      </c>
      <c r="E2470" t="s">
        <v>10140</v>
      </c>
      <c r="F2470" t="str">
        <f>VLOOKUP(A2470,'REGIÕES DE SAÚDE E SEUS MUNICÍP'!$A$4:$C$5569,3,0)</f>
        <v>Rodovia BR 010</v>
      </c>
      <c r="G2470" t="str">
        <f>VLOOKUP(H2470,'REGIÕES DE SAÚDE E SEUS MUNICÍP'!$A$4:$D$5569,4,0)</f>
        <v>Garrafão do Norte</v>
      </c>
      <c r="H2470">
        <f>VLOOKUP(A2470,'REGIÕES DE SAÚDE E SEUS MUNICÍP'!$A$4:$A$5569,1,0)</f>
        <v>150307</v>
      </c>
      <c r="I2470" t="str">
        <f t="shared" si="152"/>
        <v>Mesmo município</v>
      </c>
      <c r="J2470" t="e">
        <f>VLOOKUP(D2470,'REGIÕES DE SAÚDE E SEUS MUNICÍP'!$C$4:$C$5569,1,0)</f>
        <v>#N/A</v>
      </c>
      <c r="K2470" t="e">
        <f t="shared" si="153"/>
        <v>#VALUE!</v>
      </c>
      <c r="L2470" t="str">
        <f t="shared" si="154"/>
        <v>diferente</v>
      </c>
      <c r="M2470" t="str">
        <f t="shared" si="155"/>
        <v>diferente</v>
      </c>
    </row>
    <row r="2471" spans="1:13" x14ac:dyDescent="0.25">
      <c r="A2471">
        <v>150309</v>
      </c>
      <c r="B2471" t="s">
        <v>3687</v>
      </c>
      <c r="C2471">
        <v>15004</v>
      </c>
      <c r="D2471" t="s">
        <v>4763</v>
      </c>
      <c r="E2471" t="s">
        <v>7686</v>
      </c>
      <c r="F2471" t="str">
        <f>VLOOKUP(A2471,'REGIÕES DE SAÚDE E SEUS MUNICÍP'!$A$4:$C$5569,3,0)</f>
        <v>Lago Tucuruí</v>
      </c>
      <c r="G2471" t="str">
        <f>VLOOKUP(H2471,'REGIÕES DE SAÚDE E SEUS MUNICÍP'!$A$4:$D$5569,4,0)</f>
        <v>Goianésia do Pará</v>
      </c>
      <c r="H2471">
        <f>VLOOKUP(A2471,'REGIÕES DE SAÚDE E SEUS MUNICÍP'!$A$4:$A$5569,1,0)</f>
        <v>150309</v>
      </c>
      <c r="I2471" t="str">
        <f t="shared" si="152"/>
        <v>Mesmo município</v>
      </c>
      <c r="J2471" t="e">
        <f>VLOOKUP(D2471,'REGIÕES DE SAÚDE E SEUS MUNICÍP'!$C$4:$C$5569,1,0)</f>
        <v>#N/A</v>
      </c>
      <c r="K2471" t="e">
        <f t="shared" si="153"/>
        <v>#VALUE!</v>
      </c>
      <c r="L2471" t="str">
        <f t="shared" si="154"/>
        <v>diferente</v>
      </c>
      <c r="M2471" t="str">
        <f t="shared" si="155"/>
        <v>diferente</v>
      </c>
    </row>
    <row r="2472" spans="1:13" x14ac:dyDescent="0.25">
      <c r="A2472">
        <v>150310</v>
      </c>
      <c r="B2472" t="s">
        <v>3687</v>
      </c>
      <c r="C2472">
        <v>15014</v>
      </c>
      <c r="D2472" t="s">
        <v>9941</v>
      </c>
      <c r="E2472" t="s">
        <v>5776</v>
      </c>
      <c r="F2472" t="str">
        <f>VLOOKUP(A2472,'REGIÕES DE SAÚDE E SEUS MUNICÍP'!$A$4:$C$5569,3,0)</f>
        <v>Marajó Ocidental</v>
      </c>
      <c r="G2472" t="str">
        <f>VLOOKUP(H2472,'REGIÕES DE SAÚDE E SEUS MUNICÍP'!$A$4:$D$5569,4,0)</f>
        <v>Gurupá</v>
      </c>
      <c r="H2472">
        <f>VLOOKUP(A2472,'REGIÕES DE SAÚDE E SEUS MUNICÍP'!$A$4:$A$5569,1,0)</f>
        <v>150310</v>
      </c>
      <c r="I2472" t="str">
        <f t="shared" si="152"/>
        <v>Mesmo município</v>
      </c>
      <c r="J2472" t="e">
        <f>VLOOKUP(D2472,'REGIÕES DE SAÚDE E SEUS MUNICÍP'!$C$4:$C$5569,1,0)</f>
        <v>#N/A</v>
      </c>
      <c r="K2472" t="e">
        <f t="shared" si="153"/>
        <v>#VALUE!</v>
      </c>
      <c r="L2472" t="str">
        <f>IF(D2472=D2473,IF(F2472=F2473,"Regiões semelhantes","Nova composição"),"diferente")</f>
        <v>diferente</v>
      </c>
      <c r="M2472" t="str">
        <f t="shared" si="155"/>
        <v>diferente</v>
      </c>
    </row>
    <row r="2473" spans="1:13" x14ac:dyDescent="0.25">
      <c r="A2473">
        <v>150320</v>
      </c>
      <c r="B2473" t="s">
        <v>3687</v>
      </c>
      <c r="C2473">
        <v>15008</v>
      </c>
      <c r="D2473" t="s">
        <v>6659</v>
      </c>
      <c r="E2473" t="s">
        <v>8813</v>
      </c>
      <c r="F2473" t="str">
        <f>VLOOKUP(A2473,'REGIÕES DE SAÚDE E SEUS MUNICÍP'!$A$4:$C$5569,3,0)</f>
        <v>Rio Guamá</v>
      </c>
      <c r="G2473" t="str">
        <f>VLOOKUP(H2473,'REGIÕES DE SAÚDE E SEUS MUNICÍP'!$A$4:$D$5569,4,0)</f>
        <v>Igarapé-Açu</v>
      </c>
      <c r="H2473">
        <f>VLOOKUP(A2473,'REGIÕES DE SAÚDE E SEUS MUNICÍP'!$A$4:$A$5569,1,0)</f>
        <v>150320</v>
      </c>
      <c r="I2473" t="str">
        <f t="shared" si="152"/>
        <v>Mesmo município</v>
      </c>
      <c r="J2473" t="e">
        <f>VLOOKUP(D2473,'REGIÕES DE SAÚDE E SEUS MUNICÍP'!$C$4:$C$5569,1,0)</f>
        <v>#N/A</v>
      </c>
      <c r="K2473" t="e">
        <f t="shared" si="153"/>
        <v>#VALUE!</v>
      </c>
      <c r="L2473" t="str">
        <f t="shared" si="154"/>
        <v>diferente</v>
      </c>
      <c r="M2473" t="str">
        <f>IF(F2473=F2472,"igual","diferente")</f>
        <v>diferente</v>
      </c>
    </row>
    <row r="2474" spans="1:13" x14ac:dyDescent="0.25">
      <c r="A2474">
        <v>150330</v>
      </c>
      <c r="B2474" t="s">
        <v>3687</v>
      </c>
      <c r="C2474">
        <v>15011</v>
      </c>
      <c r="D2474" t="s">
        <v>4105</v>
      </c>
      <c r="E2474" t="s">
        <v>4323</v>
      </c>
      <c r="F2474" t="str">
        <f>VLOOKUP(A2474,'REGIÕES DE SAÚDE E SEUS MUNICÍP'!$A$4:$C$5569,3,0)</f>
        <v>Alça Viária</v>
      </c>
      <c r="G2474" t="str">
        <f>VLOOKUP(H2474,'REGIÕES DE SAÚDE E SEUS MUNICÍP'!$A$4:$D$5569,4,0)</f>
        <v>Igarapé-Miri</v>
      </c>
      <c r="H2474">
        <f>VLOOKUP(A2474,'REGIÕES DE SAÚDE E SEUS MUNICÍP'!$A$4:$A$5569,1,0)</f>
        <v>150330</v>
      </c>
      <c r="I2474" t="str">
        <f t="shared" si="152"/>
        <v>Mesmo município</v>
      </c>
      <c r="J2474" t="str">
        <f>VLOOKUP(D2474,'REGIÕES DE SAÚDE E SEUS MUNICÍP'!$C$4:$C$5569,1,0)</f>
        <v>Tocantins</v>
      </c>
      <c r="K2474" t="e">
        <f t="shared" si="153"/>
        <v>#VALUE!</v>
      </c>
      <c r="L2474" t="str">
        <f t="shared" si="154"/>
        <v>diferente</v>
      </c>
      <c r="M2474" t="str">
        <f t="shared" si="155"/>
        <v>diferente</v>
      </c>
    </row>
    <row r="2475" spans="1:13" x14ac:dyDescent="0.25">
      <c r="A2475">
        <v>150340</v>
      </c>
      <c r="B2475" t="s">
        <v>3687</v>
      </c>
      <c r="C2475">
        <v>15008</v>
      </c>
      <c r="D2475" t="s">
        <v>6659</v>
      </c>
      <c r="E2475" t="s">
        <v>5017</v>
      </c>
      <c r="F2475" t="str">
        <f>VLOOKUP(A2475,'REGIÕES DE SAÚDE E SEUS MUNICÍP'!$A$4:$C$5569,3,0)</f>
        <v>Rio Guamá</v>
      </c>
      <c r="G2475" t="str">
        <f>VLOOKUP(H2475,'REGIÕES DE SAÚDE E SEUS MUNICÍP'!$A$4:$D$5569,4,0)</f>
        <v>Inhangapi</v>
      </c>
      <c r="H2475">
        <f>VLOOKUP(A2475,'REGIÕES DE SAÚDE E SEUS MUNICÍP'!$A$4:$A$5569,1,0)</f>
        <v>150340</v>
      </c>
      <c r="I2475" t="str">
        <f t="shared" si="152"/>
        <v>Mesmo município</v>
      </c>
      <c r="J2475" t="e">
        <f>VLOOKUP(D2475,'REGIÕES DE SAÚDE E SEUS MUNICÍP'!$C$4:$C$5569,1,0)</f>
        <v>#N/A</v>
      </c>
      <c r="K2475" t="e">
        <f t="shared" si="153"/>
        <v>#VALUE!</v>
      </c>
      <c r="L2475" t="str">
        <f t="shared" si="154"/>
        <v>Nova composição</v>
      </c>
      <c r="M2475" t="str">
        <f t="shared" si="155"/>
        <v>diferente</v>
      </c>
    </row>
    <row r="2476" spans="1:13" x14ac:dyDescent="0.25">
      <c r="A2476">
        <v>150345</v>
      </c>
      <c r="B2476" t="s">
        <v>3687</v>
      </c>
      <c r="C2476">
        <v>15008</v>
      </c>
      <c r="D2476" t="s">
        <v>6659</v>
      </c>
      <c r="E2476" t="s">
        <v>4352</v>
      </c>
      <c r="F2476" t="str">
        <f>VLOOKUP(A2476,'REGIÕES DE SAÚDE E SEUS MUNICÍP'!$A$4:$C$5569,3,0)</f>
        <v>Rodovia BR 010</v>
      </c>
      <c r="G2476" t="str">
        <f>VLOOKUP(H2476,'REGIÕES DE SAÚDE E SEUS MUNICÍP'!$A$4:$D$5569,4,0)</f>
        <v>Ipixuna do Pará</v>
      </c>
      <c r="H2476">
        <f>VLOOKUP(A2476,'REGIÕES DE SAÚDE E SEUS MUNICÍP'!$A$4:$A$5569,1,0)</f>
        <v>150345</v>
      </c>
      <c r="I2476" t="str">
        <f t="shared" si="152"/>
        <v>Mesmo município</v>
      </c>
      <c r="J2476" t="e">
        <f>VLOOKUP(D2476,'REGIÕES DE SAÚDE E SEUS MUNICÍP'!$C$4:$C$5569,1,0)</f>
        <v>#N/A</v>
      </c>
      <c r="K2476" t="e">
        <f t="shared" si="153"/>
        <v>#VALUE!</v>
      </c>
      <c r="L2476" t="str">
        <f t="shared" si="154"/>
        <v>Regiões semelhantes</v>
      </c>
      <c r="M2476" t="str">
        <f t="shared" si="155"/>
        <v>diferente</v>
      </c>
    </row>
    <row r="2477" spans="1:13" x14ac:dyDescent="0.25">
      <c r="A2477">
        <v>150350</v>
      </c>
      <c r="B2477" t="s">
        <v>3687</v>
      </c>
      <c r="C2477">
        <v>15008</v>
      </c>
      <c r="D2477" t="s">
        <v>6659</v>
      </c>
      <c r="E2477" t="s">
        <v>6232</v>
      </c>
      <c r="F2477" t="str">
        <f>VLOOKUP(A2477,'REGIÕES DE SAÚDE E SEUS MUNICÍP'!$A$4:$C$5569,3,0)</f>
        <v>Rodovia BR 010</v>
      </c>
      <c r="G2477" t="str">
        <f>VLOOKUP(H2477,'REGIÕES DE SAÚDE E SEUS MUNICÍP'!$A$4:$D$5569,4,0)</f>
        <v>Irituia</v>
      </c>
      <c r="H2477">
        <f>VLOOKUP(A2477,'REGIÕES DE SAÚDE E SEUS MUNICÍP'!$A$4:$A$5569,1,0)</f>
        <v>150350</v>
      </c>
      <c r="I2477" t="str">
        <f t="shared" si="152"/>
        <v>Mesmo município</v>
      </c>
      <c r="J2477" t="e">
        <f>VLOOKUP(D2477,'REGIÕES DE SAÚDE E SEUS MUNICÍP'!$C$4:$C$5569,1,0)</f>
        <v>#N/A</v>
      </c>
      <c r="K2477" t="e">
        <f t="shared" si="153"/>
        <v>#VALUE!</v>
      </c>
      <c r="L2477" t="str">
        <f t="shared" si="154"/>
        <v>diferente</v>
      </c>
      <c r="M2477" t="str">
        <f t="shared" si="155"/>
        <v>igual</v>
      </c>
    </row>
    <row r="2478" spans="1:13" x14ac:dyDescent="0.25">
      <c r="A2478">
        <v>150360</v>
      </c>
      <c r="B2478" t="s">
        <v>3687</v>
      </c>
      <c r="C2478">
        <v>15010</v>
      </c>
      <c r="D2478" t="s">
        <v>5530</v>
      </c>
      <c r="E2478" t="s">
        <v>2160</v>
      </c>
      <c r="F2478" t="str">
        <f>VLOOKUP(A2478,'REGIÕES DE SAÚDE E SEUS MUNICÍP'!$A$4:$C$5569,3,0)</f>
        <v>Rio Tapajós</v>
      </c>
      <c r="G2478" t="str">
        <f>VLOOKUP(H2478,'REGIÕES DE SAÚDE E SEUS MUNICÍP'!$A$4:$D$5569,4,0)</f>
        <v>Itaituba</v>
      </c>
      <c r="H2478">
        <f>VLOOKUP(A2478,'REGIÕES DE SAÚDE E SEUS MUNICÍP'!$A$4:$A$5569,1,0)</f>
        <v>150360</v>
      </c>
      <c r="I2478" t="str">
        <f t="shared" si="152"/>
        <v>Mesmo município</v>
      </c>
      <c r="J2478" t="e">
        <f>VLOOKUP(D2478,'REGIÕES DE SAÚDE E SEUS MUNICÍP'!$C$4:$C$5569,1,0)</f>
        <v>#N/A</v>
      </c>
      <c r="K2478" t="e">
        <f t="shared" si="153"/>
        <v>#VALUE!</v>
      </c>
      <c r="L2478" t="str">
        <f t="shared" si="154"/>
        <v>diferente</v>
      </c>
      <c r="M2478" t="str">
        <f t="shared" si="155"/>
        <v>diferente</v>
      </c>
    </row>
    <row r="2479" spans="1:13" x14ac:dyDescent="0.25">
      <c r="A2479">
        <v>150370</v>
      </c>
      <c r="B2479" t="s">
        <v>3687</v>
      </c>
      <c r="C2479">
        <v>15003</v>
      </c>
      <c r="D2479" t="s">
        <v>6249</v>
      </c>
      <c r="E2479" t="s">
        <v>2634</v>
      </c>
      <c r="F2479" t="str">
        <f>VLOOKUP(A2479,'REGIÕES DE SAÚDE E SEUS MUNICÍP'!$A$4:$C$5569,3,0)</f>
        <v>Itacaiúnas Tocantins</v>
      </c>
      <c r="G2479" t="str">
        <f>VLOOKUP(H2479,'REGIÕES DE SAÚDE E SEUS MUNICÍP'!$A$4:$D$5569,4,0)</f>
        <v>Itupiranga</v>
      </c>
      <c r="H2479">
        <f>VLOOKUP(A2479,'REGIÕES DE SAÚDE E SEUS MUNICÍP'!$A$4:$A$5569,1,0)</f>
        <v>150370</v>
      </c>
      <c r="I2479" t="str">
        <f t="shared" si="152"/>
        <v>Mesmo município</v>
      </c>
      <c r="J2479" t="str">
        <f>VLOOKUP(D2479,'REGIÕES DE SAÚDE E SEUS MUNICÍP'!$C$4:$C$5569,1,0)</f>
        <v>Carajás</v>
      </c>
      <c r="K2479" t="e">
        <f t="shared" si="153"/>
        <v>#VALUE!</v>
      </c>
      <c r="L2479" t="str">
        <f t="shared" si="154"/>
        <v>diferente</v>
      </c>
      <c r="M2479" t="str">
        <f t="shared" si="155"/>
        <v>diferente</v>
      </c>
    </row>
    <row r="2480" spans="1:13" x14ac:dyDescent="0.25">
      <c r="A2480">
        <v>150375</v>
      </c>
      <c r="B2480" t="s">
        <v>3687</v>
      </c>
      <c r="C2480">
        <v>15010</v>
      </c>
      <c r="D2480" t="s">
        <v>5530</v>
      </c>
      <c r="E2480" t="s">
        <v>2999</v>
      </c>
      <c r="F2480" t="str">
        <f>VLOOKUP(A2480,'REGIÕES DE SAÚDE E SEUS MUNICÍP'!$A$4:$C$5569,3,0)</f>
        <v>Rio Tapajós</v>
      </c>
      <c r="G2480" t="str">
        <f>VLOOKUP(H2480,'REGIÕES DE SAÚDE E SEUS MUNICÍP'!$A$4:$D$5569,4,0)</f>
        <v>Jacareacanga</v>
      </c>
      <c r="H2480">
        <f>VLOOKUP(A2480,'REGIÕES DE SAÚDE E SEUS MUNICÍP'!$A$4:$A$5569,1,0)</f>
        <v>150375</v>
      </c>
      <c r="I2480" t="str">
        <f t="shared" si="152"/>
        <v>Mesmo município</v>
      </c>
      <c r="J2480" t="e">
        <f>VLOOKUP(D2480,'REGIÕES DE SAÚDE E SEUS MUNICÍP'!$C$4:$C$5569,1,0)</f>
        <v>#N/A</v>
      </c>
      <c r="K2480" t="e">
        <f t="shared" si="153"/>
        <v>#VALUE!</v>
      </c>
      <c r="L2480" t="str">
        <f t="shared" si="154"/>
        <v>diferente</v>
      </c>
      <c r="M2480" t="str">
        <f t="shared" si="155"/>
        <v>diferente</v>
      </c>
    </row>
    <row r="2481" spans="1:13" x14ac:dyDescent="0.25">
      <c r="A2481">
        <v>150380</v>
      </c>
      <c r="B2481" t="s">
        <v>3687</v>
      </c>
      <c r="C2481">
        <v>15004</v>
      </c>
      <c r="D2481" t="s">
        <v>4763</v>
      </c>
      <c r="E2481" t="s">
        <v>1294</v>
      </c>
      <c r="F2481" t="str">
        <f>VLOOKUP(A2481,'REGIÕES DE SAÚDE E SEUS MUNICÍP'!$A$4:$C$5569,3,0)</f>
        <v>Itacaiúnas Tocantins</v>
      </c>
      <c r="G2481" t="str">
        <f>VLOOKUP(H2481,'REGIÕES DE SAÚDE E SEUS MUNICÍP'!$A$4:$D$5569,4,0)</f>
        <v>Jacundá</v>
      </c>
      <c r="H2481">
        <f>VLOOKUP(A2481,'REGIÕES DE SAÚDE E SEUS MUNICÍP'!$A$4:$A$5569,1,0)</f>
        <v>150380</v>
      </c>
      <c r="I2481" t="str">
        <f t="shared" si="152"/>
        <v>Mesmo município</v>
      </c>
      <c r="J2481" t="e">
        <f>VLOOKUP(D2481,'REGIÕES DE SAÚDE E SEUS MUNICÍP'!$C$4:$C$5569,1,0)</f>
        <v>#N/A</v>
      </c>
      <c r="K2481" t="e">
        <f t="shared" si="153"/>
        <v>#VALUE!</v>
      </c>
      <c r="L2481" t="str">
        <f>IF(D2481=D2482,IF(F2481=F2482,"Regiões semelhantes","Nova composição"),"diferente")</f>
        <v>diferente</v>
      </c>
      <c r="M2481" t="str">
        <f t="shared" si="155"/>
        <v>diferente</v>
      </c>
    </row>
    <row r="2482" spans="1:13" x14ac:dyDescent="0.25">
      <c r="A2482">
        <v>150390</v>
      </c>
      <c r="B2482" t="s">
        <v>3687</v>
      </c>
      <c r="C2482">
        <v>15002</v>
      </c>
      <c r="D2482" t="s">
        <v>994</v>
      </c>
      <c r="E2482" t="s">
        <v>3381</v>
      </c>
      <c r="F2482" t="str">
        <f>VLOOKUP(A2482,'REGIÕES DE SAÚDE E SEUS MUNICÍP'!$A$4:$C$5569,3,0)</f>
        <v>Calha Norte</v>
      </c>
      <c r="G2482" t="str">
        <f>VLOOKUP(H2482,'REGIÕES DE SAÚDE E SEUS MUNICÍP'!$A$4:$D$5569,4,0)</f>
        <v>Juruti</v>
      </c>
      <c r="H2482">
        <f>VLOOKUP(A2482,'REGIÕES DE SAÚDE E SEUS MUNICÍP'!$A$4:$A$5569,1,0)</f>
        <v>150390</v>
      </c>
      <c r="I2482" t="str">
        <f t="shared" si="152"/>
        <v>Mesmo município</v>
      </c>
      <c r="J2482" t="str">
        <f>VLOOKUP(D2482,'REGIÕES DE SAÚDE E SEUS MUNICÍP'!$C$4:$C$5569,1,0)</f>
        <v>Baixo Amazonas</v>
      </c>
      <c r="K2482" t="e">
        <f t="shared" si="153"/>
        <v>#VALUE!</v>
      </c>
      <c r="L2482" t="str">
        <f t="shared" si="154"/>
        <v>diferente</v>
      </c>
      <c r="M2482" t="str">
        <f>IF(F2482=F2481,"igual","diferente")</f>
        <v>diferente</v>
      </c>
    </row>
    <row r="2483" spans="1:13" x14ac:dyDescent="0.25">
      <c r="A2483">
        <v>150400</v>
      </c>
      <c r="B2483" t="s">
        <v>3687</v>
      </c>
      <c r="C2483">
        <v>15011</v>
      </c>
      <c r="D2483" t="s">
        <v>4105</v>
      </c>
      <c r="E2483" t="s">
        <v>7680</v>
      </c>
      <c r="F2483" t="str">
        <f>VLOOKUP(A2483,'REGIÕES DE SAÚDE E SEUS MUNICÍP'!$A$4:$C$5569,3,0)</f>
        <v>Baixo Tocantins</v>
      </c>
      <c r="G2483" t="str">
        <f>VLOOKUP(H2483,'REGIÕES DE SAÚDE E SEUS MUNICÍP'!$A$4:$D$5569,4,0)</f>
        <v>Limoeiro do Ajuru</v>
      </c>
      <c r="H2483">
        <f>VLOOKUP(A2483,'REGIÕES DE SAÚDE E SEUS MUNICÍP'!$A$4:$A$5569,1,0)</f>
        <v>150400</v>
      </c>
      <c r="I2483" t="str">
        <f t="shared" si="152"/>
        <v>Mesmo município</v>
      </c>
      <c r="J2483" t="str">
        <f>VLOOKUP(D2483,'REGIÕES DE SAÚDE E SEUS MUNICÍP'!$C$4:$C$5569,1,0)</f>
        <v>Tocantins</v>
      </c>
      <c r="K2483" t="e">
        <f t="shared" si="153"/>
        <v>#VALUE!</v>
      </c>
      <c r="L2483" t="str">
        <f t="shared" si="154"/>
        <v>diferente</v>
      </c>
      <c r="M2483" t="str">
        <f t="shared" si="155"/>
        <v>diferente</v>
      </c>
    </row>
    <row r="2484" spans="1:13" x14ac:dyDescent="0.25">
      <c r="A2484">
        <v>150405</v>
      </c>
      <c r="B2484" t="s">
        <v>3687</v>
      </c>
      <c r="C2484">
        <v>15008</v>
      </c>
      <c r="D2484" t="s">
        <v>6659</v>
      </c>
      <c r="E2484" t="s">
        <v>9905</v>
      </c>
      <c r="F2484" t="str">
        <f>VLOOKUP(A2484,'REGIÕES DE SAÚDE E SEUS MUNICÍP'!$A$4:$C$5569,3,0)</f>
        <v>Rodovia BR 010</v>
      </c>
      <c r="G2484" t="str">
        <f>VLOOKUP(H2484,'REGIÕES DE SAÚDE E SEUS MUNICÍP'!$A$4:$D$5569,4,0)</f>
        <v>Mãe do Rio</v>
      </c>
      <c r="H2484">
        <f>VLOOKUP(A2484,'REGIÕES DE SAÚDE E SEUS MUNICÍP'!$A$4:$A$5569,1,0)</f>
        <v>150405</v>
      </c>
      <c r="I2484" t="str">
        <f t="shared" si="152"/>
        <v>Mesmo município</v>
      </c>
      <c r="J2484" t="e">
        <f>VLOOKUP(D2484,'REGIÕES DE SAÚDE E SEUS MUNICÍP'!$C$4:$C$5569,1,0)</f>
        <v>#N/A</v>
      </c>
      <c r="K2484" t="e">
        <f t="shared" si="153"/>
        <v>#VALUE!</v>
      </c>
      <c r="L2484" t="str">
        <f t="shared" si="154"/>
        <v>Nova composição</v>
      </c>
      <c r="M2484" t="str">
        <f t="shared" si="155"/>
        <v>diferente</v>
      </c>
    </row>
    <row r="2485" spans="1:13" x14ac:dyDescent="0.25">
      <c r="A2485">
        <v>150410</v>
      </c>
      <c r="B2485" t="s">
        <v>3687</v>
      </c>
      <c r="C2485">
        <v>15008</v>
      </c>
      <c r="D2485" t="s">
        <v>6659</v>
      </c>
      <c r="E2485" t="s">
        <v>921</v>
      </c>
      <c r="F2485" t="str">
        <f>VLOOKUP(A2485,'REGIÕES DE SAÚDE E SEUS MUNICÍP'!$A$4:$C$5569,3,0)</f>
        <v>Rio Guamá</v>
      </c>
      <c r="G2485" t="str">
        <f>VLOOKUP(H2485,'REGIÕES DE SAÚDE E SEUS MUNICÍP'!$A$4:$D$5569,4,0)</f>
        <v>Magalhães Barata</v>
      </c>
      <c r="H2485">
        <f>VLOOKUP(A2485,'REGIÕES DE SAÚDE E SEUS MUNICÍP'!$A$4:$A$5569,1,0)</f>
        <v>150410</v>
      </c>
      <c r="I2485" t="str">
        <f t="shared" si="152"/>
        <v>Mesmo município</v>
      </c>
      <c r="J2485" t="e">
        <f>VLOOKUP(D2485,'REGIÕES DE SAÚDE E SEUS MUNICÍP'!$C$4:$C$5569,1,0)</f>
        <v>#N/A</v>
      </c>
      <c r="K2485" t="e">
        <f t="shared" si="153"/>
        <v>#VALUE!</v>
      </c>
      <c r="L2485" t="str">
        <f t="shared" si="154"/>
        <v>diferente</v>
      </c>
      <c r="M2485" t="str">
        <f t="shared" si="155"/>
        <v>diferente</v>
      </c>
    </row>
    <row r="2486" spans="1:13" x14ac:dyDescent="0.25">
      <c r="A2486">
        <v>150420</v>
      </c>
      <c r="B2486" t="s">
        <v>3687</v>
      </c>
      <c r="C2486">
        <v>15003</v>
      </c>
      <c r="D2486" t="s">
        <v>6249</v>
      </c>
      <c r="E2486" t="s">
        <v>9430</v>
      </c>
      <c r="F2486" t="str">
        <f>VLOOKUP(A2486,'REGIÕES DE SAÚDE E SEUS MUNICÍP'!$A$4:$C$5569,3,0)</f>
        <v>Itacaiúnas Tocantins</v>
      </c>
      <c r="G2486" t="str">
        <f>VLOOKUP(H2486,'REGIÕES DE SAÚDE E SEUS MUNICÍP'!$A$4:$D$5569,4,0)</f>
        <v>Marabá</v>
      </c>
      <c r="H2486">
        <f>VLOOKUP(A2486,'REGIÕES DE SAÚDE E SEUS MUNICÍP'!$A$4:$A$5569,1,0)</f>
        <v>150420</v>
      </c>
      <c r="I2486" t="str">
        <f t="shared" si="152"/>
        <v>Mesmo município</v>
      </c>
      <c r="J2486" t="str">
        <f>VLOOKUP(D2486,'REGIÕES DE SAÚDE E SEUS MUNICÍP'!$C$4:$C$5569,1,0)</f>
        <v>Carajás</v>
      </c>
      <c r="K2486" t="e">
        <f t="shared" si="153"/>
        <v>#VALUE!</v>
      </c>
      <c r="L2486" t="str">
        <f t="shared" si="154"/>
        <v>diferente</v>
      </c>
      <c r="M2486" t="str">
        <f t="shared" si="155"/>
        <v>diferente</v>
      </c>
    </row>
    <row r="2487" spans="1:13" x14ac:dyDescent="0.25">
      <c r="A2487">
        <v>150430</v>
      </c>
      <c r="B2487" t="s">
        <v>3687</v>
      </c>
      <c r="C2487">
        <v>15008</v>
      </c>
      <c r="D2487" t="s">
        <v>6659</v>
      </c>
      <c r="E2487" t="s">
        <v>9646</v>
      </c>
      <c r="F2487" t="str">
        <f>VLOOKUP(A2487,'REGIÕES DE SAÚDE E SEUS MUNICÍP'!$A$4:$C$5569,3,0)</f>
        <v>Rio Guamá</v>
      </c>
      <c r="G2487" t="str">
        <f>VLOOKUP(H2487,'REGIÕES DE SAÚDE E SEUS MUNICÍP'!$A$4:$D$5569,4,0)</f>
        <v>Maracanã</v>
      </c>
      <c r="H2487">
        <f>VLOOKUP(A2487,'REGIÕES DE SAÚDE E SEUS MUNICÍP'!$A$4:$A$5569,1,0)</f>
        <v>150430</v>
      </c>
      <c r="I2487" t="str">
        <f t="shared" si="152"/>
        <v>Mesmo município</v>
      </c>
      <c r="J2487" t="e">
        <f>VLOOKUP(D2487,'REGIÕES DE SAÚDE E SEUS MUNICÍP'!$C$4:$C$5569,1,0)</f>
        <v>#N/A</v>
      </c>
      <c r="K2487" t="e">
        <f t="shared" si="153"/>
        <v>#VALUE!</v>
      </c>
      <c r="L2487" t="str">
        <f t="shared" si="154"/>
        <v>Regiões semelhantes</v>
      </c>
      <c r="M2487" t="str">
        <f t="shared" si="155"/>
        <v>diferente</v>
      </c>
    </row>
    <row r="2488" spans="1:13" x14ac:dyDescent="0.25">
      <c r="A2488">
        <v>150440</v>
      </c>
      <c r="B2488" t="s">
        <v>3687</v>
      </c>
      <c r="C2488">
        <v>15008</v>
      </c>
      <c r="D2488" t="s">
        <v>6659</v>
      </c>
      <c r="E2488" t="s">
        <v>3650</v>
      </c>
      <c r="F2488" t="str">
        <f>VLOOKUP(A2488,'REGIÕES DE SAÚDE E SEUS MUNICÍP'!$A$4:$C$5569,3,0)</f>
        <v>Rio Guamá</v>
      </c>
      <c r="G2488" t="str">
        <f>VLOOKUP(H2488,'REGIÕES DE SAÚDE E SEUS MUNICÍP'!$A$4:$D$5569,4,0)</f>
        <v>Marapanim</v>
      </c>
      <c r="H2488">
        <f>VLOOKUP(A2488,'REGIÕES DE SAÚDE E SEUS MUNICÍP'!$A$4:$A$5569,1,0)</f>
        <v>150440</v>
      </c>
      <c r="I2488" t="str">
        <f t="shared" si="152"/>
        <v>Mesmo município</v>
      </c>
      <c r="J2488" t="e">
        <f>VLOOKUP(D2488,'REGIÕES DE SAÚDE E SEUS MUNICÍP'!$C$4:$C$5569,1,0)</f>
        <v>#N/A</v>
      </c>
      <c r="K2488" t="e">
        <f t="shared" si="153"/>
        <v>#VALUE!</v>
      </c>
      <c r="L2488" t="str">
        <f>IF(D2488=D2489,IF(F2488=F2489,"Regiões semelhantes","Nova composição"),"diferente")</f>
        <v>diferente</v>
      </c>
      <c r="M2488" t="str">
        <f t="shared" si="155"/>
        <v>igual</v>
      </c>
    </row>
    <row r="2489" spans="1:13" x14ac:dyDescent="0.25">
      <c r="A2489">
        <v>150442</v>
      </c>
      <c r="B2489" t="s">
        <v>3687</v>
      </c>
      <c r="C2489">
        <v>15006</v>
      </c>
      <c r="D2489" t="s">
        <v>1388</v>
      </c>
      <c r="E2489" t="s">
        <v>6624</v>
      </c>
      <c r="F2489" t="str">
        <f>VLOOKUP(A2489,'REGIÕES DE SAÚDE E SEUS MUNICÍP'!$A$4:$C$5569,3,0)</f>
        <v>Metropolitana</v>
      </c>
      <c r="G2489" t="str">
        <f>VLOOKUP(H2489,'REGIÕES DE SAÚDE E SEUS MUNICÍP'!$A$4:$D$5569,4,0)</f>
        <v>Marituba</v>
      </c>
      <c r="H2489">
        <f>VLOOKUP(A2489,'REGIÕES DE SAÚDE E SEUS MUNICÍP'!$A$4:$A$5569,1,0)</f>
        <v>150442</v>
      </c>
      <c r="I2489" t="str">
        <f t="shared" si="152"/>
        <v>Mesmo município</v>
      </c>
      <c r="J2489" t="str">
        <f>VLOOKUP(D2489,'REGIÕES DE SAÚDE E SEUS MUNICÍP'!$C$4:$C$5569,1,0)</f>
        <v>Metropolitana I</v>
      </c>
      <c r="K2489">
        <f t="shared" si="153"/>
        <v>1</v>
      </c>
      <c r="L2489" t="str">
        <f t="shared" si="154"/>
        <v>diferente</v>
      </c>
      <c r="M2489" t="str">
        <f>IF(F2489=F2488,"igual","diferente")</f>
        <v>diferente</v>
      </c>
    </row>
    <row r="2490" spans="1:13" x14ac:dyDescent="0.25">
      <c r="A2490">
        <v>150445</v>
      </c>
      <c r="B2490" t="s">
        <v>3687</v>
      </c>
      <c r="C2490">
        <v>15012</v>
      </c>
      <c r="D2490" t="s">
        <v>6714</v>
      </c>
      <c r="E2490" t="s">
        <v>1324</v>
      </c>
      <c r="F2490" t="str">
        <f>VLOOKUP(A2490,'REGIÕES DE SAÚDE E SEUS MUNICÍP'!$A$4:$C$5569,3,0)</f>
        <v>Rodovia Transamazônica</v>
      </c>
      <c r="G2490" t="str">
        <f>VLOOKUP(H2490,'REGIÕES DE SAÚDE E SEUS MUNICÍP'!$A$4:$D$5569,4,0)</f>
        <v>Medicilândia</v>
      </c>
      <c r="H2490">
        <f>VLOOKUP(A2490,'REGIÕES DE SAÚDE E SEUS MUNICÍP'!$A$4:$A$5569,1,0)</f>
        <v>150445</v>
      </c>
      <c r="I2490" t="str">
        <f t="shared" si="152"/>
        <v>Mesmo município</v>
      </c>
      <c r="J2490" t="e">
        <f>VLOOKUP(D2490,'REGIÕES DE SAÚDE E SEUS MUNICÍP'!$C$4:$C$5569,1,0)</f>
        <v>#N/A</v>
      </c>
      <c r="K2490" t="e">
        <f t="shared" si="153"/>
        <v>#VALUE!</v>
      </c>
      <c r="L2490" t="str">
        <f t="shared" si="154"/>
        <v>diferente</v>
      </c>
      <c r="M2490" t="str">
        <f t="shared" si="155"/>
        <v>diferente</v>
      </c>
    </row>
    <row r="2491" spans="1:13" x14ac:dyDescent="0.25">
      <c r="A2491">
        <v>150450</v>
      </c>
      <c r="B2491" t="s">
        <v>3687</v>
      </c>
      <c r="C2491">
        <v>15014</v>
      </c>
      <c r="D2491" t="s">
        <v>9941</v>
      </c>
      <c r="E2491" t="s">
        <v>9183</v>
      </c>
      <c r="F2491" t="str">
        <f>VLOOKUP(A2491,'REGIÕES DE SAÚDE E SEUS MUNICÍP'!$A$4:$C$5569,3,0)</f>
        <v>Marajó Ocidental</v>
      </c>
      <c r="G2491" t="str">
        <f>VLOOKUP(H2491,'REGIÕES DE SAÚDE E SEUS MUNICÍP'!$A$4:$D$5569,4,0)</f>
        <v>Melgaço</v>
      </c>
      <c r="H2491">
        <f>VLOOKUP(A2491,'REGIÕES DE SAÚDE E SEUS MUNICÍP'!$A$4:$A$5569,1,0)</f>
        <v>150450</v>
      </c>
      <c r="I2491" t="str">
        <f t="shared" si="152"/>
        <v>Mesmo município</v>
      </c>
      <c r="J2491" t="e">
        <f>VLOOKUP(D2491,'REGIÕES DE SAÚDE E SEUS MUNICÍP'!$C$4:$C$5569,1,0)</f>
        <v>#N/A</v>
      </c>
      <c r="K2491" t="e">
        <f t="shared" si="153"/>
        <v>#VALUE!</v>
      </c>
      <c r="L2491" t="str">
        <f t="shared" si="154"/>
        <v>diferente</v>
      </c>
      <c r="M2491" t="str">
        <f t="shared" si="155"/>
        <v>diferente</v>
      </c>
    </row>
    <row r="2492" spans="1:13" x14ac:dyDescent="0.25">
      <c r="A2492">
        <v>150460</v>
      </c>
      <c r="B2492" t="s">
        <v>3687</v>
      </c>
      <c r="C2492">
        <v>15011</v>
      </c>
      <c r="D2492" t="s">
        <v>4105</v>
      </c>
      <c r="E2492" t="s">
        <v>6684</v>
      </c>
      <c r="F2492" t="str">
        <f>VLOOKUP(A2492,'REGIÕES DE SAÚDE E SEUS MUNICÍP'!$A$4:$C$5569,3,0)</f>
        <v>Baixo Tocantins</v>
      </c>
      <c r="G2492" t="str">
        <f>VLOOKUP(H2492,'REGIÕES DE SAÚDE E SEUS MUNICÍP'!$A$4:$D$5569,4,0)</f>
        <v>Mocajuba</v>
      </c>
      <c r="H2492">
        <f>VLOOKUP(A2492,'REGIÕES DE SAÚDE E SEUS MUNICÍP'!$A$4:$A$5569,1,0)</f>
        <v>150460</v>
      </c>
      <c r="I2492" t="str">
        <f t="shared" si="152"/>
        <v>Mesmo município</v>
      </c>
      <c r="J2492" t="str">
        <f>VLOOKUP(D2492,'REGIÕES DE SAÚDE E SEUS MUNICÍP'!$C$4:$C$5569,1,0)</f>
        <v>Tocantins</v>
      </c>
      <c r="K2492" t="e">
        <f t="shared" si="153"/>
        <v>#VALUE!</v>
      </c>
      <c r="L2492" t="str">
        <f t="shared" si="154"/>
        <v>Nova composição</v>
      </c>
      <c r="M2492" t="str">
        <f t="shared" si="155"/>
        <v>diferente</v>
      </c>
    </row>
    <row r="2493" spans="1:13" x14ac:dyDescent="0.25">
      <c r="A2493">
        <v>150470</v>
      </c>
      <c r="B2493" t="s">
        <v>3687</v>
      </c>
      <c r="C2493">
        <v>15011</v>
      </c>
      <c r="D2493" t="s">
        <v>4105</v>
      </c>
      <c r="E2493" t="s">
        <v>5634</v>
      </c>
      <c r="F2493" t="str">
        <f>VLOOKUP(A2493,'REGIÕES DE SAÚDE E SEUS MUNICÍP'!$A$4:$C$5569,3,0)</f>
        <v>Alça Viária</v>
      </c>
      <c r="G2493" t="str">
        <f>VLOOKUP(H2493,'REGIÕES DE SAÚDE E SEUS MUNICÍP'!$A$4:$D$5569,4,0)</f>
        <v>Moju</v>
      </c>
      <c r="H2493">
        <f>VLOOKUP(A2493,'REGIÕES DE SAÚDE E SEUS MUNICÍP'!$A$4:$A$5569,1,0)</f>
        <v>150470</v>
      </c>
      <c r="I2493" t="str">
        <f t="shared" si="152"/>
        <v>Mesmo município</v>
      </c>
      <c r="J2493" t="str">
        <f>VLOOKUP(D2493,'REGIÕES DE SAÚDE E SEUS MUNICÍP'!$C$4:$C$5569,1,0)</f>
        <v>Tocantins</v>
      </c>
      <c r="K2493" t="e">
        <f t="shared" si="153"/>
        <v>#VALUE!</v>
      </c>
      <c r="L2493" t="str">
        <f>IF(D2493=D2494,IF(F2493=F2494,"Regiões semelhantes","Nova composição"),"diferente")</f>
        <v>diferente</v>
      </c>
      <c r="M2493" t="str">
        <f t="shared" si="155"/>
        <v>diferente</v>
      </c>
    </row>
    <row r="2494" spans="1:13" x14ac:dyDescent="0.25">
      <c r="A2494">
        <v>150475</v>
      </c>
      <c r="B2494" t="s">
        <v>3687</v>
      </c>
      <c r="C2494">
        <v>15002</v>
      </c>
      <c r="D2494" t="s">
        <v>994</v>
      </c>
      <c r="E2494" t="s">
        <v>3428</v>
      </c>
      <c r="F2494" t="e">
        <f>VLOOKUP(A2494,'REGIÕES DE SAÚDE E SEUS MUNICÍP'!$A$4:$C$5569,3,0)</f>
        <v>#N/A</v>
      </c>
      <c r="G2494" t="e">
        <f>VLOOKUP(H2494,'REGIÕES DE SAÚDE E SEUS MUNICÍP'!$A$4:$D$5569,4,0)</f>
        <v>#N/A</v>
      </c>
      <c r="H2494" t="e">
        <f>VLOOKUP(A2494,'REGIÕES DE SAÚDE E SEUS MUNICÍP'!$A$4:$A$5569,1,0)</f>
        <v>#N/A</v>
      </c>
      <c r="I2494" t="e">
        <f t="shared" si="152"/>
        <v>#N/A</v>
      </c>
      <c r="J2494" t="str">
        <f>VLOOKUP(D2494,'REGIÕES DE SAÚDE E SEUS MUNICÍP'!$C$4:$C$5569,1,0)</f>
        <v>Baixo Amazonas</v>
      </c>
      <c r="K2494" t="e">
        <f t="shared" si="153"/>
        <v>#N/A</v>
      </c>
      <c r="L2494" t="e">
        <f t="shared" si="154"/>
        <v>#N/A</v>
      </c>
      <c r="M2494" t="e">
        <f>IF(F2494=F2493,"igual","diferente")</f>
        <v>#N/A</v>
      </c>
    </row>
    <row r="2495" spans="1:13" x14ac:dyDescent="0.25">
      <c r="A2495">
        <v>150480</v>
      </c>
      <c r="B2495" t="s">
        <v>3687</v>
      </c>
      <c r="C2495">
        <v>15002</v>
      </c>
      <c r="D2495" t="s">
        <v>994</v>
      </c>
      <c r="E2495" t="s">
        <v>6857</v>
      </c>
      <c r="F2495" t="str">
        <f>VLOOKUP(A2495,'REGIÕES DE SAÚDE E SEUS MUNICÍP'!$A$4:$C$5569,3,0)</f>
        <v>Baixo Amazonas</v>
      </c>
      <c r="G2495" t="str">
        <f>VLOOKUP(H2495,'REGIÕES DE SAÚDE E SEUS MUNICÍP'!$A$4:$D$5569,4,0)</f>
        <v>Monte Alegre</v>
      </c>
      <c r="H2495">
        <f>VLOOKUP(A2495,'REGIÕES DE SAÚDE E SEUS MUNICÍP'!$A$4:$A$5569,1,0)</f>
        <v>150480</v>
      </c>
      <c r="I2495" t="str">
        <f t="shared" si="152"/>
        <v>Mesmo município</v>
      </c>
      <c r="J2495" t="str">
        <f>VLOOKUP(D2495,'REGIÕES DE SAÚDE E SEUS MUNICÍP'!$C$4:$C$5569,1,0)</f>
        <v>Baixo Amazonas</v>
      </c>
      <c r="K2495">
        <f t="shared" si="153"/>
        <v>1</v>
      </c>
      <c r="L2495" t="str">
        <f t="shared" si="154"/>
        <v>diferente</v>
      </c>
      <c r="M2495" t="e">
        <f t="shared" si="155"/>
        <v>#N/A</v>
      </c>
    </row>
    <row r="2496" spans="1:13" x14ac:dyDescent="0.25">
      <c r="A2496">
        <v>150490</v>
      </c>
      <c r="B2496" t="s">
        <v>3687</v>
      </c>
      <c r="C2496">
        <v>15013</v>
      </c>
      <c r="D2496" t="s">
        <v>7891</v>
      </c>
      <c r="E2496" t="s">
        <v>4447</v>
      </c>
      <c r="F2496" t="str">
        <f>VLOOKUP(A2496,'REGIÕES DE SAÚDE E SEUS MUNICÍP'!$A$4:$C$5569,3,0)</f>
        <v>Marajó Oriental</v>
      </c>
      <c r="G2496" t="str">
        <f>VLOOKUP(H2496,'REGIÕES DE SAÚDE E SEUS MUNICÍP'!$A$4:$D$5569,4,0)</f>
        <v>Muaná</v>
      </c>
      <c r="H2496">
        <f>VLOOKUP(A2496,'REGIÕES DE SAÚDE E SEUS MUNICÍP'!$A$4:$A$5569,1,0)</f>
        <v>150490</v>
      </c>
      <c r="I2496" t="str">
        <f t="shared" si="152"/>
        <v>Mesmo município</v>
      </c>
      <c r="J2496" t="e">
        <f>VLOOKUP(D2496,'REGIÕES DE SAÚDE E SEUS MUNICÍP'!$C$4:$C$5569,1,0)</f>
        <v>#N/A</v>
      </c>
      <c r="K2496" t="e">
        <f t="shared" si="153"/>
        <v>#VALUE!</v>
      </c>
      <c r="L2496" t="str">
        <f t="shared" si="154"/>
        <v>diferente</v>
      </c>
      <c r="M2496" t="str">
        <f t="shared" si="155"/>
        <v>diferente</v>
      </c>
    </row>
    <row r="2497" spans="1:13" x14ac:dyDescent="0.25">
      <c r="A2497">
        <v>150495</v>
      </c>
      <c r="B2497" t="s">
        <v>3687</v>
      </c>
      <c r="C2497">
        <v>15008</v>
      </c>
      <c r="D2497" t="s">
        <v>6659</v>
      </c>
      <c r="E2497" t="s">
        <v>2414</v>
      </c>
      <c r="F2497" t="str">
        <f>VLOOKUP(A2497,'REGIÕES DE SAÚDE E SEUS MUNICÍP'!$A$4:$C$5569,3,0)</f>
        <v>Rodovia BR 010</v>
      </c>
      <c r="G2497" t="str">
        <f>VLOOKUP(H2497,'REGIÕES DE SAÚDE E SEUS MUNICÍP'!$A$4:$D$5569,4,0)</f>
        <v>Nova Esperança do Piriá</v>
      </c>
      <c r="H2497">
        <f>VLOOKUP(A2497,'REGIÕES DE SAÚDE E SEUS MUNICÍP'!$A$4:$A$5569,1,0)</f>
        <v>150495</v>
      </c>
      <c r="I2497" t="str">
        <f t="shared" si="152"/>
        <v>Mesmo município</v>
      </c>
      <c r="J2497" t="e">
        <f>VLOOKUP(D2497,'REGIÕES DE SAÚDE E SEUS MUNICÍP'!$C$4:$C$5569,1,0)</f>
        <v>#N/A</v>
      </c>
      <c r="K2497" t="e">
        <f t="shared" si="153"/>
        <v>#VALUE!</v>
      </c>
      <c r="L2497" t="str">
        <f t="shared" si="154"/>
        <v>diferente</v>
      </c>
      <c r="M2497" t="str">
        <f t="shared" si="155"/>
        <v>diferente</v>
      </c>
    </row>
    <row r="2498" spans="1:13" x14ac:dyDescent="0.25">
      <c r="A2498">
        <v>150497</v>
      </c>
      <c r="B2498" t="s">
        <v>3687</v>
      </c>
      <c r="C2498">
        <v>15003</v>
      </c>
      <c r="D2498" t="s">
        <v>6249</v>
      </c>
      <c r="E2498" t="s">
        <v>6595</v>
      </c>
      <c r="F2498" t="str">
        <f>VLOOKUP(A2498,'REGIÕES DE SAÚDE E SEUS MUNICÍP'!$A$4:$C$5569,3,0)</f>
        <v>Itacaiúnas Tocantins</v>
      </c>
      <c r="G2498" t="str">
        <f>VLOOKUP(H2498,'REGIÕES DE SAÚDE E SEUS MUNICÍP'!$A$4:$D$5569,4,0)</f>
        <v>Nova Ipixuna</v>
      </c>
      <c r="H2498">
        <f>VLOOKUP(A2498,'REGIÕES DE SAÚDE E SEUS MUNICÍP'!$A$4:$A$5569,1,0)</f>
        <v>150497</v>
      </c>
      <c r="I2498" t="str">
        <f t="shared" si="152"/>
        <v>Mesmo município</v>
      </c>
      <c r="J2498" t="str">
        <f>VLOOKUP(D2498,'REGIÕES DE SAÚDE E SEUS MUNICÍP'!$C$4:$C$5569,1,0)</f>
        <v>Carajás</v>
      </c>
      <c r="K2498" t="e">
        <f t="shared" si="153"/>
        <v>#VALUE!</v>
      </c>
      <c r="L2498" t="str">
        <f t="shared" si="154"/>
        <v>diferente</v>
      </c>
      <c r="M2498" t="str">
        <f t="shared" si="155"/>
        <v>diferente</v>
      </c>
    </row>
    <row r="2499" spans="1:13" x14ac:dyDescent="0.25">
      <c r="A2499">
        <v>150500</v>
      </c>
      <c r="B2499" t="s">
        <v>3687</v>
      </c>
      <c r="C2499">
        <v>15009</v>
      </c>
      <c r="D2499" t="s">
        <v>1880</v>
      </c>
      <c r="E2499" t="s">
        <v>4312</v>
      </c>
      <c r="F2499" t="str">
        <f>VLOOKUP(A2499,'REGIÕES DE SAÚDE E SEUS MUNICÍP'!$A$4:$C$5569,3,0)</f>
        <v>Bacia Atlântico-Caetés</v>
      </c>
      <c r="G2499" t="str">
        <f>VLOOKUP(H2499,'REGIÕES DE SAÚDE E SEUS MUNICÍP'!$A$4:$D$5569,4,0)</f>
        <v>Nova Timboteua</v>
      </c>
      <c r="H2499">
        <f>VLOOKUP(A2499,'REGIÕES DE SAÚDE E SEUS MUNICÍP'!$A$4:$A$5569,1,0)</f>
        <v>150500</v>
      </c>
      <c r="I2499" t="str">
        <f t="shared" ref="I2499:I2562" si="156">IF(G2499=E2499,"Mesmo município","Município diferente")</f>
        <v>Mesmo município</v>
      </c>
      <c r="J2499" t="e">
        <f>VLOOKUP(D2499,'REGIÕES DE SAÚDE E SEUS MUNICÍP'!$C$4:$C$5569,1,0)</f>
        <v>#N/A</v>
      </c>
      <c r="K2499" t="e">
        <f t="shared" si="153"/>
        <v>#VALUE!</v>
      </c>
      <c r="L2499" t="str">
        <f t="shared" si="154"/>
        <v>diferente</v>
      </c>
      <c r="M2499" t="str">
        <f t="shared" si="155"/>
        <v>diferente</v>
      </c>
    </row>
    <row r="2500" spans="1:13" x14ac:dyDescent="0.25">
      <c r="A2500">
        <v>150503</v>
      </c>
      <c r="B2500" t="s">
        <v>3687</v>
      </c>
      <c r="C2500">
        <v>15010</v>
      </c>
      <c r="D2500" t="s">
        <v>5530</v>
      </c>
      <c r="E2500" t="s">
        <v>288</v>
      </c>
      <c r="F2500" t="str">
        <f>VLOOKUP(A2500,'REGIÕES DE SAÚDE E SEUS MUNICÍP'!$A$4:$C$5569,3,0)</f>
        <v>Rio Tapajós</v>
      </c>
      <c r="G2500" t="str">
        <f>VLOOKUP(H2500,'REGIÕES DE SAÚDE E SEUS MUNICÍP'!$A$4:$D$5569,4,0)</f>
        <v>Novo Progresso</v>
      </c>
      <c r="H2500">
        <f>VLOOKUP(A2500,'REGIÕES DE SAÚDE E SEUS MUNICÍP'!$A$4:$A$5569,1,0)</f>
        <v>150503</v>
      </c>
      <c r="I2500" t="str">
        <f t="shared" si="156"/>
        <v>Mesmo município</v>
      </c>
      <c r="J2500" t="e">
        <f>VLOOKUP(D2500,'REGIÕES DE SAÚDE E SEUS MUNICÍP'!$C$4:$C$5569,1,0)</f>
        <v>#N/A</v>
      </c>
      <c r="K2500" t="e">
        <f t="shared" ref="K2500:K2563" si="157">SEARCH(F2500,D2500)</f>
        <v>#VALUE!</v>
      </c>
      <c r="L2500" t="str">
        <f t="shared" ref="L2500:L2563" si="158">IF(D2500=D2501,IF(F2500=F2501,"Regiões semelhantes","Nova composição"),"diferente")</f>
        <v>diferente</v>
      </c>
      <c r="M2500" t="str">
        <f t="shared" si="155"/>
        <v>diferente</v>
      </c>
    </row>
    <row r="2501" spans="1:13" x14ac:dyDescent="0.25">
      <c r="A2501">
        <v>150506</v>
      </c>
      <c r="B2501" t="s">
        <v>3687</v>
      </c>
      <c r="C2501">
        <v>15004</v>
      </c>
      <c r="D2501" t="s">
        <v>4763</v>
      </c>
      <c r="E2501" t="s">
        <v>9946</v>
      </c>
      <c r="F2501" t="str">
        <f>VLOOKUP(A2501,'REGIÕES DE SAÚDE E SEUS MUNICÍP'!$A$4:$C$5569,3,0)</f>
        <v>Lago Tucuruí</v>
      </c>
      <c r="G2501" t="str">
        <f>VLOOKUP(H2501,'REGIÕES DE SAÚDE E SEUS MUNICÍP'!$A$4:$D$5569,4,0)</f>
        <v>Novo Repartimento</v>
      </c>
      <c r="H2501">
        <f>VLOOKUP(A2501,'REGIÕES DE SAÚDE E SEUS MUNICÍP'!$A$4:$A$5569,1,0)</f>
        <v>150506</v>
      </c>
      <c r="I2501" t="str">
        <f t="shared" si="156"/>
        <v>Mesmo município</v>
      </c>
      <c r="J2501" t="e">
        <f>VLOOKUP(D2501,'REGIÕES DE SAÚDE E SEUS MUNICÍP'!$C$4:$C$5569,1,0)</f>
        <v>#N/A</v>
      </c>
      <c r="K2501" t="e">
        <f t="shared" si="157"/>
        <v>#VALUE!</v>
      </c>
      <c r="L2501" t="str">
        <f t="shared" si="158"/>
        <v>diferente</v>
      </c>
      <c r="M2501" t="str">
        <f t="shared" si="155"/>
        <v>diferente</v>
      </c>
    </row>
    <row r="2502" spans="1:13" x14ac:dyDescent="0.25">
      <c r="A2502">
        <v>150510</v>
      </c>
      <c r="B2502" t="s">
        <v>3687</v>
      </c>
      <c r="C2502">
        <v>15002</v>
      </c>
      <c r="D2502" t="s">
        <v>994</v>
      </c>
      <c r="E2502" t="s">
        <v>4736</v>
      </c>
      <c r="F2502" t="str">
        <f>VLOOKUP(A2502,'REGIÕES DE SAÚDE E SEUS MUNICÍP'!$A$4:$C$5569,3,0)</f>
        <v>Calha Norte</v>
      </c>
      <c r="G2502" t="str">
        <f>VLOOKUP(H2502,'REGIÕES DE SAÚDE E SEUS MUNICÍP'!$A$4:$D$5569,4,0)</f>
        <v>Óbidos</v>
      </c>
      <c r="H2502">
        <f>VLOOKUP(A2502,'REGIÕES DE SAÚDE E SEUS MUNICÍP'!$A$4:$A$5569,1,0)</f>
        <v>150510</v>
      </c>
      <c r="I2502" t="str">
        <f t="shared" si="156"/>
        <v>Mesmo município</v>
      </c>
      <c r="J2502" t="str">
        <f>VLOOKUP(D2502,'REGIÕES DE SAÚDE E SEUS MUNICÍP'!$C$4:$C$5569,1,0)</f>
        <v>Baixo Amazonas</v>
      </c>
      <c r="K2502" t="e">
        <f t="shared" si="157"/>
        <v>#VALUE!</v>
      </c>
      <c r="L2502" t="str">
        <f>IF(D2502=D2503,IF(F2502=F2503,"Regiões semelhantes","Nova composição"),"diferente")</f>
        <v>diferente</v>
      </c>
      <c r="M2502" t="str">
        <f t="shared" ref="M2502:M2564" si="159">IF(F2502=F2501,"igual","diferente")</f>
        <v>diferente</v>
      </c>
    </row>
    <row r="2503" spans="1:13" x14ac:dyDescent="0.25">
      <c r="A2503">
        <v>150520</v>
      </c>
      <c r="B2503" t="s">
        <v>3687</v>
      </c>
      <c r="C2503">
        <v>15011</v>
      </c>
      <c r="D2503" t="s">
        <v>4105</v>
      </c>
      <c r="E2503" t="s">
        <v>5779</v>
      </c>
      <c r="F2503" t="str">
        <f>VLOOKUP(A2503,'REGIÕES DE SAÚDE E SEUS MUNICÍP'!$A$4:$C$5569,3,0)</f>
        <v>Baixo Tocantins</v>
      </c>
      <c r="G2503" t="str">
        <f>VLOOKUP(H2503,'REGIÕES DE SAÚDE E SEUS MUNICÍP'!$A$4:$D$5569,4,0)</f>
        <v>Oeiras do Pará</v>
      </c>
      <c r="H2503">
        <f>VLOOKUP(A2503,'REGIÕES DE SAÚDE E SEUS MUNICÍP'!$A$4:$A$5569,1,0)</f>
        <v>150520</v>
      </c>
      <c r="I2503" t="str">
        <f t="shared" si="156"/>
        <v>Mesmo município</v>
      </c>
      <c r="J2503" t="str">
        <f>VLOOKUP(D2503,'REGIÕES DE SAÚDE E SEUS MUNICÍP'!$C$4:$C$5569,1,0)</f>
        <v>Tocantins</v>
      </c>
      <c r="K2503" t="e">
        <f t="shared" si="157"/>
        <v>#VALUE!</v>
      </c>
      <c r="L2503" t="str">
        <f t="shared" si="158"/>
        <v>diferente</v>
      </c>
      <c r="M2503" t="str">
        <f>IF(F2503=F2502,"igual","diferente")</f>
        <v>diferente</v>
      </c>
    </row>
    <row r="2504" spans="1:13" x14ac:dyDescent="0.25">
      <c r="A2504">
        <v>150530</v>
      </c>
      <c r="B2504" t="s">
        <v>3687</v>
      </c>
      <c r="C2504">
        <v>15002</v>
      </c>
      <c r="D2504" t="s">
        <v>994</v>
      </c>
      <c r="E2504" t="s">
        <v>5401</v>
      </c>
      <c r="F2504" t="str">
        <f>VLOOKUP(A2504,'REGIÕES DE SAÚDE E SEUS MUNICÍP'!$A$4:$C$5569,3,0)</f>
        <v>Calha Norte</v>
      </c>
      <c r="G2504" t="str">
        <f>VLOOKUP(H2504,'REGIÕES DE SAÚDE E SEUS MUNICÍP'!$A$4:$D$5569,4,0)</f>
        <v>Oriximiná</v>
      </c>
      <c r="H2504">
        <f>VLOOKUP(A2504,'REGIÕES DE SAÚDE E SEUS MUNICÍP'!$A$4:$A$5569,1,0)</f>
        <v>150530</v>
      </c>
      <c r="I2504" t="str">
        <f t="shared" si="156"/>
        <v>Mesmo município</v>
      </c>
      <c r="J2504" t="str">
        <f>VLOOKUP(D2504,'REGIÕES DE SAÚDE E SEUS MUNICÍP'!$C$4:$C$5569,1,0)</f>
        <v>Baixo Amazonas</v>
      </c>
      <c r="K2504" t="e">
        <f t="shared" si="157"/>
        <v>#VALUE!</v>
      </c>
      <c r="L2504" t="str">
        <f t="shared" si="158"/>
        <v>diferente</v>
      </c>
      <c r="M2504" t="str">
        <f t="shared" si="159"/>
        <v>diferente</v>
      </c>
    </row>
    <row r="2505" spans="1:13" x14ac:dyDescent="0.25">
      <c r="A2505">
        <v>150540</v>
      </c>
      <c r="B2505" t="s">
        <v>3687</v>
      </c>
      <c r="C2505">
        <v>15009</v>
      </c>
      <c r="D2505" t="s">
        <v>1880</v>
      </c>
      <c r="E2505" t="s">
        <v>7473</v>
      </c>
      <c r="F2505" t="str">
        <f>VLOOKUP(A2505,'REGIÕES DE SAÚDE E SEUS MUNICÍP'!$A$4:$C$5569,3,0)</f>
        <v>Bacia Atlântico-Caetés</v>
      </c>
      <c r="G2505" t="str">
        <f>VLOOKUP(H2505,'REGIÕES DE SAÚDE E SEUS MUNICÍP'!$A$4:$D$5569,4,0)</f>
        <v>Ourém</v>
      </c>
      <c r="H2505">
        <f>VLOOKUP(A2505,'REGIÕES DE SAÚDE E SEUS MUNICÍP'!$A$4:$A$5569,1,0)</f>
        <v>150540</v>
      </c>
      <c r="I2505" t="str">
        <f t="shared" si="156"/>
        <v>Mesmo município</v>
      </c>
      <c r="J2505" t="e">
        <f>VLOOKUP(D2505,'REGIÕES DE SAÚDE E SEUS MUNICÍP'!$C$4:$C$5569,1,0)</f>
        <v>#N/A</v>
      </c>
      <c r="K2505" t="e">
        <f t="shared" si="157"/>
        <v>#VALUE!</v>
      </c>
      <c r="L2505" t="str">
        <f t="shared" si="158"/>
        <v>diferente</v>
      </c>
      <c r="M2505" t="str">
        <f t="shared" si="159"/>
        <v>diferente</v>
      </c>
    </row>
    <row r="2506" spans="1:13" x14ac:dyDescent="0.25">
      <c r="A2506">
        <v>150543</v>
      </c>
      <c r="B2506" t="s">
        <v>3687</v>
      </c>
      <c r="C2506">
        <v>15001</v>
      </c>
      <c r="D2506" t="s">
        <v>9596</v>
      </c>
      <c r="E2506" t="s">
        <v>5706</v>
      </c>
      <c r="F2506" t="str">
        <f>VLOOKUP(A2506,'REGIÕES DE SAÚDE E SEUS MUNICÍP'!$A$4:$C$5569,3,0)</f>
        <v>Araguaia-Xingu</v>
      </c>
      <c r="G2506" t="str">
        <f>VLOOKUP(H2506,'REGIÕES DE SAÚDE E SEUS MUNICÍP'!$A$4:$D$5569,4,0)</f>
        <v>Ourilândia do Norte</v>
      </c>
      <c r="H2506">
        <f>VLOOKUP(A2506,'REGIÕES DE SAÚDE E SEUS MUNICÍP'!$A$4:$A$5569,1,0)</f>
        <v>150543</v>
      </c>
      <c r="I2506" t="str">
        <f t="shared" si="156"/>
        <v>Mesmo município</v>
      </c>
      <c r="J2506" t="str">
        <f>VLOOKUP(D2506,'REGIÕES DE SAÚDE E SEUS MUNICÍP'!$C$4:$C$5569,1,0)</f>
        <v>Araguaia</v>
      </c>
      <c r="K2506" t="e">
        <f t="shared" si="157"/>
        <v>#VALUE!</v>
      </c>
      <c r="L2506" t="str">
        <f t="shared" si="158"/>
        <v>diferente</v>
      </c>
      <c r="M2506" t="str">
        <f t="shared" si="159"/>
        <v>diferente</v>
      </c>
    </row>
    <row r="2507" spans="1:13" x14ac:dyDescent="0.25">
      <c r="A2507">
        <v>150548</v>
      </c>
      <c r="B2507" t="s">
        <v>3687</v>
      </c>
      <c r="C2507">
        <v>15012</v>
      </c>
      <c r="D2507" t="s">
        <v>6714</v>
      </c>
      <c r="E2507" t="s">
        <v>4904</v>
      </c>
      <c r="F2507" t="str">
        <f>VLOOKUP(A2507,'REGIÕES DE SAÚDE E SEUS MUNICÍP'!$A$4:$C$5569,3,0)</f>
        <v>Rodovia Transamazônica</v>
      </c>
      <c r="G2507" t="str">
        <f>VLOOKUP(H2507,'REGIÕES DE SAÚDE E SEUS MUNICÍP'!$A$4:$D$5569,4,0)</f>
        <v>Pacajá</v>
      </c>
      <c r="H2507">
        <f>VLOOKUP(A2507,'REGIÕES DE SAÚDE E SEUS MUNICÍP'!$A$4:$A$5569,1,0)</f>
        <v>150548</v>
      </c>
      <c r="I2507" t="str">
        <f t="shared" si="156"/>
        <v>Mesmo município</v>
      </c>
      <c r="J2507" t="e">
        <f>VLOOKUP(D2507,'REGIÕES DE SAÚDE E SEUS MUNICÍP'!$C$4:$C$5569,1,0)</f>
        <v>#N/A</v>
      </c>
      <c r="K2507" t="e">
        <f t="shared" si="157"/>
        <v>#VALUE!</v>
      </c>
      <c r="L2507" t="str">
        <f t="shared" si="158"/>
        <v>diferente</v>
      </c>
      <c r="M2507" t="str">
        <f t="shared" si="159"/>
        <v>diferente</v>
      </c>
    </row>
    <row r="2508" spans="1:13" x14ac:dyDescent="0.25">
      <c r="A2508">
        <v>150549</v>
      </c>
      <c r="B2508" t="s">
        <v>3687</v>
      </c>
      <c r="C2508">
        <v>15003</v>
      </c>
      <c r="D2508" t="s">
        <v>6249</v>
      </c>
      <c r="E2508" t="s">
        <v>8549</v>
      </c>
      <c r="F2508" t="str">
        <f>VLOOKUP(A2508,'REGIÕES DE SAÚDE E SEUS MUNICÍP'!$A$4:$C$5569,3,0)</f>
        <v>Serra das Andorinhas</v>
      </c>
      <c r="G2508" t="str">
        <f>VLOOKUP(H2508,'REGIÕES DE SAÚDE E SEUS MUNICÍP'!$A$4:$D$5569,4,0)</f>
        <v>Palestina do Pará</v>
      </c>
      <c r="H2508">
        <f>VLOOKUP(A2508,'REGIÕES DE SAÚDE E SEUS MUNICÍP'!$A$4:$A$5569,1,0)</f>
        <v>150549</v>
      </c>
      <c r="I2508" t="str">
        <f t="shared" si="156"/>
        <v>Mesmo município</v>
      </c>
      <c r="J2508" t="str">
        <f>VLOOKUP(D2508,'REGIÕES DE SAÚDE E SEUS MUNICÍP'!$C$4:$C$5569,1,0)</f>
        <v>Carajás</v>
      </c>
      <c r="K2508" t="e">
        <f t="shared" si="157"/>
        <v>#VALUE!</v>
      </c>
      <c r="L2508" t="str">
        <f t="shared" si="158"/>
        <v>diferente</v>
      </c>
      <c r="M2508" t="str">
        <f t="shared" si="159"/>
        <v>diferente</v>
      </c>
    </row>
    <row r="2509" spans="1:13" x14ac:dyDescent="0.25">
      <c r="A2509">
        <v>150550</v>
      </c>
      <c r="B2509" t="s">
        <v>3687</v>
      </c>
      <c r="C2509">
        <v>15008</v>
      </c>
      <c r="D2509" t="s">
        <v>6659</v>
      </c>
      <c r="E2509" t="s">
        <v>9294</v>
      </c>
      <c r="F2509" t="str">
        <f>VLOOKUP(A2509,'REGIÕES DE SAÚDE E SEUS MUNICÍP'!$A$4:$C$5569,3,0)</f>
        <v>Rodovia BR 010</v>
      </c>
      <c r="G2509" t="str">
        <f>VLOOKUP(H2509,'REGIÕES DE SAÚDE E SEUS MUNICÍP'!$A$4:$D$5569,4,0)</f>
        <v>Paragominas</v>
      </c>
      <c r="H2509">
        <f>VLOOKUP(A2509,'REGIÕES DE SAÚDE E SEUS MUNICÍP'!$A$4:$A$5569,1,0)</f>
        <v>150550</v>
      </c>
      <c r="I2509" t="str">
        <f t="shared" si="156"/>
        <v>Mesmo município</v>
      </c>
      <c r="J2509" t="e">
        <f>VLOOKUP(D2509,'REGIÕES DE SAÚDE E SEUS MUNICÍP'!$C$4:$C$5569,1,0)</f>
        <v>#N/A</v>
      </c>
      <c r="K2509" t="e">
        <f t="shared" si="157"/>
        <v>#VALUE!</v>
      </c>
      <c r="L2509" t="str">
        <f t="shared" si="158"/>
        <v>diferente</v>
      </c>
      <c r="M2509" t="str">
        <f t="shared" si="159"/>
        <v>diferente</v>
      </c>
    </row>
    <row r="2510" spans="1:13" x14ac:dyDescent="0.25">
      <c r="A2510">
        <v>150553</v>
      </c>
      <c r="B2510" t="s">
        <v>3687</v>
      </c>
      <c r="C2510">
        <v>15003</v>
      </c>
      <c r="D2510" t="s">
        <v>6249</v>
      </c>
      <c r="E2510" t="s">
        <v>7549</v>
      </c>
      <c r="F2510" t="str">
        <f>VLOOKUP(A2510,'REGIÕES DE SAÚDE E SEUS MUNICÍP'!$A$4:$C$5569,3,0)</f>
        <v>Serra dos Carajás</v>
      </c>
      <c r="G2510" t="str">
        <f>VLOOKUP(H2510,'REGIÕES DE SAÚDE E SEUS MUNICÍP'!$A$4:$D$5569,4,0)</f>
        <v>Parauapebas</v>
      </c>
      <c r="H2510">
        <f>VLOOKUP(A2510,'REGIÕES DE SAÚDE E SEUS MUNICÍP'!$A$4:$A$5569,1,0)</f>
        <v>150553</v>
      </c>
      <c r="I2510" t="str">
        <f t="shared" si="156"/>
        <v>Mesmo município</v>
      </c>
      <c r="J2510" t="str">
        <f>VLOOKUP(D2510,'REGIÕES DE SAÚDE E SEUS MUNICÍP'!$C$4:$C$5569,1,0)</f>
        <v>Carajás</v>
      </c>
      <c r="K2510" t="e">
        <f t="shared" si="157"/>
        <v>#VALUE!</v>
      </c>
      <c r="L2510" t="str">
        <f t="shared" si="158"/>
        <v>diferente</v>
      </c>
      <c r="M2510" t="str">
        <f t="shared" si="159"/>
        <v>diferente</v>
      </c>
    </row>
    <row r="2511" spans="1:13" x14ac:dyDescent="0.25">
      <c r="A2511">
        <v>150555</v>
      </c>
      <c r="B2511" t="s">
        <v>3687</v>
      </c>
      <c r="C2511">
        <v>15001</v>
      </c>
      <c r="D2511" t="s">
        <v>9596</v>
      </c>
      <c r="E2511" t="s">
        <v>10250</v>
      </c>
      <c r="F2511" t="str">
        <f>VLOOKUP(A2511,'REGIÕES DE SAÚDE E SEUS MUNICÍP'!$A$4:$C$5569,3,0)</f>
        <v>Planalto do Araguaia</v>
      </c>
      <c r="G2511" t="str">
        <f>VLOOKUP(H2511,'REGIÕES DE SAÚDE E SEUS MUNICÍP'!$A$4:$D$5569,4,0)</f>
        <v>Pau D'Arco</v>
      </c>
      <c r="H2511">
        <f>VLOOKUP(A2511,'REGIÕES DE SAÚDE E SEUS MUNICÍP'!$A$4:$A$5569,1,0)</f>
        <v>150555</v>
      </c>
      <c r="I2511" t="str">
        <f t="shared" si="156"/>
        <v>Mesmo município</v>
      </c>
      <c r="J2511" t="str">
        <f>VLOOKUP(D2511,'REGIÕES DE SAÚDE E SEUS MUNICÍP'!$C$4:$C$5569,1,0)</f>
        <v>Araguaia</v>
      </c>
      <c r="K2511" t="e">
        <f t="shared" si="157"/>
        <v>#VALUE!</v>
      </c>
      <c r="L2511" t="str">
        <f t="shared" si="158"/>
        <v>diferente</v>
      </c>
      <c r="M2511" t="str">
        <f t="shared" si="159"/>
        <v>diferente</v>
      </c>
    </row>
    <row r="2512" spans="1:13" x14ac:dyDescent="0.25">
      <c r="A2512">
        <v>150560</v>
      </c>
      <c r="B2512" t="s">
        <v>3687</v>
      </c>
      <c r="C2512">
        <v>15009</v>
      </c>
      <c r="D2512" t="s">
        <v>1880</v>
      </c>
      <c r="E2512" t="s">
        <v>5940</v>
      </c>
      <c r="F2512" t="str">
        <f>VLOOKUP(A2512,'REGIÕES DE SAÚDE E SEUS MUNICÍP'!$A$4:$C$5569,3,0)</f>
        <v>Bacia Atlântico-Caetés</v>
      </c>
      <c r="G2512" t="str">
        <f>VLOOKUP(H2512,'REGIÕES DE SAÚDE E SEUS MUNICÍP'!$A$4:$D$5569,4,0)</f>
        <v>Peixe-Boi</v>
      </c>
      <c r="H2512">
        <f>VLOOKUP(A2512,'REGIÕES DE SAÚDE E SEUS MUNICÍP'!$A$4:$A$5569,1,0)</f>
        <v>150560</v>
      </c>
      <c r="I2512" t="str">
        <f t="shared" si="156"/>
        <v>Mesmo município</v>
      </c>
      <c r="J2512" t="e">
        <f>VLOOKUP(D2512,'REGIÕES DE SAÚDE E SEUS MUNICÍP'!$C$4:$C$5569,1,0)</f>
        <v>#N/A</v>
      </c>
      <c r="K2512" t="e">
        <f t="shared" si="157"/>
        <v>#VALUE!</v>
      </c>
      <c r="L2512" t="str">
        <f t="shared" si="158"/>
        <v>diferente</v>
      </c>
      <c r="M2512" t="str">
        <f t="shared" si="159"/>
        <v>diferente</v>
      </c>
    </row>
    <row r="2513" spans="1:13" x14ac:dyDescent="0.25">
      <c r="A2513">
        <v>150563</v>
      </c>
      <c r="B2513" t="s">
        <v>3687</v>
      </c>
      <c r="C2513">
        <v>15003</v>
      </c>
      <c r="D2513" t="s">
        <v>6249</v>
      </c>
      <c r="E2513" t="s">
        <v>6064</v>
      </c>
      <c r="F2513" t="str">
        <f>VLOOKUP(A2513,'REGIÕES DE SAÚDE E SEUS MUNICÍP'!$A$4:$C$5569,3,0)</f>
        <v>Serra das Andorinhas</v>
      </c>
      <c r="G2513" t="str">
        <f>VLOOKUP(H2513,'REGIÕES DE SAÚDE E SEUS MUNICÍP'!$A$4:$D$5569,4,0)</f>
        <v>Piçarra</v>
      </c>
      <c r="H2513">
        <f>VLOOKUP(A2513,'REGIÕES DE SAÚDE E SEUS MUNICÍP'!$A$4:$A$5569,1,0)</f>
        <v>150563</v>
      </c>
      <c r="I2513" t="str">
        <f t="shared" si="156"/>
        <v>Mesmo município</v>
      </c>
      <c r="J2513" t="str">
        <f>VLOOKUP(D2513,'REGIÕES DE SAÚDE E SEUS MUNICÍP'!$C$4:$C$5569,1,0)</f>
        <v>Carajás</v>
      </c>
      <c r="K2513" t="e">
        <f t="shared" si="157"/>
        <v>#VALUE!</v>
      </c>
      <c r="L2513" t="str">
        <f t="shared" si="158"/>
        <v>diferente</v>
      </c>
      <c r="M2513" t="str">
        <f t="shared" si="159"/>
        <v>diferente</v>
      </c>
    </row>
    <row r="2514" spans="1:13" x14ac:dyDescent="0.25">
      <c r="A2514">
        <v>150565</v>
      </c>
      <c r="B2514" t="s">
        <v>3687</v>
      </c>
      <c r="C2514">
        <v>15002</v>
      </c>
      <c r="D2514" t="s">
        <v>994</v>
      </c>
      <c r="E2514" t="s">
        <v>6698</v>
      </c>
      <c r="F2514" t="str">
        <f>VLOOKUP(A2514,'REGIÕES DE SAÚDE E SEUS MUNICÍP'!$A$4:$C$5569,3,0)</f>
        <v>Baixo Amazonas</v>
      </c>
      <c r="G2514" t="str">
        <f>VLOOKUP(H2514,'REGIÕES DE SAÚDE E SEUS MUNICÍP'!$A$4:$D$5569,4,0)</f>
        <v>Placas</v>
      </c>
      <c r="H2514">
        <f>VLOOKUP(A2514,'REGIÕES DE SAÚDE E SEUS MUNICÍP'!$A$4:$A$5569,1,0)</f>
        <v>150565</v>
      </c>
      <c r="I2514" t="str">
        <f t="shared" si="156"/>
        <v>Mesmo município</v>
      </c>
      <c r="J2514" t="str">
        <f>VLOOKUP(D2514,'REGIÕES DE SAÚDE E SEUS MUNICÍP'!$C$4:$C$5569,1,0)</f>
        <v>Baixo Amazonas</v>
      </c>
      <c r="K2514">
        <f t="shared" si="157"/>
        <v>1</v>
      </c>
      <c r="L2514" t="str">
        <f t="shared" si="158"/>
        <v>diferente</v>
      </c>
      <c r="M2514" t="str">
        <f t="shared" si="159"/>
        <v>diferente</v>
      </c>
    </row>
    <row r="2515" spans="1:13" x14ac:dyDescent="0.25">
      <c r="A2515">
        <v>150570</v>
      </c>
      <c r="B2515" t="s">
        <v>3687</v>
      </c>
      <c r="C2515">
        <v>15013</v>
      </c>
      <c r="D2515" t="s">
        <v>7891</v>
      </c>
      <c r="E2515" t="s">
        <v>6471</v>
      </c>
      <c r="F2515" t="str">
        <f>VLOOKUP(A2515,'REGIÕES DE SAÚDE E SEUS MUNICÍP'!$A$4:$C$5569,3,0)</f>
        <v>Marajó Oriental</v>
      </c>
      <c r="G2515" t="str">
        <f>VLOOKUP(H2515,'REGIÕES DE SAÚDE E SEUS MUNICÍP'!$A$4:$D$5569,4,0)</f>
        <v>Ponta de Pedras</v>
      </c>
      <c r="H2515">
        <f>VLOOKUP(A2515,'REGIÕES DE SAÚDE E SEUS MUNICÍP'!$A$4:$A$5569,1,0)</f>
        <v>150570</v>
      </c>
      <c r="I2515" t="str">
        <f t="shared" si="156"/>
        <v>Mesmo município</v>
      </c>
      <c r="J2515" t="e">
        <f>VLOOKUP(D2515,'REGIÕES DE SAÚDE E SEUS MUNICÍP'!$C$4:$C$5569,1,0)</f>
        <v>#N/A</v>
      </c>
      <c r="K2515" t="e">
        <f t="shared" si="157"/>
        <v>#VALUE!</v>
      </c>
      <c r="L2515" t="str">
        <f t="shared" si="158"/>
        <v>diferente</v>
      </c>
      <c r="M2515" t="str">
        <f t="shared" si="159"/>
        <v>diferente</v>
      </c>
    </row>
    <row r="2516" spans="1:13" x14ac:dyDescent="0.25">
      <c r="A2516">
        <v>150580</v>
      </c>
      <c r="B2516" t="s">
        <v>3687</v>
      </c>
      <c r="C2516">
        <v>15014</v>
      </c>
      <c r="D2516" t="s">
        <v>9941</v>
      </c>
      <c r="E2516" t="s">
        <v>2771</v>
      </c>
      <c r="F2516" t="str">
        <f>VLOOKUP(A2516,'REGIÕES DE SAÚDE E SEUS MUNICÍP'!$A$4:$C$5569,3,0)</f>
        <v>Marajó Ocidental</v>
      </c>
      <c r="G2516" t="str">
        <f>VLOOKUP(H2516,'REGIÕES DE SAÚDE E SEUS MUNICÍP'!$A$4:$D$5569,4,0)</f>
        <v>Portel</v>
      </c>
      <c r="H2516">
        <f>VLOOKUP(A2516,'REGIÕES DE SAÚDE E SEUS MUNICÍP'!$A$4:$A$5569,1,0)</f>
        <v>150580</v>
      </c>
      <c r="I2516" t="str">
        <f t="shared" si="156"/>
        <v>Mesmo município</v>
      </c>
      <c r="J2516" t="e">
        <f>VLOOKUP(D2516,'REGIÕES DE SAÚDE E SEUS MUNICÍP'!$C$4:$C$5569,1,0)</f>
        <v>#N/A</v>
      </c>
      <c r="K2516" t="e">
        <f t="shared" si="157"/>
        <v>#VALUE!</v>
      </c>
      <c r="L2516" t="str">
        <f t="shared" si="158"/>
        <v>diferente</v>
      </c>
      <c r="M2516" t="str">
        <f t="shared" si="159"/>
        <v>diferente</v>
      </c>
    </row>
    <row r="2517" spans="1:13" x14ac:dyDescent="0.25">
      <c r="A2517">
        <v>150590</v>
      </c>
      <c r="B2517" t="s">
        <v>3687</v>
      </c>
      <c r="C2517">
        <v>15012</v>
      </c>
      <c r="D2517" t="s">
        <v>6714</v>
      </c>
      <c r="E2517" t="s">
        <v>165</v>
      </c>
      <c r="F2517" t="str">
        <f>VLOOKUP(A2517,'REGIÕES DE SAÚDE E SEUS MUNICÍP'!$A$4:$C$5569,3,0)</f>
        <v>Rodovia Transamazônica</v>
      </c>
      <c r="G2517" t="str">
        <f>VLOOKUP(H2517,'REGIÕES DE SAÚDE E SEUS MUNICÍP'!$A$4:$D$5569,4,0)</f>
        <v>Porto de Moz</v>
      </c>
      <c r="H2517">
        <f>VLOOKUP(A2517,'REGIÕES DE SAÚDE E SEUS MUNICÍP'!$A$4:$A$5569,1,0)</f>
        <v>150590</v>
      </c>
      <c r="I2517" t="str">
        <f t="shared" si="156"/>
        <v>Mesmo município</v>
      </c>
      <c r="J2517" t="e">
        <f>VLOOKUP(D2517,'REGIÕES DE SAÚDE E SEUS MUNICÍP'!$C$4:$C$5569,1,0)</f>
        <v>#N/A</v>
      </c>
      <c r="K2517" t="e">
        <f t="shared" si="157"/>
        <v>#VALUE!</v>
      </c>
      <c r="L2517" t="str">
        <f t="shared" si="158"/>
        <v>diferente</v>
      </c>
      <c r="M2517" t="str">
        <f t="shared" si="159"/>
        <v>diferente</v>
      </c>
    </row>
    <row r="2518" spans="1:13" x14ac:dyDescent="0.25">
      <c r="A2518">
        <v>150600</v>
      </c>
      <c r="B2518" t="s">
        <v>3687</v>
      </c>
      <c r="C2518">
        <v>15002</v>
      </c>
      <c r="D2518" t="s">
        <v>994</v>
      </c>
      <c r="E2518" t="s">
        <v>8600</v>
      </c>
      <c r="F2518" t="str">
        <f>VLOOKUP(A2518,'REGIÕES DE SAÚDE E SEUS MUNICÍP'!$A$4:$C$5569,3,0)</f>
        <v>Baixo Amazonas</v>
      </c>
      <c r="G2518" t="str">
        <f>VLOOKUP(H2518,'REGIÕES DE SAÚDE E SEUS MUNICÍP'!$A$4:$D$5569,4,0)</f>
        <v>Prainha</v>
      </c>
      <c r="H2518">
        <f>VLOOKUP(A2518,'REGIÕES DE SAÚDE E SEUS MUNICÍP'!$A$4:$A$5569,1,0)</f>
        <v>150600</v>
      </c>
      <c r="I2518" t="str">
        <f t="shared" si="156"/>
        <v>Mesmo município</v>
      </c>
      <c r="J2518" t="str">
        <f>VLOOKUP(D2518,'REGIÕES DE SAÚDE E SEUS MUNICÍP'!$C$4:$C$5569,1,0)</f>
        <v>Baixo Amazonas</v>
      </c>
      <c r="K2518">
        <f t="shared" si="157"/>
        <v>1</v>
      </c>
      <c r="L2518" t="str">
        <f t="shared" si="158"/>
        <v>diferente</v>
      </c>
      <c r="M2518" t="str">
        <f t="shared" si="159"/>
        <v>diferente</v>
      </c>
    </row>
    <row r="2519" spans="1:13" x14ac:dyDescent="0.25">
      <c r="A2519">
        <v>150610</v>
      </c>
      <c r="B2519" t="s">
        <v>3687</v>
      </c>
      <c r="C2519">
        <v>15009</v>
      </c>
      <c r="D2519" t="s">
        <v>1880</v>
      </c>
      <c r="E2519" t="s">
        <v>7918</v>
      </c>
      <c r="F2519" t="str">
        <f>VLOOKUP(A2519,'REGIÕES DE SAÚDE E SEUS MUNICÍP'!$A$4:$C$5569,3,0)</f>
        <v>Bacia Atlântico-Caetés</v>
      </c>
      <c r="G2519" t="str">
        <f>VLOOKUP(H2519,'REGIÕES DE SAÚDE E SEUS MUNICÍP'!$A$4:$D$5569,4,0)</f>
        <v>Primavera</v>
      </c>
      <c r="H2519">
        <f>VLOOKUP(A2519,'REGIÕES DE SAÚDE E SEUS MUNICÍP'!$A$4:$A$5569,1,0)</f>
        <v>150610</v>
      </c>
      <c r="I2519" t="str">
        <f t="shared" si="156"/>
        <v>Mesmo município</v>
      </c>
      <c r="J2519" t="e">
        <f>VLOOKUP(D2519,'REGIÕES DE SAÚDE E SEUS MUNICÍP'!$C$4:$C$5569,1,0)</f>
        <v>#N/A</v>
      </c>
      <c r="K2519" t="e">
        <f t="shared" si="157"/>
        <v>#VALUE!</v>
      </c>
      <c r="L2519" t="str">
        <f t="shared" si="158"/>
        <v>Regiões semelhantes</v>
      </c>
      <c r="M2519" t="str">
        <f t="shared" si="159"/>
        <v>diferente</v>
      </c>
    </row>
    <row r="2520" spans="1:13" x14ac:dyDescent="0.25">
      <c r="A2520">
        <v>150611</v>
      </c>
      <c r="B2520" t="s">
        <v>3687</v>
      </c>
      <c r="C2520">
        <v>15009</v>
      </c>
      <c r="D2520" t="s">
        <v>1880</v>
      </c>
      <c r="E2520" t="s">
        <v>8898</v>
      </c>
      <c r="F2520" t="str">
        <f>VLOOKUP(A2520,'REGIÕES DE SAÚDE E SEUS MUNICÍP'!$A$4:$C$5569,3,0)</f>
        <v>Bacia Atlântico-Caetés</v>
      </c>
      <c r="G2520" t="str">
        <f>VLOOKUP(H2520,'REGIÕES DE SAÚDE E SEUS MUNICÍP'!$A$4:$D$5569,4,0)</f>
        <v>Quatipuru</v>
      </c>
      <c r="H2520">
        <f>VLOOKUP(A2520,'REGIÕES DE SAÚDE E SEUS MUNICÍP'!$A$4:$A$5569,1,0)</f>
        <v>150611</v>
      </c>
      <c r="I2520" t="str">
        <f t="shared" si="156"/>
        <v>Mesmo município</v>
      </c>
      <c r="J2520" t="e">
        <f>VLOOKUP(D2520,'REGIÕES DE SAÚDE E SEUS MUNICÍP'!$C$4:$C$5569,1,0)</f>
        <v>#N/A</v>
      </c>
      <c r="K2520" t="e">
        <f t="shared" si="157"/>
        <v>#VALUE!</v>
      </c>
      <c r="L2520" t="str">
        <f t="shared" si="158"/>
        <v>diferente</v>
      </c>
      <c r="M2520" t="str">
        <f t="shared" si="159"/>
        <v>igual</v>
      </c>
    </row>
    <row r="2521" spans="1:13" x14ac:dyDescent="0.25">
      <c r="A2521">
        <v>150613</v>
      </c>
      <c r="B2521" t="s">
        <v>3687</v>
      </c>
      <c r="C2521">
        <v>15001</v>
      </c>
      <c r="D2521" t="s">
        <v>9596</v>
      </c>
      <c r="E2521" t="s">
        <v>10343</v>
      </c>
      <c r="F2521" t="str">
        <f>VLOOKUP(A2521,'REGIÕES DE SAÚDE E SEUS MUNICÍP'!$A$4:$C$5569,3,0)</f>
        <v>Planalto do Araguaia</v>
      </c>
      <c r="G2521" t="str">
        <f>VLOOKUP(H2521,'REGIÕES DE SAÚDE E SEUS MUNICÍP'!$A$4:$D$5569,4,0)</f>
        <v>Redenção</v>
      </c>
      <c r="H2521">
        <f>VLOOKUP(A2521,'REGIÕES DE SAÚDE E SEUS MUNICÍP'!$A$4:$A$5569,1,0)</f>
        <v>150613</v>
      </c>
      <c r="I2521" t="str">
        <f t="shared" si="156"/>
        <v>Mesmo município</v>
      </c>
      <c r="J2521" t="str">
        <f>VLOOKUP(D2521,'REGIÕES DE SAÚDE E SEUS MUNICÍP'!$C$4:$C$5569,1,0)</f>
        <v>Araguaia</v>
      </c>
      <c r="K2521" t="e">
        <f t="shared" si="157"/>
        <v>#VALUE!</v>
      </c>
      <c r="L2521" t="str">
        <f t="shared" si="158"/>
        <v>Nova composição</v>
      </c>
      <c r="M2521" t="str">
        <f t="shared" si="159"/>
        <v>diferente</v>
      </c>
    </row>
    <row r="2522" spans="1:13" x14ac:dyDescent="0.25">
      <c r="A2522">
        <v>150616</v>
      </c>
      <c r="B2522" t="s">
        <v>3687</v>
      </c>
      <c r="C2522">
        <v>15001</v>
      </c>
      <c r="D2522" t="s">
        <v>9596</v>
      </c>
      <c r="E2522" t="s">
        <v>6124</v>
      </c>
      <c r="F2522" t="str">
        <f>VLOOKUP(A2522,'REGIÕES DE SAÚDE E SEUS MUNICÍP'!$A$4:$C$5569,3,0)</f>
        <v>Entre Rios</v>
      </c>
      <c r="G2522" t="str">
        <f>VLOOKUP(H2522,'REGIÕES DE SAÚDE E SEUS MUNICÍP'!$A$4:$D$5569,4,0)</f>
        <v>Rio Maria</v>
      </c>
      <c r="H2522">
        <f>VLOOKUP(A2522,'REGIÕES DE SAÚDE E SEUS MUNICÍP'!$A$4:$A$5569,1,0)</f>
        <v>150616</v>
      </c>
      <c r="I2522" t="str">
        <f t="shared" si="156"/>
        <v>Mesmo município</v>
      </c>
      <c r="J2522" t="str">
        <f>VLOOKUP(D2522,'REGIÕES DE SAÚDE E SEUS MUNICÍP'!$C$4:$C$5569,1,0)</f>
        <v>Araguaia</v>
      </c>
      <c r="K2522" t="e">
        <f t="shared" si="157"/>
        <v>#VALUE!</v>
      </c>
      <c r="L2522" t="str">
        <f t="shared" si="158"/>
        <v>diferente</v>
      </c>
      <c r="M2522" t="str">
        <f t="shared" si="159"/>
        <v>diferente</v>
      </c>
    </row>
    <row r="2523" spans="1:13" x14ac:dyDescent="0.25">
      <c r="A2523">
        <v>150618</v>
      </c>
      <c r="B2523" t="s">
        <v>3687</v>
      </c>
      <c r="C2523">
        <v>15003</v>
      </c>
      <c r="D2523" t="s">
        <v>6249</v>
      </c>
      <c r="E2523" t="s">
        <v>11</v>
      </c>
      <c r="F2523" t="str">
        <f>VLOOKUP(A2523,'REGIÕES DE SAÚDE E SEUS MUNICÍP'!$A$4:$C$5569,3,0)</f>
        <v>Rodovia BR 222</v>
      </c>
      <c r="G2523" t="str">
        <f>VLOOKUP(H2523,'REGIÕES DE SAÚDE E SEUS MUNICÍP'!$A$4:$D$5569,4,0)</f>
        <v>Rondon do Pará</v>
      </c>
      <c r="H2523">
        <f>VLOOKUP(A2523,'REGIÕES DE SAÚDE E SEUS MUNICÍP'!$A$4:$A$5569,1,0)</f>
        <v>150618</v>
      </c>
      <c r="I2523" t="str">
        <f t="shared" si="156"/>
        <v>Mesmo município</v>
      </c>
      <c r="J2523" t="str">
        <f>VLOOKUP(D2523,'REGIÕES DE SAÚDE E SEUS MUNICÍP'!$C$4:$C$5569,1,0)</f>
        <v>Carajás</v>
      </c>
      <c r="K2523" t="e">
        <f t="shared" si="157"/>
        <v>#VALUE!</v>
      </c>
      <c r="L2523" t="str">
        <f t="shared" si="158"/>
        <v>diferente</v>
      </c>
      <c r="M2523" t="str">
        <f t="shared" si="159"/>
        <v>diferente</v>
      </c>
    </row>
    <row r="2524" spans="1:13" x14ac:dyDescent="0.25">
      <c r="A2524">
        <v>150619</v>
      </c>
      <c r="B2524" t="s">
        <v>3687</v>
      </c>
      <c r="C2524">
        <v>15010</v>
      </c>
      <c r="D2524" t="s">
        <v>5530</v>
      </c>
      <c r="E2524" t="s">
        <v>3860</v>
      </c>
      <c r="F2524" t="str">
        <f>VLOOKUP(A2524,'REGIÕES DE SAÚDE E SEUS MUNICÍP'!$A$4:$C$5569,3,0)</f>
        <v>Baixo Amazonas</v>
      </c>
      <c r="G2524" t="str">
        <f>VLOOKUP(H2524,'REGIÕES DE SAÚDE E SEUS MUNICÍP'!$A$4:$D$5569,4,0)</f>
        <v>Rurópolis</v>
      </c>
      <c r="H2524">
        <f>VLOOKUP(A2524,'REGIÕES DE SAÚDE E SEUS MUNICÍP'!$A$4:$A$5569,1,0)</f>
        <v>150619</v>
      </c>
      <c r="I2524" t="str">
        <f t="shared" si="156"/>
        <v>Mesmo município</v>
      </c>
      <c r="J2524" t="e">
        <f>VLOOKUP(D2524,'REGIÕES DE SAÚDE E SEUS MUNICÍP'!$C$4:$C$5569,1,0)</f>
        <v>#N/A</v>
      </c>
      <c r="K2524" t="e">
        <f t="shared" si="157"/>
        <v>#VALUE!</v>
      </c>
      <c r="L2524" t="str">
        <f>IF(D2524=D2525,IF(F2524=F2525,"Regiões semelhantes","Nova composição"),"diferente")</f>
        <v>diferente</v>
      </c>
      <c r="M2524" t="str">
        <f t="shared" si="159"/>
        <v>diferente</v>
      </c>
    </row>
    <row r="2525" spans="1:13" x14ac:dyDescent="0.25">
      <c r="A2525">
        <v>150620</v>
      </c>
      <c r="B2525" t="s">
        <v>3687</v>
      </c>
      <c r="C2525">
        <v>15009</v>
      </c>
      <c r="D2525" t="s">
        <v>1880</v>
      </c>
      <c r="E2525" t="s">
        <v>9844</v>
      </c>
      <c r="F2525" t="str">
        <f>VLOOKUP(A2525,'REGIÕES DE SAÚDE E SEUS MUNICÍP'!$A$4:$C$5569,3,0)</f>
        <v>Bacia Atlântico-Caetés</v>
      </c>
      <c r="G2525" t="str">
        <f>VLOOKUP(H2525,'REGIÕES DE SAÚDE E SEUS MUNICÍP'!$A$4:$D$5569,4,0)</f>
        <v>Salinópolis</v>
      </c>
      <c r="H2525">
        <f>VLOOKUP(A2525,'REGIÕES DE SAÚDE E SEUS MUNICÍP'!$A$4:$A$5569,1,0)</f>
        <v>150620</v>
      </c>
      <c r="I2525" t="str">
        <f t="shared" si="156"/>
        <v>Mesmo município</v>
      </c>
      <c r="J2525" t="e">
        <f>VLOOKUP(D2525,'REGIÕES DE SAÚDE E SEUS MUNICÍP'!$C$4:$C$5569,1,0)</f>
        <v>#N/A</v>
      </c>
      <c r="K2525" t="e">
        <f t="shared" si="157"/>
        <v>#VALUE!</v>
      </c>
      <c r="L2525" t="str">
        <f t="shared" si="158"/>
        <v>diferente</v>
      </c>
      <c r="M2525" t="str">
        <f>IF(F2525=F2524,"igual","diferente")</f>
        <v>diferente</v>
      </c>
    </row>
    <row r="2526" spans="1:13" x14ac:dyDescent="0.25">
      <c r="A2526">
        <v>150630</v>
      </c>
      <c r="B2526" t="s">
        <v>3687</v>
      </c>
      <c r="C2526">
        <v>15013</v>
      </c>
      <c r="D2526" t="s">
        <v>7891</v>
      </c>
      <c r="E2526" t="s">
        <v>5854</v>
      </c>
      <c r="F2526" t="str">
        <f>VLOOKUP(A2526,'REGIÕES DE SAÚDE E SEUS MUNICÍP'!$A$4:$C$5569,3,0)</f>
        <v>Marajó Oriental</v>
      </c>
      <c r="G2526" t="str">
        <f>VLOOKUP(H2526,'REGIÕES DE SAÚDE E SEUS MUNICÍP'!$A$4:$D$5569,4,0)</f>
        <v>Salvaterra</v>
      </c>
      <c r="H2526">
        <f>VLOOKUP(A2526,'REGIÕES DE SAÚDE E SEUS MUNICÍP'!$A$4:$A$5569,1,0)</f>
        <v>150630</v>
      </c>
      <c r="I2526" t="str">
        <f t="shared" si="156"/>
        <v>Mesmo município</v>
      </c>
      <c r="J2526" t="e">
        <f>VLOOKUP(D2526,'REGIÕES DE SAÚDE E SEUS MUNICÍP'!$C$4:$C$5569,1,0)</f>
        <v>#N/A</v>
      </c>
      <c r="K2526" t="e">
        <f t="shared" si="157"/>
        <v>#VALUE!</v>
      </c>
      <c r="L2526" t="str">
        <f t="shared" si="158"/>
        <v>diferente</v>
      </c>
      <c r="M2526" t="str">
        <f t="shared" si="159"/>
        <v>diferente</v>
      </c>
    </row>
    <row r="2527" spans="1:13" x14ac:dyDescent="0.25">
      <c r="A2527">
        <v>150635</v>
      </c>
      <c r="B2527" t="s">
        <v>3687</v>
      </c>
      <c r="C2527">
        <v>15006</v>
      </c>
      <c r="D2527" t="s">
        <v>1388</v>
      </c>
      <c r="E2527" t="s">
        <v>7791</v>
      </c>
      <c r="F2527" t="str">
        <f>VLOOKUP(A2527,'REGIÕES DE SAÚDE E SEUS MUNICÍP'!$A$4:$C$5569,3,0)</f>
        <v>Metropolitana</v>
      </c>
      <c r="G2527" t="str">
        <f>VLOOKUP(H2527,'REGIÕES DE SAÚDE E SEUS MUNICÍP'!$A$4:$D$5569,4,0)</f>
        <v>Santa Bárbara do Pará</v>
      </c>
      <c r="H2527">
        <f>VLOOKUP(A2527,'REGIÕES DE SAÚDE E SEUS MUNICÍP'!$A$4:$A$5569,1,0)</f>
        <v>150635</v>
      </c>
      <c r="I2527" t="str">
        <f t="shared" si="156"/>
        <v>Mesmo município</v>
      </c>
      <c r="J2527" t="str">
        <f>VLOOKUP(D2527,'REGIÕES DE SAÚDE E SEUS MUNICÍP'!$C$4:$C$5569,1,0)</f>
        <v>Metropolitana I</v>
      </c>
      <c r="K2527">
        <f t="shared" si="157"/>
        <v>1</v>
      </c>
      <c r="L2527" t="str">
        <f t="shared" si="158"/>
        <v>diferente</v>
      </c>
      <c r="M2527" t="str">
        <f t="shared" si="159"/>
        <v>diferente</v>
      </c>
    </row>
    <row r="2528" spans="1:13" x14ac:dyDescent="0.25">
      <c r="A2528">
        <v>150640</v>
      </c>
      <c r="B2528" t="s">
        <v>3687</v>
      </c>
      <c r="C2528">
        <v>15013</v>
      </c>
      <c r="D2528" t="s">
        <v>7891</v>
      </c>
      <c r="E2528" t="s">
        <v>2564</v>
      </c>
      <c r="F2528" t="str">
        <f>VLOOKUP(A2528,'REGIÕES DE SAÚDE E SEUS MUNICÍP'!$A$4:$C$5569,3,0)</f>
        <v>Marajó Oriental</v>
      </c>
      <c r="G2528" t="str">
        <f>VLOOKUP(H2528,'REGIÕES DE SAÚDE E SEUS MUNICÍP'!$A$4:$D$5569,4,0)</f>
        <v>Santa Cruz do Arari</v>
      </c>
      <c r="H2528">
        <f>VLOOKUP(A2528,'REGIÕES DE SAÚDE E SEUS MUNICÍP'!$A$4:$A$5569,1,0)</f>
        <v>150640</v>
      </c>
      <c r="I2528" t="str">
        <f t="shared" si="156"/>
        <v>Mesmo município</v>
      </c>
      <c r="J2528" t="e">
        <f>VLOOKUP(D2528,'REGIÕES DE SAÚDE E SEUS MUNICÍP'!$C$4:$C$5569,1,0)</f>
        <v>#N/A</v>
      </c>
      <c r="K2528" t="e">
        <f t="shared" si="157"/>
        <v>#VALUE!</v>
      </c>
      <c r="L2528" t="str">
        <f t="shared" si="158"/>
        <v>diferente</v>
      </c>
      <c r="M2528" t="str">
        <f t="shared" si="159"/>
        <v>diferente</v>
      </c>
    </row>
    <row r="2529" spans="1:13" x14ac:dyDescent="0.25">
      <c r="A2529">
        <v>150650</v>
      </c>
      <c r="B2529" t="s">
        <v>3687</v>
      </c>
      <c r="C2529">
        <v>15007</v>
      </c>
      <c r="D2529" t="s">
        <v>7792</v>
      </c>
      <c r="E2529" t="s">
        <v>678</v>
      </c>
      <c r="F2529" t="str">
        <f>VLOOKUP(A2529,'REGIÕES DE SAÚDE E SEUS MUNICÍP'!$A$4:$C$5569,3,0)</f>
        <v>Rodovia PA-140/Rio Capim</v>
      </c>
      <c r="G2529" t="str">
        <f>VLOOKUP(H2529,'REGIÕES DE SAÚDE E SEUS MUNICÍP'!$A$4:$D$5569,4,0)</f>
        <v>Santa Isabel do Pará</v>
      </c>
      <c r="H2529">
        <f>VLOOKUP(A2529,'REGIÕES DE SAÚDE E SEUS MUNICÍP'!$A$4:$A$5569,1,0)</f>
        <v>150650</v>
      </c>
      <c r="I2529" t="str">
        <f t="shared" si="156"/>
        <v>Município diferente</v>
      </c>
      <c r="J2529" t="str">
        <f>VLOOKUP(D2529,'REGIÕES DE SAÚDE E SEUS MUNICÍP'!$C$4:$C$5569,1,0)</f>
        <v>Metropolitana II</v>
      </c>
      <c r="K2529" t="e">
        <f t="shared" si="157"/>
        <v>#VALUE!</v>
      </c>
      <c r="L2529" t="str">
        <f t="shared" si="158"/>
        <v>diferente</v>
      </c>
      <c r="M2529" t="str">
        <f t="shared" si="159"/>
        <v>diferente</v>
      </c>
    </row>
    <row r="2530" spans="1:13" x14ac:dyDescent="0.25">
      <c r="A2530">
        <v>150655</v>
      </c>
      <c r="B2530" t="s">
        <v>3687</v>
      </c>
      <c r="C2530">
        <v>15009</v>
      </c>
      <c r="D2530" t="s">
        <v>1880</v>
      </c>
      <c r="E2530" t="s">
        <v>9988</v>
      </c>
      <c r="F2530" t="str">
        <f>VLOOKUP(A2530,'REGIÕES DE SAÚDE E SEUS MUNICÍP'!$A$4:$C$5569,3,0)</f>
        <v>Bacia Atlântico-Caetés</v>
      </c>
      <c r="G2530" t="str">
        <f>VLOOKUP(H2530,'REGIÕES DE SAÚDE E SEUS MUNICÍP'!$A$4:$D$5569,4,0)</f>
        <v>Santa Luzia do Pará</v>
      </c>
      <c r="H2530">
        <f>VLOOKUP(A2530,'REGIÕES DE SAÚDE E SEUS MUNICÍP'!$A$4:$A$5569,1,0)</f>
        <v>150655</v>
      </c>
      <c r="I2530" t="str">
        <f t="shared" si="156"/>
        <v>Mesmo município</v>
      </c>
      <c r="J2530" t="e">
        <f>VLOOKUP(D2530,'REGIÕES DE SAÚDE E SEUS MUNICÍP'!$C$4:$C$5569,1,0)</f>
        <v>#N/A</v>
      </c>
      <c r="K2530" t="e">
        <f t="shared" si="157"/>
        <v>#VALUE!</v>
      </c>
      <c r="L2530" t="str">
        <f t="shared" si="158"/>
        <v>diferente</v>
      </c>
      <c r="M2530" t="str">
        <f t="shared" si="159"/>
        <v>diferente</v>
      </c>
    </row>
    <row r="2531" spans="1:13" x14ac:dyDescent="0.25">
      <c r="A2531">
        <v>150658</v>
      </c>
      <c r="B2531" t="s">
        <v>3687</v>
      </c>
      <c r="C2531">
        <v>15001</v>
      </c>
      <c r="D2531" t="s">
        <v>9596</v>
      </c>
      <c r="E2531" t="s">
        <v>8540</v>
      </c>
      <c r="F2531" t="str">
        <f>VLOOKUP(A2531,'REGIÕES DE SAÚDE E SEUS MUNICÍP'!$A$4:$C$5569,3,0)</f>
        <v>Araguaia</v>
      </c>
      <c r="G2531" t="str">
        <f>VLOOKUP(H2531,'REGIÕES DE SAÚDE E SEUS MUNICÍP'!$A$4:$D$5569,4,0)</f>
        <v>Santa Maria das Barreiras</v>
      </c>
      <c r="H2531">
        <f>VLOOKUP(A2531,'REGIÕES DE SAÚDE E SEUS MUNICÍP'!$A$4:$A$5569,1,0)</f>
        <v>150658</v>
      </c>
      <c r="I2531" t="str">
        <f t="shared" si="156"/>
        <v>Mesmo município</v>
      </c>
      <c r="J2531" t="str">
        <f>VLOOKUP(D2531,'REGIÕES DE SAÚDE E SEUS MUNICÍP'!$C$4:$C$5569,1,0)</f>
        <v>Araguaia</v>
      </c>
      <c r="K2531">
        <f t="shared" si="157"/>
        <v>1</v>
      </c>
      <c r="L2531" t="str">
        <f t="shared" si="158"/>
        <v>diferente</v>
      </c>
      <c r="M2531" t="str">
        <f t="shared" si="159"/>
        <v>diferente</v>
      </c>
    </row>
    <row r="2532" spans="1:13" x14ac:dyDescent="0.25">
      <c r="A2532">
        <v>150660</v>
      </c>
      <c r="B2532" t="s">
        <v>3687</v>
      </c>
      <c r="C2532">
        <v>15008</v>
      </c>
      <c r="D2532" t="s">
        <v>6659</v>
      </c>
      <c r="E2532" t="s">
        <v>7296</v>
      </c>
      <c r="F2532" t="str">
        <f>VLOOKUP(A2532,'REGIÕES DE SAÚDE E SEUS MUNICÍP'!$A$4:$C$5569,3,0)</f>
        <v>Rodovia BR 010</v>
      </c>
      <c r="G2532" t="str">
        <f>VLOOKUP(H2532,'REGIÕES DE SAÚDE E SEUS MUNICÍP'!$A$4:$D$5569,4,0)</f>
        <v>Santa Maria do Pará</v>
      </c>
      <c r="H2532">
        <f>VLOOKUP(A2532,'REGIÕES DE SAÚDE E SEUS MUNICÍP'!$A$4:$A$5569,1,0)</f>
        <v>150660</v>
      </c>
      <c r="I2532" t="str">
        <f t="shared" si="156"/>
        <v>Mesmo município</v>
      </c>
      <c r="J2532" t="e">
        <f>VLOOKUP(D2532,'REGIÕES DE SAÚDE E SEUS MUNICÍP'!$C$4:$C$5569,1,0)</f>
        <v>#N/A</v>
      </c>
      <c r="K2532" t="e">
        <f t="shared" si="157"/>
        <v>#VALUE!</v>
      </c>
      <c r="L2532" t="str">
        <f t="shared" si="158"/>
        <v>diferente</v>
      </c>
      <c r="M2532" t="str">
        <f t="shared" si="159"/>
        <v>diferente</v>
      </c>
    </row>
    <row r="2533" spans="1:13" x14ac:dyDescent="0.25">
      <c r="A2533">
        <v>150670</v>
      </c>
      <c r="B2533" t="s">
        <v>3687</v>
      </c>
      <c r="C2533">
        <v>15001</v>
      </c>
      <c r="D2533" t="s">
        <v>9596</v>
      </c>
      <c r="E2533" t="s">
        <v>5796</v>
      </c>
      <c r="F2533" t="str">
        <f>VLOOKUP(A2533,'REGIÕES DE SAÚDE E SEUS MUNICÍP'!$A$4:$C$5569,3,0)</f>
        <v>Planalto do Araguaia</v>
      </c>
      <c r="G2533" t="str">
        <f>VLOOKUP(H2533,'REGIÕES DE SAÚDE E SEUS MUNICÍP'!$A$4:$D$5569,4,0)</f>
        <v>Santana do Araguaia</v>
      </c>
      <c r="H2533">
        <f>VLOOKUP(A2533,'REGIÕES DE SAÚDE E SEUS MUNICÍP'!$A$4:$A$5569,1,0)</f>
        <v>150670</v>
      </c>
      <c r="I2533" t="str">
        <f t="shared" si="156"/>
        <v>Mesmo município</v>
      </c>
      <c r="J2533" t="str">
        <f>VLOOKUP(D2533,'REGIÕES DE SAÚDE E SEUS MUNICÍP'!$C$4:$C$5569,1,0)</f>
        <v>Araguaia</v>
      </c>
      <c r="K2533" t="e">
        <f t="shared" si="157"/>
        <v>#VALUE!</v>
      </c>
      <c r="L2533" t="str">
        <f t="shared" si="158"/>
        <v>diferente</v>
      </c>
      <c r="M2533" t="str">
        <f t="shared" si="159"/>
        <v>diferente</v>
      </c>
    </row>
    <row r="2534" spans="1:13" x14ac:dyDescent="0.25">
      <c r="A2534">
        <v>150680</v>
      </c>
      <c r="B2534" t="s">
        <v>3687</v>
      </c>
      <c r="C2534">
        <v>15002</v>
      </c>
      <c r="D2534" t="s">
        <v>994</v>
      </c>
      <c r="E2534" t="s">
        <v>9756</v>
      </c>
      <c r="F2534" t="str">
        <f>VLOOKUP(A2534,'REGIÕES DE SAÚDE E SEUS MUNICÍP'!$A$4:$C$5569,3,0)</f>
        <v>Baixo Amazonas</v>
      </c>
      <c r="G2534" t="str">
        <f>VLOOKUP(H2534,'REGIÕES DE SAÚDE E SEUS MUNICÍP'!$A$4:$D$5569,4,0)</f>
        <v>Santarém</v>
      </c>
      <c r="H2534">
        <f>VLOOKUP(A2534,'REGIÕES DE SAÚDE E SEUS MUNICÍP'!$A$4:$A$5569,1,0)</f>
        <v>150680</v>
      </c>
      <c r="I2534" t="str">
        <f t="shared" si="156"/>
        <v>Mesmo município</v>
      </c>
      <c r="J2534" t="str">
        <f>VLOOKUP(D2534,'REGIÕES DE SAÚDE E SEUS MUNICÍP'!$C$4:$C$5569,1,0)</f>
        <v>Baixo Amazonas</v>
      </c>
      <c r="K2534">
        <f t="shared" si="157"/>
        <v>1</v>
      </c>
      <c r="L2534" t="str">
        <f t="shared" si="158"/>
        <v>diferente</v>
      </c>
      <c r="M2534" t="str">
        <f t="shared" si="159"/>
        <v>diferente</v>
      </c>
    </row>
    <row r="2535" spans="1:13" x14ac:dyDescent="0.25">
      <c r="A2535">
        <v>150690</v>
      </c>
      <c r="B2535" t="s">
        <v>3687</v>
      </c>
      <c r="C2535">
        <v>15009</v>
      </c>
      <c r="D2535" t="s">
        <v>1880</v>
      </c>
      <c r="E2535" t="s">
        <v>6931</v>
      </c>
      <c r="F2535" t="str">
        <f>VLOOKUP(A2535,'REGIÕES DE SAÚDE E SEUS MUNICÍP'!$A$4:$C$5569,3,0)</f>
        <v>Bacia Atlântico-Caetés</v>
      </c>
      <c r="G2535" t="str">
        <f>VLOOKUP(H2535,'REGIÕES DE SAÚDE E SEUS MUNICÍP'!$A$4:$D$5569,4,0)</f>
        <v>Santarém Novo</v>
      </c>
      <c r="H2535">
        <f>VLOOKUP(A2535,'REGIÕES DE SAÚDE E SEUS MUNICÍP'!$A$4:$A$5569,1,0)</f>
        <v>150690</v>
      </c>
      <c r="I2535" t="str">
        <f t="shared" si="156"/>
        <v>Mesmo município</v>
      </c>
      <c r="J2535" t="e">
        <f>VLOOKUP(D2535,'REGIÕES DE SAÚDE E SEUS MUNICÍP'!$C$4:$C$5569,1,0)</f>
        <v>#N/A</v>
      </c>
      <c r="K2535" t="e">
        <f t="shared" si="157"/>
        <v>#VALUE!</v>
      </c>
      <c r="L2535" t="str">
        <f t="shared" si="158"/>
        <v>diferente</v>
      </c>
      <c r="M2535" t="str">
        <f t="shared" si="159"/>
        <v>diferente</v>
      </c>
    </row>
    <row r="2536" spans="1:13" x14ac:dyDescent="0.25">
      <c r="A2536">
        <v>150700</v>
      </c>
      <c r="B2536" t="s">
        <v>3687</v>
      </c>
      <c r="C2536">
        <v>15007</v>
      </c>
      <c r="D2536" t="s">
        <v>7792</v>
      </c>
      <c r="E2536" t="s">
        <v>7858</v>
      </c>
      <c r="F2536" t="str">
        <f>VLOOKUP(A2536,'REGIÕES DE SAÚDE E SEUS MUNICÍP'!$A$4:$C$5569,3,0)</f>
        <v>Rodovia PA-140/Rio Guajará-Mirim</v>
      </c>
      <c r="G2536" t="str">
        <f>VLOOKUP(H2536,'REGIÕES DE SAÚDE E SEUS MUNICÍP'!$A$4:$D$5569,4,0)</f>
        <v>Santo Antônio do Tauá</v>
      </c>
      <c r="H2536">
        <f>VLOOKUP(A2536,'REGIÕES DE SAÚDE E SEUS MUNICÍP'!$A$4:$A$5569,1,0)</f>
        <v>150700</v>
      </c>
      <c r="I2536" t="str">
        <f t="shared" si="156"/>
        <v>Mesmo município</v>
      </c>
      <c r="J2536" t="str">
        <f>VLOOKUP(D2536,'REGIÕES DE SAÚDE E SEUS MUNICÍP'!$C$4:$C$5569,1,0)</f>
        <v>Metropolitana II</v>
      </c>
      <c r="K2536" t="e">
        <f t="shared" si="157"/>
        <v>#VALUE!</v>
      </c>
      <c r="L2536" t="str">
        <f t="shared" si="158"/>
        <v>Regiões semelhantes</v>
      </c>
      <c r="M2536" t="str">
        <f t="shared" si="159"/>
        <v>diferente</v>
      </c>
    </row>
    <row r="2537" spans="1:13" x14ac:dyDescent="0.25">
      <c r="A2537">
        <v>150710</v>
      </c>
      <c r="B2537" t="s">
        <v>3687</v>
      </c>
      <c r="C2537">
        <v>15007</v>
      </c>
      <c r="D2537" t="s">
        <v>7792</v>
      </c>
      <c r="E2537" t="s">
        <v>818</v>
      </c>
      <c r="F2537" t="str">
        <f>VLOOKUP(A2537,'REGIÕES DE SAÚDE E SEUS MUNICÍP'!$A$4:$C$5569,3,0)</f>
        <v>Rodovia PA-140/Rio Guajará-Mirim</v>
      </c>
      <c r="G2537" t="str">
        <f>VLOOKUP(H2537,'REGIÕES DE SAÚDE E SEUS MUNICÍP'!$A$4:$D$5569,4,0)</f>
        <v>São Caetano de Odivelas</v>
      </c>
      <c r="H2537">
        <f>VLOOKUP(A2537,'REGIÕES DE SAÚDE E SEUS MUNICÍP'!$A$4:$A$5569,1,0)</f>
        <v>150710</v>
      </c>
      <c r="I2537" t="str">
        <f t="shared" si="156"/>
        <v>Mesmo município</v>
      </c>
      <c r="J2537" t="str">
        <f>VLOOKUP(D2537,'REGIÕES DE SAÚDE E SEUS MUNICÍP'!$C$4:$C$5569,1,0)</f>
        <v>Metropolitana II</v>
      </c>
      <c r="K2537" t="e">
        <f t="shared" si="157"/>
        <v>#VALUE!</v>
      </c>
      <c r="L2537" t="str">
        <f t="shared" si="158"/>
        <v>diferente</v>
      </c>
      <c r="M2537" t="str">
        <f t="shared" si="159"/>
        <v>igual</v>
      </c>
    </row>
    <row r="2538" spans="1:13" x14ac:dyDescent="0.25">
      <c r="A2538">
        <v>150715</v>
      </c>
      <c r="B2538" t="s">
        <v>3687</v>
      </c>
      <c r="C2538">
        <v>15003</v>
      </c>
      <c r="D2538" t="s">
        <v>6249</v>
      </c>
      <c r="E2538" t="s">
        <v>9331</v>
      </c>
      <c r="F2538" t="str">
        <f>VLOOKUP(A2538,'REGIÕES DE SAÚDE E SEUS MUNICÍP'!$A$4:$C$5569,3,0)</f>
        <v>Serra das Andorinhas</v>
      </c>
      <c r="G2538" t="str">
        <f>VLOOKUP(H2538,'REGIÕES DE SAÚDE E SEUS MUNICÍP'!$A$4:$D$5569,4,0)</f>
        <v>São Domingos do Araguaia</v>
      </c>
      <c r="H2538">
        <f>VLOOKUP(A2538,'REGIÕES DE SAÚDE E SEUS MUNICÍP'!$A$4:$A$5569,1,0)</f>
        <v>150715</v>
      </c>
      <c r="I2538" t="str">
        <f t="shared" si="156"/>
        <v>Mesmo município</v>
      </c>
      <c r="J2538" t="str">
        <f>VLOOKUP(D2538,'REGIÕES DE SAÚDE E SEUS MUNICÍP'!$C$4:$C$5569,1,0)</f>
        <v>Carajás</v>
      </c>
      <c r="K2538" t="e">
        <f t="shared" si="157"/>
        <v>#VALUE!</v>
      </c>
      <c r="L2538" t="str">
        <f t="shared" si="158"/>
        <v>diferente</v>
      </c>
      <c r="M2538" t="str">
        <f t="shared" si="159"/>
        <v>diferente</v>
      </c>
    </row>
    <row r="2539" spans="1:13" x14ac:dyDescent="0.25">
      <c r="A2539">
        <v>150720</v>
      </c>
      <c r="B2539" t="s">
        <v>3687</v>
      </c>
      <c r="C2539">
        <v>15008</v>
      </c>
      <c r="D2539" t="s">
        <v>6659</v>
      </c>
      <c r="E2539" t="s">
        <v>8571</v>
      </c>
      <c r="F2539" t="str">
        <f>VLOOKUP(A2539,'REGIÕES DE SAÚDE E SEUS MUNICÍP'!$A$4:$C$5569,3,0)</f>
        <v>Rio Guamá</v>
      </c>
      <c r="G2539" t="str">
        <f>VLOOKUP(H2539,'REGIÕES DE SAÚDE E SEUS MUNICÍP'!$A$4:$D$5569,4,0)</f>
        <v>São Domingos do Capim</v>
      </c>
      <c r="H2539">
        <f>VLOOKUP(A2539,'REGIÕES DE SAÚDE E SEUS MUNICÍP'!$A$4:$A$5569,1,0)</f>
        <v>150720</v>
      </c>
      <c r="I2539" t="str">
        <f t="shared" si="156"/>
        <v>Mesmo município</v>
      </c>
      <c r="J2539" t="e">
        <f>VLOOKUP(D2539,'REGIÕES DE SAÚDE E SEUS MUNICÍP'!$C$4:$C$5569,1,0)</f>
        <v>#N/A</v>
      </c>
      <c r="K2539" t="e">
        <f t="shared" si="157"/>
        <v>#VALUE!</v>
      </c>
      <c r="L2539" t="str">
        <f t="shared" si="158"/>
        <v>diferente</v>
      </c>
      <c r="M2539" t="str">
        <f t="shared" si="159"/>
        <v>diferente</v>
      </c>
    </row>
    <row r="2540" spans="1:13" x14ac:dyDescent="0.25">
      <c r="A2540">
        <v>150730</v>
      </c>
      <c r="B2540" t="s">
        <v>3687</v>
      </c>
      <c r="C2540">
        <v>15001</v>
      </c>
      <c r="D2540" t="s">
        <v>9596</v>
      </c>
      <c r="E2540" t="s">
        <v>10685</v>
      </c>
      <c r="F2540" t="str">
        <f>VLOOKUP(A2540,'REGIÕES DE SAÚDE E SEUS MUNICÍP'!$A$4:$C$5569,3,0)</f>
        <v>Araguaia-Xingu</v>
      </c>
      <c r="G2540" t="str">
        <f>VLOOKUP(H2540,'REGIÕES DE SAÚDE E SEUS MUNICÍP'!$A$4:$D$5569,4,0)</f>
        <v>São Félix do Xingu</v>
      </c>
      <c r="H2540">
        <f>VLOOKUP(A2540,'REGIÕES DE SAÚDE E SEUS MUNICÍP'!$A$4:$A$5569,1,0)</f>
        <v>150730</v>
      </c>
      <c r="I2540" t="str">
        <f t="shared" si="156"/>
        <v>Mesmo município</v>
      </c>
      <c r="J2540" t="str">
        <f>VLOOKUP(D2540,'REGIÕES DE SAÚDE E SEUS MUNICÍP'!$C$4:$C$5569,1,0)</f>
        <v>Araguaia</v>
      </c>
      <c r="K2540" t="e">
        <f t="shared" si="157"/>
        <v>#VALUE!</v>
      </c>
      <c r="L2540" t="str">
        <f>IF(D2540=D2541,IF(F2540=F2541,"Regiões semelhantes","Nova composição"),"diferente")</f>
        <v>diferente</v>
      </c>
      <c r="M2540" t="str">
        <f t="shared" si="159"/>
        <v>diferente</v>
      </c>
    </row>
    <row r="2541" spans="1:13" x14ac:dyDescent="0.25">
      <c r="A2541">
        <v>150740</v>
      </c>
      <c r="B2541" t="s">
        <v>3687</v>
      </c>
      <c r="C2541">
        <v>15008</v>
      </c>
      <c r="D2541" t="s">
        <v>6659</v>
      </c>
      <c r="E2541" t="s">
        <v>4850</v>
      </c>
      <c r="F2541" t="str">
        <f>VLOOKUP(A2541,'REGIÕES DE SAÚDE E SEUS MUNICÍP'!$A$4:$C$5569,3,0)</f>
        <v>Rio Guamá</v>
      </c>
      <c r="G2541" t="str">
        <f>VLOOKUP(H2541,'REGIÕES DE SAÚDE E SEUS MUNICÍP'!$A$4:$D$5569,4,0)</f>
        <v>São Francisco do Pará</v>
      </c>
      <c r="H2541">
        <f>VLOOKUP(A2541,'REGIÕES DE SAÚDE E SEUS MUNICÍP'!$A$4:$A$5569,1,0)</f>
        <v>150740</v>
      </c>
      <c r="I2541" t="str">
        <f t="shared" si="156"/>
        <v>Mesmo município</v>
      </c>
      <c r="J2541" t="e">
        <f>VLOOKUP(D2541,'REGIÕES DE SAÚDE E SEUS MUNICÍP'!$C$4:$C$5569,1,0)</f>
        <v>#N/A</v>
      </c>
      <c r="K2541" t="e">
        <f t="shared" si="157"/>
        <v>#VALUE!</v>
      </c>
      <c r="L2541" t="str">
        <f t="shared" si="158"/>
        <v>diferente</v>
      </c>
      <c r="M2541" t="str">
        <f>IF(F2541=F2540,"igual","diferente")</f>
        <v>diferente</v>
      </c>
    </row>
    <row r="2542" spans="1:13" x14ac:dyDescent="0.25">
      <c r="A2542">
        <v>150745</v>
      </c>
      <c r="B2542" t="s">
        <v>3687</v>
      </c>
      <c r="C2542">
        <v>15003</v>
      </c>
      <c r="D2542" t="s">
        <v>6249</v>
      </c>
      <c r="E2542" t="s">
        <v>147</v>
      </c>
      <c r="F2542" t="str">
        <f>VLOOKUP(A2542,'REGIÕES DE SAÚDE E SEUS MUNICÍP'!$A$4:$C$5569,3,0)</f>
        <v>Serra das Andorinhas</v>
      </c>
      <c r="G2542" t="str">
        <f>VLOOKUP(H2542,'REGIÕES DE SAÚDE E SEUS MUNICÍP'!$A$4:$D$5569,4,0)</f>
        <v>São Geraldo do Araguaia</v>
      </c>
      <c r="H2542">
        <f>VLOOKUP(A2542,'REGIÕES DE SAÚDE E SEUS MUNICÍP'!$A$4:$A$5569,1,0)</f>
        <v>150745</v>
      </c>
      <c r="I2542" t="str">
        <f t="shared" si="156"/>
        <v>Mesmo município</v>
      </c>
      <c r="J2542" t="str">
        <f>VLOOKUP(D2542,'REGIÕES DE SAÚDE E SEUS MUNICÍP'!$C$4:$C$5569,1,0)</f>
        <v>Carajás</v>
      </c>
      <c r="K2542" t="e">
        <f t="shared" si="157"/>
        <v>#VALUE!</v>
      </c>
      <c r="L2542" t="str">
        <f t="shared" si="158"/>
        <v>diferente</v>
      </c>
      <c r="M2542" t="str">
        <f t="shared" si="159"/>
        <v>diferente</v>
      </c>
    </row>
    <row r="2543" spans="1:13" x14ac:dyDescent="0.25">
      <c r="A2543">
        <v>150746</v>
      </c>
      <c r="B2543" t="s">
        <v>3687</v>
      </c>
      <c r="C2543">
        <v>15008</v>
      </c>
      <c r="D2543" t="s">
        <v>6659</v>
      </c>
      <c r="E2543" t="s">
        <v>8876</v>
      </c>
      <c r="F2543" t="str">
        <f>VLOOKUP(A2543,'REGIÕES DE SAÚDE E SEUS MUNICÍP'!$A$4:$C$5569,3,0)</f>
        <v>Rio Guamá</v>
      </c>
      <c r="G2543" t="str">
        <f>VLOOKUP(H2543,'REGIÕES DE SAÚDE E SEUS MUNICÍP'!$A$4:$D$5569,4,0)</f>
        <v>São João da Ponta</v>
      </c>
      <c r="H2543">
        <f>VLOOKUP(A2543,'REGIÕES DE SAÚDE E SEUS MUNICÍP'!$A$4:$A$5569,1,0)</f>
        <v>150746</v>
      </c>
      <c r="I2543" t="str">
        <f t="shared" si="156"/>
        <v>Mesmo município</v>
      </c>
      <c r="J2543" t="e">
        <f>VLOOKUP(D2543,'REGIÕES DE SAÚDE E SEUS MUNICÍP'!$C$4:$C$5569,1,0)</f>
        <v>#N/A</v>
      </c>
      <c r="K2543" t="e">
        <f t="shared" si="157"/>
        <v>#VALUE!</v>
      </c>
      <c r="L2543" t="str">
        <f t="shared" si="158"/>
        <v>diferente</v>
      </c>
      <c r="M2543" t="str">
        <f t="shared" si="159"/>
        <v>diferente</v>
      </c>
    </row>
    <row r="2544" spans="1:13" x14ac:dyDescent="0.25">
      <c r="A2544">
        <v>150747</v>
      </c>
      <c r="B2544" t="s">
        <v>3687</v>
      </c>
      <c r="C2544">
        <v>15009</v>
      </c>
      <c r="D2544" t="s">
        <v>1880</v>
      </c>
      <c r="E2544" t="s">
        <v>10045</v>
      </c>
      <c r="F2544" t="str">
        <f>VLOOKUP(A2544,'REGIÕES DE SAÚDE E SEUS MUNICÍP'!$A$4:$C$5569,3,0)</f>
        <v>Bacia Atlântico-Caetés</v>
      </c>
      <c r="G2544" t="str">
        <f>VLOOKUP(H2544,'REGIÕES DE SAÚDE E SEUS MUNICÍP'!$A$4:$D$5569,4,0)</f>
        <v>São João de Pirabas</v>
      </c>
      <c r="H2544">
        <f>VLOOKUP(A2544,'REGIÕES DE SAÚDE E SEUS MUNICÍP'!$A$4:$A$5569,1,0)</f>
        <v>150747</v>
      </c>
      <c r="I2544" t="str">
        <f t="shared" si="156"/>
        <v>Mesmo município</v>
      </c>
      <c r="J2544" t="e">
        <f>VLOOKUP(D2544,'REGIÕES DE SAÚDE E SEUS MUNICÍP'!$C$4:$C$5569,1,0)</f>
        <v>#N/A</v>
      </c>
      <c r="K2544" t="e">
        <f t="shared" si="157"/>
        <v>#VALUE!</v>
      </c>
      <c r="L2544" t="str">
        <f t="shared" si="158"/>
        <v>diferente</v>
      </c>
      <c r="M2544" t="str">
        <f t="shared" si="159"/>
        <v>diferente</v>
      </c>
    </row>
    <row r="2545" spans="1:13" x14ac:dyDescent="0.25">
      <c r="A2545">
        <v>150750</v>
      </c>
      <c r="B2545" t="s">
        <v>3687</v>
      </c>
      <c r="C2545">
        <v>15003</v>
      </c>
      <c r="D2545" t="s">
        <v>6249</v>
      </c>
      <c r="E2545" t="s">
        <v>420</v>
      </c>
      <c r="F2545" t="str">
        <f>VLOOKUP(A2545,'REGIÕES DE SAÚDE E SEUS MUNICÍP'!$A$4:$C$5569,3,0)</f>
        <v>Serra das Andorinhas</v>
      </c>
      <c r="G2545" t="str">
        <f>VLOOKUP(H2545,'REGIÕES DE SAÚDE E SEUS MUNICÍP'!$A$4:$D$5569,4,0)</f>
        <v>São João do Araguaia</v>
      </c>
      <c r="H2545">
        <f>VLOOKUP(A2545,'REGIÕES DE SAÚDE E SEUS MUNICÍP'!$A$4:$A$5569,1,0)</f>
        <v>150750</v>
      </c>
      <c r="I2545" t="str">
        <f t="shared" si="156"/>
        <v>Mesmo município</v>
      </c>
      <c r="J2545" t="str">
        <f>VLOOKUP(D2545,'REGIÕES DE SAÚDE E SEUS MUNICÍP'!$C$4:$C$5569,1,0)</f>
        <v>Carajás</v>
      </c>
      <c r="K2545" t="e">
        <f t="shared" si="157"/>
        <v>#VALUE!</v>
      </c>
      <c r="L2545" t="str">
        <f t="shared" si="158"/>
        <v>diferente</v>
      </c>
      <c r="M2545" t="str">
        <f t="shared" si="159"/>
        <v>diferente</v>
      </c>
    </row>
    <row r="2546" spans="1:13" x14ac:dyDescent="0.25">
      <c r="A2546">
        <v>150760</v>
      </c>
      <c r="B2546" t="s">
        <v>3687</v>
      </c>
      <c r="C2546">
        <v>15008</v>
      </c>
      <c r="D2546" t="s">
        <v>6659</v>
      </c>
      <c r="E2546" t="s">
        <v>3419</v>
      </c>
      <c r="F2546" t="str">
        <f>VLOOKUP(A2546,'REGIÕES DE SAÚDE E SEUS MUNICÍP'!$A$4:$C$5569,3,0)</f>
        <v>Rodovia BR 010</v>
      </c>
      <c r="G2546" t="str">
        <f>VLOOKUP(H2546,'REGIÕES DE SAÚDE E SEUS MUNICÍP'!$A$4:$D$5569,4,0)</f>
        <v>São Miguel do Guamá</v>
      </c>
      <c r="H2546">
        <f>VLOOKUP(A2546,'REGIÕES DE SAÚDE E SEUS MUNICÍP'!$A$4:$A$5569,1,0)</f>
        <v>150760</v>
      </c>
      <c r="I2546" t="str">
        <f t="shared" si="156"/>
        <v>Mesmo município</v>
      </c>
      <c r="J2546" t="e">
        <f>VLOOKUP(D2546,'REGIÕES DE SAÚDE E SEUS MUNICÍP'!$C$4:$C$5569,1,0)</f>
        <v>#N/A</v>
      </c>
      <c r="K2546" t="e">
        <f t="shared" si="157"/>
        <v>#VALUE!</v>
      </c>
      <c r="L2546" t="str">
        <f>IF(D2546=D2547,IF(F2546=F2547,"Regiões semelhantes","Nova composição"),"diferente")</f>
        <v>diferente</v>
      </c>
      <c r="M2546" t="str">
        <f t="shared" si="159"/>
        <v>diferente</v>
      </c>
    </row>
    <row r="2547" spans="1:13" x14ac:dyDescent="0.25">
      <c r="A2547">
        <v>150770</v>
      </c>
      <c r="B2547" t="s">
        <v>3687</v>
      </c>
      <c r="C2547">
        <v>15013</v>
      </c>
      <c r="D2547" t="s">
        <v>7891</v>
      </c>
      <c r="E2547" t="s">
        <v>8047</v>
      </c>
      <c r="F2547" t="str">
        <f>VLOOKUP(A2547,'REGIÕES DE SAÚDE E SEUS MUNICÍP'!$A$4:$C$5569,3,0)</f>
        <v>Marajó Oriental</v>
      </c>
      <c r="G2547" t="str">
        <f>VLOOKUP(H2547,'REGIÕES DE SAÚDE E SEUS MUNICÍP'!$A$4:$D$5569,4,0)</f>
        <v>São Sebastião da Boa Vista</v>
      </c>
      <c r="H2547">
        <f>VLOOKUP(A2547,'REGIÕES DE SAÚDE E SEUS MUNICÍP'!$A$4:$A$5569,1,0)</f>
        <v>150770</v>
      </c>
      <c r="I2547" t="str">
        <f t="shared" si="156"/>
        <v>Mesmo município</v>
      </c>
      <c r="J2547" t="e">
        <f>VLOOKUP(D2547,'REGIÕES DE SAÚDE E SEUS MUNICÍP'!$C$4:$C$5569,1,0)</f>
        <v>#N/A</v>
      </c>
      <c r="K2547" t="e">
        <f t="shared" si="157"/>
        <v>#VALUE!</v>
      </c>
      <c r="L2547" t="str">
        <f t="shared" si="158"/>
        <v>diferente</v>
      </c>
      <c r="M2547" t="str">
        <f>IF(F2547=F2546,"igual","diferente")</f>
        <v>diferente</v>
      </c>
    </row>
    <row r="2548" spans="1:13" x14ac:dyDescent="0.25">
      <c r="A2548">
        <v>150775</v>
      </c>
      <c r="B2548" t="s">
        <v>3687</v>
      </c>
      <c r="C2548">
        <v>15001</v>
      </c>
      <c r="D2548" t="s">
        <v>9596</v>
      </c>
      <c r="E2548" t="s">
        <v>3149</v>
      </c>
      <c r="F2548" t="str">
        <f>VLOOKUP(A2548,'REGIÕES DE SAÚDE E SEUS MUNICÍP'!$A$4:$C$5569,3,0)</f>
        <v>Entre Rios</v>
      </c>
      <c r="G2548" t="str">
        <f>VLOOKUP(H2548,'REGIÕES DE SAÚDE E SEUS MUNICÍP'!$A$4:$D$5569,4,0)</f>
        <v>Sapucaia</v>
      </c>
      <c r="H2548">
        <f>VLOOKUP(A2548,'REGIÕES DE SAÚDE E SEUS MUNICÍP'!$A$4:$A$5569,1,0)</f>
        <v>150775</v>
      </c>
      <c r="I2548" t="str">
        <f t="shared" si="156"/>
        <v>Mesmo município</v>
      </c>
      <c r="J2548" t="str">
        <f>VLOOKUP(D2548,'REGIÕES DE SAÚDE E SEUS MUNICÍP'!$C$4:$C$5569,1,0)</f>
        <v>Araguaia</v>
      </c>
      <c r="K2548" t="e">
        <f t="shared" si="157"/>
        <v>#VALUE!</v>
      </c>
      <c r="L2548" t="str">
        <f t="shared" si="158"/>
        <v>diferente</v>
      </c>
      <c r="M2548" t="str">
        <f t="shared" si="159"/>
        <v>diferente</v>
      </c>
    </row>
    <row r="2549" spans="1:13" x14ac:dyDescent="0.25">
      <c r="A2549">
        <v>150780</v>
      </c>
      <c r="B2549" t="s">
        <v>3687</v>
      </c>
      <c r="C2549">
        <v>15012</v>
      </c>
      <c r="D2549" t="s">
        <v>6714</v>
      </c>
      <c r="E2549" t="s">
        <v>234</v>
      </c>
      <c r="F2549" t="str">
        <f>VLOOKUP(A2549,'REGIÕES DE SAÚDE E SEUS MUNICÍP'!$A$4:$C$5569,3,0)</f>
        <v>Rodovia Transamazônica</v>
      </c>
      <c r="G2549" t="str">
        <f>VLOOKUP(H2549,'REGIÕES DE SAÚDE E SEUS MUNICÍP'!$A$4:$D$5569,4,0)</f>
        <v>Senador José Porfírio</v>
      </c>
      <c r="H2549">
        <f>VLOOKUP(A2549,'REGIÕES DE SAÚDE E SEUS MUNICÍP'!$A$4:$A$5569,1,0)</f>
        <v>150780</v>
      </c>
      <c r="I2549" t="str">
        <f t="shared" si="156"/>
        <v>Mesmo município</v>
      </c>
      <c r="J2549" t="e">
        <f>VLOOKUP(D2549,'REGIÕES DE SAÚDE E SEUS MUNICÍP'!$C$4:$C$5569,1,0)</f>
        <v>#N/A</v>
      </c>
      <c r="K2549" t="e">
        <f t="shared" si="157"/>
        <v>#VALUE!</v>
      </c>
      <c r="L2549" t="str">
        <f t="shared" si="158"/>
        <v>diferente</v>
      </c>
      <c r="M2549" t="str">
        <f t="shared" si="159"/>
        <v>diferente</v>
      </c>
    </row>
    <row r="2550" spans="1:13" x14ac:dyDescent="0.25">
      <c r="A2550">
        <v>150790</v>
      </c>
      <c r="B2550" t="s">
        <v>3687</v>
      </c>
      <c r="C2550">
        <v>15013</v>
      </c>
      <c r="D2550" t="s">
        <v>7891</v>
      </c>
      <c r="E2550" t="s">
        <v>7905</v>
      </c>
      <c r="F2550" t="str">
        <f>VLOOKUP(A2550,'REGIÕES DE SAÚDE E SEUS MUNICÍP'!$A$4:$C$5569,3,0)</f>
        <v>Marajó Oriental</v>
      </c>
      <c r="G2550" t="str">
        <f>VLOOKUP(H2550,'REGIÕES DE SAÚDE E SEUS MUNICÍP'!$A$4:$D$5569,4,0)</f>
        <v>Soure</v>
      </c>
      <c r="H2550">
        <f>VLOOKUP(A2550,'REGIÕES DE SAÚDE E SEUS MUNICÍP'!$A$4:$A$5569,1,0)</f>
        <v>150790</v>
      </c>
      <c r="I2550" t="str">
        <f t="shared" si="156"/>
        <v>Mesmo município</v>
      </c>
      <c r="J2550" t="e">
        <f>VLOOKUP(D2550,'REGIÕES DE SAÚDE E SEUS MUNICÍP'!$C$4:$C$5569,1,0)</f>
        <v>#N/A</v>
      </c>
      <c r="K2550" t="e">
        <f t="shared" si="157"/>
        <v>#VALUE!</v>
      </c>
      <c r="L2550" t="str">
        <f t="shared" si="158"/>
        <v>diferente</v>
      </c>
      <c r="M2550" t="str">
        <f t="shared" si="159"/>
        <v>diferente</v>
      </c>
    </row>
    <row r="2551" spans="1:13" x14ac:dyDescent="0.25">
      <c r="A2551">
        <v>150795</v>
      </c>
      <c r="B2551" t="s">
        <v>3687</v>
      </c>
      <c r="C2551">
        <v>15004</v>
      </c>
      <c r="D2551" t="s">
        <v>4763</v>
      </c>
      <c r="E2551" t="s">
        <v>3318</v>
      </c>
      <c r="F2551" t="str">
        <f>VLOOKUP(A2551,'REGIÕES DE SAÚDE E SEUS MUNICÍP'!$A$4:$C$5569,3,0)</f>
        <v>Alça Viária</v>
      </c>
      <c r="G2551" t="str">
        <f>VLOOKUP(H2551,'REGIÕES DE SAÚDE E SEUS MUNICÍP'!$A$4:$D$5569,4,0)</f>
        <v>Tailândia</v>
      </c>
      <c r="H2551">
        <f>VLOOKUP(A2551,'REGIÕES DE SAÚDE E SEUS MUNICÍP'!$A$4:$A$5569,1,0)</f>
        <v>150795</v>
      </c>
      <c r="I2551" t="str">
        <f t="shared" si="156"/>
        <v>Mesmo município</v>
      </c>
      <c r="J2551" t="e">
        <f>VLOOKUP(D2551,'REGIÕES DE SAÚDE E SEUS MUNICÍP'!$C$4:$C$5569,1,0)</f>
        <v>#N/A</v>
      </c>
      <c r="K2551" t="e">
        <f t="shared" si="157"/>
        <v>#VALUE!</v>
      </c>
      <c r="L2551" t="str">
        <f t="shared" si="158"/>
        <v>diferente</v>
      </c>
      <c r="M2551" t="str">
        <f t="shared" si="159"/>
        <v>diferente</v>
      </c>
    </row>
    <row r="2552" spans="1:13" x14ac:dyDescent="0.25">
      <c r="A2552">
        <v>150796</v>
      </c>
      <c r="B2552" t="s">
        <v>3687</v>
      </c>
      <c r="C2552">
        <v>15008</v>
      </c>
      <c r="D2552" t="s">
        <v>6659</v>
      </c>
      <c r="E2552" t="s">
        <v>4413</v>
      </c>
      <c r="F2552" t="str">
        <f>VLOOKUP(A2552,'REGIÕES DE SAÚDE E SEUS MUNICÍP'!$A$4:$C$5569,3,0)</f>
        <v>Rio Guamá</v>
      </c>
      <c r="G2552" t="str">
        <f>VLOOKUP(H2552,'REGIÕES DE SAÚDE E SEUS MUNICÍP'!$A$4:$D$5569,4,0)</f>
        <v>Terra Alta</v>
      </c>
      <c r="H2552">
        <f>VLOOKUP(A2552,'REGIÕES DE SAÚDE E SEUS MUNICÍP'!$A$4:$A$5569,1,0)</f>
        <v>150796</v>
      </c>
      <c r="I2552" t="str">
        <f t="shared" si="156"/>
        <v>Mesmo município</v>
      </c>
      <c r="J2552" t="e">
        <f>VLOOKUP(D2552,'REGIÕES DE SAÚDE E SEUS MUNICÍP'!$C$4:$C$5569,1,0)</f>
        <v>#N/A</v>
      </c>
      <c r="K2552" t="e">
        <f t="shared" si="157"/>
        <v>#VALUE!</v>
      </c>
      <c r="L2552" t="str">
        <f t="shared" si="158"/>
        <v>diferente</v>
      </c>
      <c r="M2552" t="str">
        <f t="shared" si="159"/>
        <v>diferente</v>
      </c>
    </row>
    <row r="2553" spans="1:13" x14ac:dyDescent="0.25">
      <c r="A2553">
        <v>150797</v>
      </c>
      <c r="B2553" t="s">
        <v>3687</v>
      </c>
      <c r="C2553">
        <v>15002</v>
      </c>
      <c r="D2553" t="s">
        <v>994</v>
      </c>
      <c r="E2553" t="s">
        <v>2311</v>
      </c>
      <c r="F2553" t="str">
        <f>VLOOKUP(A2553,'REGIÕES DE SAÚDE E SEUS MUNICÍP'!$A$4:$C$5569,3,0)</f>
        <v>Calha Norte</v>
      </c>
      <c r="G2553" t="str">
        <f>VLOOKUP(H2553,'REGIÕES DE SAÚDE E SEUS MUNICÍP'!$A$4:$D$5569,4,0)</f>
        <v>Terra Santa</v>
      </c>
      <c r="H2553">
        <f>VLOOKUP(A2553,'REGIÕES DE SAÚDE E SEUS MUNICÍP'!$A$4:$A$5569,1,0)</f>
        <v>150797</v>
      </c>
      <c r="I2553" t="str">
        <f t="shared" si="156"/>
        <v>Mesmo município</v>
      </c>
      <c r="J2553" t="str">
        <f>VLOOKUP(D2553,'REGIÕES DE SAÚDE E SEUS MUNICÍP'!$C$4:$C$5569,1,0)</f>
        <v>Baixo Amazonas</v>
      </c>
      <c r="K2553" t="e">
        <f t="shared" si="157"/>
        <v>#VALUE!</v>
      </c>
      <c r="L2553" t="str">
        <f t="shared" si="158"/>
        <v>diferente</v>
      </c>
      <c r="M2553" t="str">
        <f t="shared" si="159"/>
        <v>diferente</v>
      </c>
    </row>
    <row r="2554" spans="1:13" x14ac:dyDescent="0.25">
      <c r="A2554">
        <v>150800</v>
      </c>
      <c r="B2554" t="s">
        <v>3687</v>
      </c>
      <c r="C2554">
        <v>15007</v>
      </c>
      <c r="D2554" t="s">
        <v>7792</v>
      </c>
      <c r="E2554" t="s">
        <v>12</v>
      </c>
      <c r="F2554" t="str">
        <f>VLOOKUP(A2554,'REGIÕES DE SAÚDE E SEUS MUNICÍP'!$A$4:$C$5569,3,0)</f>
        <v>Rodovia PA-140/Rio Capim</v>
      </c>
      <c r="G2554" t="str">
        <f>VLOOKUP(H2554,'REGIÕES DE SAÚDE E SEUS MUNICÍP'!$A$4:$D$5569,4,0)</f>
        <v>Tomé-Açu</v>
      </c>
      <c r="H2554">
        <f>VLOOKUP(A2554,'REGIÕES DE SAÚDE E SEUS MUNICÍP'!$A$4:$A$5569,1,0)</f>
        <v>150800</v>
      </c>
      <c r="I2554" t="str">
        <f t="shared" si="156"/>
        <v>Mesmo município</v>
      </c>
      <c r="J2554" t="str">
        <f>VLOOKUP(D2554,'REGIÕES DE SAÚDE E SEUS MUNICÍP'!$C$4:$C$5569,1,0)</f>
        <v>Metropolitana II</v>
      </c>
      <c r="K2554" t="e">
        <f t="shared" si="157"/>
        <v>#VALUE!</v>
      </c>
      <c r="L2554" t="str">
        <f t="shared" si="158"/>
        <v>diferente</v>
      </c>
      <c r="M2554" t="str">
        <f t="shared" si="159"/>
        <v>diferente</v>
      </c>
    </row>
    <row r="2555" spans="1:13" x14ac:dyDescent="0.25">
      <c r="A2555">
        <v>150803</v>
      </c>
      <c r="B2555" t="s">
        <v>3687</v>
      </c>
      <c r="C2555">
        <v>15009</v>
      </c>
      <c r="D2555" t="s">
        <v>1880</v>
      </c>
      <c r="E2555" t="s">
        <v>3196</v>
      </c>
      <c r="F2555" t="str">
        <f>VLOOKUP(A2555,'REGIÕES DE SAÚDE E SEUS MUNICÍP'!$A$4:$C$5569,3,0)</f>
        <v>Bacia Atlântico-Caetés</v>
      </c>
      <c r="G2555" t="str">
        <f>VLOOKUP(H2555,'REGIÕES DE SAÚDE E SEUS MUNICÍP'!$A$4:$D$5569,4,0)</f>
        <v>Tracuateua</v>
      </c>
      <c r="H2555">
        <f>VLOOKUP(A2555,'REGIÕES DE SAÚDE E SEUS MUNICÍP'!$A$4:$A$5569,1,0)</f>
        <v>150803</v>
      </c>
      <c r="I2555" t="str">
        <f t="shared" si="156"/>
        <v>Mesmo município</v>
      </c>
      <c r="J2555" t="e">
        <f>VLOOKUP(D2555,'REGIÕES DE SAÚDE E SEUS MUNICÍP'!$C$4:$C$5569,1,0)</f>
        <v>#N/A</v>
      </c>
      <c r="K2555" t="e">
        <f t="shared" si="157"/>
        <v>#VALUE!</v>
      </c>
      <c r="L2555" t="str">
        <f>IF(D2555=D2556,IF(F2555=F2556,"Regiões semelhantes","Nova composição"),"diferente")</f>
        <v>diferente</v>
      </c>
      <c r="M2555" t="str">
        <f t="shared" si="159"/>
        <v>diferente</v>
      </c>
    </row>
    <row r="2556" spans="1:13" x14ac:dyDescent="0.25">
      <c r="A2556">
        <v>150805</v>
      </c>
      <c r="B2556" t="s">
        <v>3687</v>
      </c>
      <c r="C2556">
        <v>15010</v>
      </c>
      <c r="D2556" t="s">
        <v>5530</v>
      </c>
      <c r="E2556" t="s">
        <v>3033</v>
      </c>
      <c r="F2556" t="str">
        <f>VLOOKUP(A2556,'REGIÕES DE SAÚDE E SEUS MUNICÍP'!$A$4:$C$5569,3,0)</f>
        <v>Rio Tapajós</v>
      </c>
      <c r="G2556" t="str">
        <f>VLOOKUP(H2556,'REGIÕES DE SAÚDE E SEUS MUNICÍP'!$A$4:$D$5569,4,0)</f>
        <v>Trairão</v>
      </c>
      <c r="H2556">
        <f>VLOOKUP(A2556,'REGIÕES DE SAÚDE E SEUS MUNICÍP'!$A$4:$A$5569,1,0)</f>
        <v>150805</v>
      </c>
      <c r="I2556" t="str">
        <f t="shared" si="156"/>
        <v>Mesmo município</v>
      </c>
      <c r="J2556" t="e">
        <f>VLOOKUP(D2556,'REGIÕES DE SAÚDE E SEUS MUNICÍP'!$C$4:$C$5569,1,0)</f>
        <v>#N/A</v>
      </c>
      <c r="K2556" t="e">
        <f t="shared" si="157"/>
        <v>#VALUE!</v>
      </c>
      <c r="L2556" t="str">
        <f t="shared" si="158"/>
        <v>diferente</v>
      </c>
      <c r="M2556" t="str">
        <f>IF(F2556=F2555,"igual","diferente")</f>
        <v>diferente</v>
      </c>
    </row>
    <row r="2557" spans="1:13" x14ac:dyDescent="0.25">
      <c r="A2557">
        <v>150808</v>
      </c>
      <c r="B2557" t="s">
        <v>3687</v>
      </c>
      <c r="C2557">
        <v>15001</v>
      </c>
      <c r="D2557" t="s">
        <v>9596</v>
      </c>
      <c r="E2557" t="s">
        <v>5469</v>
      </c>
      <c r="F2557" t="str">
        <f>VLOOKUP(A2557,'REGIÕES DE SAÚDE E SEUS MUNICÍP'!$A$4:$C$5569,3,0)</f>
        <v>Araguaia-Xingu</v>
      </c>
      <c r="G2557" t="str">
        <f>VLOOKUP(H2557,'REGIÕES DE SAÚDE E SEUS MUNICÍP'!$A$4:$D$5569,4,0)</f>
        <v>Tucumã</v>
      </c>
      <c r="H2557">
        <f>VLOOKUP(A2557,'REGIÕES DE SAÚDE E SEUS MUNICÍP'!$A$4:$A$5569,1,0)</f>
        <v>150808</v>
      </c>
      <c r="I2557" t="str">
        <f t="shared" si="156"/>
        <v>Mesmo município</v>
      </c>
      <c r="J2557" t="str">
        <f>VLOOKUP(D2557,'REGIÕES DE SAÚDE E SEUS MUNICÍP'!$C$4:$C$5569,1,0)</f>
        <v>Araguaia</v>
      </c>
      <c r="K2557" t="e">
        <f t="shared" si="157"/>
        <v>#VALUE!</v>
      </c>
      <c r="L2557" t="str">
        <f t="shared" si="158"/>
        <v>diferente</v>
      </c>
      <c r="M2557" t="str">
        <f t="shared" si="159"/>
        <v>diferente</v>
      </c>
    </row>
    <row r="2558" spans="1:13" x14ac:dyDescent="0.25">
      <c r="A2558">
        <v>150810</v>
      </c>
      <c r="B2558" t="s">
        <v>3687</v>
      </c>
      <c r="C2558">
        <v>15004</v>
      </c>
      <c r="D2558" t="s">
        <v>4763</v>
      </c>
      <c r="E2558" t="s">
        <v>1992</v>
      </c>
      <c r="F2558" t="str">
        <f>VLOOKUP(A2558,'REGIÕES DE SAÚDE E SEUS MUNICÍP'!$A$4:$C$5569,3,0)</f>
        <v>Lago Tucuruí</v>
      </c>
      <c r="G2558" t="str">
        <f>VLOOKUP(H2558,'REGIÕES DE SAÚDE E SEUS MUNICÍP'!$A$4:$D$5569,4,0)</f>
        <v>Tucuruí</v>
      </c>
      <c r="H2558">
        <f>VLOOKUP(A2558,'REGIÕES DE SAÚDE E SEUS MUNICÍP'!$A$4:$A$5569,1,0)</f>
        <v>150810</v>
      </c>
      <c r="I2558" t="str">
        <f t="shared" si="156"/>
        <v>Mesmo município</v>
      </c>
      <c r="J2558" t="e">
        <f>VLOOKUP(D2558,'REGIÕES DE SAÚDE E SEUS MUNICÍP'!$C$4:$C$5569,1,0)</f>
        <v>#N/A</v>
      </c>
      <c r="K2558" t="e">
        <f t="shared" si="157"/>
        <v>#VALUE!</v>
      </c>
      <c r="L2558" t="str">
        <f t="shared" si="158"/>
        <v>diferente</v>
      </c>
      <c r="M2558" t="str">
        <f t="shared" si="159"/>
        <v>diferente</v>
      </c>
    </row>
    <row r="2559" spans="1:13" x14ac:dyDescent="0.25">
      <c r="A2559">
        <v>150812</v>
      </c>
      <c r="B2559" t="s">
        <v>3687</v>
      </c>
      <c r="C2559">
        <v>15008</v>
      </c>
      <c r="D2559" t="s">
        <v>6659</v>
      </c>
      <c r="E2559" t="s">
        <v>10142</v>
      </c>
      <c r="F2559" t="str">
        <f>VLOOKUP(A2559,'REGIÕES DE SAÚDE E SEUS MUNICÍP'!$A$4:$C$5569,3,0)</f>
        <v>Rodovia BR 010</v>
      </c>
      <c r="G2559" t="str">
        <f>VLOOKUP(H2559,'REGIÕES DE SAÚDE E SEUS MUNICÍP'!$A$4:$D$5569,4,0)</f>
        <v>Ulianópolis</v>
      </c>
      <c r="H2559">
        <f>VLOOKUP(A2559,'REGIÕES DE SAÚDE E SEUS MUNICÍP'!$A$4:$A$5569,1,0)</f>
        <v>150812</v>
      </c>
      <c r="I2559" t="str">
        <f t="shared" si="156"/>
        <v>Mesmo município</v>
      </c>
      <c r="J2559" t="e">
        <f>VLOOKUP(D2559,'REGIÕES DE SAÚDE E SEUS MUNICÍP'!$C$4:$C$5569,1,0)</f>
        <v>#N/A</v>
      </c>
      <c r="K2559" t="e">
        <f t="shared" si="157"/>
        <v>#VALUE!</v>
      </c>
      <c r="L2559" t="str">
        <f t="shared" si="158"/>
        <v>diferente</v>
      </c>
      <c r="M2559" t="str">
        <f t="shared" si="159"/>
        <v>diferente</v>
      </c>
    </row>
    <row r="2560" spans="1:13" x14ac:dyDescent="0.25">
      <c r="A2560">
        <v>150815</v>
      </c>
      <c r="B2560" t="s">
        <v>3687</v>
      </c>
      <c r="C2560">
        <v>15012</v>
      </c>
      <c r="D2560" t="s">
        <v>6714</v>
      </c>
      <c r="E2560" t="s">
        <v>6531</v>
      </c>
      <c r="F2560" t="str">
        <f>VLOOKUP(A2560,'REGIÕES DE SAÚDE E SEUS MUNICÍP'!$A$4:$C$5569,3,0)</f>
        <v>Rodovia Transamazônica</v>
      </c>
      <c r="G2560" t="str">
        <f>VLOOKUP(H2560,'REGIÕES DE SAÚDE E SEUS MUNICÍP'!$A$4:$D$5569,4,0)</f>
        <v>Uruará</v>
      </c>
      <c r="H2560">
        <f>VLOOKUP(A2560,'REGIÕES DE SAÚDE E SEUS MUNICÍP'!$A$4:$A$5569,1,0)</f>
        <v>150815</v>
      </c>
      <c r="I2560" t="str">
        <f t="shared" si="156"/>
        <v>Mesmo município</v>
      </c>
      <c r="J2560" t="e">
        <f>VLOOKUP(D2560,'REGIÕES DE SAÚDE E SEUS MUNICÍP'!$C$4:$C$5569,1,0)</f>
        <v>#N/A</v>
      </c>
      <c r="K2560" t="e">
        <f t="shared" si="157"/>
        <v>#VALUE!</v>
      </c>
      <c r="L2560" t="str">
        <f t="shared" si="158"/>
        <v>diferente</v>
      </c>
      <c r="M2560" t="str">
        <f t="shared" si="159"/>
        <v>diferente</v>
      </c>
    </row>
    <row r="2561" spans="1:13" x14ac:dyDescent="0.25">
      <c r="A2561">
        <v>150820</v>
      </c>
      <c r="B2561" t="s">
        <v>3687</v>
      </c>
      <c r="C2561">
        <v>15007</v>
      </c>
      <c r="D2561" t="s">
        <v>7792</v>
      </c>
      <c r="E2561" t="s">
        <v>5894</v>
      </c>
      <c r="F2561" t="str">
        <f>VLOOKUP(A2561,'REGIÕES DE SAÚDE E SEUS MUNICÍP'!$A$4:$C$5569,3,0)</f>
        <v>Rodovia PA-140/Rio Guajará-Mirim</v>
      </c>
      <c r="G2561" t="str">
        <f>VLOOKUP(H2561,'REGIÕES DE SAÚDE E SEUS MUNICÍP'!$A$4:$D$5569,4,0)</f>
        <v>Vigia</v>
      </c>
      <c r="H2561">
        <f>VLOOKUP(A2561,'REGIÕES DE SAÚDE E SEUS MUNICÍP'!$A$4:$A$5569,1,0)</f>
        <v>150820</v>
      </c>
      <c r="I2561" t="str">
        <f t="shared" si="156"/>
        <v>Mesmo município</v>
      </c>
      <c r="J2561" t="str">
        <f>VLOOKUP(D2561,'REGIÕES DE SAÚDE E SEUS MUNICÍP'!$C$4:$C$5569,1,0)</f>
        <v>Metropolitana II</v>
      </c>
      <c r="K2561" t="e">
        <f t="shared" si="157"/>
        <v>#VALUE!</v>
      </c>
      <c r="L2561" t="str">
        <f t="shared" si="158"/>
        <v>diferente</v>
      </c>
      <c r="M2561" t="str">
        <f t="shared" si="159"/>
        <v>diferente</v>
      </c>
    </row>
    <row r="2562" spans="1:13" x14ac:dyDescent="0.25">
      <c r="A2562">
        <v>150830</v>
      </c>
      <c r="B2562" t="s">
        <v>3687</v>
      </c>
      <c r="C2562">
        <v>15009</v>
      </c>
      <c r="D2562" t="s">
        <v>1880</v>
      </c>
      <c r="E2562" t="s">
        <v>3929</v>
      </c>
      <c r="F2562" t="str">
        <f>VLOOKUP(A2562,'REGIÕES DE SAÚDE E SEUS MUNICÍP'!$A$4:$C$5569,3,0)</f>
        <v>Bacia Atlântico-Caetés</v>
      </c>
      <c r="G2562" t="str">
        <f>VLOOKUP(H2562,'REGIÕES DE SAÚDE E SEUS MUNICÍP'!$A$4:$D$5569,4,0)</f>
        <v>Viseu</v>
      </c>
      <c r="H2562">
        <f>VLOOKUP(A2562,'REGIÕES DE SAÚDE E SEUS MUNICÍP'!$A$4:$A$5569,1,0)</f>
        <v>150830</v>
      </c>
      <c r="I2562" t="str">
        <f t="shared" si="156"/>
        <v>Mesmo município</v>
      </c>
      <c r="J2562" t="e">
        <f>VLOOKUP(D2562,'REGIÕES DE SAÚDE E SEUS MUNICÍP'!$C$4:$C$5569,1,0)</f>
        <v>#N/A</v>
      </c>
      <c r="K2562" t="e">
        <f t="shared" si="157"/>
        <v>#VALUE!</v>
      </c>
      <c r="L2562" t="str">
        <f t="shared" si="158"/>
        <v>diferente</v>
      </c>
      <c r="M2562" t="str">
        <f t="shared" si="159"/>
        <v>diferente</v>
      </c>
    </row>
    <row r="2563" spans="1:13" x14ac:dyDescent="0.25">
      <c r="A2563">
        <v>150835</v>
      </c>
      <c r="B2563" t="s">
        <v>3687</v>
      </c>
      <c r="C2563">
        <v>15012</v>
      </c>
      <c r="D2563" t="s">
        <v>6714</v>
      </c>
      <c r="E2563" t="s">
        <v>7000</v>
      </c>
      <c r="F2563" t="str">
        <f>VLOOKUP(A2563,'REGIÕES DE SAÚDE E SEUS MUNICÍP'!$A$4:$C$5569,3,0)</f>
        <v>Rodovia Transamazônica</v>
      </c>
      <c r="G2563" t="str">
        <f>VLOOKUP(H2563,'REGIÕES DE SAÚDE E SEUS MUNICÍP'!$A$4:$D$5569,4,0)</f>
        <v>Vitória do Xingu</v>
      </c>
      <c r="H2563">
        <f>VLOOKUP(A2563,'REGIÕES DE SAÚDE E SEUS MUNICÍP'!$A$4:$A$5569,1,0)</f>
        <v>150835</v>
      </c>
      <c r="I2563" t="str">
        <f t="shared" ref="I2563:I2626" si="160">IF(G2563=E2563,"Mesmo município","Município diferente")</f>
        <v>Mesmo município</v>
      </c>
      <c r="J2563" t="e">
        <f>VLOOKUP(D2563,'REGIÕES DE SAÚDE E SEUS MUNICÍP'!$C$4:$C$5569,1,0)</f>
        <v>#N/A</v>
      </c>
      <c r="K2563" t="e">
        <f t="shared" si="157"/>
        <v>#VALUE!</v>
      </c>
      <c r="L2563" t="str">
        <f t="shared" si="158"/>
        <v>diferente</v>
      </c>
      <c r="M2563" t="str">
        <f t="shared" si="159"/>
        <v>diferente</v>
      </c>
    </row>
    <row r="2564" spans="1:13" x14ac:dyDescent="0.25">
      <c r="A2564">
        <v>150840</v>
      </c>
      <c r="B2564" t="s">
        <v>3687</v>
      </c>
      <c r="C2564">
        <v>15001</v>
      </c>
      <c r="D2564" t="s">
        <v>9596</v>
      </c>
      <c r="E2564" t="s">
        <v>7333</v>
      </c>
      <c r="F2564" t="str">
        <f>VLOOKUP(A2564,'REGIÕES DE SAÚDE E SEUS MUNICÍP'!$A$4:$C$5569,3,0)</f>
        <v>Entre Rios</v>
      </c>
      <c r="G2564" t="str">
        <f>VLOOKUP(H2564,'REGIÕES DE SAÚDE E SEUS MUNICÍP'!$A$4:$D$5569,4,0)</f>
        <v>Xinguara</v>
      </c>
      <c r="H2564">
        <f>VLOOKUP(A2564,'REGIÕES DE SAÚDE E SEUS MUNICÍP'!$A$4:$A$5569,1,0)</f>
        <v>150840</v>
      </c>
      <c r="I2564" t="str">
        <f t="shared" si="160"/>
        <v>Mesmo município</v>
      </c>
      <c r="J2564" t="str">
        <f>VLOOKUP(D2564,'REGIÕES DE SAÚDE E SEUS MUNICÍP'!$C$4:$C$5569,1,0)</f>
        <v>Araguaia</v>
      </c>
      <c r="K2564" t="e">
        <f t="shared" ref="K2564:K2627" si="161">SEARCH(F2564,D2564)</f>
        <v>#VALUE!</v>
      </c>
      <c r="L2564" t="str">
        <f>IF(D2564=D2565,IF(F2564=F2565,"Regiões semelhantes","Nova composição"),"diferente")</f>
        <v>diferente</v>
      </c>
      <c r="M2564" t="str">
        <f t="shared" si="159"/>
        <v>diferente</v>
      </c>
    </row>
    <row r="2565" spans="1:13" x14ac:dyDescent="0.25">
      <c r="A2565">
        <v>250010</v>
      </c>
      <c r="B2565" t="s">
        <v>10124</v>
      </c>
      <c r="C2565">
        <v>25011</v>
      </c>
      <c r="D2565" t="s">
        <v>10665</v>
      </c>
      <c r="E2565" t="s">
        <v>7329</v>
      </c>
      <c r="F2565" t="str">
        <f>VLOOKUP(A2565,'REGIÕES DE SAÚDE E SEUS MUNICÍP'!$A$4:$C$5569,3,0)</f>
        <v>XI Núcleo Regional de Saúde</v>
      </c>
      <c r="G2565" t="str">
        <f>VLOOKUP(H2565,'REGIÕES DE SAÚDE E SEUS MUNICÍP'!$A$4:$D$5569,4,0)</f>
        <v>Água Branca</v>
      </c>
      <c r="H2565">
        <f>VLOOKUP(A2565,'REGIÕES DE SAÚDE E SEUS MUNICÍP'!$A$4:$A$5569,1,0)</f>
        <v>250010</v>
      </c>
      <c r="I2565" t="str">
        <f t="shared" si="160"/>
        <v>Mesmo município</v>
      </c>
      <c r="J2565" t="e">
        <f>VLOOKUP(D2565,'REGIÕES DE SAÚDE E SEUS MUNICÍP'!$C$4:$C$5569,1,0)</f>
        <v>#N/A</v>
      </c>
      <c r="K2565" t="e">
        <f t="shared" si="161"/>
        <v>#VALUE!</v>
      </c>
      <c r="L2565" t="str">
        <f t="shared" ref="L2565:L2627" si="162">IF(D2565=D2566,IF(F2565=F2566,"Regiões semelhantes","Nova composição"),"diferente")</f>
        <v>diferente</v>
      </c>
      <c r="M2565" t="str">
        <f>IF(F2565=F2564,"igual","diferente")</f>
        <v>diferente</v>
      </c>
    </row>
    <row r="2566" spans="1:13" x14ac:dyDescent="0.25">
      <c r="A2566">
        <v>250020</v>
      </c>
      <c r="B2566" t="s">
        <v>10124</v>
      </c>
      <c r="C2566">
        <v>25007</v>
      </c>
      <c r="D2566" t="s">
        <v>7036</v>
      </c>
      <c r="E2566" t="s">
        <v>2860</v>
      </c>
      <c r="F2566" t="str">
        <f>VLOOKUP(A2566,'REGIÕES DE SAÚDE E SEUS MUNICÍP'!$A$4:$C$5569,3,0)</f>
        <v>VII Núcleo Regional de Saúde</v>
      </c>
      <c r="G2566" t="str">
        <f>VLOOKUP(H2566,'REGIÕES DE SAÚDE E SEUS MUNICÍP'!$A$4:$D$5569,4,0)</f>
        <v>Aguiar</v>
      </c>
      <c r="H2566">
        <f>VLOOKUP(A2566,'REGIÕES DE SAÚDE E SEUS MUNICÍP'!$A$4:$A$5569,1,0)</f>
        <v>250020</v>
      </c>
      <c r="I2566" t="str">
        <f t="shared" si="160"/>
        <v>Mesmo município</v>
      </c>
      <c r="J2566" t="e">
        <f>VLOOKUP(D2566,'REGIÕES DE SAÚDE E SEUS MUNICÍP'!$C$4:$C$5569,1,0)</f>
        <v>#N/A</v>
      </c>
      <c r="K2566" t="e">
        <f t="shared" si="161"/>
        <v>#VALUE!</v>
      </c>
      <c r="L2566" t="str">
        <f t="shared" si="162"/>
        <v>diferente</v>
      </c>
      <c r="M2566" t="str">
        <f t="shared" ref="M2566:M2629" si="163">IF(F2566=F2565,"igual","diferente")</f>
        <v>diferente</v>
      </c>
    </row>
    <row r="2567" spans="1:13" x14ac:dyDescent="0.25">
      <c r="A2567">
        <v>250030</v>
      </c>
      <c r="B2567" t="s">
        <v>10124</v>
      </c>
      <c r="C2567">
        <v>25003</v>
      </c>
      <c r="D2567" t="s">
        <v>7559</v>
      </c>
      <c r="E2567" t="s">
        <v>7207</v>
      </c>
      <c r="F2567" t="str">
        <f>VLOOKUP(A2567,'REGIÕES DE SAÚDE E SEUS MUNICÍP'!$A$4:$C$5569,3,0)</f>
        <v>III Núcleo Regional de Saúde</v>
      </c>
      <c r="G2567" t="str">
        <f>VLOOKUP(H2567,'REGIÕES DE SAÚDE E SEUS MUNICÍP'!$A$4:$D$5569,4,0)</f>
        <v>Alagoa Grande</v>
      </c>
      <c r="H2567">
        <f>VLOOKUP(A2567,'REGIÕES DE SAÚDE E SEUS MUNICÍP'!$A$4:$A$5569,1,0)</f>
        <v>250030</v>
      </c>
      <c r="I2567" t="str">
        <f t="shared" si="160"/>
        <v>Mesmo município</v>
      </c>
      <c r="J2567" t="e">
        <f>VLOOKUP(D2567,'REGIÕES DE SAÚDE E SEUS MUNICÍP'!$C$4:$C$5569,1,0)</f>
        <v>#N/A</v>
      </c>
      <c r="K2567" t="e">
        <f t="shared" si="161"/>
        <v>#VALUE!</v>
      </c>
      <c r="L2567" t="str">
        <f t="shared" si="162"/>
        <v>Regiões semelhantes</v>
      </c>
      <c r="M2567" t="str">
        <f t="shared" si="163"/>
        <v>diferente</v>
      </c>
    </row>
    <row r="2568" spans="1:13" x14ac:dyDescent="0.25">
      <c r="A2568">
        <v>250040</v>
      </c>
      <c r="B2568" t="s">
        <v>10124</v>
      </c>
      <c r="C2568">
        <v>25003</v>
      </c>
      <c r="D2568" t="s">
        <v>7559</v>
      </c>
      <c r="E2568" t="s">
        <v>9670</v>
      </c>
      <c r="F2568" t="str">
        <f>VLOOKUP(A2568,'REGIÕES DE SAÚDE E SEUS MUNICÍP'!$A$4:$C$5569,3,0)</f>
        <v>III Núcleo Regional de Saúde</v>
      </c>
      <c r="G2568" t="str">
        <f>VLOOKUP(H2568,'REGIÕES DE SAÚDE E SEUS MUNICÍP'!$A$4:$D$5569,4,0)</f>
        <v>Alagoa Nova</v>
      </c>
      <c r="H2568">
        <f>VLOOKUP(A2568,'REGIÕES DE SAÚDE E SEUS MUNICÍP'!$A$4:$A$5569,1,0)</f>
        <v>250040</v>
      </c>
      <c r="I2568" t="str">
        <f t="shared" si="160"/>
        <v>Mesmo município</v>
      </c>
      <c r="J2568" t="e">
        <f>VLOOKUP(D2568,'REGIÕES DE SAÚDE E SEUS MUNICÍP'!$C$4:$C$5569,1,0)</f>
        <v>#N/A</v>
      </c>
      <c r="K2568" t="e">
        <f t="shared" si="161"/>
        <v>#VALUE!</v>
      </c>
      <c r="L2568" t="str">
        <f t="shared" si="162"/>
        <v>diferente</v>
      </c>
      <c r="M2568" t="str">
        <f t="shared" si="163"/>
        <v>igual</v>
      </c>
    </row>
    <row r="2569" spans="1:13" x14ac:dyDescent="0.25">
      <c r="A2569">
        <v>250050</v>
      </c>
      <c r="B2569" t="s">
        <v>10124</v>
      </c>
      <c r="C2569">
        <v>25002</v>
      </c>
      <c r="D2569" t="s">
        <v>10424</v>
      </c>
      <c r="E2569" t="s">
        <v>537</v>
      </c>
      <c r="F2569" t="str">
        <f>VLOOKUP(A2569,'REGIÕES DE SAÚDE E SEUS MUNICÍP'!$A$4:$C$5569,3,0)</f>
        <v>II Núcleo Regional de Saúde</v>
      </c>
      <c r="G2569" t="str">
        <f>VLOOKUP(H2569,'REGIÕES DE SAÚDE E SEUS MUNICÍP'!$A$4:$D$5569,4,0)</f>
        <v>Alagoinha</v>
      </c>
      <c r="H2569">
        <f>VLOOKUP(A2569,'REGIÕES DE SAÚDE E SEUS MUNICÍP'!$A$4:$A$5569,1,0)</f>
        <v>250050</v>
      </c>
      <c r="I2569" t="str">
        <f t="shared" si="160"/>
        <v>Mesmo município</v>
      </c>
      <c r="J2569" t="e">
        <f>VLOOKUP(D2569,'REGIÕES DE SAÚDE E SEUS MUNICÍP'!$C$4:$C$5569,1,0)</f>
        <v>#N/A</v>
      </c>
      <c r="K2569" t="e">
        <f t="shared" si="161"/>
        <v>#VALUE!</v>
      </c>
      <c r="L2569" t="str">
        <f t="shared" si="162"/>
        <v>diferente</v>
      </c>
      <c r="M2569" t="str">
        <f t="shared" si="163"/>
        <v>diferente</v>
      </c>
    </row>
    <row r="2570" spans="1:13" x14ac:dyDescent="0.25">
      <c r="A2570">
        <v>250053</v>
      </c>
      <c r="B2570" t="s">
        <v>10124</v>
      </c>
      <c r="C2570">
        <v>25015</v>
      </c>
      <c r="D2570" t="s">
        <v>10834</v>
      </c>
      <c r="E2570" t="s">
        <v>4095</v>
      </c>
      <c r="F2570" t="str">
        <f>VLOOKUP(A2570,'REGIÕES DE SAÚDE E SEUS MUNICÍP'!$A$4:$C$5569,3,0)</f>
        <v>III Núcleo Regional de Saúde</v>
      </c>
      <c r="G2570" t="str">
        <f>VLOOKUP(H2570,'REGIÕES DE SAÚDE E SEUS MUNICÍP'!$A$4:$D$5569,4,0)</f>
        <v>Alcantil</v>
      </c>
      <c r="H2570">
        <f>VLOOKUP(A2570,'REGIÕES DE SAÚDE E SEUS MUNICÍP'!$A$4:$A$5569,1,0)</f>
        <v>250053</v>
      </c>
      <c r="I2570" t="str">
        <f t="shared" si="160"/>
        <v>Mesmo município</v>
      </c>
      <c r="J2570" t="e">
        <f>VLOOKUP(D2570,'REGIÕES DE SAÚDE E SEUS MUNICÍP'!$C$4:$C$5569,1,0)</f>
        <v>#N/A</v>
      </c>
      <c r="K2570" t="e">
        <f t="shared" si="161"/>
        <v>#VALUE!</v>
      </c>
      <c r="L2570" t="str">
        <f t="shared" si="162"/>
        <v>diferente</v>
      </c>
      <c r="M2570" t="str">
        <f t="shared" si="163"/>
        <v>diferente</v>
      </c>
    </row>
    <row r="2571" spans="1:13" x14ac:dyDescent="0.25">
      <c r="A2571">
        <v>250057</v>
      </c>
      <c r="B2571" t="s">
        <v>10124</v>
      </c>
      <c r="C2571">
        <v>25003</v>
      </c>
      <c r="D2571" t="s">
        <v>7559</v>
      </c>
      <c r="E2571" t="s">
        <v>6368</v>
      </c>
      <c r="F2571" t="str">
        <f>VLOOKUP(A2571,'REGIÕES DE SAÚDE E SEUS MUNICÍP'!$A$4:$C$5569,3,0)</f>
        <v>III Núcleo Regional de Saúde</v>
      </c>
      <c r="G2571" t="str">
        <f>VLOOKUP(H2571,'REGIÕES DE SAÚDE E SEUS MUNICÍP'!$A$4:$D$5569,4,0)</f>
        <v>Algodão de Jandaíra</v>
      </c>
      <c r="H2571">
        <f>VLOOKUP(A2571,'REGIÕES DE SAÚDE E SEUS MUNICÍP'!$A$4:$A$5569,1,0)</f>
        <v>250057</v>
      </c>
      <c r="I2571" t="str">
        <f t="shared" si="160"/>
        <v>Mesmo município</v>
      </c>
      <c r="J2571" t="e">
        <f>VLOOKUP(D2571,'REGIÕES DE SAÚDE E SEUS MUNICÍP'!$C$4:$C$5569,1,0)</f>
        <v>#N/A</v>
      </c>
      <c r="K2571" t="e">
        <f t="shared" si="161"/>
        <v>#VALUE!</v>
      </c>
      <c r="L2571" t="str">
        <f t="shared" si="162"/>
        <v>diferente</v>
      </c>
      <c r="M2571" t="str">
        <f t="shared" si="163"/>
        <v>igual</v>
      </c>
    </row>
    <row r="2572" spans="1:13" x14ac:dyDescent="0.25">
      <c r="A2572">
        <v>250060</v>
      </c>
      <c r="B2572" t="s">
        <v>10124</v>
      </c>
      <c r="C2572">
        <v>25001</v>
      </c>
      <c r="D2572" t="s">
        <v>7198</v>
      </c>
      <c r="E2572" t="s">
        <v>8807</v>
      </c>
      <c r="F2572" t="str">
        <f>VLOOKUP(A2572,'REGIÕES DE SAÚDE E SEUS MUNICÍP'!$A$4:$C$5569,3,0)</f>
        <v>I Núcleo Regional de Saúde</v>
      </c>
      <c r="G2572" t="str">
        <f>VLOOKUP(H2572,'REGIÕES DE SAÚDE E SEUS MUNICÍP'!$A$4:$D$5569,4,0)</f>
        <v>Alhandra</v>
      </c>
      <c r="H2572">
        <f>VLOOKUP(A2572,'REGIÕES DE SAÚDE E SEUS MUNICÍP'!$A$4:$A$5569,1,0)</f>
        <v>250060</v>
      </c>
      <c r="I2572" t="str">
        <f t="shared" si="160"/>
        <v>Mesmo município</v>
      </c>
      <c r="J2572" t="e">
        <f>VLOOKUP(D2572,'REGIÕES DE SAÚDE E SEUS MUNICÍP'!$C$4:$C$5569,1,0)</f>
        <v>#N/A</v>
      </c>
      <c r="K2572" t="e">
        <f t="shared" si="161"/>
        <v>#VALUE!</v>
      </c>
      <c r="L2572" t="str">
        <f t="shared" si="162"/>
        <v>diferente</v>
      </c>
      <c r="M2572" t="str">
        <f t="shared" si="163"/>
        <v>diferente</v>
      </c>
    </row>
    <row r="2573" spans="1:13" x14ac:dyDescent="0.25">
      <c r="A2573">
        <v>250073</v>
      </c>
      <c r="B2573" t="s">
        <v>10124</v>
      </c>
      <c r="C2573">
        <v>25005</v>
      </c>
      <c r="D2573" t="s">
        <v>1726</v>
      </c>
      <c r="E2573" t="s">
        <v>4206</v>
      </c>
      <c r="F2573" t="str">
        <f>VLOOKUP(A2573,'REGIÕES DE SAÚDE E SEUS MUNICÍP'!$A$4:$C$5569,3,0)</f>
        <v>V Núcleo Regional de Saúde</v>
      </c>
      <c r="G2573" t="str">
        <f>VLOOKUP(H2573,'REGIÕES DE SAÚDE E SEUS MUNICÍP'!$A$4:$D$5569,4,0)</f>
        <v>Amparo</v>
      </c>
      <c r="H2573">
        <f>VLOOKUP(A2573,'REGIÕES DE SAÚDE E SEUS MUNICÍP'!$A$4:$A$5569,1,0)</f>
        <v>250073</v>
      </c>
      <c r="I2573" t="str">
        <f t="shared" si="160"/>
        <v>Mesmo município</v>
      </c>
      <c r="J2573" t="e">
        <f>VLOOKUP(D2573,'REGIÕES DE SAÚDE E SEUS MUNICÍP'!$C$4:$C$5569,1,0)</f>
        <v>#N/A</v>
      </c>
      <c r="K2573" t="e">
        <f t="shared" si="161"/>
        <v>#VALUE!</v>
      </c>
      <c r="L2573" t="str">
        <f>IF(D2573=D2574,IF(F2573=F2574,"Regiões semelhantes","Nova composição"),"diferente")</f>
        <v>diferente</v>
      </c>
      <c r="M2573" t="str">
        <f t="shared" si="163"/>
        <v>diferente</v>
      </c>
    </row>
    <row r="2574" spans="1:13" x14ac:dyDescent="0.25">
      <c r="A2574">
        <v>250077</v>
      </c>
      <c r="B2574" t="s">
        <v>10124</v>
      </c>
      <c r="C2574">
        <v>25010</v>
      </c>
      <c r="D2574" t="s">
        <v>8061</v>
      </c>
      <c r="E2574" t="s">
        <v>534</v>
      </c>
      <c r="F2574" t="str">
        <f>VLOOKUP(A2574,'REGIÕES DE SAÚDE E SEUS MUNICÍP'!$A$4:$C$5569,3,0)</f>
        <v>X Núcleo Regional de Saúde</v>
      </c>
      <c r="G2574" t="str">
        <f>VLOOKUP(H2574,'REGIÕES DE SAÚDE E SEUS MUNICÍP'!$A$4:$D$5569,4,0)</f>
        <v>Aparecida</v>
      </c>
      <c r="H2574">
        <f>VLOOKUP(A2574,'REGIÕES DE SAÚDE E SEUS MUNICÍP'!$A$4:$A$5569,1,0)</f>
        <v>250077</v>
      </c>
      <c r="I2574" t="str">
        <f t="shared" si="160"/>
        <v>Mesmo município</v>
      </c>
      <c r="J2574" t="e">
        <f>VLOOKUP(D2574,'REGIÕES DE SAÚDE E SEUS MUNICÍP'!$C$4:$C$5569,1,0)</f>
        <v>#N/A</v>
      </c>
      <c r="K2574" t="e">
        <f t="shared" si="161"/>
        <v>#VALUE!</v>
      </c>
      <c r="L2574" t="str">
        <f t="shared" si="162"/>
        <v>diferente</v>
      </c>
      <c r="M2574" t="str">
        <f>IF(F2574=F2573,"igual","diferente")</f>
        <v>diferente</v>
      </c>
    </row>
    <row r="2575" spans="1:13" x14ac:dyDescent="0.25">
      <c r="A2575">
        <v>250080</v>
      </c>
      <c r="B2575" t="s">
        <v>10124</v>
      </c>
      <c r="C2575">
        <v>25002</v>
      </c>
      <c r="D2575" t="s">
        <v>10424</v>
      </c>
      <c r="E2575" t="s">
        <v>4974</v>
      </c>
      <c r="F2575" t="str">
        <f>VLOOKUP(A2575,'REGIÕES DE SAÚDE E SEUS MUNICÍP'!$A$4:$C$5569,3,0)</f>
        <v>II Núcleo Regional de Saúde</v>
      </c>
      <c r="G2575" t="str">
        <f>VLOOKUP(H2575,'REGIÕES DE SAÚDE E SEUS MUNICÍP'!$A$4:$D$5569,4,0)</f>
        <v>Araçagi</v>
      </c>
      <c r="H2575">
        <f>VLOOKUP(A2575,'REGIÕES DE SAÚDE E SEUS MUNICÍP'!$A$4:$A$5569,1,0)</f>
        <v>250080</v>
      </c>
      <c r="I2575" t="str">
        <f t="shared" si="160"/>
        <v>Mesmo município</v>
      </c>
      <c r="J2575" t="e">
        <f>VLOOKUP(D2575,'REGIÕES DE SAÚDE E SEUS MUNICÍP'!$C$4:$C$5569,1,0)</f>
        <v>#N/A</v>
      </c>
      <c r="K2575" t="e">
        <f t="shared" si="161"/>
        <v>#VALUE!</v>
      </c>
      <c r="L2575" t="str">
        <f t="shared" si="162"/>
        <v>diferente</v>
      </c>
      <c r="M2575" t="str">
        <f t="shared" si="163"/>
        <v>diferente</v>
      </c>
    </row>
    <row r="2576" spans="1:13" x14ac:dyDescent="0.25">
      <c r="A2576">
        <v>250090</v>
      </c>
      <c r="B2576" t="s">
        <v>10124</v>
      </c>
      <c r="C2576">
        <v>25003</v>
      </c>
      <c r="D2576" t="s">
        <v>7559</v>
      </c>
      <c r="E2576" t="s">
        <v>7107</v>
      </c>
      <c r="F2576" t="str">
        <f>VLOOKUP(A2576,'REGIÕES DE SAÚDE E SEUS MUNICÍP'!$A$4:$C$5569,3,0)</f>
        <v>III Núcleo Regional de Saúde</v>
      </c>
      <c r="G2576" t="str">
        <f>VLOOKUP(H2576,'REGIÕES DE SAÚDE E SEUS MUNICÍP'!$A$4:$D$5569,4,0)</f>
        <v>Arara</v>
      </c>
      <c r="H2576">
        <f>VLOOKUP(A2576,'REGIÕES DE SAÚDE E SEUS MUNICÍP'!$A$4:$A$5569,1,0)</f>
        <v>250090</v>
      </c>
      <c r="I2576" t="str">
        <f t="shared" si="160"/>
        <v>Mesmo município</v>
      </c>
      <c r="J2576" t="e">
        <f>VLOOKUP(D2576,'REGIÕES DE SAÚDE E SEUS MUNICÍP'!$C$4:$C$5569,1,0)</f>
        <v>#N/A</v>
      </c>
      <c r="K2576" t="e">
        <f t="shared" si="161"/>
        <v>#VALUE!</v>
      </c>
      <c r="L2576" t="str">
        <f t="shared" si="162"/>
        <v>diferente</v>
      </c>
      <c r="M2576" t="str">
        <f t="shared" si="163"/>
        <v>diferente</v>
      </c>
    </row>
    <row r="2577" spans="1:13" x14ac:dyDescent="0.25">
      <c r="A2577">
        <v>250100</v>
      </c>
      <c r="B2577" t="s">
        <v>10124</v>
      </c>
      <c r="C2577">
        <v>25002</v>
      </c>
      <c r="D2577" t="s">
        <v>10424</v>
      </c>
      <c r="E2577" t="s">
        <v>2174</v>
      </c>
      <c r="F2577" t="str">
        <f>VLOOKUP(A2577,'REGIÕES DE SAÚDE E SEUS MUNICÍP'!$A$4:$C$5569,3,0)</f>
        <v>II Núcleo Regional de Saúde</v>
      </c>
      <c r="G2577" t="str">
        <f>VLOOKUP(H2577,'REGIÕES DE SAÚDE E SEUS MUNICÍP'!$A$4:$D$5569,4,0)</f>
        <v>Araruna</v>
      </c>
      <c r="H2577">
        <f>VLOOKUP(A2577,'REGIÕES DE SAÚDE E SEUS MUNICÍP'!$A$4:$A$5569,1,0)</f>
        <v>250100</v>
      </c>
      <c r="I2577" t="str">
        <f t="shared" si="160"/>
        <v>Mesmo município</v>
      </c>
      <c r="J2577" t="e">
        <f>VLOOKUP(D2577,'REGIÕES DE SAÚDE E SEUS MUNICÍP'!$C$4:$C$5569,1,0)</f>
        <v>#N/A</v>
      </c>
      <c r="K2577" t="e">
        <f t="shared" si="161"/>
        <v>#VALUE!</v>
      </c>
      <c r="L2577" t="str">
        <f t="shared" si="162"/>
        <v>diferente</v>
      </c>
      <c r="M2577" t="str">
        <f t="shared" si="163"/>
        <v>diferente</v>
      </c>
    </row>
    <row r="2578" spans="1:13" x14ac:dyDescent="0.25">
      <c r="A2578">
        <v>250110</v>
      </c>
      <c r="B2578" t="s">
        <v>10124</v>
      </c>
      <c r="C2578">
        <v>25003</v>
      </c>
      <c r="D2578" t="s">
        <v>7559</v>
      </c>
      <c r="E2578" t="s">
        <v>10085</v>
      </c>
      <c r="F2578" t="str">
        <f>VLOOKUP(A2578,'REGIÕES DE SAÚDE E SEUS MUNICÍP'!$A$4:$C$5569,3,0)</f>
        <v>III Núcleo Regional de Saúde</v>
      </c>
      <c r="G2578" t="str">
        <f>VLOOKUP(H2578,'REGIÕES DE SAÚDE E SEUS MUNICÍP'!$A$4:$D$5569,4,0)</f>
        <v>Areia</v>
      </c>
      <c r="H2578">
        <f>VLOOKUP(A2578,'REGIÕES DE SAÚDE E SEUS MUNICÍP'!$A$4:$A$5569,1,0)</f>
        <v>250110</v>
      </c>
      <c r="I2578" t="str">
        <f t="shared" si="160"/>
        <v>Mesmo município</v>
      </c>
      <c r="J2578" t="e">
        <f>VLOOKUP(D2578,'REGIÕES DE SAÚDE E SEUS MUNICÍP'!$C$4:$C$5569,1,0)</f>
        <v>#N/A</v>
      </c>
      <c r="K2578" t="e">
        <f t="shared" si="161"/>
        <v>#VALUE!</v>
      </c>
      <c r="L2578" t="str">
        <f t="shared" si="162"/>
        <v>diferente</v>
      </c>
      <c r="M2578" t="str">
        <f t="shared" si="163"/>
        <v>diferente</v>
      </c>
    </row>
    <row r="2579" spans="1:13" x14ac:dyDescent="0.25">
      <c r="A2579">
        <v>250115</v>
      </c>
      <c r="B2579" t="s">
        <v>10124</v>
      </c>
      <c r="C2579">
        <v>25006</v>
      </c>
      <c r="D2579" t="s">
        <v>9897</v>
      </c>
      <c r="E2579" t="s">
        <v>11160</v>
      </c>
      <c r="F2579" t="str">
        <f>VLOOKUP(A2579,'REGIÕES DE SAÚDE E SEUS MUNICÍP'!$A$4:$C$5569,3,0)</f>
        <v>VI Núcleo Regional de Saúde</v>
      </c>
      <c r="G2579" t="str">
        <f>VLOOKUP(H2579,'REGIÕES DE SAÚDE E SEUS MUNICÍP'!$A$4:$D$5569,4,0)</f>
        <v>Areia de Baraúnas</v>
      </c>
      <c r="H2579">
        <f>VLOOKUP(A2579,'REGIÕES DE SAÚDE E SEUS MUNICÍP'!$A$4:$A$5569,1,0)</f>
        <v>250115</v>
      </c>
      <c r="I2579" t="str">
        <f t="shared" si="160"/>
        <v>Mesmo município</v>
      </c>
      <c r="J2579" t="e">
        <f>VLOOKUP(D2579,'REGIÕES DE SAÚDE E SEUS MUNICÍP'!$C$4:$C$5569,1,0)</f>
        <v>#N/A</v>
      </c>
      <c r="K2579" t="e">
        <f t="shared" si="161"/>
        <v>#VALUE!</v>
      </c>
      <c r="L2579" t="str">
        <f t="shared" si="162"/>
        <v>diferente</v>
      </c>
      <c r="M2579" t="str">
        <f t="shared" si="163"/>
        <v>diferente</v>
      </c>
    </row>
    <row r="2580" spans="1:13" x14ac:dyDescent="0.25">
      <c r="A2580">
        <v>250120</v>
      </c>
      <c r="B2580" t="s">
        <v>10124</v>
      </c>
      <c r="C2580">
        <v>25003</v>
      </c>
      <c r="D2580" t="s">
        <v>7559</v>
      </c>
      <c r="E2580" t="s">
        <v>2235</v>
      </c>
      <c r="F2580" t="str">
        <f>VLOOKUP(A2580,'REGIÕES DE SAÚDE E SEUS MUNICÍP'!$A$4:$C$5569,3,0)</f>
        <v>III Núcleo Regional de Saúde</v>
      </c>
      <c r="G2580" t="str">
        <f>VLOOKUP(H2580,'REGIÕES DE SAÚDE E SEUS MUNICÍP'!$A$4:$D$5569,4,0)</f>
        <v>Areial</v>
      </c>
      <c r="H2580">
        <f>VLOOKUP(A2580,'REGIÕES DE SAÚDE E SEUS MUNICÍP'!$A$4:$A$5569,1,0)</f>
        <v>250120</v>
      </c>
      <c r="I2580" t="str">
        <f t="shared" si="160"/>
        <v>Mesmo município</v>
      </c>
      <c r="J2580" t="e">
        <f>VLOOKUP(D2580,'REGIÕES DE SAÚDE E SEUS MUNICÍP'!$C$4:$C$5569,1,0)</f>
        <v>#N/A</v>
      </c>
      <c r="K2580" t="e">
        <f t="shared" si="161"/>
        <v>#VALUE!</v>
      </c>
      <c r="L2580" t="str">
        <f>IF(D2580=D2581,IF(F2580=F2581,"Regiões semelhantes","Nova composição"),"diferente")</f>
        <v>diferente</v>
      </c>
      <c r="M2580" t="str">
        <f t="shared" si="163"/>
        <v>diferente</v>
      </c>
    </row>
    <row r="2581" spans="1:13" x14ac:dyDescent="0.25">
      <c r="A2581">
        <v>250130</v>
      </c>
      <c r="B2581" t="s">
        <v>10124</v>
      </c>
      <c r="C2581">
        <v>25015</v>
      </c>
      <c r="D2581" t="s">
        <v>10834</v>
      </c>
      <c r="E2581" t="s">
        <v>5716</v>
      </c>
      <c r="F2581" t="str">
        <f>VLOOKUP(A2581,'REGIÕES DE SAÚDE E SEUS MUNICÍP'!$A$4:$C$5569,3,0)</f>
        <v>III Núcleo Regional de Saúde</v>
      </c>
      <c r="G2581" t="str">
        <f>VLOOKUP(H2581,'REGIÕES DE SAÚDE E SEUS MUNICÍP'!$A$4:$D$5569,4,0)</f>
        <v>Aroeiras</v>
      </c>
      <c r="H2581">
        <f>VLOOKUP(A2581,'REGIÕES DE SAÚDE E SEUS MUNICÍP'!$A$4:$A$5569,1,0)</f>
        <v>250130</v>
      </c>
      <c r="I2581" t="str">
        <f t="shared" si="160"/>
        <v>Mesmo município</v>
      </c>
      <c r="J2581" t="e">
        <f>VLOOKUP(D2581,'REGIÕES DE SAÚDE E SEUS MUNICÍP'!$C$4:$C$5569,1,0)</f>
        <v>#N/A</v>
      </c>
      <c r="K2581" t="e">
        <f t="shared" si="161"/>
        <v>#VALUE!</v>
      </c>
      <c r="L2581" t="str">
        <f t="shared" si="162"/>
        <v>diferente</v>
      </c>
      <c r="M2581" t="str">
        <f>IF(F2581=F2580,"igual","diferente")</f>
        <v>igual</v>
      </c>
    </row>
    <row r="2582" spans="1:13" x14ac:dyDescent="0.25">
      <c r="A2582">
        <v>250135</v>
      </c>
      <c r="B2582" t="s">
        <v>10124</v>
      </c>
      <c r="C2582">
        <v>25016</v>
      </c>
      <c r="D2582" t="s">
        <v>2774</v>
      </c>
      <c r="E2582" t="s">
        <v>4947</v>
      </c>
      <c r="F2582" t="str">
        <f>VLOOKUP(A2582,'REGIÕES DE SAÚDE E SEUS MUNICÍP'!$A$4:$C$5569,3,0)</f>
        <v>III Núcleo Regional de Saúde</v>
      </c>
      <c r="G2582" t="str">
        <f>VLOOKUP(H2582,'REGIÕES DE SAÚDE E SEUS MUNICÍP'!$A$4:$D$5569,4,0)</f>
        <v>Assunção</v>
      </c>
      <c r="H2582">
        <f>VLOOKUP(A2582,'REGIÕES DE SAÚDE E SEUS MUNICÍP'!$A$4:$A$5569,1,0)</f>
        <v>250135</v>
      </c>
      <c r="I2582" t="str">
        <f t="shared" si="160"/>
        <v>Mesmo município</v>
      </c>
      <c r="J2582" t="e">
        <f>VLOOKUP(D2582,'REGIÕES DE SAÚDE E SEUS MUNICÍP'!$C$4:$C$5569,1,0)</f>
        <v>#N/A</v>
      </c>
      <c r="K2582" t="e">
        <f t="shared" si="161"/>
        <v>#VALUE!</v>
      </c>
      <c r="L2582" t="str">
        <f t="shared" si="162"/>
        <v>diferente</v>
      </c>
      <c r="M2582" t="str">
        <f t="shared" si="163"/>
        <v>igual</v>
      </c>
    </row>
    <row r="2583" spans="1:13" x14ac:dyDescent="0.25">
      <c r="A2583">
        <v>250140</v>
      </c>
      <c r="B2583" t="s">
        <v>10124</v>
      </c>
      <c r="C2583">
        <v>25014</v>
      </c>
      <c r="D2583" t="s">
        <v>8232</v>
      </c>
      <c r="E2583" t="s">
        <v>3508</v>
      </c>
      <c r="F2583" t="str">
        <f>VLOOKUP(A2583,'REGIÕES DE SAÚDE E SEUS MUNICÍP'!$A$4:$C$5569,3,0)</f>
        <v>I Núcleo Regional de Saúde</v>
      </c>
      <c r="G2583" t="str">
        <f>VLOOKUP(H2583,'REGIÕES DE SAÚDE E SEUS MUNICÍP'!$A$4:$D$5569,4,0)</f>
        <v>Baía da Traição</v>
      </c>
      <c r="H2583">
        <f>VLOOKUP(A2583,'REGIÕES DE SAÚDE E SEUS MUNICÍP'!$A$4:$A$5569,1,0)</f>
        <v>250140</v>
      </c>
      <c r="I2583" t="str">
        <f t="shared" si="160"/>
        <v>Mesmo município</v>
      </c>
      <c r="J2583" t="e">
        <f>VLOOKUP(D2583,'REGIÕES DE SAÚDE E SEUS MUNICÍP'!$C$4:$C$5569,1,0)</f>
        <v>#N/A</v>
      </c>
      <c r="K2583" t="e">
        <f t="shared" si="161"/>
        <v>#VALUE!</v>
      </c>
      <c r="L2583" t="str">
        <f t="shared" si="162"/>
        <v>diferente</v>
      </c>
      <c r="M2583" t="str">
        <f t="shared" si="163"/>
        <v>diferente</v>
      </c>
    </row>
    <row r="2584" spans="1:13" x14ac:dyDescent="0.25">
      <c r="A2584">
        <v>250150</v>
      </c>
      <c r="B2584" t="s">
        <v>10124</v>
      </c>
      <c r="C2584">
        <v>25002</v>
      </c>
      <c r="D2584" t="s">
        <v>10424</v>
      </c>
      <c r="E2584" t="s">
        <v>10267</v>
      </c>
      <c r="F2584" t="str">
        <f>VLOOKUP(A2584,'REGIÕES DE SAÚDE E SEUS MUNICÍP'!$A$4:$C$5569,3,0)</f>
        <v>II Núcleo Regional de Saúde</v>
      </c>
      <c r="G2584" t="str">
        <f>VLOOKUP(H2584,'REGIÕES DE SAÚDE E SEUS MUNICÍP'!$A$4:$D$5569,4,0)</f>
        <v>Bananeiras</v>
      </c>
      <c r="H2584">
        <f>VLOOKUP(A2584,'REGIÕES DE SAÚDE E SEUS MUNICÍP'!$A$4:$A$5569,1,0)</f>
        <v>250150</v>
      </c>
      <c r="I2584" t="str">
        <f t="shared" si="160"/>
        <v>Mesmo município</v>
      </c>
      <c r="J2584" t="e">
        <f>VLOOKUP(D2584,'REGIÕES DE SAÚDE E SEUS MUNICÍP'!$C$4:$C$5569,1,0)</f>
        <v>#N/A</v>
      </c>
      <c r="K2584" t="e">
        <f t="shared" si="161"/>
        <v>#VALUE!</v>
      </c>
      <c r="L2584" t="str">
        <f t="shared" si="162"/>
        <v>diferente</v>
      </c>
      <c r="M2584" t="str">
        <f t="shared" si="163"/>
        <v>diferente</v>
      </c>
    </row>
    <row r="2585" spans="1:13" x14ac:dyDescent="0.25">
      <c r="A2585">
        <v>250153</v>
      </c>
      <c r="B2585" t="s">
        <v>10124</v>
      </c>
      <c r="C2585">
        <v>25004</v>
      </c>
      <c r="D2585" t="s">
        <v>4458</v>
      </c>
      <c r="E2585" t="s">
        <v>281</v>
      </c>
      <c r="F2585" t="str">
        <f>VLOOKUP(A2585,'REGIÕES DE SAÚDE E SEUS MUNICÍP'!$A$4:$C$5569,3,0)</f>
        <v>IV Núcleo Regional de Saúde</v>
      </c>
      <c r="G2585" t="str">
        <f>VLOOKUP(H2585,'REGIÕES DE SAÚDE E SEUS MUNICÍP'!$A$4:$D$5569,4,0)</f>
        <v>Baraúna</v>
      </c>
      <c r="H2585">
        <f>VLOOKUP(A2585,'REGIÕES DE SAÚDE E SEUS MUNICÍP'!$A$4:$A$5569,1,0)</f>
        <v>250153</v>
      </c>
      <c r="I2585" t="str">
        <f t="shared" si="160"/>
        <v>Mesmo município</v>
      </c>
      <c r="J2585" t="e">
        <f>VLOOKUP(D2585,'REGIÕES DE SAÚDE E SEUS MUNICÍP'!$C$4:$C$5569,1,0)</f>
        <v>#N/A</v>
      </c>
      <c r="K2585" t="e">
        <f t="shared" si="161"/>
        <v>#VALUE!</v>
      </c>
      <c r="L2585" t="str">
        <f t="shared" si="162"/>
        <v>diferente</v>
      </c>
      <c r="M2585" t="str">
        <f t="shared" si="163"/>
        <v>diferente</v>
      </c>
    </row>
    <row r="2586" spans="1:13" x14ac:dyDescent="0.25">
      <c r="A2586">
        <v>250157</v>
      </c>
      <c r="B2586" t="s">
        <v>10124</v>
      </c>
      <c r="C2586">
        <v>25015</v>
      </c>
      <c r="D2586" t="s">
        <v>10834</v>
      </c>
      <c r="E2586" t="s">
        <v>9534</v>
      </c>
      <c r="F2586" t="str">
        <f>VLOOKUP(A2586,'REGIÕES DE SAÚDE E SEUS MUNICÍP'!$A$4:$C$5569,3,0)</f>
        <v>III Núcleo Regional de Saúde</v>
      </c>
      <c r="G2586" t="str">
        <f>VLOOKUP(H2586,'REGIÕES DE SAÚDE E SEUS MUNICÍP'!$A$4:$D$5569,4,0)</f>
        <v>Barra de Santana</v>
      </c>
      <c r="H2586">
        <f>VLOOKUP(A2586,'REGIÕES DE SAÚDE E SEUS MUNICÍP'!$A$4:$A$5569,1,0)</f>
        <v>250157</v>
      </c>
      <c r="I2586" t="str">
        <f t="shared" si="160"/>
        <v>Mesmo município</v>
      </c>
      <c r="J2586" t="e">
        <f>VLOOKUP(D2586,'REGIÕES DE SAÚDE E SEUS MUNICÍP'!$C$4:$C$5569,1,0)</f>
        <v>#N/A</v>
      </c>
      <c r="K2586" t="e">
        <f t="shared" si="161"/>
        <v>#VALUE!</v>
      </c>
      <c r="L2586" t="str">
        <f t="shared" si="162"/>
        <v>diferente</v>
      </c>
      <c r="M2586" t="str">
        <f t="shared" si="163"/>
        <v>diferente</v>
      </c>
    </row>
    <row r="2587" spans="1:13" x14ac:dyDescent="0.25">
      <c r="A2587">
        <v>250160</v>
      </c>
      <c r="B2587" t="s">
        <v>10124</v>
      </c>
      <c r="C2587">
        <v>25004</v>
      </c>
      <c r="D2587" t="s">
        <v>4458</v>
      </c>
      <c r="E2587" t="s">
        <v>8927</v>
      </c>
      <c r="F2587" t="str">
        <f>VLOOKUP(A2587,'REGIÕES DE SAÚDE E SEUS MUNICÍP'!$A$4:$C$5569,3,0)</f>
        <v>IV Núcleo Regional de Saúde</v>
      </c>
      <c r="G2587" t="str">
        <f>VLOOKUP(H2587,'REGIÕES DE SAÚDE E SEUS MUNICÍP'!$A$4:$D$5569,4,0)</f>
        <v>Barra de Santa Rosa</v>
      </c>
      <c r="H2587">
        <f>VLOOKUP(A2587,'REGIÕES DE SAÚDE E SEUS MUNICÍP'!$A$4:$A$5569,1,0)</f>
        <v>250160</v>
      </c>
      <c r="I2587" t="str">
        <f t="shared" si="160"/>
        <v>Mesmo município</v>
      </c>
      <c r="J2587" t="e">
        <f>VLOOKUP(D2587,'REGIÕES DE SAÚDE E SEUS MUNICÍP'!$C$4:$C$5569,1,0)</f>
        <v>#N/A</v>
      </c>
      <c r="K2587" t="e">
        <f t="shared" si="161"/>
        <v>#VALUE!</v>
      </c>
      <c r="L2587" t="str">
        <f t="shared" si="162"/>
        <v>diferente</v>
      </c>
      <c r="M2587" t="str">
        <f t="shared" si="163"/>
        <v>diferente</v>
      </c>
    </row>
    <row r="2588" spans="1:13" x14ac:dyDescent="0.25">
      <c r="A2588">
        <v>250170</v>
      </c>
      <c r="B2588" t="s">
        <v>10124</v>
      </c>
      <c r="C2588">
        <v>25015</v>
      </c>
      <c r="D2588" t="s">
        <v>10834</v>
      </c>
      <c r="E2588" t="s">
        <v>800</v>
      </c>
      <c r="F2588" t="str">
        <f>VLOOKUP(A2588,'REGIÕES DE SAÚDE E SEUS MUNICÍP'!$A$4:$C$5569,3,0)</f>
        <v>III Núcleo Regional de Saúde</v>
      </c>
      <c r="G2588" t="str">
        <f>VLOOKUP(H2588,'REGIÕES DE SAÚDE E SEUS MUNICÍP'!$A$4:$D$5569,4,0)</f>
        <v>Barra de São Miguel</v>
      </c>
      <c r="H2588">
        <f>VLOOKUP(A2588,'REGIÕES DE SAÚDE E SEUS MUNICÍP'!$A$4:$A$5569,1,0)</f>
        <v>250170</v>
      </c>
      <c r="I2588" t="str">
        <f t="shared" si="160"/>
        <v>Mesmo município</v>
      </c>
      <c r="J2588" t="e">
        <f>VLOOKUP(D2588,'REGIÕES DE SAÚDE E SEUS MUNICÍP'!$C$4:$C$5569,1,0)</f>
        <v>#N/A</v>
      </c>
      <c r="K2588" t="e">
        <f t="shared" si="161"/>
        <v>#VALUE!</v>
      </c>
      <c r="L2588" t="str">
        <f t="shared" si="162"/>
        <v>diferente</v>
      </c>
      <c r="M2588" t="str">
        <f t="shared" si="163"/>
        <v>diferente</v>
      </c>
    </row>
    <row r="2589" spans="1:13" x14ac:dyDescent="0.25">
      <c r="A2589">
        <v>250180</v>
      </c>
      <c r="B2589" t="s">
        <v>10124</v>
      </c>
      <c r="C2589">
        <v>25001</v>
      </c>
      <c r="D2589" t="s">
        <v>7198</v>
      </c>
      <c r="E2589" t="s">
        <v>7281</v>
      </c>
      <c r="F2589" t="str">
        <f>VLOOKUP(A2589,'REGIÕES DE SAÚDE E SEUS MUNICÍP'!$A$4:$C$5569,3,0)</f>
        <v>I Núcleo Regional de Saúde</v>
      </c>
      <c r="G2589" t="str">
        <f>VLOOKUP(H2589,'REGIÕES DE SAÚDE E SEUS MUNICÍP'!$A$4:$D$5569,4,0)</f>
        <v>Bayeux</v>
      </c>
      <c r="H2589">
        <f>VLOOKUP(A2589,'REGIÕES DE SAÚDE E SEUS MUNICÍP'!$A$4:$A$5569,1,0)</f>
        <v>250180</v>
      </c>
      <c r="I2589" t="str">
        <f t="shared" si="160"/>
        <v>Mesmo município</v>
      </c>
      <c r="J2589" t="e">
        <f>VLOOKUP(D2589,'REGIÕES DE SAÚDE E SEUS MUNICÍP'!$C$4:$C$5569,1,0)</f>
        <v>#N/A</v>
      </c>
      <c r="K2589" t="e">
        <f t="shared" si="161"/>
        <v>#VALUE!</v>
      </c>
      <c r="L2589" t="str">
        <f t="shared" si="162"/>
        <v>diferente</v>
      </c>
      <c r="M2589" t="str">
        <f t="shared" si="163"/>
        <v>diferente</v>
      </c>
    </row>
    <row r="2590" spans="1:13" x14ac:dyDescent="0.25">
      <c r="A2590">
        <v>250190</v>
      </c>
      <c r="B2590" t="s">
        <v>10124</v>
      </c>
      <c r="C2590">
        <v>25002</v>
      </c>
      <c r="D2590" t="s">
        <v>10424</v>
      </c>
      <c r="E2590" t="s">
        <v>11102</v>
      </c>
      <c r="F2590" t="str">
        <f>VLOOKUP(A2590,'REGIÕES DE SAÚDE E SEUS MUNICÍP'!$A$4:$C$5569,3,0)</f>
        <v>II Núcleo Regional de Saúde</v>
      </c>
      <c r="G2590" t="str">
        <f>VLOOKUP(H2590,'REGIÕES DE SAÚDE E SEUS MUNICÍP'!$A$4:$D$5569,4,0)</f>
        <v>Belém</v>
      </c>
      <c r="H2590">
        <f>VLOOKUP(A2590,'REGIÕES DE SAÚDE E SEUS MUNICÍP'!$A$4:$A$5569,1,0)</f>
        <v>250190</v>
      </c>
      <c r="I2590" t="str">
        <f t="shared" si="160"/>
        <v>Mesmo município</v>
      </c>
      <c r="J2590" t="e">
        <f>VLOOKUP(D2590,'REGIÕES DE SAÚDE E SEUS MUNICÍP'!$C$4:$C$5569,1,0)</f>
        <v>#N/A</v>
      </c>
      <c r="K2590" t="e">
        <f t="shared" si="161"/>
        <v>#VALUE!</v>
      </c>
      <c r="L2590" t="str">
        <f t="shared" si="162"/>
        <v>diferente</v>
      </c>
      <c r="M2590" t="str">
        <f t="shared" si="163"/>
        <v>diferente</v>
      </c>
    </row>
    <row r="2591" spans="1:13" x14ac:dyDescent="0.25">
      <c r="A2591">
        <v>250200</v>
      </c>
      <c r="B2591" t="s">
        <v>10124</v>
      </c>
      <c r="C2591">
        <v>25008</v>
      </c>
      <c r="D2591" t="s">
        <v>5005</v>
      </c>
      <c r="E2591" t="s">
        <v>6959</v>
      </c>
      <c r="F2591" t="str">
        <f>VLOOKUP(A2591,'REGIÕES DE SAÚDE E SEUS MUNICÍP'!$A$4:$C$5569,3,0)</f>
        <v>VIII Núcleo Regional de Saúde</v>
      </c>
      <c r="G2591" t="str">
        <f>VLOOKUP(H2591,'REGIÕES DE SAÚDE E SEUS MUNICÍP'!$A$4:$D$5569,4,0)</f>
        <v>Belém do Brejo do Cruz</v>
      </c>
      <c r="H2591">
        <f>VLOOKUP(A2591,'REGIÕES DE SAÚDE E SEUS MUNICÍP'!$A$4:$A$5569,1,0)</f>
        <v>250200</v>
      </c>
      <c r="I2591" t="str">
        <f t="shared" si="160"/>
        <v>Mesmo município</v>
      </c>
      <c r="J2591" t="e">
        <f>VLOOKUP(D2591,'REGIÕES DE SAÚDE E SEUS MUNICÍP'!$C$4:$C$5569,1,0)</f>
        <v>#N/A</v>
      </c>
      <c r="K2591" t="e">
        <f t="shared" si="161"/>
        <v>#VALUE!</v>
      </c>
      <c r="L2591" t="str">
        <f t="shared" si="162"/>
        <v>diferente</v>
      </c>
      <c r="M2591" t="str">
        <f t="shared" si="163"/>
        <v>diferente</v>
      </c>
    </row>
    <row r="2592" spans="1:13" x14ac:dyDescent="0.25">
      <c r="A2592">
        <v>250205</v>
      </c>
      <c r="B2592" t="s">
        <v>10124</v>
      </c>
      <c r="C2592">
        <v>25009</v>
      </c>
      <c r="D2592" t="s">
        <v>2291</v>
      </c>
      <c r="E2592" t="s">
        <v>6742</v>
      </c>
      <c r="F2592" t="str">
        <f>VLOOKUP(A2592,'REGIÕES DE SAÚDE E SEUS MUNICÍP'!$A$4:$C$5569,3,0)</f>
        <v>IX Núcleo Regional de Saúde</v>
      </c>
      <c r="G2592" t="str">
        <f>VLOOKUP(H2592,'REGIÕES DE SAÚDE E SEUS MUNICÍP'!$A$4:$D$5569,4,0)</f>
        <v>Bernardino Batista</v>
      </c>
      <c r="H2592">
        <f>VLOOKUP(A2592,'REGIÕES DE SAÚDE E SEUS MUNICÍP'!$A$4:$A$5569,1,0)</f>
        <v>250205</v>
      </c>
      <c r="I2592" t="str">
        <f t="shared" si="160"/>
        <v>Mesmo município</v>
      </c>
      <c r="J2592" t="e">
        <f>VLOOKUP(D2592,'REGIÕES DE SAÚDE E SEUS MUNICÍP'!$C$4:$C$5569,1,0)</f>
        <v>#N/A</v>
      </c>
      <c r="K2592" t="e">
        <f t="shared" si="161"/>
        <v>#VALUE!</v>
      </c>
      <c r="L2592" t="str">
        <f t="shared" si="162"/>
        <v>diferente</v>
      </c>
      <c r="M2592" t="str">
        <f t="shared" si="163"/>
        <v>diferente</v>
      </c>
    </row>
    <row r="2593" spans="1:13" x14ac:dyDescent="0.25">
      <c r="A2593">
        <v>250210</v>
      </c>
      <c r="B2593" t="s">
        <v>10124</v>
      </c>
      <c r="C2593">
        <v>25007</v>
      </c>
      <c r="D2593" t="s">
        <v>7036</v>
      </c>
      <c r="E2593" t="s">
        <v>10594</v>
      </c>
      <c r="F2593" t="str">
        <f>VLOOKUP(A2593,'REGIÕES DE SAÚDE E SEUS MUNICÍP'!$A$4:$C$5569,3,0)</f>
        <v>VII Núcleo Regional de Saúde</v>
      </c>
      <c r="G2593" t="str">
        <f>VLOOKUP(H2593,'REGIÕES DE SAÚDE E SEUS MUNICÍP'!$A$4:$D$5569,4,0)</f>
        <v>Boa Ventura</v>
      </c>
      <c r="H2593">
        <f>VLOOKUP(A2593,'REGIÕES DE SAÚDE E SEUS MUNICÍP'!$A$4:$A$5569,1,0)</f>
        <v>250210</v>
      </c>
      <c r="I2593" t="str">
        <f t="shared" si="160"/>
        <v>Mesmo município</v>
      </c>
      <c r="J2593" t="e">
        <f>VLOOKUP(D2593,'REGIÕES DE SAÚDE E SEUS MUNICÍP'!$C$4:$C$5569,1,0)</f>
        <v>#N/A</v>
      </c>
      <c r="K2593" t="e">
        <f t="shared" si="161"/>
        <v>#VALUE!</v>
      </c>
      <c r="L2593" t="str">
        <f t="shared" si="162"/>
        <v>diferente</v>
      </c>
      <c r="M2593" t="str">
        <f t="shared" si="163"/>
        <v>diferente</v>
      </c>
    </row>
    <row r="2594" spans="1:13" x14ac:dyDescent="0.25">
      <c r="A2594">
        <v>250215</v>
      </c>
      <c r="B2594" t="s">
        <v>10124</v>
      </c>
      <c r="C2594">
        <v>25016</v>
      </c>
      <c r="D2594" t="s">
        <v>2774</v>
      </c>
      <c r="E2594" t="s">
        <v>5256</v>
      </c>
      <c r="F2594" t="str">
        <f>VLOOKUP(A2594,'REGIÕES DE SAÚDE E SEUS MUNICÍP'!$A$4:$C$5569,3,0)</f>
        <v>III Núcleo Regional de Saúde</v>
      </c>
      <c r="G2594" t="str">
        <f>VLOOKUP(H2594,'REGIÕES DE SAÚDE E SEUS MUNICÍP'!$A$4:$D$5569,4,0)</f>
        <v>Boa Vista</v>
      </c>
      <c r="H2594">
        <f>VLOOKUP(A2594,'REGIÕES DE SAÚDE E SEUS MUNICÍP'!$A$4:$A$5569,1,0)</f>
        <v>250215</v>
      </c>
      <c r="I2594" t="str">
        <f t="shared" si="160"/>
        <v>Mesmo município</v>
      </c>
      <c r="J2594" t="e">
        <f>VLOOKUP(D2594,'REGIÕES DE SAÚDE E SEUS MUNICÍP'!$C$4:$C$5569,1,0)</f>
        <v>#N/A</v>
      </c>
      <c r="K2594" t="e">
        <f t="shared" si="161"/>
        <v>#VALUE!</v>
      </c>
      <c r="L2594" t="str">
        <f>IF(D2594=D2595,IF(F2594=F2595,"Regiões semelhantes","Nova composição"),"diferente")</f>
        <v>diferente</v>
      </c>
      <c r="M2594" t="str">
        <f t="shared" si="163"/>
        <v>diferente</v>
      </c>
    </row>
    <row r="2595" spans="1:13" x14ac:dyDescent="0.25">
      <c r="A2595">
        <v>250220</v>
      </c>
      <c r="B2595" t="s">
        <v>10124</v>
      </c>
      <c r="C2595">
        <v>25009</v>
      </c>
      <c r="D2595" t="s">
        <v>2291</v>
      </c>
      <c r="E2595" t="s">
        <v>2219</v>
      </c>
      <c r="F2595" t="str">
        <f>VLOOKUP(A2595,'REGIÕES DE SAÚDE E SEUS MUNICÍP'!$A$4:$C$5569,3,0)</f>
        <v>IX Núcleo Regional de Saúde</v>
      </c>
      <c r="G2595" t="str">
        <f>VLOOKUP(H2595,'REGIÕES DE SAÚDE E SEUS MUNICÍP'!$A$4:$D$5569,4,0)</f>
        <v>Bom Jesus</v>
      </c>
      <c r="H2595">
        <f>VLOOKUP(A2595,'REGIÕES DE SAÚDE E SEUS MUNICÍP'!$A$4:$A$5569,1,0)</f>
        <v>250220</v>
      </c>
      <c r="I2595" t="str">
        <f t="shared" si="160"/>
        <v>Mesmo município</v>
      </c>
      <c r="J2595" t="e">
        <f>VLOOKUP(D2595,'REGIÕES DE SAÚDE E SEUS MUNICÍP'!$C$4:$C$5569,1,0)</f>
        <v>#N/A</v>
      </c>
      <c r="K2595" t="e">
        <f t="shared" si="161"/>
        <v>#VALUE!</v>
      </c>
      <c r="L2595" t="str">
        <f t="shared" si="162"/>
        <v>diferente</v>
      </c>
      <c r="M2595" t="str">
        <f>IF(F2595=F2594,"igual","diferente")</f>
        <v>diferente</v>
      </c>
    </row>
    <row r="2596" spans="1:13" x14ac:dyDescent="0.25">
      <c r="A2596">
        <v>250230</v>
      </c>
      <c r="B2596" t="s">
        <v>10124</v>
      </c>
      <c r="C2596">
        <v>25008</v>
      </c>
      <c r="D2596" t="s">
        <v>5005</v>
      </c>
      <c r="E2596" t="s">
        <v>4421</v>
      </c>
      <c r="F2596" t="str">
        <f>VLOOKUP(A2596,'REGIÕES DE SAÚDE E SEUS MUNICÍP'!$A$4:$C$5569,3,0)</f>
        <v>VIII Núcleo Regional de Saúde</v>
      </c>
      <c r="G2596" t="str">
        <f>VLOOKUP(H2596,'REGIÕES DE SAÚDE E SEUS MUNICÍP'!$A$4:$D$5569,4,0)</f>
        <v>Bom Sucesso</v>
      </c>
      <c r="H2596">
        <f>VLOOKUP(A2596,'REGIÕES DE SAÚDE E SEUS MUNICÍP'!$A$4:$A$5569,1,0)</f>
        <v>250230</v>
      </c>
      <c r="I2596" t="str">
        <f t="shared" si="160"/>
        <v>Mesmo município</v>
      </c>
      <c r="J2596" t="e">
        <f>VLOOKUP(D2596,'REGIÕES DE SAÚDE E SEUS MUNICÍP'!$C$4:$C$5569,1,0)</f>
        <v>#N/A</v>
      </c>
      <c r="K2596" t="e">
        <f t="shared" si="161"/>
        <v>#VALUE!</v>
      </c>
      <c r="L2596" t="str">
        <f t="shared" si="162"/>
        <v>diferente</v>
      </c>
      <c r="M2596" t="str">
        <f t="shared" si="163"/>
        <v>diferente</v>
      </c>
    </row>
    <row r="2597" spans="1:13" x14ac:dyDescent="0.25">
      <c r="A2597">
        <v>250240</v>
      </c>
      <c r="B2597" t="s">
        <v>10124</v>
      </c>
      <c r="C2597">
        <v>25009</v>
      </c>
      <c r="D2597" t="s">
        <v>2291</v>
      </c>
      <c r="E2597" t="s">
        <v>2992</v>
      </c>
      <c r="F2597" t="str">
        <f>VLOOKUP(A2597,'REGIÕES DE SAÚDE E SEUS MUNICÍP'!$A$4:$C$5569,3,0)</f>
        <v>IX Núcleo Regional de Saúde</v>
      </c>
      <c r="G2597" t="str">
        <f>VLOOKUP(H2597,'REGIÕES DE SAÚDE E SEUS MUNICÍP'!$A$4:$D$5569,4,0)</f>
        <v>Bonito de Santa Fé</v>
      </c>
      <c r="H2597">
        <f>VLOOKUP(A2597,'REGIÕES DE SAÚDE E SEUS MUNICÍP'!$A$4:$A$5569,1,0)</f>
        <v>250240</v>
      </c>
      <c r="I2597" t="str">
        <f t="shared" si="160"/>
        <v>Mesmo município</v>
      </c>
      <c r="J2597" t="e">
        <f>VLOOKUP(D2597,'REGIÕES DE SAÚDE E SEUS MUNICÍP'!$C$4:$C$5569,1,0)</f>
        <v>#N/A</v>
      </c>
      <c r="K2597" t="e">
        <f t="shared" si="161"/>
        <v>#VALUE!</v>
      </c>
      <c r="L2597" t="str">
        <f t="shared" si="162"/>
        <v>diferente</v>
      </c>
      <c r="M2597" t="str">
        <f t="shared" si="163"/>
        <v>diferente</v>
      </c>
    </row>
    <row r="2598" spans="1:13" x14ac:dyDescent="0.25">
      <c r="A2598">
        <v>250250</v>
      </c>
      <c r="B2598" t="s">
        <v>10124</v>
      </c>
      <c r="C2598">
        <v>25015</v>
      </c>
      <c r="D2598" t="s">
        <v>10834</v>
      </c>
      <c r="E2598" t="s">
        <v>3136</v>
      </c>
      <c r="F2598" t="str">
        <f>VLOOKUP(A2598,'REGIÕES DE SAÚDE E SEUS MUNICÍP'!$A$4:$C$5569,3,0)</f>
        <v>III Núcleo Regional de Saúde</v>
      </c>
      <c r="G2598" t="str">
        <f>VLOOKUP(H2598,'REGIÕES DE SAÚDE E SEUS MUNICÍP'!$A$4:$D$5569,4,0)</f>
        <v>Boqueirão</v>
      </c>
      <c r="H2598">
        <f>VLOOKUP(A2598,'REGIÕES DE SAÚDE E SEUS MUNICÍP'!$A$4:$A$5569,1,0)</f>
        <v>250250</v>
      </c>
      <c r="I2598" t="str">
        <f t="shared" si="160"/>
        <v>Mesmo município</v>
      </c>
      <c r="J2598" t="e">
        <f>VLOOKUP(D2598,'REGIÕES DE SAÚDE E SEUS MUNICÍP'!$C$4:$C$5569,1,0)</f>
        <v>#N/A</v>
      </c>
      <c r="K2598" t="e">
        <f t="shared" si="161"/>
        <v>#VALUE!</v>
      </c>
      <c r="L2598" t="str">
        <f t="shared" si="162"/>
        <v>diferente</v>
      </c>
      <c r="M2598" t="str">
        <f t="shared" si="163"/>
        <v>diferente</v>
      </c>
    </row>
    <row r="2599" spans="1:13" x14ac:dyDescent="0.25">
      <c r="A2599">
        <v>250270</v>
      </c>
      <c r="B2599" t="s">
        <v>10124</v>
      </c>
      <c r="C2599">
        <v>25002</v>
      </c>
      <c r="D2599" t="s">
        <v>10424</v>
      </c>
      <c r="E2599" t="s">
        <v>10475</v>
      </c>
      <c r="F2599" t="str">
        <f>VLOOKUP(A2599,'REGIÕES DE SAÚDE E SEUS MUNICÍP'!$A$4:$C$5569,3,0)</f>
        <v>II Núcleo Regional de Saúde</v>
      </c>
      <c r="G2599" t="str">
        <f>VLOOKUP(H2599,'REGIÕES DE SAÚDE E SEUS MUNICÍP'!$A$4:$D$5569,4,0)</f>
        <v>Borborema</v>
      </c>
      <c r="H2599">
        <f>VLOOKUP(A2599,'REGIÕES DE SAÚDE E SEUS MUNICÍP'!$A$4:$A$5569,1,0)</f>
        <v>250270</v>
      </c>
      <c r="I2599" t="str">
        <f t="shared" si="160"/>
        <v>Mesmo município</v>
      </c>
      <c r="J2599" t="e">
        <f>VLOOKUP(D2599,'REGIÕES DE SAÚDE E SEUS MUNICÍP'!$C$4:$C$5569,1,0)</f>
        <v>#N/A</v>
      </c>
      <c r="K2599" t="e">
        <f t="shared" si="161"/>
        <v>#VALUE!</v>
      </c>
      <c r="L2599" t="str">
        <f t="shared" si="162"/>
        <v>diferente</v>
      </c>
      <c r="M2599" t="str">
        <f t="shared" si="163"/>
        <v>diferente</v>
      </c>
    </row>
    <row r="2600" spans="1:13" x14ac:dyDescent="0.25">
      <c r="A2600">
        <v>250280</v>
      </c>
      <c r="B2600" t="s">
        <v>10124</v>
      </c>
      <c r="C2600">
        <v>25008</v>
      </c>
      <c r="D2600" t="s">
        <v>5005</v>
      </c>
      <c r="E2600" t="s">
        <v>1058</v>
      </c>
      <c r="F2600" t="str">
        <f>VLOOKUP(A2600,'REGIÕES DE SAÚDE E SEUS MUNICÍP'!$A$4:$C$5569,3,0)</f>
        <v>VIII Núcleo Regional de Saúde</v>
      </c>
      <c r="G2600" t="str">
        <f>VLOOKUP(H2600,'REGIÕES DE SAÚDE E SEUS MUNICÍP'!$A$4:$D$5569,4,0)</f>
        <v>Brejo do Cruz</v>
      </c>
      <c r="H2600">
        <f>VLOOKUP(A2600,'REGIÕES DE SAÚDE E SEUS MUNICÍP'!$A$4:$A$5569,1,0)</f>
        <v>250280</v>
      </c>
      <c r="I2600" t="str">
        <f t="shared" si="160"/>
        <v>Mesmo município</v>
      </c>
      <c r="J2600" t="e">
        <f>VLOOKUP(D2600,'REGIÕES DE SAÚDE E SEUS MUNICÍP'!$C$4:$C$5569,1,0)</f>
        <v>#N/A</v>
      </c>
      <c r="K2600" t="e">
        <f t="shared" si="161"/>
        <v>#VALUE!</v>
      </c>
      <c r="L2600" t="str">
        <f>IF(D2600=D2601,IF(F2600=F2601,"Regiões semelhantes","Nova composição"),"diferente")</f>
        <v>Regiões semelhantes</v>
      </c>
      <c r="M2600" t="str">
        <f t="shared" si="163"/>
        <v>diferente</v>
      </c>
    </row>
    <row r="2601" spans="1:13" x14ac:dyDescent="0.25">
      <c r="A2601">
        <v>250290</v>
      </c>
      <c r="B2601" t="s">
        <v>10124</v>
      </c>
      <c r="C2601">
        <v>25008</v>
      </c>
      <c r="D2601" t="s">
        <v>5005</v>
      </c>
      <c r="E2601" t="s">
        <v>10907</v>
      </c>
      <c r="F2601" t="str">
        <f>VLOOKUP(A2601,'REGIÕES DE SAÚDE E SEUS MUNICÍP'!$A$4:$C$5569,3,0)</f>
        <v>VIII Núcleo Regional de Saúde</v>
      </c>
      <c r="G2601" t="str">
        <f>VLOOKUP(H2601,'REGIÕES DE SAÚDE E SEUS MUNICÍP'!$A$4:$D$5569,4,0)</f>
        <v>Brejo dos Santos</v>
      </c>
      <c r="H2601">
        <f>VLOOKUP(A2601,'REGIÕES DE SAÚDE E SEUS MUNICÍP'!$A$4:$A$5569,1,0)</f>
        <v>250290</v>
      </c>
      <c r="I2601" t="str">
        <f t="shared" si="160"/>
        <v>Mesmo município</v>
      </c>
      <c r="J2601" t="e">
        <f>VLOOKUP(D2601,'REGIÕES DE SAÚDE E SEUS MUNICÍP'!$C$4:$C$5569,1,0)</f>
        <v>#N/A</v>
      </c>
      <c r="K2601" t="e">
        <f t="shared" si="161"/>
        <v>#VALUE!</v>
      </c>
      <c r="L2601" t="str">
        <f t="shared" si="162"/>
        <v>diferente</v>
      </c>
      <c r="M2601" t="str">
        <f>IF(F2601=F2600,"igual","diferente")</f>
        <v>igual</v>
      </c>
    </row>
    <row r="2602" spans="1:13" x14ac:dyDescent="0.25">
      <c r="A2602">
        <v>250300</v>
      </c>
      <c r="B2602" t="s">
        <v>10124</v>
      </c>
      <c r="C2602">
        <v>25001</v>
      </c>
      <c r="D2602" t="s">
        <v>7198</v>
      </c>
      <c r="E2602" t="s">
        <v>3583</v>
      </c>
      <c r="F2602" t="str">
        <f>VLOOKUP(A2602,'REGIÕES DE SAÚDE E SEUS MUNICÍP'!$A$4:$C$5569,3,0)</f>
        <v>I Núcleo Regional de Saúde</v>
      </c>
      <c r="G2602" t="str">
        <f>VLOOKUP(H2602,'REGIÕES DE SAÚDE E SEUS MUNICÍP'!$A$4:$D$5569,4,0)</f>
        <v>Caaporã</v>
      </c>
      <c r="H2602">
        <f>VLOOKUP(A2602,'REGIÕES DE SAÚDE E SEUS MUNICÍP'!$A$4:$A$5569,1,0)</f>
        <v>250300</v>
      </c>
      <c r="I2602" t="str">
        <f t="shared" si="160"/>
        <v>Mesmo município</v>
      </c>
      <c r="J2602" t="e">
        <f>VLOOKUP(D2602,'REGIÕES DE SAÚDE E SEUS MUNICÍP'!$C$4:$C$5569,1,0)</f>
        <v>#N/A</v>
      </c>
      <c r="K2602" t="e">
        <f t="shared" si="161"/>
        <v>#VALUE!</v>
      </c>
      <c r="L2602" t="str">
        <f t="shared" si="162"/>
        <v>diferente</v>
      </c>
      <c r="M2602" t="str">
        <f t="shared" si="163"/>
        <v>diferente</v>
      </c>
    </row>
    <row r="2603" spans="1:13" x14ac:dyDescent="0.25">
      <c r="A2603">
        <v>250310</v>
      </c>
      <c r="B2603" t="s">
        <v>10124</v>
      </c>
      <c r="C2603">
        <v>25015</v>
      </c>
      <c r="D2603" t="s">
        <v>10834</v>
      </c>
      <c r="E2603" t="s">
        <v>3069</v>
      </c>
      <c r="F2603" t="str">
        <f>VLOOKUP(A2603,'REGIÕES DE SAÚDE E SEUS MUNICÍP'!$A$4:$C$5569,3,0)</f>
        <v>III Núcleo Regional de Saúde</v>
      </c>
      <c r="G2603" t="str">
        <f>VLOOKUP(H2603,'REGIÕES DE SAÚDE E SEUS MUNICÍP'!$A$4:$D$5569,4,0)</f>
        <v>Cabaceiras</v>
      </c>
      <c r="H2603">
        <f>VLOOKUP(A2603,'REGIÕES DE SAÚDE E SEUS MUNICÍP'!$A$4:$A$5569,1,0)</f>
        <v>250310</v>
      </c>
      <c r="I2603" t="str">
        <f t="shared" si="160"/>
        <v>Mesmo município</v>
      </c>
      <c r="J2603" t="e">
        <f>VLOOKUP(D2603,'REGIÕES DE SAÚDE E SEUS MUNICÍP'!$C$4:$C$5569,1,0)</f>
        <v>#N/A</v>
      </c>
      <c r="K2603" t="e">
        <f t="shared" si="161"/>
        <v>#VALUE!</v>
      </c>
      <c r="L2603" t="str">
        <f t="shared" si="162"/>
        <v>diferente</v>
      </c>
      <c r="M2603" t="str">
        <f t="shared" si="163"/>
        <v>diferente</v>
      </c>
    </row>
    <row r="2604" spans="1:13" x14ac:dyDescent="0.25">
      <c r="A2604">
        <v>250320</v>
      </c>
      <c r="B2604" t="s">
        <v>10124</v>
      </c>
      <c r="C2604">
        <v>25001</v>
      </c>
      <c r="D2604" t="s">
        <v>7198</v>
      </c>
      <c r="E2604" t="s">
        <v>3953</v>
      </c>
      <c r="F2604" t="str">
        <f>VLOOKUP(A2604,'REGIÕES DE SAÚDE E SEUS MUNICÍP'!$A$4:$C$5569,3,0)</f>
        <v>I Núcleo Regional de Saúde</v>
      </c>
      <c r="G2604" t="str">
        <f>VLOOKUP(H2604,'REGIÕES DE SAÚDE E SEUS MUNICÍP'!$A$4:$D$5569,4,0)</f>
        <v>Cabedelo</v>
      </c>
      <c r="H2604">
        <f>VLOOKUP(A2604,'REGIÕES DE SAÚDE E SEUS MUNICÍP'!$A$4:$A$5569,1,0)</f>
        <v>250320</v>
      </c>
      <c r="I2604" t="str">
        <f t="shared" si="160"/>
        <v>Mesmo município</v>
      </c>
      <c r="J2604" t="e">
        <f>VLOOKUP(D2604,'REGIÕES DE SAÚDE E SEUS MUNICÍP'!$C$4:$C$5569,1,0)</f>
        <v>#N/A</v>
      </c>
      <c r="K2604" t="e">
        <f t="shared" si="161"/>
        <v>#VALUE!</v>
      </c>
      <c r="L2604" t="str">
        <f t="shared" si="162"/>
        <v>diferente</v>
      </c>
      <c r="M2604" t="str">
        <f t="shared" si="163"/>
        <v>diferente</v>
      </c>
    </row>
    <row r="2605" spans="1:13" x14ac:dyDescent="0.25">
      <c r="A2605">
        <v>250330</v>
      </c>
      <c r="B2605" t="s">
        <v>10124</v>
      </c>
      <c r="C2605">
        <v>25009</v>
      </c>
      <c r="D2605" t="s">
        <v>2291</v>
      </c>
      <c r="E2605" t="s">
        <v>4615</v>
      </c>
      <c r="F2605" t="str">
        <f>VLOOKUP(A2605,'REGIÕES DE SAÚDE E SEUS MUNICÍP'!$A$4:$C$5569,3,0)</f>
        <v>IX Núcleo Regional de Saúde</v>
      </c>
      <c r="G2605" t="str">
        <f>VLOOKUP(H2605,'REGIÕES DE SAÚDE E SEUS MUNICÍP'!$A$4:$D$5569,4,0)</f>
        <v>Cachoeira dos Índios</v>
      </c>
      <c r="H2605">
        <f>VLOOKUP(A2605,'REGIÕES DE SAÚDE E SEUS MUNICÍP'!$A$4:$A$5569,1,0)</f>
        <v>250330</v>
      </c>
      <c r="I2605" t="str">
        <f t="shared" si="160"/>
        <v>Mesmo município</v>
      </c>
      <c r="J2605" t="e">
        <f>VLOOKUP(D2605,'REGIÕES DE SAÚDE E SEUS MUNICÍP'!$C$4:$C$5569,1,0)</f>
        <v>#N/A</v>
      </c>
      <c r="K2605" t="e">
        <f t="shared" si="161"/>
        <v>#VALUE!</v>
      </c>
      <c r="L2605" t="str">
        <f t="shared" si="162"/>
        <v>diferente</v>
      </c>
      <c r="M2605" t="str">
        <f t="shared" si="163"/>
        <v>diferente</v>
      </c>
    </row>
    <row r="2606" spans="1:13" x14ac:dyDescent="0.25">
      <c r="A2606">
        <v>250340</v>
      </c>
      <c r="B2606" t="s">
        <v>10124</v>
      </c>
      <c r="C2606">
        <v>25006</v>
      </c>
      <c r="D2606" t="s">
        <v>9897</v>
      </c>
      <c r="E2606" t="s">
        <v>2153</v>
      </c>
      <c r="F2606" t="str">
        <f>VLOOKUP(A2606,'REGIÕES DE SAÚDE E SEUS MUNICÍP'!$A$4:$C$5569,3,0)</f>
        <v>VI Núcleo Regional de Saúde</v>
      </c>
      <c r="G2606" t="str">
        <f>VLOOKUP(H2606,'REGIÕES DE SAÚDE E SEUS MUNICÍP'!$A$4:$D$5569,4,0)</f>
        <v>Cacimba de Areia</v>
      </c>
      <c r="H2606">
        <f>VLOOKUP(A2606,'REGIÕES DE SAÚDE E SEUS MUNICÍP'!$A$4:$A$5569,1,0)</f>
        <v>250340</v>
      </c>
      <c r="I2606" t="str">
        <f t="shared" si="160"/>
        <v>Mesmo município</v>
      </c>
      <c r="J2606" t="e">
        <f>VLOOKUP(D2606,'REGIÕES DE SAÚDE E SEUS MUNICÍP'!$C$4:$C$5569,1,0)</f>
        <v>#N/A</v>
      </c>
      <c r="K2606" t="e">
        <f t="shared" si="161"/>
        <v>#VALUE!</v>
      </c>
      <c r="L2606" t="str">
        <f t="shared" si="162"/>
        <v>diferente</v>
      </c>
      <c r="M2606" t="str">
        <f t="shared" si="163"/>
        <v>diferente</v>
      </c>
    </row>
    <row r="2607" spans="1:13" x14ac:dyDescent="0.25">
      <c r="A2607">
        <v>250350</v>
      </c>
      <c r="B2607" t="s">
        <v>10124</v>
      </c>
      <c r="C2607">
        <v>25002</v>
      </c>
      <c r="D2607" t="s">
        <v>10424</v>
      </c>
      <c r="E2607" t="s">
        <v>10009</v>
      </c>
      <c r="F2607" t="str">
        <f>VLOOKUP(A2607,'REGIÕES DE SAÚDE E SEUS MUNICÍP'!$A$4:$C$5569,3,0)</f>
        <v>II Núcleo Regional de Saúde</v>
      </c>
      <c r="G2607" t="str">
        <f>VLOOKUP(H2607,'REGIÕES DE SAÚDE E SEUS MUNICÍP'!$A$4:$D$5569,4,0)</f>
        <v>Cacimba de Dentro</v>
      </c>
      <c r="H2607">
        <f>VLOOKUP(A2607,'REGIÕES DE SAÚDE E SEUS MUNICÍP'!$A$4:$A$5569,1,0)</f>
        <v>250350</v>
      </c>
      <c r="I2607" t="str">
        <f t="shared" si="160"/>
        <v>Mesmo município</v>
      </c>
      <c r="J2607" t="e">
        <f>VLOOKUP(D2607,'REGIÕES DE SAÚDE E SEUS MUNICÍP'!$C$4:$C$5569,1,0)</f>
        <v>#N/A</v>
      </c>
      <c r="K2607" t="e">
        <f t="shared" si="161"/>
        <v>#VALUE!</v>
      </c>
      <c r="L2607" t="str">
        <f t="shared" si="162"/>
        <v>diferente</v>
      </c>
      <c r="M2607" t="str">
        <f t="shared" si="163"/>
        <v>diferente</v>
      </c>
    </row>
    <row r="2608" spans="1:13" x14ac:dyDescent="0.25">
      <c r="A2608">
        <v>250355</v>
      </c>
      <c r="B2608" t="s">
        <v>10124</v>
      </c>
      <c r="C2608">
        <v>25006</v>
      </c>
      <c r="D2608" t="s">
        <v>9897</v>
      </c>
      <c r="E2608" t="s">
        <v>10511</v>
      </c>
      <c r="F2608" t="str">
        <f>VLOOKUP(A2608,'REGIÕES DE SAÚDE E SEUS MUNICÍP'!$A$4:$C$5569,3,0)</f>
        <v>VI Núcleo Regional de Saúde</v>
      </c>
      <c r="G2608" t="str">
        <f>VLOOKUP(H2608,'REGIÕES DE SAÚDE E SEUS MUNICÍP'!$A$4:$D$5569,4,0)</f>
        <v>Cacimbas</v>
      </c>
      <c r="H2608">
        <f>VLOOKUP(A2608,'REGIÕES DE SAÚDE E SEUS MUNICÍP'!$A$4:$A$5569,1,0)</f>
        <v>250355</v>
      </c>
      <c r="I2608" t="str">
        <f t="shared" si="160"/>
        <v>Mesmo município</v>
      </c>
      <c r="J2608" t="e">
        <f>VLOOKUP(D2608,'REGIÕES DE SAÚDE E SEUS MUNICÍP'!$C$4:$C$5569,1,0)</f>
        <v>#N/A</v>
      </c>
      <c r="K2608" t="e">
        <f t="shared" si="161"/>
        <v>#VALUE!</v>
      </c>
      <c r="L2608" t="str">
        <f t="shared" si="162"/>
        <v>diferente</v>
      </c>
      <c r="M2608" t="str">
        <f t="shared" si="163"/>
        <v>diferente</v>
      </c>
    </row>
    <row r="2609" spans="1:13" x14ac:dyDescent="0.25">
      <c r="A2609">
        <v>250360</v>
      </c>
      <c r="B2609" t="s">
        <v>10124</v>
      </c>
      <c r="C2609">
        <v>25002</v>
      </c>
      <c r="D2609" t="s">
        <v>10424</v>
      </c>
      <c r="E2609" t="s">
        <v>6074</v>
      </c>
      <c r="F2609" t="str">
        <f>VLOOKUP(A2609,'REGIÕES DE SAÚDE E SEUS MUNICÍP'!$A$4:$C$5569,3,0)</f>
        <v>II Núcleo Regional de Saúde</v>
      </c>
      <c r="G2609" t="str">
        <f>VLOOKUP(H2609,'REGIÕES DE SAÚDE E SEUS MUNICÍP'!$A$4:$D$5569,4,0)</f>
        <v>Caiçara</v>
      </c>
      <c r="H2609">
        <f>VLOOKUP(A2609,'REGIÕES DE SAÚDE E SEUS MUNICÍP'!$A$4:$A$5569,1,0)</f>
        <v>250360</v>
      </c>
      <c r="I2609" t="str">
        <f t="shared" si="160"/>
        <v>Mesmo município</v>
      </c>
      <c r="J2609" t="e">
        <f>VLOOKUP(D2609,'REGIÕES DE SAÚDE E SEUS MUNICÍP'!$C$4:$C$5569,1,0)</f>
        <v>#N/A</v>
      </c>
      <c r="K2609" t="e">
        <f t="shared" si="161"/>
        <v>#VALUE!</v>
      </c>
      <c r="L2609" t="str">
        <f t="shared" si="162"/>
        <v>diferente</v>
      </c>
      <c r="M2609" t="str">
        <f t="shared" si="163"/>
        <v>diferente</v>
      </c>
    </row>
    <row r="2610" spans="1:13" x14ac:dyDescent="0.25">
      <c r="A2610">
        <v>250370</v>
      </c>
      <c r="B2610" t="s">
        <v>10124</v>
      </c>
      <c r="C2610">
        <v>25009</v>
      </c>
      <c r="D2610" t="s">
        <v>2291</v>
      </c>
      <c r="E2610" t="s">
        <v>7145</v>
      </c>
      <c r="F2610" t="str">
        <f>VLOOKUP(A2610,'REGIÕES DE SAÚDE E SEUS MUNICÍP'!$A$4:$C$5569,3,0)</f>
        <v>IX Núcleo Regional de Saúde</v>
      </c>
      <c r="G2610" t="str">
        <f>VLOOKUP(H2610,'REGIÕES DE SAÚDE E SEUS MUNICÍP'!$A$4:$D$5569,4,0)</f>
        <v>Cajazeiras</v>
      </c>
      <c r="H2610">
        <f>VLOOKUP(A2610,'REGIÕES DE SAÚDE E SEUS MUNICÍP'!$A$4:$A$5569,1,0)</f>
        <v>250370</v>
      </c>
      <c r="I2610" t="str">
        <f t="shared" si="160"/>
        <v>Mesmo município</v>
      </c>
      <c r="J2610" t="e">
        <f>VLOOKUP(D2610,'REGIÕES DE SAÚDE E SEUS MUNICÍP'!$C$4:$C$5569,1,0)</f>
        <v>#N/A</v>
      </c>
      <c r="K2610" t="e">
        <f t="shared" si="161"/>
        <v>#VALUE!</v>
      </c>
      <c r="L2610" t="str">
        <f t="shared" si="162"/>
        <v>diferente</v>
      </c>
      <c r="M2610" t="str">
        <f t="shared" si="163"/>
        <v>diferente</v>
      </c>
    </row>
    <row r="2611" spans="1:13" x14ac:dyDescent="0.25">
      <c r="A2611">
        <v>250375</v>
      </c>
      <c r="B2611" t="s">
        <v>10124</v>
      </c>
      <c r="C2611">
        <v>25013</v>
      </c>
      <c r="D2611" t="s">
        <v>5042</v>
      </c>
      <c r="E2611" t="s">
        <v>790</v>
      </c>
      <c r="F2611" t="str">
        <f>VLOOKUP(A2611,'REGIÕES DE SAÚDE E SEUS MUNICÍP'!$A$4:$C$5569,3,0)</f>
        <v>X Núcleo Regional de Saúde</v>
      </c>
      <c r="G2611" t="str">
        <f>VLOOKUP(H2611,'REGIÕES DE SAÚDE E SEUS MUNICÍP'!$A$4:$D$5569,4,0)</f>
        <v>Cajazeirinhas</v>
      </c>
      <c r="H2611">
        <f>VLOOKUP(A2611,'REGIÕES DE SAÚDE E SEUS MUNICÍP'!$A$4:$A$5569,1,0)</f>
        <v>250375</v>
      </c>
      <c r="I2611" t="str">
        <f t="shared" si="160"/>
        <v>Mesmo município</v>
      </c>
      <c r="J2611" t="e">
        <f>VLOOKUP(D2611,'REGIÕES DE SAÚDE E SEUS MUNICÍP'!$C$4:$C$5569,1,0)</f>
        <v>#N/A</v>
      </c>
      <c r="K2611" t="e">
        <f t="shared" si="161"/>
        <v>#VALUE!</v>
      </c>
      <c r="L2611" t="str">
        <f>IF(D2611=D2612,IF(F2611=F2612,"Regiões semelhantes","Nova composição"),"diferente")</f>
        <v>diferente</v>
      </c>
      <c r="M2611" t="str">
        <f t="shared" si="163"/>
        <v>diferente</v>
      </c>
    </row>
    <row r="2612" spans="1:13" x14ac:dyDescent="0.25">
      <c r="A2612">
        <v>250380</v>
      </c>
      <c r="B2612" t="s">
        <v>10124</v>
      </c>
      <c r="C2612">
        <v>25012</v>
      </c>
      <c r="D2612" t="s">
        <v>2243</v>
      </c>
      <c r="E2612" t="s">
        <v>8413</v>
      </c>
      <c r="F2612" t="str">
        <f>VLOOKUP(A2612,'REGIÕES DE SAÚDE E SEUS MUNICÍP'!$A$4:$C$5569,3,0)</f>
        <v>XII Núcleo Regional de Saúde</v>
      </c>
      <c r="G2612" t="str">
        <f>VLOOKUP(H2612,'REGIÕES DE SAÚDE E SEUS MUNICÍP'!$A$4:$D$5569,4,0)</f>
        <v>Caldas Brandão</v>
      </c>
      <c r="H2612">
        <f>VLOOKUP(A2612,'REGIÕES DE SAÚDE E SEUS MUNICÍP'!$A$4:$A$5569,1,0)</f>
        <v>250380</v>
      </c>
      <c r="I2612" t="str">
        <f t="shared" si="160"/>
        <v>Mesmo município</v>
      </c>
      <c r="J2612" t="e">
        <f>VLOOKUP(D2612,'REGIÕES DE SAÚDE E SEUS MUNICÍP'!$C$4:$C$5569,1,0)</f>
        <v>#N/A</v>
      </c>
      <c r="K2612" t="e">
        <f t="shared" si="161"/>
        <v>#VALUE!</v>
      </c>
      <c r="L2612" t="str">
        <f t="shared" si="162"/>
        <v>diferente</v>
      </c>
      <c r="M2612" t="str">
        <f>IF(F2612=F2611,"igual","diferente")</f>
        <v>diferente</v>
      </c>
    </row>
    <row r="2613" spans="1:13" x14ac:dyDescent="0.25">
      <c r="A2613">
        <v>250390</v>
      </c>
      <c r="B2613" t="s">
        <v>10124</v>
      </c>
      <c r="C2613">
        <v>25005</v>
      </c>
      <c r="D2613" t="s">
        <v>1726</v>
      </c>
      <c r="E2613" t="s">
        <v>7062</v>
      </c>
      <c r="F2613" t="str">
        <f>VLOOKUP(A2613,'REGIÕES DE SAÚDE E SEUS MUNICÍP'!$A$4:$C$5569,3,0)</f>
        <v>V Núcleo Regional de Saúde</v>
      </c>
      <c r="G2613" t="str">
        <f>VLOOKUP(H2613,'REGIÕES DE SAÚDE E SEUS MUNICÍP'!$A$4:$D$5569,4,0)</f>
        <v>Camalaú</v>
      </c>
      <c r="H2613">
        <f>VLOOKUP(A2613,'REGIÕES DE SAÚDE E SEUS MUNICÍP'!$A$4:$A$5569,1,0)</f>
        <v>250390</v>
      </c>
      <c r="I2613" t="str">
        <f t="shared" si="160"/>
        <v>Mesmo município</v>
      </c>
      <c r="J2613" t="e">
        <f>VLOOKUP(D2613,'REGIÕES DE SAÚDE E SEUS MUNICÍP'!$C$4:$C$5569,1,0)</f>
        <v>#N/A</v>
      </c>
      <c r="K2613" t="e">
        <f t="shared" si="161"/>
        <v>#VALUE!</v>
      </c>
      <c r="L2613" t="str">
        <f t="shared" si="162"/>
        <v>diferente</v>
      </c>
      <c r="M2613" t="str">
        <f t="shared" si="163"/>
        <v>diferente</v>
      </c>
    </row>
    <row r="2614" spans="1:13" x14ac:dyDescent="0.25">
      <c r="A2614">
        <v>250400</v>
      </c>
      <c r="B2614" t="s">
        <v>10124</v>
      </c>
      <c r="C2614">
        <v>25016</v>
      </c>
      <c r="D2614" t="s">
        <v>2774</v>
      </c>
      <c r="E2614" t="s">
        <v>7460</v>
      </c>
      <c r="F2614" t="str">
        <f>VLOOKUP(A2614,'REGIÕES DE SAÚDE E SEUS MUNICÍP'!$A$4:$C$5569,3,0)</f>
        <v>III Núcleo Regional de Saúde</v>
      </c>
      <c r="G2614" t="str">
        <f>VLOOKUP(H2614,'REGIÕES DE SAÚDE E SEUS MUNICÍP'!$A$4:$D$5569,4,0)</f>
        <v>Campina Grande</v>
      </c>
      <c r="H2614">
        <f>VLOOKUP(A2614,'REGIÕES DE SAÚDE E SEUS MUNICÍP'!$A$4:$A$5569,1,0)</f>
        <v>250400</v>
      </c>
      <c r="I2614" t="str">
        <f t="shared" si="160"/>
        <v>Mesmo município</v>
      </c>
      <c r="J2614" t="e">
        <f>VLOOKUP(D2614,'REGIÕES DE SAÚDE E SEUS MUNICÍP'!$C$4:$C$5569,1,0)</f>
        <v>#N/A</v>
      </c>
      <c r="K2614" t="e">
        <f t="shared" si="161"/>
        <v>#VALUE!</v>
      </c>
      <c r="L2614" t="str">
        <f t="shared" si="162"/>
        <v>diferente</v>
      </c>
      <c r="M2614" t="str">
        <f t="shared" si="163"/>
        <v>diferente</v>
      </c>
    </row>
    <row r="2615" spans="1:13" x14ac:dyDescent="0.25">
      <c r="A2615">
        <v>250403</v>
      </c>
      <c r="B2615" t="s">
        <v>10124</v>
      </c>
      <c r="C2615">
        <v>25014</v>
      </c>
      <c r="D2615" t="s">
        <v>8232</v>
      </c>
      <c r="E2615" t="s">
        <v>3139</v>
      </c>
      <c r="F2615" t="str">
        <f>VLOOKUP(A2615,'REGIÕES DE SAÚDE E SEUS MUNICÍP'!$A$4:$C$5569,3,0)</f>
        <v>I Núcleo Regional de Saúde</v>
      </c>
      <c r="G2615" t="str">
        <f>VLOOKUP(H2615,'REGIÕES DE SAÚDE E SEUS MUNICÍP'!$A$4:$D$5569,4,0)</f>
        <v>Capim</v>
      </c>
      <c r="H2615">
        <f>VLOOKUP(A2615,'REGIÕES DE SAÚDE E SEUS MUNICÍP'!$A$4:$A$5569,1,0)</f>
        <v>250403</v>
      </c>
      <c r="I2615" t="str">
        <f t="shared" si="160"/>
        <v>Mesmo município</v>
      </c>
      <c r="J2615" t="e">
        <f>VLOOKUP(D2615,'REGIÕES DE SAÚDE E SEUS MUNICÍP'!$C$4:$C$5569,1,0)</f>
        <v>#N/A</v>
      </c>
      <c r="K2615" t="e">
        <f t="shared" si="161"/>
        <v>#VALUE!</v>
      </c>
      <c r="L2615" t="str">
        <f t="shared" si="162"/>
        <v>diferente</v>
      </c>
      <c r="M2615" t="str">
        <f t="shared" si="163"/>
        <v>diferente</v>
      </c>
    </row>
    <row r="2616" spans="1:13" x14ac:dyDescent="0.25">
      <c r="A2616">
        <v>250407</v>
      </c>
      <c r="B2616" t="s">
        <v>10124</v>
      </c>
      <c r="C2616">
        <v>25005</v>
      </c>
      <c r="D2616" t="s">
        <v>1726</v>
      </c>
      <c r="E2616" t="s">
        <v>881</v>
      </c>
      <c r="F2616" t="str">
        <f>VLOOKUP(A2616,'REGIÕES DE SAÚDE E SEUS MUNICÍP'!$A$4:$C$5569,3,0)</f>
        <v>V Núcleo Regional de Saúde</v>
      </c>
      <c r="G2616" t="str">
        <f>VLOOKUP(H2616,'REGIÕES DE SAÚDE E SEUS MUNICÍP'!$A$4:$D$5569,4,0)</f>
        <v>Caraúbas</v>
      </c>
      <c r="H2616">
        <f>VLOOKUP(A2616,'REGIÕES DE SAÚDE E SEUS MUNICÍP'!$A$4:$A$5569,1,0)</f>
        <v>250407</v>
      </c>
      <c r="I2616" t="str">
        <f t="shared" si="160"/>
        <v>Mesmo município</v>
      </c>
      <c r="J2616" t="e">
        <f>VLOOKUP(D2616,'REGIÕES DE SAÚDE E SEUS MUNICÍP'!$C$4:$C$5569,1,0)</f>
        <v>#N/A</v>
      </c>
      <c r="K2616" t="e">
        <f t="shared" si="161"/>
        <v>#VALUE!</v>
      </c>
      <c r="L2616" t="str">
        <f t="shared" si="162"/>
        <v>diferente</v>
      </c>
      <c r="M2616" t="str">
        <f t="shared" si="163"/>
        <v>diferente</v>
      </c>
    </row>
    <row r="2617" spans="1:13" x14ac:dyDescent="0.25">
      <c r="A2617">
        <v>250410</v>
      </c>
      <c r="B2617" t="s">
        <v>10124</v>
      </c>
      <c r="C2617">
        <v>25009</v>
      </c>
      <c r="D2617" t="s">
        <v>2291</v>
      </c>
      <c r="E2617" t="s">
        <v>3083</v>
      </c>
      <c r="F2617" t="str">
        <f>VLOOKUP(A2617,'REGIÕES DE SAÚDE E SEUS MUNICÍP'!$A$4:$C$5569,3,0)</f>
        <v>IX Núcleo Regional de Saúde</v>
      </c>
      <c r="G2617" t="str">
        <f>VLOOKUP(H2617,'REGIÕES DE SAÚDE E SEUS MUNICÍP'!$A$4:$D$5569,4,0)</f>
        <v>Carrapateira</v>
      </c>
      <c r="H2617">
        <f>VLOOKUP(A2617,'REGIÕES DE SAÚDE E SEUS MUNICÍP'!$A$4:$A$5569,1,0)</f>
        <v>250410</v>
      </c>
      <c r="I2617" t="str">
        <f t="shared" si="160"/>
        <v>Mesmo município</v>
      </c>
      <c r="J2617" t="e">
        <f>VLOOKUP(D2617,'REGIÕES DE SAÚDE E SEUS MUNICÍP'!$C$4:$C$5569,1,0)</f>
        <v>#N/A</v>
      </c>
      <c r="K2617" t="e">
        <f t="shared" si="161"/>
        <v>#VALUE!</v>
      </c>
      <c r="L2617" t="str">
        <f t="shared" si="162"/>
        <v>diferente</v>
      </c>
      <c r="M2617" t="str">
        <f t="shared" si="163"/>
        <v>diferente</v>
      </c>
    </row>
    <row r="2618" spans="1:13" x14ac:dyDescent="0.25">
      <c r="A2618">
        <v>250415</v>
      </c>
      <c r="B2618" t="s">
        <v>10124</v>
      </c>
      <c r="C2618">
        <v>25002</v>
      </c>
      <c r="D2618" t="s">
        <v>10424</v>
      </c>
      <c r="E2618" t="s">
        <v>6529</v>
      </c>
      <c r="F2618" t="str">
        <f>VLOOKUP(A2618,'REGIÕES DE SAÚDE E SEUS MUNICÍP'!$A$4:$C$5569,3,0)</f>
        <v>II Núcleo Regional de Saúde</v>
      </c>
      <c r="G2618" t="str">
        <f>VLOOKUP(H2618,'REGIÕES DE SAÚDE E SEUS MUNICÍP'!$A$4:$D$5569,4,0)</f>
        <v>Casserengue</v>
      </c>
      <c r="H2618">
        <f>VLOOKUP(A2618,'REGIÕES DE SAÚDE E SEUS MUNICÍP'!$A$4:$A$5569,1,0)</f>
        <v>250415</v>
      </c>
      <c r="I2618" t="str">
        <f t="shared" si="160"/>
        <v>Mesmo município</v>
      </c>
      <c r="J2618" t="e">
        <f>VLOOKUP(D2618,'REGIÕES DE SAÚDE E SEUS MUNICÍP'!$C$4:$C$5569,1,0)</f>
        <v>#N/A</v>
      </c>
      <c r="K2618" t="e">
        <f t="shared" si="161"/>
        <v>#VALUE!</v>
      </c>
      <c r="L2618" t="str">
        <f t="shared" si="162"/>
        <v>diferente</v>
      </c>
      <c r="M2618" t="str">
        <f t="shared" si="163"/>
        <v>diferente</v>
      </c>
    </row>
    <row r="2619" spans="1:13" x14ac:dyDescent="0.25">
      <c r="A2619">
        <v>250420</v>
      </c>
      <c r="B2619" t="s">
        <v>10124</v>
      </c>
      <c r="C2619">
        <v>25006</v>
      </c>
      <c r="D2619" t="s">
        <v>9897</v>
      </c>
      <c r="E2619" t="s">
        <v>2683</v>
      </c>
      <c r="F2619" t="str">
        <f>VLOOKUP(A2619,'REGIÕES DE SAÚDE E SEUS MUNICÍP'!$A$4:$C$5569,3,0)</f>
        <v>VI Núcleo Regional de Saúde</v>
      </c>
      <c r="G2619" t="str">
        <f>VLOOKUP(H2619,'REGIÕES DE SAÚDE E SEUS MUNICÍP'!$A$4:$D$5569,4,0)</f>
        <v>Catingueira</v>
      </c>
      <c r="H2619">
        <f>VLOOKUP(A2619,'REGIÕES DE SAÚDE E SEUS MUNICÍP'!$A$4:$A$5569,1,0)</f>
        <v>250420</v>
      </c>
      <c r="I2619" t="str">
        <f t="shared" si="160"/>
        <v>Mesmo município</v>
      </c>
      <c r="J2619" t="e">
        <f>VLOOKUP(D2619,'REGIÕES DE SAÚDE E SEUS MUNICÍP'!$C$4:$C$5569,1,0)</f>
        <v>#N/A</v>
      </c>
      <c r="K2619" t="e">
        <f t="shared" si="161"/>
        <v>#VALUE!</v>
      </c>
      <c r="L2619" t="str">
        <f t="shared" si="162"/>
        <v>diferente</v>
      </c>
      <c r="M2619" t="str">
        <f t="shared" si="163"/>
        <v>diferente</v>
      </c>
    </row>
    <row r="2620" spans="1:13" x14ac:dyDescent="0.25">
      <c r="A2620">
        <v>250430</v>
      </c>
      <c r="B2620" t="s">
        <v>10124</v>
      </c>
      <c r="C2620">
        <v>25008</v>
      </c>
      <c r="D2620" t="s">
        <v>5005</v>
      </c>
      <c r="E2620" t="s">
        <v>3698</v>
      </c>
      <c r="F2620" t="str">
        <f>VLOOKUP(A2620,'REGIÕES DE SAÚDE E SEUS MUNICÍP'!$A$4:$C$5569,3,0)</f>
        <v>VIII Núcleo Regional de Saúde</v>
      </c>
      <c r="G2620" t="str">
        <f>VLOOKUP(H2620,'REGIÕES DE SAÚDE E SEUS MUNICÍP'!$A$4:$D$5569,4,0)</f>
        <v>Catolé do Rocha</v>
      </c>
      <c r="H2620">
        <f>VLOOKUP(A2620,'REGIÕES DE SAÚDE E SEUS MUNICÍP'!$A$4:$A$5569,1,0)</f>
        <v>250430</v>
      </c>
      <c r="I2620" t="str">
        <f t="shared" si="160"/>
        <v>Mesmo município</v>
      </c>
      <c r="J2620" t="e">
        <f>VLOOKUP(D2620,'REGIÕES DE SAÚDE E SEUS MUNICÍP'!$C$4:$C$5569,1,0)</f>
        <v>#N/A</v>
      </c>
      <c r="K2620" t="e">
        <f t="shared" si="161"/>
        <v>#VALUE!</v>
      </c>
      <c r="L2620" t="str">
        <f t="shared" si="162"/>
        <v>diferente</v>
      </c>
      <c r="M2620" t="str">
        <f t="shared" si="163"/>
        <v>diferente</v>
      </c>
    </row>
    <row r="2621" spans="1:13" x14ac:dyDescent="0.25">
      <c r="A2621">
        <v>250435</v>
      </c>
      <c r="B2621" t="s">
        <v>10124</v>
      </c>
      <c r="C2621">
        <v>25015</v>
      </c>
      <c r="D2621" t="s">
        <v>10834</v>
      </c>
      <c r="E2621" t="s">
        <v>2526</v>
      </c>
      <c r="F2621" t="str">
        <f>VLOOKUP(A2621,'REGIÕES DE SAÚDE E SEUS MUNICÍP'!$A$4:$C$5569,3,0)</f>
        <v>III Núcleo Regional de Saúde</v>
      </c>
      <c r="G2621" t="str">
        <f>VLOOKUP(H2621,'REGIÕES DE SAÚDE E SEUS MUNICÍP'!$A$4:$D$5569,4,0)</f>
        <v>Caturité</v>
      </c>
      <c r="H2621">
        <f>VLOOKUP(A2621,'REGIÕES DE SAÚDE E SEUS MUNICÍP'!$A$4:$A$5569,1,0)</f>
        <v>250435</v>
      </c>
      <c r="I2621" t="str">
        <f t="shared" si="160"/>
        <v>Mesmo município</v>
      </c>
      <c r="J2621" t="e">
        <f>VLOOKUP(D2621,'REGIÕES DE SAÚDE E SEUS MUNICÍP'!$C$4:$C$5569,1,0)</f>
        <v>#N/A</v>
      </c>
      <c r="K2621" t="e">
        <f t="shared" si="161"/>
        <v>#VALUE!</v>
      </c>
      <c r="L2621" t="str">
        <f t="shared" si="162"/>
        <v>diferente</v>
      </c>
      <c r="M2621" t="str">
        <f t="shared" si="163"/>
        <v>diferente</v>
      </c>
    </row>
    <row r="2622" spans="1:13" x14ac:dyDescent="0.25">
      <c r="A2622">
        <v>250440</v>
      </c>
      <c r="B2622" t="s">
        <v>10124</v>
      </c>
      <c r="C2622">
        <v>25007</v>
      </c>
      <c r="D2622" t="s">
        <v>7036</v>
      </c>
      <c r="E2622" t="s">
        <v>8397</v>
      </c>
      <c r="F2622" t="str">
        <f>VLOOKUP(A2622,'REGIÕES DE SAÚDE E SEUS MUNICÍP'!$A$4:$C$5569,3,0)</f>
        <v>VII Núcleo Regional de Saúde</v>
      </c>
      <c r="G2622" t="str">
        <f>VLOOKUP(H2622,'REGIÕES DE SAÚDE E SEUS MUNICÍP'!$A$4:$D$5569,4,0)</f>
        <v>Conceição</v>
      </c>
      <c r="H2622">
        <f>VLOOKUP(A2622,'REGIÕES DE SAÚDE E SEUS MUNICÍP'!$A$4:$A$5569,1,0)</f>
        <v>250440</v>
      </c>
      <c r="I2622" t="str">
        <f t="shared" si="160"/>
        <v>Mesmo município</v>
      </c>
      <c r="J2622" t="e">
        <f>VLOOKUP(D2622,'REGIÕES DE SAÚDE E SEUS MUNICÍP'!$C$4:$C$5569,1,0)</f>
        <v>#N/A</v>
      </c>
      <c r="K2622" t="e">
        <f t="shared" si="161"/>
        <v>#VALUE!</v>
      </c>
      <c r="L2622" t="str">
        <f t="shared" si="162"/>
        <v>diferente</v>
      </c>
      <c r="M2622" t="str">
        <f t="shared" si="163"/>
        <v>diferente</v>
      </c>
    </row>
    <row r="2623" spans="1:13" x14ac:dyDescent="0.25">
      <c r="A2623">
        <v>250450</v>
      </c>
      <c r="B2623" t="s">
        <v>10124</v>
      </c>
      <c r="C2623">
        <v>25006</v>
      </c>
      <c r="D2623" t="s">
        <v>9897</v>
      </c>
      <c r="E2623" t="s">
        <v>10412</v>
      </c>
      <c r="F2623" t="str">
        <f>VLOOKUP(A2623,'REGIÕES DE SAÚDE E SEUS MUNICÍP'!$A$4:$C$5569,3,0)</f>
        <v>VI Núcleo Regional de Saúde</v>
      </c>
      <c r="G2623" t="str">
        <f>VLOOKUP(H2623,'REGIÕES DE SAÚDE E SEUS MUNICÍP'!$A$4:$D$5569,4,0)</f>
        <v>Condado</v>
      </c>
      <c r="H2623">
        <f>VLOOKUP(A2623,'REGIÕES DE SAÚDE E SEUS MUNICÍP'!$A$4:$A$5569,1,0)</f>
        <v>250450</v>
      </c>
      <c r="I2623" t="str">
        <f t="shared" si="160"/>
        <v>Mesmo município</v>
      </c>
      <c r="J2623" t="e">
        <f>VLOOKUP(D2623,'REGIÕES DE SAÚDE E SEUS MUNICÍP'!$C$4:$C$5569,1,0)</f>
        <v>#N/A</v>
      </c>
      <c r="K2623" t="e">
        <f t="shared" si="161"/>
        <v>#VALUE!</v>
      </c>
      <c r="L2623" t="str">
        <f t="shared" si="162"/>
        <v>diferente</v>
      </c>
      <c r="M2623" t="str">
        <f t="shared" si="163"/>
        <v>diferente</v>
      </c>
    </row>
    <row r="2624" spans="1:13" x14ac:dyDescent="0.25">
      <c r="A2624">
        <v>250460</v>
      </c>
      <c r="B2624" t="s">
        <v>10124</v>
      </c>
      <c r="C2624">
        <v>25001</v>
      </c>
      <c r="D2624" t="s">
        <v>7198</v>
      </c>
      <c r="E2624" t="s">
        <v>4930</v>
      </c>
      <c r="F2624" t="str">
        <f>VLOOKUP(A2624,'REGIÕES DE SAÚDE E SEUS MUNICÍP'!$A$4:$C$5569,3,0)</f>
        <v>I Núcleo Regional de Saúde</v>
      </c>
      <c r="G2624" t="str">
        <f>VLOOKUP(H2624,'REGIÕES DE SAÚDE E SEUS MUNICÍP'!$A$4:$D$5569,4,0)</f>
        <v>Conde</v>
      </c>
      <c r="H2624">
        <f>VLOOKUP(A2624,'REGIÕES DE SAÚDE E SEUS MUNICÍP'!$A$4:$A$5569,1,0)</f>
        <v>250460</v>
      </c>
      <c r="I2624" t="str">
        <f t="shared" si="160"/>
        <v>Mesmo município</v>
      </c>
      <c r="J2624" t="e">
        <f>VLOOKUP(D2624,'REGIÕES DE SAÚDE E SEUS MUNICÍP'!$C$4:$C$5569,1,0)</f>
        <v>#N/A</v>
      </c>
      <c r="K2624" t="e">
        <f t="shared" si="161"/>
        <v>#VALUE!</v>
      </c>
      <c r="L2624" t="str">
        <f t="shared" si="162"/>
        <v>diferente</v>
      </c>
      <c r="M2624" t="str">
        <f t="shared" si="163"/>
        <v>diferente</v>
      </c>
    </row>
    <row r="2625" spans="1:13" x14ac:dyDescent="0.25">
      <c r="A2625">
        <v>250470</v>
      </c>
      <c r="B2625" t="s">
        <v>10124</v>
      </c>
      <c r="C2625">
        <v>25005</v>
      </c>
      <c r="D2625" t="s">
        <v>1726</v>
      </c>
      <c r="E2625" t="s">
        <v>7612</v>
      </c>
      <c r="F2625" t="str">
        <f>VLOOKUP(A2625,'REGIÕES DE SAÚDE E SEUS MUNICÍP'!$A$4:$C$5569,3,0)</f>
        <v>V Núcleo Regional de Saúde</v>
      </c>
      <c r="G2625" t="str">
        <f>VLOOKUP(H2625,'REGIÕES DE SAÚDE E SEUS MUNICÍP'!$A$4:$D$5569,4,0)</f>
        <v>Congo</v>
      </c>
      <c r="H2625">
        <f>VLOOKUP(A2625,'REGIÕES DE SAÚDE E SEUS MUNICÍP'!$A$4:$A$5569,1,0)</f>
        <v>250470</v>
      </c>
      <c r="I2625" t="str">
        <f t="shared" si="160"/>
        <v>Mesmo município</v>
      </c>
      <c r="J2625" t="e">
        <f>VLOOKUP(D2625,'REGIÕES DE SAÚDE E SEUS MUNICÍP'!$C$4:$C$5569,1,0)</f>
        <v>#N/A</v>
      </c>
      <c r="K2625" t="e">
        <f t="shared" si="161"/>
        <v>#VALUE!</v>
      </c>
      <c r="L2625" t="str">
        <f>IF(D2625=D2626,IF(F2625=F2626,"Regiões semelhantes","Nova composição"),"diferente")</f>
        <v>diferente</v>
      </c>
      <c r="M2625" t="str">
        <f t="shared" si="163"/>
        <v>diferente</v>
      </c>
    </row>
    <row r="2626" spans="1:13" x14ac:dyDescent="0.25">
      <c r="A2626">
        <v>250480</v>
      </c>
      <c r="B2626" t="s">
        <v>10124</v>
      </c>
      <c r="C2626">
        <v>25007</v>
      </c>
      <c r="D2626" t="s">
        <v>7036</v>
      </c>
      <c r="E2626" t="s">
        <v>4549</v>
      </c>
      <c r="F2626" t="str">
        <f>VLOOKUP(A2626,'REGIÕES DE SAÚDE E SEUS MUNICÍP'!$A$4:$C$5569,3,0)</f>
        <v>VII Núcleo Regional de Saúde</v>
      </c>
      <c r="G2626" t="str">
        <f>VLOOKUP(H2626,'REGIÕES DE SAÚDE E SEUS MUNICÍP'!$A$4:$D$5569,4,0)</f>
        <v>Coremas</v>
      </c>
      <c r="H2626">
        <f>VLOOKUP(A2626,'REGIÕES DE SAÚDE E SEUS MUNICÍP'!$A$4:$A$5569,1,0)</f>
        <v>250480</v>
      </c>
      <c r="I2626" t="str">
        <f t="shared" si="160"/>
        <v>Mesmo município</v>
      </c>
      <c r="J2626" t="e">
        <f>VLOOKUP(D2626,'REGIÕES DE SAÚDE E SEUS MUNICÍP'!$C$4:$C$5569,1,0)</f>
        <v>#N/A</v>
      </c>
      <c r="K2626" t="e">
        <f t="shared" si="161"/>
        <v>#VALUE!</v>
      </c>
      <c r="L2626" t="str">
        <f t="shared" si="162"/>
        <v>diferente</v>
      </c>
      <c r="M2626" t="str">
        <f>IF(F2626=F2625,"igual","diferente")</f>
        <v>diferente</v>
      </c>
    </row>
    <row r="2627" spans="1:13" x14ac:dyDescent="0.25">
      <c r="A2627">
        <v>250485</v>
      </c>
      <c r="B2627" t="s">
        <v>10124</v>
      </c>
      <c r="C2627">
        <v>25005</v>
      </c>
      <c r="D2627" t="s">
        <v>1726</v>
      </c>
      <c r="E2627" t="s">
        <v>664</v>
      </c>
      <c r="F2627" t="str">
        <f>VLOOKUP(A2627,'REGIÕES DE SAÚDE E SEUS MUNICÍP'!$A$4:$C$5569,3,0)</f>
        <v>V Núcleo Regional de Saúde</v>
      </c>
      <c r="G2627" t="str">
        <f>VLOOKUP(H2627,'REGIÕES DE SAÚDE E SEUS MUNICÍP'!$A$4:$D$5569,4,0)</f>
        <v>Coxixola</v>
      </c>
      <c r="H2627">
        <f>VLOOKUP(A2627,'REGIÕES DE SAÚDE E SEUS MUNICÍP'!$A$4:$A$5569,1,0)</f>
        <v>250485</v>
      </c>
      <c r="I2627" t="str">
        <f t="shared" ref="I2627:I2690" si="164">IF(G2627=E2627,"Mesmo município","Município diferente")</f>
        <v>Mesmo município</v>
      </c>
      <c r="J2627" t="e">
        <f>VLOOKUP(D2627,'REGIÕES DE SAÚDE E SEUS MUNICÍP'!$C$4:$C$5569,1,0)</f>
        <v>#N/A</v>
      </c>
      <c r="K2627" t="e">
        <f t="shared" si="161"/>
        <v>#VALUE!</v>
      </c>
      <c r="L2627" t="str">
        <f t="shared" si="162"/>
        <v>diferente</v>
      </c>
      <c r="M2627" t="str">
        <f t="shared" si="163"/>
        <v>diferente</v>
      </c>
    </row>
    <row r="2628" spans="1:13" x14ac:dyDescent="0.25">
      <c r="A2628">
        <v>250490</v>
      </c>
      <c r="B2628" t="s">
        <v>10124</v>
      </c>
      <c r="C2628">
        <v>25001</v>
      </c>
      <c r="D2628" t="s">
        <v>7198</v>
      </c>
      <c r="E2628" t="s">
        <v>5083</v>
      </c>
      <c r="F2628" t="str">
        <f>VLOOKUP(A2628,'REGIÕES DE SAÚDE E SEUS MUNICÍP'!$A$4:$C$5569,3,0)</f>
        <v>I Núcleo Regional de Saúde</v>
      </c>
      <c r="G2628" t="str">
        <f>VLOOKUP(H2628,'REGIÕES DE SAÚDE E SEUS MUNICÍP'!$A$4:$D$5569,4,0)</f>
        <v>Cruz do Espírito Santo</v>
      </c>
      <c r="H2628">
        <f>VLOOKUP(A2628,'REGIÕES DE SAÚDE E SEUS MUNICÍP'!$A$4:$A$5569,1,0)</f>
        <v>250490</v>
      </c>
      <c r="I2628" t="str">
        <f t="shared" si="164"/>
        <v>Mesmo município</v>
      </c>
      <c r="J2628" t="e">
        <f>VLOOKUP(D2628,'REGIÕES DE SAÚDE E SEUS MUNICÍP'!$C$4:$C$5569,1,0)</f>
        <v>#N/A</v>
      </c>
      <c r="K2628" t="e">
        <f t="shared" ref="K2628:K2691" si="165">SEARCH(F2628,D2628)</f>
        <v>#VALUE!</v>
      </c>
      <c r="L2628" t="str">
        <f t="shared" ref="L2628:L2691" si="166">IF(D2628=D2629,IF(F2628=F2629,"Regiões semelhantes","Nova composição"),"diferente")</f>
        <v>diferente</v>
      </c>
      <c r="M2628" t="str">
        <f t="shared" si="163"/>
        <v>diferente</v>
      </c>
    </row>
    <row r="2629" spans="1:13" x14ac:dyDescent="0.25">
      <c r="A2629">
        <v>250500</v>
      </c>
      <c r="B2629" t="s">
        <v>10124</v>
      </c>
      <c r="C2629">
        <v>25004</v>
      </c>
      <c r="D2629" t="s">
        <v>4458</v>
      </c>
      <c r="E2629" t="s">
        <v>7741</v>
      </c>
      <c r="F2629" t="str">
        <f>VLOOKUP(A2629,'REGIÕES DE SAÚDE E SEUS MUNICÍP'!$A$4:$C$5569,3,0)</f>
        <v>IV Núcleo Regional de Saúde</v>
      </c>
      <c r="G2629" t="str">
        <f>VLOOKUP(H2629,'REGIÕES DE SAÚDE E SEUS MUNICÍP'!$A$4:$D$5569,4,0)</f>
        <v>Cubati</v>
      </c>
      <c r="H2629">
        <f>VLOOKUP(A2629,'REGIÕES DE SAÚDE E SEUS MUNICÍP'!$A$4:$A$5569,1,0)</f>
        <v>250500</v>
      </c>
      <c r="I2629" t="str">
        <f t="shared" si="164"/>
        <v>Mesmo município</v>
      </c>
      <c r="J2629" t="e">
        <f>VLOOKUP(D2629,'REGIÕES DE SAÚDE E SEUS MUNICÍP'!$C$4:$C$5569,1,0)</f>
        <v>#N/A</v>
      </c>
      <c r="K2629" t="e">
        <f t="shared" si="165"/>
        <v>#VALUE!</v>
      </c>
      <c r="L2629" t="str">
        <f t="shared" si="166"/>
        <v>Regiões semelhantes</v>
      </c>
      <c r="M2629" t="str">
        <f t="shared" si="163"/>
        <v>diferente</v>
      </c>
    </row>
    <row r="2630" spans="1:13" x14ac:dyDescent="0.25">
      <c r="A2630">
        <v>250510</v>
      </c>
      <c r="B2630" t="s">
        <v>10124</v>
      </c>
      <c r="C2630">
        <v>25004</v>
      </c>
      <c r="D2630" t="s">
        <v>4458</v>
      </c>
      <c r="E2630" t="s">
        <v>3782</v>
      </c>
      <c r="F2630" t="str">
        <f>VLOOKUP(A2630,'REGIÕES DE SAÚDE E SEUS MUNICÍP'!$A$4:$C$5569,3,0)</f>
        <v>IV Núcleo Regional de Saúde</v>
      </c>
      <c r="G2630" t="str">
        <f>VLOOKUP(H2630,'REGIÕES DE SAÚDE E SEUS MUNICÍP'!$A$4:$D$5569,4,0)</f>
        <v>Cuité</v>
      </c>
      <c r="H2630">
        <f>VLOOKUP(A2630,'REGIÕES DE SAÚDE E SEUS MUNICÍP'!$A$4:$A$5569,1,0)</f>
        <v>250510</v>
      </c>
      <c r="I2630" t="str">
        <f t="shared" si="164"/>
        <v>Mesmo município</v>
      </c>
      <c r="J2630" t="e">
        <f>VLOOKUP(D2630,'REGIÕES DE SAÚDE E SEUS MUNICÍP'!$C$4:$C$5569,1,0)</f>
        <v>#N/A</v>
      </c>
      <c r="K2630" t="e">
        <f t="shared" si="165"/>
        <v>#VALUE!</v>
      </c>
      <c r="L2630" t="str">
        <f t="shared" si="166"/>
        <v>diferente</v>
      </c>
      <c r="M2630" t="str">
        <f t="shared" ref="M2630:M2693" si="167">IF(F2630=F2629,"igual","diferente")</f>
        <v>igual</v>
      </c>
    </row>
    <row r="2631" spans="1:13" x14ac:dyDescent="0.25">
      <c r="A2631">
        <v>250523</v>
      </c>
      <c r="B2631" t="s">
        <v>10124</v>
      </c>
      <c r="C2631">
        <v>25014</v>
      </c>
      <c r="D2631" t="s">
        <v>8232</v>
      </c>
      <c r="E2631" t="s">
        <v>2544</v>
      </c>
      <c r="F2631" t="str">
        <f>VLOOKUP(A2631,'REGIÕES DE SAÚDE E SEUS MUNICÍP'!$A$4:$C$5569,3,0)</f>
        <v>I Núcleo Regional de Saúde</v>
      </c>
      <c r="G2631" t="str">
        <f>VLOOKUP(H2631,'REGIÕES DE SAÚDE E SEUS MUNICÍP'!$A$4:$D$5569,4,0)</f>
        <v>Cuité de Mamanguape</v>
      </c>
      <c r="H2631">
        <f>VLOOKUP(A2631,'REGIÕES DE SAÚDE E SEUS MUNICÍP'!$A$4:$A$5569,1,0)</f>
        <v>250523</v>
      </c>
      <c r="I2631" t="str">
        <f t="shared" si="164"/>
        <v>Mesmo município</v>
      </c>
      <c r="J2631" t="e">
        <f>VLOOKUP(D2631,'REGIÕES DE SAÚDE E SEUS MUNICÍP'!$C$4:$C$5569,1,0)</f>
        <v>#N/A</v>
      </c>
      <c r="K2631" t="e">
        <f t="shared" si="165"/>
        <v>#VALUE!</v>
      </c>
      <c r="L2631" t="str">
        <f t="shared" si="166"/>
        <v>diferente</v>
      </c>
      <c r="M2631" t="str">
        <f t="shared" si="167"/>
        <v>diferente</v>
      </c>
    </row>
    <row r="2632" spans="1:13" x14ac:dyDescent="0.25">
      <c r="A2632">
        <v>250520</v>
      </c>
      <c r="B2632" t="s">
        <v>10124</v>
      </c>
      <c r="C2632">
        <v>25002</v>
      </c>
      <c r="D2632" t="s">
        <v>10424</v>
      </c>
      <c r="E2632" t="s">
        <v>8065</v>
      </c>
      <c r="F2632" t="str">
        <f>VLOOKUP(A2632,'REGIÕES DE SAÚDE E SEUS MUNICÍP'!$A$4:$C$5569,3,0)</f>
        <v>II Núcleo Regional de Saúde</v>
      </c>
      <c r="G2632" t="str">
        <f>VLOOKUP(H2632,'REGIÕES DE SAÚDE E SEUS MUNICÍP'!$A$4:$D$5569,4,0)</f>
        <v>Cuitegi</v>
      </c>
      <c r="H2632">
        <f>VLOOKUP(A2632,'REGIÕES DE SAÚDE E SEUS MUNICÍP'!$A$4:$A$5569,1,0)</f>
        <v>250520</v>
      </c>
      <c r="I2632" t="str">
        <f t="shared" si="164"/>
        <v>Mesmo município</v>
      </c>
      <c r="J2632" t="e">
        <f>VLOOKUP(D2632,'REGIÕES DE SAÚDE E SEUS MUNICÍP'!$C$4:$C$5569,1,0)</f>
        <v>#N/A</v>
      </c>
      <c r="K2632" t="e">
        <f t="shared" si="165"/>
        <v>#VALUE!</v>
      </c>
      <c r="L2632" t="str">
        <f t="shared" si="166"/>
        <v>diferente</v>
      </c>
      <c r="M2632" t="str">
        <f t="shared" si="167"/>
        <v>diferente</v>
      </c>
    </row>
    <row r="2633" spans="1:13" x14ac:dyDescent="0.25">
      <c r="A2633">
        <v>250527</v>
      </c>
      <c r="B2633" t="s">
        <v>10124</v>
      </c>
      <c r="C2633">
        <v>25014</v>
      </c>
      <c r="D2633" t="s">
        <v>8232</v>
      </c>
      <c r="E2633" t="s">
        <v>2504</v>
      </c>
      <c r="F2633" t="str">
        <f>VLOOKUP(A2633,'REGIÕES DE SAÚDE E SEUS MUNICÍP'!$A$4:$C$5569,3,0)</f>
        <v>I Núcleo Regional de Saúde</v>
      </c>
      <c r="G2633" t="str">
        <f>VLOOKUP(H2633,'REGIÕES DE SAÚDE E SEUS MUNICÍP'!$A$4:$D$5569,4,0)</f>
        <v>Curral de Cima</v>
      </c>
      <c r="H2633">
        <f>VLOOKUP(A2633,'REGIÕES DE SAÚDE E SEUS MUNICÍP'!$A$4:$A$5569,1,0)</f>
        <v>250527</v>
      </c>
      <c r="I2633" t="str">
        <f t="shared" si="164"/>
        <v>Mesmo município</v>
      </c>
      <c r="J2633" t="e">
        <f>VLOOKUP(D2633,'REGIÕES DE SAÚDE E SEUS MUNICÍP'!$C$4:$C$5569,1,0)</f>
        <v>#N/A</v>
      </c>
      <c r="K2633" t="e">
        <f t="shared" si="165"/>
        <v>#VALUE!</v>
      </c>
      <c r="L2633" t="str">
        <f t="shared" si="166"/>
        <v>diferente</v>
      </c>
      <c r="M2633" t="str">
        <f t="shared" si="167"/>
        <v>diferente</v>
      </c>
    </row>
    <row r="2634" spans="1:13" x14ac:dyDescent="0.25">
      <c r="A2634">
        <v>250530</v>
      </c>
      <c r="B2634" t="s">
        <v>10124</v>
      </c>
      <c r="C2634">
        <v>25007</v>
      </c>
      <c r="D2634" t="s">
        <v>7036</v>
      </c>
      <c r="E2634" t="s">
        <v>2020</v>
      </c>
      <c r="F2634" t="str">
        <f>VLOOKUP(A2634,'REGIÕES DE SAÚDE E SEUS MUNICÍP'!$A$4:$C$5569,3,0)</f>
        <v>VII Núcleo Regional de Saúde</v>
      </c>
      <c r="G2634" t="str">
        <f>VLOOKUP(H2634,'REGIÕES DE SAÚDE E SEUS MUNICÍP'!$A$4:$D$5569,4,0)</f>
        <v>Curral Velho</v>
      </c>
      <c r="H2634">
        <f>VLOOKUP(A2634,'REGIÕES DE SAÚDE E SEUS MUNICÍP'!$A$4:$A$5569,1,0)</f>
        <v>250530</v>
      </c>
      <c r="I2634" t="str">
        <f t="shared" si="164"/>
        <v>Mesmo município</v>
      </c>
      <c r="J2634" t="e">
        <f>VLOOKUP(D2634,'REGIÕES DE SAÚDE E SEUS MUNICÍP'!$C$4:$C$5569,1,0)</f>
        <v>#N/A</v>
      </c>
      <c r="K2634" t="e">
        <f t="shared" si="165"/>
        <v>#VALUE!</v>
      </c>
      <c r="L2634" t="str">
        <f t="shared" si="166"/>
        <v>diferente</v>
      </c>
      <c r="M2634" t="str">
        <f t="shared" si="167"/>
        <v>diferente</v>
      </c>
    </row>
    <row r="2635" spans="1:13" x14ac:dyDescent="0.25">
      <c r="A2635">
        <v>250535</v>
      </c>
      <c r="B2635" t="s">
        <v>10124</v>
      </c>
      <c r="C2635">
        <v>25004</v>
      </c>
      <c r="D2635" t="s">
        <v>4458</v>
      </c>
      <c r="E2635" t="s">
        <v>3405</v>
      </c>
      <c r="F2635" t="str">
        <f>VLOOKUP(A2635,'REGIÕES DE SAÚDE E SEUS MUNICÍP'!$A$4:$C$5569,3,0)</f>
        <v>IV Núcleo Regional de Saúde</v>
      </c>
      <c r="G2635" t="str">
        <f>VLOOKUP(H2635,'REGIÕES DE SAÚDE E SEUS MUNICÍP'!$A$4:$D$5569,4,0)</f>
        <v>Damião</v>
      </c>
      <c r="H2635">
        <f>VLOOKUP(A2635,'REGIÕES DE SAÚDE E SEUS MUNICÍP'!$A$4:$A$5569,1,0)</f>
        <v>250535</v>
      </c>
      <c r="I2635" t="str">
        <f t="shared" si="164"/>
        <v>Mesmo município</v>
      </c>
      <c r="J2635" t="e">
        <f>VLOOKUP(D2635,'REGIÕES DE SAÚDE E SEUS MUNICÍP'!$C$4:$C$5569,1,0)</f>
        <v>#N/A</v>
      </c>
      <c r="K2635" t="e">
        <f t="shared" si="165"/>
        <v>#VALUE!</v>
      </c>
      <c r="L2635" t="str">
        <f t="shared" si="166"/>
        <v>diferente</v>
      </c>
      <c r="M2635" t="str">
        <f t="shared" si="167"/>
        <v>diferente</v>
      </c>
    </row>
    <row r="2636" spans="1:13" x14ac:dyDescent="0.25">
      <c r="A2636">
        <v>250540</v>
      </c>
      <c r="B2636" t="s">
        <v>10124</v>
      </c>
      <c r="C2636">
        <v>25006</v>
      </c>
      <c r="D2636" t="s">
        <v>9897</v>
      </c>
      <c r="E2636" t="s">
        <v>768</v>
      </c>
      <c r="F2636" t="str">
        <f>VLOOKUP(A2636,'REGIÕES DE SAÚDE E SEUS MUNICÍP'!$A$4:$C$5569,3,0)</f>
        <v>VI Núcleo Regional de Saúde</v>
      </c>
      <c r="G2636" t="str">
        <f>VLOOKUP(H2636,'REGIÕES DE SAÚDE E SEUS MUNICÍP'!$A$4:$D$5569,4,0)</f>
        <v>Desterro</v>
      </c>
      <c r="H2636">
        <f>VLOOKUP(A2636,'REGIÕES DE SAÚDE E SEUS MUNICÍP'!$A$4:$A$5569,1,0)</f>
        <v>250540</v>
      </c>
      <c r="I2636" t="str">
        <f t="shared" si="164"/>
        <v>Mesmo município</v>
      </c>
      <c r="J2636" t="e">
        <f>VLOOKUP(D2636,'REGIÕES DE SAÚDE E SEUS MUNICÍP'!$C$4:$C$5569,1,0)</f>
        <v>#N/A</v>
      </c>
      <c r="K2636" t="e">
        <f t="shared" si="165"/>
        <v>#VALUE!</v>
      </c>
      <c r="L2636" t="str">
        <f t="shared" si="166"/>
        <v>diferente</v>
      </c>
      <c r="M2636" t="str">
        <f t="shared" si="167"/>
        <v>diferente</v>
      </c>
    </row>
    <row r="2637" spans="1:13" x14ac:dyDescent="0.25">
      <c r="A2637">
        <v>250560</v>
      </c>
      <c r="B2637" t="s">
        <v>10124</v>
      </c>
      <c r="C2637">
        <v>25007</v>
      </c>
      <c r="D2637" t="s">
        <v>7036</v>
      </c>
      <c r="E2637" t="s">
        <v>9674</v>
      </c>
      <c r="F2637" t="str">
        <f>VLOOKUP(A2637,'REGIÕES DE SAÚDE E SEUS MUNICÍP'!$A$4:$C$5569,3,0)</f>
        <v>VII Núcleo Regional de Saúde</v>
      </c>
      <c r="G2637" t="str">
        <f>VLOOKUP(H2637,'REGIÕES DE SAÚDE E SEUS MUNICÍP'!$A$4:$D$5569,4,0)</f>
        <v>Diamante</v>
      </c>
      <c r="H2637">
        <f>VLOOKUP(A2637,'REGIÕES DE SAÚDE E SEUS MUNICÍP'!$A$4:$A$5569,1,0)</f>
        <v>250560</v>
      </c>
      <c r="I2637" t="str">
        <f t="shared" si="164"/>
        <v>Mesmo município</v>
      </c>
      <c r="J2637" t="e">
        <f>VLOOKUP(D2637,'REGIÕES DE SAÚDE E SEUS MUNICÍP'!$C$4:$C$5569,1,0)</f>
        <v>#N/A</v>
      </c>
      <c r="K2637" t="e">
        <f t="shared" si="165"/>
        <v>#VALUE!</v>
      </c>
      <c r="L2637" t="str">
        <f t="shared" si="166"/>
        <v>diferente</v>
      </c>
      <c r="M2637" t="str">
        <f t="shared" si="167"/>
        <v>diferente</v>
      </c>
    </row>
    <row r="2638" spans="1:13" x14ac:dyDescent="0.25">
      <c r="A2638">
        <v>250570</v>
      </c>
      <c r="B2638" t="s">
        <v>10124</v>
      </c>
      <c r="C2638">
        <v>25002</v>
      </c>
      <c r="D2638" t="s">
        <v>10424</v>
      </c>
      <c r="E2638" t="s">
        <v>5050</v>
      </c>
      <c r="F2638" t="str">
        <f>VLOOKUP(A2638,'REGIÕES DE SAÚDE E SEUS MUNICÍP'!$A$4:$C$5569,3,0)</f>
        <v>II Núcleo Regional de Saúde</v>
      </c>
      <c r="G2638" t="str">
        <f>VLOOKUP(H2638,'REGIÕES DE SAÚDE E SEUS MUNICÍP'!$A$4:$D$5569,4,0)</f>
        <v>Dona Inês</v>
      </c>
      <c r="H2638">
        <f>VLOOKUP(A2638,'REGIÕES DE SAÚDE E SEUS MUNICÍP'!$A$4:$A$5569,1,0)</f>
        <v>250570</v>
      </c>
      <c r="I2638" t="str">
        <f t="shared" si="164"/>
        <v>Mesmo município</v>
      </c>
      <c r="J2638" t="e">
        <f>VLOOKUP(D2638,'REGIÕES DE SAÚDE E SEUS MUNICÍP'!$C$4:$C$5569,1,0)</f>
        <v>#N/A</v>
      </c>
      <c r="K2638" t="e">
        <f t="shared" si="165"/>
        <v>#VALUE!</v>
      </c>
      <c r="L2638" t="str">
        <f t="shared" si="166"/>
        <v>Regiões semelhantes</v>
      </c>
      <c r="M2638" t="str">
        <f t="shared" si="167"/>
        <v>diferente</v>
      </c>
    </row>
    <row r="2639" spans="1:13" x14ac:dyDescent="0.25">
      <c r="A2639">
        <v>250580</v>
      </c>
      <c r="B2639" t="s">
        <v>10124</v>
      </c>
      <c r="C2639">
        <v>25002</v>
      </c>
      <c r="D2639" t="s">
        <v>10424</v>
      </c>
      <c r="E2639" t="s">
        <v>9478</v>
      </c>
      <c r="F2639" t="str">
        <f>VLOOKUP(A2639,'REGIÕES DE SAÚDE E SEUS MUNICÍP'!$A$4:$C$5569,3,0)</f>
        <v>II Núcleo Regional de Saúde</v>
      </c>
      <c r="G2639" t="str">
        <f>VLOOKUP(H2639,'REGIÕES DE SAÚDE E SEUS MUNICÍP'!$A$4:$D$5569,4,0)</f>
        <v>Duas Estradas</v>
      </c>
      <c r="H2639">
        <f>VLOOKUP(A2639,'REGIÕES DE SAÚDE E SEUS MUNICÍP'!$A$4:$A$5569,1,0)</f>
        <v>250580</v>
      </c>
      <c r="I2639" t="str">
        <f t="shared" si="164"/>
        <v>Mesmo município</v>
      </c>
      <c r="J2639" t="e">
        <f>VLOOKUP(D2639,'REGIÕES DE SAÚDE E SEUS MUNICÍP'!$C$4:$C$5569,1,0)</f>
        <v>#N/A</v>
      </c>
      <c r="K2639" t="e">
        <f t="shared" si="165"/>
        <v>#VALUE!</v>
      </c>
      <c r="L2639" t="str">
        <f>IF(D2639=D2640,IF(F2639=F2640,"Regiões semelhantes","Nova composição"),"diferente")</f>
        <v>diferente</v>
      </c>
      <c r="M2639" t="str">
        <f t="shared" si="167"/>
        <v>igual</v>
      </c>
    </row>
    <row r="2640" spans="1:13" x14ac:dyDescent="0.25">
      <c r="A2640">
        <v>250590</v>
      </c>
      <c r="B2640" t="s">
        <v>10124</v>
      </c>
      <c r="C2640">
        <v>25006</v>
      </c>
      <c r="D2640" t="s">
        <v>9897</v>
      </c>
      <c r="E2640" t="s">
        <v>11151</v>
      </c>
      <c r="F2640" t="str">
        <f>VLOOKUP(A2640,'REGIÕES DE SAÚDE E SEUS MUNICÍP'!$A$4:$C$5569,3,0)</f>
        <v>VI Núcleo Regional de Saúde</v>
      </c>
      <c r="G2640" t="str">
        <f>VLOOKUP(H2640,'REGIÕES DE SAÚDE E SEUS MUNICÍP'!$A$4:$D$5569,4,0)</f>
        <v>Emas</v>
      </c>
      <c r="H2640">
        <f>VLOOKUP(A2640,'REGIÕES DE SAÚDE E SEUS MUNICÍP'!$A$4:$A$5569,1,0)</f>
        <v>250590</v>
      </c>
      <c r="I2640" t="str">
        <f t="shared" si="164"/>
        <v>Mesmo município</v>
      </c>
      <c r="J2640" t="e">
        <f>VLOOKUP(D2640,'REGIÕES DE SAÚDE E SEUS MUNICÍP'!$C$4:$C$5569,1,0)</f>
        <v>#N/A</v>
      </c>
      <c r="K2640" t="e">
        <f t="shared" si="165"/>
        <v>#VALUE!</v>
      </c>
      <c r="L2640" t="str">
        <f t="shared" si="166"/>
        <v>diferente</v>
      </c>
      <c r="M2640" t="str">
        <f>IF(F2640=F2639,"igual","diferente")</f>
        <v>diferente</v>
      </c>
    </row>
    <row r="2641" spans="1:13" x14ac:dyDescent="0.25">
      <c r="A2641">
        <v>250600</v>
      </c>
      <c r="B2641" t="s">
        <v>10124</v>
      </c>
      <c r="C2641">
        <v>25003</v>
      </c>
      <c r="D2641" t="s">
        <v>7559</v>
      </c>
      <c r="E2641" t="s">
        <v>7641</v>
      </c>
      <c r="F2641" t="str">
        <f>VLOOKUP(A2641,'REGIÕES DE SAÚDE E SEUS MUNICÍP'!$A$4:$C$5569,3,0)</f>
        <v>III Núcleo Regional de Saúde</v>
      </c>
      <c r="G2641" t="str">
        <f>VLOOKUP(H2641,'REGIÕES DE SAÚDE E SEUS MUNICÍP'!$A$4:$D$5569,4,0)</f>
        <v>Esperança</v>
      </c>
      <c r="H2641">
        <f>VLOOKUP(A2641,'REGIÕES DE SAÚDE E SEUS MUNICÍP'!$A$4:$A$5569,1,0)</f>
        <v>250600</v>
      </c>
      <c r="I2641" t="str">
        <f t="shared" si="164"/>
        <v>Mesmo município</v>
      </c>
      <c r="J2641" t="e">
        <f>VLOOKUP(D2641,'REGIÕES DE SAÚDE E SEUS MUNICÍP'!$C$4:$C$5569,1,0)</f>
        <v>#N/A</v>
      </c>
      <c r="K2641" t="e">
        <f t="shared" si="165"/>
        <v>#VALUE!</v>
      </c>
      <c r="L2641" t="str">
        <f t="shared" si="166"/>
        <v>diferente</v>
      </c>
      <c r="M2641" t="str">
        <f t="shared" si="167"/>
        <v>diferente</v>
      </c>
    </row>
    <row r="2642" spans="1:13" x14ac:dyDescent="0.25">
      <c r="A2642">
        <v>250610</v>
      </c>
      <c r="B2642" t="s">
        <v>10124</v>
      </c>
      <c r="C2642">
        <v>25016</v>
      </c>
      <c r="D2642" t="s">
        <v>2774</v>
      </c>
      <c r="E2642" t="s">
        <v>3944</v>
      </c>
      <c r="F2642" t="str">
        <f>VLOOKUP(A2642,'REGIÕES DE SAÚDE E SEUS MUNICÍP'!$A$4:$C$5569,3,0)</f>
        <v>III Núcleo Regional de Saúde</v>
      </c>
      <c r="G2642" t="str">
        <f>VLOOKUP(H2642,'REGIÕES DE SAÚDE E SEUS MUNICÍP'!$A$4:$D$5569,4,0)</f>
        <v>Fagundes</v>
      </c>
      <c r="H2642">
        <f>VLOOKUP(A2642,'REGIÕES DE SAÚDE E SEUS MUNICÍP'!$A$4:$A$5569,1,0)</f>
        <v>250610</v>
      </c>
      <c r="I2642" t="str">
        <f t="shared" si="164"/>
        <v>Mesmo município</v>
      </c>
      <c r="J2642" t="e">
        <f>VLOOKUP(D2642,'REGIÕES DE SAÚDE E SEUS MUNICÍP'!$C$4:$C$5569,1,0)</f>
        <v>#N/A</v>
      </c>
      <c r="K2642" t="e">
        <f t="shared" si="165"/>
        <v>#VALUE!</v>
      </c>
      <c r="L2642" t="str">
        <f t="shared" si="166"/>
        <v>diferente</v>
      </c>
      <c r="M2642" t="str">
        <f t="shared" si="167"/>
        <v>igual</v>
      </c>
    </row>
    <row r="2643" spans="1:13" x14ac:dyDescent="0.25">
      <c r="A2643">
        <v>250620</v>
      </c>
      <c r="B2643" t="s">
        <v>10124</v>
      </c>
      <c r="C2643">
        <v>25004</v>
      </c>
      <c r="D2643" t="s">
        <v>4458</v>
      </c>
      <c r="E2643" t="s">
        <v>4864</v>
      </c>
      <c r="F2643" t="str">
        <f>VLOOKUP(A2643,'REGIÕES DE SAÚDE E SEUS MUNICÍP'!$A$4:$C$5569,3,0)</f>
        <v>IV Núcleo Regional de Saúde</v>
      </c>
      <c r="G2643" t="str">
        <f>VLOOKUP(H2643,'REGIÕES DE SAÚDE E SEUS MUNICÍP'!$A$4:$D$5569,4,0)</f>
        <v>Frei Martinho</v>
      </c>
      <c r="H2643">
        <f>VLOOKUP(A2643,'REGIÕES DE SAÚDE E SEUS MUNICÍP'!$A$4:$A$5569,1,0)</f>
        <v>250620</v>
      </c>
      <c r="I2643" t="str">
        <f t="shared" si="164"/>
        <v>Mesmo município</v>
      </c>
      <c r="J2643" t="e">
        <f>VLOOKUP(D2643,'REGIÕES DE SAÚDE E SEUS MUNICÍP'!$C$4:$C$5569,1,0)</f>
        <v>#N/A</v>
      </c>
      <c r="K2643" t="e">
        <f t="shared" si="165"/>
        <v>#VALUE!</v>
      </c>
      <c r="L2643" t="str">
        <f t="shared" si="166"/>
        <v>diferente</v>
      </c>
      <c r="M2643" t="str">
        <f t="shared" si="167"/>
        <v>diferente</v>
      </c>
    </row>
    <row r="2644" spans="1:13" x14ac:dyDescent="0.25">
      <c r="A2644">
        <v>250625</v>
      </c>
      <c r="B2644" t="s">
        <v>10124</v>
      </c>
      <c r="C2644">
        <v>25015</v>
      </c>
      <c r="D2644" t="s">
        <v>10834</v>
      </c>
      <c r="E2644" t="s">
        <v>4113</v>
      </c>
      <c r="F2644" t="str">
        <f>VLOOKUP(A2644,'REGIÕES DE SAÚDE E SEUS MUNICÍP'!$A$4:$C$5569,3,0)</f>
        <v>III Núcleo Regional de Saúde</v>
      </c>
      <c r="G2644" t="str">
        <f>VLOOKUP(H2644,'REGIÕES DE SAÚDE E SEUS MUNICÍP'!$A$4:$D$5569,4,0)</f>
        <v>Gado Bravo</v>
      </c>
      <c r="H2644">
        <f>VLOOKUP(A2644,'REGIÕES DE SAÚDE E SEUS MUNICÍP'!$A$4:$A$5569,1,0)</f>
        <v>250625</v>
      </c>
      <c r="I2644" t="str">
        <f t="shared" si="164"/>
        <v>Mesmo município</v>
      </c>
      <c r="J2644" t="e">
        <f>VLOOKUP(D2644,'REGIÕES DE SAÚDE E SEUS MUNICÍP'!$C$4:$C$5569,1,0)</f>
        <v>#N/A</v>
      </c>
      <c r="K2644" t="e">
        <f t="shared" si="165"/>
        <v>#VALUE!</v>
      </c>
      <c r="L2644" t="str">
        <f t="shared" si="166"/>
        <v>diferente</v>
      </c>
      <c r="M2644" t="str">
        <f t="shared" si="167"/>
        <v>diferente</v>
      </c>
    </row>
    <row r="2645" spans="1:13" x14ac:dyDescent="0.25">
      <c r="A2645">
        <v>250630</v>
      </c>
      <c r="B2645" t="s">
        <v>10124</v>
      </c>
      <c r="C2645">
        <v>25002</v>
      </c>
      <c r="D2645" t="s">
        <v>10424</v>
      </c>
      <c r="E2645" t="s">
        <v>6346</v>
      </c>
      <c r="F2645" t="str">
        <f>VLOOKUP(A2645,'REGIÕES DE SAÚDE E SEUS MUNICÍP'!$A$4:$C$5569,3,0)</f>
        <v>II Núcleo Regional de Saúde</v>
      </c>
      <c r="G2645" t="str">
        <f>VLOOKUP(H2645,'REGIÕES DE SAÚDE E SEUS MUNICÍP'!$A$4:$D$5569,4,0)</f>
        <v>Guarabira</v>
      </c>
      <c r="H2645">
        <f>VLOOKUP(A2645,'REGIÕES DE SAÚDE E SEUS MUNICÍP'!$A$4:$A$5569,1,0)</f>
        <v>250630</v>
      </c>
      <c r="I2645" t="str">
        <f t="shared" si="164"/>
        <v>Mesmo município</v>
      </c>
      <c r="J2645" t="e">
        <f>VLOOKUP(D2645,'REGIÕES DE SAÚDE E SEUS MUNICÍP'!$C$4:$C$5569,1,0)</f>
        <v>#N/A</v>
      </c>
      <c r="K2645" t="e">
        <f t="shared" si="165"/>
        <v>#VALUE!</v>
      </c>
      <c r="L2645" t="str">
        <f t="shared" si="166"/>
        <v>diferente</v>
      </c>
      <c r="M2645" t="str">
        <f t="shared" si="167"/>
        <v>diferente</v>
      </c>
    </row>
    <row r="2646" spans="1:13" x14ac:dyDescent="0.25">
      <c r="A2646">
        <v>250640</v>
      </c>
      <c r="B2646" t="s">
        <v>10124</v>
      </c>
      <c r="C2646">
        <v>25012</v>
      </c>
      <c r="D2646" t="s">
        <v>2243</v>
      </c>
      <c r="E2646" t="s">
        <v>10478</v>
      </c>
      <c r="F2646" t="str">
        <f>VLOOKUP(A2646,'REGIÕES DE SAÚDE E SEUS MUNICÍP'!$A$4:$C$5569,3,0)</f>
        <v>XII Núcleo Regional de Saúde</v>
      </c>
      <c r="G2646" t="str">
        <f>VLOOKUP(H2646,'REGIÕES DE SAÚDE E SEUS MUNICÍP'!$A$4:$D$5569,4,0)</f>
        <v>Gurinhém</v>
      </c>
      <c r="H2646">
        <f>VLOOKUP(A2646,'REGIÕES DE SAÚDE E SEUS MUNICÍP'!$A$4:$A$5569,1,0)</f>
        <v>250640</v>
      </c>
      <c r="I2646" t="str">
        <f t="shared" si="164"/>
        <v>Mesmo município</v>
      </c>
      <c r="J2646" t="e">
        <f>VLOOKUP(D2646,'REGIÕES DE SAÚDE E SEUS MUNICÍP'!$C$4:$C$5569,1,0)</f>
        <v>#N/A</v>
      </c>
      <c r="K2646" t="e">
        <f t="shared" si="165"/>
        <v>#VALUE!</v>
      </c>
      <c r="L2646" t="str">
        <f t="shared" si="166"/>
        <v>diferente</v>
      </c>
      <c r="M2646" t="str">
        <f t="shared" si="167"/>
        <v>diferente</v>
      </c>
    </row>
    <row r="2647" spans="1:13" x14ac:dyDescent="0.25">
      <c r="A2647">
        <v>250650</v>
      </c>
      <c r="B2647" t="s">
        <v>10124</v>
      </c>
      <c r="C2647">
        <v>25005</v>
      </c>
      <c r="D2647" t="s">
        <v>1726</v>
      </c>
      <c r="E2647" t="s">
        <v>2198</v>
      </c>
      <c r="F2647" t="str">
        <f>VLOOKUP(A2647,'REGIÕES DE SAÚDE E SEUS MUNICÍP'!$A$4:$C$5569,3,0)</f>
        <v>III Núcleo Regional de Saúde</v>
      </c>
      <c r="G2647" t="str">
        <f>VLOOKUP(H2647,'REGIÕES DE SAÚDE E SEUS MUNICÍP'!$A$4:$D$5569,4,0)</f>
        <v>Gurjão</v>
      </c>
      <c r="H2647">
        <f>VLOOKUP(A2647,'REGIÕES DE SAÚDE E SEUS MUNICÍP'!$A$4:$A$5569,1,0)</f>
        <v>250650</v>
      </c>
      <c r="I2647" t="str">
        <f t="shared" si="164"/>
        <v>Mesmo município</v>
      </c>
      <c r="J2647" t="e">
        <f>VLOOKUP(D2647,'REGIÕES DE SAÚDE E SEUS MUNICÍP'!$C$4:$C$5569,1,0)</f>
        <v>#N/A</v>
      </c>
      <c r="K2647" t="e">
        <f t="shared" si="165"/>
        <v>#VALUE!</v>
      </c>
      <c r="L2647" t="str">
        <f t="shared" si="166"/>
        <v>diferente</v>
      </c>
      <c r="M2647" t="str">
        <f t="shared" si="167"/>
        <v>diferente</v>
      </c>
    </row>
    <row r="2648" spans="1:13" x14ac:dyDescent="0.25">
      <c r="A2648">
        <v>250660</v>
      </c>
      <c r="B2648" t="s">
        <v>10124</v>
      </c>
      <c r="C2648">
        <v>25007</v>
      </c>
      <c r="D2648" t="s">
        <v>7036</v>
      </c>
      <c r="E2648" t="s">
        <v>10509</v>
      </c>
      <c r="F2648" t="str">
        <f>VLOOKUP(A2648,'REGIÕES DE SAÚDE E SEUS MUNICÍP'!$A$4:$C$5569,3,0)</f>
        <v>VII Núcleo Regional de Saúde</v>
      </c>
      <c r="G2648" t="str">
        <f>VLOOKUP(H2648,'REGIÕES DE SAÚDE E SEUS MUNICÍP'!$A$4:$D$5569,4,0)</f>
        <v>Ibiara</v>
      </c>
      <c r="H2648">
        <f>VLOOKUP(A2648,'REGIÕES DE SAÚDE E SEUS MUNICÍP'!$A$4:$A$5569,1,0)</f>
        <v>250660</v>
      </c>
      <c r="I2648" t="str">
        <f t="shared" si="164"/>
        <v>Mesmo município</v>
      </c>
      <c r="J2648" t="e">
        <f>VLOOKUP(D2648,'REGIÕES DE SAÚDE E SEUS MUNICÍP'!$C$4:$C$5569,1,0)</f>
        <v>#N/A</v>
      </c>
      <c r="K2648" t="e">
        <f t="shared" si="165"/>
        <v>#VALUE!</v>
      </c>
      <c r="L2648" t="str">
        <f t="shared" si="166"/>
        <v>Regiões semelhantes</v>
      </c>
      <c r="M2648" t="str">
        <f t="shared" si="167"/>
        <v>diferente</v>
      </c>
    </row>
    <row r="2649" spans="1:13" x14ac:dyDescent="0.25">
      <c r="A2649">
        <v>250260</v>
      </c>
      <c r="B2649" t="s">
        <v>10124</v>
      </c>
      <c r="C2649">
        <v>25007</v>
      </c>
      <c r="D2649" t="s">
        <v>7036</v>
      </c>
      <c r="E2649" t="s">
        <v>8796</v>
      </c>
      <c r="F2649" t="str">
        <f>VLOOKUP(A2649,'REGIÕES DE SAÚDE E SEUS MUNICÍP'!$A$4:$C$5569,3,0)</f>
        <v>VII Núcleo Regional de Saúde</v>
      </c>
      <c r="G2649" t="str">
        <f>VLOOKUP(H2649,'REGIÕES DE SAÚDE E SEUS MUNICÍP'!$A$4:$D$5569,4,0)</f>
        <v>Igaracy</v>
      </c>
      <c r="H2649">
        <f>VLOOKUP(A2649,'REGIÕES DE SAÚDE E SEUS MUNICÍP'!$A$4:$A$5569,1,0)</f>
        <v>250260</v>
      </c>
      <c r="I2649" t="str">
        <f t="shared" si="164"/>
        <v>Mesmo município</v>
      </c>
      <c r="J2649" t="e">
        <f>VLOOKUP(D2649,'REGIÕES DE SAÚDE E SEUS MUNICÍP'!$C$4:$C$5569,1,0)</f>
        <v>#N/A</v>
      </c>
      <c r="K2649" t="e">
        <f t="shared" si="165"/>
        <v>#VALUE!</v>
      </c>
      <c r="L2649" t="str">
        <f t="shared" si="166"/>
        <v>diferente</v>
      </c>
      <c r="M2649" t="str">
        <f t="shared" si="167"/>
        <v>igual</v>
      </c>
    </row>
    <row r="2650" spans="1:13" x14ac:dyDescent="0.25">
      <c r="A2650">
        <v>250670</v>
      </c>
      <c r="B2650" t="s">
        <v>10124</v>
      </c>
      <c r="C2650">
        <v>25011</v>
      </c>
      <c r="D2650" t="s">
        <v>10665</v>
      </c>
      <c r="E2650" t="s">
        <v>8283</v>
      </c>
      <c r="F2650" t="str">
        <f>VLOOKUP(A2650,'REGIÕES DE SAÚDE E SEUS MUNICÍP'!$A$4:$C$5569,3,0)</f>
        <v>XI Núcleo Regional de Saúde</v>
      </c>
      <c r="G2650" t="str">
        <f>VLOOKUP(H2650,'REGIÕES DE SAÚDE E SEUS MUNICÍP'!$A$4:$D$5569,4,0)</f>
        <v>Imaculada</v>
      </c>
      <c r="H2650">
        <f>VLOOKUP(A2650,'REGIÕES DE SAÚDE E SEUS MUNICÍP'!$A$4:$A$5569,1,0)</f>
        <v>250670</v>
      </c>
      <c r="I2650" t="str">
        <f t="shared" si="164"/>
        <v>Mesmo município</v>
      </c>
      <c r="J2650" t="e">
        <f>VLOOKUP(D2650,'REGIÕES DE SAÚDE E SEUS MUNICÍP'!$C$4:$C$5569,1,0)</f>
        <v>#N/A</v>
      </c>
      <c r="K2650" t="e">
        <f t="shared" si="165"/>
        <v>#VALUE!</v>
      </c>
      <c r="L2650" t="str">
        <f t="shared" si="166"/>
        <v>diferente</v>
      </c>
      <c r="M2650" t="str">
        <f t="shared" si="167"/>
        <v>diferente</v>
      </c>
    </row>
    <row r="2651" spans="1:13" x14ac:dyDescent="0.25">
      <c r="A2651">
        <v>250680</v>
      </c>
      <c r="B2651" t="s">
        <v>10124</v>
      </c>
      <c r="C2651">
        <v>25012</v>
      </c>
      <c r="D2651" t="s">
        <v>2243</v>
      </c>
      <c r="E2651" t="s">
        <v>10483</v>
      </c>
      <c r="F2651" t="str">
        <f>VLOOKUP(A2651,'REGIÕES DE SAÚDE E SEUS MUNICÍP'!$A$4:$C$5569,3,0)</f>
        <v>XII Núcleo Regional de Saúde</v>
      </c>
      <c r="G2651" t="str">
        <f>VLOOKUP(H2651,'REGIÕES DE SAÚDE E SEUS MUNICÍP'!$A$4:$D$5569,4,0)</f>
        <v>Ingá</v>
      </c>
      <c r="H2651">
        <f>VLOOKUP(A2651,'REGIÕES DE SAÚDE E SEUS MUNICÍP'!$A$4:$A$5569,1,0)</f>
        <v>250680</v>
      </c>
      <c r="I2651" t="str">
        <f t="shared" si="164"/>
        <v>Mesmo município</v>
      </c>
      <c r="J2651" t="e">
        <f>VLOOKUP(D2651,'REGIÕES DE SAÚDE E SEUS MUNICÍP'!$C$4:$C$5569,1,0)</f>
        <v>#N/A</v>
      </c>
      <c r="K2651" t="e">
        <f t="shared" si="165"/>
        <v>#VALUE!</v>
      </c>
      <c r="L2651" t="str">
        <f t="shared" si="166"/>
        <v>Regiões semelhantes</v>
      </c>
      <c r="M2651" t="str">
        <f t="shared" si="167"/>
        <v>diferente</v>
      </c>
    </row>
    <row r="2652" spans="1:13" x14ac:dyDescent="0.25">
      <c r="A2652">
        <v>250690</v>
      </c>
      <c r="B2652" t="s">
        <v>10124</v>
      </c>
      <c r="C2652">
        <v>25012</v>
      </c>
      <c r="D2652" t="s">
        <v>2243</v>
      </c>
      <c r="E2652" t="s">
        <v>9908</v>
      </c>
      <c r="F2652" t="str">
        <f>VLOOKUP(A2652,'REGIÕES DE SAÚDE E SEUS MUNICÍP'!$A$4:$C$5569,3,0)</f>
        <v>XII Núcleo Regional de Saúde</v>
      </c>
      <c r="G2652" t="str">
        <f>VLOOKUP(H2652,'REGIÕES DE SAÚDE E SEUS MUNICÍP'!$A$4:$D$5569,4,0)</f>
        <v>Itabaiana</v>
      </c>
      <c r="H2652">
        <f>VLOOKUP(A2652,'REGIÕES DE SAÚDE E SEUS MUNICÍP'!$A$4:$A$5569,1,0)</f>
        <v>250690</v>
      </c>
      <c r="I2652" t="str">
        <f t="shared" si="164"/>
        <v>Mesmo município</v>
      </c>
      <c r="J2652" t="e">
        <f>VLOOKUP(D2652,'REGIÕES DE SAÚDE E SEUS MUNICÍP'!$C$4:$C$5569,1,0)</f>
        <v>#N/A</v>
      </c>
      <c r="K2652" t="e">
        <f t="shared" si="165"/>
        <v>#VALUE!</v>
      </c>
      <c r="L2652" t="str">
        <f t="shared" si="166"/>
        <v>diferente</v>
      </c>
      <c r="M2652" t="str">
        <f t="shared" si="167"/>
        <v>igual</v>
      </c>
    </row>
    <row r="2653" spans="1:13" x14ac:dyDescent="0.25">
      <c r="A2653">
        <v>250700</v>
      </c>
      <c r="B2653" t="s">
        <v>10124</v>
      </c>
      <c r="C2653">
        <v>25007</v>
      </c>
      <c r="D2653" t="s">
        <v>7036</v>
      </c>
      <c r="E2653" t="s">
        <v>10732</v>
      </c>
      <c r="F2653" t="str">
        <f>VLOOKUP(A2653,'REGIÕES DE SAÚDE E SEUS MUNICÍP'!$A$4:$C$5569,3,0)</f>
        <v>VII Núcleo Regional de Saúde</v>
      </c>
      <c r="G2653" t="str">
        <f>VLOOKUP(H2653,'REGIÕES DE SAÚDE E SEUS MUNICÍP'!$A$4:$D$5569,4,0)</f>
        <v>Itaporanga</v>
      </c>
      <c r="H2653">
        <f>VLOOKUP(A2653,'REGIÕES DE SAÚDE E SEUS MUNICÍP'!$A$4:$A$5569,1,0)</f>
        <v>250700</v>
      </c>
      <c r="I2653" t="str">
        <f t="shared" si="164"/>
        <v>Mesmo município</v>
      </c>
      <c r="J2653" t="e">
        <f>VLOOKUP(D2653,'REGIÕES DE SAÚDE E SEUS MUNICÍP'!$C$4:$C$5569,1,0)</f>
        <v>#N/A</v>
      </c>
      <c r="K2653" t="e">
        <f t="shared" si="165"/>
        <v>#VALUE!</v>
      </c>
      <c r="L2653" t="str">
        <f>IF(D2653=D2654,IF(F2653=F2654,"Regiões semelhantes","Nova composição"),"diferente")</f>
        <v>diferente</v>
      </c>
      <c r="M2653" t="str">
        <f t="shared" si="167"/>
        <v>diferente</v>
      </c>
    </row>
    <row r="2654" spans="1:13" x14ac:dyDescent="0.25">
      <c r="A2654">
        <v>250710</v>
      </c>
      <c r="B2654" t="s">
        <v>10124</v>
      </c>
      <c r="C2654">
        <v>25014</v>
      </c>
      <c r="D2654" t="s">
        <v>8232</v>
      </c>
      <c r="E2654" t="s">
        <v>1014</v>
      </c>
      <c r="F2654" t="str">
        <f>VLOOKUP(A2654,'REGIÕES DE SAÚDE E SEUS MUNICÍP'!$A$4:$C$5569,3,0)</f>
        <v>I Núcleo Regional de Saúde</v>
      </c>
      <c r="G2654" t="str">
        <f>VLOOKUP(H2654,'REGIÕES DE SAÚDE E SEUS MUNICÍP'!$A$4:$D$5569,4,0)</f>
        <v>Itapororoca</v>
      </c>
      <c r="H2654">
        <f>VLOOKUP(A2654,'REGIÕES DE SAÚDE E SEUS MUNICÍP'!$A$4:$A$5569,1,0)</f>
        <v>250710</v>
      </c>
      <c r="I2654" t="str">
        <f t="shared" si="164"/>
        <v>Mesmo município</v>
      </c>
      <c r="J2654" t="e">
        <f>VLOOKUP(D2654,'REGIÕES DE SAÚDE E SEUS MUNICÍP'!$C$4:$C$5569,1,0)</f>
        <v>#N/A</v>
      </c>
      <c r="K2654" t="e">
        <f t="shared" si="165"/>
        <v>#VALUE!</v>
      </c>
      <c r="L2654" t="str">
        <f t="shared" si="166"/>
        <v>diferente</v>
      </c>
      <c r="M2654" t="str">
        <f>IF(F2654=F2653,"igual","diferente")</f>
        <v>diferente</v>
      </c>
    </row>
    <row r="2655" spans="1:13" x14ac:dyDescent="0.25">
      <c r="A2655">
        <v>250720</v>
      </c>
      <c r="B2655" t="s">
        <v>10124</v>
      </c>
      <c r="C2655">
        <v>25012</v>
      </c>
      <c r="D2655" t="s">
        <v>2243</v>
      </c>
      <c r="E2655" t="s">
        <v>6804</v>
      </c>
      <c r="F2655" t="str">
        <f>VLOOKUP(A2655,'REGIÕES DE SAÚDE E SEUS MUNICÍP'!$A$4:$C$5569,3,0)</f>
        <v>XII Núcleo Regional de Saúde</v>
      </c>
      <c r="G2655" t="str">
        <f>VLOOKUP(H2655,'REGIÕES DE SAÚDE E SEUS MUNICÍP'!$A$4:$D$5569,4,0)</f>
        <v>Itatuba</v>
      </c>
      <c r="H2655">
        <f>VLOOKUP(A2655,'REGIÕES DE SAÚDE E SEUS MUNICÍP'!$A$4:$A$5569,1,0)</f>
        <v>250720</v>
      </c>
      <c r="I2655" t="str">
        <f t="shared" si="164"/>
        <v>Mesmo município</v>
      </c>
      <c r="J2655" t="e">
        <f>VLOOKUP(D2655,'REGIÕES DE SAÚDE E SEUS MUNICÍP'!$C$4:$C$5569,1,0)</f>
        <v>#N/A</v>
      </c>
      <c r="K2655" t="e">
        <f t="shared" si="165"/>
        <v>#VALUE!</v>
      </c>
      <c r="L2655" t="str">
        <f t="shared" si="166"/>
        <v>diferente</v>
      </c>
      <c r="M2655" t="str">
        <f t="shared" si="167"/>
        <v>diferente</v>
      </c>
    </row>
    <row r="2656" spans="1:13" x14ac:dyDescent="0.25">
      <c r="A2656">
        <v>250730</v>
      </c>
      <c r="B2656" t="s">
        <v>10124</v>
      </c>
      <c r="C2656">
        <v>25014</v>
      </c>
      <c r="D2656" t="s">
        <v>8232</v>
      </c>
      <c r="E2656" t="s">
        <v>4608</v>
      </c>
      <c r="F2656" t="str">
        <f>VLOOKUP(A2656,'REGIÕES DE SAÚDE E SEUS MUNICÍP'!$A$4:$C$5569,3,0)</f>
        <v>I Núcleo Regional de Saúde</v>
      </c>
      <c r="G2656" t="str">
        <f>VLOOKUP(H2656,'REGIÕES DE SAÚDE E SEUS MUNICÍP'!$A$4:$D$5569,4,0)</f>
        <v>Jacaraú</v>
      </c>
      <c r="H2656">
        <f>VLOOKUP(A2656,'REGIÕES DE SAÚDE E SEUS MUNICÍP'!$A$4:$A$5569,1,0)</f>
        <v>250730</v>
      </c>
      <c r="I2656" t="str">
        <f t="shared" si="164"/>
        <v>Mesmo município</v>
      </c>
      <c r="J2656" t="e">
        <f>VLOOKUP(D2656,'REGIÕES DE SAÚDE E SEUS MUNICÍP'!$C$4:$C$5569,1,0)</f>
        <v>#N/A</v>
      </c>
      <c r="K2656" t="e">
        <f t="shared" si="165"/>
        <v>#VALUE!</v>
      </c>
      <c r="L2656" t="str">
        <f t="shared" si="166"/>
        <v>diferente</v>
      </c>
      <c r="M2656" t="str">
        <f t="shared" si="167"/>
        <v>diferente</v>
      </c>
    </row>
    <row r="2657" spans="1:13" x14ac:dyDescent="0.25">
      <c r="A2657">
        <v>250740</v>
      </c>
      <c r="B2657" t="s">
        <v>10124</v>
      </c>
      <c r="C2657">
        <v>25008</v>
      </c>
      <c r="D2657" t="s">
        <v>5005</v>
      </c>
      <c r="E2657" t="s">
        <v>771</v>
      </c>
      <c r="F2657" t="str">
        <f>VLOOKUP(A2657,'REGIÕES DE SAÚDE E SEUS MUNICÍP'!$A$4:$C$5569,3,0)</f>
        <v>VIII Núcleo Regional de Saúde</v>
      </c>
      <c r="G2657" t="str">
        <f>VLOOKUP(H2657,'REGIÕES DE SAÚDE E SEUS MUNICÍP'!$A$4:$D$5569,4,0)</f>
        <v>Jericó</v>
      </c>
      <c r="H2657">
        <f>VLOOKUP(A2657,'REGIÕES DE SAÚDE E SEUS MUNICÍP'!$A$4:$A$5569,1,0)</f>
        <v>250740</v>
      </c>
      <c r="I2657" t="str">
        <f t="shared" si="164"/>
        <v>Mesmo município</v>
      </c>
      <c r="J2657" t="e">
        <f>VLOOKUP(D2657,'REGIÕES DE SAÚDE E SEUS MUNICÍP'!$C$4:$C$5569,1,0)</f>
        <v>#N/A</v>
      </c>
      <c r="K2657" t="e">
        <f t="shared" si="165"/>
        <v>#VALUE!</v>
      </c>
      <c r="L2657" t="str">
        <f t="shared" si="166"/>
        <v>diferente</v>
      </c>
      <c r="M2657" t="str">
        <f t="shared" si="167"/>
        <v>diferente</v>
      </c>
    </row>
    <row r="2658" spans="1:13" x14ac:dyDescent="0.25">
      <c r="A2658">
        <v>250750</v>
      </c>
      <c r="B2658" t="s">
        <v>10124</v>
      </c>
      <c r="C2658">
        <v>25001</v>
      </c>
      <c r="D2658" t="s">
        <v>7198</v>
      </c>
      <c r="E2658" t="s">
        <v>2501</v>
      </c>
      <c r="F2658" t="str">
        <f>VLOOKUP(A2658,'REGIÕES DE SAÚDE E SEUS MUNICÍP'!$A$4:$C$5569,3,0)</f>
        <v>I Núcleo Regional de Saúde</v>
      </c>
      <c r="G2658" t="str">
        <f>VLOOKUP(H2658,'REGIÕES DE SAÚDE E SEUS MUNICÍP'!$A$4:$D$5569,4,0)</f>
        <v>João Pessoa</v>
      </c>
      <c r="H2658">
        <f>VLOOKUP(A2658,'REGIÕES DE SAÚDE E SEUS MUNICÍP'!$A$4:$A$5569,1,0)</f>
        <v>250750</v>
      </c>
      <c r="I2658" t="str">
        <f t="shared" si="164"/>
        <v>Mesmo município</v>
      </c>
      <c r="J2658" t="e">
        <f>VLOOKUP(D2658,'REGIÕES DE SAÚDE E SEUS MUNICÍP'!$C$4:$C$5569,1,0)</f>
        <v>#N/A</v>
      </c>
      <c r="K2658" t="e">
        <f t="shared" si="165"/>
        <v>#VALUE!</v>
      </c>
      <c r="L2658" t="str">
        <f t="shared" si="166"/>
        <v>diferente</v>
      </c>
      <c r="M2658" t="str">
        <f t="shared" si="167"/>
        <v>diferente</v>
      </c>
    </row>
    <row r="2659" spans="1:13" x14ac:dyDescent="0.25">
      <c r="A2659">
        <v>251365</v>
      </c>
      <c r="B2659" t="s">
        <v>10124</v>
      </c>
      <c r="C2659">
        <v>25009</v>
      </c>
      <c r="D2659" t="s">
        <v>2291</v>
      </c>
      <c r="E2659" t="s">
        <v>6740</v>
      </c>
      <c r="F2659" t="str">
        <f>VLOOKUP(A2659,'REGIÕES DE SAÚDE E SEUS MUNICÍP'!$A$4:$C$5569,3,0)</f>
        <v>IX Núcleo Regional de Saúde</v>
      </c>
      <c r="G2659" t="str">
        <f>VLOOKUP(H2659,'REGIÕES DE SAÚDE E SEUS MUNICÍP'!$A$4:$D$5569,4,0)</f>
        <v>Santarém</v>
      </c>
      <c r="H2659">
        <f>VLOOKUP(A2659,'REGIÕES DE SAÚDE E SEUS MUNICÍP'!$A$4:$A$5569,1,0)</f>
        <v>251365</v>
      </c>
      <c r="I2659" t="str">
        <f t="shared" si="164"/>
        <v>Município diferente</v>
      </c>
      <c r="J2659" t="e">
        <f>VLOOKUP(D2659,'REGIÕES DE SAÚDE E SEUS MUNICÍP'!$C$4:$C$5569,1,0)</f>
        <v>#N/A</v>
      </c>
      <c r="K2659" t="e">
        <f t="shared" si="165"/>
        <v>#VALUE!</v>
      </c>
      <c r="L2659" t="str">
        <f t="shared" si="166"/>
        <v>diferente</v>
      </c>
      <c r="M2659" t="str">
        <f t="shared" si="167"/>
        <v>diferente</v>
      </c>
    </row>
    <row r="2660" spans="1:13" x14ac:dyDescent="0.25">
      <c r="A2660">
        <v>250760</v>
      </c>
      <c r="B2660" t="s">
        <v>10124</v>
      </c>
      <c r="C2660">
        <v>25012</v>
      </c>
      <c r="D2660" t="s">
        <v>2243</v>
      </c>
      <c r="E2660" t="s">
        <v>667</v>
      </c>
      <c r="F2660" t="str">
        <f>VLOOKUP(A2660,'REGIÕES DE SAÚDE E SEUS MUNICÍP'!$A$4:$C$5569,3,0)</f>
        <v>XII Núcleo Regional de Saúde</v>
      </c>
      <c r="G2660" t="str">
        <f>VLOOKUP(H2660,'REGIÕES DE SAÚDE E SEUS MUNICÍP'!$A$4:$D$5569,4,0)</f>
        <v>Juarez Távora</v>
      </c>
      <c r="H2660">
        <f>VLOOKUP(A2660,'REGIÕES DE SAÚDE E SEUS MUNICÍP'!$A$4:$A$5569,1,0)</f>
        <v>250760</v>
      </c>
      <c r="I2660" t="str">
        <f t="shared" si="164"/>
        <v>Mesmo município</v>
      </c>
      <c r="J2660" t="e">
        <f>VLOOKUP(D2660,'REGIÕES DE SAÚDE E SEUS MUNICÍP'!$C$4:$C$5569,1,0)</f>
        <v>#N/A</v>
      </c>
      <c r="K2660" t="e">
        <f t="shared" si="165"/>
        <v>#VALUE!</v>
      </c>
      <c r="L2660" t="str">
        <f t="shared" si="166"/>
        <v>diferente</v>
      </c>
      <c r="M2660" t="str">
        <f t="shared" si="167"/>
        <v>diferente</v>
      </c>
    </row>
    <row r="2661" spans="1:13" x14ac:dyDescent="0.25">
      <c r="A2661">
        <v>250770</v>
      </c>
      <c r="B2661" t="s">
        <v>10124</v>
      </c>
      <c r="C2661">
        <v>25016</v>
      </c>
      <c r="D2661" t="s">
        <v>2774</v>
      </c>
      <c r="E2661" t="s">
        <v>7076</v>
      </c>
      <c r="F2661" t="str">
        <f>VLOOKUP(A2661,'REGIÕES DE SAÚDE E SEUS MUNICÍP'!$A$4:$C$5569,3,0)</f>
        <v>III Núcleo Regional de Saúde</v>
      </c>
      <c r="G2661" t="str">
        <f>VLOOKUP(H2661,'REGIÕES DE SAÚDE E SEUS MUNICÍP'!$A$4:$D$5569,4,0)</f>
        <v>Juazeirinho</v>
      </c>
      <c r="H2661">
        <f>VLOOKUP(A2661,'REGIÕES DE SAÚDE E SEUS MUNICÍP'!$A$4:$A$5569,1,0)</f>
        <v>250770</v>
      </c>
      <c r="I2661" t="str">
        <f t="shared" si="164"/>
        <v>Mesmo município</v>
      </c>
      <c r="J2661" t="e">
        <f>VLOOKUP(D2661,'REGIÕES DE SAÚDE E SEUS MUNICÍP'!$C$4:$C$5569,1,0)</f>
        <v>#N/A</v>
      </c>
      <c r="K2661" t="e">
        <f t="shared" si="165"/>
        <v>#VALUE!</v>
      </c>
      <c r="L2661" t="str">
        <f t="shared" si="166"/>
        <v>diferente</v>
      </c>
      <c r="M2661" t="str">
        <f t="shared" si="167"/>
        <v>diferente</v>
      </c>
    </row>
    <row r="2662" spans="1:13" x14ac:dyDescent="0.25">
      <c r="A2662">
        <v>250780</v>
      </c>
      <c r="B2662" t="s">
        <v>10124</v>
      </c>
      <c r="C2662">
        <v>25006</v>
      </c>
      <c r="D2662" t="s">
        <v>9897</v>
      </c>
      <c r="E2662" t="s">
        <v>6741</v>
      </c>
      <c r="F2662" t="str">
        <f>VLOOKUP(A2662,'REGIÕES DE SAÚDE E SEUS MUNICÍP'!$A$4:$C$5569,3,0)</f>
        <v>VI Núcleo Regional de Saúde</v>
      </c>
      <c r="G2662" t="str">
        <f>VLOOKUP(H2662,'REGIÕES DE SAÚDE E SEUS MUNICÍP'!$A$4:$D$5569,4,0)</f>
        <v>Junco do Seridó</v>
      </c>
      <c r="H2662">
        <f>VLOOKUP(A2662,'REGIÕES DE SAÚDE E SEUS MUNICÍP'!$A$4:$A$5569,1,0)</f>
        <v>250780</v>
      </c>
      <c r="I2662" t="str">
        <f t="shared" si="164"/>
        <v>Mesmo município</v>
      </c>
      <c r="J2662" t="e">
        <f>VLOOKUP(D2662,'REGIÕES DE SAÚDE E SEUS MUNICÍP'!$C$4:$C$5569,1,0)</f>
        <v>#N/A</v>
      </c>
      <c r="K2662" t="e">
        <f t="shared" si="165"/>
        <v>#VALUE!</v>
      </c>
      <c r="L2662" t="str">
        <f t="shared" si="166"/>
        <v>diferente</v>
      </c>
      <c r="M2662" t="str">
        <f t="shared" si="167"/>
        <v>diferente</v>
      </c>
    </row>
    <row r="2663" spans="1:13" x14ac:dyDescent="0.25">
      <c r="A2663">
        <v>250790</v>
      </c>
      <c r="B2663" t="s">
        <v>10124</v>
      </c>
      <c r="C2663">
        <v>25012</v>
      </c>
      <c r="D2663" t="s">
        <v>2243</v>
      </c>
      <c r="E2663" t="s">
        <v>6511</v>
      </c>
      <c r="F2663" t="str">
        <f>VLOOKUP(A2663,'REGIÕES DE SAÚDE E SEUS MUNICÍP'!$A$4:$C$5569,3,0)</f>
        <v>XII Núcleo Regional de Saúde</v>
      </c>
      <c r="G2663" t="str">
        <f>VLOOKUP(H2663,'REGIÕES DE SAÚDE E SEUS MUNICÍP'!$A$4:$D$5569,4,0)</f>
        <v>Juripiranga</v>
      </c>
      <c r="H2663">
        <f>VLOOKUP(A2663,'REGIÕES DE SAÚDE E SEUS MUNICÍP'!$A$4:$A$5569,1,0)</f>
        <v>250790</v>
      </c>
      <c r="I2663" t="str">
        <f t="shared" si="164"/>
        <v>Mesmo município</v>
      </c>
      <c r="J2663" t="e">
        <f>VLOOKUP(D2663,'REGIÕES DE SAÚDE E SEUS MUNICÍP'!$C$4:$C$5569,1,0)</f>
        <v>#N/A</v>
      </c>
      <c r="K2663" t="e">
        <f t="shared" si="165"/>
        <v>#VALUE!</v>
      </c>
      <c r="L2663" t="str">
        <f t="shared" si="166"/>
        <v>diferente</v>
      </c>
      <c r="M2663" t="str">
        <f t="shared" si="167"/>
        <v>diferente</v>
      </c>
    </row>
    <row r="2664" spans="1:13" x14ac:dyDescent="0.25">
      <c r="A2664">
        <v>250800</v>
      </c>
      <c r="B2664" t="s">
        <v>10124</v>
      </c>
      <c r="C2664">
        <v>25011</v>
      </c>
      <c r="D2664" t="s">
        <v>10665</v>
      </c>
      <c r="E2664" t="s">
        <v>8730</v>
      </c>
      <c r="F2664" t="str">
        <f>VLOOKUP(A2664,'REGIÕES DE SAÚDE E SEUS MUNICÍP'!$A$4:$C$5569,3,0)</f>
        <v>XI Núcleo Regional de Saúde</v>
      </c>
      <c r="G2664" t="str">
        <f>VLOOKUP(H2664,'REGIÕES DE SAÚDE E SEUS MUNICÍP'!$A$4:$D$5569,4,0)</f>
        <v>Juru</v>
      </c>
      <c r="H2664">
        <f>VLOOKUP(A2664,'REGIÕES DE SAÚDE E SEUS MUNICÍP'!$A$4:$A$5569,1,0)</f>
        <v>250800</v>
      </c>
      <c r="I2664" t="str">
        <f t="shared" si="164"/>
        <v>Mesmo município</v>
      </c>
      <c r="J2664" t="e">
        <f>VLOOKUP(D2664,'REGIÕES DE SAÚDE E SEUS MUNICÍP'!$C$4:$C$5569,1,0)</f>
        <v>#N/A</v>
      </c>
      <c r="K2664" t="e">
        <f t="shared" si="165"/>
        <v>#VALUE!</v>
      </c>
      <c r="L2664" t="str">
        <f t="shared" si="166"/>
        <v>diferente</v>
      </c>
      <c r="M2664" t="str">
        <f t="shared" si="167"/>
        <v>diferente</v>
      </c>
    </row>
    <row r="2665" spans="1:13" x14ac:dyDescent="0.25">
      <c r="A2665">
        <v>250810</v>
      </c>
      <c r="B2665" t="s">
        <v>10124</v>
      </c>
      <c r="C2665">
        <v>25013</v>
      </c>
      <c r="D2665" t="s">
        <v>5042</v>
      </c>
      <c r="E2665" t="s">
        <v>9097</v>
      </c>
      <c r="F2665" t="str">
        <f>VLOOKUP(A2665,'REGIÕES DE SAÚDE E SEUS MUNICÍP'!$A$4:$C$5569,3,0)</f>
        <v>X Núcleo Regional de Saúde</v>
      </c>
      <c r="G2665" t="str">
        <f>VLOOKUP(H2665,'REGIÕES DE SAÚDE E SEUS MUNICÍP'!$A$4:$D$5569,4,0)</f>
        <v>Lagoa</v>
      </c>
      <c r="H2665">
        <f>VLOOKUP(A2665,'REGIÕES DE SAÚDE E SEUS MUNICÍP'!$A$4:$A$5569,1,0)</f>
        <v>250810</v>
      </c>
      <c r="I2665" t="str">
        <f t="shared" si="164"/>
        <v>Mesmo município</v>
      </c>
      <c r="J2665" t="e">
        <f>VLOOKUP(D2665,'REGIÕES DE SAÚDE E SEUS MUNICÍP'!$C$4:$C$5569,1,0)</f>
        <v>#N/A</v>
      </c>
      <c r="K2665" t="e">
        <f t="shared" si="165"/>
        <v>#VALUE!</v>
      </c>
      <c r="L2665" t="str">
        <f t="shared" si="166"/>
        <v>diferente</v>
      </c>
      <c r="M2665" t="str">
        <f t="shared" si="167"/>
        <v>diferente</v>
      </c>
    </row>
    <row r="2666" spans="1:13" x14ac:dyDescent="0.25">
      <c r="A2666">
        <v>250820</v>
      </c>
      <c r="B2666" t="s">
        <v>10124</v>
      </c>
      <c r="C2666">
        <v>25002</v>
      </c>
      <c r="D2666" t="s">
        <v>10424</v>
      </c>
      <c r="E2666" t="s">
        <v>1668</v>
      </c>
      <c r="F2666" t="str">
        <f>VLOOKUP(A2666,'REGIÕES DE SAÚDE E SEUS MUNICÍP'!$A$4:$C$5569,3,0)</f>
        <v>II Núcleo Regional de Saúde</v>
      </c>
      <c r="G2666" t="str">
        <f>VLOOKUP(H2666,'REGIÕES DE SAÚDE E SEUS MUNICÍP'!$A$4:$D$5569,4,0)</f>
        <v>Lagoa de Dentro</v>
      </c>
      <c r="H2666">
        <f>VLOOKUP(A2666,'REGIÕES DE SAÚDE E SEUS MUNICÍP'!$A$4:$A$5569,1,0)</f>
        <v>250820</v>
      </c>
      <c r="I2666" t="str">
        <f t="shared" si="164"/>
        <v>Mesmo município</v>
      </c>
      <c r="J2666" t="e">
        <f>VLOOKUP(D2666,'REGIÕES DE SAÚDE E SEUS MUNICÍP'!$C$4:$C$5569,1,0)</f>
        <v>#N/A</v>
      </c>
      <c r="K2666" t="e">
        <f t="shared" si="165"/>
        <v>#VALUE!</v>
      </c>
      <c r="L2666" t="str">
        <f t="shared" si="166"/>
        <v>diferente</v>
      </c>
      <c r="M2666" t="str">
        <f t="shared" si="167"/>
        <v>diferente</v>
      </c>
    </row>
    <row r="2667" spans="1:13" x14ac:dyDescent="0.25">
      <c r="A2667">
        <v>250830</v>
      </c>
      <c r="B2667" t="s">
        <v>10124</v>
      </c>
      <c r="C2667">
        <v>25003</v>
      </c>
      <c r="D2667" t="s">
        <v>7559</v>
      </c>
      <c r="E2667" t="s">
        <v>2543</v>
      </c>
      <c r="F2667" t="str">
        <f>VLOOKUP(A2667,'REGIÕES DE SAÚDE E SEUS MUNICÍP'!$A$4:$C$5569,3,0)</f>
        <v>III Núcleo Regional de Saúde</v>
      </c>
      <c r="G2667" t="str">
        <f>VLOOKUP(H2667,'REGIÕES DE SAÚDE E SEUS MUNICÍP'!$A$4:$D$5569,4,0)</f>
        <v>Lagoa Seca</v>
      </c>
      <c r="H2667">
        <f>VLOOKUP(A2667,'REGIÕES DE SAÚDE E SEUS MUNICÍP'!$A$4:$A$5569,1,0)</f>
        <v>250830</v>
      </c>
      <c r="I2667" t="str">
        <f t="shared" si="164"/>
        <v>Mesmo município</v>
      </c>
      <c r="J2667" t="e">
        <f>VLOOKUP(D2667,'REGIÕES DE SAÚDE E SEUS MUNICÍP'!$C$4:$C$5569,1,0)</f>
        <v>#N/A</v>
      </c>
      <c r="K2667" t="e">
        <f t="shared" si="165"/>
        <v>#VALUE!</v>
      </c>
      <c r="L2667" t="str">
        <f t="shared" si="166"/>
        <v>diferente</v>
      </c>
      <c r="M2667" t="str">
        <f t="shared" si="167"/>
        <v>diferente</v>
      </c>
    </row>
    <row r="2668" spans="1:13" x14ac:dyDescent="0.25">
      <c r="A2668">
        <v>250840</v>
      </c>
      <c r="B2668" t="s">
        <v>10124</v>
      </c>
      <c r="C2668">
        <v>25010</v>
      </c>
      <c r="D2668" t="s">
        <v>8061</v>
      </c>
      <c r="E2668" t="s">
        <v>10686</v>
      </c>
      <c r="F2668" t="str">
        <f>VLOOKUP(A2668,'REGIÕES DE SAÚDE E SEUS MUNICÍP'!$A$4:$C$5569,3,0)</f>
        <v>X Núcleo Regional de Saúde</v>
      </c>
      <c r="G2668" t="str">
        <f>VLOOKUP(H2668,'REGIÕES DE SAÚDE E SEUS MUNICÍP'!$A$4:$D$5569,4,0)</f>
        <v>Lastro</v>
      </c>
      <c r="H2668">
        <f>VLOOKUP(A2668,'REGIÕES DE SAÚDE E SEUS MUNICÍP'!$A$4:$A$5569,1,0)</f>
        <v>250840</v>
      </c>
      <c r="I2668" t="str">
        <f t="shared" si="164"/>
        <v>Mesmo município</v>
      </c>
      <c r="J2668" t="e">
        <f>VLOOKUP(D2668,'REGIÕES DE SAÚDE E SEUS MUNICÍP'!$C$4:$C$5569,1,0)</f>
        <v>#N/A</v>
      </c>
      <c r="K2668" t="e">
        <f t="shared" si="165"/>
        <v>#VALUE!</v>
      </c>
      <c r="L2668" t="str">
        <f t="shared" si="166"/>
        <v>diferente</v>
      </c>
      <c r="M2668" t="str">
        <f t="shared" si="167"/>
        <v>diferente</v>
      </c>
    </row>
    <row r="2669" spans="1:13" x14ac:dyDescent="0.25">
      <c r="A2669">
        <v>250850</v>
      </c>
      <c r="B2669" t="s">
        <v>10124</v>
      </c>
      <c r="C2669">
        <v>25016</v>
      </c>
      <c r="D2669" t="s">
        <v>2774</v>
      </c>
      <c r="E2669" t="s">
        <v>4844</v>
      </c>
      <c r="F2669" t="str">
        <f>VLOOKUP(A2669,'REGIÕES DE SAÚDE E SEUS MUNICÍP'!$A$4:$C$5569,3,0)</f>
        <v>III Núcleo Regional de Saúde</v>
      </c>
      <c r="G2669" t="str">
        <f>VLOOKUP(H2669,'REGIÕES DE SAÚDE E SEUS MUNICÍP'!$A$4:$D$5569,4,0)</f>
        <v>Livramento</v>
      </c>
      <c r="H2669">
        <f>VLOOKUP(A2669,'REGIÕES DE SAÚDE E SEUS MUNICÍP'!$A$4:$A$5569,1,0)</f>
        <v>250850</v>
      </c>
      <c r="I2669" t="str">
        <f t="shared" si="164"/>
        <v>Mesmo município</v>
      </c>
      <c r="J2669" t="e">
        <f>VLOOKUP(D2669,'REGIÕES DE SAÚDE E SEUS MUNICÍP'!$C$4:$C$5569,1,0)</f>
        <v>#N/A</v>
      </c>
      <c r="K2669" t="e">
        <f t="shared" si="165"/>
        <v>#VALUE!</v>
      </c>
      <c r="L2669" t="str">
        <f t="shared" si="166"/>
        <v>diferente</v>
      </c>
      <c r="M2669" t="str">
        <f t="shared" si="167"/>
        <v>diferente</v>
      </c>
    </row>
    <row r="2670" spans="1:13" x14ac:dyDescent="0.25">
      <c r="A2670">
        <v>250855</v>
      </c>
      <c r="B2670" t="s">
        <v>10124</v>
      </c>
      <c r="C2670">
        <v>25002</v>
      </c>
      <c r="D2670" t="s">
        <v>10424</v>
      </c>
      <c r="E2670" t="s">
        <v>3731</v>
      </c>
      <c r="F2670" t="str">
        <f>VLOOKUP(A2670,'REGIÕES DE SAÚDE E SEUS MUNICÍP'!$A$4:$C$5569,3,0)</f>
        <v>II Núcleo Regional de Saúde</v>
      </c>
      <c r="G2670" t="str">
        <f>VLOOKUP(H2670,'REGIÕES DE SAÚDE E SEUS MUNICÍP'!$A$4:$D$5569,4,0)</f>
        <v>Logradouro</v>
      </c>
      <c r="H2670">
        <f>VLOOKUP(A2670,'REGIÕES DE SAÚDE E SEUS MUNICÍP'!$A$4:$A$5569,1,0)</f>
        <v>250855</v>
      </c>
      <c r="I2670" t="str">
        <f t="shared" si="164"/>
        <v>Mesmo município</v>
      </c>
      <c r="J2670" t="e">
        <f>VLOOKUP(D2670,'REGIÕES DE SAÚDE E SEUS MUNICÍP'!$C$4:$C$5569,1,0)</f>
        <v>#N/A</v>
      </c>
      <c r="K2670" t="e">
        <f t="shared" si="165"/>
        <v>#VALUE!</v>
      </c>
      <c r="L2670" t="str">
        <f t="shared" si="166"/>
        <v>diferente</v>
      </c>
      <c r="M2670" t="str">
        <f t="shared" si="167"/>
        <v>diferente</v>
      </c>
    </row>
    <row r="2671" spans="1:13" x14ac:dyDescent="0.25">
      <c r="A2671">
        <v>250860</v>
      </c>
      <c r="B2671" t="s">
        <v>10124</v>
      </c>
      <c r="C2671">
        <v>25001</v>
      </c>
      <c r="D2671" t="s">
        <v>7198</v>
      </c>
      <c r="E2671" t="s">
        <v>2421</v>
      </c>
      <c r="F2671" t="str">
        <f>VLOOKUP(A2671,'REGIÕES DE SAÚDE E SEUS MUNICÍP'!$A$4:$C$5569,3,0)</f>
        <v>I Núcleo Regional de Saúde</v>
      </c>
      <c r="G2671" t="str">
        <f>VLOOKUP(H2671,'REGIÕES DE SAÚDE E SEUS MUNICÍP'!$A$4:$D$5569,4,0)</f>
        <v>Lucena</v>
      </c>
      <c r="H2671">
        <f>VLOOKUP(A2671,'REGIÕES DE SAÚDE E SEUS MUNICÍP'!$A$4:$A$5569,1,0)</f>
        <v>250860</v>
      </c>
      <c r="I2671" t="str">
        <f t="shared" si="164"/>
        <v>Mesmo município</v>
      </c>
      <c r="J2671" t="e">
        <f>VLOOKUP(D2671,'REGIÕES DE SAÚDE E SEUS MUNICÍP'!$C$4:$C$5569,1,0)</f>
        <v>#N/A</v>
      </c>
      <c r="K2671" t="e">
        <f t="shared" si="165"/>
        <v>#VALUE!</v>
      </c>
      <c r="L2671" t="str">
        <f t="shared" si="166"/>
        <v>diferente</v>
      </c>
      <c r="M2671" t="str">
        <f t="shared" si="167"/>
        <v>diferente</v>
      </c>
    </row>
    <row r="2672" spans="1:13" x14ac:dyDescent="0.25">
      <c r="A2672">
        <v>250870</v>
      </c>
      <c r="B2672" t="s">
        <v>10124</v>
      </c>
      <c r="C2672">
        <v>25006</v>
      </c>
      <c r="D2672" t="s">
        <v>9897</v>
      </c>
      <c r="E2672" t="s">
        <v>1031</v>
      </c>
      <c r="F2672" t="str">
        <f>VLOOKUP(A2672,'REGIÕES DE SAÚDE E SEUS MUNICÍP'!$A$4:$C$5569,3,0)</f>
        <v>VI Núcleo Regional de Saúde</v>
      </c>
      <c r="G2672" t="str">
        <f>VLOOKUP(H2672,'REGIÕES DE SAÚDE E SEUS MUNICÍP'!$A$4:$D$5569,4,0)</f>
        <v>Mãe d'Água</v>
      </c>
      <c r="H2672">
        <f>VLOOKUP(A2672,'REGIÕES DE SAÚDE E SEUS MUNICÍP'!$A$4:$A$5569,1,0)</f>
        <v>250870</v>
      </c>
      <c r="I2672" t="str">
        <f t="shared" si="164"/>
        <v>Mesmo município</v>
      </c>
      <c r="J2672" t="e">
        <f>VLOOKUP(D2672,'REGIÕES DE SAÚDE E SEUS MUNICÍP'!$C$4:$C$5569,1,0)</f>
        <v>#N/A</v>
      </c>
      <c r="K2672" t="e">
        <f t="shared" si="165"/>
        <v>#VALUE!</v>
      </c>
      <c r="L2672" t="str">
        <f t="shared" si="166"/>
        <v>Regiões semelhantes</v>
      </c>
      <c r="M2672" t="str">
        <f t="shared" si="167"/>
        <v>diferente</v>
      </c>
    </row>
    <row r="2673" spans="1:13" x14ac:dyDescent="0.25">
      <c r="A2673">
        <v>250880</v>
      </c>
      <c r="B2673" t="s">
        <v>10124</v>
      </c>
      <c r="C2673">
        <v>25006</v>
      </c>
      <c r="D2673" t="s">
        <v>9897</v>
      </c>
      <c r="E2673" t="s">
        <v>213</v>
      </c>
      <c r="F2673" t="str">
        <f>VLOOKUP(A2673,'REGIÕES DE SAÚDE E SEUS MUNICÍP'!$A$4:$C$5569,3,0)</f>
        <v>VI Núcleo Regional de Saúde</v>
      </c>
      <c r="G2673" t="str">
        <f>VLOOKUP(H2673,'REGIÕES DE SAÚDE E SEUS MUNICÍP'!$A$4:$D$5569,4,0)</f>
        <v>Malta</v>
      </c>
      <c r="H2673">
        <f>VLOOKUP(A2673,'REGIÕES DE SAÚDE E SEUS MUNICÍP'!$A$4:$A$5569,1,0)</f>
        <v>250880</v>
      </c>
      <c r="I2673" t="str">
        <f t="shared" si="164"/>
        <v>Mesmo município</v>
      </c>
      <c r="J2673" t="e">
        <f>VLOOKUP(D2673,'REGIÕES DE SAÚDE E SEUS MUNICÍP'!$C$4:$C$5569,1,0)</f>
        <v>#N/A</v>
      </c>
      <c r="K2673" t="e">
        <f t="shared" si="165"/>
        <v>#VALUE!</v>
      </c>
      <c r="L2673" t="str">
        <f t="shared" si="166"/>
        <v>diferente</v>
      </c>
      <c r="M2673" t="str">
        <f t="shared" si="167"/>
        <v>igual</v>
      </c>
    </row>
    <row r="2674" spans="1:13" x14ac:dyDescent="0.25">
      <c r="A2674">
        <v>250890</v>
      </c>
      <c r="B2674" t="s">
        <v>10124</v>
      </c>
      <c r="C2674">
        <v>25014</v>
      </c>
      <c r="D2674" t="s">
        <v>8232</v>
      </c>
      <c r="E2674" t="s">
        <v>7483</v>
      </c>
      <c r="F2674" t="str">
        <f>VLOOKUP(A2674,'REGIÕES DE SAÚDE E SEUS MUNICÍP'!$A$4:$C$5569,3,0)</f>
        <v>I Núcleo Regional de Saúde</v>
      </c>
      <c r="G2674" t="str">
        <f>VLOOKUP(H2674,'REGIÕES DE SAÚDE E SEUS MUNICÍP'!$A$4:$D$5569,4,0)</f>
        <v>Mamanguape</v>
      </c>
      <c r="H2674">
        <f>VLOOKUP(A2674,'REGIÕES DE SAÚDE E SEUS MUNICÍP'!$A$4:$A$5569,1,0)</f>
        <v>250890</v>
      </c>
      <c r="I2674" t="str">
        <f t="shared" si="164"/>
        <v>Mesmo município</v>
      </c>
      <c r="J2674" t="e">
        <f>VLOOKUP(D2674,'REGIÕES DE SAÚDE E SEUS MUNICÍP'!$C$4:$C$5569,1,0)</f>
        <v>#N/A</v>
      </c>
      <c r="K2674" t="e">
        <f t="shared" si="165"/>
        <v>#VALUE!</v>
      </c>
      <c r="L2674" t="str">
        <f t="shared" si="166"/>
        <v>diferente</v>
      </c>
      <c r="M2674" t="str">
        <f t="shared" si="167"/>
        <v>diferente</v>
      </c>
    </row>
    <row r="2675" spans="1:13" x14ac:dyDescent="0.25">
      <c r="A2675">
        <v>250900</v>
      </c>
      <c r="B2675" t="s">
        <v>10124</v>
      </c>
      <c r="C2675">
        <v>25011</v>
      </c>
      <c r="D2675" t="s">
        <v>10665</v>
      </c>
      <c r="E2675" t="s">
        <v>8646</v>
      </c>
      <c r="F2675" t="str">
        <f>VLOOKUP(A2675,'REGIÕES DE SAÚDE E SEUS MUNICÍP'!$A$4:$C$5569,3,0)</f>
        <v>XI Núcleo Regional de Saúde</v>
      </c>
      <c r="G2675" t="str">
        <f>VLOOKUP(H2675,'REGIÕES DE SAÚDE E SEUS MUNICÍP'!$A$4:$D$5569,4,0)</f>
        <v>Manaíra</v>
      </c>
      <c r="H2675">
        <f>VLOOKUP(A2675,'REGIÕES DE SAÚDE E SEUS MUNICÍP'!$A$4:$A$5569,1,0)</f>
        <v>250900</v>
      </c>
      <c r="I2675" t="str">
        <f t="shared" si="164"/>
        <v>Mesmo município</v>
      </c>
      <c r="J2675" t="e">
        <f>VLOOKUP(D2675,'REGIÕES DE SAÚDE E SEUS MUNICÍP'!$C$4:$C$5569,1,0)</f>
        <v>#N/A</v>
      </c>
      <c r="K2675" t="e">
        <f t="shared" si="165"/>
        <v>#VALUE!</v>
      </c>
      <c r="L2675" t="str">
        <f t="shared" si="166"/>
        <v>diferente</v>
      </c>
      <c r="M2675" t="str">
        <f t="shared" si="167"/>
        <v>diferente</v>
      </c>
    </row>
    <row r="2676" spans="1:13" x14ac:dyDescent="0.25">
      <c r="A2676">
        <v>250905</v>
      </c>
      <c r="B2676" t="s">
        <v>10124</v>
      </c>
      <c r="C2676">
        <v>25014</v>
      </c>
      <c r="D2676" t="s">
        <v>8232</v>
      </c>
      <c r="E2676" t="s">
        <v>410</v>
      </c>
      <c r="F2676" t="str">
        <f>VLOOKUP(A2676,'REGIÕES DE SAÚDE E SEUS MUNICÍP'!$A$4:$C$5569,3,0)</f>
        <v>I Núcleo Regional de Saúde</v>
      </c>
      <c r="G2676" t="str">
        <f>VLOOKUP(H2676,'REGIÕES DE SAÚDE E SEUS MUNICÍP'!$A$4:$D$5569,4,0)</f>
        <v>Marcação</v>
      </c>
      <c r="H2676">
        <f>VLOOKUP(A2676,'REGIÕES DE SAÚDE E SEUS MUNICÍP'!$A$4:$A$5569,1,0)</f>
        <v>250905</v>
      </c>
      <c r="I2676" t="str">
        <f t="shared" si="164"/>
        <v>Mesmo município</v>
      </c>
      <c r="J2676" t="e">
        <f>VLOOKUP(D2676,'REGIÕES DE SAÚDE E SEUS MUNICÍP'!$C$4:$C$5569,1,0)</f>
        <v>#N/A</v>
      </c>
      <c r="K2676" t="e">
        <f t="shared" si="165"/>
        <v>#VALUE!</v>
      </c>
      <c r="L2676" t="str">
        <f t="shared" si="166"/>
        <v>diferente</v>
      </c>
      <c r="M2676" t="str">
        <f t="shared" si="167"/>
        <v>diferente</v>
      </c>
    </row>
    <row r="2677" spans="1:13" x14ac:dyDescent="0.25">
      <c r="A2677">
        <v>250910</v>
      </c>
      <c r="B2677" t="s">
        <v>10124</v>
      </c>
      <c r="C2677">
        <v>25001</v>
      </c>
      <c r="D2677" t="s">
        <v>7198</v>
      </c>
      <c r="E2677" t="s">
        <v>6896</v>
      </c>
      <c r="F2677" t="str">
        <f>VLOOKUP(A2677,'REGIÕES DE SAÚDE E SEUS MUNICÍP'!$A$4:$C$5569,3,0)</f>
        <v>I Núcleo Regional de Saúde</v>
      </c>
      <c r="G2677" t="str">
        <f>VLOOKUP(H2677,'REGIÕES DE SAÚDE E SEUS MUNICÍP'!$A$4:$D$5569,4,0)</f>
        <v>Mari</v>
      </c>
      <c r="H2677">
        <f>VLOOKUP(A2677,'REGIÕES DE SAÚDE E SEUS MUNICÍP'!$A$4:$A$5569,1,0)</f>
        <v>250910</v>
      </c>
      <c r="I2677" t="str">
        <f t="shared" si="164"/>
        <v>Mesmo município</v>
      </c>
      <c r="J2677" t="e">
        <f>VLOOKUP(D2677,'REGIÕES DE SAÚDE E SEUS MUNICÍP'!$C$4:$C$5569,1,0)</f>
        <v>#N/A</v>
      </c>
      <c r="K2677" t="e">
        <f t="shared" si="165"/>
        <v>#VALUE!</v>
      </c>
      <c r="L2677" t="str">
        <f t="shared" si="166"/>
        <v>diferente</v>
      </c>
      <c r="M2677" t="str">
        <f t="shared" si="167"/>
        <v>igual</v>
      </c>
    </row>
    <row r="2678" spans="1:13" x14ac:dyDescent="0.25">
      <c r="A2678">
        <v>250915</v>
      </c>
      <c r="B2678" t="s">
        <v>10124</v>
      </c>
      <c r="C2678">
        <v>25010</v>
      </c>
      <c r="D2678" t="s">
        <v>8061</v>
      </c>
      <c r="E2678" t="s">
        <v>798</v>
      </c>
      <c r="F2678" t="str">
        <f>VLOOKUP(A2678,'REGIÕES DE SAÚDE E SEUS MUNICÍP'!$A$4:$C$5569,3,0)</f>
        <v>X Núcleo Regional de Saúde</v>
      </c>
      <c r="G2678" t="str">
        <f>VLOOKUP(H2678,'REGIÕES DE SAÚDE E SEUS MUNICÍP'!$A$4:$D$5569,4,0)</f>
        <v>Marizópolis</v>
      </c>
      <c r="H2678">
        <f>VLOOKUP(A2678,'REGIÕES DE SAÚDE E SEUS MUNICÍP'!$A$4:$A$5569,1,0)</f>
        <v>250915</v>
      </c>
      <c r="I2678" t="str">
        <f t="shared" si="164"/>
        <v>Mesmo município</v>
      </c>
      <c r="J2678" t="e">
        <f>VLOOKUP(D2678,'REGIÕES DE SAÚDE E SEUS MUNICÍP'!$C$4:$C$5569,1,0)</f>
        <v>#N/A</v>
      </c>
      <c r="K2678" t="e">
        <f t="shared" si="165"/>
        <v>#VALUE!</v>
      </c>
      <c r="L2678" t="str">
        <f>IF(D2678=D2679,IF(F2678=F2679,"Regiões semelhantes","Nova composição"),"diferente")</f>
        <v>diferente</v>
      </c>
      <c r="M2678" t="str">
        <f t="shared" si="167"/>
        <v>diferente</v>
      </c>
    </row>
    <row r="2679" spans="1:13" x14ac:dyDescent="0.25">
      <c r="A2679">
        <v>250920</v>
      </c>
      <c r="B2679" t="s">
        <v>10124</v>
      </c>
      <c r="C2679">
        <v>25016</v>
      </c>
      <c r="D2679" t="s">
        <v>2774</v>
      </c>
      <c r="E2679" t="s">
        <v>590</v>
      </c>
      <c r="F2679" t="str">
        <f>VLOOKUP(A2679,'REGIÕES DE SAÚDE E SEUS MUNICÍP'!$A$4:$C$5569,3,0)</f>
        <v>III Núcleo Regional de Saúde</v>
      </c>
      <c r="G2679" t="str">
        <f>VLOOKUP(H2679,'REGIÕES DE SAÚDE E SEUS MUNICÍP'!$A$4:$D$5569,4,0)</f>
        <v>Massaranduba</v>
      </c>
      <c r="H2679">
        <f>VLOOKUP(A2679,'REGIÕES DE SAÚDE E SEUS MUNICÍP'!$A$4:$A$5569,1,0)</f>
        <v>250920</v>
      </c>
      <c r="I2679" t="str">
        <f t="shared" si="164"/>
        <v>Mesmo município</v>
      </c>
      <c r="J2679" t="e">
        <f>VLOOKUP(D2679,'REGIÕES DE SAÚDE E SEUS MUNICÍP'!$C$4:$C$5569,1,0)</f>
        <v>#N/A</v>
      </c>
      <c r="K2679" t="e">
        <f t="shared" si="165"/>
        <v>#VALUE!</v>
      </c>
      <c r="L2679" t="str">
        <f t="shared" si="166"/>
        <v>diferente</v>
      </c>
      <c r="M2679" t="str">
        <f>IF(F2679=F2678,"igual","diferente")</f>
        <v>diferente</v>
      </c>
    </row>
    <row r="2680" spans="1:13" x14ac:dyDescent="0.25">
      <c r="A2680">
        <v>250930</v>
      </c>
      <c r="B2680" t="s">
        <v>10124</v>
      </c>
      <c r="C2680">
        <v>25014</v>
      </c>
      <c r="D2680" t="s">
        <v>8232</v>
      </c>
      <c r="E2680" t="s">
        <v>5416</v>
      </c>
      <c r="F2680" t="str">
        <f>VLOOKUP(A2680,'REGIÕES DE SAÚDE E SEUS MUNICÍP'!$A$4:$C$5569,3,0)</f>
        <v>I Núcleo Regional de Saúde</v>
      </c>
      <c r="G2680" t="str">
        <f>VLOOKUP(H2680,'REGIÕES DE SAÚDE E SEUS MUNICÍP'!$A$4:$D$5569,4,0)</f>
        <v>Mataraca</v>
      </c>
      <c r="H2680">
        <f>VLOOKUP(A2680,'REGIÕES DE SAÚDE E SEUS MUNICÍP'!$A$4:$A$5569,1,0)</f>
        <v>250930</v>
      </c>
      <c r="I2680" t="str">
        <f t="shared" si="164"/>
        <v>Mesmo município</v>
      </c>
      <c r="J2680" t="e">
        <f>VLOOKUP(D2680,'REGIÕES DE SAÚDE E SEUS MUNICÍP'!$C$4:$C$5569,1,0)</f>
        <v>#N/A</v>
      </c>
      <c r="K2680" t="e">
        <f t="shared" si="165"/>
        <v>#VALUE!</v>
      </c>
      <c r="L2680" t="str">
        <f t="shared" si="166"/>
        <v>diferente</v>
      </c>
      <c r="M2680" t="str">
        <f t="shared" si="167"/>
        <v>diferente</v>
      </c>
    </row>
    <row r="2681" spans="1:13" x14ac:dyDescent="0.25">
      <c r="A2681">
        <v>250933</v>
      </c>
      <c r="B2681" t="s">
        <v>10124</v>
      </c>
      <c r="C2681">
        <v>25003</v>
      </c>
      <c r="D2681" t="s">
        <v>7559</v>
      </c>
      <c r="E2681" t="s">
        <v>9445</v>
      </c>
      <c r="F2681" t="str">
        <f>VLOOKUP(A2681,'REGIÕES DE SAÚDE E SEUS MUNICÍP'!$A$4:$C$5569,3,0)</f>
        <v>III Núcleo Regional de Saúde</v>
      </c>
      <c r="G2681" t="str">
        <f>VLOOKUP(H2681,'REGIÕES DE SAÚDE E SEUS MUNICÍP'!$A$4:$D$5569,4,0)</f>
        <v>Matinhas</v>
      </c>
      <c r="H2681">
        <f>VLOOKUP(A2681,'REGIÕES DE SAÚDE E SEUS MUNICÍP'!$A$4:$A$5569,1,0)</f>
        <v>250933</v>
      </c>
      <c r="I2681" t="str">
        <f t="shared" si="164"/>
        <v>Mesmo município</v>
      </c>
      <c r="J2681" t="e">
        <f>VLOOKUP(D2681,'REGIÕES DE SAÚDE E SEUS MUNICÍP'!$C$4:$C$5569,1,0)</f>
        <v>#N/A</v>
      </c>
      <c r="K2681" t="e">
        <f t="shared" si="165"/>
        <v>#VALUE!</v>
      </c>
      <c r="L2681" t="str">
        <f t="shared" si="166"/>
        <v>diferente</v>
      </c>
      <c r="M2681" t="str">
        <f t="shared" si="167"/>
        <v>diferente</v>
      </c>
    </row>
    <row r="2682" spans="1:13" x14ac:dyDescent="0.25">
      <c r="A2682">
        <v>250937</v>
      </c>
      <c r="B2682" t="s">
        <v>10124</v>
      </c>
      <c r="C2682">
        <v>25008</v>
      </c>
      <c r="D2682" t="s">
        <v>5005</v>
      </c>
      <c r="E2682" t="s">
        <v>2718</v>
      </c>
      <c r="F2682" t="str">
        <f>VLOOKUP(A2682,'REGIÕES DE SAÚDE E SEUS MUNICÍP'!$A$4:$C$5569,3,0)</f>
        <v>VIII Núcleo Regional de Saúde</v>
      </c>
      <c r="G2682" t="str">
        <f>VLOOKUP(H2682,'REGIÕES DE SAÚDE E SEUS MUNICÍP'!$A$4:$D$5569,4,0)</f>
        <v>Mato Grosso</v>
      </c>
      <c r="H2682">
        <f>VLOOKUP(A2682,'REGIÕES DE SAÚDE E SEUS MUNICÍP'!$A$4:$A$5569,1,0)</f>
        <v>250937</v>
      </c>
      <c r="I2682" t="str">
        <f t="shared" si="164"/>
        <v>Mesmo município</v>
      </c>
      <c r="J2682" t="e">
        <f>VLOOKUP(D2682,'REGIÕES DE SAÚDE E SEUS MUNICÍP'!$C$4:$C$5569,1,0)</f>
        <v>#N/A</v>
      </c>
      <c r="K2682" t="e">
        <f t="shared" si="165"/>
        <v>#VALUE!</v>
      </c>
      <c r="L2682" t="str">
        <f t="shared" si="166"/>
        <v>diferente</v>
      </c>
      <c r="M2682" t="str">
        <f t="shared" si="167"/>
        <v>diferente</v>
      </c>
    </row>
    <row r="2683" spans="1:13" x14ac:dyDescent="0.25">
      <c r="A2683">
        <v>250939</v>
      </c>
      <c r="B2683" t="s">
        <v>10124</v>
      </c>
      <c r="C2683">
        <v>25006</v>
      </c>
      <c r="D2683" t="s">
        <v>9897</v>
      </c>
      <c r="E2683" t="s">
        <v>6143</v>
      </c>
      <c r="F2683" t="str">
        <f>VLOOKUP(A2683,'REGIÕES DE SAÚDE E SEUS MUNICÍP'!$A$4:$C$5569,3,0)</f>
        <v>VI Núcleo Regional de Saúde</v>
      </c>
      <c r="G2683" t="str">
        <f>VLOOKUP(H2683,'REGIÕES DE SAÚDE E SEUS MUNICÍP'!$A$4:$D$5569,4,0)</f>
        <v>Maturéia</v>
      </c>
      <c r="H2683">
        <f>VLOOKUP(A2683,'REGIÕES DE SAÚDE E SEUS MUNICÍP'!$A$4:$A$5569,1,0)</f>
        <v>250939</v>
      </c>
      <c r="I2683" t="str">
        <f t="shared" si="164"/>
        <v>Mesmo município</v>
      </c>
      <c r="J2683" t="e">
        <f>VLOOKUP(D2683,'REGIÕES DE SAÚDE E SEUS MUNICÍP'!$C$4:$C$5569,1,0)</f>
        <v>#N/A</v>
      </c>
      <c r="K2683" t="e">
        <f t="shared" si="165"/>
        <v>#VALUE!</v>
      </c>
      <c r="L2683" t="str">
        <f t="shared" si="166"/>
        <v>diferente</v>
      </c>
      <c r="M2683" t="str">
        <f t="shared" si="167"/>
        <v>diferente</v>
      </c>
    </row>
    <row r="2684" spans="1:13" x14ac:dyDescent="0.25">
      <c r="A2684">
        <v>250940</v>
      </c>
      <c r="B2684" t="s">
        <v>10124</v>
      </c>
      <c r="C2684">
        <v>25012</v>
      </c>
      <c r="D2684" t="s">
        <v>2243</v>
      </c>
      <c r="E2684" t="s">
        <v>8849</v>
      </c>
      <c r="F2684" t="str">
        <f>VLOOKUP(A2684,'REGIÕES DE SAÚDE E SEUS MUNICÍP'!$A$4:$C$5569,3,0)</f>
        <v>XII Núcleo Regional de Saúde</v>
      </c>
      <c r="G2684" t="str">
        <f>VLOOKUP(H2684,'REGIÕES DE SAÚDE E SEUS MUNICÍP'!$A$4:$D$5569,4,0)</f>
        <v>Mogeiro</v>
      </c>
      <c r="H2684">
        <f>VLOOKUP(A2684,'REGIÕES DE SAÚDE E SEUS MUNICÍP'!$A$4:$A$5569,1,0)</f>
        <v>250940</v>
      </c>
      <c r="I2684" t="str">
        <f t="shared" si="164"/>
        <v>Mesmo município</v>
      </c>
      <c r="J2684" t="e">
        <f>VLOOKUP(D2684,'REGIÕES DE SAÚDE E SEUS MUNICÍP'!$C$4:$C$5569,1,0)</f>
        <v>#N/A</v>
      </c>
      <c r="K2684" t="e">
        <f t="shared" si="165"/>
        <v>#VALUE!</v>
      </c>
      <c r="L2684" t="str">
        <f t="shared" si="166"/>
        <v>diferente</v>
      </c>
      <c r="M2684" t="str">
        <f t="shared" si="167"/>
        <v>diferente</v>
      </c>
    </row>
    <row r="2685" spans="1:13" x14ac:dyDescent="0.25">
      <c r="A2685">
        <v>250950</v>
      </c>
      <c r="B2685" t="s">
        <v>10124</v>
      </c>
      <c r="C2685">
        <v>25003</v>
      </c>
      <c r="D2685" t="s">
        <v>7559</v>
      </c>
      <c r="E2685" t="s">
        <v>5349</v>
      </c>
      <c r="F2685" t="str">
        <f>VLOOKUP(A2685,'REGIÕES DE SAÚDE E SEUS MUNICÍP'!$A$4:$C$5569,3,0)</f>
        <v>III Núcleo Regional de Saúde</v>
      </c>
      <c r="G2685" t="str">
        <f>VLOOKUP(H2685,'REGIÕES DE SAÚDE E SEUS MUNICÍP'!$A$4:$D$5569,4,0)</f>
        <v>Montadas</v>
      </c>
      <c r="H2685">
        <f>VLOOKUP(A2685,'REGIÕES DE SAÚDE E SEUS MUNICÍP'!$A$4:$A$5569,1,0)</f>
        <v>250950</v>
      </c>
      <c r="I2685" t="str">
        <f t="shared" si="164"/>
        <v>Mesmo município</v>
      </c>
      <c r="J2685" t="e">
        <f>VLOOKUP(D2685,'REGIÕES DE SAÚDE E SEUS MUNICÍP'!$C$4:$C$5569,1,0)</f>
        <v>#N/A</v>
      </c>
      <c r="K2685" t="e">
        <f t="shared" si="165"/>
        <v>#VALUE!</v>
      </c>
      <c r="L2685" t="str">
        <f t="shared" si="166"/>
        <v>diferente</v>
      </c>
      <c r="M2685" t="str">
        <f t="shared" si="167"/>
        <v>diferente</v>
      </c>
    </row>
    <row r="2686" spans="1:13" x14ac:dyDescent="0.25">
      <c r="A2686">
        <v>250960</v>
      </c>
      <c r="B2686" t="s">
        <v>10124</v>
      </c>
      <c r="C2686">
        <v>25009</v>
      </c>
      <c r="D2686" t="s">
        <v>2291</v>
      </c>
      <c r="E2686" t="s">
        <v>6786</v>
      </c>
      <c r="F2686" t="str">
        <f>VLOOKUP(A2686,'REGIÕES DE SAÚDE E SEUS MUNICÍP'!$A$4:$C$5569,3,0)</f>
        <v>IX Núcleo Regional de Saúde</v>
      </c>
      <c r="G2686" t="str">
        <f>VLOOKUP(H2686,'REGIÕES DE SAÚDE E SEUS MUNICÍP'!$A$4:$D$5569,4,0)</f>
        <v>Monte Horebe</v>
      </c>
      <c r="H2686">
        <f>VLOOKUP(A2686,'REGIÕES DE SAÚDE E SEUS MUNICÍP'!$A$4:$A$5569,1,0)</f>
        <v>250960</v>
      </c>
      <c r="I2686" t="str">
        <f t="shared" si="164"/>
        <v>Mesmo município</v>
      </c>
      <c r="J2686" t="e">
        <f>VLOOKUP(D2686,'REGIÕES DE SAÚDE E SEUS MUNICÍP'!$C$4:$C$5569,1,0)</f>
        <v>#N/A</v>
      </c>
      <c r="K2686" t="e">
        <f t="shared" si="165"/>
        <v>#VALUE!</v>
      </c>
      <c r="L2686" t="str">
        <f t="shared" si="166"/>
        <v>diferente</v>
      </c>
      <c r="M2686" t="str">
        <f t="shared" si="167"/>
        <v>diferente</v>
      </c>
    </row>
    <row r="2687" spans="1:13" x14ac:dyDescent="0.25">
      <c r="A2687">
        <v>250970</v>
      </c>
      <c r="B2687" t="s">
        <v>10124</v>
      </c>
      <c r="C2687">
        <v>25005</v>
      </c>
      <c r="D2687" t="s">
        <v>1726</v>
      </c>
      <c r="E2687" t="s">
        <v>7048</v>
      </c>
      <c r="F2687" t="str">
        <f>VLOOKUP(A2687,'REGIÕES DE SAÚDE E SEUS MUNICÍP'!$A$4:$C$5569,3,0)</f>
        <v>V Núcleo Regional de Saúde</v>
      </c>
      <c r="G2687" t="str">
        <f>VLOOKUP(H2687,'REGIÕES DE SAÚDE E SEUS MUNICÍP'!$A$4:$D$5569,4,0)</f>
        <v>Monteiro</v>
      </c>
      <c r="H2687">
        <f>VLOOKUP(A2687,'REGIÕES DE SAÚDE E SEUS MUNICÍP'!$A$4:$A$5569,1,0)</f>
        <v>250970</v>
      </c>
      <c r="I2687" t="str">
        <f t="shared" si="164"/>
        <v>Mesmo município</v>
      </c>
      <c r="J2687" t="e">
        <f>VLOOKUP(D2687,'REGIÕES DE SAÚDE E SEUS MUNICÍP'!$C$4:$C$5569,1,0)</f>
        <v>#N/A</v>
      </c>
      <c r="K2687" t="e">
        <f t="shared" si="165"/>
        <v>#VALUE!</v>
      </c>
      <c r="L2687" t="str">
        <f t="shared" si="166"/>
        <v>diferente</v>
      </c>
      <c r="M2687" t="str">
        <f t="shared" si="167"/>
        <v>diferente</v>
      </c>
    </row>
    <row r="2688" spans="1:13" x14ac:dyDescent="0.25">
      <c r="A2688">
        <v>250980</v>
      </c>
      <c r="B2688" t="s">
        <v>10124</v>
      </c>
      <c r="C2688">
        <v>25002</v>
      </c>
      <c r="D2688" t="s">
        <v>10424</v>
      </c>
      <c r="E2688" t="s">
        <v>3638</v>
      </c>
      <c r="F2688" t="str">
        <f>VLOOKUP(A2688,'REGIÕES DE SAÚDE E SEUS MUNICÍP'!$A$4:$C$5569,3,0)</f>
        <v>II Núcleo Regional de Saúde</v>
      </c>
      <c r="G2688" t="str">
        <f>VLOOKUP(H2688,'REGIÕES DE SAÚDE E SEUS MUNICÍP'!$A$4:$D$5569,4,0)</f>
        <v>Mulungu</v>
      </c>
      <c r="H2688">
        <f>VLOOKUP(A2688,'REGIÕES DE SAÚDE E SEUS MUNICÍP'!$A$4:$A$5569,1,0)</f>
        <v>250980</v>
      </c>
      <c r="I2688" t="str">
        <f t="shared" si="164"/>
        <v>Mesmo município</v>
      </c>
      <c r="J2688" t="e">
        <f>VLOOKUP(D2688,'REGIÕES DE SAÚDE E SEUS MUNICÍP'!$C$4:$C$5569,1,0)</f>
        <v>#N/A</v>
      </c>
      <c r="K2688" t="e">
        <f t="shared" si="165"/>
        <v>#VALUE!</v>
      </c>
      <c r="L2688" t="str">
        <f t="shared" si="166"/>
        <v>diferente</v>
      </c>
      <c r="M2688" t="str">
        <f t="shared" si="167"/>
        <v>diferente</v>
      </c>
    </row>
    <row r="2689" spans="1:13" x14ac:dyDescent="0.25">
      <c r="A2689">
        <v>250990</v>
      </c>
      <c r="B2689" t="s">
        <v>10124</v>
      </c>
      <c r="C2689">
        <v>25015</v>
      </c>
      <c r="D2689" t="s">
        <v>10834</v>
      </c>
      <c r="E2689" t="s">
        <v>1750</v>
      </c>
      <c r="F2689" t="str">
        <f>VLOOKUP(A2689,'REGIÕES DE SAÚDE E SEUS MUNICÍP'!$A$4:$C$5569,3,0)</f>
        <v>III Núcleo Regional de Saúde</v>
      </c>
      <c r="G2689" t="str">
        <f>VLOOKUP(H2689,'REGIÕES DE SAÚDE E SEUS MUNICÍP'!$A$4:$D$5569,4,0)</f>
        <v>Natuba</v>
      </c>
      <c r="H2689">
        <f>VLOOKUP(A2689,'REGIÕES DE SAÚDE E SEUS MUNICÍP'!$A$4:$A$5569,1,0)</f>
        <v>250990</v>
      </c>
      <c r="I2689" t="str">
        <f t="shared" si="164"/>
        <v>Mesmo município</v>
      </c>
      <c r="J2689" t="e">
        <f>VLOOKUP(D2689,'REGIÕES DE SAÚDE E SEUS MUNICÍP'!$C$4:$C$5569,1,0)</f>
        <v>#N/A</v>
      </c>
      <c r="K2689" t="e">
        <f t="shared" si="165"/>
        <v>#VALUE!</v>
      </c>
      <c r="L2689" t="str">
        <f t="shared" si="166"/>
        <v>diferente</v>
      </c>
      <c r="M2689" t="str">
        <f t="shared" si="167"/>
        <v>diferente</v>
      </c>
    </row>
    <row r="2690" spans="1:13" x14ac:dyDescent="0.25">
      <c r="A2690">
        <v>251000</v>
      </c>
      <c r="B2690" t="s">
        <v>10124</v>
      </c>
      <c r="C2690">
        <v>25010</v>
      </c>
      <c r="D2690" t="s">
        <v>8061</v>
      </c>
      <c r="E2690" t="s">
        <v>6802</v>
      </c>
      <c r="F2690" t="str">
        <f>VLOOKUP(A2690,'REGIÕES DE SAÚDE E SEUS MUNICÍP'!$A$4:$C$5569,3,0)</f>
        <v>X Núcleo Regional de Saúde</v>
      </c>
      <c r="G2690" t="str">
        <f>VLOOKUP(H2690,'REGIÕES DE SAÚDE E SEUS MUNICÍP'!$A$4:$D$5569,4,0)</f>
        <v>Nazarezinho</v>
      </c>
      <c r="H2690">
        <f>VLOOKUP(A2690,'REGIÕES DE SAÚDE E SEUS MUNICÍP'!$A$4:$A$5569,1,0)</f>
        <v>251000</v>
      </c>
      <c r="I2690" t="str">
        <f t="shared" si="164"/>
        <v>Mesmo município</v>
      </c>
      <c r="J2690" t="e">
        <f>VLOOKUP(D2690,'REGIÕES DE SAÚDE E SEUS MUNICÍP'!$C$4:$C$5569,1,0)</f>
        <v>#N/A</v>
      </c>
      <c r="K2690" t="e">
        <f t="shared" si="165"/>
        <v>#VALUE!</v>
      </c>
      <c r="L2690" t="str">
        <f>IF(D2690=D2691,IF(F2690=F2691,"Regiões semelhantes","Nova composição"),"diferente")</f>
        <v>diferente</v>
      </c>
      <c r="M2690" t="str">
        <f t="shared" si="167"/>
        <v>diferente</v>
      </c>
    </row>
    <row r="2691" spans="1:13" x14ac:dyDescent="0.25">
      <c r="A2691">
        <v>251010</v>
      </c>
      <c r="B2691" t="s">
        <v>10124</v>
      </c>
      <c r="C2691">
        <v>25004</v>
      </c>
      <c r="D2691" t="s">
        <v>4458</v>
      </c>
      <c r="E2691" t="s">
        <v>6927</v>
      </c>
      <c r="F2691" t="str">
        <f>VLOOKUP(A2691,'REGIÕES DE SAÚDE E SEUS MUNICÍP'!$A$4:$C$5569,3,0)</f>
        <v>IV Núcleo Regional de Saúde</v>
      </c>
      <c r="G2691" t="str">
        <f>VLOOKUP(H2691,'REGIÕES DE SAÚDE E SEUS MUNICÍP'!$A$4:$D$5569,4,0)</f>
        <v>Nova Floresta</v>
      </c>
      <c r="H2691">
        <f>VLOOKUP(A2691,'REGIÕES DE SAÚDE E SEUS MUNICÍP'!$A$4:$A$5569,1,0)</f>
        <v>251010</v>
      </c>
      <c r="I2691" t="str">
        <f t="shared" ref="I2691:I2754" si="168">IF(G2691=E2691,"Mesmo município","Município diferente")</f>
        <v>Mesmo município</v>
      </c>
      <c r="J2691" t="e">
        <f>VLOOKUP(D2691,'REGIÕES DE SAÚDE E SEUS MUNICÍP'!$C$4:$C$5569,1,0)</f>
        <v>#N/A</v>
      </c>
      <c r="K2691" t="e">
        <f t="shared" si="165"/>
        <v>#VALUE!</v>
      </c>
      <c r="L2691" t="str">
        <f t="shared" si="166"/>
        <v>diferente</v>
      </c>
      <c r="M2691" t="str">
        <f>IF(F2691=F2690,"igual","diferente")</f>
        <v>diferente</v>
      </c>
    </row>
    <row r="2692" spans="1:13" x14ac:dyDescent="0.25">
      <c r="A2692">
        <v>251020</v>
      </c>
      <c r="B2692" t="s">
        <v>10124</v>
      </c>
      <c r="C2692">
        <v>25007</v>
      </c>
      <c r="D2692" t="s">
        <v>7036</v>
      </c>
      <c r="E2692" t="s">
        <v>9532</v>
      </c>
      <c r="F2692" t="str">
        <f>VLOOKUP(A2692,'REGIÕES DE SAÚDE E SEUS MUNICÍP'!$A$4:$C$5569,3,0)</f>
        <v>VII Núcleo Regional de Saúde</v>
      </c>
      <c r="G2692" t="str">
        <f>VLOOKUP(H2692,'REGIÕES DE SAÚDE E SEUS MUNICÍP'!$A$4:$D$5569,4,0)</f>
        <v>Nova Olinda</v>
      </c>
      <c r="H2692">
        <f>VLOOKUP(A2692,'REGIÕES DE SAÚDE E SEUS MUNICÍP'!$A$4:$A$5569,1,0)</f>
        <v>251020</v>
      </c>
      <c r="I2692" t="str">
        <f t="shared" si="168"/>
        <v>Mesmo município</v>
      </c>
      <c r="J2692" t="e">
        <f>VLOOKUP(D2692,'REGIÕES DE SAÚDE E SEUS MUNICÍP'!$C$4:$C$5569,1,0)</f>
        <v>#N/A</v>
      </c>
      <c r="K2692" t="e">
        <f t="shared" ref="K2692:K2755" si="169">SEARCH(F2692,D2692)</f>
        <v>#VALUE!</v>
      </c>
      <c r="L2692" t="str">
        <f t="shared" ref="L2692:L2755" si="170">IF(D2692=D2693,IF(F2692=F2693,"Regiões semelhantes","Nova composição"),"diferente")</f>
        <v>diferente</v>
      </c>
      <c r="M2692" t="str">
        <f t="shared" si="167"/>
        <v>diferente</v>
      </c>
    </row>
    <row r="2693" spans="1:13" x14ac:dyDescent="0.25">
      <c r="A2693">
        <v>251030</v>
      </c>
      <c r="B2693" t="s">
        <v>10124</v>
      </c>
      <c r="C2693">
        <v>25004</v>
      </c>
      <c r="D2693" t="s">
        <v>4458</v>
      </c>
      <c r="E2693" t="s">
        <v>2007</v>
      </c>
      <c r="F2693" t="str">
        <f>VLOOKUP(A2693,'REGIÕES DE SAÚDE E SEUS MUNICÍP'!$A$4:$C$5569,3,0)</f>
        <v>IV Núcleo Regional de Saúde</v>
      </c>
      <c r="G2693" t="str">
        <f>VLOOKUP(H2693,'REGIÕES DE SAÚDE E SEUS MUNICÍP'!$A$4:$D$5569,4,0)</f>
        <v>Nova Palmeira</v>
      </c>
      <c r="H2693">
        <f>VLOOKUP(A2693,'REGIÕES DE SAÚDE E SEUS MUNICÍP'!$A$4:$A$5569,1,0)</f>
        <v>251030</v>
      </c>
      <c r="I2693" t="str">
        <f t="shared" si="168"/>
        <v>Mesmo município</v>
      </c>
      <c r="J2693" t="e">
        <f>VLOOKUP(D2693,'REGIÕES DE SAÚDE E SEUS MUNICÍP'!$C$4:$C$5569,1,0)</f>
        <v>#N/A</v>
      </c>
      <c r="K2693" t="e">
        <f t="shared" si="169"/>
        <v>#VALUE!</v>
      </c>
      <c r="L2693" t="str">
        <f t="shared" si="170"/>
        <v>diferente</v>
      </c>
      <c r="M2693" t="str">
        <f t="shared" si="167"/>
        <v>diferente</v>
      </c>
    </row>
    <row r="2694" spans="1:13" x14ac:dyDescent="0.25">
      <c r="A2694">
        <v>251040</v>
      </c>
      <c r="B2694" t="s">
        <v>10124</v>
      </c>
      <c r="C2694">
        <v>25007</v>
      </c>
      <c r="D2694" t="s">
        <v>7036</v>
      </c>
      <c r="E2694" t="s">
        <v>738</v>
      </c>
      <c r="F2694" t="str">
        <f>VLOOKUP(A2694,'REGIÕES DE SAÚDE E SEUS MUNICÍP'!$A$4:$C$5569,3,0)</f>
        <v>VII Núcleo Regional de Saúde</v>
      </c>
      <c r="G2694" t="str">
        <f>VLOOKUP(H2694,'REGIÕES DE SAÚDE E SEUS MUNICÍP'!$A$4:$D$5569,4,0)</f>
        <v>Olho d'Água</v>
      </c>
      <c r="H2694">
        <f>VLOOKUP(A2694,'REGIÕES DE SAÚDE E SEUS MUNICÍP'!$A$4:$A$5569,1,0)</f>
        <v>251040</v>
      </c>
      <c r="I2694" t="str">
        <f t="shared" si="168"/>
        <v>Mesmo município</v>
      </c>
      <c r="J2694" t="e">
        <f>VLOOKUP(D2694,'REGIÕES DE SAÚDE E SEUS MUNICÍP'!$C$4:$C$5569,1,0)</f>
        <v>#N/A</v>
      </c>
      <c r="K2694" t="e">
        <f t="shared" si="169"/>
        <v>#VALUE!</v>
      </c>
      <c r="L2694" t="str">
        <f t="shared" si="170"/>
        <v>diferente</v>
      </c>
      <c r="M2694" t="str">
        <f t="shared" ref="M2694:M2757" si="171">IF(F2694=F2693,"igual","diferente")</f>
        <v>diferente</v>
      </c>
    </row>
    <row r="2695" spans="1:13" x14ac:dyDescent="0.25">
      <c r="A2695">
        <v>251050</v>
      </c>
      <c r="B2695" t="s">
        <v>10124</v>
      </c>
      <c r="C2695">
        <v>25016</v>
      </c>
      <c r="D2695" t="s">
        <v>2774</v>
      </c>
      <c r="E2695" t="s">
        <v>6715</v>
      </c>
      <c r="F2695" t="str">
        <f>VLOOKUP(A2695,'REGIÕES DE SAÚDE E SEUS MUNICÍP'!$A$4:$C$5569,3,0)</f>
        <v>III Núcleo Regional de Saúde</v>
      </c>
      <c r="G2695" t="str">
        <f>VLOOKUP(H2695,'REGIÕES DE SAÚDE E SEUS MUNICÍP'!$A$4:$D$5569,4,0)</f>
        <v>Olivedos</v>
      </c>
      <c r="H2695">
        <f>VLOOKUP(A2695,'REGIÕES DE SAÚDE E SEUS MUNICÍP'!$A$4:$A$5569,1,0)</f>
        <v>251050</v>
      </c>
      <c r="I2695" t="str">
        <f t="shared" si="168"/>
        <v>Mesmo município</v>
      </c>
      <c r="J2695" t="e">
        <f>VLOOKUP(D2695,'REGIÕES DE SAÚDE E SEUS MUNICÍP'!$C$4:$C$5569,1,0)</f>
        <v>#N/A</v>
      </c>
      <c r="K2695" t="e">
        <f t="shared" si="169"/>
        <v>#VALUE!</v>
      </c>
      <c r="L2695" t="str">
        <f t="shared" si="170"/>
        <v>diferente</v>
      </c>
      <c r="M2695" t="str">
        <f t="shared" si="171"/>
        <v>diferente</v>
      </c>
    </row>
    <row r="2696" spans="1:13" x14ac:dyDescent="0.25">
      <c r="A2696">
        <v>251060</v>
      </c>
      <c r="B2696" t="s">
        <v>10124</v>
      </c>
      <c r="C2696">
        <v>25005</v>
      </c>
      <c r="D2696" t="s">
        <v>1726</v>
      </c>
      <c r="E2696" t="s">
        <v>6403</v>
      </c>
      <c r="F2696" t="str">
        <f>VLOOKUP(A2696,'REGIÕES DE SAÚDE E SEUS MUNICÍP'!$A$4:$C$5569,3,0)</f>
        <v>V Núcleo Regional de Saúde</v>
      </c>
      <c r="G2696" t="str">
        <f>VLOOKUP(H2696,'REGIÕES DE SAÚDE E SEUS MUNICÍP'!$A$4:$D$5569,4,0)</f>
        <v>Ouro Velho</v>
      </c>
      <c r="H2696">
        <f>VLOOKUP(A2696,'REGIÕES DE SAÚDE E SEUS MUNICÍP'!$A$4:$A$5569,1,0)</f>
        <v>251060</v>
      </c>
      <c r="I2696" t="str">
        <f t="shared" si="168"/>
        <v>Mesmo município</v>
      </c>
      <c r="J2696" t="e">
        <f>VLOOKUP(D2696,'REGIÕES DE SAÚDE E SEUS MUNICÍP'!$C$4:$C$5569,1,0)</f>
        <v>#N/A</v>
      </c>
      <c r="K2696" t="e">
        <f t="shared" si="169"/>
        <v>#VALUE!</v>
      </c>
      <c r="L2696" t="str">
        <f t="shared" si="170"/>
        <v>Regiões semelhantes</v>
      </c>
      <c r="M2696" t="str">
        <f t="shared" si="171"/>
        <v>diferente</v>
      </c>
    </row>
    <row r="2697" spans="1:13" x14ac:dyDescent="0.25">
      <c r="A2697">
        <v>251065</v>
      </c>
      <c r="B2697" t="s">
        <v>10124</v>
      </c>
      <c r="C2697">
        <v>25005</v>
      </c>
      <c r="D2697" t="s">
        <v>1726</v>
      </c>
      <c r="E2697" t="s">
        <v>9681</v>
      </c>
      <c r="F2697" t="str">
        <f>VLOOKUP(A2697,'REGIÕES DE SAÚDE E SEUS MUNICÍP'!$A$4:$C$5569,3,0)</f>
        <v>V Núcleo Regional de Saúde</v>
      </c>
      <c r="G2697" t="str">
        <f>VLOOKUP(H2697,'REGIÕES DE SAÚDE E SEUS MUNICÍP'!$A$4:$D$5569,4,0)</f>
        <v>Parari</v>
      </c>
      <c r="H2697">
        <f>VLOOKUP(A2697,'REGIÕES DE SAÚDE E SEUS MUNICÍP'!$A$4:$A$5569,1,0)</f>
        <v>251065</v>
      </c>
      <c r="I2697" t="str">
        <f t="shared" si="168"/>
        <v>Mesmo município</v>
      </c>
      <c r="J2697" t="e">
        <f>VLOOKUP(D2697,'REGIÕES DE SAÚDE E SEUS MUNICÍP'!$C$4:$C$5569,1,0)</f>
        <v>#N/A</v>
      </c>
      <c r="K2697" t="e">
        <f t="shared" si="169"/>
        <v>#VALUE!</v>
      </c>
      <c r="L2697" t="str">
        <f t="shared" si="170"/>
        <v>diferente</v>
      </c>
      <c r="M2697" t="str">
        <f t="shared" si="171"/>
        <v>igual</v>
      </c>
    </row>
    <row r="2698" spans="1:13" x14ac:dyDescent="0.25">
      <c r="A2698">
        <v>251070</v>
      </c>
      <c r="B2698" t="s">
        <v>10124</v>
      </c>
      <c r="C2698">
        <v>25006</v>
      </c>
      <c r="D2698" t="s">
        <v>9897</v>
      </c>
      <c r="E2698" t="s">
        <v>7969</v>
      </c>
      <c r="F2698" t="str">
        <f>VLOOKUP(A2698,'REGIÕES DE SAÚDE E SEUS MUNICÍP'!$A$4:$C$5569,3,0)</f>
        <v>VI Núcleo Regional de Saúde</v>
      </c>
      <c r="G2698" t="str">
        <f>VLOOKUP(H2698,'REGIÕES DE SAÚDE E SEUS MUNICÍP'!$A$4:$D$5569,4,0)</f>
        <v>Passagem</v>
      </c>
      <c r="H2698">
        <f>VLOOKUP(A2698,'REGIÕES DE SAÚDE E SEUS MUNICÍP'!$A$4:$A$5569,1,0)</f>
        <v>251070</v>
      </c>
      <c r="I2698" t="str">
        <f t="shared" si="168"/>
        <v>Mesmo município</v>
      </c>
      <c r="J2698" t="e">
        <f>VLOOKUP(D2698,'REGIÕES DE SAÚDE E SEUS MUNICÍP'!$C$4:$C$5569,1,0)</f>
        <v>#N/A</v>
      </c>
      <c r="K2698" t="e">
        <f t="shared" si="169"/>
        <v>#VALUE!</v>
      </c>
      <c r="L2698" t="str">
        <f t="shared" si="170"/>
        <v>Regiões semelhantes</v>
      </c>
      <c r="M2698" t="str">
        <f t="shared" si="171"/>
        <v>diferente</v>
      </c>
    </row>
    <row r="2699" spans="1:13" x14ac:dyDescent="0.25">
      <c r="A2699">
        <v>251080</v>
      </c>
      <c r="B2699" t="s">
        <v>10124</v>
      </c>
      <c r="C2699">
        <v>25006</v>
      </c>
      <c r="D2699" t="s">
        <v>9897</v>
      </c>
      <c r="E2699" t="s">
        <v>2054</v>
      </c>
      <c r="F2699" t="str">
        <f>VLOOKUP(A2699,'REGIÕES DE SAÚDE E SEUS MUNICÍP'!$A$4:$C$5569,3,0)</f>
        <v>VI Núcleo Regional de Saúde</v>
      </c>
      <c r="G2699" t="str">
        <f>VLOOKUP(H2699,'REGIÕES DE SAÚDE E SEUS MUNICÍP'!$A$4:$D$5569,4,0)</f>
        <v>Patos</v>
      </c>
      <c r="H2699">
        <f>VLOOKUP(A2699,'REGIÕES DE SAÚDE E SEUS MUNICÍP'!$A$4:$A$5569,1,0)</f>
        <v>251080</v>
      </c>
      <c r="I2699" t="str">
        <f t="shared" si="168"/>
        <v>Mesmo município</v>
      </c>
      <c r="J2699" t="e">
        <f>VLOOKUP(D2699,'REGIÕES DE SAÚDE E SEUS MUNICÍP'!$C$4:$C$5569,1,0)</f>
        <v>#N/A</v>
      </c>
      <c r="K2699" t="e">
        <f t="shared" si="169"/>
        <v>#VALUE!</v>
      </c>
      <c r="L2699" t="str">
        <f t="shared" si="170"/>
        <v>diferente</v>
      </c>
      <c r="M2699" t="str">
        <f t="shared" si="171"/>
        <v>igual</v>
      </c>
    </row>
    <row r="2700" spans="1:13" x14ac:dyDescent="0.25">
      <c r="A2700">
        <v>251090</v>
      </c>
      <c r="B2700" t="s">
        <v>10124</v>
      </c>
      <c r="C2700">
        <v>25013</v>
      </c>
      <c r="D2700" t="s">
        <v>5042</v>
      </c>
      <c r="E2700" t="s">
        <v>5761</v>
      </c>
      <c r="F2700" t="str">
        <f>VLOOKUP(A2700,'REGIÕES DE SAÚDE E SEUS MUNICÍP'!$A$4:$C$5569,3,0)</f>
        <v>X Núcleo Regional de Saúde</v>
      </c>
      <c r="G2700" t="str">
        <f>VLOOKUP(H2700,'REGIÕES DE SAÚDE E SEUS MUNICÍP'!$A$4:$D$5569,4,0)</f>
        <v>Paulista</v>
      </c>
      <c r="H2700">
        <f>VLOOKUP(A2700,'REGIÕES DE SAÚDE E SEUS MUNICÍP'!$A$4:$A$5569,1,0)</f>
        <v>251090</v>
      </c>
      <c r="I2700" t="str">
        <f t="shared" si="168"/>
        <v>Mesmo município</v>
      </c>
      <c r="J2700" t="e">
        <f>VLOOKUP(D2700,'REGIÕES DE SAÚDE E SEUS MUNICÍP'!$C$4:$C$5569,1,0)</f>
        <v>#N/A</v>
      </c>
      <c r="K2700" t="e">
        <f t="shared" si="169"/>
        <v>#VALUE!</v>
      </c>
      <c r="L2700" t="str">
        <f t="shared" si="170"/>
        <v>diferente</v>
      </c>
      <c r="M2700" t="str">
        <f t="shared" si="171"/>
        <v>diferente</v>
      </c>
    </row>
    <row r="2701" spans="1:13" x14ac:dyDescent="0.25">
      <c r="A2701">
        <v>251100</v>
      </c>
      <c r="B2701" t="s">
        <v>10124</v>
      </c>
      <c r="C2701">
        <v>25007</v>
      </c>
      <c r="D2701" t="s">
        <v>7036</v>
      </c>
      <c r="E2701" t="s">
        <v>1821</v>
      </c>
      <c r="F2701" t="str">
        <f>VLOOKUP(A2701,'REGIÕES DE SAÚDE E SEUS MUNICÍP'!$A$4:$C$5569,3,0)</f>
        <v>VII Núcleo Regional de Saúde</v>
      </c>
      <c r="G2701" t="str">
        <f>VLOOKUP(H2701,'REGIÕES DE SAÚDE E SEUS MUNICÍP'!$A$4:$D$5569,4,0)</f>
        <v>Pedra Branca</v>
      </c>
      <c r="H2701">
        <f>VLOOKUP(A2701,'REGIÕES DE SAÚDE E SEUS MUNICÍP'!$A$4:$A$5569,1,0)</f>
        <v>251100</v>
      </c>
      <c r="I2701" t="str">
        <f t="shared" si="168"/>
        <v>Mesmo município</v>
      </c>
      <c r="J2701" t="e">
        <f>VLOOKUP(D2701,'REGIÕES DE SAÚDE E SEUS MUNICÍP'!$C$4:$C$5569,1,0)</f>
        <v>#N/A</v>
      </c>
      <c r="K2701" t="e">
        <f t="shared" si="169"/>
        <v>#VALUE!</v>
      </c>
      <c r="L2701" t="str">
        <f t="shared" si="170"/>
        <v>diferente</v>
      </c>
      <c r="M2701" t="str">
        <f t="shared" si="171"/>
        <v>diferente</v>
      </c>
    </row>
    <row r="2702" spans="1:13" x14ac:dyDescent="0.25">
      <c r="A2702">
        <v>251110</v>
      </c>
      <c r="B2702" t="s">
        <v>10124</v>
      </c>
      <c r="C2702">
        <v>25004</v>
      </c>
      <c r="D2702" t="s">
        <v>4458</v>
      </c>
      <c r="E2702" t="s">
        <v>3310</v>
      </c>
      <c r="F2702" t="str">
        <f>VLOOKUP(A2702,'REGIÕES DE SAÚDE E SEUS MUNICÍP'!$A$4:$C$5569,3,0)</f>
        <v>IV Núcleo Regional de Saúde</v>
      </c>
      <c r="G2702" t="str">
        <f>VLOOKUP(H2702,'REGIÕES DE SAÚDE E SEUS MUNICÍP'!$A$4:$D$5569,4,0)</f>
        <v>Pedra Lavrada</v>
      </c>
      <c r="H2702">
        <f>VLOOKUP(A2702,'REGIÕES DE SAÚDE E SEUS MUNICÍP'!$A$4:$A$5569,1,0)</f>
        <v>251110</v>
      </c>
      <c r="I2702" t="str">
        <f t="shared" si="168"/>
        <v>Mesmo município</v>
      </c>
      <c r="J2702" t="e">
        <f>VLOOKUP(D2702,'REGIÕES DE SAÚDE E SEUS MUNICÍP'!$C$4:$C$5569,1,0)</f>
        <v>#N/A</v>
      </c>
      <c r="K2702" t="e">
        <f t="shared" si="169"/>
        <v>#VALUE!</v>
      </c>
      <c r="L2702" t="str">
        <f>IF(D2702=D2703,IF(F2702=F2703,"Regiões semelhantes","Nova composição"),"diferente")</f>
        <v>diferente</v>
      </c>
      <c r="M2702" t="str">
        <f t="shared" si="171"/>
        <v>diferente</v>
      </c>
    </row>
    <row r="2703" spans="1:13" x14ac:dyDescent="0.25">
      <c r="A2703">
        <v>251120</v>
      </c>
      <c r="B2703" t="s">
        <v>10124</v>
      </c>
      <c r="C2703">
        <v>25012</v>
      </c>
      <c r="D2703" t="s">
        <v>2243</v>
      </c>
      <c r="E2703" t="s">
        <v>10264</v>
      </c>
      <c r="F2703" t="str">
        <f>VLOOKUP(A2703,'REGIÕES DE SAÚDE E SEUS MUNICÍP'!$A$4:$C$5569,3,0)</f>
        <v>XII Núcleo Regional de Saúde</v>
      </c>
      <c r="G2703" t="str">
        <f>VLOOKUP(H2703,'REGIÕES DE SAÚDE E SEUS MUNICÍP'!$A$4:$D$5569,4,0)</f>
        <v>Pedras de Fogo</v>
      </c>
      <c r="H2703">
        <f>VLOOKUP(A2703,'REGIÕES DE SAÚDE E SEUS MUNICÍP'!$A$4:$A$5569,1,0)</f>
        <v>251120</v>
      </c>
      <c r="I2703" t="str">
        <f t="shared" si="168"/>
        <v>Mesmo município</v>
      </c>
      <c r="J2703" t="e">
        <f>VLOOKUP(D2703,'REGIÕES DE SAÚDE E SEUS MUNICÍP'!$C$4:$C$5569,1,0)</f>
        <v>#N/A</v>
      </c>
      <c r="K2703" t="e">
        <f t="shared" si="169"/>
        <v>#VALUE!</v>
      </c>
      <c r="L2703" t="str">
        <f t="shared" si="170"/>
        <v>diferente</v>
      </c>
      <c r="M2703" t="str">
        <f>IF(F2703=F2702,"igual","diferente")</f>
        <v>diferente</v>
      </c>
    </row>
    <row r="2704" spans="1:13" x14ac:dyDescent="0.25">
      <c r="A2704">
        <v>251272</v>
      </c>
      <c r="B2704" t="s">
        <v>10124</v>
      </c>
      <c r="C2704">
        <v>25014</v>
      </c>
      <c r="D2704" t="s">
        <v>8232</v>
      </c>
      <c r="E2704" t="s">
        <v>7380</v>
      </c>
      <c r="F2704" t="str">
        <f>VLOOKUP(A2704,'REGIÕES DE SAÚDE E SEUS MUNICÍP'!$A$4:$C$5569,3,0)</f>
        <v>I Núcleo Regional de Saúde</v>
      </c>
      <c r="G2704" t="str">
        <f>VLOOKUP(H2704,'REGIÕES DE SAÚDE E SEUS MUNICÍP'!$A$4:$D$5569,4,0)</f>
        <v>Pedro Régis</v>
      </c>
      <c r="H2704">
        <f>VLOOKUP(A2704,'REGIÕES DE SAÚDE E SEUS MUNICÍP'!$A$4:$A$5569,1,0)</f>
        <v>251272</v>
      </c>
      <c r="I2704" t="str">
        <f t="shared" si="168"/>
        <v>Mesmo município</v>
      </c>
      <c r="J2704" t="e">
        <f>VLOOKUP(D2704,'REGIÕES DE SAÚDE E SEUS MUNICÍP'!$C$4:$C$5569,1,0)</f>
        <v>#N/A</v>
      </c>
      <c r="K2704" t="e">
        <f t="shared" si="169"/>
        <v>#VALUE!</v>
      </c>
      <c r="L2704" t="str">
        <f t="shared" si="170"/>
        <v>diferente</v>
      </c>
      <c r="M2704" t="str">
        <f t="shared" si="171"/>
        <v>diferente</v>
      </c>
    </row>
    <row r="2705" spans="1:13" x14ac:dyDescent="0.25">
      <c r="A2705">
        <v>251130</v>
      </c>
      <c r="B2705" t="s">
        <v>10124</v>
      </c>
      <c r="C2705">
        <v>25007</v>
      </c>
      <c r="D2705" t="s">
        <v>7036</v>
      </c>
      <c r="E2705" t="s">
        <v>1150</v>
      </c>
      <c r="F2705" t="str">
        <f>VLOOKUP(A2705,'REGIÕES DE SAÚDE E SEUS MUNICÍP'!$A$4:$C$5569,3,0)</f>
        <v>VII Núcleo Regional de Saúde</v>
      </c>
      <c r="G2705" t="str">
        <f>VLOOKUP(H2705,'REGIÕES DE SAÚDE E SEUS MUNICÍP'!$A$4:$D$5569,4,0)</f>
        <v>Piancó</v>
      </c>
      <c r="H2705">
        <f>VLOOKUP(A2705,'REGIÕES DE SAÚDE E SEUS MUNICÍP'!$A$4:$A$5569,1,0)</f>
        <v>251130</v>
      </c>
      <c r="I2705" t="str">
        <f t="shared" si="168"/>
        <v>Mesmo município</v>
      </c>
      <c r="J2705" t="e">
        <f>VLOOKUP(D2705,'REGIÕES DE SAÚDE E SEUS MUNICÍP'!$C$4:$C$5569,1,0)</f>
        <v>#N/A</v>
      </c>
      <c r="K2705" t="e">
        <f t="shared" si="169"/>
        <v>#VALUE!</v>
      </c>
      <c r="L2705" t="str">
        <f t="shared" si="170"/>
        <v>diferente</v>
      </c>
      <c r="M2705" t="str">
        <f t="shared" si="171"/>
        <v>diferente</v>
      </c>
    </row>
    <row r="2706" spans="1:13" x14ac:dyDescent="0.25">
      <c r="A2706">
        <v>251140</v>
      </c>
      <c r="B2706" t="s">
        <v>10124</v>
      </c>
      <c r="C2706">
        <v>25004</v>
      </c>
      <c r="D2706" t="s">
        <v>4458</v>
      </c>
      <c r="E2706" t="s">
        <v>7674</v>
      </c>
      <c r="F2706" t="str">
        <f>VLOOKUP(A2706,'REGIÕES DE SAÚDE E SEUS MUNICÍP'!$A$4:$C$5569,3,0)</f>
        <v>IV Núcleo Regional de Saúde</v>
      </c>
      <c r="G2706" t="str">
        <f>VLOOKUP(H2706,'REGIÕES DE SAÚDE E SEUS MUNICÍP'!$A$4:$D$5569,4,0)</f>
        <v>Picuí</v>
      </c>
      <c r="H2706">
        <f>VLOOKUP(A2706,'REGIÕES DE SAÚDE E SEUS MUNICÍP'!$A$4:$A$5569,1,0)</f>
        <v>251140</v>
      </c>
      <c r="I2706" t="str">
        <f t="shared" si="168"/>
        <v>Mesmo município</v>
      </c>
      <c r="J2706" t="e">
        <f>VLOOKUP(D2706,'REGIÕES DE SAÚDE E SEUS MUNICÍP'!$C$4:$C$5569,1,0)</f>
        <v>#N/A</v>
      </c>
      <c r="K2706" t="e">
        <f t="shared" si="169"/>
        <v>#VALUE!</v>
      </c>
      <c r="L2706" t="str">
        <f t="shared" si="170"/>
        <v>diferente</v>
      </c>
      <c r="M2706" t="str">
        <f t="shared" si="171"/>
        <v>diferente</v>
      </c>
    </row>
    <row r="2707" spans="1:13" x14ac:dyDescent="0.25">
      <c r="A2707">
        <v>251150</v>
      </c>
      <c r="B2707" t="s">
        <v>10124</v>
      </c>
      <c r="C2707">
        <v>25012</v>
      </c>
      <c r="D2707" t="s">
        <v>2243</v>
      </c>
      <c r="E2707" t="s">
        <v>801</v>
      </c>
      <c r="F2707" t="str">
        <f>VLOOKUP(A2707,'REGIÕES DE SAÚDE E SEUS MUNICÍP'!$A$4:$C$5569,3,0)</f>
        <v>XII Núcleo Regional de Saúde</v>
      </c>
      <c r="G2707" t="str">
        <f>VLOOKUP(H2707,'REGIÕES DE SAÚDE E SEUS MUNICÍP'!$A$4:$D$5569,4,0)</f>
        <v>Pilar</v>
      </c>
      <c r="H2707">
        <f>VLOOKUP(A2707,'REGIÕES DE SAÚDE E SEUS MUNICÍP'!$A$4:$A$5569,1,0)</f>
        <v>251150</v>
      </c>
      <c r="I2707" t="str">
        <f t="shared" si="168"/>
        <v>Mesmo município</v>
      </c>
      <c r="J2707" t="e">
        <f>VLOOKUP(D2707,'REGIÕES DE SAÚDE E SEUS MUNICÍP'!$C$4:$C$5569,1,0)</f>
        <v>#N/A</v>
      </c>
      <c r="K2707" t="e">
        <f t="shared" si="169"/>
        <v>#VALUE!</v>
      </c>
      <c r="L2707" t="str">
        <f t="shared" si="170"/>
        <v>diferente</v>
      </c>
      <c r="M2707" t="str">
        <f t="shared" si="171"/>
        <v>diferente</v>
      </c>
    </row>
    <row r="2708" spans="1:13" x14ac:dyDescent="0.25">
      <c r="A2708">
        <v>251160</v>
      </c>
      <c r="B2708" t="s">
        <v>10124</v>
      </c>
      <c r="C2708">
        <v>25002</v>
      </c>
      <c r="D2708" t="s">
        <v>10424</v>
      </c>
      <c r="E2708" t="s">
        <v>5049</v>
      </c>
      <c r="F2708" t="str">
        <f>VLOOKUP(A2708,'REGIÕES DE SAÚDE E SEUS MUNICÍP'!$A$4:$C$5569,3,0)</f>
        <v>II Núcleo Regional de Saúde</v>
      </c>
      <c r="G2708" t="str">
        <f>VLOOKUP(H2708,'REGIÕES DE SAÚDE E SEUS MUNICÍP'!$A$4:$D$5569,4,0)</f>
        <v>Pilões</v>
      </c>
      <c r="H2708">
        <f>VLOOKUP(A2708,'REGIÕES DE SAÚDE E SEUS MUNICÍP'!$A$4:$A$5569,1,0)</f>
        <v>251160</v>
      </c>
      <c r="I2708" t="str">
        <f t="shared" si="168"/>
        <v>Mesmo município</v>
      </c>
      <c r="J2708" t="e">
        <f>VLOOKUP(D2708,'REGIÕES DE SAÚDE E SEUS MUNICÍP'!$C$4:$C$5569,1,0)</f>
        <v>#N/A</v>
      </c>
      <c r="K2708" t="e">
        <f t="shared" si="169"/>
        <v>#VALUE!</v>
      </c>
      <c r="L2708" t="str">
        <f t="shared" si="170"/>
        <v>Regiões semelhantes</v>
      </c>
      <c r="M2708" t="str">
        <f t="shared" si="171"/>
        <v>diferente</v>
      </c>
    </row>
    <row r="2709" spans="1:13" x14ac:dyDescent="0.25">
      <c r="A2709">
        <v>251170</v>
      </c>
      <c r="B2709" t="s">
        <v>10124</v>
      </c>
      <c r="C2709">
        <v>25002</v>
      </c>
      <c r="D2709" t="s">
        <v>10424</v>
      </c>
      <c r="E2709" t="s">
        <v>6195</v>
      </c>
      <c r="F2709" t="str">
        <f>VLOOKUP(A2709,'REGIÕES DE SAÚDE E SEUS MUNICÍP'!$A$4:$C$5569,3,0)</f>
        <v>II Núcleo Regional de Saúde</v>
      </c>
      <c r="G2709" t="str">
        <f>VLOOKUP(H2709,'REGIÕES DE SAÚDE E SEUS MUNICÍP'!$A$4:$D$5569,4,0)</f>
        <v>Pilõezinhos</v>
      </c>
      <c r="H2709">
        <f>VLOOKUP(A2709,'REGIÕES DE SAÚDE E SEUS MUNICÍP'!$A$4:$A$5569,1,0)</f>
        <v>251170</v>
      </c>
      <c r="I2709" t="str">
        <f t="shared" si="168"/>
        <v>Mesmo município</v>
      </c>
      <c r="J2709" t="e">
        <f>VLOOKUP(D2709,'REGIÕES DE SAÚDE E SEUS MUNICÍP'!$C$4:$C$5569,1,0)</f>
        <v>#N/A</v>
      </c>
      <c r="K2709" t="e">
        <f t="shared" si="169"/>
        <v>#VALUE!</v>
      </c>
      <c r="L2709" t="str">
        <f t="shared" si="170"/>
        <v>Regiões semelhantes</v>
      </c>
      <c r="M2709" t="str">
        <f t="shared" si="171"/>
        <v>igual</v>
      </c>
    </row>
    <row r="2710" spans="1:13" x14ac:dyDescent="0.25">
      <c r="A2710">
        <v>251180</v>
      </c>
      <c r="B2710" t="s">
        <v>10124</v>
      </c>
      <c r="C2710">
        <v>25002</v>
      </c>
      <c r="D2710" t="s">
        <v>10424</v>
      </c>
      <c r="E2710" t="s">
        <v>959</v>
      </c>
      <c r="F2710" t="str">
        <f>VLOOKUP(A2710,'REGIÕES DE SAÚDE E SEUS MUNICÍP'!$A$4:$C$5569,3,0)</f>
        <v>II Núcleo Regional de Saúde</v>
      </c>
      <c r="G2710" t="str">
        <f>VLOOKUP(H2710,'REGIÕES DE SAÚDE E SEUS MUNICÍP'!$A$4:$D$5569,4,0)</f>
        <v>Pirpirituba</v>
      </c>
      <c r="H2710">
        <f>VLOOKUP(A2710,'REGIÕES DE SAÚDE E SEUS MUNICÍP'!$A$4:$A$5569,1,0)</f>
        <v>251180</v>
      </c>
      <c r="I2710" t="str">
        <f t="shared" si="168"/>
        <v>Mesmo município</v>
      </c>
      <c r="J2710" t="e">
        <f>VLOOKUP(D2710,'REGIÕES DE SAÚDE E SEUS MUNICÍP'!$C$4:$C$5569,1,0)</f>
        <v>#N/A</v>
      </c>
      <c r="K2710" t="e">
        <f t="shared" si="169"/>
        <v>#VALUE!</v>
      </c>
      <c r="L2710" t="str">
        <f t="shared" si="170"/>
        <v>diferente</v>
      </c>
      <c r="M2710" t="str">
        <f t="shared" si="171"/>
        <v>igual</v>
      </c>
    </row>
    <row r="2711" spans="1:13" x14ac:dyDescent="0.25">
      <c r="A2711">
        <v>251190</v>
      </c>
      <c r="B2711" t="s">
        <v>10124</v>
      </c>
      <c r="C2711">
        <v>25001</v>
      </c>
      <c r="D2711" t="s">
        <v>7198</v>
      </c>
      <c r="E2711" t="s">
        <v>8765</v>
      </c>
      <c r="F2711" t="str">
        <f>VLOOKUP(A2711,'REGIÕES DE SAÚDE E SEUS MUNICÍP'!$A$4:$C$5569,3,0)</f>
        <v>I Núcleo Regional de Saúde</v>
      </c>
      <c r="G2711" t="str">
        <f>VLOOKUP(H2711,'REGIÕES DE SAÚDE E SEUS MUNICÍP'!$A$4:$D$5569,4,0)</f>
        <v>Pitimbu</v>
      </c>
      <c r="H2711">
        <f>VLOOKUP(A2711,'REGIÕES DE SAÚDE E SEUS MUNICÍP'!$A$4:$A$5569,1,0)</f>
        <v>251190</v>
      </c>
      <c r="I2711" t="str">
        <f t="shared" si="168"/>
        <v>Mesmo município</v>
      </c>
      <c r="J2711" t="e">
        <f>VLOOKUP(D2711,'REGIÕES DE SAÚDE E SEUS MUNICÍP'!$C$4:$C$5569,1,0)</f>
        <v>#N/A</v>
      </c>
      <c r="K2711" t="e">
        <f t="shared" si="169"/>
        <v>#VALUE!</v>
      </c>
      <c r="L2711" t="str">
        <f t="shared" si="170"/>
        <v>diferente</v>
      </c>
      <c r="M2711" t="str">
        <f t="shared" si="171"/>
        <v>diferente</v>
      </c>
    </row>
    <row r="2712" spans="1:13" x14ac:dyDescent="0.25">
      <c r="A2712">
        <v>251200</v>
      </c>
      <c r="B2712" t="s">
        <v>10124</v>
      </c>
      <c r="C2712">
        <v>25016</v>
      </c>
      <c r="D2712" t="s">
        <v>2774</v>
      </c>
      <c r="E2712" t="s">
        <v>9202</v>
      </c>
      <c r="F2712" t="str">
        <f>VLOOKUP(A2712,'REGIÕES DE SAÚDE E SEUS MUNICÍP'!$A$4:$C$5569,3,0)</f>
        <v>III Núcleo Regional de Saúde</v>
      </c>
      <c r="G2712" t="str">
        <f>VLOOKUP(H2712,'REGIÕES DE SAÚDE E SEUS MUNICÍP'!$A$4:$D$5569,4,0)</f>
        <v>Pocinhos</v>
      </c>
      <c r="H2712">
        <f>VLOOKUP(A2712,'REGIÕES DE SAÚDE E SEUS MUNICÍP'!$A$4:$A$5569,1,0)</f>
        <v>251200</v>
      </c>
      <c r="I2712" t="str">
        <f t="shared" si="168"/>
        <v>Mesmo município</v>
      </c>
      <c r="J2712" t="e">
        <f>VLOOKUP(D2712,'REGIÕES DE SAÚDE E SEUS MUNICÍP'!$C$4:$C$5569,1,0)</f>
        <v>#N/A</v>
      </c>
      <c r="K2712" t="e">
        <f t="shared" si="169"/>
        <v>#VALUE!</v>
      </c>
      <c r="L2712" t="str">
        <f t="shared" si="170"/>
        <v>diferente</v>
      </c>
      <c r="M2712" t="str">
        <f t="shared" si="171"/>
        <v>diferente</v>
      </c>
    </row>
    <row r="2713" spans="1:13" x14ac:dyDescent="0.25">
      <c r="A2713">
        <v>251203</v>
      </c>
      <c r="B2713" t="s">
        <v>10124</v>
      </c>
      <c r="C2713">
        <v>25009</v>
      </c>
      <c r="D2713" t="s">
        <v>2291</v>
      </c>
      <c r="E2713" t="s">
        <v>2554</v>
      </c>
      <c r="F2713" t="str">
        <f>VLOOKUP(A2713,'REGIÕES DE SAÚDE E SEUS MUNICÍP'!$A$4:$C$5569,3,0)</f>
        <v>IX Núcleo Regional de Saúde</v>
      </c>
      <c r="G2713" t="str">
        <f>VLOOKUP(H2713,'REGIÕES DE SAÚDE E SEUS MUNICÍP'!$A$4:$D$5569,4,0)</f>
        <v>Poço Dantas</v>
      </c>
      <c r="H2713">
        <f>VLOOKUP(A2713,'REGIÕES DE SAÚDE E SEUS MUNICÍP'!$A$4:$A$5569,1,0)</f>
        <v>251203</v>
      </c>
      <c r="I2713" t="str">
        <f t="shared" si="168"/>
        <v>Mesmo município</v>
      </c>
      <c r="J2713" t="e">
        <f>VLOOKUP(D2713,'REGIÕES DE SAÚDE E SEUS MUNICÍP'!$C$4:$C$5569,1,0)</f>
        <v>#N/A</v>
      </c>
      <c r="K2713" t="e">
        <f t="shared" si="169"/>
        <v>#VALUE!</v>
      </c>
      <c r="L2713" t="str">
        <f t="shared" si="170"/>
        <v>Regiões semelhantes</v>
      </c>
      <c r="M2713" t="str">
        <f t="shared" si="171"/>
        <v>diferente</v>
      </c>
    </row>
    <row r="2714" spans="1:13" x14ac:dyDescent="0.25">
      <c r="A2714">
        <v>251207</v>
      </c>
      <c r="B2714" t="s">
        <v>10124</v>
      </c>
      <c r="C2714">
        <v>25009</v>
      </c>
      <c r="D2714" t="s">
        <v>2291</v>
      </c>
      <c r="E2714" t="s">
        <v>5979</v>
      </c>
      <c r="F2714" t="str">
        <f>VLOOKUP(A2714,'REGIÕES DE SAÚDE E SEUS MUNICÍP'!$A$4:$C$5569,3,0)</f>
        <v>IX Núcleo Regional de Saúde</v>
      </c>
      <c r="G2714" t="str">
        <f>VLOOKUP(H2714,'REGIÕES DE SAÚDE E SEUS MUNICÍP'!$A$4:$D$5569,4,0)</f>
        <v>Poço de José de Moura</v>
      </c>
      <c r="H2714">
        <f>VLOOKUP(A2714,'REGIÕES DE SAÚDE E SEUS MUNICÍP'!$A$4:$A$5569,1,0)</f>
        <v>251207</v>
      </c>
      <c r="I2714" t="str">
        <f t="shared" si="168"/>
        <v>Mesmo município</v>
      </c>
      <c r="J2714" t="e">
        <f>VLOOKUP(D2714,'REGIÕES DE SAÚDE E SEUS MUNICÍP'!$C$4:$C$5569,1,0)</f>
        <v>#N/A</v>
      </c>
      <c r="K2714" t="e">
        <f t="shared" si="169"/>
        <v>#VALUE!</v>
      </c>
      <c r="L2714" t="str">
        <f t="shared" si="170"/>
        <v>diferente</v>
      </c>
      <c r="M2714" t="str">
        <f t="shared" si="171"/>
        <v>igual</v>
      </c>
    </row>
    <row r="2715" spans="1:13" x14ac:dyDescent="0.25">
      <c r="A2715">
        <v>251210</v>
      </c>
      <c r="B2715" t="s">
        <v>10124</v>
      </c>
      <c r="C2715">
        <v>25013</v>
      </c>
      <c r="D2715" t="s">
        <v>5042</v>
      </c>
      <c r="E2715" t="s">
        <v>2292</v>
      </c>
      <c r="F2715" t="str">
        <f>VLOOKUP(A2715,'REGIÕES DE SAÚDE E SEUS MUNICÍP'!$A$4:$C$5569,3,0)</f>
        <v>X Núcleo Regional de Saúde</v>
      </c>
      <c r="G2715" t="str">
        <f>VLOOKUP(H2715,'REGIÕES DE SAÚDE E SEUS MUNICÍP'!$A$4:$D$5569,4,0)</f>
        <v>Pombal</v>
      </c>
      <c r="H2715">
        <f>VLOOKUP(A2715,'REGIÕES DE SAÚDE E SEUS MUNICÍP'!$A$4:$A$5569,1,0)</f>
        <v>251210</v>
      </c>
      <c r="I2715" t="str">
        <f t="shared" si="168"/>
        <v>Mesmo município</v>
      </c>
      <c r="J2715" t="e">
        <f>VLOOKUP(D2715,'REGIÕES DE SAÚDE E SEUS MUNICÍP'!$C$4:$C$5569,1,0)</f>
        <v>#N/A</v>
      </c>
      <c r="K2715" t="e">
        <f t="shared" si="169"/>
        <v>#VALUE!</v>
      </c>
      <c r="L2715" t="str">
        <f t="shared" si="170"/>
        <v>diferente</v>
      </c>
      <c r="M2715" t="str">
        <f t="shared" si="171"/>
        <v>diferente</v>
      </c>
    </row>
    <row r="2716" spans="1:13" x14ac:dyDescent="0.25">
      <c r="A2716">
        <v>251220</v>
      </c>
      <c r="B2716" t="s">
        <v>10124</v>
      </c>
      <c r="C2716">
        <v>25005</v>
      </c>
      <c r="D2716" t="s">
        <v>1726</v>
      </c>
      <c r="E2716" t="s">
        <v>969</v>
      </c>
      <c r="F2716" t="str">
        <f>VLOOKUP(A2716,'REGIÕES DE SAÚDE E SEUS MUNICÍP'!$A$4:$C$5569,3,0)</f>
        <v>V Núcleo Regional de Saúde</v>
      </c>
      <c r="G2716" t="str">
        <f>VLOOKUP(H2716,'REGIÕES DE SAÚDE E SEUS MUNICÍP'!$A$4:$D$5569,4,0)</f>
        <v>Prata</v>
      </c>
      <c r="H2716">
        <f>VLOOKUP(A2716,'REGIÕES DE SAÚDE E SEUS MUNICÍP'!$A$4:$A$5569,1,0)</f>
        <v>251220</v>
      </c>
      <c r="I2716" t="str">
        <f t="shared" si="168"/>
        <v>Mesmo município</v>
      </c>
      <c r="J2716" t="e">
        <f>VLOOKUP(D2716,'REGIÕES DE SAÚDE E SEUS MUNICÍP'!$C$4:$C$5569,1,0)</f>
        <v>#N/A</v>
      </c>
      <c r="K2716" t="e">
        <f t="shared" si="169"/>
        <v>#VALUE!</v>
      </c>
      <c r="L2716" t="str">
        <f t="shared" si="170"/>
        <v>diferente</v>
      </c>
      <c r="M2716" t="str">
        <f t="shared" si="171"/>
        <v>diferente</v>
      </c>
    </row>
    <row r="2717" spans="1:13" x14ac:dyDescent="0.25">
      <c r="A2717">
        <v>251230</v>
      </c>
      <c r="B2717" t="s">
        <v>10124</v>
      </c>
      <c r="C2717">
        <v>25011</v>
      </c>
      <c r="D2717" t="s">
        <v>10665</v>
      </c>
      <c r="E2717" t="s">
        <v>8641</v>
      </c>
      <c r="F2717" t="str">
        <f>VLOOKUP(A2717,'REGIÕES DE SAÚDE E SEUS MUNICÍP'!$A$4:$C$5569,3,0)</f>
        <v>XI Núcleo Regional de Saúde</v>
      </c>
      <c r="G2717" t="str">
        <f>VLOOKUP(H2717,'REGIÕES DE SAÚDE E SEUS MUNICÍP'!$A$4:$D$5569,4,0)</f>
        <v>Princesa Isabel</v>
      </c>
      <c r="H2717">
        <f>VLOOKUP(A2717,'REGIÕES DE SAÚDE E SEUS MUNICÍP'!$A$4:$A$5569,1,0)</f>
        <v>251230</v>
      </c>
      <c r="I2717" t="str">
        <f t="shared" si="168"/>
        <v>Mesmo município</v>
      </c>
      <c r="J2717" t="e">
        <f>VLOOKUP(D2717,'REGIÕES DE SAÚDE E SEUS MUNICÍP'!$C$4:$C$5569,1,0)</f>
        <v>#N/A</v>
      </c>
      <c r="K2717" t="e">
        <f t="shared" si="169"/>
        <v>#VALUE!</v>
      </c>
      <c r="L2717" t="str">
        <f t="shared" si="170"/>
        <v>diferente</v>
      </c>
      <c r="M2717" t="str">
        <f t="shared" si="171"/>
        <v>diferente</v>
      </c>
    </row>
    <row r="2718" spans="1:13" x14ac:dyDescent="0.25">
      <c r="A2718">
        <v>251240</v>
      </c>
      <c r="B2718" t="s">
        <v>10124</v>
      </c>
      <c r="C2718">
        <v>25016</v>
      </c>
      <c r="D2718" t="s">
        <v>2774</v>
      </c>
      <c r="E2718" t="s">
        <v>5641</v>
      </c>
      <c r="F2718" t="str">
        <f>VLOOKUP(A2718,'REGIÕES DE SAÚDE E SEUS MUNICÍP'!$A$4:$C$5569,3,0)</f>
        <v>III Núcleo Regional de Saúde</v>
      </c>
      <c r="G2718" t="str">
        <f>VLOOKUP(H2718,'REGIÕES DE SAÚDE E SEUS MUNICÍP'!$A$4:$D$5569,4,0)</f>
        <v>Puxinanã</v>
      </c>
      <c r="H2718">
        <f>VLOOKUP(A2718,'REGIÕES DE SAÚDE E SEUS MUNICÍP'!$A$4:$A$5569,1,0)</f>
        <v>251240</v>
      </c>
      <c r="I2718" t="str">
        <f t="shared" si="168"/>
        <v>Mesmo município</v>
      </c>
      <c r="J2718" t="e">
        <f>VLOOKUP(D2718,'REGIÕES DE SAÚDE E SEUS MUNICÍP'!$C$4:$C$5569,1,0)</f>
        <v>#N/A</v>
      </c>
      <c r="K2718" t="e">
        <f t="shared" si="169"/>
        <v>#VALUE!</v>
      </c>
      <c r="L2718" t="str">
        <f t="shared" si="170"/>
        <v>diferente</v>
      </c>
      <c r="M2718" t="str">
        <f t="shared" si="171"/>
        <v>diferente</v>
      </c>
    </row>
    <row r="2719" spans="1:13" x14ac:dyDescent="0.25">
      <c r="A2719">
        <v>251250</v>
      </c>
      <c r="B2719" t="s">
        <v>10124</v>
      </c>
      <c r="C2719">
        <v>25015</v>
      </c>
      <c r="D2719" t="s">
        <v>10834</v>
      </c>
      <c r="E2719" t="s">
        <v>3141</v>
      </c>
      <c r="F2719" t="str">
        <f>VLOOKUP(A2719,'REGIÕES DE SAÚDE E SEUS MUNICÍP'!$A$4:$C$5569,3,0)</f>
        <v>III Núcleo Regional de Saúde</v>
      </c>
      <c r="G2719" t="str">
        <f>VLOOKUP(H2719,'REGIÕES DE SAÚDE E SEUS MUNICÍP'!$A$4:$D$5569,4,0)</f>
        <v>Queimadas</v>
      </c>
      <c r="H2719">
        <f>VLOOKUP(A2719,'REGIÕES DE SAÚDE E SEUS MUNICÍP'!$A$4:$A$5569,1,0)</f>
        <v>251250</v>
      </c>
      <c r="I2719" t="str">
        <f t="shared" si="168"/>
        <v>Mesmo município</v>
      </c>
      <c r="J2719" t="e">
        <f>VLOOKUP(D2719,'REGIÕES DE SAÚDE E SEUS MUNICÍP'!$C$4:$C$5569,1,0)</f>
        <v>#N/A</v>
      </c>
      <c r="K2719" t="e">
        <f t="shared" si="169"/>
        <v>#VALUE!</v>
      </c>
      <c r="L2719" t="str">
        <f t="shared" si="170"/>
        <v>diferente</v>
      </c>
      <c r="M2719" t="str">
        <f t="shared" si="171"/>
        <v>igual</v>
      </c>
    </row>
    <row r="2720" spans="1:13" x14ac:dyDescent="0.25">
      <c r="A2720">
        <v>251260</v>
      </c>
      <c r="B2720" t="s">
        <v>10124</v>
      </c>
      <c r="C2720">
        <v>25006</v>
      </c>
      <c r="D2720" t="s">
        <v>9897</v>
      </c>
      <c r="E2720" t="s">
        <v>11258</v>
      </c>
      <c r="F2720" t="str">
        <f>VLOOKUP(A2720,'REGIÕES DE SAÚDE E SEUS MUNICÍP'!$A$4:$C$5569,3,0)</f>
        <v>VI Núcleo Regional de Saúde</v>
      </c>
      <c r="G2720" t="str">
        <f>VLOOKUP(H2720,'REGIÕES DE SAÚDE E SEUS MUNICÍP'!$A$4:$D$5569,4,0)</f>
        <v>Quixabá</v>
      </c>
      <c r="H2720">
        <f>VLOOKUP(A2720,'REGIÕES DE SAÚDE E SEUS MUNICÍP'!$A$4:$A$5569,1,0)</f>
        <v>251260</v>
      </c>
      <c r="I2720" t="str">
        <f t="shared" si="168"/>
        <v>Mesmo município</v>
      </c>
      <c r="J2720" t="e">
        <f>VLOOKUP(D2720,'REGIÕES DE SAÚDE E SEUS MUNICÍP'!$C$4:$C$5569,1,0)</f>
        <v>#N/A</v>
      </c>
      <c r="K2720" t="e">
        <f t="shared" si="169"/>
        <v>#VALUE!</v>
      </c>
      <c r="L2720" t="str">
        <f>IF(D2720=D2721,IF(F2720=F2721,"Regiões semelhantes","Nova composição"),"diferente")</f>
        <v>diferente</v>
      </c>
      <c r="M2720" t="str">
        <f t="shared" si="171"/>
        <v>diferente</v>
      </c>
    </row>
    <row r="2721" spans="1:13" x14ac:dyDescent="0.25">
      <c r="A2721">
        <v>251270</v>
      </c>
      <c r="B2721" t="s">
        <v>10124</v>
      </c>
      <c r="C2721">
        <v>25003</v>
      </c>
      <c r="D2721" t="s">
        <v>7559</v>
      </c>
      <c r="E2721" t="s">
        <v>4803</v>
      </c>
      <c r="F2721" t="str">
        <f>VLOOKUP(A2721,'REGIÕES DE SAÚDE E SEUS MUNICÍP'!$A$4:$C$5569,3,0)</f>
        <v>III Núcleo Regional de Saúde</v>
      </c>
      <c r="G2721" t="str">
        <f>VLOOKUP(H2721,'REGIÕES DE SAÚDE E SEUS MUNICÍP'!$A$4:$D$5569,4,0)</f>
        <v>Remígio</v>
      </c>
      <c r="H2721">
        <f>VLOOKUP(A2721,'REGIÕES DE SAÚDE E SEUS MUNICÍP'!$A$4:$A$5569,1,0)</f>
        <v>251270</v>
      </c>
      <c r="I2721" t="str">
        <f t="shared" si="168"/>
        <v>Mesmo município</v>
      </c>
      <c r="J2721" t="e">
        <f>VLOOKUP(D2721,'REGIÕES DE SAÚDE E SEUS MUNICÍP'!$C$4:$C$5569,1,0)</f>
        <v>#N/A</v>
      </c>
      <c r="K2721" t="e">
        <f t="shared" si="169"/>
        <v>#VALUE!</v>
      </c>
      <c r="L2721" t="str">
        <f t="shared" si="170"/>
        <v>diferente</v>
      </c>
      <c r="M2721" t="str">
        <f>IF(F2721=F2720,"igual","diferente")</f>
        <v>diferente</v>
      </c>
    </row>
    <row r="2722" spans="1:13" x14ac:dyDescent="0.25">
      <c r="A2722">
        <v>251274</v>
      </c>
      <c r="B2722" t="s">
        <v>10124</v>
      </c>
      <c r="C2722">
        <v>25002</v>
      </c>
      <c r="D2722" t="s">
        <v>10424</v>
      </c>
      <c r="E2722" t="s">
        <v>9921</v>
      </c>
      <c r="F2722" t="str">
        <f>VLOOKUP(A2722,'REGIÕES DE SAÚDE E SEUS MUNICÍP'!$A$4:$C$5569,3,0)</f>
        <v>II Núcleo Regional de Saúde</v>
      </c>
      <c r="G2722" t="str">
        <f>VLOOKUP(H2722,'REGIÕES DE SAÚDE E SEUS MUNICÍP'!$A$4:$D$5569,4,0)</f>
        <v>Riachão</v>
      </c>
      <c r="H2722">
        <f>VLOOKUP(A2722,'REGIÕES DE SAÚDE E SEUS MUNICÍP'!$A$4:$A$5569,1,0)</f>
        <v>251274</v>
      </c>
      <c r="I2722" t="str">
        <f t="shared" si="168"/>
        <v>Mesmo município</v>
      </c>
      <c r="J2722" t="e">
        <f>VLOOKUP(D2722,'REGIÕES DE SAÚDE E SEUS MUNICÍP'!$C$4:$C$5569,1,0)</f>
        <v>#N/A</v>
      </c>
      <c r="K2722" t="e">
        <f t="shared" si="169"/>
        <v>#VALUE!</v>
      </c>
      <c r="L2722" t="str">
        <f t="shared" si="170"/>
        <v>diferente</v>
      </c>
      <c r="M2722" t="str">
        <f t="shared" si="171"/>
        <v>diferente</v>
      </c>
    </row>
    <row r="2723" spans="1:13" x14ac:dyDescent="0.25">
      <c r="A2723">
        <v>251275</v>
      </c>
      <c r="B2723" t="s">
        <v>10124</v>
      </c>
      <c r="C2723">
        <v>25012</v>
      </c>
      <c r="D2723" t="s">
        <v>2243</v>
      </c>
      <c r="E2723" t="s">
        <v>2131</v>
      </c>
      <c r="F2723" t="str">
        <f>VLOOKUP(A2723,'REGIÕES DE SAÚDE E SEUS MUNICÍP'!$A$4:$C$5569,3,0)</f>
        <v>XII Núcleo Regional de Saúde</v>
      </c>
      <c r="G2723" t="str">
        <f>VLOOKUP(H2723,'REGIÕES DE SAÚDE E SEUS MUNICÍP'!$A$4:$D$5569,4,0)</f>
        <v>Riachão do Bacamarte</v>
      </c>
      <c r="H2723">
        <f>VLOOKUP(A2723,'REGIÕES DE SAÚDE E SEUS MUNICÍP'!$A$4:$A$5569,1,0)</f>
        <v>251275</v>
      </c>
      <c r="I2723" t="str">
        <f t="shared" si="168"/>
        <v>Mesmo município</v>
      </c>
      <c r="J2723" t="e">
        <f>VLOOKUP(D2723,'REGIÕES DE SAÚDE E SEUS MUNICÍP'!$C$4:$C$5569,1,0)</f>
        <v>#N/A</v>
      </c>
      <c r="K2723" t="e">
        <f t="shared" si="169"/>
        <v>#VALUE!</v>
      </c>
      <c r="L2723" t="str">
        <f t="shared" si="170"/>
        <v>diferente</v>
      </c>
      <c r="M2723" t="str">
        <f t="shared" si="171"/>
        <v>diferente</v>
      </c>
    </row>
    <row r="2724" spans="1:13" x14ac:dyDescent="0.25">
      <c r="A2724">
        <v>251276</v>
      </c>
      <c r="B2724" t="s">
        <v>10124</v>
      </c>
      <c r="C2724">
        <v>25001</v>
      </c>
      <c r="D2724" t="s">
        <v>7198</v>
      </c>
      <c r="E2724" t="s">
        <v>11082</v>
      </c>
      <c r="F2724" t="str">
        <f>VLOOKUP(A2724,'REGIÕES DE SAÚDE E SEUS MUNICÍP'!$A$4:$C$5569,3,0)</f>
        <v>I Núcleo Regional de Saúde</v>
      </c>
      <c r="G2724" t="str">
        <f>VLOOKUP(H2724,'REGIÕES DE SAÚDE E SEUS MUNICÍP'!$A$4:$D$5569,4,0)</f>
        <v>Riachão do Poço</v>
      </c>
      <c r="H2724">
        <f>VLOOKUP(A2724,'REGIÕES DE SAÚDE E SEUS MUNICÍP'!$A$4:$A$5569,1,0)</f>
        <v>251276</v>
      </c>
      <c r="I2724" t="str">
        <f t="shared" si="168"/>
        <v>Mesmo município</v>
      </c>
      <c r="J2724" t="e">
        <f>VLOOKUP(D2724,'REGIÕES DE SAÚDE E SEUS MUNICÍP'!$C$4:$C$5569,1,0)</f>
        <v>#N/A</v>
      </c>
      <c r="K2724" t="e">
        <f t="shared" si="169"/>
        <v>#VALUE!</v>
      </c>
      <c r="L2724" t="str">
        <f t="shared" si="170"/>
        <v>diferente</v>
      </c>
      <c r="M2724" t="str">
        <f t="shared" si="171"/>
        <v>diferente</v>
      </c>
    </row>
    <row r="2725" spans="1:13" x14ac:dyDescent="0.25">
      <c r="A2725">
        <v>251278</v>
      </c>
      <c r="B2725" t="s">
        <v>10124</v>
      </c>
      <c r="C2725">
        <v>25015</v>
      </c>
      <c r="D2725" t="s">
        <v>10834</v>
      </c>
      <c r="E2725" t="s">
        <v>5096</v>
      </c>
      <c r="F2725" t="str">
        <f>VLOOKUP(A2725,'REGIÕES DE SAÚDE E SEUS MUNICÍP'!$A$4:$C$5569,3,0)</f>
        <v>III Núcleo Regional de Saúde</v>
      </c>
      <c r="G2725" t="str">
        <f>VLOOKUP(H2725,'REGIÕES DE SAÚDE E SEUS MUNICÍP'!$A$4:$D$5569,4,0)</f>
        <v>Riacho de Santo Antônio</v>
      </c>
      <c r="H2725">
        <f>VLOOKUP(A2725,'REGIÕES DE SAÚDE E SEUS MUNICÍP'!$A$4:$A$5569,1,0)</f>
        <v>251278</v>
      </c>
      <c r="I2725" t="str">
        <f t="shared" si="168"/>
        <v>Mesmo município</v>
      </c>
      <c r="J2725" t="e">
        <f>VLOOKUP(D2725,'REGIÕES DE SAÚDE E SEUS MUNICÍP'!$C$4:$C$5569,1,0)</f>
        <v>#N/A</v>
      </c>
      <c r="K2725" t="e">
        <f t="shared" si="169"/>
        <v>#VALUE!</v>
      </c>
      <c r="L2725" t="str">
        <f t="shared" si="170"/>
        <v>diferente</v>
      </c>
      <c r="M2725" t="str">
        <f t="shared" si="171"/>
        <v>diferente</v>
      </c>
    </row>
    <row r="2726" spans="1:13" x14ac:dyDescent="0.25">
      <c r="A2726">
        <v>251280</v>
      </c>
      <c r="B2726" t="s">
        <v>10124</v>
      </c>
      <c r="C2726">
        <v>25008</v>
      </c>
      <c r="D2726" t="s">
        <v>5005</v>
      </c>
      <c r="E2726" t="s">
        <v>1597</v>
      </c>
      <c r="F2726" t="str">
        <f>VLOOKUP(A2726,'REGIÕES DE SAÚDE E SEUS MUNICÍP'!$A$4:$C$5569,3,0)</f>
        <v>VIII Núcleo Regional de Saúde</v>
      </c>
      <c r="G2726" t="str">
        <f>VLOOKUP(H2726,'REGIÕES DE SAÚDE E SEUS MUNICÍP'!$A$4:$D$5569,4,0)</f>
        <v>Riacho dos Cavalos</v>
      </c>
      <c r="H2726">
        <f>VLOOKUP(A2726,'REGIÕES DE SAÚDE E SEUS MUNICÍP'!$A$4:$A$5569,1,0)</f>
        <v>251280</v>
      </c>
      <c r="I2726" t="str">
        <f t="shared" si="168"/>
        <v>Mesmo município</v>
      </c>
      <c r="J2726" t="e">
        <f>VLOOKUP(D2726,'REGIÕES DE SAÚDE E SEUS MUNICÍP'!$C$4:$C$5569,1,0)</f>
        <v>#N/A</v>
      </c>
      <c r="K2726" t="e">
        <f t="shared" si="169"/>
        <v>#VALUE!</v>
      </c>
      <c r="L2726" t="str">
        <f t="shared" si="170"/>
        <v>diferente</v>
      </c>
      <c r="M2726" t="str">
        <f t="shared" si="171"/>
        <v>diferente</v>
      </c>
    </row>
    <row r="2727" spans="1:13" x14ac:dyDescent="0.25">
      <c r="A2727">
        <v>251290</v>
      </c>
      <c r="B2727" t="s">
        <v>10124</v>
      </c>
      <c r="C2727">
        <v>25014</v>
      </c>
      <c r="D2727" t="s">
        <v>8232</v>
      </c>
      <c r="E2727" t="s">
        <v>6725</v>
      </c>
      <c r="F2727" t="str">
        <f>VLOOKUP(A2727,'REGIÕES DE SAÚDE E SEUS MUNICÍP'!$A$4:$C$5569,3,0)</f>
        <v>I Núcleo Regional de Saúde</v>
      </c>
      <c r="G2727" t="str">
        <f>VLOOKUP(H2727,'REGIÕES DE SAÚDE E SEUS MUNICÍP'!$A$4:$D$5569,4,0)</f>
        <v>Rio Tinto</v>
      </c>
      <c r="H2727">
        <f>VLOOKUP(A2727,'REGIÕES DE SAÚDE E SEUS MUNICÍP'!$A$4:$A$5569,1,0)</f>
        <v>251290</v>
      </c>
      <c r="I2727" t="str">
        <f t="shared" si="168"/>
        <v>Mesmo município</v>
      </c>
      <c r="J2727" t="e">
        <f>VLOOKUP(D2727,'REGIÕES DE SAÚDE E SEUS MUNICÍP'!$C$4:$C$5569,1,0)</f>
        <v>#N/A</v>
      </c>
      <c r="K2727" t="e">
        <f t="shared" si="169"/>
        <v>#VALUE!</v>
      </c>
      <c r="L2727" t="str">
        <f t="shared" si="170"/>
        <v>diferente</v>
      </c>
      <c r="M2727" t="str">
        <f t="shared" si="171"/>
        <v>diferente</v>
      </c>
    </row>
    <row r="2728" spans="1:13" x14ac:dyDescent="0.25">
      <c r="A2728">
        <v>251300</v>
      </c>
      <c r="B2728" t="s">
        <v>10124</v>
      </c>
      <c r="C2728">
        <v>25006</v>
      </c>
      <c r="D2728" t="s">
        <v>9897</v>
      </c>
      <c r="E2728" t="s">
        <v>564</v>
      </c>
      <c r="F2728" t="str">
        <f>VLOOKUP(A2728,'REGIÕES DE SAÚDE E SEUS MUNICÍP'!$A$4:$C$5569,3,0)</f>
        <v>VI Núcleo Regional de Saúde</v>
      </c>
      <c r="G2728" t="str">
        <f>VLOOKUP(H2728,'REGIÕES DE SAÚDE E SEUS MUNICÍP'!$A$4:$D$5569,4,0)</f>
        <v>Salgadinho</v>
      </c>
      <c r="H2728">
        <f>VLOOKUP(A2728,'REGIÕES DE SAÚDE E SEUS MUNICÍP'!$A$4:$A$5569,1,0)</f>
        <v>251300</v>
      </c>
      <c r="I2728" t="str">
        <f t="shared" si="168"/>
        <v>Mesmo município</v>
      </c>
      <c r="J2728" t="e">
        <f>VLOOKUP(D2728,'REGIÕES DE SAÚDE E SEUS MUNICÍP'!$C$4:$C$5569,1,0)</f>
        <v>#N/A</v>
      </c>
      <c r="K2728" t="e">
        <f t="shared" si="169"/>
        <v>#VALUE!</v>
      </c>
      <c r="L2728" t="str">
        <f t="shared" si="170"/>
        <v>diferente</v>
      </c>
      <c r="M2728" t="str">
        <f t="shared" si="171"/>
        <v>diferente</v>
      </c>
    </row>
    <row r="2729" spans="1:13" x14ac:dyDescent="0.25">
      <c r="A2729">
        <v>251310</v>
      </c>
      <c r="B2729" t="s">
        <v>10124</v>
      </c>
      <c r="C2729">
        <v>25012</v>
      </c>
      <c r="D2729" t="s">
        <v>2243</v>
      </c>
      <c r="E2729" t="s">
        <v>4468</v>
      </c>
      <c r="F2729" t="str">
        <f>VLOOKUP(A2729,'REGIÕES DE SAÚDE E SEUS MUNICÍP'!$A$4:$C$5569,3,0)</f>
        <v>XII Núcleo Regional de Saúde</v>
      </c>
      <c r="G2729" t="str">
        <f>VLOOKUP(H2729,'REGIÕES DE SAÚDE E SEUS MUNICÍP'!$A$4:$D$5569,4,0)</f>
        <v>Salgado de São Félix</v>
      </c>
      <c r="H2729">
        <f>VLOOKUP(A2729,'REGIÕES DE SAÚDE E SEUS MUNICÍP'!$A$4:$A$5569,1,0)</f>
        <v>251310</v>
      </c>
      <c r="I2729" t="str">
        <f t="shared" si="168"/>
        <v>Mesmo município</v>
      </c>
      <c r="J2729" t="e">
        <f>VLOOKUP(D2729,'REGIÕES DE SAÚDE E SEUS MUNICÍP'!$C$4:$C$5569,1,0)</f>
        <v>#N/A</v>
      </c>
      <c r="K2729" t="e">
        <f t="shared" si="169"/>
        <v>#VALUE!</v>
      </c>
      <c r="L2729" t="str">
        <f t="shared" si="170"/>
        <v>diferente</v>
      </c>
      <c r="M2729" t="str">
        <f t="shared" si="171"/>
        <v>diferente</v>
      </c>
    </row>
    <row r="2730" spans="1:13" x14ac:dyDescent="0.25">
      <c r="A2730">
        <v>251315</v>
      </c>
      <c r="B2730" t="s">
        <v>10124</v>
      </c>
      <c r="C2730">
        <v>25015</v>
      </c>
      <c r="D2730" t="s">
        <v>10834</v>
      </c>
      <c r="E2730" t="s">
        <v>9493</v>
      </c>
      <c r="F2730" t="str">
        <f>VLOOKUP(A2730,'REGIÕES DE SAÚDE E SEUS MUNICÍP'!$A$4:$C$5569,3,0)</f>
        <v>III Núcleo Regional de Saúde</v>
      </c>
      <c r="G2730" t="str">
        <f>VLOOKUP(H2730,'REGIÕES DE SAÚDE E SEUS MUNICÍP'!$A$4:$D$5569,4,0)</f>
        <v>Santa Cecília</v>
      </c>
      <c r="H2730">
        <f>VLOOKUP(A2730,'REGIÕES DE SAÚDE E SEUS MUNICÍP'!$A$4:$A$5569,1,0)</f>
        <v>251315</v>
      </c>
      <c r="I2730" t="str">
        <f t="shared" si="168"/>
        <v>Mesmo município</v>
      </c>
      <c r="J2730" t="e">
        <f>VLOOKUP(D2730,'REGIÕES DE SAÚDE E SEUS MUNICÍP'!$C$4:$C$5569,1,0)</f>
        <v>#N/A</v>
      </c>
      <c r="K2730" t="e">
        <f t="shared" si="169"/>
        <v>#VALUE!</v>
      </c>
      <c r="L2730" t="str">
        <f t="shared" si="170"/>
        <v>diferente</v>
      </c>
      <c r="M2730" t="str">
        <f t="shared" si="171"/>
        <v>diferente</v>
      </c>
    </row>
    <row r="2731" spans="1:13" x14ac:dyDescent="0.25">
      <c r="A2731">
        <v>251320</v>
      </c>
      <c r="B2731" t="s">
        <v>10124</v>
      </c>
      <c r="C2731">
        <v>25010</v>
      </c>
      <c r="D2731" t="s">
        <v>8061</v>
      </c>
      <c r="E2731" t="s">
        <v>883</v>
      </c>
      <c r="F2731" t="str">
        <f>VLOOKUP(A2731,'REGIÕES DE SAÚDE E SEUS MUNICÍP'!$A$4:$C$5569,3,0)</f>
        <v>X Núcleo Regional de Saúde</v>
      </c>
      <c r="G2731" t="str">
        <f>VLOOKUP(H2731,'REGIÕES DE SAÚDE E SEUS MUNICÍP'!$A$4:$D$5569,4,0)</f>
        <v>Santa Cruz</v>
      </c>
      <c r="H2731">
        <f>VLOOKUP(A2731,'REGIÕES DE SAÚDE E SEUS MUNICÍP'!$A$4:$A$5569,1,0)</f>
        <v>251320</v>
      </c>
      <c r="I2731" t="str">
        <f t="shared" si="168"/>
        <v>Mesmo município</v>
      </c>
      <c r="J2731" t="e">
        <f>VLOOKUP(D2731,'REGIÕES DE SAÚDE E SEUS MUNICÍP'!$C$4:$C$5569,1,0)</f>
        <v>#N/A</v>
      </c>
      <c r="K2731" t="e">
        <f t="shared" si="169"/>
        <v>#VALUE!</v>
      </c>
      <c r="L2731" t="str">
        <f t="shared" si="170"/>
        <v>diferente</v>
      </c>
      <c r="M2731" t="str">
        <f t="shared" si="171"/>
        <v>diferente</v>
      </c>
    </row>
    <row r="2732" spans="1:13" x14ac:dyDescent="0.25">
      <c r="A2732">
        <v>251330</v>
      </c>
      <c r="B2732" t="s">
        <v>10124</v>
      </c>
      <c r="C2732">
        <v>25009</v>
      </c>
      <c r="D2732" t="s">
        <v>2291</v>
      </c>
      <c r="E2732" t="s">
        <v>6898</v>
      </c>
      <c r="F2732" t="str">
        <f>VLOOKUP(A2732,'REGIÕES DE SAÚDE E SEUS MUNICÍP'!$A$4:$C$5569,3,0)</f>
        <v>IX Núcleo Regional de Saúde</v>
      </c>
      <c r="G2732" t="str">
        <f>VLOOKUP(H2732,'REGIÕES DE SAÚDE E SEUS MUNICÍP'!$A$4:$D$5569,4,0)</f>
        <v>Santa Helena</v>
      </c>
      <c r="H2732">
        <f>VLOOKUP(A2732,'REGIÕES DE SAÚDE E SEUS MUNICÍP'!$A$4:$A$5569,1,0)</f>
        <v>251330</v>
      </c>
      <c r="I2732" t="str">
        <f t="shared" si="168"/>
        <v>Mesmo município</v>
      </c>
      <c r="J2732" t="e">
        <f>VLOOKUP(D2732,'REGIÕES DE SAÚDE E SEUS MUNICÍP'!$C$4:$C$5569,1,0)</f>
        <v>#N/A</v>
      </c>
      <c r="K2732" t="e">
        <f t="shared" si="169"/>
        <v>#VALUE!</v>
      </c>
      <c r="L2732" t="str">
        <f t="shared" si="170"/>
        <v>diferente</v>
      </c>
      <c r="M2732" t="str">
        <f t="shared" si="171"/>
        <v>diferente</v>
      </c>
    </row>
    <row r="2733" spans="1:13" x14ac:dyDescent="0.25">
      <c r="A2733">
        <v>251335</v>
      </c>
      <c r="B2733" t="s">
        <v>10124</v>
      </c>
      <c r="C2733">
        <v>25007</v>
      </c>
      <c r="D2733" t="s">
        <v>7036</v>
      </c>
      <c r="E2733" t="s">
        <v>814</v>
      </c>
      <c r="F2733" t="str">
        <f>VLOOKUP(A2733,'REGIÕES DE SAÚDE E SEUS MUNICÍP'!$A$4:$C$5569,3,0)</f>
        <v>VII Núcleo Regional de Saúde</v>
      </c>
      <c r="G2733" t="str">
        <f>VLOOKUP(H2733,'REGIÕES DE SAÚDE E SEUS MUNICÍP'!$A$4:$D$5569,4,0)</f>
        <v>Santa Inês</v>
      </c>
      <c r="H2733">
        <f>VLOOKUP(A2733,'REGIÕES DE SAÚDE E SEUS MUNICÍP'!$A$4:$A$5569,1,0)</f>
        <v>251335</v>
      </c>
      <c r="I2733" t="str">
        <f t="shared" si="168"/>
        <v>Mesmo município</v>
      </c>
      <c r="J2733" t="e">
        <f>VLOOKUP(D2733,'REGIÕES DE SAÚDE E SEUS MUNICÍP'!$C$4:$C$5569,1,0)</f>
        <v>#N/A</v>
      </c>
      <c r="K2733" t="e">
        <f t="shared" si="169"/>
        <v>#VALUE!</v>
      </c>
      <c r="L2733" t="str">
        <f t="shared" si="170"/>
        <v>diferente</v>
      </c>
      <c r="M2733" t="str">
        <f t="shared" si="171"/>
        <v>diferente</v>
      </c>
    </row>
    <row r="2734" spans="1:13" x14ac:dyDescent="0.25">
      <c r="A2734">
        <v>251340</v>
      </c>
      <c r="B2734" t="s">
        <v>10124</v>
      </c>
      <c r="C2734">
        <v>25006</v>
      </c>
      <c r="D2734" t="s">
        <v>9897</v>
      </c>
      <c r="E2734" t="s">
        <v>162</v>
      </c>
      <c r="F2734" t="str">
        <f>VLOOKUP(A2734,'REGIÕES DE SAÚDE E SEUS MUNICÍP'!$A$4:$C$5569,3,0)</f>
        <v>VI Núcleo Regional de Saúde</v>
      </c>
      <c r="G2734" t="str">
        <f>VLOOKUP(H2734,'REGIÕES DE SAÚDE E SEUS MUNICÍP'!$A$4:$D$5569,4,0)</f>
        <v>Santa Luzia</v>
      </c>
      <c r="H2734">
        <f>VLOOKUP(A2734,'REGIÕES DE SAÚDE E SEUS MUNICÍP'!$A$4:$A$5569,1,0)</f>
        <v>251340</v>
      </c>
      <c r="I2734" t="str">
        <f t="shared" si="168"/>
        <v>Mesmo município</v>
      </c>
      <c r="J2734" t="e">
        <f>VLOOKUP(D2734,'REGIÕES DE SAÚDE E SEUS MUNICÍP'!$C$4:$C$5569,1,0)</f>
        <v>#N/A</v>
      </c>
      <c r="K2734" t="e">
        <f t="shared" si="169"/>
        <v>#VALUE!</v>
      </c>
      <c r="L2734" t="str">
        <f t="shared" si="170"/>
        <v>diferente</v>
      </c>
      <c r="M2734" t="str">
        <f t="shared" si="171"/>
        <v>diferente</v>
      </c>
    </row>
    <row r="2735" spans="1:13" x14ac:dyDescent="0.25">
      <c r="A2735">
        <v>251350</v>
      </c>
      <c r="B2735" t="s">
        <v>10124</v>
      </c>
      <c r="C2735">
        <v>25007</v>
      </c>
      <c r="D2735" t="s">
        <v>7036</v>
      </c>
      <c r="E2735" t="s">
        <v>8845</v>
      </c>
      <c r="F2735" t="str">
        <f>VLOOKUP(A2735,'REGIÕES DE SAÚDE E SEUS MUNICÍP'!$A$4:$C$5569,3,0)</f>
        <v>VII Núcleo Regional de Saúde</v>
      </c>
      <c r="G2735" t="str">
        <f>VLOOKUP(H2735,'REGIÕES DE SAÚDE E SEUS MUNICÍP'!$A$4:$D$5569,4,0)</f>
        <v>Santana de Mangueira</v>
      </c>
      <c r="H2735">
        <f>VLOOKUP(A2735,'REGIÕES DE SAÚDE E SEUS MUNICÍP'!$A$4:$A$5569,1,0)</f>
        <v>251350</v>
      </c>
      <c r="I2735" t="str">
        <f t="shared" si="168"/>
        <v>Mesmo município</v>
      </c>
      <c r="J2735" t="e">
        <f>VLOOKUP(D2735,'REGIÕES DE SAÚDE E SEUS MUNICÍP'!$C$4:$C$5569,1,0)</f>
        <v>#N/A</v>
      </c>
      <c r="K2735" t="e">
        <f t="shared" si="169"/>
        <v>#VALUE!</v>
      </c>
      <c r="L2735" t="str">
        <f t="shared" si="170"/>
        <v>Regiões semelhantes</v>
      </c>
      <c r="M2735" t="str">
        <f t="shared" si="171"/>
        <v>diferente</v>
      </c>
    </row>
    <row r="2736" spans="1:13" x14ac:dyDescent="0.25">
      <c r="A2736">
        <v>251360</v>
      </c>
      <c r="B2736" t="s">
        <v>10124</v>
      </c>
      <c r="C2736">
        <v>25007</v>
      </c>
      <c r="D2736" t="s">
        <v>7036</v>
      </c>
      <c r="E2736" t="s">
        <v>4792</v>
      </c>
      <c r="F2736" t="str">
        <f>VLOOKUP(A2736,'REGIÕES DE SAÚDE E SEUS MUNICÍP'!$A$4:$C$5569,3,0)</f>
        <v>VII Núcleo Regional de Saúde</v>
      </c>
      <c r="G2736" t="str">
        <f>VLOOKUP(H2736,'REGIÕES DE SAÚDE E SEUS MUNICÍP'!$A$4:$D$5569,4,0)</f>
        <v>Santana dos Garrotes</v>
      </c>
      <c r="H2736">
        <f>VLOOKUP(A2736,'REGIÕES DE SAÚDE E SEUS MUNICÍP'!$A$4:$A$5569,1,0)</f>
        <v>251360</v>
      </c>
      <c r="I2736" t="str">
        <f t="shared" si="168"/>
        <v>Mesmo município</v>
      </c>
      <c r="J2736" t="e">
        <f>VLOOKUP(D2736,'REGIÕES DE SAÚDE E SEUS MUNICÍP'!$C$4:$C$5569,1,0)</f>
        <v>#N/A</v>
      </c>
      <c r="K2736" t="e">
        <f t="shared" si="169"/>
        <v>#VALUE!</v>
      </c>
      <c r="L2736" t="str">
        <f t="shared" si="170"/>
        <v>diferente</v>
      </c>
      <c r="M2736" t="str">
        <f t="shared" si="171"/>
        <v>igual</v>
      </c>
    </row>
    <row r="2737" spans="1:13" x14ac:dyDescent="0.25">
      <c r="A2737">
        <v>251370</v>
      </c>
      <c r="B2737" t="s">
        <v>10124</v>
      </c>
      <c r="C2737">
        <v>25001</v>
      </c>
      <c r="D2737" t="s">
        <v>7198</v>
      </c>
      <c r="E2737" t="s">
        <v>9310</v>
      </c>
      <c r="F2737" t="str">
        <f>VLOOKUP(A2737,'REGIÕES DE SAÚDE E SEUS MUNICÍP'!$A$4:$C$5569,3,0)</f>
        <v>I Núcleo Regional de Saúde</v>
      </c>
      <c r="G2737" t="str">
        <f>VLOOKUP(H2737,'REGIÕES DE SAÚDE E SEUS MUNICÍP'!$A$4:$D$5569,4,0)</f>
        <v>Santa Rita</v>
      </c>
      <c r="H2737">
        <f>VLOOKUP(A2737,'REGIÕES DE SAÚDE E SEUS MUNICÍP'!$A$4:$A$5569,1,0)</f>
        <v>251370</v>
      </c>
      <c r="I2737" t="str">
        <f t="shared" si="168"/>
        <v>Mesmo município</v>
      </c>
      <c r="J2737" t="e">
        <f>VLOOKUP(D2737,'REGIÕES DE SAÚDE E SEUS MUNICÍP'!$C$4:$C$5569,1,0)</f>
        <v>#N/A</v>
      </c>
      <c r="K2737" t="e">
        <f t="shared" si="169"/>
        <v>#VALUE!</v>
      </c>
      <c r="L2737" t="str">
        <f t="shared" si="170"/>
        <v>diferente</v>
      </c>
      <c r="M2737" t="str">
        <f t="shared" si="171"/>
        <v>diferente</v>
      </c>
    </row>
    <row r="2738" spans="1:13" x14ac:dyDescent="0.25">
      <c r="A2738">
        <v>251380</v>
      </c>
      <c r="B2738" t="s">
        <v>10124</v>
      </c>
      <c r="C2738">
        <v>25006</v>
      </c>
      <c r="D2738" t="s">
        <v>9897</v>
      </c>
      <c r="E2738" t="s">
        <v>9197</v>
      </c>
      <c r="F2738" t="str">
        <f>VLOOKUP(A2738,'REGIÕES DE SAÚDE E SEUS MUNICÍP'!$A$4:$C$5569,3,0)</f>
        <v>VI Núcleo Regional de Saúde</v>
      </c>
      <c r="G2738" t="str">
        <f>VLOOKUP(H2738,'REGIÕES DE SAÚDE E SEUS MUNICÍP'!$A$4:$D$5569,4,0)</f>
        <v>Santa Teresinha</v>
      </c>
      <c r="H2738">
        <f>VLOOKUP(A2738,'REGIÕES DE SAÚDE E SEUS MUNICÍP'!$A$4:$A$5569,1,0)</f>
        <v>251380</v>
      </c>
      <c r="I2738" t="str">
        <f t="shared" si="168"/>
        <v>Mesmo município</v>
      </c>
      <c r="J2738" t="e">
        <f>VLOOKUP(D2738,'REGIÕES DE SAÚDE E SEUS MUNICÍP'!$C$4:$C$5569,1,0)</f>
        <v>#N/A</v>
      </c>
      <c r="K2738" t="e">
        <f t="shared" si="169"/>
        <v>#VALUE!</v>
      </c>
      <c r="L2738" t="str">
        <f t="shared" si="170"/>
        <v>diferente</v>
      </c>
      <c r="M2738" t="str">
        <f t="shared" si="171"/>
        <v>diferente</v>
      </c>
    </row>
    <row r="2739" spans="1:13" x14ac:dyDescent="0.25">
      <c r="A2739">
        <v>251385</v>
      </c>
      <c r="B2739" t="s">
        <v>10124</v>
      </c>
      <c r="C2739">
        <v>25016</v>
      </c>
      <c r="D2739" t="s">
        <v>2774</v>
      </c>
      <c r="E2739" t="s">
        <v>5786</v>
      </c>
      <c r="F2739" t="str">
        <f>VLOOKUP(A2739,'REGIÕES DE SAÚDE E SEUS MUNICÍP'!$A$4:$C$5569,3,0)</f>
        <v>III Núcleo Regional de Saúde</v>
      </c>
      <c r="G2739" t="str">
        <f>VLOOKUP(H2739,'REGIÕES DE SAÚDE E SEUS MUNICÍP'!$A$4:$D$5569,4,0)</f>
        <v>Santo André</v>
      </c>
      <c r="H2739">
        <f>VLOOKUP(A2739,'REGIÕES DE SAÚDE E SEUS MUNICÍP'!$A$4:$A$5569,1,0)</f>
        <v>251385</v>
      </c>
      <c r="I2739" t="str">
        <f t="shared" si="168"/>
        <v>Mesmo município</v>
      </c>
      <c r="J2739" t="e">
        <f>VLOOKUP(D2739,'REGIÕES DE SAÚDE E SEUS MUNICÍP'!$C$4:$C$5569,1,0)</f>
        <v>#N/A</v>
      </c>
      <c r="K2739" t="e">
        <f t="shared" si="169"/>
        <v>#VALUE!</v>
      </c>
      <c r="L2739" t="str">
        <f t="shared" si="170"/>
        <v>diferente</v>
      </c>
      <c r="M2739" t="str">
        <f t="shared" si="171"/>
        <v>diferente</v>
      </c>
    </row>
    <row r="2740" spans="1:13" x14ac:dyDescent="0.25">
      <c r="A2740">
        <v>251392</v>
      </c>
      <c r="B2740" t="s">
        <v>10124</v>
      </c>
      <c r="C2740">
        <v>25013</v>
      </c>
      <c r="D2740" t="s">
        <v>5042</v>
      </c>
      <c r="E2740" t="s">
        <v>7301</v>
      </c>
      <c r="F2740" t="str">
        <f>VLOOKUP(A2740,'REGIÕES DE SAÚDE E SEUS MUNICÍP'!$A$4:$C$5569,3,0)</f>
        <v>X Núcleo Regional de Saúde</v>
      </c>
      <c r="G2740" t="str">
        <f>VLOOKUP(H2740,'REGIÕES DE SAÚDE E SEUS MUNICÍP'!$A$4:$D$5569,4,0)</f>
        <v>São Bentinho</v>
      </c>
      <c r="H2740">
        <f>VLOOKUP(A2740,'REGIÕES DE SAÚDE E SEUS MUNICÍP'!$A$4:$A$5569,1,0)</f>
        <v>251392</v>
      </c>
      <c r="I2740" t="str">
        <f t="shared" si="168"/>
        <v>Mesmo município</v>
      </c>
      <c r="J2740" t="e">
        <f>VLOOKUP(D2740,'REGIÕES DE SAÚDE E SEUS MUNICÍP'!$C$4:$C$5569,1,0)</f>
        <v>#N/A</v>
      </c>
      <c r="K2740" t="e">
        <f t="shared" si="169"/>
        <v>#VALUE!</v>
      </c>
      <c r="L2740" t="str">
        <f t="shared" si="170"/>
        <v>diferente</v>
      </c>
      <c r="M2740" t="str">
        <f t="shared" si="171"/>
        <v>diferente</v>
      </c>
    </row>
    <row r="2741" spans="1:13" x14ac:dyDescent="0.25">
      <c r="A2741">
        <v>251390</v>
      </c>
      <c r="B2741" t="s">
        <v>10124</v>
      </c>
      <c r="C2741">
        <v>25008</v>
      </c>
      <c r="D2741" t="s">
        <v>5005</v>
      </c>
      <c r="E2741" t="s">
        <v>3742</v>
      </c>
      <c r="F2741" t="str">
        <f>VLOOKUP(A2741,'REGIÕES DE SAÚDE E SEUS MUNICÍP'!$A$4:$C$5569,3,0)</f>
        <v>VIII Núcleo Regional de Saúde</v>
      </c>
      <c r="G2741" t="str">
        <f>VLOOKUP(H2741,'REGIÕES DE SAÚDE E SEUS MUNICÍP'!$A$4:$D$5569,4,0)</f>
        <v>São Bento</v>
      </c>
      <c r="H2741">
        <f>VLOOKUP(A2741,'REGIÕES DE SAÚDE E SEUS MUNICÍP'!$A$4:$A$5569,1,0)</f>
        <v>251390</v>
      </c>
      <c r="I2741" t="str">
        <f t="shared" si="168"/>
        <v>Mesmo município</v>
      </c>
      <c r="J2741" t="e">
        <f>VLOOKUP(D2741,'REGIÕES DE SAÚDE E SEUS MUNICÍP'!$C$4:$C$5569,1,0)</f>
        <v>#N/A</v>
      </c>
      <c r="K2741" t="e">
        <f t="shared" si="169"/>
        <v>#VALUE!</v>
      </c>
      <c r="L2741" t="str">
        <f t="shared" si="170"/>
        <v>diferente</v>
      </c>
      <c r="M2741" t="str">
        <f t="shared" si="171"/>
        <v>diferente</v>
      </c>
    </row>
    <row r="2742" spans="1:13" x14ac:dyDescent="0.25">
      <c r="A2742">
        <v>251396</v>
      </c>
      <c r="B2742" t="s">
        <v>10124</v>
      </c>
      <c r="C2742">
        <v>25013</v>
      </c>
      <c r="D2742" t="s">
        <v>5042</v>
      </c>
      <c r="E2742" t="s">
        <v>3410</v>
      </c>
      <c r="F2742" t="str">
        <f>VLOOKUP(A2742,'REGIÕES DE SAÚDE E SEUS MUNICÍP'!$A$4:$C$5569,3,0)</f>
        <v>X Núcleo Regional de Saúde</v>
      </c>
      <c r="G2742" t="str">
        <f>VLOOKUP(H2742,'REGIÕES DE SAÚDE E SEUS MUNICÍP'!$A$4:$D$5569,4,0)</f>
        <v>São Domingos</v>
      </c>
      <c r="H2742">
        <f>VLOOKUP(A2742,'REGIÕES DE SAÚDE E SEUS MUNICÍP'!$A$4:$A$5569,1,0)</f>
        <v>251396</v>
      </c>
      <c r="I2742" t="str">
        <f t="shared" si="168"/>
        <v>Mesmo município</v>
      </c>
      <c r="J2742" t="e">
        <f>VLOOKUP(D2742,'REGIÕES DE SAÚDE E SEUS MUNICÍP'!$C$4:$C$5569,1,0)</f>
        <v>#N/A</v>
      </c>
      <c r="K2742" t="e">
        <f t="shared" si="169"/>
        <v>#VALUE!</v>
      </c>
      <c r="L2742" t="str">
        <f t="shared" si="170"/>
        <v>diferente</v>
      </c>
      <c r="M2742" t="str">
        <f t="shared" si="171"/>
        <v>diferente</v>
      </c>
    </row>
    <row r="2743" spans="1:13" x14ac:dyDescent="0.25">
      <c r="A2743">
        <v>251394</v>
      </c>
      <c r="B2743" t="s">
        <v>10124</v>
      </c>
      <c r="C2743">
        <v>25015</v>
      </c>
      <c r="D2743" t="s">
        <v>10834</v>
      </c>
      <c r="E2743" t="s">
        <v>7705</v>
      </c>
      <c r="F2743" t="str">
        <f>VLOOKUP(A2743,'REGIÕES DE SAÚDE E SEUS MUNICÍP'!$A$4:$C$5569,3,0)</f>
        <v>III Núcleo Regional de Saúde</v>
      </c>
      <c r="G2743" t="str">
        <f>VLOOKUP(H2743,'REGIÕES DE SAÚDE E SEUS MUNICÍP'!$A$4:$D$5569,4,0)</f>
        <v>São Domingos do Cariri</v>
      </c>
      <c r="H2743">
        <f>VLOOKUP(A2743,'REGIÕES DE SAÚDE E SEUS MUNICÍP'!$A$4:$A$5569,1,0)</f>
        <v>251394</v>
      </c>
      <c r="I2743" t="str">
        <f t="shared" si="168"/>
        <v>Mesmo município</v>
      </c>
      <c r="J2743" t="e">
        <f>VLOOKUP(D2743,'REGIÕES DE SAÚDE E SEUS MUNICÍP'!$C$4:$C$5569,1,0)</f>
        <v>#N/A</v>
      </c>
      <c r="K2743" t="e">
        <f t="shared" si="169"/>
        <v>#VALUE!</v>
      </c>
      <c r="L2743" t="str">
        <f t="shared" si="170"/>
        <v>diferente</v>
      </c>
      <c r="M2743" t="str">
        <f t="shared" si="171"/>
        <v>diferente</v>
      </c>
    </row>
    <row r="2744" spans="1:13" x14ac:dyDescent="0.25">
      <c r="A2744">
        <v>251398</v>
      </c>
      <c r="B2744" t="s">
        <v>10124</v>
      </c>
      <c r="C2744">
        <v>25010</v>
      </c>
      <c r="D2744" t="s">
        <v>8061</v>
      </c>
      <c r="E2744" t="s">
        <v>4214</v>
      </c>
      <c r="F2744" t="str">
        <f>VLOOKUP(A2744,'REGIÕES DE SAÚDE E SEUS MUNICÍP'!$A$4:$C$5569,3,0)</f>
        <v>X Núcleo Regional de Saúde</v>
      </c>
      <c r="G2744" t="str">
        <f>VLOOKUP(H2744,'REGIÕES DE SAÚDE E SEUS MUNICÍP'!$A$4:$D$5569,4,0)</f>
        <v>São Francisco</v>
      </c>
      <c r="H2744">
        <f>VLOOKUP(A2744,'REGIÕES DE SAÚDE E SEUS MUNICÍP'!$A$4:$A$5569,1,0)</f>
        <v>251398</v>
      </c>
      <c r="I2744" t="str">
        <f t="shared" si="168"/>
        <v>Mesmo município</v>
      </c>
      <c r="J2744" t="e">
        <f>VLOOKUP(D2744,'REGIÕES DE SAÚDE E SEUS MUNICÍP'!$C$4:$C$5569,1,0)</f>
        <v>#N/A</v>
      </c>
      <c r="K2744" t="e">
        <f t="shared" si="169"/>
        <v>#VALUE!</v>
      </c>
      <c r="L2744" t="str">
        <f>IF(D2744=D2745,IF(F2744=F2745,"Regiões semelhantes","Nova composição"),"diferente")</f>
        <v>diferente</v>
      </c>
      <c r="M2744" t="str">
        <f t="shared" si="171"/>
        <v>diferente</v>
      </c>
    </row>
    <row r="2745" spans="1:13" x14ac:dyDescent="0.25">
      <c r="A2745">
        <v>251400</v>
      </c>
      <c r="B2745" t="s">
        <v>10124</v>
      </c>
      <c r="C2745">
        <v>25005</v>
      </c>
      <c r="D2745" t="s">
        <v>1726</v>
      </c>
      <c r="E2745" t="s">
        <v>10562</v>
      </c>
      <c r="F2745" t="str">
        <f>VLOOKUP(A2745,'REGIÕES DE SAÚDE E SEUS MUNICÍP'!$A$4:$C$5569,3,0)</f>
        <v>V Núcleo Regional de Saúde</v>
      </c>
      <c r="G2745" t="str">
        <f>VLOOKUP(H2745,'REGIÕES DE SAÚDE E SEUS MUNICÍP'!$A$4:$D$5569,4,0)</f>
        <v>São João do Cariri</v>
      </c>
      <c r="H2745">
        <f>VLOOKUP(A2745,'REGIÕES DE SAÚDE E SEUS MUNICÍP'!$A$4:$A$5569,1,0)</f>
        <v>251400</v>
      </c>
      <c r="I2745" t="str">
        <f t="shared" si="168"/>
        <v>Mesmo município</v>
      </c>
      <c r="J2745" t="e">
        <f>VLOOKUP(D2745,'REGIÕES DE SAÚDE E SEUS MUNICÍP'!$C$4:$C$5569,1,0)</f>
        <v>#N/A</v>
      </c>
      <c r="K2745" t="e">
        <f t="shared" si="169"/>
        <v>#VALUE!</v>
      </c>
      <c r="L2745" t="str">
        <f t="shared" si="170"/>
        <v>diferente</v>
      </c>
      <c r="M2745" t="str">
        <f>IF(F2745=F2744,"igual","diferente")</f>
        <v>diferente</v>
      </c>
    </row>
    <row r="2746" spans="1:13" x14ac:dyDescent="0.25">
      <c r="A2746">
        <v>250070</v>
      </c>
      <c r="B2746" t="s">
        <v>10124</v>
      </c>
      <c r="C2746">
        <v>25009</v>
      </c>
      <c r="D2746" t="s">
        <v>2291</v>
      </c>
      <c r="E2746" t="s">
        <v>191</v>
      </c>
      <c r="F2746" t="str">
        <f>VLOOKUP(A2746,'REGIÕES DE SAÚDE E SEUS MUNICÍP'!$A$4:$C$5569,3,0)</f>
        <v>IX Núcleo Regional de Saúde</v>
      </c>
      <c r="G2746" t="str">
        <f>VLOOKUP(H2746,'REGIÕES DE SAÚDE E SEUS MUNICÍP'!$A$4:$D$5569,4,0)</f>
        <v>São João do Rio do Peixe</v>
      </c>
      <c r="H2746">
        <f>VLOOKUP(A2746,'REGIÕES DE SAÚDE E SEUS MUNICÍP'!$A$4:$A$5569,1,0)</f>
        <v>250070</v>
      </c>
      <c r="I2746" t="str">
        <f t="shared" si="168"/>
        <v>Mesmo município</v>
      </c>
      <c r="J2746" t="e">
        <f>VLOOKUP(D2746,'REGIÕES DE SAÚDE E SEUS MUNICÍP'!$C$4:$C$5569,1,0)</f>
        <v>#N/A</v>
      </c>
      <c r="K2746" t="e">
        <f t="shared" si="169"/>
        <v>#VALUE!</v>
      </c>
      <c r="L2746" t="str">
        <f t="shared" si="170"/>
        <v>diferente</v>
      </c>
      <c r="M2746" t="str">
        <f t="shared" si="171"/>
        <v>diferente</v>
      </c>
    </row>
    <row r="2747" spans="1:13" x14ac:dyDescent="0.25">
      <c r="A2747">
        <v>251410</v>
      </c>
      <c r="B2747" t="s">
        <v>10124</v>
      </c>
      <c r="C2747">
        <v>25005</v>
      </c>
      <c r="D2747" t="s">
        <v>1726</v>
      </c>
      <c r="E2747" t="s">
        <v>6844</v>
      </c>
      <c r="F2747" t="str">
        <f>VLOOKUP(A2747,'REGIÕES DE SAÚDE E SEUS MUNICÍP'!$A$4:$C$5569,3,0)</f>
        <v>V Núcleo Regional de Saúde</v>
      </c>
      <c r="G2747" t="str">
        <f>VLOOKUP(H2747,'REGIÕES DE SAÚDE E SEUS MUNICÍP'!$A$4:$D$5569,4,0)</f>
        <v>São João do Tigre</v>
      </c>
      <c r="H2747">
        <f>VLOOKUP(A2747,'REGIÕES DE SAÚDE E SEUS MUNICÍP'!$A$4:$A$5569,1,0)</f>
        <v>251410</v>
      </c>
      <c r="I2747" t="str">
        <f t="shared" si="168"/>
        <v>Mesmo município</v>
      </c>
      <c r="J2747" t="e">
        <f>VLOOKUP(D2747,'REGIÕES DE SAÚDE E SEUS MUNICÍP'!$C$4:$C$5569,1,0)</f>
        <v>#N/A</v>
      </c>
      <c r="K2747" t="e">
        <f t="shared" si="169"/>
        <v>#VALUE!</v>
      </c>
      <c r="L2747" t="str">
        <f t="shared" si="170"/>
        <v>diferente</v>
      </c>
      <c r="M2747" t="str">
        <f t="shared" si="171"/>
        <v>diferente</v>
      </c>
    </row>
    <row r="2748" spans="1:13" x14ac:dyDescent="0.25">
      <c r="A2748">
        <v>251420</v>
      </c>
      <c r="B2748" t="s">
        <v>10124</v>
      </c>
      <c r="C2748">
        <v>25010</v>
      </c>
      <c r="D2748" t="s">
        <v>8061</v>
      </c>
      <c r="E2748" t="s">
        <v>2708</v>
      </c>
      <c r="F2748" t="str">
        <f>VLOOKUP(A2748,'REGIÕES DE SAÚDE E SEUS MUNICÍP'!$A$4:$C$5569,3,0)</f>
        <v>X Núcleo Regional de Saúde</v>
      </c>
      <c r="G2748" t="str">
        <f>VLOOKUP(H2748,'REGIÕES DE SAÚDE E SEUS MUNICÍP'!$A$4:$D$5569,4,0)</f>
        <v>São José da Lagoa Tapada</v>
      </c>
      <c r="H2748">
        <f>VLOOKUP(A2748,'REGIÕES DE SAÚDE E SEUS MUNICÍP'!$A$4:$A$5569,1,0)</f>
        <v>251420</v>
      </c>
      <c r="I2748" t="str">
        <f t="shared" si="168"/>
        <v>Mesmo município</v>
      </c>
      <c r="J2748" t="e">
        <f>VLOOKUP(D2748,'REGIÕES DE SAÚDE E SEUS MUNICÍP'!$C$4:$C$5569,1,0)</f>
        <v>#N/A</v>
      </c>
      <c r="K2748" t="e">
        <f t="shared" si="169"/>
        <v>#VALUE!</v>
      </c>
      <c r="L2748" t="str">
        <f t="shared" si="170"/>
        <v>diferente</v>
      </c>
      <c r="M2748" t="str">
        <f t="shared" si="171"/>
        <v>diferente</v>
      </c>
    </row>
    <row r="2749" spans="1:13" x14ac:dyDescent="0.25">
      <c r="A2749">
        <v>251430</v>
      </c>
      <c r="B2749" t="s">
        <v>10124</v>
      </c>
      <c r="C2749">
        <v>25007</v>
      </c>
      <c r="D2749" t="s">
        <v>7036</v>
      </c>
      <c r="E2749" t="s">
        <v>7853</v>
      </c>
      <c r="F2749" t="str">
        <f>VLOOKUP(A2749,'REGIÕES DE SAÚDE E SEUS MUNICÍP'!$A$4:$C$5569,3,0)</f>
        <v>VII Núcleo Regional de Saúde</v>
      </c>
      <c r="G2749" t="str">
        <f>VLOOKUP(H2749,'REGIÕES DE SAÚDE E SEUS MUNICÍP'!$A$4:$D$5569,4,0)</f>
        <v>São José de Caiana</v>
      </c>
      <c r="H2749">
        <f>VLOOKUP(A2749,'REGIÕES DE SAÚDE E SEUS MUNICÍP'!$A$4:$A$5569,1,0)</f>
        <v>251430</v>
      </c>
      <c r="I2749" t="str">
        <f t="shared" si="168"/>
        <v>Mesmo município</v>
      </c>
      <c r="J2749" t="e">
        <f>VLOOKUP(D2749,'REGIÕES DE SAÚDE E SEUS MUNICÍP'!$C$4:$C$5569,1,0)</f>
        <v>#N/A</v>
      </c>
      <c r="K2749" t="e">
        <f t="shared" si="169"/>
        <v>#VALUE!</v>
      </c>
      <c r="L2749" t="str">
        <f t="shared" si="170"/>
        <v>diferente</v>
      </c>
      <c r="M2749" t="str">
        <f t="shared" si="171"/>
        <v>diferente</v>
      </c>
    </row>
    <row r="2750" spans="1:13" x14ac:dyDescent="0.25">
      <c r="A2750">
        <v>251440</v>
      </c>
      <c r="B2750" t="s">
        <v>10124</v>
      </c>
      <c r="C2750">
        <v>25006</v>
      </c>
      <c r="D2750" t="s">
        <v>9897</v>
      </c>
      <c r="E2750" t="s">
        <v>4389</v>
      </c>
      <c r="F2750" t="str">
        <f>VLOOKUP(A2750,'REGIÕES DE SAÚDE E SEUS MUNICÍP'!$A$4:$C$5569,3,0)</f>
        <v>VI Núcleo Regional de Saúde</v>
      </c>
      <c r="G2750" t="str">
        <f>VLOOKUP(H2750,'REGIÕES DE SAÚDE E SEUS MUNICÍP'!$A$4:$D$5569,4,0)</f>
        <v>São José de Espinharas</v>
      </c>
      <c r="H2750">
        <f>VLOOKUP(A2750,'REGIÕES DE SAÚDE E SEUS MUNICÍP'!$A$4:$A$5569,1,0)</f>
        <v>251440</v>
      </c>
      <c r="I2750" t="str">
        <f t="shared" si="168"/>
        <v>Mesmo município</v>
      </c>
      <c r="J2750" t="e">
        <f>VLOOKUP(D2750,'REGIÕES DE SAÚDE E SEUS MUNICÍP'!$C$4:$C$5569,1,0)</f>
        <v>#N/A</v>
      </c>
      <c r="K2750" t="e">
        <f t="shared" si="169"/>
        <v>#VALUE!</v>
      </c>
      <c r="L2750" t="str">
        <f t="shared" si="170"/>
        <v>diferente</v>
      </c>
      <c r="M2750" t="str">
        <f t="shared" si="171"/>
        <v>diferente</v>
      </c>
    </row>
    <row r="2751" spans="1:13" x14ac:dyDescent="0.25">
      <c r="A2751">
        <v>251450</v>
      </c>
      <c r="B2751" t="s">
        <v>10124</v>
      </c>
      <c r="C2751">
        <v>25009</v>
      </c>
      <c r="D2751" t="s">
        <v>2291</v>
      </c>
      <c r="E2751" t="s">
        <v>8477</v>
      </c>
      <c r="F2751" t="str">
        <f>VLOOKUP(A2751,'REGIÕES DE SAÚDE E SEUS MUNICÍP'!$A$4:$C$5569,3,0)</f>
        <v>IX Núcleo Regional de Saúde</v>
      </c>
      <c r="G2751" t="str">
        <f>VLOOKUP(H2751,'REGIÕES DE SAÚDE E SEUS MUNICÍP'!$A$4:$D$5569,4,0)</f>
        <v>São José de Piranhas</v>
      </c>
      <c r="H2751">
        <f>VLOOKUP(A2751,'REGIÕES DE SAÚDE E SEUS MUNICÍP'!$A$4:$A$5569,1,0)</f>
        <v>251450</v>
      </c>
      <c r="I2751" t="str">
        <f t="shared" si="168"/>
        <v>Mesmo município</v>
      </c>
      <c r="J2751" t="e">
        <f>VLOOKUP(D2751,'REGIÕES DE SAÚDE E SEUS MUNICÍP'!$C$4:$C$5569,1,0)</f>
        <v>#N/A</v>
      </c>
      <c r="K2751" t="e">
        <f t="shared" si="169"/>
        <v>#VALUE!</v>
      </c>
      <c r="L2751" t="str">
        <f t="shared" si="170"/>
        <v>diferente</v>
      </c>
      <c r="M2751" t="str">
        <f t="shared" si="171"/>
        <v>diferente</v>
      </c>
    </row>
    <row r="2752" spans="1:13" x14ac:dyDescent="0.25">
      <c r="A2752">
        <v>251455</v>
      </c>
      <c r="B2752" t="s">
        <v>10124</v>
      </c>
      <c r="C2752">
        <v>25011</v>
      </c>
      <c r="D2752" t="s">
        <v>10665</v>
      </c>
      <c r="E2752" t="s">
        <v>4657</v>
      </c>
      <c r="F2752" t="str">
        <f>VLOOKUP(A2752,'REGIÕES DE SAÚDE E SEUS MUNICÍP'!$A$4:$C$5569,3,0)</f>
        <v>XI Núcleo Regional de Saúde</v>
      </c>
      <c r="G2752" t="str">
        <f>VLOOKUP(H2752,'REGIÕES DE SAÚDE E SEUS MUNICÍP'!$A$4:$D$5569,4,0)</f>
        <v>São José de Princesa</v>
      </c>
      <c r="H2752">
        <f>VLOOKUP(A2752,'REGIÕES DE SAÚDE E SEUS MUNICÍP'!$A$4:$A$5569,1,0)</f>
        <v>251455</v>
      </c>
      <c r="I2752" t="str">
        <f t="shared" si="168"/>
        <v>Mesmo município</v>
      </c>
      <c r="J2752" t="e">
        <f>VLOOKUP(D2752,'REGIÕES DE SAÚDE E SEUS MUNICÍP'!$C$4:$C$5569,1,0)</f>
        <v>#N/A</v>
      </c>
      <c r="K2752" t="e">
        <f t="shared" si="169"/>
        <v>#VALUE!</v>
      </c>
      <c r="L2752" t="str">
        <f t="shared" si="170"/>
        <v>diferente</v>
      </c>
      <c r="M2752" t="str">
        <f t="shared" si="171"/>
        <v>diferente</v>
      </c>
    </row>
    <row r="2753" spans="1:13" x14ac:dyDescent="0.25">
      <c r="A2753">
        <v>251460</v>
      </c>
      <c r="B2753" t="s">
        <v>10124</v>
      </c>
      <c r="C2753">
        <v>25006</v>
      </c>
      <c r="D2753" t="s">
        <v>9897</v>
      </c>
      <c r="E2753" t="s">
        <v>4914</v>
      </c>
      <c r="F2753" t="str">
        <f>VLOOKUP(A2753,'REGIÕES DE SAÚDE E SEUS MUNICÍP'!$A$4:$C$5569,3,0)</f>
        <v>VI Núcleo Regional de Saúde</v>
      </c>
      <c r="G2753" t="str">
        <f>VLOOKUP(H2753,'REGIÕES DE SAÚDE E SEUS MUNICÍP'!$A$4:$D$5569,4,0)</f>
        <v>São José do Bonfim</v>
      </c>
      <c r="H2753">
        <f>VLOOKUP(A2753,'REGIÕES DE SAÚDE E SEUS MUNICÍP'!$A$4:$A$5569,1,0)</f>
        <v>251460</v>
      </c>
      <c r="I2753" t="str">
        <f t="shared" si="168"/>
        <v>Mesmo município</v>
      </c>
      <c r="J2753" t="e">
        <f>VLOOKUP(D2753,'REGIÕES DE SAÚDE E SEUS MUNICÍP'!$C$4:$C$5569,1,0)</f>
        <v>#N/A</v>
      </c>
      <c r="K2753" t="e">
        <f t="shared" si="169"/>
        <v>#VALUE!</v>
      </c>
      <c r="L2753" t="str">
        <f t="shared" si="170"/>
        <v>diferente</v>
      </c>
      <c r="M2753" t="str">
        <f t="shared" si="171"/>
        <v>diferente</v>
      </c>
    </row>
    <row r="2754" spans="1:13" x14ac:dyDescent="0.25">
      <c r="A2754">
        <v>251465</v>
      </c>
      <c r="B2754" t="s">
        <v>10124</v>
      </c>
      <c r="C2754">
        <v>25008</v>
      </c>
      <c r="D2754" t="s">
        <v>5005</v>
      </c>
      <c r="E2754" t="s">
        <v>6044</v>
      </c>
      <c r="F2754" t="str">
        <f>VLOOKUP(A2754,'REGIÕES DE SAÚDE E SEUS MUNICÍP'!$A$4:$C$5569,3,0)</f>
        <v>VIII Núcleo Regional de Saúde</v>
      </c>
      <c r="G2754" t="str">
        <f>VLOOKUP(H2754,'REGIÕES DE SAÚDE E SEUS MUNICÍP'!$A$4:$D$5569,4,0)</f>
        <v>São José do Brejo do Cruz</v>
      </c>
      <c r="H2754">
        <f>VLOOKUP(A2754,'REGIÕES DE SAÚDE E SEUS MUNICÍP'!$A$4:$A$5569,1,0)</f>
        <v>251465</v>
      </c>
      <c r="I2754" t="str">
        <f t="shared" si="168"/>
        <v>Mesmo município</v>
      </c>
      <c r="J2754" t="e">
        <f>VLOOKUP(D2754,'REGIÕES DE SAÚDE E SEUS MUNICÍP'!$C$4:$C$5569,1,0)</f>
        <v>#N/A</v>
      </c>
      <c r="K2754" t="e">
        <f t="shared" si="169"/>
        <v>#VALUE!</v>
      </c>
      <c r="L2754" t="str">
        <f t="shared" si="170"/>
        <v>diferente</v>
      </c>
      <c r="M2754" t="str">
        <f t="shared" si="171"/>
        <v>diferente</v>
      </c>
    </row>
    <row r="2755" spans="1:13" x14ac:dyDescent="0.25">
      <c r="A2755">
        <v>251470</v>
      </c>
      <c r="B2755" t="s">
        <v>10124</v>
      </c>
      <c r="C2755">
        <v>25006</v>
      </c>
      <c r="D2755" t="s">
        <v>9897</v>
      </c>
      <c r="E2755" t="s">
        <v>2481</v>
      </c>
      <c r="F2755" t="str">
        <f>VLOOKUP(A2755,'REGIÕES DE SAÚDE E SEUS MUNICÍP'!$A$4:$C$5569,3,0)</f>
        <v>VI Núcleo Regional de Saúde</v>
      </c>
      <c r="G2755" t="str">
        <f>VLOOKUP(H2755,'REGIÕES DE SAÚDE E SEUS MUNICÍP'!$A$4:$D$5569,4,0)</f>
        <v>São José do Sabugi</v>
      </c>
      <c r="H2755">
        <f>VLOOKUP(A2755,'REGIÕES DE SAÚDE E SEUS MUNICÍP'!$A$4:$A$5569,1,0)</f>
        <v>251470</v>
      </c>
      <c r="I2755" t="str">
        <f t="shared" ref="I2755:I2818" si="172">IF(G2755=E2755,"Mesmo município","Município diferente")</f>
        <v>Mesmo município</v>
      </c>
      <c r="J2755" t="e">
        <f>VLOOKUP(D2755,'REGIÕES DE SAÚDE E SEUS MUNICÍP'!$C$4:$C$5569,1,0)</f>
        <v>#N/A</v>
      </c>
      <c r="K2755" t="e">
        <f t="shared" si="169"/>
        <v>#VALUE!</v>
      </c>
      <c r="L2755" t="str">
        <f t="shared" si="170"/>
        <v>diferente</v>
      </c>
      <c r="M2755" t="str">
        <f t="shared" si="171"/>
        <v>diferente</v>
      </c>
    </row>
    <row r="2756" spans="1:13" x14ac:dyDescent="0.25">
      <c r="A2756">
        <v>251480</v>
      </c>
      <c r="B2756" t="s">
        <v>10124</v>
      </c>
      <c r="C2756">
        <v>25005</v>
      </c>
      <c r="D2756" t="s">
        <v>1726</v>
      </c>
      <c r="E2756" t="s">
        <v>8652</v>
      </c>
      <c r="F2756" t="str">
        <f>VLOOKUP(A2756,'REGIÕES DE SAÚDE E SEUS MUNICÍP'!$A$4:$C$5569,3,0)</f>
        <v>V Núcleo Regional de Saúde</v>
      </c>
      <c r="G2756" t="str">
        <f>VLOOKUP(H2756,'REGIÕES DE SAÚDE E SEUS MUNICÍP'!$A$4:$D$5569,4,0)</f>
        <v>São José dos Cordeiros</v>
      </c>
      <c r="H2756">
        <f>VLOOKUP(A2756,'REGIÕES DE SAÚDE E SEUS MUNICÍP'!$A$4:$A$5569,1,0)</f>
        <v>251480</v>
      </c>
      <c r="I2756" t="str">
        <f t="shared" si="172"/>
        <v>Mesmo município</v>
      </c>
      <c r="J2756" t="e">
        <f>VLOOKUP(D2756,'REGIÕES DE SAÚDE E SEUS MUNICÍP'!$C$4:$C$5569,1,0)</f>
        <v>#N/A</v>
      </c>
      <c r="K2756" t="e">
        <f t="shared" ref="K2756:K2819" si="173">SEARCH(F2756,D2756)</f>
        <v>#VALUE!</v>
      </c>
      <c r="L2756" t="str">
        <f t="shared" ref="L2756:L2819" si="174">IF(D2756=D2757,IF(F2756=F2757,"Regiões semelhantes","Nova composição"),"diferente")</f>
        <v>diferente</v>
      </c>
      <c r="M2756" t="str">
        <f t="shared" si="171"/>
        <v>diferente</v>
      </c>
    </row>
    <row r="2757" spans="1:13" x14ac:dyDescent="0.25">
      <c r="A2757">
        <v>251445</v>
      </c>
      <c r="B2757" t="s">
        <v>10124</v>
      </c>
      <c r="C2757">
        <v>25012</v>
      </c>
      <c r="D2757" t="s">
        <v>2243</v>
      </c>
      <c r="E2757" t="s">
        <v>4987</v>
      </c>
      <c r="F2757" t="str">
        <f>VLOOKUP(A2757,'REGIÕES DE SAÚDE E SEUS MUNICÍP'!$A$4:$C$5569,3,0)</f>
        <v>XII Núcleo Regional de Saúde</v>
      </c>
      <c r="G2757" t="str">
        <f>VLOOKUP(H2757,'REGIÕES DE SAÚDE E SEUS MUNICÍP'!$A$4:$D$5569,4,0)</f>
        <v>São José dos Ramos</v>
      </c>
      <c r="H2757">
        <f>VLOOKUP(A2757,'REGIÕES DE SAÚDE E SEUS MUNICÍP'!$A$4:$A$5569,1,0)</f>
        <v>251445</v>
      </c>
      <c r="I2757" t="str">
        <f t="shared" si="172"/>
        <v>Mesmo município</v>
      </c>
      <c r="J2757" t="e">
        <f>VLOOKUP(D2757,'REGIÕES DE SAÚDE E SEUS MUNICÍP'!$C$4:$C$5569,1,0)</f>
        <v>#N/A</v>
      </c>
      <c r="K2757" t="e">
        <f t="shared" si="173"/>
        <v>#VALUE!</v>
      </c>
      <c r="L2757" t="str">
        <f t="shared" si="174"/>
        <v>diferente</v>
      </c>
      <c r="M2757" t="str">
        <f t="shared" si="171"/>
        <v>diferente</v>
      </c>
    </row>
    <row r="2758" spans="1:13" x14ac:dyDescent="0.25">
      <c r="A2758">
        <v>251490</v>
      </c>
      <c r="B2758" t="s">
        <v>10124</v>
      </c>
      <c r="C2758">
        <v>25006</v>
      </c>
      <c r="D2758" t="s">
        <v>9897</v>
      </c>
      <c r="E2758" t="s">
        <v>3284</v>
      </c>
      <c r="F2758" t="str">
        <f>VLOOKUP(A2758,'REGIÕES DE SAÚDE E SEUS MUNICÍP'!$A$4:$C$5569,3,0)</f>
        <v>VI Núcleo Regional de Saúde</v>
      </c>
      <c r="G2758" t="str">
        <f>VLOOKUP(H2758,'REGIÕES DE SAÚDE E SEUS MUNICÍP'!$A$4:$D$5569,4,0)</f>
        <v>São Mamede</v>
      </c>
      <c r="H2758">
        <f>VLOOKUP(A2758,'REGIÕES DE SAÚDE E SEUS MUNICÍP'!$A$4:$A$5569,1,0)</f>
        <v>251490</v>
      </c>
      <c r="I2758" t="str">
        <f t="shared" si="172"/>
        <v>Mesmo município</v>
      </c>
      <c r="J2758" t="e">
        <f>VLOOKUP(D2758,'REGIÕES DE SAÚDE E SEUS MUNICÍP'!$C$4:$C$5569,1,0)</f>
        <v>#N/A</v>
      </c>
      <c r="K2758" t="e">
        <f t="shared" si="173"/>
        <v>#VALUE!</v>
      </c>
      <c r="L2758" t="str">
        <f t="shared" si="174"/>
        <v>diferente</v>
      </c>
      <c r="M2758" t="str">
        <f t="shared" ref="M2758:M2821" si="175">IF(F2758=F2757,"igual","diferente")</f>
        <v>diferente</v>
      </c>
    </row>
    <row r="2759" spans="1:13" x14ac:dyDescent="0.25">
      <c r="A2759">
        <v>251500</v>
      </c>
      <c r="B2759" t="s">
        <v>10124</v>
      </c>
      <c r="C2759">
        <v>25012</v>
      </c>
      <c r="D2759" t="s">
        <v>2243</v>
      </c>
      <c r="E2759" t="s">
        <v>4321</v>
      </c>
      <c r="F2759" t="str">
        <f>VLOOKUP(A2759,'REGIÕES DE SAÚDE E SEUS MUNICÍP'!$A$4:$C$5569,3,0)</f>
        <v>XII Núcleo Regional de Saúde</v>
      </c>
      <c r="G2759" t="str">
        <f>VLOOKUP(H2759,'REGIÕES DE SAÚDE E SEUS MUNICÍP'!$A$4:$D$5569,4,0)</f>
        <v>São Miguel de Taipu</v>
      </c>
      <c r="H2759">
        <f>VLOOKUP(A2759,'REGIÕES DE SAÚDE E SEUS MUNICÍP'!$A$4:$A$5569,1,0)</f>
        <v>251500</v>
      </c>
      <c r="I2759" t="str">
        <f t="shared" si="172"/>
        <v>Mesmo município</v>
      </c>
      <c r="J2759" t="e">
        <f>VLOOKUP(D2759,'REGIÕES DE SAÚDE E SEUS MUNICÍP'!$C$4:$C$5569,1,0)</f>
        <v>#N/A</v>
      </c>
      <c r="K2759" t="e">
        <f t="shared" si="173"/>
        <v>#VALUE!</v>
      </c>
      <c r="L2759" t="str">
        <f t="shared" si="174"/>
        <v>diferente</v>
      </c>
      <c r="M2759" t="str">
        <f t="shared" si="175"/>
        <v>diferente</v>
      </c>
    </row>
    <row r="2760" spans="1:13" x14ac:dyDescent="0.25">
      <c r="A2760">
        <v>251510</v>
      </c>
      <c r="B2760" t="s">
        <v>10124</v>
      </c>
      <c r="C2760">
        <v>25003</v>
      </c>
      <c r="D2760" t="s">
        <v>7559</v>
      </c>
      <c r="E2760" t="s">
        <v>3847</v>
      </c>
      <c r="F2760" t="str">
        <f>VLOOKUP(A2760,'REGIÕES DE SAÚDE E SEUS MUNICÍP'!$A$4:$C$5569,3,0)</f>
        <v>III Núcleo Regional de Saúde</v>
      </c>
      <c r="G2760" t="str">
        <f>VLOOKUP(H2760,'REGIÕES DE SAÚDE E SEUS MUNICÍP'!$A$4:$D$5569,4,0)</f>
        <v>São Sebastião de Lagoa de Roça</v>
      </c>
      <c r="H2760">
        <f>VLOOKUP(A2760,'REGIÕES DE SAÚDE E SEUS MUNICÍP'!$A$4:$A$5569,1,0)</f>
        <v>251510</v>
      </c>
      <c r="I2760" t="str">
        <f t="shared" si="172"/>
        <v>Mesmo município</v>
      </c>
      <c r="J2760" t="e">
        <f>VLOOKUP(D2760,'REGIÕES DE SAÚDE E SEUS MUNICÍP'!$C$4:$C$5569,1,0)</f>
        <v>#N/A</v>
      </c>
      <c r="K2760" t="e">
        <f t="shared" si="173"/>
        <v>#VALUE!</v>
      </c>
      <c r="L2760" t="str">
        <f t="shared" si="174"/>
        <v>diferente</v>
      </c>
      <c r="M2760" t="str">
        <f t="shared" si="175"/>
        <v>diferente</v>
      </c>
    </row>
    <row r="2761" spans="1:13" x14ac:dyDescent="0.25">
      <c r="A2761">
        <v>251520</v>
      </c>
      <c r="B2761" t="s">
        <v>10124</v>
      </c>
      <c r="C2761">
        <v>25005</v>
      </c>
      <c r="D2761" t="s">
        <v>1726</v>
      </c>
      <c r="E2761" t="s">
        <v>2517</v>
      </c>
      <c r="F2761" t="str">
        <f>VLOOKUP(A2761,'REGIÕES DE SAÚDE E SEUS MUNICÍP'!$A$4:$C$5569,3,0)</f>
        <v>V Núcleo Regional de Saúde</v>
      </c>
      <c r="G2761" t="str">
        <f>VLOOKUP(H2761,'REGIÕES DE SAÚDE E SEUS MUNICÍP'!$A$4:$D$5569,4,0)</f>
        <v>São Sebastião do Umbuzeiro</v>
      </c>
      <c r="H2761">
        <f>VLOOKUP(A2761,'REGIÕES DE SAÚDE E SEUS MUNICÍP'!$A$4:$A$5569,1,0)</f>
        <v>251520</v>
      </c>
      <c r="I2761" t="str">
        <f t="shared" si="172"/>
        <v>Mesmo município</v>
      </c>
      <c r="J2761" t="e">
        <f>VLOOKUP(D2761,'REGIÕES DE SAÚDE E SEUS MUNICÍP'!$C$4:$C$5569,1,0)</f>
        <v>#N/A</v>
      </c>
      <c r="K2761" t="e">
        <f t="shared" si="173"/>
        <v>#VALUE!</v>
      </c>
      <c r="L2761" t="str">
        <f t="shared" si="174"/>
        <v>diferente</v>
      </c>
      <c r="M2761" t="str">
        <f t="shared" si="175"/>
        <v>diferente</v>
      </c>
    </row>
    <row r="2762" spans="1:13" x14ac:dyDescent="0.25">
      <c r="A2762">
        <v>251540</v>
      </c>
      <c r="B2762" t="s">
        <v>10124</v>
      </c>
      <c r="C2762">
        <v>25004</v>
      </c>
      <c r="D2762" t="s">
        <v>4458</v>
      </c>
      <c r="E2762" t="s">
        <v>5655</v>
      </c>
      <c r="F2762" t="str">
        <f>VLOOKUP(A2762,'REGIÕES DE SAÚDE E SEUS MUNICÍP'!$A$4:$C$5569,3,0)</f>
        <v>IV Núcleo Regional de Saúde</v>
      </c>
      <c r="G2762" t="str">
        <f>VLOOKUP(H2762,'REGIÕES DE SAÚDE E SEUS MUNICÍP'!$A$4:$D$5569,4,0)</f>
        <v>Seridó</v>
      </c>
      <c r="H2762">
        <f>VLOOKUP(A2762,'REGIÕES DE SAÚDE E SEUS MUNICÍP'!$A$4:$A$5569,1,0)</f>
        <v>251540</v>
      </c>
      <c r="I2762" t="str">
        <f t="shared" si="172"/>
        <v>Município diferente</v>
      </c>
      <c r="J2762" t="e">
        <f>VLOOKUP(D2762,'REGIÕES DE SAÚDE E SEUS MUNICÍP'!$C$4:$C$5569,1,0)</f>
        <v>#N/A</v>
      </c>
      <c r="K2762" t="e">
        <f t="shared" si="173"/>
        <v>#VALUE!</v>
      </c>
      <c r="L2762" t="str">
        <f>IF(D2762=D2763,IF(F2762=F2763,"Regiões semelhantes","Nova composição"),"diferente")</f>
        <v>diferente</v>
      </c>
      <c r="M2762" t="str">
        <f t="shared" si="175"/>
        <v>diferente</v>
      </c>
    </row>
    <row r="2763" spans="1:13" x14ac:dyDescent="0.25">
      <c r="A2763">
        <v>251530</v>
      </c>
      <c r="B2763" t="s">
        <v>10124</v>
      </c>
      <c r="C2763">
        <v>25001</v>
      </c>
      <c r="D2763" t="s">
        <v>7198</v>
      </c>
      <c r="E2763" t="s">
        <v>6427</v>
      </c>
      <c r="F2763" t="str">
        <f>VLOOKUP(A2763,'REGIÕES DE SAÚDE E SEUS MUNICÍP'!$A$4:$C$5569,3,0)</f>
        <v>I Núcleo Regional de Saúde</v>
      </c>
      <c r="G2763" t="str">
        <f>VLOOKUP(H2763,'REGIÕES DE SAÚDE E SEUS MUNICÍP'!$A$4:$D$5569,4,0)</f>
        <v>Sapé</v>
      </c>
      <c r="H2763">
        <f>VLOOKUP(A2763,'REGIÕES DE SAÚDE E SEUS MUNICÍP'!$A$4:$A$5569,1,0)</f>
        <v>251530</v>
      </c>
      <c r="I2763" t="str">
        <f t="shared" si="172"/>
        <v>Mesmo município</v>
      </c>
      <c r="J2763" t="e">
        <f>VLOOKUP(D2763,'REGIÕES DE SAÚDE E SEUS MUNICÍP'!$C$4:$C$5569,1,0)</f>
        <v>#N/A</v>
      </c>
      <c r="K2763" t="e">
        <f t="shared" si="173"/>
        <v>#VALUE!</v>
      </c>
      <c r="L2763" t="str">
        <f t="shared" si="174"/>
        <v>diferente</v>
      </c>
      <c r="M2763" t="str">
        <f>IF(F2763=F2762,"igual","diferente")</f>
        <v>diferente</v>
      </c>
    </row>
    <row r="2764" spans="1:13" x14ac:dyDescent="0.25">
      <c r="A2764">
        <v>251550</v>
      </c>
      <c r="B2764" t="s">
        <v>10124</v>
      </c>
      <c r="C2764">
        <v>25005</v>
      </c>
      <c r="D2764" t="s">
        <v>1726</v>
      </c>
      <c r="E2764" t="s">
        <v>5264</v>
      </c>
      <c r="F2764" t="str">
        <f>VLOOKUP(A2764,'REGIÕES DE SAÚDE E SEUS MUNICÍP'!$A$4:$C$5569,3,0)</f>
        <v>V Núcleo Regional de Saúde</v>
      </c>
      <c r="G2764" t="str">
        <f>VLOOKUP(H2764,'REGIÕES DE SAÚDE E SEUS MUNICÍP'!$A$4:$D$5569,4,0)</f>
        <v>Serra Branca</v>
      </c>
      <c r="H2764">
        <f>VLOOKUP(A2764,'REGIÕES DE SAÚDE E SEUS MUNICÍP'!$A$4:$A$5569,1,0)</f>
        <v>251550</v>
      </c>
      <c r="I2764" t="str">
        <f t="shared" si="172"/>
        <v>Mesmo município</v>
      </c>
      <c r="J2764" t="e">
        <f>VLOOKUP(D2764,'REGIÕES DE SAÚDE E SEUS MUNICÍP'!$C$4:$C$5569,1,0)</f>
        <v>#N/A</v>
      </c>
      <c r="K2764" t="e">
        <f t="shared" si="173"/>
        <v>#VALUE!</v>
      </c>
      <c r="L2764" t="str">
        <f t="shared" si="174"/>
        <v>diferente</v>
      </c>
      <c r="M2764" t="str">
        <f t="shared" si="175"/>
        <v>diferente</v>
      </c>
    </row>
    <row r="2765" spans="1:13" x14ac:dyDescent="0.25">
      <c r="A2765">
        <v>251560</v>
      </c>
      <c r="B2765" t="s">
        <v>10124</v>
      </c>
      <c r="C2765">
        <v>25002</v>
      </c>
      <c r="D2765" t="s">
        <v>10424</v>
      </c>
      <c r="E2765" t="s">
        <v>143</v>
      </c>
      <c r="F2765" t="str">
        <f>VLOOKUP(A2765,'REGIÕES DE SAÚDE E SEUS MUNICÍP'!$A$4:$C$5569,3,0)</f>
        <v>II Núcleo Regional de Saúde</v>
      </c>
      <c r="G2765" t="str">
        <f>VLOOKUP(H2765,'REGIÕES DE SAÚDE E SEUS MUNICÍP'!$A$4:$D$5569,4,0)</f>
        <v>Serra da Raiz</v>
      </c>
      <c r="H2765">
        <f>VLOOKUP(A2765,'REGIÕES DE SAÚDE E SEUS MUNICÍP'!$A$4:$A$5569,1,0)</f>
        <v>251560</v>
      </c>
      <c r="I2765" t="str">
        <f t="shared" si="172"/>
        <v>Mesmo município</v>
      </c>
      <c r="J2765" t="e">
        <f>VLOOKUP(D2765,'REGIÕES DE SAÚDE E SEUS MUNICÍP'!$C$4:$C$5569,1,0)</f>
        <v>#N/A</v>
      </c>
      <c r="K2765" t="e">
        <f t="shared" si="173"/>
        <v>#VALUE!</v>
      </c>
      <c r="L2765" t="str">
        <f t="shared" si="174"/>
        <v>diferente</v>
      </c>
      <c r="M2765" t="str">
        <f t="shared" si="175"/>
        <v>diferente</v>
      </c>
    </row>
    <row r="2766" spans="1:13" x14ac:dyDescent="0.25">
      <c r="A2766">
        <v>251570</v>
      </c>
      <c r="B2766" t="s">
        <v>10124</v>
      </c>
      <c r="C2766">
        <v>25007</v>
      </c>
      <c r="D2766" t="s">
        <v>7036</v>
      </c>
      <c r="E2766" t="s">
        <v>1187</v>
      </c>
      <c r="F2766" t="str">
        <f>VLOOKUP(A2766,'REGIÕES DE SAÚDE E SEUS MUNICÍP'!$A$4:$C$5569,3,0)</f>
        <v>VII Núcleo Regional de Saúde</v>
      </c>
      <c r="G2766" t="str">
        <f>VLOOKUP(H2766,'REGIÕES DE SAÚDE E SEUS MUNICÍP'!$A$4:$D$5569,4,0)</f>
        <v>Serra Grande</v>
      </c>
      <c r="H2766">
        <f>VLOOKUP(A2766,'REGIÕES DE SAÚDE E SEUS MUNICÍP'!$A$4:$A$5569,1,0)</f>
        <v>251570</v>
      </c>
      <c r="I2766" t="str">
        <f t="shared" si="172"/>
        <v>Mesmo município</v>
      </c>
      <c r="J2766" t="e">
        <f>VLOOKUP(D2766,'REGIÕES DE SAÚDE E SEUS MUNICÍP'!$C$4:$C$5569,1,0)</f>
        <v>#N/A</v>
      </c>
      <c r="K2766" t="e">
        <f t="shared" si="173"/>
        <v>#VALUE!</v>
      </c>
      <c r="L2766" t="str">
        <f t="shared" si="174"/>
        <v>diferente</v>
      </c>
      <c r="M2766" t="str">
        <f t="shared" si="175"/>
        <v>diferente</v>
      </c>
    </row>
    <row r="2767" spans="1:13" x14ac:dyDescent="0.25">
      <c r="A2767">
        <v>251580</v>
      </c>
      <c r="B2767" t="s">
        <v>10124</v>
      </c>
      <c r="C2767">
        <v>25016</v>
      </c>
      <c r="D2767" t="s">
        <v>2774</v>
      </c>
      <c r="E2767" t="s">
        <v>924</v>
      </c>
      <c r="F2767" t="str">
        <f>VLOOKUP(A2767,'REGIÕES DE SAÚDE E SEUS MUNICÍP'!$A$4:$C$5569,3,0)</f>
        <v>III Núcleo Regional de Saúde</v>
      </c>
      <c r="G2767" t="str">
        <f>VLOOKUP(H2767,'REGIÕES DE SAÚDE E SEUS MUNICÍP'!$A$4:$D$5569,4,0)</f>
        <v>Serra Redonda</v>
      </c>
      <c r="H2767">
        <f>VLOOKUP(A2767,'REGIÕES DE SAÚDE E SEUS MUNICÍP'!$A$4:$A$5569,1,0)</f>
        <v>251580</v>
      </c>
      <c r="I2767" t="str">
        <f t="shared" si="172"/>
        <v>Mesmo município</v>
      </c>
      <c r="J2767" t="e">
        <f>VLOOKUP(D2767,'REGIÕES DE SAÚDE E SEUS MUNICÍP'!$C$4:$C$5569,1,0)</f>
        <v>#N/A</v>
      </c>
      <c r="K2767" t="e">
        <f t="shared" si="173"/>
        <v>#VALUE!</v>
      </c>
      <c r="L2767" t="str">
        <f t="shared" si="174"/>
        <v>diferente</v>
      </c>
      <c r="M2767" t="str">
        <f t="shared" si="175"/>
        <v>diferente</v>
      </c>
    </row>
    <row r="2768" spans="1:13" x14ac:dyDescent="0.25">
      <c r="A2768">
        <v>251590</v>
      </c>
      <c r="B2768" t="s">
        <v>10124</v>
      </c>
      <c r="C2768">
        <v>25002</v>
      </c>
      <c r="D2768" t="s">
        <v>10424</v>
      </c>
      <c r="E2768" t="s">
        <v>10280</v>
      </c>
      <c r="F2768" t="str">
        <f>VLOOKUP(A2768,'REGIÕES DE SAÚDE E SEUS MUNICÍP'!$A$4:$C$5569,3,0)</f>
        <v>II Núcleo Regional de Saúde</v>
      </c>
      <c r="G2768" t="str">
        <f>VLOOKUP(H2768,'REGIÕES DE SAÚDE E SEUS MUNICÍP'!$A$4:$D$5569,4,0)</f>
        <v>Serraria</v>
      </c>
      <c r="H2768">
        <f>VLOOKUP(A2768,'REGIÕES DE SAÚDE E SEUS MUNICÍP'!$A$4:$A$5569,1,0)</f>
        <v>251590</v>
      </c>
      <c r="I2768" t="str">
        <f t="shared" si="172"/>
        <v>Mesmo município</v>
      </c>
      <c r="J2768" t="e">
        <f>VLOOKUP(D2768,'REGIÕES DE SAÚDE E SEUS MUNICÍP'!$C$4:$C$5569,1,0)</f>
        <v>#N/A</v>
      </c>
      <c r="K2768" t="e">
        <f t="shared" si="173"/>
        <v>#VALUE!</v>
      </c>
      <c r="L2768" t="str">
        <f t="shared" si="174"/>
        <v>Regiões semelhantes</v>
      </c>
      <c r="M2768" t="str">
        <f t="shared" si="175"/>
        <v>diferente</v>
      </c>
    </row>
    <row r="2769" spans="1:13" x14ac:dyDescent="0.25">
      <c r="A2769">
        <v>251593</v>
      </c>
      <c r="B2769" t="s">
        <v>10124</v>
      </c>
      <c r="C2769">
        <v>25002</v>
      </c>
      <c r="D2769" t="s">
        <v>10424</v>
      </c>
      <c r="E2769" t="s">
        <v>6572</v>
      </c>
      <c r="F2769" t="str">
        <f>VLOOKUP(A2769,'REGIÕES DE SAÚDE E SEUS MUNICÍP'!$A$4:$C$5569,3,0)</f>
        <v>II Núcleo Regional de Saúde</v>
      </c>
      <c r="G2769" t="str">
        <f>VLOOKUP(H2769,'REGIÕES DE SAÚDE E SEUS MUNICÍP'!$A$4:$D$5569,4,0)</f>
        <v>Sertãozinho</v>
      </c>
      <c r="H2769">
        <f>VLOOKUP(A2769,'REGIÕES DE SAÚDE E SEUS MUNICÍP'!$A$4:$A$5569,1,0)</f>
        <v>251593</v>
      </c>
      <c r="I2769" t="str">
        <f t="shared" si="172"/>
        <v>Mesmo município</v>
      </c>
      <c r="J2769" t="e">
        <f>VLOOKUP(D2769,'REGIÕES DE SAÚDE E SEUS MUNICÍP'!$C$4:$C$5569,1,0)</f>
        <v>#N/A</v>
      </c>
      <c r="K2769" t="e">
        <f t="shared" si="173"/>
        <v>#VALUE!</v>
      </c>
      <c r="L2769" t="str">
        <f t="shared" si="174"/>
        <v>diferente</v>
      </c>
      <c r="M2769" t="str">
        <f t="shared" si="175"/>
        <v>igual</v>
      </c>
    </row>
    <row r="2770" spans="1:13" x14ac:dyDescent="0.25">
      <c r="A2770">
        <v>251597</v>
      </c>
      <c r="B2770" t="s">
        <v>10124</v>
      </c>
      <c r="C2770">
        <v>25001</v>
      </c>
      <c r="D2770" t="s">
        <v>7198</v>
      </c>
      <c r="E2770" t="s">
        <v>4382</v>
      </c>
      <c r="F2770" t="str">
        <f>VLOOKUP(A2770,'REGIÕES DE SAÚDE E SEUS MUNICÍP'!$A$4:$C$5569,3,0)</f>
        <v>I Núcleo Regional de Saúde</v>
      </c>
      <c r="G2770" t="str">
        <f>VLOOKUP(H2770,'REGIÕES DE SAÚDE E SEUS MUNICÍP'!$A$4:$D$5569,4,0)</f>
        <v>Sobrado</v>
      </c>
      <c r="H2770">
        <f>VLOOKUP(A2770,'REGIÕES DE SAÚDE E SEUS MUNICÍP'!$A$4:$A$5569,1,0)</f>
        <v>251597</v>
      </c>
      <c r="I2770" t="str">
        <f t="shared" si="172"/>
        <v>Mesmo município</v>
      </c>
      <c r="J2770" t="e">
        <f>VLOOKUP(D2770,'REGIÕES DE SAÚDE E SEUS MUNICÍP'!$C$4:$C$5569,1,0)</f>
        <v>#N/A</v>
      </c>
      <c r="K2770" t="e">
        <f t="shared" si="173"/>
        <v>#VALUE!</v>
      </c>
      <c r="L2770" t="str">
        <f t="shared" si="174"/>
        <v>diferente</v>
      </c>
      <c r="M2770" t="str">
        <f t="shared" si="175"/>
        <v>diferente</v>
      </c>
    </row>
    <row r="2771" spans="1:13" x14ac:dyDescent="0.25">
      <c r="A2771">
        <v>251600</v>
      </c>
      <c r="B2771" t="s">
        <v>10124</v>
      </c>
      <c r="C2771">
        <v>25002</v>
      </c>
      <c r="D2771" t="s">
        <v>10424</v>
      </c>
      <c r="E2771" t="s">
        <v>9648</v>
      </c>
      <c r="F2771" t="str">
        <f>VLOOKUP(A2771,'REGIÕES DE SAÚDE E SEUS MUNICÍP'!$A$4:$C$5569,3,0)</f>
        <v>II Núcleo Regional de Saúde</v>
      </c>
      <c r="G2771" t="str">
        <f>VLOOKUP(H2771,'REGIÕES DE SAÚDE E SEUS MUNICÍP'!$A$4:$D$5569,4,0)</f>
        <v>Solânea</v>
      </c>
      <c r="H2771">
        <f>VLOOKUP(A2771,'REGIÕES DE SAÚDE E SEUS MUNICÍP'!$A$4:$A$5569,1,0)</f>
        <v>251600</v>
      </c>
      <c r="I2771" t="str">
        <f t="shared" si="172"/>
        <v>Mesmo município</v>
      </c>
      <c r="J2771" t="e">
        <f>VLOOKUP(D2771,'REGIÕES DE SAÚDE E SEUS MUNICÍP'!$C$4:$C$5569,1,0)</f>
        <v>#N/A</v>
      </c>
      <c r="K2771" t="e">
        <f t="shared" si="173"/>
        <v>#VALUE!</v>
      </c>
      <c r="L2771" t="str">
        <f t="shared" si="174"/>
        <v>diferente</v>
      </c>
      <c r="M2771" t="str">
        <f t="shared" si="175"/>
        <v>diferente</v>
      </c>
    </row>
    <row r="2772" spans="1:13" x14ac:dyDescent="0.25">
      <c r="A2772">
        <v>251610</v>
      </c>
      <c r="B2772" t="s">
        <v>10124</v>
      </c>
      <c r="C2772">
        <v>25016</v>
      </c>
      <c r="D2772" t="s">
        <v>2774</v>
      </c>
      <c r="E2772" t="s">
        <v>6523</v>
      </c>
      <c r="F2772" t="str">
        <f>VLOOKUP(A2772,'REGIÕES DE SAÚDE E SEUS MUNICÍP'!$A$4:$C$5569,3,0)</f>
        <v>III Núcleo Regional de Saúde</v>
      </c>
      <c r="G2772" t="str">
        <f>VLOOKUP(H2772,'REGIÕES DE SAÚDE E SEUS MUNICÍP'!$A$4:$D$5569,4,0)</f>
        <v>Soledade</v>
      </c>
      <c r="H2772">
        <f>VLOOKUP(A2772,'REGIÕES DE SAÚDE E SEUS MUNICÍP'!$A$4:$A$5569,1,0)</f>
        <v>251610</v>
      </c>
      <c r="I2772" t="str">
        <f t="shared" si="172"/>
        <v>Mesmo município</v>
      </c>
      <c r="J2772" t="e">
        <f>VLOOKUP(D2772,'REGIÕES DE SAÚDE E SEUS MUNICÍP'!$C$4:$C$5569,1,0)</f>
        <v>#N/A</v>
      </c>
      <c r="K2772" t="e">
        <f t="shared" si="173"/>
        <v>#VALUE!</v>
      </c>
      <c r="L2772" t="str">
        <f>IF(D2772=D2773,IF(F2772=F2773,"Regiões semelhantes","Nova composição"),"diferente")</f>
        <v>diferente</v>
      </c>
      <c r="M2772" t="str">
        <f t="shared" si="175"/>
        <v>diferente</v>
      </c>
    </row>
    <row r="2773" spans="1:13" x14ac:dyDescent="0.25">
      <c r="A2773">
        <v>251615</v>
      </c>
      <c r="B2773" t="s">
        <v>10124</v>
      </c>
      <c r="C2773">
        <v>25004</v>
      </c>
      <c r="D2773" t="s">
        <v>4458</v>
      </c>
      <c r="E2773" t="s">
        <v>6596</v>
      </c>
      <c r="F2773" t="str">
        <f>VLOOKUP(A2773,'REGIÕES DE SAÚDE E SEUS MUNICÍP'!$A$4:$C$5569,3,0)</f>
        <v>IV Núcleo Regional de Saúde</v>
      </c>
      <c r="G2773" t="str">
        <f>VLOOKUP(H2773,'REGIÕES DE SAÚDE E SEUS MUNICÍP'!$A$4:$D$5569,4,0)</f>
        <v>Sossêgo</v>
      </c>
      <c r="H2773">
        <f>VLOOKUP(A2773,'REGIÕES DE SAÚDE E SEUS MUNICÍP'!$A$4:$A$5569,1,0)</f>
        <v>251615</v>
      </c>
      <c r="I2773" t="str">
        <f t="shared" si="172"/>
        <v>Mesmo município</v>
      </c>
      <c r="J2773" t="e">
        <f>VLOOKUP(D2773,'REGIÕES DE SAÚDE E SEUS MUNICÍP'!$C$4:$C$5569,1,0)</f>
        <v>#N/A</v>
      </c>
      <c r="K2773" t="e">
        <f t="shared" si="173"/>
        <v>#VALUE!</v>
      </c>
      <c r="L2773" t="str">
        <f t="shared" si="174"/>
        <v>diferente</v>
      </c>
      <c r="M2773" t="str">
        <f>IF(F2773=F2772,"igual","diferente")</f>
        <v>diferente</v>
      </c>
    </row>
    <row r="2774" spans="1:13" x14ac:dyDescent="0.25">
      <c r="A2774">
        <v>251620</v>
      </c>
      <c r="B2774" t="s">
        <v>10124</v>
      </c>
      <c r="C2774">
        <v>25010</v>
      </c>
      <c r="D2774" t="s">
        <v>8061</v>
      </c>
      <c r="E2774" t="s">
        <v>10306</v>
      </c>
      <c r="F2774" t="str">
        <f>VLOOKUP(A2774,'REGIÕES DE SAÚDE E SEUS MUNICÍP'!$A$4:$C$5569,3,0)</f>
        <v>X Núcleo Regional de Saúde</v>
      </c>
      <c r="G2774" t="str">
        <f>VLOOKUP(H2774,'REGIÕES DE SAÚDE E SEUS MUNICÍP'!$A$4:$D$5569,4,0)</f>
        <v>Sousa</v>
      </c>
      <c r="H2774">
        <f>VLOOKUP(A2774,'REGIÕES DE SAÚDE E SEUS MUNICÍP'!$A$4:$A$5569,1,0)</f>
        <v>251620</v>
      </c>
      <c r="I2774" t="str">
        <f t="shared" si="172"/>
        <v>Mesmo município</v>
      </c>
      <c r="J2774" t="e">
        <f>VLOOKUP(D2774,'REGIÕES DE SAÚDE E SEUS MUNICÍP'!$C$4:$C$5569,1,0)</f>
        <v>#N/A</v>
      </c>
      <c r="K2774" t="e">
        <f t="shared" si="173"/>
        <v>#VALUE!</v>
      </c>
      <c r="L2774" t="str">
        <f t="shared" si="174"/>
        <v>diferente</v>
      </c>
      <c r="M2774" t="str">
        <f t="shared" si="175"/>
        <v>diferente</v>
      </c>
    </row>
    <row r="2775" spans="1:13" x14ac:dyDescent="0.25">
      <c r="A2775">
        <v>251630</v>
      </c>
      <c r="B2775" t="s">
        <v>10124</v>
      </c>
      <c r="C2775">
        <v>25005</v>
      </c>
      <c r="D2775" t="s">
        <v>1726</v>
      </c>
      <c r="E2775" t="s">
        <v>1552</v>
      </c>
      <c r="F2775" t="str">
        <f>VLOOKUP(A2775,'REGIÕES DE SAÚDE E SEUS MUNICÍP'!$A$4:$C$5569,3,0)</f>
        <v>V Núcleo Regional de Saúde</v>
      </c>
      <c r="G2775" t="str">
        <f>VLOOKUP(H2775,'REGIÕES DE SAÚDE E SEUS MUNICÍP'!$A$4:$D$5569,4,0)</f>
        <v>Sumé</v>
      </c>
      <c r="H2775">
        <f>VLOOKUP(A2775,'REGIÕES DE SAÚDE E SEUS MUNICÍP'!$A$4:$A$5569,1,0)</f>
        <v>251630</v>
      </c>
      <c r="I2775" t="str">
        <f t="shared" si="172"/>
        <v>Mesmo município</v>
      </c>
      <c r="J2775" t="e">
        <f>VLOOKUP(D2775,'REGIÕES DE SAÚDE E SEUS MUNICÍP'!$C$4:$C$5569,1,0)</f>
        <v>#N/A</v>
      </c>
      <c r="K2775" t="e">
        <f t="shared" si="173"/>
        <v>#VALUE!</v>
      </c>
      <c r="L2775" t="str">
        <f t="shared" si="174"/>
        <v>diferente</v>
      </c>
      <c r="M2775" t="str">
        <f t="shared" si="175"/>
        <v>diferente</v>
      </c>
    </row>
    <row r="2776" spans="1:13" x14ac:dyDescent="0.25">
      <c r="A2776">
        <v>251640</v>
      </c>
      <c r="B2776" t="s">
        <v>10124</v>
      </c>
      <c r="C2776">
        <v>25002</v>
      </c>
      <c r="D2776" t="s">
        <v>10424</v>
      </c>
      <c r="E2776" t="s">
        <v>1748</v>
      </c>
      <c r="F2776" t="str">
        <f>VLOOKUP(A2776,'REGIÕES DE SAÚDE E SEUS MUNICÍP'!$A$4:$C$5569,3,0)</f>
        <v>II Núcleo Regional de Saúde</v>
      </c>
      <c r="G2776" t="str">
        <f>VLOOKUP(H2776,'REGIÕES DE SAÚDE E SEUS MUNICÍP'!$A$4:$D$5569,4,0)</f>
        <v>Campo de Santana</v>
      </c>
      <c r="H2776">
        <f>VLOOKUP(A2776,'REGIÕES DE SAÚDE E SEUS MUNICÍP'!$A$4:$A$5569,1,0)</f>
        <v>251640</v>
      </c>
      <c r="I2776" t="str">
        <f t="shared" si="172"/>
        <v>Município diferente</v>
      </c>
      <c r="J2776" t="e">
        <f>VLOOKUP(D2776,'REGIÕES DE SAÚDE E SEUS MUNICÍP'!$C$4:$C$5569,1,0)</f>
        <v>#N/A</v>
      </c>
      <c r="K2776" t="e">
        <f t="shared" si="173"/>
        <v>#VALUE!</v>
      </c>
      <c r="L2776" t="str">
        <f t="shared" si="174"/>
        <v>diferente</v>
      </c>
      <c r="M2776" t="str">
        <f t="shared" si="175"/>
        <v>diferente</v>
      </c>
    </row>
    <row r="2777" spans="1:13" x14ac:dyDescent="0.25">
      <c r="A2777">
        <v>251650</v>
      </c>
      <c r="B2777" t="s">
        <v>10124</v>
      </c>
      <c r="C2777">
        <v>25016</v>
      </c>
      <c r="D2777" t="s">
        <v>2774</v>
      </c>
      <c r="E2777" t="s">
        <v>6886</v>
      </c>
      <c r="F2777" t="str">
        <f>VLOOKUP(A2777,'REGIÕES DE SAÚDE E SEUS MUNICÍP'!$A$4:$C$5569,3,0)</f>
        <v>III Núcleo Regional de Saúde</v>
      </c>
      <c r="G2777" t="str">
        <f>VLOOKUP(H2777,'REGIÕES DE SAÚDE E SEUS MUNICÍP'!$A$4:$D$5569,4,0)</f>
        <v>Taperoá</v>
      </c>
      <c r="H2777">
        <f>VLOOKUP(A2777,'REGIÕES DE SAÚDE E SEUS MUNICÍP'!$A$4:$A$5569,1,0)</f>
        <v>251650</v>
      </c>
      <c r="I2777" t="str">
        <f t="shared" si="172"/>
        <v>Mesmo município</v>
      </c>
      <c r="J2777" t="e">
        <f>VLOOKUP(D2777,'REGIÕES DE SAÚDE E SEUS MUNICÍP'!$C$4:$C$5569,1,0)</f>
        <v>#N/A</v>
      </c>
      <c r="K2777" t="e">
        <f t="shared" si="173"/>
        <v>#VALUE!</v>
      </c>
      <c r="L2777" t="str">
        <f t="shared" si="174"/>
        <v>diferente</v>
      </c>
      <c r="M2777" t="str">
        <f t="shared" si="175"/>
        <v>diferente</v>
      </c>
    </row>
    <row r="2778" spans="1:13" x14ac:dyDescent="0.25">
      <c r="A2778">
        <v>251660</v>
      </c>
      <c r="B2778" t="s">
        <v>10124</v>
      </c>
      <c r="C2778">
        <v>25011</v>
      </c>
      <c r="D2778" t="s">
        <v>10665</v>
      </c>
      <c r="E2778" t="s">
        <v>6057</v>
      </c>
      <c r="F2778" t="str">
        <f>VLOOKUP(A2778,'REGIÕES DE SAÚDE E SEUS MUNICÍP'!$A$4:$C$5569,3,0)</f>
        <v>XI Núcleo Regional de Saúde</v>
      </c>
      <c r="G2778" t="str">
        <f>VLOOKUP(H2778,'REGIÕES DE SAÚDE E SEUS MUNICÍP'!$A$4:$D$5569,4,0)</f>
        <v>Tavares</v>
      </c>
      <c r="H2778">
        <f>VLOOKUP(A2778,'REGIÕES DE SAÚDE E SEUS MUNICÍP'!$A$4:$A$5569,1,0)</f>
        <v>251660</v>
      </c>
      <c r="I2778" t="str">
        <f t="shared" si="172"/>
        <v>Mesmo município</v>
      </c>
      <c r="J2778" t="e">
        <f>VLOOKUP(D2778,'REGIÕES DE SAÚDE E SEUS MUNICÍP'!$C$4:$C$5569,1,0)</f>
        <v>#N/A</v>
      </c>
      <c r="K2778" t="e">
        <f t="shared" si="173"/>
        <v>#VALUE!</v>
      </c>
      <c r="L2778" t="str">
        <f t="shared" si="174"/>
        <v>diferente</v>
      </c>
      <c r="M2778" t="str">
        <f t="shared" si="175"/>
        <v>diferente</v>
      </c>
    </row>
    <row r="2779" spans="1:13" x14ac:dyDescent="0.25">
      <c r="A2779">
        <v>251670</v>
      </c>
      <c r="B2779" t="s">
        <v>10124</v>
      </c>
      <c r="C2779">
        <v>25006</v>
      </c>
      <c r="D2779" t="s">
        <v>9897</v>
      </c>
      <c r="E2779" t="s">
        <v>3604</v>
      </c>
      <c r="F2779" t="str">
        <f>VLOOKUP(A2779,'REGIÕES DE SAÚDE E SEUS MUNICÍP'!$A$4:$C$5569,3,0)</f>
        <v>VI Núcleo Regional de Saúde</v>
      </c>
      <c r="G2779" t="str">
        <f>VLOOKUP(H2779,'REGIÕES DE SAÚDE E SEUS MUNICÍP'!$A$4:$D$5569,4,0)</f>
        <v>Teixeira</v>
      </c>
      <c r="H2779">
        <f>VLOOKUP(A2779,'REGIÕES DE SAÚDE E SEUS MUNICÍP'!$A$4:$A$5569,1,0)</f>
        <v>251670</v>
      </c>
      <c r="I2779" t="str">
        <f t="shared" si="172"/>
        <v>Mesmo município</v>
      </c>
      <c r="J2779" t="e">
        <f>VLOOKUP(D2779,'REGIÕES DE SAÚDE E SEUS MUNICÍP'!$C$4:$C$5569,1,0)</f>
        <v>#N/A</v>
      </c>
      <c r="K2779" t="e">
        <f t="shared" si="173"/>
        <v>#VALUE!</v>
      </c>
      <c r="L2779" t="str">
        <f t="shared" si="174"/>
        <v>diferente</v>
      </c>
      <c r="M2779" t="str">
        <f t="shared" si="175"/>
        <v>diferente</v>
      </c>
    </row>
    <row r="2780" spans="1:13" x14ac:dyDescent="0.25">
      <c r="A2780">
        <v>251675</v>
      </c>
      <c r="B2780" t="s">
        <v>10124</v>
      </c>
      <c r="C2780">
        <v>25016</v>
      </c>
      <c r="D2780" t="s">
        <v>2774</v>
      </c>
      <c r="E2780" t="s">
        <v>7724</v>
      </c>
      <c r="F2780" t="str">
        <f>VLOOKUP(A2780,'REGIÕES DE SAÚDE E SEUS MUNICÍP'!$A$4:$C$5569,3,0)</f>
        <v>III Núcleo Regional de Saúde</v>
      </c>
      <c r="G2780" t="str">
        <f>VLOOKUP(H2780,'REGIÕES DE SAÚDE E SEUS MUNICÍP'!$A$4:$D$5569,4,0)</f>
        <v>Tenório</v>
      </c>
      <c r="H2780">
        <f>VLOOKUP(A2780,'REGIÕES DE SAÚDE E SEUS MUNICÍP'!$A$4:$A$5569,1,0)</f>
        <v>251675</v>
      </c>
      <c r="I2780" t="str">
        <f t="shared" si="172"/>
        <v>Mesmo município</v>
      </c>
      <c r="J2780" t="e">
        <f>VLOOKUP(D2780,'REGIÕES DE SAÚDE E SEUS MUNICÍP'!$C$4:$C$5569,1,0)</f>
        <v>#N/A</v>
      </c>
      <c r="K2780" t="e">
        <f t="shared" si="173"/>
        <v>#VALUE!</v>
      </c>
      <c r="L2780" t="str">
        <f t="shared" si="174"/>
        <v>diferente</v>
      </c>
      <c r="M2780" t="str">
        <f t="shared" si="175"/>
        <v>diferente</v>
      </c>
    </row>
    <row r="2781" spans="1:13" x14ac:dyDescent="0.25">
      <c r="A2781">
        <v>251680</v>
      </c>
      <c r="B2781" t="s">
        <v>10124</v>
      </c>
      <c r="C2781">
        <v>25009</v>
      </c>
      <c r="D2781" t="s">
        <v>2291</v>
      </c>
      <c r="E2781" t="s">
        <v>8393</v>
      </c>
      <c r="F2781" t="str">
        <f>VLOOKUP(A2781,'REGIÕES DE SAÚDE E SEUS MUNICÍP'!$A$4:$C$5569,3,0)</f>
        <v>IX Núcleo Regional de Saúde</v>
      </c>
      <c r="G2781" t="str">
        <f>VLOOKUP(H2781,'REGIÕES DE SAÚDE E SEUS MUNICÍP'!$A$4:$D$5569,4,0)</f>
        <v>Triunfo</v>
      </c>
      <c r="H2781">
        <f>VLOOKUP(A2781,'REGIÕES DE SAÚDE E SEUS MUNICÍP'!$A$4:$A$5569,1,0)</f>
        <v>251680</v>
      </c>
      <c r="I2781" t="str">
        <f t="shared" si="172"/>
        <v>Mesmo município</v>
      </c>
      <c r="J2781" t="e">
        <f>VLOOKUP(D2781,'REGIÕES DE SAÚDE E SEUS MUNICÍP'!$C$4:$C$5569,1,0)</f>
        <v>#N/A</v>
      </c>
      <c r="K2781" t="e">
        <f t="shared" si="173"/>
        <v>#VALUE!</v>
      </c>
      <c r="L2781" t="str">
        <f t="shared" si="174"/>
        <v>Regiões semelhantes</v>
      </c>
      <c r="M2781" t="str">
        <f t="shared" si="175"/>
        <v>diferente</v>
      </c>
    </row>
    <row r="2782" spans="1:13" x14ac:dyDescent="0.25">
      <c r="A2782">
        <v>251690</v>
      </c>
      <c r="B2782" t="s">
        <v>10124</v>
      </c>
      <c r="C2782">
        <v>25009</v>
      </c>
      <c r="D2782" t="s">
        <v>2291</v>
      </c>
      <c r="E2782" t="s">
        <v>1945</v>
      </c>
      <c r="F2782" t="str">
        <f>VLOOKUP(A2782,'REGIÕES DE SAÚDE E SEUS MUNICÍP'!$A$4:$C$5569,3,0)</f>
        <v>IX Núcleo Regional de Saúde</v>
      </c>
      <c r="G2782" t="str">
        <f>VLOOKUP(H2782,'REGIÕES DE SAÚDE E SEUS MUNICÍP'!$A$4:$D$5569,4,0)</f>
        <v>Uiraúna</v>
      </c>
      <c r="H2782">
        <f>VLOOKUP(A2782,'REGIÕES DE SAÚDE E SEUS MUNICÍP'!$A$4:$A$5569,1,0)</f>
        <v>251690</v>
      </c>
      <c r="I2782" t="str">
        <f t="shared" si="172"/>
        <v>Mesmo município</v>
      </c>
      <c r="J2782" t="e">
        <f>VLOOKUP(D2782,'REGIÕES DE SAÚDE E SEUS MUNICÍP'!$C$4:$C$5569,1,0)</f>
        <v>#N/A</v>
      </c>
      <c r="K2782" t="e">
        <f t="shared" si="173"/>
        <v>#VALUE!</v>
      </c>
      <c r="L2782" t="str">
        <f t="shared" si="174"/>
        <v>diferente</v>
      </c>
      <c r="M2782" t="str">
        <f t="shared" si="175"/>
        <v>igual</v>
      </c>
    </row>
    <row r="2783" spans="1:13" x14ac:dyDescent="0.25">
      <c r="A2783">
        <v>251700</v>
      </c>
      <c r="B2783" t="s">
        <v>10124</v>
      </c>
      <c r="C2783">
        <v>25015</v>
      </c>
      <c r="D2783" t="s">
        <v>10834</v>
      </c>
      <c r="E2783" t="s">
        <v>10537</v>
      </c>
      <c r="F2783" t="str">
        <f>VLOOKUP(A2783,'REGIÕES DE SAÚDE E SEUS MUNICÍP'!$A$4:$C$5569,3,0)</f>
        <v>III Núcleo Regional de Saúde</v>
      </c>
      <c r="G2783" t="str">
        <f>VLOOKUP(H2783,'REGIÕES DE SAÚDE E SEUS MUNICÍP'!$A$4:$D$5569,4,0)</f>
        <v>Umbuzeiro</v>
      </c>
      <c r="H2783">
        <f>VLOOKUP(A2783,'REGIÕES DE SAÚDE E SEUS MUNICÍP'!$A$4:$A$5569,1,0)</f>
        <v>251700</v>
      </c>
      <c r="I2783" t="str">
        <f t="shared" si="172"/>
        <v>Mesmo município</v>
      </c>
      <c r="J2783" t="e">
        <f>VLOOKUP(D2783,'REGIÕES DE SAÚDE E SEUS MUNICÍP'!$C$4:$C$5569,1,0)</f>
        <v>#N/A</v>
      </c>
      <c r="K2783" t="e">
        <f t="shared" si="173"/>
        <v>#VALUE!</v>
      </c>
      <c r="L2783" t="str">
        <f t="shared" si="174"/>
        <v>diferente</v>
      </c>
      <c r="M2783" t="str">
        <f t="shared" si="175"/>
        <v>diferente</v>
      </c>
    </row>
    <row r="2784" spans="1:13" x14ac:dyDescent="0.25">
      <c r="A2784">
        <v>251710</v>
      </c>
      <c r="B2784" t="s">
        <v>10124</v>
      </c>
      <c r="C2784">
        <v>25006</v>
      </c>
      <c r="D2784" t="s">
        <v>9897</v>
      </c>
      <c r="E2784" t="s">
        <v>4408</v>
      </c>
      <c r="F2784" t="str">
        <f>VLOOKUP(A2784,'REGIÕES DE SAÚDE E SEUS MUNICÍP'!$A$4:$C$5569,3,0)</f>
        <v>VI Núcleo Regional de Saúde</v>
      </c>
      <c r="G2784" t="str">
        <f>VLOOKUP(H2784,'REGIÕES DE SAÚDE E SEUS MUNICÍP'!$A$4:$D$5569,4,0)</f>
        <v>Várzea</v>
      </c>
      <c r="H2784">
        <f>VLOOKUP(A2784,'REGIÕES DE SAÚDE E SEUS MUNICÍP'!$A$4:$A$5569,1,0)</f>
        <v>251710</v>
      </c>
      <c r="I2784" t="str">
        <f t="shared" si="172"/>
        <v>Mesmo município</v>
      </c>
      <c r="J2784" t="e">
        <f>VLOOKUP(D2784,'REGIÕES DE SAÚDE E SEUS MUNICÍP'!$C$4:$C$5569,1,0)</f>
        <v>#N/A</v>
      </c>
      <c r="K2784" t="e">
        <f t="shared" si="173"/>
        <v>#VALUE!</v>
      </c>
      <c r="L2784" t="str">
        <f t="shared" si="174"/>
        <v>diferente</v>
      </c>
      <c r="M2784" t="str">
        <f t="shared" si="175"/>
        <v>diferente</v>
      </c>
    </row>
    <row r="2785" spans="1:13" x14ac:dyDescent="0.25">
      <c r="A2785">
        <v>251720</v>
      </c>
      <c r="B2785" t="s">
        <v>10124</v>
      </c>
      <c r="C2785">
        <v>25010</v>
      </c>
      <c r="D2785" t="s">
        <v>8061</v>
      </c>
      <c r="E2785" t="s">
        <v>8007</v>
      </c>
      <c r="F2785" t="str">
        <f>VLOOKUP(A2785,'REGIÕES DE SAÚDE E SEUS MUNICÍP'!$A$4:$C$5569,3,0)</f>
        <v>X Núcleo Regional de Saúde</v>
      </c>
      <c r="G2785" t="str">
        <f>VLOOKUP(H2785,'REGIÕES DE SAÚDE E SEUS MUNICÍP'!$A$4:$D$5569,4,0)</f>
        <v>Vieirópolis</v>
      </c>
      <c r="H2785">
        <f>VLOOKUP(A2785,'REGIÕES DE SAÚDE E SEUS MUNICÍP'!$A$4:$A$5569,1,0)</f>
        <v>251720</v>
      </c>
      <c r="I2785" t="str">
        <f t="shared" si="172"/>
        <v>Mesmo município</v>
      </c>
      <c r="J2785" t="e">
        <f>VLOOKUP(D2785,'REGIÕES DE SAÚDE E SEUS MUNICÍP'!$C$4:$C$5569,1,0)</f>
        <v>#N/A</v>
      </c>
      <c r="K2785" t="e">
        <f t="shared" si="173"/>
        <v>#VALUE!</v>
      </c>
      <c r="L2785" t="str">
        <f t="shared" si="174"/>
        <v>diferente</v>
      </c>
      <c r="M2785" t="str">
        <f t="shared" si="175"/>
        <v>diferente</v>
      </c>
    </row>
    <row r="2786" spans="1:13" x14ac:dyDescent="0.25">
      <c r="A2786">
        <v>250550</v>
      </c>
      <c r="B2786" t="s">
        <v>10124</v>
      </c>
      <c r="C2786">
        <v>25006</v>
      </c>
      <c r="D2786" t="s">
        <v>9897</v>
      </c>
      <c r="E2786" t="s">
        <v>4364</v>
      </c>
      <c r="F2786" t="str">
        <f>VLOOKUP(A2786,'REGIÕES DE SAÚDE E SEUS MUNICÍP'!$A$4:$C$5569,3,0)</f>
        <v>VI Núcleo Regional de Saúde</v>
      </c>
      <c r="G2786" t="str">
        <f>VLOOKUP(H2786,'REGIÕES DE SAÚDE E SEUS MUNICÍP'!$A$4:$D$5569,4,0)</f>
        <v>Vista Serrana</v>
      </c>
      <c r="H2786">
        <f>VLOOKUP(A2786,'REGIÕES DE SAÚDE E SEUS MUNICÍP'!$A$4:$A$5569,1,0)</f>
        <v>250550</v>
      </c>
      <c r="I2786" t="str">
        <f t="shared" si="172"/>
        <v>Mesmo município</v>
      </c>
      <c r="J2786" t="e">
        <f>VLOOKUP(D2786,'REGIÕES DE SAÚDE E SEUS MUNICÍP'!$C$4:$C$5569,1,0)</f>
        <v>#N/A</v>
      </c>
      <c r="K2786" t="e">
        <f t="shared" si="173"/>
        <v>#VALUE!</v>
      </c>
      <c r="L2786" t="str">
        <f t="shared" si="174"/>
        <v>diferente</v>
      </c>
      <c r="M2786" t="str">
        <f t="shared" si="175"/>
        <v>diferente</v>
      </c>
    </row>
    <row r="2787" spans="1:13" x14ac:dyDescent="0.25">
      <c r="A2787">
        <v>251740</v>
      </c>
      <c r="B2787" t="s">
        <v>10124</v>
      </c>
      <c r="C2787">
        <v>25005</v>
      </c>
      <c r="D2787" t="s">
        <v>1726</v>
      </c>
      <c r="E2787" t="s">
        <v>8345</v>
      </c>
      <c r="F2787" t="str">
        <f>VLOOKUP(A2787,'REGIÕES DE SAÚDE E SEUS MUNICÍP'!$A$4:$C$5569,3,0)</f>
        <v>V Núcleo Regional de Saúde</v>
      </c>
      <c r="G2787" t="str">
        <f>VLOOKUP(H2787,'REGIÕES DE SAÚDE E SEUS MUNICÍP'!$A$4:$D$5569,4,0)</f>
        <v>Zabelê</v>
      </c>
      <c r="H2787">
        <f>VLOOKUP(A2787,'REGIÕES DE SAÚDE E SEUS MUNICÍP'!$A$4:$A$5569,1,0)</f>
        <v>251740</v>
      </c>
      <c r="I2787" t="str">
        <f t="shared" si="172"/>
        <v>Mesmo município</v>
      </c>
      <c r="J2787" t="e">
        <f>VLOOKUP(D2787,'REGIÕES DE SAÚDE E SEUS MUNICÍP'!$C$4:$C$5569,1,0)</f>
        <v>#N/A</v>
      </c>
      <c r="K2787" t="e">
        <f t="shared" si="173"/>
        <v>#VALUE!</v>
      </c>
      <c r="L2787" t="str">
        <f>IF(D2787=D2788,IF(F2787=F2788,"Regiões semelhantes","Nova composição"),"diferente")</f>
        <v>diferente</v>
      </c>
      <c r="M2787" t="str">
        <f t="shared" si="175"/>
        <v>diferente</v>
      </c>
    </row>
    <row r="2788" spans="1:13" x14ac:dyDescent="0.25">
      <c r="A2788">
        <v>260005</v>
      </c>
      <c r="B2788" t="s">
        <v>3349</v>
      </c>
      <c r="C2788">
        <v>26010</v>
      </c>
      <c r="D2788" t="s">
        <v>1883</v>
      </c>
      <c r="E2788" t="s">
        <v>2308</v>
      </c>
      <c r="F2788" t="str">
        <f>VLOOKUP(A2788,'REGIÕES DE SAÚDE E SEUS MUNICÍP'!$A$4:$C$5569,3,0)</f>
        <v>Recife</v>
      </c>
      <c r="G2788" t="str">
        <f>VLOOKUP(H2788,'REGIÕES DE SAÚDE E SEUS MUNICÍP'!$A$4:$D$5569,4,0)</f>
        <v>Abreu e Lima</v>
      </c>
      <c r="H2788">
        <f>VLOOKUP(A2788,'REGIÕES DE SAÚDE E SEUS MUNICÍP'!$A$4:$A$5569,1,0)</f>
        <v>260005</v>
      </c>
      <c r="I2788" t="str">
        <f t="shared" si="172"/>
        <v>Mesmo município</v>
      </c>
      <c r="J2788" t="str">
        <f>VLOOKUP(D2788,'REGIÕES DE SAÚDE E SEUS MUNICÍP'!$C$4:$C$5569,1,0)</f>
        <v>Recife</v>
      </c>
      <c r="K2788">
        <f t="shared" si="173"/>
        <v>1</v>
      </c>
      <c r="L2788" t="str">
        <f t="shared" si="174"/>
        <v>diferente</v>
      </c>
      <c r="M2788" t="str">
        <f>IF(F2788=F2787,"igual","diferente")</f>
        <v>diferente</v>
      </c>
    </row>
    <row r="2789" spans="1:13" x14ac:dyDescent="0.25">
      <c r="A2789">
        <v>260010</v>
      </c>
      <c r="B2789" t="s">
        <v>3349</v>
      </c>
      <c r="C2789">
        <v>26001</v>
      </c>
      <c r="D2789" t="s">
        <v>1144</v>
      </c>
      <c r="E2789" t="s">
        <v>1144</v>
      </c>
      <c r="F2789" t="str">
        <f>VLOOKUP(A2789,'REGIÕES DE SAÚDE E SEUS MUNICÍP'!$A$4:$C$5569,3,0)</f>
        <v>Afogados da Ingazeira</v>
      </c>
      <c r="G2789" t="str">
        <f>VLOOKUP(H2789,'REGIÕES DE SAÚDE E SEUS MUNICÍP'!$A$4:$D$5569,4,0)</f>
        <v>Afogados da Ingazeira</v>
      </c>
      <c r="H2789">
        <f>VLOOKUP(A2789,'REGIÕES DE SAÚDE E SEUS MUNICÍP'!$A$4:$A$5569,1,0)</f>
        <v>260010</v>
      </c>
      <c r="I2789" t="str">
        <f t="shared" si="172"/>
        <v>Mesmo município</v>
      </c>
      <c r="J2789" t="str">
        <f>VLOOKUP(D2789,'REGIÕES DE SAÚDE E SEUS MUNICÍP'!$C$4:$C$5569,1,0)</f>
        <v>Afogados da Ingazeira</v>
      </c>
      <c r="K2789">
        <f t="shared" si="173"/>
        <v>1</v>
      </c>
      <c r="L2789" t="str">
        <f t="shared" si="174"/>
        <v>diferente</v>
      </c>
      <c r="M2789" t="str">
        <f t="shared" si="175"/>
        <v>diferente</v>
      </c>
    </row>
    <row r="2790" spans="1:13" x14ac:dyDescent="0.25">
      <c r="A2790">
        <v>260020</v>
      </c>
      <c r="B2790" t="s">
        <v>3349</v>
      </c>
      <c r="C2790">
        <v>26009</v>
      </c>
      <c r="D2790" t="s">
        <v>4460</v>
      </c>
      <c r="E2790" t="s">
        <v>1205</v>
      </c>
      <c r="F2790" t="str">
        <f>VLOOKUP(A2790,'REGIÕES DE SAÚDE E SEUS MUNICÍP'!$A$4:$C$5569,3,0)</f>
        <v>Petrolina</v>
      </c>
      <c r="G2790" t="str">
        <f>VLOOKUP(H2790,'REGIÕES DE SAÚDE E SEUS MUNICÍP'!$A$4:$D$5569,4,0)</f>
        <v>Afrânio</v>
      </c>
      <c r="H2790">
        <f>VLOOKUP(A2790,'REGIÕES DE SAÚDE E SEUS MUNICÍP'!$A$4:$A$5569,1,0)</f>
        <v>260020</v>
      </c>
      <c r="I2790" t="str">
        <f t="shared" si="172"/>
        <v>Mesmo município</v>
      </c>
      <c r="J2790" t="str">
        <f>VLOOKUP(D2790,'REGIÕES DE SAÚDE E SEUS MUNICÍP'!$C$4:$C$5569,1,0)</f>
        <v>Petrolina</v>
      </c>
      <c r="K2790">
        <f t="shared" si="173"/>
        <v>1</v>
      </c>
      <c r="L2790" t="str">
        <f t="shared" si="174"/>
        <v>diferente</v>
      </c>
      <c r="M2790" t="str">
        <f t="shared" si="175"/>
        <v>diferente</v>
      </c>
    </row>
    <row r="2791" spans="1:13" x14ac:dyDescent="0.25">
      <c r="A2791">
        <v>260030</v>
      </c>
      <c r="B2791" t="s">
        <v>3349</v>
      </c>
      <c r="C2791">
        <v>26003</v>
      </c>
      <c r="D2791" t="s">
        <v>3356</v>
      </c>
      <c r="E2791" t="s">
        <v>8437</v>
      </c>
      <c r="F2791" t="str">
        <f>VLOOKUP(A2791,'REGIÕES DE SAÚDE E SEUS MUNICÍP'!$A$4:$C$5569,3,0)</f>
        <v>Caruaru</v>
      </c>
      <c r="G2791" t="str">
        <f>VLOOKUP(H2791,'REGIÕES DE SAÚDE E SEUS MUNICÍP'!$A$4:$D$5569,4,0)</f>
        <v>Agrestina</v>
      </c>
      <c r="H2791">
        <f>VLOOKUP(A2791,'REGIÕES DE SAÚDE E SEUS MUNICÍP'!$A$4:$A$5569,1,0)</f>
        <v>260030</v>
      </c>
      <c r="I2791" t="str">
        <f t="shared" si="172"/>
        <v>Mesmo município</v>
      </c>
      <c r="J2791" t="str">
        <f>VLOOKUP(D2791,'REGIÕES DE SAÚDE E SEUS MUNICÍP'!$C$4:$C$5569,1,0)</f>
        <v>Caruaru</v>
      </c>
      <c r="K2791">
        <f t="shared" si="173"/>
        <v>1</v>
      </c>
      <c r="L2791" t="str">
        <f t="shared" si="174"/>
        <v>diferente</v>
      </c>
      <c r="M2791" t="str">
        <f t="shared" si="175"/>
        <v>diferente</v>
      </c>
    </row>
    <row r="2792" spans="1:13" x14ac:dyDescent="0.25">
      <c r="A2792">
        <v>260040</v>
      </c>
      <c r="B2792" t="s">
        <v>3349</v>
      </c>
      <c r="C2792">
        <v>26008</v>
      </c>
      <c r="D2792" t="s">
        <v>9786</v>
      </c>
      <c r="E2792" t="s">
        <v>8581</v>
      </c>
      <c r="F2792" t="str">
        <f>VLOOKUP(A2792,'REGIÕES DE SAÚDE E SEUS MUNICÍP'!$A$4:$C$5569,3,0)</f>
        <v>Palmares</v>
      </c>
      <c r="G2792" t="str">
        <f>VLOOKUP(H2792,'REGIÕES DE SAÚDE E SEUS MUNICÍP'!$A$4:$D$5569,4,0)</f>
        <v>Água Preta</v>
      </c>
      <c r="H2792">
        <f>VLOOKUP(A2792,'REGIÕES DE SAÚDE E SEUS MUNICÍP'!$A$4:$A$5569,1,0)</f>
        <v>260040</v>
      </c>
      <c r="I2792" t="str">
        <f t="shared" si="172"/>
        <v>Mesmo município</v>
      </c>
      <c r="J2792" t="str">
        <f>VLOOKUP(D2792,'REGIÕES DE SAÚDE E SEUS MUNICÍP'!$C$4:$C$5569,1,0)</f>
        <v>Palmares</v>
      </c>
      <c r="K2792">
        <f t="shared" si="173"/>
        <v>1</v>
      </c>
      <c r="L2792" t="str">
        <f t="shared" si="174"/>
        <v>diferente</v>
      </c>
      <c r="M2792" t="str">
        <f t="shared" si="175"/>
        <v>diferente</v>
      </c>
    </row>
    <row r="2793" spans="1:13" x14ac:dyDescent="0.25">
      <c r="A2793">
        <v>260050</v>
      </c>
      <c r="B2793" t="s">
        <v>3349</v>
      </c>
      <c r="C2793">
        <v>26004</v>
      </c>
      <c r="D2793" t="s">
        <v>6507</v>
      </c>
      <c r="E2793" t="s">
        <v>7407</v>
      </c>
      <c r="F2793" t="str">
        <f>VLOOKUP(A2793,'REGIÕES DE SAÚDE E SEUS MUNICÍP'!$A$4:$C$5569,3,0)</f>
        <v>Garanhuns</v>
      </c>
      <c r="G2793" t="str">
        <f>VLOOKUP(H2793,'REGIÕES DE SAÚDE E SEUS MUNICÍP'!$A$4:$D$5569,4,0)</f>
        <v>Águas Belas</v>
      </c>
      <c r="H2793">
        <f>VLOOKUP(A2793,'REGIÕES DE SAÚDE E SEUS MUNICÍP'!$A$4:$A$5569,1,0)</f>
        <v>260050</v>
      </c>
      <c r="I2793" t="str">
        <f t="shared" si="172"/>
        <v>Mesmo município</v>
      </c>
      <c r="J2793" t="str">
        <f>VLOOKUP(D2793,'REGIÕES DE SAÚDE E SEUS MUNICÍP'!$C$4:$C$5569,1,0)</f>
        <v>Garanhuns</v>
      </c>
      <c r="K2793">
        <f t="shared" si="173"/>
        <v>1</v>
      </c>
      <c r="L2793" t="str">
        <f t="shared" si="174"/>
        <v>diferente</v>
      </c>
      <c r="M2793" t="str">
        <f t="shared" si="175"/>
        <v>diferente</v>
      </c>
    </row>
    <row r="2794" spans="1:13" x14ac:dyDescent="0.25">
      <c r="A2794">
        <v>260060</v>
      </c>
      <c r="B2794" t="s">
        <v>3349</v>
      </c>
      <c r="C2794">
        <v>26003</v>
      </c>
      <c r="D2794" t="s">
        <v>3356</v>
      </c>
      <c r="E2794" t="s">
        <v>537</v>
      </c>
      <c r="F2794" t="str">
        <f>VLOOKUP(A2794,'REGIÕES DE SAÚDE E SEUS MUNICÍP'!$A$4:$C$5569,3,0)</f>
        <v>Caruaru</v>
      </c>
      <c r="G2794" t="str">
        <f>VLOOKUP(H2794,'REGIÕES DE SAÚDE E SEUS MUNICÍP'!$A$4:$D$5569,4,0)</f>
        <v>Alagoinha</v>
      </c>
      <c r="H2794">
        <f>VLOOKUP(A2794,'REGIÕES DE SAÚDE E SEUS MUNICÍP'!$A$4:$A$5569,1,0)</f>
        <v>260060</v>
      </c>
      <c r="I2794" t="str">
        <f t="shared" si="172"/>
        <v>Mesmo município</v>
      </c>
      <c r="J2794" t="str">
        <f>VLOOKUP(D2794,'REGIÕES DE SAÚDE E SEUS MUNICÍP'!$C$4:$C$5569,1,0)</f>
        <v>Caruaru</v>
      </c>
      <c r="K2794">
        <f t="shared" si="173"/>
        <v>1</v>
      </c>
      <c r="L2794" t="str">
        <f t="shared" si="174"/>
        <v>diferente</v>
      </c>
      <c r="M2794" t="str">
        <f t="shared" si="175"/>
        <v>diferente</v>
      </c>
    </row>
    <row r="2795" spans="1:13" x14ac:dyDescent="0.25">
      <c r="A2795">
        <v>260070</v>
      </c>
      <c r="B2795" t="s">
        <v>3349</v>
      </c>
      <c r="C2795">
        <v>26005</v>
      </c>
      <c r="D2795" t="s">
        <v>4817</v>
      </c>
      <c r="E2795" t="s">
        <v>10840</v>
      </c>
      <c r="F2795" t="str">
        <f>VLOOKUP(A2795,'REGIÕES DE SAÚDE E SEUS MUNICÍP'!$A$4:$C$5569,3,0)</f>
        <v>Goiana</v>
      </c>
      <c r="G2795" t="str">
        <f>VLOOKUP(H2795,'REGIÕES DE SAÚDE E SEUS MUNICÍP'!$A$4:$D$5569,4,0)</f>
        <v>Aliança</v>
      </c>
      <c r="H2795">
        <f>VLOOKUP(A2795,'REGIÕES DE SAÚDE E SEUS MUNICÍP'!$A$4:$A$5569,1,0)</f>
        <v>260070</v>
      </c>
      <c r="I2795" t="str">
        <f t="shared" si="172"/>
        <v>Mesmo município</v>
      </c>
      <c r="J2795" t="str">
        <f>VLOOKUP(D2795,'REGIÕES DE SAÚDE E SEUS MUNICÍP'!$C$4:$C$5569,1,0)</f>
        <v>Goiana</v>
      </c>
      <c r="K2795">
        <f t="shared" si="173"/>
        <v>1</v>
      </c>
      <c r="L2795" t="str">
        <f t="shared" si="174"/>
        <v>diferente</v>
      </c>
      <c r="M2795" t="str">
        <f t="shared" si="175"/>
        <v>diferente</v>
      </c>
    </row>
    <row r="2796" spans="1:13" x14ac:dyDescent="0.25">
      <c r="A2796">
        <v>260080</v>
      </c>
      <c r="B2796" t="s">
        <v>3349</v>
      </c>
      <c r="C2796">
        <v>26003</v>
      </c>
      <c r="D2796" t="s">
        <v>3356</v>
      </c>
      <c r="E2796" t="s">
        <v>7317</v>
      </c>
      <c r="F2796" t="str">
        <f>VLOOKUP(A2796,'REGIÕES DE SAÚDE E SEUS MUNICÍP'!$A$4:$C$5569,3,0)</f>
        <v>Caruaru</v>
      </c>
      <c r="G2796" t="str">
        <f>VLOOKUP(H2796,'REGIÕES DE SAÚDE E SEUS MUNICÍP'!$A$4:$D$5569,4,0)</f>
        <v>Altinho</v>
      </c>
      <c r="H2796">
        <f>VLOOKUP(A2796,'REGIÕES DE SAÚDE E SEUS MUNICÍP'!$A$4:$A$5569,1,0)</f>
        <v>260080</v>
      </c>
      <c r="I2796" t="str">
        <f t="shared" si="172"/>
        <v>Mesmo município</v>
      </c>
      <c r="J2796" t="str">
        <f>VLOOKUP(D2796,'REGIÕES DE SAÚDE E SEUS MUNICÍP'!$C$4:$C$5569,1,0)</f>
        <v>Caruaru</v>
      </c>
      <c r="K2796">
        <f t="shared" si="173"/>
        <v>1</v>
      </c>
      <c r="L2796" t="str">
        <f t="shared" si="174"/>
        <v>diferente</v>
      </c>
      <c r="M2796" t="str">
        <f t="shared" si="175"/>
        <v>diferente</v>
      </c>
    </row>
    <row r="2797" spans="1:13" x14ac:dyDescent="0.25">
      <c r="A2797">
        <v>260090</v>
      </c>
      <c r="B2797" t="s">
        <v>3349</v>
      </c>
      <c r="C2797">
        <v>26008</v>
      </c>
      <c r="D2797" t="s">
        <v>9786</v>
      </c>
      <c r="E2797" t="s">
        <v>9958</v>
      </c>
      <c r="F2797" t="str">
        <f>VLOOKUP(A2797,'REGIÕES DE SAÚDE E SEUS MUNICÍP'!$A$4:$C$5569,3,0)</f>
        <v>Palmares</v>
      </c>
      <c r="G2797" t="str">
        <f>VLOOKUP(H2797,'REGIÕES DE SAÚDE E SEUS MUNICÍP'!$A$4:$D$5569,4,0)</f>
        <v>Amaraji</v>
      </c>
      <c r="H2797">
        <f>VLOOKUP(A2797,'REGIÕES DE SAÚDE E SEUS MUNICÍP'!$A$4:$A$5569,1,0)</f>
        <v>260090</v>
      </c>
      <c r="I2797" t="str">
        <f t="shared" si="172"/>
        <v>Mesmo município</v>
      </c>
      <c r="J2797" t="str">
        <f>VLOOKUP(D2797,'REGIÕES DE SAÚDE E SEUS MUNICÍP'!$C$4:$C$5569,1,0)</f>
        <v>Palmares</v>
      </c>
      <c r="K2797">
        <f t="shared" si="173"/>
        <v>1</v>
      </c>
      <c r="L2797" t="str">
        <f t="shared" si="174"/>
        <v>diferente</v>
      </c>
      <c r="M2797" t="str">
        <f t="shared" si="175"/>
        <v>diferente</v>
      </c>
    </row>
    <row r="2798" spans="1:13" x14ac:dyDescent="0.25">
      <c r="A2798">
        <v>260100</v>
      </c>
      <c r="B2798" t="s">
        <v>3349</v>
      </c>
      <c r="C2798">
        <v>26004</v>
      </c>
      <c r="D2798" t="s">
        <v>6507</v>
      </c>
      <c r="E2798" t="s">
        <v>3104</v>
      </c>
      <c r="F2798" t="str">
        <f>VLOOKUP(A2798,'REGIÕES DE SAÚDE E SEUS MUNICÍP'!$A$4:$C$5569,3,0)</f>
        <v>Garanhuns</v>
      </c>
      <c r="G2798" t="str">
        <f>VLOOKUP(H2798,'REGIÕES DE SAÚDE E SEUS MUNICÍP'!$A$4:$D$5569,4,0)</f>
        <v>Angelim</v>
      </c>
      <c r="H2798">
        <f>VLOOKUP(A2798,'REGIÕES DE SAÚDE E SEUS MUNICÍP'!$A$4:$A$5569,1,0)</f>
        <v>260100</v>
      </c>
      <c r="I2798" t="str">
        <f t="shared" si="172"/>
        <v>Mesmo município</v>
      </c>
      <c r="J2798" t="str">
        <f>VLOOKUP(D2798,'REGIÕES DE SAÚDE E SEUS MUNICÍP'!$C$4:$C$5569,1,0)</f>
        <v>Garanhuns</v>
      </c>
      <c r="K2798">
        <f t="shared" si="173"/>
        <v>1</v>
      </c>
      <c r="L2798" t="str">
        <f t="shared" si="174"/>
        <v>diferente</v>
      </c>
      <c r="M2798" t="str">
        <f t="shared" si="175"/>
        <v>diferente</v>
      </c>
    </row>
    <row r="2799" spans="1:13" x14ac:dyDescent="0.25">
      <c r="A2799">
        <v>260105</v>
      </c>
      <c r="B2799" t="s">
        <v>3349</v>
      </c>
      <c r="C2799">
        <v>26010</v>
      </c>
      <c r="D2799" t="s">
        <v>1883</v>
      </c>
      <c r="E2799" t="s">
        <v>5406</v>
      </c>
      <c r="F2799" t="str">
        <f>VLOOKUP(A2799,'REGIÕES DE SAÚDE E SEUS MUNICÍP'!$A$4:$C$5569,3,0)</f>
        <v>Recife</v>
      </c>
      <c r="G2799" t="str">
        <f>VLOOKUP(H2799,'REGIÕES DE SAÚDE E SEUS MUNICÍP'!$A$4:$D$5569,4,0)</f>
        <v>Araçoiaba</v>
      </c>
      <c r="H2799">
        <f>VLOOKUP(A2799,'REGIÕES DE SAÚDE E SEUS MUNICÍP'!$A$4:$A$5569,1,0)</f>
        <v>260105</v>
      </c>
      <c r="I2799" t="str">
        <f t="shared" si="172"/>
        <v>Mesmo município</v>
      </c>
      <c r="J2799" t="str">
        <f>VLOOKUP(D2799,'REGIÕES DE SAÚDE E SEUS MUNICÍP'!$C$4:$C$5569,1,0)</f>
        <v>Recife</v>
      </c>
      <c r="K2799">
        <f t="shared" si="173"/>
        <v>1</v>
      </c>
      <c r="L2799" t="str">
        <f>IF(D2799=D2800,IF(F2799=F2800,"Regiões semelhantes","Nova composição"),"diferente")</f>
        <v>diferente</v>
      </c>
      <c r="M2799" t="str">
        <f t="shared" si="175"/>
        <v>diferente</v>
      </c>
    </row>
    <row r="2800" spans="1:13" x14ac:dyDescent="0.25">
      <c r="A2800">
        <v>260110</v>
      </c>
      <c r="B2800" t="s">
        <v>3349</v>
      </c>
      <c r="C2800">
        <v>26007</v>
      </c>
      <c r="D2800" t="s">
        <v>5072</v>
      </c>
      <c r="E2800" t="s">
        <v>6154</v>
      </c>
      <c r="F2800" t="str">
        <f>VLOOKUP(A2800,'REGIÕES DE SAÚDE E SEUS MUNICÍP'!$A$4:$C$5569,3,0)</f>
        <v>Ouricuri</v>
      </c>
      <c r="G2800" t="str">
        <f>VLOOKUP(H2800,'REGIÕES DE SAÚDE E SEUS MUNICÍP'!$A$4:$D$5569,4,0)</f>
        <v>Araripina</v>
      </c>
      <c r="H2800">
        <f>VLOOKUP(A2800,'REGIÕES DE SAÚDE E SEUS MUNICÍP'!$A$4:$A$5569,1,0)</f>
        <v>260110</v>
      </c>
      <c r="I2800" t="str">
        <f t="shared" si="172"/>
        <v>Mesmo município</v>
      </c>
      <c r="J2800" t="str">
        <f>VLOOKUP(D2800,'REGIÕES DE SAÚDE E SEUS MUNICÍP'!$C$4:$C$5569,1,0)</f>
        <v>Ouricuri</v>
      </c>
      <c r="K2800">
        <f t="shared" si="173"/>
        <v>1</v>
      </c>
      <c r="L2800" t="str">
        <f t="shared" si="174"/>
        <v>diferente</v>
      </c>
      <c r="M2800" t="str">
        <f>IF(F2800=F2799,"igual","diferente")</f>
        <v>diferente</v>
      </c>
    </row>
    <row r="2801" spans="1:13" x14ac:dyDescent="0.25">
      <c r="A2801">
        <v>260120</v>
      </c>
      <c r="B2801" t="s">
        <v>3349</v>
      </c>
      <c r="C2801">
        <v>26002</v>
      </c>
      <c r="D2801" t="s">
        <v>1223</v>
      </c>
      <c r="E2801" t="s">
        <v>1223</v>
      </c>
      <c r="F2801" t="str">
        <f>VLOOKUP(A2801,'REGIÕES DE SAÚDE E SEUS MUNICÍP'!$A$4:$C$5569,3,0)</f>
        <v>Arcoverde</v>
      </c>
      <c r="G2801" t="str">
        <f>VLOOKUP(H2801,'REGIÕES DE SAÚDE E SEUS MUNICÍP'!$A$4:$D$5569,4,0)</f>
        <v>Arcoverde</v>
      </c>
      <c r="H2801">
        <f>VLOOKUP(A2801,'REGIÕES DE SAÚDE E SEUS MUNICÍP'!$A$4:$A$5569,1,0)</f>
        <v>260120</v>
      </c>
      <c r="I2801" t="str">
        <f t="shared" si="172"/>
        <v>Mesmo município</v>
      </c>
      <c r="J2801" t="str">
        <f>VLOOKUP(D2801,'REGIÕES DE SAÚDE E SEUS MUNICÍP'!$C$4:$C$5569,1,0)</f>
        <v>Arcoverde</v>
      </c>
      <c r="K2801">
        <f t="shared" si="173"/>
        <v>1</v>
      </c>
      <c r="L2801" t="str">
        <f t="shared" si="174"/>
        <v>diferente</v>
      </c>
      <c r="M2801" t="str">
        <f t="shared" si="175"/>
        <v>diferente</v>
      </c>
    </row>
    <row r="2802" spans="1:13" x14ac:dyDescent="0.25">
      <c r="A2802">
        <v>260130</v>
      </c>
      <c r="B2802" t="s">
        <v>3349</v>
      </c>
      <c r="C2802">
        <v>26003</v>
      </c>
      <c r="D2802" t="s">
        <v>3356</v>
      </c>
      <c r="E2802" t="s">
        <v>8496</v>
      </c>
      <c r="F2802" t="str">
        <f>VLOOKUP(A2802,'REGIÕES DE SAÚDE E SEUS MUNICÍP'!$A$4:$C$5569,3,0)</f>
        <v>Caruaru</v>
      </c>
      <c r="G2802" t="str">
        <f>VLOOKUP(H2802,'REGIÕES DE SAÚDE E SEUS MUNICÍP'!$A$4:$D$5569,4,0)</f>
        <v>Barra de Guabiraba</v>
      </c>
      <c r="H2802">
        <f>VLOOKUP(A2802,'REGIÕES DE SAÚDE E SEUS MUNICÍP'!$A$4:$A$5569,1,0)</f>
        <v>260130</v>
      </c>
      <c r="I2802" t="str">
        <f t="shared" si="172"/>
        <v>Mesmo município</v>
      </c>
      <c r="J2802" t="str">
        <f>VLOOKUP(D2802,'REGIÕES DE SAÚDE E SEUS MUNICÍP'!$C$4:$C$5569,1,0)</f>
        <v>Caruaru</v>
      </c>
      <c r="K2802">
        <f t="shared" si="173"/>
        <v>1</v>
      </c>
      <c r="L2802" t="str">
        <f t="shared" si="174"/>
        <v>diferente</v>
      </c>
      <c r="M2802" t="str">
        <f t="shared" si="175"/>
        <v>diferente</v>
      </c>
    </row>
    <row r="2803" spans="1:13" x14ac:dyDescent="0.25">
      <c r="A2803">
        <v>260140</v>
      </c>
      <c r="B2803" t="s">
        <v>3349</v>
      </c>
      <c r="C2803">
        <v>26008</v>
      </c>
      <c r="D2803" t="s">
        <v>9786</v>
      </c>
      <c r="E2803" t="s">
        <v>3994</v>
      </c>
      <c r="F2803" t="str">
        <f>VLOOKUP(A2803,'REGIÕES DE SAÚDE E SEUS MUNICÍP'!$A$4:$C$5569,3,0)</f>
        <v>Palmares</v>
      </c>
      <c r="G2803" t="str">
        <f>VLOOKUP(H2803,'REGIÕES DE SAÚDE E SEUS MUNICÍP'!$A$4:$D$5569,4,0)</f>
        <v>Barreiros</v>
      </c>
      <c r="H2803">
        <f>VLOOKUP(A2803,'REGIÕES DE SAÚDE E SEUS MUNICÍP'!$A$4:$A$5569,1,0)</f>
        <v>260140</v>
      </c>
      <c r="I2803" t="str">
        <f t="shared" si="172"/>
        <v>Mesmo município</v>
      </c>
      <c r="J2803" t="str">
        <f>VLOOKUP(D2803,'REGIÕES DE SAÚDE E SEUS MUNICÍP'!$C$4:$C$5569,1,0)</f>
        <v>Palmares</v>
      </c>
      <c r="K2803">
        <f t="shared" si="173"/>
        <v>1</v>
      </c>
      <c r="L2803" t="str">
        <f t="shared" si="174"/>
        <v>Regiões semelhantes</v>
      </c>
      <c r="M2803" t="str">
        <f t="shared" si="175"/>
        <v>diferente</v>
      </c>
    </row>
    <row r="2804" spans="1:13" x14ac:dyDescent="0.25">
      <c r="A2804">
        <v>260150</v>
      </c>
      <c r="B2804" t="s">
        <v>3349</v>
      </c>
      <c r="C2804">
        <v>26008</v>
      </c>
      <c r="D2804" t="s">
        <v>9786</v>
      </c>
      <c r="E2804" t="s">
        <v>3789</v>
      </c>
      <c r="F2804" t="str">
        <f>VLOOKUP(A2804,'REGIÕES DE SAÚDE E SEUS MUNICÍP'!$A$4:$C$5569,3,0)</f>
        <v>Palmares</v>
      </c>
      <c r="G2804" t="str">
        <f>VLOOKUP(H2804,'REGIÕES DE SAÚDE E SEUS MUNICÍP'!$A$4:$D$5569,4,0)</f>
        <v>Belém de Maria</v>
      </c>
      <c r="H2804">
        <f>VLOOKUP(A2804,'REGIÕES DE SAÚDE E SEUS MUNICÍP'!$A$4:$A$5569,1,0)</f>
        <v>260150</v>
      </c>
      <c r="I2804" t="str">
        <f t="shared" si="172"/>
        <v>Mesmo município</v>
      </c>
      <c r="J2804" t="str">
        <f>VLOOKUP(D2804,'REGIÕES DE SAÚDE E SEUS MUNICÍP'!$C$4:$C$5569,1,0)</f>
        <v>Palmares</v>
      </c>
      <c r="K2804">
        <f t="shared" si="173"/>
        <v>1</v>
      </c>
      <c r="L2804" t="str">
        <f t="shared" si="174"/>
        <v>diferente</v>
      </c>
      <c r="M2804" t="str">
        <f t="shared" si="175"/>
        <v>igual</v>
      </c>
    </row>
    <row r="2805" spans="1:13" x14ac:dyDescent="0.25">
      <c r="A2805">
        <v>260160</v>
      </c>
      <c r="B2805" t="s">
        <v>3349</v>
      </c>
      <c r="C2805">
        <v>26011</v>
      </c>
      <c r="D2805" t="s">
        <v>1840</v>
      </c>
      <c r="E2805" t="s">
        <v>9361</v>
      </c>
      <c r="F2805" t="str">
        <f>VLOOKUP(A2805,'REGIÕES DE SAÚDE E SEUS MUNICÍP'!$A$4:$C$5569,3,0)</f>
        <v>Salgueiro</v>
      </c>
      <c r="G2805" t="str">
        <f>VLOOKUP(H2805,'REGIÕES DE SAÚDE E SEUS MUNICÍP'!$A$4:$D$5569,4,0)</f>
        <v>Belém de São Francisco</v>
      </c>
      <c r="H2805">
        <f>VLOOKUP(A2805,'REGIÕES DE SAÚDE E SEUS MUNICÍP'!$A$4:$A$5569,1,0)</f>
        <v>260160</v>
      </c>
      <c r="I2805" t="str">
        <f t="shared" si="172"/>
        <v>Município diferente</v>
      </c>
      <c r="J2805" t="str">
        <f>VLOOKUP(D2805,'REGIÕES DE SAÚDE E SEUS MUNICÍP'!$C$4:$C$5569,1,0)</f>
        <v>Salgueiro</v>
      </c>
      <c r="K2805">
        <f t="shared" si="173"/>
        <v>1</v>
      </c>
      <c r="L2805" t="str">
        <f t="shared" si="174"/>
        <v>diferente</v>
      </c>
      <c r="M2805" t="str">
        <f t="shared" si="175"/>
        <v>diferente</v>
      </c>
    </row>
    <row r="2806" spans="1:13" x14ac:dyDescent="0.25">
      <c r="A2806">
        <v>260170</v>
      </c>
      <c r="B2806" t="s">
        <v>3349</v>
      </c>
      <c r="C2806">
        <v>26003</v>
      </c>
      <c r="D2806" t="s">
        <v>3356</v>
      </c>
      <c r="E2806" t="s">
        <v>1693</v>
      </c>
      <c r="F2806" t="str">
        <f>VLOOKUP(A2806,'REGIÕES DE SAÚDE E SEUS MUNICÍP'!$A$4:$C$5569,3,0)</f>
        <v>Caruaru</v>
      </c>
      <c r="G2806" t="str">
        <f>VLOOKUP(H2806,'REGIÕES DE SAÚDE E SEUS MUNICÍP'!$A$4:$D$5569,4,0)</f>
        <v>Belo Jardim</v>
      </c>
      <c r="H2806">
        <f>VLOOKUP(A2806,'REGIÕES DE SAÚDE E SEUS MUNICÍP'!$A$4:$A$5569,1,0)</f>
        <v>260170</v>
      </c>
      <c r="I2806" t="str">
        <f t="shared" si="172"/>
        <v>Mesmo município</v>
      </c>
      <c r="J2806" t="str">
        <f>VLOOKUP(D2806,'REGIÕES DE SAÚDE E SEUS MUNICÍP'!$C$4:$C$5569,1,0)</f>
        <v>Caruaru</v>
      </c>
      <c r="K2806">
        <f t="shared" si="173"/>
        <v>1</v>
      </c>
      <c r="L2806" t="str">
        <f t="shared" si="174"/>
        <v>diferente</v>
      </c>
      <c r="M2806" t="str">
        <f t="shared" si="175"/>
        <v>diferente</v>
      </c>
    </row>
    <row r="2807" spans="1:13" x14ac:dyDescent="0.25">
      <c r="A2807">
        <v>260180</v>
      </c>
      <c r="B2807" t="s">
        <v>3349</v>
      </c>
      <c r="C2807">
        <v>26012</v>
      </c>
      <c r="D2807" t="s">
        <v>5538</v>
      </c>
      <c r="E2807" t="s">
        <v>6268</v>
      </c>
      <c r="F2807" t="str">
        <f>VLOOKUP(A2807,'REGIÕES DE SAÚDE E SEUS MUNICÍP'!$A$4:$C$5569,3,0)</f>
        <v>Serra Talhada</v>
      </c>
      <c r="G2807" t="str">
        <f>VLOOKUP(H2807,'REGIÕES DE SAÚDE E SEUS MUNICÍP'!$A$4:$D$5569,4,0)</f>
        <v>Betânia</v>
      </c>
      <c r="H2807">
        <f>VLOOKUP(A2807,'REGIÕES DE SAÚDE E SEUS MUNICÍP'!$A$4:$A$5569,1,0)</f>
        <v>260180</v>
      </c>
      <c r="I2807" t="str">
        <f t="shared" si="172"/>
        <v>Mesmo município</v>
      </c>
      <c r="J2807" t="str">
        <f>VLOOKUP(D2807,'REGIÕES DE SAÚDE E SEUS MUNICÍP'!$C$4:$C$5569,1,0)</f>
        <v>Serra Talhada</v>
      </c>
      <c r="K2807">
        <f t="shared" si="173"/>
        <v>1</v>
      </c>
      <c r="L2807" t="str">
        <f t="shared" si="174"/>
        <v>diferente</v>
      </c>
      <c r="M2807" t="str">
        <f t="shared" si="175"/>
        <v>diferente</v>
      </c>
    </row>
    <row r="2808" spans="1:13" x14ac:dyDescent="0.25">
      <c r="A2808">
        <v>260190</v>
      </c>
      <c r="B2808" t="s">
        <v>3349</v>
      </c>
      <c r="C2808">
        <v>26003</v>
      </c>
      <c r="D2808" t="s">
        <v>3356</v>
      </c>
      <c r="E2808" t="s">
        <v>1158</v>
      </c>
      <c r="F2808" t="str">
        <f>VLOOKUP(A2808,'REGIÕES DE SAÚDE E SEUS MUNICÍP'!$A$4:$C$5569,3,0)</f>
        <v>Caruaru</v>
      </c>
      <c r="G2808" t="str">
        <f>VLOOKUP(H2808,'REGIÕES DE SAÚDE E SEUS MUNICÍP'!$A$4:$D$5569,4,0)</f>
        <v>Bezerros</v>
      </c>
      <c r="H2808">
        <f>VLOOKUP(A2808,'REGIÕES DE SAÚDE E SEUS MUNICÍP'!$A$4:$A$5569,1,0)</f>
        <v>260190</v>
      </c>
      <c r="I2808" t="str">
        <f t="shared" si="172"/>
        <v>Mesmo município</v>
      </c>
      <c r="J2808" t="str">
        <f>VLOOKUP(D2808,'REGIÕES DE SAÚDE E SEUS MUNICÍP'!$C$4:$C$5569,1,0)</f>
        <v>Caruaru</v>
      </c>
      <c r="K2808">
        <f t="shared" si="173"/>
        <v>1</v>
      </c>
      <c r="L2808" t="str">
        <f t="shared" si="174"/>
        <v>diferente</v>
      </c>
      <c r="M2808" t="str">
        <f t="shared" si="175"/>
        <v>diferente</v>
      </c>
    </row>
    <row r="2809" spans="1:13" x14ac:dyDescent="0.25">
      <c r="A2809">
        <v>260200</v>
      </c>
      <c r="B2809" t="s">
        <v>3349</v>
      </c>
      <c r="C2809">
        <v>26007</v>
      </c>
      <c r="D2809" t="s">
        <v>5072</v>
      </c>
      <c r="E2809" t="s">
        <v>1984</v>
      </c>
      <c r="F2809" t="str">
        <f>VLOOKUP(A2809,'REGIÕES DE SAÚDE E SEUS MUNICÍP'!$A$4:$C$5569,3,0)</f>
        <v>Ouricuri</v>
      </c>
      <c r="G2809" t="str">
        <f>VLOOKUP(H2809,'REGIÕES DE SAÚDE E SEUS MUNICÍP'!$A$4:$D$5569,4,0)</f>
        <v>Bodocó</v>
      </c>
      <c r="H2809">
        <f>VLOOKUP(A2809,'REGIÕES DE SAÚDE E SEUS MUNICÍP'!$A$4:$A$5569,1,0)</f>
        <v>260200</v>
      </c>
      <c r="I2809" t="str">
        <f t="shared" si="172"/>
        <v>Mesmo município</v>
      </c>
      <c r="J2809" t="str">
        <f>VLOOKUP(D2809,'REGIÕES DE SAÚDE E SEUS MUNICÍP'!$C$4:$C$5569,1,0)</f>
        <v>Ouricuri</v>
      </c>
      <c r="K2809">
        <f t="shared" si="173"/>
        <v>1</v>
      </c>
      <c r="L2809" t="str">
        <f t="shared" si="174"/>
        <v>diferente</v>
      </c>
      <c r="M2809" t="str">
        <f t="shared" si="175"/>
        <v>diferente</v>
      </c>
    </row>
    <row r="2810" spans="1:13" x14ac:dyDescent="0.25">
      <c r="A2810">
        <v>260210</v>
      </c>
      <c r="B2810" t="s">
        <v>3349</v>
      </c>
      <c r="C2810">
        <v>26004</v>
      </c>
      <c r="D2810" t="s">
        <v>6507</v>
      </c>
      <c r="E2810" t="s">
        <v>3162</v>
      </c>
      <c r="F2810" t="str">
        <f>VLOOKUP(A2810,'REGIÕES DE SAÚDE E SEUS MUNICÍP'!$A$4:$C$5569,3,0)</f>
        <v>Garanhuns</v>
      </c>
      <c r="G2810" t="str">
        <f>VLOOKUP(H2810,'REGIÕES DE SAÚDE E SEUS MUNICÍP'!$A$4:$D$5569,4,0)</f>
        <v>Bom Conselho</v>
      </c>
      <c r="H2810">
        <f>VLOOKUP(A2810,'REGIÕES DE SAÚDE E SEUS MUNICÍP'!$A$4:$A$5569,1,0)</f>
        <v>260210</v>
      </c>
      <c r="I2810" t="str">
        <f t="shared" si="172"/>
        <v>Mesmo município</v>
      </c>
      <c r="J2810" t="str">
        <f>VLOOKUP(D2810,'REGIÕES DE SAÚDE E SEUS MUNICÍP'!$C$4:$C$5569,1,0)</f>
        <v>Garanhuns</v>
      </c>
      <c r="K2810">
        <f t="shared" si="173"/>
        <v>1</v>
      </c>
      <c r="L2810" t="str">
        <f t="shared" si="174"/>
        <v>diferente</v>
      </c>
      <c r="M2810" t="str">
        <f t="shared" si="175"/>
        <v>diferente</v>
      </c>
    </row>
    <row r="2811" spans="1:13" x14ac:dyDescent="0.25">
      <c r="A2811">
        <v>260220</v>
      </c>
      <c r="B2811" t="s">
        <v>3349</v>
      </c>
      <c r="C2811">
        <v>26006</v>
      </c>
      <c r="D2811" t="s">
        <v>2594</v>
      </c>
      <c r="E2811" t="s">
        <v>5635</v>
      </c>
      <c r="F2811" t="str">
        <f>VLOOKUP(A2811,'REGIÕES DE SAÚDE E SEUS MUNICÍP'!$A$4:$C$5569,3,0)</f>
        <v>Limoeiro</v>
      </c>
      <c r="G2811" t="str">
        <f>VLOOKUP(H2811,'REGIÕES DE SAÚDE E SEUS MUNICÍP'!$A$4:$D$5569,4,0)</f>
        <v>Bom Jardim</v>
      </c>
      <c r="H2811">
        <f>VLOOKUP(A2811,'REGIÕES DE SAÚDE E SEUS MUNICÍP'!$A$4:$A$5569,1,0)</f>
        <v>260220</v>
      </c>
      <c r="I2811" t="str">
        <f t="shared" si="172"/>
        <v>Mesmo município</v>
      </c>
      <c r="J2811" t="str">
        <f>VLOOKUP(D2811,'REGIÕES DE SAÚDE E SEUS MUNICÍP'!$C$4:$C$5569,1,0)</f>
        <v>Limoeiro</v>
      </c>
      <c r="K2811">
        <f t="shared" si="173"/>
        <v>1</v>
      </c>
      <c r="L2811" t="str">
        <f t="shared" si="174"/>
        <v>diferente</v>
      </c>
      <c r="M2811" t="str">
        <f t="shared" si="175"/>
        <v>diferente</v>
      </c>
    </row>
    <row r="2812" spans="1:13" x14ac:dyDescent="0.25">
      <c r="A2812">
        <v>260230</v>
      </c>
      <c r="B2812" t="s">
        <v>3349</v>
      </c>
      <c r="C2812">
        <v>26003</v>
      </c>
      <c r="D2812" t="s">
        <v>3356</v>
      </c>
      <c r="E2812" t="s">
        <v>138</v>
      </c>
      <c r="F2812" t="str">
        <f>VLOOKUP(A2812,'REGIÕES DE SAÚDE E SEUS MUNICÍP'!$A$4:$C$5569,3,0)</f>
        <v>Caruaru</v>
      </c>
      <c r="G2812" t="str">
        <f>VLOOKUP(H2812,'REGIÕES DE SAÚDE E SEUS MUNICÍP'!$A$4:$D$5569,4,0)</f>
        <v>Bonito</v>
      </c>
      <c r="H2812">
        <f>VLOOKUP(A2812,'REGIÕES DE SAÚDE E SEUS MUNICÍP'!$A$4:$A$5569,1,0)</f>
        <v>260230</v>
      </c>
      <c r="I2812" t="str">
        <f t="shared" si="172"/>
        <v>Mesmo município</v>
      </c>
      <c r="J2812" t="str">
        <f>VLOOKUP(D2812,'REGIÕES DE SAÚDE E SEUS MUNICÍP'!$C$4:$C$5569,1,0)</f>
        <v>Caruaru</v>
      </c>
      <c r="K2812">
        <f t="shared" si="173"/>
        <v>1</v>
      </c>
      <c r="L2812" t="str">
        <f>IF(D2812=D2813,IF(F2812=F2813,"Regiões semelhantes","Nova composição"),"diferente")</f>
        <v>diferente</v>
      </c>
      <c r="M2812" t="str">
        <f t="shared" si="175"/>
        <v>diferente</v>
      </c>
    </row>
    <row r="2813" spans="1:13" x14ac:dyDescent="0.25">
      <c r="A2813">
        <v>260240</v>
      </c>
      <c r="B2813" t="s">
        <v>3349</v>
      </c>
      <c r="C2813">
        <v>26004</v>
      </c>
      <c r="D2813" t="s">
        <v>6507</v>
      </c>
      <c r="E2813" t="s">
        <v>7973</v>
      </c>
      <c r="F2813" t="str">
        <f>VLOOKUP(A2813,'REGIÕES DE SAÚDE E SEUS MUNICÍP'!$A$4:$C$5569,3,0)</f>
        <v>Garanhuns</v>
      </c>
      <c r="G2813" t="str">
        <f>VLOOKUP(H2813,'REGIÕES DE SAÚDE E SEUS MUNICÍP'!$A$4:$D$5569,4,0)</f>
        <v>Brejão</v>
      </c>
      <c r="H2813">
        <f>VLOOKUP(A2813,'REGIÕES DE SAÚDE E SEUS MUNICÍP'!$A$4:$A$5569,1,0)</f>
        <v>260240</v>
      </c>
      <c r="I2813" t="str">
        <f t="shared" si="172"/>
        <v>Mesmo município</v>
      </c>
      <c r="J2813" t="str">
        <f>VLOOKUP(D2813,'REGIÕES DE SAÚDE E SEUS MUNICÍP'!$C$4:$C$5569,1,0)</f>
        <v>Garanhuns</v>
      </c>
      <c r="K2813">
        <f t="shared" si="173"/>
        <v>1</v>
      </c>
      <c r="L2813" t="str">
        <f t="shared" si="174"/>
        <v>diferente</v>
      </c>
      <c r="M2813" t="str">
        <f>IF(F2813=F2812,"igual","diferente")</f>
        <v>diferente</v>
      </c>
    </row>
    <row r="2814" spans="1:13" x14ac:dyDescent="0.25">
      <c r="A2814">
        <v>260250</v>
      </c>
      <c r="B2814" t="s">
        <v>3349</v>
      </c>
      <c r="C2814">
        <v>26001</v>
      </c>
      <c r="D2814" t="s">
        <v>1144</v>
      </c>
      <c r="E2814" t="s">
        <v>8613</v>
      </c>
      <c r="F2814" t="str">
        <f>VLOOKUP(A2814,'REGIÕES DE SAÚDE E SEUS MUNICÍP'!$A$4:$C$5569,3,0)</f>
        <v>Afogados da Ingazeira</v>
      </c>
      <c r="G2814" t="str">
        <f>VLOOKUP(H2814,'REGIÕES DE SAÚDE E SEUS MUNICÍP'!$A$4:$D$5569,4,0)</f>
        <v>Brejinho</v>
      </c>
      <c r="H2814">
        <f>VLOOKUP(A2814,'REGIÕES DE SAÚDE E SEUS MUNICÍP'!$A$4:$A$5569,1,0)</f>
        <v>260250</v>
      </c>
      <c r="I2814" t="str">
        <f t="shared" si="172"/>
        <v>Mesmo município</v>
      </c>
      <c r="J2814" t="str">
        <f>VLOOKUP(D2814,'REGIÕES DE SAÚDE E SEUS MUNICÍP'!$C$4:$C$5569,1,0)</f>
        <v>Afogados da Ingazeira</v>
      </c>
      <c r="K2814">
        <f t="shared" si="173"/>
        <v>1</v>
      </c>
      <c r="L2814" t="str">
        <f t="shared" si="174"/>
        <v>diferente</v>
      </c>
      <c r="M2814" t="str">
        <f t="shared" si="175"/>
        <v>diferente</v>
      </c>
    </row>
    <row r="2815" spans="1:13" x14ac:dyDescent="0.25">
      <c r="A2815">
        <v>260260</v>
      </c>
      <c r="B2815" t="s">
        <v>3349</v>
      </c>
      <c r="C2815">
        <v>26003</v>
      </c>
      <c r="D2815" t="s">
        <v>3356</v>
      </c>
      <c r="E2815" t="s">
        <v>1630</v>
      </c>
      <c r="F2815" t="str">
        <f>VLOOKUP(A2815,'REGIÕES DE SAÚDE E SEUS MUNICÍP'!$A$4:$C$5569,3,0)</f>
        <v>Caruaru</v>
      </c>
      <c r="G2815" t="str">
        <f>VLOOKUP(H2815,'REGIÕES DE SAÚDE E SEUS MUNICÍP'!$A$4:$D$5569,4,0)</f>
        <v>Brejo da Madre de Deus</v>
      </c>
      <c r="H2815">
        <f>VLOOKUP(A2815,'REGIÕES DE SAÚDE E SEUS MUNICÍP'!$A$4:$A$5569,1,0)</f>
        <v>260260</v>
      </c>
      <c r="I2815" t="str">
        <f t="shared" si="172"/>
        <v>Mesmo município</v>
      </c>
      <c r="J2815" t="str">
        <f>VLOOKUP(D2815,'REGIÕES DE SAÚDE E SEUS MUNICÍP'!$C$4:$C$5569,1,0)</f>
        <v>Caruaru</v>
      </c>
      <c r="K2815">
        <f t="shared" si="173"/>
        <v>1</v>
      </c>
      <c r="L2815" t="str">
        <f t="shared" si="174"/>
        <v>diferente</v>
      </c>
      <c r="M2815" t="str">
        <f t="shared" si="175"/>
        <v>diferente</v>
      </c>
    </row>
    <row r="2816" spans="1:13" x14ac:dyDescent="0.25">
      <c r="A2816">
        <v>260270</v>
      </c>
      <c r="B2816" t="s">
        <v>3349</v>
      </c>
      <c r="C2816">
        <v>26006</v>
      </c>
      <c r="D2816" t="s">
        <v>2594</v>
      </c>
      <c r="E2816" t="s">
        <v>10528</v>
      </c>
      <c r="F2816" t="str">
        <f>VLOOKUP(A2816,'REGIÕES DE SAÚDE E SEUS MUNICÍP'!$A$4:$C$5569,3,0)</f>
        <v>Limoeiro</v>
      </c>
      <c r="G2816" t="str">
        <f>VLOOKUP(H2816,'REGIÕES DE SAÚDE E SEUS MUNICÍP'!$A$4:$D$5569,4,0)</f>
        <v>Buenos Aires</v>
      </c>
      <c r="H2816">
        <f>VLOOKUP(A2816,'REGIÕES DE SAÚDE E SEUS MUNICÍP'!$A$4:$A$5569,1,0)</f>
        <v>260270</v>
      </c>
      <c r="I2816" t="str">
        <f t="shared" si="172"/>
        <v>Mesmo município</v>
      </c>
      <c r="J2816" t="str">
        <f>VLOOKUP(D2816,'REGIÕES DE SAÚDE E SEUS MUNICÍP'!$C$4:$C$5569,1,0)</f>
        <v>Limoeiro</v>
      </c>
      <c r="K2816">
        <f t="shared" si="173"/>
        <v>1</v>
      </c>
      <c r="L2816" t="str">
        <f t="shared" si="174"/>
        <v>diferente</v>
      </c>
      <c r="M2816" t="str">
        <f t="shared" si="175"/>
        <v>diferente</v>
      </c>
    </row>
    <row r="2817" spans="1:13" x14ac:dyDescent="0.25">
      <c r="A2817">
        <v>260280</v>
      </c>
      <c r="B2817" t="s">
        <v>3349</v>
      </c>
      <c r="C2817">
        <v>26002</v>
      </c>
      <c r="D2817" t="s">
        <v>1223</v>
      </c>
      <c r="E2817" t="s">
        <v>4334</v>
      </c>
      <c r="F2817" t="str">
        <f>VLOOKUP(A2817,'REGIÕES DE SAÚDE E SEUS MUNICÍP'!$A$4:$C$5569,3,0)</f>
        <v>Arcoverde</v>
      </c>
      <c r="G2817" t="str">
        <f>VLOOKUP(H2817,'REGIÕES DE SAÚDE E SEUS MUNICÍP'!$A$4:$D$5569,4,0)</f>
        <v>Buíque</v>
      </c>
      <c r="H2817">
        <f>VLOOKUP(A2817,'REGIÕES DE SAÚDE E SEUS MUNICÍP'!$A$4:$A$5569,1,0)</f>
        <v>260280</v>
      </c>
      <c r="I2817" t="str">
        <f t="shared" si="172"/>
        <v>Mesmo município</v>
      </c>
      <c r="J2817" t="str">
        <f>VLOOKUP(D2817,'REGIÕES DE SAÚDE E SEUS MUNICÍP'!$C$4:$C$5569,1,0)</f>
        <v>Arcoverde</v>
      </c>
      <c r="K2817">
        <f t="shared" si="173"/>
        <v>1</v>
      </c>
      <c r="L2817" t="str">
        <f t="shared" si="174"/>
        <v>diferente</v>
      </c>
      <c r="M2817" t="str">
        <f t="shared" si="175"/>
        <v>diferente</v>
      </c>
    </row>
    <row r="2818" spans="1:13" x14ac:dyDescent="0.25">
      <c r="A2818">
        <v>260290</v>
      </c>
      <c r="B2818" t="s">
        <v>3349</v>
      </c>
      <c r="C2818">
        <v>26010</v>
      </c>
      <c r="D2818" t="s">
        <v>1883</v>
      </c>
      <c r="E2818" t="s">
        <v>8067</v>
      </c>
      <c r="F2818" t="str">
        <f>VLOOKUP(A2818,'REGIÕES DE SAÚDE E SEUS MUNICÍP'!$A$4:$C$5569,3,0)</f>
        <v>Recife</v>
      </c>
      <c r="G2818" t="str">
        <f>VLOOKUP(H2818,'REGIÕES DE SAÚDE E SEUS MUNICÍP'!$A$4:$D$5569,4,0)</f>
        <v>Cabo de Santo Agostinho</v>
      </c>
      <c r="H2818">
        <f>VLOOKUP(A2818,'REGIÕES DE SAÚDE E SEUS MUNICÍP'!$A$4:$A$5569,1,0)</f>
        <v>260290</v>
      </c>
      <c r="I2818" t="str">
        <f t="shared" si="172"/>
        <v>Mesmo município</v>
      </c>
      <c r="J2818" t="str">
        <f>VLOOKUP(D2818,'REGIÕES DE SAÚDE E SEUS MUNICÍP'!$C$4:$C$5569,1,0)</f>
        <v>Recife</v>
      </c>
      <c r="K2818">
        <f t="shared" si="173"/>
        <v>1</v>
      </c>
      <c r="L2818" t="str">
        <f t="shared" si="174"/>
        <v>diferente</v>
      </c>
      <c r="M2818" t="str">
        <f t="shared" si="175"/>
        <v>diferente</v>
      </c>
    </row>
    <row r="2819" spans="1:13" x14ac:dyDescent="0.25">
      <c r="A2819">
        <v>260300</v>
      </c>
      <c r="B2819" t="s">
        <v>3349</v>
      </c>
      <c r="C2819">
        <v>26009</v>
      </c>
      <c r="D2819" t="s">
        <v>4460</v>
      </c>
      <c r="E2819" t="s">
        <v>2831</v>
      </c>
      <c r="F2819" t="str">
        <f>VLOOKUP(A2819,'REGIÕES DE SAÚDE E SEUS MUNICÍP'!$A$4:$C$5569,3,0)</f>
        <v>Petrolina</v>
      </c>
      <c r="G2819" t="str">
        <f>VLOOKUP(H2819,'REGIÕES DE SAÚDE E SEUS MUNICÍP'!$A$4:$D$5569,4,0)</f>
        <v>Cabrobó</v>
      </c>
      <c r="H2819">
        <f>VLOOKUP(A2819,'REGIÕES DE SAÚDE E SEUS MUNICÍP'!$A$4:$A$5569,1,0)</f>
        <v>260300</v>
      </c>
      <c r="I2819" t="str">
        <f t="shared" ref="I2819:I2882" si="176">IF(G2819=E2819,"Mesmo município","Município diferente")</f>
        <v>Mesmo município</v>
      </c>
      <c r="J2819" t="str">
        <f>VLOOKUP(D2819,'REGIÕES DE SAÚDE E SEUS MUNICÍP'!$C$4:$C$5569,1,0)</f>
        <v>Petrolina</v>
      </c>
      <c r="K2819">
        <f t="shared" si="173"/>
        <v>1</v>
      </c>
      <c r="L2819" t="str">
        <f t="shared" si="174"/>
        <v>diferente</v>
      </c>
      <c r="M2819" t="str">
        <f t="shared" si="175"/>
        <v>diferente</v>
      </c>
    </row>
    <row r="2820" spans="1:13" x14ac:dyDescent="0.25">
      <c r="A2820">
        <v>260310</v>
      </c>
      <c r="B2820" t="s">
        <v>3349</v>
      </c>
      <c r="C2820">
        <v>26003</v>
      </c>
      <c r="D2820" t="s">
        <v>3356</v>
      </c>
      <c r="E2820" t="s">
        <v>568</v>
      </c>
      <c r="F2820" t="str">
        <f>VLOOKUP(A2820,'REGIÕES DE SAÚDE E SEUS MUNICÍP'!$A$4:$C$5569,3,0)</f>
        <v>Caruaru</v>
      </c>
      <c r="G2820" t="str">
        <f>VLOOKUP(H2820,'REGIÕES DE SAÚDE E SEUS MUNICÍP'!$A$4:$D$5569,4,0)</f>
        <v>Cachoeirinha</v>
      </c>
      <c r="H2820">
        <f>VLOOKUP(A2820,'REGIÕES DE SAÚDE E SEUS MUNICÍP'!$A$4:$A$5569,1,0)</f>
        <v>260310</v>
      </c>
      <c r="I2820" t="str">
        <f t="shared" si="176"/>
        <v>Mesmo município</v>
      </c>
      <c r="J2820" t="str">
        <f>VLOOKUP(D2820,'REGIÕES DE SAÚDE E SEUS MUNICÍP'!$C$4:$C$5569,1,0)</f>
        <v>Caruaru</v>
      </c>
      <c r="K2820">
        <f t="shared" ref="K2820:K2883" si="177">SEARCH(F2820,D2820)</f>
        <v>1</v>
      </c>
      <c r="L2820" t="str">
        <f t="shared" ref="L2820:L2883" si="178">IF(D2820=D2821,IF(F2820=F2821,"Regiões semelhantes","Nova composição"),"diferente")</f>
        <v>diferente</v>
      </c>
      <c r="M2820" t="str">
        <f t="shared" si="175"/>
        <v>diferente</v>
      </c>
    </row>
    <row r="2821" spans="1:13" x14ac:dyDescent="0.25">
      <c r="A2821">
        <v>260320</v>
      </c>
      <c r="B2821" t="s">
        <v>3349</v>
      </c>
      <c r="C2821">
        <v>26004</v>
      </c>
      <c r="D2821" t="s">
        <v>6507</v>
      </c>
      <c r="E2821" t="s">
        <v>11077</v>
      </c>
      <c r="F2821" t="str">
        <f>VLOOKUP(A2821,'REGIÕES DE SAÚDE E SEUS MUNICÍP'!$A$4:$C$5569,3,0)</f>
        <v>Garanhuns</v>
      </c>
      <c r="G2821" t="str">
        <f>VLOOKUP(H2821,'REGIÕES DE SAÚDE E SEUS MUNICÍP'!$A$4:$D$5569,4,0)</f>
        <v>Caetés</v>
      </c>
      <c r="H2821">
        <f>VLOOKUP(A2821,'REGIÕES DE SAÚDE E SEUS MUNICÍP'!$A$4:$A$5569,1,0)</f>
        <v>260320</v>
      </c>
      <c r="I2821" t="str">
        <f t="shared" si="176"/>
        <v>Mesmo município</v>
      </c>
      <c r="J2821" t="str">
        <f>VLOOKUP(D2821,'REGIÕES DE SAÚDE E SEUS MUNICÍP'!$C$4:$C$5569,1,0)</f>
        <v>Garanhuns</v>
      </c>
      <c r="K2821">
        <f t="shared" si="177"/>
        <v>1</v>
      </c>
      <c r="L2821" t="str">
        <f t="shared" si="178"/>
        <v>Regiões semelhantes</v>
      </c>
      <c r="M2821" t="str">
        <f t="shared" si="175"/>
        <v>diferente</v>
      </c>
    </row>
    <row r="2822" spans="1:13" x14ac:dyDescent="0.25">
      <c r="A2822">
        <v>260330</v>
      </c>
      <c r="B2822" t="s">
        <v>3349</v>
      </c>
      <c r="C2822">
        <v>26004</v>
      </c>
      <c r="D2822" t="s">
        <v>6507</v>
      </c>
      <c r="E2822" t="s">
        <v>1886</v>
      </c>
      <c r="F2822" t="str">
        <f>VLOOKUP(A2822,'REGIÕES DE SAÚDE E SEUS MUNICÍP'!$A$4:$C$5569,3,0)</f>
        <v>Garanhuns</v>
      </c>
      <c r="G2822" t="str">
        <f>VLOOKUP(H2822,'REGIÕES DE SAÚDE E SEUS MUNICÍP'!$A$4:$D$5569,4,0)</f>
        <v>Calçado</v>
      </c>
      <c r="H2822">
        <f>VLOOKUP(A2822,'REGIÕES DE SAÚDE E SEUS MUNICÍP'!$A$4:$A$5569,1,0)</f>
        <v>260330</v>
      </c>
      <c r="I2822" t="str">
        <f t="shared" si="176"/>
        <v>Mesmo município</v>
      </c>
      <c r="J2822" t="str">
        <f>VLOOKUP(D2822,'REGIÕES DE SAÚDE E SEUS MUNICÍP'!$C$4:$C$5569,1,0)</f>
        <v>Garanhuns</v>
      </c>
      <c r="K2822">
        <f t="shared" si="177"/>
        <v>1</v>
      </c>
      <c r="L2822" t="str">
        <f t="shared" si="178"/>
        <v>diferente</v>
      </c>
      <c r="M2822" t="str">
        <f t="shared" ref="M2822:M2885" si="179">IF(F2822=F2821,"igual","diferente")</f>
        <v>igual</v>
      </c>
    </row>
    <row r="2823" spans="1:13" x14ac:dyDescent="0.25">
      <c r="A2823">
        <v>260340</v>
      </c>
      <c r="B2823" t="s">
        <v>3349</v>
      </c>
      <c r="C2823">
        <v>26012</v>
      </c>
      <c r="D2823" t="s">
        <v>5538</v>
      </c>
      <c r="E2823" t="s">
        <v>9205</v>
      </c>
      <c r="F2823" t="str">
        <f>VLOOKUP(A2823,'REGIÕES DE SAÚDE E SEUS MUNICÍP'!$A$4:$C$5569,3,0)</f>
        <v>Serra Talhada</v>
      </c>
      <c r="G2823" t="str">
        <f>VLOOKUP(H2823,'REGIÕES DE SAÚDE E SEUS MUNICÍP'!$A$4:$D$5569,4,0)</f>
        <v>Calumbi</v>
      </c>
      <c r="H2823">
        <f>VLOOKUP(A2823,'REGIÕES DE SAÚDE E SEUS MUNICÍP'!$A$4:$A$5569,1,0)</f>
        <v>260340</v>
      </c>
      <c r="I2823" t="str">
        <f t="shared" si="176"/>
        <v>Mesmo município</v>
      </c>
      <c r="J2823" t="str">
        <f>VLOOKUP(D2823,'REGIÕES DE SAÚDE E SEUS MUNICÍP'!$C$4:$C$5569,1,0)</f>
        <v>Serra Talhada</v>
      </c>
      <c r="K2823">
        <f t="shared" si="177"/>
        <v>1</v>
      </c>
      <c r="L2823" t="str">
        <f t="shared" si="178"/>
        <v>diferente</v>
      </c>
      <c r="M2823" t="str">
        <f t="shared" si="179"/>
        <v>diferente</v>
      </c>
    </row>
    <row r="2824" spans="1:13" x14ac:dyDescent="0.25">
      <c r="A2824">
        <v>260345</v>
      </c>
      <c r="B2824" t="s">
        <v>3349</v>
      </c>
      <c r="C2824">
        <v>26010</v>
      </c>
      <c r="D2824" t="s">
        <v>1883</v>
      </c>
      <c r="E2824" t="s">
        <v>1725</v>
      </c>
      <c r="F2824" t="str">
        <f>VLOOKUP(A2824,'REGIÕES DE SAÚDE E SEUS MUNICÍP'!$A$4:$C$5569,3,0)</f>
        <v>Recife</v>
      </c>
      <c r="G2824" t="str">
        <f>VLOOKUP(H2824,'REGIÕES DE SAÚDE E SEUS MUNICÍP'!$A$4:$D$5569,4,0)</f>
        <v>Camaragibe</v>
      </c>
      <c r="H2824">
        <f>VLOOKUP(A2824,'REGIÕES DE SAÚDE E SEUS MUNICÍP'!$A$4:$A$5569,1,0)</f>
        <v>260345</v>
      </c>
      <c r="I2824" t="str">
        <f t="shared" si="176"/>
        <v>Mesmo município</v>
      </c>
      <c r="J2824" t="str">
        <f>VLOOKUP(D2824,'REGIÕES DE SAÚDE E SEUS MUNICÍP'!$C$4:$C$5569,1,0)</f>
        <v>Recife</v>
      </c>
      <c r="K2824">
        <f t="shared" si="177"/>
        <v>1</v>
      </c>
      <c r="L2824" t="str">
        <f t="shared" si="178"/>
        <v>diferente</v>
      </c>
      <c r="M2824" t="str">
        <f t="shared" si="179"/>
        <v>diferente</v>
      </c>
    </row>
    <row r="2825" spans="1:13" x14ac:dyDescent="0.25">
      <c r="A2825">
        <v>260350</v>
      </c>
      <c r="B2825" t="s">
        <v>3349</v>
      </c>
      <c r="C2825">
        <v>26003</v>
      </c>
      <c r="D2825" t="s">
        <v>3356</v>
      </c>
      <c r="E2825" t="s">
        <v>11069</v>
      </c>
      <c r="F2825" t="str">
        <f>VLOOKUP(A2825,'REGIÕES DE SAÚDE E SEUS MUNICÍP'!$A$4:$C$5569,3,0)</f>
        <v>Caruaru</v>
      </c>
      <c r="G2825" t="str">
        <f>VLOOKUP(H2825,'REGIÕES DE SAÚDE E SEUS MUNICÍP'!$A$4:$D$5569,4,0)</f>
        <v>Camocim de São Félix</v>
      </c>
      <c r="H2825">
        <f>VLOOKUP(A2825,'REGIÕES DE SAÚDE E SEUS MUNICÍP'!$A$4:$A$5569,1,0)</f>
        <v>260350</v>
      </c>
      <c r="I2825" t="str">
        <f t="shared" si="176"/>
        <v>Mesmo município</v>
      </c>
      <c r="J2825" t="str">
        <f>VLOOKUP(D2825,'REGIÕES DE SAÚDE E SEUS MUNICÍP'!$C$4:$C$5569,1,0)</f>
        <v>Caruaru</v>
      </c>
      <c r="K2825">
        <f t="shared" si="177"/>
        <v>1</v>
      </c>
      <c r="L2825" t="str">
        <f t="shared" si="178"/>
        <v>diferente</v>
      </c>
      <c r="M2825" t="str">
        <f t="shared" si="179"/>
        <v>diferente</v>
      </c>
    </row>
    <row r="2826" spans="1:13" x14ac:dyDescent="0.25">
      <c r="A2826">
        <v>260360</v>
      </c>
      <c r="B2826" t="s">
        <v>3349</v>
      </c>
      <c r="C2826">
        <v>26005</v>
      </c>
      <c r="D2826" t="s">
        <v>4817</v>
      </c>
      <c r="E2826" t="s">
        <v>543</v>
      </c>
      <c r="F2826" t="str">
        <f>VLOOKUP(A2826,'REGIÕES DE SAÚDE E SEUS MUNICÍP'!$A$4:$C$5569,3,0)</f>
        <v>Goiana</v>
      </c>
      <c r="G2826" t="str">
        <f>VLOOKUP(H2826,'REGIÕES DE SAÚDE E SEUS MUNICÍP'!$A$4:$D$5569,4,0)</f>
        <v>Camutanga</v>
      </c>
      <c r="H2826">
        <f>VLOOKUP(A2826,'REGIÕES DE SAÚDE E SEUS MUNICÍP'!$A$4:$A$5569,1,0)</f>
        <v>260360</v>
      </c>
      <c r="I2826" t="str">
        <f t="shared" si="176"/>
        <v>Mesmo município</v>
      </c>
      <c r="J2826" t="str">
        <f>VLOOKUP(D2826,'REGIÕES DE SAÚDE E SEUS MUNICÍP'!$C$4:$C$5569,1,0)</f>
        <v>Goiana</v>
      </c>
      <c r="K2826">
        <f t="shared" si="177"/>
        <v>1</v>
      </c>
      <c r="L2826" t="str">
        <f t="shared" si="178"/>
        <v>diferente</v>
      </c>
      <c r="M2826" t="str">
        <f t="shared" si="179"/>
        <v>diferente</v>
      </c>
    </row>
    <row r="2827" spans="1:13" x14ac:dyDescent="0.25">
      <c r="A2827">
        <v>260370</v>
      </c>
      <c r="B2827" t="s">
        <v>3349</v>
      </c>
      <c r="C2827">
        <v>26004</v>
      </c>
      <c r="D2827" t="s">
        <v>6507</v>
      </c>
      <c r="E2827" t="s">
        <v>5766</v>
      </c>
      <c r="F2827" t="str">
        <f>VLOOKUP(A2827,'REGIÕES DE SAÚDE E SEUS MUNICÍP'!$A$4:$C$5569,3,0)</f>
        <v>Garanhuns</v>
      </c>
      <c r="G2827" t="str">
        <f>VLOOKUP(H2827,'REGIÕES DE SAÚDE E SEUS MUNICÍP'!$A$4:$D$5569,4,0)</f>
        <v>Canhotinho</v>
      </c>
      <c r="H2827">
        <f>VLOOKUP(A2827,'REGIÕES DE SAÚDE E SEUS MUNICÍP'!$A$4:$A$5569,1,0)</f>
        <v>260370</v>
      </c>
      <c r="I2827" t="str">
        <f t="shared" si="176"/>
        <v>Mesmo município</v>
      </c>
      <c r="J2827" t="str">
        <f>VLOOKUP(D2827,'REGIÕES DE SAÚDE E SEUS MUNICÍP'!$C$4:$C$5569,1,0)</f>
        <v>Garanhuns</v>
      </c>
      <c r="K2827">
        <f t="shared" si="177"/>
        <v>1</v>
      </c>
      <c r="L2827" t="str">
        <f t="shared" si="178"/>
        <v>Regiões semelhantes</v>
      </c>
      <c r="M2827" t="str">
        <f t="shared" si="179"/>
        <v>diferente</v>
      </c>
    </row>
    <row r="2828" spans="1:13" x14ac:dyDescent="0.25">
      <c r="A2828">
        <v>260380</v>
      </c>
      <c r="B2828" t="s">
        <v>3349</v>
      </c>
      <c r="C2828">
        <v>26004</v>
      </c>
      <c r="D2828" t="s">
        <v>6507</v>
      </c>
      <c r="E2828" t="s">
        <v>10837</v>
      </c>
      <c r="F2828" t="str">
        <f>VLOOKUP(A2828,'REGIÕES DE SAÚDE E SEUS MUNICÍP'!$A$4:$C$5569,3,0)</f>
        <v>Garanhuns</v>
      </c>
      <c r="G2828" t="str">
        <f>VLOOKUP(H2828,'REGIÕES DE SAÚDE E SEUS MUNICÍP'!$A$4:$D$5569,4,0)</f>
        <v>Capoeiras</v>
      </c>
      <c r="H2828">
        <f>VLOOKUP(A2828,'REGIÕES DE SAÚDE E SEUS MUNICÍP'!$A$4:$A$5569,1,0)</f>
        <v>260380</v>
      </c>
      <c r="I2828" t="str">
        <f t="shared" si="176"/>
        <v>Mesmo município</v>
      </c>
      <c r="J2828" t="str">
        <f>VLOOKUP(D2828,'REGIÕES DE SAÚDE E SEUS MUNICÍP'!$C$4:$C$5569,1,0)</f>
        <v>Garanhuns</v>
      </c>
      <c r="K2828">
        <f t="shared" si="177"/>
        <v>1</v>
      </c>
      <c r="L2828" t="str">
        <f t="shared" si="178"/>
        <v>diferente</v>
      </c>
      <c r="M2828" t="str">
        <f t="shared" si="179"/>
        <v>igual</v>
      </c>
    </row>
    <row r="2829" spans="1:13" x14ac:dyDescent="0.25">
      <c r="A2829">
        <v>260390</v>
      </c>
      <c r="B2829" t="s">
        <v>3349</v>
      </c>
      <c r="C2829">
        <v>26001</v>
      </c>
      <c r="D2829" t="s">
        <v>1144</v>
      </c>
      <c r="E2829" t="s">
        <v>3621</v>
      </c>
      <c r="F2829" t="str">
        <f>VLOOKUP(A2829,'REGIÕES DE SAÚDE E SEUS MUNICÍP'!$A$4:$C$5569,3,0)</f>
        <v>Afogados da Ingazeira</v>
      </c>
      <c r="G2829" t="str">
        <f>VLOOKUP(H2829,'REGIÕES DE SAÚDE E SEUS MUNICÍP'!$A$4:$D$5569,4,0)</f>
        <v>Carnaíba</v>
      </c>
      <c r="H2829">
        <f>VLOOKUP(A2829,'REGIÕES DE SAÚDE E SEUS MUNICÍP'!$A$4:$A$5569,1,0)</f>
        <v>260390</v>
      </c>
      <c r="I2829" t="str">
        <f t="shared" si="176"/>
        <v>Mesmo município</v>
      </c>
      <c r="J2829" t="str">
        <f>VLOOKUP(D2829,'REGIÕES DE SAÚDE E SEUS MUNICÍP'!$C$4:$C$5569,1,0)</f>
        <v>Afogados da Ingazeira</v>
      </c>
      <c r="K2829">
        <f t="shared" si="177"/>
        <v>1</v>
      </c>
      <c r="L2829" t="str">
        <f t="shared" si="178"/>
        <v>diferente</v>
      </c>
      <c r="M2829" t="str">
        <f t="shared" si="179"/>
        <v>diferente</v>
      </c>
    </row>
    <row r="2830" spans="1:13" x14ac:dyDescent="0.25">
      <c r="A2830">
        <v>260392</v>
      </c>
      <c r="B2830" t="s">
        <v>3349</v>
      </c>
      <c r="C2830">
        <v>26012</v>
      </c>
      <c r="D2830" t="s">
        <v>5538</v>
      </c>
      <c r="E2830" t="s">
        <v>7742</v>
      </c>
      <c r="F2830" t="str">
        <f>VLOOKUP(A2830,'REGIÕES DE SAÚDE E SEUS MUNICÍP'!$A$4:$C$5569,3,0)</f>
        <v>Serra Talhada</v>
      </c>
      <c r="G2830" t="str">
        <f>VLOOKUP(H2830,'REGIÕES DE SAÚDE E SEUS MUNICÍP'!$A$4:$D$5569,4,0)</f>
        <v>Carnaubeira da Penha</v>
      </c>
      <c r="H2830">
        <f>VLOOKUP(A2830,'REGIÕES DE SAÚDE E SEUS MUNICÍP'!$A$4:$A$5569,1,0)</f>
        <v>260392</v>
      </c>
      <c r="I2830" t="str">
        <f t="shared" si="176"/>
        <v>Mesmo município</v>
      </c>
      <c r="J2830" t="str">
        <f>VLOOKUP(D2830,'REGIÕES DE SAÚDE E SEUS MUNICÍP'!$C$4:$C$5569,1,0)</f>
        <v>Serra Talhada</v>
      </c>
      <c r="K2830">
        <f t="shared" si="177"/>
        <v>1</v>
      </c>
      <c r="L2830" t="str">
        <f t="shared" si="178"/>
        <v>diferente</v>
      </c>
      <c r="M2830" t="str">
        <f t="shared" si="179"/>
        <v>diferente</v>
      </c>
    </row>
    <row r="2831" spans="1:13" x14ac:dyDescent="0.25">
      <c r="A2831">
        <v>260400</v>
      </c>
      <c r="B2831" t="s">
        <v>3349</v>
      </c>
      <c r="C2831">
        <v>26006</v>
      </c>
      <c r="D2831" t="s">
        <v>2594</v>
      </c>
      <c r="E2831" t="s">
        <v>9834</v>
      </c>
      <c r="F2831" t="str">
        <f>VLOOKUP(A2831,'REGIÕES DE SAÚDE E SEUS MUNICÍP'!$A$4:$C$5569,3,0)</f>
        <v>Limoeiro</v>
      </c>
      <c r="G2831" t="str">
        <f>VLOOKUP(H2831,'REGIÕES DE SAÚDE E SEUS MUNICÍP'!$A$4:$D$5569,4,0)</f>
        <v>Carpina</v>
      </c>
      <c r="H2831">
        <f>VLOOKUP(A2831,'REGIÕES DE SAÚDE E SEUS MUNICÍP'!$A$4:$A$5569,1,0)</f>
        <v>260400</v>
      </c>
      <c r="I2831" t="str">
        <f t="shared" si="176"/>
        <v>Mesmo município</v>
      </c>
      <c r="J2831" t="str">
        <f>VLOOKUP(D2831,'REGIÕES DE SAÚDE E SEUS MUNICÍP'!$C$4:$C$5569,1,0)</f>
        <v>Limoeiro</v>
      </c>
      <c r="K2831">
        <f t="shared" si="177"/>
        <v>1</v>
      </c>
      <c r="L2831" t="str">
        <f t="shared" si="178"/>
        <v>diferente</v>
      </c>
      <c r="M2831" t="str">
        <f t="shared" si="179"/>
        <v>diferente</v>
      </c>
    </row>
    <row r="2832" spans="1:13" x14ac:dyDescent="0.25">
      <c r="A2832">
        <v>260410</v>
      </c>
      <c r="B2832" t="s">
        <v>3349</v>
      </c>
      <c r="C2832">
        <v>26003</v>
      </c>
      <c r="D2832" t="s">
        <v>3356</v>
      </c>
      <c r="E2832" t="s">
        <v>3356</v>
      </c>
      <c r="F2832" t="str">
        <f>VLOOKUP(A2832,'REGIÕES DE SAÚDE E SEUS MUNICÍP'!$A$4:$C$5569,3,0)</f>
        <v>Caruaru</v>
      </c>
      <c r="G2832" t="str">
        <f>VLOOKUP(H2832,'REGIÕES DE SAÚDE E SEUS MUNICÍP'!$A$4:$D$5569,4,0)</f>
        <v>Caruaru</v>
      </c>
      <c r="H2832">
        <f>VLOOKUP(A2832,'REGIÕES DE SAÚDE E SEUS MUNICÍP'!$A$4:$A$5569,1,0)</f>
        <v>260410</v>
      </c>
      <c r="I2832" t="str">
        <f t="shared" si="176"/>
        <v>Mesmo município</v>
      </c>
      <c r="J2832" t="str">
        <f>VLOOKUP(D2832,'REGIÕES DE SAÚDE E SEUS MUNICÍP'!$C$4:$C$5569,1,0)</f>
        <v>Caruaru</v>
      </c>
      <c r="K2832">
        <f t="shared" si="177"/>
        <v>1</v>
      </c>
      <c r="L2832" t="str">
        <f t="shared" si="178"/>
        <v>diferente</v>
      </c>
      <c r="M2832" t="str">
        <f t="shared" si="179"/>
        <v>diferente</v>
      </c>
    </row>
    <row r="2833" spans="1:13" x14ac:dyDescent="0.25">
      <c r="A2833">
        <v>260415</v>
      </c>
      <c r="B2833" t="s">
        <v>3349</v>
      </c>
      <c r="C2833">
        <v>26006</v>
      </c>
      <c r="D2833" t="s">
        <v>2594</v>
      </c>
      <c r="E2833" t="s">
        <v>3683</v>
      </c>
      <c r="F2833" t="str">
        <f>VLOOKUP(A2833,'REGIÕES DE SAÚDE E SEUS MUNICÍP'!$A$4:$C$5569,3,0)</f>
        <v>Limoeiro</v>
      </c>
      <c r="G2833" t="str">
        <f>VLOOKUP(H2833,'REGIÕES DE SAÚDE E SEUS MUNICÍP'!$A$4:$D$5569,4,0)</f>
        <v>Casinhas</v>
      </c>
      <c r="H2833">
        <f>VLOOKUP(A2833,'REGIÕES DE SAÚDE E SEUS MUNICÍP'!$A$4:$A$5569,1,0)</f>
        <v>260415</v>
      </c>
      <c r="I2833" t="str">
        <f t="shared" si="176"/>
        <v>Mesmo município</v>
      </c>
      <c r="J2833" t="str">
        <f>VLOOKUP(D2833,'REGIÕES DE SAÚDE E SEUS MUNICÍP'!$C$4:$C$5569,1,0)</f>
        <v>Limoeiro</v>
      </c>
      <c r="K2833">
        <f t="shared" si="177"/>
        <v>1</v>
      </c>
      <c r="L2833" t="str">
        <f t="shared" si="178"/>
        <v>diferente</v>
      </c>
      <c r="M2833" t="str">
        <f t="shared" si="179"/>
        <v>diferente</v>
      </c>
    </row>
    <row r="2834" spans="1:13" x14ac:dyDescent="0.25">
      <c r="A2834">
        <v>260420</v>
      </c>
      <c r="B2834" t="s">
        <v>3349</v>
      </c>
      <c r="C2834">
        <v>26008</v>
      </c>
      <c r="D2834" t="s">
        <v>9786</v>
      </c>
      <c r="E2834" t="s">
        <v>10895</v>
      </c>
      <c r="F2834" t="str">
        <f>VLOOKUP(A2834,'REGIÕES DE SAÚDE E SEUS MUNICÍP'!$A$4:$C$5569,3,0)</f>
        <v>Palmares</v>
      </c>
      <c r="G2834" t="str">
        <f>VLOOKUP(H2834,'REGIÕES DE SAÚDE E SEUS MUNICÍP'!$A$4:$D$5569,4,0)</f>
        <v>Catende</v>
      </c>
      <c r="H2834">
        <f>VLOOKUP(A2834,'REGIÕES DE SAÚDE E SEUS MUNICÍP'!$A$4:$A$5569,1,0)</f>
        <v>260420</v>
      </c>
      <c r="I2834" t="str">
        <f t="shared" si="176"/>
        <v>Mesmo município</v>
      </c>
      <c r="J2834" t="str">
        <f>VLOOKUP(D2834,'REGIÕES DE SAÚDE E SEUS MUNICÍP'!$C$4:$C$5569,1,0)</f>
        <v>Palmares</v>
      </c>
      <c r="K2834">
        <f t="shared" si="177"/>
        <v>1</v>
      </c>
      <c r="L2834" t="str">
        <f t="shared" si="178"/>
        <v>diferente</v>
      </c>
      <c r="M2834" t="str">
        <f t="shared" si="179"/>
        <v>diferente</v>
      </c>
    </row>
    <row r="2835" spans="1:13" x14ac:dyDescent="0.25">
      <c r="A2835">
        <v>260430</v>
      </c>
      <c r="B2835" t="s">
        <v>3349</v>
      </c>
      <c r="C2835">
        <v>26011</v>
      </c>
      <c r="D2835" t="s">
        <v>1840</v>
      </c>
      <c r="E2835" t="s">
        <v>483</v>
      </c>
      <c r="F2835" t="str">
        <f>VLOOKUP(A2835,'REGIÕES DE SAÚDE E SEUS MUNICÍP'!$A$4:$C$5569,3,0)</f>
        <v>Salgueiro</v>
      </c>
      <c r="G2835" t="str">
        <f>VLOOKUP(H2835,'REGIÕES DE SAÚDE E SEUS MUNICÍP'!$A$4:$D$5569,4,0)</f>
        <v>Cedro</v>
      </c>
      <c r="H2835">
        <f>VLOOKUP(A2835,'REGIÕES DE SAÚDE E SEUS MUNICÍP'!$A$4:$A$5569,1,0)</f>
        <v>260430</v>
      </c>
      <c r="I2835" t="str">
        <f t="shared" si="176"/>
        <v>Mesmo município</v>
      </c>
      <c r="J2835" t="str">
        <f>VLOOKUP(D2835,'REGIÕES DE SAÚDE E SEUS MUNICÍP'!$C$4:$C$5569,1,0)</f>
        <v>Salgueiro</v>
      </c>
      <c r="K2835">
        <f t="shared" si="177"/>
        <v>1</v>
      </c>
      <c r="L2835" t="str">
        <f t="shared" si="178"/>
        <v>diferente</v>
      </c>
      <c r="M2835" t="str">
        <f t="shared" si="179"/>
        <v>diferente</v>
      </c>
    </row>
    <row r="2836" spans="1:13" x14ac:dyDescent="0.25">
      <c r="A2836">
        <v>260440</v>
      </c>
      <c r="B2836" t="s">
        <v>3349</v>
      </c>
      <c r="C2836">
        <v>26010</v>
      </c>
      <c r="D2836" t="s">
        <v>1883</v>
      </c>
      <c r="E2836" t="s">
        <v>1999</v>
      </c>
      <c r="F2836" t="str">
        <f>VLOOKUP(A2836,'REGIÕES DE SAÚDE E SEUS MUNICÍP'!$A$4:$C$5569,3,0)</f>
        <v>Recife</v>
      </c>
      <c r="G2836" t="str">
        <f>VLOOKUP(H2836,'REGIÕES DE SAÚDE E SEUS MUNICÍP'!$A$4:$D$5569,4,0)</f>
        <v>Chã de Alegria</v>
      </c>
      <c r="H2836">
        <f>VLOOKUP(A2836,'REGIÕES DE SAÚDE E SEUS MUNICÍP'!$A$4:$A$5569,1,0)</f>
        <v>260440</v>
      </c>
      <c r="I2836" t="str">
        <f t="shared" si="176"/>
        <v>Mesmo município</v>
      </c>
      <c r="J2836" t="str">
        <f>VLOOKUP(D2836,'REGIÕES DE SAÚDE E SEUS MUNICÍP'!$C$4:$C$5569,1,0)</f>
        <v>Recife</v>
      </c>
      <c r="K2836">
        <f t="shared" si="177"/>
        <v>1</v>
      </c>
      <c r="L2836" t="str">
        <f t="shared" si="178"/>
        <v>Regiões semelhantes</v>
      </c>
      <c r="M2836" t="str">
        <f t="shared" si="179"/>
        <v>diferente</v>
      </c>
    </row>
    <row r="2837" spans="1:13" x14ac:dyDescent="0.25">
      <c r="A2837">
        <v>260450</v>
      </c>
      <c r="B2837" t="s">
        <v>3349</v>
      </c>
      <c r="C2837">
        <v>26010</v>
      </c>
      <c r="D2837" t="s">
        <v>1883</v>
      </c>
      <c r="E2837" t="s">
        <v>8940</v>
      </c>
      <c r="F2837" t="str">
        <f>VLOOKUP(A2837,'REGIÕES DE SAÚDE E SEUS MUNICÍP'!$A$4:$C$5569,3,0)</f>
        <v>Recife</v>
      </c>
      <c r="G2837" t="str">
        <f>VLOOKUP(H2837,'REGIÕES DE SAÚDE E SEUS MUNICÍP'!$A$4:$D$5569,4,0)</f>
        <v>Chã Grande</v>
      </c>
      <c r="H2837">
        <f>VLOOKUP(A2837,'REGIÕES DE SAÚDE E SEUS MUNICÍP'!$A$4:$A$5569,1,0)</f>
        <v>260450</v>
      </c>
      <c r="I2837" t="str">
        <f t="shared" si="176"/>
        <v>Mesmo município</v>
      </c>
      <c r="J2837" t="str">
        <f>VLOOKUP(D2837,'REGIÕES DE SAÚDE E SEUS MUNICÍP'!$C$4:$C$5569,1,0)</f>
        <v>Recife</v>
      </c>
      <c r="K2837">
        <f t="shared" si="177"/>
        <v>1</v>
      </c>
      <c r="L2837" t="str">
        <f t="shared" si="178"/>
        <v>diferente</v>
      </c>
      <c r="M2837" t="str">
        <f t="shared" si="179"/>
        <v>igual</v>
      </c>
    </row>
    <row r="2838" spans="1:13" x14ac:dyDescent="0.25">
      <c r="A2838">
        <v>260460</v>
      </c>
      <c r="B2838" t="s">
        <v>3349</v>
      </c>
      <c r="C2838">
        <v>26005</v>
      </c>
      <c r="D2838" t="s">
        <v>4817</v>
      </c>
      <c r="E2838" t="s">
        <v>10412</v>
      </c>
      <c r="F2838" t="str">
        <f>VLOOKUP(A2838,'REGIÕES DE SAÚDE E SEUS MUNICÍP'!$A$4:$C$5569,3,0)</f>
        <v>Goiana</v>
      </c>
      <c r="G2838" t="str">
        <f>VLOOKUP(H2838,'REGIÕES DE SAÚDE E SEUS MUNICÍP'!$A$4:$D$5569,4,0)</f>
        <v>Condado</v>
      </c>
      <c r="H2838">
        <f>VLOOKUP(A2838,'REGIÕES DE SAÚDE E SEUS MUNICÍP'!$A$4:$A$5569,1,0)</f>
        <v>260460</v>
      </c>
      <c r="I2838" t="str">
        <f t="shared" si="176"/>
        <v>Mesmo município</v>
      </c>
      <c r="J2838" t="str">
        <f>VLOOKUP(D2838,'REGIÕES DE SAÚDE E SEUS MUNICÍP'!$C$4:$C$5569,1,0)</f>
        <v>Goiana</v>
      </c>
      <c r="K2838">
        <f t="shared" si="177"/>
        <v>1</v>
      </c>
      <c r="L2838" t="str">
        <f t="shared" si="178"/>
        <v>diferente</v>
      </c>
      <c r="M2838" t="str">
        <f t="shared" si="179"/>
        <v>diferente</v>
      </c>
    </row>
    <row r="2839" spans="1:13" x14ac:dyDescent="0.25">
      <c r="A2839">
        <v>260470</v>
      </c>
      <c r="B2839" t="s">
        <v>3349</v>
      </c>
      <c r="C2839">
        <v>26004</v>
      </c>
      <c r="D2839" t="s">
        <v>6507</v>
      </c>
      <c r="E2839" t="s">
        <v>7406</v>
      </c>
      <c r="F2839" t="str">
        <f>VLOOKUP(A2839,'REGIÕES DE SAÚDE E SEUS MUNICÍP'!$A$4:$C$5569,3,0)</f>
        <v>Garanhuns</v>
      </c>
      <c r="G2839" t="str">
        <f>VLOOKUP(H2839,'REGIÕES DE SAÚDE E SEUS MUNICÍP'!$A$4:$D$5569,4,0)</f>
        <v>Correntes</v>
      </c>
      <c r="H2839">
        <f>VLOOKUP(A2839,'REGIÕES DE SAÚDE E SEUS MUNICÍP'!$A$4:$A$5569,1,0)</f>
        <v>260470</v>
      </c>
      <c r="I2839" t="str">
        <f t="shared" si="176"/>
        <v>Mesmo município</v>
      </c>
      <c r="J2839" t="str">
        <f>VLOOKUP(D2839,'REGIÕES DE SAÚDE E SEUS MUNICÍP'!$C$4:$C$5569,1,0)</f>
        <v>Garanhuns</v>
      </c>
      <c r="K2839">
        <f t="shared" si="177"/>
        <v>1</v>
      </c>
      <c r="L2839" t="str">
        <f t="shared" si="178"/>
        <v>diferente</v>
      </c>
      <c r="M2839" t="str">
        <f t="shared" si="179"/>
        <v>diferente</v>
      </c>
    </row>
    <row r="2840" spans="1:13" x14ac:dyDescent="0.25">
      <c r="A2840">
        <v>260480</v>
      </c>
      <c r="B2840" t="s">
        <v>3349</v>
      </c>
      <c r="C2840">
        <v>26008</v>
      </c>
      <c r="D2840" t="s">
        <v>9786</v>
      </c>
      <c r="E2840" t="s">
        <v>5343</v>
      </c>
      <c r="F2840" t="str">
        <f>VLOOKUP(A2840,'REGIÕES DE SAÚDE E SEUS MUNICÍP'!$A$4:$C$5569,3,0)</f>
        <v>Palmares</v>
      </c>
      <c r="G2840" t="str">
        <f>VLOOKUP(H2840,'REGIÕES DE SAÚDE E SEUS MUNICÍP'!$A$4:$D$5569,4,0)</f>
        <v>Cortês</v>
      </c>
      <c r="H2840">
        <f>VLOOKUP(A2840,'REGIÕES DE SAÚDE E SEUS MUNICÍP'!$A$4:$A$5569,1,0)</f>
        <v>260480</v>
      </c>
      <c r="I2840" t="str">
        <f t="shared" si="176"/>
        <v>Mesmo município</v>
      </c>
      <c r="J2840" t="str">
        <f>VLOOKUP(D2840,'REGIÕES DE SAÚDE E SEUS MUNICÍP'!$C$4:$C$5569,1,0)</f>
        <v>Palmares</v>
      </c>
      <c r="K2840">
        <f t="shared" si="177"/>
        <v>1</v>
      </c>
      <c r="L2840" t="str">
        <f t="shared" si="178"/>
        <v>diferente</v>
      </c>
      <c r="M2840" t="str">
        <f t="shared" si="179"/>
        <v>diferente</v>
      </c>
    </row>
    <row r="2841" spans="1:13" x14ac:dyDescent="0.25">
      <c r="A2841">
        <v>260490</v>
      </c>
      <c r="B2841" t="s">
        <v>3349</v>
      </c>
      <c r="C2841">
        <v>26006</v>
      </c>
      <c r="D2841" t="s">
        <v>2594</v>
      </c>
      <c r="E2841" t="s">
        <v>2133</v>
      </c>
      <c r="F2841" t="str">
        <f>VLOOKUP(A2841,'REGIÕES DE SAÚDE E SEUS MUNICÍP'!$A$4:$C$5569,3,0)</f>
        <v>Limoeiro</v>
      </c>
      <c r="G2841" t="str">
        <f>VLOOKUP(H2841,'REGIÕES DE SAÚDE E SEUS MUNICÍP'!$A$4:$D$5569,4,0)</f>
        <v>Cumaru</v>
      </c>
      <c r="H2841">
        <f>VLOOKUP(A2841,'REGIÕES DE SAÚDE E SEUS MUNICÍP'!$A$4:$A$5569,1,0)</f>
        <v>260490</v>
      </c>
      <c r="I2841" t="str">
        <f t="shared" si="176"/>
        <v>Mesmo município</v>
      </c>
      <c r="J2841" t="str">
        <f>VLOOKUP(D2841,'REGIÕES DE SAÚDE E SEUS MUNICÍP'!$C$4:$C$5569,1,0)</f>
        <v>Limoeiro</v>
      </c>
      <c r="K2841">
        <f t="shared" si="177"/>
        <v>1</v>
      </c>
      <c r="L2841" t="str">
        <f t="shared" si="178"/>
        <v>diferente</v>
      </c>
      <c r="M2841" t="str">
        <f t="shared" si="179"/>
        <v>diferente</v>
      </c>
    </row>
    <row r="2842" spans="1:13" x14ac:dyDescent="0.25">
      <c r="A2842">
        <v>260500</v>
      </c>
      <c r="B2842" t="s">
        <v>3349</v>
      </c>
      <c r="C2842">
        <v>26003</v>
      </c>
      <c r="D2842" t="s">
        <v>3356</v>
      </c>
      <c r="E2842" t="s">
        <v>7365</v>
      </c>
      <c r="F2842" t="str">
        <f>VLOOKUP(A2842,'REGIÕES DE SAÚDE E SEUS MUNICÍP'!$A$4:$C$5569,3,0)</f>
        <v>Caruaru</v>
      </c>
      <c r="G2842" t="str">
        <f>VLOOKUP(H2842,'REGIÕES DE SAÚDE E SEUS MUNICÍP'!$A$4:$D$5569,4,0)</f>
        <v>Cupira</v>
      </c>
      <c r="H2842">
        <f>VLOOKUP(A2842,'REGIÕES DE SAÚDE E SEUS MUNICÍP'!$A$4:$A$5569,1,0)</f>
        <v>260500</v>
      </c>
      <c r="I2842" t="str">
        <f t="shared" si="176"/>
        <v>Mesmo município</v>
      </c>
      <c r="J2842" t="str">
        <f>VLOOKUP(D2842,'REGIÕES DE SAÚDE E SEUS MUNICÍP'!$C$4:$C$5569,1,0)</f>
        <v>Caruaru</v>
      </c>
      <c r="K2842">
        <f t="shared" si="177"/>
        <v>1</v>
      </c>
      <c r="L2842" t="str">
        <f t="shared" si="178"/>
        <v>diferente</v>
      </c>
      <c r="M2842" t="str">
        <f t="shared" si="179"/>
        <v>diferente</v>
      </c>
    </row>
    <row r="2843" spans="1:13" x14ac:dyDescent="0.25">
      <c r="A2843">
        <v>260510</v>
      </c>
      <c r="B2843" t="s">
        <v>3349</v>
      </c>
      <c r="C2843">
        <v>26002</v>
      </c>
      <c r="D2843" t="s">
        <v>1223</v>
      </c>
      <c r="E2843" t="s">
        <v>9837</v>
      </c>
      <c r="F2843" t="str">
        <f>VLOOKUP(A2843,'REGIÕES DE SAÚDE E SEUS MUNICÍP'!$A$4:$C$5569,3,0)</f>
        <v>Arcoverde</v>
      </c>
      <c r="G2843" t="str">
        <f>VLOOKUP(H2843,'REGIÕES DE SAÚDE E SEUS MUNICÍP'!$A$4:$D$5569,4,0)</f>
        <v>Custódia</v>
      </c>
      <c r="H2843">
        <f>VLOOKUP(A2843,'REGIÕES DE SAÚDE E SEUS MUNICÍP'!$A$4:$A$5569,1,0)</f>
        <v>260510</v>
      </c>
      <c r="I2843" t="str">
        <f t="shared" si="176"/>
        <v>Mesmo município</v>
      </c>
      <c r="J2843" t="str">
        <f>VLOOKUP(D2843,'REGIÕES DE SAÚDE E SEUS MUNICÍP'!$C$4:$C$5569,1,0)</f>
        <v>Arcoverde</v>
      </c>
      <c r="K2843">
        <f t="shared" si="177"/>
        <v>1</v>
      </c>
      <c r="L2843" t="str">
        <f t="shared" si="178"/>
        <v>diferente</v>
      </c>
      <c r="M2843" t="str">
        <f t="shared" si="179"/>
        <v>diferente</v>
      </c>
    </row>
    <row r="2844" spans="1:13" x14ac:dyDescent="0.25">
      <c r="A2844">
        <v>260515</v>
      </c>
      <c r="B2844" t="s">
        <v>3349</v>
      </c>
      <c r="C2844">
        <v>26009</v>
      </c>
      <c r="D2844" t="s">
        <v>4460</v>
      </c>
      <c r="E2844" t="s">
        <v>2105</v>
      </c>
      <c r="F2844" t="str">
        <f>VLOOKUP(A2844,'REGIÕES DE SAÚDE E SEUS MUNICÍP'!$A$4:$C$5569,3,0)</f>
        <v>Petrolina</v>
      </c>
      <c r="G2844" t="str">
        <f>VLOOKUP(H2844,'REGIÕES DE SAÚDE E SEUS MUNICÍP'!$A$4:$D$5569,4,0)</f>
        <v>Dormentes</v>
      </c>
      <c r="H2844">
        <f>VLOOKUP(A2844,'REGIÕES DE SAÚDE E SEUS MUNICÍP'!$A$4:$A$5569,1,0)</f>
        <v>260515</v>
      </c>
      <c r="I2844" t="str">
        <f t="shared" si="176"/>
        <v>Mesmo município</v>
      </c>
      <c r="J2844" t="str">
        <f>VLOOKUP(D2844,'REGIÕES DE SAÚDE E SEUS MUNICÍP'!$C$4:$C$5569,1,0)</f>
        <v>Petrolina</v>
      </c>
      <c r="K2844">
        <f t="shared" si="177"/>
        <v>1</v>
      </c>
      <c r="L2844" t="str">
        <f>IF(D2844=D2845,IF(F2844=F2845,"Regiões semelhantes","Nova composição"),"diferente")</f>
        <v>diferente</v>
      </c>
      <c r="M2844" t="str">
        <f t="shared" si="179"/>
        <v>diferente</v>
      </c>
    </row>
    <row r="2845" spans="1:13" x14ac:dyDescent="0.25">
      <c r="A2845">
        <v>260520</v>
      </c>
      <c r="B2845" t="s">
        <v>3349</v>
      </c>
      <c r="C2845">
        <v>26008</v>
      </c>
      <c r="D2845" t="s">
        <v>9786</v>
      </c>
      <c r="E2845" t="s">
        <v>488</v>
      </c>
      <c r="F2845" t="str">
        <f>VLOOKUP(A2845,'REGIÕES DE SAÚDE E SEUS MUNICÍP'!$A$4:$C$5569,3,0)</f>
        <v>Palmares</v>
      </c>
      <c r="G2845" t="str">
        <f>VLOOKUP(H2845,'REGIÕES DE SAÚDE E SEUS MUNICÍP'!$A$4:$D$5569,4,0)</f>
        <v>Escada</v>
      </c>
      <c r="H2845">
        <f>VLOOKUP(A2845,'REGIÕES DE SAÚDE E SEUS MUNICÍP'!$A$4:$A$5569,1,0)</f>
        <v>260520</v>
      </c>
      <c r="I2845" t="str">
        <f t="shared" si="176"/>
        <v>Mesmo município</v>
      </c>
      <c r="J2845" t="str">
        <f>VLOOKUP(D2845,'REGIÕES DE SAÚDE E SEUS MUNICÍP'!$C$4:$C$5569,1,0)</f>
        <v>Palmares</v>
      </c>
      <c r="K2845">
        <f t="shared" si="177"/>
        <v>1</v>
      </c>
      <c r="L2845" t="str">
        <f t="shared" si="178"/>
        <v>diferente</v>
      </c>
      <c r="M2845" t="str">
        <f>IF(F2845=F2844,"igual","diferente")</f>
        <v>diferente</v>
      </c>
    </row>
    <row r="2846" spans="1:13" x14ac:dyDescent="0.25">
      <c r="A2846">
        <v>260530</v>
      </c>
      <c r="B2846" t="s">
        <v>3349</v>
      </c>
      <c r="C2846">
        <v>26007</v>
      </c>
      <c r="D2846" t="s">
        <v>5072</v>
      </c>
      <c r="E2846" t="s">
        <v>6122</v>
      </c>
      <c r="F2846" t="str">
        <f>VLOOKUP(A2846,'REGIÕES DE SAÚDE E SEUS MUNICÍP'!$A$4:$C$5569,3,0)</f>
        <v>Ouricuri</v>
      </c>
      <c r="G2846" t="str">
        <f>VLOOKUP(H2846,'REGIÕES DE SAÚDE E SEUS MUNICÍP'!$A$4:$D$5569,4,0)</f>
        <v>Exu</v>
      </c>
      <c r="H2846">
        <f>VLOOKUP(A2846,'REGIÕES DE SAÚDE E SEUS MUNICÍP'!$A$4:$A$5569,1,0)</f>
        <v>260530</v>
      </c>
      <c r="I2846" t="str">
        <f t="shared" si="176"/>
        <v>Mesmo município</v>
      </c>
      <c r="J2846" t="str">
        <f>VLOOKUP(D2846,'REGIÕES DE SAÚDE E SEUS MUNICÍP'!$C$4:$C$5569,1,0)</f>
        <v>Ouricuri</v>
      </c>
      <c r="K2846">
        <f t="shared" si="177"/>
        <v>1</v>
      </c>
      <c r="L2846" t="str">
        <f t="shared" si="178"/>
        <v>diferente</v>
      </c>
      <c r="M2846" t="str">
        <f t="shared" si="179"/>
        <v>diferente</v>
      </c>
    </row>
    <row r="2847" spans="1:13" x14ac:dyDescent="0.25">
      <c r="A2847">
        <v>260540</v>
      </c>
      <c r="B2847" t="s">
        <v>3349</v>
      </c>
      <c r="C2847">
        <v>26006</v>
      </c>
      <c r="D2847" t="s">
        <v>2594</v>
      </c>
      <c r="E2847" t="s">
        <v>2939</v>
      </c>
      <c r="F2847" t="str">
        <f>VLOOKUP(A2847,'REGIÕES DE SAÚDE E SEUS MUNICÍP'!$A$4:$C$5569,3,0)</f>
        <v>Limoeiro</v>
      </c>
      <c r="G2847" t="str">
        <f>VLOOKUP(H2847,'REGIÕES DE SAÚDE E SEUS MUNICÍP'!$A$4:$D$5569,4,0)</f>
        <v>Feira Nova</v>
      </c>
      <c r="H2847">
        <f>VLOOKUP(A2847,'REGIÕES DE SAÚDE E SEUS MUNICÍP'!$A$4:$A$5569,1,0)</f>
        <v>260540</v>
      </c>
      <c r="I2847" t="str">
        <f t="shared" si="176"/>
        <v>Mesmo município</v>
      </c>
      <c r="J2847" t="str">
        <f>VLOOKUP(D2847,'REGIÕES DE SAÚDE E SEUS MUNICÍP'!$C$4:$C$5569,1,0)</f>
        <v>Limoeiro</v>
      </c>
      <c r="K2847">
        <f t="shared" si="177"/>
        <v>1</v>
      </c>
      <c r="L2847" t="str">
        <f t="shared" si="178"/>
        <v>diferente</v>
      </c>
      <c r="M2847" t="str">
        <f t="shared" si="179"/>
        <v>diferente</v>
      </c>
    </row>
    <row r="2848" spans="1:13" x14ac:dyDescent="0.25">
      <c r="A2848">
        <v>260545</v>
      </c>
      <c r="B2848" t="s">
        <v>3349</v>
      </c>
      <c r="C2848">
        <v>26010</v>
      </c>
      <c r="D2848" t="s">
        <v>1883</v>
      </c>
      <c r="E2848" t="s">
        <v>10335</v>
      </c>
      <c r="F2848" t="str">
        <f>VLOOKUP(A2848,'REGIÕES DE SAÚDE E SEUS MUNICÍP'!$A$4:$C$5569,3,0)</f>
        <v>Recife</v>
      </c>
      <c r="G2848" t="str">
        <f>VLOOKUP(H2848,'REGIÕES DE SAÚDE E SEUS MUNICÍP'!$A$4:$D$5569,4,0)</f>
        <v>Fernando de Noronha</v>
      </c>
      <c r="H2848">
        <f>VLOOKUP(A2848,'REGIÕES DE SAÚDE E SEUS MUNICÍP'!$A$4:$A$5569,1,0)</f>
        <v>260545</v>
      </c>
      <c r="I2848" t="str">
        <f t="shared" si="176"/>
        <v>Mesmo município</v>
      </c>
      <c r="J2848" t="str">
        <f>VLOOKUP(D2848,'REGIÕES DE SAÚDE E SEUS MUNICÍP'!$C$4:$C$5569,1,0)</f>
        <v>Recife</v>
      </c>
      <c r="K2848">
        <f t="shared" si="177"/>
        <v>1</v>
      </c>
      <c r="L2848" t="str">
        <f t="shared" si="178"/>
        <v>diferente</v>
      </c>
      <c r="M2848" t="str">
        <f t="shared" si="179"/>
        <v>diferente</v>
      </c>
    </row>
    <row r="2849" spans="1:13" x14ac:dyDescent="0.25">
      <c r="A2849">
        <v>260550</v>
      </c>
      <c r="B2849" t="s">
        <v>3349</v>
      </c>
      <c r="C2849">
        <v>26005</v>
      </c>
      <c r="D2849" t="s">
        <v>4817</v>
      </c>
      <c r="E2849" t="s">
        <v>7717</v>
      </c>
      <c r="F2849" t="str">
        <f>VLOOKUP(A2849,'REGIÕES DE SAÚDE E SEUS MUNICÍP'!$A$4:$C$5569,3,0)</f>
        <v>Goiana</v>
      </c>
      <c r="G2849" t="str">
        <f>VLOOKUP(H2849,'REGIÕES DE SAÚDE E SEUS MUNICÍP'!$A$4:$D$5569,4,0)</f>
        <v>Ferreiros</v>
      </c>
      <c r="H2849">
        <f>VLOOKUP(A2849,'REGIÕES DE SAÚDE E SEUS MUNICÍP'!$A$4:$A$5569,1,0)</f>
        <v>260550</v>
      </c>
      <c r="I2849" t="str">
        <f t="shared" si="176"/>
        <v>Mesmo município</v>
      </c>
      <c r="J2849" t="str">
        <f>VLOOKUP(D2849,'REGIÕES DE SAÚDE E SEUS MUNICÍP'!$C$4:$C$5569,1,0)</f>
        <v>Goiana</v>
      </c>
      <c r="K2849">
        <f t="shared" si="177"/>
        <v>1</v>
      </c>
      <c r="L2849" t="str">
        <f t="shared" si="178"/>
        <v>diferente</v>
      </c>
      <c r="M2849" t="str">
        <f t="shared" si="179"/>
        <v>diferente</v>
      </c>
    </row>
    <row r="2850" spans="1:13" x14ac:dyDescent="0.25">
      <c r="A2850">
        <v>260560</v>
      </c>
      <c r="B2850" t="s">
        <v>3349</v>
      </c>
      <c r="C2850">
        <v>26012</v>
      </c>
      <c r="D2850" t="s">
        <v>5538</v>
      </c>
      <c r="E2850" t="s">
        <v>4865</v>
      </c>
      <c r="F2850" t="str">
        <f>VLOOKUP(A2850,'REGIÕES DE SAÚDE E SEUS MUNICÍP'!$A$4:$C$5569,3,0)</f>
        <v>Serra Talhada</v>
      </c>
      <c r="G2850" t="str">
        <f>VLOOKUP(H2850,'REGIÕES DE SAÚDE E SEUS MUNICÍP'!$A$4:$D$5569,4,0)</f>
        <v>Flores</v>
      </c>
      <c r="H2850">
        <f>VLOOKUP(A2850,'REGIÕES DE SAÚDE E SEUS MUNICÍP'!$A$4:$A$5569,1,0)</f>
        <v>260560</v>
      </c>
      <c r="I2850" t="str">
        <f t="shared" si="176"/>
        <v>Mesmo município</v>
      </c>
      <c r="J2850" t="str">
        <f>VLOOKUP(D2850,'REGIÕES DE SAÚDE E SEUS MUNICÍP'!$C$4:$C$5569,1,0)</f>
        <v>Serra Talhada</v>
      </c>
      <c r="K2850">
        <f t="shared" si="177"/>
        <v>1</v>
      </c>
      <c r="L2850" t="str">
        <f t="shared" si="178"/>
        <v>Regiões semelhantes</v>
      </c>
      <c r="M2850" t="str">
        <f t="shared" si="179"/>
        <v>diferente</v>
      </c>
    </row>
    <row r="2851" spans="1:13" x14ac:dyDescent="0.25">
      <c r="A2851">
        <v>260570</v>
      </c>
      <c r="B2851" t="s">
        <v>3349</v>
      </c>
      <c r="C2851">
        <v>26012</v>
      </c>
      <c r="D2851" t="s">
        <v>5538</v>
      </c>
      <c r="E2851" t="s">
        <v>3299</v>
      </c>
      <c r="F2851" t="str">
        <f>VLOOKUP(A2851,'REGIÕES DE SAÚDE E SEUS MUNICÍP'!$A$4:$C$5569,3,0)</f>
        <v>Serra Talhada</v>
      </c>
      <c r="G2851" t="str">
        <f>VLOOKUP(H2851,'REGIÕES DE SAÚDE E SEUS MUNICÍP'!$A$4:$D$5569,4,0)</f>
        <v>Floresta</v>
      </c>
      <c r="H2851">
        <f>VLOOKUP(A2851,'REGIÕES DE SAÚDE E SEUS MUNICÍP'!$A$4:$A$5569,1,0)</f>
        <v>260570</v>
      </c>
      <c r="I2851" t="str">
        <f t="shared" si="176"/>
        <v>Mesmo município</v>
      </c>
      <c r="J2851" t="str">
        <f>VLOOKUP(D2851,'REGIÕES DE SAÚDE E SEUS MUNICÍP'!$C$4:$C$5569,1,0)</f>
        <v>Serra Talhada</v>
      </c>
      <c r="K2851">
        <f t="shared" si="177"/>
        <v>1</v>
      </c>
      <c r="L2851" t="str">
        <f t="shared" si="178"/>
        <v>diferente</v>
      </c>
      <c r="M2851" t="str">
        <f t="shared" si="179"/>
        <v>igual</v>
      </c>
    </row>
    <row r="2852" spans="1:13" x14ac:dyDescent="0.25">
      <c r="A2852">
        <v>260580</v>
      </c>
      <c r="B2852" t="s">
        <v>3349</v>
      </c>
      <c r="C2852">
        <v>26003</v>
      </c>
      <c r="D2852" t="s">
        <v>3356</v>
      </c>
      <c r="E2852" t="s">
        <v>9672</v>
      </c>
      <c r="F2852" t="str">
        <f>VLOOKUP(A2852,'REGIÕES DE SAÚDE E SEUS MUNICÍP'!$A$4:$C$5569,3,0)</f>
        <v>Caruaru</v>
      </c>
      <c r="G2852" t="str">
        <f>VLOOKUP(H2852,'REGIÕES DE SAÚDE E SEUS MUNICÍP'!$A$4:$D$5569,4,0)</f>
        <v>Frei Miguelinho</v>
      </c>
      <c r="H2852">
        <f>VLOOKUP(A2852,'REGIÕES DE SAÚDE E SEUS MUNICÍP'!$A$4:$A$5569,1,0)</f>
        <v>260580</v>
      </c>
      <c r="I2852" t="str">
        <f t="shared" si="176"/>
        <v>Mesmo município</v>
      </c>
      <c r="J2852" t="str">
        <f>VLOOKUP(D2852,'REGIÕES DE SAÚDE E SEUS MUNICÍP'!$C$4:$C$5569,1,0)</f>
        <v>Caruaru</v>
      </c>
      <c r="K2852">
        <f t="shared" si="177"/>
        <v>1</v>
      </c>
      <c r="L2852" t="str">
        <f t="shared" si="178"/>
        <v>diferente</v>
      </c>
      <c r="M2852" t="str">
        <f t="shared" si="179"/>
        <v>diferente</v>
      </c>
    </row>
    <row r="2853" spans="1:13" x14ac:dyDescent="0.25">
      <c r="A2853">
        <v>260590</v>
      </c>
      <c r="B2853" t="s">
        <v>3349</v>
      </c>
      <c r="C2853">
        <v>26008</v>
      </c>
      <c r="D2853" t="s">
        <v>9786</v>
      </c>
      <c r="E2853" t="s">
        <v>1375</v>
      </c>
      <c r="F2853" t="str">
        <f>VLOOKUP(A2853,'REGIÕES DE SAÚDE E SEUS MUNICÍP'!$A$4:$C$5569,3,0)</f>
        <v>Palmares</v>
      </c>
      <c r="G2853" t="str">
        <f>VLOOKUP(H2853,'REGIÕES DE SAÚDE E SEUS MUNICÍP'!$A$4:$D$5569,4,0)</f>
        <v>Gameleira</v>
      </c>
      <c r="H2853">
        <f>VLOOKUP(A2853,'REGIÕES DE SAÚDE E SEUS MUNICÍP'!$A$4:$A$5569,1,0)</f>
        <v>260590</v>
      </c>
      <c r="I2853" t="str">
        <f t="shared" si="176"/>
        <v>Mesmo município</v>
      </c>
      <c r="J2853" t="str">
        <f>VLOOKUP(D2853,'REGIÕES DE SAÚDE E SEUS MUNICÍP'!$C$4:$C$5569,1,0)</f>
        <v>Palmares</v>
      </c>
      <c r="K2853">
        <f t="shared" si="177"/>
        <v>1</v>
      </c>
      <c r="L2853" t="str">
        <f t="shared" si="178"/>
        <v>diferente</v>
      </c>
      <c r="M2853" t="str">
        <f t="shared" si="179"/>
        <v>diferente</v>
      </c>
    </row>
    <row r="2854" spans="1:13" x14ac:dyDescent="0.25">
      <c r="A2854">
        <v>260600</v>
      </c>
      <c r="B2854" t="s">
        <v>3349</v>
      </c>
      <c r="C2854">
        <v>26004</v>
      </c>
      <c r="D2854" t="s">
        <v>6507</v>
      </c>
      <c r="E2854" t="s">
        <v>6507</v>
      </c>
      <c r="F2854" t="str">
        <f>VLOOKUP(A2854,'REGIÕES DE SAÚDE E SEUS MUNICÍP'!$A$4:$C$5569,3,0)</f>
        <v>Garanhuns</v>
      </c>
      <c r="G2854" t="str">
        <f>VLOOKUP(H2854,'REGIÕES DE SAÚDE E SEUS MUNICÍP'!$A$4:$D$5569,4,0)</f>
        <v>Garanhuns</v>
      </c>
      <c r="H2854">
        <f>VLOOKUP(A2854,'REGIÕES DE SAÚDE E SEUS MUNICÍP'!$A$4:$A$5569,1,0)</f>
        <v>260600</v>
      </c>
      <c r="I2854" t="str">
        <f t="shared" si="176"/>
        <v>Mesmo município</v>
      </c>
      <c r="J2854" t="str">
        <f>VLOOKUP(D2854,'REGIÕES DE SAÚDE E SEUS MUNICÍP'!$C$4:$C$5569,1,0)</f>
        <v>Garanhuns</v>
      </c>
      <c r="K2854">
        <f t="shared" si="177"/>
        <v>1</v>
      </c>
      <c r="L2854" t="str">
        <f t="shared" si="178"/>
        <v>diferente</v>
      </c>
      <c r="M2854" t="str">
        <f t="shared" si="179"/>
        <v>diferente</v>
      </c>
    </row>
    <row r="2855" spans="1:13" x14ac:dyDescent="0.25">
      <c r="A2855">
        <v>260610</v>
      </c>
      <c r="B2855" t="s">
        <v>3349</v>
      </c>
      <c r="C2855">
        <v>26010</v>
      </c>
      <c r="D2855" t="s">
        <v>1883</v>
      </c>
      <c r="E2855" t="s">
        <v>9496</v>
      </c>
      <c r="F2855" t="str">
        <f>VLOOKUP(A2855,'REGIÕES DE SAÚDE E SEUS MUNICÍP'!$A$4:$C$5569,3,0)</f>
        <v>Recife</v>
      </c>
      <c r="G2855" t="str">
        <f>VLOOKUP(H2855,'REGIÕES DE SAÚDE E SEUS MUNICÍP'!$A$4:$D$5569,4,0)</f>
        <v>Glória do Goitá</v>
      </c>
      <c r="H2855">
        <f>VLOOKUP(A2855,'REGIÕES DE SAÚDE E SEUS MUNICÍP'!$A$4:$A$5569,1,0)</f>
        <v>260610</v>
      </c>
      <c r="I2855" t="str">
        <f t="shared" si="176"/>
        <v>Mesmo município</v>
      </c>
      <c r="J2855" t="str">
        <f>VLOOKUP(D2855,'REGIÕES DE SAÚDE E SEUS MUNICÍP'!$C$4:$C$5569,1,0)</f>
        <v>Recife</v>
      </c>
      <c r="K2855">
        <f t="shared" si="177"/>
        <v>1</v>
      </c>
      <c r="L2855" t="str">
        <f t="shared" si="178"/>
        <v>diferente</v>
      </c>
      <c r="M2855" t="str">
        <f t="shared" si="179"/>
        <v>diferente</v>
      </c>
    </row>
    <row r="2856" spans="1:13" x14ac:dyDescent="0.25">
      <c r="A2856">
        <v>260620</v>
      </c>
      <c r="B2856" t="s">
        <v>3349</v>
      </c>
      <c r="C2856">
        <v>26005</v>
      </c>
      <c r="D2856" t="s">
        <v>4817</v>
      </c>
      <c r="E2856" t="s">
        <v>4817</v>
      </c>
      <c r="F2856" t="str">
        <f>VLOOKUP(A2856,'REGIÕES DE SAÚDE E SEUS MUNICÍP'!$A$4:$C$5569,3,0)</f>
        <v>Goiana</v>
      </c>
      <c r="G2856" t="str">
        <f>VLOOKUP(H2856,'REGIÕES DE SAÚDE E SEUS MUNICÍP'!$A$4:$D$5569,4,0)</f>
        <v>Goiana</v>
      </c>
      <c r="H2856">
        <f>VLOOKUP(A2856,'REGIÕES DE SAÚDE E SEUS MUNICÍP'!$A$4:$A$5569,1,0)</f>
        <v>260620</v>
      </c>
      <c r="I2856" t="str">
        <f t="shared" si="176"/>
        <v>Mesmo município</v>
      </c>
      <c r="J2856" t="str">
        <f>VLOOKUP(D2856,'REGIÕES DE SAÚDE E SEUS MUNICÍP'!$C$4:$C$5569,1,0)</f>
        <v>Goiana</v>
      </c>
      <c r="K2856">
        <f t="shared" si="177"/>
        <v>1</v>
      </c>
      <c r="L2856" t="str">
        <f t="shared" si="178"/>
        <v>diferente</v>
      </c>
      <c r="M2856" t="str">
        <f t="shared" si="179"/>
        <v>diferente</v>
      </c>
    </row>
    <row r="2857" spans="1:13" x14ac:dyDescent="0.25">
      <c r="A2857">
        <v>260630</v>
      </c>
      <c r="B2857" t="s">
        <v>3349</v>
      </c>
      <c r="C2857">
        <v>26007</v>
      </c>
      <c r="D2857" t="s">
        <v>5072</v>
      </c>
      <c r="E2857" t="s">
        <v>9984</v>
      </c>
      <c r="F2857" t="str">
        <f>VLOOKUP(A2857,'REGIÕES DE SAÚDE E SEUS MUNICÍP'!$A$4:$C$5569,3,0)</f>
        <v>Ouricuri</v>
      </c>
      <c r="G2857" t="str">
        <f>VLOOKUP(H2857,'REGIÕES DE SAÚDE E SEUS MUNICÍP'!$A$4:$D$5569,4,0)</f>
        <v>Granito</v>
      </c>
      <c r="H2857">
        <f>VLOOKUP(A2857,'REGIÕES DE SAÚDE E SEUS MUNICÍP'!$A$4:$A$5569,1,0)</f>
        <v>260630</v>
      </c>
      <c r="I2857" t="str">
        <f t="shared" si="176"/>
        <v>Mesmo município</v>
      </c>
      <c r="J2857" t="str">
        <f>VLOOKUP(D2857,'REGIÕES DE SAÚDE E SEUS MUNICÍP'!$C$4:$C$5569,1,0)</f>
        <v>Ouricuri</v>
      </c>
      <c r="K2857">
        <f t="shared" si="177"/>
        <v>1</v>
      </c>
      <c r="L2857" t="str">
        <f t="shared" si="178"/>
        <v>diferente</v>
      </c>
      <c r="M2857" t="str">
        <f t="shared" si="179"/>
        <v>diferente</v>
      </c>
    </row>
    <row r="2858" spans="1:13" x14ac:dyDescent="0.25">
      <c r="A2858">
        <v>260640</v>
      </c>
      <c r="B2858" t="s">
        <v>3349</v>
      </c>
      <c r="C2858">
        <v>26003</v>
      </c>
      <c r="D2858" t="s">
        <v>3356</v>
      </c>
      <c r="E2858" t="s">
        <v>461</v>
      </c>
      <c r="F2858" t="str">
        <f>VLOOKUP(A2858,'REGIÕES DE SAÚDE E SEUS MUNICÍP'!$A$4:$C$5569,3,0)</f>
        <v>Caruaru</v>
      </c>
      <c r="G2858" t="str">
        <f>VLOOKUP(H2858,'REGIÕES DE SAÚDE E SEUS MUNICÍP'!$A$4:$D$5569,4,0)</f>
        <v>Gravatá</v>
      </c>
      <c r="H2858">
        <f>VLOOKUP(A2858,'REGIÕES DE SAÚDE E SEUS MUNICÍP'!$A$4:$A$5569,1,0)</f>
        <v>260640</v>
      </c>
      <c r="I2858" t="str">
        <f t="shared" si="176"/>
        <v>Mesmo município</v>
      </c>
      <c r="J2858" t="str">
        <f>VLOOKUP(D2858,'REGIÕES DE SAÚDE E SEUS MUNICÍP'!$C$4:$C$5569,1,0)</f>
        <v>Caruaru</v>
      </c>
      <c r="K2858">
        <f t="shared" si="177"/>
        <v>1</v>
      </c>
      <c r="L2858" t="str">
        <f t="shared" si="178"/>
        <v>diferente</v>
      </c>
      <c r="M2858" t="str">
        <f t="shared" si="179"/>
        <v>diferente</v>
      </c>
    </row>
    <row r="2859" spans="1:13" x14ac:dyDescent="0.25">
      <c r="A2859">
        <v>260650</v>
      </c>
      <c r="B2859" t="s">
        <v>3349</v>
      </c>
      <c r="C2859">
        <v>26004</v>
      </c>
      <c r="D2859" t="s">
        <v>6507</v>
      </c>
      <c r="E2859" t="s">
        <v>3474</v>
      </c>
      <c r="F2859" t="str">
        <f>VLOOKUP(A2859,'REGIÕES DE SAÚDE E SEUS MUNICÍP'!$A$4:$C$5569,3,0)</f>
        <v>Garanhuns</v>
      </c>
      <c r="G2859" t="str">
        <f>VLOOKUP(H2859,'REGIÕES DE SAÚDE E SEUS MUNICÍP'!$A$4:$D$5569,4,0)</f>
        <v>Iati</v>
      </c>
      <c r="H2859">
        <f>VLOOKUP(A2859,'REGIÕES DE SAÚDE E SEUS MUNICÍP'!$A$4:$A$5569,1,0)</f>
        <v>260650</v>
      </c>
      <c r="I2859" t="str">
        <f t="shared" si="176"/>
        <v>Mesmo município</v>
      </c>
      <c r="J2859" t="str">
        <f>VLOOKUP(D2859,'REGIÕES DE SAÚDE E SEUS MUNICÍP'!$C$4:$C$5569,1,0)</f>
        <v>Garanhuns</v>
      </c>
      <c r="K2859">
        <f t="shared" si="177"/>
        <v>1</v>
      </c>
      <c r="L2859" t="str">
        <f t="shared" si="178"/>
        <v>diferente</v>
      </c>
      <c r="M2859" t="str">
        <f t="shared" si="179"/>
        <v>diferente</v>
      </c>
    </row>
    <row r="2860" spans="1:13" x14ac:dyDescent="0.25">
      <c r="A2860">
        <v>260660</v>
      </c>
      <c r="B2860" t="s">
        <v>3349</v>
      </c>
      <c r="C2860">
        <v>26002</v>
      </c>
      <c r="D2860" t="s">
        <v>1223</v>
      </c>
      <c r="E2860" t="s">
        <v>3497</v>
      </c>
      <c r="F2860" t="str">
        <f>VLOOKUP(A2860,'REGIÕES DE SAÚDE E SEUS MUNICÍP'!$A$4:$C$5569,3,0)</f>
        <v>Arcoverde</v>
      </c>
      <c r="G2860" t="str">
        <f>VLOOKUP(H2860,'REGIÕES DE SAÚDE E SEUS MUNICÍP'!$A$4:$D$5569,4,0)</f>
        <v>Ibimirim</v>
      </c>
      <c r="H2860">
        <f>VLOOKUP(A2860,'REGIÕES DE SAÚDE E SEUS MUNICÍP'!$A$4:$A$5569,1,0)</f>
        <v>260660</v>
      </c>
      <c r="I2860" t="str">
        <f t="shared" si="176"/>
        <v>Mesmo município</v>
      </c>
      <c r="J2860" t="str">
        <f>VLOOKUP(D2860,'REGIÕES DE SAÚDE E SEUS MUNICÍP'!$C$4:$C$5569,1,0)</f>
        <v>Arcoverde</v>
      </c>
      <c r="K2860">
        <f t="shared" si="177"/>
        <v>1</v>
      </c>
      <c r="L2860" t="str">
        <f t="shared" si="178"/>
        <v>diferente</v>
      </c>
      <c r="M2860" t="str">
        <f t="shared" si="179"/>
        <v>diferente</v>
      </c>
    </row>
    <row r="2861" spans="1:13" x14ac:dyDescent="0.25">
      <c r="A2861">
        <v>260670</v>
      </c>
      <c r="B2861" t="s">
        <v>3349</v>
      </c>
      <c r="C2861">
        <v>26003</v>
      </c>
      <c r="D2861" t="s">
        <v>3356</v>
      </c>
      <c r="E2861" t="s">
        <v>11081</v>
      </c>
      <c r="F2861" t="str">
        <f>VLOOKUP(A2861,'REGIÕES DE SAÚDE E SEUS MUNICÍP'!$A$4:$C$5569,3,0)</f>
        <v>Caruaru</v>
      </c>
      <c r="G2861" t="str">
        <f>VLOOKUP(H2861,'REGIÕES DE SAÚDE E SEUS MUNICÍP'!$A$4:$D$5569,4,0)</f>
        <v>Ibirajuba</v>
      </c>
      <c r="H2861">
        <f>VLOOKUP(A2861,'REGIÕES DE SAÚDE E SEUS MUNICÍP'!$A$4:$A$5569,1,0)</f>
        <v>260670</v>
      </c>
      <c r="I2861" t="str">
        <f t="shared" si="176"/>
        <v>Mesmo município</v>
      </c>
      <c r="J2861" t="str">
        <f>VLOOKUP(D2861,'REGIÕES DE SAÚDE E SEUS MUNICÍP'!$C$4:$C$5569,1,0)</f>
        <v>Caruaru</v>
      </c>
      <c r="K2861">
        <f t="shared" si="177"/>
        <v>1</v>
      </c>
      <c r="L2861" t="str">
        <f t="shared" si="178"/>
        <v>diferente</v>
      </c>
      <c r="M2861" t="str">
        <f t="shared" si="179"/>
        <v>diferente</v>
      </c>
    </row>
    <row r="2862" spans="1:13" x14ac:dyDescent="0.25">
      <c r="A2862">
        <v>260680</v>
      </c>
      <c r="B2862" t="s">
        <v>3349</v>
      </c>
      <c r="C2862">
        <v>26010</v>
      </c>
      <c r="D2862" t="s">
        <v>1883</v>
      </c>
      <c r="E2862" t="s">
        <v>5714</v>
      </c>
      <c r="F2862" t="str">
        <f>VLOOKUP(A2862,'REGIÕES DE SAÚDE E SEUS MUNICÍP'!$A$4:$C$5569,3,0)</f>
        <v>Recife</v>
      </c>
      <c r="G2862" t="str">
        <f>VLOOKUP(H2862,'REGIÕES DE SAÚDE E SEUS MUNICÍP'!$A$4:$D$5569,4,0)</f>
        <v>Igarassu</v>
      </c>
      <c r="H2862">
        <f>VLOOKUP(A2862,'REGIÕES DE SAÚDE E SEUS MUNICÍP'!$A$4:$A$5569,1,0)</f>
        <v>260680</v>
      </c>
      <c r="I2862" t="str">
        <f t="shared" si="176"/>
        <v>Mesmo município</v>
      </c>
      <c r="J2862" t="str">
        <f>VLOOKUP(D2862,'REGIÕES DE SAÚDE E SEUS MUNICÍP'!$C$4:$C$5569,1,0)</f>
        <v>Recife</v>
      </c>
      <c r="K2862">
        <f t="shared" si="177"/>
        <v>1</v>
      </c>
      <c r="L2862" t="str">
        <f t="shared" si="178"/>
        <v>diferente</v>
      </c>
      <c r="M2862" t="str">
        <f t="shared" si="179"/>
        <v>diferente</v>
      </c>
    </row>
    <row r="2863" spans="1:13" x14ac:dyDescent="0.25">
      <c r="A2863">
        <v>260690</v>
      </c>
      <c r="B2863" t="s">
        <v>3349</v>
      </c>
      <c r="C2863">
        <v>26001</v>
      </c>
      <c r="D2863" t="s">
        <v>1144</v>
      </c>
      <c r="E2863" t="s">
        <v>3241</v>
      </c>
      <c r="F2863" t="str">
        <f>VLOOKUP(A2863,'REGIÕES DE SAÚDE E SEUS MUNICÍP'!$A$4:$C$5569,3,0)</f>
        <v>Afogados da Ingazeira</v>
      </c>
      <c r="G2863" t="str">
        <f>VLOOKUP(H2863,'REGIÕES DE SAÚDE E SEUS MUNICÍP'!$A$4:$D$5569,4,0)</f>
        <v>Iguaraci</v>
      </c>
      <c r="H2863">
        <f>VLOOKUP(A2863,'REGIÕES DE SAÚDE E SEUS MUNICÍP'!$A$4:$A$5569,1,0)</f>
        <v>260690</v>
      </c>
      <c r="I2863" t="str">
        <f t="shared" si="176"/>
        <v>Município diferente</v>
      </c>
      <c r="J2863" t="str">
        <f>VLOOKUP(D2863,'REGIÕES DE SAÚDE E SEUS MUNICÍP'!$C$4:$C$5569,1,0)</f>
        <v>Afogados da Ingazeira</v>
      </c>
      <c r="K2863">
        <f t="shared" si="177"/>
        <v>1</v>
      </c>
      <c r="L2863" t="str">
        <f t="shared" si="178"/>
        <v>diferente</v>
      </c>
      <c r="M2863" t="str">
        <f t="shared" si="179"/>
        <v>diferente</v>
      </c>
    </row>
    <row r="2864" spans="1:13" x14ac:dyDescent="0.25">
      <c r="A2864">
        <v>260760</v>
      </c>
      <c r="B2864" t="s">
        <v>3349</v>
      </c>
      <c r="C2864">
        <v>26010</v>
      </c>
      <c r="D2864" t="s">
        <v>1883</v>
      </c>
      <c r="E2864" t="s">
        <v>7164</v>
      </c>
      <c r="F2864" t="str">
        <f>VLOOKUP(A2864,'REGIÕES DE SAÚDE E SEUS MUNICÍP'!$A$4:$C$5569,3,0)</f>
        <v>Recife</v>
      </c>
      <c r="G2864" t="str">
        <f>VLOOKUP(H2864,'REGIÕES DE SAÚDE E SEUS MUNICÍP'!$A$4:$D$5569,4,0)</f>
        <v>Ilha de Itamaracá</v>
      </c>
      <c r="H2864">
        <f>VLOOKUP(A2864,'REGIÕES DE SAÚDE E SEUS MUNICÍP'!$A$4:$A$5569,1,0)</f>
        <v>260760</v>
      </c>
      <c r="I2864" t="str">
        <f t="shared" si="176"/>
        <v>Mesmo município</v>
      </c>
      <c r="J2864" t="str">
        <f>VLOOKUP(D2864,'REGIÕES DE SAÚDE E SEUS MUNICÍP'!$C$4:$C$5569,1,0)</f>
        <v>Recife</v>
      </c>
      <c r="K2864">
        <f t="shared" si="177"/>
        <v>1</v>
      </c>
      <c r="L2864" t="str">
        <f t="shared" si="178"/>
        <v>diferente</v>
      </c>
      <c r="M2864" t="str">
        <f t="shared" si="179"/>
        <v>diferente</v>
      </c>
    </row>
    <row r="2865" spans="1:13" x14ac:dyDescent="0.25">
      <c r="A2865">
        <v>260700</v>
      </c>
      <c r="B2865" t="s">
        <v>3349</v>
      </c>
      <c r="C2865">
        <v>26002</v>
      </c>
      <c r="D2865" t="s">
        <v>1223</v>
      </c>
      <c r="E2865" t="s">
        <v>2802</v>
      </c>
      <c r="F2865" t="str">
        <f>VLOOKUP(A2865,'REGIÕES DE SAÚDE E SEUS MUNICÍP'!$A$4:$C$5569,3,0)</f>
        <v>Arcoverde</v>
      </c>
      <c r="G2865" t="str">
        <f>VLOOKUP(H2865,'REGIÕES DE SAÚDE E SEUS MUNICÍP'!$A$4:$D$5569,4,0)</f>
        <v>Inajá</v>
      </c>
      <c r="H2865">
        <f>VLOOKUP(A2865,'REGIÕES DE SAÚDE E SEUS MUNICÍP'!$A$4:$A$5569,1,0)</f>
        <v>260700</v>
      </c>
      <c r="I2865" t="str">
        <f t="shared" si="176"/>
        <v>Mesmo município</v>
      </c>
      <c r="J2865" t="str">
        <f>VLOOKUP(D2865,'REGIÕES DE SAÚDE E SEUS MUNICÍP'!$C$4:$C$5569,1,0)</f>
        <v>Arcoverde</v>
      </c>
      <c r="K2865">
        <f t="shared" si="177"/>
        <v>1</v>
      </c>
      <c r="L2865" t="str">
        <f>IF(D2865=D2866,IF(F2865=F2866,"Regiões semelhantes","Nova composição"),"diferente")</f>
        <v>diferente</v>
      </c>
      <c r="M2865" t="str">
        <f t="shared" si="179"/>
        <v>diferente</v>
      </c>
    </row>
    <row r="2866" spans="1:13" x14ac:dyDescent="0.25">
      <c r="A2866">
        <v>260710</v>
      </c>
      <c r="B2866" t="s">
        <v>3349</v>
      </c>
      <c r="C2866">
        <v>26001</v>
      </c>
      <c r="D2866" t="s">
        <v>1144</v>
      </c>
      <c r="E2866" t="s">
        <v>4014</v>
      </c>
      <c r="F2866" t="str">
        <f>VLOOKUP(A2866,'REGIÕES DE SAÚDE E SEUS MUNICÍP'!$A$4:$C$5569,3,0)</f>
        <v>Afogados da Ingazeira</v>
      </c>
      <c r="G2866" t="str">
        <f>VLOOKUP(H2866,'REGIÕES DE SAÚDE E SEUS MUNICÍP'!$A$4:$D$5569,4,0)</f>
        <v>Ingazeira</v>
      </c>
      <c r="H2866">
        <f>VLOOKUP(A2866,'REGIÕES DE SAÚDE E SEUS MUNICÍP'!$A$4:$A$5569,1,0)</f>
        <v>260710</v>
      </c>
      <c r="I2866" t="str">
        <f t="shared" si="176"/>
        <v>Mesmo município</v>
      </c>
      <c r="J2866" t="str">
        <f>VLOOKUP(D2866,'REGIÕES DE SAÚDE E SEUS MUNICÍP'!$C$4:$C$5569,1,0)</f>
        <v>Afogados da Ingazeira</v>
      </c>
      <c r="K2866">
        <f t="shared" si="177"/>
        <v>1</v>
      </c>
      <c r="L2866" t="str">
        <f t="shared" si="178"/>
        <v>diferente</v>
      </c>
      <c r="M2866" t="str">
        <f>IF(F2866=F2865,"igual","diferente")</f>
        <v>diferente</v>
      </c>
    </row>
    <row r="2867" spans="1:13" x14ac:dyDescent="0.25">
      <c r="A2867">
        <v>260720</v>
      </c>
      <c r="B2867" t="s">
        <v>3349</v>
      </c>
      <c r="C2867">
        <v>26010</v>
      </c>
      <c r="D2867" t="s">
        <v>1883</v>
      </c>
      <c r="E2867" t="s">
        <v>13</v>
      </c>
      <c r="F2867" t="str">
        <f>VLOOKUP(A2867,'REGIÕES DE SAÚDE E SEUS MUNICÍP'!$A$4:$C$5569,3,0)</f>
        <v>Recife</v>
      </c>
      <c r="G2867" t="str">
        <f>VLOOKUP(H2867,'REGIÕES DE SAÚDE E SEUS MUNICÍP'!$A$4:$D$5569,4,0)</f>
        <v>Ipojuca</v>
      </c>
      <c r="H2867">
        <f>VLOOKUP(A2867,'REGIÕES DE SAÚDE E SEUS MUNICÍP'!$A$4:$A$5569,1,0)</f>
        <v>260720</v>
      </c>
      <c r="I2867" t="str">
        <f t="shared" si="176"/>
        <v>Mesmo município</v>
      </c>
      <c r="J2867" t="str">
        <f>VLOOKUP(D2867,'REGIÕES DE SAÚDE E SEUS MUNICÍP'!$C$4:$C$5569,1,0)</f>
        <v>Recife</v>
      </c>
      <c r="K2867">
        <f t="shared" si="177"/>
        <v>1</v>
      </c>
      <c r="L2867" t="str">
        <f t="shared" si="178"/>
        <v>diferente</v>
      </c>
      <c r="M2867" t="str">
        <f t="shared" si="179"/>
        <v>diferente</v>
      </c>
    </row>
    <row r="2868" spans="1:13" x14ac:dyDescent="0.25">
      <c r="A2868">
        <v>260730</v>
      </c>
      <c r="B2868" t="s">
        <v>3349</v>
      </c>
      <c r="C2868">
        <v>26007</v>
      </c>
      <c r="D2868" t="s">
        <v>5072</v>
      </c>
      <c r="E2868" t="s">
        <v>1662</v>
      </c>
      <c r="F2868" t="str">
        <f>VLOOKUP(A2868,'REGIÕES DE SAÚDE E SEUS MUNICÍP'!$A$4:$C$5569,3,0)</f>
        <v>Ouricuri</v>
      </c>
      <c r="G2868" t="str">
        <f>VLOOKUP(H2868,'REGIÕES DE SAÚDE E SEUS MUNICÍP'!$A$4:$D$5569,4,0)</f>
        <v>Ipubi</v>
      </c>
      <c r="H2868">
        <f>VLOOKUP(A2868,'REGIÕES DE SAÚDE E SEUS MUNICÍP'!$A$4:$A$5569,1,0)</f>
        <v>260730</v>
      </c>
      <c r="I2868" t="str">
        <f t="shared" si="176"/>
        <v>Mesmo município</v>
      </c>
      <c r="J2868" t="str">
        <f>VLOOKUP(D2868,'REGIÕES DE SAÚDE E SEUS MUNICÍP'!$C$4:$C$5569,1,0)</f>
        <v>Ouricuri</v>
      </c>
      <c r="K2868">
        <f t="shared" si="177"/>
        <v>1</v>
      </c>
      <c r="L2868" t="str">
        <f t="shared" si="178"/>
        <v>diferente</v>
      </c>
      <c r="M2868" t="str">
        <f t="shared" si="179"/>
        <v>diferente</v>
      </c>
    </row>
    <row r="2869" spans="1:13" x14ac:dyDescent="0.25">
      <c r="A2869">
        <v>260740</v>
      </c>
      <c r="B2869" t="s">
        <v>3349</v>
      </c>
      <c r="C2869">
        <v>26012</v>
      </c>
      <c r="D2869" t="s">
        <v>5538</v>
      </c>
      <c r="E2869" t="s">
        <v>2625</v>
      </c>
      <c r="F2869" t="str">
        <f>VLOOKUP(A2869,'REGIÕES DE SAÚDE E SEUS MUNICÍP'!$A$4:$C$5569,3,0)</f>
        <v>Serra Talhada</v>
      </c>
      <c r="G2869" t="str">
        <f>VLOOKUP(H2869,'REGIÕES DE SAÚDE E SEUS MUNICÍP'!$A$4:$D$5569,4,0)</f>
        <v>Itacuruba</v>
      </c>
      <c r="H2869">
        <f>VLOOKUP(A2869,'REGIÕES DE SAÚDE E SEUS MUNICÍP'!$A$4:$A$5569,1,0)</f>
        <v>260740</v>
      </c>
      <c r="I2869" t="str">
        <f t="shared" si="176"/>
        <v>Mesmo município</v>
      </c>
      <c r="J2869" t="str">
        <f>VLOOKUP(D2869,'REGIÕES DE SAÚDE E SEUS MUNICÍP'!$C$4:$C$5569,1,0)</f>
        <v>Serra Talhada</v>
      </c>
      <c r="K2869">
        <f t="shared" si="177"/>
        <v>1</v>
      </c>
      <c r="L2869" t="str">
        <f t="shared" si="178"/>
        <v>diferente</v>
      </c>
      <c r="M2869" t="str">
        <f t="shared" si="179"/>
        <v>diferente</v>
      </c>
    </row>
    <row r="2870" spans="1:13" x14ac:dyDescent="0.25">
      <c r="A2870">
        <v>260750</v>
      </c>
      <c r="B2870" t="s">
        <v>3349</v>
      </c>
      <c r="C2870">
        <v>26004</v>
      </c>
      <c r="D2870" t="s">
        <v>6507</v>
      </c>
      <c r="E2870" t="s">
        <v>6061</v>
      </c>
      <c r="F2870" t="str">
        <f>VLOOKUP(A2870,'REGIÕES DE SAÚDE E SEUS MUNICÍP'!$A$4:$C$5569,3,0)</f>
        <v>Garanhuns</v>
      </c>
      <c r="G2870" t="str">
        <f>VLOOKUP(H2870,'REGIÕES DE SAÚDE E SEUS MUNICÍP'!$A$4:$D$5569,4,0)</f>
        <v>Itaíba</v>
      </c>
      <c r="H2870">
        <f>VLOOKUP(A2870,'REGIÕES DE SAÚDE E SEUS MUNICÍP'!$A$4:$A$5569,1,0)</f>
        <v>260750</v>
      </c>
      <c r="I2870" t="str">
        <f t="shared" si="176"/>
        <v>Mesmo município</v>
      </c>
      <c r="J2870" t="str">
        <f>VLOOKUP(D2870,'REGIÕES DE SAÚDE E SEUS MUNICÍP'!$C$4:$C$5569,1,0)</f>
        <v>Garanhuns</v>
      </c>
      <c r="K2870">
        <f t="shared" si="177"/>
        <v>1</v>
      </c>
      <c r="L2870" t="str">
        <f t="shared" si="178"/>
        <v>diferente</v>
      </c>
      <c r="M2870" t="str">
        <f t="shared" si="179"/>
        <v>diferente</v>
      </c>
    </row>
    <row r="2871" spans="1:13" x14ac:dyDescent="0.25">
      <c r="A2871">
        <v>260765</v>
      </c>
      <c r="B2871" t="s">
        <v>3349</v>
      </c>
      <c r="C2871">
        <v>26005</v>
      </c>
      <c r="D2871" t="s">
        <v>4817</v>
      </c>
      <c r="E2871" t="s">
        <v>1215</v>
      </c>
      <c r="F2871" t="str">
        <f>VLOOKUP(A2871,'REGIÕES DE SAÚDE E SEUS MUNICÍP'!$A$4:$C$5569,3,0)</f>
        <v>Goiana</v>
      </c>
      <c r="G2871" t="str">
        <f>VLOOKUP(H2871,'REGIÕES DE SAÚDE E SEUS MUNICÍP'!$A$4:$D$5569,4,0)</f>
        <v>Itambé</v>
      </c>
      <c r="H2871">
        <f>VLOOKUP(A2871,'REGIÕES DE SAÚDE E SEUS MUNICÍP'!$A$4:$A$5569,1,0)</f>
        <v>260765</v>
      </c>
      <c r="I2871" t="str">
        <f t="shared" si="176"/>
        <v>Mesmo município</v>
      </c>
      <c r="J2871" t="str">
        <f>VLOOKUP(D2871,'REGIÕES DE SAÚDE E SEUS MUNICÍP'!$C$4:$C$5569,1,0)</f>
        <v>Goiana</v>
      </c>
      <c r="K2871">
        <f t="shared" si="177"/>
        <v>1</v>
      </c>
      <c r="L2871" t="str">
        <f t="shared" si="178"/>
        <v>diferente</v>
      </c>
      <c r="M2871" t="str">
        <f t="shared" si="179"/>
        <v>diferente</v>
      </c>
    </row>
    <row r="2872" spans="1:13" x14ac:dyDescent="0.25">
      <c r="A2872">
        <v>260770</v>
      </c>
      <c r="B2872" t="s">
        <v>3349</v>
      </c>
      <c r="C2872">
        <v>26001</v>
      </c>
      <c r="D2872" t="s">
        <v>1144</v>
      </c>
      <c r="E2872" t="s">
        <v>10377</v>
      </c>
      <c r="F2872" t="str">
        <f>VLOOKUP(A2872,'REGIÕES DE SAÚDE E SEUS MUNICÍP'!$A$4:$C$5569,3,0)</f>
        <v>Afogados da Ingazeira</v>
      </c>
      <c r="G2872" t="str">
        <f>VLOOKUP(H2872,'REGIÕES DE SAÚDE E SEUS MUNICÍP'!$A$4:$D$5569,4,0)</f>
        <v>Itapetim</v>
      </c>
      <c r="H2872">
        <f>VLOOKUP(A2872,'REGIÕES DE SAÚDE E SEUS MUNICÍP'!$A$4:$A$5569,1,0)</f>
        <v>260770</v>
      </c>
      <c r="I2872" t="str">
        <f t="shared" si="176"/>
        <v>Mesmo município</v>
      </c>
      <c r="J2872" t="str">
        <f>VLOOKUP(D2872,'REGIÕES DE SAÚDE E SEUS MUNICÍP'!$C$4:$C$5569,1,0)</f>
        <v>Afogados da Ingazeira</v>
      </c>
      <c r="K2872">
        <f t="shared" si="177"/>
        <v>1</v>
      </c>
      <c r="L2872" t="str">
        <f t="shared" si="178"/>
        <v>diferente</v>
      </c>
      <c r="M2872" t="str">
        <f t="shared" si="179"/>
        <v>diferente</v>
      </c>
    </row>
    <row r="2873" spans="1:13" x14ac:dyDescent="0.25">
      <c r="A2873">
        <v>260775</v>
      </c>
      <c r="B2873" t="s">
        <v>3349</v>
      </c>
      <c r="C2873">
        <v>26010</v>
      </c>
      <c r="D2873" t="s">
        <v>1883</v>
      </c>
      <c r="E2873" t="s">
        <v>3786</v>
      </c>
      <c r="F2873" t="str">
        <f>VLOOKUP(A2873,'REGIÕES DE SAÚDE E SEUS MUNICÍP'!$A$4:$C$5569,3,0)</f>
        <v>Recife</v>
      </c>
      <c r="G2873" t="str">
        <f>VLOOKUP(H2873,'REGIÕES DE SAÚDE E SEUS MUNICÍP'!$A$4:$D$5569,4,0)</f>
        <v>Itapissuma</v>
      </c>
      <c r="H2873">
        <f>VLOOKUP(A2873,'REGIÕES DE SAÚDE E SEUS MUNICÍP'!$A$4:$A$5569,1,0)</f>
        <v>260775</v>
      </c>
      <c r="I2873" t="str">
        <f t="shared" si="176"/>
        <v>Mesmo município</v>
      </c>
      <c r="J2873" t="str">
        <f>VLOOKUP(D2873,'REGIÕES DE SAÚDE E SEUS MUNICÍP'!$C$4:$C$5569,1,0)</f>
        <v>Recife</v>
      </c>
      <c r="K2873">
        <f t="shared" si="177"/>
        <v>1</v>
      </c>
      <c r="L2873" t="str">
        <f t="shared" si="178"/>
        <v>diferente</v>
      </c>
      <c r="M2873" t="str">
        <f t="shared" si="179"/>
        <v>diferente</v>
      </c>
    </row>
    <row r="2874" spans="1:13" x14ac:dyDescent="0.25">
      <c r="A2874">
        <v>260780</v>
      </c>
      <c r="B2874" t="s">
        <v>3349</v>
      </c>
      <c r="C2874">
        <v>26005</v>
      </c>
      <c r="D2874" t="s">
        <v>4817</v>
      </c>
      <c r="E2874" t="s">
        <v>4848</v>
      </c>
      <c r="F2874" t="str">
        <f>VLOOKUP(A2874,'REGIÕES DE SAÚDE E SEUS MUNICÍP'!$A$4:$C$5569,3,0)</f>
        <v>Goiana</v>
      </c>
      <c r="G2874" t="str">
        <f>VLOOKUP(H2874,'REGIÕES DE SAÚDE E SEUS MUNICÍP'!$A$4:$D$5569,4,0)</f>
        <v>Itaquitinga</v>
      </c>
      <c r="H2874">
        <f>VLOOKUP(A2874,'REGIÕES DE SAÚDE E SEUS MUNICÍP'!$A$4:$A$5569,1,0)</f>
        <v>260780</v>
      </c>
      <c r="I2874" t="str">
        <f t="shared" si="176"/>
        <v>Mesmo município</v>
      </c>
      <c r="J2874" t="str">
        <f>VLOOKUP(D2874,'REGIÕES DE SAÚDE E SEUS MUNICÍP'!$C$4:$C$5569,1,0)</f>
        <v>Goiana</v>
      </c>
      <c r="K2874">
        <f t="shared" si="177"/>
        <v>1</v>
      </c>
      <c r="L2874" t="str">
        <f t="shared" si="178"/>
        <v>diferente</v>
      </c>
      <c r="M2874" t="str">
        <f t="shared" si="179"/>
        <v>diferente</v>
      </c>
    </row>
    <row r="2875" spans="1:13" x14ac:dyDescent="0.25">
      <c r="A2875">
        <v>260790</v>
      </c>
      <c r="B2875" t="s">
        <v>3349</v>
      </c>
      <c r="C2875">
        <v>26010</v>
      </c>
      <c r="D2875" t="s">
        <v>1883</v>
      </c>
      <c r="E2875" t="s">
        <v>4883</v>
      </c>
      <c r="F2875" t="str">
        <f>VLOOKUP(A2875,'REGIÕES DE SAÚDE E SEUS MUNICÍP'!$A$4:$C$5569,3,0)</f>
        <v>Recife</v>
      </c>
      <c r="G2875" t="str">
        <f>VLOOKUP(H2875,'REGIÕES DE SAÚDE E SEUS MUNICÍP'!$A$4:$D$5569,4,0)</f>
        <v>Jaboatão dos Guararapes</v>
      </c>
      <c r="H2875">
        <f>VLOOKUP(A2875,'REGIÕES DE SAÚDE E SEUS MUNICÍP'!$A$4:$A$5569,1,0)</f>
        <v>260790</v>
      </c>
      <c r="I2875" t="str">
        <f t="shared" si="176"/>
        <v>Mesmo município</v>
      </c>
      <c r="J2875" t="str">
        <f>VLOOKUP(D2875,'REGIÕES DE SAÚDE E SEUS MUNICÍP'!$C$4:$C$5569,1,0)</f>
        <v>Recife</v>
      </c>
      <c r="K2875">
        <f t="shared" si="177"/>
        <v>1</v>
      </c>
      <c r="L2875" t="str">
        <f>IF(D2875=D2876,IF(F2875=F2876,"Regiões semelhantes","Nova composição"),"diferente")</f>
        <v>diferente</v>
      </c>
      <c r="M2875" t="str">
        <f t="shared" si="179"/>
        <v>diferente</v>
      </c>
    </row>
    <row r="2876" spans="1:13" x14ac:dyDescent="0.25">
      <c r="A2876">
        <v>260795</v>
      </c>
      <c r="B2876" t="s">
        <v>3349</v>
      </c>
      <c r="C2876">
        <v>26008</v>
      </c>
      <c r="D2876" t="s">
        <v>9786</v>
      </c>
      <c r="E2876" t="s">
        <v>1328</v>
      </c>
      <c r="F2876" t="str">
        <f>VLOOKUP(A2876,'REGIÕES DE SAÚDE E SEUS MUNICÍP'!$A$4:$C$5569,3,0)</f>
        <v>Palmares</v>
      </c>
      <c r="G2876" t="str">
        <f>VLOOKUP(H2876,'REGIÕES DE SAÚDE E SEUS MUNICÍP'!$A$4:$D$5569,4,0)</f>
        <v>Jaqueira</v>
      </c>
      <c r="H2876">
        <f>VLOOKUP(A2876,'REGIÕES DE SAÚDE E SEUS MUNICÍP'!$A$4:$A$5569,1,0)</f>
        <v>260795</v>
      </c>
      <c r="I2876" t="str">
        <f t="shared" si="176"/>
        <v>Mesmo município</v>
      </c>
      <c r="J2876" t="str">
        <f>VLOOKUP(D2876,'REGIÕES DE SAÚDE E SEUS MUNICÍP'!$C$4:$C$5569,1,0)</f>
        <v>Palmares</v>
      </c>
      <c r="K2876">
        <f t="shared" si="177"/>
        <v>1</v>
      </c>
      <c r="L2876" t="str">
        <f t="shared" si="178"/>
        <v>diferente</v>
      </c>
      <c r="M2876" t="str">
        <f>IF(F2876=F2875,"igual","diferente")</f>
        <v>diferente</v>
      </c>
    </row>
    <row r="2877" spans="1:13" x14ac:dyDescent="0.25">
      <c r="A2877">
        <v>260800</v>
      </c>
      <c r="B2877" t="s">
        <v>3349</v>
      </c>
      <c r="C2877">
        <v>26003</v>
      </c>
      <c r="D2877" t="s">
        <v>3356</v>
      </c>
      <c r="E2877" t="s">
        <v>9014</v>
      </c>
      <c r="F2877" t="str">
        <f>VLOOKUP(A2877,'REGIÕES DE SAÚDE E SEUS MUNICÍP'!$A$4:$C$5569,3,0)</f>
        <v>Caruaru</v>
      </c>
      <c r="G2877" t="str">
        <f>VLOOKUP(H2877,'REGIÕES DE SAÚDE E SEUS MUNICÍP'!$A$4:$D$5569,4,0)</f>
        <v>Jataúba</v>
      </c>
      <c r="H2877">
        <f>VLOOKUP(A2877,'REGIÕES DE SAÚDE E SEUS MUNICÍP'!$A$4:$A$5569,1,0)</f>
        <v>260800</v>
      </c>
      <c r="I2877" t="str">
        <f t="shared" si="176"/>
        <v>Mesmo município</v>
      </c>
      <c r="J2877" t="str">
        <f>VLOOKUP(D2877,'REGIÕES DE SAÚDE E SEUS MUNICÍP'!$C$4:$C$5569,1,0)</f>
        <v>Caruaru</v>
      </c>
      <c r="K2877">
        <f t="shared" si="177"/>
        <v>1</v>
      </c>
      <c r="L2877" t="str">
        <f t="shared" si="178"/>
        <v>diferente</v>
      </c>
      <c r="M2877" t="str">
        <f t="shared" si="179"/>
        <v>diferente</v>
      </c>
    </row>
    <row r="2878" spans="1:13" x14ac:dyDescent="0.25">
      <c r="A2878">
        <v>260805</v>
      </c>
      <c r="B2878" t="s">
        <v>3349</v>
      </c>
      <c r="C2878">
        <v>26002</v>
      </c>
      <c r="D2878" t="s">
        <v>1223</v>
      </c>
      <c r="E2878" t="s">
        <v>7996</v>
      </c>
      <c r="F2878" t="str">
        <f>VLOOKUP(A2878,'REGIÕES DE SAÚDE E SEUS MUNICÍP'!$A$4:$C$5569,3,0)</f>
        <v>Arcoverde</v>
      </c>
      <c r="G2878" t="str">
        <f>VLOOKUP(H2878,'REGIÕES DE SAÚDE E SEUS MUNICÍP'!$A$4:$D$5569,4,0)</f>
        <v>Jatobá</v>
      </c>
      <c r="H2878">
        <f>VLOOKUP(A2878,'REGIÕES DE SAÚDE E SEUS MUNICÍP'!$A$4:$A$5569,1,0)</f>
        <v>260805</v>
      </c>
      <c r="I2878" t="str">
        <f t="shared" si="176"/>
        <v>Mesmo município</v>
      </c>
      <c r="J2878" t="str">
        <f>VLOOKUP(D2878,'REGIÕES DE SAÚDE E SEUS MUNICÍP'!$C$4:$C$5569,1,0)</f>
        <v>Arcoverde</v>
      </c>
      <c r="K2878">
        <f t="shared" si="177"/>
        <v>1</v>
      </c>
      <c r="L2878" t="str">
        <f t="shared" si="178"/>
        <v>diferente</v>
      </c>
      <c r="M2878" t="str">
        <f t="shared" si="179"/>
        <v>diferente</v>
      </c>
    </row>
    <row r="2879" spans="1:13" x14ac:dyDescent="0.25">
      <c r="A2879">
        <v>260810</v>
      </c>
      <c r="B2879" t="s">
        <v>3349</v>
      </c>
      <c r="C2879">
        <v>26006</v>
      </c>
      <c r="D2879" t="s">
        <v>2594</v>
      </c>
      <c r="E2879" t="s">
        <v>1124</v>
      </c>
      <c r="F2879" t="str">
        <f>VLOOKUP(A2879,'REGIÕES DE SAÚDE E SEUS MUNICÍP'!$A$4:$C$5569,3,0)</f>
        <v>Limoeiro</v>
      </c>
      <c r="G2879" t="str">
        <f>VLOOKUP(H2879,'REGIÕES DE SAÚDE E SEUS MUNICÍP'!$A$4:$D$5569,4,0)</f>
        <v>João Alfredo</v>
      </c>
      <c r="H2879">
        <f>VLOOKUP(A2879,'REGIÕES DE SAÚDE E SEUS MUNICÍP'!$A$4:$A$5569,1,0)</f>
        <v>260810</v>
      </c>
      <c r="I2879" t="str">
        <f t="shared" si="176"/>
        <v>Mesmo município</v>
      </c>
      <c r="J2879" t="str">
        <f>VLOOKUP(D2879,'REGIÕES DE SAÚDE E SEUS MUNICÍP'!$C$4:$C$5569,1,0)</f>
        <v>Limoeiro</v>
      </c>
      <c r="K2879">
        <f t="shared" si="177"/>
        <v>1</v>
      </c>
      <c r="L2879" t="str">
        <f t="shared" si="178"/>
        <v>diferente</v>
      </c>
      <c r="M2879" t="str">
        <f t="shared" si="179"/>
        <v>diferente</v>
      </c>
    </row>
    <row r="2880" spans="1:13" x14ac:dyDescent="0.25">
      <c r="A2880">
        <v>260820</v>
      </c>
      <c r="B2880" t="s">
        <v>3349</v>
      </c>
      <c r="C2880">
        <v>26008</v>
      </c>
      <c r="D2880" t="s">
        <v>9786</v>
      </c>
      <c r="E2880" t="s">
        <v>8747</v>
      </c>
      <c r="F2880" t="str">
        <f>VLOOKUP(A2880,'REGIÕES DE SAÚDE E SEUS MUNICÍP'!$A$4:$C$5569,3,0)</f>
        <v>Palmares</v>
      </c>
      <c r="G2880" t="str">
        <f>VLOOKUP(H2880,'REGIÕES DE SAÚDE E SEUS MUNICÍP'!$A$4:$D$5569,4,0)</f>
        <v>Joaquim Nabuco</v>
      </c>
      <c r="H2880">
        <f>VLOOKUP(A2880,'REGIÕES DE SAÚDE E SEUS MUNICÍP'!$A$4:$A$5569,1,0)</f>
        <v>260820</v>
      </c>
      <c r="I2880" t="str">
        <f t="shared" si="176"/>
        <v>Mesmo município</v>
      </c>
      <c r="J2880" t="str">
        <f>VLOOKUP(D2880,'REGIÕES DE SAÚDE E SEUS MUNICÍP'!$C$4:$C$5569,1,0)</f>
        <v>Palmares</v>
      </c>
      <c r="K2880">
        <f t="shared" si="177"/>
        <v>1</v>
      </c>
      <c r="L2880" t="str">
        <f t="shared" si="178"/>
        <v>diferente</v>
      </c>
      <c r="M2880" t="str">
        <f t="shared" si="179"/>
        <v>diferente</v>
      </c>
    </row>
    <row r="2881" spans="1:13" x14ac:dyDescent="0.25">
      <c r="A2881">
        <v>260825</v>
      </c>
      <c r="B2881" t="s">
        <v>3349</v>
      </c>
      <c r="C2881">
        <v>26004</v>
      </c>
      <c r="D2881" t="s">
        <v>6507</v>
      </c>
      <c r="E2881" t="s">
        <v>1313</v>
      </c>
      <c r="F2881" t="str">
        <f>VLOOKUP(A2881,'REGIÕES DE SAÚDE E SEUS MUNICÍP'!$A$4:$C$5569,3,0)</f>
        <v>Garanhuns</v>
      </c>
      <c r="G2881" t="str">
        <f>VLOOKUP(H2881,'REGIÕES DE SAÚDE E SEUS MUNICÍP'!$A$4:$D$5569,4,0)</f>
        <v>Jucati</v>
      </c>
      <c r="H2881">
        <f>VLOOKUP(A2881,'REGIÕES DE SAÚDE E SEUS MUNICÍP'!$A$4:$A$5569,1,0)</f>
        <v>260825</v>
      </c>
      <c r="I2881" t="str">
        <f t="shared" si="176"/>
        <v>Mesmo município</v>
      </c>
      <c r="J2881" t="str">
        <f>VLOOKUP(D2881,'REGIÕES DE SAÚDE E SEUS MUNICÍP'!$C$4:$C$5569,1,0)</f>
        <v>Garanhuns</v>
      </c>
      <c r="K2881">
        <f t="shared" si="177"/>
        <v>1</v>
      </c>
      <c r="L2881" t="str">
        <f t="shared" si="178"/>
        <v>Regiões semelhantes</v>
      </c>
      <c r="M2881" t="str">
        <f t="shared" si="179"/>
        <v>diferente</v>
      </c>
    </row>
    <row r="2882" spans="1:13" x14ac:dyDescent="0.25">
      <c r="A2882">
        <v>260830</v>
      </c>
      <c r="B2882" t="s">
        <v>3349</v>
      </c>
      <c r="C2882">
        <v>26004</v>
      </c>
      <c r="D2882" t="s">
        <v>6507</v>
      </c>
      <c r="E2882" t="s">
        <v>500</v>
      </c>
      <c r="F2882" t="str">
        <f>VLOOKUP(A2882,'REGIÕES DE SAÚDE E SEUS MUNICÍP'!$A$4:$C$5569,3,0)</f>
        <v>Garanhuns</v>
      </c>
      <c r="G2882" t="str">
        <f>VLOOKUP(H2882,'REGIÕES DE SAÚDE E SEUS MUNICÍP'!$A$4:$D$5569,4,0)</f>
        <v>Jupi</v>
      </c>
      <c r="H2882">
        <f>VLOOKUP(A2882,'REGIÕES DE SAÚDE E SEUS MUNICÍP'!$A$4:$A$5569,1,0)</f>
        <v>260830</v>
      </c>
      <c r="I2882" t="str">
        <f t="shared" si="176"/>
        <v>Mesmo município</v>
      </c>
      <c r="J2882" t="str">
        <f>VLOOKUP(D2882,'REGIÕES DE SAÚDE E SEUS MUNICÍP'!$C$4:$C$5569,1,0)</f>
        <v>Garanhuns</v>
      </c>
      <c r="K2882">
        <f t="shared" si="177"/>
        <v>1</v>
      </c>
      <c r="L2882" t="str">
        <f t="shared" si="178"/>
        <v>diferente</v>
      </c>
      <c r="M2882" t="str">
        <f t="shared" si="179"/>
        <v>igual</v>
      </c>
    </row>
    <row r="2883" spans="1:13" x14ac:dyDescent="0.25">
      <c r="A2883">
        <v>260840</v>
      </c>
      <c r="B2883" t="s">
        <v>3349</v>
      </c>
      <c r="C2883">
        <v>26003</v>
      </c>
      <c r="D2883" t="s">
        <v>3356</v>
      </c>
      <c r="E2883" t="s">
        <v>762</v>
      </c>
      <c r="F2883" t="str">
        <f>VLOOKUP(A2883,'REGIÕES DE SAÚDE E SEUS MUNICÍP'!$A$4:$C$5569,3,0)</f>
        <v>Caruaru</v>
      </c>
      <c r="G2883" t="str">
        <f>VLOOKUP(H2883,'REGIÕES DE SAÚDE E SEUS MUNICÍP'!$A$4:$D$5569,4,0)</f>
        <v>Jurema</v>
      </c>
      <c r="H2883">
        <f>VLOOKUP(A2883,'REGIÕES DE SAÚDE E SEUS MUNICÍP'!$A$4:$A$5569,1,0)</f>
        <v>260840</v>
      </c>
      <c r="I2883" t="str">
        <f t="shared" ref="I2883:I2946" si="180">IF(G2883=E2883,"Mesmo município","Município diferente")</f>
        <v>Mesmo município</v>
      </c>
      <c r="J2883" t="str">
        <f>VLOOKUP(D2883,'REGIÕES DE SAÚDE E SEUS MUNICÍP'!$C$4:$C$5569,1,0)</f>
        <v>Caruaru</v>
      </c>
      <c r="K2883">
        <f t="shared" si="177"/>
        <v>1</v>
      </c>
      <c r="L2883" t="str">
        <f t="shared" si="178"/>
        <v>diferente</v>
      </c>
      <c r="M2883" t="str">
        <f t="shared" si="179"/>
        <v>diferente</v>
      </c>
    </row>
    <row r="2884" spans="1:13" x14ac:dyDescent="0.25">
      <c r="A2884">
        <v>260850</v>
      </c>
      <c r="B2884" t="s">
        <v>3349</v>
      </c>
      <c r="C2884">
        <v>26006</v>
      </c>
      <c r="D2884" t="s">
        <v>2594</v>
      </c>
      <c r="E2884" t="s">
        <v>1607</v>
      </c>
      <c r="F2884" t="str">
        <f>VLOOKUP(A2884,'REGIÕES DE SAÚDE E SEUS MUNICÍP'!$A$4:$C$5569,3,0)</f>
        <v>Limoeiro</v>
      </c>
      <c r="G2884" t="str">
        <f>VLOOKUP(H2884,'REGIÕES DE SAÚDE E SEUS MUNICÍP'!$A$4:$D$5569,4,0)</f>
        <v>Lagoa do Itaenga</v>
      </c>
      <c r="H2884">
        <f>VLOOKUP(A2884,'REGIÕES DE SAÚDE E SEUS MUNICÍP'!$A$4:$A$5569,1,0)</f>
        <v>260850</v>
      </c>
      <c r="I2884" t="str">
        <f t="shared" si="180"/>
        <v>Município diferente</v>
      </c>
      <c r="J2884" t="str">
        <f>VLOOKUP(D2884,'REGIÕES DE SAÚDE E SEUS MUNICÍP'!$C$4:$C$5569,1,0)</f>
        <v>Limoeiro</v>
      </c>
      <c r="K2884">
        <f t="shared" ref="K2884:K2947" si="181">SEARCH(F2884,D2884)</f>
        <v>1</v>
      </c>
      <c r="L2884" t="str">
        <f t="shared" ref="L2884:L2947" si="182">IF(D2884=D2885,IF(F2884=F2885,"Regiões semelhantes","Nova composição"),"diferente")</f>
        <v>Regiões semelhantes</v>
      </c>
      <c r="M2884" t="str">
        <f t="shared" si="179"/>
        <v>diferente</v>
      </c>
    </row>
    <row r="2885" spans="1:13" x14ac:dyDescent="0.25">
      <c r="A2885">
        <v>260845</v>
      </c>
      <c r="B2885" t="s">
        <v>3349</v>
      </c>
      <c r="C2885">
        <v>26006</v>
      </c>
      <c r="D2885" t="s">
        <v>2594</v>
      </c>
      <c r="E2885" t="s">
        <v>7550</v>
      </c>
      <c r="F2885" t="str">
        <f>VLOOKUP(A2885,'REGIÕES DE SAÚDE E SEUS MUNICÍP'!$A$4:$C$5569,3,0)</f>
        <v>Limoeiro</v>
      </c>
      <c r="G2885" t="str">
        <f>VLOOKUP(H2885,'REGIÕES DE SAÚDE E SEUS MUNICÍP'!$A$4:$D$5569,4,0)</f>
        <v>Lagoa do Carro</v>
      </c>
      <c r="H2885">
        <f>VLOOKUP(A2885,'REGIÕES DE SAÚDE E SEUS MUNICÍP'!$A$4:$A$5569,1,0)</f>
        <v>260845</v>
      </c>
      <c r="I2885" t="str">
        <f t="shared" si="180"/>
        <v>Mesmo município</v>
      </c>
      <c r="J2885" t="str">
        <f>VLOOKUP(D2885,'REGIÕES DE SAÚDE E SEUS MUNICÍP'!$C$4:$C$5569,1,0)</f>
        <v>Limoeiro</v>
      </c>
      <c r="K2885">
        <f t="shared" si="181"/>
        <v>1</v>
      </c>
      <c r="L2885" t="str">
        <f t="shared" si="182"/>
        <v>diferente</v>
      </c>
      <c r="M2885" t="str">
        <f t="shared" si="179"/>
        <v>igual</v>
      </c>
    </row>
    <row r="2886" spans="1:13" x14ac:dyDescent="0.25">
      <c r="A2886">
        <v>260860</v>
      </c>
      <c r="B2886" t="s">
        <v>3349</v>
      </c>
      <c r="C2886">
        <v>26004</v>
      </c>
      <c r="D2886" t="s">
        <v>6507</v>
      </c>
      <c r="E2886" t="s">
        <v>7617</v>
      </c>
      <c r="F2886" t="str">
        <f>VLOOKUP(A2886,'REGIÕES DE SAÚDE E SEUS MUNICÍP'!$A$4:$C$5569,3,0)</f>
        <v>Garanhuns</v>
      </c>
      <c r="G2886" t="str">
        <f>VLOOKUP(H2886,'REGIÕES DE SAÚDE E SEUS MUNICÍP'!$A$4:$D$5569,4,0)</f>
        <v>Lagoa do Ouro</v>
      </c>
      <c r="H2886">
        <f>VLOOKUP(A2886,'REGIÕES DE SAÚDE E SEUS MUNICÍP'!$A$4:$A$5569,1,0)</f>
        <v>260860</v>
      </c>
      <c r="I2886" t="str">
        <f t="shared" si="180"/>
        <v>Mesmo município</v>
      </c>
      <c r="J2886" t="str">
        <f>VLOOKUP(D2886,'REGIÕES DE SAÚDE E SEUS MUNICÍP'!$C$4:$C$5569,1,0)</f>
        <v>Garanhuns</v>
      </c>
      <c r="K2886">
        <f t="shared" si="181"/>
        <v>1</v>
      </c>
      <c r="L2886" t="str">
        <f t="shared" si="182"/>
        <v>diferente</v>
      </c>
      <c r="M2886" t="str">
        <f t="shared" ref="M2886:M2949" si="183">IF(F2886=F2885,"igual","diferente")</f>
        <v>diferente</v>
      </c>
    </row>
    <row r="2887" spans="1:13" x14ac:dyDescent="0.25">
      <c r="A2887">
        <v>260870</v>
      </c>
      <c r="B2887" t="s">
        <v>3349</v>
      </c>
      <c r="C2887">
        <v>26008</v>
      </c>
      <c r="D2887" t="s">
        <v>9786</v>
      </c>
      <c r="E2887" t="s">
        <v>10235</v>
      </c>
      <c r="F2887" t="str">
        <f>VLOOKUP(A2887,'REGIÕES DE SAÚDE E SEUS MUNICÍP'!$A$4:$C$5569,3,0)</f>
        <v>Palmares</v>
      </c>
      <c r="G2887" t="str">
        <f>VLOOKUP(H2887,'REGIÕES DE SAÚDE E SEUS MUNICÍP'!$A$4:$D$5569,4,0)</f>
        <v>Lagoa dos Gatos</v>
      </c>
      <c r="H2887">
        <f>VLOOKUP(A2887,'REGIÕES DE SAÚDE E SEUS MUNICÍP'!$A$4:$A$5569,1,0)</f>
        <v>260870</v>
      </c>
      <c r="I2887" t="str">
        <f t="shared" si="180"/>
        <v>Mesmo município</v>
      </c>
      <c r="J2887" t="str">
        <f>VLOOKUP(D2887,'REGIÕES DE SAÚDE E SEUS MUNICÍP'!$C$4:$C$5569,1,0)</f>
        <v>Palmares</v>
      </c>
      <c r="K2887">
        <f t="shared" si="181"/>
        <v>1</v>
      </c>
      <c r="L2887" t="str">
        <f t="shared" si="182"/>
        <v>diferente</v>
      </c>
      <c r="M2887" t="str">
        <f t="shared" si="183"/>
        <v>diferente</v>
      </c>
    </row>
    <row r="2888" spans="1:13" x14ac:dyDescent="0.25">
      <c r="A2888">
        <v>260875</v>
      </c>
      <c r="B2888" t="s">
        <v>3349</v>
      </c>
      <c r="C2888">
        <v>26009</v>
      </c>
      <c r="D2888" t="s">
        <v>4460</v>
      </c>
      <c r="E2888" t="s">
        <v>7010</v>
      </c>
      <c r="F2888" t="str">
        <f>VLOOKUP(A2888,'REGIÕES DE SAÚDE E SEUS MUNICÍP'!$A$4:$C$5569,3,0)</f>
        <v>Petrolina</v>
      </c>
      <c r="G2888" t="str">
        <f>VLOOKUP(H2888,'REGIÕES DE SAÚDE E SEUS MUNICÍP'!$A$4:$D$5569,4,0)</f>
        <v>Lagoa Grande</v>
      </c>
      <c r="H2888">
        <f>VLOOKUP(A2888,'REGIÕES DE SAÚDE E SEUS MUNICÍP'!$A$4:$A$5569,1,0)</f>
        <v>260875</v>
      </c>
      <c r="I2888" t="str">
        <f t="shared" si="180"/>
        <v>Mesmo município</v>
      </c>
      <c r="J2888" t="str">
        <f>VLOOKUP(D2888,'REGIÕES DE SAÚDE E SEUS MUNICÍP'!$C$4:$C$5569,1,0)</f>
        <v>Petrolina</v>
      </c>
      <c r="K2888">
        <f t="shared" si="181"/>
        <v>1</v>
      </c>
      <c r="L2888" t="str">
        <f t="shared" si="182"/>
        <v>diferente</v>
      </c>
      <c r="M2888" t="str">
        <f t="shared" si="183"/>
        <v>diferente</v>
      </c>
    </row>
    <row r="2889" spans="1:13" x14ac:dyDescent="0.25">
      <c r="A2889">
        <v>260880</v>
      </c>
      <c r="B2889" t="s">
        <v>3349</v>
      </c>
      <c r="C2889">
        <v>26004</v>
      </c>
      <c r="D2889" t="s">
        <v>6507</v>
      </c>
      <c r="E2889" t="s">
        <v>4927</v>
      </c>
      <c r="F2889" t="str">
        <f>VLOOKUP(A2889,'REGIÕES DE SAÚDE E SEUS MUNICÍP'!$A$4:$C$5569,3,0)</f>
        <v>Garanhuns</v>
      </c>
      <c r="G2889" t="str">
        <f>VLOOKUP(H2889,'REGIÕES DE SAÚDE E SEUS MUNICÍP'!$A$4:$D$5569,4,0)</f>
        <v>Lajedo</v>
      </c>
      <c r="H2889">
        <f>VLOOKUP(A2889,'REGIÕES DE SAÚDE E SEUS MUNICÍP'!$A$4:$A$5569,1,0)</f>
        <v>260880</v>
      </c>
      <c r="I2889" t="str">
        <f t="shared" si="180"/>
        <v>Mesmo município</v>
      </c>
      <c r="J2889" t="str">
        <f>VLOOKUP(D2889,'REGIÕES DE SAÚDE E SEUS MUNICÍP'!$C$4:$C$5569,1,0)</f>
        <v>Garanhuns</v>
      </c>
      <c r="K2889">
        <f t="shared" si="181"/>
        <v>1</v>
      </c>
      <c r="L2889" t="str">
        <f t="shared" si="182"/>
        <v>diferente</v>
      </c>
      <c r="M2889" t="str">
        <f t="shared" si="183"/>
        <v>diferente</v>
      </c>
    </row>
    <row r="2890" spans="1:13" x14ac:dyDescent="0.25">
      <c r="A2890">
        <v>260890</v>
      </c>
      <c r="B2890" t="s">
        <v>3349</v>
      </c>
      <c r="C2890">
        <v>26006</v>
      </c>
      <c r="D2890" t="s">
        <v>2594</v>
      </c>
      <c r="E2890" t="s">
        <v>2594</v>
      </c>
      <c r="F2890" t="str">
        <f>VLOOKUP(A2890,'REGIÕES DE SAÚDE E SEUS MUNICÍP'!$A$4:$C$5569,3,0)</f>
        <v>Limoeiro</v>
      </c>
      <c r="G2890" t="str">
        <f>VLOOKUP(H2890,'REGIÕES DE SAÚDE E SEUS MUNICÍP'!$A$4:$D$5569,4,0)</f>
        <v>Limoeiro</v>
      </c>
      <c r="H2890">
        <f>VLOOKUP(A2890,'REGIÕES DE SAÚDE E SEUS MUNICÍP'!$A$4:$A$5569,1,0)</f>
        <v>260890</v>
      </c>
      <c r="I2890" t="str">
        <f t="shared" si="180"/>
        <v>Mesmo município</v>
      </c>
      <c r="J2890" t="str">
        <f>VLOOKUP(D2890,'REGIÕES DE SAÚDE E SEUS MUNICÍP'!$C$4:$C$5569,1,0)</f>
        <v>Limoeiro</v>
      </c>
      <c r="K2890">
        <f t="shared" si="181"/>
        <v>1</v>
      </c>
      <c r="L2890" t="str">
        <f t="shared" si="182"/>
        <v>diferente</v>
      </c>
      <c r="M2890" t="str">
        <f t="shared" si="183"/>
        <v>diferente</v>
      </c>
    </row>
    <row r="2891" spans="1:13" x14ac:dyDescent="0.25">
      <c r="A2891">
        <v>260900</v>
      </c>
      <c r="B2891" t="s">
        <v>3349</v>
      </c>
      <c r="C2891">
        <v>26005</v>
      </c>
      <c r="D2891" t="s">
        <v>4817</v>
      </c>
      <c r="E2891" t="s">
        <v>7576</v>
      </c>
      <c r="F2891" t="str">
        <f>VLOOKUP(A2891,'REGIÕES DE SAÚDE E SEUS MUNICÍP'!$A$4:$C$5569,3,0)</f>
        <v>Goiana</v>
      </c>
      <c r="G2891" t="str">
        <f>VLOOKUP(H2891,'REGIÕES DE SAÚDE E SEUS MUNICÍP'!$A$4:$D$5569,4,0)</f>
        <v>Macaparana</v>
      </c>
      <c r="H2891">
        <f>VLOOKUP(A2891,'REGIÕES DE SAÚDE E SEUS MUNICÍP'!$A$4:$A$5569,1,0)</f>
        <v>260900</v>
      </c>
      <c r="I2891" t="str">
        <f t="shared" si="180"/>
        <v>Mesmo município</v>
      </c>
      <c r="J2891" t="str">
        <f>VLOOKUP(D2891,'REGIÕES DE SAÚDE E SEUS MUNICÍP'!$C$4:$C$5569,1,0)</f>
        <v>Goiana</v>
      </c>
      <c r="K2891">
        <f t="shared" si="181"/>
        <v>1</v>
      </c>
      <c r="L2891" t="str">
        <f t="shared" si="182"/>
        <v>diferente</v>
      </c>
      <c r="M2891" t="str">
        <f t="shared" si="183"/>
        <v>diferente</v>
      </c>
    </row>
    <row r="2892" spans="1:13" x14ac:dyDescent="0.25">
      <c r="A2892">
        <v>260910</v>
      </c>
      <c r="B2892" t="s">
        <v>3349</v>
      </c>
      <c r="C2892">
        <v>26006</v>
      </c>
      <c r="D2892" t="s">
        <v>2594</v>
      </c>
      <c r="E2892" t="s">
        <v>10783</v>
      </c>
      <c r="F2892" t="str">
        <f>VLOOKUP(A2892,'REGIÕES DE SAÚDE E SEUS MUNICÍP'!$A$4:$C$5569,3,0)</f>
        <v>Limoeiro</v>
      </c>
      <c r="G2892" t="str">
        <f>VLOOKUP(H2892,'REGIÕES DE SAÚDE E SEUS MUNICÍP'!$A$4:$D$5569,4,0)</f>
        <v>Machados</v>
      </c>
      <c r="H2892">
        <f>VLOOKUP(A2892,'REGIÕES DE SAÚDE E SEUS MUNICÍP'!$A$4:$A$5569,1,0)</f>
        <v>260910</v>
      </c>
      <c r="I2892" t="str">
        <f t="shared" si="180"/>
        <v>Mesmo município</v>
      </c>
      <c r="J2892" t="str">
        <f>VLOOKUP(D2892,'REGIÕES DE SAÚDE E SEUS MUNICÍP'!$C$4:$C$5569,1,0)</f>
        <v>Limoeiro</v>
      </c>
      <c r="K2892">
        <f t="shared" si="181"/>
        <v>1</v>
      </c>
      <c r="L2892" t="str">
        <f t="shared" si="182"/>
        <v>diferente</v>
      </c>
      <c r="M2892" t="str">
        <f t="shared" si="183"/>
        <v>diferente</v>
      </c>
    </row>
    <row r="2893" spans="1:13" x14ac:dyDescent="0.25">
      <c r="A2893">
        <v>260915</v>
      </c>
      <c r="B2893" t="s">
        <v>3349</v>
      </c>
      <c r="C2893">
        <v>26002</v>
      </c>
      <c r="D2893" t="s">
        <v>1223</v>
      </c>
      <c r="E2893" t="s">
        <v>8297</v>
      </c>
      <c r="F2893" t="str">
        <f>VLOOKUP(A2893,'REGIÕES DE SAÚDE E SEUS MUNICÍP'!$A$4:$C$5569,3,0)</f>
        <v>Arcoverde</v>
      </c>
      <c r="G2893" t="str">
        <f>VLOOKUP(H2893,'REGIÕES DE SAÚDE E SEUS MUNICÍP'!$A$4:$D$5569,4,0)</f>
        <v>Manari</v>
      </c>
      <c r="H2893">
        <f>VLOOKUP(A2893,'REGIÕES DE SAÚDE E SEUS MUNICÍP'!$A$4:$A$5569,1,0)</f>
        <v>260915</v>
      </c>
      <c r="I2893" t="str">
        <f t="shared" si="180"/>
        <v>Mesmo município</v>
      </c>
      <c r="J2893" t="str">
        <f>VLOOKUP(D2893,'REGIÕES DE SAÚDE E SEUS MUNICÍP'!$C$4:$C$5569,1,0)</f>
        <v>Arcoverde</v>
      </c>
      <c r="K2893">
        <f t="shared" si="181"/>
        <v>1</v>
      </c>
      <c r="L2893" t="str">
        <f t="shared" si="182"/>
        <v>diferente</v>
      </c>
      <c r="M2893" t="str">
        <f t="shared" si="183"/>
        <v>diferente</v>
      </c>
    </row>
    <row r="2894" spans="1:13" x14ac:dyDescent="0.25">
      <c r="A2894">
        <v>260920</v>
      </c>
      <c r="B2894" t="s">
        <v>3349</v>
      </c>
      <c r="C2894">
        <v>26008</v>
      </c>
      <c r="D2894" t="s">
        <v>9786</v>
      </c>
      <c r="E2894" t="s">
        <v>2373</v>
      </c>
      <c r="F2894" t="str">
        <f>VLOOKUP(A2894,'REGIÕES DE SAÚDE E SEUS MUNICÍP'!$A$4:$C$5569,3,0)</f>
        <v>Palmares</v>
      </c>
      <c r="G2894" t="str">
        <f>VLOOKUP(H2894,'REGIÕES DE SAÚDE E SEUS MUNICÍP'!$A$4:$D$5569,4,0)</f>
        <v>Maraial</v>
      </c>
      <c r="H2894">
        <f>VLOOKUP(A2894,'REGIÕES DE SAÚDE E SEUS MUNICÍP'!$A$4:$A$5569,1,0)</f>
        <v>260920</v>
      </c>
      <c r="I2894" t="str">
        <f t="shared" si="180"/>
        <v>Mesmo município</v>
      </c>
      <c r="J2894" t="str">
        <f>VLOOKUP(D2894,'REGIÕES DE SAÚDE E SEUS MUNICÍP'!$C$4:$C$5569,1,0)</f>
        <v>Palmares</v>
      </c>
      <c r="K2894">
        <f t="shared" si="181"/>
        <v>1</v>
      </c>
      <c r="L2894" t="str">
        <f t="shared" si="182"/>
        <v>diferente</v>
      </c>
      <c r="M2894" t="str">
        <f t="shared" si="183"/>
        <v>diferente</v>
      </c>
    </row>
    <row r="2895" spans="1:13" x14ac:dyDescent="0.25">
      <c r="A2895">
        <v>260930</v>
      </c>
      <c r="B2895" t="s">
        <v>3349</v>
      </c>
      <c r="C2895">
        <v>26011</v>
      </c>
      <c r="D2895" t="s">
        <v>1840</v>
      </c>
      <c r="E2895" t="s">
        <v>3593</v>
      </c>
      <c r="F2895" t="str">
        <f>VLOOKUP(A2895,'REGIÕES DE SAÚDE E SEUS MUNICÍP'!$A$4:$C$5569,3,0)</f>
        <v>Salgueiro</v>
      </c>
      <c r="G2895" t="str">
        <f>VLOOKUP(H2895,'REGIÕES DE SAÚDE E SEUS MUNICÍP'!$A$4:$D$5569,4,0)</f>
        <v>Mirandiba</v>
      </c>
      <c r="H2895">
        <f>VLOOKUP(A2895,'REGIÕES DE SAÚDE E SEUS MUNICÍP'!$A$4:$A$5569,1,0)</f>
        <v>260930</v>
      </c>
      <c r="I2895" t="str">
        <f t="shared" si="180"/>
        <v>Mesmo município</v>
      </c>
      <c r="J2895" t="str">
        <f>VLOOKUP(D2895,'REGIÕES DE SAÚDE E SEUS MUNICÍP'!$C$4:$C$5569,1,0)</f>
        <v>Salgueiro</v>
      </c>
      <c r="K2895">
        <f t="shared" si="181"/>
        <v>1</v>
      </c>
      <c r="L2895" t="str">
        <f>IF(D2895=D2896,IF(F2895=F2896,"Regiões semelhantes","Nova composição"),"diferente")</f>
        <v>diferente</v>
      </c>
      <c r="M2895" t="str">
        <f t="shared" si="183"/>
        <v>diferente</v>
      </c>
    </row>
    <row r="2896" spans="1:13" x14ac:dyDescent="0.25">
      <c r="A2896">
        <v>261430</v>
      </c>
      <c r="B2896" t="s">
        <v>3349</v>
      </c>
      <c r="C2896">
        <v>26007</v>
      </c>
      <c r="D2896" t="s">
        <v>5072</v>
      </c>
      <c r="E2896" t="s">
        <v>9029</v>
      </c>
      <c r="F2896" t="str">
        <f>VLOOKUP(A2896,'REGIÕES DE SAÚDE E SEUS MUNICÍP'!$A$4:$C$5569,3,0)</f>
        <v>Ouricuri</v>
      </c>
      <c r="G2896" t="str">
        <f>VLOOKUP(H2896,'REGIÕES DE SAÚDE E SEUS MUNICÍP'!$A$4:$D$5569,4,0)</f>
        <v>Moreilândia</v>
      </c>
      <c r="H2896">
        <f>VLOOKUP(A2896,'REGIÕES DE SAÚDE E SEUS MUNICÍP'!$A$4:$A$5569,1,0)</f>
        <v>261430</v>
      </c>
      <c r="I2896" t="str">
        <f t="shared" si="180"/>
        <v>Mesmo município</v>
      </c>
      <c r="J2896" t="str">
        <f>VLOOKUP(D2896,'REGIÕES DE SAÚDE E SEUS MUNICÍP'!$C$4:$C$5569,1,0)</f>
        <v>Ouricuri</v>
      </c>
      <c r="K2896">
        <f t="shared" si="181"/>
        <v>1</v>
      </c>
      <c r="L2896" t="str">
        <f t="shared" si="182"/>
        <v>diferente</v>
      </c>
      <c r="M2896" t="str">
        <f>IF(F2896=F2895,"igual","diferente")</f>
        <v>diferente</v>
      </c>
    </row>
    <row r="2897" spans="1:13" x14ac:dyDescent="0.25">
      <c r="A2897">
        <v>260940</v>
      </c>
      <c r="B2897" t="s">
        <v>3349</v>
      </c>
      <c r="C2897">
        <v>26010</v>
      </c>
      <c r="D2897" t="s">
        <v>1883</v>
      </c>
      <c r="E2897" t="s">
        <v>3526</v>
      </c>
      <c r="F2897" t="str">
        <f>VLOOKUP(A2897,'REGIÕES DE SAÚDE E SEUS MUNICÍP'!$A$4:$C$5569,3,0)</f>
        <v>Recife</v>
      </c>
      <c r="G2897" t="str">
        <f>VLOOKUP(H2897,'REGIÕES DE SAÚDE E SEUS MUNICÍP'!$A$4:$D$5569,4,0)</f>
        <v>Moreno</v>
      </c>
      <c r="H2897">
        <f>VLOOKUP(A2897,'REGIÕES DE SAÚDE E SEUS MUNICÍP'!$A$4:$A$5569,1,0)</f>
        <v>260940</v>
      </c>
      <c r="I2897" t="str">
        <f t="shared" si="180"/>
        <v>Mesmo município</v>
      </c>
      <c r="J2897" t="str">
        <f>VLOOKUP(D2897,'REGIÕES DE SAÚDE E SEUS MUNICÍP'!$C$4:$C$5569,1,0)</f>
        <v>Recife</v>
      </c>
      <c r="K2897">
        <f t="shared" si="181"/>
        <v>1</v>
      </c>
      <c r="L2897" t="str">
        <f t="shared" si="182"/>
        <v>diferente</v>
      </c>
      <c r="M2897" t="str">
        <f t="shared" si="183"/>
        <v>diferente</v>
      </c>
    </row>
    <row r="2898" spans="1:13" x14ac:dyDescent="0.25">
      <c r="A2898">
        <v>260950</v>
      </c>
      <c r="B2898" t="s">
        <v>3349</v>
      </c>
      <c r="C2898">
        <v>26006</v>
      </c>
      <c r="D2898" t="s">
        <v>2594</v>
      </c>
      <c r="E2898" t="s">
        <v>5394</v>
      </c>
      <c r="F2898" t="str">
        <f>VLOOKUP(A2898,'REGIÕES DE SAÚDE E SEUS MUNICÍP'!$A$4:$C$5569,3,0)</f>
        <v>Limoeiro</v>
      </c>
      <c r="G2898" t="str">
        <f>VLOOKUP(H2898,'REGIÕES DE SAÚDE E SEUS MUNICÍP'!$A$4:$D$5569,4,0)</f>
        <v>Nazaré da Mata</v>
      </c>
      <c r="H2898">
        <f>VLOOKUP(A2898,'REGIÕES DE SAÚDE E SEUS MUNICÍP'!$A$4:$A$5569,1,0)</f>
        <v>260950</v>
      </c>
      <c r="I2898" t="str">
        <f t="shared" si="180"/>
        <v>Mesmo município</v>
      </c>
      <c r="J2898" t="str">
        <f>VLOOKUP(D2898,'REGIÕES DE SAÚDE E SEUS MUNICÍP'!$C$4:$C$5569,1,0)</f>
        <v>Limoeiro</v>
      </c>
      <c r="K2898">
        <f t="shared" si="181"/>
        <v>1</v>
      </c>
      <c r="L2898" t="str">
        <f t="shared" si="182"/>
        <v>diferente</v>
      </c>
      <c r="M2898" t="str">
        <f t="shared" si="183"/>
        <v>diferente</v>
      </c>
    </row>
    <row r="2899" spans="1:13" x14ac:dyDescent="0.25">
      <c r="A2899">
        <v>260960</v>
      </c>
      <c r="B2899" t="s">
        <v>3349</v>
      </c>
      <c r="C2899">
        <v>26010</v>
      </c>
      <c r="D2899" t="s">
        <v>1883</v>
      </c>
      <c r="E2899" t="s">
        <v>4568</v>
      </c>
      <c r="F2899" t="str">
        <f>VLOOKUP(A2899,'REGIÕES DE SAÚDE E SEUS MUNICÍP'!$A$4:$C$5569,3,0)</f>
        <v>Recife</v>
      </c>
      <c r="G2899" t="str">
        <f>VLOOKUP(H2899,'REGIÕES DE SAÚDE E SEUS MUNICÍP'!$A$4:$D$5569,4,0)</f>
        <v>Olinda</v>
      </c>
      <c r="H2899">
        <f>VLOOKUP(A2899,'REGIÕES DE SAÚDE E SEUS MUNICÍP'!$A$4:$A$5569,1,0)</f>
        <v>260960</v>
      </c>
      <c r="I2899" t="str">
        <f t="shared" si="180"/>
        <v>Mesmo município</v>
      </c>
      <c r="J2899" t="str">
        <f>VLOOKUP(D2899,'REGIÕES DE SAÚDE E SEUS MUNICÍP'!$C$4:$C$5569,1,0)</f>
        <v>Recife</v>
      </c>
      <c r="K2899">
        <f t="shared" si="181"/>
        <v>1</v>
      </c>
      <c r="L2899" t="str">
        <f t="shared" si="182"/>
        <v>diferente</v>
      </c>
      <c r="M2899" t="str">
        <f t="shared" si="183"/>
        <v>diferente</v>
      </c>
    </row>
    <row r="2900" spans="1:13" x14ac:dyDescent="0.25">
      <c r="A2900">
        <v>260970</v>
      </c>
      <c r="B2900" t="s">
        <v>3349</v>
      </c>
      <c r="C2900">
        <v>26006</v>
      </c>
      <c r="D2900" t="s">
        <v>2594</v>
      </c>
      <c r="E2900" t="s">
        <v>10617</v>
      </c>
      <c r="F2900" t="str">
        <f>VLOOKUP(A2900,'REGIÕES DE SAÚDE E SEUS MUNICÍP'!$A$4:$C$5569,3,0)</f>
        <v>Limoeiro</v>
      </c>
      <c r="G2900" t="str">
        <f>VLOOKUP(H2900,'REGIÕES DE SAÚDE E SEUS MUNICÍP'!$A$4:$D$5569,4,0)</f>
        <v>Orobó</v>
      </c>
      <c r="H2900">
        <f>VLOOKUP(A2900,'REGIÕES DE SAÚDE E SEUS MUNICÍP'!$A$4:$A$5569,1,0)</f>
        <v>260970</v>
      </c>
      <c r="I2900" t="str">
        <f t="shared" si="180"/>
        <v>Mesmo município</v>
      </c>
      <c r="J2900" t="str">
        <f>VLOOKUP(D2900,'REGIÕES DE SAÚDE E SEUS MUNICÍP'!$C$4:$C$5569,1,0)</f>
        <v>Limoeiro</v>
      </c>
      <c r="K2900">
        <f t="shared" si="181"/>
        <v>1</v>
      </c>
      <c r="L2900" t="str">
        <f t="shared" si="182"/>
        <v>diferente</v>
      </c>
      <c r="M2900" t="str">
        <f t="shared" si="183"/>
        <v>diferente</v>
      </c>
    </row>
    <row r="2901" spans="1:13" x14ac:dyDescent="0.25">
      <c r="A2901">
        <v>260980</v>
      </c>
      <c r="B2901" t="s">
        <v>3349</v>
      </c>
      <c r="C2901">
        <v>26009</v>
      </c>
      <c r="D2901" t="s">
        <v>4460</v>
      </c>
      <c r="E2901" t="s">
        <v>7822</v>
      </c>
      <c r="F2901" t="str">
        <f>VLOOKUP(A2901,'REGIÕES DE SAÚDE E SEUS MUNICÍP'!$A$4:$C$5569,3,0)</f>
        <v>Petrolina</v>
      </c>
      <c r="G2901" t="str">
        <f>VLOOKUP(H2901,'REGIÕES DE SAÚDE E SEUS MUNICÍP'!$A$4:$D$5569,4,0)</f>
        <v>Orocó</v>
      </c>
      <c r="H2901">
        <f>VLOOKUP(A2901,'REGIÕES DE SAÚDE E SEUS MUNICÍP'!$A$4:$A$5569,1,0)</f>
        <v>260980</v>
      </c>
      <c r="I2901" t="str">
        <f t="shared" si="180"/>
        <v>Mesmo município</v>
      </c>
      <c r="J2901" t="str">
        <f>VLOOKUP(D2901,'REGIÕES DE SAÚDE E SEUS MUNICÍP'!$C$4:$C$5569,1,0)</f>
        <v>Petrolina</v>
      </c>
      <c r="K2901">
        <f t="shared" si="181"/>
        <v>1</v>
      </c>
      <c r="L2901" t="str">
        <f t="shared" si="182"/>
        <v>diferente</v>
      </c>
      <c r="M2901" t="str">
        <f t="shared" si="183"/>
        <v>diferente</v>
      </c>
    </row>
    <row r="2902" spans="1:13" x14ac:dyDescent="0.25">
      <c r="A2902">
        <v>260990</v>
      </c>
      <c r="B2902" t="s">
        <v>3349</v>
      </c>
      <c r="C2902">
        <v>26007</v>
      </c>
      <c r="D2902" t="s">
        <v>5072</v>
      </c>
      <c r="E2902" t="s">
        <v>5072</v>
      </c>
      <c r="F2902" t="str">
        <f>VLOOKUP(A2902,'REGIÕES DE SAÚDE E SEUS MUNICÍP'!$A$4:$C$5569,3,0)</f>
        <v>Ouricuri</v>
      </c>
      <c r="G2902" t="str">
        <f>VLOOKUP(H2902,'REGIÕES DE SAÚDE E SEUS MUNICÍP'!$A$4:$D$5569,4,0)</f>
        <v>Ouricuri</v>
      </c>
      <c r="H2902">
        <f>VLOOKUP(A2902,'REGIÕES DE SAÚDE E SEUS MUNICÍP'!$A$4:$A$5569,1,0)</f>
        <v>260990</v>
      </c>
      <c r="I2902" t="str">
        <f t="shared" si="180"/>
        <v>Mesmo município</v>
      </c>
      <c r="J2902" t="str">
        <f>VLOOKUP(D2902,'REGIÕES DE SAÚDE E SEUS MUNICÍP'!$C$4:$C$5569,1,0)</f>
        <v>Ouricuri</v>
      </c>
      <c r="K2902">
        <f t="shared" si="181"/>
        <v>1</v>
      </c>
      <c r="L2902" t="str">
        <f t="shared" si="182"/>
        <v>diferente</v>
      </c>
      <c r="M2902" t="str">
        <f t="shared" si="183"/>
        <v>diferente</v>
      </c>
    </row>
    <row r="2903" spans="1:13" x14ac:dyDescent="0.25">
      <c r="A2903">
        <v>261000</v>
      </c>
      <c r="B2903" t="s">
        <v>3349</v>
      </c>
      <c r="C2903">
        <v>26008</v>
      </c>
      <c r="D2903" t="s">
        <v>9786</v>
      </c>
      <c r="E2903" t="s">
        <v>9786</v>
      </c>
      <c r="F2903" t="str">
        <f>VLOOKUP(A2903,'REGIÕES DE SAÚDE E SEUS MUNICÍP'!$A$4:$C$5569,3,0)</f>
        <v>Palmares</v>
      </c>
      <c r="G2903" t="str">
        <f>VLOOKUP(H2903,'REGIÕES DE SAÚDE E SEUS MUNICÍP'!$A$4:$D$5569,4,0)</f>
        <v>Palmares</v>
      </c>
      <c r="H2903">
        <f>VLOOKUP(A2903,'REGIÕES DE SAÚDE E SEUS MUNICÍP'!$A$4:$A$5569,1,0)</f>
        <v>261000</v>
      </c>
      <c r="I2903" t="str">
        <f t="shared" si="180"/>
        <v>Mesmo município</v>
      </c>
      <c r="J2903" t="str">
        <f>VLOOKUP(D2903,'REGIÕES DE SAÚDE E SEUS MUNICÍP'!$C$4:$C$5569,1,0)</f>
        <v>Palmares</v>
      </c>
      <c r="K2903">
        <f t="shared" si="181"/>
        <v>1</v>
      </c>
      <c r="L2903" t="str">
        <f t="shared" si="182"/>
        <v>diferente</v>
      </c>
      <c r="M2903" t="str">
        <f t="shared" si="183"/>
        <v>diferente</v>
      </c>
    </row>
    <row r="2904" spans="1:13" x14ac:dyDescent="0.25">
      <c r="A2904">
        <v>261010</v>
      </c>
      <c r="B2904" t="s">
        <v>3349</v>
      </c>
      <c r="C2904">
        <v>26004</v>
      </c>
      <c r="D2904" t="s">
        <v>6507</v>
      </c>
      <c r="E2904" t="s">
        <v>5511</v>
      </c>
      <c r="F2904" t="str">
        <f>VLOOKUP(A2904,'REGIÕES DE SAÚDE E SEUS MUNICÍP'!$A$4:$C$5569,3,0)</f>
        <v>Garanhuns</v>
      </c>
      <c r="G2904" t="str">
        <f>VLOOKUP(H2904,'REGIÕES DE SAÚDE E SEUS MUNICÍP'!$A$4:$D$5569,4,0)</f>
        <v>Palmeirina</v>
      </c>
      <c r="H2904">
        <f>VLOOKUP(A2904,'REGIÕES DE SAÚDE E SEUS MUNICÍP'!$A$4:$A$5569,1,0)</f>
        <v>261010</v>
      </c>
      <c r="I2904" t="str">
        <f t="shared" si="180"/>
        <v>Mesmo município</v>
      </c>
      <c r="J2904" t="str">
        <f>VLOOKUP(D2904,'REGIÕES DE SAÚDE E SEUS MUNICÍP'!$C$4:$C$5569,1,0)</f>
        <v>Garanhuns</v>
      </c>
      <c r="K2904">
        <f t="shared" si="181"/>
        <v>1</v>
      </c>
      <c r="L2904" t="str">
        <f t="shared" si="182"/>
        <v>diferente</v>
      </c>
      <c r="M2904" t="str">
        <f t="shared" si="183"/>
        <v>diferente</v>
      </c>
    </row>
    <row r="2905" spans="1:13" x14ac:dyDescent="0.25">
      <c r="A2905">
        <v>261020</v>
      </c>
      <c r="B2905" t="s">
        <v>3349</v>
      </c>
      <c r="C2905">
        <v>26003</v>
      </c>
      <c r="D2905" t="s">
        <v>3356</v>
      </c>
      <c r="E2905" t="s">
        <v>10473</v>
      </c>
      <c r="F2905" t="str">
        <f>VLOOKUP(A2905,'REGIÕES DE SAÚDE E SEUS MUNICÍP'!$A$4:$C$5569,3,0)</f>
        <v>Caruaru</v>
      </c>
      <c r="G2905" t="str">
        <f>VLOOKUP(H2905,'REGIÕES DE SAÚDE E SEUS MUNICÍP'!$A$4:$D$5569,4,0)</f>
        <v>Panelas</v>
      </c>
      <c r="H2905">
        <f>VLOOKUP(A2905,'REGIÕES DE SAÚDE E SEUS MUNICÍP'!$A$4:$A$5569,1,0)</f>
        <v>261020</v>
      </c>
      <c r="I2905" t="str">
        <f t="shared" si="180"/>
        <v>Mesmo município</v>
      </c>
      <c r="J2905" t="str">
        <f>VLOOKUP(D2905,'REGIÕES DE SAÚDE E SEUS MUNICÍP'!$C$4:$C$5569,1,0)</f>
        <v>Caruaru</v>
      </c>
      <c r="K2905">
        <f t="shared" si="181"/>
        <v>1</v>
      </c>
      <c r="L2905" t="str">
        <f t="shared" si="182"/>
        <v>diferente</v>
      </c>
      <c r="M2905" t="str">
        <f t="shared" si="183"/>
        <v>diferente</v>
      </c>
    </row>
    <row r="2906" spans="1:13" x14ac:dyDescent="0.25">
      <c r="A2906">
        <v>261030</v>
      </c>
      <c r="B2906" t="s">
        <v>3349</v>
      </c>
      <c r="C2906">
        <v>26004</v>
      </c>
      <c r="D2906" t="s">
        <v>6507</v>
      </c>
      <c r="E2906" t="s">
        <v>7968</v>
      </c>
      <c r="F2906" t="str">
        <f>VLOOKUP(A2906,'REGIÕES DE SAÚDE E SEUS MUNICÍP'!$A$4:$C$5569,3,0)</f>
        <v>Garanhuns</v>
      </c>
      <c r="G2906" t="str">
        <f>VLOOKUP(H2906,'REGIÕES DE SAÚDE E SEUS MUNICÍP'!$A$4:$D$5569,4,0)</f>
        <v>Paranatama</v>
      </c>
      <c r="H2906">
        <f>VLOOKUP(A2906,'REGIÕES DE SAÚDE E SEUS MUNICÍP'!$A$4:$A$5569,1,0)</f>
        <v>261030</v>
      </c>
      <c r="I2906" t="str">
        <f t="shared" si="180"/>
        <v>Mesmo município</v>
      </c>
      <c r="J2906" t="str">
        <f>VLOOKUP(D2906,'REGIÕES DE SAÚDE E SEUS MUNICÍP'!$C$4:$C$5569,1,0)</f>
        <v>Garanhuns</v>
      </c>
      <c r="K2906">
        <f t="shared" si="181"/>
        <v>1</v>
      </c>
      <c r="L2906" t="str">
        <f>IF(D2906=D2907,IF(F2906=F2907,"Regiões semelhantes","Nova composição"),"diferente")</f>
        <v>diferente</v>
      </c>
      <c r="M2906" t="str">
        <f t="shared" si="183"/>
        <v>diferente</v>
      </c>
    </row>
    <row r="2907" spans="1:13" x14ac:dyDescent="0.25">
      <c r="A2907">
        <v>261040</v>
      </c>
      <c r="B2907" t="s">
        <v>3349</v>
      </c>
      <c r="C2907">
        <v>26007</v>
      </c>
      <c r="D2907" t="s">
        <v>5072</v>
      </c>
      <c r="E2907" t="s">
        <v>8968</v>
      </c>
      <c r="F2907" t="str">
        <f>VLOOKUP(A2907,'REGIÕES DE SAÚDE E SEUS MUNICÍP'!$A$4:$C$5569,3,0)</f>
        <v>Ouricuri</v>
      </c>
      <c r="G2907" t="str">
        <f>VLOOKUP(H2907,'REGIÕES DE SAÚDE E SEUS MUNICÍP'!$A$4:$D$5569,4,0)</f>
        <v>Parnamirim</v>
      </c>
      <c r="H2907">
        <f>VLOOKUP(A2907,'REGIÕES DE SAÚDE E SEUS MUNICÍP'!$A$4:$A$5569,1,0)</f>
        <v>261040</v>
      </c>
      <c r="I2907" t="str">
        <f t="shared" si="180"/>
        <v>Mesmo município</v>
      </c>
      <c r="J2907" t="str">
        <f>VLOOKUP(D2907,'REGIÕES DE SAÚDE E SEUS MUNICÍP'!$C$4:$C$5569,1,0)</f>
        <v>Ouricuri</v>
      </c>
      <c r="K2907">
        <f t="shared" si="181"/>
        <v>1</v>
      </c>
      <c r="L2907" t="str">
        <f t="shared" si="182"/>
        <v>diferente</v>
      </c>
      <c r="M2907" t="str">
        <f>IF(F2907=F2906,"igual","diferente")</f>
        <v>diferente</v>
      </c>
    </row>
    <row r="2908" spans="1:13" x14ac:dyDescent="0.25">
      <c r="A2908">
        <v>261050</v>
      </c>
      <c r="B2908" t="s">
        <v>3349</v>
      </c>
      <c r="C2908">
        <v>26006</v>
      </c>
      <c r="D2908" t="s">
        <v>2594</v>
      </c>
      <c r="E2908" t="s">
        <v>7767</v>
      </c>
      <c r="F2908" t="str">
        <f>VLOOKUP(A2908,'REGIÕES DE SAÚDE E SEUS MUNICÍP'!$A$4:$C$5569,3,0)</f>
        <v>Limoeiro</v>
      </c>
      <c r="G2908" t="str">
        <f>VLOOKUP(H2908,'REGIÕES DE SAÚDE E SEUS MUNICÍP'!$A$4:$D$5569,4,0)</f>
        <v>Passira</v>
      </c>
      <c r="H2908">
        <f>VLOOKUP(A2908,'REGIÕES DE SAÚDE E SEUS MUNICÍP'!$A$4:$A$5569,1,0)</f>
        <v>261050</v>
      </c>
      <c r="I2908" t="str">
        <f t="shared" si="180"/>
        <v>Mesmo município</v>
      </c>
      <c r="J2908" t="str">
        <f>VLOOKUP(D2908,'REGIÕES DE SAÚDE E SEUS MUNICÍP'!$C$4:$C$5569,1,0)</f>
        <v>Limoeiro</v>
      </c>
      <c r="K2908">
        <f t="shared" si="181"/>
        <v>1</v>
      </c>
      <c r="L2908" t="str">
        <f t="shared" si="182"/>
        <v>Regiões semelhantes</v>
      </c>
      <c r="M2908" t="str">
        <f t="shared" si="183"/>
        <v>diferente</v>
      </c>
    </row>
    <row r="2909" spans="1:13" x14ac:dyDescent="0.25">
      <c r="A2909">
        <v>261060</v>
      </c>
      <c r="B2909" t="s">
        <v>3349</v>
      </c>
      <c r="C2909">
        <v>26006</v>
      </c>
      <c r="D2909" t="s">
        <v>2594</v>
      </c>
      <c r="E2909" t="s">
        <v>8191</v>
      </c>
      <c r="F2909" t="str">
        <f>VLOOKUP(A2909,'REGIÕES DE SAÚDE E SEUS MUNICÍP'!$A$4:$C$5569,3,0)</f>
        <v>Limoeiro</v>
      </c>
      <c r="G2909" t="str">
        <f>VLOOKUP(H2909,'REGIÕES DE SAÚDE E SEUS MUNICÍP'!$A$4:$D$5569,4,0)</f>
        <v>Paudalho</v>
      </c>
      <c r="H2909">
        <f>VLOOKUP(A2909,'REGIÕES DE SAÚDE E SEUS MUNICÍP'!$A$4:$A$5569,1,0)</f>
        <v>261060</v>
      </c>
      <c r="I2909" t="str">
        <f t="shared" si="180"/>
        <v>Mesmo município</v>
      </c>
      <c r="J2909" t="str">
        <f>VLOOKUP(D2909,'REGIÕES DE SAÚDE E SEUS MUNICÍP'!$C$4:$C$5569,1,0)</f>
        <v>Limoeiro</v>
      </c>
      <c r="K2909">
        <f t="shared" si="181"/>
        <v>1</v>
      </c>
      <c r="L2909" t="str">
        <f t="shared" si="182"/>
        <v>diferente</v>
      </c>
      <c r="M2909" t="str">
        <f t="shared" si="183"/>
        <v>igual</v>
      </c>
    </row>
    <row r="2910" spans="1:13" x14ac:dyDescent="0.25">
      <c r="A2910">
        <v>261070</v>
      </c>
      <c r="B2910" t="s">
        <v>3349</v>
      </c>
      <c r="C2910">
        <v>26010</v>
      </c>
      <c r="D2910" t="s">
        <v>1883</v>
      </c>
      <c r="E2910" t="s">
        <v>5761</v>
      </c>
      <c r="F2910" t="str">
        <f>VLOOKUP(A2910,'REGIÕES DE SAÚDE E SEUS MUNICÍP'!$A$4:$C$5569,3,0)</f>
        <v>Recife</v>
      </c>
      <c r="G2910" t="str">
        <f>VLOOKUP(H2910,'REGIÕES DE SAÚDE E SEUS MUNICÍP'!$A$4:$D$5569,4,0)</f>
        <v>Paulista</v>
      </c>
      <c r="H2910">
        <f>VLOOKUP(A2910,'REGIÕES DE SAÚDE E SEUS MUNICÍP'!$A$4:$A$5569,1,0)</f>
        <v>261070</v>
      </c>
      <c r="I2910" t="str">
        <f t="shared" si="180"/>
        <v>Mesmo município</v>
      </c>
      <c r="J2910" t="str">
        <f>VLOOKUP(D2910,'REGIÕES DE SAÚDE E SEUS MUNICÍP'!$C$4:$C$5569,1,0)</f>
        <v>Recife</v>
      </c>
      <c r="K2910">
        <f t="shared" si="181"/>
        <v>1</v>
      </c>
      <c r="L2910" t="str">
        <f t="shared" si="182"/>
        <v>diferente</v>
      </c>
      <c r="M2910" t="str">
        <f t="shared" si="183"/>
        <v>diferente</v>
      </c>
    </row>
    <row r="2911" spans="1:13" x14ac:dyDescent="0.25">
      <c r="A2911">
        <v>261080</v>
      </c>
      <c r="B2911" t="s">
        <v>3349</v>
      </c>
      <c r="C2911">
        <v>26002</v>
      </c>
      <c r="D2911" t="s">
        <v>1223</v>
      </c>
      <c r="E2911" t="s">
        <v>4184</v>
      </c>
      <c r="F2911" t="str">
        <f>VLOOKUP(A2911,'REGIÕES DE SAÚDE E SEUS MUNICÍP'!$A$4:$C$5569,3,0)</f>
        <v>Arcoverde</v>
      </c>
      <c r="G2911" t="str">
        <f>VLOOKUP(H2911,'REGIÕES DE SAÚDE E SEUS MUNICÍP'!$A$4:$D$5569,4,0)</f>
        <v>Pedra</v>
      </c>
      <c r="H2911">
        <f>VLOOKUP(A2911,'REGIÕES DE SAÚDE E SEUS MUNICÍP'!$A$4:$A$5569,1,0)</f>
        <v>261080</v>
      </c>
      <c r="I2911" t="str">
        <f t="shared" si="180"/>
        <v>Mesmo município</v>
      </c>
      <c r="J2911" t="str">
        <f>VLOOKUP(D2911,'REGIÕES DE SAÚDE E SEUS MUNICÍP'!$C$4:$C$5569,1,0)</f>
        <v>Arcoverde</v>
      </c>
      <c r="K2911">
        <f t="shared" si="181"/>
        <v>1</v>
      </c>
      <c r="L2911" t="str">
        <f t="shared" si="182"/>
        <v>diferente</v>
      </c>
      <c r="M2911" t="str">
        <f t="shared" si="183"/>
        <v>diferente</v>
      </c>
    </row>
    <row r="2912" spans="1:13" x14ac:dyDescent="0.25">
      <c r="A2912">
        <v>261090</v>
      </c>
      <c r="B2912" t="s">
        <v>3349</v>
      </c>
      <c r="C2912">
        <v>26003</v>
      </c>
      <c r="D2912" t="s">
        <v>3356</v>
      </c>
      <c r="E2912" t="s">
        <v>7784</v>
      </c>
      <c r="F2912" t="str">
        <f>VLOOKUP(A2912,'REGIÕES DE SAÚDE E SEUS MUNICÍP'!$A$4:$C$5569,3,0)</f>
        <v>Caruaru</v>
      </c>
      <c r="G2912" t="str">
        <f>VLOOKUP(H2912,'REGIÕES DE SAÚDE E SEUS MUNICÍP'!$A$4:$D$5569,4,0)</f>
        <v>Pesqueira</v>
      </c>
      <c r="H2912">
        <f>VLOOKUP(A2912,'REGIÕES DE SAÚDE E SEUS MUNICÍP'!$A$4:$A$5569,1,0)</f>
        <v>261090</v>
      </c>
      <c r="I2912" t="str">
        <f t="shared" si="180"/>
        <v>Mesmo município</v>
      </c>
      <c r="J2912" t="str">
        <f>VLOOKUP(D2912,'REGIÕES DE SAÚDE E SEUS MUNICÍP'!$C$4:$C$5569,1,0)</f>
        <v>Caruaru</v>
      </c>
      <c r="K2912">
        <f t="shared" si="181"/>
        <v>1</v>
      </c>
      <c r="L2912" t="str">
        <f t="shared" si="182"/>
        <v>diferente</v>
      </c>
      <c r="M2912" t="str">
        <f t="shared" si="183"/>
        <v>diferente</v>
      </c>
    </row>
    <row r="2913" spans="1:13" x14ac:dyDescent="0.25">
      <c r="A2913">
        <v>261100</v>
      </c>
      <c r="B2913" t="s">
        <v>3349</v>
      </c>
      <c r="C2913">
        <v>26002</v>
      </c>
      <c r="D2913" t="s">
        <v>1223</v>
      </c>
      <c r="E2913" t="s">
        <v>3268</v>
      </c>
      <c r="F2913" t="str">
        <f>VLOOKUP(A2913,'REGIÕES DE SAÚDE E SEUS MUNICÍP'!$A$4:$C$5569,3,0)</f>
        <v>Arcoverde</v>
      </c>
      <c r="G2913" t="str">
        <f>VLOOKUP(H2913,'REGIÕES DE SAÚDE E SEUS MUNICÍP'!$A$4:$D$5569,4,0)</f>
        <v>Petrolândia</v>
      </c>
      <c r="H2913">
        <f>VLOOKUP(A2913,'REGIÕES DE SAÚDE E SEUS MUNICÍP'!$A$4:$A$5569,1,0)</f>
        <v>261100</v>
      </c>
      <c r="I2913" t="str">
        <f t="shared" si="180"/>
        <v>Mesmo município</v>
      </c>
      <c r="J2913" t="str">
        <f>VLOOKUP(D2913,'REGIÕES DE SAÚDE E SEUS MUNICÍP'!$C$4:$C$5569,1,0)</f>
        <v>Arcoverde</v>
      </c>
      <c r="K2913">
        <f t="shared" si="181"/>
        <v>1</v>
      </c>
      <c r="L2913" t="str">
        <f t="shared" si="182"/>
        <v>diferente</v>
      </c>
      <c r="M2913" t="str">
        <f t="shared" si="183"/>
        <v>diferente</v>
      </c>
    </row>
    <row r="2914" spans="1:13" x14ac:dyDescent="0.25">
      <c r="A2914">
        <v>261110</v>
      </c>
      <c r="B2914" t="s">
        <v>3349</v>
      </c>
      <c r="C2914">
        <v>26009</v>
      </c>
      <c r="D2914" t="s">
        <v>4460</v>
      </c>
      <c r="E2914" t="s">
        <v>4460</v>
      </c>
      <c r="F2914" t="str">
        <f>VLOOKUP(A2914,'REGIÕES DE SAÚDE E SEUS MUNICÍP'!$A$4:$C$5569,3,0)</f>
        <v>Petrolina</v>
      </c>
      <c r="G2914" t="str">
        <f>VLOOKUP(H2914,'REGIÕES DE SAÚDE E SEUS MUNICÍP'!$A$4:$D$5569,4,0)</f>
        <v>Petrolina</v>
      </c>
      <c r="H2914">
        <f>VLOOKUP(A2914,'REGIÕES DE SAÚDE E SEUS MUNICÍP'!$A$4:$A$5569,1,0)</f>
        <v>261110</v>
      </c>
      <c r="I2914" t="str">
        <f t="shared" si="180"/>
        <v>Mesmo município</v>
      </c>
      <c r="J2914" t="str">
        <f>VLOOKUP(D2914,'REGIÕES DE SAÚDE E SEUS MUNICÍP'!$C$4:$C$5569,1,0)</f>
        <v>Petrolina</v>
      </c>
      <c r="K2914">
        <f t="shared" si="181"/>
        <v>1</v>
      </c>
      <c r="L2914" t="str">
        <f t="shared" si="182"/>
        <v>diferente</v>
      </c>
      <c r="M2914" t="str">
        <f t="shared" si="183"/>
        <v>diferente</v>
      </c>
    </row>
    <row r="2915" spans="1:13" x14ac:dyDescent="0.25">
      <c r="A2915">
        <v>261120</v>
      </c>
      <c r="B2915" t="s">
        <v>3349</v>
      </c>
      <c r="C2915">
        <v>26003</v>
      </c>
      <c r="D2915" t="s">
        <v>3356</v>
      </c>
      <c r="E2915" t="s">
        <v>8389</v>
      </c>
      <c r="F2915" t="str">
        <f>VLOOKUP(A2915,'REGIÕES DE SAÚDE E SEUS MUNICÍP'!$A$4:$C$5569,3,0)</f>
        <v>Caruaru</v>
      </c>
      <c r="G2915" t="str">
        <f>VLOOKUP(H2915,'REGIÕES DE SAÚDE E SEUS MUNICÍP'!$A$4:$D$5569,4,0)</f>
        <v>Poção</v>
      </c>
      <c r="H2915">
        <f>VLOOKUP(A2915,'REGIÕES DE SAÚDE E SEUS MUNICÍP'!$A$4:$A$5569,1,0)</f>
        <v>261120</v>
      </c>
      <c r="I2915" t="str">
        <f t="shared" si="180"/>
        <v>Mesmo município</v>
      </c>
      <c r="J2915" t="str">
        <f>VLOOKUP(D2915,'REGIÕES DE SAÚDE E SEUS MUNICÍP'!$C$4:$C$5569,1,0)</f>
        <v>Caruaru</v>
      </c>
      <c r="K2915">
        <f t="shared" si="181"/>
        <v>1</v>
      </c>
      <c r="L2915" t="str">
        <f t="shared" si="182"/>
        <v>diferente</v>
      </c>
      <c r="M2915" t="str">
        <f t="shared" si="183"/>
        <v>diferente</v>
      </c>
    </row>
    <row r="2916" spans="1:13" x14ac:dyDescent="0.25">
      <c r="A2916">
        <v>261130</v>
      </c>
      <c r="B2916" t="s">
        <v>3349</v>
      </c>
      <c r="C2916">
        <v>26010</v>
      </c>
      <c r="D2916" t="s">
        <v>1883</v>
      </c>
      <c r="E2916" t="s">
        <v>3287</v>
      </c>
      <c r="F2916" t="str">
        <f>VLOOKUP(A2916,'REGIÕES DE SAÚDE E SEUS MUNICÍP'!$A$4:$C$5569,3,0)</f>
        <v>Recife</v>
      </c>
      <c r="G2916" t="str">
        <f>VLOOKUP(H2916,'REGIÕES DE SAÚDE E SEUS MUNICÍP'!$A$4:$D$5569,4,0)</f>
        <v>Pombos</v>
      </c>
      <c r="H2916">
        <f>VLOOKUP(A2916,'REGIÕES DE SAÚDE E SEUS MUNICÍP'!$A$4:$A$5569,1,0)</f>
        <v>261130</v>
      </c>
      <c r="I2916" t="str">
        <f t="shared" si="180"/>
        <v>Mesmo município</v>
      </c>
      <c r="J2916" t="str">
        <f>VLOOKUP(D2916,'REGIÕES DE SAÚDE E SEUS MUNICÍP'!$C$4:$C$5569,1,0)</f>
        <v>Recife</v>
      </c>
      <c r="K2916">
        <f t="shared" si="181"/>
        <v>1</v>
      </c>
      <c r="L2916" t="str">
        <f t="shared" si="182"/>
        <v>diferente</v>
      </c>
      <c r="M2916" t="str">
        <f t="shared" si="183"/>
        <v>diferente</v>
      </c>
    </row>
    <row r="2917" spans="1:13" x14ac:dyDescent="0.25">
      <c r="A2917">
        <v>261140</v>
      </c>
      <c r="B2917" t="s">
        <v>3349</v>
      </c>
      <c r="C2917">
        <v>26008</v>
      </c>
      <c r="D2917" t="s">
        <v>9786</v>
      </c>
      <c r="E2917" t="s">
        <v>7918</v>
      </c>
      <c r="F2917" t="str">
        <f>VLOOKUP(A2917,'REGIÕES DE SAÚDE E SEUS MUNICÍP'!$A$4:$C$5569,3,0)</f>
        <v>Palmares</v>
      </c>
      <c r="G2917" t="str">
        <f>VLOOKUP(H2917,'REGIÕES DE SAÚDE E SEUS MUNICÍP'!$A$4:$D$5569,4,0)</f>
        <v>Primavera</v>
      </c>
      <c r="H2917">
        <f>VLOOKUP(A2917,'REGIÕES DE SAÚDE E SEUS MUNICÍP'!$A$4:$A$5569,1,0)</f>
        <v>261140</v>
      </c>
      <c r="I2917" t="str">
        <f t="shared" si="180"/>
        <v>Mesmo município</v>
      </c>
      <c r="J2917" t="str">
        <f>VLOOKUP(D2917,'REGIÕES DE SAÚDE E SEUS MUNICÍP'!$C$4:$C$5569,1,0)</f>
        <v>Palmares</v>
      </c>
      <c r="K2917">
        <f t="shared" si="181"/>
        <v>1</v>
      </c>
      <c r="L2917" t="str">
        <f t="shared" si="182"/>
        <v>Regiões semelhantes</v>
      </c>
      <c r="M2917" t="str">
        <f t="shared" si="183"/>
        <v>diferente</v>
      </c>
    </row>
    <row r="2918" spans="1:13" x14ac:dyDescent="0.25">
      <c r="A2918">
        <v>261150</v>
      </c>
      <c r="B2918" t="s">
        <v>3349</v>
      </c>
      <c r="C2918">
        <v>26008</v>
      </c>
      <c r="D2918" t="s">
        <v>9786</v>
      </c>
      <c r="E2918" t="s">
        <v>4222</v>
      </c>
      <c r="F2918" t="str">
        <f>VLOOKUP(A2918,'REGIÕES DE SAÚDE E SEUS MUNICÍP'!$A$4:$C$5569,3,0)</f>
        <v>Palmares</v>
      </c>
      <c r="G2918" t="str">
        <f>VLOOKUP(H2918,'REGIÕES DE SAÚDE E SEUS MUNICÍP'!$A$4:$D$5569,4,0)</f>
        <v>Quipapá</v>
      </c>
      <c r="H2918">
        <f>VLOOKUP(A2918,'REGIÕES DE SAÚDE E SEUS MUNICÍP'!$A$4:$A$5569,1,0)</f>
        <v>261150</v>
      </c>
      <c r="I2918" t="str">
        <f t="shared" si="180"/>
        <v>Mesmo município</v>
      </c>
      <c r="J2918" t="str">
        <f>VLOOKUP(D2918,'REGIÕES DE SAÚDE E SEUS MUNICÍP'!$C$4:$C$5569,1,0)</f>
        <v>Palmares</v>
      </c>
      <c r="K2918">
        <f t="shared" si="181"/>
        <v>1</v>
      </c>
      <c r="L2918" t="str">
        <f t="shared" si="182"/>
        <v>diferente</v>
      </c>
      <c r="M2918" t="str">
        <f t="shared" si="183"/>
        <v>igual</v>
      </c>
    </row>
    <row r="2919" spans="1:13" x14ac:dyDescent="0.25">
      <c r="A2919">
        <v>261153</v>
      </c>
      <c r="B2919" t="s">
        <v>3349</v>
      </c>
      <c r="C2919">
        <v>26001</v>
      </c>
      <c r="D2919" t="s">
        <v>1144</v>
      </c>
      <c r="E2919" t="s">
        <v>3015</v>
      </c>
      <c r="F2919" t="str">
        <f>VLOOKUP(A2919,'REGIÕES DE SAÚDE E SEUS MUNICÍP'!$A$4:$C$5569,3,0)</f>
        <v>Afogados da Ingazeira</v>
      </c>
      <c r="G2919" t="str">
        <f>VLOOKUP(H2919,'REGIÕES DE SAÚDE E SEUS MUNICÍP'!$A$4:$D$5569,4,0)</f>
        <v>Quixaba</v>
      </c>
      <c r="H2919">
        <f>VLOOKUP(A2919,'REGIÕES DE SAÚDE E SEUS MUNICÍP'!$A$4:$A$5569,1,0)</f>
        <v>261153</v>
      </c>
      <c r="I2919" t="str">
        <f t="shared" si="180"/>
        <v>Mesmo município</v>
      </c>
      <c r="J2919" t="str">
        <f>VLOOKUP(D2919,'REGIÕES DE SAÚDE E SEUS MUNICÍP'!$C$4:$C$5569,1,0)</f>
        <v>Afogados da Ingazeira</v>
      </c>
      <c r="K2919">
        <f t="shared" si="181"/>
        <v>1</v>
      </c>
      <c r="L2919" t="str">
        <f t="shared" si="182"/>
        <v>diferente</v>
      </c>
      <c r="M2919" t="str">
        <f t="shared" si="183"/>
        <v>diferente</v>
      </c>
    </row>
    <row r="2920" spans="1:13" x14ac:dyDescent="0.25">
      <c r="A2920">
        <v>261160</v>
      </c>
      <c r="B2920" t="s">
        <v>3349</v>
      </c>
      <c r="C2920">
        <v>26010</v>
      </c>
      <c r="D2920" t="s">
        <v>1883</v>
      </c>
      <c r="E2920" t="s">
        <v>1883</v>
      </c>
      <c r="F2920" t="str">
        <f>VLOOKUP(A2920,'REGIÕES DE SAÚDE E SEUS MUNICÍP'!$A$4:$C$5569,3,0)</f>
        <v>Recife</v>
      </c>
      <c r="G2920" t="str">
        <f>VLOOKUP(H2920,'REGIÕES DE SAÚDE E SEUS MUNICÍP'!$A$4:$D$5569,4,0)</f>
        <v>Recife</v>
      </c>
      <c r="H2920">
        <f>VLOOKUP(A2920,'REGIÕES DE SAÚDE E SEUS MUNICÍP'!$A$4:$A$5569,1,0)</f>
        <v>261160</v>
      </c>
      <c r="I2920" t="str">
        <f t="shared" si="180"/>
        <v>Mesmo município</v>
      </c>
      <c r="J2920" t="str">
        <f>VLOOKUP(D2920,'REGIÕES DE SAÚDE E SEUS MUNICÍP'!$C$4:$C$5569,1,0)</f>
        <v>Recife</v>
      </c>
      <c r="K2920">
        <f t="shared" si="181"/>
        <v>1</v>
      </c>
      <c r="L2920" t="str">
        <f t="shared" si="182"/>
        <v>diferente</v>
      </c>
      <c r="M2920" t="str">
        <f t="shared" si="183"/>
        <v>diferente</v>
      </c>
    </row>
    <row r="2921" spans="1:13" x14ac:dyDescent="0.25">
      <c r="A2921">
        <v>261170</v>
      </c>
      <c r="B2921" t="s">
        <v>3349</v>
      </c>
      <c r="C2921">
        <v>26003</v>
      </c>
      <c r="D2921" t="s">
        <v>3356</v>
      </c>
      <c r="E2921" t="s">
        <v>4669</v>
      </c>
      <c r="F2921" t="str">
        <f>VLOOKUP(A2921,'REGIÕES DE SAÚDE E SEUS MUNICÍP'!$A$4:$C$5569,3,0)</f>
        <v>Caruaru</v>
      </c>
      <c r="G2921" t="str">
        <f>VLOOKUP(H2921,'REGIÕES DE SAÚDE E SEUS MUNICÍP'!$A$4:$D$5569,4,0)</f>
        <v>Riacho das Almas</v>
      </c>
      <c r="H2921">
        <f>VLOOKUP(A2921,'REGIÕES DE SAÚDE E SEUS MUNICÍP'!$A$4:$A$5569,1,0)</f>
        <v>261170</v>
      </c>
      <c r="I2921" t="str">
        <f t="shared" si="180"/>
        <v>Mesmo município</v>
      </c>
      <c r="J2921" t="str">
        <f>VLOOKUP(D2921,'REGIÕES DE SAÚDE E SEUS MUNICÍP'!$C$4:$C$5569,1,0)</f>
        <v>Caruaru</v>
      </c>
      <c r="K2921">
        <f t="shared" si="181"/>
        <v>1</v>
      </c>
      <c r="L2921" t="str">
        <f t="shared" si="182"/>
        <v>diferente</v>
      </c>
      <c r="M2921" t="str">
        <f t="shared" si="183"/>
        <v>diferente</v>
      </c>
    </row>
    <row r="2922" spans="1:13" x14ac:dyDescent="0.25">
      <c r="A2922">
        <v>261180</v>
      </c>
      <c r="B2922" t="s">
        <v>3349</v>
      </c>
      <c r="C2922">
        <v>26008</v>
      </c>
      <c r="D2922" t="s">
        <v>9786</v>
      </c>
      <c r="E2922" t="s">
        <v>1733</v>
      </c>
      <c r="F2922" t="str">
        <f>VLOOKUP(A2922,'REGIÕES DE SAÚDE E SEUS MUNICÍP'!$A$4:$C$5569,3,0)</f>
        <v>Palmares</v>
      </c>
      <c r="G2922" t="str">
        <f>VLOOKUP(H2922,'REGIÕES DE SAÚDE E SEUS MUNICÍP'!$A$4:$D$5569,4,0)</f>
        <v>Ribeirão</v>
      </c>
      <c r="H2922">
        <f>VLOOKUP(A2922,'REGIÕES DE SAÚDE E SEUS MUNICÍP'!$A$4:$A$5569,1,0)</f>
        <v>261180</v>
      </c>
      <c r="I2922" t="str">
        <f t="shared" si="180"/>
        <v>Mesmo município</v>
      </c>
      <c r="J2922" t="str">
        <f>VLOOKUP(D2922,'REGIÕES DE SAÚDE E SEUS MUNICÍP'!$C$4:$C$5569,1,0)</f>
        <v>Palmares</v>
      </c>
      <c r="K2922">
        <f t="shared" si="181"/>
        <v>1</v>
      </c>
      <c r="L2922" t="str">
        <f t="shared" si="182"/>
        <v>Regiões semelhantes</v>
      </c>
      <c r="M2922" t="str">
        <f t="shared" si="183"/>
        <v>diferente</v>
      </c>
    </row>
    <row r="2923" spans="1:13" x14ac:dyDescent="0.25">
      <c r="A2923">
        <v>261190</v>
      </c>
      <c r="B2923" t="s">
        <v>3349</v>
      </c>
      <c r="C2923">
        <v>26008</v>
      </c>
      <c r="D2923" t="s">
        <v>9786</v>
      </c>
      <c r="E2923" t="s">
        <v>2328</v>
      </c>
      <c r="F2923" t="str">
        <f>VLOOKUP(A2923,'REGIÕES DE SAÚDE E SEUS MUNICÍP'!$A$4:$C$5569,3,0)</f>
        <v>Palmares</v>
      </c>
      <c r="G2923" t="str">
        <f>VLOOKUP(H2923,'REGIÕES DE SAÚDE E SEUS MUNICÍP'!$A$4:$D$5569,4,0)</f>
        <v>Rio Formoso</v>
      </c>
      <c r="H2923">
        <f>VLOOKUP(A2923,'REGIÕES DE SAÚDE E SEUS MUNICÍP'!$A$4:$A$5569,1,0)</f>
        <v>261190</v>
      </c>
      <c r="I2923" t="str">
        <f t="shared" si="180"/>
        <v>Mesmo município</v>
      </c>
      <c r="J2923" t="str">
        <f>VLOOKUP(D2923,'REGIÕES DE SAÚDE E SEUS MUNICÍP'!$C$4:$C$5569,1,0)</f>
        <v>Palmares</v>
      </c>
      <c r="K2923">
        <f t="shared" si="181"/>
        <v>1</v>
      </c>
      <c r="L2923" t="str">
        <f t="shared" si="182"/>
        <v>diferente</v>
      </c>
      <c r="M2923" t="str">
        <f t="shared" si="183"/>
        <v>igual</v>
      </c>
    </row>
    <row r="2924" spans="1:13" x14ac:dyDescent="0.25">
      <c r="A2924">
        <v>261200</v>
      </c>
      <c r="B2924" t="s">
        <v>3349</v>
      </c>
      <c r="C2924">
        <v>26003</v>
      </c>
      <c r="D2924" t="s">
        <v>3356</v>
      </c>
      <c r="E2924" t="s">
        <v>6711</v>
      </c>
      <c r="F2924" t="str">
        <f>VLOOKUP(A2924,'REGIÕES DE SAÚDE E SEUS MUNICÍP'!$A$4:$C$5569,3,0)</f>
        <v>Caruaru</v>
      </c>
      <c r="G2924" t="str">
        <f>VLOOKUP(H2924,'REGIÕES DE SAÚDE E SEUS MUNICÍP'!$A$4:$D$5569,4,0)</f>
        <v>Sairé</v>
      </c>
      <c r="H2924">
        <f>VLOOKUP(A2924,'REGIÕES DE SAÚDE E SEUS MUNICÍP'!$A$4:$A$5569,1,0)</f>
        <v>261200</v>
      </c>
      <c r="I2924" t="str">
        <f t="shared" si="180"/>
        <v>Mesmo município</v>
      </c>
      <c r="J2924" t="str">
        <f>VLOOKUP(D2924,'REGIÕES DE SAÚDE E SEUS MUNICÍP'!$C$4:$C$5569,1,0)</f>
        <v>Caruaru</v>
      </c>
      <c r="K2924">
        <f t="shared" si="181"/>
        <v>1</v>
      </c>
      <c r="L2924" t="str">
        <f t="shared" si="182"/>
        <v>diferente</v>
      </c>
      <c r="M2924" t="str">
        <f t="shared" si="183"/>
        <v>diferente</v>
      </c>
    </row>
    <row r="2925" spans="1:13" x14ac:dyDescent="0.25">
      <c r="A2925">
        <v>261210</v>
      </c>
      <c r="B2925" t="s">
        <v>3349</v>
      </c>
      <c r="C2925">
        <v>26006</v>
      </c>
      <c r="D2925" t="s">
        <v>2594</v>
      </c>
      <c r="E2925" t="s">
        <v>564</v>
      </c>
      <c r="F2925" t="str">
        <f>VLOOKUP(A2925,'REGIÕES DE SAÚDE E SEUS MUNICÍP'!$A$4:$C$5569,3,0)</f>
        <v>Limoeiro</v>
      </c>
      <c r="G2925" t="str">
        <f>VLOOKUP(H2925,'REGIÕES DE SAÚDE E SEUS MUNICÍP'!$A$4:$D$5569,4,0)</f>
        <v>Salgadinho</v>
      </c>
      <c r="H2925">
        <f>VLOOKUP(A2925,'REGIÕES DE SAÚDE E SEUS MUNICÍP'!$A$4:$A$5569,1,0)</f>
        <v>261210</v>
      </c>
      <c r="I2925" t="str">
        <f t="shared" si="180"/>
        <v>Mesmo município</v>
      </c>
      <c r="J2925" t="str">
        <f>VLOOKUP(D2925,'REGIÕES DE SAÚDE E SEUS MUNICÍP'!$C$4:$C$5569,1,0)</f>
        <v>Limoeiro</v>
      </c>
      <c r="K2925">
        <f t="shared" si="181"/>
        <v>1</v>
      </c>
      <c r="L2925" t="str">
        <f t="shared" si="182"/>
        <v>diferente</v>
      </c>
      <c r="M2925" t="str">
        <f t="shared" si="183"/>
        <v>diferente</v>
      </c>
    </row>
    <row r="2926" spans="1:13" x14ac:dyDescent="0.25">
      <c r="A2926">
        <v>261220</v>
      </c>
      <c r="B2926" t="s">
        <v>3349</v>
      </c>
      <c r="C2926">
        <v>26011</v>
      </c>
      <c r="D2926" t="s">
        <v>1840</v>
      </c>
      <c r="E2926" t="s">
        <v>1840</v>
      </c>
      <c r="F2926" t="str">
        <f>VLOOKUP(A2926,'REGIÕES DE SAÚDE E SEUS MUNICÍP'!$A$4:$C$5569,3,0)</f>
        <v>Salgueiro</v>
      </c>
      <c r="G2926" t="str">
        <f>VLOOKUP(H2926,'REGIÕES DE SAÚDE E SEUS MUNICÍP'!$A$4:$D$5569,4,0)</f>
        <v>Salgueiro</v>
      </c>
      <c r="H2926">
        <f>VLOOKUP(A2926,'REGIÕES DE SAÚDE E SEUS MUNICÍP'!$A$4:$A$5569,1,0)</f>
        <v>261220</v>
      </c>
      <c r="I2926" t="str">
        <f t="shared" si="180"/>
        <v>Mesmo município</v>
      </c>
      <c r="J2926" t="str">
        <f>VLOOKUP(D2926,'REGIÕES DE SAÚDE E SEUS MUNICÍP'!$C$4:$C$5569,1,0)</f>
        <v>Salgueiro</v>
      </c>
      <c r="K2926">
        <f t="shared" si="181"/>
        <v>1</v>
      </c>
      <c r="L2926" t="str">
        <f t="shared" si="182"/>
        <v>diferente</v>
      </c>
      <c r="M2926" t="str">
        <f t="shared" si="183"/>
        <v>diferente</v>
      </c>
    </row>
    <row r="2927" spans="1:13" x14ac:dyDescent="0.25">
      <c r="A2927">
        <v>261230</v>
      </c>
      <c r="B2927" t="s">
        <v>3349</v>
      </c>
      <c r="C2927">
        <v>26004</v>
      </c>
      <c r="D2927" t="s">
        <v>6507</v>
      </c>
      <c r="E2927" t="s">
        <v>4140</v>
      </c>
      <c r="F2927" t="str">
        <f>VLOOKUP(A2927,'REGIÕES DE SAÚDE E SEUS MUNICÍP'!$A$4:$C$5569,3,0)</f>
        <v>Garanhuns</v>
      </c>
      <c r="G2927" t="str">
        <f>VLOOKUP(H2927,'REGIÕES DE SAÚDE E SEUS MUNICÍP'!$A$4:$D$5569,4,0)</f>
        <v>Saloá</v>
      </c>
      <c r="H2927">
        <f>VLOOKUP(A2927,'REGIÕES DE SAÚDE E SEUS MUNICÍP'!$A$4:$A$5569,1,0)</f>
        <v>261230</v>
      </c>
      <c r="I2927" t="str">
        <f t="shared" si="180"/>
        <v>Mesmo município</v>
      </c>
      <c r="J2927" t="str">
        <f>VLOOKUP(D2927,'REGIÕES DE SAÚDE E SEUS MUNICÍP'!$C$4:$C$5569,1,0)</f>
        <v>Garanhuns</v>
      </c>
      <c r="K2927">
        <f t="shared" si="181"/>
        <v>1</v>
      </c>
      <c r="L2927" t="str">
        <f t="shared" si="182"/>
        <v>diferente</v>
      </c>
      <c r="M2927" t="str">
        <f t="shared" si="183"/>
        <v>diferente</v>
      </c>
    </row>
    <row r="2928" spans="1:13" x14ac:dyDescent="0.25">
      <c r="A2928">
        <v>261240</v>
      </c>
      <c r="B2928" t="s">
        <v>3349</v>
      </c>
      <c r="C2928">
        <v>26003</v>
      </c>
      <c r="D2928" t="s">
        <v>3356</v>
      </c>
      <c r="E2928" t="s">
        <v>3606</v>
      </c>
      <c r="F2928" t="str">
        <f>VLOOKUP(A2928,'REGIÕES DE SAÚDE E SEUS MUNICÍP'!$A$4:$C$5569,3,0)</f>
        <v>Caruaru</v>
      </c>
      <c r="G2928" t="str">
        <f>VLOOKUP(H2928,'REGIÕES DE SAÚDE E SEUS MUNICÍP'!$A$4:$D$5569,4,0)</f>
        <v>Sanharó</v>
      </c>
      <c r="H2928">
        <f>VLOOKUP(A2928,'REGIÕES DE SAÚDE E SEUS MUNICÍP'!$A$4:$A$5569,1,0)</f>
        <v>261240</v>
      </c>
      <c r="I2928" t="str">
        <f t="shared" si="180"/>
        <v>Mesmo município</v>
      </c>
      <c r="J2928" t="str">
        <f>VLOOKUP(D2928,'REGIÕES DE SAÚDE E SEUS MUNICÍP'!$C$4:$C$5569,1,0)</f>
        <v>Caruaru</v>
      </c>
      <c r="K2928">
        <f t="shared" si="181"/>
        <v>1</v>
      </c>
      <c r="L2928" t="str">
        <f>IF(D2928=D2929,IF(F2928=F2929,"Regiões semelhantes","Nova composição"),"diferente")</f>
        <v>diferente</v>
      </c>
      <c r="M2928" t="str">
        <f t="shared" si="183"/>
        <v>diferente</v>
      </c>
    </row>
    <row r="2929" spans="1:13" x14ac:dyDescent="0.25">
      <c r="A2929">
        <v>261245</v>
      </c>
      <c r="B2929" t="s">
        <v>3349</v>
      </c>
      <c r="C2929">
        <v>26007</v>
      </c>
      <c r="D2929" t="s">
        <v>5072</v>
      </c>
      <c r="E2929" t="s">
        <v>883</v>
      </c>
      <c r="F2929" t="str">
        <f>VLOOKUP(A2929,'REGIÕES DE SAÚDE E SEUS MUNICÍP'!$A$4:$C$5569,3,0)</f>
        <v>Ouricuri</v>
      </c>
      <c r="G2929" t="str">
        <f>VLOOKUP(H2929,'REGIÕES DE SAÚDE E SEUS MUNICÍP'!$A$4:$D$5569,4,0)</f>
        <v>Santa Cruz</v>
      </c>
      <c r="H2929">
        <f>VLOOKUP(A2929,'REGIÕES DE SAÚDE E SEUS MUNICÍP'!$A$4:$A$5569,1,0)</f>
        <v>261245</v>
      </c>
      <c r="I2929" t="str">
        <f t="shared" si="180"/>
        <v>Mesmo município</v>
      </c>
      <c r="J2929" t="str">
        <f>VLOOKUP(D2929,'REGIÕES DE SAÚDE E SEUS MUNICÍP'!$C$4:$C$5569,1,0)</f>
        <v>Ouricuri</v>
      </c>
      <c r="K2929">
        <f t="shared" si="181"/>
        <v>1</v>
      </c>
      <c r="L2929" t="str">
        <f t="shared" si="182"/>
        <v>diferente</v>
      </c>
      <c r="M2929" t="str">
        <f>IF(F2929=F2928,"igual","diferente")</f>
        <v>diferente</v>
      </c>
    </row>
    <row r="2930" spans="1:13" x14ac:dyDescent="0.25">
      <c r="A2930">
        <v>261247</v>
      </c>
      <c r="B2930" t="s">
        <v>3349</v>
      </c>
      <c r="C2930">
        <v>26012</v>
      </c>
      <c r="D2930" t="s">
        <v>5538</v>
      </c>
      <c r="E2930" t="s">
        <v>6500</v>
      </c>
      <c r="F2930" t="str">
        <f>VLOOKUP(A2930,'REGIÕES DE SAÚDE E SEUS MUNICÍP'!$A$4:$C$5569,3,0)</f>
        <v>Serra Talhada</v>
      </c>
      <c r="G2930" t="str">
        <f>VLOOKUP(H2930,'REGIÕES DE SAÚDE E SEUS MUNICÍP'!$A$4:$D$5569,4,0)</f>
        <v>Santa Cruz da Baixa Verde</v>
      </c>
      <c r="H2930">
        <f>VLOOKUP(A2930,'REGIÕES DE SAÚDE E SEUS MUNICÍP'!$A$4:$A$5569,1,0)</f>
        <v>261247</v>
      </c>
      <c r="I2930" t="str">
        <f t="shared" si="180"/>
        <v>Mesmo município</v>
      </c>
      <c r="J2930" t="str">
        <f>VLOOKUP(D2930,'REGIÕES DE SAÚDE E SEUS MUNICÍP'!$C$4:$C$5569,1,0)</f>
        <v>Serra Talhada</v>
      </c>
      <c r="K2930">
        <f t="shared" si="181"/>
        <v>1</v>
      </c>
      <c r="L2930" t="str">
        <f t="shared" si="182"/>
        <v>diferente</v>
      </c>
      <c r="M2930" t="str">
        <f t="shared" si="183"/>
        <v>diferente</v>
      </c>
    </row>
    <row r="2931" spans="1:13" x14ac:dyDescent="0.25">
      <c r="A2931">
        <v>261250</v>
      </c>
      <c r="B2931" t="s">
        <v>3349</v>
      </c>
      <c r="C2931">
        <v>26003</v>
      </c>
      <c r="D2931" t="s">
        <v>3356</v>
      </c>
      <c r="E2931" t="s">
        <v>661</v>
      </c>
      <c r="F2931" t="str">
        <f>VLOOKUP(A2931,'REGIÕES DE SAÚDE E SEUS MUNICÍP'!$A$4:$C$5569,3,0)</f>
        <v>Caruaru</v>
      </c>
      <c r="G2931" t="str">
        <f>VLOOKUP(H2931,'REGIÕES DE SAÚDE E SEUS MUNICÍP'!$A$4:$D$5569,4,0)</f>
        <v>Santa Cruz do Capibaribe</v>
      </c>
      <c r="H2931">
        <f>VLOOKUP(A2931,'REGIÕES DE SAÚDE E SEUS MUNICÍP'!$A$4:$A$5569,1,0)</f>
        <v>261250</v>
      </c>
      <c r="I2931" t="str">
        <f t="shared" si="180"/>
        <v>Mesmo município</v>
      </c>
      <c r="J2931" t="str">
        <f>VLOOKUP(D2931,'REGIÕES DE SAÚDE E SEUS MUNICÍP'!$C$4:$C$5569,1,0)</f>
        <v>Caruaru</v>
      </c>
      <c r="K2931">
        <f t="shared" si="181"/>
        <v>1</v>
      </c>
      <c r="L2931" t="str">
        <f t="shared" si="182"/>
        <v>diferente</v>
      </c>
      <c r="M2931" t="str">
        <f t="shared" si="183"/>
        <v>diferente</v>
      </c>
    </row>
    <row r="2932" spans="1:13" x14ac:dyDescent="0.25">
      <c r="A2932">
        <v>261255</v>
      </c>
      <c r="B2932" t="s">
        <v>3349</v>
      </c>
      <c r="C2932">
        <v>26007</v>
      </c>
      <c r="D2932" t="s">
        <v>5072</v>
      </c>
      <c r="E2932" t="s">
        <v>2730</v>
      </c>
      <c r="F2932" t="str">
        <f>VLOOKUP(A2932,'REGIÕES DE SAÚDE E SEUS MUNICÍP'!$A$4:$C$5569,3,0)</f>
        <v>Ouricuri</v>
      </c>
      <c r="G2932" t="str">
        <f>VLOOKUP(H2932,'REGIÕES DE SAÚDE E SEUS MUNICÍP'!$A$4:$D$5569,4,0)</f>
        <v>Santa Filomena</v>
      </c>
      <c r="H2932">
        <f>VLOOKUP(A2932,'REGIÕES DE SAÚDE E SEUS MUNICÍP'!$A$4:$A$5569,1,0)</f>
        <v>261255</v>
      </c>
      <c r="I2932" t="str">
        <f t="shared" si="180"/>
        <v>Mesmo município</v>
      </c>
      <c r="J2932" t="str">
        <f>VLOOKUP(D2932,'REGIÕES DE SAÚDE E SEUS MUNICÍP'!$C$4:$C$5569,1,0)</f>
        <v>Ouricuri</v>
      </c>
      <c r="K2932">
        <f t="shared" si="181"/>
        <v>1</v>
      </c>
      <c r="L2932" t="str">
        <f t="shared" si="182"/>
        <v>diferente</v>
      </c>
      <c r="M2932" t="str">
        <f t="shared" si="183"/>
        <v>diferente</v>
      </c>
    </row>
    <row r="2933" spans="1:13" x14ac:dyDescent="0.25">
      <c r="A2933">
        <v>261260</v>
      </c>
      <c r="B2933" t="s">
        <v>3349</v>
      </c>
      <c r="C2933">
        <v>26009</v>
      </c>
      <c r="D2933" t="s">
        <v>4460</v>
      </c>
      <c r="E2933" t="s">
        <v>3815</v>
      </c>
      <c r="F2933" t="str">
        <f>VLOOKUP(A2933,'REGIÕES DE SAÚDE E SEUS MUNICÍP'!$A$4:$C$5569,3,0)</f>
        <v>Petrolina</v>
      </c>
      <c r="G2933" t="str">
        <f>VLOOKUP(H2933,'REGIÕES DE SAÚDE E SEUS MUNICÍP'!$A$4:$D$5569,4,0)</f>
        <v>Santa Maria da Boa Vista</v>
      </c>
      <c r="H2933">
        <f>VLOOKUP(A2933,'REGIÕES DE SAÚDE E SEUS MUNICÍP'!$A$4:$A$5569,1,0)</f>
        <v>261260</v>
      </c>
      <c r="I2933" t="str">
        <f t="shared" si="180"/>
        <v>Mesmo município</v>
      </c>
      <c r="J2933" t="str">
        <f>VLOOKUP(D2933,'REGIÕES DE SAÚDE E SEUS MUNICÍP'!$C$4:$C$5569,1,0)</f>
        <v>Petrolina</v>
      </c>
      <c r="K2933">
        <f t="shared" si="181"/>
        <v>1</v>
      </c>
      <c r="L2933" t="str">
        <f t="shared" si="182"/>
        <v>diferente</v>
      </c>
      <c r="M2933" t="str">
        <f t="shared" si="183"/>
        <v>diferente</v>
      </c>
    </row>
    <row r="2934" spans="1:13" x14ac:dyDescent="0.25">
      <c r="A2934">
        <v>261270</v>
      </c>
      <c r="B2934" t="s">
        <v>3349</v>
      </c>
      <c r="C2934">
        <v>26003</v>
      </c>
      <c r="D2934" t="s">
        <v>3356</v>
      </c>
      <c r="E2934" t="s">
        <v>8195</v>
      </c>
      <c r="F2934" t="str">
        <f>VLOOKUP(A2934,'REGIÕES DE SAÚDE E SEUS MUNICÍP'!$A$4:$C$5569,3,0)</f>
        <v>Caruaru</v>
      </c>
      <c r="G2934" t="str">
        <f>VLOOKUP(H2934,'REGIÕES DE SAÚDE E SEUS MUNICÍP'!$A$4:$D$5569,4,0)</f>
        <v>Santa Maria do Cambucá</v>
      </c>
      <c r="H2934">
        <f>VLOOKUP(A2934,'REGIÕES DE SAÚDE E SEUS MUNICÍP'!$A$4:$A$5569,1,0)</f>
        <v>261270</v>
      </c>
      <c r="I2934" t="str">
        <f t="shared" si="180"/>
        <v>Mesmo município</v>
      </c>
      <c r="J2934" t="str">
        <f>VLOOKUP(D2934,'REGIÕES DE SAÚDE E SEUS MUNICÍP'!$C$4:$C$5569,1,0)</f>
        <v>Caruaru</v>
      </c>
      <c r="K2934">
        <f t="shared" si="181"/>
        <v>1</v>
      </c>
      <c r="L2934" t="str">
        <f t="shared" si="182"/>
        <v>diferente</v>
      </c>
      <c r="M2934" t="str">
        <f t="shared" si="183"/>
        <v>diferente</v>
      </c>
    </row>
    <row r="2935" spans="1:13" x14ac:dyDescent="0.25">
      <c r="A2935">
        <v>261280</v>
      </c>
      <c r="B2935" t="s">
        <v>3349</v>
      </c>
      <c r="C2935">
        <v>26001</v>
      </c>
      <c r="D2935" t="s">
        <v>1144</v>
      </c>
      <c r="E2935" t="s">
        <v>7175</v>
      </c>
      <c r="F2935" t="str">
        <f>VLOOKUP(A2935,'REGIÕES DE SAÚDE E SEUS MUNICÍP'!$A$4:$C$5569,3,0)</f>
        <v>Afogados da Ingazeira</v>
      </c>
      <c r="G2935" t="str">
        <f>VLOOKUP(H2935,'REGIÕES DE SAÚDE E SEUS MUNICÍP'!$A$4:$D$5569,4,0)</f>
        <v>Santa Terezinha</v>
      </c>
      <c r="H2935">
        <f>VLOOKUP(A2935,'REGIÕES DE SAÚDE E SEUS MUNICÍP'!$A$4:$A$5569,1,0)</f>
        <v>261280</v>
      </c>
      <c r="I2935" t="str">
        <f t="shared" si="180"/>
        <v>Mesmo município</v>
      </c>
      <c r="J2935" t="str">
        <f>VLOOKUP(D2935,'REGIÕES DE SAÚDE E SEUS MUNICÍP'!$C$4:$C$5569,1,0)</f>
        <v>Afogados da Ingazeira</v>
      </c>
      <c r="K2935">
        <f t="shared" si="181"/>
        <v>1</v>
      </c>
      <c r="L2935" t="str">
        <f>IF(D2935=D2936,IF(F2935=F2936,"Regiões semelhantes","Nova composição"),"diferente")</f>
        <v>diferente</v>
      </c>
      <c r="M2935" t="str">
        <f t="shared" si="183"/>
        <v>diferente</v>
      </c>
    </row>
    <row r="2936" spans="1:13" x14ac:dyDescent="0.25">
      <c r="A2936">
        <v>261290</v>
      </c>
      <c r="B2936" t="s">
        <v>3349</v>
      </c>
      <c r="C2936">
        <v>26008</v>
      </c>
      <c r="D2936" t="s">
        <v>9786</v>
      </c>
      <c r="E2936" t="s">
        <v>8686</v>
      </c>
      <c r="F2936" t="str">
        <f>VLOOKUP(A2936,'REGIÕES DE SAÚDE E SEUS MUNICÍP'!$A$4:$C$5569,3,0)</f>
        <v>Palmares</v>
      </c>
      <c r="G2936" t="str">
        <f>VLOOKUP(H2936,'REGIÕES DE SAÚDE E SEUS MUNICÍP'!$A$4:$D$5569,4,0)</f>
        <v>São Benedito do Sul</v>
      </c>
      <c r="H2936">
        <f>VLOOKUP(A2936,'REGIÕES DE SAÚDE E SEUS MUNICÍP'!$A$4:$A$5569,1,0)</f>
        <v>261290</v>
      </c>
      <c r="I2936" t="str">
        <f t="shared" si="180"/>
        <v>Mesmo município</v>
      </c>
      <c r="J2936" t="str">
        <f>VLOOKUP(D2936,'REGIÕES DE SAÚDE E SEUS MUNICÍP'!$C$4:$C$5569,1,0)</f>
        <v>Palmares</v>
      </c>
      <c r="K2936">
        <f t="shared" si="181"/>
        <v>1</v>
      </c>
      <c r="L2936" t="str">
        <f t="shared" si="182"/>
        <v>diferente</v>
      </c>
      <c r="M2936" t="str">
        <f>IF(F2936=F2935,"igual","diferente")</f>
        <v>diferente</v>
      </c>
    </row>
    <row r="2937" spans="1:13" x14ac:dyDescent="0.25">
      <c r="A2937">
        <v>261300</v>
      </c>
      <c r="B2937" t="s">
        <v>3349</v>
      </c>
      <c r="C2937">
        <v>26003</v>
      </c>
      <c r="D2937" t="s">
        <v>3356</v>
      </c>
      <c r="E2937" t="s">
        <v>9839</v>
      </c>
      <c r="F2937" t="str">
        <f>VLOOKUP(A2937,'REGIÕES DE SAÚDE E SEUS MUNICÍP'!$A$4:$C$5569,3,0)</f>
        <v>Caruaru</v>
      </c>
      <c r="G2937" t="str">
        <f>VLOOKUP(H2937,'REGIÕES DE SAÚDE E SEUS MUNICÍP'!$A$4:$D$5569,4,0)</f>
        <v>São Bento do Una</v>
      </c>
      <c r="H2937">
        <f>VLOOKUP(A2937,'REGIÕES DE SAÚDE E SEUS MUNICÍP'!$A$4:$A$5569,1,0)</f>
        <v>261300</v>
      </c>
      <c r="I2937" t="str">
        <f t="shared" si="180"/>
        <v>Mesmo município</v>
      </c>
      <c r="J2937" t="str">
        <f>VLOOKUP(D2937,'REGIÕES DE SAÚDE E SEUS MUNICÍP'!$C$4:$C$5569,1,0)</f>
        <v>Caruaru</v>
      </c>
      <c r="K2937">
        <f t="shared" si="181"/>
        <v>1</v>
      </c>
      <c r="L2937" t="str">
        <f t="shared" si="182"/>
        <v>Regiões semelhantes</v>
      </c>
      <c r="M2937" t="str">
        <f t="shared" si="183"/>
        <v>diferente</v>
      </c>
    </row>
    <row r="2938" spans="1:13" x14ac:dyDescent="0.25">
      <c r="A2938">
        <v>261310</v>
      </c>
      <c r="B2938" t="s">
        <v>3349</v>
      </c>
      <c r="C2938">
        <v>26003</v>
      </c>
      <c r="D2938" t="s">
        <v>3356</v>
      </c>
      <c r="E2938" t="s">
        <v>5475</v>
      </c>
      <c r="F2938" t="str">
        <f>VLOOKUP(A2938,'REGIÕES DE SAÚDE E SEUS MUNICÍP'!$A$4:$C$5569,3,0)</f>
        <v>Caruaru</v>
      </c>
      <c r="G2938" t="str">
        <f>VLOOKUP(H2938,'REGIÕES DE SAÚDE E SEUS MUNICÍP'!$A$4:$D$5569,4,0)</f>
        <v>São Caitano</v>
      </c>
      <c r="H2938">
        <f>VLOOKUP(A2938,'REGIÕES DE SAÚDE E SEUS MUNICÍP'!$A$4:$A$5569,1,0)</f>
        <v>261310</v>
      </c>
      <c r="I2938" t="str">
        <f t="shared" si="180"/>
        <v>Mesmo município</v>
      </c>
      <c r="J2938" t="str">
        <f>VLOOKUP(D2938,'REGIÕES DE SAÚDE E SEUS MUNICÍP'!$C$4:$C$5569,1,0)</f>
        <v>Caruaru</v>
      </c>
      <c r="K2938">
        <f t="shared" si="181"/>
        <v>1</v>
      </c>
      <c r="L2938" t="str">
        <f t="shared" si="182"/>
        <v>diferente</v>
      </c>
      <c r="M2938" t="str">
        <f t="shared" si="183"/>
        <v>igual</v>
      </c>
    </row>
    <row r="2939" spans="1:13" x14ac:dyDescent="0.25">
      <c r="A2939">
        <v>261320</v>
      </c>
      <c r="B2939" t="s">
        <v>3349</v>
      </c>
      <c r="C2939">
        <v>26004</v>
      </c>
      <c r="D2939" t="s">
        <v>6507</v>
      </c>
      <c r="E2939" t="s">
        <v>702</v>
      </c>
      <c r="F2939" t="str">
        <f>VLOOKUP(A2939,'REGIÕES DE SAÚDE E SEUS MUNICÍP'!$A$4:$C$5569,3,0)</f>
        <v>Garanhuns</v>
      </c>
      <c r="G2939" t="str">
        <f>VLOOKUP(H2939,'REGIÕES DE SAÚDE E SEUS MUNICÍP'!$A$4:$D$5569,4,0)</f>
        <v>São João</v>
      </c>
      <c r="H2939">
        <f>VLOOKUP(A2939,'REGIÕES DE SAÚDE E SEUS MUNICÍP'!$A$4:$A$5569,1,0)</f>
        <v>261320</v>
      </c>
      <c r="I2939" t="str">
        <f t="shared" si="180"/>
        <v>Mesmo município</v>
      </c>
      <c r="J2939" t="str">
        <f>VLOOKUP(D2939,'REGIÕES DE SAÚDE E SEUS MUNICÍP'!$C$4:$C$5569,1,0)</f>
        <v>Garanhuns</v>
      </c>
      <c r="K2939">
        <f t="shared" si="181"/>
        <v>1</v>
      </c>
      <c r="L2939" t="str">
        <f t="shared" si="182"/>
        <v>diferente</v>
      </c>
      <c r="M2939" t="str">
        <f t="shared" si="183"/>
        <v>diferente</v>
      </c>
    </row>
    <row r="2940" spans="1:13" x14ac:dyDescent="0.25">
      <c r="A2940">
        <v>261330</v>
      </c>
      <c r="B2940" t="s">
        <v>3349</v>
      </c>
      <c r="C2940">
        <v>26003</v>
      </c>
      <c r="D2940" t="s">
        <v>3356</v>
      </c>
      <c r="E2940" t="s">
        <v>6758</v>
      </c>
      <c r="F2940" t="str">
        <f>VLOOKUP(A2940,'REGIÕES DE SAÚDE E SEUS MUNICÍP'!$A$4:$C$5569,3,0)</f>
        <v>Caruaru</v>
      </c>
      <c r="G2940" t="str">
        <f>VLOOKUP(H2940,'REGIÕES DE SAÚDE E SEUS MUNICÍP'!$A$4:$D$5569,4,0)</f>
        <v>São Joaquim do Monte</v>
      </c>
      <c r="H2940">
        <f>VLOOKUP(A2940,'REGIÕES DE SAÚDE E SEUS MUNICÍP'!$A$4:$A$5569,1,0)</f>
        <v>261330</v>
      </c>
      <c r="I2940" t="str">
        <f t="shared" si="180"/>
        <v>Mesmo município</v>
      </c>
      <c r="J2940" t="str">
        <f>VLOOKUP(D2940,'REGIÕES DE SAÚDE E SEUS MUNICÍP'!$C$4:$C$5569,1,0)</f>
        <v>Caruaru</v>
      </c>
      <c r="K2940">
        <f t="shared" si="181"/>
        <v>1</v>
      </c>
      <c r="L2940" t="str">
        <f t="shared" si="182"/>
        <v>diferente</v>
      </c>
      <c r="M2940" t="str">
        <f t="shared" si="183"/>
        <v>diferente</v>
      </c>
    </row>
    <row r="2941" spans="1:13" x14ac:dyDescent="0.25">
      <c r="A2941">
        <v>261340</v>
      </c>
      <c r="B2941" t="s">
        <v>3349</v>
      </c>
      <c r="C2941">
        <v>26008</v>
      </c>
      <c r="D2941" t="s">
        <v>9786</v>
      </c>
      <c r="E2941" t="s">
        <v>4183</v>
      </c>
      <c r="F2941" t="str">
        <f>VLOOKUP(A2941,'REGIÕES DE SAÚDE E SEUS MUNICÍP'!$A$4:$C$5569,3,0)</f>
        <v>Palmares</v>
      </c>
      <c r="G2941" t="str">
        <f>VLOOKUP(H2941,'REGIÕES DE SAÚDE E SEUS MUNICÍP'!$A$4:$D$5569,4,0)</f>
        <v>São José da Coroa Grande</v>
      </c>
      <c r="H2941">
        <f>VLOOKUP(A2941,'REGIÕES DE SAÚDE E SEUS MUNICÍP'!$A$4:$A$5569,1,0)</f>
        <v>261340</v>
      </c>
      <c r="I2941" t="str">
        <f t="shared" si="180"/>
        <v>Mesmo município</v>
      </c>
      <c r="J2941" t="str">
        <f>VLOOKUP(D2941,'REGIÕES DE SAÚDE E SEUS MUNICÍP'!$C$4:$C$5569,1,0)</f>
        <v>Palmares</v>
      </c>
      <c r="K2941">
        <f t="shared" si="181"/>
        <v>1</v>
      </c>
      <c r="L2941" t="str">
        <f t="shared" si="182"/>
        <v>diferente</v>
      </c>
      <c r="M2941" t="str">
        <f t="shared" si="183"/>
        <v>diferente</v>
      </c>
    </row>
    <row r="2942" spans="1:13" x14ac:dyDescent="0.25">
      <c r="A2942">
        <v>261350</v>
      </c>
      <c r="B2942" t="s">
        <v>3349</v>
      </c>
      <c r="C2942">
        <v>26012</v>
      </c>
      <c r="D2942" t="s">
        <v>5538</v>
      </c>
      <c r="E2942" t="s">
        <v>3653</v>
      </c>
      <c r="F2942" t="str">
        <f>VLOOKUP(A2942,'REGIÕES DE SAÚDE E SEUS MUNICÍP'!$A$4:$C$5569,3,0)</f>
        <v>Serra Talhada</v>
      </c>
      <c r="G2942" t="str">
        <f>VLOOKUP(H2942,'REGIÕES DE SAÚDE E SEUS MUNICÍP'!$A$4:$D$5569,4,0)</f>
        <v>São José do Belmonte</v>
      </c>
      <c r="H2942">
        <f>VLOOKUP(A2942,'REGIÕES DE SAÚDE E SEUS MUNICÍP'!$A$4:$A$5569,1,0)</f>
        <v>261350</v>
      </c>
      <c r="I2942" t="str">
        <f t="shared" si="180"/>
        <v>Mesmo município</v>
      </c>
      <c r="J2942" t="str">
        <f>VLOOKUP(D2942,'REGIÕES DE SAÚDE E SEUS MUNICÍP'!$C$4:$C$5569,1,0)</f>
        <v>Serra Talhada</v>
      </c>
      <c r="K2942">
        <f t="shared" si="181"/>
        <v>1</v>
      </c>
      <c r="L2942" t="str">
        <f t="shared" si="182"/>
        <v>diferente</v>
      </c>
      <c r="M2942" t="str">
        <f t="shared" si="183"/>
        <v>diferente</v>
      </c>
    </row>
    <row r="2943" spans="1:13" x14ac:dyDescent="0.25">
      <c r="A2943">
        <v>261360</v>
      </c>
      <c r="B2943" t="s">
        <v>3349</v>
      </c>
      <c r="C2943">
        <v>26001</v>
      </c>
      <c r="D2943" t="s">
        <v>1144</v>
      </c>
      <c r="E2943" t="s">
        <v>1200</v>
      </c>
      <c r="F2943" t="str">
        <f>VLOOKUP(A2943,'REGIÕES DE SAÚDE E SEUS MUNICÍP'!$A$4:$C$5569,3,0)</f>
        <v>Afogados da Ingazeira</v>
      </c>
      <c r="G2943" t="str">
        <f>VLOOKUP(H2943,'REGIÕES DE SAÚDE E SEUS MUNICÍP'!$A$4:$D$5569,4,0)</f>
        <v>São José do Egito</v>
      </c>
      <c r="H2943">
        <f>VLOOKUP(A2943,'REGIÕES DE SAÚDE E SEUS MUNICÍP'!$A$4:$A$5569,1,0)</f>
        <v>261360</v>
      </c>
      <c r="I2943" t="str">
        <f t="shared" si="180"/>
        <v>Mesmo município</v>
      </c>
      <c r="J2943" t="str">
        <f>VLOOKUP(D2943,'REGIÕES DE SAÚDE E SEUS MUNICÍP'!$C$4:$C$5569,1,0)</f>
        <v>Afogados da Ingazeira</v>
      </c>
      <c r="K2943">
        <f t="shared" si="181"/>
        <v>1</v>
      </c>
      <c r="L2943" t="str">
        <f t="shared" si="182"/>
        <v>diferente</v>
      </c>
      <c r="M2943" t="str">
        <f t="shared" si="183"/>
        <v>diferente</v>
      </c>
    </row>
    <row r="2944" spans="1:13" x14ac:dyDescent="0.25">
      <c r="A2944">
        <v>261370</v>
      </c>
      <c r="B2944" t="s">
        <v>3349</v>
      </c>
      <c r="C2944">
        <v>26010</v>
      </c>
      <c r="D2944" t="s">
        <v>1883</v>
      </c>
      <c r="E2944" t="s">
        <v>10314</v>
      </c>
      <c r="F2944" t="str">
        <f>VLOOKUP(A2944,'REGIÕES DE SAÚDE E SEUS MUNICÍP'!$A$4:$C$5569,3,0)</f>
        <v>Recife</v>
      </c>
      <c r="G2944" t="str">
        <f>VLOOKUP(H2944,'REGIÕES DE SAÚDE E SEUS MUNICÍP'!$A$4:$D$5569,4,0)</f>
        <v>São Lourenço da Mata</v>
      </c>
      <c r="H2944">
        <f>VLOOKUP(A2944,'REGIÕES DE SAÚDE E SEUS MUNICÍP'!$A$4:$A$5569,1,0)</f>
        <v>261370</v>
      </c>
      <c r="I2944" t="str">
        <f t="shared" si="180"/>
        <v>Mesmo município</v>
      </c>
      <c r="J2944" t="str">
        <f>VLOOKUP(D2944,'REGIÕES DE SAÚDE E SEUS MUNICÍP'!$C$4:$C$5569,1,0)</f>
        <v>Recife</v>
      </c>
      <c r="K2944">
        <f t="shared" si="181"/>
        <v>1</v>
      </c>
      <c r="L2944" t="str">
        <f t="shared" si="182"/>
        <v>diferente</v>
      </c>
      <c r="M2944" t="str">
        <f t="shared" si="183"/>
        <v>diferente</v>
      </c>
    </row>
    <row r="2945" spans="1:13" x14ac:dyDescent="0.25">
      <c r="A2945">
        <v>261380</v>
      </c>
      <c r="B2945" t="s">
        <v>3349</v>
      </c>
      <c r="C2945">
        <v>26005</v>
      </c>
      <c r="D2945" t="s">
        <v>4817</v>
      </c>
      <c r="E2945" t="s">
        <v>2551</v>
      </c>
      <c r="F2945" t="str">
        <f>VLOOKUP(A2945,'REGIÕES DE SAÚDE E SEUS MUNICÍP'!$A$4:$C$5569,3,0)</f>
        <v>Goiana</v>
      </c>
      <c r="G2945" t="str">
        <f>VLOOKUP(H2945,'REGIÕES DE SAÚDE E SEUS MUNICÍP'!$A$4:$D$5569,4,0)</f>
        <v>São Vicente Ferrer</v>
      </c>
      <c r="H2945">
        <f>VLOOKUP(A2945,'REGIÕES DE SAÚDE E SEUS MUNICÍP'!$A$4:$A$5569,1,0)</f>
        <v>261380</v>
      </c>
      <c r="I2945" t="str">
        <f t="shared" si="180"/>
        <v>Mesmo município</v>
      </c>
      <c r="J2945" t="str">
        <f>VLOOKUP(D2945,'REGIÕES DE SAÚDE E SEUS MUNICÍP'!$C$4:$C$5569,1,0)</f>
        <v>Goiana</v>
      </c>
      <c r="K2945">
        <f t="shared" si="181"/>
        <v>1</v>
      </c>
      <c r="L2945" t="str">
        <f t="shared" si="182"/>
        <v>diferente</v>
      </c>
      <c r="M2945" t="str">
        <f t="shared" si="183"/>
        <v>diferente</v>
      </c>
    </row>
    <row r="2946" spans="1:13" x14ac:dyDescent="0.25">
      <c r="A2946">
        <v>261390</v>
      </c>
      <c r="B2946" t="s">
        <v>3349</v>
      </c>
      <c r="C2946">
        <v>26012</v>
      </c>
      <c r="D2946" t="s">
        <v>5538</v>
      </c>
      <c r="E2946" t="s">
        <v>5538</v>
      </c>
      <c r="F2946" t="str">
        <f>VLOOKUP(A2946,'REGIÕES DE SAÚDE E SEUS MUNICÍP'!$A$4:$C$5569,3,0)</f>
        <v>Serra Talhada</v>
      </c>
      <c r="G2946" t="str">
        <f>VLOOKUP(H2946,'REGIÕES DE SAÚDE E SEUS MUNICÍP'!$A$4:$D$5569,4,0)</f>
        <v>Serra Talhada</v>
      </c>
      <c r="H2946">
        <f>VLOOKUP(A2946,'REGIÕES DE SAÚDE E SEUS MUNICÍP'!$A$4:$A$5569,1,0)</f>
        <v>261390</v>
      </c>
      <c r="I2946" t="str">
        <f t="shared" si="180"/>
        <v>Mesmo município</v>
      </c>
      <c r="J2946" t="str">
        <f>VLOOKUP(D2946,'REGIÕES DE SAÚDE E SEUS MUNICÍP'!$C$4:$C$5569,1,0)</f>
        <v>Serra Talhada</v>
      </c>
      <c r="K2946">
        <f t="shared" si="181"/>
        <v>1</v>
      </c>
      <c r="L2946" t="str">
        <f t="shared" si="182"/>
        <v>diferente</v>
      </c>
      <c r="M2946" t="str">
        <f t="shared" si="183"/>
        <v>diferente</v>
      </c>
    </row>
    <row r="2947" spans="1:13" x14ac:dyDescent="0.25">
      <c r="A2947">
        <v>261400</v>
      </c>
      <c r="B2947" t="s">
        <v>3349</v>
      </c>
      <c r="C2947">
        <v>26011</v>
      </c>
      <c r="D2947" t="s">
        <v>1840</v>
      </c>
      <c r="E2947" t="s">
        <v>4644</v>
      </c>
      <c r="F2947" t="str">
        <f>VLOOKUP(A2947,'REGIÕES DE SAÚDE E SEUS MUNICÍP'!$A$4:$C$5569,3,0)</f>
        <v>Salgueiro</v>
      </c>
      <c r="G2947" t="str">
        <f>VLOOKUP(H2947,'REGIÕES DE SAÚDE E SEUS MUNICÍP'!$A$4:$D$5569,4,0)</f>
        <v>Serrita</v>
      </c>
      <c r="H2947">
        <f>VLOOKUP(A2947,'REGIÕES DE SAÚDE E SEUS MUNICÍP'!$A$4:$A$5569,1,0)</f>
        <v>261400</v>
      </c>
      <c r="I2947" t="str">
        <f t="shared" ref="I2947:I3010" si="184">IF(G2947=E2947,"Mesmo município","Município diferente")</f>
        <v>Mesmo município</v>
      </c>
      <c r="J2947" t="str">
        <f>VLOOKUP(D2947,'REGIÕES DE SAÚDE E SEUS MUNICÍP'!$C$4:$C$5569,1,0)</f>
        <v>Salgueiro</v>
      </c>
      <c r="K2947">
        <f t="shared" si="181"/>
        <v>1</v>
      </c>
      <c r="L2947" t="str">
        <f t="shared" si="182"/>
        <v>diferente</v>
      </c>
      <c r="M2947" t="str">
        <f t="shared" si="183"/>
        <v>diferente</v>
      </c>
    </row>
    <row r="2948" spans="1:13" x14ac:dyDescent="0.25">
      <c r="A2948">
        <v>261410</v>
      </c>
      <c r="B2948" t="s">
        <v>3349</v>
      </c>
      <c r="C2948">
        <v>26002</v>
      </c>
      <c r="D2948" t="s">
        <v>1223</v>
      </c>
      <c r="E2948" t="s">
        <v>6231</v>
      </c>
      <c r="F2948" t="str">
        <f>VLOOKUP(A2948,'REGIÕES DE SAÚDE E SEUS MUNICÍP'!$A$4:$C$5569,3,0)</f>
        <v>Arcoverde</v>
      </c>
      <c r="G2948" t="str">
        <f>VLOOKUP(H2948,'REGIÕES DE SAÚDE E SEUS MUNICÍP'!$A$4:$D$5569,4,0)</f>
        <v>Sertânia</v>
      </c>
      <c r="H2948">
        <f>VLOOKUP(A2948,'REGIÕES DE SAÚDE E SEUS MUNICÍP'!$A$4:$A$5569,1,0)</f>
        <v>261410</v>
      </c>
      <c r="I2948" t="str">
        <f t="shared" si="184"/>
        <v>Mesmo município</v>
      </c>
      <c r="J2948" t="str">
        <f>VLOOKUP(D2948,'REGIÕES DE SAÚDE E SEUS MUNICÍP'!$C$4:$C$5569,1,0)</f>
        <v>Arcoverde</v>
      </c>
      <c r="K2948">
        <f t="shared" ref="K2948:K3011" si="185">SEARCH(F2948,D2948)</f>
        <v>1</v>
      </c>
      <c r="L2948" t="str">
        <f t="shared" ref="L2948:L3011" si="186">IF(D2948=D2949,IF(F2948=F2949,"Regiões semelhantes","Nova composição"),"diferente")</f>
        <v>diferente</v>
      </c>
      <c r="M2948" t="str">
        <f t="shared" si="183"/>
        <v>diferente</v>
      </c>
    </row>
    <row r="2949" spans="1:13" x14ac:dyDescent="0.25">
      <c r="A2949">
        <v>261420</v>
      </c>
      <c r="B2949" t="s">
        <v>3349</v>
      </c>
      <c r="C2949">
        <v>26008</v>
      </c>
      <c r="D2949" t="s">
        <v>9786</v>
      </c>
      <c r="E2949" t="s">
        <v>5165</v>
      </c>
      <c r="F2949" t="str">
        <f>VLOOKUP(A2949,'REGIÕES DE SAÚDE E SEUS MUNICÍP'!$A$4:$C$5569,3,0)</f>
        <v>Palmares</v>
      </c>
      <c r="G2949" t="str">
        <f>VLOOKUP(H2949,'REGIÕES DE SAÚDE E SEUS MUNICÍP'!$A$4:$D$5569,4,0)</f>
        <v>Sirinhaém</v>
      </c>
      <c r="H2949">
        <f>VLOOKUP(A2949,'REGIÕES DE SAÚDE E SEUS MUNICÍP'!$A$4:$A$5569,1,0)</f>
        <v>261420</v>
      </c>
      <c r="I2949" t="str">
        <f t="shared" si="184"/>
        <v>Mesmo município</v>
      </c>
      <c r="J2949" t="str">
        <f>VLOOKUP(D2949,'REGIÕES DE SAÚDE E SEUS MUNICÍP'!$C$4:$C$5569,1,0)</f>
        <v>Palmares</v>
      </c>
      <c r="K2949">
        <f t="shared" si="185"/>
        <v>1</v>
      </c>
      <c r="L2949" t="str">
        <f t="shared" si="186"/>
        <v>diferente</v>
      </c>
      <c r="M2949" t="str">
        <f t="shared" si="183"/>
        <v>diferente</v>
      </c>
    </row>
    <row r="2950" spans="1:13" x14ac:dyDescent="0.25">
      <c r="A2950">
        <v>261440</v>
      </c>
      <c r="B2950" t="s">
        <v>3349</v>
      </c>
      <c r="C2950">
        <v>26001</v>
      </c>
      <c r="D2950" t="s">
        <v>1144</v>
      </c>
      <c r="E2950" t="s">
        <v>10991</v>
      </c>
      <c r="F2950" t="str">
        <f>VLOOKUP(A2950,'REGIÕES DE SAÚDE E SEUS MUNICÍP'!$A$4:$C$5569,3,0)</f>
        <v>Afogados da Ingazeira</v>
      </c>
      <c r="G2950" t="str">
        <f>VLOOKUP(H2950,'REGIÕES DE SAÚDE E SEUS MUNICÍP'!$A$4:$D$5569,4,0)</f>
        <v>Solidão</v>
      </c>
      <c r="H2950">
        <f>VLOOKUP(A2950,'REGIÕES DE SAÚDE E SEUS MUNICÍP'!$A$4:$A$5569,1,0)</f>
        <v>261440</v>
      </c>
      <c r="I2950" t="str">
        <f t="shared" si="184"/>
        <v>Mesmo município</v>
      </c>
      <c r="J2950" t="str">
        <f>VLOOKUP(D2950,'REGIÕES DE SAÚDE E SEUS MUNICÍP'!$C$4:$C$5569,1,0)</f>
        <v>Afogados da Ingazeira</v>
      </c>
      <c r="K2950">
        <f t="shared" si="185"/>
        <v>1</v>
      </c>
      <c r="L2950" t="str">
        <f t="shared" si="186"/>
        <v>diferente</v>
      </c>
      <c r="M2950" t="str">
        <f t="shared" ref="M2950:M3013" si="187">IF(F2950=F2949,"igual","diferente")</f>
        <v>diferente</v>
      </c>
    </row>
    <row r="2951" spans="1:13" x14ac:dyDescent="0.25">
      <c r="A2951">
        <v>261450</v>
      </c>
      <c r="B2951" t="s">
        <v>3349</v>
      </c>
      <c r="C2951">
        <v>26006</v>
      </c>
      <c r="D2951" t="s">
        <v>2594</v>
      </c>
      <c r="E2951" t="s">
        <v>6928</v>
      </c>
      <c r="F2951" t="str">
        <f>VLOOKUP(A2951,'REGIÕES DE SAÚDE E SEUS MUNICÍP'!$A$4:$C$5569,3,0)</f>
        <v>Limoeiro</v>
      </c>
      <c r="G2951" t="str">
        <f>VLOOKUP(H2951,'REGIÕES DE SAÚDE E SEUS MUNICÍP'!$A$4:$D$5569,4,0)</f>
        <v>Surubim</v>
      </c>
      <c r="H2951">
        <f>VLOOKUP(A2951,'REGIÕES DE SAÚDE E SEUS MUNICÍP'!$A$4:$A$5569,1,0)</f>
        <v>261450</v>
      </c>
      <c r="I2951" t="str">
        <f t="shared" si="184"/>
        <v>Mesmo município</v>
      </c>
      <c r="J2951" t="str">
        <f>VLOOKUP(D2951,'REGIÕES DE SAÚDE E SEUS MUNICÍP'!$C$4:$C$5569,1,0)</f>
        <v>Limoeiro</v>
      </c>
      <c r="K2951">
        <f t="shared" si="185"/>
        <v>1</v>
      </c>
      <c r="L2951" t="str">
        <f t="shared" si="186"/>
        <v>diferente</v>
      </c>
      <c r="M2951" t="str">
        <f t="shared" si="187"/>
        <v>diferente</v>
      </c>
    </row>
    <row r="2952" spans="1:13" x14ac:dyDescent="0.25">
      <c r="A2952">
        <v>261460</v>
      </c>
      <c r="B2952" t="s">
        <v>3349</v>
      </c>
      <c r="C2952">
        <v>26001</v>
      </c>
      <c r="D2952" t="s">
        <v>1144</v>
      </c>
      <c r="E2952" t="s">
        <v>9673</v>
      </c>
      <c r="F2952" t="str">
        <f>VLOOKUP(A2952,'REGIÕES DE SAÚDE E SEUS MUNICÍP'!$A$4:$C$5569,3,0)</f>
        <v>Afogados da Ingazeira</v>
      </c>
      <c r="G2952" t="str">
        <f>VLOOKUP(H2952,'REGIÕES DE SAÚDE E SEUS MUNICÍP'!$A$4:$D$5569,4,0)</f>
        <v>Tabira</v>
      </c>
      <c r="H2952">
        <f>VLOOKUP(A2952,'REGIÕES DE SAÚDE E SEUS MUNICÍP'!$A$4:$A$5569,1,0)</f>
        <v>261460</v>
      </c>
      <c r="I2952" t="str">
        <f t="shared" si="184"/>
        <v>Mesmo município</v>
      </c>
      <c r="J2952" t="str">
        <f>VLOOKUP(D2952,'REGIÕES DE SAÚDE E SEUS MUNICÍP'!$C$4:$C$5569,1,0)</f>
        <v>Afogados da Ingazeira</v>
      </c>
      <c r="K2952">
        <f t="shared" si="185"/>
        <v>1</v>
      </c>
      <c r="L2952" t="str">
        <f t="shared" si="186"/>
        <v>diferente</v>
      </c>
      <c r="M2952" t="str">
        <f t="shared" si="187"/>
        <v>diferente</v>
      </c>
    </row>
    <row r="2953" spans="1:13" x14ac:dyDescent="0.25">
      <c r="A2953">
        <v>261470</v>
      </c>
      <c r="B2953" t="s">
        <v>3349</v>
      </c>
      <c r="C2953">
        <v>26003</v>
      </c>
      <c r="D2953" t="s">
        <v>3356</v>
      </c>
      <c r="E2953" t="s">
        <v>6158</v>
      </c>
      <c r="F2953" t="str">
        <f>VLOOKUP(A2953,'REGIÕES DE SAÚDE E SEUS MUNICÍP'!$A$4:$C$5569,3,0)</f>
        <v>Caruaru</v>
      </c>
      <c r="G2953" t="str">
        <f>VLOOKUP(H2953,'REGIÕES DE SAÚDE E SEUS MUNICÍP'!$A$4:$D$5569,4,0)</f>
        <v>Tacaimbó</v>
      </c>
      <c r="H2953">
        <f>VLOOKUP(A2953,'REGIÕES DE SAÚDE E SEUS MUNICÍP'!$A$4:$A$5569,1,0)</f>
        <v>261470</v>
      </c>
      <c r="I2953" t="str">
        <f t="shared" si="184"/>
        <v>Mesmo município</v>
      </c>
      <c r="J2953" t="str">
        <f>VLOOKUP(D2953,'REGIÕES DE SAÚDE E SEUS MUNICÍP'!$C$4:$C$5569,1,0)</f>
        <v>Caruaru</v>
      </c>
      <c r="K2953">
        <f t="shared" si="185"/>
        <v>1</v>
      </c>
      <c r="L2953" t="str">
        <f t="shared" si="186"/>
        <v>diferente</v>
      </c>
      <c r="M2953" t="str">
        <f t="shared" si="187"/>
        <v>diferente</v>
      </c>
    </row>
    <row r="2954" spans="1:13" x14ac:dyDescent="0.25">
      <c r="A2954">
        <v>261480</v>
      </c>
      <c r="B2954" t="s">
        <v>3349</v>
      </c>
      <c r="C2954">
        <v>26002</v>
      </c>
      <c r="D2954" t="s">
        <v>1223</v>
      </c>
      <c r="E2954" t="s">
        <v>7852</v>
      </c>
      <c r="F2954" t="str">
        <f>VLOOKUP(A2954,'REGIÕES DE SAÚDE E SEUS MUNICÍP'!$A$4:$C$5569,3,0)</f>
        <v>Arcoverde</v>
      </c>
      <c r="G2954" t="str">
        <f>VLOOKUP(H2954,'REGIÕES DE SAÚDE E SEUS MUNICÍP'!$A$4:$D$5569,4,0)</f>
        <v>Tacaratu</v>
      </c>
      <c r="H2954">
        <f>VLOOKUP(A2954,'REGIÕES DE SAÚDE E SEUS MUNICÍP'!$A$4:$A$5569,1,0)</f>
        <v>261480</v>
      </c>
      <c r="I2954" t="str">
        <f t="shared" si="184"/>
        <v>Mesmo município</v>
      </c>
      <c r="J2954" t="str">
        <f>VLOOKUP(D2954,'REGIÕES DE SAÚDE E SEUS MUNICÍP'!$C$4:$C$5569,1,0)</f>
        <v>Arcoverde</v>
      </c>
      <c r="K2954">
        <f t="shared" si="185"/>
        <v>1</v>
      </c>
      <c r="L2954" t="str">
        <f t="shared" si="186"/>
        <v>diferente</v>
      </c>
      <c r="M2954" t="str">
        <f t="shared" si="187"/>
        <v>diferente</v>
      </c>
    </row>
    <row r="2955" spans="1:13" x14ac:dyDescent="0.25">
      <c r="A2955">
        <v>261485</v>
      </c>
      <c r="B2955" t="s">
        <v>3349</v>
      </c>
      <c r="C2955">
        <v>26008</v>
      </c>
      <c r="D2955" t="s">
        <v>9786</v>
      </c>
      <c r="E2955" t="s">
        <v>884</v>
      </c>
      <c r="F2955" t="str">
        <f>VLOOKUP(A2955,'REGIÕES DE SAÚDE E SEUS MUNICÍP'!$A$4:$C$5569,3,0)</f>
        <v>Palmares</v>
      </c>
      <c r="G2955" t="str">
        <f>VLOOKUP(H2955,'REGIÕES DE SAÚDE E SEUS MUNICÍP'!$A$4:$D$5569,4,0)</f>
        <v>Tamandaré</v>
      </c>
      <c r="H2955">
        <f>VLOOKUP(A2955,'REGIÕES DE SAÚDE E SEUS MUNICÍP'!$A$4:$A$5569,1,0)</f>
        <v>261485</v>
      </c>
      <c r="I2955" t="str">
        <f t="shared" si="184"/>
        <v>Mesmo município</v>
      </c>
      <c r="J2955" t="str">
        <f>VLOOKUP(D2955,'REGIÕES DE SAÚDE E SEUS MUNICÍP'!$C$4:$C$5569,1,0)</f>
        <v>Palmares</v>
      </c>
      <c r="K2955">
        <f t="shared" si="185"/>
        <v>1</v>
      </c>
      <c r="L2955" t="str">
        <f>IF(D2955=D2956,IF(F2955=F2956,"Regiões semelhantes","Nova composição"),"diferente")</f>
        <v>diferente</v>
      </c>
      <c r="M2955" t="str">
        <f t="shared" si="187"/>
        <v>diferente</v>
      </c>
    </row>
    <row r="2956" spans="1:13" x14ac:dyDescent="0.25">
      <c r="A2956">
        <v>261500</v>
      </c>
      <c r="B2956" t="s">
        <v>3349</v>
      </c>
      <c r="C2956">
        <v>26003</v>
      </c>
      <c r="D2956" t="s">
        <v>3356</v>
      </c>
      <c r="E2956" t="s">
        <v>3138</v>
      </c>
      <c r="F2956" t="str">
        <f>VLOOKUP(A2956,'REGIÕES DE SAÚDE E SEUS MUNICÍP'!$A$4:$C$5569,3,0)</f>
        <v>Caruaru</v>
      </c>
      <c r="G2956" t="str">
        <f>VLOOKUP(H2956,'REGIÕES DE SAÚDE E SEUS MUNICÍP'!$A$4:$D$5569,4,0)</f>
        <v>Taquaritinga do Norte</v>
      </c>
      <c r="H2956">
        <f>VLOOKUP(A2956,'REGIÕES DE SAÚDE E SEUS MUNICÍP'!$A$4:$A$5569,1,0)</f>
        <v>261500</v>
      </c>
      <c r="I2956" t="str">
        <f t="shared" si="184"/>
        <v>Mesmo município</v>
      </c>
      <c r="J2956" t="str">
        <f>VLOOKUP(D2956,'REGIÕES DE SAÚDE E SEUS MUNICÍP'!$C$4:$C$5569,1,0)</f>
        <v>Caruaru</v>
      </c>
      <c r="K2956">
        <f t="shared" si="185"/>
        <v>1</v>
      </c>
      <c r="L2956" t="str">
        <f t="shared" si="186"/>
        <v>diferente</v>
      </c>
      <c r="M2956" t="str">
        <f>IF(F2956=F2955,"igual","diferente")</f>
        <v>diferente</v>
      </c>
    </row>
    <row r="2957" spans="1:13" x14ac:dyDescent="0.25">
      <c r="A2957">
        <v>261510</v>
      </c>
      <c r="B2957" t="s">
        <v>3349</v>
      </c>
      <c r="C2957">
        <v>26004</v>
      </c>
      <c r="D2957" t="s">
        <v>6507</v>
      </c>
      <c r="E2957" t="s">
        <v>7844</v>
      </c>
      <c r="F2957" t="str">
        <f>VLOOKUP(A2957,'REGIÕES DE SAÚDE E SEUS MUNICÍP'!$A$4:$C$5569,3,0)</f>
        <v>Garanhuns</v>
      </c>
      <c r="G2957" t="str">
        <f>VLOOKUP(H2957,'REGIÕES DE SAÚDE E SEUS MUNICÍP'!$A$4:$D$5569,4,0)</f>
        <v>Terezinha</v>
      </c>
      <c r="H2957">
        <f>VLOOKUP(A2957,'REGIÕES DE SAÚDE E SEUS MUNICÍP'!$A$4:$A$5569,1,0)</f>
        <v>261510</v>
      </c>
      <c r="I2957" t="str">
        <f t="shared" si="184"/>
        <v>Mesmo município</v>
      </c>
      <c r="J2957" t="str">
        <f>VLOOKUP(D2957,'REGIÕES DE SAÚDE E SEUS MUNICÍP'!$C$4:$C$5569,1,0)</f>
        <v>Garanhuns</v>
      </c>
      <c r="K2957">
        <f t="shared" si="185"/>
        <v>1</v>
      </c>
      <c r="L2957" t="str">
        <f t="shared" si="186"/>
        <v>diferente</v>
      </c>
      <c r="M2957" t="str">
        <f t="shared" si="187"/>
        <v>diferente</v>
      </c>
    </row>
    <row r="2958" spans="1:13" x14ac:dyDescent="0.25">
      <c r="A2958">
        <v>261520</v>
      </c>
      <c r="B2958" t="s">
        <v>3349</v>
      </c>
      <c r="C2958">
        <v>26011</v>
      </c>
      <c r="D2958" t="s">
        <v>1840</v>
      </c>
      <c r="E2958" t="s">
        <v>10175</v>
      </c>
      <c r="F2958" t="str">
        <f>VLOOKUP(A2958,'REGIÕES DE SAÚDE E SEUS MUNICÍP'!$A$4:$C$5569,3,0)</f>
        <v>Salgueiro</v>
      </c>
      <c r="G2958" t="str">
        <f>VLOOKUP(H2958,'REGIÕES DE SAÚDE E SEUS MUNICÍP'!$A$4:$D$5569,4,0)</f>
        <v>Terra Nova</v>
      </c>
      <c r="H2958">
        <f>VLOOKUP(A2958,'REGIÕES DE SAÚDE E SEUS MUNICÍP'!$A$4:$A$5569,1,0)</f>
        <v>261520</v>
      </c>
      <c r="I2958" t="str">
        <f t="shared" si="184"/>
        <v>Mesmo município</v>
      </c>
      <c r="J2958" t="str">
        <f>VLOOKUP(D2958,'REGIÕES DE SAÚDE E SEUS MUNICÍP'!$C$4:$C$5569,1,0)</f>
        <v>Salgueiro</v>
      </c>
      <c r="K2958">
        <f t="shared" si="185"/>
        <v>1</v>
      </c>
      <c r="L2958" t="str">
        <f t="shared" si="186"/>
        <v>diferente</v>
      </c>
      <c r="M2958" t="str">
        <f t="shared" si="187"/>
        <v>diferente</v>
      </c>
    </row>
    <row r="2959" spans="1:13" x14ac:dyDescent="0.25">
      <c r="A2959">
        <v>261530</v>
      </c>
      <c r="B2959" t="s">
        <v>3349</v>
      </c>
      <c r="C2959">
        <v>26005</v>
      </c>
      <c r="D2959" t="s">
        <v>4817</v>
      </c>
      <c r="E2959" t="s">
        <v>8371</v>
      </c>
      <c r="F2959" t="str">
        <f>VLOOKUP(A2959,'REGIÕES DE SAÚDE E SEUS MUNICÍP'!$A$4:$C$5569,3,0)</f>
        <v>Goiana</v>
      </c>
      <c r="G2959" t="str">
        <f>VLOOKUP(H2959,'REGIÕES DE SAÚDE E SEUS MUNICÍP'!$A$4:$D$5569,4,0)</f>
        <v>Timbaúba</v>
      </c>
      <c r="H2959">
        <f>VLOOKUP(A2959,'REGIÕES DE SAÚDE E SEUS MUNICÍP'!$A$4:$A$5569,1,0)</f>
        <v>261530</v>
      </c>
      <c r="I2959" t="str">
        <f t="shared" si="184"/>
        <v>Mesmo município</v>
      </c>
      <c r="J2959" t="str">
        <f>VLOOKUP(D2959,'REGIÕES DE SAÚDE E SEUS MUNICÍP'!$C$4:$C$5569,1,0)</f>
        <v>Goiana</v>
      </c>
      <c r="K2959">
        <f t="shared" si="185"/>
        <v>1</v>
      </c>
      <c r="L2959" t="str">
        <f t="shared" si="186"/>
        <v>diferente</v>
      </c>
      <c r="M2959" t="str">
        <f t="shared" si="187"/>
        <v>diferente</v>
      </c>
    </row>
    <row r="2960" spans="1:13" x14ac:dyDescent="0.25">
      <c r="A2960">
        <v>261540</v>
      </c>
      <c r="B2960" t="s">
        <v>3349</v>
      </c>
      <c r="C2960">
        <v>26003</v>
      </c>
      <c r="D2960" t="s">
        <v>3356</v>
      </c>
      <c r="E2960" t="s">
        <v>7375</v>
      </c>
      <c r="F2960" t="str">
        <f>VLOOKUP(A2960,'REGIÕES DE SAÚDE E SEUS MUNICÍP'!$A$4:$C$5569,3,0)</f>
        <v>Caruaru</v>
      </c>
      <c r="G2960" t="str">
        <f>VLOOKUP(H2960,'REGIÕES DE SAÚDE E SEUS MUNICÍP'!$A$4:$D$5569,4,0)</f>
        <v>Toritama</v>
      </c>
      <c r="H2960">
        <f>VLOOKUP(A2960,'REGIÕES DE SAÚDE E SEUS MUNICÍP'!$A$4:$A$5569,1,0)</f>
        <v>261540</v>
      </c>
      <c r="I2960" t="str">
        <f t="shared" si="184"/>
        <v>Mesmo município</v>
      </c>
      <c r="J2960" t="str">
        <f>VLOOKUP(D2960,'REGIÕES DE SAÚDE E SEUS MUNICÍP'!$C$4:$C$5569,1,0)</f>
        <v>Caruaru</v>
      </c>
      <c r="K2960">
        <f t="shared" si="185"/>
        <v>1</v>
      </c>
      <c r="L2960" t="str">
        <f t="shared" si="186"/>
        <v>diferente</v>
      </c>
      <c r="M2960" t="str">
        <f t="shared" si="187"/>
        <v>diferente</v>
      </c>
    </row>
    <row r="2961" spans="1:13" x14ac:dyDescent="0.25">
      <c r="A2961">
        <v>261550</v>
      </c>
      <c r="B2961" t="s">
        <v>3349</v>
      </c>
      <c r="C2961">
        <v>26006</v>
      </c>
      <c r="D2961" t="s">
        <v>2594</v>
      </c>
      <c r="E2961" t="s">
        <v>3599</v>
      </c>
      <c r="F2961" t="str">
        <f>VLOOKUP(A2961,'REGIÕES DE SAÚDE E SEUS MUNICÍP'!$A$4:$C$5569,3,0)</f>
        <v>Limoeiro</v>
      </c>
      <c r="G2961" t="str">
        <f>VLOOKUP(H2961,'REGIÕES DE SAÚDE E SEUS MUNICÍP'!$A$4:$D$5569,4,0)</f>
        <v>Tracunhaém</v>
      </c>
      <c r="H2961">
        <f>VLOOKUP(A2961,'REGIÕES DE SAÚDE E SEUS MUNICÍP'!$A$4:$A$5569,1,0)</f>
        <v>261550</v>
      </c>
      <c r="I2961" t="str">
        <f t="shared" si="184"/>
        <v>Mesmo município</v>
      </c>
      <c r="J2961" t="str">
        <f>VLOOKUP(D2961,'REGIÕES DE SAÚDE E SEUS MUNICÍP'!$C$4:$C$5569,1,0)</f>
        <v>Limoeiro</v>
      </c>
      <c r="K2961">
        <f t="shared" si="185"/>
        <v>1</v>
      </c>
      <c r="L2961" t="str">
        <f t="shared" si="186"/>
        <v>diferente</v>
      </c>
      <c r="M2961" t="str">
        <f t="shared" si="187"/>
        <v>diferente</v>
      </c>
    </row>
    <row r="2962" spans="1:13" x14ac:dyDescent="0.25">
      <c r="A2962">
        <v>261560</v>
      </c>
      <c r="B2962" t="s">
        <v>3349</v>
      </c>
      <c r="C2962">
        <v>26007</v>
      </c>
      <c r="D2962" t="s">
        <v>5072</v>
      </c>
      <c r="E2962" t="s">
        <v>1495</v>
      </c>
      <c r="F2962" t="str">
        <f>VLOOKUP(A2962,'REGIÕES DE SAÚDE E SEUS MUNICÍP'!$A$4:$C$5569,3,0)</f>
        <v>Ouricuri</v>
      </c>
      <c r="G2962" t="str">
        <f>VLOOKUP(H2962,'REGIÕES DE SAÚDE E SEUS MUNICÍP'!$A$4:$D$5569,4,0)</f>
        <v>Trindade</v>
      </c>
      <c r="H2962">
        <f>VLOOKUP(A2962,'REGIÕES DE SAÚDE E SEUS MUNICÍP'!$A$4:$A$5569,1,0)</f>
        <v>261560</v>
      </c>
      <c r="I2962" t="str">
        <f t="shared" si="184"/>
        <v>Mesmo município</v>
      </c>
      <c r="J2962" t="str">
        <f>VLOOKUP(D2962,'REGIÕES DE SAÚDE E SEUS MUNICÍP'!$C$4:$C$5569,1,0)</f>
        <v>Ouricuri</v>
      </c>
      <c r="K2962">
        <f t="shared" si="185"/>
        <v>1</v>
      </c>
      <c r="L2962" t="str">
        <f>IF(D2962=D2963,IF(F2962=F2963,"Regiões semelhantes","Nova composição"),"diferente")</f>
        <v>diferente</v>
      </c>
      <c r="M2962" t="str">
        <f t="shared" si="187"/>
        <v>diferente</v>
      </c>
    </row>
    <row r="2963" spans="1:13" x14ac:dyDescent="0.25">
      <c r="A2963">
        <v>261570</v>
      </c>
      <c r="B2963" t="s">
        <v>3349</v>
      </c>
      <c r="C2963">
        <v>26012</v>
      </c>
      <c r="D2963" t="s">
        <v>5538</v>
      </c>
      <c r="E2963" t="s">
        <v>8393</v>
      </c>
      <c r="F2963" t="str">
        <f>VLOOKUP(A2963,'REGIÕES DE SAÚDE E SEUS MUNICÍP'!$A$4:$C$5569,3,0)</f>
        <v>Serra Talhada</v>
      </c>
      <c r="G2963" t="str">
        <f>VLOOKUP(H2963,'REGIÕES DE SAÚDE E SEUS MUNICÍP'!$A$4:$D$5569,4,0)</f>
        <v>Triunfo</v>
      </c>
      <c r="H2963">
        <f>VLOOKUP(A2963,'REGIÕES DE SAÚDE E SEUS MUNICÍP'!$A$4:$A$5569,1,0)</f>
        <v>261570</v>
      </c>
      <c r="I2963" t="str">
        <f t="shared" si="184"/>
        <v>Mesmo município</v>
      </c>
      <c r="J2963" t="str">
        <f>VLOOKUP(D2963,'REGIÕES DE SAÚDE E SEUS MUNICÍP'!$C$4:$C$5569,1,0)</f>
        <v>Serra Talhada</v>
      </c>
      <c r="K2963">
        <f t="shared" si="185"/>
        <v>1</v>
      </c>
      <c r="L2963" t="str">
        <f t="shared" si="186"/>
        <v>diferente</v>
      </c>
      <c r="M2963" t="str">
        <f>IF(F2963=F2962,"igual","diferente")</f>
        <v>diferente</v>
      </c>
    </row>
    <row r="2964" spans="1:13" x14ac:dyDescent="0.25">
      <c r="A2964">
        <v>261580</v>
      </c>
      <c r="B2964" t="s">
        <v>3349</v>
      </c>
      <c r="C2964">
        <v>26002</v>
      </c>
      <c r="D2964" t="s">
        <v>1223</v>
      </c>
      <c r="E2964" t="s">
        <v>9618</v>
      </c>
      <c r="F2964" t="str">
        <f>VLOOKUP(A2964,'REGIÕES DE SAÚDE E SEUS MUNICÍP'!$A$4:$C$5569,3,0)</f>
        <v>Arcoverde</v>
      </c>
      <c r="G2964" t="str">
        <f>VLOOKUP(H2964,'REGIÕES DE SAÚDE E SEUS MUNICÍP'!$A$4:$D$5569,4,0)</f>
        <v>Tupanatinga</v>
      </c>
      <c r="H2964">
        <f>VLOOKUP(A2964,'REGIÕES DE SAÚDE E SEUS MUNICÍP'!$A$4:$A$5569,1,0)</f>
        <v>261580</v>
      </c>
      <c r="I2964" t="str">
        <f t="shared" si="184"/>
        <v>Mesmo município</v>
      </c>
      <c r="J2964" t="str">
        <f>VLOOKUP(D2964,'REGIÕES DE SAÚDE E SEUS MUNICÍP'!$C$4:$C$5569,1,0)</f>
        <v>Arcoverde</v>
      </c>
      <c r="K2964">
        <f t="shared" si="185"/>
        <v>1</v>
      </c>
      <c r="L2964" t="str">
        <f t="shared" si="186"/>
        <v>diferente</v>
      </c>
      <c r="M2964" t="str">
        <f t="shared" si="187"/>
        <v>diferente</v>
      </c>
    </row>
    <row r="2965" spans="1:13" x14ac:dyDescent="0.25">
      <c r="A2965">
        <v>261590</v>
      </c>
      <c r="B2965" t="s">
        <v>3349</v>
      </c>
      <c r="C2965">
        <v>26001</v>
      </c>
      <c r="D2965" t="s">
        <v>1144</v>
      </c>
      <c r="E2965" t="s">
        <v>10422</v>
      </c>
      <c r="F2965" t="str">
        <f>VLOOKUP(A2965,'REGIÕES DE SAÚDE E SEUS MUNICÍP'!$A$4:$C$5569,3,0)</f>
        <v>Afogados da Ingazeira</v>
      </c>
      <c r="G2965" t="str">
        <f>VLOOKUP(H2965,'REGIÕES DE SAÚDE E SEUS MUNICÍP'!$A$4:$D$5569,4,0)</f>
        <v>Tuparetama</v>
      </c>
      <c r="H2965">
        <f>VLOOKUP(A2965,'REGIÕES DE SAÚDE E SEUS MUNICÍP'!$A$4:$A$5569,1,0)</f>
        <v>261590</v>
      </c>
      <c r="I2965" t="str">
        <f t="shared" si="184"/>
        <v>Mesmo município</v>
      </c>
      <c r="J2965" t="str">
        <f>VLOOKUP(D2965,'REGIÕES DE SAÚDE E SEUS MUNICÍP'!$C$4:$C$5569,1,0)</f>
        <v>Afogados da Ingazeira</v>
      </c>
      <c r="K2965">
        <f t="shared" si="185"/>
        <v>1</v>
      </c>
      <c r="L2965" t="str">
        <f t="shared" si="186"/>
        <v>diferente</v>
      </c>
      <c r="M2965" t="str">
        <f t="shared" si="187"/>
        <v>diferente</v>
      </c>
    </row>
    <row r="2966" spans="1:13" x14ac:dyDescent="0.25">
      <c r="A2966">
        <v>261600</v>
      </c>
      <c r="B2966" t="s">
        <v>3349</v>
      </c>
      <c r="C2966">
        <v>26002</v>
      </c>
      <c r="D2966" t="s">
        <v>1223</v>
      </c>
      <c r="E2966" t="s">
        <v>3758</v>
      </c>
      <c r="F2966" t="str">
        <f>VLOOKUP(A2966,'REGIÕES DE SAÚDE E SEUS MUNICÍP'!$A$4:$C$5569,3,0)</f>
        <v>Arcoverde</v>
      </c>
      <c r="G2966" t="str">
        <f>VLOOKUP(H2966,'REGIÕES DE SAÚDE E SEUS MUNICÍP'!$A$4:$D$5569,4,0)</f>
        <v>Venturosa</v>
      </c>
      <c r="H2966">
        <f>VLOOKUP(A2966,'REGIÕES DE SAÚDE E SEUS MUNICÍP'!$A$4:$A$5569,1,0)</f>
        <v>261600</v>
      </c>
      <c r="I2966" t="str">
        <f t="shared" si="184"/>
        <v>Mesmo município</v>
      </c>
      <c r="J2966" t="str">
        <f>VLOOKUP(D2966,'REGIÕES DE SAÚDE E SEUS MUNICÍP'!$C$4:$C$5569,1,0)</f>
        <v>Arcoverde</v>
      </c>
      <c r="K2966">
        <f t="shared" si="185"/>
        <v>1</v>
      </c>
      <c r="L2966" t="str">
        <f t="shared" si="186"/>
        <v>diferente</v>
      </c>
      <c r="M2966" t="str">
        <f t="shared" si="187"/>
        <v>diferente</v>
      </c>
    </row>
    <row r="2967" spans="1:13" x14ac:dyDescent="0.25">
      <c r="A2967">
        <v>261610</v>
      </c>
      <c r="B2967" t="s">
        <v>3349</v>
      </c>
      <c r="C2967">
        <v>26011</v>
      </c>
      <c r="D2967" t="s">
        <v>1840</v>
      </c>
      <c r="E2967" t="s">
        <v>1212</v>
      </c>
      <c r="F2967" t="str">
        <f>VLOOKUP(A2967,'REGIÕES DE SAÚDE E SEUS MUNICÍP'!$A$4:$C$5569,3,0)</f>
        <v>Salgueiro</v>
      </c>
      <c r="G2967" t="str">
        <f>VLOOKUP(H2967,'REGIÕES DE SAÚDE E SEUS MUNICÍP'!$A$4:$D$5569,4,0)</f>
        <v>Verdejante</v>
      </c>
      <c r="H2967">
        <f>VLOOKUP(A2967,'REGIÕES DE SAÚDE E SEUS MUNICÍP'!$A$4:$A$5569,1,0)</f>
        <v>261610</v>
      </c>
      <c r="I2967" t="str">
        <f t="shared" si="184"/>
        <v>Mesmo município</v>
      </c>
      <c r="J2967" t="str">
        <f>VLOOKUP(D2967,'REGIÕES DE SAÚDE E SEUS MUNICÍP'!$C$4:$C$5569,1,0)</f>
        <v>Salgueiro</v>
      </c>
      <c r="K2967">
        <f t="shared" si="185"/>
        <v>1</v>
      </c>
      <c r="L2967" t="str">
        <f t="shared" si="186"/>
        <v>diferente</v>
      </c>
      <c r="M2967" t="str">
        <f t="shared" si="187"/>
        <v>diferente</v>
      </c>
    </row>
    <row r="2968" spans="1:13" x14ac:dyDescent="0.25">
      <c r="A2968">
        <v>261618</v>
      </c>
      <c r="B2968" t="s">
        <v>3349</v>
      </c>
      <c r="C2968">
        <v>26006</v>
      </c>
      <c r="D2968" t="s">
        <v>2594</v>
      </c>
      <c r="E2968" t="s">
        <v>917</v>
      </c>
      <c r="F2968" t="str">
        <f>VLOOKUP(A2968,'REGIÕES DE SAÚDE E SEUS MUNICÍP'!$A$4:$C$5569,3,0)</f>
        <v>Limoeiro</v>
      </c>
      <c r="G2968" t="str">
        <f>VLOOKUP(H2968,'REGIÕES DE SAÚDE E SEUS MUNICÍP'!$A$4:$D$5569,4,0)</f>
        <v>Vertente do Lério</v>
      </c>
      <c r="H2968">
        <f>VLOOKUP(A2968,'REGIÕES DE SAÚDE E SEUS MUNICÍP'!$A$4:$A$5569,1,0)</f>
        <v>261618</v>
      </c>
      <c r="I2968" t="str">
        <f t="shared" si="184"/>
        <v>Mesmo município</v>
      </c>
      <c r="J2968" t="str">
        <f>VLOOKUP(D2968,'REGIÕES DE SAÚDE E SEUS MUNICÍP'!$C$4:$C$5569,1,0)</f>
        <v>Limoeiro</v>
      </c>
      <c r="K2968">
        <f t="shared" si="185"/>
        <v>1</v>
      </c>
      <c r="L2968" t="str">
        <f t="shared" si="186"/>
        <v>diferente</v>
      </c>
      <c r="M2968" t="str">
        <f t="shared" si="187"/>
        <v>diferente</v>
      </c>
    </row>
    <row r="2969" spans="1:13" x14ac:dyDescent="0.25">
      <c r="A2969">
        <v>261620</v>
      </c>
      <c r="B2969" t="s">
        <v>3349</v>
      </c>
      <c r="C2969">
        <v>26003</v>
      </c>
      <c r="D2969" t="s">
        <v>3356</v>
      </c>
      <c r="E2969" t="s">
        <v>2997</v>
      </c>
      <c r="F2969" t="str">
        <f>VLOOKUP(A2969,'REGIÕES DE SAÚDE E SEUS MUNICÍP'!$A$4:$C$5569,3,0)</f>
        <v>Caruaru</v>
      </c>
      <c r="G2969" t="str">
        <f>VLOOKUP(H2969,'REGIÕES DE SAÚDE E SEUS MUNICÍP'!$A$4:$D$5569,4,0)</f>
        <v>Vertentes</v>
      </c>
      <c r="H2969">
        <f>VLOOKUP(A2969,'REGIÕES DE SAÚDE E SEUS MUNICÍP'!$A$4:$A$5569,1,0)</f>
        <v>261620</v>
      </c>
      <c r="I2969" t="str">
        <f t="shared" si="184"/>
        <v>Mesmo município</v>
      </c>
      <c r="J2969" t="str">
        <f>VLOOKUP(D2969,'REGIÕES DE SAÚDE E SEUS MUNICÍP'!$C$4:$C$5569,1,0)</f>
        <v>Caruaru</v>
      </c>
      <c r="K2969">
        <f t="shared" si="185"/>
        <v>1</v>
      </c>
      <c r="L2969" t="str">
        <f t="shared" si="186"/>
        <v>diferente</v>
      </c>
      <c r="M2969" t="str">
        <f t="shared" si="187"/>
        <v>diferente</v>
      </c>
    </row>
    <row r="2970" spans="1:13" x14ac:dyDescent="0.25">
      <c r="A2970">
        <v>261630</v>
      </c>
      <c r="B2970" t="s">
        <v>3349</v>
      </c>
      <c r="C2970">
        <v>26006</v>
      </c>
      <c r="D2970" t="s">
        <v>2594</v>
      </c>
      <c r="E2970" t="s">
        <v>93</v>
      </c>
      <c r="F2970" t="str">
        <f>VLOOKUP(A2970,'REGIÕES DE SAÚDE E SEUS MUNICÍP'!$A$4:$C$5569,3,0)</f>
        <v>Limoeiro</v>
      </c>
      <c r="G2970" t="str">
        <f>VLOOKUP(H2970,'REGIÕES DE SAÚDE E SEUS MUNICÍP'!$A$4:$D$5569,4,0)</f>
        <v>Vicência</v>
      </c>
      <c r="H2970">
        <f>VLOOKUP(A2970,'REGIÕES DE SAÚDE E SEUS MUNICÍP'!$A$4:$A$5569,1,0)</f>
        <v>261630</v>
      </c>
      <c r="I2970" t="str">
        <f t="shared" si="184"/>
        <v>Mesmo município</v>
      </c>
      <c r="J2970" t="str">
        <f>VLOOKUP(D2970,'REGIÕES DE SAÚDE E SEUS MUNICÍP'!$C$4:$C$5569,1,0)</f>
        <v>Limoeiro</v>
      </c>
      <c r="K2970">
        <f t="shared" si="185"/>
        <v>1</v>
      </c>
      <c r="L2970" t="str">
        <f t="shared" si="186"/>
        <v>diferente</v>
      </c>
      <c r="M2970" t="str">
        <f t="shared" si="187"/>
        <v>diferente</v>
      </c>
    </row>
    <row r="2971" spans="1:13" x14ac:dyDescent="0.25">
      <c r="A2971">
        <v>261640</v>
      </c>
      <c r="B2971" t="s">
        <v>3349</v>
      </c>
      <c r="C2971">
        <v>26010</v>
      </c>
      <c r="D2971" t="s">
        <v>1883</v>
      </c>
      <c r="E2971" t="s">
        <v>9093</v>
      </c>
      <c r="F2971" t="str">
        <f>VLOOKUP(A2971,'REGIÕES DE SAÚDE E SEUS MUNICÍP'!$A$4:$C$5569,3,0)</f>
        <v>Recife</v>
      </c>
      <c r="G2971" t="str">
        <f>VLOOKUP(H2971,'REGIÕES DE SAÚDE E SEUS MUNICÍP'!$A$4:$D$5569,4,0)</f>
        <v>Vitória de Santo Antão</v>
      </c>
      <c r="H2971">
        <f>VLOOKUP(A2971,'REGIÕES DE SAÚDE E SEUS MUNICÍP'!$A$4:$A$5569,1,0)</f>
        <v>261640</v>
      </c>
      <c r="I2971" t="str">
        <f t="shared" si="184"/>
        <v>Mesmo município</v>
      </c>
      <c r="J2971" t="str">
        <f>VLOOKUP(D2971,'REGIÕES DE SAÚDE E SEUS MUNICÍP'!$C$4:$C$5569,1,0)</f>
        <v>Recife</v>
      </c>
      <c r="K2971">
        <f t="shared" si="185"/>
        <v>1</v>
      </c>
      <c r="L2971" t="str">
        <f t="shared" si="186"/>
        <v>diferente</v>
      </c>
      <c r="M2971" t="str">
        <f t="shared" si="187"/>
        <v>diferente</v>
      </c>
    </row>
    <row r="2972" spans="1:13" x14ac:dyDescent="0.25">
      <c r="A2972">
        <v>261650</v>
      </c>
      <c r="B2972" t="s">
        <v>3349</v>
      </c>
      <c r="C2972">
        <v>26008</v>
      </c>
      <c r="D2972" t="s">
        <v>9786</v>
      </c>
      <c r="E2972" t="s">
        <v>1792</v>
      </c>
      <c r="F2972" t="str">
        <f>VLOOKUP(A2972,'REGIÕES DE SAÚDE E SEUS MUNICÍP'!$A$4:$C$5569,3,0)</f>
        <v>Palmares</v>
      </c>
      <c r="G2972" t="str">
        <f>VLOOKUP(H2972,'REGIÕES DE SAÚDE E SEUS MUNICÍP'!$A$4:$D$5569,4,0)</f>
        <v>Xexéu</v>
      </c>
      <c r="H2972">
        <f>VLOOKUP(A2972,'REGIÕES DE SAÚDE E SEUS MUNICÍP'!$A$4:$A$5569,1,0)</f>
        <v>261650</v>
      </c>
      <c r="I2972" t="str">
        <f t="shared" si="184"/>
        <v>Mesmo município</v>
      </c>
      <c r="J2972" t="str">
        <f>VLOOKUP(D2972,'REGIÕES DE SAÚDE E SEUS MUNICÍP'!$C$4:$C$5569,1,0)</f>
        <v>Palmares</v>
      </c>
      <c r="K2972">
        <f t="shared" si="185"/>
        <v>1</v>
      </c>
      <c r="L2972" t="str">
        <f>IF(D2972=D2973,IF(F2972=F2973,"Regiões semelhantes","Nova composição"),"diferente")</f>
        <v>diferente</v>
      </c>
      <c r="M2972" t="str">
        <f t="shared" si="187"/>
        <v>diferente</v>
      </c>
    </row>
    <row r="2973" spans="1:13" x14ac:dyDescent="0.25">
      <c r="A2973">
        <v>220005</v>
      </c>
      <c r="B2973" t="s">
        <v>4248</v>
      </c>
      <c r="C2973">
        <v>22009</v>
      </c>
      <c r="D2973" t="s">
        <v>37</v>
      </c>
      <c r="E2973" t="s">
        <v>6375</v>
      </c>
      <c r="F2973" t="str">
        <f>VLOOKUP(A2973,'REGIÕES DE SAÚDE E SEUS MUNICÍP'!$A$4:$C$5569,3,0)</f>
        <v>TD Vale do Rio Guaribas</v>
      </c>
      <c r="G2973" t="str">
        <f>VLOOKUP(H2973,'REGIÕES DE SAÚDE E SEUS MUNICÍP'!$A$4:$D$5569,4,0)</f>
        <v>Acauã</v>
      </c>
      <c r="H2973">
        <f>VLOOKUP(A2973,'REGIÕES DE SAÚDE E SEUS MUNICÍP'!$A$4:$A$5569,1,0)</f>
        <v>220005</v>
      </c>
      <c r="I2973" t="str">
        <f t="shared" si="184"/>
        <v>Mesmo município</v>
      </c>
      <c r="J2973" t="e">
        <f>VLOOKUP(D2973,'REGIÕES DE SAÚDE E SEUS MUNICÍP'!$C$4:$C$5569,1,0)</f>
        <v>#N/A</v>
      </c>
      <c r="K2973" t="e">
        <f t="shared" si="185"/>
        <v>#VALUE!</v>
      </c>
      <c r="L2973" t="str">
        <f t="shared" si="186"/>
        <v>diferente</v>
      </c>
      <c r="M2973" t="str">
        <f>IF(F2973=F2972,"igual","diferente")</f>
        <v>diferente</v>
      </c>
    </row>
    <row r="2974" spans="1:13" x14ac:dyDescent="0.25">
      <c r="A2974">
        <v>220010</v>
      </c>
      <c r="B2974" t="s">
        <v>4248</v>
      </c>
      <c r="C2974">
        <v>22004</v>
      </c>
      <c r="D2974" t="s">
        <v>8012</v>
      </c>
      <c r="E2974" t="s">
        <v>8801</v>
      </c>
      <c r="F2974" t="str">
        <f>VLOOKUP(A2974,'REGIÕES DE SAÚDE E SEUS MUNICÍP'!$A$4:$C$5569,3,0)</f>
        <v>TD Entre Rios</v>
      </c>
      <c r="G2974" t="str">
        <f>VLOOKUP(H2974,'REGIÕES DE SAÚDE E SEUS MUNICÍP'!$A$4:$D$5569,4,0)</f>
        <v>Agricolândia</v>
      </c>
      <c r="H2974">
        <f>VLOOKUP(A2974,'REGIÕES DE SAÚDE E SEUS MUNICÍP'!$A$4:$A$5569,1,0)</f>
        <v>220010</v>
      </c>
      <c r="I2974" t="str">
        <f t="shared" si="184"/>
        <v>Mesmo município</v>
      </c>
      <c r="J2974" t="str">
        <f>VLOOKUP(D2974,'REGIÕES DE SAÚDE E SEUS MUNICÍP'!$C$4:$C$5569,1,0)</f>
        <v>Entre Rios</v>
      </c>
      <c r="K2974" t="e">
        <f t="shared" si="185"/>
        <v>#VALUE!</v>
      </c>
      <c r="L2974" t="str">
        <f t="shared" si="186"/>
        <v>Regiões semelhantes</v>
      </c>
      <c r="M2974" t="str">
        <f t="shared" si="187"/>
        <v>diferente</v>
      </c>
    </row>
    <row r="2975" spans="1:13" x14ac:dyDescent="0.25">
      <c r="A2975">
        <v>220020</v>
      </c>
      <c r="B2975" t="s">
        <v>4248</v>
      </c>
      <c r="C2975">
        <v>22004</v>
      </c>
      <c r="D2975" t="s">
        <v>8012</v>
      </c>
      <c r="E2975" t="s">
        <v>7329</v>
      </c>
      <c r="F2975" t="str">
        <f>VLOOKUP(A2975,'REGIÕES DE SAÚDE E SEUS MUNICÍP'!$A$4:$C$5569,3,0)</f>
        <v>TD Entre Rios</v>
      </c>
      <c r="G2975" t="str">
        <f>VLOOKUP(H2975,'REGIÕES DE SAÚDE E SEUS MUNICÍP'!$A$4:$D$5569,4,0)</f>
        <v>Água Branca</v>
      </c>
      <c r="H2975">
        <f>VLOOKUP(A2975,'REGIÕES DE SAÚDE E SEUS MUNICÍP'!$A$4:$A$5569,1,0)</f>
        <v>220020</v>
      </c>
      <c r="I2975" t="str">
        <f t="shared" si="184"/>
        <v>Mesmo município</v>
      </c>
      <c r="J2975" t="str">
        <f>VLOOKUP(D2975,'REGIÕES DE SAÚDE E SEUS MUNICÍP'!$C$4:$C$5569,1,0)</f>
        <v>Entre Rios</v>
      </c>
      <c r="K2975" t="e">
        <f t="shared" si="185"/>
        <v>#VALUE!</v>
      </c>
      <c r="L2975" t="str">
        <f t="shared" si="186"/>
        <v>diferente</v>
      </c>
      <c r="M2975" t="str">
        <f t="shared" si="187"/>
        <v>igual</v>
      </c>
    </row>
    <row r="2976" spans="1:13" x14ac:dyDescent="0.25">
      <c r="A2976">
        <v>220025</v>
      </c>
      <c r="B2976" t="s">
        <v>4248</v>
      </c>
      <c r="C2976">
        <v>22009</v>
      </c>
      <c r="D2976" t="s">
        <v>37</v>
      </c>
      <c r="E2976" t="s">
        <v>2352</v>
      </c>
      <c r="F2976" t="str">
        <f>VLOOKUP(A2976,'REGIÕES DE SAÚDE E SEUS MUNICÍP'!$A$4:$C$5569,3,0)</f>
        <v>TD Vale do Rio Guaribas</v>
      </c>
      <c r="G2976" t="str">
        <f>VLOOKUP(H2976,'REGIÕES DE SAÚDE E SEUS MUNICÍP'!$A$4:$D$5569,4,0)</f>
        <v>Alagoinha do Piauí</v>
      </c>
      <c r="H2976">
        <f>VLOOKUP(A2976,'REGIÕES DE SAÚDE E SEUS MUNICÍP'!$A$4:$A$5569,1,0)</f>
        <v>220025</v>
      </c>
      <c r="I2976" t="str">
        <f t="shared" si="184"/>
        <v>Mesmo município</v>
      </c>
      <c r="J2976" t="e">
        <f>VLOOKUP(D2976,'REGIÕES DE SAÚDE E SEUS MUNICÍP'!$C$4:$C$5569,1,0)</f>
        <v>#N/A</v>
      </c>
      <c r="K2976" t="e">
        <f t="shared" si="185"/>
        <v>#VALUE!</v>
      </c>
      <c r="L2976" t="str">
        <f t="shared" si="186"/>
        <v>Regiões semelhantes</v>
      </c>
      <c r="M2976" t="str">
        <f t="shared" si="187"/>
        <v>diferente</v>
      </c>
    </row>
    <row r="2977" spans="1:13" x14ac:dyDescent="0.25">
      <c r="A2977">
        <v>220027</v>
      </c>
      <c r="B2977" t="s">
        <v>4248</v>
      </c>
      <c r="C2977">
        <v>22009</v>
      </c>
      <c r="D2977" t="s">
        <v>37</v>
      </c>
      <c r="E2977" t="s">
        <v>3693</v>
      </c>
      <c r="F2977" t="str">
        <f>VLOOKUP(A2977,'REGIÕES DE SAÚDE E SEUS MUNICÍP'!$A$4:$C$5569,3,0)</f>
        <v>TD Vale do Rio Guaribas</v>
      </c>
      <c r="G2977" t="str">
        <f>VLOOKUP(H2977,'REGIÕES DE SAÚDE E SEUS MUNICÍP'!$A$4:$D$5569,4,0)</f>
        <v>Alegrete do Piauí</v>
      </c>
      <c r="H2977">
        <f>VLOOKUP(A2977,'REGIÕES DE SAÚDE E SEUS MUNICÍP'!$A$4:$A$5569,1,0)</f>
        <v>220027</v>
      </c>
      <c r="I2977" t="str">
        <f t="shared" si="184"/>
        <v>Mesmo município</v>
      </c>
      <c r="J2977" t="e">
        <f>VLOOKUP(D2977,'REGIÕES DE SAÚDE E SEUS MUNICÍP'!$C$4:$C$5569,1,0)</f>
        <v>#N/A</v>
      </c>
      <c r="K2977" t="e">
        <f t="shared" si="185"/>
        <v>#VALUE!</v>
      </c>
      <c r="L2977" t="str">
        <f t="shared" si="186"/>
        <v>diferente</v>
      </c>
      <c r="M2977" t="str">
        <f t="shared" si="187"/>
        <v>igual</v>
      </c>
    </row>
    <row r="2978" spans="1:13" x14ac:dyDescent="0.25">
      <c r="A2978">
        <v>220030</v>
      </c>
      <c r="B2978" t="s">
        <v>4248</v>
      </c>
      <c r="C2978">
        <v>22004</v>
      </c>
      <c r="D2978" t="s">
        <v>8012</v>
      </c>
      <c r="E2978" t="s">
        <v>3513</v>
      </c>
      <c r="F2978" t="str">
        <f>VLOOKUP(A2978,'REGIÕES DE SAÚDE E SEUS MUNICÍP'!$A$4:$C$5569,3,0)</f>
        <v>TD Entre Rios</v>
      </c>
      <c r="G2978" t="str">
        <f>VLOOKUP(H2978,'REGIÕES DE SAÚDE E SEUS MUNICÍP'!$A$4:$D$5569,4,0)</f>
        <v>Alto Longá</v>
      </c>
      <c r="H2978">
        <f>VLOOKUP(A2978,'REGIÕES DE SAÚDE E SEUS MUNICÍP'!$A$4:$A$5569,1,0)</f>
        <v>220030</v>
      </c>
      <c r="I2978" t="str">
        <f t="shared" si="184"/>
        <v>Mesmo município</v>
      </c>
      <c r="J2978" t="str">
        <f>VLOOKUP(D2978,'REGIÕES DE SAÚDE E SEUS MUNICÍP'!$C$4:$C$5569,1,0)</f>
        <v>Entre Rios</v>
      </c>
      <c r="K2978" t="e">
        <f t="shared" si="185"/>
        <v>#VALUE!</v>
      </c>
      <c r="L2978" t="str">
        <f t="shared" si="186"/>
        <v>Regiões semelhantes</v>
      </c>
      <c r="M2978" t="str">
        <f t="shared" si="187"/>
        <v>diferente</v>
      </c>
    </row>
    <row r="2979" spans="1:13" x14ac:dyDescent="0.25">
      <c r="A2979">
        <v>220040</v>
      </c>
      <c r="B2979" t="s">
        <v>4248</v>
      </c>
      <c r="C2979">
        <v>22004</v>
      </c>
      <c r="D2979" t="s">
        <v>8012</v>
      </c>
      <c r="E2979" t="s">
        <v>8544</v>
      </c>
      <c r="F2979" t="str">
        <f>VLOOKUP(A2979,'REGIÕES DE SAÚDE E SEUS MUNICÍP'!$A$4:$C$5569,3,0)</f>
        <v>TD Entre Rios</v>
      </c>
      <c r="G2979" t="str">
        <f>VLOOKUP(H2979,'REGIÕES DE SAÚDE E SEUS MUNICÍP'!$A$4:$D$5569,4,0)</f>
        <v>Altos</v>
      </c>
      <c r="H2979">
        <f>VLOOKUP(A2979,'REGIÕES DE SAÚDE E SEUS MUNICÍP'!$A$4:$A$5569,1,0)</f>
        <v>220040</v>
      </c>
      <c r="I2979" t="str">
        <f t="shared" si="184"/>
        <v>Mesmo município</v>
      </c>
      <c r="J2979" t="str">
        <f>VLOOKUP(D2979,'REGIÕES DE SAÚDE E SEUS MUNICÍP'!$C$4:$C$5569,1,0)</f>
        <v>Entre Rios</v>
      </c>
      <c r="K2979" t="e">
        <f t="shared" si="185"/>
        <v>#VALUE!</v>
      </c>
      <c r="L2979" t="str">
        <f t="shared" si="186"/>
        <v>diferente</v>
      </c>
      <c r="M2979" t="str">
        <f t="shared" si="187"/>
        <v>igual</v>
      </c>
    </row>
    <row r="2980" spans="1:13" x14ac:dyDescent="0.25">
      <c r="A2980">
        <v>220045</v>
      </c>
      <c r="B2980" t="s">
        <v>4248</v>
      </c>
      <c r="C2980">
        <v>22002</v>
      </c>
      <c r="D2980" t="s">
        <v>6076</v>
      </c>
      <c r="E2980" t="s">
        <v>7270</v>
      </c>
      <c r="F2980" t="str">
        <f>VLOOKUP(A2980,'REGIÕES DE SAÚDE E SEUS MUNICÍP'!$A$4:$C$5569,3,0)</f>
        <v>TD Chapada das Mangabeiras</v>
      </c>
      <c r="G2980" t="str">
        <f>VLOOKUP(H2980,'REGIÕES DE SAÚDE E SEUS MUNICÍP'!$A$4:$D$5569,4,0)</f>
        <v>Alvorada do Gurguéia</v>
      </c>
      <c r="H2980">
        <f>VLOOKUP(A2980,'REGIÕES DE SAÚDE E SEUS MUNICÍP'!$A$4:$A$5569,1,0)</f>
        <v>220045</v>
      </c>
      <c r="I2980" t="str">
        <f t="shared" si="184"/>
        <v>Mesmo município</v>
      </c>
      <c r="J2980" t="e">
        <f>VLOOKUP(D2980,'REGIÕES DE SAÚDE E SEUS MUNICÍP'!$C$4:$C$5569,1,0)</f>
        <v>#N/A</v>
      </c>
      <c r="K2980" t="e">
        <f t="shared" si="185"/>
        <v>#VALUE!</v>
      </c>
      <c r="L2980" t="str">
        <f t="shared" si="186"/>
        <v>diferente</v>
      </c>
      <c r="M2980" t="str">
        <f t="shared" si="187"/>
        <v>diferente</v>
      </c>
    </row>
    <row r="2981" spans="1:13" x14ac:dyDescent="0.25">
      <c r="A2981">
        <v>220050</v>
      </c>
      <c r="B2981" t="s">
        <v>4248</v>
      </c>
      <c r="C2981">
        <v>22004</v>
      </c>
      <c r="D2981" t="s">
        <v>8012</v>
      </c>
      <c r="E2981" t="s">
        <v>10887</v>
      </c>
      <c r="F2981" t="str">
        <f>VLOOKUP(A2981,'REGIÕES DE SAÚDE E SEUS MUNICÍP'!$A$4:$C$5569,3,0)</f>
        <v>TD Entre Rios</v>
      </c>
      <c r="G2981" t="str">
        <f>VLOOKUP(H2981,'REGIÕES DE SAÚDE E SEUS MUNICÍP'!$A$4:$D$5569,4,0)</f>
        <v>Amarante</v>
      </c>
      <c r="H2981">
        <f>VLOOKUP(A2981,'REGIÕES DE SAÚDE E SEUS MUNICÍP'!$A$4:$A$5569,1,0)</f>
        <v>220050</v>
      </c>
      <c r="I2981" t="str">
        <f t="shared" si="184"/>
        <v>Mesmo município</v>
      </c>
      <c r="J2981" t="str">
        <f>VLOOKUP(D2981,'REGIÕES DE SAÚDE E SEUS MUNICÍP'!$C$4:$C$5569,1,0)</f>
        <v>Entre Rios</v>
      </c>
      <c r="K2981" t="e">
        <f t="shared" si="185"/>
        <v>#VALUE!</v>
      </c>
      <c r="L2981" t="str">
        <f t="shared" si="186"/>
        <v>Regiões semelhantes</v>
      </c>
      <c r="M2981" t="str">
        <f t="shared" si="187"/>
        <v>diferente</v>
      </c>
    </row>
    <row r="2982" spans="1:13" x14ac:dyDescent="0.25">
      <c r="A2982">
        <v>220060</v>
      </c>
      <c r="B2982" t="s">
        <v>4248</v>
      </c>
      <c r="C2982">
        <v>22004</v>
      </c>
      <c r="D2982" t="s">
        <v>8012</v>
      </c>
      <c r="E2982" t="s">
        <v>583</v>
      </c>
      <c r="F2982" t="str">
        <f>VLOOKUP(A2982,'REGIÕES DE SAÚDE E SEUS MUNICÍP'!$A$4:$C$5569,3,0)</f>
        <v>TD Entre Rios</v>
      </c>
      <c r="G2982" t="str">
        <f>VLOOKUP(H2982,'REGIÕES DE SAÚDE E SEUS MUNICÍP'!$A$4:$D$5569,4,0)</f>
        <v>Angical do Piauí</v>
      </c>
      <c r="H2982">
        <f>VLOOKUP(A2982,'REGIÕES DE SAÚDE E SEUS MUNICÍP'!$A$4:$A$5569,1,0)</f>
        <v>220060</v>
      </c>
      <c r="I2982" t="str">
        <f t="shared" si="184"/>
        <v>Mesmo município</v>
      </c>
      <c r="J2982" t="str">
        <f>VLOOKUP(D2982,'REGIÕES DE SAÚDE E SEUS MUNICÍP'!$C$4:$C$5569,1,0)</f>
        <v>Entre Rios</v>
      </c>
      <c r="K2982" t="e">
        <f t="shared" si="185"/>
        <v>#VALUE!</v>
      </c>
      <c r="L2982" t="str">
        <f t="shared" si="186"/>
        <v>diferente</v>
      </c>
      <c r="M2982" t="str">
        <f t="shared" si="187"/>
        <v>igual</v>
      </c>
    </row>
    <row r="2983" spans="1:13" x14ac:dyDescent="0.25">
      <c r="A2983">
        <v>220070</v>
      </c>
      <c r="B2983" t="s">
        <v>4248</v>
      </c>
      <c r="C2983">
        <v>22006</v>
      </c>
      <c r="D2983" t="s">
        <v>2188</v>
      </c>
      <c r="E2983" t="s">
        <v>9728</v>
      </c>
      <c r="F2983" t="str">
        <f>VLOOKUP(A2983,'REGIÕES DE SAÚDE E SEUS MUNICÍP'!$A$4:$C$5569,3,0)</f>
        <v>TD Serra da Capivara</v>
      </c>
      <c r="G2983" t="str">
        <f>VLOOKUP(H2983,'REGIÕES DE SAÚDE E SEUS MUNICÍP'!$A$4:$D$5569,4,0)</f>
        <v>Anísio de Abreu</v>
      </c>
      <c r="H2983">
        <f>VLOOKUP(A2983,'REGIÕES DE SAÚDE E SEUS MUNICÍP'!$A$4:$A$5569,1,0)</f>
        <v>220070</v>
      </c>
      <c r="I2983" t="str">
        <f t="shared" si="184"/>
        <v>Mesmo município</v>
      </c>
      <c r="J2983" t="e">
        <f>VLOOKUP(D2983,'REGIÕES DE SAÚDE E SEUS MUNICÍP'!$C$4:$C$5569,1,0)</f>
        <v>#N/A</v>
      </c>
      <c r="K2983" t="e">
        <f t="shared" si="185"/>
        <v>#VALUE!</v>
      </c>
      <c r="L2983" t="str">
        <f t="shared" si="186"/>
        <v>diferente</v>
      </c>
      <c r="M2983" t="str">
        <f t="shared" si="187"/>
        <v>diferente</v>
      </c>
    </row>
    <row r="2984" spans="1:13" x14ac:dyDescent="0.25">
      <c r="A2984">
        <v>220080</v>
      </c>
      <c r="B2984" t="s">
        <v>4248</v>
      </c>
      <c r="C2984">
        <v>22007</v>
      </c>
      <c r="D2984" t="s">
        <v>761</v>
      </c>
      <c r="E2984" t="s">
        <v>1163</v>
      </c>
      <c r="F2984" t="str">
        <f>VLOOKUP(A2984,'REGIÕES DE SAÚDE E SEUS MUNICÍP'!$A$4:$C$5569,3,0)</f>
        <v>TD Tabuleiros do Alto Parnaíba</v>
      </c>
      <c r="G2984" t="str">
        <f>VLOOKUP(H2984,'REGIÕES DE SAÚDE E SEUS MUNICÍP'!$A$4:$D$5569,4,0)</f>
        <v>Antônio Almeida</v>
      </c>
      <c r="H2984">
        <f>VLOOKUP(A2984,'REGIÕES DE SAÚDE E SEUS MUNICÍP'!$A$4:$A$5569,1,0)</f>
        <v>220080</v>
      </c>
      <c r="I2984" t="str">
        <f t="shared" si="184"/>
        <v>Mesmo município</v>
      </c>
      <c r="J2984" t="e">
        <f>VLOOKUP(D2984,'REGIÕES DE SAÚDE E SEUS MUNICÍP'!$C$4:$C$5569,1,0)</f>
        <v>#N/A</v>
      </c>
      <c r="K2984" t="e">
        <f t="shared" si="185"/>
        <v>#VALUE!</v>
      </c>
      <c r="L2984" t="str">
        <f t="shared" si="186"/>
        <v>diferente</v>
      </c>
      <c r="M2984" t="str">
        <f t="shared" si="187"/>
        <v>diferente</v>
      </c>
    </row>
    <row r="2985" spans="1:13" x14ac:dyDescent="0.25">
      <c r="A2985">
        <v>220090</v>
      </c>
      <c r="B2985" t="s">
        <v>4248</v>
      </c>
      <c r="C2985">
        <v>22010</v>
      </c>
      <c r="D2985" t="s">
        <v>10498</v>
      </c>
      <c r="E2985" t="s">
        <v>6981</v>
      </c>
      <c r="F2985" t="str">
        <f>VLOOKUP(A2985,'REGIÕES DE SAÚDE E SEUS MUNICÍP'!$A$4:$C$5569,3,0)</f>
        <v>TD Vale do Sambito</v>
      </c>
      <c r="G2985" t="str">
        <f>VLOOKUP(H2985,'REGIÕES DE SAÚDE E SEUS MUNICÍP'!$A$4:$D$5569,4,0)</f>
        <v>Aroazes</v>
      </c>
      <c r="H2985">
        <f>VLOOKUP(A2985,'REGIÕES DE SAÚDE E SEUS MUNICÍP'!$A$4:$A$5569,1,0)</f>
        <v>220090</v>
      </c>
      <c r="I2985" t="str">
        <f t="shared" si="184"/>
        <v>Mesmo município</v>
      </c>
      <c r="J2985" t="e">
        <f>VLOOKUP(D2985,'REGIÕES DE SAÚDE E SEUS MUNICÍP'!$C$4:$C$5569,1,0)</f>
        <v>#N/A</v>
      </c>
      <c r="K2985" t="e">
        <f t="shared" si="185"/>
        <v>#VALUE!</v>
      </c>
      <c r="L2985" t="str">
        <f t="shared" si="186"/>
        <v>diferente</v>
      </c>
      <c r="M2985" t="str">
        <f t="shared" si="187"/>
        <v>diferente</v>
      </c>
    </row>
    <row r="2986" spans="1:13" x14ac:dyDescent="0.25">
      <c r="A2986">
        <v>220095</v>
      </c>
      <c r="B2986" t="s">
        <v>4248</v>
      </c>
      <c r="C2986">
        <v>22009</v>
      </c>
      <c r="D2986" t="s">
        <v>37</v>
      </c>
      <c r="E2986" t="s">
        <v>2723</v>
      </c>
      <c r="F2986" t="str">
        <f>VLOOKUP(A2986,'REGIÕES DE SAÚDE E SEUS MUNICÍP'!$A$4:$C$5569,3,0)</f>
        <v>TD Vale do Rio Guaribas</v>
      </c>
      <c r="G2986" t="str">
        <f>VLOOKUP(H2986,'REGIÕES DE SAÚDE E SEUS MUNICÍP'!$A$4:$D$5569,4,0)</f>
        <v>Aroeiras do Itaim</v>
      </c>
      <c r="H2986">
        <f>VLOOKUP(A2986,'REGIÕES DE SAÚDE E SEUS MUNICÍP'!$A$4:$A$5569,1,0)</f>
        <v>220095</v>
      </c>
      <c r="I2986" t="str">
        <f t="shared" si="184"/>
        <v>Mesmo município</v>
      </c>
      <c r="J2986" t="e">
        <f>VLOOKUP(D2986,'REGIÕES DE SAÚDE E SEUS MUNICÍP'!$C$4:$C$5569,1,0)</f>
        <v>#N/A</v>
      </c>
      <c r="K2986" t="e">
        <f t="shared" si="185"/>
        <v>#VALUE!</v>
      </c>
      <c r="L2986" t="str">
        <f t="shared" si="186"/>
        <v>diferente</v>
      </c>
      <c r="M2986" t="str">
        <f t="shared" si="187"/>
        <v>diferente</v>
      </c>
    </row>
    <row r="2987" spans="1:13" x14ac:dyDescent="0.25">
      <c r="A2987">
        <v>220100</v>
      </c>
      <c r="B2987" t="s">
        <v>4248</v>
      </c>
      <c r="C2987">
        <v>22011</v>
      </c>
      <c r="D2987" t="s">
        <v>10972</v>
      </c>
      <c r="E2987" t="s">
        <v>5166</v>
      </c>
      <c r="F2987" t="str">
        <f>VLOOKUP(A2987,'REGIÕES DE SAÚDE E SEUS MUNICÍP'!$A$4:$C$5569,3,0)</f>
        <v>TD Vale dos Rios Piauí e Itaueiras</v>
      </c>
      <c r="G2987" t="str">
        <f>VLOOKUP(H2987,'REGIÕES DE SAÚDE E SEUS MUNICÍP'!$A$4:$D$5569,4,0)</f>
        <v>Arraial</v>
      </c>
      <c r="H2987">
        <f>VLOOKUP(A2987,'REGIÕES DE SAÚDE E SEUS MUNICÍP'!$A$4:$A$5569,1,0)</f>
        <v>220100</v>
      </c>
      <c r="I2987" t="str">
        <f t="shared" si="184"/>
        <v>Mesmo município</v>
      </c>
      <c r="J2987" t="e">
        <f>VLOOKUP(D2987,'REGIÕES DE SAÚDE E SEUS MUNICÍP'!$C$4:$C$5569,1,0)</f>
        <v>#N/A</v>
      </c>
      <c r="K2987" t="e">
        <f t="shared" si="185"/>
        <v>#VALUE!</v>
      </c>
      <c r="L2987" t="str">
        <f>IF(D2987=D2988,IF(F2987=F2988,"Regiões semelhantes","Nova composição"),"diferente")</f>
        <v>diferente</v>
      </c>
      <c r="M2987" t="str">
        <f t="shared" si="187"/>
        <v>diferente</v>
      </c>
    </row>
    <row r="2988" spans="1:13" x14ac:dyDescent="0.25">
      <c r="A2988">
        <v>220105</v>
      </c>
      <c r="B2988" t="s">
        <v>4248</v>
      </c>
      <c r="C2988">
        <v>22001</v>
      </c>
      <c r="D2988" t="s">
        <v>2148</v>
      </c>
      <c r="E2988" t="s">
        <v>8900</v>
      </c>
      <c r="F2988" t="str">
        <f>VLOOKUP(A2988,'REGIÕES DE SAÚDE E SEUS MUNICÍP'!$A$4:$C$5569,3,0)</f>
        <v>TD Carnaubais</v>
      </c>
      <c r="G2988" t="str">
        <f>VLOOKUP(H2988,'REGIÕES DE SAÚDE E SEUS MUNICÍP'!$A$4:$D$5569,4,0)</f>
        <v>Assunção do Piauí</v>
      </c>
      <c r="H2988">
        <f>VLOOKUP(A2988,'REGIÕES DE SAÚDE E SEUS MUNICÍP'!$A$4:$A$5569,1,0)</f>
        <v>220105</v>
      </c>
      <c r="I2988" t="str">
        <f t="shared" si="184"/>
        <v>Mesmo município</v>
      </c>
      <c r="J2988" t="e">
        <f>VLOOKUP(D2988,'REGIÕES DE SAÚDE E SEUS MUNICÍP'!$C$4:$C$5569,1,0)</f>
        <v>#N/A</v>
      </c>
      <c r="K2988" t="e">
        <f t="shared" si="185"/>
        <v>#VALUE!</v>
      </c>
      <c r="L2988" t="str">
        <f t="shared" si="186"/>
        <v>diferente</v>
      </c>
      <c r="M2988" t="str">
        <f>IF(F2988=F2987,"igual","diferente")</f>
        <v>diferente</v>
      </c>
    </row>
    <row r="2989" spans="1:13" x14ac:dyDescent="0.25">
      <c r="A2989">
        <v>220110</v>
      </c>
      <c r="B2989" t="s">
        <v>4248</v>
      </c>
      <c r="C2989">
        <v>22002</v>
      </c>
      <c r="D2989" t="s">
        <v>6076</v>
      </c>
      <c r="E2989" t="s">
        <v>7280</v>
      </c>
      <c r="F2989" t="str">
        <f>VLOOKUP(A2989,'REGIÕES DE SAÚDE E SEUS MUNICÍP'!$A$4:$C$5569,3,0)</f>
        <v>TD Chapada das Mangabeiras</v>
      </c>
      <c r="G2989" t="str">
        <f>VLOOKUP(H2989,'REGIÕES DE SAÚDE E SEUS MUNICÍP'!$A$4:$D$5569,4,0)</f>
        <v>Avelino Lopes</v>
      </c>
      <c r="H2989">
        <f>VLOOKUP(A2989,'REGIÕES DE SAÚDE E SEUS MUNICÍP'!$A$4:$A$5569,1,0)</f>
        <v>220110</v>
      </c>
      <c r="I2989" t="str">
        <f t="shared" si="184"/>
        <v>Mesmo município</v>
      </c>
      <c r="J2989" t="e">
        <f>VLOOKUP(D2989,'REGIÕES DE SAÚDE E SEUS MUNICÍP'!$C$4:$C$5569,1,0)</f>
        <v>#N/A</v>
      </c>
      <c r="K2989" t="e">
        <f t="shared" si="185"/>
        <v>#VALUE!</v>
      </c>
      <c r="L2989" t="str">
        <f t="shared" si="186"/>
        <v>diferente</v>
      </c>
      <c r="M2989" t="str">
        <f t="shared" si="187"/>
        <v>diferente</v>
      </c>
    </row>
    <row r="2990" spans="1:13" x14ac:dyDescent="0.25">
      <c r="A2990">
        <v>220115</v>
      </c>
      <c r="B2990" t="s">
        <v>4248</v>
      </c>
      <c r="C2990">
        <v>22007</v>
      </c>
      <c r="D2990" t="s">
        <v>761</v>
      </c>
      <c r="E2990" t="s">
        <v>10570</v>
      </c>
      <c r="F2990" t="str">
        <f>VLOOKUP(A2990,'REGIÕES DE SAÚDE E SEUS MUNICÍP'!$A$4:$C$5569,3,0)</f>
        <v>TD Tabuleiros do Alto Parnaíba</v>
      </c>
      <c r="G2990" t="str">
        <f>VLOOKUP(H2990,'REGIÕES DE SAÚDE E SEUS MUNICÍP'!$A$4:$D$5569,4,0)</f>
        <v>Baixa Grande do Ribeiro</v>
      </c>
      <c r="H2990">
        <f>VLOOKUP(A2990,'REGIÕES DE SAÚDE E SEUS MUNICÍP'!$A$4:$A$5569,1,0)</f>
        <v>220115</v>
      </c>
      <c r="I2990" t="str">
        <f t="shared" si="184"/>
        <v>Mesmo município</v>
      </c>
      <c r="J2990" t="e">
        <f>VLOOKUP(D2990,'REGIÕES DE SAÚDE E SEUS MUNICÍP'!$C$4:$C$5569,1,0)</f>
        <v>#N/A</v>
      </c>
      <c r="K2990" t="e">
        <f t="shared" si="185"/>
        <v>#VALUE!</v>
      </c>
      <c r="L2990" t="str">
        <f t="shared" si="186"/>
        <v>diferente</v>
      </c>
      <c r="M2990" t="str">
        <f t="shared" si="187"/>
        <v>diferente</v>
      </c>
    </row>
    <row r="2991" spans="1:13" x14ac:dyDescent="0.25">
      <c r="A2991">
        <v>220117</v>
      </c>
      <c r="B2991" t="s">
        <v>4248</v>
      </c>
      <c r="C2991">
        <v>22010</v>
      </c>
      <c r="D2991" t="s">
        <v>10498</v>
      </c>
      <c r="E2991" t="s">
        <v>4153</v>
      </c>
      <c r="F2991" t="str">
        <f>VLOOKUP(A2991,'REGIÕES DE SAÚDE E SEUS MUNICÍP'!$A$4:$C$5569,3,0)</f>
        <v>TD Vale do Sambito</v>
      </c>
      <c r="G2991" t="str">
        <f>VLOOKUP(H2991,'REGIÕES DE SAÚDE E SEUS MUNICÍP'!$A$4:$D$5569,4,0)</f>
        <v>Barra D'Alcântara</v>
      </c>
      <c r="H2991">
        <f>VLOOKUP(A2991,'REGIÕES DE SAÚDE E SEUS MUNICÍP'!$A$4:$A$5569,1,0)</f>
        <v>220117</v>
      </c>
      <c r="I2991" t="str">
        <f t="shared" si="184"/>
        <v>Mesmo município</v>
      </c>
      <c r="J2991" t="e">
        <f>VLOOKUP(D2991,'REGIÕES DE SAÚDE E SEUS MUNICÍP'!$C$4:$C$5569,1,0)</f>
        <v>#N/A</v>
      </c>
      <c r="K2991" t="e">
        <f t="shared" si="185"/>
        <v>#VALUE!</v>
      </c>
      <c r="L2991" t="str">
        <f t="shared" si="186"/>
        <v>diferente</v>
      </c>
      <c r="M2991" t="str">
        <f t="shared" si="187"/>
        <v>diferente</v>
      </c>
    </row>
    <row r="2992" spans="1:13" x14ac:dyDescent="0.25">
      <c r="A2992">
        <v>220120</v>
      </c>
      <c r="B2992" t="s">
        <v>4248</v>
      </c>
      <c r="C2992">
        <v>22003</v>
      </c>
      <c r="D2992" t="s">
        <v>6380</v>
      </c>
      <c r="E2992" t="s">
        <v>6295</v>
      </c>
      <c r="F2992" t="str">
        <f>VLOOKUP(A2992,'REGIÕES DE SAÚDE E SEUS MUNICÍP'!$A$4:$C$5569,3,0)</f>
        <v>TD dos Cocais</v>
      </c>
      <c r="G2992" t="str">
        <f>VLOOKUP(H2992,'REGIÕES DE SAÚDE E SEUS MUNICÍP'!$A$4:$D$5569,4,0)</f>
        <v>Barras</v>
      </c>
      <c r="H2992">
        <f>VLOOKUP(A2992,'REGIÕES DE SAÚDE E SEUS MUNICÍP'!$A$4:$A$5569,1,0)</f>
        <v>220120</v>
      </c>
      <c r="I2992" t="str">
        <f t="shared" si="184"/>
        <v>Mesmo município</v>
      </c>
      <c r="J2992" t="str">
        <f>VLOOKUP(D2992,'REGIÕES DE SAÚDE E SEUS MUNICÍP'!$C$4:$C$5569,1,0)</f>
        <v>Cocais</v>
      </c>
      <c r="K2992" t="e">
        <f t="shared" si="185"/>
        <v>#VALUE!</v>
      </c>
      <c r="L2992" t="str">
        <f t="shared" si="186"/>
        <v>diferente</v>
      </c>
      <c r="M2992" t="str">
        <f t="shared" si="187"/>
        <v>diferente</v>
      </c>
    </row>
    <row r="2993" spans="1:13" x14ac:dyDescent="0.25">
      <c r="A2993">
        <v>220130</v>
      </c>
      <c r="B2993" t="s">
        <v>4248</v>
      </c>
      <c r="C2993">
        <v>22002</v>
      </c>
      <c r="D2993" t="s">
        <v>6076</v>
      </c>
      <c r="E2993" t="s">
        <v>4028</v>
      </c>
      <c r="F2993" t="str">
        <f>VLOOKUP(A2993,'REGIÕES DE SAÚDE E SEUS MUNICÍP'!$A$4:$C$5569,3,0)</f>
        <v>TD Chapada das Mangabeiras</v>
      </c>
      <c r="G2993" t="str">
        <f>VLOOKUP(H2993,'REGIÕES DE SAÚDE E SEUS MUNICÍP'!$A$4:$D$5569,4,0)</f>
        <v>Barreiras do Piauí</v>
      </c>
      <c r="H2993">
        <f>VLOOKUP(A2993,'REGIÕES DE SAÚDE E SEUS MUNICÍP'!$A$4:$A$5569,1,0)</f>
        <v>220130</v>
      </c>
      <c r="I2993" t="str">
        <f t="shared" si="184"/>
        <v>Mesmo município</v>
      </c>
      <c r="J2993" t="e">
        <f>VLOOKUP(D2993,'REGIÕES DE SAÚDE E SEUS MUNICÍP'!$C$4:$C$5569,1,0)</f>
        <v>#N/A</v>
      </c>
      <c r="K2993" t="e">
        <f t="shared" si="185"/>
        <v>#VALUE!</v>
      </c>
      <c r="L2993" t="str">
        <f t="shared" si="186"/>
        <v>diferente</v>
      </c>
      <c r="M2993" t="str">
        <f t="shared" si="187"/>
        <v>diferente</v>
      </c>
    </row>
    <row r="2994" spans="1:13" x14ac:dyDescent="0.25">
      <c r="A2994">
        <v>220140</v>
      </c>
      <c r="B2994" t="s">
        <v>4248</v>
      </c>
      <c r="C2994">
        <v>22004</v>
      </c>
      <c r="D2994" t="s">
        <v>8012</v>
      </c>
      <c r="E2994" t="s">
        <v>10944</v>
      </c>
      <c r="F2994" t="str">
        <f>VLOOKUP(A2994,'REGIÕES DE SAÚDE E SEUS MUNICÍP'!$A$4:$C$5569,3,0)</f>
        <v>TD Entre Rios</v>
      </c>
      <c r="G2994" t="str">
        <f>VLOOKUP(H2994,'REGIÕES DE SAÚDE E SEUS MUNICÍP'!$A$4:$D$5569,4,0)</f>
        <v>Barro Duro</v>
      </c>
      <c r="H2994">
        <f>VLOOKUP(A2994,'REGIÕES DE SAÚDE E SEUS MUNICÍP'!$A$4:$A$5569,1,0)</f>
        <v>220140</v>
      </c>
      <c r="I2994" t="str">
        <f t="shared" si="184"/>
        <v>Mesmo município</v>
      </c>
      <c r="J2994" t="str">
        <f>VLOOKUP(D2994,'REGIÕES DE SAÚDE E SEUS MUNICÍP'!$C$4:$C$5569,1,0)</f>
        <v>Entre Rios</v>
      </c>
      <c r="K2994" t="e">
        <f t="shared" si="185"/>
        <v>#VALUE!</v>
      </c>
      <c r="L2994" t="str">
        <f t="shared" si="186"/>
        <v>diferente</v>
      </c>
      <c r="M2994" t="str">
        <f t="shared" si="187"/>
        <v>diferente</v>
      </c>
    </row>
    <row r="2995" spans="1:13" x14ac:dyDescent="0.25">
      <c r="A2995">
        <v>220150</v>
      </c>
      <c r="B2995" t="s">
        <v>4248</v>
      </c>
      <c r="C2995">
        <v>22003</v>
      </c>
      <c r="D2995" t="s">
        <v>6380</v>
      </c>
      <c r="E2995" t="s">
        <v>4354</v>
      </c>
      <c r="F2995" t="str">
        <f>VLOOKUP(A2995,'REGIÕES DE SAÚDE E SEUS MUNICÍP'!$A$4:$C$5569,3,0)</f>
        <v>TD dos Cocais</v>
      </c>
      <c r="G2995" t="str">
        <f>VLOOKUP(H2995,'REGIÕES DE SAÚDE E SEUS MUNICÍP'!$A$4:$D$5569,4,0)</f>
        <v>Batalha</v>
      </c>
      <c r="H2995">
        <f>VLOOKUP(A2995,'REGIÕES DE SAÚDE E SEUS MUNICÍP'!$A$4:$A$5569,1,0)</f>
        <v>220150</v>
      </c>
      <c r="I2995" t="str">
        <f t="shared" si="184"/>
        <v>Mesmo município</v>
      </c>
      <c r="J2995" t="str">
        <f>VLOOKUP(D2995,'REGIÕES DE SAÚDE E SEUS MUNICÍP'!$C$4:$C$5569,1,0)</f>
        <v>Cocais</v>
      </c>
      <c r="K2995" t="e">
        <f t="shared" si="185"/>
        <v>#VALUE!</v>
      </c>
      <c r="L2995" t="str">
        <f t="shared" si="186"/>
        <v>diferente</v>
      </c>
      <c r="M2995" t="str">
        <f t="shared" si="187"/>
        <v>diferente</v>
      </c>
    </row>
    <row r="2996" spans="1:13" x14ac:dyDescent="0.25">
      <c r="A2996">
        <v>220155</v>
      </c>
      <c r="B2996" t="s">
        <v>4248</v>
      </c>
      <c r="C2996">
        <v>22008</v>
      </c>
      <c r="D2996" t="s">
        <v>2120</v>
      </c>
      <c r="E2996" t="s">
        <v>5142</v>
      </c>
      <c r="F2996" t="str">
        <f>VLOOKUP(A2996,'REGIÕES DE SAÚDE E SEUS MUNICÍP'!$A$4:$C$5569,3,0)</f>
        <v>TD Vale do Canindé</v>
      </c>
      <c r="G2996" t="str">
        <f>VLOOKUP(H2996,'REGIÕES DE SAÚDE E SEUS MUNICÍP'!$A$4:$D$5569,4,0)</f>
        <v>Bela Vista do Piauí</v>
      </c>
      <c r="H2996">
        <f>VLOOKUP(A2996,'REGIÕES DE SAÚDE E SEUS MUNICÍP'!$A$4:$A$5569,1,0)</f>
        <v>220155</v>
      </c>
      <c r="I2996" t="str">
        <f t="shared" si="184"/>
        <v>Mesmo município</v>
      </c>
      <c r="J2996" t="e">
        <f>VLOOKUP(D2996,'REGIÕES DE SAÚDE E SEUS MUNICÍP'!$C$4:$C$5569,1,0)</f>
        <v>#N/A</v>
      </c>
      <c r="K2996" t="e">
        <f t="shared" si="185"/>
        <v>#VALUE!</v>
      </c>
      <c r="L2996" t="str">
        <f t="shared" si="186"/>
        <v>diferente</v>
      </c>
      <c r="M2996" t="str">
        <f t="shared" si="187"/>
        <v>diferente</v>
      </c>
    </row>
    <row r="2997" spans="1:13" x14ac:dyDescent="0.25">
      <c r="A2997">
        <v>220157</v>
      </c>
      <c r="B2997" t="s">
        <v>4248</v>
      </c>
      <c r="C2997">
        <v>22009</v>
      </c>
      <c r="D2997" t="s">
        <v>37</v>
      </c>
      <c r="E2997" t="s">
        <v>8132</v>
      </c>
      <c r="F2997" t="str">
        <f>VLOOKUP(A2997,'REGIÕES DE SAÚDE E SEUS MUNICÍP'!$A$4:$C$5569,3,0)</f>
        <v>TD Vale do Rio Guaribas</v>
      </c>
      <c r="G2997" t="str">
        <f>VLOOKUP(H2997,'REGIÕES DE SAÚDE E SEUS MUNICÍP'!$A$4:$D$5569,4,0)</f>
        <v>Belém do Piauí</v>
      </c>
      <c r="H2997">
        <f>VLOOKUP(A2997,'REGIÕES DE SAÚDE E SEUS MUNICÍP'!$A$4:$A$5569,1,0)</f>
        <v>220157</v>
      </c>
      <c r="I2997" t="str">
        <f t="shared" si="184"/>
        <v>Mesmo município</v>
      </c>
      <c r="J2997" t="e">
        <f>VLOOKUP(D2997,'REGIÕES DE SAÚDE E SEUS MUNICÍP'!$C$4:$C$5569,1,0)</f>
        <v>#N/A</v>
      </c>
      <c r="K2997" t="e">
        <f t="shared" si="185"/>
        <v>#VALUE!</v>
      </c>
      <c r="L2997" t="str">
        <f t="shared" si="186"/>
        <v>diferente</v>
      </c>
      <c r="M2997" t="str">
        <f t="shared" si="187"/>
        <v>diferente</v>
      </c>
    </row>
    <row r="2998" spans="1:13" x14ac:dyDescent="0.25">
      <c r="A2998">
        <v>220160</v>
      </c>
      <c r="B2998" t="s">
        <v>4248</v>
      </c>
      <c r="C2998">
        <v>22004</v>
      </c>
      <c r="D2998" t="s">
        <v>8012</v>
      </c>
      <c r="E2998" t="s">
        <v>8729</v>
      </c>
      <c r="F2998" t="str">
        <f>VLOOKUP(A2998,'REGIÕES DE SAÚDE E SEUS MUNICÍP'!$A$4:$C$5569,3,0)</f>
        <v>TD Entre Rios</v>
      </c>
      <c r="G2998" t="str">
        <f>VLOOKUP(H2998,'REGIÕES DE SAÚDE E SEUS MUNICÍP'!$A$4:$D$5569,4,0)</f>
        <v>Beneditinos</v>
      </c>
      <c r="H2998">
        <f>VLOOKUP(A2998,'REGIÕES DE SAÚDE E SEUS MUNICÍP'!$A$4:$A$5569,1,0)</f>
        <v>220160</v>
      </c>
      <c r="I2998" t="str">
        <f t="shared" si="184"/>
        <v>Mesmo município</v>
      </c>
      <c r="J2998" t="str">
        <f>VLOOKUP(D2998,'REGIÕES DE SAÚDE E SEUS MUNICÍP'!$C$4:$C$5569,1,0)</f>
        <v>Entre Rios</v>
      </c>
      <c r="K2998" t="e">
        <f t="shared" si="185"/>
        <v>#VALUE!</v>
      </c>
      <c r="L2998" t="str">
        <f t="shared" si="186"/>
        <v>diferente</v>
      </c>
      <c r="M2998" t="str">
        <f t="shared" si="187"/>
        <v>diferente</v>
      </c>
    </row>
    <row r="2999" spans="1:13" x14ac:dyDescent="0.25">
      <c r="A2999">
        <v>220170</v>
      </c>
      <c r="B2999" t="s">
        <v>4248</v>
      </c>
      <c r="C2999">
        <v>22011</v>
      </c>
      <c r="D2999" t="s">
        <v>10972</v>
      </c>
      <c r="E2999" t="s">
        <v>276</v>
      </c>
      <c r="F2999" t="str">
        <f>VLOOKUP(A2999,'REGIÕES DE SAÚDE E SEUS MUNICÍP'!$A$4:$C$5569,3,0)</f>
        <v>TD Vale dos Rios Piauí e Itaueiras</v>
      </c>
      <c r="G2999" t="str">
        <f>VLOOKUP(H2999,'REGIÕES DE SAÚDE E SEUS MUNICÍP'!$A$4:$D$5569,4,0)</f>
        <v>Bertolínia</v>
      </c>
      <c r="H2999">
        <f>VLOOKUP(A2999,'REGIÕES DE SAÚDE E SEUS MUNICÍP'!$A$4:$A$5569,1,0)</f>
        <v>220170</v>
      </c>
      <c r="I2999" t="str">
        <f t="shared" si="184"/>
        <v>Mesmo município</v>
      </c>
      <c r="J2999" t="e">
        <f>VLOOKUP(D2999,'REGIÕES DE SAÚDE E SEUS MUNICÍP'!$C$4:$C$5569,1,0)</f>
        <v>#N/A</v>
      </c>
      <c r="K2999" t="e">
        <f t="shared" si="185"/>
        <v>#VALUE!</v>
      </c>
      <c r="L2999" t="str">
        <f t="shared" si="186"/>
        <v>diferente</v>
      </c>
      <c r="M2999" t="str">
        <f t="shared" si="187"/>
        <v>diferente</v>
      </c>
    </row>
    <row r="3000" spans="1:13" x14ac:dyDescent="0.25">
      <c r="A3000">
        <v>220173</v>
      </c>
      <c r="B3000" t="s">
        <v>4248</v>
      </c>
      <c r="C3000">
        <v>22009</v>
      </c>
      <c r="D3000" t="s">
        <v>37</v>
      </c>
      <c r="E3000" t="s">
        <v>1133</v>
      </c>
      <c r="F3000" t="str">
        <f>VLOOKUP(A3000,'REGIÕES DE SAÚDE E SEUS MUNICÍP'!$A$4:$C$5569,3,0)</f>
        <v>TD Vale do Rio Guaribas</v>
      </c>
      <c r="G3000" t="str">
        <f>VLOOKUP(H3000,'REGIÕES DE SAÚDE E SEUS MUNICÍP'!$A$4:$D$5569,4,0)</f>
        <v>Betânia do Piauí</v>
      </c>
      <c r="H3000">
        <f>VLOOKUP(A3000,'REGIÕES DE SAÚDE E SEUS MUNICÍP'!$A$4:$A$5569,1,0)</f>
        <v>220173</v>
      </c>
      <c r="I3000" t="str">
        <f t="shared" si="184"/>
        <v>Mesmo município</v>
      </c>
      <c r="J3000" t="e">
        <f>VLOOKUP(D3000,'REGIÕES DE SAÚDE E SEUS MUNICÍP'!$C$4:$C$5569,1,0)</f>
        <v>#N/A</v>
      </c>
      <c r="K3000" t="e">
        <f t="shared" si="185"/>
        <v>#VALUE!</v>
      </c>
      <c r="L3000" t="str">
        <f t="shared" si="186"/>
        <v>diferente</v>
      </c>
      <c r="M3000" t="str">
        <f t="shared" si="187"/>
        <v>diferente</v>
      </c>
    </row>
    <row r="3001" spans="1:13" x14ac:dyDescent="0.25">
      <c r="A3001">
        <v>220177</v>
      </c>
      <c r="B3001" t="s">
        <v>4248</v>
      </c>
      <c r="C3001">
        <v>22001</v>
      </c>
      <c r="D3001" t="s">
        <v>2148</v>
      </c>
      <c r="E3001" t="s">
        <v>5831</v>
      </c>
      <c r="F3001" t="str">
        <f>VLOOKUP(A3001,'REGIÕES DE SAÚDE E SEUS MUNICÍP'!$A$4:$C$5569,3,0)</f>
        <v>TD Carnaubais</v>
      </c>
      <c r="G3001" t="str">
        <f>VLOOKUP(H3001,'REGIÕES DE SAÚDE E SEUS MUNICÍP'!$A$4:$D$5569,4,0)</f>
        <v>Boa Hora</v>
      </c>
      <c r="H3001">
        <f>VLOOKUP(A3001,'REGIÕES DE SAÚDE E SEUS MUNICÍP'!$A$4:$A$5569,1,0)</f>
        <v>220177</v>
      </c>
      <c r="I3001" t="str">
        <f t="shared" si="184"/>
        <v>Mesmo município</v>
      </c>
      <c r="J3001" t="e">
        <f>VLOOKUP(D3001,'REGIÕES DE SAÚDE E SEUS MUNICÍP'!$C$4:$C$5569,1,0)</f>
        <v>#N/A</v>
      </c>
      <c r="K3001" t="e">
        <f t="shared" si="185"/>
        <v>#VALUE!</v>
      </c>
      <c r="L3001" t="str">
        <f t="shared" si="186"/>
        <v>diferente</v>
      </c>
      <c r="M3001" t="str">
        <f t="shared" si="187"/>
        <v>diferente</v>
      </c>
    </row>
    <row r="3002" spans="1:13" x14ac:dyDescent="0.25">
      <c r="A3002">
        <v>220180</v>
      </c>
      <c r="B3002" t="s">
        <v>4248</v>
      </c>
      <c r="C3002">
        <v>22009</v>
      </c>
      <c r="D3002" t="s">
        <v>37</v>
      </c>
      <c r="E3002" t="s">
        <v>10339</v>
      </c>
      <c r="F3002" t="str">
        <f>VLOOKUP(A3002,'REGIÕES DE SAÚDE E SEUS MUNICÍP'!$A$4:$C$5569,3,0)</f>
        <v>TD Vale do Rio Guaribas</v>
      </c>
      <c r="G3002" t="str">
        <f>VLOOKUP(H3002,'REGIÕES DE SAÚDE E SEUS MUNICÍP'!$A$4:$D$5569,4,0)</f>
        <v>Bocaina</v>
      </c>
      <c r="H3002">
        <f>VLOOKUP(A3002,'REGIÕES DE SAÚDE E SEUS MUNICÍP'!$A$4:$A$5569,1,0)</f>
        <v>220180</v>
      </c>
      <c r="I3002" t="str">
        <f t="shared" si="184"/>
        <v>Mesmo município</v>
      </c>
      <c r="J3002" t="e">
        <f>VLOOKUP(D3002,'REGIÕES DE SAÚDE E SEUS MUNICÍP'!$C$4:$C$5569,1,0)</f>
        <v>#N/A</v>
      </c>
      <c r="K3002" t="e">
        <f t="shared" si="185"/>
        <v>#VALUE!</v>
      </c>
      <c r="L3002" t="str">
        <f t="shared" si="186"/>
        <v>diferente</v>
      </c>
      <c r="M3002" t="str">
        <f t="shared" si="187"/>
        <v>diferente</v>
      </c>
    </row>
    <row r="3003" spans="1:13" x14ac:dyDescent="0.25">
      <c r="A3003">
        <v>220190</v>
      </c>
      <c r="B3003" t="s">
        <v>4248</v>
      </c>
      <c r="C3003">
        <v>22002</v>
      </c>
      <c r="D3003" t="s">
        <v>6076</v>
      </c>
      <c r="E3003" t="s">
        <v>2219</v>
      </c>
      <c r="F3003" t="str">
        <f>VLOOKUP(A3003,'REGIÕES DE SAÚDE E SEUS MUNICÍP'!$A$4:$C$5569,3,0)</f>
        <v>TD Chapada das Mangabeiras</v>
      </c>
      <c r="G3003" t="str">
        <f>VLOOKUP(H3003,'REGIÕES DE SAÚDE E SEUS MUNICÍP'!$A$4:$D$5569,4,0)</f>
        <v>Bom Jesus</v>
      </c>
      <c r="H3003">
        <f>VLOOKUP(A3003,'REGIÕES DE SAÚDE E SEUS MUNICÍP'!$A$4:$A$5569,1,0)</f>
        <v>220190</v>
      </c>
      <c r="I3003" t="str">
        <f t="shared" si="184"/>
        <v>Mesmo município</v>
      </c>
      <c r="J3003" t="e">
        <f>VLOOKUP(D3003,'REGIÕES DE SAÚDE E SEUS MUNICÍP'!$C$4:$C$5569,1,0)</f>
        <v>#N/A</v>
      </c>
      <c r="K3003" t="e">
        <f t="shared" si="185"/>
        <v>#VALUE!</v>
      </c>
      <c r="L3003" t="str">
        <f t="shared" si="186"/>
        <v>diferente</v>
      </c>
      <c r="M3003" t="str">
        <f t="shared" si="187"/>
        <v>diferente</v>
      </c>
    </row>
    <row r="3004" spans="1:13" x14ac:dyDescent="0.25">
      <c r="A3004">
        <v>220191</v>
      </c>
      <c r="B3004" t="s">
        <v>4248</v>
      </c>
      <c r="C3004">
        <v>22005</v>
      </c>
      <c r="D3004" t="s">
        <v>367</v>
      </c>
      <c r="E3004" t="s">
        <v>5043</v>
      </c>
      <c r="F3004" t="str">
        <f>VLOOKUP(A3004,'REGIÕES DE SAÚDE E SEUS MUNICÍP'!$A$4:$C$5569,3,0)</f>
        <v>TD Planície Litorânea</v>
      </c>
      <c r="G3004" t="str">
        <f>VLOOKUP(H3004,'REGIÕES DE SAÚDE E SEUS MUNICÍP'!$A$4:$D$5569,4,0)</f>
        <v>Bom Princípio do Piauí</v>
      </c>
      <c r="H3004">
        <f>VLOOKUP(A3004,'REGIÕES DE SAÚDE E SEUS MUNICÍP'!$A$4:$A$5569,1,0)</f>
        <v>220191</v>
      </c>
      <c r="I3004" t="str">
        <f t="shared" si="184"/>
        <v>Mesmo município</v>
      </c>
      <c r="J3004" t="e">
        <f>VLOOKUP(D3004,'REGIÕES DE SAÚDE E SEUS MUNICÍP'!$C$4:$C$5569,1,0)</f>
        <v>#N/A</v>
      </c>
      <c r="K3004" t="e">
        <f t="shared" si="185"/>
        <v>#VALUE!</v>
      </c>
      <c r="L3004" t="str">
        <f t="shared" si="186"/>
        <v>diferente</v>
      </c>
      <c r="M3004" t="str">
        <f t="shared" si="187"/>
        <v>diferente</v>
      </c>
    </row>
    <row r="3005" spans="1:13" x14ac:dyDescent="0.25">
      <c r="A3005">
        <v>220192</v>
      </c>
      <c r="B3005" t="s">
        <v>4248</v>
      </c>
      <c r="C3005">
        <v>22006</v>
      </c>
      <c r="D3005" t="s">
        <v>2188</v>
      </c>
      <c r="E3005" t="s">
        <v>7531</v>
      </c>
      <c r="F3005" t="str">
        <f>VLOOKUP(A3005,'REGIÕES DE SAÚDE E SEUS MUNICÍP'!$A$4:$C$5569,3,0)</f>
        <v>TD Serra da Capivara</v>
      </c>
      <c r="G3005" t="str">
        <f>VLOOKUP(H3005,'REGIÕES DE SAÚDE E SEUS MUNICÍP'!$A$4:$D$5569,4,0)</f>
        <v>Bonfim do Piauí</v>
      </c>
      <c r="H3005">
        <f>VLOOKUP(A3005,'REGIÕES DE SAÚDE E SEUS MUNICÍP'!$A$4:$A$5569,1,0)</f>
        <v>220192</v>
      </c>
      <c r="I3005" t="str">
        <f t="shared" si="184"/>
        <v>Mesmo município</v>
      </c>
      <c r="J3005" t="e">
        <f>VLOOKUP(D3005,'REGIÕES DE SAÚDE E SEUS MUNICÍP'!$C$4:$C$5569,1,0)</f>
        <v>#N/A</v>
      </c>
      <c r="K3005" t="e">
        <f t="shared" si="185"/>
        <v>#VALUE!</v>
      </c>
      <c r="L3005" t="str">
        <f t="shared" si="186"/>
        <v>diferente</v>
      </c>
      <c r="M3005" t="str">
        <f t="shared" si="187"/>
        <v>diferente</v>
      </c>
    </row>
    <row r="3006" spans="1:13" x14ac:dyDescent="0.25">
      <c r="A3006">
        <v>220194</v>
      </c>
      <c r="B3006" t="s">
        <v>4248</v>
      </c>
      <c r="C3006">
        <v>22001</v>
      </c>
      <c r="D3006" t="s">
        <v>2148</v>
      </c>
      <c r="E3006" t="s">
        <v>1262</v>
      </c>
      <c r="F3006" t="str">
        <f>VLOOKUP(A3006,'REGIÕES DE SAÚDE E SEUS MUNICÍP'!$A$4:$C$5569,3,0)</f>
        <v>TD Carnaubais</v>
      </c>
      <c r="G3006" t="str">
        <f>VLOOKUP(H3006,'REGIÕES DE SAÚDE E SEUS MUNICÍP'!$A$4:$D$5569,4,0)</f>
        <v>Boqueirão do Piauí</v>
      </c>
      <c r="H3006">
        <f>VLOOKUP(A3006,'REGIÕES DE SAÚDE E SEUS MUNICÍP'!$A$4:$A$5569,1,0)</f>
        <v>220194</v>
      </c>
      <c r="I3006" t="str">
        <f t="shared" si="184"/>
        <v>Mesmo município</v>
      </c>
      <c r="J3006" t="e">
        <f>VLOOKUP(D3006,'REGIÕES DE SAÚDE E SEUS MUNICÍP'!$C$4:$C$5569,1,0)</f>
        <v>#N/A</v>
      </c>
      <c r="K3006" t="e">
        <f t="shared" si="185"/>
        <v>#VALUE!</v>
      </c>
      <c r="L3006" t="str">
        <f t="shared" si="186"/>
        <v>diferente</v>
      </c>
      <c r="M3006" t="str">
        <f t="shared" si="187"/>
        <v>diferente</v>
      </c>
    </row>
    <row r="3007" spans="1:13" x14ac:dyDescent="0.25">
      <c r="A3007">
        <v>220196</v>
      </c>
      <c r="B3007" t="s">
        <v>4248</v>
      </c>
      <c r="C3007">
        <v>22003</v>
      </c>
      <c r="D3007" t="s">
        <v>6380</v>
      </c>
      <c r="E3007" t="s">
        <v>2099</v>
      </c>
      <c r="F3007" t="str">
        <f>VLOOKUP(A3007,'REGIÕES DE SAÚDE E SEUS MUNICÍP'!$A$4:$C$5569,3,0)</f>
        <v>TD dos Cocais</v>
      </c>
      <c r="G3007" t="str">
        <f>VLOOKUP(H3007,'REGIÕES DE SAÚDE E SEUS MUNICÍP'!$A$4:$D$5569,4,0)</f>
        <v>Brasileira</v>
      </c>
      <c r="H3007">
        <f>VLOOKUP(A3007,'REGIÕES DE SAÚDE E SEUS MUNICÍP'!$A$4:$A$5569,1,0)</f>
        <v>220196</v>
      </c>
      <c r="I3007" t="str">
        <f t="shared" si="184"/>
        <v>Mesmo município</v>
      </c>
      <c r="J3007" t="str">
        <f>VLOOKUP(D3007,'REGIÕES DE SAÚDE E SEUS MUNICÍP'!$C$4:$C$5569,1,0)</f>
        <v>Cocais</v>
      </c>
      <c r="K3007" t="e">
        <f t="shared" si="185"/>
        <v>#VALUE!</v>
      </c>
      <c r="L3007" t="str">
        <f t="shared" si="186"/>
        <v>diferente</v>
      </c>
      <c r="M3007" t="str">
        <f t="shared" si="187"/>
        <v>diferente</v>
      </c>
    </row>
    <row r="3008" spans="1:13" x14ac:dyDescent="0.25">
      <c r="A3008">
        <v>220198</v>
      </c>
      <c r="B3008" t="s">
        <v>4248</v>
      </c>
      <c r="C3008">
        <v>22011</v>
      </c>
      <c r="D3008" t="s">
        <v>10972</v>
      </c>
      <c r="E3008" t="s">
        <v>392</v>
      </c>
      <c r="F3008" t="str">
        <f>VLOOKUP(A3008,'REGIÕES DE SAÚDE E SEUS MUNICÍP'!$A$4:$C$5569,3,0)</f>
        <v>TD Vale dos Rios Piauí e Itaueiras</v>
      </c>
      <c r="G3008" t="str">
        <f>VLOOKUP(H3008,'REGIÕES DE SAÚDE E SEUS MUNICÍP'!$A$4:$D$5569,4,0)</f>
        <v>Brejo do Piauí</v>
      </c>
      <c r="H3008">
        <f>VLOOKUP(A3008,'REGIÕES DE SAÚDE E SEUS MUNICÍP'!$A$4:$A$5569,1,0)</f>
        <v>220198</v>
      </c>
      <c r="I3008" t="str">
        <f t="shared" si="184"/>
        <v>Mesmo município</v>
      </c>
      <c r="J3008" t="e">
        <f>VLOOKUP(D3008,'REGIÕES DE SAÚDE E SEUS MUNICÍP'!$C$4:$C$5569,1,0)</f>
        <v>#N/A</v>
      </c>
      <c r="K3008" t="e">
        <f t="shared" si="185"/>
        <v>#VALUE!</v>
      </c>
      <c r="L3008" t="str">
        <f t="shared" si="186"/>
        <v>diferente</v>
      </c>
      <c r="M3008" t="str">
        <f t="shared" si="187"/>
        <v>diferente</v>
      </c>
    </row>
    <row r="3009" spans="1:13" x14ac:dyDescent="0.25">
      <c r="A3009">
        <v>220200</v>
      </c>
      <c r="B3009" t="s">
        <v>4248</v>
      </c>
      <c r="C3009">
        <v>22005</v>
      </c>
      <c r="D3009" t="s">
        <v>367</v>
      </c>
      <c r="E3009" t="s">
        <v>8179</v>
      </c>
      <c r="F3009" t="str">
        <f>VLOOKUP(A3009,'REGIÕES DE SAÚDE E SEUS MUNICÍP'!$A$4:$C$5569,3,0)</f>
        <v>TD Planície Litorânea</v>
      </c>
      <c r="G3009" t="str">
        <f>VLOOKUP(H3009,'REGIÕES DE SAÚDE E SEUS MUNICÍP'!$A$4:$D$5569,4,0)</f>
        <v>Buriti dos Lopes</v>
      </c>
      <c r="H3009">
        <f>VLOOKUP(A3009,'REGIÕES DE SAÚDE E SEUS MUNICÍP'!$A$4:$A$5569,1,0)</f>
        <v>220200</v>
      </c>
      <c r="I3009" t="str">
        <f t="shared" si="184"/>
        <v>Mesmo município</v>
      </c>
      <c r="J3009" t="e">
        <f>VLOOKUP(D3009,'REGIÕES DE SAÚDE E SEUS MUNICÍP'!$C$4:$C$5569,1,0)</f>
        <v>#N/A</v>
      </c>
      <c r="K3009" t="e">
        <f t="shared" si="185"/>
        <v>#VALUE!</v>
      </c>
      <c r="L3009" t="str">
        <f t="shared" si="186"/>
        <v>diferente</v>
      </c>
      <c r="M3009" t="str">
        <f t="shared" si="187"/>
        <v>diferente</v>
      </c>
    </row>
    <row r="3010" spans="1:13" x14ac:dyDescent="0.25">
      <c r="A3010">
        <v>220202</v>
      </c>
      <c r="B3010" t="s">
        <v>4248</v>
      </c>
      <c r="C3010">
        <v>22001</v>
      </c>
      <c r="D3010" t="s">
        <v>2148</v>
      </c>
      <c r="E3010" t="s">
        <v>696</v>
      </c>
      <c r="F3010" t="str">
        <f>VLOOKUP(A3010,'REGIÕES DE SAÚDE E SEUS MUNICÍP'!$A$4:$C$5569,3,0)</f>
        <v>TD Carnaubais</v>
      </c>
      <c r="G3010" t="str">
        <f>VLOOKUP(H3010,'REGIÕES DE SAÚDE E SEUS MUNICÍP'!$A$4:$D$5569,4,0)</f>
        <v>Buriti dos Montes</v>
      </c>
      <c r="H3010">
        <f>VLOOKUP(A3010,'REGIÕES DE SAÚDE E SEUS MUNICÍP'!$A$4:$A$5569,1,0)</f>
        <v>220202</v>
      </c>
      <c r="I3010" t="str">
        <f t="shared" si="184"/>
        <v>Mesmo município</v>
      </c>
      <c r="J3010" t="e">
        <f>VLOOKUP(D3010,'REGIÕES DE SAÚDE E SEUS MUNICÍP'!$C$4:$C$5569,1,0)</f>
        <v>#N/A</v>
      </c>
      <c r="K3010" t="e">
        <f t="shared" si="185"/>
        <v>#VALUE!</v>
      </c>
      <c r="L3010" t="str">
        <f>IF(D3010=D3011,IF(F3010=F3011,"Regiões semelhantes","Nova composição"),"diferente")</f>
        <v>Regiões semelhantes</v>
      </c>
      <c r="M3010" t="str">
        <f t="shared" si="187"/>
        <v>diferente</v>
      </c>
    </row>
    <row r="3011" spans="1:13" x14ac:dyDescent="0.25">
      <c r="A3011">
        <v>220205</v>
      </c>
      <c r="B3011" t="s">
        <v>4248</v>
      </c>
      <c r="C3011">
        <v>22001</v>
      </c>
      <c r="D3011" t="s">
        <v>2148</v>
      </c>
      <c r="E3011" t="s">
        <v>4374</v>
      </c>
      <c r="F3011" t="str">
        <f>VLOOKUP(A3011,'REGIÕES DE SAÚDE E SEUS MUNICÍP'!$A$4:$C$5569,3,0)</f>
        <v>TD Carnaubais</v>
      </c>
      <c r="G3011" t="str">
        <f>VLOOKUP(H3011,'REGIÕES DE SAÚDE E SEUS MUNICÍP'!$A$4:$D$5569,4,0)</f>
        <v>Cabeceiras do Piauí</v>
      </c>
      <c r="H3011">
        <f>VLOOKUP(A3011,'REGIÕES DE SAÚDE E SEUS MUNICÍP'!$A$4:$A$5569,1,0)</f>
        <v>220205</v>
      </c>
      <c r="I3011" t="str">
        <f t="shared" ref="I3011:I3074" si="188">IF(G3011=E3011,"Mesmo município","Município diferente")</f>
        <v>Mesmo município</v>
      </c>
      <c r="J3011" t="e">
        <f>VLOOKUP(D3011,'REGIÕES DE SAÚDE E SEUS MUNICÍP'!$C$4:$C$5569,1,0)</f>
        <v>#N/A</v>
      </c>
      <c r="K3011" t="e">
        <f t="shared" si="185"/>
        <v>#VALUE!</v>
      </c>
      <c r="L3011" t="str">
        <f t="shared" si="186"/>
        <v>diferente</v>
      </c>
      <c r="M3011" t="str">
        <f>IF(F3011=F3010,"igual","diferente")</f>
        <v>igual</v>
      </c>
    </row>
    <row r="3012" spans="1:13" x14ac:dyDescent="0.25">
      <c r="A3012">
        <v>220207</v>
      </c>
      <c r="B3012" t="s">
        <v>4248</v>
      </c>
      <c r="C3012">
        <v>22008</v>
      </c>
      <c r="D3012" t="s">
        <v>2120</v>
      </c>
      <c r="E3012" t="s">
        <v>4024</v>
      </c>
      <c r="F3012" t="str">
        <f>VLOOKUP(A3012,'REGIÕES DE SAÚDE E SEUS MUNICÍP'!$A$4:$C$5569,3,0)</f>
        <v>TD Vale do Canindé</v>
      </c>
      <c r="G3012" t="str">
        <f>VLOOKUP(H3012,'REGIÕES DE SAÚDE E SEUS MUNICÍP'!$A$4:$D$5569,4,0)</f>
        <v>Cajazeiras do Piauí</v>
      </c>
      <c r="H3012">
        <f>VLOOKUP(A3012,'REGIÕES DE SAÚDE E SEUS MUNICÍP'!$A$4:$A$5569,1,0)</f>
        <v>220207</v>
      </c>
      <c r="I3012" t="str">
        <f t="shared" si="188"/>
        <v>Mesmo município</v>
      </c>
      <c r="J3012" t="e">
        <f>VLOOKUP(D3012,'REGIÕES DE SAÚDE E SEUS MUNICÍP'!$C$4:$C$5569,1,0)</f>
        <v>#N/A</v>
      </c>
      <c r="K3012" t="e">
        <f t="shared" ref="K3012:K3075" si="189">SEARCH(F3012,D3012)</f>
        <v>#VALUE!</v>
      </c>
      <c r="L3012" t="str">
        <f t="shared" ref="L3012:L3074" si="190">IF(D3012=D3013,IF(F3012=F3013,"Regiões semelhantes","Nova composição"),"diferente")</f>
        <v>diferente</v>
      </c>
      <c r="M3012" t="str">
        <f t="shared" si="187"/>
        <v>diferente</v>
      </c>
    </row>
    <row r="3013" spans="1:13" x14ac:dyDescent="0.25">
      <c r="A3013">
        <v>220208</v>
      </c>
      <c r="B3013" t="s">
        <v>4248</v>
      </c>
      <c r="C3013">
        <v>22005</v>
      </c>
      <c r="D3013" t="s">
        <v>367</v>
      </c>
      <c r="E3013" t="s">
        <v>6193</v>
      </c>
      <c r="F3013" t="str">
        <f>VLOOKUP(A3013,'REGIÕES DE SAÚDE E SEUS MUNICÍP'!$A$4:$C$5569,3,0)</f>
        <v>TD Planície Litorânea</v>
      </c>
      <c r="G3013" t="str">
        <f>VLOOKUP(H3013,'REGIÕES DE SAÚDE E SEUS MUNICÍP'!$A$4:$D$5569,4,0)</f>
        <v>Cajueiro da Praia</v>
      </c>
      <c r="H3013">
        <f>VLOOKUP(A3013,'REGIÕES DE SAÚDE E SEUS MUNICÍP'!$A$4:$A$5569,1,0)</f>
        <v>220208</v>
      </c>
      <c r="I3013" t="str">
        <f t="shared" si="188"/>
        <v>Mesmo município</v>
      </c>
      <c r="J3013" t="e">
        <f>VLOOKUP(D3013,'REGIÕES DE SAÚDE E SEUS MUNICÍP'!$C$4:$C$5569,1,0)</f>
        <v>#N/A</v>
      </c>
      <c r="K3013" t="e">
        <f t="shared" si="189"/>
        <v>#VALUE!</v>
      </c>
      <c r="L3013" t="str">
        <f t="shared" si="190"/>
        <v>diferente</v>
      </c>
      <c r="M3013" t="str">
        <f t="shared" si="187"/>
        <v>diferente</v>
      </c>
    </row>
    <row r="3014" spans="1:13" x14ac:dyDescent="0.25">
      <c r="A3014">
        <v>220209</v>
      </c>
      <c r="B3014" t="s">
        <v>4248</v>
      </c>
      <c r="C3014">
        <v>22009</v>
      </c>
      <c r="D3014" t="s">
        <v>37</v>
      </c>
      <c r="E3014" t="s">
        <v>1953</v>
      </c>
      <c r="F3014" t="str">
        <f>VLOOKUP(A3014,'REGIÕES DE SAÚDE E SEUS MUNICÍP'!$A$4:$C$5569,3,0)</f>
        <v>TD Vale do Rio Guaribas</v>
      </c>
      <c r="G3014" t="str">
        <f>VLOOKUP(H3014,'REGIÕES DE SAÚDE E SEUS MUNICÍP'!$A$4:$D$5569,4,0)</f>
        <v>Caldeirão Grande do Piauí</v>
      </c>
      <c r="H3014">
        <f>VLOOKUP(A3014,'REGIÕES DE SAÚDE E SEUS MUNICÍP'!$A$4:$A$5569,1,0)</f>
        <v>220209</v>
      </c>
      <c r="I3014" t="str">
        <f t="shared" si="188"/>
        <v>Mesmo município</v>
      </c>
      <c r="J3014" t="e">
        <f>VLOOKUP(D3014,'REGIÕES DE SAÚDE E SEUS MUNICÍP'!$C$4:$C$5569,1,0)</f>
        <v>#N/A</v>
      </c>
      <c r="K3014" t="e">
        <f t="shared" si="189"/>
        <v>#VALUE!</v>
      </c>
      <c r="L3014" t="str">
        <f t="shared" si="190"/>
        <v>diferente</v>
      </c>
      <c r="M3014" t="str">
        <f t="shared" ref="M3014:M3077" si="191">IF(F3014=F3013,"igual","diferente")</f>
        <v>diferente</v>
      </c>
    </row>
    <row r="3015" spans="1:13" x14ac:dyDescent="0.25">
      <c r="A3015">
        <v>220210</v>
      </c>
      <c r="B3015" t="s">
        <v>4248</v>
      </c>
      <c r="C3015">
        <v>22008</v>
      </c>
      <c r="D3015" t="s">
        <v>2120</v>
      </c>
      <c r="E3015" t="s">
        <v>8005</v>
      </c>
      <c r="F3015" t="str">
        <f>VLOOKUP(A3015,'REGIÕES DE SAÚDE E SEUS MUNICÍP'!$A$4:$C$5569,3,0)</f>
        <v>TD Vale do Canindé</v>
      </c>
      <c r="G3015" t="str">
        <f>VLOOKUP(H3015,'REGIÕES DE SAÚDE E SEUS MUNICÍP'!$A$4:$D$5569,4,0)</f>
        <v>Campinas do Piauí</v>
      </c>
      <c r="H3015">
        <f>VLOOKUP(A3015,'REGIÕES DE SAÚDE E SEUS MUNICÍP'!$A$4:$A$5569,1,0)</f>
        <v>220210</v>
      </c>
      <c r="I3015" t="str">
        <f t="shared" si="188"/>
        <v>Mesmo município</v>
      </c>
      <c r="J3015" t="e">
        <f>VLOOKUP(D3015,'REGIÕES DE SAÚDE E SEUS MUNICÍP'!$C$4:$C$5569,1,0)</f>
        <v>#N/A</v>
      </c>
      <c r="K3015" t="e">
        <f t="shared" si="189"/>
        <v>#VALUE!</v>
      </c>
      <c r="L3015" t="str">
        <f t="shared" si="190"/>
        <v>diferente</v>
      </c>
      <c r="M3015" t="str">
        <f t="shared" si="191"/>
        <v>diferente</v>
      </c>
    </row>
    <row r="3016" spans="1:13" x14ac:dyDescent="0.25">
      <c r="A3016">
        <v>220211</v>
      </c>
      <c r="B3016" t="s">
        <v>4248</v>
      </c>
      <c r="C3016">
        <v>22006</v>
      </c>
      <c r="D3016" t="s">
        <v>2188</v>
      </c>
      <c r="E3016" t="s">
        <v>5157</v>
      </c>
      <c r="F3016" t="str">
        <f>VLOOKUP(A3016,'REGIÕES DE SAÚDE E SEUS MUNICÍP'!$A$4:$C$5569,3,0)</f>
        <v>TD Serra da Capivara</v>
      </c>
      <c r="G3016" t="str">
        <f>VLOOKUP(H3016,'REGIÕES DE SAÚDE E SEUS MUNICÍP'!$A$4:$D$5569,4,0)</f>
        <v>Campo Alegre do Fidalgo</v>
      </c>
      <c r="H3016">
        <f>VLOOKUP(A3016,'REGIÕES DE SAÚDE E SEUS MUNICÍP'!$A$4:$A$5569,1,0)</f>
        <v>220211</v>
      </c>
      <c r="I3016" t="str">
        <f t="shared" si="188"/>
        <v>Mesmo município</v>
      </c>
      <c r="J3016" t="e">
        <f>VLOOKUP(D3016,'REGIÕES DE SAÚDE E SEUS MUNICÍP'!$C$4:$C$5569,1,0)</f>
        <v>#N/A</v>
      </c>
      <c r="K3016" t="e">
        <f t="shared" si="189"/>
        <v>#VALUE!</v>
      </c>
      <c r="L3016" t="str">
        <f t="shared" si="190"/>
        <v>diferente</v>
      </c>
      <c r="M3016" t="str">
        <f t="shared" si="191"/>
        <v>diferente</v>
      </c>
    </row>
    <row r="3017" spans="1:13" x14ac:dyDescent="0.25">
      <c r="A3017">
        <v>220213</v>
      </c>
      <c r="B3017" t="s">
        <v>4248</v>
      </c>
      <c r="C3017">
        <v>22009</v>
      </c>
      <c r="D3017" t="s">
        <v>37</v>
      </c>
      <c r="E3017" t="s">
        <v>10103</v>
      </c>
      <c r="F3017" t="str">
        <f>VLOOKUP(A3017,'REGIÕES DE SAÚDE E SEUS MUNICÍP'!$A$4:$C$5569,3,0)</f>
        <v>TD Vale do Rio Guaribas</v>
      </c>
      <c r="G3017" t="str">
        <f>VLOOKUP(H3017,'REGIÕES DE SAÚDE E SEUS MUNICÍP'!$A$4:$D$5569,4,0)</f>
        <v>Campo Grande do Piauí</v>
      </c>
      <c r="H3017">
        <f>VLOOKUP(A3017,'REGIÕES DE SAÚDE E SEUS MUNICÍP'!$A$4:$A$5569,1,0)</f>
        <v>220213</v>
      </c>
      <c r="I3017" t="str">
        <f t="shared" si="188"/>
        <v>Mesmo município</v>
      </c>
      <c r="J3017" t="e">
        <f>VLOOKUP(D3017,'REGIÕES DE SAÚDE E SEUS MUNICÍP'!$C$4:$C$5569,1,0)</f>
        <v>#N/A</v>
      </c>
      <c r="K3017" t="e">
        <f t="shared" si="189"/>
        <v>#VALUE!</v>
      </c>
      <c r="L3017" t="str">
        <f t="shared" si="190"/>
        <v>diferente</v>
      </c>
      <c r="M3017" t="str">
        <f t="shared" si="191"/>
        <v>diferente</v>
      </c>
    </row>
    <row r="3018" spans="1:13" x14ac:dyDescent="0.25">
      <c r="A3018">
        <v>220217</v>
      </c>
      <c r="B3018" t="s">
        <v>4248</v>
      </c>
      <c r="C3018">
        <v>22003</v>
      </c>
      <c r="D3018" t="s">
        <v>6380</v>
      </c>
      <c r="E3018" t="s">
        <v>10482</v>
      </c>
      <c r="F3018" t="str">
        <f>VLOOKUP(A3018,'REGIÕES DE SAÚDE E SEUS MUNICÍP'!$A$4:$C$5569,3,0)</f>
        <v>TD dos Cocais</v>
      </c>
      <c r="G3018" t="str">
        <f>VLOOKUP(H3018,'REGIÕES DE SAÚDE E SEUS MUNICÍP'!$A$4:$D$5569,4,0)</f>
        <v>Campo Largo do Piauí</v>
      </c>
      <c r="H3018">
        <f>VLOOKUP(A3018,'REGIÕES DE SAÚDE E SEUS MUNICÍP'!$A$4:$A$5569,1,0)</f>
        <v>220217</v>
      </c>
      <c r="I3018" t="str">
        <f t="shared" si="188"/>
        <v>Mesmo município</v>
      </c>
      <c r="J3018" t="str">
        <f>VLOOKUP(D3018,'REGIÕES DE SAÚDE E SEUS MUNICÍP'!$C$4:$C$5569,1,0)</f>
        <v>Cocais</v>
      </c>
      <c r="K3018" t="e">
        <f t="shared" si="189"/>
        <v>#VALUE!</v>
      </c>
      <c r="L3018" t="str">
        <f t="shared" si="190"/>
        <v>diferente</v>
      </c>
      <c r="M3018" t="str">
        <f t="shared" si="191"/>
        <v>diferente</v>
      </c>
    </row>
    <row r="3019" spans="1:13" x14ac:dyDescent="0.25">
      <c r="A3019">
        <v>220220</v>
      </c>
      <c r="B3019" t="s">
        <v>4248</v>
      </c>
      <c r="C3019">
        <v>22001</v>
      </c>
      <c r="D3019" t="s">
        <v>2148</v>
      </c>
      <c r="E3019" t="s">
        <v>7152</v>
      </c>
      <c r="F3019" t="str">
        <f>VLOOKUP(A3019,'REGIÕES DE SAÚDE E SEUS MUNICÍP'!$A$4:$C$5569,3,0)</f>
        <v>TD Carnaubais</v>
      </c>
      <c r="G3019" t="str">
        <f>VLOOKUP(H3019,'REGIÕES DE SAÚDE E SEUS MUNICÍP'!$A$4:$D$5569,4,0)</f>
        <v>Campo Maior</v>
      </c>
      <c r="H3019">
        <f>VLOOKUP(A3019,'REGIÕES DE SAÚDE E SEUS MUNICÍP'!$A$4:$A$5569,1,0)</f>
        <v>220220</v>
      </c>
      <c r="I3019" t="str">
        <f t="shared" si="188"/>
        <v>Mesmo município</v>
      </c>
      <c r="J3019" t="e">
        <f>VLOOKUP(D3019,'REGIÕES DE SAÚDE E SEUS MUNICÍP'!$C$4:$C$5569,1,0)</f>
        <v>#N/A</v>
      </c>
      <c r="K3019" t="e">
        <f t="shared" si="189"/>
        <v>#VALUE!</v>
      </c>
      <c r="L3019" t="str">
        <f t="shared" si="190"/>
        <v>diferente</v>
      </c>
      <c r="M3019" t="str">
        <f t="shared" si="191"/>
        <v>diferente</v>
      </c>
    </row>
    <row r="3020" spans="1:13" x14ac:dyDescent="0.25">
      <c r="A3020">
        <v>220225</v>
      </c>
      <c r="B3020" t="s">
        <v>4248</v>
      </c>
      <c r="C3020">
        <v>22011</v>
      </c>
      <c r="D3020" t="s">
        <v>10972</v>
      </c>
      <c r="E3020" t="s">
        <v>9135</v>
      </c>
      <c r="F3020" t="str">
        <f>VLOOKUP(A3020,'REGIÕES DE SAÚDE E SEUS MUNICÍP'!$A$4:$C$5569,3,0)</f>
        <v>TD Vale dos Rios Piauí e Itaueiras</v>
      </c>
      <c r="G3020" t="str">
        <f>VLOOKUP(H3020,'REGIÕES DE SAÚDE E SEUS MUNICÍP'!$A$4:$D$5569,4,0)</f>
        <v>Canavieira</v>
      </c>
      <c r="H3020">
        <f>VLOOKUP(A3020,'REGIÕES DE SAÚDE E SEUS MUNICÍP'!$A$4:$A$5569,1,0)</f>
        <v>220225</v>
      </c>
      <c r="I3020" t="str">
        <f t="shared" si="188"/>
        <v>Mesmo município</v>
      </c>
      <c r="J3020" t="e">
        <f>VLOOKUP(D3020,'REGIÕES DE SAÚDE E SEUS MUNICÍP'!$C$4:$C$5569,1,0)</f>
        <v>#N/A</v>
      </c>
      <c r="K3020" t="e">
        <f t="shared" si="189"/>
        <v>#VALUE!</v>
      </c>
      <c r="L3020" t="str">
        <f t="shared" si="190"/>
        <v>Regiões semelhantes</v>
      </c>
      <c r="M3020" t="str">
        <f t="shared" si="191"/>
        <v>diferente</v>
      </c>
    </row>
    <row r="3021" spans="1:13" x14ac:dyDescent="0.25">
      <c r="A3021">
        <v>220230</v>
      </c>
      <c r="B3021" t="s">
        <v>4248</v>
      </c>
      <c r="C3021">
        <v>22011</v>
      </c>
      <c r="D3021" t="s">
        <v>10972</v>
      </c>
      <c r="E3021" t="s">
        <v>3128</v>
      </c>
      <c r="F3021" t="str">
        <f>VLOOKUP(A3021,'REGIÕES DE SAÚDE E SEUS MUNICÍP'!$A$4:$C$5569,3,0)</f>
        <v>TD Vale dos Rios Piauí e Itaueiras</v>
      </c>
      <c r="G3021" t="str">
        <f>VLOOKUP(H3021,'REGIÕES DE SAÚDE E SEUS MUNICÍP'!$A$4:$D$5569,4,0)</f>
        <v>Canto do Buriti</v>
      </c>
      <c r="H3021">
        <f>VLOOKUP(A3021,'REGIÕES DE SAÚDE E SEUS MUNICÍP'!$A$4:$A$5569,1,0)</f>
        <v>220230</v>
      </c>
      <c r="I3021" t="str">
        <f t="shared" si="188"/>
        <v>Mesmo município</v>
      </c>
      <c r="J3021" t="e">
        <f>VLOOKUP(D3021,'REGIÕES DE SAÚDE E SEUS MUNICÍP'!$C$4:$C$5569,1,0)</f>
        <v>#N/A</v>
      </c>
      <c r="K3021" t="e">
        <f t="shared" si="189"/>
        <v>#VALUE!</v>
      </c>
      <c r="L3021" t="str">
        <f t="shared" si="190"/>
        <v>diferente</v>
      </c>
      <c r="M3021" t="str">
        <f t="shared" si="191"/>
        <v>igual</v>
      </c>
    </row>
    <row r="3022" spans="1:13" x14ac:dyDescent="0.25">
      <c r="A3022">
        <v>220240</v>
      </c>
      <c r="B3022" t="s">
        <v>4248</v>
      </c>
      <c r="C3022">
        <v>22003</v>
      </c>
      <c r="D3022" t="s">
        <v>6380</v>
      </c>
      <c r="E3022" t="s">
        <v>4975</v>
      </c>
      <c r="F3022" t="str">
        <f>VLOOKUP(A3022,'REGIÕES DE SAÚDE E SEUS MUNICÍP'!$A$4:$C$5569,3,0)</f>
        <v>TD Carnaubais</v>
      </c>
      <c r="G3022" t="str">
        <f>VLOOKUP(H3022,'REGIÕES DE SAÚDE E SEUS MUNICÍP'!$A$4:$D$5569,4,0)</f>
        <v>Capitão de Campos</v>
      </c>
      <c r="H3022">
        <f>VLOOKUP(A3022,'REGIÕES DE SAÚDE E SEUS MUNICÍP'!$A$4:$A$5569,1,0)</f>
        <v>220240</v>
      </c>
      <c r="I3022" t="str">
        <f t="shared" si="188"/>
        <v>Mesmo município</v>
      </c>
      <c r="J3022" t="str">
        <f>VLOOKUP(D3022,'REGIÕES DE SAÚDE E SEUS MUNICÍP'!$C$4:$C$5569,1,0)</f>
        <v>Cocais</v>
      </c>
      <c r="K3022" t="e">
        <f t="shared" si="189"/>
        <v>#VALUE!</v>
      </c>
      <c r="L3022" t="str">
        <f t="shared" si="190"/>
        <v>diferente</v>
      </c>
      <c r="M3022" t="str">
        <f t="shared" si="191"/>
        <v>diferente</v>
      </c>
    </row>
    <row r="3023" spans="1:13" x14ac:dyDescent="0.25">
      <c r="A3023">
        <v>220245</v>
      </c>
      <c r="B3023" t="s">
        <v>4248</v>
      </c>
      <c r="C3023">
        <v>22006</v>
      </c>
      <c r="D3023" t="s">
        <v>2188</v>
      </c>
      <c r="E3023" t="s">
        <v>6649</v>
      </c>
      <c r="F3023" t="str">
        <f>VLOOKUP(A3023,'REGIÕES DE SAÚDE E SEUS MUNICÍP'!$A$4:$C$5569,3,0)</f>
        <v>TD Serra da Capivara</v>
      </c>
      <c r="G3023" t="str">
        <f>VLOOKUP(H3023,'REGIÕES DE SAÚDE E SEUS MUNICÍP'!$A$4:$D$5569,4,0)</f>
        <v>Capitão Gervásio Oliveira</v>
      </c>
      <c r="H3023">
        <f>VLOOKUP(A3023,'REGIÕES DE SAÚDE E SEUS MUNICÍP'!$A$4:$A$5569,1,0)</f>
        <v>220245</v>
      </c>
      <c r="I3023" t="str">
        <f t="shared" si="188"/>
        <v>Mesmo município</v>
      </c>
      <c r="J3023" t="e">
        <f>VLOOKUP(D3023,'REGIÕES DE SAÚDE E SEUS MUNICÍP'!$C$4:$C$5569,1,0)</f>
        <v>#N/A</v>
      </c>
      <c r="K3023" t="e">
        <f t="shared" si="189"/>
        <v>#VALUE!</v>
      </c>
      <c r="L3023" t="str">
        <f t="shared" si="190"/>
        <v>Regiões semelhantes</v>
      </c>
      <c r="M3023" t="str">
        <f t="shared" si="191"/>
        <v>diferente</v>
      </c>
    </row>
    <row r="3024" spans="1:13" x14ac:dyDescent="0.25">
      <c r="A3024">
        <v>220250</v>
      </c>
      <c r="B3024" t="s">
        <v>4248</v>
      </c>
      <c r="C3024">
        <v>22006</v>
      </c>
      <c r="D3024" t="s">
        <v>2188</v>
      </c>
      <c r="E3024" t="s">
        <v>2231</v>
      </c>
      <c r="F3024" t="str">
        <f>VLOOKUP(A3024,'REGIÕES DE SAÚDE E SEUS MUNICÍP'!$A$4:$C$5569,3,0)</f>
        <v>TD Serra da Capivara</v>
      </c>
      <c r="G3024" t="str">
        <f>VLOOKUP(H3024,'REGIÕES DE SAÚDE E SEUS MUNICÍP'!$A$4:$D$5569,4,0)</f>
        <v>Caracol</v>
      </c>
      <c r="H3024">
        <f>VLOOKUP(A3024,'REGIÕES DE SAÚDE E SEUS MUNICÍP'!$A$4:$A$5569,1,0)</f>
        <v>220250</v>
      </c>
      <c r="I3024" t="str">
        <f t="shared" si="188"/>
        <v>Mesmo município</v>
      </c>
      <c r="J3024" t="e">
        <f>VLOOKUP(D3024,'REGIÕES DE SAÚDE E SEUS MUNICÍP'!$C$4:$C$5569,1,0)</f>
        <v>#N/A</v>
      </c>
      <c r="K3024" t="e">
        <f t="shared" si="189"/>
        <v>#VALUE!</v>
      </c>
      <c r="L3024" t="str">
        <f t="shared" si="190"/>
        <v>diferente</v>
      </c>
      <c r="M3024" t="str">
        <f t="shared" si="191"/>
        <v>igual</v>
      </c>
    </row>
    <row r="3025" spans="1:13" x14ac:dyDescent="0.25">
      <c r="A3025">
        <v>220253</v>
      </c>
      <c r="B3025" t="s">
        <v>4248</v>
      </c>
      <c r="C3025">
        <v>22005</v>
      </c>
      <c r="D3025" t="s">
        <v>367</v>
      </c>
      <c r="E3025" t="s">
        <v>11009</v>
      </c>
      <c r="F3025" t="str">
        <f>VLOOKUP(A3025,'REGIÕES DE SAÚDE E SEUS MUNICÍP'!$A$4:$C$5569,3,0)</f>
        <v>TD Planície Litorânea</v>
      </c>
      <c r="G3025" t="str">
        <f>VLOOKUP(H3025,'REGIÕES DE SAÚDE E SEUS MUNICÍP'!$A$4:$D$5569,4,0)</f>
        <v>Caraúbas do Piauí</v>
      </c>
      <c r="H3025">
        <f>VLOOKUP(A3025,'REGIÕES DE SAÚDE E SEUS MUNICÍP'!$A$4:$A$5569,1,0)</f>
        <v>220253</v>
      </c>
      <c r="I3025" t="str">
        <f t="shared" si="188"/>
        <v>Mesmo município</v>
      </c>
      <c r="J3025" t="e">
        <f>VLOOKUP(D3025,'REGIÕES DE SAÚDE E SEUS MUNICÍP'!$C$4:$C$5569,1,0)</f>
        <v>#N/A</v>
      </c>
      <c r="K3025" t="e">
        <f t="shared" si="189"/>
        <v>#VALUE!</v>
      </c>
      <c r="L3025" t="str">
        <f t="shared" si="190"/>
        <v>diferente</v>
      </c>
      <c r="M3025" t="str">
        <f t="shared" si="191"/>
        <v>diferente</v>
      </c>
    </row>
    <row r="3026" spans="1:13" x14ac:dyDescent="0.25">
      <c r="A3026">
        <v>220255</v>
      </c>
      <c r="B3026" t="s">
        <v>4248</v>
      </c>
      <c r="C3026">
        <v>22009</v>
      </c>
      <c r="D3026" t="s">
        <v>37</v>
      </c>
      <c r="E3026" t="s">
        <v>7465</v>
      </c>
      <c r="F3026" t="str">
        <f>VLOOKUP(A3026,'REGIÕES DE SAÚDE E SEUS MUNICÍP'!$A$4:$C$5569,3,0)</f>
        <v>TD Vale do Rio Guaribas</v>
      </c>
      <c r="G3026" t="str">
        <f>VLOOKUP(H3026,'REGIÕES DE SAÚDE E SEUS MUNICÍP'!$A$4:$D$5569,4,0)</f>
        <v>Caridade do Piauí</v>
      </c>
      <c r="H3026">
        <f>VLOOKUP(A3026,'REGIÕES DE SAÚDE E SEUS MUNICÍP'!$A$4:$A$5569,1,0)</f>
        <v>220255</v>
      </c>
      <c r="I3026" t="str">
        <f t="shared" si="188"/>
        <v>Mesmo município</v>
      </c>
      <c r="J3026" t="e">
        <f>VLOOKUP(D3026,'REGIÕES DE SAÚDE E SEUS MUNICÍP'!$C$4:$C$5569,1,0)</f>
        <v>#N/A</v>
      </c>
      <c r="K3026" t="e">
        <f t="shared" si="189"/>
        <v>#VALUE!</v>
      </c>
      <c r="L3026" t="str">
        <f t="shared" si="190"/>
        <v>diferente</v>
      </c>
      <c r="M3026" t="str">
        <f t="shared" si="191"/>
        <v>diferente</v>
      </c>
    </row>
    <row r="3027" spans="1:13" x14ac:dyDescent="0.25">
      <c r="A3027">
        <v>220260</v>
      </c>
      <c r="B3027" t="s">
        <v>4248</v>
      </c>
      <c r="C3027">
        <v>22001</v>
      </c>
      <c r="D3027" t="s">
        <v>2148</v>
      </c>
      <c r="E3027" t="s">
        <v>8631</v>
      </c>
      <c r="F3027" t="str">
        <f>VLOOKUP(A3027,'REGIÕES DE SAÚDE E SEUS MUNICÍP'!$A$4:$C$5569,3,0)</f>
        <v>TD Carnaubais</v>
      </c>
      <c r="G3027" t="str">
        <f>VLOOKUP(H3027,'REGIÕES DE SAÚDE E SEUS MUNICÍP'!$A$4:$D$5569,4,0)</f>
        <v>Castelo do Piauí</v>
      </c>
      <c r="H3027">
        <f>VLOOKUP(A3027,'REGIÕES DE SAÚDE E SEUS MUNICÍP'!$A$4:$A$5569,1,0)</f>
        <v>220260</v>
      </c>
      <c r="I3027" t="str">
        <f t="shared" si="188"/>
        <v>Mesmo município</v>
      </c>
      <c r="J3027" t="e">
        <f>VLOOKUP(D3027,'REGIÕES DE SAÚDE E SEUS MUNICÍP'!$C$4:$C$5569,1,0)</f>
        <v>#N/A</v>
      </c>
      <c r="K3027" t="e">
        <f t="shared" si="189"/>
        <v>#VALUE!</v>
      </c>
      <c r="L3027" t="str">
        <f t="shared" si="190"/>
        <v>diferente</v>
      </c>
      <c r="M3027" t="str">
        <f t="shared" si="191"/>
        <v>diferente</v>
      </c>
    </row>
    <row r="3028" spans="1:13" x14ac:dyDescent="0.25">
      <c r="A3028">
        <v>220265</v>
      </c>
      <c r="B3028" t="s">
        <v>4248</v>
      </c>
      <c r="C3028">
        <v>22005</v>
      </c>
      <c r="D3028" t="s">
        <v>367</v>
      </c>
      <c r="E3028" t="s">
        <v>10495</v>
      </c>
      <c r="F3028" t="str">
        <f>VLOOKUP(A3028,'REGIÕES DE SAÚDE E SEUS MUNICÍP'!$A$4:$C$5569,3,0)</f>
        <v>TD Planície Litorânea</v>
      </c>
      <c r="G3028" t="str">
        <f>VLOOKUP(H3028,'REGIÕES DE SAÚDE E SEUS MUNICÍP'!$A$4:$D$5569,4,0)</f>
        <v>Caxingó</v>
      </c>
      <c r="H3028">
        <f>VLOOKUP(A3028,'REGIÕES DE SAÚDE E SEUS MUNICÍP'!$A$4:$A$5569,1,0)</f>
        <v>220265</v>
      </c>
      <c r="I3028" t="str">
        <f t="shared" si="188"/>
        <v>Mesmo município</v>
      </c>
      <c r="J3028" t="e">
        <f>VLOOKUP(D3028,'REGIÕES DE SAÚDE E SEUS MUNICÍP'!$C$4:$C$5569,1,0)</f>
        <v>#N/A</v>
      </c>
      <c r="K3028" t="e">
        <f t="shared" si="189"/>
        <v>#VALUE!</v>
      </c>
      <c r="L3028" t="str">
        <f t="shared" si="190"/>
        <v>Regiões semelhantes</v>
      </c>
      <c r="M3028" t="str">
        <f t="shared" si="191"/>
        <v>diferente</v>
      </c>
    </row>
    <row r="3029" spans="1:13" x14ac:dyDescent="0.25">
      <c r="A3029">
        <v>220270</v>
      </c>
      <c r="B3029" t="s">
        <v>4248</v>
      </c>
      <c r="C3029">
        <v>22005</v>
      </c>
      <c r="D3029" t="s">
        <v>367</v>
      </c>
      <c r="E3029" t="s">
        <v>8553</v>
      </c>
      <c r="F3029" t="str">
        <f>VLOOKUP(A3029,'REGIÕES DE SAÚDE E SEUS MUNICÍP'!$A$4:$C$5569,3,0)</f>
        <v>TD Planície Litorânea</v>
      </c>
      <c r="G3029" t="str">
        <f>VLOOKUP(H3029,'REGIÕES DE SAÚDE E SEUS MUNICÍP'!$A$4:$D$5569,4,0)</f>
        <v>Cocal</v>
      </c>
      <c r="H3029">
        <f>VLOOKUP(A3029,'REGIÕES DE SAÚDE E SEUS MUNICÍP'!$A$4:$A$5569,1,0)</f>
        <v>220270</v>
      </c>
      <c r="I3029" t="str">
        <f t="shared" si="188"/>
        <v>Mesmo município</v>
      </c>
      <c r="J3029" t="e">
        <f>VLOOKUP(D3029,'REGIÕES DE SAÚDE E SEUS MUNICÍP'!$C$4:$C$5569,1,0)</f>
        <v>#N/A</v>
      </c>
      <c r="K3029" t="e">
        <f t="shared" si="189"/>
        <v>#VALUE!</v>
      </c>
      <c r="L3029" t="str">
        <f t="shared" si="190"/>
        <v>diferente</v>
      </c>
      <c r="M3029" t="str">
        <f t="shared" si="191"/>
        <v>igual</v>
      </c>
    </row>
    <row r="3030" spans="1:13" x14ac:dyDescent="0.25">
      <c r="A3030">
        <v>220271</v>
      </c>
      <c r="B3030" t="s">
        <v>4248</v>
      </c>
      <c r="C3030">
        <v>22001</v>
      </c>
      <c r="D3030" t="s">
        <v>2148</v>
      </c>
      <c r="E3030" t="s">
        <v>644</v>
      </c>
      <c r="F3030" t="str">
        <f>VLOOKUP(A3030,'REGIÕES DE SAÚDE E SEUS MUNICÍP'!$A$4:$C$5569,3,0)</f>
        <v>TD Carnaubais</v>
      </c>
      <c r="G3030" t="str">
        <f>VLOOKUP(H3030,'REGIÕES DE SAÚDE E SEUS MUNICÍP'!$A$4:$D$5569,4,0)</f>
        <v>Cocal de Telha</v>
      </c>
      <c r="H3030">
        <f>VLOOKUP(A3030,'REGIÕES DE SAÚDE E SEUS MUNICÍP'!$A$4:$A$5569,1,0)</f>
        <v>220271</v>
      </c>
      <c r="I3030" t="str">
        <f t="shared" si="188"/>
        <v>Mesmo município</v>
      </c>
      <c r="J3030" t="e">
        <f>VLOOKUP(D3030,'REGIÕES DE SAÚDE E SEUS MUNICÍP'!$C$4:$C$5569,1,0)</f>
        <v>#N/A</v>
      </c>
      <c r="K3030" t="e">
        <f t="shared" si="189"/>
        <v>#VALUE!</v>
      </c>
      <c r="L3030" t="str">
        <f t="shared" si="190"/>
        <v>diferente</v>
      </c>
      <c r="M3030" t="str">
        <f t="shared" si="191"/>
        <v>diferente</v>
      </c>
    </row>
    <row r="3031" spans="1:13" x14ac:dyDescent="0.25">
      <c r="A3031">
        <v>220272</v>
      </c>
      <c r="B3031" t="s">
        <v>4248</v>
      </c>
      <c r="C3031">
        <v>22005</v>
      </c>
      <c r="D3031" t="s">
        <v>367</v>
      </c>
      <c r="E3031" t="s">
        <v>9783</v>
      </c>
      <c r="F3031" t="str">
        <f>VLOOKUP(A3031,'REGIÕES DE SAÚDE E SEUS MUNICÍP'!$A$4:$C$5569,3,0)</f>
        <v>TD Planície Litorânea</v>
      </c>
      <c r="G3031" t="str">
        <f>VLOOKUP(H3031,'REGIÕES DE SAÚDE E SEUS MUNICÍP'!$A$4:$D$5569,4,0)</f>
        <v>Cocal dos Alves</v>
      </c>
      <c r="H3031">
        <f>VLOOKUP(A3031,'REGIÕES DE SAÚDE E SEUS MUNICÍP'!$A$4:$A$5569,1,0)</f>
        <v>220272</v>
      </c>
      <c r="I3031" t="str">
        <f t="shared" si="188"/>
        <v>Mesmo município</v>
      </c>
      <c r="J3031" t="e">
        <f>VLOOKUP(D3031,'REGIÕES DE SAÚDE E SEUS MUNICÍP'!$C$4:$C$5569,1,0)</f>
        <v>#N/A</v>
      </c>
      <c r="K3031" t="e">
        <f t="shared" si="189"/>
        <v>#VALUE!</v>
      </c>
      <c r="L3031" t="str">
        <f t="shared" si="190"/>
        <v>diferente</v>
      </c>
      <c r="M3031" t="str">
        <f t="shared" si="191"/>
        <v>diferente</v>
      </c>
    </row>
    <row r="3032" spans="1:13" x14ac:dyDescent="0.25">
      <c r="A3032">
        <v>220273</v>
      </c>
      <c r="B3032" t="s">
        <v>4248</v>
      </c>
      <c r="C3032">
        <v>22004</v>
      </c>
      <c r="D3032" t="s">
        <v>8012</v>
      </c>
      <c r="E3032" t="s">
        <v>3643</v>
      </c>
      <c r="F3032" t="str">
        <f>VLOOKUP(A3032,'REGIÕES DE SAÚDE E SEUS MUNICÍP'!$A$4:$C$5569,3,0)</f>
        <v>TD Entre Rios</v>
      </c>
      <c r="G3032" t="str">
        <f>VLOOKUP(H3032,'REGIÕES DE SAÚDE E SEUS MUNICÍP'!$A$4:$D$5569,4,0)</f>
        <v>Coivaras</v>
      </c>
      <c r="H3032">
        <f>VLOOKUP(A3032,'REGIÕES DE SAÚDE E SEUS MUNICÍP'!$A$4:$A$5569,1,0)</f>
        <v>220273</v>
      </c>
      <c r="I3032" t="str">
        <f t="shared" si="188"/>
        <v>Mesmo município</v>
      </c>
      <c r="J3032" t="str">
        <f>VLOOKUP(D3032,'REGIÕES DE SAÚDE E SEUS MUNICÍP'!$C$4:$C$5569,1,0)</f>
        <v>Entre Rios</v>
      </c>
      <c r="K3032" t="e">
        <f t="shared" si="189"/>
        <v>#VALUE!</v>
      </c>
      <c r="L3032" t="str">
        <f t="shared" si="190"/>
        <v>diferente</v>
      </c>
      <c r="M3032" t="str">
        <f t="shared" si="191"/>
        <v>diferente</v>
      </c>
    </row>
    <row r="3033" spans="1:13" x14ac:dyDescent="0.25">
      <c r="A3033">
        <v>220275</v>
      </c>
      <c r="B3033" t="s">
        <v>4248</v>
      </c>
      <c r="C3033">
        <v>22002</v>
      </c>
      <c r="D3033" t="s">
        <v>6076</v>
      </c>
      <c r="E3033" t="s">
        <v>4705</v>
      </c>
      <c r="F3033" t="str">
        <f>VLOOKUP(A3033,'REGIÕES DE SAÚDE E SEUS MUNICÍP'!$A$4:$C$5569,3,0)</f>
        <v>TD Chapada das Mangabeiras</v>
      </c>
      <c r="G3033" t="str">
        <f>VLOOKUP(H3033,'REGIÕES DE SAÚDE E SEUS MUNICÍP'!$A$4:$D$5569,4,0)</f>
        <v>Colônia do Gurguéia</v>
      </c>
      <c r="H3033">
        <f>VLOOKUP(A3033,'REGIÕES DE SAÚDE E SEUS MUNICÍP'!$A$4:$A$5569,1,0)</f>
        <v>220275</v>
      </c>
      <c r="I3033" t="str">
        <f t="shared" si="188"/>
        <v>Mesmo município</v>
      </c>
      <c r="J3033" t="e">
        <f>VLOOKUP(D3033,'REGIÕES DE SAÚDE E SEUS MUNICÍP'!$C$4:$C$5569,1,0)</f>
        <v>#N/A</v>
      </c>
      <c r="K3033" t="e">
        <f t="shared" si="189"/>
        <v>#VALUE!</v>
      </c>
      <c r="L3033" t="str">
        <f>IF(D3033=D3034,IF(F3033=F3034,"Regiões semelhantes","Nova composição"),"diferente")</f>
        <v>diferente</v>
      </c>
      <c r="M3033" t="str">
        <f t="shared" si="191"/>
        <v>diferente</v>
      </c>
    </row>
    <row r="3034" spans="1:13" x14ac:dyDescent="0.25">
      <c r="A3034">
        <v>220277</v>
      </c>
      <c r="B3034" t="s">
        <v>4248</v>
      </c>
      <c r="C3034">
        <v>22008</v>
      </c>
      <c r="D3034" t="s">
        <v>2120</v>
      </c>
      <c r="E3034" t="s">
        <v>8605</v>
      </c>
      <c r="F3034" t="str">
        <f>VLOOKUP(A3034,'REGIÕES DE SAÚDE E SEUS MUNICÍP'!$A$4:$C$5569,3,0)</f>
        <v>TD Vale do Canindé</v>
      </c>
      <c r="G3034" t="str">
        <f>VLOOKUP(H3034,'REGIÕES DE SAÚDE E SEUS MUNICÍP'!$A$4:$D$5569,4,0)</f>
        <v>Colônia do Piauí</v>
      </c>
      <c r="H3034">
        <f>VLOOKUP(A3034,'REGIÕES DE SAÚDE E SEUS MUNICÍP'!$A$4:$A$5569,1,0)</f>
        <v>220277</v>
      </c>
      <c r="I3034" t="str">
        <f t="shared" si="188"/>
        <v>Mesmo município</v>
      </c>
      <c r="J3034" t="e">
        <f>VLOOKUP(D3034,'REGIÕES DE SAÚDE E SEUS MUNICÍP'!$C$4:$C$5569,1,0)</f>
        <v>#N/A</v>
      </c>
      <c r="K3034" t="e">
        <f t="shared" si="189"/>
        <v>#VALUE!</v>
      </c>
      <c r="L3034" t="str">
        <f t="shared" si="190"/>
        <v>Regiões semelhantes</v>
      </c>
      <c r="M3034" t="str">
        <f>IF(F3034=F3033,"igual","diferente")</f>
        <v>diferente</v>
      </c>
    </row>
    <row r="3035" spans="1:13" x14ac:dyDescent="0.25">
      <c r="A3035">
        <v>220280</v>
      </c>
      <c r="B3035" t="s">
        <v>4248</v>
      </c>
      <c r="C3035">
        <v>22008</v>
      </c>
      <c r="D3035" t="s">
        <v>2120</v>
      </c>
      <c r="E3035" t="s">
        <v>10550</v>
      </c>
      <c r="F3035" t="str">
        <f>VLOOKUP(A3035,'REGIÕES DE SAÚDE E SEUS MUNICÍP'!$A$4:$C$5569,3,0)</f>
        <v>TD Vale do Canindé</v>
      </c>
      <c r="G3035" t="str">
        <f>VLOOKUP(H3035,'REGIÕES DE SAÚDE E SEUS MUNICÍP'!$A$4:$D$5569,4,0)</f>
        <v>Conceição do Canindé</v>
      </c>
      <c r="H3035">
        <f>VLOOKUP(A3035,'REGIÕES DE SAÚDE E SEUS MUNICÍP'!$A$4:$A$5569,1,0)</f>
        <v>220280</v>
      </c>
      <c r="I3035" t="str">
        <f t="shared" si="188"/>
        <v>Mesmo município</v>
      </c>
      <c r="J3035" t="e">
        <f>VLOOKUP(D3035,'REGIÕES DE SAÚDE E SEUS MUNICÍP'!$C$4:$C$5569,1,0)</f>
        <v>#N/A</v>
      </c>
      <c r="K3035" t="e">
        <f t="shared" si="189"/>
        <v>#VALUE!</v>
      </c>
      <c r="L3035" t="str">
        <f t="shared" si="190"/>
        <v>diferente</v>
      </c>
      <c r="M3035" t="str">
        <f t="shared" si="191"/>
        <v>igual</v>
      </c>
    </row>
    <row r="3036" spans="1:13" x14ac:dyDescent="0.25">
      <c r="A3036">
        <v>220285</v>
      </c>
      <c r="B3036" t="s">
        <v>4248</v>
      </c>
      <c r="C3036">
        <v>22006</v>
      </c>
      <c r="D3036" t="s">
        <v>2188</v>
      </c>
      <c r="E3036" t="s">
        <v>4554</v>
      </c>
      <c r="F3036" t="str">
        <f>VLOOKUP(A3036,'REGIÕES DE SAÚDE E SEUS MUNICÍP'!$A$4:$C$5569,3,0)</f>
        <v>TD Serra da Capivara</v>
      </c>
      <c r="G3036" t="str">
        <f>VLOOKUP(H3036,'REGIÕES DE SAÚDE E SEUS MUNICÍP'!$A$4:$D$5569,4,0)</f>
        <v>Coronel José Dias</v>
      </c>
      <c r="H3036">
        <f>VLOOKUP(A3036,'REGIÕES DE SAÚDE E SEUS MUNICÍP'!$A$4:$A$5569,1,0)</f>
        <v>220285</v>
      </c>
      <c r="I3036" t="str">
        <f t="shared" si="188"/>
        <v>Mesmo município</v>
      </c>
      <c r="J3036" t="e">
        <f>VLOOKUP(D3036,'REGIÕES DE SAÚDE E SEUS MUNICÍP'!$C$4:$C$5569,1,0)</f>
        <v>#N/A</v>
      </c>
      <c r="K3036" t="e">
        <f t="shared" si="189"/>
        <v>#VALUE!</v>
      </c>
      <c r="L3036" t="str">
        <f t="shared" si="190"/>
        <v>diferente</v>
      </c>
      <c r="M3036" t="str">
        <f t="shared" si="191"/>
        <v>diferente</v>
      </c>
    </row>
    <row r="3037" spans="1:13" x14ac:dyDescent="0.25">
      <c r="A3037">
        <v>220290</v>
      </c>
      <c r="B3037" t="s">
        <v>4248</v>
      </c>
      <c r="C3037">
        <v>22002</v>
      </c>
      <c r="D3037" t="s">
        <v>6076</v>
      </c>
      <c r="E3037" t="s">
        <v>9065</v>
      </c>
      <c r="F3037" t="str">
        <f>VLOOKUP(A3037,'REGIÕES DE SAÚDE E SEUS MUNICÍP'!$A$4:$C$5569,3,0)</f>
        <v>TD Chapada das Mangabeiras</v>
      </c>
      <c r="G3037" t="str">
        <f>VLOOKUP(H3037,'REGIÕES DE SAÚDE E SEUS MUNICÍP'!$A$4:$D$5569,4,0)</f>
        <v>Corrente</v>
      </c>
      <c r="H3037">
        <f>VLOOKUP(A3037,'REGIÕES DE SAÚDE E SEUS MUNICÍP'!$A$4:$A$5569,1,0)</f>
        <v>220290</v>
      </c>
      <c r="I3037" t="str">
        <f t="shared" si="188"/>
        <v>Mesmo município</v>
      </c>
      <c r="J3037" t="e">
        <f>VLOOKUP(D3037,'REGIÕES DE SAÚDE E SEUS MUNICÍP'!$C$4:$C$5569,1,0)</f>
        <v>#N/A</v>
      </c>
      <c r="K3037" t="e">
        <f t="shared" si="189"/>
        <v>#VALUE!</v>
      </c>
      <c r="L3037" t="str">
        <f t="shared" si="190"/>
        <v>Regiões semelhantes</v>
      </c>
      <c r="M3037" t="str">
        <f t="shared" si="191"/>
        <v>diferente</v>
      </c>
    </row>
    <row r="3038" spans="1:13" x14ac:dyDescent="0.25">
      <c r="A3038">
        <v>220300</v>
      </c>
      <c r="B3038" t="s">
        <v>4248</v>
      </c>
      <c r="C3038">
        <v>22002</v>
      </c>
      <c r="D3038" t="s">
        <v>6076</v>
      </c>
      <c r="E3038" t="s">
        <v>3028</v>
      </c>
      <c r="F3038" t="str">
        <f>VLOOKUP(A3038,'REGIÕES DE SAÚDE E SEUS MUNICÍP'!$A$4:$C$5569,3,0)</f>
        <v>TD Chapada das Mangabeiras</v>
      </c>
      <c r="G3038" t="str">
        <f>VLOOKUP(H3038,'REGIÕES DE SAÚDE E SEUS MUNICÍP'!$A$4:$D$5569,4,0)</f>
        <v>Cristalândia do Piauí</v>
      </c>
      <c r="H3038">
        <f>VLOOKUP(A3038,'REGIÕES DE SAÚDE E SEUS MUNICÍP'!$A$4:$A$5569,1,0)</f>
        <v>220300</v>
      </c>
      <c r="I3038" t="str">
        <f t="shared" si="188"/>
        <v>Mesmo município</v>
      </c>
      <c r="J3038" t="e">
        <f>VLOOKUP(D3038,'REGIÕES DE SAÚDE E SEUS MUNICÍP'!$C$4:$C$5569,1,0)</f>
        <v>#N/A</v>
      </c>
      <c r="K3038" t="e">
        <f t="shared" si="189"/>
        <v>#VALUE!</v>
      </c>
      <c r="L3038" t="str">
        <f t="shared" si="190"/>
        <v>Regiões semelhantes</v>
      </c>
      <c r="M3038" t="str">
        <f t="shared" si="191"/>
        <v>igual</v>
      </c>
    </row>
    <row r="3039" spans="1:13" x14ac:dyDescent="0.25">
      <c r="A3039">
        <v>220310</v>
      </c>
      <c r="B3039" t="s">
        <v>4248</v>
      </c>
      <c r="C3039">
        <v>22002</v>
      </c>
      <c r="D3039" t="s">
        <v>6076</v>
      </c>
      <c r="E3039" t="s">
        <v>3404</v>
      </c>
      <c r="F3039" t="str">
        <f>VLOOKUP(A3039,'REGIÕES DE SAÚDE E SEUS MUNICÍP'!$A$4:$C$5569,3,0)</f>
        <v>TD Chapada das Mangabeiras</v>
      </c>
      <c r="G3039" t="str">
        <f>VLOOKUP(H3039,'REGIÕES DE SAÚDE E SEUS MUNICÍP'!$A$4:$D$5569,4,0)</f>
        <v>Cristino Castro</v>
      </c>
      <c r="H3039">
        <f>VLOOKUP(A3039,'REGIÕES DE SAÚDE E SEUS MUNICÍP'!$A$4:$A$5569,1,0)</f>
        <v>220310</v>
      </c>
      <c r="I3039" t="str">
        <f t="shared" si="188"/>
        <v>Mesmo município</v>
      </c>
      <c r="J3039" t="e">
        <f>VLOOKUP(D3039,'REGIÕES DE SAÚDE E SEUS MUNICÍP'!$C$4:$C$5569,1,0)</f>
        <v>#N/A</v>
      </c>
      <c r="K3039" t="e">
        <f t="shared" si="189"/>
        <v>#VALUE!</v>
      </c>
      <c r="L3039" t="str">
        <f t="shared" si="190"/>
        <v>Regiões semelhantes</v>
      </c>
      <c r="M3039" t="str">
        <f t="shared" si="191"/>
        <v>igual</v>
      </c>
    </row>
    <row r="3040" spans="1:13" x14ac:dyDescent="0.25">
      <c r="A3040">
        <v>220320</v>
      </c>
      <c r="B3040" t="s">
        <v>4248</v>
      </c>
      <c r="C3040">
        <v>22002</v>
      </c>
      <c r="D3040" t="s">
        <v>6076</v>
      </c>
      <c r="E3040" t="s">
        <v>2495</v>
      </c>
      <c r="F3040" t="str">
        <f>VLOOKUP(A3040,'REGIÕES DE SAÚDE E SEUS MUNICÍP'!$A$4:$C$5569,3,0)</f>
        <v>TD Chapada das Mangabeiras</v>
      </c>
      <c r="G3040" t="str">
        <f>VLOOKUP(H3040,'REGIÕES DE SAÚDE E SEUS MUNICÍP'!$A$4:$D$5569,4,0)</f>
        <v>Curimatá</v>
      </c>
      <c r="H3040">
        <f>VLOOKUP(A3040,'REGIÕES DE SAÚDE E SEUS MUNICÍP'!$A$4:$A$5569,1,0)</f>
        <v>220320</v>
      </c>
      <c r="I3040" t="str">
        <f t="shared" si="188"/>
        <v>Mesmo município</v>
      </c>
      <c r="J3040" t="e">
        <f>VLOOKUP(D3040,'REGIÕES DE SAÚDE E SEUS MUNICÍP'!$C$4:$C$5569,1,0)</f>
        <v>#N/A</v>
      </c>
      <c r="K3040" t="e">
        <f t="shared" si="189"/>
        <v>#VALUE!</v>
      </c>
      <c r="L3040" t="str">
        <f t="shared" si="190"/>
        <v>Regiões semelhantes</v>
      </c>
      <c r="M3040" t="str">
        <f t="shared" si="191"/>
        <v>igual</v>
      </c>
    </row>
    <row r="3041" spans="1:13" x14ac:dyDescent="0.25">
      <c r="A3041">
        <v>220323</v>
      </c>
      <c r="B3041" t="s">
        <v>4248</v>
      </c>
      <c r="C3041">
        <v>22002</v>
      </c>
      <c r="D3041" t="s">
        <v>6076</v>
      </c>
      <c r="E3041" t="s">
        <v>9110</v>
      </c>
      <c r="F3041" t="str">
        <f>VLOOKUP(A3041,'REGIÕES DE SAÚDE E SEUS MUNICÍP'!$A$4:$C$5569,3,0)</f>
        <v>TD Chapada das Mangabeiras</v>
      </c>
      <c r="G3041" t="str">
        <f>VLOOKUP(H3041,'REGIÕES DE SAÚDE E SEUS MUNICÍP'!$A$4:$D$5569,4,0)</f>
        <v>Currais</v>
      </c>
      <c r="H3041">
        <f>VLOOKUP(A3041,'REGIÕES DE SAÚDE E SEUS MUNICÍP'!$A$4:$A$5569,1,0)</f>
        <v>220323</v>
      </c>
      <c r="I3041" t="str">
        <f t="shared" si="188"/>
        <v>Mesmo município</v>
      </c>
      <c r="J3041" t="e">
        <f>VLOOKUP(D3041,'REGIÕES DE SAÚDE E SEUS MUNICÍP'!$C$4:$C$5569,1,0)</f>
        <v>#N/A</v>
      </c>
      <c r="K3041" t="e">
        <f t="shared" si="189"/>
        <v>#VALUE!</v>
      </c>
      <c r="L3041" t="str">
        <f t="shared" si="190"/>
        <v>diferente</v>
      </c>
      <c r="M3041" t="str">
        <f t="shared" si="191"/>
        <v>igual</v>
      </c>
    </row>
    <row r="3042" spans="1:13" x14ac:dyDescent="0.25">
      <c r="A3042">
        <v>220325</v>
      </c>
      <c r="B3042" t="s">
        <v>4248</v>
      </c>
      <c r="C3042">
        <v>22004</v>
      </c>
      <c r="D3042" t="s">
        <v>8012</v>
      </c>
      <c r="E3042" t="s">
        <v>6580</v>
      </c>
      <c r="F3042" t="str">
        <f>VLOOKUP(A3042,'REGIÕES DE SAÚDE E SEUS MUNICÍP'!$A$4:$C$5569,3,0)</f>
        <v>TD Entre Rios</v>
      </c>
      <c r="G3042" t="str">
        <f>VLOOKUP(H3042,'REGIÕES DE SAÚDE E SEUS MUNICÍP'!$A$4:$D$5569,4,0)</f>
        <v>Curralinhos</v>
      </c>
      <c r="H3042">
        <f>VLOOKUP(A3042,'REGIÕES DE SAÚDE E SEUS MUNICÍP'!$A$4:$A$5569,1,0)</f>
        <v>220325</v>
      </c>
      <c r="I3042" t="str">
        <f t="shared" si="188"/>
        <v>Mesmo município</v>
      </c>
      <c r="J3042" t="str">
        <f>VLOOKUP(D3042,'REGIÕES DE SAÚDE E SEUS MUNICÍP'!$C$4:$C$5569,1,0)</f>
        <v>Entre Rios</v>
      </c>
      <c r="K3042" t="e">
        <f t="shared" si="189"/>
        <v>#VALUE!</v>
      </c>
      <c r="L3042" t="str">
        <f t="shared" si="190"/>
        <v>diferente</v>
      </c>
      <c r="M3042" t="str">
        <f t="shared" si="191"/>
        <v>diferente</v>
      </c>
    </row>
    <row r="3043" spans="1:13" x14ac:dyDescent="0.25">
      <c r="A3043">
        <v>220327</v>
      </c>
      <c r="B3043" t="s">
        <v>4248</v>
      </c>
      <c r="C3043">
        <v>22009</v>
      </c>
      <c r="D3043" t="s">
        <v>37</v>
      </c>
      <c r="E3043" t="s">
        <v>2910</v>
      </c>
      <c r="F3043" t="str">
        <f>VLOOKUP(A3043,'REGIÕES DE SAÚDE E SEUS MUNICÍP'!$A$4:$C$5569,3,0)</f>
        <v>TD Vale do Rio Guaribas</v>
      </c>
      <c r="G3043" t="str">
        <f>VLOOKUP(H3043,'REGIÕES DE SAÚDE E SEUS MUNICÍP'!$A$4:$D$5569,4,0)</f>
        <v>Curral Novo do Piauí</v>
      </c>
      <c r="H3043">
        <f>VLOOKUP(A3043,'REGIÕES DE SAÚDE E SEUS MUNICÍP'!$A$4:$A$5569,1,0)</f>
        <v>220327</v>
      </c>
      <c r="I3043" t="str">
        <f t="shared" si="188"/>
        <v>Mesmo município</v>
      </c>
      <c r="J3043" t="e">
        <f>VLOOKUP(D3043,'REGIÕES DE SAÚDE E SEUS MUNICÍP'!$C$4:$C$5569,1,0)</f>
        <v>#N/A</v>
      </c>
      <c r="K3043" t="e">
        <f t="shared" si="189"/>
        <v>#VALUE!</v>
      </c>
      <c r="L3043" t="str">
        <f t="shared" si="190"/>
        <v>diferente</v>
      </c>
      <c r="M3043" t="str">
        <f t="shared" si="191"/>
        <v>diferente</v>
      </c>
    </row>
    <row r="3044" spans="1:13" x14ac:dyDescent="0.25">
      <c r="A3044">
        <v>220330</v>
      </c>
      <c r="B3044" t="s">
        <v>4248</v>
      </c>
      <c r="C3044">
        <v>22004</v>
      </c>
      <c r="D3044" t="s">
        <v>8012</v>
      </c>
      <c r="E3044" t="s">
        <v>9032</v>
      </c>
      <c r="F3044" t="str">
        <f>VLOOKUP(A3044,'REGIÕES DE SAÚDE E SEUS MUNICÍP'!$A$4:$C$5569,3,0)</f>
        <v>TD Entre Rios</v>
      </c>
      <c r="G3044" t="str">
        <f>VLOOKUP(H3044,'REGIÕES DE SAÚDE E SEUS MUNICÍP'!$A$4:$D$5569,4,0)</f>
        <v>Demerval Lobão</v>
      </c>
      <c r="H3044">
        <f>VLOOKUP(A3044,'REGIÕES DE SAÚDE E SEUS MUNICÍP'!$A$4:$A$5569,1,0)</f>
        <v>220330</v>
      </c>
      <c r="I3044" t="str">
        <f t="shared" si="188"/>
        <v>Mesmo município</v>
      </c>
      <c r="J3044" t="str">
        <f>VLOOKUP(D3044,'REGIÕES DE SAÚDE E SEUS MUNICÍP'!$C$4:$C$5569,1,0)</f>
        <v>Entre Rios</v>
      </c>
      <c r="K3044" t="e">
        <f t="shared" si="189"/>
        <v>#VALUE!</v>
      </c>
      <c r="L3044" t="str">
        <f t="shared" si="190"/>
        <v>diferente</v>
      </c>
      <c r="M3044" t="str">
        <f t="shared" si="191"/>
        <v>diferente</v>
      </c>
    </row>
    <row r="3045" spans="1:13" x14ac:dyDescent="0.25">
      <c r="A3045">
        <v>220335</v>
      </c>
      <c r="B3045" t="s">
        <v>4248</v>
      </c>
      <c r="C3045">
        <v>22006</v>
      </c>
      <c r="D3045" t="s">
        <v>2188</v>
      </c>
      <c r="E3045" t="s">
        <v>726</v>
      </c>
      <c r="F3045" t="str">
        <f>VLOOKUP(A3045,'REGIÕES DE SAÚDE E SEUS MUNICÍP'!$A$4:$C$5569,3,0)</f>
        <v>TD Serra da Capivara</v>
      </c>
      <c r="G3045" t="str">
        <f>VLOOKUP(H3045,'REGIÕES DE SAÚDE E SEUS MUNICÍP'!$A$4:$D$5569,4,0)</f>
        <v>Dirceu Arcoverde</v>
      </c>
      <c r="H3045">
        <f>VLOOKUP(A3045,'REGIÕES DE SAÚDE E SEUS MUNICÍP'!$A$4:$A$5569,1,0)</f>
        <v>220335</v>
      </c>
      <c r="I3045" t="str">
        <f t="shared" si="188"/>
        <v>Mesmo município</v>
      </c>
      <c r="J3045" t="e">
        <f>VLOOKUP(D3045,'REGIÕES DE SAÚDE E SEUS MUNICÍP'!$C$4:$C$5569,1,0)</f>
        <v>#N/A</v>
      </c>
      <c r="K3045" t="e">
        <f t="shared" si="189"/>
        <v>#VALUE!</v>
      </c>
      <c r="L3045" t="str">
        <f t="shared" si="190"/>
        <v>diferente</v>
      </c>
      <c r="M3045" t="str">
        <f t="shared" si="191"/>
        <v>diferente</v>
      </c>
    </row>
    <row r="3046" spans="1:13" x14ac:dyDescent="0.25">
      <c r="A3046">
        <v>220340</v>
      </c>
      <c r="B3046" t="s">
        <v>4248</v>
      </c>
      <c r="C3046">
        <v>22009</v>
      </c>
      <c r="D3046" t="s">
        <v>37</v>
      </c>
      <c r="E3046" t="s">
        <v>2541</v>
      </c>
      <c r="F3046" t="str">
        <f>VLOOKUP(A3046,'REGIÕES DE SAÚDE E SEUS MUNICÍP'!$A$4:$C$5569,3,0)</f>
        <v>TD Vale do Rio Guaribas</v>
      </c>
      <c r="G3046" t="str">
        <f>VLOOKUP(H3046,'REGIÕES DE SAÚDE E SEUS MUNICÍP'!$A$4:$D$5569,4,0)</f>
        <v>Dom Expedito Lopes</v>
      </c>
      <c r="H3046">
        <f>VLOOKUP(A3046,'REGIÕES DE SAÚDE E SEUS MUNICÍP'!$A$4:$A$5569,1,0)</f>
        <v>220340</v>
      </c>
      <c r="I3046" t="str">
        <f t="shared" si="188"/>
        <v>Mesmo município</v>
      </c>
      <c r="J3046" t="e">
        <f>VLOOKUP(D3046,'REGIÕES DE SAÚDE E SEUS MUNICÍP'!$C$4:$C$5569,1,0)</f>
        <v>#N/A</v>
      </c>
      <c r="K3046" t="e">
        <f t="shared" si="189"/>
        <v>#VALUE!</v>
      </c>
      <c r="L3046" t="str">
        <f t="shared" si="190"/>
        <v>diferente</v>
      </c>
      <c r="M3046" t="str">
        <f t="shared" si="191"/>
        <v>diferente</v>
      </c>
    </row>
    <row r="3047" spans="1:13" x14ac:dyDescent="0.25">
      <c r="A3047">
        <v>220342</v>
      </c>
      <c r="B3047" t="s">
        <v>4248</v>
      </c>
      <c r="C3047">
        <v>22003</v>
      </c>
      <c r="D3047" t="s">
        <v>6380</v>
      </c>
      <c r="E3047" t="s">
        <v>6576</v>
      </c>
      <c r="F3047" t="str">
        <f>VLOOKUP(A3047,'REGIÕES DE SAÚDE E SEUS MUNICÍP'!$A$4:$C$5569,3,0)</f>
        <v>TD dos Cocais</v>
      </c>
      <c r="G3047" t="str">
        <f>VLOOKUP(H3047,'REGIÕES DE SAÚDE E SEUS MUNICÍP'!$A$4:$D$5569,4,0)</f>
        <v>Domingos Mourão</v>
      </c>
      <c r="H3047">
        <f>VLOOKUP(A3047,'REGIÕES DE SAÚDE E SEUS MUNICÍP'!$A$4:$A$5569,1,0)</f>
        <v>220342</v>
      </c>
      <c r="I3047" t="str">
        <f t="shared" si="188"/>
        <v>Mesmo município</v>
      </c>
      <c r="J3047" t="str">
        <f>VLOOKUP(D3047,'REGIÕES DE SAÚDE E SEUS MUNICÍP'!$C$4:$C$5569,1,0)</f>
        <v>Cocais</v>
      </c>
      <c r="K3047" t="e">
        <f t="shared" si="189"/>
        <v>#VALUE!</v>
      </c>
      <c r="L3047" t="str">
        <f t="shared" si="190"/>
        <v>diferente</v>
      </c>
      <c r="M3047" t="str">
        <f t="shared" si="191"/>
        <v>diferente</v>
      </c>
    </row>
    <row r="3048" spans="1:13" x14ac:dyDescent="0.25">
      <c r="A3048">
        <v>220345</v>
      </c>
      <c r="B3048" t="s">
        <v>4248</v>
      </c>
      <c r="C3048">
        <v>22006</v>
      </c>
      <c r="D3048" t="s">
        <v>2188</v>
      </c>
      <c r="E3048" t="s">
        <v>10261</v>
      </c>
      <c r="F3048" t="str">
        <f>VLOOKUP(A3048,'REGIÕES DE SAÚDE E SEUS MUNICÍP'!$A$4:$C$5569,3,0)</f>
        <v>TD Serra da Capivara</v>
      </c>
      <c r="G3048" t="str">
        <f>VLOOKUP(H3048,'REGIÕES DE SAÚDE E SEUS MUNICÍP'!$A$4:$D$5569,4,0)</f>
        <v>Dom Inocêncio</v>
      </c>
      <c r="H3048">
        <f>VLOOKUP(A3048,'REGIÕES DE SAÚDE E SEUS MUNICÍP'!$A$4:$A$5569,1,0)</f>
        <v>220345</v>
      </c>
      <c r="I3048" t="str">
        <f t="shared" si="188"/>
        <v>Mesmo município</v>
      </c>
      <c r="J3048" t="e">
        <f>VLOOKUP(D3048,'REGIÕES DE SAÚDE E SEUS MUNICÍP'!$C$4:$C$5569,1,0)</f>
        <v>#N/A</v>
      </c>
      <c r="K3048" t="e">
        <f t="shared" si="189"/>
        <v>#VALUE!</v>
      </c>
      <c r="L3048" t="str">
        <f t="shared" si="190"/>
        <v>diferente</v>
      </c>
      <c r="M3048" t="str">
        <f t="shared" si="191"/>
        <v>diferente</v>
      </c>
    </row>
    <row r="3049" spans="1:13" x14ac:dyDescent="0.25">
      <c r="A3049">
        <v>220350</v>
      </c>
      <c r="B3049" t="s">
        <v>4248</v>
      </c>
      <c r="C3049">
        <v>22010</v>
      </c>
      <c r="D3049" t="s">
        <v>10498</v>
      </c>
      <c r="E3049" t="s">
        <v>6252</v>
      </c>
      <c r="F3049" t="str">
        <f>VLOOKUP(A3049,'REGIÕES DE SAÚDE E SEUS MUNICÍP'!$A$4:$C$5569,3,0)</f>
        <v>TD Vale do Sambito</v>
      </c>
      <c r="G3049" t="str">
        <f>VLOOKUP(H3049,'REGIÕES DE SAÚDE E SEUS MUNICÍP'!$A$4:$D$5569,4,0)</f>
        <v>Elesbão Veloso</v>
      </c>
      <c r="H3049">
        <f>VLOOKUP(A3049,'REGIÕES DE SAÚDE E SEUS MUNICÍP'!$A$4:$A$5569,1,0)</f>
        <v>220350</v>
      </c>
      <c r="I3049" t="str">
        <f t="shared" si="188"/>
        <v>Mesmo município</v>
      </c>
      <c r="J3049" t="e">
        <f>VLOOKUP(D3049,'REGIÕES DE SAÚDE E SEUS MUNICÍP'!$C$4:$C$5569,1,0)</f>
        <v>#N/A</v>
      </c>
      <c r="K3049" t="e">
        <f t="shared" si="189"/>
        <v>#VALUE!</v>
      </c>
      <c r="L3049" t="str">
        <f t="shared" si="190"/>
        <v>diferente</v>
      </c>
      <c r="M3049" t="str">
        <f t="shared" si="191"/>
        <v>diferente</v>
      </c>
    </row>
    <row r="3050" spans="1:13" x14ac:dyDescent="0.25">
      <c r="A3050">
        <v>220360</v>
      </c>
      <c r="B3050" t="s">
        <v>4248</v>
      </c>
      <c r="C3050">
        <v>22002</v>
      </c>
      <c r="D3050" t="s">
        <v>6076</v>
      </c>
      <c r="E3050" t="s">
        <v>7747</v>
      </c>
      <c r="F3050" t="str">
        <f>VLOOKUP(A3050,'REGIÕES DE SAÚDE E SEUS MUNICÍP'!$A$4:$C$5569,3,0)</f>
        <v>TD Chapada das Mangabeiras</v>
      </c>
      <c r="G3050" t="str">
        <f>VLOOKUP(H3050,'REGIÕES DE SAÚDE E SEUS MUNICÍP'!$A$4:$D$5569,4,0)</f>
        <v>Eliseu Martins</v>
      </c>
      <c r="H3050">
        <f>VLOOKUP(A3050,'REGIÕES DE SAÚDE E SEUS MUNICÍP'!$A$4:$A$5569,1,0)</f>
        <v>220360</v>
      </c>
      <c r="I3050" t="str">
        <f t="shared" si="188"/>
        <v>Mesmo município</v>
      </c>
      <c r="J3050" t="e">
        <f>VLOOKUP(D3050,'REGIÕES DE SAÚDE E SEUS MUNICÍP'!$C$4:$C$5569,1,0)</f>
        <v>#N/A</v>
      </c>
      <c r="K3050" t="e">
        <f t="shared" si="189"/>
        <v>#VALUE!</v>
      </c>
      <c r="L3050" t="str">
        <f t="shared" si="190"/>
        <v>diferente</v>
      </c>
      <c r="M3050" t="str">
        <f t="shared" si="191"/>
        <v>diferente</v>
      </c>
    </row>
    <row r="3051" spans="1:13" x14ac:dyDescent="0.25">
      <c r="A3051">
        <v>220370</v>
      </c>
      <c r="B3051" t="s">
        <v>4248</v>
      </c>
      <c r="C3051">
        <v>22003</v>
      </c>
      <c r="D3051" t="s">
        <v>6380</v>
      </c>
      <c r="E3051" t="s">
        <v>5534</v>
      </c>
      <c r="F3051" t="str">
        <f>VLOOKUP(A3051,'REGIÕES DE SAÚDE E SEUS MUNICÍP'!$A$4:$C$5569,3,0)</f>
        <v>TD dos Cocais</v>
      </c>
      <c r="G3051" t="str">
        <f>VLOOKUP(H3051,'REGIÕES DE SAÚDE E SEUS MUNICÍP'!$A$4:$D$5569,4,0)</f>
        <v>Esperantina</v>
      </c>
      <c r="H3051">
        <f>VLOOKUP(A3051,'REGIÕES DE SAÚDE E SEUS MUNICÍP'!$A$4:$A$5569,1,0)</f>
        <v>220370</v>
      </c>
      <c r="I3051" t="str">
        <f t="shared" si="188"/>
        <v>Mesmo município</v>
      </c>
      <c r="J3051" t="str">
        <f>VLOOKUP(D3051,'REGIÕES DE SAÚDE E SEUS MUNICÍP'!$C$4:$C$5569,1,0)</f>
        <v>Cocais</v>
      </c>
      <c r="K3051" t="e">
        <f t="shared" si="189"/>
        <v>#VALUE!</v>
      </c>
      <c r="L3051" t="str">
        <f t="shared" si="190"/>
        <v>diferente</v>
      </c>
      <c r="M3051" t="str">
        <f t="shared" si="191"/>
        <v>diferente</v>
      </c>
    </row>
    <row r="3052" spans="1:13" x14ac:dyDescent="0.25">
      <c r="A3052">
        <v>220375</v>
      </c>
      <c r="B3052" t="s">
        <v>4248</v>
      </c>
      <c r="C3052">
        <v>22006</v>
      </c>
      <c r="D3052" t="s">
        <v>2188</v>
      </c>
      <c r="E3052" t="s">
        <v>1740</v>
      </c>
      <c r="F3052" t="str">
        <f>VLOOKUP(A3052,'REGIÕES DE SAÚDE E SEUS MUNICÍP'!$A$4:$C$5569,3,0)</f>
        <v>TD Serra da Capivara</v>
      </c>
      <c r="G3052" t="str">
        <f>VLOOKUP(H3052,'REGIÕES DE SAÚDE E SEUS MUNICÍP'!$A$4:$D$5569,4,0)</f>
        <v>Fartura do Piauí</v>
      </c>
      <c r="H3052">
        <f>VLOOKUP(A3052,'REGIÕES DE SAÚDE E SEUS MUNICÍP'!$A$4:$A$5569,1,0)</f>
        <v>220375</v>
      </c>
      <c r="I3052" t="str">
        <f t="shared" si="188"/>
        <v>Mesmo município</v>
      </c>
      <c r="J3052" t="e">
        <f>VLOOKUP(D3052,'REGIÕES DE SAÚDE E SEUS MUNICÍP'!$C$4:$C$5569,1,0)</f>
        <v>#N/A</v>
      </c>
      <c r="K3052" t="e">
        <f t="shared" si="189"/>
        <v>#VALUE!</v>
      </c>
      <c r="L3052" t="str">
        <f t="shared" si="190"/>
        <v>diferente</v>
      </c>
      <c r="M3052" t="str">
        <f t="shared" si="191"/>
        <v>diferente</v>
      </c>
    </row>
    <row r="3053" spans="1:13" x14ac:dyDescent="0.25">
      <c r="A3053">
        <v>220380</v>
      </c>
      <c r="B3053" t="s">
        <v>4248</v>
      </c>
      <c r="C3053">
        <v>22011</v>
      </c>
      <c r="D3053" t="s">
        <v>10972</v>
      </c>
      <c r="E3053" t="s">
        <v>6051</v>
      </c>
      <c r="F3053" t="str">
        <f>VLOOKUP(A3053,'REGIÕES DE SAÚDE E SEUS MUNICÍP'!$A$4:$C$5569,3,0)</f>
        <v>TD Vale dos Rios Piauí e Itaueiras</v>
      </c>
      <c r="G3053" t="str">
        <f>VLOOKUP(H3053,'REGIÕES DE SAÚDE E SEUS MUNICÍP'!$A$4:$D$5569,4,0)</f>
        <v>Flores do Piauí</v>
      </c>
      <c r="H3053">
        <f>VLOOKUP(A3053,'REGIÕES DE SAÚDE E SEUS MUNICÍP'!$A$4:$A$5569,1,0)</f>
        <v>220380</v>
      </c>
      <c r="I3053" t="str">
        <f t="shared" si="188"/>
        <v>Mesmo município</v>
      </c>
      <c r="J3053" t="e">
        <f>VLOOKUP(D3053,'REGIÕES DE SAÚDE E SEUS MUNICÍP'!$C$4:$C$5569,1,0)</f>
        <v>#N/A</v>
      </c>
      <c r="K3053" t="e">
        <f t="shared" si="189"/>
        <v>#VALUE!</v>
      </c>
      <c r="L3053" t="str">
        <f t="shared" si="190"/>
        <v>diferente</v>
      </c>
      <c r="M3053" t="str">
        <f t="shared" si="191"/>
        <v>diferente</v>
      </c>
    </row>
    <row r="3054" spans="1:13" x14ac:dyDescent="0.25">
      <c r="A3054">
        <v>220385</v>
      </c>
      <c r="B3054" t="s">
        <v>4248</v>
      </c>
      <c r="C3054">
        <v>22008</v>
      </c>
      <c r="D3054" t="s">
        <v>2120</v>
      </c>
      <c r="E3054" t="s">
        <v>10226</v>
      </c>
      <c r="F3054" t="str">
        <f>VLOOKUP(A3054,'REGIÕES DE SAÚDE E SEUS MUNICÍP'!$A$4:$C$5569,3,0)</f>
        <v>TD Vale do Canindé</v>
      </c>
      <c r="G3054" t="str">
        <f>VLOOKUP(H3054,'REGIÕES DE SAÚDE E SEUS MUNICÍP'!$A$4:$D$5569,4,0)</f>
        <v>Floresta do Piauí</v>
      </c>
      <c r="H3054">
        <f>VLOOKUP(A3054,'REGIÕES DE SAÚDE E SEUS MUNICÍP'!$A$4:$A$5569,1,0)</f>
        <v>220385</v>
      </c>
      <c r="I3054" t="str">
        <f t="shared" si="188"/>
        <v>Mesmo município</v>
      </c>
      <c r="J3054" t="e">
        <f>VLOOKUP(D3054,'REGIÕES DE SAÚDE E SEUS MUNICÍP'!$C$4:$C$5569,1,0)</f>
        <v>#N/A</v>
      </c>
      <c r="K3054" t="e">
        <f t="shared" si="189"/>
        <v>#VALUE!</v>
      </c>
      <c r="L3054" t="str">
        <f t="shared" si="190"/>
        <v>diferente</v>
      </c>
      <c r="M3054" t="str">
        <f t="shared" si="191"/>
        <v>diferente</v>
      </c>
    </row>
    <row r="3055" spans="1:13" x14ac:dyDescent="0.25">
      <c r="A3055">
        <v>220390</v>
      </c>
      <c r="B3055" t="s">
        <v>4248</v>
      </c>
      <c r="C3055">
        <v>22011</v>
      </c>
      <c r="D3055" t="s">
        <v>10972</v>
      </c>
      <c r="E3055" t="s">
        <v>2344</v>
      </c>
      <c r="F3055" t="str">
        <f>VLOOKUP(A3055,'REGIÕES DE SAÚDE E SEUS MUNICÍP'!$A$4:$C$5569,3,0)</f>
        <v>TD Vale dos Rios Piauí e Itaueiras</v>
      </c>
      <c r="G3055" t="str">
        <f>VLOOKUP(H3055,'REGIÕES DE SAÚDE E SEUS MUNICÍP'!$A$4:$D$5569,4,0)</f>
        <v>Floriano</v>
      </c>
      <c r="H3055">
        <f>VLOOKUP(A3055,'REGIÕES DE SAÚDE E SEUS MUNICÍP'!$A$4:$A$5569,1,0)</f>
        <v>220390</v>
      </c>
      <c r="I3055" t="str">
        <f t="shared" si="188"/>
        <v>Mesmo município</v>
      </c>
      <c r="J3055" t="e">
        <f>VLOOKUP(D3055,'REGIÕES DE SAÚDE E SEUS MUNICÍP'!$C$4:$C$5569,1,0)</f>
        <v>#N/A</v>
      </c>
      <c r="K3055" t="e">
        <f t="shared" si="189"/>
        <v>#VALUE!</v>
      </c>
      <c r="L3055" t="str">
        <f t="shared" si="190"/>
        <v>diferente</v>
      </c>
      <c r="M3055" t="str">
        <f t="shared" si="191"/>
        <v>diferente</v>
      </c>
    </row>
    <row r="3056" spans="1:13" x14ac:dyDescent="0.25">
      <c r="A3056">
        <v>220400</v>
      </c>
      <c r="B3056" t="s">
        <v>4248</v>
      </c>
      <c r="C3056">
        <v>22010</v>
      </c>
      <c r="D3056" t="s">
        <v>10498</v>
      </c>
      <c r="E3056" t="s">
        <v>853</v>
      </c>
      <c r="F3056" t="str">
        <f>VLOOKUP(A3056,'REGIÕES DE SAÚDE E SEUS MUNICÍP'!$A$4:$C$5569,3,0)</f>
        <v>TD Vale do Sambito</v>
      </c>
      <c r="G3056" t="str">
        <f>VLOOKUP(H3056,'REGIÕES DE SAÚDE E SEUS MUNICÍP'!$A$4:$D$5569,4,0)</f>
        <v>Francinópolis</v>
      </c>
      <c r="H3056">
        <f>VLOOKUP(A3056,'REGIÕES DE SAÚDE E SEUS MUNICÍP'!$A$4:$A$5569,1,0)</f>
        <v>220400</v>
      </c>
      <c r="I3056" t="str">
        <f t="shared" si="188"/>
        <v>Mesmo município</v>
      </c>
      <c r="J3056" t="e">
        <f>VLOOKUP(D3056,'REGIÕES DE SAÚDE E SEUS MUNICÍP'!$C$4:$C$5569,1,0)</f>
        <v>#N/A</v>
      </c>
      <c r="K3056" t="e">
        <f t="shared" si="189"/>
        <v>#VALUE!</v>
      </c>
      <c r="L3056" t="str">
        <f t="shared" si="190"/>
        <v>diferente</v>
      </c>
      <c r="M3056" t="str">
        <f t="shared" si="191"/>
        <v>diferente</v>
      </c>
    </row>
    <row r="3057" spans="1:13" x14ac:dyDescent="0.25">
      <c r="A3057">
        <v>220410</v>
      </c>
      <c r="B3057" t="s">
        <v>4248</v>
      </c>
      <c r="C3057">
        <v>22011</v>
      </c>
      <c r="D3057" t="s">
        <v>10972</v>
      </c>
      <c r="E3057" t="s">
        <v>10745</v>
      </c>
      <c r="F3057" t="str">
        <f>VLOOKUP(A3057,'REGIÕES DE SAÚDE E SEUS MUNICÍP'!$A$4:$C$5569,3,0)</f>
        <v>TD Vale dos Rios Piauí e Itaueiras</v>
      </c>
      <c r="G3057" t="str">
        <f>VLOOKUP(H3057,'REGIÕES DE SAÚDE E SEUS MUNICÍP'!$A$4:$D$5569,4,0)</f>
        <v>Francisco Ayres</v>
      </c>
      <c r="H3057">
        <f>VLOOKUP(A3057,'REGIÕES DE SAÚDE E SEUS MUNICÍP'!$A$4:$A$5569,1,0)</f>
        <v>220410</v>
      </c>
      <c r="I3057" t="str">
        <f t="shared" si="188"/>
        <v>Mesmo município</v>
      </c>
      <c r="J3057" t="e">
        <f>VLOOKUP(D3057,'REGIÕES DE SAÚDE E SEUS MUNICÍP'!$C$4:$C$5569,1,0)</f>
        <v>#N/A</v>
      </c>
      <c r="K3057" t="e">
        <f t="shared" si="189"/>
        <v>#VALUE!</v>
      </c>
      <c r="L3057" t="str">
        <f t="shared" si="190"/>
        <v>diferente</v>
      </c>
      <c r="M3057" t="str">
        <f t="shared" si="191"/>
        <v>diferente</v>
      </c>
    </row>
    <row r="3058" spans="1:13" x14ac:dyDescent="0.25">
      <c r="A3058">
        <v>220415</v>
      </c>
      <c r="B3058" t="s">
        <v>4248</v>
      </c>
      <c r="C3058">
        <v>22009</v>
      </c>
      <c r="D3058" t="s">
        <v>37</v>
      </c>
      <c r="E3058" t="s">
        <v>659</v>
      </c>
      <c r="F3058" t="str">
        <f>VLOOKUP(A3058,'REGIÕES DE SAÚDE E SEUS MUNICÍP'!$A$4:$C$5569,3,0)</f>
        <v>TD Vale do Rio Guaribas</v>
      </c>
      <c r="G3058" t="str">
        <f>VLOOKUP(H3058,'REGIÕES DE SAÚDE E SEUS MUNICÍP'!$A$4:$D$5569,4,0)</f>
        <v>Francisco Macedo</v>
      </c>
      <c r="H3058">
        <f>VLOOKUP(A3058,'REGIÕES DE SAÚDE E SEUS MUNICÍP'!$A$4:$A$5569,1,0)</f>
        <v>220415</v>
      </c>
      <c r="I3058" t="str">
        <f t="shared" si="188"/>
        <v>Mesmo município</v>
      </c>
      <c r="J3058" t="e">
        <f>VLOOKUP(D3058,'REGIÕES DE SAÚDE E SEUS MUNICÍP'!$C$4:$C$5569,1,0)</f>
        <v>#N/A</v>
      </c>
      <c r="K3058" t="e">
        <f t="shared" si="189"/>
        <v>#VALUE!</v>
      </c>
      <c r="L3058" t="str">
        <f t="shared" si="190"/>
        <v>Regiões semelhantes</v>
      </c>
      <c r="M3058" t="str">
        <f t="shared" si="191"/>
        <v>diferente</v>
      </c>
    </row>
    <row r="3059" spans="1:13" x14ac:dyDescent="0.25">
      <c r="A3059">
        <v>220420</v>
      </c>
      <c r="B3059" t="s">
        <v>4248</v>
      </c>
      <c r="C3059">
        <v>22009</v>
      </c>
      <c r="D3059" t="s">
        <v>37</v>
      </c>
      <c r="E3059" t="s">
        <v>10929</v>
      </c>
      <c r="F3059" t="str">
        <f>VLOOKUP(A3059,'REGIÕES DE SAÚDE E SEUS MUNICÍP'!$A$4:$C$5569,3,0)</f>
        <v>TD Vale do Rio Guaribas</v>
      </c>
      <c r="G3059" t="str">
        <f>VLOOKUP(H3059,'REGIÕES DE SAÚDE E SEUS MUNICÍP'!$A$4:$D$5569,4,0)</f>
        <v>Francisco Santos</v>
      </c>
      <c r="H3059">
        <f>VLOOKUP(A3059,'REGIÕES DE SAÚDE E SEUS MUNICÍP'!$A$4:$A$5569,1,0)</f>
        <v>220420</v>
      </c>
      <c r="I3059" t="str">
        <f t="shared" si="188"/>
        <v>Mesmo município</v>
      </c>
      <c r="J3059" t="e">
        <f>VLOOKUP(D3059,'REGIÕES DE SAÚDE E SEUS MUNICÍP'!$C$4:$C$5569,1,0)</f>
        <v>#N/A</v>
      </c>
      <c r="K3059" t="e">
        <f t="shared" si="189"/>
        <v>#VALUE!</v>
      </c>
      <c r="L3059" t="str">
        <f t="shared" si="190"/>
        <v>Regiões semelhantes</v>
      </c>
      <c r="M3059" t="str">
        <f t="shared" si="191"/>
        <v>igual</v>
      </c>
    </row>
    <row r="3060" spans="1:13" x14ac:dyDescent="0.25">
      <c r="A3060">
        <v>220430</v>
      </c>
      <c r="B3060" t="s">
        <v>4248</v>
      </c>
      <c r="C3060">
        <v>22009</v>
      </c>
      <c r="D3060" t="s">
        <v>37</v>
      </c>
      <c r="E3060" t="s">
        <v>7682</v>
      </c>
      <c r="F3060" t="str">
        <f>VLOOKUP(A3060,'REGIÕES DE SAÚDE E SEUS MUNICÍP'!$A$4:$C$5569,3,0)</f>
        <v>TD Vale do Rio Guaribas</v>
      </c>
      <c r="G3060" t="str">
        <f>VLOOKUP(H3060,'REGIÕES DE SAÚDE E SEUS MUNICÍP'!$A$4:$D$5569,4,0)</f>
        <v>Fronteiras</v>
      </c>
      <c r="H3060">
        <f>VLOOKUP(A3060,'REGIÕES DE SAÚDE E SEUS MUNICÍP'!$A$4:$A$5569,1,0)</f>
        <v>220430</v>
      </c>
      <c r="I3060" t="str">
        <f t="shared" si="188"/>
        <v>Mesmo município</v>
      </c>
      <c r="J3060" t="e">
        <f>VLOOKUP(D3060,'REGIÕES DE SAÚDE E SEUS MUNICÍP'!$C$4:$C$5569,1,0)</f>
        <v>#N/A</v>
      </c>
      <c r="K3060" t="e">
        <f t="shared" si="189"/>
        <v>#VALUE!</v>
      </c>
      <c r="L3060" t="str">
        <f t="shared" si="190"/>
        <v>Regiões semelhantes</v>
      </c>
      <c r="M3060" t="str">
        <f t="shared" si="191"/>
        <v>igual</v>
      </c>
    </row>
    <row r="3061" spans="1:13" x14ac:dyDescent="0.25">
      <c r="A3061">
        <v>220435</v>
      </c>
      <c r="B3061" t="s">
        <v>4248</v>
      </c>
      <c r="C3061">
        <v>22009</v>
      </c>
      <c r="D3061" t="s">
        <v>37</v>
      </c>
      <c r="E3061" t="s">
        <v>7263</v>
      </c>
      <c r="F3061" t="str">
        <f>VLOOKUP(A3061,'REGIÕES DE SAÚDE E SEUS MUNICÍP'!$A$4:$C$5569,3,0)</f>
        <v>TD Vale do Rio Guaribas</v>
      </c>
      <c r="G3061" t="str">
        <f>VLOOKUP(H3061,'REGIÕES DE SAÚDE E SEUS MUNICÍP'!$A$4:$D$5569,4,0)</f>
        <v>Geminiano</v>
      </c>
      <c r="H3061">
        <f>VLOOKUP(A3061,'REGIÕES DE SAÚDE E SEUS MUNICÍP'!$A$4:$A$5569,1,0)</f>
        <v>220435</v>
      </c>
      <c r="I3061" t="str">
        <f t="shared" si="188"/>
        <v>Mesmo município</v>
      </c>
      <c r="J3061" t="e">
        <f>VLOOKUP(D3061,'REGIÕES DE SAÚDE E SEUS MUNICÍP'!$C$4:$C$5569,1,0)</f>
        <v>#N/A</v>
      </c>
      <c r="K3061" t="e">
        <f t="shared" si="189"/>
        <v>#VALUE!</v>
      </c>
      <c r="L3061" t="str">
        <f t="shared" si="190"/>
        <v>diferente</v>
      </c>
      <c r="M3061" t="str">
        <f t="shared" si="191"/>
        <v>igual</v>
      </c>
    </row>
    <row r="3062" spans="1:13" x14ac:dyDescent="0.25">
      <c r="A3062">
        <v>220440</v>
      </c>
      <c r="B3062" t="s">
        <v>4248</v>
      </c>
      <c r="C3062">
        <v>22002</v>
      </c>
      <c r="D3062" t="s">
        <v>6076</v>
      </c>
      <c r="E3062" t="s">
        <v>8087</v>
      </c>
      <c r="F3062" t="str">
        <f>VLOOKUP(A3062,'REGIÕES DE SAÚDE E SEUS MUNICÍP'!$A$4:$C$5569,3,0)</f>
        <v>TD Chapada das Mangabeiras</v>
      </c>
      <c r="G3062" t="str">
        <f>VLOOKUP(H3062,'REGIÕES DE SAÚDE E SEUS MUNICÍP'!$A$4:$D$5569,4,0)</f>
        <v>Gilbués</v>
      </c>
      <c r="H3062">
        <f>VLOOKUP(A3062,'REGIÕES DE SAÚDE E SEUS MUNICÍP'!$A$4:$A$5569,1,0)</f>
        <v>220440</v>
      </c>
      <c r="I3062" t="str">
        <f t="shared" si="188"/>
        <v>Mesmo município</v>
      </c>
      <c r="J3062" t="e">
        <f>VLOOKUP(D3062,'REGIÕES DE SAÚDE E SEUS MUNICÍP'!$C$4:$C$5569,1,0)</f>
        <v>#N/A</v>
      </c>
      <c r="K3062" t="e">
        <f t="shared" si="189"/>
        <v>#VALUE!</v>
      </c>
      <c r="L3062" t="str">
        <f t="shared" si="190"/>
        <v>diferente</v>
      </c>
      <c r="M3062" t="str">
        <f t="shared" si="191"/>
        <v>diferente</v>
      </c>
    </row>
    <row r="3063" spans="1:13" x14ac:dyDescent="0.25">
      <c r="A3063">
        <v>220450</v>
      </c>
      <c r="B3063" t="s">
        <v>4248</v>
      </c>
      <c r="C3063">
        <v>22011</v>
      </c>
      <c r="D3063" t="s">
        <v>10972</v>
      </c>
      <c r="E3063" t="s">
        <v>7459</v>
      </c>
      <c r="F3063" t="str">
        <f>VLOOKUP(A3063,'REGIÕES DE SAÚDE E SEUS MUNICÍP'!$A$4:$C$5569,3,0)</f>
        <v>TD Vale dos Rios Piauí e Itaueiras</v>
      </c>
      <c r="G3063" t="str">
        <f>VLOOKUP(H3063,'REGIÕES DE SAÚDE E SEUS MUNICÍP'!$A$4:$D$5569,4,0)</f>
        <v>Guadalupe</v>
      </c>
      <c r="H3063">
        <f>VLOOKUP(A3063,'REGIÕES DE SAÚDE E SEUS MUNICÍP'!$A$4:$A$5569,1,0)</f>
        <v>220450</v>
      </c>
      <c r="I3063" t="str">
        <f t="shared" si="188"/>
        <v>Mesmo município</v>
      </c>
      <c r="J3063" t="e">
        <f>VLOOKUP(D3063,'REGIÕES DE SAÚDE E SEUS MUNICÍP'!$C$4:$C$5569,1,0)</f>
        <v>#N/A</v>
      </c>
      <c r="K3063" t="e">
        <f t="shared" si="189"/>
        <v>#VALUE!</v>
      </c>
      <c r="L3063" t="str">
        <f t="shared" si="190"/>
        <v>diferente</v>
      </c>
      <c r="M3063" t="str">
        <f t="shared" si="191"/>
        <v>diferente</v>
      </c>
    </row>
    <row r="3064" spans="1:13" x14ac:dyDescent="0.25">
      <c r="A3064">
        <v>220455</v>
      </c>
      <c r="B3064" t="s">
        <v>4248</v>
      </c>
      <c r="C3064">
        <v>22006</v>
      </c>
      <c r="D3064" t="s">
        <v>2188</v>
      </c>
      <c r="E3064" t="s">
        <v>1146</v>
      </c>
      <c r="F3064" t="str">
        <f>VLOOKUP(A3064,'REGIÕES DE SAÚDE E SEUS MUNICÍP'!$A$4:$C$5569,3,0)</f>
        <v>TD Serra da Capivara</v>
      </c>
      <c r="G3064" t="str">
        <f>VLOOKUP(H3064,'REGIÕES DE SAÚDE E SEUS MUNICÍP'!$A$4:$D$5569,4,0)</f>
        <v>Guaribas</v>
      </c>
      <c r="H3064">
        <f>VLOOKUP(A3064,'REGIÕES DE SAÚDE E SEUS MUNICÍP'!$A$4:$A$5569,1,0)</f>
        <v>220455</v>
      </c>
      <c r="I3064" t="str">
        <f t="shared" si="188"/>
        <v>Mesmo município</v>
      </c>
      <c r="J3064" t="e">
        <f>VLOOKUP(D3064,'REGIÕES DE SAÚDE E SEUS MUNICÍP'!$C$4:$C$5569,1,0)</f>
        <v>#N/A</v>
      </c>
      <c r="K3064" t="e">
        <f t="shared" si="189"/>
        <v>#VALUE!</v>
      </c>
      <c r="L3064" t="str">
        <f>IF(D3064=D3065,IF(F3064=F3065,"Regiões semelhantes","Nova composição"),"diferente")</f>
        <v>diferente</v>
      </c>
      <c r="M3064" t="str">
        <f t="shared" si="191"/>
        <v>diferente</v>
      </c>
    </row>
    <row r="3065" spans="1:13" x14ac:dyDescent="0.25">
      <c r="A3065">
        <v>220460</v>
      </c>
      <c r="B3065" t="s">
        <v>4248</v>
      </c>
      <c r="C3065">
        <v>22004</v>
      </c>
      <c r="D3065" t="s">
        <v>8012</v>
      </c>
      <c r="E3065" t="s">
        <v>11154</v>
      </c>
      <c r="F3065" t="str">
        <f>VLOOKUP(A3065,'REGIÕES DE SAÚDE E SEUS MUNICÍP'!$A$4:$C$5569,3,0)</f>
        <v>TD Entre Rios</v>
      </c>
      <c r="G3065" t="str">
        <f>VLOOKUP(H3065,'REGIÕES DE SAÚDE E SEUS MUNICÍP'!$A$4:$D$5569,4,0)</f>
        <v>Hugo Napoleão</v>
      </c>
      <c r="H3065">
        <f>VLOOKUP(A3065,'REGIÕES DE SAÚDE E SEUS MUNICÍP'!$A$4:$A$5569,1,0)</f>
        <v>220460</v>
      </c>
      <c r="I3065" t="str">
        <f t="shared" si="188"/>
        <v>Mesmo município</v>
      </c>
      <c r="J3065" t="str">
        <f>VLOOKUP(D3065,'REGIÕES DE SAÚDE E SEUS MUNICÍP'!$C$4:$C$5569,1,0)</f>
        <v>Entre Rios</v>
      </c>
      <c r="K3065" t="e">
        <f t="shared" si="189"/>
        <v>#VALUE!</v>
      </c>
      <c r="L3065" t="str">
        <f t="shared" si="190"/>
        <v>diferente</v>
      </c>
      <c r="M3065" t="str">
        <f>IF(F3065=F3064,"igual","diferente")</f>
        <v>diferente</v>
      </c>
    </row>
    <row r="3066" spans="1:13" x14ac:dyDescent="0.25">
      <c r="A3066">
        <v>220465</v>
      </c>
      <c r="B3066" t="s">
        <v>4248</v>
      </c>
      <c r="C3066">
        <v>22005</v>
      </c>
      <c r="D3066" t="s">
        <v>367</v>
      </c>
      <c r="E3066" t="s">
        <v>8513</v>
      </c>
      <c r="F3066" t="str">
        <f>VLOOKUP(A3066,'REGIÕES DE SAÚDE E SEUS MUNICÍP'!$A$4:$C$5569,3,0)</f>
        <v>TD Planície Litorânea</v>
      </c>
      <c r="G3066" t="str">
        <f>VLOOKUP(H3066,'REGIÕES DE SAÚDE E SEUS MUNICÍP'!$A$4:$D$5569,4,0)</f>
        <v>Ilha Grande</v>
      </c>
      <c r="H3066">
        <f>VLOOKUP(A3066,'REGIÕES DE SAÚDE E SEUS MUNICÍP'!$A$4:$A$5569,1,0)</f>
        <v>220465</v>
      </c>
      <c r="I3066" t="str">
        <f t="shared" si="188"/>
        <v>Mesmo município</v>
      </c>
      <c r="J3066" t="e">
        <f>VLOOKUP(D3066,'REGIÕES DE SAÚDE E SEUS MUNICÍP'!$C$4:$C$5569,1,0)</f>
        <v>#N/A</v>
      </c>
      <c r="K3066" t="e">
        <f t="shared" si="189"/>
        <v>#VALUE!</v>
      </c>
      <c r="L3066" t="str">
        <f t="shared" si="190"/>
        <v>diferente</v>
      </c>
      <c r="M3066" t="str">
        <f t="shared" si="191"/>
        <v>diferente</v>
      </c>
    </row>
    <row r="3067" spans="1:13" x14ac:dyDescent="0.25">
      <c r="A3067">
        <v>220470</v>
      </c>
      <c r="B3067" t="s">
        <v>4248</v>
      </c>
      <c r="C3067">
        <v>22010</v>
      </c>
      <c r="D3067" t="s">
        <v>10498</v>
      </c>
      <c r="E3067" t="s">
        <v>7347</v>
      </c>
      <c r="F3067" t="str">
        <f>VLOOKUP(A3067,'REGIÕES DE SAÚDE E SEUS MUNICÍP'!$A$4:$C$5569,3,0)</f>
        <v>TD Vale do Sambito</v>
      </c>
      <c r="G3067" t="str">
        <f>VLOOKUP(H3067,'REGIÕES DE SAÚDE E SEUS MUNICÍP'!$A$4:$D$5569,4,0)</f>
        <v>Inhuma</v>
      </c>
      <c r="H3067">
        <f>VLOOKUP(A3067,'REGIÕES DE SAÚDE E SEUS MUNICÍP'!$A$4:$A$5569,1,0)</f>
        <v>220470</v>
      </c>
      <c r="I3067" t="str">
        <f t="shared" si="188"/>
        <v>Mesmo município</v>
      </c>
      <c r="J3067" t="e">
        <f>VLOOKUP(D3067,'REGIÕES DE SAÚDE E SEUS MUNICÍP'!$C$4:$C$5569,1,0)</f>
        <v>#N/A</v>
      </c>
      <c r="K3067" t="e">
        <f t="shared" si="189"/>
        <v>#VALUE!</v>
      </c>
      <c r="L3067" t="str">
        <f t="shared" si="190"/>
        <v>diferente</v>
      </c>
      <c r="M3067" t="str">
        <f t="shared" si="191"/>
        <v>diferente</v>
      </c>
    </row>
    <row r="3068" spans="1:13" x14ac:dyDescent="0.25">
      <c r="A3068">
        <v>220480</v>
      </c>
      <c r="B3068" t="s">
        <v>4248</v>
      </c>
      <c r="C3068">
        <v>22009</v>
      </c>
      <c r="D3068" t="s">
        <v>37</v>
      </c>
      <c r="E3068" t="s">
        <v>9337</v>
      </c>
      <c r="F3068" t="str">
        <f>VLOOKUP(A3068,'REGIÕES DE SAÚDE E SEUS MUNICÍP'!$A$4:$C$5569,3,0)</f>
        <v>TD Vale do Rio Guaribas</v>
      </c>
      <c r="G3068" t="str">
        <f>VLOOKUP(H3068,'REGIÕES DE SAÚDE E SEUS MUNICÍP'!$A$4:$D$5569,4,0)</f>
        <v>Ipiranga do Piauí</v>
      </c>
      <c r="H3068">
        <f>VLOOKUP(A3068,'REGIÕES DE SAÚDE E SEUS MUNICÍP'!$A$4:$A$5569,1,0)</f>
        <v>220480</v>
      </c>
      <c r="I3068" t="str">
        <f t="shared" si="188"/>
        <v>Mesmo município</v>
      </c>
      <c r="J3068" t="e">
        <f>VLOOKUP(D3068,'REGIÕES DE SAÚDE E SEUS MUNICÍP'!$C$4:$C$5569,1,0)</f>
        <v>#N/A</v>
      </c>
      <c r="K3068" t="e">
        <f t="shared" si="189"/>
        <v>#VALUE!</v>
      </c>
      <c r="L3068" t="str">
        <f t="shared" si="190"/>
        <v>diferente</v>
      </c>
      <c r="M3068" t="str">
        <f t="shared" si="191"/>
        <v>diferente</v>
      </c>
    </row>
    <row r="3069" spans="1:13" x14ac:dyDescent="0.25">
      <c r="A3069">
        <v>220490</v>
      </c>
      <c r="B3069" t="s">
        <v>4248</v>
      </c>
      <c r="C3069">
        <v>22008</v>
      </c>
      <c r="D3069" t="s">
        <v>2120</v>
      </c>
      <c r="E3069" t="s">
        <v>3157</v>
      </c>
      <c r="F3069" t="str">
        <f>VLOOKUP(A3069,'REGIÕES DE SAÚDE E SEUS MUNICÍP'!$A$4:$C$5569,3,0)</f>
        <v>TD Vale do Canindé</v>
      </c>
      <c r="G3069" t="str">
        <f>VLOOKUP(H3069,'REGIÕES DE SAÚDE E SEUS MUNICÍP'!$A$4:$D$5569,4,0)</f>
        <v>Isaías Coelho</v>
      </c>
      <c r="H3069">
        <f>VLOOKUP(A3069,'REGIÕES DE SAÚDE E SEUS MUNICÍP'!$A$4:$A$5569,1,0)</f>
        <v>220490</v>
      </c>
      <c r="I3069" t="str">
        <f t="shared" si="188"/>
        <v>Mesmo município</v>
      </c>
      <c r="J3069" t="e">
        <f>VLOOKUP(D3069,'REGIÕES DE SAÚDE E SEUS MUNICÍP'!$C$4:$C$5569,1,0)</f>
        <v>#N/A</v>
      </c>
      <c r="K3069" t="e">
        <f t="shared" si="189"/>
        <v>#VALUE!</v>
      </c>
      <c r="L3069" t="str">
        <f t="shared" si="190"/>
        <v>diferente</v>
      </c>
      <c r="M3069" t="str">
        <f t="shared" si="191"/>
        <v>diferente</v>
      </c>
    </row>
    <row r="3070" spans="1:13" x14ac:dyDescent="0.25">
      <c r="A3070">
        <v>220500</v>
      </c>
      <c r="B3070" t="s">
        <v>4248</v>
      </c>
      <c r="C3070">
        <v>22009</v>
      </c>
      <c r="D3070" t="s">
        <v>37</v>
      </c>
      <c r="E3070" t="s">
        <v>3833</v>
      </c>
      <c r="F3070" t="str">
        <f>VLOOKUP(A3070,'REGIÕES DE SAÚDE E SEUS MUNICÍP'!$A$4:$C$5569,3,0)</f>
        <v>TD Vale do Rio Guaribas</v>
      </c>
      <c r="G3070" t="str">
        <f>VLOOKUP(H3070,'REGIÕES DE SAÚDE E SEUS MUNICÍP'!$A$4:$D$5569,4,0)</f>
        <v>Itainópolis</v>
      </c>
      <c r="H3070">
        <f>VLOOKUP(A3070,'REGIÕES DE SAÚDE E SEUS MUNICÍP'!$A$4:$A$5569,1,0)</f>
        <v>220500</v>
      </c>
      <c r="I3070" t="str">
        <f t="shared" si="188"/>
        <v>Mesmo município</v>
      </c>
      <c r="J3070" t="e">
        <f>VLOOKUP(D3070,'REGIÕES DE SAÚDE E SEUS MUNICÍP'!$C$4:$C$5569,1,0)</f>
        <v>#N/A</v>
      </c>
      <c r="K3070" t="e">
        <f t="shared" si="189"/>
        <v>#VALUE!</v>
      </c>
      <c r="L3070" t="str">
        <f t="shared" si="190"/>
        <v>diferente</v>
      </c>
      <c r="M3070" t="str">
        <f t="shared" si="191"/>
        <v>diferente</v>
      </c>
    </row>
    <row r="3071" spans="1:13" x14ac:dyDescent="0.25">
      <c r="A3071">
        <v>220510</v>
      </c>
      <c r="B3071" t="s">
        <v>4248</v>
      </c>
      <c r="C3071">
        <v>22011</v>
      </c>
      <c r="D3071" t="s">
        <v>10972</v>
      </c>
      <c r="E3071" t="s">
        <v>514</v>
      </c>
      <c r="F3071" t="str">
        <f>VLOOKUP(A3071,'REGIÕES DE SAÚDE E SEUS MUNICÍP'!$A$4:$C$5569,3,0)</f>
        <v>TD Vale dos Rios Piauí e Itaueiras</v>
      </c>
      <c r="G3071" t="str">
        <f>VLOOKUP(H3071,'REGIÕES DE SAÚDE E SEUS MUNICÍP'!$A$4:$D$5569,4,0)</f>
        <v>Itaueira</v>
      </c>
      <c r="H3071">
        <f>VLOOKUP(A3071,'REGIÕES DE SAÚDE E SEUS MUNICÍP'!$A$4:$A$5569,1,0)</f>
        <v>220510</v>
      </c>
      <c r="I3071" t="str">
        <f t="shared" si="188"/>
        <v>Mesmo município</v>
      </c>
      <c r="J3071" t="e">
        <f>VLOOKUP(D3071,'REGIÕES DE SAÚDE E SEUS MUNICÍP'!$C$4:$C$5569,1,0)</f>
        <v>#N/A</v>
      </c>
      <c r="K3071" t="e">
        <f t="shared" si="189"/>
        <v>#VALUE!</v>
      </c>
      <c r="L3071" t="str">
        <f t="shared" si="190"/>
        <v>diferente</v>
      </c>
      <c r="M3071" t="str">
        <f t="shared" si="191"/>
        <v>diferente</v>
      </c>
    </row>
    <row r="3072" spans="1:13" x14ac:dyDescent="0.25">
      <c r="A3072">
        <v>220515</v>
      </c>
      <c r="B3072" t="s">
        <v>4248</v>
      </c>
      <c r="C3072">
        <v>22009</v>
      </c>
      <c r="D3072" t="s">
        <v>37</v>
      </c>
      <c r="E3072" t="s">
        <v>8229</v>
      </c>
      <c r="F3072" t="str">
        <f>VLOOKUP(A3072,'REGIÕES DE SAÚDE E SEUS MUNICÍP'!$A$4:$C$5569,3,0)</f>
        <v>TD Vale do Rio Guaribas</v>
      </c>
      <c r="G3072" t="str">
        <f>VLOOKUP(H3072,'REGIÕES DE SAÚDE E SEUS MUNICÍP'!$A$4:$D$5569,4,0)</f>
        <v>Jacobina do Piauí</v>
      </c>
      <c r="H3072">
        <f>VLOOKUP(A3072,'REGIÕES DE SAÚDE E SEUS MUNICÍP'!$A$4:$A$5569,1,0)</f>
        <v>220515</v>
      </c>
      <c r="I3072" t="str">
        <f t="shared" si="188"/>
        <v>Mesmo município</v>
      </c>
      <c r="J3072" t="e">
        <f>VLOOKUP(D3072,'REGIÕES DE SAÚDE E SEUS MUNICÍP'!$C$4:$C$5569,1,0)</f>
        <v>#N/A</v>
      </c>
      <c r="K3072" t="e">
        <f t="shared" si="189"/>
        <v>#VALUE!</v>
      </c>
      <c r="L3072" t="str">
        <f t="shared" si="190"/>
        <v>Regiões semelhantes</v>
      </c>
      <c r="M3072" t="str">
        <f t="shared" si="191"/>
        <v>diferente</v>
      </c>
    </row>
    <row r="3073" spans="1:13" x14ac:dyDescent="0.25">
      <c r="A3073">
        <v>220520</v>
      </c>
      <c r="B3073" t="s">
        <v>4248</v>
      </c>
      <c r="C3073">
        <v>22009</v>
      </c>
      <c r="D3073" t="s">
        <v>37</v>
      </c>
      <c r="E3073" t="s">
        <v>7162</v>
      </c>
      <c r="F3073" t="str">
        <f>VLOOKUP(A3073,'REGIÕES DE SAÚDE E SEUS MUNICÍP'!$A$4:$C$5569,3,0)</f>
        <v>TD Vale do Rio Guaribas</v>
      </c>
      <c r="G3073" t="str">
        <f>VLOOKUP(H3073,'REGIÕES DE SAÚDE E SEUS MUNICÍP'!$A$4:$D$5569,4,0)</f>
        <v>Jaicós</v>
      </c>
      <c r="H3073">
        <f>VLOOKUP(A3073,'REGIÕES DE SAÚDE E SEUS MUNICÍP'!$A$4:$A$5569,1,0)</f>
        <v>220520</v>
      </c>
      <c r="I3073" t="str">
        <f t="shared" si="188"/>
        <v>Mesmo município</v>
      </c>
      <c r="J3073" t="e">
        <f>VLOOKUP(D3073,'REGIÕES DE SAÚDE E SEUS MUNICÍP'!$C$4:$C$5569,1,0)</f>
        <v>#N/A</v>
      </c>
      <c r="K3073" t="e">
        <f t="shared" si="189"/>
        <v>#VALUE!</v>
      </c>
      <c r="L3073" t="str">
        <f t="shared" si="190"/>
        <v>diferente</v>
      </c>
      <c r="M3073" t="str">
        <f t="shared" si="191"/>
        <v>igual</v>
      </c>
    </row>
    <row r="3074" spans="1:13" x14ac:dyDescent="0.25">
      <c r="A3074">
        <v>220525</v>
      </c>
      <c r="B3074" t="s">
        <v>4248</v>
      </c>
      <c r="C3074">
        <v>22004</v>
      </c>
      <c r="D3074" t="s">
        <v>8012</v>
      </c>
      <c r="E3074" t="s">
        <v>6688</v>
      </c>
      <c r="F3074" t="str">
        <f>VLOOKUP(A3074,'REGIÕES DE SAÚDE E SEUS MUNICÍP'!$A$4:$C$5569,3,0)</f>
        <v>TD Entre Rios</v>
      </c>
      <c r="G3074" t="str">
        <f>VLOOKUP(H3074,'REGIÕES DE SAÚDE E SEUS MUNICÍP'!$A$4:$D$5569,4,0)</f>
        <v>Jardim do Mulato</v>
      </c>
      <c r="H3074">
        <f>VLOOKUP(A3074,'REGIÕES DE SAÚDE E SEUS MUNICÍP'!$A$4:$A$5569,1,0)</f>
        <v>220525</v>
      </c>
      <c r="I3074" t="str">
        <f t="shared" si="188"/>
        <v>Mesmo município</v>
      </c>
      <c r="J3074" t="str">
        <f>VLOOKUP(D3074,'REGIÕES DE SAÚDE E SEUS MUNICÍP'!$C$4:$C$5569,1,0)</f>
        <v>Entre Rios</v>
      </c>
      <c r="K3074" t="e">
        <f t="shared" si="189"/>
        <v>#VALUE!</v>
      </c>
      <c r="L3074" t="str">
        <f t="shared" si="190"/>
        <v>diferente</v>
      </c>
      <c r="M3074" t="str">
        <f t="shared" si="191"/>
        <v>diferente</v>
      </c>
    </row>
    <row r="3075" spans="1:13" x14ac:dyDescent="0.25">
      <c r="A3075">
        <v>220527</v>
      </c>
      <c r="B3075" t="s">
        <v>4248</v>
      </c>
      <c r="C3075">
        <v>22001</v>
      </c>
      <c r="D3075" t="s">
        <v>2148</v>
      </c>
      <c r="E3075" t="s">
        <v>470</v>
      </c>
      <c r="F3075" t="str">
        <f>VLOOKUP(A3075,'REGIÕES DE SAÚDE E SEUS MUNICÍP'!$A$4:$C$5569,3,0)</f>
        <v>TD Carnaubais</v>
      </c>
      <c r="G3075" t="str">
        <f>VLOOKUP(H3075,'REGIÕES DE SAÚDE E SEUS MUNICÍP'!$A$4:$D$5569,4,0)</f>
        <v>Jatobá do Piauí</v>
      </c>
      <c r="H3075">
        <f>VLOOKUP(A3075,'REGIÕES DE SAÚDE E SEUS MUNICÍP'!$A$4:$A$5569,1,0)</f>
        <v>220527</v>
      </c>
      <c r="I3075" t="str">
        <f t="shared" ref="I3075:I3138" si="192">IF(G3075=E3075,"Mesmo município","Município diferente")</f>
        <v>Mesmo município</v>
      </c>
      <c r="J3075" t="e">
        <f>VLOOKUP(D3075,'REGIÕES DE SAÚDE E SEUS MUNICÍP'!$C$4:$C$5569,1,0)</f>
        <v>#N/A</v>
      </c>
      <c r="K3075" t="e">
        <f t="shared" si="189"/>
        <v>#VALUE!</v>
      </c>
      <c r="L3075" t="str">
        <f>IF(D3075=D3076,IF(F3075=F3076,"Regiões semelhantes","Nova composição"),"diferente")</f>
        <v>diferente</v>
      </c>
      <c r="M3075" t="str">
        <f t="shared" si="191"/>
        <v>diferente</v>
      </c>
    </row>
    <row r="3076" spans="1:13" x14ac:dyDescent="0.25">
      <c r="A3076">
        <v>220530</v>
      </c>
      <c r="B3076" t="s">
        <v>4248</v>
      </c>
      <c r="C3076">
        <v>22011</v>
      </c>
      <c r="D3076" t="s">
        <v>10972</v>
      </c>
      <c r="E3076" t="s">
        <v>9835</v>
      </c>
      <c r="F3076" t="str">
        <f>VLOOKUP(A3076,'REGIÕES DE SAÚDE E SEUS MUNICÍP'!$A$4:$C$5569,3,0)</f>
        <v>TD Vale dos Rios Piauí e Itaueiras</v>
      </c>
      <c r="G3076" t="str">
        <f>VLOOKUP(H3076,'REGIÕES DE SAÚDE E SEUS MUNICÍP'!$A$4:$D$5569,4,0)</f>
        <v>Jerumenha</v>
      </c>
      <c r="H3076">
        <f>VLOOKUP(A3076,'REGIÕES DE SAÚDE E SEUS MUNICÍP'!$A$4:$A$5569,1,0)</f>
        <v>220530</v>
      </c>
      <c r="I3076" t="str">
        <f t="shared" si="192"/>
        <v>Mesmo município</v>
      </c>
      <c r="J3076" t="e">
        <f>VLOOKUP(D3076,'REGIÕES DE SAÚDE E SEUS MUNICÍP'!$C$4:$C$5569,1,0)</f>
        <v>#N/A</v>
      </c>
      <c r="K3076" t="e">
        <f t="shared" ref="K3076:K3139" si="193">SEARCH(F3076,D3076)</f>
        <v>#VALUE!</v>
      </c>
      <c r="L3076" t="str">
        <f t="shared" ref="L3076:L3139" si="194">IF(D3076=D3077,IF(F3076=F3077,"Regiões semelhantes","Nova composição"),"diferente")</f>
        <v>diferente</v>
      </c>
      <c r="M3076" t="str">
        <f>IF(F3076=F3075,"igual","diferente")</f>
        <v>diferente</v>
      </c>
    </row>
    <row r="3077" spans="1:13" x14ac:dyDescent="0.25">
      <c r="A3077">
        <v>220535</v>
      </c>
      <c r="B3077" t="s">
        <v>4248</v>
      </c>
      <c r="C3077">
        <v>22006</v>
      </c>
      <c r="D3077" t="s">
        <v>2188</v>
      </c>
      <c r="E3077" t="s">
        <v>9287</v>
      </c>
      <c r="F3077" t="str">
        <f>VLOOKUP(A3077,'REGIÕES DE SAÚDE E SEUS MUNICÍP'!$A$4:$C$5569,3,0)</f>
        <v>TD Serra da Capivara</v>
      </c>
      <c r="G3077" t="str">
        <f>VLOOKUP(H3077,'REGIÕES DE SAÚDE E SEUS MUNICÍP'!$A$4:$D$5569,4,0)</f>
        <v>João Costa</v>
      </c>
      <c r="H3077">
        <f>VLOOKUP(A3077,'REGIÕES DE SAÚDE E SEUS MUNICÍP'!$A$4:$A$5569,1,0)</f>
        <v>220535</v>
      </c>
      <c r="I3077" t="str">
        <f t="shared" si="192"/>
        <v>Mesmo município</v>
      </c>
      <c r="J3077" t="e">
        <f>VLOOKUP(D3077,'REGIÕES DE SAÚDE E SEUS MUNICÍP'!$C$4:$C$5569,1,0)</f>
        <v>#N/A</v>
      </c>
      <c r="K3077" t="e">
        <f t="shared" si="193"/>
        <v>#VALUE!</v>
      </c>
      <c r="L3077" t="str">
        <f t="shared" si="194"/>
        <v>diferente</v>
      </c>
      <c r="M3077" t="str">
        <f t="shared" si="191"/>
        <v>diferente</v>
      </c>
    </row>
    <row r="3078" spans="1:13" x14ac:dyDescent="0.25">
      <c r="A3078">
        <v>220540</v>
      </c>
      <c r="B3078" t="s">
        <v>4248</v>
      </c>
      <c r="C3078">
        <v>22003</v>
      </c>
      <c r="D3078" t="s">
        <v>6380</v>
      </c>
      <c r="E3078" t="s">
        <v>9369</v>
      </c>
      <c r="F3078" t="str">
        <f>VLOOKUP(A3078,'REGIÕES DE SAÚDE E SEUS MUNICÍP'!$A$4:$C$5569,3,0)</f>
        <v>TD dos Cocais</v>
      </c>
      <c r="G3078" t="str">
        <f>VLOOKUP(H3078,'REGIÕES DE SAÚDE E SEUS MUNICÍP'!$A$4:$D$5569,4,0)</f>
        <v>Joaquim Pires</v>
      </c>
      <c r="H3078">
        <f>VLOOKUP(A3078,'REGIÕES DE SAÚDE E SEUS MUNICÍP'!$A$4:$A$5569,1,0)</f>
        <v>220540</v>
      </c>
      <c r="I3078" t="str">
        <f t="shared" si="192"/>
        <v>Mesmo município</v>
      </c>
      <c r="J3078" t="str">
        <f>VLOOKUP(D3078,'REGIÕES DE SAÚDE E SEUS MUNICÍP'!$C$4:$C$5569,1,0)</f>
        <v>Cocais</v>
      </c>
      <c r="K3078" t="e">
        <f t="shared" si="193"/>
        <v>#VALUE!</v>
      </c>
      <c r="L3078" t="str">
        <f t="shared" si="194"/>
        <v>Regiões semelhantes</v>
      </c>
      <c r="M3078" t="str">
        <f t="shared" ref="M3078:M3141" si="195">IF(F3078=F3077,"igual","diferente")</f>
        <v>diferente</v>
      </c>
    </row>
    <row r="3079" spans="1:13" x14ac:dyDescent="0.25">
      <c r="A3079">
        <v>220545</v>
      </c>
      <c r="B3079" t="s">
        <v>4248</v>
      </c>
      <c r="C3079">
        <v>22003</v>
      </c>
      <c r="D3079" t="s">
        <v>6380</v>
      </c>
      <c r="E3079" t="s">
        <v>10582</v>
      </c>
      <c r="F3079" t="str">
        <f>VLOOKUP(A3079,'REGIÕES DE SAÚDE E SEUS MUNICÍP'!$A$4:$C$5569,3,0)</f>
        <v>TD dos Cocais</v>
      </c>
      <c r="G3079" t="str">
        <f>VLOOKUP(H3079,'REGIÕES DE SAÚDE E SEUS MUNICÍP'!$A$4:$D$5569,4,0)</f>
        <v>Joca Marques</v>
      </c>
      <c r="H3079">
        <f>VLOOKUP(A3079,'REGIÕES DE SAÚDE E SEUS MUNICÍP'!$A$4:$A$5569,1,0)</f>
        <v>220545</v>
      </c>
      <c r="I3079" t="str">
        <f t="shared" si="192"/>
        <v>Mesmo município</v>
      </c>
      <c r="J3079" t="str">
        <f>VLOOKUP(D3079,'REGIÕES DE SAÚDE E SEUS MUNICÍP'!$C$4:$C$5569,1,0)</f>
        <v>Cocais</v>
      </c>
      <c r="K3079" t="e">
        <f t="shared" si="193"/>
        <v>#VALUE!</v>
      </c>
      <c r="L3079" t="str">
        <f t="shared" si="194"/>
        <v>diferente</v>
      </c>
      <c r="M3079" t="str">
        <f t="shared" si="195"/>
        <v>igual</v>
      </c>
    </row>
    <row r="3080" spans="1:13" x14ac:dyDescent="0.25">
      <c r="A3080">
        <v>220550</v>
      </c>
      <c r="B3080" t="s">
        <v>4248</v>
      </c>
      <c r="C3080">
        <v>22004</v>
      </c>
      <c r="D3080" t="s">
        <v>8012</v>
      </c>
      <c r="E3080" t="s">
        <v>2091</v>
      </c>
      <c r="F3080" t="str">
        <f>VLOOKUP(A3080,'REGIÕES DE SAÚDE E SEUS MUNICÍP'!$A$4:$C$5569,3,0)</f>
        <v>TD Entre Rios</v>
      </c>
      <c r="G3080" t="str">
        <f>VLOOKUP(H3080,'REGIÕES DE SAÚDE E SEUS MUNICÍP'!$A$4:$D$5569,4,0)</f>
        <v>José de Freitas</v>
      </c>
      <c r="H3080">
        <f>VLOOKUP(A3080,'REGIÕES DE SAÚDE E SEUS MUNICÍP'!$A$4:$A$5569,1,0)</f>
        <v>220550</v>
      </c>
      <c r="I3080" t="str">
        <f t="shared" si="192"/>
        <v>Mesmo município</v>
      </c>
      <c r="J3080" t="str">
        <f>VLOOKUP(D3080,'REGIÕES DE SAÚDE E SEUS MUNICÍP'!$C$4:$C$5569,1,0)</f>
        <v>Entre Rios</v>
      </c>
      <c r="K3080" t="e">
        <f t="shared" si="193"/>
        <v>#VALUE!</v>
      </c>
      <c r="L3080" t="str">
        <f t="shared" si="194"/>
        <v>diferente</v>
      </c>
      <c r="M3080" t="str">
        <f t="shared" si="195"/>
        <v>diferente</v>
      </c>
    </row>
    <row r="3081" spans="1:13" x14ac:dyDescent="0.25">
      <c r="A3081">
        <v>220551</v>
      </c>
      <c r="B3081" t="s">
        <v>4248</v>
      </c>
      <c r="C3081">
        <v>22001</v>
      </c>
      <c r="D3081" t="s">
        <v>2148</v>
      </c>
      <c r="E3081" t="s">
        <v>9321</v>
      </c>
      <c r="F3081" t="str">
        <f>VLOOKUP(A3081,'REGIÕES DE SAÚDE E SEUS MUNICÍP'!$A$4:$C$5569,3,0)</f>
        <v>TD Carnaubais</v>
      </c>
      <c r="G3081" t="str">
        <f>VLOOKUP(H3081,'REGIÕES DE SAÚDE E SEUS MUNICÍP'!$A$4:$D$5569,4,0)</f>
        <v>Juazeiro do Piauí</v>
      </c>
      <c r="H3081">
        <f>VLOOKUP(A3081,'REGIÕES DE SAÚDE E SEUS MUNICÍP'!$A$4:$A$5569,1,0)</f>
        <v>220551</v>
      </c>
      <c r="I3081" t="str">
        <f t="shared" si="192"/>
        <v>Mesmo município</v>
      </c>
      <c r="J3081" t="e">
        <f>VLOOKUP(D3081,'REGIÕES DE SAÚDE E SEUS MUNICÍP'!$C$4:$C$5569,1,0)</f>
        <v>#N/A</v>
      </c>
      <c r="K3081" t="e">
        <f t="shared" si="193"/>
        <v>#VALUE!</v>
      </c>
      <c r="L3081" t="str">
        <f t="shared" si="194"/>
        <v>diferente</v>
      </c>
      <c r="M3081" t="str">
        <f t="shared" si="195"/>
        <v>diferente</v>
      </c>
    </row>
    <row r="3082" spans="1:13" x14ac:dyDescent="0.25">
      <c r="A3082">
        <v>220552</v>
      </c>
      <c r="B3082" t="s">
        <v>4248</v>
      </c>
      <c r="C3082">
        <v>22002</v>
      </c>
      <c r="D3082" t="s">
        <v>6076</v>
      </c>
      <c r="E3082" t="s">
        <v>3485</v>
      </c>
      <c r="F3082" t="str">
        <f>VLOOKUP(A3082,'REGIÕES DE SAÚDE E SEUS MUNICÍP'!$A$4:$C$5569,3,0)</f>
        <v>TD Chapada das Mangabeiras</v>
      </c>
      <c r="G3082" t="str">
        <f>VLOOKUP(H3082,'REGIÕES DE SAÚDE E SEUS MUNICÍP'!$A$4:$D$5569,4,0)</f>
        <v>Júlio Borges</v>
      </c>
      <c r="H3082">
        <f>VLOOKUP(A3082,'REGIÕES DE SAÚDE E SEUS MUNICÍP'!$A$4:$A$5569,1,0)</f>
        <v>220552</v>
      </c>
      <c r="I3082" t="str">
        <f t="shared" si="192"/>
        <v>Mesmo município</v>
      </c>
      <c r="J3082" t="e">
        <f>VLOOKUP(D3082,'REGIÕES DE SAÚDE E SEUS MUNICÍP'!$C$4:$C$5569,1,0)</f>
        <v>#N/A</v>
      </c>
      <c r="K3082" t="e">
        <f t="shared" si="193"/>
        <v>#VALUE!</v>
      </c>
      <c r="L3082" t="str">
        <f t="shared" si="194"/>
        <v>diferente</v>
      </c>
      <c r="M3082" t="str">
        <f t="shared" si="195"/>
        <v>diferente</v>
      </c>
    </row>
    <row r="3083" spans="1:13" x14ac:dyDescent="0.25">
      <c r="A3083">
        <v>220553</v>
      </c>
      <c r="B3083" t="s">
        <v>4248</v>
      </c>
      <c r="C3083">
        <v>22006</v>
      </c>
      <c r="D3083" t="s">
        <v>2188</v>
      </c>
      <c r="E3083" t="s">
        <v>762</v>
      </c>
      <c r="F3083" t="str">
        <f>VLOOKUP(A3083,'REGIÕES DE SAÚDE E SEUS MUNICÍP'!$A$4:$C$5569,3,0)</f>
        <v>TD Serra da Capivara</v>
      </c>
      <c r="G3083" t="str">
        <f>VLOOKUP(H3083,'REGIÕES DE SAÚDE E SEUS MUNICÍP'!$A$4:$D$5569,4,0)</f>
        <v>Jurema</v>
      </c>
      <c r="H3083">
        <f>VLOOKUP(A3083,'REGIÕES DE SAÚDE E SEUS MUNICÍP'!$A$4:$A$5569,1,0)</f>
        <v>220553</v>
      </c>
      <c r="I3083" t="str">
        <f t="shared" si="192"/>
        <v>Mesmo município</v>
      </c>
      <c r="J3083" t="e">
        <f>VLOOKUP(D3083,'REGIÕES DE SAÚDE E SEUS MUNICÍP'!$C$4:$C$5569,1,0)</f>
        <v>#N/A</v>
      </c>
      <c r="K3083" t="e">
        <f t="shared" si="193"/>
        <v>#VALUE!</v>
      </c>
      <c r="L3083" t="str">
        <f t="shared" si="194"/>
        <v>diferente</v>
      </c>
      <c r="M3083" t="str">
        <f t="shared" si="195"/>
        <v>diferente</v>
      </c>
    </row>
    <row r="3084" spans="1:13" x14ac:dyDescent="0.25">
      <c r="A3084">
        <v>220555</v>
      </c>
      <c r="B3084" t="s">
        <v>4248</v>
      </c>
      <c r="C3084">
        <v>22004</v>
      </c>
      <c r="D3084" t="s">
        <v>8012</v>
      </c>
      <c r="E3084" t="s">
        <v>4845</v>
      </c>
      <c r="F3084" t="str">
        <f>VLOOKUP(A3084,'REGIÕES DE SAÚDE E SEUS MUNICÍP'!$A$4:$C$5569,3,0)</f>
        <v>TD Entre Rios</v>
      </c>
      <c r="G3084" t="str">
        <f>VLOOKUP(H3084,'REGIÕES DE SAÚDE E SEUS MUNICÍP'!$A$4:$D$5569,4,0)</f>
        <v>Lagoa Alegre</v>
      </c>
      <c r="H3084">
        <f>VLOOKUP(A3084,'REGIÕES DE SAÚDE E SEUS MUNICÍP'!$A$4:$A$5569,1,0)</f>
        <v>220555</v>
      </c>
      <c r="I3084" t="str">
        <f t="shared" si="192"/>
        <v>Mesmo município</v>
      </c>
      <c r="J3084" t="str">
        <f>VLOOKUP(D3084,'REGIÕES DE SAÚDE E SEUS MUNICÍP'!$C$4:$C$5569,1,0)</f>
        <v>Entre Rios</v>
      </c>
      <c r="K3084" t="e">
        <f t="shared" si="193"/>
        <v>#VALUE!</v>
      </c>
      <c r="L3084" t="str">
        <f t="shared" si="194"/>
        <v>diferente</v>
      </c>
      <c r="M3084" t="str">
        <f t="shared" si="195"/>
        <v>diferente</v>
      </c>
    </row>
    <row r="3085" spans="1:13" x14ac:dyDescent="0.25">
      <c r="A3085">
        <v>220557</v>
      </c>
      <c r="B3085" t="s">
        <v>4248</v>
      </c>
      <c r="C3085">
        <v>22003</v>
      </c>
      <c r="D3085" t="s">
        <v>6380</v>
      </c>
      <c r="E3085" t="s">
        <v>8882</v>
      </c>
      <c r="F3085" t="str">
        <f>VLOOKUP(A3085,'REGIÕES DE SAÚDE E SEUS MUNICÍP'!$A$4:$C$5569,3,0)</f>
        <v>TD dos Cocais</v>
      </c>
      <c r="G3085" t="str">
        <f>VLOOKUP(H3085,'REGIÕES DE SAÚDE E SEUS MUNICÍP'!$A$4:$D$5569,4,0)</f>
        <v>Lagoa de São Francisco</v>
      </c>
      <c r="H3085">
        <f>VLOOKUP(A3085,'REGIÕES DE SAÚDE E SEUS MUNICÍP'!$A$4:$A$5569,1,0)</f>
        <v>220557</v>
      </c>
      <c r="I3085" t="str">
        <f t="shared" si="192"/>
        <v>Mesmo município</v>
      </c>
      <c r="J3085" t="str">
        <f>VLOOKUP(D3085,'REGIÕES DE SAÚDE E SEUS MUNICÍP'!$C$4:$C$5569,1,0)</f>
        <v>Cocais</v>
      </c>
      <c r="K3085" t="e">
        <f t="shared" si="193"/>
        <v>#VALUE!</v>
      </c>
      <c r="L3085" t="str">
        <f t="shared" si="194"/>
        <v>diferente</v>
      </c>
      <c r="M3085" t="str">
        <f t="shared" si="195"/>
        <v>diferente</v>
      </c>
    </row>
    <row r="3086" spans="1:13" x14ac:dyDescent="0.25">
      <c r="A3086">
        <v>220556</v>
      </c>
      <c r="B3086" t="s">
        <v>4248</v>
      </c>
      <c r="C3086">
        <v>22006</v>
      </c>
      <c r="D3086" t="s">
        <v>2188</v>
      </c>
      <c r="E3086" t="s">
        <v>9510</v>
      </c>
      <c r="F3086" t="str">
        <f>VLOOKUP(A3086,'REGIÕES DE SAÚDE E SEUS MUNICÍP'!$A$4:$C$5569,3,0)</f>
        <v>TD Serra da Capivara</v>
      </c>
      <c r="G3086" t="str">
        <f>VLOOKUP(H3086,'REGIÕES DE SAÚDE E SEUS MUNICÍP'!$A$4:$D$5569,4,0)</f>
        <v>Lagoa do Barro do Piauí</v>
      </c>
      <c r="H3086">
        <f>VLOOKUP(A3086,'REGIÕES DE SAÚDE E SEUS MUNICÍP'!$A$4:$A$5569,1,0)</f>
        <v>220556</v>
      </c>
      <c r="I3086" t="str">
        <f t="shared" si="192"/>
        <v>Mesmo município</v>
      </c>
      <c r="J3086" t="e">
        <f>VLOOKUP(D3086,'REGIÕES DE SAÚDE E SEUS MUNICÍP'!$C$4:$C$5569,1,0)</f>
        <v>#N/A</v>
      </c>
      <c r="K3086" t="e">
        <f t="shared" si="193"/>
        <v>#VALUE!</v>
      </c>
      <c r="L3086" t="str">
        <f t="shared" si="194"/>
        <v>diferente</v>
      </c>
      <c r="M3086" t="str">
        <f t="shared" si="195"/>
        <v>diferente</v>
      </c>
    </row>
    <row r="3087" spans="1:13" x14ac:dyDescent="0.25">
      <c r="A3087">
        <v>220558</v>
      </c>
      <c r="B3087" t="s">
        <v>4248</v>
      </c>
      <c r="C3087">
        <v>22004</v>
      </c>
      <c r="D3087" t="s">
        <v>8012</v>
      </c>
      <c r="E3087" t="s">
        <v>10626</v>
      </c>
      <c r="F3087" t="str">
        <f>VLOOKUP(A3087,'REGIÕES DE SAÚDE E SEUS MUNICÍP'!$A$4:$C$5569,3,0)</f>
        <v>TD Entre Rios</v>
      </c>
      <c r="G3087" t="str">
        <f>VLOOKUP(H3087,'REGIÕES DE SAÚDE E SEUS MUNICÍP'!$A$4:$D$5569,4,0)</f>
        <v>Lagoa do Piauí</v>
      </c>
      <c r="H3087">
        <f>VLOOKUP(A3087,'REGIÕES DE SAÚDE E SEUS MUNICÍP'!$A$4:$A$5569,1,0)</f>
        <v>220558</v>
      </c>
      <c r="I3087" t="str">
        <f t="shared" si="192"/>
        <v>Mesmo município</v>
      </c>
      <c r="J3087" t="str">
        <f>VLOOKUP(D3087,'REGIÕES DE SAÚDE E SEUS MUNICÍP'!$C$4:$C$5569,1,0)</f>
        <v>Entre Rios</v>
      </c>
      <c r="K3087" t="e">
        <f t="shared" si="193"/>
        <v>#VALUE!</v>
      </c>
      <c r="L3087" t="str">
        <f t="shared" si="194"/>
        <v>diferente</v>
      </c>
      <c r="M3087" t="str">
        <f t="shared" si="195"/>
        <v>diferente</v>
      </c>
    </row>
    <row r="3088" spans="1:13" x14ac:dyDescent="0.25">
      <c r="A3088">
        <v>220559</v>
      </c>
      <c r="B3088" t="s">
        <v>4248</v>
      </c>
      <c r="C3088">
        <v>22010</v>
      </c>
      <c r="D3088" t="s">
        <v>10498</v>
      </c>
      <c r="E3088" t="s">
        <v>5868</v>
      </c>
      <c r="F3088" t="str">
        <f>VLOOKUP(A3088,'REGIÕES DE SAÚDE E SEUS MUNICÍP'!$A$4:$C$5569,3,0)</f>
        <v>TD Vale do Sambito</v>
      </c>
      <c r="G3088" t="str">
        <f>VLOOKUP(H3088,'REGIÕES DE SAÚDE E SEUS MUNICÍP'!$A$4:$D$5569,4,0)</f>
        <v>Lagoa do Sítio</v>
      </c>
      <c r="H3088">
        <f>VLOOKUP(A3088,'REGIÕES DE SAÚDE E SEUS MUNICÍP'!$A$4:$A$5569,1,0)</f>
        <v>220559</v>
      </c>
      <c r="I3088" t="str">
        <f t="shared" si="192"/>
        <v>Mesmo município</v>
      </c>
      <c r="J3088" t="e">
        <f>VLOOKUP(D3088,'REGIÕES DE SAÚDE E SEUS MUNICÍP'!$C$4:$C$5569,1,0)</f>
        <v>#N/A</v>
      </c>
      <c r="K3088" t="e">
        <f t="shared" si="193"/>
        <v>#VALUE!</v>
      </c>
      <c r="L3088" t="str">
        <f t="shared" si="194"/>
        <v>diferente</v>
      </c>
      <c r="M3088" t="str">
        <f t="shared" si="195"/>
        <v>diferente</v>
      </c>
    </row>
    <row r="3089" spans="1:13" x14ac:dyDescent="0.25">
      <c r="A3089">
        <v>220554</v>
      </c>
      <c r="B3089" t="s">
        <v>4248</v>
      </c>
      <c r="C3089">
        <v>22004</v>
      </c>
      <c r="D3089" t="s">
        <v>8012</v>
      </c>
      <c r="E3089" t="s">
        <v>8415</v>
      </c>
      <c r="F3089" t="str">
        <f>VLOOKUP(A3089,'REGIÕES DE SAÚDE E SEUS MUNICÍP'!$A$4:$C$5569,3,0)</f>
        <v>TD Entre Rios</v>
      </c>
      <c r="G3089" t="str">
        <f>VLOOKUP(H3089,'REGIÕES DE SAÚDE E SEUS MUNICÍP'!$A$4:$D$5569,4,0)</f>
        <v>Lagoinha do Piauí</v>
      </c>
      <c r="H3089">
        <f>VLOOKUP(A3089,'REGIÕES DE SAÚDE E SEUS MUNICÍP'!$A$4:$A$5569,1,0)</f>
        <v>220554</v>
      </c>
      <c r="I3089" t="str">
        <f t="shared" si="192"/>
        <v>Mesmo município</v>
      </c>
      <c r="J3089" t="str">
        <f>VLOOKUP(D3089,'REGIÕES DE SAÚDE E SEUS MUNICÍP'!$C$4:$C$5569,1,0)</f>
        <v>Entre Rios</v>
      </c>
      <c r="K3089" t="e">
        <f t="shared" si="193"/>
        <v>#VALUE!</v>
      </c>
      <c r="L3089" t="str">
        <f t="shared" si="194"/>
        <v>diferente</v>
      </c>
      <c r="M3089" t="str">
        <f t="shared" si="195"/>
        <v>diferente</v>
      </c>
    </row>
    <row r="3090" spans="1:13" x14ac:dyDescent="0.25">
      <c r="A3090">
        <v>220560</v>
      </c>
      <c r="B3090" t="s">
        <v>4248</v>
      </c>
      <c r="C3090">
        <v>22011</v>
      </c>
      <c r="D3090" t="s">
        <v>10972</v>
      </c>
      <c r="E3090" t="s">
        <v>8529</v>
      </c>
      <c r="F3090" t="str">
        <f>VLOOKUP(A3090,'REGIÕES DE SAÚDE E SEUS MUNICÍP'!$A$4:$C$5569,3,0)</f>
        <v>TD Vale dos Rios Piauí e Itaueiras</v>
      </c>
      <c r="G3090" t="str">
        <f>VLOOKUP(H3090,'REGIÕES DE SAÚDE E SEUS MUNICÍP'!$A$4:$D$5569,4,0)</f>
        <v>Landri Sales</v>
      </c>
      <c r="H3090">
        <f>VLOOKUP(A3090,'REGIÕES DE SAÚDE E SEUS MUNICÍP'!$A$4:$A$5569,1,0)</f>
        <v>220560</v>
      </c>
      <c r="I3090" t="str">
        <f t="shared" si="192"/>
        <v>Mesmo município</v>
      </c>
      <c r="J3090" t="e">
        <f>VLOOKUP(D3090,'REGIÕES DE SAÚDE E SEUS MUNICÍP'!$C$4:$C$5569,1,0)</f>
        <v>#N/A</v>
      </c>
      <c r="K3090" t="e">
        <f t="shared" si="193"/>
        <v>#VALUE!</v>
      </c>
      <c r="L3090" t="str">
        <f t="shared" si="194"/>
        <v>diferente</v>
      </c>
      <c r="M3090" t="str">
        <f t="shared" si="195"/>
        <v>diferente</v>
      </c>
    </row>
    <row r="3091" spans="1:13" x14ac:dyDescent="0.25">
      <c r="A3091">
        <v>220570</v>
      </c>
      <c r="B3091" t="s">
        <v>4248</v>
      </c>
      <c r="C3091">
        <v>22005</v>
      </c>
      <c r="D3091" t="s">
        <v>367</v>
      </c>
      <c r="E3091" t="s">
        <v>10432</v>
      </c>
      <c r="F3091" t="str">
        <f>VLOOKUP(A3091,'REGIÕES DE SAÚDE E SEUS MUNICÍP'!$A$4:$C$5569,3,0)</f>
        <v>TD Planície Litorânea</v>
      </c>
      <c r="G3091" t="str">
        <f>VLOOKUP(H3091,'REGIÕES DE SAÚDE E SEUS MUNICÍP'!$A$4:$D$5569,4,0)</f>
        <v>Luís Correia</v>
      </c>
      <c r="H3091">
        <f>VLOOKUP(A3091,'REGIÕES DE SAÚDE E SEUS MUNICÍP'!$A$4:$A$5569,1,0)</f>
        <v>220570</v>
      </c>
      <c r="I3091" t="str">
        <f t="shared" si="192"/>
        <v>Mesmo município</v>
      </c>
      <c r="J3091" t="e">
        <f>VLOOKUP(D3091,'REGIÕES DE SAÚDE E SEUS MUNICÍP'!$C$4:$C$5569,1,0)</f>
        <v>#N/A</v>
      </c>
      <c r="K3091" t="e">
        <f t="shared" si="193"/>
        <v>#VALUE!</v>
      </c>
      <c r="L3091" t="str">
        <f t="shared" si="194"/>
        <v>diferente</v>
      </c>
      <c r="M3091" t="str">
        <f t="shared" si="195"/>
        <v>diferente</v>
      </c>
    </row>
    <row r="3092" spans="1:13" x14ac:dyDescent="0.25">
      <c r="A3092">
        <v>220580</v>
      </c>
      <c r="B3092" t="s">
        <v>4248</v>
      </c>
      <c r="C3092">
        <v>22003</v>
      </c>
      <c r="D3092" t="s">
        <v>6380</v>
      </c>
      <c r="E3092" t="s">
        <v>1501</v>
      </c>
      <c r="F3092" t="str">
        <f>VLOOKUP(A3092,'REGIÕES DE SAÚDE E SEUS MUNICÍP'!$A$4:$C$5569,3,0)</f>
        <v>TD dos Cocais</v>
      </c>
      <c r="G3092" t="str">
        <f>VLOOKUP(H3092,'REGIÕES DE SAÚDE E SEUS MUNICÍP'!$A$4:$D$5569,4,0)</f>
        <v>Luzilândia</v>
      </c>
      <c r="H3092">
        <f>VLOOKUP(A3092,'REGIÕES DE SAÚDE E SEUS MUNICÍP'!$A$4:$A$5569,1,0)</f>
        <v>220580</v>
      </c>
      <c r="I3092" t="str">
        <f t="shared" si="192"/>
        <v>Mesmo município</v>
      </c>
      <c r="J3092" t="str">
        <f>VLOOKUP(D3092,'REGIÕES DE SAÚDE E SEUS MUNICÍP'!$C$4:$C$5569,1,0)</f>
        <v>Cocais</v>
      </c>
      <c r="K3092" t="e">
        <f t="shared" si="193"/>
        <v>#VALUE!</v>
      </c>
      <c r="L3092" t="str">
        <f t="shared" si="194"/>
        <v>Regiões semelhantes</v>
      </c>
      <c r="M3092" t="str">
        <f t="shared" si="195"/>
        <v>diferente</v>
      </c>
    </row>
    <row r="3093" spans="1:13" x14ac:dyDescent="0.25">
      <c r="A3093">
        <v>220585</v>
      </c>
      <c r="B3093" t="s">
        <v>4248</v>
      </c>
      <c r="C3093">
        <v>22003</v>
      </c>
      <c r="D3093" t="s">
        <v>6380</v>
      </c>
      <c r="E3093" t="s">
        <v>4647</v>
      </c>
      <c r="F3093" t="str">
        <f>VLOOKUP(A3093,'REGIÕES DE SAÚDE E SEUS MUNICÍP'!$A$4:$C$5569,3,0)</f>
        <v>TD dos Cocais</v>
      </c>
      <c r="G3093" t="str">
        <f>VLOOKUP(H3093,'REGIÕES DE SAÚDE E SEUS MUNICÍP'!$A$4:$D$5569,4,0)</f>
        <v>Madeiro</v>
      </c>
      <c r="H3093">
        <f>VLOOKUP(A3093,'REGIÕES DE SAÚDE E SEUS MUNICÍP'!$A$4:$A$5569,1,0)</f>
        <v>220585</v>
      </c>
      <c r="I3093" t="str">
        <f t="shared" si="192"/>
        <v>Mesmo município</v>
      </c>
      <c r="J3093" t="str">
        <f>VLOOKUP(D3093,'REGIÕES DE SAÚDE E SEUS MUNICÍP'!$C$4:$C$5569,1,0)</f>
        <v>Cocais</v>
      </c>
      <c r="K3093" t="e">
        <f t="shared" si="193"/>
        <v>#VALUE!</v>
      </c>
      <c r="L3093" t="str">
        <f>IF(D3093=D3094,IF(F3093=F3094,"Regiões semelhantes","Nova composição"),"diferente")</f>
        <v>diferente</v>
      </c>
      <c r="M3093" t="str">
        <f t="shared" si="195"/>
        <v>igual</v>
      </c>
    </row>
    <row r="3094" spans="1:13" x14ac:dyDescent="0.25">
      <c r="A3094">
        <v>220590</v>
      </c>
      <c r="B3094" t="s">
        <v>4248</v>
      </c>
      <c r="C3094">
        <v>22011</v>
      </c>
      <c r="D3094" t="s">
        <v>10972</v>
      </c>
      <c r="E3094" t="s">
        <v>6459</v>
      </c>
      <c r="F3094" t="str">
        <f>VLOOKUP(A3094,'REGIÕES DE SAÚDE E SEUS MUNICÍP'!$A$4:$C$5569,3,0)</f>
        <v>TD Vale dos Rios Piauí e Itaueiras</v>
      </c>
      <c r="G3094" t="str">
        <f>VLOOKUP(H3094,'REGIÕES DE SAÚDE E SEUS MUNICÍP'!$A$4:$D$5569,4,0)</f>
        <v>Manoel Emídio</v>
      </c>
      <c r="H3094">
        <f>VLOOKUP(A3094,'REGIÕES DE SAÚDE E SEUS MUNICÍP'!$A$4:$A$5569,1,0)</f>
        <v>220590</v>
      </c>
      <c r="I3094" t="str">
        <f t="shared" si="192"/>
        <v>Mesmo município</v>
      </c>
      <c r="J3094" t="e">
        <f>VLOOKUP(D3094,'REGIÕES DE SAÚDE E SEUS MUNICÍP'!$C$4:$C$5569,1,0)</f>
        <v>#N/A</v>
      </c>
      <c r="K3094" t="e">
        <f t="shared" si="193"/>
        <v>#VALUE!</v>
      </c>
      <c r="L3094" t="str">
        <f t="shared" si="194"/>
        <v>diferente</v>
      </c>
      <c r="M3094" t="str">
        <f>IF(F3094=F3093,"igual","diferente")</f>
        <v>diferente</v>
      </c>
    </row>
    <row r="3095" spans="1:13" x14ac:dyDescent="0.25">
      <c r="A3095">
        <v>220595</v>
      </c>
      <c r="B3095" t="s">
        <v>4248</v>
      </c>
      <c r="C3095">
        <v>22009</v>
      </c>
      <c r="D3095" t="s">
        <v>37</v>
      </c>
      <c r="E3095" t="s">
        <v>8436</v>
      </c>
      <c r="F3095" t="str">
        <f>VLOOKUP(A3095,'REGIÕES DE SAÚDE E SEUS MUNICÍP'!$A$4:$C$5569,3,0)</f>
        <v>TD Vale do Rio Guaribas</v>
      </c>
      <c r="G3095" t="str">
        <f>VLOOKUP(H3095,'REGIÕES DE SAÚDE E SEUS MUNICÍP'!$A$4:$D$5569,4,0)</f>
        <v>Marcolândia</v>
      </c>
      <c r="H3095">
        <f>VLOOKUP(A3095,'REGIÕES DE SAÚDE E SEUS MUNICÍP'!$A$4:$A$5569,1,0)</f>
        <v>220595</v>
      </c>
      <c r="I3095" t="str">
        <f t="shared" si="192"/>
        <v>Mesmo município</v>
      </c>
      <c r="J3095" t="e">
        <f>VLOOKUP(D3095,'REGIÕES DE SAÚDE E SEUS MUNICÍP'!$C$4:$C$5569,1,0)</f>
        <v>#N/A</v>
      </c>
      <c r="K3095" t="e">
        <f t="shared" si="193"/>
        <v>#VALUE!</v>
      </c>
      <c r="L3095" t="str">
        <f t="shared" si="194"/>
        <v>diferente</v>
      </c>
      <c r="M3095" t="str">
        <f t="shared" si="195"/>
        <v>diferente</v>
      </c>
    </row>
    <row r="3096" spans="1:13" x14ac:dyDescent="0.25">
      <c r="A3096">
        <v>220600</v>
      </c>
      <c r="B3096" t="s">
        <v>4248</v>
      </c>
      <c r="C3096">
        <v>22011</v>
      </c>
      <c r="D3096" t="s">
        <v>10972</v>
      </c>
      <c r="E3096" t="s">
        <v>5346</v>
      </c>
      <c r="F3096" t="str">
        <f>VLOOKUP(A3096,'REGIÕES DE SAÚDE E SEUS MUNICÍP'!$A$4:$C$5569,3,0)</f>
        <v>TD Vale dos Rios Piauí e Itaueiras</v>
      </c>
      <c r="G3096" t="str">
        <f>VLOOKUP(H3096,'REGIÕES DE SAÚDE E SEUS MUNICÍP'!$A$4:$D$5569,4,0)</f>
        <v>Marcos Parente</v>
      </c>
      <c r="H3096">
        <f>VLOOKUP(A3096,'REGIÕES DE SAÚDE E SEUS MUNICÍP'!$A$4:$A$5569,1,0)</f>
        <v>220600</v>
      </c>
      <c r="I3096" t="str">
        <f t="shared" si="192"/>
        <v>Mesmo município</v>
      </c>
      <c r="J3096" t="e">
        <f>VLOOKUP(D3096,'REGIÕES DE SAÚDE E SEUS MUNICÍP'!$C$4:$C$5569,1,0)</f>
        <v>#N/A</v>
      </c>
      <c r="K3096" t="e">
        <f t="shared" si="193"/>
        <v>#VALUE!</v>
      </c>
      <c r="L3096" t="str">
        <f t="shared" si="194"/>
        <v>diferente</v>
      </c>
      <c r="M3096" t="str">
        <f t="shared" si="195"/>
        <v>diferente</v>
      </c>
    </row>
    <row r="3097" spans="1:13" x14ac:dyDescent="0.25">
      <c r="A3097">
        <v>220605</v>
      </c>
      <c r="B3097" t="s">
        <v>4248</v>
      </c>
      <c r="C3097">
        <v>22009</v>
      </c>
      <c r="D3097" t="s">
        <v>37</v>
      </c>
      <c r="E3097" t="s">
        <v>53</v>
      </c>
      <c r="F3097" t="str">
        <f>VLOOKUP(A3097,'REGIÕES DE SAÚDE E SEUS MUNICÍP'!$A$4:$C$5569,3,0)</f>
        <v>TD Vale do Rio Guaribas</v>
      </c>
      <c r="G3097" t="str">
        <f>VLOOKUP(H3097,'REGIÕES DE SAÚDE E SEUS MUNICÍP'!$A$4:$D$5569,4,0)</f>
        <v>Massapê do Piauí</v>
      </c>
      <c r="H3097">
        <f>VLOOKUP(A3097,'REGIÕES DE SAÚDE E SEUS MUNICÍP'!$A$4:$A$5569,1,0)</f>
        <v>220605</v>
      </c>
      <c r="I3097" t="str">
        <f t="shared" si="192"/>
        <v>Mesmo município</v>
      </c>
      <c r="J3097" t="e">
        <f>VLOOKUP(D3097,'REGIÕES DE SAÚDE E SEUS MUNICÍP'!$C$4:$C$5569,1,0)</f>
        <v>#N/A</v>
      </c>
      <c r="K3097" t="e">
        <f t="shared" si="193"/>
        <v>#VALUE!</v>
      </c>
      <c r="L3097" t="str">
        <f t="shared" si="194"/>
        <v>diferente</v>
      </c>
      <c r="M3097" t="str">
        <f t="shared" si="195"/>
        <v>diferente</v>
      </c>
    </row>
    <row r="3098" spans="1:13" x14ac:dyDescent="0.25">
      <c r="A3098">
        <v>220610</v>
      </c>
      <c r="B3098" t="s">
        <v>4248</v>
      </c>
      <c r="C3098">
        <v>22003</v>
      </c>
      <c r="D3098" t="s">
        <v>6380</v>
      </c>
      <c r="E3098" t="s">
        <v>75</v>
      </c>
      <c r="F3098" t="str">
        <f>VLOOKUP(A3098,'REGIÕES DE SAÚDE E SEUS MUNICÍP'!$A$4:$C$5569,3,0)</f>
        <v>TD dos Cocais</v>
      </c>
      <c r="G3098" t="str">
        <f>VLOOKUP(H3098,'REGIÕES DE SAÚDE E SEUS MUNICÍP'!$A$4:$D$5569,4,0)</f>
        <v>Matias Olímpio</v>
      </c>
      <c r="H3098">
        <f>VLOOKUP(A3098,'REGIÕES DE SAÚDE E SEUS MUNICÍP'!$A$4:$A$5569,1,0)</f>
        <v>220610</v>
      </c>
      <c r="I3098" t="str">
        <f t="shared" si="192"/>
        <v>Mesmo município</v>
      </c>
      <c r="J3098" t="str">
        <f>VLOOKUP(D3098,'REGIÕES DE SAÚDE E SEUS MUNICÍP'!$C$4:$C$5569,1,0)</f>
        <v>Cocais</v>
      </c>
      <c r="K3098" t="e">
        <f t="shared" si="193"/>
        <v>#VALUE!</v>
      </c>
      <c r="L3098" t="str">
        <f>IF(D3098=D3099,IF(F3098=F3099,"Regiões semelhantes","Nova composição"),"diferente")</f>
        <v>diferente</v>
      </c>
      <c r="M3098" t="str">
        <f t="shared" si="195"/>
        <v>diferente</v>
      </c>
    </row>
    <row r="3099" spans="1:13" x14ac:dyDescent="0.25">
      <c r="A3099">
        <v>220620</v>
      </c>
      <c r="B3099" t="s">
        <v>4248</v>
      </c>
      <c r="C3099">
        <v>22004</v>
      </c>
      <c r="D3099" t="s">
        <v>8012</v>
      </c>
      <c r="E3099" t="s">
        <v>1273</v>
      </c>
      <c r="F3099" t="str">
        <f>VLOOKUP(A3099,'REGIÕES DE SAÚDE E SEUS MUNICÍP'!$A$4:$C$5569,3,0)</f>
        <v>TD Entre Rios</v>
      </c>
      <c r="G3099" t="str">
        <f>VLOOKUP(H3099,'REGIÕES DE SAÚDE E SEUS MUNICÍP'!$A$4:$D$5569,4,0)</f>
        <v>Miguel Alves</v>
      </c>
      <c r="H3099">
        <f>VLOOKUP(A3099,'REGIÕES DE SAÚDE E SEUS MUNICÍP'!$A$4:$A$5569,1,0)</f>
        <v>220620</v>
      </c>
      <c r="I3099" t="str">
        <f t="shared" si="192"/>
        <v>Mesmo município</v>
      </c>
      <c r="J3099" t="str">
        <f>VLOOKUP(D3099,'REGIÕES DE SAÚDE E SEUS MUNICÍP'!$C$4:$C$5569,1,0)</f>
        <v>Entre Rios</v>
      </c>
      <c r="K3099" t="e">
        <f t="shared" si="193"/>
        <v>#VALUE!</v>
      </c>
      <c r="L3099" t="str">
        <f t="shared" si="194"/>
        <v>Regiões semelhantes</v>
      </c>
      <c r="M3099" t="str">
        <f>IF(F3099=F3098,"igual","diferente")</f>
        <v>diferente</v>
      </c>
    </row>
    <row r="3100" spans="1:13" x14ac:dyDescent="0.25">
      <c r="A3100">
        <v>220630</v>
      </c>
      <c r="B3100" t="s">
        <v>4248</v>
      </c>
      <c r="C3100">
        <v>22004</v>
      </c>
      <c r="D3100" t="s">
        <v>8012</v>
      </c>
      <c r="E3100" t="s">
        <v>1067</v>
      </c>
      <c r="F3100" t="str">
        <f>VLOOKUP(A3100,'REGIÕES DE SAÚDE E SEUS MUNICÍP'!$A$4:$C$5569,3,0)</f>
        <v>TD Entre Rios</v>
      </c>
      <c r="G3100" t="str">
        <f>VLOOKUP(H3100,'REGIÕES DE SAÚDE E SEUS MUNICÍP'!$A$4:$D$5569,4,0)</f>
        <v>Miguel Leão</v>
      </c>
      <c r="H3100">
        <f>VLOOKUP(A3100,'REGIÕES DE SAÚDE E SEUS MUNICÍP'!$A$4:$A$5569,1,0)</f>
        <v>220630</v>
      </c>
      <c r="I3100" t="str">
        <f t="shared" si="192"/>
        <v>Mesmo município</v>
      </c>
      <c r="J3100" t="str">
        <f>VLOOKUP(D3100,'REGIÕES DE SAÚDE E SEUS MUNICÍP'!$C$4:$C$5569,1,0)</f>
        <v>Entre Rios</v>
      </c>
      <c r="K3100" t="e">
        <f t="shared" si="193"/>
        <v>#VALUE!</v>
      </c>
      <c r="L3100" t="str">
        <f t="shared" si="194"/>
        <v>diferente</v>
      </c>
      <c r="M3100" t="str">
        <f t="shared" si="195"/>
        <v>igual</v>
      </c>
    </row>
    <row r="3101" spans="1:13" x14ac:dyDescent="0.25">
      <c r="A3101">
        <v>220635</v>
      </c>
      <c r="B3101" t="s">
        <v>4248</v>
      </c>
      <c r="C3101">
        <v>22003</v>
      </c>
      <c r="D3101" t="s">
        <v>6380</v>
      </c>
      <c r="E3101" t="s">
        <v>532</v>
      </c>
      <c r="F3101" t="str">
        <f>VLOOKUP(A3101,'REGIÕES DE SAÚDE E SEUS MUNICÍP'!$A$4:$C$5569,3,0)</f>
        <v>TD dos Cocais</v>
      </c>
      <c r="G3101" t="str">
        <f>VLOOKUP(H3101,'REGIÕES DE SAÚDE E SEUS MUNICÍP'!$A$4:$D$5569,4,0)</f>
        <v>Milton Brandão</v>
      </c>
      <c r="H3101">
        <f>VLOOKUP(A3101,'REGIÕES DE SAÚDE E SEUS MUNICÍP'!$A$4:$A$5569,1,0)</f>
        <v>220635</v>
      </c>
      <c r="I3101" t="str">
        <f t="shared" si="192"/>
        <v>Mesmo município</v>
      </c>
      <c r="J3101" t="str">
        <f>VLOOKUP(D3101,'REGIÕES DE SAÚDE E SEUS MUNICÍP'!$C$4:$C$5569,1,0)</f>
        <v>Cocais</v>
      </c>
      <c r="K3101" t="e">
        <f t="shared" si="193"/>
        <v>#VALUE!</v>
      </c>
      <c r="L3101" t="str">
        <f t="shared" si="194"/>
        <v>diferente</v>
      </c>
      <c r="M3101" t="str">
        <f t="shared" si="195"/>
        <v>diferente</v>
      </c>
    </row>
    <row r="3102" spans="1:13" x14ac:dyDescent="0.25">
      <c r="A3102">
        <v>220640</v>
      </c>
      <c r="B3102" t="s">
        <v>4248</v>
      </c>
      <c r="C3102">
        <v>22004</v>
      </c>
      <c r="D3102" t="s">
        <v>8012</v>
      </c>
      <c r="E3102" t="s">
        <v>3675</v>
      </c>
      <c r="F3102" t="str">
        <f>VLOOKUP(A3102,'REGIÕES DE SAÚDE E SEUS MUNICÍP'!$A$4:$C$5569,3,0)</f>
        <v>TD Entre Rios</v>
      </c>
      <c r="G3102" t="str">
        <f>VLOOKUP(H3102,'REGIÕES DE SAÚDE E SEUS MUNICÍP'!$A$4:$D$5569,4,0)</f>
        <v>Monsenhor Gil</v>
      </c>
      <c r="H3102">
        <f>VLOOKUP(A3102,'REGIÕES DE SAÚDE E SEUS MUNICÍP'!$A$4:$A$5569,1,0)</f>
        <v>220640</v>
      </c>
      <c r="I3102" t="str">
        <f t="shared" si="192"/>
        <v>Mesmo município</v>
      </c>
      <c r="J3102" t="str">
        <f>VLOOKUP(D3102,'REGIÕES DE SAÚDE E SEUS MUNICÍP'!$C$4:$C$5569,1,0)</f>
        <v>Entre Rios</v>
      </c>
      <c r="K3102" t="e">
        <f t="shared" si="193"/>
        <v>#VALUE!</v>
      </c>
      <c r="L3102" t="str">
        <f t="shared" si="194"/>
        <v>diferente</v>
      </c>
      <c r="M3102" t="str">
        <f t="shared" si="195"/>
        <v>diferente</v>
      </c>
    </row>
    <row r="3103" spans="1:13" x14ac:dyDescent="0.25">
      <c r="A3103">
        <v>220650</v>
      </c>
      <c r="B3103" t="s">
        <v>4248</v>
      </c>
      <c r="C3103">
        <v>22009</v>
      </c>
      <c r="D3103" t="s">
        <v>37</v>
      </c>
      <c r="E3103" t="s">
        <v>7801</v>
      </c>
      <c r="F3103" t="str">
        <f>VLOOKUP(A3103,'REGIÕES DE SAÚDE E SEUS MUNICÍP'!$A$4:$C$5569,3,0)</f>
        <v>TD Vale do Rio Guaribas</v>
      </c>
      <c r="G3103" t="str">
        <f>VLOOKUP(H3103,'REGIÕES DE SAÚDE E SEUS MUNICÍP'!$A$4:$D$5569,4,0)</f>
        <v>Monsenhor Hipólito</v>
      </c>
      <c r="H3103">
        <f>VLOOKUP(A3103,'REGIÕES DE SAÚDE E SEUS MUNICÍP'!$A$4:$A$5569,1,0)</f>
        <v>220650</v>
      </c>
      <c r="I3103" t="str">
        <f t="shared" si="192"/>
        <v>Mesmo município</v>
      </c>
      <c r="J3103" t="e">
        <f>VLOOKUP(D3103,'REGIÕES DE SAÚDE E SEUS MUNICÍP'!$C$4:$C$5569,1,0)</f>
        <v>#N/A</v>
      </c>
      <c r="K3103" t="e">
        <f t="shared" si="193"/>
        <v>#VALUE!</v>
      </c>
      <c r="L3103" t="str">
        <f t="shared" si="194"/>
        <v>diferente</v>
      </c>
      <c r="M3103" t="str">
        <f t="shared" si="195"/>
        <v>diferente</v>
      </c>
    </row>
    <row r="3104" spans="1:13" x14ac:dyDescent="0.25">
      <c r="A3104">
        <v>220660</v>
      </c>
      <c r="B3104" t="s">
        <v>4248</v>
      </c>
      <c r="C3104">
        <v>22002</v>
      </c>
      <c r="D3104" t="s">
        <v>6076</v>
      </c>
      <c r="E3104" t="s">
        <v>3911</v>
      </c>
      <c r="F3104" t="str">
        <f>VLOOKUP(A3104,'REGIÕES DE SAÚDE E SEUS MUNICÍP'!$A$4:$C$5569,3,0)</f>
        <v>TD Chapada das Mangabeiras</v>
      </c>
      <c r="G3104" t="str">
        <f>VLOOKUP(H3104,'REGIÕES DE SAÚDE E SEUS MUNICÍP'!$A$4:$D$5569,4,0)</f>
        <v>Monte Alegre do Piauí</v>
      </c>
      <c r="H3104">
        <f>VLOOKUP(A3104,'REGIÕES DE SAÚDE E SEUS MUNICÍP'!$A$4:$A$5569,1,0)</f>
        <v>220660</v>
      </c>
      <c r="I3104" t="str">
        <f t="shared" si="192"/>
        <v>Mesmo município</v>
      </c>
      <c r="J3104" t="e">
        <f>VLOOKUP(D3104,'REGIÕES DE SAÚDE E SEUS MUNICÍP'!$C$4:$C$5569,1,0)</f>
        <v>#N/A</v>
      </c>
      <c r="K3104" t="e">
        <f t="shared" si="193"/>
        <v>#VALUE!</v>
      </c>
      <c r="L3104" t="str">
        <f t="shared" si="194"/>
        <v>Regiões semelhantes</v>
      </c>
      <c r="M3104" t="str">
        <f t="shared" si="195"/>
        <v>diferente</v>
      </c>
    </row>
    <row r="3105" spans="1:13" x14ac:dyDescent="0.25">
      <c r="A3105">
        <v>220665</v>
      </c>
      <c r="B3105" t="s">
        <v>4248</v>
      </c>
      <c r="C3105">
        <v>22002</v>
      </c>
      <c r="D3105" t="s">
        <v>6076</v>
      </c>
      <c r="E3105" t="s">
        <v>1207</v>
      </c>
      <c r="F3105" t="str">
        <f>VLOOKUP(A3105,'REGIÕES DE SAÚDE E SEUS MUNICÍP'!$A$4:$C$5569,3,0)</f>
        <v>TD Chapada das Mangabeiras</v>
      </c>
      <c r="G3105" t="str">
        <f>VLOOKUP(H3105,'REGIÕES DE SAÚDE E SEUS MUNICÍP'!$A$4:$D$5569,4,0)</f>
        <v>Morro Cabeça no Tempo</v>
      </c>
      <c r="H3105">
        <f>VLOOKUP(A3105,'REGIÕES DE SAÚDE E SEUS MUNICÍP'!$A$4:$A$5569,1,0)</f>
        <v>220665</v>
      </c>
      <c r="I3105" t="str">
        <f t="shared" si="192"/>
        <v>Mesmo município</v>
      </c>
      <c r="J3105" t="e">
        <f>VLOOKUP(D3105,'REGIÕES DE SAÚDE E SEUS MUNICÍP'!$C$4:$C$5569,1,0)</f>
        <v>#N/A</v>
      </c>
      <c r="K3105" t="e">
        <f t="shared" si="193"/>
        <v>#VALUE!</v>
      </c>
      <c r="L3105" t="str">
        <f t="shared" si="194"/>
        <v>diferente</v>
      </c>
      <c r="M3105" t="str">
        <f t="shared" si="195"/>
        <v>igual</v>
      </c>
    </row>
    <row r="3106" spans="1:13" x14ac:dyDescent="0.25">
      <c r="A3106">
        <v>220667</v>
      </c>
      <c r="B3106" t="s">
        <v>4248</v>
      </c>
      <c r="C3106">
        <v>22003</v>
      </c>
      <c r="D3106" t="s">
        <v>6380</v>
      </c>
      <c r="E3106" t="s">
        <v>1094</v>
      </c>
      <c r="F3106" t="str">
        <f>VLOOKUP(A3106,'REGIÕES DE SAÚDE E SEUS MUNICÍP'!$A$4:$C$5569,3,0)</f>
        <v>TD dos Cocais</v>
      </c>
      <c r="G3106" t="str">
        <f>VLOOKUP(H3106,'REGIÕES DE SAÚDE E SEUS MUNICÍP'!$A$4:$D$5569,4,0)</f>
        <v>Morro do Chapéu do Piauí</v>
      </c>
      <c r="H3106">
        <f>VLOOKUP(A3106,'REGIÕES DE SAÚDE E SEUS MUNICÍP'!$A$4:$A$5569,1,0)</f>
        <v>220667</v>
      </c>
      <c r="I3106" t="str">
        <f t="shared" si="192"/>
        <v>Mesmo município</v>
      </c>
      <c r="J3106" t="str">
        <f>VLOOKUP(D3106,'REGIÕES DE SAÚDE E SEUS MUNICÍP'!$C$4:$C$5569,1,0)</f>
        <v>Cocais</v>
      </c>
      <c r="K3106" t="e">
        <f t="shared" si="193"/>
        <v>#VALUE!</v>
      </c>
      <c r="L3106" t="str">
        <f t="shared" si="194"/>
        <v>diferente</v>
      </c>
      <c r="M3106" t="str">
        <f t="shared" si="195"/>
        <v>diferente</v>
      </c>
    </row>
    <row r="3107" spans="1:13" x14ac:dyDescent="0.25">
      <c r="A3107">
        <v>220669</v>
      </c>
      <c r="B3107" t="s">
        <v>4248</v>
      </c>
      <c r="C3107">
        <v>22005</v>
      </c>
      <c r="D3107" t="s">
        <v>367</v>
      </c>
      <c r="E3107" t="s">
        <v>4603</v>
      </c>
      <c r="F3107" t="str">
        <f>VLOOKUP(A3107,'REGIÕES DE SAÚDE E SEUS MUNICÍP'!$A$4:$C$5569,3,0)</f>
        <v>TD Planície Litorânea</v>
      </c>
      <c r="G3107" t="str">
        <f>VLOOKUP(H3107,'REGIÕES DE SAÚDE E SEUS MUNICÍP'!$A$4:$D$5569,4,0)</f>
        <v>Murici dos Portelas</v>
      </c>
      <c r="H3107">
        <f>VLOOKUP(A3107,'REGIÕES DE SAÚDE E SEUS MUNICÍP'!$A$4:$A$5569,1,0)</f>
        <v>220669</v>
      </c>
      <c r="I3107" t="str">
        <f t="shared" si="192"/>
        <v>Mesmo município</v>
      </c>
      <c r="J3107" t="e">
        <f>VLOOKUP(D3107,'REGIÕES DE SAÚDE E SEUS MUNICÍP'!$C$4:$C$5569,1,0)</f>
        <v>#N/A</v>
      </c>
      <c r="K3107" t="e">
        <f t="shared" si="193"/>
        <v>#VALUE!</v>
      </c>
      <c r="L3107" t="str">
        <f t="shared" si="194"/>
        <v>diferente</v>
      </c>
      <c r="M3107" t="str">
        <f t="shared" si="195"/>
        <v>diferente</v>
      </c>
    </row>
    <row r="3108" spans="1:13" x14ac:dyDescent="0.25">
      <c r="A3108">
        <v>220670</v>
      </c>
      <c r="B3108" t="s">
        <v>4248</v>
      </c>
      <c r="C3108">
        <v>22011</v>
      </c>
      <c r="D3108" t="s">
        <v>10972</v>
      </c>
      <c r="E3108" t="s">
        <v>10843</v>
      </c>
      <c r="F3108" t="str">
        <f>VLOOKUP(A3108,'REGIÕES DE SAÚDE E SEUS MUNICÍP'!$A$4:$C$5569,3,0)</f>
        <v>TD Vale dos Rios Piauí e Itaueiras</v>
      </c>
      <c r="G3108" t="str">
        <f>VLOOKUP(H3108,'REGIÕES DE SAÚDE E SEUS MUNICÍP'!$A$4:$D$5569,4,0)</f>
        <v>Nazaré do Piauí</v>
      </c>
      <c r="H3108">
        <f>VLOOKUP(A3108,'REGIÕES DE SAÚDE E SEUS MUNICÍP'!$A$4:$A$5569,1,0)</f>
        <v>220670</v>
      </c>
      <c r="I3108" t="str">
        <f t="shared" si="192"/>
        <v>Mesmo município</v>
      </c>
      <c r="J3108" t="e">
        <f>VLOOKUP(D3108,'REGIÕES DE SAÚDE E SEUS MUNICÍP'!$C$4:$C$5569,1,0)</f>
        <v>#N/A</v>
      </c>
      <c r="K3108" t="e">
        <f t="shared" si="193"/>
        <v>#VALUE!</v>
      </c>
      <c r="L3108" t="str">
        <f t="shared" si="194"/>
        <v>diferente</v>
      </c>
      <c r="M3108" t="str">
        <f t="shared" si="195"/>
        <v>diferente</v>
      </c>
    </row>
    <row r="3109" spans="1:13" x14ac:dyDescent="0.25">
      <c r="A3109">
        <v>220672</v>
      </c>
      <c r="B3109" t="s">
        <v>4248</v>
      </c>
      <c r="C3109">
        <v>22004</v>
      </c>
      <c r="D3109" t="s">
        <v>8012</v>
      </c>
      <c r="E3109" t="s">
        <v>5241</v>
      </c>
      <c r="F3109" t="str">
        <f>VLOOKUP(A3109,'REGIÕES DE SAÚDE E SEUS MUNICÍP'!$A$4:$C$5569,3,0)</f>
        <v>TD Entre Rios</v>
      </c>
      <c r="G3109" t="str">
        <f>VLOOKUP(H3109,'REGIÕES DE SAÚDE E SEUS MUNICÍP'!$A$4:$D$5569,4,0)</f>
        <v>Nazária</v>
      </c>
      <c r="H3109">
        <f>VLOOKUP(A3109,'REGIÕES DE SAÚDE E SEUS MUNICÍP'!$A$4:$A$5569,1,0)</f>
        <v>220672</v>
      </c>
      <c r="I3109" t="str">
        <f t="shared" si="192"/>
        <v>Mesmo município</v>
      </c>
      <c r="J3109" t="str">
        <f>VLOOKUP(D3109,'REGIÕES DE SAÚDE E SEUS MUNICÍP'!$C$4:$C$5569,1,0)</f>
        <v>Entre Rios</v>
      </c>
      <c r="K3109" t="e">
        <f t="shared" si="193"/>
        <v>#VALUE!</v>
      </c>
      <c r="L3109" t="str">
        <f t="shared" si="194"/>
        <v>diferente</v>
      </c>
      <c r="M3109" t="str">
        <f t="shared" si="195"/>
        <v>diferente</v>
      </c>
    </row>
    <row r="3110" spans="1:13" x14ac:dyDescent="0.25">
      <c r="A3110">
        <v>220675</v>
      </c>
      <c r="B3110" t="s">
        <v>4248</v>
      </c>
      <c r="C3110">
        <v>22001</v>
      </c>
      <c r="D3110" t="s">
        <v>2148</v>
      </c>
      <c r="E3110" t="s">
        <v>4391</v>
      </c>
      <c r="F3110" t="str">
        <f>VLOOKUP(A3110,'REGIÕES DE SAÚDE E SEUS MUNICÍP'!$A$4:$C$5569,3,0)</f>
        <v>TD Carnaubais</v>
      </c>
      <c r="G3110" t="str">
        <f>VLOOKUP(H3110,'REGIÕES DE SAÚDE E SEUS MUNICÍP'!$A$4:$D$5569,4,0)</f>
        <v>Nossa Senhora de Nazaré</v>
      </c>
      <c r="H3110">
        <f>VLOOKUP(A3110,'REGIÕES DE SAÚDE E SEUS MUNICÍP'!$A$4:$A$5569,1,0)</f>
        <v>220675</v>
      </c>
      <c r="I3110" t="str">
        <f t="shared" si="192"/>
        <v>Mesmo município</v>
      </c>
      <c r="J3110" t="e">
        <f>VLOOKUP(D3110,'REGIÕES DE SAÚDE E SEUS MUNICÍP'!$C$4:$C$5569,1,0)</f>
        <v>#N/A</v>
      </c>
      <c r="K3110" t="e">
        <f t="shared" si="193"/>
        <v>#VALUE!</v>
      </c>
      <c r="L3110" t="str">
        <f t="shared" si="194"/>
        <v>diferente</v>
      </c>
      <c r="M3110" t="str">
        <f t="shared" si="195"/>
        <v>diferente</v>
      </c>
    </row>
    <row r="3111" spans="1:13" x14ac:dyDescent="0.25">
      <c r="A3111">
        <v>220680</v>
      </c>
      <c r="B3111" t="s">
        <v>4248</v>
      </c>
      <c r="C3111">
        <v>22003</v>
      </c>
      <c r="D3111" t="s">
        <v>6380</v>
      </c>
      <c r="E3111" t="s">
        <v>7613</v>
      </c>
      <c r="F3111" t="str">
        <f>VLOOKUP(A3111,'REGIÕES DE SAÚDE E SEUS MUNICÍP'!$A$4:$C$5569,3,0)</f>
        <v>TD dos Cocais</v>
      </c>
      <c r="G3111" t="str">
        <f>VLOOKUP(H3111,'REGIÕES DE SAÚDE E SEUS MUNICÍP'!$A$4:$D$5569,4,0)</f>
        <v>Nossa Senhora dos Remédios</v>
      </c>
      <c r="H3111">
        <f>VLOOKUP(A3111,'REGIÕES DE SAÚDE E SEUS MUNICÍP'!$A$4:$A$5569,1,0)</f>
        <v>220680</v>
      </c>
      <c r="I3111" t="str">
        <f t="shared" si="192"/>
        <v>Mesmo município</v>
      </c>
      <c r="J3111" t="str">
        <f>VLOOKUP(D3111,'REGIÕES DE SAÚDE E SEUS MUNICÍP'!$C$4:$C$5569,1,0)</f>
        <v>Cocais</v>
      </c>
      <c r="K3111" t="e">
        <f t="shared" si="193"/>
        <v>#VALUE!</v>
      </c>
      <c r="L3111" t="str">
        <f t="shared" si="194"/>
        <v>diferente</v>
      </c>
      <c r="M3111" t="str">
        <f t="shared" si="195"/>
        <v>diferente</v>
      </c>
    </row>
    <row r="3112" spans="1:13" x14ac:dyDescent="0.25">
      <c r="A3112">
        <v>220795</v>
      </c>
      <c r="B3112" t="s">
        <v>4248</v>
      </c>
      <c r="C3112">
        <v>22011</v>
      </c>
      <c r="D3112" t="s">
        <v>10972</v>
      </c>
      <c r="E3112" t="s">
        <v>5402</v>
      </c>
      <c r="F3112" t="str">
        <f>VLOOKUP(A3112,'REGIÕES DE SAÚDE E SEUS MUNICÍP'!$A$4:$C$5569,3,0)</f>
        <v>TD Vale dos Rios Piauí e Itaueiras</v>
      </c>
      <c r="G3112" t="str">
        <f>VLOOKUP(H3112,'REGIÕES DE SAÚDE E SEUS MUNICÍP'!$A$4:$D$5569,4,0)</f>
        <v>Nova Santa Rita</v>
      </c>
      <c r="H3112">
        <f>VLOOKUP(A3112,'REGIÕES DE SAÚDE E SEUS MUNICÍP'!$A$4:$A$5569,1,0)</f>
        <v>220795</v>
      </c>
      <c r="I3112" t="str">
        <f t="shared" si="192"/>
        <v>Mesmo município</v>
      </c>
      <c r="J3112" t="e">
        <f>VLOOKUP(D3112,'REGIÕES DE SAÚDE E SEUS MUNICÍP'!$C$4:$C$5569,1,0)</f>
        <v>#N/A</v>
      </c>
      <c r="K3112" t="e">
        <f t="shared" si="193"/>
        <v>#VALUE!</v>
      </c>
      <c r="L3112" t="str">
        <f>IF(D3112=D3113,IF(F3112=F3113,"Regiões semelhantes","Nova composição"),"diferente")</f>
        <v>diferente</v>
      </c>
      <c r="M3112" t="str">
        <f t="shared" si="195"/>
        <v>diferente</v>
      </c>
    </row>
    <row r="3113" spans="1:13" x14ac:dyDescent="0.25">
      <c r="A3113">
        <v>220690</v>
      </c>
      <c r="B3113" t="s">
        <v>4248</v>
      </c>
      <c r="C3113">
        <v>22010</v>
      </c>
      <c r="D3113" t="s">
        <v>10498</v>
      </c>
      <c r="E3113" t="s">
        <v>7007</v>
      </c>
      <c r="F3113" t="str">
        <f>VLOOKUP(A3113,'REGIÕES DE SAÚDE E SEUS MUNICÍP'!$A$4:$C$5569,3,0)</f>
        <v>TD Vale do Sambito</v>
      </c>
      <c r="G3113" t="str">
        <f>VLOOKUP(H3113,'REGIÕES DE SAÚDE E SEUS MUNICÍP'!$A$4:$D$5569,4,0)</f>
        <v>Novo Oriente do Piauí</v>
      </c>
      <c r="H3113">
        <f>VLOOKUP(A3113,'REGIÕES DE SAÚDE E SEUS MUNICÍP'!$A$4:$A$5569,1,0)</f>
        <v>220690</v>
      </c>
      <c r="I3113" t="str">
        <f t="shared" si="192"/>
        <v>Mesmo município</v>
      </c>
      <c r="J3113" t="e">
        <f>VLOOKUP(D3113,'REGIÕES DE SAÚDE E SEUS MUNICÍP'!$C$4:$C$5569,1,0)</f>
        <v>#N/A</v>
      </c>
      <c r="K3113" t="e">
        <f t="shared" si="193"/>
        <v>#VALUE!</v>
      </c>
      <c r="L3113" t="str">
        <f t="shared" si="194"/>
        <v>diferente</v>
      </c>
      <c r="M3113" t="str">
        <f>IF(F3113=F3112,"igual","diferente")</f>
        <v>diferente</v>
      </c>
    </row>
    <row r="3114" spans="1:13" x14ac:dyDescent="0.25">
      <c r="A3114">
        <v>220695</v>
      </c>
      <c r="B3114" t="s">
        <v>4248</v>
      </c>
      <c r="C3114">
        <v>22001</v>
      </c>
      <c r="D3114" t="s">
        <v>2148</v>
      </c>
      <c r="E3114" t="s">
        <v>10167</v>
      </c>
      <c r="F3114" t="str">
        <f>VLOOKUP(A3114,'REGIÕES DE SAÚDE E SEUS MUNICÍP'!$A$4:$C$5569,3,0)</f>
        <v>TD Carnaubais</v>
      </c>
      <c r="G3114" t="str">
        <f>VLOOKUP(H3114,'REGIÕES DE SAÚDE E SEUS MUNICÍP'!$A$4:$D$5569,4,0)</f>
        <v>Novo Santo Antônio</v>
      </c>
      <c r="H3114">
        <f>VLOOKUP(A3114,'REGIÕES DE SAÚDE E SEUS MUNICÍP'!$A$4:$A$5569,1,0)</f>
        <v>220695</v>
      </c>
      <c r="I3114" t="str">
        <f t="shared" si="192"/>
        <v>Mesmo município</v>
      </c>
      <c r="J3114" t="e">
        <f>VLOOKUP(D3114,'REGIÕES DE SAÚDE E SEUS MUNICÍP'!$C$4:$C$5569,1,0)</f>
        <v>#N/A</v>
      </c>
      <c r="K3114" t="e">
        <f t="shared" si="193"/>
        <v>#VALUE!</v>
      </c>
      <c r="L3114" t="str">
        <f t="shared" si="194"/>
        <v>diferente</v>
      </c>
      <c r="M3114" t="str">
        <f t="shared" si="195"/>
        <v>diferente</v>
      </c>
    </row>
    <row r="3115" spans="1:13" x14ac:dyDescent="0.25">
      <c r="A3115">
        <v>220700</v>
      </c>
      <c r="B3115" t="s">
        <v>4248</v>
      </c>
      <c r="C3115">
        <v>22008</v>
      </c>
      <c r="D3115" t="s">
        <v>2120</v>
      </c>
      <c r="E3115" t="s">
        <v>673</v>
      </c>
      <c r="F3115" t="str">
        <f>VLOOKUP(A3115,'REGIÕES DE SAÚDE E SEUS MUNICÍP'!$A$4:$C$5569,3,0)</f>
        <v>TD Vale do Canindé</v>
      </c>
      <c r="G3115" t="str">
        <f>VLOOKUP(H3115,'REGIÕES DE SAÚDE E SEUS MUNICÍP'!$A$4:$D$5569,4,0)</f>
        <v>Oeiras</v>
      </c>
      <c r="H3115">
        <f>VLOOKUP(A3115,'REGIÕES DE SAÚDE E SEUS MUNICÍP'!$A$4:$A$5569,1,0)</f>
        <v>220700</v>
      </c>
      <c r="I3115" t="str">
        <f t="shared" si="192"/>
        <v>Mesmo município</v>
      </c>
      <c r="J3115" t="e">
        <f>VLOOKUP(D3115,'REGIÕES DE SAÚDE E SEUS MUNICÍP'!$C$4:$C$5569,1,0)</f>
        <v>#N/A</v>
      </c>
      <c r="K3115" t="e">
        <f t="shared" si="193"/>
        <v>#VALUE!</v>
      </c>
      <c r="L3115" t="str">
        <f t="shared" si="194"/>
        <v>diferente</v>
      </c>
      <c r="M3115" t="str">
        <f t="shared" si="195"/>
        <v>diferente</v>
      </c>
    </row>
    <row r="3116" spans="1:13" x14ac:dyDescent="0.25">
      <c r="A3116">
        <v>220710</v>
      </c>
      <c r="B3116" t="s">
        <v>4248</v>
      </c>
      <c r="C3116">
        <v>22004</v>
      </c>
      <c r="D3116" t="s">
        <v>8012</v>
      </c>
      <c r="E3116" t="s">
        <v>3927</v>
      </c>
      <c r="F3116" t="str">
        <f>VLOOKUP(A3116,'REGIÕES DE SAÚDE E SEUS MUNICÍP'!$A$4:$C$5569,3,0)</f>
        <v>TD Entre Rios</v>
      </c>
      <c r="G3116" t="str">
        <f>VLOOKUP(H3116,'REGIÕES DE SAÚDE E SEUS MUNICÍP'!$A$4:$D$5569,4,0)</f>
        <v>Olho D'Água do Piauí</v>
      </c>
      <c r="H3116">
        <f>VLOOKUP(A3116,'REGIÕES DE SAÚDE E SEUS MUNICÍP'!$A$4:$A$5569,1,0)</f>
        <v>220710</v>
      </c>
      <c r="I3116" t="str">
        <f t="shared" si="192"/>
        <v>Mesmo município</v>
      </c>
      <c r="J3116" t="str">
        <f>VLOOKUP(D3116,'REGIÕES DE SAÚDE E SEUS MUNICÍP'!$C$4:$C$5569,1,0)</f>
        <v>Entre Rios</v>
      </c>
      <c r="K3116" t="e">
        <f t="shared" si="193"/>
        <v>#VALUE!</v>
      </c>
      <c r="L3116" t="str">
        <f t="shared" si="194"/>
        <v>diferente</v>
      </c>
      <c r="M3116" t="str">
        <f t="shared" si="195"/>
        <v>diferente</v>
      </c>
    </row>
    <row r="3117" spans="1:13" x14ac:dyDescent="0.25">
      <c r="A3117">
        <v>220720</v>
      </c>
      <c r="B3117" t="s">
        <v>4248</v>
      </c>
      <c r="C3117">
        <v>22009</v>
      </c>
      <c r="D3117" t="s">
        <v>37</v>
      </c>
      <c r="E3117" t="s">
        <v>7789</v>
      </c>
      <c r="F3117" t="str">
        <f>VLOOKUP(A3117,'REGIÕES DE SAÚDE E SEUS MUNICÍP'!$A$4:$C$5569,3,0)</f>
        <v>TD Vale do Rio Guaribas</v>
      </c>
      <c r="G3117" t="str">
        <f>VLOOKUP(H3117,'REGIÕES DE SAÚDE E SEUS MUNICÍP'!$A$4:$D$5569,4,0)</f>
        <v>Padre Marcos</v>
      </c>
      <c r="H3117">
        <f>VLOOKUP(A3117,'REGIÕES DE SAÚDE E SEUS MUNICÍP'!$A$4:$A$5569,1,0)</f>
        <v>220720</v>
      </c>
      <c r="I3117" t="str">
        <f t="shared" si="192"/>
        <v>Mesmo município</v>
      </c>
      <c r="J3117" t="e">
        <f>VLOOKUP(D3117,'REGIÕES DE SAÚDE E SEUS MUNICÍP'!$C$4:$C$5569,1,0)</f>
        <v>#N/A</v>
      </c>
      <c r="K3117" t="e">
        <f t="shared" si="193"/>
        <v>#VALUE!</v>
      </c>
      <c r="L3117" t="str">
        <f t="shared" si="194"/>
        <v>diferente</v>
      </c>
      <c r="M3117" t="str">
        <f t="shared" si="195"/>
        <v>diferente</v>
      </c>
    </row>
    <row r="3118" spans="1:13" x14ac:dyDescent="0.25">
      <c r="A3118">
        <v>220730</v>
      </c>
      <c r="B3118" t="s">
        <v>4248</v>
      </c>
      <c r="C3118">
        <v>22011</v>
      </c>
      <c r="D3118" t="s">
        <v>10972</v>
      </c>
      <c r="E3118" t="s">
        <v>3577</v>
      </c>
      <c r="F3118" t="str">
        <f>VLOOKUP(A3118,'REGIÕES DE SAÚDE E SEUS MUNICÍP'!$A$4:$C$5569,3,0)</f>
        <v>TD Vale dos Rios Piauí e Itaueiras</v>
      </c>
      <c r="G3118" t="str">
        <f>VLOOKUP(H3118,'REGIÕES DE SAÚDE E SEUS MUNICÍP'!$A$4:$D$5569,4,0)</f>
        <v>Paes Landim</v>
      </c>
      <c r="H3118">
        <f>VLOOKUP(A3118,'REGIÕES DE SAÚDE E SEUS MUNICÍP'!$A$4:$A$5569,1,0)</f>
        <v>220730</v>
      </c>
      <c r="I3118" t="str">
        <f t="shared" si="192"/>
        <v>Mesmo município</v>
      </c>
      <c r="J3118" t="e">
        <f>VLOOKUP(D3118,'REGIÕES DE SAÚDE E SEUS MUNICÍP'!$C$4:$C$5569,1,0)</f>
        <v>#N/A</v>
      </c>
      <c r="K3118" t="e">
        <f t="shared" si="193"/>
        <v>#VALUE!</v>
      </c>
      <c r="L3118" t="str">
        <f t="shared" si="194"/>
        <v>Regiões semelhantes</v>
      </c>
      <c r="M3118" t="str">
        <f t="shared" si="195"/>
        <v>diferente</v>
      </c>
    </row>
    <row r="3119" spans="1:13" x14ac:dyDescent="0.25">
      <c r="A3119">
        <v>220735</v>
      </c>
      <c r="B3119" t="s">
        <v>4248</v>
      </c>
      <c r="C3119">
        <v>22011</v>
      </c>
      <c r="D3119" t="s">
        <v>10972</v>
      </c>
      <c r="E3119" t="s">
        <v>8714</v>
      </c>
      <c r="F3119" t="str">
        <f>VLOOKUP(A3119,'REGIÕES DE SAÚDE E SEUS MUNICÍP'!$A$4:$C$5569,3,0)</f>
        <v>TD Vale dos Rios Piauí e Itaueiras</v>
      </c>
      <c r="G3119" t="str">
        <f>VLOOKUP(H3119,'REGIÕES DE SAÚDE E SEUS MUNICÍP'!$A$4:$D$5569,4,0)</f>
        <v>Pajeú do Piauí</v>
      </c>
      <c r="H3119">
        <f>VLOOKUP(A3119,'REGIÕES DE SAÚDE E SEUS MUNICÍP'!$A$4:$A$5569,1,0)</f>
        <v>220735</v>
      </c>
      <c r="I3119" t="str">
        <f t="shared" si="192"/>
        <v>Mesmo município</v>
      </c>
      <c r="J3119" t="e">
        <f>VLOOKUP(D3119,'REGIÕES DE SAÚDE E SEUS MUNICÍP'!$C$4:$C$5569,1,0)</f>
        <v>#N/A</v>
      </c>
      <c r="K3119" t="e">
        <f t="shared" si="193"/>
        <v>#VALUE!</v>
      </c>
      <c r="L3119" t="str">
        <f t="shared" si="194"/>
        <v>diferente</v>
      </c>
      <c r="M3119" t="str">
        <f t="shared" si="195"/>
        <v>igual</v>
      </c>
    </row>
    <row r="3120" spans="1:13" x14ac:dyDescent="0.25">
      <c r="A3120">
        <v>220740</v>
      </c>
      <c r="B3120" t="s">
        <v>4248</v>
      </c>
      <c r="C3120">
        <v>22002</v>
      </c>
      <c r="D3120" t="s">
        <v>6076</v>
      </c>
      <c r="E3120" t="s">
        <v>10976</v>
      </c>
      <c r="F3120" t="str">
        <f>VLOOKUP(A3120,'REGIÕES DE SAÚDE E SEUS MUNICÍP'!$A$4:$C$5569,3,0)</f>
        <v>TD Chapada das Mangabeiras</v>
      </c>
      <c r="G3120" t="str">
        <f>VLOOKUP(H3120,'REGIÕES DE SAÚDE E SEUS MUNICÍP'!$A$4:$D$5569,4,0)</f>
        <v>Palmeira do Piauí</v>
      </c>
      <c r="H3120">
        <f>VLOOKUP(A3120,'REGIÕES DE SAÚDE E SEUS MUNICÍP'!$A$4:$A$5569,1,0)</f>
        <v>220740</v>
      </c>
      <c r="I3120" t="str">
        <f t="shared" si="192"/>
        <v>Mesmo município</v>
      </c>
      <c r="J3120" t="e">
        <f>VLOOKUP(D3120,'REGIÕES DE SAÚDE E SEUS MUNICÍP'!$C$4:$C$5569,1,0)</f>
        <v>#N/A</v>
      </c>
      <c r="K3120" t="e">
        <f t="shared" si="193"/>
        <v>#VALUE!</v>
      </c>
      <c r="L3120" t="str">
        <f t="shared" si="194"/>
        <v>diferente</v>
      </c>
      <c r="M3120" t="str">
        <f t="shared" si="195"/>
        <v>diferente</v>
      </c>
    </row>
    <row r="3121" spans="1:13" x14ac:dyDescent="0.25">
      <c r="A3121">
        <v>220750</v>
      </c>
      <c r="B3121" t="s">
        <v>4248</v>
      </c>
      <c r="C3121">
        <v>22004</v>
      </c>
      <c r="D3121" t="s">
        <v>8012</v>
      </c>
      <c r="E3121" t="s">
        <v>3332</v>
      </c>
      <c r="F3121" t="str">
        <f>VLOOKUP(A3121,'REGIÕES DE SAÚDE E SEUS MUNICÍP'!$A$4:$C$5569,3,0)</f>
        <v>TD Entre Rios</v>
      </c>
      <c r="G3121" t="str">
        <f>VLOOKUP(H3121,'REGIÕES DE SAÚDE E SEUS MUNICÍP'!$A$4:$D$5569,4,0)</f>
        <v>Palmeirais</v>
      </c>
      <c r="H3121">
        <f>VLOOKUP(A3121,'REGIÕES DE SAÚDE E SEUS MUNICÍP'!$A$4:$A$5569,1,0)</f>
        <v>220750</v>
      </c>
      <c r="I3121" t="str">
        <f t="shared" si="192"/>
        <v>Mesmo município</v>
      </c>
      <c r="J3121" t="str">
        <f>VLOOKUP(D3121,'REGIÕES DE SAÚDE E SEUS MUNICÍP'!$C$4:$C$5569,1,0)</f>
        <v>Entre Rios</v>
      </c>
      <c r="K3121" t="e">
        <f t="shared" si="193"/>
        <v>#VALUE!</v>
      </c>
      <c r="L3121" t="str">
        <f t="shared" si="194"/>
        <v>diferente</v>
      </c>
      <c r="M3121" t="str">
        <f t="shared" si="195"/>
        <v>diferente</v>
      </c>
    </row>
    <row r="3122" spans="1:13" x14ac:dyDescent="0.25">
      <c r="A3122">
        <v>220755</v>
      </c>
      <c r="B3122" t="s">
        <v>4248</v>
      </c>
      <c r="C3122">
        <v>22009</v>
      </c>
      <c r="D3122" t="s">
        <v>37</v>
      </c>
      <c r="E3122" t="s">
        <v>9098</v>
      </c>
      <c r="F3122" t="str">
        <f>VLOOKUP(A3122,'REGIÕES DE SAÚDE E SEUS MUNICÍP'!$A$4:$C$5569,3,0)</f>
        <v>TD Vale do Rio Guaribas</v>
      </c>
      <c r="G3122" t="str">
        <f>VLOOKUP(H3122,'REGIÕES DE SAÚDE E SEUS MUNICÍP'!$A$4:$D$5569,4,0)</f>
        <v>Paquetá</v>
      </c>
      <c r="H3122">
        <f>VLOOKUP(A3122,'REGIÕES DE SAÚDE E SEUS MUNICÍP'!$A$4:$A$5569,1,0)</f>
        <v>220755</v>
      </c>
      <c r="I3122" t="str">
        <f t="shared" si="192"/>
        <v>Mesmo município</v>
      </c>
      <c r="J3122" t="e">
        <f>VLOOKUP(D3122,'REGIÕES DE SAÚDE E SEUS MUNICÍP'!$C$4:$C$5569,1,0)</f>
        <v>#N/A</v>
      </c>
      <c r="K3122" t="e">
        <f t="shared" si="193"/>
        <v>#VALUE!</v>
      </c>
      <c r="L3122" t="str">
        <f t="shared" si="194"/>
        <v>diferente</v>
      </c>
      <c r="M3122" t="str">
        <f t="shared" si="195"/>
        <v>diferente</v>
      </c>
    </row>
    <row r="3123" spans="1:13" x14ac:dyDescent="0.25">
      <c r="A3123">
        <v>220760</v>
      </c>
      <c r="B3123" t="s">
        <v>4248</v>
      </c>
      <c r="C3123">
        <v>22002</v>
      </c>
      <c r="D3123" t="s">
        <v>6076</v>
      </c>
      <c r="E3123" t="s">
        <v>5367</v>
      </c>
      <c r="F3123" t="str">
        <f>VLOOKUP(A3123,'REGIÕES DE SAÚDE E SEUS MUNICÍP'!$A$4:$C$5569,3,0)</f>
        <v>TD Chapada das Mangabeiras</v>
      </c>
      <c r="G3123" t="str">
        <f>VLOOKUP(H3123,'REGIÕES DE SAÚDE E SEUS MUNICÍP'!$A$4:$D$5569,4,0)</f>
        <v>Parnaguá</v>
      </c>
      <c r="H3123">
        <f>VLOOKUP(A3123,'REGIÕES DE SAÚDE E SEUS MUNICÍP'!$A$4:$A$5569,1,0)</f>
        <v>220760</v>
      </c>
      <c r="I3123" t="str">
        <f t="shared" si="192"/>
        <v>Mesmo município</v>
      </c>
      <c r="J3123" t="e">
        <f>VLOOKUP(D3123,'REGIÕES DE SAÚDE E SEUS MUNICÍP'!$C$4:$C$5569,1,0)</f>
        <v>#N/A</v>
      </c>
      <c r="K3123" t="e">
        <f t="shared" si="193"/>
        <v>#VALUE!</v>
      </c>
      <c r="L3123" t="str">
        <f t="shared" si="194"/>
        <v>diferente</v>
      </c>
      <c r="M3123" t="str">
        <f t="shared" si="195"/>
        <v>diferente</v>
      </c>
    </row>
    <row r="3124" spans="1:13" x14ac:dyDescent="0.25">
      <c r="A3124">
        <v>220770</v>
      </c>
      <c r="B3124" t="s">
        <v>4248</v>
      </c>
      <c r="C3124">
        <v>22005</v>
      </c>
      <c r="D3124" t="s">
        <v>367</v>
      </c>
      <c r="E3124" t="s">
        <v>6746</v>
      </c>
      <c r="F3124" t="str">
        <f>VLOOKUP(A3124,'REGIÕES DE SAÚDE E SEUS MUNICÍP'!$A$4:$C$5569,3,0)</f>
        <v>TD Planície Litorânea</v>
      </c>
      <c r="G3124" t="str">
        <f>VLOOKUP(H3124,'REGIÕES DE SAÚDE E SEUS MUNICÍP'!$A$4:$D$5569,4,0)</f>
        <v>Parnaíba</v>
      </c>
      <c r="H3124">
        <f>VLOOKUP(A3124,'REGIÕES DE SAÚDE E SEUS MUNICÍP'!$A$4:$A$5569,1,0)</f>
        <v>220770</v>
      </c>
      <c r="I3124" t="str">
        <f t="shared" si="192"/>
        <v>Mesmo município</v>
      </c>
      <c r="J3124" t="e">
        <f>VLOOKUP(D3124,'REGIÕES DE SAÚDE E SEUS MUNICÍP'!$C$4:$C$5569,1,0)</f>
        <v>#N/A</v>
      </c>
      <c r="K3124" t="e">
        <f t="shared" si="193"/>
        <v>#VALUE!</v>
      </c>
      <c r="L3124" t="str">
        <f t="shared" si="194"/>
        <v>diferente</v>
      </c>
      <c r="M3124" t="str">
        <f t="shared" si="195"/>
        <v>diferente</v>
      </c>
    </row>
    <row r="3125" spans="1:13" x14ac:dyDescent="0.25">
      <c r="A3125">
        <v>220775</v>
      </c>
      <c r="B3125" t="s">
        <v>4248</v>
      </c>
      <c r="C3125">
        <v>22004</v>
      </c>
      <c r="D3125" t="s">
        <v>8012</v>
      </c>
      <c r="E3125" t="s">
        <v>9270</v>
      </c>
      <c r="F3125" t="str">
        <f>VLOOKUP(A3125,'REGIÕES DE SAÚDE E SEUS MUNICÍP'!$A$4:$C$5569,3,0)</f>
        <v>TD Entre Rios</v>
      </c>
      <c r="G3125" t="str">
        <f>VLOOKUP(H3125,'REGIÕES DE SAÚDE E SEUS MUNICÍP'!$A$4:$D$5569,4,0)</f>
        <v>Passagem Franca do Piauí</v>
      </c>
      <c r="H3125">
        <f>VLOOKUP(A3125,'REGIÕES DE SAÚDE E SEUS MUNICÍP'!$A$4:$A$5569,1,0)</f>
        <v>220775</v>
      </c>
      <c r="I3125" t="str">
        <f t="shared" si="192"/>
        <v>Mesmo município</v>
      </c>
      <c r="J3125" t="str">
        <f>VLOOKUP(D3125,'REGIÕES DE SAÚDE E SEUS MUNICÍP'!$C$4:$C$5569,1,0)</f>
        <v>Entre Rios</v>
      </c>
      <c r="K3125" t="e">
        <f t="shared" si="193"/>
        <v>#VALUE!</v>
      </c>
      <c r="L3125" t="str">
        <f t="shared" si="194"/>
        <v>diferente</v>
      </c>
      <c r="M3125" t="str">
        <f t="shared" si="195"/>
        <v>diferente</v>
      </c>
    </row>
    <row r="3126" spans="1:13" x14ac:dyDescent="0.25">
      <c r="A3126">
        <v>220777</v>
      </c>
      <c r="B3126" t="s">
        <v>4248</v>
      </c>
      <c r="C3126">
        <v>22009</v>
      </c>
      <c r="D3126" t="s">
        <v>37</v>
      </c>
      <c r="E3126" t="s">
        <v>4733</v>
      </c>
      <c r="F3126" t="str">
        <f>VLOOKUP(A3126,'REGIÕES DE SAÚDE E SEUS MUNICÍP'!$A$4:$C$5569,3,0)</f>
        <v>TD Vale do Rio Guaribas</v>
      </c>
      <c r="G3126" t="str">
        <f>VLOOKUP(H3126,'REGIÕES DE SAÚDE E SEUS MUNICÍP'!$A$4:$D$5569,4,0)</f>
        <v>Patos do Piauí</v>
      </c>
      <c r="H3126">
        <f>VLOOKUP(A3126,'REGIÕES DE SAÚDE E SEUS MUNICÍP'!$A$4:$A$5569,1,0)</f>
        <v>220777</v>
      </c>
      <c r="I3126" t="str">
        <f t="shared" si="192"/>
        <v>Mesmo município</v>
      </c>
      <c r="J3126" t="e">
        <f>VLOOKUP(D3126,'REGIÕES DE SAÚDE E SEUS MUNICÍP'!$C$4:$C$5569,1,0)</f>
        <v>#N/A</v>
      </c>
      <c r="K3126" t="e">
        <f t="shared" si="193"/>
        <v>#VALUE!</v>
      </c>
      <c r="L3126" t="str">
        <f t="shared" si="194"/>
        <v>diferente</v>
      </c>
      <c r="M3126" t="str">
        <f t="shared" si="195"/>
        <v>diferente</v>
      </c>
    </row>
    <row r="3127" spans="1:13" x14ac:dyDescent="0.25">
      <c r="A3127">
        <v>220779</v>
      </c>
      <c r="B3127" t="s">
        <v>4248</v>
      </c>
      <c r="C3127">
        <v>22004</v>
      </c>
      <c r="D3127" t="s">
        <v>8012</v>
      </c>
      <c r="E3127" t="s">
        <v>11049</v>
      </c>
      <c r="F3127" t="str">
        <f>VLOOKUP(A3127,'REGIÕES DE SAÚDE E SEUS MUNICÍP'!$A$4:$C$5569,3,0)</f>
        <v>TD Entre Rios</v>
      </c>
      <c r="G3127" t="str">
        <f>VLOOKUP(H3127,'REGIÕES DE SAÚDE E SEUS MUNICÍP'!$A$4:$D$5569,4,0)</f>
        <v>Pau D'Arco do Piauí</v>
      </c>
      <c r="H3127">
        <f>VLOOKUP(A3127,'REGIÕES DE SAÚDE E SEUS MUNICÍP'!$A$4:$A$5569,1,0)</f>
        <v>220779</v>
      </c>
      <c r="I3127" t="str">
        <f t="shared" si="192"/>
        <v>Mesmo município</v>
      </c>
      <c r="J3127" t="str">
        <f>VLOOKUP(D3127,'REGIÕES DE SAÚDE E SEUS MUNICÍP'!$C$4:$C$5569,1,0)</f>
        <v>Entre Rios</v>
      </c>
      <c r="K3127" t="e">
        <f t="shared" si="193"/>
        <v>#VALUE!</v>
      </c>
      <c r="L3127" t="str">
        <f t="shared" si="194"/>
        <v>diferente</v>
      </c>
      <c r="M3127" t="str">
        <f t="shared" si="195"/>
        <v>diferente</v>
      </c>
    </row>
    <row r="3128" spans="1:13" x14ac:dyDescent="0.25">
      <c r="A3128">
        <v>220780</v>
      </c>
      <c r="B3128" t="s">
        <v>4248</v>
      </c>
      <c r="C3128">
        <v>22009</v>
      </c>
      <c r="D3128" t="s">
        <v>37</v>
      </c>
      <c r="E3128" t="s">
        <v>10692</v>
      </c>
      <c r="F3128" t="str">
        <f>VLOOKUP(A3128,'REGIÕES DE SAÚDE E SEUS MUNICÍP'!$A$4:$C$5569,3,0)</f>
        <v>TD Vale do Rio Guaribas</v>
      </c>
      <c r="G3128" t="str">
        <f>VLOOKUP(H3128,'REGIÕES DE SAÚDE E SEUS MUNICÍP'!$A$4:$D$5569,4,0)</f>
        <v>Paulistana</v>
      </c>
      <c r="H3128">
        <f>VLOOKUP(A3128,'REGIÕES DE SAÚDE E SEUS MUNICÍP'!$A$4:$A$5569,1,0)</f>
        <v>220780</v>
      </c>
      <c r="I3128" t="str">
        <f t="shared" si="192"/>
        <v>Mesmo município</v>
      </c>
      <c r="J3128" t="e">
        <f>VLOOKUP(D3128,'REGIÕES DE SAÚDE E SEUS MUNICÍP'!$C$4:$C$5569,1,0)</f>
        <v>#N/A</v>
      </c>
      <c r="K3128" t="e">
        <f t="shared" si="193"/>
        <v>#VALUE!</v>
      </c>
      <c r="L3128" t="str">
        <f t="shared" si="194"/>
        <v>diferente</v>
      </c>
      <c r="M3128" t="str">
        <f t="shared" si="195"/>
        <v>diferente</v>
      </c>
    </row>
    <row r="3129" spans="1:13" x14ac:dyDescent="0.25">
      <c r="A3129">
        <v>220785</v>
      </c>
      <c r="B3129" t="s">
        <v>4248</v>
      </c>
      <c r="C3129">
        <v>22011</v>
      </c>
      <c r="D3129" t="s">
        <v>10972</v>
      </c>
      <c r="E3129" t="s">
        <v>5955</v>
      </c>
      <c r="F3129" t="str">
        <f>VLOOKUP(A3129,'REGIÕES DE SAÚDE E SEUS MUNICÍP'!$A$4:$C$5569,3,0)</f>
        <v>TD Vale dos Rios Piauí e Itaueiras</v>
      </c>
      <c r="G3129" t="str">
        <f>VLOOKUP(H3129,'REGIÕES DE SAÚDE E SEUS MUNICÍP'!$A$4:$D$5569,4,0)</f>
        <v>Pavussu</v>
      </c>
      <c r="H3129">
        <f>VLOOKUP(A3129,'REGIÕES DE SAÚDE E SEUS MUNICÍP'!$A$4:$A$5569,1,0)</f>
        <v>220785</v>
      </c>
      <c r="I3129" t="str">
        <f t="shared" si="192"/>
        <v>Mesmo município</v>
      </c>
      <c r="J3129" t="e">
        <f>VLOOKUP(D3129,'REGIÕES DE SAÚDE E SEUS MUNICÍP'!$C$4:$C$5569,1,0)</f>
        <v>#N/A</v>
      </c>
      <c r="K3129" t="e">
        <f t="shared" si="193"/>
        <v>#VALUE!</v>
      </c>
      <c r="L3129" t="str">
        <f t="shared" si="194"/>
        <v>diferente</v>
      </c>
      <c r="M3129" t="str">
        <f t="shared" si="195"/>
        <v>diferente</v>
      </c>
    </row>
    <row r="3130" spans="1:13" x14ac:dyDescent="0.25">
      <c r="A3130">
        <v>220790</v>
      </c>
      <c r="B3130" t="s">
        <v>4248</v>
      </c>
      <c r="C3130">
        <v>22003</v>
      </c>
      <c r="D3130" t="s">
        <v>6380</v>
      </c>
      <c r="E3130" t="s">
        <v>2734</v>
      </c>
      <c r="F3130" t="str">
        <f>VLOOKUP(A3130,'REGIÕES DE SAÚDE E SEUS MUNICÍP'!$A$4:$C$5569,3,0)</f>
        <v>TD dos Cocais</v>
      </c>
      <c r="G3130" t="str">
        <f>VLOOKUP(H3130,'REGIÕES DE SAÚDE E SEUS MUNICÍP'!$A$4:$D$5569,4,0)</f>
        <v>Pedro II</v>
      </c>
      <c r="H3130">
        <f>VLOOKUP(A3130,'REGIÕES DE SAÚDE E SEUS MUNICÍP'!$A$4:$A$5569,1,0)</f>
        <v>220790</v>
      </c>
      <c r="I3130" t="str">
        <f t="shared" si="192"/>
        <v>Mesmo município</v>
      </c>
      <c r="J3130" t="str">
        <f>VLOOKUP(D3130,'REGIÕES DE SAÚDE E SEUS MUNICÍP'!$C$4:$C$5569,1,0)</f>
        <v>Cocais</v>
      </c>
      <c r="K3130" t="e">
        <f t="shared" si="193"/>
        <v>#VALUE!</v>
      </c>
      <c r="L3130" t="str">
        <f t="shared" si="194"/>
        <v>diferente</v>
      </c>
      <c r="M3130" t="str">
        <f t="shared" si="195"/>
        <v>diferente</v>
      </c>
    </row>
    <row r="3131" spans="1:13" x14ac:dyDescent="0.25">
      <c r="A3131">
        <v>220793</v>
      </c>
      <c r="B3131" t="s">
        <v>4248</v>
      </c>
      <c r="C3131">
        <v>22011</v>
      </c>
      <c r="D3131" t="s">
        <v>10972</v>
      </c>
      <c r="E3131" t="s">
        <v>6149</v>
      </c>
      <c r="F3131" t="str">
        <f>VLOOKUP(A3131,'REGIÕES DE SAÚDE E SEUS MUNICÍP'!$A$4:$C$5569,3,0)</f>
        <v>TD Vale dos Rios Piauí e Itaueiras</v>
      </c>
      <c r="G3131" t="str">
        <f>VLOOKUP(H3131,'REGIÕES DE SAÚDE E SEUS MUNICÍP'!$A$4:$D$5569,4,0)</f>
        <v>Pedro Laurentino</v>
      </c>
      <c r="H3131">
        <f>VLOOKUP(A3131,'REGIÕES DE SAÚDE E SEUS MUNICÍP'!$A$4:$A$5569,1,0)</f>
        <v>220793</v>
      </c>
      <c r="I3131" t="str">
        <f t="shared" si="192"/>
        <v>Mesmo município</v>
      </c>
      <c r="J3131" t="e">
        <f>VLOOKUP(D3131,'REGIÕES DE SAÚDE E SEUS MUNICÍP'!$C$4:$C$5569,1,0)</f>
        <v>#N/A</v>
      </c>
      <c r="K3131" t="e">
        <f t="shared" si="193"/>
        <v>#VALUE!</v>
      </c>
      <c r="L3131" t="str">
        <f t="shared" si="194"/>
        <v>diferente</v>
      </c>
      <c r="M3131" t="str">
        <f t="shared" si="195"/>
        <v>diferente</v>
      </c>
    </row>
    <row r="3132" spans="1:13" x14ac:dyDescent="0.25">
      <c r="A3132">
        <v>220800</v>
      </c>
      <c r="B3132" t="s">
        <v>4248</v>
      </c>
      <c r="C3132">
        <v>22009</v>
      </c>
      <c r="D3132" t="s">
        <v>37</v>
      </c>
      <c r="E3132" t="s">
        <v>2499</v>
      </c>
      <c r="F3132" t="str">
        <f>VLOOKUP(A3132,'REGIÕES DE SAÚDE E SEUS MUNICÍP'!$A$4:$C$5569,3,0)</f>
        <v>TD Vale do Rio Guaribas</v>
      </c>
      <c r="G3132" t="str">
        <f>VLOOKUP(H3132,'REGIÕES DE SAÚDE E SEUS MUNICÍP'!$A$4:$D$5569,4,0)</f>
        <v>Picos</v>
      </c>
      <c r="H3132">
        <f>VLOOKUP(A3132,'REGIÕES DE SAÚDE E SEUS MUNICÍP'!$A$4:$A$5569,1,0)</f>
        <v>220800</v>
      </c>
      <c r="I3132" t="str">
        <f t="shared" si="192"/>
        <v>Mesmo município</v>
      </c>
      <c r="J3132" t="e">
        <f>VLOOKUP(D3132,'REGIÕES DE SAÚDE E SEUS MUNICÍP'!$C$4:$C$5569,1,0)</f>
        <v>#N/A</v>
      </c>
      <c r="K3132" t="e">
        <f t="shared" si="193"/>
        <v>#VALUE!</v>
      </c>
      <c r="L3132" t="str">
        <f t="shared" si="194"/>
        <v>diferente</v>
      </c>
      <c r="M3132" t="str">
        <f t="shared" si="195"/>
        <v>diferente</v>
      </c>
    </row>
    <row r="3133" spans="1:13" x14ac:dyDescent="0.25">
      <c r="A3133">
        <v>220810</v>
      </c>
      <c r="B3133" t="s">
        <v>4248</v>
      </c>
      <c r="C3133">
        <v>22010</v>
      </c>
      <c r="D3133" t="s">
        <v>10498</v>
      </c>
      <c r="E3133" t="s">
        <v>1638</v>
      </c>
      <c r="F3133" t="str">
        <f>VLOOKUP(A3133,'REGIÕES DE SAÚDE E SEUS MUNICÍP'!$A$4:$C$5569,3,0)</f>
        <v>TD Vale do Sambito</v>
      </c>
      <c r="G3133" t="str">
        <f>VLOOKUP(H3133,'REGIÕES DE SAÚDE E SEUS MUNICÍP'!$A$4:$D$5569,4,0)</f>
        <v>Pimenteiras</v>
      </c>
      <c r="H3133">
        <f>VLOOKUP(A3133,'REGIÕES DE SAÚDE E SEUS MUNICÍP'!$A$4:$A$5569,1,0)</f>
        <v>220810</v>
      </c>
      <c r="I3133" t="str">
        <f t="shared" si="192"/>
        <v>Mesmo município</v>
      </c>
      <c r="J3133" t="e">
        <f>VLOOKUP(D3133,'REGIÕES DE SAÚDE E SEUS MUNICÍP'!$C$4:$C$5569,1,0)</f>
        <v>#N/A</v>
      </c>
      <c r="K3133" t="e">
        <f t="shared" si="193"/>
        <v>#VALUE!</v>
      </c>
      <c r="L3133" t="str">
        <f t="shared" si="194"/>
        <v>diferente</v>
      </c>
      <c r="M3133" t="str">
        <f t="shared" si="195"/>
        <v>diferente</v>
      </c>
    </row>
    <row r="3134" spans="1:13" x14ac:dyDescent="0.25">
      <c r="A3134">
        <v>220820</v>
      </c>
      <c r="B3134" t="s">
        <v>4248</v>
      </c>
      <c r="C3134">
        <v>22009</v>
      </c>
      <c r="D3134" t="s">
        <v>37</v>
      </c>
      <c r="E3134" t="s">
        <v>7391</v>
      </c>
      <c r="F3134" t="str">
        <f>VLOOKUP(A3134,'REGIÕES DE SAÚDE E SEUS MUNICÍP'!$A$4:$C$5569,3,0)</f>
        <v>TD Vale do Rio Guaribas</v>
      </c>
      <c r="G3134" t="str">
        <f>VLOOKUP(H3134,'REGIÕES DE SAÚDE E SEUS MUNICÍP'!$A$4:$D$5569,4,0)</f>
        <v>Pio IX</v>
      </c>
      <c r="H3134">
        <f>VLOOKUP(A3134,'REGIÕES DE SAÚDE E SEUS MUNICÍP'!$A$4:$A$5569,1,0)</f>
        <v>220820</v>
      </c>
      <c r="I3134" t="str">
        <f t="shared" si="192"/>
        <v>Mesmo município</v>
      </c>
      <c r="J3134" t="e">
        <f>VLOOKUP(D3134,'REGIÕES DE SAÚDE E SEUS MUNICÍP'!$C$4:$C$5569,1,0)</f>
        <v>#N/A</v>
      </c>
      <c r="K3134" t="e">
        <f t="shared" si="193"/>
        <v>#VALUE!</v>
      </c>
      <c r="L3134" t="str">
        <f t="shared" si="194"/>
        <v>diferente</v>
      </c>
      <c r="M3134" t="str">
        <f t="shared" si="195"/>
        <v>diferente</v>
      </c>
    </row>
    <row r="3135" spans="1:13" x14ac:dyDescent="0.25">
      <c r="A3135">
        <v>220830</v>
      </c>
      <c r="B3135" t="s">
        <v>4248</v>
      </c>
      <c r="C3135">
        <v>22003</v>
      </c>
      <c r="D3135" t="s">
        <v>6380</v>
      </c>
      <c r="E3135" t="s">
        <v>9080</v>
      </c>
      <c r="F3135" t="str">
        <f>VLOOKUP(A3135,'REGIÕES DE SAÚDE E SEUS MUNICÍP'!$A$4:$C$5569,3,0)</f>
        <v>TD dos Cocais</v>
      </c>
      <c r="G3135" t="str">
        <f>VLOOKUP(H3135,'REGIÕES DE SAÚDE E SEUS MUNICÍP'!$A$4:$D$5569,4,0)</f>
        <v>Piracuruca</v>
      </c>
      <c r="H3135">
        <f>VLOOKUP(A3135,'REGIÕES DE SAÚDE E SEUS MUNICÍP'!$A$4:$A$5569,1,0)</f>
        <v>220830</v>
      </c>
      <c r="I3135" t="str">
        <f t="shared" si="192"/>
        <v>Mesmo município</v>
      </c>
      <c r="J3135" t="str">
        <f>VLOOKUP(D3135,'REGIÕES DE SAÚDE E SEUS MUNICÍP'!$C$4:$C$5569,1,0)</f>
        <v>Cocais</v>
      </c>
      <c r="K3135" t="e">
        <f t="shared" si="193"/>
        <v>#VALUE!</v>
      </c>
      <c r="L3135" t="str">
        <f t="shared" si="194"/>
        <v>Regiões semelhantes</v>
      </c>
      <c r="M3135" t="str">
        <f t="shared" si="195"/>
        <v>diferente</v>
      </c>
    </row>
    <row r="3136" spans="1:13" x14ac:dyDescent="0.25">
      <c r="A3136">
        <v>220840</v>
      </c>
      <c r="B3136" t="s">
        <v>4248</v>
      </c>
      <c r="C3136">
        <v>22003</v>
      </c>
      <c r="D3136" t="s">
        <v>6380</v>
      </c>
      <c r="E3136" t="s">
        <v>1970</v>
      </c>
      <c r="F3136" t="str">
        <f>VLOOKUP(A3136,'REGIÕES DE SAÚDE E SEUS MUNICÍP'!$A$4:$C$5569,3,0)</f>
        <v>TD dos Cocais</v>
      </c>
      <c r="G3136" t="str">
        <f>VLOOKUP(H3136,'REGIÕES DE SAÚDE E SEUS MUNICÍP'!$A$4:$D$5569,4,0)</f>
        <v>Piripiri</v>
      </c>
      <c r="H3136">
        <f>VLOOKUP(A3136,'REGIÕES DE SAÚDE E SEUS MUNICÍP'!$A$4:$A$5569,1,0)</f>
        <v>220840</v>
      </c>
      <c r="I3136" t="str">
        <f t="shared" si="192"/>
        <v>Mesmo município</v>
      </c>
      <c r="J3136" t="str">
        <f>VLOOKUP(D3136,'REGIÕES DE SAÚDE E SEUS MUNICÍP'!$C$4:$C$5569,1,0)</f>
        <v>Cocais</v>
      </c>
      <c r="K3136" t="e">
        <f t="shared" si="193"/>
        <v>#VALUE!</v>
      </c>
      <c r="L3136" t="str">
        <f t="shared" si="194"/>
        <v>Regiões semelhantes</v>
      </c>
      <c r="M3136" t="str">
        <f t="shared" si="195"/>
        <v>igual</v>
      </c>
    </row>
    <row r="3137" spans="1:13" x14ac:dyDescent="0.25">
      <c r="A3137">
        <v>220850</v>
      </c>
      <c r="B3137" t="s">
        <v>4248</v>
      </c>
      <c r="C3137">
        <v>22003</v>
      </c>
      <c r="D3137" t="s">
        <v>6380</v>
      </c>
      <c r="E3137" t="s">
        <v>5345</v>
      </c>
      <c r="F3137" t="str">
        <f>VLOOKUP(A3137,'REGIÕES DE SAÚDE E SEUS MUNICÍP'!$A$4:$C$5569,3,0)</f>
        <v>TD dos Cocais</v>
      </c>
      <c r="G3137" t="str">
        <f>VLOOKUP(H3137,'REGIÕES DE SAÚDE E SEUS MUNICÍP'!$A$4:$D$5569,4,0)</f>
        <v>Porto</v>
      </c>
      <c r="H3137">
        <f>VLOOKUP(A3137,'REGIÕES DE SAÚDE E SEUS MUNICÍP'!$A$4:$A$5569,1,0)</f>
        <v>220850</v>
      </c>
      <c r="I3137" t="str">
        <f t="shared" si="192"/>
        <v>Mesmo município</v>
      </c>
      <c r="J3137" t="str">
        <f>VLOOKUP(D3137,'REGIÕES DE SAÚDE E SEUS MUNICÍP'!$C$4:$C$5569,1,0)</f>
        <v>Cocais</v>
      </c>
      <c r="K3137" t="e">
        <f t="shared" si="193"/>
        <v>#VALUE!</v>
      </c>
      <c r="L3137" t="str">
        <f t="shared" si="194"/>
        <v>diferente</v>
      </c>
      <c r="M3137" t="str">
        <f t="shared" si="195"/>
        <v>igual</v>
      </c>
    </row>
    <row r="3138" spans="1:13" x14ac:dyDescent="0.25">
      <c r="A3138">
        <v>220855</v>
      </c>
      <c r="B3138" t="s">
        <v>4248</v>
      </c>
      <c r="C3138">
        <v>22011</v>
      </c>
      <c r="D3138" t="s">
        <v>10972</v>
      </c>
      <c r="E3138" t="s">
        <v>9626</v>
      </c>
      <c r="F3138" t="str">
        <f>VLOOKUP(A3138,'REGIÕES DE SAÚDE E SEUS MUNICÍP'!$A$4:$C$5569,3,0)</f>
        <v>TD Vale dos Rios Piauí e Itaueiras</v>
      </c>
      <c r="G3138" t="str">
        <f>VLOOKUP(H3138,'REGIÕES DE SAÚDE E SEUS MUNICÍP'!$A$4:$D$5569,4,0)</f>
        <v>Porto Alegre do Piauí</v>
      </c>
      <c r="H3138">
        <f>VLOOKUP(A3138,'REGIÕES DE SAÚDE E SEUS MUNICÍP'!$A$4:$A$5569,1,0)</f>
        <v>220855</v>
      </c>
      <c r="I3138" t="str">
        <f t="shared" si="192"/>
        <v>Mesmo município</v>
      </c>
      <c r="J3138" t="e">
        <f>VLOOKUP(D3138,'REGIÕES DE SAÚDE E SEUS MUNICÍP'!$C$4:$C$5569,1,0)</f>
        <v>#N/A</v>
      </c>
      <c r="K3138" t="e">
        <f t="shared" si="193"/>
        <v>#VALUE!</v>
      </c>
      <c r="L3138" t="str">
        <f t="shared" si="194"/>
        <v>diferente</v>
      </c>
      <c r="M3138" t="str">
        <f t="shared" si="195"/>
        <v>diferente</v>
      </c>
    </row>
    <row r="3139" spans="1:13" x14ac:dyDescent="0.25">
      <c r="A3139">
        <v>220860</v>
      </c>
      <c r="B3139" t="s">
        <v>4248</v>
      </c>
      <c r="C3139">
        <v>22010</v>
      </c>
      <c r="D3139" t="s">
        <v>10498</v>
      </c>
      <c r="E3139" t="s">
        <v>8828</v>
      </c>
      <c r="F3139" t="str">
        <f>VLOOKUP(A3139,'REGIÕES DE SAÚDE E SEUS MUNICÍP'!$A$4:$C$5569,3,0)</f>
        <v>TD Vale do Sambito</v>
      </c>
      <c r="G3139" t="str">
        <f>VLOOKUP(H3139,'REGIÕES DE SAÚDE E SEUS MUNICÍP'!$A$4:$D$5569,4,0)</f>
        <v>Prata do Piauí</v>
      </c>
      <c r="H3139">
        <f>VLOOKUP(A3139,'REGIÕES DE SAÚDE E SEUS MUNICÍP'!$A$4:$A$5569,1,0)</f>
        <v>220860</v>
      </c>
      <c r="I3139" t="str">
        <f t="shared" ref="I3139:I3202" si="196">IF(G3139=E3139,"Mesmo município","Município diferente")</f>
        <v>Mesmo município</v>
      </c>
      <c r="J3139" t="e">
        <f>VLOOKUP(D3139,'REGIÕES DE SAÚDE E SEUS MUNICÍP'!$C$4:$C$5569,1,0)</f>
        <v>#N/A</v>
      </c>
      <c r="K3139" t="e">
        <f t="shared" si="193"/>
        <v>#VALUE!</v>
      </c>
      <c r="L3139" t="str">
        <f t="shared" si="194"/>
        <v>diferente</v>
      </c>
      <c r="M3139" t="str">
        <f t="shared" si="195"/>
        <v>diferente</v>
      </c>
    </row>
    <row r="3140" spans="1:13" x14ac:dyDescent="0.25">
      <c r="A3140">
        <v>220865</v>
      </c>
      <c r="B3140" t="s">
        <v>4248</v>
      </c>
      <c r="C3140">
        <v>22009</v>
      </c>
      <c r="D3140" t="s">
        <v>37</v>
      </c>
      <c r="E3140" t="s">
        <v>9586</v>
      </c>
      <c r="F3140" t="str">
        <f>VLOOKUP(A3140,'REGIÕES DE SAÚDE E SEUS MUNICÍP'!$A$4:$C$5569,3,0)</f>
        <v>TD Vale do Rio Guaribas</v>
      </c>
      <c r="G3140" t="str">
        <f>VLOOKUP(H3140,'REGIÕES DE SAÚDE E SEUS MUNICÍP'!$A$4:$D$5569,4,0)</f>
        <v>Queimada Nova</v>
      </c>
      <c r="H3140">
        <f>VLOOKUP(A3140,'REGIÕES DE SAÚDE E SEUS MUNICÍP'!$A$4:$A$5569,1,0)</f>
        <v>220865</v>
      </c>
      <c r="I3140" t="str">
        <f t="shared" si="196"/>
        <v>Mesmo município</v>
      </c>
      <c r="J3140" t="e">
        <f>VLOOKUP(D3140,'REGIÕES DE SAÚDE E SEUS MUNICÍP'!$C$4:$C$5569,1,0)</f>
        <v>#N/A</v>
      </c>
      <c r="K3140" t="e">
        <f t="shared" ref="K3140:K3203" si="197">SEARCH(F3140,D3140)</f>
        <v>#VALUE!</v>
      </c>
      <c r="L3140" t="str">
        <f t="shared" ref="L3140:L3203" si="198">IF(D3140=D3141,IF(F3140=F3141,"Regiões semelhantes","Nova composição"),"diferente")</f>
        <v>diferente</v>
      </c>
      <c r="M3140" t="str">
        <f t="shared" si="195"/>
        <v>diferente</v>
      </c>
    </row>
    <row r="3141" spans="1:13" x14ac:dyDescent="0.25">
      <c r="A3141">
        <v>220870</v>
      </c>
      <c r="B3141" t="s">
        <v>4248</v>
      </c>
      <c r="C3141">
        <v>22002</v>
      </c>
      <c r="D3141" t="s">
        <v>6076</v>
      </c>
      <c r="E3141" t="s">
        <v>9454</v>
      </c>
      <c r="F3141" t="str">
        <f>VLOOKUP(A3141,'REGIÕES DE SAÚDE E SEUS MUNICÍP'!$A$4:$C$5569,3,0)</f>
        <v>TD Chapada das Mangabeiras</v>
      </c>
      <c r="G3141" t="str">
        <f>VLOOKUP(H3141,'REGIÕES DE SAÚDE E SEUS MUNICÍP'!$A$4:$D$5569,4,0)</f>
        <v>Redenção do Gurguéia</v>
      </c>
      <c r="H3141">
        <f>VLOOKUP(A3141,'REGIÕES DE SAÚDE E SEUS MUNICÍP'!$A$4:$A$5569,1,0)</f>
        <v>220870</v>
      </c>
      <c r="I3141" t="str">
        <f t="shared" si="196"/>
        <v>Mesmo município</v>
      </c>
      <c r="J3141" t="e">
        <f>VLOOKUP(D3141,'REGIÕES DE SAÚDE E SEUS MUNICÍP'!$C$4:$C$5569,1,0)</f>
        <v>#N/A</v>
      </c>
      <c r="K3141" t="e">
        <f t="shared" si="197"/>
        <v>#VALUE!</v>
      </c>
      <c r="L3141" t="str">
        <f t="shared" si="198"/>
        <v>diferente</v>
      </c>
      <c r="M3141" t="str">
        <f t="shared" si="195"/>
        <v>diferente</v>
      </c>
    </row>
    <row r="3142" spans="1:13" x14ac:dyDescent="0.25">
      <c r="A3142">
        <v>220880</v>
      </c>
      <c r="B3142" t="s">
        <v>4248</v>
      </c>
      <c r="C3142">
        <v>22004</v>
      </c>
      <c r="D3142" t="s">
        <v>8012</v>
      </c>
      <c r="E3142" t="s">
        <v>1936</v>
      </c>
      <c r="F3142" t="str">
        <f>VLOOKUP(A3142,'REGIÕES DE SAÚDE E SEUS MUNICÍP'!$A$4:$C$5569,3,0)</f>
        <v>TD Entre Rios</v>
      </c>
      <c r="G3142" t="str">
        <f>VLOOKUP(H3142,'REGIÕES DE SAÚDE E SEUS MUNICÍP'!$A$4:$D$5569,4,0)</f>
        <v>Regeneração</v>
      </c>
      <c r="H3142">
        <f>VLOOKUP(A3142,'REGIÕES DE SAÚDE E SEUS MUNICÍP'!$A$4:$A$5569,1,0)</f>
        <v>220880</v>
      </c>
      <c r="I3142" t="str">
        <f t="shared" si="196"/>
        <v>Mesmo município</v>
      </c>
      <c r="J3142" t="str">
        <f>VLOOKUP(D3142,'REGIÕES DE SAÚDE E SEUS MUNICÍP'!$C$4:$C$5569,1,0)</f>
        <v>Entre Rios</v>
      </c>
      <c r="K3142" t="e">
        <f t="shared" si="197"/>
        <v>#VALUE!</v>
      </c>
      <c r="L3142" t="str">
        <f t="shared" si="198"/>
        <v>diferente</v>
      </c>
      <c r="M3142" t="str">
        <f t="shared" ref="M3142:M3205" si="199">IF(F3142=F3141,"igual","diferente")</f>
        <v>diferente</v>
      </c>
    </row>
    <row r="3143" spans="1:13" x14ac:dyDescent="0.25">
      <c r="A3143">
        <v>220885</v>
      </c>
      <c r="B3143" t="s">
        <v>4248</v>
      </c>
      <c r="C3143">
        <v>22002</v>
      </c>
      <c r="D3143" t="s">
        <v>6076</v>
      </c>
      <c r="E3143" t="s">
        <v>121</v>
      </c>
      <c r="F3143" t="str">
        <f>VLOOKUP(A3143,'REGIÕES DE SAÚDE E SEUS MUNICÍP'!$A$4:$C$5569,3,0)</f>
        <v>TD Chapada das Mangabeiras</v>
      </c>
      <c r="G3143" t="str">
        <f>VLOOKUP(H3143,'REGIÕES DE SAÚDE E SEUS MUNICÍP'!$A$4:$D$5569,4,0)</f>
        <v>Riacho Frio</v>
      </c>
      <c r="H3143">
        <f>VLOOKUP(A3143,'REGIÕES DE SAÚDE E SEUS MUNICÍP'!$A$4:$A$5569,1,0)</f>
        <v>220885</v>
      </c>
      <c r="I3143" t="str">
        <f t="shared" si="196"/>
        <v>Mesmo município</v>
      </c>
      <c r="J3143" t="e">
        <f>VLOOKUP(D3143,'REGIÕES DE SAÚDE E SEUS MUNICÍP'!$C$4:$C$5569,1,0)</f>
        <v>#N/A</v>
      </c>
      <c r="K3143" t="e">
        <f t="shared" si="197"/>
        <v>#VALUE!</v>
      </c>
      <c r="L3143" t="str">
        <f t="shared" si="198"/>
        <v>diferente</v>
      </c>
      <c r="M3143" t="str">
        <f t="shared" si="199"/>
        <v>diferente</v>
      </c>
    </row>
    <row r="3144" spans="1:13" x14ac:dyDescent="0.25">
      <c r="A3144">
        <v>220887</v>
      </c>
      <c r="B3144" t="s">
        <v>4248</v>
      </c>
      <c r="C3144">
        <v>22011</v>
      </c>
      <c r="D3144" t="s">
        <v>10972</v>
      </c>
      <c r="E3144" t="s">
        <v>10718</v>
      </c>
      <c r="F3144" t="str">
        <f>VLOOKUP(A3144,'REGIÕES DE SAÚDE E SEUS MUNICÍP'!$A$4:$C$5569,3,0)</f>
        <v>TD Vale dos Rios Piauí e Itaueiras</v>
      </c>
      <c r="G3144" t="str">
        <f>VLOOKUP(H3144,'REGIÕES DE SAÚDE E SEUS MUNICÍP'!$A$4:$D$5569,4,0)</f>
        <v>Ribeira do Piauí</v>
      </c>
      <c r="H3144">
        <f>VLOOKUP(A3144,'REGIÕES DE SAÚDE E SEUS MUNICÍP'!$A$4:$A$5569,1,0)</f>
        <v>220887</v>
      </c>
      <c r="I3144" t="str">
        <f t="shared" si="196"/>
        <v>Mesmo município</v>
      </c>
      <c r="J3144" t="e">
        <f>VLOOKUP(D3144,'REGIÕES DE SAÚDE E SEUS MUNICÍP'!$C$4:$C$5569,1,0)</f>
        <v>#N/A</v>
      </c>
      <c r="K3144" t="e">
        <f t="shared" si="197"/>
        <v>#VALUE!</v>
      </c>
      <c r="L3144" t="str">
        <f t="shared" si="198"/>
        <v>diferente</v>
      </c>
      <c r="M3144" t="str">
        <f t="shared" si="199"/>
        <v>diferente</v>
      </c>
    </row>
    <row r="3145" spans="1:13" x14ac:dyDescent="0.25">
      <c r="A3145">
        <v>220890</v>
      </c>
      <c r="B3145" t="s">
        <v>4248</v>
      </c>
      <c r="C3145">
        <v>22007</v>
      </c>
      <c r="D3145" t="s">
        <v>761</v>
      </c>
      <c r="E3145" t="s">
        <v>482</v>
      </c>
      <c r="F3145" t="str">
        <f>VLOOKUP(A3145,'REGIÕES DE SAÚDE E SEUS MUNICÍP'!$A$4:$C$5569,3,0)</f>
        <v>TD Tabuleiros do Alto Parnaíba</v>
      </c>
      <c r="G3145" t="str">
        <f>VLOOKUP(H3145,'REGIÕES DE SAÚDE E SEUS MUNICÍP'!$A$4:$D$5569,4,0)</f>
        <v>Ribeiro Gonçalves</v>
      </c>
      <c r="H3145">
        <f>VLOOKUP(A3145,'REGIÕES DE SAÚDE E SEUS MUNICÍP'!$A$4:$A$5569,1,0)</f>
        <v>220890</v>
      </c>
      <c r="I3145" t="str">
        <f t="shared" si="196"/>
        <v>Mesmo município</v>
      </c>
      <c r="J3145" t="e">
        <f>VLOOKUP(D3145,'REGIÕES DE SAÚDE E SEUS MUNICÍP'!$C$4:$C$5569,1,0)</f>
        <v>#N/A</v>
      </c>
      <c r="K3145" t="e">
        <f t="shared" si="197"/>
        <v>#VALUE!</v>
      </c>
      <c r="L3145" t="str">
        <f t="shared" si="198"/>
        <v>diferente</v>
      </c>
      <c r="M3145" t="str">
        <f t="shared" si="199"/>
        <v>diferente</v>
      </c>
    </row>
    <row r="3146" spans="1:13" x14ac:dyDescent="0.25">
      <c r="A3146">
        <v>220900</v>
      </c>
      <c r="B3146" t="s">
        <v>4248</v>
      </c>
      <c r="C3146">
        <v>22011</v>
      </c>
      <c r="D3146" t="s">
        <v>10972</v>
      </c>
      <c r="E3146" t="s">
        <v>4892</v>
      </c>
      <c r="F3146" t="str">
        <f>VLOOKUP(A3146,'REGIÕES DE SAÚDE E SEUS MUNICÍP'!$A$4:$C$5569,3,0)</f>
        <v>TD Vale dos Rios Piauí e Itaueiras</v>
      </c>
      <c r="G3146" t="str">
        <f>VLOOKUP(H3146,'REGIÕES DE SAÚDE E SEUS MUNICÍP'!$A$4:$D$5569,4,0)</f>
        <v>Rio Grande do Piauí</v>
      </c>
      <c r="H3146">
        <f>VLOOKUP(A3146,'REGIÕES DE SAÚDE E SEUS MUNICÍP'!$A$4:$A$5569,1,0)</f>
        <v>220900</v>
      </c>
      <c r="I3146" t="str">
        <f t="shared" si="196"/>
        <v>Mesmo município</v>
      </c>
      <c r="J3146" t="e">
        <f>VLOOKUP(D3146,'REGIÕES DE SAÚDE E SEUS MUNICÍP'!$C$4:$C$5569,1,0)</f>
        <v>#N/A</v>
      </c>
      <c r="K3146" t="e">
        <f t="shared" si="197"/>
        <v>#VALUE!</v>
      </c>
      <c r="L3146" t="str">
        <f t="shared" si="198"/>
        <v>diferente</v>
      </c>
      <c r="M3146" t="str">
        <f t="shared" si="199"/>
        <v>diferente</v>
      </c>
    </row>
    <row r="3147" spans="1:13" x14ac:dyDescent="0.25">
      <c r="A3147">
        <v>220910</v>
      </c>
      <c r="B3147" t="s">
        <v>4248</v>
      </c>
      <c r="C3147">
        <v>22009</v>
      </c>
      <c r="D3147" t="s">
        <v>37</v>
      </c>
      <c r="E3147" t="s">
        <v>4685</v>
      </c>
      <c r="F3147" t="str">
        <f>VLOOKUP(A3147,'REGIÕES DE SAÚDE E SEUS MUNICÍP'!$A$4:$C$5569,3,0)</f>
        <v>TD Vale do Rio Guaribas</v>
      </c>
      <c r="G3147" t="str">
        <f>VLOOKUP(H3147,'REGIÕES DE SAÚDE E SEUS MUNICÍP'!$A$4:$D$5569,4,0)</f>
        <v>Santa Cruz do Piauí</v>
      </c>
      <c r="H3147">
        <f>VLOOKUP(A3147,'REGIÕES DE SAÚDE E SEUS MUNICÍP'!$A$4:$A$5569,1,0)</f>
        <v>220910</v>
      </c>
      <c r="I3147" t="str">
        <f t="shared" si="196"/>
        <v>Mesmo município</v>
      </c>
      <c r="J3147" t="e">
        <f>VLOOKUP(D3147,'REGIÕES DE SAÚDE E SEUS MUNICÍP'!$C$4:$C$5569,1,0)</f>
        <v>#N/A</v>
      </c>
      <c r="K3147" t="e">
        <f t="shared" si="197"/>
        <v>#VALUE!</v>
      </c>
      <c r="L3147" t="str">
        <f t="shared" si="198"/>
        <v>diferente</v>
      </c>
      <c r="M3147" t="str">
        <f t="shared" si="199"/>
        <v>diferente</v>
      </c>
    </row>
    <row r="3148" spans="1:13" x14ac:dyDescent="0.25">
      <c r="A3148">
        <v>220915</v>
      </c>
      <c r="B3148" t="s">
        <v>4248</v>
      </c>
      <c r="C3148">
        <v>22010</v>
      </c>
      <c r="D3148" t="s">
        <v>10498</v>
      </c>
      <c r="E3148" t="s">
        <v>863</v>
      </c>
      <c r="F3148" t="str">
        <f>VLOOKUP(A3148,'REGIÕES DE SAÚDE E SEUS MUNICÍP'!$A$4:$C$5569,3,0)</f>
        <v>TD Vale do Sambito</v>
      </c>
      <c r="G3148" t="str">
        <f>VLOOKUP(H3148,'REGIÕES DE SAÚDE E SEUS MUNICÍP'!$A$4:$D$5569,4,0)</f>
        <v>Santa Cruz dos Milagres</v>
      </c>
      <c r="H3148">
        <f>VLOOKUP(A3148,'REGIÕES DE SAÚDE E SEUS MUNICÍP'!$A$4:$A$5569,1,0)</f>
        <v>220915</v>
      </c>
      <c r="I3148" t="str">
        <f t="shared" si="196"/>
        <v>Mesmo município</v>
      </c>
      <c r="J3148" t="e">
        <f>VLOOKUP(D3148,'REGIÕES DE SAÚDE E SEUS MUNICÍP'!$C$4:$C$5569,1,0)</f>
        <v>#N/A</v>
      </c>
      <c r="K3148" t="e">
        <f t="shared" si="197"/>
        <v>#VALUE!</v>
      </c>
      <c r="L3148" t="str">
        <f t="shared" si="198"/>
        <v>diferente</v>
      </c>
      <c r="M3148" t="str">
        <f t="shared" si="199"/>
        <v>diferente</v>
      </c>
    </row>
    <row r="3149" spans="1:13" x14ac:dyDescent="0.25">
      <c r="A3149">
        <v>220920</v>
      </c>
      <c r="B3149" t="s">
        <v>4248</v>
      </c>
      <c r="C3149">
        <v>22002</v>
      </c>
      <c r="D3149" t="s">
        <v>6076</v>
      </c>
      <c r="E3149" t="s">
        <v>2730</v>
      </c>
      <c r="F3149" t="str">
        <f>VLOOKUP(A3149,'REGIÕES DE SAÚDE E SEUS MUNICÍP'!$A$4:$C$5569,3,0)</f>
        <v>TD Chapada das Mangabeiras</v>
      </c>
      <c r="G3149" t="str">
        <f>VLOOKUP(H3149,'REGIÕES DE SAÚDE E SEUS MUNICÍP'!$A$4:$D$5569,4,0)</f>
        <v>Santa Filomena</v>
      </c>
      <c r="H3149">
        <f>VLOOKUP(A3149,'REGIÕES DE SAÚDE E SEUS MUNICÍP'!$A$4:$A$5569,1,0)</f>
        <v>220920</v>
      </c>
      <c r="I3149" t="str">
        <f t="shared" si="196"/>
        <v>Mesmo município</v>
      </c>
      <c r="J3149" t="e">
        <f>VLOOKUP(D3149,'REGIÕES DE SAÚDE E SEUS MUNICÍP'!$C$4:$C$5569,1,0)</f>
        <v>#N/A</v>
      </c>
      <c r="K3149" t="e">
        <f t="shared" si="197"/>
        <v>#VALUE!</v>
      </c>
      <c r="L3149" t="str">
        <f t="shared" si="198"/>
        <v>Regiões semelhantes</v>
      </c>
      <c r="M3149" t="str">
        <f t="shared" si="199"/>
        <v>diferente</v>
      </c>
    </row>
    <row r="3150" spans="1:13" x14ac:dyDescent="0.25">
      <c r="A3150">
        <v>220930</v>
      </c>
      <c r="B3150" t="s">
        <v>4248</v>
      </c>
      <c r="C3150">
        <v>22002</v>
      </c>
      <c r="D3150" t="s">
        <v>6076</v>
      </c>
      <c r="E3150" t="s">
        <v>4180</v>
      </c>
      <c r="F3150" t="str">
        <f>VLOOKUP(A3150,'REGIÕES DE SAÚDE E SEUS MUNICÍP'!$A$4:$C$5569,3,0)</f>
        <v>TD Chapada das Mangabeiras</v>
      </c>
      <c r="G3150" t="str">
        <f>VLOOKUP(H3150,'REGIÕES DE SAÚDE E SEUS MUNICÍP'!$A$4:$D$5569,4,0)</f>
        <v>Santa Luz</v>
      </c>
      <c r="H3150">
        <f>VLOOKUP(A3150,'REGIÕES DE SAÚDE E SEUS MUNICÍP'!$A$4:$A$5569,1,0)</f>
        <v>220930</v>
      </c>
      <c r="I3150" t="str">
        <f t="shared" si="196"/>
        <v>Mesmo município</v>
      </c>
      <c r="J3150" t="e">
        <f>VLOOKUP(D3150,'REGIÕES DE SAÚDE E SEUS MUNICÍP'!$C$4:$C$5569,1,0)</f>
        <v>#N/A</v>
      </c>
      <c r="K3150" t="e">
        <f t="shared" si="197"/>
        <v>#VALUE!</v>
      </c>
      <c r="L3150" t="str">
        <f t="shared" si="198"/>
        <v>diferente</v>
      </c>
      <c r="M3150" t="str">
        <f t="shared" si="199"/>
        <v>igual</v>
      </c>
    </row>
    <row r="3151" spans="1:13" x14ac:dyDescent="0.25">
      <c r="A3151">
        <v>220935</v>
      </c>
      <c r="B3151" t="s">
        <v>4248</v>
      </c>
      <c r="C3151">
        <v>22009</v>
      </c>
      <c r="D3151" t="s">
        <v>37</v>
      </c>
      <c r="E3151" t="s">
        <v>4268</v>
      </c>
      <c r="F3151" t="str">
        <f>VLOOKUP(A3151,'REGIÕES DE SAÚDE E SEUS MUNICÍP'!$A$4:$C$5569,3,0)</f>
        <v>TD Vale do Rio Guaribas</v>
      </c>
      <c r="G3151" t="str">
        <f>VLOOKUP(H3151,'REGIÕES DE SAÚDE E SEUS MUNICÍP'!$A$4:$D$5569,4,0)</f>
        <v>Santana do Piauí</v>
      </c>
      <c r="H3151">
        <f>VLOOKUP(A3151,'REGIÕES DE SAÚDE E SEUS MUNICÍP'!$A$4:$A$5569,1,0)</f>
        <v>220935</v>
      </c>
      <c r="I3151" t="str">
        <f t="shared" si="196"/>
        <v>Mesmo município</v>
      </c>
      <c r="J3151" t="e">
        <f>VLOOKUP(D3151,'REGIÕES DE SAÚDE E SEUS MUNICÍP'!$C$4:$C$5569,1,0)</f>
        <v>#N/A</v>
      </c>
      <c r="K3151" t="e">
        <f t="shared" si="197"/>
        <v>#VALUE!</v>
      </c>
      <c r="L3151" t="str">
        <f t="shared" si="198"/>
        <v>diferente</v>
      </c>
      <c r="M3151" t="str">
        <f t="shared" si="199"/>
        <v>diferente</v>
      </c>
    </row>
    <row r="3152" spans="1:13" x14ac:dyDescent="0.25">
      <c r="A3152">
        <v>220937</v>
      </c>
      <c r="B3152" t="s">
        <v>4248</v>
      </c>
      <c r="C3152">
        <v>22008</v>
      </c>
      <c r="D3152" t="s">
        <v>2120</v>
      </c>
      <c r="E3152" t="s">
        <v>5431</v>
      </c>
      <c r="F3152" t="str">
        <f>VLOOKUP(A3152,'REGIÕES DE SAÚDE E SEUS MUNICÍP'!$A$4:$C$5569,3,0)</f>
        <v>TD Vale do Canindé</v>
      </c>
      <c r="G3152" t="str">
        <f>VLOOKUP(H3152,'REGIÕES DE SAÚDE E SEUS MUNICÍP'!$A$4:$D$5569,4,0)</f>
        <v>Santa Rosa do Piauí</v>
      </c>
      <c r="H3152">
        <f>VLOOKUP(A3152,'REGIÕES DE SAÚDE E SEUS MUNICÍP'!$A$4:$A$5569,1,0)</f>
        <v>220937</v>
      </c>
      <c r="I3152" t="str">
        <f t="shared" si="196"/>
        <v>Mesmo município</v>
      </c>
      <c r="J3152" t="e">
        <f>VLOOKUP(D3152,'REGIÕES DE SAÚDE E SEUS MUNICÍP'!$C$4:$C$5569,1,0)</f>
        <v>#N/A</v>
      </c>
      <c r="K3152" t="e">
        <f t="shared" si="197"/>
        <v>#VALUE!</v>
      </c>
      <c r="L3152" t="str">
        <f t="shared" si="198"/>
        <v>diferente</v>
      </c>
      <c r="M3152" t="str">
        <f t="shared" si="199"/>
        <v>diferente</v>
      </c>
    </row>
    <row r="3153" spans="1:13" x14ac:dyDescent="0.25">
      <c r="A3153">
        <v>220940</v>
      </c>
      <c r="B3153" t="s">
        <v>4248</v>
      </c>
      <c r="C3153">
        <v>22009</v>
      </c>
      <c r="D3153" t="s">
        <v>37</v>
      </c>
      <c r="E3153" t="s">
        <v>10413</v>
      </c>
      <c r="F3153" t="str">
        <f>VLOOKUP(A3153,'REGIÕES DE SAÚDE E SEUS MUNICÍP'!$A$4:$C$5569,3,0)</f>
        <v>TD Vale do Rio Guaribas</v>
      </c>
      <c r="G3153" t="str">
        <f>VLOOKUP(H3153,'REGIÕES DE SAÚDE E SEUS MUNICÍP'!$A$4:$D$5569,4,0)</f>
        <v>Santo Antônio de Lisboa</v>
      </c>
      <c r="H3153">
        <f>VLOOKUP(A3153,'REGIÕES DE SAÚDE E SEUS MUNICÍP'!$A$4:$A$5569,1,0)</f>
        <v>220940</v>
      </c>
      <c r="I3153" t="str">
        <f t="shared" si="196"/>
        <v>Mesmo município</v>
      </c>
      <c r="J3153" t="e">
        <f>VLOOKUP(D3153,'REGIÕES DE SAÚDE E SEUS MUNICÍP'!$C$4:$C$5569,1,0)</f>
        <v>#N/A</v>
      </c>
      <c r="K3153" t="e">
        <f t="shared" si="197"/>
        <v>#VALUE!</v>
      </c>
      <c r="L3153" t="str">
        <f t="shared" si="198"/>
        <v>diferente</v>
      </c>
      <c r="M3153" t="str">
        <f t="shared" si="199"/>
        <v>diferente</v>
      </c>
    </row>
    <row r="3154" spans="1:13" x14ac:dyDescent="0.25">
      <c r="A3154">
        <v>220945</v>
      </c>
      <c r="B3154" t="s">
        <v>4248</v>
      </c>
      <c r="C3154">
        <v>22004</v>
      </c>
      <c r="D3154" t="s">
        <v>8012</v>
      </c>
      <c r="E3154" t="s">
        <v>4336</v>
      </c>
      <c r="F3154" t="str">
        <f>VLOOKUP(A3154,'REGIÕES DE SAÚDE E SEUS MUNICÍP'!$A$4:$C$5569,3,0)</f>
        <v>TD Entre Rios</v>
      </c>
      <c r="G3154" t="str">
        <f>VLOOKUP(H3154,'REGIÕES DE SAÚDE E SEUS MUNICÍP'!$A$4:$D$5569,4,0)</f>
        <v>Santo Antônio dos Milagres</v>
      </c>
      <c r="H3154">
        <f>VLOOKUP(A3154,'REGIÕES DE SAÚDE E SEUS MUNICÍP'!$A$4:$A$5569,1,0)</f>
        <v>220945</v>
      </c>
      <c r="I3154" t="str">
        <f t="shared" si="196"/>
        <v>Mesmo município</v>
      </c>
      <c r="J3154" t="str">
        <f>VLOOKUP(D3154,'REGIÕES DE SAÚDE E SEUS MUNICÍP'!$C$4:$C$5569,1,0)</f>
        <v>Entre Rios</v>
      </c>
      <c r="K3154" t="e">
        <f t="shared" si="197"/>
        <v>#VALUE!</v>
      </c>
      <c r="L3154" t="str">
        <f>IF(D3154=D3155,IF(F3154=F3155,"Regiões semelhantes","Nova composição"),"diferente")</f>
        <v>diferente</v>
      </c>
      <c r="M3154" t="str">
        <f t="shared" si="199"/>
        <v>diferente</v>
      </c>
    </row>
    <row r="3155" spans="1:13" x14ac:dyDescent="0.25">
      <c r="A3155">
        <v>220950</v>
      </c>
      <c r="B3155" t="s">
        <v>4248</v>
      </c>
      <c r="C3155">
        <v>22008</v>
      </c>
      <c r="D3155" t="s">
        <v>2120</v>
      </c>
      <c r="E3155" t="s">
        <v>7343</v>
      </c>
      <c r="F3155" t="str">
        <f>VLOOKUP(A3155,'REGIÕES DE SAÚDE E SEUS MUNICÍP'!$A$4:$C$5569,3,0)</f>
        <v>TD Vale do Canindé</v>
      </c>
      <c r="G3155" t="str">
        <f>VLOOKUP(H3155,'REGIÕES DE SAÚDE E SEUS MUNICÍP'!$A$4:$D$5569,4,0)</f>
        <v>Santo Inácio do Piauí</v>
      </c>
      <c r="H3155">
        <f>VLOOKUP(A3155,'REGIÕES DE SAÚDE E SEUS MUNICÍP'!$A$4:$A$5569,1,0)</f>
        <v>220950</v>
      </c>
      <c r="I3155" t="str">
        <f t="shared" si="196"/>
        <v>Mesmo município</v>
      </c>
      <c r="J3155" t="e">
        <f>VLOOKUP(D3155,'REGIÕES DE SAÚDE E SEUS MUNICÍP'!$C$4:$C$5569,1,0)</f>
        <v>#N/A</v>
      </c>
      <c r="K3155" t="e">
        <f t="shared" si="197"/>
        <v>#VALUE!</v>
      </c>
      <c r="L3155" t="str">
        <f t="shared" si="198"/>
        <v>diferente</v>
      </c>
      <c r="M3155" t="str">
        <f>IF(F3155=F3154,"igual","diferente")</f>
        <v>diferente</v>
      </c>
    </row>
    <row r="3156" spans="1:13" x14ac:dyDescent="0.25">
      <c r="A3156">
        <v>220955</v>
      </c>
      <c r="B3156" t="s">
        <v>4248</v>
      </c>
      <c r="C3156">
        <v>22006</v>
      </c>
      <c r="D3156" t="s">
        <v>2188</v>
      </c>
      <c r="E3156" t="s">
        <v>7766</v>
      </c>
      <c r="F3156" t="str">
        <f>VLOOKUP(A3156,'REGIÕES DE SAÚDE E SEUS MUNICÍP'!$A$4:$C$5569,3,0)</f>
        <v>TD Serra da Capivara</v>
      </c>
      <c r="G3156" t="str">
        <f>VLOOKUP(H3156,'REGIÕES DE SAÚDE E SEUS MUNICÍP'!$A$4:$D$5569,4,0)</f>
        <v>São Braz do Piauí</v>
      </c>
      <c r="H3156">
        <f>VLOOKUP(A3156,'REGIÕES DE SAÚDE E SEUS MUNICÍP'!$A$4:$A$5569,1,0)</f>
        <v>220955</v>
      </c>
      <c r="I3156" t="str">
        <f t="shared" si="196"/>
        <v>Mesmo município</v>
      </c>
      <c r="J3156" t="e">
        <f>VLOOKUP(D3156,'REGIÕES DE SAÚDE E SEUS MUNICÍP'!$C$4:$C$5569,1,0)</f>
        <v>#N/A</v>
      </c>
      <c r="K3156" t="e">
        <f t="shared" si="197"/>
        <v>#VALUE!</v>
      </c>
      <c r="L3156" t="str">
        <f t="shared" si="198"/>
        <v>diferente</v>
      </c>
      <c r="M3156" t="str">
        <f t="shared" si="199"/>
        <v>diferente</v>
      </c>
    </row>
    <row r="3157" spans="1:13" x14ac:dyDescent="0.25">
      <c r="A3157">
        <v>220960</v>
      </c>
      <c r="B3157" t="s">
        <v>4248</v>
      </c>
      <c r="C3157">
        <v>22010</v>
      </c>
      <c r="D3157" t="s">
        <v>10498</v>
      </c>
      <c r="E3157" t="s">
        <v>7545</v>
      </c>
      <c r="F3157" t="str">
        <f>VLOOKUP(A3157,'REGIÕES DE SAÚDE E SEUS MUNICÍP'!$A$4:$C$5569,3,0)</f>
        <v>TD Vale do Sambito</v>
      </c>
      <c r="G3157" t="str">
        <f>VLOOKUP(H3157,'REGIÕES DE SAÚDE E SEUS MUNICÍP'!$A$4:$D$5569,4,0)</f>
        <v>São Félix do Piauí</v>
      </c>
      <c r="H3157">
        <f>VLOOKUP(A3157,'REGIÕES DE SAÚDE E SEUS MUNICÍP'!$A$4:$A$5569,1,0)</f>
        <v>220960</v>
      </c>
      <c r="I3157" t="str">
        <f t="shared" si="196"/>
        <v>Mesmo município</v>
      </c>
      <c r="J3157" t="e">
        <f>VLOOKUP(D3157,'REGIÕES DE SAÚDE E SEUS MUNICÍP'!$C$4:$C$5569,1,0)</f>
        <v>#N/A</v>
      </c>
      <c r="K3157" t="e">
        <f t="shared" si="197"/>
        <v>#VALUE!</v>
      </c>
      <c r="L3157" t="str">
        <f t="shared" si="198"/>
        <v>diferente</v>
      </c>
      <c r="M3157" t="str">
        <f t="shared" si="199"/>
        <v>diferente</v>
      </c>
    </row>
    <row r="3158" spans="1:13" x14ac:dyDescent="0.25">
      <c r="A3158">
        <v>220965</v>
      </c>
      <c r="B3158" t="s">
        <v>4248</v>
      </c>
      <c r="C3158">
        <v>22008</v>
      </c>
      <c r="D3158" t="s">
        <v>2120</v>
      </c>
      <c r="E3158" t="s">
        <v>10440</v>
      </c>
      <c r="F3158" t="str">
        <f>VLOOKUP(A3158,'REGIÕES DE SAÚDE E SEUS MUNICÍP'!$A$4:$C$5569,3,0)</f>
        <v>TD Vale do Canindé</v>
      </c>
      <c r="G3158" t="str">
        <f>VLOOKUP(H3158,'REGIÕES DE SAÚDE E SEUS MUNICÍP'!$A$4:$D$5569,4,0)</f>
        <v>São Francisco de Assis do Piauí</v>
      </c>
      <c r="H3158">
        <f>VLOOKUP(A3158,'REGIÕES DE SAÚDE E SEUS MUNICÍP'!$A$4:$A$5569,1,0)</f>
        <v>220965</v>
      </c>
      <c r="I3158" t="str">
        <f t="shared" si="196"/>
        <v>Mesmo município</v>
      </c>
      <c r="J3158" t="e">
        <f>VLOOKUP(D3158,'REGIÕES DE SAÚDE E SEUS MUNICÍP'!$C$4:$C$5569,1,0)</f>
        <v>#N/A</v>
      </c>
      <c r="K3158" t="e">
        <f t="shared" si="197"/>
        <v>#VALUE!</v>
      </c>
      <c r="L3158" t="str">
        <f t="shared" si="198"/>
        <v>diferente</v>
      </c>
      <c r="M3158" t="str">
        <f t="shared" si="199"/>
        <v>diferente</v>
      </c>
    </row>
    <row r="3159" spans="1:13" x14ac:dyDescent="0.25">
      <c r="A3159">
        <v>220970</v>
      </c>
      <c r="B3159" t="s">
        <v>4248</v>
      </c>
      <c r="C3159">
        <v>22011</v>
      </c>
      <c r="D3159" t="s">
        <v>10972</v>
      </c>
      <c r="E3159" t="s">
        <v>2464</v>
      </c>
      <c r="F3159" t="str">
        <f>VLOOKUP(A3159,'REGIÕES DE SAÚDE E SEUS MUNICÍP'!$A$4:$C$5569,3,0)</f>
        <v>TD Vale dos Rios Piauí e Itaueiras</v>
      </c>
      <c r="G3159" t="str">
        <f>VLOOKUP(H3159,'REGIÕES DE SAÚDE E SEUS MUNICÍP'!$A$4:$D$5569,4,0)</f>
        <v>São Francisco do Piauí</v>
      </c>
      <c r="H3159">
        <f>VLOOKUP(A3159,'REGIÕES DE SAÚDE E SEUS MUNICÍP'!$A$4:$A$5569,1,0)</f>
        <v>220970</v>
      </c>
      <c r="I3159" t="str">
        <f t="shared" si="196"/>
        <v>Mesmo município</v>
      </c>
      <c r="J3159" t="e">
        <f>VLOOKUP(D3159,'REGIÕES DE SAÚDE E SEUS MUNICÍP'!$C$4:$C$5569,1,0)</f>
        <v>#N/A</v>
      </c>
      <c r="K3159" t="e">
        <f t="shared" si="197"/>
        <v>#VALUE!</v>
      </c>
      <c r="L3159" t="str">
        <f t="shared" si="198"/>
        <v>diferente</v>
      </c>
      <c r="M3159" t="str">
        <f t="shared" si="199"/>
        <v>diferente</v>
      </c>
    </row>
    <row r="3160" spans="1:13" x14ac:dyDescent="0.25">
      <c r="A3160">
        <v>220975</v>
      </c>
      <c r="B3160" t="s">
        <v>4248</v>
      </c>
      <c r="C3160">
        <v>22002</v>
      </c>
      <c r="D3160" t="s">
        <v>6076</v>
      </c>
      <c r="E3160" t="s">
        <v>6284</v>
      </c>
      <c r="F3160" t="str">
        <f>VLOOKUP(A3160,'REGIÕES DE SAÚDE E SEUS MUNICÍP'!$A$4:$C$5569,3,0)</f>
        <v>TD Chapada das Mangabeiras</v>
      </c>
      <c r="G3160" t="str">
        <f>VLOOKUP(H3160,'REGIÕES DE SAÚDE E SEUS MUNICÍP'!$A$4:$D$5569,4,0)</f>
        <v>São Gonçalo do Gurguéia</v>
      </c>
      <c r="H3160">
        <f>VLOOKUP(A3160,'REGIÕES DE SAÚDE E SEUS MUNICÍP'!$A$4:$A$5569,1,0)</f>
        <v>220975</v>
      </c>
      <c r="I3160" t="str">
        <f t="shared" si="196"/>
        <v>Mesmo município</v>
      </c>
      <c r="J3160" t="e">
        <f>VLOOKUP(D3160,'REGIÕES DE SAÚDE E SEUS MUNICÍP'!$C$4:$C$5569,1,0)</f>
        <v>#N/A</v>
      </c>
      <c r="K3160" t="e">
        <f t="shared" si="197"/>
        <v>#VALUE!</v>
      </c>
      <c r="L3160" t="str">
        <f t="shared" si="198"/>
        <v>diferente</v>
      </c>
      <c r="M3160" t="str">
        <f t="shared" si="199"/>
        <v>diferente</v>
      </c>
    </row>
    <row r="3161" spans="1:13" x14ac:dyDescent="0.25">
      <c r="A3161">
        <v>220980</v>
      </c>
      <c r="B3161" t="s">
        <v>4248</v>
      </c>
      <c r="C3161">
        <v>22004</v>
      </c>
      <c r="D3161" t="s">
        <v>8012</v>
      </c>
      <c r="E3161" t="s">
        <v>4065</v>
      </c>
      <c r="F3161" t="str">
        <f>VLOOKUP(A3161,'REGIÕES DE SAÚDE E SEUS MUNICÍP'!$A$4:$C$5569,3,0)</f>
        <v>TD Entre Rios</v>
      </c>
      <c r="G3161" t="str">
        <f>VLOOKUP(H3161,'REGIÕES DE SAÚDE E SEUS MUNICÍP'!$A$4:$D$5569,4,0)</f>
        <v>São Gonçalo do Piauí</v>
      </c>
      <c r="H3161">
        <f>VLOOKUP(A3161,'REGIÕES DE SAÚDE E SEUS MUNICÍP'!$A$4:$A$5569,1,0)</f>
        <v>220980</v>
      </c>
      <c r="I3161" t="str">
        <f t="shared" si="196"/>
        <v>Mesmo município</v>
      </c>
      <c r="J3161" t="str">
        <f>VLOOKUP(D3161,'REGIÕES DE SAÚDE E SEUS MUNICÍP'!$C$4:$C$5569,1,0)</f>
        <v>Entre Rios</v>
      </c>
      <c r="K3161" t="e">
        <f t="shared" si="197"/>
        <v>#VALUE!</v>
      </c>
      <c r="L3161" t="str">
        <f t="shared" si="198"/>
        <v>diferente</v>
      </c>
      <c r="M3161" t="str">
        <f t="shared" si="199"/>
        <v>diferente</v>
      </c>
    </row>
    <row r="3162" spans="1:13" x14ac:dyDescent="0.25">
      <c r="A3162">
        <v>220985</v>
      </c>
      <c r="B3162" t="s">
        <v>4248</v>
      </c>
      <c r="C3162">
        <v>22009</v>
      </c>
      <c r="D3162" t="s">
        <v>37</v>
      </c>
      <c r="E3162" t="s">
        <v>8625</v>
      </c>
      <c r="F3162" t="str">
        <f>VLOOKUP(A3162,'REGIÕES DE SAÚDE E SEUS MUNICÍP'!$A$4:$C$5569,3,0)</f>
        <v>TD Vale do Rio Guaribas</v>
      </c>
      <c r="G3162" t="str">
        <f>VLOOKUP(H3162,'REGIÕES DE SAÚDE E SEUS MUNICÍP'!$A$4:$D$5569,4,0)</f>
        <v>São João da Canabrava</v>
      </c>
      <c r="H3162">
        <f>VLOOKUP(A3162,'REGIÕES DE SAÚDE E SEUS MUNICÍP'!$A$4:$A$5569,1,0)</f>
        <v>220985</v>
      </c>
      <c r="I3162" t="str">
        <f t="shared" si="196"/>
        <v>Mesmo município</v>
      </c>
      <c r="J3162" t="e">
        <f>VLOOKUP(D3162,'REGIÕES DE SAÚDE E SEUS MUNICÍP'!$C$4:$C$5569,1,0)</f>
        <v>#N/A</v>
      </c>
      <c r="K3162" t="e">
        <f t="shared" si="197"/>
        <v>#VALUE!</v>
      </c>
      <c r="L3162" t="str">
        <f t="shared" si="198"/>
        <v>diferente</v>
      </c>
      <c r="M3162" t="str">
        <f t="shared" si="199"/>
        <v>diferente</v>
      </c>
    </row>
    <row r="3163" spans="1:13" x14ac:dyDescent="0.25">
      <c r="A3163">
        <v>220987</v>
      </c>
      <c r="B3163" t="s">
        <v>4248</v>
      </c>
      <c r="C3163">
        <v>22003</v>
      </c>
      <c r="D3163" t="s">
        <v>6380</v>
      </c>
      <c r="E3163" t="s">
        <v>6773</v>
      </c>
      <c r="F3163" t="str">
        <f>VLOOKUP(A3163,'REGIÕES DE SAÚDE E SEUS MUNICÍP'!$A$4:$C$5569,3,0)</f>
        <v>TD dos Cocais</v>
      </c>
      <c r="G3163" t="str">
        <f>VLOOKUP(H3163,'REGIÕES DE SAÚDE E SEUS MUNICÍP'!$A$4:$D$5569,4,0)</f>
        <v>São João da Fronteira</v>
      </c>
      <c r="H3163">
        <f>VLOOKUP(A3163,'REGIÕES DE SAÚDE E SEUS MUNICÍP'!$A$4:$A$5569,1,0)</f>
        <v>220987</v>
      </c>
      <c r="I3163" t="str">
        <f t="shared" si="196"/>
        <v>Mesmo município</v>
      </c>
      <c r="J3163" t="str">
        <f>VLOOKUP(D3163,'REGIÕES DE SAÚDE E SEUS MUNICÍP'!$C$4:$C$5569,1,0)</f>
        <v>Cocais</v>
      </c>
      <c r="K3163" t="e">
        <f t="shared" si="197"/>
        <v>#VALUE!</v>
      </c>
      <c r="L3163" t="str">
        <f t="shared" si="198"/>
        <v>diferente</v>
      </c>
      <c r="M3163" t="str">
        <f t="shared" si="199"/>
        <v>diferente</v>
      </c>
    </row>
    <row r="3164" spans="1:13" x14ac:dyDescent="0.25">
      <c r="A3164">
        <v>220990</v>
      </c>
      <c r="B3164" t="s">
        <v>4248</v>
      </c>
      <c r="C3164">
        <v>22001</v>
      </c>
      <c r="D3164" t="s">
        <v>2148</v>
      </c>
      <c r="E3164" t="s">
        <v>10291</v>
      </c>
      <c r="F3164" t="str">
        <f>VLOOKUP(A3164,'REGIÕES DE SAÚDE E SEUS MUNICÍP'!$A$4:$C$5569,3,0)</f>
        <v>TD Carnaubais</v>
      </c>
      <c r="G3164" t="str">
        <f>VLOOKUP(H3164,'REGIÕES DE SAÚDE E SEUS MUNICÍP'!$A$4:$D$5569,4,0)</f>
        <v>São João da Serra</v>
      </c>
      <c r="H3164">
        <f>VLOOKUP(A3164,'REGIÕES DE SAÚDE E SEUS MUNICÍP'!$A$4:$A$5569,1,0)</f>
        <v>220990</v>
      </c>
      <c r="I3164" t="str">
        <f t="shared" si="196"/>
        <v>Mesmo município</v>
      </c>
      <c r="J3164" t="e">
        <f>VLOOKUP(D3164,'REGIÕES DE SAÚDE E SEUS MUNICÍP'!$C$4:$C$5569,1,0)</f>
        <v>#N/A</v>
      </c>
      <c r="K3164" t="e">
        <f t="shared" si="197"/>
        <v>#VALUE!</v>
      </c>
      <c r="L3164" t="str">
        <f t="shared" si="198"/>
        <v>diferente</v>
      </c>
      <c r="M3164" t="str">
        <f t="shared" si="199"/>
        <v>diferente</v>
      </c>
    </row>
    <row r="3165" spans="1:13" x14ac:dyDescent="0.25">
      <c r="A3165">
        <v>220995</v>
      </c>
      <c r="B3165" t="s">
        <v>4248</v>
      </c>
      <c r="C3165">
        <v>22008</v>
      </c>
      <c r="D3165" t="s">
        <v>2120</v>
      </c>
      <c r="E3165" t="s">
        <v>7867</v>
      </c>
      <c r="F3165" t="str">
        <f>VLOOKUP(A3165,'REGIÕES DE SAÚDE E SEUS MUNICÍP'!$A$4:$C$5569,3,0)</f>
        <v>TD Vale do Canindé</v>
      </c>
      <c r="G3165" t="str">
        <f>VLOOKUP(H3165,'REGIÕES DE SAÚDE E SEUS MUNICÍP'!$A$4:$D$5569,4,0)</f>
        <v>São João da Varjota</v>
      </c>
      <c r="H3165">
        <f>VLOOKUP(A3165,'REGIÕES DE SAÚDE E SEUS MUNICÍP'!$A$4:$A$5569,1,0)</f>
        <v>220995</v>
      </c>
      <c r="I3165" t="str">
        <f t="shared" si="196"/>
        <v>Mesmo município</v>
      </c>
      <c r="J3165" t="e">
        <f>VLOOKUP(D3165,'REGIÕES DE SAÚDE E SEUS MUNICÍP'!$C$4:$C$5569,1,0)</f>
        <v>#N/A</v>
      </c>
      <c r="K3165" t="e">
        <f t="shared" si="197"/>
        <v>#VALUE!</v>
      </c>
      <c r="L3165" t="str">
        <f t="shared" si="198"/>
        <v>diferente</v>
      </c>
      <c r="M3165" t="str">
        <f t="shared" si="199"/>
        <v>diferente</v>
      </c>
    </row>
    <row r="3166" spans="1:13" x14ac:dyDescent="0.25">
      <c r="A3166">
        <v>220997</v>
      </c>
      <c r="B3166" t="s">
        <v>4248</v>
      </c>
      <c r="C3166">
        <v>22003</v>
      </c>
      <c r="D3166" t="s">
        <v>6380</v>
      </c>
      <c r="E3166" t="s">
        <v>3509</v>
      </c>
      <c r="F3166" t="str">
        <f>VLOOKUP(A3166,'REGIÕES DE SAÚDE E SEUS MUNICÍP'!$A$4:$C$5569,3,0)</f>
        <v>TD dos Cocais</v>
      </c>
      <c r="G3166" t="str">
        <f>VLOOKUP(H3166,'REGIÕES DE SAÚDE E SEUS MUNICÍP'!$A$4:$D$5569,4,0)</f>
        <v>São João do Arraial</v>
      </c>
      <c r="H3166">
        <f>VLOOKUP(A3166,'REGIÕES DE SAÚDE E SEUS MUNICÍP'!$A$4:$A$5569,1,0)</f>
        <v>220997</v>
      </c>
      <c r="I3166" t="str">
        <f t="shared" si="196"/>
        <v>Mesmo município</v>
      </c>
      <c r="J3166" t="str">
        <f>VLOOKUP(D3166,'REGIÕES DE SAÚDE E SEUS MUNICÍP'!$C$4:$C$5569,1,0)</f>
        <v>Cocais</v>
      </c>
      <c r="K3166" t="e">
        <f t="shared" si="197"/>
        <v>#VALUE!</v>
      </c>
      <c r="L3166" t="str">
        <f t="shared" si="198"/>
        <v>diferente</v>
      </c>
      <c r="M3166" t="str">
        <f t="shared" si="199"/>
        <v>diferente</v>
      </c>
    </row>
    <row r="3167" spans="1:13" x14ac:dyDescent="0.25">
      <c r="A3167">
        <v>221000</v>
      </c>
      <c r="B3167" t="s">
        <v>4248</v>
      </c>
      <c r="C3167">
        <v>22006</v>
      </c>
      <c r="D3167" t="s">
        <v>2188</v>
      </c>
      <c r="E3167" t="s">
        <v>2731</v>
      </c>
      <c r="F3167" t="str">
        <f>VLOOKUP(A3167,'REGIÕES DE SAÚDE E SEUS MUNICÍP'!$A$4:$C$5569,3,0)</f>
        <v>TD Serra da Capivara</v>
      </c>
      <c r="G3167" t="str">
        <f>VLOOKUP(H3167,'REGIÕES DE SAÚDE E SEUS MUNICÍP'!$A$4:$D$5569,4,0)</f>
        <v>São João do Piauí</v>
      </c>
      <c r="H3167">
        <f>VLOOKUP(A3167,'REGIÕES DE SAÚDE E SEUS MUNICÍP'!$A$4:$A$5569,1,0)</f>
        <v>221000</v>
      </c>
      <c r="I3167" t="str">
        <f t="shared" si="196"/>
        <v>Mesmo município</v>
      </c>
      <c r="J3167" t="e">
        <f>VLOOKUP(D3167,'REGIÕES DE SAÚDE E SEUS MUNICÍP'!$C$4:$C$5569,1,0)</f>
        <v>#N/A</v>
      </c>
      <c r="K3167" t="e">
        <f t="shared" si="197"/>
        <v>#VALUE!</v>
      </c>
      <c r="L3167" t="str">
        <f t="shared" si="198"/>
        <v>diferente</v>
      </c>
      <c r="M3167" t="str">
        <f t="shared" si="199"/>
        <v>diferente</v>
      </c>
    </row>
    <row r="3168" spans="1:13" x14ac:dyDescent="0.25">
      <c r="A3168">
        <v>221005</v>
      </c>
      <c r="B3168" t="s">
        <v>4248</v>
      </c>
      <c r="C3168">
        <v>22003</v>
      </c>
      <c r="D3168" t="s">
        <v>6380</v>
      </c>
      <c r="E3168" t="s">
        <v>5104</v>
      </c>
      <c r="F3168" t="str">
        <f>VLOOKUP(A3168,'REGIÕES DE SAÚDE E SEUS MUNICÍP'!$A$4:$C$5569,3,0)</f>
        <v>TD dos Cocais</v>
      </c>
      <c r="G3168" t="str">
        <f>VLOOKUP(H3168,'REGIÕES DE SAÚDE E SEUS MUNICÍP'!$A$4:$D$5569,4,0)</f>
        <v>São José do Divino</v>
      </c>
      <c r="H3168">
        <f>VLOOKUP(A3168,'REGIÕES DE SAÚDE E SEUS MUNICÍP'!$A$4:$A$5569,1,0)</f>
        <v>221005</v>
      </c>
      <c r="I3168" t="str">
        <f t="shared" si="196"/>
        <v>Mesmo município</v>
      </c>
      <c r="J3168" t="str">
        <f>VLOOKUP(D3168,'REGIÕES DE SAÚDE E SEUS MUNICÍP'!$C$4:$C$5569,1,0)</f>
        <v>Cocais</v>
      </c>
      <c r="K3168" t="e">
        <f t="shared" si="197"/>
        <v>#VALUE!</v>
      </c>
      <c r="L3168" t="str">
        <f>IF(D3168=D3169,IF(F3168=F3169,"Regiões semelhantes","Nova composição"),"diferente")</f>
        <v>diferente</v>
      </c>
      <c r="M3168" t="str">
        <f t="shared" si="199"/>
        <v>diferente</v>
      </c>
    </row>
    <row r="3169" spans="1:13" x14ac:dyDescent="0.25">
      <c r="A3169">
        <v>221010</v>
      </c>
      <c r="B3169" t="s">
        <v>4248</v>
      </c>
      <c r="C3169">
        <v>22011</v>
      </c>
      <c r="D3169" t="s">
        <v>10972</v>
      </c>
      <c r="E3169" t="s">
        <v>4999</v>
      </c>
      <c r="F3169" t="str">
        <f>VLOOKUP(A3169,'REGIÕES DE SAÚDE E SEUS MUNICÍP'!$A$4:$C$5569,3,0)</f>
        <v>TD Vale dos Rios Piauí e Itaueiras</v>
      </c>
      <c r="G3169" t="str">
        <f>VLOOKUP(H3169,'REGIÕES DE SAÚDE E SEUS MUNICÍP'!$A$4:$D$5569,4,0)</f>
        <v>São José do Peixe</v>
      </c>
      <c r="H3169">
        <f>VLOOKUP(A3169,'REGIÕES DE SAÚDE E SEUS MUNICÍP'!$A$4:$A$5569,1,0)</f>
        <v>221010</v>
      </c>
      <c r="I3169" t="str">
        <f t="shared" si="196"/>
        <v>Mesmo município</v>
      </c>
      <c r="J3169" t="e">
        <f>VLOOKUP(D3169,'REGIÕES DE SAÚDE E SEUS MUNICÍP'!$C$4:$C$5569,1,0)</f>
        <v>#N/A</v>
      </c>
      <c r="K3169" t="e">
        <f t="shared" si="197"/>
        <v>#VALUE!</v>
      </c>
      <c r="L3169" t="str">
        <f t="shared" si="198"/>
        <v>diferente</v>
      </c>
      <c r="M3169" t="str">
        <f>IF(F3169=F3168,"igual","diferente")</f>
        <v>diferente</v>
      </c>
    </row>
    <row r="3170" spans="1:13" x14ac:dyDescent="0.25">
      <c r="A3170">
        <v>221020</v>
      </c>
      <c r="B3170" t="s">
        <v>4248</v>
      </c>
      <c r="C3170">
        <v>22009</v>
      </c>
      <c r="D3170" t="s">
        <v>37</v>
      </c>
      <c r="E3170" t="s">
        <v>2080</v>
      </c>
      <c r="F3170" t="str">
        <f>VLOOKUP(A3170,'REGIÕES DE SAÚDE E SEUS MUNICÍP'!$A$4:$C$5569,3,0)</f>
        <v>TD Vale do Rio Guaribas</v>
      </c>
      <c r="G3170" t="str">
        <f>VLOOKUP(H3170,'REGIÕES DE SAÚDE E SEUS MUNICÍP'!$A$4:$D$5569,4,0)</f>
        <v>São José do Piauí</v>
      </c>
      <c r="H3170">
        <f>VLOOKUP(A3170,'REGIÕES DE SAÚDE E SEUS MUNICÍP'!$A$4:$A$5569,1,0)</f>
        <v>221020</v>
      </c>
      <c r="I3170" t="str">
        <f t="shared" si="196"/>
        <v>Mesmo município</v>
      </c>
      <c r="J3170" t="e">
        <f>VLOOKUP(D3170,'REGIÕES DE SAÚDE E SEUS MUNICÍP'!$C$4:$C$5569,1,0)</f>
        <v>#N/A</v>
      </c>
      <c r="K3170" t="e">
        <f t="shared" si="197"/>
        <v>#VALUE!</v>
      </c>
      <c r="L3170" t="str">
        <f t="shared" si="198"/>
        <v>Regiões semelhantes</v>
      </c>
      <c r="M3170" t="str">
        <f t="shared" si="199"/>
        <v>diferente</v>
      </c>
    </row>
    <row r="3171" spans="1:13" x14ac:dyDescent="0.25">
      <c r="A3171">
        <v>221030</v>
      </c>
      <c r="B3171" t="s">
        <v>4248</v>
      </c>
      <c r="C3171">
        <v>22009</v>
      </c>
      <c r="D3171" t="s">
        <v>37</v>
      </c>
      <c r="E3171" t="s">
        <v>1474</v>
      </c>
      <c r="F3171" t="str">
        <f>VLOOKUP(A3171,'REGIÕES DE SAÚDE E SEUS MUNICÍP'!$A$4:$C$5569,3,0)</f>
        <v>TD Vale do Rio Guaribas</v>
      </c>
      <c r="G3171" t="str">
        <f>VLOOKUP(H3171,'REGIÕES DE SAÚDE E SEUS MUNICÍP'!$A$4:$D$5569,4,0)</f>
        <v>São Julião</v>
      </c>
      <c r="H3171">
        <f>VLOOKUP(A3171,'REGIÕES DE SAÚDE E SEUS MUNICÍP'!$A$4:$A$5569,1,0)</f>
        <v>221030</v>
      </c>
      <c r="I3171" t="str">
        <f t="shared" si="196"/>
        <v>Mesmo município</v>
      </c>
      <c r="J3171" t="e">
        <f>VLOOKUP(D3171,'REGIÕES DE SAÚDE E SEUS MUNICÍP'!$C$4:$C$5569,1,0)</f>
        <v>#N/A</v>
      </c>
      <c r="K3171" t="e">
        <f t="shared" si="197"/>
        <v>#VALUE!</v>
      </c>
      <c r="L3171" t="str">
        <f t="shared" si="198"/>
        <v>diferente</v>
      </c>
      <c r="M3171" t="str">
        <f t="shared" si="199"/>
        <v>igual</v>
      </c>
    </row>
    <row r="3172" spans="1:13" x14ac:dyDescent="0.25">
      <c r="A3172">
        <v>221035</v>
      </c>
      <c r="B3172" t="s">
        <v>4248</v>
      </c>
      <c r="C3172">
        <v>22006</v>
      </c>
      <c r="D3172" t="s">
        <v>2188</v>
      </c>
      <c r="E3172" t="s">
        <v>1327</v>
      </c>
      <c r="F3172" t="str">
        <f>VLOOKUP(A3172,'REGIÕES DE SAÚDE E SEUS MUNICÍP'!$A$4:$C$5569,3,0)</f>
        <v>TD Serra da Capivara</v>
      </c>
      <c r="G3172" t="str">
        <f>VLOOKUP(H3172,'REGIÕES DE SAÚDE E SEUS MUNICÍP'!$A$4:$D$5569,4,0)</f>
        <v>São Lourenço do Piauí</v>
      </c>
      <c r="H3172">
        <f>VLOOKUP(A3172,'REGIÕES DE SAÚDE E SEUS MUNICÍP'!$A$4:$A$5569,1,0)</f>
        <v>221035</v>
      </c>
      <c r="I3172" t="str">
        <f t="shared" si="196"/>
        <v>Mesmo município</v>
      </c>
      <c r="J3172" t="e">
        <f>VLOOKUP(D3172,'REGIÕES DE SAÚDE E SEUS MUNICÍP'!$C$4:$C$5569,1,0)</f>
        <v>#N/A</v>
      </c>
      <c r="K3172" t="e">
        <f t="shared" si="197"/>
        <v>#VALUE!</v>
      </c>
      <c r="L3172" t="str">
        <f t="shared" si="198"/>
        <v>diferente</v>
      </c>
      <c r="M3172" t="str">
        <f t="shared" si="199"/>
        <v>diferente</v>
      </c>
    </row>
    <row r="3173" spans="1:13" x14ac:dyDescent="0.25">
      <c r="A3173">
        <v>221037</v>
      </c>
      <c r="B3173" t="s">
        <v>4248</v>
      </c>
      <c r="C3173">
        <v>22009</v>
      </c>
      <c r="D3173" t="s">
        <v>37</v>
      </c>
      <c r="E3173" t="s">
        <v>51</v>
      </c>
      <c r="F3173" t="str">
        <f>VLOOKUP(A3173,'REGIÕES DE SAÚDE E SEUS MUNICÍP'!$A$4:$C$5569,3,0)</f>
        <v>TD Vale do Rio Guaribas</v>
      </c>
      <c r="G3173" t="str">
        <f>VLOOKUP(H3173,'REGIÕES DE SAÚDE E SEUS MUNICÍP'!$A$4:$D$5569,4,0)</f>
        <v>São Luis do Piauí</v>
      </c>
      <c r="H3173">
        <f>VLOOKUP(A3173,'REGIÕES DE SAÚDE E SEUS MUNICÍP'!$A$4:$A$5569,1,0)</f>
        <v>221037</v>
      </c>
      <c r="I3173" t="str">
        <f t="shared" si="196"/>
        <v>Mesmo município</v>
      </c>
      <c r="J3173" t="e">
        <f>VLOOKUP(D3173,'REGIÕES DE SAÚDE E SEUS MUNICÍP'!$C$4:$C$5569,1,0)</f>
        <v>#N/A</v>
      </c>
      <c r="K3173" t="e">
        <f t="shared" si="197"/>
        <v>#VALUE!</v>
      </c>
      <c r="L3173" t="str">
        <f t="shared" si="198"/>
        <v>diferente</v>
      </c>
      <c r="M3173" t="str">
        <f t="shared" si="199"/>
        <v>diferente</v>
      </c>
    </row>
    <row r="3174" spans="1:13" x14ac:dyDescent="0.25">
      <c r="A3174">
        <v>221038</v>
      </c>
      <c r="B3174" t="s">
        <v>4248</v>
      </c>
      <c r="C3174">
        <v>22010</v>
      </c>
      <c r="D3174" t="s">
        <v>10498</v>
      </c>
      <c r="E3174" t="s">
        <v>3773</v>
      </c>
      <c r="F3174" t="str">
        <f>VLOOKUP(A3174,'REGIÕES DE SAÚDE E SEUS MUNICÍP'!$A$4:$C$5569,3,0)</f>
        <v>TD Vale do Sambito</v>
      </c>
      <c r="G3174" t="str">
        <f>VLOOKUP(H3174,'REGIÕES DE SAÚDE E SEUS MUNICÍP'!$A$4:$D$5569,4,0)</f>
        <v>São Miguel da Baixa Grande</v>
      </c>
      <c r="H3174">
        <f>VLOOKUP(A3174,'REGIÕES DE SAÚDE E SEUS MUNICÍP'!$A$4:$A$5569,1,0)</f>
        <v>221038</v>
      </c>
      <c r="I3174" t="str">
        <f t="shared" si="196"/>
        <v>Mesmo município</v>
      </c>
      <c r="J3174" t="e">
        <f>VLOOKUP(D3174,'REGIÕES DE SAÚDE E SEUS MUNICÍP'!$C$4:$C$5569,1,0)</f>
        <v>#N/A</v>
      </c>
      <c r="K3174" t="e">
        <f t="shared" si="197"/>
        <v>#VALUE!</v>
      </c>
      <c r="L3174" t="str">
        <f t="shared" si="198"/>
        <v>diferente</v>
      </c>
      <c r="M3174" t="str">
        <f t="shared" si="199"/>
        <v>diferente</v>
      </c>
    </row>
    <row r="3175" spans="1:13" x14ac:dyDescent="0.25">
      <c r="A3175">
        <v>221039</v>
      </c>
      <c r="B3175" t="s">
        <v>4248</v>
      </c>
      <c r="C3175">
        <v>22011</v>
      </c>
      <c r="D3175" t="s">
        <v>10972</v>
      </c>
      <c r="E3175" t="s">
        <v>2197</v>
      </c>
      <c r="F3175" t="str">
        <f>VLOOKUP(A3175,'REGIÕES DE SAÚDE E SEUS MUNICÍP'!$A$4:$C$5569,3,0)</f>
        <v>TD Vale dos Rios Piauí e Itaueiras</v>
      </c>
      <c r="G3175" t="str">
        <f>VLOOKUP(H3175,'REGIÕES DE SAÚDE E SEUS MUNICÍP'!$A$4:$D$5569,4,0)</f>
        <v>São Miguel do Fidalgo</v>
      </c>
      <c r="H3175">
        <f>VLOOKUP(A3175,'REGIÕES DE SAÚDE E SEUS MUNICÍP'!$A$4:$A$5569,1,0)</f>
        <v>221039</v>
      </c>
      <c r="I3175" t="str">
        <f t="shared" si="196"/>
        <v>Mesmo município</v>
      </c>
      <c r="J3175" t="e">
        <f>VLOOKUP(D3175,'REGIÕES DE SAÚDE E SEUS MUNICÍP'!$C$4:$C$5569,1,0)</f>
        <v>#N/A</v>
      </c>
      <c r="K3175" t="e">
        <f t="shared" si="197"/>
        <v>#VALUE!</v>
      </c>
      <c r="L3175" t="str">
        <f t="shared" si="198"/>
        <v>diferente</v>
      </c>
      <c r="M3175" t="str">
        <f t="shared" si="199"/>
        <v>diferente</v>
      </c>
    </row>
    <row r="3176" spans="1:13" x14ac:dyDescent="0.25">
      <c r="A3176">
        <v>221040</v>
      </c>
      <c r="B3176" t="s">
        <v>4248</v>
      </c>
      <c r="C3176">
        <v>22001</v>
      </c>
      <c r="D3176" t="s">
        <v>2148</v>
      </c>
      <c r="E3176" t="s">
        <v>9307</v>
      </c>
      <c r="F3176" t="str">
        <f>VLOOKUP(A3176,'REGIÕES DE SAÚDE E SEUS MUNICÍP'!$A$4:$C$5569,3,0)</f>
        <v>TD Carnaubais</v>
      </c>
      <c r="G3176" t="str">
        <f>VLOOKUP(H3176,'REGIÕES DE SAÚDE E SEUS MUNICÍP'!$A$4:$D$5569,4,0)</f>
        <v>São Miguel do Tapuio</v>
      </c>
      <c r="H3176">
        <f>VLOOKUP(A3176,'REGIÕES DE SAÚDE E SEUS MUNICÍP'!$A$4:$A$5569,1,0)</f>
        <v>221040</v>
      </c>
      <c r="I3176" t="str">
        <f t="shared" si="196"/>
        <v>Mesmo município</v>
      </c>
      <c r="J3176" t="e">
        <f>VLOOKUP(D3176,'REGIÕES DE SAÚDE E SEUS MUNICÍP'!$C$4:$C$5569,1,0)</f>
        <v>#N/A</v>
      </c>
      <c r="K3176" t="e">
        <f t="shared" si="197"/>
        <v>#VALUE!</v>
      </c>
      <c r="L3176" t="str">
        <f t="shared" si="198"/>
        <v>diferente</v>
      </c>
      <c r="M3176" t="str">
        <f t="shared" si="199"/>
        <v>diferente</v>
      </c>
    </row>
    <row r="3177" spans="1:13" x14ac:dyDescent="0.25">
      <c r="A3177">
        <v>221050</v>
      </c>
      <c r="B3177" t="s">
        <v>4248</v>
      </c>
      <c r="C3177">
        <v>22004</v>
      </c>
      <c r="D3177" t="s">
        <v>8012</v>
      </c>
      <c r="E3177" t="s">
        <v>5388</v>
      </c>
      <c r="F3177" t="str">
        <f>VLOOKUP(A3177,'REGIÕES DE SAÚDE E SEUS MUNICÍP'!$A$4:$C$5569,3,0)</f>
        <v>TD Entre Rios</v>
      </c>
      <c r="G3177" t="str">
        <f>VLOOKUP(H3177,'REGIÕES DE SAÚDE E SEUS MUNICÍP'!$A$4:$D$5569,4,0)</f>
        <v>São Pedro do Piauí</v>
      </c>
      <c r="H3177">
        <f>VLOOKUP(A3177,'REGIÕES DE SAÚDE E SEUS MUNICÍP'!$A$4:$A$5569,1,0)</f>
        <v>221050</v>
      </c>
      <c r="I3177" t="str">
        <f t="shared" si="196"/>
        <v>Mesmo município</v>
      </c>
      <c r="J3177" t="str">
        <f>VLOOKUP(D3177,'REGIÕES DE SAÚDE E SEUS MUNICÍP'!$C$4:$C$5569,1,0)</f>
        <v>Entre Rios</v>
      </c>
      <c r="K3177" t="e">
        <f t="shared" si="197"/>
        <v>#VALUE!</v>
      </c>
      <c r="L3177" t="str">
        <f t="shared" si="198"/>
        <v>diferente</v>
      </c>
      <c r="M3177" t="str">
        <f t="shared" si="199"/>
        <v>diferente</v>
      </c>
    </row>
    <row r="3178" spans="1:13" x14ac:dyDescent="0.25">
      <c r="A3178">
        <v>221060</v>
      </c>
      <c r="B3178" t="s">
        <v>4248</v>
      </c>
      <c r="C3178">
        <v>22006</v>
      </c>
      <c r="D3178" t="s">
        <v>2188</v>
      </c>
      <c r="E3178" t="s">
        <v>4918</v>
      </c>
      <c r="F3178" t="str">
        <f>VLOOKUP(A3178,'REGIÕES DE SAÚDE E SEUS MUNICÍP'!$A$4:$C$5569,3,0)</f>
        <v>TD Serra da Capivara</v>
      </c>
      <c r="G3178" t="str">
        <f>VLOOKUP(H3178,'REGIÕES DE SAÚDE E SEUS MUNICÍP'!$A$4:$D$5569,4,0)</f>
        <v>São Raimundo Nonato</v>
      </c>
      <c r="H3178">
        <f>VLOOKUP(A3178,'REGIÕES DE SAÚDE E SEUS MUNICÍP'!$A$4:$A$5569,1,0)</f>
        <v>221060</v>
      </c>
      <c r="I3178" t="str">
        <f t="shared" si="196"/>
        <v>Mesmo município</v>
      </c>
      <c r="J3178" t="e">
        <f>VLOOKUP(D3178,'REGIÕES DE SAÚDE E SEUS MUNICÍP'!$C$4:$C$5569,1,0)</f>
        <v>#N/A</v>
      </c>
      <c r="K3178" t="e">
        <f t="shared" si="197"/>
        <v>#VALUE!</v>
      </c>
      <c r="L3178" t="str">
        <f t="shared" si="198"/>
        <v>diferente</v>
      </c>
      <c r="M3178" t="str">
        <f t="shared" si="199"/>
        <v>diferente</v>
      </c>
    </row>
    <row r="3179" spans="1:13" x14ac:dyDescent="0.25">
      <c r="A3179">
        <v>221062</v>
      </c>
      <c r="B3179" t="s">
        <v>4248</v>
      </c>
      <c r="C3179">
        <v>22002</v>
      </c>
      <c r="D3179" t="s">
        <v>6076</v>
      </c>
      <c r="E3179" t="s">
        <v>2716</v>
      </c>
      <c r="F3179" t="str">
        <f>VLOOKUP(A3179,'REGIÕES DE SAÚDE E SEUS MUNICÍP'!$A$4:$C$5569,3,0)</f>
        <v>TD Chapada das Mangabeiras</v>
      </c>
      <c r="G3179" t="str">
        <f>VLOOKUP(H3179,'REGIÕES DE SAÚDE E SEUS MUNICÍP'!$A$4:$D$5569,4,0)</f>
        <v>Sebastião Barros</v>
      </c>
      <c r="H3179">
        <f>VLOOKUP(A3179,'REGIÕES DE SAÚDE E SEUS MUNICÍP'!$A$4:$A$5569,1,0)</f>
        <v>221062</v>
      </c>
      <c r="I3179" t="str">
        <f t="shared" si="196"/>
        <v>Mesmo município</v>
      </c>
      <c r="J3179" t="e">
        <f>VLOOKUP(D3179,'REGIÕES DE SAÚDE E SEUS MUNICÍP'!$C$4:$C$5569,1,0)</f>
        <v>#N/A</v>
      </c>
      <c r="K3179" t="e">
        <f t="shared" si="197"/>
        <v>#VALUE!</v>
      </c>
      <c r="L3179" t="str">
        <f t="shared" si="198"/>
        <v>diferente</v>
      </c>
      <c r="M3179" t="str">
        <f t="shared" si="199"/>
        <v>diferente</v>
      </c>
    </row>
    <row r="3180" spans="1:13" x14ac:dyDescent="0.25">
      <c r="A3180">
        <v>221063</v>
      </c>
      <c r="B3180" t="s">
        <v>4248</v>
      </c>
      <c r="C3180">
        <v>22007</v>
      </c>
      <c r="D3180" t="s">
        <v>761</v>
      </c>
      <c r="E3180" t="s">
        <v>3770</v>
      </c>
      <c r="F3180" t="str">
        <f>VLOOKUP(A3180,'REGIÕES DE SAÚDE E SEUS MUNICÍP'!$A$4:$C$5569,3,0)</f>
        <v>TD Tabuleiros do Alto Parnaíba</v>
      </c>
      <c r="G3180" t="str">
        <f>VLOOKUP(H3180,'REGIÕES DE SAÚDE E SEUS MUNICÍP'!$A$4:$D$5569,4,0)</f>
        <v>Sebastião Leal</v>
      </c>
      <c r="H3180">
        <f>VLOOKUP(A3180,'REGIÕES DE SAÚDE E SEUS MUNICÍP'!$A$4:$A$5569,1,0)</f>
        <v>221063</v>
      </c>
      <c r="I3180" t="str">
        <f t="shared" si="196"/>
        <v>Mesmo município</v>
      </c>
      <c r="J3180" t="e">
        <f>VLOOKUP(D3180,'REGIÕES DE SAÚDE E SEUS MUNICÍP'!$C$4:$C$5569,1,0)</f>
        <v>#N/A</v>
      </c>
      <c r="K3180" t="e">
        <f t="shared" si="197"/>
        <v>#VALUE!</v>
      </c>
      <c r="L3180" t="str">
        <f t="shared" si="198"/>
        <v>diferente</v>
      </c>
      <c r="M3180" t="str">
        <f t="shared" si="199"/>
        <v>diferente</v>
      </c>
    </row>
    <row r="3181" spans="1:13" x14ac:dyDescent="0.25">
      <c r="A3181">
        <v>221065</v>
      </c>
      <c r="B3181" t="s">
        <v>4248</v>
      </c>
      <c r="C3181">
        <v>22001</v>
      </c>
      <c r="D3181" t="s">
        <v>2148</v>
      </c>
      <c r="E3181" t="s">
        <v>3555</v>
      </c>
      <c r="F3181" t="str">
        <f>VLOOKUP(A3181,'REGIÕES DE SAÚDE E SEUS MUNICÍP'!$A$4:$C$5569,3,0)</f>
        <v>TD Carnaubais</v>
      </c>
      <c r="G3181" t="str">
        <f>VLOOKUP(H3181,'REGIÕES DE SAÚDE E SEUS MUNICÍP'!$A$4:$D$5569,4,0)</f>
        <v>Sigefredo Pacheco</v>
      </c>
      <c r="H3181">
        <f>VLOOKUP(A3181,'REGIÕES DE SAÚDE E SEUS MUNICÍP'!$A$4:$A$5569,1,0)</f>
        <v>221065</v>
      </c>
      <c r="I3181" t="str">
        <f t="shared" si="196"/>
        <v>Mesmo município</v>
      </c>
      <c r="J3181" t="e">
        <f>VLOOKUP(D3181,'REGIÕES DE SAÚDE E SEUS MUNICÍP'!$C$4:$C$5569,1,0)</f>
        <v>#N/A</v>
      </c>
      <c r="K3181" t="e">
        <f t="shared" si="197"/>
        <v>#VALUE!</v>
      </c>
      <c r="L3181" t="str">
        <f t="shared" si="198"/>
        <v>diferente</v>
      </c>
      <c r="M3181" t="str">
        <f t="shared" si="199"/>
        <v>diferente</v>
      </c>
    </row>
    <row r="3182" spans="1:13" x14ac:dyDescent="0.25">
      <c r="A3182">
        <v>221070</v>
      </c>
      <c r="B3182" t="s">
        <v>4248</v>
      </c>
      <c r="C3182">
        <v>22009</v>
      </c>
      <c r="D3182" t="s">
        <v>37</v>
      </c>
      <c r="E3182" t="s">
        <v>8076</v>
      </c>
      <c r="F3182" t="str">
        <f>VLOOKUP(A3182,'REGIÕES DE SAÚDE E SEUS MUNICÍP'!$A$4:$C$5569,3,0)</f>
        <v>TD Vale do Rio Guaribas</v>
      </c>
      <c r="G3182" t="str">
        <f>VLOOKUP(H3182,'REGIÕES DE SAÚDE E SEUS MUNICÍP'!$A$4:$D$5569,4,0)</f>
        <v>Simões</v>
      </c>
      <c r="H3182">
        <f>VLOOKUP(A3182,'REGIÕES DE SAÚDE E SEUS MUNICÍP'!$A$4:$A$5569,1,0)</f>
        <v>221070</v>
      </c>
      <c r="I3182" t="str">
        <f t="shared" si="196"/>
        <v>Mesmo município</v>
      </c>
      <c r="J3182" t="e">
        <f>VLOOKUP(D3182,'REGIÕES DE SAÚDE E SEUS MUNICÍP'!$C$4:$C$5569,1,0)</f>
        <v>#N/A</v>
      </c>
      <c r="K3182" t="e">
        <f t="shared" si="197"/>
        <v>#VALUE!</v>
      </c>
      <c r="L3182" t="str">
        <f t="shared" si="198"/>
        <v>diferente</v>
      </c>
      <c r="M3182" t="str">
        <f t="shared" si="199"/>
        <v>diferente</v>
      </c>
    </row>
    <row r="3183" spans="1:13" x14ac:dyDescent="0.25">
      <c r="A3183">
        <v>221080</v>
      </c>
      <c r="B3183" t="s">
        <v>4248</v>
      </c>
      <c r="C3183">
        <v>22008</v>
      </c>
      <c r="D3183" t="s">
        <v>2120</v>
      </c>
      <c r="E3183" t="s">
        <v>3548</v>
      </c>
      <c r="F3183" t="str">
        <f>VLOOKUP(A3183,'REGIÕES DE SAÚDE E SEUS MUNICÍP'!$A$4:$C$5569,3,0)</f>
        <v>TD Vale do Canindé</v>
      </c>
      <c r="G3183" t="str">
        <f>VLOOKUP(H3183,'REGIÕES DE SAÚDE E SEUS MUNICÍP'!$A$4:$D$5569,4,0)</f>
        <v>Simplício Mendes</v>
      </c>
      <c r="H3183">
        <f>VLOOKUP(A3183,'REGIÕES DE SAÚDE E SEUS MUNICÍP'!$A$4:$A$5569,1,0)</f>
        <v>221080</v>
      </c>
      <c r="I3183" t="str">
        <f t="shared" si="196"/>
        <v>Mesmo município</v>
      </c>
      <c r="J3183" t="e">
        <f>VLOOKUP(D3183,'REGIÕES DE SAÚDE E SEUS MUNICÍP'!$C$4:$C$5569,1,0)</f>
        <v>#N/A</v>
      </c>
      <c r="K3183" t="e">
        <f t="shared" si="197"/>
        <v>#VALUE!</v>
      </c>
      <c r="L3183" t="str">
        <f t="shared" si="198"/>
        <v>diferente</v>
      </c>
      <c r="M3183" t="str">
        <f t="shared" si="199"/>
        <v>diferente</v>
      </c>
    </row>
    <row r="3184" spans="1:13" x14ac:dyDescent="0.25">
      <c r="A3184">
        <v>221090</v>
      </c>
      <c r="B3184" t="s">
        <v>4248</v>
      </c>
      <c r="C3184">
        <v>22011</v>
      </c>
      <c r="D3184" t="s">
        <v>10972</v>
      </c>
      <c r="E3184" t="s">
        <v>5830</v>
      </c>
      <c r="F3184" t="str">
        <f>VLOOKUP(A3184,'REGIÕES DE SAÚDE E SEUS MUNICÍP'!$A$4:$C$5569,3,0)</f>
        <v>TD Vale dos Rios Piauí e Itaueiras</v>
      </c>
      <c r="G3184" t="str">
        <f>VLOOKUP(H3184,'REGIÕES DE SAÚDE E SEUS MUNICÍP'!$A$4:$D$5569,4,0)</f>
        <v>Socorro do Piauí</v>
      </c>
      <c r="H3184">
        <f>VLOOKUP(A3184,'REGIÕES DE SAÚDE E SEUS MUNICÍP'!$A$4:$A$5569,1,0)</f>
        <v>221090</v>
      </c>
      <c r="I3184" t="str">
        <f t="shared" si="196"/>
        <v>Mesmo município</v>
      </c>
      <c r="J3184" t="e">
        <f>VLOOKUP(D3184,'REGIÕES DE SAÚDE E SEUS MUNICÍP'!$C$4:$C$5569,1,0)</f>
        <v>#N/A</v>
      </c>
      <c r="K3184" t="e">
        <f t="shared" si="197"/>
        <v>#VALUE!</v>
      </c>
      <c r="L3184" t="str">
        <f t="shared" si="198"/>
        <v>diferente</v>
      </c>
      <c r="M3184" t="str">
        <f t="shared" si="199"/>
        <v>diferente</v>
      </c>
    </row>
    <row r="3185" spans="1:13" x14ac:dyDescent="0.25">
      <c r="A3185">
        <v>221093</v>
      </c>
      <c r="B3185" t="s">
        <v>4248</v>
      </c>
      <c r="C3185">
        <v>22009</v>
      </c>
      <c r="D3185" t="s">
        <v>37</v>
      </c>
      <c r="E3185" t="s">
        <v>1614</v>
      </c>
      <c r="F3185" t="str">
        <f>VLOOKUP(A3185,'REGIÕES DE SAÚDE E SEUS MUNICÍP'!$A$4:$C$5569,3,0)</f>
        <v>TD Vale do Rio Guaribas</v>
      </c>
      <c r="G3185" t="str">
        <f>VLOOKUP(H3185,'REGIÕES DE SAÚDE E SEUS MUNICÍP'!$A$4:$D$5569,4,0)</f>
        <v>Sussuapara</v>
      </c>
      <c r="H3185">
        <f>VLOOKUP(A3185,'REGIÕES DE SAÚDE E SEUS MUNICÍP'!$A$4:$A$5569,1,0)</f>
        <v>221093</v>
      </c>
      <c r="I3185" t="str">
        <f t="shared" si="196"/>
        <v>Mesmo município</v>
      </c>
      <c r="J3185" t="e">
        <f>VLOOKUP(D3185,'REGIÕES DE SAÚDE E SEUS MUNICÍP'!$C$4:$C$5569,1,0)</f>
        <v>#N/A</v>
      </c>
      <c r="K3185" t="e">
        <f t="shared" si="197"/>
        <v>#VALUE!</v>
      </c>
      <c r="L3185" t="str">
        <f t="shared" si="198"/>
        <v>diferente</v>
      </c>
      <c r="M3185" t="str">
        <f t="shared" si="199"/>
        <v>diferente</v>
      </c>
    </row>
    <row r="3186" spans="1:13" x14ac:dyDescent="0.25">
      <c r="A3186">
        <v>221095</v>
      </c>
      <c r="B3186" t="s">
        <v>4248</v>
      </c>
      <c r="C3186">
        <v>22011</v>
      </c>
      <c r="D3186" t="s">
        <v>10972</v>
      </c>
      <c r="E3186" t="s">
        <v>8483</v>
      </c>
      <c r="F3186" t="str">
        <f>VLOOKUP(A3186,'REGIÕES DE SAÚDE E SEUS MUNICÍP'!$A$4:$C$5569,3,0)</f>
        <v>TD Vale dos Rios Piauí e Itaueiras</v>
      </c>
      <c r="G3186" t="str">
        <f>VLOOKUP(H3186,'REGIÕES DE SAÚDE E SEUS MUNICÍP'!$A$4:$D$5569,4,0)</f>
        <v>Tamboril do Piauí</v>
      </c>
      <c r="H3186">
        <f>VLOOKUP(A3186,'REGIÕES DE SAÚDE E SEUS MUNICÍP'!$A$4:$A$5569,1,0)</f>
        <v>221095</v>
      </c>
      <c r="I3186" t="str">
        <f t="shared" si="196"/>
        <v>Mesmo município</v>
      </c>
      <c r="J3186" t="e">
        <f>VLOOKUP(D3186,'REGIÕES DE SAÚDE E SEUS MUNICÍP'!$C$4:$C$5569,1,0)</f>
        <v>#N/A</v>
      </c>
      <c r="K3186" t="e">
        <f t="shared" si="197"/>
        <v>#VALUE!</v>
      </c>
      <c r="L3186" t="str">
        <f t="shared" si="198"/>
        <v>diferente</v>
      </c>
      <c r="M3186" t="str">
        <f t="shared" si="199"/>
        <v>diferente</v>
      </c>
    </row>
    <row r="3187" spans="1:13" x14ac:dyDescent="0.25">
      <c r="A3187">
        <v>221097</v>
      </c>
      <c r="B3187" t="s">
        <v>4248</v>
      </c>
      <c r="C3187">
        <v>22008</v>
      </c>
      <c r="D3187" t="s">
        <v>2120</v>
      </c>
      <c r="E3187" t="s">
        <v>1336</v>
      </c>
      <c r="F3187" t="str">
        <f>VLOOKUP(A3187,'REGIÕES DE SAÚDE E SEUS MUNICÍP'!$A$4:$C$5569,3,0)</f>
        <v>TD Vale do Canindé</v>
      </c>
      <c r="G3187" t="str">
        <f>VLOOKUP(H3187,'REGIÕES DE SAÚDE E SEUS MUNICÍP'!$A$4:$D$5569,4,0)</f>
        <v>Tanque do Piauí</v>
      </c>
      <c r="H3187">
        <f>VLOOKUP(A3187,'REGIÕES DE SAÚDE E SEUS MUNICÍP'!$A$4:$A$5569,1,0)</f>
        <v>221097</v>
      </c>
      <c r="I3187" t="str">
        <f t="shared" si="196"/>
        <v>Mesmo município</v>
      </c>
      <c r="J3187" t="e">
        <f>VLOOKUP(D3187,'REGIÕES DE SAÚDE E SEUS MUNICÍP'!$C$4:$C$5569,1,0)</f>
        <v>#N/A</v>
      </c>
      <c r="K3187" t="e">
        <f t="shared" si="197"/>
        <v>#VALUE!</v>
      </c>
      <c r="L3187" t="str">
        <f t="shared" si="198"/>
        <v>diferente</v>
      </c>
      <c r="M3187" t="str">
        <f t="shared" si="199"/>
        <v>diferente</v>
      </c>
    </row>
    <row r="3188" spans="1:13" x14ac:dyDescent="0.25">
      <c r="A3188">
        <v>221100</v>
      </c>
      <c r="B3188" t="s">
        <v>4248</v>
      </c>
      <c r="C3188">
        <v>22004</v>
      </c>
      <c r="D3188" t="s">
        <v>8012</v>
      </c>
      <c r="E3188" t="s">
        <v>1671</v>
      </c>
      <c r="F3188" t="str">
        <f>VLOOKUP(A3188,'REGIÕES DE SAÚDE E SEUS MUNICÍP'!$A$4:$C$5569,3,0)</f>
        <v>TD Entre Rios</v>
      </c>
      <c r="G3188" t="str">
        <f>VLOOKUP(H3188,'REGIÕES DE SAÚDE E SEUS MUNICÍP'!$A$4:$D$5569,4,0)</f>
        <v>Teresina</v>
      </c>
      <c r="H3188">
        <f>VLOOKUP(A3188,'REGIÕES DE SAÚDE E SEUS MUNICÍP'!$A$4:$A$5569,1,0)</f>
        <v>221100</v>
      </c>
      <c r="I3188" t="str">
        <f t="shared" si="196"/>
        <v>Mesmo município</v>
      </c>
      <c r="J3188" t="str">
        <f>VLOOKUP(D3188,'REGIÕES DE SAÚDE E SEUS MUNICÍP'!$C$4:$C$5569,1,0)</f>
        <v>Entre Rios</v>
      </c>
      <c r="K3188" t="e">
        <f t="shared" si="197"/>
        <v>#VALUE!</v>
      </c>
      <c r="L3188" t="str">
        <f t="shared" si="198"/>
        <v>Regiões semelhantes</v>
      </c>
      <c r="M3188" t="str">
        <f t="shared" si="199"/>
        <v>diferente</v>
      </c>
    </row>
    <row r="3189" spans="1:13" x14ac:dyDescent="0.25">
      <c r="A3189">
        <v>221110</v>
      </c>
      <c r="B3189" t="s">
        <v>4248</v>
      </c>
      <c r="C3189">
        <v>22004</v>
      </c>
      <c r="D3189" t="s">
        <v>8012</v>
      </c>
      <c r="E3189" t="s">
        <v>1483</v>
      </c>
      <c r="F3189" t="str">
        <f>VLOOKUP(A3189,'REGIÕES DE SAÚDE E SEUS MUNICÍP'!$A$4:$C$5569,3,0)</f>
        <v>TD Entre Rios</v>
      </c>
      <c r="G3189" t="str">
        <f>VLOOKUP(H3189,'REGIÕES DE SAÚDE E SEUS MUNICÍP'!$A$4:$D$5569,4,0)</f>
        <v>União</v>
      </c>
      <c r="H3189">
        <f>VLOOKUP(A3189,'REGIÕES DE SAÚDE E SEUS MUNICÍP'!$A$4:$A$5569,1,0)</f>
        <v>221110</v>
      </c>
      <c r="I3189" t="str">
        <f t="shared" si="196"/>
        <v>Mesmo município</v>
      </c>
      <c r="J3189" t="str">
        <f>VLOOKUP(D3189,'REGIÕES DE SAÚDE E SEUS MUNICÍP'!$C$4:$C$5569,1,0)</f>
        <v>Entre Rios</v>
      </c>
      <c r="K3189" t="e">
        <f t="shared" si="197"/>
        <v>#VALUE!</v>
      </c>
      <c r="L3189" t="str">
        <f t="shared" si="198"/>
        <v>diferente</v>
      </c>
      <c r="M3189" t="str">
        <f t="shared" si="199"/>
        <v>igual</v>
      </c>
    </row>
    <row r="3190" spans="1:13" x14ac:dyDescent="0.25">
      <c r="A3190">
        <v>221120</v>
      </c>
      <c r="B3190" t="s">
        <v>4248</v>
      </c>
      <c r="C3190">
        <v>22007</v>
      </c>
      <c r="D3190" t="s">
        <v>761</v>
      </c>
      <c r="E3190" t="s">
        <v>3340</v>
      </c>
      <c r="F3190" t="str">
        <f>VLOOKUP(A3190,'REGIÕES DE SAÚDE E SEUS MUNICÍP'!$A$4:$C$5569,3,0)</f>
        <v>TD Tabuleiros do Alto Parnaíba</v>
      </c>
      <c r="G3190" t="str">
        <f>VLOOKUP(H3190,'REGIÕES DE SAÚDE E SEUS MUNICÍP'!$A$4:$D$5569,4,0)</f>
        <v>Uruçuí</v>
      </c>
      <c r="H3190">
        <f>VLOOKUP(A3190,'REGIÕES DE SAÚDE E SEUS MUNICÍP'!$A$4:$A$5569,1,0)</f>
        <v>221120</v>
      </c>
      <c r="I3190" t="str">
        <f t="shared" si="196"/>
        <v>Mesmo município</v>
      </c>
      <c r="J3190" t="e">
        <f>VLOOKUP(D3190,'REGIÕES DE SAÚDE E SEUS MUNICÍP'!$C$4:$C$5569,1,0)</f>
        <v>#N/A</v>
      </c>
      <c r="K3190" t="e">
        <f t="shared" si="197"/>
        <v>#VALUE!</v>
      </c>
      <c r="L3190" t="str">
        <f t="shared" si="198"/>
        <v>diferente</v>
      </c>
      <c r="M3190" t="str">
        <f t="shared" si="199"/>
        <v>diferente</v>
      </c>
    </row>
    <row r="3191" spans="1:13" x14ac:dyDescent="0.25">
      <c r="A3191">
        <v>221130</v>
      </c>
      <c r="B3191" t="s">
        <v>4248</v>
      </c>
      <c r="C3191">
        <v>22010</v>
      </c>
      <c r="D3191" t="s">
        <v>10498</v>
      </c>
      <c r="E3191" t="s">
        <v>10417</v>
      </c>
      <c r="F3191" t="str">
        <f>VLOOKUP(A3191,'REGIÕES DE SAÚDE E SEUS MUNICÍP'!$A$4:$C$5569,3,0)</f>
        <v>TD Vale do Sambito</v>
      </c>
      <c r="G3191" t="str">
        <f>VLOOKUP(H3191,'REGIÕES DE SAÚDE E SEUS MUNICÍP'!$A$4:$D$5569,4,0)</f>
        <v>Valença do Piauí</v>
      </c>
      <c r="H3191">
        <f>VLOOKUP(A3191,'REGIÕES DE SAÚDE E SEUS MUNICÍP'!$A$4:$A$5569,1,0)</f>
        <v>221130</v>
      </c>
      <c r="I3191" t="str">
        <f t="shared" si="196"/>
        <v>Mesmo município</v>
      </c>
      <c r="J3191" t="e">
        <f>VLOOKUP(D3191,'REGIÕES DE SAÚDE E SEUS MUNICÍP'!$C$4:$C$5569,1,0)</f>
        <v>#N/A</v>
      </c>
      <c r="K3191" t="e">
        <f t="shared" si="197"/>
        <v>#VALUE!</v>
      </c>
      <c r="L3191" t="str">
        <f t="shared" si="198"/>
        <v>diferente</v>
      </c>
      <c r="M3191" t="str">
        <f t="shared" si="199"/>
        <v>diferente</v>
      </c>
    </row>
    <row r="3192" spans="1:13" x14ac:dyDescent="0.25">
      <c r="A3192">
        <v>221135</v>
      </c>
      <c r="B3192" t="s">
        <v>4248</v>
      </c>
      <c r="C3192">
        <v>22006</v>
      </c>
      <c r="D3192" t="s">
        <v>2188</v>
      </c>
      <c r="E3192" t="s">
        <v>3281</v>
      </c>
      <c r="F3192" t="str">
        <f>VLOOKUP(A3192,'REGIÕES DE SAÚDE E SEUS MUNICÍP'!$A$4:$C$5569,3,0)</f>
        <v>TD Serra da Capivara</v>
      </c>
      <c r="G3192" t="str">
        <f>VLOOKUP(H3192,'REGIÕES DE SAÚDE E SEUS MUNICÍP'!$A$4:$D$5569,4,0)</f>
        <v>Várzea Branca</v>
      </c>
      <c r="H3192">
        <f>VLOOKUP(A3192,'REGIÕES DE SAÚDE E SEUS MUNICÍP'!$A$4:$A$5569,1,0)</f>
        <v>221135</v>
      </c>
      <c r="I3192" t="str">
        <f t="shared" si="196"/>
        <v>Mesmo município</v>
      </c>
      <c r="J3192" t="e">
        <f>VLOOKUP(D3192,'REGIÕES DE SAÚDE E SEUS MUNICÍP'!$C$4:$C$5569,1,0)</f>
        <v>#N/A</v>
      </c>
      <c r="K3192" t="e">
        <f t="shared" si="197"/>
        <v>#VALUE!</v>
      </c>
      <c r="L3192" t="str">
        <f t="shared" si="198"/>
        <v>diferente</v>
      </c>
      <c r="M3192" t="str">
        <f t="shared" si="199"/>
        <v>diferente</v>
      </c>
    </row>
    <row r="3193" spans="1:13" x14ac:dyDescent="0.25">
      <c r="A3193">
        <v>221140</v>
      </c>
      <c r="B3193" t="s">
        <v>4248</v>
      </c>
      <c r="C3193">
        <v>22010</v>
      </c>
      <c r="D3193" t="s">
        <v>10498</v>
      </c>
      <c r="E3193" t="s">
        <v>1634</v>
      </c>
      <c r="F3193" t="str">
        <f>VLOOKUP(A3193,'REGIÕES DE SAÚDE E SEUS MUNICÍP'!$A$4:$C$5569,3,0)</f>
        <v>TD Vale do Sambito</v>
      </c>
      <c r="G3193" t="str">
        <f>VLOOKUP(H3193,'REGIÕES DE SAÚDE E SEUS MUNICÍP'!$A$4:$D$5569,4,0)</f>
        <v>Várzea Grande</v>
      </c>
      <c r="H3193">
        <f>VLOOKUP(A3193,'REGIÕES DE SAÚDE E SEUS MUNICÍP'!$A$4:$A$5569,1,0)</f>
        <v>221140</v>
      </c>
      <c r="I3193" t="str">
        <f t="shared" si="196"/>
        <v>Mesmo município</v>
      </c>
      <c r="J3193" t="e">
        <f>VLOOKUP(D3193,'REGIÕES DE SAÚDE E SEUS MUNICÍP'!$C$4:$C$5569,1,0)</f>
        <v>#N/A</v>
      </c>
      <c r="K3193" t="e">
        <f t="shared" si="197"/>
        <v>#VALUE!</v>
      </c>
      <c r="L3193" t="str">
        <f t="shared" si="198"/>
        <v>diferente</v>
      </c>
      <c r="M3193" t="str">
        <f t="shared" si="199"/>
        <v>diferente</v>
      </c>
    </row>
    <row r="3194" spans="1:13" x14ac:dyDescent="0.25">
      <c r="A3194">
        <v>221150</v>
      </c>
      <c r="B3194" t="s">
        <v>4248</v>
      </c>
      <c r="C3194">
        <v>22009</v>
      </c>
      <c r="D3194" t="s">
        <v>37</v>
      </c>
      <c r="E3194" t="s">
        <v>6219</v>
      </c>
      <c r="F3194" t="str">
        <f>VLOOKUP(A3194,'REGIÕES DE SAÚDE E SEUS MUNICÍP'!$A$4:$C$5569,3,0)</f>
        <v>TD Vale do Rio Guaribas</v>
      </c>
      <c r="G3194" t="str">
        <f>VLOOKUP(H3194,'REGIÕES DE SAÚDE E SEUS MUNICÍP'!$A$4:$D$5569,4,0)</f>
        <v>Vera Mendes</v>
      </c>
      <c r="H3194">
        <f>VLOOKUP(A3194,'REGIÕES DE SAÚDE E SEUS MUNICÍP'!$A$4:$A$5569,1,0)</f>
        <v>221150</v>
      </c>
      <c r="I3194" t="str">
        <f t="shared" si="196"/>
        <v>Mesmo município</v>
      </c>
      <c r="J3194" t="e">
        <f>VLOOKUP(D3194,'REGIÕES DE SAÚDE E SEUS MUNICÍP'!$C$4:$C$5569,1,0)</f>
        <v>#N/A</v>
      </c>
      <c r="K3194" t="e">
        <f t="shared" si="197"/>
        <v>#VALUE!</v>
      </c>
      <c r="L3194" t="str">
        <f t="shared" si="198"/>
        <v>Regiões semelhantes</v>
      </c>
      <c r="M3194" t="str">
        <f t="shared" si="199"/>
        <v>diferente</v>
      </c>
    </row>
    <row r="3195" spans="1:13" x14ac:dyDescent="0.25">
      <c r="A3195">
        <v>221160</v>
      </c>
      <c r="B3195" t="s">
        <v>4248</v>
      </c>
      <c r="C3195">
        <v>22009</v>
      </c>
      <c r="D3195" t="s">
        <v>37</v>
      </c>
      <c r="E3195" t="s">
        <v>4553</v>
      </c>
      <c r="F3195" t="str">
        <f>VLOOKUP(A3195,'REGIÕES DE SAÚDE E SEUS MUNICÍP'!$A$4:$C$5569,3,0)</f>
        <v>TD Vale do Rio Guaribas</v>
      </c>
      <c r="G3195" t="str">
        <f>VLOOKUP(H3195,'REGIÕES DE SAÚDE E SEUS MUNICÍP'!$A$4:$D$5569,4,0)</f>
        <v>Vila Nova do Piauí</v>
      </c>
      <c r="H3195">
        <f>VLOOKUP(A3195,'REGIÕES DE SAÚDE E SEUS MUNICÍP'!$A$4:$A$5569,1,0)</f>
        <v>221160</v>
      </c>
      <c r="I3195" t="str">
        <f t="shared" si="196"/>
        <v>Mesmo município</v>
      </c>
      <c r="J3195" t="e">
        <f>VLOOKUP(D3195,'REGIÕES DE SAÚDE E SEUS MUNICÍP'!$C$4:$C$5569,1,0)</f>
        <v>#N/A</v>
      </c>
      <c r="K3195" t="e">
        <f t="shared" si="197"/>
        <v>#VALUE!</v>
      </c>
      <c r="L3195" t="str">
        <f t="shared" si="198"/>
        <v>Regiões semelhantes</v>
      </c>
      <c r="M3195" t="str">
        <f t="shared" si="199"/>
        <v>igual</v>
      </c>
    </row>
    <row r="3196" spans="1:13" x14ac:dyDescent="0.25">
      <c r="A3196">
        <v>221170</v>
      </c>
      <c r="B3196" t="s">
        <v>4248</v>
      </c>
      <c r="C3196">
        <v>22009</v>
      </c>
      <c r="D3196" t="s">
        <v>37</v>
      </c>
      <c r="E3196" t="s">
        <v>5759</v>
      </c>
      <c r="F3196" t="str">
        <f>VLOOKUP(A3196,'REGIÕES DE SAÚDE E SEUS MUNICÍP'!$A$4:$C$5569,3,0)</f>
        <v>TD Vale do Rio Guaribas</v>
      </c>
      <c r="G3196" t="str">
        <f>VLOOKUP(H3196,'REGIÕES DE SAÚDE E SEUS MUNICÍP'!$A$4:$D$5569,4,0)</f>
        <v>Wall Ferraz</v>
      </c>
      <c r="H3196">
        <f>VLOOKUP(A3196,'REGIÕES DE SAÚDE E SEUS MUNICÍP'!$A$4:$A$5569,1,0)</f>
        <v>221170</v>
      </c>
      <c r="I3196" t="str">
        <f t="shared" si="196"/>
        <v>Mesmo município</v>
      </c>
      <c r="J3196" t="e">
        <f>VLOOKUP(D3196,'REGIÕES DE SAÚDE E SEUS MUNICÍP'!$C$4:$C$5569,1,0)</f>
        <v>#N/A</v>
      </c>
      <c r="K3196" t="e">
        <f t="shared" si="197"/>
        <v>#VALUE!</v>
      </c>
      <c r="L3196" t="str">
        <f>IF(D3196=D3197,IF(F3196=F3197,"Regiões semelhantes","Nova composição"),"diferente")</f>
        <v>diferente</v>
      </c>
      <c r="M3196" t="str">
        <f t="shared" si="199"/>
        <v>igual</v>
      </c>
    </row>
    <row r="3197" spans="1:13" x14ac:dyDescent="0.25">
      <c r="A3197">
        <v>410010</v>
      </c>
      <c r="B3197" t="s">
        <v>6185</v>
      </c>
      <c r="C3197">
        <v>41018</v>
      </c>
      <c r="D3197" t="s">
        <v>4563</v>
      </c>
      <c r="E3197" t="s">
        <v>3699</v>
      </c>
      <c r="F3197" t="str">
        <f>VLOOKUP(A3197,'REGIÕES DE SAÚDE E SEUS MUNICÍP'!$A$4:$C$5569,3,0)</f>
        <v>Cornélio Procópio</v>
      </c>
      <c r="G3197" t="str">
        <f>VLOOKUP(H3197,'REGIÕES DE SAÚDE E SEUS MUNICÍP'!$A$4:$D$5569,4,0)</f>
        <v>Abatiá</v>
      </c>
      <c r="H3197">
        <f>VLOOKUP(A3197,'REGIÕES DE SAÚDE E SEUS MUNICÍP'!$A$4:$A$5569,1,0)</f>
        <v>410010</v>
      </c>
      <c r="I3197" t="str">
        <f t="shared" si="196"/>
        <v>Mesmo município</v>
      </c>
      <c r="J3197" t="e">
        <f>VLOOKUP(D3197,'REGIÕES DE SAÚDE E SEUS MUNICÍP'!$C$4:$C$5569,1,0)</f>
        <v>#N/A</v>
      </c>
      <c r="K3197">
        <f t="shared" si="197"/>
        <v>8</v>
      </c>
      <c r="L3197" t="str">
        <f t="shared" si="198"/>
        <v>diferente</v>
      </c>
      <c r="M3197" t="str">
        <f>IF(F3197=F3196,"igual","diferente")</f>
        <v>diferente</v>
      </c>
    </row>
    <row r="3198" spans="1:13" x14ac:dyDescent="0.25">
      <c r="A3198">
        <v>410020</v>
      </c>
      <c r="B3198" t="s">
        <v>6185</v>
      </c>
      <c r="C3198">
        <v>41002</v>
      </c>
      <c r="D3198" t="s">
        <v>10880</v>
      </c>
      <c r="E3198" t="s">
        <v>5071</v>
      </c>
      <c r="F3198" t="str">
        <f>VLOOKUP(A3198,'REGIÕES DE SAÚDE E SEUS MUNICÍP'!$A$4:$C$5569,3,0)</f>
        <v>Metropolitana</v>
      </c>
      <c r="G3198" t="str">
        <f>VLOOKUP(H3198,'REGIÕES DE SAÚDE E SEUS MUNICÍP'!$A$4:$D$5569,4,0)</f>
        <v>Adrianópolis</v>
      </c>
      <c r="H3198">
        <f>VLOOKUP(A3198,'REGIÕES DE SAÚDE E SEUS MUNICÍP'!$A$4:$A$5569,1,0)</f>
        <v>410020</v>
      </c>
      <c r="I3198" t="str">
        <f t="shared" si="196"/>
        <v>Mesmo município</v>
      </c>
      <c r="J3198" t="e">
        <f>VLOOKUP(D3198,'REGIÕES DE SAÚDE E SEUS MUNICÍP'!$C$4:$C$5569,1,0)</f>
        <v>#N/A</v>
      </c>
      <c r="K3198">
        <f t="shared" si="197"/>
        <v>7</v>
      </c>
      <c r="L3198" t="str">
        <f t="shared" si="198"/>
        <v>Regiões semelhantes</v>
      </c>
      <c r="M3198" t="str">
        <f t="shared" si="199"/>
        <v>diferente</v>
      </c>
    </row>
    <row r="3199" spans="1:13" x14ac:dyDescent="0.25">
      <c r="A3199">
        <v>410030</v>
      </c>
      <c r="B3199" t="s">
        <v>6185</v>
      </c>
      <c r="C3199">
        <v>41002</v>
      </c>
      <c r="D3199" t="s">
        <v>10880</v>
      </c>
      <c r="E3199" t="s">
        <v>2294</v>
      </c>
      <c r="F3199" t="str">
        <f>VLOOKUP(A3199,'REGIÕES DE SAÚDE E SEUS MUNICÍP'!$A$4:$C$5569,3,0)</f>
        <v>Metropolitana</v>
      </c>
      <c r="G3199" t="str">
        <f>VLOOKUP(H3199,'REGIÕES DE SAÚDE E SEUS MUNICÍP'!$A$4:$D$5569,4,0)</f>
        <v>Agudos do Sul</v>
      </c>
      <c r="H3199">
        <f>VLOOKUP(A3199,'REGIÕES DE SAÚDE E SEUS MUNICÍP'!$A$4:$A$5569,1,0)</f>
        <v>410030</v>
      </c>
      <c r="I3199" t="str">
        <f t="shared" si="196"/>
        <v>Mesmo município</v>
      </c>
      <c r="J3199" t="e">
        <f>VLOOKUP(D3199,'REGIÕES DE SAÚDE E SEUS MUNICÍP'!$C$4:$C$5569,1,0)</f>
        <v>#N/A</v>
      </c>
      <c r="K3199">
        <f t="shared" si="197"/>
        <v>7</v>
      </c>
      <c r="L3199" t="str">
        <f t="shared" si="198"/>
        <v>Regiões semelhantes</v>
      </c>
      <c r="M3199" t="str">
        <f t="shared" si="199"/>
        <v>igual</v>
      </c>
    </row>
    <row r="3200" spans="1:13" x14ac:dyDescent="0.25">
      <c r="A3200">
        <v>410040</v>
      </c>
      <c r="B3200" t="s">
        <v>6185</v>
      </c>
      <c r="C3200">
        <v>41002</v>
      </c>
      <c r="D3200" t="s">
        <v>10880</v>
      </c>
      <c r="E3200" t="s">
        <v>732</v>
      </c>
      <c r="F3200" t="str">
        <f>VLOOKUP(A3200,'REGIÕES DE SAÚDE E SEUS MUNICÍP'!$A$4:$C$5569,3,0)</f>
        <v>Metropolitana</v>
      </c>
      <c r="G3200" t="str">
        <f>VLOOKUP(H3200,'REGIÕES DE SAÚDE E SEUS MUNICÍP'!$A$4:$D$5569,4,0)</f>
        <v>Almirante Tamandaré</v>
      </c>
      <c r="H3200">
        <f>VLOOKUP(A3200,'REGIÕES DE SAÚDE E SEUS MUNICÍP'!$A$4:$A$5569,1,0)</f>
        <v>410040</v>
      </c>
      <c r="I3200" t="str">
        <f t="shared" si="196"/>
        <v>Mesmo município</v>
      </c>
      <c r="J3200" t="e">
        <f>VLOOKUP(D3200,'REGIÕES DE SAÚDE E SEUS MUNICÍP'!$C$4:$C$5569,1,0)</f>
        <v>#N/A</v>
      </c>
      <c r="K3200">
        <f t="shared" si="197"/>
        <v>7</v>
      </c>
      <c r="L3200" t="str">
        <f t="shared" si="198"/>
        <v>diferente</v>
      </c>
      <c r="M3200" t="str">
        <f t="shared" si="199"/>
        <v>igual</v>
      </c>
    </row>
    <row r="3201" spans="1:13" x14ac:dyDescent="0.25">
      <c r="A3201">
        <v>410045</v>
      </c>
      <c r="B3201" t="s">
        <v>6185</v>
      </c>
      <c r="C3201">
        <v>41011</v>
      </c>
      <c r="D3201" t="s">
        <v>315</v>
      </c>
      <c r="E3201" t="s">
        <v>6365</v>
      </c>
      <c r="F3201" t="str">
        <f>VLOOKUP(A3201,'REGIÕES DE SAÚDE E SEUS MUNICÍP'!$A$4:$C$5569,3,0)</f>
        <v>Campo Mourão</v>
      </c>
      <c r="G3201" t="str">
        <f>VLOOKUP(H3201,'REGIÕES DE SAÚDE E SEUS MUNICÍP'!$A$4:$D$5569,4,0)</f>
        <v>Altamira do Paraná</v>
      </c>
      <c r="H3201">
        <f>VLOOKUP(A3201,'REGIÕES DE SAÚDE E SEUS MUNICÍP'!$A$4:$A$5569,1,0)</f>
        <v>410045</v>
      </c>
      <c r="I3201" t="str">
        <f t="shared" si="196"/>
        <v>Mesmo município</v>
      </c>
      <c r="J3201" t="e">
        <f>VLOOKUP(D3201,'REGIÕES DE SAÚDE E SEUS MUNICÍP'!$C$4:$C$5569,1,0)</f>
        <v>#N/A</v>
      </c>
      <c r="K3201">
        <f t="shared" si="197"/>
        <v>8</v>
      </c>
      <c r="L3201" t="str">
        <f t="shared" si="198"/>
        <v>diferente</v>
      </c>
      <c r="M3201" t="str">
        <f t="shared" si="199"/>
        <v>diferente</v>
      </c>
    </row>
    <row r="3202" spans="1:13" x14ac:dyDescent="0.25">
      <c r="A3202">
        <v>410050</v>
      </c>
      <c r="B3202" t="s">
        <v>6185</v>
      </c>
      <c r="C3202">
        <v>41012</v>
      </c>
      <c r="D3202" t="s">
        <v>1698</v>
      </c>
      <c r="E3202" t="s">
        <v>6690</v>
      </c>
      <c r="F3202" t="str">
        <f>VLOOKUP(A3202,'REGIÕES DE SAÚDE E SEUS MUNICÍP'!$A$4:$C$5569,3,0)</f>
        <v>Umuarama</v>
      </c>
      <c r="G3202" t="str">
        <f>VLOOKUP(H3202,'REGIÕES DE SAÚDE E SEUS MUNICÍP'!$A$4:$D$5569,4,0)</f>
        <v>Altônia</v>
      </c>
      <c r="H3202">
        <f>VLOOKUP(A3202,'REGIÕES DE SAÚDE E SEUS MUNICÍP'!$A$4:$A$5569,1,0)</f>
        <v>410050</v>
      </c>
      <c r="I3202" t="str">
        <f t="shared" si="196"/>
        <v>Mesmo município</v>
      </c>
      <c r="J3202" t="e">
        <f>VLOOKUP(D3202,'REGIÕES DE SAÚDE E SEUS MUNICÍP'!$C$4:$C$5569,1,0)</f>
        <v>#N/A</v>
      </c>
      <c r="K3202">
        <f t="shared" si="197"/>
        <v>8</v>
      </c>
      <c r="L3202" t="str">
        <f t="shared" si="198"/>
        <v>Regiões semelhantes</v>
      </c>
      <c r="M3202" t="str">
        <f t="shared" si="199"/>
        <v>diferente</v>
      </c>
    </row>
    <row r="3203" spans="1:13" x14ac:dyDescent="0.25">
      <c r="A3203">
        <v>412862</v>
      </c>
      <c r="B3203" t="s">
        <v>6185</v>
      </c>
      <c r="C3203">
        <v>41012</v>
      </c>
      <c r="D3203" t="s">
        <v>1698</v>
      </c>
      <c r="E3203" t="s">
        <v>8416</v>
      </c>
      <c r="F3203" t="str">
        <f>VLOOKUP(A3203,'REGIÕES DE SAÚDE E SEUS MUNICÍP'!$A$4:$C$5569,3,0)</f>
        <v>Umuarama</v>
      </c>
      <c r="G3203" t="str">
        <f>VLOOKUP(H3203,'REGIÕES DE SAÚDE E SEUS MUNICÍP'!$A$4:$D$5569,4,0)</f>
        <v>Alto Paraíso</v>
      </c>
      <c r="H3203">
        <f>VLOOKUP(A3203,'REGIÕES DE SAÚDE E SEUS MUNICÍP'!$A$4:$A$5569,1,0)</f>
        <v>412862</v>
      </c>
      <c r="I3203" t="str">
        <f t="shared" ref="I3203:I3266" si="200">IF(G3203=E3203,"Mesmo município","Município diferente")</f>
        <v>Mesmo município</v>
      </c>
      <c r="J3203" t="e">
        <f>VLOOKUP(D3203,'REGIÕES DE SAÚDE E SEUS MUNICÍP'!$C$4:$C$5569,1,0)</f>
        <v>#N/A</v>
      </c>
      <c r="K3203">
        <f t="shared" si="197"/>
        <v>8</v>
      </c>
      <c r="L3203" t="str">
        <f t="shared" si="198"/>
        <v>diferente</v>
      </c>
      <c r="M3203" t="str">
        <f t="shared" si="199"/>
        <v>igual</v>
      </c>
    </row>
    <row r="3204" spans="1:13" x14ac:dyDescent="0.25">
      <c r="A3204">
        <v>410060</v>
      </c>
      <c r="B3204" t="s">
        <v>6185</v>
      </c>
      <c r="C3204">
        <v>41014</v>
      </c>
      <c r="D3204" t="s">
        <v>5533</v>
      </c>
      <c r="E3204" t="s">
        <v>4134</v>
      </c>
      <c r="F3204" t="str">
        <f>VLOOKUP(A3204,'REGIÕES DE SAÚDE E SEUS MUNICÍP'!$A$4:$C$5569,3,0)</f>
        <v>Paranavaí</v>
      </c>
      <c r="G3204" t="str">
        <f>VLOOKUP(H3204,'REGIÕES DE SAÚDE E SEUS MUNICÍP'!$A$4:$D$5569,4,0)</f>
        <v>Alto Paraná</v>
      </c>
      <c r="H3204">
        <f>VLOOKUP(A3204,'REGIÕES DE SAÚDE E SEUS MUNICÍP'!$A$4:$A$5569,1,0)</f>
        <v>410060</v>
      </c>
      <c r="I3204" t="str">
        <f t="shared" si="200"/>
        <v>Mesmo município</v>
      </c>
      <c r="J3204" t="e">
        <f>VLOOKUP(D3204,'REGIÕES DE SAÚDE E SEUS MUNICÍP'!$C$4:$C$5569,1,0)</f>
        <v>#N/A</v>
      </c>
      <c r="K3204">
        <f t="shared" ref="K3204:K3267" si="201">SEARCH(F3204,D3204)</f>
        <v>8</v>
      </c>
      <c r="L3204" t="str">
        <f t="shared" ref="L3204:L3266" si="202">IF(D3204=D3205,IF(F3204=F3205,"Regiões semelhantes","Nova composição"),"diferente")</f>
        <v>diferente</v>
      </c>
      <c r="M3204" t="str">
        <f t="shared" si="199"/>
        <v>diferente</v>
      </c>
    </row>
    <row r="3205" spans="1:13" x14ac:dyDescent="0.25">
      <c r="A3205">
        <v>410070</v>
      </c>
      <c r="B3205" t="s">
        <v>6185</v>
      </c>
      <c r="C3205">
        <v>41012</v>
      </c>
      <c r="D3205" t="s">
        <v>1698</v>
      </c>
      <c r="E3205" t="s">
        <v>9879</v>
      </c>
      <c r="F3205" t="str">
        <f>VLOOKUP(A3205,'REGIÕES DE SAÚDE E SEUS MUNICÍP'!$A$4:$C$5569,3,0)</f>
        <v>Umuarama</v>
      </c>
      <c r="G3205" t="str">
        <f>VLOOKUP(H3205,'REGIÕES DE SAÚDE E SEUS MUNICÍP'!$A$4:$D$5569,4,0)</f>
        <v>Alto Piquiri</v>
      </c>
      <c r="H3205">
        <f>VLOOKUP(A3205,'REGIÕES DE SAÚDE E SEUS MUNICÍP'!$A$4:$A$5569,1,0)</f>
        <v>410070</v>
      </c>
      <c r="I3205" t="str">
        <f t="shared" si="200"/>
        <v>Mesmo município</v>
      </c>
      <c r="J3205" t="e">
        <f>VLOOKUP(D3205,'REGIÕES DE SAÚDE E SEUS MUNICÍP'!$C$4:$C$5569,1,0)</f>
        <v>#N/A</v>
      </c>
      <c r="K3205">
        <f t="shared" si="201"/>
        <v>8</v>
      </c>
      <c r="L3205" t="str">
        <f t="shared" si="202"/>
        <v>diferente</v>
      </c>
      <c r="M3205" t="str">
        <f t="shared" si="199"/>
        <v>diferente</v>
      </c>
    </row>
    <row r="3206" spans="1:13" x14ac:dyDescent="0.25">
      <c r="A3206">
        <v>410080</v>
      </c>
      <c r="B3206" t="s">
        <v>6185</v>
      </c>
      <c r="C3206">
        <v>41017</v>
      </c>
      <c r="D3206" t="s">
        <v>2283</v>
      </c>
      <c r="E3206" t="s">
        <v>174</v>
      </c>
      <c r="F3206" t="str">
        <f>VLOOKUP(A3206,'REGIÕES DE SAÚDE E SEUS MUNICÍP'!$A$4:$C$5569,3,0)</f>
        <v>Londrina</v>
      </c>
      <c r="G3206" t="str">
        <f>VLOOKUP(H3206,'REGIÕES DE SAÚDE E SEUS MUNICÍP'!$A$4:$D$5569,4,0)</f>
        <v>Alvorada do Sul</v>
      </c>
      <c r="H3206">
        <f>VLOOKUP(A3206,'REGIÕES DE SAÚDE E SEUS MUNICÍP'!$A$4:$A$5569,1,0)</f>
        <v>410080</v>
      </c>
      <c r="I3206" t="str">
        <f t="shared" si="200"/>
        <v>Mesmo município</v>
      </c>
      <c r="J3206" t="e">
        <f>VLOOKUP(D3206,'REGIÕES DE SAÚDE E SEUS MUNICÍP'!$C$4:$C$5569,1,0)</f>
        <v>#N/A</v>
      </c>
      <c r="K3206">
        <f t="shared" si="201"/>
        <v>8</v>
      </c>
      <c r="L3206" t="str">
        <f t="shared" si="202"/>
        <v>diferente</v>
      </c>
      <c r="M3206" t="str">
        <f t="shared" ref="M3206:M3269" si="203">IF(F3206=F3205,"igual","diferente")</f>
        <v>diferente</v>
      </c>
    </row>
    <row r="3207" spans="1:13" x14ac:dyDescent="0.25">
      <c r="A3207">
        <v>410090</v>
      </c>
      <c r="B3207" t="s">
        <v>6185</v>
      </c>
      <c r="C3207">
        <v>41014</v>
      </c>
      <c r="D3207" t="s">
        <v>5533</v>
      </c>
      <c r="E3207" t="s">
        <v>118</v>
      </c>
      <c r="F3207" t="str">
        <f>VLOOKUP(A3207,'REGIÕES DE SAÚDE E SEUS MUNICÍP'!$A$4:$C$5569,3,0)</f>
        <v>Paranavaí</v>
      </c>
      <c r="G3207" t="str">
        <f>VLOOKUP(H3207,'REGIÕES DE SAÚDE E SEUS MUNICÍP'!$A$4:$D$5569,4,0)</f>
        <v>Amaporã</v>
      </c>
      <c r="H3207">
        <f>VLOOKUP(A3207,'REGIÕES DE SAÚDE E SEUS MUNICÍP'!$A$4:$A$5569,1,0)</f>
        <v>410090</v>
      </c>
      <c r="I3207" t="str">
        <f t="shared" si="200"/>
        <v>Mesmo município</v>
      </c>
      <c r="J3207" t="e">
        <f>VLOOKUP(D3207,'REGIÕES DE SAÚDE E SEUS MUNICÍP'!$C$4:$C$5569,1,0)</f>
        <v>#N/A</v>
      </c>
      <c r="K3207">
        <f t="shared" si="201"/>
        <v>8</v>
      </c>
      <c r="L3207" t="str">
        <f t="shared" si="202"/>
        <v>diferente</v>
      </c>
      <c r="M3207" t="str">
        <f t="shared" si="203"/>
        <v>diferente</v>
      </c>
    </row>
    <row r="3208" spans="1:13" x14ac:dyDescent="0.25">
      <c r="A3208">
        <v>410100</v>
      </c>
      <c r="B3208" t="s">
        <v>6185</v>
      </c>
      <c r="C3208">
        <v>41008</v>
      </c>
      <c r="D3208" t="s">
        <v>4962</v>
      </c>
      <c r="E3208" t="s">
        <v>5370</v>
      </c>
      <c r="F3208" t="str">
        <f>VLOOKUP(A3208,'REGIÕES DE SAÚDE E SEUS MUNICÍP'!$A$4:$C$5569,3,0)</f>
        <v>Francisco Beltrão</v>
      </c>
      <c r="G3208" t="str">
        <f>VLOOKUP(H3208,'REGIÕES DE SAÚDE E SEUS MUNICÍP'!$A$4:$D$5569,4,0)</f>
        <v>Ampére</v>
      </c>
      <c r="H3208">
        <f>VLOOKUP(A3208,'REGIÕES DE SAÚDE E SEUS MUNICÍP'!$A$4:$A$5569,1,0)</f>
        <v>410100</v>
      </c>
      <c r="I3208" t="str">
        <f t="shared" si="200"/>
        <v>Mesmo município</v>
      </c>
      <c r="J3208" t="e">
        <f>VLOOKUP(D3208,'REGIÕES DE SAÚDE E SEUS MUNICÍP'!$C$4:$C$5569,1,0)</f>
        <v>#N/A</v>
      </c>
      <c r="K3208">
        <f t="shared" si="201"/>
        <v>7</v>
      </c>
      <c r="L3208" t="str">
        <f t="shared" si="202"/>
        <v>diferente</v>
      </c>
      <c r="M3208" t="str">
        <f t="shared" si="203"/>
        <v>diferente</v>
      </c>
    </row>
    <row r="3209" spans="1:13" x14ac:dyDescent="0.25">
      <c r="A3209">
        <v>410105</v>
      </c>
      <c r="B3209" t="s">
        <v>6185</v>
      </c>
      <c r="C3209">
        <v>41010</v>
      </c>
      <c r="D3209" t="s">
        <v>1254</v>
      </c>
      <c r="E3209" t="s">
        <v>494</v>
      </c>
      <c r="F3209" t="str">
        <f>VLOOKUP(A3209,'REGIÕES DE SAÚDE E SEUS MUNICÍP'!$A$4:$C$5569,3,0)</f>
        <v>Cascavel</v>
      </c>
      <c r="G3209" t="str">
        <f>VLOOKUP(H3209,'REGIÕES DE SAÚDE E SEUS MUNICÍP'!$A$4:$D$5569,4,0)</f>
        <v>Anahy</v>
      </c>
      <c r="H3209">
        <f>VLOOKUP(A3209,'REGIÕES DE SAÚDE E SEUS MUNICÍP'!$A$4:$A$5569,1,0)</f>
        <v>410105</v>
      </c>
      <c r="I3209" t="str">
        <f t="shared" si="200"/>
        <v>Mesmo município</v>
      </c>
      <c r="J3209" t="e">
        <f>VLOOKUP(D3209,'REGIÕES DE SAÚDE E SEUS MUNICÍP'!$C$4:$C$5569,1,0)</f>
        <v>#N/A</v>
      </c>
      <c r="K3209">
        <f t="shared" si="201"/>
        <v>8</v>
      </c>
      <c r="L3209" t="str">
        <f t="shared" si="202"/>
        <v>diferente</v>
      </c>
      <c r="M3209" t="str">
        <f t="shared" si="203"/>
        <v>diferente</v>
      </c>
    </row>
    <row r="3210" spans="1:13" x14ac:dyDescent="0.25">
      <c r="A3210">
        <v>410110</v>
      </c>
      <c r="B3210" t="s">
        <v>6185</v>
      </c>
      <c r="C3210">
        <v>41018</v>
      </c>
      <c r="D3210" t="s">
        <v>4563</v>
      </c>
      <c r="E3210" t="s">
        <v>9432</v>
      </c>
      <c r="F3210" t="str">
        <f>VLOOKUP(A3210,'REGIÕES DE SAÚDE E SEUS MUNICÍP'!$A$4:$C$5569,3,0)</f>
        <v>Cornélio Procópio</v>
      </c>
      <c r="G3210" t="str">
        <f>VLOOKUP(H3210,'REGIÕES DE SAÚDE E SEUS MUNICÍP'!$A$4:$D$5569,4,0)</f>
        <v>Andirá</v>
      </c>
      <c r="H3210">
        <f>VLOOKUP(A3210,'REGIÕES DE SAÚDE E SEUS MUNICÍP'!$A$4:$A$5569,1,0)</f>
        <v>410110</v>
      </c>
      <c r="I3210" t="str">
        <f t="shared" si="200"/>
        <v>Mesmo município</v>
      </c>
      <c r="J3210" t="e">
        <f>VLOOKUP(D3210,'REGIÕES DE SAÚDE E SEUS MUNICÍP'!$C$4:$C$5569,1,0)</f>
        <v>#N/A</v>
      </c>
      <c r="K3210">
        <f t="shared" si="201"/>
        <v>8</v>
      </c>
      <c r="L3210" t="str">
        <f t="shared" si="202"/>
        <v>diferente</v>
      </c>
      <c r="M3210" t="str">
        <f t="shared" si="203"/>
        <v>diferente</v>
      </c>
    </row>
    <row r="3211" spans="1:13" x14ac:dyDescent="0.25">
      <c r="A3211">
        <v>410115</v>
      </c>
      <c r="B3211" t="s">
        <v>6185</v>
      </c>
      <c r="C3211">
        <v>41015</v>
      </c>
      <c r="D3211" t="s">
        <v>2736</v>
      </c>
      <c r="E3211" t="s">
        <v>7548</v>
      </c>
      <c r="F3211" t="str">
        <f>VLOOKUP(A3211,'REGIÕES DE SAÚDE E SEUS MUNICÍP'!$A$4:$C$5569,3,0)</f>
        <v>Maringá</v>
      </c>
      <c r="G3211" t="str">
        <f>VLOOKUP(H3211,'REGIÕES DE SAÚDE E SEUS MUNICÍP'!$A$4:$D$5569,4,0)</f>
        <v>Ângulo</v>
      </c>
      <c r="H3211">
        <f>VLOOKUP(A3211,'REGIÕES DE SAÚDE E SEUS MUNICÍP'!$A$4:$A$5569,1,0)</f>
        <v>410115</v>
      </c>
      <c r="I3211" t="str">
        <f t="shared" si="200"/>
        <v>Mesmo município</v>
      </c>
      <c r="J3211" t="e">
        <f>VLOOKUP(D3211,'REGIÕES DE SAÚDE E SEUS MUNICÍP'!$C$4:$C$5569,1,0)</f>
        <v>#N/A</v>
      </c>
      <c r="K3211">
        <f t="shared" si="201"/>
        <v>8</v>
      </c>
      <c r="L3211" t="str">
        <f t="shared" si="202"/>
        <v>diferente</v>
      </c>
      <c r="M3211" t="str">
        <f t="shared" si="203"/>
        <v>diferente</v>
      </c>
    </row>
    <row r="3212" spans="1:13" x14ac:dyDescent="0.25">
      <c r="A3212">
        <v>410120</v>
      </c>
      <c r="B3212" t="s">
        <v>6185</v>
      </c>
      <c r="C3212">
        <v>41001</v>
      </c>
      <c r="D3212" t="s">
        <v>689</v>
      </c>
      <c r="E3212" t="s">
        <v>4839</v>
      </c>
      <c r="F3212" t="str">
        <f>VLOOKUP(A3212,'REGIÕES DE SAÚDE E SEUS MUNICÍP'!$A$4:$C$5569,3,0)</f>
        <v>Paranaguá</v>
      </c>
      <c r="G3212" t="str">
        <f>VLOOKUP(H3212,'REGIÕES DE SAÚDE E SEUS MUNICÍP'!$A$4:$D$5569,4,0)</f>
        <v>Antonina</v>
      </c>
      <c r="H3212">
        <f>VLOOKUP(A3212,'REGIÕES DE SAÚDE E SEUS MUNICÍP'!$A$4:$A$5569,1,0)</f>
        <v>410120</v>
      </c>
      <c r="I3212" t="str">
        <f t="shared" si="200"/>
        <v>Mesmo município</v>
      </c>
      <c r="J3212" t="e">
        <f>VLOOKUP(D3212,'REGIÕES DE SAÚDE E SEUS MUNICÍP'!$C$4:$C$5569,1,0)</f>
        <v>#N/A</v>
      </c>
      <c r="K3212">
        <f t="shared" si="201"/>
        <v>7</v>
      </c>
      <c r="L3212" t="str">
        <f t="shared" si="202"/>
        <v>diferente</v>
      </c>
      <c r="M3212" t="str">
        <f t="shared" si="203"/>
        <v>diferente</v>
      </c>
    </row>
    <row r="3213" spans="1:13" x14ac:dyDescent="0.25">
      <c r="A3213">
        <v>410130</v>
      </c>
      <c r="B3213" t="s">
        <v>6185</v>
      </c>
      <c r="C3213">
        <v>41006</v>
      </c>
      <c r="D3213" t="s">
        <v>598</v>
      </c>
      <c r="E3213" t="s">
        <v>10399</v>
      </c>
      <c r="F3213" t="str">
        <f>VLOOKUP(A3213,'REGIÕES DE SAÚDE E SEUS MUNICÍP'!$A$4:$C$5569,3,0)</f>
        <v>União da Vitória</v>
      </c>
      <c r="G3213" t="str">
        <f>VLOOKUP(H3213,'REGIÕES DE SAÚDE E SEUS MUNICÍP'!$A$4:$D$5569,4,0)</f>
        <v>Antônio Olinto</v>
      </c>
      <c r="H3213">
        <f>VLOOKUP(A3213,'REGIÕES DE SAÚDE E SEUS MUNICÍP'!$A$4:$A$5569,1,0)</f>
        <v>410130</v>
      </c>
      <c r="I3213" t="str">
        <f t="shared" si="200"/>
        <v>Mesmo município</v>
      </c>
      <c r="J3213" t="e">
        <f>VLOOKUP(D3213,'REGIÕES DE SAÚDE E SEUS MUNICÍP'!$C$4:$C$5569,1,0)</f>
        <v>#N/A</v>
      </c>
      <c r="K3213">
        <f t="shared" si="201"/>
        <v>7</v>
      </c>
      <c r="L3213" t="str">
        <f t="shared" si="202"/>
        <v>diferente</v>
      </c>
      <c r="M3213" t="str">
        <f t="shared" si="203"/>
        <v>diferente</v>
      </c>
    </row>
    <row r="3214" spans="1:13" x14ac:dyDescent="0.25">
      <c r="A3214">
        <v>410140</v>
      </c>
      <c r="B3214" t="s">
        <v>6185</v>
      </c>
      <c r="C3214">
        <v>41016</v>
      </c>
      <c r="D3214" t="s">
        <v>5620</v>
      </c>
      <c r="E3214" t="s">
        <v>10077</v>
      </c>
      <c r="F3214" t="str">
        <f>VLOOKUP(A3214,'REGIÕES DE SAÚDE E SEUS MUNICÍP'!$A$4:$C$5569,3,0)</f>
        <v>Apucarana</v>
      </c>
      <c r="G3214" t="str">
        <f>VLOOKUP(H3214,'REGIÕES DE SAÚDE E SEUS MUNICÍP'!$A$4:$D$5569,4,0)</f>
        <v>Apucarana</v>
      </c>
      <c r="H3214">
        <f>VLOOKUP(A3214,'REGIÕES DE SAÚDE E SEUS MUNICÍP'!$A$4:$A$5569,1,0)</f>
        <v>410140</v>
      </c>
      <c r="I3214" t="str">
        <f t="shared" si="200"/>
        <v>Mesmo município</v>
      </c>
      <c r="J3214" t="e">
        <f>VLOOKUP(D3214,'REGIÕES DE SAÚDE E SEUS MUNICÍP'!$C$4:$C$5569,1,0)</f>
        <v>#N/A</v>
      </c>
      <c r="K3214">
        <f t="shared" si="201"/>
        <v>8</v>
      </c>
      <c r="L3214" t="str">
        <f t="shared" si="202"/>
        <v>Regiões semelhantes</v>
      </c>
      <c r="M3214" t="str">
        <f t="shared" si="203"/>
        <v>diferente</v>
      </c>
    </row>
    <row r="3215" spans="1:13" x14ac:dyDescent="0.25">
      <c r="A3215">
        <v>410150</v>
      </c>
      <c r="B3215" t="s">
        <v>6185</v>
      </c>
      <c r="C3215">
        <v>41016</v>
      </c>
      <c r="D3215" t="s">
        <v>5620</v>
      </c>
      <c r="E3215" t="s">
        <v>81</v>
      </c>
      <c r="F3215" t="str">
        <f>VLOOKUP(A3215,'REGIÕES DE SAÚDE E SEUS MUNICÍP'!$A$4:$C$5569,3,0)</f>
        <v>Apucarana</v>
      </c>
      <c r="G3215" t="str">
        <f>VLOOKUP(H3215,'REGIÕES DE SAÚDE E SEUS MUNICÍP'!$A$4:$D$5569,4,0)</f>
        <v>Arapongas</v>
      </c>
      <c r="H3215">
        <f>VLOOKUP(A3215,'REGIÕES DE SAÚDE E SEUS MUNICÍP'!$A$4:$A$5569,1,0)</f>
        <v>410150</v>
      </c>
      <c r="I3215" t="str">
        <f t="shared" si="200"/>
        <v>Mesmo município</v>
      </c>
      <c r="J3215" t="e">
        <f>VLOOKUP(D3215,'REGIÕES DE SAÚDE E SEUS MUNICÍP'!$C$4:$C$5569,1,0)</f>
        <v>#N/A</v>
      </c>
      <c r="K3215">
        <f t="shared" si="201"/>
        <v>8</v>
      </c>
      <c r="L3215" t="str">
        <f t="shared" si="202"/>
        <v>diferente</v>
      </c>
      <c r="M3215" t="str">
        <f t="shared" si="203"/>
        <v>igual</v>
      </c>
    </row>
    <row r="3216" spans="1:13" x14ac:dyDescent="0.25">
      <c r="A3216">
        <v>410160</v>
      </c>
      <c r="B3216" t="s">
        <v>6185</v>
      </c>
      <c r="C3216">
        <v>41003</v>
      </c>
      <c r="D3216" t="s">
        <v>3726</v>
      </c>
      <c r="E3216" t="s">
        <v>10667</v>
      </c>
      <c r="F3216" t="str">
        <f>VLOOKUP(A3216,'REGIÕES DE SAÚDE E SEUS MUNICÍP'!$A$4:$C$5569,3,0)</f>
        <v>Ponta Grossa</v>
      </c>
      <c r="G3216" t="str">
        <f>VLOOKUP(H3216,'REGIÕES DE SAÚDE E SEUS MUNICÍP'!$A$4:$D$5569,4,0)</f>
        <v>Arapoti</v>
      </c>
      <c r="H3216">
        <f>VLOOKUP(A3216,'REGIÕES DE SAÚDE E SEUS MUNICÍP'!$A$4:$A$5569,1,0)</f>
        <v>410160</v>
      </c>
      <c r="I3216" t="str">
        <f t="shared" si="200"/>
        <v>Mesmo município</v>
      </c>
      <c r="J3216" t="e">
        <f>VLOOKUP(D3216,'REGIÕES DE SAÚDE E SEUS MUNICÍP'!$C$4:$C$5569,1,0)</f>
        <v>#N/A</v>
      </c>
      <c r="K3216">
        <f t="shared" si="201"/>
        <v>7</v>
      </c>
      <c r="L3216" t="str">
        <f t="shared" si="202"/>
        <v>diferente</v>
      </c>
      <c r="M3216" t="str">
        <f t="shared" si="203"/>
        <v>diferente</v>
      </c>
    </row>
    <row r="3217" spans="1:13" x14ac:dyDescent="0.25">
      <c r="A3217">
        <v>410165</v>
      </c>
      <c r="B3217" t="s">
        <v>6185</v>
      </c>
      <c r="C3217">
        <v>41022</v>
      </c>
      <c r="D3217" t="s">
        <v>3713</v>
      </c>
      <c r="E3217" t="s">
        <v>5549</v>
      </c>
      <c r="F3217" t="str">
        <f>VLOOKUP(A3217,'REGIÕES DE SAÚDE E SEUS MUNICÍP'!$A$4:$C$5569,3,0)</f>
        <v>Ivaiporã</v>
      </c>
      <c r="G3217" t="str">
        <f>VLOOKUP(H3217,'REGIÕES DE SAÚDE E SEUS MUNICÍP'!$A$4:$D$5569,4,0)</f>
        <v>Arapuã</v>
      </c>
      <c r="H3217">
        <f>VLOOKUP(A3217,'REGIÕES DE SAÚDE E SEUS MUNICÍP'!$A$4:$A$5569,1,0)</f>
        <v>410165</v>
      </c>
      <c r="I3217" t="str">
        <f t="shared" si="200"/>
        <v>Mesmo município</v>
      </c>
      <c r="J3217" t="e">
        <f>VLOOKUP(D3217,'REGIÕES DE SAÚDE E SEUS MUNICÍP'!$C$4:$C$5569,1,0)</f>
        <v>#N/A</v>
      </c>
      <c r="K3217">
        <f t="shared" si="201"/>
        <v>8</v>
      </c>
      <c r="L3217" t="str">
        <f t="shared" si="202"/>
        <v>diferente</v>
      </c>
      <c r="M3217" t="str">
        <f t="shared" si="203"/>
        <v>diferente</v>
      </c>
    </row>
    <row r="3218" spans="1:13" x14ac:dyDescent="0.25">
      <c r="A3218">
        <v>410170</v>
      </c>
      <c r="B3218" t="s">
        <v>6185</v>
      </c>
      <c r="C3218">
        <v>41011</v>
      </c>
      <c r="D3218" t="s">
        <v>315</v>
      </c>
      <c r="E3218" t="s">
        <v>2174</v>
      </c>
      <c r="F3218" t="str">
        <f>VLOOKUP(A3218,'REGIÕES DE SAÚDE E SEUS MUNICÍP'!$A$4:$C$5569,3,0)</f>
        <v>Campo Mourão</v>
      </c>
      <c r="G3218" t="str">
        <f>VLOOKUP(H3218,'REGIÕES DE SAÚDE E SEUS MUNICÍP'!$A$4:$D$5569,4,0)</f>
        <v>Araruna</v>
      </c>
      <c r="H3218">
        <f>VLOOKUP(A3218,'REGIÕES DE SAÚDE E SEUS MUNICÍP'!$A$4:$A$5569,1,0)</f>
        <v>410170</v>
      </c>
      <c r="I3218" t="str">
        <f t="shared" si="200"/>
        <v>Mesmo município</v>
      </c>
      <c r="J3218" t="e">
        <f>VLOOKUP(D3218,'REGIÕES DE SAÚDE E SEUS MUNICÍP'!$C$4:$C$5569,1,0)</f>
        <v>#N/A</v>
      </c>
      <c r="K3218">
        <f t="shared" si="201"/>
        <v>8</v>
      </c>
      <c r="L3218" t="str">
        <f t="shared" si="202"/>
        <v>diferente</v>
      </c>
      <c r="M3218" t="str">
        <f t="shared" si="203"/>
        <v>diferente</v>
      </c>
    </row>
    <row r="3219" spans="1:13" x14ac:dyDescent="0.25">
      <c r="A3219">
        <v>410180</v>
      </c>
      <c r="B3219" t="s">
        <v>6185</v>
      </c>
      <c r="C3219">
        <v>41002</v>
      </c>
      <c r="D3219" t="s">
        <v>10880</v>
      </c>
      <c r="E3219" t="s">
        <v>246</v>
      </c>
      <c r="F3219" t="str">
        <f>VLOOKUP(A3219,'REGIÕES DE SAÚDE E SEUS MUNICÍP'!$A$4:$C$5569,3,0)</f>
        <v>Metropolitana</v>
      </c>
      <c r="G3219" t="str">
        <f>VLOOKUP(H3219,'REGIÕES DE SAÚDE E SEUS MUNICÍP'!$A$4:$D$5569,4,0)</f>
        <v>Araucária</v>
      </c>
      <c r="H3219">
        <f>VLOOKUP(A3219,'REGIÕES DE SAÚDE E SEUS MUNICÍP'!$A$4:$A$5569,1,0)</f>
        <v>410180</v>
      </c>
      <c r="I3219" t="str">
        <f t="shared" si="200"/>
        <v>Mesmo município</v>
      </c>
      <c r="J3219" t="e">
        <f>VLOOKUP(D3219,'REGIÕES DE SAÚDE E SEUS MUNICÍP'!$C$4:$C$5569,1,0)</f>
        <v>#N/A</v>
      </c>
      <c r="K3219">
        <f t="shared" si="201"/>
        <v>7</v>
      </c>
      <c r="L3219" t="str">
        <f t="shared" si="202"/>
        <v>diferente</v>
      </c>
      <c r="M3219" t="str">
        <f t="shared" si="203"/>
        <v>diferente</v>
      </c>
    </row>
    <row r="3220" spans="1:13" x14ac:dyDescent="0.25">
      <c r="A3220">
        <v>410185</v>
      </c>
      <c r="B3220" t="s">
        <v>6185</v>
      </c>
      <c r="C3220">
        <v>41022</v>
      </c>
      <c r="D3220" t="s">
        <v>3713</v>
      </c>
      <c r="E3220" t="s">
        <v>2750</v>
      </c>
      <c r="F3220" t="str">
        <f>VLOOKUP(A3220,'REGIÕES DE SAÚDE E SEUS MUNICÍP'!$A$4:$C$5569,3,0)</f>
        <v>Ivaiporã</v>
      </c>
      <c r="G3220" t="str">
        <f>VLOOKUP(H3220,'REGIÕES DE SAÚDE E SEUS MUNICÍP'!$A$4:$D$5569,4,0)</f>
        <v>Ariranha do Ivaí</v>
      </c>
      <c r="H3220">
        <f>VLOOKUP(A3220,'REGIÕES DE SAÚDE E SEUS MUNICÍP'!$A$4:$A$5569,1,0)</f>
        <v>410185</v>
      </c>
      <c r="I3220" t="str">
        <f t="shared" si="200"/>
        <v>Mesmo município</v>
      </c>
      <c r="J3220" t="e">
        <f>VLOOKUP(D3220,'REGIÕES DE SAÚDE E SEUS MUNICÍP'!$C$4:$C$5569,1,0)</f>
        <v>#N/A</v>
      </c>
      <c r="K3220">
        <f t="shared" si="201"/>
        <v>8</v>
      </c>
      <c r="L3220" t="str">
        <f t="shared" si="202"/>
        <v>diferente</v>
      </c>
      <c r="M3220" t="str">
        <f t="shared" si="203"/>
        <v>diferente</v>
      </c>
    </row>
    <row r="3221" spans="1:13" x14ac:dyDescent="0.25">
      <c r="A3221">
        <v>410190</v>
      </c>
      <c r="B3221" t="s">
        <v>6185</v>
      </c>
      <c r="C3221">
        <v>41017</v>
      </c>
      <c r="D3221" t="s">
        <v>2283</v>
      </c>
      <c r="E3221" t="s">
        <v>3019</v>
      </c>
      <c r="F3221" t="str">
        <f>VLOOKUP(A3221,'REGIÕES DE SAÚDE E SEUS MUNICÍP'!$A$4:$C$5569,3,0)</f>
        <v>Londrina</v>
      </c>
      <c r="G3221" t="str">
        <f>VLOOKUP(H3221,'REGIÕES DE SAÚDE E SEUS MUNICÍP'!$A$4:$D$5569,4,0)</f>
        <v>Assaí</v>
      </c>
      <c r="H3221">
        <f>VLOOKUP(A3221,'REGIÕES DE SAÚDE E SEUS MUNICÍP'!$A$4:$A$5569,1,0)</f>
        <v>410190</v>
      </c>
      <c r="I3221" t="str">
        <f t="shared" si="200"/>
        <v>Mesmo município</v>
      </c>
      <c r="J3221" t="e">
        <f>VLOOKUP(D3221,'REGIÕES DE SAÚDE E SEUS MUNICÍP'!$C$4:$C$5569,1,0)</f>
        <v>#N/A</v>
      </c>
      <c r="K3221">
        <f t="shared" si="201"/>
        <v>8</v>
      </c>
      <c r="L3221" t="str">
        <f>IF(D3221=D3222,IF(F3221=F3222,"Regiões semelhantes","Nova composição"),"diferente")</f>
        <v>diferente</v>
      </c>
      <c r="M3221" t="str">
        <f t="shared" si="203"/>
        <v>diferente</v>
      </c>
    </row>
    <row r="3222" spans="1:13" x14ac:dyDescent="0.25">
      <c r="A3222">
        <v>410200</v>
      </c>
      <c r="B3222" t="s">
        <v>6185</v>
      </c>
      <c r="C3222">
        <v>41020</v>
      </c>
      <c r="D3222" t="s">
        <v>2141</v>
      </c>
      <c r="E3222" t="s">
        <v>7456</v>
      </c>
      <c r="F3222" t="str">
        <f>VLOOKUP(A3222,'REGIÕES DE SAÚDE E SEUS MUNICÍP'!$A$4:$C$5569,3,0)</f>
        <v>Toledo</v>
      </c>
      <c r="G3222" t="str">
        <f>VLOOKUP(H3222,'REGIÕES DE SAÚDE E SEUS MUNICÍP'!$A$4:$D$5569,4,0)</f>
        <v>Assis Chateaubriand</v>
      </c>
      <c r="H3222">
        <f>VLOOKUP(A3222,'REGIÕES DE SAÚDE E SEUS MUNICÍP'!$A$4:$A$5569,1,0)</f>
        <v>410200</v>
      </c>
      <c r="I3222" t="str">
        <f t="shared" si="200"/>
        <v>Mesmo município</v>
      </c>
      <c r="J3222" t="e">
        <f>VLOOKUP(D3222,'REGIÕES DE SAÚDE E SEUS MUNICÍP'!$C$4:$C$5569,1,0)</f>
        <v>#N/A</v>
      </c>
      <c r="K3222">
        <f t="shared" si="201"/>
        <v>8</v>
      </c>
      <c r="L3222" t="str">
        <f t="shared" si="202"/>
        <v>diferente</v>
      </c>
      <c r="M3222" t="str">
        <f>IF(F3222=F3221,"igual","diferente")</f>
        <v>diferente</v>
      </c>
    </row>
    <row r="3223" spans="1:13" x14ac:dyDescent="0.25">
      <c r="A3223">
        <v>410210</v>
      </c>
      <c r="B3223" t="s">
        <v>6185</v>
      </c>
      <c r="C3223">
        <v>41015</v>
      </c>
      <c r="D3223" t="s">
        <v>2736</v>
      </c>
      <c r="E3223" t="s">
        <v>10179</v>
      </c>
      <c r="F3223" t="str">
        <f>VLOOKUP(A3223,'REGIÕES DE SAÚDE E SEUS MUNICÍP'!$A$4:$C$5569,3,0)</f>
        <v>Maringá</v>
      </c>
      <c r="G3223" t="str">
        <f>VLOOKUP(H3223,'REGIÕES DE SAÚDE E SEUS MUNICÍP'!$A$4:$D$5569,4,0)</f>
        <v>Astorga</v>
      </c>
      <c r="H3223">
        <f>VLOOKUP(A3223,'REGIÕES DE SAÚDE E SEUS MUNICÍP'!$A$4:$A$5569,1,0)</f>
        <v>410210</v>
      </c>
      <c r="I3223" t="str">
        <f t="shared" si="200"/>
        <v>Mesmo município</v>
      </c>
      <c r="J3223" t="e">
        <f>VLOOKUP(D3223,'REGIÕES DE SAÚDE E SEUS MUNICÍP'!$C$4:$C$5569,1,0)</f>
        <v>#N/A</v>
      </c>
      <c r="K3223">
        <f t="shared" si="201"/>
        <v>8</v>
      </c>
      <c r="L3223" t="str">
        <f t="shared" si="202"/>
        <v>Regiões semelhantes</v>
      </c>
      <c r="M3223" t="str">
        <f t="shared" si="203"/>
        <v>diferente</v>
      </c>
    </row>
    <row r="3224" spans="1:13" x14ac:dyDescent="0.25">
      <c r="A3224">
        <v>410220</v>
      </c>
      <c r="B3224" t="s">
        <v>6185</v>
      </c>
      <c r="C3224">
        <v>41015</v>
      </c>
      <c r="D3224" t="s">
        <v>2736</v>
      </c>
      <c r="E3224" t="s">
        <v>10208</v>
      </c>
      <c r="F3224" t="str">
        <f>VLOOKUP(A3224,'REGIÕES DE SAÚDE E SEUS MUNICÍP'!$A$4:$C$5569,3,0)</f>
        <v>Maringá</v>
      </c>
      <c r="G3224" t="str">
        <f>VLOOKUP(H3224,'REGIÕES DE SAÚDE E SEUS MUNICÍP'!$A$4:$D$5569,4,0)</f>
        <v>Atalaia</v>
      </c>
      <c r="H3224">
        <f>VLOOKUP(A3224,'REGIÕES DE SAÚDE E SEUS MUNICÍP'!$A$4:$A$5569,1,0)</f>
        <v>410220</v>
      </c>
      <c r="I3224" t="str">
        <f t="shared" si="200"/>
        <v>Mesmo município</v>
      </c>
      <c r="J3224" t="e">
        <f>VLOOKUP(D3224,'REGIÕES DE SAÚDE E SEUS MUNICÍP'!$C$4:$C$5569,1,0)</f>
        <v>#N/A</v>
      </c>
      <c r="K3224">
        <f t="shared" si="201"/>
        <v>8</v>
      </c>
      <c r="L3224" t="str">
        <f t="shared" si="202"/>
        <v>diferente</v>
      </c>
      <c r="M3224" t="str">
        <f t="shared" si="203"/>
        <v>igual</v>
      </c>
    </row>
    <row r="3225" spans="1:13" x14ac:dyDescent="0.25">
      <c r="A3225">
        <v>410230</v>
      </c>
      <c r="B3225" t="s">
        <v>6185</v>
      </c>
      <c r="C3225">
        <v>41002</v>
      </c>
      <c r="D3225" t="s">
        <v>10880</v>
      </c>
      <c r="E3225" t="s">
        <v>10078</v>
      </c>
      <c r="F3225" t="str">
        <f>VLOOKUP(A3225,'REGIÕES DE SAÚDE E SEUS MUNICÍP'!$A$4:$C$5569,3,0)</f>
        <v>Metropolitana</v>
      </c>
      <c r="G3225" t="str">
        <f>VLOOKUP(H3225,'REGIÕES DE SAÚDE E SEUS MUNICÍP'!$A$4:$D$5569,4,0)</f>
        <v>Balsa Nova</v>
      </c>
      <c r="H3225">
        <f>VLOOKUP(A3225,'REGIÕES DE SAÚDE E SEUS MUNICÍP'!$A$4:$A$5569,1,0)</f>
        <v>410230</v>
      </c>
      <c r="I3225" t="str">
        <f t="shared" si="200"/>
        <v>Mesmo município</v>
      </c>
      <c r="J3225" t="e">
        <f>VLOOKUP(D3225,'REGIÕES DE SAÚDE E SEUS MUNICÍP'!$C$4:$C$5569,1,0)</f>
        <v>#N/A</v>
      </c>
      <c r="K3225">
        <f t="shared" si="201"/>
        <v>7</v>
      </c>
      <c r="L3225" t="str">
        <f t="shared" si="202"/>
        <v>diferente</v>
      </c>
      <c r="M3225" t="str">
        <f t="shared" si="203"/>
        <v>diferente</v>
      </c>
    </row>
    <row r="3226" spans="1:13" x14ac:dyDescent="0.25">
      <c r="A3226">
        <v>410240</v>
      </c>
      <c r="B3226" t="s">
        <v>6185</v>
      </c>
      <c r="C3226">
        <v>41018</v>
      </c>
      <c r="D3226" t="s">
        <v>4563</v>
      </c>
      <c r="E3226" t="s">
        <v>4670</v>
      </c>
      <c r="F3226" t="str">
        <f>VLOOKUP(A3226,'REGIÕES DE SAÚDE E SEUS MUNICÍP'!$A$4:$C$5569,3,0)</f>
        <v>Cornélio Procópio</v>
      </c>
      <c r="G3226" t="str">
        <f>VLOOKUP(H3226,'REGIÕES DE SAÚDE E SEUS MUNICÍP'!$A$4:$D$5569,4,0)</f>
        <v>Bandeirantes</v>
      </c>
      <c r="H3226">
        <f>VLOOKUP(A3226,'REGIÕES DE SAÚDE E SEUS MUNICÍP'!$A$4:$A$5569,1,0)</f>
        <v>410240</v>
      </c>
      <c r="I3226" t="str">
        <f t="shared" si="200"/>
        <v>Mesmo município</v>
      </c>
      <c r="J3226" t="e">
        <f>VLOOKUP(D3226,'REGIÕES DE SAÚDE E SEUS MUNICÍP'!$C$4:$C$5569,1,0)</f>
        <v>#N/A</v>
      </c>
      <c r="K3226">
        <f t="shared" si="201"/>
        <v>8</v>
      </c>
      <c r="L3226" t="str">
        <f t="shared" si="202"/>
        <v>diferente</v>
      </c>
      <c r="M3226" t="str">
        <f t="shared" si="203"/>
        <v>diferente</v>
      </c>
    </row>
    <row r="3227" spans="1:13" x14ac:dyDescent="0.25">
      <c r="A3227">
        <v>410250</v>
      </c>
      <c r="B3227" t="s">
        <v>6185</v>
      </c>
      <c r="C3227">
        <v>41011</v>
      </c>
      <c r="D3227" t="s">
        <v>315</v>
      </c>
      <c r="E3227" t="s">
        <v>9449</v>
      </c>
      <c r="F3227" t="str">
        <f>VLOOKUP(A3227,'REGIÕES DE SAÚDE E SEUS MUNICÍP'!$A$4:$C$5569,3,0)</f>
        <v>Campo Mourão</v>
      </c>
      <c r="G3227" t="str">
        <f>VLOOKUP(H3227,'REGIÕES DE SAÚDE E SEUS MUNICÍP'!$A$4:$D$5569,4,0)</f>
        <v>Barbosa Ferraz</v>
      </c>
      <c r="H3227">
        <f>VLOOKUP(A3227,'REGIÕES DE SAÚDE E SEUS MUNICÍP'!$A$4:$A$5569,1,0)</f>
        <v>410250</v>
      </c>
      <c r="I3227" t="str">
        <f t="shared" si="200"/>
        <v>Mesmo município</v>
      </c>
      <c r="J3227" t="e">
        <f>VLOOKUP(D3227,'REGIÕES DE SAÚDE E SEUS MUNICÍP'!$C$4:$C$5569,1,0)</f>
        <v>#N/A</v>
      </c>
      <c r="K3227">
        <f t="shared" si="201"/>
        <v>8</v>
      </c>
      <c r="L3227" t="str">
        <f t="shared" si="202"/>
        <v>diferente</v>
      </c>
      <c r="M3227" t="str">
        <f t="shared" si="203"/>
        <v>diferente</v>
      </c>
    </row>
    <row r="3228" spans="1:13" x14ac:dyDescent="0.25">
      <c r="A3228">
        <v>410260</v>
      </c>
      <c r="B3228" t="s">
        <v>6185</v>
      </c>
      <c r="C3228">
        <v>41008</v>
      </c>
      <c r="D3228" t="s">
        <v>4962</v>
      </c>
      <c r="E3228" t="s">
        <v>8925</v>
      </c>
      <c r="F3228" t="str">
        <f>VLOOKUP(A3228,'REGIÕES DE SAÚDE E SEUS MUNICÍP'!$A$4:$C$5569,3,0)</f>
        <v>Francisco Beltrão</v>
      </c>
      <c r="G3228" t="str">
        <f>VLOOKUP(H3228,'REGIÕES DE SAÚDE E SEUS MUNICÍP'!$A$4:$D$5569,4,0)</f>
        <v>Barracão</v>
      </c>
      <c r="H3228">
        <f>VLOOKUP(A3228,'REGIÕES DE SAÚDE E SEUS MUNICÍP'!$A$4:$A$5569,1,0)</f>
        <v>410260</v>
      </c>
      <c r="I3228" t="str">
        <f t="shared" si="200"/>
        <v>Mesmo município</v>
      </c>
      <c r="J3228" t="e">
        <f>VLOOKUP(D3228,'REGIÕES DE SAÚDE E SEUS MUNICÍP'!$C$4:$C$5569,1,0)</f>
        <v>#N/A</v>
      </c>
      <c r="K3228">
        <f t="shared" si="201"/>
        <v>7</v>
      </c>
      <c r="L3228" t="str">
        <f t="shared" si="202"/>
        <v>diferente</v>
      </c>
      <c r="M3228" t="str">
        <f t="shared" si="203"/>
        <v>diferente</v>
      </c>
    </row>
    <row r="3229" spans="1:13" x14ac:dyDescent="0.25">
      <c r="A3229">
        <v>410270</v>
      </c>
      <c r="B3229" t="s">
        <v>6185</v>
      </c>
      <c r="C3229">
        <v>41019</v>
      </c>
      <c r="D3229" t="s">
        <v>3415</v>
      </c>
      <c r="E3229" t="s">
        <v>7084</v>
      </c>
      <c r="F3229" t="str">
        <f>VLOOKUP(A3229,'REGIÕES DE SAÚDE E SEUS MUNICÍP'!$A$4:$C$5569,3,0)</f>
        <v>Jacarezinho</v>
      </c>
      <c r="G3229" t="str">
        <f>VLOOKUP(H3229,'REGIÕES DE SAÚDE E SEUS MUNICÍP'!$A$4:$D$5569,4,0)</f>
        <v>Barra do Jacaré</v>
      </c>
      <c r="H3229">
        <f>VLOOKUP(A3229,'REGIÕES DE SAÚDE E SEUS MUNICÍP'!$A$4:$A$5569,1,0)</f>
        <v>410270</v>
      </c>
      <c r="I3229" t="str">
        <f t="shared" si="200"/>
        <v>Mesmo município</v>
      </c>
      <c r="J3229" t="e">
        <f>VLOOKUP(D3229,'REGIÕES DE SAÚDE E SEUS MUNICÍP'!$C$4:$C$5569,1,0)</f>
        <v>#N/A</v>
      </c>
      <c r="K3229">
        <f t="shared" si="201"/>
        <v>8</v>
      </c>
      <c r="L3229" t="str">
        <f t="shared" si="202"/>
        <v>diferente</v>
      </c>
      <c r="M3229" t="str">
        <f t="shared" si="203"/>
        <v>diferente</v>
      </c>
    </row>
    <row r="3230" spans="1:13" x14ac:dyDescent="0.25">
      <c r="A3230">
        <v>410275</v>
      </c>
      <c r="B3230" t="s">
        <v>6185</v>
      </c>
      <c r="C3230">
        <v>41008</v>
      </c>
      <c r="D3230" t="s">
        <v>4962</v>
      </c>
      <c r="E3230" t="s">
        <v>6140</v>
      </c>
      <c r="F3230" t="str">
        <f>VLOOKUP(A3230,'REGIÕES DE SAÚDE E SEUS MUNICÍP'!$A$4:$C$5569,3,0)</f>
        <v>Francisco Beltrão</v>
      </c>
      <c r="G3230" t="str">
        <f>VLOOKUP(H3230,'REGIÕES DE SAÚDE E SEUS MUNICÍP'!$A$4:$D$5569,4,0)</f>
        <v>Bela Vista da Caroba</v>
      </c>
      <c r="H3230">
        <f>VLOOKUP(A3230,'REGIÕES DE SAÚDE E SEUS MUNICÍP'!$A$4:$A$5569,1,0)</f>
        <v>410275</v>
      </c>
      <c r="I3230" t="str">
        <f t="shared" si="200"/>
        <v>Mesmo município</v>
      </c>
      <c r="J3230" t="e">
        <f>VLOOKUP(D3230,'REGIÕES DE SAÚDE E SEUS MUNICÍP'!$C$4:$C$5569,1,0)</f>
        <v>#N/A</v>
      </c>
      <c r="K3230">
        <f t="shared" si="201"/>
        <v>7</v>
      </c>
      <c r="L3230" t="str">
        <f t="shared" si="202"/>
        <v>diferente</v>
      </c>
      <c r="M3230" t="str">
        <f t="shared" si="203"/>
        <v>diferente</v>
      </c>
    </row>
    <row r="3231" spans="1:13" x14ac:dyDescent="0.25">
      <c r="A3231">
        <v>410280</v>
      </c>
      <c r="B3231" t="s">
        <v>6185</v>
      </c>
      <c r="C3231">
        <v>41017</v>
      </c>
      <c r="D3231" t="s">
        <v>2283</v>
      </c>
      <c r="E3231" t="s">
        <v>5540</v>
      </c>
      <c r="F3231" t="str">
        <f>VLOOKUP(A3231,'REGIÕES DE SAÚDE E SEUS MUNICÍP'!$A$4:$C$5569,3,0)</f>
        <v>Londrina</v>
      </c>
      <c r="G3231" t="str">
        <f>VLOOKUP(H3231,'REGIÕES DE SAÚDE E SEUS MUNICÍP'!$A$4:$D$5569,4,0)</f>
        <v>Bela Vista do Paraíso</v>
      </c>
      <c r="H3231">
        <f>VLOOKUP(A3231,'REGIÕES DE SAÚDE E SEUS MUNICÍP'!$A$4:$A$5569,1,0)</f>
        <v>410280</v>
      </c>
      <c r="I3231" t="str">
        <f t="shared" si="200"/>
        <v>Mesmo município</v>
      </c>
      <c r="J3231" t="e">
        <f>VLOOKUP(D3231,'REGIÕES DE SAÚDE E SEUS MUNICÍP'!$C$4:$C$5569,1,0)</f>
        <v>#N/A</v>
      </c>
      <c r="K3231">
        <f t="shared" si="201"/>
        <v>8</v>
      </c>
      <c r="L3231" t="str">
        <f t="shared" si="202"/>
        <v>diferente</v>
      </c>
      <c r="M3231" t="str">
        <f t="shared" si="203"/>
        <v>diferente</v>
      </c>
    </row>
    <row r="3232" spans="1:13" x14ac:dyDescent="0.25">
      <c r="A3232">
        <v>410290</v>
      </c>
      <c r="B3232" t="s">
        <v>6185</v>
      </c>
      <c r="C3232">
        <v>41006</v>
      </c>
      <c r="D3232" t="s">
        <v>598</v>
      </c>
      <c r="E3232" t="s">
        <v>854</v>
      </c>
      <c r="F3232" t="str">
        <f>VLOOKUP(A3232,'REGIÕES DE SAÚDE E SEUS MUNICÍP'!$A$4:$C$5569,3,0)</f>
        <v>União da Vitória</v>
      </c>
      <c r="G3232" t="str">
        <f>VLOOKUP(H3232,'REGIÕES DE SAÚDE E SEUS MUNICÍP'!$A$4:$D$5569,4,0)</f>
        <v>Bituruna</v>
      </c>
      <c r="H3232">
        <f>VLOOKUP(A3232,'REGIÕES DE SAÚDE E SEUS MUNICÍP'!$A$4:$A$5569,1,0)</f>
        <v>410290</v>
      </c>
      <c r="I3232" t="str">
        <f t="shared" si="200"/>
        <v>Mesmo município</v>
      </c>
      <c r="J3232" t="e">
        <f>VLOOKUP(D3232,'REGIÕES DE SAÚDE E SEUS MUNICÍP'!$C$4:$C$5569,1,0)</f>
        <v>#N/A</v>
      </c>
      <c r="K3232">
        <f t="shared" si="201"/>
        <v>7</v>
      </c>
      <c r="L3232" t="str">
        <f t="shared" si="202"/>
        <v>diferente</v>
      </c>
      <c r="M3232" t="str">
        <f t="shared" si="203"/>
        <v>diferente</v>
      </c>
    </row>
    <row r="3233" spans="1:13" x14ac:dyDescent="0.25">
      <c r="A3233">
        <v>410300</v>
      </c>
      <c r="B3233" t="s">
        <v>6185</v>
      </c>
      <c r="C3233">
        <v>41011</v>
      </c>
      <c r="D3233" t="s">
        <v>315</v>
      </c>
      <c r="E3233" t="s">
        <v>2313</v>
      </c>
      <c r="F3233" t="str">
        <f>VLOOKUP(A3233,'REGIÕES DE SAÚDE E SEUS MUNICÍP'!$A$4:$C$5569,3,0)</f>
        <v>Campo Mourão</v>
      </c>
      <c r="G3233" t="str">
        <f>VLOOKUP(H3233,'REGIÕES DE SAÚDE E SEUS MUNICÍP'!$A$4:$D$5569,4,0)</f>
        <v>Boa Esperança</v>
      </c>
      <c r="H3233">
        <f>VLOOKUP(A3233,'REGIÕES DE SAÚDE E SEUS MUNICÍP'!$A$4:$A$5569,1,0)</f>
        <v>410300</v>
      </c>
      <c r="I3233" t="str">
        <f t="shared" si="200"/>
        <v>Mesmo município</v>
      </c>
      <c r="J3233" t="e">
        <f>VLOOKUP(D3233,'REGIÕES DE SAÚDE E SEUS MUNICÍP'!$C$4:$C$5569,1,0)</f>
        <v>#N/A</v>
      </c>
      <c r="K3233">
        <f t="shared" si="201"/>
        <v>8</v>
      </c>
      <c r="L3233" t="str">
        <f t="shared" si="202"/>
        <v>diferente</v>
      </c>
      <c r="M3233" t="str">
        <f t="shared" si="203"/>
        <v>diferente</v>
      </c>
    </row>
    <row r="3234" spans="1:13" x14ac:dyDescent="0.25">
      <c r="A3234">
        <v>410302</v>
      </c>
      <c r="B3234" t="s">
        <v>6185</v>
      </c>
      <c r="C3234">
        <v>41008</v>
      </c>
      <c r="D3234" t="s">
        <v>4962</v>
      </c>
      <c r="E3234" t="s">
        <v>10831</v>
      </c>
      <c r="F3234" t="str">
        <f>VLOOKUP(A3234,'REGIÕES DE SAÚDE E SEUS MUNICÍP'!$A$4:$C$5569,3,0)</f>
        <v>Francisco Beltrão</v>
      </c>
      <c r="G3234" t="str">
        <f>VLOOKUP(H3234,'REGIÕES DE SAÚDE E SEUS MUNICÍP'!$A$4:$D$5569,4,0)</f>
        <v>Boa Esperança do Iguaçu</v>
      </c>
      <c r="H3234">
        <f>VLOOKUP(A3234,'REGIÕES DE SAÚDE E SEUS MUNICÍP'!$A$4:$A$5569,1,0)</f>
        <v>410302</v>
      </c>
      <c r="I3234" t="str">
        <f t="shared" si="200"/>
        <v>Mesmo município</v>
      </c>
      <c r="J3234" t="e">
        <f>VLOOKUP(D3234,'REGIÕES DE SAÚDE E SEUS MUNICÍP'!$C$4:$C$5569,1,0)</f>
        <v>#N/A</v>
      </c>
      <c r="K3234">
        <f t="shared" si="201"/>
        <v>7</v>
      </c>
      <c r="L3234" t="str">
        <f t="shared" si="202"/>
        <v>diferente</v>
      </c>
      <c r="M3234" t="str">
        <f t="shared" si="203"/>
        <v>diferente</v>
      </c>
    </row>
    <row r="3235" spans="1:13" x14ac:dyDescent="0.25">
      <c r="A3235">
        <v>410304</v>
      </c>
      <c r="B3235" t="s">
        <v>6185</v>
      </c>
      <c r="C3235">
        <v>41005</v>
      </c>
      <c r="D3235" t="s">
        <v>10750</v>
      </c>
      <c r="E3235" t="s">
        <v>10434</v>
      </c>
      <c r="F3235" t="str">
        <f>VLOOKUP(A3235,'REGIÕES DE SAÚDE E SEUS MUNICÍP'!$A$4:$C$5569,3,0)</f>
        <v>Guarapuava</v>
      </c>
      <c r="G3235" t="str">
        <f>VLOOKUP(H3235,'REGIÕES DE SAÚDE E SEUS MUNICÍP'!$A$4:$D$5569,4,0)</f>
        <v>Boa Ventura de São Roque</v>
      </c>
      <c r="H3235">
        <f>VLOOKUP(A3235,'REGIÕES DE SAÚDE E SEUS MUNICÍP'!$A$4:$A$5569,1,0)</f>
        <v>410304</v>
      </c>
      <c r="I3235" t="str">
        <f t="shared" si="200"/>
        <v>Mesmo município</v>
      </c>
      <c r="J3235" t="e">
        <f>VLOOKUP(D3235,'REGIÕES DE SAÚDE E SEUS MUNICÍP'!$C$4:$C$5569,1,0)</f>
        <v>#N/A</v>
      </c>
      <c r="K3235">
        <f t="shared" si="201"/>
        <v>7</v>
      </c>
      <c r="L3235" t="str">
        <f t="shared" si="202"/>
        <v>diferente</v>
      </c>
      <c r="M3235" t="str">
        <f t="shared" si="203"/>
        <v>diferente</v>
      </c>
    </row>
    <row r="3236" spans="1:13" x14ac:dyDescent="0.25">
      <c r="A3236">
        <v>410305</v>
      </c>
      <c r="B3236" t="s">
        <v>6185</v>
      </c>
      <c r="C3236">
        <v>41010</v>
      </c>
      <c r="D3236" t="s">
        <v>1254</v>
      </c>
      <c r="E3236" t="s">
        <v>7833</v>
      </c>
      <c r="F3236" t="str">
        <f>VLOOKUP(A3236,'REGIÕES DE SAÚDE E SEUS MUNICÍP'!$A$4:$C$5569,3,0)</f>
        <v>Cascavel</v>
      </c>
      <c r="G3236" t="str">
        <f>VLOOKUP(H3236,'REGIÕES DE SAÚDE E SEUS MUNICÍP'!$A$4:$D$5569,4,0)</f>
        <v>Boa Vista da Aparecida</v>
      </c>
      <c r="H3236">
        <f>VLOOKUP(A3236,'REGIÕES DE SAÚDE E SEUS MUNICÍP'!$A$4:$A$5569,1,0)</f>
        <v>410305</v>
      </c>
      <c r="I3236" t="str">
        <f t="shared" si="200"/>
        <v>Mesmo município</v>
      </c>
      <c r="J3236" t="e">
        <f>VLOOKUP(D3236,'REGIÕES DE SAÚDE E SEUS MUNICÍP'!$C$4:$C$5569,1,0)</f>
        <v>#N/A</v>
      </c>
      <c r="K3236">
        <f t="shared" si="201"/>
        <v>8</v>
      </c>
      <c r="L3236" t="str">
        <f t="shared" si="202"/>
        <v>diferente</v>
      </c>
      <c r="M3236" t="str">
        <f t="shared" si="203"/>
        <v>diferente</v>
      </c>
    </row>
    <row r="3237" spans="1:13" x14ac:dyDescent="0.25">
      <c r="A3237">
        <v>410310</v>
      </c>
      <c r="B3237" t="s">
        <v>6185</v>
      </c>
      <c r="C3237">
        <v>41002</v>
      </c>
      <c r="D3237" t="s">
        <v>10880</v>
      </c>
      <c r="E3237" t="s">
        <v>709</v>
      </c>
      <c r="F3237" t="str">
        <f>VLOOKUP(A3237,'REGIÕES DE SAÚDE E SEUS MUNICÍP'!$A$4:$C$5569,3,0)</f>
        <v>Metropolitana</v>
      </c>
      <c r="G3237" t="str">
        <f>VLOOKUP(H3237,'REGIÕES DE SAÚDE E SEUS MUNICÍP'!$A$4:$D$5569,4,0)</f>
        <v>Bocaiúva do Sul</v>
      </c>
      <c r="H3237">
        <f>VLOOKUP(A3237,'REGIÕES DE SAÚDE E SEUS MUNICÍP'!$A$4:$A$5569,1,0)</f>
        <v>410310</v>
      </c>
      <c r="I3237" t="str">
        <f t="shared" si="200"/>
        <v>Mesmo município</v>
      </c>
      <c r="J3237" t="e">
        <f>VLOOKUP(D3237,'REGIÕES DE SAÚDE E SEUS MUNICÍP'!$C$4:$C$5569,1,0)</f>
        <v>#N/A</v>
      </c>
      <c r="K3237">
        <f t="shared" si="201"/>
        <v>7</v>
      </c>
      <c r="L3237" t="str">
        <f t="shared" si="202"/>
        <v>diferente</v>
      </c>
      <c r="M3237" t="str">
        <f t="shared" si="203"/>
        <v>diferente</v>
      </c>
    </row>
    <row r="3238" spans="1:13" x14ac:dyDescent="0.25">
      <c r="A3238">
        <v>410315</v>
      </c>
      <c r="B3238" t="s">
        <v>6185</v>
      </c>
      <c r="C3238">
        <v>41008</v>
      </c>
      <c r="D3238" t="s">
        <v>4962</v>
      </c>
      <c r="E3238" t="s">
        <v>343</v>
      </c>
      <c r="F3238" t="str">
        <f>VLOOKUP(A3238,'REGIÕES DE SAÚDE E SEUS MUNICÍP'!$A$4:$C$5569,3,0)</f>
        <v>Francisco Beltrão</v>
      </c>
      <c r="G3238" t="str">
        <f>VLOOKUP(H3238,'REGIÕES DE SAÚDE E SEUS MUNICÍP'!$A$4:$D$5569,4,0)</f>
        <v>Bom Jesus do Sul</v>
      </c>
      <c r="H3238">
        <f>VLOOKUP(A3238,'REGIÕES DE SAÚDE E SEUS MUNICÍP'!$A$4:$A$5569,1,0)</f>
        <v>410315</v>
      </c>
      <c r="I3238" t="str">
        <f t="shared" si="200"/>
        <v>Mesmo município</v>
      </c>
      <c r="J3238" t="e">
        <f>VLOOKUP(D3238,'REGIÕES DE SAÚDE E SEUS MUNICÍP'!$C$4:$C$5569,1,0)</f>
        <v>#N/A</v>
      </c>
      <c r="K3238">
        <f t="shared" si="201"/>
        <v>7</v>
      </c>
      <c r="L3238" t="str">
        <f t="shared" si="202"/>
        <v>diferente</v>
      </c>
      <c r="M3238" t="str">
        <f t="shared" si="203"/>
        <v>diferente</v>
      </c>
    </row>
    <row r="3239" spans="1:13" x14ac:dyDescent="0.25">
      <c r="A3239">
        <v>410320</v>
      </c>
      <c r="B3239" t="s">
        <v>6185</v>
      </c>
      <c r="C3239">
        <v>41016</v>
      </c>
      <c r="D3239" t="s">
        <v>5620</v>
      </c>
      <c r="E3239" t="s">
        <v>4421</v>
      </c>
      <c r="F3239" t="str">
        <f>VLOOKUP(A3239,'REGIÕES DE SAÚDE E SEUS MUNICÍP'!$A$4:$C$5569,3,0)</f>
        <v>Apucarana</v>
      </c>
      <c r="G3239" t="str">
        <f>VLOOKUP(H3239,'REGIÕES DE SAÚDE E SEUS MUNICÍP'!$A$4:$D$5569,4,0)</f>
        <v>Bom Sucesso</v>
      </c>
      <c r="H3239">
        <f>VLOOKUP(A3239,'REGIÕES DE SAÚDE E SEUS MUNICÍP'!$A$4:$A$5569,1,0)</f>
        <v>410320</v>
      </c>
      <c r="I3239" t="str">
        <f t="shared" si="200"/>
        <v>Mesmo município</v>
      </c>
      <c r="J3239" t="e">
        <f>VLOOKUP(D3239,'REGIÕES DE SAÚDE E SEUS MUNICÍP'!$C$4:$C$5569,1,0)</f>
        <v>#N/A</v>
      </c>
      <c r="K3239">
        <f t="shared" si="201"/>
        <v>8</v>
      </c>
      <c r="L3239" t="str">
        <f t="shared" si="202"/>
        <v>diferente</v>
      </c>
      <c r="M3239" t="str">
        <f t="shared" si="203"/>
        <v>diferente</v>
      </c>
    </row>
    <row r="3240" spans="1:13" x14ac:dyDescent="0.25">
      <c r="A3240">
        <v>410322</v>
      </c>
      <c r="B3240" t="s">
        <v>6185</v>
      </c>
      <c r="C3240">
        <v>41007</v>
      </c>
      <c r="D3240" t="s">
        <v>9253</v>
      </c>
      <c r="E3240" t="s">
        <v>4166</v>
      </c>
      <c r="F3240" t="str">
        <f>VLOOKUP(A3240,'REGIÕES DE SAÚDE E SEUS MUNICÍP'!$A$4:$C$5569,3,0)</f>
        <v>Pato Branco</v>
      </c>
      <c r="G3240" t="str">
        <f>VLOOKUP(H3240,'REGIÕES DE SAÚDE E SEUS MUNICÍP'!$A$4:$D$5569,4,0)</f>
        <v>Bom Sucesso do Sul</v>
      </c>
      <c r="H3240">
        <f>VLOOKUP(A3240,'REGIÕES DE SAÚDE E SEUS MUNICÍP'!$A$4:$A$5569,1,0)</f>
        <v>410322</v>
      </c>
      <c r="I3240" t="str">
        <f t="shared" si="200"/>
        <v>Mesmo município</v>
      </c>
      <c r="J3240" t="e">
        <f>VLOOKUP(D3240,'REGIÕES DE SAÚDE E SEUS MUNICÍP'!$C$4:$C$5569,1,0)</f>
        <v>#N/A</v>
      </c>
      <c r="K3240">
        <f t="shared" si="201"/>
        <v>7</v>
      </c>
      <c r="L3240" t="str">
        <f t="shared" si="202"/>
        <v>diferente</v>
      </c>
      <c r="M3240" t="str">
        <f t="shared" si="203"/>
        <v>diferente</v>
      </c>
    </row>
    <row r="3241" spans="1:13" x14ac:dyDescent="0.25">
      <c r="A3241">
        <v>410330</v>
      </c>
      <c r="B3241" t="s">
        <v>6185</v>
      </c>
      <c r="C3241">
        <v>41016</v>
      </c>
      <c r="D3241" t="s">
        <v>5620</v>
      </c>
      <c r="E3241" t="s">
        <v>7999</v>
      </c>
      <c r="F3241" t="str">
        <f>VLOOKUP(A3241,'REGIÕES DE SAÚDE E SEUS MUNICÍP'!$A$4:$C$5569,3,0)</f>
        <v>Apucarana</v>
      </c>
      <c r="G3241" t="str">
        <f>VLOOKUP(H3241,'REGIÕES DE SAÚDE E SEUS MUNICÍP'!$A$4:$D$5569,4,0)</f>
        <v>Borrazópolis</v>
      </c>
      <c r="H3241">
        <f>VLOOKUP(A3241,'REGIÕES DE SAÚDE E SEUS MUNICÍP'!$A$4:$A$5569,1,0)</f>
        <v>410330</v>
      </c>
      <c r="I3241" t="str">
        <f t="shared" si="200"/>
        <v>Mesmo município</v>
      </c>
      <c r="J3241" t="e">
        <f>VLOOKUP(D3241,'REGIÕES DE SAÚDE E SEUS MUNICÍP'!$C$4:$C$5569,1,0)</f>
        <v>#N/A</v>
      </c>
      <c r="K3241">
        <f t="shared" si="201"/>
        <v>8</v>
      </c>
      <c r="L3241" t="str">
        <f t="shared" si="202"/>
        <v>diferente</v>
      </c>
      <c r="M3241" t="str">
        <f t="shared" si="203"/>
        <v>diferente</v>
      </c>
    </row>
    <row r="3242" spans="1:13" x14ac:dyDescent="0.25">
      <c r="A3242">
        <v>410335</v>
      </c>
      <c r="B3242" t="s">
        <v>6185</v>
      </c>
      <c r="C3242">
        <v>41010</v>
      </c>
      <c r="D3242" t="s">
        <v>1254</v>
      </c>
      <c r="E3242" t="s">
        <v>6358</v>
      </c>
      <c r="F3242" t="str">
        <f>VLOOKUP(A3242,'REGIÕES DE SAÚDE E SEUS MUNICÍP'!$A$4:$C$5569,3,0)</f>
        <v>Cascavel</v>
      </c>
      <c r="G3242" t="str">
        <f>VLOOKUP(H3242,'REGIÕES DE SAÚDE E SEUS MUNICÍP'!$A$4:$D$5569,4,0)</f>
        <v>Braganey</v>
      </c>
      <c r="H3242">
        <f>VLOOKUP(A3242,'REGIÕES DE SAÚDE E SEUS MUNICÍP'!$A$4:$A$5569,1,0)</f>
        <v>410335</v>
      </c>
      <c r="I3242" t="str">
        <f t="shared" si="200"/>
        <v>Mesmo município</v>
      </c>
      <c r="J3242" t="e">
        <f>VLOOKUP(D3242,'REGIÕES DE SAÚDE E SEUS MUNICÍP'!$C$4:$C$5569,1,0)</f>
        <v>#N/A</v>
      </c>
      <c r="K3242">
        <f t="shared" si="201"/>
        <v>8</v>
      </c>
      <c r="L3242" t="str">
        <f t="shared" si="202"/>
        <v>diferente</v>
      </c>
      <c r="M3242" t="str">
        <f t="shared" si="203"/>
        <v>diferente</v>
      </c>
    </row>
    <row r="3243" spans="1:13" x14ac:dyDescent="0.25">
      <c r="A3243">
        <v>410337</v>
      </c>
      <c r="B3243" t="s">
        <v>6185</v>
      </c>
      <c r="C3243">
        <v>41012</v>
      </c>
      <c r="D3243" t="s">
        <v>1698</v>
      </c>
      <c r="E3243" t="s">
        <v>1842</v>
      </c>
      <c r="F3243" t="str">
        <f>VLOOKUP(A3243,'REGIÕES DE SAÚDE E SEUS MUNICÍP'!$A$4:$C$5569,3,0)</f>
        <v>Umuarama</v>
      </c>
      <c r="G3243" t="str">
        <f>VLOOKUP(H3243,'REGIÕES DE SAÚDE E SEUS MUNICÍP'!$A$4:$D$5569,4,0)</f>
        <v>Brasilândia do Sul</v>
      </c>
      <c r="H3243">
        <f>VLOOKUP(A3243,'REGIÕES DE SAÚDE E SEUS MUNICÍP'!$A$4:$A$5569,1,0)</f>
        <v>410337</v>
      </c>
      <c r="I3243" t="str">
        <f t="shared" si="200"/>
        <v>Mesmo município</v>
      </c>
      <c r="J3243" t="e">
        <f>VLOOKUP(D3243,'REGIÕES DE SAÚDE E SEUS MUNICÍP'!$C$4:$C$5569,1,0)</f>
        <v>#N/A</v>
      </c>
      <c r="K3243">
        <f t="shared" si="201"/>
        <v>8</v>
      </c>
      <c r="L3243" t="str">
        <f t="shared" si="202"/>
        <v>diferente</v>
      </c>
      <c r="M3243" t="str">
        <f t="shared" si="203"/>
        <v>diferente</v>
      </c>
    </row>
    <row r="3244" spans="1:13" x14ac:dyDescent="0.25">
      <c r="A3244">
        <v>410340</v>
      </c>
      <c r="B3244" t="s">
        <v>6185</v>
      </c>
      <c r="C3244">
        <v>41017</v>
      </c>
      <c r="D3244" t="s">
        <v>2283</v>
      </c>
      <c r="E3244" t="s">
        <v>10275</v>
      </c>
      <c r="F3244" t="str">
        <f>VLOOKUP(A3244,'REGIÕES DE SAÚDE E SEUS MUNICÍP'!$A$4:$C$5569,3,0)</f>
        <v>Londrina</v>
      </c>
      <c r="G3244" t="str">
        <f>VLOOKUP(H3244,'REGIÕES DE SAÚDE E SEUS MUNICÍP'!$A$4:$D$5569,4,0)</f>
        <v>Cafeara</v>
      </c>
      <c r="H3244">
        <f>VLOOKUP(A3244,'REGIÕES DE SAÚDE E SEUS MUNICÍP'!$A$4:$A$5569,1,0)</f>
        <v>410340</v>
      </c>
      <c r="I3244" t="str">
        <f t="shared" si="200"/>
        <v>Mesmo município</v>
      </c>
      <c r="J3244" t="e">
        <f>VLOOKUP(D3244,'REGIÕES DE SAÚDE E SEUS MUNICÍP'!$C$4:$C$5569,1,0)</f>
        <v>#N/A</v>
      </c>
      <c r="K3244">
        <f t="shared" si="201"/>
        <v>8</v>
      </c>
      <c r="L3244" t="str">
        <f t="shared" si="202"/>
        <v>diferente</v>
      </c>
      <c r="M3244" t="str">
        <f t="shared" si="203"/>
        <v>diferente</v>
      </c>
    </row>
    <row r="3245" spans="1:13" x14ac:dyDescent="0.25">
      <c r="A3245">
        <v>410345</v>
      </c>
      <c r="B3245" t="s">
        <v>6185</v>
      </c>
      <c r="C3245">
        <v>41010</v>
      </c>
      <c r="D3245" t="s">
        <v>1254</v>
      </c>
      <c r="E3245" t="s">
        <v>8487</v>
      </c>
      <c r="F3245" t="str">
        <f>VLOOKUP(A3245,'REGIÕES DE SAÚDE E SEUS MUNICÍP'!$A$4:$C$5569,3,0)</f>
        <v>Cascavel</v>
      </c>
      <c r="G3245" t="str">
        <f>VLOOKUP(H3245,'REGIÕES DE SAÚDE E SEUS MUNICÍP'!$A$4:$D$5569,4,0)</f>
        <v>Cafelândia</v>
      </c>
      <c r="H3245">
        <f>VLOOKUP(A3245,'REGIÕES DE SAÚDE E SEUS MUNICÍP'!$A$4:$A$5569,1,0)</f>
        <v>410345</v>
      </c>
      <c r="I3245" t="str">
        <f t="shared" si="200"/>
        <v>Mesmo município</v>
      </c>
      <c r="J3245" t="e">
        <f>VLOOKUP(D3245,'REGIÕES DE SAÚDE E SEUS MUNICÍP'!$C$4:$C$5569,1,0)</f>
        <v>#N/A</v>
      </c>
      <c r="K3245">
        <f t="shared" si="201"/>
        <v>8</v>
      </c>
      <c r="L3245" t="str">
        <f t="shared" si="202"/>
        <v>diferente</v>
      </c>
      <c r="M3245" t="str">
        <f t="shared" si="203"/>
        <v>diferente</v>
      </c>
    </row>
    <row r="3246" spans="1:13" x14ac:dyDescent="0.25">
      <c r="A3246">
        <v>410347</v>
      </c>
      <c r="B3246" t="s">
        <v>6185</v>
      </c>
      <c r="C3246">
        <v>41012</v>
      </c>
      <c r="D3246" t="s">
        <v>1698</v>
      </c>
      <c r="E3246" t="s">
        <v>2981</v>
      </c>
      <c r="F3246" t="str">
        <f>VLOOKUP(A3246,'REGIÕES DE SAÚDE E SEUS MUNICÍP'!$A$4:$C$5569,3,0)</f>
        <v>Umuarama</v>
      </c>
      <c r="G3246" t="str">
        <f>VLOOKUP(H3246,'REGIÕES DE SAÚDE E SEUS MUNICÍP'!$A$4:$D$5569,4,0)</f>
        <v>Cafezal do Sul</v>
      </c>
      <c r="H3246">
        <f>VLOOKUP(A3246,'REGIÕES DE SAÚDE E SEUS MUNICÍP'!$A$4:$A$5569,1,0)</f>
        <v>410347</v>
      </c>
      <c r="I3246" t="str">
        <f t="shared" si="200"/>
        <v>Mesmo município</v>
      </c>
      <c r="J3246" t="e">
        <f>VLOOKUP(D3246,'REGIÕES DE SAÚDE E SEUS MUNICÍP'!$C$4:$C$5569,1,0)</f>
        <v>#N/A</v>
      </c>
      <c r="K3246">
        <f t="shared" si="201"/>
        <v>8</v>
      </c>
      <c r="L3246" t="str">
        <f>IF(D3246=D3247,IF(F3246=F3247,"Regiões semelhantes","Nova composição"),"diferente")</f>
        <v>diferente</v>
      </c>
      <c r="M3246" t="str">
        <f t="shared" si="203"/>
        <v>diferente</v>
      </c>
    </row>
    <row r="3247" spans="1:13" x14ac:dyDescent="0.25">
      <c r="A3247">
        <v>410350</v>
      </c>
      <c r="B3247" t="s">
        <v>6185</v>
      </c>
      <c r="C3247">
        <v>41016</v>
      </c>
      <c r="D3247" t="s">
        <v>5620</v>
      </c>
      <c r="E3247" t="s">
        <v>9453</v>
      </c>
      <c r="F3247" t="str">
        <f>VLOOKUP(A3247,'REGIÕES DE SAÚDE E SEUS MUNICÍP'!$A$4:$C$5569,3,0)</f>
        <v>Apucarana</v>
      </c>
      <c r="G3247" t="str">
        <f>VLOOKUP(H3247,'REGIÕES DE SAÚDE E SEUS MUNICÍP'!$A$4:$D$5569,4,0)</f>
        <v>Califórnia</v>
      </c>
      <c r="H3247">
        <f>VLOOKUP(A3247,'REGIÕES DE SAÚDE E SEUS MUNICÍP'!$A$4:$A$5569,1,0)</f>
        <v>410350</v>
      </c>
      <c r="I3247" t="str">
        <f t="shared" si="200"/>
        <v>Mesmo município</v>
      </c>
      <c r="J3247" t="e">
        <f>VLOOKUP(D3247,'REGIÕES DE SAÚDE E SEUS MUNICÍP'!$C$4:$C$5569,1,0)</f>
        <v>#N/A</v>
      </c>
      <c r="K3247">
        <f t="shared" si="201"/>
        <v>8</v>
      </c>
      <c r="L3247" t="str">
        <f t="shared" si="202"/>
        <v>diferente</v>
      </c>
      <c r="M3247" t="str">
        <f>IF(F3247=F3246,"igual","diferente")</f>
        <v>diferente</v>
      </c>
    </row>
    <row r="3248" spans="1:13" x14ac:dyDescent="0.25">
      <c r="A3248">
        <v>410360</v>
      </c>
      <c r="B3248" t="s">
        <v>6185</v>
      </c>
      <c r="C3248">
        <v>41019</v>
      </c>
      <c r="D3248" t="s">
        <v>3415</v>
      </c>
      <c r="E3248" t="s">
        <v>4387</v>
      </c>
      <c r="F3248" t="str">
        <f>VLOOKUP(A3248,'REGIÕES DE SAÚDE E SEUS MUNICÍP'!$A$4:$C$5569,3,0)</f>
        <v>Jacarezinho</v>
      </c>
      <c r="G3248" t="str">
        <f>VLOOKUP(H3248,'REGIÕES DE SAÚDE E SEUS MUNICÍP'!$A$4:$D$5569,4,0)</f>
        <v>Cambará</v>
      </c>
      <c r="H3248">
        <f>VLOOKUP(A3248,'REGIÕES DE SAÚDE E SEUS MUNICÍP'!$A$4:$A$5569,1,0)</f>
        <v>410360</v>
      </c>
      <c r="I3248" t="str">
        <f t="shared" si="200"/>
        <v>Mesmo município</v>
      </c>
      <c r="J3248" t="e">
        <f>VLOOKUP(D3248,'REGIÕES DE SAÚDE E SEUS MUNICÍP'!$C$4:$C$5569,1,0)</f>
        <v>#N/A</v>
      </c>
      <c r="K3248">
        <f t="shared" si="201"/>
        <v>8</v>
      </c>
      <c r="L3248" t="str">
        <f t="shared" si="202"/>
        <v>diferente</v>
      </c>
      <c r="M3248" t="str">
        <f t="shared" si="203"/>
        <v>diferente</v>
      </c>
    </row>
    <row r="3249" spans="1:13" x14ac:dyDescent="0.25">
      <c r="A3249">
        <v>410370</v>
      </c>
      <c r="B3249" t="s">
        <v>6185</v>
      </c>
      <c r="C3249">
        <v>41017</v>
      </c>
      <c r="D3249" t="s">
        <v>2283</v>
      </c>
      <c r="E3249" t="s">
        <v>6663</v>
      </c>
      <c r="F3249" t="str">
        <f>VLOOKUP(A3249,'REGIÕES DE SAÚDE E SEUS MUNICÍP'!$A$4:$C$5569,3,0)</f>
        <v>Londrina</v>
      </c>
      <c r="G3249" t="str">
        <f>VLOOKUP(H3249,'REGIÕES DE SAÚDE E SEUS MUNICÍP'!$A$4:$D$5569,4,0)</f>
        <v>Cambé</v>
      </c>
      <c r="H3249">
        <f>VLOOKUP(A3249,'REGIÕES DE SAÚDE E SEUS MUNICÍP'!$A$4:$A$5569,1,0)</f>
        <v>410370</v>
      </c>
      <c r="I3249" t="str">
        <f t="shared" si="200"/>
        <v>Mesmo município</v>
      </c>
      <c r="J3249" t="e">
        <f>VLOOKUP(D3249,'REGIÕES DE SAÚDE E SEUS MUNICÍP'!$C$4:$C$5569,1,0)</f>
        <v>#N/A</v>
      </c>
      <c r="K3249">
        <f t="shared" si="201"/>
        <v>8</v>
      </c>
      <c r="L3249" t="str">
        <f t="shared" si="202"/>
        <v>diferente</v>
      </c>
      <c r="M3249" t="str">
        <f t="shared" si="203"/>
        <v>diferente</v>
      </c>
    </row>
    <row r="3250" spans="1:13" x14ac:dyDescent="0.25">
      <c r="A3250">
        <v>410380</v>
      </c>
      <c r="B3250" t="s">
        <v>6185</v>
      </c>
      <c r="C3250">
        <v>41016</v>
      </c>
      <c r="D3250" t="s">
        <v>5620</v>
      </c>
      <c r="E3250" t="s">
        <v>10981</v>
      </c>
      <c r="F3250" t="str">
        <f>VLOOKUP(A3250,'REGIÕES DE SAÚDE E SEUS MUNICÍP'!$A$4:$C$5569,3,0)</f>
        <v>Apucarana</v>
      </c>
      <c r="G3250" t="str">
        <f>VLOOKUP(H3250,'REGIÕES DE SAÚDE E SEUS MUNICÍP'!$A$4:$D$5569,4,0)</f>
        <v>Cambira</v>
      </c>
      <c r="H3250">
        <f>VLOOKUP(A3250,'REGIÕES DE SAÚDE E SEUS MUNICÍP'!$A$4:$A$5569,1,0)</f>
        <v>410380</v>
      </c>
      <c r="I3250" t="str">
        <f t="shared" si="200"/>
        <v>Mesmo município</v>
      </c>
      <c r="J3250" t="e">
        <f>VLOOKUP(D3250,'REGIÕES DE SAÚDE E SEUS MUNICÍP'!$C$4:$C$5569,1,0)</f>
        <v>#N/A</v>
      </c>
      <c r="K3250">
        <f t="shared" si="201"/>
        <v>8</v>
      </c>
      <c r="L3250" t="str">
        <f t="shared" si="202"/>
        <v>diferente</v>
      </c>
      <c r="M3250" t="str">
        <f t="shared" si="203"/>
        <v>diferente</v>
      </c>
    </row>
    <row r="3251" spans="1:13" x14ac:dyDescent="0.25">
      <c r="A3251">
        <v>410390</v>
      </c>
      <c r="B3251" t="s">
        <v>6185</v>
      </c>
      <c r="C3251">
        <v>41011</v>
      </c>
      <c r="D3251" t="s">
        <v>315</v>
      </c>
      <c r="E3251" t="s">
        <v>1387</v>
      </c>
      <c r="F3251" t="str">
        <f>VLOOKUP(A3251,'REGIÕES DE SAÚDE E SEUS MUNICÍP'!$A$4:$C$5569,3,0)</f>
        <v>Campo Mourão</v>
      </c>
      <c r="G3251" t="str">
        <f>VLOOKUP(H3251,'REGIÕES DE SAÚDE E SEUS MUNICÍP'!$A$4:$D$5569,4,0)</f>
        <v>Campina da Lagoa</v>
      </c>
      <c r="H3251">
        <f>VLOOKUP(A3251,'REGIÕES DE SAÚDE E SEUS MUNICÍP'!$A$4:$A$5569,1,0)</f>
        <v>410390</v>
      </c>
      <c r="I3251" t="str">
        <f t="shared" si="200"/>
        <v>Mesmo município</v>
      </c>
      <c r="J3251" t="e">
        <f>VLOOKUP(D3251,'REGIÕES DE SAÚDE E SEUS MUNICÍP'!$C$4:$C$5569,1,0)</f>
        <v>#N/A</v>
      </c>
      <c r="K3251">
        <f t="shared" si="201"/>
        <v>8</v>
      </c>
      <c r="L3251" t="str">
        <f t="shared" si="202"/>
        <v>diferente</v>
      </c>
      <c r="M3251" t="str">
        <f t="shared" si="203"/>
        <v>diferente</v>
      </c>
    </row>
    <row r="3252" spans="1:13" x14ac:dyDescent="0.25">
      <c r="A3252">
        <v>410395</v>
      </c>
      <c r="B3252" t="s">
        <v>6185</v>
      </c>
      <c r="C3252">
        <v>41005</v>
      </c>
      <c r="D3252" t="s">
        <v>10750</v>
      </c>
      <c r="E3252" t="s">
        <v>4659</v>
      </c>
      <c r="F3252" t="str">
        <f>VLOOKUP(A3252,'REGIÕES DE SAÚDE E SEUS MUNICÍP'!$A$4:$C$5569,3,0)</f>
        <v>Guarapuava</v>
      </c>
      <c r="G3252" t="str">
        <f>VLOOKUP(H3252,'REGIÕES DE SAÚDE E SEUS MUNICÍP'!$A$4:$D$5569,4,0)</f>
        <v>Campina do Simão</v>
      </c>
      <c r="H3252">
        <f>VLOOKUP(A3252,'REGIÕES DE SAÚDE E SEUS MUNICÍP'!$A$4:$A$5569,1,0)</f>
        <v>410395</v>
      </c>
      <c r="I3252" t="str">
        <f t="shared" si="200"/>
        <v>Mesmo município</v>
      </c>
      <c r="J3252" t="e">
        <f>VLOOKUP(D3252,'REGIÕES DE SAÚDE E SEUS MUNICÍP'!$C$4:$C$5569,1,0)</f>
        <v>#N/A</v>
      </c>
      <c r="K3252">
        <f t="shared" si="201"/>
        <v>7</v>
      </c>
      <c r="L3252" t="str">
        <f t="shared" si="202"/>
        <v>diferente</v>
      </c>
      <c r="M3252" t="str">
        <f t="shared" si="203"/>
        <v>diferente</v>
      </c>
    </row>
    <row r="3253" spans="1:13" x14ac:dyDescent="0.25">
      <c r="A3253">
        <v>410400</v>
      </c>
      <c r="B3253" t="s">
        <v>6185</v>
      </c>
      <c r="C3253">
        <v>41002</v>
      </c>
      <c r="D3253" t="s">
        <v>10880</v>
      </c>
      <c r="E3253" t="s">
        <v>9316</v>
      </c>
      <c r="F3253" t="str">
        <f>VLOOKUP(A3253,'REGIÕES DE SAÚDE E SEUS MUNICÍP'!$A$4:$C$5569,3,0)</f>
        <v>Metropolitana</v>
      </c>
      <c r="G3253" t="str">
        <f>VLOOKUP(H3253,'REGIÕES DE SAÚDE E SEUS MUNICÍP'!$A$4:$D$5569,4,0)</f>
        <v>Campina Grande do Sul</v>
      </c>
      <c r="H3253">
        <f>VLOOKUP(A3253,'REGIÕES DE SAÚDE E SEUS MUNICÍP'!$A$4:$A$5569,1,0)</f>
        <v>410400</v>
      </c>
      <c r="I3253" t="str">
        <f t="shared" si="200"/>
        <v>Mesmo município</v>
      </c>
      <c r="J3253" t="e">
        <f>VLOOKUP(D3253,'REGIÕES DE SAÚDE E SEUS MUNICÍP'!$C$4:$C$5569,1,0)</f>
        <v>#N/A</v>
      </c>
      <c r="K3253">
        <f t="shared" si="201"/>
        <v>7</v>
      </c>
      <c r="L3253" t="str">
        <f t="shared" si="202"/>
        <v>diferente</v>
      </c>
      <c r="M3253" t="str">
        <f t="shared" si="203"/>
        <v>diferente</v>
      </c>
    </row>
    <row r="3254" spans="1:13" x14ac:dyDescent="0.25">
      <c r="A3254">
        <v>410405</v>
      </c>
      <c r="B3254" t="s">
        <v>6185</v>
      </c>
      <c r="C3254">
        <v>41010</v>
      </c>
      <c r="D3254" t="s">
        <v>1254</v>
      </c>
      <c r="E3254" t="s">
        <v>7410</v>
      </c>
      <c r="F3254" t="str">
        <f>VLOOKUP(A3254,'REGIÕES DE SAÚDE E SEUS MUNICÍP'!$A$4:$C$5569,3,0)</f>
        <v>Cascavel</v>
      </c>
      <c r="G3254" t="str">
        <f>VLOOKUP(H3254,'REGIÕES DE SAÚDE E SEUS MUNICÍP'!$A$4:$D$5569,4,0)</f>
        <v>Campo Bonito</v>
      </c>
      <c r="H3254">
        <f>VLOOKUP(A3254,'REGIÕES DE SAÚDE E SEUS MUNICÍP'!$A$4:$A$5569,1,0)</f>
        <v>410405</v>
      </c>
      <c r="I3254" t="str">
        <f t="shared" si="200"/>
        <v>Mesmo município</v>
      </c>
      <c r="J3254" t="e">
        <f>VLOOKUP(D3254,'REGIÕES DE SAÚDE E SEUS MUNICÍP'!$C$4:$C$5569,1,0)</f>
        <v>#N/A</v>
      </c>
      <c r="K3254">
        <f t="shared" si="201"/>
        <v>8</v>
      </c>
      <c r="L3254" t="str">
        <f t="shared" si="202"/>
        <v>diferente</v>
      </c>
      <c r="M3254" t="str">
        <f t="shared" si="203"/>
        <v>diferente</v>
      </c>
    </row>
    <row r="3255" spans="1:13" x14ac:dyDescent="0.25">
      <c r="A3255">
        <v>410410</v>
      </c>
      <c r="B3255" t="s">
        <v>6185</v>
      </c>
      <c r="C3255">
        <v>41002</v>
      </c>
      <c r="D3255" t="s">
        <v>10880</v>
      </c>
      <c r="E3255" t="s">
        <v>5960</v>
      </c>
      <c r="F3255" t="str">
        <f>VLOOKUP(A3255,'REGIÕES DE SAÚDE E SEUS MUNICÍP'!$A$4:$C$5569,3,0)</f>
        <v>Metropolitana</v>
      </c>
      <c r="G3255" t="str">
        <f>VLOOKUP(H3255,'REGIÕES DE SAÚDE E SEUS MUNICÍP'!$A$4:$D$5569,4,0)</f>
        <v>Campo do Tenente</v>
      </c>
      <c r="H3255">
        <f>VLOOKUP(A3255,'REGIÕES DE SAÚDE E SEUS MUNICÍP'!$A$4:$A$5569,1,0)</f>
        <v>410410</v>
      </c>
      <c r="I3255" t="str">
        <f t="shared" si="200"/>
        <v>Mesmo município</v>
      </c>
      <c r="J3255" t="e">
        <f>VLOOKUP(D3255,'REGIÕES DE SAÚDE E SEUS MUNICÍP'!$C$4:$C$5569,1,0)</f>
        <v>#N/A</v>
      </c>
      <c r="K3255">
        <f t="shared" si="201"/>
        <v>7</v>
      </c>
      <c r="L3255" t="str">
        <f t="shared" si="202"/>
        <v>Regiões semelhantes</v>
      </c>
      <c r="M3255" t="str">
        <f t="shared" si="203"/>
        <v>diferente</v>
      </c>
    </row>
    <row r="3256" spans="1:13" x14ac:dyDescent="0.25">
      <c r="A3256">
        <v>410420</v>
      </c>
      <c r="B3256" t="s">
        <v>6185</v>
      </c>
      <c r="C3256">
        <v>41002</v>
      </c>
      <c r="D3256" t="s">
        <v>10880</v>
      </c>
      <c r="E3256" t="s">
        <v>3736</v>
      </c>
      <c r="F3256" t="str">
        <f>VLOOKUP(A3256,'REGIÕES DE SAÚDE E SEUS MUNICÍP'!$A$4:$C$5569,3,0)</f>
        <v>Metropolitana</v>
      </c>
      <c r="G3256" t="str">
        <f>VLOOKUP(H3256,'REGIÕES DE SAÚDE E SEUS MUNICÍP'!$A$4:$D$5569,4,0)</f>
        <v>Campo Largo</v>
      </c>
      <c r="H3256">
        <f>VLOOKUP(A3256,'REGIÕES DE SAÚDE E SEUS MUNICÍP'!$A$4:$A$5569,1,0)</f>
        <v>410420</v>
      </c>
      <c r="I3256" t="str">
        <f t="shared" si="200"/>
        <v>Mesmo município</v>
      </c>
      <c r="J3256" t="e">
        <f>VLOOKUP(D3256,'REGIÕES DE SAÚDE E SEUS MUNICÍP'!$C$4:$C$5569,1,0)</f>
        <v>#N/A</v>
      </c>
      <c r="K3256">
        <f t="shared" si="201"/>
        <v>7</v>
      </c>
      <c r="L3256" t="str">
        <f t="shared" si="202"/>
        <v>Regiões semelhantes</v>
      </c>
      <c r="M3256" t="str">
        <f t="shared" si="203"/>
        <v>igual</v>
      </c>
    </row>
    <row r="3257" spans="1:13" x14ac:dyDescent="0.25">
      <c r="A3257">
        <v>410425</v>
      </c>
      <c r="B3257" t="s">
        <v>6185</v>
      </c>
      <c r="C3257">
        <v>41002</v>
      </c>
      <c r="D3257" t="s">
        <v>10880</v>
      </c>
      <c r="E3257" t="s">
        <v>4760</v>
      </c>
      <c r="F3257" t="str">
        <f>VLOOKUP(A3257,'REGIÕES DE SAÚDE E SEUS MUNICÍP'!$A$4:$C$5569,3,0)</f>
        <v>Metropolitana</v>
      </c>
      <c r="G3257" t="str">
        <f>VLOOKUP(H3257,'REGIÕES DE SAÚDE E SEUS MUNICÍP'!$A$4:$D$5569,4,0)</f>
        <v>Campo Magro</v>
      </c>
      <c r="H3257">
        <f>VLOOKUP(A3257,'REGIÕES DE SAÚDE E SEUS MUNICÍP'!$A$4:$A$5569,1,0)</f>
        <v>410425</v>
      </c>
      <c r="I3257" t="str">
        <f t="shared" si="200"/>
        <v>Mesmo município</v>
      </c>
      <c r="J3257" t="e">
        <f>VLOOKUP(D3257,'REGIÕES DE SAÚDE E SEUS MUNICÍP'!$C$4:$C$5569,1,0)</f>
        <v>#N/A</v>
      </c>
      <c r="K3257">
        <f t="shared" si="201"/>
        <v>7</v>
      </c>
      <c r="L3257" t="str">
        <f t="shared" si="202"/>
        <v>diferente</v>
      </c>
      <c r="M3257" t="str">
        <f t="shared" si="203"/>
        <v>igual</v>
      </c>
    </row>
    <row r="3258" spans="1:13" x14ac:dyDescent="0.25">
      <c r="A3258">
        <v>410430</v>
      </c>
      <c r="B3258" t="s">
        <v>6185</v>
      </c>
      <c r="C3258">
        <v>41011</v>
      </c>
      <c r="D3258" t="s">
        <v>315</v>
      </c>
      <c r="E3258" t="s">
        <v>7629</v>
      </c>
      <c r="F3258" t="str">
        <f>VLOOKUP(A3258,'REGIÕES DE SAÚDE E SEUS MUNICÍP'!$A$4:$C$5569,3,0)</f>
        <v>Campo Mourão</v>
      </c>
      <c r="G3258" t="str">
        <f>VLOOKUP(H3258,'REGIÕES DE SAÚDE E SEUS MUNICÍP'!$A$4:$D$5569,4,0)</f>
        <v>Campo Mourão</v>
      </c>
      <c r="H3258">
        <f>VLOOKUP(A3258,'REGIÕES DE SAÚDE E SEUS MUNICÍP'!$A$4:$A$5569,1,0)</f>
        <v>410430</v>
      </c>
      <c r="I3258" t="str">
        <f t="shared" si="200"/>
        <v>Mesmo município</v>
      </c>
      <c r="J3258" t="e">
        <f>VLOOKUP(D3258,'REGIÕES DE SAÚDE E SEUS MUNICÍP'!$C$4:$C$5569,1,0)</f>
        <v>#N/A</v>
      </c>
      <c r="K3258">
        <f t="shared" si="201"/>
        <v>8</v>
      </c>
      <c r="L3258" t="str">
        <f t="shared" si="202"/>
        <v>diferente</v>
      </c>
      <c r="M3258" t="str">
        <f t="shared" si="203"/>
        <v>diferente</v>
      </c>
    </row>
    <row r="3259" spans="1:13" x14ac:dyDescent="0.25">
      <c r="A3259">
        <v>410440</v>
      </c>
      <c r="B3259" t="s">
        <v>6185</v>
      </c>
      <c r="C3259">
        <v>41022</v>
      </c>
      <c r="D3259" t="s">
        <v>3713</v>
      </c>
      <c r="E3259" t="s">
        <v>4110</v>
      </c>
      <c r="F3259" t="str">
        <f>VLOOKUP(A3259,'REGIÕES DE SAÚDE E SEUS MUNICÍP'!$A$4:$C$5569,3,0)</f>
        <v>Ivaiporã</v>
      </c>
      <c r="G3259" t="str">
        <f>VLOOKUP(H3259,'REGIÕES DE SAÚDE E SEUS MUNICÍP'!$A$4:$D$5569,4,0)</f>
        <v>Cândido de Abreu</v>
      </c>
      <c r="H3259">
        <f>VLOOKUP(A3259,'REGIÕES DE SAÚDE E SEUS MUNICÍP'!$A$4:$A$5569,1,0)</f>
        <v>410440</v>
      </c>
      <c r="I3259" t="str">
        <f t="shared" si="200"/>
        <v>Mesmo município</v>
      </c>
      <c r="J3259" t="e">
        <f>VLOOKUP(D3259,'REGIÕES DE SAÚDE E SEUS MUNICÍP'!$C$4:$C$5569,1,0)</f>
        <v>#N/A</v>
      </c>
      <c r="K3259">
        <f t="shared" si="201"/>
        <v>8</v>
      </c>
      <c r="L3259" t="str">
        <f t="shared" si="202"/>
        <v>diferente</v>
      </c>
      <c r="M3259" t="str">
        <f t="shared" si="203"/>
        <v>diferente</v>
      </c>
    </row>
    <row r="3260" spans="1:13" x14ac:dyDescent="0.25">
      <c r="A3260">
        <v>410442</v>
      </c>
      <c r="B3260" t="s">
        <v>6185</v>
      </c>
      <c r="C3260">
        <v>41005</v>
      </c>
      <c r="D3260" t="s">
        <v>10750</v>
      </c>
      <c r="E3260" t="s">
        <v>2061</v>
      </c>
      <c r="F3260" t="str">
        <f>VLOOKUP(A3260,'REGIÕES DE SAÚDE E SEUS MUNICÍP'!$A$4:$C$5569,3,0)</f>
        <v>Guarapuava</v>
      </c>
      <c r="G3260" t="str">
        <f>VLOOKUP(H3260,'REGIÕES DE SAÚDE E SEUS MUNICÍP'!$A$4:$D$5569,4,0)</f>
        <v>Candói</v>
      </c>
      <c r="H3260">
        <f>VLOOKUP(A3260,'REGIÕES DE SAÚDE E SEUS MUNICÍP'!$A$4:$A$5569,1,0)</f>
        <v>410442</v>
      </c>
      <c r="I3260" t="str">
        <f t="shared" si="200"/>
        <v>Mesmo município</v>
      </c>
      <c r="J3260" t="e">
        <f>VLOOKUP(D3260,'REGIÕES DE SAÚDE E SEUS MUNICÍP'!$C$4:$C$5569,1,0)</f>
        <v>#N/A</v>
      </c>
      <c r="K3260">
        <f t="shared" si="201"/>
        <v>7</v>
      </c>
      <c r="L3260" t="str">
        <f t="shared" si="202"/>
        <v>Regiões semelhantes</v>
      </c>
      <c r="M3260" t="str">
        <f t="shared" si="203"/>
        <v>diferente</v>
      </c>
    </row>
    <row r="3261" spans="1:13" x14ac:dyDescent="0.25">
      <c r="A3261">
        <v>410445</v>
      </c>
      <c r="B3261" t="s">
        <v>6185</v>
      </c>
      <c r="C3261">
        <v>41005</v>
      </c>
      <c r="D3261" t="s">
        <v>10750</v>
      </c>
      <c r="E3261" t="s">
        <v>10251</v>
      </c>
      <c r="F3261" t="str">
        <f>VLOOKUP(A3261,'REGIÕES DE SAÚDE E SEUS MUNICÍP'!$A$4:$C$5569,3,0)</f>
        <v>Guarapuava</v>
      </c>
      <c r="G3261" t="str">
        <f>VLOOKUP(H3261,'REGIÕES DE SAÚDE E SEUS MUNICÍP'!$A$4:$D$5569,4,0)</f>
        <v>Cantagalo</v>
      </c>
      <c r="H3261">
        <f>VLOOKUP(A3261,'REGIÕES DE SAÚDE E SEUS MUNICÍP'!$A$4:$A$5569,1,0)</f>
        <v>410445</v>
      </c>
      <c r="I3261" t="str">
        <f t="shared" si="200"/>
        <v>Mesmo município</v>
      </c>
      <c r="J3261" t="e">
        <f>VLOOKUP(D3261,'REGIÕES DE SAÚDE E SEUS MUNICÍP'!$C$4:$C$5569,1,0)</f>
        <v>#N/A</v>
      </c>
      <c r="K3261">
        <f t="shared" si="201"/>
        <v>7</v>
      </c>
      <c r="L3261" t="str">
        <f t="shared" si="202"/>
        <v>diferente</v>
      </c>
      <c r="M3261" t="str">
        <f t="shared" si="203"/>
        <v>igual</v>
      </c>
    </row>
    <row r="3262" spans="1:13" x14ac:dyDescent="0.25">
      <c r="A3262">
        <v>410450</v>
      </c>
      <c r="B3262" t="s">
        <v>6185</v>
      </c>
      <c r="C3262">
        <v>41008</v>
      </c>
      <c r="D3262" t="s">
        <v>4962</v>
      </c>
      <c r="E3262" t="s">
        <v>1901</v>
      </c>
      <c r="F3262" t="str">
        <f>VLOOKUP(A3262,'REGIÕES DE SAÚDE E SEUS MUNICÍP'!$A$4:$C$5569,3,0)</f>
        <v>Francisco Beltrão</v>
      </c>
      <c r="G3262" t="str">
        <f>VLOOKUP(H3262,'REGIÕES DE SAÚDE E SEUS MUNICÍP'!$A$4:$D$5569,4,0)</f>
        <v>Capanema</v>
      </c>
      <c r="H3262">
        <f>VLOOKUP(A3262,'REGIÕES DE SAÚDE E SEUS MUNICÍP'!$A$4:$A$5569,1,0)</f>
        <v>410450</v>
      </c>
      <c r="I3262" t="str">
        <f t="shared" si="200"/>
        <v>Mesmo município</v>
      </c>
      <c r="J3262" t="e">
        <f>VLOOKUP(D3262,'REGIÕES DE SAÚDE E SEUS MUNICÍP'!$C$4:$C$5569,1,0)</f>
        <v>#N/A</v>
      </c>
      <c r="K3262">
        <f t="shared" si="201"/>
        <v>7</v>
      </c>
      <c r="L3262" t="str">
        <f t="shared" si="202"/>
        <v>diferente</v>
      </c>
      <c r="M3262" t="str">
        <f t="shared" si="203"/>
        <v>diferente</v>
      </c>
    </row>
    <row r="3263" spans="1:13" x14ac:dyDescent="0.25">
      <c r="A3263">
        <v>410460</v>
      </c>
      <c r="B3263" t="s">
        <v>6185</v>
      </c>
      <c r="C3263">
        <v>41010</v>
      </c>
      <c r="D3263" t="s">
        <v>1254</v>
      </c>
      <c r="E3263" t="s">
        <v>2181</v>
      </c>
      <c r="F3263" t="str">
        <f>VLOOKUP(A3263,'REGIÕES DE SAÚDE E SEUS MUNICÍP'!$A$4:$C$5569,3,0)</f>
        <v>Cascavel</v>
      </c>
      <c r="G3263" t="str">
        <f>VLOOKUP(H3263,'REGIÕES DE SAÚDE E SEUS MUNICÍP'!$A$4:$D$5569,4,0)</f>
        <v>Capitão Leônidas Marques</v>
      </c>
      <c r="H3263">
        <f>VLOOKUP(A3263,'REGIÕES DE SAÚDE E SEUS MUNICÍP'!$A$4:$A$5569,1,0)</f>
        <v>410460</v>
      </c>
      <c r="I3263" t="str">
        <f t="shared" si="200"/>
        <v>Mesmo município</v>
      </c>
      <c r="J3263" t="e">
        <f>VLOOKUP(D3263,'REGIÕES DE SAÚDE E SEUS MUNICÍP'!$C$4:$C$5569,1,0)</f>
        <v>#N/A</v>
      </c>
      <c r="K3263">
        <f t="shared" si="201"/>
        <v>8</v>
      </c>
      <c r="L3263" t="str">
        <f t="shared" si="202"/>
        <v>diferente</v>
      </c>
      <c r="M3263" t="str">
        <f t="shared" si="203"/>
        <v>diferente</v>
      </c>
    </row>
    <row r="3264" spans="1:13" x14ac:dyDescent="0.25">
      <c r="A3264">
        <v>410465</v>
      </c>
      <c r="B3264" t="s">
        <v>6185</v>
      </c>
      <c r="C3264">
        <v>41003</v>
      </c>
      <c r="D3264" t="s">
        <v>3726</v>
      </c>
      <c r="E3264" t="s">
        <v>3270</v>
      </c>
      <c r="F3264" t="str">
        <f>VLOOKUP(A3264,'REGIÕES DE SAÚDE E SEUS MUNICÍP'!$A$4:$C$5569,3,0)</f>
        <v>Ponta Grossa</v>
      </c>
      <c r="G3264" t="str">
        <f>VLOOKUP(H3264,'REGIÕES DE SAÚDE E SEUS MUNICÍP'!$A$4:$D$5569,4,0)</f>
        <v>Carambeí</v>
      </c>
      <c r="H3264">
        <f>VLOOKUP(A3264,'REGIÕES DE SAÚDE E SEUS MUNICÍP'!$A$4:$A$5569,1,0)</f>
        <v>410465</v>
      </c>
      <c r="I3264" t="str">
        <f t="shared" si="200"/>
        <v>Mesmo município</v>
      </c>
      <c r="J3264" t="e">
        <f>VLOOKUP(D3264,'REGIÕES DE SAÚDE E SEUS MUNICÍP'!$C$4:$C$5569,1,0)</f>
        <v>#N/A</v>
      </c>
      <c r="K3264">
        <f t="shared" si="201"/>
        <v>7</v>
      </c>
      <c r="L3264" t="str">
        <f t="shared" si="202"/>
        <v>diferente</v>
      </c>
      <c r="M3264" t="str">
        <f t="shared" si="203"/>
        <v>diferente</v>
      </c>
    </row>
    <row r="3265" spans="1:13" x14ac:dyDescent="0.25">
      <c r="A3265">
        <v>410470</v>
      </c>
      <c r="B3265" t="s">
        <v>6185</v>
      </c>
      <c r="C3265">
        <v>41019</v>
      </c>
      <c r="D3265" t="s">
        <v>3415</v>
      </c>
      <c r="E3265" t="s">
        <v>7738</v>
      </c>
      <c r="F3265" t="str">
        <f>VLOOKUP(A3265,'REGIÕES DE SAÚDE E SEUS MUNICÍP'!$A$4:$C$5569,3,0)</f>
        <v>Jacarezinho</v>
      </c>
      <c r="G3265" t="str">
        <f>VLOOKUP(H3265,'REGIÕES DE SAÚDE E SEUS MUNICÍP'!$A$4:$D$5569,4,0)</f>
        <v>Carlópolis</v>
      </c>
      <c r="H3265">
        <f>VLOOKUP(A3265,'REGIÕES DE SAÚDE E SEUS MUNICÍP'!$A$4:$A$5569,1,0)</f>
        <v>410470</v>
      </c>
      <c r="I3265" t="str">
        <f t="shared" si="200"/>
        <v>Mesmo município</v>
      </c>
      <c r="J3265" t="e">
        <f>VLOOKUP(D3265,'REGIÕES DE SAÚDE E SEUS MUNICÍP'!$C$4:$C$5569,1,0)</f>
        <v>#N/A</v>
      </c>
      <c r="K3265">
        <f t="shared" si="201"/>
        <v>8</v>
      </c>
      <c r="L3265" t="str">
        <f t="shared" si="202"/>
        <v>diferente</v>
      </c>
      <c r="M3265" t="str">
        <f t="shared" si="203"/>
        <v>diferente</v>
      </c>
    </row>
    <row r="3266" spans="1:13" x14ac:dyDescent="0.25">
      <c r="A3266">
        <v>410480</v>
      </c>
      <c r="B3266" t="s">
        <v>6185</v>
      </c>
      <c r="C3266">
        <v>41010</v>
      </c>
      <c r="D3266" t="s">
        <v>1254</v>
      </c>
      <c r="E3266" t="s">
        <v>2067</v>
      </c>
      <c r="F3266" t="str">
        <f>VLOOKUP(A3266,'REGIÕES DE SAÚDE E SEUS MUNICÍP'!$A$4:$C$5569,3,0)</f>
        <v>Cascavel</v>
      </c>
      <c r="G3266" t="str">
        <f>VLOOKUP(H3266,'REGIÕES DE SAÚDE E SEUS MUNICÍP'!$A$4:$D$5569,4,0)</f>
        <v>Cascavel</v>
      </c>
      <c r="H3266">
        <f>VLOOKUP(A3266,'REGIÕES DE SAÚDE E SEUS MUNICÍP'!$A$4:$A$5569,1,0)</f>
        <v>410480</v>
      </c>
      <c r="I3266" t="str">
        <f t="shared" si="200"/>
        <v>Mesmo município</v>
      </c>
      <c r="J3266" t="e">
        <f>VLOOKUP(D3266,'REGIÕES DE SAÚDE E SEUS MUNICÍP'!$C$4:$C$5569,1,0)</f>
        <v>#N/A</v>
      </c>
      <c r="K3266">
        <f t="shared" si="201"/>
        <v>8</v>
      </c>
      <c r="L3266" t="str">
        <f t="shared" si="202"/>
        <v>diferente</v>
      </c>
      <c r="M3266" t="str">
        <f t="shared" si="203"/>
        <v>diferente</v>
      </c>
    </row>
    <row r="3267" spans="1:13" x14ac:dyDescent="0.25">
      <c r="A3267">
        <v>410490</v>
      </c>
      <c r="B3267" t="s">
        <v>6185</v>
      </c>
      <c r="C3267">
        <v>41003</v>
      </c>
      <c r="D3267" t="s">
        <v>3726</v>
      </c>
      <c r="E3267" t="s">
        <v>1479</v>
      </c>
      <c r="F3267" t="str">
        <f>VLOOKUP(A3267,'REGIÕES DE SAÚDE E SEUS MUNICÍP'!$A$4:$C$5569,3,0)</f>
        <v>Ponta Grossa</v>
      </c>
      <c r="G3267" t="str">
        <f>VLOOKUP(H3267,'REGIÕES DE SAÚDE E SEUS MUNICÍP'!$A$4:$D$5569,4,0)</f>
        <v>Castro</v>
      </c>
      <c r="H3267">
        <f>VLOOKUP(A3267,'REGIÕES DE SAÚDE E SEUS MUNICÍP'!$A$4:$A$5569,1,0)</f>
        <v>410490</v>
      </c>
      <c r="I3267" t="str">
        <f t="shared" ref="I3267:I3330" si="204">IF(G3267=E3267,"Mesmo município","Município diferente")</f>
        <v>Mesmo município</v>
      </c>
      <c r="J3267" t="e">
        <f>VLOOKUP(D3267,'REGIÕES DE SAÚDE E SEUS MUNICÍP'!$C$4:$C$5569,1,0)</f>
        <v>#N/A</v>
      </c>
      <c r="K3267">
        <f t="shared" si="201"/>
        <v>7</v>
      </c>
      <c r="L3267" t="str">
        <f>IF(D3267=D3268,IF(F3267=F3268,"Regiões semelhantes","Nova composição"),"diferente")</f>
        <v>diferente</v>
      </c>
      <c r="M3267" t="str">
        <f t="shared" si="203"/>
        <v>diferente</v>
      </c>
    </row>
    <row r="3268" spans="1:13" x14ac:dyDescent="0.25">
      <c r="A3268">
        <v>410500</v>
      </c>
      <c r="B3268" t="s">
        <v>6185</v>
      </c>
      <c r="C3268">
        <v>41010</v>
      </c>
      <c r="D3268" t="s">
        <v>1254</v>
      </c>
      <c r="E3268" t="s">
        <v>5545</v>
      </c>
      <c r="F3268" t="str">
        <f>VLOOKUP(A3268,'REGIÕES DE SAÚDE E SEUS MUNICÍP'!$A$4:$C$5569,3,0)</f>
        <v>Cascavel</v>
      </c>
      <c r="G3268" t="str">
        <f>VLOOKUP(H3268,'REGIÕES DE SAÚDE E SEUS MUNICÍP'!$A$4:$D$5569,4,0)</f>
        <v>Catanduvas</v>
      </c>
      <c r="H3268">
        <f>VLOOKUP(A3268,'REGIÕES DE SAÚDE E SEUS MUNICÍP'!$A$4:$A$5569,1,0)</f>
        <v>410500</v>
      </c>
      <c r="I3268" t="str">
        <f t="shared" si="204"/>
        <v>Mesmo município</v>
      </c>
      <c r="J3268" t="e">
        <f>VLOOKUP(D3268,'REGIÕES DE SAÚDE E SEUS MUNICÍP'!$C$4:$C$5569,1,0)</f>
        <v>#N/A</v>
      </c>
      <c r="K3268">
        <f t="shared" ref="K3268:K3331" si="205">SEARCH(F3268,D3268)</f>
        <v>8</v>
      </c>
      <c r="L3268" t="str">
        <f t="shared" ref="L3268:L3331" si="206">IF(D3268=D3269,IF(F3268=F3269,"Regiões semelhantes","Nova composição"),"diferente")</f>
        <v>diferente</v>
      </c>
      <c r="M3268" t="str">
        <f>IF(F3268=F3267,"igual","diferente")</f>
        <v>diferente</v>
      </c>
    </row>
    <row r="3269" spans="1:13" x14ac:dyDescent="0.25">
      <c r="A3269">
        <v>410510</v>
      </c>
      <c r="B3269" t="s">
        <v>6185</v>
      </c>
      <c r="C3269">
        <v>41017</v>
      </c>
      <c r="D3269" t="s">
        <v>2283</v>
      </c>
      <c r="E3269" t="s">
        <v>2932</v>
      </c>
      <c r="F3269" t="str">
        <f>VLOOKUP(A3269,'REGIÕES DE SAÚDE E SEUS MUNICÍP'!$A$4:$C$5569,3,0)</f>
        <v>Londrina</v>
      </c>
      <c r="G3269" t="str">
        <f>VLOOKUP(H3269,'REGIÕES DE SAÚDE E SEUS MUNICÍP'!$A$4:$D$5569,4,0)</f>
        <v>Centenário do Sul</v>
      </c>
      <c r="H3269">
        <f>VLOOKUP(A3269,'REGIÕES DE SAÚDE E SEUS MUNICÍP'!$A$4:$A$5569,1,0)</f>
        <v>410510</v>
      </c>
      <c r="I3269" t="str">
        <f t="shared" si="204"/>
        <v>Mesmo município</v>
      </c>
      <c r="J3269" t="e">
        <f>VLOOKUP(D3269,'REGIÕES DE SAÚDE E SEUS MUNICÍP'!$C$4:$C$5569,1,0)</f>
        <v>#N/A</v>
      </c>
      <c r="K3269">
        <f t="shared" si="205"/>
        <v>8</v>
      </c>
      <c r="L3269" t="str">
        <f t="shared" si="206"/>
        <v>diferente</v>
      </c>
      <c r="M3269" t="str">
        <f t="shared" si="203"/>
        <v>diferente</v>
      </c>
    </row>
    <row r="3270" spans="1:13" x14ac:dyDescent="0.25">
      <c r="A3270">
        <v>410520</v>
      </c>
      <c r="B3270" t="s">
        <v>6185</v>
      </c>
      <c r="C3270">
        <v>41002</v>
      </c>
      <c r="D3270" t="s">
        <v>10880</v>
      </c>
      <c r="E3270" t="s">
        <v>8225</v>
      </c>
      <c r="F3270" t="str">
        <f>VLOOKUP(A3270,'REGIÕES DE SAÚDE E SEUS MUNICÍP'!$A$4:$C$5569,3,0)</f>
        <v>Metropolitana</v>
      </c>
      <c r="G3270" t="str">
        <f>VLOOKUP(H3270,'REGIÕES DE SAÚDE E SEUS MUNICÍP'!$A$4:$D$5569,4,0)</f>
        <v>Cerro Azul</v>
      </c>
      <c r="H3270">
        <f>VLOOKUP(A3270,'REGIÕES DE SAÚDE E SEUS MUNICÍP'!$A$4:$A$5569,1,0)</f>
        <v>410520</v>
      </c>
      <c r="I3270" t="str">
        <f t="shared" si="204"/>
        <v>Mesmo município</v>
      </c>
      <c r="J3270" t="e">
        <f>VLOOKUP(D3270,'REGIÕES DE SAÚDE E SEUS MUNICÍP'!$C$4:$C$5569,1,0)</f>
        <v>#N/A</v>
      </c>
      <c r="K3270">
        <f t="shared" si="205"/>
        <v>7</v>
      </c>
      <c r="L3270" t="str">
        <f t="shared" si="206"/>
        <v>diferente</v>
      </c>
      <c r="M3270" t="str">
        <f t="shared" ref="M3270:M3333" si="207">IF(F3270=F3269,"igual","diferente")</f>
        <v>diferente</v>
      </c>
    </row>
    <row r="3271" spans="1:13" x14ac:dyDescent="0.25">
      <c r="A3271">
        <v>410530</v>
      </c>
      <c r="B3271" t="s">
        <v>6185</v>
      </c>
      <c r="C3271">
        <v>41010</v>
      </c>
      <c r="D3271" t="s">
        <v>1254</v>
      </c>
      <c r="E3271" t="s">
        <v>2388</v>
      </c>
      <c r="F3271" t="str">
        <f>VLOOKUP(A3271,'REGIÕES DE SAÚDE E SEUS MUNICÍP'!$A$4:$C$5569,3,0)</f>
        <v>Cascavel</v>
      </c>
      <c r="G3271" t="str">
        <f>VLOOKUP(H3271,'REGIÕES DE SAÚDE E SEUS MUNICÍP'!$A$4:$D$5569,4,0)</f>
        <v>Céu Azul</v>
      </c>
      <c r="H3271">
        <f>VLOOKUP(A3271,'REGIÕES DE SAÚDE E SEUS MUNICÍP'!$A$4:$A$5569,1,0)</f>
        <v>410530</v>
      </c>
      <c r="I3271" t="str">
        <f t="shared" si="204"/>
        <v>Mesmo município</v>
      </c>
      <c r="J3271" t="e">
        <f>VLOOKUP(D3271,'REGIÕES DE SAÚDE E SEUS MUNICÍP'!$C$4:$C$5569,1,0)</f>
        <v>#N/A</v>
      </c>
      <c r="K3271">
        <f t="shared" si="205"/>
        <v>8</v>
      </c>
      <c r="L3271" t="str">
        <f t="shared" si="206"/>
        <v>diferente</v>
      </c>
      <c r="M3271" t="str">
        <f t="shared" si="207"/>
        <v>diferente</v>
      </c>
    </row>
    <row r="3272" spans="1:13" x14ac:dyDescent="0.25">
      <c r="A3272">
        <v>410540</v>
      </c>
      <c r="B3272" t="s">
        <v>6185</v>
      </c>
      <c r="C3272">
        <v>41007</v>
      </c>
      <c r="D3272" t="s">
        <v>9253</v>
      </c>
      <c r="E3272" t="s">
        <v>1974</v>
      </c>
      <c r="F3272" t="str">
        <f>VLOOKUP(A3272,'REGIÕES DE SAÚDE E SEUS MUNICÍP'!$A$4:$C$5569,3,0)</f>
        <v>Pato Branco</v>
      </c>
      <c r="G3272" t="str">
        <f>VLOOKUP(H3272,'REGIÕES DE SAÚDE E SEUS MUNICÍP'!$A$4:$D$5569,4,0)</f>
        <v>Chopinzinho</v>
      </c>
      <c r="H3272">
        <f>VLOOKUP(A3272,'REGIÕES DE SAÚDE E SEUS MUNICÍP'!$A$4:$A$5569,1,0)</f>
        <v>410540</v>
      </c>
      <c r="I3272" t="str">
        <f t="shared" si="204"/>
        <v>Mesmo município</v>
      </c>
      <c r="J3272" t="e">
        <f>VLOOKUP(D3272,'REGIÕES DE SAÚDE E SEUS MUNICÍP'!$C$4:$C$5569,1,0)</f>
        <v>#N/A</v>
      </c>
      <c r="K3272">
        <f t="shared" si="205"/>
        <v>7</v>
      </c>
      <c r="L3272" t="str">
        <f t="shared" si="206"/>
        <v>diferente</v>
      </c>
      <c r="M3272" t="str">
        <f t="shared" si="207"/>
        <v>diferente</v>
      </c>
    </row>
    <row r="3273" spans="1:13" x14ac:dyDescent="0.25">
      <c r="A3273">
        <v>410550</v>
      </c>
      <c r="B3273" t="s">
        <v>6185</v>
      </c>
      <c r="C3273">
        <v>41013</v>
      </c>
      <c r="D3273" t="s">
        <v>9522</v>
      </c>
      <c r="E3273" t="s">
        <v>2326</v>
      </c>
      <c r="F3273" t="str">
        <f>VLOOKUP(A3273,'REGIÕES DE SAÚDE E SEUS MUNICÍP'!$A$4:$C$5569,3,0)</f>
        <v>Cianorte</v>
      </c>
      <c r="G3273" t="str">
        <f>VLOOKUP(H3273,'REGIÕES DE SAÚDE E SEUS MUNICÍP'!$A$4:$D$5569,4,0)</f>
        <v>Cianorte</v>
      </c>
      <c r="H3273">
        <f>VLOOKUP(A3273,'REGIÕES DE SAÚDE E SEUS MUNICÍP'!$A$4:$A$5569,1,0)</f>
        <v>410550</v>
      </c>
      <c r="I3273" t="str">
        <f t="shared" si="204"/>
        <v>Mesmo município</v>
      </c>
      <c r="J3273" t="e">
        <f>VLOOKUP(D3273,'REGIÕES DE SAÚDE E SEUS MUNICÍP'!$C$4:$C$5569,1,0)</f>
        <v>#N/A</v>
      </c>
      <c r="K3273">
        <f t="shared" si="205"/>
        <v>8</v>
      </c>
      <c r="L3273" t="str">
        <f t="shared" si="206"/>
        <v>Regiões semelhantes</v>
      </c>
      <c r="M3273" t="str">
        <f t="shared" si="207"/>
        <v>diferente</v>
      </c>
    </row>
    <row r="3274" spans="1:13" x14ac:dyDescent="0.25">
      <c r="A3274">
        <v>410560</v>
      </c>
      <c r="B3274" t="s">
        <v>6185</v>
      </c>
      <c r="C3274">
        <v>41013</v>
      </c>
      <c r="D3274" t="s">
        <v>9522</v>
      </c>
      <c r="E3274" t="s">
        <v>4773</v>
      </c>
      <c r="F3274" t="str">
        <f>VLOOKUP(A3274,'REGIÕES DE SAÚDE E SEUS MUNICÍP'!$A$4:$C$5569,3,0)</f>
        <v>Cianorte</v>
      </c>
      <c r="G3274" t="str">
        <f>VLOOKUP(H3274,'REGIÕES DE SAÚDE E SEUS MUNICÍP'!$A$4:$D$5569,4,0)</f>
        <v>Cidade Gaúcha</v>
      </c>
      <c r="H3274">
        <f>VLOOKUP(A3274,'REGIÕES DE SAÚDE E SEUS MUNICÍP'!$A$4:$A$5569,1,0)</f>
        <v>410560</v>
      </c>
      <c r="I3274" t="str">
        <f t="shared" si="204"/>
        <v>Mesmo município</v>
      </c>
      <c r="J3274" t="e">
        <f>VLOOKUP(D3274,'REGIÕES DE SAÚDE E SEUS MUNICÍP'!$C$4:$C$5569,1,0)</f>
        <v>#N/A</v>
      </c>
      <c r="K3274">
        <f t="shared" si="205"/>
        <v>8</v>
      </c>
      <c r="L3274" t="str">
        <f t="shared" si="206"/>
        <v>diferente</v>
      </c>
      <c r="M3274" t="str">
        <f t="shared" si="207"/>
        <v>igual</v>
      </c>
    </row>
    <row r="3275" spans="1:13" x14ac:dyDescent="0.25">
      <c r="A3275">
        <v>410570</v>
      </c>
      <c r="B3275" t="s">
        <v>6185</v>
      </c>
      <c r="C3275">
        <v>41007</v>
      </c>
      <c r="D3275" t="s">
        <v>9253</v>
      </c>
      <c r="E3275" t="s">
        <v>9096</v>
      </c>
      <c r="F3275" t="str">
        <f>VLOOKUP(A3275,'REGIÕES DE SAÚDE E SEUS MUNICÍP'!$A$4:$C$5569,3,0)</f>
        <v>Pato Branco</v>
      </c>
      <c r="G3275" t="str">
        <f>VLOOKUP(H3275,'REGIÕES DE SAÚDE E SEUS MUNICÍP'!$A$4:$D$5569,4,0)</f>
        <v>Clevelândia</v>
      </c>
      <c r="H3275">
        <f>VLOOKUP(A3275,'REGIÕES DE SAÚDE E SEUS MUNICÍP'!$A$4:$A$5569,1,0)</f>
        <v>410570</v>
      </c>
      <c r="I3275" t="str">
        <f t="shared" si="204"/>
        <v>Mesmo município</v>
      </c>
      <c r="J3275" t="e">
        <f>VLOOKUP(D3275,'REGIÕES DE SAÚDE E SEUS MUNICÍP'!$C$4:$C$5569,1,0)</f>
        <v>#N/A</v>
      </c>
      <c r="K3275">
        <f t="shared" si="205"/>
        <v>7</v>
      </c>
      <c r="L3275" t="str">
        <f t="shared" si="206"/>
        <v>diferente</v>
      </c>
      <c r="M3275" t="str">
        <f t="shared" si="207"/>
        <v>diferente</v>
      </c>
    </row>
    <row r="3276" spans="1:13" x14ac:dyDescent="0.25">
      <c r="A3276">
        <v>410580</v>
      </c>
      <c r="B3276" t="s">
        <v>6185</v>
      </c>
      <c r="C3276">
        <v>41002</v>
      </c>
      <c r="D3276" t="s">
        <v>10880</v>
      </c>
      <c r="E3276" t="s">
        <v>4779</v>
      </c>
      <c r="F3276" t="str">
        <f>VLOOKUP(A3276,'REGIÕES DE SAÚDE E SEUS MUNICÍP'!$A$4:$C$5569,3,0)</f>
        <v>Metropolitana</v>
      </c>
      <c r="G3276" t="str">
        <f>VLOOKUP(H3276,'REGIÕES DE SAÚDE E SEUS MUNICÍP'!$A$4:$D$5569,4,0)</f>
        <v>Colombo</v>
      </c>
      <c r="H3276">
        <f>VLOOKUP(A3276,'REGIÕES DE SAÚDE E SEUS MUNICÍP'!$A$4:$A$5569,1,0)</f>
        <v>410580</v>
      </c>
      <c r="I3276" t="str">
        <f t="shared" si="204"/>
        <v>Mesmo município</v>
      </c>
      <c r="J3276" t="e">
        <f>VLOOKUP(D3276,'REGIÕES DE SAÚDE E SEUS MUNICÍP'!$C$4:$C$5569,1,0)</f>
        <v>#N/A</v>
      </c>
      <c r="K3276">
        <f t="shared" si="205"/>
        <v>7</v>
      </c>
      <c r="L3276" t="str">
        <f t="shared" si="206"/>
        <v>diferente</v>
      </c>
      <c r="M3276" t="str">
        <f t="shared" si="207"/>
        <v>diferente</v>
      </c>
    </row>
    <row r="3277" spans="1:13" x14ac:dyDescent="0.25">
      <c r="A3277">
        <v>410590</v>
      </c>
      <c r="B3277" t="s">
        <v>6185</v>
      </c>
      <c r="C3277">
        <v>41015</v>
      </c>
      <c r="D3277" t="s">
        <v>2736</v>
      </c>
      <c r="E3277" t="s">
        <v>3036</v>
      </c>
      <c r="F3277" t="str">
        <f>VLOOKUP(A3277,'REGIÕES DE SAÚDE E SEUS MUNICÍP'!$A$4:$C$5569,3,0)</f>
        <v>Maringá</v>
      </c>
      <c r="G3277" t="str">
        <f>VLOOKUP(H3277,'REGIÕES DE SAÚDE E SEUS MUNICÍP'!$A$4:$D$5569,4,0)</f>
        <v>Colorado</v>
      </c>
      <c r="H3277">
        <f>VLOOKUP(A3277,'REGIÕES DE SAÚDE E SEUS MUNICÍP'!$A$4:$A$5569,1,0)</f>
        <v>410590</v>
      </c>
      <c r="I3277" t="str">
        <f t="shared" si="204"/>
        <v>Mesmo município</v>
      </c>
      <c r="J3277" t="e">
        <f>VLOOKUP(D3277,'REGIÕES DE SAÚDE E SEUS MUNICÍP'!$C$4:$C$5569,1,0)</f>
        <v>#N/A</v>
      </c>
      <c r="K3277">
        <f t="shared" si="205"/>
        <v>8</v>
      </c>
      <c r="L3277" t="str">
        <f t="shared" si="206"/>
        <v>diferente</v>
      </c>
      <c r="M3277" t="str">
        <f t="shared" si="207"/>
        <v>diferente</v>
      </c>
    </row>
    <row r="3278" spans="1:13" x14ac:dyDescent="0.25">
      <c r="A3278">
        <v>410600</v>
      </c>
      <c r="B3278" t="s">
        <v>6185</v>
      </c>
      <c r="C3278">
        <v>41018</v>
      </c>
      <c r="D3278" t="s">
        <v>4563</v>
      </c>
      <c r="E3278" t="s">
        <v>7562</v>
      </c>
      <c r="F3278" t="str">
        <f>VLOOKUP(A3278,'REGIÕES DE SAÚDE E SEUS MUNICÍP'!$A$4:$C$5569,3,0)</f>
        <v>Cornélio Procópio</v>
      </c>
      <c r="G3278" t="str">
        <f>VLOOKUP(H3278,'REGIÕES DE SAÚDE E SEUS MUNICÍP'!$A$4:$D$5569,4,0)</f>
        <v>Congonhinhas</v>
      </c>
      <c r="H3278">
        <f>VLOOKUP(A3278,'REGIÕES DE SAÚDE E SEUS MUNICÍP'!$A$4:$A$5569,1,0)</f>
        <v>410600</v>
      </c>
      <c r="I3278" t="str">
        <f t="shared" si="204"/>
        <v>Mesmo município</v>
      </c>
      <c r="J3278" t="e">
        <f>VLOOKUP(D3278,'REGIÕES DE SAÚDE E SEUS MUNICÍP'!$C$4:$C$5569,1,0)</f>
        <v>#N/A</v>
      </c>
      <c r="K3278">
        <f t="shared" si="205"/>
        <v>8</v>
      </c>
      <c r="L3278" t="str">
        <f>IF(D3278=D3279,IF(F3278=F3279,"Regiões semelhantes","Nova composição"),"diferente")</f>
        <v>diferente</v>
      </c>
      <c r="M3278" t="str">
        <f t="shared" si="207"/>
        <v>diferente</v>
      </c>
    </row>
    <row r="3279" spans="1:13" x14ac:dyDescent="0.25">
      <c r="A3279">
        <v>410610</v>
      </c>
      <c r="B3279" t="s">
        <v>6185</v>
      </c>
      <c r="C3279">
        <v>41019</v>
      </c>
      <c r="D3279" t="s">
        <v>3415</v>
      </c>
      <c r="E3279" t="s">
        <v>194</v>
      </c>
      <c r="F3279" t="str">
        <f>VLOOKUP(A3279,'REGIÕES DE SAÚDE E SEUS MUNICÍP'!$A$4:$C$5569,3,0)</f>
        <v>Jacarezinho</v>
      </c>
      <c r="G3279" t="str">
        <f>VLOOKUP(H3279,'REGIÕES DE SAÚDE E SEUS MUNICÍP'!$A$4:$D$5569,4,0)</f>
        <v>Conselheiro Mairinck</v>
      </c>
      <c r="H3279">
        <f>VLOOKUP(A3279,'REGIÕES DE SAÚDE E SEUS MUNICÍP'!$A$4:$A$5569,1,0)</f>
        <v>410610</v>
      </c>
      <c r="I3279" t="str">
        <f t="shared" si="204"/>
        <v>Mesmo município</v>
      </c>
      <c r="J3279" t="e">
        <f>VLOOKUP(D3279,'REGIÕES DE SAÚDE E SEUS MUNICÍP'!$C$4:$C$5569,1,0)</f>
        <v>#N/A</v>
      </c>
      <c r="K3279">
        <f t="shared" si="205"/>
        <v>8</v>
      </c>
      <c r="L3279" t="str">
        <f t="shared" si="206"/>
        <v>diferente</v>
      </c>
      <c r="M3279" t="str">
        <f>IF(F3279=F3278,"igual","diferente")</f>
        <v>diferente</v>
      </c>
    </row>
    <row r="3280" spans="1:13" x14ac:dyDescent="0.25">
      <c r="A3280">
        <v>410620</v>
      </c>
      <c r="B3280" t="s">
        <v>6185</v>
      </c>
      <c r="C3280">
        <v>41002</v>
      </c>
      <c r="D3280" t="s">
        <v>10880</v>
      </c>
      <c r="E3280" t="s">
        <v>8774</v>
      </c>
      <c r="F3280" t="str">
        <f>VLOOKUP(A3280,'REGIÕES DE SAÚDE E SEUS MUNICÍP'!$A$4:$C$5569,3,0)</f>
        <v>Metropolitana</v>
      </c>
      <c r="G3280" t="str">
        <f>VLOOKUP(H3280,'REGIÕES DE SAÚDE E SEUS MUNICÍP'!$A$4:$D$5569,4,0)</f>
        <v>Contenda</v>
      </c>
      <c r="H3280">
        <f>VLOOKUP(A3280,'REGIÕES DE SAÚDE E SEUS MUNICÍP'!$A$4:$A$5569,1,0)</f>
        <v>410620</v>
      </c>
      <c r="I3280" t="str">
        <f t="shared" si="204"/>
        <v>Mesmo município</v>
      </c>
      <c r="J3280" t="e">
        <f>VLOOKUP(D3280,'REGIÕES DE SAÚDE E SEUS MUNICÍP'!$C$4:$C$5569,1,0)</f>
        <v>#N/A</v>
      </c>
      <c r="K3280">
        <f t="shared" si="205"/>
        <v>7</v>
      </c>
      <c r="L3280" t="str">
        <f t="shared" si="206"/>
        <v>diferente</v>
      </c>
      <c r="M3280" t="str">
        <f t="shared" si="207"/>
        <v>diferente</v>
      </c>
    </row>
    <row r="3281" spans="1:13" x14ac:dyDescent="0.25">
      <c r="A3281">
        <v>410630</v>
      </c>
      <c r="B3281" t="s">
        <v>6185</v>
      </c>
      <c r="C3281">
        <v>41010</v>
      </c>
      <c r="D3281" t="s">
        <v>1254</v>
      </c>
      <c r="E3281" t="s">
        <v>7273</v>
      </c>
      <c r="F3281" t="str">
        <f>VLOOKUP(A3281,'REGIÕES DE SAÚDE E SEUS MUNICÍP'!$A$4:$C$5569,3,0)</f>
        <v>Cascavel</v>
      </c>
      <c r="G3281" t="str">
        <f>VLOOKUP(H3281,'REGIÕES DE SAÚDE E SEUS MUNICÍP'!$A$4:$D$5569,4,0)</f>
        <v>Corbélia</v>
      </c>
      <c r="H3281">
        <f>VLOOKUP(A3281,'REGIÕES DE SAÚDE E SEUS MUNICÍP'!$A$4:$A$5569,1,0)</f>
        <v>410630</v>
      </c>
      <c r="I3281" t="str">
        <f t="shared" si="204"/>
        <v>Mesmo município</v>
      </c>
      <c r="J3281" t="e">
        <f>VLOOKUP(D3281,'REGIÕES DE SAÚDE E SEUS MUNICÍP'!$C$4:$C$5569,1,0)</f>
        <v>#N/A</v>
      </c>
      <c r="K3281">
        <f t="shared" si="205"/>
        <v>8</v>
      </c>
      <c r="L3281" t="str">
        <f t="shared" si="206"/>
        <v>diferente</v>
      </c>
      <c r="M3281" t="str">
        <f t="shared" si="207"/>
        <v>diferente</v>
      </c>
    </row>
    <row r="3282" spans="1:13" x14ac:dyDescent="0.25">
      <c r="A3282">
        <v>410640</v>
      </c>
      <c r="B3282" t="s">
        <v>6185</v>
      </c>
      <c r="C3282">
        <v>41018</v>
      </c>
      <c r="D3282" t="s">
        <v>4563</v>
      </c>
      <c r="E3282" t="s">
        <v>2539</v>
      </c>
      <c r="F3282" t="str">
        <f>VLOOKUP(A3282,'REGIÕES DE SAÚDE E SEUS MUNICÍP'!$A$4:$C$5569,3,0)</f>
        <v>Cornélio Procópio</v>
      </c>
      <c r="G3282" t="str">
        <f>VLOOKUP(H3282,'REGIÕES DE SAÚDE E SEUS MUNICÍP'!$A$4:$D$5569,4,0)</f>
        <v>Cornélio Procópio</v>
      </c>
      <c r="H3282">
        <f>VLOOKUP(A3282,'REGIÕES DE SAÚDE E SEUS MUNICÍP'!$A$4:$A$5569,1,0)</f>
        <v>410640</v>
      </c>
      <c r="I3282" t="str">
        <f t="shared" si="204"/>
        <v>Mesmo município</v>
      </c>
      <c r="J3282" t="e">
        <f>VLOOKUP(D3282,'REGIÕES DE SAÚDE E SEUS MUNICÍP'!$C$4:$C$5569,1,0)</f>
        <v>#N/A</v>
      </c>
      <c r="K3282">
        <f t="shared" si="205"/>
        <v>8</v>
      </c>
      <c r="L3282" t="str">
        <f t="shared" si="206"/>
        <v>diferente</v>
      </c>
      <c r="M3282" t="str">
        <f t="shared" si="207"/>
        <v>diferente</v>
      </c>
    </row>
    <row r="3283" spans="1:13" x14ac:dyDescent="0.25">
      <c r="A3283">
        <v>410645</v>
      </c>
      <c r="B3283" t="s">
        <v>6185</v>
      </c>
      <c r="C3283">
        <v>41007</v>
      </c>
      <c r="D3283" t="s">
        <v>9253</v>
      </c>
      <c r="E3283" t="s">
        <v>4464</v>
      </c>
      <c r="F3283" t="str">
        <f>VLOOKUP(A3283,'REGIÕES DE SAÚDE E SEUS MUNICÍP'!$A$4:$C$5569,3,0)</f>
        <v>Pato Branco</v>
      </c>
      <c r="G3283" t="str">
        <f>VLOOKUP(H3283,'REGIÕES DE SAÚDE E SEUS MUNICÍP'!$A$4:$D$5569,4,0)</f>
        <v>Coronel Domingos Soares</v>
      </c>
      <c r="H3283">
        <f>VLOOKUP(A3283,'REGIÕES DE SAÚDE E SEUS MUNICÍP'!$A$4:$A$5569,1,0)</f>
        <v>410645</v>
      </c>
      <c r="I3283" t="str">
        <f t="shared" si="204"/>
        <v>Mesmo município</v>
      </c>
      <c r="J3283" t="e">
        <f>VLOOKUP(D3283,'REGIÕES DE SAÚDE E SEUS MUNICÍP'!$C$4:$C$5569,1,0)</f>
        <v>#N/A</v>
      </c>
      <c r="K3283">
        <f t="shared" si="205"/>
        <v>7</v>
      </c>
      <c r="L3283" t="str">
        <f t="shared" si="206"/>
        <v>Regiões semelhantes</v>
      </c>
      <c r="M3283" t="str">
        <f t="shared" si="207"/>
        <v>diferente</v>
      </c>
    </row>
    <row r="3284" spans="1:13" x14ac:dyDescent="0.25">
      <c r="A3284">
        <v>410650</v>
      </c>
      <c r="B3284" t="s">
        <v>6185</v>
      </c>
      <c r="C3284">
        <v>41007</v>
      </c>
      <c r="D3284" t="s">
        <v>9253</v>
      </c>
      <c r="E3284" t="s">
        <v>10825</v>
      </c>
      <c r="F3284" t="str">
        <f>VLOOKUP(A3284,'REGIÕES DE SAÚDE E SEUS MUNICÍP'!$A$4:$C$5569,3,0)</f>
        <v>Pato Branco</v>
      </c>
      <c r="G3284" t="str">
        <f>VLOOKUP(H3284,'REGIÕES DE SAÚDE E SEUS MUNICÍP'!$A$4:$D$5569,4,0)</f>
        <v>Coronel Vivida</v>
      </c>
      <c r="H3284">
        <f>VLOOKUP(A3284,'REGIÕES DE SAÚDE E SEUS MUNICÍP'!$A$4:$A$5569,1,0)</f>
        <v>410650</v>
      </c>
      <c r="I3284" t="str">
        <f t="shared" si="204"/>
        <v>Mesmo município</v>
      </c>
      <c r="J3284" t="e">
        <f>VLOOKUP(D3284,'REGIÕES DE SAÚDE E SEUS MUNICÍP'!$C$4:$C$5569,1,0)</f>
        <v>#N/A</v>
      </c>
      <c r="K3284">
        <f t="shared" si="205"/>
        <v>7</v>
      </c>
      <c r="L3284" t="str">
        <f t="shared" si="206"/>
        <v>diferente</v>
      </c>
      <c r="M3284" t="str">
        <f t="shared" si="207"/>
        <v>igual</v>
      </c>
    </row>
    <row r="3285" spans="1:13" x14ac:dyDescent="0.25">
      <c r="A3285">
        <v>410655</v>
      </c>
      <c r="B3285" t="s">
        <v>6185</v>
      </c>
      <c r="C3285">
        <v>41011</v>
      </c>
      <c r="D3285" t="s">
        <v>315</v>
      </c>
      <c r="E3285" t="s">
        <v>2691</v>
      </c>
      <c r="F3285" t="str">
        <f>VLOOKUP(A3285,'REGIÕES DE SAÚDE E SEUS MUNICÍP'!$A$4:$C$5569,3,0)</f>
        <v>Campo Mourão</v>
      </c>
      <c r="G3285" t="str">
        <f>VLOOKUP(H3285,'REGIÕES DE SAÚDE E SEUS MUNICÍP'!$A$4:$D$5569,4,0)</f>
        <v>Corumbataí do Sul</v>
      </c>
      <c r="H3285">
        <f>VLOOKUP(A3285,'REGIÕES DE SAÚDE E SEUS MUNICÍP'!$A$4:$A$5569,1,0)</f>
        <v>410655</v>
      </c>
      <c r="I3285" t="str">
        <f t="shared" si="204"/>
        <v>Mesmo município</v>
      </c>
      <c r="J3285" t="e">
        <f>VLOOKUP(D3285,'REGIÕES DE SAÚDE E SEUS MUNICÍP'!$C$4:$C$5569,1,0)</f>
        <v>#N/A</v>
      </c>
      <c r="K3285">
        <f t="shared" si="205"/>
        <v>8</v>
      </c>
      <c r="L3285" t="str">
        <f t="shared" si="206"/>
        <v>diferente</v>
      </c>
      <c r="M3285" t="str">
        <f t="shared" si="207"/>
        <v>diferente</v>
      </c>
    </row>
    <row r="3286" spans="1:13" x14ac:dyDescent="0.25">
      <c r="A3286">
        <v>410657</v>
      </c>
      <c r="B3286" t="s">
        <v>6185</v>
      </c>
      <c r="C3286">
        <v>41008</v>
      </c>
      <c r="D3286" t="s">
        <v>4962</v>
      </c>
      <c r="E3286" t="s">
        <v>11088</v>
      </c>
      <c r="F3286" t="str">
        <f>VLOOKUP(A3286,'REGIÕES DE SAÚDE E SEUS MUNICÍP'!$A$4:$C$5569,3,0)</f>
        <v>Francisco Beltrão</v>
      </c>
      <c r="G3286" t="str">
        <f>VLOOKUP(H3286,'REGIÕES DE SAÚDE E SEUS MUNICÍP'!$A$4:$D$5569,4,0)</f>
        <v>Cruzeiro do Iguaçu</v>
      </c>
      <c r="H3286">
        <f>VLOOKUP(A3286,'REGIÕES DE SAÚDE E SEUS MUNICÍP'!$A$4:$A$5569,1,0)</f>
        <v>410657</v>
      </c>
      <c r="I3286" t="str">
        <f t="shared" si="204"/>
        <v>Mesmo município</v>
      </c>
      <c r="J3286" t="e">
        <f>VLOOKUP(D3286,'REGIÕES DE SAÚDE E SEUS MUNICÍP'!$C$4:$C$5569,1,0)</f>
        <v>#N/A</v>
      </c>
      <c r="K3286">
        <f t="shared" si="205"/>
        <v>7</v>
      </c>
      <c r="L3286" t="str">
        <f t="shared" si="206"/>
        <v>diferente</v>
      </c>
      <c r="M3286" t="str">
        <f t="shared" si="207"/>
        <v>diferente</v>
      </c>
    </row>
    <row r="3287" spans="1:13" x14ac:dyDescent="0.25">
      <c r="A3287">
        <v>410660</v>
      </c>
      <c r="B3287" t="s">
        <v>6185</v>
      </c>
      <c r="C3287">
        <v>41012</v>
      </c>
      <c r="D3287" t="s">
        <v>1698</v>
      </c>
      <c r="E3287" t="s">
        <v>10760</v>
      </c>
      <c r="F3287" t="str">
        <f>VLOOKUP(A3287,'REGIÕES DE SAÚDE E SEUS MUNICÍP'!$A$4:$C$5569,3,0)</f>
        <v>Umuarama</v>
      </c>
      <c r="G3287" t="str">
        <f>VLOOKUP(H3287,'REGIÕES DE SAÚDE E SEUS MUNICÍP'!$A$4:$D$5569,4,0)</f>
        <v>Cruzeiro do Oeste</v>
      </c>
      <c r="H3287">
        <f>VLOOKUP(A3287,'REGIÕES DE SAÚDE E SEUS MUNICÍP'!$A$4:$A$5569,1,0)</f>
        <v>410660</v>
      </c>
      <c r="I3287" t="str">
        <f t="shared" si="204"/>
        <v>Mesmo município</v>
      </c>
      <c r="J3287" t="e">
        <f>VLOOKUP(D3287,'REGIÕES DE SAÚDE E SEUS MUNICÍP'!$C$4:$C$5569,1,0)</f>
        <v>#N/A</v>
      </c>
      <c r="K3287">
        <f t="shared" si="205"/>
        <v>8</v>
      </c>
      <c r="L3287" t="str">
        <f t="shared" si="206"/>
        <v>diferente</v>
      </c>
      <c r="M3287" t="str">
        <f t="shared" si="207"/>
        <v>diferente</v>
      </c>
    </row>
    <row r="3288" spans="1:13" x14ac:dyDescent="0.25">
      <c r="A3288">
        <v>410670</v>
      </c>
      <c r="B3288" t="s">
        <v>6185</v>
      </c>
      <c r="C3288">
        <v>41014</v>
      </c>
      <c r="D3288" t="s">
        <v>5533</v>
      </c>
      <c r="E3288" t="s">
        <v>1856</v>
      </c>
      <c r="F3288" t="str">
        <f>VLOOKUP(A3288,'REGIÕES DE SAÚDE E SEUS MUNICÍP'!$A$4:$C$5569,3,0)</f>
        <v>Paranavaí</v>
      </c>
      <c r="G3288" t="str">
        <f>VLOOKUP(H3288,'REGIÕES DE SAÚDE E SEUS MUNICÍP'!$A$4:$D$5569,4,0)</f>
        <v>Cruzeiro do Sul</v>
      </c>
      <c r="H3288">
        <f>VLOOKUP(A3288,'REGIÕES DE SAÚDE E SEUS MUNICÍP'!$A$4:$A$5569,1,0)</f>
        <v>410670</v>
      </c>
      <c r="I3288" t="str">
        <f t="shared" si="204"/>
        <v>Mesmo município</v>
      </c>
      <c r="J3288" t="e">
        <f>VLOOKUP(D3288,'REGIÕES DE SAÚDE E SEUS MUNICÍP'!$C$4:$C$5569,1,0)</f>
        <v>#N/A</v>
      </c>
      <c r="K3288">
        <f t="shared" si="205"/>
        <v>8</v>
      </c>
      <c r="L3288" t="str">
        <f t="shared" si="206"/>
        <v>diferente</v>
      </c>
      <c r="M3288" t="str">
        <f t="shared" si="207"/>
        <v>diferente</v>
      </c>
    </row>
    <row r="3289" spans="1:13" x14ac:dyDescent="0.25">
      <c r="A3289">
        <v>410680</v>
      </c>
      <c r="B3289" t="s">
        <v>6185</v>
      </c>
      <c r="C3289">
        <v>41006</v>
      </c>
      <c r="D3289" t="s">
        <v>598</v>
      </c>
      <c r="E3289" t="s">
        <v>1872</v>
      </c>
      <c r="F3289" t="str">
        <f>VLOOKUP(A3289,'REGIÕES DE SAÚDE E SEUS MUNICÍP'!$A$4:$C$5569,3,0)</f>
        <v>União da Vitória</v>
      </c>
      <c r="G3289" t="str">
        <f>VLOOKUP(H3289,'REGIÕES DE SAÚDE E SEUS MUNICÍP'!$A$4:$D$5569,4,0)</f>
        <v>Cruz Machado</v>
      </c>
      <c r="H3289">
        <f>VLOOKUP(A3289,'REGIÕES DE SAÚDE E SEUS MUNICÍP'!$A$4:$A$5569,1,0)</f>
        <v>410680</v>
      </c>
      <c r="I3289" t="str">
        <f t="shared" si="204"/>
        <v>Mesmo município</v>
      </c>
      <c r="J3289" t="e">
        <f>VLOOKUP(D3289,'REGIÕES DE SAÚDE E SEUS MUNICÍP'!$C$4:$C$5569,1,0)</f>
        <v>#N/A</v>
      </c>
      <c r="K3289">
        <f t="shared" si="205"/>
        <v>7</v>
      </c>
      <c r="L3289" t="str">
        <f t="shared" si="206"/>
        <v>diferente</v>
      </c>
      <c r="M3289" t="str">
        <f t="shared" si="207"/>
        <v>diferente</v>
      </c>
    </row>
    <row r="3290" spans="1:13" x14ac:dyDescent="0.25">
      <c r="A3290">
        <v>410685</v>
      </c>
      <c r="B3290" t="s">
        <v>6185</v>
      </c>
      <c r="C3290">
        <v>41022</v>
      </c>
      <c r="D3290" t="s">
        <v>3713</v>
      </c>
      <c r="E3290" t="s">
        <v>6331</v>
      </c>
      <c r="F3290" t="str">
        <f>VLOOKUP(A3290,'REGIÕES DE SAÚDE E SEUS MUNICÍP'!$A$4:$C$5569,3,0)</f>
        <v>Ivaiporã</v>
      </c>
      <c r="G3290" t="str">
        <f>VLOOKUP(H3290,'REGIÕES DE SAÚDE E SEUS MUNICÍP'!$A$4:$D$5569,4,0)</f>
        <v>Cruzmaltina</v>
      </c>
      <c r="H3290">
        <f>VLOOKUP(A3290,'REGIÕES DE SAÚDE E SEUS MUNICÍP'!$A$4:$A$5569,1,0)</f>
        <v>410685</v>
      </c>
      <c r="I3290" t="str">
        <f t="shared" si="204"/>
        <v>Mesmo município</v>
      </c>
      <c r="J3290" t="e">
        <f>VLOOKUP(D3290,'REGIÕES DE SAÚDE E SEUS MUNICÍP'!$C$4:$C$5569,1,0)</f>
        <v>#N/A</v>
      </c>
      <c r="K3290">
        <f t="shared" si="205"/>
        <v>8</v>
      </c>
      <c r="L3290" t="str">
        <f t="shared" si="206"/>
        <v>diferente</v>
      </c>
      <c r="M3290" t="str">
        <f t="shared" si="207"/>
        <v>diferente</v>
      </c>
    </row>
    <row r="3291" spans="1:13" x14ac:dyDescent="0.25">
      <c r="A3291">
        <v>410690</v>
      </c>
      <c r="B3291" t="s">
        <v>6185</v>
      </c>
      <c r="C3291">
        <v>41002</v>
      </c>
      <c r="D3291" t="s">
        <v>10880</v>
      </c>
      <c r="E3291" t="s">
        <v>4807</v>
      </c>
      <c r="F3291" t="str">
        <f>VLOOKUP(A3291,'REGIÕES DE SAÚDE E SEUS MUNICÍP'!$A$4:$C$5569,3,0)</f>
        <v>Metropolitana</v>
      </c>
      <c r="G3291" t="str">
        <f>VLOOKUP(H3291,'REGIÕES DE SAÚDE E SEUS MUNICÍP'!$A$4:$D$5569,4,0)</f>
        <v>Curitiba</v>
      </c>
      <c r="H3291">
        <f>VLOOKUP(A3291,'REGIÕES DE SAÚDE E SEUS MUNICÍP'!$A$4:$A$5569,1,0)</f>
        <v>410690</v>
      </c>
      <c r="I3291" t="str">
        <f t="shared" si="204"/>
        <v>Mesmo município</v>
      </c>
      <c r="J3291" t="e">
        <f>VLOOKUP(D3291,'REGIÕES DE SAÚDE E SEUS MUNICÍP'!$C$4:$C$5569,1,0)</f>
        <v>#N/A</v>
      </c>
      <c r="K3291">
        <f t="shared" si="205"/>
        <v>7</v>
      </c>
      <c r="L3291" t="str">
        <f t="shared" si="206"/>
        <v>diferente</v>
      </c>
      <c r="M3291" t="str">
        <f t="shared" si="207"/>
        <v>diferente</v>
      </c>
    </row>
    <row r="3292" spans="1:13" x14ac:dyDescent="0.25">
      <c r="A3292">
        <v>410700</v>
      </c>
      <c r="B3292" t="s">
        <v>6185</v>
      </c>
      <c r="C3292">
        <v>41021</v>
      </c>
      <c r="D3292" t="s">
        <v>6967</v>
      </c>
      <c r="E3292" t="s">
        <v>6053</v>
      </c>
      <c r="F3292" t="str">
        <f>VLOOKUP(A3292,'REGIÕES DE SAÚDE E SEUS MUNICÍP'!$A$4:$C$5569,3,0)</f>
        <v>Telêmaco Borba</v>
      </c>
      <c r="G3292" t="str">
        <f>VLOOKUP(H3292,'REGIÕES DE SAÚDE E SEUS MUNICÍP'!$A$4:$D$5569,4,0)</f>
        <v>Curiúva</v>
      </c>
      <c r="H3292">
        <f>VLOOKUP(A3292,'REGIÕES DE SAÚDE E SEUS MUNICÍP'!$A$4:$A$5569,1,0)</f>
        <v>410700</v>
      </c>
      <c r="I3292" t="str">
        <f t="shared" si="204"/>
        <v>Mesmo município</v>
      </c>
      <c r="J3292" t="e">
        <f>VLOOKUP(D3292,'REGIÕES DE SAÚDE E SEUS MUNICÍP'!$C$4:$C$5569,1,0)</f>
        <v>#N/A</v>
      </c>
      <c r="K3292">
        <f t="shared" si="205"/>
        <v>8</v>
      </c>
      <c r="L3292" t="str">
        <f t="shared" si="206"/>
        <v>diferente</v>
      </c>
      <c r="M3292" t="str">
        <f t="shared" si="207"/>
        <v>diferente</v>
      </c>
    </row>
    <row r="3293" spans="1:13" x14ac:dyDescent="0.25">
      <c r="A3293">
        <v>410715</v>
      </c>
      <c r="B3293" t="s">
        <v>6185</v>
      </c>
      <c r="C3293">
        <v>41020</v>
      </c>
      <c r="D3293" t="s">
        <v>2141</v>
      </c>
      <c r="E3293" t="s">
        <v>3032</v>
      </c>
      <c r="F3293" t="str">
        <f>VLOOKUP(A3293,'REGIÕES DE SAÚDE E SEUS MUNICÍP'!$A$4:$C$5569,3,0)</f>
        <v>Toledo</v>
      </c>
      <c r="G3293" t="str">
        <f>VLOOKUP(H3293,'REGIÕES DE SAÚDE E SEUS MUNICÍP'!$A$4:$D$5569,4,0)</f>
        <v>Diamante D'Oeste</v>
      </c>
      <c r="H3293">
        <f>VLOOKUP(A3293,'REGIÕES DE SAÚDE E SEUS MUNICÍP'!$A$4:$A$5569,1,0)</f>
        <v>410715</v>
      </c>
      <c r="I3293" t="str">
        <f t="shared" si="204"/>
        <v>Mesmo município</v>
      </c>
      <c r="J3293" t="e">
        <f>VLOOKUP(D3293,'REGIÕES DE SAÚDE E SEUS MUNICÍP'!$C$4:$C$5569,1,0)</f>
        <v>#N/A</v>
      </c>
      <c r="K3293">
        <f t="shared" si="205"/>
        <v>8</v>
      </c>
      <c r="L3293" t="str">
        <f t="shared" si="206"/>
        <v>diferente</v>
      </c>
      <c r="M3293" t="str">
        <f t="shared" si="207"/>
        <v>diferente</v>
      </c>
    </row>
    <row r="3294" spans="1:13" x14ac:dyDescent="0.25">
      <c r="A3294">
        <v>410710</v>
      </c>
      <c r="B3294" t="s">
        <v>6185</v>
      </c>
      <c r="C3294">
        <v>41014</v>
      </c>
      <c r="D3294" t="s">
        <v>5533</v>
      </c>
      <c r="E3294" t="s">
        <v>4896</v>
      </c>
      <c r="F3294" t="str">
        <f>VLOOKUP(A3294,'REGIÕES DE SAÚDE E SEUS MUNICÍP'!$A$4:$C$5569,3,0)</f>
        <v>Paranavaí</v>
      </c>
      <c r="G3294" t="str">
        <f>VLOOKUP(H3294,'REGIÕES DE SAÚDE E SEUS MUNICÍP'!$A$4:$D$5569,4,0)</f>
        <v>Diamante do Norte</v>
      </c>
      <c r="H3294">
        <f>VLOOKUP(A3294,'REGIÕES DE SAÚDE E SEUS MUNICÍP'!$A$4:$A$5569,1,0)</f>
        <v>410710</v>
      </c>
      <c r="I3294" t="str">
        <f t="shared" si="204"/>
        <v>Mesmo município</v>
      </c>
      <c r="J3294" t="e">
        <f>VLOOKUP(D3294,'REGIÕES DE SAÚDE E SEUS MUNICÍP'!$C$4:$C$5569,1,0)</f>
        <v>#N/A</v>
      </c>
      <c r="K3294">
        <f t="shared" si="205"/>
        <v>8</v>
      </c>
      <c r="L3294" t="str">
        <f t="shared" si="206"/>
        <v>diferente</v>
      </c>
      <c r="M3294" t="str">
        <f t="shared" si="207"/>
        <v>diferente</v>
      </c>
    </row>
    <row r="3295" spans="1:13" x14ac:dyDescent="0.25">
      <c r="A3295">
        <v>410712</v>
      </c>
      <c r="B3295" t="s">
        <v>6185</v>
      </c>
      <c r="C3295">
        <v>41010</v>
      </c>
      <c r="D3295" t="s">
        <v>1254</v>
      </c>
      <c r="E3295" t="s">
        <v>2384</v>
      </c>
      <c r="F3295" t="str">
        <f>VLOOKUP(A3295,'REGIÕES DE SAÚDE E SEUS MUNICÍP'!$A$4:$C$5569,3,0)</f>
        <v>Cascavel</v>
      </c>
      <c r="G3295" t="str">
        <f>VLOOKUP(H3295,'REGIÕES DE SAÚDE E SEUS MUNICÍP'!$A$4:$D$5569,4,0)</f>
        <v>Diamante do Sul</v>
      </c>
      <c r="H3295">
        <f>VLOOKUP(A3295,'REGIÕES DE SAÚDE E SEUS MUNICÍP'!$A$4:$A$5569,1,0)</f>
        <v>410712</v>
      </c>
      <c r="I3295" t="str">
        <f t="shared" si="204"/>
        <v>Mesmo município</v>
      </c>
      <c r="J3295" t="e">
        <f>VLOOKUP(D3295,'REGIÕES DE SAÚDE E SEUS MUNICÍP'!$C$4:$C$5569,1,0)</f>
        <v>#N/A</v>
      </c>
      <c r="K3295">
        <f t="shared" si="205"/>
        <v>8</v>
      </c>
      <c r="L3295" t="str">
        <f t="shared" si="206"/>
        <v>diferente</v>
      </c>
      <c r="M3295" t="str">
        <f t="shared" si="207"/>
        <v>diferente</v>
      </c>
    </row>
    <row r="3296" spans="1:13" x14ac:dyDescent="0.25">
      <c r="A3296">
        <v>410720</v>
      </c>
      <c r="B3296" t="s">
        <v>6185</v>
      </c>
      <c r="C3296">
        <v>41008</v>
      </c>
      <c r="D3296" t="s">
        <v>4962</v>
      </c>
      <c r="E3296" t="s">
        <v>987</v>
      </c>
      <c r="F3296" t="str">
        <f>VLOOKUP(A3296,'REGIÕES DE SAÚDE E SEUS MUNICÍP'!$A$4:$C$5569,3,0)</f>
        <v>Francisco Beltrão</v>
      </c>
      <c r="G3296" t="str">
        <f>VLOOKUP(H3296,'REGIÕES DE SAÚDE E SEUS MUNICÍP'!$A$4:$D$5569,4,0)</f>
        <v>Dois Vizinhos</v>
      </c>
      <c r="H3296">
        <f>VLOOKUP(A3296,'REGIÕES DE SAÚDE E SEUS MUNICÍP'!$A$4:$A$5569,1,0)</f>
        <v>410720</v>
      </c>
      <c r="I3296" t="str">
        <f t="shared" si="204"/>
        <v>Mesmo município</v>
      </c>
      <c r="J3296" t="e">
        <f>VLOOKUP(D3296,'REGIÕES DE SAÚDE E SEUS MUNICÍP'!$C$4:$C$5569,1,0)</f>
        <v>#N/A</v>
      </c>
      <c r="K3296">
        <f t="shared" si="205"/>
        <v>7</v>
      </c>
      <c r="L3296" t="str">
        <f t="shared" si="206"/>
        <v>diferente</v>
      </c>
      <c r="M3296" t="str">
        <f t="shared" si="207"/>
        <v>diferente</v>
      </c>
    </row>
    <row r="3297" spans="1:13" x14ac:dyDescent="0.25">
      <c r="A3297">
        <v>410725</v>
      </c>
      <c r="B3297" t="s">
        <v>6185</v>
      </c>
      <c r="C3297">
        <v>41012</v>
      </c>
      <c r="D3297" t="s">
        <v>1698</v>
      </c>
      <c r="E3297" t="s">
        <v>10216</v>
      </c>
      <c r="F3297" t="str">
        <f>VLOOKUP(A3297,'REGIÕES DE SAÚDE E SEUS MUNICÍP'!$A$4:$C$5569,3,0)</f>
        <v>Umuarama</v>
      </c>
      <c r="G3297" t="str">
        <f>VLOOKUP(H3297,'REGIÕES DE SAÚDE E SEUS MUNICÍP'!$A$4:$D$5569,4,0)</f>
        <v>Douradina</v>
      </c>
      <c r="H3297">
        <f>VLOOKUP(A3297,'REGIÕES DE SAÚDE E SEUS MUNICÍP'!$A$4:$A$5569,1,0)</f>
        <v>410725</v>
      </c>
      <c r="I3297" t="str">
        <f t="shared" si="204"/>
        <v>Mesmo município</v>
      </c>
      <c r="J3297" t="e">
        <f>VLOOKUP(D3297,'REGIÕES DE SAÚDE E SEUS MUNICÍP'!$C$4:$C$5569,1,0)</f>
        <v>#N/A</v>
      </c>
      <c r="K3297">
        <f t="shared" si="205"/>
        <v>8</v>
      </c>
      <c r="L3297" t="str">
        <f t="shared" si="206"/>
        <v>diferente</v>
      </c>
      <c r="M3297" t="str">
        <f t="shared" si="207"/>
        <v>diferente</v>
      </c>
    </row>
    <row r="3298" spans="1:13" x14ac:dyDescent="0.25">
      <c r="A3298">
        <v>410730</v>
      </c>
      <c r="B3298" t="s">
        <v>6185</v>
      </c>
      <c r="C3298">
        <v>41015</v>
      </c>
      <c r="D3298" t="s">
        <v>2736</v>
      </c>
      <c r="E3298" t="s">
        <v>8530</v>
      </c>
      <c r="F3298" t="str">
        <f>VLOOKUP(A3298,'REGIÕES DE SAÚDE E SEUS MUNICÍP'!$A$4:$C$5569,3,0)</f>
        <v>Maringá</v>
      </c>
      <c r="G3298" t="str">
        <f>VLOOKUP(H3298,'REGIÕES DE SAÚDE E SEUS MUNICÍP'!$A$4:$D$5569,4,0)</f>
        <v>Doutor Camargo</v>
      </c>
      <c r="H3298">
        <f>VLOOKUP(A3298,'REGIÕES DE SAÚDE E SEUS MUNICÍP'!$A$4:$A$5569,1,0)</f>
        <v>410730</v>
      </c>
      <c r="I3298" t="str">
        <f t="shared" si="204"/>
        <v>Mesmo município</v>
      </c>
      <c r="J3298" t="e">
        <f>VLOOKUP(D3298,'REGIÕES DE SAÚDE E SEUS MUNICÍP'!$C$4:$C$5569,1,0)</f>
        <v>#N/A</v>
      </c>
      <c r="K3298">
        <f t="shared" si="205"/>
        <v>8</v>
      </c>
      <c r="L3298" t="str">
        <f t="shared" si="206"/>
        <v>diferente</v>
      </c>
      <c r="M3298" t="str">
        <f t="shared" si="207"/>
        <v>diferente</v>
      </c>
    </row>
    <row r="3299" spans="1:13" x14ac:dyDescent="0.25">
      <c r="A3299">
        <v>412863</v>
      </c>
      <c r="B3299" t="s">
        <v>6185</v>
      </c>
      <c r="C3299">
        <v>41002</v>
      </c>
      <c r="D3299" t="s">
        <v>10880</v>
      </c>
      <c r="E3299" t="s">
        <v>3049</v>
      </c>
      <c r="F3299" t="str">
        <f>VLOOKUP(A3299,'REGIÕES DE SAÚDE E SEUS MUNICÍP'!$A$4:$C$5569,3,0)</f>
        <v>Metropolitana</v>
      </c>
      <c r="G3299" t="str">
        <f>VLOOKUP(H3299,'REGIÕES DE SAÚDE E SEUS MUNICÍP'!$A$4:$D$5569,4,0)</f>
        <v>Doutor Ulysses</v>
      </c>
      <c r="H3299">
        <f>VLOOKUP(A3299,'REGIÕES DE SAÚDE E SEUS MUNICÍP'!$A$4:$A$5569,1,0)</f>
        <v>412863</v>
      </c>
      <c r="I3299" t="str">
        <f t="shared" si="204"/>
        <v>Mesmo município</v>
      </c>
      <c r="J3299" t="e">
        <f>VLOOKUP(D3299,'REGIÕES DE SAÚDE E SEUS MUNICÍP'!$C$4:$C$5569,1,0)</f>
        <v>#N/A</v>
      </c>
      <c r="K3299">
        <f t="shared" si="205"/>
        <v>7</v>
      </c>
      <c r="L3299" t="str">
        <f t="shared" si="206"/>
        <v>diferente</v>
      </c>
      <c r="M3299" t="str">
        <f t="shared" si="207"/>
        <v>diferente</v>
      </c>
    </row>
    <row r="3300" spans="1:13" x14ac:dyDescent="0.25">
      <c r="A3300">
        <v>410740</v>
      </c>
      <c r="B3300" t="s">
        <v>6185</v>
      </c>
      <c r="C3300">
        <v>41008</v>
      </c>
      <c r="D3300" t="s">
        <v>4962</v>
      </c>
      <c r="E3300" t="s">
        <v>2478</v>
      </c>
      <c r="F3300" t="str">
        <f>VLOOKUP(A3300,'REGIÕES DE SAÚDE E SEUS MUNICÍP'!$A$4:$C$5569,3,0)</f>
        <v>Francisco Beltrão</v>
      </c>
      <c r="G3300" t="str">
        <f>VLOOKUP(H3300,'REGIÕES DE SAÚDE E SEUS MUNICÍP'!$A$4:$D$5569,4,0)</f>
        <v>Enéas Marques</v>
      </c>
      <c r="H3300">
        <f>VLOOKUP(A3300,'REGIÕES DE SAÚDE E SEUS MUNICÍP'!$A$4:$A$5569,1,0)</f>
        <v>410740</v>
      </c>
      <c r="I3300" t="str">
        <f t="shared" si="204"/>
        <v>Mesmo município</v>
      </c>
      <c r="J3300" t="e">
        <f>VLOOKUP(D3300,'REGIÕES DE SAÚDE E SEUS MUNICÍP'!$C$4:$C$5569,1,0)</f>
        <v>#N/A</v>
      </c>
      <c r="K3300">
        <f t="shared" si="205"/>
        <v>7</v>
      </c>
      <c r="L3300" t="str">
        <f t="shared" si="206"/>
        <v>diferente</v>
      </c>
      <c r="M3300" t="str">
        <f t="shared" si="207"/>
        <v>diferente</v>
      </c>
    </row>
    <row r="3301" spans="1:13" x14ac:dyDescent="0.25">
      <c r="A3301">
        <v>410750</v>
      </c>
      <c r="B3301" t="s">
        <v>6185</v>
      </c>
      <c r="C3301">
        <v>41011</v>
      </c>
      <c r="D3301" t="s">
        <v>315</v>
      </c>
      <c r="E3301" t="s">
        <v>4587</v>
      </c>
      <c r="F3301" t="str">
        <f>VLOOKUP(A3301,'REGIÕES DE SAÚDE E SEUS MUNICÍP'!$A$4:$C$5569,3,0)</f>
        <v>Campo Mourão</v>
      </c>
      <c r="G3301" t="str">
        <f>VLOOKUP(H3301,'REGIÕES DE SAÚDE E SEUS MUNICÍP'!$A$4:$D$5569,4,0)</f>
        <v>Engenheiro Beltrão</v>
      </c>
      <c r="H3301">
        <f>VLOOKUP(A3301,'REGIÕES DE SAÚDE E SEUS MUNICÍP'!$A$4:$A$5569,1,0)</f>
        <v>410750</v>
      </c>
      <c r="I3301" t="str">
        <f t="shared" si="204"/>
        <v>Mesmo município</v>
      </c>
      <c r="J3301" t="e">
        <f>VLOOKUP(D3301,'REGIÕES DE SAÚDE E SEUS MUNICÍP'!$C$4:$C$5569,1,0)</f>
        <v>#N/A</v>
      </c>
      <c r="K3301">
        <f t="shared" si="205"/>
        <v>8</v>
      </c>
      <c r="L3301" t="str">
        <f t="shared" si="206"/>
        <v>diferente</v>
      </c>
      <c r="M3301" t="str">
        <f t="shared" si="207"/>
        <v>diferente</v>
      </c>
    </row>
    <row r="3302" spans="1:13" x14ac:dyDescent="0.25">
      <c r="A3302">
        <v>410753</v>
      </c>
      <c r="B3302" t="s">
        <v>6185</v>
      </c>
      <c r="C3302">
        <v>41020</v>
      </c>
      <c r="D3302" t="s">
        <v>2141</v>
      </c>
      <c r="E3302" t="s">
        <v>2476</v>
      </c>
      <c r="F3302" t="str">
        <f>VLOOKUP(A3302,'REGIÕES DE SAÚDE E SEUS MUNICÍP'!$A$4:$C$5569,3,0)</f>
        <v>Toledo</v>
      </c>
      <c r="G3302" t="str">
        <f>VLOOKUP(H3302,'REGIÕES DE SAÚDE E SEUS MUNICÍP'!$A$4:$D$5569,4,0)</f>
        <v>Entre Rios do Oeste</v>
      </c>
      <c r="H3302">
        <f>VLOOKUP(A3302,'REGIÕES DE SAÚDE E SEUS MUNICÍP'!$A$4:$A$5569,1,0)</f>
        <v>410753</v>
      </c>
      <c r="I3302" t="str">
        <f t="shared" si="204"/>
        <v>Mesmo município</v>
      </c>
      <c r="J3302" t="e">
        <f>VLOOKUP(D3302,'REGIÕES DE SAÚDE E SEUS MUNICÍP'!$C$4:$C$5569,1,0)</f>
        <v>#N/A</v>
      </c>
      <c r="K3302">
        <f t="shared" si="205"/>
        <v>8</v>
      </c>
      <c r="L3302" t="str">
        <f t="shared" si="206"/>
        <v>diferente</v>
      </c>
      <c r="M3302" t="str">
        <f t="shared" si="207"/>
        <v>diferente</v>
      </c>
    </row>
    <row r="3303" spans="1:13" x14ac:dyDescent="0.25">
      <c r="A3303">
        <v>410752</v>
      </c>
      <c r="B3303" t="s">
        <v>6185</v>
      </c>
      <c r="C3303">
        <v>41012</v>
      </c>
      <c r="D3303" t="s">
        <v>1698</v>
      </c>
      <c r="E3303" t="s">
        <v>4431</v>
      </c>
      <c r="F3303" t="str">
        <f>VLOOKUP(A3303,'REGIÕES DE SAÚDE E SEUS MUNICÍP'!$A$4:$C$5569,3,0)</f>
        <v>Umuarama</v>
      </c>
      <c r="G3303" t="str">
        <f>VLOOKUP(H3303,'REGIÕES DE SAÚDE E SEUS MUNICÍP'!$A$4:$D$5569,4,0)</f>
        <v>Esperança Nova</v>
      </c>
      <c r="H3303">
        <f>VLOOKUP(A3303,'REGIÕES DE SAÚDE E SEUS MUNICÍP'!$A$4:$A$5569,1,0)</f>
        <v>410752</v>
      </c>
      <c r="I3303" t="str">
        <f t="shared" si="204"/>
        <v>Mesmo município</v>
      </c>
      <c r="J3303" t="e">
        <f>VLOOKUP(D3303,'REGIÕES DE SAÚDE E SEUS MUNICÍP'!$C$4:$C$5569,1,0)</f>
        <v>#N/A</v>
      </c>
      <c r="K3303">
        <f t="shared" si="205"/>
        <v>8</v>
      </c>
      <c r="L3303" t="str">
        <f t="shared" si="206"/>
        <v>diferente</v>
      </c>
      <c r="M3303" t="str">
        <f t="shared" si="207"/>
        <v>diferente</v>
      </c>
    </row>
    <row r="3304" spans="1:13" x14ac:dyDescent="0.25">
      <c r="A3304">
        <v>410754</v>
      </c>
      <c r="B3304" t="s">
        <v>6185</v>
      </c>
      <c r="C3304">
        <v>41010</v>
      </c>
      <c r="D3304" t="s">
        <v>1254</v>
      </c>
      <c r="E3304" t="s">
        <v>10403</v>
      </c>
      <c r="F3304" t="str">
        <f>VLOOKUP(A3304,'REGIÕES DE SAÚDE E SEUS MUNICÍP'!$A$4:$C$5569,3,0)</f>
        <v>Cascavel</v>
      </c>
      <c r="G3304" t="str">
        <f>VLOOKUP(H3304,'REGIÕES DE SAÚDE E SEUS MUNICÍP'!$A$4:$D$5569,4,0)</f>
        <v>Espigão Alto do Iguaçu</v>
      </c>
      <c r="H3304">
        <f>VLOOKUP(A3304,'REGIÕES DE SAÚDE E SEUS MUNICÍP'!$A$4:$A$5569,1,0)</f>
        <v>410754</v>
      </c>
      <c r="I3304" t="str">
        <f t="shared" si="204"/>
        <v>Mesmo município</v>
      </c>
      <c r="J3304" t="e">
        <f>VLOOKUP(D3304,'REGIÕES DE SAÚDE E SEUS MUNICÍP'!$C$4:$C$5569,1,0)</f>
        <v>#N/A</v>
      </c>
      <c r="K3304">
        <f t="shared" si="205"/>
        <v>8</v>
      </c>
      <c r="L3304" t="str">
        <f t="shared" si="206"/>
        <v>diferente</v>
      </c>
      <c r="M3304" t="str">
        <f t="shared" si="207"/>
        <v>diferente</v>
      </c>
    </row>
    <row r="3305" spans="1:13" x14ac:dyDescent="0.25">
      <c r="A3305">
        <v>410755</v>
      </c>
      <c r="B3305" t="s">
        <v>6185</v>
      </c>
      <c r="C3305">
        <v>41011</v>
      </c>
      <c r="D3305" t="s">
        <v>315</v>
      </c>
      <c r="E3305" t="s">
        <v>3251</v>
      </c>
      <c r="F3305" t="str">
        <f>VLOOKUP(A3305,'REGIÕES DE SAÚDE E SEUS MUNICÍP'!$A$4:$C$5569,3,0)</f>
        <v>Campo Mourão</v>
      </c>
      <c r="G3305" t="str">
        <f>VLOOKUP(H3305,'REGIÕES DE SAÚDE E SEUS MUNICÍP'!$A$4:$D$5569,4,0)</f>
        <v>Farol</v>
      </c>
      <c r="H3305">
        <f>VLOOKUP(A3305,'REGIÕES DE SAÚDE E SEUS MUNICÍP'!$A$4:$A$5569,1,0)</f>
        <v>410755</v>
      </c>
      <c r="I3305" t="str">
        <f t="shared" si="204"/>
        <v>Mesmo município</v>
      </c>
      <c r="J3305" t="e">
        <f>VLOOKUP(D3305,'REGIÕES DE SAÚDE E SEUS MUNICÍP'!$C$4:$C$5569,1,0)</f>
        <v>#N/A</v>
      </c>
      <c r="K3305">
        <f t="shared" si="205"/>
        <v>8</v>
      </c>
      <c r="L3305" t="str">
        <f t="shared" si="206"/>
        <v>diferente</v>
      </c>
      <c r="M3305" t="str">
        <f t="shared" si="207"/>
        <v>diferente</v>
      </c>
    </row>
    <row r="3306" spans="1:13" x14ac:dyDescent="0.25">
      <c r="A3306">
        <v>410760</v>
      </c>
      <c r="B3306" t="s">
        <v>6185</v>
      </c>
      <c r="C3306">
        <v>41016</v>
      </c>
      <c r="D3306" t="s">
        <v>5620</v>
      </c>
      <c r="E3306" t="s">
        <v>232</v>
      </c>
      <c r="F3306" t="str">
        <f>VLOOKUP(A3306,'REGIÕES DE SAÚDE E SEUS MUNICÍP'!$A$4:$C$5569,3,0)</f>
        <v>Apucarana</v>
      </c>
      <c r="G3306" t="str">
        <f>VLOOKUP(H3306,'REGIÕES DE SAÚDE E SEUS MUNICÍP'!$A$4:$D$5569,4,0)</f>
        <v>Faxinal</v>
      </c>
      <c r="H3306">
        <f>VLOOKUP(A3306,'REGIÕES DE SAÚDE E SEUS MUNICÍP'!$A$4:$A$5569,1,0)</f>
        <v>410760</v>
      </c>
      <c r="I3306" t="str">
        <f t="shared" si="204"/>
        <v>Mesmo município</v>
      </c>
      <c r="J3306" t="e">
        <f>VLOOKUP(D3306,'REGIÕES DE SAÚDE E SEUS MUNICÍP'!$C$4:$C$5569,1,0)</f>
        <v>#N/A</v>
      </c>
      <c r="K3306">
        <f t="shared" si="205"/>
        <v>8</v>
      </c>
      <c r="L3306" t="str">
        <f>IF(D3306=D3307,IF(F3306=F3307,"Regiões semelhantes","Nova composição"),"diferente")</f>
        <v>diferente</v>
      </c>
      <c r="M3306" t="str">
        <f t="shared" si="207"/>
        <v>diferente</v>
      </c>
    </row>
    <row r="3307" spans="1:13" x14ac:dyDescent="0.25">
      <c r="A3307">
        <v>410765</v>
      </c>
      <c r="B3307" t="s">
        <v>6185</v>
      </c>
      <c r="C3307">
        <v>41002</v>
      </c>
      <c r="D3307" t="s">
        <v>10880</v>
      </c>
      <c r="E3307" t="s">
        <v>9280</v>
      </c>
      <c r="F3307" t="str">
        <f>VLOOKUP(A3307,'REGIÕES DE SAÚDE E SEUS MUNICÍP'!$A$4:$C$5569,3,0)</f>
        <v>Metropolitana</v>
      </c>
      <c r="G3307" t="str">
        <f>VLOOKUP(H3307,'REGIÕES DE SAÚDE E SEUS MUNICÍP'!$A$4:$D$5569,4,0)</f>
        <v>Fazenda Rio Grande</v>
      </c>
      <c r="H3307">
        <f>VLOOKUP(A3307,'REGIÕES DE SAÚDE E SEUS MUNICÍP'!$A$4:$A$5569,1,0)</f>
        <v>410765</v>
      </c>
      <c r="I3307" t="str">
        <f t="shared" si="204"/>
        <v>Mesmo município</v>
      </c>
      <c r="J3307" t="e">
        <f>VLOOKUP(D3307,'REGIÕES DE SAÚDE E SEUS MUNICÍP'!$C$4:$C$5569,1,0)</f>
        <v>#N/A</v>
      </c>
      <c r="K3307">
        <f t="shared" si="205"/>
        <v>7</v>
      </c>
      <c r="L3307" t="str">
        <f t="shared" si="206"/>
        <v>diferente</v>
      </c>
      <c r="M3307" t="str">
        <f>IF(F3307=F3306,"igual","diferente")</f>
        <v>diferente</v>
      </c>
    </row>
    <row r="3308" spans="1:13" x14ac:dyDescent="0.25">
      <c r="A3308">
        <v>410770</v>
      </c>
      <c r="B3308" t="s">
        <v>6185</v>
      </c>
      <c r="C3308">
        <v>41011</v>
      </c>
      <c r="D3308" t="s">
        <v>315</v>
      </c>
      <c r="E3308" t="s">
        <v>6938</v>
      </c>
      <c r="F3308" t="str">
        <f>VLOOKUP(A3308,'REGIÕES DE SAÚDE E SEUS MUNICÍP'!$A$4:$C$5569,3,0)</f>
        <v>Campo Mourão</v>
      </c>
      <c r="G3308" t="str">
        <f>VLOOKUP(H3308,'REGIÕES DE SAÚDE E SEUS MUNICÍP'!$A$4:$D$5569,4,0)</f>
        <v>Fênix</v>
      </c>
      <c r="H3308">
        <f>VLOOKUP(A3308,'REGIÕES DE SAÚDE E SEUS MUNICÍP'!$A$4:$A$5569,1,0)</f>
        <v>410770</v>
      </c>
      <c r="I3308" t="str">
        <f t="shared" si="204"/>
        <v>Mesmo município</v>
      </c>
      <c r="J3308" t="e">
        <f>VLOOKUP(D3308,'REGIÕES DE SAÚDE E SEUS MUNICÍP'!$C$4:$C$5569,1,0)</f>
        <v>#N/A</v>
      </c>
      <c r="K3308">
        <f t="shared" si="205"/>
        <v>8</v>
      </c>
      <c r="L3308" t="str">
        <f t="shared" si="206"/>
        <v>diferente</v>
      </c>
      <c r="M3308" t="str">
        <f t="shared" si="207"/>
        <v>diferente</v>
      </c>
    </row>
    <row r="3309" spans="1:13" x14ac:dyDescent="0.25">
      <c r="A3309">
        <v>410773</v>
      </c>
      <c r="B3309" t="s">
        <v>6185</v>
      </c>
      <c r="C3309">
        <v>41004</v>
      </c>
      <c r="D3309" t="s">
        <v>7346</v>
      </c>
      <c r="E3309" t="s">
        <v>8811</v>
      </c>
      <c r="F3309" t="str">
        <f>VLOOKUP(A3309,'REGIÕES DE SAÚDE E SEUS MUNICÍP'!$A$4:$C$5569,3,0)</f>
        <v>Irati</v>
      </c>
      <c r="G3309" t="str">
        <f>VLOOKUP(H3309,'REGIÕES DE SAÚDE E SEUS MUNICÍP'!$A$4:$D$5569,4,0)</f>
        <v>Fernandes Pinheiro</v>
      </c>
      <c r="H3309">
        <f>VLOOKUP(A3309,'REGIÕES DE SAÚDE E SEUS MUNICÍP'!$A$4:$A$5569,1,0)</f>
        <v>410773</v>
      </c>
      <c r="I3309" t="str">
        <f t="shared" si="204"/>
        <v>Mesmo município</v>
      </c>
      <c r="J3309" t="e">
        <f>VLOOKUP(D3309,'REGIÕES DE SAÚDE E SEUS MUNICÍP'!$C$4:$C$5569,1,0)</f>
        <v>#N/A</v>
      </c>
      <c r="K3309">
        <f t="shared" si="205"/>
        <v>7</v>
      </c>
      <c r="L3309" t="str">
        <f t="shared" si="206"/>
        <v>diferente</v>
      </c>
      <c r="M3309" t="str">
        <f t="shared" si="207"/>
        <v>diferente</v>
      </c>
    </row>
    <row r="3310" spans="1:13" x14ac:dyDescent="0.25">
      <c r="A3310">
        <v>410775</v>
      </c>
      <c r="B3310" t="s">
        <v>6185</v>
      </c>
      <c r="C3310">
        <v>41019</v>
      </c>
      <c r="D3310" t="s">
        <v>3415</v>
      </c>
      <c r="E3310" t="s">
        <v>7842</v>
      </c>
      <c r="F3310" t="str">
        <f>VLOOKUP(A3310,'REGIÕES DE SAÚDE E SEUS MUNICÍP'!$A$4:$C$5569,3,0)</f>
        <v>Jacarezinho</v>
      </c>
      <c r="G3310" t="str">
        <f>VLOOKUP(H3310,'REGIÕES DE SAÚDE E SEUS MUNICÍP'!$A$4:$D$5569,4,0)</f>
        <v>Figueira</v>
      </c>
      <c r="H3310">
        <f>VLOOKUP(A3310,'REGIÕES DE SAÚDE E SEUS MUNICÍP'!$A$4:$A$5569,1,0)</f>
        <v>410775</v>
      </c>
      <c r="I3310" t="str">
        <f t="shared" si="204"/>
        <v>Mesmo município</v>
      </c>
      <c r="J3310" t="e">
        <f>VLOOKUP(D3310,'REGIÕES DE SAÚDE E SEUS MUNICÍP'!$C$4:$C$5569,1,0)</f>
        <v>#N/A</v>
      </c>
      <c r="K3310">
        <f t="shared" si="205"/>
        <v>8</v>
      </c>
      <c r="L3310" t="str">
        <f t="shared" si="206"/>
        <v>diferente</v>
      </c>
      <c r="M3310" t="str">
        <f t="shared" si="207"/>
        <v>diferente</v>
      </c>
    </row>
    <row r="3311" spans="1:13" x14ac:dyDescent="0.25">
      <c r="A3311">
        <v>410780</v>
      </c>
      <c r="B3311" t="s">
        <v>6185</v>
      </c>
      <c r="C3311">
        <v>41015</v>
      </c>
      <c r="D3311" t="s">
        <v>2736</v>
      </c>
      <c r="E3311" t="s">
        <v>1871</v>
      </c>
      <c r="F3311" t="str">
        <f>VLOOKUP(A3311,'REGIÕES DE SAÚDE E SEUS MUNICÍP'!$A$4:$C$5569,3,0)</f>
        <v>Maringá</v>
      </c>
      <c r="G3311" t="str">
        <f>VLOOKUP(H3311,'REGIÕES DE SAÚDE E SEUS MUNICÍP'!$A$4:$D$5569,4,0)</f>
        <v>Floraí</v>
      </c>
      <c r="H3311">
        <f>VLOOKUP(A3311,'REGIÕES DE SAÚDE E SEUS MUNICÍP'!$A$4:$A$5569,1,0)</f>
        <v>410780</v>
      </c>
      <c r="I3311" t="str">
        <f t="shared" si="204"/>
        <v>Mesmo município</v>
      </c>
      <c r="J3311" t="e">
        <f>VLOOKUP(D3311,'REGIÕES DE SAÚDE E SEUS MUNICÍP'!$C$4:$C$5569,1,0)</f>
        <v>#N/A</v>
      </c>
      <c r="K3311">
        <f t="shared" si="205"/>
        <v>8</v>
      </c>
      <c r="L3311" t="str">
        <f t="shared" si="206"/>
        <v>diferente</v>
      </c>
      <c r="M3311" t="str">
        <f t="shared" si="207"/>
        <v>diferente</v>
      </c>
    </row>
    <row r="3312" spans="1:13" x14ac:dyDescent="0.25">
      <c r="A3312">
        <v>410785</v>
      </c>
      <c r="B3312" t="s">
        <v>6185</v>
      </c>
      <c r="C3312">
        <v>41008</v>
      </c>
      <c r="D3312" t="s">
        <v>4962</v>
      </c>
      <c r="E3312" t="s">
        <v>2839</v>
      </c>
      <c r="F3312" t="str">
        <f>VLOOKUP(A3312,'REGIÕES DE SAÚDE E SEUS MUNICÍP'!$A$4:$C$5569,3,0)</f>
        <v>Francisco Beltrão</v>
      </c>
      <c r="G3312" t="str">
        <f>VLOOKUP(H3312,'REGIÕES DE SAÚDE E SEUS MUNICÍP'!$A$4:$D$5569,4,0)</f>
        <v>Flor da Serra do Sul</v>
      </c>
      <c r="H3312">
        <f>VLOOKUP(A3312,'REGIÕES DE SAÚDE E SEUS MUNICÍP'!$A$4:$A$5569,1,0)</f>
        <v>410785</v>
      </c>
      <c r="I3312" t="str">
        <f t="shared" si="204"/>
        <v>Mesmo município</v>
      </c>
      <c r="J3312" t="e">
        <f>VLOOKUP(D3312,'REGIÕES DE SAÚDE E SEUS MUNICÍP'!$C$4:$C$5569,1,0)</f>
        <v>#N/A</v>
      </c>
      <c r="K3312">
        <f t="shared" si="205"/>
        <v>7</v>
      </c>
      <c r="L3312" t="str">
        <f t="shared" si="206"/>
        <v>diferente</v>
      </c>
      <c r="M3312" t="str">
        <f t="shared" si="207"/>
        <v>diferente</v>
      </c>
    </row>
    <row r="3313" spans="1:13" x14ac:dyDescent="0.25">
      <c r="A3313">
        <v>410790</v>
      </c>
      <c r="B3313" t="s">
        <v>6185</v>
      </c>
      <c r="C3313">
        <v>41015</v>
      </c>
      <c r="D3313" t="s">
        <v>2736</v>
      </c>
      <c r="E3313" t="s">
        <v>3299</v>
      </c>
      <c r="F3313" t="str">
        <f>VLOOKUP(A3313,'REGIÕES DE SAÚDE E SEUS MUNICÍP'!$A$4:$C$5569,3,0)</f>
        <v>Maringá</v>
      </c>
      <c r="G3313" t="str">
        <f>VLOOKUP(H3313,'REGIÕES DE SAÚDE E SEUS MUNICÍP'!$A$4:$D$5569,4,0)</f>
        <v>Floresta</v>
      </c>
      <c r="H3313">
        <f>VLOOKUP(A3313,'REGIÕES DE SAÚDE E SEUS MUNICÍP'!$A$4:$A$5569,1,0)</f>
        <v>410790</v>
      </c>
      <c r="I3313" t="str">
        <f t="shared" si="204"/>
        <v>Mesmo município</v>
      </c>
      <c r="J3313" t="e">
        <f>VLOOKUP(D3313,'REGIÕES DE SAÚDE E SEUS MUNICÍP'!$C$4:$C$5569,1,0)</f>
        <v>#N/A</v>
      </c>
      <c r="K3313">
        <f t="shared" si="205"/>
        <v>8</v>
      </c>
      <c r="L3313" t="str">
        <f t="shared" si="206"/>
        <v>diferente</v>
      </c>
      <c r="M3313" t="str">
        <f t="shared" si="207"/>
        <v>diferente</v>
      </c>
    </row>
    <row r="3314" spans="1:13" x14ac:dyDescent="0.25">
      <c r="A3314">
        <v>410800</v>
      </c>
      <c r="B3314" t="s">
        <v>6185</v>
      </c>
      <c r="C3314">
        <v>41017</v>
      </c>
      <c r="D3314" t="s">
        <v>2283</v>
      </c>
      <c r="E3314" t="s">
        <v>5317</v>
      </c>
      <c r="F3314" t="str">
        <f>VLOOKUP(A3314,'REGIÕES DE SAÚDE E SEUS MUNICÍP'!$A$4:$C$5569,3,0)</f>
        <v>Londrina</v>
      </c>
      <c r="G3314" t="str">
        <f>VLOOKUP(H3314,'REGIÕES DE SAÚDE E SEUS MUNICÍP'!$A$4:$D$5569,4,0)</f>
        <v>Florestópolis</v>
      </c>
      <c r="H3314">
        <f>VLOOKUP(A3314,'REGIÕES DE SAÚDE E SEUS MUNICÍP'!$A$4:$A$5569,1,0)</f>
        <v>410800</v>
      </c>
      <c r="I3314" t="str">
        <f t="shared" si="204"/>
        <v>Mesmo município</v>
      </c>
      <c r="J3314" t="e">
        <f>VLOOKUP(D3314,'REGIÕES DE SAÚDE E SEUS MUNICÍP'!$C$4:$C$5569,1,0)</f>
        <v>#N/A</v>
      </c>
      <c r="K3314">
        <f t="shared" si="205"/>
        <v>8</v>
      </c>
      <c r="L3314" t="str">
        <f t="shared" si="206"/>
        <v>diferente</v>
      </c>
      <c r="M3314" t="str">
        <f t="shared" si="207"/>
        <v>diferente</v>
      </c>
    </row>
    <row r="3315" spans="1:13" x14ac:dyDescent="0.25">
      <c r="A3315">
        <v>410810</v>
      </c>
      <c r="B3315" t="s">
        <v>6185</v>
      </c>
      <c r="C3315">
        <v>41015</v>
      </c>
      <c r="D3315" t="s">
        <v>2736</v>
      </c>
      <c r="E3315" t="s">
        <v>8243</v>
      </c>
      <c r="F3315" t="str">
        <f>VLOOKUP(A3315,'REGIÕES DE SAÚDE E SEUS MUNICÍP'!$A$4:$C$5569,3,0)</f>
        <v>Maringá</v>
      </c>
      <c r="G3315" t="str">
        <f>VLOOKUP(H3315,'REGIÕES DE SAÚDE E SEUS MUNICÍP'!$A$4:$D$5569,4,0)</f>
        <v>Flórida</v>
      </c>
      <c r="H3315">
        <f>VLOOKUP(A3315,'REGIÕES DE SAÚDE E SEUS MUNICÍP'!$A$4:$A$5569,1,0)</f>
        <v>410810</v>
      </c>
      <c r="I3315" t="str">
        <f t="shared" si="204"/>
        <v>Mesmo município</v>
      </c>
      <c r="J3315" t="e">
        <f>VLOOKUP(D3315,'REGIÕES DE SAÚDE E SEUS MUNICÍP'!$C$4:$C$5569,1,0)</f>
        <v>#N/A</v>
      </c>
      <c r="K3315">
        <f t="shared" si="205"/>
        <v>8</v>
      </c>
      <c r="L3315" t="str">
        <f t="shared" si="206"/>
        <v>diferente</v>
      </c>
      <c r="M3315" t="str">
        <f t="shared" si="207"/>
        <v>diferente</v>
      </c>
    </row>
    <row r="3316" spans="1:13" x14ac:dyDescent="0.25">
      <c r="A3316">
        <v>410820</v>
      </c>
      <c r="B3316" t="s">
        <v>6185</v>
      </c>
      <c r="C3316">
        <v>41010</v>
      </c>
      <c r="D3316" t="s">
        <v>1254</v>
      </c>
      <c r="E3316" t="s">
        <v>6812</v>
      </c>
      <c r="F3316" t="str">
        <f>VLOOKUP(A3316,'REGIÕES DE SAÚDE E SEUS MUNICÍP'!$A$4:$C$5569,3,0)</f>
        <v>Cascavel</v>
      </c>
      <c r="G3316" t="str">
        <f>VLOOKUP(H3316,'REGIÕES DE SAÚDE E SEUS MUNICÍP'!$A$4:$D$5569,4,0)</f>
        <v>Formosa do Oeste</v>
      </c>
      <c r="H3316">
        <f>VLOOKUP(A3316,'REGIÕES DE SAÚDE E SEUS MUNICÍP'!$A$4:$A$5569,1,0)</f>
        <v>410820</v>
      </c>
      <c r="I3316" t="str">
        <f t="shared" si="204"/>
        <v>Mesmo município</v>
      </c>
      <c r="J3316" t="e">
        <f>VLOOKUP(D3316,'REGIÕES DE SAÚDE E SEUS MUNICÍP'!$C$4:$C$5569,1,0)</f>
        <v>#N/A</v>
      </c>
      <c r="K3316">
        <f t="shared" si="205"/>
        <v>8</v>
      </c>
      <c r="L3316" t="str">
        <f t="shared" si="206"/>
        <v>diferente</v>
      </c>
      <c r="M3316" t="str">
        <f t="shared" si="207"/>
        <v>diferente</v>
      </c>
    </row>
    <row r="3317" spans="1:13" x14ac:dyDescent="0.25">
      <c r="A3317">
        <v>410830</v>
      </c>
      <c r="B3317" t="s">
        <v>6185</v>
      </c>
      <c r="C3317">
        <v>41009</v>
      </c>
      <c r="D3317" t="s">
        <v>3584</v>
      </c>
      <c r="E3317" t="s">
        <v>2098</v>
      </c>
      <c r="F3317" t="str">
        <f>VLOOKUP(A3317,'REGIÕES DE SAÚDE E SEUS MUNICÍP'!$A$4:$C$5569,3,0)</f>
        <v>Foz do Iguaçu</v>
      </c>
      <c r="G3317" t="str">
        <f>VLOOKUP(H3317,'REGIÕES DE SAÚDE E SEUS MUNICÍP'!$A$4:$D$5569,4,0)</f>
        <v>Foz do Iguaçu</v>
      </c>
      <c r="H3317">
        <f>VLOOKUP(A3317,'REGIÕES DE SAÚDE E SEUS MUNICÍP'!$A$4:$A$5569,1,0)</f>
        <v>410830</v>
      </c>
      <c r="I3317" t="str">
        <f t="shared" si="204"/>
        <v>Mesmo município</v>
      </c>
      <c r="J3317" t="e">
        <f>VLOOKUP(D3317,'REGIÕES DE SAÚDE E SEUS MUNICÍP'!$C$4:$C$5569,1,0)</f>
        <v>#N/A</v>
      </c>
      <c r="K3317">
        <f t="shared" si="205"/>
        <v>7</v>
      </c>
      <c r="L3317" t="str">
        <f t="shared" si="206"/>
        <v>diferente</v>
      </c>
      <c r="M3317" t="str">
        <f t="shared" si="207"/>
        <v>diferente</v>
      </c>
    </row>
    <row r="3318" spans="1:13" x14ac:dyDescent="0.25">
      <c r="A3318">
        <v>410845</v>
      </c>
      <c r="B3318" t="s">
        <v>6185</v>
      </c>
      <c r="C3318">
        <v>41005</v>
      </c>
      <c r="D3318" t="s">
        <v>10750</v>
      </c>
      <c r="E3318" t="s">
        <v>4809</v>
      </c>
      <c r="F3318" t="str">
        <f>VLOOKUP(A3318,'REGIÕES DE SAÚDE E SEUS MUNICÍP'!$A$4:$C$5569,3,0)</f>
        <v>Guarapuava</v>
      </c>
      <c r="G3318" t="str">
        <f>VLOOKUP(H3318,'REGIÕES DE SAÚDE E SEUS MUNICÍP'!$A$4:$D$5569,4,0)</f>
        <v>Foz do Jordão</v>
      </c>
      <c r="H3318">
        <f>VLOOKUP(A3318,'REGIÕES DE SAÚDE E SEUS MUNICÍP'!$A$4:$A$5569,1,0)</f>
        <v>410845</v>
      </c>
      <c r="I3318" t="str">
        <f t="shared" si="204"/>
        <v>Mesmo município</v>
      </c>
      <c r="J3318" t="e">
        <f>VLOOKUP(D3318,'REGIÕES DE SAÚDE E SEUS MUNICÍP'!$C$4:$C$5569,1,0)</f>
        <v>#N/A</v>
      </c>
      <c r="K3318">
        <f t="shared" si="205"/>
        <v>7</v>
      </c>
      <c r="L3318" t="str">
        <f t="shared" si="206"/>
        <v>diferente</v>
      </c>
      <c r="M3318" t="str">
        <f t="shared" si="207"/>
        <v>diferente</v>
      </c>
    </row>
    <row r="3319" spans="1:13" x14ac:dyDescent="0.25">
      <c r="A3319">
        <v>410832</v>
      </c>
      <c r="B3319" t="s">
        <v>6185</v>
      </c>
      <c r="C3319">
        <v>41012</v>
      </c>
      <c r="D3319" t="s">
        <v>1698</v>
      </c>
      <c r="E3319" t="s">
        <v>5973</v>
      </c>
      <c r="F3319" t="str">
        <f>VLOOKUP(A3319,'REGIÕES DE SAÚDE E SEUS MUNICÍP'!$A$4:$C$5569,3,0)</f>
        <v>Umuarama</v>
      </c>
      <c r="G3319" t="str">
        <f>VLOOKUP(H3319,'REGIÕES DE SAÚDE E SEUS MUNICÍP'!$A$4:$D$5569,4,0)</f>
        <v>Francisco Alves</v>
      </c>
      <c r="H3319">
        <f>VLOOKUP(A3319,'REGIÕES DE SAÚDE E SEUS MUNICÍP'!$A$4:$A$5569,1,0)</f>
        <v>410832</v>
      </c>
      <c r="I3319" t="str">
        <f t="shared" si="204"/>
        <v>Mesmo município</v>
      </c>
      <c r="J3319" t="e">
        <f>VLOOKUP(D3319,'REGIÕES DE SAÚDE E SEUS MUNICÍP'!$C$4:$C$5569,1,0)</f>
        <v>#N/A</v>
      </c>
      <c r="K3319">
        <f t="shared" si="205"/>
        <v>8</v>
      </c>
      <c r="L3319" t="str">
        <f t="shared" si="206"/>
        <v>diferente</v>
      </c>
      <c r="M3319" t="str">
        <f t="shared" si="207"/>
        <v>diferente</v>
      </c>
    </row>
    <row r="3320" spans="1:13" x14ac:dyDescent="0.25">
      <c r="A3320">
        <v>410840</v>
      </c>
      <c r="B3320" t="s">
        <v>6185</v>
      </c>
      <c r="C3320">
        <v>41008</v>
      </c>
      <c r="D3320" t="s">
        <v>4962</v>
      </c>
      <c r="E3320" t="s">
        <v>1947</v>
      </c>
      <c r="F3320" t="str">
        <f>VLOOKUP(A3320,'REGIÕES DE SAÚDE E SEUS MUNICÍP'!$A$4:$C$5569,3,0)</f>
        <v>Francisco Beltrão</v>
      </c>
      <c r="G3320" t="str">
        <f>VLOOKUP(H3320,'REGIÕES DE SAÚDE E SEUS MUNICÍP'!$A$4:$D$5569,4,0)</f>
        <v>Francisco Beltrão</v>
      </c>
      <c r="H3320">
        <f>VLOOKUP(A3320,'REGIÕES DE SAÚDE E SEUS MUNICÍP'!$A$4:$A$5569,1,0)</f>
        <v>410840</v>
      </c>
      <c r="I3320" t="str">
        <f t="shared" si="204"/>
        <v>Mesmo município</v>
      </c>
      <c r="J3320" t="e">
        <f>VLOOKUP(D3320,'REGIÕES DE SAÚDE E SEUS MUNICÍP'!$C$4:$C$5569,1,0)</f>
        <v>#N/A</v>
      </c>
      <c r="K3320">
        <f t="shared" si="205"/>
        <v>7</v>
      </c>
      <c r="L3320" t="str">
        <f t="shared" si="206"/>
        <v>diferente</v>
      </c>
      <c r="M3320" t="str">
        <f t="shared" si="207"/>
        <v>diferente</v>
      </c>
    </row>
    <row r="3321" spans="1:13" x14ac:dyDescent="0.25">
      <c r="A3321">
        <v>410850</v>
      </c>
      <c r="B3321" t="s">
        <v>6185</v>
      </c>
      <c r="C3321">
        <v>41006</v>
      </c>
      <c r="D3321" t="s">
        <v>598</v>
      </c>
      <c r="E3321" t="s">
        <v>11074</v>
      </c>
      <c r="F3321" t="str">
        <f>VLOOKUP(A3321,'REGIÕES DE SAÚDE E SEUS MUNICÍP'!$A$4:$C$5569,3,0)</f>
        <v>União da Vitória</v>
      </c>
      <c r="G3321" t="str">
        <f>VLOOKUP(H3321,'REGIÕES DE SAÚDE E SEUS MUNICÍP'!$A$4:$D$5569,4,0)</f>
        <v>General Carneiro</v>
      </c>
      <c r="H3321">
        <f>VLOOKUP(A3321,'REGIÕES DE SAÚDE E SEUS MUNICÍP'!$A$4:$A$5569,1,0)</f>
        <v>410850</v>
      </c>
      <c r="I3321" t="str">
        <f t="shared" si="204"/>
        <v>Mesmo município</v>
      </c>
      <c r="J3321" t="e">
        <f>VLOOKUP(D3321,'REGIÕES DE SAÚDE E SEUS MUNICÍP'!$C$4:$C$5569,1,0)</f>
        <v>#N/A</v>
      </c>
      <c r="K3321">
        <f t="shared" si="205"/>
        <v>7</v>
      </c>
      <c r="L3321" t="str">
        <f t="shared" si="206"/>
        <v>diferente</v>
      </c>
      <c r="M3321" t="str">
        <f t="shared" si="207"/>
        <v>diferente</v>
      </c>
    </row>
    <row r="3322" spans="1:13" x14ac:dyDescent="0.25">
      <c r="A3322">
        <v>410855</v>
      </c>
      <c r="B3322" t="s">
        <v>6185</v>
      </c>
      <c r="C3322">
        <v>41022</v>
      </c>
      <c r="D3322" t="s">
        <v>3713</v>
      </c>
      <c r="E3322" t="s">
        <v>9329</v>
      </c>
      <c r="F3322" t="str">
        <f>VLOOKUP(A3322,'REGIÕES DE SAÚDE E SEUS MUNICÍP'!$A$4:$C$5569,3,0)</f>
        <v>Ivaiporã</v>
      </c>
      <c r="G3322" t="str">
        <f>VLOOKUP(H3322,'REGIÕES DE SAÚDE E SEUS MUNICÍP'!$A$4:$D$5569,4,0)</f>
        <v>Godoy Moreira</v>
      </c>
      <c r="H3322">
        <f>VLOOKUP(A3322,'REGIÕES DE SAÚDE E SEUS MUNICÍP'!$A$4:$A$5569,1,0)</f>
        <v>410855</v>
      </c>
      <c r="I3322" t="str">
        <f t="shared" si="204"/>
        <v>Mesmo município</v>
      </c>
      <c r="J3322" t="e">
        <f>VLOOKUP(D3322,'REGIÕES DE SAÚDE E SEUS MUNICÍP'!$C$4:$C$5569,1,0)</f>
        <v>#N/A</v>
      </c>
      <c r="K3322">
        <f t="shared" si="205"/>
        <v>8</v>
      </c>
      <c r="L3322" t="str">
        <f t="shared" si="206"/>
        <v>diferente</v>
      </c>
      <c r="M3322" t="str">
        <f t="shared" si="207"/>
        <v>diferente</v>
      </c>
    </row>
    <row r="3323" spans="1:13" x14ac:dyDescent="0.25">
      <c r="A3323">
        <v>410860</v>
      </c>
      <c r="B3323" t="s">
        <v>6185</v>
      </c>
      <c r="C3323">
        <v>41011</v>
      </c>
      <c r="D3323" t="s">
        <v>315</v>
      </c>
      <c r="E3323" t="s">
        <v>3265</v>
      </c>
      <c r="F3323" t="str">
        <f>VLOOKUP(A3323,'REGIÕES DE SAÚDE E SEUS MUNICÍP'!$A$4:$C$5569,3,0)</f>
        <v>Campo Mourão</v>
      </c>
      <c r="G3323" t="str">
        <f>VLOOKUP(H3323,'REGIÕES DE SAÚDE E SEUS MUNICÍP'!$A$4:$D$5569,4,0)</f>
        <v>Goioerê</v>
      </c>
      <c r="H3323">
        <f>VLOOKUP(A3323,'REGIÕES DE SAÚDE E SEUS MUNICÍP'!$A$4:$A$5569,1,0)</f>
        <v>410860</v>
      </c>
      <c r="I3323" t="str">
        <f t="shared" si="204"/>
        <v>Mesmo município</v>
      </c>
      <c r="J3323" t="e">
        <f>VLOOKUP(D3323,'REGIÕES DE SAÚDE E SEUS MUNICÍP'!$C$4:$C$5569,1,0)</f>
        <v>#N/A</v>
      </c>
      <c r="K3323">
        <f t="shared" si="205"/>
        <v>8</v>
      </c>
      <c r="L3323" t="str">
        <f t="shared" si="206"/>
        <v>diferente</v>
      </c>
      <c r="M3323" t="str">
        <f t="shared" si="207"/>
        <v>diferente</v>
      </c>
    </row>
    <row r="3324" spans="1:13" x14ac:dyDescent="0.25">
      <c r="A3324">
        <v>410865</v>
      </c>
      <c r="B3324" t="s">
        <v>6185</v>
      </c>
      <c r="C3324">
        <v>41005</v>
      </c>
      <c r="D3324" t="s">
        <v>10750</v>
      </c>
      <c r="E3324" t="s">
        <v>5085</v>
      </c>
      <c r="F3324" t="str">
        <f>VLOOKUP(A3324,'REGIÕES DE SAÚDE E SEUS MUNICÍP'!$A$4:$C$5569,3,0)</f>
        <v>Guarapuava</v>
      </c>
      <c r="G3324" t="str">
        <f>VLOOKUP(H3324,'REGIÕES DE SAÚDE E SEUS MUNICÍP'!$A$4:$D$5569,4,0)</f>
        <v>Goioxim</v>
      </c>
      <c r="H3324">
        <f>VLOOKUP(A3324,'REGIÕES DE SAÚDE E SEUS MUNICÍP'!$A$4:$A$5569,1,0)</f>
        <v>410865</v>
      </c>
      <c r="I3324" t="str">
        <f t="shared" si="204"/>
        <v>Mesmo município</v>
      </c>
      <c r="J3324" t="e">
        <f>VLOOKUP(D3324,'REGIÕES DE SAÚDE E SEUS MUNICÍP'!$C$4:$C$5569,1,0)</f>
        <v>#N/A</v>
      </c>
      <c r="K3324">
        <f t="shared" si="205"/>
        <v>7</v>
      </c>
      <c r="L3324" t="str">
        <f t="shared" si="206"/>
        <v>diferente</v>
      </c>
      <c r="M3324" t="str">
        <f t="shared" si="207"/>
        <v>diferente</v>
      </c>
    </row>
    <row r="3325" spans="1:13" x14ac:dyDescent="0.25">
      <c r="A3325">
        <v>410870</v>
      </c>
      <c r="B3325" t="s">
        <v>6185</v>
      </c>
      <c r="C3325">
        <v>41016</v>
      </c>
      <c r="D3325" t="s">
        <v>5620</v>
      </c>
      <c r="E3325" t="s">
        <v>7243</v>
      </c>
      <c r="F3325" t="str">
        <f>VLOOKUP(A3325,'REGIÕES DE SAÚDE E SEUS MUNICÍP'!$A$4:$C$5569,3,0)</f>
        <v>Apucarana</v>
      </c>
      <c r="G3325" t="str">
        <f>VLOOKUP(H3325,'REGIÕES DE SAÚDE E SEUS MUNICÍP'!$A$4:$D$5569,4,0)</f>
        <v>Grandes Rios</v>
      </c>
      <c r="H3325">
        <f>VLOOKUP(A3325,'REGIÕES DE SAÚDE E SEUS MUNICÍP'!$A$4:$A$5569,1,0)</f>
        <v>410870</v>
      </c>
      <c r="I3325" t="str">
        <f t="shared" si="204"/>
        <v>Mesmo município</v>
      </c>
      <c r="J3325" t="e">
        <f>VLOOKUP(D3325,'REGIÕES DE SAÚDE E SEUS MUNICÍP'!$C$4:$C$5569,1,0)</f>
        <v>#N/A</v>
      </c>
      <c r="K3325">
        <f t="shared" si="205"/>
        <v>8</v>
      </c>
      <c r="L3325" t="str">
        <f t="shared" si="206"/>
        <v>diferente</v>
      </c>
      <c r="M3325" t="str">
        <f t="shared" si="207"/>
        <v>diferente</v>
      </c>
    </row>
    <row r="3326" spans="1:13" x14ac:dyDescent="0.25">
      <c r="A3326">
        <v>410880</v>
      </c>
      <c r="B3326" t="s">
        <v>6185</v>
      </c>
      <c r="C3326">
        <v>41020</v>
      </c>
      <c r="D3326" t="s">
        <v>2141</v>
      </c>
      <c r="E3326" t="s">
        <v>1099</v>
      </c>
      <c r="F3326" t="str">
        <f>VLOOKUP(A3326,'REGIÕES DE SAÚDE E SEUS MUNICÍP'!$A$4:$C$5569,3,0)</f>
        <v>Toledo</v>
      </c>
      <c r="G3326" t="str">
        <f>VLOOKUP(H3326,'REGIÕES DE SAÚDE E SEUS MUNICÍP'!$A$4:$D$5569,4,0)</f>
        <v>Guaíra</v>
      </c>
      <c r="H3326">
        <f>VLOOKUP(A3326,'REGIÕES DE SAÚDE E SEUS MUNICÍP'!$A$4:$A$5569,1,0)</f>
        <v>410880</v>
      </c>
      <c r="I3326" t="str">
        <f t="shared" si="204"/>
        <v>Mesmo município</v>
      </c>
      <c r="J3326" t="e">
        <f>VLOOKUP(D3326,'REGIÕES DE SAÚDE E SEUS MUNICÍP'!$C$4:$C$5569,1,0)</f>
        <v>#N/A</v>
      </c>
      <c r="K3326">
        <f t="shared" si="205"/>
        <v>8</v>
      </c>
      <c r="L3326" t="str">
        <f t="shared" si="206"/>
        <v>diferente</v>
      </c>
      <c r="M3326" t="str">
        <f t="shared" si="207"/>
        <v>diferente</v>
      </c>
    </row>
    <row r="3327" spans="1:13" x14ac:dyDescent="0.25">
      <c r="A3327">
        <v>410890</v>
      </c>
      <c r="B3327" t="s">
        <v>6185</v>
      </c>
      <c r="C3327">
        <v>41014</v>
      </c>
      <c r="D3327" t="s">
        <v>5533</v>
      </c>
      <c r="E3327" t="s">
        <v>10128</v>
      </c>
      <c r="F3327" t="str">
        <f>VLOOKUP(A3327,'REGIÕES DE SAÚDE E SEUS MUNICÍP'!$A$4:$C$5569,3,0)</f>
        <v>Paranavaí</v>
      </c>
      <c r="G3327" t="str">
        <f>VLOOKUP(H3327,'REGIÕES DE SAÚDE E SEUS MUNICÍP'!$A$4:$D$5569,4,0)</f>
        <v>Guairaçá</v>
      </c>
      <c r="H3327">
        <f>VLOOKUP(A3327,'REGIÕES DE SAÚDE E SEUS MUNICÍP'!$A$4:$A$5569,1,0)</f>
        <v>410890</v>
      </c>
      <c r="I3327" t="str">
        <f t="shared" si="204"/>
        <v>Mesmo município</v>
      </c>
      <c r="J3327" t="e">
        <f>VLOOKUP(D3327,'REGIÕES DE SAÚDE E SEUS MUNICÍP'!$C$4:$C$5569,1,0)</f>
        <v>#N/A</v>
      </c>
      <c r="K3327">
        <f t="shared" si="205"/>
        <v>8</v>
      </c>
      <c r="L3327" t="str">
        <f t="shared" si="206"/>
        <v>diferente</v>
      </c>
      <c r="M3327" t="str">
        <f t="shared" si="207"/>
        <v>diferente</v>
      </c>
    </row>
    <row r="3328" spans="1:13" x14ac:dyDescent="0.25">
      <c r="A3328">
        <v>410895</v>
      </c>
      <c r="B3328" t="s">
        <v>6185</v>
      </c>
      <c r="C3328">
        <v>41004</v>
      </c>
      <c r="D3328" t="s">
        <v>7346</v>
      </c>
      <c r="E3328" t="s">
        <v>961</v>
      </c>
      <c r="F3328" t="str">
        <f>VLOOKUP(A3328,'REGIÕES DE SAÚDE E SEUS MUNICÍP'!$A$4:$C$5569,3,0)</f>
        <v>Irati</v>
      </c>
      <c r="G3328" t="str">
        <f>VLOOKUP(H3328,'REGIÕES DE SAÚDE E SEUS MUNICÍP'!$A$4:$D$5569,4,0)</f>
        <v>Guamiranga</v>
      </c>
      <c r="H3328">
        <f>VLOOKUP(A3328,'REGIÕES DE SAÚDE E SEUS MUNICÍP'!$A$4:$A$5569,1,0)</f>
        <v>410895</v>
      </c>
      <c r="I3328" t="str">
        <f t="shared" si="204"/>
        <v>Mesmo município</v>
      </c>
      <c r="J3328" t="e">
        <f>VLOOKUP(D3328,'REGIÕES DE SAÚDE E SEUS MUNICÍP'!$C$4:$C$5569,1,0)</f>
        <v>#N/A</v>
      </c>
      <c r="K3328">
        <f t="shared" si="205"/>
        <v>7</v>
      </c>
      <c r="L3328" t="str">
        <f t="shared" si="206"/>
        <v>diferente</v>
      </c>
      <c r="M3328" t="str">
        <f t="shared" si="207"/>
        <v>diferente</v>
      </c>
    </row>
    <row r="3329" spans="1:13" x14ac:dyDescent="0.25">
      <c r="A3329">
        <v>410900</v>
      </c>
      <c r="B3329" t="s">
        <v>6185</v>
      </c>
      <c r="C3329">
        <v>41019</v>
      </c>
      <c r="D3329" t="s">
        <v>3415</v>
      </c>
      <c r="E3329" t="s">
        <v>9923</v>
      </c>
      <c r="F3329" t="str">
        <f>VLOOKUP(A3329,'REGIÕES DE SAÚDE E SEUS MUNICÍP'!$A$4:$C$5569,3,0)</f>
        <v>Jacarezinho</v>
      </c>
      <c r="G3329" t="str">
        <f>VLOOKUP(H3329,'REGIÕES DE SAÚDE E SEUS MUNICÍP'!$A$4:$D$5569,4,0)</f>
        <v>Guapirama</v>
      </c>
      <c r="H3329">
        <f>VLOOKUP(A3329,'REGIÕES DE SAÚDE E SEUS MUNICÍP'!$A$4:$A$5569,1,0)</f>
        <v>410900</v>
      </c>
      <c r="I3329" t="str">
        <f t="shared" si="204"/>
        <v>Mesmo município</v>
      </c>
      <c r="J3329" t="e">
        <f>VLOOKUP(D3329,'REGIÕES DE SAÚDE E SEUS MUNICÍP'!$C$4:$C$5569,1,0)</f>
        <v>#N/A</v>
      </c>
      <c r="K3329">
        <f t="shared" si="205"/>
        <v>8</v>
      </c>
      <c r="L3329" t="str">
        <f t="shared" si="206"/>
        <v>diferente</v>
      </c>
      <c r="M3329" t="str">
        <f t="shared" si="207"/>
        <v>diferente</v>
      </c>
    </row>
    <row r="3330" spans="1:13" x14ac:dyDescent="0.25">
      <c r="A3330">
        <v>410910</v>
      </c>
      <c r="B3330" t="s">
        <v>6185</v>
      </c>
      <c r="C3330">
        <v>41013</v>
      </c>
      <c r="D3330" t="s">
        <v>9522</v>
      </c>
      <c r="E3330" t="s">
        <v>7013</v>
      </c>
      <c r="F3330" t="str">
        <f>VLOOKUP(A3330,'REGIÕES DE SAÚDE E SEUS MUNICÍP'!$A$4:$C$5569,3,0)</f>
        <v>Cianorte</v>
      </c>
      <c r="G3330" t="str">
        <f>VLOOKUP(H3330,'REGIÕES DE SAÚDE E SEUS MUNICÍP'!$A$4:$D$5569,4,0)</f>
        <v>Guaporema</v>
      </c>
      <c r="H3330">
        <f>VLOOKUP(A3330,'REGIÕES DE SAÚDE E SEUS MUNICÍP'!$A$4:$A$5569,1,0)</f>
        <v>410910</v>
      </c>
      <c r="I3330" t="str">
        <f t="shared" si="204"/>
        <v>Mesmo município</v>
      </c>
      <c r="J3330" t="e">
        <f>VLOOKUP(D3330,'REGIÕES DE SAÚDE E SEUS MUNICÍP'!$C$4:$C$5569,1,0)</f>
        <v>#N/A</v>
      </c>
      <c r="K3330">
        <f t="shared" si="205"/>
        <v>8</v>
      </c>
      <c r="L3330" t="str">
        <f t="shared" si="206"/>
        <v>diferente</v>
      </c>
      <c r="M3330" t="str">
        <f t="shared" si="207"/>
        <v>diferente</v>
      </c>
    </row>
    <row r="3331" spans="1:13" x14ac:dyDescent="0.25">
      <c r="A3331">
        <v>410920</v>
      </c>
      <c r="B3331" t="s">
        <v>6185</v>
      </c>
      <c r="C3331">
        <v>41017</v>
      </c>
      <c r="D3331" t="s">
        <v>2283</v>
      </c>
      <c r="E3331" t="s">
        <v>4317</v>
      </c>
      <c r="F3331" t="str">
        <f>VLOOKUP(A3331,'REGIÕES DE SAÚDE E SEUS MUNICÍP'!$A$4:$C$5569,3,0)</f>
        <v>Londrina</v>
      </c>
      <c r="G3331" t="str">
        <f>VLOOKUP(H3331,'REGIÕES DE SAÚDE E SEUS MUNICÍP'!$A$4:$D$5569,4,0)</f>
        <v>Guaraci</v>
      </c>
      <c r="H3331">
        <f>VLOOKUP(A3331,'REGIÕES DE SAÚDE E SEUS MUNICÍP'!$A$4:$A$5569,1,0)</f>
        <v>410920</v>
      </c>
      <c r="I3331" t="str">
        <f t="shared" ref="I3331:I3394" si="208">IF(G3331=E3331,"Mesmo município","Município diferente")</f>
        <v>Mesmo município</v>
      </c>
      <c r="J3331" t="e">
        <f>VLOOKUP(D3331,'REGIÕES DE SAÚDE E SEUS MUNICÍP'!$C$4:$C$5569,1,0)</f>
        <v>#N/A</v>
      </c>
      <c r="K3331">
        <f t="shared" si="205"/>
        <v>8</v>
      </c>
      <c r="L3331" t="str">
        <f t="shared" si="206"/>
        <v>diferente</v>
      </c>
      <c r="M3331" t="str">
        <f t="shared" si="207"/>
        <v>diferente</v>
      </c>
    </row>
    <row r="3332" spans="1:13" x14ac:dyDescent="0.25">
      <c r="A3332">
        <v>410930</v>
      </c>
      <c r="B3332" t="s">
        <v>6185</v>
      </c>
      <c r="C3332">
        <v>41010</v>
      </c>
      <c r="D3332" t="s">
        <v>1254</v>
      </c>
      <c r="E3332" t="s">
        <v>2553</v>
      </c>
      <c r="F3332" t="str">
        <f>VLOOKUP(A3332,'REGIÕES DE SAÚDE E SEUS MUNICÍP'!$A$4:$C$5569,3,0)</f>
        <v>Cascavel</v>
      </c>
      <c r="G3332" t="str">
        <f>VLOOKUP(H3332,'REGIÕES DE SAÚDE E SEUS MUNICÍP'!$A$4:$D$5569,4,0)</f>
        <v>Guaraniaçu</v>
      </c>
      <c r="H3332">
        <f>VLOOKUP(A3332,'REGIÕES DE SAÚDE E SEUS MUNICÍP'!$A$4:$A$5569,1,0)</f>
        <v>410930</v>
      </c>
      <c r="I3332" t="str">
        <f t="shared" si="208"/>
        <v>Mesmo município</v>
      </c>
      <c r="J3332" t="e">
        <f>VLOOKUP(D3332,'REGIÕES DE SAÚDE E SEUS MUNICÍP'!$C$4:$C$5569,1,0)</f>
        <v>#N/A</v>
      </c>
      <c r="K3332">
        <f t="shared" ref="K3332:K3395" si="209">SEARCH(F3332,D3332)</f>
        <v>8</v>
      </c>
      <c r="L3332" t="str">
        <f t="shared" ref="L3332:L3394" si="210">IF(D3332=D3333,IF(F3332=F3333,"Regiões semelhantes","Nova composição"),"diferente")</f>
        <v>diferente</v>
      </c>
      <c r="M3332" t="str">
        <f t="shared" si="207"/>
        <v>diferente</v>
      </c>
    </row>
    <row r="3333" spans="1:13" x14ac:dyDescent="0.25">
      <c r="A3333">
        <v>410940</v>
      </c>
      <c r="B3333" t="s">
        <v>6185</v>
      </c>
      <c r="C3333">
        <v>41005</v>
      </c>
      <c r="D3333" t="s">
        <v>10750</v>
      </c>
      <c r="E3333" t="s">
        <v>9521</v>
      </c>
      <c r="F3333" t="str">
        <f>VLOOKUP(A3333,'REGIÕES DE SAÚDE E SEUS MUNICÍP'!$A$4:$C$5569,3,0)</f>
        <v>Guarapuava</v>
      </c>
      <c r="G3333" t="str">
        <f>VLOOKUP(H3333,'REGIÕES DE SAÚDE E SEUS MUNICÍP'!$A$4:$D$5569,4,0)</f>
        <v>Guarapuava</v>
      </c>
      <c r="H3333">
        <f>VLOOKUP(A3333,'REGIÕES DE SAÚDE E SEUS MUNICÍP'!$A$4:$A$5569,1,0)</f>
        <v>410940</v>
      </c>
      <c r="I3333" t="str">
        <f t="shared" si="208"/>
        <v>Mesmo município</v>
      </c>
      <c r="J3333" t="e">
        <f>VLOOKUP(D3333,'REGIÕES DE SAÚDE E SEUS MUNICÍP'!$C$4:$C$5569,1,0)</f>
        <v>#N/A</v>
      </c>
      <c r="K3333">
        <f t="shared" si="209"/>
        <v>7</v>
      </c>
      <c r="L3333" t="str">
        <f t="shared" si="210"/>
        <v>diferente</v>
      </c>
      <c r="M3333" t="str">
        <f t="shared" si="207"/>
        <v>diferente</v>
      </c>
    </row>
    <row r="3334" spans="1:13" x14ac:dyDescent="0.25">
      <c r="A3334">
        <v>410950</v>
      </c>
      <c r="B3334" t="s">
        <v>6185</v>
      </c>
      <c r="C3334">
        <v>41001</v>
      </c>
      <c r="D3334" t="s">
        <v>689</v>
      </c>
      <c r="E3334" t="s">
        <v>8923</v>
      </c>
      <c r="F3334" t="str">
        <f>VLOOKUP(A3334,'REGIÕES DE SAÚDE E SEUS MUNICÍP'!$A$4:$C$5569,3,0)</f>
        <v>Paranaguá</v>
      </c>
      <c r="G3334" t="str">
        <f>VLOOKUP(H3334,'REGIÕES DE SAÚDE E SEUS MUNICÍP'!$A$4:$D$5569,4,0)</f>
        <v>Guaraqueçaba</v>
      </c>
      <c r="H3334">
        <f>VLOOKUP(A3334,'REGIÕES DE SAÚDE E SEUS MUNICÍP'!$A$4:$A$5569,1,0)</f>
        <v>410950</v>
      </c>
      <c r="I3334" t="str">
        <f t="shared" si="208"/>
        <v>Mesmo município</v>
      </c>
      <c r="J3334" t="e">
        <f>VLOOKUP(D3334,'REGIÕES DE SAÚDE E SEUS MUNICÍP'!$C$4:$C$5569,1,0)</f>
        <v>#N/A</v>
      </c>
      <c r="K3334">
        <f t="shared" si="209"/>
        <v>7</v>
      </c>
      <c r="L3334" t="str">
        <f t="shared" si="210"/>
        <v>Regiões semelhantes</v>
      </c>
      <c r="M3334" t="str">
        <f t="shared" ref="M3334:M3397" si="211">IF(F3334=F3333,"igual","diferente")</f>
        <v>diferente</v>
      </c>
    </row>
    <row r="3335" spans="1:13" x14ac:dyDescent="0.25">
      <c r="A3335">
        <v>410960</v>
      </c>
      <c r="B3335" t="s">
        <v>6185</v>
      </c>
      <c r="C3335">
        <v>41001</v>
      </c>
      <c r="D3335" t="s">
        <v>689</v>
      </c>
      <c r="E3335" t="s">
        <v>6603</v>
      </c>
      <c r="F3335" t="str">
        <f>VLOOKUP(A3335,'REGIÕES DE SAÚDE E SEUS MUNICÍP'!$A$4:$C$5569,3,0)</f>
        <v>Paranaguá</v>
      </c>
      <c r="G3335" t="str">
        <f>VLOOKUP(H3335,'REGIÕES DE SAÚDE E SEUS MUNICÍP'!$A$4:$D$5569,4,0)</f>
        <v>Guaratuba</v>
      </c>
      <c r="H3335">
        <f>VLOOKUP(A3335,'REGIÕES DE SAÚDE E SEUS MUNICÍP'!$A$4:$A$5569,1,0)</f>
        <v>410960</v>
      </c>
      <c r="I3335" t="str">
        <f t="shared" si="208"/>
        <v>Mesmo município</v>
      </c>
      <c r="J3335" t="e">
        <f>VLOOKUP(D3335,'REGIÕES DE SAÚDE E SEUS MUNICÍP'!$C$4:$C$5569,1,0)</f>
        <v>#N/A</v>
      </c>
      <c r="K3335">
        <f t="shared" si="209"/>
        <v>7</v>
      </c>
      <c r="L3335" t="str">
        <f t="shared" si="210"/>
        <v>diferente</v>
      </c>
      <c r="M3335" t="str">
        <f t="shared" si="211"/>
        <v>igual</v>
      </c>
    </row>
    <row r="3336" spans="1:13" x14ac:dyDescent="0.25">
      <c r="A3336">
        <v>410965</v>
      </c>
      <c r="B3336" t="s">
        <v>6185</v>
      </c>
      <c r="C3336">
        <v>41007</v>
      </c>
      <c r="D3336" t="s">
        <v>9253</v>
      </c>
      <c r="E3336" t="s">
        <v>7866</v>
      </c>
      <c r="F3336" t="str">
        <f>VLOOKUP(A3336,'REGIÕES DE SAÚDE E SEUS MUNICÍP'!$A$4:$C$5569,3,0)</f>
        <v>Pato Branco</v>
      </c>
      <c r="G3336" t="str">
        <f>VLOOKUP(H3336,'REGIÕES DE SAÚDE E SEUS MUNICÍP'!$A$4:$D$5569,4,0)</f>
        <v>Honório Serpa</v>
      </c>
      <c r="H3336">
        <f>VLOOKUP(A3336,'REGIÕES DE SAÚDE E SEUS MUNICÍP'!$A$4:$A$5569,1,0)</f>
        <v>410965</v>
      </c>
      <c r="I3336" t="str">
        <f t="shared" si="208"/>
        <v>Mesmo município</v>
      </c>
      <c r="J3336" t="e">
        <f>VLOOKUP(D3336,'REGIÕES DE SAÚDE E SEUS MUNICÍP'!$C$4:$C$5569,1,0)</f>
        <v>#N/A</v>
      </c>
      <c r="K3336">
        <f t="shared" si="209"/>
        <v>7</v>
      </c>
      <c r="L3336" t="str">
        <f>IF(D3336=D3337,IF(F3336=F3337,"Regiões semelhantes","Nova composição"),"diferente")</f>
        <v>diferente</v>
      </c>
      <c r="M3336" t="str">
        <f t="shared" si="211"/>
        <v>diferente</v>
      </c>
    </row>
    <row r="3337" spans="1:13" x14ac:dyDescent="0.25">
      <c r="A3337">
        <v>410970</v>
      </c>
      <c r="B3337" t="s">
        <v>6185</v>
      </c>
      <c r="C3337">
        <v>41019</v>
      </c>
      <c r="D3337" t="s">
        <v>3415</v>
      </c>
      <c r="E3337" t="s">
        <v>806</v>
      </c>
      <c r="F3337" t="str">
        <f>VLOOKUP(A3337,'REGIÕES DE SAÚDE E SEUS MUNICÍP'!$A$4:$C$5569,3,0)</f>
        <v>Jacarezinho</v>
      </c>
      <c r="G3337" t="str">
        <f>VLOOKUP(H3337,'REGIÕES DE SAÚDE E SEUS MUNICÍP'!$A$4:$D$5569,4,0)</f>
        <v>Ibaiti</v>
      </c>
      <c r="H3337">
        <f>VLOOKUP(A3337,'REGIÕES DE SAÚDE E SEUS MUNICÍP'!$A$4:$A$5569,1,0)</f>
        <v>410970</v>
      </c>
      <c r="I3337" t="str">
        <f t="shared" si="208"/>
        <v>Mesmo município</v>
      </c>
      <c r="J3337" t="e">
        <f>VLOOKUP(D3337,'REGIÕES DE SAÚDE E SEUS MUNICÍP'!$C$4:$C$5569,1,0)</f>
        <v>#N/A</v>
      </c>
      <c r="K3337">
        <f t="shared" si="209"/>
        <v>8</v>
      </c>
      <c r="L3337" t="str">
        <f t="shared" si="210"/>
        <v>diferente</v>
      </c>
      <c r="M3337" t="str">
        <f>IF(F3337=F3336,"igual","diferente")</f>
        <v>diferente</v>
      </c>
    </row>
    <row r="3338" spans="1:13" x14ac:dyDescent="0.25">
      <c r="A3338">
        <v>410975</v>
      </c>
      <c r="B3338" t="s">
        <v>6185</v>
      </c>
      <c r="C3338">
        <v>41010</v>
      </c>
      <c r="D3338" t="s">
        <v>1254</v>
      </c>
      <c r="E3338" t="s">
        <v>8309</v>
      </c>
      <c r="F3338" t="str">
        <f>VLOOKUP(A3338,'REGIÕES DE SAÚDE E SEUS MUNICÍP'!$A$4:$C$5569,3,0)</f>
        <v>Cascavel</v>
      </c>
      <c r="G3338" t="str">
        <f>VLOOKUP(H3338,'REGIÕES DE SAÚDE E SEUS MUNICÍP'!$A$4:$D$5569,4,0)</f>
        <v>Ibema</v>
      </c>
      <c r="H3338">
        <f>VLOOKUP(A3338,'REGIÕES DE SAÚDE E SEUS MUNICÍP'!$A$4:$A$5569,1,0)</f>
        <v>410975</v>
      </c>
      <c r="I3338" t="str">
        <f t="shared" si="208"/>
        <v>Mesmo município</v>
      </c>
      <c r="J3338" t="e">
        <f>VLOOKUP(D3338,'REGIÕES DE SAÚDE E SEUS MUNICÍP'!$C$4:$C$5569,1,0)</f>
        <v>#N/A</v>
      </c>
      <c r="K3338">
        <f t="shared" si="209"/>
        <v>8</v>
      </c>
      <c r="L3338" t="str">
        <f t="shared" si="210"/>
        <v>diferente</v>
      </c>
      <c r="M3338" t="str">
        <f t="shared" si="211"/>
        <v>diferente</v>
      </c>
    </row>
    <row r="3339" spans="1:13" x14ac:dyDescent="0.25">
      <c r="A3339">
        <v>410980</v>
      </c>
      <c r="B3339" t="s">
        <v>6185</v>
      </c>
      <c r="C3339">
        <v>41017</v>
      </c>
      <c r="D3339" t="s">
        <v>2283</v>
      </c>
      <c r="E3339" t="s">
        <v>4972</v>
      </c>
      <c r="F3339" t="str">
        <f>VLOOKUP(A3339,'REGIÕES DE SAÚDE E SEUS MUNICÍP'!$A$4:$C$5569,3,0)</f>
        <v>Londrina</v>
      </c>
      <c r="G3339" t="str">
        <f>VLOOKUP(H3339,'REGIÕES DE SAÚDE E SEUS MUNICÍP'!$A$4:$D$5569,4,0)</f>
        <v>Ibiporã</v>
      </c>
      <c r="H3339">
        <f>VLOOKUP(A3339,'REGIÕES DE SAÚDE E SEUS MUNICÍP'!$A$4:$A$5569,1,0)</f>
        <v>410980</v>
      </c>
      <c r="I3339" t="str">
        <f t="shared" si="208"/>
        <v>Mesmo município</v>
      </c>
      <c r="J3339" t="e">
        <f>VLOOKUP(D3339,'REGIÕES DE SAÚDE E SEUS MUNICÍP'!$C$4:$C$5569,1,0)</f>
        <v>#N/A</v>
      </c>
      <c r="K3339">
        <f t="shared" si="209"/>
        <v>8</v>
      </c>
      <c r="L3339" t="str">
        <f t="shared" si="210"/>
        <v>diferente</v>
      </c>
      <c r="M3339" t="str">
        <f t="shared" si="211"/>
        <v>diferente</v>
      </c>
    </row>
    <row r="3340" spans="1:13" x14ac:dyDescent="0.25">
      <c r="A3340">
        <v>410990</v>
      </c>
      <c r="B3340" t="s">
        <v>6185</v>
      </c>
      <c r="C3340">
        <v>41012</v>
      </c>
      <c r="D3340" t="s">
        <v>1698</v>
      </c>
      <c r="E3340" t="s">
        <v>8835</v>
      </c>
      <c r="F3340" t="str">
        <f>VLOOKUP(A3340,'REGIÕES DE SAÚDE E SEUS MUNICÍP'!$A$4:$C$5569,3,0)</f>
        <v>Umuarama</v>
      </c>
      <c r="G3340" t="str">
        <f>VLOOKUP(H3340,'REGIÕES DE SAÚDE E SEUS MUNICÍP'!$A$4:$D$5569,4,0)</f>
        <v>Icaraíma</v>
      </c>
      <c r="H3340">
        <f>VLOOKUP(A3340,'REGIÕES DE SAÚDE E SEUS MUNICÍP'!$A$4:$A$5569,1,0)</f>
        <v>410990</v>
      </c>
      <c r="I3340" t="str">
        <f t="shared" si="208"/>
        <v>Mesmo município</v>
      </c>
      <c r="J3340" t="e">
        <f>VLOOKUP(D3340,'REGIÕES DE SAÚDE E SEUS MUNICÍP'!$C$4:$C$5569,1,0)</f>
        <v>#N/A</v>
      </c>
      <c r="K3340">
        <f t="shared" si="209"/>
        <v>8</v>
      </c>
      <c r="L3340" t="str">
        <f t="shared" si="210"/>
        <v>diferente</v>
      </c>
      <c r="M3340" t="str">
        <f t="shared" si="211"/>
        <v>diferente</v>
      </c>
    </row>
    <row r="3341" spans="1:13" x14ac:dyDescent="0.25">
      <c r="A3341">
        <v>411000</v>
      </c>
      <c r="B3341" t="s">
        <v>6185</v>
      </c>
      <c r="C3341">
        <v>41015</v>
      </c>
      <c r="D3341" t="s">
        <v>2736</v>
      </c>
      <c r="E3341" t="s">
        <v>1983</v>
      </c>
      <c r="F3341" t="str">
        <f>VLOOKUP(A3341,'REGIÕES DE SAÚDE E SEUS MUNICÍP'!$A$4:$C$5569,3,0)</f>
        <v>Maringá</v>
      </c>
      <c r="G3341" t="str">
        <f>VLOOKUP(H3341,'REGIÕES DE SAÚDE E SEUS MUNICÍP'!$A$4:$D$5569,4,0)</f>
        <v>Iguaraçu</v>
      </c>
      <c r="H3341">
        <f>VLOOKUP(A3341,'REGIÕES DE SAÚDE E SEUS MUNICÍP'!$A$4:$A$5569,1,0)</f>
        <v>411000</v>
      </c>
      <c r="I3341" t="str">
        <f t="shared" si="208"/>
        <v>Mesmo município</v>
      </c>
      <c r="J3341" t="e">
        <f>VLOOKUP(D3341,'REGIÕES DE SAÚDE E SEUS MUNICÍP'!$C$4:$C$5569,1,0)</f>
        <v>#N/A</v>
      </c>
      <c r="K3341">
        <f t="shared" si="209"/>
        <v>8</v>
      </c>
      <c r="L3341" t="str">
        <f t="shared" si="210"/>
        <v>diferente</v>
      </c>
      <c r="M3341" t="str">
        <f t="shared" si="211"/>
        <v>diferente</v>
      </c>
    </row>
    <row r="3342" spans="1:13" x14ac:dyDescent="0.25">
      <c r="A3342">
        <v>411005</v>
      </c>
      <c r="B3342" t="s">
        <v>6185</v>
      </c>
      <c r="C3342">
        <v>41010</v>
      </c>
      <c r="D3342" t="s">
        <v>1254</v>
      </c>
      <c r="E3342" t="s">
        <v>4118</v>
      </c>
      <c r="F3342" t="str">
        <f>VLOOKUP(A3342,'REGIÕES DE SAÚDE E SEUS MUNICÍP'!$A$4:$C$5569,3,0)</f>
        <v>Cascavel</v>
      </c>
      <c r="G3342" t="str">
        <f>VLOOKUP(H3342,'REGIÕES DE SAÚDE E SEUS MUNICÍP'!$A$4:$D$5569,4,0)</f>
        <v>Iguatu</v>
      </c>
      <c r="H3342">
        <f>VLOOKUP(A3342,'REGIÕES DE SAÚDE E SEUS MUNICÍP'!$A$4:$A$5569,1,0)</f>
        <v>411005</v>
      </c>
      <c r="I3342" t="str">
        <f t="shared" si="208"/>
        <v>Mesmo município</v>
      </c>
      <c r="J3342" t="e">
        <f>VLOOKUP(D3342,'REGIÕES DE SAÚDE E SEUS MUNICÍP'!$C$4:$C$5569,1,0)</f>
        <v>#N/A</v>
      </c>
      <c r="K3342">
        <f t="shared" si="209"/>
        <v>8</v>
      </c>
      <c r="L3342" t="str">
        <f t="shared" si="210"/>
        <v>diferente</v>
      </c>
      <c r="M3342" t="str">
        <f t="shared" si="211"/>
        <v>diferente</v>
      </c>
    </row>
    <row r="3343" spans="1:13" x14ac:dyDescent="0.25">
      <c r="A3343">
        <v>411007</v>
      </c>
      <c r="B3343" t="s">
        <v>6185</v>
      </c>
      <c r="C3343">
        <v>41021</v>
      </c>
      <c r="D3343" t="s">
        <v>6967</v>
      </c>
      <c r="E3343" t="s">
        <v>7632</v>
      </c>
      <c r="F3343" t="str">
        <f>VLOOKUP(A3343,'REGIÕES DE SAÚDE E SEUS MUNICÍP'!$A$4:$C$5569,3,0)</f>
        <v>Telêmaco Borba</v>
      </c>
      <c r="G3343" t="str">
        <f>VLOOKUP(H3343,'REGIÕES DE SAÚDE E SEUS MUNICÍP'!$A$4:$D$5569,4,0)</f>
        <v>Imbaú</v>
      </c>
      <c r="H3343">
        <f>VLOOKUP(A3343,'REGIÕES DE SAÚDE E SEUS MUNICÍP'!$A$4:$A$5569,1,0)</f>
        <v>411007</v>
      </c>
      <c r="I3343" t="str">
        <f t="shared" si="208"/>
        <v>Mesmo município</v>
      </c>
      <c r="J3343" t="e">
        <f>VLOOKUP(D3343,'REGIÕES DE SAÚDE E SEUS MUNICÍP'!$C$4:$C$5569,1,0)</f>
        <v>#N/A</v>
      </c>
      <c r="K3343">
        <f t="shared" si="209"/>
        <v>8</v>
      </c>
      <c r="L3343" t="str">
        <f t="shared" si="210"/>
        <v>diferente</v>
      </c>
      <c r="M3343" t="str">
        <f t="shared" si="211"/>
        <v>diferente</v>
      </c>
    </row>
    <row r="3344" spans="1:13" x14ac:dyDescent="0.25">
      <c r="A3344">
        <v>411010</v>
      </c>
      <c r="B3344" t="s">
        <v>6185</v>
      </c>
      <c r="C3344">
        <v>41004</v>
      </c>
      <c r="D3344" t="s">
        <v>7346</v>
      </c>
      <c r="E3344" t="s">
        <v>9371</v>
      </c>
      <c r="F3344" t="str">
        <f>VLOOKUP(A3344,'REGIÕES DE SAÚDE E SEUS MUNICÍP'!$A$4:$C$5569,3,0)</f>
        <v>Irati</v>
      </c>
      <c r="G3344" t="str">
        <f>VLOOKUP(H3344,'REGIÕES DE SAÚDE E SEUS MUNICÍP'!$A$4:$D$5569,4,0)</f>
        <v>Imbituva</v>
      </c>
      <c r="H3344">
        <f>VLOOKUP(A3344,'REGIÕES DE SAÚDE E SEUS MUNICÍP'!$A$4:$A$5569,1,0)</f>
        <v>411010</v>
      </c>
      <c r="I3344" t="str">
        <f t="shared" si="208"/>
        <v>Mesmo município</v>
      </c>
      <c r="J3344" t="e">
        <f>VLOOKUP(D3344,'REGIÕES DE SAÚDE E SEUS MUNICÍP'!$C$4:$C$5569,1,0)</f>
        <v>#N/A</v>
      </c>
      <c r="K3344">
        <f t="shared" si="209"/>
        <v>7</v>
      </c>
      <c r="L3344" t="str">
        <f t="shared" si="210"/>
        <v>Regiões semelhantes</v>
      </c>
      <c r="M3344" t="str">
        <f t="shared" si="211"/>
        <v>diferente</v>
      </c>
    </row>
    <row r="3345" spans="1:13" x14ac:dyDescent="0.25">
      <c r="A3345">
        <v>411020</v>
      </c>
      <c r="B3345" t="s">
        <v>6185</v>
      </c>
      <c r="C3345">
        <v>41004</v>
      </c>
      <c r="D3345" t="s">
        <v>7346</v>
      </c>
      <c r="E3345" t="s">
        <v>4342</v>
      </c>
      <c r="F3345" t="str">
        <f>VLOOKUP(A3345,'REGIÕES DE SAÚDE E SEUS MUNICÍP'!$A$4:$C$5569,3,0)</f>
        <v>Irati</v>
      </c>
      <c r="G3345" t="str">
        <f>VLOOKUP(H3345,'REGIÕES DE SAÚDE E SEUS MUNICÍP'!$A$4:$D$5569,4,0)</f>
        <v>Inácio Martins</v>
      </c>
      <c r="H3345">
        <f>VLOOKUP(A3345,'REGIÕES DE SAÚDE E SEUS MUNICÍP'!$A$4:$A$5569,1,0)</f>
        <v>411020</v>
      </c>
      <c r="I3345" t="str">
        <f t="shared" si="208"/>
        <v>Mesmo município</v>
      </c>
      <c r="J3345" t="e">
        <f>VLOOKUP(D3345,'REGIÕES DE SAÚDE E SEUS MUNICÍP'!$C$4:$C$5569,1,0)</f>
        <v>#N/A</v>
      </c>
      <c r="K3345">
        <f t="shared" si="209"/>
        <v>7</v>
      </c>
      <c r="L3345" t="str">
        <f t="shared" si="210"/>
        <v>diferente</v>
      </c>
      <c r="M3345" t="str">
        <f t="shared" si="211"/>
        <v>igual</v>
      </c>
    </row>
    <row r="3346" spans="1:13" x14ac:dyDescent="0.25">
      <c r="A3346">
        <v>411030</v>
      </c>
      <c r="B3346" t="s">
        <v>6185</v>
      </c>
      <c r="C3346">
        <v>41014</v>
      </c>
      <c r="D3346" t="s">
        <v>5533</v>
      </c>
      <c r="E3346" t="s">
        <v>2802</v>
      </c>
      <c r="F3346" t="str">
        <f>VLOOKUP(A3346,'REGIÕES DE SAÚDE E SEUS MUNICÍP'!$A$4:$C$5569,3,0)</f>
        <v>Paranavaí</v>
      </c>
      <c r="G3346" t="str">
        <f>VLOOKUP(H3346,'REGIÕES DE SAÚDE E SEUS MUNICÍP'!$A$4:$D$5569,4,0)</f>
        <v>Inajá</v>
      </c>
      <c r="H3346">
        <f>VLOOKUP(A3346,'REGIÕES DE SAÚDE E SEUS MUNICÍP'!$A$4:$A$5569,1,0)</f>
        <v>411030</v>
      </c>
      <c r="I3346" t="str">
        <f t="shared" si="208"/>
        <v>Mesmo município</v>
      </c>
      <c r="J3346" t="e">
        <f>VLOOKUP(D3346,'REGIÕES DE SAÚDE E SEUS MUNICÍP'!$C$4:$C$5569,1,0)</f>
        <v>#N/A</v>
      </c>
      <c r="K3346">
        <f t="shared" si="209"/>
        <v>8</v>
      </c>
      <c r="L3346" t="str">
        <f t="shared" si="210"/>
        <v>diferente</v>
      </c>
      <c r="M3346" t="str">
        <f t="shared" si="211"/>
        <v>diferente</v>
      </c>
    </row>
    <row r="3347" spans="1:13" x14ac:dyDescent="0.25">
      <c r="A3347">
        <v>411040</v>
      </c>
      <c r="B3347" t="s">
        <v>6185</v>
      </c>
      <c r="C3347">
        <v>41013</v>
      </c>
      <c r="D3347" t="s">
        <v>9522</v>
      </c>
      <c r="E3347" t="s">
        <v>7290</v>
      </c>
      <c r="F3347" t="str">
        <f>VLOOKUP(A3347,'REGIÕES DE SAÚDE E SEUS MUNICÍP'!$A$4:$C$5569,3,0)</f>
        <v>Cianorte</v>
      </c>
      <c r="G3347" t="str">
        <f>VLOOKUP(H3347,'REGIÕES DE SAÚDE E SEUS MUNICÍP'!$A$4:$D$5569,4,0)</f>
        <v>Indianópolis</v>
      </c>
      <c r="H3347">
        <f>VLOOKUP(A3347,'REGIÕES DE SAÚDE E SEUS MUNICÍP'!$A$4:$A$5569,1,0)</f>
        <v>411040</v>
      </c>
      <c r="I3347" t="str">
        <f t="shared" si="208"/>
        <v>Mesmo município</v>
      </c>
      <c r="J3347" t="e">
        <f>VLOOKUP(D3347,'REGIÕES DE SAÚDE E SEUS MUNICÍP'!$C$4:$C$5569,1,0)</f>
        <v>#N/A</v>
      </c>
      <c r="K3347">
        <f t="shared" si="209"/>
        <v>8</v>
      </c>
      <c r="L3347" t="str">
        <f t="shared" si="210"/>
        <v>diferente</v>
      </c>
      <c r="M3347" t="str">
        <f t="shared" si="211"/>
        <v>diferente</v>
      </c>
    </row>
    <row r="3348" spans="1:13" x14ac:dyDescent="0.25">
      <c r="A3348">
        <v>411050</v>
      </c>
      <c r="B3348" t="s">
        <v>6185</v>
      </c>
      <c r="C3348">
        <v>41003</v>
      </c>
      <c r="D3348" t="s">
        <v>3726</v>
      </c>
      <c r="E3348" t="s">
        <v>7193</v>
      </c>
      <c r="F3348" t="str">
        <f>VLOOKUP(A3348,'REGIÕES DE SAÚDE E SEUS MUNICÍP'!$A$4:$C$5569,3,0)</f>
        <v>Ponta Grossa</v>
      </c>
      <c r="G3348" t="str">
        <f>VLOOKUP(H3348,'REGIÕES DE SAÚDE E SEUS MUNICÍP'!$A$4:$D$5569,4,0)</f>
        <v>Ipiranga</v>
      </c>
      <c r="H3348">
        <f>VLOOKUP(A3348,'REGIÕES DE SAÚDE E SEUS MUNICÍP'!$A$4:$A$5569,1,0)</f>
        <v>411050</v>
      </c>
      <c r="I3348" t="str">
        <f t="shared" si="208"/>
        <v>Mesmo município</v>
      </c>
      <c r="J3348" t="e">
        <f>VLOOKUP(D3348,'REGIÕES DE SAÚDE E SEUS MUNICÍP'!$C$4:$C$5569,1,0)</f>
        <v>#N/A</v>
      </c>
      <c r="K3348">
        <f t="shared" si="209"/>
        <v>7</v>
      </c>
      <c r="L3348" t="str">
        <f t="shared" si="210"/>
        <v>diferente</v>
      </c>
      <c r="M3348" t="str">
        <f t="shared" si="211"/>
        <v>diferente</v>
      </c>
    </row>
    <row r="3349" spans="1:13" x14ac:dyDescent="0.25">
      <c r="A3349">
        <v>411060</v>
      </c>
      <c r="B3349" t="s">
        <v>6185</v>
      </c>
      <c r="C3349">
        <v>41012</v>
      </c>
      <c r="D3349" t="s">
        <v>1698</v>
      </c>
      <c r="E3349" t="s">
        <v>10347</v>
      </c>
      <c r="F3349" t="str">
        <f>VLOOKUP(A3349,'REGIÕES DE SAÚDE E SEUS MUNICÍP'!$A$4:$C$5569,3,0)</f>
        <v>Umuarama</v>
      </c>
      <c r="G3349" t="str">
        <f>VLOOKUP(H3349,'REGIÕES DE SAÚDE E SEUS MUNICÍP'!$A$4:$D$5569,4,0)</f>
        <v>Iporã</v>
      </c>
      <c r="H3349">
        <f>VLOOKUP(A3349,'REGIÕES DE SAÚDE E SEUS MUNICÍP'!$A$4:$A$5569,1,0)</f>
        <v>411060</v>
      </c>
      <c r="I3349" t="str">
        <f t="shared" si="208"/>
        <v>Mesmo município</v>
      </c>
      <c r="J3349" t="e">
        <f>VLOOKUP(D3349,'REGIÕES DE SAÚDE E SEUS MUNICÍP'!$C$4:$C$5569,1,0)</f>
        <v>#N/A</v>
      </c>
      <c r="K3349">
        <f t="shared" si="209"/>
        <v>8</v>
      </c>
      <c r="L3349" t="str">
        <f t="shared" si="210"/>
        <v>diferente</v>
      </c>
      <c r="M3349" t="str">
        <f t="shared" si="211"/>
        <v>diferente</v>
      </c>
    </row>
    <row r="3350" spans="1:13" x14ac:dyDescent="0.25">
      <c r="A3350">
        <v>411065</v>
      </c>
      <c r="B3350" t="s">
        <v>6185</v>
      </c>
      <c r="C3350">
        <v>41010</v>
      </c>
      <c r="D3350" t="s">
        <v>1254</v>
      </c>
      <c r="E3350" t="s">
        <v>3242</v>
      </c>
      <c r="F3350" t="str">
        <f>VLOOKUP(A3350,'REGIÕES DE SAÚDE E SEUS MUNICÍP'!$A$4:$C$5569,3,0)</f>
        <v>Cascavel</v>
      </c>
      <c r="G3350" t="str">
        <f>VLOOKUP(H3350,'REGIÕES DE SAÚDE E SEUS MUNICÍP'!$A$4:$D$5569,4,0)</f>
        <v>Iracema do Oeste</v>
      </c>
      <c r="H3350">
        <f>VLOOKUP(A3350,'REGIÕES DE SAÚDE E SEUS MUNICÍP'!$A$4:$A$5569,1,0)</f>
        <v>411065</v>
      </c>
      <c r="I3350" t="str">
        <f t="shared" si="208"/>
        <v>Mesmo município</v>
      </c>
      <c r="J3350" t="e">
        <f>VLOOKUP(D3350,'REGIÕES DE SAÚDE E SEUS MUNICÍP'!$C$4:$C$5569,1,0)</f>
        <v>#N/A</v>
      </c>
      <c r="K3350">
        <f t="shared" si="209"/>
        <v>8</v>
      </c>
      <c r="L3350" t="str">
        <f t="shared" si="210"/>
        <v>diferente</v>
      </c>
      <c r="M3350" t="str">
        <f t="shared" si="211"/>
        <v>diferente</v>
      </c>
    </row>
    <row r="3351" spans="1:13" x14ac:dyDescent="0.25">
      <c r="A3351">
        <v>411070</v>
      </c>
      <c r="B3351" t="s">
        <v>6185</v>
      </c>
      <c r="C3351">
        <v>41004</v>
      </c>
      <c r="D3351" t="s">
        <v>7346</v>
      </c>
      <c r="E3351" t="s">
        <v>9283</v>
      </c>
      <c r="F3351" t="str">
        <f>VLOOKUP(A3351,'REGIÕES DE SAÚDE E SEUS MUNICÍP'!$A$4:$C$5569,3,0)</f>
        <v>Irati</v>
      </c>
      <c r="G3351" t="str">
        <f>VLOOKUP(H3351,'REGIÕES DE SAÚDE E SEUS MUNICÍP'!$A$4:$D$5569,4,0)</f>
        <v>Irati</v>
      </c>
      <c r="H3351">
        <f>VLOOKUP(A3351,'REGIÕES DE SAÚDE E SEUS MUNICÍP'!$A$4:$A$5569,1,0)</f>
        <v>411070</v>
      </c>
      <c r="I3351" t="str">
        <f t="shared" si="208"/>
        <v>Mesmo município</v>
      </c>
      <c r="J3351" t="e">
        <f>VLOOKUP(D3351,'REGIÕES DE SAÚDE E SEUS MUNICÍP'!$C$4:$C$5569,1,0)</f>
        <v>#N/A</v>
      </c>
      <c r="K3351">
        <f t="shared" si="209"/>
        <v>7</v>
      </c>
      <c r="L3351" t="str">
        <f t="shared" si="210"/>
        <v>diferente</v>
      </c>
      <c r="M3351" t="str">
        <f t="shared" si="211"/>
        <v>diferente</v>
      </c>
    </row>
    <row r="3352" spans="1:13" x14ac:dyDescent="0.25">
      <c r="A3352">
        <v>411080</v>
      </c>
      <c r="B3352" t="s">
        <v>6185</v>
      </c>
      <c r="C3352">
        <v>41011</v>
      </c>
      <c r="D3352" t="s">
        <v>315</v>
      </c>
      <c r="E3352" t="s">
        <v>1643</v>
      </c>
      <c r="F3352" t="str">
        <f>VLOOKUP(A3352,'REGIÕES DE SAÚDE E SEUS MUNICÍP'!$A$4:$C$5569,3,0)</f>
        <v>Campo Mourão</v>
      </c>
      <c r="G3352" t="str">
        <f>VLOOKUP(H3352,'REGIÕES DE SAÚDE E SEUS MUNICÍP'!$A$4:$D$5569,4,0)</f>
        <v>Iretama</v>
      </c>
      <c r="H3352">
        <f>VLOOKUP(A3352,'REGIÕES DE SAÚDE E SEUS MUNICÍP'!$A$4:$A$5569,1,0)</f>
        <v>411080</v>
      </c>
      <c r="I3352" t="str">
        <f t="shared" si="208"/>
        <v>Mesmo município</v>
      </c>
      <c r="J3352" t="e">
        <f>VLOOKUP(D3352,'REGIÕES DE SAÚDE E SEUS MUNICÍP'!$C$4:$C$5569,1,0)</f>
        <v>#N/A</v>
      </c>
      <c r="K3352">
        <f t="shared" si="209"/>
        <v>8</v>
      </c>
      <c r="L3352" t="str">
        <f t="shared" si="210"/>
        <v>diferente</v>
      </c>
      <c r="M3352" t="str">
        <f t="shared" si="211"/>
        <v>diferente</v>
      </c>
    </row>
    <row r="3353" spans="1:13" x14ac:dyDescent="0.25">
      <c r="A3353">
        <v>411090</v>
      </c>
      <c r="B3353" t="s">
        <v>6185</v>
      </c>
      <c r="C3353">
        <v>41015</v>
      </c>
      <c r="D3353" t="s">
        <v>2736</v>
      </c>
      <c r="E3353" t="s">
        <v>5728</v>
      </c>
      <c r="F3353" t="str">
        <f>VLOOKUP(A3353,'REGIÕES DE SAÚDE E SEUS MUNICÍP'!$A$4:$C$5569,3,0)</f>
        <v>Maringá</v>
      </c>
      <c r="G3353" t="str">
        <f>VLOOKUP(H3353,'REGIÕES DE SAÚDE E SEUS MUNICÍP'!$A$4:$D$5569,4,0)</f>
        <v>Itaguajé</v>
      </c>
      <c r="H3353">
        <f>VLOOKUP(A3353,'REGIÕES DE SAÚDE E SEUS MUNICÍP'!$A$4:$A$5569,1,0)</f>
        <v>411090</v>
      </c>
      <c r="I3353" t="str">
        <f t="shared" si="208"/>
        <v>Mesmo município</v>
      </c>
      <c r="J3353" t="e">
        <f>VLOOKUP(D3353,'REGIÕES DE SAÚDE E SEUS MUNICÍP'!$C$4:$C$5569,1,0)</f>
        <v>#N/A</v>
      </c>
      <c r="K3353">
        <f t="shared" si="209"/>
        <v>8</v>
      </c>
      <c r="L3353" t="str">
        <f>IF(D3353=D3354,IF(F3353=F3354,"Regiões semelhantes","Nova composição"),"diferente")</f>
        <v>diferente</v>
      </c>
      <c r="M3353" t="str">
        <f t="shared" si="211"/>
        <v>diferente</v>
      </c>
    </row>
    <row r="3354" spans="1:13" x14ac:dyDescent="0.25">
      <c r="A3354">
        <v>411095</v>
      </c>
      <c r="B3354" t="s">
        <v>6185</v>
      </c>
      <c r="C3354">
        <v>41009</v>
      </c>
      <c r="D3354" t="s">
        <v>3584</v>
      </c>
      <c r="E3354" t="s">
        <v>4213</v>
      </c>
      <c r="F3354" t="str">
        <f>VLOOKUP(A3354,'REGIÕES DE SAÚDE E SEUS MUNICÍP'!$A$4:$C$5569,3,0)</f>
        <v>Foz do Iguaçu</v>
      </c>
      <c r="G3354" t="str">
        <f>VLOOKUP(H3354,'REGIÕES DE SAÚDE E SEUS MUNICÍP'!$A$4:$D$5569,4,0)</f>
        <v>Itaipulândia</v>
      </c>
      <c r="H3354">
        <f>VLOOKUP(A3354,'REGIÕES DE SAÚDE E SEUS MUNICÍP'!$A$4:$A$5569,1,0)</f>
        <v>411095</v>
      </c>
      <c r="I3354" t="str">
        <f t="shared" si="208"/>
        <v>Mesmo município</v>
      </c>
      <c r="J3354" t="e">
        <f>VLOOKUP(D3354,'REGIÕES DE SAÚDE E SEUS MUNICÍP'!$C$4:$C$5569,1,0)</f>
        <v>#N/A</v>
      </c>
      <c r="K3354">
        <f t="shared" si="209"/>
        <v>7</v>
      </c>
      <c r="L3354" t="str">
        <f t="shared" si="210"/>
        <v>diferente</v>
      </c>
      <c r="M3354" t="str">
        <f>IF(F3354=F3353,"igual","diferente")</f>
        <v>diferente</v>
      </c>
    </row>
    <row r="3355" spans="1:13" x14ac:dyDescent="0.25">
      <c r="A3355">
        <v>411100</v>
      </c>
      <c r="B3355" t="s">
        <v>6185</v>
      </c>
      <c r="C3355">
        <v>41018</v>
      </c>
      <c r="D3355" t="s">
        <v>4563</v>
      </c>
      <c r="E3355" t="s">
        <v>1265</v>
      </c>
      <c r="F3355" t="str">
        <f>VLOOKUP(A3355,'REGIÕES DE SAÚDE E SEUS MUNICÍP'!$A$4:$C$5569,3,0)</f>
        <v>Cornélio Procópio</v>
      </c>
      <c r="G3355" t="str">
        <f>VLOOKUP(H3355,'REGIÕES DE SAÚDE E SEUS MUNICÍP'!$A$4:$D$5569,4,0)</f>
        <v>Itambaracá</v>
      </c>
      <c r="H3355">
        <f>VLOOKUP(A3355,'REGIÕES DE SAÚDE E SEUS MUNICÍP'!$A$4:$A$5569,1,0)</f>
        <v>411100</v>
      </c>
      <c r="I3355" t="str">
        <f t="shared" si="208"/>
        <v>Mesmo município</v>
      </c>
      <c r="J3355" t="e">
        <f>VLOOKUP(D3355,'REGIÕES DE SAÚDE E SEUS MUNICÍP'!$C$4:$C$5569,1,0)</f>
        <v>#N/A</v>
      </c>
      <c r="K3355">
        <f t="shared" si="209"/>
        <v>8</v>
      </c>
      <c r="L3355" t="str">
        <f t="shared" si="210"/>
        <v>diferente</v>
      </c>
      <c r="M3355" t="str">
        <f t="shared" si="211"/>
        <v>diferente</v>
      </c>
    </row>
    <row r="3356" spans="1:13" x14ac:dyDescent="0.25">
      <c r="A3356">
        <v>411110</v>
      </c>
      <c r="B3356" t="s">
        <v>6185</v>
      </c>
      <c r="C3356">
        <v>41015</v>
      </c>
      <c r="D3356" t="s">
        <v>2736</v>
      </c>
      <c r="E3356" t="s">
        <v>1215</v>
      </c>
      <c r="F3356" t="str">
        <f>VLOOKUP(A3356,'REGIÕES DE SAÚDE E SEUS MUNICÍP'!$A$4:$C$5569,3,0)</f>
        <v>Maringá</v>
      </c>
      <c r="G3356" t="str">
        <f>VLOOKUP(H3356,'REGIÕES DE SAÚDE E SEUS MUNICÍP'!$A$4:$D$5569,4,0)</f>
        <v>Itambé</v>
      </c>
      <c r="H3356">
        <f>VLOOKUP(A3356,'REGIÕES DE SAÚDE E SEUS MUNICÍP'!$A$4:$A$5569,1,0)</f>
        <v>411110</v>
      </c>
      <c r="I3356" t="str">
        <f t="shared" si="208"/>
        <v>Mesmo município</v>
      </c>
      <c r="J3356" t="e">
        <f>VLOOKUP(D3356,'REGIÕES DE SAÚDE E SEUS MUNICÍP'!$C$4:$C$5569,1,0)</f>
        <v>#N/A</v>
      </c>
      <c r="K3356">
        <f t="shared" si="209"/>
        <v>8</v>
      </c>
      <c r="L3356" t="str">
        <f t="shared" si="210"/>
        <v>diferente</v>
      </c>
      <c r="M3356" t="str">
        <f t="shared" si="211"/>
        <v>diferente</v>
      </c>
    </row>
    <row r="3357" spans="1:13" x14ac:dyDescent="0.25">
      <c r="A3357">
        <v>411120</v>
      </c>
      <c r="B3357" t="s">
        <v>6185</v>
      </c>
      <c r="C3357">
        <v>41007</v>
      </c>
      <c r="D3357" t="s">
        <v>9253</v>
      </c>
      <c r="E3357" t="s">
        <v>6257</v>
      </c>
      <c r="F3357" t="str">
        <f>VLOOKUP(A3357,'REGIÕES DE SAÚDE E SEUS MUNICÍP'!$A$4:$C$5569,3,0)</f>
        <v>Pato Branco</v>
      </c>
      <c r="G3357" t="str">
        <f>VLOOKUP(H3357,'REGIÕES DE SAÚDE E SEUS MUNICÍP'!$A$4:$D$5569,4,0)</f>
        <v>Itapejara d'Oeste</v>
      </c>
      <c r="H3357">
        <f>VLOOKUP(A3357,'REGIÕES DE SAÚDE E SEUS MUNICÍP'!$A$4:$A$5569,1,0)</f>
        <v>411120</v>
      </c>
      <c r="I3357" t="str">
        <f t="shared" si="208"/>
        <v>Mesmo município</v>
      </c>
      <c r="J3357" t="e">
        <f>VLOOKUP(D3357,'REGIÕES DE SAÚDE E SEUS MUNICÍP'!$C$4:$C$5569,1,0)</f>
        <v>#N/A</v>
      </c>
      <c r="K3357">
        <f t="shared" si="209"/>
        <v>7</v>
      </c>
      <c r="L3357" t="str">
        <f t="shared" si="210"/>
        <v>diferente</v>
      </c>
      <c r="M3357" t="str">
        <f t="shared" si="211"/>
        <v>diferente</v>
      </c>
    </row>
    <row r="3358" spans="1:13" x14ac:dyDescent="0.25">
      <c r="A3358">
        <v>411125</v>
      </c>
      <c r="B3358" t="s">
        <v>6185</v>
      </c>
      <c r="C3358">
        <v>41002</v>
      </c>
      <c r="D3358" t="s">
        <v>10880</v>
      </c>
      <c r="E3358" t="s">
        <v>11099</v>
      </c>
      <c r="F3358" t="str">
        <f>VLOOKUP(A3358,'REGIÕES DE SAÚDE E SEUS MUNICÍP'!$A$4:$C$5569,3,0)</f>
        <v>Metropolitana</v>
      </c>
      <c r="G3358" t="str">
        <f>VLOOKUP(H3358,'REGIÕES DE SAÚDE E SEUS MUNICÍP'!$A$4:$D$5569,4,0)</f>
        <v>Itaperuçu</v>
      </c>
      <c r="H3358">
        <f>VLOOKUP(A3358,'REGIÕES DE SAÚDE E SEUS MUNICÍP'!$A$4:$A$5569,1,0)</f>
        <v>411125</v>
      </c>
      <c r="I3358" t="str">
        <f t="shared" si="208"/>
        <v>Mesmo município</v>
      </c>
      <c r="J3358" t="e">
        <f>VLOOKUP(D3358,'REGIÕES DE SAÚDE E SEUS MUNICÍP'!$C$4:$C$5569,1,0)</f>
        <v>#N/A</v>
      </c>
      <c r="K3358">
        <f t="shared" si="209"/>
        <v>7</v>
      </c>
      <c r="L3358" t="str">
        <f t="shared" si="210"/>
        <v>diferente</v>
      </c>
      <c r="M3358" t="str">
        <f t="shared" si="211"/>
        <v>diferente</v>
      </c>
    </row>
    <row r="3359" spans="1:13" x14ac:dyDescent="0.25">
      <c r="A3359">
        <v>411130</v>
      </c>
      <c r="B3359" t="s">
        <v>6185</v>
      </c>
      <c r="C3359">
        <v>41014</v>
      </c>
      <c r="D3359" t="s">
        <v>5533</v>
      </c>
      <c r="E3359" t="s">
        <v>3813</v>
      </c>
      <c r="F3359" t="str">
        <f>VLOOKUP(A3359,'REGIÕES DE SAÚDE E SEUS MUNICÍP'!$A$4:$C$5569,3,0)</f>
        <v>Paranavaí</v>
      </c>
      <c r="G3359" t="str">
        <f>VLOOKUP(H3359,'REGIÕES DE SAÚDE E SEUS MUNICÍP'!$A$4:$D$5569,4,0)</f>
        <v>Itaúna do Sul</v>
      </c>
      <c r="H3359">
        <f>VLOOKUP(A3359,'REGIÕES DE SAÚDE E SEUS MUNICÍP'!$A$4:$A$5569,1,0)</f>
        <v>411130</v>
      </c>
      <c r="I3359" t="str">
        <f t="shared" si="208"/>
        <v>Mesmo município</v>
      </c>
      <c r="J3359" t="e">
        <f>VLOOKUP(D3359,'REGIÕES DE SAÚDE E SEUS MUNICÍP'!$C$4:$C$5569,1,0)</f>
        <v>#N/A</v>
      </c>
      <c r="K3359">
        <f t="shared" si="209"/>
        <v>8</v>
      </c>
      <c r="L3359" t="str">
        <f t="shared" si="210"/>
        <v>diferente</v>
      </c>
      <c r="M3359" t="str">
        <f t="shared" si="211"/>
        <v>diferente</v>
      </c>
    </row>
    <row r="3360" spans="1:13" x14ac:dyDescent="0.25">
      <c r="A3360">
        <v>411140</v>
      </c>
      <c r="B3360" t="s">
        <v>6185</v>
      </c>
      <c r="C3360">
        <v>41003</v>
      </c>
      <c r="D3360" t="s">
        <v>3726</v>
      </c>
      <c r="E3360" t="s">
        <v>6583</v>
      </c>
      <c r="F3360" t="str">
        <f>VLOOKUP(A3360,'REGIÕES DE SAÚDE E SEUS MUNICÍP'!$A$4:$C$5569,3,0)</f>
        <v>Ponta Grossa</v>
      </c>
      <c r="G3360" t="str">
        <f>VLOOKUP(H3360,'REGIÕES DE SAÚDE E SEUS MUNICÍP'!$A$4:$D$5569,4,0)</f>
        <v>Ivaí</v>
      </c>
      <c r="H3360">
        <f>VLOOKUP(A3360,'REGIÕES DE SAÚDE E SEUS MUNICÍP'!$A$4:$A$5569,1,0)</f>
        <v>411140</v>
      </c>
      <c r="I3360" t="str">
        <f t="shared" si="208"/>
        <v>Mesmo município</v>
      </c>
      <c r="J3360" t="e">
        <f>VLOOKUP(D3360,'REGIÕES DE SAÚDE E SEUS MUNICÍP'!$C$4:$C$5569,1,0)</f>
        <v>#N/A</v>
      </c>
      <c r="K3360">
        <f t="shared" si="209"/>
        <v>7</v>
      </c>
      <c r="L3360" t="str">
        <f t="shared" si="210"/>
        <v>diferente</v>
      </c>
      <c r="M3360" t="str">
        <f t="shared" si="211"/>
        <v>diferente</v>
      </c>
    </row>
    <row r="3361" spans="1:13" x14ac:dyDescent="0.25">
      <c r="A3361">
        <v>411150</v>
      </c>
      <c r="B3361" t="s">
        <v>6185</v>
      </c>
      <c r="C3361">
        <v>41022</v>
      </c>
      <c r="D3361" t="s">
        <v>3713</v>
      </c>
      <c r="E3361" t="s">
        <v>7948</v>
      </c>
      <c r="F3361" t="str">
        <f>VLOOKUP(A3361,'REGIÕES DE SAÚDE E SEUS MUNICÍP'!$A$4:$C$5569,3,0)</f>
        <v>Ivaiporã</v>
      </c>
      <c r="G3361" t="str">
        <f>VLOOKUP(H3361,'REGIÕES DE SAÚDE E SEUS MUNICÍP'!$A$4:$D$5569,4,0)</f>
        <v>Ivaiporã</v>
      </c>
      <c r="H3361">
        <f>VLOOKUP(A3361,'REGIÕES DE SAÚDE E SEUS MUNICÍP'!$A$4:$A$5569,1,0)</f>
        <v>411150</v>
      </c>
      <c r="I3361" t="str">
        <f t="shared" si="208"/>
        <v>Mesmo município</v>
      </c>
      <c r="J3361" t="e">
        <f>VLOOKUP(D3361,'REGIÕES DE SAÚDE E SEUS MUNICÍP'!$C$4:$C$5569,1,0)</f>
        <v>#N/A</v>
      </c>
      <c r="K3361">
        <f t="shared" si="209"/>
        <v>8</v>
      </c>
      <c r="L3361" t="str">
        <f t="shared" si="210"/>
        <v>diferente</v>
      </c>
      <c r="M3361" t="str">
        <f t="shared" si="211"/>
        <v>diferente</v>
      </c>
    </row>
    <row r="3362" spans="1:13" x14ac:dyDescent="0.25">
      <c r="A3362">
        <v>411155</v>
      </c>
      <c r="B3362" t="s">
        <v>6185</v>
      </c>
      <c r="C3362">
        <v>41012</v>
      </c>
      <c r="D3362" t="s">
        <v>1698</v>
      </c>
      <c r="E3362" t="s">
        <v>7169</v>
      </c>
      <c r="F3362" t="str">
        <f>VLOOKUP(A3362,'REGIÕES DE SAÚDE E SEUS MUNICÍP'!$A$4:$C$5569,3,0)</f>
        <v>Umuarama</v>
      </c>
      <c r="G3362" t="str">
        <f>VLOOKUP(H3362,'REGIÕES DE SAÚDE E SEUS MUNICÍP'!$A$4:$D$5569,4,0)</f>
        <v>Ivaté</v>
      </c>
      <c r="H3362">
        <f>VLOOKUP(A3362,'REGIÕES DE SAÚDE E SEUS MUNICÍP'!$A$4:$A$5569,1,0)</f>
        <v>411155</v>
      </c>
      <c r="I3362" t="str">
        <f t="shared" si="208"/>
        <v>Mesmo município</v>
      </c>
      <c r="J3362" t="e">
        <f>VLOOKUP(D3362,'REGIÕES DE SAÚDE E SEUS MUNICÍP'!$C$4:$C$5569,1,0)</f>
        <v>#N/A</v>
      </c>
      <c r="K3362">
        <f t="shared" si="209"/>
        <v>8</v>
      </c>
      <c r="L3362" t="str">
        <f t="shared" si="210"/>
        <v>diferente</v>
      </c>
      <c r="M3362" t="str">
        <f t="shared" si="211"/>
        <v>diferente</v>
      </c>
    </row>
    <row r="3363" spans="1:13" x14ac:dyDescent="0.25">
      <c r="A3363">
        <v>411160</v>
      </c>
      <c r="B3363" t="s">
        <v>6185</v>
      </c>
      <c r="C3363">
        <v>41015</v>
      </c>
      <c r="D3363" t="s">
        <v>2736</v>
      </c>
      <c r="E3363" t="s">
        <v>6401</v>
      </c>
      <c r="F3363" t="str">
        <f>VLOOKUP(A3363,'REGIÕES DE SAÚDE E SEUS MUNICÍP'!$A$4:$C$5569,3,0)</f>
        <v>Maringá</v>
      </c>
      <c r="G3363" t="str">
        <f>VLOOKUP(H3363,'REGIÕES DE SAÚDE E SEUS MUNICÍP'!$A$4:$D$5569,4,0)</f>
        <v>Ivatuba</v>
      </c>
      <c r="H3363">
        <f>VLOOKUP(A3363,'REGIÕES DE SAÚDE E SEUS MUNICÍP'!$A$4:$A$5569,1,0)</f>
        <v>411160</v>
      </c>
      <c r="I3363" t="str">
        <f t="shared" si="208"/>
        <v>Mesmo município</v>
      </c>
      <c r="J3363" t="e">
        <f>VLOOKUP(D3363,'REGIÕES DE SAÚDE E SEUS MUNICÍP'!$C$4:$C$5569,1,0)</f>
        <v>#N/A</v>
      </c>
      <c r="K3363">
        <f t="shared" si="209"/>
        <v>8</v>
      </c>
      <c r="L3363" t="str">
        <f t="shared" si="210"/>
        <v>diferente</v>
      </c>
      <c r="M3363" t="str">
        <f t="shared" si="211"/>
        <v>diferente</v>
      </c>
    </row>
    <row r="3364" spans="1:13" x14ac:dyDescent="0.25">
      <c r="A3364">
        <v>411170</v>
      </c>
      <c r="B3364" t="s">
        <v>6185</v>
      </c>
      <c r="C3364">
        <v>41019</v>
      </c>
      <c r="D3364" t="s">
        <v>3415</v>
      </c>
      <c r="E3364" t="s">
        <v>2201</v>
      </c>
      <c r="F3364" t="str">
        <f>VLOOKUP(A3364,'REGIÕES DE SAÚDE E SEUS MUNICÍP'!$A$4:$C$5569,3,0)</f>
        <v>Jacarezinho</v>
      </c>
      <c r="G3364" t="str">
        <f>VLOOKUP(H3364,'REGIÕES DE SAÚDE E SEUS MUNICÍP'!$A$4:$D$5569,4,0)</f>
        <v>Jaboti</v>
      </c>
      <c r="H3364">
        <f>VLOOKUP(A3364,'REGIÕES DE SAÚDE E SEUS MUNICÍP'!$A$4:$A$5569,1,0)</f>
        <v>411170</v>
      </c>
      <c r="I3364" t="str">
        <f t="shared" si="208"/>
        <v>Mesmo município</v>
      </c>
      <c r="J3364" t="e">
        <f>VLOOKUP(D3364,'REGIÕES DE SAÚDE E SEUS MUNICÍP'!$C$4:$C$5569,1,0)</f>
        <v>#N/A</v>
      </c>
      <c r="K3364">
        <f t="shared" si="209"/>
        <v>8</v>
      </c>
      <c r="L3364" t="str">
        <f t="shared" si="210"/>
        <v>Regiões semelhantes</v>
      </c>
      <c r="M3364" t="str">
        <f t="shared" si="211"/>
        <v>diferente</v>
      </c>
    </row>
    <row r="3365" spans="1:13" x14ac:dyDescent="0.25">
      <c r="A3365">
        <v>411180</v>
      </c>
      <c r="B3365" t="s">
        <v>6185</v>
      </c>
      <c r="C3365">
        <v>41019</v>
      </c>
      <c r="D3365" t="s">
        <v>3415</v>
      </c>
      <c r="E3365" t="s">
        <v>2257</v>
      </c>
      <c r="F3365" t="str">
        <f>VLOOKUP(A3365,'REGIÕES DE SAÚDE E SEUS MUNICÍP'!$A$4:$C$5569,3,0)</f>
        <v>Jacarezinho</v>
      </c>
      <c r="G3365" t="str">
        <f>VLOOKUP(H3365,'REGIÕES DE SAÚDE E SEUS MUNICÍP'!$A$4:$D$5569,4,0)</f>
        <v>Jacarezinho</v>
      </c>
      <c r="H3365">
        <f>VLOOKUP(A3365,'REGIÕES DE SAÚDE E SEUS MUNICÍP'!$A$4:$A$5569,1,0)</f>
        <v>411180</v>
      </c>
      <c r="I3365" t="str">
        <f t="shared" si="208"/>
        <v>Mesmo município</v>
      </c>
      <c r="J3365" t="e">
        <f>VLOOKUP(D3365,'REGIÕES DE SAÚDE E SEUS MUNICÍP'!$C$4:$C$5569,1,0)</f>
        <v>#N/A</v>
      </c>
      <c r="K3365">
        <f t="shared" si="209"/>
        <v>8</v>
      </c>
      <c r="L3365" t="str">
        <f t="shared" si="210"/>
        <v>diferente</v>
      </c>
      <c r="M3365" t="str">
        <f t="shared" si="211"/>
        <v>igual</v>
      </c>
    </row>
    <row r="3366" spans="1:13" x14ac:dyDescent="0.25">
      <c r="A3366">
        <v>411190</v>
      </c>
      <c r="B3366" t="s">
        <v>6185</v>
      </c>
      <c r="C3366">
        <v>41017</v>
      </c>
      <c r="D3366" t="s">
        <v>2283</v>
      </c>
      <c r="E3366" t="s">
        <v>434</v>
      </c>
      <c r="F3366" t="str">
        <f>VLOOKUP(A3366,'REGIÕES DE SAÚDE E SEUS MUNICÍP'!$A$4:$C$5569,3,0)</f>
        <v>Londrina</v>
      </c>
      <c r="G3366" t="str">
        <f>VLOOKUP(H3366,'REGIÕES DE SAÚDE E SEUS MUNICÍP'!$A$4:$D$5569,4,0)</f>
        <v>Jaguapitã</v>
      </c>
      <c r="H3366">
        <f>VLOOKUP(A3366,'REGIÕES DE SAÚDE E SEUS MUNICÍP'!$A$4:$A$5569,1,0)</f>
        <v>411190</v>
      </c>
      <c r="I3366" t="str">
        <f t="shared" si="208"/>
        <v>Mesmo município</v>
      </c>
      <c r="J3366" t="e">
        <f>VLOOKUP(D3366,'REGIÕES DE SAÚDE E SEUS MUNICÍP'!$C$4:$C$5569,1,0)</f>
        <v>#N/A</v>
      </c>
      <c r="K3366">
        <f t="shared" si="209"/>
        <v>8</v>
      </c>
      <c r="L3366" t="str">
        <f t="shared" si="210"/>
        <v>diferente</v>
      </c>
      <c r="M3366" t="str">
        <f t="shared" si="211"/>
        <v>diferente</v>
      </c>
    </row>
    <row r="3367" spans="1:13" x14ac:dyDescent="0.25">
      <c r="A3367">
        <v>411200</v>
      </c>
      <c r="B3367" t="s">
        <v>6185</v>
      </c>
      <c r="C3367">
        <v>41003</v>
      </c>
      <c r="D3367" t="s">
        <v>3726</v>
      </c>
      <c r="E3367" t="s">
        <v>1598</v>
      </c>
      <c r="F3367" t="str">
        <f>VLOOKUP(A3367,'REGIÕES DE SAÚDE E SEUS MUNICÍP'!$A$4:$C$5569,3,0)</f>
        <v>Ponta Grossa</v>
      </c>
      <c r="G3367" t="str">
        <f>VLOOKUP(H3367,'REGIÕES DE SAÚDE E SEUS MUNICÍP'!$A$4:$D$5569,4,0)</f>
        <v>Jaguariaíva</v>
      </c>
      <c r="H3367">
        <f>VLOOKUP(A3367,'REGIÕES DE SAÚDE E SEUS MUNICÍP'!$A$4:$A$5569,1,0)</f>
        <v>411200</v>
      </c>
      <c r="I3367" t="str">
        <f t="shared" si="208"/>
        <v>Mesmo município</v>
      </c>
      <c r="J3367" t="e">
        <f>VLOOKUP(D3367,'REGIÕES DE SAÚDE E SEUS MUNICÍP'!$C$4:$C$5569,1,0)</f>
        <v>#N/A</v>
      </c>
      <c r="K3367">
        <f t="shared" si="209"/>
        <v>7</v>
      </c>
      <c r="L3367" t="str">
        <f t="shared" si="210"/>
        <v>diferente</v>
      </c>
      <c r="M3367" t="str">
        <f t="shared" si="211"/>
        <v>diferente</v>
      </c>
    </row>
    <row r="3368" spans="1:13" x14ac:dyDescent="0.25">
      <c r="A3368">
        <v>411210</v>
      </c>
      <c r="B3368" t="s">
        <v>6185</v>
      </c>
      <c r="C3368">
        <v>41016</v>
      </c>
      <c r="D3368" t="s">
        <v>5620</v>
      </c>
      <c r="E3368" t="s">
        <v>10200</v>
      </c>
      <c r="F3368" t="str">
        <f>VLOOKUP(A3368,'REGIÕES DE SAÚDE E SEUS MUNICÍP'!$A$4:$C$5569,3,0)</f>
        <v>Apucarana</v>
      </c>
      <c r="G3368" t="str">
        <f>VLOOKUP(H3368,'REGIÕES DE SAÚDE E SEUS MUNICÍP'!$A$4:$D$5569,4,0)</f>
        <v>Jandaia do Sul</v>
      </c>
      <c r="H3368">
        <f>VLOOKUP(A3368,'REGIÕES DE SAÚDE E SEUS MUNICÍP'!$A$4:$A$5569,1,0)</f>
        <v>411210</v>
      </c>
      <c r="I3368" t="str">
        <f t="shared" si="208"/>
        <v>Mesmo município</v>
      </c>
      <c r="J3368" t="e">
        <f>VLOOKUP(D3368,'REGIÕES DE SAÚDE E SEUS MUNICÍP'!$C$4:$C$5569,1,0)</f>
        <v>#N/A</v>
      </c>
      <c r="K3368">
        <f t="shared" si="209"/>
        <v>8</v>
      </c>
      <c r="L3368" t="str">
        <f t="shared" si="210"/>
        <v>diferente</v>
      </c>
      <c r="M3368" t="str">
        <f t="shared" si="211"/>
        <v>diferente</v>
      </c>
    </row>
    <row r="3369" spans="1:13" x14ac:dyDescent="0.25">
      <c r="A3369">
        <v>411220</v>
      </c>
      <c r="B3369" t="s">
        <v>6185</v>
      </c>
      <c r="C3369">
        <v>41011</v>
      </c>
      <c r="D3369" t="s">
        <v>315</v>
      </c>
      <c r="E3369" t="s">
        <v>8141</v>
      </c>
      <c r="F3369" t="str">
        <f>VLOOKUP(A3369,'REGIÕES DE SAÚDE E SEUS MUNICÍP'!$A$4:$C$5569,3,0)</f>
        <v>Campo Mourão</v>
      </c>
      <c r="G3369" t="str">
        <f>VLOOKUP(H3369,'REGIÕES DE SAÚDE E SEUS MUNICÍP'!$A$4:$D$5569,4,0)</f>
        <v>Janiópolis</v>
      </c>
      <c r="H3369">
        <f>VLOOKUP(A3369,'REGIÕES DE SAÚDE E SEUS MUNICÍP'!$A$4:$A$5569,1,0)</f>
        <v>411220</v>
      </c>
      <c r="I3369" t="str">
        <f t="shared" si="208"/>
        <v>Mesmo município</v>
      </c>
      <c r="J3369" t="e">
        <f>VLOOKUP(D3369,'REGIÕES DE SAÚDE E SEUS MUNICÍP'!$C$4:$C$5569,1,0)</f>
        <v>#N/A</v>
      </c>
      <c r="K3369">
        <f t="shared" si="209"/>
        <v>8</v>
      </c>
      <c r="L3369" t="str">
        <f t="shared" si="210"/>
        <v>diferente</v>
      </c>
      <c r="M3369" t="str">
        <f t="shared" si="211"/>
        <v>diferente</v>
      </c>
    </row>
    <row r="3370" spans="1:13" x14ac:dyDescent="0.25">
      <c r="A3370">
        <v>411230</v>
      </c>
      <c r="B3370" t="s">
        <v>6185</v>
      </c>
      <c r="C3370">
        <v>41019</v>
      </c>
      <c r="D3370" t="s">
        <v>3415</v>
      </c>
      <c r="E3370" t="s">
        <v>1545</v>
      </c>
      <c r="F3370" t="str">
        <f>VLOOKUP(A3370,'REGIÕES DE SAÚDE E SEUS MUNICÍP'!$A$4:$C$5569,3,0)</f>
        <v>Jacarezinho</v>
      </c>
      <c r="G3370" t="str">
        <f>VLOOKUP(H3370,'REGIÕES DE SAÚDE E SEUS MUNICÍP'!$A$4:$D$5569,4,0)</f>
        <v>Japira</v>
      </c>
      <c r="H3370">
        <f>VLOOKUP(A3370,'REGIÕES DE SAÚDE E SEUS MUNICÍP'!$A$4:$A$5569,1,0)</f>
        <v>411230</v>
      </c>
      <c r="I3370" t="str">
        <f t="shared" si="208"/>
        <v>Mesmo município</v>
      </c>
      <c r="J3370" t="e">
        <f>VLOOKUP(D3370,'REGIÕES DE SAÚDE E SEUS MUNICÍP'!$C$4:$C$5569,1,0)</f>
        <v>#N/A</v>
      </c>
      <c r="K3370">
        <f t="shared" si="209"/>
        <v>8</v>
      </c>
      <c r="L3370" t="str">
        <f t="shared" si="210"/>
        <v>diferente</v>
      </c>
      <c r="M3370" t="str">
        <f t="shared" si="211"/>
        <v>diferente</v>
      </c>
    </row>
    <row r="3371" spans="1:13" x14ac:dyDescent="0.25">
      <c r="A3371">
        <v>411240</v>
      </c>
      <c r="B3371" t="s">
        <v>6185</v>
      </c>
      <c r="C3371">
        <v>41013</v>
      </c>
      <c r="D3371" t="s">
        <v>9522</v>
      </c>
      <c r="E3371" t="s">
        <v>978</v>
      </c>
      <c r="F3371" t="str">
        <f>VLOOKUP(A3371,'REGIÕES DE SAÚDE E SEUS MUNICÍP'!$A$4:$C$5569,3,0)</f>
        <v>Cianorte</v>
      </c>
      <c r="G3371" t="str">
        <f>VLOOKUP(H3371,'REGIÕES DE SAÚDE E SEUS MUNICÍP'!$A$4:$D$5569,4,0)</f>
        <v>Japurá</v>
      </c>
      <c r="H3371">
        <f>VLOOKUP(A3371,'REGIÕES DE SAÚDE E SEUS MUNICÍP'!$A$4:$A$5569,1,0)</f>
        <v>411240</v>
      </c>
      <c r="I3371" t="str">
        <f t="shared" si="208"/>
        <v>Mesmo município</v>
      </c>
      <c r="J3371" t="e">
        <f>VLOOKUP(D3371,'REGIÕES DE SAÚDE E SEUS MUNICÍP'!$C$4:$C$5569,1,0)</f>
        <v>#N/A</v>
      </c>
      <c r="K3371">
        <f t="shared" si="209"/>
        <v>8</v>
      </c>
      <c r="L3371" t="str">
        <f t="shared" si="210"/>
        <v>diferente</v>
      </c>
      <c r="M3371" t="str">
        <f t="shared" si="211"/>
        <v>diferente</v>
      </c>
    </row>
    <row r="3372" spans="1:13" x14ac:dyDescent="0.25">
      <c r="A3372">
        <v>411250</v>
      </c>
      <c r="B3372" t="s">
        <v>6185</v>
      </c>
      <c r="C3372">
        <v>41022</v>
      </c>
      <c r="D3372" t="s">
        <v>3713</v>
      </c>
      <c r="E3372" t="s">
        <v>910</v>
      </c>
      <c r="F3372" t="str">
        <f>VLOOKUP(A3372,'REGIÕES DE SAÚDE E SEUS MUNICÍP'!$A$4:$C$5569,3,0)</f>
        <v>Ivaiporã</v>
      </c>
      <c r="G3372" t="str">
        <f>VLOOKUP(H3372,'REGIÕES DE SAÚDE E SEUS MUNICÍP'!$A$4:$D$5569,4,0)</f>
        <v>Jardim Alegre</v>
      </c>
      <c r="H3372">
        <f>VLOOKUP(A3372,'REGIÕES DE SAÚDE E SEUS MUNICÍP'!$A$4:$A$5569,1,0)</f>
        <v>411250</v>
      </c>
      <c r="I3372" t="str">
        <f t="shared" si="208"/>
        <v>Mesmo município</v>
      </c>
      <c r="J3372" t="e">
        <f>VLOOKUP(D3372,'REGIÕES DE SAÚDE E SEUS MUNICÍP'!$C$4:$C$5569,1,0)</f>
        <v>#N/A</v>
      </c>
      <c r="K3372">
        <f t="shared" si="209"/>
        <v>8</v>
      </c>
      <c r="L3372" t="str">
        <f t="shared" si="210"/>
        <v>diferente</v>
      </c>
      <c r="M3372" t="str">
        <f t="shared" si="211"/>
        <v>diferente</v>
      </c>
    </row>
    <row r="3373" spans="1:13" x14ac:dyDescent="0.25">
      <c r="A3373">
        <v>411260</v>
      </c>
      <c r="B3373" t="s">
        <v>6185</v>
      </c>
      <c r="C3373">
        <v>41014</v>
      </c>
      <c r="D3373" t="s">
        <v>5533</v>
      </c>
      <c r="E3373" t="s">
        <v>6913</v>
      </c>
      <c r="F3373" t="str">
        <f>VLOOKUP(A3373,'REGIÕES DE SAÚDE E SEUS MUNICÍP'!$A$4:$C$5569,3,0)</f>
        <v>Paranavaí</v>
      </c>
      <c r="G3373" t="str">
        <f>VLOOKUP(H3373,'REGIÕES DE SAÚDE E SEUS MUNICÍP'!$A$4:$D$5569,4,0)</f>
        <v>Jardim Olinda</v>
      </c>
      <c r="H3373">
        <f>VLOOKUP(A3373,'REGIÕES DE SAÚDE E SEUS MUNICÍP'!$A$4:$A$5569,1,0)</f>
        <v>411260</v>
      </c>
      <c r="I3373" t="str">
        <f t="shared" si="208"/>
        <v>Mesmo município</v>
      </c>
      <c r="J3373" t="e">
        <f>VLOOKUP(D3373,'REGIÕES DE SAÚDE E SEUS MUNICÍP'!$C$4:$C$5569,1,0)</f>
        <v>#N/A</v>
      </c>
      <c r="K3373">
        <f t="shared" si="209"/>
        <v>8</v>
      </c>
      <c r="L3373" t="str">
        <f t="shared" si="210"/>
        <v>diferente</v>
      </c>
      <c r="M3373" t="str">
        <f t="shared" si="211"/>
        <v>diferente</v>
      </c>
    </row>
    <row r="3374" spans="1:13" x14ac:dyDescent="0.25">
      <c r="A3374">
        <v>411270</v>
      </c>
      <c r="B3374" t="s">
        <v>6185</v>
      </c>
      <c r="C3374">
        <v>41017</v>
      </c>
      <c r="D3374" t="s">
        <v>2283</v>
      </c>
      <c r="E3374" t="s">
        <v>230</v>
      </c>
      <c r="F3374" t="str">
        <f>VLOOKUP(A3374,'REGIÕES DE SAÚDE E SEUS MUNICÍP'!$A$4:$C$5569,3,0)</f>
        <v>Londrina</v>
      </c>
      <c r="G3374" t="str">
        <f>VLOOKUP(H3374,'REGIÕES DE SAÚDE E SEUS MUNICÍP'!$A$4:$D$5569,4,0)</f>
        <v>Jataizinho</v>
      </c>
      <c r="H3374">
        <f>VLOOKUP(A3374,'REGIÕES DE SAÚDE E SEUS MUNICÍP'!$A$4:$A$5569,1,0)</f>
        <v>411270</v>
      </c>
      <c r="I3374" t="str">
        <f t="shared" si="208"/>
        <v>Mesmo município</v>
      </c>
      <c r="J3374" t="e">
        <f>VLOOKUP(D3374,'REGIÕES DE SAÚDE E SEUS MUNICÍP'!$C$4:$C$5569,1,0)</f>
        <v>#N/A</v>
      </c>
      <c r="K3374">
        <f t="shared" si="209"/>
        <v>8</v>
      </c>
      <c r="L3374" t="str">
        <f>IF(D3374=D3375,IF(F3374=F3375,"Regiões semelhantes","Nova composição"),"diferente")</f>
        <v>diferente</v>
      </c>
      <c r="M3374" t="str">
        <f t="shared" si="211"/>
        <v>diferente</v>
      </c>
    </row>
    <row r="3375" spans="1:13" x14ac:dyDescent="0.25">
      <c r="A3375">
        <v>411275</v>
      </c>
      <c r="B3375" t="s">
        <v>6185</v>
      </c>
      <c r="C3375">
        <v>41010</v>
      </c>
      <c r="D3375" t="s">
        <v>1254</v>
      </c>
      <c r="E3375" t="s">
        <v>1835</v>
      </c>
      <c r="F3375" t="str">
        <f>VLOOKUP(A3375,'REGIÕES DE SAÚDE E SEUS MUNICÍP'!$A$4:$C$5569,3,0)</f>
        <v>Cascavel</v>
      </c>
      <c r="G3375" t="str">
        <f>VLOOKUP(H3375,'REGIÕES DE SAÚDE E SEUS MUNICÍP'!$A$4:$D$5569,4,0)</f>
        <v>Jesuítas</v>
      </c>
      <c r="H3375">
        <f>VLOOKUP(A3375,'REGIÕES DE SAÚDE E SEUS MUNICÍP'!$A$4:$A$5569,1,0)</f>
        <v>411275</v>
      </c>
      <c r="I3375" t="str">
        <f t="shared" si="208"/>
        <v>Mesmo município</v>
      </c>
      <c r="J3375" t="e">
        <f>VLOOKUP(D3375,'REGIÕES DE SAÚDE E SEUS MUNICÍP'!$C$4:$C$5569,1,0)</f>
        <v>#N/A</v>
      </c>
      <c r="K3375">
        <f t="shared" si="209"/>
        <v>8</v>
      </c>
      <c r="L3375" t="str">
        <f t="shared" si="210"/>
        <v>diferente</v>
      </c>
      <c r="M3375" t="str">
        <f>IF(F3375=F3374,"igual","diferente")</f>
        <v>diferente</v>
      </c>
    </row>
    <row r="3376" spans="1:13" x14ac:dyDescent="0.25">
      <c r="A3376">
        <v>411280</v>
      </c>
      <c r="B3376" t="s">
        <v>6185</v>
      </c>
      <c r="C3376">
        <v>41019</v>
      </c>
      <c r="D3376" t="s">
        <v>3415</v>
      </c>
      <c r="E3376" t="s">
        <v>9149</v>
      </c>
      <c r="F3376" t="str">
        <f>VLOOKUP(A3376,'REGIÕES DE SAÚDE E SEUS MUNICÍP'!$A$4:$C$5569,3,0)</f>
        <v>Jacarezinho</v>
      </c>
      <c r="G3376" t="str">
        <f>VLOOKUP(H3376,'REGIÕES DE SAÚDE E SEUS MUNICÍP'!$A$4:$D$5569,4,0)</f>
        <v>Joaquim Távora</v>
      </c>
      <c r="H3376">
        <f>VLOOKUP(A3376,'REGIÕES DE SAÚDE E SEUS MUNICÍP'!$A$4:$A$5569,1,0)</f>
        <v>411280</v>
      </c>
      <c r="I3376" t="str">
        <f t="shared" si="208"/>
        <v>Mesmo município</v>
      </c>
      <c r="J3376" t="e">
        <f>VLOOKUP(D3376,'REGIÕES DE SAÚDE E SEUS MUNICÍP'!$C$4:$C$5569,1,0)</f>
        <v>#N/A</v>
      </c>
      <c r="K3376">
        <f t="shared" si="209"/>
        <v>8</v>
      </c>
      <c r="L3376" t="str">
        <f t="shared" si="210"/>
        <v>Regiões semelhantes</v>
      </c>
      <c r="M3376" t="str">
        <f t="shared" si="211"/>
        <v>diferente</v>
      </c>
    </row>
    <row r="3377" spans="1:13" x14ac:dyDescent="0.25">
      <c r="A3377">
        <v>411290</v>
      </c>
      <c r="B3377" t="s">
        <v>6185</v>
      </c>
      <c r="C3377">
        <v>41019</v>
      </c>
      <c r="D3377" t="s">
        <v>3415</v>
      </c>
      <c r="E3377" t="s">
        <v>9755</v>
      </c>
      <c r="F3377" t="str">
        <f>VLOOKUP(A3377,'REGIÕES DE SAÚDE E SEUS MUNICÍP'!$A$4:$C$5569,3,0)</f>
        <v>Jacarezinho</v>
      </c>
      <c r="G3377" t="str">
        <f>VLOOKUP(H3377,'REGIÕES DE SAÚDE E SEUS MUNICÍP'!$A$4:$D$5569,4,0)</f>
        <v>Jundiaí do Sul</v>
      </c>
      <c r="H3377">
        <f>VLOOKUP(A3377,'REGIÕES DE SAÚDE E SEUS MUNICÍP'!$A$4:$A$5569,1,0)</f>
        <v>411290</v>
      </c>
      <c r="I3377" t="str">
        <f t="shared" si="208"/>
        <v>Mesmo município</v>
      </c>
      <c r="J3377" t="e">
        <f>VLOOKUP(D3377,'REGIÕES DE SAÚDE E SEUS MUNICÍP'!$C$4:$C$5569,1,0)</f>
        <v>#N/A</v>
      </c>
      <c r="K3377">
        <f t="shared" si="209"/>
        <v>8</v>
      </c>
      <c r="L3377" t="str">
        <f t="shared" si="210"/>
        <v>diferente</v>
      </c>
      <c r="M3377" t="str">
        <f t="shared" si="211"/>
        <v>igual</v>
      </c>
    </row>
    <row r="3378" spans="1:13" x14ac:dyDescent="0.25">
      <c r="A3378">
        <v>411295</v>
      </c>
      <c r="B3378" t="s">
        <v>6185</v>
      </c>
      <c r="C3378">
        <v>41011</v>
      </c>
      <c r="D3378" t="s">
        <v>315</v>
      </c>
      <c r="E3378" t="s">
        <v>3330</v>
      </c>
      <c r="F3378" t="str">
        <f>VLOOKUP(A3378,'REGIÕES DE SAÚDE E SEUS MUNICÍP'!$A$4:$C$5569,3,0)</f>
        <v>Campo Mourão</v>
      </c>
      <c r="G3378" t="str">
        <f>VLOOKUP(H3378,'REGIÕES DE SAÚDE E SEUS MUNICÍP'!$A$4:$D$5569,4,0)</f>
        <v>Juranda</v>
      </c>
      <c r="H3378">
        <f>VLOOKUP(A3378,'REGIÕES DE SAÚDE E SEUS MUNICÍP'!$A$4:$A$5569,1,0)</f>
        <v>411295</v>
      </c>
      <c r="I3378" t="str">
        <f t="shared" si="208"/>
        <v>Mesmo município</v>
      </c>
      <c r="J3378" t="e">
        <f>VLOOKUP(D3378,'REGIÕES DE SAÚDE E SEUS MUNICÍP'!$C$4:$C$5569,1,0)</f>
        <v>#N/A</v>
      </c>
      <c r="K3378">
        <f t="shared" si="209"/>
        <v>8</v>
      </c>
      <c r="L3378" t="str">
        <f t="shared" si="210"/>
        <v>diferente</v>
      </c>
      <c r="M3378" t="str">
        <f t="shared" si="211"/>
        <v>diferente</v>
      </c>
    </row>
    <row r="3379" spans="1:13" x14ac:dyDescent="0.25">
      <c r="A3379">
        <v>411300</v>
      </c>
      <c r="B3379" t="s">
        <v>6185</v>
      </c>
      <c r="C3379">
        <v>41013</v>
      </c>
      <c r="D3379" t="s">
        <v>9522</v>
      </c>
      <c r="E3379" t="s">
        <v>208</v>
      </c>
      <c r="F3379" t="str">
        <f>VLOOKUP(A3379,'REGIÕES DE SAÚDE E SEUS MUNICÍP'!$A$4:$C$5569,3,0)</f>
        <v>Cianorte</v>
      </c>
      <c r="G3379" t="str">
        <f>VLOOKUP(H3379,'REGIÕES DE SAÚDE E SEUS MUNICÍP'!$A$4:$D$5569,4,0)</f>
        <v>Jussara</v>
      </c>
      <c r="H3379">
        <f>VLOOKUP(A3379,'REGIÕES DE SAÚDE E SEUS MUNICÍP'!$A$4:$A$5569,1,0)</f>
        <v>411300</v>
      </c>
      <c r="I3379" t="str">
        <f t="shared" si="208"/>
        <v>Mesmo município</v>
      </c>
      <c r="J3379" t="e">
        <f>VLOOKUP(D3379,'REGIÕES DE SAÚDE E SEUS MUNICÍP'!$C$4:$C$5569,1,0)</f>
        <v>#N/A</v>
      </c>
      <c r="K3379">
        <f t="shared" si="209"/>
        <v>8</v>
      </c>
      <c r="L3379" t="str">
        <f t="shared" si="210"/>
        <v>diferente</v>
      </c>
      <c r="M3379" t="str">
        <f t="shared" si="211"/>
        <v>diferente</v>
      </c>
    </row>
    <row r="3380" spans="1:13" x14ac:dyDescent="0.25">
      <c r="A3380">
        <v>411310</v>
      </c>
      <c r="B3380" t="s">
        <v>6185</v>
      </c>
      <c r="C3380">
        <v>41016</v>
      </c>
      <c r="D3380" t="s">
        <v>5620</v>
      </c>
      <c r="E3380" t="s">
        <v>20</v>
      </c>
      <c r="F3380" t="str">
        <f>VLOOKUP(A3380,'REGIÕES DE SAÚDE E SEUS MUNICÍP'!$A$4:$C$5569,3,0)</f>
        <v>Apucarana</v>
      </c>
      <c r="G3380" t="str">
        <f>VLOOKUP(H3380,'REGIÕES DE SAÚDE E SEUS MUNICÍP'!$A$4:$D$5569,4,0)</f>
        <v>Kaloré</v>
      </c>
      <c r="H3380">
        <f>VLOOKUP(A3380,'REGIÕES DE SAÚDE E SEUS MUNICÍP'!$A$4:$A$5569,1,0)</f>
        <v>411310</v>
      </c>
      <c r="I3380" t="str">
        <f t="shared" si="208"/>
        <v>Mesmo município</v>
      </c>
      <c r="J3380" t="e">
        <f>VLOOKUP(D3380,'REGIÕES DE SAÚDE E SEUS MUNICÍP'!$C$4:$C$5569,1,0)</f>
        <v>#N/A</v>
      </c>
      <c r="K3380">
        <f t="shared" si="209"/>
        <v>8</v>
      </c>
      <c r="L3380" t="str">
        <f t="shared" si="210"/>
        <v>diferente</v>
      </c>
      <c r="M3380" t="str">
        <f t="shared" si="211"/>
        <v>diferente</v>
      </c>
    </row>
    <row r="3381" spans="1:13" x14ac:dyDescent="0.25">
      <c r="A3381">
        <v>411320</v>
      </c>
      <c r="B3381" t="s">
        <v>6185</v>
      </c>
      <c r="C3381">
        <v>41002</v>
      </c>
      <c r="D3381" t="s">
        <v>10880</v>
      </c>
      <c r="E3381" t="s">
        <v>3266</v>
      </c>
      <c r="F3381" t="str">
        <f>VLOOKUP(A3381,'REGIÕES DE SAÚDE E SEUS MUNICÍP'!$A$4:$C$5569,3,0)</f>
        <v>Metropolitana</v>
      </c>
      <c r="G3381" t="str">
        <f>VLOOKUP(H3381,'REGIÕES DE SAÚDE E SEUS MUNICÍP'!$A$4:$D$5569,4,0)</f>
        <v>Lapa</v>
      </c>
      <c r="H3381">
        <f>VLOOKUP(A3381,'REGIÕES DE SAÚDE E SEUS MUNICÍP'!$A$4:$A$5569,1,0)</f>
        <v>411320</v>
      </c>
      <c r="I3381" t="str">
        <f t="shared" si="208"/>
        <v>Mesmo município</v>
      </c>
      <c r="J3381" t="e">
        <f>VLOOKUP(D3381,'REGIÕES DE SAÚDE E SEUS MUNICÍP'!$C$4:$C$5569,1,0)</f>
        <v>#N/A</v>
      </c>
      <c r="K3381">
        <f t="shared" si="209"/>
        <v>7</v>
      </c>
      <c r="L3381" t="str">
        <f t="shared" si="210"/>
        <v>diferente</v>
      </c>
      <c r="M3381" t="str">
        <f t="shared" si="211"/>
        <v>diferente</v>
      </c>
    </row>
    <row r="3382" spans="1:13" x14ac:dyDescent="0.25">
      <c r="A3382">
        <v>411325</v>
      </c>
      <c r="B3382" t="s">
        <v>6185</v>
      </c>
      <c r="C3382">
        <v>41005</v>
      </c>
      <c r="D3382" t="s">
        <v>10750</v>
      </c>
      <c r="E3382" t="s">
        <v>85</v>
      </c>
      <c r="F3382" t="str">
        <f>VLOOKUP(A3382,'REGIÕES DE SAÚDE E SEUS MUNICÍP'!$A$4:$C$5569,3,0)</f>
        <v>Guarapuava</v>
      </c>
      <c r="G3382" t="str">
        <f>VLOOKUP(H3382,'REGIÕES DE SAÚDE E SEUS MUNICÍP'!$A$4:$D$5569,4,0)</f>
        <v>Laranjal</v>
      </c>
      <c r="H3382">
        <f>VLOOKUP(A3382,'REGIÕES DE SAÚDE E SEUS MUNICÍP'!$A$4:$A$5569,1,0)</f>
        <v>411325</v>
      </c>
      <c r="I3382" t="str">
        <f t="shared" si="208"/>
        <v>Mesmo município</v>
      </c>
      <c r="J3382" t="e">
        <f>VLOOKUP(D3382,'REGIÕES DE SAÚDE E SEUS MUNICÍP'!$C$4:$C$5569,1,0)</f>
        <v>#N/A</v>
      </c>
      <c r="K3382">
        <f t="shared" si="209"/>
        <v>7</v>
      </c>
      <c r="L3382" t="str">
        <f t="shared" si="210"/>
        <v>Regiões semelhantes</v>
      </c>
      <c r="M3382" t="str">
        <f t="shared" si="211"/>
        <v>diferente</v>
      </c>
    </row>
    <row r="3383" spans="1:13" x14ac:dyDescent="0.25">
      <c r="A3383">
        <v>411330</v>
      </c>
      <c r="B3383" t="s">
        <v>6185</v>
      </c>
      <c r="C3383">
        <v>41005</v>
      </c>
      <c r="D3383" t="s">
        <v>10750</v>
      </c>
      <c r="E3383" t="s">
        <v>10897</v>
      </c>
      <c r="F3383" t="str">
        <f>VLOOKUP(A3383,'REGIÕES DE SAÚDE E SEUS MUNICÍP'!$A$4:$C$5569,3,0)</f>
        <v>Guarapuava</v>
      </c>
      <c r="G3383" t="str">
        <f>VLOOKUP(H3383,'REGIÕES DE SAÚDE E SEUS MUNICÍP'!$A$4:$D$5569,4,0)</f>
        <v>Laranjeiras do Sul</v>
      </c>
      <c r="H3383">
        <f>VLOOKUP(A3383,'REGIÕES DE SAÚDE E SEUS MUNICÍP'!$A$4:$A$5569,1,0)</f>
        <v>411330</v>
      </c>
      <c r="I3383" t="str">
        <f t="shared" si="208"/>
        <v>Mesmo município</v>
      </c>
      <c r="J3383" t="e">
        <f>VLOOKUP(D3383,'REGIÕES DE SAÚDE E SEUS MUNICÍP'!$C$4:$C$5569,1,0)</f>
        <v>#N/A</v>
      </c>
      <c r="K3383">
        <f t="shared" si="209"/>
        <v>7</v>
      </c>
      <c r="L3383" t="str">
        <f t="shared" si="210"/>
        <v>diferente</v>
      </c>
      <c r="M3383" t="str">
        <f t="shared" si="211"/>
        <v>igual</v>
      </c>
    </row>
    <row r="3384" spans="1:13" x14ac:dyDescent="0.25">
      <c r="A3384">
        <v>411340</v>
      </c>
      <c r="B3384" t="s">
        <v>6185</v>
      </c>
      <c r="C3384">
        <v>41018</v>
      </c>
      <c r="D3384" t="s">
        <v>4563</v>
      </c>
      <c r="E3384" t="s">
        <v>5248</v>
      </c>
      <c r="F3384" t="str">
        <f>VLOOKUP(A3384,'REGIÕES DE SAÚDE E SEUS MUNICÍP'!$A$4:$C$5569,3,0)</f>
        <v>Cornélio Procópio</v>
      </c>
      <c r="G3384" t="str">
        <f>VLOOKUP(H3384,'REGIÕES DE SAÚDE E SEUS MUNICÍP'!$A$4:$D$5569,4,0)</f>
        <v>Leópolis</v>
      </c>
      <c r="H3384">
        <f>VLOOKUP(A3384,'REGIÕES DE SAÚDE E SEUS MUNICÍP'!$A$4:$A$5569,1,0)</f>
        <v>411340</v>
      </c>
      <c r="I3384" t="str">
        <f t="shared" si="208"/>
        <v>Mesmo município</v>
      </c>
      <c r="J3384" t="e">
        <f>VLOOKUP(D3384,'REGIÕES DE SAÚDE E SEUS MUNICÍP'!$C$4:$C$5569,1,0)</f>
        <v>#N/A</v>
      </c>
      <c r="K3384">
        <f t="shared" si="209"/>
        <v>8</v>
      </c>
      <c r="L3384" t="str">
        <f t="shared" si="210"/>
        <v>diferente</v>
      </c>
      <c r="M3384" t="str">
        <f t="shared" si="211"/>
        <v>diferente</v>
      </c>
    </row>
    <row r="3385" spans="1:13" x14ac:dyDescent="0.25">
      <c r="A3385">
        <v>411342</v>
      </c>
      <c r="B3385" t="s">
        <v>6185</v>
      </c>
      <c r="C3385">
        <v>41022</v>
      </c>
      <c r="D3385" t="s">
        <v>3713</v>
      </c>
      <c r="E3385" t="s">
        <v>2422</v>
      </c>
      <c r="F3385" t="str">
        <f>VLOOKUP(A3385,'REGIÕES DE SAÚDE E SEUS MUNICÍP'!$A$4:$C$5569,3,0)</f>
        <v>Ivaiporã</v>
      </c>
      <c r="G3385" t="str">
        <f>VLOOKUP(H3385,'REGIÕES DE SAÚDE E SEUS MUNICÍP'!$A$4:$D$5569,4,0)</f>
        <v>Lidianópolis</v>
      </c>
      <c r="H3385">
        <f>VLOOKUP(A3385,'REGIÕES DE SAÚDE E SEUS MUNICÍP'!$A$4:$A$5569,1,0)</f>
        <v>411342</v>
      </c>
      <c r="I3385" t="str">
        <f t="shared" si="208"/>
        <v>Mesmo município</v>
      </c>
      <c r="J3385" t="e">
        <f>VLOOKUP(D3385,'REGIÕES DE SAÚDE E SEUS MUNICÍP'!$C$4:$C$5569,1,0)</f>
        <v>#N/A</v>
      </c>
      <c r="K3385">
        <f t="shared" si="209"/>
        <v>8</v>
      </c>
      <c r="L3385" t="str">
        <f t="shared" si="210"/>
        <v>diferente</v>
      </c>
      <c r="M3385" t="str">
        <f t="shared" si="211"/>
        <v>diferente</v>
      </c>
    </row>
    <row r="3386" spans="1:13" x14ac:dyDescent="0.25">
      <c r="A3386">
        <v>411345</v>
      </c>
      <c r="B3386" t="s">
        <v>6185</v>
      </c>
      <c r="C3386">
        <v>41010</v>
      </c>
      <c r="D3386" t="s">
        <v>1254</v>
      </c>
      <c r="E3386" t="s">
        <v>7335</v>
      </c>
      <c r="F3386" t="str">
        <f>VLOOKUP(A3386,'REGIÕES DE SAÚDE E SEUS MUNICÍP'!$A$4:$C$5569,3,0)</f>
        <v>Cascavel</v>
      </c>
      <c r="G3386" t="str">
        <f>VLOOKUP(H3386,'REGIÕES DE SAÚDE E SEUS MUNICÍP'!$A$4:$D$5569,4,0)</f>
        <v>Lindoeste</v>
      </c>
      <c r="H3386">
        <f>VLOOKUP(A3386,'REGIÕES DE SAÚDE E SEUS MUNICÍP'!$A$4:$A$5569,1,0)</f>
        <v>411345</v>
      </c>
      <c r="I3386" t="str">
        <f t="shared" si="208"/>
        <v>Mesmo município</v>
      </c>
      <c r="J3386" t="e">
        <f>VLOOKUP(D3386,'REGIÕES DE SAÚDE E SEUS MUNICÍP'!$C$4:$C$5569,1,0)</f>
        <v>#N/A</v>
      </c>
      <c r="K3386">
        <f t="shared" si="209"/>
        <v>8</v>
      </c>
      <c r="L3386" t="str">
        <f t="shared" si="210"/>
        <v>diferente</v>
      </c>
      <c r="M3386" t="str">
        <f t="shared" si="211"/>
        <v>diferente</v>
      </c>
    </row>
    <row r="3387" spans="1:13" x14ac:dyDescent="0.25">
      <c r="A3387">
        <v>411350</v>
      </c>
      <c r="B3387" t="s">
        <v>6185</v>
      </c>
      <c r="C3387">
        <v>41014</v>
      </c>
      <c r="D3387" t="s">
        <v>5533</v>
      </c>
      <c r="E3387" t="s">
        <v>10759</v>
      </c>
      <c r="F3387" t="str">
        <f>VLOOKUP(A3387,'REGIÕES DE SAÚDE E SEUS MUNICÍP'!$A$4:$C$5569,3,0)</f>
        <v>Paranavaí</v>
      </c>
      <c r="G3387" t="str">
        <f>VLOOKUP(H3387,'REGIÕES DE SAÚDE E SEUS MUNICÍP'!$A$4:$D$5569,4,0)</f>
        <v>Loanda</v>
      </c>
      <c r="H3387">
        <f>VLOOKUP(A3387,'REGIÕES DE SAÚDE E SEUS MUNICÍP'!$A$4:$A$5569,1,0)</f>
        <v>411350</v>
      </c>
      <c r="I3387" t="str">
        <f t="shared" si="208"/>
        <v>Mesmo município</v>
      </c>
      <c r="J3387" t="e">
        <f>VLOOKUP(D3387,'REGIÕES DE SAÚDE E SEUS MUNICÍP'!$C$4:$C$5569,1,0)</f>
        <v>#N/A</v>
      </c>
      <c r="K3387">
        <f t="shared" si="209"/>
        <v>8</v>
      </c>
      <c r="L3387" t="str">
        <f t="shared" si="210"/>
        <v>diferente</v>
      </c>
      <c r="M3387" t="str">
        <f t="shared" si="211"/>
        <v>diferente</v>
      </c>
    </row>
    <row r="3388" spans="1:13" x14ac:dyDescent="0.25">
      <c r="A3388">
        <v>411360</v>
      </c>
      <c r="B3388" t="s">
        <v>6185</v>
      </c>
      <c r="C3388">
        <v>41015</v>
      </c>
      <c r="D3388" t="s">
        <v>2736</v>
      </c>
      <c r="E3388" t="s">
        <v>5062</v>
      </c>
      <c r="F3388" t="str">
        <f>VLOOKUP(A3388,'REGIÕES DE SAÚDE E SEUS MUNICÍP'!$A$4:$C$5569,3,0)</f>
        <v>Maringá</v>
      </c>
      <c r="G3388" t="str">
        <f>VLOOKUP(H3388,'REGIÕES DE SAÚDE E SEUS MUNICÍP'!$A$4:$D$5569,4,0)</f>
        <v>Lobato</v>
      </c>
      <c r="H3388">
        <f>VLOOKUP(A3388,'REGIÕES DE SAÚDE E SEUS MUNICÍP'!$A$4:$A$5569,1,0)</f>
        <v>411360</v>
      </c>
      <c r="I3388" t="str">
        <f t="shared" si="208"/>
        <v>Mesmo município</v>
      </c>
      <c r="J3388" t="e">
        <f>VLOOKUP(D3388,'REGIÕES DE SAÚDE E SEUS MUNICÍP'!$C$4:$C$5569,1,0)</f>
        <v>#N/A</v>
      </c>
      <c r="K3388">
        <f t="shared" si="209"/>
        <v>8</v>
      </c>
      <c r="L3388" t="str">
        <f t="shared" si="210"/>
        <v>diferente</v>
      </c>
      <c r="M3388" t="str">
        <f t="shared" si="211"/>
        <v>diferente</v>
      </c>
    </row>
    <row r="3389" spans="1:13" x14ac:dyDescent="0.25">
      <c r="A3389">
        <v>411370</v>
      </c>
      <c r="B3389" t="s">
        <v>6185</v>
      </c>
      <c r="C3389">
        <v>41017</v>
      </c>
      <c r="D3389" t="s">
        <v>2283</v>
      </c>
      <c r="E3389" t="s">
        <v>8466</v>
      </c>
      <c r="F3389" t="str">
        <f>VLOOKUP(A3389,'REGIÕES DE SAÚDE E SEUS MUNICÍP'!$A$4:$C$5569,3,0)</f>
        <v>Londrina</v>
      </c>
      <c r="G3389" t="str">
        <f>VLOOKUP(H3389,'REGIÕES DE SAÚDE E SEUS MUNICÍP'!$A$4:$D$5569,4,0)</f>
        <v>Londrina</v>
      </c>
      <c r="H3389">
        <f>VLOOKUP(A3389,'REGIÕES DE SAÚDE E SEUS MUNICÍP'!$A$4:$A$5569,1,0)</f>
        <v>411370</v>
      </c>
      <c r="I3389" t="str">
        <f t="shared" si="208"/>
        <v>Mesmo município</v>
      </c>
      <c r="J3389" t="e">
        <f>VLOOKUP(D3389,'REGIÕES DE SAÚDE E SEUS MUNICÍP'!$C$4:$C$5569,1,0)</f>
        <v>#N/A</v>
      </c>
      <c r="K3389">
        <f t="shared" si="209"/>
        <v>8</v>
      </c>
      <c r="L3389" t="str">
        <f t="shared" si="210"/>
        <v>diferente</v>
      </c>
      <c r="M3389" t="str">
        <f t="shared" si="211"/>
        <v>diferente</v>
      </c>
    </row>
    <row r="3390" spans="1:13" x14ac:dyDescent="0.25">
      <c r="A3390">
        <v>411373</v>
      </c>
      <c r="B3390" t="s">
        <v>6185</v>
      </c>
      <c r="C3390">
        <v>41011</v>
      </c>
      <c r="D3390" t="s">
        <v>315</v>
      </c>
      <c r="E3390" t="s">
        <v>2768</v>
      </c>
      <c r="F3390" t="str">
        <f>VLOOKUP(A3390,'REGIÕES DE SAÚDE E SEUS MUNICÍP'!$A$4:$C$5569,3,0)</f>
        <v>Campo Mourão</v>
      </c>
      <c r="G3390" t="str">
        <f>VLOOKUP(H3390,'REGIÕES DE SAÚDE E SEUS MUNICÍP'!$A$4:$D$5569,4,0)</f>
        <v>Luiziana</v>
      </c>
      <c r="H3390">
        <f>VLOOKUP(A3390,'REGIÕES DE SAÚDE E SEUS MUNICÍP'!$A$4:$A$5569,1,0)</f>
        <v>411373</v>
      </c>
      <c r="I3390" t="str">
        <f t="shared" si="208"/>
        <v>Mesmo município</v>
      </c>
      <c r="J3390" t="e">
        <f>VLOOKUP(D3390,'REGIÕES DE SAÚDE E SEUS MUNICÍP'!$C$4:$C$5569,1,0)</f>
        <v>#N/A</v>
      </c>
      <c r="K3390">
        <f t="shared" si="209"/>
        <v>8</v>
      </c>
      <c r="L3390" t="str">
        <f t="shared" si="210"/>
        <v>diferente</v>
      </c>
      <c r="M3390" t="str">
        <f t="shared" si="211"/>
        <v>diferente</v>
      </c>
    </row>
    <row r="3391" spans="1:13" x14ac:dyDescent="0.25">
      <c r="A3391">
        <v>411375</v>
      </c>
      <c r="B3391" t="s">
        <v>6185</v>
      </c>
      <c r="C3391">
        <v>41022</v>
      </c>
      <c r="D3391" t="s">
        <v>3713</v>
      </c>
      <c r="E3391" t="s">
        <v>5656</v>
      </c>
      <c r="F3391" t="str">
        <f>VLOOKUP(A3391,'REGIÕES DE SAÚDE E SEUS MUNICÍP'!$A$4:$C$5569,3,0)</f>
        <v>Ivaiporã</v>
      </c>
      <c r="G3391" t="str">
        <f>VLOOKUP(H3391,'REGIÕES DE SAÚDE E SEUS MUNICÍP'!$A$4:$D$5569,4,0)</f>
        <v>Lunardelli</v>
      </c>
      <c r="H3391">
        <f>VLOOKUP(A3391,'REGIÕES DE SAÚDE E SEUS MUNICÍP'!$A$4:$A$5569,1,0)</f>
        <v>411375</v>
      </c>
      <c r="I3391" t="str">
        <f t="shared" si="208"/>
        <v>Mesmo município</v>
      </c>
      <c r="J3391" t="e">
        <f>VLOOKUP(D3391,'REGIÕES DE SAÚDE E SEUS MUNICÍP'!$C$4:$C$5569,1,0)</f>
        <v>#N/A</v>
      </c>
      <c r="K3391">
        <f t="shared" si="209"/>
        <v>8</v>
      </c>
      <c r="L3391" t="str">
        <f t="shared" si="210"/>
        <v>diferente</v>
      </c>
      <c r="M3391" t="str">
        <f t="shared" si="211"/>
        <v>diferente</v>
      </c>
    </row>
    <row r="3392" spans="1:13" x14ac:dyDescent="0.25">
      <c r="A3392">
        <v>411380</v>
      </c>
      <c r="B3392" t="s">
        <v>6185</v>
      </c>
      <c r="C3392">
        <v>41017</v>
      </c>
      <c r="D3392" t="s">
        <v>2283</v>
      </c>
      <c r="E3392" t="s">
        <v>6753</v>
      </c>
      <c r="F3392" t="str">
        <f>VLOOKUP(A3392,'REGIÕES DE SAÚDE E SEUS MUNICÍP'!$A$4:$C$5569,3,0)</f>
        <v>Londrina</v>
      </c>
      <c r="G3392" t="str">
        <f>VLOOKUP(H3392,'REGIÕES DE SAÚDE E SEUS MUNICÍP'!$A$4:$D$5569,4,0)</f>
        <v>Lupionópolis</v>
      </c>
      <c r="H3392">
        <f>VLOOKUP(A3392,'REGIÕES DE SAÚDE E SEUS MUNICÍP'!$A$4:$A$5569,1,0)</f>
        <v>411380</v>
      </c>
      <c r="I3392" t="str">
        <f t="shared" si="208"/>
        <v>Mesmo município</v>
      </c>
      <c r="J3392" t="e">
        <f>VLOOKUP(D3392,'REGIÕES DE SAÚDE E SEUS MUNICÍP'!$C$4:$C$5569,1,0)</f>
        <v>#N/A</v>
      </c>
      <c r="K3392">
        <f t="shared" si="209"/>
        <v>8</v>
      </c>
      <c r="L3392" t="str">
        <f t="shared" si="210"/>
        <v>diferente</v>
      </c>
      <c r="M3392" t="str">
        <f t="shared" si="211"/>
        <v>diferente</v>
      </c>
    </row>
    <row r="3393" spans="1:13" x14ac:dyDescent="0.25">
      <c r="A3393">
        <v>411390</v>
      </c>
      <c r="B3393" t="s">
        <v>6185</v>
      </c>
      <c r="C3393">
        <v>41004</v>
      </c>
      <c r="D3393" t="s">
        <v>7346</v>
      </c>
      <c r="E3393" t="s">
        <v>1940</v>
      </c>
      <c r="F3393" t="str">
        <f>VLOOKUP(A3393,'REGIÕES DE SAÚDE E SEUS MUNICÍP'!$A$4:$C$5569,3,0)</f>
        <v>Irati</v>
      </c>
      <c r="G3393" t="str">
        <f>VLOOKUP(H3393,'REGIÕES DE SAÚDE E SEUS MUNICÍP'!$A$4:$D$5569,4,0)</f>
        <v>Mallet</v>
      </c>
      <c r="H3393">
        <f>VLOOKUP(A3393,'REGIÕES DE SAÚDE E SEUS MUNICÍP'!$A$4:$A$5569,1,0)</f>
        <v>411390</v>
      </c>
      <c r="I3393" t="str">
        <f t="shared" si="208"/>
        <v>Mesmo município</v>
      </c>
      <c r="J3393" t="e">
        <f>VLOOKUP(D3393,'REGIÕES DE SAÚDE E SEUS MUNICÍP'!$C$4:$C$5569,1,0)</f>
        <v>#N/A</v>
      </c>
      <c r="K3393">
        <f t="shared" si="209"/>
        <v>7</v>
      </c>
      <c r="L3393" t="str">
        <f t="shared" si="210"/>
        <v>diferente</v>
      </c>
      <c r="M3393" t="str">
        <f t="shared" si="211"/>
        <v>diferente</v>
      </c>
    </row>
    <row r="3394" spans="1:13" x14ac:dyDescent="0.25">
      <c r="A3394">
        <v>411400</v>
      </c>
      <c r="B3394" t="s">
        <v>6185</v>
      </c>
      <c r="C3394">
        <v>41011</v>
      </c>
      <c r="D3394" t="s">
        <v>315</v>
      </c>
      <c r="E3394" t="s">
        <v>8296</v>
      </c>
      <c r="F3394" t="str">
        <f>VLOOKUP(A3394,'REGIÕES DE SAÚDE E SEUS MUNICÍP'!$A$4:$C$5569,3,0)</f>
        <v>Campo Mourão</v>
      </c>
      <c r="G3394" t="str">
        <f>VLOOKUP(H3394,'REGIÕES DE SAÚDE E SEUS MUNICÍP'!$A$4:$D$5569,4,0)</f>
        <v>Mamborê</v>
      </c>
      <c r="H3394">
        <f>VLOOKUP(A3394,'REGIÕES DE SAÚDE E SEUS MUNICÍP'!$A$4:$A$5569,1,0)</f>
        <v>411400</v>
      </c>
      <c r="I3394" t="str">
        <f t="shared" si="208"/>
        <v>Mesmo município</v>
      </c>
      <c r="J3394" t="e">
        <f>VLOOKUP(D3394,'REGIÕES DE SAÚDE E SEUS MUNICÍP'!$C$4:$C$5569,1,0)</f>
        <v>#N/A</v>
      </c>
      <c r="K3394">
        <f t="shared" si="209"/>
        <v>8</v>
      </c>
      <c r="L3394" t="str">
        <f t="shared" si="210"/>
        <v>diferente</v>
      </c>
      <c r="M3394" t="str">
        <f t="shared" si="211"/>
        <v>diferente</v>
      </c>
    </row>
    <row r="3395" spans="1:13" x14ac:dyDescent="0.25">
      <c r="A3395">
        <v>411410</v>
      </c>
      <c r="B3395" t="s">
        <v>6185</v>
      </c>
      <c r="C3395">
        <v>41015</v>
      </c>
      <c r="D3395" t="s">
        <v>2736</v>
      </c>
      <c r="E3395" t="s">
        <v>5721</v>
      </c>
      <c r="F3395" t="str">
        <f>VLOOKUP(A3395,'REGIÕES DE SAÚDE E SEUS MUNICÍP'!$A$4:$C$5569,3,0)</f>
        <v>Maringá</v>
      </c>
      <c r="G3395" t="str">
        <f>VLOOKUP(H3395,'REGIÕES DE SAÚDE E SEUS MUNICÍP'!$A$4:$D$5569,4,0)</f>
        <v>Mandaguaçu</v>
      </c>
      <c r="H3395">
        <f>VLOOKUP(A3395,'REGIÕES DE SAÚDE E SEUS MUNICÍP'!$A$4:$A$5569,1,0)</f>
        <v>411410</v>
      </c>
      <c r="I3395" t="str">
        <f t="shared" ref="I3395:I3458" si="212">IF(G3395=E3395,"Mesmo município","Município diferente")</f>
        <v>Mesmo município</v>
      </c>
      <c r="J3395" t="e">
        <f>VLOOKUP(D3395,'REGIÕES DE SAÚDE E SEUS MUNICÍP'!$C$4:$C$5569,1,0)</f>
        <v>#N/A</v>
      </c>
      <c r="K3395">
        <f t="shared" si="209"/>
        <v>8</v>
      </c>
      <c r="L3395" t="str">
        <f>IF(D3395=D3396,IF(F3395=F3396,"Regiões semelhantes","Nova composição"),"diferente")</f>
        <v>Regiões semelhantes</v>
      </c>
      <c r="M3395" t="str">
        <f t="shared" si="211"/>
        <v>diferente</v>
      </c>
    </row>
    <row r="3396" spans="1:13" x14ac:dyDescent="0.25">
      <c r="A3396">
        <v>411420</v>
      </c>
      <c r="B3396" t="s">
        <v>6185</v>
      </c>
      <c r="C3396">
        <v>41015</v>
      </c>
      <c r="D3396" t="s">
        <v>2736</v>
      </c>
      <c r="E3396" t="s">
        <v>6434</v>
      </c>
      <c r="F3396" t="str">
        <f>VLOOKUP(A3396,'REGIÕES DE SAÚDE E SEUS MUNICÍP'!$A$4:$C$5569,3,0)</f>
        <v>Maringá</v>
      </c>
      <c r="G3396" t="str">
        <f>VLOOKUP(H3396,'REGIÕES DE SAÚDE E SEUS MUNICÍP'!$A$4:$D$5569,4,0)</f>
        <v>Mandaguari</v>
      </c>
      <c r="H3396">
        <f>VLOOKUP(A3396,'REGIÕES DE SAÚDE E SEUS MUNICÍP'!$A$4:$A$5569,1,0)</f>
        <v>411420</v>
      </c>
      <c r="I3396" t="str">
        <f t="shared" si="212"/>
        <v>Mesmo município</v>
      </c>
      <c r="J3396" t="e">
        <f>VLOOKUP(D3396,'REGIÕES DE SAÚDE E SEUS MUNICÍP'!$C$4:$C$5569,1,0)</f>
        <v>#N/A</v>
      </c>
      <c r="K3396">
        <f t="shared" ref="K3396:K3459" si="213">SEARCH(F3396,D3396)</f>
        <v>8</v>
      </c>
      <c r="L3396" t="str">
        <f t="shared" ref="L3396:L3459" si="214">IF(D3396=D3397,IF(F3396=F3397,"Regiões semelhantes","Nova composição"),"diferente")</f>
        <v>diferente</v>
      </c>
      <c r="M3396" t="str">
        <f>IF(F3396=F3395,"igual","diferente")</f>
        <v>igual</v>
      </c>
    </row>
    <row r="3397" spans="1:13" x14ac:dyDescent="0.25">
      <c r="A3397">
        <v>411430</v>
      </c>
      <c r="B3397" t="s">
        <v>6185</v>
      </c>
      <c r="C3397">
        <v>41002</v>
      </c>
      <c r="D3397" t="s">
        <v>10880</v>
      </c>
      <c r="E3397" t="s">
        <v>6766</v>
      </c>
      <c r="F3397" t="str">
        <f>VLOOKUP(A3397,'REGIÕES DE SAÚDE E SEUS MUNICÍP'!$A$4:$C$5569,3,0)</f>
        <v>Metropolitana</v>
      </c>
      <c r="G3397" t="str">
        <f>VLOOKUP(H3397,'REGIÕES DE SAÚDE E SEUS MUNICÍP'!$A$4:$D$5569,4,0)</f>
        <v>Mandirituba</v>
      </c>
      <c r="H3397">
        <f>VLOOKUP(A3397,'REGIÕES DE SAÚDE E SEUS MUNICÍP'!$A$4:$A$5569,1,0)</f>
        <v>411430</v>
      </c>
      <c r="I3397" t="str">
        <f t="shared" si="212"/>
        <v>Mesmo município</v>
      </c>
      <c r="J3397" t="e">
        <f>VLOOKUP(D3397,'REGIÕES DE SAÚDE E SEUS MUNICÍP'!$C$4:$C$5569,1,0)</f>
        <v>#N/A</v>
      </c>
      <c r="K3397">
        <f t="shared" si="213"/>
        <v>7</v>
      </c>
      <c r="L3397" t="str">
        <f t="shared" si="214"/>
        <v>diferente</v>
      </c>
      <c r="M3397" t="str">
        <f t="shared" si="211"/>
        <v>diferente</v>
      </c>
    </row>
    <row r="3398" spans="1:13" x14ac:dyDescent="0.25">
      <c r="A3398">
        <v>411435</v>
      </c>
      <c r="B3398" t="s">
        <v>6185</v>
      </c>
      <c r="C3398">
        <v>41008</v>
      </c>
      <c r="D3398" t="s">
        <v>4962</v>
      </c>
      <c r="E3398" t="s">
        <v>8267</v>
      </c>
      <c r="F3398" t="str">
        <f>VLOOKUP(A3398,'REGIÕES DE SAÚDE E SEUS MUNICÍP'!$A$4:$C$5569,3,0)</f>
        <v>Francisco Beltrão</v>
      </c>
      <c r="G3398" t="str">
        <f>VLOOKUP(H3398,'REGIÕES DE SAÚDE E SEUS MUNICÍP'!$A$4:$D$5569,4,0)</f>
        <v>Manfrinópolis</v>
      </c>
      <c r="H3398">
        <f>VLOOKUP(A3398,'REGIÕES DE SAÚDE E SEUS MUNICÍP'!$A$4:$A$5569,1,0)</f>
        <v>411435</v>
      </c>
      <c r="I3398" t="str">
        <f t="shared" si="212"/>
        <v>Mesmo município</v>
      </c>
      <c r="J3398" t="e">
        <f>VLOOKUP(D3398,'REGIÕES DE SAÚDE E SEUS MUNICÍP'!$C$4:$C$5569,1,0)</f>
        <v>#N/A</v>
      </c>
      <c r="K3398">
        <f t="shared" si="213"/>
        <v>7</v>
      </c>
      <c r="L3398" t="str">
        <f t="shared" si="214"/>
        <v>diferente</v>
      </c>
      <c r="M3398" t="str">
        <f t="shared" ref="M3398:M3461" si="215">IF(F3398=F3397,"igual","diferente")</f>
        <v>diferente</v>
      </c>
    </row>
    <row r="3399" spans="1:13" x14ac:dyDescent="0.25">
      <c r="A3399">
        <v>411440</v>
      </c>
      <c r="B3399" t="s">
        <v>6185</v>
      </c>
      <c r="C3399">
        <v>41007</v>
      </c>
      <c r="D3399" t="s">
        <v>9253</v>
      </c>
      <c r="E3399" t="s">
        <v>6421</v>
      </c>
      <c r="F3399" t="str">
        <f>VLOOKUP(A3399,'REGIÕES DE SAÚDE E SEUS MUNICÍP'!$A$4:$C$5569,3,0)</f>
        <v>Pato Branco</v>
      </c>
      <c r="G3399" t="str">
        <f>VLOOKUP(H3399,'REGIÕES DE SAÚDE E SEUS MUNICÍP'!$A$4:$D$5569,4,0)</f>
        <v>Mangueirinha</v>
      </c>
      <c r="H3399">
        <f>VLOOKUP(A3399,'REGIÕES DE SAÚDE E SEUS MUNICÍP'!$A$4:$A$5569,1,0)</f>
        <v>411440</v>
      </c>
      <c r="I3399" t="str">
        <f t="shared" si="212"/>
        <v>Mesmo município</v>
      </c>
      <c r="J3399" t="e">
        <f>VLOOKUP(D3399,'REGIÕES DE SAÚDE E SEUS MUNICÍP'!$C$4:$C$5569,1,0)</f>
        <v>#N/A</v>
      </c>
      <c r="K3399">
        <f t="shared" si="213"/>
        <v>7</v>
      </c>
      <c r="L3399" t="str">
        <f t="shared" si="214"/>
        <v>diferente</v>
      </c>
      <c r="M3399" t="str">
        <f t="shared" si="215"/>
        <v>diferente</v>
      </c>
    </row>
    <row r="3400" spans="1:13" x14ac:dyDescent="0.25">
      <c r="A3400">
        <v>411450</v>
      </c>
      <c r="B3400" t="s">
        <v>6185</v>
      </c>
      <c r="C3400">
        <v>41022</v>
      </c>
      <c r="D3400" t="s">
        <v>3713</v>
      </c>
      <c r="E3400" t="s">
        <v>7898</v>
      </c>
      <c r="F3400" t="str">
        <f>VLOOKUP(A3400,'REGIÕES DE SAÚDE E SEUS MUNICÍP'!$A$4:$C$5569,3,0)</f>
        <v>Ivaiporã</v>
      </c>
      <c r="G3400" t="str">
        <f>VLOOKUP(H3400,'REGIÕES DE SAÚDE E SEUS MUNICÍP'!$A$4:$D$5569,4,0)</f>
        <v>Manoel Ribas</v>
      </c>
      <c r="H3400">
        <f>VLOOKUP(A3400,'REGIÕES DE SAÚDE E SEUS MUNICÍP'!$A$4:$A$5569,1,0)</f>
        <v>411450</v>
      </c>
      <c r="I3400" t="str">
        <f t="shared" si="212"/>
        <v>Mesmo município</v>
      </c>
      <c r="J3400" t="e">
        <f>VLOOKUP(D3400,'REGIÕES DE SAÚDE E SEUS MUNICÍP'!$C$4:$C$5569,1,0)</f>
        <v>#N/A</v>
      </c>
      <c r="K3400">
        <f t="shared" si="213"/>
        <v>8</v>
      </c>
      <c r="L3400" t="str">
        <f t="shared" si="214"/>
        <v>diferente</v>
      </c>
      <c r="M3400" t="str">
        <f t="shared" si="215"/>
        <v>diferente</v>
      </c>
    </row>
    <row r="3401" spans="1:13" x14ac:dyDescent="0.25">
      <c r="A3401">
        <v>411460</v>
      </c>
      <c r="B3401" t="s">
        <v>6185</v>
      </c>
      <c r="C3401">
        <v>41020</v>
      </c>
      <c r="D3401" t="s">
        <v>2141</v>
      </c>
      <c r="E3401" t="s">
        <v>3207</v>
      </c>
      <c r="F3401" t="str">
        <f>VLOOKUP(A3401,'REGIÕES DE SAÚDE E SEUS MUNICÍP'!$A$4:$C$5569,3,0)</f>
        <v>Toledo</v>
      </c>
      <c r="G3401" t="str">
        <f>VLOOKUP(H3401,'REGIÕES DE SAÚDE E SEUS MUNICÍP'!$A$4:$D$5569,4,0)</f>
        <v>Marechal Cândido Rondon</v>
      </c>
      <c r="H3401">
        <f>VLOOKUP(A3401,'REGIÕES DE SAÚDE E SEUS MUNICÍP'!$A$4:$A$5569,1,0)</f>
        <v>411460</v>
      </c>
      <c r="I3401" t="str">
        <f t="shared" si="212"/>
        <v>Mesmo município</v>
      </c>
      <c r="J3401" t="e">
        <f>VLOOKUP(D3401,'REGIÕES DE SAÚDE E SEUS MUNICÍP'!$C$4:$C$5569,1,0)</f>
        <v>#N/A</v>
      </c>
      <c r="K3401">
        <f t="shared" si="213"/>
        <v>8</v>
      </c>
      <c r="L3401" t="str">
        <f t="shared" si="214"/>
        <v>diferente</v>
      </c>
      <c r="M3401" t="str">
        <f t="shared" si="215"/>
        <v>diferente</v>
      </c>
    </row>
    <row r="3402" spans="1:13" x14ac:dyDescent="0.25">
      <c r="A3402">
        <v>411470</v>
      </c>
      <c r="B3402" t="s">
        <v>6185</v>
      </c>
      <c r="C3402">
        <v>41012</v>
      </c>
      <c r="D3402" t="s">
        <v>1698</v>
      </c>
      <c r="E3402" t="s">
        <v>2797</v>
      </c>
      <c r="F3402" t="str">
        <f>VLOOKUP(A3402,'REGIÕES DE SAÚDE E SEUS MUNICÍP'!$A$4:$C$5569,3,0)</f>
        <v>Umuarama</v>
      </c>
      <c r="G3402" t="str">
        <f>VLOOKUP(H3402,'REGIÕES DE SAÚDE E SEUS MUNICÍP'!$A$4:$D$5569,4,0)</f>
        <v>Maria Helena</v>
      </c>
      <c r="H3402">
        <f>VLOOKUP(A3402,'REGIÕES DE SAÚDE E SEUS MUNICÍP'!$A$4:$A$5569,1,0)</f>
        <v>411470</v>
      </c>
      <c r="I3402" t="str">
        <f t="shared" si="212"/>
        <v>Mesmo município</v>
      </c>
      <c r="J3402" t="e">
        <f>VLOOKUP(D3402,'REGIÕES DE SAÚDE E SEUS MUNICÍP'!$C$4:$C$5569,1,0)</f>
        <v>#N/A</v>
      </c>
      <c r="K3402">
        <f t="shared" si="213"/>
        <v>8</v>
      </c>
      <c r="L3402" t="str">
        <f t="shared" si="214"/>
        <v>diferente</v>
      </c>
      <c r="M3402" t="str">
        <f t="shared" si="215"/>
        <v>diferente</v>
      </c>
    </row>
    <row r="3403" spans="1:13" x14ac:dyDescent="0.25">
      <c r="A3403">
        <v>411480</v>
      </c>
      <c r="B3403" t="s">
        <v>6185</v>
      </c>
      <c r="C3403">
        <v>41015</v>
      </c>
      <c r="D3403" t="s">
        <v>2736</v>
      </c>
      <c r="E3403" t="s">
        <v>6393</v>
      </c>
      <c r="F3403" t="str">
        <f>VLOOKUP(A3403,'REGIÕES DE SAÚDE E SEUS MUNICÍP'!$A$4:$C$5569,3,0)</f>
        <v>Maringá</v>
      </c>
      <c r="G3403" t="str">
        <f>VLOOKUP(H3403,'REGIÕES DE SAÚDE E SEUS MUNICÍP'!$A$4:$D$5569,4,0)</f>
        <v>Marialva</v>
      </c>
      <c r="H3403">
        <f>VLOOKUP(A3403,'REGIÕES DE SAÚDE E SEUS MUNICÍP'!$A$4:$A$5569,1,0)</f>
        <v>411480</v>
      </c>
      <c r="I3403" t="str">
        <f t="shared" si="212"/>
        <v>Mesmo município</v>
      </c>
      <c r="J3403" t="e">
        <f>VLOOKUP(D3403,'REGIÕES DE SAÚDE E SEUS MUNICÍP'!$C$4:$C$5569,1,0)</f>
        <v>#N/A</v>
      </c>
      <c r="K3403">
        <f t="shared" si="213"/>
        <v>8</v>
      </c>
      <c r="L3403" t="str">
        <f t="shared" si="214"/>
        <v>diferente</v>
      </c>
      <c r="M3403" t="str">
        <f t="shared" si="215"/>
        <v>diferente</v>
      </c>
    </row>
    <row r="3404" spans="1:13" x14ac:dyDescent="0.25">
      <c r="A3404">
        <v>411490</v>
      </c>
      <c r="B3404" t="s">
        <v>6185</v>
      </c>
      <c r="C3404">
        <v>41016</v>
      </c>
      <c r="D3404" t="s">
        <v>5620</v>
      </c>
      <c r="E3404" t="s">
        <v>5700</v>
      </c>
      <c r="F3404" t="str">
        <f>VLOOKUP(A3404,'REGIÕES DE SAÚDE E SEUS MUNICÍP'!$A$4:$C$5569,3,0)</f>
        <v>Apucarana</v>
      </c>
      <c r="G3404" t="str">
        <f>VLOOKUP(H3404,'REGIÕES DE SAÚDE E SEUS MUNICÍP'!$A$4:$D$5569,4,0)</f>
        <v>Marilândia do Sul</v>
      </c>
      <c r="H3404">
        <f>VLOOKUP(A3404,'REGIÕES DE SAÚDE E SEUS MUNICÍP'!$A$4:$A$5569,1,0)</f>
        <v>411490</v>
      </c>
      <c r="I3404" t="str">
        <f t="shared" si="212"/>
        <v>Mesmo município</v>
      </c>
      <c r="J3404" t="e">
        <f>VLOOKUP(D3404,'REGIÕES DE SAÚDE E SEUS MUNICÍP'!$C$4:$C$5569,1,0)</f>
        <v>#N/A</v>
      </c>
      <c r="K3404">
        <f t="shared" si="213"/>
        <v>8</v>
      </c>
      <c r="L3404" t="str">
        <f t="shared" si="214"/>
        <v>diferente</v>
      </c>
      <c r="M3404" t="str">
        <f t="shared" si="215"/>
        <v>diferente</v>
      </c>
    </row>
    <row r="3405" spans="1:13" x14ac:dyDescent="0.25">
      <c r="A3405">
        <v>411500</v>
      </c>
      <c r="B3405" t="s">
        <v>6185</v>
      </c>
      <c r="C3405">
        <v>41014</v>
      </c>
      <c r="D3405" t="s">
        <v>5533</v>
      </c>
      <c r="E3405" t="s">
        <v>6792</v>
      </c>
      <c r="F3405" t="str">
        <f>VLOOKUP(A3405,'REGIÕES DE SAÚDE E SEUS MUNICÍP'!$A$4:$C$5569,3,0)</f>
        <v>Paranavaí</v>
      </c>
      <c r="G3405" t="str">
        <f>VLOOKUP(H3405,'REGIÕES DE SAÚDE E SEUS MUNICÍP'!$A$4:$D$5569,4,0)</f>
        <v>Marilena</v>
      </c>
      <c r="H3405">
        <f>VLOOKUP(A3405,'REGIÕES DE SAÚDE E SEUS MUNICÍP'!$A$4:$A$5569,1,0)</f>
        <v>411500</v>
      </c>
      <c r="I3405" t="str">
        <f t="shared" si="212"/>
        <v>Mesmo município</v>
      </c>
      <c r="J3405" t="e">
        <f>VLOOKUP(D3405,'REGIÕES DE SAÚDE E SEUS MUNICÍP'!$C$4:$C$5569,1,0)</f>
        <v>#N/A</v>
      </c>
      <c r="K3405">
        <f t="shared" si="213"/>
        <v>8</v>
      </c>
      <c r="L3405" t="str">
        <f t="shared" si="214"/>
        <v>diferente</v>
      </c>
      <c r="M3405" t="str">
        <f t="shared" si="215"/>
        <v>diferente</v>
      </c>
    </row>
    <row r="3406" spans="1:13" x14ac:dyDescent="0.25">
      <c r="A3406">
        <v>411510</v>
      </c>
      <c r="B3406" t="s">
        <v>6185</v>
      </c>
      <c r="C3406">
        <v>41012</v>
      </c>
      <c r="D3406" t="s">
        <v>1698</v>
      </c>
      <c r="E3406" t="s">
        <v>2386</v>
      </c>
      <c r="F3406" t="str">
        <f>VLOOKUP(A3406,'REGIÕES DE SAÚDE E SEUS MUNICÍP'!$A$4:$C$5569,3,0)</f>
        <v>Umuarama</v>
      </c>
      <c r="G3406" t="str">
        <f>VLOOKUP(H3406,'REGIÕES DE SAÚDE E SEUS MUNICÍP'!$A$4:$D$5569,4,0)</f>
        <v>Mariluz</v>
      </c>
      <c r="H3406">
        <f>VLOOKUP(A3406,'REGIÕES DE SAÚDE E SEUS MUNICÍP'!$A$4:$A$5569,1,0)</f>
        <v>411510</v>
      </c>
      <c r="I3406" t="str">
        <f t="shared" si="212"/>
        <v>Mesmo município</v>
      </c>
      <c r="J3406" t="e">
        <f>VLOOKUP(D3406,'REGIÕES DE SAÚDE E SEUS MUNICÍP'!$C$4:$C$5569,1,0)</f>
        <v>#N/A</v>
      </c>
      <c r="K3406">
        <f t="shared" si="213"/>
        <v>8</v>
      </c>
      <c r="L3406" t="str">
        <f t="shared" si="214"/>
        <v>diferente</v>
      </c>
      <c r="M3406" t="str">
        <f t="shared" si="215"/>
        <v>diferente</v>
      </c>
    </row>
    <row r="3407" spans="1:13" x14ac:dyDescent="0.25">
      <c r="A3407">
        <v>411520</v>
      </c>
      <c r="B3407" t="s">
        <v>6185</v>
      </c>
      <c r="C3407">
        <v>41015</v>
      </c>
      <c r="D3407" t="s">
        <v>2736</v>
      </c>
      <c r="E3407" t="s">
        <v>3096</v>
      </c>
      <c r="F3407" t="str">
        <f>VLOOKUP(A3407,'REGIÕES DE SAÚDE E SEUS MUNICÍP'!$A$4:$C$5569,3,0)</f>
        <v>Maringá</v>
      </c>
      <c r="G3407" t="str">
        <f>VLOOKUP(H3407,'REGIÕES DE SAÚDE E SEUS MUNICÍP'!$A$4:$D$5569,4,0)</f>
        <v>Maringá</v>
      </c>
      <c r="H3407">
        <f>VLOOKUP(A3407,'REGIÕES DE SAÚDE E SEUS MUNICÍP'!$A$4:$A$5569,1,0)</f>
        <v>411520</v>
      </c>
      <c r="I3407" t="str">
        <f t="shared" si="212"/>
        <v>Mesmo município</v>
      </c>
      <c r="J3407" t="e">
        <f>VLOOKUP(D3407,'REGIÕES DE SAÚDE E SEUS MUNICÍP'!$C$4:$C$5569,1,0)</f>
        <v>#N/A</v>
      </c>
      <c r="K3407">
        <f t="shared" si="213"/>
        <v>8</v>
      </c>
      <c r="L3407" t="str">
        <f t="shared" si="214"/>
        <v>diferente</v>
      </c>
      <c r="M3407" t="str">
        <f t="shared" si="215"/>
        <v>diferente</v>
      </c>
    </row>
    <row r="3408" spans="1:13" x14ac:dyDescent="0.25">
      <c r="A3408">
        <v>411530</v>
      </c>
      <c r="B3408" t="s">
        <v>6185</v>
      </c>
      <c r="C3408">
        <v>41007</v>
      </c>
      <c r="D3408" t="s">
        <v>9253</v>
      </c>
      <c r="E3408" t="s">
        <v>7213</v>
      </c>
      <c r="F3408" t="str">
        <f>VLOOKUP(A3408,'REGIÕES DE SAÚDE E SEUS MUNICÍP'!$A$4:$C$5569,3,0)</f>
        <v>Pato Branco</v>
      </c>
      <c r="G3408" t="str">
        <f>VLOOKUP(H3408,'REGIÕES DE SAÚDE E SEUS MUNICÍP'!$A$4:$D$5569,4,0)</f>
        <v>Mariópolis</v>
      </c>
      <c r="H3408">
        <f>VLOOKUP(A3408,'REGIÕES DE SAÚDE E SEUS MUNICÍP'!$A$4:$A$5569,1,0)</f>
        <v>411530</v>
      </c>
      <c r="I3408" t="str">
        <f t="shared" si="212"/>
        <v>Mesmo município</v>
      </c>
      <c r="J3408" t="e">
        <f>VLOOKUP(D3408,'REGIÕES DE SAÚDE E SEUS MUNICÍP'!$C$4:$C$5569,1,0)</f>
        <v>#N/A</v>
      </c>
      <c r="K3408">
        <f t="shared" si="213"/>
        <v>7</v>
      </c>
      <c r="L3408" t="str">
        <f t="shared" si="214"/>
        <v>diferente</v>
      </c>
      <c r="M3408" t="str">
        <f t="shared" si="215"/>
        <v>diferente</v>
      </c>
    </row>
    <row r="3409" spans="1:13" x14ac:dyDescent="0.25">
      <c r="A3409">
        <v>411535</v>
      </c>
      <c r="B3409" t="s">
        <v>6185</v>
      </c>
      <c r="C3409">
        <v>41020</v>
      </c>
      <c r="D3409" t="s">
        <v>2141</v>
      </c>
      <c r="E3409" t="s">
        <v>7846</v>
      </c>
      <c r="F3409" t="str">
        <f>VLOOKUP(A3409,'REGIÕES DE SAÚDE E SEUS MUNICÍP'!$A$4:$C$5569,3,0)</f>
        <v>Toledo</v>
      </c>
      <c r="G3409" t="str">
        <f>VLOOKUP(H3409,'REGIÕES DE SAÚDE E SEUS MUNICÍP'!$A$4:$D$5569,4,0)</f>
        <v>Maripá</v>
      </c>
      <c r="H3409">
        <f>VLOOKUP(A3409,'REGIÕES DE SAÚDE E SEUS MUNICÍP'!$A$4:$A$5569,1,0)</f>
        <v>411535</v>
      </c>
      <c r="I3409" t="str">
        <f t="shared" si="212"/>
        <v>Mesmo município</v>
      </c>
      <c r="J3409" t="e">
        <f>VLOOKUP(D3409,'REGIÕES DE SAÚDE E SEUS MUNICÍP'!$C$4:$C$5569,1,0)</f>
        <v>#N/A</v>
      </c>
      <c r="K3409">
        <f t="shared" si="213"/>
        <v>8</v>
      </c>
      <c r="L3409" t="str">
        <f t="shared" si="214"/>
        <v>diferente</v>
      </c>
      <c r="M3409" t="str">
        <f t="shared" si="215"/>
        <v>diferente</v>
      </c>
    </row>
    <row r="3410" spans="1:13" x14ac:dyDescent="0.25">
      <c r="A3410">
        <v>411540</v>
      </c>
      <c r="B3410" t="s">
        <v>6185</v>
      </c>
      <c r="C3410">
        <v>41008</v>
      </c>
      <c r="D3410" t="s">
        <v>4962</v>
      </c>
      <c r="E3410" t="s">
        <v>2183</v>
      </c>
      <c r="F3410" t="str">
        <f>VLOOKUP(A3410,'REGIÕES DE SAÚDE E SEUS MUNICÍP'!$A$4:$C$5569,3,0)</f>
        <v>Francisco Beltrão</v>
      </c>
      <c r="G3410" t="str">
        <f>VLOOKUP(H3410,'REGIÕES DE SAÚDE E SEUS MUNICÍP'!$A$4:$D$5569,4,0)</f>
        <v>Marmeleiro</v>
      </c>
      <c r="H3410">
        <f>VLOOKUP(A3410,'REGIÕES DE SAÚDE E SEUS MUNICÍP'!$A$4:$A$5569,1,0)</f>
        <v>411540</v>
      </c>
      <c r="I3410" t="str">
        <f t="shared" si="212"/>
        <v>Mesmo município</v>
      </c>
      <c r="J3410" t="e">
        <f>VLOOKUP(D3410,'REGIÕES DE SAÚDE E SEUS MUNICÍP'!$C$4:$C$5569,1,0)</f>
        <v>#N/A</v>
      </c>
      <c r="K3410">
        <f t="shared" si="213"/>
        <v>7</v>
      </c>
      <c r="L3410" t="str">
        <f t="shared" si="214"/>
        <v>diferente</v>
      </c>
      <c r="M3410" t="str">
        <f t="shared" si="215"/>
        <v>diferente</v>
      </c>
    </row>
    <row r="3411" spans="1:13" x14ac:dyDescent="0.25">
      <c r="A3411">
        <v>411545</v>
      </c>
      <c r="B3411" t="s">
        <v>6185</v>
      </c>
      <c r="C3411">
        <v>41005</v>
      </c>
      <c r="D3411" t="s">
        <v>10750</v>
      </c>
      <c r="E3411" t="s">
        <v>2536</v>
      </c>
      <c r="F3411" t="str">
        <f>VLOOKUP(A3411,'REGIÕES DE SAÚDE E SEUS MUNICÍP'!$A$4:$C$5569,3,0)</f>
        <v>Guarapuava</v>
      </c>
      <c r="G3411" t="str">
        <f>VLOOKUP(H3411,'REGIÕES DE SAÚDE E SEUS MUNICÍP'!$A$4:$D$5569,4,0)</f>
        <v>Marquinho</v>
      </c>
      <c r="H3411">
        <f>VLOOKUP(A3411,'REGIÕES DE SAÚDE E SEUS MUNICÍP'!$A$4:$A$5569,1,0)</f>
        <v>411545</v>
      </c>
      <c r="I3411" t="str">
        <f t="shared" si="212"/>
        <v>Mesmo município</v>
      </c>
      <c r="J3411" t="e">
        <f>VLOOKUP(D3411,'REGIÕES DE SAÚDE E SEUS MUNICÍP'!$C$4:$C$5569,1,0)</f>
        <v>#N/A</v>
      </c>
      <c r="K3411">
        <f t="shared" si="213"/>
        <v>7</v>
      </c>
      <c r="L3411" t="str">
        <f t="shared" si="214"/>
        <v>diferente</v>
      </c>
      <c r="M3411" t="str">
        <f t="shared" si="215"/>
        <v>diferente</v>
      </c>
    </row>
    <row r="3412" spans="1:13" x14ac:dyDescent="0.25">
      <c r="A3412">
        <v>411550</v>
      </c>
      <c r="B3412" t="s">
        <v>6185</v>
      </c>
      <c r="C3412">
        <v>41016</v>
      </c>
      <c r="D3412" t="s">
        <v>5620</v>
      </c>
      <c r="E3412" t="s">
        <v>4772</v>
      </c>
      <c r="F3412" t="str">
        <f>VLOOKUP(A3412,'REGIÕES DE SAÚDE E SEUS MUNICÍP'!$A$4:$C$5569,3,0)</f>
        <v>Apucarana</v>
      </c>
      <c r="G3412" t="str">
        <f>VLOOKUP(H3412,'REGIÕES DE SAÚDE E SEUS MUNICÍP'!$A$4:$D$5569,4,0)</f>
        <v>Marumbi</v>
      </c>
      <c r="H3412">
        <f>VLOOKUP(A3412,'REGIÕES DE SAÚDE E SEUS MUNICÍP'!$A$4:$A$5569,1,0)</f>
        <v>411550</v>
      </c>
      <c r="I3412" t="str">
        <f t="shared" si="212"/>
        <v>Mesmo município</v>
      </c>
      <c r="J3412" t="e">
        <f>VLOOKUP(D3412,'REGIÕES DE SAÚDE E SEUS MUNICÍP'!$C$4:$C$5569,1,0)</f>
        <v>#N/A</v>
      </c>
      <c r="K3412">
        <f t="shared" si="213"/>
        <v>8</v>
      </c>
      <c r="L3412" t="str">
        <f t="shared" si="214"/>
        <v>diferente</v>
      </c>
      <c r="M3412" t="str">
        <f t="shared" si="215"/>
        <v>diferente</v>
      </c>
    </row>
    <row r="3413" spans="1:13" x14ac:dyDescent="0.25">
      <c r="A3413">
        <v>411560</v>
      </c>
      <c r="B3413" t="s">
        <v>6185</v>
      </c>
      <c r="C3413">
        <v>41009</v>
      </c>
      <c r="D3413" t="s">
        <v>3584</v>
      </c>
      <c r="E3413" t="s">
        <v>1624</v>
      </c>
      <c r="F3413" t="str">
        <f>VLOOKUP(A3413,'REGIÕES DE SAÚDE E SEUS MUNICÍP'!$A$4:$C$5569,3,0)</f>
        <v>Foz do Iguaçu</v>
      </c>
      <c r="G3413" t="str">
        <f>VLOOKUP(H3413,'REGIÕES DE SAÚDE E SEUS MUNICÍP'!$A$4:$D$5569,4,0)</f>
        <v>Matelândia</v>
      </c>
      <c r="H3413">
        <f>VLOOKUP(A3413,'REGIÕES DE SAÚDE E SEUS MUNICÍP'!$A$4:$A$5569,1,0)</f>
        <v>411560</v>
      </c>
      <c r="I3413" t="str">
        <f t="shared" si="212"/>
        <v>Mesmo município</v>
      </c>
      <c r="J3413" t="e">
        <f>VLOOKUP(D3413,'REGIÕES DE SAÚDE E SEUS MUNICÍP'!$C$4:$C$5569,1,0)</f>
        <v>#N/A</v>
      </c>
      <c r="K3413">
        <f t="shared" si="213"/>
        <v>7</v>
      </c>
      <c r="L3413" t="str">
        <f t="shared" si="214"/>
        <v>diferente</v>
      </c>
      <c r="M3413" t="str">
        <f t="shared" si="215"/>
        <v>diferente</v>
      </c>
    </row>
    <row r="3414" spans="1:13" x14ac:dyDescent="0.25">
      <c r="A3414">
        <v>411570</v>
      </c>
      <c r="B3414" t="s">
        <v>6185</v>
      </c>
      <c r="C3414">
        <v>41001</v>
      </c>
      <c r="D3414" t="s">
        <v>689</v>
      </c>
      <c r="E3414" t="s">
        <v>3869</v>
      </c>
      <c r="F3414" t="str">
        <f>VLOOKUP(A3414,'REGIÕES DE SAÚDE E SEUS MUNICÍP'!$A$4:$C$5569,3,0)</f>
        <v>Paranaguá</v>
      </c>
      <c r="G3414" t="str">
        <f>VLOOKUP(H3414,'REGIÕES DE SAÚDE E SEUS MUNICÍP'!$A$4:$D$5569,4,0)</f>
        <v>Matinhos</v>
      </c>
      <c r="H3414">
        <f>VLOOKUP(A3414,'REGIÕES DE SAÚDE E SEUS MUNICÍP'!$A$4:$A$5569,1,0)</f>
        <v>411570</v>
      </c>
      <c r="I3414" t="str">
        <f t="shared" si="212"/>
        <v>Mesmo município</v>
      </c>
      <c r="J3414" t="e">
        <f>VLOOKUP(D3414,'REGIÕES DE SAÚDE E SEUS MUNICÍP'!$C$4:$C$5569,1,0)</f>
        <v>#N/A</v>
      </c>
      <c r="K3414">
        <f t="shared" si="213"/>
        <v>7</v>
      </c>
      <c r="L3414" t="str">
        <f t="shared" si="214"/>
        <v>diferente</v>
      </c>
      <c r="M3414" t="str">
        <f t="shared" si="215"/>
        <v>diferente</v>
      </c>
    </row>
    <row r="3415" spans="1:13" x14ac:dyDescent="0.25">
      <c r="A3415">
        <v>411573</v>
      </c>
      <c r="B3415" t="s">
        <v>6185</v>
      </c>
      <c r="C3415">
        <v>41022</v>
      </c>
      <c r="D3415" t="s">
        <v>3713</v>
      </c>
      <c r="E3415" t="s">
        <v>8287</v>
      </c>
      <c r="F3415" t="str">
        <f>VLOOKUP(A3415,'REGIÕES DE SAÚDE E SEUS MUNICÍP'!$A$4:$C$5569,3,0)</f>
        <v>Ivaiporã</v>
      </c>
      <c r="G3415" t="str">
        <f>VLOOKUP(H3415,'REGIÕES DE SAÚDE E SEUS MUNICÍP'!$A$4:$D$5569,4,0)</f>
        <v>Mato Rico</v>
      </c>
      <c r="H3415">
        <f>VLOOKUP(A3415,'REGIÕES DE SAÚDE E SEUS MUNICÍP'!$A$4:$A$5569,1,0)</f>
        <v>411573</v>
      </c>
      <c r="I3415" t="str">
        <f t="shared" si="212"/>
        <v>Mesmo município</v>
      </c>
      <c r="J3415" t="e">
        <f>VLOOKUP(D3415,'REGIÕES DE SAÚDE E SEUS MUNICÍP'!$C$4:$C$5569,1,0)</f>
        <v>#N/A</v>
      </c>
      <c r="K3415">
        <f t="shared" si="213"/>
        <v>8</v>
      </c>
      <c r="L3415" t="str">
        <f t="shared" si="214"/>
        <v>diferente</v>
      </c>
      <c r="M3415" t="str">
        <f t="shared" si="215"/>
        <v>diferente</v>
      </c>
    </row>
    <row r="3416" spans="1:13" x14ac:dyDescent="0.25">
      <c r="A3416">
        <v>411575</v>
      </c>
      <c r="B3416" t="s">
        <v>6185</v>
      </c>
      <c r="C3416">
        <v>41016</v>
      </c>
      <c r="D3416" t="s">
        <v>5620</v>
      </c>
      <c r="E3416" t="s">
        <v>1209</v>
      </c>
      <c r="F3416" t="str">
        <f>VLOOKUP(A3416,'REGIÕES DE SAÚDE E SEUS MUNICÍP'!$A$4:$C$5569,3,0)</f>
        <v>Apucarana</v>
      </c>
      <c r="G3416" t="str">
        <f>VLOOKUP(H3416,'REGIÕES DE SAÚDE E SEUS MUNICÍP'!$A$4:$D$5569,4,0)</f>
        <v>Mauá da Serra</v>
      </c>
      <c r="H3416">
        <f>VLOOKUP(A3416,'REGIÕES DE SAÚDE E SEUS MUNICÍP'!$A$4:$A$5569,1,0)</f>
        <v>411575</v>
      </c>
      <c r="I3416" t="str">
        <f t="shared" si="212"/>
        <v>Mesmo município</v>
      </c>
      <c r="J3416" t="e">
        <f>VLOOKUP(D3416,'REGIÕES DE SAÚDE E SEUS MUNICÍP'!$C$4:$C$5569,1,0)</f>
        <v>#N/A</v>
      </c>
      <c r="K3416">
        <f t="shared" si="213"/>
        <v>8</v>
      </c>
      <c r="L3416" t="str">
        <f t="shared" si="214"/>
        <v>diferente</v>
      </c>
      <c r="M3416" t="str">
        <f t="shared" si="215"/>
        <v>diferente</v>
      </c>
    </row>
    <row r="3417" spans="1:13" x14ac:dyDescent="0.25">
      <c r="A3417">
        <v>411580</v>
      </c>
      <c r="B3417" t="s">
        <v>6185</v>
      </c>
      <c r="C3417">
        <v>41009</v>
      </c>
      <c r="D3417" t="s">
        <v>3584</v>
      </c>
      <c r="E3417" t="s">
        <v>10578</v>
      </c>
      <c r="F3417" t="str">
        <f>VLOOKUP(A3417,'REGIÕES DE SAÚDE E SEUS MUNICÍP'!$A$4:$C$5569,3,0)</f>
        <v>Foz do Iguaçu</v>
      </c>
      <c r="G3417" t="str">
        <f>VLOOKUP(H3417,'REGIÕES DE SAÚDE E SEUS MUNICÍP'!$A$4:$D$5569,4,0)</f>
        <v>Medianeira</v>
      </c>
      <c r="H3417">
        <f>VLOOKUP(A3417,'REGIÕES DE SAÚDE E SEUS MUNICÍP'!$A$4:$A$5569,1,0)</f>
        <v>411580</v>
      </c>
      <c r="I3417" t="str">
        <f t="shared" si="212"/>
        <v>Mesmo município</v>
      </c>
      <c r="J3417" t="e">
        <f>VLOOKUP(D3417,'REGIÕES DE SAÚDE E SEUS MUNICÍP'!$C$4:$C$5569,1,0)</f>
        <v>#N/A</v>
      </c>
      <c r="K3417">
        <f t="shared" si="213"/>
        <v>7</v>
      </c>
      <c r="L3417" t="str">
        <f>IF(D3417=D3418,IF(F3417=F3418,"Regiões semelhantes","Nova composição"),"diferente")</f>
        <v>diferente</v>
      </c>
      <c r="M3417" t="str">
        <f t="shared" si="215"/>
        <v>diferente</v>
      </c>
    </row>
    <row r="3418" spans="1:13" x14ac:dyDescent="0.25">
      <c r="A3418">
        <v>411585</v>
      </c>
      <c r="B3418" t="s">
        <v>6185</v>
      </c>
      <c r="C3418">
        <v>41020</v>
      </c>
      <c r="D3418" t="s">
        <v>2141</v>
      </c>
      <c r="E3418" t="s">
        <v>1022</v>
      </c>
      <c r="F3418" t="str">
        <f>VLOOKUP(A3418,'REGIÕES DE SAÚDE E SEUS MUNICÍP'!$A$4:$C$5569,3,0)</f>
        <v>Toledo</v>
      </c>
      <c r="G3418" t="str">
        <f>VLOOKUP(H3418,'REGIÕES DE SAÚDE E SEUS MUNICÍP'!$A$4:$D$5569,4,0)</f>
        <v>Mercedes</v>
      </c>
      <c r="H3418">
        <f>VLOOKUP(A3418,'REGIÕES DE SAÚDE E SEUS MUNICÍP'!$A$4:$A$5569,1,0)</f>
        <v>411585</v>
      </c>
      <c r="I3418" t="str">
        <f t="shared" si="212"/>
        <v>Mesmo município</v>
      </c>
      <c r="J3418" t="e">
        <f>VLOOKUP(D3418,'REGIÕES DE SAÚDE E SEUS MUNICÍP'!$C$4:$C$5569,1,0)</f>
        <v>#N/A</v>
      </c>
      <c r="K3418">
        <f t="shared" si="213"/>
        <v>8</v>
      </c>
      <c r="L3418" t="str">
        <f t="shared" si="214"/>
        <v>diferente</v>
      </c>
      <c r="M3418" t="str">
        <f>IF(F3418=F3417,"igual","diferente")</f>
        <v>diferente</v>
      </c>
    </row>
    <row r="3419" spans="1:13" x14ac:dyDescent="0.25">
      <c r="A3419">
        <v>411590</v>
      </c>
      <c r="B3419" t="s">
        <v>6185</v>
      </c>
      <c r="C3419">
        <v>41014</v>
      </c>
      <c r="D3419" t="s">
        <v>5533</v>
      </c>
      <c r="E3419" t="s">
        <v>10072</v>
      </c>
      <c r="F3419" t="str">
        <f>VLOOKUP(A3419,'REGIÕES DE SAÚDE E SEUS MUNICÍP'!$A$4:$C$5569,3,0)</f>
        <v>Paranavaí</v>
      </c>
      <c r="G3419" t="str">
        <f>VLOOKUP(H3419,'REGIÕES DE SAÚDE E SEUS MUNICÍP'!$A$4:$D$5569,4,0)</f>
        <v>Mirador</v>
      </c>
      <c r="H3419">
        <f>VLOOKUP(A3419,'REGIÕES DE SAÚDE E SEUS MUNICÍP'!$A$4:$A$5569,1,0)</f>
        <v>411590</v>
      </c>
      <c r="I3419" t="str">
        <f t="shared" si="212"/>
        <v>Mesmo município</v>
      </c>
      <c r="J3419" t="e">
        <f>VLOOKUP(D3419,'REGIÕES DE SAÚDE E SEUS MUNICÍP'!$C$4:$C$5569,1,0)</f>
        <v>#N/A</v>
      </c>
      <c r="K3419">
        <f t="shared" si="213"/>
        <v>8</v>
      </c>
      <c r="L3419" t="str">
        <f t="shared" si="214"/>
        <v>diferente</v>
      </c>
      <c r="M3419" t="str">
        <f t="shared" si="215"/>
        <v>diferente</v>
      </c>
    </row>
    <row r="3420" spans="1:13" x14ac:dyDescent="0.25">
      <c r="A3420">
        <v>411600</v>
      </c>
      <c r="B3420" t="s">
        <v>6185</v>
      </c>
      <c r="C3420">
        <v>41017</v>
      </c>
      <c r="D3420" t="s">
        <v>2283</v>
      </c>
      <c r="E3420" t="s">
        <v>8093</v>
      </c>
      <c r="F3420" t="str">
        <f>VLOOKUP(A3420,'REGIÕES DE SAÚDE E SEUS MUNICÍP'!$A$4:$C$5569,3,0)</f>
        <v>Londrina</v>
      </c>
      <c r="G3420" t="str">
        <f>VLOOKUP(H3420,'REGIÕES DE SAÚDE E SEUS MUNICÍP'!$A$4:$D$5569,4,0)</f>
        <v>Miraselva</v>
      </c>
      <c r="H3420">
        <f>VLOOKUP(A3420,'REGIÕES DE SAÚDE E SEUS MUNICÍP'!$A$4:$A$5569,1,0)</f>
        <v>411600</v>
      </c>
      <c r="I3420" t="str">
        <f t="shared" si="212"/>
        <v>Mesmo município</v>
      </c>
      <c r="J3420" t="e">
        <f>VLOOKUP(D3420,'REGIÕES DE SAÚDE E SEUS MUNICÍP'!$C$4:$C$5569,1,0)</f>
        <v>#N/A</v>
      </c>
      <c r="K3420">
        <f t="shared" si="213"/>
        <v>8</v>
      </c>
      <c r="L3420" t="str">
        <f t="shared" si="214"/>
        <v>diferente</v>
      </c>
      <c r="M3420" t="str">
        <f t="shared" si="215"/>
        <v>diferente</v>
      </c>
    </row>
    <row r="3421" spans="1:13" x14ac:dyDescent="0.25">
      <c r="A3421">
        <v>411605</v>
      </c>
      <c r="B3421" t="s">
        <v>6185</v>
      </c>
      <c r="C3421">
        <v>41009</v>
      </c>
      <c r="D3421" t="s">
        <v>3584</v>
      </c>
      <c r="E3421" t="s">
        <v>2739</v>
      </c>
      <c r="F3421" t="str">
        <f>VLOOKUP(A3421,'REGIÕES DE SAÚDE E SEUS MUNICÍP'!$A$4:$C$5569,3,0)</f>
        <v>Foz do Iguaçu</v>
      </c>
      <c r="G3421" t="str">
        <f>VLOOKUP(H3421,'REGIÕES DE SAÚDE E SEUS MUNICÍP'!$A$4:$D$5569,4,0)</f>
        <v>Missal</v>
      </c>
      <c r="H3421">
        <f>VLOOKUP(A3421,'REGIÕES DE SAÚDE E SEUS MUNICÍP'!$A$4:$A$5569,1,0)</f>
        <v>411605</v>
      </c>
      <c r="I3421" t="str">
        <f t="shared" si="212"/>
        <v>Mesmo município</v>
      </c>
      <c r="J3421" t="e">
        <f>VLOOKUP(D3421,'REGIÕES DE SAÚDE E SEUS MUNICÍP'!$C$4:$C$5569,1,0)</f>
        <v>#N/A</v>
      </c>
      <c r="K3421">
        <f t="shared" si="213"/>
        <v>7</v>
      </c>
      <c r="L3421" t="str">
        <f t="shared" si="214"/>
        <v>diferente</v>
      </c>
      <c r="M3421" t="str">
        <f t="shared" si="215"/>
        <v>diferente</v>
      </c>
    </row>
    <row r="3422" spans="1:13" x14ac:dyDescent="0.25">
      <c r="A3422">
        <v>411610</v>
      </c>
      <c r="B3422" t="s">
        <v>6185</v>
      </c>
      <c r="C3422">
        <v>41011</v>
      </c>
      <c r="D3422" t="s">
        <v>315</v>
      </c>
      <c r="E3422" t="s">
        <v>11158</v>
      </c>
      <c r="F3422" t="str">
        <f>VLOOKUP(A3422,'REGIÕES DE SAÚDE E SEUS MUNICÍP'!$A$4:$C$5569,3,0)</f>
        <v>Campo Mourão</v>
      </c>
      <c r="G3422" t="str">
        <f>VLOOKUP(H3422,'REGIÕES DE SAÚDE E SEUS MUNICÍP'!$A$4:$D$5569,4,0)</f>
        <v>Moreira Sales</v>
      </c>
      <c r="H3422">
        <f>VLOOKUP(A3422,'REGIÕES DE SAÚDE E SEUS MUNICÍP'!$A$4:$A$5569,1,0)</f>
        <v>411610</v>
      </c>
      <c r="I3422" t="str">
        <f t="shared" si="212"/>
        <v>Mesmo município</v>
      </c>
      <c r="J3422" t="e">
        <f>VLOOKUP(D3422,'REGIÕES DE SAÚDE E SEUS MUNICÍP'!$C$4:$C$5569,1,0)</f>
        <v>#N/A</v>
      </c>
      <c r="K3422">
        <f t="shared" si="213"/>
        <v>8</v>
      </c>
      <c r="L3422" t="str">
        <f t="shared" si="214"/>
        <v>diferente</v>
      </c>
      <c r="M3422" t="str">
        <f t="shared" si="215"/>
        <v>diferente</v>
      </c>
    </row>
    <row r="3423" spans="1:13" x14ac:dyDescent="0.25">
      <c r="A3423">
        <v>411620</v>
      </c>
      <c r="B3423" t="s">
        <v>6185</v>
      </c>
      <c r="C3423">
        <v>41001</v>
      </c>
      <c r="D3423" t="s">
        <v>689</v>
      </c>
      <c r="E3423" t="s">
        <v>1201</v>
      </c>
      <c r="F3423" t="str">
        <f>VLOOKUP(A3423,'REGIÕES DE SAÚDE E SEUS MUNICÍP'!$A$4:$C$5569,3,0)</f>
        <v>Paranaguá</v>
      </c>
      <c r="G3423" t="str">
        <f>VLOOKUP(H3423,'REGIÕES DE SAÚDE E SEUS MUNICÍP'!$A$4:$D$5569,4,0)</f>
        <v>Morretes</v>
      </c>
      <c r="H3423">
        <f>VLOOKUP(A3423,'REGIÕES DE SAÚDE E SEUS MUNICÍP'!$A$4:$A$5569,1,0)</f>
        <v>411620</v>
      </c>
      <c r="I3423" t="str">
        <f t="shared" si="212"/>
        <v>Mesmo município</v>
      </c>
      <c r="J3423" t="e">
        <f>VLOOKUP(D3423,'REGIÕES DE SAÚDE E SEUS MUNICÍP'!$C$4:$C$5569,1,0)</f>
        <v>#N/A</v>
      </c>
      <c r="K3423">
        <f t="shared" si="213"/>
        <v>7</v>
      </c>
      <c r="L3423" t="str">
        <f t="shared" si="214"/>
        <v>diferente</v>
      </c>
      <c r="M3423" t="str">
        <f t="shared" si="215"/>
        <v>diferente</v>
      </c>
    </row>
    <row r="3424" spans="1:13" x14ac:dyDescent="0.25">
      <c r="A3424">
        <v>411630</v>
      </c>
      <c r="B3424" t="s">
        <v>6185</v>
      </c>
      <c r="C3424">
        <v>41015</v>
      </c>
      <c r="D3424" t="s">
        <v>2736</v>
      </c>
      <c r="E3424" t="s">
        <v>9612</v>
      </c>
      <c r="F3424" t="str">
        <f>VLOOKUP(A3424,'REGIÕES DE SAÚDE E SEUS MUNICÍP'!$A$4:$C$5569,3,0)</f>
        <v>Maringá</v>
      </c>
      <c r="G3424" t="str">
        <f>VLOOKUP(H3424,'REGIÕES DE SAÚDE E SEUS MUNICÍP'!$A$4:$D$5569,4,0)</f>
        <v>Munhoz de Melo</v>
      </c>
      <c r="H3424">
        <f>VLOOKUP(A3424,'REGIÕES DE SAÚDE E SEUS MUNICÍP'!$A$4:$A$5569,1,0)</f>
        <v>411630</v>
      </c>
      <c r="I3424" t="str">
        <f t="shared" si="212"/>
        <v>Mesmo município</v>
      </c>
      <c r="J3424" t="e">
        <f>VLOOKUP(D3424,'REGIÕES DE SAÚDE E SEUS MUNICÍP'!$C$4:$C$5569,1,0)</f>
        <v>#N/A</v>
      </c>
      <c r="K3424">
        <f t="shared" si="213"/>
        <v>8</v>
      </c>
      <c r="L3424" t="str">
        <f>IF(D3424=D3425,IF(F3424=F3425,"Regiões semelhantes","Nova composição"),"diferente")</f>
        <v>Regiões semelhantes</v>
      </c>
      <c r="M3424" t="str">
        <f t="shared" si="215"/>
        <v>diferente</v>
      </c>
    </row>
    <row r="3425" spans="1:13" x14ac:dyDescent="0.25">
      <c r="A3425">
        <v>411640</v>
      </c>
      <c r="B3425" t="s">
        <v>6185</v>
      </c>
      <c r="C3425">
        <v>41015</v>
      </c>
      <c r="D3425" t="s">
        <v>2736</v>
      </c>
      <c r="E3425" t="s">
        <v>9871</v>
      </c>
      <c r="F3425" t="str">
        <f>VLOOKUP(A3425,'REGIÕES DE SAÚDE E SEUS MUNICÍP'!$A$4:$C$5569,3,0)</f>
        <v>Maringá</v>
      </c>
      <c r="G3425" t="str">
        <f>VLOOKUP(H3425,'REGIÕES DE SAÚDE E SEUS MUNICÍP'!$A$4:$D$5569,4,0)</f>
        <v>Nossa Senhora das Graças</v>
      </c>
      <c r="H3425">
        <f>VLOOKUP(A3425,'REGIÕES DE SAÚDE E SEUS MUNICÍP'!$A$4:$A$5569,1,0)</f>
        <v>411640</v>
      </c>
      <c r="I3425" t="str">
        <f t="shared" si="212"/>
        <v>Mesmo município</v>
      </c>
      <c r="J3425" t="e">
        <f>VLOOKUP(D3425,'REGIÕES DE SAÚDE E SEUS MUNICÍP'!$C$4:$C$5569,1,0)</f>
        <v>#N/A</v>
      </c>
      <c r="K3425">
        <f t="shared" si="213"/>
        <v>8</v>
      </c>
      <c r="L3425" t="str">
        <f t="shared" si="214"/>
        <v>diferente</v>
      </c>
      <c r="M3425" t="str">
        <f>IF(F3425=F3424,"igual","diferente")</f>
        <v>igual</v>
      </c>
    </row>
    <row r="3426" spans="1:13" x14ac:dyDescent="0.25">
      <c r="A3426">
        <v>411650</v>
      </c>
      <c r="B3426" t="s">
        <v>6185</v>
      </c>
      <c r="C3426">
        <v>41014</v>
      </c>
      <c r="D3426" t="s">
        <v>5533</v>
      </c>
      <c r="E3426" t="s">
        <v>8444</v>
      </c>
      <c r="F3426" t="str">
        <f>VLOOKUP(A3426,'REGIÕES DE SAÚDE E SEUS MUNICÍP'!$A$4:$C$5569,3,0)</f>
        <v>Paranavaí</v>
      </c>
      <c r="G3426" t="str">
        <f>VLOOKUP(H3426,'REGIÕES DE SAÚDE E SEUS MUNICÍP'!$A$4:$D$5569,4,0)</f>
        <v>Nova Aliança do Ivaí</v>
      </c>
      <c r="H3426">
        <f>VLOOKUP(A3426,'REGIÕES DE SAÚDE E SEUS MUNICÍP'!$A$4:$A$5569,1,0)</f>
        <v>411650</v>
      </c>
      <c r="I3426" t="str">
        <f t="shared" si="212"/>
        <v>Mesmo município</v>
      </c>
      <c r="J3426" t="e">
        <f>VLOOKUP(D3426,'REGIÕES DE SAÚDE E SEUS MUNICÍP'!$C$4:$C$5569,1,0)</f>
        <v>#N/A</v>
      </c>
      <c r="K3426">
        <f t="shared" si="213"/>
        <v>8</v>
      </c>
      <c r="L3426" t="str">
        <f t="shared" si="214"/>
        <v>diferente</v>
      </c>
      <c r="M3426" t="str">
        <f t="shared" si="215"/>
        <v>diferente</v>
      </c>
    </row>
    <row r="3427" spans="1:13" x14ac:dyDescent="0.25">
      <c r="A3427">
        <v>411660</v>
      </c>
      <c r="B3427" t="s">
        <v>6185</v>
      </c>
      <c r="C3427">
        <v>41018</v>
      </c>
      <c r="D3427" t="s">
        <v>4563</v>
      </c>
      <c r="E3427" t="s">
        <v>6085</v>
      </c>
      <c r="F3427" t="str">
        <f>VLOOKUP(A3427,'REGIÕES DE SAÚDE E SEUS MUNICÍP'!$A$4:$C$5569,3,0)</f>
        <v>Cornélio Procópio</v>
      </c>
      <c r="G3427" t="str">
        <f>VLOOKUP(H3427,'REGIÕES DE SAÚDE E SEUS MUNICÍP'!$A$4:$D$5569,4,0)</f>
        <v>Nova América da Colina</v>
      </c>
      <c r="H3427">
        <f>VLOOKUP(A3427,'REGIÕES DE SAÚDE E SEUS MUNICÍP'!$A$4:$A$5569,1,0)</f>
        <v>411660</v>
      </c>
      <c r="I3427" t="str">
        <f t="shared" si="212"/>
        <v>Mesmo município</v>
      </c>
      <c r="J3427" t="e">
        <f>VLOOKUP(D3427,'REGIÕES DE SAÚDE E SEUS MUNICÍP'!$C$4:$C$5569,1,0)</f>
        <v>#N/A</v>
      </c>
      <c r="K3427">
        <f t="shared" si="213"/>
        <v>8</v>
      </c>
      <c r="L3427" t="str">
        <f t="shared" si="214"/>
        <v>diferente</v>
      </c>
      <c r="M3427" t="str">
        <f t="shared" si="215"/>
        <v>diferente</v>
      </c>
    </row>
    <row r="3428" spans="1:13" x14ac:dyDescent="0.25">
      <c r="A3428">
        <v>411670</v>
      </c>
      <c r="B3428" t="s">
        <v>6185</v>
      </c>
      <c r="C3428">
        <v>41010</v>
      </c>
      <c r="D3428" t="s">
        <v>1254</v>
      </c>
      <c r="E3428" t="s">
        <v>1766</v>
      </c>
      <c r="F3428" t="str">
        <f>VLOOKUP(A3428,'REGIÕES DE SAÚDE E SEUS MUNICÍP'!$A$4:$C$5569,3,0)</f>
        <v>Cascavel</v>
      </c>
      <c r="G3428" t="str">
        <f>VLOOKUP(H3428,'REGIÕES DE SAÚDE E SEUS MUNICÍP'!$A$4:$D$5569,4,0)</f>
        <v>Nova Aurora</v>
      </c>
      <c r="H3428">
        <f>VLOOKUP(A3428,'REGIÕES DE SAÚDE E SEUS MUNICÍP'!$A$4:$A$5569,1,0)</f>
        <v>411670</v>
      </c>
      <c r="I3428" t="str">
        <f t="shared" si="212"/>
        <v>Mesmo município</v>
      </c>
      <c r="J3428" t="e">
        <f>VLOOKUP(D3428,'REGIÕES DE SAÚDE E SEUS MUNICÍP'!$C$4:$C$5569,1,0)</f>
        <v>#N/A</v>
      </c>
      <c r="K3428">
        <f t="shared" si="213"/>
        <v>8</v>
      </c>
      <c r="L3428" t="str">
        <f t="shared" si="214"/>
        <v>diferente</v>
      </c>
      <c r="M3428" t="str">
        <f t="shared" si="215"/>
        <v>diferente</v>
      </c>
    </row>
    <row r="3429" spans="1:13" x14ac:dyDescent="0.25">
      <c r="A3429">
        <v>411680</v>
      </c>
      <c r="B3429" t="s">
        <v>6185</v>
      </c>
      <c r="C3429">
        <v>41011</v>
      </c>
      <c r="D3429" t="s">
        <v>315</v>
      </c>
      <c r="E3429" t="s">
        <v>487</v>
      </c>
      <c r="F3429" t="str">
        <f>VLOOKUP(A3429,'REGIÕES DE SAÚDE E SEUS MUNICÍP'!$A$4:$C$5569,3,0)</f>
        <v>Campo Mourão</v>
      </c>
      <c r="G3429" t="str">
        <f>VLOOKUP(H3429,'REGIÕES DE SAÚDE E SEUS MUNICÍP'!$A$4:$D$5569,4,0)</f>
        <v>Nova Cantu</v>
      </c>
      <c r="H3429">
        <f>VLOOKUP(A3429,'REGIÕES DE SAÚDE E SEUS MUNICÍP'!$A$4:$A$5569,1,0)</f>
        <v>411680</v>
      </c>
      <c r="I3429" t="str">
        <f t="shared" si="212"/>
        <v>Mesmo município</v>
      </c>
      <c r="J3429" t="e">
        <f>VLOOKUP(D3429,'REGIÕES DE SAÚDE E SEUS MUNICÍP'!$C$4:$C$5569,1,0)</f>
        <v>#N/A</v>
      </c>
      <c r="K3429">
        <f t="shared" si="213"/>
        <v>8</v>
      </c>
      <c r="L3429" t="str">
        <f t="shared" si="214"/>
        <v>diferente</v>
      </c>
      <c r="M3429" t="str">
        <f t="shared" si="215"/>
        <v>diferente</v>
      </c>
    </row>
    <row r="3430" spans="1:13" x14ac:dyDescent="0.25">
      <c r="A3430">
        <v>411690</v>
      </c>
      <c r="B3430" t="s">
        <v>6185</v>
      </c>
      <c r="C3430">
        <v>41015</v>
      </c>
      <c r="D3430" t="s">
        <v>2736</v>
      </c>
      <c r="E3430" t="s">
        <v>9823</v>
      </c>
      <c r="F3430" t="str">
        <f>VLOOKUP(A3430,'REGIÕES DE SAÚDE E SEUS MUNICÍP'!$A$4:$C$5569,3,0)</f>
        <v>Maringá</v>
      </c>
      <c r="G3430" t="str">
        <f>VLOOKUP(H3430,'REGIÕES DE SAÚDE E SEUS MUNICÍP'!$A$4:$D$5569,4,0)</f>
        <v>Nova Esperança</v>
      </c>
      <c r="H3430">
        <f>VLOOKUP(A3430,'REGIÕES DE SAÚDE E SEUS MUNICÍP'!$A$4:$A$5569,1,0)</f>
        <v>411690</v>
      </c>
      <c r="I3430" t="str">
        <f t="shared" si="212"/>
        <v>Mesmo município</v>
      </c>
      <c r="J3430" t="e">
        <f>VLOOKUP(D3430,'REGIÕES DE SAÚDE E SEUS MUNICÍP'!$C$4:$C$5569,1,0)</f>
        <v>#N/A</v>
      </c>
      <c r="K3430">
        <f t="shared" si="213"/>
        <v>8</v>
      </c>
      <c r="L3430" t="str">
        <f t="shared" si="214"/>
        <v>diferente</v>
      </c>
      <c r="M3430" t="str">
        <f t="shared" si="215"/>
        <v>diferente</v>
      </c>
    </row>
    <row r="3431" spans="1:13" x14ac:dyDescent="0.25">
      <c r="A3431">
        <v>411695</v>
      </c>
      <c r="B3431" t="s">
        <v>6185</v>
      </c>
      <c r="C3431">
        <v>41008</v>
      </c>
      <c r="D3431" t="s">
        <v>4962</v>
      </c>
      <c r="E3431" t="s">
        <v>11148</v>
      </c>
      <c r="F3431" t="str">
        <f>VLOOKUP(A3431,'REGIÕES DE SAÚDE E SEUS MUNICÍP'!$A$4:$C$5569,3,0)</f>
        <v>Francisco Beltrão</v>
      </c>
      <c r="G3431" t="str">
        <f>VLOOKUP(H3431,'REGIÕES DE SAÚDE E SEUS MUNICÍP'!$A$4:$D$5569,4,0)</f>
        <v>Nova Esperança do Sudoeste</v>
      </c>
      <c r="H3431">
        <f>VLOOKUP(A3431,'REGIÕES DE SAÚDE E SEUS MUNICÍP'!$A$4:$A$5569,1,0)</f>
        <v>411695</v>
      </c>
      <c r="I3431" t="str">
        <f t="shared" si="212"/>
        <v>Mesmo município</v>
      </c>
      <c r="J3431" t="e">
        <f>VLOOKUP(D3431,'REGIÕES DE SAÚDE E SEUS MUNICÍP'!$C$4:$C$5569,1,0)</f>
        <v>#N/A</v>
      </c>
      <c r="K3431">
        <f t="shared" si="213"/>
        <v>7</v>
      </c>
      <c r="L3431" t="str">
        <f t="shared" si="214"/>
        <v>diferente</v>
      </c>
      <c r="M3431" t="str">
        <f t="shared" si="215"/>
        <v>diferente</v>
      </c>
    </row>
    <row r="3432" spans="1:13" x14ac:dyDescent="0.25">
      <c r="A3432">
        <v>411700</v>
      </c>
      <c r="B3432" t="s">
        <v>6185</v>
      </c>
      <c r="C3432">
        <v>41018</v>
      </c>
      <c r="D3432" t="s">
        <v>4563</v>
      </c>
      <c r="E3432" t="s">
        <v>8402</v>
      </c>
      <c r="F3432" t="str">
        <f>VLOOKUP(A3432,'REGIÕES DE SAÚDE E SEUS MUNICÍP'!$A$4:$C$5569,3,0)</f>
        <v>Cornélio Procópio</v>
      </c>
      <c r="G3432" t="str">
        <f>VLOOKUP(H3432,'REGIÕES DE SAÚDE E SEUS MUNICÍP'!$A$4:$D$5569,4,0)</f>
        <v>Nova Fátima</v>
      </c>
      <c r="H3432">
        <f>VLOOKUP(A3432,'REGIÕES DE SAÚDE E SEUS MUNICÍP'!$A$4:$A$5569,1,0)</f>
        <v>411700</v>
      </c>
      <c r="I3432" t="str">
        <f t="shared" si="212"/>
        <v>Mesmo município</v>
      </c>
      <c r="J3432" t="e">
        <f>VLOOKUP(D3432,'REGIÕES DE SAÚDE E SEUS MUNICÍP'!$C$4:$C$5569,1,0)</f>
        <v>#N/A</v>
      </c>
      <c r="K3432">
        <f t="shared" si="213"/>
        <v>8</v>
      </c>
      <c r="L3432" t="str">
        <f t="shared" si="214"/>
        <v>diferente</v>
      </c>
      <c r="M3432" t="str">
        <f t="shared" si="215"/>
        <v>diferente</v>
      </c>
    </row>
    <row r="3433" spans="1:13" x14ac:dyDescent="0.25">
      <c r="A3433">
        <v>411705</v>
      </c>
      <c r="B3433" t="s">
        <v>6185</v>
      </c>
      <c r="C3433">
        <v>41005</v>
      </c>
      <c r="D3433" t="s">
        <v>10750</v>
      </c>
      <c r="E3433" t="s">
        <v>1932</v>
      </c>
      <c r="F3433" t="str">
        <f>VLOOKUP(A3433,'REGIÕES DE SAÚDE E SEUS MUNICÍP'!$A$4:$C$5569,3,0)</f>
        <v>Guarapuava</v>
      </c>
      <c r="G3433" t="str">
        <f>VLOOKUP(H3433,'REGIÕES DE SAÚDE E SEUS MUNICÍP'!$A$4:$D$5569,4,0)</f>
        <v>Nova Laranjeiras</v>
      </c>
      <c r="H3433">
        <f>VLOOKUP(A3433,'REGIÕES DE SAÚDE E SEUS MUNICÍP'!$A$4:$A$5569,1,0)</f>
        <v>411705</v>
      </c>
      <c r="I3433" t="str">
        <f t="shared" si="212"/>
        <v>Mesmo município</v>
      </c>
      <c r="J3433" t="e">
        <f>VLOOKUP(D3433,'REGIÕES DE SAÚDE E SEUS MUNICÍP'!$C$4:$C$5569,1,0)</f>
        <v>#N/A</v>
      </c>
      <c r="K3433">
        <f t="shared" si="213"/>
        <v>7</v>
      </c>
      <c r="L3433" t="str">
        <f t="shared" si="214"/>
        <v>diferente</v>
      </c>
      <c r="M3433" t="str">
        <f t="shared" si="215"/>
        <v>diferente</v>
      </c>
    </row>
    <row r="3434" spans="1:13" x14ac:dyDescent="0.25">
      <c r="A3434">
        <v>411710</v>
      </c>
      <c r="B3434" t="s">
        <v>6185</v>
      </c>
      <c r="C3434">
        <v>41014</v>
      </c>
      <c r="D3434" t="s">
        <v>5533</v>
      </c>
      <c r="E3434" t="s">
        <v>906</v>
      </c>
      <c r="F3434" t="str">
        <f>VLOOKUP(A3434,'REGIÕES DE SAÚDE E SEUS MUNICÍP'!$A$4:$C$5569,3,0)</f>
        <v>Paranavaí</v>
      </c>
      <c r="G3434" t="str">
        <f>VLOOKUP(H3434,'REGIÕES DE SAÚDE E SEUS MUNICÍP'!$A$4:$D$5569,4,0)</f>
        <v>Nova Londrina</v>
      </c>
      <c r="H3434">
        <f>VLOOKUP(A3434,'REGIÕES DE SAÚDE E SEUS MUNICÍP'!$A$4:$A$5569,1,0)</f>
        <v>411710</v>
      </c>
      <c r="I3434" t="str">
        <f t="shared" si="212"/>
        <v>Mesmo município</v>
      </c>
      <c r="J3434" t="e">
        <f>VLOOKUP(D3434,'REGIÕES DE SAÚDE E SEUS MUNICÍP'!$C$4:$C$5569,1,0)</f>
        <v>#N/A</v>
      </c>
      <c r="K3434">
        <f t="shared" si="213"/>
        <v>8</v>
      </c>
      <c r="L3434" t="str">
        <f t="shared" si="214"/>
        <v>diferente</v>
      </c>
      <c r="M3434" t="str">
        <f t="shared" si="215"/>
        <v>diferente</v>
      </c>
    </row>
    <row r="3435" spans="1:13" x14ac:dyDescent="0.25">
      <c r="A3435">
        <v>411720</v>
      </c>
      <c r="B3435" t="s">
        <v>6185</v>
      </c>
      <c r="C3435">
        <v>41012</v>
      </c>
      <c r="D3435" t="s">
        <v>1698</v>
      </c>
      <c r="E3435" t="s">
        <v>7002</v>
      </c>
      <c r="F3435" t="str">
        <f>VLOOKUP(A3435,'REGIÕES DE SAÚDE E SEUS MUNICÍP'!$A$4:$C$5569,3,0)</f>
        <v>Umuarama</v>
      </c>
      <c r="G3435" t="str">
        <f>VLOOKUP(H3435,'REGIÕES DE SAÚDE E SEUS MUNICÍP'!$A$4:$D$5569,4,0)</f>
        <v>Nova Olímpia</v>
      </c>
      <c r="H3435">
        <f>VLOOKUP(A3435,'REGIÕES DE SAÚDE E SEUS MUNICÍP'!$A$4:$A$5569,1,0)</f>
        <v>411720</v>
      </c>
      <c r="I3435" t="str">
        <f t="shared" si="212"/>
        <v>Mesmo município</v>
      </c>
      <c r="J3435" t="e">
        <f>VLOOKUP(D3435,'REGIÕES DE SAÚDE E SEUS MUNICÍP'!$C$4:$C$5569,1,0)</f>
        <v>#N/A</v>
      </c>
      <c r="K3435">
        <f t="shared" si="213"/>
        <v>8</v>
      </c>
      <c r="L3435" t="str">
        <f t="shared" si="214"/>
        <v>diferente</v>
      </c>
      <c r="M3435" t="str">
        <f t="shared" si="215"/>
        <v>diferente</v>
      </c>
    </row>
    <row r="3436" spans="1:13" x14ac:dyDescent="0.25">
      <c r="A3436">
        <v>411725</v>
      </c>
      <c r="B3436" t="s">
        <v>6185</v>
      </c>
      <c r="C3436">
        <v>41008</v>
      </c>
      <c r="D3436" t="s">
        <v>4962</v>
      </c>
      <c r="E3436" t="s">
        <v>3820</v>
      </c>
      <c r="F3436" t="str">
        <f>VLOOKUP(A3436,'REGIÕES DE SAÚDE E SEUS MUNICÍP'!$A$4:$C$5569,3,0)</f>
        <v>Francisco Beltrão</v>
      </c>
      <c r="G3436" t="str">
        <f>VLOOKUP(H3436,'REGIÕES DE SAÚDE E SEUS MUNICÍP'!$A$4:$D$5569,4,0)</f>
        <v>Nova Prata do Iguaçu</v>
      </c>
      <c r="H3436">
        <f>VLOOKUP(A3436,'REGIÕES DE SAÚDE E SEUS MUNICÍP'!$A$4:$A$5569,1,0)</f>
        <v>411725</v>
      </c>
      <c r="I3436" t="str">
        <f t="shared" si="212"/>
        <v>Mesmo município</v>
      </c>
      <c r="J3436" t="e">
        <f>VLOOKUP(D3436,'REGIÕES DE SAÚDE E SEUS MUNICÍP'!$C$4:$C$5569,1,0)</f>
        <v>#N/A</v>
      </c>
      <c r="K3436">
        <f t="shared" si="213"/>
        <v>7</v>
      </c>
      <c r="L3436" t="str">
        <f t="shared" si="214"/>
        <v>diferente</v>
      </c>
      <c r="M3436" t="str">
        <f t="shared" si="215"/>
        <v>diferente</v>
      </c>
    </row>
    <row r="3437" spans="1:13" x14ac:dyDescent="0.25">
      <c r="A3437">
        <v>411721</v>
      </c>
      <c r="B3437" t="s">
        <v>6185</v>
      </c>
      <c r="C3437">
        <v>41018</v>
      </c>
      <c r="D3437" t="s">
        <v>4563</v>
      </c>
      <c r="E3437" t="s">
        <v>10054</v>
      </c>
      <c r="F3437" t="str">
        <f>VLOOKUP(A3437,'REGIÕES DE SAÚDE E SEUS MUNICÍP'!$A$4:$C$5569,3,0)</f>
        <v>Cornélio Procópio</v>
      </c>
      <c r="G3437" t="str">
        <f>VLOOKUP(H3437,'REGIÕES DE SAÚDE E SEUS MUNICÍP'!$A$4:$D$5569,4,0)</f>
        <v>Nova Santa Bárbara</v>
      </c>
      <c r="H3437">
        <f>VLOOKUP(A3437,'REGIÕES DE SAÚDE E SEUS MUNICÍP'!$A$4:$A$5569,1,0)</f>
        <v>411721</v>
      </c>
      <c r="I3437" t="str">
        <f t="shared" si="212"/>
        <v>Mesmo município</v>
      </c>
      <c r="J3437" t="e">
        <f>VLOOKUP(D3437,'REGIÕES DE SAÚDE E SEUS MUNICÍP'!$C$4:$C$5569,1,0)</f>
        <v>#N/A</v>
      </c>
      <c r="K3437">
        <f t="shared" si="213"/>
        <v>8</v>
      </c>
      <c r="L3437" t="str">
        <f t="shared" si="214"/>
        <v>diferente</v>
      </c>
      <c r="M3437" t="str">
        <f t="shared" si="215"/>
        <v>diferente</v>
      </c>
    </row>
    <row r="3438" spans="1:13" x14ac:dyDescent="0.25">
      <c r="A3438">
        <v>411722</v>
      </c>
      <c r="B3438" t="s">
        <v>6185</v>
      </c>
      <c r="C3438">
        <v>41020</v>
      </c>
      <c r="D3438" t="s">
        <v>2141</v>
      </c>
      <c r="E3438" t="s">
        <v>681</v>
      </c>
      <c r="F3438" t="str">
        <f>VLOOKUP(A3438,'REGIÕES DE SAÚDE E SEUS MUNICÍP'!$A$4:$C$5569,3,0)</f>
        <v>Toledo</v>
      </c>
      <c r="G3438" t="str">
        <f>VLOOKUP(H3438,'REGIÕES DE SAÚDE E SEUS MUNICÍP'!$A$4:$D$5569,4,0)</f>
        <v>Nova Santa Rosa</v>
      </c>
      <c r="H3438">
        <f>VLOOKUP(A3438,'REGIÕES DE SAÚDE E SEUS MUNICÍP'!$A$4:$A$5569,1,0)</f>
        <v>411722</v>
      </c>
      <c r="I3438" t="str">
        <f t="shared" si="212"/>
        <v>Mesmo município</v>
      </c>
      <c r="J3438" t="e">
        <f>VLOOKUP(D3438,'REGIÕES DE SAÚDE E SEUS MUNICÍP'!$C$4:$C$5569,1,0)</f>
        <v>#N/A</v>
      </c>
      <c r="K3438">
        <f t="shared" si="213"/>
        <v>8</v>
      </c>
      <c r="L3438" t="str">
        <f t="shared" si="214"/>
        <v>diferente</v>
      </c>
      <c r="M3438" t="str">
        <f t="shared" si="215"/>
        <v>diferente</v>
      </c>
    </row>
    <row r="3439" spans="1:13" x14ac:dyDescent="0.25">
      <c r="A3439">
        <v>411727</v>
      </c>
      <c r="B3439" t="s">
        <v>6185</v>
      </c>
      <c r="C3439">
        <v>41022</v>
      </c>
      <c r="D3439" t="s">
        <v>3713</v>
      </c>
      <c r="E3439" t="s">
        <v>6126</v>
      </c>
      <c r="F3439" t="str">
        <f>VLOOKUP(A3439,'REGIÕES DE SAÚDE E SEUS MUNICÍP'!$A$4:$C$5569,3,0)</f>
        <v>Ivaiporã</v>
      </c>
      <c r="G3439" t="str">
        <f>VLOOKUP(H3439,'REGIÕES DE SAÚDE E SEUS MUNICÍP'!$A$4:$D$5569,4,0)</f>
        <v>Nova Tebas</v>
      </c>
      <c r="H3439">
        <f>VLOOKUP(A3439,'REGIÕES DE SAÚDE E SEUS MUNICÍP'!$A$4:$A$5569,1,0)</f>
        <v>411727</v>
      </c>
      <c r="I3439" t="str">
        <f t="shared" si="212"/>
        <v>Mesmo município</v>
      </c>
      <c r="J3439" t="e">
        <f>VLOOKUP(D3439,'REGIÕES DE SAÚDE E SEUS MUNICÍP'!$C$4:$C$5569,1,0)</f>
        <v>#N/A</v>
      </c>
      <c r="K3439">
        <f t="shared" si="213"/>
        <v>8</v>
      </c>
      <c r="L3439" t="str">
        <f t="shared" si="214"/>
        <v>diferente</v>
      </c>
      <c r="M3439" t="str">
        <f t="shared" si="215"/>
        <v>diferente</v>
      </c>
    </row>
    <row r="3440" spans="1:13" x14ac:dyDescent="0.25">
      <c r="A3440">
        <v>411729</v>
      </c>
      <c r="B3440" t="s">
        <v>6185</v>
      </c>
      <c r="C3440">
        <v>41016</v>
      </c>
      <c r="D3440" t="s">
        <v>5620</v>
      </c>
      <c r="E3440" t="s">
        <v>7326</v>
      </c>
      <c r="F3440" t="str">
        <f>VLOOKUP(A3440,'REGIÕES DE SAÚDE E SEUS MUNICÍP'!$A$4:$C$5569,3,0)</f>
        <v>Apucarana</v>
      </c>
      <c r="G3440" t="str">
        <f>VLOOKUP(H3440,'REGIÕES DE SAÚDE E SEUS MUNICÍP'!$A$4:$D$5569,4,0)</f>
        <v>Novo Itacolomi</v>
      </c>
      <c r="H3440">
        <f>VLOOKUP(A3440,'REGIÕES DE SAÚDE E SEUS MUNICÍP'!$A$4:$A$5569,1,0)</f>
        <v>411729</v>
      </c>
      <c r="I3440" t="str">
        <f t="shared" si="212"/>
        <v>Mesmo município</v>
      </c>
      <c r="J3440" t="e">
        <f>VLOOKUP(D3440,'REGIÕES DE SAÚDE E SEUS MUNICÍP'!$C$4:$C$5569,1,0)</f>
        <v>#N/A</v>
      </c>
      <c r="K3440">
        <f t="shared" si="213"/>
        <v>8</v>
      </c>
      <c r="L3440" t="str">
        <f t="shared" si="214"/>
        <v>diferente</v>
      </c>
      <c r="M3440" t="str">
        <f t="shared" si="215"/>
        <v>diferente</v>
      </c>
    </row>
    <row r="3441" spans="1:13" x14ac:dyDescent="0.25">
      <c r="A3441">
        <v>411730</v>
      </c>
      <c r="B3441" t="s">
        <v>6185</v>
      </c>
      <c r="C3441">
        <v>41021</v>
      </c>
      <c r="D3441" t="s">
        <v>6967</v>
      </c>
      <c r="E3441" t="s">
        <v>9186</v>
      </c>
      <c r="F3441" t="str">
        <f>VLOOKUP(A3441,'REGIÕES DE SAÚDE E SEUS MUNICÍP'!$A$4:$C$5569,3,0)</f>
        <v>Telêmaco Borba</v>
      </c>
      <c r="G3441" t="str">
        <f>VLOOKUP(H3441,'REGIÕES DE SAÚDE E SEUS MUNICÍP'!$A$4:$D$5569,4,0)</f>
        <v>Ortigueira</v>
      </c>
      <c r="H3441">
        <f>VLOOKUP(A3441,'REGIÕES DE SAÚDE E SEUS MUNICÍP'!$A$4:$A$5569,1,0)</f>
        <v>411730</v>
      </c>
      <c r="I3441" t="str">
        <f t="shared" si="212"/>
        <v>Mesmo município</v>
      </c>
      <c r="J3441" t="e">
        <f>VLOOKUP(D3441,'REGIÕES DE SAÚDE E SEUS MUNICÍP'!$C$4:$C$5569,1,0)</f>
        <v>#N/A</v>
      </c>
      <c r="K3441">
        <f t="shared" si="213"/>
        <v>8</v>
      </c>
      <c r="L3441" t="str">
        <f t="shared" si="214"/>
        <v>diferente</v>
      </c>
      <c r="M3441" t="str">
        <f t="shared" si="215"/>
        <v>diferente</v>
      </c>
    </row>
    <row r="3442" spans="1:13" x14ac:dyDescent="0.25">
      <c r="A3442">
        <v>411740</v>
      </c>
      <c r="B3442" t="s">
        <v>6185</v>
      </c>
      <c r="C3442">
        <v>41015</v>
      </c>
      <c r="D3442" t="s">
        <v>2736</v>
      </c>
      <c r="E3442" t="s">
        <v>7690</v>
      </c>
      <c r="F3442" t="str">
        <f>VLOOKUP(A3442,'REGIÕES DE SAÚDE E SEUS MUNICÍP'!$A$4:$C$5569,3,0)</f>
        <v>Maringá</v>
      </c>
      <c r="G3442" t="str">
        <f>VLOOKUP(H3442,'REGIÕES DE SAÚDE E SEUS MUNICÍP'!$A$4:$D$5569,4,0)</f>
        <v>Ourizona</v>
      </c>
      <c r="H3442">
        <f>VLOOKUP(A3442,'REGIÕES DE SAÚDE E SEUS MUNICÍP'!$A$4:$A$5569,1,0)</f>
        <v>411740</v>
      </c>
      <c r="I3442" t="str">
        <f t="shared" si="212"/>
        <v>Mesmo município</v>
      </c>
      <c r="J3442" t="e">
        <f>VLOOKUP(D3442,'REGIÕES DE SAÚDE E SEUS MUNICÍP'!$C$4:$C$5569,1,0)</f>
        <v>#N/A</v>
      </c>
      <c r="K3442">
        <f t="shared" si="213"/>
        <v>8</v>
      </c>
      <c r="L3442" t="str">
        <f>IF(D3442=D3443,IF(F3442=F3443,"Regiões semelhantes","Nova composição"),"diferente")</f>
        <v>diferente</v>
      </c>
      <c r="M3442" t="str">
        <f t="shared" si="215"/>
        <v>diferente</v>
      </c>
    </row>
    <row r="3443" spans="1:13" x14ac:dyDescent="0.25">
      <c r="A3443">
        <v>411745</v>
      </c>
      <c r="B3443" t="s">
        <v>6185</v>
      </c>
      <c r="C3443">
        <v>41020</v>
      </c>
      <c r="D3443" t="s">
        <v>2141</v>
      </c>
      <c r="E3443" t="s">
        <v>6379</v>
      </c>
      <c r="F3443" t="str">
        <f>VLOOKUP(A3443,'REGIÕES DE SAÚDE E SEUS MUNICÍP'!$A$4:$C$5569,3,0)</f>
        <v>Toledo</v>
      </c>
      <c r="G3443" t="str">
        <f>VLOOKUP(H3443,'REGIÕES DE SAÚDE E SEUS MUNICÍP'!$A$4:$D$5569,4,0)</f>
        <v>Ouro Verde do Oeste</v>
      </c>
      <c r="H3443">
        <f>VLOOKUP(A3443,'REGIÕES DE SAÚDE E SEUS MUNICÍP'!$A$4:$A$5569,1,0)</f>
        <v>411745</v>
      </c>
      <c r="I3443" t="str">
        <f t="shared" si="212"/>
        <v>Mesmo município</v>
      </c>
      <c r="J3443" t="e">
        <f>VLOOKUP(D3443,'REGIÕES DE SAÚDE E SEUS MUNICÍP'!$C$4:$C$5569,1,0)</f>
        <v>#N/A</v>
      </c>
      <c r="K3443">
        <f t="shared" si="213"/>
        <v>8</v>
      </c>
      <c r="L3443" t="str">
        <f t="shared" si="214"/>
        <v>diferente</v>
      </c>
      <c r="M3443" t="str">
        <f>IF(F3443=F3442,"igual","diferente")</f>
        <v>diferente</v>
      </c>
    </row>
    <row r="3444" spans="1:13" x14ac:dyDescent="0.25">
      <c r="A3444">
        <v>411750</v>
      </c>
      <c r="B3444" t="s">
        <v>6185</v>
      </c>
      <c r="C3444">
        <v>41015</v>
      </c>
      <c r="D3444" t="s">
        <v>2736</v>
      </c>
      <c r="E3444" t="s">
        <v>22</v>
      </c>
      <c r="F3444" t="str">
        <f>VLOOKUP(A3444,'REGIÕES DE SAÚDE E SEUS MUNICÍP'!$A$4:$C$5569,3,0)</f>
        <v>Maringá</v>
      </c>
      <c r="G3444" t="str">
        <f>VLOOKUP(H3444,'REGIÕES DE SAÚDE E SEUS MUNICÍP'!$A$4:$D$5569,4,0)</f>
        <v>Paiçandu</v>
      </c>
      <c r="H3444">
        <f>VLOOKUP(A3444,'REGIÕES DE SAÚDE E SEUS MUNICÍP'!$A$4:$A$5569,1,0)</f>
        <v>411750</v>
      </c>
      <c r="I3444" t="str">
        <f t="shared" si="212"/>
        <v>Mesmo município</v>
      </c>
      <c r="J3444" t="e">
        <f>VLOOKUP(D3444,'REGIÕES DE SAÚDE E SEUS MUNICÍP'!$C$4:$C$5569,1,0)</f>
        <v>#N/A</v>
      </c>
      <c r="K3444">
        <f t="shared" si="213"/>
        <v>8</v>
      </c>
      <c r="L3444" t="str">
        <f t="shared" si="214"/>
        <v>diferente</v>
      </c>
      <c r="M3444" t="str">
        <f t="shared" si="215"/>
        <v>diferente</v>
      </c>
    </row>
    <row r="3445" spans="1:13" x14ac:dyDescent="0.25">
      <c r="A3445">
        <v>411760</v>
      </c>
      <c r="B3445" t="s">
        <v>6185</v>
      </c>
      <c r="C3445">
        <v>41007</v>
      </c>
      <c r="D3445" t="s">
        <v>9253</v>
      </c>
      <c r="E3445" t="s">
        <v>11101</v>
      </c>
      <c r="F3445" t="str">
        <f>VLOOKUP(A3445,'REGIÕES DE SAÚDE E SEUS MUNICÍP'!$A$4:$C$5569,3,0)</f>
        <v>Pato Branco</v>
      </c>
      <c r="G3445" t="str">
        <f>VLOOKUP(H3445,'REGIÕES DE SAÚDE E SEUS MUNICÍP'!$A$4:$D$5569,4,0)</f>
        <v>Palmas</v>
      </c>
      <c r="H3445">
        <f>VLOOKUP(A3445,'REGIÕES DE SAÚDE E SEUS MUNICÍP'!$A$4:$A$5569,1,0)</f>
        <v>411760</v>
      </c>
      <c r="I3445" t="str">
        <f t="shared" si="212"/>
        <v>Mesmo município</v>
      </c>
      <c r="J3445" t="e">
        <f>VLOOKUP(D3445,'REGIÕES DE SAÚDE E SEUS MUNICÍP'!$C$4:$C$5569,1,0)</f>
        <v>#N/A</v>
      </c>
      <c r="K3445">
        <f t="shared" si="213"/>
        <v>7</v>
      </c>
      <c r="L3445" t="str">
        <f t="shared" si="214"/>
        <v>diferente</v>
      </c>
      <c r="M3445" t="str">
        <f t="shared" si="215"/>
        <v>diferente</v>
      </c>
    </row>
    <row r="3446" spans="1:13" x14ac:dyDescent="0.25">
      <c r="A3446">
        <v>411770</v>
      </c>
      <c r="B3446" t="s">
        <v>6185</v>
      </c>
      <c r="C3446">
        <v>41003</v>
      </c>
      <c r="D3446" t="s">
        <v>3726</v>
      </c>
      <c r="E3446" t="s">
        <v>10826</v>
      </c>
      <c r="F3446" t="str">
        <f>VLOOKUP(A3446,'REGIÕES DE SAÚDE E SEUS MUNICÍP'!$A$4:$C$5569,3,0)</f>
        <v>Ponta Grossa</v>
      </c>
      <c r="G3446" t="str">
        <f>VLOOKUP(H3446,'REGIÕES DE SAÚDE E SEUS MUNICÍP'!$A$4:$D$5569,4,0)</f>
        <v>Palmeira</v>
      </c>
      <c r="H3446">
        <f>VLOOKUP(A3446,'REGIÕES DE SAÚDE E SEUS MUNICÍP'!$A$4:$A$5569,1,0)</f>
        <v>411770</v>
      </c>
      <c r="I3446" t="str">
        <f t="shared" si="212"/>
        <v>Mesmo município</v>
      </c>
      <c r="J3446" t="e">
        <f>VLOOKUP(D3446,'REGIÕES DE SAÚDE E SEUS MUNICÍP'!$C$4:$C$5569,1,0)</f>
        <v>#N/A</v>
      </c>
      <c r="K3446">
        <f t="shared" si="213"/>
        <v>7</v>
      </c>
      <c r="L3446" t="str">
        <f t="shared" si="214"/>
        <v>diferente</v>
      </c>
      <c r="M3446" t="str">
        <f t="shared" si="215"/>
        <v>diferente</v>
      </c>
    </row>
    <row r="3447" spans="1:13" x14ac:dyDescent="0.25">
      <c r="A3447">
        <v>411780</v>
      </c>
      <c r="B3447" t="s">
        <v>6185</v>
      </c>
      <c r="C3447">
        <v>41005</v>
      </c>
      <c r="D3447" t="s">
        <v>10750</v>
      </c>
      <c r="E3447" t="s">
        <v>3430</v>
      </c>
      <c r="F3447" t="str">
        <f>VLOOKUP(A3447,'REGIÕES DE SAÚDE E SEUS MUNICÍP'!$A$4:$C$5569,3,0)</f>
        <v>Guarapuava</v>
      </c>
      <c r="G3447" t="str">
        <f>VLOOKUP(H3447,'REGIÕES DE SAÚDE E SEUS MUNICÍP'!$A$4:$D$5569,4,0)</f>
        <v>Palmital</v>
      </c>
      <c r="H3447">
        <f>VLOOKUP(A3447,'REGIÕES DE SAÚDE E SEUS MUNICÍP'!$A$4:$A$5569,1,0)</f>
        <v>411780</v>
      </c>
      <c r="I3447" t="str">
        <f t="shared" si="212"/>
        <v>Mesmo município</v>
      </c>
      <c r="J3447" t="e">
        <f>VLOOKUP(D3447,'REGIÕES DE SAÚDE E SEUS MUNICÍP'!$C$4:$C$5569,1,0)</f>
        <v>#N/A</v>
      </c>
      <c r="K3447">
        <f t="shared" si="213"/>
        <v>7</v>
      </c>
      <c r="L3447" t="str">
        <f t="shared" si="214"/>
        <v>diferente</v>
      </c>
      <c r="M3447" t="str">
        <f t="shared" si="215"/>
        <v>diferente</v>
      </c>
    </row>
    <row r="3448" spans="1:13" x14ac:dyDescent="0.25">
      <c r="A3448">
        <v>411790</v>
      </c>
      <c r="B3448" t="s">
        <v>6185</v>
      </c>
      <c r="C3448">
        <v>41020</v>
      </c>
      <c r="D3448" t="s">
        <v>2141</v>
      </c>
      <c r="E3448" t="s">
        <v>2846</v>
      </c>
      <c r="F3448" t="str">
        <f>VLOOKUP(A3448,'REGIÕES DE SAÚDE E SEUS MUNICÍP'!$A$4:$C$5569,3,0)</f>
        <v>Toledo</v>
      </c>
      <c r="G3448" t="str">
        <f>VLOOKUP(H3448,'REGIÕES DE SAÚDE E SEUS MUNICÍP'!$A$4:$D$5569,4,0)</f>
        <v>Palotina</v>
      </c>
      <c r="H3448">
        <f>VLOOKUP(A3448,'REGIÕES DE SAÚDE E SEUS MUNICÍP'!$A$4:$A$5569,1,0)</f>
        <v>411790</v>
      </c>
      <c r="I3448" t="str">
        <f t="shared" si="212"/>
        <v>Mesmo município</v>
      </c>
      <c r="J3448" t="e">
        <f>VLOOKUP(D3448,'REGIÕES DE SAÚDE E SEUS MUNICÍP'!$C$4:$C$5569,1,0)</f>
        <v>#N/A</v>
      </c>
      <c r="K3448">
        <f t="shared" si="213"/>
        <v>8</v>
      </c>
      <c r="L3448" t="str">
        <f t="shared" si="214"/>
        <v>diferente</v>
      </c>
      <c r="M3448" t="str">
        <f t="shared" si="215"/>
        <v>diferente</v>
      </c>
    </row>
    <row r="3449" spans="1:13" x14ac:dyDescent="0.25">
      <c r="A3449">
        <v>411800</v>
      </c>
      <c r="B3449" t="s">
        <v>6185</v>
      </c>
      <c r="C3449">
        <v>41014</v>
      </c>
      <c r="D3449" t="s">
        <v>5533</v>
      </c>
      <c r="E3449" t="s">
        <v>2937</v>
      </c>
      <c r="F3449" t="str">
        <f>VLOOKUP(A3449,'REGIÕES DE SAÚDE E SEUS MUNICÍP'!$A$4:$C$5569,3,0)</f>
        <v>Paranavaí</v>
      </c>
      <c r="G3449" t="str">
        <f>VLOOKUP(H3449,'REGIÕES DE SAÚDE E SEUS MUNICÍP'!$A$4:$D$5569,4,0)</f>
        <v>Paraíso do Norte</v>
      </c>
      <c r="H3449">
        <f>VLOOKUP(A3449,'REGIÕES DE SAÚDE E SEUS MUNICÍP'!$A$4:$A$5569,1,0)</f>
        <v>411800</v>
      </c>
      <c r="I3449" t="str">
        <f t="shared" si="212"/>
        <v>Mesmo município</v>
      </c>
      <c r="J3449" t="e">
        <f>VLOOKUP(D3449,'REGIÕES DE SAÚDE E SEUS MUNICÍP'!$C$4:$C$5569,1,0)</f>
        <v>#N/A</v>
      </c>
      <c r="K3449">
        <f t="shared" si="213"/>
        <v>8</v>
      </c>
      <c r="L3449" t="str">
        <f>IF(D3449=D3450,IF(F3449=F3450,"Regiões semelhantes","Nova composição"),"diferente")</f>
        <v>diferente</v>
      </c>
      <c r="M3449" t="str">
        <f t="shared" si="215"/>
        <v>diferente</v>
      </c>
    </row>
    <row r="3450" spans="1:13" x14ac:dyDescent="0.25">
      <c r="A3450">
        <v>411810</v>
      </c>
      <c r="B3450" t="s">
        <v>6185</v>
      </c>
      <c r="C3450">
        <v>41015</v>
      </c>
      <c r="D3450" t="s">
        <v>2736</v>
      </c>
      <c r="E3450" t="s">
        <v>4481</v>
      </c>
      <c r="F3450" t="str">
        <f>VLOOKUP(A3450,'REGIÕES DE SAÚDE E SEUS MUNICÍP'!$A$4:$C$5569,3,0)</f>
        <v>Maringá</v>
      </c>
      <c r="G3450" t="str">
        <f>VLOOKUP(H3450,'REGIÕES DE SAÚDE E SEUS MUNICÍP'!$A$4:$D$5569,4,0)</f>
        <v>Paranacity</v>
      </c>
      <c r="H3450">
        <f>VLOOKUP(A3450,'REGIÕES DE SAÚDE E SEUS MUNICÍP'!$A$4:$A$5569,1,0)</f>
        <v>411810</v>
      </c>
      <c r="I3450" t="str">
        <f t="shared" si="212"/>
        <v>Mesmo município</v>
      </c>
      <c r="J3450" t="e">
        <f>VLOOKUP(D3450,'REGIÕES DE SAÚDE E SEUS MUNICÍP'!$C$4:$C$5569,1,0)</f>
        <v>#N/A</v>
      </c>
      <c r="K3450">
        <f t="shared" si="213"/>
        <v>8</v>
      </c>
      <c r="L3450" t="str">
        <f t="shared" si="214"/>
        <v>diferente</v>
      </c>
      <c r="M3450" t="str">
        <f>IF(F3450=F3449,"igual","diferente")</f>
        <v>diferente</v>
      </c>
    </row>
    <row r="3451" spans="1:13" x14ac:dyDescent="0.25">
      <c r="A3451">
        <v>411820</v>
      </c>
      <c r="B3451" t="s">
        <v>6185</v>
      </c>
      <c r="C3451">
        <v>41001</v>
      </c>
      <c r="D3451" t="s">
        <v>689</v>
      </c>
      <c r="E3451" t="s">
        <v>3471</v>
      </c>
      <c r="F3451" t="str">
        <f>VLOOKUP(A3451,'REGIÕES DE SAÚDE E SEUS MUNICÍP'!$A$4:$C$5569,3,0)</f>
        <v>Paranaguá</v>
      </c>
      <c r="G3451" t="str">
        <f>VLOOKUP(H3451,'REGIÕES DE SAÚDE E SEUS MUNICÍP'!$A$4:$D$5569,4,0)</f>
        <v>Paranaguá</v>
      </c>
      <c r="H3451">
        <f>VLOOKUP(A3451,'REGIÕES DE SAÚDE E SEUS MUNICÍP'!$A$4:$A$5569,1,0)</f>
        <v>411820</v>
      </c>
      <c r="I3451" t="str">
        <f t="shared" si="212"/>
        <v>Mesmo município</v>
      </c>
      <c r="J3451" t="e">
        <f>VLOOKUP(D3451,'REGIÕES DE SAÚDE E SEUS MUNICÍP'!$C$4:$C$5569,1,0)</f>
        <v>#N/A</v>
      </c>
      <c r="K3451">
        <f t="shared" si="213"/>
        <v>7</v>
      </c>
      <c r="L3451" t="str">
        <f t="shared" si="214"/>
        <v>diferente</v>
      </c>
      <c r="M3451" t="str">
        <f t="shared" si="215"/>
        <v>diferente</v>
      </c>
    </row>
    <row r="3452" spans="1:13" x14ac:dyDescent="0.25">
      <c r="A3452">
        <v>411830</v>
      </c>
      <c r="B3452" t="s">
        <v>6185</v>
      </c>
      <c r="C3452">
        <v>41014</v>
      </c>
      <c r="D3452" t="s">
        <v>5533</v>
      </c>
      <c r="E3452" t="s">
        <v>2752</v>
      </c>
      <c r="F3452" t="str">
        <f>VLOOKUP(A3452,'REGIÕES DE SAÚDE E SEUS MUNICÍP'!$A$4:$C$5569,3,0)</f>
        <v>Paranavaí</v>
      </c>
      <c r="G3452" t="str">
        <f>VLOOKUP(H3452,'REGIÕES DE SAÚDE E SEUS MUNICÍP'!$A$4:$D$5569,4,0)</f>
        <v>Paranapoema</v>
      </c>
      <c r="H3452">
        <f>VLOOKUP(A3452,'REGIÕES DE SAÚDE E SEUS MUNICÍP'!$A$4:$A$5569,1,0)</f>
        <v>411830</v>
      </c>
      <c r="I3452" t="str">
        <f t="shared" si="212"/>
        <v>Mesmo município</v>
      </c>
      <c r="J3452" t="e">
        <f>VLOOKUP(D3452,'REGIÕES DE SAÚDE E SEUS MUNICÍP'!$C$4:$C$5569,1,0)</f>
        <v>#N/A</v>
      </c>
      <c r="K3452">
        <f t="shared" si="213"/>
        <v>8</v>
      </c>
      <c r="L3452" t="str">
        <f t="shared" si="214"/>
        <v>Regiões semelhantes</v>
      </c>
      <c r="M3452" t="str">
        <f t="shared" si="215"/>
        <v>diferente</v>
      </c>
    </row>
    <row r="3453" spans="1:13" x14ac:dyDescent="0.25">
      <c r="A3453">
        <v>411840</v>
      </c>
      <c r="B3453" t="s">
        <v>6185</v>
      </c>
      <c r="C3453">
        <v>41014</v>
      </c>
      <c r="D3453" t="s">
        <v>5533</v>
      </c>
      <c r="E3453" t="s">
        <v>5124</v>
      </c>
      <c r="F3453" t="str">
        <f>VLOOKUP(A3453,'REGIÕES DE SAÚDE E SEUS MUNICÍP'!$A$4:$C$5569,3,0)</f>
        <v>Paranavaí</v>
      </c>
      <c r="G3453" t="str">
        <f>VLOOKUP(H3453,'REGIÕES DE SAÚDE E SEUS MUNICÍP'!$A$4:$D$5569,4,0)</f>
        <v>Paranavaí</v>
      </c>
      <c r="H3453">
        <f>VLOOKUP(A3453,'REGIÕES DE SAÚDE E SEUS MUNICÍP'!$A$4:$A$5569,1,0)</f>
        <v>411840</v>
      </c>
      <c r="I3453" t="str">
        <f t="shared" si="212"/>
        <v>Mesmo município</v>
      </c>
      <c r="J3453" t="e">
        <f>VLOOKUP(D3453,'REGIÕES DE SAÚDE E SEUS MUNICÍP'!$C$4:$C$5569,1,0)</f>
        <v>#N/A</v>
      </c>
      <c r="K3453">
        <f t="shared" si="213"/>
        <v>8</v>
      </c>
      <c r="L3453" t="str">
        <f t="shared" si="214"/>
        <v>diferente</v>
      </c>
      <c r="M3453" t="str">
        <f t="shared" si="215"/>
        <v>igual</v>
      </c>
    </row>
    <row r="3454" spans="1:13" x14ac:dyDescent="0.25">
      <c r="A3454">
        <v>411845</v>
      </c>
      <c r="B3454" t="s">
        <v>6185</v>
      </c>
      <c r="C3454">
        <v>41020</v>
      </c>
      <c r="D3454" t="s">
        <v>2141</v>
      </c>
      <c r="E3454" t="s">
        <v>224</v>
      </c>
      <c r="F3454" t="str">
        <f>VLOOKUP(A3454,'REGIÕES DE SAÚDE E SEUS MUNICÍP'!$A$4:$C$5569,3,0)</f>
        <v>Toledo</v>
      </c>
      <c r="G3454" t="str">
        <f>VLOOKUP(H3454,'REGIÕES DE SAÚDE E SEUS MUNICÍP'!$A$4:$D$5569,4,0)</f>
        <v>Pato Bragado</v>
      </c>
      <c r="H3454">
        <f>VLOOKUP(A3454,'REGIÕES DE SAÚDE E SEUS MUNICÍP'!$A$4:$A$5569,1,0)</f>
        <v>411845</v>
      </c>
      <c r="I3454" t="str">
        <f t="shared" si="212"/>
        <v>Mesmo município</v>
      </c>
      <c r="J3454" t="e">
        <f>VLOOKUP(D3454,'REGIÕES DE SAÚDE E SEUS MUNICÍP'!$C$4:$C$5569,1,0)</f>
        <v>#N/A</v>
      </c>
      <c r="K3454">
        <f t="shared" si="213"/>
        <v>8</v>
      </c>
      <c r="L3454" t="str">
        <f t="shared" si="214"/>
        <v>diferente</v>
      </c>
      <c r="M3454" t="str">
        <f t="shared" si="215"/>
        <v>diferente</v>
      </c>
    </row>
    <row r="3455" spans="1:13" x14ac:dyDescent="0.25">
      <c r="A3455">
        <v>411850</v>
      </c>
      <c r="B3455" t="s">
        <v>6185</v>
      </c>
      <c r="C3455">
        <v>41007</v>
      </c>
      <c r="D3455" t="s">
        <v>9253</v>
      </c>
      <c r="E3455" t="s">
        <v>127</v>
      </c>
      <c r="F3455" t="str">
        <f>VLOOKUP(A3455,'REGIÕES DE SAÚDE E SEUS MUNICÍP'!$A$4:$C$5569,3,0)</f>
        <v>Pato Branco</v>
      </c>
      <c r="G3455" t="str">
        <f>VLOOKUP(H3455,'REGIÕES DE SAÚDE E SEUS MUNICÍP'!$A$4:$D$5569,4,0)</f>
        <v>Pato Branco</v>
      </c>
      <c r="H3455">
        <f>VLOOKUP(A3455,'REGIÕES DE SAÚDE E SEUS MUNICÍP'!$A$4:$A$5569,1,0)</f>
        <v>411850</v>
      </c>
      <c r="I3455" t="str">
        <f t="shared" si="212"/>
        <v>Mesmo município</v>
      </c>
      <c r="J3455" t="e">
        <f>VLOOKUP(D3455,'REGIÕES DE SAÚDE E SEUS MUNICÍP'!$C$4:$C$5569,1,0)</f>
        <v>#N/A</v>
      </c>
      <c r="K3455">
        <f t="shared" si="213"/>
        <v>7</v>
      </c>
      <c r="L3455" t="str">
        <f t="shared" si="214"/>
        <v>diferente</v>
      </c>
      <c r="M3455" t="str">
        <f t="shared" si="215"/>
        <v>diferente</v>
      </c>
    </row>
    <row r="3456" spans="1:13" x14ac:dyDescent="0.25">
      <c r="A3456">
        <v>411860</v>
      </c>
      <c r="B3456" t="s">
        <v>6185</v>
      </c>
      <c r="C3456">
        <v>41006</v>
      </c>
      <c r="D3456" t="s">
        <v>598</v>
      </c>
      <c r="E3456" t="s">
        <v>3054</v>
      </c>
      <c r="F3456" t="str">
        <f>VLOOKUP(A3456,'REGIÕES DE SAÚDE E SEUS MUNICÍP'!$A$4:$C$5569,3,0)</f>
        <v>União da Vitória</v>
      </c>
      <c r="G3456" t="str">
        <f>VLOOKUP(H3456,'REGIÕES DE SAÚDE E SEUS MUNICÍP'!$A$4:$D$5569,4,0)</f>
        <v>Paula Freitas</v>
      </c>
      <c r="H3456">
        <f>VLOOKUP(A3456,'REGIÕES DE SAÚDE E SEUS MUNICÍP'!$A$4:$A$5569,1,0)</f>
        <v>411860</v>
      </c>
      <c r="I3456" t="str">
        <f t="shared" si="212"/>
        <v>Mesmo município</v>
      </c>
      <c r="J3456" t="e">
        <f>VLOOKUP(D3456,'REGIÕES DE SAÚDE E SEUS MUNICÍP'!$C$4:$C$5569,1,0)</f>
        <v>#N/A</v>
      </c>
      <c r="K3456">
        <f t="shared" si="213"/>
        <v>7</v>
      </c>
      <c r="L3456" t="str">
        <f t="shared" si="214"/>
        <v>Regiões semelhantes</v>
      </c>
      <c r="M3456" t="str">
        <f t="shared" si="215"/>
        <v>diferente</v>
      </c>
    </row>
    <row r="3457" spans="1:13" x14ac:dyDescent="0.25">
      <c r="A3457">
        <v>411870</v>
      </c>
      <c r="B3457" t="s">
        <v>6185</v>
      </c>
      <c r="C3457">
        <v>41006</v>
      </c>
      <c r="D3457" t="s">
        <v>598</v>
      </c>
      <c r="E3457" t="s">
        <v>1412</v>
      </c>
      <c r="F3457" t="str">
        <f>VLOOKUP(A3457,'REGIÕES DE SAÚDE E SEUS MUNICÍP'!$A$4:$C$5569,3,0)</f>
        <v>União da Vitória</v>
      </c>
      <c r="G3457" t="str">
        <f>VLOOKUP(H3457,'REGIÕES DE SAÚDE E SEUS MUNICÍP'!$A$4:$D$5569,4,0)</f>
        <v>Paulo Frontin</v>
      </c>
      <c r="H3457">
        <f>VLOOKUP(A3457,'REGIÕES DE SAÚDE E SEUS MUNICÍP'!$A$4:$A$5569,1,0)</f>
        <v>411870</v>
      </c>
      <c r="I3457" t="str">
        <f t="shared" si="212"/>
        <v>Mesmo município</v>
      </c>
      <c r="J3457" t="e">
        <f>VLOOKUP(D3457,'REGIÕES DE SAÚDE E SEUS MUNICÍP'!$C$4:$C$5569,1,0)</f>
        <v>#N/A</v>
      </c>
      <c r="K3457">
        <f t="shared" si="213"/>
        <v>7</v>
      </c>
      <c r="L3457" t="str">
        <f t="shared" si="214"/>
        <v>diferente</v>
      </c>
      <c r="M3457" t="str">
        <f t="shared" si="215"/>
        <v>igual</v>
      </c>
    </row>
    <row r="3458" spans="1:13" x14ac:dyDescent="0.25">
      <c r="A3458">
        <v>411880</v>
      </c>
      <c r="B3458" t="s">
        <v>6185</v>
      </c>
      <c r="C3458">
        <v>41011</v>
      </c>
      <c r="D3458" t="s">
        <v>315</v>
      </c>
      <c r="E3458" t="s">
        <v>8528</v>
      </c>
      <c r="F3458" t="str">
        <f>VLOOKUP(A3458,'REGIÕES DE SAÚDE E SEUS MUNICÍP'!$A$4:$C$5569,3,0)</f>
        <v>Campo Mourão</v>
      </c>
      <c r="G3458" t="str">
        <f>VLOOKUP(H3458,'REGIÕES DE SAÚDE E SEUS MUNICÍP'!$A$4:$D$5569,4,0)</f>
        <v>Peabiru</v>
      </c>
      <c r="H3458">
        <f>VLOOKUP(A3458,'REGIÕES DE SAÚDE E SEUS MUNICÍP'!$A$4:$A$5569,1,0)</f>
        <v>411880</v>
      </c>
      <c r="I3458" t="str">
        <f t="shared" si="212"/>
        <v>Mesmo município</v>
      </c>
      <c r="J3458" t="e">
        <f>VLOOKUP(D3458,'REGIÕES DE SAÚDE E SEUS MUNICÍP'!$C$4:$C$5569,1,0)</f>
        <v>#N/A</v>
      </c>
      <c r="K3458">
        <f t="shared" si="213"/>
        <v>8</v>
      </c>
      <c r="L3458" t="str">
        <f t="shared" si="214"/>
        <v>diferente</v>
      </c>
      <c r="M3458" t="str">
        <f t="shared" si="215"/>
        <v>diferente</v>
      </c>
    </row>
    <row r="3459" spans="1:13" x14ac:dyDescent="0.25">
      <c r="A3459">
        <v>411885</v>
      </c>
      <c r="B3459" t="s">
        <v>6185</v>
      </c>
      <c r="C3459">
        <v>41012</v>
      </c>
      <c r="D3459" t="s">
        <v>1698</v>
      </c>
      <c r="E3459" t="s">
        <v>11103</v>
      </c>
      <c r="F3459" t="str">
        <f>VLOOKUP(A3459,'REGIÕES DE SAÚDE E SEUS MUNICÍP'!$A$4:$C$5569,3,0)</f>
        <v>Umuarama</v>
      </c>
      <c r="G3459" t="str">
        <f>VLOOKUP(H3459,'REGIÕES DE SAÚDE E SEUS MUNICÍP'!$A$4:$D$5569,4,0)</f>
        <v>Perobal</v>
      </c>
      <c r="H3459">
        <f>VLOOKUP(A3459,'REGIÕES DE SAÚDE E SEUS MUNICÍP'!$A$4:$A$5569,1,0)</f>
        <v>411885</v>
      </c>
      <c r="I3459" t="str">
        <f t="shared" ref="I3459:I3522" si="216">IF(G3459=E3459,"Mesmo município","Município diferente")</f>
        <v>Mesmo município</v>
      </c>
      <c r="J3459" t="e">
        <f>VLOOKUP(D3459,'REGIÕES DE SAÚDE E SEUS MUNICÍP'!$C$4:$C$5569,1,0)</f>
        <v>#N/A</v>
      </c>
      <c r="K3459">
        <f t="shared" si="213"/>
        <v>8</v>
      </c>
      <c r="L3459" t="str">
        <f t="shared" si="214"/>
        <v>Regiões semelhantes</v>
      </c>
      <c r="M3459" t="str">
        <f t="shared" si="215"/>
        <v>diferente</v>
      </c>
    </row>
    <row r="3460" spans="1:13" x14ac:dyDescent="0.25">
      <c r="A3460">
        <v>411890</v>
      </c>
      <c r="B3460" t="s">
        <v>6185</v>
      </c>
      <c r="C3460">
        <v>41012</v>
      </c>
      <c r="D3460" t="s">
        <v>1698</v>
      </c>
      <c r="E3460" t="s">
        <v>4681</v>
      </c>
      <c r="F3460" t="str">
        <f>VLOOKUP(A3460,'REGIÕES DE SAÚDE E SEUS MUNICÍP'!$A$4:$C$5569,3,0)</f>
        <v>Umuarama</v>
      </c>
      <c r="G3460" t="str">
        <f>VLOOKUP(H3460,'REGIÕES DE SAÚDE E SEUS MUNICÍP'!$A$4:$D$5569,4,0)</f>
        <v>Pérola</v>
      </c>
      <c r="H3460">
        <f>VLOOKUP(A3460,'REGIÕES DE SAÚDE E SEUS MUNICÍP'!$A$4:$A$5569,1,0)</f>
        <v>411890</v>
      </c>
      <c r="I3460" t="str">
        <f t="shared" si="216"/>
        <v>Mesmo município</v>
      </c>
      <c r="J3460" t="e">
        <f>VLOOKUP(D3460,'REGIÕES DE SAÚDE E SEUS MUNICÍP'!$C$4:$C$5569,1,0)</f>
        <v>#N/A</v>
      </c>
      <c r="K3460">
        <f t="shared" ref="K3460:K3523" si="217">SEARCH(F3460,D3460)</f>
        <v>8</v>
      </c>
      <c r="L3460" t="str">
        <f t="shared" ref="L3460:L3523" si="218">IF(D3460=D3461,IF(F3460=F3461,"Regiões semelhantes","Nova composição"),"diferente")</f>
        <v>diferente</v>
      </c>
      <c r="M3460" t="str">
        <f t="shared" si="215"/>
        <v>igual</v>
      </c>
    </row>
    <row r="3461" spans="1:13" x14ac:dyDescent="0.25">
      <c r="A3461">
        <v>411900</v>
      </c>
      <c r="B3461" t="s">
        <v>6185</v>
      </c>
      <c r="C3461">
        <v>41008</v>
      </c>
      <c r="D3461" t="s">
        <v>4962</v>
      </c>
      <c r="E3461" t="s">
        <v>1602</v>
      </c>
      <c r="F3461" t="str">
        <f>VLOOKUP(A3461,'REGIÕES DE SAÚDE E SEUS MUNICÍP'!$A$4:$C$5569,3,0)</f>
        <v>Francisco Beltrão</v>
      </c>
      <c r="G3461" t="str">
        <f>VLOOKUP(H3461,'REGIÕES DE SAÚDE E SEUS MUNICÍP'!$A$4:$D$5569,4,0)</f>
        <v>Pérola d'Oeste</v>
      </c>
      <c r="H3461">
        <f>VLOOKUP(A3461,'REGIÕES DE SAÚDE E SEUS MUNICÍP'!$A$4:$A$5569,1,0)</f>
        <v>411900</v>
      </c>
      <c r="I3461" t="str">
        <f t="shared" si="216"/>
        <v>Mesmo município</v>
      </c>
      <c r="J3461" t="e">
        <f>VLOOKUP(D3461,'REGIÕES DE SAÚDE E SEUS MUNICÍP'!$C$4:$C$5569,1,0)</f>
        <v>#N/A</v>
      </c>
      <c r="K3461">
        <f t="shared" si="217"/>
        <v>7</v>
      </c>
      <c r="L3461" t="str">
        <f t="shared" si="218"/>
        <v>diferente</v>
      </c>
      <c r="M3461" t="str">
        <f t="shared" si="215"/>
        <v>diferente</v>
      </c>
    </row>
    <row r="3462" spans="1:13" x14ac:dyDescent="0.25">
      <c r="A3462">
        <v>411910</v>
      </c>
      <c r="B3462" t="s">
        <v>6185</v>
      </c>
      <c r="C3462">
        <v>41002</v>
      </c>
      <c r="D3462" t="s">
        <v>10880</v>
      </c>
      <c r="E3462" t="s">
        <v>9407</v>
      </c>
      <c r="F3462" t="str">
        <f>VLOOKUP(A3462,'REGIÕES DE SAÚDE E SEUS MUNICÍP'!$A$4:$C$5569,3,0)</f>
        <v>Metropolitana</v>
      </c>
      <c r="G3462" t="str">
        <f>VLOOKUP(H3462,'REGIÕES DE SAÚDE E SEUS MUNICÍP'!$A$4:$D$5569,4,0)</f>
        <v>Piên</v>
      </c>
      <c r="H3462">
        <f>VLOOKUP(A3462,'REGIÕES DE SAÚDE E SEUS MUNICÍP'!$A$4:$A$5569,1,0)</f>
        <v>411910</v>
      </c>
      <c r="I3462" t="str">
        <f t="shared" si="216"/>
        <v>Mesmo município</v>
      </c>
      <c r="J3462" t="e">
        <f>VLOOKUP(D3462,'REGIÕES DE SAÚDE E SEUS MUNICÍP'!$C$4:$C$5569,1,0)</f>
        <v>#N/A</v>
      </c>
      <c r="K3462">
        <f t="shared" si="217"/>
        <v>7</v>
      </c>
      <c r="L3462" t="str">
        <f t="shared" si="218"/>
        <v>Regiões semelhantes</v>
      </c>
      <c r="M3462" t="str">
        <f t="shared" ref="M3462:M3525" si="219">IF(F3462=F3461,"igual","diferente")</f>
        <v>diferente</v>
      </c>
    </row>
    <row r="3463" spans="1:13" x14ac:dyDescent="0.25">
      <c r="A3463">
        <v>411915</v>
      </c>
      <c r="B3463" t="s">
        <v>6185</v>
      </c>
      <c r="C3463">
        <v>41002</v>
      </c>
      <c r="D3463" t="s">
        <v>10880</v>
      </c>
      <c r="E3463" t="s">
        <v>1242</v>
      </c>
      <c r="F3463" t="str">
        <f>VLOOKUP(A3463,'REGIÕES DE SAÚDE E SEUS MUNICÍP'!$A$4:$C$5569,3,0)</f>
        <v>Metropolitana</v>
      </c>
      <c r="G3463" t="str">
        <f>VLOOKUP(H3463,'REGIÕES DE SAÚDE E SEUS MUNICÍP'!$A$4:$D$5569,4,0)</f>
        <v>Pinhais</v>
      </c>
      <c r="H3463">
        <f>VLOOKUP(A3463,'REGIÕES DE SAÚDE E SEUS MUNICÍP'!$A$4:$A$5569,1,0)</f>
        <v>411915</v>
      </c>
      <c r="I3463" t="str">
        <f t="shared" si="216"/>
        <v>Mesmo município</v>
      </c>
      <c r="J3463" t="e">
        <f>VLOOKUP(D3463,'REGIÕES DE SAÚDE E SEUS MUNICÍP'!$C$4:$C$5569,1,0)</f>
        <v>#N/A</v>
      </c>
      <c r="K3463">
        <f t="shared" si="217"/>
        <v>7</v>
      </c>
      <c r="L3463" t="str">
        <f t="shared" si="218"/>
        <v>diferente</v>
      </c>
      <c r="M3463" t="str">
        <f t="shared" si="219"/>
        <v>igual</v>
      </c>
    </row>
    <row r="3464" spans="1:13" x14ac:dyDescent="0.25">
      <c r="A3464">
        <v>411920</v>
      </c>
      <c r="B3464" t="s">
        <v>6185</v>
      </c>
      <c r="C3464">
        <v>41019</v>
      </c>
      <c r="D3464" t="s">
        <v>3415</v>
      </c>
      <c r="E3464" t="s">
        <v>217</v>
      </c>
      <c r="F3464" t="str">
        <f>VLOOKUP(A3464,'REGIÕES DE SAÚDE E SEUS MUNICÍP'!$A$4:$C$5569,3,0)</f>
        <v>Jacarezinho</v>
      </c>
      <c r="G3464" t="str">
        <f>VLOOKUP(H3464,'REGIÕES DE SAÚDE E SEUS MUNICÍP'!$A$4:$D$5569,4,0)</f>
        <v>Pinhalão</v>
      </c>
      <c r="H3464">
        <f>VLOOKUP(A3464,'REGIÕES DE SAÚDE E SEUS MUNICÍP'!$A$4:$A$5569,1,0)</f>
        <v>411920</v>
      </c>
      <c r="I3464" t="str">
        <f t="shared" si="216"/>
        <v>Mesmo município</v>
      </c>
      <c r="J3464" t="e">
        <f>VLOOKUP(D3464,'REGIÕES DE SAÚDE E SEUS MUNICÍP'!$C$4:$C$5569,1,0)</f>
        <v>#N/A</v>
      </c>
      <c r="K3464">
        <f t="shared" si="217"/>
        <v>8</v>
      </c>
      <c r="L3464" t="str">
        <f t="shared" si="218"/>
        <v>diferente</v>
      </c>
      <c r="M3464" t="str">
        <f t="shared" si="219"/>
        <v>diferente</v>
      </c>
    </row>
    <row r="3465" spans="1:13" x14ac:dyDescent="0.25">
      <c r="A3465">
        <v>411925</v>
      </c>
      <c r="B3465" t="s">
        <v>6185</v>
      </c>
      <c r="C3465">
        <v>41008</v>
      </c>
      <c r="D3465" t="s">
        <v>4962</v>
      </c>
      <c r="E3465" t="s">
        <v>5400</v>
      </c>
      <c r="F3465" t="str">
        <f>VLOOKUP(A3465,'REGIÕES DE SAÚDE E SEUS MUNICÍP'!$A$4:$C$5569,3,0)</f>
        <v>Francisco Beltrão</v>
      </c>
      <c r="G3465" t="str">
        <f>VLOOKUP(H3465,'REGIÕES DE SAÚDE E SEUS MUNICÍP'!$A$4:$D$5569,4,0)</f>
        <v>Pinhal de São Bento</v>
      </c>
      <c r="H3465">
        <f>VLOOKUP(A3465,'REGIÕES DE SAÚDE E SEUS MUNICÍP'!$A$4:$A$5569,1,0)</f>
        <v>411925</v>
      </c>
      <c r="I3465" t="str">
        <f t="shared" si="216"/>
        <v>Mesmo município</v>
      </c>
      <c r="J3465" t="e">
        <f>VLOOKUP(D3465,'REGIÕES DE SAÚDE E SEUS MUNICÍP'!$C$4:$C$5569,1,0)</f>
        <v>#N/A</v>
      </c>
      <c r="K3465">
        <f t="shared" si="217"/>
        <v>7</v>
      </c>
      <c r="L3465" t="str">
        <f>IF(D3465=D3466,IF(F3465=F3466,"Regiões semelhantes","Nova composição"),"diferente")</f>
        <v>diferente</v>
      </c>
      <c r="M3465" t="str">
        <f t="shared" si="219"/>
        <v>diferente</v>
      </c>
    </row>
    <row r="3466" spans="1:13" x14ac:dyDescent="0.25">
      <c r="A3466">
        <v>411930</v>
      </c>
      <c r="B3466" t="s">
        <v>6185</v>
      </c>
      <c r="C3466">
        <v>41005</v>
      </c>
      <c r="D3466" t="s">
        <v>10750</v>
      </c>
      <c r="E3466" t="s">
        <v>9495</v>
      </c>
      <c r="F3466" t="str">
        <f>VLOOKUP(A3466,'REGIÕES DE SAÚDE E SEUS MUNICÍP'!$A$4:$C$5569,3,0)</f>
        <v>Guarapuava</v>
      </c>
      <c r="G3466" t="str">
        <f>VLOOKUP(H3466,'REGIÕES DE SAÚDE E SEUS MUNICÍP'!$A$4:$D$5569,4,0)</f>
        <v>Pinhão</v>
      </c>
      <c r="H3466">
        <f>VLOOKUP(A3466,'REGIÕES DE SAÚDE E SEUS MUNICÍP'!$A$4:$A$5569,1,0)</f>
        <v>411930</v>
      </c>
      <c r="I3466" t="str">
        <f t="shared" si="216"/>
        <v>Mesmo município</v>
      </c>
      <c r="J3466" t="e">
        <f>VLOOKUP(D3466,'REGIÕES DE SAÚDE E SEUS MUNICÍP'!$C$4:$C$5569,1,0)</f>
        <v>#N/A</v>
      </c>
      <c r="K3466">
        <f t="shared" si="217"/>
        <v>7</v>
      </c>
      <c r="L3466" t="str">
        <f t="shared" si="218"/>
        <v>diferente</v>
      </c>
      <c r="M3466" t="str">
        <f>IF(F3466=F3465,"igual","diferente")</f>
        <v>diferente</v>
      </c>
    </row>
    <row r="3467" spans="1:13" x14ac:dyDescent="0.25">
      <c r="A3467">
        <v>411940</v>
      </c>
      <c r="B3467" t="s">
        <v>6185</v>
      </c>
      <c r="C3467">
        <v>41003</v>
      </c>
      <c r="D3467" t="s">
        <v>3726</v>
      </c>
      <c r="E3467" t="s">
        <v>5995</v>
      </c>
      <c r="F3467" t="str">
        <f>VLOOKUP(A3467,'REGIÕES DE SAÚDE E SEUS MUNICÍP'!$A$4:$C$5569,3,0)</f>
        <v>Ponta Grossa</v>
      </c>
      <c r="G3467" t="str">
        <f>VLOOKUP(H3467,'REGIÕES DE SAÚDE E SEUS MUNICÍP'!$A$4:$D$5569,4,0)</f>
        <v>Piraí do Sul</v>
      </c>
      <c r="H3467">
        <f>VLOOKUP(A3467,'REGIÕES DE SAÚDE E SEUS MUNICÍP'!$A$4:$A$5569,1,0)</f>
        <v>411940</v>
      </c>
      <c r="I3467" t="str">
        <f t="shared" si="216"/>
        <v>Mesmo município</v>
      </c>
      <c r="J3467" t="e">
        <f>VLOOKUP(D3467,'REGIÕES DE SAÚDE E SEUS MUNICÍP'!$C$4:$C$5569,1,0)</f>
        <v>#N/A</v>
      </c>
      <c r="K3467">
        <f t="shared" si="217"/>
        <v>7</v>
      </c>
      <c r="L3467" t="str">
        <f t="shared" si="218"/>
        <v>diferente</v>
      </c>
      <c r="M3467" t="str">
        <f t="shared" si="219"/>
        <v>diferente</v>
      </c>
    </row>
    <row r="3468" spans="1:13" x14ac:dyDescent="0.25">
      <c r="A3468">
        <v>411950</v>
      </c>
      <c r="B3468" t="s">
        <v>6185</v>
      </c>
      <c r="C3468">
        <v>41002</v>
      </c>
      <c r="D3468" t="s">
        <v>10880</v>
      </c>
      <c r="E3468" t="s">
        <v>2460</v>
      </c>
      <c r="F3468" t="str">
        <f>VLOOKUP(A3468,'REGIÕES DE SAÚDE E SEUS MUNICÍP'!$A$4:$C$5569,3,0)</f>
        <v>Metropolitana</v>
      </c>
      <c r="G3468" t="str">
        <f>VLOOKUP(H3468,'REGIÕES DE SAÚDE E SEUS MUNICÍP'!$A$4:$D$5569,4,0)</f>
        <v>Piraquara</v>
      </c>
      <c r="H3468">
        <f>VLOOKUP(A3468,'REGIÕES DE SAÚDE E SEUS MUNICÍP'!$A$4:$A$5569,1,0)</f>
        <v>411950</v>
      </c>
      <c r="I3468" t="str">
        <f t="shared" si="216"/>
        <v>Mesmo município</v>
      </c>
      <c r="J3468" t="e">
        <f>VLOOKUP(D3468,'REGIÕES DE SAÚDE E SEUS MUNICÍP'!$C$4:$C$5569,1,0)</f>
        <v>#N/A</v>
      </c>
      <c r="K3468">
        <f t="shared" si="217"/>
        <v>7</v>
      </c>
      <c r="L3468" t="str">
        <f t="shared" si="218"/>
        <v>diferente</v>
      </c>
      <c r="M3468" t="str">
        <f t="shared" si="219"/>
        <v>diferente</v>
      </c>
    </row>
    <row r="3469" spans="1:13" x14ac:dyDescent="0.25">
      <c r="A3469">
        <v>411960</v>
      </c>
      <c r="B3469" t="s">
        <v>6185</v>
      </c>
      <c r="C3469">
        <v>41005</v>
      </c>
      <c r="D3469" t="s">
        <v>10750</v>
      </c>
      <c r="E3469" t="s">
        <v>3259</v>
      </c>
      <c r="F3469" t="str">
        <f>VLOOKUP(A3469,'REGIÕES DE SAÚDE E SEUS MUNICÍP'!$A$4:$C$5569,3,0)</f>
        <v>Guarapuava</v>
      </c>
      <c r="G3469" t="str">
        <f>VLOOKUP(H3469,'REGIÕES DE SAÚDE E SEUS MUNICÍP'!$A$4:$D$5569,4,0)</f>
        <v>Pitanga</v>
      </c>
      <c r="H3469">
        <f>VLOOKUP(A3469,'REGIÕES DE SAÚDE E SEUS MUNICÍP'!$A$4:$A$5569,1,0)</f>
        <v>411960</v>
      </c>
      <c r="I3469" t="str">
        <f t="shared" si="216"/>
        <v>Mesmo município</v>
      </c>
      <c r="J3469" t="e">
        <f>VLOOKUP(D3469,'REGIÕES DE SAÚDE E SEUS MUNICÍP'!$C$4:$C$5569,1,0)</f>
        <v>#N/A</v>
      </c>
      <c r="K3469">
        <f t="shared" si="217"/>
        <v>7</v>
      </c>
      <c r="L3469" t="str">
        <f t="shared" si="218"/>
        <v>diferente</v>
      </c>
      <c r="M3469" t="str">
        <f t="shared" si="219"/>
        <v>diferente</v>
      </c>
    </row>
    <row r="3470" spans="1:13" x14ac:dyDescent="0.25">
      <c r="A3470">
        <v>411965</v>
      </c>
      <c r="B3470" t="s">
        <v>6185</v>
      </c>
      <c r="C3470">
        <v>41017</v>
      </c>
      <c r="D3470" t="s">
        <v>2283</v>
      </c>
      <c r="E3470" t="s">
        <v>4172</v>
      </c>
      <c r="F3470" t="str">
        <f>VLOOKUP(A3470,'REGIÕES DE SAÚDE E SEUS MUNICÍP'!$A$4:$C$5569,3,0)</f>
        <v>Londrina</v>
      </c>
      <c r="G3470" t="str">
        <f>VLOOKUP(H3470,'REGIÕES DE SAÚDE E SEUS MUNICÍP'!$A$4:$D$5569,4,0)</f>
        <v>Pitangueiras</v>
      </c>
      <c r="H3470">
        <f>VLOOKUP(A3470,'REGIÕES DE SAÚDE E SEUS MUNICÍP'!$A$4:$A$5569,1,0)</f>
        <v>411965</v>
      </c>
      <c r="I3470" t="str">
        <f t="shared" si="216"/>
        <v>Mesmo município</v>
      </c>
      <c r="J3470" t="e">
        <f>VLOOKUP(D3470,'REGIÕES DE SAÚDE E SEUS MUNICÍP'!$C$4:$C$5569,1,0)</f>
        <v>#N/A</v>
      </c>
      <c r="K3470">
        <f t="shared" si="217"/>
        <v>8</v>
      </c>
      <c r="L3470" t="str">
        <f t="shared" si="218"/>
        <v>diferente</v>
      </c>
      <c r="M3470" t="str">
        <f t="shared" si="219"/>
        <v>diferente</v>
      </c>
    </row>
    <row r="3471" spans="1:13" x14ac:dyDescent="0.25">
      <c r="A3471">
        <v>411970</v>
      </c>
      <c r="B3471" t="s">
        <v>6185</v>
      </c>
      <c r="C3471">
        <v>41014</v>
      </c>
      <c r="D3471" t="s">
        <v>5533</v>
      </c>
      <c r="E3471" t="s">
        <v>1196</v>
      </c>
      <c r="F3471" t="str">
        <f>VLOOKUP(A3471,'REGIÕES DE SAÚDE E SEUS MUNICÍP'!$A$4:$C$5569,3,0)</f>
        <v>Paranavaí</v>
      </c>
      <c r="G3471" t="str">
        <f>VLOOKUP(H3471,'REGIÕES DE SAÚDE E SEUS MUNICÍP'!$A$4:$D$5569,4,0)</f>
        <v>Planaltina do Paraná</v>
      </c>
      <c r="H3471">
        <f>VLOOKUP(A3471,'REGIÕES DE SAÚDE E SEUS MUNICÍP'!$A$4:$A$5569,1,0)</f>
        <v>411970</v>
      </c>
      <c r="I3471" t="str">
        <f t="shared" si="216"/>
        <v>Mesmo município</v>
      </c>
      <c r="J3471" t="e">
        <f>VLOOKUP(D3471,'REGIÕES DE SAÚDE E SEUS MUNICÍP'!$C$4:$C$5569,1,0)</f>
        <v>#N/A</v>
      </c>
      <c r="K3471">
        <f t="shared" si="217"/>
        <v>8</v>
      </c>
      <c r="L3471" t="str">
        <f t="shared" si="218"/>
        <v>diferente</v>
      </c>
      <c r="M3471" t="str">
        <f t="shared" si="219"/>
        <v>diferente</v>
      </c>
    </row>
    <row r="3472" spans="1:13" x14ac:dyDescent="0.25">
      <c r="A3472">
        <v>411980</v>
      </c>
      <c r="B3472" t="s">
        <v>6185</v>
      </c>
      <c r="C3472">
        <v>41008</v>
      </c>
      <c r="D3472" t="s">
        <v>4962</v>
      </c>
      <c r="E3472" t="s">
        <v>480</v>
      </c>
      <c r="F3472" t="str">
        <f>VLOOKUP(A3472,'REGIÕES DE SAÚDE E SEUS MUNICÍP'!$A$4:$C$5569,3,0)</f>
        <v>Francisco Beltrão</v>
      </c>
      <c r="G3472" t="str">
        <f>VLOOKUP(H3472,'REGIÕES DE SAÚDE E SEUS MUNICÍP'!$A$4:$D$5569,4,0)</f>
        <v>Planalto</v>
      </c>
      <c r="H3472">
        <f>VLOOKUP(A3472,'REGIÕES DE SAÚDE E SEUS MUNICÍP'!$A$4:$A$5569,1,0)</f>
        <v>411980</v>
      </c>
      <c r="I3472" t="str">
        <f t="shared" si="216"/>
        <v>Mesmo município</v>
      </c>
      <c r="J3472" t="e">
        <f>VLOOKUP(D3472,'REGIÕES DE SAÚDE E SEUS MUNICÍP'!$C$4:$C$5569,1,0)</f>
        <v>#N/A</v>
      </c>
      <c r="K3472">
        <f t="shared" si="217"/>
        <v>7</v>
      </c>
      <c r="L3472" t="str">
        <f t="shared" si="218"/>
        <v>diferente</v>
      </c>
      <c r="M3472" t="str">
        <f t="shared" si="219"/>
        <v>diferente</v>
      </c>
    </row>
    <row r="3473" spans="1:13" x14ac:dyDescent="0.25">
      <c r="A3473">
        <v>411990</v>
      </c>
      <c r="B3473" t="s">
        <v>6185</v>
      </c>
      <c r="C3473">
        <v>41003</v>
      </c>
      <c r="D3473" t="s">
        <v>3726</v>
      </c>
      <c r="E3473" t="s">
        <v>1341</v>
      </c>
      <c r="F3473" t="str">
        <f>VLOOKUP(A3473,'REGIÕES DE SAÚDE E SEUS MUNICÍP'!$A$4:$C$5569,3,0)</f>
        <v>Ponta Grossa</v>
      </c>
      <c r="G3473" t="str">
        <f>VLOOKUP(H3473,'REGIÕES DE SAÚDE E SEUS MUNICÍP'!$A$4:$D$5569,4,0)</f>
        <v>Ponta Grossa</v>
      </c>
      <c r="H3473">
        <f>VLOOKUP(A3473,'REGIÕES DE SAÚDE E SEUS MUNICÍP'!$A$4:$A$5569,1,0)</f>
        <v>411990</v>
      </c>
      <c r="I3473" t="str">
        <f t="shared" si="216"/>
        <v>Mesmo município</v>
      </c>
      <c r="J3473" t="e">
        <f>VLOOKUP(D3473,'REGIÕES DE SAÚDE E SEUS MUNICÍP'!$C$4:$C$5569,1,0)</f>
        <v>#N/A</v>
      </c>
      <c r="K3473">
        <f t="shared" si="217"/>
        <v>7</v>
      </c>
      <c r="L3473" t="str">
        <f t="shared" si="218"/>
        <v>diferente</v>
      </c>
      <c r="M3473" t="str">
        <f t="shared" si="219"/>
        <v>diferente</v>
      </c>
    </row>
    <row r="3474" spans="1:13" x14ac:dyDescent="0.25">
      <c r="A3474">
        <v>411995</v>
      </c>
      <c r="B3474" t="s">
        <v>6185</v>
      </c>
      <c r="C3474">
        <v>41001</v>
      </c>
      <c r="D3474" t="s">
        <v>689</v>
      </c>
      <c r="E3474" t="s">
        <v>7593</v>
      </c>
      <c r="F3474" t="str">
        <f>VLOOKUP(A3474,'REGIÕES DE SAÚDE E SEUS MUNICÍP'!$A$4:$C$5569,3,0)</f>
        <v>Paranaguá</v>
      </c>
      <c r="G3474" t="str">
        <f>VLOOKUP(H3474,'REGIÕES DE SAÚDE E SEUS MUNICÍP'!$A$4:$D$5569,4,0)</f>
        <v>Pontal do Paraná</v>
      </c>
      <c r="H3474">
        <f>VLOOKUP(A3474,'REGIÕES DE SAÚDE E SEUS MUNICÍP'!$A$4:$A$5569,1,0)</f>
        <v>411995</v>
      </c>
      <c r="I3474" t="str">
        <f t="shared" si="216"/>
        <v>Mesmo município</v>
      </c>
      <c r="J3474" t="e">
        <f>VLOOKUP(D3474,'REGIÕES DE SAÚDE E SEUS MUNICÍP'!$C$4:$C$5569,1,0)</f>
        <v>#N/A</v>
      </c>
      <c r="K3474">
        <f t="shared" si="217"/>
        <v>7</v>
      </c>
      <c r="L3474" t="str">
        <f t="shared" si="218"/>
        <v>diferente</v>
      </c>
      <c r="M3474" t="str">
        <f t="shared" si="219"/>
        <v>diferente</v>
      </c>
    </row>
    <row r="3475" spans="1:13" x14ac:dyDescent="0.25">
      <c r="A3475">
        <v>412000</v>
      </c>
      <c r="B3475" t="s">
        <v>6185</v>
      </c>
      <c r="C3475">
        <v>41017</v>
      </c>
      <c r="D3475" t="s">
        <v>2283</v>
      </c>
      <c r="E3475" t="s">
        <v>724</v>
      </c>
      <c r="F3475" t="str">
        <f>VLOOKUP(A3475,'REGIÕES DE SAÚDE E SEUS MUNICÍP'!$A$4:$C$5569,3,0)</f>
        <v>Londrina</v>
      </c>
      <c r="G3475" t="str">
        <f>VLOOKUP(H3475,'REGIÕES DE SAÚDE E SEUS MUNICÍP'!$A$4:$D$5569,4,0)</f>
        <v>Porecatu</v>
      </c>
      <c r="H3475">
        <f>VLOOKUP(A3475,'REGIÕES DE SAÚDE E SEUS MUNICÍP'!$A$4:$A$5569,1,0)</f>
        <v>412000</v>
      </c>
      <c r="I3475" t="str">
        <f t="shared" si="216"/>
        <v>Mesmo município</v>
      </c>
      <c r="J3475" t="e">
        <f>VLOOKUP(D3475,'REGIÕES DE SAÚDE E SEUS MUNICÍP'!$C$4:$C$5569,1,0)</f>
        <v>#N/A</v>
      </c>
      <c r="K3475">
        <f t="shared" si="217"/>
        <v>8</v>
      </c>
      <c r="L3475" t="str">
        <f t="shared" si="218"/>
        <v>diferente</v>
      </c>
      <c r="M3475" t="str">
        <f t="shared" si="219"/>
        <v>diferente</v>
      </c>
    </row>
    <row r="3476" spans="1:13" x14ac:dyDescent="0.25">
      <c r="A3476">
        <v>412010</v>
      </c>
      <c r="B3476" t="s">
        <v>6185</v>
      </c>
      <c r="C3476">
        <v>41003</v>
      </c>
      <c r="D3476" t="s">
        <v>3726</v>
      </c>
      <c r="E3476" t="s">
        <v>3661</v>
      </c>
      <c r="F3476" t="str">
        <f>VLOOKUP(A3476,'REGIÕES DE SAÚDE E SEUS MUNICÍP'!$A$4:$C$5569,3,0)</f>
        <v>Ponta Grossa</v>
      </c>
      <c r="G3476" t="str">
        <f>VLOOKUP(H3476,'REGIÕES DE SAÚDE E SEUS MUNICÍP'!$A$4:$D$5569,4,0)</f>
        <v>Porto Amazonas</v>
      </c>
      <c r="H3476">
        <f>VLOOKUP(A3476,'REGIÕES DE SAÚDE E SEUS MUNICÍP'!$A$4:$A$5569,1,0)</f>
        <v>412010</v>
      </c>
      <c r="I3476" t="str">
        <f t="shared" si="216"/>
        <v>Mesmo município</v>
      </c>
      <c r="J3476" t="e">
        <f>VLOOKUP(D3476,'REGIÕES DE SAÚDE E SEUS MUNICÍP'!$C$4:$C$5569,1,0)</f>
        <v>#N/A</v>
      </c>
      <c r="K3476">
        <f t="shared" si="217"/>
        <v>7</v>
      </c>
      <c r="L3476" t="str">
        <f t="shared" si="218"/>
        <v>diferente</v>
      </c>
      <c r="M3476" t="str">
        <f t="shared" si="219"/>
        <v>diferente</v>
      </c>
    </row>
    <row r="3477" spans="1:13" x14ac:dyDescent="0.25">
      <c r="A3477">
        <v>412015</v>
      </c>
      <c r="B3477" t="s">
        <v>6185</v>
      </c>
      <c r="C3477">
        <v>41005</v>
      </c>
      <c r="D3477" t="s">
        <v>10750</v>
      </c>
      <c r="E3477" t="s">
        <v>578</v>
      </c>
      <c r="F3477" t="str">
        <f>VLOOKUP(A3477,'REGIÕES DE SAÚDE E SEUS MUNICÍP'!$A$4:$C$5569,3,0)</f>
        <v>Guarapuava</v>
      </c>
      <c r="G3477" t="str">
        <f>VLOOKUP(H3477,'REGIÕES DE SAÚDE E SEUS MUNICÍP'!$A$4:$D$5569,4,0)</f>
        <v>Porto Barreiro</v>
      </c>
      <c r="H3477">
        <f>VLOOKUP(A3477,'REGIÕES DE SAÚDE E SEUS MUNICÍP'!$A$4:$A$5569,1,0)</f>
        <v>412015</v>
      </c>
      <c r="I3477" t="str">
        <f t="shared" si="216"/>
        <v>Mesmo município</v>
      </c>
      <c r="J3477" t="e">
        <f>VLOOKUP(D3477,'REGIÕES DE SAÚDE E SEUS MUNICÍP'!$C$4:$C$5569,1,0)</f>
        <v>#N/A</v>
      </c>
      <c r="K3477">
        <f t="shared" si="217"/>
        <v>7</v>
      </c>
      <c r="L3477" t="str">
        <f t="shared" si="218"/>
        <v>diferente</v>
      </c>
      <c r="M3477" t="str">
        <f t="shared" si="219"/>
        <v>diferente</v>
      </c>
    </row>
    <row r="3478" spans="1:13" x14ac:dyDescent="0.25">
      <c r="A3478">
        <v>412020</v>
      </c>
      <c r="B3478" t="s">
        <v>6185</v>
      </c>
      <c r="C3478">
        <v>41014</v>
      </c>
      <c r="D3478" t="s">
        <v>5533</v>
      </c>
      <c r="E3478" t="s">
        <v>8506</v>
      </c>
      <c r="F3478" t="str">
        <f>VLOOKUP(A3478,'REGIÕES DE SAÚDE E SEUS MUNICÍP'!$A$4:$C$5569,3,0)</f>
        <v>Paranavaí</v>
      </c>
      <c r="G3478" t="str">
        <f>VLOOKUP(H3478,'REGIÕES DE SAÚDE E SEUS MUNICÍP'!$A$4:$D$5569,4,0)</f>
        <v>Porto Rico</v>
      </c>
      <c r="H3478">
        <f>VLOOKUP(A3478,'REGIÕES DE SAÚDE E SEUS MUNICÍP'!$A$4:$A$5569,1,0)</f>
        <v>412020</v>
      </c>
      <c r="I3478" t="str">
        <f t="shared" si="216"/>
        <v>Mesmo município</v>
      </c>
      <c r="J3478" t="e">
        <f>VLOOKUP(D3478,'REGIÕES DE SAÚDE E SEUS MUNICÍP'!$C$4:$C$5569,1,0)</f>
        <v>#N/A</v>
      </c>
      <c r="K3478">
        <f t="shared" si="217"/>
        <v>8</v>
      </c>
      <c r="L3478" t="str">
        <f t="shared" si="218"/>
        <v>diferente</v>
      </c>
      <c r="M3478" t="str">
        <f t="shared" si="219"/>
        <v>diferente</v>
      </c>
    </row>
    <row r="3479" spans="1:13" x14ac:dyDescent="0.25">
      <c r="A3479">
        <v>412030</v>
      </c>
      <c r="B3479" t="s">
        <v>6185</v>
      </c>
      <c r="C3479">
        <v>41006</v>
      </c>
      <c r="D3479" t="s">
        <v>598</v>
      </c>
      <c r="E3479" t="s">
        <v>8508</v>
      </c>
      <c r="F3479" t="str">
        <f>VLOOKUP(A3479,'REGIÕES DE SAÚDE E SEUS MUNICÍP'!$A$4:$C$5569,3,0)</f>
        <v>União da Vitória</v>
      </c>
      <c r="G3479" t="str">
        <f>VLOOKUP(H3479,'REGIÕES DE SAÚDE E SEUS MUNICÍP'!$A$4:$D$5569,4,0)</f>
        <v>Porto Vitória</v>
      </c>
      <c r="H3479">
        <f>VLOOKUP(A3479,'REGIÕES DE SAÚDE E SEUS MUNICÍP'!$A$4:$A$5569,1,0)</f>
        <v>412030</v>
      </c>
      <c r="I3479" t="str">
        <f t="shared" si="216"/>
        <v>Mesmo município</v>
      </c>
      <c r="J3479" t="e">
        <f>VLOOKUP(D3479,'REGIÕES DE SAÚDE E SEUS MUNICÍP'!$C$4:$C$5569,1,0)</f>
        <v>#N/A</v>
      </c>
      <c r="K3479">
        <f t="shared" si="217"/>
        <v>7</v>
      </c>
      <c r="L3479" t="str">
        <f t="shared" si="218"/>
        <v>diferente</v>
      </c>
      <c r="M3479" t="str">
        <f t="shared" si="219"/>
        <v>diferente</v>
      </c>
    </row>
    <row r="3480" spans="1:13" x14ac:dyDescent="0.25">
      <c r="A3480">
        <v>412033</v>
      </c>
      <c r="B3480" t="s">
        <v>6185</v>
      </c>
      <c r="C3480">
        <v>41017</v>
      </c>
      <c r="D3480" t="s">
        <v>2283</v>
      </c>
      <c r="E3480" t="s">
        <v>5649</v>
      </c>
      <c r="F3480" t="str">
        <f>VLOOKUP(A3480,'REGIÕES DE SAÚDE E SEUS MUNICÍP'!$A$4:$C$5569,3,0)</f>
        <v>Londrina</v>
      </c>
      <c r="G3480" t="str">
        <f>VLOOKUP(H3480,'REGIÕES DE SAÚDE E SEUS MUNICÍP'!$A$4:$D$5569,4,0)</f>
        <v>Prado Ferreira</v>
      </c>
      <c r="H3480">
        <f>VLOOKUP(A3480,'REGIÕES DE SAÚDE E SEUS MUNICÍP'!$A$4:$A$5569,1,0)</f>
        <v>412033</v>
      </c>
      <c r="I3480" t="str">
        <f t="shared" si="216"/>
        <v>Mesmo município</v>
      </c>
      <c r="J3480" t="e">
        <f>VLOOKUP(D3480,'REGIÕES DE SAÚDE E SEUS MUNICÍP'!$C$4:$C$5569,1,0)</f>
        <v>#N/A</v>
      </c>
      <c r="K3480">
        <f t="shared" si="217"/>
        <v>8</v>
      </c>
      <c r="L3480" t="str">
        <f t="shared" si="218"/>
        <v>diferente</v>
      </c>
      <c r="M3480" t="str">
        <f t="shared" si="219"/>
        <v>diferente</v>
      </c>
    </row>
    <row r="3481" spans="1:13" x14ac:dyDescent="0.25">
      <c r="A3481">
        <v>412035</v>
      </c>
      <c r="B3481" t="s">
        <v>6185</v>
      </c>
      <c r="C3481">
        <v>41008</v>
      </c>
      <c r="D3481" t="s">
        <v>4962</v>
      </c>
      <c r="E3481" t="s">
        <v>3753</v>
      </c>
      <c r="F3481" t="str">
        <f>VLOOKUP(A3481,'REGIÕES DE SAÚDE E SEUS MUNICÍP'!$A$4:$C$5569,3,0)</f>
        <v>Francisco Beltrão</v>
      </c>
      <c r="G3481" t="str">
        <f>VLOOKUP(H3481,'REGIÕES DE SAÚDE E SEUS MUNICÍP'!$A$4:$D$5569,4,0)</f>
        <v>Pranchita</v>
      </c>
      <c r="H3481">
        <f>VLOOKUP(A3481,'REGIÕES DE SAÚDE E SEUS MUNICÍP'!$A$4:$A$5569,1,0)</f>
        <v>412035</v>
      </c>
      <c r="I3481" t="str">
        <f t="shared" si="216"/>
        <v>Mesmo município</v>
      </c>
      <c r="J3481" t="e">
        <f>VLOOKUP(D3481,'REGIÕES DE SAÚDE E SEUS MUNICÍP'!$C$4:$C$5569,1,0)</f>
        <v>#N/A</v>
      </c>
      <c r="K3481">
        <f t="shared" si="217"/>
        <v>7</v>
      </c>
      <c r="L3481" t="str">
        <f t="shared" si="218"/>
        <v>diferente</v>
      </c>
      <c r="M3481" t="str">
        <f t="shared" si="219"/>
        <v>diferente</v>
      </c>
    </row>
    <row r="3482" spans="1:13" x14ac:dyDescent="0.25">
      <c r="A3482">
        <v>412040</v>
      </c>
      <c r="B3482" t="s">
        <v>6185</v>
      </c>
      <c r="C3482">
        <v>41015</v>
      </c>
      <c r="D3482" t="s">
        <v>2736</v>
      </c>
      <c r="E3482" t="s">
        <v>2694</v>
      </c>
      <c r="F3482" t="str">
        <f>VLOOKUP(A3482,'REGIÕES DE SAÚDE E SEUS MUNICÍP'!$A$4:$C$5569,3,0)</f>
        <v>Maringá</v>
      </c>
      <c r="G3482" t="str">
        <f>VLOOKUP(H3482,'REGIÕES DE SAÚDE E SEUS MUNICÍP'!$A$4:$D$5569,4,0)</f>
        <v>Presidente Castelo Branco</v>
      </c>
      <c r="H3482">
        <f>VLOOKUP(A3482,'REGIÕES DE SAÚDE E SEUS MUNICÍP'!$A$4:$A$5569,1,0)</f>
        <v>412040</v>
      </c>
      <c r="I3482" t="str">
        <f t="shared" si="216"/>
        <v>Mesmo município</v>
      </c>
      <c r="J3482" t="e">
        <f>VLOOKUP(D3482,'REGIÕES DE SAÚDE E SEUS MUNICÍP'!$C$4:$C$5569,1,0)</f>
        <v>#N/A</v>
      </c>
      <c r="K3482">
        <f t="shared" si="217"/>
        <v>8</v>
      </c>
      <c r="L3482" t="str">
        <f t="shared" si="218"/>
        <v>diferente</v>
      </c>
      <c r="M3482" t="str">
        <f t="shared" si="219"/>
        <v>diferente</v>
      </c>
    </row>
    <row r="3483" spans="1:13" x14ac:dyDescent="0.25">
      <c r="A3483">
        <v>412050</v>
      </c>
      <c r="B3483" t="s">
        <v>6185</v>
      </c>
      <c r="C3483">
        <v>41017</v>
      </c>
      <c r="D3483" t="s">
        <v>2283</v>
      </c>
      <c r="E3483" t="s">
        <v>3670</v>
      </c>
      <c r="F3483" t="str">
        <f>VLOOKUP(A3483,'REGIÕES DE SAÚDE E SEUS MUNICÍP'!$A$4:$C$5569,3,0)</f>
        <v>Londrina</v>
      </c>
      <c r="G3483" t="str">
        <f>VLOOKUP(H3483,'REGIÕES DE SAÚDE E SEUS MUNICÍP'!$A$4:$D$5569,4,0)</f>
        <v>Primeiro de Maio</v>
      </c>
      <c r="H3483">
        <f>VLOOKUP(A3483,'REGIÕES DE SAÚDE E SEUS MUNICÍP'!$A$4:$A$5569,1,0)</f>
        <v>412050</v>
      </c>
      <c r="I3483" t="str">
        <f t="shared" si="216"/>
        <v>Mesmo município</v>
      </c>
      <c r="J3483" t="e">
        <f>VLOOKUP(D3483,'REGIÕES DE SAÚDE E SEUS MUNICÍP'!$C$4:$C$5569,1,0)</f>
        <v>#N/A</v>
      </c>
      <c r="K3483">
        <f t="shared" si="217"/>
        <v>8</v>
      </c>
      <c r="L3483" t="str">
        <f t="shared" si="218"/>
        <v>diferente</v>
      </c>
      <c r="M3483" t="str">
        <f t="shared" si="219"/>
        <v>diferente</v>
      </c>
    </row>
    <row r="3484" spans="1:13" x14ac:dyDescent="0.25">
      <c r="A3484">
        <v>412060</v>
      </c>
      <c r="B3484" t="s">
        <v>6185</v>
      </c>
      <c r="C3484">
        <v>41005</v>
      </c>
      <c r="D3484" t="s">
        <v>10750</v>
      </c>
      <c r="E3484" t="s">
        <v>5978</v>
      </c>
      <c r="F3484" t="str">
        <f>VLOOKUP(A3484,'REGIÕES DE SAÚDE E SEUS MUNICÍP'!$A$4:$C$5569,3,0)</f>
        <v>Guarapuava</v>
      </c>
      <c r="G3484" t="str">
        <f>VLOOKUP(H3484,'REGIÕES DE SAÚDE E SEUS MUNICÍP'!$A$4:$D$5569,4,0)</f>
        <v>Prudentópolis</v>
      </c>
      <c r="H3484">
        <f>VLOOKUP(A3484,'REGIÕES DE SAÚDE E SEUS MUNICÍP'!$A$4:$A$5569,1,0)</f>
        <v>412060</v>
      </c>
      <c r="I3484" t="str">
        <f t="shared" si="216"/>
        <v>Mesmo município</v>
      </c>
      <c r="J3484" t="e">
        <f>VLOOKUP(D3484,'REGIÕES DE SAÚDE E SEUS MUNICÍP'!$C$4:$C$5569,1,0)</f>
        <v>#N/A</v>
      </c>
      <c r="K3484">
        <f t="shared" si="217"/>
        <v>7</v>
      </c>
      <c r="L3484" t="str">
        <f t="shared" si="218"/>
        <v>diferente</v>
      </c>
      <c r="M3484" t="str">
        <f t="shared" si="219"/>
        <v>diferente</v>
      </c>
    </row>
    <row r="3485" spans="1:13" x14ac:dyDescent="0.25">
      <c r="A3485">
        <v>412065</v>
      </c>
      <c r="B3485" t="s">
        <v>6185</v>
      </c>
      <c r="C3485">
        <v>41011</v>
      </c>
      <c r="D3485" t="s">
        <v>315</v>
      </c>
      <c r="E3485" t="s">
        <v>7054</v>
      </c>
      <c r="F3485" t="str">
        <f>VLOOKUP(A3485,'REGIÕES DE SAÚDE E SEUS MUNICÍP'!$A$4:$C$5569,3,0)</f>
        <v>Campo Mourão</v>
      </c>
      <c r="G3485" t="str">
        <f>VLOOKUP(H3485,'REGIÕES DE SAÚDE E SEUS MUNICÍP'!$A$4:$D$5569,4,0)</f>
        <v>Quarto Centenário</v>
      </c>
      <c r="H3485">
        <f>VLOOKUP(A3485,'REGIÕES DE SAÚDE E SEUS MUNICÍP'!$A$4:$A$5569,1,0)</f>
        <v>412065</v>
      </c>
      <c r="I3485" t="str">
        <f t="shared" si="216"/>
        <v>Mesmo município</v>
      </c>
      <c r="J3485" t="e">
        <f>VLOOKUP(D3485,'REGIÕES DE SAÚDE E SEUS MUNICÍP'!$C$4:$C$5569,1,0)</f>
        <v>#N/A</v>
      </c>
      <c r="K3485">
        <f t="shared" si="217"/>
        <v>8</v>
      </c>
      <c r="L3485" t="str">
        <f t="shared" si="218"/>
        <v>diferente</v>
      </c>
      <c r="M3485" t="str">
        <f t="shared" si="219"/>
        <v>diferente</v>
      </c>
    </row>
    <row r="3486" spans="1:13" x14ac:dyDescent="0.25">
      <c r="A3486">
        <v>412070</v>
      </c>
      <c r="B3486" t="s">
        <v>6185</v>
      </c>
      <c r="C3486">
        <v>41019</v>
      </c>
      <c r="D3486" t="s">
        <v>3415</v>
      </c>
      <c r="E3486" t="s">
        <v>8589</v>
      </c>
      <c r="F3486" t="str">
        <f>VLOOKUP(A3486,'REGIÕES DE SAÚDE E SEUS MUNICÍP'!$A$4:$C$5569,3,0)</f>
        <v>Jacarezinho</v>
      </c>
      <c r="G3486" t="str">
        <f>VLOOKUP(H3486,'REGIÕES DE SAÚDE E SEUS MUNICÍP'!$A$4:$D$5569,4,0)</f>
        <v>Quatiguá</v>
      </c>
      <c r="H3486">
        <f>VLOOKUP(A3486,'REGIÕES DE SAÚDE E SEUS MUNICÍP'!$A$4:$A$5569,1,0)</f>
        <v>412070</v>
      </c>
      <c r="I3486" t="str">
        <f t="shared" si="216"/>
        <v>Mesmo município</v>
      </c>
      <c r="J3486" t="e">
        <f>VLOOKUP(D3486,'REGIÕES DE SAÚDE E SEUS MUNICÍP'!$C$4:$C$5569,1,0)</f>
        <v>#N/A</v>
      </c>
      <c r="K3486">
        <f t="shared" si="217"/>
        <v>8</v>
      </c>
      <c r="L3486" t="str">
        <f t="shared" si="218"/>
        <v>diferente</v>
      </c>
      <c r="M3486" t="str">
        <f t="shared" si="219"/>
        <v>diferente</v>
      </c>
    </row>
    <row r="3487" spans="1:13" x14ac:dyDescent="0.25">
      <c r="A3487">
        <v>412080</v>
      </c>
      <c r="B3487" t="s">
        <v>6185</v>
      </c>
      <c r="C3487">
        <v>41002</v>
      </c>
      <c r="D3487" t="s">
        <v>10880</v>
      </c>
      <c r="E3487" t="s">
        <v>5500</v>
      </c>
      <c r="F3487" t="str">
        <f>VLOOKUP(A3487,'REGIÕES DE SAÚDE E SEUS MUNICÍP'!$A$4:$C$5569,3,0)</f>
        <v>Metropolitana</v>
      </c>
      <c r="G3487" t="str">
        <f>VLOOKUP(H3487,'REGIÕES DE SAÚDE E SEUS MUNICÍP'!$A$4:$D$5569,4,0)</f>
        <v>Quatro Barras</v>
      </c>
      <c r="H3487">
        <f>VLOOKUP(A3487,'REGIÕES DE SAÚDE E SEUS MUNICÍP'!$A$4:$A$5569,1,0)</f>
        <v>412080</v>
      </c>
      <c r="I3487" t="str">
        <f t="shared" si="216"/>
        <v>Mesmo município</v>
      </c>
      <c r="J3487" t="e">
        <f>VLOOKUP(D3487,'REGIÕES DE SAÚDE E SEUS MUNICÍP'!$C$4:$C$5569,1,0)</f>
        <v>#N/A</v>
      </c>
      <c r="K3487">
        <f t="shared" si="217"/>
        <v>7</v>
      </c>
      <c r="L3487" t="str">
        <f t="shared" si="218"/>
        <v>diferente</v>
      </c>
      <c r="M3487" t="str">
        <f t="shared" si="219"/>
        <v>diferente</v>
      </c>
    </row>
    <row r="3488" spans="1:13" x14ac:dyDescent="0.25">
      <c r="A3488">
        <v>412085</v>
      </c>
      <c r="B3488" t="s">
        <v>6185</v>
      </c>
      <c r="C3488">
        <v>41020</v>
      </c>
      <c r="D3488" t="s">
        <v>2141</v>
      </c>
      <c r="E3488" t="s">
        <v>1275</v>
      </c>
      <c r="F3488" t="str">
        <f>VLOOKUP(A3488,'REGIÕES DE SAÚDE E SEUS MUNICÍP'!$A$4:$C$5569,3,0)</f>
        <v>Toledo</v>
      </c>
      <c r="G3488" t="str">
        <f>VLOOKUP(H3488,'REGIÕES DE SAÚDE E SEUS MUNICÍP'!$A$4:$D$5569,4,0)</f>
        <v>Quatro Pontes</v>
      </c>
      <c r="H3488">
        <f>VLOOKUP(A3488,'REGIÕES DE SAÚDE E SEUS MUNICÍP'!$A$4:$A$5569,1,0)</f>
        <v>412085</v>
      </c>
      <c r="I3488" t="str">
        <f t="shared" si="216"/>
        <v>Mesmo município</v>
      </c>
      <c r="J3488" t="e">
        <f>VLOOKUP(D3488,'REGIÕES DE SAÚDE E SEUS MUNICÍP'!$C$4:$C$5569,1,0)</f>
        <v>#N/A</v>
      </c>
      <c r="K3488">
        <f t="shared" si="217"/>
        <v>8</v>
      </c>
      <c r="L3488" t="str">
        <f t="shared" si="218"/>
        <v>diferente</v>
      </c>
      <c r="M3488" t="str">
        <f t="shared" si="219"/>
        <v>diferente</v>
      </c>
    </row>
    <row r="3489" spans="1:13" x14ac:dyDescent="0.25">
      <c r="A3489">
        <v>412090</v>
      </c>
      <c r="B3489" t="s">
        <v>6185</v>
      </c>
      <c r="C3489">
        <v>41010</v>
      </c>
      <c r="D3489" t="s">
        <v>1254</v>
      </c>
      <c r="E3489" t="s">
        <v>3320</v>
      </c>
      <c r="F3489" t="str">
        <f>VLOOKUP(A3489,'REGIÕES DE SAÚDE E SEUS MUNICÍP'!$A$4:$C$5569,3,0)</f>
        <v>Cascavel</v>
      </c>
      <c r="G3489" t="str">
        <f>VLOOKUP(H3489,'REGIÕES DE SAÚDE E SEUS MUNICÍP'!$A$4:$D$5569,4,0)</f>
        <v>Quedas do Iguaçu</v>
      </c>
      <c r="H3489">
        <f>VLOOKUP(A3489,'REGIÕES DE SAÚDE E SEUS MUNICÍP'!$A$4:$A$5569,1,0)</f>
        <v>412090</v>
      </c>
      <c r="I3489" t="str">
        <f t="shared" si="216"/>
        <v>Mesmo município</v>
      </c>
      <c r="J3489" t="e">
        <f>VLOOKUP(D3489,'REGIÕES DE SAÚDE E SEUS MUNICÍP'!$C$4:$C$5569,1,0)</f>
        <v>#N/A</v>
      </c>
      <c r="K3489">
        <f t="shared" si="217"/>
        <v>8</v>
      </c>
      <c r="L3489" t="str">
        <f t="shared" si="218"/>
        <v>diferente</v>
      </c>
      <c r="M3489" t="str">
        <f t="shared" si="219"/>
        <v>diferente</v>
      </c>
    </row>
    <row r="3490" spans="1:13" x14ac:dyDescent="0.25">
      <c r="A3490">
        <v>412100</v>
      </c>
      <c r="B3490" t="s">
        <v>6185</v>
      </c>
      <c r="C3490">
        <v>41014</v>
      </c>
      <c r="D3490" t="s">
        <v>5533</v>
      </c>
      <c r="E3490" t="s">
        <v>5061</v>
      </c>
      <c r="F3490" t="str">
        <f>VLOOKUP(A3490,'REGIÕES DE SAÚDE E SEUS MUNICÍP'!$A$4:$C$5569,3,0)</f>
        <v>Paranavaí</v>
      </c>
      <c r="G3490" t="str">
        <f>VLOOKUP(H3490,'REGIÕES DE SAÚDE E SEUS MUNICÍP'!$A$4:$D$5569,4,0)</f>
        <v>Querência do Norte</v>
      </c>
      <c r="H3490">
        <f>VLOOKUP(A3490,'REGIÕES DE SAÚDE E SEUS MUNICÍP'!$A$4:$A$5569,1,0)</f>
        <v>412100</v>
      </c>
      <c r="I3490" t="str">
        <f t="shared" si="216"/>
        <v>Mesmo município</v>
      </c>
      <c r="J3490" t="e">
        <f>VLOOKUP(D3490,'REGIÕES DE SAÚDE E SEUS MUNICÍP'!$C$4:$C$5569,1,0)</f>
        <v>#N/A</v>
      </c>
      <c r="K3490">
        <f t="shared" si="217"/>
        <v>8</v>
      </c>
      <c r="L3490" t="str">
        <f t="shared" si="218"/>
        <v>diferente</v>
      </c>
      <c r="M3490" t="str">
        <f t="shared" si="219"/>
        <v>diferente</v>
      </c>
    </row>
    <row r="3491" spans="1:13" x14ac:dyDescent="0.25">
      <c r="A3491">
        <v>412110</v>
      </c>
      <c r="B3491" t="s">
        <v>6185</v>
      </c>
      <c r="C3491">
        <v>41011</v>
      </c>
      <c r="D3491" t="s">
        <v>315</v>
      </c>
      <c r="E3491" t="s">
        <v>4921</v>
      </c>
      <c r="F3491" t="str">
        <f>VLOOKUP(A3491,'REGIÕES DE SAÚDE E SEUS MUNICÍP'!$A$4:$C$5569,3,0)</f>
        <v>Campo Mourão</v>
      </c>
      <c r="G3491" t="str">
        <f>VLOOKUP(H3491,'REGIÕES DE SAÚDE E SEUS MUNICÍP'!$A$4:$D$5569,4,0)</f>
        <v>Quinta do Sol</v>
      </c>
      <c r="H3491">
        <f>VLOOKUP(A3491,'REGIÕES DE SAÚDE E SEUS MUNICÍP'!$A$4:$A$5569,1,0)</f>
        <v>412110</v>
      </c>
      <c r="I3491" t="str">
        <f t="shared" si="216"/>
        <v>Mesmo município</v>
      </c>
      <c r="J3491" t="e">
        <f>VLOOKUP(D3491,'REGIÕES DE SAÚDE E SEUS MUNICÍP'!$C$4:$C$5569,1,0)</f>
        <v>#N/A</v>
      </c>
      <c r="K3491">
        <f t="shared" si="217"/>
        <v>8</v>
      </c>
      <c r="L3491" t="str">
        <f t="shared" si="218"/>
        <v>diferente</v>
      </c>
      <c r="M3491" t="str">
        <f t="shared" si="219"/>
        <v>diferente</v>
      </c>
    </row>
    <row r="3492" spans="1:13" x14ac:dyDescent="0.25">
      <c r="A3492">
        <v>412120</v>
      </c>
      <c r="B3492" t="s">
        <v>6185</v>
      </c>
      <c r="C3492">
        <v>41002</v>
      </c>
      <c r="D3492" t="s">
        <v>10880</v>
      </c>
      <c r="E3492" t="s">
        <v>6100</v>
      </c>
      <c r="F3492" t="str">
        <f>VLOOKUP(A3492,'REGIÕES DE SAÚDE E SEUS MUNICÍP'!$A$4:$C$5569,3,0)</f>
        <v>Metropolitana</v>
      </c>
      <c r="G3492" t="str">
        <f>VLOOKUP(H3492,'REGIÕES DE SAÚDE E SEUS MUNICÍP'!$A$4:$D$5569,4,0)</f>
        <v>Quitandinha</v>
      </c>
      <c r="H3492">
        <f>VLOOKUP(A3492,'REGIÕES DE SAÚDE E SEUS MUNICÍP'!$A$4:$A$5569,1,0)</f>
        <v>412120</v>
      </c>
      <c r="I3492" t="str">
        <f t="shared" si="216"/>
        <v>Mesmo município</v>
      </c>
      <c r="J3492" t="e">
        <f>VLOOKUP(D3492,'REGIÕES DE SAÚDE E SEUS MUNICÍP'!$C$4:$C$5569,1,0)</f>
        <v>#N/A</v>
      </c>
      <c r="K3492">
        <f t="shared" si="217"/>
        <v>7</v>
      </c>
      <c r="L3492" t="str">
        <f t="shared" si="218"/>
        <v>diferente</v>
      </c>
      <c r="M3492" t="str">
        <f t="shared" si="219"/>
        <v>diferente</v>
      </c>
    </row>
    <row r="3493" spans="1:13" x14ac:dyDescent="0.25">
      <c r="A3493">
        <v>412125</v>
      </c>
      <c r="B3493" t="s">
        <v>6185</v>
      </c>
      <c r="C3493">
        <v>41009</v>
      </c>
      <c r="D3493" t="s">
        <v>3584</v>
      </c>
      <c r="E3493" t="s">
        <v>2424</v>
      </c>
      <c r="F3493" t="str">
        <f>VLOOKUP(A3493,'REGIÕES DE SAÚDE E SEUS MUNICÍP'!$A$4:$C$5569,3,0)</f>
        <v>Foz do Iguaçu</v>
      </c>
      <c r="G3493" t="str">
        <f>VLOOKUP(H3493,'REGIÕES DE SAÚDE E SEUS MUNICÍP'!$A$4:$D$5569,4,0)</f>
        <v>Ramilândia</v>
      </c>
      <c r="H3493">
        <f>VLOOKUP(A3493,'REGIÕES DE SAÚDE E SEUS MUNICÍP'!$A$4:$A$5569,1,0)</f>
        <v>412125</v>
      </c>
      <c r="I3493" t="str">
        <f t="shared" si="216"/>
        <v>Mesmo município</v>
      </c>
      <c r="J3493" t="e">
        <f>VLOOKUP(D3493,'REGIÕES DE SAÚDE E SEUS MUNICÍP'!$C$4:$C$5569,1,0)</f>
        <v>#N/A</v>
      </c>
      <c r="K3493">
        <f t="shared" si="217"/>
        <v>7</v>
      </c>
      <c r="L3493" t="str">
        <f t="shared" si="218"/>
        <v>diferente</v>
      </c>
      <c r="M3493" t="str">
        <f t="shared" si="219"/>
        <v>diferente</v>
      </c>
    </row>
    <row r="3494" spans="1:13" x14ac:dyDescent="0.25">
      <c r="A3494">
        <v>412130</v>
      </c>
      <c r="B3494" t="s">
        <v>6185</v>
      </c>
      <c r="C3494">
        <v>41018</v>
      </c>
      <c r="D3494" t="s">
        <v>4563</v>
      </c>
      <c r="E3494" t="s">
        <v>10130</v>
      </c>
      <c r="F3494" t="str">
        <f>VLOOKUP(A3494,'REGIÕES DE SAÚDE E SEUS MUNICÍP'!$A$4:$C$5569,3,0)</f>
        <v>Cornélio Procópio</v>
      </c>
      <c r="G3494" t="str">
        <f>VLOOKUP(H3494,'REGIÕES DE SAÚDE E SEUS MUNICÍP'!$A$4:$D$5569,4,0)</f>
        <v>Rancho Alegre</v>
      </c>
      <c r="H3494">
        <f>VLOOKUP(A3494,'REGIÕES DE SAÚDE E SEUS MUNICÍP'!$A$4:$A$5569,1,0)</f>
        <v>412130</v>
      </c>
      <c r="I3494" t="str">
        <f t="shared" si="216"/>
        <v>Mesmo município</v>
      </c>
      <c r="J3494" t="e">
        <f>VLOOKUP(D3494,'REGIÕES DE SAÚDE E SEUS MUNICÍP'!$C$4:$C$5569,1,0)</f>
        <v>#N/A</v>
      </c>
      <c r="K3494">
        <f t="shared" si="217"/>
        <v>8</v>
      </c>
      <c r="L3494" t="str">
        <f>IF(D3494=D3495,IF(F3494=F3495,"Regiões semelhantes","Nova composição"),"diferente")</f>
        <v>diferente</v>
      </c>
      <c r="M3494" t="str">
        <f t="shared" si="219"/>
        <v>diferente</v>
      </c>
    </row>
    <row r="3495" spans="1:13" x14ac:dyDescent="0.25">
      <c r="A3495">
        <v>412135</v>
      </c>
      <c r="B3495" t="s">
        <v>6185</v>
      </c>
      <c r="C3495">
        <v>41011</v>
      </c>
      <c r="D3495" t="s">
        <v>315</v>
      </c>
      <c r="E3495" t="s">
        <v>6893</v>
      </c>
      <c r="F3495" t="str">
        <f>VLOOKUP(A3495,'REGIÕES DE SAÚDE E SEUS MUNICÍP'!$A$4:$C$5569,3,0)</f>
        <v>Campo Mourão</v>
      </c>
      <c r="G3495" t="str">
        <f>VLOOKUP(H3495,'REGIÕES DE SAÚDE E SEUS MUNICÍP'!$A$4:$D$5569,4,0)</f>
        <v>Rancho Alegre D'Oeste</v>
      </c>
      <c r="H3495">
        <f>VLOOKUP(A3495,'REGIÕES DE SAÚDE E SEUS MUNICÍP'!$A$4:$A$5569,1,0)</f>
        <v>412135</v>
      </c>
      <c r="I3495" t="str">
        <f t="shared" si="216"/>
        <v>Mesmo município</v>
      </c>
      <c r="J3495" t="e">
        <f>VLOOKUP(D3495,'REGIÕES DE SAÚDE E SEUS MUNICÍP'!$C$4:$C$5569,1,0)</f>
        <v>#N/A</v>
      </c>
      <c r="K3495">
        <f t="shared" si="217"/>
        <v>8</v>
      </c>
      <c r="L3495" t="str">
        <f t="shared" si="218"/>
        <v>diferente</v>
      </c>
      <c r="M3495" t="str">
        <f>IF(F3495=F3494,"igual","diferente")</f>
        <v>diferente</v>
      </c>
    </row>
    <row r="3496" spans="1:13" x14ac:dyDescent="0.25">
      <c r="A3496">
        <v>412140</v>
      </c>
      <c r="B3496" t="s">
        <v>6185</v>
      </c>
      <c r="C3496">
        <v>41008</v>
      </c>
      <c r="D3496" t="s">
        <v>4962</v>
      </c>
      <c r="E3496" t="s">
        <v>8843</v>
      </c>
      <c r="F3496" t="str">
        <f>VLOOKUP(A3496,'REGIÕES DE SAÚDE E SEUS MUNICÍP'!$A$4:$C$5569,3,0)</f>
        <v>Francisco Beltrão</v>
      </c>
      <c r="G3496" t="str">
        <f>VLOOKUP(H3496,'REGIÕES DE SAÚDE E SEUS MUNICÍP'!$A$4:$D$5569,4,0)</f>
        <v>Realeza</v>
      </c>
      <c r="H3496">
        <f>VLOOKUP(A3496,'REGIÕES DE SAÚDE E SEUS MUNICÍP'!$A$4:$A$5569,1,0)</f>
        <v>412140</v>
      </c>
      <c r="I3496" t="str">
        <f t="shared" si="216"/>
        <v>Mesmo município</v>
      </c>
      <c r="J3496" t="e">
        <f>VLOOKUP(D3496,'REGIÕES DE SAÚDE E SEUS MUNICÍP'!$C$4:$C$5569,1,0)</f>
        <v>#N/A</v>
      </c>
      <c r="K3496">
        <f t="shared" si="217"/>
        <v>7</v>
      </c>
      <c r="L3496" t="str">
        <f t="shared" si="218"/>
        <v>diferente</v>
      </c>
      <c r="M3496" t="str">
        <f t="shared" si="219"/>
        <v>diferente</v>
      </c>
    </row>
    <row r="3497" spans="1:13" x14ac:dyDescent="0.25">
      <c r="A3497">
        <v>412150</v>
      </c>
      <c r="B3497" t="s">
        <v>6185</v>
      </c>
      <c r="C3497">
        <v>41004</v>
      </c>
      <c r="D3497" t="s">
        <v>7346</v>
      </c>
      <c r="E3497" t="s">
        <v>3262</v>
      </c>
      <c r="F3497" t="str">
        <f>VLOOKUP(A3497,'REGIÕES DE SAÚDE E SEUS MUNICÍP'!$A$4:$C$5569,3,0)</f>
        <v>Irati</v>
      </c>
      <c r="G3497" t="str">
        <f>VLOOKUP(H3497,'REGIÕES DE SAÚDE E SEUS MUNICÍP'!$A$4:$D$5569,4,0)</f>
        <v>Rebouças</v>
      </c>
      <c r="H3497">
        <f>VLOOKUP(A3497,'REGIÕES DE SAÚDE E SEUS MUNICÍP'!$A$4:$A$5569,1,0)</f>
        <v>412150</v>
      </c>
      <c r="I3497" t="str">
        <f t="shared" si="216"/>
        <v>Mesmo município</v>
      </c>
      <c r="J3497" t="e">
        <f>VLOOKUP(D3497,'REGIÕES DE SAÚDE E SEUS MUNICÍP'!$C$4:$C$5569,1,0)</f>
        <v>#N/A</v>
      </c>
      <c r="K3497">
        <f t="shared" si="217"/>
        <v>7</v>
      </c>
      <c r="L3497" t="str">
        <f t="shared" si="218"/>
        <v>diferente</v>
      </c>
      <c r="M3497" t="str">
        <f t="shared" si="219"/>
        <v>diferente</v>
      </c>
    </row>
    <row r="3498" spans="1:13" x14ac:dyDescent="0.25">
      <c r="A3498">
        <v>412160</v>
      </c>
      <c r="B3498" t="s">
        <v>6185</v>
      </c>
      <c r="C3498">
        <v>41008</v>
      </c>
      <c r="D3498" t="s">
        <v>4962</v>
      </c>
      <c r="E3498" t="s">
        <v>8575</v>
      </c>
      <c r="F3498" t="str">
        <f>VLOOKUP(A3498,'REGIÕES DE SAÚDE E SEUS MUNICÍP'!$A$4:$C$5569,3,0)</f>
        <v>Francisco Beltrão</v>
      </c>
      <c r="G3498" t="str">
        <f>VLOOKUP(H3498,'REGIÕES DE SAÚDE E SEUS MUNICÍP'!$A$4:$D$5569,4,0)</f>
        <v>Renascença</v>
      </c>
      <c r="H3498">
        <f>VLOOKUP(A3498,'REGIÕES DE SAÚDE E SEUS MUNICÍP'!$A$4:$A$5569,1,0)</f>
        <v>412160</v>
      </c>
      <c r="I3498" t="str">
        <f t="shared" si="216"/>
        <v>Mesmo município</v>
      </c>
      <c r="J3498" t="e">
        <f>VLOOKUP(D3498,'REGIÕES DE SAÚDE E SEUS MUNICÍP'!$C$4:$C$5569,1,0)</f>
        <v>#N/A</v>
      </c>
      <c r="K3498">
        <f t="shared" si="217"/>
        <v>7</v>
      </c>
      <c r="L3498" t="str">
        <f t="shared" si="218"/>
        <v>diferente</v>
      </c>
      <c r="M3498" t="str">
        <f t="shared" si="219"/>
        <v>diferente</v>
      </c>
    </row>
    <row r="3499" spans="1:13" x14ac:dyDescent="0.25">
      <c r="A3499">
        <v>412170</v>
      </c>
      <c r="B3499" t="s">
        <v>6185</v>
      </c>
      <c r="C3499">
        <v>41021</v>
      </c>
      <c r="D3499" t="s">
        <v>6967</v>
      </c>
      <c r="E3499" t="s">
        <v>3960</v>
      </c>
      <c r="F3499" t="str">
        <f>VLOOKUP(A3499,'REGIÕES DE SAÚDE E SEUS MUNICÍP'!$A$4:$C$5569,3,0)</f>
        <v>Telêmaco Borba</v>
      </c>
      <c r="G3499" t="str">
        <f>VLOOKUP(H3499,'REGIÕES DE SAÚDE E SEUS MUNICÍP'!$A$4:$D$5569,4,0)</f>
        <v>Reserva</v>
      </c>
      <c r="H3499">
        <f>VLOOKUP(A3499,'REGIÕES DE SAÚDE E SEUS MUNICÍP'!$A$4:$A$5569,1,0)</f>
        <v>412170</v>
      </c>
      <c r="I3499" t="str">
        <f t="shared" si="216"/>
        <v>Mesmo município</v>
      </c>
      <c r="J3499" t="e">
        <f>VLOOKUP(D3499,'REGIÕES DE SAÚDE E SEUS MUNICÍP'!$C$4:$C$5569,1,0)</f>
        <v>#N/A</v>
      </c>
      <c r="K3499">
        <f t="shared" si="217"/>
        <v>8</v>
      </c>
      <c r="L3499" t="str">
        <f t="shared" si="218"/>
        <v>diferente</v>
      </c>
      <c r="M3499" t="str">
        <f t="shared" si="219"/>
        <v>diferente</v>
      </c>
    </row>
    <row r="3500" spans="1:13" x14ac:dyDescent="0.25">
      <c r="A3500">
        <v>412175</v>
      </c>
      <c r="B3500" t="s">
        <v>6185</v>
      </c>
      <c r="C3500">
        <v>41005</v>
      </c>
      <c r="D3500" t="s">
        <v>10750</v>
      </c>
      <c r="E3500" t="s">
        <v>200</v>
      </c>
      <c r="F3500" t="str">
        <f>VLOOKUP(A3500,'REGIÕES DE SAÚDE E SEUS MUNICÍP'!$A$4:$C$5569,3,0)</f>
        <v>Guarapuava</v>
      </c>
      <c r="G3500" t="str">
        <f>VLOOKUP(H3500,'REGIÕES DE SAÚDE E SEUS MUNICÍP'!$A$4:$D$5569,4,0)</f>
        <v>Reserva do Iguaçu</v>
      </c>
      <c r="H3500">
        <f>VLOOKUP(A3500,'REGIÕES DE SAÚDE E SEUS MUNICÍP'!$A$4:$A$5569,1,0)</f>
        <v>412175</v>
      </c>
      <c r="I3500" t="str">
        <f t="shared" si="216"/>
        <v>Mesmo município</v>
      </c>
      <c r="J3500" t="e">
        <f>VLOOKUP(D3500,'REGIÕES DE SAÚDE E SEUS MUNICÍP'!$C$4:$C$5569,1,0)</f>
        <v>#N/A</v>
      </c>
      <c r="K3500">
        <f t="shared" si="217"/>
        <v>7</v>
      </c>
      <c r="L3500" t="str">
        <f t="shared" si="218"/>
        <v>diferente</v>
      </c>
      <c r="M3500" t="str">
        <f t="shared" si="219"/>
        <v>diferente</v>
      </c>
    </row>
    <row r="3501" spans="1:13" x14ac:dyDescent="0.25">
      <c r="A3501">
        <v>412180</v>
      </c>
      <c r="B3501" t="s">
        <v>6185</v>
      </c>
      <c r="C3501">
        <v>41019</v>
      </c>
      <c r="D3501" t="s">
        <v>3415</v>
      </c>
      <c r="E3501" t="s">
        <v>6104</v>
      </c>
      <c r="F3501" t="str">
        <f>VLOOKUP(A3501,'REGIÕES DE SAÚDE E SEUS MUNICÍP'!$A$4:$C$5569,3,0)</f>
        <v>Jacarezinho</v>
      </c>
      <c r="G3501" t="str">
        <f>VLOOKUP(H3501,'REGIÕES DE SAÚDE E SEUS MUNICÍP'!$A$4:$D$5569,4,0)</f>
        <v>Ribeirão Claro</v>
      </c>
      <c r="H3501">
        <f>VLOOKUP(A3501,'REGIÕES DE SAÚDE E SEUS MUNICÍP'!$A$4:$A$5569,1,0)</f>
        <v>412180</v>
      </c>
      <c r="I3501" t="str">
        <f t="shared" si="216"/>
        <v>Mesmo município</v>
      </c>
      <c r="J3501" t="e">
        <f>VLOOKUP(D3501,'REGIÕES DE SAÚDE E SEUS MUNICÍP'!$C$4:$C$5569,1,0)</f>
        <v>#N/A</v>
      </c>
      <c r="K3501">
        <f t="shared" si="217"/>
        <v>8</v>
      </c>
      <c r="L3501" t="str">
        <f t="shared" si="218"/>
        <v>diferente</v>
      </c>
      <c r="M3501" t="str">
        <f t="shared" si="219"/>
        <v>diferente</v>
      </c>
    </row>
    <row r="3502" spans="1:13" x14ac:dyDescent="0.25">
      <c r="A3502">
        <v>412190</v>
      </c>
      <c r="B3502" t="s">
        <v>6185</v>
      </c>
      <c r="C3502">
        <v>41018</v>
      </c>
      <c r="D3502" t="s">
        <v>4563</v>
      </c>
      <c r="E3502" t="s">
        <v>3750</v>
      </c>
      <c r="F3502" t="str">
        <f>VLOOKUP(A3502,'REGIÕES DE SAÚDE E SEUS MUNICÍP'!$A$4:$C$5569,3,0)</f>
        <v>Cornélio Procópio</v>
      </c>
      <c r="G3502" t="str">
        <f>VLOOKUP(H3502,'REGIÕES DE SAÚDE E SEUS MUNICÍP'!$A$4:$D$5569,4,0)</f>
        <v>Ribeirão do Pinhal</v>
      </c>
      <c r="H3502">
        <f>VLOOKUP(A3502,'REGIÕES DE SAÚDE E SEUS MUNICÍP'!$A$4:$A$5569,1,0)</f>
        <v>412190</v>
      </c>
      <c r="I3502" t="str">
        <f t="shared" si="216"/>
        <v>Mesmo município</v>
      </c>
      <c r="J3502" t="e">
        <f>VLOOKUP(D3502,'REGIÕES DE SAÚDE E SEUS MUNICÍP'!$C$4:$C$5569,1,0)</f>
        <v>#N/A</v>
      </c>
      <c r="K3502">
        <f t="shared" si="217"/>
        <v>8</v>
      </c>
      <c r="L3502" t="str">
        <f t="shared" si="218"/>
        <v>diferente</v>
      </c>
      <c r="M3502" t="str">
        <f t="shared" si="219"/>
        <v>diferente</v>
      </c>
    </row>
    <row r="3503" spans="1:13" x14ac:dyDescent="0.25">
      <c r="A3503">
        <v>412200</v>
      </c>
      <c r="B3503" t="s">
        <v>6185</v>
      </c>
      <c r="C3503">
        <v>41004</v>
      </c>
      <c r="D3503" t="s">
        <v>7346</v>
      </c>
      <c r="E3503" t="s">
        <v>6255</v>
      </c>
      <c r="F3503" t="str">
        <f>VLOOKUP(A3503,'REGIÕES DE SAÚDE E SEUS MUNICÍP'!$A$4:$C$5569,3,0)</f>
        <v>Irati</v>
      </c>
      <c r="G3503" t="str">
        <f>VLOOKUP(H3503,'REGIÕES DE SAÚDE E SEUS MUNICÍP'!$A$4:$D$5569,4,0)</f>
        <v>Rio Azul</v>
      </c>
      <c r="H3503">
        <f>VLOOKUP(A3503,'REGIÕES DE SAÚDE E SEUS MUNICÍP'!$A$4:$A$5569,1,0)</f>
        <v>412200</v>
      </c>
      <c r="I3503" t="str">
        <f t="shared" si="216"/>
        <v>Mesmo município</v>
      </c>
      <c r="J3503" t="e">
        <f>VLOOKUP(D3503,'REGIÕES DE SAÚDE E SEUS MUNICÍP'!$C$4:$C$5569,1,0)</f>
        <v>#N/A</v>
      </c>
      <c r="K3503">
        <f t="shared" si="217"/>
        <v>7</v>
      </c>
      <c r="L3503" t="str">
        <f t="shared" si="218"/>
        <v>diferente</v>
      </c>
      <c r="M3503" t="str">
        <f t="shared" si="219"/>
        <v>diferente</v>
      </c>
    </row>
    <row r="3504" spans="1:13" x14ac:dyDescent="0.25">
      <c r="A3504">
        <v>412210</v>
      </c>
      <c r="B3504" t="s">
        <v>6185</v>
      </c>
      <c r="C3504">
        <v>41016</v>
      </c>
      <c r="D3504" t="s">
        <v>5620</v>
      </c>
      <c r="E3504" t="s">
        <v>555</v>
      </c>
      <c r="F3504" t="str">
        <f>VLOOKUP(A3504,'REGIÕES DE SAÚDE E SEUS MUNICÍP'!$A$4:$C$5569,3,0)</f>
        <v>Apucarana</v>
      </c>
      <c r="G3504" t="str">
        <f>VLOOKUP(H3504,'REGIÕES DE SAÚDE E SEUS MUNICÍP'!$A$4:$D$5569,4,0)</f>
        <v>Rio Bom</v>
      </c>
      <c r="H3504">
        <f>VLOOKUP(A3504,'REGIÕES DE SAÚDE E SEUS MUNICÍP'!$A$4:$A$5569,1,0)</f>
        <v>412210</v>
      </c>
      <c r="I3504" t="str">
        <f t="shared" si="216"/>
        <v>Mesmo município</v>
      </c>
      <c r="J3504" t="e">
        <f>VLOOKUP(D3504,'REGIÕES DE SAÚDE E SEUS MUNICÍP'!$C$4:$C$5569,1,0)</f>
        <v>#N/A</v>
      </c>
      <c r="K3504">
        <f t="shared" si="217"/>
        <v>8</v>
      </c>
      <c r="L3504" t="str">
        <f t="shared" si="218"/>
        <v>diferente</v>
      </c>
      <c r="M3504" t="str">
        <f t="shared" si="219"/>
        <v>diferente</v>
      </c>
    </row>
    <row r="3505" spans="1:13" x14ac:dyDescent="0.25">
      <c r="A3505">
        <v>412215</v>
      </c>
      <c r="B3505" t="s">
        <v>6185</v>
      </c>
      <c r="C3505">
        <v>41005</v>
      </c>
      <c r="D3505" t="s">
        <v>10750</v>
      </c>
      <c r="E3505" t="s">
        <v>3244</v>
      </c>
      <c r="F3505" t="str">
        <f>VLOOKUP(A3505,'REGIÕES DE SAÚDE E SEUS MUNICÍP'!$A$4:$C$5569,3,0)</f>
        <v>Guarapuava</v>
      </c>
      <c r="G3505" t="str">
        <f>VLOOKUP(H3505,'REGIÕES DE SAÚDE E SEUS MUNICÍP'!$A$4:$D$5569,4,0)</f>
        <v>Rio Bonito do Iguaçu</v>
      </c>
      <c r="H3505">
        <f>VLOOKUP(A3505,'REGIÕES DE SAÚDE E SEUS MUNICÍP'!$A$4:$A$5569,1,0)</f>
        <v>412215</v>
      </c>
      <c r="I3505" t="str">
        <f t="shared" si="216"/>
        <v>Mesmo município</v>
      </c>
      <c r="J3505" t="e">
        <f>VLOOKUP(D3505,'REGIÕES DE SAÚDE E SEUS MUNICÍP'!$C$4:$C$5569,1,0)</f>
        <v>#N/A</v>
      </c>
      <c r="K3505">
        <f t="shared" si="217"/>
        <v>7</v>
      </c>
      <c r="L3505" t="str">
        <f t="shared" si="218"/>
        <v>diferente</v>
      </c>
      <c r="M3505" t="str">
        <f t="shared" si="219"/>
        <v>diferente</v>
      </c>
    </row>
    <row r="3506" spans="1:13" x14ac:dyDescent="0.25">
      <c r="A3506">
        <v>412217</v>
      </c>
      <c r="B3506" t="s">
        <v>6185</v>
      </c>
      <c r="C3506">
        <v>41022</v>
      </c>
      <c r="D3506" t="s">
        <v>3713</v>
      </c>
      <c r="E3506" t="s">
        <v>1837</v>
      </c>
      <c r="F3506" t="str">
        <f>VLOOKUP(A3506,'REGIÕES DE SAÚDE E SEUS MUNICÍP'!$A$4:$C$5569,3,0)</f>
        <v>Ivaiporã</v>
      </c>
      <c r="G3506" t="str">
        <f>VLOOKUP(H3506,'REGIÕES DE SAÚDE E SEUS MUNICÍP'!$A$4:$D$5569,4,0)</f>
        <v>Rio Branco do Ivaí</v>
      </c>
      <c r="H3506">
        <f>VLOOKUP(A3506,'REGIÕES DE SAÚDE E SEUS MUNICÍP'!$A$4:$A$5569,1,0)</f>
        <v>412217</v>
      </c>
      <c r="I3506" t="str">
        <f t="shared" si="216"/>
        <v>Mesmo município</v>
      </c>
      <c r="J3506" t="e">
        <f>VLOOKUP(D3506,'REGIÕES DE SAÚDE E SEUS MUNICÍP'!$C$4:$C$5569,1,0)</f>
        <v>#N/A</v>
      </c>
      <c r="K3506">
        <f t="shared" si="217"/>
        <v>8</v>
      </c>
      <c r="L3506" t="str">
        <f>IF(D3506=D3507,IF(F3506=F3507,"Regiões semelhantes","Nova composição"),"diferente")</f>
        <v>diferente</v>
      </c>
      <c r="M3506" t="str">
        <f t="shared" si="219"/>
        <v>diferente</v>
      </c>
    </row>
    <row r="3507" spans="1:13" x14ac:dyDescent="0.25">
      <c r="A3507">
        <v>412220</v>
      </c>
      <c r="B3507" t="s">
        <v>6185</v>
      </c>
      <c r="C3507">
        <v>41002</v>
      </c>
      <c r="D3507" t="s">
        <v>10880</v>
      </c>
      <c r="E3507" t="s">
        <v>4847</v>
      </c>
      <c r="F3507" t="str">
        <f>VLOOKUP(A3507,'REGIÕES DE SAÚDE E SEUS MUNICÍP'!$A$4:$C$5569,3,0)</f>
        <v>Metropolitana</v>
      </c>
      <c r="G3507" t="str">
        <f>VLOOKUP(H3507,'REGIÕES DE SAÚDE E SEUS MUNICÍP'!$A$4:$D$5569,4,0)</f>
        <v>Rio Branco do Sul</v>
      </c>
      <c r="H3507">
        <f>VLOOKUP(A3507,'REGIÕES DE SAÚDE E SEUS MUNICÍP'!$A$4:$A$5569,1,0)</f>
        <v>412220</v>
      </c>
      <c r="I3507" t="str">
        <f t="shared" si="216"/>
        <v>Mesmo município</v>
      </c>
      <c r="J3507" t="e">
        <f>VLOOKUP(D3507,'REGIÕES DE SAÚDE E SEUS MUNICÍP'!$C$4:$C$5569,1,0)</f>
        <v>#N/A</v>
      </c>
      <c r="K3507">
        <f t="shared" si="217"/>
        <v>7</v>
      </c>
      <c r="L3507" t="str">
        <f t="shared" si="218"/>
        <v>Regiões semelhantes</v>
      </c>
      <c r="M3507" t="str">
        <f>IF(F3507=F3506,"igual","diferente")</f>
        <v>diferente</v>
      </c>
    </row>
    <row r="3508" spans="1:13" x14ac:dyDescent="0.25">
      <c r="A3508">
        <v>412230</v>
      </c>
      <c r="B3508" t="s">
        <v>6185</v>
      </c>
      <c r="C3508">
        <v>41002</v>
      </c>
      <c r="D3508" t="s">
        <v>10880</v>
      </c>
      <c r="E3508" t="s">
        <v>448</v>
      </c>
      <c r="F3508" t="str">
        <f>VLOOKUP(A3508,'REGIÕES DE SAÚDE E SEUS MUNICÍP'!$A$4:$C$5569,3,0)</f>
        <v>Metropolitana</v>
      </c>
      <c r="G3508" t="str">
        <f>VLOOKUP(H3508,'REGIÕES DE SAÚDE E SEUS MUNICÍP'!$A$4:$D$5569,4,0)</f>
        <v>Rio Negro</v>
      </c>
      <c r="H3508">
        <f>VLOOKUP(A3508,'REGIÕES DE SAÚDE E SEUS MUNICÍP'!$A$4:$A$5569,1,0)</f>
        <v>412230</v>
      </c>
      <c r="I3508" t="str">
        <f t="shared" si="216"/>
        <v>Mesmo município</v>
      </c>
      <c r="J3508" t="e">
        <f>VLOOKUP(D3508,'REGIÕES DE SAÚDE E SEUS MUNICÍP'!$C$4:$C$5569,1,0)</f>
        <v>#N/A</v>
      </c>
      <c r="K3508">
        <f t="shared" si="217"/>
        <v>7</v>
      </c>
      <c r="L3508" t="str">
        <f t="shared" si="218"/>
        <v>diferente</v>
      </c>
      <c r="M3508" t="str">
        <f t="shared" si="219"/>
        <v>igual</v>
      </c>
    </row>
    <row r="3509" spans="1:13" x14ac:dyDescent="0.25">
      <c r="A3509">
        <v>412240</v>
      </c>
      <c r="B3509" t="s">
        <v>6185</v>
      </c>
      <c r="C3509">
        <v>41017</v>
      </c>
      <c r="D3509" t="s">
        <v>2283</v>
      </c>
      <c r="E3509" t="s">
        <v>3748</v>
      </c>
      <c r="F3509" t="str">
        <f>VLOOKUP(A3509,'REGIÕES DE SAÚDE E SEUS MUNICÍP'!$A$4:$C$5569,3,0)</f>
        <v>Londrina</v>
      </c>
      <c r="G3509" t="str">
        <f>VLOOKUP(H3509,'REGIÕES DE SAÚDE E SEUS MUNICÍP'!$A$4:$D$5569,4,0)</f>
        <v>Rolândia</v>
      </c>
      <c r="H3509">
        <f>VLOOKUP(A3509,'REGIÕES DE SAÚDE E SEUS MUNICÍP'!$A$4:$A$5569,1,0)</f>
        <v>412240</v>
      </c>
      <c r="I3509" t="str">
        <f t="shared" si="216"/>
        <v>Mesmo município</v>
      </c>
      <c r="J3509" t="e">
        <f>VLOOKUP(D3509,'REGIÕES DE SAÚDE E SEUS MUNICÍP'!$C$4:$C$5569,1,0)</f>
        <v>#N/A</v>
      </c>
      <c r="K3509">
        <f t="shared" si="217"/>
        <v>8</v>
      </c>
      <c r="L3509" t="str">
        <f t="shared" si="218"/>
        <v>diferente</v>
      </c>
      <c r="M3509" t="str">
        <f t="shared" si="219"/>
        <v>diferente</v>
      </c>
    </row>
    <row r="3510" spans="1:13" x14ac:dyDescent="0.25">
      <c r="A3510">
        <v>412250</v>
      </c>
      <c r="B3510" t="s">
        <v>6185</v>
      </c>
      <c r="C3510">
        <v>41011</v>
      </c>
      <c r="D3510" t="s">
        <v>315</v>
      </c>
      <c r="E3510" t="s">
        <v>5106</v>
      </c>
      <c r="F3510" t="str">
        <f>VLOOKUP(A3510,'REGIÕES DE SAÚDE E SEUS MUNICÍP'!$A$4:$C$5569,3,0)</f>
        <v>Campo Mourão</v>
      </c>
      <c r="G3510" t="str">
        <f>VLOOKUP(H3510,'REGIÕES DE SAÚDE E SEUS MUNICÍP'!$A$4:$D$5569,4,0)</f>
        <v>Roncador</v>
      </c>
      <c r="H3510">
        <f>VLOOKUP(A3510,'REGIÕES DE SAÚDE E SEUS MUNICÍP'!$A$4:$A$5569,1,0)</f>
        <v>412250</v>
      </c>
      <c r="I3510" t="str">
        <f t="shared" si="216"/>
        <v>Mesmo município</v>
      </c>
      <c r="J3510" t="e">
        <f>VLOOKUP(D3510,'REGIÕES DE SAÚDE E SEUS MUNICÍP'!$C$4:$C$5569,1,0)</f>
        <v>#N/A</v>
      </c>
      <c r="K3510">
        <f t="shared" si="217"/>
        <v>8</v>
      </c>
      <c r="L3510" t="str">
        <f t="shared" si="218"/>
        <v>diferente</v>
      </c>
      <c r="M3510" t="str">
        <f t="shared" si="219"/>
        <v>diferente</v>
      </c>
    </row>
    <row r="3511" spans="1:13" x14ac:dyDescent="0.25">
      <c r="A3511">
        <v>412260</v>
      </c>
      <c r="B3511" t="s">
        <v>6185</v>
      </c>
      <c r="C3511">
        <v>41013</v>
      </c>
      <c r="D3511" t="s">
        <v>9522</v>
      </c>
      <c r="E3511" t="s">
        <v>8767</v>
      </c>
      <c r="F3511" t="str">
        <f>VLOOKUP(A3511,'REGIÕES DE SAÚDE E SEUS MUNICÍP'!$A$4:$C$5569,3,0)</f>
        <v>Cianorte</v>
      </c>
      <c r="G3511" t="str">
        <f>VLOOKUP(H3511,'REGIÕES DE SAÚDE E SEUS MUNICÍP'!$A$4:$D$5569,4,0)</f>
        <v>Rondon</v>
      </c>
      <c r="H3511">
        <f>VLOOKUP(A3511,'REGIÕES DE SAÚDE E SEUS MUNICÍP'!$A$4:$A$5569,1,0)</f>
        <v>412260</v>
      </c>
      <c r="I3511" t="str">
        <f t="shared" si="216"/>
        <v>Mesmo município</v>
      </c>
      <c r="J3511" t="e">
        <f>VLOOKUP(D3511,'REGIÕES DE SAÚDE E SEUS MUNICÍP'!$C$4:$C$5569,1,0)</f>
        <v>#N/A</v>
      </c>
      <c r="K3511">
        <f t="shared" si="217"/>
        <v>8</v>
      </c>
      <c r="L3511" t="str">
        <f t="shared" si="218"/>
        <v>diferente</v>
      </c>
      <c r="M3511" t="str">
        <f t="shared" si="219"/>
        <v>diferente</v>
      </c>
    </row>
    <row r="3512" spans="1:13" x14ac:dyDescent="0.25">
      <c r="A3512">
        <v>412265</v>
      </c>
      <c r="B3512" t="s">
        <v>6185</v>
      </c>
      <c r="C3512">
        <v>41022</v>
      </c>
      <c r="D3512" t="s">
        <v>3713</v>
      </c>
      <c r="E3512" t="s">
        <v>387</v>
      </c>
      <c r="F3512" t="str">
        <f>VLOOKUP(A3512,'REGIÕES DE SAÚDE E SEUS MUNICÍP'!$A$4:$C$5569,3,0)</f>
        <v>Ivaiporã</v>
      </c>
      <c r="G3512" t="str">
        <f>VLOOKUP(H3512,'REGIÕES DE SAÚDE E SEUS MUNICÍP'!$A$4:$D$5569,4,0)</f>
        <v>Rosário do Ivaí</v>
      </c>
      <c r="H3512">
        <f>VLOOKUP(A3512,'REGIÕES DE SAÚDE E SEUS MUNICÍP'!$A$4:$A$5569,1,0)</f>
        <v>412265</v>
      </c>
      <c r="I3512" t="str">
        <f t="shared" si="216"/>
        <v>Mesmo município</v>
      </c>
      <c r="J3512" t="e">
        <f>VLOOKUP(D3512,'REGIÕES DE SAÚDE E SEUS MUNICÍP'!$C$4:$C$5569,1,0)</f>
        <v>#N/A</v>
      </c>
      <c r="K3512">
        <f t="shared" si="217"/>
        <v>8</v>
      </c>
      <c r="L3512" t="str">
        <f t="shared" si="218"/>
        <v>diferente</v>
      </c>
      <c r="M3512" t="str">
        <f t="shared" si="219"/>
        <v>diferente</v>
      </c>
    </row>
    <row r="3513" spans="1:13" x14ac:dyDescent="0.25">
      <c r="A3513">
        <v>412270</v>
      </c>
      <c r="B3513" t="s">
        <v>6185</v>
      </c>
      <c r="C3513">
        <v>41016</v>
      </c>
      <c r="D3513" t="s">
        <v>5620</v>
      </c>
      <c r="E3513" t="s">
        <v>7635</v>
      </c>
      <c r="F3513" t="str">
        <f>VLOOKUP(A3513,'REGIÕES DE SAÚDE E SEUS MUNICÍP'!$A$4:$C$5569,3,0)</f>
        <v>Apucarana</v>
      </c>
      <c r="G3513" t="str">
        <f>VLOOKUP(H3513,'REGIÕES DE SAÚDE E SEUS MUNICÍP'!$A$4:$D$5569,4,0)</f>
        <v>Sabáudia</v>
      </c>
      <c r="H3513">
        <f>VLOOKUP(A3513,'REGIÕES DE SAÚDE E SEUS MUNICÍP'!$A$4:$A$5569,1,0)</f>
        <v>412270</v>
      </c>
      <c r="I3513" t="str">
        <f t="shared" si="216"/>
        <v>Mesmo município</v>
      </c>
      <c r="J3513" t="e">
        <f>VLOOKUP(D3513,'REGIÕES DE SAÚDE E SEUS MUNICÍP'!$C$4:$C$5569,1,0)</f>
        <v>#N/A</v>
      </c>
      <c r="K3513">
        <f t="shared" si="217"/>
        <v>8</v>
      </c>
      <c r="L3513" t="str">
        <f t="shared" si="218"/>
        <v>diferente</v>
      </c>
      <c r="M3513" t="str">
        <f t="shared" si="219"/>
        <v>diferente</v>
      </c>
    </row>
    <row r="3514" spans="1:13" x14ac:dyDescent="0.25">
      <c r="A3514">
        <v>412280</v>
      </c>
      <c r="B3514" t="s">
        <v>6185</v>
      </c>
      <c r="C3514">
        <v>41008</v>
      </c>
      <c r="D3514" t="s">
        <v>4962</v>
      </c>
      <c r="E3514" t="s">
        <v>6220</v>
      </c>
      <c r="F3514" t="str">
        <f>VLOOKUP(A3514,'REGIÕES DE SAÚDE E SEUS MUNICÍP'!$A$4:$C$5569,3,0)</f>
        <v>Francisco Beltrão</v>
      </c>
      <c r="G3514" t="str">
        <f>VLOOKUP(H3514,'REGIÕES DE SAÚDE E SEUS MUNICÍP'!$A$4:$D$5569,4,0)</f>
        <v>Salgado Filho</v>
      </c>
      <c r="H3514">
        <f>VLOOKUP(A3514,'REGIÕES DE SAÚDE E SEUS MUNICÍP'!$A$4:$A$5569,1,0)</f>
        <v>412280</v>
      </c>
      <c r="I3514" t="str">
        <f t="shared" si="216"/>
        <v>Mesmo município</v>
      </c>
      <c r="J3514" t="e">
        <f>VLOOKUP(D3514,'REGIÕES DE SAÚDE E SEUS MUNICÍP'!$C$4:$C$5569,1,0)</f>
        <v>#N/A</v>
      </c>
      <c r="K3514">
        <f t="shared" si="217"/>
        <v>7</v>
      </c>
      <c r="L3514" t="str">
        <f t="shared" si="218"/>
        <v>diferente</v>
      </c>
      <c r="M3514" t="str">
        <f t="shared" si="219"/>
        <v>diferente</v>
      </c>
    </row>
    <row r="3515" spans="1:13" x14ac:dyDescent="0.25">
      <c r="A3515">
        <v>412290</v>
      </c>
      <c r="B3515" t="s">
        <v>6185</v>
      </c>
      <c r="C3515">
        <v>41019</v>
      </c>
      <c r="D3515" t="s">
        <v>3415</v>
      </c>
      <c r="E3515" t="s">
        <v>6241</v>
      </c>
      <c r="F3515" t="str">
        <f>VLOOKUP(A3515,'REGIÕES DE SAÚDE E SEUS MUNICÍP'!$A$4:$C$5569,3,0)</f>
        <v>Jacarezinho</v>
      </c>
      <c r="G3515" t="str">
        <f>VLOOKUP(H3515,'REGIÕES DE SAÚDE E SEUS MUNICÍP'!$A$4:$D$5569,4,0)</f>
        <v>Salto do Itararé</v>
      </c>
      <c r="H3515">
        <f>VLOOKUP(A3515,'REGIÕES DE SAÚDE E SEUS MUNICÍP'!$A$4:$A$5569,1,0)</f>
        <v>412290</v>
      </c>
      <c r="I3515" t="str">
        <f t="shared" si="216"/>
        <v>Mesmo município</v>
      </c>
      <c r="J3515" t="e">
        <f>VLOOKUP(D3515,'REGIÕES DE SAÚDE E SEUS MUNICÍP'!$C$4:$C$5569,1,0)</f>
        <v>#N/A</v>
      </c>
      <c r="K3515">
        <f t="shared" si="217"/>
        <v>8</v>
      </c>
      <c r="L3515" t="str">
        <f>IF(D3515=D3516,IF(F3515=F3516,"Regiões semelhantes","Nova composição"),"diferente")</f>
        <v>diferente</v>
      </c>
      <c r="M3515" t="str">
        <f t="shared" si="219"/>
        <v>diferente</v>
      </c>
    </row>
    <row r="3516" spans="1:13" x14ac:dyDescent="0.25">
      <c r="A3516">
        <v>412300</v>
      </c>
      <c r="B3516" t="s">
        <v>6185</v>
      </c>
      <c r="C3516">
        <v>41008</v>
      </c>
      <c r="D3516" t="s">
        <v>4962</v>
      </c>
      <c r="E3516" t="s">
        <v>7141</v>
      </c>
      <c r="F3516" t="str">
        <f>VLOOKUP(A3516,'REGIÕES DE SAÚDE E SEUS MUNICÍP'!$A$4:$C$5569,3,0)</f>
        <v>Francisco Beltrão</v>
      </c>
      <c r="G3516" t="str">
        <f>VLOOKUP(H3516,'REGIÕES DE SAÚDE E SEUS MUNICÍP'!$A$4:$D$5569,4,0)</f>
        <v>Salto do Lontra</v>
      </c>
      <c r="H3516">
        <f>VLOOKUP(A3516,'REGIÕES DE SAÚDE E SEUS MUNICÍP'!$A$4:$A$5569,1,0)</f>
        <v>412300</v>
      </c>
      <c r="I3516" t="str">
        <f t="shared" si="216"/>
        <v>Mesmo município</v>
      </c>
      <c r="J3516" t="e">
        <f>VLOOKUP(D3516,'REGIÕES DE SAÚDE E SEUS MUNICÍP'!$C$4:$C$5569,1,0)</f>
        <v>#N/A</v>
      </c>
      <c r="K3516">
        <f t="shared" si="217"/>
        <v>7</v>
      </c>
      <c r="L3516" t="str">
        <f t="shared" si="218"/>
        <v>diferente</v>
      </c>
      <c r="M3516" t="str">
        <f>IF(F3516=F3515,"igual","diferente")</f>
        <v>diferente</v>
      </c>
    </row>
    <row r="3517" spans="1:13" x14ac:dyDescent="0.25">
      <c r="A3517">
        <v>412310</v>
      </c>
      <c r="B3517" t="s">
        <v>6185</v>
      </c>
      <c r="C3517">
        <v>41018</v>
      </c>
      <c r="D3517" t="s">
        <v>4563</v>
      </c>
      <c r="E3517" t="s">
        <v>9266</v>
      </c>
      <c r="F3517" t="str">
        <f>VLOOKUP(A3517,'REGIÕES DE SAÚDE E SEUS MUNICÍP'!$A$4:$C$5569,3,0)</f>
        <v>Cornélio Procópio</v>
      </c>
      <c r="G3517" t="str">
        <f>VLOOKUP(H3517,'REGIÕES DE SAÚDE E SEUS MUNICÍP'!$A$4:$D$5569,4,0)</f>
        <v>Santa Amélia</v>
      </c>
      <c r="H3517">
        <f>VLOOKUP(A3517,'REGIÕES DE SAÚDE E SEUS MUNICÍP'!$A$4:$A$5569,1,0)</f>
        <v>412310</v>
      </c>
      <c r="I3517" t="str">
        <f t="shared" si="216"/>
        <v>Mesmo município</v>
      </c>
      <c r="J3517" t="e">
        <f>VLOOKUP(D3517,'REGIÕES DE SAÚDE E SEUS MUNICÍP'!$C$4:$C$5569,1,0)</f>
        <v>#N/A</v>
      </c>
      <c r="K3517">
        <f t="shared" si="217"/>
        <v>8</v>
      </c>
      <c r="L3517" t="str">
        <f t="shared" si="218"/>
        <v>Regiões semelhantes</v>
      </c>
      <c r="M3517" t="str">
        <f t="shared" si="219"/>
        <v>diferente</v>
      </c>
    </row>
    <row r="3518" spans="1:13" x14ac:dyDescent="0.25">
      <c r="A3518">
        <v>412320</v>
      </c>
      <c r="B3518" t="s">
        <v>6185</v>
      </c>
      <c r="C3518">
        <v>41018</v>
      </c>
      <c r="D3518" t="s">
        <v>4563</v>
      </c>
      <c r="E3518" t="s">
        <v>1710</v>
      </c>
      <c r="F3518" t="str">
        <f>VLOOKUP(A3518,'REGIÕES DE SAÚDE E SEUS MUNICÍP'!$A$4:$C$5569,3,0)</f>
        <v>Cornélio Procópio</v>
      </c>
      <c r="G3518" t="str">
        <f>VLOOKUP(H3518,'REGIÕES DE SAÚDE E SEUS MUNICÍP'!$A$4:$D$5569,4,0)</f>
        <v>Santa Cecília do Pavão</v>
      </c>
      <c r="H3518">
        <f>VLOOKUP(A3518,'REGIÕES DE SAÚDE E SEUS MUNICÍP'!$A$4:$A$5569,1,0)</f>
        <v>412320</v>
      </c>
      <c r="I3518" t="str">
        <f t="shared" si="216"/>
        <v>Mesmo município</v>
      </c>
      <c r="J3518" t="e">
        <f>VLOOKUP(D3518,'REGIÕES DE SAÚDE E SEUS MUNICÍP'!$C$4:$C$5569,1,0)</f>
        <v>#N/A</v>
      </c>
      <c r="K3518">
        <f t="shared" si="217"/>
        <v>8</v>
      </c>
      <c r="L3518" t="str">
        <f t="shared" si="218"/>
        <v>diferente</v>
      </c>
      <c r="M3518" t="str">
        <f t="shared" si="219"/>
        <v>igual</v>
      </c>
    </row>
    <row r="3519" spans="1:13" x14ac:dyDescent="0.25">
      <c r="A3519">
        <v>412330</v>
      </c>
      <c r="B3519" t="s">
        <v>6185</v>
      </c>
      <c r="C3519">
        <v>41014</v>
      </c>
      <c r="D3519" t="s">
        <v>5533</v>
      </c>
      <c r="E3519" t="s">
        <v>9801</v>
      </c>
      <c r="F3519" t="str">
        <f>VLOOKUP(A3519,'REGIÕES DE SAÚDE E SEUS MUNICÍP'!$A$4:$C$5569,3,0)</f>
        <v>Paranavaí</v>
      </c>
      <c r="G3519" t="str">
        <f>VLOOKUP(H3519,'REGIÕES DE SAÚDE E SEUS MUNICÍP'!$A$4:$D$5569,4,0)</f>
        <v>Santa Cruz de Monte Castelo</v>
      </c>
      <c r="H3519">
        <f>VLOOKUP(A3519,'REGIÕES DE SAÚDE E SEUS MUNICÍP'!$A$4:$A$5569,1,0)</f>
        <v>412330</v>
      </c>
      <c r="I3519" t="str">
        <f t="shared" si="216"/>
        <v>Mesmo município</v>
      </c>
      <c r="J3519" t="e">
        <f>VLOOKUP(D3519,'REGIÕES DE SAÚDE E SEUS MUNICÍP'!$C$4:$C$5569,1,0)</f>
        <v>#N/A</v>
      </c>
      <c r="K3519">
        <f t="shared" si="217"/>
        <v>8</v>
      </c>
      <c r="L3519" t="str">
        <f t="shared" si="218"/>
        <v>diferente</v>
      </c>
      <c r="M3519" t="str">
        <f t="shared" si="219"/>
        <v>diferente</v>
      </c>
    </row>
    <row r="3520" spans="1:13" x14ac:dyDescent="0.25">
      <c r="A3520">
        <v>412340</v>
      </c>
      <c r="B3520" t="s">
        <v>6185</v>
      </c>
      <c r="C3520">
        <v>41015</v>
      </c>
      <c r="D3520" t="s">
        <v>2736</v>
      </c>
      <c r="E3520" t="s">
        <v>1386</v>
      </c>
      <c r="F3520" t="str">
        <f>VLOOKUP(A3520,'REGIÕES DE SAÚDE E SEUS MUNICÍP'!$A$4:$C$5569,3,0)</f>
        <v>Maringá</v>
      </c>
      <c r="G3520" t="str">
        <f>VLOOKUP(H3520,'REGIÕES DE SAÚDE E SEUS MUNICÍP'!$A$4:$D$5569,4,0)</f>
        <v>Santa Fé</v>
      </c>
      <c r="H3520">
        <f>VLOOKUP(A3520,'REGIÕES DE SAÚDE E SEUS MUNICÍP'!$A$4:$A$5569,1,0)</f>
        <v>412340</v>
      </c>
      <c r="I3520" t="str">
        <f t="shared" si="216"/>
        <v>Mesmo município</v>
      </c>
      <c r="J3520" t="e">
        <f>VLOOKUP(D3520,'REGIÕES DE SAÚDE E SEUS MUNICÍP'!$C$4:$C$5569,1,0)</f>
        <v>#N/A</v>
      </c>
      <c r="K3520">
        <f t="shared" si="217"/>
        <v>8</v>
      </c>
      <c r="L3520" t="str">
        <f t="shared" si="218"/>
        <v>diferente</v>
      </c>
      <c r="M3520" t="str">
        <f t="shared" si="219"/>
        <v>diferente</v>
      </c>
    </row>
    <row r="3521" spans="1:13" x14ac:dyDescent="0.25">
      <c r="A3521">
        <v>412350</v>
      </c>
      <c r="B3521" t="s">
        <v>6185</v>
      </c>
      <c r="C3521">
        <v>41020</v>
      </c>
      <c r="D3521" t="s">
        <v>2141</v>
      </c>
      <c r="E3521" t="s">
        <v>6898</v>
      </c>
      <c r="F3521" t="str">
        <f>VLOOKUP(A3521,'REGIÕES DE SAÚDE E SEUS MUNICÍP'!$A$4:$C$5569,3,0)</f>
        <v>Toledo</v>
      </c>
      <c r="G3521" t="str">
        <f>VLOOKUP(H3521,'REGIÕES DE SAÚDE E SEUS MUNICÍP'!$A$4:$D$5569,4,0)</f>
        <v>Santa Helena</v>
      </c>
      <c r="H3521">
        <f>VLOOKUP(A3521,'REGIÕES DE SAÚDE E SEUS MUNICÍP'!$A$4:$A$5569,1,0)</f>
        <v>412350</v>
      </c>
      <c r="I3521" t="str">
        <f t="shared" si="216"/>
        <v>Mesmo município</v>
      </c>
      <c r="J3521" t="e">
        <f>VLOOKUP(D3521,'REGIÕES DE SAÚDE E SEUS MUNICÍP'!$C$4:$C$5569,1,0)</f>
        <v>#N/A</v>
      </c>
      <c r="K3521">
        <f t="shared" si="217"/>
        <v>8</v>
      </c>
      <c r="L3521" t="str">
        <f t="shared" si="218"/>
        <v>diferente</v>
      </c>
      <c r="M3521" t="str">
        <f t="shared" si="219"/>
        <v>diferente</v>
      </c>
    </row>
    <row r="3522" spans="1:13" x14ac:dyDescent="0.25">
      <c r="A3522">
        <v>412360</v>
      </c>
      <c r="B3522" t="s">
        <v>6185</v>
      </c>
      <c r="C3522">
        <v>41015</v>
      </c>
      <c r="D3522" t="s">
        <v>2736</v>
      </c>
      <c r="E3522" t="s">
        <v>814</v>
      </c>
      <c r="F3522" t="str">
        <f>VLOOKUP(A3522,'REGIÕES DE SAÚDE E SEUS MUNICÍP'!$A$4:$C$5569,3,0)</f>
        <v>Maringá</v>
      </c>
      <c r="G3522" t="str">
        <f>VLOOKUP(H3522,'REGIÕES DE SAÚDE E SEUS MUNICÍP'!$A$4:$D$5569,4,0)</f>
        <v>Santa Inês</v>
      </c>
      <c r="H3522">
        <f>VLOOKUP(A3522,'REGIÕES DE SAÚDE E SEUS MUNICÍP'!$A$4:$A$5569,1,0)</f>
        <v>412360</v>
      </c>
      <c r="I3522" t="str">
        <f t="shared" si="216"/>
        <v>Mesmo município</v>
      </c>
      <c r="J3522" t="e">
        <f>VLOOKUP(D3522,'REGIÕES DE SAÚDE E SEUS MUNICÍP'!$C$4:$C$5569,1,0)</f>
        <v>#N/A</v>
      </c>
      <c r="K3522">
        <f t="shared" si="217"/>
        <v>8</v>
      </c>
      <c r="L3522" t="str">
        <f t="shared" si="218"/>
        <v>diferente</v>
      </c>
      <c r="M3522" t="str">
        <f t="shared" si="219"/>
        <v>diferente</v>
      </c>
    </row>
    <row r="3523" spans="1:13" x14ac:dyDescent="0.25">
      <c r="A3523">
        <v>412370</v>
      </c>
      <c r="B3523" t="s">
        <v>6185</v>
      </c>
      <c r="C3523">
        <v>41014</v>
      </c>
      <c r="D3523" t="s">
        <v>5533</v>
      </c>
      <c r="E3523" t="s">
        <v>8374</v>
      </c>
      <c r="F3523" t="str">
        <f>VLOOKUP(A3523,'REGIÕES DE SAÚDE E SEUS MUNICÍP'!$A$4:$C$5569,3,0)</f>
        <v>Paranavaí</v>
      </c>
      <c r="G3523" t="str">
        <f>VLOOKUP(H3523,'REGIÕES DE SAÚDE E SEUS MUNICÍP'!$A$4:$D$5569,4,0)</f>
        <v>Santa Isabel do Ivaí</v>
      </c>
      <c r="H3523">
        <f>VLOOKUP(A3523,'REGIÕES DE SAÚDE E SEUS MUNICÍP'!$A$4:$A$5569,1,0)</f>
        <v>412370</v>
      </c>
      <c r="I3523" t="str">
        <f t="shared" ref="I3523:I3586" si="220">IF(G3523=E3523,"Mesmo município","Município diferente")</f>
        <v>Mesmo município</v>
      </c>
      <c r="J3523" t="e">
        <f>VLOOKUP(D3523,'REGIÕES DE SAÚDE E SEUS MUNICÍP'!$C$4:$C$5569,1,0)</f>
        <v>#N/A</v>
      </c>
      <c r="K3523">
        <f t="shared" si="217"/>
        <v>8</v>
      </c>
      <c r="L3523" t="str">
        <f t="shared" si="218"/>
        <v>diferente</v>
      </c>
      <c r="M3523" t="str">
        <f t="shared" si="219"/>
        <v>diferente</v>
      </c>
    </row>
    <row r="3524" spans="1:13" x14ac:dyDescent="0.25">
      <c r="A3524">
        <v>412380</v>
      </c>
      <c r="B3524" t="s">
        <v>6185</v>
      </c>
      <c r="C3524">
        <v>41008</v>
      </c>
      <c r="D3524" t="s">
        <v>4962</v>
      </c>
      <c r="E3524" t="s">
        <v>4080</v>
      </c>
      <c r="F3524" t="str">
        <f>VLOOKUP(A3524,'REGIÕES DE SAÚDE E SEUS MUNICÍP'!$A$4:$C$5569,3,0)</f>
        <v>Francisco Beltrão</v>
      </c>
      <c r="G3524" t="str">
        <f>VLOOKUP(H3524,'REGIÕES DE SAÚDE E SEUS MUNICÍP'!$A$4:$D$5569,4,0)</f>
        <v>Santa Izabel do Oeste</v>
      </c>
      <c r="H3524">
        <f>VLOOKUP(A3524,'REGIÕES DE SAÚDE E SEUS MUNICÍP'!$A$4:$A$5569,1,0)</f>
        <v>412380</v>
      </c>
      <c r="I3524" t="str">
        <f t="shared" si="220"/>
        <v>Mesmo município</v>
      </c>
      <c r="J3524" t="e">
        <f>VLOOKUP(D3524,'REGIÕES DE SAÚDE E SEUS MUNICÍP'!$C$4:$C$5569,1,0)</f>
        <v>#N/A</v>
      </c>
      <c r="K3524">
        <f t="shared" ref="K3524:K3587" si="221">SEARCH(F3524,D3524)</f>
        <v>7</v>
      </c>
      <c r="L3524" t="str">
        <f t="shared" ref="L3524:L3587" si="222">IF(D3524=D3525,IF(F3524=F3525,"Regiões semelhantes","Nova composição"),"diferente")</f>
        <v>diferente</v>
      </c>
      <c r="M3524" t="str">
        <f t="shared" si="219"/>
        <v>diferente</v>
      </c>
    </row>
    <row r="3525" spans="1:13" x14ac:dyDescent="0.25">
      <c r="A3525">
        <v>412382</v>
      </c>
      <c r="B3525" t="s">
        <v>6185</v>
      </c>
      <c r="C3525">
        <v>41010</v>
      </c>
      <c r="D3525" t="s">
        <v>1254</v>
      </c>
      <c r="E3525" t="s">
        <v>6415</v>
      </c>
      <c r="F3525" t="str">
        <f>VLOOKUP(A3525,'REGIÕES DE SAÚDE E SEUS MUNICÍP'!$A$4:$C$5569,3,0)</f>
        <v>Cascavel</v>
      </c>
      <c r="G3525" t="str">
        <f>VLOOKUP(H3525,'REGIÕES DE SAÚDE E SEUS MUNICÍP'!$A$4:$D$5569,4,0)</f>
        <v>Santa Lúcia</v>
      </c>
      <c r="H3525">
        <f>VLOOKUP(A3525,'REGIÕES DE SAÚDE E SEUS MUNICÍP'!$A$4:$A$5569,1,0)</f>
        <v>412382</v>
      </c>
      <c r="I3525" t="str">
        <f t="shared" si="220"/>
        <v>Mesmo município</v>
      </c>
      <c r="J3525" t="e">
        <f>VLOOKUP(D3525,'REGIÕES DE SAÚDE E SEUS MUNICÍP'!$C$4:$C$5569,1,0)</f>
        <v>#N/A</v>
      </c>
      <c r="K3525">
        <f t="shared" si="221"/>
        <v>8</v>
      </c>
      <c r="L3525" t="str">
        <f t="shared" si="222"/>
        <v>diferente</v>
      </c>
      <c r="M3525" t="str">
        <f t="shared" si="219"/>
        <v>diferente</v>
      </c>
    </row>
    <row r="3526" spans="1:13" x14ac:dyDescent="0.25">
      <c r="A3526">
        <v>412385</v>
      </c>
      <c r="B3526" t="s">
        <v>6185</v>
      </c>
      <c r="C3526">
        <v>41022</v>
      </c>
      <c r="D3526" t="s">
        <v>3713</v>
      </c>
      <c r="E3526" t="s">
        <v>8002</v>
      </c>
      <c r="F3526" t="str">
        <f>VLOOKUP(A3526,'REGIÕES DE SAÚDE E SEUS MUNICÍP'!$A$4:$C$5569,3,0)</f>
        <v>Ivaiporã</v>
      </c>
      <c r="G3526" t="str">
        <f>VLOOKUP(H3526,'REGIÕES DE SAÚDE E SEUS MUNICÍP'!$A$4:$D$5569,4,0)</f>
        <v>Santa Maria do Oeste</v>
      </c>
      <c r="H3526">
        <f>VLOOKUP(A3526,'REGIÕES DE SAÚDE E SEUS MUNICÍP'!$A$4:$A$5569,1,0)</f>
        <v>412385</v>
      </c>
      <c r="I3526" t="str">
        <f t="shared" si="220"/>
        <v>Mesmo município</v>
      </c>
      <c r="J3526" t="e">
        <f>VLOOKUP(D3526,'REGIÕES DE SAÚDE E SEUS MUNICÍP'!$C$4:$C$5569,1,0)</f>
        <v>#N/A</v>
      </c>
      <c r="K3526">
        <f t="shared" si="221"/>
        <v>8</v>
      </c>
      <c r="L3526" t="str">
        <f t="shared" si="222"/>
        <v>diferente</v>
      </c>
      <c r="M3526" t="str">
        <f t="shared" ref="M3526:M3589" si="223">IF(F3526=F3525,"igual","diferente")</f>
        <v>diferente</v>
      </c>
    </row>
    <row r="3527" spans="1:13" x14ac:dyDescent="0.25">
      <c r="A3527">
        <v>412390</v>
      </c>
      <c r="B3527" t="s">
        <v>6185</v>
      </c>
      <c r="C3527">
        <v>41018</v>
      </c>
      <c r="D3527" t="s">
        <v>4563</v>
      </c>
      <c r="E3527" t="s">
        <v>3957</v>
      </c>
      <c r="F3527" t="str">
        <f>VLOOKUP(A3527,'REGIÕES DE SAÚDE E SEUS MUNICÍP'!$A$4:$C$5569,3,0)</f>
        <v>Cornélio Procópio</v>
      </c>
      <c r="G3527" t="str">
        <f>VLOOKUP(H3527,'REGIÕES DE SAÚDE E SEUS MUNICÍP'!$A$4:$D$5569,4,0)</f>
        <v>Santa Mariana</v>
      </c>
      <c r="H3527">
        <f>VLOOKUP(A3527,'REGIÕES DE SAÚDE E SEUS MUNICÍP'!$A$4:$A$5569,1,0)</f>
        <v>412390</v>
      </c>
      <c r="I3527" t="str">
        <f t="shared" si="220"/>
        <v>Mesmo município</v>
      </c>
      <c r="J3527" t="e">
        <f>VLOOKUP(D3527,'REGIÕES DE SAÚDE E SEUS MUNICÍP'!$C$4:$C$5569,1,0)</f>
        <v>#N/A</v>
      </c>
      <c r="K3527">
        <f t="shared" si="221"/>
        <v>8</v>
      </c>
      <c r="L3527" t="str">
        <f t="shared" si="222"/>
        <v>diferente</v>
      </c>
      <c r="M3527" t="str">
        <f t="shared" si="223"/>
        <v>diferente</v>
      </c>
    </row>
    <row r="3528" spans="1:13" x14ac:dyDescent="0.25">
      <c r="A3528">
        <v>412395</v>
      </c>
      <c r="B3528" t="s">
        <v>6185</v>
      </c>
      <c r="C3528">
        <v>41014</v>
      </c>
      <c r="D3528" t="s">
        <v>5533</v>
      </c>
      <c r="E3528" t="s">
        <v>2029</v>
      </c>
      <c r="F3528" t="str">
        <f>VLOOKUP(A3528,'REGIÕES DE SAÚDE E SEUS MUNICÍP'!$A$4:$C$5569,3,0)</f>
        <v>Paranavaí</v>
      </c>
      <c r="G3528" t="str">
        <f>VLOOKUP(H3528,'REGIÕES DE SAÚDE E SEUS MUNICÍP'!$A$4:$D$5569,4,0)</f>
        <v>Santa Mônica</v>
      </c>
      <c r="H3528">
        <f>VLOOKUP(A3528,'REGIÕES DE SAÚDE E SEUS MUNICÍP'!$A$4:$A$5569,1,0)</f>
        <v>412395</v>
      </c>
      <c r="I3528" t="str">
        <f t="shared" si="220"/>
        <v>Mesmo município</v>
      </c>
      <c r="J3528" t="e">
        <f>VLOOKUP(D3528,'REGIÕES DE SAÚDE E SEUS MUNICÍP'!$C$4:$C$5569,1,0)</f>
        <v>#N/A</v>
      </c>
      <c r="K3528">
        <f t="shared" si="221"/>
        <v>8</v>
      </c>
      <c r="L3528" t="str">
        <f t="shared" si="222"/>
        <v>diferente</v>
      </c>
      <c r="M3528" t="str">
        <f t="shared" si="223"/>
        <v>diferente</v>
      </c>
    </row>
    <row r="3529" spans="1:13" x14ac:dyDescent="0.25">
      <c r="A3529">
        <v>412400</v>
      </c>
      <c r="B3529" t="s">
        <v>6185</v>
      </c>
      <c r="C3529">
        <v>41019</v>
      </c>
      <c r="D3529" t="s">
        <v>3415</v>
      </c>
      <c r="E3529" t="s">
        <v>295</v>
      </c>
      <c r="F3529" t="str">
        <f>VLOOKUP(A3529,'REGIÕES DE SAÚDE E SEUS MUNICÍP'!$A$4:$C$5569,3,0)</f>
        <v>Jacarezinho</v>
      </c>
      <c r="G3529" t="str">
        <f>VLOOKUP(H3529,'REGIÕES DE SAÚDE E SEUS MUNICÍP'!$A$4:$D$5569,4,0)</f>
        <v>Santana do Itararé</v>
      </c>
      <c r="H3529">
        <f>VLOOKUP(A3529,'REGIÕES DE SAÚDE E SEUS MUNICÍP'!$A$4:$A$5569,1,0)</f>
        <v>412400</v>
      </c>
      <c r="I3529" t="str">
        <f t="shared" si="220"/>
        <v>Mesmo município</v>
      </c>
      <c r="J3529" t="e">
        <f>VLOOKUP(D3529,'REGIÕES DE SAÚDE E SEUS MUNICÍP'!$C$4:$C$5569,1,0)</f>
        <v>#N/A</v>
      </c>
      <c r="K3529">
        <f t="shared" si="221"/>
        <v>8</v>
      </c>
      <c r="L3529" t="str">
        <f t="shared" si="222"/>
        <v>diferente</v>
      </c>
      <c r="M3529" t="str">
        <f t="shared" si="223"/>
        <v>diferente</v>
      </c>
    </row>
    <row r="3530" spans="1:13" x14ac:dyDescent="0.25">
      <c r="A3530">
        <v>412402</v>
      </c>
      <c r="B3530" t="s">
        <v>6185</v>
      </c>
      <c r="C3530">
        <v>41010</v>
      </c>
      <c r="D3530" t="s">
        <v>1254</v>
      </c>
      <c r="E3530" t="s">
        <v>7180</v>
      </c>
      <c r="F3530" t="str">
        <f>VLOOKUP(A3530,'REGIÕES DE SAÚDE E SEUS MUNICÍP'!$A$4:$C$5569,3,0)</f>
        <v>Cascavel</v>
      </c>
      <c r="G3530" t="str">
        <f>VLOOKUP(H3530,'REGIÕES DE SAÚDE E SEUS MUNICÍP'!$A$4:$D$5569,4,0)</f>
        <v>Santa Tereza do Oeste</v>
      </c>
      <c r="H3530">
        <f>VLOOKUP(A3530,'REGIÕES DE SAÚDE E SEUS MUNICÍP'!$A$4:$A$5569,1,0)</f>
        <v>412402</v>
      </c>
      <c r="I3530" t="str">
        <f t="shared" si="220"/>
        <v>Mesmo município</v>
      </c>
      <c r="J3530" t="e">
        <f>VLOOKUP(D3530,'REGIÕES DE SAÚDE E SEUS MUNICÍP'!$C$4:$C$5569,1,0)</f>
        <v>#N/A</v>
      </c>
      <c r="K3530">
        <f t="shared" si="221"/>
        <v>8</v>
      </c>
      <c r="L3530" t="str">
        <f t="shared" si="222"/>
        <v>diferente</v>
      </c>
      <c r="M3530" t="str">
        <f t="shared" si="223"/>
        <v>diferente</v>
      </c>
    </row>
    <row r="3531" spans="1:13" x14ac:dyDescent="0.25">
      <c r="A3531">
        <v>412405</v>
      </c>
      <c r="B3531" t="s">
        <v>6185</v>
      </c>
      <c r="C3531">
        <v>41009</v>
      </c>
      <c r="D3531" t="s">
        <v>3584</v>
      </c>
      <c r="E3531" t="s">
        <v>1995</v>
      </c>
      <c r="F3531" t="str">
        <f>VLOOKUP(A3531,'REGIÕES DE SAÚDE E SEUS MUNICÍP'!$A$4:$C$5569,3,0)</f>
        <v>Foz do Iguaçu</v>
      </c>
      <c r="G3531" t="str">
        <f>VLOOKUP(H3531,'REGIÕES DE SAÚDE E SEUS MUNICÍP'!$A$4:$D$5569,4,0)</f>
        <v>Santa Terezinha de Itaipu</v>
      </c>
      <c r="H3531">
        <f>VLOOKUP(A3531,'REGIÕES DE SAÚDE E SEUS MUNICÍP'!$A$4:$A$5569,1,0)</f>
        <v>412405</v>
      </c>
      <c r="I3531" t="str">
        <f t="shared" si="220"/>
        <v>Mesmo município</v>
      </c>
      <c r="J3531" t="e">
        <f>VLOOKUP(D3531,'REGIÕES DE SAÚDE E SEUS MUNICÍP'!$C$4:$C$5569,1,0)</f>
        <v>#N/A</v>
      </c>
      <c r="K3531">
        <f t="shared" si="221"/>
        <v>7</v>
      </c>
      <c r="L3531" t="str">
        <f t="shared" si="222"/>
        <v>diferente</v>
      </c>
      <c r="M3531" t="str">
        <f t="shared" si="223"/>
        <v>diferente</v>
      </c>
    </row>
    <row r="3532" spans="1:13" x14ac:dyDescent="0.25">
      <c r="A3532">
        <v>412410</v>
      </c>
      <c r="B3532" t="s">
        <v>6185</v>
      </c>
      <c r="C3532">
        <v>41019</v>
      </c>
      <c r="D3532" t="s">
        <v>3415</v>
      </c>
      <c r="E3532" t="s">
        <v>8465</v>
      </c>
      <c r="F3532" t="str">
        <f>VLOOKUP(A3532,'REGIÕES DE SAÚDE E SEUS MUNICÍP'!$A$4:$C$5569,3,0)</f>
        <v>Jacarezinho</v>
      </c>
      <c r="G3532" t="str">
        <f>VLOOKUP(H3532,'REGIÕES DE SAÚDE E SEUS MUNICÍP'!$A$4:$D$5569,4,0)</f>
        <v>Santo Antônio da Platina</v>
      </c>
      <c r="H3532">
        <f>VLOOKUP(A3532,'REGIÕES DE SAÚDE E SEUS MUNICÍP'!$A$4:$A$5569,1,0)</f>
        <v>412410</v>
      </c>
      <c r="I3532" t="str">
        <f t="shared" si="220"/>
        <v>Mesmo município</v>
      </c>
      <c r="J3532" t="e">
        <f>VLOOKUP(D3532,'REGIÕES DE SAÚDE E SEUS MUNICÍP'!$C$4:$C$5569,1,0)</f>
        <v>#N/A</v>
      </c>
      <c r="K3532">
        <f t="shared" si="221"/>
        <v>8</v>
      </c>
      <c r="L3532" t="str">
        <f t="shared" si="222"/>
        <v>diferente</v>
      </c>
      <c r="M3532" t="str">
        <f t="shared" si="223"/>
        <v>diferente</v>
      </c>
    </row>
    <row r="3533" spans="1:13" x14ac:dyDescent="0.25">
      <c r="A3533">
        <v>412420</v>
      </c>
      <c r="B3533" t="s">
        <v>6185</v>
      </c>
      <c r="C3533">
        <v>41014</v>
      </c>
      <c r="D3533" t="s">
        <v>5533</v>
      </c>
      <c r="E3533" t="s">
        <v>1781</v>
      </c>
      <c r="F3533" t="str">
        <f>VLOOKUP(A3533,'REGIÕES DE SAÚDE E SEUS MUNICÍP'!$A$4:$C$5569,3,0)</f>
        <v>Paranavaí</v>
      </c>
      <c r="G3533" t="str">
        <f>VLOOKUP(H3533,'REGIÕES DE SAÚDE E SEUS MUNICÍP'!$A$4:$D$5569,4,0)</f>
        <v>Santo Antônio do Caiuá</v>
      </c>
      <c r="H3533">
        <f>VLOOKUP(A3533,'REGIÕES DE SAÚDE E SEUS MUNICÍP'!$A$4:$A$5569,1,0)</f>
        <v>412420</v>
      </c>
      <c r="I3533" t="str">
        <f t="shared" si="220"/>
        <v>Mesmo município</v>
      </c>
      <c r="J3533" t="e">
        <f>VLOOKUP(D3533,'REGIÕES DE SAÚDE E SEUS MUNICÍP'!$C$4:$C$5569,1,0)</f>
        <v>#N/A</v>
      </c>
      <c r="K3533">
        <f t="shared" si="221"/>
        <v>8</v>
      </c>
      <c r="L3533" t="str">
        <f t="shared" si="222"/>
        <v>diferente</v>
      </c>
      <c r="M3533" t="str">
        <f t="shared" si="223"/>
        <v>diferente</v>
      </c>
    </row>
    <row r="3534" spans="1:13" x14ac:dyDescent="0.25">
      <c r="A3534">
        <v>412430</v>
      </c>
      <c r="B3534" t="s">
        <v>6185</v>
      </c>
      <c r="C3534">
        <v>41018</v>
      </c>
      <c r="D3534" t="s">
        <v>4563</v>
      </c>
      <c r="E3534" t="s">
        <v>2380</v>
      </c>
      <c r="F3534" t="str">
        <f>VLOOKUP(A3534,'REGIÕES DE SAÚDE E SEUS MUNICÍP'!$A$4:$C$5569,3,0)</f>
        <v>Cornélio Procópio</v>
      </c>
      <c r="G3534" t="str">
        <f>VLOOKUP(H3534,'REGIÕES DE SAÚDE E SEUS MUNICÍP'!$A$4:$D$5569,4,0)</f>
        <v>Santo Antônio do Paraíso</v>
      </c>
      <c r="H3534">
        <f>VLOOKUP(A3534,'REGIÕES DE SAÚDE E SEUS MUNICÍP'!$A$4:$A$5569,1,0)</f>
        <v>412430</v>
      </c>
      <c r="I3534" t="str">
        <f t="shared" si="220"/>
        <v>Mesmo município</v>
      </c>
      <c r="J3534" t="e">
        <f>VLOOKUP(D3534,'REGIÕES DE SAÚDE E SEUS MUNICÍP'!$C$4:$C$5569,1,0)</f>
        <v>#N/A</v>
      </c>
      <c r="K3534">
        <f t="shared" si="221"/>
        <v>8</v>
      </c>
      <c r="L3534" t="str">
        <f t="shared" si="222"/>
        <v>diferente</v>
      </c>
      <c r="M3534" t="str">
        <f t="shared" si="223"/>
        <v>diferente</v>
      </c>
    </row>
    <row r="3535" spans="1:13" x14ac:dyDescent="0.25">
      <c r="A3535">
        <v>412440</v>
      </c>
      <c r="B3535" t="s">
        <v>6185</v>
      </c>
      <c r="C3535">
        <v>41008</v>
      </c>
      <c r="D3535" t="s">
        <v>4962</v>
      </c>
      <c r="E3535" t="s">
        <v>5033</v>
      </c>
      <c r="F3535" t="str">
        <f>VLOOKUP(A3535,'REGIÕES DE SAÚDE E SEUS MUNICÍP'!$A$4:$C$5569,3,0)</f>
        <v>Francisco Beltrão</v>
      </c>
      <c r="G3535" t="str">
        <f>VLOOKUP(H3535,'REGIÕES DE SAÚDE E SEUS MUNICÍP'!$A$4:$D$5569,4,0)</f>
        <v>Santo Antônio do Sudoeste</v>
      </c>
      <c r="H3535">
        <f>VLOOKUP(A3535,'REGIÕES DE SAÚDE E SEUS MUNICÍP'!$A$4:$A$5569,1,0)</f>
        <v>412440</v>
      </c>
      <c r="I3535" t="str">
        <f t="shared" si="220"/>
        <v>Mesmo município</v>
      </c>
      <c r="J3535" t="e">
        <f>VLOOKUP(D3535,'REGIÕES DE SAÚDE E SEUS MUNICÍP'!$C$4:$C$5569,1,0)</f>
        <v>#N/A</v>
      </c>
      <c r="K3535">
        <f t="shared" si="221"/>
        <v>7</v>
      </c>
      <c r="L3535" t="str">
        <f>IF(D3535=D3536,IF(F3535=F3536,"Regiões semelhantes","Nova composição"),"diferente")</f>
        <v>diferente</v>
      </c>
      <c r="M3535" t="str">
        <f t="shared" si="223"/>
        <v>diferente</v>
      </c>
    </row>
    <row r="3536" spans="1:13" x14ac:dyDescent="0.25">
      <c r="A3536">
        <v>412450</v>
      </c>
      <c r="B3536" t="s">
        <v>6185</v>
      </c>
      <c r="C3536">
        <v>41015</v>
      </c>
      <c r="D3536" t="s">
        <v>2736</v>
      </c>
      <c r="E3536" t="s">
        <v>6278</v>
      </c>
      <c r="F3536" t="str">
        <f>VLOOKUP(A3536,'REGIÕES DE SAÚDE E SEUS MUNICÍP'!$A$4:$C$5569,3,0)</f>
        <v>Maringá</v>
      </c>
      <c r="G3536" t="str">
        <f>VLOOKUP(H3536,'REGIÕES DE SAÚDE E SEUS MUNICÍP'!$A$4:$D$5569,4,0)</f>
        <v>Santo Inácio</v>
      </c>
      <c r="H3536">
        <f>VLOOKUP(A3536,'REGIÕES DE SAÚDE E SEUS MUNICÍP'!$A$4:$A$5569,1,0)</f>
        <v>412450</v>
      </c>
      <c r="I3536" t="str">
        <f t="shared" si="220"/>
        <v>Mesmo município</v>
      </c>
      <c r="J3536" t="e">
        <f>VLOOKUP(D3536,'REGIÕES DE SAÚDE E SEUS MUNICÍP'!$C$4:$C$5569,1,0)</f>
        <v>#N/A</v>
      </c>
      <c r="K3536">
        <f t="shared" si="221"/>
        <v>8</v>
      </c>
      <c r="L3536" t="str">
        <f t="shared" si="222"/>
        <v>diferente</v>
      </c>
      <c r="M3536" t="str">
        <f>IF(F3536=F3535,"igual","diferente")</f>
        <v>diferente</v>
      </c>
    </row>
    <row r="3537" spans="1:13" x14ac:dyDescent="0.25">
      <c r="A3537">
        <v>412460</v>
      </c>
      <c r="B3537" t="s">
        <v>6185</v>
      </c>
      <c r="C3537">
        <v>41014</v>
      </c>
      <c r="D3537" t="s">
        <v>5533</v>
      </c>
      <c r="E3537" t="s">
        <v>2735</v>
      </c>
      <c r="F3537" t="str">
        <f>VLOOKUP(A3537,'REGIÕES DE SAÚDE E SEUS MUNICÍP'!$A$4:$C$5569,3,0)</f>
        <v>Paranavaí</v>
      </c>
      <c r="G3537" t="str">
        <f>VLOOKUP(H3537,'REGIÕES DE SAÚDE E SEUS MUNICÍP'!$A$4:$D$5569,4,0)</f>
        <v>São Carlos do Ivaí</v>
      </c>
      <c r="H3537">
        <f>VLOOKUP(A3537,'REGIÕES DE SAÚDE E SEUS MUNICÍP'!$A$4:$A$5569,1,0)</f>
        <v>412460</v>
      </c>
      <c r="I3537" t="str">
        <f t="shared" si="220"/>
        <v>Mesmo município</v>
      </c>
      <c r="J3537" t="e">
        <f>VLOOKUP(D3537,'REGIÕES DE SAÚDE E SEUS MUNICÍP'!$C$4:$C$5569,1,0)</f>
        <v>#N/A</v>
      </c>
      <c r="K3537">
        <f t="shared" si="221"/>
        <v>8</v>
      </c>
      <c r="L3537" t="str">
        <f t="shared" si="222"/>
        <v>diferente</v>
      </c>
      <c r="M3537" t="str">
        <f t="shared" si="223"/>
        <v>diferente</v>
      </c>
    </row>
    <row r="3538" spans="1:13" x14ac:dyDescent="0.25">
      <c r="A3538">
        <v>412470</v>
      </c>
      <c r="B3538" t="s">
        <v>6185</v>
      </c>
      <c r="C3538">
        <v>41018</v>
      </c>
      <c r="D3538" t="s">
        <v>4563</v>
      </c>
      <c r="E3538" t="s">
        <v>6381</v>
      </c>
      <c r="F3538" t="str">
        <f>VLOOKUP(A3538,'REGIÕES DE SAÚDE E SEUS MUNICÍP'!$A$4:$C$5569,3,0)</f>
        <v>Cornélio Procópio</v>
      </c>
      <c r="G3538" t="str">
        <f>VLOOKUP(H3538,'REGIÕES DE SAÚDE E SEUS MUNICÍP'!$A$4:$D$5569,4,0)</f>
        <v>São Jerônimo da Serra</v>
      </c>
      <c r="H3538">
        <f>VLOOKUP(A3538,'REGIÕES DE SAÚDE E SEUS MUNICÍP'!$A$4:$A$5569,1,0)</f>
        <v>412470</v>
      </c>
      <c r="I3538" t="str">
        <f t="shared" si="220"/>
        <v>Mesmo município</v>
      </c>
      <c r="J3538" t="e">
        <f>VLOOKUP(D3538,'REGIÕES DE SAÚDE E SEUS MUNICÍP'!$C$4:$C$5569,1,0)</f>
        <v>#N/A</v>
      </c>
      <c r="K3538">
        <f t="shared" si="221"/>
        <v>8</v>
      </c>
      <c r="L3538" t="str">
        <f t="shared" si="222"/>
        <v>diferente</v>
      </c>
      <c r="M3538" t="str">
        <f t="shared" si="223"/>
        <v>diferente</v>
      </c>
    </row>
    <row r="3539" spans="1:13" x14ac:dyDescent="0.25">
      <c r="A3539">
        <v>412480</v>
      </c>
      <c r="B3539" t="s">
        <v>6185</v>
      </c>
      <c r="C3539">
        <v>41007</v>
      </c>
      <c r="D3539" t="s">
        <v>9253</v>
      </c>
      <c r="E3539" t="s">
        <v>702</v>
      </c>
      <c r="F3539" t="str">
        <f>VLOOKUP(A3539,'REGIÕES DE SAÚDE E SEUS MUNICÍP'!$A$4:$C$5569,3,0)</f>
        <v>Pato Branco</v>
      </c>
      <c r="G3539" t="str">
        <f>VLOOKUP(H3539,'REGIÕES DE SAÚDE E SEUS MUNICÍP'!$A$4:$D$5569,4,0)</f>
        <v>São João</v>
      </c>
      <c r="H3539">
        <f>VLOOKUP(A3539,'REGIÕES DE SAÚDE E SEUS MUNICÍP'!$A$4:$A$5569,1,0)</f>
        <v>412480</v>
      </c>
      <c r="I3539" t="str">
        <f t="shared" si="220"/>
        <v>Mesmo município</v>
      </c>
      <c r="J3539" t="e">
        <f>VLOOKUP(D3539,'REGIÕES DE SAÚDE E SEUS MUNICÍP'!$C$4:$C$5569,1,0)</f>
        <v>#N/A</v>
      </c>
      <c r="K3539">
        <f t="shared" si="221"/>
        <v>7</v>
      </c>
      <c r="L3539" t="str">
        <f t="shared" si="222"/>
        <v>diferente</v>
      </c>
      <c r="M3539" t="str">
        <f t="shared" si="223"/>
        <v>diferente</v>
      </c>
    </row>
    <row r="3540" spans="1:13" x14ac:dyDescent="0.25">
      <c r="A3540">
        <v>412490</v>
      </c>
      <c r="B3540" t="s">
        <v>6185</v>
      </c>
      <c r="C3540">
        <v>41014</v>
      </c>
      <c r="D3540" t="s">
        <v>5533</v>
      </c>
      <c r="E3540" t="s">
        <v>802</v>
      </c>
      <c r="F3540" t="str">
        <f>VLOOKUP(A3540,'REGIÕES DE SAÚDE E SEUS MUNICÍP'!$A$4:$C$5569,3,0)</f>
        <v>Paranavaí</v>
      </c>
      <c r="G3540" t="str">
        <f>VLOOKUP(H3540,'REGIÕES DE SAÚDE E SEUS MUNICÍP'!$A$4:$D$5569,4,0)</f>
        <v>São João do Caiuá</v>
      </c>
      <c r="H3540">
        <f>VLOOKUP(A3540,'REGIÕES DE SAÚDE E SEUS MUNICÍP'!$A$4:$A$5569,1,0)</f>
        <v>412490</v>
      </c>
      <c r="I3540" t="str">
        <f t="shared" si="220"/>
        <v>Mesmo município</v>
      </c>
      <c r="J3540" t="e">
        <f>VLOOKUP(D3540,'REGIÕES DE SAÚDE E SEUS MUNICÍP'!$C$4:$C$5569,1,0)</f>
        <v>#N/A</v>
      </c>
      <c r="K3540">
        <f t="shared" si="221"/>
        <v>8</v>
      </c>
      <c r="L3540" t="str">
        <f t="shared" si="222"/>
        <v>diferente</v>
      </c>
      <c r="M3540" t="str">
        <f t="shared" si="223"/>
        <v>diferente</v>
      </c>
    </row>
    <row r="3541" spans="1:13" x14ac:dyDescent="0.25">
      <c r="A3541">
        <v>412500</v>
      </c>
      <c r="B3541" t="s">
        <v>6185</v>
      </c>
      <c r="C3541">
        <v>41022</v>
      </c>
      <c r="D3541" t="s">
        <v>3713</v>
      </c>
      <c r="E3541" t="s">
        <v>135</v>
      </c>
      <c r="F3541" t="str">
        <f>VLOOKUP(A3541,'REGIÕES DE SAÚDE E SEUS MUNICÍP'!$A$4:$C$5569,3,0)</f>
        <v>Ivaiporã</v>
      </c>
      <c r="G3541" t="str">
        <f>VLOOKUP(H3541,'REGIÕES DE SAÚDE E SEUS MUNICÍP'!$A$4:$D$5569,4,0)</f>
        <v>São João do Ivaí</v>
      </c>
      <c r="H3541">
        <f>VLOOKUP(A3541,'REGIÕES DE SAÚDE E SEUS MUNICÍP'!$A$4:$A$5569,1,0)</f>
        <v>412500</v>
      </c>
      <c r="I3541" t="str">
        <f t="shared" si="220"/>
        <v>Mesmo município</v>
      </c>
      <c r="J3541" t="e">
        <f>VLOOKUP(D3541,'REGIÕES DE SAÚDE E SEUS MUNICÍP'!$C$4:$C$5569,1,0)</f>
        <v>#N/A</v>
      </c>
      <c r="K3541">
        <f t="shared" si="221"/>
        <v>8</v>
      </c>
      <c r="L3541" t="str">
        <f t="shared" si="222"/>
        <v>diferente</v>
      </c>
      <c r="M3541" t="str">
        <f t="shared" si="223"/>
        <v>diferente</v>
      </c>
    </row>
    <row r="3542" spans="1:13" x14ac:dyDescent="0.25">
      <c r="A3542">
        <v>412510</v>
      </c>
      <c r="B3542" t="s">
        <v>6185</v>
      </c>
      <c r="C3542">
        <v>41003</v>
      </c>
      <c r="D3542" t="s">
        <v>3726</v>
      </c>
      <c r="E3542" t="s">
        <v>5834</v>
      </c>
      <c r="F3542" t="str">
        <f>VLOOKUP(A3542,'REGIÕES DE SAÚDE E SEUS MUNICÍP'!$A$4:$C$5569,3,0)</f>
        <v>Ponta Grossa</v>
      </c>
      <c r="G3542" t="str">
        <f>VLOOKUP(H3542,'REGIÕES DE SAÚDE E SEUS MUNICÍP'!$A$4:$D$5569,4,0)</f>
        <v>São João do Triunfo</v>
      </c>
      <c r="H3542">
        <f>VLOOKUP(A3542,'REGIÕES DE SAÚDE E SEUS MUNICÍP'!$A$4:$A$5569,1,0)</f>
        <v>412510</v>
      </c>
      <c r="I3542" t="str">
        <f t="shared" si="220"/>
        <v>Mesmo município</v>
      </c>
      <c r="J3542" t="e">
        <f>VLOOKUP(D3542,'REGIÕES DE SAÚDE E SEUS MUNICÍP'!$C$4:$C$5569,1,0)</f>
        <v>#N/A</v>
      </c>
      <c r="K3542">
        <f t="shared" si="221"/>
        <v>7</v>
      </c>
      <c r="L3542" t="str">
        <f t="shared" si="222"/>
        <v>diferente</v>
      </c>
      <c r="M3542" t="str">
        <f t="shared" si="223"/>
        <v>diferente</v>
      </c>
    </row>
    <row r="3543" spans="1:13" x14ac:dyDescent="0.25">
      <c r="A3543">
        <v>412520</v>
      </c>
      <c r="B3543" t="s">
        <v>6185</v>
      </c>
      <c r="C3543">
        <v>41008</v>
      </c>
      <c r="D3543" t="s">
        <v>4962</v>
      </c>
      <c r="E3543" t="s">
        <v>10091</v>
      </c>
      <c r="F3543" t="str">
        <f>VLOOKUP(A3543,'REGIÕES DE SAÚDE E SEUS MUNICÍP'!$A$4:$C$5569,3,0)</f>
        <v>Francisco Beltrão</v>
      </c>
      <c r="G3543" t="str">
        <f>VLOOKUP(H3543,'REGIÕES DE SAÚDE E SEUS MUNICÍP'!$A$4:$D$5569,4,0)</f>
        <v>São Jorge d'Oeste</v>
      </c>
      <c r="H3543">
        <f>VLOOKUP(A3543,'REGIÕES DE SAÚDE E SEUS MUNICÍP'!$A$4:$A$5569,1,0)</f>
        <v>412520</v>
      </c>
      <c r="I3543" t="str">
        <f t="shared" si="220"/>
        <v>Mesmo município</v>
      </c>
      <c r="J3543" t="e">
        <f>VLOOKUP(D3543,'REGIÕES DE SAÚDE E SEUS MUNICÍP'!$C$4:$C$5569,1,0)</f>
        <v>#N/A</v>
      </c>
      <c r="K3543">
        <f t="shared" si="221"/>
        <v>7</v>
      </c>
      <c r="L3543" t="str">
        <f t="shared" si="222"/>
        <v>diferente</v>
      </c>
      <c r="M3543" t="str">
        <f t="shared" si="223"/>
        <v>diferente</v>
      </c>
    </row>
    <row r="3544" spans="1:13" x14ac:dyDescent="0.25">
      <c r="A3544">
        <v>412530</v>
      </c>
      <c r="B3544" t="s">
        <v>6185</v>
      </c>
      <c r="C3544">
        <v>41015</v>
      </c>
      <c r="D3544" t="s">
        <v>2736</v>
      </c>
      <c r="E3544" t="s">
        <v>787</v>
      </c>
      <c r="F3544" t="str">
        <f>VLOOKUP(A3544,'REGIÕES DE SAÚDE E SEUS MUNICÍP'!$A$4:$C$5569,3,0)</f>
        <v>Maringá</v>
      </c>
      <c r="G3544" t="str">
        <f>VLOOKUP(H3544,'REGIÕES DE SAÚDE E SEUS MUNICÍP'!$A$4:$D$5569,4,0)</f>
        <v>São Jorge do Ivaí</v>
      </c>
      <c r="H3544">
        <f>VLOOKUP(A3544,'REGIÕES DE SAÚDE E SEUS MUNICÍP'!$A$4:$A$5569,1,0)</f>
        <v>412530</v>
      </c>
      <c r="I3544" t="str">
        <f t="shared" si="220"/>
        <v>Mesmo município</v>
      </c>
      <c r="J3544" t="e">
        <f>VLOOKUP(D3544,'REGIÕES DE SAÚDE E SEUS MUNICÍP'!$C$4:$C$5569,1,0)</f>
        <v>#N/A</v>
      </c>
      <c r="K3544">
        <f t="shared" si="221"/>
        <v>8</v>
      </c>
      <c r="L3544" t="str">
        <f>IF(D3544=D3545,IF(F3544=F3545,"Regiões semelhantes","Nova composição"),"diferente")</f>
        <v>diferente</v>
      </c>
      <c r="M3544" t="str">
        <f t="shared" si="223"/>
        <v>diferente</v>
      </c>
    </row>
    <row r="3545" spans="1:13" x14ac:dyDescent="0.25">
      <c r="A3545">
        <v>412535</v>
      </c>
      <c r="B3545" t="s">
        <v>6185</v>
      </c>
      <c r="C3545">
        <v>41012</v>
      </c>
      <c r="D3545" t="s">
        <v>1698</v>
      </c>
      <c r="E3545" t="s">
        <v>7892</v>
      </c>
      <c r="F3545" t="str">
        <f>VLOOKUP(A3545,'REGIÕES DE SAÚDE E SEUS MUNICÍP'!$A$4:$C$5569,3,0)</f>
        <v>Umuarama</v>
      </c>
      <c r="G3545" t="str">
        <f>VLOOKUP(H3545,'REGIÕES DE SAÚDE E SEUS MUNICÍP'!$A$4:$D$5569,4,0)</f>
        <v>São Jorge do Patrocínio</v>
      </c>
      <c r="H3545">
        <f>VLOOKUP(A3545,'REGIÕES DE SAÚDE E SEUS MUNICÍP'!$A$4:$A$5569,1,0)</f>
        <v>412535</v>
      </c>
      <c r="I3545" t="str">
        <f t="shared" si="220"/>
        <v>Mesmo município</v>
      </c>
      <c r="J3545" t="e">
        <f>VLOOKUP(D3545,'REGIÕES DE SAÚDE E SEUS MUNICÍP'!$C$4:$C$5569,1,0)</f>
        <v>#N/A</v>
      </c>
      <c r="K3545">
        <f t="shared" si="221"/>
        <v>8</v>
      </c>
      <c r="L3545" t="str">
        <f t="shared" si="222"/>
        <v>diferente</v>
      </c>
      <c r="M3545" t="str">
        <f>IF(F3545=F3544,"igual","diferente")</f>
        <v>diferente</v>
      </c>
    </row>
    <row r="3546" spans="1:13" x14ac:dyDescent="0.25">
      <c r="A3546">
        <v>412540</v>
      </c>
      <c r="B3546" t="s">
        <v>6185</v>
      </c>
      <c r="C3546">
        <v>41019</v>
      </c>
      <c r="D3546" t="s">
        <v>3415</v>
      </c>
      <c r="E3546" t="s">
        <v>5000</v>
      </c>
      <c r="F3546" t="str">
        <f>VLOOKUP(A3546,'REGIÕES DE SAÚDE E SEUS MUNICÍP'!$A$4:$C$5569,3,0)</f>
        <v>Jacarezinho</v>
      </c>
      <c r="G3546" t="str">
        <f>VLOOKUP(H3546,'REGIÕES DE SAÚDE E SEUS MUNICÍP'!$A$4:$D$5569,4,0)</f>
        <v>São José da Boa Vista</v>
      </c>
      <c r="H3546">
        <f>VLOOKUP(A3546,'REGIÕES DE SAÚDE E SEUS MUNICÍP'!$A$4:$A$5569,1,0)</f>
        <v>412540</v>
      </c>
      <c r="I3546" t="str">
        <f t="shared" si="220"/>
        <v>Mesmo município</v>
      </c>
      <c r="J3546" t="e">
        <f>VLOOKUP(D3546,'REGIÕES DE SAÚDE E SEUS MUNICÍP'!$C$4:$C$5569,1,0)</f>
        <v>#N/A</v>
      </c>
      <c r="K3546">
        <f t="shared" si="221"/>
        <v>8</v>
      </c>
      <c r="L3546" t="str">
        <f t="shared" si="222"/>
        <v>diferente</v>
      </c>
      <c r="M3546" t="str">
        <f t="shared" si="223"/>
        <v>diferente</v>
      </c>
    </row>
    <row r="3547" spans="1:13" x14ac:dyDescent="0.25">
      <c r="A3547">
        <v>412545</v>
      </c>
      <c r="B3547" t="s">
        <v>6185</v>
      </c>
      <c r="C3547">
        <v>41020</v>
      </c>
      <c r="D3547" t="s">
        <v>2141</v>
      </c>
      <c r="E3547" t="s">
        <v>6066</v>
      </c>
      <c r="F3547" t="str">
        <f>VLOOKUP(A3547,'REGIÕES DE SAÚDE E SEUS MUNICÍP'!$A$4:$C$5569,3,0)</f>
        <v>Toledo</v>
      </c>
      <c r="G3547" t="str">
        <f>VLOOKUP(H3547,'REGIÕES DE SAÚDE E SEUS MUNICÍP'!$A$4:$D$5569,4,0)</f>
        <v>São José das Palmeiras</v>
      </c>
      <c r="H3547">
        <f>VLOOKUP(A3547,'REGIÕES DE SAÚDE E SEUS MUNICÍP'!$A$4:$A$5569,1,0)</f>
        <v>412545</v>
      </c>
      <c r="I3547" t="str">
        <f t="shared" si="220"/>
        <v>Mesmo município</v>
      </c>
      <c r="J3547" t="e">
        <f>VLOOKUP(D3547,'REGIÕES DE SAÚDE E SEUS MUNICÍP'!$C$4:$C$5569,1,0)</f>
        <v>#N/A</v>
      </c>
      <c r="K3547">
        <f t="shared" si="221"/>
        <v>8</v>
      </c>
      <c r="L3547" t="str">
        <f t="shared" si="222"/>
        <v>diferente</v>
      </c>
      <c r="M3547" t="str">
        <f t="shared" si="223"/>
        <v>diferente</v>
      </c>
    </row>
    <row r="3548" spans="1:13" x14ac:dyDescent="0.25">
      <c r="A3548">
        <v>412550</v>
      </c>
      <c r="B3548" t="s">
        <v>6185</v>
      </c>
      <c r="C3548">
        <v>41002</v>
      </c>
      <c r="D3548" t="s">
        <v>10880</v>
      </c>
      <c r="E3548" t="s">
        <v>5291</v>
      </c>
      <c r="F3548" t="str">
        <f>VLOOKUP(A3548,'REGIÕES DE SAÚDE E SEUS MUNICÍP'!$A$4:$C$5569,3,0)</f>
        <v>Metropolitana</v>
      </c>
      <c r="G3548" t="str">
        <f>VLOOKUP(H3548,'REGIÕES DE SAÚDE E SEUS MUNICÍP'!$A$4:$D$5569,4,0)</f>
        <v>São José dos Pinhais</v>
      </c>
      <c r="H3548">
        <f>VLOOKUP(A3548,'REGIÕES DE SAÚDE E SEUS MUNICÍP'!$A$4:$A$5569,1,0)</f>
        <v>412550</v>
      </c>
      <c r="I3548" t="str">
        <f t="shared" si="220"/>
        <v>Mesmo município</v>
      </c>
      <c r="J3548" t="e">
        <f>VLOOKUP(D3548,'REGIÕES DE SAÚDE E SEUS MUNICÍP'!$C$4:$C$5569,1,0)</f>
        <v>#N/A</v>
      </c>
      <c r="K3548">
        <f t="shared" si="221"/>
        <v>7</v>
      </c>
      <c r="L3548" t="str">
        <f t="shared" si="222"/>
        <v>diferente</v>
      </c>
      <c r="M3548" t="str">
        <f t="shared" si="223"/>
        <v>diferente</v>
      </c>
    </row>
    <row r="3549" spans="1:13" x14ac:dyDescent="0.25">
      <c r="A3549">
        <v>412555</v>
      </c>
      <c r="B3549" t="s">
        <v>6185</v>
      </c>
      <c r="C3549">
        <v>41013</v>
      </c>
      <c r="D3549" t="s">
        <v>9522</v>
      </c>
      <c r="E3549" t="s">
        <v>2837</v>
      </c>
      <c r="F3549" t="str">
        <f>VLOOKUP(A3549,'REGIÕES DE SAÚDE E SEUS MUNICÍP'!$A$4:$C$5569,3,0)</f>
        <v>Cianorte</v>
      </c>
      <c r="G3549" t="str">
        <f>VLOOKUP(H3549,'REGIÕES DE SAÚDE E SEUS MUNICÍP'!$A$4:$D$5569,4,0)</f>
        <v>São Manoel do Paraná</v>
      </c>
      <c r="H3549">
        <f>VLOOKUP(A3549,'REGIÕES DE SAÚDE E SEUS MUNICÍP'!$A$4:$A$5569,1,0)</f>
        <v>412555</v>
      </c>
      <c r="I3549" t="str">
        <f t="shared" si="220"/>
        <v>Mesmo município</v>
      </c>
      <c r="J3549" t="e">
        <f>VLOOKUP(D3549,'REGIÕES DE SAÚDE E SEUS MUNICÍP'!$C$4:$C$5569,1,0)</f>
        <v>#N/A</v>
      </c>
      <c r="K3549">
        <f t="shared" si="221"/>
        <v>8</v>
      </c>
      <c r="L3549" t="str">
        <f t="shared" si="222"/>
        <v>diferente</v>
      </c>
      <c r="M3549" t="str">
        <f t="shared" si="223"/>
        <v>diferente</v>
      </c>
    </row>
    <row r="3550" spans="1:13" x14ac:dyDescent="0.25">
      <c r="A3550">
        <v>412560</v>
      </c>
      <c r="B3550" t="s">
        <v>6185</v>
      </c>
      <c r="C3550">
        <v>41006</v>
      </c>
      <c r="D3550" t="s">
        <v>598</v>
      </c>
      <c r="E3550" t="s">
        <v>2051</v>
      </c>
      <c r="F3550" t="str">
        <f>VLOOKUP(A3550,'REGIÕES DE SAÚDE E SEUS MUNICÍP'!$A$4:$C$5569,3,0)</f>
        <v>União da Vitória</v>
      </c>
      <c r="G3550" t="str">
        <f>VLOOKUP(H3550,'REGIÕES DE SAÚDE E SEUS MUNICÍP'!$A$4:$D$5569,4,0)</f>
        <v>São Mateus do Sul</v>
      </c>
      <c r="H3550">
        <f>VLOOKUP(A3550,'REGIÕES DE SAÚDE E SEUS MUNICÍP'!$A$4:$A$5569,1,0)</f>
        <v>412560</v>
      </c>
      <c r="I3550" t="str">
        <f t="shared" si="220"/>
        <v>Mesmo município</v>
      </c>
      <c r="J3550" t="e">
        <f>VLOOKUP(D3550,'REGIÕES DE SAÚDE E SEUS MUNICÍP'!$C$4:$C$5569,1,0)</f>
        <v>#N/A</v>
      </c>
      <c r="K3550">
        <f t="shared" si="221"/>
        <v>7</v>
      </c>
      <c r="L3550" t="str">
        <f t="shared" si="222"/>
        <v>diferente</v>
      </c>
      <c r="M3550" t="str">
        <f t="shared" si="223"/>
        <v>diferente</v>
      </c>
    </row>
    <row r="3551" spans="1:13" x14ac:dyDescent="0.25">
      <c r="A3551">
        <v>412570</v>
      </c>
      <c r="B3551" t="s">
        <v>6185</v>
      </c>
      <c r="C3551">
        <v>41009</v>
      </c>
      <c r="D3551" t="s">
        <v>3584</v>
      </c>
      <c r="E3551" t="s">
        <v>753</v>
      </c>
      <c r="F3551" t="str">
        <f>VLOOKUP(A3551,'REGIÕES DE SAÚDE E SEUS MUNICÍP'!$A$4:$C$5569,3,0)</f>
        <v>Foz do Iguaçu</v>
      </c>
      <c r="G3551" t="str">
        <f>VLOOKUP(H3551,'REGIÕES DE SAÚDE E SEUS MUNICÍP'!$A$4:$D$5569,4,0)</f>
        <v>São Miguel do Iguaçu</v>
      </c>
      <c r="H3551">
        <f>VLOOKUP(A3551,'REGIÕES DE SAÚDE E SEUS MUNICÍP'!$A$4:$A$5569,1,0)</f>
        <v>412570</v>
      </c>
      <c r="I3551" t="str">
        <f t="shared" si="220"/>
        <v>Mesmo município</v>
      </c>
      <c r="J3551" t="e">
        <f>VLOOKUP(D3551,'REGIÕES DE SAÚDE E SEUS MUNICÍP'!$C$4:$C$5569,1,0)</f>
        <v>#N/A</v>
      </c>
      <c r="K3551">
        <f t="shared" si="221"/>
        <v>7</v>
      </c>
      <c r="L3551" t="str">
        <f t="shared" si="222"/>
        <v>diferente</v>
      </c>
      <c r="M3551" t="str">
        <f t="shared" si="223"/>
        <v>diferente</v>
      </c>
    </row>
    <row r="3552" spans="1:13" x14ac:dyDescent="0.25">
      <c r="A3552">
        <v>412575</v>
      </c>
      <c r="B3552" t="s">
        <v>6185</v>
      </c>
      <c r="C3552">
        <v>41020</v>
      </c>
      <c r="D3552" t="s">
        <v>2141</v>
      </c>
      <c r="E3552" t="s">
        <v>647</v>
      </c>
      <c r="F3552" t="str">
        <f>VLOOKUP(A3552,'REGIÕES DE SAÚDE E SEUS MUNICÍP'!$A$4:$C$5569,3,0)</f>
        <v>Toledo</v>
      </c>
      <c r="G3552" t="str">
        <f>VLOOKUP(H3552,'REGIÕES DE SAÚDE E SEUS MUNICÍP'!$A$4:$D$5569,4,0)</f>
        <v>São Pedro do Iguaçu</v>
      </c>
      <c r="H3552">
        <f>VLOOKUP(A3552,'REGIÕES DE SAÚDE E SEUS MUNICÍP'!$A$4:$A$5569,1,0)</f>
        <v>412575</v>
      </c>
      <c r="I3552" t="str">
        <f t="shared" si="220"/>
        <v>Mesmo município</v>
      </c>
      <c r="J3552" t="e">
        <f>VLOOKUP(D3552,'REGIÕES DE SAÚDE E SEUS MUNICÍP'!$C$4:$C$5569,1,0)</f>
        <v>#N/A</v>
      </c>
      <c r="K3552">
        <f t="shared" si="221"/>
        <v>8</v>
      </c>
      <c r="L3552" t="str">
        <f t="shared" si="222"/>
        <v>diferente</v>
      </c>
      <c r="M3552" t="str">
        <f t="shared" si="223"/>
        <v>diferente</v>
      </c>
    </row>
    <row r="3553" spans="1:13" x14ac:dyDescent="0.25">
      <c r="A3553">
        <v>412580</v>
      </c>
      <c r="B3553" t="s">
        <v>6185</v>
      </c>
      <c r="C3553">
        <v>41016</v>
      </c>
      <c r="D3553" t="s">
        <v>5620</v>
      </c>
      <c r="E3553" t="s">
        <v>2439</v>
      </c>
      <c r="F3553" t="str">
        <f>VLOOKUP(A3553,'REGIÕES DE SAÚDE E SEUS MUNICÍP'!$A$4:$C$5569,3,0)</f>
        <v>Apucarana</v>
      </c>
      <c r="G3553" t="str">
        <f>VLOOKUP(H3553,'REGIÕES DE SAÚDE E SEUS MUNICÍP'!$A$4:$D$5569,4,0)</f>
        <v>São Pedro do Ivaí</v>
      </c>
      <c r="H3553">
        <f>VLOOKUP(A3553,'REGIÕES DE SAÚDE E SEUS MUNICÍP'!$A$4:$A$5569,1,0)</f>
        <v>412580</v>
      </c>
      <c r="I3553" t="str">
        <f t="shared" si="220"/>
        <v>Mesmo município</v>
      </c>
      <c r="J3553" t="e">
        <f>VLOOKUP(D3553,'REGIÕES DE SAÚDE E SEUS MUNICÍP'!$C$4:$C$5569,1,0)</f>
        <v>#N/A</v>
      </c>
      <c r="K3553">
        <f t="shared" si="221"/>
        <v>8</v>
      </c>
      <c r="L3553" t="str">
        <f t="shared" si="222"/>
        <v>diferente</v>
      </c>
      <c r="M3553" t="str">
        <f t="shared" si="223"/>
        <v>diferente</v>
      </c>
    </row>
    <row r="3554" spans="1:13" x14ac:dyDescent="0.25">
      <c r="A3554">
        <v>412590</v>
      </c>
      <c r="B3554" t="s">
        <v>6185</v>
      </c>
      <c r="C3554">
        <v>41014</v>
      </c>
      <c r="D3554" t="s">
        <v>5533</v>
      </c>
      <c r="E3554" t="s">
        <v>1220</v>
      </c>
      <c r="F3554" t="str">
        <f>VLOOKUP(A3554,'REGIÕES DE SAÚDE E SEUS MUNICÍP'!$A$4:$C$5569,3,0)</f>
        <v>Paranavaí</v>
      </c>
      <c r="G3554" t="str">
        <f>VLOOKUP(H3554,'REGIÕES DE SAÚDE E SEUS MUNICÍP'!$A$4:$D$5569,4,0)</f>
        <v>São Pedro do Paraná</v>
      </c>
      <c r="H3554">
        <f>VLOOKUP(A3554,'REGIÕES DE SAÚDE E SEUS MUNICÍP'!$A$4:$A$5569,1,0)</f>
        <v>412590</v>
      </c>
      <c r="I3554" t="str">
        <f t="shared" si="220"/>
        <v>Mesmo município</v>
      </c>
      <c r="J3554" t="e">
        <f>VLOOKUP(D3554,'REGIÕES DE SAÚDE E SEUS MUNICÍP'!$C$4:$C$5569,1,0)</f>
        <v>#N/A</v>
      </c>
      <c r="K3554">
        <f t="shared" si="221"/>
        <v>8</v>
      </c>
      <c r="L3554" t="str">
        <f t="shared" si="222"/>
        <v>diferente</v>
      </c>
      <c r="M3554" t="str">
        <f t="shared" si="223"/>
        <v>diferente</v>
      </c>
    </row>
    <row r="3555" spans="1:13" x14ac:dyDescent="0.25">
      <c r="A3555">
        <v>412600</v>
      </c>
      <c r="B3555" t="s">
        <v>6185</v>
      </c>
      <c r="C3555">
        <v>41018</v>
      </c>
      <c r="D3555" t="s">
        <v>4563</v>
      </c>
      <c r="E3555" t="s">
        <v>2576</v>
      </c>
      <c r="F3555" t="str">
        <f>VLOOKUP(A3555,'REGIÕES DE SAÚDE E SEUS MUNICÍP'!$A$4:$C$5569,3,0)</f>
        <v>Cornélio Procópio</v>
      </c>
      <c r="G3555" t="str">
        <f>VLOOKUP(H3555,'REGIÕES DE SAÚDE E SEUS MUNICÍP'!$A$4:$D$5569,4,0)</f>
        <v>São Sebastião da Amoreira</v>
      </c>
      <c r="H3555">
        <f>VLOOKUP(A3555,'REGIÕES DE SAÚDE E SEUS MUNICÍP'!$A$4:$A$5569,1,0)</f>
        <v>412600</v>
      </c>
      <c r="I3555" t="str">
        <f t="shared" si="220"/>
        <v>Mesmo município</v>
      </c>
      <c r="J3555" t="e">
        <f>VLOOKUP(D3555,'REGIÕES DE SAÚDE E SEUS MUNICÍP'!$C$4:$C$5569,1,0)</f>
        <v>#N/A</v>
      </c>
      <c r="K3555">
        <f t="shared" si="221"/>
        <v>8</v>
      </c>
      <c r="L3555" t="str">
        <f t="shared" si="222"/>
        <v>diferente</v>
      </c>
      <c r="M3555" t="str">
        <f t="shared" si="223"/>
        <v>diferente</v>
      </c>
    </row>
    <row r="3556" spans="1:13" x14ac:dyDescent="0.25">
      <c r="A3556">
        <v>412610</v>
      </c>
      <c r="B3556" t="s">
        <v>6185</v>
      </c>
      <c r="C3556">
        <v>41013</v>
      </c>
      <c r="D3556" t="s">
        <v>9522</v>
      </c>
      <c r="E3556" t="s">
        <v>4778</v>
      </c>
      <c r="F3556" t="str">
        <f>VLOOKUP(A3556,'REGIÕES DE SAÚDE E SEUS MUNICÍP'!$A$4:$C$5569,3,0)</f>
        <v>Cianorte</v>
      </c>
      <c r="G3556" t="str">
        <f>VLOOKUP(H3556,'REGIÕES DE SAÚDE E SEUS MUNICÍP'!$A$4:$D$5569,4,0)</f>
        <v>São Tomé</v>
      </c>
      <c r="H3556">
        <f>VLOOKUP(A3556,'REGIÕES DE SAÚDE E SEUS MUNICÍP'!$A$4:$A$5569,1,0)</f>
        <v>412610</v>
      </c>
      <c r="I3556" t="str">
        <f t="shared" si="220"/>
        <v>Mesmo município</v>
      </c>
      <c r="J3556" t="e">
        <f>VLOOKUP(D3556,'REGIÕES DE SAÚDE E SEUS MUNICÍP'!$C$4:$C$5569,1,0)</f>
        <v>#N/A</v>
      </c>
      <c r="K3556">
        <f t="shared" si="221"/>
        <v>8</v>
      </c>
      <c r="L3556" t="str">
        <f t="shared" si="222"/>
        <v>diferente</v>
      </c>
      <c r="M3556" t="str">
        <f t="shared" si="223"/>
        <v>diferente</v>
      </c>
    </row>
    <row r="3557" spans="1:13" x14ac:dyDescent="0.25">
      <c r="A3557">
        <v>412620</v>
      </c>
      <c r="B3557" t="s">
        <v>6185</v>
      </c>
      <c r="C3557">
        <v>41018</v>
      </c>
      <c r="D3557" t="s">
        <v>4563</v>
      </c>
      <c r="E3557" t="s">
        <v>8972</v>
      </c>
      <c r="F3557" t="str">
        <f>VLOOKUP(A3557,'REGIÕES DE SAÚDE E SEUS MUNICÍP'!$A$4:$C$5569,3,0)</f>
        <v>Cornélio Procópio</v>
      </c>
      <c r="G3557" t="str">
        <f>VLOOKUP(H3557,'REGIÕES DE SAÚDE E SEUS MUNICÍP'!$A$4:$D$5569,4,0)</f>
        <v>Sapopema</v>
      </c>
      <c r="H3557">
        <f>VLOOKUP(A3557,'REGIÕES DE SAÚDE E SEUS MUNICÍP'!$A$4:$A$5569,1,0)</f>
        <v>412620</v>
      </c>
      <c r="I3557" t="str">
        <f t="shared" si="220"/>
        <v>Mesmo município</v>
      </c>
      <c r="J3557" t="e">
        <f>VLOOKUP(D3557,'REGIÕES DE SAÚDE E SEUS MUNICÍP'!$C$4:$C$5569,1,0)</f>
        <v>#N/A</v>
      </c>
      <c r="K3557">
        <f t="shared" si="221"/>
        <v>8</v>
      </c>
      <c r="L3557" t="str">
        <f t="shared" si="222"/>
        <v>diferente</v>
      </c>
      <c r="M3557" t="str">
        <f t="shared" si="223"/>
        <v>diferente</v>
      </c>
    </row>
    <row r="3558" spans="1:13" x14ac:dyDescent="0.25">
      <c r="A3558">
        <v>412625</v>
      </c>
      <c r="B3558" t="s">
        <v>6185</v>
      </c>
      <c r="C3558">
        <v>41015</v>
      </c>
      <c r="D3558" t="s">
        <v>2736</v>
      </c>
      <c r="E3558" t="s">
        <v>10139</v>
      </c>
      <c r="F3558" t="str">
        <f>VLOOKUP(A3558,'REGIÕES DE SAÚDE E SEUS MUNICÍP'!$A$4:$C$5569,3,0)</f>
        <v>Maringá</v>
      </c>
      <c r="G3558" t="str">
        <f>VLOOKUP(H3558,'REGIÕES DE SAÚDE E SEUS MUNICÍP'!$A$4:$D$5569,4,0)</f>
        <v>Sarandi</v>
      </c>
      <c r="H3558">
        <f>VLOOKUP(A3558,'REGIÕES DE SAÚDE E SEUS MUNICÍP'!$A$4:$A$5569,1,0)</f>
        <v>412625</v>
      </c>
      <c r="I3558" t="str">
        <f t="shared" si="220"/>
        <v>Mesmo município</v>
      </c>
      <c r="J3558" t="e">
        <f>VLOOKUP(D3558,'REGIÕES DE SAÚDE E SEUS MUNICÍP'!$C$4:$C$5569,1,0)</f>
        <v>#N/A</v>
      </c>
      <c r="K3558">
        <f t="shared" si="221"/>
        <v>8</v>
      </c>
      <c r="L3558" t="str">
        <f t="shared" si="222"/>
        <v>diferente</v>
      </c>
      <c r="M3558" t="str">
        <f t="shared" si="223"/>
        <v>diferente</v>
      </c>
    </row>
    <row r="3559" spans="1:13" x14ac:dyDescent="0.25">
      <c r="A3559">
        <v>412627</v>
      </c>
      <c r="B3559" t="s">
        <v>6185</v>
      </c>
      <c r="C3559">
        <v>41007</v>
      </c>
      <c r="D3559" t="s">
        <v>9253</v>
      </c>
      <c r="E3559" t="s">
        <v>7758</v>
      </c>
      <c r="F3559" t="str">
        <f>VLOOKUP(A3559,'REGIÕES DE SAÚDE E SEUS MUNICÍP'!$A$4:$C$5569,3,0)</f>
        <v>Pato Branco</v>
      </c>
      <c r="G3559" t="str">
        <f>VLOOKUP(H3559,'REGIÕES DE SAÚDE E SEUS MUNICÍP'!$A$4:$D$5569,4,0)</f>
        <v>Saudade do Iguaçu</v>
      </c>
      <c r="H3559">
        <f>VLOOKUP(A3559,'REGIÕES DE SAÚDE E SEUS MUNICÍP'!$A$4:$A$5569,1,0)</f>
        <v>412627</v>
      </c>
      <c r="I3559" t="str">
        <f t="shared" si="220"/>
        <v>Mesmo município</v>
      </c>
      <c r="J3559" t="e">
        <f>VLOOKUP(D3559,'REGIÕES DE SAÚDE E SEUS MUNICÍP'!$C$4:$C$5569,1,0)</f>
        <v>#N/A</v>
      </c>
      <c r="K3559">
        <f t="shared" si="221"/>
        <v>7</v>
      </c>
      <c r="L3559" t="str">
        <f>IF(D3559=D3560,IF(F3559=F3560,"Regiões semelhantes","Nova composição"),"diferente")</f>
        <v>diferente</v>
      </c>
      <c r="M3559" t="str">
        <f t="shared" si="223"/>
        <v>diferente</v>
      </c>
    </row>
    <row r="3560" spans="1:13" x14ac:dyDescent="0.25">
      <c r="A3560">
        <v>412630</v>
      </c>
      <c r="B3560" t="s">
        <v>6185</v>
      </c>
      <c r="C3560">
        <v>41003</v>
      </c>
      <c r="D3560" t="s">
        <v>3726</v>
      </c>
      <c r="E3560" t="s">
        <v>6288</v>
      </c>
      <c r="F3560" t="str">
        <f>VLOOKUP(A3560,'REGIÕES DE SAÚDE E SEUS MUNICÍP'!$A$4:$C$5569,3,0)</f>
        <v>Ponta Grossa</v>
      </c>
      <c r="G3560" t="str">
        <f>VLOOKUP(H3560,'REGIÕES DE SAÚDE E SEUS MUNICÍP'!$A$4:$D$5569,4,0)</f>
        <v>Sengés</v>
      </c>
      <c r="H3560">
        <f>VLOOKUP(A3560,'REGIÕES DE SAÚDE E SEUS MUNICÍP'!$A$4:$A$5569,1,0)</f>
        <v>412630</v>
      </c>
      <c r="I3560" t="str">
        <f t="shared" si="220"/>
        <v>Mesmo município</v>
      </c>
      <c r="J3560" t="e">
        <f>VLOOKUP(D3560,'REGIÕES DE SAÚDE E SEUS MUNICÍP'!$C$4:$C$5569,1,0)</f>
        <v>#N/A</v>
      </c>
      <c r="K3560">
        <f t="shared" si="221"/>
        <v>7</v>
      </c>
      <c r="L3560" t="str">
        <f t="shared" si="222"/>
        <v>diferente</v>
      </c>
      <c r="M3560" t="str">
        <f>IF(F3560=F3559,"igual","diferente")</f>
        <v>diferente</v>
      </c>
    </row>
    <row r="3561" spans="1:13" x14ac:dyDescent="0.25">
      <c r="A3561">
        <v>412635</v>
      </c>
      <c r="B3561" t="s">
        <v>6185</v>
      </c>
      <c r="C3561">
        <v>41009</v>
      </c>
      <c r="D3561" t="s">
        <v>3584</v>
      </c>
      <c r="E3561" t="s">
        <v>287</v>
      </c>
      <c r="F3561" t="str">
        <f>VLOOKUP(A3561,'REGIÕES DE SAÚDE E SEUS MUNICÍP'!$A$4:$C$5569,3,0)</f>
        <v>Foz do Iguaçu</v>
      </c>
      <c r="G3561" t="str">
        <f>VLOOKUP(H3561,'REGIÕES DE SAÚDE E SEUS MUNICÍP'!$A$4:$D$5569,4,0)</f>
        <v>Serranópolis do Iguaçu</v>
      </c>
      <c r="H3561">
        <f>VLOOKUP(A3561,'REGIÕES DE SAÚDE E SEUS MUNICÍP'!$A$4:$A$5569,1,0)</f>
        <v>412635</v>
      </c>
      <c r="I3561" t="str">
        <f t="shared" si="220"/>
        <v>Mesmo município</v>
      </c>
      <c r="J3561" t="e">
        <f>VLOOKUP(D3561,'REGIÕES DE SAÚDE E SEUS MUNICÍP'!$C$4:$C$5569,1,0)</f>
        <v>#N/A</v>
      </c>
      <c r="K3561">
        <f t="shared" si="221"/>
        <v>7</v>
      </c>
      <c r="L3561" t="str">
        <f t="shared" si="222"/>
        <v>diferente</v>
      </c>
      <c r="M3561" t="str">
        <f t="shared" si="223"/>
        <v>diferente</v>
      </c>
    </row>
    <row r="3562" spans="1:13" x14ac:dyDescent="0.25">
      <c r="A3562">
        <v>412640</v>
      </c>
      <c r="B3562" t="s">
        <v>6185</v>
      </c>
      <c r="C3562">
        <v>41018</v>
      </c>
      <c r="D3562" t="s">
        <v>4563</v>
      </c>
      <c r="E3562" t="s">
        <v>581</v>
      </c>
      <c r="F3562" t="str">
        <f>VLOOKUP(A3562,'REGIÕES DE SAÚDE E SEUS MUNICÍP'!$A$4:$C$5569,3,0)</f>
        <v>Cornélio Procópio</v>
      </c>
      <c r="G3562" t="str">
        <f>VLOOKUP(H3562,'REGIÕES DE SAÚDE E SEUS MUNICÍP'!$A$4:$D$5569,4,0)</f>
        <v>Sertaneja</v>
      </c>
      <c r="H3562">
        <f>VLOOKUP(A3562,'REGIÕES DE SAÚDE E SEUS MUNICÍP'!$A$4:$A$5569,1,0)</f>
        <v>412640</v>
      </c>
      <c r="I3562" t="str">
        <f t="shared" si="220"/>
        <v>Mesmo município</v>
      </c>
      <c r="J3562" t="e">
        <f>VLOOKUP(D3562,'REGIÕES DE SAÚDE E SEUS MUNICÍP'!$C$4:$C$5569,1,0)</f>
        <v>#N/A</v>
      </c>
      <c r="K3562">
        <f t="shared" si="221"/>
        <v>8</v>
      </c>
      <c r="L3562" t="str">
        <f t="shared" si="222"/>
        <v>diferente</v>
      </c>
      <c r="M3562" t="str">
        <f t="shared" si="223"/>
        <v>diferente</v>
      </c>
    </row>
    <row r="3563" spans="1:13" x14ac:dyDescent="0.25">
      <c r="A3563">
        <v>412650</v>
      </c>
      <c r="B3563" t="s">
        <v>6185</v>
      </c>
      <c r="C3563">
        <v>41017</v>
      </c>
      <c r="D3563" t="s">
        <v>2283</v>
      </c>
      <c r="E3563" t="s">
        <v>10730</v>
      </c>
      <c r="F3563" t="str">
        <f>VLOOKUP(A3563,'REGIÕES DE SAÚDE E SEUS MUNICÍP'!$A$4:$C$5569,3,0)</f>
        <v>Londrina</v>
      </c>
      <c r="G3563" t="str">
        <f>VLOOKUP(H3563,'REGIÕES DE SAÚDE E SEUS MUNICÍP'!$A$4:$D$5569,4,0)</f>
        <v>Sertanópolis</v>
      </c>
      <c r="H3563">
        <f>VLOOKUP(A3563,'REGIÕES DE SAÚDE E SEUS MUNICÍP'!$A$4:$A$5569,1,0)</f>
        <v>412650</v>
      </c>
      <c r="I3563" t="str">
        <f t="shared" si="220"/>
        <v>Mesmo município</v>
      </c>
      <c r="J3563" t="e">
        <f>VLOOKUP(D3563,'REGIÕES DE SAÚDE E SEUS MUNICÍP'!$C$4:$C$5569,1,0)</f>
        <v>#N/A</v>
      </c>
      <c r="K3563">
        <f t="shared" si="221"/>
        <v>8</v>
      </c>
      <c r="L3563" t="str">
        <f t="shared" si="222"/>
        <v>diferente</v>
      </c>
      <c r="M3563" t="str">
        <f t="shared" si="223"/>
        <v>diferente</v>
      </c>
    </row>
    <row r="3564" spans="1:13" x14ac:dyDescent="0.25">
      <c r="A3564">
        <v>412660</v>
      </c>
      <c r="B3564" t="s">
        <v>6185</v>
      </c>
      <c r="C3564">
        <v>41019</v>
      </c>
      <c r="D3564" t="s">
        <v>3415</v>
      </c>
      <c r="E3564" t="s">
        <v>7436</v>
      </c>
      <c r="F3564" t="str">
        <f>VLOOKUP(A3564,'REGIÕES DE SAÚDE E SEUS MUNICÍP'!$A$4:$C$5569,3,0)</f>
        <v>Jacarezinho</v>
      </c>
      <c r="G3564" t="str">
        <f>VLOOKUP(H3564,'REGIÕES DE SAÚDE E SEUS MUNICÍP'!$A$4:$D$5569,4,0)</f>
        <v>Siqueira Campos</v>
      </c>
      <c r="H3564">
        <f>VLOOKUP(A3564,'REGIÕES DE SAÚDE E SEUS MUNICÍP'!$A$4:$A$5569,1,0)</f>
        <v>412660</v>
      </c>
      <c r="I3564" t="str">
        <f t="shared" si="220"/>
        <v>Mesmo município</v>
      </c>
      <c r="J3564" t="e">
        <f>VLOOKUP(D3564,'REGIÕES DE SAÚDE E SEUS MUNICÍP'!$C$4:$C$5569,1,0)</f>
        <v>#N/A</v>
      </c>
      <c r="K3564">
        <f t="shared" si="221"/>
        <v>8</v>
      </c>
      <c r="L3564" t="str">
        <f t="shared" si="222"/>
        <v>diferente</v>
      </c>
      <c r="M3564" t="str">
        <f t="shared" si="223"/>
        <v>diferente</v>
      </c>
    </row>
    <row r="3565" spans="1:13" x14ac:dyDescent="0.25">
      <c r="A3565">
        <v>412665</v>
      </c>
      <c r="B3565" t="s">
        <v>6185</v>
      </c>
      <c r="C3565">
        <v>41007</v>
      </c>
      <c r="D3565" t="s">
        <v>9253</v>
      </c>
      <c r="E3565" t="s">
        <v>3292</v>
      </c>
      <c r="F3565" t="str">
        <f>VLOOKUP(A3565,'REGIÕES DE SAÚDE E SEUS MUNICÍP'!$A$4:$C$5569,3,0)</f>
        <v>Pato Branco</v>
      </c>
      <c r="G3565" t="str">
        <f>VLOOKUP(H3565,'REGIÕES DE SAÚDE E SEUS MUNICÍP'!$A$4:$D$5569,4,0)</f>
        <v>Sulina</v>
      </c>
      <c r="H3565">
        <f>VLOOKUP(A3565,'REGIÕES DE SAÚDE E SEUS MUNICÍP'!$A$4:$A$5569,1,0)</f>
        <v>412665</v>
      </c>
      <c r="I3565" t="str">
        <f t="shared" si="220"/>
        <v>Mesmo município</v>
      </c>
      <c r="J3565" t="e">
        <f>VLOOKUP(D3565,'REGIÕES DE SAÚDE E SEUS MUNICÍP'!$C$4:$C$5569,1,0)</f>
        <v>#N/A</v>
      </c>
      <c r="K3565">
        <f t="shared" si="221"/>
        <v>7</v>
      </c>
      <c r="L3565" t="str">
        <f t="shared" si="222"/>
        <v>diferente</v>
      </c>
      <c r="M3565" t="str">
        <f t="shared" si="223"/>
        <v>diferente</v>
      </c>
    </row>
    <row r="3566" spans="1:13" x14ac:dyDescent="0.25">
      <c r="A3566">
        <v>412667</v>
      </c>
      <c r="B3566" t="s">
        <v>6185</v>
      </c>
      <c r="C3566">
        <v>41017</v>
      </c>
      <c r="D3566" t="s">
        <v>2283</v>
      </c>
      <c r="E3566" t="s">
        <v>4456</v>
      </c>
      <c r="F3566" t="str">
        <f>VLOOKUP(A3566,'REGIÕES DE SAÚDE E SEUS MUNICÍP'!$A$4:$C$5569,3,0)</f>
        <v>Londrina</v>
      </c>
      <c r="G3566" t="str">
        <f>VLOOKUP(H3566,'REGIÕES DE SAÚDE E SEUS MUNICÍP'!$A$4:$D$5569,4,0)</f>
        <v>Tamarana</v>
      </c>
      <c r="H3566">
        <f>VLOOKUP(A3566,'REGIÕES DE SAÚDE E SEUS MUNICÍP'!$A$4:$A$5569,1,0)</f>
        <v>412667</v>
      </c>
      <c r="I3566" t="str">
        <f t="shared" si="220"/>
        <v>Mesmo município</v>
      </c>
      <c r="J3566" t="e">
        <f>VLOOKUP(D3566,'REGIÕES DE SAÚDE E SEUS MUNICÍP'!$C$4:$C$5569,1,0)</f>
        <v>#N/A</v>
      </c>
      <c r="K3566">
        <f t="shared" si="221"/>
        <v>8</v>
      </c>
      <c r="L3566" t="str">
        <f t="shared" si="222"/>
        <v>diferente</v>
      </c>
      <c r="M3566" t="str">
        <f t="shared" si="223"/>
        <v>diferente</v>
      </c>
    </row>
    <row r="3567" spans="1:13" x14ac:dyDescent="0.25">
      <c r="A3567">
        <v>412670</v>
      </c>
      <c r="B3567" t="s">
        <v>6185</v>
      </c>
      <c r="C3567">
        <v>41014</v>
      </c>
      <c r="D3567" t="s">
        <v>5533</v>
      </c>
      <c r="E3567" t="s">
        <v>7485</v>
      </c>
      <c r="F3567" t="str">
        <f>VLOOKUP(A3567,'REGIÕES DE SAÚDE E SEUS MUNICÍP'!$A$4:$C$5569,3,0)</f>
        <v>Paranavaí</v>
      </c>
      <c r="G3567" t="str">
        <f>VLOOKUP(H3567,'REGIÕES DE SAÚDE E SEUS MUNICÍP'!$A$4:$D$5569,4,0)</f>
        <v>Tamboara</v>
      </c>
      <c r="H3567">
        <f>VLOOKUP(A3567,'REGIÕES DE SAÚDE E SEUS MUNICÍP'!$A$4:$A$5569,1,0)</f>
        <v>412670</v>
      </c>
      <c r="I3567" t="str">
        <f t="shared" si="220"/>
        <v>Mesmo município</v>
      </c>
      <c r="J3567" t="e">
        <f>VLOOKUP(D3567,'REGIÕES DE SAÚDE E SEUS MUNICÍP'!$C$4:$C$5569,1,0)</f>
        <v>#N/A</v>
      </c>
      <c r="K3567">
        <f t="shared" si="221"/>
        <v>8</v>
      </c>
      <c r="L3567" t="str">
        <f t="shared" si="222"/>
        <v>diferente</v>
      </c>
      <c r="M3567" t="str">
        <f t="shared" si="223"/>
        <v>diferente</v>
      </c>
    </row>
    <row r="3568" spans="1:13" x14ac:dyDescent="0.25">
      <c r="A3568">
        <v>412680</v>
      </c>
      <c r="B3568" t="s">
        <v>6185</v>
      </c>
      <c r="C3568">
        <v>41013</v>
      </c>
      <c r="D3568" t="s">
        <v>9522</v>
      </c>
      <c r="E3568" t="s">
        <v>9012</v>
      </c>
      <c r="F3568" t="str">
        <f>VLOOKUP(A3568,'REGIÕES DE SAÚDE E SEUS MUNICÍP'!$A$4:$C$5569,3,0)</f>
        <v>Cianorte</v>
      </c>
      <c r="G3568" t="str">
        <f>VLOOKUP(H3568,'REGIÕES DE SAÚDE E SEUS MUNICÍP'!$A$4:$D$5569,4,0)</f>
        <v>Tapejara</v>
      </c>
      <c r="H3568">
        <f>VLOOKUP(A3568,'REGIÕES DE SAÚDE E SEUS MUNICÍP'!$A$4:$A$5569,1,0)</f>
        <v>412680</v>
      </c>
      <c r="I3568" t="str">
        <f t="shared" si="220"/>
        <v>Mesmo município</v>
      </c>
      <c r="J3568" t="e">
        <f>VLOOKUP(D3568,'REGIÕES DE SAÚDE E SEUS MUNICÍP'!$C$4:$C$5569,1,0)</f>
        <v>#N/A</v>
      </c>
      <c r="K3568">
        <f t="shared" si="221"/>
        <v>8</v>
      </c>
      <c r="L3568" t="str">
        <f t="shared" si="222"/>
        <v>diferente</v>
      </c>
      <c r="M3568" t="str">
        <f t="shared" si="223"/>
        <v>diferente</v>
      </c>
    </row>
    <row r="3569" spans="1:13" x14ac:dyDescent="0.25">
      <c r="A3569">
        <v>412690</v>
      </c>
      <c r="B3569" t="s">
        <v>6185</v>
      </c>
      <c r="C3569">
        <v>41012</v>
      </c>
      <c r="D3569" t="s">
        <v>1698</v>
      </c>
      <c r="E3569" t="s">
        <v>8821</v>
      </c>
      <c r="F3569" t="str">
        <f>VLOOKUP(A3569,'REGIÕES DE SAÚDE E SEUS MUNICÍP'!$A$4:$C$5569,3,0)</f>
        <v>Umuarama</v>
      </c>
      <c r="G3569" t="str">
        <f>VLOOKUP(H3569,'REGIÕES DE SAÚDE E SEUS MUNICÍP'!$A$4:$D$5569,4,0)</f>
        <v>Tapira</v>
      </c>
      <c r="H3569">
        <f>VLOOKUP(A3569,'REGIÕES DE SAÚDE E SEUS MUNICÍP'!$A$4:$A$5569,1,0)</f>
        <v>412690</v>
      </c>
      <c r="I3569" t="str">
        <f t="shared" si="220"/>
        <v>Mesmo município</v>
      </c>
      <c r="J3569" t="e">
        <f>VLOOKUP(D3569,'REGIÕES DE SAÚDE E SEUS MUNICÍP'!$C$4:$C$5569,1,0)</f>
        <v>#N/A</v>
      </c>
      <c r="K3569">
        <f t="shared" si="221"/>
        <v>8</v>
      </c>
      <c r="L3569" t="str">
        <f t="shared" si="222"/>
        <v>diferente</v>
      </c>
      <c r="M3569" t="str">
        <f t="shared" si="223"/>
        <v>diferente</v>
      </c>
    </row>
    <row r="3570" spans="1:13" x14ac:dyDescent="0.25">
      <c r="A3570">
        <v>412700</v>
      </c>
      <c r="B3570" t="s">
        <v>6185</v>
      </c>
      <c r="C3570">
        <v>41004</v>
      </c>
      <c r="D3570" t="s">
        <v>7346</v>
      </c>
      <c r="E3570" t="s">
        <v>4362</v>
      </c>
      <c r="F3570" t="str">
        <f>VLOOKUP(A3570,'REGIÕES DE SAÚDE E SEUS MUNICÍP'!$A$4:$C$5569,3,0)</f>
        <v>Irati</v>
      </c>
      <c r="G3570" t="str">
        <f>VLOOKUP(H3570,'REGIÕES DE SAÚDE E SEUS MUNICÍP'!$A$4:$D$5569,4,0)</f>
        <v>Teixeira Soares</v>
      </c>
      <c r="H3570">
        <f>VLOOKUP(A3570,'REGIÕES DE SAÚDE E SEUS MUNICÍP'!$A$4:$A$5569,1,0)</f>
        <v>412700</v>
      </c>
      <c r="I3570" t="str">
        <f t="shared" si="220"/>
        <v>Mesmo município</v>
      </c>
      <c r="J3570" t="e">
        <f>VLOOKUP(D3570,'REGIÕES DE SAÚDE E SEUS MUNICÍP'!$C$4:$C$5569,1,0)</f>
        <v>#N/A</v>
      </c>
      <c r="K3570">
        <f t="shared" si="221"/>
        <v>7</v>
      </c>
      <c r="L3570" t="str">
        <f t="shared" si="222"/>
        <v>diferente</v>
      </c>
      <c r="M3570" t="str">
        <f t="shared" si="223"/>
        <v>diferente</v>
      </c>
    </row>
    <row r="3571" spans="1:13" x14ac:dyDescent="0.25">
      <c r="A3571">
        <v>412710</v>
      </c>
      <c r="B3571" t="s">
        <v>6185</v>
      </c>
      <c r="C3571">
        <v>41021</v>
      </c>
      <c r="D3571" t="s">
        <v>6967</v>
      </c>
      <c r="E3571" t="s">
        <v>7979</v>
      </c>
      <c r="F3571" t="str">
        <f>VLOOKUP(A3571,'REGIÕES DE SAÚDE E SEUS MUNICÍP'!$A$4:$C$5569,3,0)</f>
        <v>Telêmaco Borba</v>
      </c>
      <c r="G3571" t="str">
        <f>VLOOKUP(H3571,'REGIÕES DE SAÚDE E SEUS MUNICÍP'!$A$4:$D$5569,4,0)</f>
        <v>Telêmaco Borba</v>
      </c>
      <c r="H3571">
        <f>VLOOKUP(A3571,'REGIÕES DE SAÚDE E SEUS MUNICÍP'!$A$4:$A$5569,1,0)</f>
        <v>412710</v>
      </c>
      <c r="I3571" t="str">
        <f t="shared" si="220"/>
        <v>Mesmo município</v>
      </c>
      <c r="J3571" t="e">
        <f>VLOOKUP(D3571,'REGIÕES DE SAÚDE E SEUS MUNICÍP'!$C$4:$C$5569,1,0)</f>
        <v>#N/A</v>
      </c>
      <c r="K3571">
        <f t="shared" si="221"/>
        <v>8</v>
      </c>
      <c r="L3571" t="str">
        <f t="shared" si="222"/>
        <v>diferente</v>
      </c>
      <c r="M3571" t="str">
        <f t="shared" si="223"/>
        <v>diferente</v>
      </c>
    </row>
    <row r="3572" spans="1:13" x14ac:dyDescent="0.25">
      <c r="A3572">
        <v>412720</v>
      </c>
      <c r="B3572" t="s">
        <v>6185</v>
      </c>
      <c r="C3572">
        <v>41011</v>
      </c>
      <c r="D3572" t="s">
        <v>315</v>
      </c>
      <c r="E3572" t="s">
        <v>10795</v>
      </c>
      <c r="F3572" t="str">
        <f>VLOOKUP(A3572,'REGIÕES DE SAÚDE E SEUS MUNICÍP'!$A$4:$C$5569,3,0)</f>
        <v>Campo Mourão</v>
      </c>
      <c r="G3572" t="str">
        <f>VLOOKUP(H3572,'REGIÕES DE SAÚDE E SEUS MUNICÍP'!$A$4:$D$5569,4,0)</f>
        <v>Terra Boa</v>
      </c>
      <c r="H3572">
        <f>VLOOKUP(A3572,'REGIÕES DE SAÚDE E SEUS MUNICÍP'!$A$4:$A$5569,1,0)</f>
        <v>412720</v>
      </c>
      <c r="I3572" t="str">
        <f t="shared" si="220"/>
        <v>Mesmo município</v>
      </c>
      <c r="J3572" t="e">
        <f>VLOOKUP(D3572,'REGIÕES DE SAÚDE E SEUS MUNICÍP'!$C$4:$C$5569,1,0)</f>
        <v>#N/A</v>
      </c>
      <c r="K3572">
        <f t="shared" si="221"/>
        <v>8</v>
      </c>
      <c r="L3572" t="str">
        <f t="shared" si="222"/>
        <v>diferente</v>
      </c>
      <c r="M3572" t="str">
        <f t="shared" si="223"/>
        <v>diferente</v>
      </c>
    </row>
    <row r="3573" spans="1:13" x14ac:dyDescent="0.25">
      <c r="A3573">
        <v>412730</v>
      </c>
      <c r="B3573" t="s">
        <v>6185</v>
      </c>
      <c r="C3573">
        <v>41014</v>
      </c>
      <c r="D3573" t="s">
        <v>5533</v>
      </c>
      <c r="E3573" t="s">
        <v>4602</v>
      </c>
      <c r="F3573" t="str">
        <f>VLOOKUP(A3573,'REGIÕES DE SAÚDE E SEUS MUNICÍP'!$A$4:$C$5569,3,0)</f>
        <v>Paranavaí</v>
      </c>
      <c r="G3573" t="str">
        <f>VLOOKUP(H3573,'REGIÕES DE SAÚDE E SEUS MUNICÍP'!$A$4:$D$5569,4,0)</f>
        <v>Terra Rica</v>
      </c>
      <c r="H3573">
        <f>VLOOKUP(A3573,'REGIÕES DE SAÚDE E SEUS MUNICÍP'!$A$4:$A$5569,1,0)</f>
        <v>412730</v>
      </c>
      <c r="I3573" t="str">
        <f t="shared" si="220"/>
        <v>Mesmo município</v>
      </c>
      <c r="J3573" t="e">
        <f>VLOOKUP(D3573,'REGIÕES DE SAÚDE E SEUS MUNICÍP'!$C$4:$C$5569,1,0)</f>
        <v>#N/A</v>
      </c>
      <c r="K3573">
        <f t="shared" si="221"/>
        <v>8</v>
      </c>
      <c r="L3573" t="str">
        <f t="shared" si="222"/>
        <v>diferente</v>
      </c>
      <c r="M3573" t="str">
        <f t="shared" si="223"/>
        <v>diferente</v>
      </c>
    </row>
    <row r="3574" spans="1:13" x14ac:dyDescent="0.25">
      <c r="A3574">
        <v>412740</v>
      </c>
      <c r="B3574" t="s">
        <v>6185</v>
      </c>
      <c r="C3574">
        <v>41020</v>
      </c>
      <c r="D3574" t="s">
        <v>2141</v>
      </c>
      <c r="E3574" t="s">
        <v>2881</v>
      </c>
      <c r="F3574" t="str">
        <f>VLOOKUP(A3574,'REGIÕES DE SAÚDE E SEUS MUNICÍP'!$A$4:$C$5569,3,0)</f>
        <v>Toledo</v>
      </c>
      <c r="G3574" t="str">
        <f>VLOOKUP(H3574,'REGIÕES DE SAÚDE E SEUS MUNICÍP'!$A$4:$D$5569,4,0)</f>
        <v>Terra Roxa</v>
      </c>
      <c r="H3574">
        <f>VLOOKUP(A3574,'REGIÕES DE SAÚDE E SEUS MUNICÍP'!$A$4:$A$5569,1,0)</f>
        <v>412740</v>
      </c>
      <c r="I3574" t="str">
        <f t="shared" si="220"/>
        <v>Mesmo município</v>
      </c>
      <c r="J3574" t="e">
        <f>VLOOKUP(D3574,'REGIÕES DE SAÚDE E SEUS MUNICÍP'!$C$4:$C$5569,1,0)</f>
        <v>#N/A</v>
      </c>
      <c r="K3574">
        <f t="shared" si="221"/>
        <v>8</v>
      </c>
      <c r="L3574" t="str">
        <f t="shared" si="222"/>
        <v>diferente</v>
      </c>
      <c r="M3574" t="str">
        <f t="shared" si="223"/>
        <v>diferente</v>
      </c>
    </row>
    <row r="3575" spans="1:13" x14ac:dyDescent="0.25">
      <c r="A3575">
        <v>412750</v>
      </c>
      <c r="B3575" t="s">
        <v>6185</v>
      </c>
      <c r="C3575">
        <v>41021</v>
      </c>
      <c r="D3575" t="s">
        <v>6967</v>
      </c>
      <c r="E3575" t="s">
        <v>5741</v>
      </c>
      <c r="F3575" t="str">
        <f>VLOOKUP(A3575,'REGIÕES DE SAÚDE E SEUS MUNICÍP'!$A$4:$C$5569,3,0)</f>
        <v>Telêmaco Borba</v>
      </c>
      <c r="G3575" t="str">
        <f>VLOOKUP(H3575,'REGIÕES DE SAÚDE E SEUS MUNICÍP'!$A$4:$D$5569,4,0)</f>
        <v>Tibagi</v>
      </c>
      <c r="H3575">
        <f>VLOOKUP(A3575,'REGIÕES DE SAÚDE E SEUS MUNICÍP'!$A$4:$A$5569,1,0)</f>
        <v>412750</v>
      </c>
      <c r="I3575" t="str">
        <f t="shared" si="220"/>
        <v>Mesmo município</v>
      </c>
      <c r="J3575" t="e">
        <f>VLOOKUP(D3575,'REGIÕES DE SAÚDE E SEUS MUNICÍP'!$C$4:$C$5569,1,0)</f>
        <v>#N/A</v>
      </c>
      <c r="K3575">
        <f t="shared" si="221"/>
        <v>8</v>
      </c>
      <c r="L3575" t="str">
        <f t="shared" si="222"/>
        <v>diferente</v>
      </c>
      <c r="M3575" t="str">
        <f t="shared" si="223"/>
        <v>diferente</v>
      </c>
    </row>
    <row r="3576" spans="1:13" x14ac:dyDescent="0.25">
      <c r="A3576">
        <v>412760</v>
      </c>
      <c r="B3576" t="s">
        <v>6185</v>
      </c>
      <c r="C3576">
        <v>41002</v>
      </c>
      <c r="D3576" t="s">
        <v>10880</v>
      </c>
      <c r="E3576" t="s">
        <v>4791</v>
      </c>
      <c r="F3576" t="str">
        <f>VLOOKUP(A3576,'REGIÕES DE SAÚDE E SEUS MUNICÍP'!$A$4:$C$5569,3,0)</f>
        <v>Metropolitana</v>
      </c>
      <c r="G3576" t="str">
        <f>VLOOKUP(H3576,'REGIÕES DE SAÚDE E SEUS MUNICÍP'!$A$4:$D$5569,4,0)</f>
        <v>Tijucas do Sul</v>
      </c>
      <c r="H3576">
        <f>VLOOKUP(A3576,'REGIÕES DE SAÚDE E SEUS MUNICÍP'!$A$4:$A$5569,1,0)</f>
        <v>412760</v>
      </c>
      <c r="I3576" t="str">
        <f t="shared" si="220"/>
        <v>Mesmo município</v>
      </c>
      <c r="J3576" t="e">
        <f>VLOOKUP(D3576,'REGIÕES DE SAÚDE E SEUS MUNICÍP'!$C$4:$C$5569,1,0)</f>
        <v>#N/A</v>
      </c>
      <c r="K3576">
        <f t="shared" si="221"/>
        <v>7</v>
      </c>
      <c r="L3576" t="str">
        <f t="shared" si="222"/>
        <v>diferente</v>
      </c>
      <c r="M3576" t="str">
        <f t="shared" si="223"/>
        <v>diferente</v>
      </c>
    </row>
    <row r="3577" spans="1:13" x14ac:dyDescent="0.25">
      <c r="A3577">
        <v>412770</v>
      </c>
      <c r="B3577" t="s">
        <v>6185</v>
      </c>
      <c r="C3577">
        <v>41020</v>
      </c>
      <c r="D3577" t="s">
        <v>2141</v>
      </c>
      <c r="E3577" t="s">
        <v>2674</v>
      </c>
      <c r="F3577" t="str">
        <f>VLOOKUP(A3577,'REGIÕES DE SAÚDE E SEUS MUNICÍP'!$A$4:$C$5569,3,0)</f>
        <v>Toledo</v>
      </c>
      <c r="G3577" t="str">
        <f>VLOOKUP(H3577,'REGIÕES DE SAÚDE E SEUS MUNICÍP'!$A$4:$D$5569,4,0)</f>
        <v>Toledo</v>
      </c>
      <c r="H3577">
        <f>VLOOKUP(A3577,'REGIÕES DE SAÚDE E SEUS MUNICÍP'!$A$4:$A$5569,1,0)</f>
        <v>412770</v>
      </c>
      <c r="I3577" t="str">
        <f t="shared" si="220"/>
        <v>Mesmo município</v>
      </c>
      <c r="J3577" t="e">
        <f>VLOOKUP(D3577,'REGIÕES DE SAÚDE E SEUS MUNICÍP'!$C$4:$C$5569,1,0)</f>
        <v>#N/A</v>
      </c>
      <c r="K3577">
        <f t="shared" si="221"/>
        <v>8</v>
      </c>
      <c r="L3577" t="str">
        <f t="shared" si="222"/>
        <v>diferente</v>
      </c>
      <c r="M3577" t="str">
        <f t="shared" si="223"/>
        <v>diferente</v>
      </c>
    </row>
    <row r="3578" spans="1:13" x14ac:dyDescent="0.25">
      <c r="A3578">
        <v>412780</v>
      </c>
      <c r="B3578" t="s">
        <v>6185</v>
      </c>
      <c r="C3578">
        <v>41019</v>
      </c>
      <c r="D3578" t="s">
        <v>3415</v>
      </c>
      <c r="E3578" t="s">
        <v>4879</v>
      </c>
      <c r="F3578" t="str">
        <f>VLOOKUP(A3578,'REGIÕES DE SAÚDE E SEUS MUNICÍP'!$A$4:$C$5569,3,0)</f>
        <v>Jacarezinho</v>
      </c>
      <c r="G3578" t="str">
        <f>VLOOKUP(H3578,'REGIÕES DE SAÚDE E SEUS MUNICÍP'!$A$4:$D$5569,4,0)</f>
        <v>Tomazina</v>
      </c>
      <c r="H3578">
        <f>VLOOKUP(A3578,'REGIÕES DE SAÚDE E SEUS MUNICÍP'!$A$4:$A$5569,1,0)</f>
        <v>412780</v>
      </c>
      <c r="I3578" t="str">
        <f t="shared" si="220"/>
        <v>Mesmo município</v>
      </c>
      <c r="J3578" t="e">
        <f>VLOOKUP(D3578,'REGIÕES DE SAÚDE E SEUS MUNICÍP'!$C$4:$C$5569,1,0)</f>
        <v>#N/A</v>
      </c>
      <c r="K3578">
        <f t="shared" si="221"/>
        <v>8</v>
      </c>
      <c r="L3578" t="str">
        <f t="shared" si="222"/>
        <v>diferente</v>
      </c>
      <c r="M3578" t="str">
        <f t="shared" si="223"/>
        <v>diferente</v>
      </c>
    </row>
    <row r="3579" spans="1:13" x14ac:dyDescent="0.25">
      <c r="A3579">
        <v>412785</v>
      </c>
      <c r="B3579" t="s">
        <v>6185</v>
      </c>
      <c r="C3579">
        <v>41010</v>
      </c>
      <c r="D3579" t="s">
        <v>1254</v>
      </c>
      <c r="E3579" t="s">
        <v>7744</v>
      </c>
      <c r="F3579" t="str">
        <f>VLOOKUP(A3579,'REGIÕES DE SAÚDE E SEUS MUNICÍP'!$A$4:$C$5569,3,0)</f>
        <v>Cascavel</v>
      </c>
      <c r="G3579" t="str">
        <f>VLOOKUP(H3579,'REGIÕES DE SAÚDE E SEUS MUNICÍP'!$A$4:$D$5569,4,0)</f>
        <v>Três Barras do Paraná</v>
      </c>
      <c r="H3579">
        <f>VLOOKUP(A3579,'REGIÕES DE SAÚDE E SEUS MUNICÍP'!$A$4:$A$5569,1,0)</f>
        <v>412785</v>
      </c>
      <c r="I3579" t="str">
        <f t="shared" si="220"/>
        <v>Mesmo município</v>
      </c>
      <c r="J3579" t="e">
        <f>VLOOKUP(D3579,'REGIÕES DE SAÚDE E SEUS MUNICÍP'!$C$4:$C$5569,1,0)</f>
        <v>#N/A</v>
      </c>
      <c r="K3579">
        <f t="shared" si="221"/>
        <v>8</v>
      </c>
      <c r="L3579" t="str">
        <f t="shared" si="222"/>
        <v>diferente</v>
      </c>
      <c r="M3579" t="str">
        <f t="shared" si="223"/>
        <v>diferente</v>
      </c>
    </row>
    <row r="3580" spans="1:13" x14ac:dyDescent="0.25">
      <c r="A3580">
        <v>412788</v>
      </c>
      <c r="B3580" t="s">
        <v>6185</v>
      </c>
      <c r="C3580">
        <v>41002</v>
      </c>
      <c r="D3580" t="s">
        <v>10880</v>
      </c>
      <c r="E3580" t="s">
        <v>1623</v>
      </c>
      <c r="F3580" t="str">
        <f>VLOOKUP(A3580,'REGIÕES DE SAÚDE E SEUS MUNICÍP'!$A$4:$C$5569,3,0)</f>
        <v>Metropolitana</v>
      </c>
      <c r="G3580" t="str">
        <f>VLOOKUP(H3580,'REGIÕES DE SAÚDE E SEUS MUNICÍP'!$A$4:$D$5569,4,0)</f>
        <v>Tunas do Paraná</v>
      </c>
      <c r="H3580">
        <f>VLOOKUP(A3580,'REGIÕES DE SAÚDE E SEUS MUNICÍP'!$A$4:$A$5569,1,0)</f>
        <v>412788</v>
      </c>
      <c r="I3580" t="str">
        <f t="shared" si="220"/>
        <v>Mesmo município</v>
      </c>
      <c r="J3580" t="e">
        <f>VLOOKUP(D3580,'REGIÕES DE SAÚDE E SEUS MUNICÍP'!$C$4:$C$5569,1,0)</f>
        <v>#N/A</v>
      </c>
      <c r="K3580">
        <f t="shared" si="221"/>
        <v>7</v>
      </c>
      <c r="L3580" t="str">
        <f t="shared" si="222"/>
        <v>diferente</v>
      </c>
      <c r="M3580" t="str">
        <f t="shared" si="223"/>
        <v>diferente</v>
      </c>
    </row>
    <row r="3581" spans="1:13" x14ac:dyDescent="0.25">
      <c r="A3581">
        <v>412790</v>
      </c>
      <c r="B3581" t="s">
        <v>6185</v>
      </c>
      <c r="C3581">
        <v>41013</v>
      </c>
      <c r="D3581" t="s">
        <v>9522</v>
      </c>
      <c r="E3581" t="s">
        <v>2648</v>
      </c>
      <c r="F3581" t="str">
        <f>VLOOKUP(A3581,'REGIÕES DE SAÚDE E SEUS MUNICÍP'!$A$4:$C$5569,3,0)</f>
        <v>Cianorte</v>
      </c>
      <c r="G3581" t="str">
        <f>VLOOKUP(H3581,'REGIÕES DE SAÚDE E SEUS MUNICÍP'!$A$4:$D$5569,4,0)</f>
        <v>Tuneiras do Oeste</v>
      </c>
      <c r="H3581">
        <f>VLOOKUP(A3581,'REGIÕES DE SAÚDE E SEUS MUNICÍP'!$A$4:$A$5569,1,0)</f>
        <v>412790</v>
      </c>
      <c r="I3581" t="str">
        <f t="shared" si="220"/>
        <v>Mesmo município</v>
      </c>
      <c r="J3581" t="e">
        <f>VLOOKUP(D3581,'REGIÕES DE SAÚDE E SEUS MUNICÍP'!$C$4:$C$5569,1,0)</f>
        <v>#N/A</v>
      </c>
      <c r="K3581">
        <f t="shared" si="221"/>
        <v>8</v>
      </c>
      <c r="L3581" t="str">
        <f t="shared" si="222"/>
        <v>diferente</v>
      </c>
      <c r="M3581" t="str">
        <f t="shared" si="223"/>
        <v>diferente</v>
      </c>
    </row>
    <row r="3582" spans="1:13" x14ac:dyDescent="0.25">
      <c r="A3582">
        <v>412795</v>
      </c>
      <c r="B3582" t="s">
        <v>6185</v>
      </c>
      <c r="C3582">
        <v>41020</v>
      </c>
      <c r="D3582" t="s">
        <v>2141</v>
      </c>
      <c r="E3582" t="s">
        <v>6261</v>
      </c>
      <c r="F3582" t="str">
        <f>VLOOKUP(A3582,'REGIÕES DE SAÚDE E SEUS MUNICÍP'!$A$4:$C$5569,3,0)</f>
        <v>Toledo</v>
      </c>
      <c r="G3582" t="str">
        <f>VLOOKUP(H3582,'REGIÕES DE SAÚDE E SEUS MUNICÍP'!$A$4:$D$5569,4,0)</f>
        <v>Tupãssi</v>
      </c>
      <c r="H3582">
        <f>VLOOKUP(A3582,'REGIÕES DE SAÚDE E SEUS MUNICÍP'!$A$4:$A$5569,1,0)</f>
        <v>412795</v>
      </c>
      <c r="I3582" t="str">
        <f t="shared" si="220"/>
        <v>Mesmo município</v>
      </c>
      <c r="J3582" t="e">
        <f>VLOOKUP(D3582,'REGIÕES DE SAÚDE E SEUS MUNICÍP'!$C$4:$C$5569,1,0)</f>
        <v>#N/A</v>
      </c>
      <c r="K3582">
        <f t="shared" si="221"/>
        <v>8</v>
      </c>
      <c r="L3582" t="str">
        <f t="shared" si="222"/>
        <v>diferente</v>
      </c>
      <c r="M3582" t="str">
        <f t="shared" si="223"/>
        <v>diferente</v>
      </c>
    </row>
    <row r="3583" spans="1:13" x14ac:dyDescent="0.25">
      <c r="A3583">
        <v>412796</v>
      </c>
      <c r="B3583" t="s">
        <v>6185</v>
      </c>
      <c r="C3583">
        <v>41005</v>
      </c>
      <c r="D3583" t="s">
        <v>10750</v>
      </c>
      <c r="E3583" t="s">
        <v>8430</v>
      </c>
      <c r="F3583" t="str">
        <f>VLOOKUP(A3583,'REGIÕES DE SAÚDE E SEUS MUNICÍP'!$A$4:$C$5569,3,0)</f>
        <v>Guarapuava</v>
      </c>
      <c r="G3583" t="str">
        <f>VLOOKUP(H3583,'REGIÕES DE SAÚDE E SEUS MUNICÍP'!$A$4:$D$5569,4,0)</f>
        <v>Turvo</v>
      </c>
      <c r="H3583">
        <f>VLOOKUP(A3583,'REGIÕES DE SAÚDE E SEUS MUNICÍP'!$A$4:$A$5569,1,0)</f>
        <v>412796</v>
      </c>
      <c r="I3583" t="str">
        <f t="shared" si="220"/>
        <v>Mesmo município</v>
      </c>
      <c r="J3583" t="e">
        <f>VLOOKUP(D3583,'REGIÕES DE SAÚDE E SEUS MUNICÍP'!$C$4:$C$5569,1,0)</f>
        <v>#N/A</v>
      </c>
      <c r="K3583">
        <f t="shared" si="221"/>
        <v>7</v>
      </c>
      <c r="L3583" t="str">
        <f t="shared" si="222"/>
        <v>diferente</v>
      </c>
      <c r="M3583" t="str">
        <f t="shared" si="223"/>
        <v>diferente</v>
      </c>
    </row>
    <row r="3584" spans="1:13" x14ac:dyDescent="0.25">
      <c r="A3584">
        <v>412800</v>
      </c>
      <c r="B3584" t="s">
        <v>6185</v>
      </c>
      <c r="C3584">
        <v>41011</v>
      </c>
      <c r="D3584" t="s">
        <v>315</v>
      </c>
      <c r="E3584" t="s">
        <v>8973</v>
      </c>
      <c r="F3584" t="str">
        <f>VLOOKUP(A3584,'REGIÕES DE SAÚDE E SEUS MUNICÍP'!$A$4:$C$5569,3,0)</f>
        <v>Campo Mourão</v>
      </c>
      <c r="G3584" t="str">
        <f>VLOOKUP(H3584,'REGIÕES DE SAÚDE E SEUS MUNICÍP'!$A$4:$D$5569,4,0)</f>
        <v>Ubiratã</v>
      </c>
      <c r="H3584">
        <f>VLOOKUP(A3584,'REGIÕES DE SAÚDE E SEUS MUNICÍP'!$A$4:$A$5569,1,0)</f>
        <v>412800</v>
      </c>
      <c r="I3584" t="str">
        <f t="shared" si="220"/>
        <v>Mesmo município</v>
      </c>
      <c r="J3584" t="e">
        <f>VLOOKUP(D3584,'REGIÕES DE SAÚDE E SEUS MUNICÍP'!$C$4:$C$5569,1,0)</f>
        <v>#N/A</v>
      </c>
      <c r="K3584">
        <f t="shared" si="221"/>
        <v>8</v>
      </c>
      <c r="L3584" t="str">
        <f t="shared" si="222"/>
        <v>diferente</v>
      </c>
      <c r="M3584" t="str">
        <f t="shared" si="223"/>
        <v>diferente</v>
      </c>
    </row>
    <row r="3585" spans="1:13" x14ac:dyDescent="0.25">
      <c r="A3585">
        <v>412810</v>
      </c>
      <c r="B3585" t="s">
        <v>6185</v>
      </c>
      <c r="C3585">
        <v>41012</v>
      </c>
      <c r="D3585" t="s">
        <v>1698</v>
      </c>
      <c r="E3585" t="s">
        <v>8188</v>
      </c>
      <c r="F3585" t="str">
        <f>VLOOKUP(A3585,'REGIÕES DE SAÚDE E SEUS MUNICÍP'!$A$4:$C$5569,3,0)</f>
        <v>Umuarama</v>
      </c>
      <c r="G3585" t="str">
        <f>VLOOKUP(H3585,'REGIÕES DE SAÚDE E SEUS MUNICÍP'!$A$4:$D$5569,4,0)</f>
        <v>Umuarama</v>
      </c>
      <c r="H3585">
        <f>VLOOKUP(A3585,'REGIÕES DE SAÚDE E SEUS MUNICÍP'!$A$4:$A$5569,1,0)</f>
        <v>412810</v>
      </c>
      <c r="I3585" t="str">
        <f t="shared" si="220"/>
        <v>Mesmo município</v>
      </c>
      <c r="J3585" t="e">
        <f>VLOOKUP(D3585,'REGIÕES DE SAÚDE E SEUS MUNICÍP'!$C$4:$C$5569,1,0)</f>
        <v>#N/A</v>
      </c>
      <c r="K3585">
        <f t="shared" si="221"/>
        <v>8</v>
      </c>
      <c r="L3585" t="str">
        <f t="shared" si="222"/>
        <v>diferente</v>
      </c>
      <c r="M3585" t="str">
        <f t="shared" si="223"/>
        <v>diferente</v>
      </c>
    </row>
    <row r="3586" spans="1:13" x14ac:dyDescent="0.25">
      <c r="A3586">
        <v>412820</v>
      </c>
      <c r="B3586" t="s">
        <v>6185</v>
      </c>
      <c r="C3586">
        <v>41006</v>
      </c>
      <c r="D3586" t="s">
        <v>598</v>
      </c>
      <c r="E3586" t="s">
        <v>10565</v>
      </c>
      <c r="F3586" t="str">
        <f>VLOOKUP(A3586,'REGIÕES DE SAÚDE E SEUS MUNICÍP'!$A$4:$C$5569,3,0)</f>
        <v>União da Vitória</v>
      </c>
      <c r="G3586" t="str">
        <f>VLOOKUP(H3586,'REGIÕES DE SAÚDE E SEUS MUNICÍP'!$A$4:$D$5569,4,0)</f>
        <v>União da Vitória</v>
      </c>
      <c r="H3586">
        <f>VLOOKUP(A3586,'REGIÕES DE SAÚDE E SEUS MUNICÍP'!$A$4:$A$5569,1,0)</f>
        <v>412820</v>
      </c>
      <c r="I3586" t="str">
        <f t="shared" si="220"/>
        <v>Mesmo município</v>
      </c>
      <c r="J3586" t="e">
        <f>VLOOKUP(D3586,'REGIÕES DE SAÚDE E SEUS MUNICÍP'!$C$4:$C$5569,1,0)</f>
        <v>#N/A</v>
      </c>
      <c r="K3586">
        <f t="shared" si="221"/>
        <v>7</v>
      </c>
      <c r="L3586" t="str">
        <f>IF(D3586=D3587,IF(F3586=F3587,"Regiões semelhantes","Nova composição"),"diferente")</f>
        <v>diferente</v>
      </c>
      <c r="M3586" t="str">
        <f t="shared" si="223"/>
        <v>diferente</v>
      </c>
    </row>
    <row r="3587" spans="1:13" x14ac:dyDescent="0.25">
      <c r="A3587">
        <v>412830</v>
      </c>
      <c r="B3587" t="s">
        <v>6185</v>
      </c>
      <c r="C3587">
        <v>41015</v>
      </c>
      <c r="D3587" t="s">
        <v>2736</v>
      </c>
      <c r="E3587" t="s">
        <v>4426</v>
      </c>
      <c r="F3587" t="str">
        <f>VLOOKUP(A3587,'REGIÕES DE SAÚDE E SEUS MUNICÍP'!$A$4:$C$5569,3,0)</f>
        <v>Maringá</v>
      </c>
      <c r="G3587" t="str">
        <f>VLOOKUP(H3587,'REGIÕES DE SAÚDE E SEUS MUNICÍP'!$A$4:$D$5569,4,0)</f>
        <v>Uniflor</v>
      </c>
      <c r="H3587">
        <f>VLOOKUP(A3587,'REGIÕES DE SAÚDE E SEUS MUNICÍP'!$A$4:$A$5569,1,0)</f>
        <v>412830</v>
      </c>
      <c r="I3587" t="str">
        <f t="shared" ref="I3587:I3650" si="224">IF(G3587=E3587,"Mesmo município","Município diferente")</f>
        <v>Mesmo município</v>
      </c>
      <c r="J3587" t="e">
        <f>VLOOKUP(D3587,'REGIÕES DE SAÚDE E SEUS MUNICÍP'!$C$4:$C$5569,1,0)</f>
        <v>#N/A</v>
      </c>
      <c r="K3587">
        <f t="shared" si="221"/>
        <v>8</v>
      </c>
      <c r="L3587" t="str">
        <f t="shared" si="222"/>
        <v>diferente</v>
      </c>
      <c r="M3587" t="str">
        <f>IF(F3587=F3586,"igual","diferente")</f>
        <v>diferente</v>
      </c>
    </row>
    <row r="3588" spans="1:13" x14ac:dyDescent="0.25">
      <c r="A3588">
        <v>412840</v>
      </c>
      <c r="B3588" t="s">
        <v>6185</v>
      </c>
      <c r="C3588">
        <v>41018</v>
      </c>
      <c r="D3588" t="s">
        <v>4563</v>
      </c>
      <c r="E3588" t="s">
        <v>4856</v>
      </c>
      <c r="F3588" t="str">
        <f>VLOOKUP(A3588,'REGIÕES DE SAÚDE E SEUS MUNICÍP'!$A$4:$C$5569,3,0)</f>
        <v>Cornélio Procópio</v>
      </c>
      <c r="G3588" t="str">
        <f>VLOOKUP(H3588,'REGIÕES DE SAÚDE E SEUS MUNICÍP'!$A$4:$D$5569,4,0)</f>
        <v>Uraí</v>
      </c>
      <c r="H3588">
        <f>VLOOKUP(A3588,'REGIÕES DE SAÚDE E SEUS MUNICÍP'!$A$4:$A$5569,1,0)</f>
        <v>412840</v>
      </c>
      <c r="I3588" t="str">
        <f t="shared" si="224"/>
        <v>Mesmo município</v>
      </c>
      <c r="J3588" t="e">
        <f>VLOOKUP(D3588,'REGIÕES DE SAÚDE E SEUS MUNICÍP'!$C$4:$C$5569,1,0)</f>
        <v>#N/A</v>
      </c>
      <c r="K3588">
        <f t="shared" ref="K3588:K3651" si="225">SEARCH(F3588,D3588)</f>
        <v>8</v>
      </c>
      <c r="L3588" t="str">
        <f t="shared" ref="L3588:L3651" si="226">IF(D3588=D3589,IF(F3588=F3589,"Regiões semelhantes","Nova composição"),"diferente")</f>
        <v>diferente</v>
      </c>
      <c r="M3588" t="str">
        <f t="shared" si="223"/>
        <v>diferente</v>
      </c>
    </row>
    <row r="3589" spans="1:13" x14ac:dyDescent="0.25">
      <c r="A3589">
        <v>412853</v>
      </c>
      <c r="B3589" t="s">
        <v>6185</v>
      </c>
      <c r="C3589">
        <v>41021</v>
      </c>
      <c r="D3589" t="s">
        <v>6967</v>
      </c>
      <c r="E3589" t="s">
        <v>9607</v>
      </c>
      <c r="F3589" t="str">
        <f>VLOOKUP(A3589,'REGIÕES DE SAÚDE E SEUS MUNICÍP'!$A$4:$C$5569,3,0)</f>
        <v>Telêmaco Borba</v>
      </c>
      <c r="G3589" t="str">
        <f>VLOOKUP(H3589,'REGIÕES DE SAÚDE E SEUS MUNICÍP'!$A$4:$D$5569,4,0)</f>
        <v>Ventania</v>
      </c>
      <c r="H3589">
        <f>VLOOKUP(A3589,'REGIÕES DE SAÚDE E SEUS MUNICÍP'!$A$4:$A$5569,1,0)</f>
        <v>412853</v>
      </c>
      <c r="I3589" t="str">
        <f t="shared" si="224"/>
        <v>Mesmo município</v>
      </c>
      <c r="J3589" t="e">
        <f>VLOOKUP(D3589,'REGIÕES DE SAÚDE E SEUS MUNICÍP'!$C$4:$C$5569,1,0)</f>
        <v>#N/A</v>
      </c>
      <c r="K3589">
        <f t="shared" si="225"/>
        <v>8</v>
      </c>
      <c r="L3589" t="str">
        <f t="shared" si="226"/>
        <v>diferente</v>
      </c>
      <c r="M3589" t="str">
        <f t="shared" si="223"/>
        <v>diferente</v>
      </c>
    </row>
    <row r="3590" spans="1:13" x14ac:dyDescent="0.25">
      <c r="A3590">
        <v>412855</v>
      </c>
      <c r="B3590" t="s">
        <v>6185</v>
      </c>
      <c r="C3590">
        <v>41010</v>
      </c>
      <c r="D3590" t="s">
        <v>1254</v>
      </c>
      <c r="E3590" t="s">
        <v>9397</v>
      </c>
      <c r="F3590" t="str">
        <f>VLOOKUP(A3590,'REGIÕES DE SAÚDE E SEUS MUNICÍP'!$A$4:$C$5569,3,0)</f>
        <v>Cascavel</v>
      </c>
      <c r="G3590" t="str">
        <f>VLOOKUP(H3590,'REGIÕES DE SAÚDE E SEUS MUNICÍP'!$A$4:$D$5569,4,0)</f>
        <v>Vera Cruz do Oeste</v>
      </c>
      <c r="H3590">
        <f>VLOOKUP(A3590,'REGIÕES DE SAÚDE E SEUS MUNICÍP'!$A$4:$A$5569,1,0)</f>
        <v>412855</v>
      </c>
      <c r="I3590" t="str">
        <f t="shared" si="224"/>
        <v>Mesmo município</v>
      </c>
      <c r="J3590" t="e">
        <f>VLOOKUP(D3590,'REGIÕES DE SAÚDE E SEUS MUNICÍP'!$C$4:$C$5569,1,0)</f>
        <v>#N/A</v>
      </c>
      <c r="K3590">
        <f t="shared" si="225"/>
        <v>8</v>
      </c>
      <c r="L3590" t="str">
        <f t="shared" si="226"/>
        <v>diferente</v>
      </c>
      <c r="M3590" t="str">
        <f t="shared" ref="M3590:M3653" si="227">IF(F3590=F3589,"igual","diferente")</f>
        <v>diferente</v>
      </c>
    </row>
    <row r="3591" spans="1:13" x14ac:dyDescent="0.25">
      <c r="A3591">
        <v>412860</v>
      </c>
      <c r="B3591" t="s">
        <v>6185</v>
      </c>
      <c r="C3591">
        <v>41008</v>
      </c>
      <c r="D3591" t="s">
        <v>4962</v>
      </c>
      <c r="E3591" t="s">
        <v>3058</v>
      </c>
      <c r="F3591" t="str">
        <f>VLOOKUP(A3591,'REGIÕES DE SAÚDE E SEUS MUNICÍP'!$A$4:$C$5569,3,0)</f>
        <v>Francisco Beltrão</v>
      </c>
      <c r="G3591" t="str">
        <f>VLOOKUP(H3591,'REGIÕES DE SAÚDE E SEUS MUNICÍP'!$A$4:$D$5569,4,0)</f>
        <v>Verê</v>
      </c>
      <c r="H3591">
        <f>VLOOKUP(A3591,'REGIÕES DE SAÚDE E SEUS MUNICÍP'!$A$4:$A$5569,1,0)</f>
        <v>412860</v>
      </c>
      <c r="I3591" t="str">
        <f t="shared" si="224"/>
        <v>Mesmo município</v>
      </c>
      <c r="J3591" t="e">
        <f>VLOOKUP(D3591,'REGIÕES DE SAÚDE E SEUS MUNICÍP'!$C$4:$C$5569,1,0)</f>
        <v>#N/A</v>
      </c>
      <c r="K3591">
        <f t="shared" si="225"/>
        <v>7</v>
      </c>
      <c r="L3591" t="str">
        <f t="shared" si="226"/>
        <v>diferente</v>
      </c>
      <c r="M3591" t="str">
        <f t="shared" si="227"/>
        <v>diferente</v>
      </c>
    </row>
    <row r="3592" spans="1:13" x14ac:dyDescent="0.25">
      <c r="A3592">
        <v>412865</v>
      </c>
      <c r="B3592" t="s">
        <v>6185</v>
      </c>
      <c r="C3592">
        <v>41005</v>
      </c>
      <c r="D3592" t="s">
        <v>10750</v>
      </c>
      <c r="E3592" t="s">
        <v>6788</v>
      </c>
      <c r="F3592" t="str">
        <f>VLOOKUP(A3592,'REGIÕES DE SAÚDE E SEUS MUNICÍP'!$A$4:$C$5569,3,0)</f>
        <v>Guarapuava</v>
      </c>
      <c r="G3592" t="str">
        <f>VLOOKUP(H3592,'REGIÕES DE SAÚDE E SEUS MUNICÍP'!$A$4:$D$5569,4,0)</f>
        <v>Virmond</v>
      </c>
      <c r="H3592">
        <f>VLOOKUP(A3592,'REGIÕES DE SAÚDE E SEUS MUNICÍP'!$A$4:$A$5569,1,0)</f>
        <v>412865</v>
      </c>
      <c r="I3592" t="str">
        <f t="shared" si="224"/>
        <v>Mesmo município</v>
      </c>
      <c r="J3592" t="e">
        <f>VLOOKUP(D3592,'REGIÕES DE SAÚDE E SEUS MUNICÍP'!$C$4:$C$5569,1,0)</f>
        <v>#N/A</v>
      </c>
      <c r="K3592">
        <f t="shared" si="225"/>
        <v>7</v>
      </c>
      <c r="L3592" t="str">
        <f t="shared" si="226"/>
        <v>diferente</v>
      </c>
      <c r="M3592" t="str">
        <f t="shared" si="227"/>
        <v>diferente</v>
      </c>
    </row>
    <row r="3593" spans="1:13" x14ac:dyDescent="0.25">
      <c r="A3593">
        <v>412870</v>
      </c>
      <c r="B3593" t="s">
        <v>6185</v>
      </c>
      <c r="C3593">
        <v>41007</v>
      </c>
      <c r="D3593" t="s">
        <v>9253</v>
      </c>
      <c r="E3593" t="s">
        <v>10580</v>
      </c>
      <c r="F3593" t="str">
        <f>VLOOKUP(A3593,'REGIÕES DE SAÚDE E SEUS MUNICÍP'!$A$4:$C$5569,3,0)</f>
        <v>Pato Branco</v>
      </c>
      <c r="G3593" t="str">
        <f>VLOOKUP(H3593,'REGIÕES DE SAÚDE E SEUS MUNICÍP'!$A$4:$D$5569,4,0)</f>
        <v>Vitorino</v>
      </c>
      <c r="H3593">
        <f>VLOOKUP(A3593,'REGIÕES DE SAÚDE E SEUS MUNICÍP'!$A$4:$A$5569,1,0)</f>
        <v>412870</v>
      </c>
      <c r="I3593" t="str">
        <f t="shared" si="224"/>
        <v>Mesmo município</v>
      </c>
      <c r="J3593" t="e">
        <f>VLOOKUP(D3593,'REGIÕES DE SAÚDE E SEUS MUNICÍP'!$C$4:$C$5569,1,0)</f>
        <v>#N/A</v>
      </c>
      <c r="K3593">
        <f t="shared" si="225"/>
        <v>7</v>
      </c>
      <c r="L3593" t="str">
        <f t="shared" si="226"/>
        <v>diferente</v>
      </c>
      <c r="M3593" t="str">
        <f t="shared" si="227"/>
        <v>diferente</v>
      </c>
    </row>
    <row r="3594" spans="1:13" x14ac:dyDescent="0.25">
      <c r="A3594">
        <v>412850</v>
      </c>
      <c r="B3594" t="s">
        <v>6185</v>
      </c>
      <c r="C3594">
        <v>41019</v>
      </c>
      <c r="D3594" t="s">
        <v>3415</v>
      </c>
      <c r="E3594" t="s">
        <v>8264</v>
      </c>
      <c r="F3594" t="str">
        <f>VLOOKUP(A3594,'REGIÕES DE SAÚDE E SEUS MUNICÍP'!$A$4:$C$5569,3,0)</f>
        <v>Jacarezinho</v>
      </c>
      <c r="G3594" t="str">
        <f>VLOOKUP(H3594,'REGIÕES DE SAÚDE E SEUS MUNICÍP'!$A$4:$D$5569,4,0)</f>
        <v>Wenceslau Braz</v>
      </c>
      <c r="H3594">
        <f>VLOOKUP(A3594,'REGIÕES DE SAÚDE E SEUS MUNICÍP'!$A$4:$A$5569,1,0)</f>
        <v>412850</v>
      </c>
      <c r="I3594" t="str">
        <f t="shared" si="224"/>
        <v>Mesmo município</v>
      </c>
      <c r="J3594" t="e">
        <f>VLOOKUP(D3594,'REGIÕES DE SAÚDE E SEUS MUNICÍP'!$C$4:$C$5569,1,0)</f>
        <v>#N/A</v>
      </c>
      <c r="K3594">
        <f t="shared" si="225"/>
        <v>8</v>
      </c>
      <c r="L3594" t="str">
        <f t="shared" si="226"/>
        <v>diferente</v>
      </c>
      <c r="M3594" t="str">
        <f t="shared" si="227"/>
        <v>diferente</v>
      </c>
    </row>
    <row r="3595" spans="1:13" x14ac:dyDescent="0.25">
      <c r="A3595">
        <v>412880</v>
      </c>
      <c r="B3595" t="s">
        <v>6185</v>
      </c>
      <c r="C3595">
        <v>41012</v>
      </c>
      <c r="D3595" t="s">
        <v>1698</v>
      </c>
      <c r="E3595" t="s">
        <v>8147</v>
      </c>
      <c r="F3595" t="str">
        <f>VLOOKUP(A3595,'REGIÕES DE SAÚDE E SEUS MUNICÍP'!$A$4:$C$5569,3,0)</f>
        <v>Umuarama</v>
      </c>
      <c r="G3595" t="str">
        <f>VLOOKUP(H3595,'REGIÕES DE SAÚDE E SEUS MUNICÍP'!$A$4:$D$5569,4,0)</f>
        <v>Xambrê</v>
      </c>
      <c r="H3595">
        <f>VLOOKUP(A3595,'REGIÕES DE SAÚDE E SEUS MUNICÍP'!$A$4:$A$5569,1,0)</f>
        <v>412880</v>
      </c>
      <c r="I3595" t="str">
        <f t="shared" si="224"/>
        <v>Mesmo município</v>
      </c>
      <c r="J3595" t="e">
        <f>VLOOKUP(D3595,'REGIÕES DE SAÚDE E SEUS MUNICÍP'!$C$4:$C$5569,1,0)</f>
        <v>#N/A</v>
      </c>
      <c r="K3595">
        <f t="shared" si="225"/>
        <v>8</v>
      </c>
      <c r="L3595" t="str">
        <f>IF(D3595=D3596,IF(F3595=F3596,"Regiões semelhantes","Nova composição"),"diferente")</f>
        <v>diferente</v>
      </c>
      <c r="M3595" t="str">
        <f t="shared" si="227"/>
        <v>diferente</v>
      </c>
    </row>
    <row r="3596" spans="1:13" x14ac:dyDescent="0.25">
      <c r="A3596">
        <v>330010</v>
      </c>
      <c r="B3596" t="s">
        <v>3937</v>
      </c>
      <c r="C3596">
        <v>33001</v>
      </c>
      <c r="D3596" t="s">
        <v>4246</v>
      </c>
      <c r="E3596" t="s">
        <v>7240</v>
      </c>
      <c r="F3596" t="str">
        <f>VLOOKUP(A3596,'REGIÕES DE SAÚDE E SEUS MUNICÍP'!$A$4:$C$5569,3,0)</f>
        <v>Baía da Ilha Grande</v>
      </c>
      <c r="G3596" t="str">
        <f>VLOOKUP(H3596,'REGIÕES DE SAÚDE E SEUS MUNICÍP'!$A$4:$D$5569,4,0)</f>
        <v>Angra dos Reis</v>
      </c>
      <c r="H3596">
        <f>VLOOKUP(A3596,'REGIÕES DE SAÚDE E SEUS MUNICÍP'!$A$4:$A$5569,1,0)</f>
        <v>330010</v>
      </c>
      <c r="I3596" t="str">
        <f t="shared" si="224"/>
        <v>Mesmo município</v>
      </c>
      <c r="J3596" t="e">
        <f>VLOOKUP(D3596,'REGIÕES DE SAÚDE E SEUS MUNICÍP'!$C$4:$C$5569,1,0)</f>
        <v>#N/A</v>
      </c>
      <c r="K3596" t="e">
        <f t="shared" si="225"/>
        <v>#VALUE!</v>
      </c>
      <c r="L3596" t="str">
        <f t="shared" si="226"/>
        <v>diferente</v>
      </c>
      <c r="M3596" t="str">
        <f>IF(F3596=F3595,"igual","diferente")</f>
        <v>diferente</v>
      </c>
    </row>
    <row r="3597" spans="1:13" x14ac:dyDescent="0.25">
      <c r="A3597">
        <v>330015</v>
      </c>
      <c r="B3597" t="s">
        <v>3937</v>
      </c>
      <c r="C3597">
        <v>33007</v>
      </c>
      <c r="D3597" t="s">
        <v>626</v>
      </c>
      <c r="E3597" t="s">
        <v>10502</v>
      </c>
      <c r="F3597" t="str">
        <f>VLOOKUP(A3597,'REGIÕES DE SAÚDE E SEUS MUNICÍP'!$A$4:$C$5569,3,0)</f>
        <v>Noroeste</v>
      </c>
      <c r="G3597" t="str">
        <f>VLOOKUP(H3597,'REGIÕES DE SAÚDE E SEUS MUNICÍP'!$A$4:$D$5569,4,0)</f>
        <v>Aperibé</v>
      </c>
      <c r="H3597">
        <f>VLOOKUP(A3597,'REGIÕES DE SAÚDE E SEUS MUNICÍP'!$A$4:$A$5569,1,0)</f>
        <v>330015</v>
      </c>
      <c r="I3597" t="str">
        <f t="shared" si="224"/>
        <v>Mesmo município</v>
      </c>
      <c r="J3597" t="str">
        <f>VLOOKUP(D3597,'REGIÕES DE SAÚDE E SEUS MUNICÍP'!$C$4:$C$5569,1,0)</f>
        <v>Noroeste</v>
      </c>
      <c r="K3597">
        <f t="shared" si="225"/>
        <v>1</v>
      </c>
      <c r="L3597" t="str">
        <f t="shared" si="226"/>
        <v>diferente</v>
      </c>
      <c r="M3597" t="str">
        <f t="shared" si="227"/>
        <v>diferente</v>
      </c>
    </row>
    <row r="3598" spans="1:13" x14ac:dyDescent="0.25">
      <c r="A3598">
        <v>330020</v>
      </c>
      <c r="B3598" t="s">
        <v>3937</v>
      </c>
      <c r="C3598">
        <v>33002</v>
      </c>
      <c r="D3598" t="s">
        <v>2256</v>
      </c>
      <c r="E3598" t="s">
        <v>1924</v>
      </c>
      <c r="F3598" t="str">
        <f>VLOOKUP(A3598,'REGIÕES DE SAÚDE E SEUS MUNICÍP'!$A$4:$C$5569,3,0)</f>
        <v>Baixada Litorânea</v>
      </c>
      <c r="G3598" t="str">
        <f>VLOOKUP(H3598,'REGIÕES DE SAÚDE E SEUS MUNICÍP'!$A$4:$D$5569,4,0)</f>
        <v>Araruama</v>
      </c>
      <c r="H3598">
        <f>VLOOKUP(A3598,'REGIÕES DE SAÚDE E SEUS MUNICÍP'!$A$4:$A$5569,1,0)</f>
        <v>330020</v>
      </c>
      <c r="I3598" t="str">
        <f t="shared" si="224"/>
        <v>Mesmo município</v>
      </c>
      <c r="J3598" t="str">
        <f>VLOOKUP(D3598,'REGIÕES DE SAÚDE E SEUS MUNICÍP'!$C$4:$C$5569,1,0)</f>
        <v>Baixada Litorânea</v>
      </c>
      <c r="K3598">
        <f t="shared" si="225"/>
        <v>1</v>
      </c>
      <c r="L3598" t="str">
        <f>IF(D3598=D3599,IF(F3598=F3599,"Regiões semelhantes","Nova composição"),"diferente")</f>
        <v>diferente</v>
      </c>
      <c r="M3598" t="str">
        <f t="shared" si="227"/>
        <v>diferente</v>
      </c>
    </row>
    <row r="3599" spans="1:13" x14ac:dyDescent="0.25">
      <c r="A3599">
        <v>330022</v>
      </c>
      <c r="B3599" t="s">
        <v>3937</v>
      </c>
      <c r="C3599">
        <v>33003</v>
      </c>
      <c r="D3599" t="s">
        <v>10310</v>
      </c>
      <c r="E3599" t="s">
        <v>3672</v>
      </c>
      <c r="F3599" t="str">
        <f>VLOOKUP(A3599,'REGIÕES DE SAÚDE E SEUS MUNICÍP'!$A$4:$C$5569,3,0)</f>
        <v>Centro-Sul</v>
      </c>
      <c r="G3599" t="str">
        <f>VLOOKUP(H3599,'REGIÕES DE SAÚDE E SEUS MUNICÍP'!$A$4:$D$5569,4,0)</f>
        <v>Areal</v>
      </c>
      <c r="H3599">
        <f>VLOOKUP(A3599,'REGIÕES DE SAÚDE E SEUS MUNICÍP'!$A$4:$A$5569,1,0)</f>
        <v>330022</v>
      </c>
      <c r="I3599" t="str">
        <f t="shared" si="224"/>
        <v>Mesmo município</v>
      </c>
      <c r="J3599" t="str">
        <f>VLOOKUP(D3599,'REGIÕES DE SAÚDE E SEUS MUNICÍP'!$C$4:$C$5569,1,0)</f>
        <v>Centro-Sul</v>
      </c>
      <c r="K3599">
        <f t="shared" si="225"/>
        <v>1</v>
      </c>
      <c r="L3599" t="str">
        <f t="shared" si="226"/>
        <v>diferente</v>
      </c>
      <c r="M3599" t="str">
        <f>IF(F3599=F3598,"igual","diferente")</f>
        <v>diferente</v>
      </c>
    </row>
    <row r="3600" spans="1:13" x14ac:dyDescent="0.25">
      <c r="A3600">
        <v>330023</v>
      </c>
      <c r="B3600" t="s">
        <v>3937</v>
      </c>
      <c r="C3600">
        <v>33002</v>
      </c>
      <c r="D3600" t="s">
        <v>2256</v>
      </c>
      <c r="E3600" t="s">
        <v>8543</v>
      </c>
      <c r="F3600" t="str">
        <f>VLOOKUP(A3600,'REGIÕES DE SAÚDE E SEUS MUNICÍP'!$A$4:$C$5569,3,0)</f>
        <v>Baixada Litorânea</v>
      </c>
      <c r="G3600" t="str">
        <f>VLOOKUP(H3600,'REGIÕES DE SAÚDE E SEUS MUNICÍP'!$A$4:$D$5569,4,0)</f>
        <v>Armação dos Búzios</v>
      </c>
      <c r="H3600">
        <f>VLOOKUP(A3600,'REGIÕES DE SAÚDE E SEUS MUNICÍP'!$A$4:$A$5569,1,0)</f>
        <v>330023</v>
      </c>
      <c r="I3600" t="str">
        <f t="shared" si="224"/>
        <v>Mesmo município</v>
      </c>
      <c r="J3600" t="str">
        <f>VLOOKUP(D3600,'REGIÕES DE SAÚDE E SEUS MUNICÍP'!$C$4:$C$5569,1,0)</f>
        <v>Baixada Litorânea</v>
      </c>
      <c r="K3600">
        <f t="shared" si="225"/>
        <v>1</v>
      </c>
      <c r="L3600" t="str">
        <f t="shared" si="226"/>
        <v>Regiões semelhantes</v>
      </c>
      <c r="M3600" t="str">
        <f t="shared" si="227"/>
        <v>diferente</v>
      </c>
    </row>
    <row r="3601" spans="1:13" x14ac:dyDescent="0.25">
      <c r="A3601">
        <v>330025</v>
      </c>
      <c r="B3601" t="s">
        <v>3937</v>
      </c>
      <c r="C3601">
        <v>33002</v>
      </c>
      <c r="D3601" t="s">
        <v>2256</v>
      </c>
      <c r="E3601" t="s">
        <v>6235</v>
      </c>
      <c r="F3601" t="str">
        <f>VLOOKUP(A3601,'REGIÕES DE SAÚDE E SEUS MUNICÍP'!$A$4:$C$5569,3,0)</f>
        <v>Baixada Litorânea</v>
      </c>
      <c r="G3601" t="str">
        <f>VLOOKUP(H3601,'REGIÕES DE SAÚDE E SEUS MUNICÍP'!$A$4:$D$5569,4,0)</f>
        <v>Arraial do Cabo</v>
      </c>
      <c r="H3601">
        <f>VLOOKUP(A3601,'REGIÕES DE SAÚDE E SEUS MUNICÍP'!$A$4:$A$5569,1,0)</f>
        <v>330025</v>
      </c>
      <c r="I3601" t="str">
        <f t="shared" si="224"/>
        <v>Mesmo município</v>
      </c>
      <c r="J3601" t="str">
        <f>VLOOKUP(D3601,'REGIÕES DE SAÚDE E SEUS MUNICÍP'!$C$4:$C$5569,1,0)</f>
        <v>Baixada Litorânea</v>
      </c>
      <c r="K3601">
        <f t="shared" si="225"/>
        <v>1</v>
      </c>
      <c r="L3601" t="str">
        <f t="shared" si="226"/>
        <v>diferente</v>
      </c>
      <c r="M3601" t="str">
        <f t="shared" si="227"/>
        <v>igual</v>
      </c>
    </row>
    <row r="3602" spans="1:13" x14ac:dyDescent="0.25">
      <c r="A3602">
        <v>330030</v>
      </c>
      <c r="B3602" t="s">
        <v>3937</v>
      </c>
      <c r="C3602">
        <v>33004</v>
      </c>
      <c r="D3602" t="s">
        <v>4738</v>
      </c>
      <c r="E3602" t="s">
        <v>2126</v>
      </c>
      <c r="F3602" t="str">
        <f>VLOOKUP(A3602,'REGIÕES DE SAÚDE E SEUS MUNICÍP'!$A$4:$C$5569,3,0)</f>
        <v>Médio Paraíba</v>
      </c>
      <c r="G3602" t="str">
        <f>VLOOKUP(H3602,'REGIÕES DE SAÚDE E SEUS MUNICÍP'!$A$4:$D$5569,4,0)</f>
        <v>Barra do Piraí</v>
      </c>
      <c r="H3602">
        <f>VLOOKUP(A3602,'REGIÕES DE SAÚDE E SEUS MUNICÍP'!$A$4:$A$5569,1,0)</f>
        <v>330030</v>
      </c>
      <c r="I3602" t="str">
        <f t="shared" si="224"/>
        <v>Mesmo município</v>
      </c>
      <c r="J3602" t="str">
        <f>VLOOKUP(D3602,'REGIÕES DE SAÚDE E SEUS MUNICÍP'!$C$4:$C$5569,1,0)</f>
        <v>Médio Paraíba</v>
      </c>
      <c r="K3602">
        <f t="shared" si="225"/>
        <v>1</v>
      </c>
      <c r="L3602" t="str">
        <f t="shared" si="226"/>
        <v>Regiões semelhantes</v>
      </c>
      <c r="M3602" t="str">
        <f t="shared" si="227"/>
        <v>diferente</v>
      </c>
    </row>
    <row r="3603" spans="1:13" x14ac:dyDescent="0.25">
      <c r="A3603">
        <v>330040</v>
      </c>
      <c r="B3603" t="s">
        <v>3937</v>
      </c>
      <c r="C3603">
        <v>33004</v>
      </c>
      <c r="D3603" t="s">
        <v>4738</v>
      </c>
      <c r="E3603" t="s">
        <v>9986</v>
      </c>
      <c r="F3603" t="str">
        <f>VLOOKUP(A3603,'REGIÕES DE SAÚDE E SEUS MUNICÍP'!$A$4:$C$5569,3,0)</f>
        <v>Médio Paraíba</v>
      </c>
      <c r="G3603" t="str">
        <f>VLOOKUP(H3603,'REGIÕES DE SAÚDE E SEUS MUNICÍP'!$A$4:$D$5569,4,0)</f>
        <v>Barra Mansa</v>
      </c>
      <c r="H3603">
        <f>VLOOKUP(A3603,'REGIÕES DE SAÚDE E SEUS MUNICÍP'!$A$4:$A$5569,1,0)</f>
        <v>330040</v>
      </c>
      <c r="I3603" t="str">
        <f t="shared" si="224"/>
        <v>Mesmo município</v>
      </c>
      <c r="J3603" t="str">
        <f>VLOOKUP(D3603,'REGIÕES DE SAÚDE E SEUS MUNICÍP'!$C$4:$C$5569,1,0)</f>
        <v>Médio Paraíba</v>
      </c>
      <c r="K3603">
        <f t="shared" si="225"/>
        <v>1</v>
      </c>
      <c r="L3603" t="str">
        <f t="shared" si="226"/>
        <v>diferente</v>
      </c>
      <c r="M3603" t="str">
        <f t="shared" si="227"/>
        <v>igual</v>
      </c>
    </row>
    <row r="3604" spans="1:13" x14ac:dyDescent="0.25">
      <c r="A3604">
        <v>330045</v>
      </c>
      <c r="B3604" t="s">
        <v>3937</v>
      </c>
      <c r="C3604">
        <v>33005</v>
      </c>
      <c r="D3604" t="s">
        <v>1388</v>
      </c>
      <c r="E3604" t="s">
        <v>509</v>
      </c>
      <c r="F3604" t="str">
        <f>VLOOKUP(A3604,'REGIÕES DE SAÚDE E SEUS MUNICÍP'!$A$4:$C$5569,3,0)</f>
        <v>Metropolitana I</v>
      </c>
      <c r="G3604" t="str">
        <f>VLOOKUP(H3604,'REGIÕES DE SAÚDE E SEUS MUNICÍP'!$A$4:$D$5569,4,0)</f>
        <v>Belford Roxo</v>
      </c>
      <c r="H3604">
        <f>VLOOKUP(A3604,'REGIÕES DE SAÚDE E SEUS MUNICÍP'!$A$4:$A$5569,1,0)</f>
        <v>330045</v>
      </c>
      <c r="I3604" t="str">
        <f t="shared" si="224"/>
        <v>Mesmo município</v>
      </c>
      <c r="J3604" t="str">
        <f>VLOOKUP(D3604,'REGIÕES DE SAÚDE E SEUS MUNICÍP'!$C$4:$C$5569,1,0)</f>
        <v>Metropolitana I</v>
      </c>
      <c r="K3604">
        <f t="shared" si="225"/>
        <v>1</v>
      </c>
      <c r="L3604" t="str">
        <f t="shared" si="226"/>
        <v>diferente</v>
      </c>
      <c r="M3604" t="str">
        <f t="shared" si="227"/>
        <v>diferente</v>
      </c>
    </row>
    <row r="3605" spans="1:13" x14ac:dyDescent="0.25">
      <c r="A3605">
        <v>330050</v>
      </c>
      <c r="B3605" t="s">
        <v>3937</v>
      </c>
      <c r="C3605">
        <v>33009</v>
      </c>
      <c r="D3605" t="s">
        <v>433</v>
      </c>
      <c r="E3605" t="s">
        <v>5635</v>
      </c>
      <c r="F3605" t="str">
        <f>VLOOKUP(A3605,'REGIÕES DE SAÚDE E SEUS MUNICÍP'!$A$4:$C$5569,3,0)</f>
        <v>Serrana</v>
      </c>
      <c r="G3605" t="str">
        <f>VLOOKUP(H3605,'REGIÕES DE SAÚDE E SEUS MUNICÍP'!$A$4:$D$5569,4,0)</f>
        <v>Bom Jardim</v>
      </c>
      <c r="H3605">
        <f>VLOOKUP(A3605,'REGIÕES DE SAÚDE E SEUS MUNICÍP'!$A$4:$A$5569,1,0)</f>
        <v>330050</v>
      </c>
      <c r="I3605" t="str">
        <f t="shared" si="224"/>
        <v>Mesmo município</v>
      </c>
      <c r="J3605" t="str">
        <f>VLOOKUP(D3605,'REGIÕES DE SAÚDE E SEUS MUNICÍP'!$C$4:$C$5569,1,0)</f>
        <v>Serrana</v>
      </c>
      <c r="K3605">
        <f t="shared" si="225"/>
        <v>1</v>
      </c>
      <c r="L3605" t="str">
        <f t="shared" si="226"/>
        <v>diferente</v>
      </c>
      <c r="M3605" t="str">
        <f t="shared" si="227"/>
        <v>diferente</v>
      </c>
    </row>
    <row r="3606" spans="1:13" x14ac:dyDescent="0.25">
      <c r="A3606">
        <v>330060</v>
      </c>
      <c r="B3606" t="s">
        <v>3937</v>
      </c>
      <c r="C3606">
        <v>33007</v>
      </c>
      <c r="D3606" t="s">
        <v>626</v>
      </c>
      <c r="E3606" t="s">
        <v>9787</v>
      </c>
      <c r="F3606" t="str">
        <f>VLOOKUP(A3606,'REGIÕES DE SAÚDE E SEUS MUNICÍP'!$A$4:$C$5569,3,0)</f>
        <v>Noroeste</v>
      </c>
      <c r="G3606" t="str">
        <f>VLOOKUP(H3606,'REGIÕES DE SAÚDE E SEUS MUNICÍP'!$A$4:$D$5569,4,0)</f>
        <v>Bom Jesus do Itabapoana</v>
      </c>
      <c r="H3606">
        <f>VLOOKUP(A3606,'REGIÕES DE SAÚDE E SEUS MUNICÍP'!$A$4:$A$5569,1,0)</f>
        <v>330060</v>
      </c>
      <c r="I3606" t="str">
        <f t="shared" si="224"/>
        <v>Mesmo município</v>
      </c>
      <c r="J3606" t="str">
        <f>VLOOKUP(D3606,'REGIÕES DE SAÚDE E SEUS MUNICÍP'!$C$4:$C$5569,1,0)</f>
        <v>Noroeste</v>
      </c>
      <c r="K3606">
        <f t="shared" si="225"/>
        <v>1</v>
      </c>
      <c r="L3606" t="str">
        <f t="shared" si="226"/>
        <v>diferente</v>
      </c>
      <c r="M3606" t="str">
        <f t="shared" si="227"/>
        <v>diferente</v>
      </c>
    </row>
    <row r="3607" spans="1:13" x14ac:dyDescent="0.25">
      <c r="A3607">
        <v>330070</v>
      </c>
      <c r="B3607" t="s">
        <v>3937</v>
      </c>
      <c r="C3607">
        <v>33002</v>
      </c>
      <c r="D3607" t="s">
        <v>2256</v>
      </c>
      <c r="E3607" t="s">
        <v>414</v>
      </c>
      <c r="F3607" t="str">
        <f>VLOOKUP(A3607,'REGIÕES DE SAÚDE E SEUS MUNICÍP'!$A$4:$C$5569,3,0)</f>
        <v>Baixada Litorânea</v>
      </c>
      <c r="G3607" t="str">
        <f>VLOOKUP(H3607,'REGIÕES DE SAÚDE E SEUS MUNICÍP'!$A$4:$D$5569,4,0)</f>
        <v>Cabo Frio</v>
      </c>
      <c r="H3607">
        <f>VLOOKUP(A3607,'REGIÕES DE SAÚDE E SEUS MUNICÍP'!$A$4:$A$5569,1,0)</f>
        <v>330070</v>
      </c>
      <c r="I3607" t="str">
        <f t="shared" si="224"/>
        <v>Mesmo município</v>
      </c>
      <c r="J3607" t="str">
        <f>VLOOKUP(D3607,'REGIÕES DE SAÚDE E SEUS MUNICÍP'!$C$4:$C$5569,1,0)</f>
        <v>Baixada Litorânea</v>
      </c>
      <c r="K3607">
        <f t="shared" si="225"/>
        <v>1</v>
      </c>
      <c r="L3607" t="str">
        <f>IF(D3607=D3608,IF(F3607=F3608,"Regiões semelhantes","Nova composição"),"diferente")</f>
        <v>diferente</v>
      </c>
      <c r="M3607" t="str">
        <f t="shared" si="227"/>
        <v>diferente</v>
      </c>
    </row>
    <row r="3608" spans="1:13" x14ac:dyDescent="0.25">
      <c r="A3608">
        <v>330080</v>
      </c>
      <c r="B3608" t="s">
        <v>3937</v>
      </c>
      <c r="C3608">
        <v>33009</v>
      </c>
      <c r="D3608" t="s">
        <v>433</v>
      </c>
      <c r="E3608" t="s">
        <v>9400</v>
      </c>
      <c r="F3608" t="str">
        <f>VLOOKUP(A3608,'REGIÕES DE SAÚDE E SEUS MUNICÍP'!$A$4:$C$5569,3,0)</f>
        <v>Serrana</v>
      </c>
      <c r="G3608" t="str">
        <f>VLOOKUP(H3608,'REGIÕES DE SAÚDE E SEUS MUNICÍP'!$A$4:$D$5569,4,0)</f>
        <v>Cachoeiras de Macacu</v>
      </c>
      <c r="H3608">
        <f>VLOOKUP(A3608,'REGIÕES DE SAÚDE E SEUS MUNICÍP'!$A$4:$A$5569,1,0)</f>
        <v>330080</v>
      </c>
      <c r="I3608" t="str">
        <f t="shared" si="224"/>
        <v>Mesmo município</v>
      </c>
      <c r="J3608" t="str">
        <f>VLOOKUP(D3608,'REGIÕES DE SAÚDE E SEUS MUNICÍP'!$C$4:$C$5569,1,0)</f>
        <v>Serrana</v>
      </c>
      <c r="K3608">
        <f t="shared" si="225"/>
        <v>1</v>
      </c>
      <c r="L3608" t="str">
        <f t="shared" si="226"/>
        <v>diferente</v>
      </c>
      <c r="M3608" t="str">
        <f>IF(F3608=F3607,"igual","diferente")</f>
        <v>diferente</v>
      </c>
    </row>
    <row r="3609" spans="1:13" x14ac:dyDescent="0.25">
      <c r="A3609">
        <v>330090</v>
      </c>
      <c r="B3609" t="s">
        <v>3937</v>
      </c>
      <c r="C3609">
        <v>33007</v>
      </c>
      <c r="D3609" t="s">
        <v>626</v>
      </c>
      <c r="E3609" t="s">
        <v>9003</v>
      </c>
      <c r="F3609" t="str">
        <f>VLOOKUP(A3609,'REGIÕES DE SAÚDE E SEUS MUNICÍP'!$A$4:$C$5569,3,0)</f>
        <v>Noroeste</v>
      </c>
      <c r="G3609" t="str">
        <f>VLOOKUP(H3609,'REGIÕES DE SAÚDE E SEUS MUNICÍP'!$A$4:$D$5569,4,0)</f>
        <v>Cambuci</v>
      </c>
      <c r="H3609">
        <f>VLOOKUP(A3609,'REGIÕES DE SAÚDE E SEUS MUNICÍP'!$A$4:$A$5569,1,0)</f>
        <v>330090</v>
      </c>
      <c r="I3609" t="str">
        <f t="shared" si="224"/>
        <v>Mesmo município</v>
      </c>
      <c r="J3609" t="str">
        <f>VLOOKUP(D3609,'REGIÕES DE SAÚDE E SEUS MUNICÍP'!$C$4:$C$5569,1,0)</f>
        <v>Noroeste</v>
      </c>
      <c r="K3609">
        <f t="shared" si="225"/>
        <v>1</v>
      </c>
      <c r="L3609" t="str">
        <f t="shared" si="226"/>
        <v>diferente</v>
      </c>
      <c r="M3609" t="str">
        <f t="shared" si="227"/>
        <v>diferente</v>
      </c>
    </row>
    <row r="3610" spans="1:13" x14ac:dyDescent="0.25">
      <c r="A3610">
        <v>330100</v>
      </c>
      <c r="B3610" t="s">
        <v>3937</v>
      </c>
      <c r="C3610">
        <v>33008</v>
      </c>
      <c r="D3610" t="s">
        <v>5833</v>
      </c>
      <c r="E3610" t="s">
        <v>6826</v>
      </c>
      <c r="F3610" t="str">
        <f>VLOOKUP(A3610,'REGIÕES DE SAÚDE E SEUS MUNICÍP'!$A$4:$C$5569,3,0)</f>
        <v>Norte</v>
      </c>
      <c r="G3610" t="str">
        <f>VLOOKUP(H3610,'REGIÕES DE SAÚDE E SEUS MUNICÍP'!$A$4:$D$5569,4,0)</f>
        <v>Campos dos Goytacazes</v>
      </c>
      <c r="H3610">
        <f>VLOOKUP(A3610,'REGIÕES DE SAÚDE E SEUS MUNICÍP'!$A$4:$A$5569,1,0)</f>
        <v>330100</v>
      </c>
      <c r="I3610" t="str">
        <f t="shared" si="224"/>
        <v>Mesmo município</v>
      </c>
      <c r="J3610" t="str">
        <f>VLOOKUP(D3610,'REGIÕES DE SAÚDE E SEUS MUNICÍP'!$C$4:$C$5569,1,0)</f>
        <v>Norte</v>
      </c>
      <c r="K3610">
        <f t="shared" si="225"/>
        <v>1</v>
      </c>
      <c r="L3610" t="str">
        <f t="shared" si="226"/>
        <v>diferente</v>
      </c>
      <c r="M3610" t="str">
        <f t="shared" si="227"/>
        <v>diferente</v>
      </c>
    </row>
    <row r="3611" spans="1:13" x14ac:dyDescent="0.25">
      <c r="A3611">
        <v>330110</v>
      </c>
      <c r="B3611" t="s">
        <v>3937</v>
      </c>
      <c r="C3611">
        <v>33009</v>
      </c>
      <c r="D3611" t="s">
        <v>433</v>
      </c>
      <c r="E3611" t="s">
        <v>10251</v>
      </c>
      <c r="F3611" t="str">
        <f>VLOOKUP(A3611,'REGIÕES DE SAÚDE E SEUS MUNICÍP'!$A$4:$C$5569,3,0)</f>
        <v>Serrana</v>
      </c>
      <c r="G3611" t="str">
        <f>VLOOKUP(H3611,'REGIÕES DE SAÚDE E SEUS MUNICÍP'!$A$4:$D$5569,4,0)</f>
        <v>Cantagalo</v>
      </c>
      <c r="H3611">
        <f>VLOOKUP(A3611,'REGIÕES DE SAÚDE E SEUS MUNICÍP'!$A$4:$A$5569,1,0)</f>
        <v>330110</v>
      </c>
      <c r="I3611" t="str">
        <f t="shared" si="224"/>
        <v>Mesmo município</v>
      </c>
      <c r="J3611" t="str">
        <f>VLOOKUP(D3611,'REGIÕES DE SAÚDE E SEUS MUNICÍP'!$C$4:$C$5569,1,0)</f>
        <v>Serrana</v>
      </c>
      <c r="K3611">
        <f t="shared" si="225"/>
        <v>1</v>
      </c>
      <c r="L3611" t="str">
        <f t="shared" si="226"/>
        <v>diferente</v>
      </c>
      <c r="M3611" t="str">
        <f t="shared" si="227"/>
        <v>diferente</v>
      </c>
    </row>
    <row r="3612" spans="1:13" x14ac:dyDescent="0.25">
      <c r="A3612">
        <v>330093</v>
      </c>
      <c r="B3612" t="s">
        <v>3937</v>
      </c>
      <c r="C3612">
        <v>33008</v>
      </c>
      <c r="D3612" t="s">
        <v>5833</v>
      </c>
      <c r="E3612" t="s">
        <v>9031</v>
      </c>
      <c r="F3612" t="str">
        <f>VLOOKUP(A3612,'REGIÕES DE SAÚDE E SEUS MUNICÍP'!$A$4:$C$5569,3,0)</f>
        <v>Norte</v>
      </c>
      <c r="G3612" t="str">
        <f>VLOOKUP(H3612,'REGIÕES DE SAÚDE E SEUS MUNICÍP'!$A$4:$D$5569,4,0)</f>
        <v>Carapebus</v>
      </c>
      <c r="H3612">
        <f>VLOOKUP(A3612,'REGIÕES DE SAÚDE E SEUS MUNICÍP'!$A$4:$A$5569,1,0)</f>
        <v>330093</v>
      </c>
      <c r="I3612" t="str">
        <f t="shared" si="224"/>
        <v>Mesmo município</v>
      </c>
      <c r="J3612" t="str">
        <f>VLOOKUP(D3612,'REGIÕES DE SAÚDE E SEUS MUNICÍP'!$C$4:$C$5569,1,0)</f>
        <v>Norte</v>
      </c>
      <c r="K3612">
        <f t="shared" si="225"/>
        <v>1</v>
      </c>
      <c r="L3612" t="str">
        <f t="shared" si="226"/>
        <v>diferente</v>
      </c>
      <c r="M3612" t="str">
        <f t="shared" si="227"/>
        <v>diferente</v>
      </c>
    </row>
    <row r="3613" spans="1:13" x14ac:dyDescent="0.25">
      <c r="A3613">
        <v>330115</v>
      </c>
      <c r="B3613" t="s">
        <v>3937</v>
      </c>
      <c r="C3613">
        <v>33007</v>
      </c>
      <c r="D3613" t="s">
        <v>626</v>
      </c>
      <c r="E3613" t="s">
        <v>32</v>
      </c>
      <c r="F3613" t="str">
        <f>VLOOKUP(A3613,'REGIÕES DE SAÚDE E SEUS MUNICÍP'!$A$4:$C$5569,3,0)</f>
        <v>Noroeste</v>
      </c>
      <c r="G3613" t="str">
        <f>VLOOKUP(H3613,'REGIÕES DE SAÚDE E SEUS MUNICÍP'!$A$4:$D$5569,4,0)</f>
        <v>Cardoso Moreira</v>
      </c>
      <c r="H3613">
        <f>VLOOKUP(A3613,'REGIÕES DE SAÚDE E SEUS MUNICÍP'!$A$4:$A$5569,1,0)</f>
        <v>330115</v>
      </c>
      <c r="I3613" t="str">
        <f t="shared" si="224"/>
        <v>Mesmo município</v>
      </c>
      <c r="J3613" t="str">
        <f>VLOOKUP(D3613,'REGIÕES DE SAÚDE E SEUS MUNICÍP'!$C$4:$C$5569,1,0)</f>
        <v>Noroeste</v>
      </c>
      <c r="K3613">
        <f t="shared" si="225"/>
        <v>1</v>
      </c>
      <c r="L3613" t="str">
        <f t="shared" si="226"/>
        <v>diferente</v>
      </c>
      <c r="M3613" t="str">
        <f t="shared" si="227"/>
        <v>diferente</v>
      </c>
    </row>
    <row r="3614" spans="1:13" x14ac:dyDescent="0.25">
      <c r="A3614">
        <v>330120</v>
      </c>
      <c r="B3614" t="s">
        <v>3937</v>
      </c>
      <c r="C3614">
        <v>33009</v>
      </c>
      <c r="D3614" t="s">
        <v>433</v>
      </c>
      <c r="E3614" t="s">
        <v>18</v>
      </c>
      <c r="F3614" t="str">
        <f>VLOOKUP(A3614,'REGIÕES DE SAÚDE E SEUS MUNICÍP'!$A$4:$C$5569,3,0)</f>
        <v>Serrana</v>
      </c>
      <c r="G3614" t="str">
        <f>VLOOKUP(H3614,'REGIÕES DE SAÚDE E SEUS MUNICÍP'!$A$4:$D$5569,4,0)</f>
        <v>Carmo</v>
      </c>
      <c r="H3614">
        <f>VLOOKUP(A3614,'REGIÕES DE SAÚDE E SEUS MUNICÍP'!$A$4:$A$5569,1,0)</f>
        <v>330120</v>
      </c>
      <c r="I3614" t="str">
        <f t="shared" si="224"/>
        <v>Mesmo município</v>
      </c>
      <c r="J3614" t="str">
        <f>VLOOKUP(D3614,'REGIÕES DE SAÚDE E SEUS MUNICÍP'!$C$4:$C$5569,1,0)</f>
        <v>Serrana</v>
      </c>
      <c r="K3614">
        <f t="shared" si="225"/>
        <v>1</v>
      </c>
      <c r="L3614" t="str">
        <f t="shared" si="226"/>
        <v>diferente</v>
      </c>
      <c r="M3614" t="str">
        <f t="shared" si="227"/>
        <v>diferente</v>
      </c>
    </row>
    <row r="3615" spans="1:13" x14ac:dyDescent="0.25">
      <c r="A3615">
        <v>330130</v>
      </c>
      <c r="B3615" t="s">
        <v>3937</v>
      </c>
      <c r="C3615">
        <v>33002</v>
      </c>
      <c r="D3615" t="s">
        <v>2256</v>
      </c>
      <c r="E3615" t="s">
        <v>4497</v>
      </c>
      <c r="F3615" t="str">
        <f>VLOOKUP(A3615,'REGIÕES DE SAÚDE E SEUS MUNICÍP'!$A$4:$C$5569,3,0)</f>
        <v>Baixada Litorânea</v>
      </c>
      <c r="G3615" t="str">
        <f>VLOOKUP(H3615,'REGIÕES DE SAÚDE E SEUS MUNICÍP'!$A$4:$D$5569,4,0)</f>
        <v>Casimiro de Abreu</v>
      </c>
      <c r="H3615">
        <f>VLOOKUP(A3615,'REGIÕES DE SAÚDE E SEUS MUNICÍP'!$A$4:$A$5569,1,0)</f>
        <v>330130</v>
      </c>
      <c r="I3615" t="str">
        <f t="shared" si="224"/>
        <v>Mesmo município</v>
      </c>
      <c r="J3615" t="str">
        <f>VLOOKUP(D3615,'REGIÕES DE SAÚDE E SEUS MUNICÍP'!$C$4:$C$5569,1,0)</f>
        <v>Baixada Litorânea</v>
      </c>
      <c r="K3615">
        <f t="shared" si="225"/>
        <v>1</v>
      </c>
      <c r="L3615" t="str">
        <f t="shared" si="226"/>
        <v>diferente</v>
      </c>
      <c r="M3615" t="str">
        <f t="shared" si="227"/>
        <v>diferente</v>
      </c>
    </row>
    <row r="3616" spans="1:13" x14ac:dyDescent="0.25">
      <c r="A3616">
        <v>330095</v>
      </c>
      <c r="B3616" t="s">
        <v>3937</v>
      </c>
      <c r="C3616">
        <v>33003</v>
      </c>
      <c r="D3616" t="s">
        <v>10310</v>
      </c>
      <c r="E3616" t="s">
        <v>2984</v>
      </c>
      <c r="F3616" t="str">
        <f>VLOOKUP(A3616,'REGIÕES DE SAÚDE E SEUS MUNICÍP'!$A$4:$C$5569,3,0)</f>
        <v>Centro-Sul</v>
      </c>
      <c r="G3616" t="str">
        <f>VLOOKUP(H3616,'REGIÕES DE SAÚDE E SEUS MUNICÍP'!$A$4:$D$5569,4,0)</f>
        <v>Comendador Levy Gasparian</v>
      </c>
      <c r="H3616">
        <f>VLOOKUP(A3616,'REGIÕES DE SAÚDE E SEUS MUNICÍP'!$A$4:$A$5569,1,0)</f>
        <v>330095</v>
      </c>
      <c r="I3616" t="str">
        <f t="shared" si="224"/>
        <v>Mesmo município</v>
      </c>
      <c r="J3616" t="str">
        <f>VLOOKUP(D3616,'REGIÕES DE SAÚDE E SEUS MUNICÍP'!$C$4:$C$5569,1,0)</f>
        <v>Centro-Sul</v>
      </c>
      <c r="K3616">
        <f t="shared" si="225"/>
        <v>1</v>
      </c>
      <c r="L3616" t="str">
        <f t="shared" si="226"/>
        <v>diferente</v>
      </c>
      <c r="M3616" t="str">
        <f t="shared" si="227"/>
        <v>diferente</v>
      </c>
    </row>
    <row r="3617" spans="1:13" x14ac:dyDescent="0.25">
      <c r="A3617">
        <v>330140</v>
      </c>
      <c r="B3617" t="s">
        <v>3937</v>
      </c>
      <c r="C3617">
        <v>33008</v>
      </c>
      <c r="D3617" t="s">
        <v>5833</v>
      </c>
      <c r="E3617" t="s">
        <v>1893</v>
      </c>
      <c r="F3617" t="str">
        <f>VLOOKUP(A3617,'REGIÕES DE SAÚDE E SEUS MUNICÍP'!$A$4:$C$5569,3,0)</f>
        <v>Norte</v>
      </c>
      <c r="G3617" t="str">
        <f>VLOOKUP(H3617,'REGIÕES DE SAÚDE E SEUS MUNICÍP'!$A$4:$D$5569,4,0)</f>
        <v>Conceição de Macabu</v>
      </c>
      <c r="H3617">
        <f>VLOOKUP(A3617,'REGIÕES DE SAÚDE E SEUS MUNICÍP'!$A$4:$A$5569,1,0)</f>
        <v>330140</v>
      </c>
      <c r="I3617" t="str">
        <f t="shared" si="224"/>
        <v>Mesmo município</v>
      </c>
      <c r="J3617" t="str">
        <f>VLOOKUP(D3617,'REGIÕES DE SAÚDE E SEUS MUNICÍP'!$C$4:$C$5569,1,0)</f>
        <v>Norte</v>
      </c>
      <c r="K3617">
        <f t="shared" si="225"/>
        <v>1</v>
      </c>
      <c r="L3617" t="str">
        <f t="shared" si="226"/>
        <v>diferente</v>
      </c>
      <c r="M3617" t="str">
        <f t="shared" si="227"/>
        <v>diferente</v>
      </c>
    </row>
    <row r="3618" spans="1:13" x14ac:dyDescent="0.25">
      <c r="A3618">
        <v>330150</v>
      </c>
      <c r="B3618" t="s">
        <v>3937</v>
      </c>
      <c r="C3618">
        <v>33009</v>
      </c>
      <c r="D3618" t="s">
        <v>433</v>
      </c>
      <c r="E3618" t="s">
        <v>10458</v>
      </c>
      <c r="F3618" t="str">
        <f>VLOOKUP(A3618,'REGIÕES DE SAÚDE E SEUS MUNICÍP'!$A$4:$C$5569,3,0)</f>
        <v>Serrana</v>
      </c>
      <c r="G3618" t="str">
        <f>VLOOKUP(H3618,'REGIÕES DE SAÚDE E SEUS MUNICÍP'!$A$4:$D$5569,4,0)</f>
        <v>Cordeiro</v>
      </c>
      <c r="H3618">
        <f>VLOOKUP(A3618,'REGIÕES DE SAÚDE E SEUS MUNICÍP'!$A$4:$A$5569,1,0)</f>
        <v>330150</v>
      </c>
      <c r="I3618" t="str">
        <f t="shared" si="224"/>
        <v>Mesmo município</v>
      </c>
      <c r="J3618" t="str">
        <f>VLOOKUP(D3618,'REGIÕES DE SAÚDE E SEUS MUNICÍP'!$C$4:$C$5569,1,0)</f>
        <v>Serrana</v>
      </c>
      <c r="K3618">
        <f t="shared" si="225"/>
        <v>1</v>
      </c>
      <c r="L3618" t="str">
        <f>IF(D3618=D3619,IF(F3618=F3619,"Regiões semelhantes","Nova composição"),"diferente")</f>
        <v>Regiões semelhantes</v>
      </c>
      <c r="M3618" t="str">
        <f t="shared" si="227"/>
        <v>diferente</v>
      </c>
    </row>
    <row r="3619" spans="1:13" x14ac:dyDescent="0.25">
      <c r="A3619">
        <v>330160</v>
      </c>
      <c r="B3619" t="s">
        <v>3937</v>
      </c>
      <c r="C3619">
        <v>33009</v>
      </c>
      <c r="D3619" t="s">
        <v>433</v>
      </c>
      <c r="E3619" t="s">
        <v>5327</v>
      </c>
      <c r="F3619" t="str">
        <f>VLOOKUP(A3619,'REGIÕES DE SAÚDE E SEUS MUNICÍP'!$A$4:$C$5569,3,0)</f>
        <v>Serrana</v>
      </c>
      <c r="G3619" t="str">
        <f>VLOOKUP(H3619,'REGIÕES DE SAÚDE E SEUS MUNICÍP'!$A$4:$D$5569,4,0)</f>
        <v>Duas Barras</v>
      </c>
      <c r="H3619">
        <f>VLOOKUP(A3619,'REGIÕES DE SAÚDE E SEUS MUNICÍP'!$A$4:$A$5569,1,0)</f>
        <v>330160</v>
      </c>
      <c r="I3619" t="str">
        <f t="shared" si="224"/>
        <v>Mesmo município</v>
      </c>
      <c r="J3619" t="str">
        <f>VLOOKUP(D3619,'REGIÕES DE SAÚDE E SEUS MUNICÍP'!$C$4:$C$5569,1,0)</f>
        <v>Serrana</v>
      </c>
      <c r="K3619">
        <f t="shared" si="225"/>
        <v>1</v>
      </c>
      <c r="L3619" t="str">
        <f t="shared" si="226"/>
        <v>diferente</v>
      </c>
      <c r="M3619" t="str">
        <f>IF(F3619=F3618,"igual","diferente")</f>
        <v>igual</v>
      </c>
    </row>
    <row r="3620" spans="1:13" x14ac:dyDescent="0.25">
      <c r="A3620">
        <v>330170</v>
      </c>
      <c r="B3620" t="s">
        <v>3937</v>
      </c>
      <c r="C3620">
        <v>33005</v>
      </c>
      <c r="D3620" t="s">
        <v>1388</v>
      </c>
      <c r="E3620" t="s">
        <v>395</v>
      </c>
      <c r="F3620" t="str">
        <f>VLOOKUP(A3620,'REGIÕES DE SAÚDE E SEUS MUNICÍP'!$A$4:$C$5569,3,0)</f>
        <v>Metropolitana I</v>
      </c>
      <c r="G3620" t="str">
        <f>VLOOKUP(H3620,'REGIÕES DE SAÚDE E SEUS MUNICÍP'!$A$4:$D$5569,4,0)</f>
        <v>Duque de Caxias</v>
      </c>
      <c r="H3620">
        <f>VLOOKUP(A3620,'REGIÕES DE SAÚDE E SEUS MUNICÍP'!$A$4:$A$5569,1,0)</f>
        <v>330170</v>
      </c>
      <c r="I3620" t="str">
        <f t="shared" si="224"/>
        <v>Mesmo município</v>
      </c>
      <c r="J3620" t="str">
        <f>VLOOKUP(D3620,'REGIÕES DE SAÚDE E SEUS MUNICÍP'!$C$4:$C$5569,1,0)</f>
        <v>Metropolitana I</v>
      </c>
      <c r="K3620">
        <f t="shared" si="225"/>
        <v>1</v>
      </c>
      <c r="L3620" t="str">
        <f t="shared" si="226"/>
        <v>diferente</v>
      </c>
      <c r="M3620" t="str">
        <f t="shared" si="227"/>
        <v>diferente</v>
      </c>
    </row>
    <row r="3621" spans="1:13" x14ac:dyDescent="0.25">
      <c r="A3621">
        <v>330180</v>
      </c>
      <c r="B3621" t="s">
        <v>3937</v>
      </c>
      <c r="C3621">
        <v>33003</v>
      </c>
      <c r="D3621" t="s">
        <v>10310</v>
      </c>
      <c r="E3621" t="s">
        <v>496</v>
      </c>
      <c r="F3621" t="str">
        <f>VLOOKUP(A3621,'REGIÕES DE SAÚDE E SEUS MUNICÍP'!$A$4:$C$5569,3,0)</f>
        <v>Centro-Sul</v>
      </c>
      <c r="G3621" t="str">
        <f>VLOOKUP(H3621,'REGIÕES DE SAÚDE E SEUS MUNICÍP'!$A$4:$D$5569,4,0)</f>
        <v>Engenheiro Paulo de Frontin</v>
      </c>
      <c r="H3621">
        <f>VLOOKUP(A3621,'REGIÕES DE SAÚDE E SEUS MUNICÍP'!$A$4:$A$5569,1,0)</f>
        <v>330180</v>
      </c>
      <c r="I3621" t="str">
        <f t="shared" si="224"/>
        <v>Mesmo município</v>
      </c>
      <c r="J3621" t="str">
        <f>VLOOKUP(D3621,'REGIÕES DE SAÚDE E SEUS MUNICÍP'!$C$4:$C$5569,1,0)</f>
        <v>Centro-Sul</v>
      </c>
      <c r="K3621">
        <f t="shared" si="225"/>
        <v>1</v>
      </c>
      <c r="L3621" t="str">
        <f t="shared" si="226"/>
        <v>diferente</v>
      </c>
      <c r="M3621" t="str">
        <f t="shared" si="227"/>
        <v>diferente</v>
      </c>
    </row>
    <row r="3622" spans="1:13" x14ac:dyDescent="0.25">
      <c r="A3622">
        <v>330185</v>
      </c>
      <c r="B3622" t="s">
        <v>3937</v>
      </c>
      <c r="C3622">
        <v>33009</v>
      </c>
      <c r="D3622" t="s">
        <v>433</v>
      </c>
      <c r="E3622" t="s">
        <v>998</v>
      </c>
      <c r="F3622" t="str">
        <f>VLOOKUP(A3622,'REGIÕES DE SAÚDE E SEUS MUNICÍP'!$A$4:$C$5569,3,0)</f>
        <v>Serrana</v>
      </c>
      <c r="G3622" t="str">
        <f>VLOOKUP(H3622,'REGIÕES DE SAÚDE E SEUS MUNICÍP'!$A$4:$D$5569,4,0)</f>
        <v>Guapimirim</v>
      </c>
      <c r="H3622">
        <f>VLOOKUP(A3622,'REGIÕES DE SAÚDE E SEUS MUNICÍP'!$A$4:$A$5569,1,0)</f>
        <v>330185</v>
      </c>
      <c r="I3622" t="str">
        <f t="shared" si="224"/>
        <v>Mesmo município</v>
      </c>
      <c r="J3622" t="str">
        <f>VLOOKUP(D3622,'REGIÕES DE SAÚDE E SEUS MUNICÍP'!$C$4:$C$5569,1,0)</f>
        <v>Serrana</v>
      </c>
      <c r="K3622">
        <f t="shared" si="225"/>
        <v>1</v>
      </c>
      <c r="L3622" t="str">
        <f t="shared" si="226"/>
        <v>diferente</v>
      </c>
      <c r="M3622" t="str">
        <f t="shared" si="227"/>
        <v>diferente</v>
      </c>
    </row>
    <row r="3623" spans="1:13" x14ac:dyDescent="0.25">
      <c r="A3623">
        <v>330187</v>
      </c>
      <c r="B3623" t="s">
        <v>3937</v>
      </c>
      <c r="C3623">
        <v>33002</v>
      </c>
      <c r="D3623" t="s">
        <v>2256</v>
      </c>
      <c r="E3623" t="s">
        <v>6978</v>
      </c>
      <c r="F3623" t="str">
        <f>VLOOKUP(A3623,'REGIÕES DE SAÚDE E SEUS MUNICÍP'!$A$4:$C$5569,3,0)</f>
        <v>Baixada Litorânea</v>
      </c>
      <c r="G3623" t="str">
        <f>VLOOKUP(H3623,'REGIÕES DE SAÚDE E SEUS MUNICÍP'!$A$4:$D$5569,4,0)</f>
        <v>Iguaba Grande</v>
      </c>
      <c r="H3623">
        <f>VLOOKUP(A3623,'REGIÕES DE SAÚDE E SEUS MUNICÍP'!$A$4:$A$5569,1,0)</f>
        <v>330187</v>
      </c>
      <c r="I3623" t="str">
        <f t="shared" si="224"/>
        <v>Mesmo município</v>
      </c>
      <c r="J3623" t="str">
        <f>VLOOKUP(D3623,'REGIÕES DE SAÚDE E SEUS MUNICÍP'!$C$4:$C$5569,1,0)</f>
        <v>Baixada Litorânea</v>
      </c>
      <c r="K3623">
        <f t="shared" si="225"/>
        <v>1</v>
      </c>
      <c r="L3623" t="str">
        <f t="shared" si="226"/>
        <v>diferente</v>
      </c>
      <c r="M3623" t="str">
        <f t="shared" si="227"/>
        <v>diferente</v>
      </c>
    </row>
    <row r="3624" spans="1:13" x14ac:dyDescent="0.25">
      <c r="A3624">
        <v>330190</v>
      </c>
      <c r="B3624" t="s">
        <v>3937</v>
      </c>
      <c r="C3624">
        <v>33006</v>
      </c>
      <c r="D3624" t="s">
        <v>7792</v>
      </c>
      <c r="E3624" t="s">
        <v>10563</v>
      </c>
      <c r="F3624" t="str">
        <f>VLOOKUP(A3624,'REGIÕES DE SAÚDE E SEUS MUNICÍP'!$A$4:$C$5569,3,0)</f>
        <v>Metropolitana II</v>
      </c>
      <c r="G3624" t="str">
        <f>VLOOKUP(H3624,'REGIÕES DE SAÚDE E SEUS MUNICÍP'!$A$4:$D$5569,4,0)</f>
        <v>Itaboraí</v>
      </c>
      <c r="H3624">
        <f>VLOOKUP(A3624,'REGIÕES DE SAÚDE E SEUS MUNICÍP'!$A$4:$A$5569,1,0)</f>
        <v>330190</v>
      </c>
      <c r="I3624" t="str">
        <f t="shared" si="224"/>
        <v>Mesmo município</v>
      </c>
      <c r="J3624" t="str">
        <f>VLOOKUP(D3624,'REGIÕES DE SAÚDE E SEUS MUNICÍP'!$C$4:$C$5569,1,0)</f>
        <v>Metropolitana II</v>
      </c>
      <c r="K3624">
        <f t="shared" si="225"/>
        <v>1</v>
      </c>
      <c r="L3624" t="str">
        <f t="shared" si="226"/>
        <v>diferente</v>
      </c>
      <c r="M3624" t="str">
        <f t="shared" si="227"/>
        <v>diferente</v>
      </c>
    </row>
    <row r="3625" spans="1:13" x14ac:dyDescent="0.25">
      <c r="A3625">
        <v>330200</v>
      </c>
      <c r="B3625" t="s">
        <v>3937</v>
      </c>
      <c r="C3625">
        <v>33005</v>
      </c>
      <c r="D3625" t="s">
        <v>1388</v>
      </c>
      <c r="E3625" t="s">
        <v>1595</v>
      </c>
      <c r="F3625" t="str">
        <f>VLOOKUP(A3625,'REGIÕES DE SAÚDE E SEUS MUNICÍP'!$A$4:$C$5569,3,0)</f>
        <v>Metropolitana I</v>
      </c>
      <c r="G3625" t="str">
        <f>VLOOKUP(H3625,'REGIÕES DE SAÚDE E SEUS MUNICÍP'!$A$4:$D$5569,4,0)</f>
        <v>Itaguaí</v>
      </c>
      <c r="H3625">
        <f>VLOOKUP(A3625,'REGIÕES DE SAÚDE E SEUS MUNICÍP'!$A$4:$A$5569,1,0)</f>
        <v>330200</v>
      </c>
      <c r="I3625" t="str">
        <f t="shared" si="224"/>
        <v>Mesmo município</v>
      </c>
      <c r="J3625" t="str">
        <f>VLOOKUP(D3625,'REGIÕES DE SAÚDE E SEUS MUNICÍP'!$C$4:$C$5569,1,0)</f>
        <v>Metropolitana I</v>
      </c>
      <c r="K3625">
        <f t="shared" si="225"/>
        <v>1</v>
      </c>
      <c r="L3625" t="str">
        <f t="shared" si="226"/>
        <v>diferente</v>
      </c>
      <c r="M3625" t="str">
        <f t="shared" si="227"/>
        <v>diferente</v>
      </c>
    </row>
    <row r="3626" spans="1:13" x14ac:dyDescent="0.25">
      <c r="A3626">
        <v>330205</v>
      </c>
      <c r="B3626" t="s">
        <v>3937</v>
      </c>
      <c r="C3626">
        <v>33007</v>
      </c>
      <c r="D3626" t="s">
        <v>626</v>
      </c>
      <c r="E3626" t="s">
        <v>4731</v>
      </c>
      <c r="F3626" t="str">
        <f>VLOOKUP(A3626,'REGIÕES DE SAÚDE E SEUS MUNICÍP'!$A$4:$C$5569,3,0)</f>
        <v>Noroeste</v>
      </c>
      <c r="G3626" t="str">
        <f>VLOOKUP(H3626,'REGIÕES DE SAÚDE E SEUS MUNICÍP'!$A$4:$D$5569,4,0)</f>
        <v>Italva</v>
      </c>
      <c r="H3626">
        <f>VLOOKUP(A3626,'REGIÕES DE SAÚDE E SEUS MUNICÍP'!$A$4:$A$5569,1,0)</f>
        <v>330205</v>
      </c>
      <c r="I3626" t="str">
        <f t="shared" si="224"/>
        <v>Mesmo município</v>
      </c>
      <c r="J3626" t="str">
        <f>VLOOKUP(D3626,'REGIÕES DE SAÚDE E SEUS MUNICÍP'!$C$4:$C$5569,1,0)</f>
        <v>Noroeste</v>
      </c>
      <c r="K3626">
        <f t="shared" si="225"/>
        <v>1</v>
      </c>
      <c r="L3626" t="str">
        <f t="shared" si="226"/>
        <v>Regiões semelhantes</v>
      </c>
      <c r="M3626" t="str">
        <f t="shared" si="227"/>
        <v>diferente</v>
      </c>
    </row>
    <row r="3627" spans="1:13" x14ac:dyDescent="0.25">
      <c r="A3627">
        <v>330210</v>
      </c>
      <c r="B3627" t="s">
        <v>3937</v>
      </c>
      <c r="C3627">
        <v>33007</v>
      </c>
      <c r="D3627" t="s">
        <v>626</v>
      </c>
      <c r="E3627" t="s">
        <v>3367</v>
      </c>
      <c r="F3627" t="str">
        <f>VLOOKUP(A3627,'REGIÕES DE SAÚDE E SEUS MUNICÍP'!$A$4:$C$5569,3,0)</f>
        <v>Noroeste</v>
      </c>
      <c r="G3627" t="str">
        <f>VLOOKUP(H3627,'REGIÕES DE SAÚDE E SEUS MUNICÍP'!$A$4:$D$5569,4,0)</f>
        <v>Itaocara</v>
      </c>
      <c r="H3627">
        <f>VLOOKUP(A3627,'REGIÕES DE SAÚDE E SEUS MUNICÍP'!$A$4:$A$5569,1,0)</f>
        <v>330210</v>
      </c>
      <c r="I3627" t="str">
        <f t="shared" si="224"/>
        <v>Mesmo município</v>
      </c>
      <c r="J3627" t="str">
        <f>VLOOKUP(D3627,'REGIÕES DE SAÚDE E SEUS MUNICÍP'!$C$4:$C$5569,1,0)</f>
        <v>Noroeste</v>
      </c>
      <c r="K3627">
        <f t="shared" si="225"/>
        <v>1</v>
      </c>
      <c r="L3627" t="str">
        <f t="shared" si="226"/>
        <v>Regiões semelhantes</v>
      </c>
      <c r="M3627" t="str">
        <f t="shared" si="227"/>
        <v>igual</v>
      </c>
    </row>
    <row r="3628" spans="1:13" x14ac:dyDescent="0.25">
      <c r="A3628">
        <v>330220</v>
      </c>
      <c r="B3628" t="s">
        <v>3937</v>
      </c>
      <c r="C3628">
        <v>33007</v>
      </c>
      <c r="D3628" t="s">
        <v>626</v>
      </c>
      <c r="E3628" t="s">
        <v>5696</v>
      </c>
      <c r="F3628" t="str">
        <f>VLOOKUP(A3628,'REGIÕES DE SAÚDE E SEUS MUNICÍP'!$A$4:$C$5569,3,0)</f>
        <v>Noroeste</v>
      </c>
      <c r="G3628" t="str">
        <f>VLOOKUP(H3628,'REGIÕES DE SAÚDE E SEUS MUNICÍP'!$A$4:$D$5569,4,0)</f>
        <v>Itaperuna</v>
      </c>
      <c r="H3628">
        <f>VLOOKUP(A3628,'REGIÕES DE SAÚDE E SEUS MUNICÍP'!$A$4:$A$5569,1,0)</f>
        <v>330220</v>
      </c>
      <c r="I3628" t="str">
        <f t="shared" si="224"/>
        <v>Mesmo município</v>
      </c>
      <c r="J3628" t="str">
        <f>VLOOKUP(D3628,'REGIÕES DE SAÚDE E SEUS MUNICÍP'!$C$4:$C$5569,1,0)</f>
        <v>Noroeste</v>
      </c>
      <c r="K3628">
        <f t="shared" si="225"/>
        <v>1</v>
      </c>
      <c r="L3628" t="str">
        <f t="shared" si="226"/>
        <v>diferente</v>
      </c>
      <c r="M3628" t="str">
        <f t="shared" si="227"/>
        <v>igual</v>
      </c>
    </row>
    <row r="3629" spans="1:13" x14ac:dyDescent="0.25">
      <c r="A3629">
        <v>330225</v>
      </c>
      <c r="B3629" t="s">
        <v>3937</v>
      </c>
      <c r="C3629">
        <v>33004</v>
      </c>
      <c r="D3629" t="s">
        <v>4738</v>
      </c>
      <c r="E3629" t="s">
        <v>1722</v>
      </c>
      <c r="F3629" t="str">
        <f>VLOOKUP(A3629,'REGIÕES DE SAÚDE E SEUS MUNICÍP'!$A$4:$C$5569,3,0)</f>
        <v>Médio Paraíba</v>
      </c>
      <c r="G3629" t="str">
        <f>VLOOKUP(H3629,'REGIÕES DE SAÚDE E SEUS MUNICÍP'!$A$4:$D$5569,4,0)</f>
        <v>Itatiaia</v>
      </c>
      <c r="H3629">
        <f>VLOOKUP(A3629,'REGIÕES DE SAÚDE E SEUS MUNICÍP'!$A$4:$A$5569,1,0)</f>
        <v>330225</v>
      </c>
      <c r="I3629" t="str">
        <f t="shared" si="224"/>
        <v>Mesmo município</v>
      </c>
      <c r="J3629" t="str">
        <f>VLOOKUP(D3629,'REGIÕES DE SAÚDE E SEUS MUNICÍP'!$C$4:$C$5569,1,0)</f>
        <v>Médio Paraíba</v>
      </c>
      <c r="K3629">
        <f t="shared" si="225"/>
        <v>1</v>
      </c>
      <c r="L3629" t="str">
        <f t="shared" si="226"/>
        <v>diferente</v>
      </c>
      <c r="M3629" t="str">
        <f t="shared" si="227"/>
        <v>diferente</v>
      </c>
    </row>
    <row r="3630" spans="1:13" x14ac:dyDescent="0.25">
      <c r="A3630">
        <v>330227</v>
      </c>
      <c r="B3630" t="s">
        <v>3937</v>
      </c>
      <c r="C3630">
        <v>33005</v>
      </c>
      <c r="D3630" t="s">
        <v>1388</v>
      </c>
      <c r="E3630" t="s">
        <v>5110</v>
      </c>
      <c r="F3630" t="str">
        <f>VLOOKUP(A3630,'REGIÕES DE SAÚDE E SEUS MUNICÍP'!$A$4:$C$5569,3,0)</f>
        <v>Metropolitana I</v>
      </c>
      <c r="G3630" t="str">
        <f>VLOOKUP(H3630,'REGIÕES DE SAÚDE E SEUS MUNICÍP'!$A$4:$D$5569,4,0)</f>
        <v>Japeri</v>
      </c>
      <c r="H3630">
        <f>VLOOKUP(A3630,'REGIÕES DE SAÚDE E SEUS MUNICÍP'!$A$4:$A$5569,1,0)</f>
        <v>330227</v>
      </c>
      <c r="I3630" t="str">
        <f t="shared" si="224"/>
        <v>Mesmo município</v>
      </c>
      <c r="J3630" t="str">
        <f>VLOOKUP(D3630,'REGIÕES DE SAÚDE E SEUS MUNICÍP'!$C$4:$C$5569,1,0)</f>
        <v>Metropolitana I</v>
      </c>
      <c r="K3630">
        <f t="shared" si="225"/>
        <v>1</v>
      </c>
      <c r="L3630" t="str">
        <f>IF(D3630=D3631,IF(F3630=F3631,"Regiões semelhantes","Nova composição"),"diferente")</f>
        <v>diferente</v>
      </c>
      <c r="M3630" t="str">
        <f t="shared" si="227"/>
        <v>diferente</v>
      </c>
    </row>
    <row r="3631" spans="1:13" x14ac:dyDescent="0.25">
      <c r="A3631">
        <v>330230</v>
      </c>
      <c r="B3631" t="s">
        <v>3937</v>
      </c>
      <c r="C3631">
        <v>33007</v>
      </c>
      <c r="D3631" t="s">
        <v>626</v>
      </c>
      <c r="E3631" t="s">
        <v>3600</v>
      </c>
      <c r="F3631" t="str">
        <f>VLOOKUP(A3631,'REGIÕES DE SAÚDE E SEUS MUNICÍP'!$A$4:$C$5569,3,0)</f>
        <v>Noroeste</v>
      </c>
      <c r="G3631" t="str">
        <f>VLOOKUP(H3631,'REGIÕES DE SAÚDE E SEUS MUNICÍP'!$A$4:$D$5569,4,0)</f>
        <v>Laje do Muriaé</v>
      </c>
      <c r="H3631">
        <f>VLOOKUP(A3631,'REGIÕES DE SAÚDE E SEUS MUNICÍP'!$A$4:$A$5569,1,0)</f>
        <v>330230</v>
      </c>
      <c r="I3631" t="str">
        <f t="shared" si="224"/>
        <v>Mesmo município</v>
      </c>
      <c r="J3631" t="str">
        <f>VLOOKUP(D3631,'REGIÕES DE SAÚDE E SEUS MUNICÍP'!$C$4:$C$5569,1,0)</f>
        <v>Noroeste</v>
      </c>
      <c r="K3631">
        <f t="shared" si="225"/>
        <v>1</v>
      </c>
      <c r="L3631" t="str">
        <f t="shared" si="226"/>
        <v>diferente</v>
      </c>
      <c r="M3631" t="str">
        <f>IF(F3631=F3630,"igual","diferente")</f>
        <v>diferente</v>
      </c>
    </row>
    <row r="3632" spans="1:13" x14ac:dyDescent="0.25">
      <c r="A3632">
        <v>330240</v>
      </c>
      <c r="B3632" t="s">
        <v>3937</v>
      </c>
      <c r="C3632">
        <v>33008</v>
      </c>
      <c r="D3632" t="s">
        <v>5833</v>
      </c>
      <c r="E3632" t="s">
        <v>2849</v>
      </c>
      <c r="F3632" t="str">
        <f>VLOOKUP(A3632,'REGIÕES DE SAÚDE E SEUS MUNICÍP'!$A$4:$C$5569,3,0)</f>
        <v>Norte</v>
      </c>
      <c r="G3632" t="str">
        <f>VLOOKUP(H3632,'REGIÕES DE SAÚDE E SEUS MUNICÍP'!$A$4:$D$5569,4,0)</f>
        <v>Macaé</v>
      </c>
      <c r="H3632">
        <f>VLOOKUP(A3632,'REGIÕES DE SAÚDE E SEUS MUNICÍP'!$A$4:$A$5569,1,0)</f>
        <v>330240</v>
      </c>
      <c r="I3632" t="str">
        <f t="shared" si="224"/>
        <v>Mesmo município</v>
      </c>
      <c r="J3632" t="str">
        <f>VLOOKUP(D3632,'REGIÕES DE SAÚDE E SEUS MUNICÍP'!$C$4:$C$5569,1,0)</f>
        <v>Norte</v>
      </c>
      <c r="K3632">
        <f t="shared" si="225"/>
        <v>1</v>
      </c>
      <c r="L3632" t="str">
        <f t="shared" si="226"/>
        <v>diferente</v>
      </c>
      <c r="M3632" t="str">
        <f t="shared" si="227"/>
        <v>diferente</v>
      </c>
    </row>
    <row r="3633" spans="1:13" x14ac:dyDescent="0.25">
      <c r="A3633">
        <v>330245</v>
      </c>
      <c r="B3633" t="s">
        <v>3937</v>
      </c>
      <c r="C3633">
        <v>33009</v>
      </c>
      <c r="D3633" t="s">
        <v>433</v>
      </c>
      <c r="E3633" t="s">
        <v>10136</v>
      </c>
      <c r="F3633" t="str">
        <f>VLOOKUP(A3633,'REGIÕES DE SAÚDE E SEUS MUNICÍP'!$A$4:$C$5569,3,0)</f>
        <v>Serrana</v>
      </c>
      <c r="G3633" t="str">
        <f>VLOOKUP(H3633,'REGIÕES DE SAÚDE E SEUS MUNICÍP'!$A$4:$D$5569,4,0)</f>
        <v>Macuco</v>
      </c>
      <c r="H3633">
        <f>VLOOKUP(A3633,'REGIÕES DE SAÚDE E SEUS MUNICÍP'!$A$4:$A$5569,1,0)</f>
        <v>330245</v>
      </c>
      <c r="I3633" t="str">
        <f t="shared" si="224"/>
        <v>Mesmo município</v>
      </c>
      <c r="J3633" t="str">
        <f>VLOOKUP(D3633,'REGIÕES DE SAÚDE E SEUS MUNICÍP'!$C$4:$C$5569,1,0)</f>
        <v>Serrana</v>
      </c>
      <c r="K3633">
        <f t="shared" si="225"/>
        <v>1</v>
      </c>
      <c r="L3633" t="str">
        <f t="shared" si="226"/>
        <v>diferente</v>
      </c>
      <c r="M3633" t="str">
        <f t="shared" si="227"/>
        <v>diferente</v>
      </c>
    </row>
    <row r="3634" spans="1:13" x14ac:dyDescent="0.25">
      <c r="A3634">
        <v>330250</v>
      </c>
      <c r="B3634" t="s">
        <v>3937</v>
      </c>
      <c r="C3634">
        <v>33005</v>
      </c>
      <c r="D3634" t="s">
        <v>1388</v>
      </c>
      <c r="E3634" t="s">
        <v>7381</v>
      </c>
      <c r="F3634" t="str">
        <f>VLOOKUP(A3634,'REGIÕES DE SAÚDE E SEUS MUNICÍP'!$A$4:$C$5569,3,0)</f>
        <v>Metropolitana I</v>
      </c>
      <c r="G3634" t="str">
        <f>VLOOKUP(H3634,'REGIÕES DE SAÚDE E SEUS MUNICÍP'!$A$4:$D$5569,4,0)</f>
        <v>Magé</v>
      </c>
      <c r="H3634">
        <f>VLOOKUP(A3634,'REGIÕES DE SAÚDE E SEUS MUNICÍP'!$A$4:$A$5569,1,0)</f>
        <v>330250</v>
      </c>
      <c r="I3634" t="str">
        <f t="shared" si="224"/>
        <v>Mesmo município</v>
      </c>
      <c r="J3634" t="str">
        <f>VLOOKUP(D3634,'REGIÕES DE SAÚDE E SEUS MUNICÍP'!$C$4:$C$5569,1,0)</f>
        <v>Metropolitana I</v>
      </c>
      <c r="K3634">
        <f t="shared" si="225"/>
        <v>1</v>
      </c>
      <c r="L3634" t="str">
        <f t="shared" si="226"/>
        <v>diferente</v>
      </c>
      <c r="M3634" t="str">
        <f t="shared" si="227"/>
        <v>diferente</v>
      </c>
    </row>
    <row r="3635" spans="1:13" x14ac:dyDescent="0.25">
      <c r="A3635">
        <v>330260</v>
      </c>
      <c r="B3635" t="s">
        <v>3937</v>
      </c>
      <c r="C3635">
        <v>33001</v>
      </c>
      <c r="D3635" t="s">
        <v>4246</v>
      </c>
      <c r="E3635" t="s">
        <v>8806</v>
      </c>
      <c r="F3635" t="str">
        <f>VLOOKUP(A3635,'REGIÕES DE SAÚDE E SEUS MUNICÍP'!$A$4:$C$5569,3,0)</f>
        <v>Baía da Ilha Grande</v>
      </c>
      <c r="G3635" t="str">
        <f>VLOOKUP(H3635,'REGIÕES DE SAÚDE E SEUS MUNICÍP'!$A$4:$D$5569,4,0)</f>
        <v>Mangaratiba</v>
      </c>
      <c r="H3635">
        <f>VLOOKUP(A3635,'REGIÕES DE SAÚDE E SEUS MUNICÍP'!$A$4:$A$5569,1,0)</f>
        <v>330260</v>
      </c>
      <c r="I3635" t="str">
        <f t="shared" si="224"/>
        <v>Mesmo município</v>
      </c>
      <c r="J3635" t="e">
        <f>VLOOKUP(D3635,'REGIÕES DE SAÚDE E SEUS MUNICÍP'!$C$4:$C$5569,1,0)</f>
        <v>#N/A</v>
      </c>
      <c r="K3635" t="e">
        <f t="shared" si="225"/>
        <v>#VALUE!</v>
      </c>
      <c r="L3635" t="str">
        <f t="shared" si="226"/>
        <v>diferente</v>
      </c>
      <c r="M3635" t="str">
        <f t="shared" si="227"/>
        <v>diferente</v>
      </c>
    </row>
    <row r="3636" spans="1:13" x14ac:dyDescent="0.25">
      <c r="A3636">
        <v>330270</v>
      </c>
      <c r="B3636" t="s">
        <v>3937</v>
      </c>
      <c r="C3636">
        <v>33006</v>
      </c>
      <c r="D3636" t="s">
        <v>7792</v>
      </c>
      <c r="E3636" t="s">
        <v>1507</v>
      </c>
      <c r="F3636" t="str">
        <f>VLOOKUP(A3636,'REGIÕES DE SAÚDE E SEUS MUNICÍP'!$A$4:$C$5569,3,0)</f>
        <v>Metropolitana II</v>
      </c>
      <c r="G3636" t="str">
        <f>VLOOKUP(H3636,'REGIÕES DE SAÚDE E SEUS MUNICÍP'!$A$4:$D$5569,4,0)</f>
        <v>Maricá</v>
      </c>
      <c r="H3636">
        <f>VLOOKUP(A3636,'REGIÕES DE SAÚDE E SEUS MUNICÍP'!$A$4:$A$5569,1,0)</f>
        <v>330270</v>
      </c>
      <c r="I3636" t="str">
        <f t="shared" si="224"/>
        <v>Mesmo município</v>
      </c>
      <c r="J3636" t="str">
        <f>VLOOKUP(D3636,'REGIÕES DE SAÚDE E SEUS MUNICÍP'!$C$4:$C$5569,1,0)</f>
        <v>Metropolitana II</v>
      </c>
      <c r="K3636">
        <f t="shared" si="225"/>
        <v>1</v>
      </c>
      <c r="L3636" t="str">
        <f t="shared" si="226"/>
        <v>diferente</v>
      </c>
      <c r="M3636" t="str">
        <f t="shared" si="227"/>
        <v>diferente</v>
      </c>
    </row>
    <row r="3637" spans="1:13" x14ac:dyDescent="0.25">
      <c r="A3637">
        <v>330280</v>
      </c>
      <c r="B3637" t="s">
        <v>3937</v>
      </c>
      <c r="C3637">
        <v>33003</v>
      </c>
      <c r="D3637" t="s">
        <v>10310</v>
      </c>
      <c r="E3637" t="s">
        <v>5452</v>
      </c>
      <c r="F3637" t="str">
        <f>VLOOKUP(A3637,'REGIÕES DE SAÚDE E SEUS MUNICÍP'!$A$4:$C$5569,3,0)</f>
        <v>Centro-Sul</v>
      </c>
      <c r="G3637" t="str">
        <f>VLOOKUP(H3637,'REGIÕES DE SAÚDE E SEUS MUNICÍP'!$A$4:$D$5569,4,0)</f>
        <v>Mendes</v>
      </c>
      <c r="H3637">
        <f>VLOOKUP(A3637,'REGIÕES DE SAÚDE E SEUS MUNICÍP'!$A$4:$A$5569,1,0)</f>
        <v>330280</v>
      </c>
      <c r="I3637" t="str">
        <f t="shared" si="224"/>
        <v>Mesmo município</v>
      </c>
      <c r="J3637" t="str">
        <f>VLOOKUP(D3637,'REGIÕES DE SAÚDE E SEUS MUNICÍP'!$C$4:$C$5569,1,0)</f>
        <v>Centro-Sul</v>
      </c>
      <c r="K3637">
        <f t="shared" si="225"/>
        <v>1</v>
      </c>
      <c r="L3637" t="str">
        <f>IF(D3637=D3638,IF(F3637=F3638,"Regiões semelhantes","Nova composição"),"diferente")</f>
        <v>diferente</v>
      </c>
      <c r="M3637" t="str">
        <f t="shared" si="227"/>
        <v>diferente</v>
      </c>
    </row>
    <row r="3638" spans="1:13" x14ac:dyDescent="0.25">
      <c r="A3638">
        <v>330285</v>
      </c>
      <c r="B3638" t="s">
        <v>3937</v>
      </c>
      <c r="C3638">
        <v>33005</v>
      </c>
      <c r="D3638" t="s">
        <v>1388</v>
      </c>
      <c r="E3638" t="s">
        <v>8683</v>
      </c>
      <c r="F3638" t="str">
        <f>VLOOKUP(A3638,'REGIÕES DE SAÚDE E SEUS MUNICÍP'!$A$4:$C$5569,3,0)</f>
        <v>Metropolitana I</v>
      </c>
      <c r="G3638" t="str">
        <f>VLOOKUP(H3638,'REGIÕES DE SAÚDE E SEUS MUNICÍP'!$A$4:$D$5569,4,0)</f>
        <v>Mesquita</v>
      </c>
      <c r="H3638">
        <f>VLOOKUP(A3638,'REGIÕES DE SAÚDE E SEUS MUNICÍP'!$A$4:$A$5569,1,0)</f>
        <v>330285</v>
      </c>
      <c r="I3638" t="str">
        <f t="shared" si="224"/>
        <v>Mesmo município</v>
      </c>
      <c r="J3638" t="str">
        <f>VLOOKUP(D3638,'REGIÕES DE SAÚDE E SEUS MUNICÍP'!$C$4:$C$5569,1,0)</f>
        <v>Metropolitana I</v>
      </c>
      <c r="K3638">
        <f t="shared" si="225"/>
        <v>1</v>
      </c>
      <c r="L3638" t="str">
        <f t="shared" si="226"/>
        <v>diferente</v>
      </c>
      <c r="M3638" t="str">
        <f>IF(F3638=F3637,"igual","diferente")</f>
        <v>diferente</v>
      </c>
    </row>
    <row r="3639" spans="1:13" x14ac:dyDescent="0.25">
      <c r="A3639">
        <v>330290</v>
      </c>
      <c r="B3639" t="s">
        <v>3937</v>
      </c>
      <c r="C3639">
        <v>33003</v>
      </c>
      <c r="D3639" t="s">
        <v>10310</v>
      </c>
      <c r="E3639" t="s">
        <v>932</v>
      </c>
      <c r="F3639" t="str">
        <f>VLOOKUP(A3639,'REGIÕES DE SAÚDE E SEUS MUNICÍP'!$A$4:$C$5569,3,0)</f>
        <v>Centro-Sul</v>
      </c>
      <c r="G3639" t="str">
        <f>VLOOKUP(H3639,'REGIÕES DE SAÚDE E SEUS MUNICÍP'!$A$4:$D$5569,4,0)</f>
        <v>Miguel Pereira</v>
      </c>
      <c r="H3639">
        <f>VLOOKUP(A3639,'REGIÕES DE SAÚDE E SEUS MUNICÍP'!$A$4:$A$5569,1,0)</f>
        <v>330290</v>
      </c>
      <c r="I3639" t="str">
        <f t="shared" si="224"/>
        <v>Mesmo município</v>
      </c>
      <c r="J3639" t="str">
        <f>VLOOKUP(D3639,'REGIÕES DE SAÚDE E SEUS MUNICÍP'!$C$4:$C$5569,1,0)</f>
        <v>Centro-Sul</v>
      </c>
      <c r="K3639">
        <f t="shared" si="225"/>
        <v>1</v>
      </c>
      <c r="L3639" t="str">
        <f t="shared" si="226"/>
        <v>diferente</v>
      </c>
      <c r="M3639" t="str">
        <f t="shared" si="227"/>
        <v>diferente</v>
      </c>
    </row>
    <row r="3640" spans="1:13" x14ac:dyDescent="0.25">
      <c r="A3640">
        <v>330300</v>
      </c>
      <c r="B3640" t="s">
        <v>3937</v>
      </c>
      <c r="C3640">
        <v>33007</v>
      </c>
      <c r="D3640" t="s">
        <v>626</v>
      </c>
      <c r="E3640" t="s">
        <v>7409</v>
      </c>
      <c r="F3640" t="str">
        <f>VLOOKUP(A3640,'REGIÕES DE SAÚDE E SEUS MUNICÍP'!$A$4:$C$5569,3,0)</f>
        <v>Noroeste</v>
      </c>
      <c r="G3640" t="str">
        <f>VLOOKUP(H3640,'REGIÕES DE SAÚDE E SEUS MUNICÍP'!$A$4:$D$5569,4,0)</f>
        <v>Miracema</v>
      </c>
      <c r="H3640">
        <f>VLOOKUP(A3640,'REGIÕES DE SAÚDE E SEUS MUNICÍP'!$A$4:$A$5569,1,0)</f>
        <v>330300</v>
      </c>
      <c r="I3640" t="str">
        <f t="shared" si="224"/>
        <v>Mesmo município</v>
      </c>
      <c r="J3640" t="str">
        <f>VLOOKUP(D3640,'REGIÕES DE SAÚDE E SEUS MUNICÍP'!$C$4:$C$5569,1,0)</f>
        <v>Noroeste</v>
      </c>
      <c r="K3640">
        <f t="shared" si="225"/>
        <v>1</v>
      </c>
      <c r="L3640" t="str">
        <f t="shared" si="226"/>
        <v>Regiões semelhantes</v>
      </c>
      <c r="M3640" t="str">
        <f t="shared" si="227"/>
        <v>diferente</v>
      </c>
    </row>
    <row r="3641" spans="1:13" x14ac:dyDescent="0.25">
      <c r="A3641">
        <v>330310</v>
      </c>
      <c r="B3641" t="s">
        <v>3937</v>
      </c>
      <c r="C3641">
        <v>33007</v>
      </c>
      <c r="D3641" t="s">
        <v>626</v>
      </c>
      <c r="E3641" t="s">
        <v>10739</v>
      </c>
      <c r="F3641" t="str">
        <f>VLOOKUP(A3641,'REGIÕES DE SAÚDE E SEUS MUNICÍP'!$A$4:$C$5569,3,0)</f>
        <v>Noroeste</v>
      </c>
      <c r="G3641" t="str">
        <f>VLOOKUP(H3641,'REGIÕES DE SAÚDE E SEUS MUNICÍP'!$A$4:$D$5569,4,0)</f>
        <v>Natividade</v>
      </c>
      <c r="H3641">
        <f>VLOOKUP(A3641,'REGIÕES DE SAÚDE E SEUS MUNICÍP'!$A$4:$A$5569,1,0)</f>
        <v>330310</v>
      </c>
      <c r="I3641" t="str">
        <f t="shared" si="224"/>
        <v>Mesmo município</v>
      </c>
      <c r="J3641" t="str">
        <f>VLOOKUP(D3641,'REGIÕES DE SAÚDE E SEUS MUNICÍP'!$C$4:$C$5569,1,0)</f>
        <v>Noroeste</v>
      </c>
      <c r="K3641">
        <f t="shared" si="225"/>
        <v>1</v>
      </c>
      <c r="L3641" t="str">
        <f t="shared" si="226"/>
        <v>diferente</v>
      </c>
      <c r="M3641" t="str">
        <f t="shared" si="227"/>
        <v>igual</v>
      </c>
    </row>
    <row r="3642" spans="1:13" x14ac:dyDescent="0.25">
      <c r="A3642">
        <v>330320</v>
      </c>
      <c r="B3642" t="s">
        <v>3937</v>
      </c>
      <c r="C3642">
        <v>33005</v>
      </c>
      <c r="D3642" t="s">
        <v>1388</v>
      </c>
      <c r="E3642" t="s">
        <v>8606</v>
      </c>
      <c r="F3642" t="str">
        <f>VLOOKUP(A3642,'REGIÕES DE SAÚDE E SEUS MUNICÍP'!$A$4:$C$5569,3,0)</f>
        <v>Metropolitana I</v>
      </c>
      <c r="G3642" t="str">
        <f>VLOOKUP(H3642,'REGIÕES DE SAÚDE E SEUS MUNICÍP'!$A$4:$D$5569,4,0)</f>
        <v>Nilópolis</v>
      </c>
      <c r="H3642">
        <f>VLOOKUP(A3642,'REGIÕES DE SAÚDE E SEUS MUNICÍP'!$A$4:$A$5569,1,0)</f>
        <v>330320</v>
      </c>
      <c r="I3642" t="str">
        <f t="shared" si="224"/>
        <v>Mesmo município</v>
      </c>
      <c r="J3642" t="str">
        <f>VLOOKUP(D3642,'REGIÕES DE SAÚDE E SEUS MUNICÍP'!$C$4:$C$5569,1,0)</f>
        <v>Metropolitana I</v>
      </c>
      <c r="K3642">
        <f t="shared" si="225"/>
        <v>1</v>
      </c>
      <c r="L3642" t="str">
        <f t="shared" si="226"/>
        <v>diferente</v>
      </c>
      <c r="M3642" t="str">
        <f t="shared" si="227"/>
        <v>diferente</v>
      </c>
    </row>
    <row r="3643" spans="1:13" x14ac:dyDescent="0.25">
      <c r="A3643">
        <v>330330</v>
      </c>
      <c r="B3643" t="s">
        <v>3937</v>
      </c>
      <c r="C3643">
        <v>33006</v>
      </c>
      <c r="D3643" t="s">
        <v>7792</v>
      </c>
      <c r="E3643" t="s">
        <v>7976</v>
      </c>
      <c r="F3643" t="str">
        <f>VLOOKUP(A3643,'REGIÕES DE SAÚDE E SEUS MUNICÍP'!$A$4:$C$5569,3,0)</f>
        <v>Metropolitana II</v>
      </c>
      <c r="G3643" t="str">
        <f>VLOOKUP(H3643,'REGIÕES DE SAÚDE E SEUS MUNICÍP'!$A$4:$D$5569,4,0)</f>
        <v>Niterói</v>
      </c>
      <c r="H3643">
        <f>VLOOKUP(A3643,'REGIÕES DE SAÚDE E SEUS MUNICÍP'!$A$4:$A$5569,1,0)</f>
        <v>330330</v>
      </c>
      <c r="I3643" t="str">
        <f t="shared" si="224"/>
        <v>Mesmo município</v>
      </c>
      <c r="J3643" t="str">
        <f>VLOOKUP(D3643,'REGIÕES DE SAÚDE E SEUS MUNICÍP'!$C$4:$C$5569,1,0)</f>
        <v>Metropolitana II</v>
      </c>
      <c r="K3643">
        <f t="shared" si="225"/>
        <v>1</v>
      </c>
      <c r="L3643" t="str">
        <f t="shared" si="226"/>
        <v>diferente</v>
      </c>
      <c r="M3643" t="str">
        <f t="shared" si="227"/>
        <v>diferente</v>
      </c>
    </row>
    <row r="3644" spans="1:13" x14ac:dyDescent="0.25">
      <c r="A3644">
        <v>330340</v>
      </c>
      <c r="B3644" t="s">
        <v>3937</v>
      </c>
      <c r="C3644">
        <v>33009</v>
      </c>
      <c r="D3644" t="s">
        <v>433</v>
      </c>
      <c r="E3644" t="s">
        <v>7569</v>
      </c>
      <c r="F3644" t="str">
        <f>VLOOKUP(A3644,'REGIÕES DE SAÚDE E SEUS MUNICÍP'!$A$4:$C$5569,3,0)</f>
        <v>Serrana</v>
      </c>
      <c r="G3644" t="str">
        <f>VLOOKUP(H3644,'REGIÕES DE SAÚDE E SEUS MUNICÍP'!$A$4:$D$5569,4,0)</f>
        <v>Nova Friburgo</v>
      </c>
      <c r="H3644">
        <f>VLOOKUP(A3644,'REGIÕES DE SAÚDE E SEUS MUNICÍP'!$A$4:$A$5569,1,0)</f>
        <v>330340</v>
      </c>
      <c r="I3644" t="str">
        <f t="shared" si="224"/>
        <v>Mesmo município</v>
      </c>
      <c r="J3644" t="str">
        <f>VLOOKUP(D3644,'REGIÕES DE SAÚDE E SEUS MUNICÍP'!$C$4:$C$5569,1,0)</f>
        <v>Serrana</v>
      </c>
      <c r="K3644">
        <f t="shared" si="225"/>
        <v>1</v>
      </c>
      <c r="L3644" t="str">
        <f t="shared" si="226"/>
        <v>diferente</v>
      </c>
      <c r="M3644" t="str">
        <f t="shared" si="227"/>
        <v>diferente</v>
      </c>
    </row>
    <row r="3645" spans="1:13" x14ac:dyDescent="0.25">
      <c r="A3645">
        <v>330350</v>
      </c>
      <c r="B3645" t="s">
        <v>3937</v>
      </c>
      <c r="C3645">
        <v>33005</v>
      </c>
      <c r="D3645" t="s">
        <v>1388</v>
      </c>
      <c r="E3645" t="s">
        <v>2613</v>
      </c>
      <c r="F3645" t="str">
        <f>VLOOKUP(A3645,'REGIÕES DE SAÚDE E SEUS MUNICÍP'!$A$4:$C$5569,3,0)</f>
        <v>Metropolitana I</v>
      </c>
      <c r="G3645" t="str">
        <f>VLOOKUP(H3645,'REGIÕES DE SAÚDE E SEUS MUNICÍP'!$A$4:$D$5569,4,0)</f>
        <v>Nova Iguaçu</v>
      </c>
      <c r="H3645">
        <f>VLOOKUP(A3645,'REGIÕES DE SAÚDE E SEUS MUNICÍP'!$A$4:$A$5569,1,0)</f>
        <v>330350</v>
      </c>
      <c r="I3645" t="str">
        <f t="shared" si="224"/>
        <v>Mesmo município</v>
      </c>
      <c r="J3645" t="str">
        <f>VLOOKUP(D3645,'REGIÕES DE SAÚDE E SEUS MUNICÍP'!$C$4:$C$5569,1,0)</f>
        <v>Metropolitana I</v>
      </c>
      <c r="K3645">
        <f t="shared" si="225"/>
        <v>1</v>
      </c>
      <c r="L3645" t="str">
        <f t="shared" si="226"/>
        <v>diferente</v>
      </c>
      <c r="M3645" t="str">
        <f t="shared" si="227"/>
        <v>diferente</v>
      </c>
    </row>
    <row r="3646" spans="1:13" x14ac:dyDescent="0.25">
      <c r="A3646">
        <v>330360</v>
      </c>
      <c r="B3646" t="s">
        <v>3937</v>
      </c>
      <c r="C3646">
        <v>33003</v>
      </c>
      <c r="D3646" t="s">
        <v>10310</v>
      </c>
      <c r="E3646" t="s">
        <v>7620</v>
      </c>
      <c r="F3646" t="str">
        <f>VLOOKUP(A3646,'REGIÕES DE SAÚDE E SEUS MUNICÍP'!$A$4:$C$5569,3,0)</f>
        <v>Centro-Sul</v>
      </c>
      <c r="G3646" t="str">
        <f>VLOOKUP(H3646,'REGIÕES DE SAÚDE E SEUS MUNICÍP'!$A$4:$D$5569,4,0)</f>
        <v>Paracambi</v>
      </c>
      <c r="H3646">
        <f>VLOOKUP(A3646,'REGIÕES DE SAÚDE E SEUS MUNICÍP'!$A$4:$A$5569,1,0)</f>
        <v>330360</v>
      </c>
      <c r="I3646" t="str">
        <f t="shared" si="224"/>
        <v>Mesmo município</v>
      </c>
      <c r="J3646" t="str">
        <f>VLOOKUP(D3646,'REGIÕES DE SAÚDE E SEUS MUNICÍP'!$C$4:$C$5569,1,0)</f>
        <v>Centro-Sul</v>
      </c>
      <c r="K3646">
        <f t="shared" si="225"/>
        <v>1</v>
      </c>
      <c r="L3646" t="str">
        <f t="shared" si="226"/>
        <v>Regiões semelhantes</v>
      </c>
      <c r="M3646" t="str">
        <f t="shared" si="227"/>
        <v>diferente</v>
      </c>
    </row>
    <row r="3647" spans="1:13" x14ac:dyDescent="0.25">
      <c r="A3647">
        <v>330370</v>
      </c>
      <c r="B3647" t="s">
        <v>3937</v>
      </c>
      <c r="C3647">
        <v>33003</v>
      </c>
      <c r="D3647" t="s">
        <v>10310</v>
      </c>
      <c r="E3647" t="s">
        <v>4946</v>
      </c>
      <c r="F3647" t="str">
        <f>VLOOKUP(A3647,'REGIÕES DE SAÚDE E SEUS MUNICÍP'!$A$4:$C$5569,3,0)</f>
        <v>Centro-Sul</v>
      </c>
      <c r="G3647" t="str">
        <f>VLOOKUP(H3647,'REGIÕES DE SAÚDE E SEUS MUNICÍP'!$A$4:$D$5569,4,0)</f>
        <v>Paraíba do Sul</v>
      </c>
      <c r="H3647">
        <f>VLOOKUP(A3647,'REGIÕES DE SAÚDE E SEUS MUNICÍP'!$A$4:$A$5569,1,0)</f>
        <v>330370</v>
      </c>
      <c r="I3647" t="str">
        <f t="shared" si="224"/>
        <v>Mesmo município</v>
      </c>
      <c r="J3647" t="str">
        <f>VLOOKUP(D3647,'REGIÕES DE SAÚDE E SEUS MUNICÍP'!$C$4:$C$5569,1,0)</f>
        <v>Centro-Sul</v>
      </c>
      <c r="K3647">
        <f t="shared" si="225"/>
        <v>1</v>
      </c>
      <c r="L3647" t="str">
        <f t="shared" si="226"/>
        <v>diferente</v>
      </c>
      <c r="M3647" t="str">
        <f t="shared" si="227"/>
        <v>igual</v>
      </c>
    </row>
    <row r="3648" spans="1:13" x14ac:dyDescent="0.25">
      <c r="A3648">
        <v>330380</v>
      </c>
      <c r="B3648" t="s">
        <v>3937</v>
      </c>
      <c r="C3648">
        <v>33001</v>
      </c>
      <c r="D3648" t="s">
        <v>4246</v>
      </c>
      <c r="E3648" t="s">
        <v>2727</v>
      </c>
      <c r="F3648" t="str">
        <f>VLOOKUP(A3648,'REGIÕES DE SAÚDE E SEUS MUNICÍP'!$A$4:$C$5569,3,0)</f>
        <v>Baía da Ilha Grande</v>
      </c>
      <c r="G3648" t="str">
        <f>VLOOKUP(H3648,'REGIÕES DE SAÚDE E SEUS MUNICÍP'!$A$4:$D$5569,4,0)</f>
        <v>Paraty</v>
      </c>
      <c r="H3648">
        <f>VLOOKUP(A3648,'REGIÕES DE SAÚDE E SEUS MUNICÍP'!$A$4:$A$5569,1,0)</f>
        <v>330380</v>
      </c>
      <c r="I3648" t="str">
        <f t="shared" si="224"/>
        <v>Mesmo município</v>
      </c>
      <c r="J3648" t="e">
        <f>VLOOKUP(D3648,'REGIÕES DE SAÚDE E SEUS MUNICÍP'!$C$4:$C$5569,1,0)</f>
        <v>#N/A</v>
      </c>
      <c r="K3648" t="e">
        <f t="shared" si="225"/>
        <v>#VALUE!</v>
      </c>
      <c r="L3648" t="str">
        <f t="shared" si="226"/>
        <v>diferente</v>
      </c>
      <c r="M3648" t="str">
        <f t="shared" si="227"/>
        <v>diferente</v>
      </c>
    </row>
    <row r="3649" spans="1:13" x14ac:dyDescent="0.25">
      <c r="A3649">
        <v>330385</v>
      </c>
      <c r="B3649" t="s">
        <v>3937</v>
      </c>
      <c r="C3649">
        <v>33003</v>
      </c>
      <c r="D3649" t="s">
        <v>10310</v>
      </c>
      <c r="E3649" t="s">
        <v>6627</v>
      </c>
      <c r="F3649" t="str">
        <f>VLOOKUP(A3649,'REGIÕES DE SAÚDE E SEUS MUNICÍP'!$A$4:$C$5569,3,0)</f>
        <v>Centro-Sul</v>
      </c>
      <c r="G3649" t="str">
        <f>VLOOKUP(H3649,'REGIÕES DE SAÚDE E SEUS MUNICÍP'!$A$4:$D$5569,4,0)</f>
        <v>Paty do Alferes</v>
      </c>
      <c r="H3649">
        <f>VLOOKUP(A3649,'REGIÕES DE SAÚDE E SEUS MUNICÍP'!$A$4:$A$5569,1,0)</f>
        <v>330385</v>
      </c>
      <c r="I3649" t="str">
        <f t="shared" si="224"/>
        <v>Mesmo município</v>
      </c>
      <c r="J3649" t="str">
        <f>VLOOKUP(D3649,'REGIÕES DE SAÚDE E SEUS MUNICÍP'!$C$4:$C$5569,1,0)</f>
        <v>Centro-Sul</v>
      </c>
      <c r="K3649">
        <f t="shared" si="225"/>
        <v>1</v>
      </c>
      <c r="L3649" t="str">
        <f>IF(D3649=D3650,IF(F3649=F3650,"Regiões semelhantes","Nova composição"),"diferente")</f>
        <v>diferente</v>
      </c>
      <c r="M3649" t="str">
        <f t="shared" si="227"/>
        <v>diferente</v>
      </c>
    </row>
    <row r="3650" spans="1:13" x14ac:dyDescent="0.25">
      <c r="A3650">
        <v>330390</v>
      </c>
      <c r="B3650" t="s">
        <v>3937</v>
      </c>
      <c r="C3650">
        <v>33009</v>
      </c>
      <c r="D3650" t="s">
        <v>433</v>
      </c>
      <c r="E3650" t="s">
        <v>3012</v>
      </c>
      <c r="F3650" t="str">
        <f>VLOOKUP(A3650,'REGIÕES DE SAÚDE E SEUS MUNICÍP'!$A$4:$C$5569,3,0)</f>
        <v>Serrana</v>
      </c>
      <c r="G3650" t="str">
        <f>VLOOKUP(H3650,'REGIÕES DE SAÚDE E SEUS MUNICÍP'!$A$4:$D$5569,4,0)</f>
        <v>Petrópolis</v>
      </c>
      <c r="H3650">
        <f>VLOOKUP(A3650,'REGIÕES DE SAÚDE E SEUS MUNICÍP'!$A$4:$A$5569,1,0)</f>
        <v>330390</v>
      </c>
      <c r="I3650" t="str">
        <f t="shared" si="224"/>
        <v>Mesmo município</v>
      </c>
      <c r="J3650" t="str">
        <f>VLOOKUP(D3650,'REGIÕES DE SAÚDE E SEUS MUNICÍP'!$C$4:$C$5569,1,0)</f>
        <v>Serrana</v>
      </c>
      <c r="K3650">
        <f t="shared" si="225"/>
        <v>1</v>
      </c>
      <c r="L3650" t="str">
        <f t="shared" si="226"/>
        <v>diferente</v>
      </c>
      <c r="M3650" t="str">
        <f>IF(F3650=F3649,"igual","diferente")</f>
        <v>diferente</v>
      </c>
    </row>
    <row r="3651" spans="1:13" x14ac:dyDescent="0.25">
      <c r="A3651">
        <v>330395</v>
      </c>
      <c r="B3651" t="s">
        <v>3937</v>
      </c>
      <c r="C3651">
        <v>33004</v>
      </c>
      <c r="D3651" t="s">
        <v>4738</v>
      </c>
      <c r="E3651" t="s">
        <v>1767</v>
      </c>
      <c r="F3651" t="str">
        <f>VLOOKUP(A3651,'REGIÕES DE SAÚDE E SEUS MUNICÍP'!$A$4:$C$5569,3,0)</f>
        <v>Médio Paraíba</v>
      </c>
      <c r="G3651" t="str">
        <f>VLOOKUP(H3651,'REGIÕES DE SAÚDE E SEUS MUNICÍP'!$A$4:$D$5569,4,0)</f>
        <v>Pinheiral</v>
      </c>
      <c r="H3651">
        <f>VLOOKUP(A3651,'REGIÕES DE SAÚDE E SEUS MUNICÍP'!$A$4:$A$5569,1,0)</f>
        <v>330395</v>
      </c>
      <c r="I3651" t="str">
        <f t="shared" ref="I3651:I3714" si="228">IF(G3651=E3651,"Mesmo município","Município diferente")</f>
        <v>Mesmo município</v>
      </c>
      <c r="J3651" t="str">
        <f>VLOOKUP(D3651,'REGIÕES DE SAÚDE E SEUS MUNICÍP'!$C$4:$C$5569,1,0)</f>
        <v>Médio Paraíba</v>
      </c>
      <c r="K3651">
        <f t="shared" si="225"/>
        <v>1</v>
      </c>
      <c r="L3651" t="str">
        <f t="shared" si="226"/>
        <v>Regiões semelhantes</v>
      </c>
      <c r="M3651" t="str">
        <f t="shared" si="227"/>
        <v>diferente</v>
      </c>
    </row>
    <row r="3652" spans="1:13" x14ac:dyDescent="0.25">
      <c r="A3652">
        <v>330400</v>
      </c>
      <c r="B3652" t="s">
        <v>3937</v>
      </c>
      <c r="C3652">
        <v>33004</v>
      </c>
      <c r="D3652" t="s">
        <v>4738</v>
      </c>
      <c r="E3652" t="s">
        <v>8303</v>
      </c>
      <c r="F3652" t="str">
        <f>VLOOKUP(A3652,'REGIÕES DE SAÚDE E SEUS MUNICÍP'!$A$4:$C$5569,3,0)</f>
        <v>Médio Paraíba</v>
      </c>
      <c r="G3652" t="str">
        <f>VLOOKUP(H3652,'REGIÕES DE SAÚDE E SEUS MUNICÍP'!$A$4:$D$5569,4,0)</f>
        <v>Piraí</v>
      </c>
      <c r="H3652">
        <f>VLOOKUP(A3652,'REGIÕES DE SAÚDE E SEUS MUNICÍP'!$A$4:$A$5569,1,0)</f>
        <v>330400</v>
      </c>
      <c r="I3652" t="str">
        <f t="shared" si="228"/>
        <v>Mesmo município</v>
      </c>
      <c r="J3652" t="str">
        <f>VLOOKUP(D3652,'REGIÕES DE SAÚDE E SEUS MUNICÍP'!$C$4:$C$5569,1,0)</f>
        <v>Médio Paraíba</v>
      </c>
      <c r="K3652">
        <f t="shared" ref="K3652:K3715" si="229">SEARCH(F3652,D3652)</f>
        <v>1</v>
      </c>
      <c r="L3652" t="str">
        <f t="shared" ref="L3652:L3715" si="230">IF(D3652=D3653,IF(F3652=F3653,"Regiões semelhantes","Nova composição"),"diferente")</f>
        <v>diferente</v>
      </c>
      <c r="M3652" t="str">
        <f t="shared" si="227"/>
        <v>igual</v>
      </c>
    </row>
    <row r="3653" spans="1:13" x14ac:dyDescent="0.25">
      <c r="A3653">
        <v>330410</v>
      </c>
      <c r="B3653" t="s">
        <v>3937</v>
      </c>
      <c r="C3653">
        <v>33007</v>
      </c>
      <c r="D3653" t="s">
        <v>626</v>
      </c>
      <c r="E3653" t="s">
        <v>6675</v>
      </c>
      <c r="F3653" t="str">
        <f>VLOOKUP(A3653,'REGIÕES DE SAÚDE E SEUS MUNICÍP'!$A$4:$C$5569,3,0)</f>
        <v>Noroeste</v>
      </c>
      <c r="G3653" t="str">
        <f>VLOOKUP(H3653,'REGIÕES DE SAÚDE E SEUS MUNICÍP'!$A$4:$D$5569,4,0)</f>
        <v>Porciúncula</v>
      </c>
      <c r="H3653">
        <f>VLOOKUP(A3653,'REGIÕES DE SAÚDE E SEUS MUNICÍP'!$A$4:$A$5569,1,0)</f>
        <v>330410</v>
      </c>
      <c r="I3653" t="str">
        <f t="shared" si="228"/>
        <v>Mesmo município</v>
      </c>
      <c r="J3653" t="str">
        <f>VLOOKUP(D3653,'REGIÕES DE SAÚDE E SEUS MUNICÍP'!$C$4:$C$5569,1,0)</f>
        <v>Noroeste</v>
      </c>
      <c r="K3653">
        <f t="shared" si="229"/>
        <v>1</v>
      </c>
      <c r="L3653" t="str">
        <f t="shared" si="230"/>
        <v>diferente</v>
      </c>
      <c r="M3653" t="str">
        <f t="shared" si="227"/>
        <v>diferente</v>
      </c>
    </row>
    <row r="3654" spans="1:13" x14ac:dyDescent="0.25">
      <c r="A3654">
        <v>330411</v>
      </c>
      <c r="B3654" t="s">
        <v>3937</v>
      </c>
      <c r="C3654">
        <v>33004</v>
      </c>
      <c r="D3654" t="s">
        <v>4738</v>
      </c>
      <c r="E3654" t="s">
        <v>6912</v>
      </c>
      <c r="F3654" t="str">
        <f>VLOOKUP(A3654,'REGIÕES DE SAÚDE E SEUS MUNICÍP'!$A$4:$C$5569,3,0)</f>
        <v>Médio Paraíba</v>
      </c>
      <c r="G3654" t="str">
        <f>VLOOKUP(H3654,'REGIÕES DE SAÚDE E SEUS MUNICÍP'!$A$4:$D$5569,4,0)</f>
        <v>Porto Real</v>
      </c>
      <c r="H3654">
        <f>VLOOKUP(A3654,'REGIÕES DE SAÚDE E SEUS MUNICÍP'!$A$4:$A$5569,1,0)</f>
        <v>330411</v>
      </c>
      <c r="I3654" t="str">
        <f t="shared" si="228"/>
        <v>Mesmo município</v>
      </c>
      <c r="J3654" t="str">
        <f>VLOOKUP(D3654,'REGIÕES DE SAÚDE E SEUS MUNICÍP'!$C$4:$C$5569,1,0)</f>
        <v>Médio Paraíba</v>
      </c>
      <c r="K3654">
        <f t="shared" si="229"/>
        <v>1</v>
      </c>
      <c r="L3654" t="str">
        <f t="shared" si="230"/>
        <v>Regiões semelhantes</v>
      </c>
      <c r="M3654" t="str">
        <f t="shared" ref="M3654:M3717" si="231">IF(F3654=F3653,"igual","diferente")</f>
        <v>diferente</v>
      </c>
    </row>
    <row r="3655" spans="1:13" x14ac:dyDescent="0.25">
      <c r="A3655">
        <v>330412</v>
      </c>
      <c r="B3655" t="s">
        <v>3937</v>
      </c>
      <c r="C3655">
        <v>33004</v>
      </c>
      <c r="D3655" t="s">
        <v>4738</v>
      </c>
      <c r="E3655" t="s">
        <v>2312</v>
      </c>
      <c r="F3655" t="str">
        <f>VLOOKUP(A3655,'REGIÕES DE SAÚDE E SEUS MUNICÍP'!$A$4:$C$5569,3,0)</f>
        <v>Médio Paraíba</v>
      </c>
      <c r="G3655" t="str">
        <f>VLOOKUP(H3655,'REGIÕES DE SAÚDE E SEUS MUNICÍP'!$A$4:$D$5569,4,0)</f>
        <v>Quatis</v>
      </c>
      <c r="H3655">
        <f>VLOOKUP(A3655,'REGIÕES DE SAÚDE E SEUS MUNICÍP'!$A$4:$A$5569,1,0)</f>
        <v>330412</v>
      </c>
      <c r="I3655" t="str">
        <f t="shared" si="228"/>
        <v>Mesmo município</v>
      </c>
      <c r="J3655" t="str">
        <f>VLOOKUP(D3655,'REGIÕES DE SAÚDE E SEUS MUNICÍP'!$C$4:$C$5569,1,0)</f>
        <v>Médio Paraíba</v>
      </c>
      <c r="K3655">
        <f t="shared" si="229"/>
        <v>1</v>
      </c>
      <c r="L3655" t="str">
        <f t="shared" si="230"/>
        <v>diferente</v>
      </c>
      <c r="M3655" t="str">
        <f t="shared" si="231"/>
        <v>igual</v>
      </c>
    </row>
    <row r="3656" spans="1:13" x14ac:dyDescent="0.25">
      <c r="A3656">
        <v>330414</v>
      </c>
      <c r="B3656" t="s">
        <v>3937</v>
      </c>
      <c r="C3656">
        <v>33005</v>
      </c>
      <c r="D3656" t="s">
        <v>1388</v>
      </c>
      <c r="E3656" t="s">
        <v>8783</v>
      </c>
      <c r="F3656" t="str">
        <f>VLOOKUP(A3656,'REGIÕES DE SAÚDE E SEUS MUNICÍP'!$A$4:$C$5569,3,0)</f>
        <v>Metropolitana I</v>
      </c>
      <c r="G3656" t="str">
        <f>VLOOKUP(H3656,'REGIÕES DE SAÚDE E SEUS MUNICÍP'!$A$4:$D$5569,4,0)</f>
        <v>Queimados</v>
      </c>
      <c r="H3656">
        <f>VLOOKUP(A3656,'REGIÕES DE SAÚDE E SEUS MUNICÍP'!$A$4:$A$5569,1,0)</f>
        <v>330414</v>
      </c>
      <c r="I3656" t="str">
        <f t="shared" si="228"/>
        <v>Mesmo município</v>
      </c>
      <c r="J3656" t="str">
        <f>VLOOKUP(D3656,'REGIÕES DE SAÚDE E SEUS MUNICÍP'!$C$4:$C$5569,1,0)</f>
        <v>Metropolitana I</v>
      </c>
      <c r="K3656">
        <f t="shared" si="229"/>
        <v>1</v>
      </c>
      <c r="L3656" t="str">
        <f t="shared" si="230"/>
        <v>diferente</v>
      </c>
      <c r="M3656" t="str">
        <f t="shared" si="231"/>
        <v>diferente</v>
      </c>
    </row>
    <row r="3657" spans="1:13" x14ac:dyDescent="0.25">
      <c r="A3657">
        <v>330415</v>
      </c>
      <c r="B3657" t="s">
        <v>3937</v>
      </c>
      <c r="C3657">
        <v>33008</v>
      </c>
      <c r="D3657" t="s">
        <v>5833</v>
      </c>
      <c r="E3657" t="s">
        <v>5744</v>
      </c>
      <c r="F3657" t="str">
        <f>VLOOKUP(A3657,'REGIÕES DE SAÚDE E SEUS MUNICÍP'!$A$4:$C$5569,3,0)</f>
        <v>Norte</v>
      </c>
      <c r="G3657" t="str">
        <f>VLOOKUP(H3657,'REGIÕES DE SAÚDE E SEUS MUNICÍP'!$A$4:$D$5569,4,0)</f>
        <v>Quissamã</v>
      </c>
      <c r="H3657">
        <f>VLOOKUP(A3657,'REGIÕES DE SAÚDE E SEUS MUNICÍP'!$A$4:$A$5569,1,0)</f>
        <v>330415</v>
      </c>
      <c r="I3657" t="str">
        <f t="shared" si="228"/>
        <v>Mesmo município</v>
      </c>
      <c r="J3657" t="str">
        <f>VLOOKUP(D3657,'REGIÕES DE SAÚDE E SEUS MUNICÍP'!$C$4:$C$5569,1,0)</f>
        <v>Norte</v>
      </c>
      <c r="K3657">
        <f t="shared" si="229"/>
        <v>1</v>
      </c>
      <c r="L3657" t="str">
        <f t="shared" si="230"/>
        <v>diferente</v>
      </c>
      <c r="M3657" t="str">
        <f t="shared" si="231"/>
        <v>diferente</v>
      </c>
    </row>
    <row r="3658" spans="1:13" x14ac:dyDescent="0.25">
      <c r="A3658">
        <v>330420</v>
      </c>
      <c r="B3658" t="s">
        <v>3937</v>
      </c>
      <c r="C3658">
        <v>33004</v>
      </c>
      <c r="D3658" t="s">
        <v>4738</v>
      </c>
      <c r="E3658" t="s">
        <v>5904</v>
      </c>
      <c r="F3658" t="str">
        <f>VLOOKUP(A3658,'REGIÕES DE SAÚDE E SEUS MUNICÍP'!$A$4:$C$5569,3,0)</f>
        <v>Médio Paraíba</v>
      </c>
      <c r="G3658" t="str">
        <f>VLOOKUP(H3658,'REGIÕES DE SAÚDE E SEUS MUNICÍP'!$A$4:$D$5569,4,0)</f>
        <v>Resende</v>
      </c>
      <c r="H3658">
        <f>VLOOKUP(A3658,'REGIÕES DE SAÚDE E SEUS MUNICÍP'!$A$4:$A$5569,1,0)</f>
        <v>330420</v>
      </c>
      <c r="I3658" t="str">
        <f t="shared" si="228"/>
        <v>Mesmo município</v>
      </c>
      <c r="J3658" t="str">
        <f>VLOOKUP(D3658,'REGIÕES DE SAÚDE E SEUS MUNICÍP'!$C$4:$C$5569,1,0)</f>
        <v>Médio Paraíba</v>
      </c>
      <c r="K3658">
        <f t="shared" si="229"/>
        <v>1</v>
      </c>
      <c r="L3658" t="str">
        <f t="shared" si="230"/>
        <v>diferente</v>
      </c>
      <c r="M3658" t="str">
        <f t="shared" si="231"/>
        <v>diferente</v>
      </c>
    </row>
    <row r="3659" spans="1:13" x14ac:dyDescent="0.25">
      <c r="A3659">
        <v>330430</v>
      </c>
      <c r="B3659" t="s">
        <v>3937</v>
      </c>
      <c r="C3659">
        <v>33006</v>
      </c>
      <c r="D3659" t="s">
        <v>7792</v>
      </c>
      <c r="E3659" t="s">
        <v>9405</v>
      </c>
      <c r="F3659" t="str">
        <f>VLOOKUP(A3659,'REGIÕES DE SAÚDE E SEUS MUNICÍP'!$A$4:$C$5569,3,0)</f>
        <v>Metropolitana II</v>
      </c>
      <c r="G3659" t="str">
        <f>VLOOKUP(H3659,'REGIÕES DE SAÚDE E SEUS MUNICÍP'!$A$4:$D$5569,4,0)</f>
        <v>Rio Bonito</v>
      </c>
      <c r="H3659">
        <f>VLOOKUP(A3659,'REGIÕES DE SAÚDE E SEUS MUNICÍP'!$A$4:$A$5569,1,0)</f>
        <v>330430</v>
      </c>
      <c r="I3659" t="str">
        <f t="shared" si="228"/>
        <v>Mesmo município</v>
      </c>
      <c r="J3659" t="str">
        <f>VLOOKUP(D3659,'REGIÕES DE SAÚDE E SEUS MUNICÍP'!$C$4:$C$5569,1,0)</f>
        <v>Metropolitana II</v>
      </c>
      <c r="K3659">
        <f t="shared" si="229"/>
        <v>1</v>
      </c>
      <c r="L3659" t="str">
        <f t="shared" si="230"/>
        <v>diferente</v>
      </c>
      <c r="M3659" t="str">
        <f t="shared" si="231"/>
        <v>diferente</v>
      </c>
    </row>
    <row r="3660" spans="1:13" x14ac:dyDescent="0.25">
      <c r="A3660">
        <v>330440</v>
      </c>
      <c r="B3660" t="s">
        <v>3937</v>
      </c>
      <c r="C3660">
        <v>33004</v>
      </c>
      <c r="D3660" t="s">
        <v>4738</v>
      </c>
      <c r="E3660" t="s">
        <v>5784</v>
      </c>
      <c r="F3660" t="str">
        <f>VLOOKUP(A3660,'REGIÕES DE SAÚDE E SEUS MUNICÍP'!$A$4:$C$5569,3,0)</f>
        <v>Médio Paraíba</v>
      </c>
      <c r="G3660" t="str">
        <f>VLOOKUP(H3660,'REGIÕES DE SAÚDE E SEUS MUNICÍP'!$A$4:$D$5569,4,0)</f>
        <v>Rio Claro</v>
      </c>
      <c r="H3660">
        <f>VLOOKUP(A3660,'REGIÕES DE SAÚDE E SEUS MUNICÍP'!$A$4:$A$5569,1,0)</f>
        <v>330440</v>
      </c>
      <c r="I3660" t="str">
        <f t="shared" si="228"/>
        <v>Mesmo município</v>
      </c>
      <c r="J3660" t="str">
        <f>VLOOKUP(D3660,'REGIÕES DE SAÚDE E SEUS MUNICÍP'!$C$4:$C$5569,1,0)</f>
        <v>Médio Paraíba</v>
      </c>
      <c r="K3660">
        <f t="shared" si="229"/>
        <v>1</v>
      </c>
      <c r="L3660" t="str">
        <f t="shared" si="230"/>
        <v>Regiões semelhantes</v>
      </c>
      <c r="M3660" t="str">
        <f t="shared" si="231"/>
        <v>diferente</v>
      </c>
    </row>
    <row r="3661" spans="1:13" x14ac:dyDescent="0.25">
      <c r="A3661">
        <v>330450</v>
      </c>
      <c r="B3661" t="s">
        <v>3937</v>
      </c>
      <c r="C3661">
        <v>33004</v>
      </c>
      <c r="D3661" t="s">
        <v>4738</v>
      </c>
      <c r="E3661" t="s">
        <v>1444</v>
      </c>
      <c r="F3661" t="str">
        <f>VLOOKUP(A3661,'REGIÕES DE SAÚDE E SEUS MUNICÍP'!$A$4:$C$5569,3,0)</f>
        <v>Médio Paraíba</v>
      </c>
      <c r="G3661" t="str">
        <f>VLOOKUP(H3661,'REGIÕES DE SAÚDE E SEUS MUNICÍP'!$A$4:$D$5569,4,0)</f>
        <v>Rio das Flores</v>
      </c>
      <c r="H3661">
        <f>VLOOKUP(A3661,'REGIÕES DE SAÚDE E SEUS MUNICÍP'!$A$4:$A$5569,1,0)</f>
        <v>330450</v>
      </c>
      <c r="I3661" t="str">
        <f t="shared" si="228"/>
        <v>Mesmo município</v>
      </c>
      <c r="J3661" t="str">
        <f>VLOOKUP(D3661,'REGIÕES DE SAÚDE E SEUS MUNICÍP'!$C$4:$C$5569,1,0)</f>
        <v>Médio Paraíba</v>
      </c>
      <c r="K3661">
        <f t="shared" si="229"/>
        <v>1</v>
      </c>
      <c r="L3661" t="str">
        <f t="shared" si="230"/>
        <v>diferente</v>
      </c>
      <c r="M3661" t="str">
        <f t="shared" si="231"/>
        <v>igual</v>
      </c>
    </row>
    <row r="3662" spans="1:13" x14ac:dyDescent="0.25">
      <c r="A3662">
        <v>330452</v>
      </c>
      <c r="B3662" t="s">
        <v>3937</v>
      </c>
      <c r="C3662">
        <v>33002</v>
      </c>
      <c r="D3662" t="s">
        <v>2256</v>
      </c>
      <c r="E3662" t="s">
        <v>1506</v>
      </c>
      <c r="F3662" t="str">
        <f>VLOOKUP(A3662,'REGIÕES DE SAÚDE E SEUS MUNICÍP'!$A$4:$C$5569,3,0)</f>
        <v>Baixada Litorânea</v>
      </c>
      <c r="G3662" t="str">
        <f>VLOOKUP(H3662,'REGIÕES DE SAÚDE E SEUS MUNICÍP'!$A$4:$D$5569,4,0)</f>
        <v>Rio das Ostras</v>
      </c>
      <c r="H3662">
        <f>VLOOKUP(A3662,'REGIÕES DE SAÚDE E SEUS MUNICÍP'!$A$4:$A$5569,1,0)</f>
        <v>330452</v>
      </c>
      <c r="I3662" t="str">
        <f t="shared" si="228"/>
        <v>Mesmo município</v>
      </c>
      <c r="J3662" t="str">
        <f>VLOOKUP(D3662,'REGIÕES DE SAÚDE E SEUS MUNICÍP'!$C$4:$C$5569,1,0)</f>
        <v>Baixada Litorânea</v>
      </c>
      <c r="K3662">
        <f t="shared" si="229"/>
        <v>1</v>
      </c>
      <c r="L3662" t="str">
        <f t="shared" si="230"/>
        <v>diferente</v>
      </c>
      <c r="M3662" t="str">
        <f t="shared" si="231"/>
        <v>diferente</v>
      </c>
    </row>
    <row r="3663" spans="1:13" x14ac:dyDescent="0.25">
      <c r="A3663">
        <v>330455</v>
      </c>
      <c r="B3663" t="s">
        <v>3937</v>
      </c>
      <c r="C3663">
        <v>33005</v>
      </c>
      <c r="D3663" t="s">
        <v>1388</v>
      </c>
      <c r="E3663" t="s">
        <v>4257</v>
      </c>
      <c r="F3663" t="str">
        <f>VLOOKUP(A3663,'REGIÕES DE SAÚDE E SEUS MUNICÍP'!$A$4:$C$5569,3,0)</f>
        <v>Metropolitana I</v>
      </c>
      <c r="G3663" t="str">
        <f>VLOOKUP(H3663,'REGIÕES DE SAÚDE E SEUS MUNICÍP'!$A$4:$D$5569,4,0)</f>
        <v>Rio de Janeiro</v>
      </c>
      <c r="H3663">
        <f>VLOOKUP(A3663,'REGIÕES DE SAÚDE E SEUS MUNICÍP'!$A$4:$A$5569,1,0)</f>
        <v>330455</v>
      </c>
      <c r="I3663" t="str">
        <f t="shared" si="228"/>
        <v>Mesmo município</v>
      </c>
      <c r="J3663" t="str">
        <f>VLOOKUP(D3663,'REGIÕES DE SAÚDE E SEUS MUNICÍP'!$C$4:$C$5569,1,0)</f>
        <v>Metropolitana I</v>
      </c>
      <c r="K3663">
        <f t="shared" si="229"/>
        <v>1</v>
      </c>
      <c r="L3663" t="str">
        <f>IF(D3663=D3664,IF(F3663=F3664,"Regiões semelhantes","Nova composição"),"diferente")</f>
        <v>diferente</v>
      </c>
      <c r="M3663" t="str">
        <f t="shared" si="231"/>
        <v>diferente</v>
      </c>
    </row>
    <row r="3664" spans="1:13" x14ac:dyDescent="0.25">
      <c r="A3664">
        <v>330460</v>
      </c>
      <c r="B3664" t="s">
        <v>3937</v>
      </c>
      <c r="C3664">
        <v>33009</v>
      </c>
      <c r="D3664" t="s">
        <v>433</v>
      </c>
      <c r="E3664" t="s">
        <v>150</v>
      </c>
      <c r="F3664" t="str">
        <f>VLOOKUP(A3664,'REGIÕES DE SAÚDE E SEUS MUNICÍP'!$A$4:$C$5569,3,0)</f>
        <v>Serrana</v>
      </c>
      <c r="G3664" t="str">
        <f>VLOOKUP(H3664,'REGIÕES DE SAÚDE E SEUS MUNICÍP'!$A$4:$D$5569,4,0)</f>
        <v>Santa Maria Madalena</v>
      </c>
      <c r="H3664">
        <f>VLOOKUP(A3664,'REGIÕES DE SAÚDE E SEUS MUNICÍP'!$A$4:$A$5569,1,0)</f>
        <v>330460</v>
      </c>
      <c r="I3664" t="str">
        <f t="shared" si="228"/>
        <v>Mesmo município</v>
      </c>
      <c r="J3664" t="str">
        <f>VLOOKUP(D3664,'REGIÕES DE SAÚDE E SEUS MUNICÍP'!$C$4:$C$5569,1,0)</f>
        <v>Serrana</v>
      </c>
      <c r="K3664">
        <f t="shared" si="229"/>
        <v>1</v>
      </c>
      <c r="L3664" t="str">
        <f t="shared" si="230"/>
        <v>diferente</v>
      </c>
      <c r="M3664" t="str">
        <f>IF(F3664=F3663,"igual","diferente")</f>
        <v>diferente</v>
      </c>
    </row>
    <row r="3665" spans="1:13" x14ac:dyDescent="0.25">
      <c r="A3665">
        <v>330470</v>
      </c>
      <c r="B3665" t="s">
        <v>3937</v>
      </c>
      <c r="C3665">
        <v>33007</v>
      </c>
      <c r="D3665" t="s">
        <v>626</v>
      </c>
      <c r="E3665" t="s">
        <v>5066</v>
      </c>
      <c r="F3665" t="str">
        <f>VLOOKUP(A3665,'REGIÕES DE SAÚDE E SEUS MUNICÍP'!$A$4:$C$5569,3,0)</f>
        <v>Noroeste</v>
      </c>
      <c r="G3665" t="str">
        <f>VLOOKUP(H3665,'REGIÕES DE SAÚDE E SEUS MUNICÍP'!$A$4:$D$5569,4,0)</f>
        <v>Santo Antônio de Pádua</v>
      </c>
      <c r="H3665">
        <f>VLOOKUP(A3665,'REGIÕES DE SAÚDE E SEUS MUNICÍP'!$A$4:$A$5569,1,0)</f>
        <v>330470</v>
      </c>
      <c r="I3665" t="str">
        <f t="shared" si="228"/>
        <v>Mesmo município</v>
      </c>
      <c r="J3665" t="str">
        <f>VLOOKUP(D3665,'REGIÕES DE SAÚDE E SEUS MUNICÍP'!$C$4:$C$5569,1,0)</f>
        <v>Noroeste</v>
      </c>
      <c r="K3665">
        <f t="shared" si="229"/>
        <v>1</v>
      </c>
      <c r="L3665" t="str">
        <f t="shared" si="230"/>
        <v>diferente</v>
      </c>
      <c r="M3665" t="str">
        <f t="shared" si="231"/>
        <v>diferente</v>
      </c>
    </row>
    <row r="3666" spans="1:13" x14ac:dyDescent="0.25">
      <c r="A3666">
        <v>330480</v>
      </c>
      <c r="B3666" t="s">
        <v>3937</v>
      </c>
      <c r="C3666">
        <v>33008</v>
      </c>
      <c r="D3666" t="s">
        <v>5833</v>
      </c>
      <c r="E3666" t="s">
        <v>7255</v>
      </c>
      <c r="F3666" t="str">
        <f>VLOOKUP(A3666,'REGIÕES DE SAÚDE E SEUS MUNICÍP'!$A$4:$C$5569,3,0)</f>
        <v>Norte</v>
      </c>
      <c r="G3666" t="str">
        <f>VLOOKUP(H3666,'REGIÕES DE SAÚDE E SEUS MUNICÍP'!$A$4:$D$5569,4,0)</f>
        <v>São Fidélis</v>
      </c>
      <c r="H3666">
        <f>VLOOKUP(A3666,'REGIÕES DE SAÚDE E SEUS MUNICÍP'!$A$4:$A$5569,1,0)</f>
        <v>330480</v>
      </c>
      <c r="I3666" t="str">
        <f t="shared" si="228"/>
        <v>Mesmo município</v>
      </c>
      <c r="J3666" t="str">
        <f>VLOOKUP(D3666,'REGIÕES DE SAÚDE E SEUS MUNICÍP'!$C$4:$C$5569,1,0)</f>
        <v>Norte</v>
      </c>
      <c r="K3666">
        <f t="shared" si="229"/>
        <v>1</v>
      </c>
      <c r="L3666" t="str">
        <f t="shared" si="230"/>
        <v>Regiões semelhantes</v>
      </c>
      <c r="M3666" t="str">
        <f t="shared" si="231"/>
        <v>diferente</v>
      </c>
    </row>
    <row r="3667" spans="1:13" x14ac:dyDescent="0.25">
      <c r="A3667">
        <v>330475</v>
      </c>
      <c r="B3667" t="s">
        <v>3937</v>
      </c>
      <c r="C3667">
        <v>33008</v>
      </c>
      <c r="D3667" t="s">
        <v>5833</v>
      </c>
      <c r="E3667" t="s">
        <v>4436</v>
      </c>
      <c r="F3667" t="str">
        <f>VLOOKUP(A3667,'REGIÕES DE SAÚDE E SEUS MUNICÍP'!$A$4:$C$5569,3,0)</f>
        <v>Norte</v>
      </c>
      <c r="G3667" t="str">
        <f>VLOOKUP(H3667,'REGIÕES DE SAÚDE E SEUS MUNICÍP'!$A$4:$D$5569,4,0)</f>
        <v>São Francisco de Itabapoana</v>
      </c>
      <c r="H3667">
        <f>VLOOKUP(A3667,'REGIÕES DE SAÚDE E SEUS MUNICÍP'!$A$4:$A$5569,1,0)</f>
        <v>330475</v>
      </c>
      <c r="I3667" t="str">
        <f t="shared" si="228"/>
        <v>Mesmo município</v>
      </c>
      <c r="J3667" t="str">
        <f>VLOOKUP(D3667,'REGIÕES DE SAÚDE E SEUS MUNICÍP'!$C$4:$C$5569,1,0)</f>
        <v>Norte</v>
      </c>
      <c r="K3667">
        <f t="shared" si="229"/>
        <v>1</v>
      </c>
      <c r="L3667" t="str">
        <f t="shared" si="230"/>
        <v>diferente</v>
      </c>
      <c r="M3667" t="str">
        <f t="shared" si="231"/>
        <v>igual</v>
      </c>
    </row>
    <row r="3668" spans="1:13" x14ac:dyDescent="0.25">
      <c r="A3668">
        <v>330490</v>
      </c>
      <c r="B3668" t="s">
        <v>3937</v>
      </c>
      <c r="C3668">
        <v>33006</v>
      </c>
      <c r="D3668" t="s">
        <v>7792</v>
      </c>
      <c r="E3668" t="s">
        <v>8768</v>
      </c>
      <c r="F3668" t="str">
        <f>VLOOKUP(A3668,'REGIÕES DE SAÚDE E SEUS MUNICÍP'!$A$4:$C$5569,3,0)</f>
        <v>Metropolitana II</v>
      </c>
      <c r="G3668" t="str">
        <f>VLOOKUP(H3668,'REGIÕES DE SAÚDE E SEUS MUNICÍP'!$A$4:$D$5569,4,0)</f>
        <v>São Gonçalo</v>
      </c>
      <c r="H3668">
        <f>VLOOKUP(A3668,'REGIÕES DE SAÚDE E SEUS MUNICÍP'!$A$4:$A$5569,1,0)</f>
        <v>330490</v>
      </c>
      <c r="I3668" t="str">
        <f t="shared" si="228"/>
        <v>Mesmo município</v>
      </c>
      <c r="J3668" t="str">
        <f>VLOOKUP(D3668,'REGIÕES DE SAÚDE E SEUS MUNICÍP'!$C$4:$C$5569,1,0)</f>
        <v>Metropolitana II</v>
      </c>
      <c r="K3668">
        <f t="shared" si="229"/>
        <v>1</v>
      </c>
      <c r="L3668" t="str">
        <f t="shared" si="230"/>
        <v>diferente</v>
      </c>
      <c r="M3668" t="str">
        <f t="shared" si="231"/>
        <v>diferente</v>
      </c>
    </row>
    <row r="3669" spans="1:13" x14ac:dyDescent="0.25">
      <c r="A3669">
        <v>330500</v>
      </c>
      <c r="B3669" t="s">
        <v>3937</v>
      </c>
      <c r="C3669">
        <v>33008</v>
      </c>
      <c r="D3669" t="s">
        <v>5833</v>
      </c>
      <c r="E3669" t="s">
        <v>6038</v>
      </c>
      <c r="F3669" t="str">
        <f>VLOOKUP(A3669,'REGIÕES DE SAÚDE E SEUS MUNICÍP'!$A$4:$C$5569,3,0)</f>
        <v>Norte</v>
      </c>
      <c r="G3669" t="str">
        <f>VLOOKUP(H3669,'REGIÕES DE SAÚDE E SEUS MUNICÍP'!$A$4:$D$5569,4,0)</f>
        <v>São João da Barra</v>
      </c>
      <c r="H3669">
        <f>VLOOKUP(A3669,'REGIÕES DE SAÚDE E SEUS MUNICÍP'!$A$4:$A$5569,1,0)</f>
        <v>330500</v>
      </c>
      <c r="I3669" t="str">
        <f t="shared" si="228"/>
        <v>Mesmo município</v>
      </c>
      <c r="J3669" t="str">
        <f>VLOOKUP(D3669,'REGIÕES DE SAÚDE E SEUS MUNICÍP'!$C$4:$C$5569,1,0)</f>
        <v>Norte</v>
      </c>
      <c r="K3669">
        <f t="shared" si="229"/>
        <v>1</v>
      </c>
      <c r="L3669" t="str">
        <f t="shared" si="230"/>
        <v>diferente</v>
      </c>
      <c r="M3669" t="str">
        <f t="shared" si="231"/>
        <v>diferente</v>
      </c>
    </row>
    <row r="3670" spans="1:13" x14ac:dyDescent="0.25">
      <c r="A3670">
        <v>330510</v>
      </c>
      <c r="B3670" t="s">
        <v>3937</v>
      </c>
      <c r="C3670">
        <v>33005</v>
      </c>
      <c r="D3670" t="s">
        <v>1388</v>
      </c>
      <c r="E3670" t="s">
        <v>528</v>
      </c>
      <c r="F3670" t="str">
        <f>VLOOKUP(A3670,'REGIÕES DE SAÚDE E SEUS MUNICÍP'!$A$4:$C$5569,3,0)</f>
        <v>Metropolitana I</v>
      </c>
      <c r="G3670" t="str">
        <f>VLOOKUP(H3670,'REGIÕES DE SAÚDE E SEUS MUNICÍP'!$A$4:$D$5569,4,0)</f>
        <v>São João de Meriti</v>
      </c>
      <c r="H3670">
        <f>VLOOKUP(A3670,'REGIÕES DE SAÚDE E SEUS MUNICÍP'!$A$4:$A$5569,1,0)</f>
        <v>330510</v>
      </c>
      <c r="I3670" t="str">
        <f t="shared" si="228"/>
        <v>Mesmo município</v>
      </c>
      <c r="J3670" t="str">
        <f>VLOOKUP(D3670,'REGIÕES DE SAÚDE E SEUS MUNICÍP'!$C$4:$C$5569,1,0)</f>
        <v>Metropolitana I</v>
      </c>
      <c r="K3670">
        <f t="shared" si="229"/>
        <v>1</v>
      </c>
      <c r="L3670" t="str">
        <f t="shared" si="230"/>
        <v>diferente</v>
      </c>
      <c r="M3670" t="str">
        <f t="shared" si="231"/>
        <v>diferente</v>
      </c>
    </row>
    <row r="3671" spans="1:13" x14ac:dyDescent="0.25">
      <c r="A3671">
        <v>330513</v>
      </c>
      <c r="B3671" t="s">
        <v>3937</v>
      </c>
      <c r="C3671">
        <v>33007</v>
      </c>
      <c r="D3671" t="s">
        <v>626</v>
      </c>
      <c r="E3671" t="s">
        <v>4200</v>
      </c>
      <c r="F3671" t="str">
        <f>VLOOKUP(A3671,'REGIÕES DE SAÚDE E SEUS MUNICÍP'!$A$4:$C$5569,3,0)</f>
        <v>Noroeste</v>
      </c>
      <c r="G3671" t="str">
        <f>VLOOKUP(H3671,'REGIÕES DE SAÚDE E SEUS MUNICÍP'!$A$4:$D$5569,4,0)</f>
        <v>São José de Ubá</v>
      </c>
      <c r="H3671">
        <f>VLOOKUP(A3671,'REGIÕES DE SAÚDE E SEUS MUNICÍP'!$A$4:$A$5569,1,0)</f>
        <v>330513</v>
      </c>
      <c r="I3671" t="str">
        <f t="shared" si="228"/>
        <v>Mesmo município</v>
      </c>
      <c r="J3671" t="str">
        <f>VLOOKUP(D3671,'REGIÕES DE SAÚDE E SEUS MUNICÍP'!$C$4:$C$5569,1,0)</f>
        <v>Noroeste</v>
      </c>
      <c r="K3671">
        <f t="shared" si="229"/>
        <v>1</v>
      </c>
      <c r="L3671" t="str">
        <f>IF(D3671=D3672,IF(F3671=F3672,"Regiões semelhantes","Nova composição"),"diferente")</f>
        <v>diferente</v>
      </c>
      <c r="M3671" t="str">
        <f t="shared" si="231"/>
        <v>diferente</v>
      </c>
    </row>
    <row r="3672" spans="1:13" x14ac:dyDescent="0.25">
      <c r="A3672">
        <v>330515</v>
      </c>
      <c r="B3672" t="s">
        <v>3937</v>
      </c>
      <c r="C3672">
        <v>33009</v>
      </c>
      <c r="D3672" t="s">
        <v>433</v>
      </c>
      <c r="E3672" t="s">
        <v>7944</v>
      </c>
      <c r="F3672" t="str">
        <f>VLOOKUP(A3672,'REGIÕES DE SAÚDE E SEUS MUNICÍP'!$A$4:$C$5569,3,0)</f>
        <v>Serrana</v>
      </c>
      <c r="G3672" t="str">
        <f>VLOOKUP(H3672,'REGIÕES DE SAÚDE E SEUS MUNICÍP'!$A$4:$D$5569,4,0)</f>
        <v>São José do Vale do Rio Preto</v>
      </c>
      <c r="H3672">
        <f>VLOOKUP(A3672,'REGIÕES DE SAÚDE E SEUS MUNICÍP'!$A$4:$A$5569,1,0)</f>
        <v>330515</v>
      </c>
      <c r="I3672" t="str">
        <f t="shared" si="228"/>
        <v>Mesmo município</v>
      </c>
      <c r="J3672" t="str">
        <f>VLOOKUP(D3672,'REGIÕES DE SAÚDE E SEUS MUNICÍP'!$C$4:$C$5569,1,0)</f>
        <v>Serrana</v>
      </c>
      <c r="K3672">
        <f t="shared" si="229"/>
        <v>1</v>
      </c>
      <c r="L3672" t="str">
        <f t="shared" si="230"/>
        <v>diferente</v>
      </c>
      <c r="M3672" t="str">
        <f>IF(F3672=F3671,"igual","diferente")</f>
        <v>diferente</v>
      </c>
    </row>
    <row r="3673" spans="1:13" x14ac:dyDescent="0.25">
      <c r="A3673">
        <v>330520</v>
      </c>
      <c r="B3673" t="s">
        <v>3937</v>
      </c>
      <c r="C3673">
        <v>33002</v>
      </c>
      <c r="D3673" t="s">
        <v>2256</v>
      </c>
      <c r="E3673" t="s">
        <v>9708</v>
      </c>
      <c r="F3673" t="str">
        <f>VLOOKUP(A3673,'REGIÕES DE SAÚDE E SEUS MUNICÍP'!$A$4:$C$5569,3,0)</f>
        <v>Baixada Litorânea</v>
      </c>
      <c r="G3673" t="str">
        <f>VLOOKUP(H3673,'REGIÕES DE SAÚDE E SEUS MUNICÍP'!$A$4:$D$5569,4,0)</f>
        <v>São Pedro da Aldeia</v>
      </c>
      <c r="H3673">
        <f>VLOOKUP(A3673,'REGIÕES DE SAÚDE E SEUS MUNICÍP'!$A$4:$A$5569,1,0)</f>
        <v>330520</v>
      </c>
      <c r="I3673" t="str">
        <f t="shared" si="228"/>
        <v>Mesmo município</v>
      </c>
      <c r="J3673" t="str">
        <f>VLOOKUP(D3673,'REGIÕES DE SAÚDE E SEUS MUNICÍP'!$C$4:$C$5569,1,0)</f>
        <v>Baixada Litorânea</v>
      </c>
      <c r="K3673">
        <f t="shared" si="229"/>
        <v>1</v>
      </c>
      <c r="L3673" t="str">
        <f t="shared" si="230"/>
        <v>diferente</v>
      </c>
      <c r="M3673" t="str">
        <f t="shared" si="231"/>
        <v>diferente</v>
      </c>
    </row>
    <row r="3674" spans="1:13" x14ac:dyDescent="0.25">
      <c r="A3674">
        <v>330530</v>
      </c>
      <c r="B3674" t="s">
        <v>3937</v>
      </c>
      <c r="C3674">
        <v>33009</v>
      </c>
      <c r="D3674" t="s">
        <v>433</v>
      </c>
      <c r="E3674" t="s">
        <v>5173</v>
      </c>
      <c r="F3674" t="str">
        <f>VLOOKUP(A3674,'REGIÕES DE SAÚDE E SEUS MUNICÍP'!$A$4:$C$5569,3,0)</f>
        <v>Serrana</v>
      </c>
      <c r="G3674" t="str">
        <f>VLOOKUP(H3674,'REGIÕES DE SAÚDE E SEUS MUNICÍP'!$A$4:$D$5569,4,0)</f>
        <v>São Sebastião do Alto</v>
      </c>
      <c r="H3674">
        <f>VLOOKUP(A3674,'REGIÕES DE SAÚDE E SEUS MUNICÍP'!$A$4:$A$5569,1,0)</f>
        <v>330530</v>
      </c>
      <c r="I3674" t="str">
        <f t="shared" si="228"/>
        <v>Mesmo município</v>
      </c>
      <c r="J3674" t="str">
        <f>VLOOKUP(D3674,'REGIÕES DE SAÚDE E SEUS MUNICÍP'!$C$4:$C$5569,1,0)</f>
        <v>Serrana</v>
      </c>
      <c r="K3674">
        <f t="shared" si="229"/>
        <v>1</v>
      </c>
      <c r="L3674" t="str">
        <f t="shared" si="230"/>
        <v>diferente</v>
      </c>
      <c r="M3674" t="str">
        <f t="shared" si="231"/>
        <v>diferente</v>
      </c>
    </row>
    <row r="3675" spans="1:13" x14ac:dyDescent="0.25">
      <c r="A3675">
        <v>330540</v>
      </c>
      <c r="B3675" t="s">
        <v>3937</v>
      </c>
      <c r="C3675">
        <v>33003</v>
      </c>
      <c r="D3675" t="s">
        <v>10310</v>
      </c>
      <c r="E3675" t="s">
        <v>3149</v>
      </c>
      <c r="F3675" t="str">
        <f>VLOOKUP(A3675,'REGIÕES DE SAÚDE E SEUS MUNICÍP'!$A$4:$C$5569,3,0)</f>
        <v>Centro-Sul</v>
      </c>
      <c r="G3675" t="str">
        <f>VLOOKUP(H3675,'REGIÕES DE SAÚDE E SEUS MUNICÍP'!$A$4:$D$5569,4,0)</f>
        <v>Sapucaia</v>
      </c>
      <c r="H3675">
        <f>VLOOKUP(A3675,'REGIÕES DE SAÚDE E SEUS MUNICÍP'!$A$4:$A$5569,1,0)</f>
        <v>330540</v>
      </c>
      <c r="I3675" t="str">
        <f t="shared" si="228"/>
        <v>Mesmo município</v>
      </c>
      <c r="J3675" t="str">
        <f>VLOOKUP(D3675,'REGIÕES DE SAÚDE E SEUS MUNICÍP'!$C$4:$C$5569,1,0)</f>
        <v>Centro-Sul</v>
      </c>
      <c r="K3675">
        <f t="shared" si="229"/>
        <v>1</v>
      </c>
      <c r="L3675" t="str">
        <f t="shared" si="230"/>
        <v>diferente</v>
      </c>
      <c r="M3675" t="str">
        <f t="shared" si="231"/>
        <v>diferente</v>
      </c>
    </row>
    <row r="3676" spans="1:13" x14ac:dyDescent="0.25">
      <c r="A3676">
        <v>330550</v>
      </c>
      <c r="B3676" t="s">
        <v>3937</v>
      </c>
      <c r="C3676">
        <v>33002</v>
      </c>
      <c r="D3676" t="s">
        <v>2256</v>
      </c>
      <c r="E3676" t="s">
        <v>2119</v>
      </c>
      <c r="F3676" t="str">
        <f>VLOOKUP(A3676,'REGIÕES DE SAÚDE E SEUS MUNICÍP'!$A$4:$C$5569,3,0)</f>
        <v>Baixada Litorânea</v>
      </c>
      <c r="G3676" t="str">
        <f>VLOOKUP(H3676,'REGIÕES DE SAÚDE E SEUS MUNICÍP'!$A$4:$D$5569,4,0)</f>
        <v>Saquarema</v>
      </c>
      <c r="H3676">
        <f>VLOOKUP(A3676,'REGIÕES DE SAÚDE E SEUS MUNICÍP'!$A$4:$A$5569,1,0)</f>
        <v>330550</v>
      </c>
      <c r="I3676" t="str">
        <f t="shared" si="228"/>
        <v>Mesmo município</v>
      </c>
      <c r="J3676" t="str">
        <f>VLOOKUP(D3676,'REGIÕES DE SAÚDE E SEUS MUNICÍP'!$C$4:$C$5569,1,0)</f>
        <v>Baixada Litorânea</v>
      </c>
      <c r="K3676">
        <f t="shared" si="229"/>
        <v>1</v>
      </c>
      <c r="L3676" t="str">
        <f t="shared" si="230"/>
        <v>diferente</v>
      </c>
      <c r="M3676" t="str">
        <f t="shared" si="231"/>
        <v>diferente</v>
      </c>
    </row>
    <row r="3677" spans="1:13" x14ac:dyDescent="0.25">
      <c r="A3677">
        <v>330555</v>
      </c>
      <c r="B3677" t="s">
        <v>3937</v>
      </c>
      <c r="C3677">
        <v>33005</v>
      </c>
      <c r="D3677" t="s">
        <v>1388</v>
      </c>
      <c r="E3677" t="s">
        <v>10735</v>
      </c>
      <c r="F3677" t="str">
        <f>VLOOKUP(A3677,'REGIÕES DE SAÚDE E SEUS MUNICÍP'!$A$4:$C$5569,3,0)</f>
        <v>Metropolitana I</v>
      </c>
      <c r="G3677" t="str">
        <f>VLOOKUP(H3677,'REGIÕES DE SAÚDE E SEUS MUNICÍP'!$A$4:$D$5569,4,0)</f>
        <v>Seropédica</v>
      </c>
      <c r="H3677">
        <f>VLOOKUP(A3677,'REGIÕES DE SAÚDE E SEUS MUNICÍP'!$A$4:$A$5569,1,0)</f>
        <v>330555</v>
      </c>
      <c r="I3677" t="str">
        <f t="shared" si="228"/>
        <v>Mesmo município</v>
      </c>
      <c r="J3677" t="str">
        <f>VLOOKUP(D3677,'REGIÕES DE SAÚDE E SEUS MUNICÍP'!$C$4:$C$5569,1,0)</f>
        <v>Metropolitana I</v>
      </c>
      <c r="K3677">
        <f t="shared" si="229"/>
        <v>1</v>
      </c>
      <c r="L3677" t="str">
        <f t="shared" si="230"/>
        <v>diferente</v>
      </c>
      <c r="M3677" t="str">
        <f t="shared" si="231"/>
        <v>diferente</v>
      </c>
    </row>
    <row r="3678" spans="1:13" x14ac:dyDescent="0.25">
      <c r="A3678">
        <v>330560</v>
      </c>
      <c r="B3678" t="s">
        <v>3937</v>
      </c>
      <c r="C3678">
        <v>33006</v>
      </c>
      <c r="D3678" t="s">
        <v>7792</v>
      </c>
      <c r="E3678" t="s">
        <v>9700</v>
      </c>
      <c r="F3678" t="str">
        <f>VLOOKUP(A3678,'REGIÕES DE SAÚDE E SEUS MUNICÍP'!$A$4:$C$5569,3,0)</f>
        <v>Metropolitana II</v>
      </c>
      <c r="G3678" t="str">
        <f>VLOOKUP(H3678,'REGIÕES DE SAÚDE E SEUS MUNICÍP'!$A$4:$D$5569,4,0)</f>
        <v>Silva Jardim</v>
      </c>
      <c r="H3678">
        <f>VLOOKUP(A3678,'REGIÕES DE SAÚDE E SEUS MUNICÍP'!$A$4:$A$5569,1,0)</f>
        <v>330560</v>
      </c>
      <c r="I3678" t="str">
        <f t="shared" si="228"/>
        <v>Mesmo município</v>
      </c>
      <c r="J3678" t="str">
        <f>VLOOKUP(D3678,'REGIÕES DE SAÚDE E SEUS MUNICÍP'!$C$4:$C$5569,1,0)</f>
        <v>Metropolitana II</v>
      </c>
      <c r="K3678">
        <f t="shared" si="229"/>
        <v>1</v>
      </c>
      <c r="L3678" t="str">
        <f t="shared" si="230"/>
        <v>diferente</v>
      </c>
      <c r="M3678" t="str">
        <f t="shared" si="231"/>
        <v>diferente</v>
      </c>
    </row>
    <row r="3679" spans="1:13" x14ac:dyDescent="0.25">
      <c r="A3679">
        <v>330570</v>
      </c>
      <c r="B3679" t="s">
        <v>3937</v>
      </c>
      <c r="C3679">
        <v>33009</v>
      </c>
      <c r="D3679" t="s">
        <v>433</v>
      </c>
      <c r="E3679" t="s">
        <v>5607</v>
      </c>
      <c r="F3679" t="str">
        <f>VLOOKUP(A3679,'REGIÕES DE SAÚDE E SEUS MUNICÍP'!$A$4:$C$5569,3,0)</f>
        <v>Serrana</v>
      </c>
      <c r="G3679" t="str">
        <f>VLOOKUP(H3679,'REGIÕES DE SAÚDE E SEUS MUNICÍP'!$A$4:$D$5569,4,0)</f>
        <v>Sumidouro</v>
      </c>
      <c r="H3679">
        <f>VLOOKUP(A3679,'REGIÕES DE SAÚDE E SEUS MUNICÍP'!$A$4:$A$5569,1,0)</f>
        <v>330570</v>
      </c>
      <c r="I3679" t="str">
        <f t="shared" si="228"/>
        <v>Mesmo município</v>
      </c>
      <c r="J3679" t="str">
        <f>VLOOKUP(D3679,'REGIÕES DE SAÚDE E SEUS MUNICÍP'!$C$4:$C$5569,1,0)</f>
        <v>Serrana</v>
      </c>
      <c r="K3679">
        <f t="shared" si="229"/>
        <v>1</v>
      </c>
      <c r="L3679" t="str">
        <f t="shared" si="230"/>
        <v>diferente</v>
      </c>
      <c r="M3679" t="str">
        <f t="shared" si="231"/>
        <v>diferente</v>
      </c>
    </row>
    <row r="3680" spans="1:13" x14ac:dyDescent="0.25">
      <c r="A3680">
        <v>330575</v>
      </c>
      <c r="B3680" t="s">
        <v>3937</v>
      </c>
      <c r="C3680">
        <v>33006</v>
      </c>
      <c r="D3680" t="s">
        <v>7792</v>
      </c>
      <c r="E3680" t="s">
        <v>5999</v>
      </c>
      <c r="F3680" t="str">
        <f>VLOOKUP(A3680,'REGIÕES DE SAÚDE E SEUS MUNICÍP'!$A$4:$C$5569,3,0)</f>
        <v>Metropolitana II</v>
      </c>
      <c r="G3680" t="str">
        <f>VLOOKUP(H3680,'REGIÕES DE SAÚDE E SEUS MUNICÍP'!$A$4:$D$5569,4,0)</f>
        <v>Tanguá</v>
      </c>
      <c r="H3680">
        <f>VLOOKUP(A3680,'REGIÕES DE SAÚDE E SEUS MUNICÍP'!$A$4:$A$5569,1,0)</f>
        <v>330575</v>
      </c>
      <c r="I3680" t="str">
        <f t="shared" si="228"/>
        <v>Mesmo município</v>
      </c>
      <c r="J3680" t="str">
        <f>VLOOKUP(D3680,'REGIÕES DE SAÚDE E SEUS MUNICÍP'!$C$4:$C$5569,1,0)</f>
        <v>Metropolitana II</v>
      </c>
      <c r="K3680">
        <f t="shared" si="229"/>
        <v>1</v>
      </c>
      <c r="L3680" t="str">
        <f t="shared" si="230"/>
        <v>diferente</v>
      </c>
      <c r="M3680" t="str">
        <f t="shared" si="231"/>
        <v>diferente</v>
      </c>
    </row>
    <row r="3681" spans="1:13" x14ac:dyDescent="0.25">
      <c r="A3681">
        <v>330580</v>
      </c>
      <c r="B3681" t="s">
        <v>3937</v>
      </c>
      <c r="C3681">
        <v>33009</v>
      </c>
      <c r="D3681" t="s">
        <v>433</v>
      </c>
      <c r="E3681" t="s">
        <v>8168</v>
      </c>
      <c r="F3681" t="str">
        <f>VLOOKUP(A3681,'REGIÕES DE SAÚDE E SEUS MUNICÍP'!$A$4:$C$5569,3,0)</f>
        <v>Serrana</v>
      </c>
      <c r="G3681" t="str">
        <f>VLOOKUP(H3681,'REGIÕES DE SAÚDE E SEUS MUNICÍP'!$A$4:$D$5569,4,0)</f>
        <v>Teresópolis</v>
      </c>
      <c r="H3681">
        <f>VLOOKUP(A3681,'REGIÕES DE SAÚDE E SEUS MUNICÍP'!$A$4:$A$5569,1,0)</f>
        <v>330580</v>
      </c>
      <c r="I3681" t="str">
        <f t="shared" si="228"/>
        <v>Mesmo município</v>
      </c>
      <c r="J3681" t="str">
        <f>VLOOKUP(D3681,'REGIÕES DE SAÚDE E SEUS MUNICÍP'!$C$4:$C$5569,1,0)</f>
        <v>Serrana</v>
      </c>
      <c r="K3681">
        <f t="shared" si="229"/>
        <v>1</v>
      </c>
      <c r="L3681" t="str">
        <f t="shared" si="230"/>
        <v>Regiões semelhantes</v>
      </c>
      <c r="M3681" t="str">
        <f t="shared" si="231"/>
        <v>diferente</v>
      </c>
    </row>
    <row r="3682" spans="1:13" x14ac:dyDescent="0.25">
      <c r="A3682">
        <v>330590</v>
      </c>
      <c r="B3682" t="s">
        <v>3937</v>
      </c>
      <c r="C3682">
        <v>33009</v>
      </c>
      <c r="D3682" t="s">
        <v>433</v>
      </c>
      <c r="E3682" t="s">
        <v>5881</v>
      </c>
      <c r="F3682" t="str">
        <f>VLOOKUP(A3682,'REGIÕES DE SAÚDE E SEUS MUNICÍP'!$A$4:$C$5569,3,0)</f>
        <v>Serrana</v>
      </c>
      <c r="G3682" t="str">
        <f>VLOOKUP(H3682,'REGIÕES DE SAÚDE E SEUS MUNICÍP'!$A$4:$D$5569,4,0)</f>
        <v>Trajano de Moraes</v>
      </c>
      <c r="H3682">
        <f>VLOOKUP(A3682,'REGIÕES DE SAÚDE E SEUS MUNICÍP'!$A$4:$A$5569,1,0)</f>
        <v>330590</v>
      </c>
      <c r="I3682" t="str">
        <f t="shared" si="228"/>
        <v>Mesmo município</v>
      </c>
      <c r="J3682" t="str">
        <f>VLOOKUP(D3682,'REGIÕES DE SAÚDE E SEUS MUNICÍP'!$C$4:$C$5569,1,0)</f>
        <v>Serrana</v>
      </c>
      <c r="K3682">
        <f t="shared" si="229"/>
        <v>1</v>
      </c>
      <c r="L3682" t="str">
        <f t="shared" si="230"/>
        <v>diferente</v>
      </c>
      <c r="M3682" t="str">
        <f t="shared" si="231"/>
        <v>igual</v>
      </c>
    </row>
    <row r="3683" spans="1:13" x14ac:dyDescent="0.25">
      <c r="A3683">
        <v>330600</v>
      </c>
      <c r="B3683" t="s">
        <v>3937</v>
      </c>
      <c r="C3683">
        <v>33003</v>
      </c>
      <c r="D3683" t="s">
        <v>10310</v>
      </c>
      <c r="E3683" t="s">
        <v>6882</v>
      </c>
      <c r="F3683" t="str">
        <f>VLOOKUP(A3683,'REGIÕES DE SAÚDE E SEUS MUNICÍP'!$A$4:$C$5569,3,0)</f>
        <v>Centro-Sul</v>
      </c>
      <c r="G3683" t="str">
        <f>VLOOKUP(H3683,'REGIÕES DE SAÚDE E SEUS MUNICÍP'!$A$4:$D$5569,4,0)</f>
        <v>Três Rios</v>
      </c>
      <c r="H3683">
        <f>VLOOKUP(A3683,'REGIÕES DE SAÚDE E SEUS MUNICÍP'!$A$4:$A$5569,1,0)</f>
        <v>330600</v>
      </c>
      <c r="I3683" t="str">
        <f t="shared" si="228"/>
        <v>Mesmo município</v>
      </c>
      <c r="J3683" t="str">
        <f>VLOOKUP(D3683,'REGIÕES DE SAÚDE E SEUS MUNICÍP'!$C$4:$C$5569,1,0)</f>
        <v>Centro-Sul</v>
      </c>
      <c r="K3683">
        <f t="shared" si="229"/>
        <v>1</v>
      </c>
      <c r="L3683" t="str">
        <f t="shared" si="230"/>
        <v>diferente</v>
      </c>
      <c r="M3683" t="str">
        <f t="shared" si="231"/>
        <v>diferente</v>
      </c>
    </row>
    <row r="3684" spans="1:13" x14ac:dyDescent="0.25">
      <c r="A3684">
        <v>330610</v>
      </c>
      <c r="B3684" t="s">
        <v>3937</v>
      </c>
      <c r="C3684">
        <v>33004</v>
      </c>
      <c r="D3684" t="s">
        <v>4738</v>
      </c>
      <c r="E3684" t="s">
        <v>2927</v>
      </c>
      <c r="F3684" t="str">
        <f>VLOOKUP(A3684,'REGIÕES DE SAÚDE E SEUS MUNICÍP'!$A$4:$C$5569,3,0)</f>
        <v>Médio Paraíba</v>
      </c>
      <c r="G3684" t="str">
        <f>VLOOKUP(H3684,'REGIÕES DE SAÚDE E SEUS MUNICÍP'!$A$4:$D$5569,4,0)</f>
        <v>Valença</v>
      </c>
      <c r="H3684">
        <f>VLOOKUP(A3684,'REGIÕES DE SAÚDE E SEUS MUNICÍP'!$A$4:$A$5569,1,0)</f>
        <v>330610</v>
      </c>
      <c r="I3684" t="str">
        <f t="shared" si="228"/>
        <v>Mesmo município</v>
      </c>
      <c r="J3684" t="str">
        <f>VLOOKUP(D3684,'REGIÕES DE SAÚDE E SEUS MUNICÍP'!$C$4:$C$5569,1,0)</f>
        <v>Médio Paraíba</v>
      </c>
      <c r="K3684">
        <f t="shared" si="229"/>
        <v>1</v>
      </c>
      <c r="L3684" t="str">
        <f t="shared" si="230"/>
        <v>diferente</v>
      </c>
      <c r="M3684" t="str">
        <f t="shared" si="231"/>
        <v>diferente</v>
      </c>
    </row>
    <row r="3685" spans="1:13" x14ac:dyDescent="0.25">
      <c r="A3685">
        <v>330615</v>
      </c>
      <c r="B3685" t="s">
        <v>3937</v>
      </c>
      <c r="C3685">
        <v>33007</v>
      </c>
      <c r="D3685" t="s">
        <v>626</v>
      </c>
      <c r="E3685" t="s">
        <v>4815</v>
      </c>
      <c r="F3685" t="str">
        <f>VLOOKUP(A3685,'REGIÕES DE SAÚDE E SEUS MUNICÍP'!$A$4:$C$5569,3,0)</f>
        <v>Noroeste</v>
      </c>
      <c r="G3685" t="str">
        <f>VLOOKUP(H3685,'REGIÕES DE SAÚDE E SEUS MUNICÍP'!$A$4:$D$5569,4,0)</f>
        <v>Varre-Sai</v>
      </c>
      <c r="H3685">
        <f>VLOOKUP(A3685,'REGIÕES DE SAÚDE E SEUS MUNICÍP'!$A$4:$A$5569,1,0)</f>
        <v>330615</v>
      </c>
      <c r="I3685" t="str">
        <f t="shared" si="228"/>
        <v>Mesmo município</v>
      </c>
      <c r="J3685" t="str">
        <f>VLOOKUP(D3685,'REGIÕES DE SAÚDE E SEUS MUNICÍP'!$C$4:$C$5569,1,0)</f>
        <v>Noroeste</v>
      </c>
      <c r="K3685">
        <f t="shared" si="229"/>
        <v>1</v>
      </c>
      <c r="L3685" t="str">
        <f t="shared" si="230"/>
        <v>diferente</v>
      </c>
      <c r="M3685" t="str">
        <f t="shared" si="231"/>
        <v>diferente</v>
      </c>
    </row>
    <row r="3686" spans="1:13" x14ac:dyDescent="0.25">
      <c r="A3686">
        <v>330620</v>
      </c>
      <c r="B3686" t="s">
        <v>3937</v>
      </c>
      <c r="C3686">
        <v>33003</v>
      </c>
      <c r="D3686" t="s">
        <v>10310</v>
      </c>
      <c r="E3686" t="s">
        <v>2772</v>
      </c>
      <c r="F3686" t="str">
        <f>VLOOKUP(A3686,'REGIÕES DE SAÚDE E SEUS MUNICÍP'!$A$4:$C$5569,3,0)</f>
        <v>Centro-Sul</v>
      </c>
      <c r="G3686" t="str">
        <f>VLOOKUP(H3686,'REGIÕES DE SAÚDE E SEUS MUNICÍP'!$A$4:$D$5569,4,0)</f>
        <v>Vassouras</v>
      </c>
      <c r="H3686">
        <f>VLOOKUP(A3686,'REGIÕES DE SAÚDE E SEUS MUNICÍP'!$A$4:$A$5569,1,0)</f>
        <v>330620</v>
      </c>
      <c r="I3686" t="str">
        <f t="shared" si="228"/>
        <v>Mesmo município</v>
      </c>
      <c r="J3686" t="str">
        <f>VLOOKUP(D3686,'REGIÕES DE SAÚDE E SEUS MUNICÍP'!$C$4:$C$5569,1,0)</f>
        <v>Centro-Sul</v>
      </c>
      <c r="K3686">
        <f t="shared" si="229"/>
        <v>1</v>
      </c>
      <c r="L3686" t="str">
        <f t="shared" si="230"/>
        <v>diferente</v>
      </c>
      <c r="M3686" t="str">
        <f t="shared" si="231"/>
        <v>diferente</v>
      </c>
    </row>
    <row r="3687" spans="1:13" x14ac:dyDescent="0.25">
      <c r="A3687">
        <v>330630</v>
      </c>
      <c r="B3687" t="s">
        <v>3937</v>
      </c>
      <c r="C3687">
        <v>33004</v>
      </c>
      <c r="D3687" t="s">
        <v>4738</v>
      </c>
      <c r="E3687" t="s">
        <v>10292</v>
      </c>
      <c r="F3687" t="str">
        <f>VLOOKUP(A3687,'REGIÕES DE SAÚDE E SEUS MUNICÍP'!$A$4:$C$5569,3,0)</f>
        <v>Médio Paraíba</v>
      </c>
      <c r="G3687" t="str">
        <f>VLOOKUP(H3687,'REGIÕES DE SAÚDE E SEUS MUNICÍP'!$A$4:$D$5569,4,0)</f>
        <v>Volta Redonda</v>
      </c>
      <c r="H3687">
        <f>VLOOKUP(A3687,'REGIÕES DE SAÚDE E SEUS MUNICÍP'!$A$4:$A$5569,1,0)</f>
        <v>330630</v>
      </c>
      <c r="I3687" t="str">
        <f t="shared" si="228"/>
        <v>Mesmo município</v>
      </c>
      <c r="J3687" t="str">
        <f>VLOOKUP(D3687,'REGIÕES DE SAÚDE E SEUS MUNICÍP'!$C$4:$C$5569,1,0)</f>
        <v>Médio Paraíba</v>
      </c>
      <c r="K3687">
        <f t="shared" si="229"/>
        <v>1</v>
      </c>
      <c r="L3687" t="str">
        <f>IF(D3687=D3688,IF(F3687=F3688,"Regiões semelhantes","Nova composição"),"diferente")</f>
        <v>diferente</v>
      </c>
      <c r="M3687" t="str">
        <f t="shared" si="231"/>
        <v>diferente</v>
      </c>
    </row>
    <row r="3688" spans="1:13" x14ac:dyDescent="0.25">
      <c r="A3688">
        <v>240010</v>
      </c>
      <c r="B3688" t="s">
        <v>2952</v>
      </c>
      <c r="C3688">
        <v>24004</v>
      </c>
      <c r="D3688" t="s">
        <v>1663</v>
      </c>
      <c r="E3688" t="s">
        <v>4629</v>
      </c>
      <c r="F3688" t="str">
        <f>VLOOKUP(A3688,'REGIÕES DE SAÚDE E SEUS MUNICÍP'!$A$4:$C$5569,3,0)</f>
        <v>IV ETAM</v>
      </c>
      <c r="G3688" t="str">
        <f>VLOOKUP(H3688,'REGIÕES DE SAÚDE E SEUS MUNICÍP'!$A$4:$D$5569,4,0)</f>
        <v>Acari</v>
      </c>
      <c r="H3688">
        <f>VLOOKUP(A3688,'REGIÕES DE SAÚDE E SEUS MUNICÍP'!$A$4:$A$5569,1,0)</f>
        <v>240010</v>
      </c>
      <c r="I3688" t="str">
        <f t="shared" si="228"/>
        <v>Mesmo município</v>
      </c>
      <c r="J3688" t="e">
        <f>VLOOKUP(D3688,'REGIÕES DE SAÚDE E SEUS MUNICÍP'!$C$4:$C$5569,1,0)</f>
        <v>#N/A</v>
      </c>
      <c r="K3688" t="e">
        <f t="shared" si="229"/>
        <v>#VALUE!</v>
      </c>
      <c r="L3688" t="str">
        <f t="shared" si="230"/>
        <v>diferente</v>
      </c>
      <c r="M3688" t="str">
        <f>IF(F3688=F3687,"igual","diferente")</f>
        <v>diferente</v>
      </c>
    </row>
    <row r="3689" spans="1:13" x14ac:dyDescent="0.25">
      <c r="A3689">
        <v>240020</v>
      </c>
      <c r="B3689" t="s">
        <v>2952</v>
      </c>
      <c r="C3689">
        <v>24008</v>
      </c>
      <c r="D3689" t="s">
        <v>122</v>
      </c>
      <c r="E3689" t="s">
        <v>5719</v>
      </c>
      <c r="F3689" t="str">
        <f>VLOOKUP(A3689,'REGIÕES DE SAÚDE E SEUS MUNICÍP'!$A$4:$C$5569,3,0)</f>
        <v>II ETAM</v>
      </c>
      <c r="G3689" t="str">
        <f>VLOOKUP(H3689,'REGIÕES DE SAÚDE E SEUS MUNICÍP'!$A$4:$D$5569,4,0)</f>
        <v>Açu</v>
      </c>
      <c r="H3689">
        <f>VLOOKUP(A3689,'REGIÕES DE SAÚDE E SEUS MUNICÍP'!$A$4:$A$5569,1,0)</f>
        <v>240020</v>
      </c>
      <c r="I3689" t="str">
        <f t="shared" si="228"/>
        <v>Mesmo município</v>
      </c>
      <c r="J3689" t="e">
        <f>VLOOKUP(D3689,'REGIÕES DE SAÚDE E SEUS MUNICÍP'!$C$4:$C$5569,1,0)</f>
        <v>#N/A</v>
      </c>
      <c r="K3689" t="e">
        <f t="shared" si="229"/>
        <v>#VALUE!</v>
      </c>
      <c r="L3689" t="str">
        <f t="shared" si="230"/>
        <v>diferente</v>
      </c>
      <c r="M3689" t="str">
        <f t="shared" si="231"/>
        <v>diferente</v>
      </c>
    </row>
    <row r="3690" spans="1:13" x14ac:dyDescent="0.25">
      <c r="A3690">
        <v>240030</v>
      </c>
      <c r="B3690" t="s">
        <v>2952</v>
      </c>
      <c r="C3690">
        <v>24003</v>
      </c>
      <c r="D3690" t="s">
        <v>9107</v>
      </c>
      <c r="E3690" t="s">
        <v>7082</v>
      </c>
      <c r="F3690" t="str">
        <f>VLOOKUP(A3690,'REGIÕES DE SAÚDE E SEUS MUNICÍP'!$A$4:$C$5569,3,0)</f>
        <v>III ETAM</v>
      </c>
      <c r="G3690" t="str">
        <f>VLOOKUP(H3690,'REGIÕES DE SAÚDE E SEUS MUNICÍP'!$A$4:$D$5569,4,0)</f>
        <v>Afonso Bezerra</v>
      </c>
      <c r="H3690">
        <f>VLOOKUP(A3690,'REGIÕES DE SAÚDE E SEUS MUNICÍP'!$A$4:$A$5569,1,0)</f>
        <v>240030</v>
      </c>
      <c r="I3690" t="str">
        <f t="shared" si="228"/>
        <v>Mesmo município</v>
      </c>
      <c r="J3690" t="e">
        <f>VLOOKUP(D3690,'REGIÕES DE SAÚDE E SEUS MUNICÍP'!$C$4:$C$5569,1,0)</f>
        <v>#N/A</v>
      </c>
      <c r="K3690" t="e">
        <f t="shared" si="229"/>
        <v>#VALUE!</v>
      </c>
      <c r="L3690" t="str">
        <f t="shared" si="230"/>
        <v>diferente</v>
      </c>
      <c r="M3690" t="str">
        <f t="shared" si="231"/>
        <v>diferente</v>
      </c>
    </row>
    <row r="3691" spans="1:13" x14ac:dyDescent="0.25">
      <c r="A3691">
        <v>240040</v>
      </c>
      <c r="B3691" t="s">
        <v>2952</v>
      </c>
      <c r="C3691">
        <v>24006</v>
      </c>
      <c r="D3691" t="s">
        <v>4591</v>
      </c>
      <c r="E3691" t="s">
        <v>1556</v>
      </c>
      <c r="F3691" t="str">
        <f>VLOOKUP(A3691,'REGIÕES DE SAÚDE E SEUS MUNICÍP'!$A$4:$C$5569,3,0)</f>
        <v>VI ETAM</v>
      </c>
      <c r="G3691" t="str">
        <f>VLOOKUP(H3691,'REGIÕES DE SAÚDE E SEUS MUNICÍP'!$A$4:$D$5569,4,0)</f>
        <v>Água Nova</v>
      </c>
      <c r="H3691">
        <f>VLOOKUP(A3691,'REGIÕES DE SAÚDE E SEUS MUNICÍP'!$A$4:$A$5569,1,0)</f>
        <v>240040</v>
      </c>
      <c r="I3691" t="str">
        <f t="shared" si="228"/>
        <v>Mesmo município</v>
      </c>
      <c r="J3691" t="e">
        <f>VLOOKUP(D3691,'REGIÕES DE SAÚDE E SEUS MUNICÍP'!$C$4:$C$5569,1,0)</f>
        <v>#N/A</v>
      </c>
      <c r="K3691" t="e">
        <f t="shared" si="229"/>
        <v>#VALUE!</v>
      </c>
      <c r="L3691" t="str">
        <f t="shared" si="230"/>
        <v>Regiões semelhantes</v>
      </c>
      <c r="M3691" t="str">
        <f t="shared" si="231"/>
        <v>diferente</v>
      </c>
    </row>
    <row r="3692" spans="1:13" x14ac:dyDescent="0.25">
      <c r="A3692">
        <v>240050</v>
      </c>
      <c r="B3692" t="s">
        <v>2952</v>
      </c>
      <c r="C3692">
        <v>24006</v>
      </c>
      <c r="D3692" t="s">
        <v>4591</v>
      </c>
      <c r="E3692" t="s">
        <v>7619</v>
      </c>
      <c r="F3692" t="str">
        <f>VLOOKUP(A3692,'REGIÕES DE SAÚDE E SEUS MUNICÍP'!$A$4:$C$5569,3,0)</f>
        <v>VI ETAM</v>
      </c>
      <c r="G3692" t="str">
        <f>VLOOKUP(H3692,'REGIÕES DE SAÚDE E SEUS MUNICÍP'!$A$4:$D$5569,4,0)</f>
        <v>Alexandria</v>
      </c>
      <c r="H3692">
        <f>VLOOKUP(A3692,'REGIÕES DE SAÚDE E SEUS MUNICÍP'!$A$4:$A$5569,1,0)</f>
        <v>240050</v>
      </c>
      <c r="I3692" t="str">
        <f t="shared" si="228"/>
        <v>Mesmo município</v>
      </c>
      <c r="J3692" t="e">
        <f>VLOOKUP(D3692,'REGIÕES DE SAÚDE E SEUS MUNICÍP'!$C$4:$C$5569,1,0)</f>
        <v>#N/A</v>
      </c>
      <c r="K3692" t="e">
        <f t="shared" si="229"/>
        <v>#VALUE!</v>
      </c>
      <c r="L3692" t="str">
        <f t="shared" si="230"/>
        <v>Regiões semelhantes</v>
      </c>
      <c r="M3692" t="str">
        <f t="shared" si="231"/>
        <v>igual</v>
      </c>
    </row>
    <row r="3693" spans="1:13" x14ac:dyDescent="0.25">
      <c r="A3693">
        <v>240060</v>
      </c>
      <c r="B3693" t="s">
        <v>2952</v>
      </c>
      <c r="C3693">
        <v>24006</v>
      </c>
      <c r="D3693" t="s">
        <v>4591</v>
      </c>
      <c r="E3693" t="s">
        <v>3130</v>
      </c>
      <c r="F3693" t="str">
        <f>VLOOKUP(A3693,'REGIÕES DE SAÚDE E SEUS MUNICÍP'!$A$4:$C$5569,3,0)</f>
        <v>VI ETAM</v>
      </c>
      <c r="G3693" t="str">
        <f>VLOOKUP(H3693,'REGIÕES DE SAÚDE E SEUS MUNICÍP'!$A$4:$D$5569,4,0)</f>
        <v>Almino Afonso</v>
      </c>
      <c r="H3693">
        <f>VLOOKUP(A3693,'REGIÕES DE SAÚDE E SEUS MUNICÍP'!$A$4:$A$5569,1,0)</f>
        <v>240060</v>
      </c>
      <c r="I3693" t="str">
        <f t="shared" si="228"/>
        <v>Mesmo município</v>
      </c>
      <c r="J3693" t="e">
        <f>VLOOKUP(D3693,'REGIÕES DE SAÚDE E SEUS MUNICÍP'!$C$4:$C$5569,1,0)</f>
        <v>#N/A</v>
      </c>
      <c r="K3693" t="e">
        <f t="shared" si="229"/>
        <v>#VALUE!</v>
      </c>
      <c r="L3693" t="str">
        <f t="shared" si="230"/>
        <v>diferente</v>
      </c>
      <c r="M3693" t="str">
        <f t="shared" si="231"/>
        <v>igual</v>
      </c>
    </row>
    <row r="3694" spans="1:13" x14ac:dyDescent="0.25">
      <c r="A3694">
        <v>240070</v>
      </c>
      <c r="B3694" t="s">
        <v>2952</v>
      </c>
      <c r="C3694">
        <v>24008</v>
      </c>
      <c r="D3694" t="s">
        <v>122</v>
      </c>
      <c r="E3694" t="s">
        <v>5844</v>
      </c>
      <c r="F3694" t="str">
        <f>VLOOKUP(A3694,'REGIÕES DE SAÚDE E SEUS MUNICÍP'!$A$4:$C$5569,3,0)</f>
        <v>II ETAM</v>
      </c>
      <c r="G3694" t="str">
        <f>VLOOKUP(H3694,'REGIÕES DE SAÚDE E SEUS MUNICÍP'!$A$4:$D$5569,4,0)</f>
        <v>Alto do Rodrigues</v>
      </c>
      <c r="H3694">
        <f>VLOOKUP(A3694,'REGIÕES DE SAÚDE E SEUS MUNICÍP'!$A$4:$A$5569,1,0)</f>
        <v>240070</v>
      </c>
      <c r="I3694" t="str">
        <f t="shared" si="228"/>
        <v>Mesmo município</v>
      </c>
      <c r="J3694" t="e">
        <f>VLOOKUP(D3694,'REGIÕES DE SAÚDE E SEUS MUNICÍP'!$C$4:$C$5569,1,0)</f>
        <v>#N/A</v>
      </c>
      <c r="K3694" t="e">
        <f t="shared" si="229"/>
        <v>#VALUE!</v>
      </c>
      <c r="L3694" t="str">
        <f t="shared" si="230"/>
        <v>Regiões semelhantes</v>
      </c>
      <c r="M3694" t="str">
        <f t="shared" si="231"/>
        <v>diferente</v>
      </c>
    </row>
    <row r="3695" spans="1:13" x14ac:dyDescent="0.25">
      <c r="A3695">
        <v>240080</v>
      </c>
      <c r="B3695" t="s">
        <v>2952</v>
      </c>
      <c r="C3695">
        <v>24008</v>
      </c>
      <c r="D3695" t="s">
        <v>122</v>
      </c>
      <c r="E3695" t="s">
        <v>1670</v>
      </c>
      <c r="F3695" t="str">
        <f>VLOOKUP(A3695,'REGIÕES DE SAÚDE E SEUS MUNICÍP'!$A$4:$C$5569,3,0)</f>
        <v>II ETAM</v>
      </c>
      <c r="G3695" t="str">
        <f>VLOOKUP(H3695,'REGIÕES DE SAÚDE E SEUS MUNICÍP'!$A$4:$D$5569,4,0)</f>
        <v>Angicos</v>
      </c>
      <c r="H3695">
        <f>VLOOKUP(A3695,'REGIÕES DE SAÚDE E SEUS MUNICÍP'!$A$4:$A$5569,1,0)</f>
        <v>240080</v>
      </c>
      <c r="I3695" t="str">
        <f t="shared" si="228"/>
        <v>Mesmo município</v>
      </c>
      <c r="J3695" t="e">
        <f>VLOOKUP(D3695,'REGIÕES DE SAÚDE E SEUS MUNICÍP'!$C$4:$C$5569,1,0)</f>
        <v>#N/A</v>
      </c>
      <c r="K3695" t="e">
        <f t="shared" si="229"/>
        <v>#VALUE!</v>
      </c>
      <c r="L3695" t="str">
        <f t="shared" si="230"/>
        <v>diferente</v>
      </c>
      <c r="M3695" t="str">
        <f t="shared" si="231"/>
        <v>igual</v>
      </c>
    </row>
    <row r="3696" spans="1:13" x14ac:dyDescent="0.25">
      <c r="A3696">
        <v>240090</v>
      </c>
      <c r="B3696" t="s">
        <v>2952</v>
      </c>
      <c r="C3696">
        <v>24006</v>
      </c>
      <c r="D3696" t="s">
        <v>4591</v>
      </c>
      <c r="E3696" t="s">
        <v>9434</v>
      </c>
      <c r="F3696" t="str">
        <f>VLOOKUP(A3696,'REGIÕES DE SAÚDE E SEUS MUNICÍP'!$A$4:$C$5569,3,0)</f>
        <v>VI ETAM</v>
      </c>
      <c r="G3696" t="str">
        <f>VLOOKUP(H3696,'REGIÕES DE SAÚDE E SEUS MUNICÍP'!$A$4:$D$5569,4,0)</f>
        <v>Antônio Martins</v>
      </c>
      <c r="H3696">
        <f>VLOOKUP(A3696,'REGIÕES DE SAÚDE E SEUS MUNICÍP'!$A$4:$A$5569,1,0)</f>
        <v>240090</v>
      </c>
      <c r="I3696" t="str">
        <f t="shared" si="228"/>
        <v>Mesmo município</v>
      </c>
      <c r="J3696" t="e">
        <f>VLOOKUP(D3696,'REGIÕES DE SAÚDE E SEUS MUNICÍP'!$C$4:$C$5569,1,0)</f>
        <v>#N/A</v>
      </c>
      <c r="K3696" t="e">
        <f t="shared" si="229"/>
        <v>#VALUE!</v>
      </c>
      <c r="L3696" t="str">
        <f t="shared" si="230"/>
        <v>diferente</v>
      </c>
      <c r="M3696" t="str">
        <f t="shared" si="231"/>
        <v>diferente</v>
      </c>
    </row>
    <row r="3697" spans="1:13" x14ac:dyDescent="0.25">
      <c r="A3697">
        <v>240100</v>
      </c>
      <c r="B3697" t="s">
        <v>2952</v>
      </c>
      <c r="C3697">
        <v>24002</v>
      </c>
      <c r="D3697" t="s">
        <v>2603</v>
      </c>
      <c r="E3697" t="s">
        <v>8670</v>
      </c>
      <c r="F3697" t="str">
        <f>VLOOKUP(A3697,'REGIÕES DE SAÚDE E SEUS MUNICÍP'!$A$4:$C$5569,3,0)</f>
        <v>II ETAM</v>
      </c>
      <c r="G3697" t="str">
        <f>VLOOKUP(H3697,'REGIÕES DE SAÚDE E SEUS MUNICÍP'!$A$4:$D$5569,4,0)</f>
        <v>Apodi</v>
      </c>
      <c r="H3697">
        <f>VLOOKUP(A3697,'REGIÕES DE SAÚDE E SEUS MUNICÍP'!$A$4:$A$5569,1,0)</f>
        <v>240100</v>
      </c>
      <c r="I3697" t="str">
        <f t="shared" si="228"/>
        <v>Mesmo município</v>
      </c>
      <c r="J3697" t="e">
        <f>VLOOKUP(D3697,'REGIÕES DE SAÚDE E SEUS MUNICÍP'!$C$4:$C$5569,1,0)</f>
        <v>#N/A</v>
      </c>
      <c r="K3697" t="e">
        <f t="shared" si="229"/>
        <v>#VALUE!</v>
      </c>
      <c r="L3697" t="str">
        <f t="shared" si="230"/>
        <v>Regiões semelhantes</v>
      </c>
      <c r="M3697" t="str">
        <f t="shared" si="231"/>
        <v>diferente</v>
      </c>
    </row>
    <row r="3698" spans="1:13" x14ac:dyDescent="0.25">
      <c r="A3698">
        <v>240110</v>
      </c>
      <c r="B3698" t="s">
        <v>2952</v>
      </c>
      <c r="C3698">
        <v>24002</v>
      </c>
      <c r="D3698" t="s">
        <v>2603</v>
      </c>
      <c r="E3698" t="s">
        <v>4307</v>
      </c>
      <c r="F3698" t="str">
        <f>VLOOKUP(A3698,'REGIÕES DE SAÚDE E SEUS MUNICÍP'!$A$4:$C$5569,3,0)</f>
        <v>II ETAM</v>
      </c>
      <c r="G3698" t="str">
        <f>VLOOKUP(H3698,'REGIÕES DE SAÚDE E SEUS MUNICÍP'!$A$4:$D$5569,4,0)</f>
        <v>Areia Branca</v>
      </c>
      <c r="H3698">
        <f>VLOOKUP(A3698,'REGIÕES DE SAÚDE E SEUS MUNICÍP'!$A$4:$A$5569,1,0)</f>
        <v>240110</v>
      </c>
      <c r="I3698" t="str">
        <f t="shared" si="228"/>
        <v>Mesmo município</v>
      </c>
      <c r="J3698" t="e">
        <f>VLOOKUP(D3698,'REGIÕES DE SAÚDE E SEUS MUNICÍP'!$C$4:$C$5569,1,0)</f>
        <v>#N/A</v>
      </c>
      <c r="K3698" t="e">
        <f t="shared" si="229"/>
        <v>#VALUE!</v>
      </c>
      <c r="L3698" t="str">
        <f t="shared" si="230"/>
        <v>diferente</v>
      </c>
      <c r="M3698" t="str">
        <f t="shared" si="231"/>
        <v>igual</v>
      </c>
    </row>
    <row r="3699" spans="1:13" x14ac:dyDescent="0.25">
      <c r="A3699">
        <v>240120</v>
      </c>
      <c r="B3699" t="s">
        <v>2952</v>
      </c>
      <c r="C3699">
        <v>24001</v>
      </c>
      <c r="D3699" t="s">
        <v>10086</v>
      </c>
      <c r="E3699" t="s">
        <v>4475</v>
      </c>
      <c r="F3699" t="str">
        <f>VLOOKUP(A3699,'REGIÕES DE SAÚDE E SEUS MUNICÍP'!$A$4:$C$5569,3,0)</f>
        <v>I ETAM</v>
      </c>
      <c r="G3699" t="str">
        <f>VLOOKUP(H3699,'REGIÕES DE SAÚDE E SEUS MUNICÍP'!$A$4:$D$5569,4,0)</f>
        <v>Arês</v>
      </c>
      <c r="H3699">
        <f>VLOOKUP(A3699,'REGIÕES DE SAÚDE E SEUS MUNICÍP'!$A$4:$A$5569,1,0)</f>
        <v>240120</v>
      </c>
      <c r="I3699" t="str">
        <f t="shared" si="228"/>
        <v>Mesmo município</v>
      </c>
      <c r="J3699" t="e">
        <f>VLOOKUP(D3699,'REGIÕES DE SAÚDE E SEUS MUNICÍP'!$C$4:$C$5569,1,0)</f>
        <v>#N/A</v>
      </c>
      <c r="K3699" t="e">
        <f t="shared" si="229"/>
        <v>#VALUE!</v>
      </c>
      <c r="L3699" t="str">
        <f t="shared" si="230"/>
        <v>diferente</v>
      </c>
      <c r="M3699" t="str">
        <f t="shared" si="231"/>
        <v>diferente</v>
      </c>
    </row>
    <row r="3700" spans="1:13" x14ac:dyDescent="0.25">
      <c r="A3700">
        <v>240130</v>
      </c>
      <c r="B3700" t="s">
        <v>2952</v>
      </c>
      <c r="C3700">
        <v>24002</v>
      </c>
      <c r="D3700" t="s">
        <v>2603</v>
      </c>
      <c r="E3700" t="s">
        <v>5861</v>
      </c>
      <c r="F3700" t="str">
        <f>VLOOKUP(A3700,'REGIÕES DE SAÚDE E SEUS MUNICÍP'!$A$4:$C$5569,3,0)</f>
        <v>II ETAM</v>
      </c>
      <c r="G3700" t="str">
        <f>VLOOKUP(H3700,'REGIÕES DE SAÚDE E SEUS MUNICÍP'!$A$4:$D$5569,4,0)</f>
        <v>Augusto Severo</v>
      </c>
      <c r="H3700">
        <f>VLOOKUP(A3700,'REGIÕES DE SAÚDE E SEUS MUNICÍP'!$A$4:$A$5569,1,0)</f>
        <v>240130</v>
      </c>
      <c r="I3700" t="str">
        <f t="shared" si="228"/>
        <v>Mesmo município</v>
      </c>
      <c r="J3700" t="e">
        <f>VLOOKUP(D3700,'REGIÕES DE SAÚDE E SEUS MUNICÍP'!$C$4:$C$5569,1,0)</f>
        <v>#N/A</v>
      </c>
      <c r="K3700" t="e">
        <f t="shared" si="229"/>
        <v>#VALUE!</v>
      </c>
      <c r="L3700" t="str">
        <f t="shared" si="230"/>
        <v>diferente</v>
      </c>
      <c r="M3700" t="str">
        <f t="shared" si="231"/>
        <v>diferente</v>
      </c>
    </row>
    <row r="3701" spans="1:13" x14ac:dyDescent="0.25">
      <c r="A3701">
        <v>240140</v>
      </c>
      <c r="B3701" t="s">
        <v>2952</v>
      </c>
      <c r="C3701">
        <v>24001</v>
      </c>
      <c r="D3701" t="s">
        <v>10086</v>
      </c>
      <c r="E3701" t="s">
        <v>2001</v>
      </c>
      <c r="F3701" t="str">
        <f>VLOOKUP(A3701,'REGIÕES DE SAÚDE E SEUS MUNICÍP'!$A$4:$C$5569,3,0)</f>
        <v>I ETAM</v>
      </c>
      <c r="G3701" t="str">
        <f>VLOOKUP(H3701,'REGIÕES DE SAÚDE E SEUS MUNICÍP'!$A$4:$D$5569,4,0)</f>
        <v>Baía Formosa</v>
      </c>
      <c r="H3701">
        <f>VLOOKUP(A3701,'REGIÕES DE SAÚDE E SEUS MUNICÍP'!$A$4:$A$5569,1,0)</f>
        <v>240140</v>
      </c>
      <c r="I3701" t="str">
        <f t="shared" si="228"/>
        <v>Mesmo município</v>
      </c>
      <c r="J3701" t="e">
        <f>VLOOKUP(D3701,'REGIÕES DE SAÚDE E SEUS MUNICÍP'!$C$4:$C$5569,1,0)</f>
        <v>#N/A</v>
      </c>
      <c r="K3701" t="e">
        <f t="shared" si="229"/>
        <v>#VALUE!</v>
      </c>
      <c r="L3701" t="str">
        <f t="shared" si="230"/>
        <v>diferente</v>
      </c>
      <c r="M3701" t="str">
        <f t="shared" si="231"/>
        <v>diferente</v>
      </c>
    </row>
    <row r="3702" spans="1:13" x14ac:dyDescent="0.25">
      <c r="A3702">
        <v>240145</v>
      </c>
      <c r="B3702" t="s">
        <v>2952</v>
      </c>
      <c r="C3702">
        <v>24002</v>
      </c>
      <c r="D3702" t="s">
        <v>2603</v>
      </c>
      <c r="E3702" t="s">
        <v>281</v>
      </c>
      <c r="F3702" t="str">
        <f>VLOOKUP(A3702,'REGIÕES DE SAÚDE E SEUS MUNICÍP'!$A$4:$C$5569,3,0)</f>
        <v>II ETAM</v>
      </c>
      <c r="G3702" t="str">
        <f>VLOOKUP(H3702,'REGIÕES DE SAÚDE E SEUS MUNICÍP'!$A$4:$D$5569,4,0)</f>
        <v>Baraúna</v>
      </c>
      <c r="H3702">
        <f>VLOOKUP(A3702,'REGIÕES DE SAÚDE E SEUS MUNICÍP'!$A$4:$A$5569,1,0)</f>
        <v>240145</v>
      </c>
      <c r="I3702" t="str">
        <f t="shared" si="228"/>
        <v>Mesmo município</v>
      </c>
      <c r="J3702" t="e">
        <f>VLOOKUP(D3702,'REGIÕES DE SAÚDE E SEUS MUNICÍP'!$C$4:$C$5569,1,0)</f>
        <v>#N/A</v>
      </c>
      <c r="K3702" t="e">
        <f t="shared" si="229"/>
        <v>#VALUE!</v>
      </c>
      <c r="L3702" t="str">
        <f t="shared" si="230"/>
        <v>diferente</v>
      </c>
      <c r="M3702" t="str">
        <f t="shared" si="231"/>
        <v>diferente</v>
      </c>
    </row>
    <row r="3703" spans="1:13" x14ac:dyDescent="0.25">
      <c r="A3703">
        <v>240150</v>
      </c>
      <c r="B3703" t="s">
        <v>2952</v>
      </c>
      <c r="C3703">
        <v>24005</v>
      </c>
      <c r="D3703" t="s">
        <v>3238</v>
      </c>
      <c r="E3703" t="s">
        <v>5622</v>
      </c>
      <c r="F3703" t="str">
        <f>VLOOKUP(A3703,'REGIÕES DE SAÚDE E SEUS MUNICÍP'!$A$4:$C$5569,3,0)</f>
        <v>V ETAM</v>
      </c>
      <c r="G3703" t="str">
        <f>VLOOKUP(H3703,'REGIÕES DE SAÚDE E SEUS MUNICÍP'!$A$4:$D$5569,4,0)</f>
        <v>Barcelona</v>
      </c>
      <c r="H3703">
        <f>VLOOKUP(A3703,'REGIÕES DE SAÚDE E SEUS MUNICÍP'!$A$4:$A$5569,1,0)</f>
        <v>240150</v>
      </c>
      <c r="I3703" t="str">
        <f t="shared" si="228"/>
        <v>Mesmo município</v>
      </c>
      <c r="J3703" t="e">
        <f>VLOOKUP(D3703,'REGIÕES DE SAÚDE E SEUS MUNICÍP'!$C$4:$C$5569,1,0)</f>
        <v>#N/A</v>
      </c>
      <c r="K3703" t="e">
        <f t="shared" si="229"/>
        <v>#VALUE!</v>
      </c>
      <c r="L3703" t="str">
        <f t="shared" si="230"/>
        <v>diferente</v>
      </c>
      <c r="M3703" t="str">
        <f t="shared" si="231"/>
        <v>diferente</v>
      </c>
    </row>
    <row r="3704" spans="1:13" x14ac:dyDescent="0.25">
      <c r="A3704">
        <v>240160</v>
      </c>
      <c r="B3704" t="s">
        <v>2952</v>
      </c>
      <c r="C3704">
        <v>24003</v>
      </c>
      <c r="D3704" t="s">
        <v>9107</v>
      </c>
      <c r="E3704" t="s">
        <v>9285</v>
      </c>
      <c r="F3704" t="str">
        <f>VLOOKUP(A3704,'REGIÕES DE SAÚDE E SEUS MUNICÍP'!$A$4:$C$5569,3,0)</f>
        <v>III ETAM</v>
      </c>
      <c r="G3704" t="str">
        <f>VLOOKUP(H3704,'REGIÕES DE SAÚDE E SEUS MUNICÍP'!$A$4:$D$5569,4,0)</f>
        <v>Bento Fernandes</v>
      </c>
      <c r="H3704">
        <f>VLOOKUP(A3704,'REGIÕES DE SAÚDE E SEUS MUNICÍP'!$A$4:$A$5569,1,0)</f>
        <v>240160</v>
      </c>
      <c r="I3704" t="str">
        <f t="shared" si="228"/>
        <v>Mesmo município</v>
      </c>
      <c r="J3704" t="e">
        <f>VLOOKUP(D3704,'REGIÕES DE SAÚDE E SEUS MUNICÍP'!$C$4:$C$5569,1,0)</f>
        <v>#N/A</v>
      </c>
      <c r="K3704" t="e">
        <f t="shared" si="229"/>
        <v>#VALUE!</v>
      </c>
      <c r="L3704" t="str">
        <f t="shared" si="230"/>
        <v>diferente</v>
      </c>
      <c r="M3704" t="str">
        <f t="shared" si="231"/>
        <v>diferente</v>
      </c>
    </row>
    <row r="3705" spans="1:13" x14ac:dyDescent="0.25">
      <c r="A3705">
        <v>240530</v>
      </c>
      <c r="B3705" t="s">
        <v>2952</v>
      </c>
      <c r="C3705">
        <v>24005</v>
      </c>
      <c r="D3705" t="s">
        <v>3238</v>
      </c>
      <c r="E3705" t="s">
        <v>11425</v>
      </c>
      <c r="F3705" t="str">
        <f>VLOOKUP(A3705,'REGIÕES DE SAÚDE E SEUS MUNICÍP'!$A$4:$C$5569,3,0)</f>
        <v>V ETAM</v>
      </c>
      <c r="G3705" t="str">
        <f>VLOOKUP(H3705,'REGIÕES DE SAÚDE E SEUS MUNICÍP'!$A$4:$D$5569,4,0)</f>
        <v>Januário Cicco</v>
      </c>
      <c r="H3705">
        <f>VLOOKUP(A3705,'REGIÕES DE SAÚDE E SEUS MUNICÍP'!$A$4:$A$5569,1,0)</f>
        <v>240530</v>
      </c>
      <c r="I3705" t="str">
        <f t="shared" si="228"/>
        <v>Município diferente</v>
      </c>
      <c r="J3705" t="e">
        <f>VLOOKUP(D3705,'REGIÕES DE SAÚDE E SEUS MUNICÍP'!$C$4:$C$5569,1,0)</f>
        <v>#N/A</v>
      </c>
      <c r="K3705" t="e">
        <f t="shared" si="229"/>
        <v>#VALUE!</v>
      </c>
      <c r="L3705" t="str">
        <f t="shared" si="230"/>
        <v>diferente</v>
      </c>
      <c r="M3705" t="str">
        <f t="shared" si="231"/>
        <v>diferente</v>
      </c>
    </row>
    <row r="3706" spans="1:13" x14ac:dyDescent="0.25">
      <c r="A3706">
        <v>240165</v>
      </c>
      <c r="B3706" t="s">
        <v>2952</v>
      </c>
      <c r="C3706">
        <v>24004</v>
      </c>
      <c r="D3706" t="s">
        <v>1663</v>
      </c>
      <c r="E3706" t="s">
        <v>3454</v>
      </c>
      <c r="F3706" t="str">
        <f>VLOOKUP(A3706,'REGIÕES DE SAÚDE E SEUS MUNICÍP'!$A$4:$C$5569,3,0)</f>
        <v>IV ETAM</v>
      </c>
      <c r="G3706" t="str">
        <f>VLOOKUP(H3706,'REGIÕES DE SAÚDE E SEUS MUNICÍP'!$A$4:$D$5569,4,0)</f>
        <v>Bodó</v>
      </c>
      <c r="H3706">
        <f>VLOOKUP(A3706,'REGIÕES DE SAÚDE E SEUS MUNICÍP'!$A$4:$A$5569,1,0)</f>
        <v>240165</v>
      </c>
      <c r="I3706" t="str">
        <f t="shared" si="228"/>
        <v>Mesmo município</v>
      </c>
      <c r="J3706" t="e">
        <f>VLOOKUP(D3706,'REGIÕES DE SAÚDE E SEUS MUNICÍP'!$C$4:$C$5569,1,0)</f>
        <v>#N/A</v>
      </c>
      <c r="K3706" t="e">
        <f t="shared" si="229"/>
        <v>#VALUE!</v>
      </c>
      <c r="L3706" t="str">
        <f t="shared" si="230"/>
        <v>diferente</v>
      </c>
      <c r="M3706" t="str">
        <f t="shared" si="231"/>
        <v>diferente</v>
      </c>
    </row>
    <row r="3707" spans="1:13" x14ac:dyDescent="0.25">
      <c r="A3707">
        <v>240170</v>
      </c>
      <c r="B3707" t="s">
        <v>2952</v>
      </c>
      <c r="C3707">
        <v>24005</v>
      </c>
      <c r="D3707" t="s">
        <v>3238</v>
      </c>
      <c r="E3707" t="s">
        <v>2219</v>
      </c>
      <c r="F3707" t="str">
        <f>VLOOKUP(A3707,'REGIÕES DE SAÚDE E SEUS MUNICÍP'!$A$4:$C$5569,3,0)</f>
        <v>V ETAM</v>
      </c>
      <c r="G3707" t="str">
        <f>VLOOKUP(H3707,'REGIÕES DE SAÚDE E SEUS MUNICÍP'!$A$4:$D$5569,4,0)</f>
        <v>Bom Jesus</v>
      </c>
      <c r="H3707">
        <f>VLOOKUP(A3707,'REGIÕES DE SAÚDE E SEUS MUNICÍP'!$A$4:$A$5569,1,0)</f>
        <v>240170</v>
      </c>
      <c r="I3707" t="str">
        <f t="shared" si="228"/>
        <v>Mesmo município</v>
      </c>
      <c r="J3707" t="e">
        <f>VLOOKUP(D3707,'REGIÕES DE SAÚDE E SEUS MUNICÍP'!$C$4:$C$5569,1,0)</f>
        <v>#N/A</v>
      </c>
      <c r="K3707" t="e">
        <f t="shared" si="229"/>
        <v>#VALUE!</v>
      </c>
      <c r="L3707" t="str">
        <f t="shared" si="230"/>
        <v>diferente</v>
      </c>
      <c r="M3707" t="str">
        <f t="shared" si="231"/>
        <v>diferente</v>
      </c>
    </row>
    <row r="3708" spans="1:13" x14ac:dyDescent="0.25">
      <c r="A3708">
        <v>240180</v>
      </c>
      <c r="B3708" t="s">
        <v>2952</v>
      </c>
      <c r="C3708">
        <v>24001</v>
      </c>
      <c r="D3708" t="s">
        <v>10086</v>
      </c>
      <c r="E3708" t="s">
        <v>8613</v>
      </c>
      <c r="F3708" t="str">
        <f>VLOOKUP(A3708,'REGIÕES DE SAÚDE E SEUS MUNICÍP'!$A$4:$C$5569,3,0)</f>
        <v>I ETAM</v>
      </c>
      <c r="G3708" t="str">
        <f>VLOOKUP(H3708,'REGIÕES DE SAÚDE E SEUS MUNICÍP'!$A$4:$D$5569,4,0)</f>
        <v>Brejinho</v>
      </c>
      <c r="H3708">
        <f>VLOOKUP(A3708,'REGIÕES DE SAÚDE E SEUS MUNICÍP'!$A$4:$A$5569,1,0)</f>
        <v>240180</v>
      </c>
      <c r="I3708" t="str">
        <f t="shared" si="228"/>
        <v>Mesmo município</v>
      </c>
      <c r="J3708" t="e">
        <f>VLOOKUP(D3708,'REGIÕES DE SAÚDE E SEUS MUNICÍP'!$C$4:$C$5569,1,0)</f>
        <v>#N/A</v>
      </c>
      <c r="K3708" t="e">
        <f t="shared" si="229"/>
        <v>#VALUE!</v>
      </c>
      <c r="L3708" t="str">
        <f t="shared" si="230"/>
        <v>diferente</v>
      </c>
      <c r="M3708" t="str">
        <f t="shared" si="231"/>
        <v>diferente</v>
      </c>
    </row>
    <row r="3709" spans="1:13" x14ac:dyDescent="0.25">
      <c r="A3709">
        <v>240185</v>
      </c>
      <c r="B3709" t="s">
        <v>2952</v>
      </c>
      <c r="C3709">
        <v>24003</v>
      </c>
      <c r="D3709" t="s">
        <v>9107</v>
      </c>
      <c r="E3709" t="s">
        <v>5131</v>
      </c>
      <c r="F3709" t="str">
        <f>VLOOKUP(A3709,'REGIÕES DE SAÚDE E SEUS MUNICÍP'!$A$4:$C$5569,3,0)</f>
        <v>III ETAM</v>
      </c>
      <c r="G3709" t="str">
        <f>VLOOKUP(H3709,'REGIÕES DE SAÚDE E SEUS MUNICÍP'!$A$4:$D$5569,4,0)</f>
        <v>Caiçara do Norte</v>
      </c>
      <c r="H3709">
        <f>VLOOKUP(A3709,'REGIÕES DE SAÚDE E SEUS MUNICÍP'!$A$4:$A$5569,1,0)</f>
        <v>240185</v>
      </c>
      <c r="I3709" t="str">
        <f t="shared" si="228"/>
        <v>Mesmo município</v>
      </c>
      <c r="J3709" t="e">
        <f>VLOOKUP(D3709,'REGIÕES DE SAÚDE E SEUS MUNICÍP'!$C$4:$C$5569,1,0)</f>
        <v>#N/A</v>
      </c>
      <c r="K3709" t="e">
        <f t="shared" si="229"/>
        <v>#VALUE!</v>
      </c>
      <c r="L3709" t="str">
        <f t="shared" si="230"/>
        <v>Regiões semelhantes</v>
      </c>
      <c r="M3709" t="str">
        <f t="shared" si="231"/>
        <v>diferente</v>
      </c>
    </row>
    <row r="3710" spans="1:13" x14ac:dyDescent="0.25">
      <c r="A3710">
        <v>240190</v>
      </c>
      <c r="B3710" t="s">
        <v>2952</v>
      </c>
      <c r="C3710">
        <v>24003</v>
      </c>
      <c r="D3710" t="s">
        <v>9107</v>
      </c>
      <c r="E3710" t="s">
        <v>4438</v>
      </c>
      <c r="F3710" t="str">
        <f>VLOOKUP(A3710,'REGIÕES DE SAÚDE E SEUS MUNICÍP'!$A$4:$C$5569,3,0)</f>
        <v>III ETAM</v>
      </c>
      <c r="G3710" t="str">
        <f>VLOOKUP(H3710,'REGIÕES DE SAÚDE E SEUS MUNICÍP'!$A$4:$D$5569,4,0)</f>
        <v>Caiçara do Rio do Vento</v>
      </c>
      <c r="H3710">
        <f>VLOOKUP(A3710,'REGIÕES DE SAÚDE E SEUS MUNICÍP'!$A$4:$A$5569,1,0)</f>
        <v>240190</v>
      </c>
      <c r="I3710" t="str">
        <f t="shared" si="228"/>
        <v>Mesmo município</v>
      </c>
      <c r="J3710" t="e">
        <f>VLOOKUP(D3710,'REGIÕES DE SAÚDE E SEUS MUNICÍP'!$C$4:$C$5569,1,0)</f>
        <v>#N/A</v>
      </c>
      <c r="K3710" t="e">
        <f t="shared" si="229"/>
        <v>#VALUE!</v>
      </c>
      <c r="L3710" t="str">
        <f t="shared" si="230"/>
        <v>diferente</v>
      </c>
      <c r="M3710" t="str">
        <f t="shared" si="231"/>
        <v>igual</v>
      </c>
    </row>
    <row r="3711" spans="1:13" x14ac:dyDescent="0.25">
      <c r="A3711">
        <v>240200</v>
      </c>
      <c r="B3711" t="s">
        <v>2952</v>
      </c>
      <c r="C3711">
        <v>24004</v>
      </c>
      <c r="D3711" t="s">
        <v>1663</v>
      </c>
      <c r="E3711" t="s">
        <v>4957</v>
      </c>
      <c r="F3711" t="str">
        <f>VLOOKUP(A3711,'REGIÕES DE SAÚDE E SEUS MUNICÍP'!$A$4:$C$5569,3,0)</f>
        <v>IV ETAM</v>
      </c>
      <c r="G3711" t="str">
        <f>VLOOKUP(H3711,'REGIÕES DE SAÚDE E SEUS MUNICÍP'!$A$4:$D$5569,4,0)</f>
        <v>Caicó</v>
      </c>
      <c r="H3711">
        <f>VLOOKUP(A3711,'REGIÕES DE SAÚDE E SEUS MUNICÍP'!$A$4:$A$5569,1,0)</f>
        <v>240200</v>
      </c>
      <c r="I3711" t="str">
        <f t="shared" si="228"/>
        <v>Mesmo município</v>
      </c>
      <c r="J3711" t="e">
        <f>VLOOKUP(D3711,'REGIÕES DE SAÚDE E SEUS MUNICÍP'!$C$4:$C$5569,1,0)</f>
        <v>#N/A</v>
      </c>
      <c r="K3711" t="e">
        <f t="shared" si="229"/>
        <v>#VALUE!</v>
      </c>
      <c r="L3711" t="str">
        <f t="shared" si="230"/>
        <v>diferente</v>
      </c>
      <c r="M3711" t="str">
        <f t="shared" si="231"/>
        <v>diferente</v>
      </c>
    </row>
    <row r="3712" spans="1:13" x14ac:dyDescent="0.25">
      <c r="A3712">
        <v>240210</v>
      </c>
      <c r="B3712" t="s">
        <v>2952</v>
      </c>
      <c r="C3712">
        <v>24005</v>
      </c>
      <c r="D3712" t="s">
        <v>3238</v>
      </c>
      <c r="E3712" t="s">
        <v>905</v>
      </c>
      <c r="F3712" t="str">
        <f>VLOOKUP(A3712,'REGIÕES DE SAÚDE E SEUS MUNICÍP'!$A$4:$C$5569,3,0)</f>
        <v>V ETAM</v>
      </c>
      <c r="G3712" t="str">
        <f>VLOOKUP(H3712,'REGIÕES DE SAÚDE E SEUS MUNICÍP'!$A$4:$D$5569,4,0)</f>
        <v>Campo Redondo</v>
      </c>
      <c r="H3712">
        <f>VLOOKUP(A3712,'REGIÕES DE SAÚDE E SEUS MUNICÍP'!$A$4:$A$5569,1,0)</f>
        <v>240210</v>
      </c>
      <c r="I3712" t="str">
        <f t="shared" si="228"/>
        <v>Mesmo município</v>
      </c>
      <c r="J3712" t="e">
        <f>VLOOKUP(D3712,'REGIÕES DE SAÚDE E SEUS MUNICÍP'!$C$4:$C$5569,1,0)</f>
        <v>#N/A</v>
      </c>
      <c r="K3712" t="e">
        <f t="shared" si="229"/>
        <v>#VALUE!</v>
      </c>
      <c r="L3712" t="str">
        <f t="shared" si="230"/>
        <v>diferente</v>
      </c>
      <c r="M3712" t="str">
        <f t="shared" si="231"/>
        <v>diferente</v>
      </c>
    </row>
    <row r="3713" spans="1:13" x14ac:dyDescent="0.25">
      <c r="A3713">
        <v>240220</v>
      </c>
      <c r="B3713" t="s">
        <v>2952</v>
      </c>
      <c r="C3713">
        <v>24001</v>
      </c>
      <c r="D3713" t="s">
        <v>10086</v>
      </c>
      <c r="E3713" t="s">
        <v>4775</v>
      </c>
      <c r="F3713" t="str">
        <f>VLOOKUP(A3713,'REGIÕES DE SAÚDE E SEUS MUNICÍP'!$A$4:$C$5569,3,0)</f>
        <v>I ETAM</v>
      </c>
      <c r="G3713" t="str">
        <f>VLOOKUP(H3713,'REGIÕES DE SAÚDE E SEUS MUNICÍP'!$A$4:$D$5569,4,0)</f>
        <v>Canguaretama</v>
      </c>
      <c r="H3713">
        <f>VLOOKUP(A3713,'REGIÕES DE SAÚDE E SEUS MUNICÍP'!$A$4:$A$5569,1,0)</f>
        <v>240220</v>
      </c>
      <c r="I3713" t="str">
        <f t="shared" si="228"/>
        <v>Mesmo município</v>
      </c>
      <c r="J3713" t="e">
        <f>VLOOKUP(D3713,'REGIÕES DE SAÚDE E SEUS MUNICÍP'!$C$4:$C$5569,1,0)</f>
        <v>#N/A</v>
      </c>
      <c r="K3713" t="e">
        <f t="shared" si="229"/>
        <v>#VALUE!</v>
      </c>
      <c r="L3713" t="str">
        <f t="shared" si="230"/>
        <v>diferente</v>
      </c>
      <c r="M3713" t="str">
        <f t="shared" si="231"/>
        <v>diferente</v>
      </c>
    </row>
    <row r="3714" spans="1:13" x14ac:dyDescent="0.25">
      <c r="A3714">
        <v>240230</v>
      </c>
      <c r="B3714" t="s">
        <v>2952</v>
      </c>
      <c r="C3714">
        <v>24002</v>
      </c>
      <c r="D3714" t="s">
        <v>2603</v>
      </c>
      <c r="E3714" t="s">
        <v>881</v>
      </c>
      <c r="F3714" t="str">
        <f>VLOOKUP(A3714,'REGIÕES DE SAÚDE E SEUS MUNICÍP'!$A$4:$C$5569,3,0)</f>
        <v>II ETAM</v>
      </c>
      <c r="G3714" t="str">
        <f>VLOOKUP(H3714,'REGIÕES DE SAÚDE E SEUS MUNICÍP'!$A$4:$D$5569,4,0)</f>
        <v>Caraúbas</v>
      </c>
      <c r="H3714">
        <f>VLOOKUP(A3714,'REGIÕES DE SAÚDE E SEUS MUNICÍP'!$A$4:$A$5569,1,0)</f>
        <v>240230</v>
      </c>
      <c r="I3714" t="str">
        <f t="shared" si="228"/>
        <v>Mesmo município</v>
      </c>
      <c r="J3714" t="e">
        <f>VLOOKUP(D3714,'REGIÕES DE SAÚDE E SEUS MUNICÍP'!$C$4:$C$5569,1,0)</f>
        <v>#N/A</v>
      </c>
      <c r="K3714" t="e">
        <f t="shared" si="229"/>
        <v>#VALUE!</v>
      </c>
      <c r="L3714" t="str">
        <f>IF(D3714=D3715,IF(F3714=F3715,"Regiões semelhantes","Nova composição"),"diferente")</f>
        <v>diferente</v>
      </c>
      <c r="M3714" t="str">
        <f t="shared" si="231"/>
        <v>diferente</v>
      </c>
    </row>
    <row r="3715" spans="1:13" x14ac:dyDescent="0.25">
      <c r="A3715">
        <v>240240</v>
      </c>
      <c r="B3715" t="s">
        <v>2952</v>
      </c>
      <c r="C3715">
        <v>24004</v>
      </c>
      <c r="D3715" t="s">
        <v>1663</v>
      </c>
      <c r="E3715" t="s">
        <v>4320</v>
      </c>
      <c r="F3715" t="str">
        <f>VLOOKUP(A3715,'REGIÕES DE SAÚDE E SEUS MUNICÍP'!$A$4:$C$5569,3,0)</f>
        <v>IV ETAM</v>
      </c>
      <c r="G3715" t="str">
        <f>VLOOKUP(H3715,'REGIÕES DE SAÚDE E SEUS MUNICÍP'!$A$4:$D$5569,4,0)</f>
        <v>Carnaúba dos Dantas</v>
      </c>
      <c r="H3715">
        <f>VLOOKUP(A3715,'REGIÕES DE SAÚDE E SEUS MUNICÍP'!$A$4:$A$5569,1,0)</f>
        <v>240240</v>
      </c>
      <c r="I3715" t="str">
        <f t="shared" ref="I3715:I3778" si="232">IF(G3715=E3715,"Mesmo município","Município diferente")</f>
        <v>Mesmo município</v>
      </c>
      <c r="J3715" t="e">
        <f>VLOOKUP(D3715,'REGIÕES DE SAÚDE E SEUS MUNICÍP'!$C$4:$C$5569,1,0)</f>
        <v>#N/A</v>
      </c>
      <c r="K3715" t="e">
        <f t="shared" si="229"/>
        <v>#VALUE!</v>
      </c>
      <c r="L3715" t="str">
        <f t="shared" si="230"/>
        <v>diferente</v>
      </c>
      <c r="M3715" t="str">
        <f>IF(F3715=F3714,"igual","diferente")</f>
        <v>diferente</v>
      </c>
    </row>
    <row r="3716" spans="1:13" x14ac:dyDescent="0.25">
      <c r="A3716">
        <v>240250</v>
      </c>
      <c r="B3716" t="s">
        <v>2952</v>
      </c>
      <c r="C3716">
        <v>24008</v>
      </c>
      <c r="D3716" t="s">
        <v>122</v>
      </c>
      <c r="E3716" t="s">
        <v>2148</v>
      </c>
      <c r="F3716" t="str">
        <f>VLOOKUP(A3716,'REGIÕES DE SAÚDE E SEUS MUNICÍP'!$A$4:$C$5569,3,0)</f>
        <v>II ETAM</v>
      </c>
      <c r="G3716" t="str">
        <f>VLOOKUP(H3716,'REGIÕES DE SAÚDE E SEUS MUNICÍP'!$A$4:$D$5569,4,0)</f>
        <v>Carnaubais</v>
      </c>
      <c r="H3716">
        <f>VLOOKUP(A3716,'REGIÕES DE SAÚDE E SEUS MUNICÍP'!$A$4:$A$5569,1,0)</f>
        <v>240250</v>
      </c>
      <c r="I3716" t="str">
        <f t="shared" si="232"/>
        <v>Mesmo município</v>
      </c>
      <c r="J3716" t="e">
        <f>VLOOKUP(D3716,'REGIÕES DE SAÚDE E SEUS MUNICÍP'!$C$4:$C$5569,1,0)</f>
        <v>#N/A</v>
      </c>
      <c r="K3716" t="e">
        <f t="shared" ref="K3716:K3779" si="233">SEARCH(F3716,D3716)</f>
        <v>#VALUE!</v>
      </c>
      <c r="L3716" t="str">
        <f t="shared" ref="L3716:L3778" si="234">IF(D3716=D3717,IF(F3716=F3717,"Regiões semelhantes","Nova composição"),"diferente")</f>
        <v>diferente</v>
      </c>
      <c r="M3716" t="str">
        <f t="shared" si="231"/>
        <v>diferente</v>
      </c>
    </row>
    <row r="3717" spans="1:13" x14ac:dyDescent="0.25">
      <c r="A3717">
        <v>240260</v>
      </c>
      <c r="B3717" t="s">
        <v>2952</v>
      </c>
      <c r="C3717">
        <v>24003</v>
      </c>
      <c r="D3717" t="s">
        <v>9107</v>
      </c>
      <c r="E3717" t="s">
        <v>8955</v>
      </c>
      <c r="F3717" t="str">
        <f>VLOOKUP(A3717,'REGIÕES DE SAÚDE E SEUS MUNICÍP'!$A$4:$C$5569,3,0)</f>
        <v>Grande Natal</v>
      </c>
      <c r="G3717" t="str">
        <f>VLOOKUP(H3717,'REGIÕES DE SAÚDE E SEUS MUNICÍP'!$A$4:$D$5569,4,0)</f>
        <v>Ceará-Mirim</v>
      </c>
      <c r="H3717">
        <f>VLOOKUP(A3717,'REGIÕES DE SAÚDE E SEUS MUNICÍP'!$A$4:$A$5569,1,0)</f>
        <v>240260</v>
      </c>
      <c r="I3717" t="str">
        <f t="shared" si="232"/>
        <v>Mesmo município</v>
      </c>
      <c r="J3717" t="e">
        <f>VLOOKUP(D3717,'REGIÕES DE SAÚDE E SEUS MUNICÍP'!$C$4:$C$5569,1,0)</f>
        <v>#N/A</v>
      </c>
      <c r="K3717" t="e">
        <f t="shared" si="233"/>
        <v>#VALUE!</v>
      </c>
      <c r="L3717" t="str">
        <f t="shared" si="234"/>
        <v>diferente</v>
      </c>
      <c r="M3717" t="str">
        <f t="shared" si="231"/>
        <v>diferente</v>
      </c>
    </row>
    <row r="3718" spans="1:13" x14ac:dyDescent="0.25">
      <c r="A3718">
        <v>240270</v>
      </c>
      <c r="B3718" t="s">
        <v>2952</v>
      </c>
      <c r="C3718">
        <v>24004</v>
      </c>
      <c r="D3718" t="s">
        <v>1663</v>
      </c>
      <c r="E3718" t="s">
        <v>10516</v>
      </c>
      <c r="F3718" t="str">
        <f>VLOOKUP(A3718,'REGIÕES DE SAÚDE E SEUS MUNICÍP'!$A$4:$C$5569,3,0)</f>
        <v>IV ETAM</v>
      </c>
      <c r="G3718" t="str">
        <f>VLOOKUP(H3718,'REGIÕES DE SAÚDE E SEUS MUNICÍP'!$A$4:$D$5569,4,0)</f>
        <v>Cerro Corá</v>
      </c>
      <c r="H3718">
        <f>VLOOKUP(A3718,'REGIÕES DE SAÚDE E SEUS MUNICÍP'!$A$4:$A$5569,1,0)</f>
        <v>240270</v>
      </c>
      <c r="I3718" t="str">
        <f t="shared" si="232"/>
        <v>Mesmo município</v>
      </c>
      <c r="J3718" t="e">
        <f>VLOOKUP(D3718,'REGIÕES DE SAÚDE E SEUS MUNICÍP'!$C$4:$C$5569,1,0)</f>
        <v>#N/A</v>
      </c>
      <c r="K3718" t="e">
        <f t="shared" si="233"/>
        <v>#VALUE!</v>
      </c>
      <c r="L3718" t="str">
        <f t="shared" si="234"/>
        <v>diferente</v>
      </c>
      <c r="M3718" t="str">
        <f t="shared" ref="M3718:M3781" si="235">IF(F3718=F3717,"igual","diferente")</f>
        <v>diferente</v>
      </c>
    </row>
    <row r="3719" spans="1:13" x14ac:dyDescent="0.25">
      <c r="A3719">
        <v>240280</v>
      </c>
      <c r="B3719" t="s">
        <v>2952</v>
      </c>
      <c r="C3719">
        <v>24005</v>
      </c>
      <c r="D3719" t="s">
        <v>3238</v>
      </c>
      <c r="E3719" t="s">
        <v>5848</v>
      </c>
      <c r="F3719" t="str">
        <f>VLOOKUP(A3719,'REGIÕES DE SAÚDE E SEUS MUNICÍP'!$A$4:$C$5569,3,0)</f>
        <v>V ETAM</v>
      </c>
      <c r="G3719" t="str">
        <f>VLOOKUP(H3719,'REGIÕES DE SAÚDE E SEUS MUNICÍP'!$A$4:$D$5569,4,0)</f>
        <v>Coronel Ezequiel</v>
      </c>
      <c r="H3719">
        <f>VLOOKUP(A3719,'REGIÕES DE SAÚDE E SEUS MUNICÍP'!$A$4:$A$5569,1,0)</f>
        <v>240280</v>
      </c>
      <c r="I3719" t="str">
        <f t="shared" si="232"/>
        <v>Mesmo município</v>
      </c>
      <c r="J3719" t="e">
        <f>VLOOKUP(D3719,'REGIÕES DE SAÚDE E SEUS MUNICÍP'!$C$4:$C$5569,1,0)</f>
        <v>#N/A</v>
      </c>
      <c r="K3719" t="e">
        <f t="shared" si="233"/>
        <v>#VALUE!</v>
      </c>
      <c r="L3719" t="str">
        <f t="shared" si="234"/>
        <v>diferente</v>
      </c>
      <c r="M3719" t="str">
        <f t="shared" si="235"/>
        <v>diferente</v>
      </c>
    </row>
    <row r="3720" spans="1:13" x14ac:dyDescent="0.25">
      <c r="A3720">
        <v>240290</v>
      </c>
      <c r="B3720" t="s">
        <v>2952</v>
      </c>
      <c r="C3720">
        <v>24006</v>
      </c>
      <c r="D3720" t="s">
        <v>4591</v>
      </c>
      <c r="E3720" t="s">
        <v>6145</v>
      </c>
      <c r="F3720" t="str">
        <f>VLOOKUP(A3720,'REGIÕES DE SAÚDE E SEUS MUNICÍP'!$A$4:$C$5569,3,0)</f>
        <v>VI ETAM</v>
      </c>
      <c r="G3720" t="str">
        <f>VLOOKUP(H3720,'REGIÕES DE SAÚDE E SEUS MUNICÍP'!$A$4:$D$5569,4,0)</f>
        <v>Coronel João Pessoa</v>
      </c>
      <c r="H3720">
        <f>VLOOKUP(A3720,'REGIÕES DE SAÚDE E SEUS MUNICÍP'!$A$4:$A$5569,1,0)</f>
        <v>240290</v>
      </c>
      <c r="I3720" t="str">
        <f t="shared" si="232"/>
        <v>Mesmo município</v>
      </c>
      <c r="J3720" t="e">
        <f>VLOOKUP(D3720,'REGIÕES DE SAÚDE E SEUS MUNICÍP'!$C$4:$C$5569,1,0)</f>
        <v>#N/A</v>
      </c>
      <c r="K3720" t="e">
        <f t="shared" si="233"/>
        <v>#VALUE!</v>
      </c>
      <c r="L3720" t="str">
        <f t="shared" si="234"/>
        <v>diferente</v>
      </c>
      <c r="M3720" t="str">
        <f t="shared" si="235"/>
        <v>diferente</v>
      </c>
    </row>
    <row r="3721" spans="1:13" x14ac:dyDescent="0.25">
      <c r="A3721">
        <v>240300</v>
      </c>
      <c r="B3721" t="s">
        <v>2952</v>
      </c>
      <c r="C3721">
        <v>24004</v>
      </c>
      <c r="D3721" t="s">
        <v>1663</v>
      </c>
      <c r="E3721" t="s">
        <v>1406</v>
      </c>
      <c r="F3721" t="str">
        <f>VLOOKUP(A3721,'REGIÕES DE SAÚDE E SEUS MUNICÍP'!$A$4:$C$5569,3,0)</f>
        <v>IV ETAM</v>
      </c>
      <c r="G3721" t="str">
        <f>VLOOKUP(H3721,'REGIÕES DE SAÚDE E SEUS MUNICÍP'!$A$4:$D$5569,4,0)</f>
        <v>Cruzeta</v>
      </c>
      <c r="H3721">
        <f>VLOOKUP(A3721,'REGIÕES DE SAÚDE E SEUS MUNICÍP'!$A$4:$A$5569,1,0)</f>
        <v>240300</v>
      </c>
      <c r="I3721" t="str">
        <f t="shared" si="232"/>
        <v>Mesmo município</v>
      </c>
      <c r="J3721" t="e">
        <f>VLOOKUP(D3721,'REGIÕES DE SAÚDE E SEUS MUNICÍP'!$C$4:$C$5569,1,0)</f>
        <v>#N/A</v>
      </c>
      <c r="K3721" t="e">
        <f t="shared" si="233"/>
        <v>#VALUE!</v>
      </c>
      <c r="L3721" t="str">
        <f t="shared" si="234"/>
        <v>Regiões semelhantes</v>
      </c>
      <c r="M3721" t="str">
        <f t="shared" si="235"/>
        <v>diferente</v>
      </c>
    </row>
    <row r="3722" spans="1:13" x14ac:dyDescent="0.25">
      <c r="A3722">
        <v>240310</v>
      </c>
      <c r="B3722" t="s">
        <v>2952</v>
      </c>
      <c r="C3722">
        <v>24004</v>
      </c>
      <c r="D3722" t="s">
        <v>1663</v>
      </c>
      <c r="E3722" t="s">
        <v>10346</v>
      </c>
      <c r="F3722" t="str">
        <f>VLOOKUP(A3722,'REGIÕES DE SAÚDE E SEUS MUNICÍP'!$A$4:$C$5569,3,0)</f>
        <v>IV ETAM</v>
      </c>
      <c r="G3722" t="str">
        <f>VLOOKUP(H3722,'REGIÕES DE SAÚDE E SEUS MUNICÍP'!$A$4:$D$5569,4,0)</f>
        <v>Currais Novos</v>
      </c>
      <c r="H3722">
        <f>VLOOKUP(A3722,'REGIÕES DE SAÚDE E SEUS MUNICÍP'!$A$4:$A$5569,1,0)</f>
        <v>240310</v>
      </c>
      <c r="I3722" t="str">
        <f t="shared" si="232"/>
        <v>Mesmo município</v>
      </c>
      <c r="J3722" t="e">
        <f>VLOOKUP(D3722,'REGIÕES DE SAÚDE E SEUS MUNICÍP'!$C$4:$C$5569,1,0)</f>
        <v>#N/A</v>
      </c>
      <c r="K3722" t="e">
        <f t="shared" si="233"/>
        <v>#VALUE!</v>
      </c>
      <c r="L3722" t="str">
        <f t="shared" si="234"/>
        <v>diferente</v>
      </c>
      <c r="M3722" t="str">
        <f t="shared" si="235"/>
        <v>igual</v>
      </c>
    </row>
    <row r="3723" spans="1:13" x14ac:dyDescent="0.25">
      <c r="A3723">
        <v>240320</v>
      </c>
      <c r="B3723" t="s">
        <v>2952</v>
      </c>
      <c r="C3723">
        <v>24006</v>
      </c>
      <c r="D3723" t="s">
        <v>4591</v>
      </c>
      <c r="E3723" t="s">
        <v>3460</v>
      </c>
      <c r="F3723" t="str">
        <f>VLOOKUP(A3723,'REGIÕES DE SAÚDE E SEUS MUNICÍP'!$A$4:$C$5569,3,0)</f>
        <v>VI ETAM</v>
      </c>
      <c r="G3723" t="str">
        <f>VLOOKUP(H3723,'REGIÕES DE SAÚDE E SEUS MUNICÍP'!$A$4:$D$5569,4,0)</f>
        <v>Doutor Severiano</v>
      </c>
      <c r="H3723">
        <f>VLOOKUP(A3723,'REGIÕES DE SAÚDE E SEUS MUNICÍP'!$A$4:$A$5569,1,0)</f>
        <v>240320</v>
      </c>
      <c r="I3723" t="str">
        <f t="shared" si="232"/>
        <v>Mesmo município</v>
      </c>
      <c r="J3723" t="e">
        <f>VLOOKUP(D3723,'REGIÕES DE SAÚDE E SEUS MUNICÍP'!$C$4:$C$5569,1,0)</f>
        <v>#N/A</v>
      </c>
      <c r="K3723" t="e">
        <f t="shared" si="233"/>
        <v>#VALUE!</v>
      </c>
      <c r="L3723" t="str">
        <f t="shared" si="234"/>
        <v>Regiões semelhantes</v>
      </c>
      <c r="M3723" t="str">
        <f t="shared" si="235"/>
        <v>diferente</v>
      </c>
    </row>
    <row r="3724" spans="1:13" x14ac:dyDescent="0.25">
      <c r="A3724">
        <v>240330</v>
      </c>
      <c r="B3724" t="s">
        <v>2952</v>
      </c>
      <c r="C3724">
        <v>24006</v>
      </c>
      <c r="D3724" t="s">
        <v>4591</v>
      </c>
      <c r="E3724" t="s">
        <v>7018</v>
      </c>
      <c r="F3724" t="str">
        <f>VLOOKUP(A3724,'REGIÕES DE SAÚDE E SEUS MUNICÍP'!$A$4:$C$5569,3,0)</f>
        <v>VI ETAM</v>
      </c>
      <c r="G3724" t="str">
        <f>VLOOKUP(H3724,'REGIÕES DE SAÚDE E SEUS MUNICÍP'!$A$4:$D$5569,4,0)</f>
        <v>Encanto</v>
      </c>
      <c r="H3724">
        <f>VLOOKUP(A3724,'REGIÕES DE SAÚDE E SEUS MUNICÍP'!$A$4:$A$5569,1,0)</f>
        <v>240330</v>
      </c>
      <c r="I3724" t="str">
        <f t="shared" si="232"/>
        <v>Mesmo município</v>
      </c>
      <c r="J3724" t="e">
        <f>VLOOKUP(D3724,'REGIÕES DE SAÚDE E SEUS MUNICÍP'!$C$4:$C$5569,1,0)</f>
        <v>#N/A</v>
      </c>
      <c r="K3724" t="e">
        <f t="shared" si="233"/>
        <v>#VALUE!</v>
      </c>
      <c r="L3724" t="str">
        <f t="shared" si="234"/>
        <v>diferente</v>
      </c>
      <c r="M3724" t="str">
        <f t="shared" si="235"/>
        <v>igual</v>
      </c>
    </row>
    <row r="3725" spans="1:13" x14ac:dyDescent="0.25">
      <c r="A3725">
        <v>240340</v>
      </c>
      <c r="B3725" t="s">
        <v>2952</v>
      </c>
      <c r="C3725">
        <v>24004</v>
      </c>
      <c r="D3725" t="s">
        <v>1663</v>
      </c>
      <c r="E3725" t="s">
        <v>4508</v>
      </c>
      <c r="F3725" t="str">
        <f>VLOOKUP(A3725,'REGIÕES DE SAÚDE E SEUS MUNICÍP'!$A$4:$C$5569,3,0)</f>
        <v>IV ETAM</v>
      </c>
      <c r="G3725" t="str">
        <f>VLOOKUP(H3725,'REGIÕES DE SAÚDE E SEUS MUNICÍP'!$A$4:$D$5569,4,0)</f>
        <v>Equador</v>
      </c>
      <c r="H3725">
        <f>VLOOKUP(A3725,'REGIÕES DE SAÚDE E SEUS MUNICÍP'!$A$4:$A$5569,1,0)</f>
        <v>240340</v>
      </c>
      <c r="I3725" t="str">
        <f t="shared" si="232"/>
        <v>Mesmo município</v>
      </c>
      <c r="J3725" t="e">
        <f>VLOOKUP(D3725,'REGIÕES DE SAÚDE E SEUS MUNICÍP'!$C$4:$C$5569,1,0)</f>
        <v>#N/A</v>
      </c>
      <c r="K3725" t="e">
        <f t="shared" si="233"/>
        <v>#VALUE!</v>
      </c>
      <c r="L3725" t="str">
        <f t="shared" si="234"/>
        <v>diferente</v>
      </c>
      <c r="M3725" t="str">
        <f t="shared" si="235"/>
        <v>diferente</v>
      </c>
    </row>
    <row r="3726" spans="1:13" x14ac:dyDescent="0.25">
      <c r="A3726">
        <v>240350</v>
      </c>
      <c r="B3726" t="s">
        <v>2952</v>
      </c>
      <c r="C3726">
        <v>24001</v>
      </c>
      <c r="D3726" t="s">
        <v>10086</v>
      </c>
      <c r="E3726" t="s">
        <v>9622</v>
      </c>
      <c r="F3726" t="str">
        <f>VLOOKUP(A3726,'REGIÕES DE SAÚDE E SEUS MUNICÍP'!$A$4:$C$5569,3,0)</f>
        <v>I ETAM</v>
      </c>
      <c r="G3726" t="str">
        <f>VLOOKUP(H3726,'REGIÕES DE SAÚDE E SEUS MUNICÍP'!$A$4:$D$5569,4,0)</f>
        <v>Espírito Santo</v>
      </c>
      <c r="H3726">
        <f>VLOOKUP(A3726,'REGIÕES DE SAÚDE E SEUS MUNICÍP'!$A$4:$A$5569,1,0)</f>
        <v>240350</v>
      </c>
      <c r="I3726" t="str">
        <f t="shared" si="232"/>
        <v>Mesmo município</v>
      </c>
      <c r="J3726" t="e">
        <f>VLOOKUP(D3726,'REGIÕES DE SAÚDE E SEUS MUNICÍP'!$C$4:$C$5569,1,0)</f>
        <v>#N/A</v>
      </c>
      <c r="K3726" t="e">
        <f t="shared" si="233"/>
        <v>#VALUE!</v>
      </c>
      <c r="L3726" t="str">
        <f t="shared" si="234"/>
        <v>diferente</v>
      </c>
      <c r="M3726" t="str">
        <f t="shared" si="235"/>
        <v>diferente</v>
      </c>
    </row>
    <row r="3727" spans="1:13" x14ac:dyDescent="0.25">
      <c r="A3727">
        <v>240360</v>
      </c>
      <c r="B3727" t="s">
        <v>2952</v>
      </c>
      <c r="C3727">
        <v>24007</v>
      </c>
      <c r="D3727" t="s">
        <v>5074</v>
      </c>
      <c r="E3727" t="s">
        <v>1583</v>
      </c>
      <c r="F3727" t="str">
        <f>VLOOKUP(A3727,'REGIÕES DE SAÚDE E SEUS MUNICÍP'!$A$4:$C$5569,3,0)</f>
        <v>Grande Natal</v>
      </c>
      <c r="G3727" t="str">
        <f>VLOOKUP(H3727,'REGIÕES DE SAÚDE E SEUS MUNICÍP'!$A$4:$D$5569,4,0)</f>
        <v>Extremoz</v>
      </c>
      <c r="H3727">
        <f>VLOOKUP(A3727,'REGIÕES DE SAÚDE E SEUS MUNICÍP'!$A$4:$A$5569,1,0)</f>
        <v>240360</v>
      </c>
      <c r="I3727" t="str">
        <f t="shared" si="232"/>
        <v>Mesmo município</v>
      </c>
      <c r="J3727" t="e">
        <f>VLOOKUP(D3727,'REGIÕES DE SAÚDE E SEUS MUNICÍP'!$C$4:$C$5569,1,0)</f>
        <v>#N/A</v>
      </c>
      <c r="K3727" t="e">
        <f t="shared" si="233"/>
        <v>#VALUE!</v>
      </c>
      <c r="L3727" t="str">
        <f t="shared" si="234"/>
        <v>diferente</v>
      </c>
      <c r="M3727" t="str">
        <f t="shared" si="235"/>
        <v>diferente</v>
      </c>
    </row>
    <row r="3728" spans="1:13" x14ac:dyDescent="0.25">
      <c r="A3728">
        <v>240370</v>
      </c>
      <c r="B3728" t="s">
        <v>2952</v>
      </c>
      <c r="C3728">
        <v>24002</v>
      </c>
      <c r="D3728" t="s">
        <v>2603</v>
      </c>
      <c r="E3728" t="s">
        <v>1352</v>
      </c>
      <c r="F3728" t="str">
        <f>VLOOKUP(A3728,'REGIÕES DE SAÚDE E SEUS MUNICÍP'!$A$4:$C$5569,3,0)</f>
        <v>II ETAM</v>
      </c>
      <c r="G3728" t="str">
        <f>VLOOKUP(H3728,'REGIÕES DE SAÚDE E SEUS MUNICÍP'!$A$4:$D$5569,4,0)</f>
        <v>Felipe Guerra</v>
      </c>
      <c r="H3728">
        <f>VLOOKUP(A3728,'REGIÕES DE SAÚDE E SEUS MUNICÍP'!$A$4:$A$5569,1,0)</f>
        <v>240370</v>
      </c>
      <c r="I3728" t="str">
        <f t="shared" si="232"/>
        <v>Mesmo município</v>
      </c>
      <c r="J3728" t="e">
        <f>VLOOKUP(D3728,'REGIÕES DE SAÚDE E SEUS MUNICÍP'!$C$4:$C$5569,1,0)</f>
        <v>#N/A</v>
      </c>
      <c r="K3728" t="e">
        <f t="shared" si="233"/>
        <v>#VALUE!</v>
      </c>
      <c r="L3728" t="str">
        <f>IF(D3728=D3729,IF(F3728=F3729,"Regiões semelhantes","Nova composição"),"diferente")</f>
        <v>diferente</v>
      </c>
      <c r="M3728" t="str">
        <f t="shared" si="235"/>
        <v>diferente</v>
      </c>
    </row>
    <row r="3729" spans="1:13" x14ac:dyDescent="0.25">
      <c r="A3729">
        <v>240375</v>
      </c>
      <c r="B3729" t="s">
        <v>2952</v>
      </c>
      <c r="C3729">
        <v>24008</v>
      </c>
      <c r="D3729" t="s">
        <v>122</v>
      </c>
      <c r="E3729" t="s">
        <v>8512</v>
      </c>
      <c r="F3729" t="str">
        <f>VLOOKUP(A3729,'REGIÕES DE SAÚDE E SEUS MUNICÍP'!$A$4:$C$5569,3,0)</f>
        <v>II ETAM</v>
      </c>
      <c r="G3729" t="str">
        <f>VLOOKUP(H3729,'REGIÕES DE SAÚDE E SEUS MUNICÍP'!$A$4:$D$5569,4,0)</f>
        <v>Fernando Pedroza</v>
      </c>
      <c r="H3729">
        <f>VLOOKUP(A3729,'REGIÕES DE SAÚDE E SEUS MUNICÍP'!$A$4:$A$5569,1,0)</f>
        <v>240375</v>
      </c>
      <c r="I3729" t="str">
        <f t="shared" si="232"/>
        <v>Mesmo município</v>
      </c>
      <c r="J3729" t="e">
        <f>VLOOKUP(D3729,'REGIÕES DE SAÚDE E SEUS MUNICÍP'!$C$4:$C$5569,1,0)</f>
        <v>#N/A</v>
      </c>
      <c r="K3729" t="e">
        <f t="shared" si="233"/>
        <v>#VALUE!</v>
      </c>
      <c r="L3729" t="str">
        <f t="shared" si="234"/>
        <v>diferente</v>
      </c>
      <c r="M3729" t="str">
        <f>IF(F3729=F3728,"igual","diferente")</f>
        <v>igual</v>
      </c>
    </row>
    <row r="3730" spans="1:13" x14ac:dyDescent="0.25">
      <c r="A3730">
        <v>240380</v>
      </c>
      <c r="B3730" t="s">
        <v>2952</v>
      </c>
      <c r="C3730">
        <v>24004</v>
      </c>
      <c r="D3730" t="s">
        <v>1663</v>
      </c>
      <c r="E3730" t="s">
        <v>10644</v>
      </c>
      <c r="F3730" t="str">
        <f>VLOOKUP(A3730,'REGIÕES DE SAÚDE E SEUS MUNICÍP'!$A$4:$C$5569,3,0)</f>
        <v>IV ETAM</v>
      </c>
      <c r="G3730" t="str">
        <f>VLOOKUP(H3730,'REGIÕES DE SAÚDE E SEUS MUNICÍP'!$A$4:$D$5569,4,0)</f>
        <v>Florânia</v>
      </c>
      <c r="H3730">
        <f>VLOOKUP(A3730,'REGIÕES DE SAÚDE E SEUS MUNICÍP'!$A$4:$A$5569,1,0)</f>
        <v>240380</v>
      </c>
      <c r="I3730" t="str">
        <f t="shared" si="232"/>
        <v>Mesmo município</v>
      </c>
      <c r="J3730" t="e">
        <f>VLOOKUP(D3730,'REGIÕES DE SAÚDE E SEUS MUNICÍP'!$C$4:$C$5569,1,0)</f>
        <v>#N/A</v>
      </c>
      <c r="K3730" t="e">
        <f t="shared" si="233"/>
        <v>#VALUE!</v>
      </c>
      <c r="L3730" t="str">
        <f t="shared" si="234"/>
        <v>diferente</v>
      </c>
      <c r="M3730" t="str">
        <f t="shared" si="235"/>
        <v>diferente</v>
      </c>
    </row>
    <row r="3731" spans="1:13" x14ac:dyDescent="0.25">
      <c r="A3731">
        <v>240390</v>
      </c>
      <c r="B3731" t="s">
        <v>2952</v>
      </c>
      <c r="C3731">
        <v>24006</v>
      </c>
      <c r="D3731" t="s">
        <v>4591</v>
      </c>
      <c r="E3731" t="s">
        <v>3910</v>
      </c>
      <c r="F3731" t="str">
        <f>VLOOKUP(A3731,'REGIÕES DE SAÚDE E SEUS MUNICÍP'!$A$4:$C$5569,3,0)</f>
        <v>VI ETAM</v>
      </c>
      <c r="G3731" t="str">
        <f>VLOOKUP(H3731,'REGIÕES DE SAÚDE E SEUS MUNICÍP'!$A$4:$D$5569,4,0)</f>
        <v>Francisco Dantas</v>
      </c>
      <c r="H3731">
        <f>VLOOKUP(A3731,'REGIÕES DE SAÚDE E SEUS MUNICÍP'!$A$4:$A$5569,1,0)</f>
        <v>240390</v>
      </c>
      <c r="I3731" t="str">
        <f t="shared" si="232"/>
        <v>Mesmo município</v>
      </c>
      <c r="J3731" t="e">
        <f>VLOOKUP(D3731,'REGIÕES DE SAÚDE E SEUS MUNICÍP'!$C$4:$C$5569,1,0)</f>
        <v>#N/A</v>
      </c>
      <c r="K3731" t="e">
        <f t="shared" si="233"/>
        <v>#VALUE!</v>
      </c>
      <c r="L3731" t="str">
        <f t="shared" si="234"/>
        <v>Regiões semelhantes</v>
      </c>
      <c r="M3731" t="str">
        <f t="shared" si="235"/>
        <v>diferente</v>
      </c>
    </row>
    <row r="3732" spans="1:13" x14ac:dyDescent="0.25">
      <c r="A3732">
        <v>240400</v>
      </c>
      <c r="B3732" t="s">
        <v>2952</v>
      </c>
      <c r="C3732">
        <v>24006</v>
      </c>
      <c r="D3732" t="s">
        <v>4591</v>
      </c>
      <c r="E3732" t="s">
        <v>9688</v>
      </c>
      <c r="F3732" t="str">
        <f>VLOOKUP(A3732,'REGIÕES DE SAÚDE E SEUS MUNICÍP'!$A$4:$C$5569,3,0)</f>
        <v>VI ETAM</v>
      </c>
      <c r="G3732" t="str">
        <f>VLOOKUP(H3732,'REGIÕES DE SAÚDE E SEUS MUNICÍP'!$A$4:$D$5569,4,0)</f>
        <v>Frutuoso Gomes</v>
      </c>
      <c r="H3732">
        <f>VLOOKUP(A3732,'REGIÕES DE SAÚDE E SEUS MUNICÍP'!$A$4:$A$5569,1,0)</f>
        <v>240400</v>
      </c>
      <c r="I3732" t="str">
        <f t="shared" si="232"/>
        <v>Mesmo município</v>
      </c>
      <c r="J3732" t="e">
        <f>VLOOKUP(D3732,'REGIÕES DE SAÚDE E SEUS MUNICÍP'!$C$4:$C$5569,1,0)</f>
        <v>#N/A</v>
      </c>
      <c r="K3732" t="e">
        <f t="shared" si="233"/>
        <v>#VALUE!</v>
      </c>
      <c r="L3732" t="str">
        <f t="shared" si="234"/>
        <v>diferente</v>
      </c>
      <c r="M3732" t="str">
        <f t="shared" si="235"/>
        <v>igual</v>
      </c>
    </row>
    <row r="3733" spans="1:13" x14ac:dyDescent="0.25">
      <c r="A3733">
        <v>240410</v>
      </c>
      <c r="B3733" t="s">
        <v>2952</v>
      </c>
      <c r="C3733">
        <v>24003</v>
      </c>
      <c r="D3733" t="s">
        <v>9107</v>
      </c>
      <c r="E3733" t="s">
        <v>4590</v>
      </c>
      <c r="F3733" t="str">
        <f>VLOOKUP(A3733,'REGIÕES DE SAÚDE E SEUS MUNICÍP'!$A$4:$C$5569,3,0)</f>
        <v>III ETAM</v>
      </c>
      <c r="G3733" t="str">
        <f>VLOOKUP(H3733,'REGIÕES DE SAÚDE E SEUS MUNICÍP'!$A$4:$D$5569,4,0)</f>
        <v>Galinhos</v>
      </c>
      <c r="H3733">
        <f>VLOOKUP(A3733,'REGIÕES DE SAÚDE E SEUS MUNICÍP'!$A$4:$A$5569,1,0)</f>
        <v>240410</v>
      </c>
      <c r="I3733" t="str">
        <f t="shared" si="232"/>
        <v>Mesmo município</v>
      </c>
      <c r="J3733" t="e">
        <f>VLOOKUP(D3733,'REGIÕES DE SAÚDE E SEUS MUNICÍP'!$C$4:$C$5569,1,0)</f>
        <v>#N/A</v>
      </c>
      <c r="K3733" t="e">
        <f t="shared" si="233"/>
        <v>#VALUE!</v>
      </c>
      <c r="L3733" t="str">
        <f t="shared" si="234"/>
        <v>diferente</v>
      </c>
      <c r="M3733" t="str">
        <f t="shared" si="235"/>
        <v>diferente</v>
      </c>
    </row>
    <row r="3734" spans="1:13" x14ac:dyDescent="0.25">
      <c r="A3734">
        <v>240420</v>
      </c>
      <c r="B3734" t="s">
        <v>2952</v>
      </c>
      <c r="C3734">
        <v>24001</v>
      </c>
      <c r="D3734" t="s">
        <v>10086</v>
      </c>
      <c r="E3734" t="s">
        <v>7708</v>
      </c>
      <c r="F3734" t="str">
        <f>VLOOKUP(A3734,'REGIÕES DE SAÚDE E SEUS MUNICÍP'!$A$4:$C$5569,3,0)</f>
        <v>I ETAM</v>
      </c>
      <c r="G3734" t="str">
        <f>VLOOKUP(H3734,'REGIÕES DE SAÚDE E SEUS MUNICÍP'!$A$4:$D$5569,4,0)</f>
        <v>Goianinha</v>
      </c>
      <c r="H3734">
        <f>VLOOKUP(A3734,'REGIÕES DE SAÚDE E SEUS MUNICÍP'!$A$4:$A$5569,1,0)</f>
        <v>240420</v>
      </c>
      <c r="I3734" t="str">
        <f t="shared" si="232"/>
        <v>Mesmo município</v>
      </c>
      <c r="J3734" t="e">
        <f>VLOOKUP(D3734,'REGIÕES DE SAÚDE E SEUS MUNICÍP'!$C$4:$C$5569,1,0)</f>
        <v>#N/A</v>
      </c>
      <c r="K3734" t="e">
        <f t="shared" si="233"/>
        <v>#VALUE!</v>
      </c>
      <c r="L3734" t="str">
        <f t="shared" si="234"/>
        <v>diferente</v>
      </c>
      <c r="M3734" t="str">
        <f t="shared" si="235"/>
        <v>diferente</v>
      </c>
    </row>
    <row r="3735" spans="1:13" x14ac:dyDescent="0.25">
      <c r="A3735">
        <v>240430</v>
      </c>
      <c r="B3735" t="s">
        <v>2952</v>
      </c>
      <c r="C3735">
        <v>24002</v>
      </c>
      <c r="D3735" t="s">
        <v>2603</v>
      </c>
      <c r="E3735" t="s">
        <v>2995</v>
      </c>
      <c r="F3735" t="str">
        <f>VLOOKUP(A3735,'REGIÕES DE SAÚDE E SEUS MUNICÍP'!$A$4:$C$5569,3,0)</f>
        <v>II ETAM</v>
      </c>
      <c r="G3735" t="str">
        <f>VLOOKUP(H3735,'REGIÕES DE SAÚDE E SEUS MUNICÍP'!$A$4:$D$5569,4,0)</f>
        <v>Governador Dix-Sept Rosado</v>
      </c>
      <c r="H3735">
        <f>VLOOKUP(A3735,'REGIÕES DE SAÚDE E SEUS MUNICÍP'!$A$4:$A$5569,1,0)</f>
        <v>240430</v>
      </c>
      <c r="I3735" t="str">
        <f t="shared" si="232"/>
        <v>Mesmo município</v>
      </c>
      <c r="J3735" t="e">
        <f>VLOOKUP(D3735,'REGIÕES DE SAÚDE E SEUS MUNICÍP'!$C$4:$C$5569,1,0)</f>
        <v>#N/A</v>
      </c>
      <c r="K3735" t="e">
        <f t="shared" si="233"/>
        <v>#VALUE!</v>
      </c>
      <c r="L3735" t="str">
        <f t="shared" si="234"/>
        <v>Regiões semelhantes</v>
      </c>
      <c r="M3735" t="str">
        <f t="shared" si="235"/>
        <v>diferente</v>
      </c>
    </row>
    <row r="3736" spans="1:13" x14ac:dyDescent="0.25">
      <c r="A3736">
        <v>240440</v>
      </c>
      <c r="B3736" t="s">
        <v>2952</v>
      </c>
      <c r="C3736">
        <v>24002</v>
      </c>
      <c r="D3736" t="s">
        <v>2603</v>
      </c>
      <c r="E3736" t="s">
        <v>7964</v>
      </c>
      <c r="F3736" t="str">
        <f>VLOOKUP(A3736,'REGIÕES DE SAÚDE E SEUS MUNICÍP'!$A$4:$C$5569,3,0)</f>
        <v>II ETAM</v>
      </c>
      <c r="G3736" t="str">
        <f>VLOOKUP(H3736,'REGIÕES DE SAÚDE E SEUS MUNICÍP'!$A$4:$D$5569,4,0)</f>
        <v>Grossos</v>
      </c>
      <c r="H3736">
        <f>VLOOKUP(A3736,'REGIÕES DE SAÚDE E SEUS MUNICÍP'!$A$4:$A$5569,1,0)</f>
        <v>240440</v>
      </c>
      <c r="I3736" t="str">
        <f t="shared" si="232"/>
        <v>Mesmo município</v>
      </c>
      <c r="J3736" t="e">
        <f>VLOOKUP(D3736,'REGIÕES DE SAÚDE E SEUS MUNICÍP'!$C$4:$C$5569,1,0)</f>
        <v>#N/A</v>
      </c>
      <c r="K3736" t="e">
        <f t="shared" si="233"/>
        <v>#VALUE!</v>
      </c>
      <c r="L3736" t="str">
        <f t="shared" si="234"/>
        <v>diferente</v>
      </c>
      <c r="M3736" t="str">
        <f t="shared" si="235"/>
        <v>igual</v>
      </c>
    </row>
    <row r="3737" spans="1:13" x14ac:dyDescent="0.25">
      <c r="A3737">
        <v>240450</v>
      </c>
      <c r="B3737" t="s">
        <v>2952</v>
      </c>
      <c r="C3737">
        <v>24003</v>
      </c>
      <c r="D3737" t="s">
        <v>9107</v>
      </c>
      <c r="E3737" t="s">
        <v>6703</v>
      </c>
      <c r="F3737" t="str">
        <f>VLOOKUP(A3737,'REGIÕES DE SAÚDE E SEUS MUNICÍP'!$A$4:$C$5569,3,0)</f>
        <v>III ETAM</v>
      </c>
      <c r="G3737" t="str">
        <f>VLOOKUP(H3737,'REGIÕES DE SAÚDE E SEUS MUNICÍP'!$A$4:$D$5569,4,0)</f>
        <v>Guamaré</v>
      </c>
      <c r="H3737">
        <f>VLOOKUP(A3737,'REGIÕES DE SAÚDE E SEUS MUNICÍP'!$A$4:$A$5569,1,0)</f>
        <v>240450</v>
      </c>
      <c r="I3737" t="str">
        <f t="shared" si="232"/>
        <v>Mesmo município</v>
      </c>
      <c r="J3737" t="e">
        <f>VLOOKUP(D3737,'REGIÕES DE SAÚDE E SEUS MUNICÍP'!$C$4:$C$5569,1,0)</f>
        <v>#N/A</v>
      </c>
      <c r="K3737" t="e">
        <f t="shared" si="233"/>
        <v>#VALUE!</v>
      </c>
      <c r="L3737" t="str">
        <f t="shared" si="234"/>
        <v>Regiões semelhantes</v>
      </c>
      <c r="M3737" t="str">
        <f t="shared" si="235"/>
        <v>diferente</v>
      </c>
    </row>
    <row r="3738" spans="1:13" x14ac:dyDescent="0.25">
      <c r="A3738">
        <v>240460</v>
      </c>
      <c r="B3738" t="s">
        <v>2952</v>
      </c>
      <c r="C3738">
        <v>24003</v>
      </c>
      <c r="D3738" t="s">
        <v>9107</v>
      </c>
      <c r="E3738" t="s">
        <v>989</v>
      </c>
      <c r="F3738" t="str">
        <f>VLOOKUP(A3738,'REGIÕES DE SAÚDE E SEUS MUNICÍP'!$A$4:$C$5569,3,0)</f>
        <v>III ETAM</v>
      </c>
      <c r="G3738" t="str">
        <f>VLOOKUP(H3738,'REGIÕES DE SAÚDE E SEUS MUNICÍP'!$A$4:$D$5569,4,0)</f>
        <v>Ielmo Marinho</v>
      </c>
      <c r="H3738">
        <f>VLOOKUP(A3738,'REGIÕES DE SAÚDE E SEUS MUNICÍP'!$A$4:$A$5569,1,0)</f>
        <v>240460</v>
      </c>
      <c r="I3738" t="str">
        <f t="shared" si="232"/>
        <v>Mesmo município</v>
      </c>
      <c r="J3738" t="e">
        <f>VLOOKUP(D3738,'REGIÕES DE SAÚDE E SEUS MUNICÍP'!$C$4:$C$5569,1,0)</f>
        <v>#N/A</v>
      </c>
      <c r="K3738" t="e">
        <f t="shared" si="233"/>
        <v>#VALUE!</v>
      </c>
      <c r="L3738" t="str">
        <f t="shared" si="234"/>
        <v>diferente</v>
      </c>
      <c r="M3738" t="str">
        <f t="shared" si="235"/>
        <v>igual</v>
      </c>
    </row>
    <row r="3739" spans="1:13" x14ac:dyDescent="0.25">
      <c r="A3739">
        <v>240470</v>
      </c>
      <c r="B3739" t="s">
        <v>2952</v>
      </c>
      <c r="C3739">
        <v>24008</v>
      </c>
      <c r="D3739" t="s">
        <v>122</v>
      </c>
      <c r="E3739" t="s">
        <v>6791</v>
      </c>
      <c r="F3739" t="str">
        <f>VLOOKUP(A3739,'REGIÕES DE SAÚDE E SEUS MUNICÍP'!$A$4:$C$5569,3,0)</f>
        <v>II ETAM</v>
      </c>
      <c r="G3739" t="str">
        <f>VLOOKUP(H3739,'REGIÕES DE SAÚDE E SEUS MUNICÍP'!$A$4:$D$5569,4,0)</f>
        <v>Ipanguaçu</v>
      </c>
      <c r="H3739">
        <f>VLOOKUP(A3739,'REGIÕES DE SAÚDE E SEUS MUNICÍP'!$A$4:$A$5569,1,0)</f>
        <v>240470</v>
      </c>
      <c r="I3739" t="str">
        <f t="shared" si="232"/>
        <v>Mesmo município</v>
      </c>
      <c r="J3739" t="e">
        <f>VLOOKUP(D3739,'REGIÕES DE SAÚDE E SEUS MUNICÍP'!$C$4:$C$5569,1,0)</f>
        <v>#N/A</v>
      </c>
      <c r="K3739" t="e">
        <f t="shared" si="233"/>
        <v>#VALUE!</v>
      </c>
      <c r="L3739" t="str">
        <f t="shared" si="234"/>
        <v>diferente</v>
      </c>
      <c r="M3739" t="str">
        <f t="shared" si="235"/>
        <v>diferente</v>
      </c>
    </row>
    <row r="3740" spans="1:13" x14ac:dyDescent="0.25">
      <c r="A3740">
        <v>240480</v>
      </c>
      <c r="B3740" t="s">
        <v>2952</v>
      </c>
      <c r="C3740">
        <v>24004</v>
      </c>
      <c r="D3740" t="s">
        <v>1663</v>
      </c>
      <c r="E3740" t="s">
        <v>4998</v>
      </c>
      <c r="F3740" t="str">
        <f>VLOOKUP(A3740,'REGIÕES DE SAÚDE E SEUS MUNICÍP'!$A$4:$C$5569,3,0)</f>
        <v>IV ETAM</v>
      </c>
      <c r="G3740" t="str">
        <f>VLOOKUP(H3740,'REGIÕES DE SAÚDE E SEUS MUNICÍP'!$A$4:$D$5569,4,0)</f>
        <v>Ipueira</v>
      </c>
      <c r="H3740">
        <f>VLOOKUP(A3740,'REGIÕES DE SAÚDE E SEUS MUNICÍP'!$A$4:$A$5569,1,0)</f>
        <v>240480</v>
      </c>
      <c r="I3740" t="str">
        <f t="shared" si="232"/>
        <v>Mesmo município</v>
      </c>
      <c r="J3740" t="e">
        <f>VLOOKUP(D3740,'REGIÕES DE SAÚDE E SEUS MUNICÍP'!$C$4:$C$5569,1,0)</f>
        <v>#N/A</v>
      </c>
      <c r="K3740" t="e">
        <f t="shared" si="233"/>
        <v>#VALUE!</v>
      </c>
      <c r="L3740" t="str">
        <f t="shared" si="234"/>
        <v>diferente</v>
      </c>
      <c r="M3740" t="str">
        <f t="shared" si="235"/>
        <v>diferente</v>
      </c>
    </row>
    <row r="3741" spans="1:13" x14ac:dyDescent="0.25">
      <c r="A3741">
        <v>240485</v>
      </c>
      <c r="B3741" t="s">
        <v>2952</v>
      </c>
      <c r="C3741">
        <v>24008</v>
      </c>
      <c r="D3741" t="s">
        <v>122</v>
      </c>
      <c r="E3741" t="s">
        <v>8702</v>
      </c>
      <c r="F3741" t="str">
        <f>VLOOKUP(A3741,'REGIÕES DE SAÚDE E SEUS MUNICÍP'!$A$4:$C$5569,3,0)</f>
        <v>II ETAM</v>
      </c>
      <c r="G3741" t="str">
        <f>VLOOKUP(H3741,'REGIÕES DE SAÚDE E SEUS MUNICÍP'!$A$4:$D$5569,4,0)</f>
        <v>Itajá</v>
      </c>
      <c r="H3741">
        <f>VLOOKUP(A3741,'REGIÕES DE SAÚDE E SEUS MUNICÍP'!$A$4:$A$5569,1,0)</f>
        <v>240485</v>
      </c>
      <c r="I3741" t="str">
        <f t="shared" si="232"/>
        <v>Mesmo município</v>
      </c>
      <c r="J3741" t="e">
        <f>VLOOKUP(D3741,'REGIÕES DE SAÚDE E SEUS MUNICÍP'!$C$4:$C$5569,1,0)</f>
        <v>#N/A</v>
      </c>
      <c r="K3741" t="e">
        <f t="shared" si="233"/>
        <v>#VALUE!</v>
      </c>
      <c r="L3741" t="str">
        <f t="shared" si="234"/>
        <v>diferente</v>
      </c>
      <c r="M3741" t="str">
        <f t="shared" si="235"/>
        <v>diferente</v>
      </c>
    </row>
    <row r="3742" spans="1:13" x14ac:dyDescent="0.25">
      <c r="A3742">
        <v>240490</v>
      </c>
      <c r="B3742" t="s">
        <v>2952</v>
      </c>
      <c r="C3742">
        <v>24006</v>
      </c>
      <c r="D3742" t="s">
        <v>4591</v>
      </c>
      <c r="E3742" t="s">
        <v>2728</v>
      </c>
      <c r="F3742" t="str">
        <f>VLOOKUP(A3742,'REGIÕES DE SAÚDE E SEUS MUNICÍP'!$A$4:$C$5569,3,0)</f>
        <v>VI ETAM</v>
      </c>
      <c r="G3742" t="str">
        <f>VLOOKUP(H3742,'REGIÕES DE SAÚDE E SEUS MUNICÍP'!$A$4:$D$5569,4,0)</f>
        <v>Itaú</v>
      </c>
      <c r="H3742">
        <f>VLOOKUP(A3742,'REGIÕES DE SAÚDE E SEUS MUNICÍP'!$A$4:$A$5569,1,0)</f>
        <v>240490</v>
      </c>
      <c r="I3742" t="str">
        <f t="shared" si="232"/>
        <v>Mesmo município</v>
      </c>
      <c r="J3742" t="e">
        <f>VLOOKUP(D3742,'REGIÕES DE SAÚDE E SEUS MUNICÍP'!$C$4:$C$5569,1,0)</f>
        <v>#N/A</v>
      </c>
      <c r="K3742" t="e">
        <f t="shared" si="233"/>
        <v>#VALUE!</v>
      </c>
      <c r="L3742" t="str">
        <f t="shared" si="234"/>
        <v>diferente</v>
      </c>
      <c r="M3742" t="str">
        <f t="shared" si="235"/>
        <v>diferente</v>
      </c>
    </row>
    <row r="3743" spans="1:13" x14ac:dyDescent="0.25">
      <c r="A3743">
        <v>240500</v>
      </c>
      <c r="B3743" t="s">
        <v>2952</v>
      </c>
      <c r="C3743">
        <v>24005</v>
      </c>
      <c r="D3743" t="s">
        <v>3238</v>
      </c>
      <c r="E3743" t="s">
        <v>9343</v>
      </c>
      <c r="F3743" t="str">
        <f>VLOOKUP(A3743,'REGIÕES DE SAÚDE E SEUS MUNICÍP'!$A$4:$C$5569,3,0)</f>
        <v>V ETAM</v>
      </c>
      <c r="G3743" t="str">
        <f>VLOOKUP(H3743,'REGIÕES DE SAÚDE E SEUS MUNICÍP'!$A$4:$D$5569,4,0)</f>
        <v>Jaçanã</v>
      </c>
      <c r="H3743">
        <f>VLOOKUP(A3743,'REGIÕES DE SAÚDE E SEUS MUNICÍP'!$A$4:$A$5569,1,0)</f>
        <v>240500</v>
      </c>
      <c r="I3743" t="str">
        <f t="shared" si="232"/>
        <v>Mesmo município</v>
      </c>
      <c r="J3743" t="e">
        <f>VLOOKUP(D3743,'REGIÕES DE SAÚDE E SEUS MUNICÍP'!$C$4:$C$5569,1,0)</f>
        <v>#N/A</v>
      </c>
      <c r="K3743" t="e">
        <f t="shared" si="233"/>
        <v>#VALUE!</v>
      </c>
      <c r="L3743" t="str">
        <f t="shared" si="234"/>
        <v>diferente</v>
      </c>
      <c r="M3743" t="str">
        <f t="shared" si="235"/>
        <v>diferente</v>
      </c>
    </row>
    <row r="3744" spans="1:13" x14ac:dyDescent="0.25">
      <c r="A3744">
        <v>240510</v>
      </c>
      <c r="B3744" t="s">
        <v>2952</v>
      </c>
      <c r="C3744">
        <v>24003</v>
      </c>
      <c r="D3744" t="s">
        <v>9107</v>
      </c>
      <c r="E3744" t="s">
        <v>4668</v>
      </c>
      <c r="F3744" t="str">
        <f>VLOOKUP(A3744,'REGIÕES DE SAÚDE E SEUS MUNICÍP'!$A$4:$C$5569,3,0)</f>
        <v>III ETAM</v>
      </c>
      <c r="G3744" t="str">
        <f>VLOOKUP(H3744,'REGIÕES DE SAÚDE E SEUS MUNICÍP'!$A$4:$D$5569,4,0)</f>
        <v>Jandaíra</v>
      </c>
      <c r="H3744">
        <f>VLOOKUP(A3744,'REGIÕES DE SAÚDE E SEUS MUNICÍP'!$A$4:$A$5569,1,0)</f>
        <v>240510</v>
      </c>
      <c r="I3744" t="str">
        <f t="shared" si="232"/>
        <v>Mesmo município</v>
      </c>
      <c r="J3744" t="e">
        <f>VLOOKUP(D3744,'REGIÕES DE SAÚDE E SEUS MUNICÍP'!$C$4:$C$5569,1,0)</f>
        <v>#N/A</v>
      </c>
      <c r="K3744" t="e">
        <f t="shared" si="233"/>
        <v>#VALUE!</v>
      </c>
      <c r="L3744" t="str">
        <f t="shared" si="234"/>
        <v>diferente</v>
      </c>
      <c r="M3744" t="str">
        <f t="shared" si="235"/>
        <v>diferente</v>
      </c>
    </row>
    <row r="3745" spans="1:13" x14ac:dyDescent="0.25">
      <c r="A3745">
        <v>240520</v>
      </c>
      <c r="B3745" t="s">
        <v>2952</v>
      </c>
      <c r="C3745">
        <v>24002</v>
      </c>
      <c r="D3745" t="s">
        <v>2603</v>
      </c>
      <c r="E3745" t="s">
        <v>7605</v>
      </c>
      <c r="F3745" t="str">
        <f>VLOOKUP(A3745,'REGIÕES DE SAÚDE E SEUS MUNICÍP'!$A$4:$C$5569,3,0)</f>
        <v>II ETAM</v>
      </c>
      <c r="G3745" t="str">
        <f>VLOOKUP(H3745,'REGIÕES DE SAÚDE E SEUS MUNICÍP'!$A$4:$D$5569,4,0)</f>
        <v>Janduís</v>
      </c>
      <c r="H3745">
        <f>VLOOKUP(A3745,'REGIÕES DE SAÚDE E SEUS MUNICÍP'!$A$4:$A$5569,1,0)</f>
        <v>240520</v>
      </c>
      <c r="I3745" t="str">
        <f t="shared" si="232"/>
        <v>Mesmo município</v>
      </c>
      <c r="J3745" t="e">
        <f>VLOOKUP(D3745,'REGIÕES DE SAÚDE E SEUS MUNICÍP'!$C$4:$C$5569,1,0)</f>
        <v>#N/A</v>
      </c>
      <c r="K3745" t="e">
        <f t="shared" si="233"/>
        <v>#VALUE!</v>
      </c>
      <c r="L3745" t="str">
        <f t="shared" si="234"/>
        <v>diferente</v>
      </c>
      <c r="M3745" t="str">
        <f t="shared" si="235"/>
        <v>diferente</v>
      </c>
    </row>
    <row r="3746" spans="1:13" x14ac:dyDescent="0.25">
      <c r="A3746">
        <v>240540</v>
      </c>
      <c r="B3746" t="s">
        <v>2952</v>
      </c>
      <c r="C3746">
        <v>24005</v>
      </c>
      <c r="D3746" t="s">
        <v>3238</v>
      </c>
      <c r="E3746" t="s">
        <v>7327</v>
      </c>
      <c r="F3746" t="str">
        <f>VLOOKUP(A3746,'REGIÕES DE SAÚDE E SEUS MUNICÍP'!$A$4:$C$5569,3,0)</f>
        <v>V ETAM</v>
      </c>
      <c r="G3746" t="str">
        <f>VLOOKUP(H3746,'REGIÕES DE SAÚDE E SEUS MUNICÍP'!$A$4:$D$5569,4,0)</f>
        <v>Japi</v>
      </c>
      <c r="H3746">
        <f>VLOOKUP(A3746,'REGIÕES DE SAÚDE E SEUS MUNICÍP'!$A$4:$A$5569,1,0)</f>
        <v>240540</v>
      </c>
      <c r="I3746" t="str">
        <f t="shared" si="232"/>
        <v>Mesmo município</v>
      </c>
      <c r="J3746" t="e">
        <f>VLOOKUP(D3746,'REGIÕES DE SAÚDE E SEUS MUNICÍP'!$C$4:$C$5569,1,0)</f>
        <v>#N/A</v>
      </c>
      <c r="K3746" t="e">
        <f t="shared" si="233"/>
        <v>#VALUE!</v>
      </c>
      <c r="L3746" t="str">
        <f t="shared" si="234"/>
        <v>diferente</v>
      </c>
      <c r="M3746" t="str">
        <f t="shared" si="235"/>
        <v>diferente</v>
      </c>
    </row>
    <row r="3747" spans="1:13" x14ac:dyDescent="0.25">
      <c r="A3747">
        <v>240550</v>
      </c>
      <c r="B3747" t="s">
        <v>2952</v>
      </c>
      <c r="C3747">
        <v>24003</v>
      </c>
      <c r="D3747" t="s">
        <v>9107</v>
      </c>
      <c r="E3747" t="s">
        <v>4361</v>
      </c>
      <c r="F3747" t="str">
        <f>VLOOKUP(A3747,'REGIÕES DE SAÚDE E SEUS MUNICÍP'!$A$4:$C$5569,3,0)</f>
        <v>III ETAM</v>
      </c>
      <c r="G3747" t="str">
        <f>VLOOKUP(H3747,'REGIÕES DE SAÚDE E SEUS MUNICÍP'!$A$4:$D$5569,4,0)</f>
        <v>Jardim de Angicos</v>
      </c>
      <c r="H3747">
        <f>VLOOKUP(A3747,'REGIÕES DE SAÚDE E SEUS MUNICÍP'!$A$4:$A$5569,1,0)</f>
        <v>240550</v>
      </c>
      <c r="I3747" t="str">
        <f t="shared" si="232"/>
        <v>Mesmo município</v>
      </c>
      <c r="J3747" t="e">
        <f>VLOOKUP(D3747,'REGIÕES DE SAÚDE E SEUS MUNICÍP'!$C$4:$C$5569,1,0)</f>
        <v>#N/A</v>
      </c>
      <c r="K3747" t="e">
        <f t="shared" si="233"/>
        <v>#VALUE!</v>
      </c>
      <c r="L3747" t="str">
        <f t="shared" si="234"/>
        <v>diferente</v>
      </c>
      <c r="M3747" t="str">
        <f t="shared" si="235"/>
        <v>diferente</v>
      </c>
    </row>
    <row r="3748" spans="1:13" x14ac:dyDescent="0.25">
      <c r="A3748">
        <v>240560</v>
      </c>
      <c r="B3748" t="s">
        <v>2952</v>
      </c>
      <c r="C3748">
        <v>24004</v>
      </c>
      <c r="D3748" t="s">
        <v>1663</v>
      </c>
      <c r="E3748" t="s">
        <v>5355</v>
      </c>
      <c r="F3748" t="str">
        <f>VLOOKUP(A3748,'REGIÕES DE SAÚDE E SEUS MUNICÍP'!$A$4:$C$5569,3,0)</f>
        <v>IV ETAM</v>
      </c>
      <c r="G3748" t="str">
        <f>VLOOKUP(H3748,'REGIÕES DE SAÚDE E SEUS MUNICÍP'!$A$4:$D$5569,4,0)</f>
        <v>Jardim de Piranhas</v>
      </c>
      <c r="H3748">
        <f>VLOOKUP(A3748,'REGIÕES DE SAÚDE E SEUS MUNICÍP'!$A$4:$A$5569,1,0)</f>
        <v>240560</v>
      </c>
      <c r="I3748" t="str">
        <f t="shared" si="232"/>
        <v>Mesmo município</v>
      </c>
      <c r="J3748" t="e">
        <f>VLOOKUP(D3748,'REGIÕES DE SAÚDE E SEUS MUNICÍP'!$C$4:$C$5569,1,0)</f>
        <v>#N/A</v>
      </c>
      <c r="K3748" t="e">
        <f t="shared" si="233"/>
        <v>#VALUE!</v>
      </c>
      <c r="L3748" t="str">
        <f t="shared" si="234"/>
        <v>Regiões semelhantes</v>
      </c>
      <c r="M3748" t="str">
        <f t="shared" si="235"/>
        <v>diferente</v>
      </c>
    </row>
    <row r="3749" spans="1:13" x14ac:dyDescent="0.25">
      <c r="A3749">
        <v>240570</v>
      </c>
      <c r="B3749" t="s">
        <v>2952</v>
      </c>
      <c r="C3749">
        <v>24004</v>
      </c>
      <c r="D3749" t="s">
        <v>1663</v>
      </c>
      <c r="E3749" t="s">
        <v>9574</v>
      </c>
      <c r="F3749" t="str">
        <f>VLOOKUP(A3749,'REGIÕES DE SAÚDE E SEUS MUNICÍP'!$A$4:$C$5569,3,0)</f>
        <v>IV ETAM</v>
      </c>
      <c r="G3749" t="str">
        <f>VLOOKUP(H3749,'REGIÕES DE SAÚDE E SEUS MUNICÍP'!$A$4:$D$5569,4,0)</f>
        <v>Jardim do Seridó</v>
      </c>
      <c r="H3749">
        <f>VLOOKUP(A3749,'REGIÕES DE SAÚDE E SEUS MUNICÍP'!$A$4:$A$5569,1,0)</f>
        <v>240570</v>
      </c>
      <c r="I3749" t="str">
        <f t="shared" si="232"/>
        <v>Mesmo município</v>
      </c>
      <c r="J3749" t="e">
        <f>VLOOKUP(D3749,'REGIÕES DE SAÚDE E SEUS MUNICÍP'!$C$4:$C$5569,1,0)</f>
        <v>#N/A</v>
      </c>
      <c r="K3749" t="e">
        <f t="shared" si="233"/>
        <v>#VALUE!</v>
      </c>
      <c r="L3749" t="str">
        <f t="shared" si="234"/>
        <v>diferente</v>
      </c>
      <c r="M3749" t="str">
        <f t="shared" si="235"/>
        <v>igual</v>
      </c>
    </row>
    <row r="3750" spans="1:13" x14ac:dyDescent="0.25">
      <c r="A3750">
        <v>240580</v>
      </c>
      <c r="B3750" t="s">
        <v>2952</v>
      </c>
      <c r="C3750">
        <v>24003</v>
      </c>
      <c r="D3750" t="s">
        <v>9107</v>
      </c>
      <c r="E3750" t="s">
        <v>2083</v>
      </c>
      <c r="F3750" t="str">
        <f>VLOOKUP(A3750,'REGIÕES DE SAÚDE E SEUS MUNICÍP'!$A$4:$C$5569,3,0)</f>
        <v>III ETAM</v>
      </c>
      <c r="G3750" t="str">
        <f>VLOOKUP(H3750,'REGIÕES DE SAÚDE E SEUS MUNICÍP'!$A$4:$D$5569,4,0)</f>
        <v>João Câmara</v>
      </c>
      <c r="H3750">
        <f>VLOOKUP(A3750,'REGIÕES DE SAÚDE E SEUS MUNICÍP'!$A$4:$A$5569,1,0)</f>
        <v>240580</v>
      </c>
      <c r="I3750" t="str">
        <f t="shared" si="232"/>
        <v>Mesmo município</v>
      </c>
      <c r="J3750" t="e">
        <f>VLOOKUP(D3750,'REGIÕES DE SAÚDE E SEUS MUNICÍP'!$C$4:$C$5569,1,0)</f>
        <v>#N/A</v>
      </c>
      <c r="K3750" t="e">
        <f t="shared" si="233"/>
        <v>#VALUE!</v>
      </c>
      <c r="L3750" t="str">
        <f t="shared" si="234"/>
        <v>diferente</v>
      </c>
      <c r="M3750" t="str">
        <f t="shared" si="235"/>
        <v>diferente</v>
      </c>
    </row>
    <row r="3751" spans="1:13" x14ac:dyDescent="0.25">
      <c r="A3751">
        <v>240590</v>
      </c>
      <c r="B3751" t="s">
        <v>2952</v>
      </c>
      <c r="C3751">
        <v>24006</v>
      </c>
      <c r="D3751" t="s">
        <v>4591</v>
      </c>
      <c r="E3751" t="s">
        <v>5445</v>
      </c>
      <c r="F3751" t="str">
        <f>VLOOKUP(A3751,'REGIÕES DE SAÚDE E SEUS MUNICÍP'!$A$4:$C$5569,3,0)</f>
        <v>VI ETAM</v>
      </c>
      <c r="G3751" t="str">
        <f>VLOOKUP(H3751,'REGIÕES DE SAÚDE E SEUS MUNICÍP'!$A$4:$D$5569,4,0)</f>
        <v>João Dias</v>
      </c>
      <c r="H3751">
        <f>VLOOKUP(A3751,'REGIÕES DE SAÚDE E SEUS MUNICÍP'!$A$4:$A$5569,1,0)</f>
        <v>240590</v>
      </c>
      <c r="I3751" t="str">
        <f t="shared" si="232"/>
        <v>Mesmo município</v>
      </c>
      <c r="J3751" t="e">
        <f>VLOOKUP(D3751,'REGIÕES DE SAÚDE E SEUS MUNICÍP'!$C$4:$C$5569,1,0)</f>
        <v>#N/A</v>
      </c>
      <c r="K3751" t="e">
        <f t="shared" si="233"/>
        <v>#VALUE!</v>
      </c>
      <c r="L3751" t="str">
        <f t="shared" si="234"/>
        <v>Regiões semelhantes</v>
      </c>
      <c r="M3751" t="str">
        <f t="shared" si="235"/>
        <v>diferente</v>
      </c>
    </row>
    <row r="3752" spans="1:13" x14ac:dyDescent="0.25">
      <c r="A3752">
        <v>240600</v>
      </c>
      <c r="B3752" t="s">
        <v>2952</v>
      </c>
      <c r="C3752">
        <v>24006</v>
      </c>
      <c r="D3752" t="s">
        <v>4591</v>
      </c>
      <c r="E3752" t="s">
        <v>10649</v>
      </c>
      <c r="F3752" t="str">
        <f>VLOOKUP(A3752,'REGIÕES DE SAÚDE E SEUS MUNICÍP'!$A$4:$C$5569,3,0)</f>
        <v>VI ETAM</v>
      </c>
      <c r="G3752" t="str">
        <f>VLOOKUP(H3752,'REGIÕES DE SAÚDE E SEUS MUNICÍP'!$A$4:$D$5569,4,0)</f>
        <v>José da Penha</v>
      </c>
      <c r="H3752">
        <f>VLOOKUP(A3752,'REGIÕES DE SAÚDE E SEUS MUNICÍP'!$A$4:$A$5569,1,0)</f>
        <v>240600</v>
      </c>
      <c r="I3752" t="str">
        <f t="shared" si="232"/>
        <v>Mesmo município</v>
      </c>
      <c r="J3752" t="e">
        <f>VLOOKUP(D3752,'REGIÕES DE SAÚDE E SEUS MUNICÍP'!$C$4:$C$5569,1,0)</f>
        <v>#N/A</v>
      </c>
      <c r="K3752" t="e">
        <f t="shared" si="233"/>
        <v>#VALUE!</v>
      </c>
      <c r="L3752" t="str">
        <f t="shared" si="234"/>
        <v>diferente</v>
      </c>
      <c r="M3752" t="str">
        <f t="shared" si="235"/>
        <v>igual</v>
      </c>
    </row>
    <row r="3753" spans="1:13" x14ac:dyDescent="0.25">
      <c r="A3753">
        <v>240610</v>
      </c>
      <c r="B3753" t="s">
        <v>2952</v>
      </c>
      <c r="C3753">
        <v>24004</v>
      </c>
      <c r="D3753" t="s">
        <v>1663</v>
      </c>
      <c r="E3753" t="s">
        <v>6763</v>
      </c>
      <c r="F3753" t="str">
        <f>VLOOKUP(A3753,'REGIÕES DE SAÚDE E SEUS MUNICÍP'!$A$4:$C$5569,3,0)</f>
        <v>IV ETAM</v>
      </c>
      <c r="G3753" t="str">
        <f>VLOOKUP(H3753,'REGIÕES DE SAÚDE E SEUS MUNICÍP'!$A$4:$D$5569,4,0)</f>
        <v>Jucurutu</v>
      </c>
      <c r="H3753">
        <f>VLOOKUP(A3753,'REGIÕES DE SAÚDE E SEUS MUNICÍP'!$A$4:$A$5569,1,0)</f>
        <v>240610</v>
      </c>
      <c r="I3753" t="str">
        <f t="shared" si="232"/>
        <v>Mesmo município</v>
      </c>
      <c r="J3753" t="e">
        <f>VLOOKUP(D3753,'REGIÕES DE SAÚDE E SEUS MUNICÍP'!$C$4:$C$5569,1,0)</f>
        <v>#N/A</v>
      </c>
      <c r="K3753" t="e">
        <f t="shared" si="233"/>
        <v>#VALUE!</v>
      </c>
      <c r="L3753" t="str">
        <f t="shared" si="234"/>
        <v>diferente</v>
      </c>
      <c r="M3753" t="str">
        <f t="shared" si="235"/>
        <v>diferente</v>
      </c>
    </row>
    <row r="3754" spans="1:13" x14ac:dyDescent="0.25">
      <c r="A3754">
        <v>240615</v>
      </c>
      <c r="B3754" t="s">
        <v>2952</v>
      </c>
      <c r="C3754">
        <v>24001</v>
      </c>
      <c r="D3754" t="s">
        <v>10086</v>
      </c>
      <c r="E3754" t="s">
        <v>1673</v>
      </c>
      <c r="F3754" t="str">
        <f>VLOOKUP(A3754,'REGIÕES DE SAÚDE E SEUS MUNICÍP'!$A$4:$C$5569,3,0)</f>
        <v>I ETAM</v>
      </c>
      <c r="G3754" t="str">
        <f>VLOOKUP(H3754,'REGIÕES DE SAÚDE E SEUS MUNICÍP'!$A$4:$D$5569,4,0)</f>
        <v>Jundiá</v>
      </c>
      <c r="H3754">
        <f>VLOOKUP(A3754,'REGIÕES DE SAÚDE E SEUS MUNICÍP'!$A$4:$A$5569,1,0)</f>
        <v>240615</v>
      </c>
      <c r="I3754" t="str">
        <f t="shared" si="232"/>
        <v>Mesmo município</v>
      </c>
      <c r="J3754" t="e">
        <f>VLOOKUP(D3754,'REGIÕES DE SAÚDE E SEUS MUNICÍP'!$C$4:$C$5569,1,0)</f>
        <v>#N/A</v>
      </c>
      <c r="K3754" t="e">
        <f t="shared" si="233"/>
        <v>#VALUE!</v>
      </c>
      <c r="L3754" t="str">
        <f>IF(D3754=D3755,IF(F3754=F3755,"Regiões semelhantes","Nova composição"),"diferente")</f>
        <v>Regiões semelhantes</v>
      </c>
      <c r="M3754" t="str">
        <f t="shared" si="235"/>
        <v>diferente</v>
      </c>
    </row>
    <row r="3755" spans="1:13" x14ac:dyDescent="0.25">
      <c r="A3755">
        <v>240620</v>
      </c>
      <c r="B3755" t="s">
        <v>2952</v>
      </c>
      <c r="C3755">
        <v>24001</v>
      </c>
      <c r="D3755" t="s">
        <v>10086</v>
      </c>
      <c r="E3755" t="s">
        <v>8904</v>
      </c>
      <c r="F3755" t="str">
        <f>VLOOKUP(A3755,'REGIÕES DE SAÚDE E SEUS MUNICÍP'!$A$4:$C$5569,3,0)</f>
        <v>I ETAM</v>
      </c>
      <c r="G3755" t="str">
        <f>VLOOKUP(H3755,'REGIÕES DE SAÚDE E SEUS MUNICÍP'!$A$4:$D$5569,4,0)</f>
        <v>Lagoa d'Anta</v>
      </c>
      <c r="H3755">
        <f>VLOOKUP(A3755,'REGIÕES DE SAÚDE E SEUS MUNICÍP'!$A$4:$A$5569,1,0)</f>
        <v>240620</v>
      </c>
      <c r="I3755" t="str">
        <f t="shared" si="232"/>
        <v>Mesmo município</v>
      </c>
      <c r="J3755" t="e">
        <f>VLOOKUP(D3755,'REGIÕES DE SAÚDE E SEUS MUNICÍP'!$C$4:$C$5569,1,0)</f>
        <v>#N/A</v>
      </c>
      <c r="K3755" t="e">
        <f t="shared" si="233"/>
        <v>#VALUE!</v>
      </c>
      <c r="L3755" t="str">
        <f t="shared" si="234"/>
        <v>Regiões semelhantes</v>
      </c>
      <c r="M3755" t="str">
        <f>IF(F3755=F3754,"igual","diferente")</f>
        <v>igual</v>
      </c>
    </row>
    <row r="3756" spans="1:13" x14ac:dyDescent="0.25">
      <c r="A3756">
        <v>240630</v>
      </c>
      <c r="B3756" t="s">
        <v>2952</v>
      </c>
      <c r="C3756">
        <v>24001</v>
      </c>
      <c r="D3756" t="s">
        <v>10086</v>
      </c>
      <c r="E3756" t="s">
        <v>7119</v>
      </c>
      <c r="F3756" t="str">
        <f>VLOOKUP(A3756,'REGIÕES DE SAÚDE E SEUS MUNICÍP'!$A$4:$C$5569,3,0)</f>
        <v>I ETAM</v>
      </c>
      <c r="G3756" t="str">
        <f>VLOOKUP(H3756,'REGIÕES DE SAÚDE E SEUS MUNICÍP'!$A$4:$D$5569,4,0)</f>
        <v>Lagoa de Pedras</v>
      </c>
      <c r="H3756">
        <f>VLOOKUP(A3756,'REGIÕES DE SAÚDE E SEUS MUNICÍP'!$A$4:$A$5569,1,0)</f>
        <v>240630</v>
      </c>
      <c r="I3756" t="str">
        <f t="shared" si="232"/>
        <v>Mesmo município</v>
      </c>
      <c r="J3756" t="e">
        <f>VLOOKUP(D3756,'REGIÕES DE SAÚDE E SEUS MUNICÍP'!$C$4:$C$5569,1,0)</f>
        <v>#N/A</v>
      </c>
      <c r="K3756" t="e">
        <f t="shared" si="233"/>
        <v>#VALUE!</v>
      </c>
      <c r="L3756" t="str">
        <f t="shared" si="234"/>
        <v>diferente</v>
      </c>
      <c r="M3756" t="str">
        <f t="shared" si="235"/>
        <v>igual</v>
      </c>
    </row>
    <row r="3757" spans="1:13" x14ac:dyDescent="0.25">
      <c r="A3757">
        <v>240640</v>
      </c>
      <c r="B3757" t="s">
        <v>2952</v>
      </c>
      <c r="C3757">
        <v>24005</v>
      </c>
      <c r="D3757" t="s">
        <v>3238</v>
      </c>
      <c r="E3757" t="s">
        <v>5319</v>
      </c>
      <c r="F3757" t="str">
        <f>VLOOKUP(A3757,'REGIÕES DE SAÚDE E SEUS MUNICÍP'!$A$4:$C$5569,3,0)</f>
        <v>V ETAM</v>
      </c>
      <c r="G3757" t="str">
        <f>VLOOKUP(H3757,'REGIÕES DE SAÚDE E SEUS MUNICÍP'!$A$4:$D$5569,4,0)</f>
        <v>Lagoa de Velhos</v>
      </c>
      <c r="H3757">
        <f>VLOOKUP(A3757,'REGIÕES DE SAÚDE E SEUS MUNICÍP'!$A$4:$A$5569,1,0)</f>
        <v>240640</v>
      </c>
      <c r="I3757" t="str">
        <f t="shared" si="232"/>
        <v>Mesmo município</v>
      </c>
      <c r="J3757" t="e">
        <f>VLOOKUP(D3757,'REGIÕES DE SAÚDE E SEUS MUNICÍP'!$C$4:$C$5569,1,0)</f>
        <v>#N/A</v>
      </c>
      <c r="K3757" t="e">
        <f t="shared" si="233"/>
        <v>#VALUE!</v>
      </c>
      <c r="L3757" t="str">
        <f t="shared" si="234"/>
        <v>diferente</v>
      </c>
      <c r="M3757" t="str">
        <f t="shared" si="235"/>
        <v>diferente</v>
      </c>
    </row>
    <row r="3758" spans="1:13" x14ac:dyDescent="0.25">
      <c r="A3758">
        <v>240650</v>
      </c>
      <c r="B3758" t="s">
        <v>2952</v>
      </c>
      <c r="C3758">
        <v>24004</v>
      </c>
      <c r="D3758" t="s">
        <v>1663</v>
      </c>
      <c r="E3758" t="s">
        <v>8095</v>
      </c>
      <c r="F3758" t="str">
        <f>VLOOKUP(A3758,'REGIÕES DE SAÚDE E SEUS MUNICÍP'!$A$4:$C$5569,3,0)</f>
        <v>IV ETAM</v>
      </c>
      <c r="G3758" t="str">
        <f>VLOOKUP(H3758,'REGIÕES DE SAÚDE E SEUS MUNICÍP'!$A$4:$D$5569,4,0)</f>
        <v>Lagoa Nova</v>
      </c>
      <c r="H3758">
        <f>VLOOKUP(A3758,'REGIÕES DE SAÚDE E SEUS MUNICÍP'!$A$4:$A$5569,1,0)</f>
        <v>240650</v>
      </c>
      <c r="I3758" t="str">
        <f t="shared" si="232"/>
        <v>Mesmo município</v>
      </c>
      <c r="J3758" t="e">
        <f>VLOOKUP(D3758,'REGIÕES DE SAÚDE E SEUS MUNICÍP'!$C$4:$C$5569,1,0)</f>
        <v>#N/A</v>
      </c>
      <c r="K3758" t="e">
        <f t="shared" si="233"/>
        <v>#VALUE!</v>
      </c>
      <c r="L3758" t="str">
        <f t="shared" si="234"/>
        <v>diferente</v>
      </c>
      <c r="M3758" t="str">
        <f t="shared" si="235"/>
        <v>diferente</v>
      </c>
    </row>
    <row r="3759" spans="1:13" x14ac:dyDescent="0.25">
      <c r="A3759">
        <v>240660</v>
      </c>
      <c r="B3759" t="s">
        <v>2952</v>
      </c>
      <c r="C3759">
        <v>24001</v>
      </c>
      <c r="D3759" t="s">
        <v>10086</v>
      </c>
      <c r="E3759" t="s">
        <v>9965</v>
      </c>
      <c r="F3759" t="str">
        <f>VLOOKUP(A3759,'REGIÕES DE SAÚDE E SEUS MUNICÍP'!$A$4:$C$5569,3,0)</f>
        <v>I ETAM</v>
      </c>
      <c r="G3759" t="str">
        <f>VLOOKUP(H3759,'REGIÕES DE SAÚDE E SEUS MUNICÍP'!$A$4:$D$5569,4,0)</f>
        <v>Lagoa Salgada</v>
      </c>
      <c r="H3759">
        <f>VLOOKUP(A3759,'REGIÕES DE SAÚDE E SEUS MUNICÍP'!$A$4:$A$5569,1,0)</f>
        <v>240660</v>
      </c>
      <c r="I3759" t="str">
        <f t="shared" si="232"/>
        <v>Mesmo município</v>
      </c>
      <c r="J3759" t="e">
        <f>VLOOKUP(D3759,'REGIÕES DE SAÚDE E SEUS MUNICÍP'!$C$4:$C$5569,1,0)</f>
        <v>#N/A</v>
      </c>
      <c r="K3759" t="e">
        <f t="shared" si="233"/>
        <v>#VALUE!</v>
      </c>
      <c r="L3759" t="str">
        <f t="shared" si="234"/>
        <v>diferente</v>
      </c>
      <c r="M3759" t="str">
        <f t="shared" si="235"/>
        <v>diferente</v>
      </c>
    </row>
    <row r="3760" spans="1:13" x14ac:dyDescent="0.25">
      <c r="A3760">
        <v>240670</v>
      </c>
      <c r="B3760" t="s">
        <v>2952</v>
      </c>
      <c r="C3760">
        <v>24003</v>
      </c>
      <c r="D3760" t="s">
        <v>9107</v>
      </c>
      <c r="E3760" t="s">
        <v>4178</v>
      </c>
      <c r="F3760" t="str">
        <f>VLOOKUP(A3760,'REGIÕES DE SAÚDE E SEUS MUNICÍP'!$A$4:$C$5569,3,0)</f>
        <v>III ETAM</v>
      </c>
      <c r="G3760" t="str">
        <f>VLOOKUP(H3760,'REGIÕES DE SAÚDE E SEUS MUNICÍP'!$A$4:$D$5569,4,0)</f>
        <v>Lajes</v>
      </c>
      <c r="H3760">
        <f>VLOOKUP(A3760,'REGIÕES DE SAÚDE E SEUS MUNICÍP'!$A$4:$A$5569,1,0)</f>
        <v>240670</v>
      </c>
      <c r="I3760" t="str">
        <f t="shared" si="232"/>
        <v>Mesmo município</v>
      </c>
      <c r="J3760" t="e">
        <f>VLOOKUP(D3760,'REGIÕES DE SAÚDE E SEUS MUNICÍP'!$C$4:$C$5569,1,0)</f>
        <v>#N/A</v>
      </c>
      <c r="K3760" t="e">
        <f t="shared" si="233"/>
        <v>#VALUE!</v>
      </c>
      <c r="L3760" t="str">
        <f t="shared" si="234"/>
        <v>diferente</v>
      </c>
      <c r="M3760" t="str">
        <f t="shared" si="235"/>
        <v>diferente</v>
      </c>
    </row>
    <row r="3761" spans="1:13" x14ac:dyDescent="0.25">
      <c r="A3761">
        <v>240680</v>
      </c>
      <c r="B3761" t="s">
        <v>2952</v>
      </c>
      <c r="C3761">
        <v>24005</v>
      </c>
      <c r="D3761" t="s">
        <v>3238</v>
      </c>
      <c r="E3761" t="s">
        <v>2685</v>
      </c>
      <c r="F3761" t="str">
        <f>VLOOKUP(A3761,'REGIÕES DE SAÚDE E SEUS MUNICÍP'!$A$4:$C$5569,3,0)</f>
        <v>V ETAM</v>
      </c>
      <c r="G3761" t="str">
        <f>VLOOKUP(H3761,'REGIÕES DE SAÚDE E SEUS MUNICÍP'!$A$4:$D$5569,4,0)</f>
        <v>Lajes Pintadas</v>
      </c>
      <c r="H3761">
        <f>VLOOKUP(A3761,'REGIÕES DE SAÚDE E SEUS MUNICÍP'!$A$4:$A$5569,1,0)</f>
        <v>240680</v>
      </c>
      <c r="I3761" t="str">
        <f t="shared" si="232"/>
        <v>Mesmo município</v>
      </c>
      <c r="J3761" t="e">
        <f>VLOOKUP(D3761,'REGIÕES DE SAÚDE E SEUS MUNICÍP'!$C$4:$C$5569,1,0)</f>
        <v>#N/A</v>
      </c>
      <c r="K3761" t="e">
        <f t="shared" si="233"/>
        <v>#VALUE!</v>
      </c>
      <c r="L3761" t="str">
        <f t="shared" si="234"/>
        <v>diferente</v>
      </c>
      <c r="M3761" t="str">
        <f t="shared" si="235"/>
        <v>diferente</v>
      </c>
    </row>
    <row r="3762" spans="1:13" x14ac:dyDescent="0.25">
      <c r="A3762">
        <v>240690</v>
      </c>
      <c r="B3762" t="s">
        <v>2952</v>
      </c>
      <c r="C3762">
        <v>24006</v>
      </c>
      <c r="D3762" t="s">
        <v>4591</v>
      </c>
      <c r="E3762" t="s">
        <v>348</v>
      </c>
      <c r="F3762" t="str">
        <f>VLOOKUP(A3762,'REGIÕES DE SAÚDE E SEUS MUNICÍP'!$A$4:$C$5569,3,0)</f>
        <v>VI ETAM</v>
      </c>
      <c r="G3762" t="str">
        <f>VLOOKUP(H3762,'REGIÕES DE SAÚDE E SEUS MUNICÍP'!$A$4:$D$5569,4,0)</f>
        <v>Lucrécia</v>
      </c>
      <c r="H3762">
        <f>VLOOKUP(A3762,'REGIÕES DE SAÚDE E SEUS MUNICÍP'!$A$4:$A$5569,1,0)</f>
        <v>240690</v>
      </c>
      <c r="I3762" t="str">
        <f t="shared" si="232"/>
        <v>Mesmo município</v>
      </c>
      <c r="J3762" t="e">
        <f>VLOOKUP(D3762,'REGIÕES DE SAÚDE E SEUS MUNICÍP'!$C$4:$C$5569,1,0)</f>
        <v>#N/A</v>
      </c>
      <c r="K3762" t="e">
        <f t="shared" si="233"/>
        <v>#VALUE!</v>
      </c>
      <c r="L3762" t="str">
        <f t="shared" si="234"/>
        <v>Regiões semelhantes</v>
      </c>
      <c r="M3762" t="str">
        <f t="shared" si="235"/>
        <v>diferente</v>
      </c>
    </row>
    <row r="3763" spans="1:13" x14ac:dyDescent="0.25">
      <c r="A3763">
        <v>240700</v>
      </c>
      <c r="B3763" t="s">
        <v>2952</v>
      </c>
      <c r="C3763">
        <v>24006</v>
      </c>
      <c r="D3763" t="s">
        <v>4591</v>
      </c>
      <c r="E3763" t="s">
        <v>1011</v>
      </c>
      <c r="F3763" t="str">
        <f>VLOOKUP(A3763,'REGIÕES DE SAÚDE E SEUS MUNICÍP'!$A$4:$C$5569,3,0)</f>
        <v>VI ETAM</v>
      </c>
      <c r="G3763" t="str">
        <f>VLOOKUP(H3763,'REGIÕES DE SAÚDE E SEUS MUNICÍP'!$A$4:$D$5569,4,0)</f>
        <v>Luís Gomes</v>
      </c>
      <c r="H3763">
        <f>VLOOKUP(A3763,'REGIÕES DE SAÚDE E SEUS MUNICÍP'!$A$4:$A$5569,1,0)</f>
        <v>240700</v>
      </c>
      <c r="I3763" t="str">
        <f t="shared" si="232"/>
        <v>Mesmo município</v>
      </c>
      <c r="J3763" t="e">
        <f>VLOOKUP(D3763,'REGIÕES DE SAÚDE E SEUS MUNICÍP'!$C$4:$C$5569,1,0)</f>
        <v>#N/A</v>
      </c>
      <c r="K3763" t="e">
        <f t="shared" si="233"/>
        <v>#VALUE!</v>
      </c>
      <c r="L3763" t="str">
        <f t="shared" si="234"/>
        <v>diferente</v>
      </c>
      <c r="M3763" t="str">
        <f t="shared" si="235"/>
        <v>igual</v>
      </c>
    </row>
    <row r="3764" spans="1:13" x14ac:dyDescent="0.25">
      <c r="A3764">
        <v>240710</v>
      </c>
      <c r="B3764" t="s">
        <v>2952</v>
      </c>
      <c r="C3764">
        <v>24007</v>
      </c>
      <c r="D3764" t="s">
        <v>5074</v>
      </c>
      <c r="E3764" t="s">
        <v>1629</v>
      </c>
      <c r="F3764" t="str">
        <f>VLOOKUP(A3764,'REGIÕES DE SAÚDE E SEUS MUNICÍP'!$A$4:$C$5569,3,0)</f>
        <v>Grande Natal</v>
      </c>
      <c r="G3764" t="str">
        <f>VLOOKUP(H3764,'REGIÕES DE SAÚDE E SEUS MUNICÍP'!$A$4:$D$5569,4,0)</f>
        <v>Macaíba</v>
      </c>
      <c r="H3764">
        <f>VLOOKUP(A3764,'REGIÕES DE SAÚDE E SEUS MUNICÍP'!$A$4:$A$5569,1,0)</f>
        <v>240710</v>
      </c>
      <c r="I3764" t="str">
        <f t="shared" si="232"/>
        <v>Mesmo município</v>
      </c>
      <c r="J3764" t="e">
        <f>VLOOKUP(D3764,'REGIÕES DE SAÚDE E SEUS MUNICÍP'!$C$4:$C$5569,1,0)</f>
        <v>#N/A</v>
      </c>
      <c r="K3764" t="e">
        <f t="shared" si="233"/>
        <v>#VALUE!</v>
      </c>
      <c r="L3764" t="str">
        <f t="shared" si="234"/>
        <v>diferente</v>
      </c>
      <c r="M3764" t="str">
        <f t="shared" si="235"/>
        <v>diferente</v>
      </c>
    </row>
    <row r="3765" spans="1:13" x14ac:dyDescent="0.25">
      <c r="A3765">
        <v>240720</v>
      </c>
      <c r="B3765" t="s">
        <v>2952</v>
      </c>
      <c r="C3765">
        <v>24003</v>
      </c>
      <c r="D3765" t="s">
        <v>9107</v>
      </c>
      <c r="E3765" t="s">
        <v>3594</v>
      </c>
      <c r="F3765" t="str">
        <f>VLOOKUP(A3765,'REGIÕES DE SAÚDE E SEUS MUNICÍP'!$A$4:$C$5569,3,0)</f>
        <v>III ETAM</v>
      </c>
      <c r="G3765" t="str">
        <f>VLOOKUP(H3765,'REGIÕES DE SAÚDE E SEUS MUNICÍP'!$A$4:$D$5569,4,0)</f>
        <v>Macau</v>
      </c>
      <c r="H3765">
        <f>VLOOKUP(A3765,'REGIÕES DE SAÚDE E SEUS MUNICÍP'!$A$4:$A$5569,1,0)</f>
        <v>240720</v>
      </c>
      <c r="I3765" t="str">
        <f t="shared" si="232"/>
        <v>Mesmo município</v>
      </c>
      <c r="J3765" t="e">
        <f>VLOOKUP(D3765,'REGIÕES DE SAÚDE E SEUS MUNICÍP'!$C$4:$C$5569,1,0)</f>
        <v>#N/A</v>
      </c>
      <c r="K3765" t="e">
        <f t="shared" si="233"/>
        <v>#VALUE!</v>
      </c>
      <c r="L3765" t="str">
        <f t="shared" si="234"/>
        <v>diferente</v>
      </c>
      <c r="M3765" t="str">
        <f t="shared" si="235"/>
        <v>diferente</v>
      </c>
    </row>
    <row r="3766" spans="1:13" x14ac:dyDescent="0.25">
      <c r="A3766">
        <v>240725</v>
      </c>
      <c r="B3766" t="s">
        <v>2952</v>
      </c>
      <c r="C3766">
        <v>24006</v>
      </c>
      <c r="D3766" t="s">
        <v>4591</v>
      </c>
      <c r="E3766" t="s">
        <v>10518</v>
      </c>
      <c r="F3766" t="str">
        <f>VLOOKUP(A3766,'REGIÕES DE SAÚDE E SEUS MUNICÍP'!$A$4:$C$5569,3,0)</f>
        <v>VI ETAM</v>
      </c>
      <c r="G3766" t="str">
        <f>VLOOKUP(H3766,'REGIÕES DE SAÚDE E SEUS MUNICÍP'!$A$4:$D$5569,4,0)</f>
        <v>Major Sales</v>
      </c>
      <c r="H3766">
        <f>VLOOKUP(A3766,'REGIÕES DE SAÚDE E SEUS MUNICÍP'!$A$4:$A$5569,1,0)</f>
        <v>240725</v>
      </c>
      <c r="I3766" t="str">
        <f t="shared" si="232"/>
        <v>Mesmo município</v>
      </c>
      <c r="J3766" t="e">
        <f>VLOOKUP(D3766,'REGIÕES DE SAÚDE E SEUS MUNICÍP'!$C$4:$C$5569,1,0)</f>
        <v>#N/A</v>
      </c>
      <c r="K3766" t="e">
        <f t="shared" si="233"/>
        <v>#VALUE!</v>
      </c>
      <c r="L3766" t="str">
        <f t="shared" si="234"/>
        <v>Regiões semelhantes</v>
      </c>
      <c r="M3766" t="str">
        <f t="shared" si="235"/>
        <v>diferente</v>
      </c>
    </row>
    <row r="3767" spans="1:13" x14ac:dyDescent="0.25">
      <c r="A3767">
        <v>240730</v>
      </c>
      <c r="B3767" t="s">
        <v>2952</v>
      </c>
      <c r="C3767">
        <v>24006</v>
      </c>
      <c r="D3767" t="s">
        <v>4591</v>
      </c>
      <c r="E3767" t="s">
        <v>4618</v>
      </c>
      <c r="F3767" t="str">
        <f>VLOOKUP(A3767,'REGIÕES DE SAÚDE E SEUS MUNICÍP'!$A$4:$C$5569,3,0)</f>
        <v>VI ETAM</v>
      </c>
      <c r="G3767" t="str">
        <f>VLOOKUP(H3767,'REGIÕES DE SAÚDE E SEUS MUNICÍP'!$A$4:$D$5569,4,0)</f>
        <v>Marcelino Vieira</v>
      </c>
      <c r="H3767">
        <f>VLOOKUP(A3767,'REGIÕES DE SAÚDE E SEUS MUNICÍP'!$A$4:$A$5569,1,0)</f>
        <v>240730</v>
      </c>
      <c r="I3767" t="str">
        <f t="shared" si="232"/>
        <v>Mesmo município</v>
      </c>
      <c r="J3767" t="e">
        <f>VLOOKUP(D3767,'REGIÕES DE SAÚDE E SEUS MUNICÍP'!$C$4:$C$5569,1,0)</f>
        <v>#N/A</v>
      </c>
      <c r="K3767" t="e">
        <f t="shared" si="233"/>
        <v>#VALUE!</v>
      </c>
      <c r="L3767" t="str">
        <f t="shared" si="234"/>
        <v>Regiões semelhantes</v>
      </c>
      <c r="M3767" t="str">
        <f t="shared" si="235"/>
        <v>igual</v>
      </c>
    </row>
    <row r="3768" spans="1:13" x14ac:dyDescent="0.25">
      <c r="A3768">
        <v>240740</v>
      </c>
      <c r="B3768" t="s">
        <v>2952</v>
      </c>
      <c r="C3768">
        <v>24006</v>
      </c>
      <c r="D3768" t="s">
        <v>4591</v>
      </c>
      <c r="E3768" t="s">
        <v>7182</v>
      </c>
      <c r="F3768" t="str">
        <f>VLOOKUP(A3768,'REGIÕES DE SAÚDE E SEUS MUNICÍP'!$A$4:$C$5569,3,0)</f>
        <v>VI ETAM</v>
      </c>
      <c r="G3768" t="str">
        <f>VLOOKUP(H3768,'REGIÕES DE SAÚDE E SEUS MUNICÍP'!$A$4:$D$5569,4,0)</f>
        <v>Martins</v>
      </c>
      <c r="H3768">
        <f>VLOOKUP(A3768,'REGIÕES DE SAÚDE E SEUS MUNICÍP'!$A$4:$A$5569,1,0)</f>
        <v>240740</v>
      </c>
      <c r="I3768" t="str">
        <f t="shared" si="232"/>
        <v>Mesmo município</v>
      </c>
      <c r="J3768" t="e">
        <f>VLOOKUP(D3768,'REGIÕES DE SAÚDE E SEUS MUNICÍP'!$C$4:$C$5569,1,0)</f>
        <v>#N/A</v>
      </c>
      <c r="K3768" t="e">
        <f t="shared" si="233"/>
        <v>#VALUE!</v>
      </c>
      <c r="L3768" t="str">
        <f t="shared" si="234"/>
        <v>diferente</v>
      </c>
      <c r="M3768" t="str">
        <f t="shared" si="235"/>
        <v>igual</v>
      </c>
    </row>
    <row r="3769" spans="1:13" x14ac:dyDescent="0.25">
      <c r="A3769">
        <v>240750</v>
      </c>
      <c r="B3769" t="s">
        <v>2952</v>
      </c>
      <c r="C3769">
        <v>24003</v>
      </c>
      <c r="D3769" t="s">
        <v>9107</v>
      </c>
      <c r="E3769" t="s">
        <v>7643</v>
      </c>
      <c r="F3769" t="str">
        <f>VLOOKUP(A3769,'REGIÕES DE SAÚDE E SEUS MUNICÍP'!$A$4:$C$5569,3,0)</f>
        <v>III ETAM</v>
      </c>
      <c r="G3769" t="str">
        <f>VLOOKUP(H3769,'REGIÕES DE SAÚDE E SEUS MUNICÍP'!$A$4:$D$5569,4,0)</f>
        <v>Maxaranguape</v>
      </c>
      <c r="H3769">
        <f>VLOOKUP(A3769,'REGIÕES DE SAÚDE E SEUS MUNICÍP'!$A$4:$A$5569,1,0)</f>
        <v>240750</v>
      </c>
      <c r="I3769" t="str">
        <f t="shared" si="232"/>
        <v>Mesmo município</v>
      </c>
      <c r="J3769" t="e">
        <f>VLOOKUP(D3769,'REGIÕES DE SAÚDE E SEUS MUNICÍP'!$C$4:$C$5569,1,0)</f>
        <v>#N/A</v>
      </c>
      <c r="K3769" t="e">
        <f t="shared" si="233"/>
        <v>#VALUE!</v>
      </c>
      <c r="L3769" t="str">
        <f t="shared" si="234"/>
        <v>diferente</v>
      </c>
      <c r="M3769" t="str">
        <f t="shared" si="235"/>
        <v>diferente</v>
      </c>
    </row>
    <row r="3770" spans="1:13" x14ac:dyDescent="0.25">
      <c r="A3770">
        <v>240760</v>
      </c>
      <c r="B3770" t="s">
        <v>2952</v>
      </c>
      <c r="C3770">
        <v>24002</v>
      </c>
      <c r="D3770" t="s">
        <v>2603</v>
      </c>
      <c r="E3770" t="s">
        <v>9412</v>
      </c>
      <c r="F3770" t="str">
        <f>VLOOKUP(A3770,'REGIÕES DE SAÚDE E SEUS MUNICÍP'!$A$4:$C$5569,3,0)</f>
        <v>II ETAM</v>
      </c>
      <c r="G3770" t="str">
        <f>VLOOKUP(H3770,'REGIÕES DE SAÚDE E SEUS MUNICÍP'!$A$4:$D$5569,4,0)</f>
        <v>Messias Targino</v>
      </c>
      <c r="H3770">
        <f>VLOOKUP(A3770,'REGIÕES DE SAÚDE E SEUS MUNICÍP'!$A$4:$A$5569,1,0)</f>
        <v>240760</v>
      </c>
      <c r="I3770" t="str">
        <f t="shared" si="232"/>
        <v>Mesmo município</v>
      </c>
      <c r="J3770" t="e">
        <f>VLOOKUP(D3770,'REGIÕES DE SAÚDE E SEUS MUNICÍP'!$C$4:$C$5569,1,0)</f>
        <v>#N/A</v>
      </c>
      <c r="K3770" t="e">
        <f t="shared" si="233"/>
        <v>#VALUE!</v>
      </c>
      <c r="L3770" t="str">
        <f t="shared" si="234"/>
        <v>diferente</v>
      </c>
      <c r="M3770" t="str">
        <f t="shared" si="235"/>
        <v>diferente</v>
      </c>
    </row>
    <row r="3771" spans="1:13" x14ac:dyDescent="0.25">
      <c r="A3771">
        <v>240770</v>
      </c>
      <c r="B3771" t="s">
        <v>2952</v>
      </c>
      <c r="C3771">
        <v>24001</v>
      </c>
      <c r="D3771" t="s">
        <v>10086</v>
      </c>
      <c r="E3771" t="s">
        <v>3435</v>
      </c>
      <c r="F3771" t="str">
        <f>VLOOKUP(A3771,'REGIÕES DE SAÚDE E SEUS MUNICÍP'!$A$4:$C$5569,3,0)</f>
        <v>I ETAM</v>
      </c>
      <c r="G3771" t="str">
        <f>VLOOKUP(H3771,'REGIÕES DE SAÚDE E SEUS MUNICÍP'!$A$4:$D$5569,4,0)</f>
        <v>Montanhas</v>
      </c>
      <c r="H3771">
        <f>VLOOKUP(A3771,'REGIÕES DE SAÚDE E SEUS MUNICÍP'!$A$4:$A$5569,1,0)</f>
        <v>240770</v>
      </c>
      <c r="I3771" t="str">
        <f t="shared" si="232"/>
        <v>Mesmo município</v>
      </c>
      <c r="J3771" t="e">
        <f>VLOOKUP(D3771,'REGIÕES DE SAÚDE E SEUS MUNICÍP'!$C$4:$C$5569,1,0)</f>
        <v>#N/A</v>
      </c>
      <c r="K3771" t="e">
        <f t="shared" si="233"/>
        <v>#VALUE!</v>
      </c>
      <c r="L3771" t="str">
        <f t="shared" si="234"/>
        <v>Regiões semelhantes</v>
      </c>
      <c r="M3771" t="str">
        <f t="shared" si="235"/>
        <v>diferente</v>
      </c>
    </row>
    <row r="3772" spans="1:13" x14ac:dyDescent="0.25">
      <c r="A3772">
        <v>240780</v>
      </c>
      <c r="B3772" t="s">
        <v>2952</v>
      </c>
      <c r="C3772">
        <v>24001</v>
      </c>
      <c r="D3772" t="s">
        <v>10086</v>
      </c>
      <c r="E3772" t="s">
        <v>6857</v>
      </c>
      <c r="F3772" t="str">
        <f>VLOOKUP(A3772,'REGIÕES DE SAÚDE E SEUS MUNICÍP'!$A$4:$C$5569,3,0)</f>
        <v>I ETAM</v>
      </c>
      <c r="G3772" t="str">
        <f>VLOOKUP(H3772,'REGIÕES DE SAÚDE E SEUS MUNICÍP'!$A$4:$D$5569,4,0)</f>
        <v>Monte Alegre</v>
      </c>
      <c r="H3772">
        <f>VLOOKUP(A3772,'REGIÕES DE SAÚDE E SEUS MUNICÍP'!$A$4:$A$5569,1,0)</f>
        <v>240780</v>
      </c>
      <c r="I3772" t="str">
        <f t="shared" si="232"/>
        <v>Mesmo município</v>
      </c>
      <c r="J3772" t="e">
        <f>VLOOKUP(D3772,'REGIÕES DE SAÚDE E SEUS MUNICÍP'!$C$4:$C$5569,1,0)</f>
        <v>#N/A</v>
      </c>
      <c r="K3772" t="e">
        <f t="shared" si="233"/>
        <v>#VALUE!</v>
      </c>
      <c r="L3772" t="str">
        <f t="shared" si="234"/>
        <v>Regiões semelhantes</v>
      </c>
      <c r="M3772" t="str">
        <f t="shared" si="235"/>
        <v>igual</v>
      </c>
    </row>
    <row r="3773" spans="1:13" x14ac:dyDescent="0.25">
      <c r="A3773">
        <v>240790</v>
      </c>
      <c r="B3773" t="s">
        <v>2952</v>
      </c>
      <c r="C3773">
        <v>24001</v>
      </c>
      <c r="D3773" t="s">
        <v>10086</v>
      </c>
      <c r="E3773" t="s">
        <v>8003</v>
      </c>
      <c r="F3773" t="str">
        <f>VLOOKUP(A3773,'REGIÕES DE SAÚDE E SEUS MUNICÍP'!$A$4:$C$5569,3,0)</f>
        <v>I ETAM</v>
      </c>
      <c r="G3773" t="str">
        <f>VLOOKUP(H3773,'REGIÕES DE SAÚDE E SEUS MUNICÍP'!$A$4:$D$5569,4,0)</f>
        <v>Monte das Gameleiras</v>
      </c>
      <c r="H3773">
        <f>VLOOKUP(A3773,'REGIÕES DE SAÚDE E SEUS MUNICÍP'!$A$4:$A$5569,1,0)</f>
        <v>240790</v>
      </c>
      <c r="I3773" t="str">
        <f t="shared" si="232"/>
        <v>Mesmo município</v>
      </c>
      <c r="J3773" t="e">
        <f>VLOOKUP(D3773,'REGIÕES DE SAÚDE E SEUS MUNICÍP'!$C$4:$C$5569,1,0)</f>
        <v>#N/A</v>
      </c>
      <c r="K3773" t="e">
        <f t="shared" si="233"/>
        <v>#VALUE!</v>
      </c>
      <c r="L3773" t="str">
        <f t="shared" si="234"/>
        <v>diferente</v>
      </c>
      <c r="M3773" t="str">
        <f t="shared" si="235"/>
        <v>igual</v>
      </c>
    </row>
    <row r="3774" spans="1:13" x14ac:dyDescent="0.25">
      <c r="A3774">
        <v>240800</v>
      </c>
      <c r="B3774" t="s">
        <v>2952</v>
      </c>
      <c r="C3774">
        <v>24002</v>
      </c>
      <c r="D3774" t="s">
        <v>2603</v>
      </c>
      <c r="E3774" t="s">
        <v>935</v>
      </c>
      <c r="F3774" t="str">
        <f>VLOOKUP(A3774,'REGIÕES DE SAÚDE E SEUS MUNICÍP'!$A$4:$C$5569,3,0)</f>
        <v>II ETAM</v>
      </c>
      <c r="G3774" t="str">
        <f>VLOOKUP(H3774,'REGIÕES DE SAÚDE E SEUS MUNICÍP'!$A$4:$D$5569,4,0)</f>
        <v>Mossoró</v>
      </c>
      <c r="H3774">
        <f>VLOOKUP(A3774,'REGIÕES DE SAÚDE E SEUS MUNICÍP'!$A$4:$A$5569,1,0)</f>
        <v>240800</v>
      </c>
      <c r="I3774" t="str">
        <f t="shared" si="232"/>
        <v>Mesmo município</v>
      </c>
      <c r="J3774" t="e">
        <f>VLOOKUP(D3774,'REGIÕES DE SAÚDE E SEUS MUNICÍP'!$C$4:$C$5569,1,0)</f>
        <v>#N/A</v>
      </c>
      <c r="K3774" t="e">
        <f t="shared" si="233"/>
        <v>#VALUE!</v>
      </c>
      <c r="L3774" t="str">
        <f t="shared" si="234"/>
        <v>diferente</v>
      </c>
      <c r="M3774" t="str">
        <f t="shared" si="235"/>
        <v>diferente</v>
      </c>
    </row>
    <row r="3775" spans="1:13" x14ac:dyDescent="0.25">
      <c r="A3775">
        <v>240810</v>
      </c>
      <c r="B3775" t="s">
        <v>2952</v>
      </c>
      <c r="C3775">
        <v>24007</v>
      </c>
      <c r="D3775" t="s">
        <v>5074</v>
      </c>
      <c r="E3775" t="s">
        <v>7970</v>
      </c>
      <c r="F3775" t="str">
        <f>VLOOKUP(A3775,'REGIÕES DE SAÚDE E SEUS MUNICÍP'!$A$4:$C$5569,3,0)</f>
        <v>Grande Natal</v>
      </c>
      <c r="G3775" t="str">
        <f>VLOOKUP(H3775,'REGIÕES DE SAÚDE E SEUS MUNICÍP'!$A$4:$D$5569,4,0)</f>
        <v>Natal</v>
      </c>
      <c r="H3775">
        <f>VLOOKUP(A3775,'REGIÕES DE SAÚDE E SEUS MUNICÍP'!$A$4:$A$5569,1,0)</f>
        <v>240810</v>
      </c>
      <c r="I3775" t="str">
        <f t="shared" si="232"/>
        <v>Mesmo município</v>
      </c>
      <c r="J3775" t="e">
        <f>VLOOKUP(D3775,'REGIÕES DE SAÚDE E SEUS MUNICÍP'!$C$4:$C$5569,1,0)</f>
        <v>#N/A</v>
      </c>
      <c r="K3775" t="e">
        <f t="shared" si="233"/>
        <v>#VALUE!</v>
      </c>
      <c r="L3775" t="str">
        <f t="shared" si="234"/>
        <v>diferente</v>
      </c>
      <c r="M3775" t="str">
        <f t="shared" si="235"/>
        <v>diferente</v>
      </c>
    </row>
    <row r="3776" spans="1:13" x14ac:dyDescent="0.25">
      <c r="A3776">
        <v>240820</v>
      </c>
      <c r="B3776" t="s">
        <v>2952</v>
      </c>
      <c r="C3776">
        <v>24001</v>
      </c>
      <c r="D3776" t="s">
        <v>10086</v>
      </c>
      <c r="E3776" t="s">
        <v>10689</v>
      </c>
      <c r="F3776" t="str">
        <f>VLOOKUP(A3776,'REGIÕES DE SAÚDE E SEUS MUNICÍP'!$A$4:$C$5569,3,0)</f>
        <v>I ETAM</v>
      </c>
      <c r="G3776" t="str">
        <f>VLOOKUP(H3776,'REGIÕES DE SAÚDE E SEUS MUNICÍP'!$A$4:$D$5569,4,0)</f>
        <v>Nísia Floresta</v>
      </c>
      <c r="H3776">
        <f>VLOOKUP(A3776,'REGIÕES DE SAÚDE E SEUS MUNICÍP'!$A$4:$A$5569,1,0)</f>
        <v>240820</v>
      </c>
      <c r="I3776" t="str">
        <f t="shared" si="232"/>
        <v>Mesmo município</v>
      </c>
      <c r="J3776" t="e">
        <f>VLOOKUP(D3776,'REGIÕES DE SAÚDE E SEUS MUNICÍP'!$C$4:$C$5569,1,0)</f>
        <v>#N/A</v>
      </c>
      <c r="K3776" t="e">
        <f t="shared" si="233"/>
        <v>#VALUE!</v>
      </c>
      <c r="L3776" t="str">
        <f t="shared" si="234"/>
        <v>Regiões semelhantes</v>
      </c>
      <c r="M3776" t="str">
        <f t="shared" si="235"/>
        <v>diferente</v>
      </c>
    </row>
    <row r="3777" spans="1:13" x14ac:dyDescent="0.25">
      <c r="A3777">
        <v>240830</v>
      </c>
      <c r="B3777" t="s">
        <v>2952</v>
      </c>
      <c r="C3777">
        <v>24001</v>
      </c>
      <c r="D3777" t="s">
        <v>10086</v>
      </c>
      <c r="E3777" t="s">
        <v>3122</v>
      </c>
      <c r="F3777" t="str">
        <f>VLOOKUP(A3777,'REGIÕES DE SAÚDE E SEUS MUNICÍP'!$A$4:$C$5569,3,0)</f>
        <v>I ETAM</v>
      </c>
      <c r="G3777" t="str">
        <f>VLOOKUP(H3777,'REGIÕES DE SAÚDE E SEUS MUNICÍP'!$A$4:$D$5569,4,0)</f>
        <v>Nova Cruz</v>
      </c>
      <c r="H3777">
        <f>VLOOKUP(A3777,'REGIÕES DE SAÚDE E SEUS MUNICÍP'!$A$4:$A$5569,1,0)</f>
        <v>240830</v>
      </c>
      <c r="I3777" t="str">
        <f t="shared" si="232"/>
        <v>Mesmo município</v>
      </c>
      <c r="J3777" t="e">
        <f>VLOOKUP(D3777,'REGIÕES DE SAÚDE E SEUS MUNICÍP'!$C$4:$C$5569,1,0)</f>
        <v>#N/A</v>
      </c>
      <c r="K3777" t="e">
        <f t="shared" si="233"/>
        <v>#VALUE!</v>
      </c>
      <c r="L3777" t="str">
        <f t="shared" si="234"/>
        <v>diferente</v>
      </c>
      <c r="M3777" t="str">
        <f t="shared" si="235"/>
        <v>igual</v>
      </c>
    </row>
    <row r="3778" spans="1:13" x14ac:dyDescent="0.25">
      <c r="A3778">
        <v>240840</v>
      </c>
      <c r="B3778" t="s">
        <v>2952</v>
      </c>
      <c r="C3778">
        <v>24006</v>
      </c>
      <c r="D3778" t="s">
        <v>4591</v>
      </c>
      <c r="E3778" t="s">
        <v>760</v>
      </c>
      <c r="F3778" t="str">
        <f>VLOOKUP(A3778,'REGIÕES DE SAÚDE E SEUS MUNICÍP'!$A$4:$C$5569,3,0)</f>
        <v>VI ETAM</v>
      </c>
      <c r="G3778" t="str">
        <f>VLOOKUP(H3778,'REGIÕES DE SAÚDE E SEUS MUNICÍP'!$A$4:$D$5569,4,0)</f>
        <v>Olho-d'Água do Borges</v>
      </c>
      <c r="H3778">
        <f>VLOOKUP(A3778,'REGIÕES DE SAÚDE E SEUS MUNICÍP'!$A$4:$A$5569,1,0)</f>
        <v>240840</v>
      </c>
      <c r="I3778" t="str">
        <f t="shared" si="232"/>
        <v>Mesmo município</v>
      </c>
      <c r="J3778" t="e">
        <f>VLOOKUP(D3778,'REGIÕES DE SAÚDE E SEUS MUNICÍP'!$C$4:$C$5569,1,0)</f>
        <v>#N/A</v>
      </c>
      <c r="K3778" t="e">
        <f t="shared" si="233"/>
        <v>#VALUE!</v>
      </c>
      <c r="L3778" t="str">
        <f t="shared" si="234"/>
        <v>diferente</v>
      </c>
      <c r="M3778" t="str">
        <f t="shared" si="235"/>
        <v>diferente</v>
      </c>
    </row>
    <row r="3779" spans="1:13" x14ac:dyDescent="0.25">
      <c r="A3779">
        <v>240850</v>
      </c>
      <c r="B3779" t="s">
        <v>2952</v>
      </c>
      <c r="C3779">
        <v>24004</v>
      </c>
      <c r="D3779" t="s">
        <v>1663</v>
      </c>
      <c r="E3779" t="s">
        <v>1060</v>
      </c>
      <c r="F3779" t="str">
        <f>VLOOKUP(A3779,'REGIÕES DE SAÚDE E SEUS MUNICÍP'!$A$4:$C$5569,3,0)</f>
        <v>IV ETAM</v>
      </c>
      <c r="G3779" t="str">
        <f>VLOOKUP(H3779,'REGIÕES DE SAÚDE E SEUS MUNICÍP'!$A$4:$D$5569,4,0)</f>
        <v>Ouro Branco</v>
      </c>
      <c r="H3779">
        <f>VLOOKUP(A3779,'REGIÕES DE SAÚDE E SEUS MUNICÍP'!$A$4:$A$5569,1,0)</f>
        <v>240850</v>
      </c>
      <c r="I3779" t="str">
        <f t="shared" ref="I3779:I3842" si="236">IF(G3779=E3779,"Mesmo município","Município diferente")</f>
        <v>Mesmo município</v>
      </c>
      <c r="J3779" t="e">
        <f>VLOOKUP(D3779,'REGIÕES DE SAÚDE E SEUS MUNICÍP'!$C$4:$C$5569,1,0)</f>
        <v>#N/A</v>
      </c>
      <c r="K3779" t="e">
        <f t="shared" si="233"/>
        <v>#VALUE!</v>
      </c>
      <c r="L3779" t="str">
        <f>IF(D3779=D3780,IF(F3779=F3780,"Regiões semelhantes","Nova composição"),"diferente")</f>
        <v>diferente</v>
      </c>
      <c r="M3779" t="str">
        <f t="shared" si="235"/>
        <v>diferente</v>
      </c>
    </row>
    <row r="3780" spans="1:13" x14ac:dyDescent="0.25">
      <c r="A3780">
        <v>240860</v>
      </c>
      <c r="B3780" t="s">
        <v>2952</v>
      </c>
      <c r="C3780">
        <v>24006</v>
      </c>
      <c r="D3780" t="s">
        <v>4591</v>
      </c>
      <c r="E3780" t="s">
        <v>6397</v>
      </c>
      <c r="F3780" t="str">
        <f>VLOOKUP(A3780,'REGIÕES DE SAÚDE E SEUS MUNICÍP'!$A$4:$C$5569,3,0)</f>
        <v>VI ETAM</v>
      </c>
      <c r="G3780" t="str">
        <f>VLOOKUP(H3780,'REGIÕES DE SAÚDE E SEUS MUNICÍP'!$A$4:$D$5569,4,0)</f>
        <v>Paraná</v>
      </c>
      <c r="H3780">
        <f>VLOOKUP(A3780,'REGIÕES DE SAÚDE E SEUS MUNICÍP'!$A$4:$A$5569,1,0)</f>
        <v>240860</v>
      </c>
      <c r="I3780" t="str">
        <f t="shared" si="236"/>
        <v>Mesmo município</v>
      </c>
      <c r="J3780" t="e">
        <f>VLOOKUP(D3780,'REGIÕES DE SAÚDE E SEUS MUNICÍP'!$C$4:$C$5569,1,0)</f>
        <v>#N/A</v>
      </c>
      <c r="K3780" t="e">
        <f t="shared" ref="K3780:K3843" si="237">SEARCH(F3780,D3780)</f>
        <v>#VALUE!</v>
      </c>
      <c r="L3780" t="str">
        <f t="shared" ref="L3780:L3843" si="238">IF(D3780=D3781,IF(F3780=F3781,"Regiões semelhantes","Nova composição"),"diferente")</f>
        <v>diferente</v>
      </c>
      <c r="M3780" t="str">
        <f>IF(F3780=F3779,"igual","diferente")</f>
        <v>diferente</v>
      </c>
    </row>
    <row r="3781" spans="1:13" x14ac:dyDescent="0.25">
      <c r="A3781">
        <v>240870</v>
      </c>
      <c r="B3781" t="s">
        <v>2952</v>
      </c>
      <c r="C3781">
        <v>24008</v>
      </c>
      <c r="D3781" t="s">
        <v>122</v>
      </c>
      <c r="E3781" t="s">
        <v>6574</v>
      </c>
      <c r="F3781" t="str">
        <f>VLOOKUP(A3781,'REGIÕES DE SAÚDE E SEUS MUNICÍP'!$A$4:$C$5569,3,0)</f>
        <v>II ETAM</v>
      </c>
      <c r="G3781" t="str">
        <f>VLOOKUP(H3781,'REGIÕES DE SAÚDE E SEUS MUNICÍP'!$A$4:$D$5569,4,0)</f>
        <v>Paraú</v>
      </c>
      <c r="H3781">
        <f>VLOOKUP(A3781,'REGIÕES DE SAÚDE E SEUS MUNICÍP'!$A$4:$A$5569,1,0)</f>
        <v>240870</v>
      </c>
      <c r="I3781" t="str">
        <f t="shared" si="236"/>
        <v>Mesmo município</v>
      </c>
      <c r="J3781" t="e">
        <f>VLOOKUP(D3781,'REGIÕES DE SAÚDE E SEUS MUNICÍP'!$C$4:$C$5569,1,0)</f>
        <v>#N/A</v>
      </c>
      <c r="K3781" t="e">
        <f t="shared" si="237"/>
        <v>#VALUE!</v>
      </c>
      <c r="L3781" t="str">
        <f t="shared" si="238"/>
        <v>diferente</v>
      </c>
      <c r="M3781" t="str">
        <f t="shared" si="235"/>
        <v>diferente</v>
      </c>
    </row>
    <row r="3782" spans="1:13" x14ac:dyDescent="0.25">
      <c r="A3782">
        <v>240880</v>
      </c>
      <c r="B3782" t="s">
        <v>2952</v>
      </c>
      <c r="C3782">
        <v>24003</v>
      </c>
      <c r="D3782" t="s">
        <v>9107</v>
      </c>
      <c r="E3782" t="s">
        <v>3772</v>
      </c>
      <c r="F3782" t="str">
        <f>VLOOKUP(A3782,'REGIÕES DE SAÚDE E SEUS MUNICÍP'!$A$4:$C$5569,3,0)</f>
        <v>III ETAM</v>
      </c>
      <c r="G3782" t="str">
        <f>VLOOKUP(H3782,'REGIÕES DE SAÚDE E SEUS MUNICÍP'!$A$4:$D$5569,4,0)</f>
        <v>Parazinho</v>
      </c>
      <c r="H3782">
        <f>VLOOKUP(A3782,'REGIÕES DE SAÚDE E SEUS MUNICÍP'!$A$4:$A$5569,1,0)</f>
        <v>240880</v>
      </c>
      <c r="I3782" t="str">
        <f t="shared" si="236"/>
        <v>Mesmo município</v>
      </c>
      <c r="J3782" t="e">
        <f>VLOOKUP(D3782,'REGIÕES DE SAÚDE E SEUS MUNICÍP'!$C$4:$C$5569,1,0)</f>
        <v>#N/A</v>
      </c>
      <c r="K3782" t="e">
        <f t="shared" si="237"/>
        <v>#VALUE!</v>
      </c>
      <c r="L3782" t="str">
        <f t="shared" si="238"/>
        <v>diferente</v>
      </c>
      <c r="M3782" t="str">
        <f t="shared" ref="M3782:M3845" si="239">IF(F3782=F3781,"igual","diferente")</f>
        <v>diferente</v>
      </c>
    </row>
    <row r="3783" spans="1:13" x14ac:dyDescent="0.25">
      <c r="A3783">
        <v>240890</v>
      </c>
      <c r="B3783" t="s">
        <v>2952</v>
      </c>
      <c r="C3783">
        <v>24004</v>
      </c>
      <c r="D3783" t="s">
        <v>1663</v>
      </c>
      <c r="E3783" t="s">
        <v>7952</v>
      </c>
      <c r="F3783" t="str">
        <f>VLOOKUP(A3783,'REGIÕES DE SAÚDE E SEUS MUNICÍP'!$A$4:$C$5569,3,0)</f>
        <v>IV ETAM</v>
      </c>
      <c r="G3783" t="str">
        <f>VLOOKUP(H3783,'REGIÕES DE SAÚDE E SEUS MUNICÍP'!$A$4:$D$5569,4,0)</f>
        <v>Parelhas</v>
      </c>
      <c r="H3783">
        <f>VLOOKUP(A3783,'REGIÕES DE SAÚDE E SEUS MUNICÍP'!$A$4:$A$5569,1,0)</f>
        <v>240890</v>
      </c>
      <c r="I3783" t="str">
        <f t="shared" si="236"/>
        <v>Mesmo município</v>
      </c>
      <c r="J3783" t="e">
        <f>VLOOKUP(D3783,'REGIÕES DE SAÚDE E SEUS MUNICÍP'!$C$4:$C$5569,1,0)</f>
        <v>#N/A</v>
      </c>
      <c r="K3783" t="e">
        <f t="shared" si="237"/>
        <v>#VALUE!</v>
      </c>
      <c r="L3783" t="str">
        <f t="shared" si="238"/>
        <v>diferente</v>
      </c>
      <c r="M3783" t="str">
        <f t="shared" si="239"/>
        <v>diferente</v>
      </c>
    </row>
    <row r="3784" spans="1:13" x14ac:dyDescent="0.25">
      <c r="A3784">
        <v>240325</v>
      </c>
      <c r="B3784" t="s">
        <v>2952</v>
      </c>
      <c r="C3784">
        <v>24007</v>
      </c>
      <c r="D3784" t="s">
        <v>5074</v>
      </c>
      <c r="E3784" t="s">
        <v>8968</v>
      </c>
      <c r="F3784" t="str">
        <f>VLOOKUP(A3784,'REGIÕES DE SAÚDE E SEUS MUNICÍP'!$A$4:$C$5569,3,0)</f>
        <v>Grande Natal</v>
      </c>
      <c r="G3784" t="str">
        <f>VLOOKUP(H3784,'REGIÕES DE SAÚDE E SEUS MUNICÍP'!$A$4:$D$5569,4,0)</f>
        <v>Parnamirim</v>
      </c>
      <c r="H3784">
        <f>VLOOKUP(A3784,'REGIÕES DE SAÚDE E SEUS MUNICÍP'!$A$4:$A$5569,1,0)</f>
        <v>240325</v>
      </c>
      <c r="I3784" t="str">
        <f t="shared" si="236"/>
        <v>Mesmo município</v>
      </c>
      <c r="J3784" t="e">
        <f>VLOOKUP(D3784,'REGIÕES DE SAÚDE E SEUS MUNICÍP'!$C$4:$C$5569,1,0)</f>
        <v>#N/A</v>
      </c>
      <c r="K3784" t="e">
        <f t="shared" si="237"/>
        <v>#VALUE!</v>
      </c>
      <c r="L3784" t="str">
        <f t="shared" si="238"/>
        <v>diferente</v>
      </c>
      <c r="M3784" t="str">
        <f t="shared" si="239"/>
        <v>diferente</v>
      </c>
    </row>
    <row r="3785" spans="1:13" x14ac:dyDescent="0.25">
      <c r="A3785">
        <v>240910</v>
      </c>
      <c r="B3785" t="s">
        <v>2952</v>
      </c>
      <c r="C3785">
        <v>24001</v>
      </c>
      <c r="D3785" t="s">
        <v>10086</v>
      </c>
      <c r="E3785" t="s">
        <v>4207</v>
      </c>
      <c r="F3785" t="str">
        <f>VLOOKUP(A3785,'REGIÕES DE SAÚDE E SEUS MUNICÍP'!$A$4:$C$5569,3,0)</f>
        <v>I ETAM</v>
      </c>
      <c r="G3785" t="str">
        <f>VLOOKUP(H3785,'REGIÕES DE SAÚDE E SEUS MUNICÍP'!$A$4:$D$5569,4,0)</f>
        <v>Passa e Fica</v>
      </c>
      <c r="H3785">
        <f>VLOOKUP(A3785,'REGIÕES DE SAÚDE E SEUS MUNICÍP'!$A$4:$A$5569,1,0)</f>
        <v>240910</v>
      </c>
      <c r="I3785" t="str">
        <f t="shared" si="236"/>
        <v>Mesmo município</v>
      </c>
      <c r="J3785" t="e">
        <f>VLOOKUP(D3785,'REGIÕES DE SAÚDE E SEUS MUNICÍP'!$C$4:$C$5569,1,0)</f>
        <v>#N/A</v>
      </c>
      <c r="K3785" t="e">
        <f t="shared" si="237"/>
        <v>#VALUE!</v>
      </c>
      <c r="L3785" t="str">
        <f t="shared" si="238"/>
        <v>Regiões semelhantes</v>
      </c>
      <c r="M3785" t="str">
        <f t="shared" si="239"/>
        <v>diferente</v>
      </c>
    </row>
    <row r="3786" spans="1:13" x14ac:dyDescent="0.25">
      <c r="A3786">
        <v>240920</v>
      </c>
      <c r="B3786" t="s">
        <v>2952</v>
      </c>
      <c r="C3786">
        <v>24001</v>
      </c>
      <c r="D3786" t="s">
        <v>10086</v>
      </c>
      <c r="E3786" t="s">
        <v>7969</v>
      </c>
      <c r="F3786" t="str">
        <f>VLOOKUP(A3786,'REGIÕES DE SAÚDE E SEUS MUNICÍP'!$A$4:$C$5569,3,0)</f>
        <v>I ETAM</v>
      </c>
      <c r="G3786" t="str">
        <f>VLOOKUP(H3786,'REGIÕES DE SAÚDE E SEUS MUNICÍP'!$A$4:$D$5569,4,0)</f>
        <v>Passagem</v>
      </c>
      <c r="H3786">
        <f>VLOOKUP(A3786,'REGIÕES DE SAÚDE E SEUS MUNICÍP'!$A$4:$A$5569,1,0)</f>
        <v>240920</v>
      </c>
      <c r="I3786" t="str">
        <f t="shared" si="236"/>
        <v>Mesmo município</v>
      </c>
      <c r="J3786" t="e">
        <f>VLOOKUP(D3786,'REGIÕES DE SAÚDE E SEUS MUNICÍP'!$C$4:$C$5569,1,0)</f>
        <v>#N/A</v>
      </c>
      <c r="K3786" t="e">
        <f t="shared" si="237"/>
        <v>#VALUE!</v>
      </c>
      <c r="L3786" t="str">
        <f t="shared" si="238"/>
        <v>diferente</v>
      </c>
      <c r="M3786" t="str">
        <f t="shared" si="239"/>
        <v>igual</v>
      </c>
    </row>
    <row r="3787" spans="1:13" x14ac:dyDescent="0.25">
      <c r="A3787">
        <v>240930</v>
      </c>
      <c r="B3787" t="s">
        <v>2952</v>
      </c>
      <c r="C3787">
        <v>24006</v>
      </c>
      <c r="D3787" t="s">
        <v>4591</v>
      </c>
      <c r="E3787" t="s">
        <v>1062</v>
      </c>
      <c r="F3787" t="str">
        <f>VLOOKUP(A3787,'REGIÕES DE SAÚDE E SEUS MUNICÍP'!$A$4:$C$5569,3,0)</f>
        <v>VI ETAM</v>
      </c>
      <c r="G3787" t="str">
        <f>VLOOKUP(H3787,'REGIÕES DE SAÚDE E SEUS MUNICÍP'!$A$4:$D$5569,4,0)</f>
        <v>Patu</v>
      </c>
      <c r="H3787">
        <f>VLOOKUP(A3787,'REGIÕES DE SAÚDE E SEUS MUNICÍP'!$A$4:$A$5569,1,0)</f>
        <v>240930</v>
      </c>
      <c r="I3787" t="str">
        <f t="shared" si="236"/>
        <v>Mesmo município</v>
      </c>
      <c r="J3787" t="e">
        <f>VLOOKUP(D3787,'REGIÕES DE SAÚDE E SEUS MUNICÍP'!$C$4:$C$5569,1,0)</f>
        <v>#N/A</v>
      </c>
      <c r="K3787" t="e">
        <f t="shared" si="237"/>
        <v>#VALUE!</v>
      </c>
      <c r="L3787" t="str">
        <f t="shared" si="238"/>
        <v>Regiões semelhantes</v>
      </c>
      <c r="M3787" t="str">
        <f t="shared" si="239"/>
        <v>diferente</v>
      </c>
    </row>
    <row r="3788" spans="1:13" x14ac:dyDescent="0.25">
      <c r="A3788">
        <v>240940</v>
      </c>
      <c r="B3788" t="s">
        <v>2952</v>
      </c>
      <c r="C3788">
        <v>24006</v>
      </c>
      <c r="D3788" t="s">
        <v>4591</v>
      </c>
      <c r="E3788" t="s">
        <v>3875</v>
      </c>
      <c r="F3788" t="str">
        <f>VLOOKUP(A3788,'REGIÕES DE SAÚDE E SEUS MUNICÍP'!$A$4:$C$5569,3,0)</f>
        <v>VI ETAM</v>
      </c>
      <c r="G3788" t="str">
        <f>VLOOKUP(H3788,'REGIÕES DE SAÚDE E SEUS MUNICÍP'!$A$4:$D$5569,4,0)</f>
        <v>Pau dos Ferros</v>
      </c>
      <c r="H3788">
        <f>VLOOKUP(A3788,'REGIÕES DE SAÚDE E SEUS MUNICÍP'!$A$4:$A$5569,1,0)</f>
        <v>240940</v>
      </c>
      <c r="I3788" t="str">
        <f t="shared" si="236"/>
        <v>Mesmo município</v>
      </c>
      <c r="J3788" t="e">
        <f>VLOOKUP(D3788,'REGIÕES DE SAÚDE E SEUS MUNICÍP'!$C$4:$C$5569,1,0)</f>
        <v>#N/A</v>
      </c>
      <c r="K3788" t="e">
        <f t="shared" si="237"/>
        <v>#VALUE!</v>
      </c>
      <c r="L3788" t="str">
        <f t="shared" si="238"/>
        <v>diferente</v>
      </c>
      <c r="M3788" t="str">
        <f t="shared" si="239"/>
        <v>igual</v>
      </c>
    </row>
    <row r="3789" spans="1:13" x14ac:dyDescent="0.25">
      <c r="A3789">
        <v>240950</v>
      </c>
      <c r="B3789" t="s">
        <v>2952</v>
      </c>
      <c r="C3789">
        <v>24003</v>
      </c>
      <c r="D3789" t="s">
        <v>9107</v>
      </c>
      <c r="E3789" t="s">
        <v>3100</v>
      </c>
      <c r="F3789" t="str">
        <f>VLOOKUP(A3789,'REGIÕES DE SAÚDE E SEUS MUNICÍP'!$A$4:$C$5569,3,0)</f>
        <v>III ETAM</v>
      </c>
      <c r="G3789" t="str">
        <f>VLOOKUP(H3789,'REGIÕES DE SAÚDE E SEUS MUNICÍP'!$A$4:$D$5569,4,0)</f>
        <v>Pedra Grande</v>
      </c>
      <c r="H3789">
        <f>VLOOKUP(A3789,'REGIÕES DE SAÚDE E SEUS MUNICÍP'!$A$4:$A$5569,1,0)</f>
        <v>240950</v>
      </c>
      <c r="I3789" t="str">
        <f t="shared" si="236"/>
        <v>Mesmo município</v>
      </c>
      <c r="J3789" t="e">
        <f>VLOOKUP(D3789,'REGIÕES DE SAÚDE E SEUS MUNICÍP'!$C$4:$C$5569,1,0)</f>
        <v>#N/A</v>
      </c>
      <c r="K3789" t="e">
        <f t="shared" si="237"/>
        <v>#VALUE!</v>
      </c>
      <c r="L3789" t="str">
        <f t="shared" si="238"/>
        <v>Regiões semelhantes</v>
      </c>
      <c r="M3789" t="str">
        <f t="shared" si="239"/>
        <v>diferente</v>
      </c>
    </row>
    <row r="3790" spans="1:13" x14ac:dyDescent="0.25">
      <c r="A3790">
        <v>240960</v>
      </c>
      <c r="B3790" t="s">
        <v>2952</v>
      </c>
      <c r="C3790">
        <v>24003</v>
      </c>
      <c r="D3790" t="s">
        <v>9107</v>
      </c>
      <c r="E3790" t="s">
        <v>431</v>
      </c>
      <c r="F3790" t="str">
        <f>VLOOKUP(A3790,'REGIÕES DE SAÚDE E SEUS MUNICÍP'!$A$4:$C$5569,3,0)</f>
        <v>III ETAM</v>
      </c>
      <c r="G3790" t="str">
        <f>VLOOKUP(H3790,'REGIÕES DE SAÚDE E SEUS MUNICÍP'!$A$4:$D$5569,4,0)</f>
        <v>Pedra Preta</v>
      </c>
      <c r="H3790">
        <f>VLOOKUP(A3790,'REGIÕES DE SAÚDE E SEUS MUNICÍP'!$A$4:$A$5569,1,0)</f>
        <v>240960</v>
      </c>
      <c r="I3790" t="str">
        <f t="shared" si="236"/>
        <v>Mesmo município</v>
      </c>
      <c r="J3790" t="e">
        <f>VLOOKUP(D3790,'REGIÕES DE SAÚDE E SEUS MUNICÍP'!$C$4:$C$5569,1,0)</f>
        <v>#N/A</v>
      </c>
      <c r="K3790" t="e">
        <f t="shared" si="237"/>
        <v>#VALUE!</v>
      </c>
      <c r="L3790" t="str">
        <f t="shared" si="238"/>
        <v>Regiões semelhantes</v>
      </c>
      <c r="M3790" t="str">
        <f t="shared" si="239"/>
        <v>igual</v>
      </c>
    </row>
    <row r="3791" spans="1:13" x14ac:dyDescent="0.25">
      <c r="A3791">
        <v>240970</v>
      </c>
      <c r="B3791" t="s">
        <v>2952</v>
      </c>
      <c r="C3791">
        <v>24003</v>
      </c>
      <c r="D3791" t="s">
        <v>9107</v>
      </c>
      <c r="E3791" t="s">
        <v>10479</v>
      </c>
      <c r="F3791" t="str">
        <f>VLOOKUP(A3791,'REGIÕES DE SAÚDE E SEUS MUNICÍP'!$A$4:$C$5569,3,0)</f>
        <v>III ETAM</v>
      </c>
      <c r="G3791" t="str">
        <f>VLOOKUP(H3791,'REGIÕES DE SAÚDE E SEUS MUNICÍP'!$A$4:$D$5569,4,0)</f>
        <v>Pedro Avelino</v>
      </c>
      <c r="H3791">
        <f>VLOOKUP(A3791,'REGIÕES DE SAÚDE E SEUS MUNICÍP'!$A$4:$A$5569,1,0)</f>
        <v>240970</v>
      </c>
      <c r="I3791" t="str">
        <f t="shared" si="236"/>
        <v>Mesmo município</v>
      </c>
      <c r="J3791" t="e">
        <f>VLOOKUP(D3791,'REGIÕES DE SAÚDE E SEUS MUNICÍP'!$C$4:$C$5569,1,0)</f>
        <v>#N/A</v>
      </c>
      <c r="K3791" t="e">
        <f t="shared" si="237"/>
        <v>#VALUE!</v>
      </c>
      <c r="L3791" t="str">
        <f t="shared" si="238"/>
        <v>diferente</v>
      </c>
      <c r="M3791" t="str">
        <f t="shared" si="239"/>
        <v>igual</v>
      </c>
    </row>
    <row r="3792" spans="1:13" x14ac:dyDescent="0.25">
      <c r="A3792">
        <v>240980</v>
      </c>
      <c r="B3792" t="s">
        <v>2952</v>
      </c>
      <c r="C3792">
        <v>24001</v>
      </c>
      <c r="D3792" t="s">
        <v>10086</v>
      </c>
      <c r="E3792" t="s">
        <v>210</v>
      </c>
      <c r="F3792" t="str">
        <f>VLOOKUP(A3792,'REGIÕES DE SAÚDE E SEUS MUNICÍP'!$A$4:$C$5569,3,0)</f>
        <v>I ETAM</v>
      </c>
      <c r="G3792" t="str">
        <f>VLOOKUP(H3792,'REGIÕES DE SAÚDE E SEUS MUNICÍP'!$A$4:$D$5569,4,0)</f>
        <v>Pedro Velho</v>
      </c>
      <c r="H3792">
        <f>VLOOKUP(A3792,'REGIÕES DE SAÚDE E SEUS MUNICÍP'!$A$4:$A$5569,1,0)</f>
        <v>240980</v>
      </c>
      <c r="I3792" t="str">
        <f t="shared" si="236"/>
        <v>Mesmo município</v>
      </c>
      <c r="J3792" t="e">
        <f>VLOOKUP(D3792,'REGIÕES DE SAÚDE E SEUS MUNICÍP'!$C$4:$C$5569,1,0)</f>
        <v>#N/A</v>
      </c>
      <c r="K3792" t="e">
        <f t="shared" si="237"/>
        <v>#VALUE!</v>
      </c>
      <c r="L3792" t="str">
        <f t="shared" si="238"/>
        <v>diferente</v>
      </c>
      <c r="M3792" t="str">
        <f t="shared" si="239"/>
        <v>diferente</v>
      </c>
    </row>
    <row r="3793" spans="1:13" x14ac:dyDescent="0.25">
      <c r="A3793">
        <v>240990</v>
      </c>
      <c r="B3793" t="s">
        <v>2952</v>
      </c>
      <c r="C3793">
        <v>24008</v>
      </c>
      <c r="D3793" t="s">
        <v>122</v>
      </c>
      <c r="E3793" t="s">
        <v>8385</v>
      </c>
      <c r="F3793" t="str">
        <f>VLOOKUP(A3793,'REGIÕES DE SAÚDE E SEUS MUNICÍP'!$A$4:$C$5569,3,0)</f>
        <v>II ETAM</v>
      </c>
      <c r="G3793" t="str">
        <f>VLOOKUP(H3793,'REGIÕES DE SAÚDE E SEUS MUNICÍP'!$A$4:$D$5569,4,0)</f>
        <v>Pendências</v>
      </c>
      <c r="H3793">
        <f>VLOOKUP(A3793,'REGIÕES DE SAÚDE E SEUS MUNICÍP'!$A$4:$A$5569,1,0)</f>
        <v>240990</v>
      </c>
      <c r="I3793" t="str">
        <f t="shared" si="236"/>
        <v>Mesmo município</v>
      </c>
      <c r="J3793" t="e">
        <f>VLOOKUP(D3793,'REGIÕES DE SAÚDE E SEUS MUNICÍP'!$C$4:$C$5569,1,0)</f>
        <v>#N/A</v>
      </c>
      <c r="K3793" t="e">
        <f t="shared" si="237"/>
        <v>#VALUE!</v>
      </c>
      <c r="L3793" t="str">
        <f t="shared" si="238"/>
        <v>diferente</v>
      </c>
      <c r="M3793" t="str">
        <f t="shared" si="239"/>
        <v>diferente</v>
      </c>
    </row>
    <row r="3794" spans="1:13" x14ac:dyDescent="0.25">
      <c r="A3794">
        <v>241000</v>
      </c>
      <c r="B3794" t="s">
        <v>2952</v>
      </c>
      <c r="C3794">
        <v>24006</v>
      </c>
      <c r="D3794" t="s">
        <v>4591</v>
      </c>
      <c r="E3794" t="s">
        <v>5049</v>
      </c>
      <c r="F3794" t="str">
        <f>VLOOKUP(A3794,'REGIÕES DE SAÚDE E SEUS MUNICÍP'!$A$4:$C$5569,3,0)</f>
        <v>VI ETAM</v>
      </c>
      <c r="G3794" t="str">
        <f>VLOOKUP(H3794,'REGIÕES DE SAÚDE E SEUS MUNICÍP'!$A$4:$D$5569,4,0)</f>
        <v>Pilões</v>
      </c>
      <c r="H3794">
        <f>VLOOKUP(A3794,'REGIÕES DE SAÚDE E SEUS MUNICÍP'!$A$4:$A$5569,1,0)</f>
        <v>241000</v>
      </c>
      <c r="I3794" t="str">
        <f t="shared" si="236"/>
        <v>Mesmo município</v>
      </c>
      <c r="J3794" t="e">
        <f>VLOOKUP(D3794,'REGIÕES DE SAÚDE E SEUS MUNICÍP'!$C$4:$C$5569,1,0)</f>
        <v>#N/A</v>
      </c>
      <c r="K3794" t="e">
        <f t="shared" si="237"/>
        <v>#VALUE!</v>
      </c>
      <c r="L3794" t="str">
        <f t="shared" si="238"/>
        <v>diferente</v>
      </c>
      <c r="M3794" t="str">
        <f t="shared" si="239"/>
        <v>diferente</v>
      </c>
    </row>
    <row r="3795" spans="1:13" x14ac:dyDescent="0.25">
      <c r="A3795">
        <v>241010</v>
      </c>
      <c r="B3795" t="s">
        <v>2952</v>
      </c>
      <c r="C3795">
        <v>24003</v>
      </c>
      <c r="D3795" t="s">
        <v>9107</v>
      </c>
      <c r="E3795" t="s">
        <v>3321</v>
      </c>
      <c r="F3795" t="str">
        <f>VLOOKUP(A3795,'REGIÕES DE SAÚDE E SEUS MUNICÍP'!$A$4:$C$5569,3,0)</f>
        <v>III ETAM</v>
      </c>
      <c r="G3795" t="str">
        <f>VLOOKUP(H3795,'REGIÕES DE SAÚDE E SEUS MUNICÍP'!$A$4:$D$5569,4,0)</f>
        <v>Poço Branco</v>
      </c>
      <c r="H3795">
        <f>VLOOKUP(A3795,'REGIÕES DE SAÚDE E SEUS MUNICÍP'!$A$4:$A$5569,1,0)</f>
        <v>241010</v>
      </c>
      <c r="I3795" t="str">
        <f t="shared" si="236"/>
        <v>Mesmo município</v>
      </c>
      <c r="J3795" t="e">
        <f>VLOOKUP(D3795,'REGIÕES DE SAÚDE E SEUS MUNICÍP'!$C$4:$C$5569,1,0)</f>
        <v>#N/A</v>
      </c>
      <c r="K3795" t="e">
        <f t="shared" si="237"/>
        <v>#VALUE!</v>
      </c>
      <c r="L3795" t="str">
        <f t="shared" si="238"/>
        <v>diferente</v>
      </c>
      <c r="M3795" t="str">
        <f t="shared" si="239"/>
        <v>diferente</v>
      </c>
    </row>
    <row r="3796" spans="1:13" x14ac:dyDescent="0.25">
      <c r="A3796">
        <v>241020</v>
      </c>
      <c r="B3796" t="s">
        <v>2952</v>
      </c>
      <c r="C3796">
        <v>24006</v>
      </c>
      <c r="D3796" t="s">
        <v>4591</v>
      </c>
      <c r="E3796" t="s">
        <v>9985</v>
      </c>
      <c r="F3796" t="str">
        <f>VLOOKUP(A3796,'REGIÕES DE SAÚDE E SEUS MUNICÍP'!$A$4:$C$5569,3,0)</f>
        <v>VI ETAM</v>
      </c>
      <c r="G3796" t="str">
        <f>VLOOKUP(H3796,'REGIÕES DE SAÚDE E SEUS MUNICÍP'!$A$4:$D$5569,4,0)</f>
        <v>Portalegre</v>
      </c>
      <c r="H3796">
        <f>VLOOKUP(A3796,'REGIÕES DE SAÚDE E SEUS MUNICÍP'!$A$4:$A$5569,1,0)</f>
        <v>241020</v>
      </c>
      <c r="I3796" t="str">
        <f t="shared" si="236"/>
        <v>Mesmo município</v>
      </c>
      <c r="J3796" t="e">
        <f>VLOOKUP(D3796,'REGIÕES DE SAÚDE E SEUS MUNICÍP'!$C$4:$C$5569,1,0)</f>
        <v>#N/A</v>
      </c>
      <c r="K3796" t="e">
        <f t="shared" si="237"/>
        <v>#VALUE!</v>
      </c>
      <c r="L3796" t="str">
        <f t="shared" si="238"/>
        <v>diferente</v>
      </c>
      <c r="M3796" t="str">
        <f t="shared" si="239"/>
        <v>diferente</v>
      </c>
    </row>
    <row r="3797" spans="1:13" x14ac:dyDescent="0.25">
      <c r="A3797">
        <v>241025</v>
      </c>
      <c r="B3797" t="s">
        <v>2952</v>
      </c>
      <c r="C3797">
        <v>24008</v>
      </c>
      <c r="D3797" t="s">
        <v>122</v>
      </c>
      <c r="E3797" t="s">
        <v>106</v>
      </c>
      <c r="F3797" t="str">
        <f>VLOOKUP(A3797,'REGIÕES DE SAÚDE E SEUS MUNICÍP'!$A$4:$C$5569,3,0)</f>
        <v>II ETAM</v>
      </c>
      <c r="G3797" t="str">
        <f>VLOOKUP(H3797,'REGIÕES DE SAÚDE E SEUS MUNICÍP'!$A$4:$D$5569,4,0)</f>
        <v>Porto do Mangue</v>
      </c>
      <c r="H3797">
        <f>VLOOKUP(A3797,'REGIÕES DE SAÚDE E SEUS MUNICÍP'!$A$4:$A$5569,1,0)</f>
        <v>241025</v>
      </c>
      <c r="I3797" t="str">
        <f t="shared" si="236"/>
        <v>Mesmo município</v>
      </c>
      <c r="J3797" t="e">
        <f>VLOOKUP(D3797,'REGIÕES DE SAÚDE E SEUS MUNICÍP'!$C$4:$C$5569,1,0)</f>
        <v>#N/A</v>
      </c>
      <c r="K3797" t="e">
        <f t="shared" si="237"/>
        <v>#VALUE!</v>
      </c>
      <c r="L3797" t="str">
        <f t="shared" si="238"/>
        <v>diferente</v>
      </c>
      <c r="M3797" t="str">
        <f t="shared" si="239"/>
        <v>diferente</v>
      </c>
    </row>
    <row r="3798" spans="1:13" x14ac:dyDescent="0.25">
      <c r="A3798">
        <v>241040</v>
      </c>
      <c r="B3798" t="s">
        <v>2952</v>
      </c>
      <c r="C3798">
        <v>24003</v>
      </c>
      <c r="D3798" t="s">
        <v>9107</v>
      </c>
      <c r="E3798" t="s">
        <v>5404</v>
      </c>
      <c r="F3798" t="str">
        <f>VLOOKUP(A3798,'REGIÕES DE SAÚDE E SEUS MUNICÍP'!$A$4:$C$5569,3,0)</f>
        <v>III ETAM</v>
      </c>
      <c r="G3798" t="str">
        <f>VLOOKUP(H3798,'REGIÕES DE SAÚDE E SEUS MUNICÍP'!$A$4:$D$5569,4,0)</f>
        <v>Pureza</v>
      </c>
      <c r="H3798">
        <f>VLOOKUP(A3798,'REGIÕES DE SAÚDE E SEUS MUNICÍP'!$A$4:$A$5569,1,0)</f>
        <v>241040</v>
      </c>
      <c r="I3798" t="str">
        <f t="shared" si="236"/>
        <v>Mesmo município</v>
      </c>
      <c r="J3798" t="e">
        <f>VLOOKUP(D3798,'REGIÕES DE SAÚDE E SEUS MUNICÍP'!$C$4:$C$5569,1,0)</f>
        <v>#N/A</v>
      </c>
      <c r="K3798" t="e">
        <f t="shared" si="237"/>
        <v>#VALUE!</v>
      </c>
      <c r="L3798" t="str">
        <f t="shared" si="238"/>
        <v>diferente</v>
      </c>
      <c r="M3798" t="str">
        <f t="shared" si="239"/>
        <v>diferente</v>
      </c>
    </row>
    <row r="3799" spans="1:13" x14ac:dyDescent="0.25">
      <c r="A3799">
        <v>241050</v>
      </c>
      <c r="B3799" t="s">
        <v>2952</v>
      </c>
      <c r="C3799">
        <v>24006</v>
      </c>
      <c r="D3799" t="s">
        <v>4591</v>
      </c>
      <c r="E3799" t="s">
        <v>10910</v>
      </c>
      <c r="F3799" t="str">
        <f>VLOOKUP(A3799,'REGIÕES DE SAÚDE E SEUS MUNICÍP'!$A$4:$C$5569,3,0)</f>
        <v>VI ETAM</v>
      </c>
      <c r="G3799" t="str">
        <f>VLOOKUP(H3799,'REGIÕES DE SAÚDE E SEUS MUNICÍP'!$A$4:$D$5569,4,0)</f>
        <v>Rafael Fernandes</v>
      </c>
      <c r="H3799">
        <f>VLOOKUP(A3799,'REGIÕES DE SAÚDE E SEUS MUNICÍP'!$A$4:$A$5569,1,0)</f>
        <v>241050</v>
      </c>
      <c r="I3799" t="str">
        <f t="shared" si="236"/>
        <v>Mesmo município</v>
      </c>
      <c r="J3799" t="e">
        <f>VLOOKUP(D3799,'REGIÕES DE SAÚDE E SEUS MUNICÍP'!$C$4:$C$5569,1,0)</f>
        <v>#N/A</v>
      </c>
      <c r="K3799" t="e">
        <f t="shared" si="237"/>
        <v>#VALUE!</v>
      </c>
      <c r="L3799" t="str">
        <f t="shared" si="238"/>
        <v>Regiões semelhantes</v>
      </c>
      <c r="M3799" t="str">
        <f t="shared" si="239"/>
        <v>diferente</v>
      </c>
    </row>
    <row r="3800" spans="1:13" x14ac:dyDescent="0.25">
      <c r="A3800">
        <v>241060</v>
      </c>
      <c r="B3800" t="s">
        <v>2952</v>
      </c>
      <c r="C3800">
        <v>24006</v>
      </c>
      <c r="D3800" t="s">
        <v>4591</v>
      </c>
      <c r="E3800" t="s">
        <v>8758</v>
      </c>
      <c r="F3800" t="str">
        <f>VLOOKUP(A3800,'REGIÕES DE SAÚDE E SEUS MUNICÍP'!$A$4:$C$5569,3,0)</f>
        <v>VI ETAM</v>
      </c>
      <c r="G3800" t="str">
        <f>VLOOKUP(H3800,'REGIÕES DE SAÚDE E SEUS MUNICÍP'!$A$4:$D$5569,4,0)</f>
        <v>Rafael Godeiro</v>
      </c>
      <c r="H3800">
        <f>VLOOKUP(A3800,'REGIÕES DE SAÚDE E SEUS MUNICÍP'!$A$4:$A$5569,1,0)</f>
        <v>241060</v>
      </c>
      <c r="I3800" t="str">
        <f t="shared" si="236"/>
        <v>Mesmo município</v>
      </c>
      <c r="J3800" t="e">
        <f>VLOOKUP(D3800,'REGIÕES DE SAÚDE E SEUS MUNICÍP'!$C$4:$C$5569,1,0)</f>
        <v>#N/A</v>
      </c>
      <c r="K3800" t="e">
        <f t="shared" si="237"/>
        <v>#VALUE!</v>
      </c>
      <c r="L3800" t="str">
        <f>IF(D3800=D3801,IF(F3800=F3801,"Regiões semelhantes","Nova composição"),"diferente")</f>
        <v>Regiões semelhantes</v>
      </c>
      <c r="M3800" t="str">
        <f t="shared" si="239"/>
        <v>igual</v>
      </c>
    </row>
    <row r="3801" spans="1:13" x14ac:dyDescent="0.25">
      <c r="A3801">
        <v>241070</v>
      </c>
      <c r="B3801" t="s">
        <v>2952</v>
      </c>
      <c r="C3801">
        <v>24006</v>
      </c>
      <c r="D3801" t="s">
        <v>4591</v>
      </c>
      <c r="E3801" t="s">
        <v>2444</v>
      </c>
      <c r="F3801" t="str">
        <f>VLOOKUP(A3801,'REGIÕES DE SAÚDE E SEUS MUNICÍP'!$A$4:$C$5569,3,0)</f>
        <v>VI ETAM</v>
      </c>
      <c r="G3801" t="str">
        <f>VLOOKUP(H3801,'REGIÕES DE SAÚDE E SEUS MUNICÍP'!$A$4:$D$5569,4,0)</f>
        <v>Riacho da Cruz</v>
      </c>
      <c r="H3801">
        <f>VLOOKUP(A3801,'REGIÕES DE SAÚDE E SEUS MUNICÍP'!$A$4:$A$5569,1,0)</f>
        <v>241070</v>
      </c>
      <c r="I3801" t="str">
        <f t="shared" si="236"/>
        <v>Mesmo município</v>
      </c>
      <c r="J3801" t="e">
        <f>VLOOKUP(D3801,'REGIÕES DE SAÚDE E SEUS MUNICÍP'!$C$4:$C$5569,1,0)</f>
        <v>#N/A</v>
      </c>
      <c r="K3801" t="e">
        <f t="shared" si="237"/>
        <v>#VALUE!</v>
      </c>
      <c r="L3801" t="str">
        <f t="shared" si="238"/>
        <v>Regiões semelhantes</v>
      </c>
      <c r="M3801" t="str">
        <f>IF(F3801=F3800,"igual","diferente")</f>
        <v>igual</v>
      </c>
    </row>
    <row r="3802" spans="1:13" x14ac:dyDescent="0.25">
      <c r="A3802">
        <v>241080</v>
      </c>
      <c r="B3802" t="s">
        <v>2952</v>
      </c>
      <c r="C3802">
        <v>24006</v>
      </c>
      <c r="D3802" t="s">
        <v>4591</v>
      </c>
      <c r="E3802" t="s">
        <v>3053</v>
      </c>
      <c r="F3802" t="str">
        <f>VLOOKUP(A3802,'REGIÕES DE SAÚDE E SEUS MUNICÍP'!$A$4:$C$5569,3,0)</f>
        <v>VI ETAM</v>
      </c>
      <c r="G3802" t="str">
        <f>VLOOKUP(H3802,'REGIÕES DE SAÚDE E SEUS MUNICÍP'!$A$4:$D$5569,4,0)</f>
        <v>Riacho de Santana</v>
      </c>
      <c r="H3802">
        <f>VLOOKUP(A3802,'REGIÕES DE SAÚDE E SEUS MUNICÍP'!$A$4:$A$5569,1,0)</f>
        <v>241080</v>
      </c>
      <c r="I3802" t="str">
        <f t="shared" si="236"/>
        <v>Mesmo município</v>
      </c>
      <c r="J3802" t="e">
        <f>VLOOKUP(D3802,'REGIÕES DE SAÚDE E SEUS MUNICÍP'!$C$4:$C$5569,1,0)</f>
        <v>#N/A</v>
      </c>
      <c r="K3802" t="e">
        <f t="shared" si="237"/>
        <v>#VALUE!</v>
      </c>
      <c r="L3802" t="str">
        <f t="shared" si="238"/>
        <v>diferente</v>
      </c>
      <c r="M3802" t="str">
        <f t="shared" si="239"/>
        <v>igual</v>
      </c>
    </row>
    <row r="3803" spans="1:13" x14ac:dyDescent="0.25">
      <c r="A3803">
        <v>241090</v>
      </c>
      <c r="B3803" t="s">
        <v>2952</v>
      </c>
      <c r="C3803">
        <v>24003</v>
      </c>
      <c r="D3803" t="s">
        <v>9107</v>
      </c>
      <c r="E3803" t="s">
        <v>1410</v>
      </c>
      <c r="F3803" t="str">
        <f>VLOOKUP(A3803,'REGIÕES DE SAÚDE E SEUS MUNICÍP'!$A$4:$C$5569,3,0)</f>
        <v>III ETAM</v>
      </c>
      <c r="G3803" t="str">
        <f>VLOOKUP(H3803,'REGIÕES DE SAÚDE E SEUS MUNICÍP'!$A$4:$D$5569,4,0)</f>
        <v>Riachuelo</v>
      </c>
      <c r="H3803">
        <f>VLOOKUP(A3803,'REGIÕES DE SAÚDE E SEUS MUNICÍP'!$A$4:$A$5569,1,0)</f>
        <v>241090</v>
      </c>
      <c r="I3803" t="str">
        <f t="shared" si="236"/>
        <v>Mesmo município</v>
      </c>
      <c r="J3803" t="e">
        <f>VLOOKUP(D3803,'REGIÕES DE SAÚDE E SEUS MUNICÍP'!$C$4:$C$5569,1,0)</f>
        <v>#N/A</v>
      </c>
      <c r="K3803" t="e">
        <f t="shared" si="237"/>
        <v>#VALUE!</v>
      </c>
      <c r="L3803" t="str">
        <f t="shared" si="238"/>
        <v>Regiões semelhantes</v>
      </c>
      <c r="M3803" t="str">
        <f t="shared" si="239"/>
        <v>diferente</v>
      </c>
    </row>
    <row r="3804" spans="1:13" x14ac:dyDescent="0.25">
      <c r="A3804">
        <v>240895</v>
      </c>
      <c r="B3804" t="s">
        <v>2952</v>
      </c>
      <c r="C3804">
        <v>24003</v>
      </c>
      <c r="D3804" t="s">
        <v>9107</v>
      </c>
      <c r="E3804" t="s">
        <v>3203</v>
      </c>
      <c r="F3804" t="str">
        <f>VLOOKUP(A3804,'REGIÕES DE SAÚDE E SEUS MUNICÍP'!$A$4:$C$5569,3,0)</f>
        <v>III ETAM</v>
      </c>
      <c r="G3804" t="str">
        <f>VLOOKUP(H3804,'REGIÕES DE SAÚDE E SEUS MUNICÍP'!$A$4:$D$5569,4,0)</f>
        <v>Rio do Fogo</v>
      </c>
      <c r="H3804">
        <f>VLOOKUP(A3804,'REGIÕES DE SAÚDE E SEUS MUNICÍP'!$A$4:$A$5569,1,0)</f>
        <v>240895</v>
      </c>
      <c r="I3804" t="str">
        <f t="shared" si="236"/>
        <v>Mesmo município</v>
      </c>
      <c r="J3804" t="e">
        <f>VLOOKUP(D3804,'REGIÕES DE SAÚDE E SEUS MUNICÍP'!$C$4:$C$5569,1,0)</f>
        <v>#N/A</v>
      </c>
      <c r="K3804" t="e">
        <f t="shared" si="237"/>
        <v>#VALUE!</v>
      </c>
      <c r="L3804" t="str">
        <f t="shared" si="238"/>
        <v>diferente</v>
      </c>
      <c r="M3804" t="str">
        <f t="shared" si="239"/>
        <v>igual</v>
      </c>
    </row>
    <row r="3805" spans="1:13" x14ac:dyDescent="0.25">
      <c r="A3805">
        <v>241100</v>
      </c>
      <c r="B3805" t="s">
        <v>2952</v>
      </c>
      <c r="C3805">
        <v>24006</v>
      </c>
      <c r="D3805" t="s">
        <v>4591</v>
      </c>
      <c r="E3805" t="s">
        <v>7115</v>
      </c>
      <c r="F3805" t="str">
        <f>VLOOKUP(A3805,'REGIÕES DE SAÚDE E SEUS MUNICÍP'!$A$4:$C$5569,3,0)</f>
        <v>VI ETAM</v>
      </c>
      <c r="G3805" t="str">
        <f>VLOOKUP(H3805,'REGIÕES DE SAÚDE E SEUS MUNICÍP'!$A$4:$D$5569,4,0)</f>
        <v>Rodolfo Fernandes</v>
      </c>
      <c r="H3805">
        <f>VLOOKUP(A3805,'REGIÕES DE SAÚDE E SEUS MUNICÍP'!$A$4:$A$5569,1,0)</f>
        <v>241100</v>
      </c>
      <c r="I3805" t="str">
        <f t="shared" si="236"/>
        <v>Mesmo município</v>
      </c>
      <c r="J3805" t="e">
        <f>VLOOKUP(D3805,'REGIÕES DE SAÚDE E SEUS MUNICÍP'!$C$4:$C$5569,1,0)</f>
        <v>#N/A</v>
      </c>
      <c r="K3805" t="e">
        <f t="shared" si="237"/>
        <v>#VALUE!</v>
      </c>
      <c r="L3805" t="str">
        <f t="shared" si="238"/>
        <v>diferente</v>
      </c>
      <c r="M3805" t="str">
        <f t="shared" si="239"/>
        <v>diferente</v>
      </c>
    </row>
    <row r="3806" spans="1:13" x14ac:dyDescent="0.25">
      <c r="A3806">
        <v>241110</v>
      </c>
      <c r="B3806" t="s">
        <v>2952</v>
      </c>
      <c r="C3806">
        <v>24005</v>
      </c>
      <c r="D3806" t="s">
        <v>3238</v>
      </c>
      <c r="E3806" t="s">
        <v>6889</v>
      </c>
      <c r="F3806" t="str">
        <f>VLOOKUP(A3806,'REGIÕES DE SAÚDE E SEUS MUNICÍP'!$A$4:$C$5569,3,0)</f>
        <v>V ETAM</v>
      </c>
      <c r="G3806" t="str">
        <f>VLOOKUP(H3806,'REGIÕES DE SAÚDE E SEUS MUNICÍP'!$A$4:$D$5569,4,0)</f>
        <v>Ruy Barbosa</v>
      </c>
      <c r="H3806">
        <f>VLOOKUP(A3806,'REGIÕES DE SAÚDE E SEUS MUNICÍP'!$A$4:$A$5569,1,0)</f>
        <v>241110</v>
      </c>
      <c r="I3806" t="str">
        <f t="shared" si="236"/>
        <v>Mesmo município</v>
      </c>
      <c r="J3806" t="e">
        <f>VLOOKUP(D3806,'REGIÕES DE SAÚDE E SEUS MUNICÍP'!$C$4:$C$5569,1,0)</f>
        <v>#N/A</v>
      </c>
      <c r="K3806" t="e">
        <f t="shared" si="237"/>
        <v>#VALUE!</v>
      </c>
      <c r="L3806" t="str">
        <f t="shared" si="238"/>
        <v>Regiões semelhantes</v>
      </c>
      <c r="M3806" t="str">
        <f t="shared" si="239"/>
        <v>diferente</v>
      </c>
    </row>
    <row r="3807" spans="1:13" x14ac:dyDescent="0.25">
      <c r="A3807">
        <v>241120</v>
      </c>
      <c r="B3807" t="s">
        <v>2952</v>
      </c>
      <c r="C3807">
        <v>24005</v>
      </c>
      <c r="D3807" t="s">
        <v>3238</v>
      </c>
      <c r="E3807" t="s">
        <v>883</v>
      </c>
      <c r="F3807" t="str">
        <f>VLOOKUP(A3807,'REGIÕES DE SAÚDE E SEUS MUNICÍP'!$A$4:$C$5569,3,0)</f>
        <v>V ETAM</v>
      </c>
      <c r="G3807" t="str">
        <f>VLOOKUP(H3807,'REGIÕES DE SAÚDE E SEUS MUNICÍP'!$A$4:$D$5569,4,0)</f>
        <v>Santa Cruz</v>
      </c>
      <c r="H3807">
        <f>VLOOKUP(A3807,'REGIÕES DE SAÚDE E SEUS MUNICÍP'!$A$4:$A$5569,1,0)</f>
        <v>241120</v>
      </c>
      <c r="I3807" t="str">
        <f t="shared" si="236"/>
        <v>Mesmo município</v>
      </c>
      <c r="J3807" t="e">
        <f>VLOOKUP(D3807,'REGIÕES DE SAÚDE E SEUS MUNICÍP'!$C$4:$C$5569,1,0)</f>
        <v>#N/A</v>
      </c>
      <c r="K3807" t="e">
        <f t="shared" si="237"/>
        <v>#VALUE!</v>
      </c>
      <c r="L3807" t="str">
        <f t="shared" si="238"/>
        <v>Regiões semelhantes</v>
      </c>
      <c r="M3807" t="str">
        <f t="shared" si="239"/>
        <v>igual</v>
      </c>
    </row>
    <row r="3808" spans="1:13" x14ac:dyDescent="0.25">
      <c r="A3808">
        <v>240933</v>
      </c>
      <c r="B3808" t="s">
        <v>2952</v>
      </c>
      <c r="C3808">
        <v>24005</v>
      </c>
      <c r="D3808" t="s">
        <v>3238</v>
      </c>
      <c r="E3808" t="s">
        <v>8570</v>
      </c>
      <c r="F3808" t="str">
        <f>VLOOKUP(A3808,'REGIÕES DE SAÚDE E SEUS MUNICÍP'!$A$4:$C$5569,3,0)</f>
        <v>V ETAM</v>
      </c>
      <c r="G3808" t="str">
        <f>VLOOKUP(H3808,'REGIÕES DE SAÚDE E SEUS MUNICÍP'!$A$4:$D$5569,4,0)</f>
        <v>Santa Maria</v>
      </c>
      <c r="H3808">
        <f>VLOOKUP(A3808,'REGIÕES DE SAÚDE E SEUS MUNICÍP'!$A$4:$A$5569,1,0)</f>
        <v>240933</v>
      </c>
      <c r="I3808" t="str">
        <f t="shared" si="236"/>
        <v>Mesmo município</v>
      </c>
      <c r="J3808" t="e">
        <f>VLOOKUP(D3808,'REGIÕES DE SAÚDE E SEUS MUNICÍP'!$C$4:$C$5569,1,0)</f>
        <v>#N/A</v>
      </c>
      <c r="K3808" t="e">
        <f t="shared" si="237"/>
        <v>#VALUE!</v>
      </c>
      <c r="L3808" t="str">
        <f t="shared" si="238"/>
        <v>diferente</v>
      </c>
      <c r="M3808" t="str">
        <f t="shared" si="239"/>
        <v>igual</v>
      </c>
    </row>
    <row r="3809" spans="1:13" x14ac:dyDescent="0.25">
      <c r="A3809">
        <v>241140</v>
      </c>
      <c r="B3809" t="s">
        <v>2952</v>
      </c>
      <c r="C3809">
        <v>24004</v>
      </c>
      <c r="D3809" t="s">
        <v>1663</v>
      </c>
      <c r="E3809" t="s">
        <v>8419</v>
      </c>
      <c r="F3809" t="str">
        <f>VLOOKUP(A3809,'REGIÕES DE SAÚDE E SEUS MUNICÍP'!$A$4:$C$5569,3,0)</f>
        <v>IV ETAM</v>
      </c>
      <c r="G3809" t="str">
        <f>VLOOKUP(H3809,'REGIÕES DE SAÚDE E SEUS MUNICÍP'!$A$4:$D$5569,4,0)</f>
        <v>Santana do Matos</v>
      </c>
      <c r="H3809">
        <f>VLOOKUP(A3809,'REGIÕES DE SAÚDE E SEUS MUNICÍP'!$A$4:$A$5569,1,0)</f>
        <v>241140</v>
      </c>
      <c r="I3809" t="str">
        <f t="shared" si="236"/>
        <v>Mesmo município</v>
      </c>
      <c r="J3809" t="e">
        <f>VLOOKUP(D3809,'REGIÕES DE SAÚDE E SEUS MUNICÍP'!$C$4:$C$5569,1,0)</f>
        <v>#N/A</v>
      </c>
      <c r="K3809" t="e">
        <f t="shared" si="237"/>
        <v>#VALUE!</v>
      </c>
      <c r="L3809" t="str">
        <f t="shared" si="238"/>
        <v>Regiões semelhantes</v>
      </c>
      <c r="M3809" t="str">
        <f t="shared" si="239"/>
        <v>diferente</v>
      </c>
    </row>
    <row r="3810" spans="1:13" x14ac:dyDescent="0.25">
      <c r="A3810">
        <v>241142</v>
      </c>
      <c r="B3810" t="s">
        <v>2952</v>
      </c>
      <c r="C3810">
        <v>24004</v>
      </c>
      <c r="D3810" t="s">
        <v>1663</v>
      </c>
      <c r="E3810" t="s">
        <v>6267</v>
      </c>
      <c r="F3810" t="str">
        <f>VLOOKUP(A3810,'REGIÕES DE SAÚDE E SEUS MUNICÍP'!$A$4:$C$5569,3,0)</f>
        <v>IV ETAM</v>
      </c>
      <c r="G3810" t="str">
        <f>VLOOKUP(H3810,'REGIÕES DE SAÚDE E SEUS MUNICÍP'!$A$4:$D$5569,4,0)</f>
        <v>Santana do Seridó</v>
      </c>
      <c r="H3810">
        <f>VLOOKUP(A3810,'REGIÕES DE SAÚDE E SEUS MUNICÍP'!$A$4:$A$5569,1,0)</f>
        <v>241142</v>
      </c>
      <c r="I3810" t="str">
        <f t="shared" si="236"/>
        <v>Mesmo município</v>
      </c>
      <c r="J3810" t="e">
        <f>VLOOKUP(D3810,'REGIÕES DE SAÚDE E SEUS MUNICÍP'!$C$4:$C$5569,1,0)</f>
        <v>#N/A</v>
      </c>
      <c r="K3810" t="e">
        <f t="shared" si="237"/>
        <v>#VALUE!</v>
      </c>
      <c r="L3810" t="str">
        <f t="shared" si="238"/>
        <v>diferente</v>
      </c>
      <c r="M3810" t="str">
        <f t="shared" si="239"/>
        <v>igual</v>
      </c>
    </row>
    <row r="3811" spans="1:13" x14ac:dyDescent="0.25">
      <c r="A3811">
        <v>241150</v>
      </c>
      <c r="B3811" t="s">
        <v>2952</v>
      </c>
      <c r="C3811">
        <v>24001</v>
      </c>
      <c r="D3811" t="s">
        <v>10086</v>
      </c>
      <c r="E3811" t="s">
        <v>3565</v>
      </c>
      <c r="F3811" t="str">
        <f>VLOOKUP(A3811,'REGIÕES DE SAÚDE E SEUS MUNICÍP'!$A$4:$C$5569,3,0)</f>
        <v>I ETAM</v>
      </c>
      <c r="G3811" t="str">
        <f>VLOOKUP(H3811,'REGIÕES DE SAÚDE E SEUS MUNICÍP'!$A$4:$D$5569,4,0)</f>
        <v>Santo Antônio</v>
      </c>
      <c r="H3811">
        <f>VLOOKUP(A3811,'REGIÕES DE SAÚDE E SEUS MUNICÍP'!$A$4:$A$5569,1,0)</f>
        <v>241150</v>
      </c>
      <c r="I3811" t="str">
        <f t="shared" si="236"/>
        <v>Mesmo município</v>
      </c>
      <c r="J3811" t="e">
        <f>VLOOKUP(D3811,'REGIÕES DE SAÚDE E SEUS MUNICÍP'!$C$4:$C$5569,1,0)</f>
        <v>#N/A</v>
      </c>
      <c r="K3811" t="e">
        <f t="shared" si="237"/>
        <v>#VALUE!</v>
      </c>
      <c r="L3811" t="str">
        <f t="shared" si="238"/>
        <v>diferente</v>
      </c>
      <c r="M3811" t="str">
        <f t="shared" si="239"/>
        <v>diferente</v>
      </c>
    </row>
    <row r="3812" spans="1:13" x14ac:dyDescent="0.25">
      <c r="A3812">
        <v>241160</v>
      </c>
      <c r="B3812" t="s">
        <v>2952</v>
      </c>
      <c r="C3812">
        <v>24003</v>
      </c>
      <c r="D3812" t="s">
        <v>9107</v>
      </c>
      <c r="E3812" t="s">
        <v>9629</v>
      </c>
      <c r="F3812" t="str">
        <f>VLOOKUP(A3812,'REGIÕES DE SAÚDE E SEUS MUNICÍP'!$A$4:$C$5569,3,0)</f>
        <v>III ETAM</v>
      </c>
      <c r="G3812" t="str">
        <f>VLOOKUP(H3812,'REGIÕES DE SAÚDE E SEUS MUNICÍP'!$A$4:$D$5569,4,0)</f>
        <v>São Bento do Norte</v>
      </c>
      <c r="H3812">
        <f>VLOOKUP(A3812,'REGIÕES DE SAÚDE E SEUS MUNICÍP'!$A$4:$A$5569,1,0)</f>
        <v>241160</v>
      </c>
      <c r="I3812" t="str">
        <f t="shared" si="236"/>
        <v>Mesmo município</v>
      </c>
      <c r="J3812" t="e">
        <f>VLOOKUP(D3812,'REGIÕES DE SAÚDE E SEUS MUNICÍP'!$C$4:$C$5569,1,0)</f>
        <v>#N/A</v>
      </c>
      <c r="K3812" t="e">
        <f t="shared" si="237"/>
        <v>#VALUE!</v>
      </c>
      <c r="L3812" t="str">
        <f t="shared" si="238"/>
        <v>diferente</v>
      </c>
      <c r="M3812" t="str">
        <f t="shared" si="239"/>
        <v>diferente</v>
      </c>
    </row>
    <row r="3813" spans="1:13" x14ac:dyDescent="0.25">
      <c r="A3813">
        <v>241170</v>
      </c>
      <c r="B3813" t="s">
        <v>2952</v>
      </c>
      <c r="C3813">
        <v>24005</v>
      </c>
      <c r="D3813" t="s">
        <v>3238</v>
      </c>
      <c r="E3813" t="s">
        <v>10845</v>
      </c>
      <c r="F3813" t="str">
        <f>VLOOKUP(A3813,'REGIÕES DE SAÚDE E SEUS MUNICÍP'!$A$4:$C$5569,3,0)</f>
        <v>V ETAM</v>
      </c>
      <c r="G3813" t="str">
        <f>VLOOKUP(H3813,'REGIÕES DE SAÚDE E SEUS MUNICÍP'!$A$4:$D$5569,4,0)</f>
        <v>São Bento do Trairí</v>
      </c>
      <c r="H3813">
        <f>VLOOKUP(A3813,'REGIÕES DE SAÚDE E SEUS MUNICÍP'!$A$4:$A$5569,1,0)</f>
        <v>241170</v>
      </c>
      <c r="I3813" t="str">
        <f t="shared" si="236"/>
        <v>Mesmo município</v>
      </c>
      <c r="J3813" t="e">
        <f>VLOOKUP(D3813,'REGIÕES DE SAÚDE E SEUS MUNICÍP'!$C$4:$C$5569,1,0)</f>
        <v>#N/A</v>
      </c>
      <c r="K3813" t="e">
        <f t="shared" si="237"/>
        <v>#VALUE!</v>
      </c>
      <c r="L3813" t="str">
        <f t="shared" si="238"/>
        <v>diferente</v>
      </c>
      <c r="M3813" t="str">
        <f t="shared" si="239"/>
        <v>diferente</v>
      </c>
    </row>
    <row r="3814" spans="1:13" x14ac:dyDescent="0.25">
      <c r="A3814">
        <v>241180</v>
      </c>
      <c r="B3814" t="s">
        <v>2952</v>
      </c>
      <c r="C3814">
        <v>24004</v>
      </c>
      <c r="D3814" t="s">
        <v>1663</v>
      </c>
      <c r="E3814" t="s">
        <v>5490</v>
      </c>
      <c r="F3814" t="str">
        <f>VLOOKUP(A3814,'REGIÕES DE SAÚDE E SEUS MUNICÍP'!$A$4:$C$5569,3,0)</f>
        <v>IV ETAM</v>
      </c>
      <c r="G3814" t="str">
        <f>VLOOKUP(H3814,'REGIÕES DE SAÚDE E SEUS MUNICÍP'!$A$4:$D$5569,4,0)</f>
        <v>São Fernando</v>
      </c>
      <c r="H3814">
        <f>VLOOKUP(A3814,'REGIÕES DE SAÚDE E SEUS MUNICÍP'!$A$4:$A$5569,1,0)</f>
        <v>241180</v>
      </c>
      <c r="I3814" t="str">
        <f t="shared" si="236"/>
        <v>Mesmo município</v>
      </c>
      <c r="J3814" t="e">
        <f>VLOOKUP(D3814,'REGIÕES DE SAÚDE E SEUS MUNICÍP'!$C$4:$C$5569,1,0)</f>
        <v>#N/A</v>
      </c>
      <c r="K3814" t="e">
        <f t="shared" si="237"/>
        <v>#VALUE!</v>
      </c>
      <c r="L3814" t="str">
        <f t="shared" si="238"/>
        <v>diferente</v>
      </c>
      <c r="M3814" t="str">
        <f t="shared" si="239"/>
        <v>diferente</v>
      </c>
    </row>
    <row r="3815" spans="1:13" x14ac:dyDescent="0.25">
      <c r="A3815">
        <v>241190</v>
      </c>
      <c r="B3815" t="s">
        <v>2952</v>
      </c>
      <c r="C3815">
        <v>24006</v>
      </c>
      <c r="D3815" t="s">
        <v>4591</v>
      </c>
      <c r="E3815" t="s">
        <v>6363</v>
      </c>
      <c r="F3815" t="str">
        <f>VLOOKUP(A3815,'REGIÕES DE SAÚDE E SEUS MUNICÍP'!$A$4:$C$5569,3,0)</f>
        <v>VI ETAM</v>
      </c>
      <c r="G3815" t="str">
        <f>VLOOKUP(H3815,'REGIÕES DE SAÚDE E SEUS MUNICÍP'!$A$4:$D$5569,4,0)</f>
        <v>São Francisco do Oeste</v>
      </c>
      <c r="H3815">
        <f>VLOOKUP(A3815,'REGIÕES DE SAÚDE E SEUS MUNICÍP'!$A$4:$A$5569,1,0)</f>
        <v>241190</v>
      </c>
      <c r="I3815" t="str">
        <f t="shared" si="236"/>
        <v>Mesmo município</v>
      </c>
      <c r="J3815" t="e">
        <f>VLOOKUP(D3815,'REGIÕES DE SAÚDE E SEUS MUNICÍP'!$C$4:$C$5569,1,0)</f>
        <v>#N/A</v>
      </c>
      <c r="K3815" t="e">
        <f t="shared" si="237"/>
        <v>#VALUE!</v>
      </c>
      <c r="L3815" t="str">
        <f t="shared" si="238"/>
        <v>diferente</v>
      </c>
      <c r="M3815" t="str">
        <f t="shared" si="239"/>
        <v>diferente</v>
      </c>
    </row>
    <row r="3816" spans="1:13" x14ac:dyDescent="0.25">
      <c r="A3816">
        <v>241200</v>
      </c>
      <c r="B3816" t="s">
        <v>2952</v>
      </c>
      <c r="C3816">
        <v>24007</v>
      </c>
      <c r="D3816" t="s">
        <v>5074</v>
      </c>
      <c r="E3816" t="s">
        <v>7673</v>
      </c>
      <c r="F3816" t="str">
        <f>VLOOKUP(A3816,'REGIÕES DE SAÚDE E SEUS MUNICÍP'!$A$4:$C$5569,3,0)</f>
        <v>Grande Natal</v>
      </c>
      <c r="G3816" t="str">
        <f>VLOOKUP(H3816,'REGIÕES DE SAÚDE E SEUS MUNICÍP'!$A$4:$D$5569,4,0)</f>
        <v>São Gonçalo do Amarante</v>
      </c>
      <c r="H3816">
        <f>VLOOKUP(A3816,'REGIÕES DE SAÚDE E SEUS MUNICÍP'!$A$4:$A$5569,1,0)</f>
        <v>241200</v>
      </c>
      <c r="I3816" t="str">
        <f t="shared" si="236"/>
        <v>Mesmo município</v>
      </c>
      <c r="J3816" t="e">
        <f>VLOOKUP(D3816,'REGIÕES DE SAÚDE E SEUS MUNICÍP'!$C$4:$C$5569,1,0)</f>
        <v>#N/A</v>
      </c>
      <c r="K3816" t="e">
        <f t="shared" si="237"/>
        <v>#VALUE!</v>
      </c>
      <c r="L3816" t="str">
        <f t="shared" si="238"/>
        <v>diferente</v>
      </c>
      <c r="M3816" t="str">
        <f t="shared" si="239"/>
        <v>diferente</v>
      </c>
    </row>
    <row r="3817" spans="1:13" x14ac:dyDescent="0.25">
      <c r="A3817">
        <v>241210</v>
      </c>
      <c r="B3817" t="s">
        <v>2952</v>
      </c>
      <c r="C3817">
        <v>24004</v>
      </c>
      <c r="D3817" t="s">
        <v>1663</v>
      </c>
      <c r="E3817" t="s">
        <v>10733</v>
      </c>
      <c r="F3817" t="str">
        <f>VLOOKUP(A3817,'REGIÕES DE SAÚDE E SEUS MUNICÍP'!$A$4:$C$5569,3,0)</f>
        <v>IV ETAM</v>
      </c>
      <c r="G3817" t="str">
        <f>VLOOKUP(H3817,'REGIÕES DE SAÚDE E SEUS MUNICÍP'!$A$4:$D$5569,4,0)</f>
        <v>São João do Sabugi</v>
      </c>
      <c r="H3817">
        <f>VLOOKUP(A3817,'REGIÕES DE SAÚDE E SEUS MUNICÍP'!$A$4:$A$5569,1,0)</f>
        <v>241210</v>
      </c>
      <c r="I3817" t="str">
        <f t="shared" si="236"/>
        <v>Mesmo município</v>
      </c>
      <c r="J3817" t="e">
        <f>VLOOKUP(D3817,'REGIÕES DE SAÚDE E SEUS MUNICÍP'!$C$4:$C$5569,1,0)</f>
        <v>#N/A</v>
      </c>
      <c r="K3817" t="e">
        <f t="shared" si="237"/>
        <v>#VALUE!</v>
      </c>
      <c r="L3817" t="str">
        <f t="shared" si="238"/>
        <v>diferente</v>
      </c>
      <c r="M3817" t="str">
        <f t="shared" si="239"/>
        <v>diferente</v>
      </c>
    </row>
    <row r="3818" spans="1:13" x14ac:dyDescent="0.25">
      <c r="A3818">
        <v>241220</v>
      </c>
      <c r="B3818" t="s">
        <v>2952</v>
      </c>
      <c r="C3818">
        <v>24001</v>
      </c>
      <c r="D3818" t="s">
        <v>10086</v>
      </c>
      <c r="E3818" t="s">
        <v>9709</v>
      </c>
      <c r="F3818" t="str">
        <f>VLOOKUP(A3818,'REGIÕES DE SAÚDE E SEUS MUNICÍP'!$A$4:$C$5569,3,0)</f>
        <v>I ETAM</v>
      </c>
      <c r="G3818" t="str">
        <f>VLOOKUP(H3818,'REGIÕES DE SAÚDE E SEUS MUNICÍP'!$A$4:$D$5569,4,0)</f>
        <v>São José de Mipibu</v>
      </c>
      <c r="H3818">
        <f>VLOOKUP(A3818,'REGIÕES DE SAÚDE E SEUS MUNICÍP'!$A$4:$A$5569,1,0)</f>
        <v>241220</v>
      </c>
      <c r="I3818" t="str">
        <f t="shared" si="236"/>
        <v>Mesmo município</v>
      </c>
      <c r="J3818" t="e">
        <f>VLOOKUP(D3818,'REGIÕES DE SAÚDE E SEUS MUNICÍP'!$C$4:$C$5569,1,0)</f>
        <v>#N/A</v>
      </c>
      <c r="K3818" t="e">
        <f t="shared" si="237"/>
        <v>#VALUE!</v>
      </c>
      <c r="L3818" t="str">
        <f t="shared" si="238"/>
        <v>diferente</v>
      </c>
      <c r="M3818" t="str">
        <f t="shared" si="239"/>
        <v>diferente</v>
      </c>
    </row>
    <row r="3819" spans="1:13" x14ac:dyDescent="0.25">
      <c r="A3819">
        <v>241230</v>
      </c>
      <c r="B3819" t="s">
        <v>2952</v>
      </c>
      <c r="C3819">
        <v>24005</v>
      </c>
      <c r="D3819" t="s">
        <v>3238</v>
      </c>
      <c r="E3819" t="s">
        <v>2282</v>
      </c>
      <c r="F3819" t="str">
        <f>VLOOKUP(A3819,'REGIÕES DE SAÚDE E SEUS MUNICÍP'!$A$4:$C$5569,3,0)</f>
        <v>V ETAM</v>
      </c>
      <c r="G3819" t="str">
        <f>VLOOKUP(H3819,'REGIÕES DE SAÚDE E SEUS MUNICÍP'!$A$4:$D$5569,4,0)</f>
        <v>São José do Campestre</v>
      </c>
      <c r="H3819">
        <f>VLOOKUP(A3819,'REGIÕES DE SAÚDE E SEUS MUNICÍP'!$A$4:$A$5569,1,0)</f>
        <v>241230</v>
      </c>
      <c r="I3819" t="str">
        <f t="shared" si="236"/>
        <v>Mesmo município</v>
      </c>
      <c r="J3819" t="e">
        <f>VLOOKUP(D3819,'REGIÕES DE SAÚDE E SEUS MUNICÍP'!$C$4:$C$5569,1,0)</f>
        <v>#N/A</v>
      </c>
      <c r="K3819" t="e">
        <f t="shared" si="237"/>
        <v>#VALUE!</v>
      </c>
      <c r="L3819" t="str">
        <f t="shared" si="238"/>
        <v>diferente</v>
      </c>
      <c r="M3819" t="str">
        <f t="shared" si="239"/>
        <v>diferente</v>
      </c>
    </row>
    <row r="3820" spans="1:13" x14ac:dyDescent="0.25">
      <c r="A3820">
        <v>241240</v>
      </c>
      <c r="B3820" t="s">
        <v>2952</v>
      </c>
      <c r="C3820">
        <v>24004</v>
      </c>
      <c r="D3820" t="s">
        <v>1663</v>
      </c>
      <c r="E3820" t="s">
        <v>9954</v>
      </c>
      <c r="F3820" t="str">
        <f>VLOOKUP(A3820,'REGIÕES DE SAÚDE E SEUS MUNICÍP'!$A$4:$C$5569,3,0)</f>
        <v>IV ETAM</v>
      </c>
      <c r="G3820" t="str">
        <f>VLOOKUP(H3820,'REGIÕES DE SAÚDE E SEUS MUNICÍP'!$A$4:$D$5569,4,0)</f>
        <v>São José do Seridó</v>
      </c>
      <c r="H3820">
        <f>VLOOKUP(A3820,'REGIÕES DE SAÚDE E SEUS MUNICÍP'!$A$4:$A$5569,1,0)</f>
        <v>241240</v>
      </c>
      <c r="I3820" t="str">
        <f t="shared" si="236"/>
        <v>Mesmo município</v>
      </c>
      <c r="J3820" t="e">
        <f>VLOOKUP(D3820,'REGIÕES DE SAÚDE E SEUS MUNICÍP'!$C$4:$C$5569,1,0)</f>
        <v>#N/A</v>
      </c>
      <c r="K3820" t="e">
        <f t="shared" si="237"/>
        <v>#VALUE!</v>
      </c>
      <c r="L3820" t="str">
        <f t="shared" si="238"/>
        <v>diferente</v>
      </c>
      <c r="M3820" t="str">
        <f t="shared" si="239"/>
        <v>diferente</v>
      </c>
    </row>
    <row r="3821" spans="1:13" x14ac:dyDescent="0.25">
      <c r="A3821">
        <v>241250</v>
      </c>
      <c r="B3821" t="s">
        <v>2952</v>
      </c>
      <c r="C3821">
        <v>24006</v>
      </c>
      <c r="D3821" t="s">
        <v>4591</v>
      </c>
      <c r="E3821" t="s">
        <v>5340</v>
      </c>
      <c r="F3821" t="str">
        <f>VLOOKUP(A3821,'REGIÕES DE SAÚDE E SEUS MUNICÍP'!$A$4:$C$5569,3,0)</f>
        <v>VI ETAM</v>
      </c>
      <c r="G3821" t="str">
        <f>VLOOKUP(H3821,'REGIÕES DE SAÚDE E SEUS MUNICÍP'!$A$4:$D$5569,4,0)</f>
        <v>São Miguel</v>
      </c>
      <c r="H3821">
        <f>VLOOKUP(A3821,'REGIÕES DE SAÚDE E SEUS MUNICÍP'!$A$4:$A$5569,1,0)</f>
        <v>241250</v>
      </c>
      <c r="I3821" t="str">
        <f t="shared" si="236"/>
        <v>Mesmo município</v>
      </c>
      <c r="J3821" t="e">
        <f>VLOOKUP(D3821,'REGIÕES DE SAÚDE E SEUS MUNICÍP'!$C$4:$C$5569,1,0)</f>
        <v>#N/A</v>
      </c>
      <c r="K3821" t="e">
        <f t="shared" si="237"/>
        <v>#VALUE!</v>
      </c>
      <c r="L3821" t="str">
        <f t="shared" si="238"/>
        <v>diferente</v>
      </c>
      <c r="M3821" t="str">
        <f t="shared" si="239"/>
        <v>diferente</v>
      </c>
    </row>
    <row r="3822" spans="1:13" x14ac:dyDescent="0.25">
      <c r="A3822">
        <v>241255</v>
      </c>
      <c r="B3822" t="s">
        <v>2952</v>
      </c>
      <c r="C3822">
        <v>24003</v>
      </c>
      <c r="D3822" t="s">
        <v>9107</v>
      </c>
      <c r="E3822" t="s">
        <v>7486</v>
      </c>
      <c r="F3822" t="str">
        <f>VLOOKUP(A3822,'REGIÕES DE SAÚDE E SEUS MUNICÍP'!$A$4:$C$5569,3,0)</f>
        <v>III ETAM</v>
      </c>
      <c r="G3822" t="str">
        <f>VLOOKUP(H3822,'REGIÕES DE SAÚDE E SEUS MUNICÍP'!$A$4:$D$5569,4,0)</f>
        <v>São Miguel do Gostoso</v>
      </c>
      <c r="H3822">
        <f>VLOOKUP(A3822,'REGIÕES DE SAÚDE E SEUS MUNICÍP'!$A$4:$A$5569,1,0)</f>
        <v>241255</v>
      </c>
      <c r="I3822" t="str">
        <f t="shared" si="236"/>
        <v>Mesmo município</v>
      </c>
      <c r="J3822" t="e">
        <f>VLOOKUP(D3822,'REGIÕES DE SAÚDE E SEUS MUNICÍP'!$C$4:$C$5569,1,0)</f>
        <v>#N/A</v>
      </c>
      <c r="K3822" t="e">
        <f t="shared" si="237"/>
        <v>#VALUE!</v>
      </c>
      <c r="L3822" t="str">
        <f t="shared" si="238"/>
        <v>diferente</v>
      </c>
      <c r="M3822" t="str">
        <f t="shared" si="239"/>
        <v>diferente</v>
      </c>
    </row>
    <row r="3823" spans="1:13" x14ac:dyDescent="0.25">
      <c r="A3823">
        <v>241260</v>
      </c>
      <c r="B3823" t="s">
        <v>2952</v>
      </c>
      <c r="C3823">
        <v>24005</v>
      </c>
      <c r="D3823" t="s">
        <v>3238</v>
      </c>
      <c r="E3823" t="s">
        <v>3989</v>
      </c>
      <c r="F3823" t="str">
        <f>VLOOKUP(A3823,'REGIÕES DE SAÚDE E SEUS MUNICÍP'!$A$4:$C$5569,3,0)</f>
        <v>V ETAM</v>
      </c>
      <c r="G3823" t="str">
        <f>VLOOKUP(H3823,'REGIÕES DE SAÚDE E SEUS MUNICÍP'!$A$4:$D$5569,4,0)</f>
        <v>São Paulo do Potengi</v>
      </c>
      <c r="H3823">
        <f>VLOOKUP(A3823,'REGIÕES DE SAÚDE E SEUS MUNICÍP'!$A$4:$A$5569,1,0)</f>
        <v>241260</v>
      </c>
      <c r="I3823" t="str">
        <f t="shared" si="236"/>
        <v>Mesmo município</v>
      </c>
      <c r="J3823" t="e">
        <f>VLOOKUP(D3823,'REGIÕES DE SAÚDE E SEUS MUNICÍP'!$C$4:$C$5569,1,0)</f>
        <v>#N/A</v>
      </c>
      <c r="K3823" t="e">
        <f t="shared" si="237"/>
        <v>#VALUE!</v>
      </c>
      <c r="L3823" t="str">
        <f t="shared" si="238"/>
        <v>Regiões semelhantes</v>
      </c>
      <c r="M3823" t="str">
        <f t="shared" si="239"/>
        <v>diferente</v>
      </c>
    </row>
    <row r="3824" spans="1:13" x14ac:dyDescent="0.25">
      <c r="A3824">
        <v>241270</v>
      </c>
      <c r="B3824" t="s">
        <v>2952</v>
      </c>
      <c r="C3824">
        <v>24005</v>
      </c>
      <c r="D3824" t="s">
        <v>3238</v>
      </c>
      <c r="E3824" t="s">
        <v>9827</v>
      </c>
      <c r="F3824" t="str">
        <f>VLOOKUP(A3824,'REGIÕES DE SAÚDE E SEUS MUNICÍP'!$A$4:$C$5569,3,0)</f>
        <v>V ETAM</v>
      </c>
      <c r="G3824" t="str">
        <f>VLOOKUP(H3824,'REGIÕES DE SAÚDE E SEUS MUNICÍP'!$A$4:$D$5569,4,0)</f>
        <v>São Pedro</v>
      </c>
      <c r="H3824">
        <f>VLOOKUP(A3824,'REGIÕES DE SAÚDE E SEUS MUNICÍP'!$A$4:$A$5569,1,0)</f>
        <v>241270</v>
      </c>
      <c r="I3824" t="str">
        <f t="shared" si="236"/>
        <v>Mesmo município</v>
      </c>
      <c r="J3824" t="e">
        <f>VLOOKUP(D3824,'REGIÕES DE SAÚDE E SEUS MUNICÍP'!$C$4:$C$5569,1,0)</f>
        <v>#N/A</v>
      </c>
      <c r="K3824" t="e">
        <f t="shared" si="237"/>
        <v>#VALUE!</v>
      </c>
      <c r="L3824" t="str">
        <f t="shared" si="238"/>
        <v>diferente</v>
      </c>
      <c r="M3824" t="str">
        <f t="shared" si="239"/>
        <v>igual</v>
      </c>
    </row>
    <row r="3825" spans="1:13" x14ac:dyDescent="0.25">
      <c r="A3825">
        <v>241280</v>
      </c>
      <c r="B3825" t="s">
        <v>2952</v>
      </c>
      <c r="C3825">
        <v>24008</v>
      </c>
      <c r="D3825" t="s">
        <v>122</v>
      </c>
      <c r="E3825" t="s">
        <v>2862</v>
      </c>
      <c r="F3825" t="str">
        <f>VLOOKUP(A3825,'REGIÕES DE SAÚDE E SEUS MUNICÍP'!$A$4:$C$5569,3,0)</f>
        <v>II ETAM</v>
      </c>
      <c r="G3825" t="str">
        <f>VLOOKUP(H3825,'REGIÕES DE SAÚDE E SEUS MUNICÍP'!$A$4:$D$5569,4,0)</f>
        <v>São Rafael</v>
      </c>
      <c r="H3825">
        <f>VLOOKUP(A3825,'REGIÕES DE SAÚDE E SEUS MUNICÍP'!$A$4:$A$5569,1,0)</f>
        <v>241280</v>
      </c>
      <c r="I3825" t="str">
        <f t="shared" si="236"/>
        <v>Mesmo município</v>
      </c>
      <c r="J3825" t="e">
        <f>VLOOKUP(D3825,'REGIÕES DE SAÚDE E SEUS MUNICÍP'!$C$4:$C$5569,1,0)</f>
        <v>#N/A</v>
      </c>
      <c r="K3825" t="e">
        <f t="shared" si="237"/>
        <v>#VALUE!</v>
      </c>
      <c r="L3825" t="str">
        <f t="shared" si="238"/>
        <v>diferente</v>
      </c>
      <c r="M3825" t="str">
        <f t="shared" si="239"/>
        <v>diferente</v>
      </c>
    </row>
    <row r="3826" spans="1:13" x14ac:dyDescent="0.25">
      <c r="A3826">
        <v>241290</v>
      </c>
      <c r="B3826" t="s">
        <v>2952</v>
      </c>
      <c r="C3826">
        <v>24005</v>
      </c>
      <c r="D3826" t="s">
        <v>3238</v>
      </c>
      <c r="E3826" t="s">
        <v>4778</v>
      </c>
      <c r="F3826" t="str">
        <f>VLOOKUP(A3826,'REGIÕES DE SAÚDE E SEUS MUNICÍP'!$A$4:$C$5569,3,0)</f>
        <v>V ETAM</v>
      </c>
      <c r="G3826" t="str">
        <f>VLOOKUP(H3826,'REGIÕES DE SAÚDE E SEUS MUNICÍP'!$A$4:$D$5569,4,0)</f>
        <v>São Tomé</v>
      </c>
      <c r="H3826">
        <f>VLOOKUP(A3826,'REGIÕES DE SAÚDE E SEUS MUNICÍP'!$A$4:$A$5569,1,0)</f>
        <v>241290</v>
      </c>
      <c r="I3826" t="str">
        <f t="shared" si="236"/>
        <v>Mesmo município</v>
      </c>
      <c r="J3826" t="e">
        <f>VLOOKUP(D3826,'REGIÕES DE SAÚDE E SEUS MUNICÍP'!$C$4:$C$5569,1,0)</f>
        <v>#N/A</v>
      </c>
      <c r="K3826" t="e">
        <f t="shared" si="237"/>
        <v>#VALUE!</v>
      </c>
      <c r="L3826" t="str">
        <f t="shared" si="238"/>
        <v>diferente</v>
      </c>
      <c r="M3826" t="str">
        <f t="shared" si="239"/>
        <v>diferente</v>
      </c>
    </row>
    <row r="3827" spans="1:13" x14ac:dyDescent="0.25">
      <c r="A3827">
        <v>241300</v>
      </c>
      <c r="B3827" t="s">
        <v>2952</v>
      </c>
      <c r="C3827">
        <v>24004</v>
      </c>
      <c r="D3827" t="s">
        <v>1663</v>
      </c>
      <c r="E3827" t="s">
        <v>9561</v>
      </c>
      <c r="F3827" t="str">
        <f>VLOOKUP(A3827,'REGIÕES DE SAÚDE E SEUS MUNICÍP'!$A$4:$C$5569,3,0)</f>
        <v>IV ETAM</v>
      </c>
      <c r="G3827" t="str">
        <f>VLOOKUP(H3827,'REGIÕES DE SAÚDE E SEUS MUNICÍP'!$A$4:$D$5569,4,0)</f>
        <v>São Vicente</v>
      </c>
      <c r="H3827">
        <f>VLOOKUP(A3827,'REGIÕES DE SAÚDE E SEUS MUNICÍP'!$A$4:$A$5569,1,0)</f>
        <v>241300</v>
      </c>
      <c r="I3827" t="str">
        <f t="shared" si="236"/>
        <v>Mesmo município</v>
      </c>
      <c r="J3827" t="e">
        <f>VLOOKUP(D3827,'REGIÕES DE SAÚDE E SEUS MUNICÍP'!$C$4:$C$5569,1,0)</f>
        <v>#N/A</v>
      </c>
      <c r="K3827" t="e">
        <f t="shared" si="237"/>
        <v>#VALUE!</v>
      </c>
      <c r="L3827" t="str">
        <f t="shared" si="238"/>
        <v>diferente</v>
      </c>
      <c r="M3827" t="str">
        <f t="shared" si="239"/>
        <v>diferente</v>
      </c>
    </row>
    <row r="3828" spans="1:13" x14ac:dyDescent="0.25">
      <c r="A3828">
        <v>241310</v>
      </c>
      <c r="B3828" t="s">
        <v>2952</v>
      </c>
      <c r="C3828">
        <v>24005</v>
      </c>
      <c r="D3828" t="s">
        <v>3238</v>
      </c>
      <c r="E3828" t="s">
        <v>2780</v>
      </c>
      <c r="F3828" t="str">
        <f>VLOOKUP(A3828,'REGIÕES DE SAÚDE E SEUS MUNICÍP'!$A$4:$C$5569,3,0)</f>
        <v>V ETAM</v>
      </c>
      <c r="G3828" t="str">
        <f>VLOOKUP(H3828,'REGIÕES DE SAÚDE E SEUS MUNICÍP'!$A$4:$D$5569,4,0)</f>
        <v>Senador Elói de Souza</v>
      </c>
      <c r="H3828">
        <f>VLOOKUP(A3828,'REGIÕES DE SAÚDE E SEUS MUNICÍP'!$A$4:$A$5569,1,0)</f>
        <v>241310</v>
      </c>
      <c r="I3828" t="str">
        <f t="shared" si="236"/>
        <v>Mesmo município</v>
      </c>
      <c r="J3828" t="e">
        <f>VLOOKUP(D3828,'REGIÕES DE SAÚDE E SEUS MUNICÍP'!$C$4:$C$5569,1,0)</f>
        <v>#N/A</v>
      </c>
      <c r="K3828" t="e">
        <f t="shared" si="237"/>
        <v>#VALUE!</v>
      </c>
      <c r="L3828" t="str">
        <f t="shared" si="238"/>
        <v>diferente</v>
      </c>
      <c r="M3828" t="str">
        <f t="shared" si="239"/>
        <v>diferente</v>
      </c>
    </row>
    <row r="3829" spans="1:13" x14ac:dyDescent="0.25">
      <c r="A3829">
        <v>241320</v>
      </c>
      <c r="B3829" t="s">
        <v>2952</v>
      </c>
      <c r="C3829">
        <v>24001</v>
      </c>
      <c r="D3829" t="s">
        <v>10086</v>
      </c>
      <c r="E3829" t="s">
        <v>9150</v>
      </c>
      <c r="F3829" t="str">
        <f>VLOOKUP(A3829,'REGIÕES DE SAÚDE E SEUS MUNICÍP'!$A$4:$C$5569,3,0)</f>
        <v>I ETAM</v>
      </c>
      <c r="G3829" t="str">
        <f>VLOOKUP(H3829,'REGIÕES DE SAÚDE E SEUS MUNICÍP'!$A$4:$D$5569,4,0)</f>
        <v>Senador Georgino Avelino</v>
      </c>
      <c r="H3829">
        <f>VLOOKUP(A3829,'REGIÕES DE SAÚDE E SEUS MUNICÍP'!$A$4:$A$5569,1,0)</f>
        <v>241320</v>
      </c>
      <c r="I3829" t="str">
        <f t="shared" si="236"/>
        <v>Mesmo município</v>
      </c>
      <c r="J3829" t="e">
        <f>VLOOKUP(D3829,'REGIÕES DE SAÚDE E SEUS MUNICÍP'!$C$4:$C$5569,1,0)</f>
        <v>#N/A</v>
      </c>
      <c r="K3829" t="e">
        <f t="shared" si="237"/>
        <v>#VALUE!</v>
      </c>
      <c r="L3829" t="str">
        <f t="shared" si="238"/>
        <v>diferente</v>
      </c>
      <c r="M3829" t="str">
        <f t="shared" si="239"/>
        <v>diferente</v>
      </c>
    </row>
    <row r="3830" spans="1:13" x14ac:dyDescent="0.25">
      <c r="A3830">
        <v>241030</v>
      </c>
      <c r="B3830" t="s">
        <v>2952</v>
      </c>
      <c r="C3830">
        <v>24005</v>
      </c>
      <c r="D3830" t="s">
        <v>3238</v>
      </c>
      <c r="E3830" t="s">
        <v>6569</v>
      </c>
      <c r="F3830" t="str">
        <f>VLOOKUP(A3830,'REGIÕES DE SAÚDE E SEUS MUNICÍP'!$A$4:$C$5569,3,0)</f>
        <v>V ETAM</v>
      </c>
      <c r="G3830" t="str">
        <f>VLOOKUP(H3830,'REGIÕES DE SAÚDE E SEUS MUNICÍP'!$A$4:$D$5569,4,0)</f>
        <v>Presidente Juscelino</v>
      </c>
      <c r="H3830">
        <f>VLOOKUP(A3830,'REGIÕES DE SAÚDE E SEUS MUNICÍP'!$A$4:$A$5569,1,0)</f>
        <v>241030</v>
      </c>
      <c r="I3830" t="str">
        <f t="shared" si="236"/>
        <v>Município diferente</v>
      </c>
      <c r="J3830" t="e">
        <f>VLOOKUP(D3830,'REGIÕES DE SAÚDE E SEUS MUNICÍP'!$C$4:$C$5569,1,0)</f>
        <v>#N/A</v>
      </c>
      <c r="K3830" t="e">
        <f t="shared" si="237"/>
        <v>#VALUE!</v>
      </c>
      <c r="L3830" t="str">
        <f t="shared" si="238"/>
        <v>diferente</v>
      </c>
      <c r="M3830" t="str">
        <f t="shared" si="239"/>
        <v>diferente</v>
      </c>
    </row>
    <row r="3831" spans="1:13" x14ac:dyDescent="0.25">
      <c r="A3831">
        <v>241330</v>
      </c>
      <c r="B3831" t="s">
        <v>2952</v>
      </c>
      <c r="C3831">
        <v>24001</v>
      </c>
      <c r="D3831" t="s">
        <v>10086</v>
      </c>
      <c r="E3831" t="s">
        <v>1095</v>
      </c>
      <c r="F3831" t="str">
        <f>VLOOKUP(A3831,'REGIÕES DE SAÚDE E SEUS MUNICÍP'!$A$4:$C$5569,3,0)</f>
        <v>I ETAM</v>
      </c>
      <c r="G3831" t="str">
        <f>VLOOKUP(H3831,'REGIÕES DE SAÚDE E SEUS MUNICÍP'!$A$4:$D$5569,4,0)</f>
        <v>Serra de São Bento</v>
      </c>
      <c r="H3831">
        <f>VLOOKUP(A3831,'REGIÕES DE SAÚDE E SEUS MUNICÍP'!$A$4:$A$5569,1,0)</f>
        <v>241330</v>
      </c>
      <c r="I3831" t="str">
        <f t="shared" si="236"/>
        <v>Mesmo município</v>
      </c>
      <c r="J3831" t="e">
        <f>VLOOKUP(D3831,'REGIÕES DE SAÚDE E SEUS MUNICÍP'!$C$4:$C$5569,1,0)</f>
        <v>#N/A</v>
      </c>
      <c r="K3831" t="e">
        <f t="shared" si="237"/>
        <v>#VALUE!</v>
      </c>
      <c r="L3831" t="str">
        <f t="shared" si="238"/>
        <v>diferente</v>
      </c>
      <c r="M3831" t="str">
        <f t="shared" si="239"/>
        <v>diferente</v>
      </c>
    </row>
    <row r="3832" spans="1:13" x14ac:dyDescent="0.25">
      <c r="A3832">
        <v>241335</v>
      </c>
      <c r="B3832" t="s">
        <v>2952</v>
      </c>
      <c r="C3832">
        <v>24002</v>
      </c>
      <c r="D3832" t="s">
        <v>2603</v>
      </c>
      <c r="E3832" t="s">
        <v>7931</v>
      </c>
      <c r="F3832" t="str">
        <f>VLOOKUP(A3832,'REGIÕES DE SAÚDE E SEUS MUNICÍP'!$A$4:$C$5569,3,0)</f>
        <v>II ETAM</v>
      </c>
      <c r="G3832" t="str">
        <f>VLOOKUP(H3832,'REGIÕES DE SAÚDE E SEUS MUNICÍP'!$A$4:$D$5569,4,0)</f>
        <v>Serra do Mel</v>
      </c>
      <c r="H3832">
        <f>VLOOKUP(A3832,'REGIÕES DE SAÚDE E SEUS MUNICÍP'!$A$4:$A$5569,1,0)</f>
        <v>241335</v>
      </c>
      <c r="I3832" t="str">
        <f t="shared" si="236"/>
        <v>Mesmo município</v>
      </c>
      <c r="J3832" t="e">
        <f>VLOOKUP(D3832,'REGIÕES DE SAÚDE E SEUS MUNICÍP'!$C$4:$C$5569,1,0)</f>
        <v>#N/A</v>
      </c>
      <c r="K3832" t="e">
        <f t="shared" si="237"/>
        <v>#VALUE!</v>
      </c>
      <c r="L3832" t="str">
        <f t="shared" si="238"/>
        <v>diferente</v>
      </c>
      <c r="M3832" t="str">
        <f t="shared" si="239"/>
        <v>diferente</v>
      </c>
    </row>
    <row r="3833" spans="1:13" x14ac:dyDescent="0.25">
      <c r="A3833">
        <v>241340</v>
      </c>
      <c r="B3833" t="s">
        <v>2952</v>
      </c>
      <c r="C3833">
        <v>24004</v>
      </c>
      <c r="D3833" t="s">
        <v>1663</v>
      </c>
      <c r="E3833" t="s">
        <v>5803</v>
      </c>
      <c r="F3833" t="str">
        <f>VLOOKUP(A3833,'REGIÕES DE SAÚDE E SEUS MUNICÍP'!$A$4:$C$5569,3,0)</f>
        <v>IV ETAM</v>
      </c>
      <c r="G3833" t="str">
        <f>VLOOKUP(H3833,'REGIÕES DE SAÚDE E SEUS MUNICÍP'!$A$4:$D$5569,4,0)</f>
        <v>Serra Negra do Norte</v>
      </c>
      <c r="H3833">
        <f>VLOOKUP(A3833,'REGIÕES DE SAÚDE E SEUS MUNICÍP'!$A$4:$A$5569,1,0)</f>
        <v>241340</v>
      </c>
      <c r="I3833" t="str">
        <f t="shared" si="236"/>
        <v>Mesmo município</v>
      </c>
      <c r="J3833" t="e">
        <f>VLOOKUP(D3833,'REGIÕES DE SAÚDE E SEUS MUNICÍP'!$C$4:$C$5569,1,0)</f>
        <v>#N/A</v>
      </c>
      <c r="K3833" t="e">
        <f t="shared" si="237"/>
        <v>#VALUE!</v>
      </c>
      <c r="L3833" t="str">
        <f t="shared" si="238"/>
        <v>diferente</v>
      </c>
      <c r="M3833" t="str">
        <f t="shared" si="239"/>
        <v>diferente</v>
      </c>
    </row>
    <row r="3834" spans="1:13" x14ac:dyDescent="0.25">
      <c r="A3834">
        <v>241350</v>
      </c>
      <c r="B3834" t="s">
        <v>2952</v>
      </c>
      <c r="C3834">
        <v>24001</v>
      </c>
      <c r="D3834" t="s">
        <v>10086</v>
      </c>
      <c r="E3834" t="s">
        <v>3849</v>
      </c>
      <c r="F3834" t="str">
        <f>VLOOKUP(A3834,'REGIÕES DE SAÚDE E SEUS MUNICÍP'!$A$4:$C$5569,3,0)</f>
        <v>I ETAM</v>
      </c>
      <c r="G3834" t="str">
        <f>VLOOKUP(H3834,'REGIÕES DE SAÚDE E SEUS MUNICÍP'!$A$4:$D$5569,4,0)</f>
        <v>Serrinha</v>
      </c>
      <c r="H3834">
        <f>VLOOKUP(A3834,'REGIÕES DE SAÚDE E SEUS MUNICÍP'!$A$4:$A$5569,1,0)</f>
        <v>241350</v>
      </c>
      <c r="I3834" t="str">
        <f t="shared" si="236"/>
        <v>Mesmo município</v>
      </c>
      <c r="J3834" t="e">
        <f>VLOOKUP(D3834,'REGIÕES DE SAÚDE E SEUS MUNICÍP'!$C$4:$C$5569,1,0)</f>
        <v>#N/A</v>
      </c>
      <c r="K3834" t="e">
        <f t="shared" si="237"/>
        <v>#VALUE!</v>
      </c>
      <c r="L3834" t="str">
        <f t="shared" si="238"/>
        <v>diferente</v>
      </c>
      <c r="M3834" t="str">
        <f t="shared" si="239"/>
        <v>diferente</v>
      </c>
    </row>
    <row r="3835" spans="1:13" x14ac:dyDescent="0.25">
      <c r="A3835">
        <v>241355</v>
      </c>
      <c r="B3835" t="s">
        <v>2952</v>
      </c>
      <c r="C3835">
        <v>24006</v>
      </c>
      <c r="D3835" t="s">
        <v>4591</v>
      </c>
      <c r="E3835" t="s">
        <v>9004</v>
      </c>
      <c r="F3835" t="str">
        <f>VLOOKUP(A3835,'REGIÕES DE SAÚDE E SEUS MUNICÍP'!$A$4:$C$5569,3,0)</f>
        <v>VI ETAM</v>
      </c>
      <c r="G3835" t="str">
        <f>VLOOKUP(H3835,'REGIÕES DE SAÚDE E SEUS MUNICÍP'!$A$4:$D$5569,4,0)</f>
        <v>Serrinha dos Pintos</v>
      </c>
      <c r="H3835">
        <f>VLOOKUP(A3835,'REGIÕES DE SAÚDE E SEUS MUNICÍP'!$A$4:$A$5569,1,0)</f>
        <v>241355</v>
      </c>
      <c r="I3835" t="str">
        <f t="shared" si="236"/>
        <v>Mesmo município</v>
      </c>
      <c r="J3835" t="e">
        <f>VLOOKUP(D3835,'REGIÕES DE SAÚDE E SEUS MUNICÍP'!$C$4:$C$5569,1,0)</f>
        <v>#N/A</v>
      </c>
      <c r="K3835" t="e">
        <f t="shared" si="237"/>
        <v>#VALUE!</v>
      </c>
      <c r="L3835" t="str">
        <f t="shared" si="238"/>
        <v>Regiões semelhantes</v>
      </c>
      <c r="M3835" t="str">
        <f t="shared" si="239"/>
        <v>diferente</v>
      </c>
    </row>
    <row r="3836" spans="1:13" x14ac:dyDescent="0.25">
      <c r="A3836">
        <v>241360</v>
      </c>
      <c r="B3836" t="s">
        <v>2952</v>
      </c>
      <c r="C3836">
        <v>24006</v>
      </c>
      <c r="D3836" t="s">
        <v>4591</v>
      </c>
      <c r="E3836" t="s">
        <v>3945</v>
      </c>
      <c r="F3836" t="str">
        <f>VLOOKUP(A3836,'REGIÕES DE SAÚDE E SEUS MUNICÍP'!$A$4:$C$5569,3,0)</f>
        <v>VI ETAM</v>
      </c>
      <c r="G3836" t="str">
        <f>VLOOKUP(H3836,'REGIÕES DE SAÚDE E SEUS MUNICÍP'!$A$4:$D$5569,4,0)</f>
        <v>Severiano Melo</v>
      </c>
      <c r="H3836">
        <f>VLOOKUP(A3836,'REGIÕES DE SAÚDE E SEUS MUNICÍP'!$A$4:$A$5569,1,0)</f>
        <v>241360</v>
      </c>
      <c r="I3836" t="str">
        <f t="shared" si="236"/>
        <v>Mesmo município</v>
      </c>
      <c r="J3836" t="e">
        <f>VLOOKUP(D3836,'REGIÕES DE SAÚDE E SEUS MUNICÍP'!$C$4:$C$5569,1,0)</f>
        <v>#N/A</v>
      </c>
      <c r="K3836" t="e">
        <f t="shared" si="237"/>
        <v>#VALUE!</v>
      </c>
      <c r="L3836" t="str">
        <f t="shared" si="238"/>
        <v>diferente</v>
      </c>
      <c r="M3836" t="str">
        <f t="shared" si="239"/>
        <v>igual</v>
      </c>
    </row>
    <row r="3837" spans="1:13" x14ac:dyDescent="0.25">
      <c r="A3837">
        <v>241370</v>
      </c>
      <c r="B3837" t="s">
        <v>2952</v>
      </c>
      <c r="C3837">
        <v>24005</v>
      </c>
      <c r="D3837" t="s">
        <v>3238</v>
      </c>
      <c r="E3837" t="s">
        <v>170</v>
      </c>
      <c r="F3837" t="str">
        <f>VLOOKUP(A3837,'REGIÕES DE SAÚDE E SEUS MUNICÍP'!$A$4:$C$5569,3,0)</f>
        <v>V ETAM</v>
      </c>
      <c r="G3837" t="str">
        <f>VLOOKUP(H3837,'REGIÕES DE SAÚDE E SEUS MUNICÍP'!$A$4:$D$5569,4,0)</f>
        <v>Sítio Novo</v>
      </c>
      <c r="H3837">
        <f>VLOOKUP(A3837,'REGIÕES DE SAÚDE E SEUS MUNICÍP'!$A$4:$A$5569,1,0)</f>
        <v>241370</v>
      </c>
      <c r="I3837" t="str">
        <f t="shared" si="236"/>
        <v>Mesmo município</v>
      </c>
      <c r="J3837" t="e">
        <f>VLOOKUP(D3837,'REGIÕES DE SAÚDE E SEUS MUNICÍP'!$C$4:$C$5569,1,0)</f>
        <v>#N/A</v>
      </c>
      <c r="K3837" t="e">
        <f t="shared" si="237"/>
        <v>#VALUE!</v>
      </c>
      <c r="L3837" t="str">
        <f>IF(D3837=D3838,IF(F3837=F3838,"Regiões semelhantes","Nova composição"),"diferente")</f>
        <v>diferente</v>
      </c>
      <c r="M3837" t="str">
        <f t="shared" si="239"/>
        <v>diferente</v>
      </c>
    </row>
    <row r="3838" spans="1:13" x14ac:dyDescent="0.25">
      <c r="A3838">
        <v>241380</v>
      </c>
      <c r="B3838" t="s">
        <v>2952</v>
      </c>
      <c r="C3838">
        <v>24006</v>
      </c>
      <c r="D3838" t="s">
        <v>4591</v>
      </c>
      <c r="E3838" t="s">
        <v>5604</v>
      </c>
      <c r="F3838" t="str">
        <f>VLOOKUP(A3838,'REGIÕES DE SAÚDE E SEUS MUNICÍP'!$A$4:$C$5569,3,0)</f>
        <v>VI ETAM</v>
      </c>
      <c r="G3838" t="str">
        <f>VLOOKUP(H3838,'REGIÕES DE SAÚDE E SEUS MUNICÍP'!$A$4:$D$5569,4,0)</f>
        <v>Taboleiro Grande</v>
      </c>
      <c r="H3838">
        <f>VLOOKUP(A3838,'REGIÕES DE SAÚDE E SEUS MUNICÍP'!$A$4:$A$5569,1,0)</f>
        <v>241380</v>
      </c>
      <c r="I3838" t="str">
        <f t="shared" si="236"/>
        <v>Mesmo município</v>
      </c>
      <c r="J3838" t="e">
        <f>VLOOKUP(D3838,'REGIÕES DE SAÚDE E SEUS MUNICÍP'!$C$4:$C$5569,1,0)</f>
        <v>#N/A</v>
      </c>
      <c r="K3838" t="e">
        <f t="shared" si="237"/>
        <v>#VALUE!</v>
      </c>
      <c r="L3838" t="str">
        <f t="shared" si="238"/>
        <v>diferente</v>
      </c>
      <c r="M3838" t="str">
        <f>IF(F3838=F3837,"igual","diferente")</f>
        <v>diferente</v>
      </c>
    </row>
    <row r="3839" spans="1:13" x14ac:dyDescent="0.25">
      <c r="A3839">
        <v>241390</v>
      </c>
      <c r="B3839" t="s">
        <v>2952</v>
      </c>
      <c r="C3839">
        <v>24003</v>
      </c>
      <c r="D3839" t="s">
        <v>9107</v>
      </c>
      <c r="E3839" t="s">
        <v>4488</v>
      </c>
      <c r="F3839" t="str">
        <f>VLOOKUP(A3839,'REGIÕES DE SAÚDE E SEUS MUNICÍP'!$A$4:$C$5569,3,0)</f>
        <v>III ETAM</v>
      </c>
      <c r="G3839" t="str">
        <f>VLOOKUP(H3839,'REGIÕES DE SAÚDE E SEUS MUNICÍP'!$A$4:$D$5569,4,0)</f>
        <v>Taipu</v>
      </c>
      <c r="H3839">
        <f>VLOOKUP(A3839,'REGIÕES DE SAÚDE E SEUS MUNICÍP'!$A$4:$A$5569,1,0)</f>
        <v>241390</v>
      </c>
      <c r="I3839" t="str">
        <f t="shared" si="236"/>
        <v>Mesmo município</v>
      </c>
      <c r="J3839" t="e">
        <f>VLOOKUP(D3839,'REGIÕES DE SAÚDE E SEUS MUNICÍP'!$C$4:$C$5569,1,0)</f>
        <v>#N/A</v>
      </c>
      <c r="K3839" t="e">
        <f t="shared" si="237"/>
        <v>#VALUE!</v>
      </c>
      <c r="L3839" t="str">
        <f t="shared" si="238"/>
        <v>diferente</v>
      </c>
      <c r="M3839" t="str">
        <f t="shared" si="239"/>
        <v>diferente</v>
      </c>
    </row>
    <row r="3840" spans="1:13" x14ac:dyDescent="0.25">
      <c r="A3840">
        <v>241400</v>
      </c>
      <c r="B3840" t="s">
        <v>2952</v>
      </c>
      <c r="C3840">
        <v>24005</v>
      </c>
      <c r="D3840" t="s">
        <v>3238</v>
      </c>
      <c r="E3840" t="s">
        <v>8490</v>
      </c>
      <c r="F3840" t="str">
        <f>VLOOKUP(A3840,'REGIÕES DE SAÚDE E SEUS MUNICÍP'!$A$4:$C$5569,3,0)</f>
        <v>V ETAM</v>
      </c>
      <c r="G3840" t="str">
        <f>VLOOKUP(H3840,'REGIÕES DE SAÚDE E SEUS MUNICÍP'!$A$4:$D$5569,4,0)</f>
        <v>Tangará</v>
      </c>
      <c r="H3840">
        <f>VLOOKUP(A3840,'REGIÕES DE SAÚDE E SEUS MUNICÍP'!$A$4:$A$5569,1,0)</f>
        <v>241400</v>
      </c>
      <c r="I3840" t="str">
        <f t="shared" si="236"/>
        <v>Mesmo município</v>
      </c>
      <c r="J3840" t="e">
        <f>VLOOKUP(D3840,'REGIÕES DE SAÚDE E SEUS MUNICÍP'!$C$4:$C$5569,1,0)</f>
        <v>#N/A</v>
      </c>
      <c r="K3840" t="e">
        <f t="shared" si="237"/>
        <v>#VALUE!</v>
      </c>
      <c r="L3840" t="str">
        <f t="shared" si="238"/>
        <v>diferente</v>
      </c>
      <c r="M3840" t="str">
        <f t="shared" si="239"/>
        <v>diferente</v>
      </c>
    </row>
    <row r="3841" spans="1:13" x14ac:dyDescent="0.25">
      <c r="A3841">
        <v>241410</v>
      </c>
      <c r="B3841" t="s">
        <v>2952</v>
      </c>
      <c r="C3841">
        <v>24006</v>
      </c>
      <c r="D3841" t="s">
        <v>4591</v>
      </c>
      <c r="E3841" t="s">
        <v>5590</v>
      </c>
      <c r="F3841" t="str">
        <f>VLOOKUP(A3841,'REGIÕES DE SAÚDE E SEUS MUNICÍP'!$A$4:$C$5569,3,0)</f>
        <v>VI ETAM</v>
      </c>
      <c r="G3841" t="str">
        <f>VLOOKUP(H3841,'REGIÕES DE SAÚDE E SEUS MUNICÍP'!$A$4:$D$5569,4,0)</f>
        <v>Tenente Ananias</v>
      </c>
      <c r="H3841">
        <f>VLOOKUP(A3841,'REGIÕES DE SAÚDE E SEUS MUNICÍP'!$A$4:$A$5569,1,0)</f>
        <v>241410</v>
      </c>
      <c r="I3841" t="str">
        <f t="shared" si="236"/>
        <v>Mesmo município</v>
      </c>
      <c r="J3841" t="e">
        <f>VLOOKUP(D3841,'REGIÕES DE SAÚDE E SEUS MUNICÍP'!$C$4:$C$5569,1,0)</f>
        <v>#N/A</v>
      </c>
      <c r="K3841" t="e">
        <f t="shared" si="237"/>
        <v>#VALUE!</v>
      </c>
      <c r="L3841" t="str">
        <f t="shared" si="238"/>
        <v>diferente</v>
      </c>
      <c r="M3841" t="str">
        <f t="shared" si="239"/>
        <v>diferente</v>
      </c>
    </row>
    <row r="3842" spans="1:13" x14ac:dyDescent="0.25">
      <c r="A3842">
        <v>241415</v>
      </c>
      <c r="B3842" t="s">
        <v>2952</v>
      </c>
      <c r="C3842">
        <v>24004</v>
      </c>
      <c r="D3842" t="s">
        <v>1663</v>
      </c>
      <c r="E3842" t="s">
        <v>6566</v>
      </c>
      <c r="F3842" t="str">
        <f>VLOOKUP(A3842,'REGIÕES DE SAÚDE E SEUS MUNICÍP'!$A$4:$C$5569,3,0)</f>
        <v>IV ETAM</v>
      </c>
      <c r="G3842" t="str">
        <f>VLOOKUP(H3842,'REGIÕES DE SAÚDE E SEUS MUNICÍP'!$A$4:$D$5569,4,0)</f>
        <v>Tenente Laurentino Cruz</v>
      </c>
      <c r="H3842">
        <f>VLOOKUP(A3842,'REGIÕES DE SAÚDE E SEUS MUNICÍP'!$A$4:$A$5569,1,0)</f>
        <v>241415</v>
      </c>
      <c r="I3842" t="str">
        <f t="shared" si="236"/>
        <v>Mesmo município</v>
      </c>
      <c r="J3842" t="e">
        <f>VLOOKUP(D3842,'REGIÕES DE SAÚDE E SEUS MUNICÍP'!$C$4:$C$5569,1,0)</f>
        <v>#N/A</v>
      </c>
      <c r="K3842" t="e">
        <f t="shared" si="237"/>
        <v>#VALUE!</v>
      </c>
      <c r="L3842" t="str">
        <f>IF(D3842=D3843,IF(F3842=F3843,"Regiões semelhantes","Nova composição"),"diferente")</f>
        <v>diferente</v>
      </c>
      <c r="M3842" t="str">
        <f t="shared" si="239"/>
        <v>diferente</v>
      </c>
    </row>
    <row r="3843" spans="1:13" x14ac:dyDescent="0.25">
      <c r="A3843">
        <v>241105</v>
      </c>
      <c r="B3843" t="s">
        <v>2952</v>
      </c>
      <c r="C3843">
        <v>24002</v>
      </c>
      <c r="D3843" t="s">
        <v>2603</v>
      </c>
      <c r="E3843" t="s">
        <v>5427</v>
      </c>
      <c r="F3843" t="str">
        <f>VLOOKUP(A3843,'REGIÕES DE SAÚDE E SEUS MUNICÍP'!$A$4:$C$5569,3,0)</f>
        <v>II ETAM</v>
      </c>
      <c r="G3843" t="str">
        <f>VLOOKUP(H3843,'REGIÕES DE SAÚDE E SEUS MUNICÍP'!$A$4:$D$5569,4,0)</f>
        <v>Tibau</v>
      </c>
      <c r="H3843">
        <f>VLOOKUP(A3843,'REGIÕES DE SAÚDE E SEUS MUNICÍP'!$A$4:$A$5569,1,0)</f>
        <v>241105</v>
      </c>
      <c r="I3843" t="str">
        <f t="shared" ref="I3843:I3906" si="240">IF(G3843=E3843,"Mesmo município","Município diferente")</f>
        <v>Mesmo município</v>
      </c>
      <c r="J3843" t="e">
        <f>VLOOKUP(D3843,'REGIÕES DE SAÚDE E SEUS MUNICÍP'!$C$4:$C$5569,1,0)</f>
        <v>#N/A</v>
      </c>
      <c r="K3843" t="e">
        <f t="shared" si="237"/>
        <v>#VALUE!</v>
      </c>
      <c r="L3843" t="str">
        <f t="shared" si="238"/>
        <v>diferente</v>
      </c>
      <c r="M3843" t="str">
        <f>IF(F3843=F3842,"igual","diferente")</f>
        <v>diferente</v>
      </c>
    </row>
    <row r="3844" spans="1:13" x14ac:dyDescent="0.25">
      <c r="A3844">
        <v>241420</v>
      </c>
      <c r="B3844" t="s">
        <v>2952</v>
      </c>
      <c r="C3844">
        <v>24001</v>
      </c>
      <c r="D3844" t="s">
        <v>10086</v>
      </c>
      <c r="E3844" t="s">
        <v>4045</v>
      </c>
      <c r="F3844" t="str">
        <f>VLOOKUP(A3844,'REGIÕES DE SAÚDE E SEUS MUNICÍP'!$A$4:$C$5569,3,0)</f>
        <v>I ETAM</v>
      </c>
      <c r="G3844" t="str">
        <f>VLOOKUP(H3844,'REGIÕES DE SAÚDE E SEUS MUNICÍP'!$A$4:$D$5569,4,0)</f>
        <v>Tibau do Sul</v>
      </c>
      <c r="H3844">
        <f>VLOOKUP(A3844,'REGIÕES DE SAÚDE E SEUS MUNICÍP'!$A$4:$A$5569,1,0)</f>
        <v>241420</v>
      </c>
      <c r="I3844" t="str">
        <f t="shared" si="240"/>
        <v>Mesmo município</v>
      </c>
      <c r="J3844" t="e">
        <f>VLOOKUP(D3844,'REGIÕES DE SAÚDE E SEUS MUNICÍP'!$C$4:$C$5569,1,0)</f>
        <v>#N/A</v>
      </c>
      <c r="K3844" t="e">
        <f t="shared" ref="K3844:K3907" si="241">SEARCH(F3844,D3844)</f>
        <v>#VALUE!</v>
      </c>
      <c r="L3844" t="str">
        <f t="shared" ref="L3844:L3907" si="242">IF(D3844=D3845,IF(F3844=F3845,"Regiões semelhantes","Nova composição"),"diferente")</f>
        <v>diferente</v>
      </c>
      <c r="M3844" t="str">
        <f t="shared" si="239"/>
        <v>diferente</v>
      </c>
    </row>
    <row r="3845" spans="1:13" x14ac:dyDescent="0.25">
      <c r="A3845">
        <v>241430</v>
      </c>
      <c r="B3845" t="s">
        <v>2952</v>
      </c>
      <c r="C3845">
        <v>24004</v>
      </c>
      <c r="D3845" t="s">
        <v>1663</v>
      </c>
      <c r="E3845" t="s">
        <v>8178</v>
      </c>
      <c r="F3845" t="str">
        <f>VLOOKUP(A3845,'REGIÕES DE SAÚDE E SEUS MUNICÍP'!$A$4:$C$5569,3,0)</f>
        <v>IV ETAM</v>
      </c>
      <c r="G3845" t="str">
        <f>VLOOKUP(H3845,'REGIÕES DE SAÚDE E SEUS MUNICÍP'!$A$4:$D$5569,4,0)</f>
        <v>Timbaúba dos Batistas</v>
      </c>
      <c r="H3845">
        <f>VLOOKUP(A3845,'REGIÕES DE SAÚDE E SEUS MUNICÍP'!$A$4:$A$5569,1,0)</f>
        <v>241430</v>
      </c>
      <c r="I3845" t="str">
        <f t="shared" si="240"/>
        <v>Mesmo município</v>
      </c>
      <c r="J3845" t="e">
        <f>VLOOKUP(D3845,'REGIÕES DE SAÚDE E SEUS MUNICÍP'!$C$4:$C$5569,1,0)</f>
        <v>#N/A</v>
      </c>
      <c r="K3845" t="e">
        <f t="shared" si="241"/>
        <v>#VALUE!</v>
      </c>
      <c r="L3845" t="str">
        <f t="shared" si="242"/>
        <v>diferente</v>
      </c>
      <c r="M3845" t="str">
        <f t="shared" si="239"/>
        <v>diferente</v>
      </c>
    </row>
    <row r="3846" spans="1:13" x14ac:dyDescent="0.25">
      <c r="A3846">
        <v>241440</v>
      </c>
      <c r="B3846" t="s">
        <v>2952</v>
      </c>
      <c r="C3846">
        <v>24003</v>
      </c>
      <c r="D3846" t="s">
        <v>9107</v>
      </c>
      <c r="E3846" t="s">
        <v>4205</v>
      </c>
      <c r="F3846" t="str">
        <f>VLOOKUP(A3846,'REGIÕES DE SAÚDE E SEUS MUNICÍP'!$A$4:$C$5569,3,0)</f>
        <v>III ETAM</v>
      </c>
      <c r="G3846" t="str">
        <f>VLOOKUP(H3846,'REGIÕES DE SAÚDE E SEUS MUNICÍP'!$A$4:$D$5569,4,0)</f>
        <v>Touros</v>
      </c>
      <c r="H3846">
        <f>VLOOKUP(A3846,'REGIÕES DE SAÚDE E SEUS MUNICÍP'!$A$4:$A$5569,1,0)</f>
        <v>241440</v>
      </c>
      <c r="I3846" t="str">
        <f t="shared" si="240"/>
        <v>Mesmo município</v>
      </c>
      <c r="J3846" t="e">
        <f>VLOOKUP(D3846,'REGIÕES DE SAÚDE E SEUS MUNICÍP'!$C$4:$C$5569,1,0)</f>
        <v>#N/A</v>
      </c>
      <c r="K3846" t="e">
        <f t="shared" si="241"/>
        <v>#VALUE!</v>
      </c>
      <c r="L3846" t="str">
        <f t="shared" si="242"/>
        <v>diferente</v>
      </c>
      <c r="M3846" t="str">
        <f t="shared" ref="M3846:M3909" si="243">IF(F3846=F3845,"igual","diferente")</f>
        <v>diferente</v>
      </c>
    </row>
    <row r="3847" spans="1:13" x14ac:dyDescent="0.25">
      <c r="A3847">
        <v>241445</v>
      </c>
      <c r="B3847" t="s">
        <v>2952</v>
      </c>
      <c r="C3847">
        <v>24008</v>
      </c>
      <c r="D3847" t="s">
        <v>122</v>
      </c>
      <c r="E3847" t="s">
        <v>4891</v>
      </c>
      <c r="F3847" t="str">
        <f>VLOOKUP(A3847,'REGIÕES DE SAÚDE E SEUS MUNICÍP'!$A$4:$C$5569,3,0)</f>
        <v>II ETAM</v>
      </c>
      <c r="G3847" t="str">
        <f>VLOOKUP(H3847,'REGIÕES DE SAÚDE E SEUS MUNICÍP'!$A$4:$D$5569,4,0)</f>
        <v>Triunfo Potiguar</v>
      </c>
      <c r="H3847">
        <f>VLOOKUP(A3847,'REGIÕES DE SAÚDE E SEUS MUNICÍP'!$A$4:$A$5569,1,0)</f>
        <v>241445</v>
      </c>
      <c r="I3847" t="str">
        <f t="shared" si="240"/>
        <v>Mesmo município</v>
      </c>
      <c r="J3847" t="e">
        <f>VLOOKUP(D3847,'REGIÕES DE SAÚDE E SEUS MUNICÍP'!$C$4:$C$5569,1,0)</f>
        <v>#N/A</v>
      </c>
      <c r="K3847" t="e">
        <f t="shared" si="241"/>
        <v>#VALUE!</v>
      </c>
      <c r="L3847" t="str">
        <f t="shared" si="242"/>
        <v>diferente</v>
      </c>
      <c r="M3847" t="str">
        <f t="shared" si="243"/>
        <v>diferente</v>
      </c>
    </row>
    <row r="3848" spans="1:13" x14ac:dyDescent="0.25">
      <c r="A3848">
        <v>241450</v>
      </c>
      <c r="B3848" t="s">
        <v>2952</v>
      </c>
      <c r="C3848">
        <v>24006</v>
      </c>
      <c r="D3848" t="s">
        <v>4591</v>
      </c>
      <c r="E3848" t="s">
        <v>9584</v>
      </c>
      <c r="F3848" t="str">
        <f>VLOOKUP(A3848,'REGIÕES DE SAÚDE E SEUS MUNICÍP'!$A$4:$C$5569,3,0)</f>
        <v>VI ETAM</v>
      </c>
      <c r="G3848" t="str">
        <f>VLOOKUP(H3848,'REGIÕES DE SAÚDE E SEUS MUNICÍP'!$A$4:$D$5569,4,0)</f>
        <v>Umarizal</v>
      </c>
      <c r="H3848">
        <f>VLOOKUP(A3848,'REGIÕES DE SAÚDE E SEUS MUNICÍP'!$A$4:$A$5569,1,0)</f>
        <v>241450</v>
      </c>
      <c r="I3848" t="str">
        <f t="shared" si="240"/>
        <v>Mesmo município</v>
      </c>
      <c r="J3848" t="e">
        <f>VLOOKUP(D3848,'REGIÕES DE SAÚDE E SEUS MUNICÍP'!$C$4:$C$5569,1,0)</f>
        <v>#N/A</v>
      </c>
      <c r="K3848" t="e">
        <f t="shared" si="241"/>
        <v>#VALUE!</v>
      </c>
      <c r="L3848" t="str">
        <f t="shared" si="242"/>
        <v>diferente</v>
      </c>
      <c r="M3848" t="str">
        <f t="shared" si="243"/>
        <v>diferente</v>
      </c>
    </row>
    <row r="3849" spans="1:13" x14ac:dyDescent="0.25">
      <c r="A3849">
        <v>241460</v>
      </c>
      <c r="B3849" t="s">
        <v>2952</v>
      </c>
      <c r="C3849">
        <v>24002</v>
      </c>
      <c r="D3849" t="s">
        <v>2603</v>
      </c>
      <c r="E3849" t="s">
        <v>5030</v>
      </c>
      <c r="F3849" t="str">
        <f>VLOOKUP(A3849,'REGIÕES DE SAÚDE E SEUS MUNICÍP'!$A$4:$C$5569,3,0)</f>
        <v>II ETAM</v>
      </c>
      <c r="G3849" t="str">
        <f>VLOOKUP(H3849,'REGIÕES DE SAÚDE E SEUS MUNICÍP'!$A$4:$D$5569,4,0)</f>
        <v>Upanema</v>
      </c>
      <c r="H3849">
        <f>VLOOKUP(A3849,'REGIÕES DE SAÚDE E SEUS MUNICÍP'!$A$4:$A$5569,1,0)</f>
        <v>241460</v>
      </c>
      <c r="I3849" t="str">
        <f t="shared" si="240"/>
        <v>Mesmo município</v>
      </c>
      <c r="J3849" t="e">
        <f>VLOOKUP(D3849,'REGIÕES DE SAÚDE E SEUS MUNICÍP'!$C$4:$C$5569,1,0)</f>
        <v>#N/A</v>
      </c>
      <c r="K3849" t="e">
        <f t="shared" si="241"/>
        <v>#VALUE!</v>
      </c>
      <c r="L3849" t="str">
        <f t="shared" si="242"/>
        <v>diferente</v>
      </c>
      <c r="M3849" t="str">
        <f t="shared" si="243"/>
        <v>diferente</v>
      </c>
    </row>
    <row r="3850" spans="1:13" x14ac:dyDescent="0.25">
      <c r="A3850">
        <v>241470</v>
      </c>
      <c r="B3850" t="s">
        <v>2952</v>
      </c>
      <c r="C3850">
        <v>24001</v>
      </c>
      <c r="D3850" t="s">
        <v>10086</v>
      </c>
      <c r="E3850" t="s">
        <v>4408</v>
      </c>
      <c r="F3850" t="str">
        <f>VLOOKUP(A3850,'REGIÕES DE SAÚDE E SEUS MUNICÍP'!$A$4:$C$5569,3,0)</f>
        <v>I ETAM</v>
      </c>
      <c r="G3850" t="str">
        <f>VLOOKUP(H3850,'REGIÕES DE SAÚDE E SEUS MUNICÍP'!$A$4:$D$5569,4,0)</f>
        <v>Várzea</v>
      </c>
      <c r="H3850">
        <f>VLOOKUP(A3850,'REGIÕES DE SAÚDE E SEUS MUNICÍP'!$A$4:$A$5569,1,0)</f>
        <v>241470</v>
      </c>
      <c r="I3850" t="str">
        <f t="shared" si="240"/>
        <v>Mesmo município</v>
      </c>
      <c r="J3850" t="e">
        <f>VLOOKUP(D3850,'REGIÕES DE SAÚDE E SEUS MUNICÍP'!$C$4:$C$5569,1,0)</f>
        <v>#N/A</v>
      </c>
      <c r="K3850" t="e">
        <f t="shared" si="241"/>
        <v>#VALUE!</v>
      </c>
      <c r="L3850" t="str">
        <f t="shared" si="242"/>
        <v>diferente</v>
      </c>
      <c r="M3850" t="str">
        <f t="shared" si="243"/>
        <v>diferente</v>
      </c>
    </row>
    <row r="3851" spans="1:13" x14ac:dyDescent="0.25">
      <c r="A3851">
        <v>241475</v>
      </c>
      <c r="B3851" t="s">
        <v>2952</v>
      </c>
      <c r="C3851">
        <v>24006</v>
      </c>
      <c r="D3851" t="s">
        <v>4591</v>
      </c>
      <c r="E3851" t="s">
        <v>859</v>
      </c>
      <c r="F3851" t="str">
        <f>VLOOKUP(A3851,'REGIÕES DE SAÚDE E SEUS MUNICÍP'!$A$4:$C$5569,3,0)</f>
        <v>VI ETAM</v>
      </c>
      <c r="G3851" t="str">
        <f>VLOOKUP(H3851,'REGIÕES DE SAÚDE E SEUS MUNICÍP'!$A$4:$D$5569,4,0)</f>
        <v>Venha-Ver</v>
      </c>
      <c r="H3851">
        <f>VLOOKUP(A3851,'REGIÕES DE SAÚDE E SEUS MUNICÍP'!$A$4:$A$5569,1,0)</f>
        <v>241475</v>
      </c>
      <c r="I3851" t="str">
        <f t="shared" si="240"/>
        <v>Mesmo município</v>
      </c>
      <c r="J3851" t="e">
        <f>VLOOKUP(D3851,'REGIÕES DE SAÚDE E SEUS MUNICÍP'!$C$4:$C$5569,1,0)</f>
        <v>#N/A</v>
      </c>
      <c r="K3851" t="e">
        <f t="shared" si="241"/>
        <v>#VALUE!</v>
      </c>
      <c r="L3851" t="str">
        <f t="shared" si="242"/>
        <v>diferente</v>
      </c>
      <c r="M3851" t="str">
        <f t="shared" si="243"/>
        <v>diferente</v>
      </c>
    </row>
    <row r="3852" spans="1:13" x14ac:dyDescent="0.25">
      <c r="A3852">
        <v>241480</v>
      </c>
      <c r="B3852" t="s">
        <v>2952</v>
      </c>
      <c r="C3852">
        <v>24001</v>
      </c>
      <c r="D3852" t="s">
        <v>10086</v>
      </c>
      <c r="E3852" t="s">
        <v>10768</v>
      </c>
      <c r="F3852" t="str">
        <f>VLOOKUP(A3852,'REGIÕES DE SAÚDE E SEUS MUNICÍP'!$A$4:$C$5569,3,0)</f>
        <v>I ETAM</v>
      </c>
      <c r="G3852" t="str">
        <f>VLOOKUP(H3852,'REGIÕES DE SAÚDE E SEUS MUNICÍP'!$A$4:$D$5569,4,0)</f>
        <v>Vera Cruz</v>
      </c>
      <c r="H3852">
        <f>VLOOKUP(A3852,'REGIÕES DE SAÚDE E SEUS MUNICÍP'!$A$4:$A$5569,1,0)</f>
        <v>241480</v>
      </c>
      <c r="I3852" t="str">
        <f t="shared" si="240"/>
        <v>Mesmo município</v>
      </c>
      <c r="J3852" t="e">
        <f>VLOOKUP(D3852,'REGIÕES DE SAÚDE E SEUS MUNICÍP'!$C$4:$C$5569,1,0)</f>
        <v>#N/A</v>
      </c>
      <c r="K3852" t="e">
        <f t="shared" si="241"/>
        <v>#VALUE!</v>
      </c>
      <c r="L3852" t="str">
        <f t="shared" si="242"/>
        <v>diferente</v>
      </c>
      <c r="M3852" t="str">
        <f t="shared" si="243"/>
        <v>diferente</v>
      </c>
    </row>
    <row r="3853" spans="1:13" x14ac:dyDescent="0.25">
      <c r="A3853">
        <v>241490</v>
      </c>
      <c r="B3853" t="s">
        <v>2952</v>
      </c>
      <c r="C3853">
        <v>24006</v>
      </c>
      <c r="D3853" t="s">
        <v>4591</v>
      </c>
      <c r="E3853" t="s">
        <v>10321</v>
      </c>
      <c r="F3853" t="str">
        <f>VLOOKUP(A3853,'REGIÕES DE SAÚDE E SEUS MUNICÍP'!$A$4:$C$5569,3,0)</f>
        <v>VI ETAM</v>
      </c>
      <c r="G3853" t="str">
        <f>VLOOKUP(H3853,'REGIÕES DE SAÚDE E SEUS MUNICÍP'!$A$4:$D$5569,4,0)</f>
        <v>Viçosa</v>
      </c>
      <c r="H3853">
        <f>VLOOKUP(A3853,'REGIÕES DE SAÚDE E SEUS MUNICÍP'!$A$4:$A$5569,1,0)</f>
        <v>241490</v>
      </c>
      <c r="I3853" t="str">
        <f t="shared" si="240"/>
        <v>Mesmo município</v>
      </c>
      <c r="J3853" t="e">
        <f>VLOOKUP(D3853,'REGIÕES DE SAÚDE E SEUS MUNICÍP'!$C$4:$C$5569,1,0)</f>
        <v>#N/A</v>
      </c>
      <c r="K3853" t="e">
        <f t="shared" si="241"/>
        <v>#VALUE!</v>
      </c>
      <c r="L3853" t="str">
        <f t="shared" si="242"/>
        <v>diferente</v>
      </c>
      <c r="M3853" t="str">
        <f t="shared" si="243"/>
        <v>diferente</v>
      </c>
    </row>
    <row r="3854" spans="1:13" x14ac:dyDescent="0.25">
      <c r="A3854">
        <v>241500</v>
      </c>
      <c r="B3854" t="s">
        <v>2952</v>
      </c>
      <c r="C3854">
        <v>24001</v>
      </c>
      <c r="D3854" t="s">
        <v>10086</v>
      </c>
      <c r="E3854" t="s">
        <v>6109</v>
      </c>
      <c r="F3854" t="str">
        <f>VLOOKUP(A3854,'REGIÕES DE SAÚDE E SEUS MUNICÍP'!$A$4:$C$5569,3,0)</f>
        <v>I ETAM</v>
      </c>
      <c r="G3854" t="str">
        <f>VLOOKUP(H3854,'REGIÕES DE SAÚDE E SEUS MUNICÍP'!$A$4:$D$5569,4,0)</f>
        <v>Vila Flor</v>
      </c>
      <c r="H3854">
        <f>VLOOKUP(A3854,'REGIÕES DE SAÚDE E SEUS MUNICÍP'!$A$4:$A$5569,1,0)</f>
        <v>241500</v>
      </c>
      <c r="I3854" t="str">
        <f t="shared" si="240"/>
        <v>Mesmo município</v>
      </c>
      <c r="J3854" t="e">
        <f>VLOOKUP(D3854,'REGIÕES DE SAÚDE E SEUS MUNICÍP'!$C$4:$C$5569,1,0)</f>
        <v>#N/A</v>
      </c>
      <c r="K3854" t="e">
        <f t="shared" si="241"/>
        <v>#VALUE!</v>
      </c>
      <c r="L3854" t="str">
        <f>IF(D3854=D3855,IF(F3854=F3855,"Regiões semelhantes","Nova composição"),"diferente")</f>
        <v>diferente</v>
      </c>
      <c r="M3854" t="str">
        <f t="shared" si="243"/>
        <v>diferente</v>
      </c>
    </row>
    <row r="3855" spans="1:13" x14ac:dyDescent="0.25">
      <c r="A3855">
        <v>110001</v>
      </c>
      <c r="B3855" t="s">
        <v>9409</v>
      </c>
      <c r="C3855">
        <v>11005</v>
      </c>
      <c r="D3855" t="s">
        <v>8045</v>
      </c>
      <c r="E3855" t="s">
        <v>7181</v>
      </c>
      <c r="F3855" t="str">
        <f>VLOOKUP(A3855,'REGIÕES DE SAÚDE E SEUS MUNICÍP'!$A$4:$C$5569,3,0)</f>
        <v>II Delegacia Regional de Saúde</v>
      </c>
      <c r="G3855" t="str">
        <f>VLOOKUP(H3855,'REGIÕES DE SAÚDE E SEUS MUNICÍP'!$A$4:$D$5569,4,0)</f>
        <v>Alta Floresta D'Oeste</v>
      </c>
      <c r="H3855">
        <f>VLOOKUP(A3855,'REGIÕES DE SAÚDE E SEUS MUNICÍP'!$A$4:$A$5569,1,0)</f>
        <v>110001</v>
      </c>
      <c r="I3855" t="str">
        <f t="shared" si="240"/>
        <v>Mesmo município</v>
      </c>
      <c r="J3855" t="e">
        <f>VLOOKUP(D3855,'REGIÕES DE SAÚDE E SEUS MUNICÍP'!$C$4:$C$5569,1,0)</f>
        <v>#N/A</v>
      </c>
      <c r="K3855" t="e">
        <f t="shared" si="241"/>
        <v>#VALUE!</v>
      </c>
      <c r="L3855" t="str">
        <f t="shared" si="242"/>
        <v>Regiões semelhantes</v>
      </c>
      <c r="M3855" t="str">
        <f>IF(F3855=F3854,"igual","diferente")</f>
        <v>diferente</v>
      </c>
    </row>
    <row r="3856" spans="1:13" x14ac:dyDescent="0.25">
      <c r="A3856">
        <v>110037</v>
      </c>
      <c r="B3856" t="s">
        <v>9409</v>
      </c>
      <c r="C3856">
        <v>11005</v>
      </c>
      <c r="D3856" t="s">
        <v>8045</v>
      </c>
      <c r="E3856" t="s">
        <v>1469</v>
      </c>
      <c r="F3856" t="str">
        <f>VLOOKUP(A3856,'REGIÕES DE SAÚDE E SEUS MUNICÍP'!$A$4:$C$5569,3,0)</f>
        <v>II Delegacia Regional de Saúde</v>
      </c>
      <c r="G3856" t="str">
        <f>VLOOKUP(H3856,'REGIÕES DE SAÚDE E SEUS MUNICÍP'!$A$4:$D$5569,4,0)</f>
        <v>Alto Alegre dos Parecis</v>
      </c>
      <c r="H3856">
        <f>VLOOKUP(A3856,'REGIÕES DE SAÚDE E SEUS MUNICÍP'!$A$4:$A$5569,1,0)</f>
        <v>110037</v>
      </c>
      <c r="I3856" t="str">
        <f t="shared" si="240"/>
        <v>Mesmo município</v>
      </c>
      <c r="J3856" t="e">
        <f>VLOOKUP(D3856,'REGIÕES DE SAÚDE E SEUS MUNICÍP'!$C$4:$C$5569,1,0)</f>
        <v>#N/A</v>
      </c>
      <c r="K3856" t="e">
        <f t="shared" si="241"/>
        <v>#VALUE!</v>
      </c>
      <c r="L3856" t="str">
        <f t="shared" si="242"/>
        <v>diferente</v>
      </c>
      <c r="M3856" t="str">
        <f t="shared" si="243"/>
        <v>igual</v>
      </c>
    </row>
    <row r="3857" spans="1:13" x14ac:dyDescent="0.25">
      <c r="A3857">
        <v>110040</v>
      </c>
      <c r="B3857" t="s">
        <v>9409</v>
      </c>
      <c r="C3857">
        <v>11001</v>
      </c>
      <c r="D3857" t="s">
        <v>5564</v>
      </c>
      <c r="E3857" t="s">
        <v>8416</v>
      </c>
      <c r="F3857" t="str">
        <f>VLOOKUP(A3857,'REGIÕES DE SAÚDE E SEUS MUNICÍP'!$A$4:$C$5569,3,0)</f>
        <v>Departamento de Epidemiologia</v>
      </c>
      <c r="G3857" t="str">
        <f>VLOOKUP(H3857,'REGIÕES DE SAÚDE E SEUS MUNICÍP'!$A$4:$D$5569,4,0)</f>
        <v>Alto Paraíso</v>
      </c>
      <c r="H3857">
        <f>VLOOKUP(A3857,'REGIÕES DE SAÚDE E SEUS MUNICÍP'!$A$4:$A$5569,1,0)</f>
        <v>110040</v>
      </c>
      <c r="I3857" t="str">
        <f t="shared" si="240"/>
        <v>Mesmo município</v>
      </c>
      <c r="J3857" t="e">
        <f>VLOOKUP(D3857,'REGIÕES DE SAÚDE E SEUS MUNICÍP'!$C$4:$C$5569,1,0)</f>
        <v>#N/A</v>
      </c>
      <c r="K3857" t="e">
        <f t="shared" si="241"/>
        <v>#VALUE!</v>
      </c>
      <c r="L3857" t="str">
        <f t="shared" si="242"/>
        <v>diferente</v>
      </c>
      <c r="M3857" t="str">
        <f t="shared" si="243"/>
        <v>diferente</v>
      </c>
    </row>
    <row r="3858" spans="1:13" x14ac:dyDescent="0.25">
      <c r="A3858">
        <v>110034</v>
      </c>
      <c r="B3858" t="s">
        <v>9409</v>
      </c>
      <c r="C3858">
        <v>11003</v>
      </c>
      <c r="D3858" t="s">
        <v>8426</v>
      </c>
      <c r="E3858" t="s">
        <v>1055</v>
      </c>
      <c r="F3858" t="str">
        <f>VLOOKUP(A3858,'REGIÕES DE SAÚDE E SEUS MUNICÍP'!$A$4:$C$5569,3,0)</f>
        <v>I Delegacia Regional de Saúde</v>
      </c>
      <c r="G3858" t="str">
        <f>VLOOKUP(H3858,'REGIÕES DE SAÚDE E SEUS MUNICÍP'!$A$4:$D$5569,4,0)</f>
        <v>Alvorada D'Oeste</v>
      </c>
      <c r="H3858">
        <f>VLOOKUP(A3858,'REGIÕES DE SAÚDE E SEUS MUNICÍP'!$A$4:$A$5569,1,0)</f>
        <v>110034</v>
      </c>
      <c r="I3858" t="str">
        <f t="shared" si="240"/>
        <v>Mesmo município</v>
      </c>
      <c r="J3858" t="str">
        <f>VLOOKUP(D3858,'REGIÕES DE SAÚDE E SEUS MUNICÍP'!$C$4:$C$5569,1,0)</f>
        <v>Central</v>
      </c>
      <c r="K3858" t="e">
        <f t="shared" si="241"/>
        <v>#VALUE!</v>
      </c>
      <c r="L3858" t="str">
        <f t="shared" si="242"/>
        <v>diferente</v>
      </c>
      <c r="M3858" t="str">
        <f t="shared" si="243"/>
        <v>diferente</v>
      </c>
    </row>
    <row r="3859" spans="1:13" x14ac:dyDescent="0.25">
      <c r="A3859">
        <v>110002</v>
      </c>
      <c r="B3859" t="s">
        <v>9409</v>
      </c>
      <c r="C3859">
        <v>11001</v>
      </c>
      <c r="D3859" t="s">
        <v>5564</v>
      </c>
      <c r="E3859" t="s">
        <v>2306</v>
      </c>
      <c r="F3859" t="str">
        <f>VLOOKUP(A3859,'REGIÕES DE SAÚDE E SEUS MUNICÍP'!$A$4:$C$5569,3,0)</f>
        <v>Departamento de Epidemiologia</v>
      </c>
      <c r="G3859" t="str">
        <f>VLOOKUP(H3859,'REGIÕES DE SAÚDE E SEUS MUNICÍP'!$A$4:$D$5569,4,0)</f>
        <v>Ariquemes</v>
      </c>
      <c r="H3859">
        <f>VLOOKUP(A3859,'REGIÕES DE SAÚDE E SEUS MUNICÍP'!$A$4:$A$5569,1,0)</f>
        <v>110002</v>
      </c>
      <c r="I3859" t="str">
        <f t="shared" si="240"/>
        <v>Mesmo município</v>
      </c>
      <c r="J3859" t="e">
        <f>VLOOKUP(D3859,'REGIÕES DE SAÚDE E SEUS MUNICÍP'!$C$4:$C$5569,1,0)</f>
        <v>#N/A</v>
      </c>
      <c r="K3859" t="e">
        <f t="shared" si="241"/>
        <v>#VALUE!</v>
      </c>
      <c r="L3859" t="str">
        <f t="shared" si="242"/>
        <v>Regiões semelhantes</v>
      </c>
      <c r="M3859" t="str">
        <f t="shared" si="243"/>
        <v>diferente</v>
      </c>
    </row>
    <row r="3860" spans="1:13" x14ac:dyDescent="0.25">
      <c r="A3860">
        <v>110045</v>
      </c>
      <c r="B3860" t="s">
        <v>9409</v>
      </c>
      <c r="C3860">
        <v>11001</v>
      </c>
      <c r="D3860" t="s">
        <v>5564</v>
      </c>
      <c r="E3860" t="s">
        <v>4325</v>
      </c>
      <c r="F3860" t="str">
        <f>VLOOKUP(A3860,'REGIÕES DE SAÚDE E SEUS MUNICÍP'!$A$4:$C$5569,3,0)</f>
        <v>Departamento de Epidemiologia</v>
      </c>
      <c r="G3860" t="str">
        <f>VLOOKUP(H3860,'REGIÕES DE SAÚDE E SEUS MUNICÍP'!$A$4:$D$5569,4,0)</f>
        <v>Buritis</v>
      </c>
      <c r="H3860">
        <f>VLOOKUP(A3860,'REGIÕES DE SAÚDE E SEUS MUNICÍP'!$A$4:$A$5569,1,0)</f>
        <v>110045</v>
      </c>
      <c r="I3860" t="str">
        <f t="shared" si="240"/>
        <v>Mesmo município</v>
      </c>
      <c r="J3860" t="e">
        <f>VLOOKUP(D3860,'REGIÕES DE SAÚDE E SEUS MUNICÍP'!$C$4:$C$5569,1,0)</f>
        <v>#N/A</v>
      </c>
      <c r="K3860" t="e">
        <f t="shared" si="241"/>
        <v>#VALUE!</v>
      </c>
      <c r="L3860" t="str">
        <f>IF(D3860=D3861,IF(F3860=F3861,"Regiões semelhantes","Nova composição"),"diferente")</f>
        <v>diferente</v>
      </c>
      <c r="M3860" t="str">
        <f t="shared" si="243"/>
        <v>igual</v>
      </c>
    </row>
    <row r="3861" spans="1:13" x14ac:dyDescent="0.25">
      <c r="A3861">
        <v>110003</v>
      </c>
      <c r="B3861" t="s">
        <v>9409</v>
      </c>
      <c r="C3861">
        <v>11006</v>
      </c>
      <c r="D3861" t="s">
        <v>6544</v>
      </c>
      <c r="E3861" t="s">
        <v>3153</v>
      </c>
      <c r="F3861" t="str">
        <f>VLOOKUP(A3861,'REGIÕES DE SAÚDE E SEUS MUNICÍP'!$A$4:$C$5569,3,0)</f>
        <v>III Delegacia Regional de Saúde</v>
      </c>
      <c r="G3861" t="str">
        <f>VLOOKUP(H3861,'REGIÕES DE SAÚDE E SEUS MUNICÍP'!$A$4:$D$5569,4,0)</f>
        <v>Cabixi</v>
      </c>
      <c r="H3861">
        <f>VLOOKUP(A3861,'REGIÕES DE SAÚDE E SEUS MUNICÍP'!$A$4:$A$5569,1,0)</f>
        <v>110003</v>
      </c>
      <c r="I3861" t="str">
        <f t="shared" si="240"/>
        <v>Mesmo município</v>
      </c>
      <c r="J3861" t="e">
        <f>VLOOKUP(D3861,'REGIÕES DE SAÚDE E SEUS MUNICÍP'!$C$4:$C$5569,1,0)</f>
        <v>#N/A</v>
      </c>
      <c r="K3861" t="e">
        <f t="shared" si="241"/>
        <v>#VALUE!</v>
      </c>
      <c r="L3861" t="str">
        <f t="shared" si="242"/>
        <v>diferente</v>
      </c>
      <c r="M3861" t="str">
        <f>IF(F3861=F3860,"igual","diferente")</f>
        <v>diferente</v>
      </c>
    </row>
    <row r="3862" spans="1:13" x14ac:dyDescent="0.25">
      <c r="A3862">
        <v>110060</v>
      </c>
      <c r="B3862" t="s">
        <v>9409</v>
      </c>
      <c r="C3862">
        <v>11001</v>
      </c>
      <c r="D3862" t="s">
        <v>5564</v>
      </c>
      <c r="E3862" t="s">
        <v>405</v>
      </c>
      <c r="F3862" t="str">
        <f>VLOOKUP(A3862,'REGIÕES DE SAÚDE E SEUS MUNICÍP'!$A$4:$C$5569,3,0)</f>
        <v>Departamento de Epidemiologia</v>
      </c>
      <c r="G3862" t="str">
        <f>VLOOKUP(H3862,'REGIÕES DE SAÚDE E SEUS MUNICÍP'!$A$4:$D$5569,4,0)</f>
        <v>Cacaulândia</v>
      </c>
      <c r="H3862">
        <f>VLOOKUP(A3862,'REGIÕES DE SAÚDE E SEUS MUNICÍP'!$A$4:$A$5569,1,0)</f>
        <v>110060</v>
      </c>
      <c r="I3862" t="str">
        <f t="shared" si="240"/>
        <v>Mesmo município</v>
      </c>
      <c r="J3862" t="e">
        <f>VLOOKUP(D3862,'REGIÕES DE SAÚDE E SEUS MUNICÍP'!$C$4:$C$5569,1,0)</f>
        <v>#N/A</v>
      </c>
      <c r="K3862" t="e">
        <f t="shared" si="241"/>
        <v>#VALUE!</v>
      </c>
      <c r="L3862" t="str">
        <f t="shared" si="242"/>
        <v>diferente</v>
      </c>
      <c r="M3862" t="str">
        <f t="shared" si="243"/>
        <v>diferente</v>
      </c>
    </row>
    <row r="3863" spans="1:13" x14ac:dyDescent="0.25">
      <c r="A3863">
        <v>110004</v>
      </c>
      <c r="B3863" t="s">
        <v>9409</v>
      </c>
      <c r="C3863">
        <v>11002</v>
      </c>
      <c r="D3863" t="s">
        <v>9543</v>
      </c>
      <c r="E3863" t="s">
        <v>303</v>
      </c>
      <c r="F3863" t="str">
        <f>VLOOKUP(A3863,'REGIÕES DE SAÚDE E SEUS MUNICÍP'!$A$4:$C$5569,3,0)</f>
        <v>II Delegacia Regional de Saúde</v>
      </c>
      <c r="G3863" t="str">
        <f>VLOOKUP(H3863,'REGIÕES DE SAÚDE E SEUS MUNICÍP'!$A$4:$D$5569,4,0)</f>
        <v>Cacoal</v>
      </c>
      <c r="H3863">
        <f>VLOOKUP(A3863,'REGIÕES DE SAÚDE E SEUS MUNICÍP'!$A$4:$A$5569,1,0)</f>
        <v>110004</v>
      </c>
      <c r="I3863" t="str">
        <f t="shared" si="240"/>
        <v>Mesmo município</v>
      </c>
      <c r="J3863" t="e">
        <f>VLOOKUP(D3863,'REGIÕES DE SAÚDE E SEUS MUNICÍP'!$C$4:$C$5569,1,0)</f>
        <v>#N/A</v>
      </c>
      <c r="K3863" t="e">
        <f t="shared" si="241"/>
        <v>#VALUE!</v>
      </c>
      <c r="L3863" t="str">
        <f t="shared" si="242"/>
        <v>diferente</v>
      </c>
      <c r="M3863" t="str">
        <f t="shared" si="243"/>
        <v>diferente</v>
      </c>
    </row>
    <row r="3864" spans="1:13" x14ac:dyDescent="0.25">
      <c r="A3864">
        <v>110070</v>
      </c>
      <c r="B3864" t="s">
        <v>9409</v>
      </c>
      <c r="C3864">
        <v>11001</v>
      </c>
      <c r="D3864" t="s">
        <v>5564</v>
      </c>
      <c r="E3864" t="s">
        <v>9918</v>
      </c>
      <c r="F3864" t="str">
        <f>VLOOKUP(A3864,'REGIÕES DE SAÚDE E SEUS MUNICÍP'!$A$4:$C$5569,3,0)</f>
        <v>Departamento de Epidemiologia</v>
      </c>
      <c r="G3864" t="str">
        <f>VLOOKUP(H3864,'REGIÕES DE SAÚDE E SEUS MUNICÍP'!$A$4:$D$5569,4,0)</f>
        <v>Campo Novo de Rondônia</v>
      </c>
      <c r="H3864">
        <f>VLOOKUP(A3864,'REGIÕES DE SAÚDE E SEUS MUNICÍP'!$A$4:$A$5569,1,0)</f>
        <v>110070</v>
      </c>
      <c r="I3864" t="str">
        <f t="shared" si="240"/>
        <v>Mesmo município</v>
      </c>
      <c r="J3864" t="e">
        <f>VLOOKUP(D3864,'REGIÕES DE SAÚDE E SEUS MUNICÍP'!$C$4:$C$5569,1,0)</f>
        <v>#N/A</v>
      </c>
      <c r="K3864" t="e">
        <f t="shared" si="241"/>
        <v>#VALUE!</v>
      </c>
      <c r="L3864" t="str">
        <f t="shared" si="242"/>
        <v>diferente</v>
      </c>
      <c r="M3864" t="str">
        <f t="shared" si="243"/>
        <v>diferente</v>
      </c>
    </row>
    <row r="3865" spans="1:13" x14ac:dyDescent="0.25">
      <c r="A3865">
        <v>110080</v>
      </c>
      <c r="B3865" t="s">
        <v>9409</v>
      </c>
      <c r="C3865">
        <v>11004</v>
      </c>
      <c r="D3865" t="s">
        <v>10481</v>
      </c>
      <c r="E3865" t="s">
        <v>5058</v>
      </c>
      <c r="F3865" t="str">
        <f>VLOOKUP(A3865,'REGIÕES DE SAÚDE E SEUS MUNICÍP'!$A$4:$C$5569,3,0)</f>
        <v>Departamento de Epidemiologia</v>
      </c>
      <c r="G3865" t="str">
        <f>VLOOKUP(H3865,'REGIÕES DE SAÚDE E SEUS MUNICÍP'!$A$4:$D$5569,4,0)</f>
        <v>Candeias do Jamari</v>
      </c>
      <c r="H3865">
        <f>VLOOKUP(A3865,'REGIÕES DE SAÚDE E SEUS MUNICÍP'!$A$4:$A$5569,1,0)</f>
        <v>110080</v>
      </c>
      <c r="I3865" t="str">
        <f t="shared" si="240"/>
        <v>Mesmo município</v>
      </c>
      <c r="J3865" t="e">
        <f>VLOOKUP(D3865,'REGIÕES DE SAÚDE E SEUS MUNICÍP'!$C$4:$C$5569,1,0)</f>
        <v>#N/A</v>
      </c>
      <c r="K3865" t="e">
        <f t="shared" si="241"/>
        <v>#VALUE!</v>
      </c>
      <c r="L3865" t="str">
        <f t="shared" si="242"/>
        <v>diferente</v>
      </c>
      <c r="M3865" t="str">
        <f t="shared" si="243"/>
        <v>igual</v>
      </c>
    </row>
    <row r="3866" spans="1:13" x14ac:dyDescent="0.25">
      <c r="A3866">
        <v>110090</v>
      </c>
      <c r="B3866" t="s">
        <v>9409</v>
      </c>
      <c r="C3866">
        <v>11005</v>
      </c>
      <c r="D3866" t="s">
        <v>8045</v>
      </c>
      <c r="E3866" t="s">
        <v>4671</v>
      </c>
      <c r="F3866" t="str">
        <f>VLOOKUP(A3866,'REGIÕES DE SAÚDE E SEUS MUNICÍP'!$A$4:$C$5569,3,0)</f>
        <v>II Delegacia Regional de Saúde</v>
      </c>
      <c r="G3866" t="str">
        <f>VLOOKUP(H3866,'REGIÕES DE SAÚDE E SEUS MUNICÍP'!$A$4:$D$5569,4,0)</f>
        <v>Castanheiras</v>
      </c>
      <c r="H3866">
        <f>VLOOKUP(A3866,'REGIÕES DE SAÚDE E SEUS MUNICÍP'!$A$4:$A$5569,1,0)</f>
        <v>110090</v>
      </c>
      <c r="I3866" t="str">
        <f t="shared" si="240"/>
        <v>Mesmo município</v>
      </c>
      <c r="J3866" t="e">
        <f>VLOOKUP(D3866,'REGIÕES DE SAÚDE E SEUS MUNICÍP'!$C$4:$C$5569,1,0)</f>
        <v>#N/A</v>
      </c>
      <c r="K3866" t="e">
        <f t="shared" si="241"/>
        <v>#VALUE!</v>
      </c>
      <c r="L3866" t="str">
        <f t="shared" si="242"/>
        <v>diferente</v>
      </c>
      <c r="M3866" t="str">
        <f t="shared" si="243"/>
        <v>diferente</v>
      </c>
    </row>
    <row r="3867" spans="1:13" x14ac:dyDescent="0.25">
      <c r="A3867">
        <v>110005</v>
      </c>
      <c r="B3867" t="s">
        <v>9409</v>
      </c>
      <c r="C3867">
        <v>11006</v>
      </c>
      <c r="D3867" t="s">
        <v>6544</v>
      </c>
      <c r="E3867" t="s">
        <v>8096</v>
      </c>
      <c r="F3867" t="str">
        <f>VLOOKUP(A3867,'REGIÕES DE SAÚDE E SEUS MUNICÍP'!$A$4:$C$5569,3,0)</f>
        <v>III Delegacia Regional de Saúde</v>
      </c>
      <c r="G3867" t="str">
        <f>VLOOKUP(H3867,'REGIÕES DE SAÚDE E SEUS MUNICÍP'!$A$4:$D$5569,4,0)</f>
        <v>Cerejeiras</v>
      </c>
      <c r="H3867">
        <f>VLOOKUP(A3867,'REGIÕES DE SAÚDE E SEUS MUNICÍP'!$A$4:$A$5569,1,0)</f>
        <v>110005</v>
      </c>
      <c r="I3867" t="str">
        <f t="shared" si="240"/>
        <v>Mesmo município</v>
      </c>
      <c r="J3867" t="e">
        <f>VLOOKUP(D3867,'REGIÕES DE SAÚDE E SEUS MUNICÍP'!$C$4:$C$5569,1,0)</f>
        <v>#N/A</v>
      </c>
      <c r="K3867" t="e">
        <f t="shared" si="241"/>
        <v>#VALUE!</v>
      </c>
      <c r="L3867" t="str">
        <f t="shared" si="242"/>
        <v>Regiões semelhantes</v>
      </c>
      <c r="M3867" t="str">
        <f t="shared" si="243"/>
        <v>diferente</v>
      </c>
    </row>
    <row r="3868" spans="1:13" x14ac:dyDescent="0.25">
      <c r="A3868">
        <v>110092</v>
      </c>
      <c r="B3868" t="s">
        <v>9409</v>
      </c>
      <c r="C3868">
        <v>11006</v>
      </c>
      <c r="D3868" t="s">
        <v>6544</v>
      </c>
      <c r="E3868" t="s">
        <v>7530</v>
      </c>
      <c r="F3868" t="str">
        <f>VLOOKUP(A3868,'REGIÕES DE SAÚDE E SEUS MUNICÍP'!$A$4:$C$5569,3,0)</f>
        <v>III Delegacia Regional de Saúde</v>
      </c>
      <c r="G3868" t="str">
        <f>VLOOKUP(H3868,'REGIÕES DE SAÚDE E SEUS MUNICÍP'!$A$4:$D$5569,4,0)</f>
        <v>Chupinguaia</v>
      </c>
      <c r="H3868">
        <f>VLOOKUP(A3868,'REGIÕES DE SAÚDE E SEUS MUNICÍP'!$A$4:$A$5569,1,0)</f>
        <v>110092</v>
      </c>
      <c r="I3868" t="str">
        <f t="shared" si="240"/>
        <v>Mesmo município</v>
      </c>
      <c r="J3868" t="e">
        <f>VLOOKUP(D3868,'REGIÕES DE SAÚDE E SEUS MUNICÍP'!$C$4:$C$5569,1,0)</f>
        <v>#N/A</v>
      </c>
      <c r="K3868" t="e">
        <f t="shared" si="241"/>
        <v>#VALUE!</v>
      </c>
      <c r="L3868" t="str">
        <f t="shared" si="242"/>
        <v>Regiões semelhantes</v>
      </c>
      <c r="M3868" t="str">
        <f t="shared" si="243"/>
        <v>igual</v>
      </c>
    </row>
    <row r="3869" spans="1:13" x14ac:dyDescent="0.25">
      <c r="A3869">
        <v>110006</v>
      </c>
      <c r="B3869" t="s">
        <v>9409</v>
      </c>
      <c r="C3869">
        <v>11006</v>
      </c>
      <c r="D3869" t="s">
        <v>6544</v>
      </c>
      <c r="E3869" t="s">
        <v>10001</v>
      </c>
      <c r="F3869" t="str">
        <f>VLOOKUP(A3869,'REGIÕES DE SAÚDE E SEUS MUNICÍP'!$A$4:$C$5569,3,0)</f>
        <v>III Delegacia Regional de Saúde</v>
      </c>
      <c r="G3869" t="str">
        <f>VLOOKUP(H3869,'REGIÕES DE SAÚDE E SEUS MUNICÍP'!$A$4:$D$5569,4,0)</f>
        <v>Colorado do Oeste</v>
      </c>
      <c r="H3869">
        <f>VLOOKUP(A3869,'REGIÕES DE SAÚDE E SEUS MUNICÍP'!$A$4:$A$5569,1,0)</f>
        <v>110006</v>
      </c>
      <c r="I3869" t="str">
        <f t="shared" si="240"/>
        <v>Mesmo município</v>
      </c>
      <c r="J3869" t="e">
        <f>VLOOKUP(D3869,'REGIÕES DE SAÚDE E SEUS MUNICÍP'!$C$4:$C$5569,1,0)</f>
        <v>#N/A</v>
      </c>
      <c r="K3869" t="e">
        <f t="shared" si="241"/>
        <v>#VALUE!</v>
      </c>
      <c r="L3869" t="str">
        <f t="shared" si="242"/>
        <v>Regiões semelhantes</v>
      </c>
      <c r="M3869" t="str">
        <f t="shared" si="243"/>
        <v>igual</v>
      </c>
    </row>
    <row r="3870" spans="1:13" x14ac:dyDescent="0.25">
      <c r="A3870">
        <v>110007</v>
      </c>
      <c r="B3870" t="s">
        <v>9409</v>
      </c>
      <c r="C3870">
        <v>11006</v>
      </c>
      <c r="D3870" t="s">
        <v>6544</v>
      </c>
      <c r="E3870" t="s">
        <v>7857</v>
      </c>
      <c r="F3870" t="str">
        <f>VLOOKUP(A3870,'REGIÕES DE SAÚDE E SEUS MUNICÍP'!$A$4:$C$5569,3,0)</f>
        <v>III Delegacia Regional de Saúde</v>
      </c>
      <c r="G3870" t="str">
        <f>VLOOKUP(H3870,'REGIÕES DE SAÚDE E SEUS MUNICÍP'!$A$4:$D$5569,4,0)</f>
        <v>Corumbiara</v>
      </c>
      <c r="H3870">
        <f>VLOOKUP(A3870,'REGIÕES DE SAÚDE E SEUS MUNICÍP'!$A$4:$A$5569,1,0)</f>
        <v>110007</v>
      </c>
      <c r="I3870" t="str">
        <f t="shared" si="240"/>
        <v>Mesmo município</v>
      </c>
      <c r="J3870" t="e">
        <f>VLOOKUP(D3870,'REGIÕES DE SAÚDE E SEUS MUNICÍP'!$C$4:$C$5569,1,0)</f>
        <v>#N/A</v>
      </c>
      <c r="K3870" t="e">
        <f t="shared" si="241"/>
        <v>#VALUE!</v>
      </c>
      <c r="L3870" t="str">
        <f t="shared" si="242"/>
        <v>diferente</v>
      </c>
      <c r="M3870" t="str">
        <f t="shared" si="243"/>
        <v>igual</v>
      </c>
    </row>
    <row r="3871" spans="1:13" x14ac:dyDescent="0.25">
      <c r="A3871">
        <v>110008</v>
      </c>
      <c r="B3871" t="s">
        <v>9409</v>
      </c>
      <c r="C3871">
        <v>11007</v>
      </c>
      <c r="D3871" t="s">
        <v>6559</v>
      </c>
      <c r="E3871" t="s">
        <v>695</v>
      </c>
      <c r="F3871" t="str">
        <f>VLOOKUP(A3871,'REGIÕES DE SAÚDE E SEUS MUNICÍP'!$A$4:$C$5569,3,0)</f>
        <v>I Delegacia Regional de Saúde</v>
      </c>
      <c r="G3871" t="str">
        <f>VLOOKUP(H3871,'REGIÕES DE SAÚDE E SEUS MUNICÍP'!$A$4:$D$5569,4,0)</f>
        <v>Costa Marques</v>
      </c>
      <c r="H3871">
        <f>VLOOKUP(A3871,'REGIÕES DE SAÚDE E SEUS MUNICÍP'!$A$4:$A$5569,1,0)</f>
        <v>110008</v>
      </c>
      <c r="I3871" t="str">
        <f t="shared" si="240"/>
        <v>Mesmo município</v>
      </c>
      <c r="J3871" t="e">
        <f>VLOOKUP(D3871,'REGIÕES DE SAÚDE E SEUS MUNICÍP'!$C$4:$C$5569,1,0)</f>
        <v>#N/A</v>
      </c>
      <c r="K3871" t="e">
        <f t="shared" si="241"/>
        <v>#VALUE!</v>
      </c>
      <c r="L3871" t="str">
        <f t="shared" si="242"/>
        <v>diferente</v>
      </c>
      <c r="M3871" t="str">
        <f t="shared" si="243"/>
        <v>diferente</v>
      </c>
    </row>
    <row r="3872" spans="1:13" x14ac:dyDescent="0.25">
      <c r="A3872">
        <v>110094</v>
      </c>
      <c r="B3872" t="s">
        <v>9409</v>
      </c>
      <c r="C3872">
        <v>11001</v>
      </c>
      <c r="D3872" t="s">
        <v>5564</v>
      </c>
      <c r="E3872" t="s">
        <v>708</v>
      </c>
      <c r="F3872" t="str">
        <f>VLOOKUP(A3872,'REGIÕES DE SAÚDE E SEUS MUNICÍP'!$A$4:$C$5569,3,0)</f>
        <v>Departamento de Epidemiologia</v>
      </c>
      <c r="G3872" t="str">
        <f>VLOOKUP(H3872,'REGIÕES DE SAÚDE E SEUS MUNICÍP'!$A$4:$D$5569,4,0)</f>
        <v>Cujubim</v>
      </c>
      <c r="H3872">
        <f>VLOOKUP(A3872,'REGIÕES DE SAÚDE E SEUS MUNICÍP'!$A$4:$A$5569,1,0)</f>
        <v>110094</v>
      </c>
      <c r="I3872" t="str">
        <f t="shared" si="240"/>
        <v>Mesmo município</v>
      </c>
      <c r="J3872" t="e">
        <f>VLOOKUP(D3872,'REGIÕES DE SAÚDE E SEUS MUNICÍP'!$C$4:$C$5569,1,0)</f>
        <v>#N/A</v>
      </c>
      <c r="K3872" t="e">
        <f t="shared" si="241"/>
        <v>#VALUE!</v>
      </c>
      <c r="L3872" t="str">
        <f t="shared" si="242"/>
        <v>diferente</v>
      </c>
      <c r="M3872" t="str">
        <f t="shared" si="243"/>
        <v>diferente</v>
      </c>
    </row>
    <row r="3873" spans="1:13" x14ac:dyDescent="0.25">
      <c r="A3873">
        <v>110009</v>
      </c>
      <c r="B3873" t="s">
        <v>9409</v>
      </c>
      <c r="C3873">
        <v>11002</v>
      </c>
      <c r="D3873" t="s">
        <v>9543</v>
      </c>
      <c r="E3873" t="s">
        <v>10053</v>
      </c>
      <c r="F3873" t="str">
        <f>VLOOKUP(A3873,'REGIÕES DE SAÚDE E SEUS MUNICÍP'!$A$4:$C$5569,3,0)</f>
        <v>II Delegacia Regional de Saúde</v>
      </c>
      <c r="G3873" t="str">
        <f>VLOOKUP(H3873,'REGIÕES DE SAÚDE E SEUS MUNICÍP'!$A$4:$D$5569,4,0)</f>
        <v>Espigão D'Oeste</v>
      </c>
      <c r="H3873">
        <f>VLOOKUP(A3873,'REGIÕES DE SAÚDE E SEUS MUNICÍP'!$A$4:$A$5569,1,0)</f>
        <v>110009</v>
      </c>
      <c r="I3873" t="str">
        <f t="shared" si="240"/>
        <v>Mesmo município</v>
      </c>
      <c r="J3873" t="e">
        <f>VLOOKUP(D3873,'REGIÕES DE SAÚDE E SEUS MUNICÍP'!$C$4:$C$5569,1,0)</f>
        <v>#N/A</v>
      </c>
      <c r="K3873" t="e">
        <f t="shared" si="241"/>
        <v>#VALUE!</v>
      </c>
      <c r="L3873" t="str">
        <f t="shared" si="242"/>
        <v>diferente</v>
      </c>
      <c r="M3873" t="str">
        <f t="shared" si="243"/>
        <v>diferente</v>
      </c>
    </row>
    <row r="3874" spans="1:13" x14ac:dyDescent="0.25">
      <c r="A3874">
        <v>110100</v>
      </c>
      <c r="B3874" t="s">
        <v>9409</v>
      </c>
      <c r="C3874">
        <v>11003</v>
      </c>
      <c r="D3874" t="s">
        <v>8426</v>
      </c>
      <c r="E3874" t="s">
        <v>2254</v>
      </c>
      <c r="F3874" t="str">
        <f>VLOOKUP(A3874,'REGIÕES DE SAÚDE E SEUS MUNICÍP'!$A$4:$C$5569,3,0)</f>
        <v>I Delegacia Regional de Saúde</v>
      </c>
      <c r="G3874" t="str">
        <f>VLOOKUP(H3874,'REGIÕES DE SAÚDE E SEUS MUNICÍP'!$A$4:$D$5569,4,0)</f>
        <v>Governador Jorge Teixeira</v>
      </c>
      <c r="H3874">
        <f>VLOOKUP(A3874,'REGIÕES DE SAÚDE E SEUS MUNICÍP'!$A$4:$A$5569,1,0)</f>
        <v>110100</v>
      </c>
      <c r="I3874" t="str">
        <f t="shared" si="240"/>
        <v>Mesmo município</v>
      </c>
      <c r="J3874" t="str">
        <f>VLOOKUP(D3874,'REGIÕES DE SAÚDE E SEUS MUNICÍP'!$C$4:$C$5569,1,0)</f>
        <v>Central</v>
      </c>
      <c r="K3874" t="e">
        <f t="shared" si="241"/>
        <v>#VALUE!</v>
      </c>
      <c r="L3874" t="str">
        <f>IF(D3874=D3875,IF(F3874=F3875,"Regiões semelhantes","Nova composição"),"diferente")</f>
        <v>diferente</v>
      </c>
      <c r="M3874" t="str">
        <f t="shared" si="243"/>
        <v>diferente</v>
      </c>
    </row>
    <row r="3875" spans="1:13" x14ac:dyDescent="0.25">
      <c r="A3875">
        <v>110010</v>
      </c>
      <c r="B3875" t="s">
        <v>9409</v>
      </c>
      <c r="C3875">
        <v>11004</v>
      </c>
      <c r="D3875" t="s">
        <v>10481</v>
      </c>
      <c r="E3875" t="s">
        <v>2110</v>
      </c>
      <c r="F3875" t="str">
        <f>VLOOKUP(A3875,'REGIÕES DE SAÚDE E SEUS MUNICÍP'!$A$4:$C$5569,3,0)</f>
        <v>Departamento de Epidemiologia</v>
      </c>
      <c r="G3875" t="str">
        <f>VLOOKUP(H3875,'REGIÕES DE SAÚDE E SEUS MUNICÍP'!$A$4:$D$5569,4,0)</f>
        <v>Guajará-Mirim</v>
      </c>
      <c r="H3875">
        <f>VLOOKUP(A3875,'REGIÕES DE SAÚDE E SEUS MUNICÍP'!$A$4:$A$5569,1,0)</f>
        <v>110010</v>
      </c>
      <c r="I3875" t="str">
        <f t="shared" si="240"/>
        <v>Mesmo município</v>
      </c>
      <c r="J3875" t="e">
        <f>VLOOKUP(D3875,'REGIÕES DE SAÚDE E SEUS MUNICÍP'!$C$4:$C$5569,1,0)</f>
        <v>#N/A</v>
      </c>
      <c r="K3875" t="e">
        <f t="shared" si="241"/>
        <v>#VALUE!</v>
      </c>
      <c r="L3875" t="str">
        <f t="shared" si="242"/>
        <v>Regiões semelhantes</v>
      </c>
      <c r="M3875" t="str">
        <f>IF(F3875=F3874,"igual","diferente")</f>
        <v>diferente</v>
      </c>
    </row>
    <row r="3876" spans="1:13" x14ac:dyDescent="0.25">
      <c r="A3876">
        <v>110110</v>
      </c>
      <c r="B3876" t="s">
        <v>9409</v>
      </c>
      <c r="C3876">
        <v>11004</v>
      </c>
      <c r="D3876" t="s">
        <v>10481</v>
      </c>
      <c r="E3876" t="s">
        <v>9990</v>
      </c>
      <c r="F3876" t="str">
        <f>VLOOKUP(A3876,'REGIÕES DE SAÚDE E SEUS MUNICÍP'!$A$4:$C$5569,3,0)</f>
        <v>Departamento de Epidemiologia</v>
      </c>
      <c r="G3876" t="str">
        <f>VLOOKUP(H3876,'REGIÕES DE SAÚDE E SEUS MUNICÍP'!$A$4:$D$5569,4,0)</f>
        <v>Itapuã do Oeste</v>
      </c>
      <c r="H3876">
        <f>VLOOKUP(A3876,'REGIÕES DE SAÚDE E SEUS MUNICÍP'!$A$4:$A$5569,1,0)</f>
        <v>110110</v>
      </c>
      <c r="I3876" t="str">
        <f t="shared" si="240"/>
        <v>Mesmo município</v>
      </c>
      <c r="J3876" t="e">
        <f>VLOOKUP(D3876,'REGIÕES DE SAÚDE E SEUS MUNICÍP'!$C$4:$C$5569,1,0)</f>
        <v>#N/A</v>
      </c>
      <c r="K3876" t="e">
        <f t="shared" si="241"/>
        <v>#VALUE!</v>
      </c>
      <c r="L3876" t="str">
        <f t="shared" si="242"/>
        <v>diferente</v>
      </c>
      <c r="M3876" t="str">
        <f t="shared" si="243"/>
        <v>igual</v>
      </c>
    </row>
    <row r="3877" spans="1:13" x14ac:dyDescent="0.25">
      <c r="A3877">
        <v>110011</v>
      </c>
      <c r="B3877" t="s">
        <v>9409</v>
      </c>
      <c r="C3877">
        <v>11003</v>
      </c>
      <c r="D3877" t="s">
        <v>8426</v>
      </c>
      <c r="E3877" t="s">
        <v>4697</v>
      </c>
      <c r="F3877" t="str">
        <f>VLOOKUP(A3877,'REGIÕES DE SAÚDE E SEUS MUNICÍP'!$A$4:$C$5569,3,0)</f>
        <v>I Delegacia Regional de Saúde</v>
      </c>
      <c r="G3877" t="str">
        <f>VLOOKUP(H3877,'REGIÕES DE SAÚDE E SEUS MUNICÍP'!$A$4:$D$5569,4,0)</f>
        <v>Jaru</v>
      </c>
      <c r="H3877">
        <f>VLOOKUP(A3877,'REGIÕES DE SAÚDE E SEUS MUNICÍP'!$A$4:$A$5569,1,0)</f>
        <v>110011</v>
      </c>
      <c r="I3877" t="str">
        <f t="shared" si="240"/>
        <v>Mesmo município</v>
      </c>
      <c r="J3877" t="str">
        <f>VLOOKUP(D3877,'REGIÕES DE SAÚDE E SEUS MUNICÍP'!$C$4:$C$5569,1,0)</f>
        <v>Central</v>
      </c>
      <c r="K3877" t="e">
        <f t="shared" si="241"/>
        <v>#VALUE!</v>
      </c>
      <c r="L3877" t="str">
        <f t="shared" si="242"/>
        <v>Regiões semelhantes</v>
      </c>
      <c r="M3877" t="str">
        <f t="shared" si="243"/>
        <v>diferente</v>
      </c>
    </row>
    <row r="3878" spans="1:13" x14ac:dyDescent="0.25">
      <c r="A3878">
        <v>110012</v>
      </c>
      <c r="B3878" t="s">
        <v>9409</v>
      </c>
      <c r="C3878">
        <v>11003</v>
      </c>
      <c r="D3878" t="s">
        <v>8426</v>
      </c>
      <c r="E3878" t="s">
        <v>8842</v>
      </c>
      <c r="F3878" t="str">
        <f>VLOOKUP(A3878,'REGIÕES DE SAÚDE E SEUS MUNICÍP'!$A$4:$C$5569,3,0)</f>
        <v>I Delegacia Regional de Saúde</v>
      </c>
      <c r="G3878" t="str">
        <f>VLOOKUP(H3878,'REGIÕES DE SAÚDE E SEUS MUNICÍP'!$A$4:$D$5569,4,0)</f>
        <v>Ji-Paraná</v>
      </c>
      <c r="H3878">
        <f>VLOOKUP(A3878,'REGIÕES DE SAÚDE E SEUS MUNICÍP'!$A$4:$A$5569,1,0)</f>
        <v>110012</v>
      </c>
      <c r="I3878" t="str">
        <f t="shared" si="240"/>
        <v>Mesmo município</v>
      </c>
      <c r="J3878" t="str">
        <f>VLOOKUP(D3878,'REGIÕES DE SAÚDE E SEUS MUNICÍP'!$C$4:$C$5569,1,0)</f>
        <v>Central</v>
      </c>
      <c r="K3878" t="e">
        <f t="shared" si="241"/>
        <v>#VALUE!</v>
      </c>
      <c r="L3878" t="str">
        <f t="shared" si="242"/>
        <v>diferente</v>
      </c>
      <c r="M3878" t="str">
        <f t="shared" si="243"/>
        <v>igual</v>
      </c>
    </row>
    <row r="3879" spans="1:13" x14ac:dyDescent="0.25">
      <c r="A3879">
        <v>110013</v>
      </c>
      <c r="B3879" t="s">
        <v>9409</v>
      </c>
      <c r="C3879">
        <v>11001</v>
      </c>
      <c r="D3879" t="s">
        <v>5564</v>
      </c>
      <c r="E3879" t="s">
        <v>6498</v>
      </c>
      <c r="F3879" t="str">
        <f>VLOOKUP(A3879,'REGIÕES DE SAÚDE E SEUS MUNICÍP'!$A$4:$C$5569,3,0)</f>
        <v>Departamento de Epidemiologia</v>
      </c>
      <c r="G3879" t="str">
        <f>VLOOKUP(H3879,'REGIÕES DE SAÚDE E SEUS MUNICÍP'!$A$4:$D$5569,4,0)</f>
        <v>Machadinho D'Oeste</v>
      </c>
      <c r="H3879">
        <f>VLOOKUP(A3879,'REGIÕES DE SAÚDE E SEUS MUNICÍP'!$A$4:$A$5569,1,0)</f>
        <v>110013</v>
      </c>
      <c r="I3879" t="str">
        <f t="shared" si="240"/>
        <v>Mesmo município</v>
      </c>
      <c r="J3879" t="e">
        <f>VLOOKUP(D3879,'REGIÕES DE SAÚDE E SEUS MUNICÍP'!$C$4:$C$5569,1,0)</f>
        <v>#N/A</v>
      </c>
      <c r="K3879" t="e">
        <f t="shared" si="241"/>
        <v>#VALUE!</v>
      </c>
      <c r="L3879" t="str">
        <f t="shared" si="242"/>
        <v>diferente</v>
      </c>
      <c r="M3879" t="str">
        <f t="shared" si="243"/>
        <v>diferente</v>
      </c>
    </row>
    <row r="3880" spans="1:13" x14ac:dyDescent="0.25">
      <c r="A3880">
        <v>110120</v>
      </c>
      <c r="B3880" t="s">
        <v>9409</v>
      </c>
      <c r="C3880">
        <v>11002</v>
      </c>
      <c r="D3880" t="s">
        <v>9543</v>
      </c>
      <c r="E3880" t="s">
        <v>1322</v>
      </c>
      <c r="F3880" t="str">
        <f>VLOOKUP(A3880,'REGIÕES DE SAÚDE E SEUS MUNICÍP'!$A$4:$C$5569,3,0)</f>
        <v>II Delegacia Regional de Saúde</v>
      </c>
      <c r="G3880" t="str">
        <f>VLOOKUP(H3880,'REGIÕES DE SAÚDE E SEUS MUNICÍP'!$A$4:$D$5569,4,0)</f>
        <v>Ministro Andreazza</v>
      </c>
      <c r="H3880">
        <f>VLOOKUP(A3880,'REGIÕES DE SAÚDE E SEUS MUNICÍP'!$A$4:$A$5569,1,0)</f>
        <v>110120</v>
      </c>
      <c r="I3880" t="str">
        <f t="shared" si="240"/>
        <v>Mesmo município</v>
      </c>
      <c r="J3880" t="e">
        <f>VLOOKUP(D3880,'REGIÕES DE SAÚDE E SEUS MUNICÍP'!$C$4:$C$5569,1,0)</f>
        <v>#N/A</v>
      </c>
      <c r="K3880" t="e">
        <f t="shared" si="241"/>
        <v>#VALUE!</v>
      </c>
      <c r="L3880" t="str">
        <f t="shared" si="242"/>
        <v>diferente</v>
      </c>
      <c r="M3880" t="str">
        <f t="shared" si="243"/>
        <v>diferente</v>
      </c>
    </row>
    <row r="3881" spans="1:13" x14ac:dyDescent="0.25">
      <c r="A3881">
        <v>110130</v>
      </c>
      <c r="B3881" t="s">
        <v>9409</v>
      </c>
      <c r="C3881">
        <v>11003</v>
      </c>
      <c r="D3881" t="s">
        <v>8426</v>
      </c>
      <c r="E3881" t="s">
        <v>9036</v>
      </c>
      <c r="F3881" t="str">
        <f>VLOOKUP(A3881,'REGIÕES DE SAÚDE E SEUS MUNICÍP'!$A$4:$C$5569,3,0)</f>
        <v>I Delegacia Regional de Saúde</v>
      </c>
      <c r="G3881" t="str">
        <f>VLOOKUP(H3881,'REGIÕES DE SAÚDE E SEUS MUNICÍP'!$A$4:$D$5569,4,0)</f>
        <v>Mirante da Serra</v>
      </c>
      <c r="H3881">
        <f>VLOOKUP(A3881,'REGIÕES DE SAÚDE E SEUS MUNICÍP'!$A$4:$A$5569,1,0)</f>
        <v>110130</v>
      </c>
      <c r="I3881" t="str">
        <f t="shared" si="240"/>
        <v>Mesmo município</v>
      </c>
      <c r="J3881" t="str">
        <f>VLOOKUP(D3881,'REGIÕES DE SAÚDE E SEUS MUNICÍP'!$C$4:$C$5569,1,0)</f>
        <v>Central</v>
      </c>
      <c r="K3881" t="e">
        <f t="shared" si="241"/>
        <v>#VALUE!</v>
      </c>
      <c r="L3881" t="str">
        <f>IF(D3881=D3882,IF(F3881=F3882,"Regiões semelhantes","Nova composição"),"diferente")</f>
        <v>diferente</v>
      </c>
      <c r="M3881" t="str">
        <f t="shared" si="243"/>
        <v>diferente</v>
      </c>
    </row>
    <row r="3882" spans="1:13" x14ac:dyDescent="0.25">
      <c r="A3882">
        <v>110140</v>
      </c>
      <c r="B3882" t="s">
        <v>9409</v>
      </c>
      <c r="C3882">
        <v>11001</v>
      </c>
      <c r="D3882" t="s">
        <v>5564</v>
      </c>
      <c r="E3882" t="s">
        <v>2146</v>
      </c>
      <c r="F3882" t="str">
        <f>VLOOKUP(A3882,'REGIÕES DE SAÚDE E SEUS MUNICÍP'!$A$4:$C$5569,3,0)</f>
        <v>Departamento de Epidemiologia</v>
      </c>
      <c r="G3882" t="str">
        <f>VLOOKUP(H3882,'REGIÕES DE SAÚDE E SEUS MUNICÍP'!$A$4:$D$5569,4,0)</f>
        <v>Monte Negro</v>
      </c>
      <c r="H3882">
        <f>VLOOKUP(A3882,'REGIÕES DE SAÚDE E SEUS MUNICÍP'!$A$4:$A$5569,1,0)</f>
        <v>110140</v>
      </c>
      <c r="I3882" t="str">
        <f t="shared" si="240"/>
        <v>Mesmo município</v>
      </c>
      <c r="J3882" t="e">
        <f>VLOOKUP(D3882,'REGIÕES DE SAÚDE E SEUS MUNICÍP'!$C$4:$C$5569,1,0)</f>
        <v>#N/A</v>
      </c>
      <c r="K3882" t="e">
        <f t="shared" si="241"/>
        <v>#VALUE!</v>
      </c>
      <c r="L3882" t="str">
        <f t="shared" si="242"/>
        <v>diferente</v>
      </c>
      <c r="M3882" t="str">
        <f>IF(F3882=F3881,"igual","diferente")</f>
        <v>diferente</v>
      </c>
    </row>
    <row r="3883" spans="1:13" x14ac:dyDescent="0.25">
      <c r="A3883">
        <v>110014</v>
      </c>
      <c r="B3883" t="s">
        <v>9409</v>
      </c>
      <c r="C3883">
        <v>11005</v>
      </c>
      <c r="D3883" t="s">
        <v>8045</v>
      </c>
      <c r="E3883" t="s">
        <v>1683</v>
      </c>
      <c r="F3883" t="str">
        <f>VLOOKUP(A3883,'REGIÕES DE SAÚDE E SEUS MUNICÍP'!$A$4:$C$5569,3,0)</f>
        <v>II Delegacia Regional de Saúde</v>
      </c>
      <c r="G3883" t="str">
        <f>VLOOKUP(H3883,'REGIÕES DE SAÚDE E SEUS MUNICÍP'!$A$4:$D$5569,4,0)</f>
        <v>Nova Brasilândia D'Oeste</v>
      </c>
      <c r="H3883">
        <f>VLOOKUP(A3883,'REGIÕES DE SAÚDE E SEUS MUNICÍP'!$A$4:$A$5569,1,0)</f>
        <v>110014</v>
      </c>
      <c r="I3883" t="str">
        <f t="shared" si="240"/>
        <v>Mesmo município</v>
      </c>
      <c r="J3883" t="e">
        <f>VLOOKUP(D3883,'REGIÕES DE SAÚDE E SEUS MUNICÍP'!$C$4:$C$5569,1,0)</f>
        <v>#N/A</v>
      </c>
      <c r="K3883" t="e">
        <f t="shared" si="241"/>
        <v>#VALUE!</v>
      </c>
      <c r="L3883" t="str">
        <f t="shared" si="242"/>
        <v>diferente</v>
      </c>
      <c r="M3883" t="str">
        <f t="shared" si="243"/>
        <v>diferente</v>
      </c>
    </row>
    <row r="3884" spans="1:13" x14ac:dyDescent="0.25">
      <c r="A3884">
        <v>110033</v>
      </c>
      <c r="B3884" t="s">
        <v>9409</v>
      </c>
      <c r="C3884">
        <v>11004</v>
      </c>
      <c r="D3884" t="s">
        <v>10481</v>
      </c>
      <c r="E3884" t="s">
        <v>8693</v>
      </c>
      <c r="F3884" t="str">
        <f>VLOOKUP(A3884,'REGIÕES DE SAÚDE E SEUS MUNICÍP'!$A$4:$C$5569,3,0)</f>
        <v>Departamento de Epidemiologia</v>
      </c>
      <c r="G3884" t="str">
        <f>VLOOKUP(H3884,'REGIÕES DE SAÚDE E SEUS MUNICÍP'!$A$4:$D$5569,4,0)</f>
        <v>Nova Mamoré</v>
      </c>
      <c r="H3884">
        <f>VLOOKUP(A3884,'REGIÕES DE SAÚDE E SEUS MUNICÍP'!$A$4:$A$5569,1,0)</f>
        <v>110033</v>
      </c>
      <c r="I3884" t="str">
        <f t="shared" si="240"/>
        <v>Mesmo município</v>
      </c>
      <c r="J3884" t="e">
        <f>VLOOKUP(D3884,'REGIÕES DE SAÚDE E SEUS MUNICÍP'!$C$4:$C$5569,1,0)</f>
        <v>#N/A</v>
      </c>
      <c r="K3884" t="e">
        <f t="shared" si="241"/>
        <v>#VALUE!</v>
      </c>
      <c r="L3884" t="str">
        <f t="shared" si="242"/>
        <v>diferente</v>
      </c>
      <c r="M3884" t="str">
        <f t="shared" si="243"/>
        <v>diferente</v>
      </c>
    </row>
    <row r="3885" spans="1:13" x14ac:dyDescent="0.25">
      <c r="A3885">
        <v>110143</v>
      </c>
      <c r="B3885" t="s">
        <v>9409</v>
      </c>
      <c r="C3885">
        <v>11003</v>
      </c>
      <c r="D3885" t="s">
        <v>8426</v>
      </c>
      <c r="E3885" t="s">
        <v>4142</v>
      </c>
      <c r="F3885" t="str">
        <f>VLOOKUP(A3885,'REGIÕES DE SAÚDE E SEUS MUNICÍP'!$A$4:$C$5569,3,0)</f>
        <v>I Delegacia Regional de Saúde</v>
      </c>
      <c r="G3885" t="str">
        <f>VLOOKUP(H3885,'REGIÕES DE SAÚDE E SEUS MUNICÍP'!$A$4:$D$5569,4,0)</f>
        <v>Nova União</v>
      </c>
      <c r="H3885">
        <f>VLOOKUP(A3885,'REGIÕES DE SAÚDE E SEUS MUNICÍP'!$A$4:$A$5569,1,0)</f>
        <v>110143</v>
      </c>
      <c r="I3885" t="str">
        <f t="shared" si="240"/>
        <v>Mesmo município</v>
      </c>
      <c r="J3885" t="str">
        <f>VLOOKUP(D3885,'REGIÕES DE SAÚDE E SEUS MUNICÍP'!$C$4:$C$5569,1,0)</f>
        <v>Central</v>
      </c>
      <c r="K3885" t="e">
        <f t="shared" si="241"/>
        <v>#VALUE!</v>
      </c>
      <c r="L3885" t="str">
        <f t="shared" si="242"/>
        <v>diferente</v>
      </c>
      <c r="M3885" t="str">
        <f t="shared" si="243"/>
        <v>diferente</v>
      </c>
    </row>
    <row r="3886" spans="1:13" x14ac:dyDescent="0.25">
      <c r="A3886">
        <v>110050</v>
      </c>
      <c r="B3886" t="s">
        <v>9409</v>
      </c>
      <c r="C3886">
        <v>11005</v>
      </c>
      <c r="D3886" t="s">
        <v>8045</v>
      </c>
      <c r="E3886" t="s">
        <v>2988</v>
      </c>
      <c r="F3886" t="str">
        <f>VLOOKUP(A3886,'REGIÕES DE SAÚDE E SEUS MUNICÍP'!$A$4:$C$5569,3,0)</f>
        <v>II Delegacia Regional de Saúde</v>
      </c>
      <c r="G3886" t="str">
        <f>VLOOKUP(H3886,'REGIÕES DE SAÚDE E SEUS MUNICÍP'!$A$4:$D$5569,4,0)</f>
        <v>Novo Horizonte do Oeste</v>
      </c>
      <c r="H3886">
        <f>VLOOKUP(A3886,'REGIÕES DE SAÚDE E SEUS MUNICÍP'!$A$4:$A$5569,1,0)</f>
        <v>110050</v>
      </c>
      <c r="I3886" t="str">
        <f t="shared" si="240"/>
        <v>Mesmo município</v>
      </c>
      <c r="J3886" t="e">
        <f>VLOOKUP(D3886,'REGIÕES DE SAÚDE E SEUS MUNICÍP'!$C$4:$C$5569,1,0)</f>
        <v>#N/A</v>
      </c>
      <c r="K3886" t="e">
        <f t="shared" si="241"/>
        <v>#VALUE!</v>
      </c>
      <c r="L3886" t="str">
        <f>IF(D3886=D3887,IF(F3886=F3887,"Regiões semelhantes","Nova composição"),"diferente")</f>
        <v>diferente</v>
      </c>
      <c r="M3886" t="str">
        <f t="shared" si="243"/>
        <v>diferente</v>
      </c>
    </row>
    <row r="3887" spans="1:13" x14ac:dyDescent="0.25">
      <c r="A3887">
        <v>110015</v>
      </c>
      <c r="B3887" t="s">
        <v>9409</v>
      </c>
      <c r="C3887">
        <v>11003</v>
      </c>
      <c r="D3887" t="s">
        <v>8426</v>
      </c>
      <c r="E3887" t="s">
        <v>9320</v>
      </c>
      <c r="F3887" t="str">
        <f>VLOOKUP(A3887,'REGIÕES DE SAÚDE E SEUS MUNICÍP'!$A$4:$C$5569,3,0)</f>
        <v>I Delegacia Regional de Saúde</v>
      </c>
      <c r="G3887" t="str">
        <f>VLOOKUP(H3887,'REGIÕES DE SAÚDE E SEUS MUNICÍP'!$A$4:$D$5569,4,0)</f>
        <v>Ouro Preto do Oeste</v>
      </c>
      <c r="H3887">
        <f>VLOOKUP(A3887,'REGIÕES DE SAÚDE E SEUS MUNICÍP'!$A$4:$A$5569,1,0)</f>
        <v>110015</v>
      </c>
      <c r="I3887" t="str">
        <f t="shared" si="240"/>
        <v>Mesmo município</v>
      </c>
      <c r="J3887" t="str">
        <f>VLOOKUP(D3887,'REGIÕES DE SAÚDE E SEUS MUNICÍP'!$C$4:$C$5569,1,0)</f>
        <v>Central</v>
      </c>
      <c r="K3887" t="e">
        <f t="shared" si="241"/>
        <v>#VALUE!</v>
      </c>
      <c r="L3887" t="str">
        <f t="shared" si="242"/>
        <v>diferente</v>
      </c>
      <c r="M3887" t="str">
        <f>IF(F3887=F3886,"igual","diferente")</f>
        <v>diferente</v>
      </c>
    </row>
    <row r="3888" spans="1:13" x14ac:dyDescent="0.25">
      <c r="A3888">
        <v>110145</v>
      </c>
      <c r="B3888" t="s">
        <v>9409</v>
      </c>
      <c r="C3888">
        <v>11005</v>
      </c>
      <c r="D3888" t="s">
        <v>8045</v>
      </c>
      <c r="E3888" t="s">
        <v>3140</v>
      </c>
      <c r="F3888" t="str">
        <f>VLOOKUP(A3888,'REGIÕES DE SAÚDE E SEUS MUNICÍP'!$A$4:$C$5569,3,0)</f>
        <v>II Delegacia Regional de Saúde</v>
      </c>
      <c r="G3888" t="str">
        <f>VLOOKUP(H3888,'REGIÕES DE SAÚDE E SEUS MUNICÍP'!$A$4:$D$5569,4,0)</f>
        <v>Parecis</v>
      </c>
      <c r="H3888">
        <f>VLOOKUP(A3888,'REGIÕES DE SAÚDE E SEUS MUNICÍP'!$A$4:$A$5569,1,0)</f>
        <v>110145</v>
      </c>
      <c r="I3888" t="str">
        <f t="shared" si="240"/>
        <v>Mesmo município</v>
      </c>
      <c r="J3888" t="e">
        <f>VLOOKUP(D3888,'REGIÕES DE SAÚDE E SEUS MUNICÍP'!$C$4:$C$5569,1,0)</f>
        <v>#N/A</v>
      </c>
      <c r="K3888" t="e">
        <f t="shared" si="241"/>
        <v>#VALUE!</v>
      </c>
      <c r="L3888" t="str">
        <f t="shared" si="242"/>
        <v>diferente</v>
      </c>
      <c r="M3888" t="str">
        <f t="shared" si="243"/>
        <v>diferente</v>
      </c>
    </row>
    <row r="3889" spans="1:13" x14ac:dyDescent="0.25">
      <c r="A3889">
        <v>110018</v>
      </c>
      <c r="B3889" t="s">
        <v>9409</v>
      </c>
      <c r="C3889">
        <v>11002</v>
      </c>
      <c r="D3889" t="s">
        <v>9543</v>
      </c>
      <c r="E3889" t="s">
        <v>390</v>
      </c>
      <c r="F3889" t="str">
        <f>VLOOKUP(A3889,'REGIÕES DE SAÚDE E SEUS MUNICÍP'!$A$4:$C$5569,3,0)</f>
        <v>II Delegacia Regional de Saúde</v>
      </c>
      <c r="G3889" t="str">
        <f>VLOOKUP(H3889,'REGIÕES DE SAÚDE E SEUS MUNICÍP'!$A$4:$D$5569,4,0)</f>
        <v>Pimenta Bueno</v>
      </c>
      <c r="H3889">
        <f>VLOOKUP(A3889,'REGIÕES DE SAÚDE E SEUS MUNICÍP'!$A$4:$A$5569,1,0)</f>
        <v>110018</v>
      </c>
      <c r="I3889" t="str">
        <f t="shared" si="240"/>
        <v>Mesmo município</v>
      </c>
      <c r="J3889" t="e">
        <f>VLOOKUP(D3889,'REGIÕES DE SAÚDE E SEUS MUNICÍP'!$C$4:$C$5569,1,0)</f>
        <v>#N/A</v>
      </c>
      <c r="K3889" t="e">
        <f t="shared" si="241"/>
        <v>#VALUE!</v>
      </c>
      <c r="L3889" t="str">
        <f>IF(D3889=D3890,IF(F3889=F3890,"Regiões semelhantes","Nova composição"),"diferente")</f>
        <v>diferente</v>
      </c>
      <c r="M3889" t="str">
        <f t="shared" si="243"/>
        <v>igual</v>
      </c>
    </row>
    <row r="3890" spans="1:13" x14ac:dyDescent="0.25">
      <c r="A3890">
        <v>110146</v>
      </c>
      <c r="B3890" t="s">
        <v>9409</v>
      </c>
      <c r="C3890">
        <v>11006</v>
      </c>
      <c r="D3890" t="s">
        <v>6544</v>
      </c>
      <c r="E3890" t="s">
        <v>9653</v>
      </c>
      <c r="F3890" t="str">
        <f>VLOOKUP(A3890,'REGIÕES DE SAÚDE E SEUS MUNICÍP'!$A$4:$C$5569,3,0)</f>
        <v>III Delegacia Regional de Saúde</v>
      </c>
      <c r="G3890" t="str">
        <f>VLOOKUP(H3890,'REGIÕES DE SAÚDE E SEUS MUNICÍP'!$A$4:$D$5569,4,0)</f>
        <v>Pimenteiras do Oeste</v>
      </c>
      <c r="H3890">
        <f>VLOOKUP(A3890,'REGIÕES DE SAÚDE E SEUS MUNICÍP'!$A$4:$A$5569,1,0)</f>
        <v>110146</v>
      </c>
      <c r="I3890" t="str">
        <f t="shared" si="240"/>
        <v>Mesmo município</v>
      </c>
      <c r="J3890" t="e">
        <f>VLOOKUP(D3890,'REGIÕES DE SAÚDE E SEUS MUNICÍP'!$C$4:$C$5569,1,0)</f>
        <v>#N/A</v>
      </c>
      <c r="K3890" t="e">
        <f t="shared" si="241"/>
        <v>#VALUE!</v>
      </c>
      <c r="L3890" t="str">
        <f t="shared" si="242"/>
        <v>diferente</v>
      </c>
      <c r="M3890" t="str">
        <f>IF(F3890=F3889,"igual","diferente")</f>
        <v>diferente</v>
      </c>
    </row>
    <row r="3891" spans="1:13" x14ac:dyDescent="0.25">
      <c r="A3891">
        <v>110020</v>
      </c>
      <c r="B3891" t="s">
        <v>9409</v>
      </c>
      <c r="C3891">
        <v>11004</v>
      </c>
      <c r="D3891" t="s">
        <v>10481</v>
      </c>
      <c r="E3891" t="s">
        <v>7760</v>
      </c>
      <c r="F3891" t="str">
        <f>VLOOKUP(A3891,'REGIÕES DE SAÚDE E SEUS MUNICÍP'!$A$4:$C$5569,3,0)</f>
        <v>Departamento de Epidemiologia</v>
      </c>
      <c r="G3891" t="str">
        <f>VLOOKUP(H3891,'REGIÕES DE SAÚDE E SEUS MUNICÍP'!$A$4:$D$5569,4,0)</f>
        <v>Porto Velho</v>
      </c>
      <c r="H3891">
        <f>VLOOKUP(A3891,'REGIÕES DE SAÚDE E SEUS MUNICÍP'!$A$4:$A$5569,1,0)</f>
        <v>110020</v>
      </c>
      <c r="I3891" t="str">
        <f t="shared" si="240"/>
        <v>Mesmo município</v>
      </c>
      <c r="J3891" t="e">
        <f>VLOOKUP(D3891,'REGIÕES DE SAÚDE E SEUS MUNICÍP'!$C$4:$C$5569,1,0)</f>
        <v>#N/A</v>
      </c>
      <c r="K3891" t="e">
        <f t="shared" si="241"/>
        <v>#VALUE!</v>
      </c>
      <c r="L3891" t="str">
        <f t="shared" si="242"/>
        <v>diferente</v>
      </c>
      <c r="M3891" t="str">
        <f t="shared" si="243"/>
        <v>diferente</v>
      </c>
    </row>
    <row r="3892" spans="1:13" x14ac:dyDescent="0.25">
      <c r="A3892">
        <v>110025</v>
      </c>
      <c r="B3892" t="s">
        <v>9409</v>
      </c>
      <c r="C3892">
        <v>11003</v>
      </c>
      <c r="D3892" t="s">
        <v>8426</v>
      </c>
      <c r="E3892" t="s">
        <v>9523</v>
      </c>
      <c r="F3892" t="str">
        <f>VLOOKUP(A3892,'REGIÕES DE SAÚDE E SEUS MUNICÍP'!$A$4:$C$5569,3,0)</f>
        <v>I Delegacia Regional de Saúde</v>
      </c>
      <c r="G3892" t="str">
        <f>VLOOKUP(H3892,'REGIÕES DE SAÚDE E SEUS MUNICÍP'!$A$4:$D$5569,4,0)</f>
        <v>Presidente Médici</v>
      </c>
      <c r="H3892">
        <f>VLOOKUP(A3892,'REGIÕES DE SAÚDE E SEUS MUNICÍP'!$A$4:$A$5569,1,0)</f>
        <v>110025</v>
      </c>
      <c r="I3892" t="str">
        <f t="shared" si="240"/>
        <v>Mesmo município</v>
      </c>
      <c r="J3892" t="str">
        <f>VLOOKUP(D3892,'REGIÕES DE SAÚDE E SEUS MUNICÍP'!$C$4:$C$5569,1,0)</f>
        <v>Central</v>
      </c>
      <c r="K3892" t="e">
        <f t="shared" si="241"/>
        <v>#VALUE!</v>
      </c>
      <c r="L3892" t="str">
        <f t="shared" si="242"/>
        <v>diferente</v>
      </c>
      <c r="M3892" t="str">
        <f t="shared" si="243"/>
        <v>diferente</v>
      </c>
    </row>
    <row r="3893" spans="1:13" x14ac:dyDescent="0.25">
      <c r="A3893">
        <v>110147</v>
      </c>
      <c r="B3893" t="s">
        <v>9409</v>
      </c>
      <c r="C3893">
        <v>11002</v>
      </c>
      <c r="D3893" t="s">
        <v>9543</v>
      </c>
      <c r="E3893" t="s">
        <v>3727</v>
      </c>
      <c r="F3893" t="str">
        <f>VLOOKUP(A3893,'REGIÕES DE SAÚDE E SEUS MUNICÍP'!$A$4:$C$5569,3,0)</f>
        <v>II Delegacia Regional de Saúde</v>
      </c>
      <c r="G3893" t="str">
        <f>VLOOKUP(H3893,'REGIÕES DE SAÚDE E SEUS MUNICÍP'!$A$4:$D$5569,4,0)</f>
        <v>Primavera de Rondônia</v>
      </c>
      <c r="H3893">
        <f>VLOOKUP(A3893,'REGIÕES DE SAÚDE E SEUS MUNICÍP'!$A$4:$A$5569,1,0)</f>
        <v>110147</v>
      </c>
      <c r="I3893" t="str">
        <f t="shared" si="240"/>
        <v>Mesmo município</v>
      </c>
      <c r="J3893" t="e">
        <f>VLOOKUP(D3893,'REGIÕES DE SAÚDE E SEUS MUNICÍP'!$C$4:$C$5569,1,0)</f>
        <v>#N/A</v>
      </c>
      <c r="K3893" t="e">
        <f t="shared" si="241"/>
        <v>#VALUE!</v>
      </c>
      <c r="L3893" t="str">
        <f t="shared" si="242"/>
        <v>diferente</v>
      </c>
      <c r="M3893" t="str">
        <f t="shared" si="243"/>
        <v>diferente</v>
      </c>
    </row>
    <row r="3894" spans="1:13" x14ac:dyDescent="0.25">
      <c r="A3894">
        <v>110026</v>
      </c>
      <c r="B3894" t="s">
        <v>9409</v>
      </c>
      <c r="C3894">
        <v>11001</v>
      </c>
      <c r="D3894" t="s">
        <v>5564</v>
      </c>
      <c r="E3894" t="s">
        <v>9865</v>
      </c>
      <c r="F3894" t="str">
        <f>VLOOKUP(A3894,'REGIÕES DE SAÚDE E SEUS MUNICÍP'!$A$4:$C$5569,3,0)</f>
        <v>Departamento de Epidemiologia</v>
      </c>
      <c r="G3894" t="str">
        <f>VLOOKUP(H3894,'REGIÕES DE SAÚDE E SEUS MUNICÍP'!$A$4:$D$5569,4,0)</f>
        <v>Rio Crespo</v>
      </c>
      <c r="H3894">
        <f>VLOOKUP(A3894,'REGIÕES DE SAÚDE E SEUS MUNICÍP'!$A$4:$A$5569,1,0)</f>
        <v>110026</v>
      </c>
      <c r="I3894" t="str">
        <f t="shared" si="240"/>
        <v>Mesmo município</v>
      </c>
      <c r="J3894" t="e">
        <f>VLOOKUP(D3894,'REGIÕES DE SAÚDE E SEUS MUNICÍP'!$C$4:$C$5569,1,0)</f>
        <v>#N/A</v>
      </c>
      <c r="K3894" t="e">
        <f t="shared" si="241"/>
        <v>#VALUE!</v>
      </c>
      <c r="L3894" t="str">
        <f t="shared" si="242"/>
        <v>diferente</v>
      </c>
      <c r="M3894" t="str">
        <f t="shared" si="243"/>
        <v>diferente</v>
      </c>
    </row>
    <row r="3895" spans="1:13" x14ac:dyDescent="0.25">
      <c r="A3895">
        <v>110028</v>
      </c>
      <c r="B3895" t="s">
        <v>9409</v>
      </c>
      <c r="C3895">
        <v>11005</v>
      </c>
      <c r="D3895" t="s">
        <v>8045</v>
      </c>
      <c r="E3895" t="s">
        <v>7596</v>
      </c>
      <c r="F3895" t="str">
        <f>VLOOKUP(A3895,'REGIÕES DE SAÚDE E SEUS MUNICÍP'!$A$4:$C$5569,3,0)</f>
        <v>II Delegacia Regional de Saúde</v>
      </c>
      <c r="G3895" t="str">
        <f>VLOOKUP(H3895,'REGIÕES DE SAÚDE E SEUS MUNICÍP'!$A$4:$D$5569,4,0)</f>
        <v>Rolim de Moura</v>
      </c>
      <c r="H3895">
        <f>VLOOKUP(A3895,'REGIÕES DE SAÚDE E SEUS MUNICÍP'!$A$4:$A$5569,1,0)</f>
        <v>110028</v>
      </c>
      <c r="I3895" t="str">
        <f t="shared" si="240"/>
        <v>Mesmo município</v>
      </c>
      <c r="J3895" t="e">
        <f>VLOOKUP(D3895,'REGIÕES DE SAÚDE E SEUS MUNICÍP'!$C$4:$C$5569,1,0)</f>
        <v>#N/A</v>
      </c>
      <c r="K3895" t="e">
        <f t="shared" si="241"/>
        <v>#VALUE!</v>
      </c>
      <c r="L3895" t="str">
        <f t="shared" si="242"/>
        <v>Regiões semelhantes</v>
      </c>
      <c r="M3895" t="str">
        <f t="shared" si="243"/>
        <v>diferente</v>
      </c>
    </row>
    <row r="3896" spans="1:13" x14ac:dyDescent="0.25">
      <c r="A3896">
        <v>110029</v>
      </c>
      <c r="B3896" t="s">
        <v>9409</v>
      </c>
      <c r="C3896">
        <v>11005</v>
      </c>
      <c r="D3896" t="s">
        <v>8045</v>
      </c>
      <c r="E3896" t="s">
        <v>9386</v>
      </c>
      <c r="F3896" t="str">
        <f>VLOOKUP(A3896,'REGIÕES DE SAÚDE E SEUS MUNICÍP'!$A$4:$C$5569,3,0)</f>
        <v>II Delegacia Regional de Saúde</v>
      </c>
      <c r="G3896" t="str">
        <f>VLOOKUP(H3896,'REGIÕES DE SAÚDE E SEUS MUNICÍP'!$A$4:$D$5569,4,0)</f>
        <v>Santa Luzia D'Oeste</v>
      </c>
      <c r="H3896">
        <f>VLOOKUP(A3896,'REGIÕES DE SAÚDE E SEUS MUNICÍP'!$A$4:$A$5569,1,0)</f>
        <v>110029</v>
      </c>
      <c r="I3896" t="str">
        <f t="shared" si="240"/>
        <v>Mesmo município</v>
      </c>
      <c r="J3896" t="e">
        <f>VLOOKUP(D3896,'REGIÕES DE SAÚDE E SEUS MUNICÍP'!$C$4:$C$5569,1,0)</f>
        <v>#N/A</v>
      </c>
      <c r="K3896" t="e">
        <f t="shared" si="241"/>
        <v>#VALUE!</v>
      </c>
      <c r="L3896" t="str">
        <f t="shared" si="242"/>
        <v>diferente</v>
      </c>
      <c r="M3896" t="str">
        <f t="shared" si="243"/>
        <v>igual</v>
      </c>
    </row>
    <row r="3897" spans="1:13" x14ac:dyDescent="0.25">
      <c r="A3897">
        <v>110148</v>
      </c>
      <c r="B3897" t="s">
        <v>9409</v>
      </c>
      <c r="C3897">
        <v>11002</v>
      </c>
      <c r="D3897" t="s">
        <v>9543</v>
      </c>
      <c r="E3897" t="s">
        <v>6513</v>
      </c>
      <c r="F3897" t="str">
        <f>VLOOKUP(A3897,'REGIÕES DE SAÚDE E SEUS MUNICÍP'!$A$4:$C$5569,3,0)</f>
        <v>II Delegacia Regional de Saúde</v>
      </c>
      <c r="G3897" t="str">
        <f>VLOOKUP(H3897,'REGIÕES DE SAÚDE E SEUS MUNICÍP'!$A$4:$D$5569,4,0)</f>
        <v>São Felipe D'Oeste</v>
      </c>
      <c r="H3897">
        <f>VLOOKUP(A3897,'REGIÕES DE SAÚDE E SEUS MUNICÍP'!$A$4:$A$5569,1,0)</f>
        <v>110148</v>
      </c>
      <c r="I3897" t="str">
        <f t="shared" si="240"/>
        <v>Mesmo município</v>
      </c>
      <c r="J3897" t="e">
        <f>VLOOKUP(D3897,'REGIÕES DE SAÚDE E SEUS MUNICÍP'!$C$4:$C$5569,1,0)</f>
        <v>#N/A</v>
      </c>
      <c r="K3897" t="e">
        <f t="shared" si="241"/>
        <v>#VALUE!</v>
      </c>
      <c r="L3897" t="str">
        <f t="shared" si="242"/>
        <v>diferente</v>
      </c>
      <c r="M3897" t="str">
        <f t="shared" si="243"/>
        <v>igual</v>
      </c>
    </row>
    <row r="3898" spans="1:13" x14ac:dyDescent="0.25">
      <c r="A3898">
        <v>110149</v>
      </c>
      <c r="B3898" t="s">
        <v>9409</v>
      </c>
      <c r="C3898">
        <v>11007</v>
      </c>
      <c r="D3898" t="s">
        <v>6559</v>
      </c>
      <c r="E3898" t="s">
        <v>1199</v>
      </c>
      <c r="F3898" t="str">
        <f>VLOOKUP(A3898,'REGIÕES DE SAÚDE E SEUS MUNICÍP'!$A$4:$C$5569,3,0)</f>
        <v>I Delegacia Regional de Saúde</v>
      </c>
      <c r="G3898" t="str">
        <f>VLOOKUP(H3898,'REGIÕES DE SAÚDE E SEUS MUNICÍP'!$A$4:$D$5569,4,0)</f>
        <v>São Francisco do Guaporé</v>
      </c>
      <c r="H3898">
        <f>VLOOKUP(A3898,'REGIÕES DE SAÚDE E SEUS MUNICÍP'!$A$4:$A$5569,1,0)</f>
        <v>110149</v>
      </c>
      <c r="I3898" t="str">
        <f t="shared" si="240"/>
        <v>Mesmo município</v>
      </c>
      <c r="J3898" t="e">
        <f>VLOOKUP(D3898,'REGIÕES DE SAÚDE E SEUS MUNICÍP'!$C$4:$C$5569,1,0)</f>
        <v>#N/A</v>
      </c>
      <c r="K3898" t="e">
        <f t="shared" si="241"/>
        <v>#VALUE!</v>
      </c>
      <c r="L3898" t="str">
        <f>IF(D3898=D3899,IF(F3898=F3899,"Regiões semelhantes","Nova composição"),"diferente")</f>
        <v>diferente</v>
      </c>
      <c r="M3898" t="str">
        <f t="shared" si="243"/>
        <v>diferente</v>
      </c>
    </row>
    <row r="3899" spans="1:13" x14ac:dyDescent="0.25">
      <c r="A3899">
        <v>110032</v>
      </c>
      <c r="B3899" t="s">
        <v>9409</v>
      </c>
      <c r="C3899">
        <v>11003</v>
      </c>
      <c r="D3899" t="s">
        <v>8426</v>
      </c>
      <c r="E3899" t="s">
        <v>8023</v>
      </c>
      <c r="F3899" t="str">
        <f>VLOOKUP(A3899,'REGIÕES DE SAÚDE E SEUS MUNICÍP'!$A$4:$C$5569,3,0)</f>
        <v>I Delegacia Regional de Saúde</v>
      </c>
      <c r="G3899" t="str">
        <f>VLOOKUP(H3899,'REGIÕES DE SAÚDE E SEUS MUNICÍP'!$A$4:$D$5569,4,0)</f>
        <v>São Miguel do Guaporé</v>
      </c>
      <c r="H3899">
        <f>VLOOKUP(A3899,'REGIÕES DE SAÚDE E SEUS MUNICÍP'!$A$4:$A$5569,1,0)</f>
        <v>110032</v>
      </c>
      <c r="I3899" t="str">
        <f t="shared" si="240"/>
        <v>Mesmo município</v>
      </c>
      <c r="J3899" t="str">
        <f>VLOOKUP(D3899,'REGIÕES DE SAÚDE E SEUS MUNICÍP'!$C$4:$C$5569,1,0)</f>
        <v>Central</v>
      </c>
      <c r="K3899" t="e">
        <f t="shared" si="241"/>
        <v>#VALUE!</v>
      </c>
      <c r="L3899" t="str">
        <f t="shared" si="242"/>
        <v>diferente</v>
      </c>
      <c r="M3899" t="str">
        <f>IF(F3899=F3898,"igual","diferente")</f>
        <v>igual</v>
      </c>
    </row>
    <row r="3900" spans="1:13" x14ac:dyDescent="0.25">
      <c r="A3900">
        <v>110150</v>
      </c>
      <c r="B3900" t="s">
        <v>9409</v>
      </c>
      <c r="C3900">
        <v>11007</v>
      </c>
      <c r="D3900" t="s">
        <v>6559</v>
      </c>
      <c r="E3900" t="s">
        <v>2448</v>
      </c>
      <c r="F3900" t="str">
        <f>VLOOKUP(A3900,'REGIÕES DE SAÚDE E SEUS MUNICÍP'!$A$4:$C$5569,3,0)</f>
        <v>I Delegacia Regional de Saúde</v>
      </c>
      <c r="G3900" t="str">
        <f>VLOOKUP(H3900,'REGIÕES DE SAÚDE E SEUS MUNICÍP'!$A$4:$D$5569,4,0)</f>
        <v>Seringueiras</v>
      </c>
      <c r="H3900">
        <f>VLOOKUP(A3900,'REGIÕES DE SAÚDE E SEUS MUNICÍP'!$A$4:$A$5569,1,0)</f>
        <v>110150</v>
      </c>
      <c r="I3900" t="str">
        <f t="shared" si="240"/>
        <v>Mesmo município</v>
      </c>
      <c r="J3900" t="e">
        <f>VLOOKUP(D3900,'REGIÕES DE SAÚDE E SEUS MUNICÍP'!$C$4:$C$5569,1,0)</f>
        <v>#N/A</v>
      </c>
      <c r="K3900" t="e">
        <f t="shared" si="241"/>
        <v>#VALUE!</v>
      </c>
      <c r="L3900" t="str">
        <f t="shared" si="242"/>
        <v>diferente</v>
      </c>
      <c r="M3900" t="str">
        <f t="shared" si="243"/>
        <v>igual</v>
      </c>
    </row>
    <row r="3901" spans="1:13" x14ac:dyDescent="0.25">
      <c r="A3901">
        <v>110155</v>
      </c>
      <c r="B3901" t="s">
        <v>9409</v>
      </c>
      <c r="C3901">
        <v>11003</v>
      </c>
      <c r="D3901" t="s">
        <v>8426</v>
      </c>
      <c r="E3901" t="s">
        <v>1948</v>
      </c>
      <c r="F3901" t="str">
        <f>VLOOKUP(A3901,'REGIÕES DE SAÚDE E SEUS MUNICÍP'!$A$4:$C$5569,3,0)</f>
        <v>I Delegacia Regional de Saúde</v>
      </c>
      <c r="G3901" t="str">
        <f>VLOOKUP(H3901,'REGIÕES DE SAÚDE E SEUS MUNICÍP'!$A$4:$D$5569,4,0)</f>
        <v>Teixeirópolis</v>
      </c>
      <c r="H3901">
        <f>VLOOKUP(A3901,'REGIÕES DE SAÚDE E SEUS MUNICÍP'!$A$4:$A$5569,1,0)</f>
        <v>110155</v>
      </c>
      <c r="I3901" t="str">
        <f t="shared" si="240"/>
        <v>Mesmo município</v>
      </c>
      <c r="J3901" t="str">
        <f>VLOOKUP(D3901,'REGIÕES DE SAÚDE E SEUS MUNICÍP'!$C$4:$C$5569,1,0)</f>
        <v>Central</v>
      </c>
      <c r="K3901" t="e">
        <f t="shared" si="241"/>
        <v>#VALUE!</v>
      </c>
      <c r="L3901" t="str">
        <f t="shared" si="242"/>
        <v>Regiões semelhantes</v>
      </c>
      <c r="M3901" t="str">
        <f t="shared" si="243"/>
        <v>igual</v>
      </c>
    </row>
    <row r="3902" spans="1:13" x14ac:dyDescent="0.25">
      <c r="A3902">
        <v>110160</v>
      </c>
      <c r="B3902" t="s">
        <v>9409</v>
      </c>
      <c r="C3902">
        <v>11003</v>
      </c>
      <c r="D3902" t="s">
        <v>8426</v>
      </c>
      <c r="E3902" t="s">
        <v>10241</v>
      </c>
      <c r="F3902" t="str">
        <f>VLOOKUP(A3902,'REGIÕES DE SAÚDE E SEUS MUNICÍP'!$A$4:$C$5569,3,0)</f>
        <v>I Delegacia Regional de Saúde</v>
      </c>
      <c r="G3902" t="str">
        <f>VLOOKUP(H3902,'REGIÕES DE SAÚDE E SEUS MUNICÍP'!$A$4:$D$5569,4,0)</f>
        <v>Theobroma</v>
      </c>
      <c r="H3902">
        <f>VLOOKUP(A3902,'REGIÕES DE SAÚDE E SEUS MUNICÍP'!$A$4:$A$5569,1,0)</f>
        <v>110160</v>
      </c>
      <c r="I3902" t="str">
        <f t="shared" si="240"/>
        <v>Mesmo município</v>
      </c>
      <c r="J3902" t="str">
        <f>VLOOKUP(D3902,'REGIÕES DE SAÚDE E SEUS MUNICÍP'!$C$4:$C$5569,1,0)</f>
        <v>Central</v>
      </c>
      <c r="K3902" t="e">
        <f t="shared" si="241"/>
        <v>#VALUE!</v>
      </c>
      <c r="L3902" t="str">
        <f t="shared" si="242"/>
        <v>Regiões semelhantes</v>
      </c>
      <c r="M3902" t="str">
        <f t="shared" si="243"/>
        <v>igual</v>
      </c>
    </row>
    <row r="3903" spans="1:13" x14ac:dyDescent="0.25">
      <c r="A3903">
        <v>110170</v>
      </c>
      <c r="B3903" t="s">
        <v>9409</v>
      </c>
      <c r="C3903">
        <v>11003</v>
      </c>
      <c r="D3903" t="s">
        <v>8426</v>
      </c>
      <c r="E3903" t="s">
        <v>10328</v>
      </c>
      <c r="F3903" t="str">
        <f>VLOOKUP(A3903,'REGIÕES DE SAÚDE E SEUS MUNICÍP'!$A$4:$C$5569,3,0)</f>
        <v>I Delegacia Regional de Saúde</v>
      </c>
      <c r="G3903" t="str">
        <f>VLOOKUP(H3903,'REGIÕES DE SAÚDE E SEUS MUNICÍP'!$A$4:$D$5569,4,0)</f>
        <v>Urupá</v>
      </c>
      <c r="H3903">
        <f>VLOOKUP(A3903,'REGIÕES DE SAÚDE E SEUS MUNICÍP'!$A$4:$A$5569,1,0)</f>
        <v>110170</v>
      </c>
      <c r="I3903" t="str">
        <f t="shared" si="240"/>
        <v>Mesmo município</v>
      </c>
      <c r="J3903" t="str">
        <f>VLOOKUP(D3903,'REGIÕES DE SAÚDE E SEUS MUNICÍP'!$C$4:$C$5569,1,0)</f>
        <v>Central</v>
      </c>
      <c r="K3903" t="e">
        <f t="shared" si="241"/>
        <v>#VALUE!</v>
      </c>
      <c r="L3903" t="str">
        <f t="shared" si="242"/>
        <v>Nova composição</v>
      </c>
      <c r="M3903" t="str">
        <f t="shared" si="243"/>
        <v>igual</v>
      </c>
    </row>
    <row r="3904" spans="1:13" x14ac:dyDescent="0.25">
      <c r="A3904">
        <v>110175</v>
      </c>
      <c r="B3904" t="s">
        <v>9409</v>
      </c>
      <c r="C3904">
        <v>11003</v>
      </c>
      <c r="D3904" t="s">
        <v>8426</v>
      </c>
      <c r="E3904" t="s">
        <v>10598</v>
      </c>
      <c r="F3904" t="str">
        <f>VLOOKUP(A3904,'REGIÕES DE SAÚDE E SEUS MUNICÍP'!$A$4:$C$5569,3,0)</f>
        <v>Departamento de Epidemiologia</v>
      </c>
      <c r="G3904" t="str">
        <f>VLOOKUP(H3904,'REGIÕES DE SAÚDE E SEUS MUNICÍP'!$A$4:$D$5569,4,0)</f>
        <v>Vale do Anari</v>
      </c>
      <c r="H3904">
        <f>VLOOKUP(A3904,'REGIÕES DE SAÚDE E SEUS MUNICÍP'!$A$4:$A$5569,1,0)</f>
        <v>110175</v>
      </c>
      <c r="I3904" t="str">
        <f t="shared" si="240"/>
        <v>Mesmo município</v>
      </c>
      <c r="J3904" t="str">
        <f>VLOOKUP(D3904,'REGIÕES DE SAÚDE E SEUS MUNICÍP'!$C$4:$C$5569,1,0)</f>
        <v>Central</v>
      </c>
      <c r="K3904" t="e">
        <f t="shared" si="241"/>
        <v>#VALUE!</v>
      </c>
      <c r="L3904" t="str">
        <f t="shared" si="242"/>
        <v>Nova composição</v>
      </c>
      <c r="M3904" t="str">
        <f t="shared" si="243"/>
        <v>diferente</v>
      </c>
    </row>
    <row r="3905" spans="1:13" x14ac:dyDescent="0.25">
      <c r="A3905">
        <v>110180</v>
      </c>
      <c r="B3905" t="s">
        <v>9409</v>
      </c>
      <c r="C3905">
        <v>11003</v>
      </c>
      <c r="D3905" t="s">
        <v>8426</v>
      </c>
      <c r="E3905" t="s">
        <v>3336</v>
      </c>
      <c r="F3905" t="str">
        <f>VLOOKUP(A3905,'REGIÕES DE SAÚDE E SEUS MUNICÍP'!$A$4:$C$5569,3,0)</f>
        <v>I Delegacia Regional de Saúde</v>
      </c>
      <c r="G3905" t="str">
        <f>VLOOKUP(H3905,'REGIÕES DE SAÚDE E SEUS MUNICÍP'!$A$4:$D$5569,4,0)</f>
        <v>Vale do Paraíso</v>
      </c>
      <c r="H3905">
        <f>VLOOKUP(A3905,'REGIÕES DE SAÚDE E SEUS MUNICÍP'!$A$4:$A$5569,1,0)</f>
        <v>110180</v>
      </c>
      <c r="I3905" t="str">
        <f t="shared" si="240"/>
        <v>Mesmo município</v>
      </c>
      <c r="J3905" t="str">
        <f>VLOOKUP(D3905,'REGIÕES DE SAÚDE E SEUS MUNICÍP'!$C$4:$C$5569,1,0)</f>
        <v>Central</v>
      </c>
      <c r="K3905" t="e">
        <f t="shared" si="241"/>
        <v>#VALUE!</v>
      </c>
      <c r="L3905" t="str">
        <f t="shared" si="242"/>
        <v>diferente</v>
      </c>
      <c r="M3905" t="str">
        <f t="shared" si="243"/>
        <v>diferente</v>
      </c>
    </row>
    <row r="3906" spans="1:13" x14ac:dyDescent="0.25">
      <c r="A3906">
        <v>110030</v>
      </c>
      <c r="B3906" t="s">
        <v>9409</v>
      </c>
      <c r="C3906">
        <v>11006</v>
      </c>
      <c r="D3906" t="s">
        <v>6544</v>
      </c>
      <c r="E3906" t="s">
        <v>845</v>
      </c>
      <c r="F3906" t="str">
        <f>VLOOKUP(A3906,'REGIÕES DE SAÚDE E SEUS MUNICÍP'!$A$4:$C$5569,3,0)</f>
        <v>III Delegacia Regional de Saúde</v>
      </c>
      <c r="G3906" t="str">
        <f>VLOOKUP(H3906,'REGIÕES DE SAÚDE E SEUS MUNICÍP'!$A$4:$D$5569,4,0)</f>
        <v>Vilhena</v>
      </c>
      <c r="H3906">
        <f>VLOOKUP(A3906,'REGIÕES DE SAÚDE E SEUS MUNICÍP'!$A$4:$A$5569,1,0)</f>
        <v>110030</v>
      </c>
      <c r="I3906" t="str">
        <f t="shared" si="240"/>
        <v>Mesmo município</v>
      </c>
      <c r="J3906" t="e">
        <f>VLOOKUP(D3906,'REGIÕES DE SAÚDE E SEUS MUNICÍP'!$C$4:$C$5569,1,0)</f>
        <v>#N/A</v>
      </c>
      <c r="K3906" t="e">
        <f t="shared" si="241"/>
        <v>#VALUE!</v>
      </c>
      <c r="L3906" t="str">
        <f>IF(D3906=D3907,IF(F3906=F3907,"Regiões semelhantes","Nova composição"),"diferente")</f>
        <v>diferente</v>
      </c>
      <c r="M3906" t="str">
        <f t="shared" si="243"/>
        <v>diferente</v>
      </c>
    </row>
    <row r="3907" spans="1:13" x14ac:dyDescent="0.25">
      <c r="A3907">
        <v>140005</v>
      </c>
      <c r="B3907" t="s">
        <v>641</v>
      </c>
      <c r="C3907">
        <v>14001</v>
      </c>
      <c r="D3907" t="s">
        <v>2959</v>
      </c>
      <c r="E3907" t="s">
        <v>1550</v>
      </c>
      <c r="F3907" t="str">
        <f>VLOOKUP(A3907,'REGIÕES DE SAÚDE E SEUS MUNICÍP'!$A$4:$C$5569,3,0)</f>
        <v>Secretaria Estadual de Saúde</v>
      </c>
      <c r="G3907" t="str">
        <f>VLOOKUP(H3907,'REGIÕES DE SAÚDE E SEUS MUNICÍP'!$A$4:$D$5569,4,0)</f>
        <v>Alto Alegre</v>
      </c>
      <c r="H3907">
        <f>VLOOKUP(A3907,'REGIÕES DE SAÚDE E SEUS MUNICÍP'!$A$4:$A$5569,1,0)</f>
        <v>140005</v>
      </c>
      <c r="I3907" t="str">
        <f t="shared" ref="I3907:I3970" si="244">IF(G3907=E3907,"Mesmo município","Município diferente")</f>
        <v>Mesmo município</v>
      </c>
      <c r="J3907" t="e">
        <f>VLOOKUP(D3907,'REGIÕES DE SAÚDE E SEUS MUNICÍP'!$C$4:$C$5569,1,0)</f>
        <v>#N/A</v>
      </c>
      <c r="K3907" t="e">
        <f t="shared" si="241"/>
        <v>#VALUE!</v>
      </c>
      <c r="L3907" t="str">
        <f t="shared" si="242"/>
        <v>Regiões semelhantes</v>
      </c>
      <c r="M3907" t="str">
        <f>IF(F3907=F3906,"igual","diferente")</f>
        <v>diferente</v>
      </c>
    </row>
    <row r="3908" spans="1:13" x14ac:dyDescent="0.25">
      <c r="A3908">
        <v>140002</v>
      </c>
      <c r="B3908" t="s">
        <v>641</v>
      </c>
      <c r="C3908">
        <v>14001</v>
      </c>
      <c r="D3908" t="s">
        <v>2959</v>
      </c>
      <c r="E3908" t="s">
        <v>9005</v>
      </c>
      <c r="F3908" t="str">
        <f>VLOOKUP(A3908,'REGIÕES DE SAÚDE E SEUS MUNICÍP'!$A$4:$C$5569,3,0)</f>
        <v>Secretaria Estadual de Saúde</v>
      </c>
      <c r="G3908" t="str">
        <f>VLOOKUP(H3908,'REGIÕES DE SAÚDE E SEUS MUNICÍP'!$A$4:$D$5569,4,0)</f>
        <v>Amajari</v>
      </c>
      <c r="H3908">
        <f>VLOOKUP(A3908,'REGIÕES DE SAÚDE E SEUS MUNICÍP'!$A$4:$A$5569,1,0)</f>
        <v>140002</v>
      </c>
      <c r="I3908" t="str">
        <f t="shared" si="244"/>
        <v>Mesmo município</v>
      </c>
      <c r="J3908" t="e">
        <f>VLOOKUP(D3908,'REGIÕES DE SAÚDE E SEUS MUNICÍP'!$C$4:$C$5569,1,0)</f>
        <v>#N/A</v>
      </c>
      <c r="K3908" t="e">
        <f t="shared" ref="K3908:K3971" si="245">SEARCH(F3908,D3908)</f>
        <v>#VALUE!</v>
      </c>
      <c r="L3908" t="str">
        <f t="shared" ref="L3908:L3971" si="246">IF(D3908=D3909,IF(F3908=F3909,"Regiões semelhantes","Nova composição"),"diferente")</f>
        <v>Regiões semelhantes</v>
      </c>
      <c r="M3908" t="str">
        <f t="shared" si="243"/>
        <v>igual</v>
      </c>
    </row>
    <row r="3909" spans="1:13" x14ac:dyDescent="0.25">
      <c r="A3909">
        <v>140010</v>
      </c>
      <c r="B3909" t="s">
        <v>641</v>
      </c>
      <c r="C3909">
        <v>14001</v>
      </c>
      <c r="D3909" t="s">
        <v>2959</v>
      </c>
      <c r="E3909" t="s">
        <v>5256</v>
      </c>
      <c r="F3909" t="str">
        <f>VLOOKUP(A3909,'REGIÕES DE SAÚDE E SEUS MUNICÍP'!$A$4:$C$5569,3,0)</f>
        <v>Secretaria Estadual de Saúde</v>
      </c>
      <c r="G3909" t="str">
        <f>VLOOKUP(H3909,'REGIÕES DE SAÚDE E SEUS MUNICÍP'!$A$4:$D$5569,4,0)</f>
        <v>Boa Vista</v>
      </c>
      <c r="H3909">
        <f>VLOOKUP(A3909,'REGIÕES DE SAÚDE E SEUS MUNICÍP'!$A$4:$A$5569,1,0)</f>
        <v>140010</v>
      </c>
      <c r="I3909" t="str">
        <f t="shared" si="244"/>
        <v>Mesmo município</v>
      </c>
      <c r="J3909" t="e">
        <f>VLOOKUP(D3909,'REGIÕES DE SAÚDE E SEUS MUNICÍP'!$C$4:$C$5569,1,0)</f>
        <v>#N/A</v>
      </c>
      <c r="K3909" t="e">
        <f t="shared" si="245"/>
        <v>#VALUE!</v>
      </c>
      <c r="L3909" t="str">
        <f t="shared" si="246"/>
        <v>Regiões semelhantes</v>
      </c>
      <c r="M3909" t="str">
        <f t="shared" si="243"/>
        <v>igual</v>
      </c>
    </row>
    <row r="3910" spans="1:13" x14ac:dyDescent="0.25">
      <c r="A3910">
        <v>140015</v>
      </c>
      <c r="B3910" t="s">
        <v>641</v>
      </c>
      <c r="C3910">
        <v>14001</v>
      </c>
      <c r="D3910" t="s">
        <v>2959</v>
      </c>
      <c r="E3910" t="s">
        <v>645</v>
      </c>
      <c r="F3910" t="str">
        <f>VLOOKUP(A3910,'REGIÕES DE SAÚDE E SEUS MUNICÍP'!$A$4:$C$5569,3,0)</f>
        <v>Secretaria Estadual de Saúde</v>
      </c>
      <c r="G3910" t="str">
        <f>VLOOKUP(H3910,'REGIÕES DE SAÚDE E SEUS MUNICÍP'!$A$4:$D$5569,4,0)</f>
        <v>Bonfim</v>
      </c>
      <c r="H3910">
        <f>VLOOKUP(A3910,'REGIÕES DE SAÚDE E SEUS MUNICÍP'!$A$4:$A$5569,1,0)</f>
        <v>140015</v>
      </c>
      <c r="I3910" t="str">
        <f t="shared" si="244"/>
        <v>Mesmo município</v>
      </c>
      <c r="J3910" t="e">
        <f>VLOOKUP(D3910,'REGIÕES DE SAÚDE E SEUS MUNICÍP'!$C$4:$C$5569,1,0)</f>
        <v>#N/A</v>
      </c>
      <c r="K3910" t="e">
        <f t="shared" si="245"/>
        <v>#VALUE!</v>
      </c>
      <c r="L3910" t="str">
        <f t="shared" si="246"/>
        <v>Regiões semelhantes</v>
      </c>
      <c r="M3910" t="str">
        <f t="shared" ref="M3910:M3973" si="247">IF(F3910=F3909,"igual","diferente")</f>
        <v>igual</v>
      </c>
    </row>
    <row r="3911" spans="1:13" x14ac:dyDescent="0.25">
      <c r="A3911">
        <v>140017</v>
      </c>
      <c r="B3911" t="s">
        <v>641</v>
      </c>
      <c r="C3911">
        <v>14001</v>
      </c>
      <c r="D3911" t="s">
        <v>2959</v>
      </c>
      <c r="E3911" t="s">
        <v>1933</v>
      </c>
      <c r="F3911" t="str">
        <f>VLOOKUP(A3911,'REGIÕES DE SAÚDE E SEUS MUNICÍP'!$A$4:$C$5569,3,0)</f>
        <v>Secretaria Estadual de Saúde</v>
      </c>
      <c r="G3911" t="str">
        <f>VLOOKUP(H3911,'REGIÕES DE SAÚDE E SEUS MUNICÍP'!$A$4:$D$5569,4,0)</f>
        <v>Cantá</v>
      </c>
      <c r="H3911">
        <f>VLOOKUP(A3911,'REGIÕES DE SAÚDE E SEUS MUNICÍP'!$A$4:$A$5569,1,0)</f>
        <v>140017</v>
      </c>
      <c r="I3911" t="str">
        <f t="shared" si="244"/>
        <v>Mesmo município</v>
      </c>
      <c r="J3911" t="e">
        <f>VLOOKUP(D3911,'REGIÕES DE SAÚDE E SEUS MUNICÍP'!$C$4:$C$5569,1,0)</f>
        <v>#N/A</v>
      </c>
      <c r="K3911" t="e">
        <f t="shared" si="245"/>
        <v>#VALUE!</v>
      </c>
      <c r="L3911" t="str">
        <f t="shared" si="246"/>
        <v>diferente</v>
      </c>
      <c r="M3911" t="str">
        <f t="shared" si="247"/>
        <v>igual</v>
      </c>
    </row>
    <row r="3912" spans="1:13" x14ac:dyDescent="0.25">
      <c r="A3912">
        <v>140020</v>
      </c>
      <c r="B3912" t="s">
        <v>641</v>
      </c>
      <c r="C3912">
        <v>14002</v>
      </c>
      <c r="D3912" t="s">
        <v>8614</v>
      </c>
      <c r="E3912" t="s">
        <v>7607</v>
      </c>
      <c r="F3912" t="str">
        <f>VLOOKUP(A3912,'REGIÕES DE SAÚDE E SEUS MUNICÍP'!$A$4:$C$5569,3,0)</f>
        <v>Secretaria Estadual de Saúde</v>
      </c>
      <c r="G3912" t="str">
        <f>VLOOKUP(H3912,'REGIÕES DE SAÚDE E SEUS MUNICÍP'!$A$4:$D$5569,4,0)</f>
        <v>Caracaraí</v>
      </c>
      <c r="H3912">
        <f>VLOOKUP(A3912,'REGIÕES DE SAÚDE E SEUS MUNICÍP'!$A$4:$A$5569,1,0)</f>
        <v>140020</v>
      </c>
      <c r="I3912" t="str">
        <f t="shared" si="244"/>
        <v>Mesmo município</v>
      </c>
      <c r="J3912" t="str">
        <f>VLOOKUP(D3912,'REGIÕES DE SAÚDE E SEUS MUNICÍP'!$C$4:$C$5569,1,0)</f>
        <v>Sul</v>
      </c>
      <c r="K3912" t="e">
        <f t="shared" si="245"/>
        <v>#VALUE!</v>
      </c>
      <c r="L3912" t="str">
        <f t="shared" si="246"/>
        <v>Regiões semelhantes</v>
      </c>
      <c r="M3912" t="str">
        <f t="shared" si="247"/>
        <v>igual</v>
      </c>
    </row>
    <row r="3913" spans="1:13" x14ac:dyDescent="0.25">
      <c r="A3913">
        <v>140023</v>
      </c>
      <c r="B3913" t="s">
        <v>641</v>
      </c>
      <c r="C3913">
        <v>14002</v>
      </c>
      <c r="D3913" t="s">
        <v>8614</v>
      </c>
      <c r="E3913" t="s">
        <v>3983</v>
      </c>
      <c r="F3913" t="str">
        <f>VLOOKUP(A3913,'REGIÕES DE SAÚDE E SEUS MUNICÍP'!$A$4:$C$5569,3,0)</f>
        <v>Secretaria Estadual de Saúde</v>
      </c>
      <c r="G3913" t="str">
        <f>VLOOKUP(H3913,'REGIÕES DE SAÚDE E SEUS MUNICÍP'!$A$4:$D$5569,4,0)</f>
        <v>Caroebe</v>
      </c>
      <c r="H3913">
        <f>VLOOKUP(A3913,'REGIÕES DE SAÚDE E SEUS MUNICÍP'!$A$4:$A$5569,1,0)</f>
        <v>140023</v>
      </c>
      <c r="I3913" t="str">
        <f t="shared" si="244"/>
        <v>Mesmo município</v>
      </c>
      <c r="J3913" t="str">
        <f>VLOOKUP(D3913,'REGIÕES DE SAÚDE E SEUS MUNICÍP'!$C$4:$C$5569,1,0)</f>
        <v>Sul</v>
      </c>
      <c r="K3913" t="e">
        <f t="shared" si="245"/>
        <v>#VALUE!</v>
      </c>
      <c r="L3913" t="str">
        <f t="shared" si="246"/>
        <v>Regiões semelhantes</v>
      </c>
      <c r="M3913" t="str">
        <f t="shared" si="247"/>
        <v>igual</v>
      </c>
    </row>
    <row r="3914" spans="1:13" x14ac:dyDescent="0.25">
      <c r="A3914">
        <v>140028</v>
      </c>
      <c r="B3914" t="s">
        <v>641</v>
      </c>
      <c r="C3914">
        <v>14002</v>
      </c>
      <c r="D3914" t="s">
        <v>8614</v>
      </c>
      <c r="E3914" t="s">
        <v>1374</v>
      </c>
      <c r="F3914" t="str">
        <f>VLOOKUP(A3914,'REGIÕES DE SAÚDE E SEUS MUNICÍP'!$A$4:$C$5569,3,0)</f>
        <v>Secretaria Estadual de Saúde</v>
      </c>
      <c r="G3914" t="str">
        <f>VLOOKUP(H3914,'REGIÕES DE SAÚDE E SEUS MUNICÍP'!$A$4:$D$5569,4,0)</f>
        <v>Iracema</v>
      </c>
      <c r="H3914">
        <f>VLOOKUP(A3914,'REGIÕES DE SAÚDE E SEUS MUNICÍP'!$A$4:$A$5569,1,0)</f>
        <v>140028</v>
      </c>
      <c r="I3914" t="str">
        <f t="shared" si="244"/>
        <v>Mesmo município</v>
      </c>
      <c r="J3914" t="str">
        <f>VLOOKUP(D3914,'REGIÕES DE SAÚDE E SEUS MUNICÍP'!$C$4:$C$5569,1,0)</f>
        <v>Sul</v>
      </c>
      <c r="K3914" t="e">
        <f t="shared" si="245"/>
        <v>#VALUE!</v>
      </c>
      <c r="L3914" t="str">
        <f t="shared" si="246"/>
        <v>diferente</v>
      </c>
      <c r="M3914" t="str">
        <f t="shared" si="247"/>
        <v>igual</v>
      </c>
    </row>
    <row r="3915" spans="1:13" x14ac:dyDescent="0.25">
      <c r="A3915">
        <v>140030</v>
      </c>
      <c r="B3915" t="s">
        <v>641</v>
      </c>
      <c r="C3915">
        <v>14001</v>
      </c>
      <c r="D3915" t="s">
        <v>2959</v>
      </c>
      <c r="E3915" t="s">
        <v>4439</v>
      </c>
      <c r="F3915" t="str">
        <f>VLOOKUP(A3915,'REGIÕES DE SAÚDE E SEUS MUNICÍP'!$A$4:$C$5569,3,0)</f>
        <v>Secretaria Estadual de Saúde</v>
      </c>
      <c r="G3915" t="str">
        <f>VLOOKUP(H3915,'REGIÕES DE SAÚDE E SEUS MUNICÍP'!$A$4:$D$5569,4,0)</f>
        <v>Mucajaí</v>
      </c>
      <c r="H3915">
        <f>VLOOKUP(A3915,'REGIÕES DE SAÚDE E SEUS MUNICÍP'!$A$4:$A$5569,1,0)</f>
        <v>140030</v>
      </c>
      <c r="I3915" t="str">
        <f t="shared" si="244"/>
        <v>Mesmo município</v>
      </c>
      <c r="J3915" t="e">
        <f>VLOOKUP(D3915,'REGIÕES DE SAÚDE E SEUS MUNICÍP'!$C$4:$C$5569,1,0)</f>
        <v>#N/A</v>
      </c>
      <c r="K3915" t="e">
        <f t="shared" si="245"/>
        <v>#VALUE!</v>
      </c>
      <c r="L3915" t="str">
        <f>IF(D3915=D3916,IF(F3915=F3916,"Regiões semelhantes","Nova composição"),"diferente")</f>
        <v>Regiões semelhantes</v>
      </c>
      <c r="M3915" t="str">
        <f t="shared" si="247"/>
        <v>igual</v>
      </c>
    </row>
    <row r="3916" spans="1:13" x14ac:dyDescent="0.25">
      <c r="A3916">
        <v>140040</v>
      </c>
      <c r="B3916" t="s">
        <v>641</v>
      </c>
      <c r="C3916">
        <v>14001</v>
      </c>
      <c r="D3916" t="s">
        <v>2959</v>
      </c>
      <c r="E3916" t="s">
        <v>3057</v>
      </c>
      <c r="F3916" t="str">
        <f>VLOOKUP(A3916,'REGIÕES DE SAÚDE E SEUS MUNICÍP'!$A$4:$C$5569,3,0)</f>
        <v>Secretaria Estadual de Saúde</v>
      </c>
      <c r="G3916" t="str">
        <f>VLOOKUP(H3916,'REGIÕES DE SAÚDE E SEUS MUNICÍP'!$A$4:$D$5569,4,0)</f>
        <v>Normandia</v>
      </c>
      <c r="H3916">
        <f>VLOOKUP(A3916,'REGIÕES DE SAÚDE E SEUS MUNICÍP'!$A$4:$A$5569,1,0)</f>
        <v>140040</v>
      </c>
      <c r="I3916" t="str">
        <f t="shared" si="244"/>
        <v>Mesmo município</v>
      </c>
      <c r="J3916" t="e">
        <f>VLOOKUP(D3916,'REGIÕES DE SAÚDE E SEUS MUNICÍP'!$C$4:$C$5569,1,0)</f>
        <v>#N/A</v>
      </c>
      <c r="K3916" t="e">
        <f t="shared" si="245"/>
        <v>#VALUE!</v>
      </c>
      <c r="L3916" t="str">
        <f t="shared" si="246"/>
        <v>Regiões semelhantes</v>
      </c>
      <c r="M3916" t="str">
        <f>IF(F3916=F3915,"igual","diferente")</f>
        <v>igual</v>
      </c>
    </row>
    <row r="3917" spans="1:13" x14ac:dyDescent="0.25">
      <c r="A3917">
        <v>140045</v>
      </c>
      <c r="B3917" t="s">
        <v>641</v>
      </c>
      <c r="C3917">
        <v>14001</v>
      </c>
      <c r="D3917" t="s">
        <v>2959</v>
      </c>
      <c r="E3917" t="s">
        <v>8746</v>
      </c>
      <c r="F3917" t="str">
        <f>VLOOKUP(A3917,'REGIÕES DE SAÚDE E SEUS MUNICÍP'!$A$4:$C$5569,3,0)</f>
        <v>Secretaria Estadual de Saúde</v>
      </c>
      <c r="G3917" t="str">
        <f>VLOOKUP(H3917,'REGIÕES DE SAÚDE E SEUS MUNICÍP'!$A$4:$D$5569,4,0)</f>
        <v>Pacaraima</v>
      </c>
      <c r="H3917">
        <f>VLOOKUP(A3917,'REGIÕES DE SAÚDE E SEUS MUNICÍP'!$A$4:$A$5569,1,0)</f>
        <v>140045</v>
      </c>
      <c r="I3917" t="str">
        <f t="shared" si="244"/>
        <v>Mesmo município</v>
      </c>
      <c r="J3917" t="e">
        <f>VLOOKUP(D3917,'REGIÕES DE SAÚDE E SEUS MUNICÍP'!$C$4:$C$5569,1,0)</f>
        <v>#N/A</v>
      </c>
      <c r="K3917" t="e">
        <f t="shared" si="245"/>
        <v>#VALUE!</v>
      </c>
      <c r="L3917" t="str">
        <f t="shared" si="246"/>
        <v>diferente</v>
      </c>
      <c r="M3917" t="str">
        <f t="shared" si="247"/>
        <v>igual</v>
      </c>
    </row>
    <row r="3918" spans="1:13" x14ac:dyDescent="0.25">
      <c r="A3918">
        <v>140047</v>
      </c>
      <c r="B3918" t="s">
        <v>641</v>
      </c>
      <c r="C3918">
        <v>14002</v>
      </c>
      <c r="D3918" t="s">
        <v>8614</v>
      </c>
      <c r="E3918" t="s">
        <v>6608</v>
      </c>
      <c r="F3918" t="str">
        <f>VLOOKUP(A3918,'REGIÕES DE SAÚDE E SEUS MUNICÍP'!$A$4:$C$5569,3,0)</f>
        <v>Secretaria Estadual de Saúde</v>
      </c>
      <c r="G3918" t="str">
        <f>VLOOKUP(H3918,'REGIÕES DE SAÚDE E SEUS MUNICÍP'!$A$4:$D$5569,4,0)</f>
        <v>Rorainópolis</v>
      </c>
      <c r="H3918">
        <f>VLOOKUP(A3918,'REGIÕES DE SAÚDE E SEUS MUNICÍP'!$A$4:$A$5569,1,0)</f>
        <v>140047</v>
      </c>
      <c r="I3918" t="str">
        <f t="shared" si="244"/>
        <v>Mesmo município</v>
      </c>
      <c r="J3918" t="str">
        <f>VLOOKUP(D3918,'REGIÕES DE SAÚDE E SEUS MUNICÍP'!$C$4:$C$5569,1,0)</f>
        <v>Sul</v>
      </c>
      <c r="K3918" t="e">
        <f t="shared" si="245"/>
        <v>#VALUE!</v>
      </c>
      <c r="L3918" t="str">
        <f t="shared" si="246"/>
        <v>Regiões semelhantes</v>
      </c>
      <c r="M3918" t="str">
        <f t="shared" si="247"/>
        <v>igual</v>
      </c>
    </row>
    <row r="3919" spans="1:13" x14ac:dyDescent="0.25">
      <c r="A3919">
        <v>140050</v>
      </c>
      <c r="B3919" t="s">
        <v>641</v>
      </c>
      <c r="C3919">
        <v>14002</v>
      </c>
      <c r="D3919" t="s">
        <v>8614</v>
      </c>
      <c r="E3919" t="s">
        <v>10616</v>
      </c>
      <c r="F3919" t="str">
        <f>VLOOKUP(A3919,'REGIÕES DE SAÚDE E SEUS MUNICÍP'!$A$4:$C$5569,3,0)</f>
        <v>Secretaria Estadual de Saúde</v>
      </c>
      <c r="G3919" t="str">
        <f>VLOOKUP(H3919,'REGIÕES DE SAÚDE E SEUS MUNICÍP'!$A$4:$D$5569,4,0)</f>
        <v>São João da Baliza</v>
      </c>
      <c r="H3919">
        <f>VLOOKUP(A3919,'REGIÕES DE SAÚDE E SEUS MUNICÍP'!$A$4:$A$5569,1,0)</f>
        <v>140050</v>
      </c>
      <c r="I3919" t="str">
        <f t="shared" si="244"/>
        <v>Mesmo município</v>
      </c>
      <c r="J3919" t="str">
        <f>VLOOKUP(D3919,'REGIÕES DE SAÚDE E SEUS MUNICÍP'!$C$4:$C$5569,1,0)</f>
        <v>Sul</v>
      </c>
      <c r="K3919" t="e">
        <f t="shared" si="245"/>
        <v>#VALUE!</v>
      </c>
      <c r="L3919" t="str">
        <f t="shared" si="246"/>
        <v>Regiões semelhantes</v>
      </c>
      <c r="M3919" t="str">
        <f t="shared" si="247"/>
        <v>igual</v>
      </c>
    </row>
    <row r="3920" spans="1:13" x14ac:dyDescent="0.25">
      <c r="A3920">
        <v>140060</v>
      </c>
      <c r="B3920" t="s">
        <v>641</v>
      </c>
      <c r="C3920">
        <v>14002</v>
      </c>
      <c r="D3920" t="s">
        <v>8614</v>
      </c>
      <c r="E3920" t="s">
        <v>2913</v>
      </c>
      <c r="F3920" t="str">
        <f>VLOOKUP(A3920,'REGIÕES DE SAÚDE E SEUS MUNICÍP'!$A$4:$C$5569,3,0)</f>
        <v>Secretaria Estadual de Saúde</v>
      </c>
      <c r="G3920" t="str">
        <f>VLOOKUP(H3920,'REGIÕES DE SAÚDE E SEUS MUNICÍP'!$A$4:$D$5569,4,0)</f>
        <v>São Luiz</v>
      </c>
      <c r="H3920">
        <f>VLOOKUP(A3920,'REGIÕES DE SAÚDE E SEUS MUNICÍP'!$A$4:$A$5569,1,0)</f>
        <v>140060</v>
      </c>
      <c r="I3920" t="str">
        <f t="shared" si="244"/>
        <v>Mesmo município</v>
      </c>
      <c r="J3920" t="str">
        <f>VLOOKUP(D3920,'REGIÕES DE SAÚDE E SEUS MUNICÍP'!$C$4:$C$5569,1,0)</f>
        <v>Sul</v>
      </c>
      <c r="K3920" t="e">
        <f t="shared" si="245"/>
        <v>#VALUE!</v>
      </c>
      <c r="L3920" t="str">
        <f t="shared" si="246"/>
        <v>diferente</v>
      </c>
      <c r="M3920" t="str">
        <f t="shared" si="247"/>
        <v>igual</v>
      </c>
    </row>
    <row r="3921" spans="1:13" x14ac:dyDescent="0.25">
      <c r="A3921">
        <v>140070</v>
      </c>
      <c r="B3921" t="s">
        <v>641</v>
      </c>
      <c r="C3921">
        <v>14001</v>
      </c>
      <c r="D3921" t="s">
        <v>2959</v>
      </c>
      <c r="E3921" t="s">
        <v>4265</v>
      </c>
      <c r="F3921" t="str">
        <f>VLOOKUP(A3921,'REGIÕES DE SAÚDE E SEUS MUNICÍP'!$A$4:$C$5569,3,0)</f>
        <v>Secretaria Estadual de Saúde</v>
      </c>
      <c r="G3921" t="str">
        <f>VLOOKUP(H3921,'REGIÕES DE SAÚDE E SEUS MUNICÍP'!$A$4:$D$5569,4,0)</f>
        <v>Uiramutã</v>
      </c>
      <c r="H3921">
        <f>VLOOKUP(A3921,'REGIÕES DE SAÚDE E SEUS MUNICÍP'!$A$4:$A$5569,1,0)</f>
        <v>140070</v>
      </c>
      <c r="I3921" t="str">
        <f t="shared" si="244"/>
        <v>Mesmo município</v>
      </c>
      <c r="J3921" t="e">
        <f>VLOOKUP(D3921,'REGIÕES DE SAÚDE E SEUS MUNICÍP'!$C$4:$C$5569,1,0)</f>
        <v>#N/A</v>
      </c>
      <c r="K3921" t="e">
        <f t="shared" si="245"/>
        <v>#VALUE!</v>
      </c>
      <c r="L3921" t="str">
        <f>IF(D3921=D3922,IF(F3921=F3922,"Regiões semelhantes","Nova composição"),"diferente")</f>
        <v>diferente</v>
      </c>
      <c r="M3921" t="str">
        <f t="shared" si="247"/>
        <v>igual</v>
      </c>
    </row>
    <row r="3922" spans="1:13" x14ac:dyDescent="0.25">
      <c r="A3922">
        <v>430003</v>
      </c>
      <c r="B3922" t="s">
        <v>6719</v>
      </c>
      <c r="C3922">
        <v>43022</v>
      </c>
      <c r="D3922" t="s">
        <v>7685</v>
      </c>
      <c r="E3922" t="s">
        <v>8478</v>
      </c>
      <c r="F3922" t="str">
        <f>VLOOKUP(A3922,'REGIÕES DE SAÚDE E SEUS MUNICÍP'!$A$4:$C$5569,3,0)</f>
        <v>CRS 07 Bagé</v>
      </c>
      <c r="G3922" t="str">
        <f>VLOOKUP(H3922,'REGIÕES DE SAÚDE E SEUS MUNICÍP'!$A$4:$D$5569,4,0)</f>
        <v>Aceguá</v>
      </c>
      <c r="H3922">
        <f>VLOOKUP(A3922,'REGIÕES DE SAÚDE E SEUS MUNICÍP'!$A$4:$A$5569,1,0)</f>
        <v>430003</v>
      </c>
      <c r="I3922" t="str">
        <f t="shared" si="244"/>
        <v>Mesmo município</v>
      </c>
      <c r="J3922" t="e">
        <f>VLOOKUP(D3922,'REGIÕES DE SAÚDE E SEUS MUNICÍP'!$C$4:$C$5569,1,0)</f>
        <v>#N/A</v>
      </c>
      <c r="K3922" t="e">
        <f t="shared" si="245"/>
        <v>#VALUE!</v>
      </c>
      <c r="L3922" t="str">
        <f t="shared" si="246"/>
        <v>diferente</v>
      </c>
      <c r="M3922" t="str">
        <f>IF(F3922=F3921,"igual","diferente")</f>
        <v>diferente</v>
      </c>
    </row>
    <row r="3923" spans="1:13" x14ac:dyDescent="0.25">
      <c r="A3923">
        <v>430005</v>
      </c>
      <c r="B3923" t="s">
        <v>6719</v>
      </c>
      <c r="C3923">
        <v>43018</v>
      </c>
      <c r="D3923" t="s">
        <v>8749</v>
      </c>
      <c r="E3923" t="s">
        <v>5799</v>
      </c>
      <c r="F3923" t="str">
        <f>VLOOKUP(A3923,'REGIÕES DE SAÚDE E SEUS MUNICÍP'!$A$4:$C$5569,3,0)</f>
        <v>CRS 06 Passo Fundo</v>
      </c>
      <c r="G3923" t="str">
        <f>VLOOKUP(H3923,'REGIÕES DE SAÚDE E SEUS MUNICÍP'!$A$4:$D$5569,4,0)</f>
        <v>Água Santa</v>
      </c>
      <c r="H3923">
        <f>VLOOKUP(A3923,'REGIÕES DE SAÚDE E SEUS MUNICÍP'!$A$4:$A$5569,1,0)</f>
        <v>430005</v>
      </c>
      <c r="I3923" t="str">
        <f t="shared" si="244"/>
        <v>Mesmo município</v>
      </c>
      <c r="J3923" t="e">
        <f>VLOOKUP(D3923,'REGIÕES DE SAÚDE E SEUS MUNICÍP'!$C$4:$C$5569,1,0)</f>
        <v>#N/A</v>
      </c>
      <c r="K3923" t="e">
        <f t="shared" si="245"/>
        <v>#VALUE!</v>
      </c>
      <c r="L3923" t="str">
        <f t="shared" si="246"/>
        <v>diferente</v>
      </c>
      <c r="M3923" t="str">
        <f t="shared" si="247"/>
        <v>diferente</v>
      </c>
    </row>
    <row r="3924" spans="1:13" x14ac:dyDescent="0.25">
      <c r="A3924">
        <v>430010</v>
      </c>
      <c r="B3924" t="s">
        <v>6719</v>
      </c>
      <c r="C3924">
        <v>43001</v>
      </c>
      <c r="D3924" t="s">
        <v>5725</v>
      </c>
      <c r="E3924" t="s">
        <v>4955</v>
      </c>
      <c r="F3924" t="str">
        <f>VLOOKUP(A3924,'REGIÕES DE SAÚDE E SEUS MUNICÍP'!$A$4:$C$5569,3,0)</f>
        <v>CRS 04 Santa Maria</v>
      </c>
      <c r="G3924" t="str">
        <f>VLOOKUP(H3924,'REGIÕES DE SAÚDE E SEUS MUNICÍP'!$A$4:$D$5569,4,0)</f>
        <v>Agudo</v>
      </c>
      <c r="H3924">
        <f>VLOOKUP(A3924,'REGIÕES DE SAÚDE E SEUS MUNICÍP'!$A$4:$A$5569,1,0)</f>
        <v>430010</v>
      </c>
      <c r="I3924" t="str">
        <f t="shared" si="244"/>
        <v>Mesmo município</v>
      </c>
      <c r="J3924" t="e">
        <f>VLOOKUP(D3924,'REGIÕES DE SAÚDE E SEUS MUNICÍP'!$C$4:$C$5569,1,0)</f>
        <v>#N/A</v>
      </c>
      <c r="K3924" t="e">
        <f t="shared" si="245"/>
        <v>#VALUE!</v>
      </c>
      <c r="L3924" t="str">
        <f t="shared" si="246"/>
        <v>diferente</v>
      </c>
      <c r="M3924" t="str">
        <f t="shared" si="247"/>
        <v>diferente</v>
      </c>
    </row>
    <row r="3925" spans="1:13" x14ac:dyDescent="0.25">
      <c r="A3925">
        <v>430020</v>
      </c>
      <c r="B3925" t="s">
        <v>6719</v>
      </c>
      <c r="C3925">
        <v>43013</v>
      </c>
      <c r="D3925" t="s">
        <v>2401</v>
      </c>
      <c r="E3925" t="s">
        <v>575</v>
      </c>
      <c r="F3925" t="str">
        <f>VLOOKUP(A3925,'REGIÕES DE SAÚDE E SEUS MUNICÍP'!$A$4:$C$5569,3,0)</f>
        <v>CRS 17 Ijuí</v>
      </c>
      <c r="G3925" t="str">
        <f>VLOOKUP(H3925,'REGIÕES DE SAÚDE E SEUS MUNICÍP'!$A$4:$D$5569,4,0)</f>
        <v>Ajuricaba</v>
      </c>
      <c r="H3925">
        <f>VLOOKUP(A3925,'REGIÕES DE SAÚDE E SEUS MUNICÍP'!$A$4:$A$5569,1,0)</f>
        <v>430020</v>
      </c>
      <c r="I3925" t="str">
        <f t="shared" si="244"/>
        <v>Mesmo município</v>
      </c>
      <c r="J3925" t="e">
        <f>VLOOKUP(D3925,'REGIÕES DE SAÚDE E SEUS MUNICÍP'!$C$4:$C$5569,1,0)</f>
        <v>#N/A</v>
      </c>
      <c r="K3925" t="e">
        <f t="shared" si="245"/>
        <v>#VALUE!</v>
      </c>
      <c r="L3925" t="str">
        <f t="shared" si="246"/>
        <v>diferente</v>
      </c>
      <c r="M3925" t="str">
        <f t="shared" si="247"/>
        <v>diferente</v>
      </c>
    </row>
    <row r="3926" spans="1:13" x14ac:dyDescent="0.25">
      <c r="A3926">
        <v>430030</v>
      </c>
      <c r="B3926" t="s">
        <v>6719</v>
      </c>
      <c r="C3926">
        <v>43014</v>
      </c>
      <c r="D3926" t="s">
        <v>9011</v>
      </c>
      <c r="E3926" t="s">
        <v>5997</v>
      </c>
      <c r="F3926" t="str">
        <f>VLOOKUP(A3926,'REGIÕES DE SAÚDE E SEUS MUNICÍP'!$A$4:$C$5569,3,0)</f>
        <v>CRS 14 Santa Rosa</v>
      </c>
      <c r="G3926" t="str">
        <f>VLOOKUP(H3926,'REGIÕES DE SAÚDE E SEUS MUNICÍP'!$A$4:$D$5569,4,0)</f>
        <v>Alecrim</v>
      </c>
      <c r="H3926">
        <f>VLOOKUP(A3926,'REGIÕES DE SAÚDE E SEUS MUNICÍP'!$A$4:$A$5569,1,0)</f>
        <v>430030</v>
      </c>
      <c r="I3926" t="str">
        <f t="shared" si="244"/>
        <v>Mesmo município</v>
      </c>
      <c r="J3926" t="e">
        <f>VLOOKUP(D3926,'REGIÕES DE SAÚDE E SEUS MUNICÍP'!$C$4:$C$5569,1,0)</f>
        <v>#N/A</v>
      </c>
      <c r="K3926" t="e">
        <f t="shared" si="245"/>
        <v>#VALUE!</v>
      </c>
      <c r="L3926" t="str">
        <f t="shared" si="246"/>
        <v>diferente</v>
      </c>
      <c r="M3926" t="str">
        <f t="shared" si="247"/>
        <v>diferente</v>
      </c>
    </row>
    <row r="3927" spans="1:13" x14ac:dyDescent="0.25">
      <c r="A3927">
        <v>430040</v>
      </c>
      <c r="B3927" t="s">
        <v>6719</v>
      </c>
      <c r="C3927">
        <v>43003</v>
      </c>
      <c r="D3927" t="s">
        <v>5125</v>
      </c>
      <c r="E3927" t="s">
        <v>2605</v>
      </c>
      <c r="F3927" t="str">
        <f>VLOOKUP(A3927,'REGIÕES DE SAÚDE E SEUS MUNICÍP'!$A$4:$C$5569,3,0)</f>
        <v>CRS 10 Alegrete</v>
      </c>
      <c r="G3927" t="str">
        <f>VLOOKUP(H3927,'REGIÕES DE SAÚDE E SEUS MUNICÍP'!$A$4:$D$5569,4,0)</f>
        <v>Alegrete</v>
      </c>
      <c r="H3927">
        <f>VLOOKUP(A3927,'REGIÕES DE SAÚDE E SEUS MUNICÍP'!$A$4:$A$5569,1,0)</f>
        <v>430040</v>
      </c>
      <c r="I3927" t="str">
        <f t="shared" si="244"/>
        <v>Mesmo município</v>
      </c>
      <c r="J3927" t="e">
        <f>VLOOKUP(D3927,'REGIÕES DE SAÚDE E SEUS MUNICÍP'!$C$4:$C$5569,1,0)</f>
        <v>#N/A</v>
      </c>
      <c r="K3927" t="e">
        <f t="shared" si="245"/>
        <v>#VALUE!</v>
      </c>
      <c r="L3927" t="str">
        <f t="shared" si="246"/>
        <v>diferente</v>
      </c>
      <c r="M3927" t="str">
        <f t="shared" si="247"/>
        <v>diferente</v>
      </c>
    </row>
    <row r="3928" spans="1:13" x14ac:dyDescent="0.25">
      <c r="A3928">
        <v>430045</v>
      </c>
      <c r="B3928" t="s">
        <v>6719</v>
      </c>
      <c r="C3928">
        <v>43014</v>
      </c>
      <c r="D3928" t="s">
        <v>9011</v>
      </c>
      <c r="E3928" t="s">
        <v>10656</v>
      </c>
      <c r="F3928" t="str">
        <f>VLOOKUP(A3928,'REGIÕES DE SAÚDE E SEUS MUNICÍP'!$A$4:$C$5569,3,0)</f>
        <v>CRS 14 Santa Rosa</v>
      </c>
      <c r="G3928" t="str">
        <f>VLOOKUP(H3928,'REGIÕES DE SAÚDE E SEUS MUNICÍP'!$A$4:$D$5569,4,0)</f>
        <v>Alegria</v>
      </c>
      <c r="H3928">
        <f>VLOOKUP(A3928,'REGIÕES DE SAÚDE E SEUS MUNICÍP'!$A$4:$A$5569,1,0)</f>
        <v>430045</v>
      </c>
      <c r="I3928" t="str">
        <f t="shared" si="244"/>
        <v>Mesmo município</v>
      </c>
      <c r="J3928" t="e">
        <f>VLOOKUP(D3928,'REGIÕES DE SAÚDE E SEUS MUNICÍP'!$C$4:$C$5569,1,0)</f>
        <v>#N/A</v>
      </c>
      <c r="K3928" t="e">
        <f t="shared" si="245"/>
        <v>#VALUE!</v>
      </c>
      <c r="L3928" t="str">
        <f t="shared" si="246"/>
        <v>diferente</v>
      </c>
      <c r="M3928" t="str">
        <f t="shared" si="247"/>
        <v>diferente</v>
      </c>
    </row>
    <row r="3929" spans="1:13" x14ac:dyDescent="0.25">
      <c r="A3929">
        <v>430047</v>
      </c>
      <c r="B3929" t="s">
        <v>6719</v>
      </c>
      <c r="C3929">
        <v>43017</v>
      </c>
      <c r="D3929" t="s">
        <v>1613</v>
      </c>
      <c r="E3929" t="s">
        <v>2333</v>
      </c>
      <c r="F3929" t="str">
        <f>VLOOKUP(A3929,'REGIÕES DE SAÚDE E SEUS MUNICÍP'!$A$4:$C$5569,3,0)</f>
        <v>CRS 06 Passo Fundo</v>
      </c>
      <c r="G3929" t="str">
        <f>VLOOKUP(H3929,'REGIÕES DE SAÚDE E SEUS MUNICÍP'!$A$4:$D$5569,4,0)</f>
        <v>Almirante Tamandaré do Sul</v>
      </c>
      <c r="H3929">
        <f>VLOOKUP(A3929,'REGIÕES DE SAÚDE E SEUS MUNICÍP'!$A$4:$A$5569,1,0)</f>
        <v>430047</v>
      </c>
      <c r="I3929" t="str">
        <f t="shared" si="244"/>
        <v>Mesmo município</v>
      </c>
      <c r="J3929" t="e">
        <f>VLOOKUP(D3929,'REGIÕES DE SAÚDE E SEUS MUNICÍP'!$C$4:$C$5569,1,0)</f>
        <v>#N/A</v>
      </c>
      <c r="K3929" t="e">
        <f t="shared" si="245"/>
        <v>#VALUE!</v>
      </c>
      <c r="L3929" t="str">
        <f t="shared" si="246"/>
        <v>diferente</v>
      </c>
      <c r="M3929" t="str">
        <f t="shared" si="247"/>
        <v>diferente</v>
      </c>
    </row>
    <row r="3930" spans="1:13" x14ac:dyDescent="0.25">
      <c r="A3930">
        <v>430050</v>
      </c>
      <c r="B3930" t="s">
        <v>6719</v>
      </c>
      <c r="C3930">
        <v>43015</v>
      </c>
      <c r="D3930" t="s">
        <v>5789</v>
      </c>
      <c r="E3930" t="s">
        <v>9317</v>
      </c>
      <c r="F3930" t="str">
        <f>VLOOKUP(A3930,'REGIÕES DE SAÚDE E SEUS MUNICÍP'!$A$4:$C$5569,3,0)</f>
        <v>CRS 19 Frederico Westphalen</v>
      </c>
      <c r="G3930" t="str">
        <f>VLOOKUP(H3930,'REGIÕES DE SAÚDE E SEUS MUNICÍP'!$A$4:$D$5569,4,0)</f>
        <v>Alpestre</v>
      </c>
      <c r="H3930">
        <f>VLOOKUP(A3930,'REGIÕES DE SAÚDE E SEUS MUNICÍP'!$A$4:$A$5569,1,0)</f>
        <v>430050</v>
      </c>
      <c r="I3930" t="str">
        <f t="shared" si="244"/>
        <v>Mesmo município</v>
      </c>
      <c r="J3930" t="e">
        <f>VLOOKUP(D3930,'REGIÕES DE SAÚDE E SEUS MUNICÍP'!$C$4:$C$5569,1,0)</f>
        <v>#N/A</v>
      </c>
      <c r="K3930" t="e">
        <f t="shared" si="245"/>
        <v>#VALUE!</v>
      </c>
      <c r="L3930" t="str">
        <f t="shared" si="246"/>
        <v>diferente</v>
      </c>
      <c r="M3930" t="str">
        <f t="shared" si="247"/>
        <v>diferente</v>
      </c>
    </row>
    <row r="3931" spans="1:13" x14ac:dyDescent="0.25">
      <c r="A3931">
        <v>430055</v>
      </c>
      <c r="B3931" t="s">
        <v>6719</v>
      </c>
      <c r="C3931">
        <v>43019</v>
      </c>
      <c r="D3931" t="s">
        <v>4031</v>
      </c>
      <c r="E3931" t="s">
        <v>1550</v>
      </c>
      <c r="F3931" t="str">
        <f>VLOOKUP(A3931,'REGIÕES DE SAÚDE E SEUS MUNICÍP'!$A$4:$C$5569,3,0)</f>
        <v>CRS 06 Passo Fundo</v>
      </c>
      <c r="G3931" t="str">
        <f>VLOOKUP(H3931,'REGIÕES DE SAÚDE E SEUS MUNICÍP'!$A$4:$D$5569,4,0)</f>
        <v>Alto Alegre</v>
      </c>
      <c r="H3931">
        <f>VLOOKUP(A3931,'REGIÕES DE SAÚDE E SEUS MUNICÍP'!$A$4:$A$5569,1,0)</f>
        <v>430055</v>
      </c>
      <c r="I3931" t="str">
        <f t="shared" si="244"/>
        <v>Mesmo município</v>
      </c>
      <c r="J3931" t="e">
        <f>VLOOKUP(D3931,'REGIÕES DE SAÚDE E SEUS MUNICÍP'!$C$4:$C$5569,1,0)</f>
        <v>#N/A</v>
      </c>
      <c r="K3931" t="e">
        <f t="shared" si="245"/>
        <v>#VALUE!</v>
      </c>
      <c r="L3931" t="str">
        <f t="shared" si="246"/>
        <v>diferente</v>
      </c>
      <c r="M3931" t="str">
        <f t="shared" si="247"/>
        <v>diferente</v>
      </c>
    </row>
    <row r="3932" spans="1:13" x14ac:dyDescent="0.25">
      <c r="A3932">
        <v>430057</v>
      </c>
      <c r="B3932" t="s">
        <v>6719</v>
      </c>
      <c r="C3932">
        <v>43026</v>
      </c>
      <c r="D3932" t="s">
        <v>2990</v>
      </c>
      <c r="E3932" t="s">
        <v>7349</v>
      </c>
      <c r="F3932" t="str">
        <f>VLOOKUP(A3932,'REGIÕES DE SAÚDE E SEUS MUNICÍP'!$A$4:$C$5569,3,0)</f>
        <v>CRS 05 Caxias do Sul</v>
      </c>
      <c r="G3932" t="str">
        <f>VLOOKUP(H3932,'REGIÕES DE SAÚDE E SEUS MUNICÍP'!$A$4:$D$5569,4,0)</f>
        <v>Alto Feliz</v>
      </c>
      <c r="H3932">
        <f>VLOOKUP(A3932,'REGIÕES DE SAÚDE E SEUS MUNICÍP'!$A$4:$A$5569,1,0)</f>
        <v>430057</v>
      </c>
      <c r="I3932" t="str">
        <f t="shared" si="244"/>
        <v>Mesmo município</v>
      </c>
      <c r="J3932" t="e">
        <f>VLOOKUP(D3932,'REGIÕES DE SAÚDE E SEUS MUNICÍP'!$C$4:$C$5569,1,0)</f>
        <v>#N/A</v>
      </c>
      <c r="K3932" t="e">
        <f t="shared" si="245"/>
        <v>#VALUE!</v>
      </c>
      <c r="L3932" t="str">
        <f t="shared" si="246"/>
        <v>diferente</v>
      </c>
      <c r="M3932" t="str">
        <f t="shared" si="247"/>
        <v>diferente</v>
      </c>
    </row>
    <row r="3933" spans="1:13" x14ac:dyDescent="0.25">
      <c r="A3933">
        <v>430060</v>
      </c>
      <c r="B3933" t="s">
        <v>6719</v>
      </c>
      <c r="C3933">
        <v>43010</v>
      </c>
      <c r="D3933" t="s">
        <v>6283</v>
      </c>
      <c r="E3933" t="s">
        <v>4008</v>
      </c>
      <c r="F3933" t="str">
        <f>VLOOKUP(A3933,'REGIÕES DE SAÚDE E SEUS MUNICÍP'!$A$4:$C$5569,3,0)</f>
        <v>CRS 01 Porto Alegre</v>
      </c>
      <c r="G3933" t="str">
        <f>VLOOKUP(H3933,'REGIÕES DE SAÚDE E SEUS MUNICÍP'!$A$4:$D$5569,4,0)</f>
        <v>Alvorada</v>
      </c>
      <c r="H3933">
        <f>VLOOKUP(A3933,'REGIÕES DE SAÚDE E SEUS MUNICÍP'!$A$4:$A$5569,1,0)</f>
        <v>430060</v>
      </c>
      <c r="I3933" t="str">
        <f t="shared" si="244"/>
        <v>Mesmo município</v>
      </c>
      <c r="J3933" t="e">
        <f>VLOOKUP(D3933,'REGIÕES DE SAÚDE E SEUS MUNICÍP'!$C$4:$C$5569,1,0)</f>
        <v>#N/A</v>
      </c>
      <c r="K3933" t="e">
        <f t="shared" si="245"/>
        <v>#VALUE!</v>
      </c>
      <c r="L3933" t="str">
        <f t="shared" si="246"/>
        <v>diferente</v>
      </c>
      <c r="M3933" t="str">
        <f t="shared" si="247"/>
        <v>diferente</v>
      </c>
    </row>
    <row r="3934" spans="1:13" x14ac:dyDescent="0.25">
      <c r="A3934">
        <v>430063</v>
      </c>
      <c r="B3934" t="s">
        <v>6719</v>
      </c>
      <c r="C3934">
        <v>43021</v>
      </c>
      <c r="D3934" t="s">
        <v>10214</v>
      </c>
      <c r="E3934" t="s">
        <v>3117</v>
      </c>
      <c r="F3934" t="str">
        <f>VLOOKUP(A3934,'REGIÕES DE SAÚDE E SEUS MUNICÍP'!$A$4:$C$5569,3,0)</f>
        <v>CRS 03 Pelotas</v>
      </c>
      <c r="G3934" t="str">
        <f>VLOOKUP(H3934,'REGIÕES DE SAÚDE E SEUS MUNICÍP'!$A$4:$D$5569,4,0)</f>
        <v>Amaral Ferrador</v>
      </c>
      <c r="H3934">
        <f>VLOOKUP(A3934,'REGIÕES DE SAÚDE E SEUS MUNICÍP'!$A$4:$A$5569,1,0)</f>
        <v>430063</v>
      </c>
      <c r="I3934" t="str">
        <f t="shared" si="244"/>
        <v>Mesmo município</v>
      </c>
      <c r="J3934" t="e">
        <f>VLOOKUP(D3934,'REGIÕES DE SAÚDE E SEUS MUNICÍP'!$C$4:$C$5569,1,0)</f>
        <v>#N/A</v>
      </c>
      <c r="K3934" t="e">
        <f t="shared" si="245"/>
        <v>#VALUE!</v>
      </c>
      <c r="L3934" t="str">
        <f t="shared" si="246"/>
        <v>diferente</v>
      </c>
      <c r="M3934" t="str">
        <f t="shared" si="247"/>
        <v>diferente</v>
      </c>
    </row>
    <row r="3935" spans="1:13" x14ac:dyDescent="0.25">
      <c r="A3935">
        <v>430064</v>
      </c>
      <c r="B3935" t="s">
        <v>6719</v>
      </c>
      <c r="C3935">
        <v>43015</v>
      </c>
      <c r="D3935" t="s">
        <v>5789</v>
      </c>
      <c r="E3935" t="s">
        <v>8106</v>
      </c>
      <c r="F3935" t="str">
        <f>VLOOKUP(A3935,'REGIÕES DE SAÚDE E SEUS MUNICÍP'!$A$4:$C$5569,3,0)</f>
        <v>CRS 19 Frederico Westphalen</v>
      </c>
      <c r="G3935" t="str">
        <f>VLOOKUP(H3935,'REGIÕES DE SAÚDE E SEUS MUNICÍP'!$A$4:$D$5569,4,0)</f>
        <v>Ametista do Sul</v>
      </c>
      <c r="H3935">
        <f>VLOOKUP(A3935,'REGIÕES DE SAÚDE E SEUS MUNICÍP'!$A$4:$A$5569,1,0)</f>
        <v>430064</v>
      </c>
      <c r="I3935" t="str">
        <f t="shared" si="244"/>
        <v>Mesmo município</v>
      </c>
      <c r="J3935" t="e">
        <f>VLOOKUP(D3935,'REGIÕES DE SAÚDE E SEUS MUNICÍP'!$C$4:$C$5569,1,0)</f>
        <v>#N/A</v>
      </c>
      <c r="K3935" t="e">
        <f t="shared" si="245"/>
        <v>#VALUE!</v>
      </c>
      <c r="L3935" t="str">
        <f t="shared" si="246"/>
        <v>diferente</v>
      </c>
      <c r="M3935" t="str">
        <f t="shared" si="247"/>
        <v>diferente</v>
      </c>
    </row>
    <row r="3936" spans="1:13" x14ac:dyDescent="0.25">
      <c r="A3936">
        <v>430066</v>
      </c>
      <c r="B3936" t="s">
        <v>6719</v>
      </c>
      <c r="C3936">
        <v>43018</v>
      </c>
      <c r="D3936" t="s">
        <v>8749</v>
      </c>
      <c r="E3936" t="s">
        <v>8954</v>
      </c>
      <c r="F3936" t="str">
        <f>VLOOKUP(A3936,'REGIÕES DE SAÚDE E SEUS MUNICÍP'!$A$4:$C$5569,3,0)</f>
        <v>CRS 06 Passo Fundo</v>
      </c>
      <c r="G3936" t="str">
        <f>VLOOKUP(H3936,'REGIÕES DE SAÚDE E SEUS MUNICÍP'!$A$4:$D$5569,4,0)</f>
        <v>André da Rocha</v>
      </c>
      <c r="H3936">
        <f>VLOOKUP(A3936,'REGIÕES DE SAÚDE E SEUS MUNICÍP'!$A$4:$A$5569,1,0)</f>
        <v>430066</v>
      </c>
      <c r="I3936" t="str">
        <f t="shared" si="244"/>
        <v>Mesmo município</v>
      </c>
      <c r="J3936" t="e">
        <f>VLOOKUP(D3936,'REGIÕES DE SAÚDE E SEUS MUNICÍP'!$C$4:$C$5569,1,0)</f>
        <v>#N/A</v>
      </c>
      <c r="K3936" t="e">
        <f t="shared" si="245"/>
        <v>#VALUE!</v>
      </c>
      <c r="L3936" t="str">
        <f t="shared" si="246"/>
        <v>diferente</v>
      </c>
      <c r="M3936" t="str">
        <f t="shared" si="247"/>
        <v>diferente</v>
      </c>
    </row>
    <row r="3937" spans="1:13" x14ac:dyDescent="0.25">
      <c r="A3937">
        <v>430070</v>
      </c>
      <c r="B3937" t="s">
        <v>6719</v>
      </c>
      <c r="C3937">
        <v>43029</v>
      </c>
      <c r="D3937" t="s">
        <v>627</v>
      </c>
      <c r="E3937" t="s">
        <v>5068</v>
      </c>
      <c r="F3937" t="str">
        <f>VLOOKUP(A3937,'REGIÕES DE SAÚDE E SEUS MUNICÍP'!$A$4:$C$5569,3,0)</f>
        <v>CRS 16 Lajeado</v>
      </c>
      <c r="G3937" t="str">
        <f>VLOOKUP(H3937,'REGIÕES DE SAÚDE E SEUS MUNICÍP'!$A$4:$D$5569,4,0)</f>
        <v>Anta Gorda</v>
      </c>
      <c r="H3937">
        <f>VLOOKUP(A3937,'REGIÕES DE SAÚDE E SEUS MUNICÍP'!$A$4:$A$5569,1,0)</f>
        <v>430070</v>
      </c>
      <c r="I3937" t="str">
        <f t="shared" si="244"/>
        <v>Mesmo município</v>
      </c>
      <c r="J3937" t="e">
        <f>VLOOKUP(D3937,'REGIÕES DE SAÚDE E SEUS MUNICÍP'!$C$4:$C$5569,1,0)</f>
        <v>#N/A</v>
      </c>
      <c r="K3937" t="e">
        <f t="shared" si="245"/>
        <v>#VALUE!</v>
      </c>
      <c r="L3937" t="str">
        <f t="shared" si="246"/>
        <v>diferente</v>
      </c>
      <c r="M3937" t="str">
        <f t="shared" si="247"/>
        <v>diferente</v>
      </c>
    </row>
    <row r="3938" spans="1:13" x14ac:dyDescent="0.25">
      <c r="A3938">
        <v>430080</v>
      </c>
      <c r="B3938" t="s">
        <v>6719</v>
      </c>
      <c r="C3938">
        <v>43026</v>
      </c>
      <c r="D3938" t="s">
        <v>2990</v>
      </c>
      <c r="E3938" t="s">
        <v>10213</v>
      </c>
      <c r="F3938" t="str">
        <f>VLOOKUP(A3938,'REGIÕES DE SAÚDE E SEUS MUNICÍP'!$A$4:$C$5569,3,0)</f>
        <v>CRS 05 Caxias do Sul</v>
      </c>
      <c r="G3938" t="str">
        <f>VLOOKUP(H3938,'REGIÕES DE SAÚDE E SEUS MUNICÍP'!$A$4:$D$5569,4,0)</f>
        <v>Antônio Prado</v>
      </c>
      <c r="H3938">
        <f>VLOOKUP(A3938,'REGIÕES DE SAÚDE E SEUS MUNICÍP'!$A$4:$A$5569,1,0)</f>
        <v>430080</v>
      </c>
      <c r="I3938" t="str">
        <f t="shared" si="244"/>
        <v>Mesmo município</v>
      </c>
      <c r="J3938" t="e">
        <f>VLOOKUP(D3938,'REGIÕES DE SAÚDE E SEUS MUNICÍP'!$C$4:$C$5569,1,0)</f>
        <v>#N/A</v>
      </c>
      <c r="K3938" t="e">
        <f t="shared" si="245"/>
        <v>#VALUE!</v>
      </c>
      <c r="L3938" t="str">
        <f t="shared" si="246"/>
        <v>diferente</v>
      </c>
      <c r="M3938" t="str">
        <f t="shared" si="247"/>
        <v>diferente</v>
      </c>
    </row>
    <row r="3939" spans="1:13" x14ac:dyDescent="0.25">
      <c r="A3939">
        <v>430085</v>
      </c>
      <c r="B3939" t="s">
        <v>6719</v>
      </c>
      <c r="C3939">
        <v>43009</v>
      </c>
      <c r="D3939" t="s">
        <v>3751</v>
      </c>
      <c r="E3939" t="s">
        <v>9246</v>
      </c>
      <c r="F3939" t="str">
        <f>VLOOKUP(A3939,'REGIÕES DE SAÚDE E SEUS MUNICÍP'!$A$4:$C$5569,3,0)</f>
        <v>CRS 02 Porto Alegre</v>
      </c>
      <c r="G3939" t="str">
        <f>VLOOKUP(H3939,'REGIÕES DE SAÚDE E SEUS MUNICÍP'!$A$4:$D$5569,4,0)</f>
        <v>Arambaré</v>
      </c>
      <c r="H3939">
        <f>VLOOKUP(A3939,'REGIÕES DE SAÚDE E SEUS MUNICÍP'!$A$4:$A$5569,1,0)</f>
        <v>430085</v>
      </c>
      <c r="I3939" t="str">
        <f t="shared" si="244"/>
        <v>Mesmo município</v>
      </c>
      <c r="J3939" t="e">
        <f>VLOOKUP(D3939,'REGIÕES DE SAÚDE E SEUS MUNICÍP'!$C$4:$C$5569,1,0)</f>
        <v>#N/A</v>
      </c>
      <c r="K3939" t="e">
        <f t="shared" si="245"/>
        <v>#VALUE!</v>
      </c>
      <c r="L3939" t="str">
        <f t="shared" si="246"/>
        <v>diferente</v>
      </c>
      <c r="M3939" t="str">
        <f t="shared" si="247"/>
        <v>diferente</v>
      </c>
    </row>
    <row r="3940" spans="1:13" x14ac:dyDescent="0.25">
      <c r="A3940">
        <v>430087</v>
      </c>
      <c r="B3940" t="s">
        <v>6719</v>
      </c>
      <c r="C3940">
        <v>43007</v>
      </c>
      <c r="D3940" t="s">
        <v>9945</v>
      </c>
      <c r="E3940" t="s">
        <v>3290</v>
      </c>
      <c r="F3940" t="str">
        <f>VLOOKUP(A3940,'REGIÕES DE SAÚDE E SEUS MUNICÍP'!$A$4:$C$5569,3,0)</f>
        <v>CRS 01 Porto Alegre</v>
      </c>
      <c r="G3940" t="str">
        <f>VLOOKUP(H3940,'REGIÕES DE SAÚDE E SEUS MUNICÍP'!$A$4:$D$5569,4,0)</f>
        <v>Araricá</v>
      </c>
      <c r="H3940">
        <f>VLOOKUP(A3940,'REGIÕES DE SAÚDE E SEUS MUNICÍP'!$A$4:$A$5569,1,0)</f>
        <v>430087</v>
      </c>
      <c r="I3940" t="str">
        <f t="shared" si="244"/>
        <v>Mesmo município</v>
      </c>
      <c r="J3940" t="e">
        <f>VLOOKUP(D3940,'REGIÕES DE SAÚDE E SEUS MUNICÍP'!$C$4:$C$5569,1,0)</f>
        <v>#N/A</v>
      </c>
      <c r="K3940" t="e">
        <f t="shared" si="245"/>
        <v>#VALUE!</v>
      </c>
      <c r="L3940" t="str">
        <f t="shared" si="246"/>
        <v>diferente</v>
      </c>
      <c r="M3940" t="str">
        <f t="shared" si="247"/>
        <v>diferente</v>
      </c>
    </row>
    <row r="3941" spans="1:13" x14ac:dyDescent="0.25">
      <c r="A3941">
        <v>430090</v>
      </c>
      <c r="B3941" t="s">
        <v>6719</v>
      </c>
      <c r="C3941">
        <v>43016</v>
      </c>
      <c r="D3941" t="s">
        <v>2520</v>
      </c>
      <c r="E3941" t="s">
        <v>10645</v>
      </c>
      <c r="F3941" t="str">
        <f>VLOOKUP(A3941,'REGIÕES DE SAÚDE E SEUS MUNICÍP'!$A$4:$C$5569,3,0)</f>
        <v>CRS 11 Erechim</v>
      </c>
      <c r="G3941" t="str">
        <f>VLOOKUP(H3941,'REGIÕES DE SAÚDE E SEUS MUNICÍP'!$A$4:$D$5569,4,0)</f>
        <v>Aratiba</v>
      </c>
      <c r="H3941">
        <f>VLOOKUP(A3941,'REGIÕES DE SAÚDE E SEUS MUNICÍP'!$A$4:$A$5569,1,0)</f>
        <v>430090</v>
      </c>
      <c r="I3941" t="str">
        <f t="shared" si="244"/>
        <v>Mesmo município</v>
      </c>
      <c r="J3941" t="e">
        <f>VLOOKUP(D3941,'REGIÕES DE SAÚDE E SEUS MUNICÍP'!$C$4:$C$5569,1,0)</f>
        <v>#N/A</v>
      </c>
      <c r="K3941" t="e">
        <f t="shared" si="245"/>
        <v>#VALUE!</v>
      </c>
      <c r="L3941" t="str">
        <f t="shared" si="246"/>
        <v>diferente</v>
      </c>
      <c r="M3941" t="str">
        <f t="shared" si="247"/>
        <v>diferente</v>
      </c>
    </row>
    <row r="3942" spans="1:13" x14ac:dyDescent="0.25">
      <c r="A3942">
        <v>430100</v>
      </c>
      <c r="B3942" t="s">
        <v>6719</v>
      </c>
      <c r="C3942">
        <v>43029</v>
      </c>
      <c r="D3942" t="s">
        <v>627</v>
      </c>
      <c r="E3942" t="s">
        <v>596</v>
      </c>
      <c r="F3942" t="str">
        <f>VLOOKUP(A3942,'REGIÕES DE SAÚDE E SEUS MUNICÍP'!$A$4:$C$5569,3,0)</f>
        <v>CRS 16 Lajeado</v>
      </c>
      <c r="G3942" t="str">
        <f>VLOOKUP(H3942,'REGIÕES DE SAÚDE E SEUS MUNICÍP'!$A$4:$D$5569,4,0)</f>
        <v>Arroio do Meio</v>
      </c>
      <c r="H3942">
        <f>VLOOKUP(A3942,'REGIÕES DE SAÚDE E SEUS MUNICÍP'!$A$4:$A$5569,1,0)</f>
        <v>430100</v>
      </c>
      <c r="I3942" t="str">
        <f t="shared" si="244"/>
        <v>Mesmo município</v>
      </c>
      <c r="J3942" t="e">
        <f>VLOOKUP(D3942,'REGIÕES DE SAÚDE E SEUS MUNICÍP'!$C$4:$C$5569,1,0)</f>
        <v>#N/A</v>
      </c>
      <c r="K3942" t="e">
        <f t="shared" si="245"/>
        <v>#VALUE!</v>
      </c>
      <c r="L3942" t="str">
        <f>IF(D3942=D3943,IF(F3942=F3943,"Regiões semelhantes","Nova composição"),"diferente")</f>
        <v>diferente</v>
      </c>
      <c r="M3942" t="str">
        <f t="shared" si="247"/>
        <v>diferente</v>
      </c>
    </row>
    <row r="3943" spans="1:13" x14ac:dyDescent="0.25">
      <c r="A3943">
        <v>430107</v>
      </c>
      <c r="B3943" t="s">
        <v>6719</v>
      </c>
      <c r="C3943">
        <v>43021</v>
      </c>
      <c r="D3943" t="s">
        <v>10214</v>
      </c>
      <c r="E3943" t="s">
        <v>8133</v>
      </c>
      <c r="F3943" t="str">
        <f>VLOOKUP(A3943,'REGIÕES DE SAÚDE E SEUS MUNICÍP'!$A$4:$C$5569,3,0)</f>
        <v>CRS 03 Pelotas</v>
      </c>
      <c r="G3943" t="str">
        <f>VLOOKUP(H3943,'REGIÕES DE SAÚDE E SEUS MUNICÍP'!$A$4:$D$5569,4,0)</f>
        <v>Arroio do Padre</v>
      </c>
      <c r="H3943">
        <f>VLOOKUP(A3943,'REGIÕES DE SAÚDE E SEUS MUNICÍP'!$A$4:$A$5569,1,0)</f>
        <v>430107</v>
      </c>
      <c r="I3943" t="str">
        <f t="shared" si="244"/>
        <v>Mesmo município</v>
      </c>
      <c r="J3943" t="e">
        <f>VLOOKUP(D3943,'REGIÕES DE SAÚDE E SEUS MUNICÍP'!$C$4:$C$5569,1,0)</f>
        <v>#N/A</v>
      </c>
      <c r="K3943" t="e">
        <f t="shared" si="245"/>
        <v>#VALUE!</v>
      </c>
      <c r="L3943" t="str">
        <f t="shared" si="246"/>
        <v>diferente</v>
      </c>
      <c r="M3943" t="str">
        <f>IF(F3943=F3942,"igual","diferente")</f>
        <v>diferente</v>
      </c>
    </row>
    <row r="3944" spans="1:13" x14ac:dyDescent="0.25">
      <c r="A3944">
        <v>430105</v>
      </c>
      <c r="B3944" t="s">
        <v>6719</v>
      </c>
      <c r="C3944">
        <v>43004</v>
      </c>
      <c r="D3944" t="s">
        <v>832</v>
      </c>
      <c r="E3944" t="s">
        <v>745</v>
      </c>
      <c r="F3944" t="str">
        <f>VLOOKUP(A3944,'REGIÕES DE SAÚDE E SEUS MUNICÍP'!$A$4:$C$5569,3,0)</f>
        <v>CRS 18 Osório</v>
      </c>
      <c r="G3944" t="str">
        <f>VLOOKUP(H3944,'REGIÕES DE SAÚDE E SEUS MUNICÍP'!$A$4:$D$5569,4,0)</f>
        <v>Arroio do Sal</v>
      </c>
      <c r="H3944">
        <f>VLOOKUP(A3944,'REGIÕES DE SAÚDE E SEUS MUNICÍP'!$A$4:$A$5569,1,0)</f>
        <v>430105</v>
      </c>
      <c r="I3944" t="str">
        <f t="shared" si="244"/>
        <v>Mesmo município</v>
      </c>
      <c r="J3944" t="e">
        <f>VLOOKUP(D3944,'REGIÕES DE SAÚDE E SEUS MUNICÍP'!$C$4:$C$5569,1,0)</f>
        <v>#N/A</v>
      </c>
      <c r="K3944" t="e">
        <f t="shared" si="245"/>
        <v>#VALUE!</v>
      </c>
      <c r="L3944" t="str">
        <f t="shared" si="246"/>
        <v>diferente</v>
      </c>
      <c r="M3944" t="str">
        <f t="shared" si="247"/>
        <v>diferente</v>
      </c>
    </row>
    <row r="3945" spans="1:13" x14ac:dyDescent="0.25">
      <c r="A3945">
        <v>430110</v>
      </c>
      <c r="B3945" t="s">
        <v>6719</v>
      </c>
      <c r="C3945">
        <v>43009</v>
      </c>
      <c r="D3945" t="s">
        <v>3751</v>
      </c>
      <c r="E3945" t="s">
        <v>3949</v>
      </c>
      <c r="F3945" t="str">
        <f>VLOOKUP(A3945,'REGIÕES DE SAÚDE E SEUS MUNICÍP'!$A$4:$C$5569,3,0)</f>
        <v>CRS 02 Porto Alegre</v>
      </c>
      <c r="G3945" t="str">
        <f>VLOOKUP(H3945,'REGIÕES DE SAÚDE E SEUS MUNICÍP'!$A$4:$D$5569,4,0)</f>
        <v>Arroio dos Ratos</v>
      </c>
      <c r="H3945">
        <f>VLOOKUP(A3945,'REGIÕES DE SAÚDE E SEUS MUNICÍP'!$A$4:$A$5569,1,0)</f>
        <v>430110</v>
      </c>
      <c r="I3945" t="str">
        <f t="shared" si="244"/>
        <v>Mesmo município</v>
      </c>
      <c r="J3945" t="e">
        <f>VLOOKUP(D3945,'REGIÕES DE SAÚDE E SEUS MUNICÍP'!$C$4:$C$5569,1,0)</f>
        <v>#N/A</v>
      </c>
      <c r="K3945" t="e">
        <f t="shared" si="245"/>
        <v>#VALUE!</v>
      </c>
      <c r="L3945" t="str">
        <f t="shared" si="246"/>
        <v>diferente</v>
      </c>
      <c r="M3945" t="str">
        <f t="shared" si="247"/>
        <v>diferente</v>
      </c>
    </row>
    <row r="3946" spans="1:13" x14ac:dyDescent="0.25">
      <c r="A3946">
        <v>430120</v>
      </c>
      <c r="B3946" t="s">
        <v>6719</v>
      </c>
      <c r="C3946">
        <v>43027</v>
      </c>
      <c r="D3946" t="s">
        <v>4552</v>
      </c>
      <c r="E3946" t="s">
        <v>9087</v>
      </c>
      <c r="F3946" t="str">
        <f>VLOOKUP(A3946,'REGIÕES DE SAÚDE E SEUS MUNICÍP'!$A$4:$C$5569,3,0)</f>
        <v>CRS 08 Cachoeira do Sul</v>
      </c>
      <c r="G3946" t="str">
        <f>VLOOKUP(H3946,'REGIÕES DE SAÚDE E SEUS MUNICÍP'!$A$4:$D$5569,4,0)</f>
        <v>Arroio do Tigre</v>
      </c>
      <c r="H3946">
        <f>VLOOKUP(A3946,'REGIÕES DE SAÚDE E SEUS MUNICÍP'!$A$4:$A$5569,1,0)</f>
        <v>430120</v>
      </c>
      <c r="I3946" t="str">
        <f t="shared" si="244"/>
        <v>Mesmo município</v>
      </c>
      <c r="J3946" t="e">
        <f>VLOOKUP(D3946,'REGIÕES DE SAÚDE E SEUS MUNICÍP'!$C$4:$C$5569,1,0)</f>
        <v>#N/A</v>
      </c>
      <c r="K3946" t="e">
        <f t="shared" si="245"/>
        <v>#VALUE!</v>
      </c>
      <c r="L3946" t="str">
        <f t="shared" si="246"/>
        <v>diferente</v>
      </c>
      <c r="M3946" t="str">
        <f t="shared" si="247"/>
        <v>diferente</v>
      </c>
    </row>
    <row r="3947" spans="1:13" x14ac:dyDescent="0.25">
      <c r="A3947">
        <v>430130</v>
      </c>
      <c r="B3947" t="s">
        <v>6719</v>
      </c>
      <c r="C3947">
        <v>43021</v>
      </c>
      <c r="D3947" t="s">
        <v>10214</v>
      </c>
      <c r="E3947" t="s">
        <v>8427</v>
      </c>
      <c r="F3947" t="str">
        <f>VLOOKUP(A3947,'REGIÕES DE SAÚDE E SEUS MUNICÍP'!$A$4:$C$5569,3,0)</f>
        <v>CRS 03 Pelotas</v>
      </c>
      <c r="G3947" t="str">
        <f>VLOOKUP(H3947,'REGIÕES DE SAÚDE E SEUS MUNICÍP'!$A$4:$D$5569,4,0)</f>
        <v>Arroio Grande</v>
      </c>
      <c r="H3947">
        <f>VLOOKUP(A3947,'REGIÕES DE SAÚDE E SEUS MUNICÍP'!$A$4:$A$5569,1,0)</f>
        <v>430130</v>
      </c>
      <c r="I3947" t="str">
        <f t="shared" si="244"/>
        <v>Mesmo município</v>
      </c>
      <c r="J3947" t="e">
        <f>VLOOKUP(D3947,'REGIÕES DE SAÚDE E SEUS MUNICÍP'!$C$4:$C$5569,1,0)</f>
        <v>#N/A</v>
      </c>
      <c r="K3947" t="e">
        <f t="shared" si="245"/>
        <v>#VALUE!</v>
      </c>
      <c r="L3947" t="str">
        <f t="shared" si="246"/>
        <v>diferente</v>
      </c>
      <c r="M3947" t="str">
        <f t="shared" si="247"/>
        <v>diferente</v>
      </c>
    </row>
    <row r="3948" spans="1:13" x14ac:dyDescent="0.25">
      <c r="A3948">
        <v>430140</v>
      </c>
      <c r="B3948" t="s">
        <v>6719</v>
      </c>
      <c r="C3948">
        <v>43019</v>
      </c>
      <c r="D3948" t="s">
        <v>4031</v>
      </c>
      <c r="E3948" t="s">
        <v>6611</v>
      </c>
      <c r="F3948" t="str">
        <f>VLOOKUP(A3948,'REGIÕES DE SAÚDE E SEUS MUNICÍP'!$A$4:$C$5569,3,0)</f>
        <v>CRS 16 Lajeado</v>
      </c>
      <c r="G3948" t="str">
        <f>VLOOKUP(H3948,'REGIÕES DE SAÚDE E SEUS MUNICÍP'!$A$4:$D$5569,4,0)</f>
        <v>Arvorezinha</v>
      </c>
      <c r="H3948">
        <f>VLOOKUP(A3948,'REGIÕES DE SAÚDE E SEUS MUNICÍP'!$A$4:$A$5569,1,0)</f>
        <v>430140</v>
      </c>
      <c r="I3948" t="str">
        <f t="shared" si="244"/>
        <v>Mesmo município</v>
      </c>
      <c r="J3948" t="e">
        <f>VLOOKUP(D3948,'REGIÕES DE SAÚDE E SEUS MUNICÍP'!$C$4:$C$5569,1,0)</f>
        <v>#N/A</v>
      </c>
      <c r="K3948" t="e">
        <f t="shared" si="245"/>
        <v>#VALUE!</v>
      </c>
      <c r="L3948" t="str">
        <f t="shared" si="246"/>
        <v>diferente</v>
      </c>
      <c r="M3948" t="str">
        <f t="shared" si="247"/>
        <v>diferente</v>
      </c>
    </row>
    <row r="3949" spans="1:13" x14ac:dyDescent="0.25">
      <c r="A3949">
        <v>430150</v>
      </c>
      <c r="B3949" t="s">
        <v>6719</v>
      </c>
      <c r="C3949">
        <v>43013</v>
      </c>
      <c r="D3949" t="s">
        <v>2401</v>
      </c>
      <c r="E3949" t="s">
        <v>646</v>
      </c>
      <c r="F3949" t="str">
        <f>VLOOKUP(A3949,'REGIÕES DE SAÚDE E SEUS MUNICÍP'!$A$4:$C$5569,3,0)</f>
        <v>CRS 17 Ijuí</v>
      </c>
      <c r="G3949" t="str">
        <f>VLOOKUP(H3949,'REGIÕES DE SAÚDE E SEUS MUNICÍP'!$A$4:$D$5569,4,0)</f>
        <v>Augusto Pestana</v>
      </c>
      <c r="H3949">
        <f>VLOOKUP(A3949,'REGIÕES DE SAÚDE E SEUS MUNICÍP'!$A$4:$A$5569,1,0)</f>
        <v>430150</v>
      </c>
      <c r="I3949" t="str">
        <f t="shared" si="244"/>
        <v>Mesmo município</v>
      </c>
      <c r="J3949" t="e">
        <f>VLOOKUP(D3949,'REGIÕES DE SAÚDE E SEUS MUNICÍP'!$C$4:$C$5569,1,0)</f>
        <v>#N/A</v>
      </c>
      <c r="K3949" t="e">
        <f t="shared" si="245"/>
        <v>#VALUE!</v>
      </c>
      <c r="L3949" t="str">
        <f t="shared" si="246"/>
        <v>diferente</v>
      </c>
      <c r="M3949" t="str">
        <f t="shared" si="247"/>
        <v>diferente</v>
      </c>
    </row>
    <row r="3950" spans="1:13" x14ac:dyDescent="0.25">
      <c r="A3950">
        <v>430155</v>
      </c>
      <c r="B3950" t="s">
        <v>6719</v>
      </c>
      <c r="C3950">
        <v>43016</v>
      </c>
      <c r="D3950" t="s">
        <v>2520</v>
      </c>
      <c r="E3950" t="s">
        <v>2432</v>
      </c>
      <c r="F3950" t="str">
        <f>VLOOKUP(A3950,'REGIÕES DE SAÚDE E SEUS MUNICÍP'!$A$4:$C$5569,3,0)</f>
        <v>CRS 11 Erechim</v>
      </c>
      <c r="G3950" t="str">
        <f>VLOOKUP(H3950,'REGIÕES DE SAÚDE E SEUS MUNICÍP'!$A$4:$D$5569,4,0)</f>
        <v>Áurea</v>
      </c>
      <c r="H3950">
        <f>VLOOKUP(A3950,'REGIÕES DE SAÚDE E SEUS MUNICÍP'!$A$4:$A$5569,1,0)</f>
        <v>430155</v>
      </c>
      <c r="I3950" t="str">
        <f t="shared" si="244"/>
        <v>Mesmo município</v>
      </c>
      <c r="J3950" t="e">
        <f>VLOOKUP(D3950,'REGIÕES DE SAÚDE E SEUS MUNICÍP'!$C$4:$C$5569,1,0)</f>
        <v>#N/A</v>
      </c>
      <c r="K3950" t="e">
        <f t="shared" si="245"/>
        <v>#VALUE!</v>
      </c>
      <c r="L3950" t="str">
        <f t="shared" si="246"/>
        <v>diferente</v>
      </c>
      <c r="M3950" t="str">
        <f t="shared" si="247"/>
        <v>diferente</v>
      </c>
    </row>
    <row r="3951" spans="1:13" x14ac:dyDescent="0.25">
      <c r="A3951">
        <v>430160</v>
      </c>
      <c r="B3951" t="s">
        <v>6719</v>
      </c>
      <c r="C3951">
        <v>43022</v>
      </c>
      <c r="D3951" t="s">
        <v>7685</v>
      </c>
      <c r="E3951" t="s">
        <v>11117</v>
      </c>
      <c r="F3951" t="str">
        <f>VLOOKUP(A3951,'REGIÕES DE SAÚDE E SEUS MUNICÍP'!$A$4:$C$5569,3,0)</f>
        <v>CRS 07 Bagé</v>
      </c>
      <c r="G3951" t="str">
        <f>VLOOKUP(H3951,'REGIÕES DE SAÚDE E SEUS MUNICÍP'!$A$4:$D$5569,4,0)</f>
        <v>Bagé</v>
      </c>
      <c r="H3951">
        <f>VLOOKUP(A3951,'REGIÕES DE SAÚDE E SEUS MUNICÍP'!$A$4:$A$5569,1,0)</f>
        <v>430160</v>
      </c>
      <c r="I3951" t="str">
        <f t="shared" si="244"/>
        <v>Mesmo município</v>
      </c>
      <c r="J3951" t="e">
        <f>VLOOKUP(D3951,'REGIÕES DE SAÚDE E SEUS MUNICÍP'!$C$4:$C$5569,1,0)</f>
        <v>#N/A</v>
      </c>
      <c r="K3951" t="e">
        <f t="shared" si="245"/>
        <v>#VALUE!</v>
      </c>
      <c r="L3951" t="str">
        <f t="shared" si="246"/>
        <v>diferente</v>
      </c>
      <c r="M3951" t="str">
        <f t="shared" si="247"/>
        <v>diferente</v>
      </c>
    </row>
    <row r="3952" spans="1:13" x14ac:dyDescent="0.25">
      <c r="A3952">
        <v>430163</v>
      </c>
      <c r="B3952" t="s">
        <v>6719</v>
      </c>
      <c r="C3952">
        <v>43005</v>
      </c>
      <c r="D3952" t="s">
        <v>10120</v>
      </c>
      <c r="E3952" t="s">
        <v>6103</v>
      </c>
      <c r="F3952" t="str">
        <f>VLOOKUP(A3952,'REGIÕES DE SAÚDE E SEUS MUNICÍP'!$A$4:$C$5569,3,0)</f>
        <v>CRS 18 Osório</v>
      </c>
      <c r="G3952" t="str">
        <f>VLOOKUP(H3952,'REGIÕES DE SAÚDE E SEUS MUNICÍP'!$A$4:$D$5569,4,0)</f>
        <v>Balneário Pinhal</v>
      </c>
      <c r="H3952">
        <f>VLOOKUP(A3952,'REGIÕES DE SAÚDE E SEUS MUNICÍP'!$A$4:$A$5569,1,0)</f>
        <v>430163</v>
      </c>
      <c r="I3952" t="str">
        <f t="shared" si="244"/>
        <v>Mesmo município</v>
      </c>
      <c r="J3952" t="e">
        <f>VLOOKUP(D3952,'REGIÕES DE SAÚDE E SEUS MUNICÍP'!$C$4:$C$5569,1,0)</f>
        <v>#N/A</v>
      </c>
      <c r="K3952" t="e">
        <f t="shared" si="245"/>
        <v>#VALUE!</v>
      </c>
      <c r="L3952" t="str">
        <f t="shared" si="246"/>
        <v>diferente</v>
      </c>
      <c r="M3952" t="str">
        <f t="shared" si="247"/>
        <v>diferente</v>
      </c>
    </row>
    <row r="3953" spans="1:13" x14ac:dyDescent="0.25">
      <c r="A3953">
        <v>430165</v>
      </c>
      <c r="B3953" t="s">
        <v>6719</v>
      </c>
      <c r="C3953">
        <v>43008</v>
      </c>
      <c r="D3953" t="s">
        <v>7446</v>
      </c>
      <c r="E3953" t="s">
        <v>5189</v>
      </c>
      <c r="F3953" t="str">
        <f>VLOOKUP(A3953,'REGIÕES DE SAÚDE E SEUS MUNICÍP'!$A$4:$C$5569,3,0)</f>
        <v>CRS 02 Porto Alegre</v>
      </c>
      <c r="G3953" t="str">
        <f>VLOOKUP(H3953,'REGIÕES DE SAÚDE E SEUS MUNICÍP'!$A$4:$D$5569,4,0)</f>
        <v>Barão</v>
      </c>
      <c r="H3953">
        <f>VLOOKUP(A3953,'REGIÕES DE SAÚDE E SEUS MUNICÍP'!$A$4:$A$5569,1,0)</f>
        <v>430165</v>
      </c>
      <c r="I3953" t="str">
        <f t="shared" si="244"/>
        <v>Mesmo município</v>
      </c>
      <c r="J3953" t="e">
        <f>VLOOKUP(D3953,'REGIÕES DE SAÚDE E SEUS MUNICÍP'!$C$4:$C$5569,1,0)</f>
        <v>#N/A</v>
      </c>
      <c r="K3953" t="e">
        <f t="shared" si="245"/>
        <v>#VALUE!</v>
      </c>
      <c r="L3953" t="str">
        <f>IF(D3953=D3954,IF(F3953=F3954,"Regiões semelhantes","Nova composição"),"diferente")</f>
        <v>diferente</v>
      </c>
      <c r="M3953" t="str">
        <f t="shared" si="247"/>
        <v>diferente</v>
      </c>
    </row>
    <row r="3954" spans="1:13" x14ac:dyDescent="0.25">
      <c r="A3954">
        <v>430170</v>
      </c>
      <c r="B3954" t="s">
        <v>6719</v>
      </c>
      <c r="C3954">
        <v>43016</v>
      </c>
      <c r="D3954" t="s">
        <v>2520</v>
      </c>
      <c r="E3954" t="s">
        <v>1818</v>
      </c>
      <c r="F3954" t="str">
        <f>VLOOKUP(A3954,'REGIÕES DE SAÚDE E SEUS MUNICÍP'!$A$4:$C$5569,3,0)</f>
        <v>CRS 11 Erechim</v>
      </c>
      <c r="G3954" t="str">
        <f>VLOOKUP(H3954,'REGIÕES DE SAÚDE E SEUS MUNICÍP'!$A$4:$D$5569,4,0)</f>
        <v>Barão de Cotegipe</v>
      </c>
      <c r="H3954">
        <f>VLOOKUP(A3954,'REGIÕES DE SAÚDE E SEUS MUNICÍP'!$A$4:$A$5569,1,0)</f>
        <v>430170</v>
      </c>
      <c r="I3954" t="str">
        <f t="shared" si="244"/>
        <v>Mesmo município</v>
      </c>
      <c r="J3954" t="e">
        <f>VLOOKUP(D3954,'REGIÕES DE SAÚDE E SEUS MUNICÍP'!$C$4:$C$5569,1,0)</f>
        <v>#N/A</v>
      </c>
      <c r="K3954" t="e">
        <f t="shared" si="245"/>
        <v>#VALUE!</v>
      </c>
      <c r="L3954" t="str">
        <f t="shared" si="246"/>
        <v>diferente</v>
      </c>
      <c r="M3954" t="str">
        <f>IF(F3954=F3953,"igual","diferente")</f>
        <v>diferente</v>
      </c>
    </row>
    <row r="3955" spans="1:13" x14ac:dyDescent="0.25">
      <c r="A3955">
        <v>430175</v>
      </c>
      <c r="B3955" t="s">
        <v>6719</v>
      </c>
      <c r="C3955">
        <v>43009</v>
      </c>
      <c r="D3955" t="s">
        <v>3751</v>
      </c>
      <c r="E3955" t="s">
        <v>10389</v>
      </c>
      <c r="F3955" t="str">
        <f>VLOOKUP(A3955,'REGIÕES DE SAÚDE E SEUS MUNICÍP'!$A$4:$C$5569,3,0)</f>
        <v>CRS 02 Porto Alegre</v>
      </c>
      <c r="G3955" t="str">
        <f>VLOOKUP(H3955,'REGIÕES DE SAÚDE E SEUS MUNICÍP'!$A$4:$D$5569,4,0)</f>
        <v>Barão do Triunfo</v>
      </c>
      <c r="H3955">
        <f>VLOOKUP(A3955,'REGIÕES DE SAÚDE E SEUS MUNICÍP'!$A$4:$A$5569,1,0)</f>
        <v>430175</v>
      </c>
      <c r="I3955" t="str">
        <f t="shared" si="244"/>
        <v>Mesmo município</v>
      </c>
      <c r="J3955" t="e">
        <f>VLOOKUP(D3955,'REGIÕES DE SAÚDE E SEUS MUNICÍP'!$C$4:$C$5569,1,0)</f>
        <v>#N/A</v>
      </c>
      <c r="K3955" t="e">
        <f t="shared" si="245"/>
        <v>#VALUE!</v>
      </c>
      <c r="L3955" t="str">
        <f t="shared" si="246"/>
        <v>diferente</v>
      </c>
      <c r="M3955" t="str">
        <f t="shared" si="247"/>
        <v>diferente</v>
      </c>
    </row>
    <row r="3956" spans="1:13" x14ac:dyDescent="0.25">
      <c r="A3956">
        <v>430180</v>
      </c>
      <c r="B3956" t="s">
        <v>6719</v>
      </c>
      <c r="C3956">
        <v>43018</v>
      </c>
      <c r="D3956" t="s">
        <v>8749</v>
      </c>
      <c r="E3956" t="s">
        <v>8925</v>
      </c>
      <c r="F3956" t="str">
        <f>VLOOKUP(A3956,'REGIÕES DE SAÚDE E SEUS MUNICÍP'!$A$4:$C$5569,3,0)</f>
        <v>CRS 06 Passo Fundo</v>
      </c>
      <c r="G3956" t="str">
        <f>VLOOKUP(H3956,'REGIÕES DE SAÚDE E SEUS MUNICÍP'!$A$4:$D$5569,4,0)</f>
        <v>Barracão</v>
      </c>
      <c r="H3956">
        <f>VLOOKUP(A3956,'REGIÕES DE SAÚDE E SEUS MUNICÍP'!$A$4:$A$5569,1,0)</f>
        <v>430180</v>
      </c>
      <c r="I3956" t="str">
        <f t="shared" si="244"/>
        <v>Mesmo município</v>
      </c>
      <c r="J3956" t="e">
        <f>VLOOKUP(D3956,'REGIÕES DE SAÚDE E SEUS MUNICÍP'!$C$4:$C$5569,1,0)</f>
        <v>#N/A</v>
      </c>
      <c r="K3956" t="e">
        <f t="shared" si="245"/>
        <v>#VALUE!</v>
      </c>
      <c r="L3956" t="str">
        <f t="shared" si="246"/>
        <v>diferente</v>
      </c>
      <c r="M3956" t="str">
        <f t="shared" si="247"/>
        <v>diferente</v>
      </c>
    </row>
    <row r="3957" spans="1:13" x14ac:dyDescent="0.25">
      <c r="A3957">
        <v>430185</v>
      </c>
      <c r="B3957" t="s">
        <v>6719</v>
      </c>
      <c r="C3957">
        <v>43015</v>
      </c>
      <c r="D3957" t="s">
        <v>5789</v>
      </c>
      <c r="E3957" t="s">
        <v>5405</v>
      </c>
      <c r="F3957" t="str">
        <f>VLOOKUP(A3957,'REGIÕES DE SAÚDE E SEUS MUNICÍP'!$A$4:$C$5569,3,0)</f>
        <v>CRS 19 Frederico Westphalen</v>
      </c>
      <c r="G3957" t="str">
        <f>VLOOKUP(H3957,'REGIÕES DE SAÚDE E SEUS MUNICÍP'!$A$4:$D$5569,4,0)</f>
        <v>Barra do Guarita</v>
      </c>
      <c r="H3957">
        <f>VLOOKUP(A3957,'REGIÕES DE SAÚDE E SEUS MUNICÍP'!$A$4:$A$5569,1,0)</f>
        <v>430185</v>
      </c>
      <c r="I3957" t="str">
        <f t="shared" si="244"/>
        <v>Mesmo município</v>
      </c>
      <c r="J3957" t="e">
        <f>VLOOKUP(D3957,'REGIÕES DE SAÚDE E SEUS MUNICÍP'!$C$4:$C$5569,1,0)</f>
        <v>#N/A</v>
      </c>
      <c r="K3957" t="e">
        <f t="shared" si="245"/>
        <v>#VALUE!</v>
      </c>
      <c r="L3957" t="str">
        <f t="shared" si="246"/>
        <v>diferente</v>
      </c>
      <c r="M3957" t="str">
        <f t="shared" si="247"/>
        <v>diferente</v>
      </c>
    </row>
    <row r="3958" spans="1:13" x14ac:dyDescent="0.25">
      <c r="A3958">
        <v>430187</v>
      </c>
      <c r="B3958" t="s">
        <v>6719</v>
      </c>
      <c r="C3958">
        <v>43003</v>
      </c>
      <c r="D3958" t="s">
        <v>5125</v>
      </c>
      <c r="E3958" t="s">
        <v>6460</v>
      </c>
      <c r="F3958" t="str">
        <f>VLOOKUP(A3958,'REGIÕES DE SAÚDE E SEUS MUNICÍP'!$A$4:$C$5569,3,0)</f>
        <v>CRS 10 Alegrete</v>
      </c>
      <c r="G3958" t="str">
        <f>VLOOKUP(H3958,'REGIÕES DE SAÚDE E SEUS MUNICÍP'!$A$4:$D$5569,4,0)</f>
        <v>Barra do Quaraí</v>
      </c>
      <c r="H3958">
        <f>VLOOKUP(A3958,'REGIÕES DE SAÚDE E SEUS MUNICÍP'!$A$4:$A$5569,1,0)</f>
        <v>430187</v>
      </c>
      <c r="I3958" t="str">
        <f t="shared" si="244"/>
        <v>Mesmo município</v>
      </c>
      <c r="J3958" t="e">
        <f>VLOOKUP(D3958,'REGIÕES DE SAÚDE E SEUS MUNICÍP'!$C$4:$C$5569,1,0)</f>
        <v>#N/A</v>
      </c>
      <c r="K3958" t="e">
        <f t="shared" si="245"/>
        <v>#VALUE!</v>
      </c>
      <c r="L3958" t="str">
        <f t="shared" si="246"/>
        <v>diferente</v>
      </c>
      <c r="M3958" t="str">
        <f t="shared" si="247"/>
        <v>diferente</v>
      </c>
    </row>
    <row r="3959" spans="1:13" x14ac:dyDescent="0.25">
      <c r="A3959">
        <v>430190</v>
      </c>
      <c r="B3959" t="s">
        <v>6719</v>
      </c>
      <c r="C3959">
        <v>43009</v>
      </c>
      <c r="D3959" t="s">
        <v>3751</v>
      </c>
      <c r="E3959" t="s">
        <v>5825</v>
      </c>
      <c r="F3959" t="str">
        <f>VLOOKUP(A3959,'REGIÕES DE SAÚDE E SEUS MUNICÍP'!$A$4:$C$5569,3,0)</f>
        <v>CRS 02 Porto Alegre</v>
      </c>
      <c r="G3959" t="str">
        <f>VLOOKUP(H3959,'REGIÕES DE SAÚDE E SEUS MUNICÍP'!$A$4:$D$5569,4,0)</f>
        <v>Barra do Ribeiro</v>
      </c>
      <c r="H3959">
        <f>VLOOKUP(A3959,'REGIÕES DE SAÚDE E SEUS MUNICÍP'!$A$4:$A$5569,1,0)</f>
        <v>430190</v>
      </c>
      <c r="I3959" t="str">
        <f t="shared" si="244"/>
        <v>Mesmo município</v>
      </c>
      <c r="J3959" t="e">
        <f>VLOOKUP(D3959,'REGIÕES DE SAÚDE E SEUS MUNICÍP'!$C$4:$C$5569,1,0)</f>
        <v>#N/A</v>
      </c>
      <c r="K3959" t="e">
        <f t="shared" si="245"/>
        <v>#VALUE!</v>
      </c>
      <c r="L3959" t="str">
        <f t="shared" si="246"/>
        <v>diferente</v>
      </c>
      <c r="M3959" t="str">
        <f t="shared" si="247"/>
        <v>diferente</v>
      </c>
    </row>
    <row r="3960" spans="1:13" x14ac:dyDescent="0.25">
      <c r="A3960">
        <v>430192</v>
      </c>
      <c r="B3960" t="s">
        <v>6719</v>
      </c>
      <c r="C3960">
        <v>43016</v>
      </c>
      <c r="D3960" t="s">
        <v>2520</v>
      </c>
      <c r="E3960" t="s">
        <v>4798</v>
      </c>
      <c r="F3960" t="str">
        <f>VLOOKUP(A3960,'REGIÕES DE SAÚDE E SEUS MUNICÍP'!$A$4:$C$5569,3,0)</f>
        <v>CRS 11 Erechim</v>
      </c>
      <c r="G3960" t="str">
        <f>VLOOKUP(H3960,'REGIÕES DE SAÚDE E SEUS MUNICÍP'!$A$4:$D$5569,4,0)</f>
        <v>Barra do Rio Azul</v>
      </c>
      <c r="H3960">
        <f>VLOOKUP(A3960,'REGIÕES DE SAÚDE E SEUS MUNICÍP'!$A$4:$A$5569,1,0)</f>
        <v>430192</v>
      </c>
      <c r="I3960" t="str">
        <f t="shared" si="244"/>
        <v>Mesmo município</v>
      </c>
      <c r="J3960" t="e">
        <f>VLOOKUP(D3960,'REGIÕES DE SAÚDE E SEUS MUNICÍP'!$C$4:$C$5569,1,0)</f>
        <v>#N/A</v>
      </c>
      <c r="K3960" t="e">
        <f t="shared" si="245"/>
        <v>#VALUE!</v>
      </c>
      <c r="L3960" t="str">
        <f t="shared" si="246"/>
        <v>diferente</v>
      </c>
      <c r="M3960" t="str">
        <f t="shared" si="247"/>
        <v>diferente</v>
      </c>
    </row>
    <row r="3961" spans="1:13" x14ac:dyDescent="0.25">
      <c r="A3961">
        <v>430195</v>
      </c>
      <c r="B3961" t="s">
        <v>6719</v>
      </c>
      <c r="C3961">
        <v>43020</v>
      </c>
      <c r="D3961" t="s">
        <v>10255</v>
      </c>
      <c r="E3961" t="s">
        <v>7464</v>
      </c>
      <c r="F3961" t="str">
        <f>VLOOKUP(A3961,'REGIÕES DE SAÚDE E SEUS MUNICÍP'!$A$4:$C$5569,3,0)</f>
        <v>CRS 15 Palmeira das Missões</v>
      </c>
      <c r="G3961" t="str">
        <f>VLOOKUP(H3961,'REGIÕES DE SAÚDE E SEUS MUNICÍP'!$A$4:$D$5569,4,0)</f>
        <v>Barra Funda</v>
      </c>
      <c r="H3961">
        <f>VLOOKUP(A3961,'REGIÕES DE SAÚDE E SEUS MUNICÍP'!$A$4:$A$5569,1,0)</f>
        <v>430195</v>
      </c>
      <c r="I3961" t="str">
        <f t="shared" si="244"/>
        <v>Mesmo município</v>
      </c>
      <c r="J3961" t="e">
        <f>VLOOKUP(D3961,'REGIÕES DE SAÚDE E SEUS MUNICÍP'!$C$4:$C$5569,1,0)</f>
        <v>#N/A</v>
      </c>
      <c r="K3961" t="e">
        <f t="shared" si="245"/>
        <v>#VALUE!</v>
      </c>
      <c r="L3961" t="str">
        <f t="shared" si="246"/>
        <v>diferente</v>
      </c>
      <c r="M3961" t="str">
        <f t="shared" si="247"/>
        <v>diferente</v>
      </c>
    </row>
    <row r="3962" spans="1:13" x14ac:dyDescent="0.25">
      <c r="A3962">
        <v>430200</v>
      </c>
      <c r="B3962" t="s">
        <v>6719</v>
      </c>
      <c r="C3962">
        <v>43019</v>
      </c>
      <c r="D3962" t="s">
        <v>4031</v>
      </c>
      <c r="E3962" t="s">
        <v>1738</v>
      </c>
      <c r="F3962" t="str">
        <f>VLOOKUP(A3962,'REGIÕES DE SAÚDE E SEUS MUNICÍP'!$A$4:$C$5569,3,0)</f>
        <v>CRS 16 Lajeado</v>
      </c>
      <c r="G3962" t="str">
        <f>VLOOKUP(H3962,'REGIÕES DE SAÚDE E SEUS MUNICÍP'!$A$4:$D$5569,4,0)</f>
        <v>Barros Cassal</v>
      </c>
      <c r="H3962">
        <f>VLOOKUP(A3962,'REGIÕES DE SAÚDE E SEUS MUNICÍP'!$A$4:$A$5569,1,0)</f>
        <v>430200</v>
      </c>
      <c r="I3962" t="str">
        <f t="shared" si="244"/>
        <v>Mesmo município</v>
      </c>
      <c r="J3962" t="e">
        <f>VLOOKUP(D3962,'REGIÕES DE SAÚDE E SEUS MUNICÍP'!$C$4:$C$5569,1,0)</f>
        <v>#N/A</v>
      </c>
      <c r="K3962" t="e">
        <f t="shared" si="245"/>
        <v>#VALUE!</v>
      </c>
      <c r="L3962" t="str">
        <f t="shared" si="246"/>
        <v>diferente</v>
      </c>
      <c r="M3962" t="str">
        <f t="shared" si="247"/>
        <v>diferente</v>
      </c>
    </row>
    <row r="3963" spans="1:13" x14ac:dyDescent="0.25">
      <c r="A3963">
        <v>430205</v>
      </c>
      <c r="B3963" t="s">
        <v>6719</v>
      </c>
      <c r="C3963">
        <v>43016</v>
      </c>
      <c r="D3963" t="s">
        <v>2520</v>
      </c>
      <c r="E3963" t="s">
        <v>1680</v>
      </c>
      <c r="F3963" t="str">
        <f>VLOOKUP(A3963,'REGIÕES DE SAÚDE E SEUS MUNICÍP'!$A$4:$C$5569,3,0)</f>
        <v>CRS 11 Erechim</v>
      </c>
      <c r="G3963" t="str">
        <f>VLOOKUP(H3963,'REGIÕES DE SAÚDE E SEUS MUNICÍP'!$A$4:$D$5569,4,0)</f>
        <v>Benjamin Constant do Sul</v>
      </c>
      <c r="H3963">
        <f>VLOOKUP(A3963,'REGIÕES DE SAÚDE E SEUS MUNICÍP'!$A$4:$A$5569,1,0)</f>
        <v>430205</v>
      </c>
      <c r="I3963" t="str">
        <f t="shared" si="244"/>
        <v>Mesmo município</v>
      </c>
      <c r="J3963" t="e">
        <f>VLOOKUP(D3963,'REGIÕES DE SAÚDE E SEUS MUNICÍP'!$C$4:$C$5569,1,0)</f>
        <v>#N/A</v>
      </c>
      <c r="K3963" t="e">
        <f t="shared" si="245"/>
        <v>#VALUE!</v>
      </c>
      <c r="L3963" t="str">
        <f t="shared" si="246"/>
        <v>diferente</v>
      </c>
      <c r="M3963" t="str">
        <f t="shared" si="247"/>
        <v>diferente</v>
      </c>
    </row>
    <row r="3964" spans="1:13" x14ac:dyDescent="0.25">
      <c r="A3964">
        <v>430210</v>
      </c>
      <c r="B3964" t="s">
        <v>6719</v>
      </c>
      <c r="C3964">
        <v>43025</v>
      </c>
      <c r="D3964" t="s">
        <v>1554</v>
      </c>
      <c r="E3964" t="s">
        <v>4264</v>
      </c>
      <c r="F3964" t="str">
        <f>VLOOKUP(A3964,'REGIÕES DE SAÚDE E SEUS MUNICÍP'!$A$4:$C$5569,3,0)</f>
        <v>CRS 05 Caxias do Sul</v>
      </c>
      <c r="G3964" t="str">
        <f>VLOOKUP(H3964,'REGIÕES DE SAÚDE E SEUS MUNICÍP'!$A$4:$D$5569,4,0)</f>
        <v>Bento Gonçalves</v>
      </c>
      <c r="H3964">
        <f>VLOOKUP(A3964,'REGIÕES DE SAÚDE E SEUS MUNICÍP'!$A$4:$A$5569,1,0)</f>
        <v>430210</v>
      </c>
      <c r="I3964" t="str">
        <f t="shared" si="244"/>
        <v>Mesmo município</v>
      </c>
      <c r="J3964" t="e">
        <f>VLOOKUP(D3964,'REGIÕES DE SAÚDE E SEUS MUNICÍP'!$C$4:$C$5569,1,0)</f>
        <v>#N/A</v>
      </c>
      <c r="K3964" t="e">
        <f t="shared" si="245"/>
        <v>#VALUE!</v>
      </c>
      <c r="L3964" t="str">
        <f>IF(D3964=D3965,IF(F3964=F3965,"Regiões semelhantes","Nova composição"),"diferente")</f>
        <v>diferente</v>
      </c>
      <c r="M3964" t="str">
        <f t="shared" si="247"/>
        <v>diferente</v>
      </c>
    </row>
    <row r="3965" spans="1:13" x14ac:dyDescent="0.25">
      <c r="A3965">
        <v>430215</v>
      </c>
      <c r="B3965" t="s">
        <v>6719</v>
      </c>
      <c r="C3965">
        <v>43020</v>
      </c>
      <c r="D3965" t="s">
        <v>10255</v>
      </c>
      <c r="E3965" t="s">
        <v>3351</v>
      </c>
      <c r="F3965" t="str">
        <f>VLOOKUP(A3965,'REGIÕES DE SAÚDE E SEUS MUNICÍP'!$A$4:$C$5569,3,0)</f>
        <v>CRS 15 Palmeira das Missões</v>
      </c>
      <c r="G3965" t="str">
        <f>VLOOKUP(H3965,'REGIÕES DE SAÚDE E SEUS MUNICÍP'!$A$4:$D$5569,4,0)</f>
        <v>Boa Vista das Missões</v>
      </c>
      <c r="H3965">
        <f>VLOOKUP(A3965,'REGIÕES DE SAÚDE E SEUS MUNICÍP'!$A$4:$A$5569,1,0)</f>
        <v>430215</v>
      </c>
      <c r="I3965" t="str">
        <f t="shared" si="244"/>
        <v>Mesmo município</v>
      </c>
      <c r="J3965" t="e">
        <f>VLOOKUP(D3965,'REGIÕES DE SAÚDE E SEUS MUNICÍP'!$C$4:$C$5569,1,0)</f>
        <v>#N/A</v>
      </c>
      <c r="K3965" t="e">
        <f t="shared" si="245"/>
        <v>#VALUE!</v>
      </c>
      <c r="L3965" t="str">
        <f t="shared" si="246"/>
        <v>diferente</v>
      </c>
      <c r="M3965" t="str">
        <f>IF(F3965=F3964,"igual","diferente")</f>
        <v>diferente</v>
      </c>
    </row>
    <row r="3966" spans="1:13" x14ac:dyDescent="0.25">
      <c r="A3966">
        <v>430220</v>
      </c>
      <c r="B3966" t="s">
        <v>6719</v>
      </c>
      <c r="C3966">
        <v>43014</v>
      </c>
      <c r="D3966" t="s">
        <v>9011</v>
      </c>
      <c r="E3966" t="s">
        <v>8787</v>
      </c>
      <c r="F3966" t="str">
        <f>VLOOKUP(A3966,'REGIÕES DE SAÚDE E SEUS MUNICÍP'!$A$4:$C$5569,3,0)</f>
        <v>CRS 14 Santa Rosa</v>
      </c>
      <c r="G3966" t="str">
        <f>VLOOKUP(H3966,'REGIÕES DE SAÚDE E SEUS MUNICÍP'!$A$4:$D$5569,4,0)</f>
        <v>Boa Vista do Buricá</v>
      </c>
      <c r="H3966">
        <f>VLOOKUP(A3966,'REGIÕES DE SAÚDE E SEUS MUNICÍP'!$A$4:$A$5569,1,0)</f>
        <v>430220</v>
      </c>
      <c r="I3966" t="str">
        <f t="shared" si="244"/>
        <v>Mesmo município</v>
      </c>
      <c r="J3966" t="e">
        <f>VLOOKUP(D3966,'REGIÕES DE SAÚDE E SEUS MUNICÍP'!$C$4:$C$5569,1,0)</f>
        <v>#N/A</v>
      </c>
      <c r="K3966" t="e">
        <f t="shared" si="245"/>
        <v>#VALUE!</v>
      </c>
      <c r="L3966" t="str">
        <f t="shared" si="246"/>
        <v>diferente</v>
      </c>
      <c r="M3966" t="str">
        <f t="shared" si="247"/>
        <v>diferente</v>
      </c>
    </row>
    <row r="3967" spans="1:13" x14ac:dyDescent="0.25">
      <c r="A3967">
        <v>430222</v>
      </c>
      <c r="B3967" t="s">
        <v>6719</v>
      </c>
      <c r="C3967">
        <v>43012</v>
      </c>
      <c r="D3967" t="s">
        <v>3121</v>
      </c>
      <c r="E3967" t="s">
        <v>6457</v>
      </c>
      <c r="F3967" t="str">
        <f>VLOOKUP(A3967,'REGIÕES DE SAÚDE E SEUS MUNICÍP'!$A$4:$C$5569,3,0)</f>
        <v>CRS 09 Cruz Alta</v>
      </c>
      <c r="G3967" t="str">
        <f>VLOOKUP(H3967,'REGIÕES DE SAÚDE E SEUS MUNICÍP'!$A$4:$D$5569,4,0)</f>
        <v>Boa Vista do Cadeado</v>
      </c>
      <c r="H3967">
        <f>VLOOKUP(A3967,'REGIÕES DE SAÚDE E SEUS MUNICÍP'!$A$4:$A$5569,1,0)</f>
        <v>430222</v>
      </c>
      <c r="I3967" t="str">
        <f t="shared" si="244"/>
        <v>Mesmo município</v>
      </c>
      <c r="J3967" t="e">
        <f>VLOOKUP(D3967,'REGIÕES DE SAÚDE E SEUS MUNICÍP'!$C$4:$C$5569,1,0)</f>
        <v>#N/A</v>
      </c>
      <c r="K3967" t="e">
        <f t="shared" si="245"/>
        <v>#VALUE!</v>
      </c>
      <c r="L3967" t="str">
        <f t="shared" si="246"/>
        <v>Regiões semelhantes</v>
      </c>
      <c r="M3967" t="str">
        <f t="shared" si="247"/>
        <v>diferente</v>
      </c>
    </row>
    <row r="3968" spans="1:13" x14ac:dyDescent="0.25">
      <c r="A3968">
        <v>430223</v>
      </c>
      <c r="B3968" t="s">
        <v>6719</v>
      </c>
      <c r="C3968">
        <v>43012</v>
      </c>
      <c r="D3968" t="s">
        <v>3121</v>
      </c>
      <c r="E3968" t="s">
        <v>8055</v>
      </c>
      <c r="F3968" t="str">
        <f>VLOOKUP(A3968,'REGIÕES DE SAÚDE E SEUS MUNICÍP'!$A$4:$C$5569,3,0)</f>
        <v>CRS 09 Cruz Alta</v>
      </c>
      <c r="G3968" t="str">
        <f>VLOOKUP(H3968,'REGIÕES DE SAÚDE E SEUS MUNICÍP'!$A$4:$D$5569,4,0)</f>
        <v>Boa Vista do Incra</v>
      </c>
      <c r="H3968">
        <f>VLOOKUP(A3968,'REGIÕES DE SAÚDE E SEUS MUNICÍP'!$A$4:$A$5569,1,0)</f>
        <v>430223</v>
      </c>
      <c r="I3968" t="str">
        <f t="shared" si="244"/>
        <v>Mesmo município</v>
      </c>
      <c r="J3968" t="e">
        <f>VLOOKUP(D3968,'REGIÕES DE SAÚDE E SEUS MUNICÍP'!$C$4:$C$5569,1,0)</f>
        <v>#N/A</v>
      </c>
      <c r="K3968" t="e">
        <f t="shared" si="245"/>
        <v>#VALUE!</v>
      </c>
      <c r="L3968" t="str">
        <f t="shared" si="246"/>
        <v>diferente</v>
      </c>
      <c r="M3968" t="str">
        <f t="shared" si="247"/>
        <v>igual</v>
      </c>
    </row>
    <row r="3969" spans="1:13" x14ac:dyDescent="0.25">
      <c r="A3969">
        <v>430225</v>
      </c>
      <c r="B3969" t="s">
        <v>6719</v>
      </c>
      <c r="C3969">
        <v>43025</v>
      </c>
      <c r="D3969" t="s">
        <v>1554</v>
      </c>
      <c r="E3969" t="s">
        <v>6087</v>
      </c>
      <c r="F3969" t="str">
        <f>VLOOKUP(A3969,'REGIÕES DE SAÚDE E SEUS MUNICÍP'!$A$4:$C$5569,3,0)</f>
        <v>CRS 05 Caxias do Sul</v>
      </c>
      <c r="G3969" t="str">
        <f>VLOOKUP(H3969,'REGIÕES DE SAÚDE E SEUS MUNICÍP'!$A$4:$D$5569,4,0)</f>
        <v>Boa Vista do Sul</v>
      </c>
      <c r="H3969">
        <f>VLOOKUP(A3969,'REGIÕES DE SAÚDE E SEUS MUNICÍP'!$A$4:$A$5569,1,0)</f>
        <v>430225</v>
      </c>
      <c r="I3969" t="str">
        <f t="shared" si="244"/>
        <v>Mesmo município</v>
      </c>
      <c r="J3969" t="e">
        <f>VLOOKUP(D3969,'REGIÕES DE SAÚDE E SEUS MUNICÍP'!$C$4:$C$5569,1,0)</f>
        <v>#N/A</v>
      </c>
      <c r="K3969" t="e">
        <f t="shared" si="245"/>
        <v>#VALUE!</v>
      </c>
      <c r="L3969" t="str">
        <f t="shared" si="246"/>
        <v>diferente</v>
      </c>
      <c r="M3969" t="str">
        <f t="shared" si="247"/>
        <v>diferente</v>
      </c>
    </row>
    <row r="3970" spans="1:13" x14ac:dyDescent="0.25">
      <c r="A3970">
        <v>430230</v>
      </c>
      <c r="B3970" t="s">
        <v>6719</v>
      </c>
      <c r="C3970">
        <v>43024</v>
      </c>
      <c r="D3970" t="s">
        <v>3781</v>
      </c>
      <c r="E3970" t="s">
        <v>2219</v>
      </c>
      <c r="F3970" t="str">
        <f>VLOOKUP(A3970,'REGIÕES DE SAÚDE E SEUS MUNICÍP'!$A$4:$C$5569,3,0)</f>
        <v>CRS 05 Caxias do Sul</v>
      </c>
      <c r="G3970" t="str">
        <f>VLOOKUP(H3970,'REGIÕES DE SAÚDE E SEUS MUNICÍP'!$A$4:$D$5569,4,0)</f>
        <v>Bom Jesus</v>
      </c>
      <c r="H3970">
        <f>VLOOKUP(A3970,'REGIÕES DE SAÚDE E SEUS MUNICÍP'!$A$4:$A$5569,1,0)</f>
        <v>430230</v>
      </c>
      <c r="I3970" t="str">
        <f t="shared" si="244"/>
        <v>Mesmo município</v>
      </c>
      <c r="J3970" t="e">
        <f>VLOOKUP(D3970,'REGIÕES DE SAÚDE E SEUS MUNICÍP'!$C$4:$C$5569,1,0)</f>
        <v>#N/A</v>
      </c>
      <c r="K3970" t="e">
        <f t="shared" si="245"/>
        <v>#VALUE!</v>
      </c>
      <c r="L3970" t="str">
        <f t="shared" si="246"/>
        <v>diferente</v>
      </c>
      <c r="M3970" t="str">
        <f t="shared" si="247"/>
        <v>igual</v>
      </c>
    </row>
    <row r="3971" spans="1:13" x14ac:dyDescent="0.25">
      <c r="A3971">
        <v>430235</v>
      </c>
      <c r="B3971" t="s">
        <v>6719</v>
      </c>
      <c r="C3971">
        <v>43026</v>
      </c>
      <c r="D3971" t="s">
        <v>2990</v>
      </c>
      <c r="E3971" t="s">
        <v>5771</v>
      </c>
      <c r="F3971" t="str">
        <f>VLOOKUP(A3971,'REGIÕES DE SAÚDE E SEUS MUNICÍP'!$A$4:$C$5569,3,0)</f>
        <v>CRS 05 Caxias do Sul</v>
      </c>
      <c r="G3971" t="str">
        <f>VLOOKUP(H3971,'REGIÕES DE SAÚDE E SEUS MUNICÍP'!$A$4:$D$5569,4,0)</f>
        <v>Bom Princípio</v>
      </c>
      <c r="H3971">
        <f>VLOOKUP(A3971,'REGIÕES DE SAÚDE E SEUS MUNICÍP'!$A$4:$A$5569,1,0)</f>
        <v>430235</v>
      </c>
      <c r="I3971" t="str">
        <f t="shared" ref="I3971:I4034" si="248">IF(G3971=E3971,"Mesmo município","Município diferente")</f>
        <v>Mesmo município</v>
      </c>
      <c r="J3971" t="e">
        <f>VLOOKUP(D3971,'REGIÕES DE SAÚDE E SEUS MUNICÍP'!$C$4:$C$5569,1,0)</f>
        <v>#N/A</v>
      </c>
      <c r="K3971" t="e">
        <f t="shared" si="245"/>
        <v>#VALUE!</v>
      </c>
      <c r="L3971" t="str">
        <f t="shared" si="246"/>
        <v>diferente</v>
      </c>
      <c r="M3971" t="str">
        <f t="shared" si="247"/>
        <v>igual</v>
      </c>
    </row>
    <row r="3972" spans="1:13" x14ac:dyDescent="0.25">
      <c r="A3972">
        <v>430237</v>
      </c>
      <c r="B3972" t="s">
        <v>6719</v>
      </c>
      <c r="C3972">
        <v>43015</v>
      </c>
      <c r="D3972" t="s">
        <v>5789</v>
      </c>
      <c r="E3972" t="s">
        <v>942</v>
      </c>
      <c r="F3972" t="str">
        <f>VLOOKUP(A3972,'REGIÕES DE SAÚDE E SEUS MUNICÍP'!$A$4:$C$5569,3,0)</f>
        <v>CRS 19 Frederico Westphalen</v>
      </c>
      <c r="G3972" t="str">
        <f>VLOOKUP(H3972,'REGIÕES DE SAÚDE E SEUS MUNICÍP'!$A$4:$D$5569,4,0)</f>
        <v>Bom Progresso</v>
      </c>
      <c r="H3972">
        <f>VLOOKUP(A3972,'REGIÕES DE SAÚDE E SEUS MUNICÍP'!$A$4:$A$5569,1,0)</f>
        <v>430237</v>
      </c>
      <c r="I3972" t="str">
        <f t="shared" si="248"/>
        <v>Mesmo município</v>
      </c>
      <c r="J3972" t="e">
        <f>VLOOKUP(D3972,'REGIÕES DE SAÚDE E SEUS MUNICÍP'!$C$4:$C$5569,1,0)</f>
        <v>#N/A</v>
      </c>
      <c r="K3972" t="e">
        <f t="shared" ref="K3972:K4035" si="249">SEARCH(F3972,D3972)</f>
        <v>#VALUE!</v>
      </c>
      <c r="L3972" t="str">
        <f t="shared" ref="L3972:L4035" si="250">IF(D3972=D3973,IF(F3972=F3973,"Regiões semelhantes","Nova composição"),"diferente")</f>
        <v>diferente</v>
      </c>
      <c r="M3972" t="str">
        <f t="shared" si="247"/>
        <v>diferente</v>
      </c>
    </row>
    <row r="3973" spans="1:13" x14ac:dyDescent="0.25">
      <c r="A3973">
        <v>430240</v>
      </c>
      <c r="B3973" t="s">
        <v>6719</v>
      </c>
      <c r="C3973">
        <v>43030</v>
      </c>
      <c r="D3973" t="s">
        <v>5561</v>
      </c>
      <c r="E3973" t="s">
        <v>574</v>
      </c>
      <c r="F3973" t="str">
        <f>VLOOKUP(A3973,'REGIÕES DE SAÚDE E SEUS MUNICÍP'!$A$4:$C$5569,3,0)</f>
        <v>CRS 16 Lajeado</v>
      </c>
      <c r="G3973" t="str">
        <f>VLOOKUP(H3973,'REGIÕES DE SAÚDE E SEUS MUNICÍP'!$A$4:$D$5569,4,0)</f>
        <v>Bom Retiro do Sul</v>
      </c>
      <c r="H3973">
        <f>VLOOKUP(A3973,'REGIÕES DE SAÚDE E SEUS MUNICÍP'!$A$4:$A$5569,1,0)</f>
        <v>430240</v>
      </c>
      <c r="I3973" t="str">
        <f t="shared" si="248"/>
        <v>Mesmo município</v>
      </c>
      <c r="J3973" t="e">
        <f>VLOOKUP(D3973,'REGIÕES DE SAÚDE E SEUS MUNICÍP'!$C$4:$C$5569,1,0)</f>
        <v>#N/A</v>
      </c>
      <c r="K3973" t="e">
        <f t="shared" si="249"/>
        <v>#VALUE!</v>
      </c>
      <c r="L3973" t="str">
        <f t="shared" si="250"/>
        <v>diferente</v>
      </c>
      <c r="M3973" t="str">
        <f t="shared" si="247"/>
        <v>diferente</v>
      </c>
    </row>
    <row r="3974" spans="1:13" x14ac:dyDescent="0.25">
      <c r="A3974">
        <v>430245</v>
      </c>
      <c r="B3974" t="s">
        <v>6719</v>
      </c>
      <c r="C3974">
        <v>43029</v>
      </c>
      <c r="D3974" t="s">
        <v>627</v>
      </c>
      <c r="E3974" t="s">
        <v>8526</v>
      </c>
      <c r="F3974" t="str">
        <f>VLOOKUP(A3974,'REGIÕES DE SAÚDE E SEUS MUNICÍP'!$A$4:$C$5569,3,0)</f>
        <v>CRS 16 Lajeado</v>
      </c>
      <c r="G3974" t="str">
        <f>VLOOKUP(H3974,'REGIÕES DE SAÚDE E SEUS MUNICÍP'!$A$4:$D$5569,4,0)</f>
        <v>Boqueirão do Leão</v>
      </c>
      <c r="H3974">
        <f>VLOOKUP(A3974,'REGIÕES DE SAÚDE E SEUS MUNICÍP'!$A$4:$A$5569,1,0)</f>
        <v>430245</v>
      </c>
      <c r="I3974" t="str">
        <f t="shared" si="248"/>
        <v>Mesmo município</v>
      </c>
      <c r="J3974" t="e">
        <f>VLOOKUP(D3974,'REGIÕES DE SAÚDE E SEUS MUNICÍP'!$C$4:$C$5569,1,0)</f>
        <v>#N/A</v>
      </c>
      <c r="K3974" t="e">
        <f t="shared" si="249"/>
        <v>#VALUE!</v>
      </c>
      <c r="L3974" t="str">
        <f t="shared" si="250"/>
        <v>diferente</v>
      </c>
      <c r="M3974" t="str">
        <f t="shared" ref="M3974:M4037" si="251">IF(F3974=F3973,"igual","diferente")</f>
        <v>igual</v>
      </c>
    </row>
    <row r="3975" spans="1:13" x14ac:dyDescent="0.25">
      <c r="A3975">
        <v>430250</v>
      </c>
      <c r="B3975" t="s">
        <v>6719</v>
      </c>
      <c r="C3975">
        <v>43011</v>
      </c>
      <c r="D3975" t="s">
        <v>6454</v>
      </c>
      <c r="E3975" t="s">
        <v>1563</v>
      </c>
      <c r="F3975" t="str">
        <f>VLOOKUP(A3975,'REGIÕES DE SAÚDE E SEUS MUNICÍP'!$A$4:$C$5569,3,0)</f>
        <v>CRS 12 Santo Ângelo</v>
      </c>
      <c r="G3975" t="str">
        <f>VLOOKUP(H3975,'REGIÕES DE SAÚDE E SEUS MUNICÍP'!$A$4:$D$5569,4,0)</f>
        <v>Bossoroca</v>
      </c>
      <c r="H3975">
        <f>VLOOKUP(A3975,'REGIÕES DE SAÚDE E SEUS MUNICÍP'!$A$4:$A$5569,1,0)</f>
        <v>430250</v>
      </c>
      <c r="I3975" t="str">
        <f t="shared" si="248"/>
        <v>Mesmo município</v>
      </c>
      <c r="J3975" t="e">
        <f>VLOOKUP(D3975,'REGIÕES DE SAÚDE E SEUS MUNICÍP'!$C$4:$C$5569,1,0)</f>
        <v>#N/A</v>
      </c>
      <c r="K3975" t="e">
        <f t="shared" si="249"/>
        <v>#VALUE!</v>
      </c>
      <c r="L3975" t="str">
        <f t="shared" si="250"/>
        <v>diferente</v>
      </c>
      <c r="M3975" t="str">
        <f t="shared" si="251"/>
        <v>diferente</v>
      </c>
    </row>
    <row r="3976" spans="1:13" x14ac:dyDescent="0.25">
      <c r="A3976">
        <v>430258</v>
      </c>
      <c r="B3976" t="s">
        <v>6719</v>
      </c>
      <c r="C3976">
        <v>43013</v>
      </c>
      <c r="D3976" t="s">
        <v>2401</v>
      </c>
      <c r="E3976" t="s">
        <v>7390</v>
      </c>
      <c r="F3976" t="str">
        <f>VLOOKUP(A3976,'REGIÕES DE SAÚDE E SEUS MUNICÍP'!$A$4:$C$5569,3,0)</f>
        <v>CRS 17 Ijuí</v>
      </c>
      <c r="G3976" t="str">
        <f>VLOOKUP(H3976,'REGIÕES DE SAÚDE E SEUS MUNICÍP'!$A$4:$D$5569,4,0)</f>
        <v>Bozano</v>
      </c>
      <c r="H3976">
        <f>VLOOKUP(A3976,'REGIÕES DE SAÚDE E SEUS MUNICÍP'!$A$4:$A$5569,1,0)</f>
        <v>430258</v>
      </c>
      <c r="I3976" t="str">
        <f t="shared" si="248"/>
        <v>Mesmo município</v>
      </c>
      <c r="J3976" t="e">
        <f>VLOOKUP(D3976,'REGIÕES DE SAÚDE E SEUS MUNICÍP'!$C$4:$C$5569,1,0)</f>
        <v>#N/A</v>
      </c>
      <c r="K3976" t="e">
        <f t="shared" si="249"/>
        <v>#VALUE!</v>
      </c>
      <c r="L3976" t="str">
        <f>IF(D3976=D3977,IF(F3976=F3977,"Regiões semelhantes","Nova composição"),"diferente")</f>
        <v>diferente</v>
      </c>
      <c r="M3976" t="str">
        <f t="shared" si="251"/>
        <v>diferente</v>
      </c>
    </row>
    <row r="3977" spans="1:13" x14ac:dyDescent="0.25">
      <c r="A3977">
        <v>430260</v>
      </c>
      <c r="B3977" t="s">
        <v>6719</v>
      </c>
      <c r="C3977">
        <v>43020</v>
      </c>
      <c r="D3977" t="s">
        <v>10255</v>
      </c>
      <c r="E3977" t="s">
        <v>4469</v>
      </c>
      <c r="F3977" t="str">
        <f>VLOOKUP(A3977,'REGIÕES DE SAÚDE E SEUS MUNICÍP'!$A$4:$C$5569,3,0)</f>
        <v>CRS 15 Palmeira das Missões</v>
      </c>
      <c r="G3977" t="str">
        <f>VLOOKUP(H3977,'REGIÕES DE SAÚDE E SEUS MUNICÍP'!$A$4:$D$5569,4,0)</f>
        <v>Braga</v>
      </c>
      <c r="H3977">
        <f>VLOOKUP(A3977,'REGIÕES DE SAÚDE E SEUS MUNICÍP'!$A$4:$A$5569,1,0)</f>
        <v>430260</v>
      </c>
      <c r="I3977" t="str">
        <f t="shared" si="248"/>
        <v>Mesmo município</v>
      </c>
      <c r="J3977" t="e">
        <f>VLOOKUP(D3977,'REGIÕES DE SAÚDE E SEUS MUNICÍP'!$C$4:$C$5569,1,0)</f>
        <v>#N/A</v>
      </c>
      <c r="K3977" t="e">
        <f t="shared" si="249"/>
        <v>#VALUE!</v>
      </c>
      <c r="L3977" t="str">
        <f t="shared" si="250"/>
        <v>diferente</v>
      </c>
      <c r="M3977" t="str">
        <f>IF(F3977=F3976,"igual","diferente")</f>
        <v>diferente</v>
      </c>
    </row>
    <row r="3978" spans="1:13" x14ac:dyDescent="0.25">
      <c r="A3978">
        <v>430265</v>
      </c>
      <c r="B3978" t="s">
        <v>6719</v>
      </c>
      <c r="C3978">
        <v>43008</v>
      </c>
      <c r="D3978" t="s">
        <v>7446</v>
      </c>
      <c r="E3978" t="s">
        <v>7320</v>
      </c>
      <c r="F3978" t="str">
        <f>VLOOKUP(A3978,'REGIÕES DE SAÚDE E SEUS MUNICÍP'!$A$4:$C$5569,3,0)</f>
        <v>CRS 02 Porto Alegre</v>
      </c>
      <c r="G3978" t="str">
        <f>VLOOKUP(H3978,'REGIÕES DE SAÚDE E SEUS MUNICÍP'!$A$4:$D$5569,4,0)</f>
        <v>Brochier</v>
      </c>
      <c r="H3978">
        <f>VLOOKUP(A3978,'REGIÕES DE SAÚDE E SEUS MUNICÍP'!$A$4:$A$5569,1,0)</f>
        <v>430265</v>
      </c>
      <c r="I3978" t="str">
        <f t="shared" si="248"/>
        <v>Mesmo município</v>
      </c>
      <c r="J3978" t="e">
        <f>VLOOKUP(D3978,'REGIÕES DE SAÚDE E SEUS MUNICÍP'!$C$4:$C$5569,1,0)</f>
        <v>#N/A</v>
      </c>
      <c r="K3978" t="e">
        <f t="shared" si="249"/>
        <v>#VALUE!</v>
      </c>
      <c r="L3978" t="str">
        <f t="shared" si="250"/>
        <v>diferente</v>
      </c>
      <c r="M3978" t="str">
        <f t="shared" si="251"/>
        <v>diferente</v>
      </c>
    </row>
    <row r="3979" spans="1:13" x14ac:dyDescent="0.25">
      <c r="A3979">
        <v>430270</v>
      </c>
      <c r="B3979" t="s">
        <v>6719</v>
      </c>
      <c r="C3979">
        <v>43009</v>
      </c>
      <c r="D3979" t="s">
        <v>3751</v>
      </c>
      <c r="E3979" t="s">
        <v>10180</v>
      </c>
      <c r="F3979" t="str">
        <f>VLOOKUP(A3979,'REGIÕES DE SAÚDE E SEUS MUNICÍP'!$A$4:$C$5569,3,0)</f>
        <v>CRS 02 Porto Alegre</v>
      </c>
      <c r="G3979" t="str">
        <f>VLOOKUP(H3979,'REGIÕES DE SAÚDE E SEUS MUNICÍP'!$A$4:$D$5569,4,0)</f>
        <v>Butiá</v>
      </c>
      <c r="H3979">
        <f>VLOOKUP(A3979,'REGIÕES DE SAÚDE E SEUS MUNICÍP'!$A$4:$A$5569,1,0)</f>
        <v>430270</v>
      </c>
      <c r="I3979" t="str">
        <f t="shared" si="248"/>
        <v>Mesmo município</v>
      </c>
      <c r="J3979" t="e">
        <f>VLOOKUP(D3979,'REGIÕES DE SAÚDE E SEUS MUNICÍP'!$C$4:$C$5569,1,0)</f>
        <v>#N/A</v>
      </c>
      <c r="K3979" t="e">
        <f t="shared" si="249"/>
        <v>#VALUE!</v>
      </c>
      <c r="L3979" t="str">
        <f t="shared" si="250"/>
        <v>diferente</v>
      </c>
      <c r="M3979" t="str">
        <f t="shared" si="251"/>
        <v>igual</v>
      </c>
    </row>
    <row r="3980" spans="1:13" x14ac:dyDescent="0.25">
      <c r="A3980">
        <v>430280</v>
      </c>
      <c r="B3980" t="s">
        <v>6719</v>
      </c>
      <c r="C3980">
        <v>43027</v>
      </c>
      <c r="D3980" t="s">
        <v>4552</v>
      </c>
      <c r="E3980" t="s">
        <v>7418</v>
      </c>
      <c r="F3980" t="str">
        <f>VLOOKUP(A3980,'REGIÕES DE SAÚDE E SEUS MUNICÍP'!$A$4:$C$5569,3,0)</f>
        <v>CRS 08 Cachoeira do Sul</v>
      </c>
      <c r="G3980" t="str">
        <f>VLOOKUP(H3980,'REGIÕES DE SAÚDE E SEUS MUNICÍP'!$A$4:$D$5569,4,0)</f>
        <v>Caçapava do Sul</v>
      </c>
      <c r="H3980">
        <f>VLOOKUP(A3980,'REGIÕES DE SAÚDE E SEUS MUNICÍP'!$A$4:$A$5569,1,0)</f>
        <v>430280</v>
      </c>
      <c r="I3980" t="str">
        <f t="shared" si="248"/>
        <v>Mesmo município</v>
      </c>
      <c r="J3980" t="e">
        <f>VLOOKUP(D3980,'REGIÕES DE SAÚDE E SEUS MUNICÍP'!$C$4:$C$5569,1,0)</f>
        <v>#N/A</v>
      </c>
      <c r="K3980" t="e">
        <f t="shared" si="249"/>
        <v>#VALUE!</v>
      </c>
      <c r="L3980" t="str">
        <f t="shared" si="250"/>
        <v>diferente</v>
      </c>
      <c r="M3980" t="str">
        <f t="shared" si="251"/>
        <v>diferente</v>
      </c>
    </row>
    <row r="3981" spans="1:13" x14ac:dyDescent="0.25">
      <c r="A3981">
        <v>430290</v>
      </c>
      <c r="B3981" t="s">
        <v>6719</v>
      </c>
      <c r="C3981">
        <v>43002</v>
      </c>
      <c r="D3981" t="s">
        <v>7560</v>
      </c>
      <c r="E3981" t="s">
        <v>1382</v>
      </c>
      <c r="F3981" t="str">
        <f>VLOOKUP(A3981,'REGIÕES DE SAÚDE E SEUS MUNICÍP'!$A$4:$C$5569,3,0)</f>
        <v>CRS 04 Santa Maria</v>
      </c>
      <c r="G3981" t="str">
        <f>VLOOKUP(H3981,'REGIÕES DE SAÚDE E SEUS MUNICÍP'!$A$4:$D$5569,4,0)</f>
        <v>Cacequi</v>
      </c>
      <c r="H3981">
        <f>VLOOKUP(A3981,'REGIÕES DE SAÚDE E SEUS MUNICÍP'!$A$4:$A$5569,1,0)</f>
        <v>430290</v>
      </c>
      <c r="I3981" t="str">
        <f t="shared" si="248"/>
        <v>Mesmo município</v>
      </c>
      <c r="J3981" t="e">
        <f>VLOOKUP(D3981,'REGIÕES DE SAÚDE E SEUS MUNICÍP'!$C$4:$C$5569,1,0)</f>
        <v>#N/A</v>
      </c>
      <c r="K3981" t="e">
        <f t="shared" si="249"/>
        <v>#VALUE!</v>
      </c>
      <c r="L3981" t="str">
        <f t="shared" si="250"/>
        <v>diferente</v>
      </c>
      <c r="M3981" t="str">
        <f t="shared" si="251"/>
        <v>diferente</v>
      </c>
    </row>
    <row r="3982" spans="1:13" x14ac:dyDescent="0.25">
      <c r="A3982">
        <v>430300</v>
      </c>
      <c r="B3982" t="s">
        <v>6719</v>
      </c>
      <c r="C3982">
        <v>43027</v>
      </c>
      <c r="D3982" t="s">
        <v>4552</v>
      </c>
      <c r="E3982" t="s">
        <v>11012</v>
      </c>
      <c r="F3982" t="str">
        <f>VLOOKUP(A3982,'REGIÕES DE SAÚDE E SEUS MUNICÍP'!$A$4:$C$5569,3,0)</f>
        <v>CRS 08 Cachoeira do Sul</v>
      </c>
      <c r="G3982" t="str">
        <f>VLOOKUP(H3982,'REGIÕES DE SAÚDE E SEUS MUNICÍP'!$A$4:$D$5569,4,0)</f>
        <v>Cachoeira do Sul</v>
      </c>
      <c r="H3982">
        <f>VLOOKUP(A3982,'REGIÕES DE SAÚDE E SEUS MUNICÍP'!$A$4:$A$5569,1,0)</f>
        <v>430300</v>
      </c>
      <c r="I3982" t="str">
        <f t="shared" si="248"/>
        <v>Mesmo município</v>
      </c>
      <c r="J3982" t="e">
        <f>VLOOKUP(D3982,'REGIÕES DE SAÚDE E SEUS MUNICÍP'!$C$4:$C$5569,1,0)</f>
        <v>#N/A</v>
      </c>
      <c r="K3982" t="e">
        <f t="shared" si="249"/>
        <v>#VALUE!</v>
      </c>
      <c r="L3982" t="str">
        <f t="shared" si="250"/>
        <v>diferente</v>
      </c>
      <c r="M3982" t="str">
        <f t="shared" si="251"/>
        <v>diferente</v>
      </c>
    </row>
    <row r="3983" spans="1:13" x14ac:dyDescent="0.25">
      <c r="A3983">
        <v>430310</v>
      </c>
      <c r="B3983" t="s">
        <v>6719</v>
      </c>
      <c r="C3983">
        <v>43010</v>
      </c>
      <c r="D3983" t="s">
        <v>6283</v>
      </c>
      <c r="E3983" t="s">
        <v>568</v>
      </c>
      <c r="F3983" t="str">
        <f>VLOOKUP(A3983,'REGIÕES DE SAÚDE E SEUS MUNICÍP'!$A$4:$C$5569,3,0)</f>
        <v>CRS 01 Porto Alegre</v>
      </c>
      <c r="G3983" t="str">
        <f>VLOOKUP(H3983,'REGIÕES DE SAÚDE E SEUS MUNICÍP'!$A$4:$D$5569,4,0)</f>
        <v>Cachoeirinha</v>
      </c>
      <c r="H3983">
        <f>VLOOKUP(A3983,'REGIÕES DE SAÚDE E SEUS MUNICÍP'!$A$4:$A$5569,1,0)</f>
        <v>430310</v>
      </c>
      <c r="I3983" t="str">
        <f t="shared" si="248"/>
        <v>Mesmo município</v>
      </c>
      <c r="J3983" t="e">
        <f>VLOOKUP(D3983,'REGIÕES DE SAÚDE E SEUS MUNICÍP'!$C$4:$C$5569,1,0)</f>
        <v>#N/A</v>
      </c>
      <c r="K3983" t="e">
        <f t="shared" si="249"/>
        <v>#VALUE!</v>
      </c>
      <c r="L3983" t="str">
        <f t="shared" si="250"/>
        <v>diferente</v>
      </c>
      <c r="M3983" t="str">
        <f t="shared" si="251"/>
        <v>diferente</v>
      </c>
    </row>
    <row r="3984" spans="1:13" x14ac:dyDescent="0.25">
      <c r="A3984">
        <v>430320</v>
      </c>
      <c r="B3984" t="s">
        <v>6719</v>
      </c>
      <c r="C3984">
        <v>43018</v>
      </c>
      <c r="D3984" t="s">
        <v>8749</v>
      </c>
      <c r="E3984" t="s">
        <v>187</v>
      </c>
      <c r="F3984" t="str">
        <f>VLOOKUP(A3984,'REGIÕES DE SAÚDE E SEUS MUNICÍP'!$A$4:$C$5569,3,0)</f>
        <v>CRS 06 Passo Fundo</v>
      </c>
      <c r="G3984" t="str">
        <f>VLOOKUP(H3984,'REGIÕES DE SAÚDE E SEUS MUNICÍP'!$A$4:$D$5569,4,0)</f>
        <v>Cacique Doble</v>
      </c>
      <c r="H3984">
        <f>VLOOKUP(A3984,'REGIÕES DE SAÚDE E SEUS MUNICÍP'!$A$4:$A$5569,1,0)</f>
        <v>430320</v>
      </c>
      <c r="I3984" t="str">
        <f t="shared" si="248"/>
        <v>Mesmo município</v>
      </c>
      <c r="J3984" t="e">
        <f>VLOOKUP(D3984,'REGIÕES DE SAÚDE E SEUS MUNICÍP'!$C$4:$C$5569,1,0)</f>
        <v>#N/A</v>
      </c>
      <c r="K3984" t="e">
        <f t="shared" si="249"/>
        <v>#VALUE!</v>
      </c>
      <c r="L3984" t="str">
        <f t="shared" si="250"/>
        <v>diferente</v>
      </c>
      <c r="M3984" t="str">
        <f t="shared" si="251"/>
        <v>diferente</v>
      </c>
    </row>
    <row r="3985" spans="1:13" x14ac:dyDescent="0.25">
      <c r="A3985">
        <v>430330</v>
      </c>
      <c r="B3985" t="s">
        <v>6719</v>
      </c>
      <c r="C3985">
        <v>43011</v>
      </c>
      <c r="D3985" t="s">
        <v>6454</v>
      </c>
      <c r="E3985" t="s">
        <v>1068</v>
      </c>
      <c r="F3985" t="str">
        <f>VLOOKUP(A3985,'REGIÕES DE SAÚDE E SEUS MUNICÍP'!$A$4:$C$5569,3,0)</f>
        <v>CRS 12 Santo Ângelo</v>
      </c>
      <c r="G3985" t="str">
        <f>VLOOKUP(H3985,'REGIÕES DE SAÚDE E SEUS MUNICÍP'!$A$4:$D$5569,4,0)</f>
        <v>Caibaté</v>
      </c>
      <c r="H3985">
        <f>VLOOKUP(A3985,'REGIÕES DE SAÚDE E SEUS MUNICÍP'!$A$4:$A$5569,1,0)</f>
        <v>430330</v>
      </c>
      <c r="I3985" t="str">
        <f t="shared" si="248"/>
        <v>Mesmo município</v>
      </c>
      <c r="J3985" t="e">
        <f>VLOOKUP(D3985,'REGIÕES DE SAÚDE E SEUS MUNICÍP'!$C$4:$C$5569,1,0)</f>
        <v>#N/A</v>
      </c>
      <c r="K3985" t="e">
        <f t="shared" si="249"/>
        <v>#VALUE!</v>
      </c>
      <c r="L3985" t="str">
        <f t="shared" si="250"/>
        <v>diferente</v>
      </c>
      <c r="M3985" t="str">
        <f t="shared" si="251"/>
        <v>diferente</v>
      </c>
    </row>
    <row r="3986" spans="1:13" x14ac:dyDescent="0.25">
      <c r="A3986">
        <v>430340</v>
      </c>
      <c r="B3986" t="s">
        <v>6719</v>
      </c>
      <c r="C3986">
        <v>43015</v>
      </c>
      <c r="D3986" t="s">
        <v>5789</v>
      </c>
      <c r="E3986" t="s">
        <v>6074</v>
      </c>
      <c r="F3986" t="str">
        <f>VLOOKUP(A3986,'REGIÕES DE SAÚDE E SEUS MUNICÍP'!$A$4:$C$5569,3,0)</f>
        <v>CRS 19 Frederico Westphalen</v>
      </c>
      <c r="G3986" t="str">
        <f>VLOOKUP(H3986,'REGIÕES DE SAÚDE E SEUS MUNICÍP'!$A$4:$D$5569,4,0)</f>
        <v>Caiçara</v>
      </c>
      <c r="H3986">
        <f>VLOOKUP(A3986,'REGIÕES DE SAÚDE E SEUS MUNICÍP'!$A$4:$A$5569,1,0)</f>
        <v>430340</v>
      </c>
      <c r="I3986" t="str">
        <f t="shared" si="248"/>
        <v>Mesmo município</v>
      </c>
      <c r="J3986" t="e">
        <f>VLOOKUP(D3986,'REGIÕES DE SAÚDE E SEUS MUNICÍP'!$C$4:$C$5569,1,0)</f>
        <v>#N/A</v>
      </c>
      <c r="K3986" t="e">
        <f t="shared" si="249"/>
        <v>#VALUE!</v>
      </c>
      <c r="L3986" t="str">
        <f t="shared" si="250"/>
        <v>diferente</v>
      </c>
      <c r="M3986" t="str">
        <f t="shared" si="251"/>
        <v>diferente</v>
      </c>
    </row>
    <row r="3987" spans="1:13" x14ac:dyDescent="0.25">
      <c r="A3987">
        <v>430350</v>
      </c>
      <c r="B3987" t="s">
        <v>6719</v>
      </c>
      <c r="C3987">
        <v>43009</v>
      </c>
      <c r="D3987" t="s">
        <v>3751</v>
      </c>
      <c r="E3987" t="s">
        <v>1010</v>
      </c>
      <c r="F3987" t="str">
        <f>VLOOKUP(A3987,'REGIÕES DE SAÚDE E SEUS MUNICÍP'!$A$4:$C$5569,3,0)</f>
        <v>CRS 02 Porto Alegre</v>
      </c>
      <c r="G3987" t="str">
        <f>VLOOKUP(H3987,'REGIÕES DE SAÚDE E SEUS MUNICÍP'!$A$4:$D$5569,4,0)</f>
        <v>Camaquã</v>
      </c>
      <c r="H3987">
        <f>VLOOKUP(A3987,'REGIÕES DE SAÚDE E SEUS MUNICÍP'!$A$4:$A$5569,1,0)</f>
        <v>430350</v>
      </c>
      <c r="I3987" t="str">
        <f t="shared" si="248"/>
        <v>Mesmo município</v>
      </c>
      <c r="J3987" t="e">
        <f>VLOOKUP(D3987,'REGIÕES DE SAÚDE E SEUS MUNICÍP'!$C$4:$C$5569,1,0)</f>
        <v>#N/A</v>
      </c>
      <c r="K3987" t="e">
        <f t="shared" si="249"/>
        <v>#VALUE!</v>
      </c>
      <c r="L3987" t="str">
        <f>IF(D3987=D3988,IF(F3987=F3988,"Regiões semelhantes","Nova composição"),"diferente")</f>
        <v>diferente</v>
      </c>
      <c r="M3987" t="str">
        <f t="shared" si="251"/>
        <v>diferente</v>
      </c>
    </row>
    <row r="3988" spans="1:13" x14ac:dyDescent="0.25">
      <c r="A3988">
        <v>430355</v>
      </c>
      <c r="B3988" t="s">
        <v>6719</v>
      </c>
      <c r="C3988">
        <v>43017</v>
      </c>
      <c r="D3988" t="s">
        <v>1613</v>
      </c>
      <c r="E3988" t="s">
        <v>6658</v>
      </c>
      <c r="F3988" t="str">
        <f>VLOOKUP(A3988,'REGIÕES DE SAÚDE E SEUS MUNICÍP'!$A$4:$C$5569,3,0)</f>
        <v>CRS 06 Passo Fundo</v>
      </c>
      <c r="G3988" t="str">
        <f>VLOOKUP(H3988,'REGIÕES DE SAÚDE E SEUS MUNICÍP'!$A$4:$D$5569,4,0)</f>
        <v>Camargo</v>
      </c>
      <c r="H3988">
        <f>VLOOKUP(A3988,'REGIÕES DE SAÚDE E SEUS MUNICÍP'!$A$4:$A$5569,1,0)</f>
        <v>430355</v>
      </c>
      <c r="I3988" t="str">
        <f t="shared" si="248"/>
        <v>Mesmo município</v>
      </c>
      <c r="J3988" t="e">
        <f>VLOOKUP(D3988,'REGIÕES DE SAÚDE E SEUS MUNICÍP'!$C$4:$C$5569,1,0)</f>
        <v>#N/A</v>
      </c>
      <c r="K3988" t="e">
        <f t="shared" si="249"/>
        <v>#VALUE!</v>
      </c>
      <c r="L3988" t="str">
        <f t="shared" si="250"/>
        <v>diferente</v>
      </c>
      <c r="M3988" t="str">
        <f>IF(F3988=F3987,"igual","diferente")</f>
        <v>diferente</v>
      </c>
    </row>
    <row r="3989" spans="1:13" x14ac:dyDescent="0.25">
      <c r="A3989">
        <v>430360</v>
      </c>
      <c r="B3989" t="s">
        <v>6719</v>
      </c>
      <c r="C3989">
        <v>43006</v>
      </c>
      <c r="D3989" t="s">
        <v>11423</v>
      </c>
      <c r="E3989" t="s">
        <v>4910</v>
      </c>
      <c r="F3989" t="str">
        <f>VLOOKUP(A3989,'REGIÕES DE SAÚDE E SEUS MUNICÍP'!$A$4:$C$5569,3,0)</f>
        <v>CRS 02 Porto Alegre</v>
      </c>
      <c r="G3989" t="str">
        <f>VLOOKUP(H3989,'REGIÕES DE SAÚDE E SEUS MUNICÍP'!$A$4:$D$5569,4,0)</f>
        <v>Cambará do Sul</v>
      </c>
      <c r="H3989">
        <f>VLOOKUP(A3989,'REGIÕES DE SAÚDE E SEUS MUNICÍP'!$A$4:$A$5569,1,0)</f>
        <v>430360</v>
      </c>
      <c r="I3989" t="str">
        <f t="shared" si="248"/>
        <v>Mesmo município</v>
      </c>
      <c r="J3989" t="e">
        <f>VLOOKUP(D3989,'REGIÕES DE SAÚDE E SEUS MUNICÍP'!$C$4:$C$5569,1,0)</f>
        <v>#N/A</v>
      </c>
      <c r="K3989" t="e">
        <f t="shared" si="249"/>
        <v>#VALUE!</v>
      </c>
      <c r="L3989" t="str">
        <f t="shared" si="250"/>
        <v>diferente</v>
      </c>
      <c r="M3989" t="str">
        <f t="shared" si="251"/>
        <v>diferente</v>
      </c>
    </row>
    <row r="3990" spans="1:13" x14ac:dyDescent="0.25">
      <c r="A3990">
        <v>430367</v>
      </c>
      <c r="B3990" t="s">
        <v>6719</v>
      </c>
      <c r="C3990">
        <v>43024</v>
      </c>
      <c r="D3990" t="s">
        <v>3781</v>
      </c>
      <c r="E3990" t="s">
        <v>1778</v>
      </c>
      <c r="F3990" t="str">
        <f>VLOOKUP(A3990,'REGIÕES DE SAÚDE E SEUS MUNICÍP'!$A$4:$C$5569,3,0)</f>
        <v>CRS 05 Caxias do Sul</v>
      </c>
      <c r="G3990" t="str">
        <f>VLOOKUP(H3990,'REGIÕES DE SAÚDE E SEUS MUNICÍP'!$A$4:$D$5569,4,0)</f>
        <v>Campestre da Serra</v>
      </c>
      <c r="H3990">
        <f>VLOOKUP(A3990,'REGIÕES DE SAÚDE E SEUS MUNICÍP'!$A$4:$A$5569,1,0)</f>
        <v>430367</v>
      </c>
      <c r="I3990" t="str">
        <f t="shared" si="248"/>
        <v>Mesmo município</v>
      </c>
      <c r="J3990" t="e">
        <f>VLOOKUP(D3990,'REGIÕES DE SAÚDE E SEUS MUNICÍP'!$C$4:$C$5569,1,0)</f>
        <v>#N/A</v>
      </c>
      <c r="K3990" t="e">
        <f t="shared" si="249"/>
        <v>#VALUE!</v>
      </c>
      <c r="L3990" t="str">
        <f t="shared" si="250"/>
        <v>diferente</v>
      </c>
      <c r="M3990" t="str">
        <f t="shared" si="251"/>
        <v>diferente</v>
      </c>
    </row>
    <row r="3991" spans="1:13" x14ac:dyDescent="0.25">
      <c r="A3991">
        <v>430370</v>
      </c>
      <c r="B3991" t="s">
        <v>6719</v>
      </c>
      <c r="C3991">
        <v>43014</v>
      </c>
      <c r="D3991" t="s">
        <v>9011</v>
      </c>
      <c r="E3991" t="s">
        <v>379</v>
      </c>
      <c r="F3991" t="str">
        <f>VLOOKUP(A3991,'REGIÕES DE SAÚDE E SEUS MUNICÍP'!$A$4:$C$5569,3,0)</f>
        <v>CRS 14 Santa Rosa</v>
      </c>
      <c r="G3991" t="str">
        <f>VLOOKUP(H3991,'REGIÕES DE SAÚDE E SEUS MUNICÍP'!$A$4:$D$5569,4,0)</f>
        <v>Campina das Missões</v>
      </c>
      <c r="H3991">
        <f>VLOOKUP(A3991,'REGIÕES DE SAÚDE E SEUS MUNICÍP'!$A$4:$A$5569,1,0)</f>
        <v>430370</v>
      </c>
      <c r="I3991" t="str">
        <f t="shared" si="248"/>
        <v>Mesmo município</v>
      </c>
      <c r="J3991" t="e">
        <f>VLOOKUP(D3991,'REGIÕES DE SAÚDE E SEUS MUNICÍP'!$C$4:$C$5569,1,0)</f>
        <v>#N/A</v>
      </c>
      <c r="K3991" t="e">
        <f t="shared" si="249"/>
        <v>#VALUE!</v>
      </c>
      <c r="L3991" t="str">
        <f t="shared" si="250"/>
        <v>diferente</v>
      </c>
      <c r="M3991" t="str">
        <f t="shared" si="251"/>
        <v>diferente</v>
      </c>
    </row>
    <row r="3992" spans="1:13" x14ac:dyDescent="0.25">
      <c r="A3992">
        <v>430380</v>
      </c>
      <c r="B3992" t="s">
        <v>6719</v>
      </c>
      <c r="C3992">
        <v>43016</v>
      </c>
      <c r="D3992" t="s">
        <v>2520</v>
      </c>
      <c r="E3992" t="s">
        <v>1731</v>
      </c>
      <c r="F3992" t="str">
        <f>VLOOKUP(A3992,'REGIÕES DE SAÚDE E SEUS MUNICÍP'!$A$4:$C$5569,3,0)</f>
        <v>CRS 11 Erechim</v>
      </c>
      <c r="G3992" t="str">
        <f>VLOOKUP(H3992,'REGIÕES DE SAÚDE E SEUS MUNICÍP'!$A$4:$D$5569,4,0)</f>
        <v>Campinas do Sul</v>
      </c>
      <c r="H3992">
        <f>VLOOKUP(A3992,'REGIÕES DE SAÚDE E SEUS MUNICÍP'!$A$4:$A$5569,1,0)</f>
        <v>430380</v>
      </c>
      <c r="I3992" t="str">
        <f t="shared" si="248"/>
        <v>Mesmo município</v>
      </c>
      <c r="J3992" t="e">
        <f>VLOOKUP(D3992,'REGIÕES DE SAÚDE E SEUS MUNICÍP'!$C$4:$C$5569,1,0)</f>
        <v>#N/A</v>
      </c>
      <c r="K3992" t="e">
        <f t="shared" si="249"/>
        <v>#VALUE!</v>
      </c>
      <c r="L3992" t="str">
        <f t="shared" si="250"/>
        <v>diferente</v>
      </c>
      <c r="M3992" t="str">
        <f t="shared" si="251"/>
        <v>diferente</v>
      </c>
    </row>
    <row r="3993" spans="1:13" x14ac:dyDescent="0.25">
      <c r="A3993">
        <v>430390</v>
      </c>
      <c r="B3993" t="s">
        <v>6719</v>
      </c>
      <c r="C3993">
        <v>43007</v>
      </c>
      <c r="D3993" t="s">
        <v>9945</v>
      </c>
      <c r="E3993" t="s">
        <v>9225</v>
      </c>
      <c r="F3993" t="str">
        <f>VLOOKUP(A3993,'REGIÕES DE SAÚDE E SEUS MUNICÍP'!$A$4:$C$5569,3,0)</f>
        <v>CRS 01 Porto Alegre</v>
      </c>
      <c r="G3993" t="str">
        <f>VLOOKUP(H3993,'REGIÕES DE SAÚDE E SEUS MUNICÍP'!$A$4:$D$5569,4,0)</f>
        <v>Campo Bom</v>
      </c>
      <c r="H3993">
        <f>VLOOKUP(A3993,'REGIÕES DE SAÚDE E SEUS MUNICÍP'!$A$4:$A$5569,1,0)</f>
        <v>430390</v>
      </c>
      <c r="I3993" t="str">
        <f t="shared" si="248"/>
        <v>Mesmo município</v>
      </c>
      <c r="J3993" t="e">
        <f>VLOOKUP(D3993,'REGIÕES DE SAÚDE E SEUS MUNICÍP'!$C$4:$C$5569,1,0)</f>
        <v>#N/A</v>
      </c>
      <c r="K3993" t="e">
        <f t="shared" si="249"/>
        <v>#VALUE!</v>
      </c>
      <c r="L3993" t="str">
        <f t="shared" si="250"/>
        <v>diferente</v>
      </c>
      <c r="M3993" t="str">
        <f t="shared" si="251"/>
        <v>diferente</v>
      </c>
    </row>
    <row r="3994" spans="1:13" x14ac:dyDescent="0.25">
      <c r="A3994">
        <v>430400</v>
      </c>
      <c r="B3994" t="s">
        <v>6719</v>
      </c>
      <c r="C3994">
        <v>43013</v>
      </c>
      <c r="D3994" t="s">
        <v>2401</v>
      </c>
      <c r="E3994" t="s">
        <v>7594</v>
      </c>
      <c r="F3994" t="str">
        <f>VLOOKUP(A3994,'REGIÕES DE SAÚDE E SEUS MUNICÍP'!$A$4:$C$5569,3,0)</f>
        <v>CRS 17 Ijuí</v>
      </c>
      <c r="G3994" t="str">
        <f>VLOOKUP(H3994,'REGIÕES DE SAÚDE E SEUS MUNICÍP'!$A$4:$D$5569,4,0)</f>
        <v>Campo Novo</v>
      </c>
      <c r="H3994">
        <f>VLOOKUP(A3994,'REGIÕES DE SAÚDE E SEUS MUNICÍP'!$A$4:$A$5569,1,0)</f>
        <v>430400</v>
      </c>
      <c r="I3994" t="str">
        <f t="shared" si="248"/>
        <v>Mesmo município</v>
      </c>
      <c r="J3994" t="e">
        <f>VLOOKUP(D3994,'REGIÕES DE SAÚDE E SEUS MUNICÍP'!$C$4:$C$5569,1,0)</f>
        <v>#N/A</v>
      </c>
      <c r="K3994" t="e">
        <f t="shared" si="249"/>
        <v>#VALUE!</v>
      </c>
      <c r="L3994" t="str">
        <f t="shared" si="250"/>
        <v>diferente</v>
      </c>
      <c r="M3994" t="str">
        <f t="shared" si="251"/>
        <v>diferente</v>
      </c>
    </row>
    <row r="3995" spans="1:13" x14ac:dyDescent="0.25">
      <c r="A3995">
        <v>430410</v>
      </c>
      <c r="B3995" t="s">
        <v>6719</v>
      </c>
      <c r="C3995">
        <v>43019</v>
      </c>
      <c r="D3995" t="s">
        <v>4031</v>
      </c>
      <c r="E3995" t="s">
        <v>4902</v>
      </c>
      <c r="F3995" t="str">
        <f>VLOOKUP(A3995,'REGIÕES DE SAÚDE E SEUS MUNICÍP'!$A$4:$C$5569,3,0)</f>
        <v>CRS 06 Passo Fundo</v>
      </c>
      <c r="G3995" t="str">
        <f>VLOOKUP(H3995,'REGIÕES DE SAÚDE E SEUS MUNICÍP'!$A$4:$D$5569,4,0)</f>
        <v>Campos Borges</v>
      </c>
      <c r="H3995">
        <f>VLOOKUP(A3995,'REGIÕES DE SAÚDE E SEUS MUNICÍP'!$A$4:$A$5569,1,0)</f>
        <v>430410</v>
      </c>
      <c r="I3995" t="str">
        <f t="shared" si="248"/>
        <v>Mesmo município</v>
      </c>
      <c r="J3995" t="e">
        <f>VLOOKUP(D3995,'REGIÕES DE SAÚDE E SEUS MUNICÍP'!$C$4:$C$5569,1,0)</f>
        <v>#N/A</v>
      </c>
      <c r="K3995" t="e">
        <f t="shared" si="249"/>
        <v>#VALUE!</v>
      </c>
      <c r="L3995" t="str">
        <f>IF(D3995=D3996,IF(F3995=F3996,"Regiões semelhantes","Nova composição"),"diferente")</f>
        <v>diferente</v>
      </c>
      <c r="M3995" t="str">
        <f t="shared" si="251"/>
        <v>diferente</v>
      </c>
    </row>
    <row r="3996" spans="1:13" x14ac:dyDescent="0.25">
      <c r="A3996">
        <v>430420</v>
      </c>
      <c r="B3996" t="s">
        <v>6719</v>
      </c>
      <c r="C3996">
        <v>43028</v>
      </c>
      <c r="D3996" t="s">
        <v>937</v>
      </c>
      <c r="E3996" t="s">
        <v>3785</v>
      </c>
      <c r="F3996" t="str">
        <f>VLOOKUP(A3996,'REGIÕES DE SAÚDE E SEUS MUNICÍP'!$A$4:$C$5569,3,0)</f>
        <v>CRS 13 Santa Cruz do Sul</v>
      </c>
      <c r="G3996" t="str">
        <f>VLOOKUP(H3996,'REGIÕES DE SAÚDE E SEUS MUNICÍP'!$A$4:$D$5569,4,0)</f>
        <v>Candelária</v>
      </c>
      <c r="H3996">
        <f>VLOOKUP(A3996,'REGIÕES DE SAÚDE E SEUS MUNICÍP'!$A$4:$A$5569,1,0)</f>
        <v>430420</v>
      </c>
      <c r="I3996" t="str">
        <f t="shared" si="248"/>
        <v>Mesmo município</v>
      </c>
      <c r="J3996" t="e">
        <f>VLOOKUP(D3996,'REGIÕES DE SAÚDE E SEUS MUNICÍP'!$C$4:$C$5569,1,0)</f>
        <v>#N/A</v>
      </c>
      <c r="K3996" t="e">
        <f t="shared" si="249"/>
        <v>#VALUE!</v>
      </c>
      <c r="L3996" t="str">
        <f t="shared" si="250"/>
        <v>diferente</v>
      </c>
      <c r="M3996" t="str">
        <f>IF(F3996=F3995,"igual","diferente")</f>
        <v>diferente</v>
      </c>
    </row>
    <row r="3997" spans="1:13" x14ac:dyDescent="0.25">
      <c r="A3997">
        <v>430430</v>
      </c>
      <c r="B3997" t="s">
        <v>6719</v>
      </c>
      <c r="C3997">
        <v>43014</v>
      </c>
      <c r="D3997" t="s">
        <v>9011</v>
      </c>
      <c r="E3997" t="s">
        <v>7585</v>
      </c>
      <c r="F3997" t="str">
        <f>VLOOKUP(A3997,'REGIÕES DE SAÚDE E SEUS MUNICÍP'!$A$4:$C$5569,3,0)</f>
        <v>CRS 14 Santa Rosa</v>
      </c>
      <c r="G3997" t="str">
        <f>VLOOKUP(H3997,'REGIÕES DE SAÚDE E SEUS MUNICÍP'!$A$4:$D$5569,4,0)</f>
        <v>Cândido Godói</v>
      </c>
      <c r="H3997">
        <f>VLOOKUP(A3997,'REGIÕES DE SAÚDE E SEUS MUNICÍP'!$A$4:$A$5569,1,0)</f>
        <v>430430</v>
      </c>
      <c r="I3997" t="str">
        <f t="shared" si="248"/>
        <v>Mesmo município</v>
      </c>
      <c r="J3997" t="e">
        <f>VLOOKUP(D3997,'REGIÕES DE SAÚDE E SEUS MUNICÍP'!$C$4:$C$5569,1,0)</f>
        <v>#N/A</v>
      </c>
      <c r="K3997" t="e">
        <f t="shared" si="249"/>
        <v>#VALUE!</v>
      </c>
      <c r="L3997" t="str">
        <f t="shared" si="250"/>
        <v>diferente</v>
      </c>
      <c r="M3997" t="str">
        <f t="shared" si="251"/>
        <v>diferente</v>
      </c>
    </row>
    <row r="3998" spans="1:13" x14ac:dyDescent="0.25">
      <c r="A3998">
        <v>430435</v>
      </c>
      <c r="B3998" t="s">
        <v>6719</v>
      </c>
      <c r="C3998">
        <v>43022</v>
      </c>
      <c r="D3998" t="s">
        <v>7685</v>
      </c>
      <c r="E3998" t="s">
        <v>8733</v>
      </c>
      <c r="F3998" t="str">
        <f>VLOOKUP(A3998,'REGIÕES DE SAÚDE E SEUS MUNICÍP'!$A$4:$C$5569,3,0)</f>
        <v>CRS 07 Bagé</v>
      </c>
      <c r="G3998" t="str">
        <f>VLOOKUP(H3998,'REGIÕES DE SAÚDE E SEUS MUNICÍP'!$A$4:$D$5569,4,0)</f>
        <v>Candiota</v>
      </c>
      <c r="H3998">
        <f>VLOOKUP(A3998,'REGIÕES DE SAÚDE E SEUS MUNICÍP'!$A$4:$A$5569,1,0)</f>
        <v>430435</v>
      </c>
      <c r="I3998" t="str">
        <f t="shared" si="248"/>
        <v>Mesmo município</v>
      </c>
      <c r="J3998" t="e">
        <f>VLOOKUP(D3998,'REGIÕES DE SAÚDE E SEUS MUNICÍP'!$C$4:$C$5569,1,0)</f>
        <v>#N/A</v>
      </c>
      <c r="K3998" t="e">
        <f t="shared" si="249"/>
        <v>#VALUE!</v>
      </c>
      <c r="L3998" t="str">
        <f t="shared" si="250"/>
        <v>diferente</v>
      </c>
      <c r="M3998" t="str">
        <f t="shared" si="251"/>
        <v>diferente</v>
      </c>
    </row>
    <row r="3999" spans="1:13" x14ac:dyDescent="0.25">
      <c r="A3999">
        <v>430440</v>
      </c>
      <c r="B3999" t="s">
        <v>6719</v>
      </c>
      <c r="C3999">
        <v>43023</v>
      </c>
      <c r="D3999" t="s">
        <v>9979</v>
      </c>
      <c r="E3999" t="s">
        <v>11065</v>
      </c>
      <c r="F3999" t="str">
        <f>VLOOKUP(A3999,'REGIÕES DE SAÚDE E SEUS MUNICÍP'!$A$4:$C$5569,3,0)</f>
        <v>CRS 05 Caxias do Sul</v>
      </c>
      <c r="G3999" t="str">
        <f>VLOOKUP(H3999,'REGIÕES DE SAÚDE E SEUS MUNICÍP'!$A$4:$D$5569,4,0)</f>
        <v>Canela</v>
      </c>
      <c r="H3999">
        <f>VLOOKUP(A3999,'REGIÕES DE SAÚDE E SEUS MUNICÍP'!$A$4:$A$5569,1,0)</f>
        <v>430440</v>
      </c>
      <c r="I3999" t="str">
        <f t="shared" si="248"/>
        <v>Mesmo município</v>
      </c>
      <c r="J3999" t="e">
        <f>VLOOKUP(D3999,'REGIÕES DE SAÚDE E SEUS MUNICÍP'!$C$4:$C$5569,1,0)</f>
        <v>#N/A</v>
      </c>
      <c r="K3999" t="e">
        <f t="shared" si="249"/>
        <v>#VALUE!</v>
      </c>
      <c r="L3999" t="str">
        <f t="shared" si="250"/>
        <v>diferente</v>
      </c>
      <c r="M3999" t="str">
        <f t="shared" si="251"/>
        <v>diferente</v>
      </c>
    </row>
    <row r="4000" spans="1:13" x14ac:dyDescent="0.25">
      <c r="A4000">
        <v>430450</v>
      </c>
      <c r="B4000" t="s">
        <v>6719</v>
      </c>
      <c r="C4000">
        <v>43021</v>
      </c>
      <c r="D4000" t="s">
        <v>10214</v>
      </c>
      <c r="E4000" t="s">
        <v>2152</v>
      </c>
      <c r="F4000" t="str">
        <f>VLOOKUP(A4000,'REGIÕES DE SAÚDE E SEUS MUNICÍP'!$A$4:$C$5569,3,0)</f>
        <v>CRS 03 Pelotas</v>
      </c>
      <c r="G4000" t="str">
        <f>VLOOKUP(H4000,'REGIÕES DE SAÚDE E SEUS MUNICÍP'!$A$4:$D$5569,4,0)</f>
        <v>Canguçu</v>
      </c>
      <c r="H4000">
        <f>VLOOKUP(A4000,'REGIÕES DE SAÚDE E SEUS MUNICÍP'!$A$4:$A$5569,1,0)</f>
        <v>430450</v>
      </c>
      <c r="I4000" t="str">
        <f t="shared" si="248"/>
        <v>Mesmo município</v>
      </c>
      <c r="J4000" t="e">
        <f>VLOOKUP(D4000,'REGIÕES DE SAÚDE E SEUS MUNICÍP'!$C$4:$C$5569,1,0)</f>
        <v>#N/A</v>
      </c>
      <c r="K4000" t="e">
        <f t="shared" si="249"/>
        <v>#VALUE!</v>
      </c>
      <c r="L4000" t="str">
        <f t="shared" si="250"/>
        <v>diferente</v>
      </c>
      <c r="M4000" t="str">
        <f t="shared" si="251"/>
        <v>diferente</v>
      </c>
    </row>
    <row r="4001" spans="1:13" x14ac:dyDescent="0.25">
      <c r="A4001">
        <v>430460</v>
      </c>
      <c r="B4001" t="s">
        <v>6719</v>
      </c>
      <c r="C4001">
        <v>43008</v>
      </c>
      <c r="D4001" t="s">
        <v>7446</v>
      </c>
      <c r="E4001" t="s">
        <v>2068</v>
      </c>
      <c r="F4001" t="str">
        <f>VLOOKUP(A4001,'REGIÕES DE SAÚDE E SEUS MUNICÍP'!$A$4:$C$5569,3,0)</f>
        <v>CRS 01 Porto Alegre</v>
      </c>
      <c r="G4001" t="str">
        <f>VLOOKUP(H4001,'REGIÕES DE SAÚDE E SEUS MUNICÍP'!$A$4:$D$5569,4,0)</f>
        <v>Canoas</v>
      </c>
      <c r="H4001">
        <f>VLOOKUP(A4001,'REGIÕES DE SAÚDE E SEUS MUNICÍP'!$A$4:$A$5569,1,0)</f>
        <v>430460</v>
      </c>
      <c r="I4001" t="str">
        <f t="shared" si="248"/>
        <v>Mesmo município</v>
      </c>
      <c r="J4001" t="e">
        <f>VLOOKUP(D4001,'REGIÕES DE SAÚDE E SEUS MUNICÍP'!$C$4:$C$5569,1,0)</f>
        <v>#N/A</v>
      </c>
      <c r="K4001" t="e">
        <f t="shared" si="249"/>
        <v>#VALUE!</v>
      </c>
      <c r="L4001" t="str">
        <f t="shared" si="250"/>
        <v>diferente</v>
      </c>
      <c r="M4001" t="str">
        <f t="shared" si="251"/>
        <v>diferente</v>
      </c>
    </row>
    <row r="4002" spans="1:13" x14ac:dyDescent="0.25">
      <c r="A4002">
        <v>430461</v>
      </c>
      <c r="B4002" t="s">
        <v>6719</v>
      </c>
      <c r="C4002">
        <v>43029</v>
      </c>
      <c r="D4002" t="s">
        <v>627</v>
      </c>
      <c r="E4002" t="s">
        <v>1448</v>
      </c>
      <c r="F4002" t="str">
        <f>VLOOKUP(A4002,'REGIÕES DE SAÚDE E SEUS MUNICÍP'!$A$4:$C$5569,3,0)</f>
        <v>CRS 16 Lajeado</v>
      </c>
      <c r="G4002" t="str">
        <f>VLOOKUP(H4002,'REGIÕES DE SAÚDE E SEUS MUNICÍP'!$A$4:$D$5569,4,0)</f>
        <v>Canudos do Vale</v>
      </c>
      <c r="H4002">
        <f>VLOOKUP(A4002,'REGIÕES DE SAÚDE E SEUS MUNICÍP'!$A$4:$A$5569,1,0)</f>
        <v>430461</v>
      </c>
      <c r="I4002" t="str">
        <f t="shared" si="248"/>
        <v>Mesmo município</v>
      </c>
      <c r="J4002" t="e">
        <f>VLOOKUP(D4002,'REGIÕES DE SAÚDE E SEUS MUNICÍP'!$C$4:$C$5569,1,0)</f>
        <v>#N/A</v>
      </c>
      <c r="K4002" t="e">
        <f t="shared" si="249"/>
        <v>#VALUE!</v>
      </c>
      <c r="L4002" t="str">
        <f t="shared" si="250"/>
        <v>diferente</v>
      </c>
      <c r="M4002" t="str">
        <f t="shared" si="251"/>
        <v>diferente</v>
      </c>
    </row>
    <row r="4003" spans="1:13" x14ac:dyDescent="0.25">
      <c r="A4003">
        <v>430462</v>
      </c>
      <c r="B4003" t="s">
        <v>6719</v>
      </c>
      <c r="C4003">
        <v>43018</v>
      </c>
      <c r="D4003" t="s">
        <v>8749</v>
      </c>
      <c r="E4003" t="s">
        <v>5486</v>
      </c>
      <c r="F4003" t="str">
        <f>VLOOKUP(A4003,'REGIÕES DE SAÚDE E SEUS MUNICÍP'!$A$4:$C$5569,3,0)</f>
        <v>CRS 06 Passo Fundo</v>
      </c>
      <c r="G4003" t="str">
        <f>VLOOKUP(H4003,'REGIÕES DE SAÚDE E SEUS MUNICÍP'!$A$4:$D$5569,4,0)</f>
        <v>Capão Bonito do Sul</v>
      </c>
      <c r="H4003">
        <f>VLOOKUP(A4003,'REGIÕES DE SAÚDE E SEUS MUNICÍP'!$A$4:$A$5569,1,0)</f>
        <v>430462</v>
      </c>
      <c r="I4003" t="str">
        <f t="shared" si="248"/>
        <v>Mesmo município</v>
      </c>
      <c r="J4003" t="e">
        <f>VLOOKUP(D4003,'REGIÕES DE SAÚDE E SEUS MUNICÍP'!$C$4:$C$5569,1,0)</f>
        <v>#N/A</v>
      </c>
      <c r="K4003" t="e">
        <f t="shared" si="249"/>
        <v>#VALUE!</v>
      </c>
      <c r="L4003" t="str">
        <f t="shared" si="250"/>
        <v>diferente</v>
      </c>
      <c r="M4003" t="str">
        <f t="shared" si="251"/>
        <v>diferente</v>
      </c>
    </row>
    <row r="4004" spans="1:13" x14ac:dyDescent="0.25">
      <c r="A4004">
        <v>430463</v>
      </c>
      <c r="B4004" t="s">
        <v>6719</v>
      </c>
      <c r="C4004">
        <v>43004</v>
      </c>
      <c r="D4004" t="s">
        <v>832</v>
      </c>
      <c r="E4004" t="s">
        <v>6353</v>
      </c>
      <c r="F4004" t="str">
        <f>VLOOKUP(A4004,'REGIÕES DE SAÚDE E SEUS MUNICÍP'!$A$4:$C$5569,3,0)</f>
        <v>CRS 18 Osório</v>
      </c>
      <c r="G4004" t="str">
        <f>VLOOKUP(H4004,'REGIÕES DE SAÚDE E SEUS MUNICÍP'!$A$4:$D$5569,4,0)</f>
        <v>Capão da Canoa</v>
      </c>
      <c r="H4004">
        <f>VLOOKUP(A4004,'REGIÕES DE SAÚDE E SEUS MUNICÍP'!$A$4:$A$5569,1,0)</f>
        <v>430463</v>
      </c>
      <c r="I4004" t="str">
        <f t="shared" si="248"/>
        <v>Mesmo município</v>
      </c>
      <c r="J4004" t="e">
        <f>VLOOKUP(D4004,'REGIÕES DE SAÚDE E SEUS MUNICÍP'!$C$4:$C$5569,1,0)</f>
        <v>#N/A</v>
      </c>
      <c r="K4004" t="e">
        <f t="shared" si="249"/>
        <v>#VALUE!</v>
      </c>
      <c r="L4004" t="str">
        <f t="shared" si="250"/>
        <v>diferente</v>
      </c>
      <c r="M4004" t="str">
        <f t="shared" si="251"/>
        <v>diferente</v>
      </c>
    </row>
    <row r="4005" spans="1:13" x14ac:dyDescent="0.25">
      <c r="A4005">
        <v>430465</v>
      </c>
      <c r="B4005" t="s">
        <v>6719</v>
      </c>
      <c r="C4005">
        <v>43002</v>
      </c>
      <c r="D4005" t="s">
        <v>7560</v>
      </c>
      <c r="E4005" t="s">
        <v>6187</v>
      </c>
      <c r="F4005" t="str">
        <f>VLOOKUP(A4005,'REGIÕES DE SAÚDE E SEUS MUNICÍP'!$A$4:$C$5569,3,0)</f>
        <v>CRS 04 Santa Maria</v>
      </c>
      <c r="G4005" t="str">
        <f>VLOOKUP(H4005,'REGIÕES DE SAÚDE E SEUS MUNICÍP'!$A$4:$D$5569,4,0)</f>
        <v>Capão do Cipó</v>
      </c>
      <c r="H4005">
        <f>VLOOKUP(A4005,'REGIÕES DE SAÚDE E SEUS MUNICÍP'!$A$4:$A$5569,1,0)</f>
        <v>430465</v>
      </c>
      <c r="I4005" t="str">
        <f t="shared" si="248"/>
        <v>Mesmo município</v>
      </c>
      <c r="J4005" t="e">
        <f>VLOOKUP(D4005,'REGIÕES DE SAÚDE E SEUS MUNICÍP'!$C$4:$C$5569,1,0)</f>
        <v>#N/A</v>
      </c>
      <c r="K4005" t="e">
        <f t="shared" si="249"/>
        <v>#VALUE!</v>
      </c>
      <c r="L4005" t="str">
        <f t="shared" si="250"/>
        <v>diferente</v>
      </c>
      <c r="M4005" t="str">
        <f t="shared" si="251"/>
        <v>diferente</v>
      </c>
    </row>
    <row r="4006" spans="1:13" x14ac:dyDescent="0.25">
      <c r="A4006">
        <v>430466</v>
      </c>
      <c r="B4006" t="s">
        <v>6719</v>
      </c>
      <c r="C4006">
        <v>43021</v>
      </c>
      <c r="D4006" t="s">
        <v>10214</v>
      </c>
      <c r="E4006" t="s">
        <v>353</v>
      </c>
      <c r="F4006" t="str">
        <f>VLOOKUP(A4006,'REGIÕES DE SAÚDE E SEUS MUNICÍP'!$A$4:$C$5569,3,0)</f>
        <v>CRS 03 Pelotas</v>
      </c>
      <c r="G4006" t="str">
        <f>VLOOKUP(H4006,'REGIÕES DE SAÚDE E SEUS MUNICÍP'!$A$4:$D$5569,4,0)</f>
        <v>Capão do Leão</v>
      </c>
      <c r="H4006">
        <f>VLOOKUP(A4006,'REGIÕES DE SAÚDE E SEUS MUNICÍP'!$A$4:$A$5569,1,0)</f>
        <v>430466</v>
      </c>
      <c r="I4006" t="str">
        <f t="shared" si="248"/>
        <v>Mesmo município</v>
      </c>
      <c r="J4006" t="e">
        <f>VLOOKUP(D4006,'REGIÕES DE SAÚDE E SEUS MUNICÍP'!$C$4:$C$5569,1,0)</f>
        <v>#N/A</v>
      </c>
      <c r="K4006" t="e">
        <f t="shared" si="249"/>
        <v>#VALUE!</v>
      </c>
      <c r="L4006" t="str">
        <f t="shared" si="250"/>
        <v>diferente</v>
      </c>
      <c r="M4006" t="str">
        <f t="shared" si="251"/>
        <v>diferente</v>
      </c>
    </row>
    <row r="4007" spans="1:13" x14ac:dyDescent="0.25">
      <c r="A4007">
        <v>430468</v>
      </c>
      <c r="B4007" t="s">
        <v>6719</v>
      </c>
      <c r="C4007">
        <v>43008</v>
      </c>
      <c r="D4007" t="s">
        <v>7446</v>
      </c>
      <c r="E4007" t="s">
        <v>7568</v>
      </c>
      <c r="F4007" t="str">
        <f>VLOOKUP(A4007,'REGIÕES DE SAÚDE E SEUS MUNICÍP'!$A$4:$C$5569,3,0)</f>
        <v>CRS 02 Porto Alegre</v>
      </c>
      <c r="G4007" t="str">
        <f>VLOOKUP(H4007,'REGIÕES DE SAÚDE E SEUS MUNICÍP'!$A$4:$D$5569,4,0)</f>
        <v>Capela de Santana</v>
      </c>
      <c r="H4007">
        <f>VLOOKUP(A4007,'REGIÕES DE SAÚDE E SEUS MUNICÍP'!$A$4:$A$5569,1,0)</f>
        <v>430468</v>
      </c>
      <c r="I4007" t="str">
        <f t="shared" si="248"/>
        <v>Mesmo município</v>
      </c>
      <c r="J4007" t="e">
        <f>VLOOKUP(D4007,'REGIÕES DE SAÚDE E SEUS MUNICÍP'!$C$4:$C$5569,1,0)</f>
        <v>#N/A</v>
      </c>
      <c r="K4007" t="e">
        <f t="shared" si="249"/>
        <v>#VALUE!</v>
      </c>
      <c r="L4007" t="str">
        <f t="shared" si="250"/>
        <v>diferente</v>
      </c>
      <c r="M4007" t="str">
        <f t="shared" si="251"/>
        <v>diferente</v>
      </c>
    </row>
    <row r="4008" spans="1:13" x14ac:dyDescent="0.25">
      <c r="A4008">
        <v>430469</v>
      </c>
      <c r="B4008" t="s">
        <v>6719</v>
      </c>
      <c r="C4008">
        <v>43029</v>
      </c>
      <c r="D4008" t="s">
        <v>627</v>
      </c>
      <c r="E4008" t="s">
        <v>8022</v>
      </c>
      <c r="F4008" t="str">
        <f>VLOOKUP(A4008,'REGIÕES DE SAÚDE E SEUS MUNICÍP'!$A$4:$C$5569,3,0)</f>
        <v>CRS 16 Lajeado</v>
      </c>
      <c r="G4008" t="str">
        <f>VLOOKUP(H4008,'REGIÕES DE SAÚDE E SEUS MUNICÍP'!$A$4:$D$5569,4,0)</f>
        <v>Capitão</v>
      </c>
      <c r="H4008">
        <f>VLOOKUP(A4008,'REGIÕES DE SAÚDE E SEUS MUNICÍP'!$A$4:$A$5569,1,0)</f>
        <v>430469</v>
      </c>
      <c r="I4008" t="str">
        <f t="shared" si="248"/>
        <v>Mesmo município</v>
      </c>
      <c r="J4008" t="e">
        <f>VLOOKUP(D4008,'REGIÕES DE SAÚDE E SEUS MUNICÍP'!$C$4:$C$5569,1,0)</f>
        <v>#N/A</v>
      </c>
      <c r="K4008" t="e">
        <f t="shared" si="249"/>
        <v>#VALUE!</v>
      </c>
      <c r="L4008" t="str">
        <f t="shared" si="250"/>
        <v>diferente</v>
      </c>
      <c r="M4008" t="str">
        <f t="shared" si="251"/>
        <v>diferente</v>
      </c>
    </row>
    <row r="4009" spans="1:13" x14ac:dyDescent="0.25">
      <c r="A4009">
        <v>430467</v>
      </c>
      <c r="B4009" t="s">
        <v>6719</v>
      </c>
      <c r="C4009">
        <v>43005</v>
      </c>
      <c r="D4009" t="s">
        <v>10120</v>
      </c>
      <c r="E4009" t="s">
        <v>2534</v>
      </c>
      <c r="F4009" t="str">
        <f>VLOOKUP(A4009,'REGIÕES DE SAÚDE E SEUS MUNICÍP'!$A$4:$C$5569,3,0)</f>
        <v>CRS 18 Osório</v>
      </c>
      <c r="G4009" t="str">
        <f>VLOOKUP(H4009,'REGIÕES DE SAÚDE E SEUS MUNICÍP'!$A$4:$D$5569,4,0)</f>
        <v>Capivari do Sul</v>
      </c>
      <c r="H4009">
        <f>VLOOKUP(A4009,'REGIÕES DE SAÚDE E SEUS MUNICÍP'!$A$4:$A$5569,1,0)</f>
        <v>430467</v>
      </c>
      <c r="I4009" t="str">
        <f t="shared" si="248"/>
        <v>Mesmo município</v>
      </c>
      <c r="J4009" t="e">
        <f>VLOOKUP(D4009,'REGIÕES DE SAÚDE E SEUS MUNICÍP'!$C$4:$C$5569,1,0)</f>
        <v>#N/A</v>
      </c>
      <c r="K4009" t="e">
        <f t="shared" si="249"/>
        <v>#VALUE!</v>
      </c>
      <c r="L4009" t="str">
        <f t="shared" si="250"/>
        <v>Regiões semelhantes</v>
      </c>
      <c r="M4009" t="str">
        <f t="shared" si="251"/>
        <v>diferente</v>
      </c>
    </row>
    <row r="4010" spans="1:13" x14ac:dyDescent="0.25">
      <c r="A4010">
        <v>430471</v>
      </c>
      <c r="B4010" t="s">
        <v>6719</v>
      </c>
      <c r="C4010">
        <v>43005</v>
      </c>
      <c r="D4010" t="s">
        <v>10120</v>
      </c>
      <c r="E4010" t="s">
        <v>1952</v>
      </c>
      <c r="F4010" t="str">
        <f>VLOOKUP(A4010,'REGIÕES DE SAÚDE E SEUS MUNICÍP'!$A$4:$C$5569,3,0)</f>
        <v>CRS 18 Osório</v>
      </c>
      <c r="G4010" t="str">
        <f>VLOOKUP(H4010,'REGIÕES DE SAÚDE E SEUS MUNICÍP'!$A$4:$D$5569,4,0)</f>
        <v>Caraá</v>
      </c>
      <c r="H4010">
        <f>VLOOKUP(A4010,'REGIÕES DE SAÚDE E SEUS MUNICÍP'!$A$4:$A$5569,1,0)</f>
        <v>430471</v>
      </c>
      <c r="I4010" t="str">
        <f t="shared" si="248"/>
        <v>Mesmo município</v>
      </c>
      <c r="J4010" t="e">
        <f>VLOOKUP(D4010,'REGIÕES DE SAÚDE E SEUS MUNICÍP'!$C$4:$C$5569,1,0)</f>
        <v>#N/A</v>
      </c>
      <c r="K4010" t="e">
        <f t="shared" si="249"/>
        <v>#VALUE!</v>
      </c>
      <c r="L4010" t="str">
        <f>IF(D4010=D4011,IF(F4010=F4011,"Regiões semelhantes","Nova composição"),"diferente")</f>
        <v>diferente</v>
      </c>
      <c r="M4010" t="str">
        <f t="shared" si="251"/>
        <v>igual</v>
      </c>
    </row>
    <row r="4011" spans="1:13" x14ac:dyDescent="0.25">
      <c r="A4011">
        <v>430470</v>
      </c>
      <c r="B4011" t="s">
        <v>6719</v>
      </c>
      <c r="C4011">
        <v>43017</v>
      </c>
      <c r="D4011" t="s">
        <v>1613</v>
      </c>
      <c r="E4011" t="s">
        <v>9777</v>
      </c>
      <c r="F4011" t="str">
        <f>VLOOKUP(A4011,'REGIÕES DE SAÚDE E SEUS MUNICÍP'!$A$4:$C$5569,3,0)</f>
        <v>CRS 06 Passo Fundo</v>
      </c>
      <c r="G4011" t="str">
        <f>VLOOKUP(H4011,'REGIÕES DE SAÚDE E SEUS MUNICÍP'!$A$4:$D$5569,4,0)</f>
        <v>Carazinho</v>
      </c>
      <c r="H4011">
        <f>VLOOKUP(A4011,'REGIÕES DE SAÚDE E SEUS MUNICÍP'!$A$4:$A$5569,1,0)</f>
        <v>430470</v>
      </c>
      <c r="I4011" t="str">
        <f t="shared" si="248"/>
        <v>Mesmo município</v>
      </c>
      <c r="J4011" t="e">
        <f>VLOOKUP(D4011,'REGIÕES DE SAÚDE E SEUS MUNICÍP'!$C$4:$C$5569,1,0)</f>
        <v>#N/A</v>
      </c>
      <c r="K4011" t="e">
        <f t="shared" si="249"/>
        <v>#VALUE!</v>
      </c>
      <c r="L4011" t="str">
        <f t="shared" si="250"/>
        <v>diferente</v>
      </c>
      <c r="M4011" t="str">
        <f>IF(F4011=F4010,"igual","diferente")</f>
        <v>diferente</v>
      </c>
    </row>
    <row r="4012" spans="1:13" x14ac:dyDescent="0.25">
      <c r="A4012">
        <v>430480</v>
      </c>
      <c r="B4012" t="s">
        <v>6719</v>
      </c>
      <c r="C4012">
        <v>43025</v>
      </c>
      <c r="D4012" t="s">
        <v>1554</v>
      </c>
      <c r="E4012" t="s">
        <v>6001</v>
      </c>
      <c r="F4012" t="str">
        <f>VLOOKUP(A4012,'REGIÕES DE SAÚDE E SEUS MUNICÍP'!$A$4:$C$5569,3,0)</f>
        <v>CRS 05 Caxias do Sul</v>
      </c>
      <c r="G4012" t="str">
        <f>VLOOKUP(H4012,'REGIÕES DE SAÚDE E SEUS MUNICÍP'!$A$4:$D$5569,4,0)</f>
        <v>Carlos Barbosa</v>
      </c>
      <c r="H4012">
        <f>VLOOKUP(A4012,'REGIÕES DE SAÚDE E SEUS MUNICÍP'!$A$4:$A$5569,1,0)</f>
        <v>430480</v>
      </c>
      <c r="I4012" t="str">
        <f t="shared" si="248"/>
        <v>Mesmo município</v>
      </c>
      <c r="J4012" t="e">
        <f>VLOOKUP(D4012,'REGIÕES DE SAÚDE E SEUS MUNICÍP'!$C$4:$C$5569,1,0)</f>
        <v>#N/A</v>
      </c>
      <c r="K4012" t="e">
        <f t="shared" si="249"/>
        <v>#VALUE!</v>
      </c>
      <c r="L4012" t="str">
        <f t="shared" si="250"/>
        <v>diferente</v>
      </c>
      <c r="M4012" t="str">
        <f t="shared" si="251"/>
        <v>diferente</v>
      </c>
    </row>
    <row r="4013" spans="1:13" x14ac:dyDescent="0.25">
      <c r="A4013">
        <v>430485</v>
      </c>
      <c r="B4013" t="s">
        <v>6719</v>
      </c>
      <c r="C4013">
        <v>43016</v>
      </c>
      <c r="D4013" t="s">
        <v>2520</v>
      </c>
      <c r="E4013" t="s">
        <v>10527</v>
      </c>
      <c r="F4013" t="str">
        <f>VLOOKUP(A4013,'REGIÕES DE SAÚDE E SEUS MUNICÍP'!$A$4:$C$5569,3,0)</f>
        <v>CRS 11 Erechim</v>
      </c>
      <c r="G4013" t="str">
        <f>VLOOKUP(H4013,'REGIÕES DE SAÚDE E SEUS MUNICÍP'!$A$4:$D$5569,4,0)</f>
        <v>Carlos Gomes</v>
      </c>
      <c r="H4013">
        <f>VLOOKUP(A4013,'REGIÕES DE SAÚDE E SEUS MUNICÍP'!$A$4:$A$5569,1,0)</f>
        <v>430485</v>
      </c>
      <c r="I4013" t="str">
        <f t="shared" si="248"/>
        <v>Mesmo município</v>
      </c>
      <c r="J4013" t="e">
        <f>VLOOKUP(D4013,'REGIÕES DE SAÚDE E SEUS MUNICÍP'!$C$4:$C$5569,1,0)</f>
        <v>#N/A</v>
      </c>
      <c r="K4013" t="e">
        <f t="shared" si="249"/>
        <v>#VALUE!</v>
      </c>
      <c r="L4013" t="str">
        <f t="shared" si="250"/>
        <v>diferente</v>
      </c>
      <c r="M4013" t="str">
        <f t="shared" si="251"/>
        <v>diferente</v>
      </c>
    </row>
    <row r="4014" spans="1:13" x14ac:dyDescent="0.25">
      <c r="A4014">
        <v>430490</v>
      </c>
      <c r="B4014" t="s">
        <v>6719</v>
      </c>
      <c r="C4014">
        <v>43017</v>
      </c>
      <c r="D4014" t="s">
        <v>1613</v>
      </c>
      <c r="E4014" t="s">
        <v>8339</v>
      </c>
      <c r="F4014" t="str">
        <f>VLOOKUP(A4014,'REGIÕES DE SAÚDE E SEUS MUNICÍP'!$A$4:$C$5569,3,0)</f>
        <v>CRS 06 Passo Fundo</v>
      </c>
      <c r="G4014" t="str">
        <f>VLOOKUP(H4014,'REGIÕES DE SAÚDE E SEUS MUNICÍP'!$A$4:$D$5569,4,0)</f>
        <v>Casca</v>
      </c>
      <c r="H4014">
        <f>VLOOKUP(A4014,'REGIÕES DE SAÚDE E SEUS MUNICÍP'!$A$4:$A$5569,1,0)</f>
        <v>430490</v>
      </c>
      <c r="I4014" t="str">
        <f t="shared" si="248"/>
        <v>Mesmo município</v>
      </c>
      <c r="J4014" t="e">
        <f>VLOOKUP(D4014,'REGIÕES DE SAÚDE E SEUS MUNICÍP'!$C$4:$C$5569,1,0)</f>
        <v>#N/A</v>
      </c>
      <c r="K4014" t="e">
        <f t="shared" si="249"/>
        <v>#VALUE!</v>
      </c>
      <c r="L4014" t="str">
        <f t="shared" si="250"/>
        <v>diferente</v>
      </c>
      <c r="M4014" t="str">
        <f t="shared" si="251"/>
        <v>diferente</v>
      </c>
    </row>
    <row r="4015" spans="1:13" x14ac:dyDescent="0.25">
      <c r="A4015">
        <v>430495</v>
      </c>
      <c r="B4015" t="s">
        <v>6719</v>
      </c>
      <c r="C4015">
        <v>43018</v>
      </c>
      <c r="D4015" t="s">
        <v>8749</v>
      </c>
      <c r="E4015" t="s">
        <v>8534</v>
      </c>
      <c r="F4015" t="str">
        <f>VLOOKUP(A4015,'REGIÕES DE SAÚDE E SEUS MUNICÍP'!$A$4:$C$5569,3,0)</f>
        <v>CRS 06 Passo Fundo</v>
      </c>
      <c r="G4015" t="str">
        <f>VLOOKUP(H4015,'REGIÕES DE SAÚDE E SEUS MUNICÍP'!$A$4:$D$5569,4,0)</f>
        <v>Caseiros</v>
      </c>
      <c r="H4015">
        <f>VLOOKUP(A4015,'REGIÕES DE SAÚDE E SEUS MUNICÍP'!$A$4:$A$5569,1,0)</f>
        <v>430495</v>
      </c>
      <c r="I4015" t="str">
        <f t="shared" si="248"/>
        <v>Mesmo município</v>
      </c>
      <c r="J4015" t="e">
        <f>VLOOKUP(D4015,'REGIÕES DE SAÚDE E SEUS MUNICÍP'!$C$4:$C$5569,1,0)</f>
        <v>#N/A</v>
      </c>
      <c r="K4015" t="e">
        <f t="shared" si="249"/>
        <v>#VALUE!</v>
      </c>
      <c r="L4015" t="str">
        <f t="shared" si="250"/>
        <v>diferente</v>
      </c>
      <c r="M4015" t="str">
        <f t="shared" si="251"/>
        <v>igual</v>
      </c>
    </row>
    <row r="4016" spans="1:13" x14ac:dyDescent="0.25">
      <c r="A4016">
        <v>430500</v>
      </c>
      <c r="B4016" t="s">
        <v>6719</v>
      </c>
      <c r="C4016">
        <v>43013</v>
      </c>
      <c r="D4016" t="s">
        <v>2401</v>
      </c>
      <c r="E4016" t="s">
        <v>10163</v>
      </c>
      <c r="F4016" t="str">
        <f>VLOOKUP(A4016,'REGIÕES DE SAÚDE E SEUS MUNICÍP'!$A$4:$C$5569,3,0)</f>
        <v>CRS 17 Ijuí</v>
      </c>
      <c r="G4016" t="str">
        <f>VLOOKUP(H4016,'REGIÕES DE SAÚDE E SEUS MUNICÍP'!$A$4:$D$5569,4,0)</f>
        <v>Catuípe</v>
      </c>
      <c r="H4016">
        <f>VLOOKUP(A4016,'REGIÕES DE SAÚDE E SEUS MUNICÍP'!$A$4:$A$5569,1,0)</f>
        <v>430500</v>
      </c>
      <c r="I4016" t="str">
        <f t="shared" si="248"/>
        <v>Mesmo município</v>
      </c>
      <c r="J4016" t="e">
        <f>VLOOKUP(D4016,'REGIÕES DE SAÚDE E SEUS MUNICÍP'!$C$4:$C$5569,1,0)</f>
        <v>#N/A</v>
      </c>
      <c r="K4016" t="e">
        <f t="shared" si="249"/>
        <v>#VALUE!</v>
      </c>
      <c r="L4016" t="str">
        <f t="shared" si="250"/>
        <v>diferente</v>
      </c>
      <c r="M4016" t="str">
        <f t="shared" si="251"/>
        <v>diferente</v>
      </c>
    </row>
    <row r="4017" spans="1:13" x14ac:dyDescent="0.25">
      <c r="A4017">
        <v>430510</v>
      </c>
      <c r="B4017" t="s">
        <v>6719</v>
      </c>
      <c r="C4017">
        <v>43023</v>
      </c>
      <c r="D4017" t="s">
        <v>9979</v>
      </c>
      <c r="E4017" t="s">
        <v>8293</v>
      </c>
      <c r="F4017" t="str">
        <f>VLOOKUP(A4017,'REGIÕES DE SAÚDE E SEUS MUNICÍP'!$A$4:$C$5569,3,0)</f>
        <v>CRS 05 Caxias do Sul</v>
      </c>
      <c r="G4017" t="str">
        <f>VLOOKUP(H4017,'REGIÕES DE SAÚDE E SEUS MUNICÍP'!$A$4:$D$5569,4,0)</f>
        <v>Caxias do Sul</v>
      </c>
      <c r="H4017">
        <f>VLOOKUP(A4017,'REGIÕES DE SAÚDE E SEUS MUNICÍP'!$A$4:$A$5569,1,0)</f>
        <v>430510</v>
      </c>
      <c r="I4017" t="str">
        <f t="shared" si="248"/>
        <v>Mesmo município</v>
      </c>
      <c r="J4017" t="e">
        <f>VLOOKUP(D4017,'REGIÕES DE SAÚDE E SEUS MUNICÍP'!$C$4:$C$5569,1,0)</f>
        <v>#N/A</v>
      </c>
      <c r="K4017" t="e">
        <f t="shared" si="249"/>
        <v>#VALUE!</v>
      </c>
      <c r="L4017" t="str">
        <f t="shared" si="250"/>
        <v>diferente</v>
      </c>
      <c r="M4017" t="str">
        <f t="shared" si="251"/>
        <v>diferente</v>
      </c>
    </row>
    <row r="4018" spans="1:13" x14ac:dyDescent="0.25">
      <c r="A4018">
        <v>430511</v>
      </c>
      <c r="B4018" t="s">
        <v>6719</v>
      </c>
      <c r="C4018">
        <v>43016</v>
      </c>
      <c r="D4018" t="s">
        <v>2520</v>
      </c>
      <c r="E4018" t="s">
        <v>10526</v>
      </c>
      <c r="F4018" t="str">
        <f>VLOOKUP(A4018,'REGIÕES DE SAÚDE E SEUS MUNICÍP'!$A$4:$C$5569,3,0)</f>
        <v>CRS 11 Erechim</v>
      </c>
      <c r="G4018" t="str">
        <f>VLOOKUP(H4018,'REGIÕES DE SAÚDE E SEUS MUNICÍP'!$A$4:$D$5569,4,0)</f>
        <v>Centenário</v>
      </c>
      <c r="H4018">
        <f>VLOOKUP(A4018,'REGIÕES DE SAÚDE E SEUS MUNICÍP'!$A$4:$A$5569,1,0)</f>
        <v>430511</v>
      </c>
      <c r="I4018" t="str">
        <f t="shared" si="248"/>
        <v>Mesmo município</v>
      </c>
      <c r="J4018" t="e">
        <f>VLOOKUP(D4018,'REGIÕES DE SAÚDE E SEUS MUNICÍP'!$C$4:$C$5569,1,0)</f>
        <v>#N/A</v>
      </c>
      <c r="K4018" t="e">
        <f t="shared" si="249"/>
        <v>#VALUE!</v>
      </c>
      <c r="L4018" t="str">
        <f t="shared" si="250"/>
        <v>diferente</v>
      </c>
      <c r="M4018" t="str">
        <f t="shared" si="251"/>
        <v>diferente</v>
      </c>
    </row>
    <row r="4019" spans="1:13" x14ac:dyDescent="0.25">
      <c r="A4019">
        <v>430512</v>
      </c>
      <c r="B4019" t="s">
        <v>6719</v>
      </c>
      <c r="C4019">
        <v>43021</v>
      </c>
      <c r="D4019" t="s">
        <v>10214</v>
      </c>
      <c r="E4019" t="s">
        <v>7037</v>
      </c>
      <c r="F4019" t="str">
        <f>VLOOKUP(A4019,'REGIÕES DE SAÚDE E SEUS MUNICÍP'!$A$4:$C$5569,3,0)</f>
        <v>CRS 03 Pelotas</v>
      </c>
      <c r="G4019" t="str">
        <f>VLOOKUP(H4019,'REGIÕES DE SAÚDE E SEUS MUNICÍP'!$A$4:$D$5569,4,0)</f>
        <v>Cerrito</v>
      </c>
      <c r="H4019">
        <f>VLOOKUP(A4019,'REGIÕES DE SAÚDE E SEUS MUNICÍP'!$A$4:$A$5569,1,0)</f>
        <v>430512</v>
      </c>
      <c r="I4019" t="str">
        <f t="shared" si="248"/>
        <v>Mesmo município</v>
      </c>
      <c r="J4019" t="e">
        <f>VLOOKUP(D4019,'REGIÕES DE SAÚDE E SEUS MUNICÍP'!$C$4:$C$5569,1,0)</f>
        <v>#N/A</v>
      </c>
      <c r="K4019" t="e">
        <f t="shared" si="249"/>
        <v>#VALUE!</v>
      </c>
      <c r="L4019" t="str">
        <f t="shared" si="250"/>
        <v>diferente</v>
      </c>
      <c r="M4019" t="str">
        <f t="shared" si="251"/>
        <v>diferente</v>
      </c>
    </row>
    <row r="4020" spans="1:13" x14ac:dyDescent="0.25">
      <c r="A4020">
        <v>430513</v>
      </c>
      <c r="B4020" t="s">
        <v>6719</v>
      </c>
      <c r="C4020">
        <v>43027</v>
      </c>
      <c r="D4020" t="s">
        <v>4552</v>
      </c>
      <c r="E4020" t="s">
        <v>8358</v>
      </c>
      <c r="F4020" t="str">
        <f>VLOOKUP(A4020,'REGIÕES DE SAÚDE E SEUS MUNICÍP'!$A$4:$C$5569,3,0)</f>
        <v>CRS 08 Cachoeira do Sul</v>
      </c>
      <c r="G4020" t="str">
        <f>VLOOKUP(H4020,'REGIÕES DE SAÚDE E SEUS MUNICÍP'!$A$4:$D$5569,4,0)</f>
        <v>Cerro Branco</v>
      </c>
      <c r="H4020">
        <f>VLOOKUP(A4020,'REGIÕES DE SAÚDE E SEUS MUNICÍP'!$A$4:$A$5569,1,0)</f>
        <v>430513</v>
      </c>
      <c r="I4020" t="str">
        <f t="shared" si="248"/>
        <v>Mesmo município</v>
      </c>
      <c r="J4020" t="e">
        <f>VLOOKUP(D4020,'REGIÕES DE SAÚDE E SEUS MUNICÍP'!$C$4:$C$5569,1,0)</f>
        <v>#N/A</v>
      </c>
      <c r="K4020" t="e">
        <f t="shared" si="249"/>
        <v>#VALUE!</v>
      </c>
      <c r="L4020" t="str">
        <f t="shared" si="250"/>
        <v>diferente</v>
      </c>
      <c r="M4020" t="str">
        <f t="shared" si="251"/>
        <v>diferente</v>
      </c>
    </row>
    <row r="4021" spans="1:13" x14ac:dyDescent="0.25">
      <c r="A4021">
        <v>430515</v>
      </c>
      <c r="B4021" t="s">
        <v>6719</v>
      </c>
      <c r="C4021">
        <v>43020</v>
      </c>
      <c r="D4021" t="s">
        <v>10255</v>
      </c>
      <c r="E4021" t="s">
        <v>9282</v>
      </c>
      <c r="F4021" t="str">
        <f>VLOOKUP(A4021,'REGIÕES DE SAÚDE E SEUS MUNICÍP'!$A$4:$C$5569,3,0)</f>
        <v>CRS 15 Palmeira das Missões</v>
      </c>
      <c r="G4021" t="str">
        <f>VLOOKUP(H4021,'REGIÕES DE SAÚDE E SEUS MUNICÍP'!$A$4:$D$5569,4,0)</f>
        <v>Cerro Grande</v>
      </c>
      <c r="H4021">
        <f>VLOOKUP(A4021,'REGIÕES DE SAÚDE E SEUS MUNICÍP'!$A$4:$A$5569,1,0)</f>
        <v>430515</v>
      </c>
      <c r="I4021" t="str">
        <f t="shared" si="248"/>
        <v>Mesmo município</v>
      </c>
      <c r="J4021" t="e">
        <f>VLOOKUP(D4021,'REGIÕES DE SAÚDE E SEUS MUNICÍP'!$C$4:$C$5569,1,0)</f>
        <v>#N/A</v>
      </c>
      <c r="K4021" t="e">
        <f t="shared" si="249"/>
        <v>#VALUE!</v>
      </c>
      <c r="L4021" t="str">
        <f t="shared" si="250"/>
        <v>diferente</v>
      </c>
      <c r="M4021" t="str">
        <f t="shared" si="251"/>
        <v>diferente</v>
      </c>
    </row>
    <row r="4022" spans="1:13" x14ac:dyDescent="0.25">
      <c r="A4022">
        <v>430517</v>
      </c>
      <c r="B4022" t="s">
        <v>6719</v>
      </c>
      <c r="C4022">
        <v>43009</v>
      </c>
      <c r="D4022" t="s">
        <v>3751</v>
      </c>
      <c r="E4022" t="s">
        <v>2923</v>
      </c>
      <c r="F4022" t="str">
        <f>VLOOKUP(A4022,'REGIÕES DE SAÚDE E SEUS MUNICÍP'!$A$4:$C$5569,3,0)</f>
        <v>CRS 02 Porto Alegre</v>
      </c>
      <c r="G4022" t="str">
        <f>VLOOKUP(H4022,'REGIÕES DE SAÚDE E SEUS MUNICÍP'!$A$4:$D$5569,4,0)</f>
        <v>Cerro Grande do Sul</v>
      </c>
      <c r="H4022">
        <f>VLOOKUP(A4022,'REGIÕES DE SAÚDE E SEUS MUNICÍP'!$A$4:$A$5569,1,0)</f>
        <v>430517</v>
      </c>
      <c r="I4022" t="str">
        <f t="shared" si="248"/>
        <v>Mesmo município</v>
      </c>
      <c r="J4022" t="e">
        <f>VLOOKUP(D4022,'REGIÕES DE SAÚDE E SEUS MUNICÍP'!$C$4:$C$5569,1,0)</f>
        <v>#N/A</v>
      </c>
      <c r="K4022" t="e">
        <f t="shared" si="249"/>
        <v>#VALUE!</v>
      </c>
      <c r="L4022" t="str">
        <f t="shared" si="250"/>
        <v>diferente</v>
      </c>
      <c r="M4022" t="str">
        <f t="shared" si="251"/>
        <v>diferente</v>
      </c>
    </row>
    <row r="4023" spans="1:13" x14ac:dyDescent="0.25">
      <c r="A4023">
        <v>430520</v>
      </c>
      <c r="B4023" t="s">
        <v>6719</v>
      </c>
      <c r="C4023">
        <v>43011</v>
      </c>
      <c r="D4023" t="s">
        <v>6454</v>
      </c>
      <c r="E4023" t="s">
        <v>10659</v>
      </c>
      <c r="F4023" t="str">
        <f>VLOOKUP(A4023,'REGIÕES DE SAÚDE E SEUS MUNICÍP'!$A$4:$C$5569,3,0)</f>
        <v>CRS 12 Santo Ângelo</v>
      </c>
      <c r="G4023" t="str">
        <f>VLOOKUP(H4023,'REGIÕES DE SAÚDE E SEUS MUNICÍP'!$A$4:$D$5569,4,0)</f>
        <v>Cerro Largo</v>
      </c>
      <c r="H4023">
        <f>VLOOKUP(A4023,'REGIÕES DE SAÚDE E SEUS MUNICÍP'!$A$4:$A$5569,1,0)</f>
        <v>430520</v>
      </c>
      <c r="I4023" t="str">
        <f t="shared" si="248"/>
        <v>Mesmo município</v>
      </c>
      <c r="J4023" t="e">
        <f>VLOOKUP(D4023,'REGIÕES DE SAÚDE E SEUS MUNICÍP'!$C$4:$C$5569,1,0)</f>
        <v>#N/A</v>
      </c>
      <c r="K4023" t="e">
        <f t="shared" si="249"/>
        <v>#VALUE!</v>
      </c>
      <c r="L4023" t="str">
        <f t="shared" si="250"/>
        <v>diferente</v>
      </c>
      <c r="M4023" t="str">
        <f t="shared" si="251"/>
        <v>diferente</v>
      </c>
    </row>
    <row r="4024" spans="1:13" x14ac:dyDescent="0.25">
      <c r="A4024">
        <v>430530</v>
      </c>
      <c r="B4024" t="s">
        <v>6719</v>
      </c>
      <c r="C4024">
        <v>43020</v>
      </c>
      <c r="D4024" t="s">
        <v>10255</v>
      </c>
      <c r="E4024" t="s">
        <v>3271</v>
      </c>
      <c r="F4024" t="str">
        <f>VLOOKUP(A4024,'REGIÕES DE SAÚDE E SEUS MUNICÍP'!$A$4:$C$5569,3,0)</f>
        <v>CRS 15 Palmeira das Missões</v>
      </c>
      <c r="G4024" t="str">
        <f>VLOOKUP(H4024,'REGIÕES DE SAÚDE E SEUS MUNICÍP'!$A$4:$D$5569,4,0)</f>
        <v>Chapada</v>
      </c>
      <c r="H4024">
        <f>VLOOKUP(A4024,'REGIÕES DE SAÚDE E SEUS MUNICÍP'!$A$4:$A$5569,1,0)</f>
        <v>430530</v>
      </c>
      <c r="I4024" t="str">
        <f t="shared" si="248"/>
        <v>Mesmo município</v>
      </c>
      <c r="J4024" t="e">
        <f>VLOOKUP(D4024,'REGIÕES DE SAÚDE E SEUS MUNICÍP'!$C$4:$C$5569,1,0)</f>
        <v>#N/A</v>
      </c>
      <c r="K4024" t="e">
        <f t="shared" si="249"/>
        <v>#VALUE!</v>
      </c>
      <c r="L4024" t="str">
        <f t="shared" si="250"/>
        <v>diferente</v>
      </c>
      <c r="M4024" t="str">
        <f t="shared" si="251"/>
        <v>diferente</v>
      </c>
    </row>
    <row r="4025" spans="1:13" x14ac:dyDescent="0.25">
      <c r="A4025">
        <v>430535</v>
      </c>
      <c r="B4025" t="s">
        <v>6719</v>
      </c>
      <c r="C4025">
        <v>43009</v>
      </c>
      <c r="D4025" t="s">
        <v>3751</v>
      </c>
      <c r="E4025" t="s">
        <v>3978</v>
      </c>
      <c r="F4025" t="str">
        <f>VLOOKUP(A4025,'REGIÕES DE SAÚDE E SEUS MUNICÍP'!$A$4:$C$5569,3,0)</f>
        <v>CRS 02 Porto Alegre</v>
      </c>
      <c r="G4025" t="str">
        <f>VLOOKUP(H4025,'REGIÕES DE SAÚDE E SEUS MUNICÍP'!$A$4:$D$5569,4,0)</f>
        <v>Charqueadas</v>
      </c>
      <c r="H4025">
        <f>VLOOKUP(A4025,'REGIÕES DE SAÚDE E SEUS MUNICÍP'!$A$4:$A$5569,1,0)</f>
        <v>430535</v>
      </c>
      <c r="I4025" t="str">
        <f t="shared" si="248"/>
        <v>Mesmo município</v>
      </c>
      <c r="J4025" t="e">
        <f>VLOOKUP(D4025,'REGIÕES DE SAÚDE E SEUS MUNICÍP'!$C$4:$C$5569,1,0)</f>
        <v>#N/A</v>
      </c>
      <c r="K4025" t="e">
        <f t="shared" si="249"/>
        <v>#VALUE!</v>
      </c>
      <c r="L4025" t="str">
        <f t="shared" si="250"/>
        <v>diferente</v>
      </c>
      <c r="M4025" t="str">
        <f t="shared" si="251"/>
        <v>diferente</v>
      </c>
    </row>
    <row r="4026" spans="1:13" x14ac:dyDescent="0.25">
      <c r="A4026">
        <v>430537</v>
      </c>
      <c r="B4026" t="s">
        <v>6719</v>
      </c>
      <c r="C4026">
        <v>43016</v>
      </c>
      <c r="D4026" t="s">
        <v>2520</v>
      </c>
      <c r="E4026" t="s">
        <v>10973</v>
      </c>
      <c r="F4026" t="str">
        <f>VLOOKUP(A4026,'REGIÕES DE SAÚDE E SEUS MUNICÍP'!$A$4:$C$5569,3,0)</f>
        <v>CRS 11 Erechim</v>
      </c>
      <c r="G4026" t="str">
        <f>VLOOKUP(H4026,'REGIÕES DE SAÚDE E SEUS MUNICÍP'!$A$4:$D$5569,4,0)</f>
        <v>Charrua</v>
      </c>
      <c r="H4026">
        <f>VLOOKUP(A4026,'REGIÕES DE SAÚDE E SEUS MUNICÍP'!$A$4:$A$5569,1,0)</f>
        <v>430537</v>
      </c>
      <c r="I4026" t="str">
        <f t="shared" si="248"/>
        <v>Mesmo município</v>
      </c>
      <c r="J4026" t="e">
        <f>VLOOKUP(D4026,'REGIÕES DE SAÚDE E SEUS MUNICÍP'!$C$4:$C$5569,1,0)</f>
        <v>#N/A</v>
      </c>
      <c r="K4026" t="e">
        <f t="shared" si="249"/>
        <v>#VALUE!</v>
      </c>
      <c r="L4026" t="str">
        <f t="shared" si="250"/>
        <v>diferente</v>
      </c>
      <c r="M4026" t="str">
        <f t="shared" si="251"/>
        <v>diferente</v>
      </c>
    </row>
    <row r="4027" spans="1:13" x14ac:dyDescent="0.25">
      <c r="A4027">
        <v>430540</v>
      </c>
      <c r="B4027" t="s">
        <v>6719</v>
      </c>
      <c r="C4027">
        <v>43013</v>
      </c>
      <c r="D4027" t="s">
        <v>2401</v>
      </c>
      <c r="E4027" t="s">
        <v>1188</v>
      </c>
      <c r="F4027" t="str">
        <f>VLOOKUP(A4027,'REGIÕES DE SAÚDE E SEUS MUNICÍP'!$A$4:$C$5569,3,0)</f>
        <v>CRS 17 Ijuí</v>
      </c>
      <c r="G4027" t="str">
        <f>VLOOKUP(H4027,'REGIÕES DE SAÚDE E SEUS MUNICÍP'!$A$4:$D$5569,4,0)</f>
        <v>Chiapetta</v>
      </c>
      <c r="H4027">
        <f>VLOOKUP(A4027,'REGIÕES DE SAÚDE E SEUS MUNICÍP'!$A$4:$A$5569,1,0)</f>
        <v>430540</v>
      </c>
      <c r="I4027" t="str">
        <f t="shared" si="248"/>
        <v>Mesmo município</v>
      </c>
      <c r="J4027" t="e">
        <f>VLOOKUP(D4027,'REGIÕES DE SAÚDE E SEUS MUNICÍP'!$C$4:$C$5569,1,0)</f>
        <v>#N/A</v>
      </c>
      <c r="K4027" t="e">
        <f t="shared" si="249"/>
        <v>#VALUE!</v>
      </c>
      <c r="L4027" t="str">
        <f t="shared" si="250"/>
        <v>diferente</v>
      </c>
      <c r="M4027" t="str">
        <f t="shared" si="251"/>
        <v>diferente</v>
      </c>
    </row>
    <row r="4028" spans="1:13" x14ac:dyDescent="0.25">
      <c r="A4028">
        <v>430543</v>
      </c>
      <c r="B4028" t="s">
        <v>6719</v>
      </c>
      <c r="C4028">
        <v>43021</v>
      </c>
      <c r="D4028" t="s">
        <v>10214</v>
      </c>
      <c r="E4028" t="s">
        <v>9697</v>
      </c>
      <c r="F4028" t="str">
        <f>VLOOKUP(A4028,'REGIÕES DE SAÚDE E SEUS MUNICÍP'!$A$4:$C$5569,3,0)</f>
        <v>CRS 03 Pelotas</v>
      </c>
      <c r="G4028" t="str">
        <f>VLOOKUP(H4028,'REGIÕES DE SAÚDE E SEUS MUNICÍP'!$A$4:$D$5569,4,0)</f>
        <v>Chuí</v>
      </c>
      <c r="H4028">
        <f>VLOOKUP(A4028,'REGIÕES DE SAÚDE E SEUS MUNICÍP'!$A$4:$A$5569,1,0)</f>
        <v>430543</v>
      </c>
      <c r="I4028" t="str">
        <f t="shared" si="248"/>
        <v>Mesmo município</v>
      </c>
      <c r="J4028" t="e">
        <f>VLOOKUP(D4028,'REGIÕES DE SAÚDE E SEUS MUNICÍP'!$C$4:$C$5569,1,0)</f>
        <v>#N/A</v>
      </c>
      <c r="K4028" t="e">
        <f t="shared" si="249"/>
        <v>#VALUE!</v>
      </c>
      <c r="L4028" t="str">
        <f>IF(D4028=D4029,IF(F4028=F4029,"Regiões semelhantes","Nova composição"),"diferente")</f>
        <v>diferente</v>
      </c>
      <c r="M4028" t="str">
        <f t="shared" si="251"/>
        <v>diferente</v>
      </c>
    </row>
    <row r="4029" spans="1:13" x14ac:dyDescent="0.25">
      <c r="A4029">
        <v>430544</v>
      </c>
      <c r="B4029" t="s">
        <v>6719</v>
      </c>
      <c r="C4029">
        <v>43009</v>
      </c>
      <c r="D4029" t="s">
        <v>3751</v>
      </c>
      <c r="E4029" t="s">
        <v>2039</v>
      </c>
      <c r="F4029" t="str">
        <f>VLOOKUP(A4029,'REGIÕES DE SAÚDE E SEUS MUNICÍP'!$A$4:$C$5569,3,0)</f>
        <v>CRS 02 Porto Alegre</v>
      </c>
      <c r="G4029" t="str">
        <f>VLOOKUP(H4029,'REGIÕES DE SAÚDE E SEUS MUNICÍP'!$A$4:$D$5569,4,0)</f>
        <v>Chuvisca</v>
      </c>
      <c r="H4029">
        <f>VLOOKUP(A4029,'REGIÕES DE SAÚDE E SEUS MUNICÍP'!$A$4:$A$5569,1,0)</f>
        <v>430544</v>
      </c>
      <c r="I4029" t="str">
        <f t="shared" si="248"/>
        <v>Mesmo município</v>
      </c>
      <c r="J4029" t="e">
        <f>VLOOKUP(D4029,'REGIÕES DE SAÚDE E SEUS MUNICÍP'!$C$4:$C$5569,1,0)</f>
        <v>#N/A</v>
      </c>
      <c r="K4029" t="e">
        <f t="shared" si="249"/>
        <v>#VALUE!</v>
      </c>
      <c r="L4029" t="str">
        <f t="shared" si="250"/>
        <v>diferente</v>
      </c>
      <c r="M4029" t="str">
        <f>IF(F4029=F4028,"igual","diferente")</f>
        <v>diferente</v>
      </c>
    </row>
    <row r="4030" spans="1:13" x14ac:dyDescent="0.25">
      <c r="A4030">
        <v>430545</v>
      </c>
      <c r="B4030" t="s">
        <v>6719</v>
      </c>
      <c r="C4030">
        <v>43005</v>
      </c>
      <c r="D4030" t="s">
        <v>10120</v>
      </c>
      <c r="E4030" t="s">
        <v>4648</v>
      </c>
      <c r="F4030" t="str">
        <f>VLOOKUP(A4030,'REGIÕES DE SAÚDE E SEUS MUNICÍP'!$A$4:$C$5569,3,0)</f>
        <v>CRS 18 Osório</v>
      </c>
      <c r="G4030" t="str">
        <f>VLOOKUP(H4030,'REGIÕES DE SAÚDE E SEUS MUNICÍP'!$A$4:$D$5569,4,0)</f>
        <v>Cidreira</v>
      </c>
      <c r="H4030">
        <f>VLOOKUP(A4030,'REGIÕES DE SAÚDE E SEUS MUNICÍP'!$A$4:$A$5569,1,0)</f>
        <v>430545</v>
      </c>
      <c r="I4030" t="str">
        <f t="shared" si="248"/>
        <v>Mesmo município</v>
      </c>
      <c r="J4030" t="e">
        <f>VLOOKUP(D4030,'REGIÕES DE SAÚDE E SEUS MUNICÍP'!$C$4:$C$5569,1,0)</f>
        <v>#N/A</v>
      </c>
      <c r="K4030" t="e">
        <f t="shared" si="249"/>
        <v>#VALUE!</v>
      </c>
      <c r="L4030" t="str">
        <f t="shared" si="250"/>
        <v>diferente</v>
      </c>
      <c r="M4030" t="str">
        <f t="shared" si="251"/>
        <v>diferente</v>
      </c>
    </row>
    <row r="4031" spans="1:13" x14ac:dyDescent="0.25">
      <c r="A4031">
        <v>430550</v>
      </c>
      <c r="B4031" t="s">
        <v>6719</v>
      </c>
      <c r="C4031">
        <v>43017</v>
      </c>
      <c r="D4031" t="s">
        <v>1613</v>
      </c>
      <c r="E4031" t="s">
        <v>333</v>
      </c>
      <c r="F4031" t="str">
        <f>VLOOKUP(A4031,'REGIÕES DE SAÚDE E SEUS MUNICÍP'!$A$4:$C$5569,3,0)</f>
        <v>CRS 06 Passo Fundo</v>
      </c>
      <c r="G4031" t="str">
        <f>VLOOKUP(H4031,'REGIÕES DE SAÚDE E SEUS MUNICÍP'!$A$4:$D$5569,4,0)</f>
        <v>Ciríaco</v>
      </c>
      <c r="H4031">
        <f>VLOOKUP(A4031,'REGIÕES DE SAÚDE E SEUS MUNICÍP'!$A$4:$A$5569,1,0)</f>
        <v>430550</v>
      </c>
      <c r="I4031" t="str">
        <f t="shared" si="248"/>
        <v>Mesmo município</v>
      </c>
      <c r="J4031" t="e">
        <f>VLOOKUP(D4031,'REGIÕES DE SAÚDE E SEUS MUNICÍP'!$C$4:$C$5569,1,0)</f>
        <v>#N/A</v>
      </c>
      <c r="K4031" t="e">
        <f t="shared" si="249"/>
        <v>#VALUE!</v>
      </c>
      <c r="L4031" t="str">
        <f t="shared" si="250"/>
        <v>diferente</v>
      </c>
      <c r="M4031" t="str">
        <f t="shared" si="251"/>
        <v>diferente</v>
      </c>
    </row>
    <row r="4032" spans="1:13" x14ac:dyDescent="0.25">
      <c r="A4032">
        <v>430558</v>
      </c>
      <c r="B4032" t="s">
        <v>6719</v>
      </c>
      <c r="C4032">
        <v>43030</v>
      </c>
      <c r="D4032" t="s">
        <v>5561</v>
      </c>
      <c r="E4032" t="s">
        <v>4465</v>
      </c>
      <c r="F4032" t="str">
        <f>VLOOKUP(A4032,'REGIÕES DE SAÚDE E SEUS MUNICÍP'!$A$4:$C$5569,3,0)</f>
        <v>CRS 16 Lajeado</v>
      </c>
      <c r="G4032" t="str">
        <f>VLOOKUP(H4032,'REGIÕES DE SAÚDE E SEUS MUNICÍP'!$A$4:$D$5569,4,0)</f>
        <v>Colinas</v>
      </c>
      <c r="H4032">
        <f>VLOOKUP(A4032,'REGIÕES DE SAÚDE E SEUS MUNICÍP'!$A$4:$A$5569,1,0)</f>
        <v>430558</v>
      </c>
      <c r="I4032" t="str">
        <f t="shared" si="248"/>
        <v>Mesmo município</v>
      </c>
      <c r="J4032" t="e">
        <f>VLOOKUP(D4032,'REGIÕES DE SAÚDE E SEUS MUNICÍP'!$C$4:$C$5569,1,0)</f>
        <v>#N/A</v>
      </c>
      <c r="K4032" t="e">
        <f t="shared" si="249"/>
        <v>#VALUE!</v>
      </c>
      <c r="L4032" t="str">
        <f t="shared" si="250"/>
        <v>diferente</v>
      </c>
      <c r="M4032" t="str">
        <f t="shared" si="251"/>
        <v>diferente</v>
      </c>
    </row>
    <row r="4033" spans="1:13" x14ac:dyDescent="0.25">
      <c r="A4033">
        <v>430560</v>
      </c>
      <c r="B4033" t="s">
        <v>6719</v>
      </c>
      <c r="C4033">
        <v>43012</v>
      </c>
      <c r="D4033" t="s">
        <v>3121</v>
      </c>
      <c r="E4033" t="s">
        <v>3036</v>
      </c>
      <c r="F4033" t="str">
        <f>VLOOKUP(A4033,'REGIÕES DE SAÚDE E SEUS MUNICÍP'!$A$4:$C$5569,3,0)</f>
        <v>CRS 09 Cruz Alta</v>
      </c>
      <c r="G4033" t="str">
        <f>VLOOKUP(H4033,'REGIÕES DE SAÚDE E SEUS MUNICÍP'!$A$4:$D$5569,4,0)</f>
        <v>Colorado</v>
      </c>
      <c r="H4033">
        <f>VLOOKUP(A4033,'REGIÕES DE SAÚDE E SEUS MUNICÍP'!$A$4:$A$5569,1,0)</f>
        <v>430560</v>
      </c>
      <c r="I4033" t="str">
        <f t="shared" si="248"/>
        <v>Mesmo município</v>
      </c>
      <c r="J4033" t="e">
        <f>VLOOKUP(D4033,'REGIÕES DE SAÚDE E SEUS MUNICÍP'!$C$4:$C$5569,1,0)</f>
        <v>#N/A</v>
      </c>
      <c r="K4033" t="e">
        <f t="shared" si="249"/>
        <v>#VALUE!</v>
      </c>
      <c r="L4033" t="str">
        <f t="shared" si="250"/>
        <v>diferente</v>
      </c>
      <c r="M4033" t="str">
        <f t="shared" si="251"/>
        <v>diferente</v>
      </c>
    </row>
    <row r="4034" spans="1:13" x14ac:dyDescent="0.25">
      <c r="A4034">
        <v>430570</v>
      </c>
      <c r="B4034" t="s">
        <v>6719</v>
      </c>
      <c r="C4034">
        <v>43013</v>
      </c>
      <c r="D4034" t="s">
        <v>2401</v>
      </c>
      <c r="E4034" t="s">
        <v>7995</v>
      </c>
      <c r="F4034" t="str">
        <f>VLOOKUP(A4034,'REGIÕES DE SAÚDE E SEUS MUNICÍP'!$A$4:$C$5569,3,0)</f>
        <v>CRS 17 Ijuí</v>
      </c>
      <c r="G4034" t="str">
        <f>VLOOKUP(H4034,'REGIÕES DE SAÚDE E SEUS MUNICÍP'!$A$4:$D$5569,4,0)</f>
        <v>Condor</v>
      </c>
      <c r="H4034">
        <f>VLOOKUP(A4034,'REGIÕES DE SAÚDE E SEUS MUNICÍP'!$A$4:$A$5569,1,0)</f>
        <v>430570</v>
      </c>
      <c r="I4034" t="str">
        <f t="shared" si="248"/>
        <v>Mesmo município</v>
      </c>
      <c r="J4034" t="e">
        <f>VLOOKUP(D4034,'REGIÕES DE SAÚDE E SEUS MUNICÍP'!$C$4:$C$5569,1,0)</f>
        <v>#N/A</v>
      </c>
      <c r="K4034" t="e">
        <f t="shared" si="249"/>
        <v>#VALUE!</v>
      </c>
      <c r="L4034" t="str">
        <f t="shared" si="250"/>
        <v>diferente</v>
      </c>
      <c r="M4034" t="str">
        <f t="shared" si="251"/>
        <v>diferente</v>
      </c>
    </row>
    <row r="4035" spans="1:13" x14ac:dyDescent="0.25">
      <c r="A4035">
        <v>430580</v>
      </c>
      <c r="B4035" t="s">
        <v>6719</v>
      </c>
      <c r="C4035">
        <v>43020</v>
      </c>
      <c r="D4035" t="s">
        <v>10255</v>
      </c>
      <c r="E4035" t="s">
        <v>2049</v>
      </c>
      <c r="F4035" t="str">
        <f>VLOOKUP(A4035,'REGIÕES DE SAÚDE E SEUS MUNICÍP'!$A$4:$C$5569,3,0)</f>
        <v>CRS 15 Palmeira das Missões</v>
      </c>
      <c r="G4035" t="str">
        <f>VLOOKUP(H4035,'REGIÕES DE SAÚDE E SEUS MUNICÍP'!$A$4:$D$5569,4,0)</f>
        <v>Constantina</v>
      </c>
      <c r="H4035">
        <f>VLOOKUP(A4035,'REGIÕES DE SAÚDE E SEUS MUNICÍP'!$A$4:$A$5569,1,0)</f>
        <v>430580</v>
      </c>
      <c r="I4035" t="str">
        <f t="shared" ref="I4035:I4098" si="252">IF(G4035=E4035,"Mesmo município","Município diferente")</f>
        <v>Mesmo município</v>
      </c>
      <c r="J4035" t="e">
        <f>VLOOKUP(D4035,'REGIÕES DE SAÚDE E SEUS MUNICÍP'!$C$4:$C$5569,1,0)</f>
        <v>#N/A</v>
      </c>
      <c r="K4035" t="e">
        <f t="shared" si="249"/>
        <v>#VALUE!</v>
      </c>
      <c r="L4035" t="str">
        <f t="shared" si="250"/>
        <v>diferente</v>
      </c>
      <c r="M4035" t="str">
        <f t="shared" si="251"/>
        <v>diferente</v>
      </c>
    </row>
    <row r="4036" spans="1:13" x14ac:dyDescent="0.25">
      <c r="A4036">
        <v>430583</v>
      </c>
      <c r="B4036" t="s">
        <v>6719</v>
      </c>
      <c r="C4036">
        <v>43029</v>
      </c>
      <c r="D4036" t="s">
        <v>627</v>
      </c>
      <c r="E4036" t="s">
        <v>6722</v>
      </c>
      <c r="F4036" t="str">
        <f>VLOOKUP(A4036,'REGIÕES DE SAÚDE E SEUS MUNICÍP'!$A$4:$C$5569,3,0)</f>
        <v>CRS 16 Lajeado</v>
      </c>
      <c r="G4036" t="str">
        <f>VLOOKUP(H4036,'REGIÕES DE SAÚDE E SEUS MUNICÍP'!$A$4:$D$5569,4,0)</f>
        <v>Coqueiro Baixo</v>
      </c>
      <c r="H4036">
        <f>VLOOKUP(A4036,'REGIÕES DE SAÚDE E SEUS MUNICÍP'!$A$4:$A$5569,1,0)</f>
        <v>430583</v>
      </c>
      <c r="I4036" t="str">
        <f t="shared" si="252"/>
        <v>Mesmo município</v>
      </c>
      <c r="J4036" t="e">
        <f>VLOOKUP(D4036,'REGIÕES DE SAÚDE E SEUS MUNICÍP'!$C$4:$C$5569,1,0)</f>
        <v>#N/A</v>
      </c>
      <c r="K4036" t="e">
        <f t="shared" ref="K4036:K4099" si="253">SEARCH(F4036,D4036)</f>
        <v>#VALUE!</v>
      </c>
      <c r="L4036" t="str">
        <f t="shared" ref="L4036:L4099" si="254">IF(D4036=D4037,IF(F4036=F4037,"Regiões semelhantes","Nova composição"),"diferente")</f>
        <v>diferente</v>
      </c>
      <c r="M4036" t="str">
        <f t="shared" si="251"/>
        <v>diferente</v>
      </c>
    </row>
    <row r="4037" spans="1:13" x14ac:dyDescent="0.25">
      <c r="A4037">
        <v>430585</v>
      </c>
      <c r="B4037" t="s">
        <v>6719</v>
      </c>
      <c r="C4037">
        <v>43017</v>
      </c>
      <c r="D4037" t="s">
        <v>1613</v>
      </c>
      <c r="E4037" t="s">
        <v>1714</v>
      </c>
      <c r="F4037" t="str">
        <f>VLOOKUP(A4037,'REGIÕES DE SAÚDE E SEUS MUNICÍP'!$A$4:$C$5569,3,0)</f>
        <v>CRS 06 Passo Fundo</v>
      </c>
      <c r="G4037" t="str">
        <f>VLOOKUP(H4037,'REGIÕES DE SAÚDE E SEUS MUNICÍP'!$A$4:$D$5569,4,0)</f>
        <v>Coqueiros do Sul</v>
      </c>
      <c r="H4037">
        <f>VLOOKUP(A4037,'REGIÕES DE SAÚDE E SEUS MUNICÍP'!$A$4:$A$5569,1,0)</f>
        <v>430585</v>
      </c>
      <c r="I4037" t="str">
        <f t="shared" si="252"/>
        <v>Mesmo município</v>
      </c>
      <c r="J4037" t="e">
        <f>VLOOKUP(D4037,'REGIÕES DE SAÚDE E SEUS MUNICÍP'!$C$4:$C$5569,1,0)</f>
        <v>#N/A</v>
      </c>
      <c r="K4037" t="e">
        <f t="shared" si="253"/>
        <v>#VALUE!</v>
      </c>
      <c r="L4037" t="str">
        <f t="shared" si="254"/>
        <v>diferente</v>
      </c>
      <c r="M4037" t="str">
        <f t="shared" si="251"/>
        <v>diferente</v>
      </c>
    </row>
    <row r="4038" spans="1:13" x14ac:dyDescent="0.25">
      <c r="A4038">
        <v>430587</v>
      </c>
      <c r="B4038" t="s">
        <v>6719</v>
      </c>
      <c r="C4038">
        <v>43013</v>
      </c>
      <c r="D4038" t="s">
        <v>2401</v>
      </c>
      <c r="E4038" t="s">
        <v>10492</v>
      </c>
      <c r="F4038" t="str">
        <f>VLOOKUP(A4038,'REGIÕES DE SAÚDE E SEUS MUNICÍP'!$A$4:$C$5569,3,0)</f>
        <v>CRS 17 Ijuí</v>
      </c>
      <c r="G4038" t="str">
        <f>VLOOKUP(H4038,'REGIÕES DE SAÚDE E SEUS MUNICÍP'!$A$4:$D$5569,4,0)</f>
        <v>Coronel Barros</v>
      </c>
      <c r="H4038">
        <f>VLOOKUP(A4038,'REGIÕES DE SAÚDE E SEUS MUNICÍP'!$A$4:$A$5569,1,0)</f>
        <v>430587</v>
      </c>
      <c r="I4038" t="str">
        <f t="shared" si="252"/>
        <v>Mesmo município</v>
      </c>
      <c r="J4038" t="e">
        <f>VLOOKUP(D4038,'REGIÕES DE SAÚDE E SEUS MUNICÍP'!$C$4:$C$5569,1,0)</f>
        <v>#N/A</v>
      </c>
      <c r="K4038" t="e">
        <f t="shared" si="253"/>
        <v>#VALUE!</v>
      </c>
      <c r="L4038" t="str">
        <f t="shared" si="254"/>
        <v>diferente</v>
      </c>
      <c r="M4038" t="str">
        <f t="shared" ref="M4038:M4101" si="255">IF(F4038=F4037,"igual","diferente")</f>
        <v>diferente</v>
      </c>
    </row>
    <row r="4039" spans="1:13" x14ac:dyDescent="0.25">
      <c r="A4039">
        <v>430590</v>
      </c>
      <c r="B4039" t="s">
        <v>6719</v>
      </c>
      <c r="C4039">
        <v>43020</v>
      </c>
      <c r="D4039" t="s">
        <v>10255</v>
      </c>
      <c r="E4039" t="s">
        <v>7043</v>
      </c>
      <c r="F4039" t="str">
        <f>VLOOKUP(A4039,'REGIÕES DE SAÚDE E SEUS MUNICÍP'!$A$4:$C$5569,3,0)</f>
        <v>CRS 15 Palmeira das Missões</v>
      </c>
      <c r="G4039" t="str">
        <f>VLOOKUP(H4039,'REGIÕES DE SAÚDE E SEUS MUNICÍP'!$A$4:$D$5569,4,0)</f>
        <v>Coronel Bicaco</v>
      </c>
      <c r="H4039">
        <f>VLOOKUP(A4039,'REGIÕES DE SAÚDE E SEUS MUNICÍP'!$A$4:$A$5569,1,0)</f>
        <v>430590</v>
      </c>
      <c r="I4039" t="str">
        <f t="shared" si="252"/>
        <v>Mesmo município</v>
      </c>
      <c r="J4039" t="e">
        <f>VLOOKUP(D4039,'REGIÕES DE SAÚDE E SEUS MUNICÍP'!$C$4:$C$5569,1,0)</f>
        <v>#N/A</v>
      </c>
      <c r="K4039" t="e">
        <f t="shared" si="253"/>
        <v>#VALUE!</v>
      </c>
      <c r="L4039" t="str">
        <f t="shared" si="254"/>
        <v>diferente</v>
      </c>
      <c r="M4039" t="str">
        <f t="shared" si="255"/>
        <v>diferente</v>
      </c>
    </row>
    <row r="4040" spans="1:13" x14ac:dyDescent="0.25">
      <c r="A4040">
        <v>430593</v>
      </c>
      <c r="B4040" t="s">
        <v>6719</v>
      </c>
      <c r="C4040">
        <v>43025</v>
      </c>
      <c r="D4040" t="s">
        <v>1554</v>
      </c>
      <c r="E4040" t="s">
        <v>739</v>
      </c>
      <c r="F4040" t="str">
        <f>VLOOKUP(A4040,'REGIÕES DE SAÚDE E SEUS MUNICÍP'!$A$4:$C$5569,3,0)</f>
        <v>CRS 05 Caxias do Sul</v>
      </c>
      <c r="G4040" t="str">
        <f>VLOOKUP(H4040,'REGIÕES DE SAÚDE E SEUS MUNICÍP'!$A$4:$D$5569,4,0)</f>
        <v>Coronel Pilar</v>
      </c>
      <c r="H4040">
        <f>VLOOKUP(A4040,'REGIÕES DE SAÚDE E SEUS MUNICÍP'!$A$4:$A$5569,1,0)</f>
        <v>430593</v>
      </c>
      <c r="I4040" t="str">
        <f t="shared" si="252"/>
        <v>Mesmo município</v>
      </c>
      <c r="J4040" t="e">
        <f>VLOOKUP(D4040,'REGIÕES DE SAÚDE E SEUS MUNICÍP'!$C$4:$C$5569,1,0)</f>
        <v>#N/A</v>
      </c>
      <c r="K4040" t="e">
        <f t="shared" si="253"/>
        <v>#VALUE!</v>
      </c>
      <c r="L4040" t="str">
        <f t="shared" si="254"/>
        <v>Regiões semelhantes</v>
      </c>
      <c r="M4040" t="str">
        <f t="shared" si="255"/>
        <v>diferente</v>
      </c>
    </row>
    <row r="4041" spans="1:13" x14ac:dyDescent="0.25">
      <c r="A4041">
        <v>430595</v>
      </c>
      <c r="B4041" t="s">
        <v>6719</v>
      </c>
      <c r="C4041">
        <v>43025</v>
      </c>
      <c r="D4041" t="s">
        <v>1554</v>
      </c>
      <c r="E4041" t="s">
        <v>3216</v>
      </c>
      <c r="F4041" t="str">
        <f>VLOOKUP(A4041,'REGIÕES DE SAÚDE E SEUS MUNICÍP'!$A$4:$C$5569,3,0)</f>
        <v>CRS 05 Caxias do Sul</v>
      </c>
      <c r="G4041" t="str">
        <f>VLOOKUP(H4041,'REGIÕES DE SAÚDE E SEUS MUNICÍP'!$A$4:$D$5569,4,0)</f>
        <v>Cotiporã</v>
      </c>
      <c r="H4041">
        <f>VLOOKUP(A4041,'REGIÕES DE SAÚDE E SEUS MUNICÍP'!$A$4:$A$5569,1,0)</f>
        <v>430595</v>
      </c>
      <c r="I4041" t="str">
        <f t="shared" si="252"/>
        <v>Mesmo município</v>
      </c>
      <c r="J4041" t="e">
        <f>VLOOKUP(D4041,'REGIÕES DE SAÚDE E SEUS MUNICÍP'!$C$4:$C$5569,1,0)</f>
        <v>#N/A</v>
      </c>
      <c r="K4041" t="e">
        <f t="shared" si="253"/>
        <v>#VALUE!</v>
      </c>
      <c r="L4041" t="str">
        <f t="shared" si="254"/>
        <v>diferente</v>
      </c>
      <c r="M4041" t="str">
        <f t="shared" si="255"/>
        <v>igual</v>
      </c>
    </row>
    <row r="4042" spans="1:13" x14ac:dyDescent="0.25">
      <c r="A4042">
        <v>430597</v>
      </c>
      <c r="B4042" t="s">
        <v>6719</v>
      </c>
      <c r="C4042">
        <v>43017</v>
      </c>
      <c r="D4042" t="s">
        <v>1613</v>
      </c>
      <c r="E4042" t="s">
        <v>3236</v>
      </c>
      <c r="F4042" t="str">
        <f>VLOOKUP(A4042,'REGIÕES DE SAÚDE E SEUS MUNICÍP'!$A$4:$C$5569,3,0)</f>
        <v>CRS 06 Passo Fundo</v>
      </c>
      <c r="G4042" t="str">
        <f>VLOOKUP(H4042,'REGIÕES DE SAÚDE E SEUS MUNICÍP'!$A$4:$D$5569,4,0)</f>
        <v>Coxilha</v>
      </c>
      <c r="H4042">
        <f>VLOOKUP(A4042,'REGIÕES DE SAÚDE E SEUS MUNICÍP'!$A$4:$A$5569,1,0)</f>
        <v>430597</v>
      </c>
      <c r="I4042" t="str">
        <f t="shared" si="252"/>
        <v>Mesmo município</v>
      </c>
      <c r="J4042" t="e">
        <f>VLOOKUP(D4042,'REGIÕES DE SAÚDE E SEUS MUNICÍP'!$C$4:$C$5569,1,0)</f>
        <v>#N/A</v>
      </c>
      <c r="K4042" t="e">
        <f t="shared" si="253"/>
        <v>#VALUE!</v>
      </c>
      <c r="L4042" t="str">
        <f t="shared" si="254"/>
        <v>diferente</v>
      </c>
      <c r="M4042" t="str">
        <f t="shared" si="255"/>
        <v>diferente</v>
      </c>
    </row>
    <row r="4043" spans="1:13" x14ac:dyDescent="0.25">
      <c r="A4043">
        <v>430600</v>
      </c>
      <c r="B4043" t="s">
        <v>6719</v>
      </c>
      <c r="C4043">
        <v>43013</v>
      </c>
      <c r="D4043" t="s">
        <v>2401</v>
      </c>
      <c r="E4043" t="s">
        <v>3068</v>
      </c>
      <c r="F4043" t="str">
        <f>VLOOKUP(A4043,'REGIÕES DE SAÚDE E SEUS MUNICÍP'!$A$4:$C$5569,3,0)</f>
        <v>CRS 17 Ijuí</v>
      </c>
      <c r="G4043" t="str">
        <f>VLOOKUP(H4043,'REGIÕES DE SAÚDE E SEUS MUNICÍP'!$A$4:$D$5569,4,0)</f>
        <v>Crissiumal</v>
      </c>
      <c r="H4043">
        <f>VLOOKUP(A4043,'REGIÕES DE SAÚDE E SEUS MUNICÍP'!$A$4:$A$5569,1,0)</f>
        <v>430600</v>
      </c>
      <c r="I4043" t="str">
        <f t="shared" si="252"/>
        <v>Mesmo município</v>
      </c>
      <c r="J4043" t="e">
        <f>VLOOKUP(D4043,'REGIÕES DE SAÚDE E SEUS MUNICÍP'!$C$4:$C$5569,1,0)</f>
        <v>#N/A</v>
      </c>
      <c r="K4043" t="e">
        <f t="shared" si="253"/>
        <v>#VALUE!</v>
      </c>
      <c r="L4043" t="str">
        <f t="shared" si="254"/>
        <v>diferente</v>
      </c>
      <c r="M4043" t="str">
        <f t="shared" si="255"/>
        <v>diferente</v>
      </c>
    </row>
    <row r="4044" spans="1:13" x14ac:dyDescent="0.25">
      <c r="A4044">
        <v>430605</v>
      </c>
      <c r="B4044" t="s">
        <v>6719</v>
      </c>
      <c r="C4044">
        <v>43009</v>
      </c>
      <c r="D4044" t="s">
        <v>3751</v>
      </c>
      <c r="E4044" t="s">
        <v>10823</v>
      </c>
      <c r="F4044" t="str">
        <f>VLOOKUP(A4044,'REGIÕES DE SAÚDE E SEUS MUNICÍP'!$A$4:$C$5569,3,0)</f>
        <v>CRS 03 Pelotas</v>
      </c>
      <c r="G4044" t="str">
        <f>VLOOKUP(H4044,'REGIÕES DE SAÚDE E SEUS MUNICÍP'!$A$4:$D$5569,4,0)</f>
        <v>Cristal</v>
      </c>
      <c r="H4044">
        <f>VLOOKUP(A4044,'REGIÕES DE SAÚDE E SEUS MUNICÍP'!$A$4:$A$5569,1,0)</f>
        <v>430605</v>
      </c>
      <c r="I4044" t="str">
        <f t="shared" si="252"/>
        <v>Mesmo município</v>
      </c>
      <c r="J4044" t="e">
        <f>VLOOKUP(D4044,'REGIÕES DE SAÚDE E SEUS MUNICÍP'!$C$4:$C$5569,1,0)</f>
        <v>#N/A</v>
      </c>
      <c r="K4044" t="e">
        <f t="shared" si="253"/>
        <v>#VALUE!</v>
      </c>
      <c r="L4044" t="str">
        <f t="shared" si="254"/>
        <v>diferente</v>
      </c>
      <c r="M4044" t="str">
        <f t="shared" si="255"/>
        <v>diferente</v>
      </c>
    </row>
    <row r="4045" spans="1:13" x14ac:dyDescent="0.25">
      <c r="A4045">
        <v>430607</v>
      </c>
      <c r="B4045" t="s">
        <v>6719</v>
      </c>
      <c r="C4045">
        <v>43015</v>
      </c>
      <c r="D4045" t="s">
        <v>5789</v>
      </c>
      <c r="E4045" t="s">
        <v>1284</v>
      </c>
      <c r="F4045" t="str">
        <f>VLOOKUP(A4045,'REGIÕES DE SAÚDE E SEUS MUNICÍP'!$A$4:$C$5569,3,0)</f>
        <v>CRS 19 Frederico Westphalen</v>
      </c>
      <c r="G4045" t="str">
        <f>VLOOKUP(H4045,'REGIÕES DE SAÚDE E SEUS MUNICÍP'!$A$4:$D$5569,4,0)</f>
        <v>Cristal do Sul</v>
      </c>
      <c r="H4045">
        <f>VLOOKUP(A4045,'REGIÕES DE SAÚDE E SEUS MUNICÍP'!$A$4:$A$5569,1,0)</f>
        <v>430607</v>
      </c>
      <c r="I4045" t="str">
        <f t="shared" si="252"/>
        <v>Mesmo município</v>
      </c>
      <c r="J4045" t="e">
        <f>VLOOKUP(D4045,'REGIÕES DE SAÚDE E SEUS MUNICÍP'!$C$4:$C$5569,1,0)</f>
        <v>#N/A</v>
      </c>
      <c r="K4045" t="e">
        <f t="shared" si="253"/>
        <v>#VALUE!</v>
      </c>
      <c r="L4045" t="str">
        <f t="shared" si="254"/>
        <v>diferente</v>
      </c>
      <c r="M4045" t="str">
        <f t="shared" si="255"/>
        <v>diferente</v>
      </c>
    </row>
    <row r="4046" spans="1:13" x14ac:dyDescent="0.25">
      <c r="A4046">
        <v>430610</v>
      </c>
      <c r="B4046" t="s">
        <v>6719</v>
      </c>
      <c r="C4046">
        <v>43012</v>
      </c>
      <c r="D4046" t="s">
        <v>3121</v>
      </c>
      <c r="E4046" t="s">
        <v>4979</v>
      </c>
      <c r="F4046" t="str">
        <f>VLOOKUP(A4046,'REGIÕES DE SAÚDE E SEUS MUNICÍP'!$A$4:$C$5569,3,0)</f>
        <v>CRS 09 Cruz Alta</v>
      </c>
      <c r="G4046" t="str">
        <f>VLOOKUP(H4046,'REGIÕES DE SAÚDE E SEUS MUNICÍP'!$A$4:$D$5569,4,0)</f>
        <v>Cruz Alta</v>
      </c>
      <c r="H4046">
        <f>VLOOKUP(A4046,'REGIÕES DE SAÚDE E SEUS MUNICÍP'!$A$4:$A$5569,1,0)</f>
        <v>430610</v>
      </c>
      <c r="I4046" t="str">
        <f t="shared" si="252"/>
        <v>Mesmo município</v>
      </c>
      <c r="J4046" t="e">
        <f>VLOOKUP(D4046,'REGIÕES DE SAÚDE E SEUS MUNICÍP'!$C$4:$C$5569,1,0)</f>
        <v>#N/A</v>
      </c>
      <c r="K4046" t="e">
        <f t="shared" si="253"/>
        <v>#VALUE!</v>
      </c>
      <c r="L4046" t="str">
        <f t="shared" si="254"/>
        <v>diferente</v>
      </c>
      <c r="M4046" t="str">
        <f t="shared" si="255"/>
        <v>diferente</v>
      </c>
    </row>
    <row r="4047" spans="1:13" x14ac:dyDescent="0.25">
      <c r="A4047">
        <v>430613</v>
      </c>
      <c r="B4047" t="s">
        <v>6719</v>
      </c>
      <c r="C4047">
        <v>43016</v>
      </c>
      <c r="D4047" t="s">
        <v>2520</v>
      </c>
      <c r="E4047" t="s">
        <v>1286</v>
      </c>
      <c r="F4047" t="str">
        <f>VLOOKUP(A4047,'REGIÕES DE SAÚDE E SEUS MUNICÍP'!$A$4:$C$5569,3,0)</f>
        <v>CRS 11 Erechim</v>
      </c>
      <c r="G4047" t="str">
        <f>VLOOKUP(H4047,'REGIÕES DE SAÚDE E SEUS MUNICÍP'!$A$4:$D$5569,4,0)</f>
        <v>Cruzaltense</v>
      </c>
      <c r="H4047">
        <f>VLOOKUP(A4047,'REGIÕES DE SAÚDE E SEUS MUNICÍP'!$A$4:$A$5569,1,0)</f>
        <v>430613</v>
      </c>
      <c r="I4047" t="str">
        <f t="shared" si="252"/>
        <v>Mesmo município</v>
      </c>
      <c r="J4047" t="e">
        <f>VLOOKUP(D4047,'REGIÕES DE SAÚDE E SEUS MUNICÍP'!$C$4:$C$5569,1,0)</f>
        <v>#N/A</v>
      </c>
      <c r="K4047" t="e">
        <f t="shared" si="253"/>
        <v>#VALUE!</v>
      </c>
      <c r="L4047" t="str">
        <f>IF(D4047=D4048,IF(F4047=F4048,"Regiões semelhantes","Nova composição"),"diferente")</f>
        <v>diferente</v>
      </c>
      <c r="M4047" t="str">
        <f t="shared" si="255"/>
        <v>diferente</v>
      </c>
    </row>
    <row r="4048" spans="1:13" x14ac:dyDescent="0.25">
      <c r="A4048">
        <v>430620</v>
      </c>
      <c r="B4048" t="s">
        <v>6719</v>
      </c>
      <c r="C4048">
        <v>43029</v>
      </c>
      <c r="D4048" t="s">
        <v>627</v>
      </c>
      <c r="E4048" t="s">
        <v>1856</v>
      </c>
      <c r="F4048" t="str">
        <f>VLOOKUP(A4048,'REGIÕES DE SAÚDE E SEUS MUNICÍP'!$A$4:$C$5569,3,0)</f>
        <v>CRS 16 Lajeado</v>
      </c>
      <c r="G4048" t="str">
        <f>VLOOKUP(H4048,'REGIÕES DE SAÚDE E SEUS MUNICÍP'!$A$4:$D$5569,4,0)</f>
        <v>Cruzeiro do Sul</v>
      </c>
      <c r="H4048">
        <f>VLOOKUP(A4048,'REGIÕES DE SAÚDE E SEUS MUNICÍP'!$A$4:$A$5569,1,0)</f>
        <v>430620</v>
      </c>
      <c r="I4048" t="str">
        <f t="shared" si="252"/>
        <v>Mesmo município</v>
      </c>
      <c r="J4048" t="e">
        <f>VLOOKUP(D4048,'REGIÕES DE SAÚDE E SEUS MUNICÍP'!$C$4:$C$5569,1,0)</f>
        <v>#N/A</v>
      </c>
      <c r="K4048" t="e">
        <f t="shared" si="253"/>
        <v>#VALUE!</v>
      </c>
      <c r="L4048" t="str">
        <f t="shared" si="254"/>
        <v>diferente</v>
      </c>
      <c r="M4048" t="str">
        <f>IF(F4048=F4047,"igual","diferente")</f>
        <v>diferente</v>
      </c>
    </row>
    <row r="4049" spans="1:13" x14ac:dyDescent="0.25">
      <c r="A4049">
        <v>430630</v>
      </c>
      <c r="B4049" t="s">
        <v>6719</v>
      </c>
      <c r="C4049">
        <v>43017</v>
      </c>
      <c r="D4049" t="s">
        <v>1613</v>
      </c>
      <c r="E4049" t="s">
        <v>6843</v>
      </c>
      <c r="F4049" t="str">
        <f>VLOOKUP(A4049,'REGIÕES DE SAÚDE E SEUS MUNICÍP'!$A$4:$C$5569,3,0)</f>
        <v>CRS 06 Passo Fundo</v>
      </c>
      <c r="G4049" t="str">
        <f>VLOOKUP(H4049,'REGIÕES DE SAÚDE E SEUS MUNICÍP'!$A$4:$D$5569,4,0)</f>
        <v>David Canabarro</v>
      </c>
      <c r="H4049">
        <f>VLOOKUP(A4049,'REGIÕES DE SAÚDE E SEUS MUNICÍP'!$A$4:$A$5569,1,0)</f>
        <v>430630</v>
      </c>
      <c r="I4049" t="str">
        <f t="shared" si="252"/>
        <v>Mesmo município</v>
      </c>
      <c r="J4049" t="e">
        <f>VLOOKUP(D4049,'REGIÕES DE SAÚDE E SEUS MUNICÍP'!$C$4:$C$5569,1,0)</f>
        <v>#N/A</v>
      </c>
      <c r="K4049" t="e">
        <f t="shared" si="253"/>
        <v>#VALUE!</v>
      </c>
      <c r="L4049" t="str">
        <f t="shared" si="254"/>
        <v>diferente</v>
      </c>
      <c r="M4049" t="str">
        <f t="shared" si="255"/>
        <v>diferente</v>
      </c>
    </row>
    <row r="4050" spans="1:13" x14ac:dyDescent="0.25">
      <c r="A4050">
        <v>430632</v>
      </c>
      <c r="B4050" t="s">
        <v>6719</v>
      </c>
      <c r="C4050">
        <v>43015</v>
      </c>
      <c r="D4050" t="s">
        <v>5789</v>
      </c>
      <c r="E4050" t="s">
        <v>10572</v>
      </c>
      <c r="F4050" t="str">
        <f>VLOOKUP(A4050,'REGIÕES DE SAÚDE E SEUS MUNICÍP'!$A$4:$C$5569,3,0)</f>
        <v>CRS 19 Frederico Westphalen</v>
      </c>
      <c r="G4050" t="str">
        <f>VLOOKUP(H4050,'REGIÕES DE SAÚDE E SEUS MUNICÍP'!$A$4:$D$5569,4,0)</f>
        <v>Derrubadas</v>
      </c>
      <c r="H4050">
        <f>VLOOKUP(A4050,'REGIÕES DE SAÚDE E SEUS MUNICÍP'!$A$4:$A$5569,1,0)</f>
        <v>430632</v>
      </c>
      <c r="I4050" t="str">
        <f t="shared" si="252"/>
        <v>Mesmo município</v>
      </c>
      <c r="J4050" t="e">
        <f>VLOOKUP(D4050,'REGIÕES DE SAÚDE E SEUS MUNICÍP'!$C$4:$C$5569,1,0)</f>
        <v>#N/A</v>
      </c>
      <c r="K4050" t="e">
        <f t="shared" si="253"/>
        <v>#VALUE!</v>
      </c>
      <c r="L4050" t="str">
        <f t="shared" si="254"/>
        <v>diferente</v>
      </c>
      <c r="M4050" t="str">
        <f t="shared" si="255"/>
        <v>diferente</v>
      </c>
    </row>
    <row r="4051" spans="1:13" x14ac:dyDescent="0.25">
      <c r="A4051">
        <v>430635</v>
      </c>
      <c r="B4051" t="s">
        <v>6719</v>
      </c>
      <c r="C4051">
        <v>43011</v>
      </c>
      <c r="D4051" t="s">
        <v>6454</v>
      </c>
      <c r="E4051" t="s">
        <v>3790</v>
      </c>
      <c r="F4051" t="str">
        <f>VLOOKUP(A4051,'REGIÕES DE SAÚDE E SEUS MUNICÍP'!$A$4:$C$5569,3,0)</f>
        <v>CRS 12 Santo Ângelo</v>
      </c>
      <c r="G4051" t="str">
        <f>VLOOKUP(H4051,'REGIÕES DE SAÚDE E SEUS MUNICÍP'!$A$4:$D$5569,4,0)</f>
        <v>Dezesseis de Novembro</v>
      </c>
      <c r="H4051">
        <f>VLOOKUP(A4051,'REGIÕES DE SAÚDE E SEUS MUNICÍP'!$A$4:$A$5569,1,0)</f>
        <v>430635</v>
      </c>
      <c r="I4051" t="str">
        <f t="shared" si="252"/>
        <v>Mesmo município</v>
      </c>
      <c r="J4051" t="e">
        <f>VLOOKUP(D4051,'REGIÕES DE SAÚDE E SEUS MUNICÍP'!$C$4:$C$5569,1,0)</f>
        <v>#N/A</v>
      </c>
      <c r="K4051" t="e">
        <f t="shared" si="253"/>
        <v>#VALUE!</v>
      </c>
      <c r="L4051" t="str">
        <f t="shared" si="254"/>
        <v>diferente</v>
      </c>
      <c r="M4051" t="str">
        <f t="shared" si="255"/>
        <v>diferente</v>
      </c>
    </row>
    <row r="4052" spans="1:13" x14ac:dyDescent="0.25">
      <c r="A4052">
        <v>430637</v>
      </c>
      <c r="B4052" t="s">
        <v>6719</v>
      </c>
      <c r="C4052">
        <v>43001</v>
      </c>
      <c r="D4052" t="s">
        <v>5725</v>
      </c>
      <c r="E4052" t="s">
        <v>10530</v>
      </c>
      <c r="F4052" t="str">
        <f>VLOOKUP(A4052,'REGIÕES DE SAÚDE E SEUS MUNICÍP'!$A$4:$C$5569,3,0)</f>
        <v>CRS 04 Santa Maria</v>
      </c>
      <c r="G4052" t="str">
        <f>VLOOKUP(H4052,'REGIÕES DE SAÚDE E SEUS MUNICÍP'!$A$4:$D$5569,4,0)</f>
        <v>Dilermando de Aguiar</v>
      </c>
      <c r="H4052">
        <f>VLOOKUP(A4052,'REGIÕES DE SAÚDE E SEUS MUNICÍP'!$A$4:$A$5569,1,0)</f>
        <v>430637</v>
      </c>
      <c r="I4052" t="str">
        <f t="shared" si="252"/>
        <v>Mesmo município</v>
      </c>
      <c r="J4052" t="e">
        <f>VLOOKUP(D4052,'REGIÕES DE SAÚDE E SEUS MUNICÍP'!$C$4:$C$5569,1,0)</f>
        <v>#N/A</v>
      </c>
      <c r="K4052" t="e">
        <f t="shared" si="253"/>
        <v>#VALUE!</v>
      </c>
      <c r="L4052" t="str">
        <f t="shared" si="254"/>
        <v>diferente</v>
      </c>
      <c r="M4052" t="str">
        <f t="shared" si="255"/>
        <v>diferente</v>
      </c>
    </row>
    <row r="4053" spans="1:13" x14ac:dyDescent="0.25">
      <c r="A4053">
        <v>430640</v>
      </c>
      <c r="B4053" t="s">
        <v>6719</v>
      </c>
      <c r="C4053">
        <v>43007</v>
      </c>
      <c r="D4053" t="s">
        <v>9945</v>
      </c>
      <c r="E4053" t="s">
        <v>3612</v>
      </c>
      <c r="F4053" t="str">
        <f>VLOOKUP(A4053,'REGIÕES DE SAÚDE E SEUS MUNICÍP'!$A$4:$C$5569,3,0)</f>
        <v>CRS 01 Porto Alegre</v>
      </c>
      <c r="G4053" t="str">
        <f>VLOOKUP(H4053,'REGIÕES DE SAÚDE E SEUS MUNICÍP'!$A$4:$D$5569,4,0)</f>
        <v>Dois Irmãos</v>
      </c>
      <c r="H4053">
        <f>VLOOKUP(A4053,'REGIÕES DE SAÚDE E SEUS MUNICÍP'!$A$4:$A$5569,1,0)</f>
        <v>430640</v>
      </c>
      <c r="I4053" t="str">
        <f t="shared" si="252"/>
        <v>Mesmo município</v>
      </c>
      <c r="J4053" t="e">
        <f>VLOOKUP(D4053,'REGIÕES DE SAÚDE E SEUS MUNICÍP'!$C$4:$C$5569,1,0)</f>
        <v>#N/A</v>
      </c>
      <c r="K4053" t="e">
        <f t="shared" si="253"/>
        <v>#VALUE!</v>
      </c>
      <c r="L4053" t="str">
        <f>IF(D4053=D4054,IF(F4053=F4054,"Regiões semelhantes","Nova composição"),"diferente")</f>
        <v>diferente</v>
      </c>
      <c r="M4053" t="str">
        <f t="shared" si="255"/>
        <v>diferente</v>
      </c>
    </row>
    <row r="4054" spans="1:13" x14ac:dyDescent="0.25">
      <c r="A4054">
        <v>430642</v>
      </c>
      <c r="B4054" t="s">
        <v>6719</v>
      </c>
      <c r="C4054">
        <v>43020</v>
      </c>
      <c r="D4054" t="s">
        <v>10255</v>
      </c>
      <c r="E4054" t="s">
        <v>5432</v>
      </c>
      <c r="F4054" t="str">
        <f>VLOOKUP(A4054,'REGIÕES DE SAÚDE E SEUS MUNICÍP'!$A$4:$C$5569,3,0)</f>
        <v>CRS 15 Palmeira das Missões</v>
      </c>
      <c r="G4054" t="str">
        <f>VLOOKUP(H4054,'REGIÕES DE SAÚDE E SEUS MUNICÍP'!$A$4:$D$5569,4,0)</f>
        <v>Dois Irmãos das Missões</v>
      </c>
      <c r="H4054">
        <f>VLOOKUP(A4054,'REGIÕES DE SAÚDE E SEUS MUNICÍP'!$A$4:$A$5569,1,0)</f>
        <v>430642</v>
      </c>
      <c r="I4054" t="str">
        <f t="shared" si="252"/>
        <v>Mesmo município</v>
      </c>
      <c r="J4054" t="e">
        <f>VLOOKUP(D4054,'REGIÕES DE SAÚDE E SEUS MUNICÍP'!$C$4:$C$5569,1,0)</f>
        <v>#N/A</v>
      </c>
      <c r="K4054" t="e">
        <f t="shared" si="253"/>
        <v>#VALUE!</v>
      </c>
      <c r="L4054" t="str">
        <f t="shared" si="254"/>
        <v>diferente</v>
      </c>
      <c r="M4054" t="str">
        <f>IF(F4054=F4053,"igual","diferente")</f>
        <v>diferente</v>
      </c>
    </row>
    <row r="4055" spans="1:13" x14ac:dyDescent="0.25">
      <c r="A4055">
        <v>430645</v>
      </c>
      <c r="B4055" t="s">
        <v>6719</v>
      </c>
      <c r="C4055">
        <v>43029</v>
      </c>
      <c r="D4055" t="s">
        <v>627</v>
      </c>
      <c r="E4055" t="s">
        <v>2631</v>
      </c>
      <c r="F4055" t="str">
        <f>VLOOKUP(A4055,'REGIÕES DE SAÚDE E SEUS MUNICÍP'!$A$4:$C$5569,3,0)</f>
        <v>CRS 16 Lajeado</v>
      </c>
      <c r="G4055" t="str">
        <f>VLOOKUP(H4055,'REGIÕES DE SAÚDE E SEUS MUNICÍP'!$A$4:$D$5569,4,0)</f>
        <v>Dois Lajeados</v>
      </c>
      <c r="H4055">
        <f>VLOOKUP(A4055,'REGIÕES DE SAÚDE E SEUS MUNICÍP'!$A$4:$A$5569,1,0)</f>
        <v>430645</v>
      </c>
      <c r="I4055" t="str">
        <f t="shared" si="252"/>
        <v>Mesmo município</v>
      </c>
      <c r="J4055" t="e">
        <f>VLOOKUP(D4055,'REGIÕES DE SAÚDE E SEUS MUNICÍP'!$C$4:$C$5569,1,0)</f>
        <v>#N/A</v>
      </c>
      <c r="K4055" t="e">
        <f t="shared" si="253"/>
        <v>#VALUE!</v>
      </c>
      <c r="L4055" t="str">
        <f t="shared" si="254"/>
        <v>diferente</v>
      </c>
      <c r="M4055" t="str">
        <f t="shared" si="255"/>
        <v>diferente</v>
      </c>
    </row>
    <row r="4056" spans="1:13" x14ac:dyDescent="0.25">
      <c r="A4056">
        <v>430650</v>
      </c>
      <c r="B4056" t="s">
        <v>6719</v>
      </c>
      <c r="C4056">
        <v>43009</v>
      </c>
      <c r="D4056" t="s">
        <v>3751</v>
      </c>
      <c r="E4056" t="s">
        <v>4445</v>
      </c>
      <c r="F4056" t="str">
        <f>VLOOKUP(A4056,'REGIÕES DE SAÚDE E SEUS MUNICÍP'!$A$4:$C$5569,3,0)</f>
        <v>CRS 02 Porto Alegre</v>
      </c>
      <c r="G4056" t="str">
        <f>VLOOKUP(H4056,'REGIÕES DE SAÚDE E SEUS MUNICÍP'!$A$4:$D$5569,4,0)</f>
        <v>Dom Feliciano</v>
      </c>
      <c r="H4056">
        <f>VLOOKUP(A4056,'REGIÕES DE SAÚDE E SEUS MUNICÍP'!$A$4:$A$5569,1,0)</f>
        <v>430650</v>
      </c>
      <c r="I4056" t="str">
        <f t="shared" si="252"/>
        <v>Mesmo município</v>
      </c>
      <c r="J4056" t="e">
        <f>VLOOKUP(D4056,'REGIÕES DE SAÚDE E SEUS MUNICÍP'!$C$4:$C$5569,1,0)</f>
        <v>#N/A</v>
      </c>
      <c r="K4056" t="e">
        <f t="shared" si="253"/>
        <v>#VALUE!</v>
      </c>
      <c r="L4056" t="str">
        <f t="shared" si="254"/>
        <v>diferente</v>
      </c>
      <c r="M4056" t="str">
        <f t="shared" si="255"/>
        <v>diferente</v>
      </c>
    </row>
    <row r="4057" spans="1:13" x14ac:dyDescent="0.25">
      <c r="A4057">
        <v>430660</v>
      </c>
      <c r="B4057" t="s">
        <v>6719</v>
      </c>
      <c r="C4057">
        <v>43022</v>
      </c>
      <c r="D4057" t="s">
        <v>7685</v>
      </c>
      <c r="E4057" t="s">
        <v>5217</v>
      </c>
      <c r="F4057" t="str">
        <f>VLOOKUP(A4057,'REGIÕES DE SAÚDE E SEUS MUNICÍP'!$A$4:$C$5569,3,0)</f>
        <v>CRS 07 Bagé</v>
      </c>
      <c r="G4057" t="str">
        <f>VLOOKUP(H4057,'REGIÕES DE SAÚDE E SEUS MUNICÍP'!$A$4:$D$5569,4,0)</f>
        <v>Dom Pedrito</v>
      </c>
      <c r="H4057">
        <f>VLOOKUP(A4057,'REGIÕES DE SAÚDE E SEUS MUNICÍP'!$A$4:$A$5569,1,0)</f>
        <v>430660</v>
      </c>
      <c r="I4057" t="str">
        <f t="shared" si="252"/>
        <v>Mesmo município</v>
      </c>
      <c r="J4057" t="e">
        <f>VLOOKUP(D4057,'REGIÕES DE SAÚDE E SEUS MUNICÍP'!$C$4:$C$5569,1,0)</f>
        <v>#N/A</v>
      </c>
      <c r="K4057" t="e">
        <f t="shared" si="253"/>
        <v>#VALUE!</v>
      </c>
      <c r="L4057" t="str">
        <f t="shared" si="254"/>
        <v>diferente</v>
      </c>
      <c r="M4057" t="str">
        <f t="shared" si="255"/>
        <v>diferente</v>
      </c>
    </row>
    <row r="4058" spans="1:13" x14ac:dyDescent="0.25">
      <c r="A4058">
        <v>430655</v>
      </c>
      <c r="B4058" t="s">
        <v>6719</v>
      </c>
      <c r="C4058">
        <v>43004</v>
      </c>
      <c r="D4058" t="s">
        <v>832</v>
      </c>
      <c r="E4058" t="s">
        <v>2907</v>
      </c>
      <c r="F4058" t="str">
        <f>VLOOKUP(A4058,'REGIÕES DE SAÚDE E SEUS MUNICÍP'!$A$4:$C$5569,3,0)</f>
        <v>CRS 18 Osório</v>
      </c>
      <c r="G4058" t="str">
        <f>VLOOKUP(H4058,'REGIÕES DE SAÚDE E SEUS MUNICÍP'!$A$4:$D$5569,4,0)</f>
        <v>Dom Pedro de Alcântara</v>
      </c>
      <c r="H4058">
        <f>VLOOKUP(A4058,'REGIÕES DE SAÚDE E SEUS MUNICÍP'!$A$4:$A$5569,1,0)</f>
        <v>430655</v>
      </c>
      <c r="I4058" t="str">
        <f t="shared" si="252"/>
        <v>Mesmo município</v>
      </c>
      <c r="J4058" t="e">
        <f>VLOOKUP(D4058,'REGIÕES DE SAÚDE E SEUS MUNICÍP'!$C$4:$C$5569,1,0)</f>
        <v>#N/A</v>
      </c>
      <c r="K4058" t="e">
        <f t="shared" si="253"/>
        <v>#VALUE!</v>
      </c>
      <c r="L4058" t="str">
        <f t="shared" si="254"/>
        <v>diferente</v>
      </c>
      <c r="M4058" t="str">
        <f t="shared" si="255"/>
        <v>diferente</v>
      </c>
    </row>
    <row r="4059" spans="1:13" x14ac:dyDescent="0.25">
      <c r="A4059">
        <v>430670</v>
      </c>
      <c r="B4059" t="s">
        <v>6719</v>
      </c>
      <c r="C4059">
        <v>43001</v>
      </c>
      <c r="D4059" t="s">
        <v>5725</v>
      </c>
      <c r="E4059" t="s">
        <v>1964</v>
      </c>
      <c r="F4059" t="str">
        <f>VLOOKUP(A4059,'REGIÕES DE SAÚDE E SEUS MUNICÍP'!$A$4:$C$5569,3,0)</f>
        <v>CRS 04 Santa Maria</v>
      </c>
      <c r="G4059" t="str">
        <f>VLOOKUP(H4059,'REGIÕES DE SAÚDE E SEUS MUNICÍP'!$A$4:$D$5569,4,0)</f>
        <v>Dona Francisca</v>
      </c>
      <c r="H4059">
        <f>VLOOKUP(A4059,'REGIÕES DE SAÚDE E SEUS MUNICÍP'!$A$4:$A$5569,1,0)</f>
        <v>430670</v>
      </c>
      <c r="I4059" t="str">
        <f t="shared" si="252"/>
        <v>Mesmo município</v>
      </c>
      <c r="J4059" t="e">
        <f>VLOOKUP(D4059,'REGIÕES DE SAÚDE E SEUS MUNICÍP'!$C$4:$C$5569,1,0)</f>
        <v>#N/A</v>
      </c>
      <c r="K4059" t="e">
        <f t="shared" si="253"/>
        <v>#VALUE!</v>
      </c>
      <c r="L4059" t="str">
        <f t="shared" si="254"/>
        <v>diferente</v>
      </c>
      <c r="M4059" t="str">
        <f t="shared" si="255"/>
        <v>diferente</v>
      </c>
    </row>
    <row r="4060" spans="1:13" x14ac:dyDescent="0.25">
      <c r="A4060">
        <v>430673</v>
      </c>
      <c r="B4060" t="s">
        <v>6719</v>
      </c>
      <c r="C4060">
        <v>43014</v>
      </c>
      <c r="D4060" t="s">
        <v>9011</v>
      </c>
      <c r="E4060" t="s">
        <v>10719</v>
      </c>
      <c r="F4060" t="str">
        <f>VLOOKUP(A4060,'REGIÕES DE SAÚDE E SEUS MUNICÍP'!$A$4:$C$5569,3,0)</f>
        <v>CRS 14 Santa Rosa</v>
      </c>
      <c r="G4060" t="str">
        <f>VLOOKUP(H4060,'REGIÕES DE SAÚDE E SEUS MUNICÍP'!$A$4:$D$5569,4,0)</f>
        <v>Doutor Maurício Cardoso</v>
      </c>
      <c r="H4060">
        <f>VLOOKUP(A4060,'REGIÕES DE SAÚDE E SEUS MUNICÍP'!$A$4:$A$5569,1,0)</f>
        <v>430673</v>
      </c>
      <c r="I4060" t="str">
        <f t="shared" si="252"/>
        <v>Mesmo município</v>
      </c>
      <c r="J4060" t="e">
        <f>VLOOKUP(D4060,'REGIÕES DE SAÚDE E SEUS MUNICÍP'!$C$4:$C$5569,1,0)</f>
        <v>#N/A</v>
      </c>
      <c r="K4060" t="e">
        <f t="shared" si="253"/>
        <v>#VALUE!</v>
      </c>
      <c r="L4060" t="str">
        <f t="shared" si="254"/>
        <v>diferente</v>
      </c>
      <c r="M4060" t="str">
        <f t="shared" si="255"/>
        <v>diferente</v>
      </c>
    </row>
    <row r="4061" spans="1:13" x14ac:dyDescent="0.25">
      <c r="A4061">
        <v>430675</v>
      </c>
      <c r="B4061" t="s">
        <v>6719</v>
      </c>
      <c r="C4061">
        <v>43029</v>
      </c>
      <c r="D4061" t="s">
        <v>627</v>
      </c>
      <c r="E4061" t="s">
        <v>5262</v>
      </c>
      <c r="F4061" t="str">
        <f>VLOOKUP(A4061,'REGIÕES DE SAÚDE E SEUS MUNICÍP'!$A$4:$C$5569,3,0)</f>
        <v>CRS 16 Lajeado</v>
      </c>
      <c r="G4061" t="str">
        <f>VLOOKUP(H4061,'REGIÕES DE SAÚDE E SEUS MUNICÍP'!$A$4:$D$5569,4,0)</f>
        <v>Doutor Ricardo</v>
      </c>
      <c r="H4061">
        <f>VLOOKUP(A4061,'REGIÕES DE SAÚDE E SEUS MUNICÍP'!$A$4:$A$5569,1,0)</f>
        <v>430675</v>
      </c>
      <c r="I4061" t="str">
        <f t="shared" si="252"/>
        <v>Mesmo município</v>
      </c>
      <c r="J4061" t="e">
        <f>VLOOKUP(D4061,'REGIÕES DE SAÚDE E SEUS MUNICÍP'!$C$4:$C$5569,1,0)</f>
        <v>#N/A</v>
      </c>
      <c r="K4061" t="e">
        <f t="shared" si="253"/>
        <v>#VALUE!</v>
      </c>
      <c r="L4061" t="str">
        <f t="shared" si="254"/>
        <v>diferente</v>
      </c>
      <c r="M4061" t="str">
        <f t="shared" si="255"/>
        <v>diferente</v>
      </c>
    </row>
    <row r="4062" spans="1:13" x14ac:dyDescent="0.25">
      <c r="A4062">
        <v>430676</v>
      </c>
      <c r="B4062" t="s">
        <v>6719</v>
      </c>
      <c r="C4062">
        <v>43009</v>
      </c>
      <c r="D4062" t="s">
        <v>3751</v>
      </c>
      <c r="E4062" t="s">
        <v>8587</v>
      </c>
      <c r="F4062" t="str">
        <f>VLOOKUP(A4062,'REGIÕES DE SAÚDE E SEUS MUNICÍP'!$A$4:$C$5569,3,0)</f>
        <v>CRS 02 Porto Alegre</v>
      </c>
      <c r="G4062" t="str">
        <f>VLOOKUP(H4062,'REGIÕES DE SAÚDE E SEUS MUNICÍP'!$A$4:$D$5569,4,0)</f>
        <v>Eldorado do Sul</v>
      </c>
      <c r="H4062">
        <f>VLOOKUP(A4062,'REGIÕES DE SAÚDE E SEUS MUNICÍP'!$A$4:$A$5569,1,0)</f>
        <v>430676</v>
      </c>
      <c r="I4062" t="str">
        <f t="shared" si="252"/>
        <v>Mesmo município</v>
      </c>
      <c r="J4062" t="e">
        <f>VLOOKUP(D4062,'REGIÕES DE SAÚDE E SEUS MUNICÍP'!$C$4:$C$5569,1,0)</f>
        <v>#N/A</v>
      </c>
      <c r="K4062" t="e">
        <f t="shared" si="253"/>
        <v>#VALUE!</v>
      </c>
      <c r="L4062" t="str">
        <f t="shared" si="254"/>
        <v>diferente</v>
      </c>
      <c r="M4062" t="str">
        <f t="shared" si="255"/>
        <v>diferente</v>
      </c>
    </row>
    <row r="4063" spans="1:13" x14ac:dyDescent="0.25">
      <c r="A4063">
        <v>430680</v>
      </c>
      <c r="B4063" t="s">
        <v>6719</v>
      </c>
      <c r="C4063">
        <v>43029</v>
      </c>
      <c r="D4063" t="s">
        <v>627</v>
      </c>
      <c r="E4063" t="s">
        <v>6212</v>
      </c>
      <c r="F4063" t="str">
        <f>VLOOKUP(A4063,'REGIÕES DE SAÚDE E SEUS MUNICÍP'!$A$4:$C$5569,3,0)</f>
        <v>CRS 16 Lajeado</v>
      </c>
      <c r="G4063" t="str">
        <f>VLOOKUP(H4063,'REGIÕES DE SAÚDE E SEUS MUNICÍP'!$A$4:$D$5569,4,0)</f>
        <v>Encantado</v>
      </c>
      <c r="H4063">
        <f>VLOOKUP(A4063,'REGIÕES DE SAÚDE E SEUS MUNICÍP'!$A$4:$A$5569,1,0)</f>
        <v>430680</v>
      </c>
      <c r="I4063" t="str">
        <f t="shared" si="252"/>
        <v>Mesmo município</v>
      </c>
      <c r="J4063" t="e">
        <f>VLOOKUP(D4063,'REGIÕES DE SAÚDE E SEUS MUNICÍP'!$C$4:$C$5569,1,0)</f>
        <v>#N/A</v>
      </c>
      <c r="K4063" t="e">
        <f t="shared" si="253"/>
        <v>#VALUE!</v>
      </c>
      <c r="L4063" t="str">
        <f t="shared" si="254"/>
        <v>diferente</v>
      </c>
      <c r="M4063" t="str">
        <f t="shared" si="255"/>
        <v>diferente</v>
      </c>
    </row>
    <row r="4064" spans="1:13" x14ac:dyDescent="0.25">
      <c r="A4064">
        <v>430690</v>
      </c>
      <c r="B4064" t="s">
        <v>6719</v>
      </c>
      <c r="C4064">
        <v>43027</v>
      </c>
      <c r="D4064" t="s">
        <v>4552</v>
      </c>
      <c r="E4064" t="s">
        <v>362</v>
      </c>
      <c r="F4064" t="str">
        <f>VLOOKUP(A4064,'REGIÕES DE SAÚDE E SEUS MUNICÍP'!$A$4:$C$5569,3,0)</f>
        <v>CRS 08 Cachoeira do Sul</v>
      </c>
      <c r="G4064" t="str">
        <f>VLOOKUP(H4064,'REGIÕES DE SAÚDE E SEUS MUNICÍP'!$A$4:$D$5569,4,0)</f>
        <v>Encruzilhada do Sul</v>
      </c>
      <c r="H4064">
        <f>VLOOKUP(A4064,'REGIÕES DE SAÚDE E SEUS MUNICÍP'!$A$4:$A$5569,1,0)</f>
        <v>430690</v>
      </c>
      <c r="I4064" t="str">
        <f t="shared" si="252"/>
        <v>Mesmo município</v>
      </c>
      <c r="J4064" t="e">
        <f>VLOOKUP(D4064,'REGIÕES DE SAÚDE E SEUS MUNICÍP'!$C$4:$C$5569,1,0)</f>
        <v>#N/A</v>
      </c>
      <c r="K4064" t="e">
        <f t="shared" si="253"/>
        <v>#VALUE!</v>
      </c>
      <c r="L4064" t="str">
        <f t="shared" si="254"/>
        <v>diferente</v>
      </c>
      <c r="M4064" t="str">
        <f t="shared" si="255"/>
        <v>diferente</v>
      </c>
    </row>
    <row r="4065" spans="1:13" x14ac:dyDescent="0.25">
      <c r="A4065">
        <v>430692</v>
      </c>
      <c r="B4065" t="s">
        <v>6719</v>
      </c>
      <c r="C4065">
        <v>43020</v>
      </c>
      <c r="D4065" t="s">
        <v>10255</v>
      </c>
      <c r="E4065" t="s">
        <v>1728</v>
      </c>
      <c r="F4065" t="str">
        <f>VLOOKUP(A4065,'REGIÕES DE SAÚDE E SEUS MUNICÍP'!$A$4:$C$5569,3,0)</f>
        <v>CRS 15 Palmeira das Missões</v>
      </c>
      <c r="G4065" t="str">
        <f>VLOOKUP(H4065,'REGIÕES DE SAÚDE E SEUS MUNICÍP'!$A$4:$D$5569,4,0)</f>
        <v>Engenho Velho</v>
      </c>
      <c r="H4065">
        <f>VLOOKUP(A4065,'REGIÕES DE SAÚDE E SEUS MUNICÍP'!$A$4:$A$5569,1,0)</f>
        <v>430692</v>
      </c>
      <c r="I4065" t="str">
        <f t="shared" si="252"/>
        <v>Mesmo município</v>
      </c>
      <c r="J4065" t="e">
        <f>VLOOKUP(D4065,'REGIÕES DE SAÚDE E SEUS MUNICÍP'!$C$4:$C$5569,1,0)</f>
        <v>#N/A</v>
      </c>
      <c r="K4065" t="e">
        <f t="shared" si="253"/>
        <v>#VALUE!</v>
      </c>
      <c r="L4065" t="str">
        <f t="shared" si="254"/>
        <v>diferente</v>
      </c>
      <c r="M4065" t="str">
        <f t="shared" si="255"/>
        <v>diferente</v>
      </c>
    </row>
    <row r="4066" spans="1:13" x14ac:dyDescent="0.25">
      <c r="A4066">
        <v>430693</v>
      </c>
      <c r="B4066" t="s">
        <v>6719</v>
      </c>
      <c r="C4066">
        <v>43011</v>
      </c>
      <c r="D4066" t="s">
        <v>6454</v>
      </c>
      <c r="E4066" t="s">
        <v>1468</v>
      </c>
      <c r="F4066" t="str">
        <f>VLOOKUP(A4066,'REGIÕES DE SAÚDE E SEUS MUNICÍP'!$A$4:$C$5569,3,0)</f>
        <v>CRS 12 Santo Ângelo</v>
      </c>
      <c r="G4066" t="str">
        <f>VLOOKUP(H4066,'REGIÕES DE SAÚDE E SEUS MUNICÍP'!$A$4:$D$5569,4,0)</f>
        <v>Entre-Ijuís</v>
      </c>
      <c r="H4066">
        <f>VLOOKUP(A4066,'REGIÕES DE SAÚDE E SEUS MUNICÍP'!$A$4:$A$5569,1,0)</f>
        <v>430693</v>
      </c>
      <c r="I4066" t="str">
        <f t="shared" si="252"/>
        <v>Mesmo município</v>
      </c>
      <c r="J4066" t="e">
        <f>VLOOKUP(D4066,'REGIÕES DE SAÚDE E SEUS MUNICÍP'!$C$4:$C$5569,1,0)</f>
        <v>#N/A</v>
      </c>
      <c r="K4066" t="e">
        <f t="shared" si="253"/>
        <v>#VALUE!</v>
      </c>
      <c r="L4066" t="str">
        <f t="shared" si="254"/>
        <v>diferente</v>
      </c>
      <c r="M4066" t="str">
        <f t="shared" si="255"/>
        <v>diferente</v>
      </c>
    </row>
    <row r="4067" spans="1:13" x14ac:dyDescent="0.25">
      <c r="A4067">
        <v>430695</v>
      </c>
      <c r="B4067" t="s">
        <v>6719</v>
      </c>
      <c r="C4067">
        <v>43016</v>
      </c>
      <c r="D4067" t="s">
        <v>2520</v>
      </c>
      <c r="E4067" t="s">
        <v>5905</v>
      </c>
      <c r="F4067" t="str">
        <f>VLOOKUP(A4067,'REGIÕES DE SAÚDE E SEUS MUNICÍP'!$A$4:$C$5569,3,0)</f>
        <v>CRS 11 Erechim</v>
      </c>
      <c r="G4067" t="str">
        <f>VLOOKUP(H4067,'REGIÕES DE SAÚDE E SEUS MUNICÍP'!$A$4:$D$5569,4,0)</f>
        <v>Entre Rios do Sul</v>
      </c>
      <c r="H4067">
        <f>VLOOKUP(A4067,'REGIÕES DE SAÚDE E SEUS MUNICÍP'!$A$4:$A$5569,1,0)</f>
        <v>430695</v>
      </c>
      <c r="I4067" t="str">
        <f t="shared" si="252"/>
        <v>Mesmo município</v>
      </c>
      <c r="J4067" t="e">
        <f>VLOOKUP(D4067,'REGIÕES DE SAÚDE E SEUS MUNICÍP'!$C$4:$C$5569,1,0)</f>
        <v>#N/A</v>
      </c>
      <c r="K4067" t="e">
        <f t="shared" si="253"/>
        <v>#VALUE!</v>
      </c>
      <c r="L4067" t="str">
        <f t="shared" si="254"/>
        <v>Regiões semelhantes</v>
      </c>
      <c r="M4067" t="str">
        <f t="shared" si="255"/>
        <v>diferente</v>
      </c>
    </row>
    <row r="4068" spans="1:13" x14ac:dyDescent="0.25">
      <c r="A4068">
        <v>430697</v>
      </c>
      <c r="B4068" t="s">
        <v>6719</v>
      </c>
      <c r="C4068">
        <v>43016</v>
      </c>
      <c r="D4068" t="s">
        <v>2520</v>
      </c>
      <c r="E4068" t="s">
        <v>2715</v>
      </c>
      <c r="F4068" t="str">
        <f>VLOOKUP(A4068,'REGIÕES DE SAÚDE E SEUS MUNICÍP'!$A$4:$C$5569,3,0)</f>
        <v>CRS 11 Erechim</v>
      </c>
      <c r="G4068" t="str">
        <f>VLOOKUP(H4068,'REGIÕES DE SAÚDE E SEUS MUNICÍP'!$A$4:$D$5569,4,0)</f>
        <v>Erebango</v>
      </c>
      <c r="H4068">
        <f>VLOOKUP(A4068,'REGIÕES DE SAÚDE E SEUS MUNICÍP'!$A$4:$A$5569,1,0)</f>
        <v>430697</v>
      </c>
      <c r="I4068" t="str">
        <f t="shared" si="252"/>
        <v>Mesmo município</v>
      </c>
      <c r="J4068" t="e">
        <f>VLOOKUP(D4068,'REGIÕES DE SAÚDE E SEUS MUNICÍP'!$C$4:$C$5569,1,0)</f>
        <v>#N/A</v>
      </c>
      <c r="K4068" t="e">
        <f t="shared" si="253"/>
        <v>#VALUE!</v>
      </c>
      <c r="L4068" t="str">
        <f t="shared" si="254"/>
        <v>Regiões semelhantes</v>
      </c>
      <c r="M4068" t="str">
        <f t="shared" si="255"/>
        <v>igual</v>
      </c>
    </row>
    <row r="4069" spans="1:13" x14ac:dyDescent="0.25">
      <c r="A4069">
        <v>430700</v>
      </c>
      <c r="B4069" t="s">
        <v>6719</v>
      </c>
      <c r="C4069">
        <v>43016</v>
      </c>
      <c r="D4069" t="s">
        <v>2520</v>
      </c>
      <c r="E4069" t="s">
        <v>9350</v>
      </c>
      <c r="F4069" t="str">
        <f>VLOOKUP(A4069,'REGIÕES DE SAÚDE E SEUS MUNICÍP'!$A$4:$C$5569,3,0)</f>
        <v>CRS 11 Erechim</v>
      </c>
      <c r="G4069" t="str">
        <f>VLOOKUP(H4069,'REGIÕES DE SAÚDE E SEUS MUNICÍP'!$A$4:$D$5569,4,0)</f>
        <v>Erechim</v>
      </c>
      <c r="H4069">
        <f>VLOOKUP(A4069,'REGIÕES DE SAÚDE E SEUS MUNICÍP'!$A$4:$A$5569,1,0)</f>
        <v>430700</v>
      </c>
      <c r="I4069" t="str">
        <f t="shared" si="252"/>
        <v>Mesmo município</v>
      </c>
      <c r="J4069" t="e">
        <f>VLOOKUP(D4069,'REGIÕES DE SAÚDE E SEUS MUNICÍP'!$C$4:$C$5569,1,0)</f>
        <v>#N/A</v>
      </c>
      <c r="K4069" t="e">
        <f t="shared" si="253"/>
        <v>#VALUE!</v>
      </c>
      <c r="L4069" t="str">
        <f t="shared" si="254"/>
        <v>diferente</v>
      </c>
      <c r="M4069" t="str">
        <f t="shared" si="255"/>
        <v>igual</v>
      </c>
    </row>
    <row r="4070" spans="1:13" x14ac:dyDescent="0.25">
      <c r="A4070">
        <v>430705</v>
      </c>
      <c r="B4070" t="s">
        <v>6719</v>
      </c>
      <c r="C4070">
        <v>43017</v>
      </c>
      <c r="D4070" t="s">
        <v>1613</v>
      </c>
      <c r="E4070" t="s">
        <v>2610</v>
      </c>
      <c r="F4070" t="str">
        <f>VLOOKUP(A4070,'REGIÕES DE SAÚDE E SEUS MUNICÍP'!$A$4:$C$5569,3,0)</f>
        <v>CRS 06 Passo Fundo</v>
      </c>
      <c r="G4070" t="str">
        <f>VLOOKUP(H4070,'REGIÕES DE SAÚDE E SEUS MUNICÍP'!$A$4:$D$5569,4,0)</f>
        <v>Ernestina</v>
      </c>
      <c r="H4070">
        <f>VLOOKUP(A4070,'REGIÕES DE SAÚDE E SEUS MUNICÍP'!$A$4:$A$5569,1,0)</f>
        <v>430705</v>
      </c>
      <c r="I4070" t="str">
        <f t="shared" si="252"/>
        <v>Mesmo município</v>
      </c>
      <c r="J4070" t="e">
        <f>VLOOKUP(D4070,'REGIÕES DE SAÚDE E SEUS MUNICÍP'!$C$4:$C$5569,1,0)</f>
        <v>#N/A</v>
      </c>
      <c r="K4070" t="e">
        <f t="shared" si="253"/>
        <v>#VALUE!</v>
      </c>
      <c r="L4070" t="str">
        <f t="shared" si="254"/>
        <v>diferente</v>
      </c>
      <c r="M4070" t="str">
        <f t="shared" si="255"/>
        <v>diferente</v>
      </c>
    </row>
    <row r="4071" spans="1:13" x14ac:dyDescent="0.25">
      <c r="A4071">
        <v>430720</v>
      </c>
      <c r="B4071" t="s">
        <v>6719</v>
      </c>
      <c r="C4071">
        <v>43016</v>
      </c>
      <c r="D4071" t="s">
        <v>2520</v>
      </c>
      <c r="E4071" t="s">
        <v>3618</v>
      </c>
      <c r="F4071" t="str">
        <f>VLOOKUP(A4071,'REGIÕES DE SAÚDE E SEUS MUNICÍP'!$A$4:$C$5569,3,0)</f>
        <v>CRS 11 Erechim</v>
      </c>
      <c r="G4071" t="str">
        <f>VLOOKUP(H4071,'REGIÕES DE SAÚDE E SEUS MUNICÍP'!$A$4:$D$5569,4,0)</f>
        <v>Erval Grande</v>
      </c>
      <c r="H4071">
        <f>VLOOKUP(A4071,'REGIÕES DE SAÚDE E SEUS MUNICÍP'!$A$4:$A$5569,1,0)</f>
        <v>430720</v>
      </c>
      <c r="I4071" t="str">
        <f t="shared" si="252"/>
        <v>Mesmo município</v>
      </c>
      <c r="J4071" t="e">
        <f>VLOOKUP(D4071,'REGIÕES DE SAÚDE E SEUS MUNICÍP'!$C$4:$C$5569,1,0)</f>
        <v>#N/A</v>
      </c>
      <c r="K4071" t="e">
        <f t="shared" si="253"/>
        <v>#VALUE!</v>
      </c>
      <c r="L4071" t="str">
        <f t="shared" si="254"/>
        <v>diferente</v>
      </c>
      <c r="M4071" t="str">
        <f t="shared" si="255"/>
        <v>diferente</v>
      </c>
    </row>
    <row r="4072" spans="1:13" x14ac:dyDescent="0.25">
      <c r="A4072">
        <v>430730</v>
      </c>
      <c r="B4072" t="s">
        <v>6719</v>
      </c>
      <c r="C4072">
        <v>43015</v>
      </c>
      <c r="D4072" t="s">
        <v>5789</v>
      </c>
      <c r="E4072" t="s">
        <v>5253</v>
      </c>
      <c r="F4072" t="str">
        <f>VLOOKUP(A4072,'REGIÕES DE SAÚDE E SEUS MUNICÍP'!$A$4:$C$5569,3,0)</f>
        <v>CRS 19 Frederico Westphalen</v>
      </c>
      <c r="G4072" t="str">
        <f>VLOOKUP(H4072,'REGIÕES DE SAÚDE E SEUS MUNICÍP'!$A$4:$D$5569,4,0)</f>
        <v>Erval Seco</v>
      </c>
      <c r="H4072">
        <f>VLOOKUP(A4072,'REGIÕES DE SAÚDE E SEUS MUNICÍP'!$A$4:$A$5569,1,0)</f>
        <v>430730</v>
      </c>
      <c r="I4072" t="str">
        <f t="shared" si="252"/>
        <v>Mesmo município</v>
      </c>
      <c r="J4072" t="e">
        <f>VLOOKUP(D4072,'REGIÕES DE SAÚDE E SEUS MUNICÍP'!$C$4:$C$5569,1,0)</f>
        <v>#N/A</v>
      </c>
      <c r="K4072" t="e">
        <f t="shared" si="253"/>
        <v>#VALUE!</v>
      </c>
      <c r="L4072" t="str">
        <f t="shared" si="254"/>
        <v>diferente</v>
      </c>
      <c r="M4072" t="str">
        <f t="shared" si="255"/>
        <v>diferente</v>
      </c>
    </row>
    <row r="4073" spans="1:13" x14ac:dyDescent="0.25">
      <c r="A4073">
        <v>430740</v>
      </c>
      <c r="B4073" t="s">
        <v>6719</v>
      </c>
      <c r="C4073">
        <v>43024</v>
      </c>
      <c r="D4073" t="s">
        <v>3781</v>
      </c>
      <c r="E4073" t="s">
        <v>3145</v>
      </c>
      <c r="F4073" t="str">
        <f>VLOOKUP(A4073,'REGIÕES DE SAÚDE E SEUS MUNICÍP'!$A$4:$C$5569,3,0)</f>
        <v>CRS 05 Caxias do Sul</v>
      </c>
      <c r="G4073" t="str">
        <f>VLOOKUP(H4073,'REGIÕES DE SAÚDE E SEUS MUNICÍP'!$A$4:$D$5569,4,0)</f>
        <v>Esmeralda</v>
      </c>
      <c r="H4073">
        <f>VLOOKUP(A4073,'REGIÕES DE SAÚDE E SEUS MUNICÍP'!$A$4:$A$5569,1,0)</f>
        <v>430740</v>
      </c>
      <c r="I4073" t="str">
        <f t="shared" si="252"/>
        <v>Mesmo município</v>
      </c>
      <c r="J4073" t="e">
        <f>VLOOKUP(D4073,'REGIÕES DE SAÚDE E SEUS MUNICÍP'!$C$4:$C$5569,1,0)</f>
        <v>#N/A</v>
      </c>
      <c r="K4073" t="e">
        <f t="shared" si="253"/>
        <v>#VALUE!</v>
      </c>
      <c r="L4073" t="str">
        <f t="shared" si="254"/>
        <v>diferente</v>
      </c>
      <c r="M4073" t="str">
        <f t="shared" si="255"/>
        <v>diferente</v>
      </c>
    </row>
    <row r="4074" spans="1:13" x14ac:dyDescent="0.25">
      <c r="A4074">
        <v>430745</v>
      </c>
      <c r="B4074" t="s">
        <v>6719</v>
      </c>
      <c r="C4074">
        <v>43015</v>
      </c>
      <c r="D4074" t="s">
        <v>5789</v>
      </c>
      <c r="E4074" t="s">
        <v>6667</v>
      </c>
      <c r="F4074" t="str">
        <f>VLOOKUP(A4074,'REGIÕES DE SAÚDE E SEUS MUNICÍP'!$A$4:$C$5569,3,0)</f>
        <v>CRS 19 Frederico Westphalen</v>
      </c>
      <c r="G4074" t="str">
        <f>VLOOKUP(H4074,'REGIÕES DE SAÚDE E SEUS MUNICÍP'!$A$4:$D$5569,4,0)</f>
        <v>Esperança do Sul</v>
      </c>
      <c r="H4074">
        <f>VLOOKUP(A4074,'REGIÕES DE SAÚDE E SEUS MUNICÍP'!$A$4:$A$5569,1,0)</f>
        <v>430745</v>
      </c>
      <c r="I4074" t="str">
        <f t="shared" si="252"/>
        <v>Mesmo município</v>
      </c>
      <c r="J4074" t="e">
        <f>VLOOKUP(D4074,'REGIÕES DE SAÚDE E SEUS MUNICÍP'!$C$4:$C$5569,1,0)</f>
        <v>#N/A</v>
      </c>
      <c r="K4074" t="e">
        <f t="shared" si="253"/>
        <v>#VALUE!</v>
      </c>
      <c r="L4074" t="str">
        <f t="shared" si="254"/>
        <v>diferente</v>
      </c>
      <c r="M4074" t="str">
        <f t="shared" si="255"/>
        <v>diferente</v>
      </c>
    </row>
    <row r="4075" spans="1:13" x14ac:dyDescent="0.25">
      <c r="A4075">
        <v>430750</v>
      </c>
      <c r="B4075" t="s">
        <v>6719</v>
      </c>
      <c r="C4075">
        <v>43019</v>
      </c>
      <c r="D4075" t="s">
        <v>4031</v>
      </c>
      <c r="E4075" t="s">
        <v>10137</v>
      </c>
      <c r="F4075" t="str">
        <f>VLOOKUP(A4075,'REGIÕES DE SAÚDE E SEUS MUNICÍP'!$A$4:$C$5569,3,0)</f>
        <v>CRS 06 Passo Fundo</v>
      </c>
      <c r="G4075" t="str">
        <f>VLOOKUP(H4075,'REGIÕES DE SAÚDE E SEUS MUNICÍP'!$A$4:$D$5569,4,0)</f>
        <v>Espumoso</v>
      </c>
      <c r="H4075">
        <f>VLOOKUP(A4075,'REGIÕES DE SAÚDE E SEUS MUNICÍP'!$A$4:$A$5569,1,0)</f>
        <v>430750</v>
      </c>
      <c r="I4075" t="str">
        <f t="shared" si="252"/>
        <v>Mesmo município</v>
      </c>
      <c r="J4075" t="e">
        <f>VLOOKUP(D4075,'REGIÕES DE SAÚDE E SEUS MUNICÍP'!$C$4:$C$5569,1,0)</f>
        <v>#N/A</v>
      </c>
      <c r="K4075" t="e">
        <f t="shared" si="253"/>
        <v>#VALUE!</v>
      </c>
      <c r="L4075" t="str">
        <f t="shared" si="254"/>
        <v>diferente</v>
      </c>
      <c r="M4075" t="str">
        <f t="shared" si="255"/>
        <v>diferente</v>
      </c>
    </row>
    <row r="4076" spans="1:13" x14ac:dyDescent="0.25">
      <c r="A4076">
        <v>430755</v>
      </c>
      <c r="B4076" t="s">
        <v>6719</v>
      </c>
      <c r="C4076">
        <v>43016</v>
      </c>
      <c r="D4076" t="s">
        <v>2520</v>
      </c>
      <c r="E4076" t="s">
        <v>6805</v>
      </c>
      <c r="F4076" t="str">
        <f>VLOOKUP(A4076,'REGIÕES DE SAÚDE E SEUS MUNICÍP'!$A$4:$C$5569,3,0)</f>
        <v>CRS 11 Erechim</v>
      </c>
      <c r="G4076" t="str">
        <f>VLOOKUP(H4076,'REGIÕES DE SAÚDE E SEUS MUNICÍP'!$A$4:$D$5569,4,0)</f>
        <v>Estação</v>
      </c>
      <c r="H4076">
        <f>VLOOKUP(A4076,'REGIÕES DE SAÚDE E SEUS MUNICÍP'!$A$4:$A$5569,1,0)</f>
        <v>430755</v>
      </c>
      <c r="I4076" t="str">
        <f t="shared" si="252"/>
        <v>Mesmo município</v>
      </c>
      <c r="J4076" t="e">
        <f>VLOOKUP(D4076,'REGIÕES DE SAÚDE E SEUS MUNICÍP'!$C$4:$C$5569,1,0)</f>
        <v>#N/A</v>
      </c>
      <c r="K4076" t="e">
        <f t="shared" si="253"/>
        <v>#VALUE!</v>
      </c>
      <c r="L4076" t="str">
        <f t="shared" si="254"/>
        <v>diferente</v>
      </c>
      <c r="M4076" t="str">
        <f t="shared" si="255"/>
        <v>diferente</v>
      </c>
    </row>
    <row r="4077" spans="1:13" x14ac:dyDescent="0.25">
      <c r="A4077">
        <v>430760</v>
      </c>
      <c r="B4077" t="s">
        <v>6719</v>
      </c>
      <c r="C4077">
        <v>43007</v>
      </c>
      <c r="D4077" t="s">
        <v>9945</v>
      </c>
      <c r="E4077" t="s">
        <v>1861</v>
      </c>
      <c r="F4077" t="str">
        <f>VLOOKUP(A4077,'REGIÕES DE SAÚDE E SEUS MUNICÍP'!$A$4:$C$5569,3,0)</f>
        <v>CRS 01 Porto Alegre</v>
      </c>
      <c r="G4077" t="str">
        <f>VLOOKUP(H4077,'REGIÕES DE SAÚDE E SEUS MUNICÍP'!$A$4:$D$5569,4,0)</f>
        <v>Estância Velha</v>
      </c>
      <c r="H4077">
        <f>VLOOKUP(A4077,'REGIÕES DE SAÚDE E SEUS MUNICÍP'!$A$4:$A$5569,1,0)</f>
        <v>430760</v>
      </c>
      <c r="I4077" t="str">
        <f t="shared" si="252"/>
        <v>Mesmo município</v>
      </c>
      <c r="J4077" t="e">
        <f>VLOOKUP(D4077,'REGIÕES DE SAÚDE E SEUS MUNICÍP'!$C$4:$C$5569,1,0)</f>
        <v>#N/A</v>
      </c>
      <c r="K4077" t="e">
        <f t="shared" si="253"/>
        <v>#VALUE!</v>
      </c>
      <c r="L4077" t="str">
        <f>IF(D4077=D4078,IF(F4077=F4078,"Regiões semelhantes","Nova composição"),"diferente")</f>
        <v>diferente</v>
      </c>
      <c r="M4077" t="str">
        <f t="shared" si="255"/>
        <v>diferente</v>
      </c>
    </row>
    <row r="4078" spans="1:13" x14ac:dyDescent="0.25">
      <c r="A4078">
        <v>430770</v>
      </c>
      <c r="B4078" t="s">
        <v>6719</v>
      </c>
      <c r="C4078">
        <v>43008</v>
      </c>
      <c r="D4078" t="s">
        <v>7446</v>
      </c>
      <c r="E4078" t="s">
        <v>8240</v>
      </c>
      <c r="F4078" t="str">
        <f>VLOOKUP(A4078,'REGIÕES DE SAÚDE E SEUS MUNICÍP'!$A$4:$C$5569,3,0)</f>
        <v>CRS 01 Porto Alegre</v>
      </c>
      <c r="G4078" t="str">
        <f>VLOOKUP(H4078,'REGIÕES DE SAÚDE E SEUS MUNICÍP'!$A$4:$D$5569,4,0)</f>
        <v>Esteio</v>
      </c>
      <c r="H4078">
        <f>VLOOKUP(A4078,'REGIÕES DE SAÚDE E SEUS MUNICÍP'!$A$4:$A$5569,1,0)</f>
        <v>430770</v>
      </c>
      <c r="I4078" t="str">
        <f t="shared" si="252"/>
        <v>Mesmo município</v>
      </c>
      <c r="J4078" t="e">
        <f>VLOOKUP(D4078,'REGIÕES DE SAÚDE E SEUS MUNICÍP'!$C$4:$C$5569,1,0)</f>
        <v>#N/A</v>
      </c>
      <c r="K4078" t="e">
        <f t="shared" si="253"/>
        <v>#VALUE!</v>
      </c>
      <c r="L4078" t="str">
        <f t="shared" si="254"/>
        <v>diferente</v>
      </c>
      <c r="M4078" t="str">
        <f>IF(F4078=F4077,"igual","diferente")</f>
        <v>igual</v>
      </c>
    </row>
    <row r="4079" spans="1:13" x14ac:dyDescent="0.25">
      <c r="A4079">
        <v>430780</v>
      </c>
      <c r="B4079" t="s">
        <v>6719</v>
      </c>
      <c r="C4079">
        <v>43030</v>
      </c>
      <c r="D4079" t="s">
        <v>5561</v>
      </c>
      <c r="E4079" t="s">
        <v>5918</v>
      </c>
      <c r="F4079" t="str">
        <f>VLOOKUP(A4079,'REGIÕES DE SAÚDE E SEUS MUNICÍP'!$A$4:$C$5569,3,0)</f>
        <v>CRS 16 Lajeado</v>
      </c>
      <c r="G4079" t="str">
        <f>VLOOKUP(H4079,'REGIÕES DE SAÚDE E SEUS MUNICÍP'!$A$4:$D$5569,4,0)</f>
        <v>Estrela</v>
      </c>
      <c r="H4079">
        <f>VLOOKUP(A4079,'REGIÕES DE SAÚDE E SEUS MUNICÍP'!$A$4:$A$5569,1,0)</f>
        <v>430780</v>
      </c>
      <c r="I4079" t="str">
        <f t="shared" si="252"/>
        <v>Mesmo município</v>
      </c>
      <c r="J4079" t="e">
        <f>VLOOKUP(D4079,'REGIÕES DE SAÚDE E SEUS MUNICÍP'!$C$4:$C$5569,1,0)</f>
        <v>#N/A</v>
      </c>
      <c r="K4079" t="e">
        <f t="shared" si="253"/>
        <v>#VALUE!</v>
      </c>
      <c r="L4079" t="str">
        <f t="shared" si="254"/>
        <v>diferente</v>
      </c>
      <c r="M4079" t="str">
        <f t="shared" si="255"/>
        <v>diferente</v>
      </c>
    </row>
    <row r="4080" spans="1:13" x14ac:dyDescent="0.25">
      <c r="A4080">
        <v>430781</v>
      </c>
      <c r="B4080" t="s">
        <v>6719</v>
      </c>
      <c r="C4080">
        <v>43027</v>
      </c>
      <c r="D4080" t="s">
        <v>4552</v>
      </c>
      <c r="E4080" t="s">
        <v>808</v>
      </c>
      <c r="F4080" t="str">
        <f>VLOOKUP(A4080,'REGIÕES DE SAÚDE E SEUS MUNICÍP'!$A$4:$C$5569,3,0)</f>
        <v>CRS 08 Cachoeira do Sul</v>
      </c>
      <c r="G4080" t="str">
        <f>VLOOKUP(H4080,'REGIÕES DE SAÚDE E SEUS MUNICÍP'!$A$4:$D$5569,4,0)</f>
        <v>Estrela Velha</v>
      </c>
      <c r="H4080">
        <f>VLOOKUP(A4080,'REGIÕES DE SAÚDE E SEUS MUNICÍP'!$A$4:$A$5569,1,0)</f>
        <v>430781</v>
      </c>
      <c r="I4080" t="str">
        <f t="shared" si="252"/>
        <v>Mesmo município</v>
      </c>
      <c r="J4080" t="e">
        <f>VLOOKUP(D4080,'REGIÕES DE SAÚDE E SEUS MUNICÍP'!$C$4:$C$5569,1,0)</f>
        <v>#N/A</v>
      </c>
      <c r="K4080" t="e">
        <f t="shared" si="253"/>
        <v>#VALUE!</v>
      </c>
      <c r="L4080" t="str">
        <f t="shared" si="254"/>
        <v>diferente</v>
      </c>
      <c r="M4080" t="str">
        <f t="shared" si="255"/>
        <v>diferente</v>
      </c>
    </row>
    <row r="4081" spans="1:13" x14ac:dyDescent="0.25">
      <c r="A4081">
        <v>430783</v>
      </c>
      <c r="B4081" t="s">
        <v>6719</v>
      </c>
      <c r="C4081">
        <v>43011</v>
      </c>
      <c r="D4081" t="s">
        <v>6454</v>
      </c>
      <c r="E4081" t="s">
        <v>3669</v>
      </c>
      <c r="F4081" t="str">
        <f>VLOOKUP(A4081,'REGIÕES DE SAÚDE E SEUS MUNICÍP'!$A$4:$C$5569,3,0)</f>
        <v>CRS 12 Santo Ângelo</v>
      </c>
      <c r="G4081" t="str">
        <f>VLOOKUP(H4081,'REGIÕES DE SAÚDE E SEUS MUNICÍP'!$A$4:$D$5569,4,0)</f>
        <v>Eugênio de Castro</v>
      </c>
      <c r="H4081">
        <f>VLOOKUP(A4081,'REGIÕES DE SAÚDE E SEUS MUNICÍP'!$A$4:$A$5569,1,0)</f>
        <v>430783</v>
      </c>
      <c r="I4081" t="str">
        <f t="shared" si="252"/>
        <v>Mesmo município</v>
      </c>
      <c r="J4081" t="e">
        <f>VLOOKUP(D4081,'REGIÕES DE SAÚDE E SEUS MUNICÍP'!$C$4:$C$5569,1,0)</f>
        <v>#N/A</v>
      </c>
      <c r="K4081" t="e">
        <f t="shared" si="253"/>
        <v>#VALUE!</v>
      </c>
      <c r="L4081" t="str">
        <f t="shared" si="254"/>
        <v>diferente</v>
      </c>
      <c r="M4081" t="str">
        <f t="shared" si="255"/>
        <v>diferente</v>
      </c>
    </row>
    <row r="4082" spans="1:13" x14ac:dyDescent="0.25">
      <c r="A4082">
        <v>430786</v>
      </c>
      <c r="B4082" t="s">
        <v>6719</v>
      </c>
      <c r="C4082">
        <v>43025</v>
      </c>
      <c r="D4082" t="s">
        <v>1554</v>
      </c>
      <c r="E4082" t="s">
        <v>7916</v>
      </c>
      <c r="F4082" t="str">
        <f>VLOOKUP(A4082,'REGIÕES DE SAÚDE E SEUS MUNICÍP'!$A$4:$C$5569,3,0)</f>
        <v>CRS 05 Caxias do Sul</v>
      </c>
      <c r="G4082" t="str">
        <f>VLOOKUP(H4082,'REGIÕES DE SAÚDE E SEUS MUNICÍP'!$A$4:$D$5569,4,0)</f>
        <v>Fagundes Varela</v>
      </c>
      <c r="H4082">
        <f>VLOOKUP(A4082,'REGIÕES DE SAÚDE E SEUS MUNICÍP'!$A$4:$A$5569,1,0)</f>
        <v>430786</v>
      </c>
      <c r="I4082" t="str">
        <f t="shared" si="252"/>
        <v>Mesmo município</v>
      </c>
      <c r="J4082" t="e">
        <f>VLOOKUP(D4082,'REGIÕES DE SAÚDE E SEUS MUNICÍP'!$C$4:$C$5569,1,0)</f>
        <v>#N/A</v>
      </c>
      <c r="K4082" t="e">
        <f t="shared" si="253"/>
        <v>#VALUE!</v>
      </c>
      <c r="L4082" t="str">
        <f t="shared" si="254"/>
        <v>diferente</v>
      </c>
      <c r="M4082" t="str">
        <f t="shared" si="255"/>
        <v>diferente</v>
      </c>
    </row>
    <row r="4083" spans="1:13" x14ac:dyDescent="0.25">
      <c r="A4083">
        <v>430790</v>
      </c>
      <c r="B4083" t="s">
        <v>6719</v>
      </c>
      <c r="C4083">
        <v>43026</v>
      </c>
      <c r="D4083" t="s">
        <v>2990</v>
      </c>
      <c r="E4083" t="s">
        <v>3700</v>
      </c>
      <c r="F4083" t="str">
        <f>VLOOKUP(A4083,'REGIÕES DE SAÚDE E SEUS MUNICÍP'!$A$4:$C$5569,3,0)</f>
        <v>CRS 05 Caxias do Sul</v>
      </c>
      <c r="G4083" t="str">
        <f>VLOOKUP(H4083,'REGIÕES DE SAÚDE E SEUS MUNICÍP'!$A$4:$D$5569,4,0)</f>
        <v>Farroupilha</v>
      </c>
      <c r="H4083">
        <f>VLOOKUP(A4083,'REGIÕES DE SAÚDE E SEUS MUNICÍP'!$A$4:$A$5569,1,0)</f>
        <v>430790</v>
      </c>
      <c r="I4083" t="str">
        <f t="shared" si="252"/>
        <v>Mesmo município</v>
      </c>
      <c r="J4083" t="e">
        <f>VLOOKUP(D4083,'REGIÕES DE SAÚDE E SEUS MUNICÍP'!$C$4:$C$5569,1,0)</f>
        <v>#N/A</v>
      </c>
      <c r="K4083" t="e">
        <f t="shared" si="253"/>
        <v>#VALUE!</v>
      </c>
      <c r="L4083" t="str">
        <f t="shared" si="254"/>
        <v>diferente</v>
      </c>
      <c r="M4083" t="str">
        <f t="shared" si="255"/>
        <v>igual</v>
      </c>
    </row>
    <row r="4084" spans="1:13" x14ac:dyDescent="0.25">
      <c r="A4084">
        <v>430800</v>
      </c>
      <c r="B4084" t="s">
        <v>6719</v>
      </c>
      <c r="C4084">
        <v>43001</v>
      </c>
      <c r="D4084" t="s">
        <v>5725</v>
      </c>
      <c r="E4084" t="s">
        <v>1411</v>
      </c>
      <c r="F4084" t="str">
        <f>VLOOKUP(A4084,'REGIÕES DE SAÚDE E SEUS MUNICÍP'!$A$4:$C$5569,3,0)</f>
        <v>CRS 04 Santa Maria</v>
      </c>
      <c r="G4084" t="str">
        <f>VLOOKUP(H4084,'REGIÕES DE SAÚDE E SEUS MUNICÍP'!$A$4:$D$5569,4,0)</f>
        <v>Faxinal do Soturno</v>
      </c>
      <c r="H4084">
        <f>VLOOKUP(A4084,'REGIÕES DE SAÚDE E SEUS MUNICÍP'!$A$4:$A$5569,1,0)</f>
        <v>430800</v>
      </c>
      <c r="I4084" t="str">
        <f t="shared" si="252"/>
        <v>Mesmo município</v>
      </c>
      <c r="J4084" t="e">
        <f>VLOOKUP(D4084,'REGIÕES DE SAÚDE E SEUS MUNICÍP'!$C$4:$C$5569,1,0)</f>
        <v>#N/A</v>
      </c>
      <c r="K4084" t="e">
        <f t="shared" si="253"/>
        <v>#VALUE!</v>
      </c>
      <c r="L4084" t="str">
        <f t="shared" si="254"/>
        <v>diferente</v>
      </c>
      <c r="M4084" t="str">
        <f t="shared" si="255"/>
        <v>diferente</v>
      </c>
    </row>
    <row r="4085" spans="1:13" x14ac:dyDescent="0.25">
      <c r="A4085">
        <v>430805</v>
      </c>
      <c r="B4085" t="s">
        <v>6719</v>
      </c>
      <c r="C4085">
        <v>43016</v>
      </c>
      <c r="D4085" t="s">
        <v>2520</v>
      </c>
      <c r="E4085" t="s">
        <v>8145</v>
      </c>
      <c r="F4085" t="str">
        <f>VLOOKUP(A4085,'REGIÕES DE SAÚDE E SEUS MUNICÍP'!$A$4:$C$5569,3,0)</f>
        <v>CRS 11 Erechim</v>
      </c>
      <c r="G4085" t="str">
        <f>VLOOKUP(H4085,'REGIÕES DE SAÚDE E SEUS MUNICÍP'!$A$4:$D$5569,4,0)</f>
        <v>Faxinalzinho</v>
      </c>
      <c r="H4085">
        <f>VLOOKUP(A4085,'REGIÕES DE SAÚDE E SEUS MUNICÍP'!$A$4:$A$5569,1,0)</f>
        <v>430805</v>
      </c>
      <c r="I4085" t="str">
        <f t="shared" si="252"/>
        <v>Mesmo município</v>
      </c>
      <c r="J4085" t="e">
        <f>VLOOKUP(D4085,'REGIÕES DE SAÚDE E SEUS MUNICÍP'!$C$4:$C$5569,1,0)</f>
        <v>#N/A</v>
      </c>
      <c r="K4085" t="e">
        <f t="shared" si="253"/>
        <v>#VALUE!</v>
      </c>
      <c r="L4085" t="str">
        <f t="shared" si="254"/>
        <v>diferente</v>
      </c>
      <c r="M4085" t="str">
        <f t="shared" si="255"/>
        <v>diferente</v>
      </c>
    </row>
    <row r="4086" spans="1:13" x14ac:dyDescent="0.25">
      <c r="A4086">
        <v>430807</v>
      </c>
      <c r="B4086" t="s">
        <v>6719</v>
      </c>
      <c r="C4086">
        <v>43030</v>
      </c>
      <c r="D4086" t="s">
        <v>5561</v>
      </c>
      <c r="E4086" t="s">
        <v>3829</v>
      </c>
      <c r="F4086" t="str">
        <f>VLOOKUP(A4086,'REGIÕES DE SAÚDE E SEUS MUNICÍP'!$A$4:$C$5569,3,0)</f>
        <v>CRS 16 Lajeado</v>
      </c>
      <c r="G4086" t="str">
        <f>VLOOKUP(H4086,'REGIÕES DE SAÚDE E SEUS MUNICÍP'!$A$4:$D$5569,4,0)</f>
        <v>Fazenda Vilanova</v>
      </c>
      <c r="H4086">
        <f>VLOOKUP(A4086,'REGIÕES DE SAÚDE E SEUS MUNICÍP'!$A$4:$A$5569,1,0)</f>
        <v>430807</v>
      </c>
      <c r="I4086" t="str">
        <f t="shared" si="252"/>
        <v>Mesmo município</v>
      </c>
      <c r="J4086" t="e">
        <f>VLOOKUP(D4086,'REGIÕES DE SAÚDE E SEUS MUNICÍP'!$C$4:$C$5569,1,0)</f>
        <v>#N/A</v>
      </c>
      <c r="K4086" t="e">
        <f t="shared" si="253"/>
        <v>#VALUE!</v>
      </c>
      <c r="L4086" t="str">
        <f t="shared" si="254"/>
        <v>diferente</v>
      </c>
      <c r="M4086" t="str">
        <f t="shared" si="255"/>
        <v>diferente</v>
      </c>
    </row>
    <row r="4087" spans="1:13" x14ac:dyDescent="0.25">
      <c r="A4087">
        <v>430810</v>
      </c>
      <c r="B4087" t="s">
        <v>6719</v>
      </c>
      <c r="C4087">
        <v>43026</v>
      </c>
      <c r="D4087" t="s">
        <v>2990</v>
      </c>
      <c r="E4087" t="s">
        <v>7825</v>
      </c>
      <c r="F4087" t="str">
        <f>VLOOKUP(A4087,'REGIÕES DE SAÚDE E SEUS MUNICÍP'!$A$4:$C$5569,3,0)</f>
        <v>CRS 05 Caxias do Sul</v>
      </c>
      <c r="G4087" t="str">
        <f>VLOOKUP(H4087,'REGIÕES DE SAÚDE E SEUS MUNICÍP'!$A$4:$D$5569,4,0)</f>
        <v>Feliz</v>
      </c>
      <c r="H4087">
        <f>VLOOKUP(A4087,'REGIÕES DE SAÚDE E SEUS MUNICÍP'!$A$4:$A$5569,1,0)</f>
        <v>430810</v>
      </c>
      <c r="I4087" t="str">
        <f t="shared" si="252"/>
        <v>Mesmo município</v>
      </c>
      <c r="J4087" t="e">
        <f>VLOOKUP(D4087,'REGIÕES DE SAÚDE E SEUS MUNICÍP'!$C$4:$C$5569,1,0)</f>
        <v>#N/A</v>
      </c>
      <c r="K4087" t="e">
        <f t="shared" si="253"/>
        <v>#VALUE!</v>
      </c>
      <c r="L4087" t="str">
        <f t="shared" si="254"/>
        <v>Regiões semelhantes</v>
      </c>
      <c r="M4087" t="str">
        <f t="shared" si="255"/>
        <v>diferente</v>
      </c>
    </row>
    <row r="4088" spans="1:13" x14ac:dyDescent="0.25">
      <c r="A4088">
        <v>430820</v>
      </c>
      <c r="B4088" t="s">
        <v>6719</v>
      </c>
      <c r="C4088">
        <v>43026</v>
      </c>
      <c r="D4088" t="s">
        <v>2990</v>
      </c>
      <c r="E4088" t="s">
        <v>6119</v>
      </c>
      <c r="F4088" t="str">
        <f>VLOOKUP(A4088,'REGIÕES DE SAÚDE E SEUS MUNICÍP'!$A$4:$C$5569,3,0)</f>
        <v>CRS 05 Caxias do Sul</v>
      </c>
      <c r="G4088" t="str">
        <f>VLOOKUP(H4088,'REGIÕES DE SAÚDE E SEUS MUNICÍP'!$A$4:$D$5569,4,0)</f>
        <v>Flores da Cunha</v>
      </c>
      <c r="H4088">
        <f>VLOOKUP(A4088,'REGIÕES DE SAÚDE E SEUS MUNICÍP'!$A$4:$A$5569,1,0)</f>
        <v>430820</v>
      </c>
      <c r="I4088" t="str">
        <f t="shared" si="252"/>
        <v>Mesmo município</v>
      </c>
      <c r="J4088" t="e">
        <f>VLOOKUP(D4088,'REGIÕES DE SAÚDE E SEUS MUNICÍP'!$C$4:$C$5569,1,0)</f>
        <v>#N/A</v>
      </c>
      <c r="K4088" t="e">
        <f t="shared" si="253"/>
        <v>#VALUE!</v>
      </c>
      <c r="L4088" t="str">
        <f t="shared" si="254"/>
        <v>diferente</v>
      </c>
      <c r="M4088" t="str">
        <f t="shared" si="255"/>
        <v>igual</v>
      </c>
    </row>
    <row r="4089" spans="1:13" x14ac:dyDescent="0.25">
      <c r="A4089">
        <v>430825</v>
      </c>
      <c r="B4089" t="s">
        <v>6719</v>
      </c>
      <c r="C4089">
        <v>43016</v>
      </c>
      <c r="D4089" t="s">
        <v>2520</v>
      </c>
      <c r="E4089" t="s">
        <v>956</v>
      </c>
      <c r="F4089" t="str">
        <f>VLOOKUP(A4089,'REGIÕES DE SAÚDE E SEUS MUNICÍP'!$A$4:$C$5569,3,0)</f>
        <v>CRS 11 Erechim</v>
      </c>
      <c r="G4089" t="str">
        <f>VLOOKUP(H4089,'REGIÕES DE SAÚDE E SEUS MUNICÍP'!$A$4:$D$5569,4,0)</f>
        <v>Floriano Peixoto</v>
      </c>
      <c r="H4089">
        <f>VLOOKUP(A4089,'REGIÕES DE SAÚDE E SEUS MUNICÍP'!$A$4:$A$5569,1,0)</f>
        <v>430825</v>
      </c>
      <c r="I4089" t="str">
        <f t="shared" si="252"/>
        <v>Mesmo município</v>
      </c>
      <c r="J4089" t="e">
        <f>VLOOKUP(D4089,'REGIÕES DE SAÚDE E SEUS MUNICÍP'!$C$4:$C$5569,1,0)</f>
        <v>#N/A</v>
      </c>
      <c r="K4089" t="e">
        <f t="shared" si="253"/>
        <v>#VALUE!</v>
      </c>
      <c r="L4089" t="str">
        <f t="shared" si="254"/>
        <v>diferente</v>
      </c>
      <c r="M4089" t="str">
        <f t="shared" si="255"/>
        <v>diferente</v>
      </c>
    </row>
    <row r="4090" spans="1:13" x14ac:dyDescent="0.25">
      <c r="A4090">
        <v>430830</v>
      </c>
      <c r="B4090" t="s">
        <v>6719</v>
      </c>
      <c r="C4090">
        <v>43019</v>
      </c>
      <c r="D4090" t="s">
        <v>4031</v>
      </c>
      <c r="E4090" t="s">
        <v>6994</v>
      </c>
      <c r="F4090" t="str">
        <f>VLOOKUP(A4090,'REGIÕES DE SAÚDE E SEUS MUNICÍP'!$A$4:$C$5569,3,0)</f>
        <v>CRS 16 Lajeado</v>
      </c>
      <c r="G4090" t="str">
        <f>VLOOKUP(H4090,'REGIÕES DE SAÚDE E SEUS MUNICÍP'!$A$4:$D$5569,4,0)</f>
        <v>Fontoura Xavier</v>
      </c>
      <c r="H4090">
        <f>VLOOKUP(A4090,'REGIÕES DE SAÚDE E SEUS MUNICÍP'!$A$4:$A$5569,1,0)</f>
        <v>430830</v>
      </c>
      <c r="I4090" t="str">
        <f t="shared" si="252"/>
        <v>Mesmo município</v>
      </c>
      <c r="J4090" t="e">
        <f>VLOOKUP(D4090,'REGIÕES DE SAÚDE E SEUS MUNICÍP'!$C$4:$C$5569,1,0)</f>
        <v>#N/A</v>
      </c>
      <c r="K4090" t="e">
        <f t="shared" si="253"/>
        <v>#VALUE!</v>
      </c>
      <c r="L4090" t="str">
        <f>IF(D4090=D4091,IF(F4090=F4091,"Regiões semelhantes","Nova composição"),"diferente")</f>
        <v>diferente</v>
      </c>
      <c r="M4090" t="str">
        <f t="shared" si="255"/>
        <v>diferente</v>
      </c>
    </row>
    <row r="4091" spans="1:13" x14ac:dyDescent="0.25">
      <c r="A4091">
        <v>430840</v>
      </c>
      <c r="B4091" t="s">
        <v>6719</v>
      </c>
      <c r="C4091">
        <v>43001</v>
      </c>
      <c r="D4091" t="s">
        <v>5725</v>
      </c>
      <c r="E4091" t="s">
        <v>2315</v>
      </c>
      <c r="F4091" t="str">
        <f>VLOOKUP(A4091,'REGIÕES DE SAÚDE E SEUS MUNICÍP'!$A$4:$C$5569,3,0)</f>
        <v>CRS 04 Santa Maria</v>
      </c>
      <c r="G4091" t="str">
        <f>VLOOKUP(H4091,'REGIÕES DE SAÚDE E SEUS MUNICÍP'!$A$4:$D$5569,4,0)</f>
        <v>Formigueiro</v>
      </c>
      <c r="H4091">
        <f>VLOOKUP(A4091,'REGIÕES DE SAÚDE E SEUS MUNICÍP'!$A$4:$A$5569,1,0)</f>
        <v>430840</v>
      </c>
      <c r="I4091" t="str">
        <f t="shared" si="252"/>
        <v>Mesmo município</v>
      </c>
      <c r="J4091" t="e">
        <f>VLOOKUP(D4091,'REGIÕES DE SAÚDE E SEUS MUNICÍP'!$C$4:$C$5569,1,0)</f>
        <v>#N/A</v>
      </c>
      <c r="K4091" t="e">
        <f t="shared" si="253"/>
        <v>#VALUE!</v>
      </c>
      <c r="L4091" t="str">
        <f t="shared" si="254"/>
        <v>diferente</v>
      </c>
      <c r="M4091" t="str">
        <f>IF(F4091=F4090,"igual","diferente")</f>
        <v>diferente</v>
      </c>
    </row>
    <row r="4092" spans="1:13" x14ac:dyDescent="0.25">
      <c r="A4092">
        <v>430843</v>
      </c>
      <c r="B4092" t="s">
        <v>6719</v>
      </c>
      <c r="C4092">
        <v>43029</v>
      </c>
      <c r="D4092" t="s">
        <v>627</v>
      </c>
      <c r="E4092" t="s">
        <v>8042</v>
      </c>
      <c r="F4092" t="str">
        <f>VLOOKUP(A4092,'REGIÕES DE SAÚDE E SEUS MUNICÍP'!$A$4:$C$5569,3,0)</f>
        <v>CRS 16 Lajeado</v>
      </c>
      <c r="G4092" t="str">
        <f>VLOOKUP(H4092,'REGIÕES DE SAÚDE E SEUS MUNICÍP'!$A$4:$D$5569,4,0)</f>
        <v>Forquetinha</v>
      </c>
      <c r="H4092">
        <f>VLOOKUP(A4092,'REGIÕES DE SAÚDE E SEUS MUNICÍP'!$A$4:$A$5569,1,0)</f>
        <v>430843</v>
      </c>
      <c r="I4092" t="str">
        <f t="shared" si="252"/>
        <v>Mesmo município</v>
      </c>
      <c r="J4092" t="e">
        <f>VLOOKUP(D4092,'REGIÕES DE SAÚDE E SEUS MUNICÍP'!$C$4:$C$5569,1,0)</f>
        <v>#N/A</v>
      </c>
      <c r="K4092" t="e">
        <f t="shared" si="253"/>
        <v>#VALUE!</v>
      </c>
      <c r="L4092" t="str">
        <f t="shared" si="254"/>
        <v>diferente</v>
      </c>
      <c r="M4092" t="str">
        <f t="shared" si="255"/>
        <v>diferente</v>
      </c>
    </row>
    <row r="4093" spans="1:13" x14ac:dyDescent="0.25">
      <c r="A4093">
        <v>430845</v>
      </c>
      <c r="B4093" t="s">
        <v>6719</v>
      </c>
      <c r="C4093">
        <v>43012</v>
      </c>
      <c r="D4093" t="s">
        <v>3121</v>
      </c>
      <c r="E4093" t="s">
        <v>9713</v>
      </c>
      <c r="F4093" t="str">
        <f>VLOOKUP(A4093,'REGIÕES DE SAÚDE E SEUS MUNICÍP'!$A$4:$C$5569,3,0)</f>
        <v>CRS 09 Cruz Alta</v>
      </c>
      <c r="G4093" t="str">
        <f>VLOOKUP(H4093,'REGIÕES DE SAÚDE E SEUS MUNICÍP'!$A$4:$D$5569,4,0)</f>
        <v>Fortaleza dos Valos</v>
      </c>
      <c r="H4093">
        <f>VLOOKUP(A4093,'REGIÕES DE SAÚDE E SEUS MUNICÍP'!$A$4:$A$5569,1,0)</f>
        <v>430845</v>
      </c>
      <c r="I4093" t="str">
        <f t="shared" si="252"/>
        <v>Mesmo município</v>
      </c>
      <c r="J4093" t="e">
        <f>VLOOKUP(D4093,'REGIÕES DE SAÚDE E SEUS MUNICÍP'!$C$4:$C$5569,1,0)</f>
        <v>#N/A</v>
      </c>
      <c r="K4093" t="e">
        <f t="shared" si="253"/>
        <v>#VALUE!</v>
      </c>
      <c r="L4093" t="str">
        <f t="shared" si="254"/>
        <v>diferente</v>
      </c>
      <c r="M4093" t="str">
        <f t="shared" si="255"/>
        <v>diferente</v>
      </c>
    </row>
    <row r="4094" spans="1:13" x14ac:dyDescent="0.25">
      <c r="A4094">
        <v>430850</v>
      </c>
      <c r="B4094" t="s">
        <v>6719</v>
      </c>
      <c r="C4094">
        <v>43015</v>
      </c>
      <c r="D4094" t="s">
        <v>5789</v>
      </c>
      <c r="E4094" t="s">
        <v>8105</v>
      </c>
      <c r="F4094" t="str">
        <f>VLOOKUP(A4094,'REGIÕES DE SAÚDE E SEUS MUNICÍP'!$A$4:$C$5569,3,0)</f>
        <v>CRS 19 Frederico Westphalen</v>
      </c>
      <c r="G4094" t="str">
        <f>VLOOKUP(H4094,'REGIÕES DE SAÚDE E SEUS MUNICÍP'!$A$4:$D$5569,4,0)</f>
        <v>Frederico Westphalen</v>
      </c>
      <c r="H4094">
        <f>VLOOKUP(A4094,'REGIÕES DE SAÚDE E SEUS MUNICÍP'!$A$4:$A$5569,1,0)</f>
        <v>430850</v>
      </c>
      <c r="I4094" t="str">
        <f t="shared" si="252"/>
        <v>Mesmo município</v>
      </c>
      <c r="J4094" t="e">
        <f>VLOOKUP(D4094,'REGIÕES DE SAÚDE E SEUS MUNICÍP'!$C$4:$C$5569,1,0)</f>
        <v>#N/A</v>
      </c>
      <c r="K4094" t="e">
        <f t="shared" si="253"/>
        <v>#VALUE!</v>
      </c>
      <c r="L4094" t="str">
        <f t="shared" si="254"/>
        <v>diferente</v>
      </c>
      <c r="M4094" t="str">
        <f t="shared" si="255"/>
        <v>diferente</v>
      </c>
    </row>
    <row r="4095" spans="1:13" x14ac:dyDescent="0.25">
      <c r="A4095">
        <v>430860</v>
      </c>
      <c r="B4095" t="s">
        <v>6719</v>
      </c>
      <c r="C4095">
        <v>43025</v>
      </c>
      <c r="D4095" t="s">
        <v>1554</v>
      </c>
      <c r="E4095" t="s">
        <v>5391</v>
      </c>
      <c r="F4095" t="str">
        <f>VLOOKUP(A4095,'REGIÕES DE SAÚDE E SEUS MUNICÍP'!$A$4:$C$5569,3,0)</f>
        <v>CRS 05 Caxias do Sul</v>
      </c>
      <c r="G4095" t="str">
        <f>VLOOKUP(H4095,'REGIÕES DE SAÚDE E SEUS MUNICÍP'!$A$4:$D$5569,4,0)</f>
        <v>Garibaldi</v>
      </c>
      <c r="H4095">
        <f>VLOOKUP(A4095,'REGIÕES DE SAÚDE E SEUS MUNICÍP'!$A$4:$A$5569,1,0)</f>
        <v>430860</v>
      </c>
      <c r="I4095" t="str">
        <f t="shared" si="252"/>
        <v>Mesmo município</v>
      </c>
      <c r="J4095" t="e">
        <f>VLOOKUP(D4095,'REGIÕES DE SAÚDE E SEUS MUNICÍP'!$C$4:$C$5569,1,0)</f>
        <v>#N/A</v>
      </c>
      <c r="K4095" t="e">
        <f t="shared" si="253"/>
        <v>#VALUE!</v>
      </c>
      <c r="L4095" t="str">
        <f t="shared" si="254"/>
        <v>diferente</v>
      </c>
      <c r="M4095" t="str">
        <f t="shared" si="255"/>
        <v>diferente</v>
      </c>
    </row>
    <row r="4096" spans="1:13" x14ac:dyDescent="0.25">
      <c r="A4096">
        <v>430865</v>
      </c>
      <c r="B4096" t="s">
        <v>6719</v>
      </c>
      <c r="C4096">
        <v>43011</v>
      </c>
      <c r="D4096" t="s">
        <v>6454</v>
      </c>
      <c r="E4096" t="s">
        <v>3871</v>
      </c>
      <c r="F4096" t="str">
        <f>VLOOKUP(A4096,'REGIÕES DE SAÚDE E SEUS MUNICÍP'!$A$4:$C$5569,3,0)</f>
        <v>CRS 12 Santo Ângelo</v>
      </c>
      <c r="G4096" t="str">
        <f>VLOOKUP(H4096,'REGIÕES DE SAÚDE E SEUS MUNICÍP'!$A$4:$D$5569,4,0)</f>
        <v>Garruchos</v>
      </c>
      <c r="H4096">
        <f>VLOOKUP(A4096,'REGIÕES DE SAÚDE E SEUS MUNICÍP'!$A$4:$A$5569,1,0)</f>
        <v>430865</v>
      </c>
      <c r="I4096" t="str">
        <f t="shared" si="252"/>
        <v>Mesmo município</v>
      </c>
      <c r="J4096" t="e">
        <f>VLOOKUP(D4096,'REGIÕES DE SAÚDE E SEUS MUNICÍP'!$C$4:$C$5569,1,0)</f>
        <v>#N/A</v>
      </c>
      <c r="K4096" t="e">
        <f t="shared" si="253"/>
        <v>#VALUE!</v>
      </c>
      <c r="L4096" t="str">
        <f t="shared" si="254"/>
        <v>diferente</v>
      </c>
      <c r="M4096" t="str">
        <f t="shared" si="255"/>
        <v>diferente</v>
      </c>
    </row>
    <row r="4097" spans="1:13" x14ac:dyDescent="0.25">
      <c r="A4097">
        <v>430870</v>
      </c>
      <c r="B4097" t="s">
        <v>6719</v>
      </c>
      <c r="C4097">
        <v>43016</v>
      </c>
      <c r="D4097" t="s">
        <v>2520</v>
      </c>
      <c r="E4097" t="s">
        <v>821</v>
      </c>
      <c r="F4097" t="str">
        <f>VLOOKUP(A4097,'REGIÕES DE SAÚDE E SEUS MUNICÍP'!$A$4:$C$5569,3,0)</f>
        <v>CRS 11 Erechim</v>
      </c>
      <c r="G4097" t="str">
        <f>VLOOKUP(H4097,'REGIÕES DE SAÚDE E SEUS MUNICÍP'!$A$4:$D$5569,4,0)</f>
        <v>Gaurama</v>
      </c>
      <c r="H4097">
        <f>VLOOKUP(A4097,'REGIÕES DE SAÚDE E SEUS MUNICÍP'!$A$4:$A$5569,1,0)</f>
        <v>430870</v>
      </c>
      <c r="I4097" t="str">
        <f t="shared" si="252"/>
        <v>Mesmo município</v>
      </c>
      <c r="J4097" t="e">
        <f>VLOOKUP(D4097,'REGIÕES DE SAÚDE E SEUS MUNICÍP'!$C$4:$C$5569,1,0)</f>
        <v>#N/A</v>
      </c>
      <c r="K4097" t="e">
        <f t="shared" si="253"/>
        <v>#VALUE!</v>
      </c>
      <c r="L4097" t="str">
        <f t="shared" si="254"/>
        <v>diferente</v>
      </c>
      <c r="M4097" t="str">
        <f t="shared" si="255"/>
        <v>diferente</v>
      </c>
    </row>
    <row r="4098" spans="1:13" x14ac:dyDescent="0.25">
      <c r="A4098">
        <v>430880</v>
      </c>
      <c r="B4098" t="s">
        <v>6719</v>
      </c>
      <c r="C4098">
        <v>43009</v>
      </c>
      <c r="D4098" t="s">
        <v>3751</v>
      </c>
      <c r="E4098" t="s">
        <v>541</v>
      </c>
      <c r="F4098" t="str">
        <f>VLOOKUP(A4098,'REGIÕES DE SAÚDE E SEUS MUNICÍP'!$A$4:$C$5569,3,0)</f>
        <v>CRS 02 Porto Alegre</v>
      </c>
      <c r="G4098" t="str">
        <f>VLOOKUP(H4098,'REGIÕES DE SAÚDE E SEUS MUNICÍP'!$A$4:$D$5569,4,0)</f>
        <v>General Câmara</v>
      </c>
      <c r="H4098">
        <f>VLOOKUP(A4098,'REGIÕES DE SAÚDE E SEUS MUNICÍP'!$A$4:$A$5569,1,0)</f>
        <v>430880</v>
      </c>
      <c r="I4098" t="str">
        <f t="shared" si="252"/>
        <v>Mesmo município</v>
      </c>
      <c r="J4098" t="e">
        <f>VLOOKUP(D4098,'REGIÕES DE SAÚDE E SEUS MUNICÍP'!$C$4:$C$5569,1,0)</f>
        <v>#N/A</v>
      </c>
      <c r="K4098" t="e">
        <f t="shared" si="253"/>
        <v>#VALUE!</v>
      </c>
      <c r="L4098" t="str">
        <f t="shared" si="254"/>
        <v>diferente</v>
      </c>
      <c r="M4098" t="str">
        <f t="shared" si="255"/>
        <v>diferente</v>
      </c>
    </row>
    <row r="4099" spans="1:13" x14ac:dyDescent="0.25">
      <c r="A4099">
        <v>430885</v>
      </c>
      <c r="B4099" t="s">
        <v>6719</v>
      </c>
      <c r="C4099">
        <v>43017</v>
      </c>
      <c r="D4099" t="s">
        <v>1613</v>
      </c>
      <c r="E4099" t="s">
        <v>6522</v>
      </c>
      <c r="F4099" t="str">
        <f>VLOOKUP(A4099,'REGIÕES DE SAÚDE E SEUS MUNICÍP'!$A$4:$C$5569,3,0)</f>
        <v>CRS 06 Passo Fundo</v>
      </c>
      <c r="G4099" t="str">
        <f>VLOOKUP(H4099,'REGIÕES DE SAÚDE E SEUS MUNICÍP'!$A$4:$D$5569,4,0)</f>
        <v>Gentil</v>
      </c>
      <c r="H4099">
        <f>VLOOKUP(A4099,'REGIÕES DE SAÚDE E SEUS MUNICÍP'!$A$4:$A$5569,1,0)</f>
        <v>430885</v>
      </c>
      <c r="I4099" t="str">
        <f t="shared" ref="I4099:I4162" si="256">IF(G4099=E4099,"Mesmo município","Município diferente")</f>
        <v>Mesmo município</v>
      </c>
      <c r="J4099" t="e">
        <f>VLOOKUP(D4099,'REGIÕES DE SAÚDE E SEUS MUNICÍP'!$C$4:$C$5569,1,0)</f>
        <v>#N/A</v>
      </c>
      <c r="K4099" t="e">
        <f t="shared" si="253"/>
        <v>#VALUE!</v>
      </c>
      <c r="L4099" t="str">
        <f t="shared" si="254"/>
        <v>diferente</v>
      </c>
      <c r="M4099" t="str">
        <f t="shared" si="255"/>
        <v>diferente</v>
      </c>
    </row>
    <row r="4100" spans="1:13" x14ac:dyDescent="0.25">
      <c r="A4100">
        <v>430890</v>
      </c>
      <c r="B4100" t="s">
        <v>6719</v>
      </c>
      <c r="C4100">
        <v>43016</v>
      </c>
      <c r="D4100" t="s">
        <v>2520</v>
      </c>
      <c r="E4100" t="s">
        <v>4585</v>
      </c>
      <c r="F4100" t="str">
        <f>VLOOKUP(A4100,'REGIÕES DE SAÚDE E SEUS MUNICÍP'!$A$4:$C$5569,3,0)</f>
        <v>CRS 11 Erechim</v>
      </c>
      <c r="G4100" t="str">
        <f>VLOOKUP(H4100,'REGIÕES DE SAÚDE E SEUS MUNICÍP'!$A$4:$D$5569,4,0)</f>
        <v>Getúlio Vargas</v>
      </c>
      <c r="H4100">
        <f>VLOOKUP(A4100,'REGIÕES DE SAÚDE E SEUS MUNICÍP'!$A$4:$A$5569,1,0)</f>
        <v>430890</v>
      </c>
      <c r="I4100" t="str">
        <f t="shared" si="256"/>
        <v>Mesmo município</v>
      </c>
      <c r="J4100" t="e">
        <f>VLOOKUP(D4100,'REGIÕES DE SAÚDE E SEUS MUNICÍP'!$C$4:$C$5569,1,0)</f>
        <v>#N/A</v>
      </c>
      <c r="K4100" t="e">
        <f t="shared" ref="K4100:K4163" si="257">SEARCH(F4100,D4100)</f>
        <v>#VALUE!</v>
      </c>
      <c r="L4100" t="str">
        <f t="shared" ref="L4100:L4163" si="258">IF(D4100=D4101,IF(F4100=F4101,"Regiões semelhantes","Nova composição"),"diferente")</f>
        <v>diferente</v>
      </c>
      <c r="M4100" t="str">
        <f t="shared" si="255"/>
        <v>diferente</v>
      </c>
    </row>
    <row r="4101" spans="1:13" x14ac:dyDescent="0.25">
      <c r="A4101">
        <v>430900</v>
      </c>
      <c r="B4101" t="s">
        <v>6719</v>
      </c>
      <c r="C4101">
        <v>43014</v>
      </c>
      <c r="D4101" t="s">
        <v>9011</v>
      </c>
      <c r="E4101" t="s">
        <v>3647</v>
      </c>
      <c r="F4101" t="str">
        <f>VLOOKUP(A4101,'REGIÕES DE SAÚDE E SEUS MUNICÍP'!$A$4:$C$5569,3,0)</f>
        <v>CRS 14 Santa Rosa</v>
      </c>
      <c r="G4101" t="str">
        <f>VLOOKUP(H4101,'REGIÕES DE SAÚDE E SEUS MUNICÍP'!$A$4:$D$5569,4,0)</f>
        <v>Giruá</v>
      </c>
      <c r="H4101">
        <f>VLOOKUP(A4101,'REGIÕES DE SAÚDE E SEUS MUNICÍP'!$A$4:$A$5569,1,0)</f>
        <v>430900</v>
      </c>
      <c r="I4101" t="str">
        <f t="shared" si="256"/>
        <v>Mesmo município</v>
      </c>
      <c r="J4101" t="e">
        <f>VLOOKUP(D4101,'REGIÕES DE SAÚDE E SEUS MUNICÍP'!$C$4:$C$5569,1,0)</f>
        <v>#N/A</v>
      </c>
      <c r="K4101" t="e">
        <f t="shared" si="257"/>
        <v>#VALUE!</v>
      </c>
      <c r="L4101" t="str">
        <f t="shared" si="258"/>
        <v>diferente</v>
      </c>
      <c r="M4101" t="str">
        <f t="shared" si="255"/>
        <v>diferente</v>
      </c>
    </row>
    <row r="4102" spans="1:13" x14ac:dyDescent="0.25">
      <c r="A4102">
        <v>430905</v>
      </c>
      <c r="B4102" t="s">
        <v>6719</v>
      </c>
      <c r="C4102">
        <v>43010</v>
      </c>
      <c r="D4102" t="s">
        <v>6283</v>
      </c>
      <c r="E4102" t="s">
        <v>756</v>
      </c>
      <c r="F4102" t="str">
        <f>VLOOKUP(A4102,'REGIÕES DE SAÚDE E SEUS MUNICÍP'!$A$4:$C$5569,3,0)</f>
        <v>CRS 01 Porto Alegre</v>
      </c>
      <c r="G4102" t="str">
        <f>VLOOKUP(H4102,'REGIÕES DE SAÚDE E SEUS MUNICÍP'!$A$4:$D$5569,4,0)</f>
        <v>Glorinha</v>
      </c>
      <c r="H4102">
        <f>VLOOKUP(A4102,'REGIÕES DE SAÚDE E SEUS MUNICÍP'!$A$4:$A$5569,1,0)</f>
        <v>430905</v>
      </c>
      <c r="I4102" t="str">
        <f t="shared" si="256"/>
        <v>Mesmo município</v>
      </c>
      <c r="J4102" t="e">
        <f>VLOOKUP(D4102,'REGIÕES DE SAÚDE E SEUS MUNICÍP'!$C$4:$C$5569,1,0)</f>
        <v>#N/A</v>
      </c>
      <c r="K4102" t="e">
        <f t="shared" si="257"/>
        <v>#VALUE!</v>
      </c>
      <c r="L4102" t="str">
        <f t="shared" si="258"/>
        <v>diferente</v>
      </c>
      <c r="M4102" t="str">
        <f t="shared" ref="M4102:M4165" si="259">IF(F4102=F4101,"igual","diferente")</f>
        <v>diferente</v>
      </c>
    </row>
    <row r="4103" spans="1:13" x14ac:dyDescent="0.25">
      <c r="A4103">
        <v>430910</v>
      </c>
      <c r="B4103" t="s">
        <v>6719</v>
      </c>
      <c r="C4103">
        <v>43023</v>
      </c>
      <c r="D4103" t="s">
        <v>9979</v>
      </c>
      <c r="E4103" t="s">
        <v>9877</v>
      </c>
      <c r="F4103" t="str">
        <f>VLOOKUP(A4103,'REGIÕES DE SAÚDE E SEUS MUNICÍP'!$A$4:$C$5569,3,0)</f>
        <v>CRS 05 Caxias do Sul</v>
      </c>
      <c r="G4103" t="str">
        <f>VLOOKUP(H4103,'REGIÕES DE SAÚDE E SEUS MUNICÍP'!$A$4:$D$5569,4,0)</f>
        <v>Gramado</v>
      </c>
      <c r="H4103">
        <f>VLOOKUP(A4103,'REGIÕES DE SAÚDE E SEUS MUNICÍP'!$A$4:$A$5569,1,0)</f>
        <v>430910</v>
      </c>
      <c r="I4103" t="str">
        <f t="shared" si="256"/>
        <v>Mesmo município</v>
      </c>
      <c r="J4103" t="e">
        <f>VLOOKUP(D4103,'REGIÕES DE SAÚDE E SEUS MUNICÍP'!$C$4:$C$5569,1,0)</f>
        <v>#N/A</v>
      </c>
      <c r="K4103" t="e">
        <f t="shared" si="257"/>
        <v>#VALUE!</v>
      </c>
      <c r="L4103" t="str">
        <f t="shared" si="258"/>
        <v>diferente</v>
      </c>
      <c r="M4103" t="str">
        <f t="shared" si="259"/>
        <v>diferente</v>
      </c>
    </row>
    <row r="4104" spans="1:13" x14ac:dyDescent="0.25">
      <c r="A4104">
        <v>430912</v>
      </c>
      <c r="B4104" t="s">
        <v>6719</v>
      </c>
      <c r="C4104">
        <v>43020</v>
      </c>
      <c r="D4104" t="s">
        <v>10255</v>
      </c>
      <c r="E4104" t="s">
        <v>10135</v>
      </c>
      <c r="F4104" t="str">
        <f>VLOOKUP(A4104,'REGIÕES DE SAÚDE E SEUS MUNICÍP'!$A$4:$C$5569,3,0)</f>
        <v>CRS 15 Palmeira das Missões</v>
      </c>
      <c r="G4104" t="str">
        <f>VLOOKUP(H4104,'REGIÕES DE SAÚDE E SEUS MUNICÍP'!$A$4:$D$5569,4,0)</f>
        <v>Gramado dos Loureiros</v>
      </c>
      <c r="H4104">
        <f>VLOOKUP(A4104,'REGIÕES DE SAÚDE E SEUS MUNICÍP'!$A$4:$A$5569,1,0)</f>
        <v>430912</v>
      </c>
      <c r="I4104" t="str">
        <f t="shared" si="256"/>
        <v>Mesmo município</v>
      </c>
      <c r="J4104" t="e">
        <f>VLOOKUP(D4104,'REGIÕES DE SAÚDE E SEUS MUNICÍP'!$C$4:$C$5569,1,0)</f>
        <v>#N/A</v>
      </c>
      <c r="K4104" t="e">
        <f t="shared" si="257"/>
        <v>#VALUE!</v>
      </c>
      <c r="L4104" t="str">
        <f t="shared" si="258"/>
        <v>diferente</v>
      </c>
      <c r="M4104" t="str">
        <f t="shared" si="259"/>
        <v>diferente</v>
      </c>
    </row>
    <row r="4105" spans="1:13" x14ac:dyDescent="0.25">
      <c r="A4105">
        <v>430915</v>
      </c>
      <c r="B4105" t="s">
        <v>6719</v>
      </c>
      <c r="C4105">
        <v>43028</v>
      </c>
      <c r="D4105" t="s">
        <v>937</v>
      </c>
      <c r="E4105" t="s">
        <v>6050</v>
      </c>
      <c r="F4105" t="str">
        <f>VLOOKUP(A4105,'REGIÕES DE SAÚDE E SEUS MUNICÍP'!$A$4:$C$5569,3,0)</f>
        <v>CRS 13 Santa Cruz do Sul</v>
      </c>
      <c r="G4105" t="str">
        <f>VLOOKUP(H4105,'REGIÕES DE SAÚDE E SEUS MUNICÍP'!$A$4:$D$5569,4,0)</f>
        <v>Gramado Xavier</v>
      </c>
      <c r="H4105">
        <f>VLOOKUP(A4105,'REGIÕES DE SAÚDE E SEUS MUNICÍP'!$A$4:$A$5569,1,0)</f>
        <v>430915</v>
      </c>
      <c r="I4105" t="str">
        <f t="shared" si="256"/>
        <v>Mesmo município</v>
      </c>
      <c r="J4105" t="e">
        <f>VLOOKUP(D4105,'REGIÕES DE SAÚDE E SEUS MUNICÍP'!$C$4:$C$5569,1,0)</f>
        <v>#N/A</v>
      </c>
      <c r="K4105" t="e">
        <f t="shared" si="257"/>
        <v>#VALUE!</v>
      </c>
      <c r="L4105" t="str">
        <f t="shared" si="258"/>
        <v>diferente</v>
      </c>
      <c r="M4105" t="str">
        <f t="shared" si="259"/>
        <v>diferente</v>
      </c>
    </row>
    <row r="4106" spans="1:13" x14ac:dyDescent="0.25">
      <c r="A4106">
        <v>430920</v>
      </c>
      <c r="B4106" t="s">
        <v>6719</v>
      </c>
      <c r="C4106">
        <v>43010</v>
      </c>
      <c r="D4106" t="s">
        <v>6283</v>
      </c>
      <c r="E4106" t="s">
        <v>2588</v>
      </c>
      <c r="F4106" t="str">
        <f>VLOOKUP(A4106,'REGIÕES DE SAÚDE E SEUS MUNICÍP'!$A$4:$C$5569,3,0)</f>
        <v>CRS 01 Porto Alegre</v>
      </c>
      <c r="G4106" t="str">
        <f>VLOOKUP(H4106,'REGIÕES DE SAÚDE E SEUS MUNICÍP'!$A$4:$D$5569,4,0)</f>
        <v>Gravataí</v>
      </c>
      <c r="H4106">
        <f>VLOOKUP(A4106,'REGIÕES DE SAÚDE E SEUS MUNICÍP'!$A$4:$A$5569,1,0)</f>
        <v>430920</v>
      </c>
      <c r="I4106" t="str">
        <f t="shared" si="256"/>
        <v>Mesmo município</v>
      </c>
      <c r="J4106" t="e">
        <f>VLOOKUP(D4106,'REGIÕES DE SAÚDE E SEUS MUNICÍP'!$C$4:$C$5569,1,0)</f>
        <v>#N/A</v>
      </c>
      <c r="K4106" t="e">
        <f t="shared" si="257"/>
        <v>#VALUE!</v>
      </c>
      <c r="L4106" t="str">
        <f t="shared" si="258"/>
        <v>diferente</v>
      </c>
      <c r="M4106" t="str">
        <f t="shared" si="259"/>
        <v>diferente</v>
      </c>
    </row>
    <row r="4107" spans="1:13" x14ac:dyDescent="0.25">
      <c r="A4107">
        <v>430925</v>
      </c>
      <c r="B4107" t="s">
        <v>6719</v>
      </c>
      <c r="C4107">
        <v>43025</v>
      </c>
      <c r="D4107" t="s">
        <v>1554</v>
      </c>
      <c r="E4107" t="s">
        <v>2890</v>
      </c>
      <c r="F4107" t="str">
        <f>VLOOKUP(A4107,'REGIÕES DE SAÚDE E SEUS MUNICÍP'!$A$4:$C$5569,3,0)</f>
        <v>CRS 05 Caxias do Sul</v>
      </c>
      <c r="G4107" t="str">
        <f>VLOOKUP(H4107,'REGIÕES DE SAÚDE E SEUS MUNICÍP'!$A$4:$D$5569,4,0)</f>
        <v>Guabiju</v>
      </c>
      <c r="H4107">
        <f>VLOOKUP(A4107,'REGIÕES DE SAÚDE E SEUS MUNICÍP'!$A$4:$A$5569,1,0)</f>
        <v>430925</v>
      </c>
      <c r="I4107" t="str">
        <f t="shared" si="256"/>
        <v>Mesmo município</v>
      </c>
      <c r="J4107" t="e">
        <f>VLOOKUP(D4107,'REGIÕES DE SAÚDE E SEUS MUNICÍP'!$C$4:$C$5569,1,0)</f>
        <v>#N/A</v>
      </c>
      <c r="K4107" t="e">
        <f t="shared" si="257"/>
        <v>#VALUE!</v>
      </c>
      <c r="L4107" t="str">
        <f t="shared" si="258"/>
        <v>diferente</v>
      </c>
      <c r="M4107" t="str">
        <f t="shared" si="259"/>
        <v>diferente</v>
      </c>
    </row>
    <row r="4108" spans="1:13" x14ac:dyDescent="0.25">
      <c r="A4108">
        <v>430930</v>
      </c>
      <c r="B4108" t="s">
        <v>6719</v>
      </c>
      <c r="C4108">
        <v>43009</v>
      </c>
      <c r="D4108" t="s">
        <v>3751</v>
      </c>
      <c r="E4108" t="s">
        <v>3277</v>
      </c>
      <c r="F4108" t="str">
        <f>VLOOKUP(A4108,'REGIÕES DE SAÚDE E SEUS MUNICÍP'!$A$4:$C$5569,3,0)</f>
        <v>CRS 02 Porto Alegre</v>
      </c>
      <c r="G4108" t="str">
        <f>VLOOKUP(H4108,'REGIÕES DE SAÚDE E SEUS MUNICÍP'!$A$4:$D$5569,4,0)</f>
        <v>Guaíba</v>
      </c>
      <c r="H4108">
        <f>VLOOKUP(A4108,'REGIÕES DE SAÚDE E SEUS MUNICÍP'!$A$4:$A$5569,1,0)</f>
        <v>430930</v>
      </c>
      <c r="I4108" t="str">
        <f t="shared" si="256"/>
        <v>Mesmo município</v>
      </c>
      <c r="J4108" t="e">
        <f>VLOOKUP(D4108,'REGIÕES DE SAÚDE E SEUS MUNICÍP'!$C$4:$C$5569,1,0)</f>
        <v>#N/A</v>
      </c>
      <c r="K4108" t="e">
        <f t="shared" si="257"/>
        <v>#VALUE!</v>
      </c>
      <c r="L4108" t="str">
        <f t="shared" si="258"/>
        <v>diferente</v>
      </c>
      <c r="M4108" t="str">
        <f t="shared" si="259"/>
        <v>diferente</v>
      </c>
    </row>
    <row r="4109" spans="1:13" x14ac:dyDescent="0.25">
      <c r="A4109">
        <v>430940</v>
      </c>
      <c r="B4109" t="s">
        <v>6719</v>
      </c>
      <c r="C4109">
        <v>43025</v>
      </c>
      <c r="D4109" t="s">
        <v>1554</v>
      </c>
      <c r="E4109" t="s">
        <v>9122</v>
      </c>
      <c r="F4109" t="str">
        <f>VLOOKUP(A4109,'REGIÕES DE SAÚDE E SEUS MUNICÍP'!$A$4:$C$5569,3,0)</f>
        <v>CRS 05 Caxias do Sul</v>
      </c>
      <c r="G4109" t="str">
        <f>VLOOKUP(H4109,'REGIÕES DE SAÚDE E SEUS MUNICÍP'!$A$4:$D$5569,4,0)</f>
        <v>Guaporé</v>
      </c>
      <c r="H4109">
        <f>VLOOKUP(A4109,'REGIÕES DE SAÚDE E SEUS MUNICÍP'!$A$4:$A$5569,1,0)</f>
        <v>430940</v>
      </c>
      <c r="I4109" t="str">
        <f t="shared" si="256"/>
        <v>Mesmo município</v>
      </c>
      <c r="J4109" t="e">
        <f>VLOOKUP(D4109,'REGIÕES DE SAÚDE E SEUS MUNICÍP'!$C$4:$C$5569,1,0)</f>
        <v>#N/A</v>
      </c>
      <c r="K4109" t="e">
        <f t="shared" si="257"/>
        <v>#VALUE!</v>
      </c>
      <c r="L4109" t="str">
        <f t="shared" si="258"/>
        <v>diferente</v>
      </c>
      <c r="M4109" t="str">
        <f t="shared" si="259"/>
        <v>diferente</v>
      </c>
    </row>
    <row r="4110" spans="1:13" x14ac:dyDescent="0.25">
      <c r="A4110">
        <v>430950</v>
      </c>
      <c r="B4110" t="s">
        <v>6719</v>
      </c>
      <c r="C4110">
        <v>43011</v>
      </c>
      <c r="D4110" t="s">
        <v>6454</v>
      </c>
      <c r="E4110" t="s">
        <v>1980</v>
      </c>
      <c r="F4110" t="str">
        <f>VLOOKUP(A4110,'REGIÕES DE SAÚDE E SEUS MUNICÍP'!$A$4:$C$5569,3,0)</f>
        <v>CRS 12 Santo Ângelo</v>
      </c>
      <c r="G4110" t="str">
        <f>VLOOKUP(H4110,'REGIÕES DE SAÚDE E SEUS MUNICÍP'!$A$4:$D$5569,4,0)</f>
        <v>Guarani das Missões</v>
      </c>
      <c r="H4110">
        <f>VLOOKUP(A4110,'REGIÕES DE SAÚDE E SEUS MUNICÍP'!$A$4:$A$5569,1,0)</f>
        <v>430950</v>
      </c>
      <c r="I4110" t="str">
        <f t="shared" si="256"/>
        <v>Mesmo município</v>
      </c>
      <c r="J4110" t="e">
        <f>VLOOKUP(D4110,'REGIÕES DE SAÚDE E SEUS MUNICÍP'!$C$4:$C$5569,1,0)</f>
        <v>#N/A</v>
      </c>
      <c r="K4110" t="e">
        <f t="shared" si="257"/>
        <v>#VALUE!</v>
      </c>
      <c r="L4110" t="str">
        <f>IF(D4110=D4111,IF(F4110=F4111,"Regiões semelhantes","Nova composição"),"diferente")</f>
        <v>diferente</v>
      </c>
      <c r="M4110" t="str">
        <f t="shared" si="259"/>
        <v>diferente</v>
      </c>
    </row>
    <row r="4111" spans="1:13" x14ac:dyDescent="0.25">
      <c r="A4111">
        <v>430955</v>
      </c>
      <c r="B4111" t="s">
        <v>6719</v>
      </c>
      <c r="C4111">
        <v>43008</v>
      </c>
      <c r="D4111" t="s">
        <v>7446</v>
      </c>
      <c r="E4111" t="s">
        <v>10715</v>
      </c>
      <c r="F4111" t="str">
        <f>VLOOKUP(A4111,'REGIÕES DE SAÚDE E SEUS MUNICÍP'!$A$4:$C$5569,3,0)</f>
        <v>CRS 02 Porto Alegre</v>
      </c>
      <c r="G4111" t="str">
        <f>VLOOKUP(H4111,'REGIÕES DE SAÚDE E SEUS MUNICÍP'!$A$4:$D$5569,4,0)</f>
        <v>Harmonia</v>
      </c>
      <c r="H4111">
        <f>VLOOKUP(A4111,'REGIÕES DE SAÚDE E SEUS MUNICÍP'!$A$4:$A$5569,1,0)</f>
        <v>430955</v>
      </c>
      <c r="I4111" t="str">
        <f t="shared" si="256"/>
        <v>Mesmo município</v>
      </c>
      <c r="J4111" t="e">
        <f>VLOOKUP(D4111,'REGIÕES DE SAÚDE E SEUS MUNICÍP'!$C$4:$C$5569,1,0)</f>
        <v>#N/A</v>
      </c>
      <c r="K4111" t="e">
        <f t="shared" si="257"/>
        <v>#VALUE!</v>
      </c>
      <c r="L4111" t="str">
        <f t="shared" si="258"/>
        <v>diferente</v>
      </c>
      <c r="M4111" t="str">
        <f>IF(F4111=F4110,"igual","diferente")</f>
        <v>diferente</v>
      </c>
    </row>
    <row r="4112" spans="1:13" x14ac:dyDescent="0.25">
      <c r="A4112">
        <v>430710</v>
      </c>
      <c r="B4112" t="s">
        <v>6719</v>
      </c>
      <c r="C4112">
        <v>43021</v>
      </c>
      <c r="D4112" t="s">
        <v>10214</v>
      </c>
      <c r="E4112" t="s">
        <v>10</v>
      </c>
      <c r="F4112" t="str">
        <f>VLOOKUP(A4112,'REGIÕES DE SAÚDE E SEUS MUNICÍP'!$A$4:$C$5569,3,0)</f>
        <v>CRS 03 Pelotas</v>
      </c>
      <c r="G4112" t="str">
        <f>VLOOKUP(H4112,'REGIÕES DE SAÚDE E SEUS MUNICÍP'!$A$4:$D$5569,4,0)</f>
        <v>Herval</v>
      </c>
      <c r="H4112">
        <f>VLOOKUP(A4112,'REGIÕES DE SAÚDE E SEUS MUNICÍP'!$A$4:$A$5569,1,0)</f>
        <v>430710</v>
      </c>
      <c r="I4112" t="str">
        <f t="shared" si="256"/>
        <v>Mesmo município</v>
      </c>
      <c r="J4112" t="e">
        <f>VLOOKUP(D4112,'REGIÕES DE SAÚDE E SEUS MUNICÍP'!$C$4:$C$5569,1,0)</f>
        <v>#N/A</v>
      </c>
      <c r="K4112" t="e">
        <f t="shared" si="257"/>
        <v>#VALUE!</v>
      </c>
      <c r="L4112" t="str">
        <f t="shared" si="258"/>
        <v>diferente</v>
      </c>
      <c r="M4112" t="str">
        <f t="shared" si="259"/>
        <v>diferente</v>
      </c>
    </row>
    <row r="4113" spans="1:13" x14ac:dyDescent="0.25">
      <c r="A4113">
        <v>430957</v>
      </c>
      <c r="B4113" t="s">
        <v>6719</v>
      </c>
      <c r="C4113">
        <v>43028</v>
      </c>
      <c r="D4113" t="s">
        <v>937</v>
      </c>
      <c r="E4113" t="s">
        <v>7246</v>
      </c>
      <c r="F4113" t="str">
        <f>VLOOKUP(A4113,'REGIÕES DE SAÚDE E SEUS MUNICÍP'!$A$4:$C$5569,3,0)</f>
        <v>CRS 13 Santa Cruz do Sul</v>
      </c>
      <c r="G4113" t="str">
        <f>VLOOKUP(H4113,'REGIÕES DE SAÚDE E SEUS MUNICÍP'!$A$4:$D$5569,4,0)</f>
        <v>Herveiras</v>
      </c>
      <c r="H4113">
        <f>VLOOKUP(A4113,'REGIÕES DE SAÚDE E SEUS MUNICÍP'!$A$4:$A$5569,1,0)</f>
        <v>430957</v>
      </c>
      <c r="I4113" t="str">
        <f t="shared" si="256"/>
        <v>Mesmo município</v>
      </c>
      <c r="J4113" t="e">
        <f>VLOOKUP(D4113,'REGIÕES DE SAÚDE E SEUS MUNICÍP'!$C$4:$C$5569,1,0)</f>
        <v>#N/A</v>
      </c>
      <c r="K4113" t="e">
        <f t="shared" si="257"/>
        <v>#VALUE!</v>
      </c>
      <c r="L4113" t="str">
        <f t="shared" si="258"/>
        <v>diferente</v>
      </c>
      <c r="M4113" t="str">
        <f t="shared" si="259"/>
        <v>diferente</v>
      </c>
    </row>
    <row r="4114" spans="1:13" x14ac:dyDescent="0.25">
      <c r="A4114">
        <v>430960</v>
      </c>
      <c r="B4114" t="s">
        <v>6719</v>
      </c>
      <c r="C4114">
        <v>43014</v>
      </c>
      <c r="D4114" t="s">
        <v>9011</v>
      </c>
      <c r="E4114" t="s">
        <v>8539</v>
      </c>
      <c r="F4114" t="str">
        <f>VLOOKUP(A4114,'REGIÕES DE SAÚDE E SEUS MUNICÍP'!$A$4:$C$5569,3,0)</f>
        <v>CRS 14 Santa Rosa</v>
      </c>
      <c r="G4114" t="str">
        <f>VLOOKUP(H4114,'REGIÕES DE SAÚDE E SEUS MUNICÍP'!$A$4:$D$5569,4,0)</f>
        <v>Horizontina</v>
      </c>
      <c r="H4114">
        <f>VLOOKUP(A4114,'REGIÕES DE SAÚDE E SEUS MUNICÍP'!$A$4:$A$5569,1,0)</f>
        <v>430960</v>
      </c>
      <c r="I4114" t="str">
        <f t="shared" si="256"/>
        <v>Mesmo município</v>
      </c>
      <c r="J4114" t="e">
        <f>VLOOKUP(D4114,'REGIÕES DE SAÚDE E SEUS MUNICÍP'!$C$4:$C$5569,1,0)</f>
        <v>#N/A</v>
      </c>
      <c r="K4114" t="e">
        <f t="shared" si="257"/>
        <v>#VALUE!</v>
      </c>
      <c r="L4114" t="str">
        <f t="shared" si="258"/>
        <v>diferente</v>
      </c>
      <c r="M4114" t="str">
        <f t="shared" si="259"/>
        <v>diferente</v>
      </c>
    </row>
    <row r="4115" spans="1:13" x14ac:dyDescent="0.25">
      <c r="A4115">
        <v>430965</v>
      </c>
      <c r="B4115" t="s">
        <v>6719</v>
      </c>
      <c r="C4115">
        <v>43022</v>
      </c>
      <c r="D4115" t="s">
        <v>7685</v>
      </c>
      <c r="E4115" t="s">
        <v>8164</v>
      </c>
      <c r="F4115" t="str">
        <f>VLOOKUP(A4115,'REGIÕES DE SAÚDE E SEUS MUNICÍP'!$A$4:$C$5569,3,0)</f>
        <v>CRS 07 Bagé</v>
      </c>
      <c r="G4115" t="str">
        <f>VLOOKUP(H4115,'REGIÕES DE SAÚDE E SEUS MUNICÍP'!$A$4:$D$5569,4,0)</f>
        <v>Hulha Negra</v>
      </c>
      <c r="H4115">
        <f>VLOOKUP(A4115,'REGIÕES DE SAÚDE E SEUS MUNICÍP'!$A$4:$A$5569,1,0)</f>
        <v>430965</v>
      </c>
      <c r="I4115" t="str">
        <f t="shared" si="256"/>
        <v>Mesmo município</v>
      </c>
      <c r="J4115" t="e">
        <f>VLOOKUP(D4115,'REGIÕES DE SAÚDE E SEUS MUNICÍP'!$C$4:$C$5569,1,0)</f>
        <v>#N/A</v>
      </c>
      <c r="K4115" t="e">
        <f t="shared" si="257"/>
        <v>#VALUE!</v>
      </c>
      <c r="L4115" t="str">
        <f t="shared" si="258"/>
        <v>diferente</v>
      </c>
      <c r="M4115" t="str">
        <f t="shared" si="259"/>
        <v>diferente</v>
      </c>
    </row>
    <row r="4116" spans="1:13" x14ac:dyDescent="0.25">
      <c r="A4116">
        <v>430970</v>
      </c>
      <c r="B4116" t="s">
        <v>6719</v>
      </c>
      <c r="C4116">
        <v>43013</v>
      </c>
      <c r="D4116" t="s">
        <v>2401</v>
      </c>
      <c r="E4116" t="s">
        <v>8620</v>
      </c>
      <c r="F4116" t="str">
        <f>VLOOKUP(A4116,'REGIÕES DE SAÚDE E SEUS MUNICÍP'!$A$4:$C$5569,3,0)</f>
        <v>CRS 17 Ijuí</v>
      </c>
      <c r="G4116" t="str">
        <f>VLOOKUP(H4116,'REGIÕES DE SAÚDE E SEUS MUNICÍP'!$A$4:$D$5569,4,0)</f>
        <v>Humaitá</v>
      </c>
      <c r="H4116">
        <f>VLOOKUP(A4116,'REGIÕES DE SAÚDE E SEUS MUNICÍP'!$A$4:$A$5569,1,0)</f>
        <v>430970</v>
      </c>
      <c r="I4116" t="str">
        <f t="shared" si="256"/>
        <v>Mesmo município</v>
      </c>
      <c r="J4116" t="e">
        <f>VLOOKUP(D4116,'REGIÕES DE SAÚDE E SEUS MUNICÍP'!$C$4:$C$5569,1,0)</f>
        <v>#N/A</v>
      </c>
      <c r="K4116" t="e">
        <f t="shared" si="257"/>
        <v>#VALUE!</v>
      </c>
      <c r="L4116" t="str">
        <f t="shared" si="258"/>
        <v>diferente</v>
      </c>
      <c r="M4116" t="str">
        <f t="shared" si="259"/>
        <v>diferente</v>
      </c>
    </row>
    <row r="4117" spans="1:13" x14ac:dyDescent="0.25">
      <c r="A4117">
        <v>430975</v>
      </c>
      <c r="B4117" t="s">
        <v>6719</v>
      </c>
      <c r="C4117">
        <v>43027</v>
      </c>
      <c r="D4117" t="s">
        <v>4552</v>
      </c>
      <c r="E4117" t="s">
        <v>7159</v>
      </c>
      <c r="F4117" t="str">
        <f>VLOOKUP(A4117,'REGIÕES DE SAÚDE E SEUS MUNICÍP'!$A$4:$C$5569,3,0)</f>
        <v>CRS 08 Cachoeira do Sul</v>
      </c>
      <c r="G4117" t="str">
        <f>VLOOKUP(H4117,'REGIÕES DE SAÚDE E SEUS MUNICÍP'!$A$4:$D$5569,4,0)</f>
        <v>Ibarama</v>
      </c>
      <c r="H4117">
        <f>VLOOKUP(A4117,'REGIÕES DE SAÚDE E SEUS MUNICÍP'!$A$4:$A$5569,1,0)</f>
        <v>430975</v>
      </c>
      <c r="I4117" t="str">
        <f t="shared" si="256"/>
        <v>Mesmo município</v>
      </c>
      <c r="J4117" t="e">
        <f>VLOOKUP(D4117,'REGIÕES DE SAÚDE E SEUS MUNICÍP'!$C$4:$C$5569,1,0)</f>
        <v>#N/A</v>
      </c>
      <c r="K4117" t="e">
        <f t="shared" si="257"/>
        <v>#VALUE!</v>
      </c>
      <c r="L4117" t="str">
        <f t="shared" si="258"/>
        <v>diferente</v>
      </c>
      <c r="M4117" t="str">
        <f t="shared" si="259"/>
        <v>diferente</v>
      </c>
    </row>
    <row r="4118" spans="1:13" x14ac:dyDescent="0.25">
      <c r="A4118">
        <v>430980</v>
      </c>
      <c r="B4118" t="s">
        <v>6719</v>
      </c>
      <c r="C4118">
        <v>43018</v>
      </c>
      <c r="D4118" t="s">
        <v>8749</v>
      </c>
      <c r="E4118" t="s">
        <v>6274</v>
      </c>
      <c r="F4118" t="str">
        <f>VLOOKUP(A4118,'REGIÕES DE SAÚDE E SEUS MUNICÍP'!$A$4:$C$5569,3,0)</f>
        <v>CRS 06 Passo Fundo</v>
      </c>
      <c r="G4118" t="str">
        <f>VLOOKUP(H4118,'REGIÕES DE SAÚDE E SEUS MUNICÍP'!$A$4:$D$5569,4,0)</f>
        <v>Ibiaçá</v>
      </c>
      <c r="H4118">
        <f>VLOOKUP(A4118,'REGIÕES DE SAÚDE E SEUS MUNICÍP'!$A$4:$A$5569,1,0)</f>
        <v>430980</v>
      </c>
      <c r="I4118" t="str">
        <f t="shared" si="256"/>
        <v>Mesmo município</v>
      </c>
      <c r="J4118" t="e">
        <f>VLOOKUP(D4118,'REGIÕES DE SAÚDE E SEUS MUNICÍP'!$C$4:$C$5569,1,0)</f>
        <v>#N/A</v>
      </c>
      <c r="K4118" t="e">
        <f t="shared" si="257"/>
        <v>#VALUE!</v>
      </c>
      <c r="L4118" t="str">
        <f t="shared" si="258"/>
        <v>Regiões semelhantes</v>
      </c>
      <c r="M4118" t="str">
        <f t="shared" si="259"/>
        <v>diferente</v>
      </c>
    </row>
    <row r="4119" spans="1:13" x14ac:dyDescent="0.25">
      <c r="A4119">
        <v>430990</v>
      </c>
      <c r="B4119" t="s">
        <v>6719</v>
      </c>
      <c r="C4119">
        <v>43018</v>
      </c>
      <c r="D4119" t="s">
        <v>8749</v>
      </c>
      <c r="E4119" t="s">
        <v>7396</v>
      </c>
      <c r="F4119" t="str">
        <f>VLOOKUP(A4119,'REGIÕES DE SAÚDE E SEUS MUNICÍP'!$A$4:$C$5569,3,0)</f>
        <v>CRS 06 Passo Fundo</v>
      </c>
      <c r="G4119" t="str">
        <f>VLOOKUP(H4119,'REGIÕES DE SAÚDE E SEUS MUNICÍP'!$A$4:$D$5569,4,0)</f>
        <v>Ibiraiaras</v>
      </c>
      <c r="H4119">
        <f>VLOOKUP(A4119,'REGIÕES DE SAÚDE E SEUS MUNICÍP'!$A$4:$A$5569,1,0)</f>
        <v>430990</v>
      </c>
      <c r="I4119" t="str">
        <f t="shared" si="256"/>
        <v>Mesmo município</v>
      </c>
      <c r="J4119" t="e">
        <f>VLOOKUP(D4119,'REGIÕES DE SAÚDE E SEUS MUNICÍP'!$C$4:$C$5569,1,0)</f>
        <v>#N/A</v>
      </c>
      <c r="K4119" t="e">
        <f t="shared" si="257"/>
        <v>#VALUE!</v>
      </c>
      <c r="L4119" t="str">
        <f t="shared" si="258"/>
        <v>diferente</v>
      </c>
      <c r="M4119" t="str">
        <f t="shared" si="259"/>
        <v>igual</v>
      </c>
    </row>
    <row r="4120" spans="1:13" x14ac:dyDescent="0.25">
      <c r="A4120">
        <v>430995</v>
      </c>
      <c r="B4120" t="s">
        <v>6719</v>
      </c>
      <c r="C4120">
        <v>43019</v>
      </c>
      <c r="D4120" t="s">
        <v>4031</v>
      </c>
      <c r="E4120" t="s">
        <v>3702</v>
      </c>
      <c r="F4120" t="str">
        <f>VLOOKUP(A4120,'REGIÕES DE SAÚDE E SEUS MUNICÍP'!$A$4:$C$5569,3,0)</f>
        <v>CRS 06 Passo Fundo</v>
      </c>
      <c r="G4120" t="str">
        <f>VLOOKUP(H4120,'REGIÕES DE SAÚDE E SEUS MUNICÍP'!$A$4:$D$5569,4,0)</f>
        <v>Ibirapuitã</v>
      </c>
      <c r="H4120">
        <f>VLOOKUP(A4120,'REGIÕES DE SAÚDE E SEUS MUNICÍP'!$A$4:$A$5569,1,0)</f>
        <v>430995</v>
      </c>
      <c r="I4120" t="str">
        <f t="shared" si="256"/>
        <v>Mesmo município</v>
      </c>
      <c r="J4120" t="e">
        <f>VLOOKUP(D4120,'REGIÕES DE SAÚDE E SEUS MUNICÍP'!$C$4:$C$5569,1,0)</f>
        <v>#N/A</v>
      </c>
      <c r="K4120" t="e">
        <f t="shared" si="257"/>
        <v>#VALUE!</v>
      </c>
      <c r="L4120" t="str">
        <f t="shared" si="258"/>
        <v>diferente</v>
      </c>
      <c r="M4120" t="str">
        <f t="shared" si="259"/>
        <v>igual</v>
      </c>
    </row>
    <row r="4121" spans="1:13" x14ac:dyDescent="0.25">
      <c r="A4121">
        <v>431000</v>
      </c>
      <c r="B4121" t="s">
        <v>6719</v>
      </c>
      <c r="C4121">
        <v>43012</v>
      </c>
      <c r="D4121" t="s">
        <v>3121</v>
      </c>
      <c r="E4121" t="s">
        <v>1520</v>
      </c>
      <c r="F4121" t="str">
        <f>VLOOKUP(A4121,'REGIÕES DE SAÚDE E SEUS MUNICÍP'!$A$4:$C$5569,3,0)</f>
        <v>CRS 09 Cruz Alta</v>
      </c>
      <c r="G4121" t="str">
        <f>VLOOKUP(H4121,'REGIÕES DE SAÚDE E SEUS MUNICÍP'!$A$4:$D$5569,4,0)</f>
        <v>Ibirubá</v>
      </c>
      <c r="H4121">
        <f>VLOOKUP(A4121,'REGIÕES DE SAÚDE E SEUS MUNICÍP'!$A$4:$A$5569,1,0)</f>
        <v>431000</v>
      </c>
      <c r="I4121" t="str">
        <f t="shared" si="256"/>
        <v>Mesmo município</v>
      </c>
      <c r="J4121" t="e">
        <f>VLOOKUP(D4121,'REGIÕES DE SAÚDE E SEUS MUNICÍP'!$C$4:$C$5569,1,0)</f>
        <v>#N/A</v>
      </c>
      <c r="K4121" t="e">
        <f t="shared" si="257"/>
        <v>#VALUE!</v>
      </c>
      <c r="L4121" t="str">
        <f t="shared" si="258"/>
        <v>diferente</v>
      </c>
      <c r="M4121" t="str">
        <f t="shared" si="259"/>
        <v>diferente</v>
      </c>
    </row>
    <row r="4122" spans="1:13" x14ac:dyDescent="0.25">
      <c r="A4122">
        <v>431010</v>
      </c>
      <c r="B4122" t="s">
        <v>6719</v>
      </c>
      <c r="C4122">
        <v>43006</v>
      </c>
      <c r="D4122" t="s">
        <v>11423</v>
      </c>
      <c r="E4122" t="s">
        <v>4672</v>
      </c>
      <c r="F4122" t="str">
        <f>VLOOKUP(A4122,'REGIÕES DE SAÚDE E SEUS MUNICÍP'!$A$4:$C$5569,3,0)</f>
        <v>CRS 02 Porto Alegre</v>
      </c>
      <c r="G4122" t="str">
        <f>VLOOKUP(H4122,'REGIÕES DE SAÚDE E SEUS MUNICÍP'!$A$4:$D$5569,4,0)</f>
        <v>Igrejinha</v>
      </c>
      <c r="H4122">
        <f>VLOOKUP(A4122,'REGIÕES DE SAÚDE E SEUS MUNICÍP'!$A$4:$A$5569,1,0)</f>
        <v>431010</v>
      </c>
      <c r="I4122" t="str">
        <f t="shared" si="256"/>
        <v>Mesmo município</v>
      </c>
      <c r="J4122" t="e">
        <f>VLOOKUP(D4122,'REGIÕES DE SAÚDE E SEUS MUNICÍP'!$C$4:$C$5569,1,0)</f>
        <v>#N/A</v>
      </c>
      <c r="K4122" t="e">
        <f t="shared" si="257"/>
        <v>#VALUE!</v>
      </c>
      <c r="L4122" t="str">
        <f t="shared" si="258"/>
        <v>diferente</v>
      </c>
      <c r="M4122" t="str">
        <f t="shared" si="259"/>
        <v>diferente</v>
      </c>
    </row>
    <row r="4123" spans="1:13" x14ac:dyDescent="0.25">
      <c r="A4123">
        <v>431020</v>
      </c>
      <c r="B4123" t="s">
        <v>6719</v>
      </c>
      <c r="C4123">
        <v>43013</v>
      </c>
      <c r="D4123" t="s">
        <v>2401</v>
      </c>
      <c r="E4123" t="s">
        <v>9277</v>
      </c>
      <c r="F4123" t="str">
        <f>VLOOKUP(A4123,'REGIÕES DE SAÚDE E SEUS MUNICÍP'!$A$4:$C$5569,3,0)</f>
        <v>CRS 17 Ijuí</v>
      </c>
      <c r="G4123" t="str">
        <f>VLOOKUP(H4123,'REGIÕES DE SAÚDE E SEUS MUNICÍP'!$A$4:$D$5569,4,0)</f>
        <v>Ijuí</v>
      </c>
      <c r="H4123">
        <f>VLOOKUP(A4123,'REGIÕES DE SAÚDE E SEUS MUNICÍP'!$A$4:$A$5569,1,0)</f>
        <v>431020</v>
      </c>
      <c r="I4123" t="str">
        <f t="shared" si="256"/>
        <v>Mesmo município</v>
      </c>
      <c r="J4123" t="e">
        <f>VLOOKUP(D4123,'REGIÕES DE SAÚDE E SEUS MUNICÍP'!$C$4:$C$5569,1,0)</f>
        <v>#N/A</v>
      </c>
      <c r="K4123" t="e">
        <f t="shared" si="257"/>
        <v>#VALUE!</v>
      </c>
      <c r="L4123" t="str">
        <f t="shared" si="258"/>
        <v>diferente</v>
      </c>
      <c r="M4123" t="str">
        <f t="shared" si="259"/>
        <v>diferente</v>
      </c>
    </row>
    <row r="4124" spans="1:13" x14ac:dyDescent="0.25">
      <c r="A4124">
        <v>431030</v>
      </c>
      <c r="B4124" t="s">
        <v>6719</v>
      </c>
      <c r="C4124">
        <v>43029</v>
      </c>
      <c r="D4124" t="s">
        <v>627</v>
      </c>
      <c r="E4124" t="s">
        <v>8446</v>
      </c>
      <c r="F4124" t="str">
        <f>VLOOKUP(A4124,'REGIÕES DE SAÚDE E SEUS MUNICÍP'!$A$4:$C$5569,3,0)</f>
        <v>CRS 16 Lajeado</v>
      </c>
      <c r="G4124" t="str">
        <f>VLOOKUP(H4124,'REGIÕES DE SAÚDE E SEUS MUNICÍP'!$A$4:$D$5569,4,0)</f>
        <v>Ilópolis</v>
      </c>
      <c r="H4124">
        <f>VLOOKUP(A4124,'REGIÕES DE SAÚDE E SEUS MUNICÍP'!$A$4:$A$5569,1,0)</f>
        <v>431030</v>
      </c>
      <c r="I4124" t="str">
        <f t="shared" si="256"/>
        <v>Mesmo município</v>
      </c>
      <c r="J4124" t="e">
        <f>VLOOKUP(D4124,'REGIÕES DE SAÚDE E SEUS MUNICÍP'!$C$4:$C$5569,1,0)</f>
        <v>#N/A</v>
      </c>
      <c r="K4124" t="e">
        <f t="shared" si="257"/>
        <v>#VALUE!</v>
      </c>
      <c r="L4124" t="str">
        <f t="shared" si="258"/>
        <v>diferente</v>
      </c>
      <c r="M4124" t="str">
        <f t="shared" si="259"/>
        <v>diferente</v>
      </c>
    </row>
    <row r="4125" spans="1:13" x14ac:dyDescent="0.25">
      <c r="A4125">
        <v>431033</v>
      </c>
      <c r="B4125" t="s">
        <v>6719</v>
      </c>
      <c r="C4125">
        <v>43005</v>
      </c>
      <c r="D4125" t="s">
        <v>10120</v>
      </c>
      <c r="E4125" t="s">
        <v>9694</v>
      </c>
      <c r="F4125" t="str">
        <f>VLOOKUP(A4125,'REGIÕES DE SAÚDE E SEUS MUNICÍP'!$A$4:$C$5569,3,0)</f>
        <v>CRS 18 Osório</v>
      </c>
      <c r="G4125" t="str">
        <f>VLOOKUP(H4125,'REGIÕES DE SAÚDE E SEUS MUNICÍP'!$A$4:$D$5569,4,0)</f>
        <v>Imbé</v>
      </c>
      <c r="H4125">
        <f>VLOOKUP(A4125,'REGIÕES DE SAÚDE E SEUS MUNICÍP'!$A$4:$A$5569,1,0)</f>
        <v>431033</v>
      </c>
      <c r="I4125" t="str">
        <f t="shared" si="256"/>
        <v>Mesmo município</v>
      </c>
      <c r="J4125" t="e">
        <f>VLOOKUP(D4125,'REGIÕES DE SAÚDE E SEUS MUNICÍP'!$C$4:$C$5569,1,0)</f>
        <v>#N/A</v>
      </c>
      <c r="K4125" t="e">
        <f t="shared" si="257"/>
        <v>#VALUE!</v>
      </c>
      <c r="L4125" t="str">
        <f t="shared" si="258"/>
        <v>diferente</v>
      </c>
      <c r="M4125" t="str">
        <f t="shared" si="259"/>
        <v>diferente</v>
      </c>
    </row>
    <row r="4126" spans="1:13" x14ac:dyDescent="0.25">
      <c r="A4126">
        <v>431036</v>
      </c>
      <c r="B4126" t="s">
        <v>6719</v>
      </c>
      <c r="C4126">
        <v>43030</v>
      </c>
      <c r="D4126" t="s">
        <v>5561</v>
      </c>
      <c r="E4126" t="s">
        <v>5158</v>
      </c>
      <c r="F4126" t="str">
        <f>VLOOKUP(A4126,'REGIÕES DE SAÚDE E SEUS MUNICÍP'!$A$4:$C$5569,3,0)</f>
        <v>CRS 16 Lajeado</v>
      </c>
      <c r="G4126" t="str">
        <f>VLOOKUP(H4126,'REGIÕES DE SAÚDE E SEUS MUNICÍP'!$A$4:$D$5569,4,0)</f>
        <v>Imigrante</v>
      </c>
      <c r="H4126">
        <f>VLOOKUP(A4126,'REGIÕES DE SAÚDE E SEUS MUNICÍP'!$A$4:$A$5569,1,0)</f>
        <v>431036</v>
      </c>
      <c r="I4126" t="str">
        <f t="shared" si="256"/>
        <v>Mesmo município</v>
      </c>
      <c r="J4126" t="e">
        <f>VLOOKUP(D4126,'REGIÕES DE SAÚDE E SEUS MUNICÍP'!$C$4:$C$5569,1,0)</f>
        <v>#N/A</v>
      </c>
      <c r="K4126" t="e">
        <f t="shared" si="257"/>
        <v>#VALUE!</v>
      </c>
      <c r="L4126" t="str">
        <f t="shared" si="258"/>
        <v>diferente</v>
      </c>
      <c r="M4126" t="str">
        <f t="shared" si="259"/>
        <v>diferente</v>
      </c>
    </row>
    <row r="4127" spans="1:13" x14ac:dyDescent="0.25">
      <c r="A4127">
        <v>431040</v>
      </c>
      <c r="B4127" t="s">
        <v>6719</v>
      </c>
      <c r="C4127">
        <v>43014</v>
      </c>
      <c r="D4127" t="s">
        <v>9011</v>
      </c>
      <c r="E4127" t="s">
        <v>3535</v>
      </c>
      <c r="F4127" t="str">
        <f>VLOOKUP(A4127,'REGIÕES DE SAÚDE E SEUS MUNICÍP'!$A$4:$C$5569,3,0)</f>
        <v>CRS 14 Santa Rosa</v>
      </c>
      <c r="G4127" t="str">
        <f>VLOOKUP(H4127,'REGIÕES DE SAÚDE E SEUS MUNICÍP'!$A$4:$D$5569,4,0)</f>
        <v>Independência</v>
      </c>
      <c r="H4127">
        <f>VLOOKUP(A4127,'REGIÕES DE SAÚDE E SEUS MUNICÍP'!$A$4:$A$5569,1,0)</f>
        <v>431040</v>
      </c>
      <c r="I4127" t="str">
        <f t="shared" si="256"/>
        <v>Mesmo município</v>
      </c>
      <c r="J4127" t="e">
        <f>VLOOKUP(D4127,'REGIÕES DE SAÚDE E SEUS MUNICÍP'!$C$4:$C$5569,1,0)</f>
        <v>#N/A</v>
      </c>
      <c r="K4127" t="e">
        <f t="shared" si="257"/>
        <v>#VALUE!</v>
      </c>
      <c r="L4127" t="str">
        <f t="shared" si="258"/>
        <v>diferente</v>
      </c>
      <c r="M4127" t="str">
        <f t="shared" si="259"/>
        <v>diferente</v>
      </c>
    </row>
    <row r="4128" spans="1:13" x14ac:dyDescent="0.25">
      <c r="A4128">
        <v>431041</v>
      </c>
      <c r="B4128" t="s">
        <v>6719</v>
      </c>
      <c r="C4128">
        <v>43013</v>
      </c>
      <c r="D4128" t="s">
        <v>2401</v>
      </c>
      <c r="E4128" t="s">
        <v>3211</v>
      </c>
      <c r="F4128" t="str">
        <f>VLOOKUP(A4128,'REGIÕES DE SAÚDE E SEUS MUNICÍP'!$A$4:$C$5569,3,0)</f>
        <v>CRS 17 Ijuí</v>
      </c>
      <c r="G4128" t="str">
        <f>VLOOKUP(H4128,'REGIÕES DE SAÚDE E SEUS MUNICÍP'!$A$4:$D$5569,4,0)</f>
        <v>Inhacorá</v>
      </c>
      <c r="H4128">
        <f>VLOOKUP(A4128,'REGIÕES DE SAÚDE E SEUS MUNICÍP'!$A$4:$A$5569,1,0)</f>
        <v>431041</v>
      </c>
      <c r="I4128" t="str">
        <f t="shared" si="256"/>
        <v>Mesmo município</v>
      </c>
      <c r="J4128" t="e">
        <f>VLOOKUP(D4128,'REGIÕES DE SAÚDE E SEUS MUNICÍP'!$C$4:$C$5569,1,0)</f>
        <v>#N/A</v>
      </c>
      <c r="K4128" t="e">
        <f t="shared" si="257"/>
        <v>#VALUE!</v>
      </c>
      <c r="L4128" t="str">
        <f t="shared" si="258"/>
        <v>diferente</v>
      </c>
      <c r="M4128" t="str">
        <f t="shared" si="259"/>
        <v>diferente</v>
      </c>
    </row>
    <row r="4129" spans="1:13" x14ac:dyDescent="0.25">
      <c r="A4129">
        <v>431043</v>
      </c>
      <c r="B4129" t="s">
        <v>6719</v>
      </c>
      <c r="C4129">
        <v>43026</v>
      </c>
      <c r="D4129" t="s">
        <v>2990</v>
      </c>
      <c r="E4129" t="s">
        <v>2289</v>
      </c>
      <c r="F4129" t="str">
        <f>VLOOKUP(A4129,'REGIÕES DE SAÚDE E SEUS MUNICÍP'!$A$4:$C$5569,3,0)</f>
        <v>CRS 05 Caxias do Sul</v>
      </c>
      <c r="G4129" t="str">
        <f>VLOOKUP(H4129,'REGIÕES DE SAÚDE E SEUS MUNICÍP'!$A$4:$D$5569,4,0)</f>
        <v>Ipê</v>
      </c>
      <c r="H4129">
        <f>VLOOKUP(A4129,'REGIÕES DE SAÚDE E SEUS MUNICÍP'!$A$4:$A$5569,1,0)</f>
        <v>431043</v>
      </c>
      <c r="I4129" t="str">
        <f t="shared" si="256"/>
        <v>Mesmo município</v>
      </c>
      <c r="J4129" t="e">
        <f>VLOOKUP(D4129,'REGIÕES DE SAÚDE E SEUS MUNICÍP'!$C$4:$C$5569,1,0)</f>
        <v>#N/A</v>
      </c>
      <c r="K4129" t="e">
        <f t="shared" si="257"/>
        <v>#VALUE!</v>
      </c>
      <c r="L4129" t="str">
        <f t="shared" si="258"/>
        <v>diferente</v>
      </c>
      <c r="M4129" t="str">
        <f t="shared" si="259"/>
        <v>diferente</v>
      </c>
    </row>
    <row r="4130" spans="1:13" x14ac:dyDescent="0.25">
      <c r="A4130">
        <v>431046</v>
      </c>
      <c r="B4130" t="s">
        <v>6719</v>
      </c>
      <c r="C4130">
        <v>43016</v>
      </c>
      <c r="D4130" t="s">
        <v>2520</v>
      </c>
      <c r="E4130" t="s">
        <v>8190</v>
      </c>
      <c r="F4130" t="str">
        <f>VLOOKUP(A4130,'REGIÕES DE SAÚDE E SEUS MUNICÍP'!$A$4:$C$5569,3,0)</f>
        <v>CRS 11 Erechim</v>
      </c>
      <c r="G4130" t="str">
        <f>VLOOKUP(H4130,'REGIÕES DE SAÚDE E SEUS MUNICÍP'!$A$4:$D$5569,4,0)</f>
        <v>Ipiranga do Sul</v>
      </c>
      <c r="H4130">
        <f>VLOOKUP(A4130,'REGIÕES DE SAÚDE E SEUS MUNICÍP'!$A$4:$A$5569,1,0)</f>
        <v>431046</v>
      </c>
      <c r="I4130" t="str">
        <f t="shared" si="256"/>
        <v>Mesmo município</v>
      </c>
      <c r="J4130" t="e">
        <f>VLOOKUP(D4130,'REGIÕES DE SAÚDE E SEUS MUNICÍP'!$C$4:$C$5569,1,0)</f>
        <v>#N/A</v>
      </c>
      <c r="K4130" t="e">
        <f t="shared" si="257"/>
        <v>#VALUE!</v>
      </c>
      <c r="L4130" t="str">
        <f t="shared" si="258"/>
        <v>diferente</v>
      </c>
      <c r="M4130" t="str">
        <f t="shared" si="259"/>
        <v>diferente</v>
      </c>
    </row>
    <row r="4131" spans="1:13" x14ac:dyDescent="0.25">
      <c r="A4131">
        <v>431050</v>
      </c>
      <c r="B4131" t="s">
        <v>6719</v>
      </c>
      <c r="C4131">
        <v>43015</v>
      </c>
      <c r="D4131" t="s">
        <v>5789</v>
      </c>
      <c r="E4131" t="s">
        <v>3267</v>
      </c>
      <c r="F4131" t="str">
        <f>VLOOKUP(A4131,'REGIÕES DE SAÚDE E SEUS MUNICÍP'!$A$4:$C$5569,3,0)</f>
        <v>CRS 19 Frederico Westphalen</v>
      </c>
      <c r="G4131" t="str">
        <f>VLOOKUP(H4131,'REGIÕES DE SAÚDE E SEUS MUNICÍP'!$A$4:$D$5569,4,0)</f>
        <v>Iraí</v>
      </c>
      <c r="H4131">
        <f>VLOOKUP(A4131,'REGIÕES DE SAÚDE E SEUS MUNICÍP'!$A$4:$A$5569,1,0)</f>
        <v>431050</v>
      </c>
      <c r="I4131" t="str">
        <f t="shared" si="256"/>
        <v>Mesmo município</v>
      </c>
      <c r="J4131" t="e">
        <f>VLOOKUP(D4131,'REGIÕES DE SAÚDE E SEUS MUNICÍP'!$C$4:$C$5569,1,0)</f>
        <v>#N/A</v>
      </c>
      <c r="K4131" t="e">
        <f t="shared" si="257"/>
        <v>#VALUE!</v>
      </c>
      <c r="L4131" t="str">
        <f t="shared" si="258"/>
        <v>diferente</v>
      </c>
      <c r="M4131" t="str">
        <f t="shared" si="259"/>
        <v>diferente</v>
      </c>
    </row>
    <row r="4132" spans="1:13" x14ac:dyDescent="0.25">
      <c r="A4132">
        <v>431053</v>
      </c>
      <c r="B4132" t="s">
        <v>6719</v>
      </c>
      <c r="C4132">
        <v>43001</v>
      </c>
      <c r="D4132" t="s">
        <v>5725</v>
      </c>
      <c r="E4132" t="s">
        <v>2707</v>
      </c>
      <c r="F4132" t="str">
        <f>VLOOKUP(A4132,'REGIÕES DE SAÚDE E SEUS MUNICÍP'!$A$4:$C$5569,3,0)</f>
        <v>CRS 04 Santa Maria</v>
      </c>
      <c r="G4132" t="str">
        <f>VLOOKUP(H4132,'REGIÕES DE SAÚDE E SEUS MUNICÍP'!$A$4:$D$5569,4,0)</f>
        <v>Itaara</v>
      </c>
      <c r="H4132">
        <f>VLOOKUP(A4132,'REGIÕES DE SAÚDE E SEUS MUNICÍP'!$A$4:$A$5569,1,0)</f>
        <v>431053</v>
      </c>
      <c r="I4132" t="str">
        <f t="shared" si="256"/>
        <v>Mesmo município</v>
      </c>
      <c r="J4132" t="e">
        <f>VLOOKUP(D4132,'REGIÕES DE SAÚDE E SEUS MUNICÍP'!$C$4:$C$5569,1,0)</f>
        <v>#N/A</v>
      </c>
      <c r="K4132" t="e">
        <f t="shared" si="257"/>
        <v>#VALUE!</v>
      </c>
      <c r="L4132" t="str">
        <f>IF(D4132=D4133,IF(F4132=F4133,"Regiões semelhantes","Nova composição"),"diferente")</f>
        <v>diferente</v>
      </c>
      <c r="M4132" t="str">
        <f t="shared" si="259"/>
        <v>diferente</v>
      </c>
    </row>
    <row r="4133" spans="1:13" x14ac:dyDescent="0.25">
      <c r="A4133">
        <v>431055</v>
      </c>
      <c r="B4133" t="s">
        <v>6719</v>
      </c>
      <c r="C4133">
        <v>43002</v>
      </c>
      <c r="D4133" t="s">
        <v>7560</v>
      </c>
      <c r="E4133" t="s">
        <v>361</v>
      </c>
      <c r="F4133" t="str">
        <f>VLOOKUP(A4133,'REGIÕES DE SAÚDE E SEUS MUNICÍP'!$A$4:$C$5569,3,0)</f>
        <v>CRS 12 Santo Ângelo</v>
      </c>
      <c r="G4133" t="str">
        <f>VLOOKUP(H4133,'REGIÕES DE SAÚDE E SEUS MUNICÍP'!$A$4:$D$5569,4,0)</f>
        <v>Itacurubi</v>
      </c>
      <c r="H4133">
        <f>VLOOKUP(A4133,'REGIÕES DE SAÚDE E SEUS MUNICÍP'!$A$4:$A$5569,1,0)</f>
        <v>431055</v>
      </c>
      <c r="I4133" t="str">
        <f t="shared" si="256"/>
        <v>Mesmo município</v>
      </c>
      <c r="J4133" t="e">
        <f>VLOOKUP(D4133,'REGIÕES DE SAÚDE E SEUS MUNICÍP'!$C$4:$C$5569,1,0)</f>
        <v>#N/A</v>
      </c>
      <c r="K4133" t="e">
        <f t="shared" si="257"/>
        <v>#VALUE!</v>
      </c>
      <c r="L4133" t="str">
        <f t="shared" si="258"/>
        <v>diferente</v>
      </c>
      <c r="M4133" t="str">
        <f>IF(F4133=F4132,"igual","diferente")</f>
        <v>diferente</v>
      </c>
    </row>
    <row r="4134" spans="1:13" x14ac:dyDescent="0.25">
      <c r="A4134">
        <v>431057</v>
      </c>
      <c r="B4134" t="s">
        <v>6719</v>
      </c>
      <c r="C4134">
        <v>43019</v>
      </c>
      <c r="D4134" t="s">
        <v>4031</v>
      </c>
      <c r="E4134" t="s">
        <v>6179</v>
      </c>
      <c r="F4134" t="str">
        <f>VLOOKUP(A4134,'REGIÕES DE SAÚDE E SEUS MUNICÍP'!$A$4:$C$5569,3,0)</f>
        <v>CRS 16 Lajeado</v>
      </c>
      <c r="G4134" t="str">
        <f>VLOOKUP(H4134,'REGIÕES DE SAÚDE E SEUS MUNICÍP'!$A$4:$D$5569,4,0)</f>
        <v>Itapuca</v>
      </c>
      <c r="H4134">
        <f>VLOOKUP(A4134,'REGIÕES DE SAÚDE E SEUS MUNICÍP'!$A$4:$A$5569,1,0)</f>
        <v>431057</v>
      </c>
      <c r="I4134" t="str">
        <f t="shared" si="256"/>
        <v>Mesmo município</v>
      </c>
      <c r="J4134" t="e">
        <f>VLOOKUP(D4134,'REGIÕES DE SAÚDE E SEUS MUNICÍP'!$C$4:$C$5569,1,0)</f>
        <v>#N/A</v>
      </c>
      <c r="K4134" t="e">
        <f t="shared" si="257"/>
        <v>#VALUE!</v>
      </c>
      <c r="L4134" t="str">
        <f t="shared" si="258"/>
        <v>diferente</v>
      </c>
      <c r="M4134" t="str">
        <f t="shared" si="259"/>
        <v>diferente</v>
      </c>
    </row>
    <row r="4135" spans="1:13" x14ac:dyDescent="0.25">
      <c r="A4135">
        <v>431060</v>
      </c>
      <c r="B4135" t="s">
        <v>6719</v>
      </c>
      <c r="C4135">
        <v>43003</v>
      </c>
      <c r="D4135" t="s">
        <v>5125</v>
      </c>
      <c r="E4135" t="s">
        <v>8143</v>
      </c>
      <c r="F4135" t="str">
        <f>VLOOKUP(A4135,'REGIÕES DE SAÚDE E SEUS MUNICÍP'!$A$4:$C$5569,3,0)</f>
        <v>CRS 10 Alegrete</v>
      </c>
      <c r="G4135" t="str">
        <f>VLOOKUP(H4135,'REGIÕES DE SAÚDE E SEUS MUNICÍP'!$A$4:$D$5569,4,0)</f>
        <v>Itaqui</v>
      </c>
      <c r="H4135">
        <f>VLOOKUP(A4135,'REGIÕES DE SAÚDE E SEUS MUNICÍP'!$A$4:$A$5569,1,0)</f>
        <v>431060</v>
      </c>
      <c r="I4135" t="str">
        <f t="shared" si="256"/>
        <v>Mesmo município</v>
      </c>
      <c r="J4135" t="e">
        <f>VLOOKUP(D4135,'REGIÕES DE SAÚDE E SEUS MUNICÍP'!$C$4:$C$5569,1,0)</f>
        <v>#N/A</v>
      </c>
      <c r="K4135" t="e">
        <f t="shared" si="257"/>
        <v>#VALUE!</v>
      </c>
      <c r="L4135" t="str">
        <f t="shared" si="258"/>
        <v>diferente</v>
      </c>
      <c r="M4135" t="str">
        <f t="shared" si="259"/>
        <v>diferente</v>
      </c>
    </row>
    <row r="4136" spans="1:13" x14ac:dyDescent="0.25">
      <c r="A4136">
        <v>431065</v>
      </c>
      <c r="B4136" t="s">
        <v>6719</v>
      </c>
      <c r="C4136">
        <v>43004</v>
      </c>
      <c r="D4136" t="s">
        <v>832</v>
      </c>
      <c r="E4136" t="s">
        <v>368</v>
      </c>
      <c r="F4136" t="str">
        <f>VLOOKUP(A4136,'REGIÕES DE SAÚDE E SEUS MUNICÍP'!$A$4:$C$5569,3,0)</f>
        <v>CRS 18 Osório</v>
      </c>
      <c r="G4136" t="str">
        <f>VLOOKUP(H4136,'REGIÕES DE SAÚDE E SEUS MUNICÍP'!$A$4:$D$5569,4,0)</f>
        <v>Itati</v>
      </c>
      <c r="H4136">
        <f>VLOOKUP(A4136,'REGIÕES DE SAÚDE E SEUS MUNICÍP'!$A$4:$A$5569,1,0)</f>
        <v>431065</v>
      </c>
      <c r="I4136" t="str">
        <f t="shared" si="256"/>
        <v>Mesmo município</v>
      </c>
      <c r="J4136" t="e">
        <f>VLOOKUP(D4136,'REGIÕES DE SAÚDE E SEUS MUNICÍP'!$C$4:$C$5569,1,0)</f>
        <v>#N/A</v>
      </c>
      <c r="K4136" t="e">
        <f t="shared" si="257"/>
        <v>#VALUE!</v>
      </c>
      <c r="L4136" t="str">
        <f t="shared" si="258"/>
        <v>diferente</v>
      </c>
      <c r="M4136" t="str">
        <f t="shared" si="259"/>
        <v>diferente</v>
      </c>
    </row>
    <row r="4137" spans="1:13" x14ac:dyDescent="0.25">
      <c r="A4137">
        <v>431070</v>
      </c>
      <c r="B4137" t="s">
        <v>6719</v>
      </c>
      <c r="C4137">
        <v>43016</v>
      </c>
      <c r="D4137" t="s">
        <v>2520</v>
      </c>
      <c r="E4137" t="s">
        <v>4743</v>
      </c>
      <c r="F4137" t="str">
        <f>VLOOKUP(A4137,'REGIÕES DE SAÚDE E SEUS MUNICÍP'!$A$4:$C$5569,3,0)</f>
        <v>CRS 11 Erechim</v>
      </c>
      <c r="G4137" t="str">
        <f>VLOOKUP(H4137,'REGIÕES DE SAÚDE E SEUS MUNICÍP'!$A$4:$D$5569,4,0)</f>
        <v>Itatiba do Sul</v>
      </c>
      <c r="H4137">
        <f>VLOOKUP(A4137,'REGIÕES DE SAÚDE E SEUS MUNICÍP'!$A$4:$A$5569,1,0)</f>
        <v>431070</v>
      </c>
      <c r="I4137" t="str">
        <f t="shared" si="256"/>
        <v>Mesmo município</v>
      </c>
      <c r="J4137" t="e">
        <f>VLOOKUP(D4137,'REGIÕES DE SAÚDE E SEUS MUNICÍP'!$C$4:$C$5569,1,0)</f>
        <v>#N/A</v>
      </c>
      <c r="K4137" t="e">
        <f t="shared" si="257"/>
        <v>#VALUE!</v>
      </c>
      <c r="L4137" t="str">
        <f t="shared" si="258"/>
        <v>diferente</v>
      </c>
      <c r="M4137" t="str">
        <f t="shared" si="259"/>
        <v>diferente</v>
      </c>
    </row>
    <row r="4138" spans="1:13" x14ac:dyDescent="0.25">
      <c r="A4138">
        <v>431075</v>
      </c>
      <c r="B4138" t="s">
        <v>6719</v>
      </c>
      <c r="C4138">
        <v>43001</v>
      </c>
      <c r="D4138" t="s">
        <v>5725</v>
      </c>
      <c r="E4138" t="s">
        <v>1315</v>
      </c>
      <c r="F4138" t="str">
        <f>VLOOKUP(A4138,'REGIÕES DE SAÚDE E SEUS MUNICÍP'!$A$4:$C$5569,3,0)</f>
        <v>CRS 04 Santa Maria</v>
      </c>
      <c r="G4138" t="str">
        <f>VLOOKUP(H4138,'REGIÕES DE SAÚDE E SEUS MUNICÍP'!$A$4:$D$5569,4,0)</f>
        <v>Ivorá</v>
      </c>
      <c r="H4138">
        <f>VLOOKUP(A4138,'REGIÕES DE SAÚDE E SEUS MUNICÍP'!$A$4:$A$5569,1,0)</f>
        <v>431075</v>
      </c>
      <c r="I4138" t="str">
        <f t="shared" si="256"/>
        <v>Mesmo município</v>
      </c>
      <c r="J4138" t="e">
        <f>VLOOKUP(D4138,'REGIÕES DE SAÚDE E SEUS MUNICÍP'!$C$4:$C$5569,1,0)</f>
        <v>#N/A</v>
      </c>
      <c r="K4138" t="e">
        <f t="shared" si="257"/>
        <v>#VALUE!</v>
      </c>
      <c r="L4138" t="str">
        <f t="shared" si="258"/>
        <v>diferente</v>
      </c>
      <c r="M4138" t="str">
        <f t="shared" si="259"/>
        <v>diferente</v>
      </c>
    </row>
    <row r="4139" spans="1:13" x14ac:dyDescent="0.25">
      <c r="A4139">
        <v>431080</v>
      </c>
      <c r="B4139" t="s">
        <v>6719</v>
      </c>
      <c r="C4139">
        <v>43007</v>
      </c>
      <c r="D4139" t="s">
        <v>9945</v>
      </c>
      <c r="E4139" t="s">
        <v>6041</v>
      </c>
      <c r="F4139" t="str">
        <f>VLOOKUP(A4139,'REGIÕES DE SAÚDE E SEUS MUNICÍP'!$A$4:$C$5569,3,0)</f>
        <v>CRS 01 Porto Alegre</v>
      </c>
      <c r="G4139" t="str">
        <f>VLOOKUP(H4139,'REGIÕES DE SAÚDE E SEUS MUNICÍP'!$A$4:$D$5569,4,0)</f>
        <v>Ivoti</v>
      </c>
      <c r="H4139">
        <f>VLOOKUP(A4139,'REGIÕES DE SAÚDE E SEUS MUNICÍP'!$A$4:$A$5569,1,0)</f>
        <v>431080</v>
      </c>
      <c r="I4139" t="str">
        <f t="shared" si="256"/>
        <v>Mesmo município</v>
      </c>
      <c r="J4139" t="e">
        <f>VLOOKUP(D4139,'REGIÕES DE SAÚDE E SEUS MUNICÍP'!$C$4:$C$5569,1,0)</f>
        <v>#N/A</v>
      </c>
      <c r="K4139" t="e">
        <f t="shared" si="257"/>
        <v>#VALUE!</v>
      </c>
      <c r="L4139" t="str">
        <f t="shared" si="258"/>
        <v>diferente</v>
      </c>
      <c r="M4139" t="str">
        <f t="shared" si="259"/>
        <v>diferente</v>
      </c>
    </row>
    <row r="4140" spans="1:13" x14ac:dyDescent="0.25">
      <c r="A4140">
        <v>431085</v>
      </c>
      <c r="B4140" t="s">
        <v>6719</v>
      </c>
      <c r="C4140">
        <v>43020</v>
      </c>
      <c r="D4140" t="s">
        <v>10255</v>
      </c>
      <c r="E4140" t="s">
        <v>2523</v>
      </c>
      <c r="F4140" t="str">
        <f>VLOOKUP(A4140,'REGIÕES DE SAÚDE E SEUS MUNICÍP'!$A$4:$C$5569,3,0)</f>
        <v>CRS 15 Palmeira das Missões</v>
      </c>
      <c r="G4140" t="str">
        <f>VLOOKUP(H4140,'REGIÕES DE SAÚDE E SEUS MUNICÍP'!$A$4:$D$5569,4,0)</f>
        <v>Jaboticaba</v>
      </c>
      <c r="H4140">
        <f>VLOOKUP(A4140,'REGIÕES DE SAÚDE E SEUS MUNICÍP'!$A$4:$A$5569,1,0)</f>
        <v>431085</v>
      </c>
      <c r="I4140" t="str">
        <f t="shared" si="256"/>
        <v>Mesmo município</v>
      </c>
      <c r="J4140" t="e">
        <f>VLOOKUP(D4140,'REGIÕES DE SAÚDE E SEUS MUNICÍP'!$C$4:$C$5569,1,0)</f>
        <v>#N/A</v>
      </c>
      <c r="K4140" t="e">
        <f t="shared" si="257"/>
        <v>#VALUE!</v>
      </c>
      <c r="L4140" t="str">
        <f t="shared" si="258"/>
        <v>diferente</v>
      </c>
      <c r="M4140" t="str">
        <f t="shared" si="259"/>
        <v>diferente</v>
      </c>
    </row>
    <row r="4141" spans="1:13" x14ac:dyDescent="0.25">
      <c r="A4141">
        <v>431087</v>
      </c>
      <c r="B4141" t="s">
        <v>6719</v>
      </c>
      <c r="C4141">
        <v>43012</v>
      </c>
      <c r="D4141" t="s">
        <v>3121</v>
      </c>
      <c r="E4141" t="s">
        <v>10220</v>
      </c>
      <c r="F4141" t="str">
        <f>VLOOKUP(A4141,'REGIÕES DE SAÚDE E SEUS MUNICÍP'!$A$4:$C$5569,3,0)</f>
        <v>CRS 09 Cruz Alta</v>
      </c>
      <c r="G4141" t="str">
        <f>VLOOKUP(H4141,'REGIÕES DE SAÚDE E SEUS MUNICÍP'!$A$4:$D$5569,4,0)</f>
        <v>Jacuizinho</v>
      </c>
      <c r="H4141">
        <f>VLOOKUP(A4141,'REGIÕES DE SAÚDE E SEUS MUNICÍP'!$A$4:$A$5569,1,0)</f>
        <v>431087</v>
      </c>
      <c r="I4141" t="str">
        <f t="shared" si="256"/>
        <v>Mesmo município</v>
      </c>
      <c r="J4141" t="e">
        <f>VLOOKUP(D4141,'REGIÕES DE SAÚDE E SEUS MUNICÍP'!$C$4:$C$5569,1,0)</f>
        <v>#N/A</v>
      </c>
      <c r="K4141" t="e">
        <f t="shared" si="257"/>
        <v>#VALUE!</v>
      </c>
      <c r="L4141" t="str">
        <f t="shared" si="258"/>
        <v>diferente</v>
      </c>
      <c r="M4141" t="str">
        <f t="shared" si="259"/>
        <v>diferente</v>
      </c>
    </row>
    <row r="4142" spans="1:13" x14ac:dyDescent="0.25">
      <c r="A4142">
        <v>431090</v>
      </c>
      <c r="B4142" t="s">
        <v>6719</v>
      </c>
      <c r="C4142">
        <v>43016</v>
      </c>
      <c r="D4142" t="s">
        <v>2520</v>
      </c>
      <c r="E4142" t="s">
        <v>10013</v>
      </c>
      <c r="F4142" t="str">
        <f>VLOOKUP(A4142,'REGIÕES DE SAÚDE E SEUS MUNICÍP'!$A$4:$C$5569,3,0)</f>
        <v>CRS 11 Erechim</v>
      </c>
      <c r="G4142" t="str">
        <f>VLOOKUP(H4142,'REGIÕES DE SAÚDE E SEUS MUNICÍP'!$A$4:$D$5569,4,0)</f>
        <v>Jacutinga</v>
      </c>
      <c r="H4142">
        <f>VLOOKUP(A4142,'REGIÕES DE SAÚDE E SEUS MUNICÍP'!$A$4:$A$5569,1,0)</f>
        <v>431090</v>
      </c>
      <c r="I4142" t="str">
        <f t="shared" si="256"/>
        <v>Mesmo município</v>
      </c>
      <c r="J4142" t="e">
        <f>VLOOKUP(D4142,'REGIÕES DE SAÚDE E SEUS MUNICÍP'!$C$4:$C$5569,1,0)</f>
        <v>#N/A</v>
      </c>
      <c r="K4142" t="e">
        <f t="shared" si="257"/>
        <v>#VALUE!</v>
      </c>
      <c r="L4142" t="str">
        <f t="shared" si="258"/>
        <v>diferente</v>
      </c>
      <c r="M4142" t="str">
        <f t="shared" si="259"/>
        <v>diferente</v>
      </c>
    </row>
    <row r="4143" spans="1:13" x14ac:dyDescent="0.25">
      <c r="A4143">
        <v>431100</v>
      </c>
      <c r="B4143" t="s">
        <v>6719</v>
      </c>
      <c r="C4143">
        <v>43021</v>
      </c>
      <c r="D4143" t="s">
        <v>10214</v>
      </c>
      <c r="E4143" t="s">
        <v>50</v>
      </c>
      <c r="F4143" t="str">
        <f>VLOOKUP(A4143,'REGIÕES DE SAÚDE E SEUS MUNICÍP'!$A$4:$C$5569,3,0)</f>
        <v>CRS 03 Pelotas</v>
      </c>
      <c r="G4143" t="str">
        <f>VLOOKUP(H4143,'REGIÕES DE SAÚDE E SEUS MUNICÍP'!$A$4:$D$5569,4,0)</f>
        <v>Jaguarão</v>
      </c>
      <c r="H4143">
        <f>VLOOKUP(A4143,'REGIÕES DE SAÚDE E SEUS MUNICÍP'!$A$4:$A$5569,1,0)</f>
        <v>431100</v>
      </c>
      <c r="I4143" t="str">
        <f t="shared" si="256"/>
        <v>Mesmo município</v>
      </c>
      <c r="J4143" t="e">
        <f>VLOOKUP(D4143,'REGIÕES DE SAÚDE E SEUS MUNICÍP'!$C$4:$C$5569,1,0)</f>
        <v>#N/A</v>
      </c>
      <c r="K4143" t="e">
        <f t="shared" si="257"/>
        <v>#VALUE!</v>
      </c>
      <c r="L4143" t="str">
        <f t="shared" si="258"/>
        <v>diferente</v>
      </c>
      <c r="M4143" t="str">
        <f t="shared" si="259"/>
        <v>diferente</v>
      </c>
    </row>
    <row r="4144" spans="1:13" x14ac:dyDescent="0.25">
      <c r="A4144">
        <v>431110</v>
      </c>
      <c r="B4144" t="s">
        <v>6719</v>
      </c>
      <c r="C4144">
        <v>43002</v>
      </c>
      <c r="D4144" t="s">
        <v>7560</v>
      </c>
      <c r="E4144" t="s">
        <v>1688</v>
      </c>
      <c r="F4144" t="str">
        <f>VLOOKUP(A4144,'REGIÕES DE SAÚDE E SEUS MUNICÍP'!$A$4:$C$5569,3,0)</f>
        <v>CRS 04 Santa Maria</v>
      </c>
      <c r="G4144" t="str">
        <f>VLOOKUP(H4144,'REGIÕES DE SAÚDE E SEUS MUNICÍP'!$A$4:$D$5569,4,0)</f>
        <v>Jaguari</v>
      </c>
      <c r="H4144">
        <f>VLOOKUP(A4144,'REGIÕES DE SAÚDE E SEUS MUNICÍP'!$A$4:$A$5569,1,0)</f>
        <v>431110</v>
      </c>
      <c r="I4144" t="str">
        <f t="shared" si="256"/>
        <v>Mesmo município</v>
      </c>
      <c r="J4144" t="e">
        <f>VLOOKUP(D4144,'REGIÕES DE SAÚDE E SEUS MUNICÍP'!$C$4:$C$5569,1,0)</f>
        <v>#N/A</v>
      </c>
      <c r="K4144" t="e">
        <f t="shared" si="257"/>
        <v>#VALUE!</v>
      </c>
      <c r="L4144" t="str">
        <f t="shared" si="258"/>
        <v>diferente</v>
      </c>
      <c r="M4144" t="str">
        <f t="shared" si="259"/>
        <v>diferente</v>
      </c>
    </row>
    <row r="4145" spans="1:13" x14ac:dyDescent="0.25">
      <c r="A4145">
        <v>431112</v>
      </c>
      <c r="B4145" t="s">
        <v>6719</v>
      </c>
      <c r="C4145">
        <v>43024</v>
      </c>
      <c r="D4145" t="s">
        <v>3781</v>
      </c>
      <c r="E4145" t="s">
        <v>9569</v>
      </c>
      <c r="F4145" t="str">
        <f>VLOOKUP(A4145,'REGIÕES DE SAÚDE E SEUS MUNICÍP'!$A$4:$C$5569,3,0)</f>
        <v>CRS 05 Caxias do Sul</v>
      </c>
      <c r="G4145" t="str">
        <f>VLOOKUP(H4145,'REGIÕES DE SAÚDE E SEUS MUNICÍP'!$A$4:$D$5569,4,0)</f>
        <v>Jaquirana</v>
      </c>
      <c r="H4145">
        <f>VLOOKUP(A4145,'REGIÕES DE SAÚDE E SEUS MUNICÍP'!$A$4:$A$5569,1,0)</f>
        <v>431112</v>
      </c>
      <c r="I4145" t="str">
        <f t="shared" si="256"/>
        <v>Mesmo município</v>
      </c>
      <c r="J4145" t="e">
        <f>VLOOKUP(D4145,'REGIÕES DE SAÚDE E SEUS MUNICÍP'!$C$4:$C$5569,1,0)</f>
        <v>#N/A</v>
      </c>
      <c r="K4145" t="e">
        <f t="shared" si="257"/>
        <v>#VALUE!</v>
      </c>
      <c r="L4145" t="str">
        <f t="shared" si="258"/>
        <v>diferente</v>
      </c>
      <c r="M4145" t="str">
        <f t="shared" si="259"/>
        <v>diferente</v>
      </c>
    </row>
    <row r="4146" spans="1:13" x14ac:dyDescent="0.25">
      <c r="A4146">
        <v>431113</v>
      </c>
      <c r="B4146" t="s">
        <v>6719</v>
      </c>
      <c r="C4146">
        <v>43002</v>
      </c>
      <c r="D4146" t="s">
        <v>7560</v>
      </c>
      <c r="E4146" t="s">
        <v>1718</v>
      </c>
      <c r="F4146" t="str">
        <f>VLOOKUP(A4146,'REGIÕES DE SAÚDE E SEUS MUNICÍP'!$A$4:$C$5569,3,0)</f>
        <v>CRS 04 Santa Maria</v>
      </c>
      <c r="G4146" t="str">
        <f>VLOOKUP(H4146,'REGIÕES DE SAÚDE E SEUS MUNICÍP'!$A$4:$D$5569,4,0)</f>
        <v>Jari</v>
      </c>
      <c r="H4146">
        <f>VLOOKUP(A4146,'REGIÕES DE SAÚDE E SEUS MUNICÍP'!$A$4:$A$5569,1,0)</f>
        <v>431113</v>
      </c>
      <c r="I4146" t="str">
        <f t="shared" si="256"/>
        <v>Mesmo município</v>
      </c>
      <c r="J4146" t="e">
        <f>VLOOKUP(D4146,'REGIÕES DE SAÚDE E SEUS MUNICÍP'!$C$4:$C$5569,1,0)</f>
        <v>#N/A</v>
      </c>
      <c r="K4146" t="e">
        <f t="shared" si="257"/>
        <v>#VALUE!</v>
      </c>
      <c r="L4146" t="str">
        <f t="shared" si="258"/>
        <v>diferente</v>
      </c>
      <c r="M4146" t="str">
        <f t="shared" si="259"/>
        <v>diferente</v>
      </c>
    </row>
    <row r="4147" spans="1:13" x14ac:dyDescent="0.25">
      <c r="A4147">
        <v>431115</v>
      </c>
      <c r="B4147" t="s">
        <v>6719</v>
      </c>
      <c r="C4147">
        <v>43013</v>
      </c>
      <c r="D4147" t="s">
        <v>2401</v>
      </c>
      <c r="E4147" t="s">
        <v>882</v>
      </c>
      <c r="F4147" t="str">
        <f>VLOOKUP(A4147,'REGIÕES DE SAÚDE E SEUS MUNICÍP'!$A$4:$C$5569,3,0)</f>
        <v>CRS 17 Ijuí</v>
      </c>
      <c r="G4147" t="str">
        <f>VLOOKUP(H4147,'REGIÕES DE SAÚDE E SEUS MUNICÍP'!$A$4:$D$5569,4,0)</f>
        <v>Jóia</v>
      </c>
      <c r="H4147">
        <f>VLOOKUP(A4147,'REGIÕES DE SAÚDE E SEUS MUNICÍP'!$A$4:$A$5569,1,0)</f>
        <v>431115</v>
      </c>
      <c r="I4147" t="str">
        <f t="shared" si="256"/>
        <v>Mesmo município</v>
      </c>
      <c r="J4147" t="e">
        <f>VLOOKUP(D4147,'REGIÕES DE SAÚDE E SEUS MUNICÍP'!$C$4:$C$5569,1,0)</f>
        <v>#N/A</v>
      </c>
      <c r="K4147" t="e">
        <f t="shared" si="257"/>
        <v>#VALUE!</v>
      </c>
      <c r="L4147" t="str">
        <f t="shared" si="258"/>
        <v>diferente</v>
      </c>
      <c r="M4147" t="str">
        <f t="shared" si="259"/>
        <v>diferente</v>
      </c>
    </row>
    <row r="4148" spans="1:13" x14ac:dyDescent="0.25">
      <c r="A4148">
        <v>431120</v>
      </c>
      <c r="B4148" t="s">
        <v>6719</v>
      </c>
      <c r="C4148">
        <v>43001</v>
      </c>
      <c r="D4148" t="s">
        <v>5725</v>
      </c>
      <c r="E4148" t="s">
        <v>9628</v>
      </c>
      <c r="F4148" t="str">
        <f>VLOOKUP(A4148,'REGIÕES DE SAÚDE E SEUS MUNICÍP'!$A$4:$C$5569,3,0)</f>
        <v>CRS 04 Santa Maria</v>
      </c>
      <c r="G4148" t="str">
        <f>VLOOKUP(H4148,'REGIÕES DE SAÚDE E SEUS MUNICÍP'!$A$4:$D$5569,4,0)</f>
        <v>Júlio de Castilhos</v>
      </c>
      <c r="H4148">
        <f>VLOOKUP(A4148,'REGIÕES DE SAÚDE E SEUS MUNICÍP'!$A$4:$A$5569,1,0)</f>
        <v>431120</v>
      </c>
      <c r="I4148" t="str">
        <f t="shared" si="256"/>
        <v>Mesmo município</v>
      </c>
      <c r="J4148" t="e">
        <f>VLOOKUP(D4148,'REGIÕES DE SAÚDE E SEUS MUNICÍP'!$C$4:$C$5569,1,0)</f>
        <v>#N/A</v>
      </c>
      <c r="K4148" t="e">
        <f t="shared" si="257"/>
        <v>#VALUE!</v>
      </c>
      <c r="L4148" t="str">
        <f t="shared" si="258"/>
        <v>diferente</v>
      </c>
      <c r="M4148" t="str">
        <f t="shared" si="259"/>
        <v>diferente</v>
      </c>
    </row>
    <row r="4149" spans="1:13" x14ac:dyDescent="0.25">
      <c r="A4149">
        <v>431123</v>
      </c>
      <c r="B4149" t="s">
        <v>6719</v>
      </c>
      <c r="C4149">
        <v>43027</v>
      </c>
      <c r="D4149" t="s">
        <v>4552</v>
      </c>
      <c r="E4149" t="s">
        <v>11163</v>
      </c>
      <c r="F4149" t="str">
        <f>VLOOKUP(A4149,'REGIÕES DE SAÚDE E SEUS MUNICÍP'!$A$4:$C$5569,3,0)</f>
        <v>CRS 08 Cachoeira do Sul</v>
      </c>
      <c r="G4149" t="str">
        <f>VLOOKUP(H4149,'REGIÕES DE SAÚDE E SEUS MUNICÍP'!$A$4:$D$5569,4,0)</f>
        <v>Lagoa Bonita do Sul</v>
      </c>
      <c r="H4149">
        <f>VLOOKUP(A4149,'REGIÕES DE SAÚDE E SEUS MUNICÍP'!$A$4:$A$5569,1,0)</f>
        <v>431123</v>
      </c>
      <c r="I4149" t="str">
        <f t="shared" si="256"/>
        <v>Mesmo município</v>
      </c>
      <c r="J4149" t="e">
        <f>VLOOKUP(D4149,'REGIÕES DE SAÚDE E SEUS MUNICÍP'!$C$4:$C$5569,1,0)</f>
        <v>#N/A</v>
      </c>
      <c r="K4149" t="e">
        <f t="shared" si="257"/>
        <v>#VALUE!</v>
      </c>
      <c r="L4149" t="str">
        <f t="shared" si="258"/>
        <v>diferente</v>
      </c>
      <c r="M4149" t="str">
        <f t="shared" si="259"/>
        <v>diferente</v>
      </c>
    </row>
    <row r="4150" spans="1:13" x14ac:dyDescent="0.25">
      <c r="A4150">
        <v>431127</v>
      </c>
      <c r="B4150" t="s">
        <v>6719</v>
      </c>
      <c r="C4150">
        <v>43017</v>
      </c>
      <c r="D4150" t="s">
        <v>1613</v>
      </c>
      <c r="E4150" t="s">
        <v>5179</v>
      </c>
      <c r="F4150" t="str">
        <f>VLOOKUP(A4150,'REGIÕES DE SAÚDE E SEUS MUNICÍP'!$A$4:$C$5569,3,0)</f>
        <v>CRS 06 Passo Fundo</v>
      </c>
      <c r="G4150" t="str">
        <f>VLOOKUP(H4150,'REGIÕES DE SAÚDE E SEUS MUNICÍP'!$A$4:$D$5569,4,0)</f>
        <v>Lagoa dos Três Cantos</v>
      </c>
      <c r="H4150">
        <f>VLOOKUP(A4150,'REGIÕES DE SAÚDE E SEUS MUNICÍP'!$A$4:$A$5569,1,0)</f>
        <v>431127</v>
      </c>
      <c r="I4150" t="str">
        <f t="shared" si="256"/>
        <v>Mesmo município</v>
      </c>
      <c r="J4150" t="e">
        <f>VLOOKUP(D4150,'REGIÕES DE SAÚDE E SEUS MUNICÍP'!$C$4:$C$5569,1,0)</f>
        <v>#N/A</v>
      </c>
      <c r="K4150" t="e">
        <f t="shared" si="257"/>
        <v>#VALUE!</v>
      </c>
      <c r="L4150" t="str">
        <f t="shared" si="258"/>
        <v>diferente</v>
      </c>
      <c r="M4150" t="str">
        <f t="shared" si="259"/>
        <v>diferente</v>
      </c>
    </row>
    <row r="4151" spans="1:13" x14ac:dyDescent="0.25">
      <c r="A4151">
        <v>431125</v>
      </c>
      <c r="B4151" t="s">
        <v>6719</v>
      </c>
      <c r="C4151">
        <v>43019</v>
      </c>
      <c r="D4151" t="s">
        <v>4031</v>
      </c>
      <c r="E4151" t="s">
        <v>10782</v>
      </c>
      <c r="F4151" t="str">
        <f>VLOOKUP(A4151,'REGIÕES DE SAÚDE E SEUS MUNICÍP'!$A$4:$C$5569,3,0)</f>
        <v>CRS 06 Passo Fundo</v>
      </c>
      <c r="G4151" t="str">
        <f>VLOOKUP(H4151,'REGIÕES DE SAÚDE E SEUS MUNICÍP'!$A$4:$D$5569,4,0)</f>
        <v>Lagoão</v>
      </c>
      <c r="H4151">
        <f>VLOOKUP(A4151,'REGIÕES DE SAÚDE E SEUS MUNICÍP'!$A$4:$A$5569,1,0)</f>
        <v>431125</v>
      </c>
      <c r="I4151" t="str">
        <f t="shared" si="256"/>
        <v>Mesmo município</v>
      </c>
      <c r="J4151" t="e">
        <f>VLOOKUP(D4151,'REGIÕES DE SAÚDE E SEUS MUNICÍP'!$C$4:$C$5569,1,0)</f>
        <v>#N/A</v>
      </c>
      <c r="K4151" t="e">
        <f t="shared" si="257"/>
        <v>#VALUE!</v>
      </c>
      <c r="L4151" t="str">
        <f t="shared" si="258"/>
        <v>diferente</v>
      </c>
      <c r="M4151" t="str">
        <f t="shared" si="259"/>
        <v>igual</v>
      </c>
    </row>
    <row r="4152" spans="1:13" x14ac:dyDescent="0.25">
      <c r="A4152">
        <v>431130</v>
      </c>
      <c r="B4152" t="s">
        <v>6719</v>
      </c>
      <c r="C4152">
        <v>43018</v>
      </c>
      <c r="D4152" t="s">
        <v>8749</v>
      </c>
      <c r="E4152" t="s">
        <v>6107</v>
      </c>
      <c r="F4152" t="str">
        <f>VLOOKUP(A4152,'REGIÕES DE SAÚDE E SEUS MUNICÍP'!$A$4:$C$5569,3,0)</f>
        <v>CRS 06 Passo Fundo</v>
      </c>
      <c r="G4152" t="str">
        <f>VLOOKUP(H4152,'REGIÕES DE SAÚDE E SEUS MUNICÍP'!$A$4:$D$5569,4,0)</f>
        <v>Lagoa Vermelha</v>
      </c>
      <c r="H4152">
        <f>VLOOKUP(A4152,'REGIÕES DE SAÚDE E SEUS MUNICÍP'!$A$4:$A$5569,1,0)</f>
        <v>431130</v>
      </c>
      <c r="I4152" t="str">
        <f t="shared" si="256"/>
        <v>Mesmo município</v>
      </c>
      <c r="J4152" t="e">
        <f>VLOOKUP(D4152,'REGIÕES DE SAÚDE E SEUS MUNICÍP'!$C$4:$C$5569,1,0)</f>
        <v>#N/A</v>
      </c>
      <c r="K4152" t="e">
        <f t="shared" si="257"/>
        <v>#VALUE!</v>
      </c>
      <c r="L4152" t="str">
        <f t="shared" si="258"/>
        <v>diferente</v>
      </c>
      <c r="M4152" t="str">
        <f t="shared" si="259"/>
        <v>igual</v>
      </c>
    </row>
    <row r="4153" spans="1:13" x14ac:dyDescent="0.25">
      <c r="A4153">
        <v>431140</v>
      </c>
      <c r="B4153" t="s">
        <v>6719</v>
      </c>
      <c r="C4153">
        <v>43029</v>
      </c>
      <c r="D4153" t="s">
        <v>627</v>
      </c>
      <c r="E4153" t="s">
        <v>9257</v>
      </c>
      <c r="F4153" t="str">
        <f>VLOOKUP(A4153,'REGIÕES DE SAÚDE E SEUS MUNICÍP'!$A$4:$C$5569,3,0)</f>
        <v>CRS 16 Lajeado</v>
      </c>
      <c r="G4153" t="str">
        <f>VLOOKUP(H4153,'REGIÕES DE SAÚDE E SEUS MUNICÍP'!$A$4:$D$5569,4,0)</f>
        <v>Lajeado</v>
      </c>
      <c r="H4153">
        <f>VLOOKUP(A4153,'REGIÕES DE SAÚDE E SEUS MUNICÍP'!$A$4:$A$5569,1,0)</f>
        <v>431140</v>
      </c>
      <c r="I4153" t="str">
        <f t="shared" si="256"/>
        <v>Mesmo município</v>
      </c>
      <c r="J4153" t="e">
        <f>VLOOKUP(D4153,'REGIÕES DE SAÚDE E SEUS MUNICÍP'!$C$4:$C$5569,1,0)</f>
        <v>#N/A</v>
      </c>
      <c r="K4153" t="e">
        <f t="shared" si="257"/>
        <v>#VALUE!</v>
      </c>
      <c r="L4153" t="str">
        <f t="shared" si="258"/>
        <v>diferente</v>
      </c>
      <c r="M4153" t="str">
        <f t="shared" si="259"/>
        <v>diferente</v>
      </c>
    </row>
    <row r="4154" spans="1:13" x14ac:dyDescent="0.25">
      <c r="A4154">
        <v>431142</v>
      </c>
      <c r="B4154" t="s">
        <v>6719</v>
      </c>
      <c r="C4154">
        <v>43020</v>
      </c>
      <c r="D4154" t="s">
        <v>10255</v>
      </c>
      <c r="E4154" t="s">
        <v>960</v>
      </c>
      <c r="F4154" t="str">
        <f>VLOOKUP(A4154,'REGIÕES DE SAÚDE E SEUS MUNICÍP'!$A$4:$C$5569,3,0)</f>
        <v>CRS 15 Palmeira das Missões</v>
      </c>
      <c r="G4154" t="str">
        <f>VLOOKUP(H4154,'REGIÕES DE SAÚDE E SEUS MUNICÍP'!$A$4:$D$5569,4,0)</f>
        <v>Lajeado do Bugre</v>
      </c>
      <c r="H4154">
        <f>VLOOKUP(A4154,'REGIÕES DE SAÚDE E SEUS MUNICÍP'!$A$4:$A$5569,1,0)</f>
        <v>431142</v>
      </c>
      <c r="I4154" t="str">
        <f t="shared" si="256"/>
        <v>Mesmo município</v>
      </c>
      <c r="J4154" t="e">
        <f>VLOOKUP(D4154,'REGIÕES DE SAÚDE E SEUS MUNICÍP'!$C$4:$C$5569,1,0)</f>
        <v>#N/A</v>
      </c>
      <c r="K4154" t="e">
        <f t="shared" si="257"/>
        <v>#VALUE!</v>
      </c>
      <c r="L4154" t="str">
        <f t="shared" si="258"/>
        <v>diferente</v>
      </c>
      <c r="M4154" t="str">
        <f t="shared" si="259"/>
        <v>diferente</v>
      </c>
    </row>
    <row r="4155" spans="1:13" x14ac:dyDescent="0.25">
      <c r="A4155">
        <v>431150</v>
      </c>
      <c r="B4155" t="s">
        <v>6719</v>
      </c>
      <c r="C4155">
        <v>43022</v>
      </c>
      <c r="D4155" t="s">
        <v>7685</v>
      </c>
      <c r="E4155" t="s">
        <v>6359</v>
      </c>
      <c r="F4155" t="str">
        <f>VLOOKUP(A4155,'REGIÕES DE SAÚDE E SEUS MUNICÍP'!$A$4:$C$5569,3,0)</f>
        <v>CRS 07 Bagé</v>
      </c>
      <c r="G4155" t="str">
        <f>VLOOKUP(H4155,'REGIÕES DE SAÚDE E SEUS MUNICÍP'!$A$4:$D$5569,4,0)</f>
        <v>Lavras do Sul</v>
      </c>
      <c r="H4155">
        <f>VLOOKUP(A4155,'REGIÕES DE SAÚDE E SEUS MUNICÍP'!$A$4:$A$5569,1,0)</f>
        <v>431150</v>
      </c>
      <c r="I4155" t="str">
        <f t="shared" si="256"/>
        <v>Mesmo município</v>
      </c>
      <c r="J4155" t="e">
        <f>VLOOKUP(D4155,'REGIÕES DE SAÚDE E SEUS MUNICÍP'!$C$4:$C$5569,1,0)</f>
        <v>#N/A</v>
      </c>
      <c r="K4155" t="e">
        <f t="shared" si="257"/>
        <v>#VALUE!</v>
      </c>
      <c r="L4155" t="str">
        <f t="shared" si="258"/>
        <v>diferente</v>
      </c>
      <c r="M4155" t="str">
        <f t="shared" si="259"/>
        <v>diferente</v>
      </c>
    </row>
    <row r="4156" spans="1:13" x14ac:dyDescent="0.25">
      <c r="A4156">
        <v>431160</v>
      </c>
      <c r="B4156" t="s">
        <v>6719</v>
      </c>
      <c r="C4156">
        <v>43015</v>
      </c>
      <c r="D4156" t="s">
        <v>5789</v>
      </c>
      <c r="E4156" t="s">
        <v>1157</v>
      </c>
      <c r="F4156" t="str">
        <f>VLOOKUP(A4156,'REGIÕES DE SAÚDE E SEUS MUNICÍP'!$A$4:$C$5569,3,0)</f>
        <v>CRS 19 Frederico Westphalen</v>
      </c>
      <c r="G4156" t="str">
        <f>VLOOKUP(H4156,'REGIÕES DE SAÚDE E SEUS MUNICÍP'!$A$4:$D$5569,4,0)</f>
        <v>Liberato Salzano</v>
      </c>
      <c r="H4156">
        <f>VLOOKUP(A4156,'REGIÕES DE SAÚDE E SEUS MUNICÍP'!$A$4:$A$5569,1,0)</f>
        <v>431160</v>
      </c>
      <c r="I4156" t="str">
        <f t="shared" si="256"/>
        <v>Mesmo município</v>
      </c>
      <c r="J4156" t="e">
        <f>VLOOKUP(D4156,'REGIÕES DE SAÚDE E SEUS MUNICÍP'!$C$4:$C$5569,1,0)</f>
        <v>#N/A</v>
      </c>
      <c r="K4156" t="e">
        <f t="shared" si="257"/>
        <v>#VALUE!</v>
      </c>
      <c r="L4156" t="str">
        <f t="shared" si="258"/>
        <v>diferente</v>
      </c>
      <c r="M4156" t="str">
        <f t="shared" si="259"/>
        <v>diferente</v>
      </c>
    </row>
    <row r="4157" spans="1:13" x14ac:dyDescent="0.25">
      <c r="A4157">
        <v>431162</v>
      </c>
      <c r="B4157" t="s">
        <v>6719</v>
      </c>
      <c r="C4157">
        <v>43007</v>
      </c>
      <c r="D4157" t="s">
        <v>9945</v>
      </c>
      <c r="E4157" t="s">
        <v>580</v>
      </c>
      <c r="F4157" t="str">
        <f>VLOOKUP(A4157,'REGIÕES DE SAÚDE E SEUS MUNICÍP'!$A$4:$C$5569,3,0)</f>
        <v>CRS 01 Porto Alegre</v>
      </c>
      <c r="G4157" t="str">
        <f>VLOOKUP(H4157,'REGIÕES DE SAÚDE E SEUS MUNICÍP'!$A$4:$D$5569,4,0)</f>
        <v>Lindolfo Collor</v>
      </c>
      <c r="H4157">
        <f>VLOOKUP(A4157,'REGIÕES DE SAÚDE E SEUS MUNICÍP'!$A$4:$A$5569,1,0)</f>
        <v>431162</v>
      </c>
      <c r="I4157" t="str">
        <f t="shared" si="256"/>
        <v>Mesmo município</v>
      </c>
      <c r="J4157" t="e">
        <f>VLOOKUP(D4157,'REGIÕES DE SAÚDE E SEUS MUNICÍP'!$C$4:$C$5569,1,0)</f>
        <v>#N/A</v>
      </c>
      <c r="K4157" t="e">
        <f t="shared" si="257"/>
        <v>#VALUE!</v>
      </c>
      <c r="L4157" t="str">
        <f t="shared" si="258"/>
        <v>diferente</v>
      </c>
      <c r="M4157" t="str">
        <f t="shared" si="259"/>
        <v>diferente</v>
      </c>
    </row>
    <row r="4158" spans="1:13" x14ac:dyDescent="0.25">
      <c r="A4158">
        <v>431164</v>
      </c>
      <c r="B4158" t="s">
        <v>6719</v>
      </c>
      <c r="C4158">
        <v>43023</v>
      </c>
      <c r="D4158" t="s">
        <v>9979</v>
      </c>
      <c r="E4158" t="s">
        <v>229</v>
      </c>
      <c r="F4158" t="str">
        <f>VLOOKUP(A4158,'REGIÕES DE SAÚDE E SEUS MUNICÍP'!$A$4:$C$5569,3,0)</f>
        <v>CRS 05 Caxias do Sul</v>
      </c>
      <c r="G4158" t="str">
        <f>VLOOKUP(H4158,'REGIÕES DE SAÚDE E SEUS MUNICÍP'!$A$4:$D$5569,4,0)</f>
        <v>Linha Nova</v>
      </c>
      <c r="H4158">
        <f>VLOOKUP(A4158,'REGIÕES DE SAÚDE E SEUS MUNICÍP'!$A$4:$A$5569,1,0)</f>
        <v>431164</v>
      </c>
      <c r="I4158" t="str">
        <f t="shared" si="256"/>
        <v>Mesmo município</v>
      </c>
      <c r="J4158" t="e">
        <f>VLOOKUP(D4158,'REGIÕES DE SAÚDE E SEUS MUNICÍP'!$C$4:$C$5569,1,0)</f>
        <v>#N/A</v>
      </c>
      <c r="K4158" t="e">
        <f t="shared" si="257"/>
        <v>#VALUE!</v>
      </c>
      <c r="L4158" t="str">
        <f>IF(D4158=D4159,IF(F4158=F4159,"Regiões semelhantes","Nova composição"),"diferente")</f>
        <v>diferente</v>
      </c>
      <c r="M4158" t="str">
        <f t="shared" si="259"/>
        <v>diferente</v>
      </c>
    </row>
    <row r="4159" spans="1:13" x14ac:dyDescent="0.25">
      <c r="A4159">
        <v>431171</v>
      </c>
      <c r="B4159" t="s">
        <v>6719</v>
      </c>
      <c r="C4159">
        <v>43003</v>
      </c>
      <c r="D4159" t="s">
        <v>5125</v>
      </c>
      <c r="E4159" t="s">
        <v>8212</v>
      </c>
      <c r="F4159" t="str">
        <f>VLOOKUP(A4159,'REGIÕES DE SAÚDE E SEUS MUNICÍP'!$A$4:$C$5569,3,0)</f>
        <v>CRS 10 Alegrete</v>
      </c>
      <c r="G4159" t="str">
        <f>VLOOKUP(H4159,'REGIÕES DE SAÚDE E SEUS MUNICÍP'!$A$4:$D$5569,4,0)</f>
        <v>Maçambará</v>
      </c>
      <c r="H4159">
        <f>VLOOKUP(A4159,'REGIÕES DE SAÚDE E SEUS MUNICÍP'!$A$4:$A$5569,1,0)</f>
        <v>431171</v>
      </c>
      <c r="I4159" t="str">
        <f t="shared" si="256"/>
        <v>Mesmo município</v>
      </c>
      <c r="J4159" t="e">
        <f>VLOOKUP(D4159,'REGIÕES DE SAÚDE E SEUS MUNICÍP'!$C$4:$C$5569,1,0)</f>
        <v>#N/A</v>
      </c>
      <c r="K4159" t="e">
        <f t="shared" si="257"/>
        <v>#VALUE!</v>
      </c>
      <c r="L4159" t="str">
        <f t="shared" si="258"/>
        <v>diferente</v>
      </c>
      <c r="M4159" t="str">
        <f>IF(F4159=F4158,"igual","diferente")</f>
        <v>diferente</v>
      </c>
    </row>
    <row r="4160" spans="1:13" x14ac:dyDescent="0.25">
      <c r="A4160">
        <v>431170</v>
      </c>
      <c r="B4160" t="s">
        <v>6719</v>
      </c>
      <c r="C4160">
        <v>43018</v>
      </c>
      <c r="D4160" t="s">
        <v>8749</v>
      </c>
      <c r="E4160" t="s">
        <v>885</v>
      </c>
      <c r="F4160" t="str">
        <f>VLOOKUP(A4160,'REGIÕES DE SAÚDE E SEUS MUNICÍP'!$A$4:$C$5569,3,0)</f>
        <v>CRS 06 Passo Fundo</v>
      </c>
      <c r="G4160" t="str">
        <f>VLOOKUP(H4160,'REGIÕES DE SAÚDE E SEUS MUNICÍP'!$A$4:$D$5569,4,0)</f>
        <v>Machadinho</v>
      </c>
      <c r="H4160">
        <f>VLOOKUP(A4160,'REGIÕES DE SAÚDE E SEUS MUNICÍP'!$A$4:$A$5569,1,0)</f>
        <v>431170</v>
      </c>
      <c r="I4160" t="str">
        <f t="shared" si="256"/>
        <v>Mesmo município</v>
      </c>
      <c r="J4160" t="e">
        <f>VLOOKUP(D4160,'REGIÕES DE SAÚDE E SEUS MUNICÍP'!$C$4:$C$5569,1,0)</f>
        <v>#N/A</v>
      </c>
      <c r="K4160" t="e">
        <f t="shared" si="257"/>
        <v>#VALUE!</v>
      </c>
      <c r="L4160" t="str">
        <f t="shared" si="258"/>
        <v>diferente</v>
      </c>
      <c r="M4160" t="str">
        <f t="shared" si="259"/>
        <v>diferente</v>
      </c>
    </row>
    <row r="4161" spans="1:13" x14ac:dyDescent="0.25">
      <c r="A4161">
        <v>431173</v>
      </c>
      <c r="B4161" t="s">
        <v>6719</v>
      </c>
      <c r="C4161">
        <v>43004</v>
      </c>
      <c r="D4161" t="s">
        <v>832</v>
      </c>
      <c r="E4161" t="s">
        <v>4547</v>
      </c>
      <c r="F4161" t="str">
        <f>VLOOKUP(A4161,'REGIÕES DE SAÚDE E SEUS MUNICÍP'!$A$4:$C$5569,3,0)</f>
        <v>CRS 18 Osório</v>
      </c>
      <c r="G4161" t="str">
        <f>VLOOKUP(H4161,'REGIÕES DE SAÚDE E SEUS MUNICÍP'!$A$4:$D$5569,4,0)</f>
        <v>Mampituba</v>
      </c>
      <c r="H4161">
        <f>VLOOKUP(A4161,'REGIÕES DE SAÚDE E SEUS MUNICÍP'!$A$4:$A$5569,1,0)</f>
        <v>431173</v>
      </c>
      <c r="I4161" t="str">
        <f t="shared" si="256"/>
        <v>Mesmo município</v>
      </c>
      <c r="J4161" t="e">
        <f>VLOOKUP(D4161,'REGIÕES DE SAÚDE E SEUS MUNICÍP'!$C$4:$C$5569,1,0)</f>
        <v>#N/A</v>
      </c>
      <c r="K4161" t="e">
        <f t="shared" si="257"/>
        <v>#VALUE!</v>
      </c>
      <c r="L4161" t="str">
        <f t="shared" si="258"/>
        <v>diferente</v>
      </c>
      <c r="M4161" t="str">
        <f t="shared" si="259"/>
        <v>diferente</v>
      </c>
    </row>
    <row r="4162" spans="1:13" x14ac:dyDescent="0.25">
      <c r="A4162">
        <v>431175</v>
      </c>
      <c r="B4162" t="s">
        <v>6719</v>
      </c>
      <c r="C4162">
        <v>43003</v>
      </c>
      <c r="D4162" t="s">
        <v>5125</v>
      </c>
      <c r="E4162" t="s">
        <v>7440</v>
      </c>
      <c r="F4162" t="str">
        <f>VLOOKUP(A4162,'REGIÕES DE SAÚDE E SEUS MUNICÍP'!$A$4:$C$5569,3,0)</f>
        <v>CRS 10 Alegrete</v>
      </c>
      <c r="G4162" t="str">
        <f>VLOOKUP(H4162,'REGIÕES DE SAÚDE E SEUS MUNICÍP'!$A$4:$D$5569,4,0)</f>
        <v>Manoel Viana</v>
      </c>
      <c r="H4162">
        <f>VLOOKUP(A4162,'REGIÕES DE SAÚDE E SEUS MUNICÍP'!$A$4:$A$5569,1,0)</f>
        <v>431175</v>
      </c>
      <c r="I4162" t="str">
        <f t="shared" si="256"/>
        <v>Mesmo município</v>
      </c>
      <c r="J4162" t="e">
        <f>VLOOKUP(D4162,'REGIÕES DE SAÚDE E SEUS MUNICÍP'!$C$4:$C$5569,1,0)</f>
        <v>#N/A</v>
      </c>
      <c r="K4162" t="e">
        <f t="shared" si="257"/>
        <v>#VALUE!</v>
      </c>
      <c r="L4162" t="str">
        <f t="shared" si="258"/>
        <v>diferente</v>
      </c>
      <c r="M4162" t="str">
        <f t="shared" si="259"/>
        <v>diferente</v>
      </c>
    </row>
    <row r="4163" spans="1:13" x14ac:dyDescent="0.25">
      <c r="A4163">
        <v>431177</v>
      </c>
      <c r="B4163" t="s">
        <v>6719</v>
      </c>
      <c r="C4163">
        <v>43004</v>
      </c>
      <c r="D4163" t="s">
        <v>832</v>
      </c>
      <c r="E4163" t="s">
        <v>3418</v>
      </c>
      <c r="F4163" t="str">
        <f>VLOOKUP(A4163,'REGIÕES DE SAÚDE E SEUS MUNICÍP'!$A$4:$C$5569,3,0)</f>
        <v>CRS 18 Osório</v>
      </c>
      <c r="G4163" t="str">
        <f>VLOOKUP(H4163,'REGIÕES DE SAÚDE E SEUS MUNICÍP'!$A$4:$D$5569,4,0)</f>
        <v>Maquiné</v>
      </c>
      <c r="H4163">
        <f>VLOOKUP(A4163,'REGIÕES DE SAÚDE E SEUS MUNICÍP'!$A$4:$A$5569,1,0)</f>
        <v>431177</v>
      </c>
      <c r="I4163" t="str">
        <f t="shared" ref="I4163:I4226" si="260">IF(G4163=E4163,"Mesmo município","Município diferente")</f>
        <v>Mesmo município</v>
      </c>
      <c r="J4163" t="e">
        <f>VLOOKUP(D4163,'REGIÕES DE SAÚDE E SEUS MUNICÍP'!$C$4:$C$5569,1,0)</f>
        <v>#N/A</v>
      </c>
      <c r="K4163" t="e">
        <f t="shared" si="257"/>
        <v>#VALUE!</v>
      </c>
      <c r="L4163" t="str">
        <f t="shared" si="258"/>
        <v>diferente</v>
      </c>
      <c r="M4163" t="str">
        <f t="shared" si="259"/>
        <v>diferente</v>
      </c>
    </row>
    <row r="4164" spans="1:13" x14ac:dyDescent="0.25">
      <c r="A4164">
        <v>431179</v>
      </c>
      <c r="B4164" t="s">
        <v>6719</v>
      </c>
      <c r="C4164">
        <v>43008</v>
      </c>
      <c r="D4164" t="s">
        <v>7446</v>
      </c>
      <c r="E4164" t="s">
        <v>688</v>
      </c>
      <c r="F4164" t="str">
        <f>VLOOKUP(A4164,'REGIÕES DE SAÚDE E SEUS MUNICÍP'!$A$4:$C$5569,3,0)</f>
        <v>CRS 02 Porto Alegre</v>
      </c>
      <c r="G4164" t="str">
        <f>VLOOKUP(H4164,'REGIÕES DE SAÚDE E SEUS MUNICÍP'!$A$4:$D$5569,4,0)</f>
        <v>Maratá</v>
      </c>
      <c r="H4164">
        <f>VLOOKUP(A4164,'REGIÕES DE SAÚDE E SEUS MUNICÍP'!$A$4:$A$5569,1,0)</f>
        <v>431179</v>
      </c>
      <c r="I4164" t="str">
        <f t="shared" si="260"/>
        <v>Mesmo município</v>
      </c>
      <c r="J4164" t="e">
        <f>VLOOKUP(D4164,'REGIÕES DE SAÚDE E SEUS MUNICÍP'!$C$4:$C$5569,1,0)</f>
        <v>#N/A</v>
      </c>
      <c r="K4164" t="e">
        <f t="shared" ref="K4164:K4227" si="261">SEARCH(F4164,D4164)</f>
        <v>#VALUE!</v>
      </c>
      <c r="L4164" t="str">
        <f t="shared" ref="L4164:L4227" si="262">IF(D4164=D4165,IF(F4164=F4165,"Regiões semelhantes","Nova composição"),"diferente")</f>
        <v>diferente</v>
      </c>
      <c r="M4164" t="str">
        <f t="shared" si="259"/>
        <v>diferente</v>
      </c>
    </row>
    <row r="4165" spans="1:13" x14ac:dyDescent="0.25">
      <c r="A4165">
        <v>431180</v>
      </c>
      <c r="B4165" t="s">
        <v>6719</v>
      </c>
      <c r="C4165">
        <v>43017</v>
      </c>
      <c r="D4165" t="s">
        <v>1613</v>
      </c>
      <c r="E4165" t="s">
        <v>1045</v>
      </c>
      <c r="F4165" t="str">
        <f>VLOOKUP(A4165,'REGIÕES DE SAÚDE E SEUS MUNICÍP'!$A$4:$C$5569,3,0)</f>
        <v>CRS 06 Passo Fundo</v>
      </c>
      <c r="G4165" t="str">
        <f>VLOOKUP(H4165,'REGIÕES DE SAÚDE E SEUS MUNICÍP'!$A$4:$D$5569,4,0)</f>
        <v>Marau</v>
      </c>
      <c r="H4165">
        <f>VLOOKUP(A4165,'REGIÕES DE SAÚDE E SEUS MUNICÍP'!$A$4:$A$5569,1,0)</f>
        <v>431180</v>
      </c>
      <c r="I4165" t="str">
        <f t="shared" si="260"/>
        <v>Mesmo município</v>
      </c>
      <c r="J4165" t="e">
        <f>VLOOKUP(D4165,'REGIÕES DE SAÚDE E SEUS MUNICÍP'!$C$4:$C$5569,1,0)</f>
        <v>#N/A</v>
      </c>
      <c r="K4165" t="e">
        <f t="shared" si="261"/>
        <v>#VALUE!</v>
      </c>
      <c r="L4165" t="str">
        <f t="shared" si="262"/>
        <v>diferente</v>
      </c>
      <c r="M4165" t="str">
        <f t="shared" si="259"/>
        <v>diferente</v>
      </c>
    </row>
    <row r="4166" spans="1:13" x14ac:dyDescent="0.25">
      <c r="A4166">
        <v>431190</v>
      </c>
      <c r="B4166" t="s">
        <v>6719</v>
      </c>
      <c r="C4166">
        <v>43016</v>
      </c>
      <c r="D4166" t="s">
        <v>2520</v>
      </c>
      <c r="E4166" t="s">
        <v>6749</v>
      </c>
      <c r="F4166" t="str">
        <f>VLOOKUP(A4166,'REGIÕES DE SAÚDE E SEUS MUNICÍP'!$A$4:$C$5569,3,0)</f>
        <v>CRS 11 Erechim</v>
      </c>
      <c r="G4166" t="str">
        <f>VLOOKUP(H4166,'REGIÕES DE SAÚDE E SEUS MUNICÍP'!$A$4:$D$5569,4,0)</f>
        <v>Marcelino Ramos</v>
      </c>
      <c r="H4166">
        <f>VLOOKUP(A4166,'REGIÕES DE SAÚDE E SEUS MUNICÍP'!$A$4:$A$5569,1,0)</f>
        <v>431190</v>
      </c>
      <c r="I4166" t="str">
        <f t="shared" si="260"/>
        <v>Mesmo município</v>
      </c>
      <c r="J4166" t="e">
        <f>VLOOKUP(D4166,'REGIÕES DE SAÚDE E SEUS MUNICÍP'!$C$4:$C$5569,1,0)</f>
        <v>#N/A</v>
      </c>
      <c r="K4166" t="e">
        <f t="shared" si="261"/>
        <v>#VALUE!</v>
      </c>
      <c r="L4166" t="str">
        <f t="shared" si="262"/>
        <v>diferente</v>
      </c>
      <c r="M4166" t="str">
        <f t="shared" ref="M4166:M4229" si="263">IF(F4166=F4165,"igual","diferente")</f>
        <v>diferente</v>
      </c>
    </row>
    <row r="4167" spans="1:13" x14ac:dyDescent="0.25">
      <c r="A4167">
        <v>431198</v>
      </c>
      <c r="B4167" t="s">
        <v>6719</v>
      </c>
      <c r="C4167">
        <v>43009</v>
      </c>
      <c r="D4167" t="s">
        <v>3751</v>
      </c>
      <c r="E4167" t="s">
        <v>6191</v>
      </c>
      <c r="F4167" t="str">
        <f>VLOOKUP(A4167,'REGIÕES DE SAÚDE E SEUS MUNICÍP'!$A$4:$C$5569,3,0)</f>
        <v>CRS 02 Porto Alegre</v>
      </c>
      <c r="G4167" t="str">
        <f>VLOOKUP(H4167,'REGIÕES DE SAÚDE E SEUS MUNICÍP'!$A$4:$D$5569,4,0)</f>
        <v>Mariana Pimentel</v>
      </c>
      <c r="H4167">
        <f>VLOOKUP(A4167,'REGIÕES DE SAÚDE E SEUS MUNICÍP'!$A$4:$A$5569,1,0)</f>
        <v>431198</v>
      </c>
      <c r="I4167" t="str">
        <f t="shared" si="260"/>
        <v>Mesmo município</v>
      </c>
      <c r="J4167" t="e">
        <f>VLOOKUP(D4167,'REGIÕES DE SAÚDE E SEUS MUNICÍP'!$C$4:$C$5569,1,0)</f>
        <v>#N/A</v>
      </c>
      <c r="K4167" t="e">
        <f t="shared" si="261"/>
        <v>#VALUE!</v>
      </c>
      <c r="L4167" t="str">
        <f t="shared" si="262"/>
        <v>diferente</v>
      </c>
      <c r="M4167" t="str">
        <f t="shared" si="263"/>
        <v>diferente</v>
      </c>
    </row>
    <row r="4168" spans="1:13" x14ac:dyDescent="0.25">
      <c r="A4168">
        <v>431200</v>
      </c>
      <c r="B4168" t="s">
        <v>6719</v>
      </c>
      <c r="C4168">
        <v>43016</v>
      </c>
      <c r="D4168" t="s">
        <v>2520</v>
      </c>
      <c r="E4168" t="s">
        <v>5408</v>
      </c>
      <c r="F4168" t="str">
        <f>VLOOKUP(A4168,'REGIÕES DE SAÚDE E SEUS MUNICÍP'!$A$4:$C$5569,3,0)</f>
        <v>CRS 11 Erechim</v>
      </c>
      <c r="G4168" t="str">
        <f>VLOOKUP(H4168,'REGIÕES DE SAÚDE E SEUS MUNICÍP'!$A$4:$D$5569,4,0)</f>
        <v>Mariano Moro</v>
      </c>
      <c r="H4168">
        <f>VLOOKUP(A4168,'REGIÕES DE SAÚDE E SEUS MUNICÍP'!$A$4:$A$5569,1,0)</f>
        <v>431200</v>
      </c>
      <c r="I4168" t="str">
        <f t="shared" si="260"/>
        <v>Mesmo município</v>
      </c>
      <c r="J4168" t="e">
        <f>VLOOKUP(D4168,'REGIÕES DE SAÚDE E SEUS MUNICÍP'!$C$4:$C$5569,1,0)</f>
        <v>#N/A</v>
      </c>
      <c r="K4168" t="e">
        <f t="shared" si="261"/>
        <v>#VALUE!</v>
      </c>
      <c r="L4168" t="str">
        <f t="shared" si="262"/>
        <v>diferente</v>
      </c>
      <c r="M4168" t="str">
        <f t="shared" si="263"/>
        <v>diferente</v>
      </c>
    </row>
    <row r="4169" spans="1:13" x14ac:dyDescent="0.25">
      <c r="A4169">
        <v>431205</v>
      </c>
      <c r="B4169" t="s">
        <v>6719</v>
      </c>
      <c r="C4169">
        <v>43029</v>
      </c>
      <c r="D4169" t="s">
        <v>627</v>
      </c>
      <c r="E4169" t="s">
        <v>2861</v>
      </c>
      <c r="F4169" t="str">
        <f>VLOOKUP(A4169,'REGIÕES DE SAÚDE E SEUS MUNICÍP'!$A$4:$C$5569,3,0)</f>
        <v>CRS 16 Lajeado</v>
      </c>
      <c r="G4169" t="str">
        <f>VLOOKUP(H4169,'REGIÕES DE SAÚDE E SEUS MUNICÍP'!$A$4:$D$5569,4,0)</f>
        <v>Marques de Souza</v>
      </c>
      <c r="H4169">
        <f>VLOOKUP(A4169,'REGIÕES DE SAÚDE E SEUS MUNICÍP'!$A$4:$A$5569,1,0)</f>
        <v>431205</v>
      </c>
      <c r="I4169" t="str">
        <f t="shared" si="260"/>
        <v>Mesmo município</v>
      </c>
      <c r="J4169" t="e">
        <f>VLOOKUP(D4169,'REGIÕES DE SAÚDE E SEUS MUNICÍP'!$C$4:$C$5569,1,0)</f>
        <v>#N/A</v>
      </c>
      <c r="K4169" t="e">
        <f t="shared" si="261"/>
        <v>#VALUE!</v>
      </c>
      <c r="L4169" t="str">
        <f t="shared" si="262"/>
        <v>diferente</v>
      </c>
      <c r="M4169" t="str">
        <f t="shared" si="263"/>
        <v>diferente</v>
      </c>
    </row>
    <row r="4170" spans="1:13" x14ac:dyDescent="0.25">
      <c r="A4170">
        <v>431210</v>
      </c>
      <c r="B4170" t="s">
        <v>6719</v>
      </c>
      <c r="C4170">
        <v>43002</v>
      </c>
      <c r="D4170" t="s">
        <v>7560</v>
      </c>
      <c r="E4170" t="s">
        <v>1846</v>
      </c>
      <c r="F4170" t="str">
        <f>VLOOKUP(A4170,'REGIÕES DE SAÚDE E SEUS MUNICÍP'!$A$4:$C$5569,3,0)</f>
        <v>CRS 04 Santa Maria</v>
      </c>
      <c r="G4170" t="str">
        <f>VLOOKUP(H4170,'REGIÕES DE SAÚDE E SEUS MUNICÍP'!$A$4:$D$5569,4,0)</f>
        <v>Mata</v>
      </c>
      <c r="H4170">
        <f>VLOOKUP(A4170,'REGIÕES DE SAÚDE E SEUS MUNICÍP'!$A$4:$A$5569,1,0)</f>
        <v>431210</v>
      </c>
      <c r="I4170" t="str">
        <f t="shared" si="260"/>
        <v>Mesmo município</v>
      </c>
      <c r="J4170" t="e">
        <f>VLOOKUP(D4170,'REGIÕES DE SAÚDE E SEUS MUNICÍP'!$C$4:$C$5569,1,0)</f>
        <v>#N/A</v>
      </c>
      <c r="K4170" t="e">
        <f t="shared" si="261"/>
        <v>#VALUE!</v>
      </c>
      <c r="L4170" t="str">
        <f t="shared" si="262"/>
        <v>diferente</v>
      </c>
      <c r="M4170" t="str">
        <f t="shared" si="263"/>
        <v>diferente</v>
      </c>
    </row>
    <row r="4171" spans="1:13" x14ac:dyDescent="0.25">
      <c r="A4171">
        <v>431213</v>
      </c>
      <c r="B4171" t="s">
        <v>6719</v>
      </c>
      <c r="C4171">
        <v>43017</v>
      </c>
      <c r="D4171" t="s">
        <v>1613</v>
      </c>
      <c r="E4171" t="s">
        <v>2693</v>
      </c>
      <c r="F4171" t="str">
        <f>VLOOKUP(A4171,'REGIÕES DE SAÚDE E SEUS MUNICÍP'!$A$4:$C$5569,3,0)</f>
        <v>CRS 06 Passo Fundo</v>
      </c>
      <c r="G4171" t="str">
        <f>VLOOKUP(H4171,'REGIÕES DE SAÚDE E SEUS MUNICÍP'!$A$4:$D$5569,4,0)</f>
        <v>Mato Castelhano</v>
      </c>
      <c r="H4171">
        <f>VLOOKUP(A4171,'REGIÕES DE SAÚDE E SEUS MUNICÍP'!$A$4:$A$5569,1,0)</f>
        <v>431213</v>
      </c>
      <c r="I4171" t="str">
        <f t="shared" si="260"/>
        <v>Mesmo município</v>
      </c>
      <c r="J4171" t="e">
        <f>VLOOKUP(D4171,'REGIÕES DE SAÚDE E SEUS MUNICÍP'!$C$4:$C$5569,1,0)</f>
        <v>#N/A</v>
      </c>
      <c r="K4171" t="e">
        <f t="shared" si="261"/>
        <v>#VALUE!</v>
      </c>
      <c r="L4171" t="str">
        <f t="shared" si="262"/>
        <v>diferente</v>
      </c>
      <c r="M4171" t="str">
        <f t="shared" si="263"/>
        <v>diferente</v>
      </c>
    </row>
    <row r="4172" spans="1:13" x14ac:dyDescent="0.25">
      <c r="A4172">
        <v>431215</v>
      </c>
      <c r="B4172" t="s">
        <v>6719</v>
      </c>
      <c r="C4172">
        <v>43028</v>
      </c>
      <c r="D4172" t="s">
        <v>937</v>
      </c>
      <c r="E4172" t="s">
        <v>2112</v>
      </c>
      <c r="F4172" t="str">
        <f>VLOOKUP(A4172,'REGIÕES DE SAÚDE E SEUS MUNICÍP'!$A$4:$C$5569,3,0)</f>
        <v>CRS 13 Santa Cruz do Sul</v>
      </c>
      <c r="G4172" t="str">
        <f>VLOOKUP(H4172,'REGIÕES DE SAÚDE E SEUS MUNICÍP'!$A$4:$D$5569,4,0)</f>
        <v>Mato Leitão</v>
      </c>
      <c r="H4172">
        <f>VLOOKUP(A4172,'REGIÕES DE SAÚDE E SEUS MUNICÍP'!$A$4:$A$5569,1,0)</f>
        <v>431215</v>
      </c>
      <c r="I4172" t="str">
        <f t="shared" si="260"/>
        <v>Mesmo município</v>
      </c>
      <c r="J4172" t="e">
        <f>VLOOKUP(D4172,'REGIÕES DE SAÚDE E SEUS MUNICÍP'!$C$4:$C$5569,1,0)</f>
        <v>#N/A</v>
      </c>
      <c r="K4172" t="e">
        <f t="shared" si="261"/>
        <v>#VALUE!</v>
      </c>
      <c r="L4172" t="str">
        <f t="shared" si="262"/>
        <v>diferente</v>
      </c>
      <c r="M4172" t="str">
        <f t="shared" si="263"/>
        <v>diferente</v>
      </c>
    </row>
    <row r="4173" spans="1:13" x14ac:dyDescent="0.25">
      <c r="A4173">
        <v>431217</v>
      </c>
      <c r="B4173" t="s">
        <v>6719</v>
      </c>
      <c r="C4173">
        <v>43011</v>
      </c>
      <c r="D4173" t="s">
        <v>6454</v>
      </c>
      <c r="E4173" t="s">
        <v>2972</v>
      </c>
      <c r="F4173" t="str">
        <f>VLOOKUP(A4173,'REGIÕES DE SAÚDE E SEUS MUNICÍP'!$A$4:$C$5569,3,0)</f>
        <v>CRS 12 Santo Ângelo</v>
      </c>
      <c r="G4173" t="str">
        <f>VLOOKUP(H4173,'REGIÕES DE SAÚDE E SEUS MUNICÍP'!$A$4:$D$5569,4,0)</f>
        <v>Mato Queimado</v>
      </c>
      <c r="H4173">
        <f>VLOOKUP(A4173,'REGIÕES DE SAÚDE E SEUS MUNICÍP'!$A$4:$A$5569,1,0)</f>
        <v>431217</v>
      </c>
      <c r="I4173" t="str">
        <f t="shared" si="260"/>
        <v>Mesmo município</v>
      </c>
      <c r="J4173" t="e">
        <f>VLOOKUP(D4173,'REGIÕES DE SAÚDE E SEUS MUNICÍP'!$C$4:$C$5569,1,0)</f>
        <v>#N/A</v>
      </c>
      <c r="K4173" t="e">
        <f t="shared" si="261"/>
        <v>#VALUE!</v>
      </c>
      <c r="L4173" t="str">
        <f t="shared" si="262"/>
        <v>diferente</v>
      </c>
      <c r="M4173" t="str">
        <f t="shared" si="263"/>
        <v>diferente</v>
      </c>
    </row>
    <row r="4174" spans="1:13" x14ac:dyDescent="0.25">
      <c r="A4174">
        <v>431220</v>
      </c>
      <c r="B4174" t="s">
        <v>6719</v>
      </c>
      <c r="C4174">
        <v>43018</v>
      </c>
      <c r="D4174" t="s">
        <v>8749</v>
      </c>
      <c r="E4174" t="s">
        <v>1653</v>
      </c>
      <c r="F4174" t="str">
        <f>VLOOKUP(A4174,'REGIÕES DE SAÚDE E SEUS MUNICÍP'!$A$4:$C$5569,3,0)</f>
        <v>CRS 06 Passo Fundo</v>
      </c>
      <c r="G4174" t="str">
        <f>VLOOKUP(H4174,'REGIÕES DE SAÚDE E SEUS MUNICÍP'!$A$4:$D$5569,4,0)</f>
        <v>Maximiliano de Almeida</v>
      </c>
      <c r="H4174">
        <f>VLOOKUP(A4174,'REGIÕES DE SAÚDE E SEUS MUNICÍP'!$A$4:$A$5569,1,0)</f>
        <v>431220</v>
      </c>
      <c r="I4174" t="str">
        <f t="shared" si="260"/>
        <v>Mesmo município</v>
      </c>
      <c r="J4174" t="e">
        <f>VLOOKUP(D4174,'REGIÕES DE SAÚDE E SEUS MUNICÍP'!$C$4:$C$5569,1,0)</f>
        <v>#N/A</v>
      </c>
      <c r="K4174" t="e">
        <f t="shared" si="261"/>
        <v>#VALUE!</v>
      </c>
      <c r="L4174" t="str">
        <f t="shared" si="262"/>
        <v>diferente</v>
      </c>
      <c r="M4174" t="str">
        <f t="shared" si="263"/>
        <v>diferente</v>
      </c>
    </row>
    <row r="4175" spans="1:13" x14ac:dyDescent="0.25">
      <c r="A4175">
        <v>431225</v>
      </c>
      <c r="B4175" t="s">
        <v>6719</v>
      </c>
      <c r="C4175">
        <v>43009</v>
      </c>
      <c r="D4175" t="s">
        <v>3751</v>
      </c>
      <c r="E4175" t="s">
        <v>9195</v>
      </c>
      <c r="F4175" t="str">
        <f>VLOOKUP(A4175,'REGIÕES DE SAÚDE E SEUS MUNICÍP'!$A$4:$C$5569,3,0)</f>
        <v>CRS 02 Porto Alegre</v>
      </c>
      <c r="G4175" t="str">
        <f>VLOOKUP(H4175,'REGIÕES DE SAÚDE E SEUS MUNICÍP'!$A$4:$D$5569,4,0)</f>
        <v>Minas do Leão</v>
      </c>
      <c r="H4175">
        <f>VLOOKUP(A4175,'REGIÕES DE SAÚDE E SEUS MUNICÍP'!$A$4:$A$5569,1,0)</f>
        <v>431225</v>
      </c>
      <c r="I4175" t="str">
        <f t="shared" si="260"/>
        <v>Mesmo município</v>
      </c>
      <c r="J4175" t="e">
        <f>VLOOKUP(D4175,'REGIÕES DE SAÚDE E SEUS MUNICÍP'!$C$4:$C$5569,1,0)</f>
        <v>#N/A</v>
      </c>
      <c r="K4175" t="e">
        <f t="shared" si="261"/>
        <v>#VALUE!</v>
      </c>
      <c r="L4175" t="str">
        <f t="shared" si="262"/>
        <v>diferente</v>
      </c>
      <c r="M4175" t="str">
        <f t="shared" si="263"/>
        <v>diferente</v>
      </c>
    </row>
    <row r="4176" spans="1:13" x14ac:dyDescent="0.25">
      <c r="A4176">
        <v>431230</v>
      </c>
      <c r="B4176" t="s">
        <v>6719</v>
      </c>
      <c r="C4176">
        <v>43020</v>
      </c>
      <c r="D4176" t="s">
        <v>10255</v>
      </c>
      <c r="E4176" t="s">
        <v>6054</v>
      </c>
      <c r="F4176" t="str">
        <f>VLOOKUP(A4176,'REGIÕES DE SAÚDE E SEUS MUNICÍP'!$A$4:$C$5569,3,0)</f>
        <v>CRS 15 Palmeira das Missões</v>
      </c>
      <c r="G4176" t="str">
        <f>VLOOKUP(H4176,'REGIÕES DE SAÚDE E SEUS MUNICÍP'!$A$4:$D$5569,4,0)</f>
        <v>Miraguaí</v>
      </c>
      <c r="H4176">
        <f>VLOOKUP(A4176,'REGIÕES DE SAÚDE E SEUS MUNICÍP'!$A$4:$A$5569,1,0)</f>
        <v>431230</v>
      </c>
      <c r="I4176" t="str">
        <f t="shared" si="260"/>
        <v>Mesmo município</v>
      </c>
      <c r="J4176" t="e">
        <f>VLOOKUP(D4176,'REGIÕES DE SAÚDE E SEUS MUNICÍP'!$C$4:$C$5569,1,0)</f>
        <v>#N/A</v>
      </c>
      <c r="K4176" t="e">
        <f t="shared" si="261"/>
        <v>#VALUE!</v>
      </c>
      <c r="L4176" t="str">
        <f t="shared" si="262"/>
        <v>diferente</v>
      </c>
      <c r="M4176" t="str">
        <f t="shared" si="263"/>
        <v>diferente</v>
      </c>
    </row>
    <row r="4177" spans="1:13" x14ac:dyDescent="0.25">
      <c r="A4177">
        <v>431235</v>
      </c>
      <c r="B4177" t="s">
        <v>6719</v>
      </c>
      <c r="C4177">
        <v>43017</v>
      </c>
      <c r="D4177" t="s">
        <v>1613</v>
      </c>
      <c r="E4177" t="s">
        <v>9348</v>
      </c>
      <c r="F4177" t="str">
        <f>VLOOKUP(A4177,'REGIÕES DE SAÚDE E SEUS MUNICÍP'!$A$4:$C$5569,3,0)</f>
        <v>CRS 06 Passo Fundo</v>
      </c>
      <c r="G4177" t="str">
        <f>VLOOKUP(H4177,'REGIÕES DE SAÚDE E SEUS MUNICÍP'!$A$4:$D$5569,4,0)</f>
        <v>Montauri</v>
      </c>
      <c r="H4177">
        <f>VLOOKUP(A4177,'REGIÕES DE SAÚDE E SEUS MUNICÍP'!$A$4:$A$5569,1,0)</f>
        <v>431235</v>
      </c>
      <c r="I4177" t="str">
        <f t="shared" si="260"/>
        <v>Mesmo município</v>
      </c>
      <c r="J4177" t="e">
        <f>VLOOKUP(D4177,'REGIÕES DE SAÚDE E SEUS MUNICÍP'!$C$4:$C$5569,1,0)</f>
        <v>#N/A</v>
      </c>
      <c r="K4177" t="e">
        <f t="shared" si="261"/>
        <v>#VALUE!</v>
      </c>
      <c r="L4177" t="str">
        <f t="shared" si="262"/>
        <v>diferente</v>
      </c>
      <c r="M4177" t="str">
        <f t="shared" si="263"/>
        <v>diferente</v>
      </c>
    </row>
    <row r="4178" spans="1:13" x14ac:dyDescent="0.25">
      <c r="A4178">
        <v>431237</v>
      </c>
      <c r="B4178" t="s">
        <v>6719</v>
      </c>
      <c r="C4178">
        <v>43024</v>
      </c>
      <c r="D4178" t="s">
        <v>3781</v>
      </c>
      <c r="E4178" t="s">
        <v>3841</v>
      </c>
      <c r="F4178" t="str">
        <f>VLOOKUP(A4178,'REGIÕES DE SAÚDE E SEUS MUNICÍP'!$A$4:$C$5569,3,0)</f>
        <v>CRS 05 Caxias do Sul</v>
      </c>
      <c r="G4178" t="str">
        <f>VLOOKUP(H4178,'REGIÕES DE SAÚDE E SEUS MUNICÍP'!$A$4:$D$5569,4,0)</f>
        <v>Monte Alegre dos Campos</v>
      </c>
      <c r="H4178">
        <f>VLOOKUP(A4178,'REGIÕES DE SAÚDE E SEUS MUNICÍP'!$A$4:$A$5569,1,0)</f>
        <v>431237</v>
      </c>
      <c r="I4178" t="str">
        <f t="shared" si="260"/>
        <v>Mesmo município</v>
      </c>
      <c r="J4178" t="e">
        <f>VLOOKUP(D4178,'REGIÕES DE SAÚDE E SEUS MUNICÍP'!$C$4:$C$5569,1,0)</f>
        <v>#N/A</v>
      </c>
      <c r="K4178" t="e">
        <f t="shared" si="261"/>
        <v>#VALUE!</v>
      </c>
      <c r="L4178" t="str">
        <f t="shared" si="262"/>
        <v>diferente</v>
      </c>
      <c r="M4178" t="str">
        <f t="shared" si="263"/>
        <v>diferente</v>
      </c>
    </row>
    <row r="4179" spans="1:13" x14ac:dyDescent="0.25">
      <c r="A4179">
        <v>431238</v>
      </c>
      <c r="B4179" t="s">
        <v>6719</v>
      </c>
      <c r="C4179">
        <v>43025</v>
      </c>
      <c r="D4179" t="s">
        <v>1554</v>
      </c>
      <c r="E4179" t="s">
        <v>5729</v>
      </c>
      <c r="F4179" t="str">
        <f>VLOOKUP(A4179,'REGIÕES DE SAÚDE E SEUS MUNICÍP'!$A$4:$C$5569,3,0)</f>
        <v>CRS 05 Caxias do Sul</v>
      </c>
      <c r="G4179" t="str">
        <f>VLOOKUP(H4179,'REGIÕES DE SAÚDE E SEUS MUNICÍP'!$A$4:$D$5569,4,0)</f>
        <v>Monte Belo do Sul</v>
      </c>
      <c r="H4179">
        <f>VLOOKUP(A4179,'REGIÕES DE SAÚDE E SEUS MUNICÍP'!$A$4:$A$5569,1,0)</f>
        <v>431238</v>
      </c>
      <c r="I4179" t="str">
        <f t="shared" si="260"/>
        <v>Mesmo município</v>
      </c>
      <c r="J4179" t="e">
        <f>VLOOKUP(D4179,'REGIÕES DE SAÚDE E SEUS MUNICÍP'!$C$4:$C$5569,1,0)</f>
        <v>#N/A</v>
      </c>
      <c r="K4179" t="e">
        <f t="shared" si="261"/>
        <v>#VALUE!</v>
      </c>
      <c r="L4179" t="str">
        <f t="shared" si="262"/>
        <v>diferente</v>
      </c>
      <c r="M4179" t="str">
        <f t="shared" si="263"/>
        <v>igual</v>
      </c>
    </row>
    <row r="4180" spans="1:13" x14ac:dyDescent="0.25">
      <c r="A4180">
        <v>431240</v>
      </c>
      <c r="B4180" t="s">
        <v>6719</v>
      </c>
      <c r="C4180">
        <v>43008</v>
      </c>
      <c r="D4180" t="s">
        <v>7446</v>
      </c>
      <c r="E4180" t="s">
        <v>7787</v>
      </c>
      <c r="F4180" t="str">
        <f>VLOOKUP(A4180,'REGIÕES DE SAÚDE E SEUS MUNICÍP'!$A$4:$C$5569,3,0)</f>
        <v>CRS 02 Porto Alegre</v>
      </c>
      <c r="G4180" t="str">
        <f>VLOOKUP(H4180,'REGIÕES DE SAÚDE E SEUS MUNICÍP'!$A$4:$D$5569,4,0)</f>
        <v>Montenegro</v>
      </c>
      <c r="H4180">
        <f>VLOOKUP(A4180,'REGIÕES DE SAÚDE E SEUS MUNICÍP'!$A$4:$A$5569,1,0)</f>
        <v>431240</v>
      </c>
      <c r="I4180" t="str">
        <f t="shared" si="260"/>
        <v>Mesmo município</v>
      </c>
      <c r="J4180" t="e">
        <f>VLOOKUP(D4180,'REGIÕES DE SAÚDE E SEUS MUNICÍP'!$C$4:$C$5569,1,0)</f>
        <v>#N/A</v>
      </c>
      <c r="K4180" t="e">
        <f t="shared" si="261"/>
        <v>#VALUE!</v>
      </c>
      <c r="L4180" t="str">
        <f t="shared" si="262"/>
        <v>diferente</v>
      </c>
      <c r="M4180" t="str">
        <f t="shared" si="263"/>
        <v>diferente</v>
      </c>
    </row>
    <row r="4181" spans="1:13" x14ac:dyDescent="0.25">
      <c r="A4181">
        <v>431242</v>
      </c>
      <c r="B4181" t="s">
        <v>6719</v>
      </c>
      <c r="C4181">
        <v>43019</v>
      </c>
      <c r="D4181" t="s">
        <v>4031</v>
      </c>
      <c r="E4181" t="s">
        <v>2334</v>
      </c>
      <c r="F4181" t="str">
        <f>VLOOKUP(A4181,'REGIÕES DE SAÚDE E SEUS MUNICÍP'!$A$4:$C$5569,3,0)</f>
        <v>CRS 06 Passo Fundo</v>
      </c>
      <c r="G4181" t="str">
        <f>VLOOKUP(H4181,'REGIÕES DE SAÚDE E SEUS MUNICÍP'!$A$4:$D$5569,4,0)</f>
        <v>Mormaço</v>
      </c>
      <c r="H4181">
        <f>VLOOKUP(A4181,'REGIÕES DE SAÚDE E SEUS MUNICÍP'!$A$4:$A$5569,1,0)</f>
        <v>431242</v>
      </c>
      <c r="I4181" t="str">
        <f t="shared" si="260"/>
        <v>Mesmo município</v>
      </c>
      <c r="J4181" t="e">
        <f>VLOOKUP(D4181,'REGIÕES DE SAÚDE E SEUS MUNICÍP'!$C$4:$C$5569,1,0)</f>
        <v>#N/A</v>
      </c>
      <c r="K4181" t="e">
        <f t="shared" si="261"/>
        <v>#VALUE!</v>
      </c>
      <c r="L4181" t="str">
        <f t="shared" si="262"/>
        <v>diferente</v>
      </c>
      <c r="M4181" t="str">
        <f t="shared" si="263"/>
        <v>diferente</v>
      </c>
    </row>
    <row r="4182" spans="1:13" x14ac:dyDescent="0.25">
      <c r="A4182">
        <v>431244</v>
      </c>
      <c r="B4182" t="s">
        <v>6719</v>
      </c>
      <c r="C4182">
        <v>43004</v>
      </c>
      <c r="D4182" t="s">
        <v>832</v>
      </c>
      <c r="E4182" t="s">
        <v>2079</v>
      </c>
      <c r="F4182" t="str">
        <f>VLOOKUP(A4182,'REGIÕES DE SAÚDE E SEUS MUNICÍP'!$A$4:$C$5569,3,0)</f>
        <v>CRS 18 Osório</v>
      </c>
      <c r="G4182" t="str">
        <f>VLOOKUP(H4182,'REGIÕES DE SAÚDE E SEUS MUNICÍP'!$A$4:$D$5569,4,0)</f>
        <v>Morrinhos do Sul</v>
      </c>
      <c r="H4182">
        <f>VLOOKUP(A4182,'REGIÕES DE SAÚDE E SEUS MUNICÍP'!$A$4:$A$5569,1,0)</f>
        <v>431244</v>
      </c>
      <c r="I4182" t="str">
        <f t="shared" si="260"/>
        <v>Mesmo município</v>
      </c>
      <c r="J4182" t="e">
        <f>VLOOKUP(D4182,'REGIÕES DE SAÚDE E SEUS MUNICÍP'!$C$4:$C$5569,1,0)</f>
        <v>#N/A</v>
      </c>
      <c r="K4182" t="e">
        <f t="shared" si="261"/>
        <v>#VALUE!</v>
      </c>
      <c r="L4182" t="str">
        <f t="shared" si="262"/>
        <v>diferente</v>
      </c>
      <c r="M4182" t="str">
        <f t="shared" si="263"/>
        <v>diferente</v>
      </c>
    </row>
    <row r="4183" spans="1:13" x14ac:dyDescent="0.25">
      <c r="A4183">
        <v>431245</v>
      </c>
      <c r="B4183" t="s">
        <v>6719</v>
      </c>
      <c r="C4183">
        <v>43021</v>
      </c>
      <c r="D4183" t="s">
        <v>10214</v>
      </c>
      <c r="E4183" t="s">
        <v>6080</v>
      </c>
      <c r="F4183" t="str">
        <f>VLOOKUP(A4183,'REGIÕES DE SAÚDE E SEUS MUNICÍP'!$A$4:$C$5569,3,0)</f>
        <v>CRS 03 Pelotas</v>
      </c>
      <c r="G4183" t="str">
        <f>VLOOKUP(H4183,'REGIÕES DE SAÚDE E SEUS MUNICÍP'!$A$4:$D$5569,4,0)</f>
        <v>Morro Redondo</v>
      </c>
      <c r="H4183">
        <f>VLOOKUP(A4183,'REGIÕES DE SAÚDE E SEUS MUNICÍP'!$A$4:$A$5569,1,0)</f>
        <v>431245</v>
      </c>
      <c r="I4183" t="str">
        <f t="shared" si="260"/>
        <v>Mesmo município</v>
      </c>
      <c r="J4183" t="e">
        <f>VLOOKUP(D4183,'REGIÕES DE SAÚDE E SEUS MUNICÍP'!$C$4:$C$5569,1,0)</f>
        <v>#N/A</v>
      </c>
      <c r="K4183" t="e">
        <f t="shared" si="261"/>
        <v>#VALUE!</v>
      </c>
      <c r="L4183" t="str">
        <f t="shared" si="262"/>
        <v>diferente</v>
      </c>
      <c r="M4183" t="str">
        <f t="shared" si="263"/>
        <v>diferente</v>
      </c>
    </row>
    <row r="4184" spans="1:13" x14ac:dyDescent="0.25">
      <c r="A4184">
        <v>431247</v>
      </c>
      <c r="B4184" t="s">
        <v>6719</v>
      </c>
      <c r="C4184">
        <v>43007</v>
      </c>
      <c r="D4184" t="s">
        <v>9945</v>
      </c>
      <c r="E4184" t="s">
        <v>1270</v>
      </c>
      <c r="F4184" t="str">
        <f>VLOOKUP(A4184,'REGIÕES DE SAÚDE E SEUS MUNICÍP'!$A$4:$C$5569,3,0)</f>
        <v>CRS 01 Porto Alegre</v>
      </c>
      <c r="G4184" t="str">
        <f>VLOOKUP(H4184,'REGIÕES DE SAÚDE E SEUS MUNICÍP'!$A$4:$D$5569,4,0)</f>
        <v>Morro Reuter</v>
      </c>
      <c r="H4184">
        <f>VLOOKUP(A4184,'REGIÕES DE SAÚDE E SEUS MUNICÍP'!$A$4:$A$5569,1,0)</f>
        <v>431247</v>
      </c>
      <c r="I4184" t="str">
        <f t="shared" si="260"/>
        <v>Mesmo município</v>
      </c>
      <c r="J4184" t="e">
        <f>VLOOKUP(D4184,'REGIÕES DE SAÚDE E SEUS MUNICÍP'!$C$4:$C$5569,1,0)</f>
        <v>#N/A</v>
      </c>
      <c r="K4184" t="e">
        <f t="shared" si="261"/>
        <v>#VALUE!</v>
      </c>
      <c r="L4184" t="str">
        <f t="shared" si="262"/>
        <v>diferente</v>
      </c>
      <c r="M4184" t="str">
        <f t="shared" si="263"/>
        <v>diferente</v>
      </c>
    </row>
    <row r="4185" spans="1:13" x14ac:dyDescent="0.25">
      <c r="A4185">
        <v>431250</v>
      </c>
      <c r="B4185" t="s">
        <v>6719</v>
      </c>
      <c r="C4185">
        <v>43005</v>
      </c>
      <c r="D4185" t="s">
        <v>10120</v>
      </c>
      <c r="E4185" t="s">
        <v>49</v>
      </c>
      <c r="F4185" t="str">
        <f>VLOOKUP(A4185,'REGIÕES DE SAÚDE E SEUS MUNICÍP'!$A$4:$C$5569,3,0)</f>
        <v>CRS 18 Osório</v>
      </c>
      <c r="G4185" t="str">
        <f>VLOOKUP(H4185,'REGIÕES DE SAÚDE E SEUS MUNICÍP'!$A$4:$D$5569,4,0)</f>
        <v>Mostardas</v>
      </c>
      <c r="H4185">
        <f>VLOOKUP(A4185,'REGIÕES DE SAÚDE E SEUS MUNICÍP'!$A$4:$A$5569,1,0)</f>
        <v>431250</v>
      </c>
      <c r="I4185" t="str">
        <f t="shared" si="260"/>
        <v>Mesmo município</v>
      </c>
      <c r="J4185" t="e">
        <f>VLOOKUP(D4185,'REGIÕES DE SAÚDE E SEUS MUNICÍP'!$C$4:$C$5569,1,0)</f>
        <v>#N/A</v>
      </c>
      <c r="K4185" t="e">
        <f t="shared" si="261"/>
        <v>#VALUE!</v>
      </c>
      <c r="L4185" t="str">
        <f t="shared" si="262"/>
        <v>diferente</v>
      </c>
      <c r="M4185" t="str">
        <f t="shared" si="263"/>
        <v>diferente</v>
      </c>
    </row>
    <row r="4186" spans="1:13" x14ac:dyDescent="0.25">
      <c r="A4186">
        <v>431260</v>
      </c>
      <c r="B4186" t="s">
        <v>6719</v>
      </c>
      <c r="C4186">
        <v>43029</v>
      </c>
      <c r="D4186" t="s">
        <v>627</v>
      </c>
      <c r="E4186" t="s">
        <v>8763</v>
      </c>
      <c r="F4186" t="str">
        <f>VLOOKUP(A4186,'REGIÕES DE SAÚDE E SEUS MUNICÍP'!$A$4:$C$5569,3,0)</f>
        <v>CRS 16 Lajeado</v>
      </c>
      <c r="G4186" t="str">
        <f>VLOOKUP(H4186,'REGIÕES DE SAÚDE E SEUS MUNICÍP'!$A$4:$D$5569,4,0)</f>
        <v>Muçum</v>
      </c>
      <c r="H4186">
        <f>VLOOKUP(A4186,'REGIÕES DE SAÚDE E SEUS MUNICÍP'!$A$4:$A$5569,1,0)</f>
        <v>431260</v>
      </c>
      <c r="I4186" t="str">
        <f t="shared" si="260"/>
        <v>Mesmo município</v>
      </c>
      <c r="J4186" t="e">
        <f>VLOOKUP(D4186,'REGIÕES DE SAÚDE E SEUS MUNICÍP'!$C$4:$C$5569,1,0)</f>
        <v>#N/A</v>
      </c>
      <c r="K4186" t="e">
        <f t="shared" si="261"/>
        <v>#VALUE!</v>
      </c>
      <c r="L4186" t="str">
        <f t="shared" si="262"/>
        <v>diferente</v>
      </c>
      <c r="M4186" t="str">
        <f t="shared" si="263"/>
        <v>diferente</v>
      </c>
    </row>
    <row r="4187" spans="1:13" x14ac:dyDescent="0.25">
      <c r="A4187">
        <v>431261</v>
      </c>
      <c r="B4187" t="s">
        <v>6719</v>
      </c>
      <c r="C4187">
        <v>43024</v>
      </c>
      <c r="D4187" t="s">
        <v>3781</v>
      </c>
      <c r="E4187" t="s">
        <v>5167</v>
      </c>
      <c r="F4187" t="str">
        <f>VLOOKUP(A4187,'REGIÕES DE SAÚDE E SEUS MUNICÍP'!$A$4:$C$5569,3,0)</f>
        <v>CRS 05 Caxias do Sul</v>
      </c>
      <c r="G4187" t="str">
        <f>VLOOKUP(H4187,'REGIÕES DE SAÚDE E SEUS MUNICÍP'!$A$4:$D$5569,4,0)</f>
        <v>Muitos Capões</v>
      </c>
      <c r="H4187">
        <f>VLOOKUP(A4187,'REGIÕES DE SAÚDE E SEUS MUNICÍP'!$A$4:$A$5569,1,0)</f>
        <v>431261</v>
      </c>
      <c r="I4187" t="str">
        <f t="shared" si="260"/>
        <v>Mesmo município</v>
      </c>
      <c r="J4187" t="e">
        <f>VLOOKUP(D4187,'REGIÕES DE SAÚDE E SEUS MUNICÍP'!$C$4:$C$5569,1,0)</f>
        <v>#N/A</v>
      </c>
      <c r="K4187" t="e">
        <f t="shared" si="261"/>
        <v>#VALUE!</v>
      </c>
      <c r="L4187" t="str">
        <f t="shared" si="262"/>
        <v>diferente</v>
      </c>
      <c r="M4187" t="str">
        <f t="shared" si="263"/>
        <v>diferente</v>
      </c>
    </row>
    <row r="4188" spans="1:13" x14ac:dyDescent="0.25">
      <c r="A4188">
        <v>431262</v>
      </c>
      <c r="B4188" t="s">
        <v>6719</v>
      </c>
      <c r="C4188">
        <v>43017</v>
      </c>
      <c r="D4188" t="s">
        <v>1613</v>
      </c>
      <c r="E4188" t="s">
        <v>991</v>
      </c>
      <c r="F4188" t="str">
        <f>VLOOKUP(A4188,'REGIÕES DE SAÚDE E SEUS MUNICÍP'!$A$4:$C$5569,3,0)</f>
        <v>CRS 06 Passo Fundo</v>
      </c>
      <c r="G4188" t="str">
        <f>VLOOKUP(H4188,'REGIÕES DE SAÚDE E SEUS MUNICÍP'!$A$4:$D$5569,4,0)</f>
        <v>Muliterno</v>
      </c>
      <c r="H4188">
        <f>VLOOKUP(A4188,'REGIÕES DE SAÚDE E SEUS MUNICÍP'!$A$4:$A$5569,1,0)</f>
        <v>431262</v>
      </c>
      <c r="I4188" t="str">
        <f t="shared" si="260"/>
        <v>Mesmo município</v>
      </c>
      <c r="J4188" t="e">
        <f>VLOOKUP(D4188,'REGIÕES DE SAÚDE E SEUS MUNICÍP'!$C$4:$C$5569,1,0)</f>
        <v>#N/A</v>
      </c>
      <c r="K4188" t="e">
        <f t="shared" si="261"/>
        <v>#VALUE!</v>
      </c>
      <c r="L4188" t="str">
        <f t="shared" si="262"/>
        <v>Regiões semelhantes</v>
      </c>
      <c r="M4188" t="str">
        <f t="shared" si="263"/>
        <v>diferente</v>
      </c>
    </row>
    <row r="4189" spans="1:13" x14ac:dyDescent="0.25">
      <c r="A4189">
        <v>431265</v>
      </c>
      <c r="B4189" t="s">
        <v>6719</v>
      </c>
      <c r="C4189">
        <v>43017</v>
      </c>
      <c r="D4189" t="s">
        <v>1613</v>
      </c>
      <c r="E4189" t="s">
        <v>1197</v>
      </c>
      <c r="F4189" t="str">
        <f>VLOOKUP(A4189,'REGIÕES DE SAÚDE E SEUS MUNICÍP'!$A$4:$C$5569,3,0)</f>
        <v>CRS 06 Passo Fundo</v>
      </c>
      <c r="G4189" t="str">
        <f>VLOOKUP(H4189,'REGIÕES DE SAÚDE E SEUS MUNICÍP'!$A$4:$D$5569,4,0)</f>
        <v>Não-Me-Toque</v>
      </c>
      <c r="H4189">
        <f>VLOOKUP(A4189,'REGIÕES DE SAÚDE E SEUS MUNICÍP'!$A$4:$A$5569,1,0)</f>
        <v>431265</v>
      </c>
      <c r="I4189" t="str">
        <f t="shared" si="260"/>
        <v>Mesmo município</v>
      </c>
      <c r="J4189" t="e">
        <f>VLOOKUP(D4189,'REGIÕES DE SAÚDE E SEUS MUNICÍP'!$C$4:$C$5569,1,0)</f>
        <v>#N/A</v>
      </c>
      <c r="K4189" t="e">
        <f t="shared" si="261"/>
        <v>#VALUE!</v>
      </c>
      <c r="L4189" t="str">
        <f t="shared" si="262"/>
        <v>Regiões semelhantes</v>
      </c>
      <c r="M4189" t="str">
        <f t="shared" si="263"/>
        <v>igual</v>
      </c>
    </row>
    <row r="4190" spans="1:13" x14ac:dyDescent="0.25">
      <c r="A4190">
        <v>431267</v>
      </c>
      <c r="B4190" t="s">
        <v>6719</v>
      </c>
      <c r="C4190">
        <v>43017</v>
      </c>
      <c r="D4190" t="s">
        <v>1613</v>
      </c>
      <c r="E4190" t="s">
        <v>8429</v>
      </c>
      <c r="F4190" t="str">
        <f>VLOOKUP(A4190,'REGIÕES DE SAÚDE E SEUS MUNICÍP'!$A$4:$C$5569,3,0)</f>
        <v>CRS 06 Passo Fundo</v>
      </c>
      <c r="G4190" t="str">
        <f>VLOOKUP(H4190,'REGIÕES DE SAÚDE E SEUS MUNICÍP'!$A$4:$D$5569,4,0)</f>
        <v>Nicolau Vergueiro</v>
      </c>
      <c r="H4190">
        <f>VLOOKUP(A4190,'REGIÕES DE SAÚDE E SEUS MUNICÍP'!$A$4:$A$5569,1,0)</f>
        <v>431267</v>
      </c>
      <c r="I4190" t="str">
        <f t="shared" si="260"/>
        <v>Mesmo município</v>
      </c>
      <c r="J4190" t="e">
        <f>VLOOKUP(D4190,'REGIÕES DE SAÚDE E SEUS MUNICÍP'!$C$4:$C$5569,1,0)</f>
        <v>#N/A</v>
      </c>
      <c r="K4190" t="e">
        <f t="shared" si="261"/>
        <v>#VALUE!</v>
      </c>
      <c r="L4190" t="str">
        <f t="shared" si="262"/>
        <v>diferente</v>
      </c>
      <c r="M4190" t="str">
        <f t="shared" si="263"/>
        <v>igual</v>
      </c>
    </row>
    <row r="4191" spans="1:13" x14ac:dyDescent="0.25">
      <c r="A4191">
        <v>431270</v>
      </c>
      <c r="B4191" t="s">
        <v>6719</v>
      </c>
      <c r="C4191">
        <v>43016</v>
      </c>
      <c r="D4191" t="s">
        <v>2520</v>
      </c>
      <c r="E4191" t="s">
        <v>10249</v>
      </c>
      <c r="F4191" t="str">
        <f>VLOOKUP(A4191,'REGIÕES DE SAÚDE E SEUS MUNICÍP'!$A$4:$C$5569,3,0)</f>
        <v>CRS 19 Frederico Westphalen</v>
      </c>
      <c r="G4191" t="str">
        <f>VLOOKUP(H4191,'REGIÕES DE SAÚDE E SEUS MUNICÍP'!$A$4:$D$5569,4,0)</f>
        <v>Nonoai</v>
      </c>
      <c r="H4191">
        <f>VLOOKUP(A4191,'REGIÕES DE SAÚDE E SEUS MUNICÍP'!$A$4:$A$5569,1,0)</f>
        <v>431270</v>
      </c>
      <c r="I4191" t="str">
        <f t="shared" si="260"/>
        <v>Mesmo município</v>
      </c>
      <c r="J4191" t="e">
        <f>VLOOKUP(D4191,'REGIÕES DE SAÚDE E SEUS MUNICÍP'!$C$4:$C$5569,1,0)</f>
        <v>#N/A</v>
      </c>
      <c r="K4191" t="e">
        <f t="shared" si="261"/>
        <v>#VALUE!</v>
      </c>
      <c r="L4191" t="str">
        <f>IF(D4191=D4192,IF(F4191=F4192,"Regiões semelhantes","Nova composição"),"diferente")</f>
        <v>diferente</v>
      </c>
      <c r="M4191" t="str">
        <f t="shared" si="263"/>
        <v>diferente</v>
      </c>
    </row>
    <row r="4192" spans="1:13" x14ac:dyDescent="0.25">
      <c r="A4192">
        <v>431275</v>
      </c>
      <c r="B4192" t="s">
        <v>6719</v>
      </c>
      <c r="C4192">
        <v>43017</v>
      </c>
      <c r="D4192" t="s">
        <v>1613</v>
      </c>
      <c r="E4192" t="s">
        <v>6225</v>
      </c>
      <c r="F4192" t="str">
        <f>VLOOKUP(A4192,'REGIÕES DE SAÚDE E SEUS MUNICÍP'!$A$4:$C$5569,3,0)</f>
        <v>CRS 06 Passo Fundo</v>
      </c>
      <c r="G4192" t="str">
        <f>VLOOKUP(H4192,'REGIÕES DE SAÚDE E SEUS MUNICÍP'!$A$4:$D$5569,4,0)</f>
        <v>Nova Alvorada</v>
      </c>
      <c r="H4192">
        <f>VLOOKUP(A4192,'REGIÕES DE SAÚDE E SEUS MUNICÍP'!$A$4:$A$5569,1,0)</f>
        <v>431275</v>
      </c>
      <c r="I4192" t="str">
        <f t="shared" si="260"/>
        <v>Mesmo município</v>
      </c>
      <c r="J4192" t="e">
        <f>VLOOKUP(D4192,'REGIÕES DE SAÚDE E SEUS MUNICÍP'!$C$4:$C$5569,1,0)</f>
        <v>#N/A</v>
      </c>
      <c r="K4192" t="e">
        <f t="shared" si="261"/>
        <v>#VALUE!</v>
      </c>
      <c r="L4192" t="str">
        <f t="shared" si="262"/>
        <v>diferente</v>
      </c>
      <c r="M4192" t="str">
        <f>IF(F4192=F4191,"igual","diferente")</f>
        <v>diferente</v>
      </c>
    </row>
    <row r="4193" spans="1:13" x14ac:dyDescent="0.25">
      <c r="A4193">
        <v>431280</v>
      </c>
      <c r="B4193" t="s">
        <v>6719</v>
      </c>
      <c r="C4193">
        <v>43025</v>
      </c>
      <c r="D4193" t="s">
        <v>1554</v>
      </c>
      <c r="E4193" t="s">
        <v>7155</v>
      </c>
      <c r="F4193" t="str">
        <f>VLOOKUP(A4193,'REGIÕES DE SAÚDE E SEUS MUNICÍP'!$A$4:$C$5569,3,0)</f>
        <v>CRS 05 Caxias do Sul</v>
      </c>
      <c r="G4193" t="str">
        <f>VLOOKUP(H4193,'REGIÕES DE SAÚDE E SEUS MUNICÍP'!$A$4:$D$5569,4,0)</f>
        <v>Nova Araçá</v>
      </c>
      <c r="H4193">
        <f>VLOOKUP(A4193,'REGIÕES DE SAÚDE E SEUS MUNICÍP'!$A$4:$A$5569,1,0)</f>
        <v>431280</v>
      </c>
      <c r="I4193" t="str">
        <f t="shared" si="260"/>
        <v>Mesmo município</v>
      </c>
      <c r="J4193" t="e">
        <f>VLOOKUP(D4193,'REGIÕES DE SAÚDE E SEUS MUNICÍP'!$C$4:$C$5569,1,0)</f>
        <v>#N/A</v>
      </c>
      <c r="K4193" t="e">
        <f t="shared" si="261"/>
        <v>#VALUE!</v>
      </c>
      <c r="L4193" t="str">
        <f t="shared" si="262"/>
        <v>Regiões semelhantes</v>
      </c>
      <c r="M4193" t="str">
        <f t="shared" si="263"/>
        <v>diferente</v>
      </c>
    </row>
    <row r="4194" spans="1:13" x14ac:dyDescent="0.25">
      <c r="A4194">
        <v>431290</v>
      </c>
      <c r="B4194" t="s">
        <v>6719</v>
      </c>
      <c r="C4194">
        <v>43025</v>
      </c>
      <c r="D4194" t="s">
        <v>1554</v>
      </c>
      <c r="E4194" t="s">
        <v>9580</v>
      </c>
      <c r="F4194" t="str">
        <f>VLOOKUP(A4194,'REGIÕES DE SAÚDE E SEUS MUNICÍP'!$A$4:$C$5569,3,0)</f>
        <v>CRS 05 Caxias do Sul</v>
      </c>
      <c r="G4194" t="str">
        <f>VLOOKUP(H4194,'REGIÕES DE SAÚDE E SEUS MUNICÍP'!$A$4:$D$5569,4,0)</f>
        <v>Nova Bassano</v>
      </c>
      <c r="H4194">
        <f>VLOOKUP(A4194,'REGIÕES DE SAÚDE E SEUS MUNICÍP'!$A$4:$A$5569,1,0)</f>
        <v>431290</v>
      </c>
      <c r="I4194" t="str">
        <f t="shared" si="260"/>
        <v>Mesmo município</v>
      </c>
      <c r="J4194" t="e">
        <f>VLOOKUP(D4194,'REGIÕES DE SAÚDE E SEUS MUNICÍP'!$C$4:$C$5569,1,0)</f>
        <v>#N/A</v>
      </c>
      <c r="K4194" t="e">
        <f t="shared" si="261"/>
        <v>#VALUE!</v>
      </c>
      <c r="L4194" t="str">
        <f t="shared" si="262"/>
        <v>diferente</v>
      </c>
      <c r="M4194" t="str">
        <f t="shared" si="263"/>
        <v>igual</v>
      </c>
    </row>
    <row r="4195" spans="1:13" x14ac:dyDescent="0.25">
      <c r="A4195">
        <v>431295</v>
      </c>
      <c r="B4195" t="s">
        <v>6719</v>
      </c>
      <c r="C4195">
        <v>43020</v>
      </c>
      <c r="D4195" t="s">
        <v>10255</v>
      </c>
      <c r="E4195" t="s">
        <v>2538</v>
      </c>
      <c r="F4195" t="str">
        <f>VLOOKUP(A4195,'REGIÕES DE SAÚDE E SEUS MUNICÍP'!$A$4:$C$5569,3,0)</f>
        <v>CRS 15 Palmeira das Missões</v>
      </c>
      <c r="G4195" t="str">
        <f>VLOOKUP(H4195,'REGIÕES DE SAÚDE E SEUS MUNICÍP'!$A$4:$D$5569,4,0)</f>
        <v>Nova Boa Vista</v>
      </c>
      <c r="H4195">
        <f>VLOOKUP(A4195,'REGIÕES DE SAÚDE E SEUS MUNICÍP'!$A$4:$A$5569,1,0)</f>
        <v>431295</v>
      </c>
      <c r="I4195" t="str">
        <f t="shared" si="260"/>
        <v>Mesmo município</v>
      </c>
      <c r="J4195" t="e">
        <f>VLOOKUP(D4195,'REGIÕES DE SAÚDE E SEUS MUNICÍP'!$C$4:$C$5569,1,0)</f>
        <v>#N/A</v>
      </c>
      <c r="K4195" t="e">
        <f t="shared" si="261"/>
        <v>#VALUE!</v>
      </c>
      <c r="L4195" t="str">
        <f t="shared" si="262"/>
        <v>diferente</v>
      </c>
      <c r="M4195" t="str">
        <f t="shared" si="263"/>
        <v>diferente</v>
      </c>
    </row>
    <row r="4196" spans="1:13" x14ac:dyDescent="0.25">
      <c r="A4196">
        <v>431300</v>
      </c>
      <c r="B4196" t="s">
        <v>6719</v>
      </c>
      <c r="C4196">
        <v>43029</v>
      </c>
      <c r="D4196" t="s">
        <v>627</v>
      </c>
      <c r="E4196" t="s">
        <v>10519</v>
      </c>
      <c r="F4196" t="str">
        <f>VLOOKUP(A4196,'REGIÕES DE SAÚDE E SEUS MUNICÍP'!$A$4:$C$5569,3,0)</f>
        <v>CRS 16 Lajeado</v>
      </c>
      <c r="G4196" t="str">
        <f>VLOOKUP(H4196,'REGIÕES DE SAÚDE E SEUS MUNICÍP'!$A$4:$D$5569,4,0)</f>
        <v>Nova Bréscia</v>
      </c>
      <c r="H4196">
        <f>VLOOKUP(A4196,'REGIÕES DE SAÚDE E SEUS MUNICÍP'!$A$4:$A$5569,1,0)</f>
        <v>431300</v>
      </c>
      <c r="I4196" t="str">
        <f t="shared" si="260"/>
        <v>Mesmo município</v>
      </c>
      <c r="J4196" t="e">
        <f>VLOOKUP(D4196,'REGIÕES DE SAÚDE E SEUS MUNICÍP'!$C$4:$C$5569,1,0)</f>
        <v>#N/A</v>
      </c>
      <c r="K4196" t="e">
        <f t="shared" si="261"/>
        <v>#VALUE!</v>
      </c>
      <c r="L4196" t="str">
        <f t="shared" si="262"/>
        <v>diferente</v>
      </c>
      <c r="M4196" t="str">
        <f t="shared" si="263"/>
        <v>diferente</v>
      </c>
    </row>
    <row r="4197" spans="1:13" x14ac:dyDescent="0.25">
      <c r="A4197">
        <v>431301</v>
      </c>
      <c r="B4197" t="s">
        <v>6719</v>
      </c>
      <c r="C4197">
        <v>43014</v>
      </c>
      <c r="D4197" t="s">
        <v>9011</v>
      </c>
      <c r="E4197" t="s">
        <v>10953</v>
      </c>
      <c r="F4197" t="str">
        <f>VLOOKUP(A4197,'REGIÕES DE SAÚDE E SEUS MUNICÍP'!$A$4:$C$5569,3,0)</f>
        <v>CRS 14 Santa Rosa</v>
      </c>
      <c r="G4197" t="str">
        <f>VLOOKUP(H4197,'REGIÕES DE SAÚDE E SEUS MUNICÍP'!$A$4:$D$5569,4,0)</f>
        <v>Nova Candelária</v>
      </c>
      <c r="H4197">
        <f>VLOOKUP(A4197,'REGIÕES DE SAÚDE E SEUS MUNICÍP'!$A$4:$A$5569,1,0)</f>
        <v>431301</v>
      </c>
      <c r="I4197" t="str">
        <f t="shared" si="260"/>
        <v>Mesmo município</v>
      </c>
      <c r="J4197" t="e">
        <f>VLOOKUP(D4197,'REGIÕES DE SAÚDE E SEUS MUNICÍP'!$C$4:$C$5569,1,0)</f>
        <v>#N/A</v>
      </c>
      <c r="K4197" t="e">
        <f t="shared" si="261"/>
        <v>#VALUE!</v>
      </c>
      <c r="L4197" t="str">
        <f t="shared" si="262"/>
        <v>diferente</v>
      </c>
      <c r="M4197" t="str">
        <f t="shared" si="263"/>
        <v>diferente</v>
      </c>
    </row>
    <row r="4198" spans="1:13" x14ac:dyDescent="0.25">
      <c r="A4198">
        <v>431303</v>
      </c>
      <c r="B4198" t="s">
        <v>6719</v>
      </c>
      <c r="C4198">
        <v>43002</v>
      </c>
      <c r="D4198" t="s">
        <v>7560</v>
      </c>
      <c r="E4198" t="s">
        <v>4021</v>
      </c>
      <c r="F4198" t="str">
        <f>VLOOKUP(A4198,'REGIÕES DE SAÚDE E SEUS MUNICÍP'!$A$4:$C$5569,3,0)</f>
        <v>CRS 04 Santa Maria</v>
      </c>
      <c r="G4198" t="str">
        <f>VLOOKUP(H4198,'REGIÕES DE SAÚDE E SEUS MUNICÍP'!$A$4:$D$5569,4,0)</f>
        <v>Nova Esperança do Sul</v>
      </c>
      <c r="H4198">
        <f>VLOOKUP(A4198,'REGIÕES DE SAÚDE E SEUS MUNICÍP'!$A$4:$A$5569,1,0)</f>
        <v>431303</v>
      </c>
      <c r="I4198" t="str">
        <f t="shared" si="260"/>
        <v>Mesmo município</v>
      </c>
      <c r="J4198" t="e">
        <f>VLOOKUP(D4198,'REGIÕES DE SAÚDE E SEUS MUNICÍP'!$C$4:$C$5569,1,0)</f>
        <v>#N/A</v>
      </c>
      <c r="K4198" t="e">
        <f t="shared" si="261"/>
        <v>#VALUE!</v>
      </c>
      <c r="L4198" t="str">
        <f t="shared" si="262"/>
        <v>diferente</v>
      </c>
      <c r="M4198" t="str">
        <f t="shared" si="263"/>
        <v>diferente</v>
      </c>
    </row>
    <row r="4199" spans="1:13" x14ac:dyDescent="0.25">
      <c r="A4199">
        <v>431306</v>
      </c>
      <c r="B4199" t="s">
        <v>6719</v>
      </c>
      <c r="C4199">
        <v>43007</v>
      </c>
      <c r="D4199" t="s">
        <v>9945</v>
      </c>
      <c r="E4199" t="s">
        <v>7001</v>
      </c>
      <c r="F4199" t="str">
        <f>VLOOKUP(A4199,'REGIÕES DE SAÚDE E SEUS MUNICÍP'!$A$4:$C$5569,3,0)</f>
        <v>CRS 01 Porto Alegre</v>
      </c>
      <c r="G4199" t="str">
        <f>VLOOKUP(H4199,'REGIÕES DE SAÚDE E SEUS MUNICÍP'!$A$4:$D$5569,4,0)</f>
        <v>Nova Hartz</v>
      </c>
      <c r="H4199">
        <f>VLOOKUP(A4199,'REGIÕES DE SAÚDE E SEUS MUNICÍP'!$A$4:$A$5569,1,0)</f>
        <v>431306</v>
      </c>
      <c r="I4199" t="str">
        <f t="shared" si="260"/>
        <v>Mesmo município</v>
      </c>
      <c r="J4199" t="e">
        <f>VLOOKUP(D4199,'REGIÕES DE SAÚDE E SEUS MUNICÍP'!$C$4:$C$5569,1,0)</f>
        <v>#N/A</v>
      </c>
      <c r="K4199" t="e">
        <f t="shared" si="261"/>
        <v>#VALUE!</v>
      </c>
      <c r="L4199" t="str">
        <f t="shared" si="262"/>
        <v>diferente</v>
      </c>
      <c r="M4199" t="str">
        <f t="shared" si="263"/>
        <v>diferente</v>
      </c>
    </row>
    <row r="4200" spans="1:13" x14ac:dyDescent="0.25">
      <c r="A4200">
        <v>431308</v>
      </c>
      <c r="B4200" t="s">
        <v>6719</v>
      </c>
      <c r="C4200">
        <v>43026</v>
      </c>
      <c r="D4200" t="s">
        <v>2990</v>
      </c>
      <c r="E4200" t="s">
        <v>6005</v>
      </c>
      <c r="F4200" t="str">
        <f>VLOOKUP(A4200,'REGIÕES DE SAÚDE E SEUS MUNICÍP'!$A$4:$C$5569,3,0)</f>
        <v>CRS 05 Caxias do Sul</v>
      </c>
      <c r="G4200" t="str">
        <f>VLOOKUP(H4200,'REGIÕES DE SAÚDE E SEUS MUNICÍP'!$A$4:$D$5569,4,0)</f>
        <v>Nova Pádua</v>
      </c>
      <c r="H4200">
        <f>VLOOKUP(A4200,'REGIÕES DE SAÚDE E SEUS MUNICÍP'!$A$4:$A$5569,1,0)</f>
        <v>431308</v>
      </c>
      <c r="I4200" t="str">
        <f t="shared" si="260"/>
        <v>Mesmo município</v>
      </c>
      <c r="J4200" t="e">
        <f>VLOOKUP(D4200,'REGIÕES DE SAÚDE E SEUS MUNICÍP'!$C$4:$C$5569,1,0)</f>
        <v>#N/A</v>
      </c>
      <c r="K4200" t="e">
        <f t="shared" si="261"/>
        <v>#VALUE!</v>
      </c>
      <c r="L4200" t="str">
        <f t="shared" si="262"/>
        <v>diferente</v>
      </c>
      <c r="M4200" t="str">
        <f t="shared" si="263"/>
        <v>diferente</v>
      </c>
    </row>
    <row r="4201" spans="1:13" x14ac:dyDescent="0.25">
      <c r="A4201">
        <v>431310</v>
      </c>
      <c r="B4201" t="s">
        <v>6719</v>
      </c>
      <c r="C4201">
        <v>43001</v>
      </c>
      <c r="D4201" t="s">
        <v>5725</v>
      </c>
      <c r="E4201" t="s">
        <v>3663</v>
      </c>
      <c r="F4201" t="str">
        <f>VLOOKUP(A4201,'REGIÕES DE SAÚDE E SEUS MUNICÍP'!$A$4:$C$5569,3,0)</f>
        <v>CRS 04 Santa Maria</v>
      </c>
      <c r="G4201" t="str">
        <f>VLOOKUP(H4201,'REGIÕES DE SAÚDE E SEUS MUNICÍP'!$A$4:$D$5569,4,0)</f>
        <v>Nova Palma</v>
      </c>
      <c r="H4201">
        <f>VLOOKUP(A4201,'REGIÕES DE SAÚDE E SEUS MUNICÍP'!$A$4:$A$5569,1,0)</f>
        <v>431310</v>
      </c>
      <c r="I4201" t="str">
        <f t="shared" si="260"/>
        <v>Mesmo município</v>
      </c>
      <c r="J4201" t="e">
        <f>VLOOKUP(D4201,'REGIÕES DE SAÚDE E SEUS MUNICÍP'!$C$4:$C$5569,1,0)</f>
        <v>#N/A</v>
      </c>
      <c r="K4201" t="e">
        <f t="shared" si="261"/>
        <v>#VALUE!</v>
      </c>
      <c r="L4201" t="str">
        <f t="shared" si="262"/>
        <v>diferente</v>
      </c>
      <c r="M4201" t="str">
        <f t="shared" si="263"/>
        <v>diferente</v>
      </c>
    </row>
    <row r="4202" spans="1:13" x14ac:dyDescent="0.25">
      <c r="A4202">
        <v>431320</v>
      </c>
      <c r="B4202" t="s">
        <v>6719</v>
      </c>
      <c r="C4202">
        <v>43023</v>
      </c>
      <c r="D4202" t="s">
        <v>9979</v>
      </c>
      <c r="E4202" t="s">
        <v>10283</v>
      </c>
      <c r="F4202" t="str">
        <f>VLOOKUP(A4202,'REGIÕES DE SAÚDE E SEUS MUNICÍP'!$A$4:$C$5569,3,0)</f>
        <v>CRS 05 Caxias do Sul</v>
      </c>
      <c r="G4202" t="str">
        <f>VLOOKUP(H4202,'REGIÕES DE SAÚDE E SEUS MUNICÍP'!$A$4:$D$5569,4,0)</f>
        <v>Nova Petrópolis</v>
      </c>
      <c r="H4202">
        <f>VLOOKUP(A4202,'REGIÕES DE SAÚDE E SEUS MUNICÍP'!$A$4:$A$5569,1,0)</f>
        <v>431320</v>
      </c>
      <c r="I4202" t="str">
        <f t="shared" si="260"/>
        <v>Mesmo município</v>
      </c>
      <c r="J4202" t="e">
        <f>VLOOKUP(D4202,'REGIÕES DE SAÚDE E SEUS MUNICÍP'!$C$4:$C$5569,1,0)</f>
        <v>#N/A</v>
      </c>
      <c r="K4202" t="e">
        <f t="shared" si="261"/>
        <v>#VALUE!</v>
      </c>
      <c r="L4202" t="str">
        <f t="shared" si="262"/>
        <v>diferente</v>
      </c>
      <c r="M4202" t="str">
        <f t="shared" si="263"/>
        <v>diferente</v>
      </c>
    </row>
    <row r="4203" spans="1:13" x14ac:dyDescent="0.25">
      <c r="A4203">
        <v>431330</v>
      </c>
      <c r="B4203" t="s">
        <v>6719</v>
      </c>
      <c r="C4203">
        <v>43025</v>
      </c>
      <c r="D4203" t="s">
        <v>1554</v>
      </c>
      <c r="E4203" t="s">
        <v>4614</v>
      </c>
      <c r="F4203" t="str">
        <f>VLOOKUP(A4203,'REGIÕES DE SAÚDE E SEUS MUNICÍP'!$A$4:$C$5569,3,0)</f>
        <v>CRS 05 Caxias do Sul</v>
      </c>
      <c r="G4203" t="str">
        <f>VLOOKUP(H4203,'REGIÕES DE SAÚDE E SEUS MUNICÍP'!$A$4:$D$5569,4,0)</f>
        <v>Nova Prata</v>
      </c>
      <c r="H4203">
        <f>VLOOKUP(A4203,'REGIÕES DE SAÚDE E SEUS MUNICÍP'!$A$4:$A$5569,1,0)</f>
        <v>431330</v>
      </c>
      <c r="I4203" t="str">
        <f t="shared" si="260"/>
        <v>Mesmo município</v>
      </c>
      <c r="J4203" t="e">
        <f>VLOOKUP(D4203,'REGIÕES DE SAÚDE E SEUS MUNICÍP'!$C$4:$C$5569,1,0)</f>
        <v>#N/A</v>
      </c>
      <c r="K4203" t="e">
        <f t="shared" si="261"/>
        <v>#VALUE!</v>
      </c>
      <c r="L4203" t="str">
        <f t="shared" si="262"/>
        <v>diferente</v>
      </c>
      <c r="M4203" t="str">
        <f t="shared" si="263"/>
        <v>igual</v>
      </c>
    </row>
    <row r="4204" spans="1:13" x14ac:dyDescent="0.25">
      <c r="A4204">
        <v>431333</v>
      </c>
      <c r="B4204" t="s">
        <v>6719</v>
      </c>
      <c r="C4204">
        <v>43013</v>
      </c>
      <c r="D4204" t="s">
        <v>2401</v>
      </c>
      <c r="E4204" t="s">
        <v>3062</v>
      </c>
      <c r="F4204" t="str">
        <f>VLOOKUP(A4204,'REGIÕES DE SAÚDE E SEUS MUNICÍP'!$A$4:$C$5569,3,0)</f>
        <v>CRS 17 Ijuí</v>
      </c>
      <c r="G4204" t="str">
        <f>VLOOKUP(H4204,'REGIÕES DE SAÚDE E SEUS MUNICÍP'!$A$4:$D$5569,4,0)</f>
        <v>Nova Ramada</v>
      </c>
      <c r="H4204">
        <f>VLOOKUP(A4204,'REGIÕES DE SAÚDE E SEUS MUNICÍP'!$A$4:$A$5569,1,0)</f>
        <v>431333</v>
      </c>
      <c r="I4204" t="str">
        <f t="shared" si="260"/>
        <v>Mesmo município</v>
      </c>
      <c r="J4204" t="e">
        <f>VLOOKUP(D4204,'REGIÕES DE SAÚDE E SEUS MUNICÍP'!$C$4:$C$5569,1,0)</f>
        <v>#N/A</v>
      </c>
      <c r="K4204" t="e">
        <f t="shared" si="261"/>
        <v>#VALUE!</v>
      </c>
      <c r="L4204" t="str">
        <f t="shared" si="262"/>
        <v>diferente</v>
      </c>
      <c r="M4204" t="str">
        <f t="shared" si="263"/>
        <v>diferente</v>
      </c>
    </row>
    <row r="4205" spans="1:13" x14ac:dyDescent="0.25">
      <c r="A4205">
        <v>431335</v>
      </c>
      <c r="B4205" t="s">
        <v>6719</v>
      </c>
      <c r="C4205">
        <v>43026</v>
      </c>
      <c r="D4205" t="s">
        <v>2990</v>
      </c>
      <c r="E4205" t="s">
        <v>8464</v>
      </c>
      <c r="F4205" t="str">
        <f>VLOOKUP(A4205,'REGIÕES DE SAÚDE E SEUS MUNICÍP'!$A$4:$C$5569,3,0)</f>
        <v>CRS 05 Caxias do Sul</v>
      </c>
      <c r="G4205" t="str">
        <f>VLOOKUP(H4205,'REGIÕES DE SAÚDE E SEUS MUNICÍP'!$A$4:$D$5569,4,0)</f>
        <v>Nova Roma do Sul</v>
      </c>
      <c r="H4205">
        <f>VLOOKUP(A4205,'REGIÕES DE SAÚDE E SEUS MUNICÍP'!$A$4:$A$5569,1,0)</f>
        <v>431335</v>
      </c>
      <c r="I4205" t="str">
        <f t="shared" si="260"/>
        <v>Mesmo município</v>
      </c>
      <c r="J4205" t="e">
        <f>VLOOKUP(D4205,'REGIÕES DE SAÚDE E SEUS MUNICÍP'!$C$4:$C$5569,1,0)</f>
        <v>#N/A</v>
      </c>
      <c r="K4205" t="e">
        <f t="shared" si="261"/>
        <v>#VALUE!</v>
      </c>
      <c r="L4205" t="str">
        <f t="shared" si="262"/>
        <v>diferente</v>
      </c>
      <c r="M4205" t="str">
        <f t="shared" si="263"/>
        <v>diferente</v>
      </c>
    </row>
    <row r="4206" spans="1:13" x14ac:dyDescent="0.25">
      <c r="A4206">
        <v>431337</v>
      </c>
      <c r="B4206" t="s">
        <v>6719</v>
      </c>
      <c r="C4206">
        <v>43008</v>
      </c>
      <c r="D4206" t="s">
        <v>7446</v>
      </c>
      <c r="E4206" t="s">
        <v>5402</v>
      </c>
      <c r="F4206" t="str">
        <f>VLOOKUP(A4206,'REGIÕES DE SAÚDE E SEUS MUNICÍP'!$A$4:$C$5569,3,0)</f>
        <v>CRS 01 Porto Alegre</v>
      </c>
      <c r="G4206" t="str">
        <f>VLOOKUP(H4206,'REGIÕES DE SAÚDE E SEUS MUNICÍP'!$A$4:$D$5569,4,0)</f>
        <v>Nova Santa Rita</v>
      </c>
      <c r="H4206">
        <f>VLOOKUP(A4206,'REGIÕES DE SAÚDE E SEUS MUNICÍP'!$A$4:$A$5569,1,0)</f>
        <v>431337</v>
      </c>
      <c r="I4206" t="str">
        <f t="shared" si="260"/>
        <v>Mesmo município</v>
      </c>
      <c r="J4206" t="e">
        <f>VLOOKUP(D4206,'REGIÕES DE SAÚDE E SEUS MUNICÍP'!$C$4:$C$5569,1,0)</f>
        <v>#N/A</v>
      </c>
      <c r="K4206" t="e">
        <f t="shared" si="261"/>
        <v>#VALUE!</v>
      </c>
      <c r="L4206" t="str">
        <f t="shared" si="262"/>
        <v>diferente</v>
      </c>
      <c r="M4206" t="str">
        <f t="shared" si="263"/>
        <v>diferente</v>
      </c>
    </row>
    <row r="4207" spans="1:13" x14ac:dyDescent="0.25">
      <c r="A4207">
        <v>431349</v>
      </c>
      <c r="B4207" t="s">
        <v>6719</v>
      </c>
      <c r="C4207">
        <v>43020</v>
      </c>
      <c r="D4207" t="s">
        <v>10255</v>
      </c>
      <c r="E4207" t="s">
        <v>5224</v>
      </c>
      <c r="F4207" t="str">
        <f>VLOOKUP(A4207,'REGIÕES DE SAÚDE E SEUS MUNICÍP'!$A$4:$C$5569,3,0)</f>
        <v>CRS 15 Palmeira das Missões</v>
      </c>
      <c r="G4207" t="str">
        <f>VLOOKUP(H4207,'REGIÕES DE SAÚDE E SEUS MUNICÍP'!$A$4:$D$5569,4,0)</f>
        <v>Novo Barreiro</v>
      </c>
      <c r="H4207">
        <f>VLOOKUP(A4207,'REGIÕES DE SAÚDE E SEUS MUNICÍP'!$A$4:$A$5569,1,0)</f>
        <v>431349</v>
      </c>
      <c r="I4207" t="str">
        <f t="shared" si="260"/>
        <v>Mesmo município</v>
      </c>
      <c r="J4207" t="e">
        <f>VLOOKUP(D4207,'REGIÕES DE SAÚDE E SEUS MUNICÍP'!$C$4:$C$5569,1,0)</f>
        <v>#N/A</v>
      </c>
      <c r="K4207" t="e">
        <f t="shared" si="261"/>
        <v>#VALUE!</v>
      </c>
      <c r="L4207" t="str">
        <f t="shared" si="262"/>
        <v>diferente</v>
      </c>
      <c r="M4207" t="str">
        <f t="shared" si="263"/>
        <v>diferente</v>
      </c>
    </row>
    <row r="4208" spans="1:13" x14ac:dyDescent="0.25">
      <c r="A4208">
        <v>431339</v>
      </c>
      <c r="B4208" t="s">
        <v>6719</v>
      </c>
      <c r="C4208">
        <v>43027</v>
      </c>
      <c r="D4208" t="s">
        <v>4552</v>
      </c>
      <c r="E4208" t="s">
        <v>1546</v>
      </c>
      <c r="F4208" t="str">
        <f>VLOOKUP(A4208,'REGIÕES DE SAÚDE E SEUS MUNICÍP'!$A$4:$C$5569,3,0)</f>
        <v>CRS 08 Cachoeira do Sul</v>
      </c>
      <c r="G4208" t="str">
        <f>VLOOKUP(H4208,'REGIÕES DE SAÚDE E SEUS MUNICÍP'!$A$4:$D$5569,4,0)</f>
        <v>Novo Cabrais</v>
      </c>
      <c r="H4208">
        <f>VLOOKUP(A4208,'REGIÕES DE SAÚDE E SEUS MUNICÍP'!$A$4:$A$5569,1,0)</f>
        <v>431339</v>
      </c>
      <c r="I4208" t="str">
        <f t="shared" si="260"/>
        <v>Mesmo município</v>
      </c>
      <c r="J4208" t="e">
        <f>VLOOKUP(D4208,'REGIÕES DE SAÚDE E SEUS MUNICÍP'!$C$4:$C$5569,1,0)</f>
        <v>#N/A</v>
      </c>
      <c r="K4208" t="e">
        <f t="shared" si="261"/>
        <v>#VALUE!</v>
      </c>
      <c r="L4208" t="str">
        <f t="shared" si="262"/>
        <v>diferente</v>
      </c>
      <c r="M4208" t="str">
        <f t="shared" si="263"/>
        <v>diferente</v>
      </c>
    </row>
    <row r="4209" spans="1:13" x14ac:dyDescent="0.25">
      <c r="A4209">
        <v>431340</v>
      </c>
      <c r="B4209" t="s">
        <v>6719</v>
      </c>
      <c r="C4209">
        <v>43007</v>
      </c>
      <c r="D4209" t="s">
        <v>9945</v>
      </c>
      <c r="E4209" t="s">
        <v>4593</v>
      </c>
      <c r="F4209" t="str">
        <f>VLOOKUP(A4209,'REGIÕES DE SAÚDE E SEUS MUNICÍP'!$A$4:$C$5569,3,0)</f>
        <v>CRS 01 Porto Alegre</v>
      </c>
      <c r="G4209" t="str">
        <f>VLOOKUP(H4209,'REGIÕES DE SAÚDE E SEUS MUNICÍP'!$A$4:$D$5569,4,0)</f>
        <v>Novo Hamburgo</v>
      </c>
      <c r="H4209">
        <f>VLOOKUP(A4209,'REGIÕES DE SAÚDE E SEUS MUNICÍP'!$A$4:$A$5569,1,0)</f>
        <v>431340</v>
      </c>
      <c r="I4209" t="str">
        <f t="shared" si="260"/>
        <v>Mesmo município</v>
      </c>
      <c r="J4209" t="e">
        <f>VLOOKUP(D4209,'REGIÕES DE SAÚDE E SEUS MUNICÍP'!$C$4:$C$5569,1,0)</f>
        <v>#N/A</v>
      </c>
      <c r="K4209" t="e">
        <f t="shared" si="261"/>
        <v>#VALUE!</v>
      </c>
      <c r="L4209" t="str">
        <f t="shared" si="262"/>
        <v>diferente</v>
      </c>
      <c r="M4209" t="str">
        <f t="shared" si="263"/>
        <v>diferente</v>
      </c>
    </row>
    <row r="4210" spans="1:13" x14ac:dyDescent="0.25">
      <c r="A4210">
        <v>431342</v>
      </c>
      <c r="B4210" t="s">
        <v>6719</v>
      </c>
      <c r="C4210">
        <v>43014</v>
      </c>
      <c r="D4210" t="s">
        <v>9011</v>
      </c>
      <c r="E4210" t="s">
        <v>2465</v>
      </c>
      <c r="F4210" t="str">
        <f>VLOOKUP(A4210,'REGIÕES DE SAÚDE E SEUS MUNICÍP'!$A$4:$C$5569,3,0)</f>
        <v>CRS 14 Santa Rosa</v>
      </c>
      <c r="G4210" t="str">
        <f>VLOOKUP(H4210,'REGIÕES DE SAÚDE E SEUS MUNICÍP'!$A$4:$D$5569,4,0)</f>
        <v>Novo Machado</v>
      </c>
      <c r="H4210">
        <f>VLOOKUP(A4210,'REGIÕES DE SAÚDE E SEUS MUNICÍP'!$A$4:$A$5569,1,0)</f>
        <v>431342</v>
      </c>
      <c r="I4210" t="str">
        <f t="shared" si="260"/>
        <v>Mesmo município</v>
      </c>
      <c r="J4210" t="e">
        <f>VLOOKUP(D4210,'REGIÕES DE SAÚDE E SEUS MUNICÍP'!$C$4:$C$5569,1,0)</f>
        <v>#N/A</v>
      </c>
      <c r="K4210" t="e">
        <f t="shared" si="261"/>
        <v>#VALUE!</v>
      </c>
      <c r="L4210" t="str">
        <f t="shared" si="262"/>
        <v>diferente</v>
      </c>
      <c r="M4210" t="str">
        <f t="shared" si="263"/>
        <v>diferente</v>
      </c>
    </row>
    <row r="4211" spans="1:13" x14ac:dyDescent="0.25">
      <c r="A4211">
        <v>431344</v>
      </c>
      <c r="B4211" t="s">
        <v>6719</v>
      </c>
      <c r="C4211">
        <v>43015</v>
      </c>
      <c r="D4211" t="s">
        <v>5789</v>
      </c>
      <c r="E4211" t="s">
        <v>9810</v>
      </c>
      <c r="F4211" t="str">
        <f>VLOOKUP(A4211,'REGIÕES DE SAÚDE E SEUS MUNICÍP'!$A$4:$C$5569,3,0)</f>
        <v>CRS 19 Frederico Westphalen</v>
      </c>
      <c r="G4211" t="str">
        <f>VLOOKUP(H4211,'REGIÕES DE SAÚDE E SEUS MUNICÍP'!$A$4:$D$5569,4,0)</f>
        <v>Novo Tiradentes</v>
      </c>
      <c r="H4211">
        <f>VLOOKUP(A4211,'REGIÕES DE SAÚDE E SEUS MUNICÍP'!$A$4:$A$5569,1,0)</f>
        <v>431344</v>
      </c>
      <c r="I4211" t="str">
        <f t="shared" si="260"/>
        <v>Mesmo município</v>
      </c>
      <c r="J4211" t="e">
        <f>VLOOKUP(D4211,'REGIÕES DE SAÚDE E SEUS MUNICÍP'!$C$4:$C$5569,1,0)</f>
        <v>#N/A</v>
      </c>
      <c r="K4211" t="e">
        <f t="shared" si="261"/>
        <v>#VALUE!</v>
      </c>
      <c r="L4211" t="str">
        <f t="shared" si="262"/>
        <v>diferente</v>
      </c>
      <c r="M4211" t="str">
        <f t="shared" si="263"/>
        <v>diferente</v>
      </c>
    </row>
    <row r="4212" spans="1:13" x14ac:dyDescent="0.25">
      <c r="A4212">
        <v>431346</v>
      </c>
      <c r="B4212" t="s">
        <v>6719</v>
      </c>
      <c r="C4212">
        <v>43020</v>
      </c>
      <c r="D4212" t="s">
        <v>10255</v>
      </c>
      <c r="E4212" t="s">
        <v>8110</v>
      </c>
      <c r="F4212" t="str">
        <f>VLOOKUP(A4212,'REGIÕES DE SAÚDE E SEUS MUNICÍP'!$A$4:$C$5569,3,0)</f>
        <v>CRS 15 Palmeira das Missões</v>
      </c>
      <c r="G4212" t="str">
        <f>VLOOKUP(H4212,'REGIÕES DE SAÚDE E SEUS MUNICÍP'!$A$4:$D$5569,4,0)</f>
        <v>Novo Xingu</v>
      </c>
      <c r="H4212">
        <f>VLOOKUP(A4212,'REGIÕES DE SAÚDE E SEUS MUNICÍP'!$A$4:$A$5569,1,0)</f>
        <v>431346</v>
      </c>
      <c r="I4212" t="str">
        <f t="shared" si="260"/>
        <v>Mesmo município</v>
      </c>
      <c r="J4212" t="e">
        <f>VLOOKUP(D4212,'REGIÕES DE SAÚDE E SEUS MUNICÍP'!$C$4:$C$5569,1,0)</f>
        <v>#N/A</v>
      </c>
      <c r="K4212" t="e">
        <f t="shared" si="261"/>
        <v>#VALUE!</v>
      </c>
      <c r="L4212" t="str">
        <f t="shared" si="262"/>
        <v>diferente</v>
      </c>
      <c r="M4212" t="str">
        <f t="shared" si="263"/>
        <v>diferente</v>
      </c>
    </row>
    <row r="4213" spans="1:13" x14ac:dyDescent="0.25">
      <c r="A4213">
        <v>431350</v>
      </c>
      <c r="B4213" t="s">
        <v>6719</v>
      </c>
      <c r="C4213">
        <v>43005</v>
      </c>
      <c r="D4213" t="s">
        <v>10120</v>
      </c>
      <c r="E4213" t="s">
        <v>7491</v>
      </c>
      <c r="F4213" t="str">
        <f>VLOOKUP(A4213,'REGIÕES DE SAÚDE E SEUS MUNICÍP'!$A$4:$C$5569,3,0)</f>
        <v>CRS 18 Osório</v>
      </c>
      <c r="G4213" t="str">
        <f>VLOOKUP(H4213,'REGIÕES DE SAÚDE E SEUS MUNICÍP'!$A$4:$D$5569,4,0)</f>
        <v>Osório</v>
      </c>
      <c r="H4213">
        <f>VLOOKUP(A4213,'REGIÕES DE SAÚDE E SEUS MUNICÍP'!$A$4:$A$5569,1,0)</f>
        <v>431350</v>
      </c>
      <c r="I4213" t="str">
        <f t="shared" si="260"/>
        <v>Mesmo município</v>
      </c>
      <c r="J4213" t="e">
        <f>VLOOKUP(D4213,'REGIÕES DE SAÚDE E SEUS MUNICÍP'!$C$4:$C$5569,1,0)</f>
        <v>#N/A</v>
      </c>
      <c r="K4213" t="e">
        <f t="shared" si="261"/>
        <v>#VALUE!</v>
      </c>
      <c r="L4213" t="str">
        <f t="shared" si="262"/>
        <v>diferente</v>
      </c>
      <c r="M4213" t="str">
        <f t="shared" si="263"/>
        <v>diferente</v>
      </c>
    </row>
    <row r="4214" spans="1:13" x14ac:dyDescent="0.25">
      <c r="A4214">
        <v>431360</v>
      </c>
      <c r="B4214" t="s">
        <v>6719</v>
      </c>
      <c r="C4214">
        <v>43018</v>
      </c>
      <c r="D4214" t="s">
        <v>8749</v>
      </c>
      <c r="E4214" t="s">
        <v>10089</v>
      </c>
      <c r="F4214" t="str">
        <f>VLOOKUP(A4214,'REGIÕES DE SAÚDE E SEUS MUNICÍP'!$A$4:$C$5569,3,0)</f>
        <v>CRS 06 Passo Fundo</v>
      </c>
      <c r="G4214" t="str">
        <f>VLOOKUP(H4214,'REGIÕES DE SAÚDE E SEUS MUNICÍP'!$A$4:$D$5569,4,0)</f>
        <v>Paim Filho</v>
      </c>
      <c r="H4214">
        <f>VLOOKUP(A4214,'REGIÕES DE SAÚDE E SEUS MUNICÍP'!$A$4:$A$5569,1,0)</f>
        <v>431360</v>
      </c>
      <c r="I4214" t="str">
        <f t="shared" si="260"/>
        <v>Mesmo município</v>
      </c>
      <c r="J4214" t="e">
        <f>VLOOKUP(D4214,'REGIÕES DE SAÚDE E SEUS MUNICÍP'!$C$4:$C$5569,1,0)</f>
        <v>#N/A</v>
      </c>
      <c r="K4214" t="e">
        <f t="shared" si="261"/>
        <v>#VALUE!</v>
      </c>
      <c r="L4214" t="str">
        <f t="shared" si="262"/>
        <v>diferente</v>
      </c>
      <c r="M4214" t="str">
        <f t="shared" si="263"/>
        <v>diferente</v>
      </c>
    </row>
    <row r="4215" spans="1:13" x14ac:dyDescent="0.25">
      <c r="A4215">
        <v>431365</v>
      </c>
      <c r="B4215" t="s">
        <v>6719</v>
      </c>
      <c r="C4215">
        <v>43005</v>
      </c>
      <c r="D4215" t="s">
        <v>10120</v>
      </c>
      <c r="E4215" t="s">
        <v>7361</v>
      </c>
      <c r="F4215" t="str">
        <f>VLOOKUP(A4215,'REGIÕES DE SAÚDE E SEUS MUNICÍP'!$A$4:$C$5569,3,0)</f>
        <v>CRS 18 Osório</v>
      </c>
      <c r="G4215" t="str">
        <f>VLOOKUP(H4215,'REGIÕES DE SAÚDE E SEUS MUNICÍP'!$A$4:$D$5569,4,0)</f>
        <v>Palmares do Sul</v>
      </c>
      <c r="H4215">
        <f>VLOOKUP(A4215,'REGIÕES DE SAÚDE E SEUS MUNICÍP'!$A$4:$A$5569,1,0)</f>
        <v>431365</v>
      </c>
      <c r="I4215" t="str">
        <f t="shared" si="260"/>
        <v>Mesmo município</v>
      </c>
      <c r="J4215" t="e">
        <f>VLOOKUP(D4215,'REGIÕES DE SAÚDE E SEUS MUNICÍP'!$C$4:$C$5569,1,0)</f>
        <v>#N/A</v>
      </c>
      <c r="K4215" t="e">
        <f t="shared" si="261"/>
        <v>#VALUE!</v>
      </c>
      <c r="L4215" t="str">
        <f t="shared" si="262"/>
        <v>diferente</v>
      </c>
      <c r="M4215" t="str">
        <f t="shared" si="263"/>
        <v>diferente</v>
      </c>
    </row>
    <row r="4216" spans="1:13" x14ac:dyDescent="0.25">
      <c r="A4216">
        <v>431370</v>
      </c>
      <c r="B4216" t="s">
        <v>6719</v>
      </c>
      <c r="C4216">
        <v>43020</v>
      </c>
      <c r="D4216" t="s">
        <v>10255</v>
      </c>
      <c r="E4216" t="s">
        <v>1357</v>
      </c>
      <c r="F4216" t="str">
        <f>VLOOKUP(A4216,'REGIÕES DE SAÚDE E SEUS MUNICÍP'!$A$4:$C$5569,3,0)</f>
        <v>CRS 15 Palmeira das Missões</v>
      </c>
      <c r="G4216" t="str">
        <f>VLOOKUP(H4216,'REGIÕES DE SAÚDE E SEUS MUNICÍP'!$A$4:$D$5569,4,0)</f>
        <v>Palmeira das Missões</v>
      </c>
      <c r="H4216">
        <f>VLOOKUP(A4216,'REGIÕES DE SAÚDE E SEUS MUNICÍP'!$A$4:$A$5569,1,0)</f>
        <v>431370</v>
      </c>
      <c r="I4216" t="str">
        <f t="shared" si="260"/>
        <v>Mesmo município</v>
      </c>
      <c r="J4216" t="e">
        <f>VLOOKUP(D4216,'REGIÕES DE SAÚDE E SEUS MUNICÍP'!$C$4:$C$5569,1,0)</f>
        <v>#N/A</v>
      </c>
      <c r="K4216" t="e">
        <f t="shared" si="261"/>
        <v>#VALUE!</v>
      </c>
      <c r="L4216" t="str">
        <f t="shared" si="262"/>
        <v>diferente</v>
      </c>
      <c r="M4216" t="str">
        <f t="shared" si="263"/>
        <v>diferente</v>
      </c>
    </row>
    <row r="4217" spans="1:13" x14ac:dyDescent="0.25">
      <c r="A4217">
        <v>431380</v>
      </c>
      <c r="B4217" t="s">
        <v>6719</v>
      </c>
      <c r="C4217">
        <v>43015</v>
      </c>
      <c r="D4217" t="s">
        <v>5789</v>
      </c>
      <c r="E4217" t="s">
        <v>7709</v>
      </c>
      <c r="F4217" t="str">
        <f>VLOOKUP(A4217,'REGIÕES DE SAÚDE E SEUS MUNICÍP'!$A$4:$C$5569,3,0)</f>
        <v>CRS 19 Frederico Westphalen</v>
      </c>
      <c r="G4217" t="str">
        <f>VLOOKUP(H4217,'REGIÕES DE SAÚDE E SEUS MUNICÍP'!$A$4:$D$5569,4,0)</f>
        <v>Palmitinho</v>
      </c>
      <c r="H4217">
        <f>VLOOKUP(A4217,'REGIÕES DE SAÚDE E SEUS MUNICÍP'!$A$4:$A$5569,1,0)</f>
        <v>431380</v>
      </c>
      <c r="I4217" t="str">
        <f t="shared" si="260"/>
        <v>Mesmo município</v>
      </c>
      <c r="J4217" t="e">
        <f>VLOOKUP(D4217,'REGIÕES DE SAÚDE E SEUS MUNICÍP'!$C$4:$C$5569,1,0)</f>
        <v>#N/A</v>
      </c>
      <c r="K4217" t="e">
        <f t="shared" si="261"/>
        <v>#VALUE!</v>
      </c>
      <c r="L4217" t="str">
        <f t="shared" si="262"/>
        <v>diferente</v>
      </c>
      <c r="M4217" t="str">
        <f t="shared" si="263"/>
        <v>diferente</v>
      </c>
    </row>
    <row r="4218" spans="1:13" x14ac:dyDescent="0.25">
      <c r="A4218">
        <v>431390</v>
      </c>
      <c r="B4218" t="s">
        <v>6719</v>
      </c>
      <c r="C4218">
        <v>43013</v>
      </c>
      <c r="D4218" t="s">
        <v>2401</v>
      </c>
      <c r="E4218" t="s">
        <v>1874</v>
      </c>
      <c r="F4218" t="str">
        <f>VLOOKUP(A4218,'REGIÕES DE SAÚDE E SEUS MUNICÍP'!$A$4:$C$5569,3,0)</f>
        <v>CRS 17 Ijuí</v>
      </c>
      <c r="G4218" t="str">
        <f>VLOOKUP(H4218,'REGIÕES DE SAÚDE E SEUS MUNICÍP'!$A$4:$D$5569,4,0)</f>
        <v>Panambi</v>
      </c>
      <c r="H4218">
        <f>VLOOKUP(A4218,'REGIÕES DE SAÚDE E SEUS MUNICÍP'!$A$4:$A$5569,1,0)</f>
        <v>431390</v>
      </c>
      <c r="I4218" t="str">
        <f t="shared" si="260"/>
        <v>Mesmo município</v>
      </c>
      <c r="J4218" t="e">
        <f>VLOOKUP(D4218,'REGIÕES DE SAÚDE E SEUS MUNICÍP'!$C$4:$C$5569,1,0)</f>
        <v>#N/A</v>
      </c>
      <c r="K4218" t="e">
        <f t="shared" si="261"/>
        <v>#VALUE!</v>
      </c>
      <c r="L4218" t="str">
        <f t="shared" si="262"/>
        <v>diferente</v>
      </c>
      <c r="M4218" t="str">
        <f t="shared" si="263"/>
        <v>diferente</v>
      </c>
    </row>
    <row r="4219" spans="1:13" x14ac:dyDescent="0.25">
      <c r="A4219">
        <v>431395</v>
      </c>
      <c r="B4219" t="s">
        <v>6719</v>
      </c>
      <c r="C4219">
        <v>43028</v>
      </c>
      <c r="D4219" t="s">
        <v>937</v>
      </c>
      <c r="E4219" t="s">
        <v>7427</v>
      </c>
      <c r="F4219" t="str">
        <f>VLOOKUP(A4219,'REGIÕES DE SAÚDE E SEUS MUNICÍP'!$A$4:$C$5569,3,0)</f>
        <v>CRS 13 Santa Cruz do Sul</v>
      </c>
      <c r="G4219" t="str">
        <f>VLOOKUP(H4219,'REGIÕES DE SAÚDE E SEUS MUNICÍP'!$A$4:$D$5569,4,0)</f>
        <v>Pantano Grande</v>
      </c>
      <c r="H4219">
        <f>VLOOKUP(A4219,'REGIÕES DE SAÚDE E SEUS MUNICÍP'!$A$4:$A$5569,1,0)</f>
        <v>431395</v>
      </c>
      <c r="I4219" t="str">
        <f t="shared" si="260"/>
        <v>Mesmo município</v>
      </c>
      <c r="J4219" t="e">
        <f>VLOOKUP(D4219,'REGIÕES DE SAÚDE E SEUS MUNICÍP'!$C$4:$C$5569,1,0)</f>
        <v>#N/A</v>
      </c>
      <c r="K4219" t="e">
        <f t="shared" si="261"/>
        <v>#VALUE!</v>
      </c>
      <c r="L4219" t="str">
        <f>IF(D4219=D4220,IF(F4219=F4220,"Regiões semelhantes","Nova composição"),"diferente")</f>
        <v>diferente</v>
      </c>
      <c r="M4219" t="str">
        <f t="shared" si="263"/>
        <v>diferente</v>
      </c>
    </row>
    <row r="4220" spans="1:13" x14ac:dyDescent="0.25">
      <c r="A4220">
        <v>431400</v>
      </c>
      <c r="B4220" t="s">
        <v>6719</v>
      </c>
      <c r="C4220">
        <v>43025</v>
      </c>
      <c r="D4220" t="s">
        <v>1554</v>
      </c>
      <c r="E4220" t="s">
        <v>3667</v>
      </c>
      <c r="F4220" t="str">
        <f>VLOOKUP(A4220,'REGIÕES DE SAÚDE E SEUS MUNICÍP'!$A$4:$C$5569,3,0)</f>
        <v>CRS 05 Caxias do Sul</v>
      </c>
      <c r="G4220" t="str">
        <f>VLOOKUP(H4220,'REGIÕES DE SAÚDE E SEUS MUNICÍP'!$A$4:$D$5569,4,0)</f>
        <v>Paraí</v>
      </c>
      <c r="H4220">
        <f>VLOOKUP(A4220,'REGIÕES DE SAÚDE E SEUS MUNICÍP'!$A$4:$A$5569,1,0)</f>
        <v>431400</v>
      </c>
      <c r="I4220" t="str">
        <f t="shared" si="260"/>
        <v>Mesmo município</v>
      </c>
      <c r="J4220" t="e">
        <f>VLOOKUP(D4220,'REGIÕES DE SAÚDE E SEUS MUNICÍP'!$C$4:$C$5569,1,0)</f>
        <v>#N/A</v>
      </c>
      <c r="K4220" t="e">
        <f t="shared" si="261"/>
        <v>#VALUE!</v>
      </c>
      <c r="L4220" t="str">
        <f t="shared" si="262"/>
        <v>diferente</v>
      </c>
      <c r="M4220" t="str">
        <f>IF(F4220=F4219,"igual","diferente")</f>
        <v>diferente</v>
      </c>
    </row>
    <row r="4221" spans="1:13" x14ac:dyDescent="0.25">
      <c r="A4221">
        <v>431402</v>
      </c>
      <c r="B4221" t="s">
        <v>6719</v>
      </c>
      <c r="C4221">
        <v>43001</v>
      </c>
      <c r="D4221" t="s">
        <v>5725</v>
      </c>
      <c r="E4221" t="s">
        <v>4958</v>
      </c>
      <c r="F4221" t="str">
        <f>VLOOKUP(A4221,'REGIÕES DE SAÚDE E SEUS MUNICÍP'!$A$4:$C$5569,3,0)</f>
        <v>CRS 04 Santa Maria</v>
      </c>
      <c r="G4221" t="str">
        <f>VLOOKUP(H4221,'REGIÕES DE SAÚDE E SEUS MUNICÍP'!$A$4:$D$5569,4,0)</f>
        <v>Paraíso do Sul</v>
      </c>
      <c r="H4221">
        <f>VLOOKUP(A4221,'REGIÕES DE SAÚDE E SEUS MUNICÍP'!$A$4:$A$5569,1,0)</f>
        <v>431402</v>
      </c>
      <c r="I4221" t="str">
        <f t="shared" si="260"/>
        <v>Mesmo município</v>
      </c>
      <c r="J4221" t="e">
        <f>VLOOKUP(D4221,'REGIÕES DE SAÚDE E SEUS MUNICÍP'!$C$4:$C$5569,1,0)</f>
        <v>#N/A</v>
      </c>
      <c r="K4221" t="e">
        <f t="shared" si="261"/>
        <v>#VALUE!</v>
      </c>
      <c r="L4221" t="str">
        <f t="shared" si="262"/>
        <v>diferente</v>
      </c>
      <c r="M4221" t="str">
        <f t="shared" si="263"/>
        <v>diferente</v>
      </c>
    </row>
    <row r="4222" spans="1:13" x14ac:dyDescent="0.25">
      <c r="A4222">
        <v>431403</v>
      </c>
      <c r="B4222" t="s">
        <v>6719</v>
      </c>
      <c r="C4222">
        <v>43008</v>
      </c>
      <c r="D4222" t="s">
        <v>7446</v>
      </c>
      <c r="E4222" t="s">
        <v>7780</v>
      </c>
      <c r="F4222" t="str">
        <f>VLOOKUP(A4222,'REGIÕES DE SAÚDE E SEUS MUNICÍP'!$A$4:$C$5569,3,0)</f>
        <v>CRS 02 Porto Alegre</v>
      </c>
      <c r="G4222" t="str">
        <f>VLOOKUP(H4222,'REGIÕES DE SAÚDE E SEUS MUNICÍP'!$A$4:$D$5569,4,0)</f>
        <v>Pareci Novo</v>
      </c>
      <c r="H4222">
        <f>VLOOKUP(A4222,'REGIÕES DE SAÚDE E SEUS MUNICÍP'!$A$4:$A$5569,1,0)</f>
        <v>431403</v>
      </c>
      <c r="I4222" t="str">
        <f t="shared" si="260"/>
        <v>Mesmo município</v>
      </c>
      <c r="J4222" t="e">
        <f>VLOOKUP(D4222,'REGIÕES DE SAÚDE E SEUS MUNICÍP'!$C$4:$C$5569,1,0)</f>
        <v>#N/A</v>
      </c>
      <c r="K4222" t="e">
        <f t="shared" si="261"/>
        <v>#VALUE!</v>
      </c>
      <c r="L4222" t="str">
        <f t="shared" si="262"/>
        <v>diferente</v>
      </c>
      <c r="M4222" t="str">
        <f t="shared" si="263"/>
        <v>diferente</v>
      </c>
    </row>
    <row r="4223" spans="1:13" x14ac:dyDescent="0.25">
      <c r="A4223">
        <v>431405</v>
      </c>
      <c r="B4223" t="s">
        <v>6719</v>
      </c>
      <c r="C4223">
        <v>43006</v>
      </c>
      <c r="D4223" t="s">
        <v>11423</v>
      </c>
      <c r="E4223" t="s">
        <v>7266</v>
      </c>
      <c r="F4223" t="str">
        <f>VLOOKUP(A4223,'REGIÕES DE SAÚDE E SEUS MUNICÍP'!$A$4:$C$5569,3,0)</f>
        <v>CRS 02 Porto Alegre</v>
      </c>
      <c r="G4223" t="str">
        <f>VLOOKUP(H4223,'REGIÕES DE SAÚDE E SEUS MUNICÍP'!$A$4:$D$5569,4,0)</f>
        <v>Parobé</v>
      </c>
      <c r="H4223">
        <f>VLOOKUP(A4223,'REGIÕES DE SAÚDE E SEUS MUNICÍP'!$A$4:$A$5569,1,0)</f>
        <v>431405</v>
      </c>
      <c r="I4223" t="str">
        <f t="shared" si="260"/>
        <v>Mesmo município</v>
      </c>
      <c r="J4223" t="e">
        <f>VLOOKUP(D4223,'REGIÕES DE SAÚDE E SEUS MUNICÍP'!$C$4:$C$5569,1,0)</f>
        <v>#N/A</v>
      </c>
      <c r="K4223" t="e">
        <f t="shared" si="261"/>
        <v>#VALUE!</v>
      </c>
      <c r="L4223" t="str">
        <f t="shared" si="262"/>
        <v>diferente</v>
      </c>
      <c r="M4223" t="str">
        <f t="shared" si="263"/>
        <v>igual</v>
      </c>
    </row>
    <row r="4224" spans="1:13" x14ac:dyDescent="0.25">
      <c r="A4224">
        <v>431406</v>
      </c>
      <c r="B4224" t="s">
        <v>6719</v>
      </c>
      <c r="C4224">
        <v>43027</v>
      </c>
      <c r="D4224" t="s">
        <v>4552</v>
      </c>
      <c r="E4224" t="s">
        <v>8181</v>
      </c>
      <c r="F4224" t="str">
        <f>VLOOKUP(A4224,'REGIÕES DE SAÚDE E SEUS MUNICÍP'!$A$4:$C$5569,3,0)</f>
        <v>CRS 08 Cachoeira do Sul</v>
      </c>
      <c r="G4224" t="str">
        <f>VLOOKUP(H4224,'REGIÕES DE SAÚDE E SEUS MUNICÍP'!$A$4:$D$5569,4,0)</f>
        <v>Passa Sete</v>
      </c>
      <c r="H4224">
        <f>VLOOKUP(A4224,'REGIÕES DE SAÚDE E SEUS MUNICÍP'!$A$4:$A$5569,1,0)</f>
        <v>431406</v>
      </c>
      <c r="I4224" t="str">
        <f t="shared" si="260"/>
        <v>Mesmo município</v>
      </c>
      <c r="J4224" t="e">
        <f>VLOOKUP(D4224,'REGIÕES DE SAÚDE E SEUS MUNICÍP'!$C$4:$C$5569,1,0)</f>
        <v>#N/A</v>
      </c>
      <c r="K4224" t="e">
        <f t="shared" si="261"/>
        <v>#VALUE!</v>
      </c>
      <c r="L4224" t="str">
        <f t="shared" si="262"/>
        <v>diferente</v>
      </c>
      <c r="M4224" t="str">
        <f t="shared" si="263"/>
        <v>diferente</v>
      </c>
    </row>
    <row r="4225" spans="1:13" x14ac:dyDescent="0.25">
      <c r="A4225">
        <v>431407</v>
      </c>
      <c r="B4225" t="s">
        <v>6719</v>
      </c>
      <c r="C4225">
        <v>43028</v>
      </c>
      <c r="D4225" t="s">
        <v>937</v>
      </c>
      <c r="E4225" t="s">
        <v>5136</v>
      </c>
      <c r="F4225" t="str">
        <f>VLOOKUP(A4225,'REGIÕES DE SAÚDE E SEUS MUNICÍP'!$A$4:$C$5569,3,0)</f>
        <v>CRS 13 Santa Cruz do Sul</v>
      </c>
      <c r="G4225" t="str">
        <f>VLOOKUP(H4225,'REGIÕES DE SAÚDE E SEUS MUNICÍP'!$A$4:$D$5569,4,0)</f>
        <v>Passo do Sobrado</v>
      </c>
      <c r="H4225">
        <f>VLOOKUP(A4225,'REGIÕES DE SAÚDE E SEUS MUNICÍP'!$A$4:$A$5569,1,0)</f>
        <v>431407</v>
      </c>
      <c r="I4225" t="str">
        <f t="shared" si="260"/>
        <v>Mesmo município</v>
      </c>
      <c r="J4225" t="e">
        <f>VLOOKUP(D4225,'REGIÕES DE SAÚDE E SEUS MUNICÍP'!$C$4:$C$5569,1,0)</f>
        <v>#N/A</v>
      </c>
      <c r="K4225" t="e">
        <f t="shared" si="261"/>
        <v>#VALUE!</v>
      </c>
      <c r="L4225" t="str">
        <f t="shared" si="262"/>
        <v>diferente</v>
      </c>
      <c r="M4225" t="str">
        <f t="shared" si="263"/>
        <v>diferente</v>
      </c>
    </row>
    <row r="4226" spans="1:13" x14ac:dyDescent="0.25">
      <c r="A4226">
        <v>431410</v>
      </c>
      <c r="B4226" t="s">
        <v>6719</v>
      </c>
      <c r="C4226">
        <v>43017</v>
      </c>
      <c r="D4226" t="s">
        <v>1613</v>
      </c>
      <c r="E4226" t="s">
        <v>1786</v>
      </c>
      <c r="F4226" t="str">
        <f>VLOOKUP(A4226,'REGIÕES DE SAÚDE E SEUS MUNICÍP'!$A$4:$C$5569,3,0)</f>
        <v>CRS 06 Passo Fundo</v>
      </c>
      <c r="G4226" t="str">
        <f>VLOOKUP(H4226,'REGIÕES DE SAÚDE E SEUS MUNICÍP'!$A$4:$D$5569,4,0)</f>
        <v>Passo Fundo</v>
      </c>
      <c r="H4226">
        <f>VLOOKUP(A4226,'REGIÕES DE SAÚDE E SEUS MUNICÍP'!$A$4:$A$5569,1,0)</f>
        <v>431410</v>
      </c>
      <c r="I4226" t="str">
        <f t="shared" si="260"/>
        <v>Mesmo município</v>
      </c>
      <c r="J4226" t="e">
        <f>VLOOKUP(D4226,'REGIÕES DE SAÚDE E SEUS MUNICÍP'!$C$4:$C$5569,1,0)</f>
        <v>#N/A</v>
      </c>
      <c r="K4226" t="e">
        <f t="shared" si="261"/>
        <v>#VALUE!</v>
      </c>
      <c r="L4226" t="str">
        <f t="shared" si="262"/>
        <v>diferente</v>
      </c>
      <c r="M4226" t="str">
        <f t="shared" si="263"/>
        <v>diferente</v>
      </c>
    </row>
    <row r="4227" spans="1:13" x14ac:dyDescent="0.25">
      <c r="A4227">
        <v>431413</v>
      </c>
      <c r="B4227" t="s">
        <v>6719</v>
      </c>
      <c r="C4227">
        <v>43016</v>
      </c>
      <c r="D4227" t="s">
        <v>2520</v>
      </c>
      <c r="E4227" t="s">
        <v>1659</v>
      </c>
      <c r="F4227" t="str">
        <f>VLOOKUP(A4227,'REGIÕES DE SAÚDE E SEUS MUNICÍP'!$A$4:$C$5569,3,0)</f>
        <v>CRS 11 Erechim</v>
      </c>
      <c r="G4227" t="str">
        <f>VLOOKUP(H4227,'REGIÕES DE SAÚDE E SEUS MUNICÍP'!$A$4:$D$5569,4,0)</f>
        <v>Paulo Bento</v>
      </c>
      <c r="H4227">
        <f>VLOOKUP(A4227,'REGIÕES DE SAÚDE E SEUS MUNICÍP'!$A$4:$A$5569,1,0)</f>
        <v>431413</v>
      </c>
      <c r="I4227" t="str">
        <f t="shared" ref="I4227:I4290" si="264">IF(G4227=E4227,"Mesmo município","Município diferente")</f>
        <v>Mesmo município</v>
      </c>
      <c r="J4227" t="e">
        <f>VLOOKUP(D4227,'REGIÕES DE SAÚDE E SEUS MUNICÍP'!$C$4:$C$5569,1,0)</f>
        <v>#N/A</v>
      </c>
      <c r="K4227" t="e">
        <f t="shared" si="261"/>
        <v>#VALUE!</v>
      </c>
      <c r="L4227" t="str">
        <f t="shared" si="262"/>
        <v>diferente</v>
      </c>
      <c r="M4227" t="str">
        <f t="shared" si="263"/>
        <v>diferente</v>
      </c>
    </row>
    <row r="4228" spans="1:13" x14ac:dyDescent="0.25">
      <c r="A4228">
        <v>431415</v>
      </c>
      <c r="B4228" t="s">
        <v>6719</v>
      </c>
      <c r="C4228">
        <v>43030</v>
      </c>
      <c r="D4228" t="s">
        <v>5561</v>
      </c>
      <c r="E4228" t="s">
        <v>8612</v>
      </c>
      <c r="F4228" t="str">
        <f>VLOOKUP(A4228,'REGIÕES DE SAÚDE E SEUS MUNICÍP'!$A$4:$C$5569,3,0)</f>
        <v>CRS 16 Lajeado</v>
      </c>
      <c r="G4228" t="str">
        <f>VLOOKUP(H4228,'REGIÕES DE SAÚDE E SEUS MUNICÍP'!$A$4:$D$5569,4,0)</f>
        <v>Paverama</v>
      </c>
      <c r="H4228">
        <f>VLOOKUP(A4228,'REGIÕES DE SAÚDE E SEUS MUNICÍP'!$A$4:$A$5569,1,0)</f>
        <v>431415</v>
      </c>
      <c r="I4228" t="str">
        <f t="shared" si="264"/>
        <v>Mesmo município</v>
      </c>
      <c r="J4228" t="e">
        <f>VLOOKUP(D4228,'REGIÕES DE SAÚDE E SEUS MUNICÍP'!$C$4:$C$5569,1,0)</f>
        <v>#N/A</v>
      </c>
      <c r="K4228" t="e">
        <f t="shared" ref="K4228:K4291" si="265">SEARCH(F4228,D4228)</f>
        <v>#VALUE!</v>
      </c>
      <c r="L4228" t="str">
        <f t="shared" ref="L4228:L4291" si="266">IF(D4228=D4229,IF(F4228=F4229,"Regiões semelhantes","Nova composição"),"diferente")</f>
        <v>diferente</v>
      </c>
      <c r="M4228" t="str">
        <f t="shared" si="263"/>
        <v>diferente</v>
      </c>
    </row>
    <row r="4229" spans="1:13" x14ac:dyDescent="0.25">
      <c r="A4229">
        <v>431417</v>
      </c>
      <c r="B4229" t="s">
        <v>6719</v>
      </c>
      <c r="C4229">
        <v>43021</v>
      </c>
      <c r="D4229" t="s">
        <v>10214</v>
      </c>
      <c r="E4229" t="s">
        <v>7929</v>
      </c>
      <c r="F4229" t="str">
        <f>VLOOKUP(A4229,'REGIÕES DE SAÚDE E SEUS MUNICÍP'!$A$4:$C$5569,3,0)</f>
        <v>CRS 03 Pelotas</v>
      </c>
      <c r="G4229" t="str">
        <f>VLOOKUP(H4229,'REGIÕES DE SAÚDE E SEUS MUNICÍP'!$A$4:$D$5569,4,0)</f>
        <v>Pedras Altas</v>
      </c>
      <c r="H4229">
        <f>VLOOKUP(A4229,'REGIÕES DE SAÚDE E SEUS MUNICÍP'!$A$4:$A$5569,1,0)</f>
        <v>431417</v>
      </c>
      <c r="I4229" t="str">
        <f t="shared" si="264"/>
        <v>Mesmo município</v>
      </c>
      <c r="J4229" t="e">
        <f>VLOOKUP(D4229,'REGIÕES DE SAÚDE E SEUS MUNICÍP'!$C$4:$C$5569,1,0)</f>
        <v>#N/A</v>
      </c>
      <c r="K4229" t="e">
        <f t="shared" si="265"/>
        <v>#VALUE!</v>
      </c>
      <c r="L4229" t="str">
        <f t="shared" si="266"/>
        <v>Regiões semelhantes</v>
      </c>
      <c r="M4229" t="str">
        <f t="shared" si="263"/>
        <v>diferente</v>
      </c>
    </row>
    <row r="4230" spans="1:13" x14ac:dyDescent="0.25">
      <c r="A4230">
        <v>431420</v>
      </c>
      <c r="B4230" t="s">
        <v>6719</v>
      </c>
      <c r="C4230">
        <v>43021</v>
      </c>
      <c r="D4230" t="s">
        <v>10214</v>
      </c>
      <c r="E4230" t="s">
        <v>8522</v>
      </c>
      <c r="F4230" t="str">
        <f>VLOOKUP(A4230,'REGIÕES DE SAÚDE E SEUS MUNICÍP'!$A$4:$C$5569,3,0)</f>
        <v>CRS 03 Pelotas</v>
      </c>
      <c r="G4230" t="str">
        <f>VLOOKUP(H4230,'REGIÕES DE SAÚDE E SEUS MUNICÍP'!$A$4:$D$5569,4,0)</f>
        <v>Pedro Osório</v>
      </c>
      <c r="H4230">
        <f>VLOOKUP(A4230,'REGIÕES DE SAÚDE E SEUS MUNICÍP'!$A$4:$A$5569,1,0)</f>
        <v>431420</v>
      </c>
      <c r="I4230" t="str">
        <f t="shared" si="264"/>
        <v>Mesmo município</v>
      </c>
      <c r="J4230" t="e">
        <f>VLOOKUP(D4230,'REGIÕES DE SAÚDE E SEUS MUNICÍP'!$C$4:$C$5569,1,0)</f>
        <v>#N/A</v>
      </c>
      <c r="K4230" t="e">
        <f t="shared" si="265"/>
        <v>#VALUE!</v>
      </c>
      <c r="L4230" t="str">
        <f t="shared" si="266"/>
        <v>diferente</v>
      </c>
      <c r="M4230" t="str">
        <f t="shared" ref="M4230:M4293" si="267">IF(F4230=F4229,"igual","diferente")</f>
        <v>igual</v>
      </c>
    </row>
    <row r="4231" spans="1:13" x14ac:dyDescent="0.25">
      <c r="A4231">
        <v>431430</v>
      </c>
      <c r="B4231" t="s">
        <v>6719</v>
      </c>
      <c r="C4231">
        <v>43013</v>
      </c>
      <c r="D4231" t="s">
        <v>2401</v>
      </c>
      <c r="E4231" t="s">
        <v>8312</v>
      </c>
      <c r="F4231" t="str">
        <f>VLOOKUP(A4231,'REGIÕES DE SAÚDE E SEUS MUNICÍP'!$A$4:$C$5569,3,0)</f>
        <v>CRS 17 Ijuí</v>
      </c>
      <c r="G4231" t="str">
        <f>VLOOKUP(H4231,'REGIÕES DE SAÚDE E SEUS MUNICÍP'!$A$4:$D$5569,4,0)</f>
        <v>Pejuçara</v>
      </c>
      <c r="H4231">
        <f>VLOOKUP(A4231,'REGIÕES DE SAÚDE E SEUS MUNICÍP'!$A$4:$A$5569,1,0)</f>
        <v>431430</v>
      </c>
      <c r="I4231" t="str">
        <f t="shared" si="264"/>
        <v>Mesmo município</v>
      </c>
      <c r="J4231" t="e">
        <f>VLOOKUP(D4231,'REGIÕES DE SAÚDE E SEUS MUNICÍP'!$C$4:$C$5569,1,0)</f>
        <v>#N/A</v>
      </c>
      <c r="K4231" t="e">
        <f t="shared" si="265"/>
        <v>#VALUE!</v>
      </c>
      <c r="L4231" t="str">
        <f t="shared" si="266"/>
        <v>diferente</v>
      </c>
      <c r="M4231" t="str">
        <f t="shared" si="267"/>
        <v>diferente</v>
      </c>
    </row>
    <row r="4232" spans="1:13" x14ac:dyDescent="0.25">
      <c r="A4232">
        <v>431440</v>
      </c>
      <c r="B4232" t="s">
        <v>6719</v>
      </c>
      <c r="C4232">
        <v>43021</v>
      </c>
      <c r="D4232" t="s">
        <v>10214</v>
      </c>
      <c r="E4232" t="s">
        <v>1911</v>
      </c>
      <c r="F4232" t="str">
        <f>VLOOKUP(A4232,'REGIÕES DE SAÚDE E SEUS MUNICÍP'!$A$4:$C$5569,3,0)</f>
        <v>CRS 03 Pelotas</v>
      </c>
      <c r="G4232" t="str">
        <f>VLOOKUP(H4232,'REGIÕES DE SAÚDE E SEUS MUNICÍP'!$A$4:$D$5569,4,0)</f>
        <v>Pelotas</v>
      </c>
      <c r="H4232">
        <f>VLOOKUP(A4232,'REGIÕES DE SAÚDE E SEUS MUNICÍP'!$A$4:$A$5569,1,0)</f>
        <v>431440</v>
      </c>
      <c r="I4232" t="str">
        <f t="shared" si="264"/>
        <v>Mesmo município</v>
      </c>
      <c r="J4232" t="e">
        <f>VLOOKUP(D4232,'REGIÕES DE SAÚDE E SEUS MUNICÍP'!$C$4:$C$5569,1,0)</f>
        <v>#N/A</v>
      </c>
      <c r="K4232" t="e">
        <f t="shared" si="265"/>
        <v>#VALUE!</v>
      </c>
      <c r="L4232" t="str">
        <f t="shared" si="266"/>
        <v>diferente</v>
      </c>
      <c r="M4232" t="str">
        <f t="shared" si="267"/>
        <v>diferente</v>
      </c>
    </row>
    <row r="4233" spans="1:13" x14ac:dyDescent="0.25">
      <c r="A4233">
        <v>431442</v>
      </c>
      <c r="B4233" t="s">
        <v>6719</v>
      </c>
      <c r="C4233">
        <v>43023</v>
      </c>
      <c r="D4233" t="s">
        <v>9979</v>
      </c>
      <c r="E4233" t="s">
        <v>11085</v>
      </c>
      <c r="F4233" t="str">
        <f>VLOOKUP(A4233,'REGIÕES DE SAÚDE E SEUS MUNICÍP'!$A$4:$C$5569,3,0)</f>
        <v>CRS 05 Caxias do Sul</v>
      </c>
      <c r="G4233" t="str">
        <f>VLOOKUP(H4233,'REGIÕES DE SAÚDE E SEUS MUNICÍP'!$A$4:$D$5569,4,0)</f>
        <v>Picada Café</v>
      </c>
      <c r="H4233">
        <f>VLOOKUP(A4233,'REGIÕES DE SAÚDE E SEUS MUNICÍP'!$A$4:$A$5569,1,0)</f>
        <v>431442</v>
      </c>
      <c r="I4233" t="str">
        <f t="shared" si="264"/>
        <v>Mesmo município</v>
      </c>
      <c r="J4233" t="e">
        <f>VLOOKUP(D4233,'REGIÕES DE SAÚDE E SEUS MUNICÍP'!$C$4:$C$5569,1,0)</f>
        <v>#N/A</v>
      </c>
      <c r="K4233" t="e">
        <f t="shared" si="265"/>
        <v>#VALUE!</v>
      </c>
      <c r="L4233" t="str">
        <f t="shared" si="266"/>
        <v>diferente</v>
      </c>
      <c r="M4233" t="str">
        <f t="shared" si="267"/>
        <v>diferente</v>
      </c>
    </row>
    <row r="4234" spans="1:13" x14ac:dyDescent="0.25">
      <c r="A4234">
        <v>431445</v>
      </c>
      <c r="B4234" t="s">
        <v>6719</v>
      </c>
      <c r="C4234">
        <v>43015</v>
      </c>
      <c r="D4234" t="s">
        <v>5789</v>
      </c>
      <c r="E4234" t="s">
        <v>7453</v>
      </c>
      <c r="F4234" t="str">
        <f>VLOOKUP(A4234,'REGIÕES DE SAÚDE E SEUS MUNICÍP'!$A$4:$C$5569,3,0)</f>
        <v>CRS 19 Frederico Westphalen</v>
      </c>
      <c r="G4234" t="str">
        <f>VLOOKUP(H4234,'REGIÕES DE SAÚDE E SEUS MUNICÍP'!$A$4:$D$5569,4,0)</f>
        <v>Pinhal</v>
      </c>
      <c r="H4234">
        <f>VLOOKUP(A4234,'REGIÕES DE SAÚDE E SEUS MUNICÍP'!$A$4:$A$5569,1,0)</f>
        <v>431445</v>
      </c>
      <c r="I4234" t="str">
        <f t="shared" si="264"/>
        <v>Mesmo município</v>
      </c>
      <c r="J4234" t="e">
        <f>VLOOKUP(D4234,'REGIÕES DE SAÚDE E SEUS MUNICÍP'!$C$4:$C$5569,1,0)</f>
        <v>#N/A</v>
      </c>
      <c r="K4234" t="e">
        <f t="shared" si="265"/>
        <v>#VALUE!</v>
      </c>
      <c r="L4234" t="str">
        <f t="shared" si="266"/>
        <v>diferente</v>
      </c>
      <c r="M4234" t="str">
        <f t="shared" si="267"/>
        <v>diferente</v>
      </c>
    </row>
    <row r="4235" spans="1:13" x14ac:dyDescent="0.25">
      <c r="A4235">
        <v>431446</v>
      </c>
      <c r="B4235" t="s">
        <v>6719</v>
      </c>
      <c r="C4235">
        <v>43024</v>
      </c>
      <c r="D4235" t="s">
        <v>3781</v>
      </c>
      <c r="E4235" t="s">
        <v>5200</v>
      </c>
      <c r="F4235" t="str">
        <f>VLOOKUP(A4235,'REGIÕES DE SAÚDE E SEUS MUNICÍP'!$A$4:$C$5569,3,0)</f>
        <v>CRS 05 Caxias do Sul</v>
      </c>
      <c r="G4235" t="str">
        <f>VLOOKUP(H4235,'REGIÕES DE SAÚDE E SEUS MUNICÍP'!$A$4:$D$5569,4,0)</f>
        <v>Pinhal da Serra</v>
      </c>
      <c r="H4235">
        <f>VLOOKUP(A4235,'REGIÕES DE SAÚDE E SEUS MUNICÍP'!$A$4:$A$5569,1,0)</f>
        <v>431446</v>
      </c>
      <c r="I4235" t="str">
        <f t="shared" si="264"/>
        <v>Mesmo município</v>
      </c>
      <c r="J4235" t="e">
        <f>VLOOKUP(D4235,'REGIÕES DE SAÚDE E SEUS MUNICÍP'!$C$4:$C$5569,1,0)</f>
        <v>#N/A</v>
      </c>
      <c r="K4235" t="e">
        <f t="shared" si="265"/>
        <v>#VALUE!</v>
      </c>
      <c r="L4235" t="str">
        <f t="shared" si="266"/>
        <v>diferente</v>
      </c>
      <c r="M4235" t="str">
        <f t="shared" si="267"/>
        <v>diferente</v>
      </c>
    </row>
    <row r="4236" spans="1:13" x14ac:dyDescent="0.25">
      <c r="A4236">
        <v>431447</v>
      </c>
      <c r="B4236" t="s">
        <v>6719</v>
      </c>
      <c r="C4236">
        <v>43001</v>
      </c>
      <c r="D4236" t="s">
        <v>5725</v>
      </c>
      <c r="E4236" t="s">
        <v>9928</v>
      </c>
      <c r="F4236" t="str">
        <f>VLOOKUP(A4236,'REGIÕES DE SAÚDE E SEUS MUNICÍP'!$A$4:$C$5569,3,0)</f>
        <v>CRS 04 Santa Maria</v>
      </c>
      <c r="G4236" t="str">
        <f>VLOOKUP(H4236,'REGIÕES DE SAÚDE E SEUS MUNICÍP'!$A$4:$D$5569,4,0)</f>
        <v>Pinhal Grande</v>
      </c>
      <c r="H4236">
        <f>VLOOKUP(A4236,'REGIÕES DE SAÚDE E SEUS MUNICÍP'!$A$4:$A$5569,1,0)</f>
        <v>431447</v>
      </c>
      <c r="I4236" t="str">
        <f t="shared" si="264"/>
        <v>Mesmo município</v>
      </c>
      <c r="J4236" t="e">
        <f>VLOOKUP(D4236,'REGIÕES DE SAÚDE E SEUS MUNICÍP'!$C$4:$C$5569,1,0)</f>
        <v>#N/A</v>
      </c>
      <c r="K4236" t="e">
        <f t="shared" si="265"/>
        <v>#VALUE!</v>
      </c>
      <c r="L4236" t="str">
        <f t="shared" si="266"/>
        <v>diferente</v>
      </c>
      <c r="M4236" t="str">
        <f t="shared" si="267"/>
        <v>diferente</v>
      </c>
    </row>
    <row r="4237" spans="1:13" x14ac:dyDescent="0.25">
      <c r="A4237">
        <v>431449</v>
      </c>
      <c r="B4237" t="s">
        <v>6719</v>
      </c>
      <c r="C4237">
        <v>43015</v>
      </c>
      <c r="D4237" t="s">
        <v>5789</v>
      </c>
      <c r="E4237" t="s">
        <v>10884</v>
      </c>
      <c r="F4237" t="str">
        <f>VLOOKUP(A4237,'REGIÕES DE SAÚDE E SEUS MUNICÍP'!$A$4:$C$5569,3,0)</f>
        <v>CRS 19 Frederico Westphalen</v>
      </c>
      <c r="G4237" t="str">
        <f>VLOOKUP(H4237,'REGIÕES DE SAÚDE E SEUS MUNICÍP'!$A$4:$D$5569,4,0)</f>
        <v>Pinheirinho do Vale</v>
      </c>
      <c r="H4237">
        <f>VLOOKUP(A4237,'REGIÕES DE SAÚDE E SEUS MUNICÍP'!$A$4:$A$5569,1,0)</f>
        <v>431449</v>
      </c>
      <c r="I4237" t="str">
        <f t="shared" si="264"/>
        <v>Mesmo município</v>
      </c>
      <c r="J4237" t="e">
        <f>VLOOKUP(D4237,'REGIÕES DE SAÚDE E SEUS MUNICÍP'!$C$4:$C$5569,1,0)</f>
        <v>#N/A</v>
      </c>
      <c r="K4237" t="e">
        <f t="shared" si="265"/>
        <v>#VALUE!</v>
      </c>
      <c r="L4237" t="str">
        <f t="shared" si="266"/>
        <v>diferente</v>
      </c>
      <c r="M4237" t="str">
        <f t="shared" si="267"/>
        <v>diferente</v>
      </c>
    </row>
    <row r="4238" spans="1:13" x14ac:dyDescent="0.25">
      <c r="A4238">
        <v>431450</v>
      </c>
      <c r="B4238" t="s">
        <v>6719</v>
      </c>
      <c r="C4238">
        <v>43021</v>
      </c>
      <c r="D4238" t="s">
        <v>10214</v>
      </c>
      <c r="E4238" t="s">
        <v>7774</v>
      </c>
      <c r="F4238" t="str">
        <f>VLOOKUP(A4238,'REGIÕES DE SAÚDE E SEUS MUNICÍP'!$A$4:$C$5569,3,0)</f>
        <v>CRS 03 Pelotas</v>
      </c>
      <c r="G4238" t="str">
        <f>VLOOKUP(H4238,'REGIÕES DE SAÚDE E SEUS MUNICÍP'!$A$4:$D$5569,4,0)</f>
        <v>Pinheiro Machado</v>
      </c>
      <c r="H4238">
        <f>VLOOKUP(A4238,'REGIÕES DE SAÚDE E SEUS MUNICÍP'!$A$4:$A$5569,1,0)</f>
        <v>431450</v>
      </c>
      <c r="I4238" t="str">
        <f t="shared" si="264"/>
        <v>Mesmo município</v>
      </c>
      <c r="J4238" t="e">
        <f>VLOOKUP(D4238,'REGIÕES DE SAÚDE E SEUS MUNICÍP'!$C$4:$C$5569,1,0)</f>
        <v>#N/A</v>
      </c>
      <c r="K4238" t="e">
        <f t="shared" si="265"/>
        <v>#VALUE!</v>
      </c>
      <c r="L4238" t="str">
        <f t="shared" si="266"/>
        <v>diferente</v>
      </c>
      <c r="M4238" t="str">
        <f t="shared" si="267"/>
        <v>diferente</v>
      </c>
    </row>
    <row r="4239" spans="1:13" x14ac:dyDescent="0.25">
      <c r="A4239">
        <v>431454</v>
      </c>
      <c r="B4239" t="s">
        <v>6719</v>
      </c>
      <c r="C4239">
        <v>43025</v>
      </c>
      <c r="D4239" t="s">
        <v>1554</v>
      </c>
      <c r="E4239" t="s">
        <v>4595</v>
      </c>
      <c r="F4239" t="e">
        <f>VLOOKUP(A4239,'REGIÕES DE SAÚDE E SEUS MUNICÍP'!$A$4:$C$5569,3,0)</f>
        <v>#N/A</v>
      </c>
      <c r="G4239" t="e">
        <f>VLOOKUP(H4239,'REGIÕES DE SAÚDE E SEUS MUNICÍP'!$A$4:$D$5569,4,0)</f>
        <v>#N/A</v>
      </c>
      <c r="H4239" t="e">
        <f>VLOOKUP(A4239,'REGIÕES DE SAÚDE E SEUS MUNICÍP'!$A$4:$A$5569,1,0)</f>
        <v>#N/A</v>
      </c>
      <c r="I4239" t="e">
        <f t="shared" si="264"/>
        <v>#N/A</v>
      </c>
      <c r="J4239" t="e">
        <f>VLOOKUP(D4239,'REGIÕES DE SAÚDE E SEUS MUNICÍP'!$C$4:$C$5569,1,0)</f>
        <v>#N/A</v>
      </c>
      <c r="K4239" t="e">
        <f t="shared" si="265"/>
        <v>#N/A</v>
      </c>
      <c r="L4239" t="str">
        <f>IF(D4239=D4240,IF(F4239=F4240,"Regiões semelhantes","Nova composição"),"diferente")</f>
        <v>diferente</v>
      </c>
      <c r="M4239" t="e">
        <f t="shared" si="267"/>
        <v>#N/A</v>
      </c>
    </row>
    <row r="4240" spans="1:13" x14ac:dyDescent="0.25">
      <c r="A4240">
        <v>431455</v>
      </c>
      <c r="B4240" t="s">
        <v>6719</v>
      </c>
      <c r="C4240">
        <v>43011</v>
      </c>
      <c r="D4240" t="s">
        <v>6454</v>
      </c>
      <c r="E4240" t="s">
        <v>8757</v>
      </c>
      <c r="F4240" t="str">
        <f>VLOOKUP(A4240,'REGIÕES DE SAÚDE E SEUS MUNICÍP'!$A$4:$C$5569,3,0)</f>
        <v>CRS 12 Santo Ângelo</v>
      </c>
      <c r="G4240" t="str">
        <f>VLOOKUP(H4240,'REGIÕES DE SAÚDE E SEUS MUNICÍP'!$A$4:$D$5569,4,0)</f>
        <v>Pirapó</v>
      </c>
      <c r="H4240">
        <f>VLOOKUP(A4240,'REGIÕES DE SAÚDE E SEUS MUNICÍP'!$A$4:$A$5569,1,0)</f>
        <v>431455</v>
      </c>
      <c r="I4240" t="str">
        <f t="shared" si="264"/>
        <v>Mesmo município</v>
      </c>
      <c r="J4240" t="e">
        <f>VLOOKUP(D4240,'REGIÕES DE SAÚDE E SEUS MUNICÍP'!$C$4:$C$5569,1,0)</f>
        <v>#N/A</v>
      </c>
      <c r="K4240" t="e">
        <f t="shared" si="265"/>
        <v>#VALUE!</v>
      </c>
      <c r="L4240" t="str">
        <f t="shared" si="266"/>
        <v>diferente</v>
      </c>
      <c r="M4240" t="e">
        <f>IF(F4240=F4239,"igual","diferente")</f>
        <v>#N/A</v>
      </c>
    </row>
    <row r="4241" spans="1:13" x14ac:dyDescent="0.25">
      <c r="A4241">
        <v>431460</v>
      </c>
      <c r="B4241" t="s">
        <v>6719</v>
      </c>
      <c r="C4241">
        <v>43021</v>
      </c>
      <c r="D4241" t="s">
        <v>10214</v>
      </c>
      <c r="E4241" t="s">
        <v>9781</v>
      </c>
      <c r="F4241" t="str">
        <f>VLOOKUP(A4241,'REGIÕES DE SAÚDE E SEUS MUNICÍP'!$A$4:$C$5569,3,0)</f>
        <v>CRS 03 Pelotas</v>
      </c>
      <c r="G4241" t="str">
        <f>VLOOKUP(H4241,'REGIÕES DE SAÚDE E SEUS MUNICÍP'!$A$4:$D$5569,4,0)</f>
        <v>Piratini</v>
      </c>
      <c r="H4241">
        <f>VLOOKUP(A4241,'REGIÕES DE SAÚDE E SEUS MUNICÍP'!$A$4:$A$5569,1,0)</f>
        <v>431460</v>
      </c>
      <c r="I4241" t="str">
        <f t="shared" si="264"/>
        <v>Mesmo município</v>
      </c>
      <c r="J4241" t="e">
        <f>VLOOKUP(D4241,'REGIÕES DE SAÚDE E SEUS MUNICÍP'!$C$4:$C$5569,1,0)</f>
        <v>#N/A</v>
      </c>
      <c r="K4241" t="e">
        <f t="shared" si="265"/>
        <v>#VALUE!</v>
      </c>
      <c r="L4241" t="str">
        <f t="shared" si="266"/>
        <v>diferente</v>
      </c>
      <c r="M4241" t="str">
        <f t="shared" si="267"/>
        <v>diferente</v>
      </c>
    </row>
    <row r="4242" spans="1:13" x14ac:dyDescent="0.25">
      <c r="A4242">
        <v>431470</v>
      </c>
      <c r="B4242" t="s">
        <v>6719</v>
      </c>
      <c r="C4242">
        <v>43015</v>
      </c>
      <c r="D4242" t="s">
        <v>5789</v>
      </c>
      <c r="E4242" t="s">
        <v>480</v>
      </c>
      <c r="F4242" t="str">
        <f>VLOOKUP(A4242,'REGIÕES DE SAÚDE E SEUS MUNICÍP'!$A$4:$C$5569,3,0)</f>
        <v>CRS 19 Frederico Westphalen</v>
      </c>
      <c r="G4242" t="str">
        <f>VLOOKUP(H4242,'REGIÕES DE SAÚDE E SEUS MUNICÍP'!$A$4:$D$5569,4,0)</f>
        <v>Planalto</v>
      </c>
      <c r="H4242">
        <f>VLOOKUP(A4242,'REGIÕES DE SAÚDE E SEUS MUNICÍP'!$A$4:$A$5569,1,0)</f>
        <v>431470</v>
      </c>
      <c r="I4242" t="str">
        <f t="shared" si="264"/>
        <v>Mesmo município</v>
      </c>
      <c r="J4242" t="e">
        <f>VLOOKUP(D4242,'REGIÕES DE SAÚDE E SEUS MUNICÍP'!$C$4:$C$5569,1,0)</f>
        <v>#N/A</v>
      </c>
      <c r="K4242" t="e">
        <f t="shared" si="265"/>
        <v>#VALUE!</v>
      </c>
      <c r="L4242" t="str">
        <f t="shared" si="266"/>
        <v>diferente</v>
      </c>
      <c r="M4242" t="str">
        <f t="shared" si="267"/>
        <v>diferente</v>
      </c>
    </row>
    <row r="4243" spans="1:13" x14ac:dyDescent="0.25">
      <c r="A4243">
        <v>431475</v>
      </c>
      <c r="B4243" t="s">
        <v>6719</v>
      </c>
      <c r="C4243">
        <v>43030</v>
      </c>
      <c r="D4243" t="s">
        <v>5561</v>
      </c>
      <c r="E4243" t="s">
        <v>7679</v>
      </c>
      <c r="F4243" t="str">
        <f>VLOOKUP(A4243,'REGIÕES DE SAÚDE E SEUS MUNICÍP'!$A$4:$C$5569,3,0)</f>
        <v>CRS 16 Lajeado</v>
      </c>
      <c r="G4243" t="str">
        <f>VLOOKUP(H4243,'REGIÕES DE SAÚDE E SEUS MUNICÍP'!$A$4:$D$5569,4,0)</f>
        <v>Poço das Antas</v>
      </c>
      <c r="H4243">
        <f>VLOOKUP(A4243,'REGIÕES DE SAÚDE E SEUS MUNICÍP'!$A$4:$A$5569,1,0)</f>
        <v>431475</v>
      </c>
      <c r="I4243" t="str">
        <f t="shared" si="264"/>
        <v>Mesmo município</v>
      </c>
      <c r="J4243" t="e">
        <f>VLOOKUP(D4243,'REGIÕES DE SAÚDE E SEUS MUNICÍP'!$C$4:$C$5569,1,0)</f>
        <v>#N/A</v>
      </c>
      <c r="K4243" t="e">
        <f t="shared" si="265"/>
        <v>#VALUE!</v>
      </c>
      <c r="L4243" t="str">
        <f t="shared" si="266"/>
        <v>diferente</v>
      </c>
      <c r="M4243" t="str">
        <f t="shared" si="267"/>
        <v>diferente</v>
      </c>
    </row>
    <row r="4244" spans="1:13" x14ac:dyDescent="0.25">
      <c r="A4244">
        <v>431477</v>
      </c>
      <c r="B4244" t="s">
        <v>6719</v>
      </c>
      <c r="C4244">
        <v>43017</v>
      </c>
      <c r="D4244" t="s">
        <v>1613</v>
      </c>
      <c r="E4244" t="s">
        <v>4805</v>
      </c>
      <c r="F4244" t="str">
        <f>VLOOKUP(A4244,'REGIÕES DE SAÚDE E SEUS MUNICÍP'!$A$4:$C$5569,3,0)</f>
        <v>CRS 06 Passo Fundo</v>
      </c>
      <c r="G4244" t="str">
        <f>VLOOKUP(H4244,'REGIÕES DE SAÚDE E SEUS MUNICÍP'!$A$4:$D$5569,4,0)</f>
        <v>Pontão</v>
      </c>
      <c r="H4244">
        <f>VLOOKUP(A4244,'REGIÕES DE SAÚDE E SEUS MUNICÍP'!$A$4:$A$5569,1,0)</f>
        <v>431477</v>
      </c>
      <c r="I4244" t="str">
        <f t="shared" si="264"/>
        <v>Mesmo município</v>
      </c>
      <c r="J4244" t="e">
        <f>VLOOKUP(D4244,'REGIÕES DE SAÚDE E SEUS MUNICÍP'!$C$4:$C$5569,1,0)</f>
        <v>#N/A</v>
      </c>
      <c r="K4244" t="e">
        <f t="shared" si="265"/>
        <v>#VALUE!</v>
      </c>
      <c r="L4244" t="str">
        <f t="shared" si="266"/>
        <v>diferente</v>
      </c>
      <c r="M4244" t="str">
        <f t="shared" si="267"/>
        <v>diferente</v>
      </c>
    </row>
    <row r="4245" spans="1:13" x14ac:dyDescent="0.25">
      <c r="A4245">
        <v>431478</v>
      </c>
      <c r="B4245" t="s">
        <v>6719</v>
      </c>
      <c r="C4245">
        <v>43016</v>
      </c>
      <c r="D4245" t="s">
        <v>2520</v>
      </c>
      <c r="E4245" t="s">
        <v>8825</v>
      </c>
      <c r="F4245" t="str">
        <f>VLOOKUP(A4245,'REGIÕES DE SAÚDE E SEUS MUNICÍP'!$A$4:$C$5569,3,0)</f>
        <v>CRS 11 Erechim</v>
      </c>
      <c r="G4245" t="str">
        <f>VLOOKUP(H4245,'REGIÕES DE SAÚDE E SEUS MUNICÍP'!$A$4:$D$5569,4,0)</f>
        <v>Ponte Preta</v>
      </c>
      <c r="H4245">
        <f>VLOOKUP(A4245,'REGIÕES DE SAÚDE E SEUS MUNICÍP'!$A$4:$A$5569,1,0)</f>
        <v>431478</v>
      </c>
      <c r="I4245" t="str">
        <f t="shared" si="264"/>
        <v>Mesmo município</v>
      </c>
      <c r="J4245" t="e">
        <f>VLOOKUP(D4245,'REGIÕES DE SAÚDE E SEUS MUNICÍP'!$C$4:$C$5569,1,0)</f>
        <v>#N/A</v>
      </c>
      <c r="K4245" t="e">
        <f t="shared" si="265"/>
        <v>#VALUE!</v>
      </c>
      <c r="L4245" t="str">
        <f t="shared" si="266"/>
        <v>diferente</v>
      </c>
      <c r="M4245" t="str">
        <f t="shared" si="267"/>
        <v>diferente</v>
      </c>
    </row>
    <row r="4246" spans="1:13" x14ac:dyDescent="0.25">
      <c r="A4246">
        <v>431480</v>
      </c>
      <c r="B4246" t="s">
        <v>6719</v>
      </c>
      <c r="C4246">
        <v>43007</v>
      </c>
      <c r="D4246" t="s">
        <v>9945</v>
      </c>
      <c r="E4246" t="s">
        <v>3334</v>
      </c>
      <c r="F4246" t="str">
        <f>VLOOKUP(A4246,'REGIÕES DE SAÚDE E SEUS MUNICÍP'!$A$4:$C$5569,3,0)</f>
        <v>CRS 01 Porto Alegre</v>
      </c>
      <c r="G4246" t="str">
        <f>VLOOKUP(H4246,'REGIÕES DE SAÚDE E SEUS MUNICÍP'!$A$4:$D$5569,4,0)</f>
        <v>Portão</v>
      </c>
      <c r="H4246">
        <f>VLOOKUP(A4246,'REGIÕES DE SAÚDE E SEUS MUNICÍP'!$A$4:$A$5569,1,0)</f>
        <v>431480</v>
      </c>
      <c r="I4246" t="str">
        <f t="shared" si="264"/>
        <v>Mesmo município</v>
      </c>
      <c r="J4246" t="e">
        <f>VLOOKUP(D4246,'REGIÕES DE SAÚDE E SEUS MUNICÍP'!$C$4:$C$5569,1,0)</f>
        <v>#N/A</v>
      </c>
      <c r="K4246" t="e">
        <f t="shared" si="265"/>
        <v>#VALUE!</v>
      </c>
      <c r="L4246" t="str">
        <f t="shared" si="266"/>
        <v>diferente</v>
      </c>
      <c r="M4246" t="str">
        <f t="shared" si="267"/>
        <v>diferente</v>
      </c>
    </row>
    <row r="4247" spans="1:13" x14ac:dyDescent="0.25">
      <c r="A4247">
        <v>431490</v>
      </c>
      <c r="B4247" t="s">
        <v>6719</v>
      </c>
      <c r="C4247">
        <v>43010</v>
      </c>
      <c r="D4247" t="s">
        <v>6283</v>
      </c>
      <c r="E4247" t="s">
        <v>1780</v>
      </c>
      <c r="F4247" t="str">
        <f>VLOOKUP(A4247,'REGIÕES DE SAÚDE E SEUS MUNICÍP'!$A$4:$C$5569,3,0)</f>
        <v>CRS 01 Porto Alegre</v>
      </c>
      <c r="G4247" t="str">
        <f>VLOOKUP(H4247,'REGIÕES DE SAÚDE E SEUS MUNICÍP'!$A$4:$D$5569,4,0)</f>
        <v>Porto Alegre</v>
      </c>
      <c r="H4247">
        <f>VLOOKUP(A4247,'REGIÕES DE SAÚDE E SEUS MUNICÍP'!$A$4:$A$5569,1,0)</f>
        <v>431490</v>
      </c>
      <c r="I4247" t="str">
        <f t="shared" si="264"/>
        <v>Mesmo município</v>
      </c>
      <c r="J4247" t="e">
        <f>VLOOKUP(D4247,'REGIÕES DE SAÚDE E SEUS MUNICÍP'!$C$4:$C$5569,1,0)</f>
        <v>#N/A</v>
      </c>
      <c r="K4247" t="e">
        <f t="shared" si="265"/>
        <v>#VALUE!</v>
      </c>
      <c r="L4247" t="str">
        <f t="shared" si="266"/>
        <v>diferente</v>
      </c>
      <c r="M4247" t="str">
        <f t="shared" si="267"/>
        <v>igual</v>
      </c>
    </row>
    <row r="4248" spans="1:13" x14ac:dyDescent="0.25">
      <c r="A4248">
        <v>431500</v>
      </c>
      <c r="B4248" t="s">
        <v>6719</v>
      </c>
      <c r="C4248">
        <v>43014</v>
      </c>
      <c r="D4248" t="s">
        <v>9011</v>
      </c>
      <c r="E4248" t="s">
        <v>11021</v>
      </c>
      <c r="F4248" t="str">
        <f>VLOOKUP(A4248,'REGIÕES DE SAÚDE E SEUS MUNICÍP'!$A$4:$C$5569,3,0)</f>
        <v>CRS 14 Santa Rosa</v>
      </c>
      <c r="G4248" t="str">
        <f>VLOOKUP(H4248,'REGIÕES DE SAÚDE E SEUS MUNICÍP'!$A$4:$D$5569,4,0)</f>
        <v>Porto Lucena</v>
      </c>
      <c r="H4248">
        <f>VLOOKUP(A4248,'REGIÕES DE SAÚDE E SEUS MUNICÍP'!$A$4:$A$5569,1,0)</f>
        <v>431500</v>
      </c>
      <c r="I4248" t="str">
        <f t="shared" si="264"/>
        <v>Mesmo município</v>
      </c>
      <c r="J4248" t="e">
        <f>VLOOKUP(D4248,'REGIÕES DE SAÚDE E SEUS MUNICÍP'!$C$4:$C$5569,1,0)</f>
        <v>#N/A</v>
      </c>
      <c r="K4248" t="e">
        <f t="shared" si="265"/>
        <v>#VALUE!</v>
      </c>
      <c r="L4248" t="str">
        <f t="shared" si="266"/>
        <v>Regiões semelhantes</v>
      </c>
      <c r="M4248" t="str">
        <f t="shared" si="267"/>
        <v>diferente</v>
      </c>
    </row>
    <row r="4249" spans="1:13" x14ac:dyDescent="0.25">
      <c r="A4249">
        <v>431505</v>
      </c>
      <c r="B4249" t="s">
        <v>6719</v>
      </c>
      <c r="C4249">
        <v>43014</v>
      </c>
      <c r="D4249" t="s">
        <v>9011</v>
      </c>
      <c r="E4249" t="s">
        <v>2906</v>
      </c>
      <c r="F4249" t="str">
        <f>VLOOKUP(A4249,'REGIÕES DE SAÚDE E SEUS MUNICÍP'!$A$4:$C$5569,3,0)</f>
        <v>CRS 14 Santa Rosa</v>
      </c>
      <c r="G4249" t="str">
        <f>VLOOKUP(H4249,'REGIÕES DE SAÚDE E SEUS MUNICÍP'!$A$4:$D$5569,4,0)</f>
        <v>Porto Mauá</v>
      </c>
      <c r="H4249">
        <f>VLOOKUP(A4249,'REGIÕES DE SAÚDE E SEUS MUNICÍP'!$A$4:$A$5569,1,0)</f>
        <v>431505</v>
      </c>
      <c r="I4249" t="str">
        <f t="shared" si="264"/>
        <v>Mesmo município</v>
      </c>
      <c r="J4249" t="e">
        <f>VLOOKUP(D4249,'REGIÕES DE SAÚDE E SEUS MUNICÍP'!$C$4:$C$5569,1,0)</f>
        <v>#N/A</v>
      </c>
      <c r="K4249" t="e">
        <f t="shared" si="265"/>
        <v>#VALUE!</v>
      </c>
      <c r="L4249" t="str">
        <f t="shared" si="266"/>
        <v>Regiões semelhantes</v>
      </c>
      <c r="M4249" t="str">
        <f t="shared" si="267"/>
        <v>igual</v>
      </c>
    </row>
    <row r="4250" spans="1:13" x14ac:dyDescent="0.25">
      <c r="A4250">
        <v>431507</v>
      </c>
      <c r="B4250" t="s">
        <v>6719</v>
      </c>
      <c r="C4250">
        <v>43014</v>
      </c>
      <c r="D4250" t="s">
        <v>9011</v>
      </c>
      <c r="E4250" t="s">
        <v>2607</v>
      </c>
      <c r="F4250" t="str">
        <f>VLOOKUP(A4250,'REGIÕES DE SAÚDE E SEUS MUNICÍP'!$A$4:$C$5569,3,0)</f>
        <v>CRS 14 Santa Rosa</v>
      </c>
      <c r="G4250" t="str">
        <f>VLOOKUP(H4250,'REGIÕES DE SAÚDE E SEUS MUNICÍP'!$A$4:$D$5569,4,0)</f>
        <v>Porto Vera Cruz</v>
      </c>
      <c r="H4250">
        <f>VLOOKUP(A4250,'REGIÕES DE SAÚDE E SEUS MUNICÍP'!$A$4:$A$5569,1,0)</f>
        <v>431507</v>
      </c>
      <c r="I4250" t="str">
        <f t="shared" si="264"/>
        <v>Mesmo município</v>
      </c>
      <c r="J4250" t="e">
        <f>VLOOKUP(D4250,'REGIÕES DE SAÚDE E SEUS MUNICÍP'!$C$4:$C$5569,1,0)</f>
        <v>#N/A</v>
      </c>
      <c r="K4250" t="e">
        <f t="shared" si="265"/>
        <v>#VALUE!</v>
      </c>
      <c r="L4250" t="str">
        <f t="shared" si="266"/>
        <v>diferente</v>
      </c>
      <c r="M4250" t="str">
        <f t="shared" si="267"/>
        <v>igual</v>
      </c>
    </row>
    <row r="4251" spans="1:13" x14ac:dyDescent="0.25">
      <c r="A4251">
        <v>431510</v>
      </c>
      <c r="B4251" t="s">
        <v>6719</v>
      </c>
      <c r="C4251">
        <v>43011</v>
      </c>
      <c r="D4251" t="s">
        <v>6454</v>
      </c>
      <c r="E4251" t="s">
        <v>10409</v>
      </c>
      <c r="F4251" t="str">
        <f>VLOOKUP(A4251,'REGIÕES DE SAÚDE E SEUS MUNICÍP'!$A$4:$C$5569,3,0)</f>
        <v>CRS 12 Santo Ângelo</v>
      </c>
      <c r="G4251" t="str">
        <f>VLOOKUP(H4251,'REGIÕES DE SAÚDE E SEUS MUNICÍP'!$A$4:$D$5569,4,0)</f>
        <v>Porto Xavier</v>
      </c>
      <c r="H4251">
        <f>VLOOKUP(A4251,'REGIÕES DE SAÚDE E SEUS MUNICÍP'!$A$4:$A$5569,1,0)</f>
        <v>431510</v>
      </c>
      <c r="I4251" t="str">
        <f t="shared" si="264"/>
        <v>Mesmo município</v>
      </c>
      <c r="J4251" t="e">
        <f>VLOOKUP(D4251,'REGIÕES DE SAÚDE E SEUS MUNICÍP'!$C$4:$C$5569,1,0)</f>
        <v>#N/A</v>
      </c>
      <c r="K4251" t="e">
        <f t="shared" si="265"/>
        <v>#VALUE!</v>
      </c>
      <c r="L4251" t="str">
        <f t="shared" si="266"/>
        <v>diferente</v>
      </c>
      <c r="M4251" t="str">
        <f t="shared" si="267"/>
        <v>diferente</v>
      </c>
    </row>
    <row r="4252" spans="1:13" x14ac:dyDescent="0.25">
      <c r="A4252">
        <v>431513</v>
      </c>
      <c r="B4252" t="s">
        <v>6719</v>
      </c>
      <c r="C4252">
        <v>43029</v>
      </c>
      <c r="D4252" t="s">
        <v>627</v>
      </c>
      <c r="E4252" t="s">
        <v>9411</v>
      </c>
      <c r="F4252" t="str">
        <f>VLOOKUP(A4252,'REGIÕES DE SAÚDE E SEUS MUNICÍP'!$A$4:$C$5569,3,0)</f>
        <v>CRS 16 Lajeado</v>
      </c>
      <c r="G4252" t="str">
        <f>VLOOKUP(H4252,'REGIÕES DE SAÚDE E SEUS MUNICÍP'!$A$4:$D$5569,4,0)</f>
        <v>Pouso Novo</v>
      </c>
      <c r="H4252">
        <f>VLOOKUP(A4252,'REGIÕES DE SAÚDE E SEUS MUNICÍP'!$A$4:$A$5569,1,0)</f>
        <v>431513</v>
      </c>
      <c r="I4252" t="str">
        <f t="shared" si="264"/>
        <v>Mesmo município</v>
      </c>
      <c r="J4252" t="e">
        <f>VLOOKUP(D4252,'REGIÕES DE SAÚDE E SEUS MUNICÍP'!$C$4:$C$5569,1,0)</f>
        <v>#N/A</v>
      </c>
      <c r="K4252" t="e">
        <f t="shared" si="265"/>
        <v>#VALUE!</v>
      </c>
      <c r="L4252" t="str">
        <f t="shared" si="266"/>
        <v>diferente</v>
      </c>
      <c r="M4252" t="str">
        <f t="shared" si="267"/>
        <v>diferente</v>
      </c>
    </row>
    <row r="4253" spans="1:13" x14ac:dyDescent="0.25">
      <c r="A4253">
        <v>431514</v>
      </c>
      <c r="B4253" t="s">
        <v>6719</v>
      </c>
      <c r="C4253">
        <v>43007</v>
      </c>
      <c r="D4253" t="s">
        <v>9945</v>
      </c>
      <c r="E4253" t="s">
        <v>8966</v>
      </c>
      <c r="F4253" t="str">
        <f>VLOOKUP(A4253,'REGIÕES DE SAÚDE E SEUS MUNICÍP'!$A$4:$C$5569,3,0)</f>
        <v>CRS 01 Porto Alegre</v>
      </c>
      <c r="G4253" t="str">
        <f>VLOOKUP(H4253,'REGIÕES DE SAÚDE E SEUS MUNICÍP'!$A$4:$D$5569,4,0)</f>
        <v>Presidente Lucena</v>
      </c>
      <c r="H4253">
        <f>VLOOKUP(A4253,'REGIÕES DE SAÚDE E SEUS MUNICÍP'!$A$4:$A$5569,1,0)</f>
        <v>431514</v>
      </c>
      <c r="I4253" t="str">
        <f t="shared" si="264"/>
        <v>Mesmo município</v>
      </c>
      <c r="J4253" t="e">
        <f>VLOOKUP(D4253,'REGIÕES DE SAÚDE E SEUS MUNICÍP'!$C$4:$C$5569,1,0)</f>
        <v>#N/A</v>
      </c>
      <c r="K4253" t="e">
        <f t="shared" si="265"/>
        <v>#VALUE!</v>
      </c>
      <c r="L4253" t="str">
        <f>IF(D4253=D4254,IF(F4253=F4254,"Regiões semelhantes","Nova composição"),"diferente")</f>
        <v>diferente</v>
      </c>
      <c r="M4253" t="str">
        <f t="shared" si="267"/>
        <v>diferente</v>
      </c>
    </row>
    <row r="4254" spans="1:13" x14ac:dyDescent="0.25">
      <c r="A4254">
        <v>431515</v>
      </c>
      <c r="B4254" t="s">
        <v>6719</v>
      </c>
      <c r="C4254">
        <v>43029</v>
      </c>
      <c r="D4254" t="s">
        <v>627</v>
      </c>
      <c r="E4254" t="s">
        <v>3534</v>
      </c>
      <c r="F4254" t="str">
        <f>VLOOKUP(A4254,'REGIÕES DE SAÚDE E SEUS MUNICÍP'!$A$4:$C$5569,3,0)</f>
        <v>CRS 16 Lajeado</v>
      </c>
      <c r="G4254" t="str">
        <f>VLOOKUP(H4254,'REGIÕES DE SAÚDE E SEUS MUNICÍP'!$A$4:$D$5569,4,0)</f>
        <v>Progresso</v>
      </c>
      <c r="H4254">
        <f>VLOOKUP(A4254,'REGIÕES DE SAÚDE E SEUS MUNICÍP'!$A$4:$A$5569,1,0)</f>
        <v>431515</v>
      </c>
      <c r="I4254" t="str">
        <f t="shared" si="264"/>
        <v>Mesmo município</v>
      </c>
      <c r="J4254" t="e">
        <f>VLOOKUP(D4254,'REGIÕES DE SAÚDE E SEUS MUNICÍP'!$C$4:$C$5569,1,0)</f>
        <v>#N/A</v>
      </c>
      <c r="K4254" t="e">
        <f t="shared" si="265"/>
        <v>#VALUE!</v>
      </c>
      <c r="L4254" t="str">
        <f t="shared" si="266"/>
        <v>diferente</v>
      </c>
      <c r="M4254" t="str">
        <f>IF(F4254=F4253,"igual","diferente")</f>
        <v>diferente</v>
      </c>
    </row>
    <row r="4255" spans="1:13" x14ac:dyDescent="0.25">
      <c r="A4255">
        <v>431517</v>
      </c>
      <c r="B4255" t="s">
        <v>6719</v>
      </c>
      <c r="C4255">
        <v>43025</v>
      </c>
      <c r="D4255" t="s">
        <v>1554</v>
      </c>
      <c r="E4255" t="s">
        <v>3755</v>
      </c>
      <c r="F4255" t="str">
        <f>VLOOKUP(A4255,'REGIÕES DE SAÚDE E SEUS MUNICÍP'!$A$4:$C$5569,3,0)</f>
        <v>CRS 05 Caxias do Sul</v>
      </c>
      <c r="G4255" t="str">
        <f>VLOOKUP(H4255,'REGIÕES DE SAÚDE E SEUS MUNICÍP'!$A$4:$D$5569,4,0)</f>
        <v>Protásio Alves</v>
      </c>
      <c r="H4255">
        <f>VLOOKUP(A4255,'REGIÕES DE SAÚDE E SEUS MUNICÍP'!$A$4:$A$5569,1,0)</f>
        <v>431517</v>
      </c>
      <c r="I4255" t="str">
        <f t="shared" si="264"/>
        <v>Mesmo município</v>
      </c>
      <c r="J4255" t="e">
        <f>VLOOKUP(D4255,'REGIÕES DE SAÚDE E SEUS MUNICÍP'!$C$4:$C$5569,1,0)</f>
        <v>#N/A</v>
      </c>
      <c r="K4255" t="e">
        <f t="shared" si="265"/>
        <v>#VALUE!</v>
      </c>
      <c r="L4255" t="str">
        <f t="shared" si="266"/>
        <v>diferente</v>
      </c>
      <c r="M4255" t="str">
        <f t="shared" si="267"/>
        <v>diferente</v>
      </c>
    </row>
    <row r="4256" spans="1:13" x14ac:dyDescent="0.25">
      <c r="A4256">
        <v>431520</v>
      </c>
      <c r="B4256" t="s">
        <v>6719</v>
      </c>
      <c r="C4256">
        <v>43029</v>
      </c>
      <c r="D4256" t="s">
        <v>627</v>
      </c>
      <c r="E4256" t="s">
        <v>3165</v>
      </c>
      <c r="F4256" t="str">
        <f>VLOOKUP(A4256,'REGIÕES DE SAÚDE E SEUS MUNICÍP'!$A$4:$C$5569,3,0)</f>
        <v>CRS 16 Lajeado</v>
      </c>
      <c r="G4256" t="str">
        <f>VLOOKUP(H4256,'REGIÕES DE SAÚDE E SEUS MUNICÍP'!$A$4:$D$5569,4,0)</f>
        <v>Putinga</v>
      </c>
      <c r="H4256">
        <f>VLOOKUP(A4256,'REGIÕES DE SAÚDE E SEUS MUNICÍP'!$A$4:$A$5569,1,0)</f>
        <v>431520</v>
      </c>
      <c r="I4256" t="str">
        <f t="shared" si="264"/>
        <v>Mesmo município</v>
      </c>
      <c r="J4256" t="e">
        <f>VLOOKUP(D4256,'REGIÕES DE SAÚDE E SEUS MUNICÍP'!$C$4:$C$5569,1,0)</f>
        <v>#N/A</v>
      </c>
      <c r="K4256" t="e">
        <f t="shared" si="265"/>
        <v>#VALUE!</v>
      </c>
      <c r="L4256" t="str">
        <f t="shared" si="266"/>
        <v>diferente</v>
      </c>
      <c r="M4256" t="str">
        <f t="shared" si="267"/>
        <v>diferente</v>
      </c>
    </row>
    <row r="4257" spans="1:13" x14ac:dyDescent="0.25">
      <c r="A4257">
        <v>431530</v>
      </c>
      <c r="B4257" t="s">
        <v>6719</v>
      </c>
      <c r="C4257">
        <v>43003</v>
      </c>
      <c r="D4257" t="s">
        <v>5125</v>
      </c>
      <c r="E4257" t="s">
        <v>8864</v>
      </c>
      <c r="F4257" t="str">
        <f>VLOOKUP(A4257,'REGIÕES DE SAÚDE E SEUS MUNICÍP'!$A$4:$C$5569,3,0)</f>
        <v>CRS 10 Alegrete</v>
      </c>
      <c r="G4257" t="str">
        <f>VLOOKUP(H4257,'REGIÕES DE SAÚDE E SEUS MUNICÍP'!$A$4:$D$5569,4,0)</f>
        <v>Quaraí</v>
      </c>
      <c r="H4257">
        <f>VLOOKUP(A4257,'REGIÕES DE SAÚDE E SEUS MUNICÍP'!$A$4:$A$5569,1,0)</f>
        <v>431530</v>
      </c>
      <c r="I4257" t="str">
        <f t="shared" si="264"/>
        <v>Mesmo município</v>
      </c>
      <c r="J4257" t="e">
        <f>VLOOKUP(D4257,'REGIÕES DE SAÚDE E SEUS MUNICÍP'!$C$4:$C$5569,1,0)</f>
        <v>#N/A</v>
      </c>
      <c r="K4257" t="e">
        <f t="shared" si="265"/>
        <v>#VALUE!</v>
      </c>
      <c r="L4257" t="str">
        <f t="shared" si="266"/>
        <v>diferente</v>
      </c>
      <c r="M4257" t="str">
        <f t="shared" si="267"/>
        <v>diferente</v>
      </c>
    </row>
    <row r="4258" spans="1:13" x14ac:dyDescent="0.25">
      <c r="A4258">
        <v>431531</v>
      </c>
      <c r="B4258" t="s">
        <v>6719</v>
      </c>
      <c r="C4258">
        <v>43016</v>
      </c>
      <c r="D4258" t="s">
        <v>2520</v>
      </c>
      <c r="E4258" t="s">
        <v>4810</v>
      </c>
      <c r="F4258" t="str">
        <f>VLOOKUP(A4258,'REGIÕES DE SAÚDE E SEUS MUNICÍP'!$A$4:$C$5569,3,0)</f>
        <v>CRS 11 Erechim</v>
      </c>
      <c r="G4258" t="str">
        <f>VLOOKUP(H4258,'REGIÕES DE SAÚDE E SEUS MUNICÍP'!$A$4:$D$5569,4,0)</f>
        <v>Quatro Irmãos</v>
      </c>
      <c r="H4258">
        <f>VLOOKUP(A4258,'REGIÕES DE SAÚDE E SEUS MUNICÍP'!$A$4:$A$5569,1,0)</f>
        <v>431531</v>
      </c>
      <c r="I4258" t="str">
        <f t="shared" si="264"/>
        <v>Mesmo município</v>
      </c>
      <c r="J4258" t="e">
        <f>VLOOKUP(D4258,'REGIÕES DE SAÚDE E SEUS MUNICÍP'!$C$4:$C$5569,1,0)</f>
        <v>#N/A</v>
      </c>
      <c r="K4258" t="e">
        <f t="shared" si="265"/>
        <v>#VALUE!</v>
      </c>
      <c r="L4258" t="str">
        <f t="shared" si="266"/>
        <v>diferente</v>
      </c>
      <c r="M4258" t="str">
        <f t="shared" si="267"/>
        <v>diferente</v>
      </c>
    </row>
    <row r="4259" spans="1:13" x14ac:dyDescent="0.25">
      <c r="A4259">
        <v>431532</v>
      </c>
      <c r="B4259" t="s">
        <v>6719</v>
      </c>
      <c r="C4259">
        <v>43001</v>
      </c>
      <c r="D4259" t="s">
        <v>5725</v>
      </c>
      <c r="E4259" t="s">
        <v>10084</v>
      </c>
      <c r="F4259" t="str">
        <f>VLOOKUP(A4259,'REGIÕES DE SAÚDE E SEUS MUNICÍP'!$A$4:$C$5569,3,0)</f>
        <v>CRS 04 Santa Maria</v>
      </c>
      <c r="G4259" t="str">
        <f>VLOOKUP(H4259,'REGIÕES DE SAÚDE E SEUS MUNICÍP'!$A$4:$D$5569,4,0)</f>
        <v>Quevedos</v>
      </c>
      <c r="H4259">
        <f>VLOOKUP(A4259,'REGIÕES DE SAÚDE E SEUS MUNICÍP'!$A$4:$A$5569,1,0)</f>
        <v>431532</v>
      </c>
      <c r="I4259" t="str">
        <f t="shared" si="264"/>
        <v>Mesmo município</v>
      </c>
      <c r="J4259" t="e">
        <f>VLOOKUP(D4259,'REGIÕES DE SAÚDE E SEUS MUNICÍP'!$C$4:$C$5569,1,0)</f>
        <v>#N/A</v>
      </c>
      <c r="K4259" t="e">
        <f t="shared" si="265"/>
        <v>#VALUE!</v>
      </c>
      <c r="L4259" t="str">
        <f t="shared" si="266"/>
        <v>diferente</v>
      </c>
      <c r="M4259" t="str">
        <f t="shared" si="267"/>
        <v>diferente</v>
      </c>
    </row>
    <row r="4260" spans="1:13" x14ac:dyDescent="0.25">
      <c r="A4260">
        <v>431535</v>
      </c>
      <c r="B4260" t="s">
        <v>6719</v>
      </c>
      <c r="C4260">
        <v>43012</v>
      </c>
      <c r="D4260" t="s">
        <v>3121</v>
      </c>
      <c r="E4260" t="s">
        <v>2979</v>
      </c>
      <c r="F4260" t="str">
        <f>VLOOKUP(A4260,'REGIÕES DE SAÚDE E SEUS MUNICÍP'!$A$4:$C$5569,3,0)</f>
        <v>CRS 09 Cruz Alta</v>
      </c>
      <c r="G4260" t="str">
        <f>VLOOKUP(H4260,'REGIÕES DE SAÚDE E SEUS MUNICÍP'!$A$4:$D$5569,4,0)</f>
        <v>Quinze de Novembro</v>
      </c>
      <c r="H4260">
        <f>VLOOKUP(A4260,'REGIÕES DE SAÚDE E SEUS MUNICÍP'!$A$4:$A$5569,1,0)</f>
        <v>431535</v>
      </c>
      <c r="I4260" t="str">
        <f t="shared" si="264"/>
        <v>Mesmo município</v>
      </c>
      <c r="J4260" t="e">
        <f>VLOOKUP(D4260,'REGIÕES DE SAÚDE E SEUS MUNICÍP'!$C$4:$C$5569,1,0)</f>
        <v>#N/A</v>
      </c>
      <c r="K4260" t="e">
        <f t="shared" si="265"/>
        <v>#VALUE!</v>
      </c>
      <c r="L4260" t="str">
        <f t="shared" si="266"/>
        <v>diferente</v>
      </c>
      <c r="M4260" t="str">
        <f t="shared" si="267"/>
        <v>diferente</v>
      </c>
    </row>
    <row r="4261" spans="1:13" x14ac:dyDescent="0.25">
      <c r="A4261">
        <v>431540</v>
      </c>
      <c r="B4261" t="s">
        <v>6719</v>
      </c>
      <c r="C4261">
        <v>43020</v>
      </c>
      <c r="D4261" t="s">
        <v>10255</v>
      </c>
      <c r="E4261" t="s">
        <v>1524</v>
      </c>
      <c r="F4261" t="str">
        <f>VLOOKUP(A4261,'REGIÕES DE SAÚDE E SEUS MUNICÍP'!$A$4:$C$5569,3,0)</f>
        <v>CRS 15 Palmeira das Missões</v>
      </c>
      <c r="G4261" t="str">
        <f>VLOOKUP(H4261,'REGIÕES DE SAÚDE E SEUS MUNICÍP'!$A$4:$D$5569,4,0)</f>
        <v>Redentora</v>
      </c>
      <c r="H4261">
        <f>VLOOKUP(A4261,'REGIÕES DE SAÚDE E SEUS MUNICÍP'!$A$4:$A$5569,1,0)</f>
        <v>431540</v>
      </c>
      <c r="I4261" t="str">
        <f t="shared" si="264"/>
        <v>Mesmo município</v>
      </c>
      <c r="J4261" t="e">
        <f>VLOOKUP(D4261,'REGIÕES DE SAÚDE E SEUS MUNICÍP'!$C$4:$C$5569,1,0)</f>
        <v>#N/A</v>
      </c>
      <c r="K4261" t="e">
        <f t="shared" si="265"/>
        <v>#VALUE!</v>
      </c>
      <c r="L4261" t="str">
        <f t="shared" si="266"/>
        <v>diferente</v>
      </c>
      <c r="M4261" t="str">
        <f t="shared" si="267"/>
        <v>diferente</v>
      </c>
    </row>
    <row r="4262" spans="1:13" x14ac:dyDescent="0.25">
      <c r="A4262">
        <v>431545</v>
      </c>
      <c r="B4262" t="s">
        <v>6719</v>
      </c>
      <c r="C4262">
        <v>43029</v>
      </c>
      <c r="D4262" t="s">
        <v>627</v>
      </c>
      <c r="E4262" t="s">
        <v>5961</v>
      </c>
      <c r="F4262" t="str">
        <f>VLOOKUP(A4262,'REGIÕES DE SAÚDE E SEUS MUNICÍP'!$A$4:$C$5569,3,0)</f>
        <v>CRS 16 Lajeado</v>
      </c>
      <c r="G4262" t="str">
        <f>VLOOKUP(H4262,'REGIÕES DE SAÚDE E SEUS MUNICÍP'!$A$4:$D$5569,4,0)</f>
        <v>Relvado</v>
      </c>
      <c r="H4262">
        <f>VLOOKUP(A4262,'REGIÕES DE SAÚDE E SEUS MUNICÍP'!$A$4:$A$5569,1,0)</f>
        <v>431545</v>
      </c>
      <c r="I4262" t="str">
        <f t="shared" si="264"/>
        <v>Mesmo município</v>
      </c>
      <c r="J4262" t="e">
        <f>VLOOKUP(D4262,'REGIÕES DE SAÚDE E SEUS MUNICÍP'!$C$4:$C$5569,1,0)</f>
        <v>#N/A</v>
      </c>
      <c r="K4262" t="e">
        <f t="shared" si="265"/>
        <v>#VALUE!</v>
      </c>
      <c r="L4262" t="str">
        <f t="shared" si="266"/>
        <v>diferente</v>
      </c>
      <c r="M4262" t="str">
        <f t="shared" si="267"/>
        <v>diferente</v>
      </c>
    </row>
    <row r="4263" spans="1:13" x14ac:dyDescent="0.25">
      <c r="A4263">
        <v>431550</v>
      </c>
      <c r="B4263" t="s">
        <v>6719</v>
      </c>
      <c r="C4263">
        <v>43001</v>
      </c>
      <c r="D4263" t="s">
        <v>5725</v>
      </c>
      <c r="E4263" t="s">
        <v>11295</v>
      </c>
      <c r="F4263" t="str">
        <f>VLOOKUP(A4263,'REGIÕES DE SAÚDE E SEUS MUNICÍP'!$A$4:$C$5569,3,0)</f>
        <v>CRS 04 Santa Maria</v>
      </c>
      <c r="G4263" t="str">
        <f>VLOOKUP(H4263,'REGIÕES DE SAÚDE E SEUS MUNICÍP'!$A$4:$D$5569,4,0)</f>
        <v>Restinga Seca</v>
      </c>
      <c r="H4263">
        <f>VLOOKUP(A4263,'REGIÕES DE SAÚDE E SEUS MUNICÍP'!$A$4:$A$5569,1,0)</f>
        <v>431550</v>
      </c>
      <c r="I4263" t="str">
        <f t="shared" si="264"/>
        <v>Mesmo município</v>
      </c>
      <c r="J4263" t="e">
        <f>VLOOKUP(D4263,'REGIÕES DE SAÚDE E SEUS MUNICÍP'!$C$4:$C$5569,1,0)</f>
        <v>#N/A</v>
      </c>
      <c r="K4263" t="e">
        <f t="shared" si="265"/>
        <v>#VALUE!</v>
      </c>
      <c r="L4263" t="str">
        <f t="shared" si="266"/>
        <v>diferente</v>
      </c>
      <c r="M4263" t="str">
        <f t="shared" si="267"/>
        <v>diferente</v>
      </c>
    </row>
    <row r="4264" spans="1:13" x14ac:dyDescent="0.25">
      <c r="A4264">
        <v>431555</v>
      </c>
      <c r="B4264" t="s">
        <v>6719</v>
      </c>
      <c r="C4264">
        <v>43016</v>
      </c>
      <c r="D4264" t="s">
        <v>2520</v>
      </c>
      <c r="E4264" t="s">
        <v>9235</v>
      </c>
      <c r="F4264" t="str">
        <f>VLOOKUP(A4264,'REGIÕES DE SAÚDE E SEUS MUNICÍP'!$A$4:$C$5569,3,0)</f>
        <v>CRS 19 Frederico Westphalen</v>
      </c>
      <c r="G4264" t="str">
        <f>VLOOKUP(H4264,'REGIÕES DE SAÚDE E SEUS MUNICÍP'!$A$4:$D$5569,4,0)</f>
        <v>Rio dos Índios</v>
      </c>
      <c r="H4264">
        <f>VLOOKUP(A4264,'REGIÕES DE SAÚDE E SEUS MUNICÍP'!$A$4:$A$5569,1,0)</f>
        <v>431555</v>
      </c>
      <c r="I4264" t="str">
        <f t="shared" si="264"/>
        <v>Mesmo município</v>
      </c>
      <c r="J4264" t="e">
        <f>VLOOKUP(D4264,'REGIÕES DE SAÚDE E SEUS MUNICÍP'!$C$4:$C$5569,1,0)</f>
        <v>#N/A</v>
      </c>
      <c r="K4264" t="e">
        <f t="shared" si="265"/>
        <v>#VALUE!</v>
      </c>
      <c r="L4264" t="str">
        <f t="shared" si="266"/>
        <v>diferente</v>
      </c>
      <c r="M4264" t="str">
        <f t="shared" si="267"/>
        <v>diferente</v>
      </c>
    </row>
    <row r="4265" spans="1:13" x14ac:dyDescent="0.25">
      <c r="A4265">
        <v>431560</v>
      </c>
      <c r="B4265" t="s">
        <v>6719</v>
      </c>
      <c r="C4265">
        <v>43021</v>
      </c>
      <c r="D4265" t="s">
        <v>10214</v>
      </c>
      <c r="E4265" t="s">
        <v>8935</v>
      </c>
      <c r="F4265" t="str">
        <f>VLOOKUP(A4265,'REGIÕES DE SAÚDE E SEUS MUNICÍP'!$A$4:$C$5569,3,0)</f>
        <v>CRS 03 Pelotas</v>
      </c>
      <c r="G4265" t="str">
        <f>VLOOKUP(H4265,'REGIÕES DE SAÚDE E SEUS MUNICÍP'!$A$4:$D$5569,4,0)</f>
        <v>Rio Grande</v>
      </c>
      <c r="H4265">
        <f>VLOOKUP(A4265,'REGIÕES DE SAÚDE E SEUS MUNICÍP'!$A$4:$A$5569,1,0)</f>
        <v>431560</v>
      </c>
      <c r="I4265" t="str">
        <f t="shared" si="264"/>
        <v>Mesmo município</v>
      </c>
      <c r="J4265" t="e">
        <f>VLOOKUP(D4265,'REGIÕES DE SAÚDE E SEUS MUNICÍP'!$C$4:$C$5569,1,0)</f>
        <v>#N/A</v>
      </c>
      <c r="K4265" t="e">
        <f t="shared" si="265"/>
        <v>#VALUE!</v>
      </c>
      <c r="L4265" t="str">
        <f t="shared" si="266"/>
        <v>diferente</v>
      </c>
      <c r="M4265" t="str">
        <f t="shared" si="267"/>
        <v>diferente</v>
      </c>
    </row>
    <row r="4266" spans="1:13" x14ac:dyDescent="0.25">
      <c r="A4266">
        <v>431570</v>
      </c>
      <c r="B4266" t="s">
        <v>6719</v>
      </c>
      <c r="C4266">
        <v>43028</v>
      </c>
      <c r="D4266" t="s">
        <v>937</v>
      </c>
      <c r="E4266" t="s">
        <v>10553</v>
      </c>
      <c r="F4266" t="str">
        <f>VLOOKUP(A4266,'REGIÕES DE SAÚDE E SEUS MUNICÍP'!$A$4:$C$5569,3,0)</f>
        <v>CRS 13 Santa Cruz do Sul</v>
      </c>
      <c r="G4266" t="str">
        <f>VLOOKUP(H4266,'REGIÕES DE SAÚDE E SEUS MUNICÍP'!$A$4:$D$5569,4,0)</f>
        <v>Rio Pardo</v>
      </c>
      <c r="H4266">
        <f>VLOOKUP(A4266,'REGIÕES DE SAÚDE E SEUS MUNICÍP'!$A$4:$A$5569,1,0)</f>
        <v>431570</v>
      </c>
      <c r="I4266" t="str">
        <f t="shared" si="264"/>
        <v>Mesmo município</v>
      </c>
      <c r="J4266" t="e">
        <f>VLOOKUP(D4266,'REGIÕES DE SAÚDE E SEUS MUNICÍP'!$C$4:$C$5569,1,0)</f>
        <v>#N/A</v>
      </c>
      <c r="K4266" t="e">
        <f t="shared" si="265"/>
        <v>#VALUE!</v>
      </c>
      <c r="L4266" t="str">
        <f t="shared" si="266"/>
        <v>diferente</v>
      </c>
      <c r="M4266" t="str">
        <f t="shared" si="267"/>
        <v>diferente</v>
      </c>
    </row>
    <row r="4267" spans="1:13" x14ac:dyDescent="0.25">
      <c r="A4267">
        <v>431575</v>
      </c>
      <c r="B4267" t="s">
        <v>6719</v>
      </c>
      <c r="C4267">
        <v>43006</v>
      </c>
      <c r="D4267" t="s">
        <v>11423</v>
      </c>
      <c r="E4267" t="s">
        <v>2843</v>
      </c>
      <c r="F4267" t="str">
        <f>VLOOKUP(A4267,'REGIÕES DE SAÚDE E SEUS MUNICÍP'!$A$4:$C$5569,3,0)</f>
        <v>CRS 02 Porto Alegre</v>
      </c>
      <c r="G4267" t="str">
        <f>VLOOKUP(H4267,'REGIÕES DE SAÚDE E SEUS MUNICÍP'!$A$4:$D$5569,4,0)</f>
        <v>Riozinho</v>
      </c>
      <c r="H4267">
        <f>VLOOKUP(A4267,'REGIÕES DE SAÚDE E SEUS MUNICÍP'!$A$4:$A$5569,1,0)</f>
        <v>431575</v>
      </c>
      <c r="I4267" t="str">
        <f t="shared" si="264"/>
        <v>Mesmo município</v>
      </c>
      <c r="J4267" t="e">
        <f>VLOOKUP(D4267,'REGIÕES DE SAÚDE E SEUS MUNICÍP'!$C$4:$C$5569,1,0)</f>
        <v>#N/A</v>
      </c>
      <c r="K4267" t="e">
        <f t="shared" si="265"/>
        <v>#VALUE!</v>
      </c>
      <c r="L4267" t="str">
        <f t="shared" si="266"/>
        <v>diferente</v>
      </c>
      <c r="M4267" t="str">
        <f t="shared" si="267"/>
        <v>diferente</v>
      </c>
    </row>
    <row r="4268" spans="1:13" x14ac:dyDescent="0.25">
      <c r="A4268">
        <v>431580</v>
      </c>
      <c r="B4268" t="s">
        <v>6719</v>
      </c>
      <c r="C4268">
        <v>43029</v>
      </c>
      <c r="D4268" t="s">
        <v>627</v>
      </c>
      <c r="E4268" t="s">
        <v>10265</v>
      </c>
      <c r="F4268" t="str">
        <f>VLOOKUP(A4268,'REGIÕES DE SAÚDE E SEUS MUNICÍP'!$A$4:$C$5569,3,0)</f>
        <v>CRS 16 Lajeado</v>
      </c>
      <c r="G4268" t="str">
        <f>VLOOKUP(H4268,'REGIÕES DE SAÚDE E SEUS MUNICÍP'!$A$4:$D$5569,4,0)</f>
        <v>Roca Sales</v>
      </c>
      <c r="H4268">
        <f>VLOOKUP(A4268,'REGIÕES DE SAÚDE E SEUS MUNICÍP'!$A$4:$A$5569,1,0)</f>
        <v>431580</v>
      </c>
      <c r="I4268" t="str">
        <f t="shared" si="264"/>
        <v>Mesmo município</v>
      </c>
      <c r="J4268" t="e">
        <f>VLOOKUP(D4268,'REGIÕES DE SAÚDE E SEUS MUNICÍP'!$C$4:$C$5569,1,0)</f>
        <v>#N/A</v>
      </c>
      <c r="K4268" t="e">
        <f t="shared" si="265"/>
        <v>#VALUE!</v>
      </c>
      <c r="L4268" t="str">
        <f t="shared" si="266"/>
        <v>diferente</v>
      </c>
      <c r="M4268" t="str">
        <f t="shared" si="267"/>
        <v>diferente</v>
      </c>
    </row>
    <row r="4269" spans="1:13" x14ac:dyDescent="0.25">
      <c r="A4269">
        <v>431590</v>
      </c>
      <c r="B4269" t="s">
        <v>6719</v>
      </c>
      <c r="C4269">
        <v>43015</v>
      </c>
      <c r="D4269" t="s">
        <v>5789</v>
      </c>
      <c r="E4269" t="s">
        <v>6852</v>
      </c>
      <c r="F4269" t="str">
        <f>VLOOKUP(A4269,'REGIÕES DE SAÚDE E SEUS MUNICÍP'!$A$4:$C$5569,3,0)</f>
        <v>CRS 19 Frederico Westphalen</v>
      </c>
      <c r="G4269" t="str">
        <f>VLOOKUP(H4269,'REGIÕES DE SAÚDE E SEUS MUNICÍP'!$A$4:$D$5569,4,0)</f>
        <v>Rodeio Bonito</v>
      </c>
      <c r="H4269">
        <f>VLOOKUP(A4269,'REGIÕES DE SAÚDE E SEUS MUNICÍP'!$A$4:$A$5569,1,0)</f>
        <v>431590</v>
      </c>
      <c r="I4269" t="str">
        <f t="shared" si="264"/>
        <v>Mesmo município</v>
      </c>
      <c r="J4269" t="e">
        <f>VLOOKUP(D4269,'REGIÕES DE SAÚDE E SEUS MUNICÍP'!$C$4:$C$5569,1,0)</f>
        <v>#N/A</v>
      </c>
      <c r="K4269" t="e">
        <f t="shared" si="265"/>
        <v>#VALUE!</v>
      </c>
      <c r="L4269" t="str">
        <f t="shared" si="266"/>
        <v>diferente</v>
      </c>
      <c r="M4269" t="str">
        <f t="shared" si="267"/>
        <v>diferente</v>
      </c>
    </row>
    <row r="4270" spans="1:13" x14ac:dyDescent="0.25">
      <c r="A4270">
        <v>431595</v>
      </c>
      <c r="B4270" t="s">
        <v>6719</v>
      </c>
      <c r="C4270">
        <v>43011</v>
      </c>
      <c r="D4270" t="s">
        <v>6454</v>
      </c>
      <c r="E4270" t="s">
        <v>2811</v>
      </c>
      <c r="F4270" t="str">
        <f>VLOOKUP(A4270,'REGIÕES DE SAÚDE E SEUS MUNICÍP'!$A$4:$C$5569,3,0)</f>
        <v>CRS 12 Santo Ângelo</v>
      </c>
      <c r="G4270" t="str">
        <f>VLOOKUP(H4270,'REGIÕES DE SAÚDE E SEUS MUNICÍP'!$A$4:$D$5569,4,0)</f>
        <v>Rolador</v>
      </c>
      <c r="H4270">
        <f>VLOOKUP(A4270,'REGIÕES DE SAÚDE E SEUS MUNICÍP'!$A$4:$A$5569,1,0)</f>
        <v>431595</v>
      </c>
      <c r="I4270" t="str">
        <f t="shared" si="264"/>
        <v>Mesmo município</v>
      </c>
      <c r="J4270" t="e">
        <f>VLOOKUP(D4270,'REGIÕES DE SAÚDE E SEUS MUNICÍP'!$C$4:$C$5569,1,0)</f>
        <v>#N/A</v>
      </c>
      <c r="K4270" t="e">
        <f t="shared" si="265"/>
        <v>#VALUE!</v>
      </c>
      <c r="L4270" t="str">
        <f t="shared" si="266"/>
        <v>diferente</v>
      </c>
      <c r="M4270" t="str">
        <f t="shared" si="267"/>
        <v>diferente</v>
      </c>
    </row>
    <row r="4271" spans="1:13" x14ac:dyDescent="0.25">
      <c r="A4271">
        <v>431600</v>
      </c>
      <c r="B4271" t="s">
        <v>6719</v>
      </c>
      <c r="C4271">
        <v>43006</v>
      </c>
      <c r="D4271" t="s">
        <v>11423</v>
      </c>
      <c r="E4271" t="s">
        <v>7963</v>
      </c>
      <c r="F4271" t="str">
        <f>VLOOKUP(A4271,'REGIÕES DE SAÚDE E SEUS MUNICÍP'!$A$4:$C$5569,3,0)</f>
        <v>CRS 02 Porto Alegre</v>
      </c>
      <c r="G4271" t="str">
        <f>VLOOKUP(H4271,'REGIÕES DE SAÚDE E SEUS MUNICÍP'!$A$4:$D$5569,4,0)</f>
        <v>Rolante</v>
      </c>
      <c r="H4271">
        <f>VLOOKUP(A4271,'REGIÕES DE SAÚDE E SEUS MUNICÍP'!$A$4:$A$5569,1,0)</f>
        <v>431600</v>
      </c>
      <c r="I4271" t="str">
        <f t="shared" si="264"/>
        <v>Mesmo município</v>
      </c>
      <c r="J4271" t="e">
        <f>VLOOKUP(D4271,'REGIÕES DE SAÚDE E SEUS MUNICÍP'!$C$4:$C$5569,1,0)</f>
        <v>#N/A</v>
      </c>
      <c r="K4271" t="e">
        <f t="shared" si="265"/>
        <v>#VALUE!</v>
      </c>
      <c r="L4271" t="str">
        <f t="shared" si="266"/>
        <v>diferente</v>
      </c>
      <c r="M4271" t="str">
        <f t="shared" si="267"/>
        <v>diferente</v>
      </c>
    </row>
    <row r="4272" spans="1:13" x14ac:dyDescent="0.25">
      <c r="A4272">
        <v>431610</v>
      </c>
      <c r="B4272" t="s">
        <v>6719</v>
      </c>
      <c r="C4272">
        <v>43020</v>
      </c>
      <c r="D4272" t="s">
        <v>10255</v>
      </c>
      <c r="E4272" t="s">
        <v>2034</v>
      </c>
      <c r="F4272" t="str">
        <f>VLOOKUP(A4272,'REGIÕES DE SAÚDE E SEUS MUNICÍP'!$A$4:$C$5569,3,0)</f>
        <v>CRS 15 Palmeira das Missões</v>
      </c>
      <c r="G4272" t="str">
        <f>VLOOKUP(H4272,'REGIÕES DE SAÚDE E SEUS MUNICÍP'!$A$4:$D$5569,4,0)</f>
        <v>Ronda Alta</v>
      </c>
      <c r="H4272">
        <f>VLOOKUP(A4272,'REGIÕES DE SAÚDE E SEUS MUNICÍP'!$A$4:$A$5569,1,0)</f>
        <v>431610</v>
      </c>
      <c r="I4272" t="str">
        <f t="shared" si="264"/>
        <v>Mesmo município</v>
      </c>
      <c r="J4272" t="e">
        <f>VLOOKUP(D4272,'REGIÕES DE SAÚDE E SEUS MUNICÍP'!$C$4:$C$5569,1,0)</f>
        <v>#N/A</v>
      </c>
      <c r="K4272" t="e">
        <f t="shared" si="265"/>
        <v>#VALUE!</v>
      </c>
      <c r="L4272" t="str">
        <f t="shared" si="266"/>
        <v>Regiões semelhantes</v>
      </c>
      <c r="M4272" t="str">
        <f t="shared" si="267"/>
        <v>diferente</v>
      </c>
    </row>
    <row r="4273" spans="1:13" x14ac:dyDescent="0.25">
      <c r="A4273">
        <v>431620</v>
      </c>
      <c r="B4273" t="s">
        <v>6719</v>
      </c>
      <c r="C4273">
        <v>43020</v>
      </c>
      <c r="D4273" t="s">
        <v>10255</v>
      </c>
      <c r="E4273" t="s">
        <v>3072</v>
      </c>
      <c r="F4273" t="str">
        <f>VLOOKUP(A4273,'REGIÕES DE SAÚDE E SEUS MUNICÍP'!$A$4:$C$5569,3,0)</f>
        <v>CRS 15 Palmeira das Missões</v>
      </c>
      <c r="G4273" t="str">
        <f>VLOOKUP(H4273,'REGIÕES DE SAÚDE E SEUS MUNICÍP'!$A$4:$D$5569,4,0)</f>
        <v>Rondinha</v>
      </c>
      <c r="H4273">
        <f>VLOOKUP(A4273,'REGIÕES DE SAÚDE E SEUS MUNICÍP'!$A$4:$A$5569,1,0)</f>
        <v>431620</v>
      </c>
      <c r="I4273" t="str">
        <f t="shared" si="264"/>
        <v>Mesmo município</v>
      </c>
      <c r="J4273" t="e">
        <f>VLOOKUP(D4273,'REGIÕES DE SAÚDE E SEUS MUNICÍP'!$C$4:$C$5569,1,0)</f>
        <v>#N/A</v>
      </c>
      <c r="K4273" t="e">
        <f t="shared" si="265"/>
        <v>#VALUE!</v>
      </c>
      <c r="L4273" t="str">
        <f t="shared" si="266"/>
        <v>diferente</v>
      </c>
      <c r="M4273" t="str">
        <f t="shared" si="267"/>
        <v>igual</v>
      </c>
    </row>
    <row r="4274" spans="1:13" x14ac:dyDescent="0.25">
      <c r="A4274">
        <v>431630</v>
      </c>
      <c r="B4274" t="s">
        <v>6719</v>
      </c>
      <c r="C4274">
        <v>43011</v>
      </c>
      <c r="D4274" t="s">
        <v>6454</v>
      </c>
      <c r="E4274" t="s">
        <v>1636</v>
      </c>
      <c r="F4274" t="str">
        <f>VLOOKUP(A4274,'REGIÕES DE SAÚDE E SEUS MUNICÍP'!$A$4:$C$5569,3,0)</f>
        <v>CRS 12 Santo Ângelo</v>
      </c>
      <c r="G4274" t="str">
        <f>VLOOKUP(H4274,'REGIÕES DE SAÚDE E SEUS MUNICÍP'!$A$4:$D$5569,4,0)</f>
        <v>Roque Gonzales</v>
      </c>
      <c r="H4274">
        <f>VLOOKUP(A4274,'REGIÕES DE SAÚDE E SEUS MUNICÍP'!$A$4:$A$5569,1,0)</f>
        <v>431630</v>
      </c>
      <c r="I4274" t="str">
        <f t="shared" si="264"/>
        <v>Mesmo município</v>
      </c>
      <c r="J4274" t="e">
        <f>VLOOKUP(D4274,'REGIÕES DE SAÚDE E SEUS MUNICÍP'!$C$4:$C$5569,1,0)</f>
        <v>#N/A</v>
      </c>
      <c r="K4274" t="e">
        <f t="shared" si="265"/>
        <v>#VALUE!</v>
      </c>
      <c r="L4274" t="str">
        <f t="shared" si="266"/>
        <v>diferente</v>
      </c>
      <c r="M4274" t="str">
        <f t="shared" si="267"/>
        <v>diferente</v>
      </c>
    </row>
    <row r="4275" spans="1:13" x14ac:dyDescent="0.25">
      <c r="A4275">
        <v>431640</v>
      </c>
      <c r="B4275" t="s">
        <v>6719</v>
      </c>
      <c r="C4275">
        <v>43003</v>
      </c>
      <c r="D4275" t="s">
        <v>5125</v>
      </c>
      <c r="E4275" t="s">
        <v>1003</v>
      </c>
      <c r="F4275" t="str">
        <f>VLOOKUP(A4275,'REGIÕES DE SAÚDE E SEUS MUNICÍP'!$A$4:$C$5569,3,0)</f>
        <v>CRS 10 Alegrete</v>
      </c>
      <c r="G4275" t="str">
        <f>VLOOKUP(H4275,'REGIÕES DE SAÚDE E SEUS MUNICÍP'!$A$4:$D$5569,4,0)</f>
        <v>Rosário do Sul</v>
      </c>
      <c r="H4275">
        <f>VLOOKUP(A4275,'REGIÕES DE SAÚDE E SEUS MUNICÍP'!$A$4:$A$5569,1,0)</f>
        <v>431640</v>
      </c>
      <c r="I4275" t="str">
        <f t="shared" si="264"/>
        <v>Mesmo município</v>
      </c>
      <c r="J4275" t="e">
        <f>VLOOKUP(D4275,'REGIÕES DE SAÚDE E SEUS MUNICÍP'!$C$4:$C$5569,1,0)</f>
        <v>#N/A</v>
      </c>
      <c r="K4275" t="e">
        <f t="shared" si="265"/>
        <v>#VALUE!</v>
      </c>
      <c r="L4275" t="str">
        <f t="shared" si="266"/>
        <v>diferente</v>
      </c>
      <c r="M4275" t="str">
        <f t="shared" si="267"/>
        <v>diferente</v>
      </c>
    </row>
    <row r="4276" spans="1:13" x14ac:dyDescent="0.25">
      <c r="A4276">
        <v>431642</v>
      </c>
      <c r="B4276" t="s">
        <v>6719</v>
      </c>
      <c r="C4276">
        <v>43020</v>
      </c>
      <c r="D4276" t="s">
        <v>10255</v>
      </c>
      <c r="E4276" t="s">
        <v>9920</v>
      </c>
      <c r="F4276" t="str">
        <f>VLOOKUP(A4276,'REGIÕES DE SAÚDE E SEUS MUNICÍP'!$A$4:$C$5569,3,0)</f>
        <v>CRS 15 Palmeira das Missões</v>
      </c>
      <c r="G4276" t="str">
        <f>VLOOKUP(H4276,'REGIÕES DE SAÚDE E SEUS MUNICÍP'!$A$4:$D$5569,4,0)</f>
        <v>Sagrada Família</v>
      </c>
      <c r="H4276">
        <f>VLOOKUP(A4276,'REGIÕES DE SAÚDE E SEUS MUNICÍP'!$A$4:$A$5569,1,0)</f>
        <v>431642</v>
      </c>
      <c r="I4276" t="str">
        <f t="shared" si="264"/>
        <v>Mesmo município</v>
      </c>
      <c r="J4276" t="e">
        <f>VLOOKUP(D4276,'REGIÕES DE SAÚDE E SEUS MUNICÍP'!$C$4:$C$5569,1,0)</f>
        <v>#N/A</v>
      </c>
      <c r="K4276" t="e">
        <f t="shared" si="265"/>
        <v>#VALUE!</v>
      </c>
      <c r="L4276" t="str">
        <f t="shared" si="266"/>
        <v>diferente</v>
      </c>
      <c r="M4276" t="str">
        <f t="shared" si="267"/>
        <v>diferente</v>
      </c>
    </row>
    <row r="4277" spans="1:13" x14ac:dyDescent="0.25">
      <c r="A4277">
        <v>431643</v>
      </c>
      <c r="B4277" t="s">
        <v>6719</v>
      </c>
      <c r="C4277">
        <v>43012</v>
      </c>
      <c r="D4277" t="s">
        <v>3121</v>
      </c>
      <c r="E4277" t="s">
        <v>8228</v>
      </c>
      <c r="F4277" t="str">
        <f>VLOOKUP(A4277,'REGIÕES DE SAÚDE E SEUS MUNICÍP'!$A$4:$C$5569,3,0)</f>
        <v>CRS 09 Cruz Alta</v>
      </c>
      <c r="G4277" t="str">
        <f>VLOOKUP(H4277,'REGIÕES DE SAÚDE E SEUS MUNICÍP'!$A$4:$D$5569,4,0)</f>
        <v>Saldanha Marinho</v>
      </c>
      <c r="H4277">
        <f>VLOOKUP(A4277,'REGIÕES DE SAÚDE E SEUS MUNICÍP'!$A$4:$A$5569,1,0)</f>
        <v>431643</v>
      </c>
      <c r="I4277" t="str">
        <f t="shared" si="264"/>
        <v>Mesmo município</v>
      </c>
      <c r="J4277" t="e">
        <f>VLOOKUP(D4277,'REGIÕES DE SAÚDE E SEUS MUNICÍP'!$C$4:$C$5569,1,0)</f>
        <v>#N/A</v>
      </c>
      <c r="K4277" t="e">
        <f t="shared" si="265"/>
        <v>#VALUE!</v>
      </c>
      <c r="L4277" t="str">
        <f t="shared" si="266"/>
        <v>Regiões semelhantes</v>
      </c>
      <c r="M4277" t="str">
        <f t="shared" si="267"/>
        <v>diferente</v>
      </c>
    </row>
    <row r="4278" spans="1:13" x14ac:dyDescent="0.25">
      <c r="A4278">
        <v>431645</v>
      </c>
      <c r="B4278" t="s">
        <v>6719</v>
      </c>
      <c r="C4278">
        <v>43012</v>
      </c>
      <c r="D4278" t="s">
        <v>3121</v>
      </c>
      <c r="E4278" t="s">
        <v>10870</v>
      </c>
      <c r="F4278" t="str">
        <f>VLOOKUP(A4278,'REGIÕES DE SAÚDE E SEUS MUNICÍP'!$A$4:$C$5569,3,0)</f>
        <v>CRS 09 Cruz Alta</v>
      </c>
      <c r="G4278" t="str">
        <f>VLOOKUP(H4278,'REGIÕES DE SAÚDE E SEUS MUNICÍP'!$A$4:$D$5569,4,0)</f>
        <v>Salto do Jacuí</v>
      </c>
      <c r="H4278">
        <f>VLOOKUP(A4278,'REGIÕES DE SAÚDE E SEUS MUNICÍP'!$A$4:$A$5569,1,0)</f>
        <v>431645</v>
      </c>
      <c r="I4278" t="str">
        <f t="shared" si="264"/>
        <v>Mesmo município</v>
      </c>
      <c r="J4278" t="e">
        <f>VLOOKUP(D4278,'REGIÕES DE SAÚDE E SEUS MUNICÍP'!$C$4:$C$5569,1,0)</f>
        <v>#N/A</v>
      </c>
      <c r="K4278" t="e">
        <f t="shared" si="265"/>
        <v>#VALUE!</v>
      </c>
      <c r="L4278" t="str">
        <f t="shared" si="266"/>
        <v>diferente</v>
      </c>
      <c r="M4278" t="str">
        <f t="shared" si="267"/>
        <v>igual</v>
      </c>
    </row>
    <row r="4279" spans="1:13" x14ac:dyDescent="0.25">
      <c r="A4279">
        <v>431647</v>
      </c>
      <c r="B4279" t="s">
        <v>6719</v>
      </c>
      <c r="C4279">
        <v>43011</v>
      </c>
      <c r="D4279" t="s">
        <v>6454</v>
      </c>
      <c r="E4279" t="s">
        <v>1225</v>
      </c>
      <c r="F4279" t="str">
        <f>VLOOKUP(A4279,'REGIÕES DE SAÚDE E SEUS MUNICÍP'!$A$4:$C$5569,3,0)</f>
        <v>CRS 12 Santo Ângelo</v>
      </c>
      <c r="G4279" t="str">
        <f>VLOOKUP(H4279,'REGIÕES DE SAÚDE E SEUS MUNICÍP'!$A$4:$D$5569,4,0)</f>
        <v>Salvador das Missões</v>
      </c>
      <c r="H4279">
        <f>VLOOKUP(A4279,'REGIÕES DE SAÚDE E SEUS MUNICÍP'!$A$4:$A$5569,1,0)</f>
        <v>431647</v>
      </c>
      <c r="I4279" t="str">
        <f t="shared" si="264"/>
        <v>Mesmo município</v>
      </c>
      <c r="J4279" t="e">
        <f>VLOOKUP(D4279,'REGIÕES DE SAÚDE E SEUS MUNICÍP'!$C$4:$C$5569,1,0)</f>
        <v>#N/A</v>
      </c>
      <c r="K4279" t="e">
        <f t="shared" si="265"/>
        <v>#VALUE!</v>
      </c>
      <c r="L4279" t="str">
        <f>IF(D4279=D4280,IF(F4279=F4280,"Regiões semelhantes","Nova composição"),"diferente")</f>
        <v>diferente</v>
      </c>
      <c r="M4279" t="str">
        <f t="shared" si="267"/>
        <v>diferente</v>
      </c>
    </row>
    <row r="4280" spans="1:13" x14ac:dyDescent="0.25">
      <c r="A4280">
        <v>431650</v>
      </c>
      <c r="B4280" t="s">
        <v>6719</v>
      </c>
      <c r="C4280">
        <v>43008</v>
      </c>
      <c r="D4280" t="s">
        <v>7446</v>
      </c>
      <c r="E4280" t="s">
        <v>6180</v>
      </c>
      <c r="F4280" t="str">
        <f>VLOOKUP(A4280,'REGIÕES DE SAÚDE E SEUS MUNICÍP'!$A$4:$C$5569,3,0)</f>
        <v>CRS 02 Porto Alegre</v>
      </c>
      <c r="G4280" t="str">
        <f>VLOOKUP(H4280,'REGIÕES DE SAÚDE E SEUS MUNICÍP'!$A$4:$D$5569,4,0)</f>
        <v>Salvador do Sul</v>
      </c>
      <c r="H4280">
        <f>VLOOKUP(A4280,'REGIÕES DE SAÚDE E SEUS MUNICÍP'!$A$4:$A$5569,1,0)</f>
        <v>431650</v>
      </c>
      <c r="I4280" t="str">
        <f t="shared" si="264"/>
        <v>Mesmo município</v>
      </c>
      <c r="J4280" t="e">
        <f>VLOOKUP(D4280,'REGIÕES DE SAÚDE E SEUS MUNICÍP'!$C$4:$C$5569,1,0)</f>
        <v>#N/A</v>
      </c>
      <c r="K4280" t="e">
        <f t="shared" si="265"/>
        <v>#VALUE!</v>
      </c>
      <c r="L4280" t="str">
        <f t="shared" si="266"/>
        <v>diferente</v>
      </c>
      <c r="M4280" t="str">
        <f>IF(F4280=F4279,"igual","diferente")</f>
        <v>diferente</v>
      </c>
    </row>
    <row r="4281" spans="1:13" x14ac:dyDescent="0.25">
      <c r="A4281">
        <v>431660</v>
      </c>
      <c r="B4281" t="s">
        <v>6719</v>
      </c>
      <c r="C4281">
        <v>43018</v>
      </c>
      <c r="D4281" t="s">
        <v>8749</v>
      </c>
      <c r="E4281" t="s">
        <v>11059</v>
      </c>
      <c r="F4281" t="str">
        <f>VLOOKUP(A4281,'REGIÕES DE SAÚDE E SEUS MUNICÍP'!$A$4:$C$5569,3,0)</f>
        <v>CRS 06 Passo Fundo</v>
      </c>
      <c r="G4281" t="str">
        <f>VLOOKUP(H4281,'REGIÕES DE SAÚDE E SEUS MUNICÍP'!$A$4:$D$5569,4,0)</f>
        <v>Sananduva</v>
      </c>
      <c r="H4281">
        <f>VLOOKUP(A4281,'REGIÕES DE SAÚDE E SEUS MUNICÍP'!$A$4:$A$5569,1,0)</f>
        <v>431660</v>
      </c>
      <c r="I4281" t="str">
        <f t="shared" si="264"/>
        <v>Mesmo município</v>
      </c>
      <c r="J4281" t="e">
        <f>VLOOKUP(D4281,'REGIÕES DE SAÚDE E SEUS MUNICÍP'!$C$4:$C$5569,1,0)</f>
        <v>#N/A</v>
      </c>
      <c r="K4281" t="e">
        <f t="shared" si="265"/>
        <v>#VALUE!</v>
      </c>
      <c r="L4281" t="str">
        <f t="shared" si="266"/>
        <v>diferente</v>
      </c>
      <c r="M4281" t="str">
        <f t="shared" si="267"/>
        <v>diferente</v>
      </c>
    </row>
    <row r="4282" spans="1:13" x14ac:dyDescent="0.25">
      <c r="A4282">
        <v>431670</v>
      </c>
      <c r="B4282" t="s">
        <v>6719</v>
      </c>
      <c r="C4282">
        <v>43012</v>
      </c>
      <c r="D4282" t="s">
        <v>3121</v>
      </c>
      <c r="E4282" t="s">
        <v>4375</v>
      </c>
      <c r="F4282" t="str">
        <f>VLOOKUP(A4282,'REGIÕES DE SAÚDE E SEUS MUNICÍP'!$A$4:$C$5569,3,0)</f>
        <v>CRS 09 Cruz Alta</v>
      </c>
      <c r="G4282" t="str">
        <f>VLOOKUP(H4282,'REGIÕES DE SAÚDE E SEUS MUNICÍP'!$A$4:$D$5569,4,0)</f>
        <v>Santa Bárbara do Sul</v>
      </c>
      <c r="H4282">
        <f>VLOOKUP(A4282,'REGIÕES DE SAÚDE E SEUS MUNICÍP'!$A$4:$A$5569,1,0)</f>
        <v>431670</v>
      </c>
      <c r="I4282" t="str">
        <f t="shared" si="264"/>
        <v>Mesmo município</v>
      </c>
      <c r="J4282" t="e">
        <f>VLOOKUP(D4282,'REGIÕES DE SAÚDE E SEUS MUNICÍP'!$C$4:$C$5569,1,0)</f>
        <v>#N/A</v>
      </c>
      <c r="K4282" t="e">
        <f t="shared" si="265"/>
        <v>#VALUE!</v>
      </c>
      <c r="L4282" t="str">
        <f t="shared" si="266"/>
        <v>diferente</v>
      </c>
      <c r="M4282" t="str">
        <f t="shared" si="267"/>
        <v>diferente</v>
      </c>
    </row>
    <row r="4283" spans="1:13" x14ac:dyDescent="0.25">
      <c r="A4283">
        <v>431673</v>
      </c>
      <c r="B4283" t="s">
        <v>6719</v>
      </c>
      <c r="C4283">
        <v>43018</v>
      </c>
      <c r="D4283" t="s">
        <v>8749</v>
      </c>
      <c r="E4283" t="s">
        <v>2989</v>
      </c>
      <c r="F4283" t="str">
        <f>VLOOKUP(A4283,'REGIÕES DE SAÚDE E SEUS MUNICÍP'!$A$4:$C$5569,3,0)</f>
        <v>CRS 06 Passo Fundo</v>
      </c>
      <c r="G4283" t="str">
        <f>VLOOKUP(H4283,'REGIÕES DE SAÚDE E SEUS MUNICÍP'!$A$4:$D$5569,4,0)</f>
        <v>Santa Cecília do Sul</v>
      </c>
      <c r="H4283">
        <f>VLOOKUP(A4283,'REGIÕES DE SAÚDE E SEUS MUNICÍP'!$A$4:$A$5569,1,0)</f>
        <v>431673</v>
      </c>
      <c r="I4283" t="str">
        <f t="shared" si="264"/>
        <v>Mesmo município</v>
      </c>
      <c r="J4283" t="e">
        <f>VLOOKUP(D4283,'REGIÕES DE SAÚDE E SEUS MUNICÍP'!$C$4:$C$5569,1,0)</f>
        <v>#N/A</v>
      </c>
      <c r="K4283" t="e">
        <f t="shared" si="265"/>
        <v>#VALUE!</v>
      </c>
      <c r="L4283" t="str">
        <f t="shared" si="266"/>
        <v>diferente</v>
      </c>
      <c r="M4283" t="str">
        <f t="shared" si="267"/>
        <v>diferente</v>
      </c>
    </row>
    <row r="4284" spans="1:13" x14ac:dyDescent="0.25">
      <c r="A4284">
        <v>431675</v>
      </c>
      <c r="B4284" t="s">
        <v>6719</v>
      </c>
      <c r="C4284">
        <v>43029</v>
      </c>
      <c r="D4284" t="s">
        <v>627</v>
      </c>
      <c r="E4284" t="s">
        <v>2199</v>
      </c>
      <c r="F4284" t="str">
        <f>VLOOKUP(A4284,'REGIÕES DE SAÚDE E SEUS MUNICÍP'!$A$4:$C$5569,3,0)</f>
        <v>CRS 16 Lajeado</v>
      </c>
      <c r="G4284" t="str">
        <f>VLOOKUP(H4284,'REGIÕES DE SAÚDE E SEUS MUNICÍP'!$A$4:$D$5569,4,0)</f>
        <v>Santa Clara do Sul</v>
      </c>
      <c r="H4284">
        <f>VLOOKUP(A4284,'REGIÕES DE SAÚDE E SEUS MUNICÍP'!$A$4:$A$5569,1,0)</f>
        <v>431675</v>
      </c>
      <c r="I4284" t="str">
        <f t="shared" si="264"/>
        <v>Mesmo município</v>
      </c>
      <c r="J4284" t="e">
        <f>VLOOKUP(D4284,'REGIÕES DE SAÚDE E SEUS MUNICÍP'!$C$4:$C$5569,1,0)</f>
        <v>#N/A</v>
      </c>
      <c r="K4284" t="e">
        <f t="shared" si="265"/>
        <v>#VALUE!</v>
      </c>
      <c r="L4284" t="str">
        <f t="shared" si="266"/>
        <v>diferente</v>
      </c>
      <c r="M4284" t="str">
        <f t="shared" si="267"/>
        <v>diferente</v>
      </c>
    </row>
    <row r="4285" spans="1:13" x14ac:dyDescent="0.25">
      <c r="A4285">
        <v>431680</v>
      </c>
      <c r="B4285" t="s">
        <v>6719</v>
      </c>
      <c r="C4285">
        <v>43028</v>
      </c>
      <c r="D4285" t="s">
        <v>937</v>
      </c>
      <c r="E4285" t="s">
        <v>4244</v>
      </c>
      <c r="F4285" t="str">
        <f>VLOOKUP(A4285,'REGIÕES DE SAÚDE E SEUS MUNICÍP'!$A$4:$C$5569,3,0)</f>
        <v>CRS 13 Santa Cruz do Sul</v>
      </c>
      <c r="G4285" t="str">
        <f>VLOOKUP(H4285,'REGIÕES DE SAÚDE E SEUS MUNICÍP'!$A$4:$D$5569,4,0)</f>
        <v>Santa Cruz do Sul</v>
      </c>
      <c r="H4285">
        <f>VLOOKUP(A4285,'REGIÕES DE SAÚDE E SEUS MUNICÍP'!$A$4:$A$5569,1,0)</f>
        <v>431680</v>
      </c>
      <c r="I4285" t="str">
        <f t="shared" si="264"/>
        <v>Mesmo município</v>
      </c>
      <c r="J4285" t="e">
        <f>VLOOKUP(D4285,'REGIÕES DE SAÚDE E SEUS MUNICÍP'!$C$4:$C$5569,1,0)</f>
        <v>#N/A</v>
      </c>
      <c r="K4285" t="e">
        <f t="shared" si="265"/>
        <v>#VALUE!</v>
      </c>
      <c r="L4285" t="str">
        <f t="shared" si="266"/>
        <v>diferente</v>
      </c>
      <c r="M4285" t="str">
        <f t="shared" si="267"/>
        <v>diferente</v>
      </c>
    </row>
    <row r="4286" spans="1:13" x14ac:dyDescent="0.25">
      <c r="A4286">
        <v>431697</v>
      </c>
      <c r="B4286" t="s">
        <v>6719</v>
      </c>
      <c r="C4286">
        <v>43003</v>
      </c>
      <c r="D4286" t="s">
        <v>5125</v>
      </c>
      <c r="E4286" t="s">
        <v>10643</v>
      </c>
      <c r="F4286" t="str">
        <f>VLOOKUP(A4286,'REGIÕES DE SAÚDE E SEUS MUNICÍP'!$A$4:$C$5569,3,0)</f>
        <v>CRS 10 Alegrete</v>
      </c>
      <c r="G4286" t="str">
        <f>VLOOKUP(H4286,'REGIÕES DE SAÚDE E SEUS MUNICÍP'!$A$4:$D$5569,4,0)</f>
        <v>Santa Margarida do Sul</v>
      </c>
      <c r="H4286">
        <f>VLOOKUP(A4286,'REGIÕES DE SAÚDE E SEUS MUNICÍP'!$A$4:$A$5569,1,0)</f>
        <v>431697</v>
      </c>
      <c r="I4286" t="str">
        <f t="shared" si="264"/>
        <v>Mesmo município</v>
      </c>
      <c r="J4286" t="e">
        <f>VLOOKUP(D4286,'REGIÕES DE SAÚDE E SEUS MUNICÍP'!$C$4:$C$5569,1,0)</f>
        <v>#N/A</v>
      </c>
      <c r="K4286" t="e">
        <f t="shared" si="265"/>
        <v>#VALUE!</v>
      </c>
      <c r="L4286" t="str">
        <f t="shared" si="266"/>
        <v>diferente</v>
      </c>
      <c r="M4286" t="str">
        <f t="shared" si="267"/>
        <v>diferente</v>
      </c>
    </row>
    <row r="4287" spans="1:13" x14ac:dyDescent="0.25">
      <c r="A4287">
        <v>431690</v>
      </c>
      <c r="B4287" t="s">
        <v>6719</v>
      </c>
      <c r="C4287">
        <v>43001</v>
      </c>
      <c r="D4287" t="s">
        <v>5725</v>
      </c>
      <c r="E4287" t="s">
        <v>8570</v>
      </c>
      <c r="F4287" t="str">
        <f>VLOOKUP(A4287,'REGIÕES DE SAÚDE E SEUS MUNICÍP'!$A$4:$C$5569,3,0)</f>
        <v>CRS 04 Santa Maria</v>
      </c>
      <c r="G4287" t="str">
        <f>VLOOKUP(H4287,'REGIÕES DE SAÚDE E SEUS MUNICÍP'!$A$4:$D$5569,4,0)</f>
        <v>Santa Maria</v>
      </c>
      <c r="H4287">
        <f>VLOOKUP(A4287,'REGIÕES DE SAÚDE E SEUS MUNICÍP'!$A$4:$A$5569,1,0)</f>
        <v>431690</v>
      </c>
      <c r="I4287" t="str">
        <f t="shared" si="264"/>
        <v>Mesmo município</v>
      </c>
      <c r="J4287" t="e">
        <f>VLOOKUP(D4287,'REGIÕES DE SAÚDE E SEUS MUNICÍP'!$C$4:$C$5569,1,0)</f>
        <v>#N/A</v>
      </c>
      <c r="K4287" t="e">
        <f t="shared" si="265"/>
        <v>#VALUE!</v>
      </c>
      <c r="L4287" t="str">
        <f t="shared" si="266"/>
        <v>diferente</v>
      </c>
      <c r="M4287" t="str">
        <f t="shared" si="267"/>
        <v>diferente</v>
      </c>
    </row>
    <row r="4288" spans="1:13" x14ac:dyDescent="0.25">
      <c r="A4288">
        <v>431695</v>
      </c>
      <c r="B4288" t="s">
        <v>6719</v>
      </c>
      <c r="C4288">
        <v>43007</v>
      </c>
      <c r="D4288" t="s">
        <v>9945</v>
      </c>
      <c r="E4288" t="s">
        <v>1913</v>
      </c>
      <c r="F4288" t="str">
        <f>VLOOKUP(A4288,'REGIÕES DE SAÚDE E SEUS MUNICÍP'!$A$4:$C$5569,3,0)</f>
        <v>CRS 01 Porto Alegre</v>
      </c>
      <c r="G4288" t="str">
        <f>VLOOKUP(H4288,'REGIÕES DE SAÚDE E SEUS MUNICÍP'!$A$4:$D$5569,4,0)</f>
        <v>Santa Maria do Herval</v>
      </c>
      <c r="H4288">
        <f>VLOOKUP(A4288,'REGIÕES DE SAÚDE E SEUS MUNICÍP'!$A$4:$A$5569,1,0)</f>
        <v>431695</v>
      </c>
      <c r="I4288" t="str">
        <f t="shared" si="264"/>
        <v>Mesmo município</v>
      </c>
      <c r="J4288" t="e">
        <f>VLOOKUP(D4288,'REGIÕES DE SAÚDE E SEUS MUNICÍP'!$C$4:$C$5569,1,0)</f>
        <v>#N/A</v>
      </c>
      <c r="K4288" t="e">
        <f t="shared" si="265"/>
        <v>#VALUE!</v>
      </c>
      <c r="L4288" t="str">
        <f t="shared" si="266"/>
        <v>diferente</v>
      </c>
      <c r="M4288" t="str">
        <f t="shared" si="267"/>
        <v>diferente</v>
      </c>
    </row>
    <row r="4289" spans="1:13" x14ac:dyDescent="0.25">
      <c r="A4289">
        <v>431700</v>
      </c>
      <c r="B4289" t="s">
        <v>6719</v>
      </c>
      <c r="C4289">
        <v>43021</v>
      </c>
      <c r="D4289" t="s">
        <v>10214</v>
      </c>
      <c r="E4289" t="s">
        <v>9471</v>
      </c>
      <c r="F4289" t="str">
        <f>VLOOKUP(A4289,'REGIÕES DE SAÚDE E SEUS MUNICÍP'!$A$4:$C$5569,3,0)</f>
        <v>CRS 03 Pelotas</v>
      </c>
      <c r="G4289" t="str">
        <f>VLOOKUP(H4289,'REGIÕES DE SAÚDE E SEUS MUNICÍP'!$A$4:$D$5569,4,0)</f>
        <v>Santana da Boa Vista</v>
      </c>
      <c r="H4289">
        <f>VLOOKUP(A4289,'REGIÕES DE SAÚDE E SEUS MUNICÍP'!$A$4:$A$5569,1,0)</f>
        <v>431700</v>
      </c>
      <c r="I4289" t="str">
        <f t="shared" si="264"/>
        <v>Mesmo município</v>
      </c>
      <c r="J4289" t="e">
        <f>VLOOKUP(D4289,'REGIÕES DE SAÚDE E SEUS MUNICÍP'!$C$4:$C$5569,1,0)</f>
        <v>#N/A</v>
      </c>
      <c r="K4289" t="e">
        <f t="shared" si="265"/>
        <v>#VALUE!</v>
      </c>
      <c r="L4289" t="str">
        <f t="shared" si="266"/>
        <v>diferente</v>
      </c>
      <c r="M4289" t="str">
        <f t="shared" si="267"/>
        <v>diferente</v>
      </c>
    </row>
    <row r="4290" spans="1:13" x14ac:dyDescent="0.25">
      <c r="A4290">
        <v>431710</v>
      </c>
      <c r="B4290" t="s">
        <v>6719</v>
      </c>
      <c r="C4290">
        <v>43003</v>
      </c>
      <c r="D4290" t="s">
        <v>5125</v>
      </c>
      <c r="E4290" t="s">
        <v>4149</v>
      </c>
      <c r="F4290" t="str">
        <f>VLOOKUP(A4290,'REGIÕES DE SAÚDE E SEUS MUNICÍP'!$A$4:$C$5569,3,0)</f>
        <v>CRS 10 Alegrete</v>
      </c>
      <c r="G4290" t="str">
        <f>VLOOKUP(H4290,'REGIÕES DE SAÚDE E SEUS MUNICÍP'!$A$4:$D$5569,4,0)</f>
        <v>Sant'Ana do Livramento</v>
      </c>
      <c r="H4290">
        <f>VLOOKUP(A4290,'REGIÕES DE SAÚDE E SEUS MUNICÍP'!$A$4:$A$5569,1,0)</f>
        <v>431710</v>
      </c>
      <c r="I4290" t="str">
        <f t="shared" si="264"/>
        <v>Mesmo município</v>
      </c>
      <c r="J4290" t="e">
        <f>VLOOKUP(D4290,'REGIÕES DE SAÚDE E SEUS MUNICÍP'!$C$4:$C$5569,1,0)</f>
        <v>#N/A</v>
      </c>
      <c r="K4290" t="e">
        <f t="shared" si="265"/>
        <v>#VALUE!</v>
      </c>
      <c r="L4290" t="str">
        <f t="shared" si="266"/>
        <v>diferente</v>
      </c>
      <c r="M4290" t="str">
        <f t="shared" si="267"/>
        <v>diferente</v>
      </c>
    </row>
    <row r="4291" spans="1:13" x14ac:dyDescent="0.25">
      <c r="A4291">
        <v>431720</v>
      </c>
      <c r="B4291" t="s">
        <v>6719</v>
      </c>
      <c r="C4291">
        <v>43014</v>
      </c>
      <c r="D4291" t="s">
        <v>9011</v>
      </c>
      <c r="E4291" t="s">
        <v>7060</v>
      </c>
      <c r="F4291" t="str">
        <f>VLOOKUP(A4291,'REGIÕES DE SAÚDE E SEUS MUNICÍP'!$A$4:$C$5569,3,0)</f>
        <v>CRS 14 Santa Rosa</v>
      </c>
      <c r="G4291" t="str">
        <f>VLOOKUP(H4291,'REGIÕES DE SAÚDE E SEUS MUNICÍP'!$A$4:$D$5569,4,0)</f>
        <v>Santa Rosa</v>
      </c>
      <c r="H4291">
        <f>VLOOKUP(A4291,'REGIÕES DE SAÚDE E SEUS MUNICÍP'!$A$4:$A$5569,1,0)</f>
        <v>431720</v>
      </c>
      <c r="I4291" t="str">
        <f t="shared" ref="I4291:I4354" si="268">IF(G4291=E4291,"Mesmo município","Município diferente")</f>
        <v>Mesmo município</v>
      </c>
      <c r="J4291" t="e">
        <f>VLOOKUP(D4291,'REGIÕES DE SAÚDE E SEUS MUNICÍP'!$C$4:$C$5569,1,0)</f>
        <v>#N/A</v>
      </c>
      <c r="K4291" t="e">
        <f t="shared" si="265"/>
        <v>#VALUE!</v>
      </c>
      <c r="L4291" t="str">
        <f t="shared" si="266"/>
        <v>diferente</v>
      </c>
      <c r="M4291" t="str">
        <f t="shared" si="267"/>
        <v>diferente</v>
      </c>
    </row>
    <row r="4292" spans="1:13" x14ac:dyDescent="0.25">
      <c r="A4292">
        <v>431725</v>
      </c>
      <c r="B4292" t="s">
        <v>6719</v>
      </c>
      <c r="C4292">
        <v>43025</v>
      </c>
      <c r="D4292" t="s">
        <v>1554</v>
      </c>
      <c r="E4292" t="s">
        <v>5893</v>
      </c>
      <c r="F4292" t="str">
        <f>VLOOKUP(A4292,'REGIÕES DE SAÚDE E SEUS MUNICÍP'!$A$4:$C$5569,3,0)</f>
        <v>CRS 05 Caxias do Sul</v>
      </c>
      <c r="G4292" t="str">
        <f>VLOOKUP(H4292,'REGIÕES DE SAÚDE E SEUS MUNICÍP'!$A$4:$D$5569,4,0)</f>
        <v>Santa Tereza</v>
      </c>
      <c r="H4292">
        <f>VLOOKUP(A4292,'REGIÕES DE SAÚDE E SEUS MUNICÍP'!$A$4:$A$5569,1,0)</f>
        <v>431725</v>
      </c>
      <c r="I4292" t="str">
        <f t="shared" si="268"/>
        <v>Mesmo município</v>
      </c>
      <c r="J4292" t="e">
        <f>VLOOKUP(D4292,'REGIÕES DE SAÚDE E SEUS MUNICÍP'!$C$4:$C$5569,1,0)</f>
        <v>#N/A</v>
      </c>
      <c r="K4292" t="e">
        <f t="shared" ref="K4292:K4355" si="269">SEARCH(F4292,D4292)</f>
        <v>#VALUE!</v>
      </c>
      <c r="L4292" t="str">
        <f t="shared" ref="L4292:L4355" si="270">IF(D4292=D4293,IF(F4292=F4293,"Regiões semelhantes","Nova composição"),"diferente")</f>
        <v>diferente</v>
      </c>
      <c r="M4292" t="str">
        <f t="shared" si="267"/>
        <v>diferente</v>
      </c>
    </row>
    <row r="4293" spans="1:13" x14ac:dyDescent="0.25">
      <c r="A4293">
        <v>431730</v>
      </c>
      <c r="B4293" t="s">
        <v>6719</v>
      </c>
      <c r="C4293">
        <v>43021</v>
      </c>
      <c r="D4293" t="s">
        <v>10214</v>
      </c>
      <c r="E4293" t="s">
        <v>6354</v>
      </c>
      <c r="F4293" t="str">
        <f>VLOOKUP(A4293,'REGIÕES DE SAÚDE E SEUS MUNICÍP'!$A$4:$C$5569,3,0)</f>
        <v>CRS 03 Pelotas</v>
      </c>
      <c r="G4293" t="str">
        <f>VLOOKUP(H4293,'REGIÕES DE SAÚDE E SEUS MUNICÍP'!$A$4:$D$5569,4,0)</f>
        <v>Santa Vitória do Palmar</v>
      </c>
      <c r="H4293">
        <f>VLOOKUP(A4293,'REGIÕES DE SAÚDE E SEUS MUNICÍP'!$A$4:$A$5569,1,0)</f>
        <v>431730</v>
      </c>
      <c r="I4293" t="str">
        <f t="shared" si="268"/>
        <v>Mesmo município</v>
      </c>
      <c r="J4293" t="e">
        <f>VLOOKUP(D4293,'REGIÕES DE SAÚDE E SEUS MUNICÍP'!$C$4:$C$5569,1,0)</f>
        <v>#N/A</v>
      </c>
      <c r="K4293" t="e">
        <f t="shared" si="269"/>
        <v>#VALUE!</v>
      </c>
      <c r="L4293" t="str">
        <f t="shared" si="270"/>
        <v>diferente</v>
      </c>
      <c r="M4293" t="str">
        <f t="shared" si="267"/>
        <v>diferente</v>
      </c>
    </row>
    <row r="4294" spans="1:13" x14ac:dyDescent="0.25">
      <c r="A4294">
        <v>431740</v>
      </c>
      <c r="B4294" t="s">
        <v>6719</v>
      </c>
      <c r="C4294">
        <v>43002</v>
      </c>
      <c r="D4294" t="s">
        <v>7560</v>
      </c>
      <c r="E4294" t="s">
        <v>10453</v>
      </c>
      <c r="F4294" t="str">
        <f>VLOOKUP(A4294,'REGIÕES DE SAÚDE E SEUS MUNICÍP'!$A$4:$C$5569,3,0)</f>
        <v>CRS 04 Santa Maria</v>
      </c>
      <c r="G4294" t="str">
        <f>VLOOKUP(H4294,'REGIÕES DE SAÚDE E SEUS MUNICÍP'!$A$4:$D$5569,4,0)</f>
        <v>Santiago</v>
      </c>
      <c r="H4294">
        <f>VLOOKUP(A4294,'REGIÕES DE SAÚDE E SEUS MUNICÍP'!$A$4:$A$5569,1,0)</f>
        <v>431740</v>
      </c>
      <c r="I4294" t="str">
        <f t="shared" si="268"/>
        <v>Mesmo município</v>
      </c>
      <c r="J4294" t="e">
        <f>VLOOKUP(D4294,'REGIÕES DE SAÚDE E SEUS MUNICÍP'!$C$4:$C$5569,1,0)</f>
        <v>#N/A</v>
      </c>
      <c r="K4294" t="e">
        <f t="shared" si="269"/>
        <v>#VALUE!</v>
      </c>
      <c r="L4294" t="str">
        <f t="shared" si="270"/>
        <v>diferente</v>
      </c>
      <c r="M4294" t="str">
        <f t="shared" ref="M4294:M4357" si="271">IF(F4294=F4293,"igual","diferente")</f>
        <v>diferente</v>
      </c>
    </row>
    <row r="4295" spans="1:13" x14ac:dyDescent="0.25">
      <c r="A4295">
        <v>431750</v>
      </c>
      <c r="B4295" t="s">
        <v>6719</v>
      </c>
      <c r="C4295">
        <v>43011</v>
      </c>
      <c r="D4295" t="s">
        <v>6454</v>
      </c>
      <c r="E4295" t="s">
        <v>5867</v>
      </c>
      <c r="F4295" t="str">
        <f>VLOOKUP(A4295,'REGIÕES DE SAÚDE E SEUS MUNICÍP'!$A$4:$C$5569,3,0)</f>
        <v>CRS 12 Santo Ângelo</v>
      </c>
      <c r="G4295" t="str">
        <f>VLOOKUP(H4295,'REGIÕES DE SAÚDE E SEUS MUNICÍP'!$A$4:$D$5569,4,0)</f>
        <v>Santo Ângelo</v>
      </c>
      <c r="H4295">
        <f>VLOOKUP(A4295,'REGIÕES DE SAÚDE E SEUS MUNICÍP'!$A$4:$A$5569,1,0)</f>
        <v>431750</v>
      </c>
      <c r="I4295" t="str">
        <f t="shared" si="268"/>
        <v>Mesmo município</v>
      </c>
      <c r="J4295" t="e">
        <f>VLOOKUP(D4295,'REGIÕES DE SAÚDE E SEUS MUNICÍP'!$C$4:$C$5569,1,0)</f>
        <v>#N/A</v>
      </c>
      <c r="K4295" t="e">
        <f t="shared" si="269"/>
        <v>#VALUE!</v>
      </c>
      <c r="L4295" t="str">
        <f t="shared" si="270"/>
        <v>diferente</v>
      </c>
      <c r="M4295" t="str">
        <f t="shared" si="271"/>
        <v>diferente</v>
      </c>
    </row>
    <row r="4296" spans="1:13" x14ac:dyDescent="0.25">
      <c r="A4296">
        <v>431760</v>
      </c>
      <c r="B4296" t="s">
        <v>6719</v>
      </c>
      <c r="C4296">
        <v>43005</v>
      </c>
      <c r="D4296" t="s">
        <v>10120</v>
      </c>
      <c r="E4296" t="s">
        <v>8486</v>
      </c>
      <c r="F4296" t="str">
        <f>VLOOKUP(A4296,'REGIÕES DE SAÚDE E SEUS MUNICÍP'!$A$4:$C$5569,3,0)</f>
        <v>CRS 18 Osório</v>
      </c>
      <c r="G4296" t="str">
        <f>VLOOKUP(H4296,'REGIÕES DE SAÚDE E SEUS MUNICÍP'!$A$4:$D$5569,4,0)</f>
        <v>Santo Antônio da Patrulha</v>
      </c>
      <c r="H4296">
        <f>VLOOKUP(A4296,'REGIÕES DE SAÚDE E SEUS MUNICÍP'!$A$4:$A$5569,1,0)</f>
        <v>431760</v>
      </c>
      <c r="I4296" t="str">
        <f t="shared" si="268"/>
        <v>Mesmo município</v>
      </c>
      <c r="J4296" t="e">
        <f>VLOOKUP(D4296,'REGIÕES DE SAÚDE E SEUS MUNICÍP'!$C$4:$C$5569,1,0)</f>
        <v>#N/A</v>
      </c>
      <c r="K4296" t="e">
        <f t="shared" si="269"/>
        <v>#VALUE!</v>
      </c>
      <c r="L4296" t="str">
        <f t="shared" si="270"/>
        <v>diferente</v>
      </c>
      <c r="M4296" t="str">
        <f t="shared" si="271"/>
        <v>diferente</v>
      </c>
    </row>
    <row r="4297" spans="1:13" x14ac:dyDescent="0.25">
      <c r="A4297">
        <v>431770</v>
      </c>
      <c r="B4297" t="s">
        <v>6719</v>
      </c>
      <c r="C4297">
        <v>43011</v>
      </c>
      <c r="D4297" t="s">
        <v>6454</v>
      </c>
      <c r="E4297" t="s">
        <v>3972</v>
      </c>
      <c r="F4297" t="str">
        <f>VLOOKUP(A4297,'REGIÕES DE SAÚDE E SEUS MUNICÍP'!$A$4:$C$5569,3,0)</f>
        <v>CRS 12 Santo Ângelo</v>
      </c>
      <c r="G4297" t="str">
        <f>VLOOKUP(H4297,'REGIÕES DE SAÚDE E SEUS MUNICÍP'!$A$4:$D$5569,4,0)</f>
        <v>Santo Antônio das Missões</v>
      </c>
      <c r="H4297">
        <f>VLOOKUP(A4297,'REGIÕES DE SAÚDE E SEUS MUNICÍP'!$A$4:$A$5569,1,0)</f>
        <v>431770</v>
      </c>
      <c r="I4297" t="str">
        <f t="shared" si="268"/>
        <v>Mesmo município</v>
      </c>
      <c r="J4297" t="e">
        <f>VLOOKUP(D4297,'REGIÕES DE SAÚDE E SEUS MUNICÍP'!$C$4:$C$5569,1,0)</f>
        <v>#N/A</v>
      </c>
      <c r="K4297" t="e">
        <f t="shared" si="269"/>
        <v>#VALUE!</v>
      </c>
      <c r="L4297" t="str">
        <f t="shared" si="270"/>
        <v>diferente</v>
      </c>
      <c r="M4297" t="str">
        <f t="shared" si="271"/>
        <v>diferente</v>
      </c>
    </row>
    <row r="4298" spans="1:13" x14ac:dyDescent="0.25">
      <c r="A4298">
        <v>431755</v>
      </c>
      <c r="B4298" t="s">
        <v>6719</v>
      </c>
      <c r="C4298">
        <v>43017</v>
      </c>
      <c r="D4298" t="s">
        <v>1613</v>
      </c>
      <c r="E4298" t="s">
        <v>10076</v>
      </c>
      <c r="F4298" t="str">
        <f>VLOOKUP(A4298,'REGIÕES DE SAÚDE E SEUS MUNICÍP'!$A$4:$C$5569,3,0)</f>
        <v>CRS 06 Passo Fundo</v>
      </c>
      <c r="G4298" t="str">
        <f>VLOOKUP(H4298,'REGIÕES DE SAÚDE E SEUS MUNICÍP'!$A$4:$D$5569,4,0)</f>
        <v>Santo Antônio do Palma</v>
      </c>
      <c r="H4298">
        <f>VLOOKUP(A4298,'REGIÕES DE SAÚDE E SEUS MUNICÍP'!$A$4:$A$5569,1,0)</f>
        <v>431755</v>
      </c>
      <c r="I4298" t="str">
        <f t="shared" si="268"/>
        <v>Mesmo município</v>
      </c>
      <c r="J4298" t="e">
        <f>VLOOKUP(D4298,'REGIÕES DE SAÚDE E SEUS MUNICÍP'!$C$4:$C$5569,1,0)</f>
        <v>#N/A</v>
      </c>
      <c r="K4298" t="e">
        <f t="shared" si="269"/>
        <v>#VALUE!</v>
      </c>
      <c r="L4298" t="str">
        <f t="shared" si="270"/>
        <v>Regiões semelhantes</v>
      </c>
      <c r="M4298" t="str">
        <f t="shared" si="271"/>
        <v>diferente</v>
      </c>
    </row>
    <row r="4299" spans="1:13" x14ac:dyDescent="0.25">
      <c r="A4299">
        <v>431775</v>
      </c>
      <c r="B4299" t="s">
        <v>6719</v>
      </c>
      <c r="C4299">
        <v>43017</v>
      </c>
      <c r="D4299" t="s">
        <v>1613</v>
      </c>
      <c r="E4299" t="s">
        <v>6132</v>
      </c>
      <c r="F4299" t="str">
        <f>VLOOKUP(A4299,'REGIÕES DE SAÚDE E SEUS MUNICÍP'!$A$4:$C$5569,3,0)</f>
        <v>CRS 06 Passo Fundo</v>
      </c>
      <c r="G4299" t="str">
        <f>VLOOKUP(H4299,'REGIÕES DE SAÚDE E SEUS MUNICÍP'!$A$4:$D$5569,4,0)</f>
        <v>Santo Antônio do Planalto</v>
      </c>
      <c r="H4299">
        <f>VLOOKUP(A4299,'REGIÕES DE SAÚDE E SEUS MUNICÍP'!$A$4:$A$5569,1,0)</f>
        <v>431775</v>
      </c>
      <c r="I4299" t="str">
        <f t="shared" si="268"/>
        <v>Mesmo município</v>
      </c>
      <c r="J4299" t="e">
        <f>VLOOKUP(D4299,'REGIÕES DE SAÚDE E SEUS MUNICÍP'!$C$4:$C$5569,1,0)</f>
        <v>#N/A</v>
      </c>
      <c r="K4299" t="e">
        <f t="shared" si="269"/>
        <v>#VALUE!</v>
      </c>
      <c r="L4299" t="str">
        <f t="shared" si="270"/>
        <v>diferente</v>
      </c>
      <c r="M4299" t="str">
        <f t="shared" si="271"/>
        <v>igual</v>
      </c>
    </row>
    <row r="4300" spans="1:13" x14ac:dyDescent="0.25">
      <c r="A4300">
        <v>431780</v>
      </c>
      <c r="B4300" t="s">
        <v>6719</v>
      </c>
      <c r="C4300">
        <v>43013</v>
      </c>
      <c r="D4300" t="s">
        <v>2401</v>
      </c>
      <c r="E4300" t="s">
        <v>1633</v>
      </c>
      <c r="F4300" t="str">
        <f>VLOOKUP(A4300,'REGIÕES DE SAÚDE E SEUS MUNICÍP'!$A$4:$C$5569,3,0)</f>
        <v>CRS 17 Ijuí</v>
      </c>
      <c r="G4300" t="str">
        <f>VLOOKUP(H4300,'REGIÕES DE SAÚDE E SEUS MUNICÍP'!$A$4:$D$5569,4,0)</f>
        <v>Santo Augusto</v>
      </c>
      <c r="H4300">
        <f>VLOOKUP(A4300,'REGIÕES DE SAÚDE E SEUS MUNICÍP'!$A$4:$A$5569,1,0)</f>
        <v>431780</v>
      </c>
      <c r="I4300" t="str">
        <f t="shared" si="268"/>
        <v>Mesmo município</v>
      </c>
      <c r="J4300" t="e">
        <f>VLOOKUP(D4300,'REGIÕES DE SAÚDE E SEUS MUNICÍP'!$C$4:$C$5569,1,0)</f>
        <v>#N/A</v>
      </c>
      <c r="K4300" t="e">
        <f t="shared" si="269"/>
        <v>#VALUE!</v>
      </c>
      <c r="L4300" t="str">
        <f t="shared" si="270"/>
        <v>diferente</v>
      </c>
      <c r="M4300" t="str">
        <f t="shared" si="271"/>
        <v>diferente</v>
      </c>
    </row>
    <row r="4301" spans="1:13" x14ac:dyDescent="0.25">
      <c r="A4301">
        <v>431790</v>
      </c>
      <c r="B4301" t="s">
        <v>6719</v>
      </c>
      <c r="C4301">
        <v>43014</v>
      </c>
      <c r="D4301" t="s">
        <v>9011</v>
      </c>
      <c r="E4301" t="s">
        <v>9251</v>
      </c>
      <c r="F4301" t="str">
        <f>VLOOKUP(A4301,'REGIÕES DE SAÚDE E SEUS MUNICÍP'!$A$4:$C$5569,3,0)</f>
        <v>CRS 14 Santa Rosa</v>
      </c>
      <c r="G4301" t="str">
        <f>VLOOKUP(H4301,'REGIÕES DE SAÚDE E SEUS MUNICÍP'!$A$4:$D$5569,4,0)</f>
        <v>Santo Cristo</v>
      </c>
      <c r="H4301">
        <f>VLOOKUP(A4301,'REGIÕES DE SAÚDE E SEUS MUNICÍP'!$A$4:$A$5569,1,0)</f>
        <v>431790</v>
      </c>
      <c r="I4301" t="str">
        <f t="shared" si="268"/>
        <v>Mesmo município</v>
      </c>
      <c r="J4301" t="e">
        <f>VLOOKUP(D4301,'REGIÕES DE SAÚDE E SEUS MUNICÍP'!$C$4:$C$5569,1,0)</f>
        <v>#N/A</v>
      </c>
      <c r="K4301" t="e">
        <f t="shared" si="269"/>
        <v>#VALUE!</v>
      </c>
      <c r="L4301" t="str">
        <f>IF(D4301=D4302,IF(F4301=F4302,"Regiões semelhantes","Nova composição"),"diferente")</f>
        <v>diferente</v>
      </c>
      <c r="M4301" t="str">
        <f t="shared" si="271"/>
        <v>diferente</v>
      </c>
    </row>
    <row r="4302" spans="1:13" x14ac:dyDescent="0.25">
      <c r="A4302">
        <v>431795</v>
      </c>
      <c r="B4302" t="s">
        <v>6719</v>
      </c>
      <c r="C4302">
        <v>43018</v>
      </c>
      <c r="D4302" t="s">
        <v>8749</v>
      </c>
      <c r="E4302" t="s">
        <v>1401</v>
      </c>
      <c r="F4302" t="str">
        <f>VLOOKUP(A4302,'REGIÕES DE SAÚDE E SEUS MUNICÍP'!$A$4:$C$5569,3,0)</f>
        <v>CRS 06 Passo Fundo</v>
      </c>
      <c r="G4302" t="str">
        <f>VLOOKUP(H4302,'REGIÕES DE SAÚDE E SEUS MUNICÍP'!$A$4:$D$5569,4,0)</f>
        <v>Santo Expedito do Sul</v>
      </c>
      <c r="H4302">
        <f>VLOOKUP(A4302,'REGIÕES DE SAÚDE E SEUS MUNICÍP'!$A$4:$A$5569,1,0)</f>
        <v>431795</v>
      </c>
      <c r="I4302" t="str">
        <f t="shared" si="268"/>
        <v>Mesmo município</v>
      </c>
      <c r="J4302" t="e">
        <f>VLOOKUP(D4302,'REGIÕES DE SAÚDE E SEUS MUNICÍP'!$C$4:$C$5569,1,0)</f>
        <v>#N/A</v>
      </c>
      <c r="K4302" t="e">
        <f t="shared" si="269"/>
        <v>#VALUE!</v>
      </c>
      <c r="L4302" t="str">
        <f t="shared" si="270"/>
        <v>diferente</v>
      </c>
      <c r="M4302" t="str">
        <f>IF(F4302=F4301,"igual","diferente")</f>
        <v>diferente</v>
      </c>
    </row>
    <row r="4303" spans="1:13" x14ac:dyDescent="0.25">
      <c r="A4303">
        <v>431800</v>
      </c>
      <c r="B4303" t="s">
        <v>6719</v>
      </c>
      <c r="C4303">
        <v>43011</v>
      </c>
      <c r="D4303" t="s">
        <v>6454</v>
      </c>
      <c r="E4303" t="s">
        <v>10943</v>
      </c>
      <c r="F4303" t="str">
        <f>VLOOKUP(A4303,'REGIÕES DE SAÚDE E SEUS MUNICÍP'!$A$4:$C$5569,3,0)</f>
        <v>CRS 12 Santo Ângelo</v>
      </c>
      <c r="G4303" t="str">
        <f>VLOOKUP(H4303,'REGIÕES DE SAÚDE E SEUS MUNICÍP'!$A$4:$D$5569,4,0)</f>
        <v>São Borja</v>
      </c>
      <c r="H4303">
        <f>VLOOKUP(A4303,'REGIÕES DE SAÚDE E SEUS MUNICÍP'!$A$4:$A$5569,1,0)</f>
        <v>431800</v>
      </c>
      <c r="I4303" t="str">
        <f t="shared" si="268"/>
        <v>Mesmo município</v>
      </c>
      <c r="J4303" t="e">
        <f>VLOOKUP(D4303,'REGIÕES DE SAÚDE E SEUS MUNICÍP'!$C$4:$C$5569,1,0)</f>
        <v>#N/A</v>
      </c>
      <c r="K4303" t="e">
        <f t="shared" si="269"/>
        <v>#VALUE!</v>
      </c>
      <c r="L4303" t="str">
        <f t="shared" si="270"/>
        <v>diferente</v>
      </c>
      <c r="M4303" t="str">
        <f t="shared" si="271"/>
        <v>diferente</v>
      </c>
    </row>
    <row r="4304" spans="1:13" x14ac:dyDescent="0.25">
      <c r="A4304">
        <v>431805</v>
      </c>
      <c r="B4304" t="s">
        <v>6719</v>
      </c>
      <c r="C4304">
        <v>43017</v>
      </c>
      <c r="D4304" t="s">
        <v>1613</v>
      </c>
      <c r="E4304" t="s">
        <v>1256</v>
      </c>
      <c r="F4304" t="str">
        <f>VLOOKUP(A4304,'REGIÕES DE SAÚDE E SEUS MUNICÍP'!$A$4:$C$5569,3,0)</f>
        <v>CRS 06 Passo Fundo</v>
      </c>
      <c r="G4304" t="str">
        <f>VLOOKUP(H4304,'REGIÕES DE SAÚDE E SEUS MUNICÍP'!$A$4:$D$5569,4,0)</f>
        <v>São Domingos do Sul</v>
      </c>
      <c r="H4304">
        <f>VLOOKUP(A4304,'REGIÕES DE SAÚDE E SEUS MUNICÍP'!$A$4:$A$5569,1,0)</f>
        <v>431805</v>
      </c>
      <c r="I4304" t="str">
        <f t="shared" si="268"/>
        <v>Mesmo município</v>
      </c>
      <c r="J4304" t="e">
        <f>VLOOKUP(D4304,'REGIÕES DE SAÚDE E SEUS MUNICÍP'!$C$4:$C$5569,1,0)</f>
        <v>#N/A</v>
      </c>
      <c r="K4304" t="e">
        <f t="shared" si="269"/>
        <v>#VALUE!</v>
      </c>
      <c r="L4304" t="str">
        <f t="shared" si="270"/>
        <v>diferente</v>
      </c>
      <c r="M4304" t="str">
        <f t="shared" si="271"/>
        <v>diferente</v>
      </c>
    </row>
    <row r="4305" spans="1:13" x14ac:dyDescent="0.25">
      <c r="A4305">
        <v>431810</v>
      </c>
      <c r="B4305" t="s">
        <v>6719</v>
      </c>
      <c r="C4305">
        <v>43002</v>
      </c>
      <c r="D4305" t="s">
        <v>7560</v>
      </c>
      <c r="E4305" t="s">
        <v>7768</v>
      </c>
      <c r="F4305" t="str">
        <f>VLOOKUP(A4305,'REGIÕES DE SAÚDE E SEUS MUNICÍP'!$A$4:$C$5569,3,0)</f>
        <v>CRS 04 Santa Maria</v>
      </c>
      <c r="G4305" t="str">
        <f>VLOOKUP(H4305,'REGIÕES DE SAÚDE E SEUS MUNICÍP'!$A$4:$D$5569,4,0)</f>
        <v>São Francisco de Assis</v>
      </c>
      <c r="H4305">
        <f>VLOOKUP(A4305,'REGIÕES DE SAÚDE E SEUS MUNICÍP'!$A$4:$A$5569,1,0)</f>
        <v>431810</v>
      </c>
      <c r="I4305" t="str">
        <f t="shared" si="268"/>
        <v>Mesmo município</v>
      </c>
      <c r="J4305" t="e">
        <f>VLOOKUP(D4305,'REGIÕES DE SAÚDE E SEUS MUNICÍP'!$C$4:$C$5569,1,0)</f>
        <v>#N/A</v>
      </c>
      <c r="K4305" t="e">
        <f t="shared" si="269"/>
        <v>#VALUE!</v>
      </c>
      <c r="L4305" t="str">
        <f t="shared" si="270"/>
        <v>diferente</v>
      </c>
      <c r="M4305" t="str">
        <f t="shared" si="271"/>
        <v>diferente</v>
      </c>
    </row>
    <row r="4306" spans="1:13" x14ac:dyDescent="0.25">
      <c r="A4306">
        <v>431820</v>
      </c>
      <c r="B4306" t="s">
        <v>6719</v>
      </c>
      <c r="C4306">
        <v>43006</v>
      </c>
      <c r="D4306" t="s">
        <v>11423</v>
      </c>
      <c r="E4306" t="s">
        <v>1833</v>
      </c>
      <c r="F4306" t="str">
        <f>VLOOKUP(A4306,'REGIÕES DE SAÚDE E SEUS MUNICÍP'!$A$4:$C$5569,3,0)</f>
        <v>CRS 02 Porto Alegre</v>
      </c>
      <c r="G4306" t="str">
        <f>VLOOKUP(H4306,'REGIÕES DE SAÚDE E SEUS MUNICÍP'!$A$4:$D$5569,4,0)</f>
        <v>São Francisco de Paula</v>
      </c>
      <c r="H4306">
        <f>VLOOKUP(A4306,'REGIÕES DE SAÚDE E SEUS MUNICÍP'!$A$4:$A$5569,1,0)</f>
        <v>431820</v>
      </c>
      <c r="I4306" t="str">
        <f t="shared" si="268"/>
        <v>Mesmo município</v>
      </c>
      <c r="J4306" t="e">
        <f>VLOOKUP(D4306,'REGIÕES DE SAÚDE E SEUS MUNICÍP'!$C$4:$C$5569,1,0)</f>
        <v>#N/A</v>
      </c>
      <c r="K4306" t="e">
        <f t="shared" si="269"/>
        <v>#VALUE!</v>
      </c>
      <c r="L4306" t="str">
        <f t="shared" si="270"/>
        <v>diferente</v>
      </c>
      <c r="M4306" t="str">
        <f t="shared" si="271"/>
        <v>diferente</v>
      </c>
    </row>
    <row r="4307" spans="1:13" x14ac:dyDescent="0.25">
      <c r="A4307">
        <v>431830</v>
      </c>
      <c r="B4307" t="s">
        <v>6719</v>
      </c>
      <c r="C4307">
        <v>43003</v>
      </c>
      <c r="D4307" t="s">
        <v>5125</v>
      </c>
      <c r="E4307" t="s">
        <v>4751</v>
      </c>
      <c r="F4307" t="str">
        <f>VLOOKUP(A4307,'REGIÕES DE SAÚDE E SEUS MUNICÍP'!$A$4:$C$5569,3,0)</f>
        <v>CRS 10 Alegrete</v>
      </c>
      <c r="G4307" t="str">
        <f>VLOOKUP(H4307,'REGIÕES DE SAÚDE E SEUS MUNICÍP'!$A$4:$D$5569,4,0)</f>
        <v>São Gabriel</v>
      </c>
      <c r="H4307">
        <f>VLOOKUP(A4307,'REGIÕES DE SAÚDE E SEUS MUNICÍP'!$A$4:$A$5569,1,0)</f>
        <v>431830</v>
      </c>
      <c r="I4307" t="str">
        <f t="shared" si="268"/>
        <v>Mesmo município</v>
      </c>
      <c r="J4307" t="e">
        <f>VLOOKUP(D4307,'REGIÕES DE SAÚDE E SEUS MUNICÍP'!$C$4:$C$5569,1,0)</f>
        <v>#N/A</v>
      </c>
      <c r="K4307" t="e">
        <f t="shared" si="269"/>
        <v>#VALUE!</v>
      </c>
      <c r="L4307" t="str">
        <f>IF(D4307=D4308,IF(F4307=F4308,"Regiões semelhantes","Nova composição"),"diferente")</f>
        <v>diferente</v>
      </c>
      <c r="M4307" t="str">
        <f t="shared" si="271"/>
        <v>diferente</v>
      </c>
    </row>
    <row r="4308" spans="1:13" x14ac:dyDescent="0.25">
      <c r="A4308">
        <v>431840</v>
      </c>
      <c r="B4308" t="s">
        <v>6719</v>
      </c>
      <c r="C4308">
        <v>43009</v>
      </c>
      <c r="D4308" t="s">
        <v>3751</v>
      </c>
      <c r="E4308" t="s">
        <v>1087</v>
      </c>
      <c r="F4308" t="str">
        <f>VLOOKUP(A4308,'REGIÕES DE SAÚDE E SEUS MUNICÍP'!$A$4:$C$5569,3,0)</f>
        <v>CRS 02 Porto Alegre</v>
      </c>
      <c r="G4308" t="str">
        <f>VLOOKUP(H4308,'REGIÕES DE SAÚDE E SEUS MUNICÍP'!$A$4:$D$5569,4,0)</f>
        <v>São Jerônimo</v>
      </c>
      <c r="H4308">
        <f>VLOOKUP(A4308,'REGIÕES DE SAÚDE E SEUS MUNICÍP'!$A$4:$A$5569,1,0)</f>
        <v>431840</v>
      </c>
      <c r="I4308" t="str">
        <f t="shared" si="268"/>
        <v>Mesmo município</v>
      </c>
      <c r="J4308" t="e">
        <f>VLOOKUP(D4308,'REGIÕES DE SAÚDE E SEUS MUNICÍP'!$C$4:$C$5569,1,0)</f>
        <v>#N/A</v>
      </c>
      <c r="K4308" t="e">
        <f t="shared" si="269"/>
        <v>#VALUE!</v>
      </c>
      <c r="L4308" t="str">
        <f t="shared" si="270"/>
        <v>diferente</v>
      </c>
      <c r="M4308" t="str">
        <f>IF(F4308=F4307,"igual","diferente")</f>
        <v>diferente</v>
      </c>
    </row>
    <row r="4309" spans="1:13" x14ac:dyDescent="0.25">
      <c r="A4309">
        <v>431842</v>
      </c>
      <c r="B4309" t="s">
        <v>6719</v>
      </c>
      <c r="C4309">
        <v>43018</v>
      </c>
      <c r="D4309" t="s">
        <v>8749</v>
      </c>
      <c r="E4309" t="s">
        <v>10380</v>
      </c>
      <c r="F4309" t="str">
        <f>VLOOKUP(A4309,'REGIÕES DE SAÚDE E SEUS MUNICÍP'!$A$4:$C$5569,3,0)</f>
        <v>CRS 06 Passo Fundo</v>
      </c>
      <c r="G4309" t="str">
        <f>VLOOKUP(H4309,'REGIÕES DE SAÚDE E SEUS MUNICÍP'!$A$4:$D$5569,4,0)</f>
        <v>São João da Urtiga</v>
      </c>
      <c r="H4309">
        <f>VLOOKUP(A4309,'REGIÕES DE SAÚDE E SEUS MUNICÍP'!$A$4:$A$5569,1,0)</f>
        <v>431842</v>
      </c>
      <c r="I4309" t="str">
        <f t="shared" si="268"/>
        <v>Mesmo município</v>
      </c>
      <c r="J4309" t="e">
        <f>VLOOKUP(D4309,'REGIÕES DE SAÚDE E SEUS MUNICÍP'!$C$4:$C$5569,1,0)</f>
        <v>#N/A</v>
      </c>
      <c r="K4309" t="e">
        <f t="shared" si="269"/>
        <v>#VALUE!</v>
      </c>
      <c r="L4309" t="str">
        <f t="shared" si="270"/>
        <v>diferente</v>
      </c>
      <c r="M4309" t="str">
        <f t="shared" si="271"/>
        <v>diferente</v>
      </c>
    </row>
    <row r="4310" spans="1:13" x14ac:dyDescent="0.25">
      <c r="A4310">
        <v>431843</v>
      </c>
      <c r="B4310" t="s">
        <v>6719</v>
      </c>
      <c r="C4310">
        <v>43001</v>
      </c>
      <c r="D4310" t="s">
        <v>5725</v>
      </c>
      <c r="E4310" t="s">
        <v>10681</v>
      </c>
      <c r="F4310" t="str">
        <f>VLOOKUP(A4310,'REGIÕES DE SAÚDE E SEUS MUNICÍP'!$A$4:$C$5569,3,0)</f>
        <v>CRS 04 Santa Maria</v>
      </c>
      <c r="G4310" t="str">
        <f>VLOOKUP(H4310,'REGIÕES DE SAÚDE E SEUS MUNICÍP'!$A$4:$D$5569,4,0)</f>
        <v>São João do Polêsine</v>
      </c>
      <c r="H4310">
        <f>VLOOKUP(A4310,'REGIÕES DE SAÚDE E SEUS MUNICÍP'!$A$4:$A$5569,1,0)</f>
        <v>431843</v>
      </c>
      <c r="I4310" t="str">
        <f t="shared" si="268"/>
        <v>Mesmo município</v>
      </c>
      <c r="J4310" t="e">
        <f>VLOOKUP(D4310,'REGIÕES DE SAÚDE E SEUS MUNICÍP'!$C$4:$C$5569,1,0)</f>
        <v>#N/A</v>
      </c>
      <c r="K4310" t="e">
        <f t="shared" si="269"/>
        <v>#VALUE!</v>
      </c>
      <c r="L4310" t="str">
        <f t="shared" si="270"/>
        <v>diferente</v>
      </c>
      <c r="M4310" t="str">
        <f t="shared" si="271"/>
        <v>diferente</v>
      </c>
    </row>
    <row r="4311" spans="1:13" x14ac:dyDescent="0.25">
      <c r="A4311">
        <v>431844</v>
      </c>
      <c r="B4311" t="s">
        <v>6719</v>
      </c>
      <c r="C4311">
        <v>43025</v>
      </c>
      <c r="D4311" t="s">
        <v>1554</v>
      </c>
      <c r="E4311" t="s">
        <v>4871</v>
      </c>
      <c r="F4311" t="str">
        <f>VLOOKUP(A4311,'REGIÕES DE SAÚDE E SEUS MUNICÍP'!$A$4:$C$5569,3,0)</f>
        <v>CRS 05 Caxias do Sul</v>
      </c>
      <c r="G4311" t="str">
        <f>VLOOKUP(H4311,'REGIÕES DE SAÚDE E SEUS MUNICÍP'!$A$4:$D$5569,4,0)</f>
        <v>São Jorge</v>
      </c>
      <c r="H4311">
        <f>VLOOKUP(A4311,'REGIÕES DE SAÚDE E SEUS MUNICÍP'!$A$4:$A$5569,1,0)</f>
        <v>431844</v>
      </c>
      <c r="I4311" t="str">
        <f t="shared" si="268"/>
        <v>Mesmo município</v>
      </c>
      <c r="J4311" t="e">
        <f>VLOOKUP(D4311,'REGIÕES DE SAÚDE E SEUS MUNICÍP'!$C$4:$C$5569,1,0)</f>
        <v>#N/A</v>
      </c>
      <c r="K4311" t="e">
        <f t="shared" si="269"/>
        <v>#VALUE!</v>
      </c>
      <c r="L4311" t="str">
        <f t="shared" si="270"/>
        <v>diferente</v>
      </c>
      <c r="M4311" t="str">
        <f t="shared" si="271"/>
        <v>diferente</v>
      </c>
    </row>
    <row r="4312" spans="1:13" x14ac:dyDescent="0.25">
      <c r="A4312">
        <v>431845</v>
      </c>
      <c r="B4312" t="s">
        <v>6719</v>
      </c>
      <c r="C4312">
        <v>43020</v>
      </c>
      <c r="D4312" t="s">
        <v>10255</v>
      </c>
      <c r="E4312" t="s">
        <v>3219</v>
      </c>
      <c r="F4312" t="str">
        <f>VLOOKUP(A4312,'REGIÕES DE SAÚDE E SEUS MUNICÍP'!$A$4:$C$5569,3,0)</f>
        <v>CRS 15 Palmeira das Missões</v>
      </c>
      <c r="G4312" t="str">
        <f>VLOOKUP(H4312,'REGIÕES DE SAÚDE E SEUS MUNICÍP'!$A$4:$D$5569,4,0)</f>
        <v>São José das Missões</v>
      </c>
      <c r="H4312">
        <f>VLOOKUP(A4312,'REGIÕES DE SAÚDE E SEUS MUNICÍP'!$A$4:$A$5569,1,0)</f>
        <v>431845</v>
      </c>
      <c r="I4312" t="str">
        <f t="shared" si="268"/>
        <v>Mesmo município</v>
      </c>
      <c r="J4312" t="e">
        <f>VLOOKUP(D4312,'REGIÕES DE SAÚDE E SEUS MUNICÍP'!$C$4:$C$5569,1,0)</f>
        <v>#N/A</v>
      </c>
      <c r="K4312" t="e">
        <f t="shared" si="269"/>
        <v>#VALUE!</v>
      </c>
      <c r="L4312" t="str">
        <f t="shared" si="270"/>
        <v>diferente</v>
      </c>
      <c r="M4312" t="str">
        <f t="shared" si="271"/>
        <v>diferente</v>
      </c>
    </row>
    <row r="4313" spans="1:13" x14ac:dyDescent="0.25">
      <c r="A4313">
        <v>431846</v>
      </c>
      <c r="B4313" t="s">
        <v>6719</v>
      </c>
      <c r="C4313">
        <v>43029</v>
      </c>
      <c r="D4313" t="s">
        <v>627</v>
      </c>
      <c r="E4313" t="s">
        <v>4293</v>
      </c>
      <c r="F4313" t="str">
        <f>VLOOKUP(A4313,'REGIÕES DE SAÚDE E SEUS MUNICÍP'!$A$4:$C$5569,3,0)</f>
        <v>CRS 16 Lajeado</v>
      </c>
      <c r="G4313" t="str">
        <f>VLOOKUP(H4313,'REGIÕES DE SAÚDE E SEUS MUNICÍP'!$A$4:$D$5569,4,0)</f>
        <v>São José do Herval</v>
      </c>
      <c r="H4313">
        <f>VLOOKUP(A4313,'REGIÕES DE SAÚDE E SEUS MUNICÍP'!$A$4:$A$5569,1,0)</f>
        <v>431846</v>
      </c>
      <c r="I4313" t="str">
        <f t="shared" si="268"/>
        <v>Mesmo município</v>
      </c>
      <c r="J4313" t="e">
        <f>VLOOKUP(D4313,'REGIÕES DE SAÚDE E SEUS MUNICÍP'!$C$4:$C$5569,1,0)</f>
        <v>#N/A</v>
      </c>
      <c r="K4313" t="e">
        <f t="shared" si="269"/>
        <v>#VALUE!</v>
      </c>
      <c r="L4313" t="str">
        <f>IF(D4313=D4314,IF(F4313=F4314,"Regiões semelhantes","Nova composição"),"diferente")</f>
        <v>diferente</v>
      </c>
      <c r="M4313" t="str">
        <f t="shared" si="271"/>
        <v>diferente</v>
      </c>
    </row>
    <row r="4314" spans="1:13" x14ac:dyDescent="0.25">
      <c r="A4314">
        <v>431848</v>
      </c>
      <c r="B4314" t="s">
        <v>6719</v>
      </c>
      <c r="C4314">
        <v>43007</v>
      </c>
      <c r="D4314" t="s">
        <v>9945</v>
      </c>
      <c r="E4314" t="s">
        <v>6892</v>
      </c>
      <c r="F4314" t="str">
        <f>VLOOKUP(A4314,'REGIÕES DE SAÚDE E SEUS MUNICÍP'!$A$4:$C$5569,3,0)</f>
        <v>CRS 02 Porto Alegre</v>
      </c>
      <c r="G4314" t="str">
        <f>VLOOKUP(H4314,'REGIÕES DE SAÚDE E SEUS MUNICÍP'!$A$4:$D$5569,4,0)</f>
        <v>São José do Hortêncio</v>
      </c>
      <c r="H4314">
        <f>VLOOKUP(A4314,'REGIÕES DE SAÚDE E SEUS MUNICÍP'!$A$4:$A$5569,1,0)</f>
        <v>431848</v>
      </c>
      <c r="I4314" t="str">
        <f t="shared" si="268"/>
        <v>Mesmo município</v>
      </c>
      <c r="J4314" t="e">
        <f>VLOOKUP(D4314,'REGIÕES DE SAÚDE E SEUS MUNICÍP'!$C$4:$C$5569,1,0)</f>
        <v>#N/A</v>
      </c>
      <c r="K4314" t="e">
        <f t="shared" si="269"/>
        <v>#VALUE!</v>
      </c>
      <c r="L4314" t="str">
        <f t="shared" si="270"/>
        <v>diferente</v>
      </c>
      <c r="M4314" t="str">
        <f>IF(F4314=F4313,"igual","diferente")</f>
        <v>diferente</v>
      </c>
    </row>
    <row r="4315" spans="1:13" x14ac:dyDescent="0.25">
      <c r="A4315">
        <v>431849</v>
      </c>
      <c r="B4315" t="s">
        <v>6719</v>
      </c>
      <c r="C4315">
        <v>43014</v>
      </c>
      <c r="D4315" t="s">
        <v>9011</v>
      </c>
      <c r="E4315" t="s">
        <v>9509</v>
      </c>
      <c r="F4315" t="str">
        <f>VLOOKUP(A4315,'REGIÕES DE SAÚDE E SEUS MUNICÍP'!$A$4:$C$5569,3,0)</f>
        <v>CRS 14 Santa Rosa</v>
      </c>
      <c r="G4315" t="str">
        <f>VLOOKUP(H4315,'REGIÕES DE SAÚDE E SEUS MUNICÍP'!$A$4:$D$5569,4,0)</f>
        <v>São José do Inhacorá</v>
      </c>
      <c r="H4315">
        <f>VLOOKUP(A4315,'REGIÕES DE SAÚDE E SEUS MUNICÍP'!$A$4:$A$5569,1,0)</f>
        <v>431849</v>
      </c>
      <c r="I4315" t="str">
        <f t="shared" si="268"/>
        <v>Mesmo município</v>
      </c>
      <c r="J4315" t="e">
        <f>VLOOKUP(D4315,'REGIÕES DE SAÚDE E SEUS MUNICÍP'!$C$4:$C$5569,1,0)</f>
        <v>#N/A</v>
      </c>
      <c r="K4315" t="e">
        <f t="shared" si="269"/>
        <v>#VALUE!</v>
      </c>
      <c r="L4315" t="str">
        <f t="shared" si="270"/>
        <v>diferente</v>
      </c>
      <c r="M4315" t="str">
        <f t="shared" si="271"/>
        <v>diferente</v>
      </c>
    </row>
    <row r="4316" spans="1:13" x14ac:dyDescent="0.25">
      <c r="A4316">
        <v>431850</v>
      </c>
      <c r="B4316" t="s">
        <v>6719</v>
      </c>
      <c r="C4316">
        <v>43021</v>
      </c>
      <c r="D4316" t="s">
        <v>10214</v>
      </c>
      <c r="E4316" t="s">
        <v>4715</v>
      </c>
      <c r="F4316" t="str">
        <f>VLOOKUP(A4316,'REGIÕES DE SAÚDE E SEUS MUNICÍP'!$A$4:$C$5569,3,0)</f>
        <v>CRS 03 Pelotas</v>
      </c>
      <c r="G4316" t="str">
        <f>VLOOKUP(H4316,'REGIÕES DE SAÚDE E SEUS MUNICÍP'!$A$4:$D$5569,4,0)</f>
        <v>São José do Norte</v>
      </c>
      <c r="H4316">
        <f>VLOOKUP(A4316,'REGIÕES DE SAÚDE E SEUS MUNICÍP'!$A$4:$A$5569,1,0)</f>
        <v>431850</v>
      </c>
      <c r="I4316" t="str">
        <f t="shared" si="268"/>
        <v>Mesmo município</v>
      </c>
      <c r="J4316" t="e">
        <f>VLOOKUP(D4316,'REGIÕES DE SAÚDE E SEUS MUNICÍP'!$C$4:$C$5569,1,0)</f>
        <v>#N/A</v>
      </c>
      <c r="K4316" t="e">
        <f t="shared" si="269"/>
        <v>#VALUE!</v>
      </c>
      <c r="L4316" t="str">
        <f t="shared" si="270"/>
        <v>diferente</v>
      </c>
      <c r="M4316" t="str">
        <f t="shared" si="271"/>
        <v>diferente</v>
      </c>
    </row>
    <row r="4317" spans="1:13" x14ac:dyDescent="0.25">
      <c r="A4317">
        <v>431860</v>
      </c>
      <c r="B4317" t="s">
        <v>6719</v>
      </c>
      <c r="C4317">
        <v>43018</v>
      </c>
      <c r="D4317" t="s">
        <v>8749</v>
      </c>
      <c r="E4317" t="s">
        <v>2406</v>
      </c>
      <c r="F4317" t="str">
        <f>VLOOKUP(A4317,'REGIÕES DE SAÚDE E SEUS MUNICÍP'!$A$4:$C$5569,3,0)</f>
        <v>CRS 06 Passo Fundo</v>
      </c>
      <c r="G4317" t="str">
        <f>VLOOKUP(H4317,'REGIÕES DE SAÚDE E SEUS MUNICÍP'!$A$4:$D$5569,4,0)</f>
        <v>São José do Ouro</v>
      </c>
      <c r="H4317">
        <f>VLOOKUP(A4317,'REGIÕES DE SAÚDE E SEUS MUNICÍP'!$A$4:$A$5569,1,0)</f>
        <v>431860</v>
      </c>
      <c r="I4317" t="str">
        <f t="shared" si="268"/>
        <v>Mesmo município</v>
      </c>
      <c r="J4317" t="e">
        <f>VLOOKUP(D4317,'REGIÕES DE SAÚDE E SEUS MUNICÍP'!$C$4:$C$5569,1,0)</f>
        <v>#N/A</v>
      </c>
      <c r="K4317" t="e">
        <f t="shared" si="269"/>
        <v>#VALUE!</v>
      </c>
      <c r="L4317" t="str">
        <f t="shared" si="270"/>
        <v>diferente</v>
      </c>
      <c r="M4317" t="str">
        <f t="shared" si="271"/>
        <v>diferente</v>
      </c>
    </row>
    <row r="4318" spans="1:13" x14ac:dyDescent="0.25">
      <c r="A4318">
        <v>431862</v>
      </c>
      <c r="B4318" t="s">
        <v>6719</v>
      </c>
      <c r="C4318">
        <v>43024</v>
      </c>
      <c r="D4318" t="s">
        <v>3781</v>
      </c>
      <c r="E4318" t="s">
        <v>8963</v>
      </c>
      <c r="F4318" t="str">
        <f>VLOOKUP(A4318,'REGIÕES DE SAÚDE E SEUS MUNICÍP'!$A$4:$C$5569,3,0)</f>
        <v>CRS 05 Caxias do Sul</v>
      </c>
      <c r="G4318" t="str">
        <f>VLOOKUP(H4318,'REGIÕES DE SAÚDE E SEUS MUNICÍP'!$A$4:$D$5569,4,0)</f>
        <v>São José dos Ausentes</v>
      </c>
      <c r="H4318">
        <f>VLOOKUP(A4318,'REGIÕES DE SAÚDE E SEUS MUNICÍP'!$A$4:$A$5569,1,0)</f>
        <v>431862</v>
      </c>
      <c r="I4318" t="str">
        <f t="shared" si="268"/>
        <v>Mesmo município</v>
      </c>
      <c r="J4318" t="e">
        <f>VLOOKUP(D4318,'REGIÕES DE SAÚDE E SEUS MUNICÍP'!$C$4:$C$5569,1,0)</f>
        <v>#N/A</v>
      </c>
      <c r="K4318" t="e">
        <f t="shared" si="269"/>
        <v>#VALUE!</v>
      </c>
      <c r="L4318" t="str">
        <f t="shared" si="270"/>
        <v>diferente</v>
      </c>
      <c r="M4318" t="str">
        <f t="shared" si="271"/>
        <v>diferente</v>
      </c>
    </row>
    <row r="4319" spans="1:13" x14ac:dyDescent="0.25">
      <c r="A4319">
        <v>431861</v>
      </c>
      <c r="B4319" t="s">
        <v>6719</v>
      </c>
      <c r="C4319">
        <v>43008</v>
      </c>
      <c r="D4319" t="s">
        <v>7446</v>
      </c>
      <c r="E4319" t="s">
        <v>3184</v>
      </c>
      <c r="F4319" t="str">
        <f>VLOOKUP(A4319,'REGIÕES DE SAÚDE E SEUS MUNICÍP'!$A$4:$C$5569,3,0)</f>
        <v>CRS 02 Porto Alegre</v>
      </c>
      <c r="G4319" t="str">
        <f>VLOOKUP(H4319,'REGIÕES DE SAÚDE E SEUS MUNICÍP'!$A$4:$D$5569,4,0)</f>
        <v>São José do Sul</v>
      </c>
      <c r="H4319">
        <f>VLOOKUP(A4319,'REGIÕES DE SAÚDE E SEUS MUNICÍP'!$A$4:$A$5569,1,0)</f>
        <v>431861</v>
      </c>
      <c r="I4319" t="str">
        <f t="shared" si="268"/>
        <v>Mesmo município</v>
      </c>
      <c r="J4319" t="e">
        <f>VLOOKUP(D4319,'REGIÕES DE SAÚDE E SEUS MUNICÍP'!$C$4:$C$5569,1,0)</f>
        <v>#N/A</v>
      </c>
      <c r="K4319" t="e">
        <f t="shared" si="269"/>
        <v>#VALUE!</v>
      </c>
      <c r="L4319" t="str">
        <f t="shared" si="270"/>
        <v>diferente</v>
      </c>
      <c r="M4319" t="str">
        <f t="shared" si="271"/>
        <v>diferente</v>
      </c>
    </row>
    <row r="4320" spans="1:13" x14ac:dyDescent="0.25">
      <c r="A4320">
        <v>431870</v>
      </c>
      <c r="B4320" t="s">
        <v>6719</v>
      </c>
      <c r="C4320">
        <v>43007</v>
      </c>
      <c r="D4320" t="s">
        <v>9945</v>
      </c>
      <c r="E4320" t="s">
        <v>3542</v>
      </c>
      <c r="F4320" t="str">
        <f>VLOOKUP(A4320,'REGIÕES DE SAÚDE E SEUS MUNICÍP'!$A$4:$C$5569,3,0)</f>
        <v>CRS 01 Porto Alegre</v>
      </c>
      <c r="G4320" t="str">
        <f>VLOOKUP(H4320,'REGIÕES DE SAÚDE E SEUS MUNICÍP'!$A$4:$D$5569,4,0)</f>
        <v>São Leopoldo</v>
      </c>
      <c r="H4320">
        <f>VLOOKUP(A4320,'REGIÕES DE SAÚDE E SEUS MUNICÍP'!$A$4:$A$5569,1,0)</f>
        <v>431870</v>
      </c>
      <c r="I4320" t="str">
        <f t="shared" si="268"/>
        <v>Mesmo município</v>
      </c>
      <c r="J4320" t="e">
        <f>VLOOKUP(D4320,'REGIÕES DE SAÚDE E SEUS MUNICÍP'!$C$4:$C$5569,1,0)</f>
        <v>#N/A</v>
      </c>
      <c r="K4320" t="e">
        <f t="shared" si="269"/>
        <v>#VALUE!</v>
      </c>
      <c r="L4320" t="str">
        <f t="shared" si="270"/>
        <v>diferente</v>
      </c>
      <c r="M4320" t="str">
        <f t="shared" si="271"/>
        <v>diferente</v>
      </c>
    </row>
    <row r="4321" spans="1:13" x14ac:dyDescent="0.25">
      <c r="A4321">
        <v>431880</v>
      </c>
      <c r="B4321" t="s">
        <v>6719</v>
      </c>
      <c r="C4321">
        <v>43021</v>
      </c>
      <c r="D4321" t="s">
        <v>10214</v>
      </c>
      <c r="E4321" t="s">
        <v>4401</v>
      </c>
      <c r="F4321" t="str">
        <f>VLOOKUP(A4321,'REGIÕES DE SAÚDE E SEUS MUNICÍP'!$A$4:$C$5569,3,0)</f>
        <v>CRS 03 Pelotas</v>
      </c>
      <c r="G4321" t="str">
        <f>VLOOKUP(H4321,'REGIÕES DE SAÚDE E SEUS MUNICÍP'!$A$4:$D$5569,4,0)</f>
        <v>São Lourenço do Sul</v>
      </c>
      <c r="H4321">
        <f>VLOOKUP(A4321,'REGIÕES DE SAÚDE E SEUS MUNICÍP'!$A$4:$A$5569,1,0)</f>
        <v>431880</v>
      </c>
      <c r="I4321" t="str">
        <f t="shared" si="268"/>
        <v>Mesmo município</v>
      </c>
      <c r="J4321" t="e">
        <f>VLOOKUP(D4321,'REGIÕES DE SAÚDE E SEUS MUNICÍP'!$C$4:$C$5569,1,0)</f>
        <v>#N/A</v>
      </c>
      <c r="K4321" t="e">
        <f t="shared" si="269"/>
        <v>#VALUE!</v>
      </c>
      <c r="L4321" t="str">
        <f t="shared" si="270"/>
        <v>diferente</v>
      </c>
      <c r="M4321" t="str">
        <f t="shared" si="271"/>
        <v>diferente</v>
      </c>
    </row>
    <row r="4322" spans="1:13" x14ac:dyDescent="0.25">
      <c r="A4322">
        <v>431890</v>
      </c>
      <c r="B4322" t="s">
        <v>6719</v>
      </c>
      <c r="C4322">
        <v>43011</v>
      </c>
      <c r="D4322" t="s">
        <v>6454</v>
      </c>
      <c r="E4322" t="s">
        <v>3091</v>
      </c>
      <c r="F4322" t="str">
        <f>VLOOKUP(A4322,'REGIÕES DE SAÚDE E SEUS MUNICÍP'!$A$4:$C$5569,3,0)</f>
        <v>CRS 12 Santo Ângelo</v>
      </c>
      <c r="G4322" t="str">
        <f>VLOOKUP(H4322,'REGIÕES DE SAÚDE E SEUS MUNICÍP'!$A$4:$D$5569,4,0)</f>
        <v>São Luiz Gonzaga</v>
      </c>
      <c r="H4322">
        <f>VLOOKUP(A4322,'REGIÕES DE SAÚDE E SEUS MUNICÍP'!$A$4:$A$5569,1,0)</f>
        <v>431890</v>
      </c>
      <c r="I4322" t="str">
        <f t="shared" si="268"/>
        <v>Mesmo município</v>
      </c>
      <c r="J4322" t="e">
        <f>VLOOKUP(D4322,'REGIÕES DE SAÚDE E SEUS MUNICÍP'!$C$4:$C$5569,1,0)</f>
        <v>#N/A</v>
      </c>
      <c r="K4322" t="e">
        <f t="shared" si="269"/>
        <v>#VALUE!</v>
      </c>
      <c r="L4322" t="str">
        <f>IF(D4322=D4323,IF(F4322=F4323,"Regiões semelhantes","Nova composição"),"diferente")</f>
        <v>diferente</v>
      </c>
      <c r="M4322" t="str">
        <f t="shared" si="271"/>
        <v>diferente</v>
      </c>
    </row>
    <row r="4323" spans="1:13" x14ac:dyDescent="0.25">
      <c r="A4323">
        <v>431900</v>
      </c>
      <c r="B4323" t="s">
        <v>6719</v>
      </c>
      <c r="C4323">
        <v>43026</v>
      </c>
      <c r="D4323" t="s">
        <v>2990</v>
      </c>
      <c r="E4323" t="s">
        <v>7379</v>
      </c>
      <c r="F4323" t="str">
        <f>VLOOKUP(A4323,'REGIÕES DE SAÚDE E SEUS MUNICÍP'!$A$4:$C$5569,3,0)</f>
        <v>CRS 05 Caxias do Sul</v>
      </c>
      <c r="G4323" t="str">
        <f>VLOOKUP(H4323,'REGIÕES DE SAÚDE E SEUS MUNICÍP'!$A$4:$D$5569,4,0)</f>
        <v>São Marcos</v>
      </c>
      <c r="H4323">
        <f>VLOOKUP(A4323,'REGIÕES DE SAÚDE E SEUS MUNICÍP'!$A$4:$A$5569,1,0)</f>
        <v>431900</v>
      </c>
      <c r="I4323" t="str">
        <f t="shared" si="268"/>
        <v>Mesmo município</v>
      </c>
      <c r="J4323" t="e">
        <f>VLOOKUP(D4323,'REGIÕES DE SAÚDE E SEUS MUNICÍP'!$C$4:$C$5569,1,0)</f>
        <v>#N/A</v>
      </c>
      <c r="K4323" t="e">
        <f t="shared" si="269"/>
        <v>#VALUE!</v>
      </c>
      <c r="L4323" t="str">
        <f t="shared" si="270"/>
        <v>diferente</v>
      </c>
      <c r="M4323" t="str">
        <f>IF(F4323=F4322,"igual","diferente")</f>
        <v>diferente</v>
      </c>
    </row>
    <row r="4324" spans="1:13" x14ac:dyDescent="0.25">
      <c r="A4324">
        <v>431910</v>
      </c>
      <c r="B4324" t="s">
        <v>6719</v>
      </c>
      <c r="C4324">
        <v>43013</v>
      </c>
      <c r="D4324" t="s">
        <v>2401</v>
      </c>
      <c r="E4324" t="s">
        <v>10855</v>
      </c>
      <c r="F4324" t="str">
        <f>VLOOKUP(A4324,'REGIÕES DE SAÚDE E SEUS MUNICÍP'!$A$4:$C$5569,3,0)</f>
        <v>CRS 17 Ijuí</v>
      </c>
      <c r="G4324" t="str">
        <f>VLOOKUP(H4324,'REGIÕES DE SAÚDE E SEUS MUNICÍP'!$A$4:$D$5569,4,0)</f>
        <v>São Martinho</v>
      </c>
      <c r="H4324">
        <f>VLOOKUP(A4324,'REGIÕES DE SAÚDE E SEUS MUNICÍP'!$A$4:$A$5569,1,0)</f>
        <v>431910</v>
      </c>
      <c r="I4324" t="str">
        <f t="shared" si="268"/>
        <v>Mesmo município</v>
      </c>
      <c r="J4324" t="e">
        <f>VLOOKUP(D4324,'REGIÕES DE SAÚDE E SEUS MUNICÍP'!$C$4:$C$5569,1,0)</f>
        <v>#N/A</v>
      </c>
      <c r="K4324" t="e">
        <f t="shared" si="269"/>
        <v>#VALUE!</v>
      </c>
      <c r="L4324" t="str">
        <f t="shared" si="270"/>
        <v>diferente</v>
      </c>
      <c r="M4324" t="str">
        <f t="shared" si="271"/>
        <v>diferente</v>
      </c>
    </row>
    <row r="4325" spans="1:13" x14ac:dyDescent="0.25">
      <c r="A4325">
        <v>431912</v>
      </c>
      <c r="B4325" t="s">
        <v>6719</v>
      </c>
      <c r="C4325">
        <v>43001</v>
      </c>
      <c r="D4325" t="s">
        <v>5725</v>
      </c>
      <c r="E4325" t="s">
        <v>1942</v>
      </c>
      <c r="F4325" t="str">
        <f>VLOOKUP(A4325,'REGIÕES DE SAÚDE E SEUS MUNICÍP'!$A$4:$C$5569,3,0)</f>
        <v>CRS 04 Santa Maria</v>
      </c>
      <c r="G4325" t="str">
        <f>VLOOKUP(H4325,'REGIÕES DE SAÚDE E SEUS MUNICÍP'!$A$4:$D$5569,4,0)</f>
        <v>São Martinho da Serra</v>
      </c>
      <c r="H4325">
        <f>VLOOKUP(A4325,'REGIÕES DE SAÚDE E SEUS MUNICÍP'!$A$4:$A$5569,1,0)</f>
        <v>431912</v>
      </c>
      <c r="I4325" t="str">
        <f t="shared" si="268"/>
        <v>Mesmo município</v>
      </c>
      <c r="J4325" t="e">
        <f>VLOOKUP(D4325,'REGIÕES DE SAÚDE E SEUS MUNICÍP'!$C$4:$C$5569,1,0)</f>
        <v>#N/A</v>
      </c>
      <c r="K4325" t="e">
        <f t="shared" si="269"/>
        <v>#VALUE!</v>
      </c>
      <c r="L4325" t="str">
        <f t="shared" si="270"/>
        <v>diferente</v>
      </c>
      <c r="M4325" t="str">
        <f t="shared" si="271"/>
        <v>diferente</v>
      </c>
    </row>
    <row r="4326" spans="1:13" x14ac:dyDescent="0.25">
      <c r="A4326">
        <v>431915</v>
      </c>
      <c r="B4326" t="s">
        <v>6719</v>
      </c>
      <c r="C4326">
        <v>43011</v>
      </c>
      <c r="D4326" t="s">
        <v>6454</v>
      </c>
      <c r="E4326" t="s">
        <v>7340</v>
      </c>
      <c r="F4326" t="str">
        <f>VLOOKUP(A4326,'REGIÕES DE SAÚDE E SEUS MUNICÍP'!$A$4:$C$5569,3,0)</f>
        <v>CRS 12 Santo Ângelo</v>
      </c>
      <c r="G4326" t="str">
        <f>VLOOKUP(H4326,'REGIÕES DE SAÚDE E SEUS MUNICÍP'!$A$4:$D$5569,4,0)</f>
        <v>São Miguel das Missões</v>
      </c>
      <c r="H4326">
        <f>VLOOKUP(A4326,'REGIÕES DE SAÚDE E SEUS MUNICÍP'!$A$4:$A$5569,1,0)</f>
        <v>431915</v>
      </c>
      <c r="I4326" t="str">
        <f t="shared" si="268"/>
        <v>Mesmo município</v>
      </c>
      <c r="J4326" t="e">
        <f>VLOOKUP(D4326,'REGIÕES DE SAÚDE E SEUS MUNICÍP'!$C$4:$C$5569,1,0)</f>
        <v>#N/A</v>
      </c>
      <c r="K4326" t="e">
        <f t="shared" si="269"/>
        <v>#VALUE!</v>
      </c>
      <c r="L4326" t="str">
        <f t="shared" si="270"/>
        <v>Regiões semelhantes</v>
      </c>
      <c r="M4326" t="str">
        <f t="shared" si="271"/>
        <v>diferente</v>
      </c>
    </row>
    <row r="4327" spans="1:13" x14ac:dyDescent="0.25">
      <c r="A4327">
        <v>431920</v>
      </c>
      <c r="B4327" t="s">
        <v>6719</v>
      </c>
      <c r="C4327">
        <v>43011</v>
      </c>
      <c r="D4327" t="s">
        <v>6454</v>
      </c>
      <c r="E4327" t="s">
        <v>347</v>
      </c>
      <c r="F4327" t="str">
        <f>VLOOKUP(A4327,'REGIÕES DE SAÚDE E SEUS MUNICÍP'!$A$4:$C$5569,3,0)</f>
        <v>CRS 12 Santo Ângelo</v>
      </c>
      <c r="G4327" t="str">
        <f>VLOOKUP(H4327,'REGIÕES DE SAÚDE E SEUS MUNICÍP'!$A$4:$D$5569,4,0)</f>
        <v>São Nicolau</v>
      </c>
      <c r="H4327">
        <f>VLOOKUP(A4327,'REGIÕES DE SAÚDE E SEUS MUNICÍP'!$A$4:$A$5569,1,0)</f>
        <v>431920</v>
      </c>
      <c r="I4327" t="str">
        <f t="shared" si="268"/>
        <v>Mesmo município</v>
      </c>
      <c r="J4327" t="e">
        <f>VLOOKUP(D4327,'REGIÕES DE SAÚDE E SEUS MUNICÍP'!$C$4:$C$5569,1,0)</f>
        <v>#N/A</v>
      </c>
      <c r="K4327" t="e">
        <f t="shared" si="269"/>
        <v>#VALUE!</v>
      </c>
      <c r="L4327" t="str">
        <f t="shared" si="270"/>
        <v>diferente</v>
      </c>
      <c r="M4327" t="str">
        <f t="shared" si="271"/>
        <v>igual</v>
      </c>
    </row>
    <row r="4328" spans="1:13" x14ac:dyDescent="0.25">
      <c r="A4328">
        <v>431930</v>
      </c>
      <c r="B4328" t="s">
        <v>6719</v>
      </c>
      <c r="C4328">
        <v>43014</v>
      </c>
      <c r="D4328" t="s">
        <v>9011</v>
      </c>
      <c r="E4328" t="s">
        <v>2492</v>
      </c>
      <c r="F4328" t="str">
        <f>VLOOKUP(A4328,'REGIÕES DE SAÚDE E SEUS MUNICÍP'!$A$4:$C$5569,3,0)</f>
        <v>CRS 14 Santa Rosa</v>
      </c>
      <c r="G4328" t="str">
        <f>VLOOKUP(H4328,'REGIÕES DE SAÚDE E SEUS MUNICÍP'!$A$4:$D$5569,4,0)</f>
        <v>São Paulo das Missões</v>
      </c>
      <c r="H4328">
        <f>VLOOKUP(A4328,'REGIÕES DE SAÚDE E SEUS MUNICÍP'!$A$4:$A$5569,1,0)</f>
        <v>431930</v>
      </c>
      <c r="I4328" t="str">
        <f t="shared" si="268"/>
        <v>Mesmo município</v>
      </c>
      <c r="J4328" t="e">
        <f>VLOOKUP(D4328,'REGIÕES DE SAÚDE E SEUS MUNICÍP'!$C$4:$C$5569,1,0)</f>
        <v>#N/A</v>
      </c>
      <c r="K4328" t="e">
        <f t="shared" si="269"/>
        <v>#VALUE!</v>
      </c>
      <c r="L4328" t="str">
        <f t="shared" si="270"/>
        <v>diferente</v>
      </c>
      <c r="M4328" t="str">
        <f t="shared" si="271"/>
        <v>diferente</v>
      </c>
    </row>
    <row r="4329" spans="1:13" x14ac:dyDescent="0.25">
      <c r="A4329">
        <v>431935</v>
      </c>
      <c r="B4329" t="s">
        <v>6719</v>
      </c>
      <c r="C4329">
        <v>43008</v>
      </c>
      <c r="D4329" t="s">
        <v>7446</v>
      </c>
      <c r="E4329" t="s">
        <v>7487</v>
      </c>
      <c r="F4329" t="str">
        <f>VLOOKUP(A4329,'REGIÕES DE SAÚDE E SEUS MUNICÍP'!$A$4:$C$5569,3,0)</f>
        <v>CRS 02 Porto Alegre</v>
      </c>
      <c r="G4329" t="str">
        <f>VLOOKUP(H4329,'REGIÕES DE SAÚDE E SEUS MUNICÍP'!$A$4:$D$5569,4,0)</f>
        <v>São Pedro da Serra</v>
      </c>
      <c r="H4329">
        <f>VLOOKUP(A4329,'REGIÕES DE SAÚDE E SEUS MUNICÍP'!$A$4:$A$5569,1,0)</f>
        <v>431935</v>
      </c>
      <c r="I4329" t="str">
        <f t="shared" si="268"/>
        <v>Mesmo município</v>
      </c>
      <c r="J4329" t="e">
        <f>VLOOKUP(D4329,'REGIÕES DE SAÚDE E SEUS MUNICÍP'!$C$4:$C$5569,1,0)</f>
        <v>#N/A</v>
      </c>
      <c r="K4329" t="e">
        <f t="shared" si="269"/>
        <v>#VALUE!</v>
      </c>
      <c r="L4329" t="str">
        <f t="shared" si="270"/>
        <v>diferente</v>
      </c>
      <c r="M4329" t="str">
        <f t="shared" si="271"/>
        <v>diferente</v>
      </c>
    </row>
    <row r="4330" spans="1:13" x14ac:dyDescent="0.25">
      <c r="A4330">
        <v>431936</v>
      </c>
      <c r="B4330" t="s">
        <v>6719</v>
      </c>
      <c r="C4330">
        <v>43020</v>
      </c>
      <c r="D4330" t="s">
        <v>10255</v>
      </c>
      <c r="E4330" t="s">
        <v>10954</v>
      </c>
      <c r="F4330" t="str">
        <f>VLOOKUP(A4330,'REGIÕES DE SAÚDE E SEUS MUNICÍP'!$A$4:$C$5569,3,0)</f>
        <v>CRS 15 Palmeira das Missões</v>
      </c>
      <c r="G4330" t="str">
        <f>VLOOKUP(H4330,'REGIÕES DE SAÚDE E SEUS MUNICÍP'!$A$4:$D$5569,4,0)</f>
        <v>São Pedro das Missões</v>
      </c>
      <c r="H4330">
        <f>VLOOKUP(A4330,'REGIÕES DE SAÚDE E SEUS MUNICÍP'!$A$4:$A$5569,1,0)</f>
        <v>431936</v>
      </c>
      <c r="I4330" t="str">
        <f t="shared" si="268"/>
        <v>Mesmo município</v>
      </c>
      <c r="J4330" t="e">
        <f>VLOOKUP(D4330,'REGIÕES DE SAÚDE E SEUS MUNICÍP'!$C$4:$C$5569,1,0)</f>
        <v>#N/A</v>
      </c>
      <c r="K4330" t="e">
        <f t="shared" si="269"/>
        <v>#VALUE!</v>
      </c>
      <c r="L4330" t="str">
        <f t="shared" si="270"/>
        <v>diferente</v>
      </c>
      <c r="M4330" t="str">
        <f t="shared" si="271"/>
        <v>diferente</v>
      </c>
    </row>
    <row r="4331" spans="1:13" x14ac:dyDescent="0.25">
      <c r="A4331">
        <v>431937</v>
      </c>
      <c r="B4331" t="s">
        <v>6719</v>
      </c>
      <c r="C4331">
        <v>43011</v>
      </c>
      <c r="D4331" t="s">
        <v>6454</v>
      </c>
      <c r="E4331" t="s">
        <v>3665</v>
      </c>
      <c r="F4331" t="str">
        <f>VLOOKUP(A4331,'REGIÕES DE SAÚDE E SEUS MUNICÍP'!$A$4:$C$5569,3,0)</f>
        <v>CRS 12 Santo Ângelo</v>
      </c>
      <c r="G4331" t="str">
        <f>VLOOKUP(H4331,'REGIÕES DE SAÚDE E SEUS MUNICÍP'!$A$4:$D$5569,4,0)</f>
        <v>São Pedro do Butiá</v>
      </c>
      <c r="H4331">
        <f>VLOOKUP(A4331,'REGIÕES DE SAÚDE E SEUS MUNICÍP'!$A$4:$A$5569,1,0)</f>
        <v>431937</v>
      </c>
      <c r="I4331" t="str">
        <f t="shared" si="268"/>
        <v>Mesmo município</v>
      </c>
      <c r="J4331" t="e">
        <f>VLOOKUP(D4331,'REGIÕES DE SAÚDE E SEUS MUNICÍP'!$C$4:$C$5569,1,0)</f>
        <v>#N/A</v>
      </c>
      <c r="K4331" t="e">
        <f t="shared" si="269"/>
        <v>#VALUE!</v>
      </c>
      <c r="L4331" t="str">
        <f t="shared" si="270"/>
        <v>diferente</v>
      </c>
      <c r="M4331" t="str">
        <f t="shared" si="271"/>
        <v>diferente</v>
      </c>
    </row>
    <row r="4332" spans="1:13" x14ac:dyDescent="0.25">
      <c r="A4332">
        <v>431940</v>
      </c>
      <c r="B4332" t="s">
        <v>6719</v>
      </c>
      <c r="C4332">
        <v>43001</v>
      </c>
      <c r="D4332" t="s">
        <v>5725</v>
      </c>
      <c r="E4332" t="s">
        <v>3799</v>
      </c>
      <c r="F4332" t="str">
        <f>VLOOKUP(A4332,'REGIÕES DE SAÚDE E SEUS MUNICÍP'!$A$4:$C$5569,3,0)</f>
        <v>CRS 04 Santa Maria</v>
      </c>
      <c r="G4332" t="str">
        <f>VLOOKUP(H4332,'REGIÕES DE SAÚDE E SEUS MUNICÍP'!$A$4:$D$5569,4,0)</f>
        <v>São Pedro do Sul</v>
      </c>
      <c r="H4332">
        <f>VLOOKUP(A4332,'REGIÕES DE SAÚDE E SEUS MUNICÍP'!$A$4:$A$5569,1,0)</f>
        <v>431940</v>
      </c>
      <c r="I4332" t="str">
        <f t="shared" si="268"/>
        <v>Mesmo município</v>
      </c>
      <c r="J4332" t="e">
        <f>VLOOKUP(D4332,'REGIÕES DE SAÚDE E SEUS MUNICÍP'!$C$4:$C$5569,1,0)</f>
        <v>#N/A</v>
      </c>
      <c r="K4332" t="e">
        <f t="shared" si="269"/>
        <v>#VALUE!</v>
      </c>
      <c r="L4332" t="str">
        <f t="shared" si="270"/>
        <v>diferente</v>
      </c>
      <c r="M4332" t="str">
        <f t="shared" si="271"/>
        <v>diferente</v>
      </c>
    </row>
    <row r="4333" spans="1:13" x14ac:dyDescent="0.25">
      <c r="A4333">
        <v>431950</v>
      </c>
      <c r="B4333" t="s">
        <v>6719</v>
      </c>
      <c r="C4333">
        <v>43008</v>
      </c>
      <c r="D4333" t="s">
        <v>7446</v>
      </c>
      <c r="E4333" t="s">
        <v>887</v>
      </c>
      <c r="F4333" t="str">
        <f>VLOOKUP(A4333,'REGIÕES DE SAÚDE E SEUS MUNICÍP'!$A$4:$C$5569,3,0)</f>
        <v>CRS 02 Porto Alegre</v>
      </c>
      <c r="G4333" t="str">
        <f>VLOOKUP(H4333,'REGIÕES DE SAÚDE E SEUS MUNICÍP'!$A$4:$D$5569,4,0)</f>
        <v>São Sebastião do Caí</v>
      </c>
      <c r="H4333">
        <f>VLOOKUP(A4333,'REGIÕES DE SAÚDE E SEUS MUNICÍP'!$A$4:$A$5569,1,0)</f>
        <v>431950</v>
      </c>
      <c r="I4333" t="str">
        <f t="shared" si="268"/>
        <v>Mesmo município</v>
      </c>
      <c r="J4333" t="e">
        <f>VLOOKUP(D4333,'REGIÕES DE SAÚDE E SEUS MUNICÍP'!$C$4:$C$5569,1,0)</f>
        <v>#N/A</v>
      </c>
      <c r="K4333" t="e">
        <f t="shared" si="269"/>
        <v>#VALUE!</v>
      </c>
      <c r="L4333" t="str">
        <f t="shared" si="270"/>
        <v>diferente</v>
      </c>
      <c r="M4333" t="str">
        <f t="shared" si="271"/>
        <v>diferente</v>
      </c>
    </row>
    <row r="4334" spans="1:13" x14ac:dyDescent="0.25">
      <c r="A4334">
        <v>431960</v>
      </c>
      <c r="B4334" t="s">
        <v>6719</v>
      </c>
      <c r="C4334">
        <v>43001</v>
      </c>
      <c r="D4334" t="s">
        <v>5725</v>
      </c>
      <c r="E4334" t="s">
        <v>1421</v>
      </c>
      <c r="F4334" t="str">
        <f>VLOOKUP(A4334,'REGIÕES DE SAÚDE E SEUS MUNICÍP'!$A$4:$C$5569,3,0)</f>
        <v>CRS 04 Santa Maria</v>
      </c>
      <c r="G4334" t="str">
        <f>VLOOKUP(H4334,'REGIÕES DE SAÚDE E SEUS MUNICÍP'!$A$4:$D$5569,4,0)</f>
        <v>São Sepé</v>
      </c>
      <c r="H4334">
        <f>VLOOKUP(A4334,'REGIÕES DE SAÚDE E SEUS MUNICÍP'!$A$4:$A$5569,1,0)</f>
        <v>431960</v>
      </c>
      <c r="I4334" t="str">
        <f t="shared" si="268"/>
        <v>Mesmo município</v>
      </c>
      <c r="J4334" t="e">
        <f>VLOOKUP(D4334,'REGIÕES DE SAÚDE E SEUS MUNICÍP'!$C$4:$C$5569,1,0)</f>
        <v>#N/A</v>
      </c>
      <c r="K4334" t="e">
        <f t="shared" si="269"/>
        <v>#VALUE!</v>
      </c>
      <c r="L4334" t="str">
        <f t="shared" si="270"/>
        <v>diferente</v>
      </c>
      <c r="M4334" t="str">
        <f t="shared" si="271"/>
        <v>diferente</v>
      </c>
    </row>
    <row r="4335" spans="1:13" x14ac:dyDescent="0.25">
      <c r="A4335">
        <v>431970</v>
      </c>
      <c r="B4335" t="s">
        <v>6719</v>
      </c>
      <c r="C4335">
        <v>43016</v>
      </c>
      <c r="D4335" t="s">
        <v>2520</v>
      </c>
      <c r="E4335" t="s">
        <v>2142</v>
      </c>
      <c r="F4335" t="str">
        <f>VLOOKUP(A4335,'REGIÕES DE SAÚDE E SEUS MUNICÍP'!$A$4:$C$5569,3,0)</f>
        <v>CRS 11 Erechim</v>
      </c>
      <c r="G4335" t="str">
        <f>VLOOKUP(H4335,'REGIÕES DE SAÚDE E SEUS MUNICÍP'!$A$4:$D$5569,4,0)</f>
        <v>São Valentim</v>
      </c>
      <c r="H4335">
        <f>VLOOKUP(A4335,'REGIÕES DE SAÚDE E SEUS MUNICÍP'!$A$4:$A$5569,1,0)</f>
        <v>431970</v>
      </c>
      <c r="I4335" t="str">
        <f t="shared" si="268"/>
        <v>Mesmo município</v>
      </c>
      <c r="J4335" t="e">
        <f>VLOOKUP(D4335,'REGIÕES DE SAÚDE E SEUS MUNICÍP'!$C$4:$C$5569,1,0)</f>
        <v>#N/A</v>
      </c>
      <c r="K4335" t="e">
        <f t="shared" si="269"/>
        <v>#VALUE!</v>
      </c>
      <c r="L4335" t="str">
        <f t="shared" si="270"/>
        <v>diferente</v>
      </c>
      <c r="M4335" t="str">
        <f t="shared" si="271"/>
        <v>diferente</v>
      </c>
    </row>
    <row r="4336" spans="1:13" x14ac:dyDescent="0.25">
      <c r="A4336">
        <v>431971</v>
      </c>
      <c r="B4336" t="s">
        <v>6719</v>
      </c>
      <c r="C4336">
        <v>43029</v>
      </c>
      <c r="D4336" t="s">
        <v>627</v>
      </c>
      <c r="E4336" t="s">
        <v>2824</v>
      </c>
      <c r="F4336" t="str">
        <f>VLOOKUP(A4336,'REGIÕES DE SAÚDE E SEUS MUNICÍP'!$A$4:$C$5569,3,0)</f>
        <v>CRS 16 Lajeado</v>
      </c>
      <c r="G4336" t="str">
        <f>VLOOKUP(H4336,'REGIÕES DE SAÚDE E SEUS MUNICÍP'!$A$4:$D$5569,4,0)</f>
        <v>São Valentim do Sul</v>
      </c>
      <c r="H4336">
        <f>VLOOKUP(A4336,'REGIÕES DE SAÚDE E SEUS MUNICÍP'!$A$4:$A$5569,1,0)</f>
        <v>431971</v>
      </c>
      <c r="I4336" t="str">
        <f t="shared" si="268"/>
        <v>Mesmo município</v>
      </c>
      <c r="J4336" t="e">
        <f>VLOOKUP(D4336,'REGIÕES DE SAÚDE E SEUS MUNICÍP'!$C$4:$C$5569,1,0)</f>
        <v>#N/A</v>
      </c>
      <c r="K4336" t="e">
        <f t="shared" si="269"/>
        <v>#VALUE!</v>
      </c>
      <c r="L4336" t="str">
        <f t="shared" si="270"/>
        <v>diferente</v>
      </c>
      <c r="M4336" t="str">
        <f t="shared" si="271"/>
        <v>diferente</v>
      </c>
    </row>
    <row r="4337" spans="1:13" x14ac:dyDescent="0.25">
      <c r="A4337">
        <v>431973</v>
      </c>
      <c r="B4337" t="s">
        <v>6719</v>
      </c>
      <c r="C4337">
        <v>43013</v>
      </c>
      <c r="D4337" t="s">
        <v>2401</v>
      </c>
      <c r="E4337" t="s">
        <v>7196</v>
      </c>
      <c r="F4337" t="str">
        <f>VLOOKUP(A4337,'REGIÕES DE SAÚDE E SEUS MUNICÍP'!$A$4:$C$5569,3,0)</f>
        <v>CRS 17 Ijuí</v>
      </c>
      <c r="G4337" t="str">
        <f>VLOOKUP(H4337,'REGIÕES DE SAÚDE E SEUS MUNICÍP'!$A$4:$D$5569,4,0)</f>
        <v>São Valério do Sul</v>
      </c>
      <c r="H4337">
        <f>VLOOKUP(A4337,'REGIÕES DE SAÚDE E SEUS MUNICÍP'!$A$4:$A$5569,1,0)</f>
        <v>431973</v>
      </c>
      <c r="I4337" t="str">
        <f t="shared" si="268"/>
        <v>Mesmo município</v>
      </c>
      <c r="J4337" t="e">
        <f>VLOOKUP(D4337,'REGIÕES DE SAÚDE E SEUS MUNICÍP'!$C$4:$C$5569,1,0)</f>
        <v>#N/A</v>
      </c>
      <c r="K4337" t="e">
        <f t="shared" si="269"/>
        <v>#VALUE!</v>
      </c>
      <c r="L4337" t="str">
        <f t="shared" si="270"/>
        <v>diferente</v>
      </c>
      <c r="M4337" t="str">
        <f t="shared" si="271"/>
        <v>diferente</v>
      </c>
    </row>
    <row r="4338" spans="1:13" x14ac:dyDescent="0.25">
      <c r="A4338">
        <v>431975</v>
      </c>
      <c r="B4338" t="s">
        <v>6719</v>
      </c>
      <c r="C4338">
        <v>43026</v>
      </c>
      <c r="D4338" t="s">
        <v>2990</v>
      </c>
      <c r="E4338" t="s">
        <v>10224</v>
      </c>
      <c r="F4338" t="str">
        <f>VLOOKUP(A4338,'REGIÕES DE SAÚDE E SEUS MUNICÍP'!$A$4:$C$5569,3,0)</f>
        <v>CRS 05 Caxias do Sul</v>
      </c>
      <c r="G4338" t="str">
        <f>VLOOKUP(H4338,'REGIÕES DE SAÚDE E SEUS MUNICÍP'!$A$4:$D$5569,4,0)</f>
        <v>São Vendelino</v>
      </c>
      <c r="H4338">
        <f>VLOOKUP(A4338,'REGIÕES DE SAÚDE E SEUS MUNICÍP'!$A$4:$A$5569,1,0)</f>
        <v>431975</v>
      </c>
      <c r="I4338" t="str">
        <f t="shared" si="268"/>
        <v>Mesmo município</v>
      </c>
      <c r="J4338" t="e">
        <f>VLOOKUP(D4338,'REGIÕES DE SAÚDE E SEUS MUNICÍP'!$C$4:$C$5569,1,0)</f>
        <v>#N/A</v>
      </c>
      <c r="K4338" t="e">
        <f t="shared" si="269"/>
        <v>#VALUE!</v>
      </c>
      <c r="L4338" t="str">
        <f t="shared" si="270"/>
        <v>diferente</v>
      </c>
      <c r="M4338" t="str">
        <f t="shared" si="271"/>
        <v>diferente</v>
      </c>
    </row>
    <row r="4339" spans="1:13" x14ac:dyDescent="0.25">
      <c r="A4339">
        <v>431980</v>
      </c>
      <c r="B4339" t="s">
        <v>6719</v>
      </c>
      <c r="C4339">
        <v>43002</v>
      </c>
      <c r="D4339" t="s">
        <v>7560</v>
      </c>
      <c r="E4339" t="s">
        <v>4581</v>
      </c>
      <c r="F4339" t="str">
        <f>VLOOKUP(A4339,'REGIÕES DE SAÚDE E SEUS MUNICÍP'!$A$4:$C$5569,3,0)</f>
        <v>CRS 04 Santa Maria</v>
      </c>
      <c r="G4339" t="str">
        <f>VLOOKUP(H4339,'REGIÕES DE SAÚDE E SEUS MUNICÍP'!$A$4:$D$5569,4,0)</f>
        <v>São Vicente do Sul</v>
      </c>
      <c r="H4339">
        <f>VLOOKUP(A4339,'REGIÕES DE SAÚDE E SEUS MUNICÍP'!$A$4:$A$5569,1,0)</f>
        <v>431980</v>
      </c>
      <c r="I4339" t="str">
        <f t="shared" si="268"/>
        <v>Mesmo município</v>
      </c>
      <c r="J4339" t="e">
        <f>VLOOKUP(D4339,'REGIÕES DE SAÚDE E SEUS MUNICÍP'!$C$4:$C$5569,1,0)</f>
        <v>#N/A</v>
      </c>
      <c r="K4339" t="e">
        <f t="shared" si="269"/>
        <v>#VALUE!</v>
      </c>
      <c r="L4339" t="str">
        <f t="shared" si="270"/>
        <v>diferente</v>
      </c>
      <c r="M4339" t="str">
        <f t="shared" si="271"/>
        <v>diferente</v>
      </c>
    </row>
    <row r="4340" spans="1:13" x14ac:dyDescent="0.25">
      <c r="A4340">
        <v>431990</v>
      </c>
      <c r="B4340" t="s">
        <v>6719</v>
      </c>
      <c r="C4340">
        <v>43007</v>
      </c>
      <c r="D4340" t="s">
        <v>9945</v>
      </c>
      <c r="E4340" t="s">
        <v>2341</v>
      </c>
      <c r="F4340" t="str">
        <f>VLOOKUP(A4340,'REGIÕES DE SAÚDE E SEUS MUNICÍP'!$A$4:$C$5569,3,0)</f>
        <v>CRS 01 Porto Alegre</v>
      </c>
      <c r="G4340" t="str">
        <f>VLOOKUP(H4340,'REGIÕES DE SAÚDE E SEUS MUNICÍP'!$A$4:$D$5569,4,0)</f>
        <v>Sapiranga</v>
      </c>
      <c r="H4340">
        <f>VLOOKUP(A4340,'REGIÕES DE SAÚDE E SEUS MUNICÍP'!$A$4:$A$5569,1,0)</f>
        <v>431990</v>
      </c>
      <c r="I4340" t="str">
        <f t="shared" si="268"/>
        <v>Mesmo município</v>
      </c>
      <c r="J4340" t="e">
        <f>VLOOKUP(D4340,'REGIÕES DE SAÚDE E SEUS MUNICÍP'!$C$4:$C$5569,1,0)</f>
        <v>#N/A</v>
      </c>
      <c r="K4340" t="e">
        <f t="shared" si="269"/>
        <v>#VALUE!</v>
      </c>
      <c r="L4340" t="str">
        <f t="shared" si="270"/>
        <v>diferente</v>
      </c>
      <c r="M4340" t="str">
        <f t="shared" si="271"/>
        <v>diferente</v>
      </c>
    </row>
    <row r="4341" spans="1:13" x14ac:dyDescent="0.25">
      <c r="A4341">
        <v>432000</v>
      </c>
      <c r="B4341" t="s">
        <v>6719</v>
      </c>
      <c r="C4341">
        <v>43008</v>
      </c>
      <c r="D4341" t="s">
        <v>7446</v>
      </c>
      <c r="E4341" t="s">
        <v>6801</v>
      </c>
      <c r="F4341" t="str">
        <f>VLOOKUP(A4341,'REGIÕES DE SAÚDE E SEUS MUNICÍP'!$A$4:$C$5569,3,0)</f>
        <v>CRS 01 Porto Alegre</v>
      </c>
      <c r="G4341" t="str">
        <f>VLOOKUP(H4341,'REGIÕES DE SAÚDE E SEUS MUNICÍP'!$A$4:$D$5569,4,0)</f>
        <v>Sapucaia do Sul</v>
      </c>
      <c r="H4341">
        <f>VLOOKUP(A4341,'REGIÕES DE SAÚDE E SEUS MUNICÍP'!$A$4:$A$5569,1,0)</f>
        <v>432000</v>
      </c>
      <c r="I4341" t="str">
        <f t="shared" si="268"/>
        <v>Mesmo município</v>
      </c>
      <c r="J4341" t="e">
        <f>VLOOKUP(D4341,'REGIÕES DE SAÚDE E SEUS MUNICÍP'!$C$4:$C$5569,1,0)</f>
        <v>#N/A</v>
      </c>
      <c r="K4341" t="e">
        <f t="shared" si="269"/>
        <v>#VALUE!</v>
      </c>
      <c r="L4341" t="str">
        <f t="shared" si="270"/>
        <v>diferente</v>
      </c>
      <c r="M4341" t="str">
        <f t="shared" si="271"/>
        <v>igual</v>
      </c>
    </row>
    <row r="4342" spans="1:13" x14ac:dyDescent="0.25">
      <c r="A4342">
        <v>432010</v>
      </c>
      <c r="B4342" t="s">
        <v>6719</v>
      </c>
      <c r="C4342">
        <v>43020</v>
      </c>
      <c r="D4342" t="s">
        <v>10255</v>
      </c>
      <c r="E4342" t="s">
        <v>10139</v>
      </c>
      <c r="F4342" t="str">
        <f>VLOOKUP(A4342,'REGIÕES DE SAÚDE E SEUS MUNICÍP'!$A$4:$C$5569,3,0)</f>
        <v>CRS 15 Palmeira das Missões</v>
      </c>
      <c r="G4342" t="str">
        <f>VLOOKUP(H4342,'REGIÕES DE SAÚDE E SEUS MUNICÍP'!$A$4:$D$5569,4,0)</f>
        <v>Sarandi</v>
      </c>
      <c r="H4342">
        <f>VLOOKUP(A4342,'REGIÕES DE SAÚDE E SEUS MUNICÍP'!$A$4:$A$5569,1,0)</f>
        <v>432010</v>
      </c>
      <c r="I4342" t="str">
        <f t="shared" si="268"/>
        <v>Mesmo município</v>
      </c>
      <c r="J4342" t="e">
        <f>VLOOKUP(D4342,'REGIÕES DE SAÚDE E SEUS MUNICÍP'!$C$4:$C$5569,1,0)</f>
        <v>#N/A</v>
      </c>
      <c r="K4342" t="e">
        <f t="shared" si="269"/>
        <v>#VALUE!</v>
      </c>
      <c r="L4342" t="str">
        <f t="shared" si="270"/>
        <v>diferente</v>
      </c>
      <c r="M4342" t="str">
        <f t="shared" si="271"/>
        <v>diferente</v>
      </c>
    </row>
    <row r="4343" spans="1:13" x14ac:dyDescent="0.25">
      <c r="A4343">
        <v>432020</v>
      </c>
      <c r="B4343" t="s">
        <v>6719</v>
      </c>
      <c r="C4343">
        <v>43015</v>
      </c>
      <c r="D4343" t="s">
        <v>5789</v>
      </c>
      <c r="E4343" t="s">
        <v>10596</v>
      </c>
      <c r="F4343" t="str">
        <f>VLOOKUP(A4343,'REGIÕES DE SAÚDE E SEUS MUNICÍP'!$A$4:$C$5569,3,0)</f>
        <v>CRS 19 Frederico Westphalen</v>
      </c>
      <c r="G4343" t="str">
        <f>VLOOKUP(H4343,'REGIÕES DE SAÚDE E SEUS MUNICÍP'!$A$4:$D$5569,4,0)</f>
        <v>Seberi</v>
      </c>
      <c r="H4343">
        <f>VLOOKUP(A4343,'REGIÕES DE SAÚDE E SEUS MUNICÍP'!$A$4:$A$5569,1,0)</f>
        <v>432020</v>
      </c>
      <c r="I4343" t="str">
        <f t="shared" si="268"/>
        <v>Mesmo município</v>
      </c>
      <c r="J4343" t="e">
        <f>VLOOKUP(D4343,'REGIÕES DE SAÚDE E SEUS MUNICÍP'!$C$4:$C$5569,1,0)</f>
        <v>#N/A</v>
      </c>
      <c r="K4343" t="e">
        <f t="shared" si="269"/>
        <v>#VALUE!</v>
      </c>
      <c r="L4343" t="str">
        <f t="shared" si="270"/>
        <v>diferente</v>
      </c>
      <c r="M4343" t="str">
        <f t="shared" si="271"/>
        <v>diferente</v>
      </c>
    </row>
    <row r="4344" spans="1:13" x14ac:dyDescent="0.25">
      <c r="A4344">
        <v>432023</v>
      </c>
      <c r="B4344" t="s">
        <v>6719</v>
      </c>
      <c r="C4344">
        <v>43013</v>
      </c>
      <c r="D4344" t="s">
        <v>2401</v>
      </c>
      <c r="E4344" t="s">
        <v>6152</v>
      </c>
      <c r="F4344" t="str">
        <f>VLOOKUP(A4344,'REGIÕES DE SAÚDE E SEUS MUNICÍP'!$A$4:$C$5569,3,0)</f>
        <v>CRS 17 Ijuí</v>
      </c>
      <c r="G4344" t="str">
        <f>VLOOKUP(H4344,'REGIÕES DE SAÚDE E SEUS MUNICÍP'!$A$4:$D$5569,4,0)</f>
        <v>Sede Nova</v>
      </c>
      <c r="H4344">
        <f>VLOOKUP(A4344,'REGIÕES DE SAÚDE E SEUS MUNICÍP'!$A$4:$A$5569,1,0)</f>
        <v>432023</v>
      </c>
      <c r="I4344" t="str">
        <f t="shared" si="268"/>
        <v>Mesmo município</v>
      </c>
      <c r="J4344" t="e">
        <f>VLOOKUP(D4344,'REGIÕES DE SAÚDE E SEUS MUNICÍP'!$C$4:$C$5569,1,0)</f>
        <v>#N/A</v>
      </c>
      <c r="K4344" t="e">
        <f t="shared" si="269"/>
        <v>#VALUE!</v>
      </c>
      <c r="L4344" t="str">
        <f t="shared" si="270"/>
        <v>diferente</v>
      </c>
      <c r="M4344" t="str">
        <f t="shared" si="271"/>
        <v>diferente</v>
      </c>
    </row>
    <row r="4345" spans="1:13" x14ac:dyDescent="0.25">
      <c r="A4345">
        <v>432026</v>
      </c>
      <c r="B4345" t="s">
        <v>6719</v>
      </c>
      <c r="C4345">
        <v>43027</v>
      </c>
      <c r="D4345" t="s">
        <v>4552</v>
      </c>
      <c r="E4345" t="s">
        <v>7413</v>
      </c>
      <c r="F4345" t="str">
        <f>VLOOKUP(A4345,'REGIÕES DE SAÚDE E SEUS MUNICÍP'!$A$4:$C$5569,3,0)</f>
        <v>CRS 08 Cachoeira do Sul</v>
      </c>
      <c r="G4345" t="str">
        <f>VLOOKUP(H4345,'REGIÕES DE SAÚDE E SEUS MUNICÍP'!$A$4:$D$5569,4,0)</f>
        <v>Segredo</v>
      </c>
      <c r="H4345">
        <f>VLOOKUP(A4345,'REGIÕES DE SAÚDE E SEUS MUNICÍP'!$A$4:$A$5569,1,0)</f>
        <v>432026</v>
      </c>
      <c r="I4345" t="str">
        <f t="shared" si="268"/>
        <v>Mesmo município</v>
      </c>
      <c r="J4345" t="e">
        <f>VLOOKUP(D4345,'REGIÕES DE SAÚDE E SEUS MUNICÍP'!$C$4:$C$5569,1,0)</f>
        <v>#N/A</v>
      </c>
      <c r="K4345" t="e">
        <f t="shared" si="269"/>
        <v>#VALUE!</v>
      </c>
      <c r="L4345" t="str">
        <f>IF(D4345=D4346,IF(F4345=F4346,"Regiões semelhantes","Nova composição"),"diferente")</f>
        <v>diferente</v>
      </c>
      <c r="M4345" t="str">
        <f t="shared" si="271"/>
        <v>diferente</v>
      </c>
    </row>
    <row r="4346" spans="1:13" x14ac:dyDescent="0.25">
      <c r="A4346">
        <v>432030</v>
      </c>
      <c r="B4346" t="s">
        <v>6719</v>
      </c>
      <c r="C4346">
        <v>43012</v>
      </c>
      <c r="D4346" t="s">
        <v>3121</v>
      </c>
      <c r="E4346" t="s">
        <v>7014</v>
      </c>
      <c r="F4346" t="str">
        <f>VLOOKUP(A4346,'REGIÕES DE SAÚDE E SEUS MUNICÍP'!$A$4:$C$5569,3,0)</f>
        <v>CRS 09 Cruz Alta</v>
      </c>
      <c r="G4346" t="str">
        <f>VLOOKUP(H4346,'REGIÕES DE SAÚDE E SEUS MUNICÍP'!$A$4:$D$5569,4,0)</f>
        <v>Selbach</v>
      </c>
      <c r="H4346">
        <f>VLOOKUP(A4346,'REGIÕES DE SAÚDE E SEUS MUNICÍP'!$A$4:$A$5569,1,0)</f>
        <v>432030</v>
      </c>
      <c r="I4346" t="str">
        <f t="shared" si="268"/>
        <v>Mesmo município</v>
      </c>
      <c r="J4346" t="e">
        <f>VLOOKUP(D4346,'REGIÕES DE SAÚDE E SEUS MUNICÍP'!$C$4:$C$5569,1,0)</f>
        <v>#N/A</v>
      </c>
      <c r="K4346" t="e">
        <f t="shared" si="269"/>
        <v>#VALUE!</v>
      </c>
      <c r="L4346" t="str">
        <f t="shared" si="270"/>
        <v>diferente</v>
      </c>
      <c r="M4346" t="str">
        <f>IF(F4346=F4345,"igual","diferente")</f>
        <v>diferente</v>
      </c>
    </row>
    <row r="4347" spans="1:13" x14ac:dyDescent="0.25">
      <c r="A4347">
        <v>432032</v>
      </c>
      <c r="B4347" t="s">
        <v>6719</v>
      </c>
      <c r="C4347">
        <v>43014</v>
      </c>
      <c r="D4347" t="s">
        <v>9011</v>
      </c>
      <c r="E4347" t="s">
        <v>10909</v>
      </c>
      <c r="F4347" t="str">
        <f>VLOOKUP(A4347,'REGIÕES DE SAÚDE E SEUS MUNICÍP'!$A$4:$C$5569,3,0)</f>
        <v>CRS 14 Santa Rosa</v>
      </c>
      <c r="G4347" t="str">
        <f>VLOOKUP(H4347,'REGIÕES DE SAÚDE E SEUS MUNICÍP'!$A$4:$D$5569,4,0)</f>
        <v>Senador Salgado Filho</v>
      </c>
      <c r="H4347">
        <f>VLOOKUP(A4347,'REGIÕES DE SAÚDE E SEUS MUNICÍP'!$A$4:$A$5569,1,0)</f>
        <v>432032</v>
      </c>
      <c r="I4347" t="str">
        <f t="shared" si="268"/>
        <v>Mesmo município</v>
      </c>
      <c r="J4347" t="e">
        <f>VLOOKUP(D4347,'REGIÕES DE SAÚDE E SEUS MUNICÍP'!$C$4:$C$5569,1,0)</f>
        <v>#N/A</v>
      </c>
      <c r="K4347" t="e">
        <f t="shared" si="269"/>
        <v>#VALUE!</v>
      </c>
      <c r="L4347" t="str">
        <f t="shared" si="270"/>
        <v>diferente</v>
      </c>
      <c r="M4347" t="str">
        <f t="shared" si="271"/>
        <v>diferente</v>
      </c>
    </row>
    <row r="4348" spans="1:13" x14ac:dyDescent="0.25">
      <c r="A4348">
        <v>432035</v>
      </c>
      <c r="B4348" t="s">
        <v>6719</v>
      </c>
      <c r="C4348">
        <v>43009</v>
      </c>
      <c r="D4348" t="s">
        <v>3751</v>
      </c>
      <c r="E4348" t="s">
        <v>7790</v>
      </c>
      <c r="F4348" t="str">
        <f>VLOOKUP(A4348,'REGIÕES DE SAÚDE E SEUS MUNICÍP'!$A$4:$C$5569,3,0)</f>
        <v>CRS 02 Porto Alegre</v>
      </c>
      <c r="G4348" t="str">
        <f>VLOOKUP(H4348,'REGIÕES DE SAÚDE E SEUS MUNICÍP'!$A$4:$D$5569,4,0)</f>
        <v>Sentinela do Sul</v>
      </c>
      <c r="H4348">
        <f>VLOOKUP(A4348,'REGIÕES DE SAÚDE E SEUS MUNICÍP'!$A$4:$A$5569,1,0)</f>
        <v>432035</v>
      </c>
      <c r="I4348" t="str">
        <f t="shared" si="268"/>
        <v>Mesmo município</v>
      </c>
      <c r="J4348" t="e">
        <f>VLOOKUP(D4348,'REGIÕES DE SAÚDE E SEUS MUNICÍP'!$C$4:$C$5569,1,0)</f>
        <v>#N/A</v>
      </c>
      <c r="K4348" t="e">
        <f t="shared" si="269"/>
        <v>#VALUE!</v>
      </c>
      <c r="L4348" t="str">
        <f t="shared" si="270"/>
        <v>diferente</v>
      </c>
      <c r="M4348" t="str">
        <f t="shared" si="271"/>
        <v>diferente</v>
      </c>
    </row>
    <row r="4349" spans="1:13" x14ac:dyDescent="0.25">
      <c r="A4349">
        <v>432040</v>
      </c>
      <c r="B4349" t="s">
        <v>6719</v>
      </c>
      <c r="C4349">
        <v>43017</v>
      </c>
      <c r="D4349" t="s">
        <v>1613</v>
      </c>
      <c r="E4349" t="s">
        <v>2103</v>
      </c>
      <c r="F4349" t="str">
        <f>VLOOKUP(A4349,'REGIÕES DE SAÚDE E SEUS MUNICÍP'!$A$4:$C$5569,3,0)</f>
        <v>CRS 06 Passo Fundo</v>
      </c>
      <c r="G4349" t="str">
        <f>VLOOKUP(H4349,'REGIÕES DE SAÚDE E SEUS MUNICÍP'!$A$4:$D$5569,4,0)</f>
        <v>Serafina Corrêa</v>
      </c>
      <c r="H4349">
        <f>VLOOKUP(A4349,'REGIÕES DE SAÚDE E SEUS MUNICÍP'!$A$4:$A$5569,1,0)</f>
        <v>432040</v>
      </c>
      <c r="I4349" t="str">
        <f t="shared" si="268"/>
        <v>Mesmo município</v>
      </c>
      <c r="J4349" t="e">
        <f>VLOOKUP(D4349,'REGIÕES DE SAÚDE E SEUS MUNICÍP'!$C$4:$C$5569,1,0)</f>
        <v>#N/A</v>
      </c>
      <c r="K4349" t="e">
        <f t="shared" si="269"/>
        <v>#VALUE!</v>
      </c>
      <c r="L4349" t="str">
        <f t="shared" si="270"/>
        <v>diferente</v>
      </c>
      <c r="M4349" t="str">
        <f t="shared" si="271"/>
        <v>diferente</v>
      </c>
    </row>
    <row r="4350" spans="1:13" x14ac:dyDescent="0.25">
      <c r="A4350">
        <v>432045</v>
      </c>
      <c r="B4350" t="s">
        <v>6719</v>
      </c>
      <c r="C4350">
        <v>43029</v>
      </c>
      <c r="D4350" t="s">
        <v>627</v>
      </c>
      <c r="E4350" t="s">
        <v>3682</v>
      </c>
      <c r="F4350" t="str">
        <f>VLOOKUP(A4350,'REGIÕES DE SAÚDE E SEUS MUNICÍP'!$A$4:$C$5569,3,0)</f>
        <v>CRS 16 Lajeado</v>
      </c>
      <c r="G4350" t="str">
        <f>VLOOKUP(H4350,'REGIÕES DE SAÚDE E SEUS MUNICÍP'!$A$4:$D$5569,4,0)</f>
        <v>Sério</v>
      </c>
      <c r="H4350">
        <f>VLOOKUP(A4350,'REGIÕES DE SAÚDE E SEUS MUNICÍP'!$A$4:$A$5569,1,0)</f>
        <v>432045</v>
      </c>
      <c r="I4350" t="str">
        <f t="shared" si="268"/>
        <v>Mesmo município</v>
      </c>
      <c r="J4350" t="e">
        <f>VLOOKUP(D4350,'REGIÕES DE SAÚDE E SEUS MUNICÍP'!$C$4:$C$5569,1,0)</f>
        <v>#N/A</v>
      </c>
      <c r="K4350" t="e">
        <f t="shared" si="269"/>
        <v>#VALUE!</v>
      </c>
      <c r="L4350" t="str">
        <f t="shared" si="270"/>
        <v>diferente</v>
      </c>
      <c r="M4350" t="str">
        <f t="shared" si="271"/>
        <v>diferente</v>
      </c>
    </row>
    <row r="4351" spans="1:13" x14ac:dyDescent="0.25">
      <c r="A4351">
        <v>432050</v>
      </c>
      <c r="B4351" t="s">
        <v>6719</v>
      </c>
      <c r="C4351">
        <v>43017</v>
      </c>
      <c r="D4351" t="s">
        <v>1613</v>
      </c>
      <c r="E4351" t="s">
        <v>3113</v>
      </c>
      <c r="F4351" t="str">
        <f>VLOOKUP(A4351,'REGIÕES DE SAÚDE E SEUS MUNICÍP'!$A$4:$C$5569,3,0)</f>
        <v>CRS 06 Passo Fundo</v>
      </c>
      <c r="G4351" t="str">
        <f>VLOOKUP(H4351,'REGIÕES DE SAÚDE E SEUS MUNICÍP'!$A$4:$D$5569,4,0)</f>
        <v>Sertão</v>
      </c>
      <c r="H4351">
        <f>VLOOKUP(A4351,'REGIÕES DE SAÚDE E SEUS MUNICÍP'!$A$4:$A$5569,1,0)</f>
        <v>432050</v>
      </c>
      <c r="I4351" t="str">
        <f t="shared" si="268"/>
        <v>Mesmo município</v>
      </c>
      <c r="J4351" t="e">
        <f>VLOOKUP(D4351,'REGIÕES DE SAÚDE E SEUS MUNICÍP'!$C$4:$C$5569,1,0)</f>
        <v>#N/A</v>
      </c>
      <c r="K4351" t="e">
        <f t="shared" si="269"/>
        <v>#VALUE!</v>
      </c>
      <c r="L4351" t="str">
        <f t="shared" si="270"/>
        <v>diferente</v>
      </c>
      <c r="M4351" t="str">
        <f t="shared" si="271"/>
        <v>diferente</v>
      </c>
    </row>
    <row r="4352" spans="1:13" x14ac:dyDescent="0.25">
      <c r="A4352">
        <v>432055</v>
      </c>
      <c r="B4352" t="s">
        <v>6719</v>
      </c>
      <c r="C4352">
        <v>43009</v>
      </c>
      <c r="D4352" t="s">
        <v>3751</v>
      </c>
      <c r="E4352" t="s">
        <v>8189</v>
      </c>
      <c r="F4352" t="str">
        <f>VLOOKUP(A4352,'REGIÕES DE SAÚDE E SEUS MUNICÍP'!$A$4:$C$5569,3,0)</f>
        <v>CRS 02 Porto Alegre</v>
      </c>
      <c r="G4352" t="str">
        <f>VLOOKUP(H4352,'REGIÕES DE SAÚDE E SEUS MUNICÍP'!$A$4:$D$5569,4,0)</f>
        <v>Sertão Santana</v>
      </c>
      <c r="H4352">
        <f>VLOOKUP(A4352,'REGIÕES DE SAÚDE E SEUS MUNICÍP'!$A$4:$A$5569,1,0)</f>
        <v>432055</v>
      </c>
      <c r="I4352" t="str">
        <f t="shared" si="268"/>
        <v>Mesmo município</v>
      </c>
      <c r="J4352" t="e">
        <f>VLOOKUP(D4352,'REGIÕES DE SAÚDE E SEUS MUNICÍP'!$C$4:$C$5569,1,0)</f>
        <v>#N/A</v>
      </c>
      <c r="K4352" t="e">
        <f t="shared" si="269"/>
        <v>#VALUE!</v>
      </c>
      <c r="L4352" t="str">
        <f t="shared" si="270"/>
        <v>diferente</v>
      </c>
      <c r="M4352" t="str">
        <f t="shared" si="271"/>
        <v>diferente</v>
      </c>
    </row>
    <row r="4353" spans="1:13" x14ac:dyDescent="0.25">
      <c r="A4353">
        <v>432057</v>
      </c>
      <c r="B4353" t="s">
        <v>6719</v>
      </c>
      <c r="C4353">
        <v>43011</v>
      </c>
      <c r="D4353" t="s">
        <v>6454</v>
      </c>
      <c r="E4353" t="s">
        <v>2270</v>
      </c>
      <c r="F4353" t="str">
        <f>VLOOKUP(A4353,'REGIÕES DE SAÚDE E SEUS MUNICÍP'!$A$4:$C$5569,3,0)</f>
        <v>CRS 12 Santo Ângelo</v>
      </c>
      <c r="G4353" t="str">
        <f>VLOOKUP(H4353,'REGIÕES DE SAÚDE E SEUS MUNICÍP'!$A$4:$D$5569,4,0)</f>
        <v>Sete de Setembro</v>
      </c>
      <c r="H4353">
        <f>VLOOKUP(A4353,'REGIÕES DE SAÚDE E SEUS MUNICÍP'!$A$4:$A$5569,1,0)</f>
        <v>432057</v>
      </c>
      <c r="I4353" t="str">
        <f t="shared" si="268"/>
        <v>Mesmo município</v>
      </c>
      <c r="J4353" t="e">
        <f>VLOOKUP(D4353,'REGIÕES DE SAÚDE E SEUS MUNICÍP'!$C$4:$C$5569,1,0)</f>
        <v>#N/A</v>
      </c>
      <c r="K4353" t="e">
        <f t="shared" si="269"/>
        <v>#VALUE!</v>
      </c>
      <c r="L4353" t="str">
        <f t="shared" si="270"/>
        <v>diferente</v>
      </c>
      <c r="M4353" t="str">
        <f t="shared" si="271"/>
        <v>diferente</v>
      </c>
    </row>
    <row r="4354" spans="1:13" x14ac:dyDescent="0.25">
      <c r="A4354">
        <v>432060</v>
      </c>
      <c r="B4354" t="s">
        <v>6719</v>
      </c>
      <c r="C4354">
        <v>43016</v>
      </c>
      <c r="D4354" t="s">
        <v>2520</v>
      </c>
      <c r="E4354" t="s">
        <v>11153</v>
      </c>
      <c r="F4354" t="str">
        <f>VLOOKUP(A4354,'REGIÕES DE SAÚDE E SEUS MUNICÍP'!$A$4:$C$5569,3,0)</f>
        <v>CRS 11 Erechim</v>
      </c>
      <c r="G4354" t="str">
        <f>VLOOKUP(H4354,'REGIÕES DE SAÚDE E SEUS MUNICÍP'!$A$4:$D$5569,4,0)</f>
        <v>Severiano de Almeida</v>
      </c>
      <c r="H4354">
        <f>VLOOKUP(A4354,'REGIÕES DE SAÚDE E SEUS MUNICÍP'!$A$4:$A$5569,1,0)</f>
        <v>432060</v>
      </c>
      <c r="I4354" t="str">
        <f t="shared" si="268"/>
        <v>Mesmo município</v>
      </c>
      <c r="J4354" t="e">
        <f>VLOOKUP(D4354,'REGIÕES DE SAÚDE E SEUS MUNICÍP'!$C$4:$C$5569,1,0)</f>
        <v>#N/A</v>
      </c>
      <c r="K4354" t="e">
        <f t="shared" si="269"/>
        <v>#VALUE!</v>
      </c>
      <c r="L4354" t="str">
        <f t="shared" si="270"/>
        <v>diferente</v>
      </c>
      <c r="M4354" t="str">
        <f t="shared" si="271"/>
        <v>diferente</v>
      </c>
    </row>
    <row r="4355" spans="1:13" x14ac:dyDescent="0.25">
      <c r="A4355">
        <v>432065</v>
      </c>
      <c r="B4355" t="s">
        <v>6719</v>
      </c>
      <c r="C4355">
        <v>43001</v>
      </c>
      <c r="D4355" t="s">
        <v>5725</v>
      </c>
      <c r="E4355" t="s">
        <v>5575</v>
      </c>
      <c r="F4355" t="str">
        <f>VLOOKUP(A4355,'REGIÕES DE SAÚDE E SEUS MUNICÍP'!$A$4:$C$5569,3,0)</f>
        <v>CRS 04 Santa Maria</v>
      </c>
      <c r="G4355" t="str">
        <f>VLOOKUP(H4355,'REGIÕES DE SAÚDE E SEUS MUNICÍP'!$A$4:$D$5569,4,0)</f>
        <v>Silveira Martins</v>
      </c>
      <c r="H4355">
        <f>VLOOKUP(A4355,'REGIÕES DE SAÚDE E SEUS MUNICÍP'!$A$4:$A$5569,1,0)</f>
        <v>432065</v>
      </c>
      <c r="I4355" t="str">
        <f t="shared" ref="I4355:I4418" si="272">IF(G4355=E4355,"Mesmo município","Município diferente")</f>
        <v>Mesmo município</v>
      </c>
      <c r="J4355" t="e">
        <f>VLOOKUP(D4355,'REGIÕES DE SAÚDE E SEUS MUNICÍP'!$C$4:$C$5569,1,0)</f>
        <v>#N/A</v>
      </c>
      <c r="K4355" t="e">
        <f t="shared" si="269"/>
        <v>#VALUE!</v>
      </c>
      <c r="L4355" t="str">
        <f t="shared" si="270"/>
        <v>diferente</v>
      </c>
      <c r="M4355" t="str">
        <f t="shared" si="271"/>
        <v>diferente</v>
      </c>
    </row>
    <row r="4356" spans="1:13" x14ac:dyDescent="0.25">
      <c r="A4356">
        <v>432067</v>
      </c>
      <c r="B4356" t="s">
        <v>6719</v>
      </c>
      <c r="C4356">
        <v>43028</v>
      </c>
      <c r="D4356" t="s">
        <v>937</v>
      </c>
      <c r="E4356" t="s">
        <v>5333</v>
      </c>
      <c r="F4356" t="str">
        <f>VLOOKUP(A4356,'REGIÕES DE SAÚDE E SEUS MUNICÍP'!$A$4:$C$5569,3,0)</f>
        <v>CRS 13 Santa Cruz do Sul</v>
      </c>
      <c r="G4356" t="str">
        <f>VLOOKUP(H4356,'REGIÕES DE SAÚDE E SEUS MUNICÍP'!$A$4:$D$5569,4,0)</f>
        <v>Sinimbu</v>
      </c>
      <c r="H4356">
        <f>VLOOKUP(A4356,'REGIÕES DE SAÚDE E SEUS MUNICÍP'!$A$4:$A$5569,1,0)</f>
        <v>432067</v>
      </c>
      <c r="I4356" t="str">
        <f t="shared" si="272"/>
        <v>Mesmo município</v>
      </c>
      <c r="J4356" t="e">
        <f>VLOOKUP(D4356,'REGIÕES DE SAÚDE E SEUS MUNICÍP'!$C$4:$C$5569,1,0)</f>
        <v>#N/A</v>
      </c>
      <c r="K4356" t="e">
        <f t="shared" ref="K4356:K4419" si="273">SEARCH(F4356,D4356)</f>
        <v>#VALUE!</v>
      </c>
      <c r="L4356" t="str">
        <f t="shared" ref="L4356:L4418" si="274">IF(D4356=D4357,IF(F4356=F4357,"Regiões semelhantes","Nova composição"),"diferente")</f>
        <v>diferente</v>
      </c>
      <c r="M4356" t="str">
        <f t="shared" si="271"/>
        <v>diferente</v>
      </c>
    </row>
    <row r="4357" spans="1:13" x14ac:dyDescent="0.25">
      <c r="A4357">
        <v>432070</v>
      </c>
      <c r="B4357" t="s">
        <v>6719</v>
      </c>
      <c r="C4357">
        <v>43027</v>
      </c>
      <c r="D4357" t="s">
        <v>4552</v>
      </c>
      <c r="E4357" t="s">
        <v>8622</v>
      </c>
      <c r="F4357" t="str">
        <f>VLOOKUP(A4357,'REGIÕES DE SAÚDE E SEUS MUNICÍP'!$A$4:$C$5569,3,0)</f>
        <v>CRS 08 Cachoeira do Sul</v>
      </c>
      <c r="G4357" t="str">
        <f>VLOOKUP(H4357,'REGIÕES DE SAÚDE E SEUS MUNICÍP'!$A$4:$D$5569,4,0)</f>
        <v>Sobradinho</v>
      </c>
      <c r="H4357">
        <f>VLOOKUP(A4357,'REGIÕES DE SAÚDE E SEUS MUNICÍP'!$A$4:$A$5569,1,0)</f>
        <v>432070</v>
      </c>
      <c r="I4357" t="str">
        <f t="shared" si="272"/>
        <v>Mesmo município</v>
      </c>
      <c r="J4357" t="e">
        <f>VLOOKUP(D4357,'REGIÕES DE SAÚDE E SEUS MUNICÍP'!$C$4:$C$5569,1,0)</f>
        <v>#N/A</v>
      </c>
      <c r="K4357" t="e">
        <f t="shared" si="273"/>
        <v>#VALUE!</v>
      </c>
      <c r="L4357" t="str">
        <f>IF(D4357=D4358,IF(F4357=F4358,"Regiões semelhantes","Nova composição"),"diferente")</f>
        <v>diferente</v>
      </c>
      <c r="M4357" t="str">
        <f t="shared" si="271"/>
        <v>diferente</v>
      </c>
    </row>
    <row r="4358" spans="1:13" x14ac:dyDescent="0.25">
      <c r="A4358">
        <v>432080</v>
      </c>
      <c r="B4358" t="s">
        <v>6719</v>
      </c>
      <c r="C4358">
        <v>43019</v>
      </c>
      <c r="D4358" t="s">
        <v>4031</v>
      </c>
      <c r="E4358" t="s">
        <v>6523</v>
      </c>
      <c r="F4358" t="str">
        <f>VLOOKUP(A4358,'REGIÕES DE SAÚDE E SEUS MUNICÍP'!$A$4:$C$5569,3,0)</f>
        <v>CRS 06 Passo Fundo</v>
      </c>
      <c r="G4358" t="str">
        <f>VLOOKUP(H4358,'REGIÕES DE SAÚDE E SEUS MUNICÍP'!$A$4:$D$5569,4,0)</f>
        <v>Soledade</v>
      </c>
      <c r="H4358">
        <f>VLOOKUP(A4358,'REGIÕES DE SAÚDE E SEUS MUNICÍP'!$A$4:$A$5569,1,0)</f>
        <v>432080</v>
      </c>
      <c r="I4358" t="str">
        <f t="shared" si="272"/>
        <v>Mesmo município</v>
      </c>
      <c r="J4358" t="e">
        <f>VLOOKUP(D4358,'REGIÕES DE SAÚDE E SEUS MUNICÍP'!$C$4:$C$5569,1,0)</f>
        <v>#N/A</v>
      </c>
      <c r="K4358" t="e">
        <f t="shared" si="273"/>
        <v>#VALUE!</v>
      </c>
      <c r="L4358" t="str">
        <f t="shared" si="274"/>
        <v>diferente</v>
      </c>
      <c r="M4358" t="str">
        <f>IF(F4358=F4357,"igual","diferente")</f>
        <v>diferente</v>
      </c>
    </row>
    <row r="4359" spans="1:13" x14ac:dyDescent="0.25">
      <c r="A4359">
        <v>432085</v>
      </c>
      <c r="B4359" t="s">
        <v>6719</v>
      </c>
      <c r="C4359">
        <v>43008</v>
      </c>
      <c r="D4359" t="s">
        <v>7446</v>
      </c>
      <c r="E4359" t="s">
        <v>9858</v>
      </c>
      <c r="F4359" t="str">
        <f>VLOOKUP(A4359,'REGIÕES DE SAÚDE E SEUS MUNICÍP'!$A$4:$C$5569,3,0)</f>
        <v>CRS 16 Lajeado</v>
      </c>
      <c r="G4359" t="str">
        <f>VLOOKUP(H4359,'REGIÕES DE SAÚDE E SEUS MUNICÍP'!$A$4:$D$5569,4,0)</f>
        <v>Tabaí</v>
      </c>
      <c r="H4359">
        <f>VLOOKUP(A4359,'REGIÕES DE SAÚDE E SEUS MUNICÍP'!$A$4:$A$5569,1,0)</f>
        <v>432085</v>
      </c>
      <c r="I4359" t="str">
        <f t="shared" si="272"/>
        <v>Mesmo município</v>
      </c>
      <c r="J4359" t="e">
        <f>VLOOKUP(D4359,'REGIÕES DE SAÚDE E SEUS MUNICÍP'!$C$4:$C$5569,1,0)</f>
        <v>#N/A</v>
      </c>
      <c r="K4359" t="e">
        <f t="shared" si="273"/>
        <v>#VALUE!</v>
      </c>
      <c r="L4359" t="str">
        <f t="shared" si="274"/>
        <v>diferente</v>
      </c>
      <c r="M4359" t="str">
        <f t="shared" ref="M4359:M4421" si="275">IF(F4359=F4358,"igual","diferente")</f>
        <v>diferente</v>
      </c>
    </row>
    <row r="4360" spans="1:13" x14ac:dyDescent="0.25">
      <c r="A4360">
        <v>432090</v>
      </c>
      <c r="B4360" t="s">
        <v>6719</v>
      </c>
      <c r="C4360">
        <v>43018</v>
      </c>
      <c r="D4360" t="s">
        <v>8749</v>
      </c>
      <c r="E4360" t="s">
        <v>9012</v>
      </c>
      <c r="F4360" t="str">
        <f>VLOOKUP(A4360,'REGIÕES DE SAÚDE E SEUS MUNICÍP'!$A$4:$C$5569,3,0)</f>
        <v>CRS 06 Passo Fundo</v>
      </c>
      <c r="G4360" t="str">
        <f>VLOOKUP(H4360,'REGIÕES DE SAÚDE E SEUS MUNICÍP'!$A$4:$D$5569,4,0)</f>
        <v>Tapejara</v>
      </c>
      <c r="H4360">
        <f>VLOOKUP(A4360,'REGIÕES DE SAÚDE E SEUS MUNICÍP'!$A$4:$A$5569,1,0)</f>
        <v>432090</v>
      </c>
      <c r="I4360" t="str">
        <f t="shared" si="272"/>
        <v>Mesmo município</v>
      </c>
      <c r="J4360" t="e">
        <f>VLOOKUP(D4360,'REGIÕES DE SAÚDE E SEUS MUNICÍP'!$C$4:$C$5569,1,0)</f>
        <v>#N/A</v>
      </c>
      <c r="K4360" t="e">
        <f t="shared" si="273"/>
        <v>#VALUE!</v>
      </c>
      <c r="L4360" t="str">
        <f t="shared" si="274"/>
        <v>diferente</v>
      </c>
      <c r="M4360" t="str">
        <f t="shared" si="275"/>
        <v>diferente</v>
      </c>
    </row>
    <row r="4361" spans="1:13" x14ac:dyDescent="0.25">
      <c r="A4361">
        <v>432100</v>
      </c>
      <c r="B4361" t="s">
        <v>6719</v>
      </c>
      <c r="C4361">
        <v>43019</v>
      </c>
      <c r="D4361" t="s">
        <v>4031</v>
      </c>
      <c r="E4361" t="s">
        <v>7611</v>
      </c>
      <c r="F4361" t="str">
        <f>VLOOKUP(A4361,'REGIÕES DE SAÚDE E SEUS MUNICÍP'!$A$4:$C$5569,3,0)</f>
        <v>CRS 06 Passo Fundo</v>
      </c>
      <c r="G4361" t="str">
        <f>VLOOKUP(H4361,'REGIÕES DE SAÚDE E SEUS MUNICÍP'!$A$4:$D$5569,4,0)</f>
        <v>Tapera</v>
      </c>
      <c r="H4361">
        <f>VLOOKUP(A4361,'REGIÕES DE SAÚDE E SEUS MUNICÍP'!$A$4:$A$5569,1,0)</f>
        <v>432100</v>
      </c>
      <c r="I4361" t="str">
        <f t="shared" si="272"/>
        <v>Mesmo município</v>
      </c>
      <c r="J4361" t="e">
        <f>VLOOKUP(D4361,'REGIÕES DE SAÚDE E SEUS MUNICÍP'!$C$4:$C$5569,1,0)</f>
        <v>#N/A</v>
      </c>
      <c r="K4361" t="e">
        <f t="shared" si="273"/>
        <v>#VALUE!</v>
      </c>
      <c r="L4361" t="str">
        <f t="shared" si="274"/>
        <v>diferente</v>
      </c>
      <c r="M4361" t="str">
        <f t="shared" si="275"/>
        <v>igual</v>
      </c>
    </row>
    <row r="4362" spans="1:13" x14ac:dyDescent="0.25">
      <c r="A4362">
        <v>432110</v>
      </c>
      <c r="B4362" t="s">
        <v>6719</v>
      </c>
      <c r="C4362">
        <v>43009</v>
      </c>
      <c r="D4362" t="s">
        <v>3751</v>
      </c>
      <c r="E4362" t="s">
        <v>8214</v>
      </c>
      <c r="F4362" t="str">
        <f>VLOOKUP(A4362,'REGIÕES DE SAÚDE E SEUS MUNICÍP'!$A$4:$C$5569,3,0)</f>
        <v>CRS 02 Porto Alegre</v>
      </c>
      <c r="G4362" t="str">
        <f>VLOOKUP(H4362,'REGIÕES DE SAÚDE E SEUS MUNICÍP'!$A$4:$D$5569,4,0)</f>
        <v>Tapes</v>
      </c>
      <c r="H4362">
        <f>VLOOKUP(A4362,'REGIÕES DE SAÚDE E SEUS MUNICÍP'!$A$4:$A$5569,1,0)</f>
        <v>432110</v>
      </c>
      <c r="I4362" t="str">
        <f t="shared" si="272"/>
        <v>Mesmo município</v>
      </c>
      <c r="J4362" t="e">
        <f>VLOOKUP(D4362,'REGIÕES DE SAÚDE E SEUS MUNICÍP'!$C$4:$C$5569,1,0)</f>
        <v>#N/A</v>
      </c>
      <c r="K4362" t="e">
        <f t="shared" si="273"/>
        <v>#VALUE!</v>
      </c>
      <c r="L4362" t="str">
        <f t="shared" si="274"/>
        <v>diferente</v>
      </c>
      <c r="M4362" t="str">
        <f t="shared" si="275"/>
        <v>diferente</v>
      </c>
    </row>
    <row r="4363" spans="1:13" x14ac:dyDescent="0.25">
      <c r="A4363">
        <v>432120</v>
      </c>
      <c r="B4363" t="s">
        <v>6719</v>
      </c>
      <c r="C4363">
        <v>43006</v>
      </c>
      <c r="D4363" t="s">
        <v>11423</v>
      </c>
      <c r="E4363" t="s">
        <v>7282</v>
      </c>
      <c r="F4363" t="str">
        <f>VLOOKUP(A4363,'REGIÕES DE SAÚDE E SEUS MUNICÍP'!$A$4:$C$5569,3,0)</f>
        <v>CRS 02 Porto Alegre</v>
      </c>
      <c r="G4363" t="str">
        <f>VLOOKUP(H4363,'REGIÕES DE SAÚDE E SEUS MUNICÍP'!$A$4:$D$5569,4,0)</f>
        <v>Taquara</v>
      </c>
      <c r="H4363">
        <f>VLOOKUP(A4363,'REGIÕES DE SAÚDE E SEUS MUNICÍP'!$A$4:$A$5569,1,0)</f>
        <v>432120</v>
      </c>
      <c r="I4363" t="str">
        <f t="shared" si="272"/>
        <v>Mesmo município</v>
      </c>
      <c r="J4363" t="e">
        <f>VLOOKUP(D4363,'REGIÕES DE SAÚDE E SEUS MUNICÍP'!$C$4:$C$5569,1,0)</f>
        <v>#N/A</v>
      </c>
      <c r="K4363" t="e">
        <f t="shared" si="273"/>
        <v>#VALUE!</v>
      </c>
      <c r="L4363" t="str">
        <f t="shared" si="274"/>
        <v>diferente</v>
      </c>
      <c r="M4363" t="str">
        <f t="shared" si="275"/>
        <v>igual</v>
      </c>
    </row>
    <row r="4364" spans="1:13" x14ac:dyDescent="0.25">
      <c r="A4364">
        <v>432130</v>
      </c>
      <c r="B4364" t="s">
        <v>6719</v>
      </c>
      <c r="C4364">
        <v>43030</v>
      </c>
      <c r="D4364" t="s">
        <v>5561</v>
      </c>
      <c r="E4364" t="s">
        <v>6543</v>
      </c>
      <c r="F4364" t="str">
        <f>VLOOKUP(A4364,'REGIÕES DE SAÚDE E SEUS MUNICÍP'!$A$4:$C$5569,3,0)</f>
        <v>CRS 16 Lajeado</v>
      </c>
      <c r="G4364" t="str">
        <f>VLOOKUP(H4364,'REGIÕES DE SAÚDE E SEUS MUNICÍP'!$A$4:$D$5569,4,0)</f>
        <v>Taquari</v>
      </c>
      <c r="H4364">
        <f>VLOOKUP(A4364,'REGIÕES DE SAÚDE E SEUS MUNICÍP'!$A$4:$A$5569,1,0)</f>
        <v>432130</v>
      </c>
      <c r="I4364" t="str">
        <f t="shared" si="272"/>
        <v>Mesmo município</v>
      </c>
      <c r="J4364" t="e">
        <f>VLOOKUP(D4364,'REGIÕES DE SAÚDE E SEUS MUNICÍP'!$C$4:$C$5569,1,0)</f>
        <v>#N/A</v>
      </c>
      <c r="K4364" t="e">
        <f t="shared" si="273"/>
        <v>#VALUE!</v>
      </c>
      <c r="L4364" t="str">
        <f t="shared" si="274"/>
        <v>diferente</v>
      </c>
      <c r="M4364" t="str">
        <f t="shared" si="275"/>
        <v>diferente</v>
      </c>
    </row>
    <row r="4365" spans="1:13" x14ac:dyDescent="0.25">
      <c r="A4365">
        <v>432132</v>
      </c>
      <c r="B4365" t="s">
        <v>6719</v>
      </c>
      <c r="C4365">
        <v>43015</v>
      </c>
      <c r="D4365" t="s">
        <v>5789</v>
      </c>
      <c r="E4365" t="s">
        <v>9878</v>
      </c>
      <c r="F4365" t="str">
        <f>VLOOKUP(A4365,'REGIÕES DE SAÚDE E SEUS MUNICÍP'!$A$4:$C$5569,3,0)</f>
        <v>CRS 19 Frederico Westphalen</v>
      </c>
      <c r="G4365" t="str">
        <f>VLOOKUP(H4365,'REGIÕES DE SAÚDE E SEUS MUNICÍP'!$A$4:$D$5569,4,0)</f>
        <v>Taquaruçu do Sul</v>
      </c>
      <c r="H4365">
        <f>VLOOKUP(A4365,'REGIÕES DE SAÚDE E SEUS MUNICÍP'!$A$4:$A$5569,1,0)</f>
        <v>432132</v>
      </c>
      <c r="I4365" t="str">
        <f t="shared" si="272"/>
        <v>Mesmo município</v>
      </c>
      <c r="J4365" t="e">
        <f>VLOOKUP(D4365,'REGIÕES DE SAÚDE E SEUS MUNICÍP'!$C$4:$C$5569,1,0)</f>
        <v>#N/A</v>
      </c>
      <c r="K4365" t="e">
        <f t="shared" si="273"/>
        <v>#VALUE!</v>
      </c>
      <c r="L4365" t="str">
        <f t="shared" si="274"/>
        <v>diferente</v>
      </c>
      <c r="M4365" t="str">
        <f t="shared" si="275"/>
        <v>diferente</v>
      </c>
    </row>
    <row r="4366" spans="1:13" x14ac:dyDescent="0.25">
      <c r="A4366">
        <v>432135</v>
      </c>
      <c r="B4366" t="s">
        <v>6719</v>
      </c>
      <c r="C4366">
        <v>43005</v>
      </c>
      <c r="D4366" t="s">
        <v>10120</v>
      </c>
      <c r="E4366" t="s">
        <v>6057</v>
      </c>
      <c r="F4366" t="str">
        <f>VLOOKUP(A4366,'REGIÕES DE SAÚDE E SEUS MUNICÍP'!$A$4:$C$5569,3,0)</f>
        <v>CRS 18 Osório</v>
      </c>
      <c r="G4366" t="str">
        <f>VLOOKUP(H4366,'REGIÕES DE SAÚDE E SEUS MUNICÍP'!$A$4:$D$5569,4,0)</f>
        <v>Tavares</v>
      </c>
      <c r="H4366">
        <f>VLOOKUP(A4366,'REGIÕES DE SAÚDE E SEUS MUNICÍP'!$A$4:$A$5569,1,0)</f>
        <v>432135</v>
      </c>
      <c r="I4366" t="str">
        <f t="shared" si="272"/>
        <v>Mesmo município</v>
      </c>
      <c r="J4366" t="e">
        <f>VLOOKUP(D4366,'REGIÕES DE SAÚDE E SEUS MUNICÍP'!$C$4:$C$5569,1,0)</f>
        <v>#N/A</v>
      </c>
      <c r="K4366" t="e">
        <f t="shared" si="273"/>
        <v>#VALUE!</v>
      </c>
      <c r="L4366" t="str">
        <f t="shared" si="274"/>
        <v>diferente</v>
      </c>
      <c r="M4366" t="str">
        <f t="shared" si="275"/>
        <v>diferente</v>
      </c>
    </row>
    <row r="4367" spans="1:13" x14ac:dyDescent="0.25">
      <c r="A4367">
        <v>432140</v>
      </c>
      <c r="B4367" t="s">
        <v>6719</v>
      </c>
      <c r="C4367">
        <v>43015</v>
      </c>
      <c r="D4367" t="s">
        <v>5789</v>
      </c>
      <c r="E4367" t="s">
        <v>4610</v>
      </c>
      <c r="F4367" t="str">
        <f>VLOOKUP(A4367,'REGIÕES DE SAÚDE E SEUS MUNICÍP'!$A$4:$C$5569,3,0)</f>
        <v>CRS 19 Frederico Westphalen</v>
      </c>
      <c r="G4367" t="str">
        <f>VLOOKUP(H4367,'REGIÕES DE SAÚDE E SEUS MUNICÍP'!$A$4:$D$5569,4,0)</f>
        <v>Tenente Portela</v>
      </c>
      <c r="H4367">
        <f>VLOOKUP(A4367,'REGIÕES DE SAÚDE E SEUS MUNICÍP'!$A$4:$A$5569,1,0)</f>
        <v>432140</v>
      </c>
      <c r="I4367" t="str">
        <f t="shared" si="272"/>
        <v>Mesmo município</v>
      </c>
      <c r="J4367" t="e">
        <f>VLOOKUP(D4367,'REGIÕES DE SAÚDE E SEUS MUNICÍP'!$C$4:$C$5569,1,0)</f>
        <v>#N/A</v>
      </c>
      <c r="K4367" t="e">
        <f t="shared" si="273"/>
        <v>#VALUE!</v>
      </c>
      <c r="L4367" t="str">
        <f t="shared" si="274"/>
        <v>diferente</v>
      </c>
      <c r="M4367" t="str">
        <f t="shared" si="275"/>
        <v>diferente</v>
      </c>
    </row>
    <row r="4368" spans="1:13" x14ac:dyDescent="0.25">
      <c r="A4368">
        <v>432143</v>
      </c>
      <c r="B4368" t="s">
        <v>6719</v>
      </c>
      <c r="C4368">
        <v>43004</v>
      </c>
      <c r="D4368" t="s">
        <v>832</v>
      </c>
      <c r="E4368" t="s">
        <v>5275</v>
      </c>
      <c r="F4368" t="str">
        <f>VLOOKUP(A4368,'REGIÕES DE SAÚDE E SEUS MUNICÍP'!$A$4:$C$5569,3,0)</f>
        <v>CRS 18 Osório</v>
      </c>
      <c r="G4368" t="str">
        <f>VLOOKUP(H4368,'REGIÕES DE SAÚDE E SEUS MUNICÍP'!$A$4:$D$5569,4,0)</f>
        <v>Terra de Areia</v>
      </c>
      <c r="H4368">
        <f>VLOOKUP(A4368,'REGIÕES DE SAÚDE E SEUS MUNICÍP'!$A$4:$A$5569,1,0)</f>
        <v>432143</v>
      </c>
      <c r="I4368" t="str">
        <f t="shared" si="272"/>
        <v>Mesmo município</v>
      </c>
      <c r="J4368" t="e">
        <f>VLOOKUP(D4368,'REGIÕES DE SAÚDE E SEUS MUNICÍP'!$C$4:$C$5569,1,0)</f>
        <v>#N/A</v>
      </c>
      <c r="K4368" t="e">
        <f t="shared" si="273"/>
        <v>#VALUE!</v>
      </c>
      <c r="L4368" t="str">
        <f t="shared" si="274"/>
        <v>diferente</v>
      </c>
      <c r="M4368" t="str">
        <f t="shared" si="275"/>
        <v>diferente</v>
      </c>
    </row>
    <row r="4369" spans="1:13" x14ac:dyDescent="0.25">
      <c r="A4369">
        <v>432145</v>
      </c>
      <c r="B4369" t="s">
        <v>6719</v>
      </c>
      <c r="C4369">
        <v>43030</v>
      </c>
      <c r="D4369" t="s">
        <v>5561</v>
      </c>
      <c r="E4369" t="s">
        <v>4897</v>
      </c>
      <c r="F4369" t="str">
        <f>VLOOKUP(A4369,'REGIÕES DE SAÚDE E SEUS MUNICÍP'!$A$4:$C$5569,3,0)</f>
        <v>CRS 16 Lajeado</v>
      </c>
      <c r="G4369" t="str">
        <f>VLOOKUP(H4369,'REGIÕES DE SAÚDE E SEUS MUNICÍP'!$A$4:$D$5569,4,0)</f>
        <v>Teutônia</v>
      </c>
      <c r="H4369">
        <f>VLOOKUP(A4369,'REGIÕES DE SAÚDE E SEUS MUNICÍP'!$A$4:$A$5569,1,0)</f>
        <v>432145</v>
      </c>
      <c r="I4369" t="str">
        <f t="shared" si="272"/>
        <v>Mesmo município</v>
      </c>
      <c r="J4369" t="e">
        <f>VLOOKUP(D4369,'REGIÕES DE SAÚDE E SEUS MUNICÍP'!$C$4:$C$5569,1,0)</f>
        <v>#N/A</v>
      </c>
      <c r="K4369" t="e">
        <f t="shared" si="273"/>
        <v>#VALUE!</v>
      </c>
      <c r="L4369" t="str">
        <f>IF(D4369=D4370,IF(F4369=F4370,"Regiões semelhantes","Nova composição"),"diferente")</f>
        <v>diferente</v>
      </c>
      <c r="M4369" t="str">
        <f t="shared" si="275"/>
        <v>diferente</v>
      </c>
    </row>
    <row r="4370" spans="1:13" x14ac:dyDescent="0.25">
      <c r="A4370">
        <v>432146</v>
      </c>
      <c r="B4370" t="s">
        <v>6719</v>
      </c>
      <c r="C4370">
        <v>43019</v>
      </c>
      <c r="D4370" t="s">
        <v>4031</v>
      </c>
      <c r="E4370" t="s">
        <v>9393</v>
      </c>
      <c r="F4370" t="str">
        <f>VLOOKUP(A4370,'REGIÕES DE SAÚDE E SEUS MUNICÍP'!$A$4:$C$5569,3,0)</f>
        <v>CRS 06 Passo Fundo</v>
      </c>
      <c r="G4370" t="str">
        <f>VLOOKUP(H4370,'REGIÕES DE SAÚDE E SEUS MUNICÍP'!$A$4:$D$5569,4,0)</f>
        <v>Tio Hugo</v>
      </c>
      <c r="H4370">
        <f>VLOOKUP(A4370,'REGIÕES DE SAÚDE E SEUS MUNICÍP'!$A$4:$A$5569,1,0)</f>
        <v>432146</v>
      </c>
      <c r="I4370" t="str">
        <f t="shared" si="272"/>
        <v>Mesmo município</v>
      </c>
      <c r="J4370" t="e">
        <f>VLOOKUP(D4370,'REGIÕES DE SAÚDE E SEUS MUNICÍP'!$C$4:$C$5569,1,0)</f>
        <v>#N/A</v>
      </c>
      <c r="K4370" t="e">
        <f t="shared" si="273"/>
        <v>#VALUE!</v>
      </c>
      <c r="L4370" t="str">
        <f t="shared" si="274"/>
        <v>diferente</v>
      </c>
      <c r="M4370" t="str">
        <f>IF(F4370=F4369,"igual","diferente")</f>
        <v>diferente</v>
      </c>
    </row>
    <row r="4371" spans="1:13" x14ac:dyDescent="0.25">
      <c r="A4371">
        <v>432147</v>
      </c>
      <c r="B4371" t="s">
        <v>6719</v>
      </c>
      <c r="C4371">
        <v>43015</v>
      </c>
      <c r="D4371" t="s">
        <v>5789</v>
      </c>
      <c r="E4371" t="s">
        <v>10459</v>
      </c>
      <c r="F4371" t="str">
        <f>VLOOKUP(A4371,'REGIÕES DE SAÚDE E SEUS MUNICÍP'!$A$4:$C$5569,3,0)</f>
        <v>CRS 19 Frederico Westphalen</v>
      </c>
      <c r="G4371" t="str">
        <f>VLOOKUP(H4371,'REGIÕES DE SAÚDE E SEUS MUNICÍP'!$A$4:$D$5569,4,0)</f>
        <v>Tiradentes do Sul</v>
      </c>
      <c r="H4371">
        <f>VLOOKUP(A4371,'REGIÕES DE SAÚDE E SEUS MUNICÍP'!$A$4:$A$5569,1,0)</f>
        <v>432147</v>
      </c>
      <c r="I4371" t="str">
        <f t="shared" si="272"/>
        <v>Mesmo município</v>
      </c>
      <c r="J4371" t="e">
        <f>VLOOKUP(D4371,'REGIÕES DE SAÚDE E SEUS MUNICÍP'!$C$4:$C$5569,1,0)</f>
        <v>#N/A</v>
      </c>
      <c r="K4371" t="e">
        <f t="shared" si="273"/>
        <v>#VALUE!</v>
      </c>
      <c r="L4371" t="str">
        <f t="shared" si="274"/>
        <v>diferente</v>
      </c>
      <c r="M4371" t="str">
        <f t="shared" si="275"/>
        <v>diferente</v>
      </c>
    </row>
    <row r="4372" spans="1:13" x14ac:dyDescent="0.25">
      <c r="A4372">
        <v>432149</v>
      </c>
      <c r="B4372" t="s">
        <v>6719</v>
      </c>
      <c r="C4372">
        <v>43001</v>
      </c>
      <c r="D4372" t="s">
        <v>5725</v>
      </c>
      <c r="E4372" t="s">
        <v>1518</v>
      </c>
      <c r="F4372" t="str">
        <f>VLOOKUP(A4372,'REGIÕES DE SAÚDE E SEUS MUNICÍP'!$A$4:$C$5569,3,0)</f>
        <v>CRS 04 Santa Maria</v>
      </c>
      <c r="G4372" t="str">
        <f>VLOOKUP(H4372,'REGIÕES DE SAÚDE E SEUS MUNICÍP'!$A$4:$D$5569,4,0)</f>
        <v>Toropi</v>
      </c>
      <c r="H4372">
        <f>VLOOKUP(A4372,'REGIÕES DE SAÚDE E SEUS MUNICÍP'!$A$4:$A$5569,1,0)</f>
        <v>432149</v>
      </c>
      <c r="I4372" t="str">
        <f t="shared" si="272"/>
        <v>Mesmo município</v>
      </c>
      <c r="J4372" t="e">
        <f>VLOOKUP(D4372,'REGIÕES DE SAÚDE E SEUS MUNICÍP'!$C$4:$C$5569,1,0)</f>
        <v>#N/A</v>
      </c>
      <c r="K4372" t="e">
        <f t="shared" si="273"/>
        <v>#VALUE!</v>
      </c>
      <c r="L4372" t="str">
        <f t="shared" si="274"/>
        <v>diferente</v>
      </c>
      <c r="M4372" t="str">
        <f t="shared" si="275"/>
        <v>diferente</v>
      </c>
    </row>
    <row r="4373" spans="1:13" x14ac:dyDescent="0.25">
      <c r="A4373">
        <v>432150</v>
      </c>
      <c r="B4373" t="s">
        <v>6719</v>
      </c>
      <c r="C4373">
        <v>43004</v>
      </c>
      <c r="D4373" t="s">
        <v>832</v>
      </c>
      <c r="E4373" t="s">
        <v>4777</v>
      </c>
      <c r="F4373" t="str">
        <f>VLOOKUP(A4373,'REGIÕES DE SAÚDE E SEUS MUNICÍP'!$A$4:$C$5569,3,0)</f>
        <v>CRS 18 Osório</v>
      </c>
      <c r="G4373" t="str">
        <f>VLOOKUP(H4373,'REGIÕES DE SAÚDE E SEUS MUNICÍP'!$A$4:$D$5569,4,0)</f>
        <v>Torres</v>
      </c>
      <c r="H4373">
        <f>VLOOKUP(A4373,'REGIÕES DE SAÚDE E SEUS MUNICÍP'!$A$4:$A$5569,1,0)</f>
        <v>432150</v>
      </c>
      <c r="I4373" t="str">
        <f t="shared" si="272"/>
        <v>Mesmo município</v>
      </c>
      <c r="J4373" t="e">
        <f>VLOOKUP(D4373,'REGIÕES DE SAÚDE E SEUS MUNICÍP'!$C$4:$C$5569,1,0)</f>
        <v>#N/A</v>
      </c>
      <c r="K4373" t="e">
        <f t="shared" si="273"/>
        <v>#VALUE!</v>
      </c>
      <c r="L4373" t="str">
        <f t="shared" si="274"/>
        <v>diferente</v>
      </c>
      <c r="M4373" t="str">
        <f t="shared" si="275"/>
        <v>diferente</v>
      </c>
    </row>
    <row r="4374" spans="1:13" x14ac:dyDescent="0.25">
      <c r="A4374">
        <v>432160</v>
      </c>
      <c r="B4374" t="s">
        <v>6719</v>
      </c>
      <c r="C4374">
        <v>43005</v>
      </c>
      <c r="D4374" t="s">
        <v>10120</v>
      </c>
      <c r="E4374" t="s">
        <v>62</v>
      </c>
      <c r="F4374" t="str">
        <f>VLOOKUP(A4374,'REGIÕES DE SAÚDE E SEUS MUNICÍP'!$A$4:$C$5569,3,0)</f>
        <v>CRS 18 Osório</v>
      </c>
      <c r="G4374" t="str">
        <f>VLOOKUP(H4374,'REGIÕES DE SAÚDE E SEUS MUNICÍP'!$A$4:$D$5569,4,0)</f>
        <v>Tramandaí</v>
      </c>
      <c r="H4374">
        <f>VLOOKUP(A4374,'REGIÕES DE SAÚDE E SEUS MUNICÍP'!$A$4:$A$5569,1,0)</f>
        <v>432160</v>
      </c>
      <c r="I4374" t="str">
        <f t="shared" si="272"/>
        <v>Mesmo município</v>
      </c>
      <c r="J4374" t="e">
        <f>VLOOKUP(D4374,'REGIÕES DE SAÚDE E SEUS MUNICÍP'!$C$4:$C$5569,1,0)</f>
        <v>#N/A</v>
      </c>
      <c r="K4374" t="e">
        <f t="shared" si="273"/>
        <v>#VALUE!</v>
      </c>
      <c r="L4374" t="str">
        <f t="shared" si="274"/>
        <v>diferente</v>
      </c>
      <c r="M4374" t="str">
        <f t="shared" si="275"/>
        <v>igual</v>
      </c>
    </row>
    <row r="4375" spans="1:13" x14ac:dyDescent="0.25">
      <c r="A4375">
        <v>432162</v>
      </c>
      <c r="B4375" t="s">
        <v>6719</v>
      </c>
      <c r="C4375">
        <v>43029</v>
      </c>
      <c r="D4375" t="s">
        <v>627</v>
      </c>
      <c r="E4375" t="s">
        <v>10521</v>
      </c>
      <c r="F4375" t="str">
        <f>VLOOKUP(A4375,'REGIÕES DE SAÚDE E SEUS MUNICÍP'!$A$4:$C$5569,3,0)</f>
        <v>CRS 16 Lajeado</v>
      </c>
      <c r="G4375" t="str">
        <f>VLOOKUP(H4375,'REGIÕES DE SAÚDE E SEUS MUNICÍP'!$A$4:$D$5569,4,0)</f>
        <v>Travesseiro</v>
      </c>
      <c r="H4375">
        <f>VLOOKUP(A4375,'REGIÕES DE SAÚDE E SEUS MUNICÍP'!$A$4:$A$5569,1,0)</f>
        <v>432162</v>
      </c>
      <c r="I4375" t="str">
        <f t="shared" si="272"/>
        <v>Mesmo município</v>
      </c>
      <c r="J4375" t="e">
        <f>VLOOKUP(D4375,'REGIÕES DE SAÚDE E SEUS MUNICÍP'!$C$4:$C$5569,1,0)</f>
        <v>#N/A</v>
      </c>
      <c r="K4375" t="e">
        <f t="shared" si="273"/>
        <v>#VALUE!</v>
      </c>
      <c r="L4375" t="str">
        <f t="shared" si="274"/>
        <v>diferente</v>
      </c>
      <c r="M4375" t="str">
        <f t="shared" si="275"/>
        <v>diferente</v>
      </c>
    </row>
    <row r="4376" spans="1:13" x14ac:dyDescent="0.25">
      <c r="A4376">
        <v>432163</v>
      </c>
      <c r="B4376" t="s">
        <v>6719</v>
      </c>
      <c r="C4376">
        <v>43016</v>
      </c>
      <c r="D4376" t="s">
        <v>2520</v>
      </c>
      <c r="E4376" t="s">
        <v>6491</v>
      </c>
      <c r="F4376" t="str">
        <f>VLOOKUP(A4376,'REGIÕES DE SAÚDE E SEUS MUNICÍP'!$A$4:$C$5569,3,0)</f>
        <v>CRS 11 Erechim</v>
      </c>
      <c r="G4376" t="str">
        <f>VLOOKUP(H4376,'REGIÕES DE SAÚDE E SEUS MUNICÍP'!$A$4:$D$5569,4,0)</f>
        <v>Três Arroios</v>
      </c>
      <c r="H4376">
        <f>VLOOKUP(A4376,'REGIÕES DE SAÚDE E SEUS MUNICÍP'!$A$4:$A$5569,1,0)</f>
        <v>432163</v>
      </c>
      <c r="I4376" t="str">
        <f t="shared" si="272"/>
        <v>Mesmo município</v>
      </c>
      <c r="J4376" t="e">
        <f>VLOOKUP(D4376,'REGIÕES DE SAÚDE E SEUS MUNICÍP'!$C$4:$C$5569,1,0)</f>
        <v>#N/A</v>
      </c>
      <c r="K4376" t="e">
        <f t="shared" si="273"/>
        <v>#VALUE!</v>
      </c>
      <c r="L4376" t="str">
        <f t="shared" si="274"/>
        <v>diferente</v>
      </c>
      <c r="M4376" t="str">
        <f t="shared" si="275"/>
        <v>diferente</v>
      </c>
    </row>
    <row r="4377" spans="1:13" x14ac:dyDescent="0.25">
      <c r="A4377">
        <v>432166</v>
      </c>
      <c r="B4377" t="s">
        <v>6719</v>
      </c>
      <c r="C4377">
        <v>43004</v>
      </c>
      <c r="D4377" t="s">
        <v>832</v>
      </c>
      <c r="E4377" t="s">
        <v>10061</v>
      </c>
      <c r="F4377" t="str">
        <f>VLOOKUP(A4377,'REGIÕES DE SAÚDE E SEUS MUNICÍP'!$A$4:$C$5569,3,0)</f>
        <v>CRS 18 Osório</v>
      </c>
      <c r="G4377" t="str">
        <f>VLOOKUP(H4377,'REGIÕES DE SAÚDE E SEUS MUNICÍP'!$A$4:$D$5569,4,0)</f>
        <v>Três Cachoeiras</v>
      </c>
      <c r="H4377">
        <f>VLOOKUP(A4377,'REGIÕES DE SAÚDE E SEUS MUNICÍP'!$A$4:$A$5569,1,0)</f>
        <v>432166</v>
      </c>
      <c r="I4377" t="str">
        <f t="shared" si="272"/>
        <v>Mesmo município</v>
      </c>
      <c r="J4377" t="e">
        <f>VLOOKUP(D4377,'REGIÕES DE SAÚDE E SEUS MUNICÍP'!$C$4:$C$5569,1,0)</f>
        <v>#N/A</v>
      </c>
      <c r="K4377" t="e">
        <f t="shared" si="273"/>
        <v>#VALUE!</v>
      </c>
      <c r="L4377" t="str">
        <f t="shared" si="274"/>
        <v>diferente</v>
      </c>
      <c r="M4377" t="str">
        <f t="shared" si="275"/>
        <v>diferente</v>
      </c>
    </row>
    <row r="4378" spans="1:13" x14ac:dyDescent="0.25">
      <c r="A4378">
        <v>432170</v>
      </c>
      <c r="B4378" t="s">
        <v>6719</v>
      </c>
      <c r="C4378">
        <v>43006</v>
      </c>
      <c r="D4378" t="s">
        <v>11423</v>
      </c>
      <c r="E4378" t="s">
        <v>8341</v>
      </c>
      <c r="F4378" t="str">
        <f>VLOOKUP(A4378,'REGIÕES DE SAÚDE E SEUS MUNICÍP'!$A$4:$C$5569,3,0)</f>
        <v>CRS 02 Porto Alegre</v>
      </c>
      <c r="G4378" t="str">
        <f>VLOOKUP(H4378,'REGIÕES DE SAÚDE E SEUS MUNICÍP'!$A$4:$D$5569,4,0)</f>
        <v>Três Coroas</v>
      </c>
      <c r="H4378">
        <f>VLOOKUP(A4378,'REGIÕES DE SAÚDE E SEUS MUNICÍP'!$A$4:$A$5569,1,0)</f>
        <v>432170</v>
      </c>
      <c r="I4378" t="str">
        <f t="shared" si="272"/>
        <v>Mesmo município</v>
      </c>
      <c r="J4378" t="e">
        <f>VLOOKUP(D4378,'REGIÕES DE SAÚDE E SEUS MUNICÍP'!$C$4:$C$5569,1,0)</f>
        <v>#N/A</v>
      </c>
      <c r="K4378" t="e">
        <f t="shared" si="273"/>
        <v>#VALUE!</v>
      </c>
      <c r="L4378" t="str">
        <f t="shared" si="274"/>
        <v>diferente</v>
      </c>
      <c r="M4378" t="str">
        <f t="shared" si="275"/>
        <v>diferente</v>
      </c>
    </row>
    <row r="4379" spans="1:13" x14ac:dyDescent="0.25">
      <c r="A4379">
        <v>432180</v>
      </c>
      <c r="B4379" t="s">
        <v>6719</v>
      </c>
      <c r="C4379">
        <v>43014</v>
      </c>
      <c r="D4379" t="s">
        <v>9011</v>
      </c>
      <c r="E4379" t="s">
        <v>9968</v>
      </c>
      <c r="F4379" t="str">
        <f>VLOOKUP(A4379,'REGIÕES DE SAÚDE E SEUS MUNICÍP'!$A$4:$C$5569,3,0)</f>
        <v>CRS 14 Santa Rosa</v>
      </c>
      <c r="G4379" t="str">
        <f>VLOOKUP(H4379,'REGIÕES DE SAÚDE E SEUS MUNICÍP'!$A$4:$D$5569,4,0)</f>
        <v>Três de Maio</v>
      </c>
      <c r="H4379">
        <f>VLOOKUP(A4379,'REGIÕES DE SAÚDE E SEUS MUNICÍP'!$A$4:$A$5569,1,0)</f>
        <v>432180</v>
      </c>
      <c r="I4379" t="str">
        <f t="shared" si="272"/>
        <v>Mesmo município</v>
      </c>
      <c r="J4379" t="e">
        <f>VLOOKUP(D4379,'REGIÕES DE SAÚDE E SEUS MUNICÍP'!$C$4:$C$5569,1,0)</f>
        <v>#N/A</v>
      </c>
      <c r="K4379" t="e">
        <f t="shared" si="273"/>
        <v>#VALUE!</v>
      </c>
      <c r="L4379" t="str">
        <f t="shared" si="274"/>
        <v>diferente</v>
      </c>
      <c r="M4379" t="str">
        <f t="shared" si="275"/>
        <v>diferente</v>
      </c>
    </row>
    <row r="4380" spans="1:13" x14ac:dyDescent="0.25">
      <c r="A4380">
        <v>432183</v>
      </c>
      <c r="B4380" t="s">
        <v>6719</v>
      </c>
      <c r="C4380">
        <v>43004</v>
      </c>
      <c r="D4380" t="s">
        <v>832</v>
      </c>
      <c r="E4380" t="s">
        <v>10452</v>
      </c>
      <c r="F4380" t="str">
        <f>VLOOKUP(A4380,'REGIÕES DE SAÚDE E SEUS MUNICÍP'!$A$4:$C$5569,3,0)</f>
        <v>CRS 18 Osório</v>
      </c>
      <c r="G4380" t="str">
        <f>VLOOKUP(H4380,'REGIÕES DE SAÚDE E SEUS MUNICÍP'!$A$4:$D$5569,4,0)</f>
        <v>Três Forquilhas</v>
      </c>
      <c r="H4380">
        <f>VLOOKUP(A4380,'REGIÕES DE SAÚDE E SEUS MUNICÍP'!$A$4:$A$5569,1,0)</f>
        <v>432183</v>
      </c>
      <c r="I4380" t="str">
        <f t="shared" si="272"/>
        <v>Mesmo município</v>
      </c>
      <c r="J4380" t="e">
        <f>VLOOKUP(D4380,'REGIÕES DE SAÚDE E SEUS MUNICÍP'!$C$4:$C$5569,1,0)</f>
        <v>#N/A</v>
      </c>
      <c r="K4380" t="e">
        <f t="shared" si="273"/>
        <v>#VALUE!</v>
      </c>
      <c r="L4380" t="str">
        <f t="shared" si="274"/>
        <v>diferente</v>
      </c>
      <c r="M4380" t="str">
        <f t="shared" si="275"/>
        <v>diferente</v>
      </c>
    </row>
    <row r="4381" spans="1:13" x14ac:dyDescent="0.25">
      <c r="A4381">
        <v>432185</v>
      </c>
      <c r="B4381" t="s">
        <v>6719</v>
      </c>
      <c r="C4381">
        <v>43020</v>
      </c>
      <c r="D4381" t="s">
        <v>10255</v>
      </c>
      <c r="E4381" t="s">
        <v>5219</v>
      </c>
      <c r="F4381" t="str">
        <f>VLOOKUP(A4381,'REGIÕES DE SAÚDE E SEUS MUNICÍP'!$A$4:$C$5569,3,0)</f>
        <v>CRS 15 Palmeira das Missões</v>
      </c>
      <c r="G4381" t="str">
        <f>VLOOKUP(H4381,'REGIÕES DE SAÚDE E SEUS MUNICÍP'!$A$4:$D$5569,4,0)</f>
        <v>Três Palmeiras</v>
      </c>
      <c r="H4381">
        <f>VLOOKUP(A4381,'REGIÕES DE SAÚDE E SEUS MUNICÍP'!$A$4:$A$5569,1,0)</f>
        <v>432185</v>
      </c>
      <c r="I4381" t="str">
        <f t="shared" si="272"/>
        <v>Mesmo município</v>
      </c>
      <c r="J4381" t="e">
        <f>VLOOKUP(D4381,'REGIÕES DE SAÚDE E SEUS MUNICÍP'!$C$4:$C$5569,1,0)</f>
        <v>#N/A</v>
      </c>
      <c r="K4381" t="e">
        <f t="shared" si="273"/>
        <v>#VALUE!</v>
      </c>
      <c r="L4381" t="str">
        <f t="shared" si="274"/>
        <v>diferente</v>
      </c>
      <c r="M4381" t="str">
        <f t="shared" si="275"/>
        <v>diferente</v>
      </c>
    </row>
    <row r="4382" spans="1:13" x14ac:dyDescent="0.25">
      <c r="A4382">
        <v>432190</v>
      </c>
      <c r="B4382" t="s">
        <v>6719</v>
      </c>
      <c r="C4382">
        <v>43015</v>
      </c>
      <c r="D4382" t="s">
        <v>5789</v>
      </c>
      <c r="E4382" t="s">
        <v>966</v>
      </c>
      <c r="F4382" t="str">
        <f>VLOOKUP(A4382,'REGIÕES DE SAÚDE E SEUS MUNICÍP'!$A$4:$C$5569,3,0)</f>
        <v>CRS 19 Frederico Westphalen</v>
      </c>
      <c r="G4382" t="str">
        <f>VLOOKUP(H4382,'REGIÕES DE SAÚDE E SEUS MUNICÍP'!$A$4:$D$5569,4,0)</f>
        <v>Três Passos</v>
      </c>
      <c r="H4382">
        <f>VLOOKUP(A4382,'REGIÕES DE SAÚDE E SEUS MUNICÍP'!$A$4:$A$5569,1,0)</f>
        <v>432190</v>
      </c>
      <c r="I4382" t="str">
        <f t="shared" si="272"/>
        <v>Mesmo município</v>
      </c>
      <c r="J4382" t="e">
        <f>VLOOKUP(D4382,'REGIÕES DE SAÚDE E SEUS MUNICÍP'!$C$4:$C$5569,1,0)</f>
        <v>#N/A</v>
      </c>
      <c r="K4382" t="e">
        <f t="shared" si="273"/>
        <v>#VALUE!</v>
      </c>
      <c r="L4382" t="str">
        <f>IF(D4382=D4383,IF(F4382=F4383,"Regiões semelhantes","Nova composição"),"diferente")</f>
        <v>diferente</v>
      </c>
      <c r="M4382" t="str">
        <f t="shared" si="275"/>
        <v>diferente</v>
      </c>
    </row>
    <row r="4383" spans="1:13" x14ac:dyDescent="0.25">
      <c r="A4383">
        <v>432195</v>
      </c>
      <c r="B4383" t="s">
        <v>6719</v>
      </c>
      <c r="C4383">
        <v>43020</v>
      </c>
      <c r="D4383" t="s">
        <v>10255</v>
      </c>
      <c r="E4383" t="s">
        <v>9498</v>
      </c>
      <c r="F4383" t="str">
        <f>VLOOKUP(A4383,'REGIÕES DE SAÚDE E SEUS MUNICÍP'!$A$4:$C$5569,3,0)</f>
        <v>CRS 15 Palmeira das Missões</v>
      </c>
      <c r="G4383" t="str">
        <f>VLOOKUP(H4383,'REGIÕES DE SAÚDE E SEUS MUNICÍP'!$A$4:$D$5569,4,0)</f>
        <v>Trindade do Sul</v>
      </c>
      <c r="H4383">
        <f>VLOOKUP(A4383,'REGIÕES DE SAÚDE E SEUS MUNICÍP'!$A$4:$A$5569,1,0)</f>
        <v>432195</v>
      </c>
      <c r="I4383" t="str">
        <f t="shared" si="272"/>
        <v>Mesmo município</v>
      </c>
      <c r="J4383" t="e">
        <f>VLOOKUP(D4383,'REGIÕES DE SAÚDE E SEUS MUNICÍP'!$C$4:$C$5569,1,0)</f>
        <v>#N/A</v>
      </c>
      <c r="K4383" t="e">
        <f t="shared" si="273"/>
        <v>#VALUE!</v>
      </c>
      <c r="L4383" t="str">
        <f t="shared" si="274"/>
        <v>diferente</v>
      </c>
      <c r="M4383" t="str">
        <f>IF(F4383=F4382,"igual","diferente")</f>
        <v>diferente</v>
      </c>
    </row>
    <row r="4384" spans="1:13" x14ac:dyDescent="0.25">
      <c r="A4384">
        <v>432200</v>
      </c>
      <c r="B4384" t="s">
        <v>6719</v>
      </c>
      <c r="C4384">
        <v>43008</v>
      </c>
      <c r="D4384" t="s">
        <v>7446</v>
      </c>
      <c r="E4384" t="s">
        <v>8393</v>
      </c>
      <c r="F4384" t="str">
        <f>VLOOKUP(A4384,'REGIÕES DE SAÚDE E SEUS MUNICÍP'!$A$4:$C$5569,3,0)</f>
        <v>CRS 02 Porto Alegre</v>
      </c>
      <c r="G4384" t="str">
        <f>VLOOKUP(H4384,'REGIÕES DE SAÚDE E SEUS MUNICÍP'!$A$4:$D$5569,4,0)</f>
        <v>Triunfo</v>
      </c>
      <c r="H4384">
        <f>VLOOKUP(A4384,'REGIÕES DE SAÚDE E SEUS MUNICÍP'!$A$4:$A$5569,1,0)</f>
        <v>432200</v>
      </c>
      <c r="I4384" t="str">
        <f t="shared" si="272"/>
        <v>Mesmo município</v>
      </c>
      <c r="J4384" t="e">
        <f>VLOOKUP(D4384,'REGIÕES DE SAÚDE E SEUS MUNICÍP'!$C$4:$C$5569,1,0)</f>
        <v>#N/A</v>
      </c>
      <c r="K4384" t="e">
        <f t="shared" si="273"/>
        <v>#VALUE!</v>
      </c>
      <c r="L4384" t="str">
        <f t="shared" si="274"/>
        <v>diferente</v>
      </c>
      <c r="M4384" t="str">
        <f t="shared" si="275"/>
        <v>diferente</v>
      </c>
    </row>
    <row r="4385" spans="1:13" x14ac:dyDescent="0.25">
      <c r="A4385">
        <v>432210</v>
      </c>
      <c r="B4385" t="s">
        <v>6719</v>
      </c>
      <c r="C4385">
        <v>43014</v>
      </c>
      <c r="D4385" t="s">
        <v>9011</v>
      </c>
      <c r="E4385" t="s">
        <v>7357</v>
      </c>
      <c r="F4385" t="str">
        <f>VLOOKUP(A4385,'REGIÕES DE SAÚDE E SEUS MUNICÍP'!$A$4:$C$5569,3,0)</f>
        <v>CRS 14 Santa Rosa</v>
      </c>
      <c r="G4385" t="str">
        <f>VLOOKUP(H4385,'REGIÕES DE SAÚDE E SEUS MUNICÍP'!$A$4:$D$5569,4,0)</f>
        <v>Tucunduva</v>
      </c>
      <c r="H4385">
        <f>VLOOKUP(A4385,'REGIÕES DE SAÚDE E SEUS MUNICÍP'!$A$4:$A$5569,1,0)</f>
        <v>432210</v>
      </c>
      <c r="I4385" t="str">
        <f t="shared" si="272"/>
        <v>Mesmo município</v>
      </c>
      <c r="J4385" t="e">
        <f>VLOOKUP(D4385,'REGIÕES DE SAÚDE E SEUS MUNICÍP'!$C$4:$C$5569,1,0)</f>
        <v>#N/A</v>
      </c>
      <c r="K4385" t="e">
        <f t="shared" si="273"/>
        <v>#VALUE!</v>
      </c>
      <c r="L4385" t="str">
        <f t="shared" si="274"/>
        <v>diferente</v>
      </c>
      <c r="M4385" t="str">
        <f t="shared" si="275"/>
        <v>diferente</v>
      </c>
    </row>
    <row r="4386" spans="1:13" x14ac:dyDescent="0.25">
      <c r="A4386">
        <v>432215</v>
      </c>
      <c r="B4386" t="s">
        <v>6719</v>
      </c>
      <c r="C4386">
        <v>43019</v>
      </c>
      <c r="D4386" t="s">
        <v>4031</v>
      </c>
      <c r="E4386" t="s">
        <v>579</v>
      </c>
      <c r="F4386" t="str">
        <f>VLOOKUP(A4386,'REGIÕES DE SAÚDE E SEUS MUNICÍP'!$A$4:$C$5569,3,0)</f>
        <v>CRS 06 Passo Fundo</v>
      </c>
      <c r="G4386" t="str">
        <f>VLOOKUP(H4386,'REGIÕES DE SAÚDE E SEUS MUNICÍP'!$A$4:$D$5569,4,0)</f>
        <v>Tunas</v>
      </c>
      <c r="H4386">
        <f>VLOOKUP(A4386,'REGIÕES DE SAÚDE E SEUS MUNICÍP'!$A$4:$A$5569,1,0)</f>
        <v>432215</v>
      </c>
      <c r="I4386" t="str">
        <f t="shared" si="272"/>
        <v>Mesmo município</v>
      </c>
      <c r="J4386" t="e">
        <f>VLOOKUP(D4386,'REGIÕES DE SAÚDE E SEUS MUNICÍP'!$C$4:$C$5569,1,0)</f>
        <v>#N/A</v>
      </c>
      <c r="K4386" t="e">
        <f t="shared" si="273"/>
        <v>#VALUE!</v>
      </c>
      <c r="L4386" t="str">
        <f t="shared" si="274"/>
        <v>diferente</v>
      </c>
      <c r="M4386" t="str">
        <f t="shared" si="275"/>
        <v>diferente</v>
      </c>
    </row>
    <row r="4387" spans="1:13" x14ac:dyDescent="0.25">
      <c r="A4387">
        <v>432218</v>
      </c>
      <c r="B4387" t="s">
        <v>6719</v>
      </c>
      <c r="C4387">
        <v>43018</v>
      </c>
      <c r="D4387" t="s">
        <v>8749</v>
      </c>
      <c r="E4387" t="s">
        <v>3436</v>
      </c>
      <c r="F4387" t="str">
        <f>VLOOKUP(A4387,'REGIÕES DE SAÚDE E SEUS MUNICÍP'!$A$4:$C$5569,3,0)</f>
        <v>CRS 06 Passo Fundo</v>
      </c>
      <c r="G4387" t="str">
        <f>VLOOKUP(H4387,'REGIÕES DE SAÚDE E SEUS MUNICÍP'!$A$4:$D$5569,4,0)</f>
        <v>Tupanci do Sul</v>
      </c>
      <c r="H4387">
        <f>VLOOKUP(A4387,'REGIÕES DE SAÚDE E SEUS MUNICÍP'!$A$4:$A$5569,1,0)</f>
        <v>432218</v>
      </c>
      <c r="I4387" t="str">
        <f t="shared" si="272"/>
        <v>Mesmo município</v>
      </c>
      <c r="J4387" t="e">
        <f>VLOOKUP(D4387,'REGIÕES DE SAÚDE E SEUS MUNICÍP'!$C$4:$C$5569,1,0)</f>
        <v>#N/A</v>
      </c>
      <c r="K4387" t="e">
        <f t="shared" si="273"/>
        <v>#VALUE!</v>
      </c>
      <c r="L4387" t="str">
        <f t="shared" si="274"/>
        <v>diferente</v>
      </c>
      <c r="M4387" t="str">
        <f t="shared" si="275"/>
        <v>igual</v>
      </c>
    </row>
    <row r="4388" spans="1:13" x14ac:dyDescent="0.25">
      <c r="A4388">
        <v>432220</v>
      </c>
      <c r="B4388" t="s">
        <v>6719</v>
      </c>
      <c r="C4388">
        <v>43001</v>
      </c>
      <c r="D4388" t="s">
        <v>5725</v>
      </c>
      <c r="E4388" t="s">
        <v>257</v>
      </c>
      <c r="F4388" t="str">
        <f>VLOOKUP(A4388,'REGIÕES DE SAÚDE E SEUS MUNICÍP'!$A$4:$C$5569,3,0)</f>
        <v>CRS 09 Cruz Alta</v>
      </c>
      <c r="G4388" t="str">
        <f>VLOOKUP(H4388,'REGIÕES DE SAÚDE E SEUS MUNICÍP'!$A$4:$D$5569,4,0)</f>
        <v>Tupanciretã</v>
      </c>
      <c r="H4388">
        <f>VLOOKUP(A4388,'REGIÕES DE SAÚDE E SEUS MUNICÍP'!$A$4:$A$5569,1,0)</f>
        <v>432220</v>
      </c>
      <c r="I4388" t="str">
        <f t="shared" si="272"/>
        <v>Mesmo município</v>
      </c>
      <c r="J4388" t="e">
        <f>VLOOKUP(D4388,'REGIÕES DE SAÚDE E SEUS MUNICÍP'!$C$4:$C$5569,1,0)</f>
        <v>#N/A</v>
      </c>
      <c r="K4388" t="e">
        <f t="shared" si="273"/>
        <v>#VALUE!</v>
      </c>
      <c r="L4388" t="str">
        <f t="shared" si="274"/>
        <v>diferente</v>
      </c>
      <c r="M4388" t="str">
        <f t="shared" si="275"/>
        <v>diferente</v>
      </c>
    </row>
    <row r="4389" spans="1:13" x14ac:dyDescent="0.25">
      <c r="A4389">
        <v>432225</v>
      </c>
      <c r="B4389" t="s">
        <v>6719</v>
      </c>
      <c r="C4389">
        <v>43008</v>
      </c>
      <c r="D4389" t="s">
        <v>7446</v>
      </c>
      <c r="E4389" t="s">
        <v>6141</v>
      </c>
      <c r="F4389" t="str">
        <f>VLOOKUP(A4389,'REGIÕES DE SAÚDE E SEUS MUNICÍP'!$A$4:$C$5569,3,0)</f>
        <v>CRS 02 Porto Alegre</v>
      </c>
      <c r="G4389" t="str">
        <f>VLOOKUP(H4389,'REGIÕES DE SAÚDE E SEUS MUNICÍP'!$A$4:$D$5569,4,0)</f>
        <v>Tupandi</v>
      </c>
      <c r="H4389">
        <f>VLOOKUP(A4389,'REGIÕES DE SAÚDE E SEUS MUNICÍP'!$A$4:$A$5569,1,0)</f>
        <v>432225</v>
      </c>
      <c r="I4389" t="str">
        <f t="shared" si="272"/>
        <v>Mesmo município</v>
      </c>
      <c r="J4389" t="e">
        <f>VLOOKUP(D4389,'REGIÕES DE SAÚDE E SEUS MUNICÍP'!$C$4:$C$5569,1,0)</f>
        <v>#N/A</v>
      </c>
      <c r="K4389" t="e">
        <f t="shared" si="273"/>
        <v>#VALUE!</v>
      </c>
      <c r="L4389" t="str">
        <f t="shared" si="274"/>
        <v>diferente</v>
      </c>
      <c r="M4389" t="str">
        <f t="shared" si="275"/>
        <v>diferente</v>
      </c>
    </row>
    <row r="4390" spans="1:13" x14ac:dyDescent="0.25">
      <c r="A4390">
        <v>432230</v>
      </c>
      <c r="B4390" t="s">
        <v>6719</v>
      </c>
      <c r="C4390">
        <v>43014</v>
      </c>
      <c r="D4390" t="s">
        <v>9011</v>
      </c>
      <c r="E4390" t="s">
        <v>9775</v>
      </c>
      <c r="F4390" t="str">
        <f>VLOOKUP(A4390,'REGIÕES DE SAÚDE E SEUS MUNICÍP'!$A$4:$C$5569,3,0)</f>
        <v>CRS 14 Santa Rosa</v>
      </c>
      <c r="G4390" t="str">
        <f>VLOOKUP(H4390,'REGIÕES DE SAÚDE E SEUS MUNICÍP'!$A$4:$D$5569,4,0)</f>
        <v>Tuparendi</v>
      </c>
      <c r="H4390">
        <f>VLOOKUP(A4390,'REGIÕES DE SAÚDE E SEUS MUNICÍP'!$A$4:$A$5569,1,0)</f>
        <v>432230</v>
      </c>
      <c r="I4390" t="str">
        <f t="shared" si="272"/>
        <v>Mesmo município</v>
      </c>
      <c r="J4390" t="e">
        <f>VLOOKUP(D4390,'REGIÕES DE SAÚDE E SEUS MUNICÍP'!$C$4:$C$5569,1,0)</f>
        <v>#N/A</v>
      </c>
      <c r="K4390" t="e">
        <f t="shared" si="273"/>
        <v>#VALUE!</v>
      </c>
      <c r="L4390" t="str">
        <f t="shared" si="274"/>
        <v>diferente</v>
      </c>
      <c r="M4390" t="str">
        <f t="shared" si="275"/>
        <v>diferente</v>
      </c>
    </row>
    <row r="4391" spans="1:13" x14ac:dyDescent="0.25">
      <c r="A4391">
        <v>432232</v>
      </c>
      <c r="B4391" t="s">
        <v>6719</v>
      </c>
      <c r="C4391">
        <v>43021</v>
      </c>
      <c r="D4391" t="s">
        <v>10214</v>
      </c>
      <c r="E4391" t="s">
        <v>2453</v>
      </c>
      <c r="F4391" t="str">
        <f>VLOOKUP(A4391,'REGIÕES DE SAÚDE E SEUS MUNICÍP'!$A$4:$C$5569,3,0)</f>
        <v>CRS 03 Pelotas</v>
      </c>
      <c r="G4391" t="str">
        <f>VLOOKUP(H4391,'REGIÕES DE SAÚDE E SEUS MUNICÍP'!$A$4:$D$5569,4,0)</f>
        <v>Turuçu</v>
      </c>
      <c r="H4391">
        <f>VLOOKUP(A4391,'REGIÕES DE SAÚDE E SEUS MUNICÍP'!$A$4:$A$5569,1,0)</f>
        <v>432232</v>
      </c>
      <c r="I4391" t="str">
        <f t="shared" si="272"/>
        <v>Mesmo município</v>
      </c>
      <c r="J4391" t="e">
        <f>VLOOKUP(D4391,'REGIÕES DE SAÚDE E SEUS MUNICÍP'!$C$4:$C$5569,1,0)</f>
        <v>#N/A</v>
      </c>
      <c r="K4391" t="e">
        <f t="shared" si="273"/>
        <v>#VALUE!</v>
      </c>
      <c r="L4391" t="str">
        <f t="shared" si="274"/>
        <v>diferente</v>
      </c>
      <c r="M4391" t="str">
        <f t="shared" si="275"/>
        <v>diferente</v>
      </c>
    </row>
    <row r="4392" spans="1:13" x14ac:dyDescent="0.25">
      <c r="A4392">
        <v>432234</v>
      </c>
      <c r="B4392" t="s">
        <v>6719</v>
      </c>
      <c r="C4392">
        <v>43011</v>
      </c>
      <c r="D4392" t="s">
        <v>6454</v>
      </c>
      <c r="E4392" t="s">
        <v>6665</v>
      </c>
      <c r="F4392" t="str">
        <f>VLOOKUP(A4392,'REGIÕES DE SAÚDE E SEUS MUNICÍP'!$A$4:$C$5569,3,0)</f>
        <v>CRS 12 Santo Ângelo</v>
      </c>
      <c r="G4392" t="str">
        <f>VLOOKUP(H4392,'REGIÕES DE SAÚDE E SEUS MUNICÍP'!$A$4:$D$5569,4,0)</f>
        <v>Ubiretama</v>
      </c>
      <c r="H4392">
        <f>VLOOKUP(A4392,'REGIÕES DE SAÚDE E SEUS MUNICÍP'!$A$4:$A$5569,1,0)</f>
        <v>432234</v>
      </c>
      <c r="I4392" t="str">
        <f t="shared" si="272"/>
        <v>Mesmo município</v>
      </c>
      <c r="J4392" t="e">
        <f>VLOOKUP(D4392,'REGIÕES DE SAÚDE E SEUS MUNICÍP'!$C$4:$C$5569,1,0)</f>
        <v>#N/A</v>
      </c>
      <c r="K4392" t="e">
        <f t="shared" si="273"/>
        <v>#VALUE!</v>
      </c>
      <c r="L4392" t="str">
        <f t="shared" si="274"/>
        <v>diferente</v>
      </c>
      <c r="M4392" t="str">
        <f t="shared" si="275"/>
        <v>diferente</v>
      </c>
    </row>
    <row r="4393" spans="1:13" x14ac:dyDescent="0.25">
      <c r="A4393">
        <v>432235</v>
      </c>
      <c r="B4393" t="s">
        <v>6719</v>
      </c>
      <c r="C4393">
        <v>43025</v>
      </c>
      <c r="D4393" t="s">
        <v>1554</v>
      </c>
      <c r="E4393" t="s">
        <v>9067</v>
      </c>
      <c r="F4393" t="str">
        <f>VLOOKUP(A4393,'REGIÕES DE SAÚDE E SEUS MUNICÍP'!$A$4:$C$5569,3,0)</f>
        <v>CRS 05 Caxias do Sul</v>
      </c>
      <c r="G4393" t="str">
        <f>VLOOKUP(H4393,'REGIÕES DE SAÚDE E SEUS MUNICÍP'!$A$4:$D$5569,4,0)</f>
        <v>União da Serra</v>
      </c>
      <c r="H4393">
        <f>VLOOKUP(A4393,'REGIÕES DE SAÚDE E SEUS MUNICÍP'!$A$4:$A$5569,1,0)</f>
        <v>432235</v>
      </c>
      <c r="I4393" t="str">
        <f t="shared" si="272"/>
        <v>Mesmo município</v>
      </c>
      <c r="J4393" t="e">
        <f>VLOOKUP(D4393,'REGIÕES DE SAÚDE E SEUS MUNICÍP'!$C$4:$C$5569,1,0)</f>
        <v>#N/A</v>
      </c>
      <c r="K4393" t="e">
        <f t="shared" si="273"/>
        <v>#VALUE!</v>
      </c>
      <c r="L4393" t="str">
        <f t="shared" si="274"/>
        <v>diferente</v>
      </c>
      <c r="M4393" t="str">
        <f t="shared" si="275"/>
        <v>diferente</v>
      </c>
    </row>
    <row r="4394" spans="1:13" x14ac:dyDescent="0.25">
      <c r="A4394">
        <v>432237</v>
      </c>
      <c r="B4394" t="s">
        <v>6719</v>
      </c>
      <c r="C4394">
        <v>43002</v>
      </c>
      <c r="D4394" t="s">
        <v>7560</v>
      </c>
      <c r="E4394" t="s">
        <v>10819</v>
      </c>
      <c r="F4394" t="str">
        <f>VLOOKUP(A4394,'REGIÕES DE SAÚDE E SEUS MUNICÍP'!$A$4:$C$5569,3,0)</f>
        <v>CRS 04 Santa Maria</v>
      </c>
      <c r="G4394" t="str">
        <f>VLOOKUP(H4394,'REGIÕES DE SAÚDE E SEUS MUNICÍP'!$A$4:$D$5569,4,0)</f>
        <v>Unistalda</v>
      </c>
      <c r="H4394">
        <f>VLOOKUP(A4394,'REGIÕES DE SAÚDE E SEUS MUNICÍP'!$A$4:$A$5569,1,0)</f>
        <v>432237</v>
      </c>
      <c r="I4394" t="str">
        <f t="shared" si="272"/>
        <v>Mesmo município</v>
      </c>
      <c r="J4394" t="e">
        <f>VLOOKUP(D4394,'REGIÕES DE SAÚDE E SEUS MUNICÍP'!$C$4:$C$5569,1,0)</f>
        <v>#N/A</v>
      </c>
      <c r="K4394" t="e">
        <f t="shared" si="273"/>
        <v>#VALUE!</v>
      </c>
      <c r="L4394" t="str">
        <f t="shared" si="274"/>
        <v>diferente</v>
      </c>
      <c r="M4394" t="str">
        <f t="shared" si="275"/>
        <v>diferente</v>
      </c>
    </row>
    <row r="4395" spans="1:13" x14ac:dyDescent="0.25">
      <c r="A4395">
        <v>432240</v>
      </c>
      <c r="B4395" t="s">
        <v>6719</v>
      </c>
      <c r="C4395">
        <v>43003</v>
      </c>
      <c r="D4395" t="s">
        <v>5125</v>
      </c>
      <c r="E4395" t="s">
        <v>8382</v>
      </c>
      <c r="F4395" t="str">
        <f>VLOOKUP(A4395,'REGIÕES DE SAÚDE E SEUS MUNICÍP'!$A$4:$C$5569,3,0)</f>
        <v>CRS 10 Alegrete</v>
      </c>
      <c r="G4395" t="str">
        <f>VLOOKUP(H4395,'REGIÕES DE SAÚDE E SEUS MUNICÍP'!$A$4:$D$5569,4,0)</f>
        <v>Uruguaiana</v>
      </c>
      <c r="H4395">
        <f>VLOOKUP(A4395,'REGIÕES DE SAÚDE E SEUS MUNICÍP'!$A$4:$A$5569,1,0)</f>
        <v>432240</v>
      </c>
      <c r="I4395" t="str">
        <f t="shared" si="272"/>
        <v>Mesmo município</v>
      </c>
      <c r="J4395" t="e">
        <f>VLOOKUP(D4395,'REGIÕES DE SAÚDE E SEUS MUNICÍP'!$C$4:$C$5569,1,0)</f>
        <v>#N/A</v>
      </c>
      <c r="K4395" t="e">
        <f t="shared" si="273"/>
        <v>#VALUE!</v>
      </c>
      <c r="L4395" t="str">
        <f t="shared" si="274"/>
        <v>diferente</v>
      </c>
      <c r="M4395" t="str">
        <f t="shared" si="275"/>
        <v>diferente</v>
      </c>
    </row>
    <row r="4396" spans="1:13" x14ac:dyDescent="0.25">
      <c r="A4396">
        <v>432250</v>
      </c>
      <c r="B4396" t="s">
        <v>6719</v>
      </c>
      <c r="C4396">
        <v>43024</v>
      </c>
      <c r="D4396" t="s">
        <v>3781</v>
      </c>
      <c r="E4396" t="s">
        <v>1006</v>
      </c>
      <c r="F4396" t="str">
        <f>VLOOKUP(A4396,'REGIÕES DE SAÚDE E SEUS MUNICÍP'!$A$4:$C$5569,3,0)</f>
        <v>CRS 05 Caxias do Sul</v>
      </c>
      <c r="G4396" t="str">
        <f>VLOOKUP(H4396,'REGIÕES DE SAÚDE E SEUS MUNICÍP'!$A$4:$D$5569,4,0)</f>
        <v>Vacaria</v>
      </c>
      <c r="H4396">
        <f>VLOOKUP(A4396,'REGIÕES DE SAÚDE E SEUS MUNICÍP'!$A$4:$A$5569,1,0)</f>
        <v>432250</v>
      </c>
      <c r="I4396" t="str">
        <f t="shared" si="272"/>
        <v>Mesmo município</v>
      </c>
      <c r="J4396" t="e">
        <f>VLOOKUP(D4396,'REGIÕES DE SAÚDE E SEUS MUNICÍP'!$C$4:$C$5569,1,0)</f>
        <v>#N/A</v>
      </c>
      <c r="K4396" t="e">
        <f t="shared" si="273"/>
        <v>#VALUE!</v>
      </c>
      <c r="L4396" t="str">
        <f t="shared" si="274"/>
        <v>diferente</v>
      </c>
      <c r="M4396" t="str">
        <f t="shared" si="275"/>
        <v>diferente</v>
      </c>
    </row>
    <row r="4397" spans="1:13" x14ac:dyDescent="0.25">
      <c r="A4397">
        <v>432253</v>
      </c>
      <c r="B4397" t="s">
        <v>6719</v>
      </c>
      <c r="C4397">
        <v>43028</v>
      </c>
      <c r="D4397" t="s">
        <v>937</v>
      </c>
      <c r="E4397" t="s">
        <v>9302</v>
      </c>
      <c r="F4397" t="str">
        <f>VLOOKUP(A4397,'REGIÕES DE SAÚDE E SEUS MUNICÍP'!$A$4:$C$5569,3,0)</f>
        <v>CRS 13 Santa Cruz do Sul</v>
      </c>
      <c r="G4397" t="str">
        <f>VLOOKUP(H4397,'REGIÕES DE SAÚDE E SEUS MUNICÍP'!$A$4:$D$5569,4,0)</f>
        <v>Vale do Sol</v>
      </c>
      <c r="H4397">
        <f>VLOOKUP(A4397,'REGIÕES DE SAÚDE E SEUS MUNICÍP'!$A$4:$A$5569,1,0)</f>
        <v>432253</v>
      </c>
      <c r="I4397" t="str">
        <f t="shared" si="272"/>
        <v>Mesmo município</v>
      </c>
      <c r="J4397" t="e">
        <f>VLOOKUP(D4397,'REGIÕES DE SAÚDE E SEUS MUNICÍP'!$C$4:$C$5569,1,0)</f>
        <v>#N/A</v>
      </c>
      <c r="K4397" t="e">
        <f t="shared" si="273"/>
        <v>#VALUE!</v>
      </c>
      <c r="L4397" t="str">
        <f t="shared" si="274"/>
        <v>diferente</v>
      </c>
      <c r="M4397" t="str">
        <f t="shared" si="275"/>
        <v>diferente</v>
      </c>
    </row>
    <row r="4398" spans="1:13" x14ac:dyDescent="0.25">
      <c r="A4398">
        <v>432254</v>
      </c>
      <c r="B4398" t="s">
        <v>6719</v>
      </c>
      <c r="C4398">
        <v>43026</v>
      </c>
      <c r="D4398" t="s">
        <v>2990</v>
      </c>
      <c r="E4398" t="s">
        <v>5774</v>
      </c>
      <c r="F4398" t="str">
        <f>VLOOKUP(A4398,'REGIÕES DE SAÚDE E SEUS MUNICÍP'!$A$4:$C$5569,3,0)</f>
        <v>CRS 05 Caxias do Sul</v>
      </c>
      <c r="G4398" t="str">
        <f>VLOOKUP(H4398,'REGIÕES DE SAÚDE E SEUS MUNICÍP'!$A$4:$D$5569,4,0)</f>
        <v>Vale Real</v>
      </c>
      <c r="H4398">
        <f>VLOOKUP(A4398,'REGIÕES DE SAÚDE E SEUS MUNICÍP'!$A$4:$A$5569,1,0)</f>
        <v>432254</v>
      </c>
      <c r="I4398" t="str">
        <f t="shared" si="272"/>
        <v>Mesmo município</v>
      </c>
      <c r="J4398" t="e">
        <f>VLOOKUP(D4398,'REGIÕES DE SAÚDE E SEUS MUNICÍP'!$C$4:$C$5569,1,0)</f>
        <v>#N/A</v>
      </c>
      <c r="K4398" t="e">
        <f t="shared" si="273"/>
        <v>#VALUE!</v>
      </c>
      <c r="L4398" t="str">
        <f t="shared" si="274"/>
        <v>diferente</v>
      </c>
      <c r="M4398" t="str">
        <f t="shared" si="275"/>
        <v>diferente</v>
      </c>
    </row>
    <row r="4399" spans="1:13" x14ac:dyDescent="0.25">
      <c r="A4399">
        <v>432252</v>
      </c>
      <c r="B4399" t="s">
        <v>6719</v>
      </c>
      <c r="C4399">
        <v>43028</v>
      </c>
      <c r="D4399" t="s">
        <v>937</v>
      </c>
      <c r="E4399" t="s">
        <v>10517</v>
      </c>
      <c r="F4399" t="str">
        <f>VLOOKUP(A4399,'REGIÕES DE SAÚDE E SEUS MUNICÍP'!$A$4:$C$5569,3,0)</f>
        <v>CRS 13 Santa Cruz do Sul</v>
      </c>
      <c r="G4399" t="str">
        <f>VLOOKUP(H4399,'REGIÕES DE SAÚDE E SEUS MUNICÍP'!$A$4:$D$5569,4,0)</f>
        <v>Vale Verde</v>
      </c>
      <c r="H4399">
        <f>VLOOKUP(A4399,'REGIÕES DE SAÚDE E SEUS MUNICÍP'!$A$4:$A$5569,1,0)</f>
        <v>432252</v>
      </c>
      <c r="I4399" t="str">
        <f t="shared" si="272"/>
        <v>Mesmo município</v>
      </c>
      <c r="J4399" t="e">
        <f>VLOOKUP(D4399,'REGIÕES DE SAÚDE E SEUS MUNICÍP'!$C$4:$C$5569,1,0)</f>
        <v>#N/A</v>
      </c>
      <c r="K4399" t="e">
        <f t="shared" si="273"/>
        <v>#VALUE!</v>
      </c>
      <c r="L4399" t="str">
        <f t="shared" si="274"/>
        <v>diferente</v>
      </c>
      <c r="M4399" t="str">
        <f t="shared" si="275"/>
        <v>diferente</v>
      </c>
    </row>
    <row r="4400" spans="1:13" x14ac:dyDescent="0.25">
      <c r="A4400">
        <v>432255</v>
      </c>
      <c r="B4400" t="s">
        <v>6719</v>
      </c>
      <c r="C4400">
        <v>43017</v>
      </c>
      <c r="D4400" t="s">
        <v>1613</v>
      </c>
      <c r="E4400" t="s">
        <v>44</v>
      </c>
      <c r="F4400" t="str">
        <f>VLOOKUP(A4400,'REGIÕES DE SAÚDE E SEUS MUNICÍP'!$A$4:$C$5569,3,0)</f>
        <v>CRS 06 Passo Fundo</v>
      </c>
      <c r="G4400" t="str">
        <f>VLOOKUP(H4400,'REGIÕES DE SAÚDE E SEUS MUNICÍP'!$A$4:$D$5569,4,0)</f>
        <v>Vanini</v>
      </c>
      <c r="H4400">
        <f>VLOOKUP(A4400,'REGIÕES DE SAÚDE E SEUS MUNICÍP'!$A$4:$A$5569,1,0)</f>
        <v>432255</v>
      </c>
      <c r="I4400" t="str">
        <f t="shared" si="272"/>
        <v>Mesmo município</v>
      </c>
      <c r="J4400" t="e">
        <f>VLOOKUP(D4400,'REGIÕES DE SAÚDE E SEUS MUNICÍP'!$C$4:$C$5569,1,0)</f>
        <v>#N/A</v>
      </c>
      <c r="K4400" t="e">
        <f t="shared" si="273"/>
        <v>#VALUE!</v>
      </c>
      <c r="L4400" t="str">
        <f t="shared" si="274"/>
        <v>diferente</v>
      </c>
      <c r="M4400" t="str">
        <f t="shared" si="275"/>
        <v>diferente</v>
      </c>
    </row>
    <row r="4401" spans="1:13" x14ac:dyDescent="0.25">
      <c r="A4401">
        <v>432260</v>
      </c>
      <c r="B4401" t="s">
        <v>6719</v>
      </c>
      <c r="C4401">
        <v>43028</v>
      </c>
      <c r="D4401" t="s">
        <v>937</v>
      </c>
      <c r="E4401" t="s">
        <v>523</v>
      </c>
      <c r="F4401" t="str">
        <f>VLOOKUP(A4401,'REGIÕES DE SAÚDE E SEUS MUNICÍP'!$A$4:$C$5569,3,0)</f>
        <v>CRS 13 Santa Cruz do Sul</v>
      </c>
      <c r="G4401" t="str">
        <f>VLOOKUP(H4401,'REGIÕES DE SAÚDE E SEUS MUNICÍP'!$A$4:$D$5569,4,0)</f>
        <v>Venâncio Aires</v>
      </c>
      <c r="H4401">
        <f>VLOOKUP(A4401,'REGIÕES DE SAÚDE E SEUS MUNICÍP'!$A$4:$A$5569,1,0)</f>
        <v>432260</v>
      </c>
      <c r="I4401" t="str">
        <f t="shared" si="272"/>
        <v>Mesmo município</v>
      </c>
      <c r="J4401" t="e">
        <f>VLOOKUP(D4401,'REGIÕES DE SAÚDE E SEUS MUNICÍP'!$C$4:$C$5569,1,0)</f>
        <v>#N/A</v>
      </c>
      <c r="K4401" t="e">
        <f t="shared" si="273"/>
        <v>#VALUE!</v>
      </c>
      <c r="L4401" t="str">
        <f t="shared" si="274"/>
        <v>Regiões semelhantes</v>
      </c>
      <c r="M4401" t="str">
        <f t="shared" si="275"/>
        <v>diferente</v>
      </c>
    </row>
    <row r="4402" spans="1:13" x14ac:dyDescent="0.25">
      <c r="A4402">
        <v>432270</v>
      </c>
      <c r="B4402" t="s">
        <v>6719</v>
      </c>
      <c r="C4402">
        <v>43028</v>
      </c>
      <c r="D4402" t="s">
        <v>937</v>
      </c>
      <c r="E4402" t="s">
        <v>10768</v>
      </c>
      <c r="F4402" t="str">
        <f>VLOOKUP(A4402,'REGIÕES DE SAÚDE E SEUS MUNICÍP'!$A$4:$C$5569,3,0)</f>
        <v>CRS 13 Santa Cruz do Sul</v>
      </c>
      <c r="G4402" t="str">
        <f>VLOOKUP(H4402,'REGIÕES DE SAÚDE E SEUS MUNICÍP'!$A$4:$D$5569,4,0)</f>
        <v>Vera Cruz</v>
      </c>
      <c r="H4402">
        <f>VLOOKUP(A4402,'REGIÕES DE SAÚDE E SEUS MUNICÍP'!$A$4:$A$5569,1,0)</f>
        <v>432270</v>
      </c>
      <c r="I4402" t="str">
        <f t="shared" si="272"/>
        <v>Mesmo município</v>
      </c>
      <c r="J4402" t="e">
        <f>VLOOKUP(D4402,'REGIÕES DE SAÚDE E SEUS MUNICÍP'!$C$4:$C$5569,1,0)</f>
        <v>#N/A</v>
      </c>
      <c r="K4402" t="e">
        <f t="shared" si="273"/>
        <v>#VALUE!</v>
      </c>
      <c r="L4402" t="str">
        <f t="shared" si="274"/>
        <v>diferente</v>
      </c>
      <c r="M4402" t="str">
        <f t="shared" si="275"/>
        <v>igual</v>
      </c>
    </row>
    <row r="4403" spans="1:13" x14ac:dyDescent="0.25">
      <c r="A4403">
        <v>432280</v>
      </c>
      <c r="B4403" t="s">
        <v>6719</v>
      </c>
      <c r="C4403">
        <v>43025</v>
      </c>
      <c r="D4403" t="s">
        <v>1554</v>
      </c>
      <c r="E4403" t="s">
        <v>6301</v>
      </c>
      <c r="F4403" t="str">
        <f>VLOOKUP(A4403,'REGIÕES DE SAÚDE E SEUS MUNICÍP'!$A$4:$C$5569,3,0)</f>
        <v>CRS 05 Caxias do Sul</v>
      </c>
      <c r="G4403" t="str">
        <f>VLOOKUP(H4403,'REGIÕES DE SAÚDE E SEUS MUNICÍP'!$A$4:$D$5569,4,0)</f>
        <v>Veranópolis</v>
      </c>
      <c r="H4403">
        <f>VLOOKUP(A4403,'REGIÕES DE SAÚDE E SEUS MUNICÍP'!$A$4:$A$5569,1,0)</f>
        <v>432280</v>
      </c>
      <c r="I4403" t="str">
        <f t="shared" si="272"/>
        <v>Mesmo município</v>
      </c>
      <c r="J4403" t="e">
        <f>VLOOKUP(D4403,'REGIÕES DE SAÚDE E SEUS MUNICÍP'!$C$4:$C$5569,1,0)</f>
        <v>#N/A</v>
      </c>
      <c r="K4403" t="e">
        <f t="shared" si="273"/>
        <v>#VALUE!</v>
      </c>
      <c r="L4403" t="str">
        <f t="shared" si="274"/>
        <v>diferente</v>
      </c>
      <c r="M4403" t="str">
        <f t="shared" si="275"/>
        <v>diferente</v>
      </c>
    </row>
    <row r="4404" spans="1:13" x14ac:dyDescent="0.25">
      <c r="A4404">
        <v>432285</v>
      </c>
      <c r="B4404" t="s">
        <v>6719</v>
      </c>
      <c r="C4404">
        <v>43029</v>
      </c>
      <c r="D4404" t="s">
        <v>627</v>
      </c>
      <c r="E4404" t="s">
        <v>11308</v>
      </c>
      <c r="F4404" t="str">
        <f>VLOOKUP(A4404,'REGIÕES DE SAÚDE E SEUS MUNICÍP'!$A$4:$C$5569,3,0)</f>
        <v>CRS 16 Lajeado</v>
      </c>
      <c r="G4404" t="str">
        <f>VLOOKUP(H4404,'REGIÕES DE SAÚDE E SEUS MUNICÍP'!$A$4:$D$5569,4,0)</f>
        <v>Vespasiano Correa</v>
      </c>
      <c r="H4404">
        <f>VLOOKUP(A4404,'REGIÕES DE SAÚDE E SEUS MUNICÍP'!$A$4:$A$5569,1,0)</f>
        <v>432285</v>
      </c>
      <c r="I4404" t="str">
        <f t="shared" si="272"/>
        <v>Mesmo município</v>
      </c>
      <c r="J4404" t="e">
        <f>VLOOKUP(D4404,'REGIÕES DE SAÚDE E SEUS MUNICÍP'!$C$4:$C$5569,1,0)</f>
        <v>#N/A</v>
      </c>
      <c r="K4404" t="e">
        <f t="shared" si="273"/>
        <v>#VALUE!</v>
      </c>
      <c r="L4404" t="str">
        <f t="shared" si="274"/>
        <v>diferente</v>
      </c>
      <c r="M4404" t="str">
        <f t="shared" si="275"/>
        <v>diferente</v>
      </c>
    </row>
    <row r="4405" spans="1:13" x14ac:dyDescent="0.25">
      <c r="A4405">
        <v>432290</v>
      </c>
      <c r="B4405" t="s">
        <v>6719</v>
      </c>
      <c r="C4405">
        <v>43016</v>
      </c>
      <c r="D4405" t="s">
        <v>2520</v>
      </c>
      <c r="E4405" t="s">
        <v>4198</v>
      </c>
      <c r="F4405" t="str">
        <f>VLOOKUP(A4405,'REGIÕES DE SAÚDE E SEUS MUNICÍP'!$A$4:$C$5569,3,0)</f>
        <v>CRS 11 Erechim</v>
      </c>
      <c r="G4405" t="str">
        <f>VLOOKUP(H4405,'REGIÕES DE SAÚDE E SEUS MUNICÍP'!$A$4:$D$5569,4,0)</f>
        <v>Viadutos</v>
      </c>
      <c r="H4405">
        <f>VLOOKUP(A4405,'REGIÕES DE SAÚDE E SEUS MUNICÍP'!$A$4:$A$5569,1,0)</f>
        <v>432290</v>
      </c>
      <c r="I4405" t="str">
        <f t="shared" si="272"/>
        <v>Mesmo município</v>
      </c>
      <c r="J4405" t="e">
        <f>VLOOKUP(D4405,'REGIÕES DE SAÚDE E SEUS MUNICÍP'!$C$4:$C$5569,1,0)</f>
        <v>#N/A</v>
      </c>
      <c r="K4405" t="e">
        <f t="shared" si="273"/>
        <v>#VALUE!</v>
      </c>
      <c r="L4405" t="str">
        <f t="shared" si="274"/>
        <v>diferente</v>
      </c>
      <c r="M4405" t="str">
        <f t="shared" si="275"/>
        <v>diferente</v>
      </c>
    </row>
    <row r="4406" spans="1:13" x14ac:dyDescent="0.25">
      <c r="A4406">
        <v>432300</v>
      </c>
      <c r="B4406" t="s">
        <v>6719</v>
      </c>
      <c r="C4406">
        <v>43010</v>
      </c>
      <c r="D4406" t="s">
        <v>6283</v>
      </c>
      <c r="E4406" t="s">
        <v>5364</v>
      </c>
      <c r="F4406" t="str">
        <f>VLOOKUP(A4406,'REGIÕES DE SAÚDE E SEUS MUNICÍP'!$A$4:$C$5569,3,0)</f>
        <v>CRS 01 Porto Alegre</v>
      </c>
      <c r="G4406" t="str">
        <f>VLOOKUP(H4406,'REGIÕES DE SAÚDE E SEUS MUNICÍP'!$A$4:$D$5569,4,0)</f>
        <v>Viamão</v>
      </c>
      <c r="H4406">
        <f>VLOOKUP(A4406,'REGIÕES DE SAÚDE E SEUS MUNICÍP'!$A$4:$A$5569,1,0)</f>
        <v>432300</v>
      </c>
      <c r="I4406" t="str">
        <f t="shared" si="272"/>
        <v>Mesmo município</v>
      </c>
      <c r="J4406" t="e">
        <f>VLOOKUP(D4406,'REGIÕES DE SAÚDE E SEUS MUNICÍP'!$C$4:$C$5569,1,0)</f>
        <v>#N/A</v>
      </c>
      <c r="K4406" t="e">
        <f t="shared" si="273"/>
        <v>#VALUE!</v>
      </c>
      <c r="L4406" t="str">
        <f t="shared" si="274"/>
        <v>diferente</v>
      </c>
      <c r="M4406" t="str">
        <f t="shared" si="275"/>
        <v>diferente</v>
      </c>
    </row>
    <row r="4407" spans="1:13" x14ac:dyDescent="0.25">
      <c r="A4407">
        <v>432310</v>
      </c>
      <c r="B4407" t="s">
        <v>6719</v>
      </c>
      <c r="C4407">
        <v>43015</v>
      </c>
      <c r="D4407" t="s">
        <v>5789</v>
      </c>
      <c r="E4407" t="s">
        <v>5489</v>
      </c>
      <c r="F4407" t="str">
        <f>VLOOKUP(A4407,'REGIÕES DE SAÚDE E SEUS MUNICÍP'!$A$4:$C$5569,3,0)</f>
        <v>CRS 19 Frederico Westphalen</v>
      </c>
      <c r="G4407" t="str">
        <f>VLOOKUP(H4407,'REGIÕES DE SAÚDE E SEUS MUNICÍP'!$A$4:$D$5569,4,0)</f>
        <v>Vicente Dutra</v>
      </c>
      <c r="H4407">
        <f>VLOOKUP(A4407,'REGIÕES DE SAÚDE E SEUS MUNICÍP'!$A$4:$A$5569,1,0)</f>
        <v>432310</v>
      </c>
      <c r="I4407" t="str">
        <f t="shared" si="272"/>
        <v>Mesmo município</v>
      </c>
      <c r="J4407" t="e">
        <f>VLOOKUP(D4407,'REGIÕES DE SAÚDE E SEUS MUNICÍP'!$C$4:$C$5569,1,0)</f>
        <v>#N/A</v>
      </c>
      <c r="K4407" t="e">
        <f t="shared" si="273"/>
        <v>#VALUE!</v>
      </c>
      <c r="L4407" t="str">
        <f t="shared" si="274"/>
        <v>diferente</v>
      </c>
      <c r="M4407" t="str">
        <f t="shared" si="275"/>
        <v>diferente</v>
      </c>
    </row>
    <row r="4408" spans="1:13" x14ac:dyDescent="0.25">
      <c r="A4408">
        <v>432320</v>
      </c>
      <c r="B4408" t="s">
        <v>6719</v>
      </c>
      <c r="C4408">
        <v>43017</v>
      </c>
      <c r="D4408" t="s">
        <v>1613</v>
      </c>
      <c r="E4408" t="s">
        <v>563</v>
      </c>
      <c r="F4408" t="str">
        <f>VLOOKUP(A4408,'REGIÕES DE SAÚDE E SEUS MUNICÍP'!$A$4:$C$5569,3,0)</f>
        <v>CRS 06 Passo Fundo</v>
      </c>
      <c r="G4408" t="str">
        <f>VLOOKUP(H4408,'REGIÕES DE SAÚDE E SEUS MUNICÍP'!$A$4:$D$5569,4,0)</f>
        <v>Victor Graeff</v>
      </c>
      <c r="H4408">
        <f>VLOOKUP(A4408,'REGIÕES DE SAÚDE E SEUS MUNICÍP'!$A$4:$A$5569,1,0)</f>
        <v>432320</v>
      </c>
      <c r="I4408" t="str">
        <f t="shared" si="272"/>
        <v>Mesmo município</v>
      </c>
      <c r="J4408" t="e">
        <f>VLOOKUP(D4408,'REGIÕES DE SAÚDE E SEUS MUNICÍP'!$C$4:$C$5569,1,0)</f>
        <v>#N/A</v>
      </c>
      <c r="K4408" t="e">
        <f t="shared" si="273"/>
        <v>#VALUE!</v>
      </c>
      <c r="L4408" t="str">
        <f t="shared" si="274"/>
        <v>diferente</v>
      </c>
      <c r="M4408" t="str">
        <f t="shared" si="275"/>
        <v>diferente</v>
      </c>
    </row>
    <row r="4409" spans="1:13" x14ac:dyDescent="0.25">
      <c r="A4409">
        <v>432330</v>
      </c>
      <c r="B4409" t="s">
        <v>6719</v>
      </c>
      <c r="C4409">
        <v>43025</v>
      </c>
      <c r="D4409" t="s">
        <v>1554</v>
      </c>
      <c r="E4409" t="s">
        <v>10679</v>
      </c>
      <c r="F4409" t="str">
        <f>VLOOKUP(A4409,'REGIÕES DE SAÚDE E SEUS MUNICÍP'!$A$4:$C$5569,3,0)</f>
        <v>CRS 05 Caxias do Sul</v>
      </c>
      <c r="G4409" t="str">
        <f>VLOOKUP(H4409,'REGIÕES DE SAÚDE E SEUS MUNICÍP'!$A$4:$D$5569,4,0)</f>
        <v>Vila Flores</v>
      </c>
      <c r="H4409">
        <f>VLOOKUP(A4409,'REGIÕES DE SAÚDE E SEUS MUNICÍP'!$A$4:$A$5569,1,0)</f>
        <v>432330</v>
      </c>
      <c r="I4409" t="str">
        <f t="shared" si="272"/>
        <v>Mesmo município</v>
      </c>
      <c r="J4409" t="e">
        <f>VLOOKUP(D4409,'REGIÕES DE SAÚDE E SEUS MUNICÍP'!$C$4:$C$5569,1,0)</f>
        <v>#N/A</v>
      </c>
      <c r="K4409" t="e">
        <f t="shared" si="273"/>
        <v>#VALUE!</v>
      </c>
      <c r="L4409" t="str">
        <f>IF(D4409=D4410,IF(F4409=F4410,"Regiões semelhantes","Nova composição"),"diferente")</f>
        <v>diferente</v>
      </c>
      <c r="M4409" t="str">
        <f t="shared" si="275"/>
        <v>diferente</v>
      </c>
    </row>
    <row r="4410" spans="1:13" x14ac:dyDescent="0.25">
      <c r="A4410">
        <v>432335</v>
      </c>
      <c r="B4410" t="s">
        <v>6719</v>
      </c>
      <c r="C4410">
        <v>43018</v>
      </c>
      <c r="D4410" t="s">
        <v>8749</v>
      </c>
      <c r="E4410" t="s">
        <v>2442</v>
      </c>
      <c r="F4410" t="str">
        <f>VLOOKUP(A4410,'REGIÕES DE SAÚDE E SEUS MUNICÍP'!$A$4:$C$5569,3,0)</f>
        <v>CRS 06 Passo Fundo</v>
      </c>
      <c r="G4410" t="str">
        <f>VLOOKUP(H4410,'REGIÕES DE SAÚDE E SEUS MUNICÍP'!$A$4:$D$5569,4,0)</f>
        <v>Vila Lângaro</v>
      </c>
      <c r="H4410">
        <f>VLOOKUP(A4410,'REGIÕES DE SAÚDE E SEUS MUNICÍP'!$A$4:$A$5569,1,0)</f>
        <v>432335</v>
      </c>
      <c r="I4410" t="str">
        <f t="shared" si="272"/>
        <v>Mesmo município</v>
      </c>
      <c r="J4410" t="e">
        <f>VLOOKUP(D4410,'REGIÕES DE SAÚDE E SEUS MUNICÍP'!$C$4:$C$5569,1,0)</f>
        <v>#N/A</v>
      </c>
      <c r="K4410" t="e">
        <f t="shared" si="273"/>
        <v>#VALUE!</v>
      </c>
      <c r="L4410" t="str">
        <f t="shared" si="274"/>
        <v>diferente</v>
      </c>
      <c r="M4410" t="str">
        <f>IF(F4410=F4409,"igual","diferente")</f>
        <v>diferente</v>
      </c>
    </row>
    <row r="4411" spans="1:13" x14ac:dyDescent="0.25">
      <c r="A4411">
        <v>432340</v>
      </c>
      <c r="B4411" t="s">
        <v>6719</v>
      </c>
      <c r="C4411">
        <v>43017</v>
      </c>
      <c r="D4411" t="s">
        <v>1613</v>
      </c>
      <c r="E4411" t="s">
        <v>4694</v>
      </c>
      <c r="F4411" t="str">
        <f>VLOOKUP(A4411,'REGIÕES DE SAÚDE E SEUS MUNICÍP'!$A$4:$C$5569,3,0)</f>
        <v>CRS 06 Passo Fundo</v>
      </c>
      <c r="G4411" t="str">
        <f>VLOOKUP(H4411,'REGIÕES DE SAÚDE E SEUS MUNICÍP'!$A$4:$D$5569,4,0)</f>
        <v>Vila Maria</v>
      </c>
      <c r="H4411">
        <f>VLOOKUP(A4411,'REGIÕES DE SAÚDE E SEUS MUNICÍP'!$A$4:$A$5569,1,0)</f>
        <v>432340</v>
      </c>
      <c r="I4411" t="str">
        <f t="shared" si="272"/>
        <v>Mesmo município</v>
      </c>
      <c r="J4411" t="e">
        <f>VLOOKUP(D4411,'REGIÕES DE SAÚDE E SEUS MUNICÍP'!$C$4:$C$5569,1,0)</f>
        <v>#N/A</v>
      </c>
      <c r="K4411" t="e">
        <f t="shared" si="273"/>
        <v>#VALUE!</v>
      </c>
      <c r="L4411" t="str">
        <f t="shared" si="274"/>
        <v>diferente</v>
      </c>
      <c r="M4411" t="str">
        <f t="shared" si="275"/>
        <v>igual</v>
      </c>
    </row>
    <row r="4412" spans="1:13" x14ac:dyDescent="0.25">
      <c r="A4412">
        <v>432345</v>
      </c>
      <c r="B4412" t="s">
        <v>6719</v>
      </c>
      <c r="C4412">
        <v>43001</v>
      </c>
      <c r="D4412" t="s">
        <v>5725</v>
      </c>
      <c r="E4412" t="s">
        <v>7930</v>
      </c>
      <c r="F4412" t="str">
        <f>VLOOKUP(A4412,'REGIÕES DE SAÚDE E SEUS MUNICÍP'!$A$4:$C$5569,3,0)</f>
        <v>CRS 04 Santa Maria</v>
      </c>
      <c r="G4412" t="str">
        <f>VLOOKUP(H4412,'REGIÕES DE SAÚDE E SEUS MUNICÍP'!$A$4:$D$5569,4,0)</f>
        <v>Vila Nova do Sul</v>
      </c>
      <c r="H4412">
        <f>VLOOKUP(A4412,'REGIÕES DE SAÚDE E SEUS MUNICÍP'!$A$4:$A$5569,1,0)</f>
        <v>432345</v>
      </c>
      <c r="I4412" t="str">
        <f t="shared" si="272"/>
        <v>Mesmo município</v>
      </c>
      <c r="J4412" t="e">
        <f>VLOOKUP(D4412,'REGIÕES DE SAÚDE E SEUS MUNICÍP'!$C$4:$C$5569,1,0)</f>
        <v>#N/A</v>
      </c>
      <c r="K4412" t="e">
        <f t="shared" si="273"/>
        <v>#VALUE!</v>
      </c>
      <c r="L4412" t="str">
        <f t="shared" si="274"/>
        <v>diferente</v>
      </c>
      <c r="M4412" t="str">
        <f t="shared" si="275"/>
        <v>diferente</v>
      </c>
    </row>
    <row r="4413" spans="1:13" x14ac:dyDescent="0.25">
      <c r="A4413">
        <v>432350</v>
      </c>
      <c r="B4413" t="s">
        <v>6719</v>
      </c>
      <c r="C4413">
        <v>43015</v>
      </c>
      <c r="D4413" t="s">
        <v>5789</v>
      </c>
      <c r="E4413" t="s">
        <v>6000</v>
      </c>
      <c r="F4413" t="str">
        <f>VLOOKUP(A4413,'REGIÕES DE SAÚDE E SEUS MUNICÍP'!$A$4:$C$5569,3,0)</f>
        <v>CRS 19 Frederico Westphalen</v>
      </c>
      <c r="G4413" t="str">
        <f>VLOOKUP(H4413,'REGIÕES DE SAÚDE E SEUS MUNICÍP'!$A$4:$D$5569,4,0)</f>
        <v>Vista Alegre</v>
      </c>
      <c r="H4413">
        <f>VLOOKUP(A4413,'REGIÕES DE SAÚDE E SEUS MUNICÍP'!$A$4:$A$5569,1,0)</f>
        <v>432350</v>
      </c>
      <c r="I4413" t="str">
        <f t="shared" si="272"/>
        <v>Mesmo município</v>
      </c>
      <c r="J4413" t="e">
        <f>VLOOKUP(D4413,'REGIÕES DE SAÚDE E SEUS MUNICÍP'!$C$4:$C$5569,1,0)</f>
        <v>#N/A</v>
      </c>
      <c r="K4413" t="e">
        <f t="shared" si="273"/>
        <v>#VALUE!</v>
      </c>
      <c r="L4413" t="str">
        <f t="shared" si="274"/>
        <v>diferente</v>
      </c>
      <c r="M4413" t="str">
        <f t="shared" si="275"/>
        <v>diferente</v>
      </c>
    </row>
    <row r="4414" spans="1:13" x14ac:dyDescent="0.25">
      <c r="A4414">
        <v>432360</v>
      </c>
      <c r="B4414" t="s">
        <v>6719</v>
      </c>
      <c r="C4414">
        <v>43025</v>
      </c>
      <c r="D4414" t="s">
        <v>1554</v>
      </c>
      <c r="E4414" t="s">
        <v>9319</v>
      </c>
      <c r="F4414" t="str">
        <f>VLOOKUP(A4414,'REGIÕES DE SAÚDE E SEUS MUNICÍP'!$A$4:$C$5569,3,0)</f>
        <v>CRS 05 Caxias do Sul</v>
      </c>
      <c r="G4414" t="str">
        <f>VLOOKUP(H4414,'REGIÕES DE SAÚDE E SEUS MUNICÍP'!$A$4:$D$5569,4,0)</f>
        <v>Vista Alegre do Prata</v>
      </c>
      <c r="H4414">
        <f>VLOOKUP(A4414,'REGIÕES DE SAÚDE E SEUS MUNICÍP'!$A$4:$A$5569,1,0)</f>
        <v>432360</v>
      </c>
      <c r="I4414" t="str">
        <f t="shared" si="272"/>
        <v>Mesmo município</v>
      </c>
      <c r="J4414" t="e">
        <f>VLOOKUP(D4414,'REGIÕES DE SAÚDE E SEUS MUNICÍP'!$C$4:$C$5569,1,0)</f>
        <v>#N/A</v>
      </c>
      <c r="K4414" t="e">
        <f t="shared" si="273"/>
        <v>#VALUE!</v>
      </c>
      <c r="L4414" t="str">
        <f t="shared" si="274"/>
        <v>diferente</v>
      </c>
      <c r="M4414" t="str">
        <f t="shared" si="275"/>
        <v>diferente</v>
      </c>
    </row>
    <row r="4415" spans="1:13" x14ac:dyDescent="0.25">
      <c r="A4415">
        <v>432370</v>
      </c>
      <c r="B4415" t="s">
        <v>6719</v>
      </c>
      <c r="C4415">
        <v>43015</v>
      </c>
      <c r="D4415" t="s">
        <v>5789</v>
      </c>
      <c r="E4415" t="s">
        <v>8785</v>
      </c>
      <c r="F4415" t="str">
        <f>VLOOKUP(A4415,'REGIÕES DE SAÚDE E SEUS MUNICÍP'!$A$4:$C$5569,3,0)</f>
        <v>CRS 19 Frederico Westphalen</v>
      </c>
      <c r="G4415" t="str">
        <f>VLOOKUP(H4415,'REGIÕES DE SAÚDE E SEUS MUNICÍP'!$A$4:$D$5569,4,0)</f>
        <v>Vista Gaúcha</v>
      </c>
      <c r="H4415">
        <f>VLOOKUP(A4415,'REGIÕES DE SAÚDE E SEUS MUNICÍP'!$A$4:$A$5569,1,0)</f>
        <v>432370</v>
      </c>
      <c r="I4415" t="str">
        <f t="shared" si="272"/>
        <v>Mesmo município</v>
      </c>
      <c r="J4415" t="e">
        <f>VLOOKUP(D4415,'REGIÕES DE SAÚDE E SEUS MUNICÍP'!$C$4:$C$5569,1,0)</f>
        <v>#N/A</v>
      </c>
      <c r="K4415" t="e">
        <f t="shared" si="273"/>
        <v>#VALUE!</v>
      </c>
      <c r="L4415" t="str">
        <f t="shared" si="274"/>
        <v>diferente</v>
      </c>
      <c r="M4415" t="str">
        <f t="shared" si="275"/>
        <v>diferente</v>
      </c>
    </row>
    <row r="4416" spans="1:13" x14ac:dyDescent="0.25">
      <c r="A4416">
        <v>432375</v>
      </c>
      <c r="B4416" t="s">
        <v>6719</v>
      </c>
      <c r="C4416">
        <v>43011</v>
      </c>
      <c r="D4416" t="s">
        <v>6454</v>
      </c>
      <c r="E4416" t="s">
        <v>4381</v>
      </c>
      <c r="F4416" t="str">
        <f>VLOOKUP(A4416,'REGIÕES DE SAÚDE E SEUS MUNICÍP'!$A$4:$C$5569,3,0)</f>
        <v>CRS 12 Santo Ângelo</v>
      </c>
      <c r="G4416" t="str">
        <f>VLOOKUP(H4416,'REGIÕES DE SAÚDE E SEUS MUNICÍP'!$A$4:$D$5569,4,0)</f>
        <v>Vitória das Missões</v>
      </c>
      <c r="H4416">
        <f>VLOOKUP(A4416,'REGIÕES DE SAÚDE E SEUS MUNICÍP'!$A$4:$A$5569,1,0)</f>
        <v>432375</v>
      </c>
      <c r="I4416" t="str">
        <f t="shared" si="272"/>
        <v>Mesmo município</v>
      </c>
      <c r="J4416" t="e">
        <f>VLOOKUP(D4416,'REGIÕES DE SAÚDE E SEUS MUNICÍP'!$C$4:$C$5569,1,0)</f>
        <v>#N/A</v>
      </c>
      <c r="K4416" t="e">
        <f t="shared" si="273"/>
        <v>#VALUE!</v>
      </c>
      <c r="L4416" t="str">
        <f t="shared" si="274"/>
        <v>diferente</v>
      </c>
      <c r="M4416" t="str">
        <f t="shared" si="275"/>
        <v>diferente</v>
      </c>
    </row>
    <row r="4417" spans="1:13" x14ac:dyDescent="0.25">
      <c r="A4417">
        <v>432377</v>
      </c>
      <c r="B4417" t="s">
        <v>6719</v>
      </c>
      <c r="C4417">
        <v>43030</v>
      </c>
      <c r="D4417" t="s">
        <v>5561</v>
      </c>
      <c r="E4417" t="s">
        <v>11309</v>
      </c>
      <c r="F4417" t="str">
        <f>VLOOKUP(A4417,'REGIÕES DE SAÚDE E SEUS MUNICÍP'!$A$4:$C$5569,3,0)</f>
        <v>CRS 16 Lajeado</v>
      </c>
      <c r="G4417" t="str">
        <f>VLOOKUP(H4417,'REGIÕES DE SAÚDE E SEUS MUNICÍP'!$A$4:$D$5569,4,0)</f>
        <v>Westfalia</v>
      </c>
      <c r="H4417">
        <f>VLOOKUP(A4417,'REGIÕES DE SAÚDE E SEUS MUNICÍP'!$A$4:$A$5569,1,0)</f>
        <v>432377</v>
      </c>
      <c r="I4417" t="str">
        <f t="shared" si="272"/>
        <v>Mesmo município</v>
      </c>
      <c r="J4417" t="e">
        <f>VLOOKUP(D4417,'REGIÕES DE SAÚDE E SEUS MUNICÍP'!$C$4:$C$5569,1,0)</f>
        <v>#N/A</v>
      </c>
      <c r="K4417" t="e">
        <f t="shared" si="273"/>
        <v>#VALUE!</v>
      </c>
      <c r="L4417" t="str">
        <f t="shared" si="274"/>
        <v>diferente</v>
      </c>
      <c r="M4417" t="str">
        <f t="shared" si="275"/>
        <v>diferente</v>
      </c>
    </row>
    <row r="4418" spans="1:13" x14ac:dyDescent="0.25">
      <c r="A4418">
        <v>432380</v>
      </c>
      <c r="B4418" t="s">
        <v>6719</v>
      </c>
      <c r="C4418">
        <v>43004</v>
      </c>
      <c r="D4418" t="s">
        <v>832</v>
      </c>
      <c r="E4418" t="s">
        <v>6367</v>
      </c>
      <c r="F4418" t="str">
        <f>VLOOKUP(A4418,'REGIÕES DE SAÚDE E SEUS MUNICÍP'!$A$4:$C$5569,3,0)</f>
        <v>CRS 18 Osório</v>
      </c>
      <c r="G4418" t="str">
        <f>VLOOKUP(H4418,'REGIÕES DE SAÚDE E SEUS MUNICÍP'!$A$4:$D$5569,4,0)</f>
        <v>Xangri-lá</v>
      </c>
      <c r="H4418">
        <f>VLOOKUP(A4418,'REGIÕES DE SAÚDE E SEUS MUNICÍP'!$A$4:$A$5569,1,0)</f>
        <v>432380</v>
      </c>
      <c r="I4418" t="str">
        <f t="shared" si="272"/>
        <v>Mesmo município</v>
      </c>
      <c r="J4418" t="e">
        <f>VLOOKUP(D4418,'REGIÕES DE SAÚDE E SEUS MUNICÍP'!$C$4:$C$5569,1,0)</f>
        <v>#N/A</v>
      </c>
      <c r="K4418" t="e">
        <f t="shared" si="273"/>
        <v>#VALUE!</v>
      </c>
      <c r="L4418" t="str">
        <f t="shared" si="274"/>
        <v>diferente</v>
      </c>
      <c r="M4418" t="str">
        <f t="shared" si="275"/>
        <v>diferente</v>
      </c>
    </row>
    <row r="4419" spans="1:13" x14ac:dyDescent="0.25">
      <c r="A4419">
        <v>420005</v>
      </c>
      <c r="B4419" t="s">
        <v>8331</v>
      </c>
      <c r="C4419">
        <v>42008</v>
      </c>
      <c r="D4419" t="s">
        <v>4130</v>
      </c>
      <c r="E4419" t="s">
        <v>11164</v>
      </c>
      <c r="F4419" t="str">
        <f>VLOOKUP(A4419,'REGIÕES DE SAÚDE E SEUS MUNICÍP'!$A$4:$C$5569,3,0)</f>
        <v>Joaçaba</v>
      </c>
      <c r="G4419" t="str">
        <f>VLOOKUP(H4419,'REGIÕES DE SAÚDE E SEUS MUNICÍP'!$A$4:$D$5569,4,0)</f>
        <v>Abdon Batista</v>
      </c>
      <c r="H4419">
        <f>VLOOKUP(A4419,'REGIÕES DE SAÚDE E SEUS MUNICÍP'!$A$4:$A$5569,1,0)</f>
        <v>420005</v>
      </c>
      <c r="I4419" t="str">
        <f t="shared" ref="I4419:I4482" si="276">IF(G4419=E4419,"Mesmo município","Município diferente")</f>
        <v>Mesmo município</v>
      </c>
      <c r="J4419" t="e">
        <f>VLOOKUP(D4419,'REGIÕES DE SAÚDE E SEUS MUNICÍP'!$C$4:$C$5569,1,0)</f>
        <v>#N/A</v>
      </c>
      <c r="K4419" t="e">
        <f t="shared" si="273"/>
        <v>#VALUE!</v>
      </c>
      <c r="L4419" t="str">
        <f>IF(D4419=D4420,IF(F4419=F4420,"Regiões semelhantes","Nova composição"),"diferente")</f>
        <v>diferente</v>
      </c>
      <c r="M4419" t="str">
        <f t="shared" si="275"/>
        <v>diferente</v>
      </c>
    </row>
    <row r="4420" spans="1:13" x14ac:dyDescent="0.25">
      <c r="A4420">
        <v>420010</v>
      </c>
      <c r="B4420" t="s">
        <v>8331</v>
      </c>
      <c r="C4420">
        <v>42003</v>
      </c>
      <c r="D4420" t="s">
        <v>1808</v>
      </c>
      <c r="E4420" t="s">
        <v>6258</v>
      </c>
      <c r="F4420" t="str">
        <f>VLOOKUP(A4420,'REGIÕES DE SAÚDE E SEUS MUNICÍP'!$A$4:$C$5569,3,0)</f>
        <v>Xanxerê</v>
      </c>
      <c r="G4420" t="str">
        <f>VLOOKUP(H4420,'REGIÕES DE SAÚDE E SEUS MUNICÍP'!$A$4:$D$5569,4,0)</f>
        <v>Abelardo Luz</v>
      </c>
      <c r="H4420">
        <f>VLOOKUP(A4420,'REGIÕES DE SAÚDE E SEUS MUNICÍP'!$A$4:$A$5569,1,0)</f>
        <v>420010</v>
      </c>
      <c r="I4420" t="str">
        <f t="shared" si="276"/>
        <v>Mesmo município</v>
      </c>
      <c r="J4420" t="str">
        <f>VLOOKUP(D4420,'REGIÕES DE SAÚDE E SEUS MUNICÍP'!$C$4:$C$5569,1,0)</f>
        <v>Xanxerê</v>
      </c>
      <c r="K4420">
        <f t="shared" ref="K4420:K4483" si="277">SEARCH(F4420,D4420)</f>
        <v>1</v>
      </c>
      <c r="L4420" t="str">
        <f t="shared" ref="L4420:L4483" si="278">IF(D4420=D4421,IF(F4420=F4421,"Regiões semelhantes","Nova composição"),"diferente")</f>
        <v>diferente</v>
      </c>
      <c r="M4420" t="str">
        <f>IF(F4420=F4419,"igual","diferente")</f>
        <v>diferente</v>
      </c>
    </row>
    <row r="4421" spans="1:13" x14ac:dyDescent="0.25">
      <c r="A4421">
        <v>420020</v>
      </c>
      <c r="B4421" t="s">
        <v>8331</v>
      </c>
      <c r="C4421">
        <v>42004</v>
      </c>
      <c r="D4421" t="s">
        <v>8994</v>
      </c>
      <c r="E4421" t="s">
        <v>10177</v>
      </c>
      <c r="F4421" t="str">
        <f>VLOOKUP(A4421,'REGIÕES DE SAÚDE E SEUS MUNICÍP'!$A$4:$C$5569,3,0)</f>
        <v>Rio do Sul</v>
      </c>
      <c r="G4421" t="str">
        <f>VLOOKUP(H4421,'REGIÕES DE SAÚDE E SEUS MUNICÍP'!$A$4:$D$5569,4,0)</f>
        <v>Agrolândia</v>
      </c>
      <c r="H4421">
        <f>VLOOKUP(A4421,'REGIÕES DE SAÚDE E SEUS MUNICÍP'!$A$4:$A$5569,1,0)</f>
        <v>420020</v>
      </c>
      <c r="I4421" t="str">
        <f t="shared" si="276"/>
        <v>Mesmo município</v>
      </c>
      <c r="J4421" t="e">
        <f>VLOOKUP(D4421,'REGIÕES DE SAÚDE E SEUS MUNICÍP'!$C$4:$C$5569,1,0)</f>
        <v>#N/A</v>
      </c>
      <c r="K4421" t="e">
        <f t="shared" si="277"/>
        <v>#VALUE!</v>
      </c>
      <c r="L4421" t="str">
        <f t="shared" si="278"/>
        <v>Regiões semelhantes</v>
      </c>
      <c r="M4421" t="str">
        <f t="shared" si="275"/>
        <v>diferente</v>
      </c>
    </row>
    <row r="4422" spans="1:13" x14ac:dyDescent="0.25">
      <c r="A4422">
        <v>420030</v>
      </c>
      <c r="B4422" t="s">
        <v>8331</v>
      </c>
      <c r="C4422">
        <v>42004</v>
      </c>
      <c r="D4422" t="s">
        <v>8994</v>
      </c>
      <c r="E4422" t="s">
        <v>10790</v>
      </c>
      <c r="F4422" t="str">
        <f>VLOOKUP(A4422,'REGIÕES DE SAÚDE E SEUS MUNICÍP'!$A$4:$C$5569,3,0)</f>
        <v>Rio do Sul</v>
      </c>
      <c r="G4422" t="str">
        <f>VLOOKUP(H4422,'REGIÕES DE SAÚDE E SEUS MUNICÍP'!$A$4:$D$5569,4,0)</f>
        <v>Agronômica</v>
      </c>
      <c r="H4422">
        <f>VLOOKUP(A4422,'REGIÕES DE SAÚDE E SEUS MUNICÍP'!$A$4:$A$5569,1,0)</f>
        <v>420030</v>
      </c>
      <c r="I4422" t="str">
        <f t="shared" si="276"/>
        <v>Mesmo município</v>
      </c>
      <c r="J4422" t="e">
        <f>VLOOKUP(D4422,'REGIÕES DE SAÚDE E SEUS MUNICÍP'!$C$4:$C$5569,1,0)</f>
        <v>#N/A</v>
      </c>
      <c r="K4422" t="e">
        <f t="shared" si="277"/>
        <v>#VALUE!</v>
      </c>
      <c r="L4422" t="str">
        <f t="shared" si="278"/>
        <v>diferente</v>
      </c>
      <c r="M4422" t="str">
        <f t="shared" ref="M4422:M4485" si="279">IF(F4422=F4421,"igual","diferente")</f>
        <v>igual</v>
      </c>
    </row>
    <row r="4423" spans="1:13" x14ac:dyDescent="0.25">
      <c r="A4423">
        <v>420040</v>
      </c>
      <c r="B4423" t="s">
        <v>8331</v>
      </c>
      <c r="C4423">
        <v>42008</v>
      </c>
      <c r="D4423" t="s">
        <v>4130</v>
      </c>
      <c r="E4423" t="s">
        <v>3378</v>
      </c>
      <c r="F4423" t="str">
        <f>VLOOKUP(A4423,'REGIÕES DE SAÚDE E SEUS MUNICÍP'!$A$4:$C$5569,3,0)</f>
        <v>Joaçaba</v>
      </c>
      <c r="G4423" t="str">
        <f>VLOOKUP(H4423,'REGIÕES DE SAÚDE E SEUS MUNICÍP'!$A$4:$D$5569,4,0)</f>
        <v>Água Doce</v>
      </c>
      <c r="H4423">
        <f>VLOOKUP(A4423,'REGIÕES DE SAÚDE E SEUS MUNICÍP'!$A$4:$A$5569,1,0)</f>
        <v>420040</v>
      </c>
      <c r="I4423" t="str">
        <f t="shared" si="276"/>
        <v>Mesmo município</v>
      </c>
      <c r="J4423" t="e">
        <f>VLOOKUP(D4423,'REGIÕES DE SAÚDE E SEUS MUNICÍP'!$C$4:$C$5569,1,0)</f>
        <v>#N/A</v>
      </c>
      <c r="K4423" t="e">
        <f t="shared" si="277"/>
        <v>#VALUE!</v>
      </c>
      <c r="L4423" t="str">
        <f t="shared" si="278"/>
        <v>diferente</v>
      </c>
      <c r="M4423" t="str">
        <f t="shared" si="279"/>
        <v>diferente</v>
      </c>
    </row>
    <row r="4424" spans="1:13" x14ac:dyDescent="0.25">
      <c r="A4424">
        <v>420050</v>
      </c>
      <c r="B4424" t="s">
        <v>8331</v>
      </c>
      <c r="C4424">
        <v>42002</v>
      </c>
      <c r="D4424" t="s">
        <v>4543</v>
      </c>
      <c r="E4424" t="s">
        <v>9813</v>
      </c>
      <c r="F4424" t="str">
        <f>VLOOKUP(A4424,'REGIÕES DE SAÚDE E SEUS MUNICÍP'!$A$4:$C$5569,3,0)</f>
        <v>Chapecó</v>
      </c>
      <c r="G4424" t="str">
        <f>VLOOKUP(H4424,'REGIÕES DE SAÚDE E SEUS MUNICÍP'!$A$4:$D$5569,4,0)</f>
        <v>Águas de Chapecó</v>
      </c>
      <c r="H4424">
        <f>VLOOKUP(A4424,'REGIÕES DE SAÚDE E SEUS MUNICÍP'!$A$4:$A$5569,1,0)</f>
        <v>420050</v>
      </c>
      <c r="I4424" t="str">
        <f t="shared" si="276"/>
        <v>Mesmo município</v>
      </c>
      <c r="J4424" t="e">
        <f>VLOOKUP(D4424,'REGIÕES DE SAÚDE E SEUS MUNICÍP'!$C$4:$C$5569,1,0)</f>
        <v>#N/A</v>
      </c>
      <c r="K4424" t="e">
        <f t="shared" si="277"/>
        <v>#VALUE!</v>
      </c>
      <c r="L4424" t="str">
        <f t="shared" si="278"/>
        <v>Regiões semelhantes</v>
      </c>
      <c r="M4424" t="str">
        <f t="shared" si="279"/>
        <v>diferente</v>
      </c>
    </row>
    <row r="4425" spans="1:13" x14ac:dyDescent="0.25">
      <c r="A4425">
        <v>420055</v>
      </c>
      <c r="B4425" t="s">
        <v>8331</v>
      </c>
      <c r="C4425">
        <v>42002</v>
      </c>
      <c r="D4425" t="s">
        <v>4543</v>
      </c>
      <c r="E4425" t="s">
        <v>7189</v>
      </c>
      <c r="F4425" t="str">
        <f>VLOOKUP(A4425,'REGIÕES DE SAÚDE E SEUS MUNICÍP'!$A$4:$C$5569,3,0)</f>
        <v>Chapecó</v>
      </c>
      <c r="G4425" t="str">
        <f>VLOOKUP(H4425,'REGIÕES DE SAÚDE E SEUS MUNICÍP'!$A$4:$D$5569,4,0)</f>
        <v>Águas Frias</v>
      </c>
      <c r="H4425">
        <f>VLOOKUP(A4425,'REGIÕES DE SAÚDE E SEUS MUNICÍP'!$A$4:$A$5569,1,0)</f>
        <v>420055</v>
      </c>
      <c r="I4425" t="str">
        <f t="shared" si="276"/>
        <v>Mesmo município</v>
      </c>
      <c r="J4425" t="e">
        <f>VLOOKUP(D4425,'REGIÕES DE SAÚDE E SEUS MUNICÍP'!$C$4:$C$5569,1,0)</f>
        <v>#N/A</v>
      </c>
      <c r="K4425" t="e">
        <f t="shared" si="277"/>
        <v>#VALUE!</v>
      </c>
      <c r="L4425" t="str">
        <f t="shared" si="278"/>
        <v>diferente</v>
      </c>
      <c r="M4425" t="str">
        <f t="shared" si="279"/>
        <v>igual</v>
      </c>
    </row>
    <row r="4426" spans="1:13" x14ac:dyDescent="0.25">
      <c r="A4426">
        <v>420060</v>
      </c>
      <c r="B4426" t="s">
        <v>8331</v>
      </c>
      <c r="C4426">
        <v>42007</v>
      </c>
      <c r="D4426" t="s">
        <v>4829</v>
      </c>
      <c r="E4426" t="s">
        <v>10605</v>
      </c>
      <c r="F4426" t="str">
        <f>VLOOKUP(A4426,'REGIÕES DE SAÚDE E SEUS MUNICÍP'!$A$4:$C$5569,3,0)</f>
        <v>Grande Florianópolis</v>
      </c>
      <c r="G4426" t="str">
        <f>VLOOKUP(H4426,'REGIÕES DE SAÚDE E SEUS MUNICÍP'!$A$4:$D$5569,4,0)</f>
        <v>Águas Mornas</v>
      </c>
      <c r="H4426">
        <f>VLOOKUP(A4426,'REGIÕES DE SAÚDE E SEUS MUNICÍP'!$A$4:$A$5569,1,0)</f>
        <v>420060</v>
      </c>
      <c r="I4426" t="str">
        <f t="shared" si="276"/>
        <v>Mesmo município</v>
      </c>
      <c r="J4426" t="str">
        <f>VLOOKUP(D4426,'REGIÕES DE SAÚDE E SEUS MUNICÍP'!$C$4:$C$5569,1,0)</f>
        <v>Grande Florianópolis</v>
      </c>
      <c r="K4426">
        <f t="shared" si="277"/>
        <v>1</v>
      </c>
      <c r="L4426" t="str">
        <f t="shared" si="278"/>
        <v>Regiões semelhantes</v>
      </c>
      <c r="M4426" t="str">
        <f t="shared" si="279"/>
        <v>diferente</v>
      </c>
    </row>
    <row r="4427" spans="1:13" x14ac:dyDescent="0.25">
      <c r="A4427">
        <v>420070</v>
      </c>
      <c r="B4427" t="s">
        <v>8331</v>
      </c>
      <c r="C4427">
        <v>42007</v>
      </c>
      <c r="D4427" t="s">
        <v>4829</v>
      </c>
      <c r="E4427" t="s">
        <v>324</v>
      </c>
      <c r="F4427" t="str">
        <f>VLOOKUP(A4427,'REGIÕES DE SAÚDE E SEUS MUNICÍP'!$A$4:$C$5569,3,0)</f>
        <v>Grande Florianópolis</v>
      </c>
      <c r="G4427" t="str">
        <f>VLOOKUP(H4427,'REGIÕES DE SAÚDE E SEUS MUNICÍP'!$A$4:$D$5569,4,0)</f>
        <v>Alfredo Wagner</v>
      </c>
      <c r="H4427">
        <f>VLOOKUP(A4427,'REGIÕES DE SAÚDE E SEUS MUNICÍP'!$A$4:$A$5569,1,0)</f>
        <v>420070</v>
      </c>
      <c r="I4427" t="str">
        <f t="shared" si="276"/>
        <v>Mesmo município</v>
      </c>
      <c r="J4427" t="str">
        <f>VLOOKUP(D4427,'REGIÕES DE SAÚDE E SEUS MUNICÍP'!$C$4:$C$5569,1,0)</f>
        <v>Grande Florianópolis</v>
      </c>
      <c r="K4427">
        <f t="shared" si="277"/>
        <v>1</v>
      </c>
      <c r="L4427" t="str">
        <f t="shared" si="278"/>
        <v>diferente</v>
      </c>
      <c r="M4427" t="str">
        <f t="shared" si="279"/>
        <v>igual</v>
      </c>
    </row>
    <row r="4428" spans="1:13" x14ac:dyDescent="0.25">
      <c r="A4428">
        <v>420075</v>
      </c>
      <c r="B4428" t="s">
        <v>8331</v>
      </c>
      <c r="C4428">
        <v>42010</v>
      </c>
      <c r="D4428" t="s">
        <v>4594</v>
      </c>
      <c r="E4428" t="s">
        <v>323</v>
      </c>
      <c r="F4428" t="str">
        <f>VLOOKUP(A4428,'REGIÕES DE SAÚDE E SEUS MUNICÍP'!$A$4:$C$5569,3,0)</f>
        <v>Concórdia</v>
      </c>
      <c r="G4428" t="str">
        <f>VLOOKUP(H4428,'REGIÕES DE SAÚDE E SEUS MUNICÍP'!$A$4:$D$5569,4,0)</f>
        <v>Alto Bela Vista</v>
      </c>
      <c r="H4428">
        <f>VLOOKUP(A4428,'REGIÕES DE SAÚDE E SEUS MUNICÍP'!$A$4:$A$5569,1,0)</f>
        <v>420075</v>
      </c>
      <c r="I4428" t="str">
        <f t="shared" si="276"/>
        <v>Mesmo município</v>
      </c>
      <c r="J4428" t="e">
        <f>VLOOKUP(D4428,'REGIÕES DE SAÚDE E SEUS MUNICÍP'!$C$4:$C$5569,1,0)</f>
        <v>#N/A</v>
      </c>
      <c r="K4428" t="e">
        <f t="shared" si="277"/>
        <v>#VALUE!</v>
      </c>
      <c r="L4428" t="str">
        <f t="shared" si="278"/>
        <v>diferente</v>
      </c>
      <c r="M4428" t="str">
        <f t="shared" si="279"/>
        <v>diferente</v>
      </c>
    </row>
    <row r="4429" spans="1:13" x14ac:dyDescent="0.25">
      <c r="A4429">
        <v>420080</v>
      </c>
      <c r="B4429" t="s">
        <v>8331</v>
      </c>
      <c r="C4429">
        <v>42001</v>
      </c>
      <c r="D4429" t="s">
        <v>1691</v>
      </c>
      <c r="E4429" t="s">
        <v>4068</v>
      </c>
      <c r="F4429" t="str">
        <f>VLOOKUP(A4429,'REGIÕES DE SAÚDE E SEUS MUNICÍP'!$A$4:$C$5569,3,0)</f>
        <v>São Miguel do Oeste</v>
      </c>
      <c r="G4429" t="str">
        <f>VLOOKUP(H4429,'REGIÕES DE SAÚDE E SEUS MUNICÍP'!$A$4:$D$5569,4,0)</f>
        <v>Anchieta</v>
      </c>
      <c r="H4429">
        <f>VLOOKUP(A4429,'REGIÕES DE SAÚDE E SEUS MUNICÍP'!$A$4:$A$5569,1,0)</f>
        <v>420080</v>
      </c>
      <c r="I4429" t="str">
        <f t="shared" si="276"/>
        <v>Mesmo município</v>
      </c>
      <c r="J4429" t="e">
        <f>VLOOKUP(D4429,'REGIÕES DE SAÚDE E SEUS MUNICÍP'!$C$4:$C$5569,1,0)</f>
        <v>#N/A</v>
      </c>
      <c r="K4429" t="e">
        <f t="shared" si="277"/>
        <v>#VALUE!</v>
      </c>
      <c r="L4429" t="str">
        <f t="shared" si="278"/>
        <v>diferente</v>
      </c>
      <c r="M4429" t="str">
        <f t="shared" si="279"/>
        <v>diferente</v>
      </c>
    </row>
    <row r="4430" spans="1:13" x14ac:dyDescent="0.25">
      <c r="A4430">
        <v>420090</v>
      </c>
      <c r="B4430" t="s">
        <v>8331</v>
      </c>
      <c r="C4430">
        <v>42007</v>
      </c>
      <c r="D4430" t="s">
        <v>4829</v>
      </c>
      <c r="E4430" t="s">
        <v>4992</v>
      </c>
      <c r="F4430" t="str">
        <f>VLOOKUP(A4430,'REGIÕES DE SAÚDE E SEUS MUNICÍP'!$A$4:$C$5569,3,0)</f>
        <v>Grande Florianópolis</v>
      </c>
      <c r="G4430" t="str">
        <f>VLOOKUP(H4430,'REGIÕES DE SAÚDE E SEUS MUNICÍP'!$A$4:$D$5569,4,0)</f>
        <v>Angelina</v>
      </c>
      <c r="H4430">
        <f>VLOOKUP(A4430,'REGIÕES DE SAÚDE E SEUS MUNICÍP'!$A$4:$A$5569,1,0)</f>
        <v>420090</v>
      </c>
      <c r="I4430" t="str">
        <f t="shared" si="276"/>
        <v>Mesmo município</v>
      </c>
      <c r="J4430" t="str">
        <f>VLOOKUP(D4430,'REGIÕES DE SAÚDE E SEUS MUNICÍP'!$C$4:$C$5569,1,0)</f>
        <v>Grande Florianópolis</v>
      </c>
      <c r="K4430">
        <f t="shared" si="277"/>
        <v>1</v>
      </c>
      <c r="L4430" t="str">
        <f t="shared" si="278"/>
        <v>diferente</v>
      </c>
      <c r="M4430" t="str">
        <f t="shared" si="279"/>
        <v>diferente</v>
      </c>
    </row>
    <row r="4431" spans="1:13" x14ac:dyDescent="0.25">
      <c r="A4431">
        <v>420100</v>
      </c>
      <c r="B4431" t="s">
        <v>8331</v>
      </c>
      <c r="C4431">
        <v>42013</v>
      </c>
      <c r="D4431" t="s">
        <v>2206</v>
      </c>
      <c r="E4431" t="s">
        <v>1175</v>
      </c>
      <c r="F4431" t="str">
        <f>VLOOKUP(A4431,'REGIÕES DE SAÚDE E SEUS MUNICÍP'!$A$4:$C$5569,3,0)</f>
        <v>Lages</v>
      </c>
      <c r="G4431" t="str">
        <f>VLOOKUP(H4431,'REGIÕES DE SAÚDE E SEUS MUNICÍP'!$A$4:$D$5569,4,0)</f>
        <v>Anita Garibaldi</v>
      </c>
      <c r="H4431">
        <f>VLOOKUP(A4431,'REGIÕES DE SAÚDE E SEUS MUNICÍP'!$A$4:$A$5569,1,0)</f>
        <v>420100</v>
      </c>
      <c r="I4431" t="str">
        <f t="shared" si="276"/>
        <v>Mesmo município</v>
      </c>
      <c r="J4431" t="e">
        <f>VLOOKUP(D4431,'REGIÕES DE SAÚDE E SEUS MUNICÍP'!$C$4:$C$5569,1,0)</f>
        <v>#N/A</v>
      </c>
      <c r="K4431" t="e">
        <f t="shared" si="277"/>
        <v>#VALUE!</v>
      </c>
      <c r="L4431" t="str">
        <f t="shared" si="278"/>
        <v>diferente</v>
      </c>
      <c r="M4431" t="str">
        <f t="shared" si="279"/>
        <v>diferente</v>
      </c>
    </row>
    <row r="4432" spans="1:13" x14ac:dyDescent="0.25">
      <c r="A4432">
        <v>420110</v>
      </c>
      <c r="B4432" t="s">
        <v>8331</v>
      </c>
      <c r="C4432">
        <v>42007</v>
      </c>
      <c r="D4432" t="s">
        <v>4829</v>
      </c>
      <c r="E4432" t="s">
        <v>1111</v>
      </c>
      <c r="F4432" t="str">
        <f>VLOOKUP(A4432,'REGIÕES DE SAÚDE E SEUS MUNICÍP'!$A$4:$C$5569,3,0)</f>
        <v>Grande Florianópolis</v>
      </c>
      <c r="G4432" t="str">
        <f>VLOOKUP(H4432,'REGIÕES DE SAÚDE E SEUS MUNICÍP'!$A$4:$D$5569,4,0)</f>
        <v>Anitápolis</v>
      </c>
      <c r="H4432">
        <f>VLOOKUP(A4432,'REGIÕES DE SAÚDE E SEUS MUNICÍP'!$A$4:$A$5569,1,0)</f>
        <v>420110</v>
      </c>
      <c r="I4432" t="str">
        <f t="shared" si="276"/>
        <v>Mesmo município</v>
      </c>
      <c r="J4432" t="str">
        <f>VLOOKUP(D4432,'REGIÕES DE SAÚDE E SEUS MUNICÍP'!$C$4:$C$5569,1,0)</f>
        <v>Grande Florianópolis</v>
      </c>
      <c r="K4432">
        <f t="shared" si="277"/>
        <v>1</v>
      </c>
      <c r="L4432" t="str">
        <f>IF(D4432=D4433,IF(F4432=F4433,"Regiões semelhantes","Nova composição"),"diferente")</f>
        <v>Regiões semelhantes</v>
      </c>
      <c r="M4432" t="str">
        <f t="shared" si="279"/>
        <v>diferente</v>
      </c>
    </row>
    <row r="4433" spans="1:13" x14ac:dyDescent="0.25">
      <c r="A4433">
        <v>420120</v>
      </c>
      <c r="B4433" t="s">
        <v>8331</v>
      </c>
      <c r="C4433">
        <v>42007</v>
      </c>
      <c r="D4433" t="s">
        <v>4829</v>
      </c>
      <c r="E4433" t="s">
        <v>60</v>
      </c>
      <c r="F4433" t="str">
        <f>VLOOKUP(A4433,'REGIÕES DE SAÚDE E SEUS MUNICÍP'!$A$4:$C$5569,3,0)</f>
        <v>Grande Florianópolis</v>
      </c>
      <c r="G4433" t="str">
        <f>VLOOKUP(H4433,'REGIÕES DE SAÚDE E SEUS MUNICÍP'!$A$4:$D$5569,4,0)</f>
        <v>Antônio Carlos</v>
      </c>
      <c r="H4433">
        <f>VLOOKUP(A4433,'REGIÕES DE SAÚDE E SEUS MUNICÍP'!$A$4:$A$5569,1,0)</f>
        <v>420120</v>
      </c>
      <c r="I4433" t="str">
        <f t="shared" si="276"/>
        <v>Mesmo município</v>
      </c>
      <c r="J4433" t="str">
        <f>VLOOKUP(D4433,'REGIÕES DE SAÚDE E SEUS MUNICÍP'!$C$4:$C$5569,1,0)</f>
        <v>Grande Florianópolis</v>
      </c>
      <c r="K4433">
        <f t="shared" si="277"/>
        <v>1</v>
      </c>
      <c r="L4433" t="str">
        <f t="shared" si="278"/>
        <v>diferente</v>
      </c>
      <c r="M4433" t="str">
        <f>IF(F4433=F4432,"igual","diferente")</f>
        <v>igual</v>
      </c>
    </row>
    <row r="4434" spans="1:13" x14ac:dyDescent="0.25">
      <c r="A4434">
        <v>420125</v>
      </c>
      <c r="B4434" t="s">
        <v>8331</v>
      </c>
      <c r="C4434">
        <v>42006</v>
      </c>
      <c r="D4434" t="s">
        <v>2471</v>
      </c>
      <c r="E4434" t="s">
        <v>2264</v>
      </c>
      <c r="F4434" t="str">
        <f>VLOOKUP(A4434,'REGIÕES DE SAÚDE E SEUS MUNICÍP'!$A$4:$C$5569,3,0)</f>
        <v>Timbó</v>
      </c>
      <c r="G4434" t="str">
        <f>VLOOKUP(H4434,'REGIÕES DE SAÚDE E SEUS MUNICÍP'!$A$4:$D$5569,4,0)</f>
        <v>Apiúna</v>
      </c>
      <c r="H4434">
        <f>VLOOKUP(A4434,'REGIÕES DE SAÚDE E SEUS MUNICÍP'!$A$4:$A$5569,1,0)</f>
        <v>420125</v>
      </c>
      <c r="I4434" t="str">
        <f t="shared" si="276"/>
        <v>Mesmo município</v>
      </c>
      <c r="J4434" t="e">
        <f>VLOOKUP(D4434,'REGIÕES DE SAÚDE E SEUS MUNICÍP'!$C$4:$C$5569,1,0)</f>
        <v>#N/A</v>
      </c>
      <c r="K4434" t="e">
        <f t="shared" si="277"/>
        <v>#VALUE!</v>
      </c>
      <c r="L4434" t="str">
        <f t="shared" si="278"/>
        <v>diferente</v>
      </c>
      <c r="M4434" t="str">
        <f t="shared" si="279"/>
        <v>diferente</v>
      </c>
    </row>
    <row r="4435" spans="1:13" x14ac:dyDescent="0.25">
      <c r="A4435">
        <v>420127</v>
      </c>
      <c r="B4435" t="s">
        <v>8331</v>
      </c>
      <c r="C4435">
        <v>42010</v>
      </c>
      <c r="D4435" t="s">
        <v>4594</v>
      </c>
      <c r="E4435" t="s">
        <v>5292</v>
      </c>
      <c r="F4435" t="str">
        <f>VLOOKUP(A4435,'REGIÕES DE SAÚDE E SEUS MUNICÍP'!$A$4:$C$5569,3,0)</f>
        <v>Concórdia</v>
      </c>
      <c r="G4435" t="str">
        <f>VLOOKUP(H4435,'REGIÕES DE SAÚDE E SEUS MUNICÍP'!$A$4:$D$5569,4,0)</f>
        <v>Arabutã</v>
      </c>
      <c r="H4435">
        <f>VLOOKUP(A4435,'REGIÕES DE SAÚDE E SEUS MUNICÍP'!$A$4:$A$5569,1,0)</f>
        <v>420127</v>
      </c>
      <c r="I4435" t="str">
        <f t="shared" si="276"/>
        <v>Mesmo município</v>
      </c>
      <c r="J4435" t="e">
        <f>VLOOKUP(D4435,'REGIÕES DE SAÚDE E SEUS MUNICÍP'!$C$4:$C$5569,1,0)</f>
        <v>#N/A</v>
      </c>
      <c r="K4435" t="e">
        <f t="shared" si="277"/>
        <v>#VALUE!</v>
      </c>
      <c r="L4435" t="str">
        <f t="shared" si="278"/>
        <v>diferente</v>
      </c>
      <c r="M4435" t="str">
        <f t="shared" si="279"/>
        <v>diferente</v>
      </c>
    </row>
    <row r="4436" spans="1:13" x14ac:dyDescent="0.25">
      <c r="A4436">
        <v>420130</v>
      </c>
      <c r="B4436" t="s">
        <v>8331</v>
      </c>
      <c r="C4436">
        <v>42011</v>
      </c>
      <c r="D4436" t="s">
        <v>1413</v>
      </c>
      <c r="E4436" t="s">
        <v>3836</v>
      </c>
      <c r="F4436" t="str">
        <f>VLOOKUP(A4436,'REGIÕES DE SAÚDE E SEUS MUNICÍP'!$A$4:$C$5569,3,0)</f>
        <v>Joinville</v>
      </c>
      <c r="G4436" t="str">
        <f>VLOOKUP(H4436,'REGIÕES DE SAÚDE E SEUS MUNICÍP'!$A$4:$D$5569,4,0)</f>
        <v>Araquari</v>
      </c>
      <c r="H4436">
        <f>VLOOKUP(A4436,'REGIÕES DE SAÚDE E SEUS MUNICÍP'!$A$4:$A$5569,1,0)</f>
        <v>420130</v>
      </c>
      <c r="I4436" t="str">
        <f t="shared" si="276"/>
        <v>Mesmo município</v>
      </c>
      <c r="J4436" t="str">
        <f>VLOOKUP(D4436,'REGIÕES DE SAÚDE E SEUS MUNICÍP'!$C$4:$C$5569,1,0)</f>
        <v>Nordeste</v>
      </c>
      <c r="K4436" t="e">
        <f t="shared" si="277"/>
        <v>#VALUE!</v>
      </c>
      <c r="L4436" t="str">
        <f t="shared" si="278"/>
        <v>diferente</v>
      </c>
      <c r="M4436" t="str">
        <f t="shared" si="279"/>
        <v>diferente</v>
      </c>
    </row>
    <row r="4437" spans="1:13" x14ac:dyDescent="0.25">
      <c r="A4437">
        <v>420140</v>
      </c>
      <c r="B4437" t="s">
        <v>8331</v>
      </c>
      <c r="C4437">
        <v>42014</v>
      </c>
      <c r="D4437" t="s">
        <v>11157</v>
      </c>
      <c r="E4437" t="s">
        <v>3873</v>
      </c>
      <c r="F4437" t="str">
        <f>VLOOKUP(A4437,'REGIÕES DE SAÚDE E SEUS MUNICÍP'!$A$4:$C$5569,3,0)</f>
        <v>Araranguá</v>
      </c>
      <c r="G4437" t="str">
        <f>VLOOKUP(H4437,'REGIÕES DE SAÚDE E SEUS MUNICÍP'!$A$4:$D$5569,4,0)</f>
        <v>Araranguá</v>
      </c>
      <c r="H4437">
        <f>VLOOKUP(A4437,'REGIÕES DE SAÚDE E SEUS MUNICÍP'!$A$4:$A$5569,1,0)</f>
        <v>420140</v>
      </c>
      <c r="I4437" t="str">
        <f t="shared" si="276"/>
        <v>Mesmo município</v>
      </c>
      <c r="J4437" t="e">
        <f>VLOOKUP(D4437,'REGIÕES DE SAÚDE E SEUS MUNICÍP'!$C$4:$C$5569,1,0)</f>
        <v>#N/A</v>
      </c>
      <c r="K4437" t="e">
        <f t="shared" si="277"/>
        <v>#VALUE!</v>
      </c>
      <c r="L4437" t="str">
        <f t="shared" si="278"/>
        <v>diferente</v>
      </c>
      <c r="M4437" t="str">
        <f t="shared" si="279"/>
        <v>diferente</v>
      </c>
    </row>
    <row r="4438" spans="1:13" x14ac:dyDescent="0.25">
      <c r="A4438">
        <v>420150</v>
      </c>
      <c r="B4438" t="s">
        <v>8331</v>
      </c>
      <c r="C4438">
        <v>42016</v>
      </c>
      <c r="D4438" t="s">
        <v>3595</v>
      </c>
      <c r="E4438" t="s">
        <v>9529</v>
      </c>
      <c r="F4438" t="str">
        <f>VLOOKUP(A4438,'REGIÕES DE SAÚDE E SEUS MUNICÍP'!$A$4:$C$5569,3,0)</f>
        <v>Tubarão</v>
      </c>
      <c r="G4438" t="str">
        <f>VLOOKUP(H4438,'REGIÕES DE SAÚDE E SEUS MUNICÍP'!$A$4:$D$5569,4,0)</f>
        <v>Armazém</v>
      </c>
      <c r="H4438">
        <f>VLOOKUP(A4438,'REGIÕES DE SAÚDE E SEUS MUNICÍP'!$A$4:$A$5569,1,0)</f>
        <v>420150</v>
      </c>
      <c r="I4438" t="str">
        <f t="shared" si="276"/>
        <v>Mesmo município</v>
      </c>
      <c r="J4438" t="e">
        <f>VLOOKUP(D4438,'REGIÕES DE SAÚDE E SEUS MUNICÍP'!$C$4:$C$5569,1,0)</f>
        <v>#N/A</v>
      </c>
      <c r="K4438" t="e">
        <f t="shared" si="277"/>
        <v>#VALUE!</v>
      </c>
      <c r="L4438" t="str">
        <f t="shared" si="278"/>
        <v>diferente</v>
      </c>
      <c r="M4438" t="str">
        <f t="shared" si="279"/>
        <v>diferente</v>
      </c>
    </row>
    <row r="4439" spans="1:13" x14ac:dyDescent="0.25">
      <c r="A4439">
        <v>420160</v>
      </c>
      <c r="B4439" t="s">
        <v>8331</v>
      </c>
      <c r="C4439">
        <v>42009</v>
      </c>
      <c r="D4439" t="s">
        <v>8079</v>
      </c>
      <c r="E4439" t="s">
        <v>3686</v>
      </c>
      <c r="F4439" t="str">
        <f>VLOOKUP(A4439,'REGIÕES DE SAÚDE E SEUS MUNICÍP'!$A$4:$C$5569,3,0)</f>
        <v>Videira</v>
      </c>
      <c r="G4439" t="str">
        <f>VLOOKUP(H4439,'REGIÕES DE SAÚDE E SEUS MUNICÍP'!$A$4:$D$5569,4,0)</f>
        <v>Arroio Trinta</v>
      </c>
      <c r="H4439">
        <f>VLOOKUP(A4439,'REGIÕES DE SAÚDE E SEUS MUNICÍP'!$A$4:$A$5569,1,0)</f>
        <v>420160</v>
      </c>
      <c r="I4439" t="str">
        <f t="shared" si="276"/>
        <v>Mesmo município</v>
      </c>
      <c r="J4439" t="e">
        <f>VLOOKUP(D4439,'REGIÕES DE SAÚDE E SEUS MUNICÍP'!$C$4:$C$5569,1,0)</f>
        <v>#N/A</v>
      </c>
      <c r="K4439" t="e">
        <f t="shared" si="277"/>
        <v>#VALUE!</v>
      </c>
      <c r="L4439" t="str">
        <f t="shared" si="278"/>
        <v>diferente</v>
      </c>
      <c r="M4439" t="str">
        <f t="shared" si="279"/>
        <v>diferente</v>
      </c>
    </row>
    <row r="4440" spans="1:13" x14ac:dyDescent="0.25">
      <c r="A4440">
        <v>420165</v>
      </c>
      <c r="B4440" t="s">
        <v>8331</v>
      </c>
      <c r="C4440">
        <v>42002</v>
      </c>
      <c r="D4440" t="s">
        <v>4543</v>
      </c>
      <c r="E4440" t="s">
        <v>773</v>
      </c>
      <c r="F4440" t="str">
        <f>VLOOKUP(A4440,'REGIÕES DE SAÚDE E SEUS MUNICÍP'!$A$4:$C$5569,3,0)</f>
        <v>Concórdia</v>
      </c>
      <c r="G4440" t="str">
        <f>VLOOKUP(H4440,'REGIÕES DE SAÚDE E SEUS MUNICÍP'!$A$4:$D$5569,4,0)</f>
        <v>Arvoredo</v>
      </c>
      <c r="H4440">
        <f>VLOOKUP(A4440,'REGIÕES DE SAÚDE E SEUS MUNICÍP'!$A$4:$A$5569,1,0)</f>
        <v>420165</v>
      </c>
      <c r="I4440" t="str">
        <f t="shared" si="276"/>
        <v>Mesmo município</v>
      </c>
      <c r="J4440" t="e">
        <f>VLOOKUP(D4440,'REGIÕES DE SAÚDE E SEUS MUNICÍP'!$C$4:$C$5569,1,0)</f>
        <v>#N/A</v>
      </c>
      <c r="K4440" t="e">
        <f t="shared" si="277"/>
        <v>#VALUE!</v>
      </c>
      <c r="L4440" t="str">
        <f t="shared" si="278"/>
        <v>diferente</v>
      </c>
      <c r="M4440" t="str">
        <f t="shared" si="279"/>
        <v>diferente</v>
      </c>
    </row>
    <row r="4441" spans="1:13" x14ac:dyDescent="0.25">
      <c r="A4441">
        <v>420170</v>
      </c>
      <c r="B4441" t="s">
        <v>8331</v>
      </c>
      <c r="C4441">
        <v>42006</v>
      </c>
      <c r="D4441" t="s">
        <v>2471</v>
      </c>
      <c r="E4441" t="s">
        <v>6535</v>
      </c>
      <c r="F4441" t="str">
        <f>VLOOKUP(A4441,'REGIÕES DE SAÚDE E SEUS MUNICÍP'!$A$4:$C$5569,3,0)</f>
        <v>Timbó</v>
      </c>
      <c r="G4441" t="str">
        <f>VLOOKUP(H4441,'REGIÕES DE SAÚDE E SEUS MUNICÍP'!$A$4:$D$5569,4,0)</f>
        <v>Ascurra</v>
      </c>
      <c r="H4441">
        <f>VLOOKUP(A4441,'REGIÕES DE SAÚDE E SEUS MUNICÍP'!$A$4:$A$5569,1,0)</f>
        <v>420170</v>
      </c>
      <c r="I4441" t="str">
        <f t="shared" si="276"/>
        <v>Mesmo município</v>
      </c>
      <c r="J4441" t="e">
        <f>VLOOKUP(D4441,'REGIÕES DE SAÚDE E SEUS MUNICÍP'!$C$4:$C$5569,1,0)</f>
        <v>#N/A</v>
      </c>
      <c r="K4441" t="e">
        <f t="shared" si="277"/>
        <v>#VALUE!</v>
      </c>
      <c r="L4441" t="str">
        <f t="shared" si="278"/>
        <v>diferente</v>
      </c>
      <c r="M4441" t="str">
        <f t="shared" si="279"/>
        <v>diferente</v>
      </c>
    </row>
    <row r="4442" spans="1:13" x14ac:dyDescent="0.25">
      <c r="A4442">
        <v>420180</v>
      </c>
      <c r="B4442" t="s">
        <v>8331</v>
      </c>
      <c r="C4442">
        <v>42004</v>
      </c>
      <c r="D4442" t="s">
        <v>8994</v>
      </c>
      <c r="E4442" t="s">
        <v>1381</v>
      </c>
      <c r="F4442" t="str">
        <f>VLOOKUP(A4442,'REGIÕES DE SAÚDE E SEUS MUNICÍP'!$A$4:$C$5569,3,0)</f>
        <v>Rio do Sul</v>
      </c>
      <c r="G4442" t="str">
        <f>VLOOKUP(H4442,'REGIÕES DE SAÚDE E SEUS MUNICÍP'!$A$4:$D$5569,4,0)</f>
        <v>Atalanta</v>
      </c>
      <c r="H4442">
        <f>VLOOKUP(A4442,'REGIÕES DE SAÚDE E SEUS MUNICÍP'!$A$4:$A$5569,1,0)</f>
        <v>420180</v>
      </c>
      <c r="I4442" t="str">
        <f t="shared" si="276"/>
        <v>Mesmo município</v>
      </c>
      <c r="J4442" t="e">
        <f>VLOOKUP(D4442,'REGIÕES DE SAÚDE E SEUS MUNICÍP'!$C$4:$C$5569,1,0)</f>
        <v>#N/A</v>
      </c>
      <c r="K4442" t="e">
        <f t="shared" si="277"/>
        <v>#VALUE!</v>
      </c>
      <c r="L4442" t="str">
        <f t="shared" si="278"/>
        <v>Regiões semelhantes</v>
      </c>
      <c r="M4442" t="str">
        <f t="shared" si="279"/>
        <v>diferente</v>
      </c>
    </row>
    <row r="4443" spans="1:13" x14ac:dyDescent="0.25">
      <c r="A4443">
        <v>420190</v>
      </c>
      <c r="B4443" t="s">
        <v>8331</v>
      </c>
      <c r="C4443">
        <v>42004</v>
      </c>
      <c r="D4443" t="s">
        <v>8994</v>
      </c>
      <c r="E4443" t="s">
        <v>6785</v>
      </c>
      <c r="F4443" t="str">
        <f>VLOOKUP(A4443,'REGIÕES DE SAÚDE E SEUS MUNICÍP'!$A$4:$C$5569,3,0)</f>
        <v>Rio do Sul</v>
      </c>
      <c r="G4443" t="str">
        <f>VLOOKUP(H4443,'REGIÕES DE SAÚDE E SEUS MUNICÍP'!$A$4:$D$5569,4,0)</f>
        <v>Aurora</v>
      </c>
      <c r="H4443">
        <f>VLOOKUP(A4443,'REGIÕES DE SAÚDE E SEUS MUNICÍP'!$A$4:$A$5569,1,0)</f>
        <v>420190</v>
      </c>
      <c r="I4443" t="str">
        <f t="shared" si="276"/>
        <v>Mesmo município</v>
      </c>
      <c r="J4443" t="e">
        <f>VLOOKUP(D4443,'REGIÕES DE SAÚDE E SEUS MUNICÍP'!$C$4:$C$5569,1,0)</f>
        <v>#N/A</v>
      </c>
      <c r="K4443" t="e">
        <f t="shared" si="277"/>
        <v>#VALUE!</v>
      </c>
      <c r="L4443" t="str">
        <f t="shared" si="278"/>
        <v>diferente</v>
      </c>
      <c r="M4443" t="str">
        <f t="shared" si="279"/>
        <v>igual</v>
      </c>
    </row>
    <row r="4444" spans="1:13" x14ac:dyDescent="0.25">
      <c r="A4444">
        <v>420195</v>
      </c>
      <c r="B4444" t="s">
        <v>8331</v>
      </c>
      <c r="C4444">
        <v>42014</v>
      </c>
      <c r="D4444" t="s">
        <v>11157</v>
      </c>
      <c r="E4444" t="s">
        <v>2598</v>
      </c>
      <c r="F4444" t="str">
        <f>VLOOKUP(A4444,'REGIÕES DE SAÚDE E SEUS MUNICÍP'!$A$4:$C$5569,3,0)</f>
        <v>Araranguá</v>
      </c>
      <c r="G4444" t="str">
        <f>VLOOKUP(H4444,'REGIÕES DE SAÚDE E SEUS MUNICÍP'!$A$4:$D$5569,4,0)</f>
        <v>Balneário Arroio do Silva</v>
      </c>
      <c r="H4444">
        <f>VLOOKUP(A4444,'REGIÕES DE SAÚDE E SEUS MUNICÍP'!$A$4:$A$5569,1,0)</f>
        <v>420195</v>
      </c>
      <c r="I4444" t="str">
        <f t="shared" si="276"/>
        <v>Mesmo município</v>
      </c>
      <c r="J4444" t="e">
        <f>VLOOKUP(D4444,'REGIÕES DE SAÚDE E SEUS MUNICÍP'!$C$4:$C$5569,1,0)</f>
        <v>#N/A</v>
      </c>
      <c r="K4444" t="e">
        <f t="shared" si="277"/>
        <v>#VALUE!</v>
      </c>
      <c r="L4444" t="str">
        <f t="shared" si="278"/>
        <v>diferente</v>
      </c>
      <c r="M4444" t="str">
        <f t="shared" si="279"/>
        <v>diferente</v>
      </c>
    </row>
    <row r="4445" spans="1:13" x14ac:dyDescent="0.25">
      <c r="A4445">
        <v>420205</v>
      </c>
      <c r="B4445" t="s">
        <v>8331</v>
      </c>
      <c r="C4445">
        <v>42011</v>
      </c>
      <c r="D4445" t="s">
        <v>1413</v>
      </c>
      <c r="E4445" t="s">
        <v>4341</v>
      </c>
      <c r="F4445" t="str">
        <f>VLOOKUP(A4445,'REGIÕES DE SAÚDE E SEUS MUNICÍP'!$A$4:$C$5569,3,0)</f>
        <v>Joinville</v>
      </c>
      <c r="G4445" t="str">
        <f>VLOOKUP(H4445,'REGIÕES DE SAÚDE E SEUS MUNICÍP'!$A$4:$D$5569,4,0)</f>
        <v>Balneário Barra do Sul</v>
      </c>
      <c r="H4445">
        <f>VLOOKUP(A4445,'REGIÕES DE SAÚDE E SEUS MUNICÍP'!$A$4:$A$5569,1,0)</f>
        <v>420205</v>
      </c>
      <c r="I4445" t="str">
        <f t="shared" si="276"/>
        <v>Mesmo município</v>
      </c>
      <c r="J4445" t="str">
        <f>VLOOKUP(D4445,'REGIÕES DE SAÚDE E SEUS MUNICÍP'!$C$4:$C$5569,1,0)</f>
        <v>Nordeste</v>
      </c>
      <c r="K4445" t="e">
        <f t="shared" si="277"/>
        <v>#VALUE!</v>
      </c>
      <c r="L4445" t="str">
        <f t="shared" si="278"/>
        <v>diferente</v>
      </c>
      <c r="M4445" t="str">
        <f t="shared" si="279"/>
        <v>diferente</v>
      </c>
    </row>
    <row r="4446" spans="1:13" x14ac:dyDescent="0.25">
      <c r="A4446">
        <v>420200</v>
      </c>
      <c r="B4446" t="s">
        <v>8331</v>
      </c>
      <c r="C4446">
        <v>42005</v>
      </c>
      <c r="D4446" t="s">
        <v>1380</v>
      </c>
      <c r="E4446" t="s">
        <v>7887</v>
      </c>
      <c r="F4446" t="str">
        <f>VLOOKUP(A4446,'REGIÕES DE SAÚDE E SEUS MUNICÍP'!$A$4:$C$5569,3,0)</f>
        <v>Balneário Camboriú</v>
      </c>
      <c r="G4446" t="str">
        <f>VLOOKUP(H4446,'REGIÕES DE SAÚDE E SEUS MUNICÍP'!$A$4:$D$5569,4,0)</f>
        <v>Balneário Camboriú</v>
      </c>
      <c r="H4446">
        <f>VLOOKUP(A4446,'REGIÕES DE SAÚDE E SEUS MUNICÍP'!$A$4:$A$5569,1,0)</f>
        <v>420200</v>
      </c>
      <c r="I4446" t="str">
        <f t="shared" si="276"/>
        <v>Mesmo município</v>
      </c>
      <c r="J4446" t="e">
        <f>VLOOKUP(D4446,'REGIÕES DE SAÚDE E SEUS MUNICÍP'!$C$4:$C$5569,1,0)</f>
        <v>#N/A</v>
      </c>
      <c r="K4446" t="e">
        <f t="shared" si="277"/>
        <v>#VALUE!</v>
      </c>
      <c r="L4446" t="str">
        <f t="shared" si="278"/>
        <v>diferente</v>
      </c>
      <c r="M4446" t="str">
        <f t="shared" si="279"/>
        <v>diferente</v>
      </c>
    </row>
    <row r="4447" spans="1:13" x14ac:dyDescent="0.25">
      <c r="A4447">
        <v>420207</v>
      </c>
      <c r="B4447" t="s">
        <v>8331</v>
      </c>
      <c r="C4447">
        <v>42014</v>
      </c>
      <c r="D4447" t="s">
        <v>11157</v>
      </c>
      <c r="E4447" t="s">
        <v>11038</v>
      </c>
      <c r="F4447" t="str">
        <f>VLOOKUP(A4447,'REGIÕES DE SAÚDE E SEUS MUNICÍP'!$A$4:$C$5569,3,0)</f>
        <v>Araranguá</v>
      </c>
      <c r="G4447" t="str">
        <f>VLOOKUP(H4447,'REGIÕES DE SAÚDE E SEUS MUNICÍP'!$A$4:$D$5569,4,0)</f>
        <v>Balneário Gaivota</v>
      </c>
      <c r="H4447">
        <f>VLOOKUP(A4447,'REGIÕES DE SAÚDE E SEUS MUNICÍP'!$A$4:$A$5569,1,0)</f>
        <v>420207</v>
      </c>
      <c r="I4447" t="str">
        <f t="shared" si="276"/>
        <v>Mesmo município</v>
      </c>
      <c r="J4447" t="e">
        <f>VLOOKUP(D4447,'REGIÕES DE SAÚDE E SEUS MUNICÍP'!$C$4:$C$5569,1,0)</f>
        <v>#N/A</v>
      </c>
      <c r="K4447" t="e">
        <f t="shared" si="277"/>
        <v>#VALUE!</v>
      </c>
      <c r="L4447" t="str">
        <f t="shared" si="278"/>
        <v>diferente</v>
      </c>
      <c r="M4447" t="str">
        <f t="shared" si="279"/>
        <v>diferente</v>
      </c>
    </row>
    <row r="4448" spans="1:13" x14ac:dyDescent="0.25">
      <c r="A4448">
        <v>421280</v>
      </c>
      <c r="B4448" t="s">
        <v>8331</v>
      </c>
      <c r="C4448">
        <v>42005</v>
      </c>
      <c r="D4448" t="s">
        <v>1380</v>
      </c>
      <c r="E4448" t="s">
        <v>8216</v>
      </c>
      <c r="F4448" t="str">
        <f>VLOOKUP(A4448,'REGIÕES DE SAÚDE E SEUS MUNICÍP'!$A$4:$C$5569,3,0)</f>
        <v>Itajaí</v>
      </c>
      <c r="G4448" t="str">
        <f>VLOOKUP(H4448,'REGIÕES DE SAÚDE E SEUS MUNICÍP'!$A$4:$D$5569,4,0)</f>
        <v>Balneário Piçarras</v>
      </c>
      <c r="H4448">
        <f>VLOOKUP(A4448,'REGIÕES DE SAÚDE E SEUS MUNICÍP'!$A$4:$A$5569,1,0)</f>
        <v>421280</v>
      </c>
      <c r="I4448" t="str">
        <f t="shared" si="276"/>
        <v>Mesmo município</v>
      </c>
      <c r="J4448" t="e">
        <f>VLOOKUP(D4448,'REGIÕES DE SAÚDE E SEUS MUNICÍP'!$C$4:$C$5569,1,0)</f>
        <v>#N/A</v>
      </c>
      <c r="K4448">
        <f t="shared" si="277"/>
        <v>12</v>
      </c>
      <c r="L4448" t="str">
        <f t="shared" si="278"/>
        <v>diferente</v>
      </c>
      <c r="M4448" t="str">
        <f t="shared" si="279"/>
        <v>diferente</v>
      </c>
    </row>
    <row r="4449" spans="1:13" x14ac:dyDescent="0.25">
      <c r="A4449">
        <v>422000</v>
      </c>
      <c r="B4449" t="s">
        <v>8331</v>
      </c>
      <c r="C4449">
        <v>42015</v>
      </c>
      <c r="D4449" t="s">
        <v>8455</v>
      </c>
      <c r="E4449" t="s">
        <v>858</v>
      </c>
      <c r="F4449" t="e">
        <f>VLOOKUP(A4449,'REGIÕES DE SAÚDE E SEUS MUNICÍP'!$A$4:$C$5569,3,0)</f>
        <v>#N/A</v>
      </c>
      <c r="G4449" t="e">
        <f>VLOOKUP(H4449,'REGIÕES DE SAÚDE E SEUS MUNICÍP'!$A$4:$D$5569,4,0)</f>
        <v>#N/A</v>
      </c>
      <c r="H4449" t="e">
        <f>VLOOKUP(A4449,'REGIÕES DE SAÚDE E SEUS MUNICÍP'!$A$4:$A$5569,1,0)</f>
        <v>#N/A</v>
      </c>
      <c r="I4449" t="e">
        <f t="shared" si="276"/>
        <v>#N/A</v>
      </c>
      <c r="J4449" t="e">
        <f>VLOOKUP(D4449,'REGIÕES DE SAÚDE E SEUS MUNICÍP'!$C$4:$C$5569,1,0)</f>
        <v>#N/A</v>
      </c>
      <c r="K4449" t="e">
        <f t="shared" si="277"/>
        <v>#N/A</v>
      </c>
      <c r="L4449" t="str">
        <f t="shared" si="278"/>
        <v>diferente</v>
      </c>
      <c r="M4449" t="e">
        <f t="shared" si="279"/>
        <v>#N/A</v>
      </c>
    </row>
    <row r="4450" spans="1:13" x14ac:dyDescent="0.25">
      <c r="A4450">
        <v>420208</v>
      </c>
      <c r="B4450" t="s">
        <v>8331</v>
      </c>
      <c r="C4450">
        <v>42001</v>
      </c>
      <c r="D4450" t="s">
        <v>1691</v>
      </c>
      <c r="E4450" t="s">
        <v>826</v>
      </c>
      <c r="F4450" t="str">
        <f>VLOOKUP(A4450,'REGIÕES DE SAÚDE E SEUS MUNICÍP'!$A$4:$C$5569,3,0)</f>
        <v>São Miguel do Oeste</v>
      </c>
      <c r="G4450" t="str">
        <f>VLOOKUP(H4450,'REGIÕES DE SAÚDE E SEUS MUNICÍP'!$A$4:$D$5569,4,0)</f>
        <v>Bandeirante</v>
      </c>
      <c r="H4450">
        <f>VLOOKUP(A4450,'REGIÕES DE SAÚDE E SEUS MUNICÍP'!$A$4:$A$5569,1,0)</f>
        <v>420208</v>
      </c>
      <c r="I4450" t="str">
        <f t="shared" si="276"/>
        <v>Mesmo município</v>
      </c>
      <c r="J4450" t="e">
        <f>VLOOKUP(D4450,'REGIÕES DE SAÚDE E SEUS MUNICÍP'!$C$4:$C$5569,1,0)</f>
        <v>#N/A</v>
      </c>
      <c r="K4450" t="e">
        <f t="shared" si="277"/>
        <v>#VALUE!</v>
      </c>
      <c r="L4450" t="str">
        <f t="shared" si="278"/>
        <v>Regiões semelhantes</v>
      </c>
      <c r="M4450" t="e">
        <f t="shared" si="279"/>
        <v>#N/A</v>
      </c>
    </row>
    <row r="4451" spans="1:13" x14ac:dyDescent="0.25">
      <c r="A4451">
        <v>420209</v>
      </c>
      <c r="B4451" t="s">
        <v>8331</v>
      </c>
      <c r="C4451">
        <v>42001</v>
      </c>
      <c r="D4451" t="s">
        <v>1691</v>
      </c>
      <c r="E4451" t="s">
        <v>729</v>
      </c>
      <c r="F4451" t="str">
        <f>VLOOKUP(A4451,'REGIÕES DE SAÚDE E SEUS MUNICÍP'!$A$4:$C$5569,3,0)</f>
        <v>São Miguel do Oeste</v>
      </c>
      <c r="G4451" t="str">
        <f>VLOOKUP(H4451,'REGIÕES DE SAÚDE E SEUS MUNICÍP'!$A$4:$D$5569,4,0)</f>
        <v>Barra Bonita</v>
      </c>
      <c r="H4451">
        <f>VLOOKUP(A4451,'REGIÕES DE SAÚDE E SEUS MUNICÍP'!$A$4:$A$5569,1,0)</f>
        <v>420209</v>
      </c>
      <c r="I4451" t="str">
        <f t="shared" si="276"/>
        <v>Mesmo município</v>
      </c>
      <c r="J4451" t="e">
        <f>VLOOKUP(D4451,'REGIÕES DE SAÚDE E SEUS MUNICÍP'!$C$4:$C$5569,1,0)</f>
        <v>#N/A</v>
      </c>
      <c r="K4451" t="e">
        <f t="shared" si="277"/>
        <v>#VALUE!</v>
      </c>
      <c r="L4451" t="str">
        <f t="shared" si="278"/>
        <v>diferente</v>
      </c>
      <c r="M4451" t="str">
        <f t="shared" si="279"/>
        <v>igual</v>
      </c>
    </row>
    <row r="4452" spans="1:13" x14ac:dyDescent="0.25">
      <c r="A4452">
        <v>420210</v>
      </c>
      <c r="B4452" t="s">
        <v>8331</v>
      </c>
      <c r="C4452">
        <v>42017</v>
      </c>
      <c r="D4452" t="s">
        <v>11424</v>
      </c>
      <c r="E4452" t="s">
        <v>9297</v>
      </c>
      <c r="F4452" t="str">
        <f>VLOOKUP(A4452,'REGIÕES DE SAÚDE E SEUS MUNICÍP'!$A$4:$C$5569,3,0)</f>
        <v>Joinville</v>
      </c>
      <c r="G4452" t="str">
        <f>VLOOKUP(H4452,'REGIÕES DE SAÚDE E SEUS MUNICÍP'!$A$4:$D$5569,4,0)</f>
        <v>Barra Velha</v>
      </c>
      <c r="H4452">
        <f>VLOOKUP(A4452,'REGIÕES DE SAÚDE E SEUS MUNICÍP'!$A$4:$A$5569,1,0)</f>
        <v>420210</v>
      </c>
      <c r="I4452" t="str">
        <f t="shared" si="276"/>
        <v>Mesmo município</v>
      </c>
      <c r="J4452" t="e">
        <f>VLOOKUP(D4452,'REGIÕES DE SAÚDE E SEUS MUNICÍP'!$C$4:$C$5569,1,0)</f>
        <v>#N/A</v>
      </c>
      <c r="K4452" t="e">
        <f t="shared" si="277"/>
        <v>#VALUE!</v>
      </c>
      <c r="L4452" t="str">
        <f t="shared" si="278"/>
        <v>diferente</v>
      </c>
      <c r="M4452" t="str">
        <f t="shared" si="279"/>
        <v>diferente</v>
      </c>
    </row>
    <row r="4453" spans="1:13" x14ac:dyDescent="0.25">
      <c r="A4453">
        <v>420213</v>
      </c>
      <c r="B4453" t="s">
        <v>8331</v>
      </c>
      <c r="C4453">
        <v>42012</v>
      </c>
      <c r="D4453" t="s">
        <v>6413</v>
      </c>
      <c r="E4453" t="s">
        <v>1782</v>
      </c>
      <c r="F4453" t="str">
        <f>VLOOKUP(A4453,'REGIÕES DE SAÚDE E SEUS MUNICÍP'!$A$4:$C$5569,3,0)</f>
        <v>Canoinhas</v>
      </c>
      <c r="G4453" t="str">
        <f>VLOOKUP(H4453,'REGIÕES DE SAÚDE E SEUS MUNICÍP'!$A$4:$D$5569,4,0)</f>
        <v>Bela Vista do Toldo</v>
      </c>
      <c r="H4453">
        <f>VLOOKUP(A4453,'REGIÕES DE SAÚDE E SEUS MUNICÍP'!$A$4:$A$5569,1,0)</f>
        <v>420213</v>
      </c>
      <c r="I4453" t="str">
        <f t="shared" si="276"/>
        <v>Mesmo município</v>
      </c>
      <c r="J4453" t="e">
        <f>VLOOKUP(D4453,'REGIÕES DE SAÚDE E SEUS MUNICÍP'!$C$4:$C$5569,1,0)</f>
        <v>#N/A</v>
      </c>
      <c r="K4453" t="e">
        <f t="shared" si="277"/>
        <v>#VALUE!</v>
      </c>
      <c r="L4453" t="str">
        <f t="shared" si="278"/>
        <v>diferente</v>
      </c>
      <c r="M4453" t="str">
        <f t="shared" si="279"/>
        <v>diferente</v>
      </c>
    </row>
    <row r="4454" spans="1:13" x14ac:dyDescent="0.25">
      <c r="A4454">
        <v>420215</v>
      </c>
      <c r="B4454" t="s">
        <v>8331</v>
      </c>
      <c r="C4454">
        <v>42001</v>
      </c>
      <c r="D4454" t="s">
        <v>1691</v>
      </c>
      <c r="E4454" t="s">
        <v>8563</v>
      </c>
      <c r="F4454" t="str">
        <f>VLOOKUP(A4454,'REGIÕES DE SAÚDE E SEUS MUNICÍP'!$A$4:$C$5569,3,0)</f>
        <v>São Miguel do Oeste</v>
      </c>
      <c r="G4454" t="str">
        <f>VLOOKUP(H4454,'REGIÕES DE SAÚDE E SEUS MUNICÍP'!$A$4:$D$5569,4,0)</f>
        <v>Belmonte</v>
      </c>
      <c r="H4454">
        <f>VLOOKUP(A4454,'REGIÕES DE SAÚDE E SEUS MUNICÍP'!$A$4:$A$5569,1,0)</f>
        <v>420215</v>
      </c>
      <c r="I4454" t="str">
        <f t="shared" si="276"/>
        <v>Mesmo município</v>
      </c>
      <c r="J4454" t="e">
        <f>VLOOKUP(D4454,'REGIÕES DE SAÚDE E SEUS MUNICÍP'!$C$4:$C$5569,1,0)</f>
        <v>#N/A</v>
      </c>
      <c r="K4454" t="e">
        <f t="shared" si="277"/>
        <v>#VALUE!</v>
      </c>
      <c r="L4454" t="str">
        <f t="shared" si="278"/>
        <v>diferente</v>
      </c>
      <c r="M4454" t="str">
        <f t="shared" si="279"/>
        <v>diferente</v>
      </c>
    </row>
    <row r="4455" spans="1:13" x14ac:dyDescent="0.25">
      <c r="A4455">
        <v>420220</v>
      </c>
      <c r="B4455" t="s">
        <v>8331</v>
      </c>
      <c r="C4455">
        <v>42006</v>
      </c>
      <c r="D4455" t="s">
        <v>2471</v>
      </c>
      <c r="E4455" t="s">
        <v>7660</v>
      </c>
      <c r="F4455" t="str">
        <f>VLOOKUP(A4455,'REGIÕES DE SAÚDE E SEUS MUNICÍP'!$A$4:$C$5569,3,0)</f>
        <v>Timbó</v>
      </c>
      <c r="G4455" t="str">
        <f>VLOOKUP(H4455,'REGIÕES DE SAÚDE E SEUS MUNICÍP'!$A$4:$D$5569,4,0)</f>
        <v>Benedito Novo</v>
      </c>
      <c r="H4455">
        <f>VLOOKUP(A4455,'REGIÕES DE SAÚDE E SEUS MUNICÍP'!$A$4:$A$5569,1,0)</f>
        <v>420220</v>
      </c>
      <c r="I4455" t="str">
        <f t="shared" si="276"/>
        <v>Mesmo município</v>
      </c>
      <c r="J4455" t="e">
        <f>VLOOKUP(D4455,'REGIÕES DE SAÚDE E SEUS MUNICÍP'!$C$4:$C$5569,1,0)</f>
        <v>#N/A</v>
      </c>
      <c r="K4455" t="e">
        <f t="shared" si="277"/>
        <v>#VALUE!</v>
      </c>
      <c r="L4455" t="str">
        <f t="shared" si="278"/>
        <v>diferente</v>
      </c>
      <c r="M4455" t="str">
        <f t="shared" si="279"/>
        <v>diferente</v>
      </c>
    </row>
    <row r="4456" spans="1:13" x14ac:dyDescent="0.25">
      <c r="A4456">
        <v>420230</v>
      </c>
      <c r="B4456" t="s">
        <v>8331</v>
      </c>
      <c r="C4456">
        <v>42007</v>
      </c>
      <c r="D4456" t="s">
        <v>4829</v>
      </c>
      <c r="E4456" t="s">
        <v>2853</v>
      </c>
      <c r="F4456" t="str">
        <f>VLOOKUP(A4456,'REGIÕES DE SAÚDE E SEUS MUNICÍP'!$A$4:$C$5569,3,0)</f>
        <v>Grande Florianópolis</v>
      </c>
      <c r="G4456" t="str">
        <f>VLOOKUP(H4456,'REGIÕES DE SAÚDE E SEUS MUNICÍP'!$A$4:$D$5569,4,0)</f>
        <v>Biguaçu</v>
      </c>
      <c r="H4456">
        <f>VLOOKUP(A4456,'REGIÕES DE SAÚDE E SEUS MUNICÍP'!$A$4:$A$5569,1,0)</f>
        <v>420230</v>
      </c>
      <c r="I4456" t="str">
        <f t="shared" si="276"/>
        <v>Mesmo município</v>
      </c>
      <c r="J4456" t="str">
        <f>VLOOKUP(D4456,'REGIÕES DE SAÚDE E SEUS MUNICÍP'!$C$4:$C$5569,1,0)</f>
        <v>Grande Florianópolis</v>
      </c>
      <c r="K4456">
        <f t="shared" si="277"/>
        <v>1</v>
      </c>
      <c r="L4456" t="str">
        <f t="shared" si="278"/>
        <v>diferente</v>
      </c>
      <c r="M4456" t="str">
        <f t="shared" si="279"/>
        <v>diferente</v>
      </c>
    </row>
    <row r="4457" spans="1:13" x14ac:dyDescent="0.25">
      <c r="A4457">
        <v>420240</v>
      </c>
      <c r="B4457" t="s">
        <v>8331</v>
      </c>
      <c r="C4457">
        <v>42006</v>
      </c>
      <c r="D4457" t="s">
        <v>2471</v>
      </c>
      <c r="E4457" t="s">
        <v>3912</v>
      </c>
      <c r="F4457" t="str">
        <f>VLOOKUP(A4457,'REGIÕES DE SAÚDE E SEUS MUNICÍP'!$A$4:$C$5569,3,0)</f>
        <v>Blumenau</v>
      </c>
      <c r="G4457" t="str">
        <f>VLOOKUP(H4457,'REGIÕES DE SAÚDE E SEUS MUNICÍP'!$A$4:$D$5569,4,0)</f>
        <v>Blumenau</v>
      </c>
      <c r="H4457">
        <f>VLOOKUP(A4457,'REGIÕES DE SAÚDE E SEUS MUNICÍP'!$A$4:$A$5569,1,0)</f>
        <v>420240</v>
      </c>
      <c r="I4457" t="str">
        <f t="shared" si="276"/>
        <v>Mesmo município</v>
      </c>
      <c r="J4457" t="e">
        <f>VLOOKUP(D4457,'REGIÕES DE SAÚDE E SEUS MUNICÍP'!$C$4:$C$5569,1,0)</f>
        <v>#N/A</v>
      </c>
      <c r="K4457" t="e">
        <f t="shared" si="277"/>
        <v>#VALUE!</v>
      </c>
      <c r="L4457" t="str">
        <f t="shared" si="278"/>
        <v>diferente</v>
      </c>
      <c r="M4457" t="str">
        <f t="shared" si="279"/>
        <v>diferente</v>
      </c>
    </row>
    <row r="4458" spans="1:13" x14ac:dyDescent="0.25">
      <c r="A4458">
        <v>420243</v>
      </c>
      <c r="B4458" t="s">
        <v>8331</v>
      </c>
      <c r="C4458">
        <v>42013</v>
      </c>
      <c r="D4458" t="s">
        <v>2206</v>
      </c>
      <c r="E4458" t="s">
        <v>11067</v>
      </c>
      <c r="F4458" t="str">
        <f>VLOOKUP(A4458,'REGIÕES DE SAÚDE E SEUS MUNICÍP'!$A$4:$C$5569,3,0)</f>
        <v>Lages</v>
      </c>
      <c r="G4458" t="str">
        <f>VLOOKUP(H4458,'REGIÕES DE SAÚDE E SEUS MUNICÍP'!$A$4:$D$5569,4,0)</f>
        <v>Bocaina do Sul</v>
      </c>
      <c r="H4458">
        <f>VLOOKUP(A4458,'REGIÕES DE SAÚDE E SEUS MUNICÍP'!$A$4:$A$5569,1,0)</f>
        <v>420243</v>
      </c>
      <c r="I4458" t="str">
        <f t="shared" si="276"/>
        <v>Mesmo município</v>
      </c>
      <c r="J4458" t="e">
        <f>VLOOKUP(D4458,'REGIÕES DE SAÚDE E SEUS MUNICÍP'!$C$4:$C$5569,1,0)</f>
        <v>#N/A</v>
      </c>
      <c r="K4458" t="e">
        <f t="shared" si="277"/>
        <v>#VALUE!</v>
      </c>
      <c r="L4458" t="str">
        <f t="shared" si="278"/>
        <v>diferente</v>
      </c>
      <c r="M4458" t="str">
        <f t="shared" si="279"/>
        <v>diferente</v>
      </c>
    </row>
    <row r="4459" spans="1:13" x14ac:dyDescent="0.25">
      <c r="A4459">
        <v>420245</v>
      </c>
      <c r="B4459" t="s">
        <v>8331</v>
      </c>
      <c r="C4459">
        <v>42005</v>
      </c>
      <c r="D4459" t="s">
        <v>1380</v>
      </c>
      <c r="E4459" t="s">
        <v>3194</v>
      </c>
      <c r="F4459" t="str">
        <f>VLOOKUP(A4459,'REGIÕES DE SAÚDE E SEUS MUNICÍP'!$A$4:$C$5569,3,0)</f>
        <v>Balneário Camboriú</v>
      </c>
      <c r="G4459" t="str">
        <f>VLOOKUP(H4459,'REGIÕES DE SAÚDE E SEUS MUNICÍP'!$A$4:$D$5569,4,0)</f>
        <v>Bombinhas</v>
      </c>
      <c r="H4459">
        <f>VLOOKUP(A4459,'REGIÕES DE SAÚDE E SEUS MUNICÍP'!$A$4:$A$5569,1,0)</f>
        <v>420245</v>
      </c>
      <c r="I4459" t="str">
        <f t="shared" si="276"/>
        <v>Mesmo município</v>
      </c>
      <c r="J4459" t="e">
        <f>VLOOKUP(D4459,'REGIÕES DE SAÚDE E SEUS MUNICÍP'!$C$4:$C$5569,1,0)</f>
        <v>#N/A</v>
      </c>
      <c r="K4459" t="e">
        <f t="shared" si="277"/>
        <v>#VALUE!</v>
      </c>
      <c r="L4459" t="str">
        <f t="shared" si="278"/>
        <v>diferente</v>
      </c>
      <c r="M4459" t="str">
        <f t="shared" si="279"/>
        <v>diferente</v>
      </c>
    </row>
    <row r="4460" spans="1:13" x14ac:dyDescent="0.25">
      <c r="A4460">
        <v>420250</v>
      </c>
      <c r="B4460" t="s">
        <v>8331</v>
      </c>
      <c r="C4460">
        <v>42013</v>
      </c>
      <c r="D4460" t="s">
        <v>2206</v>
      </c>
      <c r="E4460" t="s">
        <v>8902</v>
      </c>
      <c r="F4460" t="str">
        <f>VLOOKUP(A4460,'REGIÕES DE SAÚDE E SEUS MUNICÍP'!$A$4:$C$5569,3,0)</f>
        <v>Lages</v>
      </c>
      <c r="G4460" t="str">
        <f>VLOOKUP(H4460,'REGIÕES DE SAÚDE E SEUS MUNICÍP'!$A$4:$D$5569,4,0)</f>
        <v>Bom Jardim da Serra</v>
      </c>
      <c r="H4460">
        <f>VLOOKUP(A4460,'REGIÕES DE SAÚDE E SEUS MUNICÍP'!$A$4:$A$5569,1,0)</f>
        <v>420250</v>
      </c>
      <c r="I4460" t="str">
        <f t="shared" si="276"/>
        <v>Mesmo município</v>
      </c>
      <c r="J4460" t="e">
        <f>VLOOKUP(D4460,'REGIÕES DE SAÚDE E SEUS MUNICÍP'!$C$4:$C$5569,1,0)</f>
        <v>#N/A</v>
      </c>
      <c r="K4460" t="e">
        <f t="shared" si="277"/>
        <v>#VALUE!</v>
      </c>
      <c r="L4460" t="str">
        <f>IF(D4460=D4461,IF(F4460=F4461,"Regiões semelhantes","Nova composição"),"diferente")</f>
        <v>diferente</v>
      </c>
      <c r="M4460" t="str">
        <f t="shared" si="279"/>
        <v>diferente</v>
      </c>
    </row>
    <row r="4461" spans="1:13" x14ac:dyDescent="0.25">
      <c r="A4461">
        <v>420253</v>
      </c>
      <c r="B4461" t="s">
        <v>8331</v>
      </c>
      <c r="C4461">
        <v>42003</v>
      </c>
      <c r="D4461" t="s">
        <v>1808</v>
      </c>
      <c r="E4461" t="s">
        <v>2219</v>
      </c>
      <c r="F4461" t="str">
        <f>VLOOKUP(A4461,'REGIÕES DE SAÚDE E SEUS MUNICÍP'!$A$4:$C$5569,3,0)</f>
        <v>Xanxerê</v>
      </c>
      <c r="G4461" t="str">
        <f>VLOOKUP(H4461,'REGIÕES DE SAÚDE E SEUS MUNICÍP'!$A$4:$D$5569,4,0)</f>
        <v>Bom Jesus</v>
      </c>
      <c r="H4461">
        <f>VLOOKUP(A4461,'REGIÕES DE SAÚDE E SEUS MUNICÍP'!$A$4:$A$5569,1,0)</f>
        <v>420253</v>
      </c>
      <c r="I4461" t="str">
        <f t="shared" si="276"/>
        <v>Mesmo município</v>
      </c>
      <c r="J4461" t="str">
        <f>VLOOKUP(D4461,'REGIÕES DE SAÚDE E SEUS MUNICÍP'!$C$4:$C$5569,1,0)</f>
        <v>Xanxerê</v>
      </c>
      <c r="K4461">
        <f t="shared" si="277"/>
        <v>1</v>
      </c>
      <c r="L4461" t="str">
        <f t="shared" si="278"/>
        <v>diferente</v>
      </c>
      <c r="M4461" t="str">
        <f>IF(F4461=F4460,"igual","diferente")</f>
        <v>diferente</v>
      </c>
    </row>
    <row r="4462" spans="1:13" x14ac:dyDescent="0.25">
      <c r="A4462">
        <v>420257</v>
      </c>
      <c r="B4462" t="s">
        <v>8331</v>
      </c>
      <c r="C4462">
        <v>42001</v>
      </c>
      <c r="D4462" t="s">
        <v>1691</v>
      </c>
      <c r="E4462" t="s">
        <v>6958</v>
      </c>
      <c r="F4462" t="str">
        <f>VLOOKUP(A4462,'REGIÕES DE SAÚDE E SEUS MUNICÍP'!$A$4:$C$5569,3,0)</f>
        <v>São Miguel do Oeste</v>
      </c>
      <c r="G4462" t="str">
        <f>VLOOKUP(H4462,'REGIÕES DE SAÚDE E SEUS MUNICÍP'!$A$4:$D$5569,4,0)</f>
        <v>Bom Jesus do Oeste</v>
      </c>
      <c r="H4462">
        <f>VLOOKUP(A4462,'REGIÕES DE SAÚDE E SEUS MUNICÍP'!$A$4:$A$5569,1,0)</f>
        <v>420257</v>
      </c>
      <c r="I4462" t="str">
        <f t="shared" si="276"/>
        <v>Mesmo município</v>
      </c>
      <c r="J4462" t="e">
        <f>VLOOKUP(D4462,'REGIÕES DE SAÚDE E SEUS MUNICÍP'!$C$4:$C$5569,1,0)</f>
        <v>#N/A</v>
      </c>
      <c r="K4462" t="e">
        <f t="shared" si="277"/>
        <v>#VALUE!</v>
      </c>
      <c r="L4462" t="str">
        <f t="shared" si="278"/>
        <v>diferente</v>
      </c>
      <c r="M4462" t="str">
        <f t="shared" si="279"/>
        <v>diferente</v>
      </c>
    </row>
    <row r="4463" spans="1:13" x14ac:dyDescent="0.25">
      <c r="A4463">
        <v>420260</v>
      </c>
      <c r="B4463" t="s">
        <v>8331</v>
      </c>
      <c r="C4463">
        <v>42013</v>
      </c>
      <c r="D4463" t="s">
        <v>2206</v>
      </c>
      <c r="E4463" t="s">
        <v>6312</v>
      </c>
      <c r="F4463" t="str">
        <f>VLOOKUP(A4463,'REGIÕES DE SAÚDE E SEUS MUNICÍP'!$A$4:$C$5569,3,0)</f>
        <v>Lages</v>
      </c>
      <c r="G4463" t="str">
        <f>VLOOKUP(H4463,'REGIÕES DE SAÚDE E SEUS MUNICÍP'!$A$4:$D$5569,4,0)</f>
        <v>Bom Retiro</v>
      </c>
      <c r="H4463">
        <f>VLOOKUP(A4463,'REGIÕES DE SAÚDE E SEUS MUNICÍP'!$A$4:$A$5569,1,0)</f>
        <v>420260</v>
      </c>
      <c r="I4463" t="str">
        <f t="shared" si="276"/>
        <v>Mesmo município</v>
      </c>
      <c r="J4463" t="e">
        <f>VLOOKUP(D4463,'REGIÕES DE SAÚDE E SEUS MUNICÍP'!$C$4:$C$5569,1,0)</f>
        <v>#N/A</v>
      </c>
      <c r="K4463" t="e">
        <f t="shared" si="277"/>
        <v>#VALUE!</v>
      </c>
      <c r="L4463" t="str">
        <f t="shared" si="278"/>
        <v>diferente</v>
      </c>
      <c r="M4463" t="str">
        <f t="shared" si="279"/>
        <v>diferente</v>
      </c>
    </row>
    <row r="4464" spans="1:13" x14ac:dyDescent="0.25">
      <c r="A4464">
        <v>420270</v>
      </c>
      <c r="B4464" t="s">
        <v>8331</v>
      </c>
      <c r="C4464">
        <v>42006</v>
      </c>
      <c r="D4464" t="s">
        <v>2471</v>
      </c>
      <c r="E4464" t="s">
        <v>5084</v>
      </c>
      <c r="F4464" t="str">
        <f>VLOOKUP(A4464,'REGIÕES DE SAÚDE E SEUS MUNICÍP'!$A$4:$C$5569,3,0)</f>
        <v>Brusque</v>
      </c>
      <c r="G4464" t="str">
        <f>VLOOKUP(H4464,'REGIÕES DE SAÚDE E SEUS MUNICÍP'!$A$4:$D$5569,4,0)</f>
        <v>Botuverá</v>
      </c>
      <c r="H4464">
        <f>VLOOKUP(A4464,'REGIÕES DE SAÚDE E SEUS MUNICÍP'!$A$4:$A$5569,1,0)</f>
        <v>420270</v>
      </c>
      <c r="I4464" t="str">
        <f t="shared" si="276"/>
        <v>Mesmo município</v>
      </c>
      <c r="J4464" t="e">
        <f>VLOOKUP(D4464,'REGIÕES DE SAÚDE E SEUS MUNICÍP'!$C$4:$C$5569,1,0)</f>
        <v>#N/A</v>
      </c>
      <c r="K4464" t="e">
        <f t="shared" si="277"/>
        <v>#VALUE!</v>
      </c>
      <c r="L4464" t="str">
        <f t="shared" si="278"/>
        <v>diferente</v>
      </c>
      <c r="M4464" t="str">
        <f t="shared" si="279"/>
        <v>diferente</v>
      </c>
    </row>
    <row r="4465" spans="1:13" x14ac:dyDescent="0.25">
      <c r="A4465">
        <v>420280</v>
      </c>
      <c r="B4465" t="s">
        <v>8331</v>
      </c>
      <c r="C4465">
        <v>42016</v>
      </c>
      <c r="D4465" t="s">
        <v>3595</v>
      </c>
      <c r="E4465" t="s">
        <v>7505</v>
      </c>
      <c r="F4465" t="str">
        <f>VLOOKUP(A4465,'REGIÕES DE SAÚDE E SEUS MUNICÍP'!$A$4:$C$5569,3,0)</f>
        <v>Tubarão</v>
      </c>
      <c r="G4465" t="str">
        <f>VLOOKUP(H4465,'REGIÕES DE SAÚDE E SEUS MUNICÍP'!$A$4:$D$5569,4,0)</f>
        <v>Braço do Norte</v>
      </c>
      <c r="H4465">
        <f>VLOOKUP(A4465,'REGIÕES DE SAÚDE E SEUS MUNICÍP'!$A$4:$A$5569,1,0)</f>
        <v>420280</v>
      </c>
      <c r="I4465" t="str">
        <f t="shared" si="276"/>
        <v>Mesmo município</v>
      </c>
      <c r="J4465" t="e">
        <f>VLOOKUP(D4465,'REGIÕES DE SAÚDE E SEUS MUNICÍP'!$C$4:$C$5569,1,0)</f>
        <v>#N/A</v>
      </c>
      <c r="K4465" t="e">
        <f t="shared" si="277"/>
        <v>#VALUE!</v>
      </c>
      <c r="L4465" t="str">
        <f t="shared" si="278"/>
        <v>diferente</v>
      </c>
      <c r="M4465" t="str">
        <f t="shared" si="279"/>
        <v>diferente</v>
      </c>
    </row>
    <row r="4466" spans="1:13" x14ac:dyDescent="0.25">
      <c r="A4466">
        <v>420285</v>
      </c>
      <c r="B4466" t="s">
        <v>8331</v>
      </c>
      <c r="C4466">
        <v>42004</v>
      </c>
      <c r="D4466" t="s">
        <v>8994</v>
      </c>
      <c r="E4466" t="s">
        <v>4606</v>
      </c>
      <c r="F4466" t="str">
        <f>VLOOKUP(A4466,'REGIÕES DE SAÚDE E SEUS MUNICÍP'!$A$4:$C$5569,3,0)</f>
        <v>Rio do Sul</v>
      </c>
      <c r="G4466" t="str">
        <f>VLOOKUP(H4466,'REGIÕES DE SAÚDE E SEUS MUNICÍP'!$A$4:$D$5569,4,0)</f>
        <v>Braço do Trombudo</v>
      </c>
      <c r="H4466">
        <f>VLOOKUP(A4466,'REGIÕES DE SAÚDE E SEUS MUNICÍP'!$A$4:$A$5569,1,0)</f>
        <v>420285</v>
      </c>
      <c r="I4466" t="str">
        <f t="shared" si="276"/>
        <v>Mesmo município</v>
      </c>
      <c r="J4466" t="e">
        <f>VLOOKUP(D4466,'REGIÕES DE SAÚDE E SEUS MUNICÍP'!$C$4:$C$5569,1,0)</f>
        <v>#N/A</v>
      </c>
      <c r="K4466" t="e">
        <f t="shared" si="277"/>
        <v>#VALUE!</v>
      </c>
      <c r="L4466" t="str">
        <f t="shared" si="278"/>
        <v>diferente</v>
      </c>
      <c r="M4466" t="str">
        <f t="shared" si="279"/>
        <v>diferente</v>
      </c>
    </row>
    <row r="4467" spans="1:13" x14ac:dyDescent="0.25">
      <c r="A4467">
        <v>420287</v>
      </c>
      <c r="B4467" t="s">
        <v>8331</v>
      </c>
      <c r="C4467">
        <v>42008</v>
      </c>
      <c r="D4467" t="s">
        <v>4130</v>
      </c>
      <c r="E4467" t="s">
        <v>464</v>
      </c>
      <c r="F4467" t="str">
        <f>VLOOKUP(A4467,'REGIÕES DE SAÚDE E SEUS MUNICÍP'!$A$4:$C$5569,3,0)</f>
        <v>Joaçaba</v>
      </c>
      <c r="G4467" t="str">
        <f>VLOOKUP(H4467,'REGIÕES DE SAÚDE E SEUS MUNICÍP'!$A$4:$D$5569,4,0)</f>
        <v>Brunópolis</v>
      </c>
      <c r="H4467">
        <f>VLOOKUP(A4467,'REGIÕES DE SAÚDE E SEUS MUNICÍP'!$A$4:$A$5569,1,0)</f>
        <v>420287</v>
      </c>
      <c r="I4467" t="str">
        <f t="shared" si="276"/>
        <v>Mesmo município</v>
      </c>
      <c r="J4467" t="e">
        <f>VLOOKUP(D4467,'REGIÕES DE SAÚDE E SEUS MUNICÍP'!$C$4:$C$5569,1,0)</f>
        <v>#N/A</v>
      </c>
      <c r="K4467" t="e">
        <f t="shared" si="277"/>
        <v>#VALUE!</v>
      </c>
      <c r="L4467" t="str">
        <f t="shared" si="278"/>
        <v>diferente</v>
      </c>
      <c r="M4467" t="str">
        <f t="shared" si="279"/>
        <v>diferente</v>
      </c>
    </row>
    <row r="4468" spans="1:13" x14ac:dyDescent="0.25">
      <c r="A4468">
        <v>420290</v>
      </c>
      <c r="B4468" t="s">
        <v>8331</v>
      </c>
      <c r="C4468">
        <v>42006</v>
      </c>
      <c r="D4468" t="s">
        <v>2471</v>
      </c>
      <c r="E4468" t="s">
        <v>9325</v>
      </c>
      <c r="F4468" t="str">
        <f>VLOOKUP(A4468,'REGIÕES DE SAÚDE E SEUS MUNICÍP'!$A$4:$C$5569,3,0)</f>
        <v>Brusque</v>
      </c>
      <c r="G4468" t="str">
        <f>VLOOKUP(H4468,'REGIÕES DE SAÚDE E SEUS MUNICÍP'!$A$4:$D$5569,4,0)</f>
        <v>Brusque</v>
      </c>
      <c r="H4468">
        <f>VLOOKUP(A4468,'REGIÕES DE SAÚDE E SEUS MUNICÍP'!$A$4:$A$5569,1,0)</f>
        <v>420290</v>
      </c>
      <c r="I4468" t="str">
        <f t="shared" si="276"/>
        <v>Mesmo município</v>
      </c>
      <c r="J4468" t="e">
        <f>VLOOKUP(D4468,'REGIÕES DE SAÚDE E SEUS MUNICÍP'!$C$4:$C$5569,1,0)</f>
        <v>#N/A</v>
      </c>
      <c r="K4468" t="e">
        <f t="shared" si="277"/>
        <v>#VALUE!</v>
      </c>
      <c r="L4468" t="str">
        <f t="shared" si="278"/>
        <v>diferente</v>
      </c>
      <c r="M4468" t="str">
        <f t="shared" si="279"/>
        <v>diferente</v>
      </c>
    </row>
    <row r="4469" spans="1:13" x14ac:dyDescent="0.25">
      <c r="A4469">
        <v>420300</v>
      </c>
      <c r="B4469" t="s">
        <v>8331</v>
      </c>
      <c r="C4469">
        <v>42009</v>
      </c>
      <c r="D4469" t="s">
        <v>8079</v>
      </c>
      <c r="E4469" t="s">
        <v>8037</v>
      </c>
      <c r="F4469" t="str">
        <f>VLOOKUP(A4469,'REGIÕES DE SAÚDE E SEUS MUNICÍP'!$A$4:$C$5569,3,0)</f>
        <v>Videira</v>
      </c>
      <c r="G4469" t="str">
        <f>VLOOKUP(H4469,'REGIÕES DE SAÚDE E SEUS MUNICÍP'!$A$4:$D$5569,4,0)</f>
        <v>Caçador</v>
      </c>
      <c r="H4469">
        <f>VLOOKUP(A4469,'REGIÕES DE SAÚDE E SEUS MUNICÍP'!$A$4:$A$5569,1,0)</f>
        <v>420300</v>
      </c>
      <c r="I4469" t="str">
        <f t="shared" si="276"/>
        <v>Mesmo município</v>
      </c>
      <c r="J4469" t="e">
        <f>VLOOKUP(D4469,'REGIÕES DE SAÚDE E SEUS MUNICÍP'!$C$4:$C$5569,1,0)</f>
        <v>#N/A</v>
      </c>
      <c r="K4469" t="e">
        <f t="shared" si="277"/>
        <v>#VALUE!</v>
      </c>
      <c r="L4469" t="str">
        <f t="shared" si="278"/>
        <v>diferente</v>
      </c>
      <c r="M4469" t="str">
        <f t="shared" si="279"/>
        <v>diferente</v>
      </c>
    </row>
    <row r="4470" spans="1:13" x14ac:dyDescent="0.25">
      <c r="A4470">
        <v>420310</v>
      </c>
      <c r="B4470" t="s">
        <v>8331</v>
      </c>
      <c r="C4470">
        <v>42002</v>
      </c>
      <c r="D4470" t="s">
        <v>4543</v>
      </c>
      <c r="E4470" t="s">
        <v>4737</v>
      </c>
      <c r="F4470" t="str">
        <f>VLOOKUP(A4470,'REGIÕES DE SAÚDE E SEUS MUNICÍP'!$A$4:$C$5569,3,0)</f>
        <v>Chapecó</v>
      </c>
      <c r="G4470" t="str">
        <f>VLOOKUP(H4470,'REGIÕES DE SAÚDE E SEUS MUNICÍP'!$A$4:$D$5569,4,0)</f>
        <v>Caibi</v>
      </c>
      <c r="H4470">
        <f>VLOOKUP(A4470,'REGIÕES DE SAÚDE E SEUS MUNICÍP'!$A$4:$A$5569,1,0)</f>
        <v>420310</v>
      </c>
      <c r="I4470" t="str">
        <f t="shared" si="276"/>
        <v>Mesmo município</v>
      </c>
      <c r="J4470" t="e">
        <f>VLOOKUP(D4470,'REGIÕES DE SAÚDE E SEUS MUNICÍP'!$C$4:$C$5569,1,0)</f>
        <v>#N/A</v>
      </c>
      <c r="K4470" t="e">
        <f t="shared" si="277"/>
        <v>#VALUE!</v>
      </c>
      <c r="L4470" t="str">
        <f t="shared" si="278"/>
        <v>diferente</v>
      </c>
      <c r="M4470" t="str">
        <f t="shared" si="279"/>
        <v>diferente</v>
      </c>
    </row>
    <row r="4471" spans="1:13" x14ac:dyDescent="0.25">
      <c r="A4471">
        <v>420315</v>
      </c>
      <c r="B4471" t="s">
        <v>8331</v>
      </c>
      <c r="C4471">
        <v>42009</v>
      </c>
      <c r="D4471" t="s">
        <v>8079</v>
      </c>
      <c r="E4471" t="s">
        <v>6871</v>
      </c>
      <c r="F4471" t="str">
        <f>VLOOKUP(A4471,'REGIÕES DE SAÚDE E SEUS MUNICÍP'!$A$4:$C$5569,3,0)</f>
        <v>Videira</v>
      </c>
      <c r="G4471" t="str">
        <f>VLOOKUP(H4471,'REGIÕES DE SAÚDE E SEUS MUNICÍP'!$A$4:$D$5569,4,0)</f>
        <v>Calmon</v>
      </c>
      <c r="H4471">
        <f>VLOOKUP(A4471,'REGIÕES DE SAÚDE E SEUS MUNICÍP'!$A$4:$A$5569,1,0)</f>
        <v>420315</v>
      </c>
      <c r="I4471" t="str">
        <f t="shared" si="276"/>
        <v>Mesmo município</v>
      </c>
      <c r="J4471" t="e">
        <f>VLOOKUP(D4471,'REGIÕES DE SAÚDE E SEUS MUNICÍP'!$C$4:$C$5569,1,0)</f>
        <v>#N/A</v>
      </c>
      <c r="K4471" t="e">
        <f t="shared" si="277"/>
        <v>#VALUE!</v>
      </c>
      <c r="L4471" t="str">
        <f t="shared" si="278"/>
        <v>diferente</v>
      </c>
      <c r="M4471" t="str">
        <f t="shared" si="279"/>
        <v>diferente</v>
      </c>
    </row>
    <row r="4472" spans="1:13" x14ac:dyDescent="0.25">
      <c r="A4472">
        <v>420320</v>
      </c>
      <c r="B4472" t="s">
        <v>8331</v>
      </c>
      <c r="C4472">
        <v>42005</v>
      </c>
      <c r="D4472" t="s">
        <v>1380</v>
      </c>
      <c r="E4472" t="s">
        <v>10067</v>
      </c>
      <c r="F4472" t="str">
        <f>VLOOKUP(A4472,'REGIÕES DE SAÚDE E SEUS MUNICÍP'!$A$4:$C$5569,3,0)</f>
        <v>Balneário Camboriú</v>
      </c>
      <c r="G4472" t="str">
        <f>VLOOKUP(H4472,'REGIÕES DE SAÚDE E SEUS MUNICÍP'!$A$4:$D$5569,4,0)</f>
        <v>Camboriú</v>
      </c>
      <c r="H4472">
        <f>VLOOKUP(A4472,'REGIÕES DE SAÚDE E SEUS MUNICÍP'!$A$4:$A$5569,1,0)</f>
        <v>420320</v>
      </c>
      <c r="I4472" t="str">
        <f t="shared" si="276"/>
        <v>Mesmo município</v>
      </c>
      <c r="J4472" t="e">
        <f>VLOOKUP(D4472,'REGIÕES DE SAÚDE E SEUS MUNICÍP'!$C$4:$C$5569,1,0)</f>
        <v>#N/A</v>
      </c>
      <c r="K4472" t="e">
        <f t="shared" si="277"/>
        <v>#VALUE!</v>
      </c>
      <c r="L4472" t="str">
        <f t="shared" si="278"/>
        <v>diferente</v>
      </c>
      <c r="M4472" t="str">
        <f t="shared" si="279"/>
        <v>diferente</v>
      </c>
    </row>
    <row r="4473" spans="1:13" x14ac:dyDescent="0.25">
      <c r="A4473">
        <v>420330</v>
      </c>
      <c r="B4473" t="s">
        <v>8331</v>
      </c>
      <c r="C4473">
        <v>42012</v>
      </c>
      <c r="D4473" t="s">
        <v>6413</v>
      </c>
      <c r="E4473" t="s">
        <v>3059</v>
      </c>
      <c r="F4473" t="str">
        <f>VLOOKUP(A4473,'REGIÕES DE SAÚDE E SEUS MUNICÍP'!$A$4:$C$5569,3,0)</f>
        <v>Mafra</v>
      </c>
      <c r="G4473" t="str">
        <f>VLOOKUP(H4473,'REGIÕES DE SAÚDE E SEUS MUNICÍP'!$A$4:$D$5569,4,0)</f>
        <v>Campo Alegre</v>
      </c>
      <c r="H4473">
        <f>VLOOKUP(A4473,'REGIÕES DE SAÚDE E SEUS MUNICÍP'!$A$4:$A$5569,1,0)</f>
        <v>420330</v>
      </c>
      <c r="I4473" t="str">
        <f t="shared" si="276"/>
        <v>Mesmo município</v>
      </c>
      <c r="J4473" t="e">
        <f>VLOOKUP(D4473,'REGIÕES DE SAÚDE E SEUS MUNICÍP'!$C$4:$C$5569,1,0)</f>
        <v>#N/A</v>
      </c>
      <c r="K4473" t="e">
        <f t="shared" si="277"/>
        <v>#VALUE!</v>
      </c>
      <c r="L4473" t="str">
        <f t="shared" si="278"/>
        <v>diferente</v>
      </c>
      <c r="M4473" t="str">
        <f t="shared" si="279"/>
        <v>diferente</v>
      </c>
    </row>
    <row r="4474" spans="1:13" x14ac:dyDescent="0.25">
      <c r="A4474">
        <v>420340</v>
      </c>
      <c r="B4474" t="s">
        <v>8331</v>
      </c>
      <c r="C4474">
        <v>42013</v>
      </c>
      <c r="D4474" t="s">
        <v>2206</v>
      </c>
      <c r="E4474" t="s">
        <v>10988</v>
      </c>
      <c r="F4474" t="str">
        <f>VLOOKUP(A4474,'REGIÕES DE SAÚDE E SEUS MUNICÍP'!$A$4:$C$5569,3,0)</f>
        <v>Lages</v>
      </c>
      <c r="G4474" t="str">
        <f>VLOOKUP(H4474,'REGIÕES DE SAÚDE E SEUS MUNICÍP'!$A$4:$D$5569,4,0)</f>
        <v>Campo Belo do Sul</v>
      </c>
      <c r="H4474">
        <f>VLOOKUP(A4474,'REGIÕES DE SAÚDE E SEUS MUNICÍP'!$A$4:$A$5569,1,0)</f>
        <v>420340</v>
      </c>
      <c r="I4474" t="str">
        <f t="shared" si="276"/>
        <v>Mesmo município</v>
      </c>
      <c r="J4474" t="e">
        <f>VLOOKUP(D4474,'REGIÕES DE SAÚDE E SEUS MUNICÍP'!$C$4:$C$5569,1,0)</f>
        <v>#N/A</v>
      </c>
      <c r="K4474" t="e">
        <f t="shared" si="277"/>
        <v>#VALUE!</v>
      </c>
      <c r="L4474" t="str">
        <f t="shared" si="278"/>
        <v>diferente</v>
      </c>
      <c r="M4474" t="str">
        <f t="shared" si="279"/>
        <v>diferente</v>
      </c>
    </row>
    <row r="4475" spans="1:13" x14ac:dyDescent="0.25">
      <c r="A4475">
        <v>420350</v>
      </c>
      <c r="B4475" t="s">
        <v>8331</v>
      </c>
      <c r="C4475">
        <v>42003</v>
      </c>
      <c r="D4475" t="s">
        <v>1808</v>
      </c>
      <c r="E4475" t="s">
        <v>8831</v>
      </c>
      <c r="F4475" t="str">
        <f>VLOOKUP(A4475,'REGIÕES DE SAÚDE E SEUS MUNICÍP'!$A$4:$C$5569,3,0)</f>
        <v>Xanxerê</v>
      </c>
      <c r="G4475" t="str">
        <f>VLOOKUP(H4475,'REGIÕES DE SAÚDE E SEUS MUNICÍP'!$A$4:$D$5569,4,0)</f>
        <v>Campo Erê</v>
      </c>
      <c r="H4475">
        <f>VLOOKUP(A4475,'REGIÕES DE SAÚDE E SEUS MUNICÍP'!$A$4:$A$5569,1,0)</f>
        <v>420350</v>
      </c>
      <c r="I4475" t="str">
        <f t="shared" si="276"/>
        <v>Mesmo município</v>
      </c>
      <c r="J4475" t="str">
        <f>VLOOKUP(D4475,'REGIÕES DE SAÚDE E SEUS MUNICÍP'!$C$4:$C$5569,1,0)</f>
        <v>Xanxerê</v>
      </c>
      <c r="K4475">
        <f t="shared" si="277"/>
        <v>1</v>
      </c>
      <c r="L4475" t="str">
        <f t="shared" si="278"/>
        <v>diferente</v>
      </c>
      <c r="M4475" t="str">
        <f t="shared" si="279"/>
        <v>diferente</v>
      </c>
    </row>
    <row r="4476" spans="1:13" x14ac:dyDescent="0.25">
      <c r="A4476">
        <v>420360</v>
      </c>
      <c r="B4476" t="s">
        <v>8331</v>
      </c>
      <c r="C4476">
        <v>42008</v>
      </c>
      <c r="D4476" t="s">
        <v>4130</v>
      </c>
      <c r="E4476" t="s">
        <v>6836</v>
      </c>
      <c r="F4476" t="str">
        <f>VLOOKUP(A4476,'REGIÕES DE SAÚDE E SEUS MUNICÍP'!$A$4:$C$5569,3,0)</f>
        <v>Joaçaba</v>
      </c>
      <c r="G4476" t="str">
        <f>VLOOKUP(H4476,'REGIÕES DE SAÚDE E SEUS MUNICÍP'!$A$4:$D$5569,4,0)</f>
        <v>Campos Novos</v>
      </c>
      <c r="H4476">
        <f>VLOOKUP(A4476,'REGIÕES DE SAÚDE E SEUS MUNICÍP'!$A$4:$A$5569,1,0)</f>
        <v>420360</v>
      </c>
      <c r="I4476" t="str">
        <f t="shared" si="276"/>
        <v>Mesmo município</v>
      </c>
      <c r="J4476" t="e">
        <f>VLOOKUP(D4476,'REGIÕES DE SAÚDE E SEUS MUNICÍP'!$C$4:$C$5569,1,0)</f>
        <v>#N/A</v>
      </c>
      <c r="K4476" t="e">
        <f t="shared" si="277"/>
        <v>#VALUE!</v>
      </c>
      <c r="L4476" t="str">
        <f t="shared" si="278"/>
        <v>diferente</v>
      </c>
      <c r="M4476" t="str">
        <f t="shared" si="279"/>
        <v>diferente</v>
      </c>
    </row>
    <row r="4477" spans="1:13" x14ac:dyDescent="0.25">
      <c r="A4477">
        <v>420370</v>
      </c>
      <c r="B4477" t="s">
        <v>8331</v>
      </c>
      <c r="C4477">
        <v>42007</v>
      </c>
      <c r="D4477" t="s">
        <v>4829</v>
      </c>
      <c r="E4477" t="s">
        <v>4646</v>
      </c>
      <c r="F4477" t="str">
        <f>VLOOKUP(A4477,'REGIÕES DE SAÚDE E SEUS MUNICÍP'!$A$4:$C$5569,3,0)</f>
        <v>Grande Florianópolis</v>
      </c>
      <c r="G4477" t="str">
        <f>VLOOKUP(H4477,'REGIÕES DE SAÚDE E SEUS MUNICÍP'!$A$4:$D$5569,4,0)</f>
        <v>Canelinha</v>
      </c>
      <c r="H4477">
        <f>VLOOKUP(A4477,'REGIÕES DE SAÚDE E SEUS MUNICÍP'!$A$4:$A$5569,1,0)</f>
        <v>420370</v>
      </c>
      <c r="I4477" t="str">
        <f t="shared" si="276"/>
        <v>Mesmo município</v>
      </c>
      <c r="J4477" t="str">
        <f>VLOOKUP(D4477,'REGIÕES DE SAÚDE E SEUS MUNICÍP'!$C$4:$C$5569,1,0)</f>
        <v>Grande Florianópolis</v>
      </c>
      <c r="K4477">
        <f t="shared" si="277"/>
        <v>1</v>
      </c>
      <c r="L4477" t="str">
        <f t="shared" si="278"/>
        <v>diferente</v>
      </c>
      <c r="M4477" t="str">
        <f t="shared" si="279"/>
        <v>diferente</v>
      </c>
    </row>
    <row r="4478" spans="1:13" x14ac:dyDescent="0.25">
      <c r="A4478">
        <v>420380</v>
      </c>
      <c r="B4478" t="s">
        <v>8331</v>
      </c>
      <c r="C4478">
        <v>42012</v>
      </c>
      <c r="D4478" t="s">
        <v>6413</v>
      </c>
      <c r="E4478" t="s">
        <v>5178</v>
      </c>
      <c r="F4478" t="str">
        <f>VLOOKUP(A4478,'REGIÕES DE SAÚDE E SEUS MUNICÍP'!$A$4:$C$5569,3,0)</f>
        <v>Canoinhas</v>
      </c>
      <c r="G4478" t="str">
        <f>VLOOKUP(H4478,'REGIÕES DE SAÚDE E SEUS MUNICÍP'!$A$4:$D$5569,4,0)</f>
        <v>Canoinhas</v>
      </c>
      <c r="H4478">
        <f>VLOOKUP(A4478,'REGIÕES DE SAÚDE E SEUS MUNICÍP'!$A$4:$A$5569,1,0)</f>
        <v>420380</v>
      </c>
      <c r="I4478" t="str">
        <f t="shared" si="276"/>
        <v>Mesmo município</v>
      </c>
      <c r="J4478" t="e">
        <f>VLOOKUP(D4478,'REGIÕES DE SAÚDE E SEUS MUNICÍP'!$C$4:$C$5569,1,0)</f>
        <v>#N/A</v>
      </c>
      <c r="K4478" t="e">
        <f t="shared" si="277"/>
        <v>#VALUE!</v>
      </c>
      <c r="L4478" t="str">
        <f t="shared" si="278"/>
        <v>diferente</v>
      </c>
      <c r="M4478" t="str">
        <f t="shared" si="279"/>
        <v>diferente</v>
      </c>
    </row>
    <row r="4479" spans="1:13" x14ac:dyDescent="0.25">
      <c r="A4479">
        <v>420325</v>
      </c>
      <c r="B4479" t="s">
        <v>8331</v>
      </c>
      <c r="C4479">
        <v>42013</v>
      </c>
      <c r="D4479" t="s">
        <v>2206</v>
      </c>
      <c r="E4479" t="s">
        <v>5448</v>
      </c>
      <c r="F4479" t="str">
        <f>VLOOKUP(A4479,'REGIÕES DE SAÚDE E SEUS MUNICÍP'!$A$4:$C$5569,3,0)</f>
        <v>Lages</v>
      </c>
      <c r="G4479" t="str">
        <f>VLOOKUP(H4479,'REGIÕES DE SAÚDE E SEUS MUNICÍP'!$A$4:$D$5569,4,0)</f>
        <v>Capão Alto</v>
      </c>
      <c r="H4479">
        <f>VLOOKUP(A4479,'REGIÕES DE SAÚDE E SEUS MUNICÍP'!$A$4:$A$5569,1,0)</f>
        <v>420325</v>
      </c>
      <c r="I4479" t="str">
        <f t="shared" si="276"/>
        <v>Mesmo município</v>
      </c>
      <c r="J4479" t="e">
        <f>VLOOKUP(D4479,'REGIÕES DE SAÚDE E SEUS MUNICÍP'!$C$4:$C$5569,1,0)</f>
        <v>#N/A</v>
      </c>
      <c r="K4479" t="e">
        <f t="shared" si="277"/>
        <v>#VALUE!</v>
      </c>
      <c r="L4479" t="str">
        <f t="shared" si="278"/>
        <v>diferente</v>
      </c>
      <c r="M4479" t="str">
        <f t="shared" si="279"/>
        <v>diferente</v>
      </c>
    </row>
    <row r="4480" spans="1:13" x14ac:dyDescent="0.25">
      <c r="A4480">
        <v>420390</v>
      </c>
      <c r="B4480" t="s">
        <v>8331</v>
      </c>
      <c r="C4480">
        <v>42008</v>
      </c>
      <c r="D4480" t="s">
        <v>4130</v>
      </c>
      <c r="E4480" t="s">
        <v>1056</v>
      </c>
      <c r="F4480" t="str">
        <f>VLOOKUP(A4480,'REGIÕES DE SAÚDE E SEUS MUNICÍP'!$A$4:$C$5569,3,0)</f>
        <v>Joaçaba</v>
      </c>
      <c r="G4480" t="str">
        <f>VLOOKUP(H4480,'REGIÕES DE SAÚDE E SEUS MUNICÍP'!$A$4:$D$5569,4,0)</f>
        <v>Capinzal</v>
      </c>
      <c r="H4480">
        <f>VLOOKUP(A4480,'REGIÕES DE SAÚDE E SEUS MUNICÍP'!$A$4:$A$5569,1,0)</f>
        <v>420390</v>
      </c>
      <c r="I4480" t="str">
        <f t="shared" si="276"/>
        <v>Mesmo município</v>
      </c>
      <c r="J4480" t="e">
        <f>VLOOKUP(D4480,'REGIÕES DE SAÚDE E SEUS MUNICÍP'!$C$4:$C$5569,1,0)</f>
        <v>#N/A</v>
      </c>
      <c r="K4480" t="e">
        <f t="shared" si="277"/>
        <v>#VALUE!</v>
      </c>
      <c r="L4480" t="str">
        <f>IF(D4480=D4481,IF(F4480=F4481,"Regiões semelhantes","Nova composição"),"diferente")</f>
        <v>diferente</v>
      </c>
      <c r="M4480" t="str">
        <f t="shared" si="279"/>
        <v>diferente</v>
      </c>
    </row>
    <row r="4481" spans="1:13" x14ac:dyDescent="0.25">
      <c r="A4481">
        <v>420395</v>
      </c>
      <c r="B4481" t="s">
        <v>8331</v>
      </c>
      <c r="C4481">
        <v>42016</v>
      </c>
      <c r="D4481" t="s">
        <v>3595</v>
      </c>
      <c r="E4481" t="s">
        <v>1001</v>
      </c>
      <c r="F4481" t="str">
        <f>VLOOKUP(A4481,'REGIÕES DE SAÚDE E SEUS MUNICÍP'!$A$4:$C$5569,3,0)</f>
        <v>Tubarão</v>
      </c>
      <c r="G4481" t="str">
        <f>VLOOKUP(H4481,'REGIÕES DE SAÚDE E SEUS MUNICÍP'!$A$4:$D$5569,4,0)</f>
        <v>Capivari de Baixo</v>
      </c>
      <c r="H4481">
        <f>VLOOKUP(A4481,'REGIÕES DE SAÚDE E SEUS MUNICÍP'!$A$4:$A$5569,1,0)</f>
        <v>420395</v>
      </c>
      <c r="I4481" t="str">
        <f t="shared" si="276"/>
        <v>Mesmo município</v>
      </c>
      <c r="J4481" t="e">
        <f>VLOOKUP(D4481,'REGIÕES DE SAÚDE E SEUS MUNICÍP'!$C$4:$C$5569,1,0)</f>
        <v>#N/A</v>
      </c>
      <c r="K4481" t="e">
        <f t="shared" si="277"/>
        <v>#VALUE!</v>
      </c>
      <c r="L4481" t="str">
        <f t="shared" si="278"/>
        <v>diferente</v>
      </c>
      <c r="M4481" t="str">
        <f>IF(F4481=F4480,"igual","diferente")</f>
        <v>diferente</v>
      </c>
    </row>
    <row r="4482" spans="1:13" x14ac:dyDescent="0.25">
      <c r="A4482">
        <v>420400</v>
      </c>
      <c r="B4482" t="s">
        <v>8331</v>
      </c>
      <c r="C4482">
        <v>42008</v>
      </c>
      <c r="D4482" t="s">
        <v>4130</v>
      </c>
      <c r="E4482" t="s">
        <v>5545</v>
      </c>
      <c r="F4482" t="str">
        <f>VLOOKUP(A4482,'REGIÕES DE SAÚDE E SEUS MUNICÍP'!$A$4:$C$5569,3,0)</f>
        <v>Joaçaba</v>
      </c>
      <c r="G4482" t="str">
        <f>VLOOKUP(H4482,'REGIÕES DE SAÚDE E SEUS MUNICÍP'!$A$4:$D$5569,4,0)</f>
        <v>Catanduvas</v>
      </c>
      <c r="H4482">
        <f>VLOOKUP(A4482,'REGIÕES DE SAÚDE E SEUS MUNICÍP'!$A$4:$A$5569,1,0)</f>
        <v>420400</v>
      </c>
      <c r="I4482" t="str">
        <f t="shared" si="276"/>
        <v>Mesmo município</v>
      </c>
      <c r="J4482" t="e">
        <f>VLOOKUP(D4482,'REGIÕES DE SAÚDE E SEUS MUNICÍP'!$C$4:$C$5569,1,0)</f>
        <v>#N/A</v>
      </c>
      <c r="K4482" t="e">
        <f t="shared" si="277"/>
        <v>#VALUE!</v>
      </c>
      <c r="L4482" t="str">
        <f t="shared" si="278"/>
        <v>diferente</v>
      </c>
      <c r="M4482" t="str">
        <f t="shared" si="279"/>
        <v>diferente</v>
      </c>
    </row>
    <row r="4483" spans="1:13" x14ac:dyDescent="0.25">
      <c r="A4483">
        <v>420410</v>
      </c>
      <c r="B4483" t="s">
        <v>8331</v>
      </c>
      <c r="C4483">
        <v>42002</v>
      </c>
      <c r="D4483" t="s">
        <v>4543</v>
      </c>
      <c r="E4483" t="s">
        <v>5211</v>
      </c>
      <c r="F4483" t="str">
        <f>VLOOKUP(A4483,'REGIÕES DE SAÚDE E SEUS MUNICÍP'!$A$4:$C$5569,3,0)</f>
        <v>Chapecó</v>
      </c>
      <c r="G4483" t="str">
        <f>VLOOKUP(H4483,'REGIÕES DE SAÚDE E SEUS MUNICÍP'!$A$4:$D$5569,4,0)</f>
        <v>Caxambu do Sul</v>
      </c>
      <c r="H4483">
        <f>VLOOKUP(A4483,'REGIÕES DE SAÚDE E SEUS MUNICÍP'!$A$4:$A$5569,1,0)</f>
        <v>420410</v>
      </c>
      <c r="I4483" t="str">
        <f t="shared" ref="I4483:I4546" si="280">IF(G4483=E4483,"Mesmo município","Município diferente")</f>
        <v>Mesmo município</v>
      </c>
      <c r="J4483" t="e">
        <f>VLOOKUP(D4483,'REGIÕES DE SAÚDE E SEUS MUNICÍP'!$C$4:$C$5569,1,0)</f>
        <v>#N/A</v>
      </c>
      <c r="K4483" t="e">
        <f t="shared" si="277"/>
        <v>#VALUE!</v>
      </c>
      <c r="L4483" t="str">
        <f t="shared" si="278"/>
        <v>diferente</v>
      </c>
      <c r="M4483" t="str">
        <f t="shared" si="279"/>
        <v>diferente</v>
      </c>
    </row>
    <row r="4484" spans="1:13" x14ac:dyDescent="0.25">
      <c r="A4484">
        <v>420415</v>
      </c>
      <c r="B4484" t="s">
        <v>8331</v>
      </c>
      <c r="C4484">
        <v>42008</v>
      </c>
      <c r="D4484" t="s">
        <v>4130</v>
      </c>
      <c r="E4484" t="s">
        <v>4241</v>
      </c>
      <c r="F4484" t="str">
        <f>VLOOKUP(A4484,'REGIÕES DE SAÚDE E SEUS MUNICÍP'!$A$4:$C$5569,3,0)</f>
        <v>Joaçaba</v>
      </c>
      <c r="G4484" t="str">
        <f>VLOOKUP(H4484,'REGIÕES DE SAÚDE E SEUS MUNICÍP'!$A$4:$D$5569,4,0)</f>
        <v>Celso Ramos</v>
      </c>
      <c r="H4484">
        <f>VLOOKUP(A4484,'REGIÕES DE SAÚDE E SEUS MUNICÍP'!$A$4:$A$5569,1,0)</f>
        <v>420415</v>
      </c>
      <c r="I4484" t="str">
        <f t="shared" si="280"/>
        <v>Mesmo município</v>
      </c>
      <c r="J4484" t="e">
        <f>VLOOKUP(D4484,'REGIÕES DE SAÚDE E SEUS MUNICÍP'!$C$4:$C$5569,1,0)</f>
        <v>#N/A</v>
      </c>
      <c r="K4484" t="e">
        <f t="shared" ref="K4484:K4547" si="281">SEARCH(F4484,D4484)</f>
        <v>#VALUE!</v>
      </c>
      <c r="L4484" t="str">
        <f t="shared" ref="L4484:L4547" si="282">IF(D4484=D4485,IF(F4484=F4485,"Regiões semelhantes","Nova composição"),"diferente")</f>
        <v>diferente</v>
      </c>
      <c r="M4484" t="str">
        <f t="shared" si="279"/>
        <v>diferente</v>
      </c>
    </row>
    <row r="4485" spans="1:13" x14ac:dyDescent="0.25">
      <c r="A4485">
        <v>420417</v>
      </c>
      <c r="B4485" t="s">
        <v>8331</v>
      </c>
      <c r="C4485">
        <v>42013</v>
      </c>
      <c r="D4485" t="s">
        <v>2206</v>
      </c>
      <c r="E4485" t="s">
        <v>3427</v>
      </c>
      <c r="F4485" t="str">
        <f>VLOOKUP(A4485,'REGIÕES DE SAÚDE E SEUS MUNICÍP'!$A$4:$C$5569,3,0)</f>
        <v>Lages</v>
      </c>
      <c r="G4485" t="str">
        <f>VLOOKUP(H4485,'REGIÕES DE SAÚDE E SEUS MUNICÍP'!$A$4:$D$5569,4,0)</f>
        <v>Cerro Negro</v>
      </c>
      <c r="H4485">
        <f>VLOOKUP(A4485,'REGIÕES DE SAÚDE E SEUS MUNICÍP'!$A$4:$A$5569,1,0)</f>
        <v>420417</v>
      </c>
      <c r="I4485" t="str">
        <f t="shared" si="280"/>
        <v>Mesmo município</v>
      </c>
      <c r="J4485" t="e">
        <f>VLOOKUP(D4485,'REGIÕES DE SAÚDE E SEUS MUNICÍP'!$C$4:$C$5569,1,0)</f>
        <v>#N/A</v>
      </c>
      <c r="K4485" t="e">
        <f t="shared" si="281"/>
        <v>#VALUE!</v>
      </c>
      <c r="L4485" t="str">
        <f t="shared" si="282"/>
        <v>diferente</v>
      </c>
      <c r="M4485" t="str">
        <f t="shared" si="279"/>
        <v>diferente</v>
      </c>
    </row>
    <row r="4486" spans="1:13" x14ac:dyDescent="0.25">
      <c r="A4486">
        <v>420419</v>
      </c>
      <c r="B4486" t="s">
        <v>8331</v>
      </c>
      <c r="C4486">
        <v>42004</v>
      </c>
      <c r="D4486" t="s">
        <v>8994</v>
      </c>
      <c r="E4486" t="s">
        <v>8603</v>
      </c>
      <c r="F4486" t="str">
        <f>VLOOKUP(A4486,'REGIÕES DE SAÚDE E SEUS MUNICÍP'!$A$4:$C$5569,3,0)</f>
        <v>Rio do Sul</v>
      </c>
      <c r="G4486" t="str">
        <f>VLOOKUP(H4486,'REGIÕES DE SAÚDE E SEUS MUNICÍP'!$A$4:$D$5569,4,0)</f>
        <v>Chapadão do Lageado</v>
      </c>
      <c r="H4486">
        <f>VLOOKUP(A4486,'REGIÕES DE SAÚDE E SEUS MUNICÍP'!$A$4:$A$5569,1,0)</f>
        <v>420419</v>
      </c>
      <c r="I4486" t="str">
        <f t="shared" si="280"/>
        <v>Mesmo município</v>
      </c>
      <c r="J4486" t="e">
        <f>VLOOKUP(D4486,'REGIÕES DE SAÚDE E SEUS MUNICÍP'!$C$4:$C$5569,1,0)</f>
        <v>#N/A</v>
      </c>
      <c r="K4486" t="e">
        <f t="shared" si="281"/>
        <v>#VALUE!</v>
      </c>
      <c r="L4486" t="str">
        <f t="shared" si="282"/>
        <v>diferente</v>
      </c>
      <c r="M4486" t="str">
        <f t="shared" ref="M4486:M4548" si="283">IF(F4486=F4485,"igual","diferente")</f>
        <v>diferente</v>
      </c>
    </row>
    <row r="4487" spans="1:13" x14ac:dyDescent="0.25">
      <c r="A4487">
        <v>420420</v>
      </c>
      <c r="B4487" t="s">
        <v>8331</v>
      </c>
      <c r="C4487">
        <v>42002</v>
      </c>
      <c r="D4487" t="s">
        <v>4543</v>
      </c>
      <c r="E4487" t="s">
        <v>2654</v>
      </c>
      <c r="F4487" t="str">
        <f>VLOOKUP(A4487,'REGIÕES DE SAÚDE E SEUS MUNICÍP'!$A$4:$C$5569,3,0)</f>
        <v>Chapecó</v>
      </c>
      <c r="G4487" t="str">
        <f>VLOOKUP(H4487,'REGIÕES DE SAÚDE E SEUS MUNICÍP'!$A$4:$D$5569,4,0)</f>
        <v>Chapecó</v>
      </c>
      <c r="H4487">
        <f>VLOOKUP(A4487,'REGIÕES DE SAÚDE E SEUS MUNICÍP'!$A$4:$A$5569,1,0)</f>
        <v>420420</v>
      </c>
      <c r="I4487" t="str">
        <f t="shared" si="280"/>
        <v>Mesmo município</v>
      </c>
      <c r="J4487" t="e">
        <f>VLOOKUP(D4487,'REGIÕES DE SAÚDE E SEUS MUNICÍP'!$C$4:$C$5569,1,0)</f>
        <v>#N/A</v>
      </c>
      <c r="K4487" t="e">
        <f t="shared" si="281"/>
        <v>#VALUE!</v>
      </c>
      <c r="L4487" t="str">
        <f t="shared" si="282"/>
        <v>diferente</v>
      </c>
      <c r="M4487" t="str">
        <f t="shared" si="283"/>
        <v>diferente</v>
      </c>
    </row>
    <row r="4488" spans="1:13" x14ac:dyDescent="0.25">
      <c r="A4488">
        <v>420425</v>
      </c>
      <c r="B4488" t="s">
        <v>8331</v>
      </c>
      <c r="C4488">
        <v>42015</v>
      </c>
      <c r="D4488" t="s">
        <v>8455</v>
      </c>
      <c r="E4488" t="s">
        <v>3822</v>
      </c>
      <c r="F4488" t="str">
        <f>VLOOKUP(A4488,'REGIÕES DE SAÚDE E SEUS MUNICÍP'!$A$4:$C$5569,3,0)</f>
        <v>Criciúma</v>
      </c>
      <c r="G4488" t="str">
        <f>VLOOKUP(H4488,'REGIÕES DE SAÚDE E SEUS MUNICÍP'!$A$4:$D$5569,4,0)</f>
        <v>Cocal do Sul</v>
      </c>
      <c r="H4488">
        <f>VLOOKUP(A4488,'REGIÕES DE SAÚDE E SEUS MUNICÍP'!$A$4:$A$5569,1,0)</f>
        <v>420425</v>
      </c>
      <c r="I4488" t="str">
        <f t="shared" si="280"/>
        <v>Mesmo município</v>
      </c>
      <c r="J4488" t="e">
        <f>VLOOKUP(D4488,'REGIÕES DE SAÚDE E SEUS MUNICÍP'!$C$4:$C$5569,1,0)</f>
        <v>#N/A</v>
      </c>
      <c r="K4488" t="e">
        <f t="shared" si="281"/>
        <v>#VALUE!</v>
      </c>
      <c r="L4488" t="str">
        <f t="shared" si="282"/>
        <v>diferente</v>
      </c>
      <c r="M4488" t="str">
        <f t="shared" si="283"/>
        <v>diferente</v>
      </c>
    </row>
    <row r="4489" spans="1:13" x14ac:dyDescent="0.25">
      <c r="A4489">
        <v>420430</v>
      </c>
      <c r="B4489" t="s">
        <v>8331</v>
      </c>
      <c r="C4489">
        <v>42010</v>
      </c>
      <c r="D4489" t="s">
        <v>4594</v>
      </c>
      <c r="E4489" t="s">
        <v>6273</v>
      </c>
      <c r="F4489" t="str">
        <f>VLOOKUP(A4489,'REGIÕES DE SAÚDE E SEUS MUNICÍP'!$A$4:$C$5569,3,0)</f>
        <v>Concórdia</v>
      </c>
      <c r="G4489" t="str">
        <f>VLOOKUP(H4489,'REGIÕES DE SAÚDE E SEUS MUNICÍP'!$A$4:$D$5569,4,0)</f>
        <v>Concórdia</v>
      </c>
      <c r="H4489">
        <f>VLOOKUP(A4489,'REGIÕES DE SAÚDE E SEUS MUNICÍP'!$A$4:$A$5569,1,0)</f>
        <v>420430</v>
      </c>
      <c r="I4489" t="str">
        <f t="shared" si="280"/>
        <v>Mesmo município</v>
      </c>
      <c r="J4489" t="e">
        <f>VLOOKUP(D4489,'REGIÕES DE SAÚDE E SEUS MUNICÍP'!$C$4:$C$5569,1,0)</f>
        <v>#N/A</v>
      </c>
      <c r="K4489" t="e">
        <f t="shared" si="281"/>
        <v>#VALUE!</v>
      </c>
      <c r="L4489" t="str">
        <f t="shared" si="282"/>
        <v>diferente</v>
      </c>
      <c r="M4489" t="str">
        <f t="shared" si="283"/>
        <v>diferente</v>
      </c>
    </row>
    <row r="4490" spans="1:13" x14ac:dyDescent="0.25">
      <c r="A4490">
        <v>420435</v>
      </c>
      <c r="B4490" t="s">
        <v>8331</v>
      </c>
      <c r="C4490">
        <v>42002</v>
      </c>
      <c r="D4490" t="s">
        <v>4543</v>
      </c>
      <c r="E4490" t="s">
        <v>8252</v>
      </c>
      <c r="F4490" t="str">
        <f>VLOOKUP(A4490,'REGIÕES DE SAÚDE E SEUS MUNICÍP'!$A$4:$C$5569,3,0)</f>
        <v>Chapecó</v>
      </c>
      <c r="G4490" t="str">
        <f>VLOOKUP(H4490,'REGIÕES DE SAÚDE E SEUS MUNICÍP'!$A$4:$D$5569,4,0)</f>
        <v>Cordilheira Alta</v>
      </c>
      <c r="H4490">
        <f>VLOOKUP(A4490,'REGIÕES DE SAÚDE E SEUS MUNICÍP'!$A$4:$A$5569,1,0)</f>
        <v>420435</v>
      </c>
      <c r="I4490" t="str">
        <f t="shared" si="280"/>
        <v>Mesmo município</v>
      </c>
      <c r="J4490" t="e">
        <f>VLOOKUP(D4490,'REGIÕES DE SAÚDE E SEUS MUNICÍP'!$C$4:$C$5569,1,0)</f>
        <v>#N/A</v>
      </c>
      <c r="K4490" t="e">
        <f t="shared" si="281"/>
        <v>#VALUE!</v>
      </c>
      <c r="L4490" t="str">
        <f t="shared" si="282"/>
        <v>Regiões semelhantes</v>
      </c>
      <c r="M4490" t="str">
        <f t="shared" si="283"/>
        <v>diferente</v>
      </c>
    </row>
    <row r="4491" spans="1:13" x14ac:dyDescent="0.25">
      <c r="A4491">
        <v>420440</v>
      </c>
      <c r="B4491" t="s">
        <v>8331</v>
      </c>
      <c r="C4491">
        <v>42002</v>
      </c>
      <c r="D4491" t="s">
        <v>4543</v>
      </c>
      <c r="E4491" t="s">
        <v>3249</v>
      </c>
      <c r="F4491" t="str">
        <f>VLOOKUP(A4491,'REGIÕES DE SAÚDE E SEUS MUNICÍP'!$A$4:$C$5569,3,0)</f>
        <v>Chapecó</v>
      </c>
      <c r="G4491" t="str">
        <f>VLOOKUP(H4491,'REGIÕES DE SAÚDE E SEUS MUNICÍP'!$A$4:$D$5569,4,0)</f>
        <v>Coronel Freitas</v>
      </c>
      <c r="H4491">
        <f>VLOOKUP(A4491,'REGIÕES DE SAÚDE E SEUS MUNICÍP'!$A$4:$A$5569,1,0)</f>
        <v>420440</v>
      </c>
      <c r="I4491" t="str">
        <f t="shared" si="280"/>
        <v>Mesmo município</v>
      </c>
      <c r="J4491" t="e">
        <f>VLOOKUP(D4491,'REGIÕES DE SAÚDE E SEUS MUNICÍP'!$C$4:$C$5569,1,0)</f>
        <v>#N/A</v>
      </c>
      <c r="K4491" t="e">
        <f t="shared" si="281"/>
        <v>#VALUE!</v>
      </c>
      <c r="L4491" t="str">
        <f t="shared" si="282"/>
        <v>diferente</v>
      </c>
      <c r="M4491" t="str">
        <f t="shared" si="283"/>
        <v>igual</v>
      </c>
    </row>
    <row r="4492" spans="1:13" x14ac:dyDescent="0.25">
      <c r="A4492">
        <v>420445</v>
      </c>
      <c r="B4492" t="s">
        <v>8331</v>
      </c>
      <c r="C4492">
        <v>42003</v>
      </c>
      <c r="D4492" t="s">
        <v>1808</v>
      </c>
      <c r="E4492" t="s">
        <v>8222</v>
      </c>
      <c r="F4492" t="str">
        <f>VLOOKUP(A4492,'REGIÕES DE SAÚDE E SEUS MUNICÍP'!$A$4:$C$5569,3,0)</f>
        <v>Xanxerê</v>
      </c>
      <c r="G4492" t="str">
        <f>VLOOKUP(H4492,'REGIÕES DE SAÚDE E SEUS MUNICÍP'!$A$4:$D$5569,4,0)</f>
        <v>Coronel Martins</v>
      </c>
      <c r="H4492">
        <f>VLOOKUP(A4492,'REGIÕES DE SAÚDE E SEUS MUNICÍP'!$A$4:$A$5569,1,0)</f>
        <v>420445</v>
      </c>
      <c r="I4492" t="str">
        <f t="shared" si="280"/>
        <v>Mesmo município</v>
      </c>
      <c r="J4492" t="str">
        <f>VLOOKUP(D4492,'REGIÕES DE SAÚDE E SEUS MUNICÍP'!$C$4:$C$5569,1,0)</f>
        <v>Xanxerê</v>
      </c>
      <c r="K4492">
        <f t="shared" si="281"/>
        <v>1</v>
      </c>
      <c r="L4492" t="str">
        <f>IF(D4492=D4493,IF(F4492=F4493,"Regiões semelhantes","Nova composição"),"diferente")</f>
        <v>diferente</v>
      </c>
      <c r="M4492" t="str">
        <f t="shared" si="283"/>
        <v>diferente</v>
      </c>
    </row>
    <row r="4493" spans="1:13" x14ac:dyDescent="0.25">
      <c r="A4493">
        <v>420455</v>
      </c>
      <c r="B4493" t="s">
        <v>8331</v>
      </c>
      <c r="C4493">
        <v>42013</v>
      </c>
      <c r="D4493" t="s">
        <v>2206</v>
      </c>
      <c r="E4493" t="s">
        <v>8137</v>
      </c>
      <c r="F4493" t="str">
        <f>VLOOKUP(A4493,'REGIÕES DE SAÚDE E SEUS MUNICÍP'!$A$4:$C$5569,3,0)</f>
        <v>Lages</v>
      </c>
      <c r="G4493" t="str">
        <f>VLOOKUP(H4493,'REGIÕES DE SAÚDE E SEUS MUNICÍP'!$A$4:$D$5569,4,0)</f>
        <v>Correia Pinto</v>
      </c>
      <c r="H4493">
        <f>VLOOKUP(A4493,'REGIÕES DE SAÚDE E SEUS MUNICÍP'!$A$4:$A$5569,1,0)</f>
        <v>420455</v>
      </c>
      <c r="I4493" t="str">
        <f t="shared" si="280"/>
        <v>Mesmo município</v>
      </c>
      <c r="J4493" t="e">
        <f>VLOOKUP(D4493,'REGIÕES DE SAÚDE E SEUS MUNICÍP'!$C$4:$C$5569,1,0)</f>
        <v>#N/A</v>
      </c>
      <c r="K4493" t="e">
        <f t="shared" si="281"/>
        <v>#VALUE!</v>
      </c>
      <c r="L4493" t="str">
        <f t="shared" si="282"/>
        <v>diferente</v>
      </c>
      <c r="M4493" t="str">
        <f>IF(F4493=F4492,"igual","diferente")</f>
        <v>diferente</v>
      </c>
    </row>
    <row r="4494" spans="1:13" x14ac:dyDescent="0.25">
      <c r="A4494">
        <v>420450</v>
      </c>
      <c r="B4494" t="s">
        <v>8331</v>
      </c>
      <c r="C4494">
        <v>42017</v>
      </c>
      <c r="D4494" t="s">
        <v>11424</v>
      </c>
      <c r="E4494" t="s">
        <v>8019</v>
      </c>
      <c r="F4494" t="str">
        <f>VLOOKUP(A4494,'REGIÕES DE SAÚDE E SEUS MUNICÍP'!$A$4:$C$5569,3,0)</f>
        <v>Jaraguá do Sul</v>
      </c>
      <c r="G4494" t="str">
        <f>VLOOKUP(H4494,'REGIÕES DE SAÚDE E SEUS MUNICÍP'!$A$4:$D$5569,4,0)</f>
        <v>Corupá</v>
      </c>
      <c r="H4494">
        <f>VLOOKUP(A4494,'REGIÕES DE SAÚDE E SEUS MUNICÍP'!$A$4:$A$5569,1,0)</f>
        <v>420450</v>
      </c>
      <c r="I4494" t="str">
        <f t="shared" si="280"/>
        <v>Mesmo município</v>
      </c>
      <c r="J4494" t="e">
        <f>VLOOKUP(D4494,'REGIÕES DE SAÚDE E SEUS MUNICÍP'!$C$4:$C$5569,1,0)</f>
        <v>#N/A</v>
      </c>
      <c r="K4494" t="e">
        <f t="shared" si="281"/>
        <v>#VALUE!</v>
      </c>
      <c r="L4494" t="str">
        <f t="shared" si="282"/>
        <v>diferente</v>
      </c>
      <c r="M4494" t="str">
        <f t="shared" si="283"/>
        <v>diferente</v>
      </c>
    </row>
    <row r="4495" spans="1:13" x14ac:dyDescent="0.25">
      <c r="A4495">
        <v>420460</v>
      </c>
      <c r="B4495" t="s">
        <v>8331</v>
      </c>
      <c r="C4495">
        <v>42015</v>
      </c>
      <c r="D4495" t="s">
        <v>8455</v>
      </c>
      <c r="E4495" t="s">
        <v>2815</v>
      </c>
      <c r="F4495" t="str">
        <f>VLOOKUP(A4495,'REGIÕES DE SAÚDE E SEUS MUNICÍP'!$A$4:$C$5569,3,0)</f>
        <v>Criciúma</v>
      </c>
      <c r="G4495" t="str">
        <f>VLOOKUP(H4495,'REGIÕES DE SAÚDE E SEUS MUNICÍP'!$A$4:$D$5569,4,0)</f>
        <v>Criciúma</v>
      </c>
      <c r="H4495">
        <f>VLOOKUP(A4495,'REGIÕES DE SAÚDE E SEUS MUNICÍP'!$A$4:$A$5569,1,0)</f>
        <v>420460</v>
      </c>
      <c r="I4495" t="str">
        <f t="shared" si="280"/>
        <v>Mesmo município</v>
      </c>
      <c r="J4495" t="e">
        <f>VLOOKUP(D4495,'REGIÕES DE SAÚDE E SEUS MUNICÍP'!$C$4:$C$5569,1,0)</f>
        <v>#N/A</v>
      </c>
      <c r="K4495" t="e">
        <f t="shared" si="281"/>
        <v>#VALUE!</v>
      </c>
      <c r="L4495" t="str">
        <f t="shared" si="282"/>
        <v>diferente</v>
      </c>
      <c r="M4495" t="str">
        <f t="shared" si="283"/>
        <v>diferente</v>
      </c>
    </row>
    <row r="4496" spans="1:13" x14ac:dyDescent="0.25">
      <c r="A4496">
        <v>420470</v>
      </c>
      <c r="B4496" t="s">
        <v>8331</v>
      </c>
      <c r="C4496">
        <v>42002</v>
      </c>
      <c r="D4496" t="s">
        <v>4543</v>
      </c>
      <c r="E4496" t="s">
        <v>3283</v>
      </c>
      <c r="F4496" t="str">
        <f>VLOOKUP(A4496,'REGIÕES DE SAÚDE E SEUS MUNICÍP'!$A$4:$C$5569,3,0)</f>
        <v>Chapecó</v>
      </c>
      <c r="G4496" t="str">
        <f>VLOOKUP(H4496,'REGIÕES DE SAÚDE E SEUS MUNICÍP'!$A$4:$D$5569,4,0)</f>
        <v>Cunha Porã</v>
      </c>
      <c r="H4496">
        <f>VLOOKUP(A4496,'REGIÕES DE SAÚDE E SEUS MUNICÍP'!$A$4:$A$5569,1,0)</f>
        <v>420470</v>
      </c>
      <c r="I4496" t="str">
        <f t="shared" si="280"/>
        <v>Mesmo município</v>
      </c>
      <c r="J4496" t="e">
        <f>VLOOKUP(D4496,'REGIÕES DE SAÚDE E SEUS MUNICÍP'!$C$4:$C$5569,1,0)</f>
        <v>#N/A</v>
      </c>
      <c r="K4496" t="e">
        <f t="shared" si="281"/>
        <v>#VALUE!</v>
      </c>
      <c r="L4496" t="str">
        <f t="shared" si="282"/>
        <v>Regiões semelhantes</v>
      </c>
      <c r="M4496" t="str">
        <f t="shared" si="283"/>
        <v>diferente</v>
      </c>
    </row>
    <row r="4497" spans="1:13" x14ac:dyDescent="0.25">
      <c r="A4497">
        <v>420475</v>
      </c>
      <c r="B4497" t="s">
        <v>8331</v>
      </c>
      <c r="C4497">
        <v>42002</v>
      </c>
      <c r="D4497" t="s">
        <v>4543</v>
      </c>
      <c r="E4497" t="s">
        <v>5450</v>
      </c>
      <c r="F4497" t="str">
        <f>VLOOKUP(A4497,'REGIÕES DE SAÚDE E SEUS MUNICÍP'!$A$4:$C$5569,3,0)</f>
        <v>Chapecó</v>
      </c>
      <c r="G4497" t="str">
        <f>VLOOKUP(H4497,'REGIÕES DE SAÚDE E SEUS MUNICÍP'!$A$4:$D$5569,4,0)</f>
        <v>Cunhataí</v>
      </c>
      <c r="H4497">
        <f>VLOOKUP(A4497,'REGIÕES DE SAÚDE E SEUS MUNICÍP'!$A$4:$A$5569,1,0)</f>
        <v>420475</v>
      </c>
      <c r="I4497" t="str">
        <f t="shared" si="280"/>
        <v>Mesmo município</v>
      </c>
      <c r="J4497" t="e">
        <f>VLOOKUP(D4497,'REGIÕES DE SAÚDE E SEUS MUNICÍP'!$C$4:$C$5569,1,0)</f>
        <v>#N/A</v>
      </c>
      <c r="K4497" t="e">
        <f t="shared" si="281"/>
        <v>#VALUE!</v>
      </c>
      <c r="L4497" t="str">
        <f t="shared" si="282"/>
        <v>diferente</v>
      </c>
      <c r="M4497" t="str">
        <f t="shared" si="283"/>
        <v>igual</v>
      </c>
    </row>
    <row r="4498" spans="1:13" x14ac:dyDescent="0.25">
      <c r="A4498">
        <v>420480</v>
      </c>
      <c r="B4498" t="s">
        <v>8331</v>
      </c>
      <c r="C4498">
        <v>42009</v>
      </c>
      <c r="D4498" t="s">
        <v>8079</v>
      </c>
      <c r="E4498" t="s">
        <v>8762</v>
      </c>
      <c r="F4498" t="str">
        <f>VLOOKUP(A4498,'REGIÕES DE SAÚDE E SEUS MUNICÍP'!$A$4:$C$5569,3,0)</f>
        <v>Videira</v>
      </c>
      <c r="G4498" t="str">
        <f>VLOOKUP(H4498,'REGIÕES DE SAÚDE E SEUS MUNICÍP'!$A$4:$D$5569,4,0)</f>
        <v>Curitibanos</v>
      </c>
      <c r="H4498">
        <f>VLOOKUP(A4498,'REGIÕES DE SAÚDE E SEUS MUNICÍP'!$A$4:$A$5569,1,0)</f>
        <v>420480</v>
      </c>
      <c r="I4498" t="str">
        <f t="shared" si="280"/>
        <v>Mesmo município</v>
      </c>
      <c r="J4498" t="e">
        <f>VLOOKUP(D4498,'REGIÕES DE SAÚDE E SEUS MUNICÍP'!$C$4:$C$5569,1,0)</f>
        <v>#N/A</v>
      </c>
      <c r="K4498" t="e">
        <f t="shared" si="281"/>
        <v>#VALUE!</v>
      </c>
      <c r="L4498" t="str">
        <f t="shared" si="282"/>
        <v>diferente</v>
      </c>
      <c r="M4498" t="str">
        <f t="shared" si="283"/>
        <v>diferente</v>
      </c>
    </row>
    <row r="4499" spans="1:13" x14ac:dyDescent="0.25">
      <c r="A4499">
        <v>420490</v>
      </c>
      <c r="B4499" t="s">
        <v>8331</v>
      </c>
      <c r="C4499">
        <v>42001</v>
      </c>
      <c r="D4499" t="s">
        <v>1691</v>
      </c>
      <c r="E4499" t="s">
        <v>5704</v>
      </c>
      <c r="F4499" t="str">
        <f>VLOOKUP(A4499,'REGIÕES DE SAÚDE E SEUS MUNICÍP'!$A$4:$C$5569,3,0)</f>
        <v>São Miguel do Oeste</v>
      </c>
      <c r="G4499" t="str">
        <f>VLOOKUP(H4499,'REGIÕES DE SAÚDE E SEUS MUNICÍP'!$A$4:$D$5569,4,0)</f>
        <v>Descanso</v>
      </c>
      <c r="H4499">
        <f>VLOOKUP(A4499,'REGIÕES DE SAÚDE E SEUS MUNICÍP'!$A$4:$A$5569,1,0)</f>
        <v>420490</v>
      </c>
      <c r="I4499" t="str">
        <f t="shared" si="280"/>
        <v>Mesmo município</v>
      </c>
      <c r="J4499" t="e">
        <f>VLOOKUP(D4499,'REGIÕES DE SAÚDE E SEUS MUNICÍP'!$C$4:$C$5569,1,0)</f>
        <v>#N/A</v>
      </c>
      <c r="K4499" t="e">
        <f t="shared" si="281"/>
        <v>#VALUE!</v>
      </c>
      <c r="L4499" t="str">
        <f t="shared" si="282"/>
        <v>Regiões semelhantes</v>
      </c>
      <c r="M4499" t="str">
        <f t="shared" si="283"/>
        <v>diferente</v>
      </c>
    </row>
    <row r="4500" spans="1:13" x14ac:dyDescent="0.25">
      <c r="A4500">
        <v>420500</v>
      </c>
      <c r="B4500" t="s">
        <v>8331</v>
      </c>
      <c r="C4500">
        <v>42001</v>
      </c>
      <c r="D4500" t="s">
        <v>1691</v>
      </c>
      <c r="E4500" t="s">
        <v>7094</v>
      </c>
      <c r="F4500" t="str">
        <f>VLOOKUP(A4500,'REGIÕES DE SAÚDE E SEUS MUNICÍP'!$A$4:$C$5569,3,0)</f>
        <v>São Miguel do Oeste</v>
      </c>
      <c r="G4500" t="str">
        <f>VLOOKUP(H4500,'REGIÕES DE SAÚDE E SEUS MUNICÍP'!$A$4:$D$5569,4,0)</f>
        <v>Dionísio Cerqueira</v>
      </c>
      <c r="H4500">
        <f>VLOOKUP(A4500,'REGIÕES DE SAÚDE E SEUS MUNICÍP'!$A$4:$A$5569,1,0)</f>
        <v>420500</v>
      </c>
      <c r="I4500" t="str">
        <f t="shared" si="280"/>
        <v>Mesmo município</v>
      </c>
      <c r="J4500" t="e">
        <f>VLOOKUP(D4500,'REGIÕES DE SAÚDE E SEUS MUNICÍP'!$C$4:$C$5569,1,0)</f>
        <v>#N/A</v>
      </c>
      <c r="K4500" t="e">
        <f t="shared" si="281"/>
        <v>#VALUE!</v>
      </c>
      <c r="L4500" t="str">
        <f t="shared" si="282"/>
        <v>diferente</v>
      </c>
      <c r="M4500" t="str">
        <f t="shared" si="283"/>
        <v>igual</v>
      </c>
    </row>
    <row r="4501" spans="1:13" x14ac:dyDescent="0.25">
      <c r="A4501">
        <v>420510</v>
      </c>
      <c r="B4501" t="s">
        <v>8331</v>
      </c>
      <c r="C4501">
        <v>42004</v>
      </c>
      <c r="D4501" t="s">
        <v>8994</v>
      </c>
      <c r="E4501" t="s">
        <v>3862</v>
      </c>
      <c r="F4501" t="str">
        <f>VLOOKUP(A4501,'REGIÕES DE SAÚDE E SEUS MUNICÍP'!$A$4:$C$5569,3,0)</f>
        <v>Rio do Sul</v>
      </c>
      <c r="G4501" t="str">
        <f>VLOOKUP(H4501,'REGIÕES DE SAÚDE E SEUS MUNICÍP'!$A$4:$D$5569,4,0)</f>
        <v>Dona Emma</v>
      </c>
      <c r="H4501">
        <f>VLOOKUP(A4501,'REGIÕES DE SAÚDE E SEUS MUNICÍP'!$A$4:$A$5569,1,0)</f>
        <v>420510</v>
      </c>
      <c r="I4501" t="str">
        <f t="shared" si="280"/>
        <v>Mesmo município</v>
      </c>
      <c r="J4501" t="e">
        <f>VLOOKUP(D4501,'REGIÕES DE SAÚDE E SEUS MUNICÍP'!$C$4:$C$5569,1,0)</f>
        <v>#N/A</v>
      </c>
      <c r="K4501" t="e">
        <f t="shared" si="281"/>
        <v>#VALUE!</v>
      </c>
      <c r="L4501" t="str">
        <f t="shared" si="282"/>
        <v>diferente</v>
      </c>
      <c r="M4501" t="str">
        <f t="shared" si="283"/>
        <v>diferente</v>
      </c>
    </row>
    <row r="4502" spans="1:13" x14ac:dyDescent="0.25">
      <c r="A4502">
        <v>420515</v>
      </c>
      <c r="B4502" t="s">
        <v>8331</v>
      </c>
      <c r="C4502">
        <v>42006</v>
      </c>
      <c r="D4502" t="s">
        <v>2471</v>
      </c>
      <c r="E4502" t="s">
        <v>7019</v>
      </c>
      <c r="F4502" t="str">
        <f>VLOOKUP(A4502,'REGIÕES DE SAÚDE E SEUS MUNICÍP'!$A$4:$C$5569,3,0)</f>
        <v>Timbó</v>
      </c>
      <c r="G4502" t="str">
        <f>VLOOKUP(H4502,'REGIÕES DE SAÚDE E SEUS MUNICÍP'!$A$4:$D$5569,4,0)</f>
        <v>Doutor Pedrinho</v>
      </c>
      <c r="H4502">
        <f>VLOOKUP(A4502,'REGIÕES DE SAÚDE E SEUS MUNICÍP'!$A$4:$A$5569,1,0)</f>
        <v>420515</v>
      </c>
      <c r="I4502" t="str">
        <f t="shared" si="280"/>
        <v>Mesmo município</v>
      </c>
      <c r="J4502" t="e">
        <f>VLOOKUP(D4502,'REGIÕES DE SAÚDE E SEUS MUNICÍP'!$C$4:$C$5569,1,0)</f>
        <v>#N/A</v>
      </c>
      <c r="K4502" t="e">
        <f t="shared" si="281"/>
        <v>#VALUE!</v>
      </c>
      <c r="L4502" t="str">
        <f t="shared" si="282"/>
        <v>diferente</v>
      </c>
      <c r="M4502" t="str">
        <f t="shared" si="283"/>
        <v>diferente</v>
      </c>
    </row>
    <row r="4503" spans="1:13" x14ac:dyDescent="0.25">
      <c r="A4503">
        <v>420517</v>
      </c>
      <c r="B4503" t="s">
        <v>8331</v>
      </c>
      <c r="C4503">
        <v>42003</v>
      </c>
      <c r="D4503" t="s">
        <v>1808</v>
      </c>
      <c r="E4503" t="s">
        <v>8012</v>
      </c>
      <c r="F4503" t="str">
        <f>VLOOKUP(A4503,'REGIÕES DE SAÚDE E SEUS MUNICÍP'!$A$4:$C$5569,3,0)</f>
        <v>Xanxerê</v>
      </c>
      <c r="G4503" t="str">
        <f>VLOOKUP(H4503,'REGIÕES DE SAÚDE E SEUS MUNICÍP'!$A$4:$D$5569,4,0)</f>
        <v>Entre Rios</v>
      </c>
      <c r="H4503">
        <f>VLOOKUP(A4503,'REGIÕES DE SAÚDE E SEUS MUNICÍP'!$A$4:$A$5569,1,0)</f>
        <v>420517</v>
      </c>
      <c r="I4503" t="str">
        <f t="shared" si="280"/>
        <v>Mesmo município</v>
      </c>
      <c r="J4503" t="str">
        <f>VLOOKUP(D4503,'REGIÕES DE SAÚDE E SEUS MUNICÍP'!$C$4:$C$5569,1,0)</f>
        <v>Xanxerê</v>
      </c>
      <c r="K4503">
        <f t="shared" si="281"/>
        <v>1</v>
      </c>
      <c r="L4503" t="str">
        <f t="shared" si="282"/>
        <v>diferente</v>
      </c>
      <c r="M4503" t="str">
        <f t="shared" si="283"/>
        <v>diferente</v>
      </c>
    </row>
    <row r="4504" spans="1:13" x14ac:dyDescent="0.25">
      <c r="A4504">
        <v>420519</v>
      </c>
      <c r="B4504" t="s">
        <v>8331</v>
      </c>
      <c r="C4504">
        <v>42014</v>
      </c>
      <c r="D4504" t="s">
        <v>11157</v>
      </c>
      <c r="E4504" t="s">
        <v>10501</v>
      </c>
      <c r="F4504" t="str">
        <f>VLOOKUP(A4504,'REGIÕES DE SAÚDE E SEUS MUNICÍP'!$A$4:$C$5569,3,0)</f>
        <v>Araranguá</v>
      </c>
      <c r="G4504" t="str">
        <f>VLOOKUP(H4504,'REGIÕES DE SAÚDE E SEUS MUNICÍP'!$A$4:$D$5569,4,0)</f>
        <v>Ermo</v>
      </c>
      <c r="H4504">
        <f>VLOOKUP(A4504,'REGIÕES DE SAÚDE E SEUS MUNICÍP'!$A$4:$A$5569,1,0)</f>
        <v>420519</v>
      </c>
      <c r="I4504" t="str">
        <f t="shared" si="280"/>
        <v>Mesmo município</v>
      </c>
      <c r="J4504" t="e">
        <f>VLOOKUP(D4504,'REGIÕES DE SAÚDE E SEUS MUNICÍP'!$C$4:$C$5569,1,0)</f>
        <v>#N/A</v>
      </c>
      <c r="K4504" t="e">
        <f t="shared" si="281"/>
        <v>#VALUE!</v>
      </c>
      <c r="L4504" t="str">
        <f t="shared" si="282"/>
        <v>diferente</v>
      </c>
      <c r="M4504" t="str">
        <f t="shared" si="283"/>
        <v>diferente</v>
      </c>
    </row>
    <row r="4505" spans="1:13" x14ac:dyDescent="0.25">
      <c r="A4505">
        <v>420520</v>
      </c>
      <c r="B4505" t="s">
        <v>8331</v>
      </c>
      <c r="C4505">
        <v>42008</v>
      </c>
      <c r="D4505" t="s">
        <v>4130</v>
      </c>
      <c r="E4505" t="s">
        <v>8338</v>
      </c>
      <c r="F4505" t="str">
        <f>VLOOKUP(A4505,'REGIÕES DE SAÚDE E SEUS MUNICÍP'!$A$4:$C$5569,3,0)</f>
        <v>Joaçaba</v>
      </c>
      <c r="G4505" t="str">
        <f>VLOOKUP(H4505,'REGIÕES DE SAÚDE E SEUS MUNICÍP'!$A$4:$D$5569,4,0)</f>
        <v>Erval Velho</v>
      </c>
      <c r="H4505">
        <f>VLOOKUP(A4505,'REGIÕES DE SAÚDE E SEUS MUNICÍP'!$A$4:$A$5569,1,0)</f>
        <v>420520</v>
      </c>
      <c r="I4505" t="str">
        <f t="shared" si="280"/>
        <v>Mesmo município</v>
      </c>
      <c r="J4505" t="e">
        <f>VLOOKUP(D4505,'REGIÕES DE SAÚDE E SEUS MUNICÍP'!$C$4:$C$5569,1,0)</f>
        <v>#N/A</v>
      </c>
      <c r="K4505" t="e">
        <f t="shared" si="281"/>
        <v>#VALUE!</v>
      </c>
      <c r="L4505" t="str">
        <f t="shared" si="282"/>
        <v>diferente</v>
      </c>
      <c r="M4505" t="str">
        <f t="shared" si="283"/>
        <v>diferente</v>
      </c>
    </row>
    <row r="4506" spans="1:13" x14ac:dyDescent="0.25">
      <c r="A4506">
        <v>420530</v>
      </c>
      <c r="B4506" t="s">
        <v>8331</v>
      </c>
      <c r="C4506">
        <v>42003</v>
      </c>
      <c r="D4506" t="s">
        <v>1808</v>
      </c>
      <c r="E4506" t="s">
        <v>8364</v>
      </c>
      <c r="F4506" t="str">
        <f>VLOOKUP(A4506,'REGIÕES DE SAÚDE E SEUS MUNICÍP'!$A$4:$C$5569,3,0)</f>
        <v>Xanxerê</v>
      </c>
      <c r="G4506" t="str">
        <f>VLOOKUP(H4506,'REGIÕES DE SAÚDE E SEUS MUNICÍP'!$A$4:$D$5569,4,0)</f>
        <v>Faxinal dos Guedes</v>
      </c>
      <c r="H4506">
        <f>VLOOKUP(A4506,'REGIÕES DE SAÚDE E SEUS MUNICÍP'!$A$4:$A$5569,1,0)</f>
        <v>420530</v>
      </c>
      <c r="I4506" t="str">
        <f t="shared" si="280"/>
        <v>Mesmo município</v>
      </c>
      <c r="J4506" t="str">
        <f>VLOOKUP(D4506,'REGIÕES DE SAÚDE E SEUS MUNICÍP'!$C$4:$C$5569,1,0)</f>
        <v>Xanxerê</v>
      </c>
      <c r="K4506">
        <f t="shared" si="281"/>
        <v>1</v>
      </c>
      <c r="L4506" t="str">
        <f t="shared" si="282"/>
        <v>diferente</v>
      </c>
      <c r="M4506" t="str">
        <f t="shared" si="283"/>
        <v>diferente</v>
      </c>
    </row>
    <row r="4507" spans="1:13" x14ac:dyDescent="0.25">
      <c r="A4507">
        <v>420535</v>
      </c>
      <c r="B4507" t="s">
        <v>8331</v>
      </c>
      <c r="C4507">
        <v>42001</v>
      </c>
      <c r="D4507" t="s">
        <v>1691</v>
      </c>
      <c r="E4507" t="s">
        <v>5454</v>
      </c>
      <c r="F4507" t="str">
        <f>VLOOKUP(A4507,'REGIÕES DE SAÚDE E SEUS MUNICÍP'!$A$4:$C$5569,3,0)</f>
        <v>São Miguel do Oeste</v>
      </c>
      <c r="G4507" t="str">
        <f>VLOOKUP(H4507,'REGIÕES DE SAÚDE E SEUS MUNICÍP'!$A$4:$D$5569,4,0)</f>
        <v>Flor do Sertão</v>
      </c>
      <c r="H4507">
        <f>VLOOKUP(A4507,'REGIÕES DE SAÚDE E SEUS MUNICÍP'!$A$4:$A$5569,1,0)</f>
        <v>420535</v>
      </c>
      <c r="I4507" t="str">
        <f t="shared" si="280"/>
        <v>Mesmo município</v>
      </c>
      <c r="J4507" t="e">
        <f>VLOOKUP(D4507,'REGIÕES DE SAÚDE E SEUS MUNICÍP'!$C$4:$C$5569,1,0)</f>
        <v>#N/A</v>
      </c>
      <c r="K4507" t="e">
        <f t="shared" si="281"/>
        <v>#VALUE!</v>
      </c>
      <c r="L4507" t="str">
        <f t="shared" si="282"/>
        <v>diferente</v>
      </c>
      <c r="M4507" t="str">
        <f t="shared" si="283"/>
        <v>diferente</v>
      </c>
    </row>
    <row r="4508" spans="1:13" x14ac:dyDescent="0.25">
      <c r="A4508">
        <v>420540</v>
      </c>
      <c r="B4508" t="s">
        <v>8331</v>
      </c>
      <c r="C4508">
        <v>42007</v>
      </c>
      <c r="D4508" t="s">
        <v>4829</v>
      </c>
      <c r="E4508" t="s">
        <v>8194</v>
      </c>
      <c r="F4508" t="str">
        <f>VLOOKUP(A4508,'REGIÕES DE SAÚDE E SEUS MUNICÍP'!$A$4:$C$5569,3,0)</f>
        <v>Grande Florianópolis</v>
      </c>
      <c r="G4508" t="str">
        <f>VLOOKUP(H4508,'REGIÕES DE SAÚDE E SEUS MUNICÍP'!$A$4:$D$5569,4,0)</f>
        <v>Florianópolis</v>
      </c>
      <c r="H4508">
        <f>VLOOKUP(A4508,'REGIÕES DE SAÚDE E SEUS MUNICÍP'!$A$4:$A$5569,1,0)</f>
        <v>420540</v>
      </c>
      <c r="I4508" t="str">
        <f t="shared" si="280"/>
        <v>Mesmo município</v>
      </c>
      <c r="J4508" t="str">
        <f>VLOOKUP(D4508,'REGIÕES DE SAÚDE E SEUS MUNICÍP'!$C$4:$C$5569,1,0)</f>
        <v>Grande Florianópolis</v>
      </c>
      <c r="K4508">
        <f t="shared" si="281"/>
        <v>1</v>
      </c>
      <c r="L4508" t="str">
        <f t="shared" si="282"/>
        <v>diferente</v>
      </c>
      <c r="M4508" t="str">
        <f t="shared" si="283"/>
        <v>diferente</v>
      </c>
    </row>
    <row r="4509" spans="1:13" x14ac:dyDescent="0.25">
      <c r="A4509">
        <v>420543</v>
      </c>
      <c r="B4509" t="s">
        <v>8331</v>
      </c>
      <c r="C4509">
        <v>42002</v>
      </c>
      <c r="D4509" t="s">
        <v>4543</v>
      </c>
      <c r="E4509" t="s">
        <v>9258</v>
      </c>
      <c r="F4509" t="str">
        <f>VLOOKUP(A4509,'REGIÕES DE SAÚDE E SEUS MUNICÍP'!$A$4:$C$5569,3,0)</f>
        <v>Chapecó</v>
      </c>
      <c r="G4509" t="str">
        <f>VLOOKUP(H4509,'REGIÕES DE SAÚDE E SEUS MUNICÍP'!$A$4:$D$5569,4,0)</f>
        <v>Formosa do Sul</v>
      </c>
      <c r="H4509">
        <f>VLOOKUP(A4509,'REGIÕES DE SAÚDE E SEUS MUNICÍP'!$A$4:$A$5569,1,0)</f>
        <v>420543</v>
      </c>
      <c r="I4509" t="str">
        <f t="shared" si="280"/>
        <v>Mesmo município</v>
      </c>
      <c r="J4509" t="e">
        <f>VLOOKUP(D4509,'REGIÕES DE SAÚDE E SEUS MUNICÍP'!$C$4:$C$5569,1,0)</f>
        <v>#N/A</v>
      </c>
      <c r="K4509" t="e">
        <f t="shared" si="281"/>
        <v>#VALUE!</v>
      </c>
      <c r="L4509" t="str">
        <f t="shared" si="282"/>
        <v>diferente</v>
      </c>
      <c r="M4509" t="str">
        <f t="shared" si="283"/>
        <v>diferente</v>
      </c>
    </row>
    <row r="4510" spans="1:13" x14ac:dyDescent="0.25">
      <c r="A4510">
        <v>420545</v>
      </c>
      <c r="B4510" t="s">
        <v>8331</v>
      </c>
      <c r="C4510">
        <v>42015</v>
      </c>
      <c r="D4510" t="s">
        <v>8455</v>
      </c>
      <c r="E4510" t="s">
        <v>9772</v>
      </c>
      <c r="F4510" t="str">
        <f>VLOOKUP(A4510,'REGIÕES DE SAÚDE E SEUS MUNICÍP'!$A$4:$C$5569,3,0)</f>
        <v>Criciúma</v>
      </c>
      <c r="G4510" t="str">
        <f>VLOOKUP(H4510,'REGIÕES DE SAÚDE E SEUS MUNICÍP'!$A$4:$D$5569,4,0)</f>
        <v>Forquilhinha</v>
      </c>
      <c r="H4510">
        <f>VLOOKUP(A4510,'REGIÕES DE SAÚDE E SEUS MUNICÍP'!$A$4:$A$5569,1,0)</f>
        <v>420545</v>
      </c>
      <c r="I4510" t="str">
        <f t="shared" si="280"/>
        <v>Mesmo município</v>
      </c>
      <c r="J4510" t="e">
        <f>VLOOKUP(D4510,'REGIÕES DE SAÚDE E SEUS MUNICÍP'!$C$4:$C$5569,1,0)</f>
        <v>#N/A</v>
      </c>
      <c r="K4510" t="e">
        <f t="shared" si="281"/>
        <v>#VALUE!</v>
      </c>
      <c r="L4510" t="str">
        <f t="shared" si="282"/>
        <v>diferente</v>
      </c>
      <c r="M4510" t="str">
        <f t="shared" si="283"/>
        <v>diferente</v>
      </c>
    </row>
    <row r="4511" spans="1:13" x14ac:dyDescent="0.25">
      <c r="A4511">
        <v>420550</v>
      </c>
      <c r="B4511" t="s">
        <v>8331</v>
      </c>
      <c r="C4511">
        <v>42009</v>
      </c>
      <c r="D4511" t="s">
        <v>8079</v>
      </c>
      <c r="E4511" t="s">
        <v>10037</v>
      </c>
      <c r="F4511" t="str">
        <f>VLOOKUP(A4511,'REGIÕES DE SAÚDE E SEUS MUNICÍP'!$A$4:$C$5569,3,0)</f>
        <v>Videira</v>
      </c>
      <c r="G4511" t="str">
        <f>VLOOKUP(H4511,'REGIÕES DE SAÚDE E SEUS MUNICÍP'!$A$4:$D$5569,4,0)</f>
        <v>Fraiburgo</v>
      </c>
      <c r="H4511">
        <f>VLOOKUP(A4511,'REGIÕES DE SAÚDE E SEUS MUNICÍP'!$A$4:$A$5569,1,0)</f>
        <v>420550</v>
      </c>
      <c r="I4511" t="str">
        <f t="shared" si="280"/>
        <v>Mesmo município</v>
      </c>
      <c r="J4511" t="e">
        <f>VLOOKUP(D4511,'REGIÕES DE SAÚDE E SEUS MUNICÍP'!$C$4:$C$5569,1,0)</f>
        <v>#N/A</v>
      </c>
      <c r="K4511" t="e">
        <f t="shared" si="281"/>
        <v>#VALUE!</v>
      </c>
      <c r="L4511" t="str">
        <f t="shared" si="282"/>
        <v>Regiões semelhantes</v>
      </c>
      <c r="M4511" t="str">
        <f t="shared" si="283"/>
        <v>diferente</v>
      </c>
    </row>
    <row r="4512" spans="1:13" x14ac:dyDescent="0.25">
      <c r="A4512">
        <v>420555</v>
      </c>
      <c r="B4512" t="s">
        <v>8331</v>
      </c>
      <c r="C4512">
        <v>42009</v>
      </c>
      <c r="D4512" t="s">
        <v>8079</v>
      </c>
      <c r="E4512" t="s">
        <v>8805</v>
      </c>
      <c r="F4512" t="str">
        <f>VLOOKUP(A4512,'REGIÕES DE SAÚDE E SEUS MUNICÍP'!$A$4:$C$5569,3,0)</f>
        <v>Videira</v>
      </c>
      <c r="G4512" t="str">
        <f>VLOOKUP(H4512,'REGIÕES DE SAÚDE E SEUS MUNICÍP'!$A$4:$D$5569,4,0)</f>
        <v>Frei Rogério</v>
      </c>
      <c r="H4512">
        <f>VLOOKUP(A4512,'REGIÕES DE SAÚDE E SEUS MUNICÍP'!$A$4:$A$5569,1,0)</f>
        <v>420555</v>
      </c>
      <c r="I4512" t="str">
        <f t="shared" si="280"/>
        <v>Mesmo município</v>
      </c>
      <c r="J4512" t="e">
        <f>VLOOKUP(D4512,'REGIÕES DE SAÚDE E SEUS MUNICÍP'!$C$4:$C$5569,1,0)</f>
        <v>#N/A</v>
      </c>
      <c r="K4512" t="e">
        <f t="shared" si="281"/>
        <v>#VALUE!</v>
      </c>
      <c r="L4512" t="str">
        <f t="shared" si="282"/>
        <v>diferente</v>
      </c>
      <c r="M4512" t="str">
        <f t="shared" si="283"/>
        <v>igual</v>
      </c>
    </row>
    <row r="4513" spans="1:13" x14ac:dyDescent="0.25">
      <c r="A4513">
        <v>420560</v>
      </c>
      <c r="B4513" t="s">
        <v>8331</v>
      </c>
      <c r="C4513">
        <v>42003</v>
      </c>
      <c r="D4513" t="s">
        <v>1808</v>
      </c>
      <c r="E4513" t="s">
        <v>8899</v>
      </c>
      <c r="F4513" t="str">
        <f>VLOOKUP(A4513,'REGIÕES DE SAÚDE E SEUS MUNICÍP'!$A$4:$C$5569,3,0)</f>
        <v>Xanxerê</v>
      </c>
      <c r="G4513" t="str">
        <f>VLOOKUP(H4513,'REGIÕES DE SAÚDE E SEUS MUNICÍP'!$A$4:$D$5569,4,0)</f>
        <v>Galvão</v>
      </c>
      <c r="H4513">
        <f>VLOOKUP(A4513,'REGIÕES DE SAÚDE E SEUS MUNICÍP'!$A$4:$A$5569,1,0)</f>
        <v>420560</v>
      </c>
      <c r="I4513" t="str">
        <f t="shared" si="280"/>
        <v>Mesmo município</v>
      </c>
      <c r="J4513" t="str">
        <f>VLOOKUP(D4513,'REGIÕES DE SAÚDE E SEUS MUNICÍP'!$C$4:$C$5569,1,0)</f>
        <v>Xanxerê</v>
      </c>
      <c r="K4513">
        <f t="shared" si="281"/>
        <v>1</v>
      </c>
      <c r="L4513" t="str">
        <f t="shared" si="282"/>
        <v>diferente</v>
      </c>
      <c r="M4513" t="str">
        <f t="shared" si="283"/>
        <v>diferente</v>
      </c>
    </row>
    <row r="4514" spans="1:13" x14ac:dyDescent="0.25">
      <c r="A4514">
        <v>420570</v>
      </c>
      <c r="B4514" t="s">
        <v>8331</v>
      </c>
      <c r="C4514">
        <v>42007</v>
      </c>
      <c r="D4514" t="s">
        <v>4829</v>
      </c>
      <c r="E4514" t="s">
        <v>250</v>
      </c>
      <c r="F4514" t="str">
        <f>VLOOKUP(A4514,'REGIÕES DE SAÚDE E SEUS MUNICÍP'!$A$4:$C$5569,3,0)</f>
        <v>Grande Florianópolis</v>
      </c>
      <c r="G4514" t="str">
        <f>VLOOKUP(H4514,'REGIÕES DE SAÚDE E SEUS MUNICÍP'!$A$4:$D$5569,4,0)</f>
        <v>Garopaba</v>
      </c>
      <c r="H4514">
        <f>VLOOKUP(A4514,'REGIÕES DE SAÚDE E SEUS MUNICÍP'!$A$4:$A$5569,1,0)</f>
        <v>420570</v>
      </c>
      <c r="I4514" t="str">
        <f t="shared" si="280"/>
        <v>Mesmo município</v>
      </c>
      <c r="J4514" t="str">
        <f>VLOOKUP(D4514,'REGIÕES DE SAÚDE E SEUS MUNICÍP'!$C$4:$C$5569,1,0)</f>
        <v>Grande Florianópolis</v>
      </c>
      <c r="K4514">
        <f t="shared" si="281"/>
        <v>1</v>
      </c>
      <c r="L4514" t="str">
        <f t="shared" si="282"/>
        <v>diferente</v>
      </c>
      <c r="M4514" t="str">
        <f t="shared" si="283"/>
        <v>diferente</v>
      </c>
    </row>
    <row r="4515" spans="1:13" x14ac:dyDescent="0.25">
      <c r="A4515">
        <v>420580</v>
      </c>
      <c r="B4515" t="s">
        <v>8331</v>
      </c>
      <c r="C4515">
        <v>42011</v>
      </c>
      <c r="D4515" t="s">
        <v>1413</v>
      </c>
      <c r="E4515" t="s">
        <v>4551</v>
      </c>
      <c r="F4515" t="str">
        <f>VLOOKUP(A4515,'REGIÕES DE SAÚDE E SEUS MUNICÍP'!$A$4:$C$5569,3,0)</f>
        <v>Joinville</v>
      </c>
      <c r="G4515" t="str">
        <f>VLOOKUP(H4515,'REGIÕES DE SAÚDE E SEUS MUNICÍP'!$A$4:$D$5569,4,0)</f>
        <v>Garuva</v>
      </c>
      <c r="H4515">
        <f>VLOOKUP(A4515,'REGIÕES DE SAÚDE E SEUS MUNICÍP'!$A$4:$A$5569,1,0)</f>
        <v>420580</v>
      </c>
      <c r="I4515" t="str">
        <f t="shared" si="280"/>
        <v>Mesmo município</v>
      </c>
      <c r="J4515" t="str">
        <f>VLOOKUP(D4515,'REGIÕES DE SAÚDE E SEUS MUNICÍP'!$C$4:$C$5569,1,0)</f>
        <v>Nordeste</v>
      </c>
      <c r="K4515" t="e">
        <f t="shared" si="281"/>
        <v>#VALUE!</v>
      </c>
      <c r="L4515" t="str">
        <f t="shared" si="282"/>
        <v>diferente</v>
      </c>
      <c r="M4515" t="str">
        <f t="shared" si="283"/>
        <v>diferente</v>
      </c>
    </row>
    <row r="4516" spans="1:13" x14ac:dyDescent="0.25">
      <c r="A4516">
        <v>420590</v>
      </c>
      <c r="B4516" t="s">
        <v>8331</v>
      </c>
      <c r="C4516">
        <v>42006</v>
      </c>
      <c r="D4516" t="s">
        <v>2471</v>
      </c>
      <c r="E4516" t="s">
        <v>7077</v>
      </c>
      <c r="F4516" t="str">
        <f>VLOOKUP(A4516,'REGIÕES DE SAÚDE E SEUS MUNICÍP'!$A$4:$C$5569,3,0)</f>
        <v>Blumenau</v>
      </c>
      <c r="G4516" t="str">
        <f>VLOOKUP(H4516,'REGIÕES DE SAÚDE E SEUS MUNICÍP'!$A$4:$D$5569,4,0)</f>
        <v>Gaspar</v>
      </c>
      <c r="H4516">
        <f>VLOOKUP(A4516,'REGIÕES DE SAÚDE E SEUS MUNICÍP'!$A$4:$A$5569,1,0)</f>
        <v>420590</v>
      </c>
      <c r="I4516" t="str">
        <f t="shared" si="280"/>
        <v>Mesmo município</v>
      </c>
      <c r="J4516" t="e">
        <f>VLOOKUP(D4516,'REGIÕES DE SAÚDE E SEUS MUNICÍP'!$C$4:$C$5569,1,0)</f>
        <v>#N/A</v>
      </c>
      <c r="K4516" t="e">
        <f t="shared" si="281"/>
        <v>#VALUE!</v>
      </c>
      <c r="L4516" t="str">
        <f t="shared" si="282"/>
        <v>diferente</v>
      </c>
      <c r="M4516" t="str">
        <f t="shared" si="283"/>
        <v>diferente</v>
      </c>
    </row>
    <row r="4517" spans="1:13" x14ac:dyDescent="0.25">
      <c r="A4517">
        <v>420600</v>
      </c>
      <c r="B4517" t="s">
        <v>8331</v>
      </c>
      <c r="C4517">
        <v>42007</v>
      </c>
      <c r="D4517" t="s">
        <v>4829</v>
      </c>
      <c r="E4517" t="s">
        <v>7461</v>
      </c>
      <c r="F4517" t="str">
        <f>VLOOKUP(A4517,'REGIÕES DE SAÚDE E SEUS MUNICÍP'!$A$4:$C$5569,3,0)</f>
        <v>Grande Florianópolis</v>
      </c>
      <c r="G4517" t="str">
        <f>VLOOKUP(H4517,'REGIÕES DE SAÚDE E SEUS MUNICÍP'!$A$4:$D$5569,4,0)</f>
        <v>Governador Celso Ramos</v>
      </c>
      <c r="H4517">
        <f>VLOOKUP(A4517,'REGIÕES DE SAÚDE E SEUS MUNICÍP'!$A$4:$A$5569,1,0)</f>
        <v>420600</v>
      </c>
      <c r="I4517" t="str">
        <f t="shared" si="280"/>
        <v>Mesmo município</v>
      </c>
      <c r="J4517" t="str">
        <f>VLOOKUP(D4517,'REGIÕES DE SAÚDE E SEUS MUNICÍP'!$C$4:$C$5569,1,0)</f>
        <v>Grande Florianópolis</v>
      </c>
      <c r="K4517">
        <f t="shared" si="281"/>
        <v>1</v>
      </c>
      <c r="L4517" t="str">
        <f t="shared" si="282"/>
        <v>diferente</v>
      </c>
      <c r="M4517" t="str">
        <f t="shared" si="283"/>
        <v>diferente</v>
      </c>
    </row>
    <row r="4518" spans="1:13" x14ac:dyDescent="0.25">
      <c r="A4518">
        <v>420610</v>
      </c>
      <c r="B4518" t="s">
        <v>8331</v>
      </c>
      <c r="C4518">
        <v>42016</v>
      </c>
      <c r="D4518" t="s">
        <v>3595</v>
      </c>
      <c r="E4518" t="s">
        <v>4094</v>
      </c>
      <c r="F4518" t="str">
        <f>VLOOKUP(A4518,'REGIÕES DE SAÚDE E SEUS MUNICÍP'!$A$4:$C$5569,3,0)</f>
        <v>Tubarão</v>
      </c>
      <c r="G4518" t="str">
        <f>VLOOKUP(H4518,'REGIÕES DE SAÚDE E SEUS MUNICÍP'!$A$4:$D$5569,4,0)</f>
        <v>Grão Pará</v>
      </c>
      <c r="H4518">
        <f>VLOOKUP(A4518,'REGIÕES DE SAÚDE E SEUS MUNICÍP'!$A$4:$A$5569,1,0)</f>
        <v>420610</v>
      </c>
      <c r="I4518" t="str">
        <f t="shared" si="280"/>
        <v>Mesmo município</v>
      </c>
      <c r="J4518" t="e">
        <f>VLOOKUP(D4518,'REGIÕES DE SAÚDE E SEUS MUNICÍP'!$C$4:$C$5569,1,0)</f>
        <v>#N/A</v>
      </c>
      <c r="K4518" t="e">
        <f t="shared" si="281"/>
        <v>#VALUE!</v>
      </c>
      <c r="L4518" t="str">
        <f t="shared" si="282"/>
        <v>Regiões semelhantes</v>
      </c>
      <c r="M4518" t="str">
        <f t="shared" si="283"/>
        <v>diferente</v>
      </c>
    </row>
    <row r="4519" spans="1:13" x14ac:dyDescent="0.25">
      <c r="A4519">
        <v>420620</v>
      </c>
      <c r="B4519" t="s">
        <v>8331</v>
      </c>
      <c r="C4519">
        <v>42016</v>
      </c>
      <c r="D4519" t="s">
        <v>3595</v>
      </c>
      <c r="E4519" t="s">
        <v>6328</v>
      </c>
      <c r="F4519" t="str">
        <f>VLOOKUP(A4519,'REGIÕES DE SAÚDE E SEUS MUNICÍP'!$A$4:$C$5569,3,0)</f>
        <v>Tubarão</v>
      </c>
      <c r="G4519" t="str">
        <f>VLOOKUP(H4519,'REGIÕES DE SAÚDE E SEUS MUNICÍP'!$A$4:$D$5569,4,0)</f>
        <v>Gravatal</v>
      </c>
      <c r="H4519">
        <f>VLOOKUP(A4519,'REGIÕES DE SAÚDE E SEUS MUNICÍP'!$A$4:$A$5569,1,0)</f>
        <v>420620</v>
      </c>
      <c r="I4519" t="str">
        <f t="shared" si="280"/>
        <v>Mesmo município</v>
      </c>
      <c r="J4519" t="e">
        <f>VLOOKUP(D4519,'REGIÕES DE SAÚDE E SEUS MUNICÍP'!$C$4:$C$5569,1,0)</f>
        <v>#N/A</v>
      </c>
      <c r="K4519" t="e">
        <f t="shared" si="281"/>
        <v>#VALUE!</v>
      </c>
      <c r="L4519" t="str">
        <f t="shared" si="282"/>
        <v>diferente</v>
      </c>
      <c r="M4519" t="str">
        <f t="shared" si="283"/>
        <v>igual</v>
      </c>
    </row>
    <row r="4520" spans="1:13" x14ac:dyDescent="0.25">
      <c r="A4520">
        <v>420630</v>
      </c>
      <c r="B4520" t="s">
        <v>8331</v>
      </c>
      <c r="C4520">
        <v>42006</v>
      </c>
      <c r="D4520" t="s">
        <v>2471</v>
      </c>
      <c r="E4520" t="s">
        <v>725</v>
      </c>
      <c r="F4520" t="str">
        <f>VLOOKUP(A4520,'REGIÕES DE SAÚDE E SEUS MUNICÍP'!$A$4:$C$5569,3,0)</f>
        <v>Brusque</v>
      </c>
      <c r="G4520" t="str">
        <f>VLOOKUP(H4520,'REGIÕES DE SAÚDE E SEUS MUNICÍP'!$A$4:$D$5569,4,0)</f>
        <v>Guabiruba</v>
      </c>
      <c r="H4520">
        <f>VLOOKUP(A4520,'REGIÕES DE SAÚDE E SEUS MUNICÍP'!$A$4:$A$5569,1,0)</f>
        <v>420630</v>
      </c>
      <c r="I4520" t="str">
        <f t="shared" si="280"/>
        <v>Mesmo município</v>
      </c>
      <c r="J4520" t="e">
        <f>VLOOKUP(D4520,'REGIÕES DE SAÚDE E SEUS MUNICÍP'!$C$4:$C$5569,1,0)</f>
        <v>#N/A</v>
      </c>
      <c r="K4520" t="e">
        <f t="shared" si="281"/>
        <v>#VALUE!</v>
      </c>
      <c r="L4520" t="str">
        <f t="shared" si="282"/>
        <v>diferente</v>
      </c>
      <c r="M4520" t="str">
        <f t="shared" si="283"/>
        <v>diferente</v>
      </c>
    </row>
    <row r="4521" spans="1:13" x14ac:dyDescent="0.25">
      <c r="A4521">
        <v>420640</v>
      </c>
      <c r="B4521" t="s">
        <v>8331</v>
      </c>
      <c r="C4521">
        <v>42001</v>
      </c>
      <c r="D4521" t="s">
        <v>1691</v>
      </c>
      <c r="E4521" t="s">
        <v>10934</v>
      </c>
      <c r="F4521" t="str">
        <f>VLOOKUP(A4521,'REGIÕES DE SAÚDE E SEUS MUNICÍP'!$A$4:$C$5569,3,0)</f>
        <v>São Miguel do Oeste</v>
      </c>
      <c r="G4521" t="str">
        <f>VLOOKUP(H4521,'REGIÕES DE SAÚDE E SEUS MUNICÍP'!$A$4:$D$5569,4,0)</f>
        <v>Guaraciaba</v>
      </c>
      <c r="H4521">
        <f>VLOOKUP(A4521,'REGIÕES DE SAÚDE E SEUS MUNICÍP'!$A$4:$A$5569,1,0)</f>
        <v>420640</v>
      </c>
      <c r="I4521" t="str">
        <f t="shared" si="280"/>
        <v>Mesmo município</v>
      </c>
      <c r="J4521" t="e">
        <f>VLOOKUP(D4521,'REGIÕES DE SAÚDE E SEUS MUNICÍP'!$C$4:$C$5569,1,0)</f>
        <v>#N/A</v>
      </c>
      <c r="K4521" t="e">
        <f t="shared" si="281"/>
        <v>#VALUE!</v>
      </c>
      <c r="L4521" t="str">
        <f t="shared" si="282"/>
        <v>diferente</v>
      </c>
      <c r="M4521" t="str">
        <f t="shared" si="283"/>
        <v>diferente</v>
      </c>
    </row>
    <row r="4522" spans="1:13" x14ac:dyDescent="0.25">
      <c r="A4522">
        <v>420650</v>
      </c>
      <c r="B4522" t="s">
        <v>8331</v>
      </c>
      <c r="C4522">
        <v>42017</v>
      </c>
      <c r="D4522" t="s">
        <v>11424</v>
      </c>
      <c r="E4522" t="s">
        <v>3690</v>
      </c>
      <c r="F4522" t="str">
        <f>VLOOKUP(A4522,'REGIÕES DE SAÚDE E SEUS MUNICÍP'!$A$4:$C$5569,3,0)</f>
        <v>Jaraguá do Sul</v>
      </c>
      <c r="G4522" t="str">
        <f>VLOOKUP(H4522,'REGIÕES DE SAÚDE E SEUS MUNICÍP'!$A$4:$D$5569,4,0)</f>
        <v>Guaramirim</v>
      </c>
      <c r="H4522">
        <f>VLOOKUP(A4522,'REGIÕES DE SAÚDE E SEUS MUNICÍP'!$A$4:$A$5569,1,0)</f>
        <v>420650</v>
      </c>
      <c r="I4522" t="str">
        <f t="shared" si="280"/>
        <v>Mesmo município</v>
      </c>
      <c r="J4522" t="e">
        <f>VLOOKUP(D4522,'REGIÕES DE SAÚDE E SEUS MUNICÍP'!$C$4:$C$5569,1,0)</f>
        <v>#N/A</v>
      </c>
      <c r="K4522" t="e">
        <f t="shared" si="281"/>
        <v>#VALUE!</v>
      </c>
      <c r="L4522" t="str">
        <f>IF(D4522=D4523,IF(F4522=F4523,"Regiões semelhantes","Nova composição"),"diferente")</f>
        <v>diferente</v>
      </c>
      <c r="M4522" t="str">
        <f t="shared" si="283"/>
        <v>diferente</v>
      </c>
    </row>
    <row r="4523" spans="1:13" x14ac:dyDescent="0.25">
      <c r="A4523">
        <v>420660</v>
      </c>
      <c r="B4523" t="s">
        <v>8331</v>
      </c>
      <c r="C4523">
        <v>42001</v>
      </c>
      <c r="D4523" t="s">
        <v>1691</v>
      </c>
      <c r="E4523" t="s">
        <v>6056</v>
      </c>
      <c r="F4523" t="str">
        <f>VLOOKUP(A4523,'REGIÕES DE SAÚDE E SEUS MUNICÍP'!$A$4:$C$5569,3,0)</f>
        <v>São Miguel do Oeste</v>
      </c>
      <c r="G4523" t="str">
        <f>VLOOKUP(H4523,'REGIÕES DE SAÚDE E SEUS MUNICÍP'!$A$4:$D$5569,4,0)</f>
        <v>Guarujá do Sul</v>
      </c>
      <c r="H4523">
        <f>VLOOKUP(A4523,'REGIÕES DE SAÚDE E SEUS MUNICÍP'!$A$4:$A$5569,1,0)</f>
        <v>420660</v>
      </c>
      <c r="I4523" t="str">
        <f t="shared" si="280"/>
        <v>Mesmo município</v>
      </c>
      <c r="J4523" t="e">
        <f>VLOOKUP(D4523,'REGIÕES DE SAÚDE E SEUS MUNICÍP'!$C$4:$C$5569,1,0)</f>
        <v>#N/A</v>
      </c>
      <c r="K4523" t="e">
        <f t="shared" si="281"/>
        <v>#VALUE!</v>
      </c>
      <c r="L4523" t="str">
        <f t="shared" si="282"/>
        <v>diferente</v>
      </c>
      <c r="M4523" t="str">
        <f>IF(F4523=F4522,"igual","diferente")</f>
        <v>diferente</v>
      </c>
    </row>
    <row r="4524" spans="1:13" x14ac:dyDescent="0.25">
      <c r="A4524">
        <v>420665</v>
      </c>
      <c r="B4524" t="s">
        <v>8331</v>
      </c>
      <c r="C4524">
        <v>42002</v>
      </c>
      <c r="D4524" t="s">
        <v>4543</v>
      </c>
      <c r="E4524" t="s">
        <v>1982</v>
      </c>
      <c r="F4524" t="str">
        <f>VLOOKUP(A4524,'REGIÕES DE SAÚDE E SEUS MUNICÍP'!$A$4:$C$5569,3,0)</f>
        <v>Chapecó</v>
      </c>
      <c r="G4524" t="str">
        <f>VLOOKUP(H4524,'REGIÕES DE SAÚDE E SEUS MUNICÍP'!$A$4:$D$5569,4,0)</f>
        <v>Guatambú</v>
      </c>
      <c r="H4524">
        <f>VLOOKUP(A4524,'REGIÕES DE SAÚDE E SEUS MUNICÍP'!$A$4:$A$5569,1,0)</f>
        <v>420665</v>
      </c>
      <c r="I4524" t="str">
        <f t="shared" si="280"/>
        <v>Mesmo município</v>
      </c>
      <c r="J4524" t="e">
        <f>VLOOKUP(D4524,'REGIÕES DE SAÚDE E SEUS MUNICÍP'!$C$4:$C$5569,1,0)</f>
        <v>#N/A</v>
      </c>
      <c r="K4524" t="e">
        <f t="shared" si="281"/>
        <v>#VALUE!</v>
      </c>
      <c r="L4524" t="str">
        <f t="shared" si="282"/>
        <v>diferente</v>
      </c>
      <c r="M4524" t="str">
        <f t="shared" si="283"/>
        <v>diferente</v>
      </c>
    </row>
    <row r="4525" spans="1:13" x14ac:dyDescent="0.25">
      <c r="A4525">
        <v>420670</v>
      </c>
      <c r="B4525" t="s">
        <v>8331</v>
      </c>
      <c r="C4525">
        <v>42008</v>
      </c>
      <c r="D4525" t="s">
        <v>4130</v>
      </c>
      <c r="E4525" t="s">
        <v>2721</v>
      </c>
      <c r="F4525" t="str">
        <f>VLOOKUP(A4525,'REGIÕES DE SAÚDE E SEUS MUNICÍP'!$A$4:$C$5569,3,0)</f>
        <v>Joaçaba</v>
      </c>
      <c r="G4525" t="str">
        <f>VLOOKUP(H4525,'REGIÕES DE SAÚDE E SEUS MUNICÍP'!$A$4:$D$5569,4,0)</f>
        <v>Herval d'Oeste</v>
      </c>
      <c r="H4525">
        <f>VLOOKUP(A4525,'REGIÕES DE SAÚDE E SEUS MUNICÍP'!$A$4:$A$5569,1,0)</f>
        <v>420670</v>
      </c>
      <c r="I4525" t="str">
        <f t="shared" si="280"/>
        <v>Mesmo município</v>
      </c>
      <c r="J4525" t="e">
        <f>VLOOKUP(D4525,'REGIÕES DE SAÚDE E SEUS MUNICÍP'!$C$4:$C$5569,1,0)</f>
        <v>#N/A</v>
      </c>
      <c r="K4525" t="e">
        <f t="shared" si="281"/>
        <v>#VALUE!</v>
      </c>
      <c r="L4525" t="str">
        <f t="shared" si="282"/>
        <v>diferente</v>
      </c>
      <c r="M4525" t="str">
        <f t="shared" si="283"/>
        <v>diferente</v>
      </c>
    </row>
    <row r="4526" spans="1:13" x14ac:dyDescent="0.25">
      <c r="A4526">
        <v>420675</v>
      </c>
      <c r="B4526" t="s">
        <v>8331</v>
      </c>
      <c r="C4526">
        <v>42009</v>
      </c>
      <c r="D4526" t="s">
        <v>8079</v>
      </c>
      <c r="E4526" t="s">
        <v>11118</v>
      </c>
      <c r="F4526" t="str">
        <f>VLOOKUP(A4526,'REGIÕES DE SAÚDE E SEUS MUNICÍP'!$A$4:$C$5569,3,0)</f>
        <v>Joaçaba</v>
      </c>
      <c r="G4526" t="str">
        <f>VLOOKUP(H4526,'REGIÕES DE SAÚDE E SEUS MUNICÍP'!$A$4:$D$5569,4,0)</f>
        <v>Ibiam</v>
      </c>
      <c r="H4526">
        <f>VLOOKUP(A4526,'REGIÕES DE SAÚDE E SEUS MUNICÍP'!$A$4:$A$5569,1,0)</f>
        <v>420675</v>
      </c>
      <c r="I4526" t="str">
        <f t="shared" si="280"/>
        <v>Mesmo município</v>
      </c>
      <c r="J4526" t="e">
        <f>VLOOKUP(D4526,'REGIÕES DE SAÚDE E SEUS MUNICÍP'!$C$4:$C$5569,1,0)</f>
        <v>#N/A</v>
      </c>
      <c r="K4526" t="e">
        <f t="shared" si="281"/>
        <v>#VALUE!</v>
      </c>
      <c r="L4526" t="str">
        <f t="shared" si="282"/>
        <v>diferente</v>
      </c>
      <c r="M4526" t="str">
        <f t="shared" si="283"/>
        <v>igual</v>
      </c>
    </row>
    <row r="4527" spans="1:13" x14ac:dyDescent="0.25">
      <c r="A4527">
        <v>420680</v>
      </c>
      <c r="B4527" t="s">
        <v>8331</v>
      </c>
      <c r="C4527">
        <v>42008</v>
      </c>
      <c r="D4527" t="s">
        <v>4130</v>
      </c>
      <c r="E4527" t="s">
        <v>897</v>
      </c>
      <c r="F4527" t="str">
        <f>VLOOKUP(A4527,'REGIÕES DE SAÚDE E SEUS MUNICÍP'!$A$4:$C$5569,3,0)</f>
        <v>Joaçaba</v>
      </c>
      <c r="G4527" t="str">
        <f>VLOOKUP(H4527,'REGIÕES DE SAÚDE E SEUS MUNICÍP'!$A$4:$D$5569,4,0)</f>
        <v>Ibicaré</v>
      </c>
      <c r="H4527">
        <f>VLOOKUP(A4527,'REGIÕES DE SAÚDE E SEUS MUNICÍP'!$A$4:$A$5569,1,0)</f>
        <v>420680</v>
      </c>
      <c r="I4527" t="str">
        <f t="shared" si="280"/>
        <v>Mesmo município</v>
      </c>
      <c r="J4527" t="e">
        <f>VLOOKUP(D4527,'REGIÕES DE SAÚDE E SEUS MUNICÍP'!$C$4:$C$5569,1,0)</f>
        <v>#N/A</v>
      </c>
      <c r="K4527" t="e">
        <f t="shared" si="281"/>
        <v>#VALUE!</v>
      </c>
      <c r="L4527" t="str">
        <f t="shared" si="282"/>
        <v>diferente</v>
      </c>
      <c r="M4527" t="str">
        <f t="shared" si="283"/>
        <v>igual</v>
      </c>
    </row>
    <row r="4528" spans="1:13" x14ac:dyDescent="0.25">
      <c r="A4528">
        <v>420690</v>
      </c>
      <c r="B4528" t="s">
        <v>8331</v>
      </c>
      <c r="C4528">
        <v>42004</v>
      </c>
      <c r="D4528" t="s">
        <v>8994</v>
      </c>
      <c r="E4528" t="s">
        <v>4337</v>
      </c>
      <c r="F4528" t="str">
        <f>VLOOKUP(A4528,'REGIÕES DE SAÚDE E SEUS MUNICÍP'!$A$4:$C$5569,3,0)</f>
        <v>Rio do Sul</v>
      </c>
      <c r="G4528" t="str">
        <f>VLOOKUP(H4528,'REGIÕES DE SAÚDE E SEUS MUNICÍP'!$A$4:$D$5569,4,0)</f>
        <v>Ibirama</v>
      </c>
      <c r="H4528">
        <f>VLOOKUP(A4528,'REGIÕES DE SAÚDE E SEUS MUNICÍP'!$A$4:$A$5569,1,0)</f>
        <v>420690</v>
      </c>
      <c r="I4528" t="str">
        <f t="shared" si="280"/>
        <v>Mesmo município</v>
      </c>
      <c r="J4528" t="e">
        <f>VLOOKUP(D4528,'REGIÕES DE SAÚDE E SEUS MUNICÍP'!$C$4:$C$5569,1,0)</f>
        <v>#N/A</v>
      </c>
      <c r="K4528" t="e">
        <f t="shared" si="281"/>
        <v>#VALUE!</v>
      </c>
      <c r="L4528" t="str">
        <f t="shared" si="282"/>
        <v>diferente</v>
      </c>
      <c r="M4528" t="str">
        <f t="shared" si="283"/>
        <v>diferente</v>
      </c>
    </row>
    <row r="4529" spans="1:13" x14ac:dyDescent="0.25">
      <c r="A4529">
        <v>420700</v>
      </c>
      <c r="B4529" t="s">
        <v>8331</v>
      </c>
      <c r="C4529">
        <v>42015</v>
      </c>
      <c r="D4529" t="s">
        <v>8455</v>
      </c>
      <c r="E4529" t="s">
        <v>10738</v>
      </c>
      <c r="F4529" t="str">
        <f>VLOOKUP(A4529,'REGIÕES DE SAÚDE E SEUS MUNICÍP'!$A$4:$C$5569,3,0)</f>
        <v>Criciúma</v>
      </c>
      <c r="G4529" t="str">
        <f>VLOOKUP(H4529,'REGIÕES DE SAÚDE E SEUS MUNICÍP'!$A$4:$D$5569,4,0)</f>
        <v>Içara</v>
      </c>
      <c r="H4529">
        <f>VLOOKUP(A4529,'REGIÕES DE SAÚDE E SEUS MUNICÍP'!$A$4:$A$5569,1,0)</f>
        <v>420700</v>
      </c>
      <c r="I4529" t="str">
        <f t="shared" si="280"/>
        <v>Mesmo município</v>
      </c>
      <c r="J4529" t="e">
        <f>VLOOKUP(D4529,'REGIÕES DE SAÚDE E SEUS MUNICÍP'!$C$4:$C$5569,1,0)</f>
        <v>#N/A</v>
      </c>
      <c r="K4529" t="e">
        <f t="shared" si="281"/>
        <v>#VALUE!</v>
      </c>
      <c r="L4529" t="str">
        <f t="shared" si="282"/>
        <v>diferente</v>
      </c>
      <c r="M4529" t="str">
        <f t="shared" si="283"/>
        <v>diferente</v>
      </c>
    </row>
    <row r="4530" spans="1:13" x14ac:dyDescent="0.25">
      <c r="A4530">
        <v>420710</v>
      </c>
      <c r="B4530" t="s">
        <v>8331</v>
      </c>
      <c r="C4530">
        <v>42005</v>
      </c>
      <c r="D4530" t="s">
        <v>1380</v>
      </c>
      <c r="E4530" t="s">
        <v>5332</v>
      </c>
      <c r="F4530" t="str">
        <f>VLOOKUP(A4530,'REGIÕES DE SAÚDE E SEUS MUNICÍP'!$A$4:$C$5569,3,0)</f>
        <v>Itajaí</v>
      </c>
      <c r="G4530" t="str">
        <f>VLOOKUP(H4530,'REGIÕES DE SAÚDE E SEUS MUNICÍP'!$A$4:$D$5569,4,0)</f>
        <v>Ilhota</v>
      </c>
      <c r="H4530">
        <f>VLOOKUP(A4530,'REGIÕES DE SAÚDE E SEUS MUNICÍP'!$A$4:$A$5569,1,0)</f>
        <v>420710</v>
      </c>
      <c r="I4530" t="str">
        <f t="shared" si="280"/>
        <v>Mesmo município</v>
      </c>
      <c r="J4530" t="e">
        <f>VLOOKUP(D4530,'REGIÕES DE SAÚDE E SEUS MUNICÍP'!$C$4:$C$5569,1,0)</f>
        <v>#N/A</v>
      </c>
      <c r="K4530">
        <f t="shared" si="281"/>
        <v>12</v>
      </c>
      <c r="L4530" t="str">
        <f t="shared" si="282"/>
        <v>diferente</v>
      </c>
      <c r="M4530" t="str">
        <f t="shared" si="283"/>
        <v>diferente</v>
      </c>
    </row>
    <row r="4531" spans="1:13" x14ac:dyDescent="0.25">
      <c r="A4531">
        <v>420720</v>
      </c>
      <c r="B4531" t="s">
        <v>8331</v>
      </c>
      <c r="C4531">
        <v>42016</v>
      </c>
      <c r="D4531" t="s">
        <v>3595</v>
      </c>
      <c r="E4531" t="s">
        <v>1910</v>
      </c>
      <c r="F4531" t="str">
        <f>VLOOKUP(A4531,'REGIÕES DE SAÚDE E SEUS MUNICÍP'!$A$4:$C$5569,3,0)</f>
        <v>Tubarão</v>
      </c>
      <c r="G4531" t="str">
        <f>VLOOKUP(H4531,'REGIÕES DE SAÚDE E SEUS MUNICÍP'!$A$4:$D$5569,4,0)</f>
        <v>Imaruí</v>
      </c>
      <c r="H4531">
        <f>VLOOKUP(A4531,'REGIÕES DE SAÚDE E SEUS MUNICÍP'!$A$4:$A$5569,1,0)</f>
        <v>420720</v>
      </c>
      <c r="I4531" t="str">
        <f t="shared" si="280"/>
        <v>Mesmo município</v>
      </c>
      <c r="J4531" t="e">
        <f>VLOOKUP(D4531,'REGIÕES DE SAÚDE E SEUS MUNICÍP'!$C$4:$C$5569,1,0)</f>
        <v>#N/A</v>
      </c>
      <c r="K4531" t="e">
        <f t="shared" si="281"/>
        <v>#VALUE!</v>
      </c>
      <c r="L4531" t="str">
        <f t="shared" si="282"/>
        <v>Regiões semelhantes</v>
      </c>
      <c r="M4531" t="str">
        <f t="shared" si="283"/>
        <v>diferente</v>
      </c>
    </row>
    <row r="4532" spans="1:13" x14ac:dyDescent="0.25">
      <c r="A4532">
        <v>420730</v>
      </c>
      <c r="B4532" t="s">
        <v>8331</v>
      </c>
      <c r="C4532">
        <v>42016</v>
      </c>
      <c r="D4532" t="s">
        <v>3595</v>
      </c>
      <c r="E4532" t="s">
        <v>5782</v>
      </c>
      <c r="F4532" t="str">
        <f>VLOOKUP(A4532,'REGIÕES DE SAÚDE E SEUS MUNICÍP'!$A$4:$C$5569,3,0)</f>
        <v>Tubarão</v>
      </c>
      <c r="G4532" t="str">
        <f>VLOOKUP(H4532,'REGIÕES DE SAÚDE E SEUS MUNICÍP'!$A$4:$D$5569,4,0)</f>
        <v>Imbituba</v>
      </c>
      <c r="H4532">
        <f>VLOOKUP(A4532,'REGIÕES DE SAÚDE E SEUS MUNICÍP'!$A$4:$A$5569,1,0)</f>
        <v>420730</v>
      </c>
      <c r="I4532" t="str">
        <f t="shared" si="280"/>
        <v>Mesmo município</v>
      </c>
      <c r="J4532" t="e">
        <f>VLOOKUP(D4532,'REGIÕES DE SAÚDE E SEUS MUNICÍP'!$C$4:$C$5569,1,0)</f>
        <v>#N/A</v>
      </c>
      <c r="K4532" t="e">
        <f t="shared" si="281"/>
        <v>#VALUE!</v>
      </c>
      <c r="L4532" t="str">
        <f t="shared" si="282"/>
        <v>diferente</v>
      </c>
      <c r="M4532" t="str">
        <f t="shared" si="283"/>
        <v>igual</v>
      </c>
    </row>
    <row r="4533" spans="1:13" x14ac:dyDescent="0.25">
      <c r="A4533">
        <v>420740</v>
      </c>
      <c r="B4533" t="s">
        <v>8331</v>
      </c>
      <c r="C4533">
        <v>42004</v>
      </c>
      <c r="D4533" t="s">
        <v>8994</v>
      </c>
      <c r="E4533" t="s">
        <v>1057</v>
      </c>
      <c r="F4533" t="str">
        <f>VLOOKUP(A4533,'REGIÕES DE SAÚDE E SEUS MUNICÍP'!$A$4:$C$5569,3,0)</f>
        <v>Rio do Sul</v>
      </c>
      <c r="G4533" t="str">
        <f>VLOOKUP(H4533,'REGIÕES DE SAÚDE E SEUS MUNICÍP'!$A$4:$D$5569,4,0)</f>
        <v>Imbuia</v>
      </c>
      <c r="H4533">
        <f>VLOOKUP(A4533,'REGIÕES DE SAÚDE E SEUS MUNICÍP'!$A$4:$A$5569,1,0)</f>
        <v>420740</v>
      </c>
      <c r="I4533" t="str">
        <f t="shared" si="280"/>
        <v>Mesmo município</v>
      </c>
      <c r="J4533" t="e">
        <f>VLOOKUP(D4533,'REGIÕES DE SAÚDE E SEUS MUNICÍP'!$C$4:$C$5569,1,0)</f>
        <v>#N/A</v>
      </c>
      <c r="K4533" t="e">
        <f t="shared" si="281"/>
        <v>#VALUE!</v>
      </c>
      <c r="L4533" t="str">
        <f t="shared" si="282"/>
        <v>diferente</v>
      </c>
      <c r="M4533" t="str">
        <f t="shared" si="283"/>
        <v>diferente</v>
      </c>
    </row>
    <row r="4534" spans="1:13" x14ac:dyDescent="0.25">
      <c r="A4534">
        <v>420750</v>
      </c>
      <c r="B4534" t="s">
        <v>8331</v>
      </c>
      <c r="C4534">
        <v>42006</v>
      </c>
      <c r="D4534" t="s">
        <v>2471</v>
      </c>
      <c r="E4534" t="s">
        <v>9120</v>
      </c>
      <c r="F4534" t="str">
        <f>VLOOKUP(A4534,'REGIÕES DE SAÚDE E SEUS MUNICÍP'!$A$4:$C$5569,3,0)</f>
        <v>Timbó</v>
      </c>
      <c r="G4534" t="str">
        <f>VLOOKUP(H4534,'REGIÕES DE SAÚDE E SEUS MUNICÍP'!$A$4:$D$5569,4,0)</f>
        <v>Indaial</v>
      </c>
      <c r="H4534">
        <f>VLOOKUP(A4534,'REGIÕES DE SAÚDE E SEUS MUNICÍP'!$A$4:$A$5569,1,0)</f>
        <v>420750</v>
      </c>
      <c r="I4534" t="str">
        <f t="shared" si="280"/>
        <v>Mesmo município</v>
      </c>
      <c r="J4534" t="e">
        <f>VLOOKUP(D4534,'REGIÕES DE SAÚDE E SEUS MUNICÍP'!$C$4:$C$5569,1,0)</f>
        <v>#N/A</v>
      </c>
      <c r="K4534" t="e">
        <f t="shared" si="281"/>
        <v>#VALUE!</v>
      </c>
      <c r="L4534" t="str">
        <f t="shared" si="282"/>
        <v>diferente</v>
      </c>
      <c r="M4534" t="str">
        <f t="shared" si="283"/>
        <v>diferente</v>
      </c>
    </row>
    <row r="4535" spans="1:13" x14ac:dyDescent="0.25">
      <c r="A4535">
        <v>420757</v>
      </c>
      <c r="B4535" t="s">
        <v>8331</v>
      </c>
      <c r="C4535">
        <v>42009</v>
      </c>
      <c r="D4535" t="s">
        <v>8079</v>
      </c>
      <c r="E4535" t="s">
        <v>4398</v>
      </c>
      <c r="F4535" t="str">
        <f>VLOOKUP(A4535,'REGIÕES DE SAÚDE E SEUS MUNICÍP'!$A$4:$C$5569,3,0)</f>
        <v>Videira</v>
      </c>
      <c r="G4535" t="str">
        <f>VLOOKUP(H4535,'REGIÕES DE SAÚDE E SEUS MUNICÍP'!$A$4:$D$5569,4,0)</f>
        <v>Iomerê</v>
      </c>
      <c r="H4535">
        <f>VLOOKUP(A4535,'REGIÕES DE SAÚDE E SEUS MUNICÍP'!$A$4:$A$5569,1,0)</f>
        <v>420757</v>
      </c>
      <c r="I4535" t="str">
        <f t="shared" si="280"/>
        <v>Mesmo município</v>
      </c>
      <c r="J4535" t="e">
        <f>VLOOKUP(D4535,'REGIÕES DE SAÚDE E SEUS MUNICÍP'!$C$4:$C$5569,1,0)</f>
        <v>#N/A</v>
      </c>
      <c r="K4535" t="e">
        <f t="shared" si="281"/>
        <v>#VALUE!</v>
      </c>
      <c r="L4535" t="str">
        <f t="shared" si="282"/>
        <v>diferente</v>
      </c>
      <c r="M4535" t="str">
        <f t="shared" si="283"/>
        <v>diferente</v>
      </c>
    </row>
    <row r="4536" spans="1:13" x14ac:dyDescent="0.25">
      <c r="A4536">
        <v>420760</v>
      </c>
      <c r="B4536" t="s">
        <v>8331</v>
      </c>
      <c r="C4536">
        <v>42010</v>
      </c>
      <c r="D4536" t="s">
        <v>4594</v>
      </c>
      <c r="E4536" t="s">
        <v>3716</v>
      </c>
      <c r="F4536" t="str">
        <f>VLOOKUP(A4536,'REGIÕES DE SAÚDE E SEUS MUNICÍP'!$A$4:$C$5569,3,0)</f>
        <v>Concórdia</v>
      </c>
      <c r="G4536" t="str">
        <f>VLOOKUP(H4536,'REGIÕES DE SAÚDE E SEUS MUNICÍP'!$A$4:$D$5569,4,0)</f>
        <v>Ipira</v>
      </c>
      <c r="H4536">
        <f>VLOOKUP(A4536,'REGIÕES DE SAÚDE E SEUS MUNICÍP'!$A$4:$A$5569,1,0)</f>
        <v>420760</v>
      </c>
      <c r="I4536" t="str">
        <f t="shared" si="280"/>
        <v>Mesmo município</v>
      </c>
      <c r="J4536" t="e">
        <f>VLOOKUP(D4536,'REGIÕES DE SAÚDE E SEUS MUNICÍP'!$C$4:$C$5569,1,0)</f>
        <v>#N/A</v>
      </c>
      <c r="K4536" t="e">
        <f t="shared" si="281"/>
        <v>#VALUE!</v>
      </c>
      <c r="L4536" t="str">
        <f t="shared" si="282"/>
        <v>diferente</v>
      </c>
      <c r="M4536" t="str">
        <f t="shared" si="283"/>
        <v>diferente</v>
      </c>
    </row>
    <row r="4537" spans="1:13" x14ac:dyDescent="0.25">
      <c r="A4537">
        <v>420765</v>
      </c>
      <c r="B4537" t="s">
        <v>8331</v>
      </c>
      <c r="C4537">
        <v>42001</v>
      </c>
      <c r="D4537" t="s">
        <v>1691</v>
      </c>
      <c r="E4537" t="s">
        <v>4639</v>
      </c>
      <c r="F4537" t="str">
        <f>VLOOKUP(A4537,'REGIÕES DE SAÚDE E SEUS MUNICÍP'!$A$4:$C$5569,3,0)</f>
        <v>São Miguel do Oeste</v>
      </c>
      <c r="G4537" t="str">
        <f>VLOOKUP(H4537,'REGIÕES DE SAÚDE E SEUS MUNICÍP'!$A$4:$D$5569,4,0)</f>
        <v>Iporã do Oeste</v>
      </c>
      <c r="H4537">
        <f>VLOOKUP(A4537,'REGIÕES DE SAÚDE E SEUS MUNICÍP'!$A$4:$A$5569,1,0)</f>
        <v>420765</v>
      </c>
      <c r="I4537" t="str">
        <f t="shared" si="280"/>
        <v>Mesmo município</v>
      </c>
      <c r="J4537" t="e">
        <f>VLOOKUP(D4537,'REGIÕES DE SAÚDE E SEUS MUNICÍP'!$C$4:$C$5569,1,0)</f>
        <v>#N/A</v>
      </c>
      <c r="K4537" t="e">
        <f t="shared" si="281"/>
        <v>#VALUE!</v>
      </c>
      <c r="L4537" t="str">
        <f>IF(D4537=D4538,IF(F4537=F4538,"Regiões semelhantes","Nova composição"),"diferente")</f>
        <v>diferente</v>
      </c>
      <c r="M4537" t="str">
        <f t="shared" si="283"/>
        <v>diferente</v>
      </c>
    </row>
    <row r="4538" spans="1:13" x14ac:dyDescent="0.25">
      <c r="A4538">
        <v>420768</v>
      </c>
      <c r="B4538" t="s">
        <v>8331</v>
      </c>
      <c r="C4538">
        <v>42003</v>
      </c>
      <c r="D4538" t="s">
        <v>1808</v>
      </c>
      <c r="E4538" t="s">
        <v>1023</v>
      </c>
      <c r="F4538" t="str">
        <f>VLOOKUP(A4538,'REGIÕES DE SAÚDE E SEUS MUNICÍP'!$A$4:$C$5569,3,0)</f>
        <v>Xanxerê</v>
      </c>
      <c r="G4538" t="str">
        <f>VLOOKUP(H4538,'REGIÕES DE SAÚDE E SEUS MUNICÍP'!$A$4:$D$5569,4,0)</f>
        <v>Ipuaçu</v>
      </c>
      <c r="H4538">
        <f>VLOOKUP(A4538,'REGIÕES DE SAÚDE E SEUS MUNICÍP'!$A$4:$A$5569,1,0)</f>
        <v>420768</v>
      </c>
      <c r="I4538" t="str">
        <f t="shared" si="280"/>
        <v>Mesmo município</v>
      </c>
      <c r="J4538" t="str">
        <f>VLOOKUP(D4538,'REGIÕES DE SAÚDE E SEUS MUNICÍP'!$C$4:$C$5569,1,0)</f>
        <v>Xanxerê</v>
      </c>
      <c r="K4538">
        <f t="shared" si="281"/>
        <v>1</v>
      </c>
      <c r="L4538" t="str">
        <f t="shared" si="282"/>
        <v>diferente</v>
      </c>
      <c r="M4538" t="str">
        <f>IF(F4538=F4537,"igual","diferente")</f>
        <v>diferente</v>
      </c>
    </row>
    <row r="4539" spans="1:13" x14ac:dyDescent="0.25">
      <c r="A4539">
        <v>420770</v>
      </c>
      <c r="B4539" t="s">
        <v>8331</v>
      </c>
      <c r="C4539">
        <v>42010</v>
      </c>
      <c r="D4539" t="s">
        <v>4594</v>
      </c>
      <c r="E4539" t="s">
        <v>3286</v>
      </c>
      <c r="F4539" t="str">
        <f>VLOOKUP(A4539,'REGIÕES DE SAÚDE E SEUS MUNICÍP'!$A$4:$C$5569,3,0)</f>
        <v>Concórdia</v>
      </c>
      <c r="G4539" t="str">
        <f>VLOOKUP(H4539,'REGIÕES DE SAÚDE E SEUS MUNICÍP'!$A$4:$D$5569,4,0)</f>
        <v>Ipumirim</v>
      </c>
      <c r="H4539">
        <f>VLOOKUP(A4539,'REGIÕES DE SAÚDE E SEUS MUNICÍP'!$A$4:$A$5569,1,0)</f>
        <v>420770</v>
      </c>
      <c r="I4539" t="str">
        <f t="shared" si="280"/>
        <v>Mesmo município</v>
      </c>
      <c r="J4539" t="e">
        <f>VLOOKUP(D4539,'REGIÕES DE SAÚDE E SEUS MUNICÍP'!$C$4:$C$5569,1,0)</f>
        <v>#N/A</v>
      </c>
      <c r="K4539" t="e">
        <f t="shared" si="281"/>
        <v>#VALUE!</v>
      </c>
      <c r="L4539" t="str">
        <f t="shared" si="282"/>
        <v>diferente</v>
      </c>
      <c r="M4539" t="str">
        <f t="shared" si="283"/>
        <v>diferente</v>
      </c>
    </row>
    <row r="4540" spans="1:13" x14ac:dyDescent="0.25">
      <c r="A4540">
        <v>420775</v>
      </c>
      <c r="B4540" t="s">
        <v>8331</v>
      </c>
      <c r="C4540">
        <v>42001</v>
      </c>
      <c r="D4540" t="s">
        <v>1691</v>
      </c>
      <c r="E4540" t="s">
        <v>2637</v>
      </c>
      <c r="F4540" t="str">
        <f>VLOOKUP(A4540,'REGIÕES DE SAÚDE E SEUS MUNICÍP'!$A$4:$C$5569,3,0)</f>
        <v>São Miguel do Oeste</v>
      </c>
      <c r="G4540" t="str">
        <f>VLOOKUP(H4540,'REGIÕES DE SAÚDE E SEUS MUNICÍP'!$A$4:$D$5569,4,0)</f>
        <v>Iraceminha</v>
      </c>
      <c r="H4540">
        <f>VLOOKUP(A4540,'REGIÕES DE SAÚDE E SEUS MUNICÍP'!$A$4:$A$5569,1,0)</f>
        <v>420775</v>
      </c>
      <c r="I4540" t="str">
        <f t="shared" si="280"/>
        <v>Mesmo município</v>
      </c>
      <c r="J4540" t="e">
        <f>VLOOKUP(D4540,'REGIÕES DE SAÚDE E SEUS MUNICÍP'!$C$4:$C$5569,1,0)</f>
        <v>#N/A</v>
      </c>
      <c r="K4540" t="e">
        <f t="shared" si="281"/>
        <v>#VALUE!</v>
      </c>
      <c r="L4540" t="str">
        <f t="shared" si="282"/>
        <v>diferente</v>
      </c>
      <c r="M4540" t="str">
        <f t="shared" si="283"/>
        <v>diferente</v>
      </c>
    </row>
    <row r="4541" spans="1:13" x14ac:dyDescent="0.25">
      <c r="A4541">
        <v>420780</v>
      </c>
      <c r="B4541" t="s">
        <v>8331</v>
      </c>
      <c r="C4541">
        <v>42010</v>
      </c>
      <c r="D4541" t="s">
        <v>4594</v>
      </c>
      <c r="E4541" t="s">
        <v>675</v>
      </c>
      <c r="F4541" t="str">
        <f>VLOOKUP(A4541,'REGIÕES DE SAÚDE E SEUS MUNICÍP'!$A$4:$C$5569,3,0)</f>
        <v>Concórdia</v>
      </c>
      <c r="G4541" t="str">
        <f>VLOOKUP(H4541,'REGIÕES DE SAÚDE E SEUS MUNICÍP'!$A$4:$D$5569,4,0)</f>
        <v>Irani</v>
      </c>
      <c r="H4541">
        <f>VLOOKUP(A4541,'REGIÕES DE SAÚDE E SEUS MUNICÍP'!$A$4:$A$5569,1,0)</f>
        <v>420780</v>
      </c>
      <c r="I4541" t="str">
        <f t="shared" si="280"/>
        <v>Mesmo município</v>
      </c>
      <c r="J4541" t="e">
        <f>VLOOKUP(D4541,'REGIÕES DE SAÚDE E SEUS MUNICÍP'!$C$4:$C$5569,1,0)</f>
        <v>#N/A</v>
      </c>
      <c r="K4541" t="e">
        <f t="shared" si="281"/>
        <v>#VALUE!</v>
      </c>
      <c r="L4541" t="str">
        <f t="shared" si="282"/>
        <v>diferente</v>
      </c>
      <c r="M4541" t="str">
        <f t="shared" si="283"/>
        <v>diferente</v>
      </c>
    </row>
    <row r="4542" spans="1:13" x14ac:dyDescent="0.25">
      <c r="A4542">
        <v>420785</v>
      </c>
      <c r="B4542" t="s">
        <v>8331</v>
      </c>
      <c r="C4542">
        <v>42002</v>
      </c>
      <c r="D4542" t="s">
        <v>4543</v>
      </c>
      <c r="E4542" t="s">
        <v>9283</v>
      </c>
      <c r="F4542" t="str">
        <f>VLOOKUP(A4542,'REGIÕES DE SAÚDE E SEUS MUNICÍP'!$A$4:$C$5569,3,0)</f>
        <v>Chapecó</v>
      </c>
      <c r="G4542" t="str">
        <f>VLOOKUP(H4542,'REGIÕES DE SAÚDE E SEUS MUNICÍP'!$A$4:$D$5569,4,0)</f>
        <v>Irati</v>
      </c>
      <c r="H4542">
        <f>VLOOKUP(A4542,'REGIÕES DE SAÚDE E SEUS MUNICÍP'!$A$4:$A$5569,1,0)</f>
        <v>420785</v>
      </c>
      <c r="I4542" t="str">
        <f t="shared" si="280"/>
        <v>Mesmo município</v>
      </c>
      <c r="J4542" t="e">
        <f>VLOOKUP(D4542,'REGIÕES DE SAÚDE E SEUS MUNICÍP'!$C$4:$C$5569,1,0)</f>
        <v>#N/A</v>
      </c>
      <c r="K4542" t="e">
        <f t="shared" si="281"/>
        <v>#VALUE!</v>
      </c>
      <c r="L4542" t="str">
        <f t="shared" si="282"/>
        <v>diferente</v>
      </c>
      <c r="M4542" t="str">
        <f t="shared" si="283"/>
        <v>diferente</v>
      </c>
    </row>
    <row r="4543" spans="1:13" x14ac:dyDescent="0.25">
      <c r="A4543">
        <v>420790</v>
      </c>
      <c r="B4543" t="s">
        <v>8331</v>
      </c>
      <c r="C4543">
        <v>42012</v>
      </c>
      <c r="D4543" t="s">
        <v>6413</v>
      </c>
      <c r="E4543" t="s">
        <v>10174</v>
      </c>
      <c r="F4543" t="str">
        <f>VLOOKUP(A4543,'REGIÕES DE SAÚDE E SEUS MUNICÍP'!$A$4:$C$5569,3,0)</f>
        <v>Canoinhas</v>
      </c>
      <c r="G4543" t="str">
        <f>VLOOKUP(H4543,'REGIÕES DE SAÚDE E SEUS MUNICÍP'!$A$4:$D$5569,4,0)</f>
        <v>Irineópolis</v>
      </c>
      <c r="H4543">
        <f>VLOOKUP(A4543,'REGIÕES DE SAÚDE E SEUS MUNICÍP'!$A$4:$A$5569,1,0)</f>
        <v>420790</v>
      </c>
      <c r="I4543" t="str">
        <f t="shared" si="280"/>
        <v>Mesmo município</v>
      </c>
      <c r="J4543" t="e">
        <f>VLOOKUP(D4543,'REGIÕES DE SAÚDE E SEUS MUNICÍP'!$C$4:$C$5569,1,0)</f>
        <v>#N/A</v>
      </c>
      <c r="K4543" t="e">
        <f t="shared" si="281"/>
        <v>#VALUE!</v>
      </c>
      <c r="L4543" t="str">
        <f t="shared" si="282"/>
        <v>diferente</v>
      </c>
      <c r="M4543" t="str">
        <f t="shared" si="283"/>
        <v>diferente</v>
      </c>
    </row>
    <row r="4544" spans="1:13" x14ac:dyDescent="0.25">
      <c r="A4544">
        <v>420800</v>
      </c>
      <c r="B4544" t="s">
        <v>8331</v>
      </c>
      <c r="C4544">
        <v>42010</v>
      </c>
      <c r="D4544" t="s">
        <v>4594</v>
      </c>
      <c r="E4544" t="s">
        <v>8377</v>
      </c>
      <c r="F4544" t="str">
        <f>VLOOKUP(A4544,'REGIÕES DE SAÚDE E SEUS MUNICÍP'!$A$4:$C$5569,3,0)</f>
        <v>Concórdia</v>
      </c>
      <c r="G4544" t="str">
        <f>VLOOKUP(H4544,'REGIÕES DE SAÚDE E SEUS MUNICÍP'!$A$4:$D$5569,4,0)</f>
        <v>Itá</v>
      </c>
      <c r="H4544">
        <f>VLOOKUP(A4544,'REGIÕES DE SAÚDE E SEUS MUNICÍP'!$A$4:$A$5569,1,0)</f>
        <v>420800</v>
      </c>
      <c r="I4544" t="str">
        <f t="shared" si="280"/>
        <v>Mesmo município</v>
      </c>
      <c r="J4544" t="e">
        <f>VLOOKUP(D4544,'REGIÕES DE SAÚDE E SEUS MUNICÍP'!$C$4:$C$5569,1,0)</f>
        <v>#N/A</v>
      </c>
      <c r="K4544" t="e">
        <f t="shared" si="281"/>
        <v>#VALUE!</v>
      </c>
      <c r="L4544" t="str">
        <f t="shared" si="282"/>
        <v>diferente</v>
      </c>
      <c r="M4544" t="str">
        <f t="shared" si="283"/>
        <v>diferente</v>
      </c>
    </row>
    <row r="4545" spans="1:13" x14ac:dyDescent="0.25">
      <c r="A4545">
        <v>420810</v>
      </c>
      <c r="B4545" t="s">
        <v>8331</v>
      </c>
      <c r="C4545">
        <v>42012</v>
      </c>
      <c r="D4545" t="s">
        <v>6413</v>
      </c>
      <c r="E4545" t="s">
        <v>1820</v>
      </c>
      <c r="F4545" t="str">
        <f>VLOOKUP(A4545,'REGIÕES DE SAÚDE E SEUS MUNICÍP'!$A$4:$C$5569,3,0)</f>
        <v>Mafra</v>
      </c>
      <c r="G4545" t="str">
        <f>VLOOKUP(H4545,'REGIÕES DE SAÚDE E SEUS MUNICÍP'!$A$4:$D$5569,4,0)</f>
        <v>Itaiópolis</v>
      </c>
      <c r="H4545">
        <f>VLOOKUP(A4545,'REGIÕES DE SAÚDE E SEUS MUNICÍP'!$A$4:$A$5569,1,0)</f>
        <v>420810</v>
      </c>
      <c r="I4545" t="str">
        <f t="shared" si="280"/>
        <v>Mesmo município</v>
      </c>
      <c r="J4545" t="e">
        <f>VLOOKUP(D4545,'REGIÕES DE SAÚDE E SEUS MUNICÍP'!$C$4:$C$5569,1,0)</f>
        <v>#N/A</v>
      </c>
      <c r="K4545" t="e">
        <f t="shared" si="281"/>
        <v>#VALUE!</v>
      </c>
      <c r="L4545" t="str">
        <f t="shared" si="282"/>
        <v>diferente</v>
      </c>
      <c r="M4545" t="str">
        <f t="shared" si="283"/>
        <v>diferente</v>
      </c>
    </row>
    <row r="4546" spans="1:13" x14ac:dyDescent="0.25">
      <c r="A4546">
        <v>420820</v>
      </c>
      <c r="B4546" t="s">
        <v>8331</v>
      </c>
      <c r="C4546">
        <v>42005</v>
      </c>
      <c r="D4546" t="s">
        <v>1380</v>
      </c>
      <c r="E4546" t="s">
        <v>3056</v>
      </c>
      <c r="F4546" t="str">
        <f>VLOOKUP(A4546,'REGIÕES DE SAÚDE E SEUS MUNICÍP'!$A$4:$C$5569,3,0)</f>
        <v>Itajaí</v>
      </c>
      <c r="G4546" t="str">
        <f>VLOOKUP(H4546,'REGIÕES DE SAÚDE E SEUS MUNICÍP'!$A$4:$D$5569,4,0)</f>
        <v>Itajaí</v>
      </c>
      <c r="H4546">
        <f>VLOOKUP(A4546,'REGIÕES DE SAÚDE E SEUS MUNICÍP'!$A$4:$A$5569,1,0)</f>
        <v>420820</v>
      </c>
      <c r="I4546" t="str">
        <f t="shared" si="280"/>
        <v>Mesmo município</v>
      </c>
      <c r="J4546" t="e">
        <f>VLOOKUP(D4546,'REGIÕES DE SAÚDE E SEUS MUNICÍP'!$C$4:$C$5569,1,0)</f>
        <v>#N/A</v>
      </c>
      <c r="K4546">
        <f t="shared" si="281"/>
        <v>12</v>
      </c>
      <c r="L4546" t="str">
        <f t="shared" si="282"/>
        <v>Nova composição</v>
      </c>
      <c r="M4546" t="str">
        <f t="shared" si="283"/>
        <v>diferente</v>
      </c>
    </row>
    <row r="4547" spans="1:13" x14ac:dyDescent="0.25">
      <c r="A4547">
        <v>420830</v>
      </c>
      <c r="B4547" t="s">
        <v>8331</v>
      </c>
      <c r="C4547">
        <v>42005</v>
      </c>
      <c r="D4547" t="s">
        <v>1380</v>
      </c>
      <c r="E4547" t="s">
        <v>5041</v>
      </c>
      <c r="F4547" t="str">
        <f>VLOOKUP(A4547,'REGIÕES DE SAÚDE E SEUS MUNICÍP'!$A$4:$C$5569,3,0)</f>
        <v>Balneário Camboriú</v>
      </c>
      <c r="G4547" t="str">
        <f>VLOOKUP(H4547,'REGIÕES DE SAÚDE E SEUS MUNICÍP'!$A$4:$D$5569,4,0)</f>
        <v>Itapema</v>
      </c>
      <c r="H4547">
        <f>VLOOKUP(A4547,'REGIÕES DE SAÚDE E SEUS MUNICÍP'!$A$4:$A$5569,1,0)</f>
        <v>420830</v>
      </c>
      <c r="I4547" t="str">
        <f t="shared" ref="I4547:I4610" si="284">IF(G4547=E4547,"Mesmo município","Município diferente")</f>
        <v>Mesmo município</v>
      </c>
      <c r="J4547" t="e">
        <f>VLOOKUP(D4547,'REGIÕES DE SAÚDE E SEUS MUNICÍP'!$C$4:$C$5569,1,0)</f>
        <v>#N/A</v>
      </c>
      <c r="K4547" t="e">
        <f t="shared" si="281"/>
        <v>#VALUE!</v>
      </c>
      <c r="L4547" t="str">
        <f t="shared" si="282"/>
        <v>diferente</v>
      </c>
      <c r="M4547" t="str">
        <f t="shared" si="283"/>
        <v>diferente</v>
      </c>
    </row>
    <row r="4548" spans="1:13" x14ac:dyDescent="0.25">
      <c r="A4548">
        <v>420840</v>
      </c>
      <c r="B4548" t="s">
        <v>8331</v>
      </c>
      <c r="C4548">
        <v>42001</v>
      </c>
      <c r="D4548" t="s">
        <v>1691</v>
      </c>
      <c r="E4548" t="s">
        <v>10253</v>
      </c>
      <c r="F4548" t="str">
        <f>VLOOKUP(A4548,'REGIÕES DE SAÚDE E SEUS MUNICÍP'!$A$4:$C$5569,3,0)</f>
        <v>São Miguel do Oeste</v>
      </c>
      <c r="G4548" t="str">
        <f>VLOOKUP(H4548,'REGIÕES DE SAÚDE E SEUS MUNICÍP'!$A$4:$D$5569,4,0)</f>
        <v>Itapiranga</v>
      </c>
      <c r="H4548">
        <f>VLOOKUP(A4548,'REGIÕES DE SAÚDE E SEUS MUNICÍP'!$A$4:$A$5569,1,0)</f>
        <v>420840</v>
      </c>
      <c r="I4548" t="str">
        <f t="shared" si="284"/>
        <v>Mesmo município</v>
      </c>
      <c r="J4548" t="e">
        <f>VLOOKUP(D4548,'REGIÕES DE SAÚDE E SEUS MUNICÍP'!$C$4:$C$5569,1,0)</f>
        <v>#N/A</v>
      </c>
      <c r="K4548" t="e">
        <f t="shared" ref="K4548:K4611" si="285">SEARCH(F4548,D4548)</f>
        <v>#VALUE!</v>
      </c>
      <c r="L4548" t="str">
        <f>IF(D4548=D4549,IF(F4548=F4549,"Regiões semelhantes","Nova composição"),"diferente")</f>
        <v>diferente</v>
      </c>
      <c r="M4548" t="str">
        <f t="shared" si="283"/>
        <v>diferente</v>
      </c>
    </row>
    <row r="4549" spans="1:13" x14ac:dyDescent="0.25">
      <c r="A4549">
        <v>420845</v>
      </c>
      <c r="B4549" t="s">
        <v>8331</v>
      </c>
      <c r="C4549">
        <v>42011</v>
      </c>
      <c r="D4549" t="s">
        <v>1413</v>
      </c>
      <c r="E4549" t="s">
        <v>3180</v>
      </c>
      <c r="F4549" t="str">
        <f>VLOOKUP(A4549,'REGIÕES DE SAÚDE E SEUS MUNICÍP'!$A$4:$C$5569,3,0)</f>
        <v>Joinville</v>
      </c>
      <c r="G4549" t="str">
        <f>VLOOKUP(H4549,'REGIÕES DE SAÚDE E SEUS MUNICÍP'!$A$4:$D$5569,4,0)</f>
        <v>Itapoá</v>
      </c>
      <c r="H4549">
        <f>VLOOKUP(A4549,'REGIÕES DE SAÚDE E SEUS MUNICÍP'!$A$4:$A$5569,1,0)</f>
        <v>420845</v>
      </c>
      <c r="I4549" t="str">
        <f t="shared" si="284"/>
        <v>Mesmo município</v>
      </c>
      <c r="J4549" t="str">
        <f>VLOOKUP(D4549,'REGIÕES DE SAÚDE E SEUS MUNICÍP'!$C$4:$C$5569,1,0)</f>
        <v>Nordeste</v>
      </c>
      <c r="K4549" t="e">
        <f t="shared" si="285"/>
        <v>#VALUE!</v>
      </c>
      <c r="L4549" t="str">
        <f t="shared" ref="L4549:L4611" si="286">IF(D4549=D4550,IF(F4549=F4550,"Regiões semelhantes","Nova composição"),"diferente")</f>
        <v>diferente</v>
      </c>
      <c r="M4549" t="str">
        <f>IF(F4549=F4548,"igual","diferente")</f>
        <v>diferente</v>
      </c>
    </row>
    <row r="4550" spans="1:13" x14ac:dyDescent="0.25">
      <c r="A4550">
        <v>420850</v>
      </c>
      <c r="B4550" t="s">
        <v>8331</v>
      </c>
      <c r="C4550">
        <v>42004</v>
      </c>
      <c r="D4550" t="s">
        <v>8994</v>
      </c>
      <c r="E4550" t="s">
        <v>1800</v>
      </c>
      <c r="F4550" t="str">
        <f>VLOOKUP(A4550,'REGIÕES DE SAÚDE E SEUS MUNICÍP'!$A$4:$C$5569,3,0)</f>
        <v>Rio do Sul</v>
      </c>
      <c r="G4550" t="str">
        <f>VLOOKUP(H4550,'REGIÕES DE SAÚDE E SEUS MUNICÍP'!$A$4:$D$5569,4,0)</f>
        <v>Ituporanga</v>
      </c>
      <c r="H4550">
        <f>VLOOKUP(A4550,'REGIÕES DE SAÚDE E SEUS MUNICÍP'!$A$4:$A$5569,1,0)</f>
        <v>420850</v>
      </c>
      <c r="I4550" t="str">
        <f t="shared" si="284"/>
        <v>Mesmo município</v>
      </c>
      <c r="J4550" t="e">
        <f>VLOOKUP(D4550,'REGIÕES DE SAÚDE E SEUS MUNICÍP'!$C$4:$C$5569,1,0)</f>
        <v>#N/A</v>
      </c>
      <c r="K4550" t="e">
        <f t="shared" si="285"/>
        <v>#VALUE!</v>
      </c>
      <c r="L4550" t="str">
        <f t="shared" si="286"/>
        <v>diferente</v>
      </c>
      <c r="M4550" t="str">
        <f t="shared" ref="M4550:M4613" si="287">IF(F4550=F4549,"igual","diferente")</f>
        <v>diferente</v>
      </c>
    </row>
    <row r="4551" spans="1:13" x14ac:dyDescent="0.25">
      <c r="A4551">
        <v>420860</v>
      </c>
      <c r="B4551" t="s">
        <v>8331</v>
      </c>
      <c r="C4551">
        <v>42008</v>
      </c>
      <c r="D4551" t="s">
        <v>4130</v>
      </c>
      <c r="E4551" t="s">
        <v>7202</v>
      </c>
      <c r="F4551" t="str">
        <f>VLOOKUP(A4551,'REGIÕES DE SAÚDE E SEUS MUNICÍP'!$A$4:$C$5569,3,0)</f>
        <v>Joaçaba</v>
      </c>
      <c r="G4551" t="str">
        <f>VLOOKUP(H4551,'REGIÕES DE SAÚDE E SEUS MUNICÍP'!$A$4:$D$5569,4,0)</f>
        <v>Jaborá</v>
      </c>
      <c r="H4551">
        <f>VLOOKUP(A4551,'REGIÕES DE SAÚDE E SEUS MUNICÍP'!$A$4:$A$5569,1,0)</f>
        <v>420860</v>
      </c>
      <c r="I4551" t="str">
        <f t="shared" si="284"/>
        <v>Mesmo município</v>
      </c>
      <c r="J4551" t="e">
        <f>VLOOKUP(D4551,'REGIÕES DE SAÚDE E SEUS MUNICÍP'!$C$4:$C$5569,1,0)</f>
        <v>#N/A</v>
      </c>
      <c r="K4551" t="e">
        <f t="shared" si="285"/>
        <v>#VALUE!</v>
      </c>
      <c r="L4551" t="str">
        <f t="shared" si="286"/>
        <v>diferente</v>
      </c>
      <c r="M4551" t="str">
        <f t="shared" si="287"/>
        <v>diferente</v>
      </c>
    </row>
    <row r="4552" spans="1:13" x14ac:dyDescent="0.25">
      <c r="A4552">
        <v>420870</v>
      </c>
      <c r="B4552" t="s">
        <v>8331</v>
      </c>
      <c r="C4552">
        <v>42014</v>
      </c>
      <c r="D4552" t="s">
        <v>11157</v>
      </c>
      <c r="E4552" t="s">
        <v>6372</v>
      </c>
      <c r="F4552" t="str">
        <f>VLOOKUP(A4552,'REGIÕES DE SAÚDE E SEUS MUNICÍP'!$A$4:$C$5569,3,0)</f>
        <v>Araranguá</v>
      </c>
      <c r="G4552" t="str">
        <f>VLOOKUP(H4552,'REGIÕES DE SAÚDE E SEUS MUNICÍP'!$A$4:$D$5569,4,0)</f>
        <v>Jacinto Machado</v>
      </c>
      <c r="H4552">
        <f>VLOOKUP(A4552,'REGIÕES DE SAÚDE E SEUS MUNICÍP'!$A$4:$A$5569,1,0)</f>
        <v>420870</v>
      </c>
      <c r="I4552" t="str">
        <f t="shared" si="284"/>
        <v>Mesmo município</v>
      </c>
      <c r="J4552" t="e">
        <f>VLOOKUP(D4552,'REGIÕES DE SAÚDE E SEUS MUNICÍP'!$C$4:$C$5569,1,0)</f>
        <v>#N/A</v>
      </c>
      <c r="K4552" t="e">
        <f t="shared" si="285"/>
        <v>#VALUE!</v>
      </c>
      <c r="L4552" t="str">
        <f t="shared" si="286"/>
        <v>diferente</v>
      </c>
      <c r="M4552" t="str">
        <f t="shared" si="287"/>
        <v>diferente</v>
      </c>
    </row>
    <row r="4553" spans="1:13" x14ac:dyDescent="0.25">
      <c r="A4553">
        <v>420880</v>
      </c>
      <c r="B4553" t="s">
        <v>8331</v>
      </c>
      <c r="C4553">
        <v>42016</v>
      </c>
      <c r="D4553" t="s">
        <v>3595</v>
      </c>
      <c r="E4553" t="s">
        <v>2985</v>
      </c>
      <c r="F4553" t="str">
        <f>VLOOKUP(A4553,'REGIÕES DE SAÚDE E SEUS MUNICÍP'!$A$4:$C$5569,3,0)</f>
        <v>Tubarão</v>
      </c>
      <c r="G4553" t="str">
        <f>VLOOKUP(H4553,'REGIÕES DE SAÚDE E SEUS MUNICÍP'!$A$4:$D$5569,4,0)</f>
        <v>Jaguaruna</v>
      </c>
      <c r="H4553">
        <f>VLOOKUP(A4553,'REGIÕES DE SAÚDE E SEUS MUNICÍP'!$A$4:$A$5569,1,0)</f>
        <v>420880</v>
      </c>
      <c r="I4553" t="str">
        <f t="shared" si="284"/>
        <v>Mesmo município</v>
      </c>
      <c r="J4553" t="e">
        <f>VLOOKUP(D4553,'REGIÕES DE SAÚDE E SEUS MUNICÍP'!$C$4:$C$5569,1,0)</f>
        <v>#N/A</v>
      </c>
      <c r="K4553" t="e">
        <f t="shared" si="285"/>
        <v>#VALUE!</v>
      </c>
      <c r="L4553" t="str">
        <f t="shared" si="286"/>
        <v>diferente</v>
      </c>
      <c r="M4553" t="str">
        <f t="shared" si="287"/>
        <v>diferente</v>
      </c>
    </row>
    <row r="4554" spans="1:13" x14ac:dyDescent="0.25">
      <c r="A4554">
        <v>420890</v>
      </c>
      <c r="B4554" t="s">
        <v>8331</v>
      </c>
      <c r="C4554">
        <v>42017</v>
      </c>
      <c r="D4554" t="s">
        <v>11424</v>
      </c>
      <c r="E4554" t="s">
        <v>2035</v>
      </c>
      <c r="F4554" t="str">
        <f>VLOOKUP(A4554,'REGIÕES DE SAÚDE E SEUS MUNICÍP'!$A$4:$C$5569,3,0)</f>
        <v>Jaraguá do Sul</v>
      </c>
      <c r="G4554" t="str">
        <f>VLOOKUP(H4554,'REGIÕES DE SAÚDE E SEUS MUNICÍP'!$A$4:$D$5569,4,0)</f>
        <v>Jaraguá do Sul</v>
      </c>
      <c r="H4554">
        <f>VLOOKUP(A4554,'REGIÕES DE SAÚDE E SEUS MUNICÍP'!$A$4:$A$5569,1,0)</f>
        <v>420890</v>
      </c>
      <c r="I4554" t="str">
        <f t="shared" si="284"/>
        <v>Mesmo município</v>
      </c>
      <c r="J4554" t="e">
        <f>VLOOKUP(D4554,'REGIÕES DE SAÚDE E SEUS MUNICÍP'!$C$4:$C$5569,1,0)</f>
        <v>#N/A</v>
      </c>
      <c r="K4554" t="e">
        <f t="shared" si="285"/>
        <v>#VALUE!</v>
      </c>
      <c r="L4554" t="str">
        <f t="shared" si="286"/>
        <v>diferente</v>
      </c>
      <c r="M4554" t="str">
        <f t="shared" si="287"/>
        <v>diferente</v>
      </c>
    </row>
    <row r="4555" spans="1:13" x14ac:dyDescent="0.25">
      <c r="A4555">
        <v>420895</v>
      </c>
      <c r="B4555" t="s">
        <v>8331</v>
      </c>
      <c r="C4555">
        <v>42002</v>
      </c>
      <c r="D4555" t="s">
        <v>4543</v>
      </c>
      <c r="E4555" t="s">
        <v>9661</v>
      </c>
      <c r="F4555" t="str">
        <f>VLOOKUP(A4555,'REGIÕES DE SAÚDE E SEUS MUNICÍP'!$A$4:$C$5569,3,0)</f>
        <v>Chapecó</v>
      </c>
      <c r="G4555" t="str">
        <f>VLOOKUP(H4555,'REGIÕES DE SAÚDE E SEUS MUNICÍP'!$A$4:$D$5569,4,0)</f>
        <v>Jardinópolis</v>
      </c>
      <c r="H4555">
        <f>VLOOKUP(A4555,'REGIÕES DE SAÚDE E SEUS MUNICÍP'!$A$4:$A$5569,1,0)</f>
        <v>420895</v>
      </c>
      <c r="I4555" t="str">
        <f t="shared" si="284"/>
        <v>Mesmo município</v>
      </c>
      <c r="J4555" t="e">
        <f>VLOOKUP(D4555,'REGIÕES DE SAÚDE E SEUS MUNICÍP'!$C$4:$C$5569,1,0)</f>
        <v>#N/A</v>
      </c>
      <c r="K4555" t="e">
        <f t="shared" si="285"/>
        <v>#VALUE!</v>
      </c>
      <c r="L4555" t="str">
        <f t="shared" si="286"/>
        <v>diferente</v>
      </c>
      <c r="M4555" t="str">
        <f t="shared" si="287"/>
        <v>diferente</v>
      </c>
    </row>
    <row r="4556" spans="1:13" x14ac:dyDescent="0.25">
      <c r="A4556">
        <v>420900</v>
      </c>
      <c r="B4556" t="s">
        <v>8331</v>
      </c>
      <c r="C4556">
        <v>42008</v>
      </c>
      <c r="D4556" t="s">
        <v>4130</v>
      </c>
      <c r="E4556" t="s">
        <v>8138</v>
      </c>
      <c r="F4556" t="str">
        <f>VLOOKUP(A4556,'REGIÕES DE SAÚDE E SEUS MUNICÍP'!$A$4:$C$5569,3,0)</f>
        <v>Joaçaba</v>
      </c>
      <c r="G4556" t="str">
        <f>VLOOKUP(H4556,'REGIÕES DE SAÚDE E SEUS MUNICÍP'!$A$4:$D$5569,4,0)</f>
        <v>Joaçaba</v>
      </c>
      <c r="H4556">
        <f>VLOOKUP(A4556,'REGIÕES DE SAÚDE E SEUS MUNICÍP'!$A$4:$A$5569,1,0)</f>
        <v>420900</v>
      </c>
      <c r="I4556" t="str">
        <f t="shared" si="284"/>
        <v>Mesmo município</v>
      </c>
      <c r="J4556" t="e">
        <f>VLOOKUP(D4556,'REGIÕES DE SAÚDE E SEUS MUNICÍP'!$C$4:$C$5569,1,0)</f>
        <v>#N/A</v>
      </c>
      <c r="K4556" t="e">
        <f t="shared" si="285"/>
        <v>#VALUE!</v>
      </c>
      <c r="L4556" t="str">
        <f t="shared" si="286"/>
        <v>diferente</v>
      </c>
      <c r="M4556" t="str">
        <f t="shared" si="287"/>
        <v>diferente</v>
      </c>
    </row>
    <row r="4557" spans="1:13" x14ac:dyDescent="0.25">
      <c r="A4557">
        <v>420910</v>
      </c>
      <c r="B4557" t="s">
        <v>8331</v>
      </c>
      <c r="C4557">
        <v>42011</v>
      </c>
      <c r="D4557" t="s">
        <v>1413</v>
      </c>
      <c r="E4557" t="s">
        <v>1318</v>
      </c>
      <c r="F4557" t="str">
        <f>VLOOKUP(A4557,'REGIÕES DE SAÚDE E SEUS MUNICÍP'!$A$4:$C$5569,3,0)</f>
        <v>Joinville</v>
      </c>
      <c r="G4557" t="str">
        <f>VLOOKUP(H4557,'REGIÕES DE SAÚDE E SEUS MUNICÍP'!$A$4:$D$5569,4,0)</f>
        <v>Joinville</v>
      </c>
      <c r="H4557">
        <f>VLOOKUP(A4557,'REGIÕES DE SAÚDE E SEUS MUNICÍP'!$A$4:$A$5569,1,0)</f>
        <v>420910</v>
      </c>
      <c r="I4557" t="str">
        <f t="shared" si="284"/>
        <v>Mesmo município</v>
      </c>
      <c r="J4557" t="str">
        <f>VLOOKUP(D4557,'REGIÕES DE SAÚDE E SEUS MUNICÍP'!$C$4:$C$5569,1,0)</f>
        <v>Nordeste</v>
      </c>
      <c r="K4557" t="e">
        <f t="shared" si="285"/>
        <v>#VALUE!</v>
      </c>
      <c r="L4557" t="str">
        <f t="shared" si="286"/>
        <v>diferente</v>
      </c>
      <c r="M4557" t="str">
        <f t="shared" si="287"/>
        <v>diferente</v>
      </c>
    </row>
    <row r="4558" spans="1:13" x14ac:dyDescent="0.25">
      <c r="A4558">
        <v>420915</v>
      </c>
      <c r="B4558" t="s">
        <v>8331</v>
      </c>
      <c r="C4558">
        <v>42004</v>
      </c>
      <c r="D4558" t="s">
        <v>8994</v>
      </c>
      <c r="E4558" t="s">
        <v>9631</v>
      </c>
      <c r="F4558" t="str">
        <f>VLOOKUP(A4558,'REGIÕES DE SAÚDE E SEUS MUNICÍP'!$A$4:$C$5569,3,0)</f>
        <v>Rio do Sul</v>
      </c>
      <c r="G4558" t="str">
        <f>VLOOKUP(H4558,'REGIÕES DE SAÚDE E SEUS MUNICÍP'!$A$4:$D$5569,4,0)</f>
        <v>José Boiteux</v>
      </c>
      <c r="H4558">
        <f>VLOOKUP(A4558,'REGIÕES DE SAÚDE E SEUS MUNICÍP'!$A$4:$A$5569,1,0)</f>
        <v>420915</v>
      </c>
      <c r="I4558" t="str">
        <f t="shared" si="284"/>
        <v>Mesmo município</v>
      </c>
      <c r="J4558" t="e">
        <f>VLOOKUP(D4558,'REGIÕES DE SAÚDE E SEUS MUNICÍP'!$C$4:$C$5569,1,0)</f>
        <v>#N/A</v>
      </c>
      <c r="K4558" t="e">
        <f t="shared" si="285"/>
        <v>#VALUE!</v>
      </c>
      <c r="L4558" t="str">
        <f t="shared" si="286"/>
        <v>diferente</v>
      </c>
      <c r="M4558" t="str">
        <f t="shared" si="287"/>
        <v>diferente</v>
      </c>
    </row>
    <row r="4559" spans="1:13" x14ac:dyDescent="0.25">
      <c r="A4559">
        <v>420917</v>
      </c>
      <c r="B4559" t="s">
        <v>8331</v>
      </c>
      <c r="C4559">
        <v>42003</v>
      </c>
      <c r="D4559" t="s">
        <v>1808</v>
      </c>
      <c r="E4559" t="s">
        <v>10652</v>
      </c>
      <c r="F4559" t="str">
        <f>VLOOKUP(A4559,'REGIÕES DE SAÚDE E SEUS MUNICÍP'!$A$4:$C$5569,3,0)</f>
        <v>Xanxerê</v>
      </c>
      <c r="G4559" t="str">
        <f>VLOOKUP(H4559,'REGIÕES DE SAÚDE E SEUS MUNICÍP'!$A$4:$D$5569,4,0)</f>
        <v>Jupiá</v>
      </c>
      <c r="H4559">
        <f>VLOOKUP(A4559,'REGIÕES DE SAÚDE E SEUS MUNICÍP'!$A$4:$A$5569,1,0)</f>
        <v>420917</v>
      </c>
      <c r="I4559" t="str">
        <f t="shared" si="284"/>
        <v>Mesmo município</v>
      </c>
      <c r="J4559" t="str">
        <f>VLOOKUP(D4559,'REGIÕES DE SAÚDE E SEUS MUNICÍP'!$C$4:$C$5569,1,0)</f>
        <v>Xanxerê</v>
      </c>
      <c r="K4559">
        <f t="shared" si="285"/>
        <v>1</v>
      </c>
      <c r="L4559" t="str">
        <f t="shared" si="286"/>
        <v>diferente</v>
      </c>
      <c r="M4559" t="str">
        <f t="shared" si="287"/>
        <v>diferente</v>
      </c>
    </row>
    <row r="4560" spans="1:13" x14ac:dyDescent="0.25">
      <c r="A4560">
        <v>420920</v>
      </c>
      <c r="B4560" t="s">
        <v>8331</v>
      </c>
      <c r="C4560">
        <v>42008</v>
      </c>
      <c r="D4560" t="s">
        <v>4130</v>
      </c>
      <c r="E4560" t="s">
        <v>6850</v>
      </c>
      <c r="F4560" t="str">
        <f>VLOOKUP(A4560,'REGIÕES DE SAÚDE E SEUS MUNICÍP'!$A$4:$C$5569,3,0)</f>
        <v>Joaçaba</v>
      </c>
      <c r="G4560" t="str">
        <f>VLOOKUP(H4560,'REGIÕES DE SAÚDE E SEUS MUNICÍP'!$A$4:$D$5569,4,0)</f>
        <v>Lacerdópolis</v>
      </c>
      <c r="H4560">
        <f>VLOOKUP(A4560,'REGIÕES DE SAÚDE E SEUS MUNICÍP'!$A$4:$A$5569,1,0)</f>
        <v>420920</v>
      </c>
      <c r="I4560" t="str">
        <f t="shared" si="284"/>
        <v>Mesmo município</v>
      </c>
      <c r="J4560" t="e">
        <f>VLOOKUP(D4560,'REGIÕES DE SAÚDE E SEUS MUNICÍP'!$C$4:$C$5569,1,0)</f>
        <v>#N/A</v>
      </c>
      <c r="K4560" t="e">
        <f t="shared" si="285"/>
        <v>#VALUE!</v>
      </c>
      <c r="L4560" t="str">
        <f t="shared" si="286"/>
        <v>diferente</v>
      </c>
      <c r="M4560" t="str">
        <f t="shared" si="287"/>
        <v>diferente</v>
      </c>
    </row>
    <row r="4561" spans="1:13" x14ac:dyDescent="0.25">
      <c r="A4561">
        <v>420930</v>
      </c>
      <c r="B4561" t="s">
        <v>8331</v>
      </c>
      <c r="C4561">
        <v>42013</v>
      </c>
      <c r="D4561" t="s">
        <v>2206</v>
      </c>
      <c r="E4561" t="s">
        <v>567</v>
      </c>
      <c r="F4561" t="str">
        <f>VLOOKUP(A4561,'REGIÕES DE SAÚDE E SEUS MUNICÍP'!$A$4:$C$5569,3,0)</f>
        <v>Lages</v>
      </c>
      <c r="G4561" t="str">
        <f>VLOOKUP(H4561,'REGIÕES DE SAÚDE E SEUS MUNICÍP'!$A$4:$D$5569,4,0)</f>
        <v>Lages</v>
      </c>
      <c r="H4561">
        <f>VLOOKUP(A4561,'REGIÕES DE SAÚDE E SEUS MUNICÍP'!$A$4:$A$5569,1,0)</f>
        <v>420930</v>
      </c>
      <c r="I4561" t="str">
        <f t="shared" si="284"/>
        <v>Mesmo município</v>
      </c>
      <c r="J4561" t="e">
        <f>VLOOKUP(D4561,'REGIÕES DE SAÚDE E SEUS MUNICÍP'!$C$4:$C$5569,1,0)</f>
        <v>#N/A</v>
      </c>
      <c r="K4561" t="e">
        <f t="shared" si="285"/>
        <v>#VALUE!</v>
      </c>
      <c r="L4561" t="str">
        <f t="shared" si="286"/>
        <v>diferente</v>
      </c>
      <c r="M4561" t="str">
        <f t="shared" si="287"/>
        <v>diferente</v>
      </c>
    </row>
    <row r="4562" spans="1:13" x14ac:dyDescent="0.25">
      <c r="A4562">
        <v>420940</v>
      </c>
      <c r="B4562" t="s">
        <v>8331</v>
      </c>
      <c r="C4562">
        <v>42016</v>
      </c>
      <c r="D4562" t="s">
        <v>3595</v>
      </c>
      <c r="E4562" t="s">
        <v>3595</v>
      </c>
      <c r="F4562" t="str">
        <f>VLOOKUP(A4562,'REGIÕES DE SAÚDE E SEUS MUNICÍP'!$A$4:$C$5569,3,0)</f>
        <v>Tubarão</v>
      </c>
      <c r="G4562" t="str">
        <f>VLOOKUP(H4562,'REGIÕES DE SAÚDE E SEUS MUNICÍP'!$A$4:$D$5569,4,0)</f>
        <v>Laguna</v>
      </c>
      <c r="H4562">
        <f>VLOOKUP(A4562,'REGIÕES DE SAÚDE E SEUS MUNICÍP'!$A$4:$A$5569,1,0)</f>
        <v>420940</v>
      </c>
      <c r="I4562" t="str">
        <f t="shared" si="284"/>
        <v>Mesmo município</v>
      </c>
      <c r="J4562" t="e">
        <f>VLOOKUP(D4562,'REGIÕES DE SAÚDE E SEUS MUNICÍP'!$C$4:$C$5569,1,0)</f>
        <v>#N/A</v>
      </c>
      <c r="K4562" t="e">
        <f t="shared" si="285"/>
        <v>#VALUE!</v>
      </c>
      <c r="L4562" t="str">
        <f t="shared" si="286"/>
        <v>diferente</v>
      </c>
      <c r="M4562" t="str">
        <f t="shared" si="287"/>
        <v>diferente</v>
      </c>
    </row>
    <row r="4563" spans="1:13" x14ac:dyDescent="0.25">
      <c r="A4563">
        <v>420945</v>
      </c>
      <c r="B4563" t="s">
        <v>8331</v>
      </c>
      <c r="C4563">
        <v>42003</v>
      </c>
      <c r="D4563" t="s">
        <v>1808</v>
      </c>
      <c r="E4563" t="s">
        <v>120</v>
      </c>
      <c r="F4563" t="str">
        <f>VLOOKUP(A4563,'REGIÕES DE SAÚDE E SEUS MUNICÍP'!$A$4:$C$5569,3,0)</f>
        <v>Xanxerê</v>
      </c>
      <c r="G4563" t="str">
        <f>VLOOKUP(H4563,'REGIÕES DE SAÚDE E SEUS MUNICÍP'!$A$4:$D$5569,4,0)</f>
        <v>Lajeado Grande</v>
      </c>
      <c r="H4563">
        <f>VLOOKUP(A4563,'REGIÕES DE SAÚDE E SEUS MUNICÍP'!$A$4:$A$5569,1,0)</f>
        <v>420945</v>
      </c>
      <c r="I4563" t="str">
        <f t="shared" si="284"/>
        <v>Mesmo município</v>
      </c>
      <c r="J4563" t="str">
        <f>VLOOKUP(D4563,'REGIÕES DE SAÚDE E SEUS MUNICÍP'!$C$4:$C$5569,1,0)</f>
        <v>Xanxerê</v>
      </c>
      <c r="K4563">
        <f t="shared" si="285"/>
        <v>1</v>
      </c>
      <c r="L4563" t="str">
        <f t="shared" si="286"/>
        <v>diferente</v>
      </c>
      <c r="M4563" t="str">
        <f t="shared" si="287"/>
        <v>diferente</v>
      </c>
    </row>
    <row r="4564" spans="1:13" x14ac:dyDescent="0.25">
      <c r="A4564">
        <v>420950</v>
      </c>
      <c r="B4564" t="s">
        <v>8331</v>
      </c>
      <c r="C4564">
        <v>42004</v>
      </c>
      <c r="D4564" t="s">
        <v>8994</v>
      </c>
      <c r="E4564" t="s">
        <v>10767</v>
      </c>
      <c r="F4564" t="str">
        <f>VLOOKUP(A4564,'REGIÕES DE SAÚDE E SEUS MUNICÍP'!$A$4:$C$5569,3,0)</f>
        <v>Rio do Sul</v>
      </c>
      <c r="G4564" t="str">
        <f>VLOOKUP(H4564,'REGIÕES DE SAÚDE E SEUS MUNICÍP'!$A$4:$D$5569,4,0)</f>
        <v>Laurentino</v>
      </c>
      <c r="H4564">
        <f>VLOOKUP(A4564,'REGIÕES DE SAÚDE E SEUS MUNICÍP'!$A$4:$A$5569,1,0)</f>
        <v>420950</v>
      </c>
      <c r="I4564" t="str">
        <f t="shared" si="284"/>
        <v>Mesmo município</v>
      </c>
      <c r="J4564" t="e">
        <f>VLOOKUP(D4564,'REGIÕES DE SAÚDE E SEUS MUNICÍP'!$C$4:$C$5569,1,0)</f>
        <v>#N/A</v>
      </c>
      <c r="K4564" t="e">
        <f t="shared" si="285"/>
        <v>#VALUE!</v>
      </c>
      <c r="L4564" t="str">
        <f t="shared" si="286"/>
        <v>diferente</v>
      </c>
      <c r="M4564" t="str">
        <f t="shared" si="287"/>
        <v>diferente</v>
      </c>
    </row>
    <row r="4565" spans="1:13" x14ac:dyDescent="0.25">
      <c r="A4565">
        <v>420960</v>
      </c>
      <c r="B4565" t="s">
        <v>8331</v>
      </c>
      <c r="C4565">
        <v>42015</v>
      </c>
      <c r="D4565" t="s">
        <v>8455</v>
      </c>
      <c r="E4565" t="s">
        <v>1299</v>
      </c>
      <c r="F4565" t="str">
        <f>VLOOKUP(A4565,'REGIÕES DE SAÚDE E SEUS MUNICÍP'!$A$4:$C$5569,3,0)</f>
        <v>Criciúma</v>
      </c>
      <c r="G4565" t="str">
        <f>VLOOKUP(H4565,'REGIÕES DE SAÚDE E SEUS MUNICÍP'!$A$4:$D$5569,4,0)</f>
        <v>Lauro Muller</v>
      </c>
      <c r="H4565">
        <f>VLOOKUP(A4565,'REGIÕES DE SAÚDE E SEUS MUNICÍP'!$A$4:$A$5569,1,0)</f>
        <v>420960</v>
      </c>
      <c r="I4565" t="str">
        <f t="shared" si="284"/>
        <v>Mesmo município</v>
      </c>
      <c r="J4565" t="e">
        <f>VLOOKUP(D4565,'REGIÕES DE SAÚDE E SEUS MUNICÍP'!$C$4:$C$5569,1,0)</f>
        <v>#N/A</v>
      </c>
      <c r="K4565" t="e">
        <f t="shared" si="285"/>
        <v>#VALUE!</v>
      </c>
      <c r="L4565" t="str">
        <f t="shared" si="286"/>
        <v>diferente</v>
      </c>
      <c r="M4565" t="str">
        <f t="shared" si="287"/>
        <v>diferente</v>
      </c>
    </row>
    <row r="4566" spans="1:13" x14ac:dyDescent="0.25">
      <c r="A4566">
        <v>420970</v>
      </c>
      <c r="B4566" t="s">
        <v>8331</v>
      </c>
      <c r="C4566">
        <v>42009</v>
      </c>
      <c r="D4566" t="s">
        <v>8079</v>
      </c>
      <c r="E4566" t="s">
        <v>4262</v>
      </c>
      <c r="F4566" t="str">
        <f>VLOOKUP(A4566,'REGIÕES DE SAÚDE E SEUS MUNICÍP'!$A$4:$C$5569,3,0)</f>
        <v>Videira</v>
      </c>
      <c r="G4566" t="str">
        <f>VLOOKUP(H4566,'REGIÕES DE SAÚDE E SEUS MUNICÍP'!$A$4:$D$5569,4,0)</f>
        <v>Lebon Régis</v>
      </c>
      <c r="H4566">
        <f>VLOOKUP(A4566,'REGIÕES DE SAÚDE E SEUS MUNICÍP'!$A$4:$A$5569,1,0)</f>
        <v>420970</v>
      </c>
      <c r="I4566" t="str">
        <f t="shared" si="284"/>
        <v>Mesmo município</v>
      </c>
      <c r="J4566" t="e">
        <f>VLOOKUP(D4566,'REGIÕES DE SAÚDE E SEUS MUNICÍP'!$C$4:$C$5569,1,0)</f>
        <v>#N/A</v>
      </c>
      <c r="K4566" t="e">
        <f t="shared" si="285"/>
        <v>#VALUE!</v>
      </c>
      <c r="L4566" t="str">
        <f t="shared" si="286"/>
        <v>diferente</v>
      </c>
      <c r="M4566" t="str">
        <f t="shared" si="287"/>
        <v>diferente</v>
      </c>
    </row>
    <row r="4567" spans="1:13" x14ac:dyDescent="0.25">
      <c r="A4567">
        <v>420980</v>
      </c>
      <c r="B4567" t="s">
        <v>8331</v>
      </c>
      <c r="C4567">
        <v>42007</v>
      </c>
      <c r="D4567" t="s">
        <v>4829</v>
      </c>
      <c r="E4567" t="s">
        <v>10125</v>
      </c>
      <c r="F4567" t="str">
        <f>VLOOKUP(A4567,'REGIÕES DE SAÚDE E SEUS MUNICÍP'!$A$4:$C$5569,3,0)</f>
        <v>Grande Florianópolis</v>
      </c>
      <c r="G4567" t="str">
        <f>VLOOKUP(H4567,'REGIÕES DE SAÚDE E SEUS MUNICÍP'!$A$4:$D$5569,4,0)</f>
        <v>Leoberto Leal</v>
      </c>
      <c r="H4567">
        <f>VLOOKUP(A4567,'REGIÕES DE SAÚDE E SEUS MUNICÍP'!$A$4:$A$5569,1,0)</f>
        <v>420980</v>
      </c>
      <c r="I4567" t="str">
        <f t="shared" si="284"/>
        <v>Mesmo município</v>
      </c>
      <c r="J4567" t="str">
        <f>VLOOKUP(D4567,'REGIÕES DE SAÚDE E SEUS MUNICÍP'!$C$4:$C$5569,1,0)</f>
        <v>Grande Florianópolis</v>
      </c>
      <c r="K4567">
        <f t="shared" si="285"/>
        <v>1</v>
      </c>
      <c r="L4567" t="str">
        <f t="shared" si="286"/>
        <v>diferente</v>
      </c>
      <c r="M4567" t="str">
        <f t="shared" si="287"/>
        <v>diferente</v>
      </c>
    </row>
    <row r="4568" spans="1:13" x14ac:dyDescent="0.25">
      <c r="A4568">
        <v>420985</v>
      </c>
      <c r="B4568" t="s">
        <v>8331</v>
      </c>
      <c r="C4568">
        <v>42010</v>
      </c>
      <c r="D4568" t="s">
        <v>4594</v>
      </c>
      <c r="E4568" t="s">
        <v>10014</v>
      </c>
      <c r="F4568" t="str">
        <f>VLOOKUP(A4568,'REGIÕES DE SAÚDE E SEUS MUNICÍP'!$A$4:$C$5569,3,0)</f>
        <v>Concórdia</v>
      </c>
      <c r="G4568" t="str">
        <f>VLOOKUP(H4568,'REGIÕES DE SAÚDE E SEUS MUNICÍP'!$A$4:$D$5569,4,0)</f>
        <v>Lindóia do Sul</v>
      </c>
      <c r="H4568">
        <f>VLOOKUP(A4568,'REGIÕES DE SAÚDE E SEUS MUNICÍP'!$A$4:$A$5569,1,0)</f>
        <v>420985</v>
      </c>
      <c r="I4568" t="str">
        <f t="shared" si="284"/>
        <v>Mesmo município</v>
      </c>
      <c r="J4568" t="e">
        <f>VLOOKUP(D4568,'REGIÕES DE SAÚDE E SEUS MUNICÍP'!$C$4:$C$5569,1,0)</f>
        <v>#N/A</v>
      </c>
      <c r="K4568" t="e">
        <f t="shared" si="285"/>
        <v>#VALUE!</v>
      </c>
      <c r="L4568" t="str">
        <f t="shared" si="286"/>
        <v>diferente</v>
      </c>
      <c r="M4568" t="str">
        <f t="shared" si="287"/>
        <v>diferente</v>
      </c>
    </row>
    <row r="4569" spans="1:13" x14ac:dyDescent="0.25">
      <c r="A4569">
        <v>420990</v>
      </c>
      <c r="B4569" t="s">
        <v>8331</v>
      </c>
      <c r="C4569">
        <v>42004</v>
      </c>
      <c r="D4569" t="s">
        <v>8994</v>
      </c>
      <c r="E4569" t="s">
        <v>8187</v>
      </c>
      <c r="F4569" t="str">
        <f>VLOOKUP(A4569,'REGIÕES DE SAÚDE E SEUS MUNICÍP'!$A$4:$C$5569,3,0)</f>
        <v>Rio do Sul</v>
      </c>
      <c r="G4569" t="str">
        <f>VLOOKUP(H4569,'REGIÕES DE SAÚDE E SEUS MUNICÍP'!$A$4:$D$5569,4,0)</f>
        <v>Lontras</v>
      </c>
      <c r="H4569">
        <f>VLOOKUP(A4569,'REGIÕES DE SAÚDE E SEUS MUNICÍP'!$A$4:$A$5569,1,0)</f>
        <v>420990</v>
      </c>
      <c r="I4569" t="str">
        <f t="shared" si="284"/>
        <v>Mesmo município</v>
      </c>
      <c r="J4569" t="e">
        <f>VLOOKUP(D4569,'REGIÕES DE SAÚDE E SEUS MUNICÍP'!$C$4:$C$5569,1,0)</f>
        <v>#N/A</v>
      </c>
      <c r="K4569" t="e">
        <f t="shared" si="285"/>
        <v>#VALUE!</v>
      </c>
      <c r="L4569" t="str">
        <f t="shared" si="286"/>
        <v>diferente</v>
      </c>
      <c r="M4569" t="str">
        <f t="shared" si="287"/>
        <v>diferente</v>
      </c>
    </row>
    <row r="4570" spans="1:13" x14ac:dyDescent="0.25">
      <c r="A4570">
        <v>421000</v>
      </c>
      <c r="B4570" t="s">
        <v>8331</v>
      </c>
      <c r="C4570">
        <v>42005</v>
      </c>
      <c r="D4570" t="s">
        <v>1380</v>
      </c>
      <c r="E4570" t="s">
        <v>2635</v>
      </c>
      <c r="F4570" t="str">
        <f>VLOOKUP(A4570,'REGIÕES DE SAÚDE E SEUS MUNICÍP'!$A$4:$C$5569,3,0)</f>
        <v>Itajaí</v>
      </c>
      <c r="G4570" t="str">
        <f>VLOOKUP(H4570,'REGIÕES DE SAÚDE E SEUS MUNICÍP'!$A$4:$D$5569,4,0)</f>
        <v>Luiz Alves</v>
      </c>
      <c r="H4570">
        <f>VLOOKUP(A4570,'REGIÕES DE SAÚDE E SEUS MUNICÍP'!$A$4:$A$5569,1,0)</f>
        <v>421000</v>
      </c>
      <c r="I4570" t="str">
        <f t="shared" si="284"/>
        <v>Mesmo município</v>
      </c>
      <c r="J4570" t="e">
        <f>VLOOKUP(D4570,'REGIÕES DE SAÚDE E SEUS MUNICÍP'!$C$4:$C$5569,1,0)</f>
        <v>#N/A</v>
      </c>
      <c r="K4570">
        <f t="shared" si="285"/>
        <v>12</v>
      </c>
      <c r="L4570" t="str">
        <f>IF(D4570=D4571,IF(F4570=F4571,"Regiões semelhantes","Nova composição"),"diferente")</f>
        <v>diferente</v>
      </c>
      <c r="M4570" t="str">
        <f t="shared" si="287"/>
        <v>diferente</v>
      </c>
    </row>
    <row r="4571" spans="1:13" x14ac:dyDescent="0.25">
      <c r="A4571">
        <v>421003</v>
      </c>
      <c r="B4571" t="s">
        <v>8331</v>
      </c>
      <c r="C4571">
        <v>42008</v>
      </c>
      <c r="D4571" t="s">
        <v>4130</v>
      </c>
      <c r="E4571" t="s">
        <v>5320</v>
      </c>
      <c r="F4571" t="str">
        <f>VLOOKUP(A4571,'REGIÕES DE SAÚDE E SEUS MUNICÍP'!$A$4:$C$5569,3,0)</f>
        <v>Joaçaba</v>
      </c>
      <c r="G4571" t="str">
        <f>VLOOKUP(H4571,'REGIÕES DE SAÚDE E SEUS MUNICÍP'!$A$4:$D$5569,4,0)</f>
        <v>Luzerna</v>
      </c>
      <c r="H4571">
        <f>VLOOKUP(A4571,'REGIÕES DE SAÚDE E SEUS MUNICÍP'!$A$4:$A$5569,1,0)</f>
        <v>421003</v>
      </c>
      <c r="I4571" t="str">
        <f t="shared" si="284"/>
        <v>Mesmo município</v>
      </c>
      <c r="J4571" t="e">
        <f>VLOOKUP(D4571,'REGIÕES DE SAÚDE E SEUS MUNICÍP'!$C$4:$C$5569,1,0)</f>
        <v>#N/A</v>
      </c>
      <c r="K4571" t="e">
        <f t="shared" si="285"/>
        <v>#VALUE!</v>
      </c>
      <c r="L4571" t="str">
        <f t="shared" si="286"/>
        <v>diferente</v>
      </c>
      <c r="M4571" t="str">
        <f>IF(F4571=F4570,"igual","diferente")</f>
        <v>diferente</v>
      </c>
    </row>
    <row r="4572" spans="1:13" x14ac:dyDescent="0.25">
      <c r="A4572">
        <v>421005</v>
      </c>
      <c r="B4572" t="s">
        <v>8331</v>
      </c>
      <c r="C4572">
        <v>42009</v>
      </c>
      <c r="D4572" t="s">
        <v>8079</v>
      </c>
      <c r="E4572" t="s">
        <v>1044</v>
      </c>
      <c r="F4572" t="str">
        <f>VLOOKUP(A4572,'REGIÕES DE SAÚDE E SEUS MUNICÍP'!$A$4:$C$5569,3,0)</f>
        <v>Videira</v>
      </c>
      <c r="G4572" t="str">
        <f>VLOOKUP(H4572,'REGIÕES DE SAÚDE E SEUS MUNICÍP'!$A$4:$D$5569,4,0)</f>
        <v>Macieira</v>
      </c>
      <c r="H4572">
        <f>VLOOKUP(A4572,'REGIÕES DE SAÚDE E SEUS MUNICÍP'!$A$4:$A$5569,1,0)</f>
        <v>421005</v>
      </c>
      <c r="I4572" t="str">
        <f t="shared" si="284"/>
        <v>Mesmo município</v>
      </c>
      <c r="J4572" t="e">
        <f>VLOOKUP(D4572,'REGIÕES DE SAÚDE E SEUS MUNICÍP'!$C$4:$C$5569,1,0)</f>
        <v>#N/A</v>
      </c>
      <c r="K4572" t="e">
        <f t="shared" si="285"/>
        <v>#VALUE!</v>
      </c>
      <c r="L4572" t="str">
        <f t="shared" si="286"/>
        <v>diferente</v>
      </c>
      <c r="M4572" t="str">
        <f t="shared" si="287"/>
        <v>diferente</v>
      </c>
    </row>
    <row r="4573" spans="1:13" x14ac:dyDescent="0.25">
      <c r="A4573">
        <v>421010</v>
      </c>
      <c r="B4573" t="s">
        <v>8331</v>
      </c>
      <c r="C4573">
        <v>42012</v>
      </c>
      <c r="D4573" t="s">
        <v>6413</v>
      </c>
      <c r="E4573" t="s">
        <v>3804</v>
      </c>
      <c r="F4573" t="str">
        <f>VLOOKUP(A4573,'REGIÕES DE SAÚDE E SEUS MUNICÍP'!$A$4:$C$5569,3,0)</f>
        <v>Mafra</v>
      </c>
      <c r="G4573" t="str">
        <f>VLOOKUP(H4573,'REGIÕES DE SAÚDE E SEUS MUNICÍP'!$A$4:$D$5569,4,0)</f>
        <v>Mafra</v>
      </c>
      <c r="H4573">
        <f>VLOOKUP(A4573,'REGIÕES DE SAÚDE E SEUS MUNICÍP'!$A$4:$A$5569,1,0)</f>
        <v>421010</v>
      </c>
      <c r="I4573" t="str">
        <f t="shared" si="284"/>
        <v>Mesmo município</v>
      </c>
      <c r="J4573" t="e">
        <f>VLOOKUP(D4573,'REGIÕES DE SAÚDE E SEUS MUNICÍP'!$C$4:$C$5569,1,0)</f>
        <v>#N/A</v>
      </c>
      <c r="K4573" t="e">
        <f t="shared" si="285"/>
        <v>#VALUE!</v>
      </c>
      <c r="L4573" t="str">
        <f t="shared" si="286"/>
        <v>diferente</v>
      </c>
      <c r="M4573" t="str">
        <f t="shared" si="287"/>
        <v>diferente</v>
      </c>
    </row>
    <row r="4574" spans="1:13" x14ac:dyDescent="0.25">
      <c r="A4574">
        <v>421020</v>
      </c>
      <c r="B4574" t="s">
        <v>8331</v>
      </c>
      <c r="C4574">
        <v>42007</v>
      </c>
      <c r="D4574" t="s">
        <v>4829</v>
      </c>
      <c r="E4574" t="s">
        <v>6706</v>
      </c>
      <c r="F4574" t="str">
        <f>VLOOKUP(A4574,'REGIÕES DE SAÚDE E SEUS MUNICÍP'!$A$4:$C$5569,3,0)</f>
        <v>Grande Florianópolis</v>
      </c>
      <c r="G4574" t="str">
        <f>VLOOKUP(H4574,'REGIÕES DE SAÚDE E SEUS MUNICÍP'!$A$4:$D$5569,4,0)</f>
        <v>Major Gercino</v>
      </c>
      <c r="H4574">
        <f>VLOOKUP(A4574,'REGIÕES DE SAÚDE E SEUS MUNICÍP'!$A$4:$A$5569,1,0)</f>
        <v>421020</v>
      </c>
      <c r="I4574" t="str">
        <f t="shared" si="284"/>
        <v>Mesmo município</v>
      </c>
      <c r="J4574" t="str">
        <f>VLOOKUP(D4574,'REGIÕES DE SAÚDE E SEUS MUNICÍP'!$C$4:$C$5569,1,0)</f>
        <v>Grande Florianópolis</v>
      </c>
      <c r="K4574">
        <f t="shared" si="285"/>
        <v>1</v>
      </c>
      <c r="L4574" t="str">
        <f t="shared" si="286"/>
        <v>diferente</v>
      </c>
      <c r="M4574" t="str">
        <f t="shared" si="287"/>
        <v>diferente</v>
      </c>
    </row>
    <row r="4575" spans="1:13" x14ac:dyDescent="0.25">
      <c r="A4575">
        <v>421030</v>
      </c>
      <c r="B4575" t="s">
        <v>8331</v>
      </c>
      <c r="C4575">
        <v>42012</v>
      </c>
      <c r="D4575" t="s">
        <v>6413</v>
      </c>
      <c r="E4575" t="s">
        <v>2619</v>
      </c>
      <c r="F4575" t="str">
        <f>VLOOKUP(A4575,'REGIÕES DE SAÚDE E SEUS MUNICÍP'!$A$4:$C$5569,3,0)</f>
        <v>Canoinhas</v>
      </c>
      <c r="G4575" t="str">
        <f>VLOOKUP(H4575,'REGIÕES DE SAÚDE E SEUS MUNICÍP'!$A$4:$D$5569,4,0)</f>
        <v>Major Vieira</v>
      </c>
      <c r="H4575">
        <f>VLOOKUP(A4575,'REGIÕES DE SAÚDE E SEUS MUNICÍP'!$A$4:$A$5569,1,0)</f>
        <v>421030</v>
      </c>
      <c r="I4575" t="str">
        <f t="shared" si="284"/>
        <v>Mesmo município</v>
      </c>
      <c r="J4575" t="e">
        <f>VLOOKUP(D4575,'REGIÕES DE SAÚDE E SEUS MUNICÍP'!$C$4:$C$5569,1,0)</f>
        <v>#N/A</v>
      </c>
      <c r="K4575" t="e">
        <f t="shared" si="285"/>
        <v>#VALUE!</v>
      </c>
      <c r="L4575" t="str">
        <f t="shared" si="286"/>
        <v>diferente</v>
      </c>
      <c r="M4575" t="str">
        <f t="shared" si="287"/>
        <v>diferente</v>
      </c>
    </row>
    <row r="4576" spans="1:13" x14ac:dyDescent="0.25">
      <c r="A4576">
        <v>421040</v>
      </c>
      <c r="B4576" t="s">
        <v>8331</v>
      </c>
      <c r="C4576">
        <v>42014</v>
      </c>
      <c r="D4576" t="s">
        <v>11157</v>
      </c>
      <c r="E4576" t="s">
        <v>10706</v>
      </c>
      <c r="F4576" t="str">
        <f>VLOOKUP(A4576,'REGIÕES DE SAÚDE E SEUS MUNICÍP'!$A$4:$C$5569,3,0)</f>
        <v>Araranguá</v>
      </c>
      <c r="G4576" t="str">
        <f>VLOOKUP(H4576,'REGIÕES DE SAÚDE E SEUS MUNICÍP'!$A$4:$D$5569,4,0)</f>
        <v>Maracajá</v>
      </c>
      <c r="H4576">
        <f>VLOOKUP(A4576,'REGIÕES DE SAÚDE E SEUS MUNICÍP'!$A$4:$A$5569,1,0)</f>
        <v>421040</v>
      </c>
      <c r="I4576" t="str">
        <f t="shared" si="284"/>
        <v>Mesmo município</v>
      </c>
      <c r="J4576" t="e">
        <f>VLOOKUP(D4576,'REGIÕES DE SAÚDE E SEUS MUNICÍP'!$C$4:$C$5569,1,0)</f>
        <v>#N/A</v>
      </c>
      <c r="K4576" t="e">
        <f t="shared" si="285"/>
        <v>#VALUE!</v>
      </c>
      <c r="L4576" t="str">
        <f t="shared" si="286"/>
        <v>diferente</v>
      </c>
      <c r="M4576" t="str">
        <f t="shared" si="287"/>
        <v>diferente</v>
      </c>
    </row>
    <row r="4577" spans="1:13" x14ac:dyDescent="0.25">
      <c r="A4577">
        <v>421050</v>
      </c>
      <c r="B4577" t="s">
        <v>8331</v>
      </c>
      <c r="C4577">
        <v>42001</v>
      </c>
      <c r="D4577" t="s">
        <v>1691</v>
      </c>
      <c r="E4577" t="s">
        <v>1189</v>
      </c>
      <c r="F4577" t="str">
        <f>VLOOKUP(A4577,'REGIÕES DE SAÚDE E SEUS MUNICÍP'!$A$4:$C$5569,3,0)</f>
        <v>São Miguel do Oeste</v>
      </c>
      <c r="G4577" t="str">
        <f>VLOOKUP(H4577,'REGIÕES DE SAÚDE E SEUS MUNICÍP'!$A$4:$D$5569,4,0)</f>
        <v>Maravilha</v>
      </c>
      <c r="H4577">
        <f>VLOOKUP(A4577,'REGIÕES DE SAÚDE E SEUS MUNICÍP'!$A$4:$A$5569,1,0)</f>
        <v>421050</v>
      </c>
      <c r="I4577" t="str">
        <f t="shared" si="284"/>
        <v>Mesmo município</v>
      </c>
      <c r="J4577" t="e">
        <f>VLOOKUP(D4577,'REGIÕES DE SAÚDE E SEUS MUNICÍP'!$C$4:$C$5569,1,0)</f>
        <v>#N/A</v>
      </c>
      <c r="K4577" t="e">
        <f t="shared" si="285"/>
        <v>#VALUE!</v>
      </c>
      <c r="L4577" t="str">
        <f t="shared" si="286"/>
        <v>diferente</v>
      </c>
      <c r="M4577" t="str">
        <f t="shared" si="287"/>
        <v>diferente</v>
      </c>
    </row>
    <row r="4578" spans="1:13" x14ac:dyDescent="0.25">
      <c r="A4578">
        <v>421055</v>
      </c>
      <c r="B4578" t="s">
        <v>8331</v>
      </c>
      <c r="C4578">
        <v>42003</v>
      </c>
      <c r="D4578" t="s">
        <v>1808</v>
      </c>
      <c r="E4578" t="s">
        <v>10245</v>
      </c>
      <c r="F4578" t="str">
        <f>VLOOKUP(A4578,'REGIÕES DE SAÚDE E SEUS MUNICÍP'!$A$4:$C$5569,3,0)</f>
        <v>Xanxerê</v>
      </c>
      <c r="G4578" t="str">
        <f>VLOOKUP(H4578,'REGIÕES DE SAÚDE E SEUS MUNICÍP'!$A$4:$D$5569,4,0)</f>
        <v>Marema</v>
      </c>
      <c r="H4578">
        <f>VLOOKUP(A4578,'REGIÕES DE SAÚDE E SEUS MUNICÍP'!$A$4:$A$5569,1,0)</f>
        <v>421055</v>
      </c>
      <c r="I4578" t="str">
        <f t="shared" si="284"/>
        <v>Mesmo município</v>
      </c>
      <c r="J4578" t="str">
        <f>VLOOKUP(D4578,'REGIÕES DE SAÚDE E SEUS MUNICÍP'!$C$4:$C$5569,1,0)</f>
        <v>Xanxerê</v>
      </c>
      <c r="K4578">
        <f t="shared" si="285"/>
        <v>1</v>
      </c>
      <c r="L4578" t="str">
        <f t="shared" si="286"/>
        <v>diferente</v>
      </c>
      <c r="M4578" t="str">
        <f t="shared" si="287"/>
        <v>diferente</v>
      </c>
    </row>
    <row r="4579" spans="1:13" x14ac:dyDescent="0.25">
      <c r="A4579">
        <v>421060</v>
      </c>
      <c r="B4579" t="s">
        <v>8331</v>
      </c>
      <c r="C4579">
        <v>42017</v>
      </c>
      <c r="D4579" t="s">
        <v>11424</v>
      </c>
      <c r="E4579" t="s">
        <v>590</v>
      </c>
      <c r="F4579" t="str">
        <f>VLOOKUP(A4579,'REGIÕES DE SAÚDE E SEUS MUNICÍP'!$A$4:$C$5569,3,0)</f>
        <v>Jaraguá do Sul</v>
      </c>
      <c r="G4579" t="str">
        <f>VLOOKUP(H4579,'REGIÕES DE SAÚDE E SEUS MUNICÍP'!$A$4:$D$5569,4,0)</f>
        <v>Massaranduba</v>
      </c>
      <c r="H4579">
        <f>VLOOKUP(A4579,'REGIÕES DE SAÚDE E SEUS MUNICÍP'!$A$4:$A$5569,1,0)</f>
        <v>421060</v>
      </c>
      <c r="I4579" t="str">
        <f t="shared" si="284"/>
        <v>Mesmo município</v>
      </c>
      <c r="J4579" t="e">
        <f>VLOOKUP(D4579,'REGIÕES DE SAÚDE E SEUS MUNICÍP'!$C$4:$C$5569,1,0)</f>
        <v>#N/A</v>
      </c>
      <c r="K4579" t="e">
        <f t="shared" si="285"/>
        <v>#VALUE!</v>
      </c>
      <c r="L4579" t="str">
        <f t="shared" si="286"/>
        <v>diferente</v>
      </c>
      <c r="M4579" t="str">
        <f t="shared" si="287"/>
        <v>diferente</v>
      </c>
    </row>
    <row r="4580" spans="1:13" x14ac:dyDescent="0.25">
      <c r="A4580">
        <v>421070</v>
      </c>
      <c r="B4580" t="s">
        <v>8331</v>
      </c>
      <c r="C4580">
        <v>42009</v>
      </c>
      <c r="D4580" t="s">
        <v>8079</v>
      </c>
      <c r="E4580" t="s">
        <v>105</v>
      </c>
      <c r="F4580" t="str">
        <f>VLOOKUP(A4580,'REGIÕES DE SAÚDE E SEUS MUNICÍP'!$A$4:$C$5569,3,0)</f>
        <v>Videira</v>
      </c>
      <c r="G4580" t="str">
        <f>VLOOKUP(H4580,'REGIÕES DE SAÚDE E SEUS MUNICÍP'!$A$4:$D$5569,4,0)</f>
        <v>Matos Costa</v>
      </c>
      <c r="H4580">
        <f>VLOOKUP(A4580,'REGIÕES DE SAÚDE E SEUS MUNICÍP'!$A$4:$A$5569,1,0)</f>
        <v>421070</v>
      </c>
      <c r="I4580" t="str">
        <f t="shared" si="284"/>
        <v>Mesmo município</v>
      </c>
      <c r="J4580" t="e">
        <f>VLOOKUP(D4580,'REGIÕES DE SAÚDE E SEUS MUNICÍP'!$C$4:$C$5569,1,0)</f>
        <v>#N/A</v>
      </c>
      <c r="K4580" t="e">
        <f t="shared" si="285"/>
        <v>#VALUE!</v>
      </c>
      <c r="L4580" t="str">
        <f t="shared" si="286"/>
        <v>diferente</v>
      </c>
      <c r="M4580" t="str">
        <f t="shared" si="287"/>
        <v>diferente</v>
      </c>
    </row>
    <row r="4581" spans="1:13" x14ac:dyDescent="0.25">
      <c r="A4581">
        <v>421080</v>
      </c>
      <c r="B4581" t="s">
        <v>8331</v>
      </c>
      <c r="C4581">
        <v>42014</v>
      </c>
      <c r="D4581" t="s">
        <v>11157</v>
      </c>
      <c r="E4581" t="s">
        <v>8363</v>
      </c>
      <c r="F4581" t="str">
        <f>VLOOKUP(A4581,'REGIÕES DE SAÚDE E SEUS MUNICÍP'!$A$4:$C$5569,3,0)</f>
        <v>Araranguá</v>
      </c>
      <c r="G4581" t="str">
        <f>VLOOKUP(H4581,'REGIÕES DE SAÚDE E SEUS MUNICÍP'!$A$4:$D$5569,4,0)</f>
        <v>Meleiro</v>
      </c>
      <c r="H4581">
        <f>VLOOKUP(A4581,'REGIÕES DE SAÚDE E SEUS MUNICÍP'!$A$4:$A$5569,1,0)</f>
        <v>421080</v>
      </c>
      <c r="I4581" t="str">
        <f t="shared" si="284"/>
        <v>Mesmo município</v>
      </c>
      <c r="J4581" t="e">
        <f>VLOOKUP(D4581,'REGIÕES DE SAÚDE E SEUS MUNICÍP'!$C$4:$C$5569,1,0)</f>
        <v>#N/A</v>
      </c>
      <c r="K4581" t="e">
        <f t="shared" si="285"/>
        <v>#VALUE!</v>
      </c>
      <c r="L4581" t="str">
        <f t="shared" si="286"/>
        <v>diferente</v>
      </c>
      <c r="M4581" t="str">
        <f t="shared" si="287"/>
        <v>diferente</v>
      </c>
    </row>
    <row r="4582" spans="1:13" x14ac:dyDescent="0.25">
      <c r="A4582">
        <v>421085</v>
      </c>
      <c r="B4582" t="s">
        <v>8331</v>
      </c>
      <c r="C4582">
        <v>42004</v>
      </c>
      <c r="D4582" t="s">
        <v>8994</v>
      </c>
      <c r="E4582" t="s">
        <v>10863</v>
      </c>
      <c r="F4582" t="str">
        <f>VLOOKUP(A4582,'REGIÕES DE SAÚDE E SEUS MUNICÍP'!$A$4:$C$5569,3,0)</f>
        <v>Rio do Sul</v>
      </c>
      <c r="G4582" t="str">
        <f>VLOOKUP(H4582,'REGIÕES DE SAÚDE E SEUS MUNICÍP'!$A$4:$D$5569,4,0)</f>
        <v>Mirim Doce</v>
      </c>
      <c r="H4582">
        <f>VLOOKUP(A4582,'REGIÕES DE SAÚDE E SEUS MUNICÍP'!$A$4:$A$5569,1,0)</f>
        <v>421085</v>
      </c>
      <c r="I4582" t="str">
        <f t="shared" si="284"/>
        <v>Mesmo município</v>
      </c>
      <c r="J4582" t="e">
        <f>VLOOKUP(D4582,'REGIÕES DE SAÚDE E SEUS MUNICÍP'!$C$4:$C$5569,1,0)</f>
        <v>#N/A</v>
      </c>
      <c r="K4582" t="e">
        <f t="shared" si="285"/>
        <v>#VALUE!</v>
      </c>
      <c r="L4582" t="str">
        <f t="shared" si="286"/>
        <v>diferente</v>
      </c>
      <c r="M4582" t="str">
        <f t="shared" si="287"/>
        <v>diferente</v>
      </c>
    </row>
    <row r="4583" spans="1:13" x14ac:dyDescent="0.25">
      <c r="A4583">
        <v>421090</v>
      </c>
      <c r="B4583" t="s">
        <v>8331</v>
      </c>
      <c r="C4583">
        <v>42001</v>
      </c>
      <c r="D4583" t="s">
        <v>1691</v>
      </c>
      <c r="E4583" t="s">
        <v>6318</v>
      </c>
      <c r="F4583" t="str">
        <f>VLOOKUP(A4583,'REGIÕES DE SAÚDE E SEUS MUNICÍP'!$A$4:$C$5569,3,0)</f>
        <v>São Miguel do Oeste</v>
      </c>
      <c r="G4583" t="str">
        <f>VLOOKUP(H4583,'REGIÕES DE SAÚDE E SEUS MUNICÍP'!$A$4:$D$5569,4,0)</f>
        <v>Modelo</v>
      </c>
      <c r="H4583">
        <f>VLOOKUP(A4583,'REGIÕES DE SAÚDE E SEUS MUNICÍP'!$A$4:$A$5569,1,0)</f>
        <v>421090</v>
      </c>
      <c r="I4583" t="str">
        <f t="shared" si="284"/>
        <v>Mesmo município</v>
      </c>
      <c r="J4583" t="e">
        <f>VLOOKUP(D4583,'REGIÕES DE SAÚDE E SEUS MUNICÍP'!$C$4:$C$5569,1,0)</f>
        <v>#N/A</v>
      </c>
      <c r="K4583" t="e">
        <f t="shared" si="285"/>
        <v>#VALUE!</v>
      </c>
      <c r="L4583" t="str">
        <f t="shared" si="286"/>
        <v>Nova composição</v>
      </c>
      <c r="M4583" t="str">
        <f t="shared" si="287"/>
        <v>diferente</v>
      </c>
    </row>
    <row r="4584" spans="1:13" x14ac:dyDescent="0.25">
      <c r="A4584">
        <v>421100</v>
      </c>
      <c r="B4584" t="s">
        <v>8331</v>
      </c>
      <c r="C4584">
        <v>42001</v>
      </c>
      <c r="D4584" t="s">
        <v>1691</v>
      </c>
      <c r="E4584" t="s">
        <v>6929</v>
      </c>
      <c r="F4584" t="str">
        <f>VLOOKUP(A4584,'REGIÕES DE SAÚDE E SEUS MUNICÍP'!$A$4:$C$5569,3,0)</f>
        <v>Chapecó</v>
      </c>
      <c r="G4584" t="str">
        <f>VLOOKUP(H4584,'REGIÕES DE SAÚDE E SEUS MUNICÍP'!$A$4:$D$5569,4,0)</f>
        <v>Mondaí</v>
      </c>
      <c r="H4584">
        <f>VLOOKUP(A4584,'REGIÕES DE SAÚDE E SEUS MUNICÍP'!$A$4:$A$5569,1,0)</f>
        <v>421100</v>
      </c>
      <c r="I4584" t="str">
        <f t="shared" si="284"/>
        <v>Mesmo município</v>
      </c>
      <c r="J4584" t="e">
        <f>VLOOKUP(D4584,'REGIÕES DE SAÚDE E SEUS MUNICÍP'!$C$4:$C$5569,1,0)</f>
        <v>#N/A</v>
      </c>
      <c r="K4584" t="e">
        <f t="shared" si="285"/>
        <v>#VALUE!</v>
      </c>
      <c r="L4584" t="str">
        <f t="shared" si="286"/>
        <v>diferente</v>
      </c>
      <c r="M4584" t="str">
        <f t="shared" si="287"/>
        <v>diferente</v>
      </c>
    </row>
    <row r="4585" spans="1:13" x14ac:dyDescent="0.25">
      <c r="A4585">
        <v>421105</v>
      </c>
      <c r="B4585" t="s">
        <v>8331</v>
      </c>
      <c r="C4585">
        <v>42008</v>
      </c>
      <c r="D4585" t="s">
        <v>4130</v>
      </c>
      <c r="E4585" t="s">
        <v>6230</v>
      </c>
      <c r="F4585" t="str">
        <f>VLOOKUP(A4585,'REGIÕES DE SAÚDE E SEUS MUNICÍP'!$A$4:$C$5569,3,0)</f>
        <v>Joaçaba</v>
      </c>
      <c r="G4585" t="str">
        <f>VLOOKUP(H4585,'REGIÕES DE SAÚDE E SEUS MUNICÍP'!$A$4:$D$5569,4,0)</f>
        <v>Monte Carlo</v>
      </c>
      <c r="H4585">
        <f>VLOOKUP(A4585,'REGIÕES DE SAÚDE E SEUS MUNICÍP'!$A$4:$A$5569,1,0)</f>
        <v>421105</v>
      </c>
      <c r="I4585" t="str">
        <f t="shared" si="284"/>
        <v>Mesmo município</v>
      </c>
      <c r="J4585" t="e">
        <f>VLOOKUP(D4585,'REGIÕES DE SAÚDE E SEUS MUNICÍP'!$C$4:$C$5569,1,0)</f>
        <v>#N/A</v>
      </c>
      <c r="K4585" t="e">
        <f t="shared" si="285"/>
        <v>#VALUE!</v>
      </c>
      <c r="L4585" t="str">
        <f t="shared" si="286"/>
        <v>diferente</v>
      </c>
      <c r="M4585" t="str">
        <f t="shared" si="287"/>
        <v>diferente</v>
      </c>
    </row>
    <row r="4586" spans="1:13" x14ac:dyDescent="0.25">
      <c r="A4586">
        <v>421110</v>
      </c>
      <c r="B4586" t="s">
        <v>8331</v>
      </c>
      <c r="C4586">
        <v>42012</v>
      </c>
      <c r="D4586" t="s">
        <v>6413</v>
      </c>
      <c r="E4586" t="s">
        <v>9380</v>
      </c>
      <c r="F4586" t="str">
        <f>VLOOKUP(A4586,'REGIÕES DE SAÚDE E SEUS MUNICÍP'!$A$4:$C$5569,3,0)</f>
        <v>Mafra</v>
      </c>
      <c r="G4586" t="str">
        <f>VLOOKUP(H4586,'REGIÕES DE SAÚDE E SEUS MUNICÍP'!$A$4:$D$5569,4,0)</f>
        <v>Monte Castelo</v>
      </c>
      <c r="H4586">
        <f>VLOOKUP(A4586,'REGIÕES DE SAÚDE E SEUS MUNICÍP'!$A$4:$A$5569,1,0)</f>
        <v>421110</v>
      </c>
      <c r="I4586" t="str">
        <f t="shared" si="284"/>
        <v>Mesmo município</v>
      </c>
      <c r="J4586" t="e">
        <f>VLOOKUP(D4586,'REGIÕES DE SAÚDE E SEUS MUNICÍP'!$C$4:$C$5569,1,0)</f>
        <v>#N/A</v>
      </c>
      <c r="K4586" t="e">
        <f t="shared" si="285"/>
        <v>#VALUE!</v>
      </c>
      <c r="L4586" t="str">
        <f t="shared" si="286"/>
        <v>diferente</v>
      </c>
      <c r="M4586" t="str">
        <f t="shared" si="287"/>
        <v>diferente</v>
      </c>
    </row>
    <row r="4587" spans="1:13" x14ac:dyDescent="0.25">
      <c r="A4587">
        <v>421120</v>
      </c>
      <c r="B4587" t="s">
        <v>8331</v>
      </c>
      <c r="C4587">
        <v>42015</v>
      </c>
      <c r="D4587" t="s">
        <v>8455</v>
      </c>
      <c r="E4587" t="s">
        <v>9064</v>
      </c>
      <c r="F4587" t="str">
        <f>VLOOKUP(A4587,'REGIÕES DE SAÚDE E SEUS MUNICÍP'!$A$4:$C$5569,3,0)</f>
        <v>Criciúma</v>
      </c>
      <c r="G4587" t="str">
        <f>VLOOKUP(H4587,'REGIÕES DE SAÚDE E SEUS MUNICÍP'!$A$4:$D$5569,4,0)</f>
        <v>Morro da Fumaça</v>
      </c>
      <c r="H4587">
        <f>VLOOKUP(A4587,'REGIÕES DE SAÚDE E SEUS MUNICÍP'!$A$4:$A$5569,1,0)</f>
        <v>421120</v>
      </c>
      <c r="I4587" t="str">
        <f t="shared" si="284"/>
        <v>Mesmo município</v>
      </c>
      <c r="J4587" t="e">
        <f>VLOOKUP(D4587,'REGIÕES DE SAÚDE E SEUS MUNICÍP'!$C$4:$C$5569,1,0)</f>
        <v>#N/A</v>
      </c>
      <c r="K4587" t="e">
        <f t="shared" si="285"/>
        <v>#VALUE!</v>
      </c>
      <c r="L4587" t="str">
        <f t="shared" si="286"/>
        <v>diferente</v>
      </c>
      <c r="M4587" t="str">
        <f t="shared" si="287"/>
        <v>diferente</v>
      </c>
    </row>
    <row r="4588" spans="1:13" x14ac:dyDescent="0.25">
      <c r="A4588">
        <v>421125</v>
      </c>
      <c r="B4588" t="s">
        <v>8331</v>
      </c>
      <c r="C4588">
        <v>42014</v>
      </c>
      <c r="D4588" t="s">
        <v>11157</v>
      </c>
      <c r="E4588" t="s">
        <v>3481</v>
      </c>
      <c r="F4588" t="str">
        <f>VLOOKUP(A4588,'REGIÕES DE SAÚDE E SEUS MUNICÍP'!$A$4:$C$5569,3,0)</f>
        <v>Araranguá</v>
      </c>
      <c r="G4588" t="str">
        <f>VLOOKUP(H4588,'REGIÕES DE SAÚDE E SEUS MUNICÍP'!$A$4:$D$5569,4,0)</f>
        <v>Morro Grande</v>
      </c>
      <c r="H4588">
        <f>VLOOKUP(A4588,'REGIÕES DE SAÚDE E SEUS MUNICÍP'!$A$4:$A$5569,1,0)</f>
        <v>421125</v>
      </c>
      <c r="I4588" t="str">
        <f t="shared" si="284"/>
        <v>Mesmo município</v>
      </c>
      <c r="J4588" t="e">
        <f>VLOOKUP(D4588,'REGIÕES DE SAÚDE E SEUS MUNICÍP'!$C$4:$C$5569,1,0)</f>
        <v>#N/A</v>
      </c>
      <c r="K4588" t="e">
        <f t="shared" si="285"/>
        <v>#VALUE!</v>
      </c>
      <c r="L4588" t="str">
        <f>IF(D4588=D4589,IF(F4588=F4589,"Regiões semelhantes","Nova composição"),"diferente")</f>
        <v>diferente</v>
      </c>
      <c r="M4588" t="str">
        <f t="shared" si="287"/>
        <v>diferente</v>
      </c>
    </row>
    <row r="4589" spans="1:13" x14ac:dyDescent="0.25">
      <c r="A4589">
        <v>421130</v>
      </c>
      <c r="B4589" t="s">
        <v>8331</v>
      </c>
      <c r="C4589">
        <v>42005</v>
      </c>
      <c r="D4589" t="s">
        <v>1380</v>
      </c>
      <c r="E4589" t="s">
        <v>10418</v>
      </c>
      <c r="F4589" t="str">
        <f>VLOOKUP(A4589,'REGIÕES DE SAÚDE E SEUS MUNICÍP'!$A$4:$C$5569,3,0)</f>
        <v>Itajaí</v>
      </c>
      <c r="G4589" t="str">
        <f>VLOOKUP(H4589,'REGIÕES DE SAÚDE E SEUS MUNICÍP'!$A$4:$D$5569,4,0)</f>
        <v>Navegantes</v>
      </c>
      <c r="H4589">
        <f>VLOOKUP(A4589,'REGIÕES DE SAÚDE E SEUS MUNICÍP'!$A$4:$A$5569,1,0)</f>
        <v>421130</v>
      </c>
      <c r="I4589" t="str">
        <f t="shared" si="284"/>
        <v>Mesmo município</v>
      </c>
      <c r="J4589" t="e">
        <f>VLOOKUP(D4589,'REGIÕES DE SAÚDE E SEUS MUNICÍP'!$C$4:$C$5569,1,0)</f>
        <v>#N/A</v>
      </c>
      <c r="K4589">
        <f t="shared" si="285"/>
        <v>12</v>
      </c>
      <c r="L4589" t="str">
        <f t="shared" si="286"/>
        <v>diferente</v>
      </c>
      <c r="M4589" t="str">
        <f>IF(F4589=F4588,"igual","diferente")</f>
        <v>diferente</v>
      </c>
    </row>
    <row r="4590" spans="1:13" x14ac:dyDescent="0.25">
      <c r="A4590">
        <v>421140</v>
      </c>
      <c r="B4590" t="s">
        <v>8331</v>
      </c>
      <c r="C4590">
        <v>42002</v>
      </c>
      <c r="D4590" t="s">
        <v>4543</v>
      </c>
      <c r="E4590" t="s">
        <v>8130</v>
      </c>
      <c r="F4590" t="str">
        <f>VLOOKUP(A4590,'REGIÕES DE SAÚDE E SEUS MUNICÍP'!$A$4:$C$5569,3,0)</f>
        <v>Chapecó</v>
      </c>
      <c r="G4590" t="str">
        <f>VLOOKUP(H4590,'REGIÕES DE SAÚDE E SEUS MUNICÍP'!$A$4:$D$5569,4,0)</f>
        <v>Nova Erechim</v>
      </c>
      <c r="H4590">
        <f>VLOOKUP(A4590,'REGIÕES DE SAÚDE E SEUS MUNICÍP'!$A$4:$A$5569,1,0)</f>
        <v>421140</v>
      </c>
      <c r="I4590" t="str">
        <f t="shared" si="284"/>
        <v>Mesmo município</v>
      </c>
      <c r="J4590" t="e">
        <f>VLOOKUP(D4590,'REGIÕES DE SAÚDE E SEUS MUNICÍP'!$C$4:$C$5569,1,0)</f>
        <v>#N/A</v>
      </c>
      <c r="K4590" t="e">
        <f t="shared" si="285"/>
        <v>#VALUE!</v>
      </c>
      <c r="L4590" t="str">
        <f t="shared" si="286"/>
        <v>Regiões semelhantes</v>
      </c>
      <c r="M4590" t="str">
        <f t="shared" si="287"/>
        <v>diferente</v>
      </c>
    </row>
    <row r="4591" spans="1:13" x14ac:dyDescent="0.25">
      <c r="A4591">
        <v>421145</v>
      </c>
      <c r="B4591" t="s">
        <v>8331</v>
      </c>
      <c r="C4591">
        <v>42002</v>
      </c>
      <c r="D4591" t="s">
        <v>4543</v>
      </c>
      <c r="E4591" t="s">
        <v>11126</v>
      </c>
      <c r="F4591" t="str">
        <f>VLOOKUP(A4591,'REGIÕES DE SAÚDE E SEUS MUNICÍP'!$A$4:$C$5569,3,0)</f>
        <v>Chapecó</v>
      </c>
      <c r="G4591" t="str">
        <f>VLOOKUP(H4591,'REGIÕES DE SAÚDE E SEUS MUNICÍP'!$A$4:$D$5569,4,0)</f>
        <v>Nova Itaberaba</v>
      </c>
      <c r="H4591">
        <f>VLOOKUP(A4591,'REGIÕES DE SAÚDE E SEUS MUNICÍP'!$A$4:$A$5569,1,0)</f>
        <v>421145</v>
      </c>
      <c r="I4591" t="str">
        <f t="shared" si="284"/>
        <v>Mesmo município</v>
      </c>
      <c r="J4591" t="e">
        <f>VLOOKUP(D4591,'REGIÕES DE SAÚDE E SEUS MUNICÍP'!$C$4:$C$5569,1,0)</f>
        <v>#N/A</v>
      </c>
      <c r="K4591" t="e">
        <f t="shared" si="285"/>
        <v>#VALUE!</v>
      </c>
      <c r="L4591" t="str">
        <f t="shared" si="286"/>
        <v>diferente</v>
      </c>
      <c r="M4591" t="str">
        <f t="shared" si="287"/>
        <v>igual</v>
      </c>
    </row>
    <row r="4592" spans="1:13" x14ac:dyDescent="0.25">
      <c r="A4592">
        <v>421150</v>
      </c>
      <c r="B4592" t="s">
        <v>8331</v>
      </c>
      <c r="C4592">
        <v>42007</v>
      </c>
      <c r="D4592" t="s">
        <v>4829</v>
      </c>
      <c r="E4592" t="s">
        <v>6333</v>
      </c>
      <c r="F4592" t="str">
        <f>VLOOKUP(A4592,'REGIÕES DE SAÚDE E SEUS MUNICÍP'!$A$4:$C$5569,3,0)</f>
        <v>Grande Florianópolis</v>
      </c>
      <c r="G4592" t="str">
        <f>VLOOKUP(H4592,'REGIÕES DE SAÚDE E SEUS MUNICÍP'!$A$4:$D$5569,4,0)</f>
        <v>Nova Trento</v>
      </c>
      <c r="H4592">
        <f>VLOOKUP(A4592,'REGIÕES DE SAÚDE E SEUS MUNICÍP'!$A$4:$A$5569,1,0)</f>
        <v>421150</v>
      </c>
      <c r="I4592" t="str">
        <f t="shared" si="284"/>
        <v>Mesmo município</v>
      </c>
      <c r="J4592" t="str">
        <f>VLOOKUP(D4592,'REGIÕES DE SAÚDE E SEUS MUNICÍP'!$C$4:$C$5569,1,0)</f>
        <v>Grande Florianópolis</v>
      </c>
      <c r="K4592">
        <f t="shared" si="285"/>
        <v>1</v>
      </c>
      <c r="L4592" t="str">
        <f t="shared" si="286"/>
        <v>diferente</v>
      </c>
      <c r="M4592" t="str">
        <f t="shared" si="287"/>
        <v>diferente</v>
      </c>
    </row>
    <row r="4593" spans="1:13" x14ac:dyDescent="0.25">
      <c r="A4593">
        <v>421160</v>
      </c>
      <c r="B4593" t="s">
        <v>8331</v>
      </c>
      <c r="C4593">
        <v>42015</v>
      </c>
      <c r="D4593" t="s">
        <v>8455</v>
      </c>
      <c r="E4593" t="s">
        <v>5598</v>
      </c>
      <c r="F4593" t="str">
        <f>VLOOKUP(A4593,'REGIÕES DE SAÚDE E SEUS MUNICÍP'!$A$4:$C$5569,3,0)</f>
        <v>Criciúma</v>
      </c>
      <c r="G4593" t="str">
        <f>VLOOKUP(H4593,'REGIÕES DE SAÚDE E SEUS MUNICÍP'!$A$4:$D$5569,4,0)</f>
        <v>Nova Veneza</v>
      </c>
      <c r="H4593">
        <f>VLOOKUP(A4593,'REGIÕES DE SAÚDE E SEUS MUNICÍP'!$A$4:$A$5569,1,0)</f>
        <v>421160</v>
      </c>
      <c r="I4593" t="str">
        <f t="shared" si="284"/>
        <v>Mesmo município</v>
      </c>
      <c r="J4593" t="e">
        <f>VLOOKUP(D4593,'REGIÕES DE SAÚDE E SEUS MUNICÍP'!$C$4:$C$5569,1,0)</f>
        <v>#N/A</v>
      </c>
      <c r="K4593" t="e">
        <f t="shared" si="285"/>
        <v>#VALUE!</v>
      </c>
      <c r="L4593" t="str">
        <f t="shared" si="286"/>
        <v>diferente</v>
      </c>
      <c r="M4593" t="str">
        <f t="shared" si="287"/>
        <v>diferente</v>
      </c>
    </row>
    <row r="4594" spans="1:13" x14ac:dyDescent="0.25">
      <c r="A4594">
        <v>421165</v>
      </c>
      <c r="B4594" t="s">
        <v>8331</v>
      </c>
      <c r="C4594">
        <v>42003</v>
      </c>
      <c r="D4594" t="s">
        <v>1808</v>
      </c>
      <c r="E4594" t="s">
        <v>7886</v>
      </c>
      <c r="F4594" t="str">
        <f>VLOOKUP(A4594,'REGIÕES DE SAÚDE E SEUS MUNICÍP'!$A$4:$C$5569,3,0)</f>
        <v>Xanxerê</v>
      </c>
      <c r="G4594" t="str">
        <f>VLOOKUP(H4594,'REGIÕES DE SAÚDE E SEUS MUNICÍP'!$A$4:$D$5569,4,0)</f>
        <v>Novo Horizonte</v>
      </c>
      <c r="H4594">
        <f>VLOOKUP(A4594,'REGIÕES DE SAÚDE E SEUS MUNICÍP'!$A$4:$A$5569,1,0)</f>
        <v>421165</v>
      </c>
      <c r="I4594" t="str">
        <f t="shared" si="284"/>
        <v>Mesmo município</v>
      </c>
      <c r="J4594" t="str">
        <f>VLOOKUP(D4594,'REGIÕES DE SAÚDE E SEUS MUNICÍP'!$C$4:$C$5569,1,0)</f>
        <v>Xanxerê</v>
      </c>
      <c r="K4594">
        <f t="shared" si="285"/>
        <v>1</v>
      </c>
      <c r="L4594" t="str">
        <f t="shared" si="286"/>
        <v>diferente</v>
      </c>
      <c r="M4594" t="str">
        <f t="shared" si="287"/>
        <v>diferente</v>
      </c>
    </row>
    <row r="4595" spans="1:13" x14ac:dyDescent="0.25">
      <c r="A4595">
        <v>421170</v>
      </c>
      <c r="B4595" t="s">
        <v>8331</v>
      </c>
      <c r="C4595">
        <v>42015</v>
      </c>
      <c r="D4595" t="s">
        <v>8455</v>
      </c>
      <c r="E4595" t="s">
        <v>1384</v>
      </c>
      <c r="F4595" t="str">
        <f>VLOOKUP(A4595,'REGIÕES DE SAÚDE E SEUS MUNICÍP'!$A$4:$C$5569,3,0)</f>
        <v>Criciúma</v>
      </c>
      <c r="G4595" t="str">
        <f>VLOOKUP(H4595,'REGIÕES DE SAÚDE E SEUS MUNICÍP'!$A$4:$D$5569,4,0)</f>
        <v>Orleans</v>
      </c>
      <c r="H4595">
        <f>VLOOKUP(A4595,'REGIÕES DE SAÚDE E SEUS MUNICÍP'!$A$4:$A$5569,1,0)</f>
        <v>421170</v>
      </c>
      <c r="I4595" t="str">
        <f t="shared" si="284"/>
        <v>Mesmo município</v>
      </c>
      <c r="J4595" t="e">
        <f>VLOOKUP(D4595,'REGIÕES DE SAÚDE E SEUS MUNICÍP'!$C$4:$C$5569,1,0)</f>
        <v>#N/A</v>
      </c>
      <c r="K4595" t="e">
        <f t="shared" si="285"/>
        <v>#VALUE!</v>
      </c>
      <c r="L4595" t="str">
        <f t="shared" si="286"/>
        <v>diferente</v>
      </c>
      <c r="M4595" t="str">
        <f t="shared" si="287"/>
        <v>diferente</v>
      </c>
    </row>
    <row r="4596" spans="1:13" x14ac:dyDescent="0.25">
      <c r="A4596">
        <v>421175</v>
      </c>
      <c r="B4596" t="s">
        <v>8331</v>
      </c>
      <c r="C4596">
        <v>42013</v>
      </c>
      <c r="D4596" t="s">
        <v>2206</v>
      </c>
      <c r="E4596" t="s">
        <v>3631</v>
      </c>
      <c r="F4596" t="str">
        <f>VLOOKUP(A4596,'REGIÕES DE SAÚDE E SEUS MUNICÍP'!$A$4:$C$5569,3,0)</f>
        <v>Lages</v>
      </c>
      <c r="G4596" t="str">
        <f>VLOOKUP(H4596,'REGIÕES DE SAÚDE E SEUS MUNICÍP'!$A$4:$D$5569,4,0)</f>
        <v>Otacílio Costa</v>
      </c>
      <c r="H4596">
        <f>VLOOKUP(A4596,'REGIÕES DE SAÚDE E SEUS MUNICÍP'!$A$4:$A$5569,1,0)</f>
        <v>421175</v>
      </c>
      <c r="I4596" t="str">
        <f t="shared" si="284"/>
        <v>Mesmo município</v>
      </c>
      <c r="J4596" t="e">
        <f>VLOOKUP(D4596,'REGIÕES DE SAÚDE E SEUS MUNICÍP'!$C$4:$C$5569,1,0)</f>
        <v>#N/A</v>
      </c>
      <c r="K4596" t="e">
        <f t="shared" si="285"/>
        <v>#VALUE!</v>
      </c>
      <c r="L4596" t="str">
        <f t="shared" si="286"/>
        <v>diferente</v>
      </c>
      <c r="M4596" t="str">
        <f t="shared" si="287"/>
        <v>diferente</v>
      </c>
    </row>
    <row r="4597" spans="1:13" x14ac:dyDescent="0.25">
      <c r="A4597">
        <v>421180</v>
      </c>
      <c r="B4597" t="s">
        <v>8331</v>
      </c>
      <c r="C4597">
        <v>42008</v>
      </c>
      <c r="D4597" t="s">
        <v>4130</v>
      </c>
      <c r="E4597" t="s">
        <v>6276</v>
      </c>
      <c r="F4597" t="str">
        <f>VLOOKUP(A4597,'REGIÕES DE SAÚDE E SEUS MUNICÍP'!$A$4:$C$5569,3,0)</f>
        <v>Joaçaba</v>
      </c>
      <c r="G4597" t="str">
        <f>VLOOKUP(H4597,'REGIÕES DE SAÚDE E SEUS MUNICÍP'!$A$4:$D$5569,4,0)</f>
        <v>Ouro</v>
      </c>
      <c r="H4597">
        <f>VLOOKUP(A4597,'REGIÕES DE SAÚDE E SEUS MUNICÍP'!$A$4:$A$5569,1,0)</f>
        <v>421180</v>
      </c>
      <c r="I4597" t="str">
        <f t="shared" si="284"/>
        <v>Mesmo município</v>
      </c>
      <c r="J4597" t="e">
        <f>VLOOKUP(D4597,'REGIÕES DE SAÚDE E SEUS MUNICÍP'!$C$4:$C$5569,1,0)</f>
        <v>#N/A</v>
      </c>
      <c r="K4597" t="e">
        <f t="shared" si="285"/>
        <v>#VALUE!</v>
      </c>
      <c r="L4597" t="str">
        <f t="shared" si="286"/>
        <v>diferente</v>
      </c>
      <c r="M4597" t="str">
        <f t="shared" si="287"/>
        <v>diferente</v>
      </c>
    </row>
    <row r="4598" spans="1:13" x14ac:dyDescent="0.25">
      <c r="A4598">
        <v>421185</v>
      </c>
      <c r="B4598" t="s">
        <v>8331</v>
      </c>
      <c r="C4598">
        <v>42003</v>
      </c>
      <c r="D4598" t="s">
        <v>1808</v>
      </c>
      <c r="E4598" t="s">
        <v>10861</v>
      </c>
      <c r="F4598" t="str">
        <f>VLOOKUP(A4598,'REGIÕES DE SAÚDE E SEUS MUNICÍP'!$A$4:$C$5569,3,0)</f>
        <v>Xanxerê</v>
      </c>
      <c r="G4598" t="str">
        <f>VLOOKUP(H4598,'REGIÕES DE SAÚDE E SEUS MUNICÍP'!$A$4:$D$5569,4,0)</f>
        <v>Ouro Verde</v>
      </c>
      <c r="H4598">
        <f>VLOOKUP(A4598,'REGIÕES DE SAÚDE E SEUS MUNICÍP'!$A$4:$A$5569,1,0)</f>
        <v>421185</v>
      </c>
      <c r="I4598" t="str">
        <f t="shared" si="284"/>
        <v>Mesmo município</v>
      </c>
      <c r="J4598" t="str">
        <f>VLOOKUP(D4598,'REGIÕES DE SAÚDE E SEUS MUNICÍP'!$C$4:$C$5569,1,0)</f>
        <v>Xanxerê</v>
      </c>
      <c r="K4598">
        <f t="shared" si="285"/>
        <v>1</v>
      </c>
      <c r="L4598" t="str">
        <f t="shared" si="286"/>
        <v>diferente</v>
      </c>
      <c r="M4598" t="str">
        <f t="shared" si="287"/>
        <v>diferente</v>
      </c>
    </row>
    <row r="4599" spans="1:13" x14ac:dyDescent="0.25">
      <c r="A4599">
        <v>421187</v>
      </c>
      <c r="B4599" t="s">
        <v>8331</v>
      </c>
      <c r="C4599">
        <v>42002</v>
      </c>
      <c r="D4599" t="s">
        <v>4543</v>
      </c>
      <c r="E4599" t="s">
        <v>5185</v>
      </c>
      <c r="F4599" t="str">
        <f>VLOOKUP(A4599,'REGIÕES DE SAÚDE E SEUS MUNICÍP'!$A$4:$C$5569,3,0)</f>
        <v>Concórdia</v>
      </c>
      <c r="G4599" t="str">
        <f>VLOOKUP(H4599,'REGIÕES DE SAÚDE E SEUS MUNICÍP'!$A$4:$D$5569,4,0)</f>
        <v>Paial</v>
      </c>
      <c r="H4599">
        <f>VLOOKUP(A4599,'REGIÕES DE SAÚDE E SEUS MUNICÍP'!$A$4:$A$5569,1,0)</f>
        <v>421187</v>
      </c>
      <c r="I4599" t="str">
        <f t="shared" si="284"/>
        <v>Mesmo município</v>
      </c>
      <c r="J4599" t="e">
        <f>VLOOKUP(D4599,'REGIÕES DE SAÚDE E SEUS MUNICÍP'!$C$4:$C$5569,1,0)</f>
        <v>#N/A</v>
      </c>
      <c r="K4599" t="e">
        <f t="shared" si="285"/>
        <v>#VALUE!</v>
      </c>
      <c r="L4599" t="str">
        <f t="shared" si="286"/>
        <v>diferente</v>
      </c>
      <c r="M4599" t="str">
        <f t="shared" si="287"/>
        <v>diferente</v>
      </c>
    </row>
    <row r="4600" spans="1:13" x14ac:dyDescent="0.25">
      <c r="A4600">
        <v>421189</v>
      </c>
      <c r="B4600" t="s">
        <v>8331</v>
      </c>
      <c r="C4600">
        <v>42013</v>
      </c>
      <c r="D4600" t="s">
        <v>2206</v>
      </c>
      <c r="E4600" t="s">
        <v>4442</v>
      </c>
      <c r="F4600" t="str">
        <f>VLOOKUP(A4600,'REGIÕES DE SAÚDE E SEUS MUNICÍP'!$A$4:$C$5569,3,0)</f>
        <v>Lages</v>
      </c>
      <c r="G4600" t="str">
        <f>VLOOKUP(H4600,'REGIÕES DE SAÚDE E SEUS MUNICÍP'!$A$4:$D$5569,4,0)</f>
        <v>Painel</v>
      </c>
      <c r="H4600">
        <f>VLOOKUP(A4600,'REGIÕES DE SAÚDE E SEUS MUNICÍP'!$A$4:$A$5569,1,0)</f>
        <v>421189</v>
      </c>
      <c r="I4600" t="str">
        <f t="shared" si="284"/>
        <v>Mesmo município</v>
      </c>
      <c r="J4600" t="e">
        <f>VLOOKUP(D4600,'REGIÕES DE SAÚDE E SEUS MUNICÍP'!$C$4:$C$5569,1,0)</f>
        <v>#N/A</v>
      </c>
      <c r="K4600" t="e">
        <f t="shared" si="285"/>
        <v>#VALUE!</v>
      </c>
      <c r="L4600" t="str">
        <f t="shared" si="286"/>
        <v>diferente</v>
      </c>
      <c r="M4600" t="str">
        <f t="shared" si="287"/>
        <v>diferente</v>
      </c>
    </row>
    <row r="4601" spans="1:13" x14ac:dyDescent="0.25">
      <c r="A4601">
        <v>421190</v>
      </c>
      <c r="B4601" t="s">
        <v>8331</v>
      </c>
      <c r="C4601">
        <v>42007</v>
      </c>
      <c r="D4601" t="s">
        <v>4829</v>
      </c>
      <c r="E4601" t="s">
        <v>6422</v>
      </c>
      <c r="F4601" t="str">
        <f>VLOOKUP(A4601,'REGIÕES DE SAÚDE E SEUS MUNICÍP'!$A$4:$C$5569,3,0)</f>
        <v>Grande Florianópolis</v>
      </c>
      <c r="G4601" t="str">
        <f>VLOOKUP(H4601,'REGIÕES DE SAÚDE E SEUS MUNICÍP'!$A$4:$D$5569,4,0)</f>
        <v>Palhoça</v>
      </c>
      <c r="H4601">
        <f>VLOOKUP(A4601,'REGIÕES DE SAÚDE E SEUS MUNICÍP'!$A$4:$A$5569,1,0)</f>
        <v>421190</v>
      </c>
      <c r="I4601" t="str">
        <f t="shared" si="284"/>
        <v>Mesmo município</v>
      </c>
      <c r="J4601" t="str">
        <f>VLOOKUP(D4601,'REGIÕES DE SAÚDE E SEUS MUNICÍP'!$C$4:$C$5569,1,0)</f>
        <v>Grande Florianópolis</v>
      </c>
      <c r="K4601">
        <f t="shared" si="285"/>
        <v>1</v>
      </c>
      <c r="L4601" t="str">
        <f t="shared" si="286"/>
        <v>diferente</v>
      </c>
      <c r="M4601" t="str">
        <f t="shared" si="287"/>
        <v>diferente</v>
      </c>
    </row>
    <row r="4602" spans="1:13" x14ac:dyDescent="0.25">
      <c r="A4602">
        <v>421200</v>
      </c>
      <c r="B4602" t="s">
        <v>8331</v>
      </c>
      <c r="C4602">
        <v>42001</v>
      </c>
      <c r="D4602" t="s">
        <v>1691</v>
      </c>
      <c r="E4602" t="s">
        <v>2560</v>
      </c>
      <c r="F4602" t="str">
        <f>VLOOKUP(A4602,'REGIÕES DE SAÚDE E SEUS MUNICÍP'!$A$4:$C$5569,3,0)</f>
        <v>São Miguel do Oeste</v>
      </c>
      <c r="G4602" t="str">
        <f>VLOOKUP(H4602,'REGIÕES DE SAÚDE E SEUS MUNICÍP'!$A$4:$D$5569,4,0)</f>
        <v>Palma Sola</v>
      </c>
      <c r="H4602">
        <f>VLOOKUP(A4602,'REGIÕES DE SAÚDE E SEUS MUNICÍP'!$A$4:$A$5569,1,0)</f>
        <v>421200</v>
      </c>
      <c r="I4602" t="str">
        <f t="shared" si="284"/>
        <v>Mesmo município</v>
      </c>
      <c r="J4602" t="e">
        <f>VLOOKUP(D4602,'REGIÕES DE SAÚDE E SEUS MUNICÍP'!$C$4:$C$5569,1,0)</f>
        <v>#N/A</v>
      </c>
      <c r="K4602" t="e">
        <f t="shared" si="285"/>
        <v>#VALUE!</v>
      </c>
      <c r="L4602" t="str">
        <f t="shared" si="286"/>
        <v>diferente</v>
      </c>
      <c r="M4602" t="str">
        <f t="shared" si="287"/>
        <v>diferente</v>
      </c>
    </row>
    <row r="4603" spans="1:13" x14ac:dyDescent="0.25">
      <c r="A4603">
        <v>421205</v>
      </c>
      <c r="B4603" t="s">
        <v>8331</v>
      </c>
      <c r="C4603">
        <v>42013</v>
      </c>
      <c r="D4603" t="s">
        <v>2206</v>
      </c>
      <c r="E4603" t="s">
        <v>10826</v>
      </c>
      <c r="F4603" t="str">
        <f>VLOOKUP(A4603,'REGIÕES DE SAÚDE E SEUS MUNICÍP'!$A$4:$C$5569,3,0)</f>
        <v>Lages</v>
      </c>
      <c r="G4603" t="str">
        <f>VLOOKUP(H4603,'REGIÕES DE SAÚDE E SEUS MUNICÍP'!$A$4:$D$5569,4,0)</f>
        <v>Palmeira</v>
      </c>
      <c r="H4603">
        <f>VLOOKUP(A4603,'REGIÕES DE SAÚDE E SEUS MUNICÍP'!$A$4:$A$5569,1,0)</f>
        <v>421205</v>
      </c>
      <c r="I4603" t="str">
        <f t="shared" si="284"/>
        <v>Mesmo município</v>
      </c>
      <c r="J4603" t="e">
        <f>VLOOKUP(D4603,'REGIÕES DE SAÚDE E SEUS MUNICÍP'!$C$4:$C$5569,1,0)</f>
        <v>#N/A</v>
      </c>
      <c r="K4603" t="e">
        <f t="shared" si="285"/>
        <v>#VALUE!</v>
      </c>
      <c r="L4603" t="str">
        <f t="shared" si="286"/>
        <v>diferente</v>
      </c>
      <c r="M4603" t="str">
        <f t="shared" si="287"/>
        <v>diferente</v>
      </c>
    </row>
    <row r="4604" spans="1:13" x14ac:dyDescent="0.25">
      <c r="A4604">
        <v>421210</v>
      </c>
      <c r="B4604" t="s">
        <v>8331</v>
      </c>
      <c r="C4604">
        <v>42002</v>
      </c>
      <c r="D4604" t="s">
        <v>4543</v>
      </c>
      <c r="E4604" t="s">
        <v>2512</v>
      </c>
      <c r="F4604" t="str">
        <f>VLOOKUP(A4604,'REGIÕES DE SAÚDE E SEUS MUNICÍP'!$A$4:$C$5569,3,0)</f>
        <v>Chapecó</v>
      </c>
      <c r="G4604" t="str">
        <f>VLOOKUP(H4604,'REGIÕES DE SAÚDE E SEUS MUNICÍP'!$A$4:$D$5569,4,0)</f>
        <v>Palmitos</v>
      </c>
      <c r="H4604">
        <f>VLOOKUP(A4604,'REGIÕES DE SAÚDE E SEUS MUNICÍP'!$A$4:$A$5569,1,0)</f>
        <v>421210</v>
      </c>
      <c r="I4604" t="str">
        <f t="shared" si="284"/>
        <v>Mesmo município</v>
      </c>
      <c r="J4604" t="e">
        <f>VLOOKUP(D4604,'REGIÕES DE SAÚDE E SEUS MUNICÍP'!$C$4:$C$5569,1,0)</f>
        <v>#N/A</v>
      </c>
      <c r="K4604" t="e">
        <f t="shared" si="285"/>
        <v>#VALUE!</v>
      </c>
      <c r="L4604" t="str">
        <f t="shared" si="286"/>
        <v>diferente</v>
      </c>
      <c r="M4604" t="str">
        <f t="shared" si="287"/>
        <v>diferente</v>
      </c>
    </row>
    <row r="4605" spans="1:13" x14ac:dyDescent="0.25">
      <c r="A4605">
        <v>421220</v>
      </c>
      <c r="B4605" t="s">
        <v>8331</v>
      </c>
      <c r="C4605">
        <v>42012</v>
      </c>
      <c r="D4605" t="s">
        <v>6413</v>
      </c>
      <c r="E4605" t="s">
        <v>7518</v>
      </c>
      <c r="F4605" t="str">
        <f>VLOOKUP(A4605,'REGIÕES DE SAÚDE E SEUS MUNICÍP'!$A$4:$C$5569,3,0)</f>
        <v>Mafra</v>
      </c>
      <c r="G4605" t="str">
        <f>VLOOKUP(H4605,'REGIÕES DE SAÚDE E SEUS MUNICÍP'!$A$4:$D$5569,4,0)</f>
        <v>Papanduva</v>
      </c>
      <c r="H4605">
        <f>VLOOKUP(A4605,'REGIÕES DE SAÚDE E SEUS MUNICÍP'!$A$4:$A$5569,1,0)</f>
        <v>421220</v>
      </c>
      <c r="I4605" t="str">
        <f t="shared" si="284"/>
        <v>Mesmo município</v>
      </c>
      <c r="J4605" t="e">
        <f>VLOOKUP(D4605,'REGIÕES DE SAÚDE E SEUS MUNICÍP'!$C$4:$C$5569,1,0)</f>
        <v>#N/A</v>
      </c>
      <c r="K4605" t="e">
        <f t="shared" si="285"/>
        <v>#VALUE!</v>
      </c>
      <c r="L4605" t="str">
        <f t="shared" si="286"/>
        <v>diferente</v>
      </c>
      <c r="M4605" t="str">
        <f t="shared" si="287"/>
        <v>diferente</v>
      </c>
    </row>
    <row r="4606" spans="1:13" x14ac:dyDescent="0.25">
      <c r="A4606">
        <v>421223</v>
      </c>
      <c r="B4606" t="s">
        <v>8331</v>
      </c>
      <c r="C4606">
        <v>42001</v>
      </c>
      <c r="D4606" t="s">
        <v>1691</v>
      </c>
      <c r="E4606" t="s">
        <v>660</v>
      </c>
      <c r="F4606" t="str">
        <f>VLOOKUP(A4606,'REGIÕES DE SAÚDE E SEUS MUNICÍP'!$A$4:$C$5569,3,0)</f>
        <v>São Miguel do Oeste</v>
      </c>
      <c r="G4606" t="str">
        <f>VLOOKUP(H4606,'REGIÕES DE SAÚDE E SEUS MUNICÍP'!$A$4:$D$5569,4,0)</f>
        <v>Paraíso</v>
      </c>
      <c r="H4606">
        <f>VLOOKUP(A4606,'REGIÕES DE SAÚDE E SEUS MUNICÍP'!$A$4:$A$5569,1,0)</f>
        <v>421223</v>
      </c>
      <c r="I4606" t="str">
        <f t="shared" si="284"/>
        <v>Mesmo município</v>
      </c>
      <c r="J4606" t="e">
        <f>VLOOKUP(D4606,'REGIÕES DE SAÚDE E SEUS MUNICÍP'!$C$4:$C$5569,1,0)</f>
        <v>#N/A</v>
      </c>
      <c r="K4606" t="e">
        <f t="shared" si="285"/>
        <v>#VALUE!</v>
      </c>
      <c r="L4606" t="str">
        <f t="shared" si="286"/>
        <v>diferente</v>
      </c>
      <c r="M4606" t="str">
        <f t="shared" si="287"/>
        <v>diferente</v>
      </c>
    </row>
    <row r="4607" spans="1:13" x14ac:dyDescent="0.25">
      <c r="A4607">
        <v>421225</v>
      </c>
      <c r="B4607" t="s">
        <v>8331</v>
      </c>
      <c r="C4607">
        <v>42014</v>
      </c>
      <c r="D4607" t="s">
        <v>11157</v>
      </c>
      <c r="E4607" t="s">
        <v>9052</v>
      </c>
      <c r="F4607" t="str">
        <f>VLOOKUP(A4607,'REGIÕES DE SAÚDE E SEUS MUNICÍP'!$A$4:$C$5569,3,0)</f>
        <v>Araranguá</v>
      </c>
      <c r="G4607" t="str">
        <f>VLOOKUP(H4607,'REGIÕES DE SAÚDE E SEUS MUNICÍP'!$A$4:$D$5569,4,0)</f>
        <v>Passo de Torres</v>
      </c>
      <c r="H4607">
        <f>VLOOKUP(A4607,'REGIÕES DE SAÚDE E SEUS MUNICÍP'!$A$4:$A$5569,1,0)</f>
        <v>421225</v>
      </c>
      <c r="I4607" t="str">
        <f t="shared" si="284"/>
        <v>Mesmo município</v>
      </c>
      <c r="J4607" t="e">
        <f>VLOOKUP(D4607,'REGIÕES DE SAÚDE E SEUS MUNICÍP'!$C$4:$C$5569,1,0)</f>
        <v>#N/A</v>
      </c>
      <c r="K4607" t="e">
        <f t="shared" si="285"/>
        <v>#VALUE!</v>
      </c>
      <c r="L4607" t="str">
        <f t="shared" si="286"/>
        <v>diferente</v>
      </c>
      <c r="M4607" t="str">
        <f t="shared" si="287"/>
        <v>diferente</v>
      </c>
    </row>
    <row r="4608" spans="1:13" x14ac:dyDescent="0.25">
      <c r="A4608">
        <v>421227</v>
      </c>
      <c r="B4608" t="s">
        <v>8331</v>
      </c>
      <c r="C4608">
        <v>42003</v>
      </c>
      <c r="D4608" t="s">
        <v>1808</v>
      </c>
      <c r="E4608" t="s">
        <v>7463</v>
      </c>
      <c r="F4608" t="str">
        <f>VLOOKUP(A4608,'REGIÕES DE SAÚDE E SEUS MUNICÍP'!$A$4:$C$5569,3,0)</f>
        <v>Xanxerê</v>
      </c>
      <c r="G4608" t="str">
        <f>VLOOKUP(H4608,'REGIÕES DE SAÚDE E SEUS MUNICÍP'!$A$4:$D$5569,4,0)</f>
        <v>Passos Maia</v>
      </c>
      <c r="H4608">
        <f>VLOOKUP(A4608,'REGIÕES DE SAÚDE E SEUS MUNICÍP'!$A$4:$A$5569,1,0)</f>
        <v>421227</v>
      </c>
      <c r="I4608" t="str">
        <f t="shared" si="284"/>
        <v>Mesmo município</v>
      </c>
      <c r="J4608" t="str">
        <f>VLOOKUP(D4608,'REGIÕES DE SAÚDE E SEUS MUNICÍP'!$C$4:$C$5569,1,0)</f>
        <v>Xanxerê</v>
      </c>
      <c r="K4608">
        <f t="shared" si="285"/>
        <v>1</v>
      </c>
      <c r="L4608" t="str">
        <f>IF(D4608=D4609,IF(F4608=F4609,"Regiões semelhantes","Nova composição"),"diferente")</f>
        <v>diferente</v>
      </c>
      <c r="M4608" t="str">
        <f t="shared" si="287"/>
        <v>diferente</v>
      </c>
    </row>
    <row r="4609" spans="1:13" x14ac:dyDescent="0.25">
      <c r="A4609">
        <v>421230</v>
      </c>
      <c r="B4609" t="s">
        <v>8331</v>
      </c>
      <c r="C4609">
        <v>42007</v>
      </c>
      <c r="D4609" t="s">
        <v>4829</v>
      </c>
      <c r="E4609" t="s">
        <v>199</v>
      </c>
      <c r="F4609" t="str">
        <f>VLOOKUP(A4609,'REGIÕES DE SAÚDE E SEUS MUNICÍP'!$A$4:$C$5569,3,0)</f>
        <v>Grande Florianópolis</v>
      </c>
      <c r="G4609" t="str">
        <f>VLOOKUP(H4609,'REGIÕES DE SAÚDE E SEUS MUNICÍP'!$A$4:$D$5569,4,0)</f>
        <v>Paulo Lopes</v>
      </c>
      <c r="H4609">
        <f>VLOOKUP(A4609,'REGIÕES DE SAÚDE E SEUS MUNICÍP'!$A$4:$A$5569,1,0)</f>
        <v>421230</v>
      </c>
      <c r="I4609" t="str">
        <f t="shared" si="284"/>
        <v>Mesmo município</v>
      </c>
      <c r="J4609" t="str">
        <f>VLOOKUP(D4609,'REGIÕES DE SAÚDE E SEUS MUNICÍP'!$C$4:$C$5569,1,0)</f>
        <v>Grande Florianópolis</v>
      </c>
      <c r="K4609">
        <f t="shared" si="285"/>
        <v>1</v>
      </c>
      <c r="L4609" t="str">
        <f t="shared" si="286"/>
        <v>diferente</v>
      </c>
      <c r="M4609" t="str">
        <f>IF(F4609=F4608,"igual","diferente")</f>
        <v>diferente</v>
      </c>
    </row>
    <row r="4610" spans="1:13" x14ac:dyDescent="0.25">
      <c r="A4610">
        <v>421240</v>
      </c>
      <c r="B4610" t="s">
        <v>8331</v>
      </c>
      <c r="C4610">
        <v>42016</v>
      </c>
      <c r="D4610" t="s">
        <v>3595</v>
      </c>
      <c r="E4610" t="s">
        <v>9009</v>
      </c>
      <c r="F4610" t="str">
        <f>VLOOKUP(A4610,'REGIÕES DE SAÚDE E SEUS MUNICÍP'!$A$4:$C$5569,3,0)</f>
        <v>Tubarão</v>
      </c>
      <c r="G4610" t="str">
        <f>VLOOKUP(H4610,'REGIÕES DE SAÚDE E SEUS MUNICÍP'!$A$4:$D$5569,4,0)</f>
        <v>Pedras Grandes</v>
      </c>
      <c r="H4610">
        <f>VLOOKUP(A4610,'REGIÕES DE SAÚDE E SEUS MUNICÍP'!$A$4:$A$5569,1,0)</f>
        <v>421240</v>
      </c>
      <c r="I4610" t="str">
        <f t="shared" si="284"/>
        <v>Mesmo município</v>
      </c>
      <c r="J4610" t="e">
        <f>VLOOKUP(D4610,'REGIÕES DE SAÚDE E SEUS MUNICÍP'!$C$4:$C$5569,1,0)</f>
        <v>#N/A</v>
      </c>
      <c r="K4610" t="e">
        <f t="shared" si="285"/>
        <v>#VALUE!</v>
      </c>
      <c r="L4610" t="str">
        <f t="shared" si="286"/>
        <v>diferente</v>
      </c>
      <c r="M4610" t="str">
        <f t="shared" si="287"/>
        <v>diferente</v>
      </c>
    </row>
    <row r="4611" spans="1:13" x14ac:dyDescent="0.25">
      <c r="A4611">
        <v>421250</v>
      </c>
      <c r="B4611" t="s">
        <v>8331</v>
      </c>
      <c r="C4611">
        <v>42005</v>
      </c>
      <c r="D4611" t="s">
        <v>1380</v>
      </c>
      <c r="E4611" t="s">
        <v>3740</v>
      </c>
      <c r="F4611" t="str">
        <f>VLOOKUP(A4611,'REGIÕES DE SAÚDE E SEUS MUNICÍP'!$A$4:$C$5569,3,0)</f>
        <v>Itajaí</v>
      </c>
      <c r="G4611" t="str">
        <f>VLOOKUP(H4611,'REGIÕES DE SAÚDE E SEUS MUNICÍP'!$A$4:$D$5569,4,0)</f>
        <v>Penha</v>
      </c>
      <c r="H4611">
        <f>VLOOKUP(A4611,'REGIÕES DE SAÚDE E SEUS MUNICÍP'!$A$4:$A$5569,1,0)</f>
        <v>421250</v>
      </c>
      <c r="I4611" t="str">
        <f t="shared" ref="I4611:I4674" si="288">IF(G4611=E4611,"Mesmo município","Município diferente")</f>
        <v>Mesmo município</v>
      </c>
      <c r="J4611" t="e">
        <f>VLOOKUP(D4611,'REGIÕES DE SAÚDE E SEUS MUNICÍP'!$C$4:$C$5569,1,0)</f>
        <v>#N/A</v>
      </c>
      <c r="K4611">
        <f t="shared" si="285"/>
        <v>12</v>
      </c>
      <c r="L4611" t="str">
        <f t="shared" si="286"/>
        <v>diferente</v>
      </c>
      <c r="M4611" t="str">
        <f t="shared" si="287"/>
        <v>diferente</v>
      </c>
    </row>
    <row r="4612" spans="1:13" x14ac:dyDescent="0.25">
      <c r="A4612">
        <v>421260</v>
      </c>
      <c r="B4612" t="s">
        <v>8331</v>
      </c>
      <c r="C4612">
        <v>42010</v>
      </c>
      <c r="D4612" t="s">
        <v>4594</v>
      </c>
      <c r="E4612" t="s">
        <v>4735</v>
      </c>
      <c r="F4612" t="str">
        <f>VLOOKUP(A4612,'REGIÕES DE SAÚDE E SEUS MUNICÍP'!$A$4:$C$5569,3,0)</f>
        <v>Concórdia</v>
      </c>
      <c r="G4612" t="str">
        <f>VLOOKUP(H4612,'REGIÕES DE SAÚDE E SEUS MUNICÍP'!$A$4:$D$5569,4,0)</f>
        <v>Peritiba</v>
      </c>
      <c r="H4612">
        <f>VLOOKUP(A4612,'REGIÕES DE SAÚDE E SEUS MUNICÍP'!$A$4:$A$5569,1,0)</f>
        <v>421260</v>
      </c>
      <c r="I4612" t="str">
        <f t="shared" si="288"/>
        <v>Mesmo município</v>
      </c>
      <c r="J4612" t="e">
        <f>VLOOKUP(D4612,'REGIÕES DE SAÚDE E SEUS MUNICÍP'!$C$4:$C$5569,1,0)</f>
        <v>#N/A</v>
      </c>
      <c r="K4612" t="e">
        <f t="shared" ref="K4612:K4675" si="289">SEARCH(F4612,D4612)</f>
        <v>#VALUE!</v>
      </c>
      <c r="L4612" t="str">
        <f t="shared" ref="L4612:L4674" si="290">IF(D4612=D4613,IF(F4612=F4613,"Regiões semelhantes","Nova composição"),"diferente")</f>
        <v>diferente</v>
      </c>
      <c r="M4612" t="str">
        <f t="shared" si="287"/>
        <v>diferente</v>
      </c>
    </row>
    <row r="4613" spans="1:13" x14ac:dyDescent="0.25">
      <c r="A4613">
        <v>421265</v>
      </c>
      <c r="B4613" t="s">
        <v>8331</v>
      </c>
      <c r="C4613">
        <v>42016</v>
      </c>
      <c r="D4613" t="s">
        <v>3595</v>
      </c>
      <c r="E4613" t="s">
        <v>7383</v>
      </c>
      <c r="F4613" t="e">
        <f>VLOOKUP(A4613,'REGIÕES DE SAÚDE E SEUS MUNICÍP'!$A$4:$C$5569,3,0)</f>
        <v>#N/A</v>
      </c>
      <c r="G4613" t="e">
        <f>VLOOKUP(H4613,'REGIÕES DE SAÚDE E SEUS MUNICÍP'!$A$4:$D$5569,4,0)</f>
        <v>#N/A</v>
      </c>
      <c r="H4613" t="e">
        <f>VLOOKUP(A4613,'REGIÕES DE SAÚDE E SEUS MUNICÍP'!$A$4:$A$5569,1,0)</f>
        <v>#N/A</v>
      </c>
      <c r="I4613" t="e">
        <f t="shared" si="288"/>
        <v>#N/A</v>
      </c>
      <c r="J4613" t="e">
        <f>VLOOKUP(D4613,'REGIÕES DE SAÚDE E SEUS MUNICÍP'!$C$4:$C$5569,1,0)</f>
        <v>#N/A</v>
      </c>
      <c r="K4613" t="e">
        <f t="shared" si="289"/>
        <v>#N/A</v>
      </c>
      <c r="L4613" t="str">
        <f t="shared" si="290"/>
        <v>diferente</v>
      </c>
      <c r="M4613" t="e">
        <f t="shared" si="287"/>
        <v>#N/A</v>
      </c>
    </row>
    <row r="4614" spans="1:13" x14ac:dyDescent="0.25">
      <c r="A4614">
        <v>421270</v>
      </c>
      <c r="B4614" t="s">
        <v>8331</v>
      </c>
      <c r="C4614">
        <v>42004</v>
      </c>
      <c r="D4614" t="s">
        <v>8994</v>
      </c>
      <c r="E4614" t="s">
        <v>3268</v>
      </c>
      <c r="F4614" t="str">
        <f>VLOOKUP(A4614,'REGIÕES DE SAÚDE E SEUS MUNICÍP'!$A$4:$C$5569,3,0)</f>
        <v>Rio do Sul</v>
      </c>
      <c r="G4614" t="str">
        <f>VLOOKUP(H4614,'REGIÕES DE SAÚDE E SEUS MUNICÍP'!$A$4:$D$5569,4,0)</f>
        <v>Petrolândia</v>
      </c>
      <c r="H4614">
        <f>VLOOKUP(A4614,'REGIÕES DE SAÚDE E SEUS MUNICÍP'!$A$4:$A$5569,1,0)</f>
        <v>421270</v>
      </c>
      <c r="I4614" t="str">
        <f t="shared" si="288"/>
        <v>Mesmo município</v>
      </c>
      <c r="J4614" t="e">
        <f>VLOOKUP(D4614,'REGIÕES DE SAÚDE E SEUS MUNICÍP'!$C$4:$C$5569,1,0)</f>
        <v>#N/A</v>
      </c>
      <c r="K4614" t="e">
        <f t="shared" si="289"/>
        <v>#VALUE!</v>
      </c>
      <c r="L4614" t="str">
        <f t="shared" si="290"/>
        <v>diferente</v>
      </c>
      <c r="M4614" t="e">
        <f t="shared" ref="M4614:M4677" si="291">IF(F4614=F4613,"igual","diferente")</f>
        <v>#N/A</v>
      </c>
    </row>
    <row r="4615" spans="1:13" x14ac:dyDescent="0.25">
      <c r="A4615">
        <v>421290</v>
      </c>
      <c r="B4615" t="s">
        <v>8331</v>
      </c>
      <c r="C4615">
        <v>42002</v>
      </c>
      <c r="D4615" t="s">
        <v>4543</v>
      </c>
      <c r="E4615" t="s">
        <v>4869</v>
      </c>
      <c r="F4615" t="str">
        <f>VLOOKUP(A4615,'REGIÕES DE SAÚDE E SEUS MUNICÍP'!$A$4:$C$5569,3,0)</f>
        <v>São Miguel do Oeste</v>
      </c>
      <c r="G4615" t="str">
        <f>VLOOKUP(H4615,'REGIÕES DE SAÚDE E SEUS MUNICÍP'!$A$4:$D$5569,4,0)</f>
        <v>Pinhalzinho</v>
      </c>
      <c r="H4615">
        <f>VLOOKUP(A4615,'REGIÕES DE SAÚDE E SEUS MUNICÍP'!$A$4:$A$5569,1,0)</f>
        <v>421290</v>
      </c>
      <c r="I4615" t="str">
        <f t="shared" si="288"/>
        <v>Mesmo município</v>
      </c>
      <c r="J4615" t="e">
        <f>VLOOKUP(D4615,'REGIÕES DE SAÚDE E SEUS MUNICÍP'!$C$4:$C$5569,1,0)</f>
        <v>#N/A</v>
      </c>
      <c r="K4615" t="e">
        <f t="shared" si="289"/>
        <v>#VALUE!</v>
      </c>
      <c r="L4615" t="str">
        <f t="shared" si="290"/>
        <v>diferente</v>
      </c>
      <c r="M4615" t="str">
        <f t="shared" si="291"/>
        <v>diferente</v>
      </c>
    </row>
    <row r="4616" spans="1:13" x14ac:dyDescent="0.25">
      <c r="A4616">
        <v>421300</v>
      </c>
      <c r="B4616" t="s">
        <v>8331</v>
      </c>
      <c r="C4616">
        <v>42009</v>
      </c>
      <c r="D4616" t="s">
        <v>8079</v>
      </c>
      <c r="E4616" t="s">
        <v>3239</v>
      </c>
      <c r="F4616" t="str">
        <f>VLOOKUP(A4616,'REGIÕES DE SAÚDE E SEUS MUNICÍP'!$A$4:$C$5569,3,0)</f>
        <v>Videira</v>
      </c>
      <c r="G4616" t="str">
        <f>VLOOKUP(H4616,'REGIÕES DE SAÚDE E SEUS MUNICÍP'!$A$4:$D$5569,4,0)</f>
        <v>Pinheiro Preto</v>
      </c>
      <c r="H4616">
        <f>VLOOKUP(A4616,'REGIÕES DE SAÚDE E SEUS MUNICÍP'!$A$4:$A$5569,1,0)</f>
        <v>421300</v>
      </c>
      <c r="I4616" t="str">
        <f t="shared" si="288"/>
        <v>Mesmo município</v>
      </c>
      <c r="J4616" t="e">
        <f>VLOOKUP(D4616,'REGIÕES DE SAÚDE E SEUS MUNICÍP'!$C$4:$C$5569,1,0)</f>
        <v>#N/A</v>
      </c>
      <c r="K4616" t="e">
        <f t="shared" si="289"/>
        <v>#VALUE!</v>
      </c>
      <c r="L4616" t="str">
        <f t="shared" si="290"/>
        <v>diferente</v>
      </c>
      <c r="M4616" t="str">
        <f t="shared" si="291"/>
        <v>diferente</v>
      </c>
    </row>
    <row r="4617" spans="1:13" x14ac:dyDescent="0.25">
      <c r="A4617">
        <v>421310</v>
      </c>
      <c r="B4617" t="s">
        <v>8331</v>
      </c>
      <c r="C4617">
        <v>42010</v>
      </c>
      <c r="D4617" t="s">
        <v>4594</v>
      </c>
      <c r="E4617" t="s">
        <v>8907</v>
      </c>
      <c r="F4617" t="str">
        <f>VLOOKUP(A4617,'REGIÕES DE SAÚDE E SEUS MUNICÍP'!$A$4:$C$5569,3,0)</f>
        <v>Concórdia</v>
      </c>
      <c r="G4617" t="str">
        <f>VLOOKUP(H4617,'REGIÕES DE SAÚDE E SEUS MUNICÍP'!$A$4:$D$5569,4,0)</f>
        <v>Piratuba</v>
      </c>
      <c r="H4617">
        <f>VLOOKUP(A4617,'REGIÕES DE SAÚDE E SEUS MUNICÍP'!$A$4:$A$5569,1,0)</f>
        <v>421310</v>
      </c>
      <c r="I4617" t="str">
        <f t="shared" si="288"/>
        <v>Mesmo município</v>
      </c>
      <c r="J4617" t="e">
        <f>VLOOKUP(D4617,'REGIÕES DE SAÚDE E SEUS MUNICÍP'!$C$4:$C$5569,1,0)</f>
        <v>#N/A</v>
      </c>
      <c r="K4617" t="e">
        <f t="shared" si="289"/>
        <v>#VALUE!</v>
      </c>
      <c r="L4617" t="str">
        <f t="shared" si="290"/>
        <v>diferente</v>
      </c>
      <c r="M4617" t="str">
        <f t="shared" si="291"/>
        <v>diferente</v>
      </c>
    </row>
    <row r="4618" spans="1:13" x14ac:dyDescent="0.25">
      <c r="A4618">
        <v>421315</v>
      </c>
      <c r="B4618" t="s">
        <v>8331</v>
      </c>
      <c r="C4618">
        <v>42002</v>
      </c>
      <c r="D4618" t="s">
        <v>4543</v>
      </c>
      <c r="E4618" t="s">
        <v>227</v>
      </c>
      <c r="F4618" t="str">
        <f>VLOOKUP(A4618,'REGIÕES DE SAÚDE E SEUS MUNICÍP'!$A$4:$C$5569,3,0)</f>
        <v>Chapecó</v>
      </c>
      <c r="G4618" t="str">
        <f>VLOOKUP(H4618,'REGIÕES DE SAÚDE E SEUS MUNICÍP'!$A$4:$D$5569,4,0)</f>
        <v>Planalto Alegre</v>
      </c>
      <c r="H4618">
        <f>VLOOKUP(A4618,'REGIÕES DE SAÚDE E SEUS MUNICÍP'!$A$4:$A$5569,1,0)</f>
        <v>421315</v>
      </c>
      <c r="I4618" t="str">
        <f t="shared" si="288"/>
        <v>Mesmo município</v>
      </c>
      <c r="J4618" t="e">
        <f>VLOOKUP(D4618,'REGIÕES DE SAÚDE E SEUS MUNICÍP'!$C$4:$C$5569,1,0)</f>
        <v>#N/A</v>
      </c>
      <c r="K4618" t="e">
        <f t="shared" si="289"/>
        <v>#VALUE!</v>
      </c>
      <c r="L4618" t="str">
        <f t="shared" si="290"/>
        <v>diferente</v>
      </c>
      <c r="M4618" t="str">
        <f t="shared" si="291"/>
        <v>diferente</v>
      </c>
    </row>
    <row r="4619" spans="1:13" x14ac:dyDescent="0.25">
      <c r="A4619">
        <v>421320</v>
      </c>
      <c r="B4619" t="s">
        <v>8331</v>
      </c>
      <c r="C4619">
        <v>42006</v>
      </c>
      <c r="D4619" t="s">
        <v>2471</v>
      </c>
      <c r="E4619" t="s">
        <v>6860</v>
      </c>
      <c r="F4619" t="str">
        <f>VLOOKUP(A4619,'REGIÕES DE SAÚDE E SEUS MUNICÍP'!$A$4:$C$5569,3,0)</f>
        <v>Blumenau</v>
      </c>
      <c r="G4619" t="str">
        <f>VLOOKUP(H4619,'REGIÕES DE SAÚDE E SEUS MUNICÍP'!$A$4:$D$5569,4,0)</f>
        <v>Pomerode</v>
      </c>
      <c r="H4619">
        <f>VLOOKUP(A4619,'REGIÕES DE SAÚDE E SEUS MUNICÍP'!$A$4:$A$5569,1,0)</f>
        <v>421320</v>
      </c>
      <c r="I4619" t="str">
        <f t="shared" si="288"/>
        <v>Mesmo município</v>
      </c>
      <c r="J4619" t="e">
        <f>VLOOKUP(D4619,'REGIÕES DE SAÚDE E SEUS MUNICÍP'!$C$4:$C$5569,1,0)</f>
        <v>#N/A</v>
      </c>
      <c r="K4619" t="e">
        <f t="shared" si="289"/>
        <v>#VALUE!</v>
      </c>
      <c r="L4619" t="str">
        <f t="shared" si="290"/>
        <v>diferente</v>
      </c>
      <c r="M4619" t="str">
        <f t="shared" si="291"/>
        <v>diferente</v>
      </c>
    </row>
    <row r="4620" spans="1:13" x14ac:dyDescent="0.25">
      <c r="A4620">
        <v>421330</v>
      </c>
      <c r="B4620" t="s">
        <v>8331</v>
      </c>
      <c r="C4620">
        <v>42013</v>
      </c>
      <c r="D4620" t="s">
        <v>2206</v>
      </c>
      <c r="E4620" t="s">
        <v>8795</v>
      </c>
      <c r="F4620" t="str">
        <f>VLOOKUP(A4620,'REGIÕES DE SAÚDE E SEUS MUNICÍP'!$A$4:$C$5569,3,0)</f>
        <v>Lages</v>
      </c>
      <c r="G4620" t="str">
        <f>VLOOKUP(H4620,'REGIÕES DE SAÚDE E SEUS MUNICÍP'!$A$4:$D$5569,4,0)</f>
        <v>Ponte Alta</v>
      </c>
      <c r="H4620">
        <f>VLOOKUP(A4620,'REGIÕES DE SAÚDE E SEUS MUNICÍP'!$A$4:$A$5569,1,0)</f>
        <v>421330</v>
      </c>
      <c r="I4620" t="str">
        <f t="shared" si="288"/>
        <v>Mesmo município</v>
      </c>
      <c r="J4620" t="e">
        <f>VLOOKUP(D4620,'REGIÕES DE SAÚDE E SEUS MUNICÍP'!$C$4:$C$5569,1,0)</f>
        <v>#N/A</v>
      </c>
      <c r="K4620" t="e">
        <f t="shared" si="289"/>
        <v>#VALUE!</v>
      </c>
      <c r="L4620" t="str">
        <f t="shared" si="290"/>
        <v>diferente</v>
      </c>
      <c r="M4620" t="str">
        <f t="shared" si="291"/>
        <v>diferente</v>
      </c>
    </row>
    <row r="4621" spans="1:13" x14ac:dyDescent="0.25">
      <c r="A4621">
        <v>421335</v>
      </c>
      <c r="B4621" t="s">
        <v>8331</v>
      </c>
      <c r="C4621">
        <v>42009</v>
      </c>
      <c r="D4621" t="s">
        <v>8079</v>
      </c>
      <c r="E4621" t="s">
        <v>1213</v>
      </c>
      <c r="F4621" t="str">
        <f>VLOOKUP(A4621,'REGIÕES DE SAÚDE E SEUS MUNICÍP'!$A$4:$C$5569,3,0)</f>
        <v>Videira</v>
      </c>
      <c r="G4621" t="str">
        <f>VLOOKUP(H4621,'REGIÕES DE SAÚDE E SEUS MUNICÍP'!$A$4:$D$5569,4,0)</f>
        <v>Ponte Alta do Norte</v>
      </c>
      <c r="H4621">
        <f>VLOOKUP(A4621,'REGIÕES DE SAÚDE E SEUS MUNICÍP'!$A$4:$A$5569,1,0)</f>
        <v>421335</v>
      </c>
      <c r="I4621" t="str">
        <f t="shared" si="288"/>
        <v>Mesmo município</v>
      </c>
      <c r="J4621" t="e">
        <f>VLOOKUP(D4621,'REGIÕES DE SAÚDE E SEUS MUNICÍP'!$C$4:$C$5569,1,0)</f>
        <v>#N/A</v>
      </c>
      <c r="K4621" t="e">
        <f t="shared" si="289"/>
        <v>#VALUE!</v>
      </c>
      <c r="L4621" t="str">
        <f t="shared" si="290"/>
        <v>diferente</v>
      </c>
      <c r="M4621" t="str">
        <f t="shared" si="291"/>
        <v>diferente</v>
      </c>
    </row>
    <row r="4622" spans="1:13" x14ac:dyDescent="0.25">
      <c r="A4622">
        <v>421340</v>
      </c>
      <c r="B4622" t="s">
        <v>8331</v>
      </c>
      <c r="C4622">
        <v>42003</v>
      </c>
      <c r="D4622" t="s">
        <v>1808</v>
      </c>
      <c r="E4622" t="s">
        <v>958</v>
      </c>
      <c r="F4622" t="str">
        <f>VLOOKUP(A4622,'REGIÕES DE SAÚDE E SEUS MUNICÍP'!$A$4:$C$5569,3,0)</f>
        <v>Xanxerê</v>
      </c>
      <c r="G4622" t="str">
        <f>VLOOKUP(H4622,'REGIÕES DE SAÚDE E SEUS MUNICÍP'!$A$4:$D$5569,4,0)</f>
        <v>Ponte Serrada</v>
      </c>
      <c r="H4622">
        <f>VLOOKUP(A4622,'REGIÕES DE SAÚDE E SEUS MUNICÍP'!$A$4:$A$5569,1,0)</f>
        <v>421340</v>
      </c>
      <c r="I4622" t="str">
        <f t="shared" si="288"/>
        <v>Mesmo município</v>
      </c>
      <c r="J4622" t="str">
        <f>VLOOKUP(D4622,'REGIÕES DE SAÚDE E SEUS MUNICÍP'!$C$4:$C$5569,1,0)</f>
        <v>Xanxerê</v>
      </c>
      <c r="K4622">
        <f t="shared" si="289"/>
        <v>1</v>
      </c>
      <c r="L4622" t="str">
        <f>IF(D4622=D4623,IF(F4622=F4623,"Regiões semelhantes","Nova composição"),"diferente")</f>
        <v>diferente</v>
      </c>
      <c r="M4622" t="str">
        <f t="shared" si="291"/>
        <v>diferente</v>
      </c>
    </row>
    <row r="4623" spans="1:13" x14ac:dyDescent="0.25">
      <c r="A4623">
        <v>421350</v>
      </c>
      <c r="B4623" t="s">
        <v>8331</v>
      </c>
      <c r="C4623">
        <v>42005</v>
      </c>
      <c r="D4623" t="s">
        <v>1380</v>
      </c>
      <c r="E4623" t="s">
        <v>10687</v>
      </c>
      <c r="F4623" t="str">
        <f>VLOOKUP(A4623,'REGIÕES DE SAÚDE E SEUS MUNICÍP'!$A$4:$C$5569,3,0)</f>
        <v>Balneário Camboriú</v>
      </c>
      <c r="G4623" t="str">
        <f>VLOOKUP(H4623,'REGIÕES DE SAÚDE E SEUS MUNICÍP'!$A$4:$D$5569,4,0)</f>
        <v>Porto Belo</v>
      </c>
      <c r="H4623">
        <f>VLOOKUP(A4623,'REGIÕES DE SAÚDE E SEUS MUNICÍP'!$A$4:$A$5569,1,0)</f>
        <v>421350</v>
      </c>
      <c r="I4623" t="str">
        <f t="shared" si="288"/>
        <v>Mesmo município</v>
      </c>
      <c r="J4623" t="e">
        <f>VLOOKUP(D4623,'REGIÕES DE SAÚDE E SEUS MUNICÍP'!$C$4:$C$5569,1,0)</f>
        <v>#N/A</v>
      </c>
      <c r="K4623" t="e">
        <f t="shared" si="289"/>
        <v>#VALUE!</v>
      </c>
      <c r="L4623" t="str">
        <f t="shared" si="290"/>
        <v>diferente</v>
      </c>
      <c r="M4623" t="str">
        <f>IF(F4623=F4622,"igual","diferente")</f>
        <v>diferente</v>
      </c>
    </row>
    <row r="4624" spans="1:13" x14ac:dyDescent="0.25">
      <c r="A4624">
        <v>421360</v>
      </c>
      <c r="B4624" t="s">
        <v>8331</v>
      </c>
      <c r="C4624">
        <v>42012</v>
      </c>
      <c r="D4624" t="s">
        <v>6413</v>
      </c>
      <c r="E4624" t="s">
        <v>492</v>
      </c>
      <c r="F4624" t="str">
        <f>VLOOKUP(A4624,'REGIÕES DE SAÚDE E SEUS MUNICÍP'!$A$4:$C$5569,3,0)</f>
        <v>Canoinhas</v>
      </c>
      <c r="G4624" t="str">
        <f>VLOOKUP(H4624,'REGIÕES DE SAÚDE E SEUS MUNICÍP'!$A$4:$D$5569,4,0)</f>
        <v>Porto União</v>
      </c>
      <c r="H4624">
        <f>VLOOKUP(A4624,'REGIÕES DE SAÚDE E SEUS MUNICÍP'!$A$4:$A$5569,1,0)</f>
        <v>421360</v>
      </c>
      <c r="I4624" t="str">
        <f t="shared" si="288"/>
        <v>Mesmo município</v>
      </c>
      <c r="J4624" t="e">
        <f>VLOOKUP(D4624,'REGIÕES DE SAÚDE E SEUS MUNICÍP'!$C$4:$C$5569,1,0)</f>
        <v>#N/A</v>
      </c>
      <c r="K4624" t="e">
        <f t="shared" si="289"/>
        <v>#VALUE!</v>
      </c>
      <c r="L4624" t="str">
        <f t="shared" si="290"/>
        <v>diferente</v>
      </c>
      <c r="M4624" t="str">
        <f t="shared" si="291"/>
        <v>diferente</v>
      </c>
    </row>
    <row r="4625" spans="1:13" x14ac:dyDescent="0.25">
      <c r="A4625">
        <v>421370</v>
      </c>
      <c r="B4625" t="s">
        <v>8331</v>
      </c>
      <c r="C4625">
        <v>42004</v>
      </c>
      <c r="D4625" t="s">
        <v>8994</v>
      </c>
      <c r="E4625" t="s">
        <v>6510</v>
      </c>
      <c r="F4625" t="str">
        <f>VLOOKUP(A4625,'REGIÕES DE SAÚDE E SEUS MUNICÍP'!$A$4:$C$5569,3,0)</f>
        <v>Rio do Sul</v>
      </c>
      <c r="G4625" t="str">
        <f>VLOOKUP(H4625,'REGIÕES DE SAÚDE E SEUS MUNICÍP'!$A$4:$D$5569,4,0)</f>
        <v>Pouso Redondo</v>
      </c>
      <c r="H4625">
        <f>VLOOKUP(A4625,'REGIÕES DE SAÚDE E SEUS MUNICÍP'!$A$4:$A$5569,1,0)</f>
        <v>421370</v>
      </c>
      <c r="I4625" t="str">
        <f t="shared" si="288"/>
        <v>Mesmo município</v>
      </c>
      <c r="J4625" t="e">
        <f>VLOOKUP(D4625,'REGIÕES DE SAÚDE E SEUS MUNICÍP'!$C$4:$C$5569,1,0)</f>
        <v>#N/A</v>
      </c>
      <c r="K4625" t="e">
        <f t="shared" si="289"/>
        <v>#VALUE!</v>
      </c>
      <c r="L4625" t="str">
        <f t="shared" si="290"/>
        <v>diferente</v>
      </c>
      <c r="M4625" t="str">
        <f t="shared" si="291"/>
        <v>diferente</v>
      </c>
    </row>
    <row r="4626" spans="1:13" x14ac:dyDescent="0.25">
      <c r="A4626">
        <v>421380</v>
      </c>
      <c r="B4626" t="s">
        <v>8331</v>
      </c>
      <c r="C4626">
        <v>42014</v>
      </c>
      <c r="D4626" t="s">
        <v>11157</v>
      </c>
      <c r="E4626" t="s">
        <v>10005</v>
      </c>
      <c r="F4626" t="str">
        <f>VLOOKUP(A4626,'REGIÕES DE SAÚDE E SEUS MUNICÍP'!$A$4:$C$5569,3,0)</f>
        <v>Araranguá</v>
      </c>
      <c r="G4626" t="str">
        <f>VLOOKUP(H4626,'REGIÕES DE SAÚDE E SEUS MUNICÍP'!$A$4:$D$5569,4,0)</f>
        <v>Praia Grande</v>
      </c>
      <c r="H4626">
        <f>VLOOKUP(A4626,'REGIÕES DE SAÚDE E SEUS MUNICÍP'!$A$4:$A$5569,1,0)</f>
        <v>421380</v>
      </c>
      <c r="I4626" t="str">
        <f t="shared" si="288"/>
        <v>Mesmo município</v>
      </c>
      <c r="J4626" t="e">
        <f>VLOOKUP(D4626,'REGIÕES DE SAÚDE E SEUS MUNICÍP'!$C$4:$C$5569,1,0)</f>
        <v>#N/A</v>
      </c>
      <c r="K4626" t="e">
        <f t="shared" si="289"/>
        <v>#VALUE!</v>
      </c>
      <c r="L4626" t="str">
        <f t="shared" si="290"/>
        <v>diferente</v>
      </c>
      <c r="M4626" t="str">
        <f t="shared" si="291"/>
        <v>diferente</v>
      </c>
    </row>
    <row r="4627" spans="1:13" x14ac:dyDescent="0.25">
      <c r="A4627">
        <v>421390</v>
      </c>
      <c r="B4627" t="s">
        <v>8331</v>
      </c>
      <c r="C4627">
        <v>42010</v>
      </c>
      <c r="D4627" t="s">
        <v>4594</v>
      </c>
      <c r="E4627" t="s">
        <v>7609</v>
      </c>
      <c r="F4627" t="str">
        <f>VLOOKUP(A4627,'REGIÕES DE SAÚDE E SEUS MUNICÍP'!$A$4:$C$5569,3,0)</f>
        <v>Concórdia</v>
      </c>
      <c r="G4627" t="str">
        <f>VLOOKUP(H4627,'REGIÕES DE SAÚDE E SEUS MUNICÍP'!$A$4:$D$5569,4,0)</f>
        <v>Presidente Castello Branco</v>
      </c>
      <c r="H4627">
        <f>VLOOKUP(A4627,'REGIÕES DE SAÚDE E SEUS MUNICÍP'!$A$4:$A$5569,1,0)</f>
        <v>421390</v>
      </c>
      <c r="I4627" t="str">
        <f t="shared" si="288"/>
        <v>Mesmo município</v>
      </c>
      <c r="J4627" t="e">
        <f>VLOOKUP(D4627,'REGIÕES DE SAÚDE E SEUS MUNICÍP'!$C$4:$C$5569,1,0)</f>
        <v>#N/A</v>
      </c>
      <c r="K4627" t="e">
        <f t="shared" si="289"/>
        <v>#VALUE!</v>
      </c>
      <c r="L4627" t="str">
        <f t="shared" si="290"/>
        <v>diferente</v>
      </c>
      <c r="M4627" t="str">
        <f t="shared" si="291"/>
        <v>diferente</v>
      </c>
    </row>
    <row r="4628" spans="1:13" x14ac:dyDescent="0.25">
      <c r="A4628">
        <v>421400</v>
      </c>
      <c r="B4628" t="s">
        <v>8331</v>
      </c>
      <c r="C4628">
        <v>42004</v>
      </c>
      <c r="D4628" t="s">
        <v>8994</v>
      </c>
      <c r="E4628" t="s">
        <v>3745</v>
      </c>
      <c r="F4628" t="str">
        <f>VLOOKUP(A4628,'REGIÕES DE SAÚDE E SEUS MUNICÍP'!$A$4:$C$5569,3,0)</f>
        <v>Rio do Sul</v>
      </c>
      <c r="G4628" t="str">
        <f>VLOOKUP(H4628,'REGIÕES DE SAÚDE E SEUS MUNICÍP'!$A$4:$D$5569,4,0)</f>
        <v>Presidente Getúlio</v>
      </c>
      <c r="H4628">
        <f>VLOOKUP(A4628,'REGIÕES DE SAÚDE E SEUS MUNICÍP'!$A$4:$A$5569,1,0)</f>
        <v>421400</v>
      </c>
      <c r="I4628" t="str">
        <f t="shared" si="288"/>
        <v>Mesmo município</v>
      </c>
      <c r="J4628" t="e">
        <f>VLOOKUP(D4628,'REGIÕES DE SAÚDE E SEUS MUNICÍP'!$C$4:$C$5569,1,0)</f>
        <v>#N/A</v>
      </c>
      <c r="K4628" t="e">
        <f t="shared" si="289"/>
        <v>#VALUE!</v>
      </c>
      <c r="L4628" t="str">
        <f t="shared" si="290"/>
        <v>Regiões semelhantes</v>
      </c>
      <c r="M4628" t="str">
        <f t="shared" si="291"/>
        <v>diferente</v>
      </c>
    </row>
    <row r="4629" spans="1:13" x14ac:dyDescent="0.25">
      <c r="A4629">
        <v>421410</v>
      </c>
      <c r="B4629" t="s">
        <v>8331</v>
      </c>
      <c r="C4629">
        <v>42004</v>
      </c>
      <c r="D4629" t="s">
        <v>8994</v>
      </c>
      <c r="E4629" t="s">
        <v>7904</v>
      </c>
      <c r="F4629" t="str">
        <f>VLOOKUP(A4629,'REGIÕES DE SAÚDE E SEUS MUNICÍP'!$A$4:$C$5569,3,0)</f>
        <v>Rio do Sul</v>
      </c>
      <c r="G4629" t="str">
        <f>VLOOKUP(H4629,'REGIÕES DE SAÚDE E SEUS MUNICÍP'!$A$4:$D$5569,4,0)</f>
        <v>Presidente Nereu</v>
      </c>
      <c r="H4629">
        <f>VLOOKUP(A4629,'REGIÕES DE SAÚDE E SEUS MUNICÍP'!$A$4:$A$5569,1,0)</f>
        <v>421410</v>
      </c>
      <c r="I4629" t="str">
        <f t="shared" si="288"/>
        <v>Mesmo município</v>
      </c>
      <c r="J4629" t="e">
        <f>VLOOKUP(D4629,'REGIÕES DE SAÚDE E SEUS MUNICÍP'!$C$4:$C$5569,1,0)</f>
        <v>#N/A</v>
      </c>
      <c r="K4629" t="e">
        <f t="shared" si="289"/>
        <v>#VALUE!</v>
      </c>
      <c r="L4629" t="str">
        <f t="shared" si="290"/>
        <v>diferente</v>
      </c>
      <c r="M4629" t="str">
        <f t="shared" si="291"/>
        <v>igual</v>
      </c>
    </row>
    <row r="4630" spans="1:13" x14ac:dyDescent="0.25">
      <c r="A4630">
        <v>421415</v>
      </c>
      <c r="B4630" t="s">
        <v>8331</v>
      </c>
      <c r="C4630">
        <v>42001</v>
      </c>
      <c r="D4630" t="s">
        <v>1691</v>
      </c>
      <c r="E4630" t="s">
        <v>2234</v>
      </c>
      <c r="F4630" t="str">
        <f>VLOOKUP(A4630,'REGIÕES DE SAÚDE E SEUS MUNICÍP'!$A$4:$C$5569,3,0)</f>
        <v>São Miguel do Oeste</v>
      </c>
      <c r="G4630" t="str">
        <f>VLOOKUP(H4630,'REGIÕES DE SAÚDE E SEUS MUNICÍP'!$A$4:$D$5569,4,0)</f>
        <v>Princesa</v>
      </c>
      <c r="H4630">
        <f>VLOOKUP(A4630,'REGIÕES DE SAÚDE E SEUS MUNICÍP'!$A$4:$A$5569,1,0)</f>
        <v>421415</v>
      </c>
      <c r="I4630" t="str">
        <f t="shared" si="288"/>
        <v>Mesmo município</v>
      </c>
      <c r="J4630" t="e">
        <f>VLOOKUP(D4630,'REGIÕES DE SAÚDE E SEUS MUNICÍP'!$C$4:$C$5569,1,0)</f>
        <v>#N/A</v>
      </c>
      <c r="K4630" t="e">
        <f t="shared" si="289"/>
        <v>#VALUE!</v>
      </c>
      <c r="L4630" t="str">
        <f t="shared" si="290"/>
        <v>diferente</v>
      </c>
      <c r="M4630" t="str">
        <f t="shared" si="291"/>
        <v>diferente</v>
      </c>
    </row>
    <row r="4631" spans="1:13" x14ac:dyDescent="0.25">
      <c r="A4631">
        <v>421420</v>
      </c>
      <c r="B4631" t="s">
        <v>8331</v>
      </c>
      <c r="C4631">
        <v>42002</v>
      </c>
      <c r="D4631" t="s">
        <v>4543</v>
      </c>
      <c r="E4631" t="s">
        <v>3843</v>
      </c>
      <c r="F4631" t="str">
        <f>VLOOKUP(A4631,'REGIÕES DE SAÚDE E SEUS MUNICÍP'!$A$4:$C$5569,3,0)</f>
        <v>Chapecó</v>
      </c>
      <c r="G4631" t="str">
        <f>VLOOKUP(H4631,'REGIÕES DE SAÚDE E SEUS MUNICÍP'!$A$4:$D$5569,4,0)</f>
        <v>Quilombo</v>
      </c>
      <c r="H4631">
        <f>VLOOKUP(A4631,'REGIÕES DE SAÚDE E SEUS MUNICÍP'!$A$4:$A$5569,1,0)</f>
        <v>421420</v>
      </c>
      <c r="I4631" t="str">
        <f t="shared" si="288"/>
        <v>Mesmo município</v>
      </c>
      <c r="J4631" t="e">
        <f>VLOOKUP(D4631,'REGIÕES DE SAÚDE E SEUS MUNICÍP'!$C$4:$C$5569,1,0)</f>
        <v>#N/A</v>
      </c>
      <c r="K4631" t="e">
        <f t="shared" si="289"/>
        <v>#VALUE!</v>
      </c>
      <c r="L4631" t="str">
        <f t="shared" si="290"/>
        <v>diferente</v>
      </c>
      <c r="M4631" t="str">
        <f t="shared" si="291"/>
        <v>diferente</v>
      </c>
    </row>
    <row r="4632" spans="1:13" x14ac:dyDescent="0.25">
      <c r="A4632">
        <v>421430</v>
      </c>
      <c r="B4632" t="s">
        <v>8331</v>
      </c>
      <c r="C4632">
        <v>42007</v>
      </c>
      <c r="D4632" t="s">
        <v>4829</v>
      </c>
      <c r="E4632" t="s">
        <v>5087</v>
      </c>
      <c r="F4632" t="str">
        <f>VLOOKUP(A4632,'REGIÕES DE SAÚDE E SEUS MUNICÍP'!$A$4:$C$5569,3,0)</f>
        <v>Grande Florianópolis</v>
      </c>
      <c r="G4632" t="str">
        <f>VLOOKUP(H4632,'REGIÕES DE SAÚDE E SEUS MUNICÍP'!$A$4:$D$5569,4,0)</f>
        <v>Rancho Queimado</v>
      </c>
      <c r="H4632">
        <f>VLOOKUP(A4632,'REGIÕES DE SAÚDE E SEUS MUNICÍP'!$A$4:$A$5569,1,0)</f>
        <v>421430</v>
      </c>
      <c r="I4632" t="str">
        <f t="shared" si="288"/>
        <v>Mesmo município</v>
      </c>
      <c r="J4632" t="str">
        <f>VLOOKUP(D4632,'REGIÕES DE SAÚDE E SEUS MUNICÍP'!$C$4:$C$5569,1,0)</f>
        <v>Grande Florianópolis</v>
      </c>
      <c r="K4632">
        <f t="shared" si="289"/>
        <v>1</v>
      </c>
      <c r="L4632" t="str">
        <f t="shared" si="290"/>
        <v>diferente</v>
      </c>
      <c r="M4632" t="str">
        <f t="shared" si="291"/>
        <v>diferente</v>
      </c>
    </row>
    <row r="4633" spans="1:13" x14ac:dyDescent="0.25">
      <c r="A4633">
        <v>421440</v>
      </c>
      <c r="B4633" t="s">
        <v>8331</v>
      </c>
      <c r="C4633">
        <v>42009</v>
      </c>
      <c r="D4633" t="s">
        <v>8079</v>
      </c>
      <c r="E4633" t="s">
        <v>9461</v>
      </c>
      <c r="F4633" t="str">
        <f>VLOOKUP(A4633,'REGIÕES DE SAÚDE E SEUS MUNICÍP'!$A$4:$C$5569,3,0)</f>
        <v>Videira</v>
      </c>
      <c r="G4633" t="str">
        <f>VLOOKUP(H4633,'REGIÕES DE SAÚDE E SEUS MUNICÍP'!$A$4:$D$5569,4,0)</f>
        <v>Rio das Antas</v>
      </c>
      <c r="H4633">
        <f>VLOOKUP(A4633,'REGIÕES DE SAÚDE E SEUS MUNICÍP'!$A$4:$A$5569,1,0)</f>
        <v>421440</v>
      </c>
      <c r="I4633" t="str">
        <f t="shared" si="288"/>
        <v>Mesmo município</v>
      </c>
      <c r="J4633" t="e">
        <f>VLOOKUP(D4633,'REGIÕES DE SAÚDE E SEUS MUNICÍP'!$C$4:$C$5569,1,0)</f>
        <v>#N/A</v>
      </c>
      <c r="K4633" t="e">
        <f t="shared" si="289"/>
        <v>#VALUE!</v>
      </c>
      <c r="L4633" t="str">
        <f t="shared" si="290"/>
        <v>diferente</v>
      </c>
      <c r="M4633" t="str">
        <f t="shared" si="291"/>
        <v>diferente</v>
      </c>
    </row>
    <row r="4634" spans="1:13" x14ac:dyDescent="0.25">
      <c r="A4634">
        <v>421450</v>
      </c>
      <c r="B4634" t="s">
        <v>8331</v>
      </c>
      <c r="C4634">
        <v>42004</v>
      </c>
      <c r="D4634" t="s">
        <v>8994</v>
      </c>
      <c r="E4634" t="s">
        <v>1847</v>
      </c>
      <c r="F4634" t="str">
        <f>VLOOKUP(A4634,'REGIÕES DE SAÚDE E SEUS MUNICÍP'!$A$4:$C$5569,3,0)</f>
        <v>Rio do Sul</v>
      </c>
      <c r="G4634" t="str">
        <f>VLOOKUP(H4634,'REGIÕES DE SAÚDE E SEUS MUNICÍP'!$A$4:$D$5569,4,0)</f>
        <v>Rio do Campo</v>
      </c>
      <c r="H4634">
        <f>VLOOKUP(A4634,'REGIÕES DE SAÚDE E SEUS MUNICÍP'!$A$4:$A$5569,1,0)</f>
        <v>421450</v>
      </c>
      <c r="I4634" t="str">
        <f t="shared" si="288"/>
        <v>Mesmo município</v>
      </c>
      <c r="J4634" t="e">
        <f>VLOOKUP(D4634,'REGIÕES DE SAÚDE E SEUS MUNICÍP'!$C$4:$C$5569,1,0)</f>
        <v>#N/A</v>
      </c>
      <c r="K4634" t="e">
        <f t="shared" si="289"/>
        <v>#VALUE!</v>
      </c>
      <c r="L4634" t="str">
        <f t="shared" si="290"/>
        <v>Regiões semelhantes</v>
      </c>
      <c r="M4634" t="str">
        <f t="shared" si="291"/>
        <v>diferente</v>
      </c>
    </row>
    <row r="4635" spans="1:13" x14ac:dyDescent="0.25">
      <c r="A4635">
        <v>421460</v>
      </c>
      <c r="B4635" t="s">
        <v>8331</v>
      </c>
      <c r="C4635">
        <v>42004</v>
      </c>
      <c r="D4635" t="s">
        <v>8994</v>
      </c>
      <c r="E4635" t="s">
        <v>1348</v>
      </c>
      <c r="F4635" t="str">
        <f>VLOOKUP(A4635,'REGIÕES DE SAÚDE E SEUS MUNICÍP'!$A$4:$C$5569,3,0)</f>
        <v>Rio do Sul</v>
      </c>
      <c r="G4635" t="str">
        <f>VLOOKUP(H4635,'REGIÕES DE SAÚDE E SEUS MUNICÍP'!$A$4:$D$5569,4,0)</f>
        <v>Rio do Oeste</v>
      </c>
      <c r="H4635">
        <f>VLOOKUP(A4635,'REGIÕES DE SAÚDE E SEUS MUNICÍP'!$A$4:$A$5569,1,0)</f>
        <v>421460</v>
      </c>
      <c r="I4635" t="str">
        <f t="shared" si="288"/>
        <v>Mesmo município</v>
      </c>
      <c r="J4635" t="e">
        <f>VLOOKUP(D4635,'REGIÕES DE SAÚDE E SEUS MUNICÍP'!$C$4:$C$5569,1,0)</f>
        <v>#N/A</v>
      </c>
      <c r="K4635" t="e">
        <f t="shared" si="289"/>
        <v>#VALUE!</v>
      </c>
      <c r="L4635" t="str">
        <f>IF(D4635=D4636,IF(F4635=F4636,"Regiões semelhantes","Nova composição"),"diferente")</f>
        <v>diferente</v>
      </c>
      <c r="M4635" t="str">
        <f t="shared" si="291"/>
        <v>igual</v>
      </c>
    </row>
    <row r="4636" spans="1:13" x14ac:dyDescent="0.25">
      <c r="A4636">
        <v>421470</v>
      </c>
      <c r="B4636" t="s">
        <v>8331</v>
      </c>
      <c r="C4636">
        <v>42006</v>
      </c>
      <c r="D4636" t="s">
        <v>2471</v>
      </c>
      <c r="E4636" t="s">
        <v>10965</v>
      </c>
      <c r="F4636" t="str">
        <f>VLOOKUP(A4636,'REGIÕES DE SAÚDE E SEUS MUNICÍP'!$A$4:$C$5569,3,0)</f>
        <v>Timbó</v>
      </c>
      <c r="G4636" t="str">
        <f>VLOOKUP(H4636,'REGIÕES DE SAÚDE E SEUS MUNICÍP'!$A$4:$D$5569,4,0)</f>
        <v>Rio dos Cedros</v>
      </c>
      <c r="H4636">
        <f>VLOOKUP(A4636,'REGIÕES DE SAÚDE E SEUS MUNICÍP'!$A$4:$A$5569,1,0)</f>
        <v>421470</v>
      </c>
      <c r="I4636" t="str">
        <f t="shared" si="288"/>
        <v>Mesmo município</v>
      </c>
      <c r="J4636" t="e">
        <f>VLOOKUP(D4636,'REGIÕES DE SAÚDE E SEUS MUNICÍP'!$C$4:$C$5569,1,0)</f>
        <v>#N/A</v>
      </c>
      <c r="K4636" t="e">
        <f t="shared" si="289"/>
        <v>#VALUE!</v>
      </c>
      <c r="L4636" t="str">
        <f t="shared" si="290"/>
        <v>diferente</v>
      </c>
      <c r="M4636" t="str">
        <f>IF(F4636=F4635,"igual","diferente")</f>
        <v>diferente</v>
      </c>
    </row>
    <row r="4637" spans="1:13" x14ac:dyDescent="0.25">
      <c r="A4637">
        <v>421480</v>
      </c>
      <c r="B4637" t="s">
        <v>8331</v>
      </c>
      <c r="C4637">
        <v>42004</v>
      </c>
      <c r="D4637" t="s">
        <v>8994</v>
      </c>
      <c r="E4637" t="s">
        <v>3543</v>
      </c>
      <c r="F4637" t="str">
        <f>VLOOKUP(A4637,'REGIÕES DE SAÚDE E SEUS MUNICÍP'!$A$4:$C$5569,3,0)</f>
        <v>Rio do Sul</v>
      </c>
      <c r="G4637" t="str">
        <f>VLOOKUP(H4637,'REGIÕES DE SAÚDE E SEUS MUNICÍP'!$A$4:$D$5569,4,0)</f>
        <v>Rio do Sul</v>
      </c>
      <c r="H4637">
        <f>VLOOKUP(A4637,'REGIÕES DE SAÚDE E SEUS MUNICÍP'!$A$4:$A$5569,1,0)</f>
        <v>421480</v>
      </c>
      <c r="I4637" t="str">
        <f t="shared" si="288"/>
        <v>Mesmo município</v>
      </c>
      <c r="J4637" t="e">
        <f>VLOOKUP(D4637,'REGIÕES DE SAÚDE E SEUS MUNICÍP'!$C$4:$C$5569,1,0)</f>
        <v>#N/A</v>
      </c>
      <c r="K4637" t="e">
        <f t="shared" si="289"/>
        <v>#VALUE!</v>
      </c>
      <c r="L4637" t="str">
        <f t="shared" si="290"/>
        <v>diferente</v>
      </c>
      <c r="M4637" t="str">
        <f t="shared" si="291"/>
        <v>diferente</v>
      </c>
    </row>
    <row r="4638" spans="1:13" x14ac:dyDescent="0.25">
      <c r="A4638">
        <v>421490</v>
      </c>
      <c r="B4638" t="s">
        <v>8331</v>
      </c>
      <c r="C4638">
        <v>42016</v>
      </c>
      <c r="D4638" t="s">
        <v>3595</v>
      </c>
      <c r="E4638" t="s">
        <v>6861</v>
      </c>
      <c r="F4638" t="str">
        <f>VLOOKUP(A4638,'REGIÕES DE SAÚDE E SEUS MUNICÍP'!$A$4:$C$5569,3,0)</f>
        <v>Tubarão</v>
      </c>
      <c r="G4638" t="str">
        <f>VLOOKUP(H4638,'REGIÕES DE SAÚDE E SEUS MUNICÍP'!$A$4:$D$5569,4,0)</f>
        <v>Rio Fortuna</v>
      </c>
      <c r="H4638">
        <f>VLOOKUP(A4638,'REGIÕES DE SAÚDE E SEUS MUNICÍP'!$A$4:$A$5569,1,0)</f>
        <v>421490</v>
      </c>
      <c r="I4638" t="str">
        <f t="shared" si="288"/>
        <v>Mesmo município</v>
      </c>
      <c r="J4638" t="e">
        <f>VLOOKUP(D4638,'REGIÕES DE SAÚDE E SEUS MUNICÍP'!$C$4:$C$5569,1,0)</f>
        <v>#N/A</v>
      </c>
      <c r="K4638" t="e">
        <f t="shared" si="289"/>
        <v>#VALUE!</v>
      </c>
      <c r="L4638" t="str">
        <f t="shared" si="290"/>
        <v>diferente</v>
      </c>
      <c r="M4638" t="str">
        <f t="shared" si="291"/>
        <v>diferente</v>
      </c>
    </row>
    <row r="4639" spans="1:13" x14ac:dyDescent="0.25">
      <c r="A4639">
        <v>421500</v>
      </c>
      <c r="B4639" t="s">
        <v>8331</v>
      </c>
      <c r="C4639">
        <v>42012</v>
      </c>
      <c r="D4639" t="s">
        <v>6413</v>
      </c>
      <c r="E4639" t="s">
        <v>10690</v>
      </c>
      <c r="F4639" t="str">
        <f>VLOOKUP(A4639,'REGIÕES DE SAÚDE E SEUS MUNICÍP'!$A$4:$C$5569,3,0)</f>
        <v>Mafra</v>
      </c>
      <c r="G4639" t="str">
        <f>VLOOKUP(H4639,'REGIÕES DE SAÚDE E SEUS MUNICÍP'!$A$4:$D$5569,4,0)</f>
        <v>Rio Negrinho</v>
      </c>
      <c r="H4639">
        <f>VLOOKUP(A4639,'REGIÕES DE SAÚDE E SEUS MUNICÍP'!$A$4:$A$5569,1,0)</f>
        <v>421500</v>
      </c>
      <c r="I4639" t="str">
        <f t="shared" si="288"/>
        <v>Mesmo município</v>
      </c>
      <c r="J4639" t="e">
        <f>VLOOKUP(D4639,'REGIÕES DE SAÚDE E SEUS MUNICÍP'!$C$4:$C$5569,1,0)</f>
        <v>#N/A</v>
      </c>
      <c r="K4639" t="e">
        <f t="shared" si="289"/>
        <v>#VALUE!</v>
      </c>
      <c r="L4639" t="str">
        <f t="shared" si="290"/>
        <v>diferente</v>
      </c>
      <c r="M4639" t="str">
        <f t="shared" si="291"/>
        <v>diferente</v>
      </c>
    </row>
    <row r="4640" spans="1:13" x14ac:dyDescent="0.25">
      <c r="A4640">
        <v>421505</v>
      </c>
      <c r="B4640" t="s">
        <v>8331</v>
      </c>
      <c r="C4640">
        <v>42013</v>
      </c>
      <c r="D4640" t="s">
        <v>2206</v>
      </c>
      <c r="E4640" t="s">
        <v>4069</v>
      </c>
      <c r="F4640" t="str">
        <f>VLOOKUP(A4640,'REGIÕES DE SAÚDE E SEUS MUNICÍP'!$A$4:$C$5569,3,0)</f>
        <v>Lages</v>
      </c>
      <c r="G4640" t="str">
        <f>VLOOKUP(H4640,'REGIÕES DE SAÚDE E SEUS MUNICÍP'!$A$4:$D$5569,4,0)</f>
        <v>Rio Rufino</v>
      </c>
      <c r="H4640">
        <f>VLOOKUP(A4640,'REGIÕES DE SAÚDE E SEUS MUNICÍP'!$A$4:$A$5569,1,0)</f>
        <v>421505</v>
      </c>
      <c r="I4640" t="str">
        <f t="shared" si="288"/>
        <v>Mesmo município</v>
      </c>
      <c r="J4640" t="e">
        <f>VLOOKUP(D4640,'REGIÕES DE SAÚDE E SEUS MUNICÍP'!$C$4:$C$5569,1,0)</f>
        <v>#N/A</v>
      </c>
      <c r="K4640" t="e">
        <f t="shared" si="289"/>
        <v>#VALUE!</v>
      </c>
      <c r="L4640" t="str">
        <f t="shared" si="290"/>
        <v>diferente</v>
      </c>
      <c r="M4640" t="str">
        <f t="shared" si="291"/>
        <v>diferente</v>
      </c>
    </row>
    <row r="4641" spans="1:13" x14ac:dyDescent="0.25">
      <c r="A4641">
        <v>421507</v>
      </c>
      <c r="B4641" t="s">
        <v>8331</v>
      </c>
      <c r="C4641">
        <v>42002</v>
      </c>
      <c r="D4641" t="s">
        <v>4543</v>
      </c>
      <c r="E4641" t="s">
        <v>1712</v>
      </c>
      <c r="F4641" t="str">
        <f>VLOOKUP(A4641,'REGIÕES DE SAÚDE E SEUS MUNICÍP'!$A$4:$C$5569,3,0)</f>
        <v>Chapecó</v>
      </c>
      <c r="G4641" t="str">
        <f>VLOOKUP(H4641,'REGIÕES DE SAÚDE E SEUS MUNICÍP'!$A$4:$D$5569,4,0)</f>
        <v>Riqueza</v>
      </c>
      <c r="H4641">
        <f>VLOOKUP(A4641,'REGIÕES DE SAÚDE E SEUS MUNICÍP'!$A$4:$A$5569,1,0)</f>
        <v>421507</v>
      </c>
      <c r="I4641" t="str">
        <f t="shared" si="288"/>
        <v>Mesmo município</v>
      </c>
      <c r="J4641" t="e">
        <f>VLOOKUP(D4641,'REGIÕES DE SAÚDE E SEUS MUNICÍP'!$C$4:$C$5569,1,0)</f>
        <v>#N/A</v>
      </c>
      <c r="K4641" t="e">
        <f t="shared" si="289"/>
        <v>#VALUE!</v>
      </c>
      <c r="L4641" t="str">
        <f t="shared" si="290"/>
        <v>diferente</v>
      </c>
      <c r="M4641" t="str">
        <f t="shared" si="291"/>
        <v>diferente</v>
      </c>
    </row>
    <row r="4642" spans="1:13" x14ac:dyDescent="0.25">
      <c r="A4642">
        <v>421510</v>
      </c>
      <c r="B4642" t="s">
        <v>8331</v>
      </c>
      <c r="C4642">
        <v>42006</v>
      </c>
      <c r="D4642" t="s">
        <v>2471</v>
      </c>
      <c r="E4642" t="s">
        <v>5843</v>
      </c>
      <c r="F4642" t="str">
        <f>VLOOKUP(A4642,'REGIÕES DE SAÚDE E SEUS MUNICÍP'!$A$4:$C$5569,3,0)</f>
        <v>Timbó</v>
      </c>
      <c r="G4642" t="str">
        <f>VLOOKUP(H4642,'REGIÕES DE SAÚDE E SEUS MUNICÍP'!$A$4:$D$5569,4,0)</f>
        <v>Rodeio</v>
      </c>
      <c r="H4642">
        <f>VLOOKUP(A4642,'REGIÕES DE SAÚDE E SEUS MUNICÍP'!$A$4:$A$5569,1,0)</f>
        <v>421510</v>
      </c>
      <c r="I4642" t="str">
        <f t="shared" si="288"/>
        <v>Mesmo município</v>
      </c>
      <c r="J4642" t="e">
        <f>VLOOKUP(D4642,'REGIÕES DE SAÚDE E SEUS MUNICÍP'!$C$4:$C$5569,1,0)</f>
        <v>#N/A</v>
      </c>
      <c r="K4642" t="e">
        <f t="shared" si="289"/>
        <v>#VALUE!</v>
      </c>
      <c r="L4642" t="str">
        <f t="shared" si="290"/>
        <v>diferente</v>
      </c>
      <c r="M4642" t="str">
        <f t="shared" si="291"/>
        <v>diferente</v>
      </c>
    </row>
    <row r="4643" spans="1:13" x14ac:dyDescent="0.25">
      <c r="A4643">
        <v>421520</v>
      </c>
      <c r="B4643" t="s">
        <v>8331</v>
      </c>
      <c r="C4643">
        <v>42001</v>
      </c>
      <c r="D4643" t="s">
        <v>1691</v>
      </c>
      <c r="E4643" t="s">
        <v>9234</v>
      </c>
      <c r="F4643" t="str">
        <f>VLOOKUP(A4643,'REGIÕES DE SAÚDE E SEUS MUNICÍP'!$A$4:$C$5569,3,0)</f>
        <v>São Miguel do Oeste</v>
      </c>
      <c r="G4643" t="str">
        <f>VLOOKUP(H4643,'REGIÕES DE SAÚDE E SEUS MUNICÍP'!$A$4:$D$5569,4,0)</f>
        <v>Romelândia</v>
      </c>
      <c r="H4643">
        <f>VLOOKUP(A4643,'REGIÕES DE SAÚDE E SEUS MUNICÍP'!$A$4:$A$5569,1,0)</f>
        <v>421520</v>
      </c>
      <c r="I4643" t="str">
        <f t="shared" si="288"/>
        <v>Mesmo município</v>
      </c>
      <c r="J4643" t="e">
        <f>VLOOKUP(D4643,'REGIÕES DE SAÚDE E SEUS MUNICÍP'!$C$4:$C$5569,1,0)</f>
        <v>#N/A</v>
      </c>
      <c r="K4643" t="e">
        <f t="shared" si="289"/>
        <v>#VALUE!</v>
      </c>
      <c r="L4643" t="str">
        <f t="shared" si="290"/>
        <v>diferente</v>
      </c>
      <c r="M4643" t="str">
        <f t="shared" si="291"/>
        <v>diferente</v>
      </c>
    </row>
    <row r="4644" spans="1:13" x14ac:dyDescent="0.25">
      <c r="A4644">
        <v>421530</v>
      </c>
      <c r="B4644" t="s">
        <v>8331</v>
      </c>
      <c r="C4644">
        <v>42004</v>
      </c>
      <c r="D4644" t="s">
        <v>8994</v>
      </c>
      <c r="E4644" t="s">
        <v>7587</v>
      </c>
      <c r="F4644" t="str">
        <f>VLOOKUP(A4644,'REGIÕES DE SAÚDE E SEUS MUNICÍP'!$A$4:$C$5569,3,0)</f>
        <v>Rio do Sul</v>
      </c>
      <c r="G4644" t="str">
        <f>VLOOKUP(H4644,'REGIÕES DE SAÚDE E SEUS MUNICÍP'!$A$4:$D$5569,4,0)</f>
        <v>Salete</v>
      </c>
      <c r="H4644">
        <f>VLOOKUP(A4644,'REGIÕES DE SAÚDE E SEUS MUNICÍP'!$A$4:$A$5569,1,0)</f>
        <v>421530</v>
      </c>
      <c r="I4644" t="str">
        <f t="shared" si="288"/>
        <v>Mesmo município</v>
      </c>
      <c r="J4644" t="e">
        <f>VLOOKUP(D4644,'REGIÕES DE SAÚDE E SEUS MUNICÍP'!$C$4:$C$5569,1,0)</f>
        <v>#N/A</v>
      </c>
      <c r="K4644" t="e">
        <f t="shared" si="289"/>
        <v>#VALUE!</v>
      </c>
      <c r="L4644" t="str">
        <f t="shared" si="290"/>
        <v>diferente</v>
      </c>
      <c r="M4644" t="str">
        <f t="shared" si="291"/>
        <v>diferente</v>
      </c>
    </row>
    <row r="4645" spans="1:13" x14ac:dyDescent="0.25">
      <c r="A4645">
        <v>421535</v>
      </c>
      <c r="B4645" t="s">
        <v>8331</v>
      </c>
      <c r="C4645">
        <v>42001</v>
      </c>
      <c r="D4645" t="s">
        <v>1691</v>
      </c>
      <c r="E4645" t="s">
        <v>418</v>
      </c>
      <c r="F4645" t="str">
        <f>VLOOKUP(A4645,'REGIÕES DE SAÚDE E SEUS MUNICÍP'!$A$4:$C$5569,3,0)</f>
        <v>São Miguel do Oeste</v>
      </c>
      <c r="G4645" t="str">
        <f>VLOOKUP(H4645,'REGIÕES DE SAÚDE E SEUS MUNICÍP'!$A$4:$D$5569,4,0)</f>
        <v>Saltinho</v>
      </c>
      <c r="H4645">
        <f>VLOOKUP(A4645,'REGIÕES DE SAÚDE E SEUS MUNICÍP'!$A$4:$A$5569,1,0)</f>
        <v>421535</v>
      </c>
      <c r="I4645" t="str">
        <f t="shared" si="288"/>
        <v>Mesmo município</v>
      </c>
      <c r="J4645" t="e">
        <f>VLOOKUP(D4645,'REGIÕES DE SAÚDE E SEUS MUNICÍP'!$C$4:$C$5569,1,0)</f>
        <v>#N/A</v>
      </c>
      <c r="K4645" t="e">
        <f t="shared" si="289"/>
        <v>#VALUE!</v>
      </c>
      <c r="L4645" t="str">
        <f t="shared" si="290"/>
        <v>diferente</v>
      </c>
      <c r="M4645" t="str">
        <f t="shared" si="291"/>
        <v>diferente</v>
      </c>
    </row>
    <row r="4646" spans="1:13" x14ac:dyDescent="0.25">
      <c r="A4646">
        <v>421540</v>
      </c>
      <c r="B4646" t="s">
        <v>8331</v>
      </c>
      <c r="C4646">
        <v>42009</v>
      </c>
      <c r="D4646" t="s">
        <v>8079</v>
      </c>
      <c r="E4646" t="s">
        <v>7953</v>
      </c>
      <c r="F4646" t="str">
        <f>VLOOKUP(A4646,'REGIÕES DE SAÚDE E SEUS MUNICÍP'!$A$4:$C$5569,3,0)</f>
        <v>Videira</v>
      </c>
      <c r="G4646" t="str">
        <f>VLOOKUP(H4646,'REGIÕES DE SAÚDE E SEUS MUNICÍP'!$A$4:$D$5569,4,0)</f>
        <v>Salto Veloso</v>
      </c>
      <c r="H4646">
        <f>VLOOKUP(A4646,'REGIÕES DE SAÚDE E SEUS MUNICÍP'!$A$4:$A$5569,1,0)</f>
        <v>421540</v>
      </c>
      <c r="I4646" t="str">
        <f t="shared" si="288"/>
        <v>Mesmo município</v>
      </c>
      <c r="J4646" t="e">
        <f>VLOOKUP(D4646,'REGIÕES DE SAÚDE E SEUS MUNICÍP'!$C$4:$C$5569,1,0)</f>
        <v>#N/A</v>
      </c>
      <c r="K4646" t="e">
        <f t="shared" si="289"/>
        <v>#VALUE!</v>
      </c>
      <c r="L4646" t="str">
        <f t="shared" si="290"/>
        <v>diferente</v>
      </c>
      <c r="M4646" t="str">
        <f t="shared" si="291"/>
        <v>diferente</v>
      </c>
    </row>
    <row r="4647" spans="1:13" x14ac:dyDescent="0.25">
      <c r="A4647">
        <v>421545</v>
      </c>
      <c r="B4647" t="s">
        <v>8331</v>
      </c>
      <c r="C4647">
        <v>42016</v>
      </c>
      <c r="D4647" t="s">
        <v>3595</v>
      </c>
      <c r="E4647" t="s">
        <v>6159</v>
      </c>
      <c r="F4647" t="str">
        <f>VLOOKUP(A4647,'REGIÕES DE SAÚDE E SEUS MUNICÍP'!$A$4:$C$5569,3,0)</f>
        <v>Tubarão</v>
      </c>
      <c r="G4647" t="str">
        <f>VLOOKUP(H4647,'REGIÕES DE SAÚDE E SEUS MUNICÍP'!$A$4:$D$5569,4,0)</f>
        <v>Sangão</v>
      </c>
      <c r="H4647">
        <f>VLOOKUP(A4647,'REGIÕES DE SAÚDE E SEUS MUNICÍP'!$A$4:$A$5569,1,0)</f>
        <v>421545</v>
      </c>
      <c r="I4647" t="str">
        <f t="shared" si="288"/>
        <v>Mesmo município</v>
      </c>
      <c r="J4647" t="e">
        <f>VLOOKUP(D4647,'REGIÕES DE SAÚDE E SEUS MUNICÍP'!$C$4:$C$5569,1,0)</f>
        <v>#N/A</v>
      </c>
      <c r="K4647" t="e">
        <f t="shared" si="289"/>
        <v>#VALUE!</v>
      </c>
      <c r="L4647" t="str">
        <f t="shared" si="290"/>
        <v>diferente</v>
      </c>
      <c r="M4647" t="str">
        <f t="shared" si="291"/>
        <v>diferente</v>
      </c>
    </row>
    <row r="4648" spans="1:13" x14ac:dyDescent="0.25">
      <c r="A4648">
        <v>421550</v>
      </c>
      <c r="B4648" t="s">
        <v>8331</v>
      </c>
      <c r="C4648">
        <v>42009</v>
      </c>
      <c r="D4648" t="s">
        <v>8079</v>
      </c>
      <c r="E4648" t="s">
        <v>9493</v>
      </c>
      <c r="F4648" t="str">
        <f>VLOOKUP(A4648,'REGIÕES DE SAÚDE E SEUS MUNICÍP'!$A$4:$C$5569,3,0)</f>
        <v>Videira</v>
      </c>
      <c r="G4648" t="str">
        <f>VLOOKUP(H4648,'REGIÕES DE SAÚDE E SEUS MUNICÍP'!$A$4:$D$5569,4,0)</f>
        <v>Santa Cecília</v>
      </c>
      <c r="H4648">
        <f>VLOOKUP(A4648,'REGIÕES DE SAÚDE E SEUS MUNICÍP'!$A$4:$A$5569,1,0)</f>
        <v>421550</v>
      </c>
      <c r="I4648" t="str">
        <f t="shared" si="288"/>
        <v>Mesmo município</v>
      </c>
      <c r="J4648" t="e">
        <f>VLOOKUP(D4648,'REGIÕES DE SAÚDE E SEUS MUNICÍP'!$C$4:$C$5569,1,0)</f>
        <v>#N/A</v>
      </c>
      <c r="K4648" t="e">
        <f t="shared" si="289"/>
        <v>#VALUE!</v>
      </c>
      <c r="L4648" t="str">
        <f t="shared" si="290"/>
        <v>diferente</v>
      </c>
      <c r="M4648" t="str">
        <f t="shared" si="291"/>
        <v>diferente</v>
      </c>
    </row>
    <row r="4649" spans="1:13" x14ac:dyDescent="0.25">
      <c r="A4649">
        <v>421555</v>
      </c>
      <c r="B4649" t="s">
        <v>8331</v>
      </c>
      <c r="C4649">
        <v>42001</v>
      </c>
      <c r="D4649" t="s">
        <v>1691</v>
      </c>
      <c r="E4649" t="s">
        <v>6898</v>
      </c>
      <c r="F4649" t="str">
        <f>VLOOKUP(A4649,'REGIÕES DE SAÚDE E SEUS MUNICÍP'!$A$4:$C$5569,3,0)</f>
        <v>São Miguel do Oeste</v>
      </c>
      <c r="G4649" t="str">
        <f>VLOOKUP(H4649,'REGIÕES DE SAÚDE E SEUS MUNICÍP'!$A$4:$D$5569,4,0)</f>
        <v>Santa Helena</v>
      </c>
      <c r="H4649">
        <f>VLOOKUP(A4649,'REGIÕES DE SAÚDE E SEUS MUNICÍP'!$A$4:$A$5569,1,0)</f>
        <v>421555</v>
      </c>
      <c r="I4649" t="str">
        <f t="shared" si="288"/>
        <v>Mesmo município</v>
      </c>
      <c r="J4649" t="e">
        <f>VLOOKUP(D4649,'REGIÕES DE SAÚDE E SEUS MUNICÍP'!$C$4:$C$5569,1,0)</f>
        <v>#N/A</v>
      </c>
      <c r="K4649" t="e">
        <f t="shared" si="289"/>
        <v>#VALUE!</v>
      </c>
      <c r="L4649" t="str">
        <f t="shared" si="290"/>
        <v>diferente</v>
      </c>
      <c r="M4649" t="str">
        <f t="shared" si="291"/>
        <v>diferente</v>
      </c>
    </row>
    <row r="4650" spans="1:13" x14ac:dyDescent="0.25">
      <c r="A4650">
        <v>421560</v>
      </c>
      <c r="B4650" t="s">
        <v>8331</v>
      </c>
      <c r="C4650">
        <v>42016</v>
      </c>
      <c r="D4650" t="s">
        <v>3595</v>
      </c>
      <c r="E4650" t="s">
        <v>11100</v>
      </c>
      <c r="F4650" t="str">
        <f>VLOOKUP(A4650,'REGIÕES DE SAÚDE E SEUS MUNICÍP'!$A$4:$C$5569,3,0)</f>
        <v>Tubarão</v>
      </c>
      <c r="G4650" t="str">
        <f>VLOOKUP(H4650,'REGIÕES DE SAÚDE E SEUS MUNICÍP'!$A$4:$D$5569,4,0)</f>
        <v>Santa Rosa de Lima</v>
      </c>
      <c r="H4650">
        <f>VLOOKUP(A4650,'REGIÕES DE SAÚDE E SEUS MUNICÍP'!$A$4:$A$5569,1,0)</f>
        <v>421560</v>
      </c>
      <c r="I4650" t="str">
        <f t="shared" si="288"/>
        <v>Mesmo município</v>
      </c>
      <c r="J4650" t="e">
        <f>VLOOKUP(D4650,'REGIÕES DE SAÚDE E SEUS MUNICÍP'!$C$4:$C$5569,1,0)</f>
        <v>#N/A</v>
      </c>
      <c r="K4650" t="e">
        <f t="shared" si="289"/>
        <v>#VALUE!</v>
      </c>
      <c r="L4650" t="str">
        <f t="shared" si="290"/>
        <v>diferente</v>
      </c>
      <c r="M4650" t="str">
        <f t="shared" si="291"/>
        <v>diferente</v>
      </c>
    </row>
    <row r="4651" spans="1:13" x14ac:dyDescent="0.25">
      <c r="A4651">
        <v>421565</v>
      </c>
      <c r="B4651" t="s">
        <v>8331</v>
      </c>
      <c r="C4651">
        <v>42014</v>
      </c>
      <c r="D4651" t="s">
        <v>11157</v>
      </c>
      <c r="E4651" t="s">
        <v>8626</v>
      </c>
      <c r="F4651" t="str">
        <f>VLOOKUP(A4651,'REGIÕES DE SAÚDE E SEUS MUNICÍP'!$A$4:$C$5569,3,0)</f>
        <v>Araranguá</v>
      </c>
      <c r="G4651" t="str">
        <f>VLOOKUP(H4651,'REGIÕES DE SAÚDE E SEUS MUNICÍP'!$A$4:$D$5569,4,0)</f>
        <v>Santa Rosa do Sul</v>
      </c>
      <c r="H4651">
        <f>VLOOKUP(A4651,'REGIÕES DE SAÚDE E SEUS MUNICÍP'!$A$4:$A$5569,1,0)</f>
        <v>421565</v>
      </c>
      <c r="I4651" t="str">
        <f t="shared" si="288"/>
        <v>Mesmo município</v>
      </c>
      <c r="J4651" t="e">
        <f>VLOOKUP(D4651,'REGIÕES DE SAÚDE E SEUS MUNICÍP'!$C$4:$C$5569,1,0)</f>
        <v>#N/A</v>
      </c>
      <c r="K4651" t="e">
        <f t="shared" si="289"/>
        <v>#VALUE!</v>
      </c>
      <c r="L4651" t="str">
        <f t="shared" si="290"/>
        <v>diferente</v>
      </c>
      <c r="M4651" t="str">
        <f t="shared" si="291"/>
        <v>diferente</v>
      </c>
    </row>
    <row r="4652" spans="1:13" x14ac:dyDescent="0.25">
      <c r="A4652">
        <v>421567</v>
      </c>
      <c r="B4652" t="s">
        <v>8331</v>
      </c>
      <c r="C4652">
        <v>42004</v>
      </c>
      <c r="D4652" t="s">
        <v>8994</v>
      </c>
      <c r="E4652" t="s">
        <v>7175</v>
      </c>
      <c r="F4652" t="str">
        <f>VLOOKUP(A4652,'REGIÕES DE SAÚDE E SEUS MUNICÍP'!$A$4:$C$5569,3,0)</f>
        <v>Rio do Sul</v>
      </c>
      <c r="G4652" t="str">
        <f>VLOOKUP(H4652,'REGIÕES DE SAÚDE E SEUS MUNICÍP'!$A$4:$D$5569,4,0)</f>
        <v>Santa Terezinha</v>
      </c>
      <c r="H4652">
        <f>VLOOKUP(A4652,'REGIÕES DE SAÚDE E SEUS MUNICÍP'!$A$4:$A$5569,1,0)</f>
        <v>421567</v>
      </c>
      <c r="I4652" t="str">
        <f t="shared" si="288"/>
        <v>Mesmo município</v>
      </c>
      <c r="J4652" t="e">
        <f>VLOOKUP(D4652,'REGIÕES DE SAÚDE E SEUS MUNICÍP'!$C$4:$C$5569,1,0)</f>
        <v>#N/A</v>
      </c>
      <c r="K4652" t="e">
        <f t="shared" si="289"/>
        <v>#VALUE!</v>
      </c>
      <c r="L4652" t="str">
        <f t="shared" si="290"/>
        <v>diferente</v>
      </c>
      <c r="M4652" t="str">
        <f t="shared" si="291"/>
        <v>diferente</v>
      </c>
    </row>
    <row r="4653" spans="1:13" x14ac:dyDescent="0.25">
      <c r="A4653">
        <v>421568</v>
      </c>
      <c r="B4653" t="s">
        <v>8331</v>
      </c>
      <c r="C4653">
        <v>42001</v>
      </c>
      <c r="D4653" t="s">
        <v>1691</v>
      </c>
      <c r="E4653" t="s">
        <v>411</v>
      </c>
      <c r="F4653" t="str">
        <f>VLOOKUP(A4653,'REGIÕES DE SAÚDE E SEUS MUNICÍP'!$A$4:$C$5569,3,0)</f>
        <v>São Miguel do Oeste</v>
      </c>
      <c r="G4653" t="str">
        <f>VLOOKUP(H4653,'REGIÕES DE SAÚDE E SEUS MUNICÍP'!$A$4:$D$5569,4,0)</f>
        <v>Santa Terezinha do Progresso</v>
      </c>
      <c r="H4653">
        <f>VLOOKUP(A4653,'REGIÕES DE SAÚDE E SEUS MUNICÍP'!$A$4:$A$5569,1,0)</f>
        <v>421568</v>
      </c>
      <c r="I4653" t="str">
        <f t="shared" si="288"/>
        <v>Mesmo município</v>
      </c>
      <c r="J4653" t="e">
        <f>VLOOKUP(D4653,'REGIÕES DE SAÚDE E SEUS MUNICÍP'!$C$4:$C$5569,1,0)</f>
        <v>#N/A</v>
      </c>
      <c r="K4653" t="e">
        <f t="shared" si="289"/>
        <v>#VALUE!</v>
      </c>
      <c r="L4653" t="str">
        <f t="shared" si="290"/>
        <v>diferente</v>
      </c>
      <c r="M4653" t="str">
        <f t="shared" si="291"/>
        <v>diferente</v>
      </c>
    </row>
    <row r="4654" spans="1:13" x14ac:dyDescent="0.25">
      <c r="A4654">
        <v>421569</v>
      </c>
      <c r="B4654" t="s">
        <v>8331</v>
      </c>
      <c r="C4654">
        <v>42002</v>
      </c>
      <c r="D4654" t="s">
        <v>4543</v>
      </c>
      <c r="E4654" t="s">
        <v>8242</v>
      </c>
      <c r="F4654" t="str">
        <f>VLOOKUP(A4654,'REGIÕES DE SAÚDE E SEUS MUNICÍP'!$A$4:$C$5569,3,0)</f>
        <v>Chapecó</v>
      </c>
      <c r="G4654" t="str">
        <f>VLOOKUP(H4654,'REGIÕES DE SAÚDE E SEUS MUNICÍP'!$A$4:$D$5569,4,0)</f>
        <v>Santiago do Sul</v>
      </c>
      <c r="H4654">
        <f>VLOOKUP(A4654,'REGIÕES DE SAÚDE E SEUS MUNICÍP'!$A$4:$A$5569,1,0)</f>
        <v>421569</v>
      </c>
      <c r="I4654" t="str">
        <f t="shared" si="288"/>
        <v>Mesmo município</v>
      </c>
      <c r="J4654" t="e">
        <f>VLOOKUP(D4654,'REGIÕES DE SAÚDE E SEUS MUNICÍP'!$C$4:$C$5569,1,0)</f>
        <v>#N/A</v>
      </c>
      <c r="K4654" t="e">
        <f t="shared" si="289"/>
        <v>#VALUE!</v>
      </c>
      <c r="L4654" t="str">
        <f t="shared" si="290"/>
        <v>diferente</v>
      </c>
      <c r="M4654" t="str">
        <f t="shared" si="291"/>
        <v>diferente</v>
      </c>
    </row>
    <row r="4655" spans="1:13" x14ac:dyDescent="0.25">
      <c r="A4655">
        <v>421570</v>
      </c>
      <c r="B4655" t="s">
        <v>8331</v>
      </c>
      <c r="C4655">
        <v>42007</v>
      </c>
      <c r="D4655" t="s">
        <v>4829</v>
      </c>
      <c r="E4655" t="s">
        <v>5921</v>
      </c>
      <c r="F4655" t="str">
        <f>VLOOKUP(A4655,'REGIÕES DE SAÚDE E SEUS MUNICÍP'!$A$4:$C$5569,3,0)</f>
        <v>Grande Florianópolis</v>
      </c>
      <c r="G4655" t="str">
        <f>VLOOKUP(H4655,'REGIÕES DE SAÚDE E SEUS MUNICÍP'!$A$4:$D$5569,4,0)</f>
        <v>Santo Amaro da Imperatriz</v>
      </c>
      <c r="H4655">
        <f>VLOOKUP(A4655,'REGIÕES DE SAÚDE E SEUS MUNICÍP'!$A$4:$A$5569,1,0)</f>
        <v>421570</v>
      </c>
      <c r="I4655" t="str">
        <f t="shared" si="288"/>
        <v>Mesmo município</v>
      </c>
      <c r="J4655" t="str">
        <f>VLOOKUP(D4655,'REGIÕES DE SAÚDE E SEUS MUNICÍP'!$C$4:$C$5569,1,0)</f>
        <v>Grande Florianópolis</v>
      </c>
      <c r="K4655">
        <f t="shared" si="289"/>
        <v>1</v>
      </c>
      <c r="L4655" t="str">
        <f t="shared" si="290"/>
        <v>diferente</v>
      </c>
      <c r="M4655" t="str">
        <f t="shared" si="291"/>
        <v>diferente</v>
      </c>
    </row>
    <row r="4656" spans="1:13" x14ac:dyDescent="0.25">
      <c r="A4656">
        <v>421580</v>
      </c>
      <c r="B4656" t="s">
        <v>8331</v>
      </c>
      <c r="C4656">
        <v>42012</v>
      </c>
      <c r="D4656" t="s">
        <v>6413</v>
      </c>
      <c r="E4656" t="s">
        <v>5115</v>
      </c>
      <c r="F4656" t="str">
        <f>VLOOKUP(A4656,'REGIÕES DE SAÚDE E SEUS MUNICÍP'!$A$4:$C$5569,3,0)</f>
        <v>Mafra</v>
      </c>
      <c r="G4656" t="str">
        <f>VLOOKUP(H4656,'REGIÕES DE SAÚDE E SEUS MUNICÍP'!$A$4:$D$5569,4,0)</f>
        <v>São Bento do Sul</v>
      </c>
      <c r="H4656">
        <f>VLOOKUP(A4656,'REGIÕES DE SAÚDE E SEUS MUNICÍP'!$A$4:$A$5569,1,0)</f>
        <v>421580</v>
      </c>
      <c r="I4656" t="str">
        <f t="shared" si="288"/>
        <v>Mesmo município</v>
      </c>
      <c r="J4656" t="e">
        <f>VLOOKUP(D4656,'REGIÕES DE SAÚDE E SEUS MUNICÍP'!$C$4:$C$5569,1,0)</f>
        <v>#N/A</v>
      </c>
      <c r="K4656" t="e">
        <f t="shared" si="289"/>
        <v>#VALUE!</v>
      </c>
      <c r="L4656" t="str">
        <f t="shared" si="290"/>
        <v>diferente</v>
      </c>
      <c r="M4656" t="str">
        <f t="shared" si="291"/>
        <v>diferente</v>
      </c>
    </row>
    <row r="4657" spans="1:13" x14ac:dyDescent="0.25">
      <c r="A4657">
        <v>421575</v>
      </c>
      <c r="B4657" t="s">
        <v>8331</v>
      </c>
      <c r="C4657">
        <v>42003</v>
      </c>
      <c r="D4657" t="s">
        <v>1808</v>
      </c>
      <c r="E4657" t="s">
        <v>2867</v>
      </c>
      <c r="F4657" t="str">
        <f>VLOOKUP(A4657,'REGIÕES DE SAÚDE E SEUS MUNICÍP'!$A$4:$C$5569,3,0)</f>
        <v>Xanxerê</v>
      </c>
      <c r="G4657" t="str">
        <f>VLOOKUP(H4657,'REGIÕES DE SAÚDE E SEUS MUNICÍP'!$A$4:$D$5569,4,0)</f>
        <v>São Bernardino</v>
      </c>
      <c r="H4657">
        <f>VLOOKUP(A4657,'REGIÕES DE SAÚDE E SEUS MUNICÍP'!$A$4:$A$5569,1,0)</f>
        <v>421575</v>
      </c>
      <c r="I4657" t="str">
        <f t="shared" si="288"/>
        <v>Mesmo município</v>
      </c>
      <c r="J4657" t="str">
        <f>VLOOKUP(D4657,'REGIÕES DE SAÚDE E SEUS MUNICÍP'!$C$4:$C$5569,1,0)</f>
        <v>Xanxerê</v>
      </c>
      <c r="K4657">
        <f t="shared" si="289"/>
        <v>1</v>
      </c>
      <c r="L4657" t="str">
        <f t="shared" si="290"/>
        <v>diferente</v>
      </c>
      <c r="M4657" t="str">
        <f t="shared" si="291"/>
        <v>diferente</v>
      </c>
    </row>
    <row r="4658" spans="1:13" x14ac:dyDescent="0.25">
      <c r="A4658">
        <v>421590</v>
      </c>
      <c r="B4658" t="s">
        <v>8331</v>
      </c>
      <c r="C4658">
        <v>42007</v>
      </c>
      <c r="D4658" t="s">
        <v>4829</v>
      </c>
      <c r="E4658" t="s">
        <v>7299</v>
      </c>
      <c r="F4658" t="str">
        <f>VLOOKUP(A4658,'REGIÕES DE SAÚDE E SEUS MUNICÍP'!$A$4:$C$5569,3,0)</f>
        <v>Grande Florianópolis</v>
      </c>
      <c r="G4658" t="str">
        <f>VLOOKUP(H4658,'REGIÕES DE SAÚDE E SEUS MUNICÍP'!$A$4:$D$5569,4,0)</f>
        <v>São Bonifácio</v>
      </c>
      <c r="H4658">
        <f>VLOOKUP(A4658,'REGIÕES DE SAÚDE E SEUS MUNICÍP'!$A$4:$A$5569,1,0)</f>
        <v>421590</v>
      </c>
      <c r="I4658" t="str">
        <f t="shared" si="288"/>
        <v>Mesmo município</v>
      </c>
      <c r="J4658" t="str">
        <f>VLOOKUP(D4658,'REGIÕES DE SAÚDE E SEUS MUNICÍP'!$C$4:$C$5569,1,0)</f>
        <v>Grande Florianópolis</v>
      </c>
      <c r="K4658">
        <f t="shared" si="289"/>
        <v>1</v>
      </c>
      <c r="L4658" t="str">
        <f t="shared" si="290"/>
        <v>diferente</v>
      </c>
      <c r="M4658" t="str">
        <f t="shared" si="291"/>
        <v>diferente</v>
      </c>
    </row>
    <row r="4659" spans="1:13" x14ac:dyDescent="0.25">
      <c r="A4659">
        <v>421600</v>
      </c>
      <c r="B4659" t="s">
        <v>8331</v>
      </c>
      <c r="C4659">
        <v>42002</v>
      </c>
      <c r="D4659" t="s">
        <v>4543</v>
      </c>
      <c r="E4659" t="s">
        <v>10012</v>
      </c>
      <c r="F4659" t="str">
        <f>VLOOKUP(A4659,'REGIÕES DE SAÚDE E SEUS MUNICÍP'!$A$4:$C$5569,3,0)</f>
        <v>Chapecó</v>
      </c>
      <c r="G4659" t="str">
        <f>VLOOKUP(H4659,'REGIÕES DE SAÚDE E SEUS MUNICÍP'!$A$4:$D$5569,4,0)</f>
        <v>São Carlos</v>
      </c>
      <c r="H4659">
        <f>VLOOKUP(A4659,'REGIÕES DE SAÚDE E SEUS MUNICÍP'!$A$4:$A$5569,1,0)</f>
        <v>421600</v>
      </c>
      <c r="I4659" t="str">
        <f t="shared" si="288"/>
        <v>Mesmo município</v>
      </c>
      <c r="J4659" t="e">
        <f>VLOOKUP(D4659,'REGIÕES DE SAÚDE E SEUS MUNICÍP'!$C$4:$C$5569,1,0)</f>
        <v>#N/A</v>
      </c>
      <c r="K4659" t="e">
        <f t="shared" si="289"/>
        <v>#VALUE!</v>
      </c>
      <c r="L4659" t="str">
        <f t="shared" si="290"/>
        <v>diferente</v>
      </c>
      <c r="M4659" t="str">
        <f t="shared" si="291"/>
        <v>diferente</v>
      </c>
    </row>
    <row r="4660" spans="1:13" x14ac:dyDescent="0.25">
      <c r="A4660">
        <v>421605</v>
      </c>
      <c r="B4660" t="s">
        <v>8331</v>
      </c>
      <c r="C4660">
        <v>42009</v>
      </c>
      <c r="D4660" t="s">
        <v>8079</v>
      </c>
      <c r="E4660" t="s">
        <v>3695</v>
      </c>
      <c r="F4660" t="str">
        <f>VLOOKUP(A4660,'REGIÕES DE SAÚDE E SEUS MUNICÍP'!$A$4:$C$5569,3,0)</f>
        <v>Videira</v>
      </c>
      <c r="G4660" t="str">
        <f>VLOOKUP(H4660,'REGIÕES DE SAÚDE E SEUS MUNICÍP'!$A$4:$D$5569,4,0)</f>
        <v>São Cristovão do Sul</v>
      </c>
      <c r="H4660">
        <f>VLOOKUP(A4660,'REGIÕES DE SAÚDE E SEUS MUNICÍP'!$A$4:$A$5569,1,0)</f>
        <v>421605</v>
      </c>
      <c r="I4660" t="str">
        <f t="shared" si="288"/>
        <v>Mesmo município</v>
      </c>
      <c r="J4660" t="e">
        <f>VLOOKUP(D4660,'REGIÕES DE SAÚDE E SEUS MUNICÍP'!$C$4:$C$5569,1,0)</f>
        <v>#N/A</v>
      </c>
      <c r="K4660" t="e">
        <f t="shared" si="289"/>
        <v>#VALUE!</v>
      </c>
      <c r="L4660" t="str">
        <f t="shared" si="290"/>
        <v>diferente</v>
      </c>
      <c r="M4660" t="str">
        <f t="shared" si="291"/>
        <v>diferente</v>
      </c>
    </row>
    <row r="4661" spans="1:13" x14ac:dyDescent="0.25">
      <c r="A4661">
        <v>421610</v>
      </c>
      <c r="B4661" t="s">
        <v>8331</v>
      </c>
      <c r="C4661">
        <v>42003</v>
      </c>
      <c r="D4661" t="s">
        <v>1808</v>
      </c>
      <c r="E4661" t="s">
        <v>3410</v>
      </c>
      <c r="F4661" t="str">
        <f>VLOOKUP(A4661,'REGIÕES DE SAÚDE E SEUS MUNICÍP'!$A$4:$C$5569,3,0)</f>
        <v>Xanxerê</v>
      </c>
      <c r="G4661" t="str">
        <f>VLOOKUP(H4661,'REGIÕES DE SAÚDE E SEUS MUNICÍP'!$A$4:$D$5569,4,0)</f>
        <v>São Domingos</v>
      </c>
      <c r="H4661">
        <f>VLOOKUP(A4661,'REGIÕES DE SAÚDE E SEUS MUNICÍP'!$A$4:$A$5569,1,0)</f>
        <v>421610</v>
      </c>
      <c r="I4661" t="str">
        <f t="shared" si="288"/>
        <v>Mesmo município</v>
      </c>
      <c r="J4661" t="str">
        <f>VLOOKUP(D4661,'REGIÕES DE SAÚDE E SEUS MUNICÍP'!$C$4:$C$5569,1,0)</f>
        <v>Xanxerê</v>
      </c>
      <c r="K4661">
        <f t="shared" si="289"/>
        <v>1</v>
      </c>
      <c r="L4661" t="str">
        <f t="shared" si="290"/>
        <v>diferente</v>
      </c>
      <c r="M4661" t="str">
        <f t="shared" si="291"/>
        <v>diferente</v>
      </c>
    </row>
    <row r="4662" spans="1:13" x14ac:dyDescent="0.25">
      <c r="A4662">
        <v>421620</v>
      </c>
      <c r="B4662" t="s">
        <v>8331</v>
      </c>
      <c r="C4662">
        <v>42011</v>
      </c>
      <c r="D4662" t="s">
        <v>1413</v>
      </c>
      <c r="E4662" t="s">
        <v>10354</v>
      </c>
      <c r="F4662" t="str">
        <f>VLOOKUP(A4662,'REGIÕES DE SAÚDE E SEUS MUNICÍP'!$A$4:$C$5569,3,0)</f>
        <v>Joinville</v>
      </c>
      <c r="G4662" t="str">
        <f>VLOOKUP(H4662,'REGIÕES DE SAÚDE E SEUS MUNICÍP'!$A$4:$D$5569,4,0)</f>
        <v>São Francisco do Sul</v>
      </c>
      <c r="H4662">
        <f>VLOOKUP(A4662,'REGIÕES DE SAÚDE E SEUS MUNICÍP'!$A$4:$A$5569,1,0)</f>
        <v>421620</v>
      </c>
      <c r="I4662" t="str">
        <f t="shared" si="288"/>
        <v>Mesmo município</v>
      </c>
      <c r="J4662" t="str">
        <f>VLOOKUP(D4662,'REGIÕES DE SAÚDE E SEUS MUNICÍP'!$C$4:$C$5569,1,0)</f>
        <v>Nordeste</v>
      </c>
      <c r="K4662" t="e">
        <f t="shared" si="289"/>
        <v>#VALUE!</v>
      </c>
      <c r="L4662" t="str">
        <f>IF(D4662=D4663,IF(F4662=F4663,"Regiões semelhantes","Nova composição"),"diferente")</f>
        <v>diferente</v>
      </c>
      <c r="M4662" t="str">
        <f t="shared" si="291"/>
        <v>diferente</v>
      </c>
    </row>
    <row r="4663" spans="1:13" x14ac:dyDescent="0.25">
      <c r="A4663">
        <v>421630</v>
      </c>
      <c r="B4663" t="s">
        <v>8331</v>
      </c>
      <c r="C4663">
        <v>42007</v>
      </c>
      <c r="D4663" t="s">
        <v>4829</v>
      </c>
      <c r="E4663" t="s">
        <v>962</v>
      </c>
      <c r="F4663" t="str">
        <f>VLOOKUP(A4663,'REGIÕES DE SAÚDE E SEUS MUNICÍP'!$A$4:$C$5569,3,0)</f>
        <v>Grande Florianópolis</v>
      </c>
      <c r="G4663" t="str">
        <f>VLOOKUP(H4663,'REGIÕES DE SAÚDE E SEUS MUNICÍP'!$A$4:$D$5569,4,0)</f>
        <v>São João Batista</v>
      </c>
      <c r="H4663">
        <f>VLOOKUP(A4663,'REGIÕES DE SAÚDE E SEUS MUNICÍP'!$A$4:$A$5569,1,0)</f>
        <v>421630</v>
      </c>
      <c r="I4663" t="str">
        <f t="shared" si="288"/>
        <v>Mesmo município</v>
      </c>
      <c r="J4663" t="str">
        <f>VLOOKUP(D4663,'REGIÕES DE SAÚDE E SEUS MUNICÍP'!$C$4:$C$5569,1,0)</f>
        <v>Grande Florianópolis</v>
      </c>
      <c r="K4663">
        <f t="shared" si="289"/>
        <v>1</v>
      </c>
      <c r="L4663" t="str">
        <f t="shared" si="290"/>
        <v>diferente</v>
      </c>
      <c r="M4663" t="str">
        <f>IF(F4663=F4662,"igual","diferente")</f>
        <v>diferente</v>
      </c>
    </row>
    <row r="4664" spans="1:13" x14ac:dyDescent="0.25">
      <c r="A4664">
        <v>421635</v>
      </c>
      <c r="B4664" t="s">
        <v>8331</v>
      </c>
      <c r="C4664">
        <v>42017</v>
      </c>
      <c r="D4664" t="s">
        <v>11424</v>
      </c>
      <c r="E4664" t="s">
        <v>4859</v>
      </c>
      <c r="F4664" t="str">
        <f>VLOOKUP(A4664,'REGIÕES DE SAÚDE E SEUS MUNICÍP'!$A$4:$C$5569,3,0)</f>
        <v>Joinville</v>
      </c>
      <c r="G4664" t="str">
        <f>VLOOKUP(H4664,'REGIÕES DE SAÚDE E SEUS MUNICÍP'!$A$4:$D$5569,4,0)</f>
        <v>São João do Itaperiú</v>
      </c>
      <c r="H4664">
        <f>VLOOKUP(A4664,'REGIÕES DE SAÚDE E SEUS MUNICÍP'!$A$4:$A$5569,1,0)</f>
        <v>421635</v>
      </c>
      <c r="I4664" t="str">
        <f t="shared" si="288"/>
        <v>Mesmo município</v>
      </c>
      <c r="J4664" t="e">
        <f>VLOOKUP(D4664,'REGIÕES DE SAÚDE E SEUS MUNICÍP'!$C$4:$C$5569,1,0)</f>
        <v>#N/A</v>
      </c>
      <c r="K4664" t="e">
        <f t="shared" si="289"/>
        <v>#VALUE!</v>
      </c>
      <c r="L4664" t="str">
        <f t="shared" si="290"/>
        <v>diferente</v>
      </c>
      <c r="M4664" t="str">
        <f t="shared" si="291"/>
        <v>diferente</v>
      </c>
    </row>
    <row r="4665" spans="1:13" x14ac:dyDescent="0.25">
      <c r="A4665">
        <v>421625</v>
      </c>
      <c r="B4665" t="s">
        <v>8331</v>
      </c>
      <c r="C4665">
        <v>42001</v>
      </c>
      <c r="D4665" t="s">
        <v>1691</v>
      </c>
      <c r="E4665" t="s">
        <v>6783</v>
      </c>
      <c r="F4665" t="str">
        <f>VLOOKUP(A4665,'REGIÕES DE SAÚDE E SEUS MUNICÍP'!$A$4:$C$5569,3,0)</f>
        <v>São Miguel do Oeste</v>
      </c>
      <c r="G4665" t="str">
        <f>VLOOKUP(H4665,'REGIÕES DE SAÚDE E SEUS MUNICÍP'!$A$4:$D$5569,4,0)</f>
        <v>São João do Oeste</v>
      </c>
      <c r="H4665">
        <f>VLOOKUP(A4665,'REGIÕES DE SAÚDE E SEUS MUNICÍP'!$A$4:$A$5569,1,0)</f>
        <v>421625</v>
      </c>
      <c r="I4665" t="str">
        <f t="shared" si="288"/>
        <v>Mesmo município</v>
      </c>
      <c r="J4665" t="e">
        <f>VLOOKUP(D4665,'REGIÕES DE SAÚDE E SEUS MUNICÍP'!$C$4:$C$5569,1,0)</f>
        <v>#N/A</v>
      </c>
      <c r="K4665" t="e">
        <f t="shared" si="289"/>
        <v>#VALUE!</v>
      </c>
      <c r="L4665" t="str">
        <f t="shared" si="290"/>
        <v>diferente</v>
      </c>
      <c r="M4665" t="str">
        <f t="shared" si="291"/>
        <v>diferente</v>
      </c>
    </row>
    <row r="4666" spans="1:13" x14ac:dyDescent="0.25">
      <c r="A4666">
        <v>421640</v>
      </c>
      <c r="B4666" t="s">
        <v>8331</v>
      </c>
      <c r="C4666">
        <v>42014</v>
      </c>
      <c r="D4666" t="s">
        <v>11157</v>
      </c>
      <c r="E4666" t="s">
        <v>1669</v>
      </c>
      <c r="F4666" t="str">
        <f>VLOOKUP(A4666,'REGIÕES DE SAÚDE E SEUS MUNICÍP'!$A$4:$C$5569,3,0)</f>
        <v>Araranguá</v>
      </c>
      <c r="G4666" t="str">
        <f>VLOOKUP(H4666,'REGIÕES DE SAÚDE E SEUS MUNICÍP'!$A$4:$D$5569,4,0)</f>
        <v>São João do Sul</v>
      </c>
      <c r="H4666">
        <f>VLOOKUP(A4666,'REGIÕES DE SAÚDE E SEUS MUNICÍP'!$A$4:$A$5569,1,0)</f>
        <v>421640</v>
      </c>
      <c r="I4666" t="str">
        <f t="shared" si="288"/>
        <v>Mesmo município</v>
      </c>
      <c r="J4666" t="e">
        <f>VLOOKUP(D4666,'REGIÕES DE SAÚDE E SEUS MUNICÍP'!$C$4:$C$5569,1,0)</f>
        <v>#N/A</v>
      </c>
      <c r="K4666" t="e">
        <f t="shared" si="289"/>
        <v>#VALUE!</v>
      </c>
      <c r="L4666" t="str">
        <f t="shared" si="290"/>
        <v>diferente</v>
      </c>
      <c r="M4666" t="str">
        <f t="shared" si="291"/>
        <v>diferente</v>
      </c>
    </row>
    <row r="4667" spans="1:13" x14ac:dyDescent="0.25">
      <c r="A4667">
        <v>421650</v>
      </c>
      <c r="B4667" t="s">
        <v>8331</v>
      </c>
      <c r="C4667">
        <v>42013</v>
      </c>
      <c r="D4667" t="s">
        <v>2206</v>
      </c>
      <c r="E4667" t="s">
        <v>4711</v>
      </c>
      <c r="F4667" t="str">
        <f>VLOOKUP(A4667,'REGIÕES DE SAÚDE E SEUS MUNICÍP'!$A$4:$C$5569,3,0)</f>
        <v>Lages</v>
      </c>
      <c r="G4667" t="str">
        <f>VLOOKUP(H4667,'REGIÕES DE SAÚDE E SEUS MUNICÍP'!$A$4:$D$5569,4,0)</f>
        <v>São Joaquim</v>
      </c>
      <c r="H4667">
        <f>VLOOKUP(A4667,'REGIÕES DE SAÚDE E SEUS MUNICÍP'!$A$4:$A$5569,1,0)</f>
        <v>421650</v>
      </c>
      <c r="I4667" t="str">
        <f t="shared" si="288"/>
        <v>Mesmo município</v>
      </c>
      <c r="J4667" t="e">
        <f>VLOOKUP(D4667,'REGIÕES DE SAÚDE E SEUS MUNICÍP'!$C$4:$C$5569,1,0)</f>
        <v>#N/A</v>
      </c>
      <c r="K4667" t="e">
        <f t="shared" si="289"/>
        <v>#VALUE!</v>
      </c>
      <c r="L4667" t="str">
        <f t="shared" si="290"/>
        <v>diferente</v>
      </c>
      <c r="M4667" t="str">
        <f t="shared" si="291"/>
        <v>diferente</v>
      </c>
    </row>
    <row r="4668" spans="1:13" x14ac:dyDescent="0.25">
      <c r="A4668">
        <v>421660</v>
      </c>
      <c r="B4668" t="s">
        <v>8331</v>
      </c>
      <c r="C4668">
        <v>42007</v>
      </c>
      <c r="D4668" t="s">
        <v>4829</v>
      </c>
      <c r="E4668" t="s">
        <v>1427</v>
      </c>
      <c r="F4668" t="str">
        <f>VLOOKUP(A4668,'REGIÕES DE SAÚDE E SEUS MUNICÍP'!$A$4:$C$5569,3,0)</f>
        <v>Grande Florianópolis</v>
      </c>
      <c r="G4668" t="str">
        <f>VLOOKUP(H4668,'REGIÕES DE SAÚDE E SEUS MUNICÍP'!$A$4:$D$5569,4,0)</f>
        <v>São José</v>
      </c>
      <c r="H4668">
        <f>VLOOKUP(A4668,'REGIÕES DE SAÚDE E SEUS MUNICÍP'!$A$4:$A$5569,1,0)</f>
        <v>421660</v>
      </c>
      <c r="I4668" t="str">
        <f t="shared" si="288"/>
        <v>Mesmo município</v>
      </c>
      <c r="J4668" t="str">
        <f>VLOOKUP(D4668,'REGIÕES DE SAÚDE E SEUS MUNICÍP'!$C$4:$C$5569,1,0)</f>
        <v>Grande Florianópolis</v>
      </c>
      <c r="K4668">
        <f t="shared" si="289"/>
        <v>1</v>
      </c>
      <c r="L4668" t="str">
        <f t="shared" si="290"/>
        <v>diferente</v>
      </c>
      <c r="M4668" t="str">
        <f t="shared" si="291"/>
        <v>diferente</v>
      </c>
    </row>
    <row r="4669" spans="1:13" x14ac:dyDescent="0.25">
      <c r="A4669">
        <v>421670</v>
      </c>
      <c r="B4669" t="s">
        <v>8331</v>
      </c>
      <c r="C4669">
        <v>42001</v>
      </c>
      <c r="D4669" t="s">
        <v>1691</v>
      </c>
      <c r="E4669" t="s">
        <v>9959</v>
      </c>
      <c r="F4669" t="str">
        <f>VLOOKUP(A4669,'REGIÕES DE SAÚDE E SEUS MUNICÍP'!$A$4:$C$5569,3,0)</f>
        <v>São Miguel do Oeste</v>
      </c>
      <c r="G4669" t="str">
        <f>VLOOKUP(H4669,'REGIÕES DE SAÚDE E SEUS MUNICÍP'!$A$4:$D$5569,4,0)</f>
        <v>São José do Cedro</v>
      </c>
      <c r="H4669">
        <f>VLOOKUP(A4669,'REGIÕES DE SAÚDE E SEUS MUNICÍP'!$A$4:$A$5569,1,0)</f>
        <v>421670</v>
      </c>
      <c r="I4669" t="str">
        <f t="shared" si="288"/>
        <v>Mesmo município</v>
      </c>
      <c r="J4669" t="e">
        <f>VLOOKUP(D4669,'REGIÕES DE SAÚDE E SEUS MUNICÍP'!$C$4:$C$5569,1,0)</f>
        <v>#N/A</v>
      </c>
      <c r="K4669" t="e">
        <f t="shared" si="289"/>
        <v>#VALUE!</v>
      </c>
      <c r="L4669" t="str">
        <f t="shared" si="290"/>
        <v>diferente</v>
      </c>
      <c r="M4669" t="str">
        <f t="shared" si="291"/>
        <v>diferente</v>
      </c>
    </row>
    <row r="4670" spans="1:13" x14ac:dyDescent="0.25">
      <c r="A4670">
        <v>421680</v>
      </c>
      <c r="B4670" t="s">
        <v>8331</v>
      </c>
      <c r="C4670">
        <v>42013</v>
      </c>
      <c r="D4670" t="s">
        <v>2206</v>
      </c>
      <c r="E4670" t="s">
        <v>3863</v>
      </c>
      <c r="F4670" t="str">
        <f>VLOOKUP(A4670,'REGIÕES DE SAÚDE E SEUS MUNICÍP'!$A$4:$C$5569,3,0)</f>
        <v>Lages</v>
      </c>
      <c r="G4670" t="str">
        <f>VLOOKUP(H4670,'REGIÕES DE SAÚDE E SEUS MUNICÍP'!$A$4:$D$5569,4,0)</f>
        <v>São José do Cerrito</v>
      </c>
      <c r="H4670">
        <f>VLOOKUP(A4670,'REGIÕES DE SAÚDE E SEUS MUNICÍP'!$A$4:$A$5569,1,0)</f>
        <v>421680</v>
      </c>
      <c r="I4670" t="str">
        <f t="shared" si="288"/>
        <v>Mesmo município</v>
      </c>
      <c r="J4670" t="e">
        <f>VLOOKUP(D4670,'REGIÕES DE SAÚDE E SEUS MUNICÍP'!$C$4:$C$5569,1,0)</f>
        <v>#N/A</v>
      </c>
      <c r="K4670" t="e">
        <f t="shared" si="289"/>
        <v>#VALUE!</v>
      </c>
      <c r="L4670" t="str">
        <f t="shared" si="290"/>
        <v>diferente</v>
      </c>
      <c r="M4670" t="str">
        <f t="shared" si="291"/>
        <v>diferente</v>
      </c>
    </row>
    <row r="4671" spans="1:13" x14ac:dyDescent="0.25">
      <c r="A4671">
        <v>421690</v>
      </c>
      <c r="B4671" t="s">
        <v>8331</v>
      </c>
      <c r="C4671">
        <v>42003</v>
      </c>
      <c r="D4671" t="s">
        <v>1808</v>
      </c>
      <c r="E4671" t="s">
        <v>8220</v>
      </c>
      <c r="F4671" t="str">
        <f>VLOOKUP(A4671,'REGIÕES DE SAÚDE E SEUS MUNICÍP'!$A$4:$C$5569,3,0)</f>
        <v>Xanxerê</v>
      </c>
      <c r="G4671" t="str">
        <f>VLOOKUP(H4671,'REGIÕES DE SAÚDE E SEUS MUNICÍP'!$A$4:$D$5569,4,0)</f>
        <v>São Lourenço do Oeste</v>
      </c>
      <c r="H4671">
        <f>VLOOKUP(A4671,'REGIÕES DE SAÚDE E SEUS MUNICÍP'!$A$4:$A$5569,1,0)</f>
        <v>421690</v>
      </c>
      <c r="I4671" t="str">
        <f t="shared" si="288"/>
        <v>Mesmo município</v>
      </c>
      <c r="J4671" t="str">
        <f>VLOOKUP(D4671,'REGIÕES DE SAÚDE E SEUS MUNICÍP'!$C$4:$C$5569,1,0)</f>
        <v>Xanxerê</v>
      </c>
      <c r="K4671">
        <f t="shared" si="289"/>
        <v>1</v>
      </c>
      <c r="L4671" t="str">
        <f t="shared" si="290"/>
        <v>diferente</v>
      </c>
      <c r="M4671" t="str">
        <f t="shared" si="291"/>
        <v>diferente</v>
      </c>
    </row>
    <row r="4672" spans="1:13" x14ac:dyDescent="0.25">
      <c r="A4672">
        <v>421700</v>
      </c>
      <c r="B4672" t="s">
        <v>8331</v>
      </c>
      <c r="C4672">
        <v>42016</v>
      </c>
      <c r="D4672" t="s">
        <v>3595</v>
      </c>
      <c r="E4672" t="s">
        <v>3992</v>
      </c>
      <c r="F4672" t="str">
        <f>VLOOKUP(A4672,'REGIÕES DE SAÚDE E SEUS MUNICÍP'!$A$4:$C$5569,3,0)</f>
        <v>Tubarão</v>
      </c>
      <c r="G4672" t="str">
        <f>VLOOKUP(H4672,'REGIÕES DE SAÚDE E SEUS MUNICÍP'!$A$4:$D$5569,4,0)</f>
        <v>São Ludgero</v>
      </c>
      <c r="H4672">
        <f>VLOOKUP(A4672,'REGIÕES DE SAÚDE E SEUS MUNICÍP'!$A$4:$A$5569,1,0)</f>
        <v>421700</v>
      </c>
      <c r="I4672" t="str">
        <f t="shared" si="288"/>
        <v>Mesmo município</v>
      </c>
      <c r="J4672" t="e">
        <f>VLOOKUP(D4672,'REGIÕES DE SAÚDE E SEUS MUNICÍP'!$C$4:$C$5569,1,0)</f>
        <v>#N/A</v>
      </c>
      <c r="K4672" t="e">
        <f t="shared" si="289"/>
        <v>#VALUE!</v>
      </c>
      <c r="L4672" t="str">
        <f t="shared" si="290"/>
        <v>Regiões semelhantes</v>
      </c>
      <c r="M4672" t="str">
        <f t="shared" si="291"/>
        <v>diferente</v>
      </c>
    </row>
    <row r="4673" spans="1:13" x14ac:dyDescent="0.25">
      <c r="A4673">
        <v>421710</v>
      </c>
      <c r="B4673" t="s">
        <v>8331</v>
      </c>
      <c r="C4673">
        <v>42016</v>
      </c>
      <c r="D4673" t="s">
        <v>3595</v>
      </c>
      <c r="E4673" t="s">
        <v>10855</v>
      </c>
      <c r="F4673" t="str">
        <f>VLOOKUP(A4673,'REGIÕES DE SAÚDE E SEUS MUNICÍP'!$A$4:$C$5569,3,0)</f>
        <v>Tubarão</v>
      </c>
      <c r="G4673" t="str">
        <f>VLOOKUP(H4673,'REGIÕES DE SAÚDE E SEUS MUNICÍP'!$A$4:$D$5569,4,0)</f>
        <v>São Martinho</v>
      </c>
      <c r="H4673">
        <f>VLOOKUP(A4673,'REGIÕES DE SAÚDE E SEUS MUNICÍP'!$A$4:$A$5569,1,0)</f>
        <v>421710</v>
      </c>
      <c r="I4673" t="str">
        <f t="shared" si="288"/>
        <v>Mesmo município</v>
      </c>
      <c r="J4673" t="e">
        <f>VLOOKUP(D4673,'REGIÕES DE SAÚDE E SEUS MUNICÍP'!$C$4:$C$5569,1,0)</f>
        <v>#N/A</v>
      </c>
      <c r="K4673" t="e">
        <f t="shared" si="289"/>
        <v>#VALUE!</v>
      </c>
      <c r="L4673" t="str">
        <f t="shared" si="290"/>
        <v>diferente</v>
      </c>
      <c r="M4673" t="str">
        <f t="shared" si="291"/>
        <v>igual</v>
      </c>
    </row>
    <row r="4674" spans="1:13" x14ac:dyDescent="0.25">
      <c r="A4674">
        <v>421715</v>
      </c>
      <c r="B4674" t="s">
        <v>8331</v>
      </c>
      <c r="C4674">
        <v>42001</v>
      </c>
      <c r="D4674" t="s">
        <v>1691</v>
      </c>
      <c r="E4674" t="s">
        <v>5535</v>
      </c>
      <c r="F4674" t="str">
        <f>VLOOKUP(A4674,'REGIÕES DE SAÚDE E SEUS MUNICÍP'!$A$4:$C$5569,3,0)</f>
        <v>São Miguel do Oeste</v>
      </c>
      <c r="G4674" t="str">
        <f>VLOOKUP(H4674,'REGIÕES DE SAÚDE E SEUS MUNICÍP'!$A$4:$D$5569,4,0)</f>
        <v>São Miguel da Boa Vista</v>
      </c>
      <c r="H4674">
        <f>VLOOKUP(A4674,'REGIÕES DE SAÚDE E SEUS MUNICÍP'!$A$4:$A$5569,1,0)</f>
        <v>421715</v>
      </c>
      <c r="I4674" t="str">
        <f t="shared" si="288"/>
        <v>Mesmo município</v>
      </c>
      <c r="J4674" t="e">
        <f>VLOOKUP(D4674,'REGIÕES DE SAÚDE E SEUS MUNICÍP'!$C$4:$C$5569,1,0)</f>
        <v>#N/A</v>
      </c>
      <c r="K4674" t="e">
        <f t="shared" si="289"/>
        <v>#VALUE!</v>
      </c>
      <c r="L4674" t="str">
        <f t="shared" si="290"/>
        <v>Regiões semelhantes</v>
      </c>
      <c r="M4674" t="str">
        <f t="shared" si="291"/>
        <v>diferente</v>
      </c>
    </row>
    <row r="4675" spans="1:13" x14ac:dyDescent="0.25">
      <c r="A4675">
        <v>421720</v>
      </c>
      <c r="B4675" t="s">
        <v>8331</v>
      </c>
      <c r="C4675">
        <v>42001</v>
      </c>
      <c r="D4675" t="s">
        <v>1691</v>
      </c>
      <c r="E4675" t="s">
        <v>2025</v>
      </c>
      <c r="F4675" t="str">
        <f>VLOOKUP(A4675,'REGIÕES DE SAÚDE E SEUS MUNICÍP'!$A$4:$C$5569,3,0)</f>
        <v>São Miguel do Oeste</v>
      </c>
      <c r="G4675" t="str">
        <f>VLOOKUP(H4675,'REGIÕES DE SAÚDE E SEUS MUNICÍP'!$A$4:$D$5569,4,0)</f>
        <v>São Miguel do Oeste</v>
      </c>
      <c r="H4675">
        <f>VLOOKUP(A4675,'REGIÕES DE SAÚDE E SEUS MUNICÍP'!$A$4:$A$5569,1,0)</f>
        <v>421720</v>
      </c>
      <c r="I4675" t="str">
        <f t="shared" ref="I4675:I4738" si="292">IF(G4675=E4675,"Mesmo município","Município diferente")</f>
        <v>Mesmo município</v>
      </c>
      <c r="J4675" t="e">
        <f>VLOOKUP(D4675,'REGIÕES DE SAÚDE E SEUS MUNICÍP'!$C$4:$C$5569,1,0)</f>
        <v>#N/A</v>
      </c>
      <c r="K4675" t="e">
        <f t="shared" si="289"/>
        <v>#VALUE!</v>
      </c>
      <c r="L4675" t="str">
        <f>IF(D4675=D4676,IF(F4675=F4676,"Regiões semelhantes","Nova composição"),"diferente")</f>
        <v>diferente</v>
      </c>
      <c r="M4675" t="str">
        <f t="shared" si="291"/>
        <v>igual</v>
      </c>
    </row>
    <row r="4676" spans="1:13" x14ac:dyDescent="0.25">
      <c r="A4676">
        <v>421725</v>
      </c>
      <c r="B4676" t="s">
        <v>8331</v>
      </c>
      <c r="C4676">
        <v>42007</v>
      </c>
      <c r="D4676" t="s">
        <v>4829</v>
      </c>
      <c r="E4676" t="s">
        <v>7161</v>
      </c>
      <c r="F4676" t="str">
        <f>VLOOKUP(A4676,'REGIÕES DE SAÚDE E SEUS MUNICÍP'!$A$4:$C$5569,3,0)</f>
        <v>Grande Florianópolis</v>
      </c>
      <c r="G4676" t="str">
        <f>VLOOKUP(H4676,'REGIÕES DE SAÚDE E SEUS MUNICÍP'!$A$4:$D$5569,4,0)</f>
        <v>São Pedro de Alcântara</v>
      </c>
      <c r="H4676">
        <f>VLOOKUP(A4676,'REGIÕES DE SAÚDE E SEUS MUNICÍP'!$A$4:$A$5569,1,0)</f>
        <v>421725</v>
      </c>
      <c r="I4676" t="str">
        <f t="shared" si="292"/>
        <v>Mesmo município</v>
      </c>
      <c r="J4676" t="str">
        <f>VLOOKUP(D4676,'REGIÕES DE SAÚDE E SEUS MUNICÍP'!$C$4:$C$5569,1,0)</f>
        <v>Grande Florianópolis</v>
      </c>
      <c r="K4676">
        <f t="shared" ref="K4676:K4739" si="293">SEARCH(F4676,D4676)</f>
        <v>1</v>
      </c>
      <c r="L4676" t="str">
        <f t="shared" ref="L4676:L4739" si="294">IF(D4676=D4677,IF(F4676=F4677,"Regiões semelhantes","Nova composição"),"diferente")</f>
        <v>diferente</v>
      </c>
      <c r="M4676" t="str">
        <f>IF(F4676=F4675,"igual","diferente")</f>
        <v>diferente</v>
      </c>
    </row>
    <row r="4677" spans="1:13" x14ac:dyDescent="0.25">
      <c r="A4677">
        <v>421730</v>
      </c>
      <c r="B4677" t="s">
        <v>8331</v>
      </c>
      <c r="C4677">
        <v>42001</v>
      </c>
      <c r="D4677" t="s">
        <v>1691</v>
      </c>
      <c r="E4677" t="s">
        <v>9911</v>
      </c>
      <c r="F4677" t="str">
        <f>VLOOKUP(A4677,'REGIÕES DE SAÚDE E SEUS MUNICÍP'!$A$4:$C$5569,3,0)</f>
        <v>São Miguel do Oeste</v>
      </c>
      <c r="G4677" t="str">
        <f>VLOOKUP(H4677,'REGIÕES DE SAÚDE E SEUS MUNICÍP'!$A$4:$D$5569,4,0)</f>
        <v>Saudades</v>
      </c>
      <c r="H4677">
        <f>VLOOKUP(A4677,'REGIÕES DE SAÚDE E SEUS MUNICÍP'!$A$4:$A$5569,1,0)</f>
        <v>421730</v>
      </c>
      <c r="I4677" t="str">
        <f t="shared" si="292"/>
        <v>Mesmo município</v>
      </c>
      <c r="J4677" t="e">
        <f>VLOOKUP(D4677,'REGIÕES DE SAÚDE E SEUS MUNICÍP'!$C$4:$C$5569,1,0)</f>
        <v>#N/A</v>
      </c>
      <c r="K4677" t="e">
        <f t="shared" si="293"/>
        <v>#VALUE!</v>
      </c>
      <c r="L4677" t="str">
        <f t="shared" si="294"/>
        <v>diferente</v>
      </c>
      <c r="M4677" t="str">
        <f t="shared" si="291"/>
        <v>diferente</v>
      </c>
    </row>
    <row r="4678" spans="1:13" x14ac:dyDescent="0.25">
      <c r="A4678">
        <v>421740</v>
      </c>
      <c r="B4678" t="s">
        <v>8331</v>
      </c>
      <c r="C4678">
        <v>42017</v>
      </c>
      <c r="D4678" t="s">
        <v>11424</v>
      </c>
      <c r="E4678" t="s">
        <v>3634</v>
      </c>
      <c r="F4678" t="str">
        <f>VLOOKUP(A4678,'REGIÕES DE SAÚDE E SEUS MUNICÍP'!$A$4:$C$5569,3,0)</f>
        <v>Jaraguá do Sul</v>
      </c>
      <c r="G4678" t="str">
        <f>VLOOKUP(H4678,'REGIÕES DE SAÚDE E SEUS MUNICÍP'!$A$4:$D$5569,4,0)</f>
        <v>Schroeder</v>
      </c>
      <c r="H4678">
        <f>VLOOKUP(A4678,'REGIÕES DE SAÚDE E SEUS MUNICÍP'!$A$4:$A$5569,1,0)</f>
        <v>421740</v>
      </c>
      <c r="I4678" t="str">
        <f t="shared" si="292"/>
        <v>Mesmo município</v>
      </c>
      <c r="J4678" t="e">
        <f>VLOOKUP(D4678,'REGIÕES DE SAÚDE E SEUS MUNICÍP'!$C$4:$C$5569,1,0)</f>
        <v>#N/A</v>
      </c>
      <c r="K4678" t="e">
        <f t="shared" si="293"/>
        <v>#VALUE!</v>
      </c>
      <c r="L4678" t="str">
        <f t="shared" si="294"/>
        <v>diferente</v>
      </c>
      <c r="M4678" t="str">
        <f t="shared" ref="M4678:M4741" si="295">IF(F4678=F4677,"igual","diferente")</f>
        <v>diferente</v>
      </c>
    </row>
    <row r="4679" spans="1:13" x14ac:dyDescent="0.25">
      <c r="A4679">
        <v>421750</v>
      </c>
      <c r="B4679" t="s">
        <v>8331</v>
      </c>
      <c r="C4679">
        <v>42010</v>
      </c>
      <c r="D4679" t="s">
        <v>4594</v>
      </c>
      <c r="E4679" t="s">
        <v>4467</v>
      </c>
      <c r="F4679" t="str">
        <f>VLOOKUP(A4679,'REGIÕES DE SAÚDE E SEUS MUNICÍP'!$A$4:$C$5569,3,0)</f>
        <v>Concórdia</v>
      </c>
      <c r="G4679" t="str">
        <f>VLOOKUP(H4679,'REGIÕES DE SAÚDE E SEUS MUNICÍP'!$A$4:$D$5569,4,0)</f>
        <v>Seara</v>
      </c>
      <c r="H4679">
        <f>VLOOKUP(A4679,'REGIÕES DE SAÚDE E SEUS MUNICÍP'!$A$4:$A$5569,1,0)</f>
        <v>421750</v>
      </c>
      <c r="I4679" t="str">
        <f t="shared" si="292"/>
        <v>Mesmo município</v>
      </c>
      <c r="J4679" t="e">
        <f>VLOOKUP(D4679,'REGIÕES DE SAÚDE E SEUS MUNICÍP'!$C$4:$C$5569,1,0)</f>
        <v>#N/A</v>
      </c>
      <c r="K4679" t="e">
        <f t="shared" si="293"/>
        <v>#VALUE!</v>
      </c>
      <c r="L4679" t="str">
        <f t="shared" si="294"/>
        <v>diferente</v>
      </c>
      <c r="M4679" t="str">
        <f t="shared" si="295"/>
        <v>diferente</v>
      </c>
    </row>
    <row r="4680" spans="1:13" x14ac:dyDescent="0.25">
      <c r="A4680">
        <v>421755</v>
      </c>
      <c r="B4680" t="s">
        <v>8331</v>
      </c>
      <c r="C4680">
        <v>42002</v>
      </c>
      <c r="D4680" t="s">
        <v>4543</v>
      </c>
      <c r="E4680" t="s">
        <v>1300</v>
      </c>
      <c r="F4680" t="str">
        <f>VLOOKUP(A4680,'REGIÕES DE SAÚDE E SEUS MUNICÍP'!$A$4:$C$5569,3,0)</f>
        <v>Chapecó</v>
      </c>
      <c r="G4680" t="str">
        <f>VLOOKUP(H4680,'REGIÕES DE SAÚDE E SEUS MUNICÍP'!$A$4:$D$5569,4,0)</f>
        <v>Serra Alta</v>
      </c>
      <c r="H4680">
        <f>VLOOKUP(A4680,'REGIÕES DE SAÚDE E SEUS MUNICÍP'!$A$4:$A$5569,1,0)</f>
        <v>421755</v>
      </c>
      <c r="I4680" t="str">
        <f t="shared" si="292"/>
        <v>Mesmo município</v>
      </c>
      <c r="J4680" t="e">
        <f>VLOOKUP(D4680,'REGIÕES DE SAÚDE E SEUS MUNICÍP'!$C$4:$C$5569,1,0)</f>
        <v>#N/A</v>
      </c>
      <c r="K4680" t="e">
        <f t="shared" si="293"/>
        <v>#VALUE!</v>
      </c>
      <c r="L4680" t="str">
        <f t="shared" si="294"/>
        <v>diferente</v>
      </c>
      <c r="M4680" t="str">
        <f t="shared" si="295"/>
        <v>diferente</v>
      </c>
    </row>
    <row r="4681" spans="1:13" x14ac:dyDescent="0.25">
      <c r="A4681">
        <v>421760</v>
      </c>
      <c r="B4681" t="s">
        <v>8331</v>
      </c>
      <c r="C4681">
        <v>42015</v>
      </c>
      <c r="D4681" t="s">
        <v>8455</v>
      </c>
      <c r="E4681" t="s">
        <v>10841</v>
      </c>
      <c r="F4681" t="str">
        <f>VLOOKUP(A4681,'REGIÕES DE SAÚDE E SEUS MUNICÍP'!$A$4:$C$5569,3,0)</f>
        <v>Criciúma</v>
      </c>
      <c r="G4681" t="str">
        <f>VLOOKUP(H4681,'REGIÕES DE SAÚDE E SEUS MUNICÍP'!$A$4:$D$5569,4,0)</f>
        <v>Siderópolis</v>
      </c>
      <c r="H4681">
        <f>VLOOKUP(A4681,'REGIÕES DE SAÚDE E SEUS MUNICÍP'!$A$4:$A$5569,1,0)</f>
        <v>421760</v>
      </c>
      <c r="I4681" t="str">
        <f t="shared" si="292"/>
        <v>Mesmo município</v>
      </c>
      <c r="J4681" t="e">
        <f>VLOOKUP(D4681,'REGIÕES DE SAÚDE E SEUS MUNICÍP'!$C$4:$C$5569,1,0)</f>
        <v>#N/A</v>
      </c>
      <c r="K4681" t="e">
        <f t="shared" si="293"/>
        <v>#VALUE!</v>
      </c>
      <c r="L4681" t="str">
        <f t="shared" si="294"/>
        <v>diferente</v>
      </c>
      <c r="M4681" t="str">
        <f t="shared" si="295"/>
        <v>diferente</v>
      </c>
    </row>
    <row r="4682" spans="1:13" x14ac:dyDescent="0.25">
      <c r="A4682">
        <v>421770</v>
      </c>
      <c r="B4682" t="s">
        <v>8331</v>
      </c>
      <c r="C4682">
        <v>42014</v>
      </c>
      <c r="D4682" t="s">
        <v>11157</v>
      </c>
      <c r="E4682" t="s">
        <v>3295</v>
      </c>
      <c r="F4682" t="str">
        <f>VLOOKUP(A4682,'REGIÕES DE SAÚDE E SEUS MUNICÍP'!$A$4:$C$5569,3,0)</f>
        <v>Araranguá</v>
      </c>
      <c r="G4682" t="str">
        <f>VLOOKUP(H4682,'REGIÕES DE SAÚDE E SEUS MUNICÍP'!$A$4:$D$5569,4,0)</f>
        <v>Sombrio</v>
      </c>
      <c r="H4682">
        <f>VLOOKUP(A4682,'REGIÕES DE SAÚDE E SEUS MUNICÍP'!$A$4:$A$5569,1,0)</f>
        <v>421770</v>
      </c>
      <c r="I4682" t="str">
        <f t="shared" si="292"/>
        <v>Mesmo município</v>
      </c>
      <c r="J4682" t="e">
        <f>VLOOKUP(D4682,'REGIÕES DE SAÚDE E SEUS MUNICÍP'!$C$4:$C$5569,1,0)</f>
        <v>#N/A</v>
      </c>
      <c r="K4682" t="e">
        <f t="shared" si="293"/>
        <v>#VALUE!</v>
      </c>
      <c r="L4682" t="str">
        <f t="shared" si="294"/>
        <v>diferente</v>
      </c>
      <c r="M4682" t="str">
        <f t="shared" si="295"/>
        <v>diferente</v>
      </c>
    </row>
    <row r="4683" spans="1:13" x14ac:dyDescent="0.25">
      <c r="A4683">
        <v>421775</v>
      </c>
      <c r="B4683" t="s">
        <v>8331</v>
      </c>
      <c r="C4683">
        <v>42002</v>
      </c>
      <c r="D4683" t="s">
        <v>4543</v>
      </c>
      <c r="E4683" t="s">
        <v>424</v>
      </c>
      <c r="F4683" t="str">
        <f>VLOOKUP(A4683,'REGIÕES DE SAÚDE E SEUS MUNICÍP'!$A$4:$C$5569,3,0)</f>
        <v>Chapecó</v>
      </c>
      <c r="G4683" t="str">
        <f>VLOOKUP(H4683,'REGIÕES DE SAÚDE E SEUS MUNICÍP'!$A$4:$D$5569,4,0)</f>
        <v>Sul Brasil</v>
      </c>
      <c r="H4683">
        <f>VLOOKUP(A4683,'REGIÕES DE SAÚDE E SEUS MUNICÍP'!$A$4:$A$5569,1,0)</f>
        <v>421775</v>
      </c>
      <c r="I4683" t="str">
        <f t="shared" si="292"/>
        <v>Mesmo município</v>
      </c>
      <c r="J4683" t="e">
        <f>VLOOKUP(D4683,'REGIÕES DE SAÚDE E SEUS MUNICÍP'!$C$4:$C$5569,1,0)</f>
        <v>#N/A</v>
      </c>
      <c r="K4683" t="e">
        <f t="shared" si="293"/>
        <v>#VALUE!</v>
      </c>
      <c r="L4683" t="str">
        <f t="shared" si="294"/>
        <v>diferente</v>
      </c>
      <c r="M4683" t="str">
        <f t="shared" si="295"/>
        <v>diferente</v>
      </c>
    </row>
    <row r="4684" spans="1:13" x14ac:dyDescent="0.25">
      <c r="A4684">
        <v>421780</v>
      </c>
      <c r="B4684" t="s">
        <v>8331</v>
      </c>
      <c r="C4684">
        <v>42004</v>
      </c>
      <c r="D4684" t="s">
        <v>8994</v>
      </c>
      <c r="E4684" t="s">
        <v>3276</v>
      </c>
      <c r="F4684" t="str">
        <f>VLOOKUP(A4684,'REGIÕES DE SAÚDE E SEUS MUNICÍP'!$A$4:$C$5569,3,0)</f>
        <v>Rio do Sul</v>
      </c>
      <c r="G4684" t="str">
        <f>VLOOKUP(H4684,'REGIÕES DE SAÚDE E SEUS MUNICÍP'!$A$4:$D$5569,4,0)</f>
        <v>Taió</v>
      </c>
      <c r="H4684">
        <f>VLOOKUP(A4684,'REGIÕES DE SAÚDE E SEUS MUNICÍP'!$A$4:$A$5569,1,0)</f>
        <v>421780</v>
      </c>
      <c r="I4684" t="str">
        <f t="shared" si="292"/>
        <v>Mesmo município</v>
      </c>
      <c r="J4684" t="e">
        <f>VLOOKUP(D4684,'REGIÕES DE SAÚDE E SEUS MUNICÍP'!$C$4:$C$5569,1,0)</f>
        <v>#N/A</v>
      </c>
      <c r="K4684" t="e">
        <f t="shared" si="293"/>
        <v>#VALUE!</v>
      </c>
      <c r="L4684" t="str">
        <f t="shared" si="294"/>
        <v>diferente</v>
      </c>
      <c r="M4684" t="str">
        <f t="shared" si="295"/>
        <v>diferente</v>
      </c>
    </row>
    <row r="4685" spans="1:13" x14ac:dyDescent="0.25">
      <c r="A4685">
        <v>421790</v>
      </c>
      <c r="B4685" t="s">
        <v>8331</v>
      </c>
      <c r="C4685">
        <v>42009</v>
      </c>
      <c r="D4685" t="s">
        <v>8079</v>
      </c>
      <c r="E4685" t="s">
        <v>8490</v>
      </c>
      <c r="F4685" t="str">
        <f>VLOOKUP(A4685,'REGIÕES DE SAÚDE E SEUS MUNICÍP'!$A$4:$C$5569,3,0)</f>
        <v>Videira</v>
      </c>
      <c r="G4685" t="str">
        <f>VLOOKUP(H4685,'REGIÕES DE SAÚDE E SEUS MUNICÍP'!$A$4:$D$5569,4,0)</f>
        <v>Tangará</v>
      </c>
      <c r="H4685">
        <f>VLOOKUP(A4685,'REGIÕES DE SAÚDE E SEUS MUNICÍP'!$A$4:$A$5569,1,0)</f>
        <v>421790</v>
      </c>
      <c r="I4685" t="str">
        <f t="shared" si="292"/>
        <v>Mesmo município</v>
      </c>
      <c r="J4685" t="e">
        <f>VLOOKUP(D4685,'REGIÕES DE SAÚDE E SEUS MUNICÍP'!$C$4:$C$5569,1,0)</f>
        <v>#N/A</v>
      </c>
      <c r="K4685" t="e">
        <f t="shared" si="293"/>
        <v>#VALUE!</v>
      </c>
      <c r="L4685" t="str">
        <f t="shared" si="294"/>
        <v>diferente</v>
      </c>
      <c r="M4685" t="str">
        <f t="shared" si="295"/>
        <v>diferente</v>
      </c>
    </row>
    <row r="4686" spans="1:13" x14ac:dyDescent="0.25">
      <c r="A4686">
        <v>421795</v>
      </c>
      <c r="B4686" t="s">
        <v>8331</v>
      </c>
      <c r="C4686">
        <v>42001</v>
      </c>
      <c r="D4686" t="s">
        <v>1691</v>
      </c>
      <c r="E4686" t="s">
        <v>4270</v>
      </c>
      <c r="F4686" t="str">
        <f>VLOOKUP(A4686,'REGIÕES DE SAÚDE E SEUS MUNICÍP'!$A$4:$C$5569,3,0)</f>
        <v>São Miguel do Oeste</v>
      </c>
      <c r="G4686" t="str">
        <f>VLOOKUP(H4686,'REGIÕES DE SAÚDE E SEUS MUNICÍP'!$A$4:$D$5569,4,0)</f>
        <v>Tigrinhos</v>
      </c>
      <c r="H4686">
        <f>VLOOKUP(A4686,'REGIÕES DE SAÚDE E SEUS MUNICÍP'!$A$4:$A$5569,1,0)</f>
        <v>421795</v>
      </c>
      <c r="I4686" t="str">
        <f t="shared" si="292"/>
        <v>Mesmo município</v>
      </c>
      <c r="J4686" t="e">
        <f>VLOOKUP(D4686,'REGIÕES DE SAÚDE E SEUS MUNICÍP'!$C$4:$C$5569,1,0)</f>
        <v>#N/A</v>
      </c>
      <c r="K4686" t="e">
        <f t="shared" si="293"/>
        <v>#VALUE!</v>
      </c>
      <c r="L4686" t="str">
        <f t="shared" si="294"/>
        <v>diferente</v>
      </c>
      <c r="M4686" t="str">
        <f t="shared" si="295"/>
        <v>diferente</v>
      </c>
    </row>
    <row r="4687" spans="1:13" x14ac:dyDescent="0.25">
      <c r="A4687">
        <v>421800</v>
      </c>
      <c r="B4687" t="s">
        <v>8331</v>
      </c>
      <c r="C4687">
        <v>42007</v>
      </c>
      <c r="D4687" t="s">
        <v>4829</v>
      </c>
      <c r="E4687" t="s">
        <v>10304</v>
      </c>
      <c r="F4687" t="str">
        <f>VLOOKUP(A4687,'REGIÕES DE SAÚDE E SEUS MUNICÍP'!$A$4:$C$5569,3,0)</f>
        <v>Grande Florianópolis</v>
      </c>
      <c r="G4687" t="str">
        <f>VLOOKUP(H4687,'REGIÕES DE SAÚDE E SEUS MUNICÍP'!$A$4:$D$5569,4,0)</f>
        <v>Tijucas</v>
      </c>
      <c r="H4687">
        <f>VLOOKUP(A4687,'REGIÕES DE SAÚDE E SEUS MUNICÍP'!$A$4:$A$5569,1,0)</f>
        <v>421800</v>
      </c>
      <c r="I4687" t="str">
        <f t="shared" si="292"/>
        <v>Mesmo município</v>
      </c>
      <c r="J4687" t="str">
        <f>VLOOKUP(D4687,'REGIÕES DE SAÚDE E SEUS MUNICÍP'!$C$4:$C$5569,1,0)</f>
        <v>Grande Florianópolis</v>
      </c>
      <c r="K4687">
        <f t="shared" si="293"/>
        <v>1</v>
      </c>
      <c r="L4687" t="str">
        <f t="shared" si="294"/>
        <v>diferente</v>
      </c>
      <c r="M4687" t="str">
        <f t="shared" si="295"/>
        <v>diferente</v>
      </c>
    </row>
    <row r="4688" spans="1:13" x14ac:dyDescent="0.25">
      <c r="A4688">
        <v>421810</v>
      </c>
      <c r="B4688" t="s">
        <v>8331</v>
      </c>
      <c r="C4688">
        <v>42014</v>
      </c>
      <c r="D4688" t="s">
        <v>11157</v>
      </c>
      <c r="E4688" t="s">
        <v>7616</v>
      </c>
      <c r="F4688" t="str">
        <f>VLOOKUP(A4688,'REGIÕES DE SAÚDE E SEUS MUNICÍP'!$A$4:$C$5569,3,0)</f>
        <v>Araranguá</v>
      </c>
      <c r="G4688" t="str">
        <f>VLOOKUP(H4688,'REGIÕES DE SAÚDE E SEUS MUNICÍP'!$A$4:$D$5569,4,0)</f>
        <v>Timbé do Sul</v>
      </c>
      <c r="H4688">
        <f>VLOOKUP(A4688,'REGIÕES DE SAÚDE E SEUS MUNICÍP'!$A$4:$A$5569,1,0)</f>
        <v>421810</v>
      </c>
      <c r="I4688" t="str">
        <f t="shared" si="292"/>
        <v>Mesmo município</v>
      </c>
      <c r="J4688" t="e">
        <f>VLOOKUP(D4688,'REGIÕES DE SAÚDE E SEUS MUNICÍP'!$C$4:$C$5569,1,0)</f>
        <v>#N/A</v>
      </c>
      <c r="K4688" t="e">
        <f t="shared" si="293"/>
        <v>#VALUE!</v>
      </c>
      <c r="L4688" t="str">
        <f t="shared" si="294"/>
        <v>diferente</v>
      </c>
      <c r="M4688" t="str">
        <f t="shared" si="295"/>
        <v>diferente</v>
      </c>
    </row>
    <row r="4689" spans="1:13" x14ac:dyDescent="0.25">
      <c r="A4689">
        <v>421820</v>
      </c>
      <c r="B4689" t="s">
        <v>8331</v>
      </c>
      <c r="C4689">
        <v>42006</v>
      </c>
      <c r="D4689" t="s">
        <v>2471</v>
      </c>
      <c r="E4689" t="s">
        <v>6347</v>
      </c>
      <c r="F4689" t="str">
        <f>VLOOKUP(A4689,'REGIÕES DE SAÚDE E SEUS MUNICÍP'!$A$4:$C$5569,3,0)</f>
        <v>Timbó</v>
      </c>
      <c r="G4689" t="str">
        <f>VLOOKUP(H4689,'REGIÕES DE SAÚDE E SEUS MUNICÍP'!$A$4:$D$5569,4,0)</f>
        <v>Timbó</v>
      </c>
      <c r="H4689">
        <f>VLOOKUP(A4689,'REGIÕES DE SAÚDE E SEUS MUNICÍP'!$A$4:$A$5569,1,0)</f>
        <v>421820</v>
      </c>
      <c r="I4689" t="str">
        <f t="shared" si="292"/>
        <v>Mesmo município</v>
      </c>
      <c r="J4689" t="e">
        <f>VLOOKUP(D4689,'REGIÕES DE SAÚDE E SEUS MUNICÍP'!$C$4:$C$5569,1,0)</f>
        <v>#N/A</v>
      </c>
      <c r="K4689" t="e">
        <f t="shared" si="293"/>
        <v>#VALUE!</v>
      </c>
      <c r="L4689" t="str">
        <f t="shared" si="294"/>
        <v>diferente</v>
      </c>
      <c r="M4689" t="str">
        <f t="shared" si="295"/>
        <v>diferente</v>
      </c>
    </row>
    <row r="4690" spans="1:13" x14ac:dyDescent="0.25">
      <c r="A4690">
        <v>421825</v>
      </c>
      <c r="B4690" t="s">
        <v>8331</v>
      </c>
      <c r="C4690">
        <v>42009</v>
      </c>
      <c r="D4690" t="s">
        <v>8079</v>
      </c>
      <c r="E4690" t="s">
        <v>8873</v>
      </c>
      <c r="F4690" t="str">
        <f>VLOOKUP(A4690,'REGIÕES DE SAÚDE E SEUS MUNICÍP'!$A$4:$C$5569,3,0)</f>
        <v>Videira</v>
      </c>
      <c r="G4690" t="str">
        <f>VLOOKUP(H4690,'REGIÕES DE SAÚDE E SEUS MUNICÍP'!$A$4:$D$5569,4,0)</f>
        <v>Timbó Grande</v>
      </c>
      <c r="H4690">
        <f>VLOOKUP(A4690,'REGIÕES DE SAÚDE E SEUS MUNICÍP'!$A$4:$A$5569,1,0)</f>
        <v>421825</v>
      </c>
      <c r="I4690" t="str">
        <f t="shared" si="292"/>
        <v>Mesmo município</v>
      </c>
      <c r="J4690" t="e">
        <f>VLOOKUP(D4690,'REGIÕES DE SAÚDE E SEUS MUNICÍP'!$C$4:$C$5569,1,0)</f>
        <v>#N/A</v>
      </c>
      <c r="K4690" t="e">
        <f t="shared" si="293"/>
        <v>#VALUE!</v>
      </c>
      <c r="L4690" t="str">
        <f t="shared" si="294"/>
        <v>diferente</v>
      </c>
      <c r="M4690" t="str">
        <f t="shared" si="295"/>
        <v>diferente</v>
      </c>
    </row>
    <row r="4691" spans="1:13" x14ac:dyDescent="0.25">
      <c r="A4691">
        <v>421830</v>
      </c>
      <c r="B4691" t="s">
        <v>8331</v>
      </c>
      <c r="C4691">
        <v>42012</v>
      </c>
      <c r="D4691" t="s">
        <v>6413</v>
      </c>
      <c r="E4691" t="s">
        <v>3980</v>
      </c>
      <c r="F4691" t="str">
        <f>VLOOKUP(A4691,'REGIÕES DE SAÚDE E SEUS MUNICÍP'!$A$4:$C$5569,3,0)</f>
        <v>Canoinhas</v>
      </c>
      <c r="G4691" t="str">
        <f>VLOOKUP(H4691,'REGIÕES DE SAÚDE E SEUS MUNICÍP'!$A$4:$D$5569,4,0)</f>
        <v>Três Barras</v>
      </c>
      <c r="H4691">
        <f>VLOOKUP(A4691,'REGIÕES DE SAÚDE E SEUS MUNICÍP'!$A$4:$A$5569,1,0)</f>
        <v>421830</v>
      </c>
      <c r="I4691" t="str">
        <f t="shared" si="292"/>
        <v>Mesmo município</v>
      </c>
      <c r="J4691" t="e">
        <f>VLOOKUP(D4691,'REGIÕES DE SAÚDE E SEUS MUNICÍP'!$C$4:$C$5569,1,0)</f>
        <v>#N/A</v>
      </c>
      <c r="K4691" t="e">
        <f t="shared" si="293"/>
        <v>#VALUE!</v>
      </c>
      <c r="L4691" t="str">
        <f t="shared" si="294"/>
        <v>diferente</v>
      </c>
      <c r="M4691" t="str">
        <f t="shared" si="295"/>
        <v>diferente</v>
      </c>
    </row>
    <row r="4692" spans="1:13" x14ac:dyDescent="0.25">
      <c r="A4692">
        <v>421835</v>
      </c>
      <c r="B4692" t="s">
        <v>8331</v>
      </c>
      <c r="C4692">
        <v>42015</v>
      </c>
      <c r="D4692" t="s">
        <v>8455</v>
      </c>
      <c r="E4692" t="s">
        <v>8509</v>
      </c>
      <c r="F4692" t="str">
        <f>VLOOKUP(A4692,'REGIÕES DE SAÚDE E SEUS MUNICÍP'!$A$4:$C$5569,3,0)</f>
        <v>Criciúma</v>
      </c>
      <c r="G4692" t="str">
        <f>VLOOKUP(H4692,'REGIÕES DE SAÚDE E SEUS MUNICÍP'!$A$4:$D$5569,4,0)</f>
        <v>Treviso</v>
      </c>
      <c r="H4692">
        <f>VLOOKUP(A4692,'REGIÕES DE SAÚDE E SEUS MUNICÍP'!$A$4:$A$5569,1,0)</f>
        <v>421835</v>
      </c>
      <c r="I4692" t="str">
        <f t="shared" si="292"/>
        <v>Mesmo município</v>
      </c>
      <c r="J4692" t="e">
        <f>VLOOKUP(D4692,'REGIÕES DE SAÚDE E SEUS MUNICÍP'!$C$4:$C$5569,1,0)</f>
        <v>#N/A</v>
      </c>
      <c r="K4692" t="e">
        <f t="shared" si="293"/>
        <v>#VALUE!</v>
      </c>
      <c r="L4692" t="str">
        <f t="shared" si="294"/>
        <v>diferente</v>
      </c>
      <c r="M4692" t="str">
        <f t="shared" si="295"/>
        <v>diferente</v>
      </c>
    </row>
    <row r="4693" spans="1:13" x14ac:dyDescent="0.25">
      <c r="A4693">
        <v>421840</v>
      </c>
      <c r="B4693" t="s">
        <v>8331</v>
      </c>
      <c r="C4693">
        <v>42016</v>
      </c>
      <c r="D4693" t="s">
        <v>3595</v>
      </c>
      <c r="E4693" t="s">
        <v>7552</v>
      </c>
      <c r="F4693" t="str">
        <f>VLOOKUP(A4693,'REGIÕES DE SAÚDE E SEUS MUNICÍP'!$A$4:$C$5569,3,0)</f>
        <v>Tubarão</v>
      </c>
      <c r="G4693" t="str">
        <f>VLOOKUP(H4693,'REGIÕES DE SAÚDE E SEUS MUNICÍP'!$A$4:$D$5569,4,0)</f>
        <v>Treze de Maio</v>
      </c>
      <c r="H4693">
        <f>VLOOKUP(A4693,'REGIÕES DE SAÚDE E SEUS MUNICÍP'!$A$4:$A$5569,1,0)</f>
        <v>421840</v>
      </c>
      <c r="I4693" t="str">
        <f t="shared" si="292"/>
        <v>Mesmo município</v>
      </c>
      <c r="J4693" t="e">
        <f>VLOOKUP(D4693,'REGIÕES DE SAÚDE E SEUS MUNICÍP'!$C$4:$C$5569,1,0)</f>
        <v>#N/A</v>
      </c>
      <c r="K4693" t="e">
        <f t="shared" si="293"/>
        <v>#VALUE!</v>
      </c>
      <c r="L4693" t="str">
        <f>IF(D4693=D4694,IF(F4693=F4694,"Regiões semelhantes","Nova composição"),"diferente")</f>
        <v>diferente</v>
      </c>
      <c r="M4693" t="str">
        <f t="shared" si="295"/>
        <v>diferente</v>
      </c>
    </row>
    <row r="4694" spans="1:13" x14ac:dyDescent="0.25">
      <c r="A4694">
        <v>421850</v>
      </c>
      <c r="B4694" t="s">
        <v>8331</v>
      </c>
      <c r="C4694">
        <v>42008</v>
      </c>
      <c r="D4694" t="s">
        <v>4130</v>
      </c>
      <c r="E4694" t="s">
        <v>990</v>
      </c>
      <c r="F4694" t="str">
        <f>VLOOKUP(A4694,'REGIÕES DE SAÚDE E SEUS MUNICÍP'!$A$4:$C$5569,3,0)</f>
        <v>Joaçaba</v>
      </c>
      <c r="G4694" t="str">
        <f>VLOOKUP(H4694,'REGIÕES DE SAÚDE E SEUS MUNICÍP'!$A$4:$D$5569,4,0)</f>
        <v>Treze Tílias</v>
      </c>
      <c r="H4694">
        <f>VLOOKUP(A4694,'REGIÕES DE SAÚDE E SEUS MUNICÍP'!$A$4:$A$5569,1,0)</f>
        <v>421850</v>
      </c>
      <c r="I4694" t="str">
        <f t="shared" si="292"/>
        <v>Mesmo município</v>
      </c>
      <c r="J4694" t="e">
        <f>VLOOKUP(D4694,'REGIÕES DE SAÚDE E SEUS MUNICÍP'!$C$4:$C$5569,1,0)</f>
        <v>#N/A</v>
      </c>
      <c r="K4694" t="e">
        <f t="shared" si="293"/>
        <v>#VALUE!</v>
      </c>
      <c r="L4694" t="str">
        <f t="shared" si="294"/>
        <v>diferente</v>
      </c>
      <c r="M4694" t="str">
        <f>IF(F4694=F4693,"igual","diferente")</f>
        <v>diferente</v>
      </c>
    </row>
    <row r="4695" spans="1:13" x14ac:dyDescent="0.25">
      <c r="A4695">
        <v>421860</v>
      </c>
      <c r="B4695" t="s">
        <v>8331</v>
      </c>
      <c r="C4695">
        <v>42004</v>
      </c>
      <c r="D4695" t="s">
        <v>8994</v>
      </c>
      <c r="E4695" t="s">
        <v>8690</v>
      </c>
      <c r="F4695" t="str">
        <f>VLOOKUP(A4695,'REGIÕES DE SAÚDE E SEUS MUNICÍP'!$A$4:$C$5569,3,0)</f>
        <v>Rio do Sul</v>
      </c>
      <c r="G4695" t="str">
        <f>VLOOKUP(H4695,'REGIÕES DE SAÚDE E SEUS MUNICÍP'!$A$4:$D$5569,4,0)</f>
        <v>Trombudo Central</v>
      </c>
      <c r="H4695">
        <f>VLOOKUP(A4695,'REGIÕES DE SAÚDE E SEUS MUNICÍP'!$A$4:$A$5569,1,0)</f>
        <v>421860</v>
      </c>
      <c r="I4695" t="str">
        <f t="shared" si="292"/>
        <v>Mesmo município</v>
      </c>
      <c r="J4695" t="e">
        <f>VLOOKUP(D4695,'REGIÕES DE SAÚDE E SEUS MUNICÍP'!$C$4:$C$5569,1,0)</f>
        <v>#N/A</v>
      </c>
      <c r="K4695" t="e">
        <f t="shared" si="293"/>
        <v>#VALUE!</v>
      </c>
      <c r="L4695" t="str">
        <f t="shared" si="294"/>
        <v>diferente</v>
      </c>
      <c r="M4695" t="str">
        <f t="shared" si="295"/>
        <v>diferente</v>
      </c>
    </row>
    <row r="4696" spans="1:13" x14ac:dyDescent="0.25">
      <c r="A4696">
        <v>421870</v>
      </c>
      <c r="B4696" t="s">
        <v>8331</v>
      </c>
      <c r="C4696">
        <v>42016</v>
      </c>
      <c r="D4696" t="s">
        <v>3595</v>
      </c>
      <c r="E4696" t="s">
        <v>8639</v>
      </c>
      <c r="F4696" t="str">
        <f>VLOOKUP(A4696,'REGIÕES DE SAÚDE E SEUS MUNICÍP'!$A$4:$C$5569,3,0)</f>
        <v>Tubarão</v>
      </c>
      <c r="G4696" t="str">
        <f>VLOOKUP(H4696,'REGIÕES DE SAÚDE E SEUS MUNICÍP'!$A$4:$D$5569,4,0)</f>
        <v>Tubarão</v>
      </c>
      <c r="H4696">
        <f>VLOOKUP(A4696,'REGIÕES DE SAÚDE E SEUS MUNICÍP'!$A$4:$A$5569,1,0)</f>
        <v>421870</v>
      </c>
      <c r="I4696" t="str">
        <f t="shared" si="292"/>
        <v>Mesmo município</v>
      </c>
      <c r="J4696" t="e">
        <f>VLOOKUP(D4696,'REGIÕES DE SAÚDE E SEUS MUNICÍP'!$C$4:$C$5569,1,0)</f>
        <v>#N/A</v>
      </c>
      <c r="K4696" t="e">
        <f t="shared" si="293"/>
        <v>#VALUE!</v>
      </c>
      <c r="L4696" t="str">
        <f t="shared" si="294"/>
        <v>diferente</v>
      </c>
      <c r="M4696" t="str">
        <f t="shared" si="295"/>
        <v>diferente</v>
      </c>
    </row>
    <row r="4697" spans="1:13" x14ac:dyDescent="0.25">
      <c r="A4697">
        <v>421875</v>
      </c>
      <c r="B4697" t="s">
        <v>8331</v>
      </c>
      <c r="C4697">
        <v>42001</v>
      </c>
      <c r="D4697" t="s">
        <v>1691</v>
      </c>
      <c r="E4697" t="s">
        <v>10726</v>
      </c>
      <c r="F4697" t="str">
        <f>VLOOKUP(A4697,'REGIÕES DE SAÚDE E SEUS MUNICÍP'!$A$4:$C$5569,3,0)</f>
        <v>São Miguel do Oeste</v>
      </c>
      <c r="G4697" t="str">
        <f>VLOOKUP(H4697,'REGIÕES DE SAÚDE E SEUS MUNICÍP'!$A$4:$D$5569,4,0)</f>
        <v>Tunápolis</v>
      </c>
      <c r="H4697">
        <f>VLOOKUP(A4697,'REGIÕES DE SAÚDE E SEUS MUNICÍP'!$A$4:$A$5569,1,0)</f>
        <v>421875</v>
      </c>
      <c r="I4697" t="str">
        <f t="shared" si="292"/>
        <v>Mesmo município</v>
      </c>
      <c r="J4697" t="e">
        <f>VLOOKUP(D4697,'REGIÕES DE SAÚDE E SEUS MUNICÍP'!$C$4:$C$5569,1,0)</f>
        <v>#N/A</v>
      </c>
      <c r="K4697" t="e">
        <f t="shared" si="293"/>
        <v>#VALUE!</v>
      </c>
      <c r="L4697" t="str">
        <f t="shared" si="294"/>
        <v>diferente</v>
      </c>
      <c r="M4697" t="str">
        <f t="shared" si="295"/>
        <v>diferente</v>
      </c>
    </row>
    <row r="4698" spans="1:13" x14ac:dyDescent="0.25">
      <c r="A4698">
        <v>421880</v>
      </c>
      <c r="B4698" t="s">
        <v>8331</v>
      </c>
      <c r="C4698">
        <v>42014</v>
      </c>
      <c r="D4698" t="s">
        <v>11157</v>
      </c>
      <c r="E4698" t="s">
        <v>8430</v>
      </c>
      <c r="F4698" t="str">
        <f>VLOOKUP(A4698,'REGIÕES DE SAÚDE E SEUS MUNICÍP'!$A$4:$C$5569,3,0)</f>
        <v>Araranguá</v>
      </c>
      <c r="G4698" t="str">
        <f>VLOOKUP(H4698,'REGIÕES DE SAÚDE E SEUS MUNICÍP'!$A$4:$D$5569,4,0)</f>
        <v>Turvo</v>
      </c>
      <c r="H4698">
        <f>VLOOKUP(A4698,'REGIÕES DE SAÚDE E SEUS MUNICÍP'!$A$4:$A$5569,1,0)</f>
        <v>421880</v>
      </c>
      <c r="I4698" t="str">
        <f t="shared" si="292"/>
        <v>Mesmo município</v>
      </c>
      <c r="J4698" t="e">
        <f>VLOOKUP(D4698,'REGIÕES DE SAÚDE E SEUS MUNICÍP'!$C$4:$C$5569,1,0)</f>
        <v>#N/A</v>
      </c>
      <c r="K4698" t="e">
        <f t="shared" si="293"/>
        <v>#VALUE!</v>
      </c>
      <c r="L4698" t="str">
        <f t="shared" si="294"/>
        <v>diferente</v>
      </c>
      <c r="M4698" t="str">
        <f t="shared" si="295"/>
        <v>diferente</v>
      </c>
    </row>
    <row r="4699" spans="1:13" x14ac:dyDescent="0.25">
      <c r="A4699">
        <v>421885</v>
      </c>
      <c r="B4699" t="s">
        <v>8331</v>
      </c>
      <c r="C4699">
        <v>42002</v>
      </c>
      <c r="D4699" t="s">
        <v>4543</v>
      </c>
      <c r="E4699" t="s">
        <v>8126</v>
      </c>
      <c r="F4699" t="str">
        <f>VLOOKUP(A4699,'REGIÕES DE SAÚDE E SEUS MUNICÍP'!$A$4:$C$5569,3,0)</f>
        <v>Chapecó</v>
      </c>
      <c r="G4699" t="str">
        <f>VLOOKUP(H4699,'REGIÕES DE SAÚDE E SEUS MUNICÍP'!$A$4:$D$5569,4,0)</f>
        <v>União do Oeste</v>
      </c>
      <c r="H4699">
        <f>VLOOKUP(A4699,'REGIÕES DE SAÚDE E SEUS MUNICÍP'!$A$4:$A$5569,1,0)</f>
        <v>421885</v>
      </c>
      <c r="I4699" t="str">
        <f t="shared" si="292"/>
        <v>Mesmo município</v>
      </c>
      <c r="J4699" t="e">
        <f>VLOOKUP(D4699,'REGIÕES DE SAÚDE E SEUS MUNICÍP'!$C$4:$C$5569,1,0)</f>
        <v>#N/A</v>
      </c>
      <c r="K4699" t="e">
        <f t="shared" si="293"/>
        <v>#VALUE!</v>
      </c>
      <c r="L4699" t="str">
        <f t="shared" si="294"/>
        <v>diferente</v>
      </c>
      <c r="M4699" t="str">
        <f t="shared" si="295"/>
        <v>diferente</v>
      </c>
    </row>
    <row r="4700" spans="1:13" x14ac:dyDescent="0.25">
      <c r="A4700">
        <v>421890</v>
      </c>
      <c r="B4700" t="s">
        <v>8331</v>
      </c>
      <c r="C4700">
        <v>42013</v>
      </c>
      <c r="D4700" t="s">
        <v>2206</v>
      </c>
      <c r="E4700" t="s">
        <v>4042</v>
      </c>
      <c r="F4700" t="str">
        <f>VLOOKUP(A4700,'REGIÕES DE SAÚDE E SEUS MUNICÍP'!$A$4:$C$5569,3,0)</f>
        <v>Lages</v>
      </c>
      <c r="G4700" t="str">
        <f>VLOOKUP(H4700,'REGIÕES DE SAÚDE E SEUS MUNICÍP'!$A$4:$D$5569,4,0)</f>
        <v>Urubici</v>
      </c>
      <c r="H4700">
        <f>VLOOKUP(A4700,'REGIÕES DE SAÚDE E SEUS MUNICÍP'!$A$4:$A$5569,1,0)</f>
        <v>421890</v>
      </c>
      <c r="I4700" t="str">
        <f t="shared" si="292"/>
        <v>Mesmo município</v>
      </c>
      <c r="J4700" t="e">
        <f>VLOOKUP(D4700,'REGIÕES DE SAÚDE E SEUS MUNICÍP'!$C$4:$C$5569,1,0)</f>
        <v>#N/A</v>
      </c>
      <c r="K4700" t="e">
        <f t="shared" si="293"/>
        <v>#VALUE!</v>
      </c>
      <c r="L4700" t="str">
        <f t="shared" si="294"/>
        <v>Regiões semelhantes</v>
      </c>
      <c r="M4700" t="str">
        <f t="shared" si="295"/>
        <v>diferente</v>
      </c>
    </row>
    <row r="4701" spans="1:13" x14ac:dyDescent="0.25">
      <c r="A4701">
        <v>421895</v>
      </c>
      <c r="B4701" t="s">
        <v>8331</v>
      </c>
      <c r="C4701">
        <v>42013</v>
      </c>
      <c r="D4701" t="s">
        <v>2206</v>
      </c>
      <c r="E4701" t="s">
        <v>6666</v>
      </c>
      <c r="F4701" t="str">
        <f>VLOOKUP(A4701,'REGIÕES DE SAÚDE E SEUS MUNICÍP'!$A$4:$C$5569,3,0)</f>
        <v>Lages</v>
      </c>
      <c r="G4701" t="str">
        <f>VLOOKUP(H4701,'REGIÕES DE SAÚDE E SEUS MUNICÍP'!$A$4:$D$5569,4,0)</f>
        <v>Urupema</v>
      </c>
      <c r="H4701">
        <f>VLOOKUP(A4701,'REGIÕES DE SAÚDE E SEUS MUNICÍP'!$A$4:$A$5569,1,0)</f>
        <v>421895</v>
      </c>
      <c r="I4701" t="str">
        <f t="shared" si="292"/>
        <v>Mesmo município</v>
      </c>
      <c r="J4701" t="e">
        <f>VLOOKUP(D4701,'REGIÕES DE SAÚDE E SEUS MUNICÍP'!$C$4:$C$5569,1,0)</f>
        <v>#N/A</v>
      </c>
      <c r="K4701" t="e">
        <f t="shared" si="293"/>
        <v>#VALUE!</v>
      </c>
      <c r="L4701" t="str">
        <f t="shared" si="294"/>
        <v>diferente</v>
      </c>
      <c r="M4701" t="str">
        <f t="shared" si="295"/>
        <v>igual</v>
      </c>
    </row>
    <row r="4702" spans="1:13" x14ac:dyDescent="0.25">
      <c r="A4702">
        <v>421900</v>
      </c>
      <c r="B4702" t="s">
        <v>8331</v>
      </c>
      <c r="C4702">
        <v>42015</v>
      </c>
      <c r="D4702" t="s">
        <v>8455</v>
      </c>
      <c r="E4702" t="s">
        <v>6855</v>
      </c>
      <c r="F4702" t="str">
        <f>VLOOKUP(A4702,'REGIÕES DE SAÚDE E SEUS MUNICÍP'!$A$4:$C$5569,3,0)</f>
        <v>Criciúma</v>
      </c>
      <c r="G4702" t="str">
        <f>VLOOKUP(H4702,'REGIÕES DE SAÚDE E SEUS MUNICÍP'!$A$4:$D$5569,4,0)</f>
        <v>Urussanga</v>
      </c>
      <c r="H4702">
        <f>VLOOKUP(A4702,'REGIÕES DE SAÚDE E SEUS MUNICÍP'!$A$4:$A$5569,1,0)</f>
        <v>421900</v>
      </c>
      <c r="I4702" t="str">
        <f t="shared" si="292"/>
        <v>Mesmo município</v>
      </c>
      <c r="J4702" t="e">
        <f>VLOOKUP(D4702,'REGIÕES DE SAÚDE E SEUS MUNICÍP'!$C$4:$C$5569,1,0)</f>
        <v>#N/A</v>
      </c>
      <c r="K4702" t="e">
        <f t="shared" si="293"/>
        <v>#VALUE!</v>
      </c>
      <c r="L4702" t="str">
        <f t="shared" si="294"/>
        <v>diferente</v>
      </c>
      <c r="M4702" t="str">
        <f t="shared" si="295"/>
        <v>diferente</v>
      </c>
    </row>
    <row r="4703" spans="1:13" x14ac:dyDescent="0.25">
      <c r="A4703">
        <v>421910</v>
      </c>
      <c r="B4703" t="s">
        <v>8331</v>
      </c>
      <c r="C4703">
        <v>42003</v>
      </c>
      <c r="D4703" t="s">
        <v>1808</v>
      </c>
      <c r="E4703" t="s">
        <v>8928</v>
      </c>
      <c r="F4703" t="str">
        <f>VLOOKUP(A4703,'REGIÕES DE SAÚDE E SEUS MUNICÍP'!$A$4:$C$5569,3,0)</f>
        <v>Xanxerê</v>
      </c>
      <c r="G4703" t="str">
        <f>VLOOKUP(H4703,'REGIÕES DE SAÚDE E SEUS MUNICÍP'!$A$4:$D$5569,4,0)</f>
        <v>Vargeão</v>
      </c>
      <c r="H4703">
        <f>VLOOKUP(A4703,'REGIÕES DE SAÚDE E SEUS MUNICÍP'!$A$4:$A$5569,1,0)</f>
        <v>421910</v>
      </c>
      <c r="I4703" t="str">
        <f t="shared" si="292"/>
        <v>Mesmo município</v>
      </c>
      <c r="J4703" t="str">
        <f>VLOOKUP(D4703,'REGIÕES DE SAÚDE E SEUS MUNICÍP'!$C$4:$C$5569,1,0)</f>
        <v>Xanxerê</v>
      </c>
      <c r="K4703">
        <f t="shared" si="293"/>
        <v>1</v>
      </c>
      <c r="L4703" t="str">
        <f t="shared" si="294"/>
        <v>diferente</v>
      </c>
      <c r="M4703" t="str">
        <f t="shared" si="295"/>
        <v>diferente</v>
      </c>
    </row>
    <row r="4704" spans="1:13" x14ac:dyDescent="0.25">
      <c r="A4704">
        <v>421915</v>
      </c>
      <c r="B4704" t="s">
        <v>8331</v>
      </c>
      <c r="C4704">
        <v>42008</v>
      </c>
      <c r="D4704" t="s">
        <v>4130</v>
      </c>
      <c r="E4704" t="s">
        <v>11122</v>
      </c>
      <c r="F4704" t="str">
        <f>VLOOKUP(A4704,'REGIÕES DE SAÚDE E SEUS MUNICÍP'!$A$4:$C$5569,3,0)</f>
        <v>Joaçaba</v>
      </c>
      <c r="G4704" t="str">
        <f>VLOOKUP(H4704,'REGIÕES DE SAÚDE E SEUS MUNICÍP'!$A$4:$D$5569,4,0)</f>
        <v>Vargem</v>
      </c>
      <c r="H4704">
        <f>VLOOKUP(A4704,'REGIÕES DE SAÚDE E SEUS MUNICÍP'!$A$4:$A$5569,1,0)</f>
        <v>421915</v>
      </c>
      <c r="I4704" t="str">
        <f t="shared" si="292"/>
        <v>Mesmo município</v>
      </c>
      <c r="J4704" t="e">
        <f>VLOOKUP(D4704,'REGIÕES DE SAÚDE E SEUS MUNICÍP'!$C$4:$C$5569,1,0)</f>
        <v>#N/A</v>
      </c>
      <c r="K4704" t="e">
        <f t="shared" si="293"/>
        <v>#VALUE!</v>
      </c>
      <c r="L4704" t="str">
        <f t="shared" si="294"/>
        <v>Regiões semelhantes</v>
      </c>
      <c r="M4704" t="str">
        <f t="shared" si="295"/>
        <v>diferente</v>
      </c>
    </row>
    <row r="4705" spans="1:13" x14ac:dyDescent="0.25">
      <c r="A4705">
        <v>421917</v>
      </c>
      <c r="B4705" t="s">
        <v>8331</v>
      </c>
      <c r="C4705">
        <v>42008</v>
      </c>
      <c r="D4705" t="s">
        <v>4130</v>
      </c>
      <c r="E4705" t="s">
        <v>8788</v>
      </c>
      <c r="F4705" t="str">
        <f>VLOOKUP(A4705,'REGIÕES DE SAÚDE E SEUS MUNICÍP'!$A$4:$C$5569,3,0)</f>
        <v>Joaçaba</v>
      </c>
      <c r="G4705" t="str">
        <f>VLOOKUP(H4705,'REGIÕES DE SAÚDE E SEUS MUNICÍP'!$A$4:$D$5569,4,0)</f>
        <v>Vargem Bonita</v>
      </c>
      <c r="H4705">
        <f>VLOOKUP(A4705,'REGIÕES DE SAÚDE E SEUS MUNICÍP'!$A$4:$A$5569,1,0)</f>
        <v>421917</v>
      </c>
      <c r="I4705" t="str">
        <f t="shared" si="292"/>
        <v>Mesmo município</v>
      </c>
      <c r="J4705" t="e">
        <f>VLOOKUP(D4705,'REGIÕES DE SAÚDE E SEUS MUNICÍP'!$C$4:$C$5569,1,0)</f>
        <v>#N/A</v>
      </c>
      <c r="K4705" t="e">
        <f t="shared" si="293"/>
        <v>#VALUE!</v>
      </c>
      <c r="L4705" t="str">
        <f t="shared" si="294"/>
        <v>diferente</v>
      </c>
      <c r="M4705" t="str">
        <f t="shared" si="295"/>
        <v>igual</v>
      </c>
    </row>
    <row r="4706" spans="1:13" x14ac:dyDescent="0.25">
      <c r="A4706">
        <v>421920</v>
      </c>
      <c r="B4706" t="s">
        <v>8331</v>
      </c>
      <c r="C4706">
        <v>42004</v>
      </c>
      <c r="D4706" t="s">
        <v>8994</v>
      </c>
      <c r="E4706" t="s">
        <v>7884</v>
      </c>
      <c r="F4706" t="str">
        <f>VLOOKUP(A4706,'REGIÕES DE SAÚDE E SEUS MUNICÍP'!$A$4:$C$5569,3,0)</f>
        <v>Rio do Sul</v>
      </c>
      <c r="G4706" t="str">
        <f>VLOOKUP(H4706,'REGIÕES DE SAÚDE E SEUS MUNICÍP'!$A$4:$D$5569,4,0)</f>
        <v>Vidal Ramos</v>
      </c>
      <c r="H4706">
        <f>VLOOKUP(A4706,'REGIÕES DE SAÚDE E SEUS MUNICÍP'!$A$4:$A$5569,1,0)</f>
        <v>421920</v>
      </c>
      <c r="I4706" t="str">
        <f t="shared" si="292"/>
        <v>Mesmo município</v>
      </c>
      <c r="J4706" t="e">
        <f>VLOOKUP(D4706,'REGIÕES DE SAÚDE E SEUS MUNICÍP'!$C$4:$C$5569,1,0)</f>
        <v>#N/A</v>
      </c>
      <c r="K4706" t="e">
        <f t="shared" si="293"/>
        <v>#VALUE!</v>
      </c>
      <c r="L4706" t="str">
        <f t="shared" si="294"/>
        <v>diferente</v>
      </c>
      <c r="M4706" t="str">
        <f t="shared" si="295"/>
        <v>diferente</v>
      </c>
    </row>
    <row r="4707" spans="1:13" x14ac:dyDescent="0.25">
      <c r="A4707">
        <v>421930</v>
      </c>
      <c r="B4707" t="s">
        <v>8331</v>
      </c>
      <c r="C4707">
        <v>42009</v>
      </c>
      <c r="D4707" t="s">
        <v>8079</v>
      </c>
      <c r="E4707" t="s">
        <v>2516</v>
      </c>
      <c r="F4707" t="str">
        <f>VLOOKUP(A4707,'REGIÕES DE SAÚDE E SEUS MUNICÍP'!$A$4:$C$5569,3,0)</f>
        <v>Videira</v>
      </c>
      <c r="G4707" t="str">
        <f>VLOOKUP(H4707,'REGIÕES DE SAÚDE E SEUS MUNICÍP'!$A$4:$D$5569,4,0)</f>
        <v>Videira</v>
      </c>
      <c r="H4707">
        <f>VLOOKUP(A4707,'REGIÕES DE SAÚDE E SEUS MUNICÍP'!$A$4:$A$5569,1,0)</f>
        <v>421930</v>
      </c>
      <c r="I4707" t="str">
        <f t="shared" si="292"/>
        <v>Mesmo município</v>
      </c>
      <c r="J4707" t="e">
        <f>VLOOKUP(D4707,'REGIÕES DE SAÚDE E SEUS MUNICÍP'!$C$4:$C$5569,1,0)</f>
        <v>#N/A</v>
      </c>
      <c r="K4707" t="e">
        <f t="shared" si="293"/>
        <v>#VALUE!</v>
      </c>
      <c r="L4707" t="str">
        <f t="shared" si="294"/>
        <v>diferente</v>
      </c>
      <c r="M4707" t="str">
        <f t="shared" si="295"/>
        <v>diferente</v>
      </c>
    </row>
    <row r="4708" spans="1:13" x14ac:dyDescent="0.25">
      <c r="A4708">
        <v>421935</v>
      </c>
      <c r="B4708" t="s">
        <v>8331</v>
      </c>
      <c r="C4708">
        <v>42004</v>
      </c>
      <c r="D4708" t="s">
        <v>8994</v>
      </c>
      <c r="E4708" t="s">
        <v>5810</v>
      </c>
      <c r="F4708" t="str">
        <f>VLOOKUP(A4708,'REGIÕES DE SAÚDE E SEUS MUNICÍP'!$A$4:$C$5569,3,0)</f>
        <v>Rio do Sul</v>
      </c>
      <c r="G4708" t="str">
        <f>VLOOKUP(H4708,'REGIÕES DE SAÚDE E SEUS MUNICÍP'!$A$4:$D$5569,4,0)</f>
        <v>Vitor Meireles</v>
      </c>
      <c r="H4708">
        <f>VLOOKUP(A4708,'REGIÕES DE SAÚDE E SEUS MUNICÍP'!$A$4:$A$5569,1,0)</f>
        <v>421935</v>
      </c>
      <c r="I4708" t="str">
        <f t="shared" si="292"/>
        <v>Mesmo município</v>
      </c>
      <c r="J4708" t="e">
        <f>VLOOKUP(D4708,'REGIÕES DE SAÚDE E SEUS MUNICÍP'!$C$4:$C$5569,1,0)</f>
        <v>#N/A</v>
      </c>
      <c r="K4708" t="e">
        <f t="shared" si="293"/>
        <v>#VALUE!</v>
      </c>
      <c r="L4708" t="str">
        <f t="shared" si="294"/>
        <v>Regiões semelhantes</v>
      </c>
      <c r="M4708" t="str">
        <f t="shared" si="295"/>
        <v>diferente</v>
      </c>
    </row>
    <row r="4709" spans="1:13" x14ac:dyDescent="0.25">
      <c r="A4709">
        <v>421940</v>
      </c>
      <c r="B4709" t="s">
        <v>8331</v>
      </c>
      <c r="C4709">
        <v>42004</v>
      </c>
      <c r="D4709" t="s">
        <v>8994</v>
      </c>
      <c r="E4709" t="s">
        <v>5273</v>
      </c>
      <c r="F4709" t="str">
        <f>VLOOKUP(A4709,'REGIÕES DE SAÚDE E SEUS MUNICÍP'!$A$4:$C$5569,3,0)</f>
        <v>Rio do Sul</v>
      </c>
      <c r="G4709" t="str">
        <f>VLOOKUP(H4709,'REGIÕES DE SAÚDE E SEUS MUNICÍP'!$A$4:$D$5569,4,0)</f>
        <v>Witmarsum</v>
      </c>
      <c r="H4709">
        <f>VLOOKUP(A4709,'REGIÕES DE SAÚDE E SEUS MUNICÍP'!$A$4:$A$5569,1,0)</f>
        <v>421940</v>
      </c>
      <c r="I4709" t="str">
        <f t="shared" si="292"/>
        <v>Mesmo município</v>
      </c>
      <c r="J4709" t="e">
        <f>VLOOKUP(D4709,'REGIÕES DE SAÚDE E SEUS MUNICÍP'!$C$4:$C$5569,1,0)</f>
        <v>#N/A</v>
      </c>
      <c r="K4709" t="e">
        <f t="shared" si="293"/>
        <v>#VALUE!</v>
      </c>
      <c r="L4709" t="str">
        <f t="shared" si="294"/>
        <v>diferente</v>
      </c>
      <c r="M4709" t="str">
        <f t="shared" si="295"/>
        <v>igual</v>
      </c>
    </row>
    <row r="4710" spans="1:13" x14ac:dyDescent="0.25">
      <c r="A4710">
        <v>421950</v>
      </c>
      <c r="B4710" t="s">
        <v>8331</v>
      </c>
      <c r="C4710">
        <v>42003</v>
      </c>
      <c r="D4710" t="s">
        <v>1808</v>
      </c>
      <c r="E4710" t="s">
        <v>1808</v>
      </c>
      <c r="F4710" t="str">
        <f>VLOOKUP(A4710,'REGIÕES DE SAÚDE E SEUS MUNICÍP'!$A$4:$C$5569,3,0)</f>
        <v>Xanxerê</v>
      </c>
      <c r="G4710" t="str">
        <f>VLOOKUP(H4710,'REGIÕES DE SAÚDE E SEUS MUNICÍP'!$A$4:$D$5569,4,0)</f>
        <v>Xanxerê</v>
      </c>
      <c r="H4710">
        <f>VLOOKUP(A4710,'REGIÕES DE SAÚDE E SEUS MUNICÍP'!$A$4:$A$5569,1,0)</f>
        <v>421950</v>
      </c>
      <c r="I4710" t="str">
        <f t="shared" si="292"/>
        <v>Mesmo município</v>
      </c>
      <c r="J4710" t="str">
        <f>VLOOKUP(D4710,'REGIÕES DE SAÚDE E SEUS MUNICÍP'!$C$4:$C$5569,1,0)</f>
        <v>Xanxerê</v>
      </c>
      <c r="K4710">
        <f t="shared" si="293"/>
        <v>1</v>
      </c>
      <c r="L4710" t="str">
        <f t="shared" si="294"/>
        <v>diferente</v>
      </c>
      <c r="M4710" t="str">
        <f t="shared" si="295"/>
        <v>diferente</v>
      </c>
    </row>
    <row r="4711" spans="1:13" x14ac:dyDescent="0.25">
      <c r="A4711">
        <v>421960</v>
      </c>
      <c r="B4711" t="s">
        <v>8331</v>
      </c>
      <c r="C4711">
        <v>42010</v>
      </c>
      <c r="D4711" t="s">
        <v>4594</v>
      </c>
      <c r="E4711" t="s">
        <v>4061</v>
      </c>
      <c r="F4711" t="str">
        <f>VLOOKUP(A4711,'REGIÕES DE SAÚDE E SEUS MUNICÍP'!$A$4:$C$5569,3,0)</f>
        <v>Concórdia</v>
      </c>
      <c r="G4711" t="str">
        <f>VLOOKUP(H4711,'REGIÕES DE SAÚDE E SEUS MUNICÍP'!$A$4:$D$5569,4,0)</f>
        <v>Xavantina</v>
      </c>
      <c r="H4711">
        <f>VLOOKUP(A4711,'REGIÕES DE SAÚDE E SEUS MUNICÍP'!$A$4:$A$5569,1,0)</f>
        <v>421960</v>
      </c>
      <c r="I4711" t="str">
        <f t="shared" si="292"/>
        <v>Mesmo município</v>
      </c>
      <c r="J4711" t="e">
        <f>VLOOKUP(D4711,'REGIÕES DE SAÚDE E SEUS MUNICÍP'!$C$4:$C$5569,1,0)</f>
        <v>#N/A</v>
      </c>
      <c r="K4711" t="e">
        <f t="shared" si="293"/>
        <v>#VALUE!</v>
      </c>
      <c r="L4711" t="str">
        <f t="shared" si="294"/>
        <v>diferente</v>
      </c>
      <c r="M4711" t="str">
        <f t="shared" si="295"/>
        <v>diferente</v>
      </c>
    </row>
    <row r="4712" spans="1:13" x14ac:dyDescent="0.25">
      <c r="A4712">
        <v>421970</v>
      </c>
      <c r="B4712" t="s">
        <v>8331</v>
      </c>
      <c r="C4712">
        <v>42003</v>
      </c>
      <c r="D4712" t="s">
        <v>1808</v>
      </c>
      <c r="E4712" t="s">
        <v>4825</v>
      </c>
      <c r="F4712" t="str">
        <f>VLOOKUP(A4712,'REGIÕES DE SAÚDE E SEUS MUNICÍP'!$A$4:$C$5569,3,0)</f>
        <v>Xanxerê</v>
      </c>
      <c r="G4712" t="str">
        <f>VLOOKUP(H4712,'REGIÕES DE SAÚDE E SEUS MUNICÍP'!$A$4:$D$5569,4,0)</f>
        <v>Xaxim</v>
      </c>
      <c r="H4712">
        <f>VLOOKUP(A4712,'REGIÕES DE SAÚDE E SEUS MUNICÍP'!$A$4:$A$5569,1,0)</f>
        <v>421970</v>
      </c>
      <c r="I4712" t="str">
        <f t="shared" si="292"/>
        <v>Mesmo município</v>
      </c>
      <c r="J4712" t="str">
        <f>VLOOKUP(D4712,'REGIÕES DE SAÚDE E SEUS MUNICÍP'!$C$4:$C$5569,1,0)</f>
        <v>Xanxerê</v>
      </c>
      <c r="K4712">
        <f t="shared" si="293"/>
        <v>1</v>
      </c>
      <c r="L4712" t="str">
        <f t="shared" si="294"/>
        <v>diferente</v>
      </c>
      <c r="M4712" t="str">
        <f t="shared" si="295"/>
        <v>diferente</v>
      </c>
    </row>
    <row r="4713" spans="1:13" x14ac:dyDescent="0.25">
      <c r="A4713">
        <v>421985</v>
      </c>
      <c r="B4713" t="s">
        <v>8331</v>
      </c>
      <c r="C4713">
        <v>42008</v>
      </c>
      <c r="D4713" t="s">
        <v>4130</v>
      </c>
      <c r="E4713" t="s">
        <v>7080</v>
      </c>
      <c r="F4713" t="str">
        <f>VLOOKUP(A4713,'REGIÕES DE SAÚDE E SEUS MUNICÍP'!$A$4:$C$5569,3,0)</f>
        <v>Joaçaba</v>
      </c>
      <c r="G4713" t="str">
        <f>VLOOKUP(H4713,'REGIÕES DE SAÚDE E SEUS MUNICÍP'!$A$4:$D$5569,4,0)</f>
        <v>Zortéa</v>
      </c>
      <c r="H4713">
        <f>VLOOKUP(A4713,'REGIÕES DE SAÚDE E SEUS MUNICÍP'!$A$4:$A$5569,1,0)</f>
        <v>421985</v>
      </c>
      <c r="I4713" t="str">
        <f t="shared" si="292"/>
        <v>Mesmo município</v>
      </c>
      <c r="J4713" t="e">
        <f>VLOOKUP(D4713,'REGIÕES DE SAÚDE E SEUS MUNICÍP'!$C$4:$C$5569,1,0)</f>
        <v>#N/A</v>
      </c>
      <c r="K4713" t="e">
        <f t="shared" si="293"/>
        <v>#VALUE!</v>
      </c>
      <c r="L4713" t="str">
        <f t="shared" si="294"/>
        <v>diferente</v>
      </c>
      <c r="M4713" t="str">
        <f t="shared" si="295"/>
        <v>diferente</v>
      </c>
    </row>
    <row r="4714" spans="1:13" x14ac:dyDescent="0.25">
      <c r="A4714">
        <v>280010</v>
      </c>
      <c r="B4714" t="s">
        <v>6002</v>
      </c>
      <c r="C4714">
        <v>28007</v>
      </c>
      <c r="D4714" t="s">
        <v>8541</v>
      </c>
      <c r="E4714" t="s">
        <v>6444</v>
      </c>
      <c r="F4714" t="str">
        <f>VLOOKUP(A4714,'REGIÕES DE SAÚDE E SEUS MUNICÍP'!$A$4:$C$5569,3,0)</f>
        <v>Região Propriá</v>
      </c>
      <c r="G4714" t="str">
        <f>VLOOKUP(H4714,'REGIÕES DE SAÚDE E SEUS MUNICÍP'!$A$4:$D$5569,4,0)</f>
        <v>Amparo de São Francisco</v>
      </c>
      <c r="H4714">
        <f>VLOOKUP(A4714,'REGIÕES DE SAÚDE E SEUS MUNICÍP'!$A$4:$A$5569,1,0)</f>
        <v>280010</v>
      </c>
      <c r="I4714" t="str">
        <f t="shared" si="292"/>
        <v>Mesmo município</v>
      </c>
      <c r="J4714" t="e">
        <f>VLOOKUP(D4714,'REGIÕES DE SAÚDE E SEUS MUNICÍP'!$C$4:$C$5569,1,0)</f>
        <v>#N/A</v>
      </c>
      <c r="K4714" t="e">
        <f t="shared" si="293"/>
        <v>#VALUE!</v>
      </c>
      <c r="L4714" t="str">
        <f>IF(D4714=D4715,IF(F4714=F4715,"Regiões semelhantes","Nova composição"),"diferente")</f>
        <v>Regiões semelhantes</v>
      </c>
      <c r="M4714" t="str">
        <f t="shared" si="295"/>
        <v>diferente</v>
      </c>
    </row>
    <row r="4715" spans="1:13" x14ac:dyDescent="0.25">
      <c r="A4715">
        <v>280020</v>
      </c>
      <c r="B4715" t="s">
        <v>6002</v>
      </c>
      <c r="C4715">
        <v>28007</v>
      </c>
      <c r="D4715" t="s">
        <v>8541</v>
      </c>
      <c r="E4715" t="s">
        <v>6378</v>
      </c>
      <c r="F4715" t="str">
        <f>VLOOKUP(A4715,'REGIÕES DE SAÚDE E SEUS MUNICÍP'!$A$4:$C$5569,3,0)</f>
        <v>Região Propriá</v>
      </c>
      <c r="G4715" t="str">
        <f>VLOOKUP(H4715,'REGIÕES DE SAÚDE E SEUS MUNICÍP'!$A$4:$D$5569,4,0)</f>
        <v>Aquidabã</v>
      </c>
      <c r="H4715">
        <f>VLOOKUP(A4715,'REGIÕES DE SAÚDE E SEUS MUNICÍP'!$A$4:$A$5569,1,0)</f>
        <v>280020</v>
      </c>
      <c r="I4715" t="str">
        <f t="shared" si="292"/>
        <v>Mesmo município</v>
      </c>
      <c r="J4715" t="e">
        <f>VLOOKUP(D4715,'REGIÕES DE SAÚDE E SEUS MUNICÍP'!$C$4:$C$5569,1,0)</f>
        <v>#N/A</v>
      </c>
      <c r="K4715" t="e">
        <f t="shared" si="293"/>
        <v>#VALUE!</v>
      </c>
      <c r="L4715" t="str">
        <f t="shared" si="294"/>
        <v>diferente</v>
      </c>
      <c r="M4715" t="str">
        <f>IF(F4715=F4714,"igual","diferente")</f>
        <v>igual</v>
      </c>
    </row>
    <row r="4716" spans="1:13" x14ac:dyDescent="0.25">
      <c r="A4716">
        <v>280030</v>
      </c>
      <c r="B4716" t="s">
        <v>6002</v>
      </c>
      <c r="C4716">
        <v>28001</v>
      </c>
      <c r="D4716" t="s">
        <v>1415</v>
      </c>
      <c r="E4716" t="s">
        <v>1415</v>
      </c>
      <c r="F4716" t="str">
        <f>VLOOKUP(A4716,'REGIÕES DE SAÚDE E SEUS MUNICÍP'!$A$4:$C$5569,3,0)</f>
        <v>Região Aracaju</v>
      </c>
      <c r="G4716" t="str">
        <f>VLOOKUP(H4716,'REGIÕES DE SAÚDE E SEUS MUNICÍP'!$A$4:$D$5569,4,0)</f>
        <v>Aracaju</v>
      </c>
      <c r="H4716">
        <f>VLOOKUP(A4716,'REGIÕES DE SAÚDE E SEUS MUNICÍP'!$A$4:$A$5569,1,0)</f>
        <v>280030</v>
      </c>
      <c r="I4716" t="str">
        <f t="shared" si="292"/>
        <v>Mesmo município</v>
      </c>
      <c r="J4716" t="e">
        <f>VLOOKUP(D4716,'REGIÕES DE SAÚDE E SEUS MUNICÍP'!$C$4:$C$5569,1,0)</f>
        <v>#N/A</v>
      </c>
      <c r="K4716" t="e">
        <f t="shared" si="293"/>
        <v>#VALUE!</v>
      </c>
      <c r="L4716" t="str">
        <f t="shared" si="294"/>
        <v>diferente</v>
      </c>
      <c r="M4716" t="str">
        <f t="shared" si="295"/>
        <v>diferente</v>
      </c>
    </row>
    <row r="4717" spans="1:13" x14ac:dyDescent="0.25">
      <c r="A4717">
        <v>280040</v>
      </c>
      <c r="B4717" t="s">
        <v>6002</v>
      </c>
      <c r="C4717">
        <v>28002</v>
      </c>
      <c r="D4717" t="s">
        <v>7374</v>
      </c>
      <c r="E4717" t="s">
        <v>3167</v>
      </c>
      <c r="F4717" t="str">
        <f>VLOOKUP(A4717,'REGIÕES DE SAÚDE E SEUS MUNICÍP'!$A$4:$C$5569,3,0)</f>
        <v>Região Estância</v>
      </c>
      <c r="G4717" t="str">
        <f>VLOOKUP(H4717,'REGIÕES DE SAÚDE E SEUS MUNICÍP'!$A$4:$D$5569,4,0)</f>
        <v>Arauá</v>
      </c>
      <c r="H4717">
        <f>VLOOKUP(A4717,'REGIÕES DE SAÚDE E SEUS MUNICÍP'!$A$4:$A$5569,1,0)</f>
        <v>280040</v>
      </c>
      <c r="I4717" t="str">
        <f t="shared" si="292"/>
        <v>Mesmo município</v>
      </c>
      <c r="J4717" t="e">
        <f>VLOOKUP(D4717,'REGIÕES DE SAÚDE E SEUS MUNICÍP'!$C$4:$C$5569,1,0)</f>
        <v>#N/A</v>
      </c>
      <c r="K4717" t="e">
        <f t="shared" si="293"/>
        <v>#VALUE!</v>
      </c>
      <c r="L4717" t="str">
        <f t="shared" si="294"/>
        <v>diferente</v>
      </c>
      <c r="M4717" t="str">
        <f t="shared" si="295"/>
        <v>diferente</v>
      </c>
    </row>
    <row r="4718" spans="1:13" x14ac:dyDescent="0.25">
      <c r="A4718">
        <v>280050</v>
      </c>
      <c r="B4718" t="s">
        <v>6002</v>
      </c>
      <c r="C4718">
        <v>28003</v>
      </c>
      <c r="D4718" t="s">
        <v>9908</v>
      </c>
      <c r="E4718" t="s">
        <v>4307</v>
      </c>
      <c r="F4718" t="str">
        <f>VLOOKUP(A4718,'REGIÕES DE SAÚDE E SEUS MUNICÍP'!$A$4:$C$5569,3,0)</f>
        <v>Região Itabaiana</v>
      </c>
      <c r="G4718" t="str">
        <f>VLOOKUP(H4718,'REGIÕES DE SAÚDE E SEUS MUNICÍP'!$A$4:$D$5569,4,0)</f>
        <v>Areia Branca</v>
      </c>
      <c r="H4718">
        <f>VLOOKUP(A4718,'REGIÕES DE SAÚDE E SEUS MUNICÍP'!$A$4:$A$5569,1,0)</f>
        <v>280050</v>
      </c>
      <c r="I4718" t="str">
        <f t="shared" si="292"/>
        <v>Mesmo município</v>
      </c>
      <c r="J4718" t="e">
        <f>VLOOKUP(D4718,'REGIÕES DE SAÚDE E SEUS MUNICÍP'!$C$4:$C$5569,1,0)</f>
        <v>#N/A</v>
      </c>
      <c r="K4718" t="e">
        <f t="shared" si="293"/>
        <v>#VALUE!</v>
      </c>
      <c r="L4718" t="str">
        <f t="shared" si="294"/>
        <v>diferente</v>
      </c>
      <c r="M4718" t="str">
        <f t="shared" si="295"/>
        <v>diferente</v>
      </c>
    </row>
    <row r="4719" spans="1:13" x14ac:dyDescent="0.25">
      <c r="A4719">
        <v>280060</v>
      </c>
      <c r="B4719" t="s">
        <v>6002</v>
      </c>
      <c r="C4719">
        <v>28001</v>
      </c>
      <c r="D4719" t="s">
        <v>1415</v>
      </c>
      <c r="E4719" t="s">
        <v>1914</v>
      </c>
      <c r="F4719" t="str">
        <f>VLOOKUP(A4719,'REGIÕES DE SAÚDE E SEUS MUNICÍP'!$A$4:$C$5569,3,0)</f>
        <v>Região Aracaju</v>
      </c>
      <c r="G4719" t="str">
        <f>VLOOKUP(H4719,'REGIÕES DE SAÚDE E SEUS MUNICÍP'!$A$4:$D$5569,4,0)</f>
        <v>Barra dos Coqueiros</v>
      </c>
      <c r="H4719">
        <f>VLOOKUP(A4719,'REGIÕES DE SAÚDE E SEUS MUNICÍP'!$A$4:$A$5569,1,0)</f>
        <v>280060</v>
      </c>
      <c r="I4719" t="str">
        <f t="shared" si="292"/>
        <v>Mesmo município</v>
      </c>
      <c r="J4719" t="e">
        <f>VLOOKUP(D4719,'REGIÕES DE SAÚDE E SEUS MUNICÍP'!$C$4:$C$5569,1,0)</f>
        <v>#N/A</v>
      </c>
      <c r="K4719" t="e">
        <f t="shared" si="293"/>
        <v>#VALUE!</v>
      </c>
      <c r="L4719" t="str">
        <f t="shared" si="294"/>
        <v>diferente</v>
      </c>
      <c r="M4719" t="str">
        <f t="shared" si="295"/>
        <v>diferente</v>
      </c>
    </row>
    <row r="4720" spans="1:13" x14ac:dyDescent="0.25">
      <c r="A4720">
        <v>280067</v>
      </c>
      <c r="B4720" t="s">
        <v>6002</v>
      </c>
      <c r="C4720">
        <v>28002</v>
      </c>
      <c r="D4720" t="s">
        <v>7374</v>
      </c>
      <c r="E4720" t="s">
        <v>10393</v>
      </c>
      <c r="F4720" t="str">
        <f>VLOOKUP(A4720,'REGIÕES DE SAÚDE E SEUS MUNICÍP'!$A$4:$C$5569,3,0)</f>
        <v>Região Estância</v>
      </c>
      <c r="G4720" t="str">
        <f>VLOOKUP(H4720,'REGIÕES DE SAÚDE E SEUS MUNICÍP'!$A$4:$D$5569,4,0)</f>
        <v>Boquim</v>
      </c>
      <c r="H4720">
        <f>VLOOKUP(A4720,'REGIÕES DE SAÚDE E SEUS MUNICÍP'!$A$4:$A$5569,1,0)</f>
        <v>280067</v>
      </c>
      <c r="I4720" t="str">
        <f t="shared" si="292"/>
        <v>Mesmo município</v>
      </c>
      <c r="J4720" t="e">
        <f>VLOOKUP(D4720,'REGIÕES DE SAÚDE E SEUS MUNICÍP'!$C$4:$C$5569,1,0)</f>
        <v>#N/A</v>
      </c>
      <c r="K4720" t="e">
        <f t="shared" si="293"/>
        <v>#VALUE!</v>
      </c>
      <c r="L4720" t="str">
        <f t="shared" si="294"/>
        <v>diferente</v>
      </c>
      <c r="M4720" t="str">
        <f t="shared" si="295"/>
        <v>diferente</v>
      </c>
    </row>
    <row r="4721" spans="1:13" x14ac:dyDescent="0.25">
      <c r="A4721">
        <v>280070</v>
      </c>
      <c r="B4721" t="s">
        <v>6002</v>
      </c>
      <c r="C4721">
        <v>28007</v>
      </c>
      <c r="D4721" t="s">
        <v>8541</v>
      </c>
      <c r="E4721" t="s">
        <v>493</v>
      </c>
      <c r="F4721" t="str">
        <f>VLOOKUP(A4721,'REGIÕES DE SAÚDE E SEUS MUNICÍP'!$A$4:$C$5569,3,0)</f>
        <v>Região Propriá</v>
      </c>
      <c r="G4721" t="str">
        <f>VLOOKUP(H4721,'REGIÕES DE SAÚDE E SEUS MUNICÍP'!$A$4:$D$5569,4,0)</f>
        <v>Brejo Grande</v>
      </c>
      <c r="H4721">
        <f>VLOOKUP(A4721,'REGIÕES DE SAÚDE E SEUS MUNICÍP'!$A$4:$A$5569,1,0)</f>
        <v>280070</v>
      </c>
      <c r="I4721" t="str">
        <f t="shared" si="292"/>
        <v>Mesmo município</v>
      </c>
      <c r="J4721" t="e">
        <f>VLOOKUP(D4721,'REGIÕES DE SAÚDE E SEUS MUNICÍP'!$C$4:$C$5569,1,0)</f>
        <v>#N/A</v>
      </c>
      <c r="K4721" t="e">
        <f t="shared" si="293"/>
        <v>#VALUE!</v>
      </c>
      <c r="L4721" t="str">
        <f t="shared" si="294"/>
        <v>diferente</v>
      </c>
      <c r="M4721" t="str">
        <f t="shared" si="295"/>
        <v>diferente</v>
      </c>
    </row>
    <row r="4722" spans="1:13" x14ac:dyDescent="0.25">
      <c r="A4722">
        <v>280100</v>
      </c>
      <c r="B4722" t="s">
        <v>6002</v>
      </c>
      <c r="C4722">
        <v>28003</v>
      </c>
      <c r="D4722" t="s">
        <v>9908</v>
      </c>
      <c r="E4722" t="s">
        <v>3730</v>
      </c>
      <c r="F4722" t="str">
        <f>VLOOKUP(A4722,'REGIÕES DE SAÚDE E SEUS MUNICÍP'!$A$4:$C$5569,3,0)</f>
        <v>Região Itabaiana</v>
      </c>
      <c r="G4722" t="str">
        <f>VLOOKUP(H4722,'REGIÕES DE SAÚDE E SEUS MUNICÍP'!$A$4:$D$5569,4,0)</f>
        <v>Campo do Brito</v>
      </c>
      <c r="H4722">
        <f>VLOOKUP(A4722,'REGIÕES DE SAÚDE E SEUS MUNICÍP'!$A$4:$A$5569,1,0)</f>
        <v>280100</v>
      </c>
      <c r="I4722" t="str">
        <f t="shared" si="292"/>
        <v>Mesmo município</v>
      </c>
      <c r="J4722" t="e">
        <f>VLOOKUP(D4722,'REGIÕES DE SAÚDE E SEUS MUNICÍP'!$C$4:$C$5569,1,0)</f>
        <v>#N/A</v>
      </c>
      <c r="K4722" t="e">
        <f t="shared" si="293"/>
        <v>#VALUE!</v>
      </c>
      <c r="L4722" t="str">
        <f>IF(D4722=D4723,IF(F4722=F4723,"Regiões semelhantes","Nova composição"),"diferente")</f>
        <v>diferente</v>
      </c>
      <c r="M4722" t="str">
        <f t="shared" si="295"/>
        <v>diferente</v>
      </c>
    </row>
    <row r="4723" spans="1:13" x14ac:dyDescent="0.25">
      <c r="A4723">
        <v>280110</v>
      </c>
      <c r="B4723" t="s">
        <v>6002</v>
      </c>
      <c r="C4723">
        <v>28007</v>
      </c>
      <c r="D4723" t="s">
        <v>8541</v>
      </c>
      <c r="E4723" t="s">
        <v>7558</v>
      </c>
      <c r="F4723" t="str">
        <f>VLOOKUP(A4723,'REGIÕES DE SAÚDE E SEUS MUNICÍP'!$A$4:$C$5569,3,0)</f>
        <v>Região Propriá</v>
      </c>
      <c r="G4723" t="str">
        <f>VLOOKUP(H4723,'REGIÕES DE SAÚDE E SEUS MUNICÍP'!$A$4:$D$5569,4,0)</f>
        <v>Canhoba</v>
      </c>
      <c r="H4723">
        <f>VLOOKUP(A4723,'REGIÕES DE SAÚDE E SEUS MUNICÍP'!$A$4:$A$5569,1,0)</f>
        <v>280110</v>
      </c>
      <c r="I4723" t="str">
        <f t="shared" si="292"/>
        <v>Mesmo município</v>
      </c>
      <c r="J4723" t="e">
        <f>VLOOKUP(D4723,'REGIÕES DE SAÚDE E SEUS MUNICÍP'!$C$4:$C$5569,1,0)</f>
        <v>#N/A</v>
      </c>
      <c r="K4723" t="e">
        <f t="shared" si="293"/>
        <v>#VALUE!</v>
      </c>
      <c r="L4723" t="str">
        <f t="shared" si="294"/>
        <v>diferente</v>
      </c>
      <c r="M4723" t="str">
        <f>IF(F4723=F4722,"igual","diferente")</f>
        <v>diferente</v>
      </c>
    </row>
    <row r="4724" spans="1:13" x14ac:dyDescent="0.25">
      <c r="A4724">
        <v>280120</v>
      </c>
      <c r="B4724" t="s">
        <v>6002</v>
      </c>
      <c r="C4724">
        <v>28005</v>
      </c>
      <c r="D4724" t="s">
        <v>10450</v>
      </c>
      <c r="E4724" t="s">
        <v>6155</v>
      </c>
      <c r="F4724" t="str">
        <f>VLOOKUP(A4724,'REGIÕES DE SAÚDE E SEUS MUNICÍP'!$A$4:$C$5569,3,0)</f>
        <v>Região Nossa Senhora da Glória</v>
      </c>
      <c r="G4724" t="str">
        <f>VLOOKUP(H4724,'REGIÕES DE SAÚDE E SEUS MUNICÍP'!$A$4:$D$5569,4,0)</f>
        <v>Canindé de São Francisco</v>
      </c>
      <c r="H4724">
        <f>VLOOKUP(A4724,'REGIÕES DE SAÚDE E SEUS MUNICÍP'!$A$4:$A$5569,1,0)</f>
        <v>280120</v>
      </c>
      <c r="I4724" t="str">
        <f t="shared" si="292"/>
        <v>Mesmo município</v>
      </c>
      <c r="J4724" t="e">
        <f>VLOOKUP(D4724,'REGIÕES DE SAÚDE E SEUS MUNICÍP'!$C$4:$C$5569,1,0)</f>
        <v>#N/A</v>
      </c>
      <c r="K4724" t="e">
        <f t="shared" si="293"/>
        <v>#VALUE!</v>
      </c>
      <c r="L4724" t="str">
        <f t="shared" si="294"/>
        <v>diferente</v>
      </c>
      <c r="M4724" t="str">
        <f t="shared" si="295"/>
        <v>diferente</v>
      </c>
    </row>
    <row r="4725" spans="1:13" x14ac:dyDescent="0.25">
      <c r="A4725">
        <v>280130</v>
      </c>
      <c r="B4725" t="s">
        <v>6002</v>
      </c>
      <c r="C4725">
        <v>28006</v>
      </c>
      <c r="D4725" t="s">
        <v>5601</v>
      </c>
      <c r="E4725" t="s">
        <v>3607</v>
      </c>
      <c r="F4725" t="str">
        <f>VLOOKUP(A4725,'REGIÕES DE SAÚDE E SEUS MUNICÍP'!$A$4:$C$5569,3,0)</f>
        <v>Região Nossa Senhora do Socorro</v>
      </c>
      <c r="G4725" t="str">
        <f>VLOOKUP(H4725,'REGIÕES DE SAÚDE E SEUS MUNICÍP'!$A$4:$D$5569,4,0)</f>
        <v>Capela</v>
      </c>
      <c r="H4725">
        <f>VLOOKUP(A4725,'REGIÕES DE SAÚDE E SEUS MUNICÍP'!$A$4:$A$5569,1,0)</f>
        <v>280130</v>
      </c>
      <c r="I4725" t="str">
        <f t="shared" si="292"/>
        <v>Mesmo município</v>
      </c>
      <c r="J4725" t="e">
        <f>VLOOKUP(D4725,'REGIÕES DE SAÚDE E SEUS MUNICÍP'!$C$4:$C$5569,1,0)</f>
        <v>#N/A</v>
      </c>
      <c r="K4725" t="e">
        <f t="shared" si="293"/>
        <v>#VALUE!</v>
      </c>
      <c r="L4725" t="str">
        <f t="shared" si="294"/>
        <v>diferente</v>
      </c>
      <c r="M4725" t="str">
        <f t="shared" si="295"/>
        <v>diferente</v>
      </c>
    </row>
    <row r="4726" spans="1:13" x14ac:dyDescent="0.25">
      <c r="A4726">
        <v>280140</v>
      </c>
      <c r="B4726" t="s">
        <v>6002</v>
      </c>
      <c r="C4726">
        <v>28003</v>
      </c>
      <c r="D4726" t="s">
        <v>9908</v>
      </c>
      <c r="E4726" t="s">
        <v>4319</v>
      </c>
      <c r="F4726" t="str">
        <f>VLOOKUP(A4726,'REGIÕES DE SAÚDE E SEUS MUNICÍP'!$A$4:$C$5569,3,0)</f>
        <v>Região Itabaiana</v>
      </c>
      <c r="G4726" t="str">
        <f>VLOOKUP(H4726,'REGIÕES DE SAÚDE E SEUS MUNICÍP'!$A$4:$D$5569,4,0)</f>
        <v>Carira</v>
      </c>
      <c r="H4726">
        <f>VLOOKUP(A4726,'REGIÕES DE SAÚDE E SEUS MUNICÍP'!$A$4:$A$5569,1,0)</f>
        <v>280140</v>
      </c>
      <c r="I4726" t="str">
        <f t="shared" si="292"/>
        <v>Mesmo município</v>
      </c>
      <c r="J4726" t="e">
        <f>VLOOKUP(D4726,'REGIÕES DE SAÚDE E SEUS MUNICÍP'!$C$4:$C$5569,1,0)</f>
        <v>#N/A</v>
      </c>
      <c r="K4726" t="e">
        <f t="shared" si="293"/>
        <v>#VALUE!</v>
      </c>
      <c r="L4726" t="str">
        <f t="shared" si="294"/>
        <v>diferente</v>
      </c>
      <c r="M4726" t="str">
        <f t="shared" si="295"/>
        <v>diferente</v>
      </c>
    </row>
    <row r="4727" spans="1:13" x14ac:dyDescent="0.25">
      <c r="A4727">
        <v>280150</v>
      </c>
      <c r="B4727" t="s">
        <v>6002</v>
      </c>
      <c r="C4727">
        <v>28006</v>
      </c>
      <c r="D4727" t="s">
        <v>5601</v>
      </c>
      <c r="E4727" t="s">
        <v>207</v>
      </c>
      <c r="F4727" t="str">
        <f>VLOOKUP(A4727,'REGIÕES DE SAÚDE E SEUS MUNICÍP'!$A$4:$C$5569,3,0)</f>
        <v>Região Nossa Senhora do Socorro</v>
      </c>
      <c r="G4727" t="str">
        <f>VLOOKUP(H4727,'REGIÕES DE SAÚDE E SEUS MUNICÍP'!$A$4:$D$5569,4,0)</f>
        <v>Carmópolis</v>
      </c>
      <c r="H4727">
        <f>VLOOKUP(A4727,'REGIÕES DE SAÚDE E SEUS MUNICÍP'!$A$4:$A$5569,1,0)</f>
        <v>280150</v>
      </c>
      <c r="I4727" t="str">
        <f t="shared" si="292"/>
        <v>Mesmo município</v>
      </c>
      <c r="J4727" t="e">
        <f>VLOOKUP(D4727,'REGIÕES DE SAÚDE E SEUS MUNICÍP'!$C$4:$C$5569,1,0)</f>
        <v>#N/A</v>
      </c>
      <c r="K4727" t="e">
        <f t="shared" si="293"/>
        <v>#VALUE!</v>
      </c>
      <c r="L4727" t="str">
        <f t="shared" si="294"/>
        <v>diferente</v>
      </c>
      <c r="M4727" t="str">
        <f t="shared" si="295"/>
        <v>diferente</v>
      </c>
    </row>
    <row r="4728" spans="1:13" x14ac:dyDescent="0.25">
      <c r="A4728">
        <v>280160</v>
      </c>
      <c r="B4728" t="s">
        <v>6002</v>
      </c>
      <c r="C4728">
        <v>28007</v>
      </c>
      <c r="D4728" t="s">
        <v>8541</v>
      </c>
      <c r="E4728" t="s">
        <v>10611</v>
      </c>
      <c r="F4728" t="str">
        <f>VLOOKUP(A4728,'REGIÕES DE SAÚDE E SEUS MUNICÍP'!$A$4:$C$5569,3,0)</f>
        <v>Região Propriá</v>
      </c>
      <c r="G4728" t="str">
        <f>VLOOKUP(H4728,'REGIÕES DE SAÚDE E SEUS MUNICÍP'!$A$4:$D$5569,4,0)</f>
        <v>Cedro de São João</v>
      </c>
      <c r="H4728">
        <f>VLOOKUP(A4728,'REGIÕES DE SAÚDE E SEUS MUNICÍP'!$A$4:$A$5569,1,0)</f>
        <v>280160</v>
      </c>
      <c r="I4728" t="str">
        <f t="shared" si="292"/>
        <v>Mesmo município</v>
      </c>
      <c r="J4728" t="e">
        <f>VLOOKUP(D4728,'REGIÕES DE SAÚDE E SEUS MUNICÍP'!$C$4:$C$5569,1,0)</f>
        <v>#N/A</v>
      </c>
      <c r="K4728" t="e">
        <f t="shared" si="293"/>
        <v>#VALUE!</v>
      </c>
      <c r="L4728" t="str">
        <f t="shared" si="294"/>
        <v>diferente</v>
      </c>
      <c r="M4728" t="str">
        <f t="shared" si="295"/>
        <v>diferente</v>
      </c>
    </row>
    <row r="4729" spans="1:13" x14ac:dyDescent="0.25">
      <c r="A4729">
        <v>280170</v>
      </c>
      <c r="B4729" t="s">
        <v>6002</v>
      </c>
      <c r="C4729">
        <v>28002</v>
      </c>
      <c r="D4729" t="s">
        <v>7374</v>
      </c>
      <c r="E4729" t="s">
        <v>2426</v>
      </c>
      <c r="F4729" t="str">
        <f>VLOOKUP(A4729,'REGIÕES DE SAÚDE E SEUS MUNICÍP'!$A$4:$C$5569,3,0)</f>
        <v>Região Estância</v>
      </c>
      <c r="G4729" t="str">
        <f>VLOOKUP(H4729,'REGIÕES DE SAÚDE E SEUS MUNICÍP'!$A$4:$D$5569,4,0)</f>
        <v>Cristinápolis</v>
      </c>
      <c r="H4729">
        <f>VLOOKUP(A4729,'REGIÕES DE SAÚDE E SEUS MUNICÍP'!$A$4:$A$5569,1,0)</f>
        <v>280170</v>
      </c>
      <c r="I4729" t="str">
        <f t="shared" si="292"/>
        <v>Mesmo município</v>
      </c>
      <c r="J4729" t="e">
        <f>VLOOKUP(D4729,'REGIÕES DE SAÚDE E SEUS MUNICÍP'!$C$4:$C$5569,1,0)</f>
        <v>#N/A</v>
      </c>
      <c r="K4729" t="e">
        <f t="shared" si="293"/>
        <v>#VALUE!</v>
      </c>
      <c r="L4729" t="str">
        <f t="shared" si="294"/>
        <v>diferente</v>
      </c>
      <c r="M4729" t="str">
        <f t="shared" si="295"/>
        <v>diferente</v>
      </c>
    </row>
    <row r="4730" spans="1:13" x14ac:dyDescent="0.25">
      <c r="A4730">
        <v>280190</v>
      </c>
      <c r="B4730" t="s">
        <v>6002</v>
      </c>
      <c r="C4730">
        <v>28006</v>
      </c>
      <c r="D4730" t="s">
        <v>5601</v>
      </c>
      <c r="E4730" t="s">
        <v>3795</v>
      </c>
      <c r="F4730" t="str">
        <f>VLOOKUP(A4730,'REGIÕES DE SAÚDE E SEUS MUNICÍP'!$A$4:$C$5569,3,0)</f>
        <v>Região Nossa Senhora do Socorro</v>
      </c>
      <c r="G4730" t="str">
        <f>VLOOKUP(H4730,'REGIÕES DE SAÚDE E SEUS MUNICÍP'!$A$4:$D$5569,4,0)</f>
        <v>Cumbe</v>
      </c>
      <c r="H4730">
        <f>VLOOKUP(A4730,'REGIÕES DE SAÚDE E SEUS MUNICÍP'!$A$4:$A$5569,1,0)</f>
        <v>280190</v>
      </c>
      <c r="I4730" t="str">
        <f t="shared" si="292"/>
        <v>Mesmo município</v>
      </c>
      <c r="J4730" t="e">
        <f>VLOOKUP(D4730,'REGIÕES DE SAÚDE E SEUS MUNICÍP'!$C$4:$C$5569,1,0)</f>
        <v>#N/A</v>
      </c>
      <c r="K4730" t="e">
        <f t="shared" si="293"/>
        <v>#VALUE!</v>
      </c>
      <c r="L4730" t="str">
        <f t="shared" si="294"/>
        <v>diferente</v>
      </c>
      <c r="M4730" t="str">
        <f t="shared" si="295"/>
        <v>diferente</v>
      </c>
    </row>
    <row r="4731" spans="1:13" x14ac:dyDescent="0.25">
      <c r="A4731">
        <v>280200</v>
      </c>
      <c r="B4731" t="s">
        <v>6002</v>
      </c>
      <c r="C4731">
        <v>28001</v>
      </c>
      <c r="D4731" t="s">
        <v>1415</v>
      </c>
      <c r="E4731" t="s">
        <v>5819</v>
      </c>
      <c r="F4731" t="str">
        <f>VLOOKUP(A4731,'REGIÕES DE SAÚDE E SEUS MUNICÍP'!$A$4:$C$5569,3,0)</f>
        <v>Região Aracaju</v>
      </c>
      <c r="G4731" t="str">
        <f>VLOOKUP(H4731,'REGIÕES DE SAÚDE E SEUS MUNICÍP'!$A$4:$D$5569,4,0)</f>
        <v>Divina Pastora</v>
      </c>
      <c r="H4731">
        <f>VLOOKUP(A4731,'REGIÕES DE SAÚDE E SEUS MUNICÍP'!$A$4:$A$5569,1,0)</f>
        <v>280200</v>
      </c>
      <c r="I4731" t="str">
        <f t="shared" si="292"/>
        <v>Mesmo município</v>
      </c>
      <c r="J4731" t="e">
        <f>VLOOKUP(D4731,'REGIÕES DE SAÚDE E SEUS MUNICÍP'!$C$4:$C$5569,1,0)</f>
        <v>#N/A</v>
      </c>
      <c r="K4731" t="e">
        <f t="shared" si="293"/>
        <v>#VALUE!</v>
      </c>
      <c r="L4731" t="str">
        <f t="shared" si="294"/>
        <v>diferente</v>
      </c>
      <c r="M4731" t="str">
        <f t="shared" si="295"/>
        <v>diferente</v>
      </c>
    </row>
    <row r="4732" spans="1:13" x14ac:dyDescent="0.25">
      <c r="A4732">
        <v>280210</v>
      </c>
      <c r="B4732" t="s">
        <v>6002</v>
      </c>
      <c r="C4732">
        <v>28002</v>
      </c>
      <c r="D4732" t="s">
        <v>7374</v>
      </c>
      <c r="E4732" t="s">
        <v>7374</v>
      </c>
      <c r="F4732" t="str">
        <f>VLOOKUP(A4732,'REGIÕES DE SAÚDE E SEUS MUNICÍP'!$A$4:$C$5569,3,0)</f>
        <v>Região Estância</v>
      </c>
      <c r="G4732" t="str">
        <f>VLOOKUP(H4732,'REGIÕES DE SAÚDE E SEUS MUNICÍP'!$A$4:$D$5569,4,0)</f>
        <v>Estância</v>
      </c>
      <c r="H4732">
        <f>VLOOKUP(A4732,'REGIÕES DE SAÚDE E SEUS MUNICÍP'!$A$4:$A$5569,1,0)</f>
        <v>280210</v>
      </c>
      <c r="I4732" t="str">
        <f t="shared" si="292"/>
        <v>Mesmo município</v>
      </c>
      <c r="J4732" t="e">
        <f>VLOOKUP(D4732,'REGIÕES DE SAÚDE E SEUS MUNICÍP'!$C$4:$C$5569,1,0)</f>
        <v>#N/A</v>
      </c>
      <c r="K4732" t="e">
        <f t="shared" si="293"/>
        <v>#VALUE!</v>
      </c>
      <c r="L4732" t="str">
        <f>IF(D4732=D4733,IF(F4732=F4733,"Regiões semelhantes","Nova composição"),"diferente")</f>
        <v>diferente</v>
      </c>
      <c r="M4732" t="str">
        <f t="shared" si="295"/>
        <v>diferente</v>
      </c>
    </row>
    <row r="4733" spans="1:13" x14ac:dyDescent="0.25">
      <c r="A4733">
        <v>280220</v>
      </c>
      <c r="B4733" t="s">
        <v>6002</v>
      </c>
      <c r="C4733">
        <v>28005</v>
      </c>
      <c r="D4733" t="s">
        <v>10450</v>
      </c>
      <c r="E4733" t="s">
        <v>2939</v>
      </c>
      <c r="F4733" t="str">
        <f>VLOOKUP(A4733,'REGIÕES DE SAÚDE E SEUS MUNICÍP'!$A$4:$C$5569,3,0)</f>
        <v>Região Nossa Senhora da Glória</v>
      </c>
      <c r="G4733" t="str">
        <f>VLOOKUP(H4733,'REGIÕES DE SAÚDE E SEUS MUNICÍP'!$A$4:$D$5569,4,0)</f>
        <v>Feira Nova</v>
      </c>
      <c r="H4733">
        <f>VLOOKUP(A4733,'REGIÕES DE SAÚDE E SEUS MUNICÍP'!$A$4:$A$5569,1,0)</f>
        <v>280220</v>
      </c>
      <c r="I4733" t="str">
        <f t="shared" si="292"/>
        <v>Mesmo município</v>
      </c>
      <c r="J4733" t="e">
        <f>VLOOKUP(D4733,'REGIÕES DE SAÚDE E SEUS MUNICÍP'!$C$4:$C$5569,1,0)</f>
        <v>#N/A</v>
      </c>
      <c r="K4733" t="e">
        <f t="shared" si="293"/>
        <v>#VALUE!</v>
      </c>
      <c r="L4733" t="str">
        <f t="shared" si="294"/>
        <v>diferente</v>
      </c>
      <c r="M4733" t="str">
        <f>IF(F4733=F4732,"igual","diferente")</f>
        <v>diferente</v>
      </c>
    </row>
    <row r="4734" spans="1:13" x14ac:dyDescent="0.25">
      <c r="A4734">
        <v>280230</v>
      </c>
      <c r="B4734" t="s">
        <v>6002</v>
      </c>
      <c r="C4734">
        <v>28003</v>
      </c>
      <c r="D4734" t="s">
        <v>9908</v>
      </c>
      <c r="E4734" t="s">
        <v>6590</v>
      </c>
      <c r="F4734" t="str">
        <f>VLOOKUP(A4734,'REGIÕES DE SAÚDE E SEUS MUNICÍP'!$A$4:$C$5569,3,0)</f>
        <v>Região Itabaiana</v>
      </c>
      <c r="G4734" t="str">
        <f>VLOOKUP(H4734,'REGIÕES DE SAÚDE E SEUS MUNICÍP'!$A$4:$D$5569,4,0)</f>
        <v>Frei Paulo</v>
      </c>
      <c r="H4734">
        <f>VLOOKUP(A4734,'REGIÕES DE SAÚDE E SEUS MUNICÍP'!$A$4:$A$5569,1,0)</f>
        <v>280230</v>
      </c>
      <c r="I4734" t="str">
        <f t="shared" si="292"/>
        <v>Mesmo município</v>
      </c>
      <c r="J4734" t="e">
        <f>VLOOKUP(D4734,'REGIÕES DE SAÚDE E SEUS MUNICÍP'!$C$4:$C$5569,1,0)</f>
        <v>#N/A</v>
      </c>
      <c r="K4734" t="e">
        <f t="shared" si="293"/>
        <v>#VALUE!</v>
      </c>
      <c r="L4734" t="str">
        <f t="shared" si="294"/>
        <v>diferente</v>
      </c>
      <c r="M4734" t="str">
        <f t="shared" si="295"/>
        <v>diferente</v>
      </c>
    </row>
    <row r="4735" spans="1:13" x14ac:dyDescent="0.25">
      <c r="A4735">
        <v>280240</v>
      </c>
      <c r="B4735" t="s">
        <v>6002</v>
      </c>
      <c r="C4735">
        <v>28005</v>
      </c>
      <c r="D4735" t="s">
        <v>10450</v>
      </c>
      <c r="E4735" t="s">
        <v>7809</v>
      </c>
      <c r="F4735" t="str">
        <f>VLOOKUP(A4735,'REGIÕES DE SAÚDE E SEUS MUNICÍP'!$A$4:$C$5569,3,0)</f>
        <v>Região Nossa Senhora da Glória</v>
      </c>
      <c r="G4735" t="str">
        <f>VLOOKUP(H4735,'REGIÕES DE SAÚDE E SEUS MUNICÍP'!$A$4:$D$5569,4,0)</f>
        <v>Gararu</v>
      </c>
      <c r="H4735">
        <f>VLOOKUP(A4735,'REGIÕES DE SAÚDE E SEUS MUNICÍP'!$A$4:$A$5569,1,0)</f>
        <v>280240</v>
      </c>
      <c r="I4735" t="str">
        <f t="shared" si="292"/>
        <v>Mesmo município</v>
      </c>
      <c r="J4735" t="e">
        <f>VLOOKUP(D4735,'REGIÕES DE SAÚDE E SEUS MUNICÍP'!$C$4:$C$5569,1,0)</f>
        <v>#N/A</v>
      </c>
      <c r="K4735" t="e">
        <f t="shared" si="293"/>
        <v>#VALUE!</v>
      </c>
      <c r="L4735" t="str">
        <f t="shared" si="294"/>
        <v>diferente</v>
      </c>
      <c r="M4735" t="str">
        <f t="shared" si="295"/>
        <v>diferente</v>
      </c>
    </row>
    <row r="4736" spans="1:13" x14ac:dyDescent="0.25">
      <c r="A4736">
        <v>280250</v>
      </c>
      <c r="B4736" t="s">
        <v>6002</v>
      </c>
      <c r="C4736">
        <v>28006</v>
      </c>
      <c r="D4736" t="s">
        <v>5601</v>
      </c>
      <c r="E4736" t="s">
        <v>8329</v>
      </c>
      <c r="F4736" t="str">
        <f>VLOOKUP(A4736,'REGIÕES DE SAÚDE E SEUS MUNICÍP'!$A$4:$C$5569,3,0)</f>
        <v>Região Nossa Senhora do Socorro</v>
      </c>
      <c r="G4736" t="str">
        <f>VLOOKUP(H4736,'REGIÕES DE SAÚDE E SEUS MUNICÍP'!$A$4:$D$5569,4,0)</f>
        <v>General Maynard</v>
      </c>
      <c r="H4736">
        <f>VLOOKUP(A4736,'REGIÕES DE SAÚDE E SEUS MUNICÍP'!$A$4:$A$5569,1,0)</f>
        <v>280250</v>
      </c>
      <c r="I4736" t="str">
        <f t="shared" si="292"/>
        <v>Mesmo município</v>
      </c>
      <c r="J4736" t="e">
        <f>VLOOKUP(D4736,'REGIÕES DE SAÚDE E SEUS MUNICÍP'!$C$4:$C$5569,1,0)</f>
        <v>#N/A</v>
      </c>
      <c r="K4736" t="e">
        <f t="shared" si="293"/>
        <v>#VALUE!</v>
      </c>
      <c r="L4736" t="str">
        <f t="shared" si="294"/>
        <v>diferente</v>
      </c>
      <c r="M4736" t="str">
        <f t="shared" si="295"/>
        <v>diferente</v>
      </c>
    </row>
    <row r="4737" spans="1:13" x14ac:dyDescent="0.25">
      <c r="A4737">
        <v>280260</v>
      </c>
      <c r="B4737" t="s">
        <v>6002</v>
      </c>
      <c r="C4737">
        <v>28005</v>
      </c>
      <c r="D4737" t="s">
        <v>10450</v>
      </c>
      <c r="E4737" t="s">
        <v>2793</v>
      </c>
      <c r="F4737" t="str">
        <f>VLOOKUP(A4737,'REGIÕES DE SAÚDE E SEUS MUNICÍP'!$A$4:$C$5569,3,0)</f>
        <v>Região Nossa Senhora da Glória</v>
      </c>
      <c r="G4737" t="str">
        <f>VLOOKUP(H4737,'REGIÕES DE SAÚDE E SEUS MUNICÍP'!$A$4:$D$5569,4,0)</f>
        <v>Gracho Cardoso</v>
      </c>
      <c r="H4737">
        <f>VLOOKUP(A4737,'REGIÕES DE SAÚDE E SEUS MUNICÍP'!$A$4:$A$5569,1,0)</f>
        <v>280260</v>
      </c>
      <c r="I4737" t="str">
        <f t="shared" si="292"/>
        <v>Mesmo município</v>
      </c>
      <c r="J4737" t="e">
        <f>VLOOKUP(D4737,'REGIÕES DE SAÚDE E SEUS MUNICÍP'!$C$4:$C$5569,1,0)</f>
        <v>#N/A</v>
      </c>
      <c r="K4737" t="e">
        <f t="shared" si="293"/>
        <v>#VALUE!</v>
      </c>
      <c r="L4737" t="str">
        <f t="shared" si="294"/>
        <v>diferente</v>
      </c>
      <c r="M4737" t="str">
        <f t="shared" si="295"/>
        <v>diferente</v>
      </c>
    </row>
    <row r="4738" spans="1:13" x14ac:dyDescent="0.25">
      <c r="A4738">
        <v>280270</v>
      </c>
      <c r="B4738" t="s">
        <v>6002</v>
      </c>
      <c r="C4738">
        <v>28007</v>
      </c>
      <c r="D4738" t="s">
        <v>8541</v>
      </c>
      <c r="E4738" t="s">
        <v>8305</v>
      </c>
      <c r="F4738" t="str">
        <f>VLOOKUP(A4738,'REGIÕES DE SAÚDE E SEUS MUNICÍP'!$A$4:$C$5569,3,0)</f>
        <v>Região Propriá</v>
      </c>
      <c r="G4738" t="str">
        <f>VLOOKUP(H4738,'REGIÕES DE SAÚDE E SEUS MUNICÍP'!$A$4:$D$5569,4,0)</f>
        <v>Ilha das Flores</v>
      </c>
      <c r="H4738">
        <f>VLOOKUP(A4738,'REGIÕES DE SAÚDE E SEUS MUNICÍP'!$A$4:$A$5569,1,0)</f>
        <v>280270</v>
      </c>
      <c r="I4738" t="str">
        <f t="shared" si="292"/>
        <v>Mesmo município</v>
      </c>
      <c r="J4738" t="e">
        <f>VLOOKUP(D4738,'REGIÕES DE SAÚDE E SEUS MUNICÍP'!$C$4:$C$5569,1,0)</f>
        <v>#N/A</v>
      </c>
      <c r="K4738" t="e">
        <f t="shared" si="293"/>
        <v>#VALUE!</v>
      </c>
      <c r="L4738" t="str">
        <f t="shared" si="294"/>
        <v>diferente</v>
      </c>
      <c r="M4738" t="str">
        <f t="shared" si="295"/>
        <v>diferente</v>
      </c>
    </row>
    <row r="4739" spans="1:13" x14ac:dyDescent="0.25">
      <c r="A4739">
        <v>280280</v>
      </c>
      <c r="B4739" t="s">
        <v>6002</v>
      </c>
      <c r="C4739">
        <v>28002</v>
      </c>
      <c r="D4739" t="s">
        <v>7374</v>
      </c>
      <c r="E4739" t="s">
        <v>11007</v>
      </c>
      <c r="F4739" t="str">
        <f>VLOOKUP(A4739,'REGIÕES DE SAÚDE E SEUS MUNICÍP'!$A$4:$C$5569,3,0)</f>
        <v>Região Estância</v>
      </c>
      <c r="G4739" t="str">
        <f>VLOOKUP(H4739,'REGIÕES DE SAÚDE E SEUS MUNICÍP'!$A$4:$D$5569,4,0)</f>
        <v>Indiaroba</v>
      </c>
      <c r="H4739">
        <f>VLOOKUP(A4739,'REGIÕES DE SAÚDE E SEUS MUNICÍP'!$A$4:$A$5569,1,0)</f>
        <v>280280</v>
      </c>
      <c r="I4739" t="str">
        <f t="shared" ref="I4739:I4802" si="296">IF(G4739=E4739,"Mesmo município","Município diferente")</f>
        <v>Mesmo município</v>
      </c>
      <c r="J4739" t="e">
        <f>VLOOKUP(D4739,'REGIÕES DE SAÚDE E SEUS MUNICÍP'!$C$4:$C$5569,1,0)</f>
        <v>#N/A</v>
      </c>
      <c r="K4739" t="e">
        <f t="shared" si="293"/>
        <v>#VALUE!</v>
      </c>
      <c r="L4739" t="str">
        <f t="shared" si="294"/>
        <v>diferente</v>
      </c>
      <c r="M4739" t="str">
        <f t="shared" si="295"/>
        <v>diferente</v>
      </c>
    </row>
    <row r="4740" spans="1:13" x14ac:dyDescent="0.25">
      <c r="A4740">
        <v>280290</v>
      </c>
      <c r="B4740" t="s">
        <v>6002</v>
      </c>
      <c r="C4740">
        <v>28003</v>
      </c>
      <c r="D4740" t="s">
        <v>9908</v>
      </c>
      <c r="E4740" t="s">
        <v>9908</v>
      </c>
      <c r="F4740" t="str">
        <f>VLOOKUP(A4740,'REGIÕES DE SAÚDE E SEUS MUNICÍP'!$A$4:$C$5569,3,0)</f>
        <v>Região Itabaiana</v>
      </c>
      <c r="G4740" t="str">
        <f>VLOOKUP(H4740,'REGIÕES DE SAÚDE E SEUS MUNICÍP'!$A$4:$D$5569,4,0)</f>
        <v>Itabaiana</v>
      </c>
      <c r="H4740">
        <f>VLOOKUP(A4740,'REGIÕES DE SAÚDE E SEUS MUNICÍP'!$A$4:$A$5569,1,0)</f>
        <v>280290</v>
      </c>
      <c r="I4740" t="str">
        <f t="shared" si="296"/>
        <v>Mesmo município</v>
      </c>
      <c r="J4740" t="e">
        <f>VLOOKUP(D4740,'REGIÕES DE SAÚDE E SEUS MUNICÍP'!$C$4:$C$5569,1,0)</f>
        <v>#N/A</v>
      </c>
      <c r="K4740" t="e">
        <f t="shared" ref="K4740:K4803" si="297">SEARCH(F4740,D4740)</f>
        <v>#VALUE!</v>
      </c>
      <c r="L4740" t="str">
        <f t="shared" ref="L4740:L4803" si="298">IF(D4740=D4741,IF(F4740=F4741,"Regiões semelhantes","Nova composição"),"diferente")</f>
        <v>diferente</v>
      </c>
      <c r="M4740" t="str">
        <f t="shared" si="295"/>
        <v>diferente</v>
      </c>
    </row>
    <row r="4741" spans="1:13" x14ac:dyDescent="0.25">
      <c r="A4741">
        <v>280300</v>
      </c>
      <c r="B4741" t="s">
        <v>6002</v>
      </c>
      <c r="C4741">
        <v>28002</v>
      </c>
      <c r="D4741" t="s">
        <v>7374</v>
      </c>
      <c r="E4741" t="s">
        <v>10362</v>
      </c>
      <c r="F4741" t="str">
        <f>VLOOKUP(A4741,'REGIÕES DE SAÚDE E SEUS MUNICÍP'!$A$4:$C$5569,3,0)</f>
        <v>Região Estância</v>
      </c>
      <c r="G4741" t="str">
        <f>VLOOKUP(H4741,'REGIÕES DE SAÚDE E SEUS MUNICÍP'!$A$4:$D$5569,4,0)</f>
        <v>Itabaianinha</v>
      </c>
      <c r="H4741">
        <f>VLOOKUP(A4741,'REGIÕES DE SAÚDE E SEUS MUNICÍP'!$A$4:$A$5569,1,0)</f>
        <v>280300</v>
      </c>
      <c r="I4741" t="str">
        <f t="shared" si="296"/>
        <v>Mesmo município</v>
      </c>
      <c r="J4741" t="e">
        <f>VLOOKUP(D4741,'REGIÕES DE SAÚDE E SEUS MUNICÍP'!$C$4:$C$5569,1,0)</f>
        <v>#N/A</v>
      </c>
      <c r="K4741" t="e">
        <f t="shared" si="297"/>
        <v>#VALUE!</v>
      </c>
      <c r="L4741" t="str">
        <f t="shared" si="298"/>
        <v>diferente</v>
      </c>
      <c r="M4741" t="str">
        <f t="shared" si="295"/>
        <v>diferente</v>
      </c>
    </row>
    <row r="4742" spans="1:13" x14ac:dyDescent="0.25">
      <c r="A4742">
        <v>280310</v>
      </c>
      <c r="B4742" t="s">
        <v>6002</v>
      </c>
      <c r="C4742">
        <v>28005</v>
      </c>
      <c r="D4742" t="s">
        <v>10450</v>
      </c>
      <c r="E4742" t="s">
        <v>9738</v>
      </c>
      <c r="F4742" t="str">
        <f>VLOOKUP(A4742,'REGIÕES DE SAÚDE E SEUS MUNICÍP'!$A$4:$C$5569,3,0)</f>
        <v>Região Nossa Senhora da Glória</v>
      </c>
      <c r="G4742" t="str">
        <f>VLOOKUP(H4742,'REGIÕES DE SAÚDE E SEUS MUNICÍP'!$A$4:$D$5569,4,0)</f>
        <v>Itabi</v>
      </c>
      <c r="H4742">
        <f>VLOOKUP(A4742,'REGIÕES DE SAÚDE E SEUS MUNICÍP'!$A$4:$A$5569,1,0)</f>
        <v>280310</v>
      </c>
      <c r="I4742" t="str">
        <f t="shared" si="296"/>
        <v>Mesmo município</v>
      </c>
      <c r="J4742" t="e">
        <f>VLOOKUP(D4742,'REGIÕES DE SAÚDE E SEUS MUNICÍP'!$C$4:$C$5569,1,0)</f>
        <v>#N/A</v>
      </c>
      <c r="K4742" t="e">
        <f t="shared" si="297"/>
        <v>#VALUE!</v>
      </c>
      <c r="L4742" t="str">
        <f t="shared" si="298"/>
        <v>diferente</v>
      </c>
      <c r="M4742" t="str">
        <f t="shared" ref="M4742:M4805" si="299">IF(F4742=F4741,"igual","diferente")</f>
        <v>diferente</v>
      </c>
    </row>
    <row r="4743" spans="1:13" x14ac:dyDescent="0.25">
      <c r="A4743">
        <v>280320</v>
      </c>
      <c r="B4743" t="s">
        <v>6002</v>
      </c>
      <c r="C4743">
        <v>28001</v>
      </c>
      <c r="D4743" t="s">
        <v>1415</v>
      </c>
      <c r="E4743" t="s">
        <v>10836</v>
      </c>
      <c r="F4743" t="str">
        <f>VLOOKUP(A4743,'REGIÕES DE SAÚDE E SEUS MUNICÍP'!$A$4:$C$5569,3,0)</f>
        <v>Região Aracaju</v>
      </c>
      <c r="G4743" t="str">
        <f>VLOOKUP(H4743,'REGIÕES DE SAÚDE E SEUS MUNICÍP'!$A$4:$D$5569,4,0)</f>
        <v>Itaporanga d'Ajuda</v>
      </c>
      <c r="H4743">
        <f>VLOOKUP(A4743,'REGIÕES DE SAÚDE E SEUS MUNICÍP'!$A$4:$A$5569,1,0)</f>
        <v>280320</v>
      </c>
      <c r="I4743" t="str">
        <f t="shared" si="296"/>
        <v>Mesmo município</v>
      </c>
      <c r="J4743" t="e">
        <f>VLOOKUP(D4743,'REGIÕES DE SAÚDE E SEUS MUNICÍP'!$C$4:$C$5569,1,0)</f>
        <v>#N/A</v>
      </c>
      <c r="K4743" t="e">
        <f t="shared" si="297"/>
        <v>#VALUE!</v>
      </c>
      <c r="L4743" t="str">
        <f t="shared" si="298"/>
        <v>diferente</v>
      </c>
      <c r="M4743" t="str">
        <f t="shared" si="299"/>
        <v>diferente</v>
      </c>
    </row>
    <row r="4744" spans="1:13" x14ac:dyDescent="0.25">
      <c r="A4744">
        <v>280330</v>
      </c>
      <c r="B4744" t="s">
        <v>6002</v>
      </c>
      <c r="C4744">
        <v>28006</v>
      </c>
      <c r="D4744" t="s">
        <v>5601</v>
      </c>
      <c r="E4744" t="s">
        <v>4684</v>
      </c>
      <c r="F4744" t="str">
        <f>VLOOKUP(A4744,'REGIÕES DE SAÚDE E SEUS MUNICÍP'!$A$4:$C$5569,3,0)</f>
        <v>Região Nossa Senhora do Socorro</v>
      </c>
      <c r="G4744" t="str">
        <f>VLOOKUP(H4744,'REGIÕES DE SAÚDE E SEUS MUNICÍP'!$A$4:$D$5569,4,0)</f>
        <v>Japaratuba</v>
      </c>
      <c r="H4744">
        <f>VLOOKUP(A4744,'REGIÕES DE SAÚDE E SEUS MUNICÍP'!$A$4:$A$5569,1,0)</f>
        <v>280330</v>
      </c>
      <c r="I4744" t="str">
        <f t="shared" si="296"/>
        <v>Mesmo município</v>
      </c>
      <c r="J4744" t="e">
        <f>VLOOKUP(D4744,'REGIÕES DE SAÚDE E SEUS MUNICÍP'!$C$4:$C$5569,1,0)</f>
        <v>#N/A</v>
      </c>
      <c r="K4744" t="e">
        <f t="shared" si="297"/>
        <v>#VALUE!</v>
      </c>
      <c r="L4744" t="str">
        <f t="shared" si="298"/>
        <v>diferente</v>
      </c>
      <c r="M4744" t="str">
        <f t="shared" si="299"/>
        <v>diferente</v>
      </c>
    </row>
    <row r="4745" spans="1:13" x14ac:dyDescent="0.25">
      <c r="A4745">
        <v>280340</v>
      </c>
      <c r="B4745" t="s">
        <v>6002</v>
      </c>
      <c r="C4745">
        <v>28007</v>
      </c>
      <c r="D4745" t="s">
        <v>8541</v>
      </c>
      <c r="E4745" t="s">
        <v>10653</v>
      </c>
      <c r="F4745" t="str">
        <f>VLOOKUP(A4745,'REGIÕES DE SAÚDE E SEUS MUNICÍP'!$A$4:$C$5569,3,0)</f>
        <v>Região Propriá</v>
      </c>
      <c r="G4745" t="str">
        <f>VLOOKUP(H4745,'REGIÕES DE SAÚDE E SEUS MUNICÍP'!$A$4:$D$5569,4,0)</f>
        <v>Japoatã</v>
      </c>
      <c r="H4745">
        <f>VLOOKUP(A4745,'REGIÕES DE SAÚDE E SEUS MUNICÍP'!$A$4:$A$5569,1,0)</f>
        <v>280340</v>
      </c>
      <c r="I4745" t="str">
        <f t="shared" si="296"/>
        <v>Mesmo município</v>
      </c>
      <c r="J4745" t="e">
        <f>VLOOKUP(D4745,'REGIÕES DE SAÚDE E SEUS MUNICÍP'!$C$4:$C$5569,1,0)</f>
        <v>#N/A</v>
      </c>
      <c r="K4745" t="e">
        <f t="shared" si="297"/>
        <v>#VALUE!</v>
      </c>
      <c r="L4745" t="str">
        <f t="shared" si="298"/>
        <v>diferente</v>
      </c>
      <c r="M4745" t="str">
        <f t="shared" si="299"/>
        <v>diferente</v>
      </c>
    </row>
    <row r="4746" spans="1:13" x14ac:dyDescent="0.25">
      <c r="A4746">
        <v>280350</v>
      </c>
      <c r="B4746" t="s">
        <v>6002</v>
      </c>
      <c r="C4746">
        <v>28004</v>
      </c>
      <c r="D4746" t="s">
        <v>3467</v>
      </c>
      <c r="E4746" t="s">
        <v>3467</v>
      </c>
      <c r="F4746" t="str">
        <f>VLOOKUP(A4746,'REGIÕES DE SAÚDE E SEUS MUNICÍP'!$A$4:$C$5569,3,0)</f>
        <v>Região Lagarto</v>
      </c>
      <c r="G4746" t="str">
        <f>VLOOKUP(H4746,'REGIÕES DE SAÚDE E SEUS MUNICÍP'!$A$4:$D$5569,4,0)</f>
        <v>Lagarto</v>
      </c>
      <c r="H4746">
        <f>VLOOKUP(A4746,'REGIÕES DE SAÚDE E SEUS MUNICÍP'!$A$4:$A$5569,1,0)</f>
        <v>280350</v>
      </c>
      <c r="I4746" t="str">
        <f t="shared" si="296"/>
        <v>Mesmo município</v>
      </c>
      <c r="J4746" t="e">
        <f>VLOOKUP(D4746,'REGIÕES DE SAÚDE E SEUS MUNICÍP'!$C$4:$C$5569,1,0)</f>
        <v>#N/A</v>
      </c>
      <c r="K4746" t="e">
        <f t="shared" si="297"/>
        <v>#VALUE!</v>
      </c>
      <c r="L4746" t="str">
        <f>IF(D4746=D4747,IF(F4746=F4747,"Regiões semelhantes","Nova composição"),"diferente")</f>
        <v>diferente</v>
      </c>
      <c r="M4746" t="str">
        <f t="shared" si="299"/>
        <v>diferente</v>
      </c>
    </row>
    <row r="4747" spans="1:13" x14ac:dyDescent="0.25">
      <c r="A4747">
        <v>280360</v>
      </c>
      <c r="B4747" t="s">
        <v>6002</v>
      </c>
      <c r="C4747">
        <v>28001</v>
      </c>
      <c r="D4747" t="s">
        <v>1415</v>
      </c>
      <c r="E4747" t="s">
        <v>4814</v>
      </c>
      <c r="F4747" t="str">
        <f>VLOOKUP(A4747,'REGIÕES DE SAÚDE E SEUS MUNICÍP'!$A$4:$C$5569,3,0)</f>
        <v>Região Aracaju</v>
      </c>
      <c r="G4747" t="str">
        <f>VLOOKUP(H4747,'REGIÕES DE SAÚDE E SEUS MUNICÍP'!$A$4:$D$5569,4,0)</f>
        <v>Laranjeiras</v>
      </c>
      <c r="H4747">
        <f>VLOOKUP(A4747,'REGIÕES DE SAÚDE E SEUS MUNICÍP'!$A$4:$A$5569,1,0)</f>
        <v>280360</v>
      </c>
      <c r="I4747" t="str">
        <f t="shared" si="296"/>
        <v>Mesmo município</v>
      </c>
      <c r="J4747" t="e">
        <f>VLOOKUP(D4747,'REGIÕES DE SAÚDE E SEUS MUNICÍP'!$C$4:$C$5569,1,0)</f>
        <v>#N/A</v>
      </c>
      <c r="K4747" t="e">
        <f t="shared" si="297"/>
        <v>#VALUE!</v>
      </c>
      <c r="L4747" t="str">
        <f t="shared" si="298"/>
        <v>diferente</v>
      </c>
      <c r="M4747" t="str">
        <f>IF(F4747=F4746,"igual","diferente")</f>
        <v>diferente</v>
      </c>
    </row>
    <row r="4748" spans="1:13" x14ac:dyDescent="0.25">
      <c r="A4748">
        <v>280370</v>
      </c>
      <c r="B4748" t="s">
        <v>6002</v>
      </c>
      <c r="C4748">
        <v>28003</v>
      </c>
      <c r="D4748" t="s">
        <v>9908</v>
      </c>
      <c r="E4748" t="s">
        <v>8521</v>
      </c>
      <c r="F4748" t="str">
        <f>VLOOKUP(A4748,'REGIÕES DE SAÚDE E SEUS MUNICÍP'!$A$4:$C$5569,3,0)</f>
        <v>Região Itabaiana</v>
      </c>
      <c r="G4748" t="str">
        <f>VLOOKUP(H4748,'REGIÕES DE SAÚDE E SEUS MUNICÍP'!$A$4:$D$5569,4,0)</f>
        <v>Macambira</v>
      </c>
      <c r="H4748">
        <f>VLOOKUP(A4748,'REGIÕES DE SAÚDE E SEUS MUNICÍP'!$A$4:$A$5569,1,0)</f>
        <v>280370</v>
      </c>
      <c r="I4748" t="str">
        <f t="shared" si="296"/>
        <v>Mesmo município</v>
      </c>
      <c r="J4748" t="e">
        <f>VLOOKUP(D4748,'REGIÕES DE SAÚDE E SEUS MUNICÍP'!$C$4:$C$5569,1,0)</f>
        <v>#N/A</v>
      </c>
      <c r="K4748" t="e">
        <f t="shared" si="297"/>
        <v>#VALUE!</v>
      </c>
      <c r="L4748" t="str">
        <f t="shared" si="298"/>
        <v>diferente</v>
      </c>
      <c r="M4748" t="str">
        <f t="shared" si="299"/>
        <v>diferente</v>
      </c>
    </row>
    <row r="4749" spans="1:13" x14ac:dyDescent="0.25">
      <c r="A4749">
        <v>280380</v>
      </c>
      <c r="B4749" t="s">
        <v>6002</v>
      </c>
      <c r="C4749">
        <v>28007</v>
      </c>
      <c r="D4749" t="s">
        <v>8541</v>
      </c>
      <c r="E4749" t="s">
        <v>9789</v>
      </c>
      <c r="F4749" t="str">
        <f>VLOOKUP(A4749,'REGIÕES DE SAÚDE E SEUS MUNICÍP'!$A$4:$C$5569,3,0)</f>
        <v>Região Propriá</v>
      </c>
      <c r="G4749" t="str">
        <f>VLOOKUP(H4749,'REGIÕES DE SAÚDE E SEUS MUNICÍP'!$A$4:$D$5569,4,0)</f>
        <v>Malhada dos Bois</v>
      </c>
      <c r="H4749">
        <f>VLOOKUP(A4749,'REGIÕES DE SAÚDE E SEUS MUNICÍP'!$A$4:$A$5569,1,0)</f>
        <v>280380</v>
      </c>
      <c r="I4749" t="str">
        <f t="shared" si="296"/>
        <v>Mesmo município</v>
      </c>
      <c r="J4749" t="e">
        <f>VLOOKUP(D4749,'REGIÕES DE SAÚDE E SEUS MUNICÍP'!$C$4:$C$5569,1,0)</f>
        <v>#N/A</v>
      </c>
      <c r="K4749" t="e">
        <f t="shared" si="297"/>
        <v>#VALUE!</v>
      </c>
      <c r="L4749" t="str">
        <f t="shared" si="298"/>
        <v>diferente</v>
      </c>
      <c r="M4749" t="str">
        <f t="shared" si="299"/>
        <v>diferente</v>
      </c>
    </row>
    <row r="4750" spans="1:13" x14ac:dyDescent="0.25">
      <c r="A4750">
        <v>280390</v>
      </c>
      <c r="B4750" t="s">
        <v>6002</v>
      </c>
      <c r="C4750">
        <v>28003</v>
      </c>
      <c r="D4750" t="s">
        <v>9908</v>
      </c>
      <c r="E4750" t="s">
        <v>7919</v>
      </c>
      <c r="F4750" t="str">
        <f>VLOOKUP(A4750,'REGIÕES DE SAÚDE E SEUS MUNICÍP'!$A$4:$C$5569,3,0)</f>
        <v>Região Itabaiana</v>
      </c>
      <c r="G4750" t="str">
        <f>VLOOKUP(H4750,'REGIÕES DE SAÚDE E SEUS MUNICÍP'!$A$4:$D$5569,4,0)</f>
        <v>Malhador</v>
      </c>
      <c r="H4750">
        <f>VLOOKUP(A4750,'REGIÕES DE SAÚDE E SEUS MUNICÍP'!$A$4:$A$5569,1,0)</f>
        <v>280390</v>
      </c>
      <c r="I4750" t="str">
        <f t="shared" si="296"/>
        <v>Mesmo município</v>
      </c>
      <c r="J4750" t="e">
        <f>VLOOKUP(D4750,'REGIÕES DE SAÚDE E SEUS MUNICÍP'!$C$4:$C$5569,1,0)</f>
        <v>#N/A</v>
      </c>
      <c r="K4750" t="e">
        <f t="shared" si="297"/>
        <v>#VALUE!</v>
      </c>
      <c r="L4750" t="str">
        <f t="shared" si="298"/>
        <v>diferente</v>
      </c>
      <c r="M4750" t="str">
        <f t="shared" si="299"/>
        <v>diferente</v>
      </c>
    </row>
    <row r="4751" spans="1:13" x14ac:dyDescent="0.25">
      <c r="A4751">
        <v>280400</v>
      </c>
      <c r="B4751" t="s">
        <v>6002</v>
      </c>
      <c r="C4751">
        <v>28006</v>
      </c>
      <c r="D4751" t="s">
        <v>5601</v>
      </c>
      <c r="E4751" t="s">
        <v>7880</v>
      </c>
      <c r="F4751" t="str">
        <f>VLOOKUP(A4751,'REGIÕES DE SAÚDE E SEUS MUNICÍP'!$A$4:$C$5569,3,0)</f>
        <v>Região Nossa Senhora do Socorro</v>
      </c>
      <c r="G4751" t="str">
        <f>VLOOKUP(H4751,'REGIÕES DE SAÚDE E SEUS MUNICÍP'!$A$4:$D$5569,4,0)</f>
        <v>Maruim</v>
      </c>
      <c r="H4751">
        <f>VLOOKUP(A4751,'REGIÕES DE SAÚDE E SEUS MUNICÍP'!$A$4:$A$5569,1,0)</f>
        <v>280400</v>
      </c>
      <c r="I4751" t="str">
        <f t="shared" si="296"/>
        <v>Mesmo município</v>
      </c>
      <c r="J4751" t="e">
        <f>VLOOKUP(D4751,'REGIÕES DE SAÚDE E SEUS MUNICÍP'!$C$4:$C$5569,1,0)</f>
        <v>#N/A</v>
      </c>
      <c r="K4751" t="e">
        <f t="shared" si="297"/>
        <v>#VALUE!</v>
      </c>
      <c r="L4751" t="str">
        <f t="shared" si="298"/>
        <v>diferente</v>
      </c>
      <c r="M4751" t="str">
        <f t="shared" si="299"/>
        <v>diferente</v>
      </c>
    </row>
    <row r="4752" spans="1:13" x14ac:dyDescent="0.25">
      <c r="A4752">
        <v>280410</v>
      </c>
      <c r="B4752" t="s">
        <v>6002</v>
      </c>
      <c r="C4752">
        <v>28003</v>
      </c>
      <c r="D4752" t="s">
        <v>9908</v>
      </c>
      <c r="E4752" t="s">
        <v>10547</v>
      </c>
      <c r="F4752" t="str">
        <f>VLOOKUP(A4752,'REGIÕES DE SAÚDE E SEUS MUNICÍP'!$A$4:$C$5569,3,0)</f>
        <v>Região Itabaiana</v>
      </c>
      <c r="G4752" t="str">
        <f>VLOOKUP(H4752,'REGIÕES DE SAÚDE E SEUS MUNICÍP'!$A$4:$D$5569,4,0)</f>
        <v>Moita Bonita</v>
      </c>
      <c r="H4752">
        <f>VLOOKUP(A4752,'REGIÕES DE SAÚDE E SEUS MUNICÍP'!$A$4:$A$5569,1,0)</f>
        <v>280410</v>
      </c>
      <c r="I4752" t="str">
        <f t="shared" si="296"/>
        <v>Mesmo município</v>
      </c>
      <c r="J4752" t="e">
        <f>VLOOKUP(D4752,'REGIÕES DE SAÚDE E SEUS MUNICÍP'!$C$4:$C$5569,1,0)</f>
        <v>#N/A</v>
      </c>
      <c r="K4752" t="e">
        <f t="shared" si="297"/>
        <v>#VALUE!</v>
      </c>
      <c r="L4752" t="str">
        <f>IF(D4752=D4753,IF(F4752=F4753,"Regiões semelhantes","Nova composição"),"diferente")</f>
        <v>diferente</v>
      </c>
      <c r="M4752" t="str">
        <f t="shared" si="299"/>
        <v>diferente</v>
      </c>
    </row>
    <row r="4753" spans="1:13" x14ac:dyDescent="0.25">
      <c r="A4753">
        <v>280420</v>
      </c>
      <c r="B4753" t="s">
        <v>6002</v>
      </c>
      <c r="C4753">
        <v>28005</v>
      </c>
      <c r="D4753" t="s">
        <v>10450</v>
      </c>
      <c r="E4753" t="s">
        <v>5212</v>
      </c>
      <c r="F4753" t="str">
        <f>VLOOKUP(A4753,'REGIÕES DE SAÚDE E SEUS MUNICÍP'!$A$4:$C$5569,3,0)</f>
        <v>Região Nossa Senhora da Glória</v>
      </c>
      <c r="G4753" t="str">
        <f>VLOOKUP(H4753,'REGIÕES DE SAÚDE E SEUS MUNICÍP'!$A$4:$D$5569,4,0)</f>
        <v>Monte Alegre de Sergipe</v>
      </c>
      <c r="H4753">
        <f>VLOOKUP(A4753,'REGIÕES DE SAÚDE E SEUS MUNICÍP'!$A$4:$A$5569,1,0)</f>
        <v>280420</v>
      </c>
      <c r="I4753" t="str">
        <f t="shared" si="296"/>
        <v>Mesmo município</v>
      </c>
      <c r="J4753" t="e">
        <f>VLOOKUP(D4753,'REGIÕES DE SAÚDE E SEUS MUNICÍP'!$C$4:$C$5569,1,0)</f>
        <v>#N/A</v>
      </c>
      <c r="K4753" t="e">
        <f t="shared" si="297"/>
        <v>#VALUE!</v>
      </c>
      <c r="L4753" t="str">
        <f t="shared" si="298"/>
        <v>diferente</v>
      </c>
      <c r="M4753" t="str">
        <f>IF(F4753=F4752,"igual","diferente")</f>
        <v>diferente</v>
      </c>
    </row>
    <row r="4754" spans="1:13" x14ac:dyDescent="0.25">
      <c r="A4754">
        <v>280430</v>
      </c>
      <c r="B4754" t="s">
        <v>6002</v>
      </c>
      <c r="C4754">
        <v>28007</v>
      </c>
      <c r="D4754" t="s">
        <v>8541</v>
      </c>
      <c r="E4754" t="s">
        <v>2617</v>
      </c>
      <c r="F4754" t="str">
        <f>VLOOKUP(A4754,'REGIÕES DE SAÚDE E SEUS MUNICÍP'!$A$4:$C$5569,3,0)</f>
        <v>Região Propriá</v>
      </c>
      <c r="G4754" t="str">
        <f>VLOOKUP(H4754,'REGIÕES DE SAÚDE E SEUS MUNICÍP'!$A$4:$D$5569,4,0)</f>
        <v>Muribeca</v>
      </c>
      <c r="H4754">
        <f>VLOOKUP(A4754,'REGIÕES DE SAÚDE E SEUS MUNICÍP'!$A$4:$A$5569,1,0)</f>
        <v>280430</v>
      </c>
      <c r="I4754" t="str">
        <f t="shared" si="296"/>
        <v>Mesmo município</v>
      </c>
      <c r="J4754" t="e">
        <f>VLOOKUP(D4754,'REGIÕES DE SAÚDE E SEUS MUNICÍP'!$C$4:$C$5569,1,0)</f>
        <v>#N/A</v>
      </c>
      <c r="K4754" t="e">
        <f t="shared" si="297"/>
        <v>#VALUE!</v>
      </c>
      <c r="L4754" t="str">
        <f t="shared" si="298"/>
        <v>Regiões semelhantes</v>
      </c>
      <c r="M4754" t="str">
        <f t="shared" si="299"/>
        <v>diferente</v>
      </c>
    </row>
    <row r="4755" spans="1:13" x14ac:dyDescent="0.25">
      <c r="A4755">
        <v>280440</v>
      </c>
      <c r="B4755" t="s">
        <v>6002</v>
      </c>
      <c r="C4755">
        <v>28007</v>
      </c>
      <c r="D4755" t="s">
        <v>8541</v>
      </c>
      <c r="E4755" t="s">
        <v>439</v>
      </c>
      <c r="F4755" t="str">
        <f>VLOOKUP(A4755,'REGIÕES DE SAÚDE E SEUS MUNICÍP'!$A$4:$C$5569,3,0)</f>
        <v>Região Propriá</v>
      </c>
      <c r="G4755" t="str">
        <f>VLOOKUP(H4755,'REGIÕES DE SAÚDE E SEUS MUNICÍP'!$A$4:$D$5569,4,0)</f>
        <v>Neópolis</v>
      </c>
      <c r="H4755">
        <f>VLOOKUP(A4755,'REGIÕES DE SAÚDE E SEUS MUNICÍP'!$A$4:$A$5569,1,0)</f>
        <v>280440</v>
      </c>
      <c r="I4755" t="str">
        <f t="shared" si="296"/>
        <v>Mesmo município</v>
      </c>
      <c r="J4755" t="e">
        <f>VLOOKUP(D4755,'REGIÕES DE SAÚDE E SEUS MUNICÍP'!$C$4:$C$5569,1,0)</f>
        <v>#N/A</v>
      </c>
      <c r="K4755" t="e">
        <f t="shared" si="297"/>
        <v>#VALUE!</v>
      </c>
      <c r="L4755" t="str">
        <f t="shared" si="298"/>
        <v>diferente</v>
      </c>
      <c r="M4755" t="str">
        <f t="shared" si="299"/>
        <v>igual</v>
      </c>
    </row>
    <row r="4756" spans="1:13" x14ac:dyDescent="0.25">
      <c r="A4756">
        <v>280445</v>
      </c>
      <c r="B4756" t="s">
        <v>6002</v>
      </c>
      <c r="C4756">
        <v>28003</v>
      </c>
      <c r="D4756" t="s">
        <v>9908</v>
      </c>
      <c r="E4756" t="s">
        <v>5082</v>
      </c>
      <c r="F4756" t="str">
        <f>VLOOKUP(A4756,'REGIÕES DE SAÚDE E SEUS MUNICÍP'!$A$4:$C$5569,3,0)</f>
        <v>Região Itabaiana</v>
      </c>
      <c r="G4756" t="str">
        <f>VLOOKUP(H4756,'REGIÕES DE SAÚDE E SEUS MUNICÍP'!$A$4:$D$5569,4,0)</f>
        <v>Nossa Senhora Aparecida</v>
      </c>
      <c r="H4756">
        <f>VLOOKUP(A4756,'REGIÕES DE SAÚDE E SEUS MUNICÍP'!$A$4:$A$5569,1,0)</f>
        <v>280445</v>
      </c>
      <c r="I4756" t="str">
        <f t="shared" si="296"/>
        <v>Mesmo município</v>
      </c>
      <c r="J4756" t="e">
        <f>VLOOKUP(D4756,'REGIÕES DE SAÚDE E SEUS MUNICÍP'!$C$4:$C$5569,1,0)</f>
        <v>#N/A</v>
      </c>
      <c r="K4756" t="e">
        <f t="shared" si="297"/>
        <v>#VALUE!</v>
      </c>
      <c r="L4756" t="str">
        <f t="shared" si="298"/>
        <v>diferente</v>
      </c>
      <c r="M4756" t="str">
        <f t="shared" si="299"/>
        <v>diferente</v>
      </c>
    </row>
    <row r="4757" spans="1:13" x14ac:dyDescent="0.25">
      <c r="A4757">
        <v>280450</v>
      </c>
      <c r="B4757" t="s">
        <v>6002</v>
      </c>
      <c r="C4757">
        <v>28005</v>
      </c>
      <c r="D4757" t="s">
        <v>10450</v>
      </c>
      <c r="E4757" t="s">
        <v>10450</v>
      </c>
      <c r="F4757" t="str">
        <f>VLOOKUP(A4757,'REGIÕES DE SAÚDE E SEUS MUNICÍP'!$A$4:$C$5569,3,0)</f>
        <v>Região Nossa Senhora da Glória</v>
      </c>
      <c r="G4757" t="str">
        <f>VLOOKUP(H4757,'REGIÕES DE SAÚDE E SEUS MUNICÍP'!$A$4:$D$5569,4,0)</f>
        <v>Nossa Senhora da Glória</v>
      </c>
      <c r="H4757">
        <f>VLOOKUP(A4757,'REGIÕES DE SAÚDE E SEUS MUNICÍP'!$A$4:$A$5569,1,0)</f>
        <v>280450</v>
      </c>
      <c r="I4757" t="str">
        <f t="shared" si="296"/>
        <v>Mesmo município</v>
      </c>
      <c r="J4757" t="e">
        <f>VLOOKUP(D4757,'REGIÕES DE SAÚDE E SEUS MUNICÍP'!$C$4:$C$5569,1,0)</f>
        <v>#N/A</v>
      </c>
      <c r="K4757" t="e">
        <f t="shared" si="297"/>
        <v>#VALUE!</v>
      </c>
      <c r="L4757" t="str">
        <f t="shared" si="298"/>
        <v>diferente</v>
      </c>
      <c r="M4757" t="str">
        <f t="shared" si="299"/>
        <v>diferente</v>
      </c>
    </row>
    <row r="4758" spans="1:13" x14ac:dyDescent="0.25">
      <c r="A4758">
        <v>280460</v>
      </c>
      <c r="B4758" t="s">
        <v>6002</v>
      </c>
      <c r="C4758">
        <v>28006</v>
      </c>
      <c r="D4758" t="s">
        <v>5601</v>
      </c>
      <c r="E4758" t="s">
        <v>7269</v>
      </c>
      <c r="F4758" t="str">
        <f>VLOOKUP(A4758,'REGIÕES DE SAÚDE E SEUS MUNICÍP'!$A$4:$C$5569,3,0)</f>
        <v>Região Nossa Senhora do Socorro</v>
      </c>
      <c r="G4758" t="str">
        <f>VLOOKUP(H4758,'REGIÕES DE SAÚDE E SEUS MUNICÍP'!$A$4:$D$5569,4,0)</f>
        <v>Nossa Senhora das Dores</v>
      </c>
      <c r="H4758">
        <f>VLOOKUP(A4758,'REGIÕES DE SAÚDE E SEUS MUNICÍP'!$A$4:$A$5569,1,0)</f>
        <v>280460</v>
      </c>
      <c r="I4758" t="str">
        <f t="shared" si="296"/>
        <v>Mesmo município</v>
      </c>
      <c r="J4758" t="e">
        <f>VLOOKUP(D4758,'REGIÕES DE SAÚDE E SEUS MUNICÍP'!$C$4:$C$5569,1,0)</f>
        <v>#N/A</v>
      </c>
      <c r="K4758" t="e">
        <f t="shared" si="297"/>
        <v>#VALUE!</v>
      </c>
      <c r="L4758" t="str">
        <f t="shared" si="298"/>
        <v>diferente</v>
      </c>
      <c r="M4758" t="str">
        <f t="shared" si="299"/>
        <v>diferente</v>
      </c>
    </row>
    <row r="4759" spans="1:13" x14ac:dyDescent="0.25">
      <c r="A4759">
        <v>280470</v>
      </c>
      <c r="B4759" t="s">
        <v>6002</v>
      </c>
      <c r="C4759">
        <v>28007</v>
      </c>
      <c r="D4759" t="s">
        <v>8541</v>
      </c>
      <c r="E4759" t="s">
        <v>8328</v>
      </c>
      <c r="F4759" t="str">
        <f>VLOOKUP(A4759,'REGIÕES DE SAÚDE E SEUS MUNICÍP'!$A$4:$C$5569,3,0)</f>
        <v>Região Propriá</v>
      </c>
      <c r="G4759" t="str">
        <f>VLOOKUP(H4759,'REGIÕES DE SAÚDE E SEUS MUNICÍP'!$A$4:$D$5569,4,0)</f>
        <v>Nossa Senhora de Lourdes</v>
      </c>
      <c r="H4759">
        <f>VLOOKUP(A4759,'REGIÕES DE SAÚDE E SEUS MUNICÍP'!$A$4:$A$5569,1,0)</f>
        <v>280470</v>
      </c>
      <c r="I4759" t="str">
        <f t="shared" si="296"/>
        <v>Mesmo município</v>
      </c>
      <c r="J4759" t="e">
        <f>VLOOKUP(D4759,'REGIÕES DE SAÚDE E SEUS MUNICÍP'!$C$4:$C$5569,1,0)</f>
        <v>#N/A</v>
      </c>
      <c r="K4759" t="e">
        <f t="shared" si="297"/>
        <v>#VALUE!</v>
      </c>
      <c r="L4759" t="str">
        <f t="shared" si="298"/>
        <v>diferente</v>
      </c>
      <c r="M4759" t="str">
        <f t="shared" si="299"/>
        <v>diferente</v>
      </c>
    </row>
    <row r="4760" spans="1:13" x14ac:dyDescent="0.25">
      <c r="A4760">
        <v>280480</v>
      </c>
      <c r="B4760" t="s">
        <v>6002</v>
      </c>
      <c r="C4760">
        <v>28006</v>
      </c>
      <c r="D4760" t="s">
        <v>5601</v>
      </c>
      <c r="E4760" t="s">
        <v>5601</v>
      </c>
      <c r="F4760" t="str">
        <f>VLOOKUP(A4760,'REGIÕES DE SAÚDE E SEUS MUNICÍP'!$A$4:$C$5569,3,0)</f>
        <v>Região Nossa Senhora do Socorro</v>
      </c>
      <c r="G4760" t="str">
        <f>VLOOKUP(H4760,'REGIÕES DE SAÚDE E SEUS MUNICÍP'!$A$4:$D$5569,4,0)</f>
        <v>Nossa Senhora do Socorro</v>
      </c>
      <c r="H4760">
        <f>VLOOKUP(A4760,'REGIÕES DE SAÚDE E SEUS MUNICÍP'!$A$4:$A$5569,1,0)</f>
        <v>280480</v>
      </c>
      <c r="I4760" t="str">
        <f t="shared" si="296"/>
        <v>Mesmo município</v>
      </c>
      <c r="J4760" t="e">
        <f>VLOOKUP(D4760,'REGIÕES DE SAÚDE E SEUS MUNICÍP'!$C$4:$C$5569,1,0)</f>
        <v>#N/A</v>
      </c>
      <c r="K4760" t="e">
        <f t="shared" si="297"/>
        <v>#VALUE!</v>
      </c>
      <c r="L4760" t="str">
        <f t="shared" si="298"/>
        <v>diferente</v>
      </c>
      <c r="M4760" t="str">
        <f t="shared" si="299"/>
        <v>diferente</v>
      </c>
    </row>
    <row r="4761" spans="1:13" x14ac:dyDescent="0.25">
      <c r="A4761">
        <v>280490</v>
      </c>
      <c r="B4761" t="s">
        <v>6002</v>
      </c>
      <c r="C4761">
        <v>28007</v>
      </c>
      <c r="D4761" t="s">
        <v>8541</v>
      </c>
      <c r="E4761" t="s">
        <v>6486</v>
      </c>
      <c r="F4761" t="str">
        <f>VLOOKUP(A4761,'REGIÕES DE SAÚDE E SEUS MUNICÍP'!$A$4:$C$5569,3,0)</f>
        <v>Região Propriá</v>
      </c>
      <c r="G4761" t="str">
        <f>VLOOKUP(H4761,'REGIÕES DE SAÚDE E SEUS MUNICÍP'!$A$4:$D$5569,4,0)</f>
        <v>Pacatuba</v>
      </c>
      <c r="H4761">
        <f>VLOOKUP(A4761,'REGIÕES DE SAÚDE E SEUS MUNICÍP'!$A$4:$A$5569,1,0)</f>
        <v>280490</v>
      </c>
      <c r="I4761" t="str">
        <f t="shared" si="296"/>
        <v>Mesmo município</v>
      </c>
      <c r="J4761" t="e">
        <f>VLOOKUP(D4761,'REGIÕES DE SAÚDE E SEUS MUNICÍP'!$C$4:$C$5569,1,0)</f>
        <v>#N/A</v>
      </c>
      <c r="K4761" t="e">
        <f t="shared" si="297"/>
        <v>#VALUE!</v>
      </c>
      <c r="L4761" t="str">
        <f>IF(D4761=D4762,IF(F4761=F4762,"Regiões semelhantes","Nova composição"),"diferente")</f>
        <v>diferente</v>
      </c>
      <c r="M4761" t="str">
        <f t="shared" si="299"/>
        <v>diferente</v>
      </c>
    </row>
    <row r="4762" spans="1:13" x14ac:dyDescent="0.25">
      <c r="A4762">
        <v>280500</v>
      </c>
      <c r="B4762" t="s">
        <v>6002</v>
      </c>
      <c r="C4762">
        <v>28003</v>
      </c>
      <c r="D4762" t="s">
        <v>9908</v>
      </c>
      <c r="E4762" t="s">
        <v>890</v>
      </c>
      <c r="F4762" t="str">
        <f>VLOOKUP(A4762,'REGIÕES DE SAÚDE E SEUS MUNICÍP'!$A$4:$C$5569,3,0)</f>
        <v>Região Itabaiana</v>
      </c>
      <c r="G4762" t="str">
        <f>VLOOKUP(H4762,'REGIÕES DE SAÚDE E SEUS MUNICÍP'!$A$4:$D$5569,4,0)</f>
        <v>Pedra Mole</v>
      </c>
      <c r="H4762">
        <f>VLOOKUP(A4762,'REGIÕES DE SAÚDE E SEUS MUNICÍP'!$A$4:$A$5569,1,0)</f>
        <v>280500</v>
      </c>
      <c r="I4762" t="str">
        <f t="shared" si="296"/>
        <v>Mesmo município</v>
      </c>
      <c r="J4762" t="e">
        <f>VLOOKUP(D4762,'REGIÕES DE SAÚDE E SEUS MUNICÍP'!$C$4:$C$5569,1,0)</f>
        <v>#N/A</v>
      </c>
      <c r="K4762" t="e">
        <f t="shared" si="297"/>
        <v>#VALUE!</v>
      </c>
      <c r="L4762" t="str">
        <f t="shared" si="298"/>
        <v>diferente</v>
      </c>
      <c r="M4762" t="str">
        <f>IF(F4762=F4761,"igual","diferente")</f>
        <v>diferente</v>
      </c>
    </row>
    <row r="4763" spans="1:13" x14ac:dyDescent="0.25">
      <c r="A4763">
        <v>280510</v>
      </c>
      <c r="B4763" t="s">
        <v>6002</v>
      </c>
      <c r="C4763">
        <v>28002</v>
      </c>
      <c r="D4763" t="s">
        <v>7374</v>
      </c>
      <c r="E4763" t="s">
        <v>2187</v>
      </c>
      <c r="F4763" t="str">
        <f>VLOOKUP(A4763,'REGIÕES DE SAÚDE E SEUS MUNICÍP'!$A$4:$C$5569,3,0)</f>
        <v>Região Estância</v>
      </c>
      <c r="G4763" t="str">
        <f>VLOOKUP(H4763,'REGIÕES DE SAÚDE E SEUS MUNICÍP'!$A$4:$D$5569,4,0)</f>
        <v>Pedrinhas</v>
      </c>
      <c r="H4763">
        <f>VLOOKUP(A4763,'REGIÕES DE SAÚDE E SEUS MUNICÍP'!$A$4:$A$5569,1,0)</f>
        <v>280510</v>
      </c>
      <c r="I4763" t="str">
        <f t="shared" si="296"/>
        <v>Mesmo município</v>
      </c>
      <c r="J4763" t="e">
        <f>VLOOKUP(D4763,'REGIÕES DE SAÚDE E SEUS MUNICÍP'!$C$4:$C$5569,1,0)</f>
        <v>#N/A</v>
      </c>
      <c r="K4763" t="e">
        <f t="shared" si="297"/>
        <v>#VALUE!</v>
      </c>
      <c r="L4763" t="str">
        <f t="shared" si="298"/>
        <v>diferente</v>
      </c>
      <c r="M4763" t="str">
        <f t="shared" si="299"/>
        <v>diferente</v>
      </c>
    </row>
    <row r="4764" spans="1:13" x14ac:dyDescent="0.25">
      <c r="A4764">
        <v>280520</v>
      </c>
      <c r="B4764" t="s">
        <v>6002</v>
      </c>
      <c r="C4764">
        <v>28003</v>
      </c>
      <c r="D4764" t="s">
        <v>9908</v>
      </c>
      <c r="E4764" t="s">
        <v>9495</v>
      </c>
      <c r="F4764" t="str">
        <f>VLOOKUP(A4764,'REGIÕES DE SAÚDE E SEUS MUNICÍP'!$A$4:$C$5569,3,0)</f>
        <v>Região Itabaiana</v>
      </c>
      <c r="G4764" t="str">
        <f>VLOOKUP(H4764,'REGIÕES DE SAÚDE E SEUS MUNICÍP'!$A$4:$D$5569,4,0)</f>
        <v>Pinhão</v>
      </c>
      <c r="H4764">
        <f>VLOOKUP(A4764,'REGIÕES DE SAÚDE E SEUS MUNICÍP'!$A$4:$A$5569,1,0)</f>
        <v>280520</v>
      </c>
      <c r="I4764" t="str">
        <f t="shared" si="296"/>
        <v>Mesmo município</v>
      </c>
      <c r="J4764" t="e">
        <f>VLOOKUP(D4764,'REGIÕES DE SAÚDE E SEUS MUNICÍP'!$C$4:$C$5569,1,0)</f>
        <v>#N/A</v>
      </c>
      <c r="K4764" t="e">
        <f t="shared" si="297"/>
        <v>#VALUE!</v>
      </c>
      <c r="L4764" t="str">
        <f t="shared" si="298"/>
        <v>diferente</v>
      </c>
      <c r="M4764" t="str">
        <f t="shared" si="299"/>
        <v>diferente</v>
      </c>
    </row>
    <row r="4765" spans="1:13" x14ac:dyDescent="0.25">
      <c r="A4765">
        <v>280530</v>
      </c>
      <c r="B4765" t="s">
        <v>6002</v>
      </c>
      <c r="C4765">
        <v>28006</v>
      </c>
      <c r="D4765" t="s">
        <v>5601</v>
      </c>
      <c r="E4765" t="s">
        <v>6004</v>
      </c>
      <c r="F4765" t="str">
        <f>VLOOKUP(A4765,'REGIÕES DE SAÚDE E SEUS MUNICÍP'!$A$4:$C$5569,3,0)</f>
        <v>Região Nossa Senhora do Socorro</v>
      </c>
      <c r="G4765" t="str">
        <f>VLOOKUP(H4765,'REGIÕES DE SAÚDE E SEUS MUNICÍP'!$A$4:$D$5569,4,0)</f>
        <v>Pirambu</v>
      </c>
      <c r="H4765">
        <f>VLOOKUP(A4765,'REGIÕES DE SAÚDE E SEUS MUNICÍP'!$A$4:$A$5569,1,0)</f>
        <v>280530</v>
      </c>
      <c r="I4765" t="str">
        <f t="shared" si="296"/>
        <v>Mesmo município</v>
      </c>
      <c r="J4765" t="e">
        <f>VLOOKUP(D4765,'REGIÕES DE SAÚDE E SEUS MUNICÍP'!$C$4:$C$5569,1,0)</f>
        <v>#N/A</v>
      </c>
      <c r="K4765" t="e">
        <f t="shared" si="297"/>
        <v>#VALUE!</v>
      </c>
      <c r="L4765" t="str">
        <f t="shared" si="298"/>
        <v>diferente</v>
      </c>
      <c r="M4765" t="str">
        <f t="shared" si="299"/>
        <v>diferente</v>
      </c>
    </row>
    <row r="4766" spans="1:13" x14ac:dyDescent="0.25">
      <c r="A4766">
        <v>280540</v>
      </c>
      <c r="B4766" t="s">
        <v>6002</v>
      </c>
      <c r="C4766">
        <v>28005</v>
      </c>
      <c r="D4766" t="s">
        <v>10450</v>
      </c>
      <c r="E4766" t="s">
        <v>7283</v>
      </c>
      <c r="F4766" t="str">
        <f>VLOOKUP(A4766,'REGIÕES DE SAÚDE E SEUS MUNICÍP'!$A$4:$C$5569,3,0)</f>
        <v>Região Nossa Senhora da Glória</v>
      </c>
      <c r="G4766" t="str">
        <f>VLOOKUP(H4766,'REGIÕES DE SAÚDE E SEUS MUNICÍP'!$A$4:$D$5569,4,0)</f>
        <v>Poço Redondo</v>
      </c>
      <c r="H4766">
        <f>VLOOKUP(A4766,'REGIÕES DE SAÚDE E SEUS MUNICÍP'!$A$4:$A$5569,1,0)</f>
        <v>280540</v>
      </c>
      <c r="I4766" t="str">
        <f t="shared" si="296"/>
        <v>Mesmo município</v>
      </c>
      <c r="J4766" t="e">
        <f>VLOOKUP(D4766,'REGIÕES DE SAÚDE E SEUS MUNICÍP'!$C$4:$C$5569,1,0)</f>
        <v>#N/A</v>
      </c>
      <c r="K4766" t="e">
        <f t="shared" si="297"/>
        <v>#VALUE!</v>
      </c>
      <c r="L4766" t="str">
        <f t="shared" si="298"/>
        <v>diferente</v>
      </c>
      <c r="M4766" t="str">
        <f t="shared" si="299"/>
        <v>diferente</v>
      </c>
    </row>
    <row r="4767" spans="1:13" x14ac:dyDescent="0.25">
      <c r="A4767">
        <v>280550</v>
      </c>
      <c r="B4767" t="s">
        <v>6002</v>
      </c>
      <c r="C4767">
        <v>28004</v>
      </c>
      <c r="D4767" t="s">
        <v>3467</v>
      </c>
      <c r="E4767" t="s">
        <v>10059</v>
      </c>
      <c r="F4767" t="str">
        <f>VLOOKUP(A4767,'REGIÕES DE SAÚDE E SEUS MUNICÍP'!$A$4:$C$5569,3,0)</f>
        <v>Região Lagarto</v>
      </c>
      <c r="G4767" t="str">
        <f>VLOOKUP(H4767,'REGIÕES DE SAÚDE E SEUS MUNICÍP'!$A$4:$D$5569,4,0)</f>
        <v>Poço Verde</v>
      </c>
      <c r="H4767">
        <f>VLOOKUP(A4767,'REGIÕES DE SAÚDE E SEUS MUNICÍP'!$A$4:$A$5569,1,0)</f>
        <v>280550</v>
      </c>
      <c r="I4767" t="str">
        <f t="shared" si="296"/>
        <v>Mesmo município</v>
      </c>
      <c r="J4767" t="e">
        <f>VLOOKUP(D4767,'REGIÕES DE SAÚDE E SEUS MUNICÍP'!$C$4:$C$5569,1,0)</f>
        <v>#N/A</v>
      </c>
      <c r="K4767" t="e">
        <f t="shared" si="297"/>
        <v>#VALUE!</v>
      </c>
      <c r="L4767" t="str">
        <f t="shared" si="298"/>
        <v>diferente</v>
      </c>
      <c r="M4767" t="str">
        <f t="shared" si="299"/>
        <v>diferente</v>
      </c>
    </row>
    <row r="4768" spans="1:13" x14ac:dyDescent="0.25">
      <c r="A4768">
        <v>280560</v>
      </c>
      <c r="B4768" t="s">
        <v>6002</v>
      </c>
      <c r="C4768">
        <v>28005</v>
      </c>
      <c r="D4768" t="s">
        <v>10450</v>
      </c>
      <c r="E4768" t="s">
        <v>2412</v>
      </c>
      <c r="F4768" t="str">
        <f>VLOOKUP(A4768,'REGIÕES DE SAÚDE E SEUS MUNICÍP'!$A$4:$C$5569,3,0)</f>
        <v>Região Nossa Senhora da Glória</v>
      </c>
      <c r="G4768" t="str">
        <f>VLOOKUP(H4768,'REGIÕES DE SAÚDE E SEUS MUNICÍP'!$A$4:$D$5569,4,0)</f>
        <v>Porto da Folha</v>
      </c>
      <c r="H4768">
        <f>VLOOKUP(A4768,'REGIÕES DE SAÚDE E SEUS MUNICÍP'!$A$4:$A$5569,1,0)</f>
        <v>280560</v>
      </c>
      <c r="I4768" t="str">
        <f t="shared" si="296"/>
        <v>Mesmo município</v>
      </c>
      <c r="J4768" t="e">
        <f>VLOOKUP(D4768,'REGIÕES DE SAÚDE E SEUS MUNICÍP'!$C$4:$C$5569,1,0)</f>
        <v>#N/A</v>
      </c>
      <c r="K4768" t="e">
        <f t="shared" si="297"/>
        <v>#VALUE!</v>
      </c>
      <c r="L4768" t="str">
        <f t="shared" si="298"/>
        <v>diferente</v>
      </c>
      <c r="M4768" t="str">
        <f t="shared" si="299"/>
        <v>diferente</v>
      </c>
    </row>
    <row r="4769" spans="1:13" x14ac:dyDescent="0.25">
      <c r="A4769">
        <v>280570</v>
      </c>
      <c r="B4769" t="s">
        <v>6002</v>
      </c>
      <c r="C4769">
        <v>28007</v>
      </c>
      <c r="D4769" t="s">
        <v>8541</v>
      </c>
      <c r="E4769" t="s">
        <v>8541</v>
      </c>
      <c r="F4769" t="str">
        <f>VLOOKUP(A4769,'REGIÕES DE SAÚDE E SEUS MUNICÍP'!$A$4:$C$5569,3,0)</f>
        <v>Região Propriá</v>
      </c>
      <c r="G4769" t="str">
        <f>VLOOKUP(H4769,'REGIÕES DE SAÚDE E SEUS MUNICÍP'!$A$4:$D$5569,4,0)</f>
        <v>Propriá</v>
      </c>
      <c r="H4769">
        <f>VLOOKUP(A4769,'REGIÕES DE SAÚDE E SEUS MUNICÍP'!$A$4:$A$5569,1,0)</f>
        <v>280570</v>
      </c>
      <c r="I4769" t="str">
        <f t="shared" si="296"/>
        <v>Mesmo município</v>
      </c>
      <c r="J4769" t="e">
        <f>VLOOKUP(D4769,'REGIÕES DE SAÚDE E SEUS MUNICÍP'!$C$4:$C$5569,1,0)</f>
        <v>#N/A</v>
      </c>
      <c r="K4769" t="e">
        <f t="shared" si="297"/>
        <v>#VALUE!</v>
      </c>
      <c r="L4769" t="str">
        <f t="shared" si="298"/>
        <v>diferente</v>
      </c>
      <c r="M4769" t="str">
        <f t="shared" si="299"/>
        <v>diferente</v>
      </c>
    </row>
    <row r="4770" spans="1:13" x14ac:dyDescent="0.25">
      <c r="A4770">
        <v>280580</v>
      </c>
      <c r="B4770" t="s">
        <v>6002</v>
      </c>
      <c r="C4770">
        <v>28004</v>
      </c>
      <c r="D4770" t="s">
        <v>3467</v>
      </c>
      <c r="E4770" t="s">
        <v>9137</v>
      </c>
      <c r="F4770" t="str">
        <f>VLOOKUP(A4770,'REGIÕES DE SAÚDE E SEUS MUNICÍP'!$A$4:$C$5569,3,0)</f>
        <v>Região Lagarto</v>
      </c>
      <c r="G4770" t="str">
        <f>VLOOKUP(H4770,'REGIÕES DE SAÚDE E SEUS MUNICÍP'!$A$4:$D$5569,4,0)</f>
        <v>Riachão do Dantas</v>
      </c>
      <c r="H4770">
        <f>VLOOKUP(A4770,'REGIÕES DE SAÚDE E SEUS MUNICÍP'!$A$4:$A$5569,1,0)</f>
        <v>280580</v>
      </c>
      <c r="I4770" t="str">
        <f t="shared" si="296"/>
        <v>Mesmo município</v>
      </c>
      <c r="J4770" t="e">
        <f>VLOOKUP(D4770,'REGIÕES DE SAÚDE E SEUS MUNICÍP'!$C$4:$C$5569,1,0)</f>
        <v>#N/A</v>
      </c>
      <c r="K4770" t="e">
        <f t="shared" si="297"/>
        <v>#VALUE!</v>
      </c>
      <c r="L4770" t="str">
        <f t="shared" si="298"/>
        <v>diferente</v>
      </c>
      <c r="M4770" t="str">
        <f t="shared" si="299"/>
        <v>diferente</v>
      </c>
    </row>
    <row r="4771" spans="1:13" x14ac:dyDescent="0.25">
      <c r="A4771">
        <v>280590</v>
      </c>
      <c r="B4771" t="s">
        <v>6002</v>
      </c>
      <c r="C4771">
        <v>28001</v>
      </c>
      <c r="D4771" t="s">
        <v>1415</v>
      </c>
      <c r="E4771" t="s">
        <v>1410</v>
      </c>
      <c r="F4771" t="str">
        <f>VLOOKUP(A4771,'REGIÕES DE SAÚDE E SEUS MUNICÍP'!$A$4:$C$5569,3,0)</f>
        <v>Região Aracaju</v>
      </c>
      <c r="G4771" t="str">
        <f>VLOOKUP(H4771,'REGIÕES DE SAÚDE E SEUS MUNICÍP'!$A$4:$D$5569,4,0)</f>
        <v>Riachuelo</v>
      </c>
      <c r="H4771">
        <f>VLOOKUP(A4771,'REGIÕES DE SAÚDE E SEUS MUNICÍP'!$A$4:$A$5569,1,0)</f>
        <v>280590</v>
      </c>
      <c r="I4771" t="str">
        <f t="shared" si="296"/>
        <v>Mesmo município</v>
      </c>
      <c r="J4771" t="e">
        <f>VLOOKUP(D4771,'REGIÕES DE SAÚDE E SEUS MUNICÍP'!$C$4:$C$5569,1,0)</f>
        <v>#N/A</v>
      </c>
      <c r="K4771" t="e">
        <f t="shared" si="297"/>
        <v>#VALUE!</v>
      </c>
      <c r="L4771" t="str">
        <f t="shared" si="298"/>
        <v>diferente</v>
      </c>
      <c r="M4771" t="str">
        <f t="shared" si="299"/>
        <v>diferente</v>
      </c>
    </row>
    <row r="4772" spans="1:13" x14ac:dyDescent="0.25">
      <c r="A4772">
        <v>280600</v>
      </c>
      <c r="B4772" t="s">
        <v>6002</v>
      </c>
      <c r="C4772">
        <v>28003</v>
      </c>
      <c r="D4772" t="s">
        <v>9908</v>
      </c>
      <c r="E4772" t="s">
        <v>6142</v>
      </c>
      <c r="F4772" t="str">
        <f>VLOOKUP(A4772,'REGIÕES DE SAÚDE E SEUS MUNICÍP'!$A$4:$C$5569,3,0)</f>
        <v>Região Itabaiana</v>
      </c>
      <c r="G4772" t="str">
        <f>VLOOKUP(H4772,'REGIÕES DE SAÚDE E SEUS MUNICÍP'!$A$4:$D$5569,4,0)</f>
        <v>Ribeirópolis</v>
      </c>
      <c r="H4772">
        <f>VLOOKUP(A4772,'REGIÕES DE SAÚDE E SEUS MUNICÍP'!$A$4:$A$5569,1,0)</f>
        <v>280600</v>
      </c>
      <c r="I4772" t="str">
        <f t="shared" si="296"/>
        <v>Mesmo município</v>
      </c>
      <c r="J4772" t="e">
        <f>VLOOKUP(D4772,'REGIÕES DE SAÚDE E SEUS MUNICÍP'!$C$4:$C$5569,1,0)</f>
        <v>#N/A</v>
      </c>
      <c r="K4772" t="e">
        <f t="shared" si="297"/>
        <v>#VALUE!</v>
      </c>
      <c r="L4772" t="str">
        <f t="shared" si="298"/>
        <v>diferente</v>
      </c>
      <c r="M4772" t="str">
        <f t="shared" si="299"/>
        <v>diferente</v>
      </c>
    </row>
    <row r="4773" spans="1:13" x14ac:dyDescent="0.25">
      <c r="A4773">
        <v>280610</v>
      </c>
      <c r="B4773" t="s">
        <v>6002</v>
      </c>
      <c r="C4773">
        <v>28006</v>
      </c>
      <c r="D4773" t="s">
        <v>5601</v>
      </c>
      <c r="E4773" t="s">
        <v>6689</v>
      </c>
      <c r="F4773" t="str">
        <f>VLOOKUP(A4773,'REGIÕES DE SAÚDE E SEUS MUNICÍP'!$A$4:$C$5569,3,0)</f>
        <v>Região Nossa Senhora do Socorro</v>
      </c>
      <c r="G4773" t="str">
        <f>VLOOKUP(H4773,'REGIÕES DE SAÚDE E SEUS MUNICÍP'!$A$4:$D$5569,4,0)</f>
        <v>Rosário do Catete</v>
      </c>
      <c r="H4773">
        <f>VLOOKUP(A4773,'REGIÕES DE SAÚDE E SEUS MUNICÍP'!$A$4:$A$5569,1,0)</f>
        <v>280610</v>
      </c>
      <c r="I4773" t="str">
        <f t="shared" si="296"/>
        <v>Mesmo município</v>
      </c>
      <c r="J4773" t="e">
        <f>VLOOKUP(D4773,'REGIÕES DE SAÚDE E SEUS MUNICÍP'!$C$4:$C$5569,1,0)</f>
        <v>#N/A</v>
      </c>
      <c r="K4773" t="e">
        <f t="shared" si="297"/>
        <v>#VALUE!</v>
      </c>
      <c r="L4773" t="str">
        <f>IF(D4773=D4774,IF(F4773=F4774,"Regiões semelhantes","Nova composição"),"diferente")</f>
        <v>diferente</v>
      </c>
      <c r="M4773" t="str">
        <f t="shared" si="299"/>
        <v>diferente</v>
      </c>
    </row>
    <row r="4774" spans="1:13" x14ac:dyDescent="0.25">
      <c r="A4774">
        <v>280620</v>
      </c>
      <c r="B4774" t="s">
        <v>6002</v>
      </c>
      <c r="C4774">
        <v>28004</v>
      </c>
      <c r="D4774" t="s">
        <v>3467</v>
      </c>
      <c r="E4774" t="s">
        <v>9729</v>
      </c>
      <c r="F4774" t="str">
        <f>VLOOKUP(A4774,'REGIÕES DE SAÚDE E SEUS MUNICÍP'!$A$4:$C$5569,3,0)</f>
        <v>Região Lagarto</v>
      </c>
      <c r="G4774" t="str">
        <f>VLOOKUP(H4774,'REGIÕES DE SAÚDE E SEUS MUNICÍP'!$A$4:$D$5569,4,0)</f>
        <v>Salgado</v>
      </c>
      <c r="H4774">
        <f>VLOOKUP(A4774,'REGIÕES DE SAÚDE E SEUS MUNICÍP'!$A$4:$A$5569,1,0)</f>
        <v>280620</v>
      </c>
      <c r="I4774" t="str">
        <f t="shared" si="296"/>
        <v>Mesmo município</v>
      </c>
      <c r="J4774" t="e">
        <f>VLOOKUP(D4774,'REGIÕES DE SAÚDE E SEUS MUNICÍP'!$C$4:$C$5569,1,0)</f>
        <v>#N/A</v>
      </c>
      <c r="K4774" t="e">
        <f t="shared" si="297"/>
        <v>#VALUE!</v>
      </c>
      <c r="L4774" t="str">
        <f t="shared" si="298"/>
        <v>diferente</v>
      </c>
      <c r="M4774" t="str">
        <f>IF(F4774=F4773,"igual","diferente")</f>
        <v>diferente</v>
      </c>
    </row>
    <row r="4775" spans="1:13" x14ac:dyDescent="0.25">
      <c r="A4775">
        <v>280630</v>
      </c>
      <c r="B4775" t="s">
        <v>6002</v>
      </c>
      <c r="C4775">
        <v>28002</v>
      </c>
      <c r="D4775" t="s">
        <v>7374</v>
      </c>
      <c r="E4775" t="s">
        <v>3769</v>
      </c>
      <c r="F4775" t="str">
        <f>VLOOKUP(A4775,'REGIÕES DE SAÚDE E SEUS MUNICÍP'!$A$4:$C$5569,3,0)</f>
        <v>Região Estância</v>
      </c>
      <c r="G4775" t="str">
        <f>VLOOKUP(H4775,'REGIÕES DE SAÚDE E SEUS MUNICÍP'!$A$4:$D$5569,4,0)</f>
        <v>Santa Luzia do Itanhy</v>
      </c>
      <c r="H4775">
        <f>VLOOKUP(A4775,'REGIÕES DE SAÚDE E SEUS MUNICÍP'!$A$4:$A$5569,1,0)</f>
        <v>280630</v>
      </c>
      <c r="I4775" t="str">
        <f t="shared" si="296"/>
        <v>Mesmo município</v>
      </c>
      <c r="J4775" t="e">
        <f>VLOOKUP(D4775,'REGIÕES DE SAÚDE E SEUS MUNICÍP'!$C$4:$C$5569,1,0)</f>
        <v>#N/A</v>
      </c>
      <c r="K4775" t="e">
        <f t="shared" si="297"/>
        <v>#VALUE!</v>
      </c>
      <c r="L4775" t="str">
        <f t="shared" si="298"/>
        <v>diferente</v>
      </c>
      <c r="M4775" t="str">
        <f t="shared" si="299"/>
        <v>diferente</v>
      </c>
    </row>
    <row r="4776" spans="1:13" x14ac:dyDescent="0.25">
      <c r="A4776">
        <v>280640</v>
      </c>
      <c r="B4776" t="s">
        <v>6002</v>
      </c>
      <c r="C4776">
        <v>28007</v>
      </c>
      <c r="D4776" t="s">
        <v>8541</v>
      </c>
      <c r="E4776" t="s">
        <v>8760</v>
      </c>
      <c r="F4776" t="str">
        <f>VLOOKUP(A4776,'REGIÕES DE SAÚDE E SEUS MUNICÍP'!$A$4:$C$5569,3,0)</f>
        <v>Região Propriá</v>
      </c>
      <c r="G4776" t="str">
        <f>VLOOKUP(H4776,'REGIÕES DE SAÚDE E SEUS MUNICÍP'!$A$4:$D$5569,4,0)</f>
        <v>Santana do São Francisco</v>
      </c>
      <c r="H4776">
        <f>VLOOKUP(A4776,'REGIÕES DE SAÚDE E SEUS MUNICÍP'!$A$4:$A$5569,1,0)</f>
        <v>280640</v>
      </c>
      <c r="I4776" t="str">
        <f t="shared" si="296"/>
        <v>Mesmo município</v>
      </c>
      <c r="J4776" t="e">
        <f>VLOOKUP(D4776,'REGIÕES DE SAÚDE E SEUS MUNICÍP'!$C$4:$C$5569,1,0)</f>
        <v>#N/A</v>
      </c>
      <c r="K4776" t="e">
        <f t="shared" si="297"/>
        <v>#VALUE!</v>
      </c>
      <c r="L4776" t="str">
        <f t="shared" si="298"/>
        <v>diferente</v>
      </c>
      <c r="M4776" t="str">
        <f t="shared" si="299"/>
        <v>diferente</v>
      </c>
    </row>
    <row r="4777" spans="1:13" x14ac:dyDescent="0.25">
      <c r="A4777">
        <v>280650</v>
      </c>
      <c r="B4777" t="s">
        <v>6002</v>
      </c>
      <c r="C4777">
        <v>28001</v>
      </c>
      <c r="D4777" t="s">
        <v>1415</v>
      </c>
      <c r="E4777" t="s">
        <v>11100</v>
      </c>
      <c r="F4777" t="str">
        <f>VLOOKUP(A4777,'REGIÕES DE SAÚDE E SEUS MUNICÍP'!$A$4:$C$5569,3,0)</f>
        <v>Região Aracaju</v>
      </c>
      <c r="G4777" t="str">
        <f>VLOOKUP(H4777,'REGIÕES DE SAÚDE E SEUS MUNICÍP'!$A$4:$D$5569,4,0)</f>
        <v>Santa Rosa de Lima</v>
      </c>
      <c r="H4777">
        <f>VLOOKUP(A4777,'REGIÕES DE SAÚDE E SEUS MUNICÍP'!$A$4:$A$5569,1,0)</f>
        <v>280650</v>
      </c>
      <c r="I4777" t="str">
        <f t="shared" si="296"/>
        <v>Mesmo município</v>
      </c>
      <c r="J4777" t="e">
        <f>VLOOKUP(D4777,'REGIÕES DE SAÚDE E SEUS MUNICÍP'!$C$4:$C$5569,1,0)</f>
        <v>#N/A</v>
      </c>
      <c r="K4777" t="e">
        <f t="shared" si="297"/>
        <v>#VALUE!</v>
      </c>
      <c r="L4777" t="str">
        <f t="shared" si="298"/>
        <v>diferente</v>
      </c>
      <c r="M4777" t="str">
        <f t="shared" si="299"/>
        <v>diferente</v>
      </c>
    </row>
    <row r="4778" spans="1:13" x14ac:dyDescent="0.25">
      <c r="A4778">
        <v>280660</v>
      </c>
      <c r="B4778" t="s">
        <v>6002</v>
      </c>
      <c r="C4778">
        <v>28006</v>
      </c>
      <c r="D4778" t="s">
        <v>5601</v>
      </c>
      <c r="E4778" t="s">
        <v>8921</v>
      </c>
      <c r="F4778" t="str">
        <f>VLOOKUP(A4778,'REGIÕES DE SAÚDE E SEUS MUNICÍP'!$A$4:$C$5569,3,0)</f>
        <v>Região Nossa Senhora do Socorro</v>
      </c>
      <c r="G4778" t="str">
        <f>VLOOKUP(H4778,'REGIÕES DE SAÚDE E SEUS MUNICÍP'!$A$4:$D$5569,4,0)</f>
        <v>Santo Amaro das Brotas</v>
      </c>
      <c r="H4778">
        <f>VLOOKUP(A4778,'REGIÕES DE SAÚDE E SEUS MUNICÍP'!$A$4:$A$5569,1,0)</f>
        <v>280660</v>
      </c>
      <c r="I4778" t="str">
        <f t="shared" si="296"/>
        <v>Mesmo município</v>
      </c>
      <c r="J4778" t="e">
        <f>VLOOKUP(D4778,'REGIÕES DE SAÚDE E SEUS MUNICÍP'!$C$4:$C$5569,1,0)</f>
        <v>#N/A</v>
      </c>
      <c r="K4778" t="e">
        <f t="shared" si="297"/>
        <v>#VALUE!</v>
      </c>
      <c r="L4778" t="str">
        <f t="shared" si="298"/>
        <v>diferente</v>
      </c>
      <c r="M4778" t="str">
        <f t="shared" si="299"/>
        <v>diferente</v>
      </c>
    </row>
    <row r="4779" spans="1:13" x14ac:dyDescent="0.25">
      <c r="A4779">
        <v>280670</v>
      </c>
      <c r="B4779" t="s">
        <v>6002</v>
      </c>
      <c r="C4779">
        <v>28001</v>
      </c>
      <c r="D4779" t="s">
        <v>1415</v>
      </c>
      <c r="E4779" t="s">
        <v>8460</v>
      </c>
      <c r="F4779" t="str">
        <f>VLOOKUP(A4779,'REGIÕES DE SAÚDE E SEUS MUNICÍP'!$A$4:$C$5569,3,0)</f>
        <v>Região Aracaju</v>
      </c>
      <c r="G4779" t="str">
        <f>VLOOKUP(H4779,'REGIÕES DE SAÚDE E SEUS MUNICÍP'!$A$4:$D$5569,4,0)</f>
        <v>São Cristóvão</v>
      </c>
      <c r="H4779">
        <f>VLOOKUP(A4779,'REGIÕES DE SAÚDE E SEUS MUNICÍP'!$A$4:$A$5569,1,0)</f>
        <v>280670</v>
      </c>
      <c r="I4779" t="str">
        <f t="shared" si="296"/>
        <v>Mesmo município</v>
      </c>
      <c r="J4779" t="e">
        <f>VLOOKUP(D4779,'REGIÕES DE SAÚDE E SEUS MUNICÍP'!$C$4:$C$5569,1,0)</f>
        <v>#N/A</v>
      </c>
      <c r="K4779" t="e">
        <f t="shared" si="297"/>
        <v>#VALUE!</v>
      </c>
      <c r="L4779" t="str">
        <f t="shared" si="298"/>
        <v>diferente</v>
      </c>
      <c r="M4779" t="str">
        <f t="shared" si="299"/>
        <v>diferente</v>
      </c>
    </row>
    <row r="4780" spans="1:13" x14ac:dyDescent="0.25">
      <c r="A4780">
        <v>280680</v>
      </c>
      <c r="B4780" t="s">
        <v>6002</v>
      </c>
      <c r="C4780">
        <v>28003</v>
      </c>
      <c r="D4780" t="s">
        <v>9908</v>
      </c>
      <c r="E4780" t="s">
        <v>3410</v>
      </c>
      <c r="F4780" t="str">
        <f>VLOOKUP(A4780,'REGIÕES DE SAÚDE E SEUS MUNICÍP'!$A$4:$C$5569,3,0)</f>
        <v>Região Itabaiana</v>
      </c>
      <c r="G4780" t="str">
        <f>VLOOKUP(H4780,'REGIÕES DE SAÚDE E SEUS MUNICÍP'!$A$4:$D$5569,4,0)</f>
        <v>São Domingos</v>
      </c>
      <c r="H4780">
        <f>VLOOKUP(A4780,'REGIÕES DE SAÚDE E SEUS MUNICÍP'!$A$4:$A$5569,1,0)</f>
        <v>280680</v>
      </c>
      <c r="I4780" t="str">
        <f t="shared" si="296"/>
        <v>Mesmo município</v>
      </c>
      <c r="J4780" t="e">
        <f>VLOOKUP(D4780,'REGIÕES DE SAÚDE E SEUS MUNICÍP'!$C$4:$C$5569,1,0)</f>
        <v>#N/A</v>
      </c>
      <c r="K4780" t="e">
        <f t="shared" si="297"/>
        <v>#VALUE!</v>
      </c>
      <c r="L4780" t="str">
        <f t="shared" si="298"/>
        <v>diferente</v>
      </c>
      <c r="M4780" t="str">
        <f t="shared" si="299"/>
        <v>diferente</v>
      </c>
    </row>
    <row r="4781" spans="1:13" x14ac:dyDescent="0.25">
      <c r="A4781">
        <v>280690</v>
      </c>
      <c r="B4781" t="s">
        <v>6002</v>
      </c>
      <c r="C4781">
        <v>28007</v>
      </c>
      <c r="D4781" t="s">
        <v>8541</v>
      </c>
      <c r="E4781" t="s">
        <v>4214</v>
      </c>
      <c r="F4781" t="str">
        <f>VLOOKUP(A4781,'REGIÕES DE SAÚDE E SEUS MUNICÍP'!$A$4:$C$5569,3,0)</f>
        <v>Região Propriá</v>
      </c>
      <c r="G4781" t="str">
        <f>VLOOKUP(H4781,'REGIÕES DE SAÚDE E SEUS MUNICÍP'!$A$4:$D$5569,4,0)</f>
        <v>São Francisco</v>
      </c>
      <c r="H4781">
        <f>VLOOKUP(A4781,'REGIÕES DE SAÚDE E SEUS MUNICÍP'!$A$4:$A$5569,1,0)</f>
        <v>280690</v>
      </c>
      <c r="I4781" t="str">
        <f t="shared" si="296"/>
        <v>Mesmo município</v>
      </c>
      <c r="J4781" t="e">
        <f>VLOOKUP(D4781,'REGIÕES DE SAÚDE E SEUS MUNICÍP'!$C$4:$C$5569,1,0)</f>
        <v>#N/A</v>
      </c>
      <c r="K4781" t="e">
        <f t="shared" si="297"/>
        <v>#VALUE!</v>
      </c>
      <c r="L4781" t="str">
        <f t="shared" si="298"/>
        <v>diferente</v>
      </c>
      <c r="M4781" t="str">
        <f t="shared" si="299"/>
        <v>diferente</v>
      </c>
    </row>
    <row r="4782" spans="1:13" x14ac:dyDescent="0.25">
      <c r="A4782">
        <v>280700</v>
      </c>
      <c r="B4782" t="s">
        <v>6002</v>
      </c>
      <c r="C4782">
        <v>28003</v>
      </c>
      <c r="D4782" t="s">
        <v>9908</v>
      </c>
      <c r="E4782" t="s">
        <v>10018</v>
      </c>
      <c r="F4782" t="str">
        <f>VLOOKUP(A4782,'REGIÕES DE SAÚDE E SEUS MUNICÍP'!$A$4:$C$5569,3,0)</f>
        <v>Região Itabaiana</v>
      </c>
      <c r="G4782" t="str">
        <f>VLOOKUP(H4782,'REGIÕES DE SAÚDE E SEUS MUNICÍP'!$A$4:$D$5569,4,0)</f>
        <v>São Miguel do Aleixo</v>
      </c>
      <c r="H4782">
        <f>VLOOKUP(A4782,'REGIÕES DE SAÚDE E SEUS MUNICÍP'!$A$4:$A$5569,1,0)</f>
        <v>280700</v>
      </c>
      <c r="I4782" t="str">
        <f t="shared" si="296"/>
        <v>Mesmo município</v>
      </c>
      <c r="J4782" t="e">
        <f>VLOOKUP(D4782,'REGIÕES DE SAÚDE E SEUS MUNICÍP'!$C$4:$C$5569,1,0)</f>
        <v>#N/A</v>
      </c>
      <c r="K4782" t="e">
        <f t="shared" si="297"/>
        <v>#VALUE!</v>
      </c>
      <c r="L4782" t="str">
        <f t="shared" si="298"/>
        <v>diferente</v>
      </c>
      <c r="M4782" t="str">
        <f t="shared" si="299"/>
        <v>diferente</v>
      </c>
    </row>
    <row r="4783" spans="1:13" x14ac:dyDescent="0.25">
      <c r="A4783">
        <v>280710</v>
      </c>
      <c r="B4783" t="s">
        <v>6002</v>
      </c>
      <c r="C4783">
        <v>28004</v>
      </c>
      <c r="D4783" t="s">
        <v>3467</v>
      </c>
      <c r="E4783" t="s">
        <v>10599</v>
      </c>
      <c r="F4783" t="str">
        <f>VLOOKUP(A4783,'REGIÕES DE SAÚDE E SEUS MUNICÍP'!$A$4:$C$5569,3,0)</f>
        <v>Região Lagarto</v>
      </c>
      <c r="G4783" t="str">
        <f>VLOOKUP(H4783,'REGIÕES DE SAÚDE E SEUS MUNICÍP'!$A$4:$D$5569,4,0)</f>
        <v>Simão Dias</v>
      </c>
      <c r="H4783">
        <f>VLOOKUP(A4783,'REGIÕES DE SAÚDE E SEUS MUNICÍP'!$A$4:$A$5569,1,0)</f>
        <v>280710</v>
      </c>
      <c r="I4783" t="str">
        <f t="shared" si="296"/>
        <v>Mesmo município</v>
      </c>
      <c r="J4783" t="e">
        <f>VLOOKUP(D4783,'REGIÕES DE SAÚDE E SEUS MUNICÍP'!$C$4:$C$5569,1,0)</f>
        <v>#N/A</v>
      </c>
      <c r="K4783" t="e">
        <f t="shared" si="297"/>
        <v>#VALUE!</v>
      </c>
      <c r="L4783" t="str">
        <f t="shared" si="298"/>
        <v>diferente</v>
      </c>
      <c r="M4783" t="str">
        <f t="shared" si="299"/>
        <v>diferente</v>
      </c>
    </row>
    <row r="4784" spans="1:13" x14ac:dyDescent="0.25">
      <c r="A4784">
        <v>280720</v>
      </c>
      <c r="B4784" t="s">
        <v>6002</v>
      </c>
      <c r="C4784">
        <v>28006</v>
      </c>
      <c r="D4784" t="s">
        <v>5601</v>
      </c>
      <c r="E4784" t="s">
        <v>399</v>
      </c>
      <c r="F4784" t="str">
        <f>VLOOKUP(A4784,'REGIÕES DE SAÚDE E SEUS MUNICÍP'!$A$4:$C$5569,3,0)</f>
        <v>Região Nossa Senhora do Socorro</v>
      </c>
      <c r="G4784" t="str">
        <f>VLOOKUP(H4784,'REGIÕES DE SAÚDE E SEUS MUNICÍP'!$A$4:$D$5569,4,0)</f>
        <v>Siriri</v>
      </c>
      <c r="H4784">
        <f>VLOOKUP(A4784,'REGIÕES DE SAÚDE E SEUS MUNICÍP'!$A$4:$A$5569,1,0)</f>
        <v>280720</v>
      </c>
      <c r="I4784" t="str">
        <f t="shared" si="296"/>
        <v>Mesmo município</v>
      </c>
      <c r="J4784" t="e">
        <f>VLOOKUP(D4784,'REGIÕES DE SAÚDE E SEUS MUNICÍP'!$C$4:$C$5569,1,0)</f>
        <v>#N/A</v>
      </c>
      <c r="K4784" t="e">
        <f t="shared" si="297"/>
        <v>#VALUE!</v>
      </c>
      <c r="L4784" t="str">
        <f t="shared" si="298"/>
        <v>diferente</v>
      </c>
      <c r="M4784" t="str">
        <f t="shared" si="299"/>
        <v>diferente</v>
      </c>
    </row>
    <row r="4785" spans="1:13" x14ac:dyDescent="0.25">
      <c r="A4785">
        <v>280730</v>
      </c>
      <c r="B4785" t="s">
        <v>6002</v>
      </c>
      <c r="C4785">
        <v>28007</v>
      </c>
      <c r="D4785" t="s">
        <v>8541</v>
      </c>
      <c r="E4785" t="s">
        <v>11080</v>
      </c>
      <c r="F4785" t="str">
        <f>VLOOKUP(A4785,'REGIÕES DE SAÚDE E SEUS MUNICÍP'!$A$4:$C$5569,3,0)</f>
        <v>Região Propriá</v>
      </c>
      <c r="G4785" t="str">
        <f>VLOOKUP(H4785,'REGIÕES DE SAÚDE E SEUS MUNICÍP'!$A$4:$D$5569,4,0)</f>
        <v>Telha</v>
      </c>
      <c r="H4785">
        <f>VLOOKUP(A4785,'REGIÕES DE SAÚDE E SEUS MUNICÍP'!$A$4:$A$5569,1,0)</f>
        <v>280730</v>
      </c>
      <c r="I4785" t="str">
        <f t="shared" si="296"/>
        <v>Mesmo município</v>
      </c>
      <c r="J4785" t="e">
        <f>VLOOKUP(D4785,'REGIÕES DE SAÚDE E SEUS MUNICÍP'!$C$4:$C$5569,1,0)</f>
        <v>#N/A</v>
      </c>
      <c r="K4785" t="e">
        <f t="shared" si="297"/>
        <v>#VALUE!</v>
      </c>
      <c r="L4785" t="str">
        <f t="shared" si="298"/>
        <v>diferente</v>
      </c>
      <c r="M4785" t="str">
        <f t="shared" si="299"/>
        <v>diferente</v>
      </c>
    </row>
    <row r="4786" spans="1:13" x14ac:dyDescent="0.25">
      <c r="A4786">
        <v>280740</v>
      </c>
      <c r="B4786" t="s">
        <v>6002</v>
      </c>
      <c r="C4786">
        <v>28004</v>
      </c>
      <c r="D4786" t="s">
        <v>3467</v>
      </c>
      <c r="E4786" t="s">
        <v>735</v>
      </c>
      <c r="F4786" t="str">
        <f>VLOOKUP(A4786,'REGIÕES DE SAÚDE E SEUS MUNICÍP'!$A$4:$C$5569,3,0)</f>
        <v>Região Lagarto</v>
      </c>
      <c r="G4786" t="str">
        <f>VLOOKUP(H4786,'REGIÕES DE SAÚDE E SEUS MUNICÍP'!$A$4:$D$5569,4,0)</f>
        <v>Tobias Barreto</v>
      </c>
      <c r="H4786">
        <f>VLOOKUP(A4786,'REGIÕES DE SAÚDE E SEUS MUNICÍP'!$A$4:$A$5569,1,0)</f>
        <v>280740</v>
      </c>
      <c r="I4786" t="str">
        <f t="shared" si="296"/>
        <v>Mesmo município</v>
      </c>
      <c r="J4786" t="e">
        <f>VLOOKUP(D4786,'REGIÕES DE SAÚDE E SEUS MUNICÍP'!$C$4:$C$5569,1,0)</f>
        <v>#N/A</v>
      </c>
      <c r="K4786" t="e">
        <f t="shared" si="297"/>
        <v>#VALUE!</v>
      </c>
      <c r="L4786" t="str">
        <f t="shared" si="298"/>
        <v>diferente</v>
      </c>
      <c r="M4786" t="str">
        <f t="shared" si="299"/>
        <v>diferente</v>
      </c>
    </row>
    <row r="4787" spans="1:13" x14ac:dyDescent="0.25">
      <c r="A4787">
        <v>280750</v>
      </c>
      <c r="B4787" t="s">
        <v>6002</v>
      </c>
      <c r="C4787">
        <v>28002</v>
      </c>
      <c r="D4787" t="s">
        <v>7374</v>
      </c>
      <c r="E4787" t="s">
        <v>4339</v>
      </c>
      <c r="F4787" t="str">
        <f>VLOOKUP(A4787,'REGIÕES DE SAÚDE E SEUS MUNICÍP'!$A$4:$C$5569,3,0)</f>
        <v>Região Estância</v>
      </c>
      <c r="G4787" t="str">
        <f>VLOOKUP(H4787,'REGIÕES DE SAÚDE E SEUS MUNICÍP'!$A$4:$D$5569,4,0)</f>
        <v>Tomar do Geru</v>
      </c>
      <c r="H4787">
        <f>VLOOKUP(A4787,'REGIÕES DE SAÚDE E SEUS MUNICÍP'!$A$4:$A$5569,1,0)</f>
        <v>280750</v>
      </c>
      <c r="I4787" t="str">
        <f t="shared" si="296"/>
        <v>Mesmo município</v>
      </c>
      <c r="J4787" t="e">
        <f>VLOOKUP(D4787,'REGIÕES DE SAÚDE E SEUS MUNICÍP'!$C$4:$C$5569,1,0)</f>
        <v>#N/A</v>
      </c>
      <c r="K4787" t="e">
        <f t="shared" si="297"/>
        <v>#VALUE!</v>
      </c>
      <c r="L4787" t="str">
        <f t="shared" si="298"/>
        <v>Regiões semelhantes</v>
      </c>
      <c r="M4787" t="str">
        <f t="shared" si="299"/>
        <v>diferente</v>
      </c>
    </row>
    <row r="4788" spans="1:13" x14ac:dyDescent="0.25">
      <c r="A4788">
        <v>280760</v>
      </c>
      <c r="B4788" t="s">
        <v>6002</v>
      </c>
      <c r="C4788">
        <v>28002</v>
      </c>
      <c r="D4788" t="s">
        <v>7374</v>
      </c>
      <c r="E4788" t="s">
        <v>7871</v>
      </c>
      <c r="F4788" t="str">
        <f>VLOOKUP(A4788,'REGIÕES DE SAÚDE E SEUS MUNICÍP'!$A$4:$C$5569,3,0)</f>
        <v>Região Estância</v>
      </c>
      <c r="G4788" t="str">
        <f>VLOOKUP(H4788,'REGIÕES DE SAÚDE E SEUS MUNICÍP'!$A$4:$D$5569,4,0)</f>
        <v>Umbaúba</v>
      </c>
      <c r="H4788">
        <f>VLOOKUP(A4788,'REGIÕES DE SAÚDE E SEUS MUNICÍP'!$A$4:$A$5569,1,0)</f>
        <v>280760</v>
      </c>
      <c r="I4788" t="str">
        <f t="shared" si="296"/>
        <v>Mesmo município</v>
      </c>
      <c r="J4788" t="e">
        <f>VLOOKUP(D4788,'REGIÕES DE SAÚDE E SEUS MUNICÍP'!$C$4:$C$5569,1,0)</f>
        <v>#N/A</v>
      </c>
      <c r="K4788" t="e">
        <f t="shared" si="297"/>
        <v>#VALUE!</v>
      </c>
      <c r="L4788" t="str">
        <f t="shared" si="298"/>
        <v>diferente</v>
      </c>
      <c r="M4788" t="str">
        <f t="shared" si="299"/>
        <v>igual</v>
      </c>
    </row>
    <row r="4789" spans="1:13" x14ac:dyDescent="0.25">
      <c r="A4789">
        <v>350010</v>
      </c>
      <c r="B4789" t="s">
        <v>4394</v>
      </c>
      <c r="C4789">
        <v>35091</v>
      </c>
      <c r="D4789" t="s">
        <v>10421</v>
      </c>
      <c r="E4789" t="s">
        <v>10421</v>
      </c>
      <c r="F4789" t="str">
        <f>VLOOKUP(A4789,'REGIÕES DE SAÚDE E SEUS MUNICÍP'!$A$4:$C$5569,3,0)</f>
        <v>Marília</v>
      </c>
      <c r="G4789" t="str">
        <f>VLOOKUP(H4789,'REGIÕES DE SAÚDE E SEUS MUNICÍP'!$A$4:$D$5569,4,0)</f>
        <v>Adamantina</v>
      </c>
      <c r="H4789">
        <f>VLOOKUP(A4789,'REGIÕES DE SAÚDE E SEUS MUNICÍP'!$A$4:$A$5569,1,0)</f>
        <v>350010</v>
      </c>
      <c r="I4789" t="str">
        <f t="shared" si="296"/>
        <v>Mesmo município</v>
      </c>
      <c r="J4789" t="e">
        <f>VLOOKUP(D4789,'REGIÕES DE SAÚDE E SEUS MUNICÍP'!$C$4:$C$5569,1,0)</f>
        <v>#N/A</v>
      </c>
      <c r="K4789" t="e">
        <f t="shared" si="297"/>
        <v>#VALUE!</v>
      </c>
      <c r="L4789" t="str">
        <f>IF(D4789=D4790,IF(F4789=F4790,"Regiões semelhantes","Nova composição"),"diferente")</f>
        <v>diferente</v>
      </c>
      <c r="M4789" t="str">
        <f t="shared" si="299"/>
        <v>diferente</v>
      </c>
    </row>
    <row r="4790" spans="1:13" x14ac:dyDescent="0.25">
      <c r="A4790">
        <v>350020</v>
      </c>
      <c r="B4790" t="s">
        <v>4394</v>
      </c>
      <c r="C4790">
        <v>35156</v>
      </c>
      <c r="D4790" t="s">
        <v>6939</v>
      </c>
      <c r="E4790" t="s">
        <v>9824</v>
      </c>
      <c r="F4790" t="str">
        <f>VLOOKUP(A4790,'REGIÕES DE SAÚDE E SEUS MUNICÍP'!$A$4:$C$5569,3,0)</f>
        <v>São José do Rio Preto</v>
      </c>
      <c r="G4790" t="str">
        <f>VLOOKUP(H4790,'REGIÕES DE SAÚDE E SEUS MUNICÍP'!$A$4:$D$5569,4,0)</f>
        <v>Adolfo</v>
      </c>
      <c r="H4790">
        <f>VLOOKUP(A4790,'REGIÕES DE SAÚDE E SEUS MUNICÍP'!$A$4:$A$5569,1,0)</f>
        <v>350020</v>
      </c>
      <c r="I4790" t="str">
        <f t="shared" si="296"/>
        <v>Mesmo município</v>
      </c>
      <c r="J4790" t="e">
        <f>VLOOKUP(D4790,'REGIÕES DE SAÚDE E SEUS MUNICÍP'!$C$4:$C$5569,1,0)</f>
        <v>#N/A</v>
      </c>
      <c r="K4790" t="e">
        <f t="shared" si="297"/>
        <v>#VALUE!</v>
      </c>
      <c r="L4790" t="str">
        <f t="shared" si="298"/>
        <v>diferente</v>
      </c>
      <c r="M4790" t="str">
        <f>IF(F4790=F4789,"igual","diferente")</f>
        <v>diferente</v>
      </c>
    </row>
    <row r="4791" spans="1:13" x14ac:dyDescent="0.25">
      <c r="A4791">
        <v>350030</v>
      </c>
      <c r="B4791" t="s">
        <v>4394</v>
      </c>
      <c r="C4791">
        <v>35142</v>
      </c>
      <c r="D4791" t="s">
        <v>1471</v>
      </c>
      <c r="E4791" t="s">
        <v>2609</v>
      </c>
      <c r="F4791" t="str">
        <f>VLOOKUP(A4791,'REGIÕES DE SAÚDE E SEUS MUNICÍP'!$A$4:$C$5569,3,0)</f>
        <v>São João da Boa Vista</v>
      </c>
      <c r="G4791" t="str">
        <f>VLOOKUP(H4791,'REGIÕES DE SAÚDE E SEUS MUNICÍP'!$A$4:$D$5569,4,0)</f>
        <v>Aguaí</v>
      </c>
      <c r="H4791">
        <f>VLOOKUP(A4791,'REGIÕES DE SAÚDE E SEUS MUNICÍP'!$A$4:$A$5569,1,0)</f>
        <v>350030</v>
      </c>
      <c r="I4791" t="str">
        <f t="shared" si="296"/>
        <v>Mesmo município</v>
      </c>
      <c r="J4791" t="e">
        <f>VLOOKUP(D4791,'REGIÕES DE SAÚDE E SEUS MUNICÍP'!$C$4:$C$5569,1,0)</f>
        <v>#N/A</v>
      </c>
      <c r="K4791" t="e">
        <f t="shared" si="297"/>
        <v>#VALUE!</v>
      </c>
      <c r="L4791" t="str">
        <f t="shared" si="298"/>
        <v>Regiões semelhantes</v>
      </c>
      <c r="M4791" t="str">
        <f t="shared" si="299"/>
        <v>diferente</v>
      </c>
    </row>
    <row r="4792" spans="1:13" x14ac:dyDescent="0.25">
      <c r="A4792">
        <v>350040</v>
      </c>
      <c r="B4792" t="s">
        <v>4394</v>
      </c>
      <c r="C4792">
        <v>35142</v>
      </c>
      <c r="D4792" t="s">
        <v>1471</v>
      </c>
      <c r="E4792" t="s">
        <v>7645</v>
      </c>
      <c r="F4792" t="str">
        <f>VLOOKUP(A4792,'REGIÕES DE SAÚDE E SEUS MUNICÍP'!$A$4:$C$5569,3,0)</f>
        <v>São João da Boa Vista</v>
      </c>
      <c r="G4792" t="str">
        <f>VLOOKUP(H4792,'REGIÕES DE SAÚDE E SEUS MUNICÍP'!$A$4:$D$5569,4,0)</f>
        <v>Águas da Prata</v>
      </c>
      <c r="H4792">
        <f>VLOOKUP(A4792,'REGIÕES DE SAÚDE E SEUS MUNICÍP'!$A$4:$A$5569,1,0)</f>
        <v>350040</v>
      </c>
      <c r="I4792" t="str">
        <f t="shared" si="296"/>
        <v>Mesmo município</v>
      </c>
      <c r="J4792" t="e">
        <f>VLOOKUP(D4792,'REGIÕES DE SAÚDE E SEUS MUNICÍP'!$C$4:$C$5569,1,0)</f>
        <v>#N/A</v>
      </c>
      <c r="K4792" t="e">
        <f t="shared" si="297"/>
        <v>#VALUE!</v>
      </c>
      <c r="L4792" t="str">
        <f t="shared" si="298"/>
        <v>diferente</v>
      </c>
      <c r="M4792" t="str">
        <f t="shared" si="299"/>
        <v>igual</v>
      </c>
    </row>
    <row r="4793" spans="1:13" x14ac:dyDescent="0.25">
      <c r="A4793">
        <v>350050</v>
      </c>
      <c r="B4793" t="s">
        <v>4394</v>
      </c>
      <c r="C4793">
        <v>35074</v>
      </c>
      <c r="D4793" t="s">
        <v>8390</v>
      </c>
      <c r="E4793" t="s">
        <v>968</v>
      </c>
      <c r="F4793" t="str">
        <f>VLOOKUP(A4793,'REGIÕES DE SAÚDE E SEUS MUNICÍP'!$A$4:$C$5569,3,0)</f>
        <v>Campinas</v>
      </c>
      <c r="G4793" t="str">
        <f>VLOOKUP(H4793,'REGIÕES DE SAÚDE E SEUS MUNICÍP'!$A$4:$D$5569,4,0)</f>
        <v>Águas de Lindóia</v>
      </c>
      <c r="H4793">
        <f>VLOOKUP(A4793,'REGIÕES DE SAÚDE E SEUS MUNICÍP'!$A$4:$A$5569,1,0)</f>
        <v>350050</v>
      </c>
      <c r="I4793" t="str">
        <f t="shared" si="296"/>
        <v>Mesmo município</v>
      </c>
      <c r="J4793" t="e">
        <f>VLOOKUP(D4793,'REGIÕES DE SAÚDE E SEUS MUNICÍP'!$C$4:$C$5569,1,0)</f>
        <v>#N/A</v>
      </c>
      <c r="K4793" t="e">
        <f t="shared" si="297"/>
        <v>#VALUE!</v>
      </c>
      <c r="L4793" t="str">
        <f t="shared" si="298"/>
        <v>diferente</v>
      </c>
      <c r="M4793" t="str">
        <f t="shared" si="299"/>
        <v>diferente</v>
      </c>
    </row>
    <row r="4794" spans="1:13" x14ac:dyDescent="0.25">
      <c r="A4794">
        <v>350055</v>
      </c>
      <c r="B4794" t="s">
        <v>4394</v>
      </c>
      <c r="C4794">
        <v>35061</v>
      </c>
      <c r="D4794" t="s">
        <v>4539</v>
      </c>
      <c r="E4794" t="s">
        <v>9019</v>
      </c>
      <c r="F4794" t="str">
        <f>VLOOKUP(A4794,'REGIÕES DE SAÚDE E SEUS MUNICÍP'!$A$4:$C$5569,3,0)</f>
        <v>Bauru</v>
      </c>
      <c r="G4794" t="str">
        <f>VLOOKUP(H4794,'REGIÕES DE SAÚDE E SEUS MUNICÍP'!$A$4:$D$5569,4,0)</f>
        <v>Águas de Santa Bárbara</v>
      </c>
      <c r="H4794">
        <f>VLOOKUP(A4794,'REGIÕES DE SAÚDE E SEUS MUNICÍP'!$A$4:$A$5569,1,0)</f>
        <v>350055</v>
      </c>
      <c r="I4794" t="str">
        <f t="shared" si="296"/>
        <v>Mesmo município</v>
      </c>
      <c r="J4794" t="e">
        <f>VLOOKUP(D4794,'REGIÕES DE SAÚDE E SEUS MUNICÍP'!$C$4:$C$5569,1,0)</f>
        <v>#N/A</v>
      </c>
      <c r="K4794" t="e">
        <f t="shared" si="297"/>
        <v>#VALUE!</v>
      </c>
      <c r="L4794" t="str">
        <f t="shared" si="298"/>
        <v>diferente</v>
      </c>
      <c r="M4794" t="str">
        <f t="shared" si="299"/>
        <v>diferente</v>
      </c>
    </row>
    <row r="4795" spans="1:13" x14ac:dyDescent="0.25">
      <c r="A4795">
        <v>350060</v>
      </c>
      <c r="B4795" t="s">
        <v>4394</v>
      </c>
      <c r="C4795">
        <v>35103</v>
      </c>
      <c r="D4795" t="s">
        <v>4050</v>
      </c>
      <c r="E4795" t="s">
        <v>10703</v>
      </c>
      <c r="F4795" t="str">
        <f>VLOOKUP(A4795,'REGIÕES DE SAÚDE E SEUS MUNICÍP'!$A$4:$C$5569,3,0)</f>
        <v>Piracicaba</v>
      </c>
      <c r="G4795" t="str">
        <f>VLOOKUP(H4795,'REGIÕES DE SAÚDE E SEUS MUNICÍP'!$A$4:$D$5569,4,0)</f>
        <v>Águas de São Pedro</v>
      </c>
      <c r="H4795">
        <f>VLOOKUP(A4795,'REGIÕES DE SAÚDE E SEUS MUNICÍP'!$A$4:$A$5569,1,0)</f>
        <v>350060</v>
      </c>
      <c r="I4795" t="str">
        <f t="shared" si="296"/>
        <v>Mesmo município</v>
      </c>
      <c r="J4795" t="str">
        <f>VLOOKUP(D4795,'REGIÕES DE SAÚDE E SEUS MUNICÍP'!$C$4:$C$5569,1,0)</f>
        <v>Piracicaba</v>
      </c>
      <c r="K4795">
        <f t="shared" si="297"/>
        <v>1</v>
      </c>
      <c r="L4795" t="str">
        <f t="shared" si="298"/>
        <v>diferente</v>
      </c>
      <c r="M4795" t="str">
        <f t="shared" si="299"/>
        <v>diferente</v>
      </c>
    </row>
    <row r="4796" spans="1:13" x14ac:dyDescent="0.25">
      <c r="A4796">
        <v>350070</v>
      </c>
      <c r="B4796" t="s">
        <v>4394</v>
      </c>
      <c r="C4796">
        <v>35062</v>
      </c>
      <c r="D4796" t="s">
        <v>9161</v>
      </c>
      <c r="E4796" t="s">
        <v>5111</v>
      </c>
      <c r="F4796" t="str">
        <f>VLOOKUP(A4796,'REGIÕES DE SAÚDE E SEUS MUNICÍP'!$A$4:$C$5569,3,0)</f>
        <v>Bauru</v>
      </c>
      <c r="G4796" t="str">
        <f>VLOOKUP(H4796,'REGIÕES DE SAÚDE E SEUS MUNICÍP'!$A$4:$D$5569,4,0)</f>
        <v>Agudos</v>
      </c>
      <c r="H4796">
        <f>VLOOKUP(A4796,'REGIÕES DE SAÚDE E SEUS MUNICÍP'!$A$4:$A$5569,1,0)</f>
        <v>350070</v>
      </c>
      <c r="I4796" t="str">
        <f t="shared" si="296"/>
        <v>Mesmo município</v>
      </c>
      <c r="J4796" t="str">
        <f>VLOOKUP(D4796,'REGIÕES DE SAÚDE E SEUS MUNICÍP'!$C$4:$C$5569,1,0)</f>
        <v>Bauru</v>
      </c>
      <c r="K4796">
        <f t="shared" si="297"/>
        <v>1</v>
      </c>
      <c r="L4796" t="str">
        <f t="shared" si="298"/>
        <v>diferente</v>
      </c>
      <c r="M4796" t="str">
        <f t="shared" si="299"/>
        <v>diferente</v>
      </c>
    </row>
    <row r="4797" spans="1:13" x14ac:dyDescent="0.25">
      <c r="A4797">
        <v>350075</v>
      </c>
      <c r="B4797" t="s">
        <v>4394</v>
      </c>
      <c r="C4797">
        <v>35161</v>
      </c>
      <c r="D4797" t="s">
        <v>3533</v>
      </c>
      <c r="E4797" t="s">
        <v>4277</v>
      </c>
      <c r="F4797" t="str">
        <f>VLOOKUP(A4797,'REGIÕES DE SAÚDE E SEUS MUNICÍP'!$A$4:$C$5569,3,0)</f>
        <v>Sorocaba</v>
      </c>
      <c r="G4797" t="str">
        <f>VLOOKUP(H4797,'REGIÕES DE SAÚDE E SEUS MUNICÍP'!$A$4:$D$5569,4,0)</f>
        <v>Alambari</v>
      </c>
      <c r="H4797">
        <f>VLOOKUP(A4797,'REGIÕES DE SAÚDE E SEUS MUNICÍP'!$A$4:$A$5569,1,0)</f>
        <v>350075</v>
      </c>
      <c r="I4797" t="str">
        <f t="shared" si="296"/>
        <v>Mesmo município</v>
      </c>
      <c r="J4797" t="e">
        <f>VLOOKUP(D4797,'REGIÕES DE SAÚDE E SEUS MUNICÍP'!$C$4:$C$5569,1,0)</f>
        <v>#N/A</v>
      </c>
      <c r="K4797" t="e">
        <f t="shared" si="297"/>
        <v>#VALUE!</v>
      </c>
      <c r="L4797" t="str">
        <f t="shared" si="298"/>
        <v>diferente</v>
      </c>
      <c r="M4797" t="str">
        <f t="shared" si="299"/>
        <v>diferente</v>
      </c>
    </row>
    <row r="4798" spans="1:13" x14ac:dyDescent="0.25">
      <c r="A4798">
        <v>350080</v>
      </c>
      <c r="B4798" t="s">
        <v>4394</v>
      </c>
      <c r="C4798">
        <v>35112</v>
      </c>
      <c r="D4798" t="s">
        <v>5877</v>
      </c>
      <c r="E4798" t="s">
        <v>9762</v>
      </c>
      <c r="F4798" t="str">
        <f>VLOOKUP(A4798,'REGIÕES DE SAÚDE E SEUS MUNICÍP'!$A$4:$C$5569,3,0)</f>
        <v>Presidente Prudente</v>
      </c>
      <c r="G4798" t="str">
        <f>VLOOKUP(H4798,'REGIÕES DE SAÚDE E SEUS MUNICÍP'!$A$4:$D$5569,4,0)</f>
        <v>Alfredo Marcondes</v>
      </c>
      <c r="H4798">
        <f>VLOOKUP(A4798,'REGIÕES DE SAÚDE E SEUS MUNICÍP'!$A$4:$A$5569,1,0)</f>
        <v>350080</v>
      </c>
      <c r="I4798" t="str">
        <f t="shared" si="296"/>
        <v>Mesmo município</v>
      </c>
      <c r="J4798" t="e">
        <f>VLOOKUP(D4798,'REGIÕES DE SAÚDE E SEUS MUNICÍP'!$C$4:$C$5569,1,0)</f>
        <v>#N/A</v>
      </c>
      <c r="K4798" t="e">
        <f t="shared" si="297"/>
        <v>#VALUE!</v>
      </c>
      <c r="L4798" t="str">
        <f t="shared" si="298"/>
        <v>diferente</v>
      </c>
      <c r="M4798" t="str">
        <f t="shared" si="299"/>
        <v>diferente</v>
      </c>
    </row>
    <row r="4799" spans="1:13" x14ac:dyDescent="0.25">
      <c r="A4799">
        <v>350090</v>
      </c>
      <c r="B4799" t="s">
        <v>4394</v>
      </c>
      <c r="C4799">
        <v>35051</v>
      </c>
      <c r="D4799" t="s">
        <v>5839</v>
      </c>
      <c r="E4799" t="s">
        <v>10956</v>
      </c>
      <c r="F4799" t="str">
        <f>VLOOKUP(A4799,'REGIÕES DE SAÚDE E SEUS MUNICÍP'!$A$4:$C$5569,3,0)</f>
        <v>Barretos</v>
      </c>
      <c r="G4799" t="str">
        <f>VLOOKUP(H4799,'REGIÕES DE SAÚDE E SEUS MUNICÍP'!$A$4:$D$5569,4,0)</f>
        <v>Altair</v>
      </c>
      <c r="H4799">
        <f>VLOOKUP(A4799,'REGIÕES DE SAÚDE E SEUS MUNICÍP'!$A$4:$A$5569,1,0)</f>
        <v>350090</v>
      </c>
      <c r="I4799" t="str">
        <f t="shared" si="296"/>
        <v>Mesmo município</v>
      </c>
      <c r="J4799" t="e">
        <f>VLOOKUP(D4799,'REGIÕES DE SAÚDE E SEUS MUNICÍP'!$C$4:$C$5569,1,0)</f>
        <v>#N/A</v>
      </c>
      <c r="K4799">
        <f t="shared" si="297"/>
        <v>9</v>
      </c>
      <c r="L4799" t="str">
        <f>IF(D4799=D4800,IF(F4799=F4800,"Regiões semelhantes","Nova composição"),"diferente")</f>
        <v>diferente</v>
      </c>
      <c r="M4799" t="str">
        <f t="shared" si="299"/>
        <v>diferente</v>
      </c>
    </row>
    <row r="4800" spans="1:13" x14ac:dyDescent="0.25">
      <c r="A4800">
        <v>350100</v>
      </c>
      <c r="B4800" t="s">
        <v>4394</v>
      </c>
      <c r="C4800">
        <v>35133</v>
      </c>
      <c r="D4800" t="s">
        <v>5699</v>
      </c>
      <c r="E4800" t="s">
        <v>2287</v>
      </c>
      <c r="F4800" t="str">
        <f>VLOOKUP(A4800,'REGIÕES DE SAÚDE E SEUS MUNICÍP'!$A$4:$C$5569,3,0)</f>
        <v>Ribeirão Preto</v>
      </c>
      <c r="G4800" t="str">
        <f>VLOOKUP(H4800,'REGIÕES DE SAÚDE E SEUS MUNICÍP'!$A$4:$D$5569,4,0)</f>
        <v>Altinópolis</v>
      </c>
      <c r="H4800">
        <f>VLOOKUP(A4800,'REGIÕES DE SAÚDE E SEUS MUNICÍP'!$A$4:$A$5569,1,0)</f>
        <v>350100</v>
      </c>
      <c r="I4800" t="str">
        <f t="shared" si="296"/>
        <v>Mesmo município</v>
      </c>
      <c r="J4800" t="e">
        <f>VLOOKUP(D4800,'REGIÕES DE SAÚDE E SEUS MUNICÍP'!$C$4:$C$5569,1,0)</f>
        <v>#N/A</v>
      </c>
      <c r="K4800" t="e">
        <f t="shared" si="297"/>
        <v>#VALUE!</v>
      </c>
      <c r="L4800" t="str">
        <f t="shared" si="298"/>
        <v>diferente</v>
      </c>
      <c r="M4800" t="str">
        <f>IF(F4800=F4799,"igual","diferente")</f>
        <v>diferente</v>
      </c>
    </row>
    <row r="4801" spans="1:13" x14ac:dyDescent="0.25">
      <c r="A4801">
        <v>350110</v>
      </c>
      <c r="B4801" t="s">
        <v>4394</v>
      </c>
      <c r="C4801">
        <v>35023</v>
      </c>
      <c r="D4801" t="s">
        <v>4645</v>
      </c>
      <c r="E4801" t="s">
        <v>1550</v>
      </c>
      <c r="F4801" t="str">
        <f>VLOOKUP(A4801,'REGIÕES DE SAÚDE E SEUS MUNICÍP'!$A$4:$C$5569,3,0)</f>
        <v>Araçatuba</v>
      </c>
      <c r="G4801" t="str">
        <f>VLOOKUP(H4801,'REGIÕES DE SAÚDE E SEUS MUNICÍP'!$A$4:$D$5569,4,0)</f>
        <v>Alto Alegre</v>
      </c>
      <c r="H4801">
        <f>VLOOKUP(A4801,'REGIÕES DE SAÚDE E SEUS MUNICÍP'!$A$4:$A$5569,1,0)</f>
        <v>350110</v>
      </c>
      <c r="I4801" t="str">
        <f t="shared" si="296"/>
        <v>Mesmo município</v>
      </c>
      <c r="J4801" t="e">
        <f>VLOOKUP(D4801,'REGIÕES DE SAÚDE E SEUS MUNICÍP'!$C$4:$C$5569,1,0)</f>
        <v>#N/A</v>
      </c>
      <c r="K4801" t="e">
        <f t="shared" si="297"/>
        <v>#VALUE!</v>
      </c>
      <c r="L4801" t="str">
        <f t="shared" si="298"/>
        <v>diferente</v>
      </c>
      <c r="M4801" t="str">
        <f t="shared" si="299"/>
        <v>diferente</v>
      </c>
    </row>
    <row r="4802" spans="1:13" x14ac:dyDescent="0.25">
      <c r="A4802">
        <v>350115</v>
      </c>
      <c r="B4802" t="s">
        <v>4394</v>
      </c>
      <c r="C4802">
        <v>35163</v>
      </c>
      <c r="D4802" t="s">
        <v>10812</v>
      </c>
      <c r="E4802" t="s">
        <v>809</v>
      </c>
      <c r="F4802" t="str">
        <f>VLOOKUP(A4802,'REGIÕES DE SAÚDE E SEUS MUNICÍP'!$A$4:$C$5569,3,0)</f>
        <v>Sorocaba</v>
      </c>
      <c r="G4802" t="str">
        <f>VLOOKUP(H4802,'REGIÕES DE SAÚDE E SEUS MUNICÍP'!$A$4:$D$5569,4,0)</f>
        <v>Alumínio</v>
      </c>
      <c r="H4802">
        <f>VLOOKUP(A4802,'REGIÕES DE SAÚDE E SEUS MUNICÍP'!$A$4:$A$5569,1,0)</f>
        <v>350115</v>
      </c>
      <c r="I4802" t="str">
        <f t="shared" si="296"/>
        <v>Mesmo município</v>
      </c>
      <c r="J4802" t="str">
        <f>VLOOKUP(D4802,'REGIÕES DE SAÚDE E SEUS MUNICÍP'!$C$4:$C$5569,1,0)</f>
        <v>Sorocaba</v>
      </c>
      <c r="K4802">
        <f t="shared" si="297"/>
        <v>1</v>
      </c>
      <c r="L4802" t="str">
        <f t="shared" si="298"/>
        <v>diferente</v>
      </c>
      <c r="M4802" t="str">
        <f t="shared" si="299"/>
        <v>diferente</v>
      </c>
    </row>
    <row r="4803" spans="1:13" x14ac:dyDescent="0.25">
      <c r="A4803">
        <v>350120</v>
      </c>
      <c r="B4803" t="s">
        <v>4394</v>
      </c>
      <c r="C4803">
        <v>35157</v>
      </c>
      <c r="D4803" t="s">
        <v>3445</v>
      </c>
      <c r="E4803" t="s">
        <v>2877</v>
      </c>
      <c r="F4803" t="str">
        <f>VLOOKUP(A4803,'REGIÕES DE SAÚDE E SEUS MUNICÍP'!$A$4:$C$5569,3,0)</f>
        <v>São José do Rio Preto</v>
      </c>
      <c r="G4803" t="str">
        <f>VLOOKUP(H4803,'REGIÕES DE SAÚDE E SEUS MUNICÍP'!$A$4:$D$5569,4,0)</f>
        <v>Álvares Florence</v>
      </c>
      <c r="H4803">
        <f>VLOOKUP(A4803,'REGIÕES DE SAÚDE E SEUS MUNICÍP'!$A$4:$A$5569,1,0)</f>
        <v>350120</v>
      </c>
      <c r="I4803" t="str">
        <f t="shared" ref="I4803:I4866" si="300">IF(G4803=E4803,"Mesmo município","Município diferente")</f>
        <v>Mesmo município</v>
      </c>
      <c r="J4803" t="e">
        <f>VLOOKUP(D4803,'REGIÕES DE SAÚDE E SEUS MUNICÍP'!$C$4:$C$5569,1,0)</f>
        <v>#N/A</v>
      </c>
      <c r="K4803" t="e">
        <f t="shared" si="297"/>
        <v>#VALUE!</v>
      </c>
      <c r="L4803" t="str">
        <f t="shared" si="298"/>
        <v>diferente</v>
      </c>
      <c r="M4803" t="str">
        <f t="shared" si="299"/>
        <v>diferente</v>
      </c>
    </row>
    <row r="4804" spans="1:13" x14ac:dyDescent="0.25">
      <c r="A4804">
        <v>350130</v>
      </c>
      <c r="B4804" t="s">
        <v>4394</v>
      </c>
      <c r="C4804">
        <v>35112</v>
      </c>
      <c r="D4804" t="s">
        <v>5877</v>
      </c>
      <c r="E4804" t="s">
        <v>306</v>
      </c>
      <c r="F4804" t="str">
        <f>VLOOKUP(A4804,'REGIÕES DE SAÚDE E SEUS MUNICÍP'!$A$4:$C$5569,3,0)</f>
        <v>Presidente Prudente</v>
      </c>
      <c r="G4804" t="str">
        <f>VLOOKUP(H4804,'REGIÕES DE SAÚDE E SEUS MUNICÍP'!$A$4:$D$5569,4,0)</f>
        <v>Álvares Machado</v>
      </c>
      <c r="H4804">
        <f>VLOOKUP(A4804,'REGIÕES DE SAÚDE E SEUS MUNICÍP'!$A$4:$A$5569,1,0)</f>
        <v>350130</v>
      </c>
      <c r="I4804" t="str">
        <f t="shared" si="300"/>
        <v>Mesmo município</v>
      </c>
      <c r="J4804" t="e">
        <f>VLOOKUP(D4804,'REGIÕES DE SAÚDE E SEUS MUNICÍP'!$C$4:$C$5569,1,0)</f>
        <v>#N/A</v>
      </c>
      <c r="K4804" t="e">
        <f t="shared" ref="K4804:K4867" si="301">SEARCH(F4804,D4804)</f>
        <v>#VALUE!</v>
      </c>
      <c r="L4804" t="str">
        <f t="shared" ref="L4804:L4867" si="302">IF(D4804=D4805,IF(F4804=F4805,"Regiões semelhantes","Nova composição"),"diferente")</f>
        <v>diferente</v>
      </c>
      <c r="M4804" t="str">
        <f t="shared" si="299"/>
        <v>diferente</v>
      </c>
    </row>
    <row r="4805" spans="1:13" x14ac:dyDescent="0.25">
      <c r="A4805">
        <v>350140</v>
      </c>
      <c r="B4805" t="s">
        <v>4394</v>
      </c>
      <c r="C4805">
        <v>35093</v>
      </c>
      <c r="D4805" t="s">
        <v>10173</v>
      </c>
      <c r="E4805" t="s">
        <v>10606</v>
      </c>
      <c r="F4805" t="str">
        <f>VLOOKUP(A4805,'REGIÕES DE SAÚDE E SEUS MUNICÍP'!$A$4:$C$5569,3,0)</f>
        <v>Marília</v>
      </c>
      <c r="G4805" t="str">
        <f>VLOOKUP(H4805,'REGIÕES DE SAÚDE E SEUS MUNICÍP'!$A$4:$D$5569,4,0)</f>
        <v>Álvaro de Carvalho</v>
      </c>
      <c r="H4805">
        <f>VLOOKUP(A4805,'REGIÕES DE SAÚDE E SEUS MUNICÍP'!$A$4:$A$5569,1,0)</f>
        <v>350140</v>
      </c>
      <c r="I4805" t="str">
        <f t="shared" si="300"/>
        <v>Mesmo município</v>
      </c>
      <c r="J4805" t="str">
        <f>VLOOKUP(D4805,'REGIÕES DE SAÚDE E SEUS MUNICÍP'!$C$4:$C$5569,1,0)</f>
        <v>Marília</v>
      </c>
      <c r="K4805">
        <f t="shared" si="301"/>
        <v>1</v>
      </c>
      <c r="L4805" t="str">
        <f>IF(D4805=D4806,IF(F4805=F4806,"Regiões semelhantes","Nova composição"),"diferente")</f>
        <v>Regiões semelhantes</v>
      </c>
      <c r="M4805" t="str">
        <f t="shared" si="299"/>
        <v>diferente</v>
      </c>
    </row>
    <row r="4806" spans="1:13" x14ac:dyDescent="0.25">
      <c r="A4806">
        <v>350150</v>
      </c>
      <c r="B4806" t="s">
        <v>4394</v>
      </c>
      <c r="C4806">
        <v>35093</v>
      </c>
      <c r="D4806" t="s">
        <v>10173</v>
      </c>
      <c r="E4806" t="s">
        <v>8759</v>
      </c>
      <c r="F4806" t="str">
        <f>VLOOKUP(A4806,'REGIÕES DE SAÚDE E SEUS MUNICÍP'!$A$4:$C$5569,3,0)</f>
        <v>Marília</v>
      </c>
      <c r="G4806" t="str">
        <f>VLOOKUP(H4806,'REGIÕES DE SAÚDE E SEUS MUNICÍP'!$A$4:$D$5569,4,0)</f>
        <v>Alvinlândia</v>
      </c>
      <c r="H4806">
        <f>VLOOKUP(A4806,'REGIÕES DE SAÚDE E SEUS MUNICÍP'!$A$4:$A$5569,1,0)</f>
        <v>350150</v>
      </c>
      <c r="I4806" t="str">
        <f t="shared" si="300"/>
        <v>Mesmo município</v>
      </c>
      <c r="J4806" t="str">
        <f>VLOOKUP(D4806,'REGIÕES DE SAÚDE E SEUS MUNICÍP'!$C$4:$C$5569,1,0)</f>
        <v>Marília</v>
      </c>
      <c r="K4806">
        <f t="shared" si="301"/>
        <v>1</v>
      </c>
      <c r="L4806" t="str">
        <f t="shared" si="302"/>
        <v>diferente</v>
      </c>
      <c r="M4806" t="str">
        <f>IF(F4806=F4805,"igual","diferente")</f>
        <v>igual</v>
      </c>
    </row>
    <row r="4807" spans="1:13" x14ac:dyDescent="0.25">
      <c r="A4807">
        <v>350160</v>
      </c>
      <c r="B4807" t="s">
        <v>4394</v>
      </c>
      <c r="C4807">
        <v>35072</v>
      </c>
      <c r="D4807" t="s">
        <v>419</v>
      </c>
      <c r="E4807" t="s">
        <v>9370</v>
      </c>
      <c r="F4807" t="str">
        <f>VLOOKUP(A4807,'REGIÕES DE SAÚDE E SEUS MUNICÍP'!$A$4:$C$5569,3,0)</f>
        <v>Campinas</v>
      </c>
      <c r="G4807" t="str">
        <f>VLOOKUP(H4807,'REGIÕES DE SAÚDE E SEUS MUNICÍP'!$A$4:$D$5569,4,0)</f>
        <v>Americana</v>
      </c>
      <c r="H4807">
        <f>VLOOKUP(A4807,'REGIÕES DE SAÚDE E SEUS MUNICÍP'!$A$4:$A$5569,1,0)</f>
        <v>350160</v>
      </c>
      <c r="I4807" t="str">
        <f t="shared" si="300"/>
        <v>Mesmo município</v>
      </c>
      <c r="J4807" t="e">
        <f>VLOOKUP(D4807,'REGIÕES DE SAÚDE E SEUS MUNICÍP'!$C$4:$C$5569,1,0)</f>
        <v>#N/A</v>
      </c>
      <c r="K4807">
        <f t="shared" si="301"/>
        <v>25</v>
      </c>
      <c r="L4807" t="str">
        <f t="shared" si="302"/>
        <v>diferente</v>
      </c>
      <c r="M4807" t="str">
        <f t="shared" ref="M4807:M4869" si="303">IF(F4807=F4806,"igual","diferente")</f>
        <v>diferente</v>
      </c>
    </row>
    <row r="4808" spans="1:13" x14ac:dyDescent="0.25">
      <c r="A4808">
        <v>350170</v>
      </c>
      <c r="B4808" t="s">
        <v>4394</v>
      </c>
      <c r="C4808">
        <v>35031</v>
      </c>
      <c r="D4808" t="s">
        <v>788</v>
      </c>
      <c r="E4808" t="s">
        <v>2642</v>
      </c>
      <c r="F4808" t="str">
        <f>VLOOKUP(A4808,'REGIÕES DE SAÚDE E SEUS MUNICÍP'!$A$4:$C$5569,3,0)</f>
        <v>Araraquara</v>
      </c>
      <c r="G4808" t="str">
        <f>VLOOKUP(H4808,'REGIÕES DE SAÚDE E SEUS MUNICÍP'!$A$4:$D$5569,4,0)</f>
        <v>Américo Brasiliense</v>
      </c>
      <c r="H4808">
        <f>VLOOKUP(A4808,'REGIÕES DE SAÚDE E SEUS MUNICÍP'!$A$4:$A$5569,1,0)</f>
        <v>350170</v>
      </c>
      <c r="I4808" t="str">
        <f t="shared" si="300"/>
        <v>Mesmo município</v>
      </c>
      <c r="J4808" t="e">
        <f>VLOOKUP(D4808,'REGIÕES DE SAÚDE E SEUS MUNICÍP'!$C$4:$C$5569,1,0)</f>
        <v>#N/A</v>
      </c>
      <c r="K4808" t="e">
        <f t="shared" si="301"/>
        <v>#VALUE!</v>
      </c>
      <c r="L4808" t="str">
        <f t="shared" si="302"/>
        <v>diferente</v>
      </c>
      <c r="M4808" t="str">
        <f t="shared" si="303"/>
        <v>diferente</v>
      </c>
    </row>
    <row r="4809" spans="1:13" x14ac:dyDescent="0.25">
      <c r="A4809">
        <v>350180</v>
      </c>
      <c r="B4809" t="s">
        <v>4394</v>
      </c>
      <c r="C4809">
        <v>35157</v>
      </c>
      <c r="D4809" t="s">
        <v>3445</v>
      </c>
      <c r="E4809" t="s">
        <v>1476</v>
      </c>
      <c r="F4809" t="str">
        <f>VLOOKUP(A4809,'REGIÕES DE SAÚDE E SEUS MUNICÍP'!$A$4:$C$5569,3,0)</f>
        <v>São José do Rio Preto</v>
      </c>
      <c r="G4809" t="str">
        <f>VLOOKUP(H4809,'REGIÕES DE SAÚDE E SEUS MUNICÍP'!$A$4:$D$5569,4,0)</f>
        <v>Américo de Campos</v>
      </c>
      <c r="H4809">
        <f>VLOOKUP(A4809,'REGIÕES DE SAÚDE E SEUS MUNICÍP'!$A$4:$A$5569,1,0)</f>
        <v>350180</v>
      </c>
      <c r="I4809" t="str">
        <f t="shared" si="300"/>
        <v>Mesmo município</v>
      </c>
      <c r="J4809" t="e">
        <f>VLOOKUP(D4809,'REGIÕES DE SAÚDE E SEUS MUNICÍP'!$C$4:$C$5569,1,0)</f>
        <v>#N/A</v>
      </c>
      <c r="K4809" t="e">
        <f t="shared" si="301"/>
        <v>#VALUE!</v>
      </c>
      <c r="L4809" t="str">
        <f t="shared" si="302"/>
        <v>diferente</v>
      </c>
      <c r="M4809" t="str">
        <f t="shared" si="303"/>
        <v>diferente</v>
      </c>
    </row>
    <row r="4810" spans="1:13" x14ac:dyDescent="0.25">
      <c r="A4810">
        <v>350190</v>
      </c>
      <c r="B4810" t="s">
        <v>4394</v>
      </c>
      <c r="C4810">
        <v>35074</v>
      </c>
      <c r="D4810" t="s">
        <v>8390</v>
      </c>
      <c r="E4810" t="s">
        <v>4206</v>
      </c>
      <c r="F4810" t="str">
        <f>VLOOKUP(A4810,'REGIÕES DE SAÚDE E SEUS MUNICÍP'!$A$4:$C$5569,3,0)</f>
        <v>Campinas</v>
      </c>
      <c r="G4810" t="str">
        <f>VLOOKUP(H4810,'REGIÕES DE SAÚDE E SEUS MUNICÍP'!$A$4:$D$5569,4,0)</f>
        <v>Amparo</v>
      </c>
      <c r="H4810">
        <f>VLOOKUP(A4810,'REGIÕES DE SAÚDE E SEUS MUNICÍP'!$A$4:$A$5569,1,0)</f>
        <v>350190</v>
      </c>
      <c r="I4810" t="str">
        <f t="shared" si="300"/>
        <v>Mesmo município</v>
      </c>
      <c r="J4810" t="e">
        <f>VLOOKUP(D4810,'REGIÕES DE SAÚDE E SEUS MUNICÍP'!$C$4:$C$5569,1,0)</f>
        <v>#N/A</v>
      </c>
      <c r="K4810" t="e">
        <f t="shared" si="301"/>
        <v>#VALUE!</v>
      </c>
      <c r="L4810" t="str">
        <f t="shared" si="302"/>
        <v>diferente</v>
      </c>
      <c r="M4810" t="str">
        <f t="shared" si="303"/>
        <v>diferente</v>
      </c>
    </row>
    <row r="4811" spans="1:13" x14ac:dyDescent="0.25">
      <c r="A4811">
        <v>350200</v>
      </c>
      <c r="B4811" t="s">
        <v>4394</v>
      </c>
      <c r="C4811">
        <v>35104</v>
      </c>
      <c r="D4811" t="s">
        <v>5784</v>
      </c>
      <c r="E4811" t="s">
        <v>8386</v>
      </c>
      <c r="F4811" t="str">
        <f>VLOOKUP(A4811,'REGIÕES DE SAÚDE E SEUS MUNICÍP'!$A$4:$C$5569,3,0)</f>
        <v>Piracicaba</v>
      </c>
      <c r="G4811" t="str">
        <f>VLOOKUP(H4811,'REGIÕES DE SAÚDE E SEUS MUNICÍP'!$A$4:$D$5569,4,0)</f>
        <v>Analândia</v>
      </c>
      <c r="H4811">
        <f>VLOOKUP(A4811,'REGIÕES DE SAÚDE E SEUS MUNICÍP'!$A$4:$A$5569,1,0)</f>
        <v>350200</v>
      </c>
      <c r="I4811" t="str">
        <f t="shared" si="300"/>
        <v>Mesmo município</v>
      </c>
      <c r="J4811" t="e">
        <f>VLOOKUP(D4811,'REGIÕES DE SAÚDE E SEUS MUNICÍP'!$C$4:$C$5569,1,0)</f>
        <v>#N/A</v>
      </c>
      <c r="K4811" t="e">
        <f t="shared" si="301"/>
        <v>#VALUE!</v>
      </c>
      <c r="L4811" t="str">
        <f>IF(D4811=D4812,IF(F4811=F4812,"Regiões semelhantes","Nova composição"),"diferente")</f>
        <v>diferente</v>
      </c>
      <c r="M4811" t="str">
        <f t="shared" si="303"/>
        <v>diferente</v>
      </c>
    </row>
    <row r="4812" spans="1:13" x14ac:dyDescent="0.25">
      <c r="A4812">
        <v>350210</v>
      </c>
      <c r="B4812" t="s">
        <v>4394</v>
      </c>
      <c r="C4812">
        <v>35022</v>
      </c>
      <c r="D4812" t="s">
        <v>7241</v>
      </c>
      <c r="E4812" t="s">
        <v>2928</v>
      </c>
      <c r="F4812" t="str">
        <f>VLOOKUP(A4812,'REGIÕES DE SAÚDE E SEUS MUNICÍP'!$A$4:$C$5569,3,0)</f>
        <v>Araçatuba</v>
      </c>
      <c r="G4812" t="str">
        <f>VLOOKUP(H4812,'REGIÕES DE SAÚDE E SEUS MUNICÍP'!$A$4:$D$5569,4,0)</f>
        <v>Andradina</v>
      </c>
      <c r="H4812">
        <f>VLOOKUP(A4812,'REGIÕES DE SAÚDE E SEUS MUNICÍP'!$A$4:$A$5569,1,0)</f>
        <v>350210</v>
      </c>
      <c r="I4812" t="str">
        <f t="shared" si="300"/>
        <v>Mesmo município</v>
      </c>
      <c r="J4812" t="e">
        <f>VLOOKUP(D4812,'REGIÕES DE SAÚDE E SEUS MUNICÍP'!$C$4:$C$5569,1,0)</f>
        <v>#N/A</v>
      </c>
      <c r="K4812" t="e">
        <f t="shared" si="301"/>
        <v>#VALUE!</v>
      </c>
      <c r="L4812" t="str">
        <f t="shared" si="302"/>
        <v>diferente</v>
      </c>
      <c r="M4812" t="str">
        <f>IF(F4812=F4811,"igual","diferente")</f>
        <v>diferente</v>
      </c>
    </row>
    <row r="4813" spans="1:13" x14ac:dyDescent="0.25">
      <c r="A4813">
        <v>350220</v>
      </c>
      <c r="B4813" t="s">
        <v>4394</v>
      </c>
      <c r="C4813">
        <v>35161</v>
      </c>
      <c r="D4813" t="s">
        <v>3533</v>
      </c>
      <c r="E4813" t="s">
        <v>9490</v>
      </c>
      <c r="F4813" t="str">
        <f>VLOOKUP(A4813,'REGIÕES DE SAÚDE E SEUS MUNICÍP'!$A$4:$C$5569,3,0)</f>
        <v>Sorocaba</v>
      </c>
      <c r="G4813" t="str">
        <f>VLOOKUP(H4813,'REGIÕES DE SAÚDE E SEUS MUNICÍP'!$A$4:$D$5569,4,0)</f>
        <v>Angatuba</v>
      </c>
      <c r="H4813">
        <f>VLOOKUP(A4813,'REGIÕES DE SAÚDE E SEUS MUNICÍP'!$A$4:$A$5569,1,0)</f>
        <v>350220</v>
      </c>
      <c r="I4813" t="str">
        <f t="shared" si="300"/>
        <v>Mesmo município</v>
      </c>
      <c r="J4813" t="e">
        <f>VLOOKUP(D4813,'REGIÕES DE SAÚDE E SEUS MUNICÍP'!$C$4:$C$5569,1,0)</f>
        <v>#N/A</v>
      </c>
      <c r="K4813" t="e">
        <f t="shared" si="301"/>
        <v>#VALUE!</v>
      </c>
      <c r="L4813" t="str">
        <f t="shared" si="302"/>
        <v>diferente</v>
      </c>
      <c r="M4813" t="str">
        <f t="shared" si="303"/>
        <v>diferente</v>
      </c>
    </row>
    <row r="4814" spans="1:13" x14ac:dyDescent="0.25">
      <c r="A4814">
        <v>350230</v>
      </c>
      <c r="B4814" t="s">
        <v>4394</v>
      </c>
      <c r="C4814">
        <v>35063</v>
      </c>
      <c r="D4814" t="s">
        <v>5991</v>
      </c>
      <c r="E4814" t="s">
        <v>4983</v>
      </c>
      <c r="F4814" t="str">
        <f>VLOOKUP(A4814,'REGIÕES DE SAÚDE E SEUS MUNICÍP'!$A$4:$C$5569,3,0)</f>
        <v>Bauru</v>
      </c>
      <c r="G4814" t="str">
        <f>VLOOKUP(H4814,'REGIÕES DE SAÚDE E SEUS MUNICÍP'!$A$4:$D$5569,4,0)</f>
        <v>Anhembi</v>
      </c>
      <c r="H4814">
        <f>VLOOKUP(A4814,'REGIÕES DE SAÚDE E SEUS MUNICÍP'!$A$4:$A$5569,1,0)</f>
        <v>350230</v>
      </c>
      <c r="I4814" t="str">
        <f t="shared" si="300"/>
        <v>Mesmo município</v>
      </c>
      <c r="J4814" t="e">
        <f>VLOOKUP(D4814,'REGIÕES DE SAÚDE E SEUS MUNICÍP'!$C$4:$C$5569,1,0)</f>
        <v>#N/A</v>
      </c>
      <c r="K4814" t="e">
        <f t="shared" si="301"/>
        <v>#VALUE!</v>
      </c>
      <c r="L4814" t="str">
        <f t="shared" si="302"/>
        <v>diferente</v>
      </c>
      <c r="M4814" t="str">
        <f t="shared" si="303"/>
        <v>diferente</v>
      </c>
    </row>
    <row r="4815" spans="1:13" x14ac:dyDescent="0.25">
      <c r="A4815">
        <v>350240</v>
      </c>
      <c r="B4815" t="s">
        <v>4394</v>
      </c>
      <c r="C4815">
        <v>35112</v>
      </c>
      <c r="D4815" t="s">
        <v>5877</v>
      </c>
      <c r="E4815" t="s">
        <v>3901</v>
      </c>
      <c r="F4815" t="str">
        <f>VLOOKUP(A4815,'REGIÕES DE SAÚDE E SEUS MUNICÍP'!$A$4:$C$5569,3,0)</f>
        <v>Presidente Prudente</v>
      </c>
      <c r="G4815" t="str">
        <f>VLOOKUP(H4815,'REGIÕES DE SAÚDE E SEUS MUNICÍP'!$A$4:$D$5569,4,0)</f>
        <v>Anhumas</v>
      </c>
      <c r="H4815">
        <f>VLOOKUP(A4815,'REGIÕES DE SAÚDE E SEUS MUNICÍP'!$A$4:$A$5569,1,0)</f>
        <v>350240</v>
      </c>
      <c r="I4815" t="str">
        <f t="shared" si="300"/>
        <v>Mesmo município</v>
      </c>
      <c r="J4815" t="e">
        <f>VLOOKUP(D4815,'REGIÕES DE SAÚDE E SEUS MUNICÍP'!$C$4:$C$5569,1,0)</f>
        <v>#N/A</v>
      </c>
      <c r="K4815" t="e">
        <f t="shared" si="301"/>
        <v>#VALUE!</v>
      </c>
      <c r="L4815" t="str">
        <f t="shared" si="302"/>
        <v>diferente</v>
      </c>
      <c r="M4815" t="str">
        <f t="shared" si="303"/>
        <v>diferente</v>
      </c>
    </row>
    <row r="4816" spans="1:13" x14ac:dyDescent="0.25">
      <c r="A4816">
        <v>350250</v>
      </c>
      <c r="B4816" t="s">
        <v>4394</v>
      </c>
      <c r="C4816">
        <v>35172</v>
      </c>
      <c r="D4816" t="s">
        <v>2661</v>
      </c>
      <c r="E4816" t="s">
        <v>534</v>
      </c>
      <c r="F4816" t="str">
        <f>VLOOKUP(A4816,'REGIÕES DE SAÚDE E SEUS MUNICÍP'!$A$4:$C$5569,3,0)</f>
        <v>Taubaté</v>
      </c>
      <c r="G4816" t="str">
        <f>VLOOKUP(H4816,'REGIÕES DE SAÚDE E SEUS MUNICÍP'!$A$4:$D$5569,4,0)</f>
        <v>Aparecida</v>
      </c>
      <c r="H4816">
        <f>VLOOKUP(A4816,'REGIÕES DE SAÚDE E SEUS MUNICÍP'!$A$4:$A$5569,1,0)</f>
        <v>350250</v>
      </c>
      <c r="I4816" t="str">
        <f t="shared" si="300"/>
        <v>Mesmo município</v>
      </c>
      <c r="J4816" t="e">
        <f>VLOOKUP(D4816,'REGIÕES DE SAÚDE E SEUS MUNICÍP'!$C$4:$C$5569,1,0)</f>
        <v>#N/A</v>
      </c>
      <c r="K4816" t="e">
        <f t="shared" si="301"/>
        <v>#VALUE!</v>
      </c>
      <c r="L4816" t="str">
        <f t="shared" si="302"/>
        <v>diferente</v>
      </c>
      <c r="M4816" t="str">
        <f t="shared" si="303"/>
        <v>diferente</v>
      </c>
    </row>
    <row r="4817" spans="1:13" x14ac:dyDescent="0.25">
      <c r="A4817">
        <v>350260</v>
      </c>
      <c r="B4817" t="s">
        <v>4394</v>
      </c>
      <c r="C4817">
        <v>35153</v>
      </c>
      <c r="D4817" t="s">
        <v>3409</v>
      </c>
      <c r="E4817" t="s">
        <v>2951</v>
      </c>
      <c r="F4817" t="str">
        <f>VLOOKUP(A4817,'REGIÕES DE SAÚDE E SEUS MUNICÍP'!$A$4:$C$5569,3,0)</f>
        <v>São José do Rio Preto</v>
      </c>
      <c r="G4817" t="str">
        <f>VLOOKUP(H4817,'REGIÕES DE SAÚDE E SEUS MUNICÍP'!$A$4:$D$5569,4,0)</f>
        <v>Aparecida d'Oeste</v>
      </c>
      <c r="H4817">
        <f>VLOOKUP(A4817,'REGIÕES DE SAÚDE E SEUS MUNICÍP'!$A$4:$A$5569,1,0)</f>
        <v>350260</v>
      </c>
      <c r="I4817" t="str">
        <f t="shared" si="300"/>
        <v>Mesmo município</v>
      </c>
      <c r="J4817" t="e">
        <f>VLOOKUP(D4817,'REGIÕES DE SAÚDE E SEUS MUNICÍP'!$C$4:$C$5569,1,0)</f>
        <v>#N/A</v>
      </c>
      <c r="K4817" t="e">
        <f t="shared" si="301"/>
        <v>#VALUE!</v>
      </c>
      <c r="L4817" t="str">
        <f t="shared" si="302"/>
        <v>diferente</v>
      </c>
      <c r="M4817" t="str">
        <f t="shared" si="303"/>
        <v>diferente</v>
      </c>
    </row>
    <row r="4818" spans="1:13" x14ac:dyDescent="0.25">
      <c r="A4818">
        <v>350270</v>
      </c>
      <c r="B4818" t="s">
        <v>4394</v>
      </c>
      <c r="C4818">
        <v>35162</v>
      </c>
      <c r="D4818" t="s">
        <v>10113</v>
      </c>
      <c r="E4818" t="s">
        <v>511</v>
      </c>
      <c r="F4818" t="str">
        <f>VLOOKUP(A4818,'REGIÕES DE SAÚDE E SEUS MUNICÍP'!$A$4:$C$5569,3,0)</f>
        <v>Sorocaba</v>
      </c>
      <c r="G4818" t="str">
        <f>VLOOKUP(H4818,'REGIÕES DE SAÚDE E SEUS MUNICÍP'!$A$4:$D$5569,4,0)</f>
        <v>Apiaí</v>
      </c>
      <c r="H4818">
        <f>VLOOKUP(A4818,'REGIÕES DE SAÚDE E SEUS MUNICÍP'!$A$4:$A$5569,1,0)</f>
        <v>350270</v>
      </c>
      <c r="I4818" t="str">
        <f t="shared" si="300"/>
        <v>Mesmo município</v>
      </c>
      <c r="J4818" t="e">
        <f>VLOOKUP(D4818,'REGIÕES DE SAÚDE E SEUS MUNICÍP'!$C$4:$C$5569,1,0)</f>
        <v>#N/A</v>
      </c>
      <c r="K4818" t="e">
        <f t="shared" si="301"/>
        <v>#VALUE!</v>
      </c>
      <c r="L4818" t="str">
        <f t="shared" si="302"/>
        <v>diferente</v>
      </c>
      <c r="M4818" t="str">
        <f t="shared" si="303"/>
        <v>diferente</v>
      </c>
    </row>
    <row r="4819" spans="1:13" x14ac:dyDescent="0.25">
      <c r="A4819">
        <v>350275</v>
      </c>
      <c r="B4819" t="s">
        <v>4394</v>
      </c>
      <c r="C4819">
        <v>35163</v>
      </c>
      <c r="D4819" t="s">
        <v>10812</v>
      </c>
      <c r="E4819" t="s">
        <v>1639</v>
      </c>
      <c r="F4819" t="str">
        <f>VLOOKUP(A4819,'REGIÕES DE SAÚDE E SEUS MUNICÍP'!$A$4:$C$5569,3,0)</f>
        <v>Sorocaba</v>
      </c>
      <c r="G4819" t="str">
        <f>VLOOKUP(H4819,'REGIÕES DE SAÚDE E SEUS MUNICÍP'!$A$4:$D$5569,4,0)</f>
        <v>Araçariguama</v>
      </c>
      <c r="H4819">
        <f>VLOOKUP(A4819,'REGIÕES DE SAÚDE E SEUS MUNICÍP'!$A$4:$A$5569,1,0)</f>
        <v>350275</v>
      </c>
      <c r="I4819" t="str">
        <f t="shared" si="300"/>
        <v>Mesmo município</v>
      </c>
      <c r="J4819" t="str">
        <f>VLOOKUP(D4819,'REGIÕES DE SAÚDE E SEUS MUNICÍP'!$C$4:$C$5569,1,0)</f>
        <v>Sorocaba</v>
      </c>
      <c r="K4819">
        <f t="shared" si="301"/>
        <v>1</v>
      </c>
      <c r="L4819" t="str">
        <f t="shared" si="302"/>
        <v>diferente</v>
      </c>
      <c r="M4819" t="str">
        <f t="shared" si="303"/>
        <v>igual</v>
      </c>
    </row>
    <row r="4820" spans="1:13" x14ac:dyDescent="0.25">
      <c r="A4820">
        <v>350280</v>
      </c>
      <c r="B4820" t="s">
        <v>4394</v>
      </c>
      <c r="C4820">
        <v>35021</v>
      </c>
      <c r="D4820" t="s">
        <v>8892</v>
      </c>
      <c r="E4820" t="s">
        <v>10696</v>
      </c>
      <c r="F4820" t="str">
        <f>VLOOKUP(A4820,'REGIÕES DE SAÚDE E SEUS MUNICÍP'!$A$4:$C$5569,3,0)</f>
        <v>Araçatuba</v>
      </c>
      <c r="G4820" t="str">
        <f>VLOOKUP(H4820,'REGIÕES DE SAÚDE E SEUS MUNICÍP'!$A$4:$D$5569,4,0)</f>
        <v>Araçatuba</v>
      </c>
      <c r="H4820">
        <f>VLOOKUP(A4820,'REGIÕES DE SAÚDE E SEUS MUNICÍP'!$A$4:$A$5569,1,0)</f>
        <v>350280</v>
      </c>
      <c r="I4820" t="str">
        <f t="shared" si="300"/>
        <v>Mesmo município</v>
      </c>
      <c r="J4820" t="e">
        <f>VLOOKUP(D4820,'REGIÕES DE SAÚDE E SEUS MUNICÍP'!$C$4:$C$5569,1,0)</f>
        <v>#N/A</v>
      </c>
      <c r="K4820" t="e">
        <f t="shared" si="301"/>
        <v>#VALUE!</v>
      </c>
      <c r="L4820" t="str">
        <f t="shared" si="302"/>
        <v>diferente</v>
      </c>
      <c r="M4820" t="str">
        <f t="shared" si="303"/>
        <v>diferente</v>
      </c>
    </row>
    <row r="4821" spans="1:13" x14ac:dyDescent="0.25">
      <c r="A4821">
        <v>350290</v>
      </c>
      <c r="B4821" t="s">
        <v>4394</v>
      </c>
      <c r="C4821">
        <v>35163</v>
      </c>
      <c r="D4821" t="s">
        <v>10812</v>
      </c>
      <c r="E4821" t="s">
        <v>2948</v>
      </c>
      <c r="F4821" t="str">
        <f>VLOOKUP(A4821,'REGIÕES DE SAÚDE E SEUS MUNICÍP'!$A$4:$C$5569,3,0)</f>
        <v>Sorocaba</v>
      </c>
      <c r="G4821" t="str">
        <f>VLOOKUP(H4821,'REGIÕES DE SAÚDE E SEUS MUNICÍP'!$A$4:$D$5569,4,0)</f>
        <v>Araçoiaba da Serra</v>
      </c>
      <c r="H4821">
        <f>VLOOKUP(A4821,'REGIÕES DE SAÚDE E SEUS MUNICÍP'!$A$4:$A$5569,1,0)</f>
        <v>350290</v>
      </c>
      <c r="I4821" t="str">
        <f t="shared" si="300"/>
        <v>Mesmo município</v>
      </c>
      <c r="J4821" t="str">
        <f>VLOOKUP(D4821,'REGIÕES DE SAÚDE E SEUS MUNICÍP'!$C$4:$C$5569,1,0)</f>
        <v>Sorocaba</v>
      </c>
      <c r="K4821">
        <f t="shared" si="301"/>
        <v>1</v>
      </c>
      <c r="L4821" t="str">
        <f t="shared" si="302"/>
        <v>diferente</v>
      </c>
      <c r="M4821" t="str">
        <f t="shared" si="303"/>
        <v>diferente</v>
      </c>
    </row>
    <row r="4822" spans="1:13" x14ac:dyDescent="0.25">
      <c r="A4822">
        <v>350300</v>
      </c>
      <c r="B4822" t="s">
        <v>4394</v>
      </c>
      <c r="C4822">
        <v>35083</v>
      </c>
      <c r="D4822" t="s">
        <v>7762</v>
      </c>
      <c r="E4822" t="s">
        <v>10333</v>
      </c>
      <c r="F4822" t="str">
        <f>VLOOKUP(A4822,'REGIÕES DE SAÚDE E SEUS MUNICÍP'!$A$4:$C$5569,3,0)</f>
        <v>Franca</v>
      </c>
      <c r="G4822" t="str">
        <f>VLOOKUP(H4822,'REGIÕES DE SAÚDE E SEUS MUNICÍP'!$A$4:$D$5569,4,0)</f>
        <v>Aramina</v>
      </c>
      <c r="H4822">
        <f>VLOOKUP(A4822,'REGIÕES DE SAÚDE E SEUS MUNICÍP'!$A$4:$A$5569,1,0)</f>
        <v>350300</v>
      </c>
      <c r="I4822" t="str">
        <f t="shared" si="300"/>
        <v>Mesmo município</v>
      </c>
      <c r="J4822" t="e">
        <f>VLOOKUP(D4822,'REGIÕES DE SAÚDE E SEUS MUNICÍP'!$C$4:$C$5569,1,0)</f>
        <v>#N/A</v>
      </c>
      <c r="K4822" t="e">
        <f t="shared" si="301"/>
        <v>#VALUE!</v>
      </c>
      <c r="L4822" t="str">
        <f t="shared" si="302"/>
        <v>diferente</v>
      </c>
      <c r="M4822" t="str">
        <f t="shared" si="303"/>
        <v>diferente</v>
      </c>
    </row>
    <row r="4823" spans="1:13" x14ac:dyDescent="0.25">
      <c r="A4823">
        <v>350310</v>
      </c>
      <c r="B4823" t="s">
        <v>4394</v>
      </c>
      <c r="C4823">
        <v>35061</v>
      </c>
      <c r="D4823" t="s">
        <v>4539</v>
      </c>
      <c r="E4823" t="s">
        <v>4511</v>
      </c>
      <c r="F4823" t="str">
        <f>VLOOKUP(A4823,'REGIÕES DE SAÚDE E SEUS MUNICÍP'!$A$4:$C$5569,3,0)</f>
        <v>Bauru</v>
      </c>
      <c r="G4823" t="str">
        <f>VLOOKUP(H4823,'REGIÕES DE SAÚDE E SEUS MUNICÍP'!$A$4:$D$5569,4,0)</f>
        <v>Arandu</v>
      </c>
      <c r="H4823">
        <f>VLOOKUP(A4823,'REGIÕES DE SAÚDE E SEUS MUNICÍP'!$A$4:$A$5569,1,0)</f>
        <v>350310</v>
      </c>
      <c r="I4823" t="str">
        <f t="shared" si="300"/>
        <v>Mesmo município</v>
      </c>
      <c r="J4823" t="e">
        <f>VLOOKUP(D4823,'REGIÕES DE SAÚDE E SEUS MUNICÍP'!$C$4:$C$5569,1,0)</f>
        <v>#N/A</v>
      </c>
      <c r="K4823" t="e">
        <f t="shared" si="301"/>
        <v>#VALUE!</v>
      </c>
      <c r="L4823" t="str">
        <f>IF(D4823=D4824,IF(F4823=F4824,"Regiões semelhantes","Nova composição"),"diferente")</f>
        <v>diferente</v>
      </c>
      <c r="M4823" t="str">
        <f t="shared" si="303"/>
        <v>diferente</v>
      </c>
    </row>
    <row r="4824" spans="1:13" x14ac:dyDescent="0.25">
      <c r="A4824">
        <v>350315</v>
      </c>
      <c r="B4824" t="s">
        <v>4394</v>
      </c>
      <c r="C4824">
        <v>35172</v>
      </c>
      <c r="D4824" t="s">
        <v>2661</v>
      </c>
      <c r="E4824" t="s">
        <v>1965</v>
      </c>
      <c r="F4824" t="str">
        <f>VLOOKUP(A4824,'REGIÕES DE SAÚDE E SEUS MUNICÍP'!$A$4:$C$5569,3,0)</f>
        <v>Taubaté</v>
      </c>
      <c r="G4824" t="str">
        <f>VLOOKUP(H4824,'REGIÕES DE SAÚDE E SEUS MUNICÍP'!$A$4:$D$5569,4,0)</f>
        <v>Arapeí</v>
      </c>
      <c r="H4824">
        <f>VLOOKUP(A4824,'REGIÕES DE SAÚDE E SEUS MUNICÍP'!$A$4:$A$5569,1,0)</f>
        <v>350315</v>
      </c>
      <c r="I4824" t="str">
        <f t="shared" si="300"/>
        <v>Mesmo município</v>
      </c>
      <c r="J4824" t="e">
        <f>VLOOKUP(D4824,'REGIÕES DE SAÚDE E SEUS MUNICÍP'!$C$4:$C$5569,1,0)</f>
        <v>#N/A</v>
      </c>
      <c r="K4824" t="e">
        <f t="shared" si="301"/>
        <v>#VALUE!</v>
      </c>
      <c r="L4824" t="str">
        <f t="shared" si="302"/>
        <v>diferente</v>
      </c>
      <c r="M4824" t="str">
        <f>IF(F4824=F4823,"igual","diferente")</f>
        <v>diferente</v>
      </c>
    </row>
    <row r="4825" spans="1:13" x14ac:dyDescent="0.25">
      <c r="A4825">
        <v>350320</v>
      </c>
      <c r="B4825" t="s">
        <v>4394</v>
      </c>
      <c r="C4825">
        <v>35031</v>
      </c>
      <c r="D4825" t="s">
        <v>788</v>
      </c>
      <c r="E4825" t="s">
        <v>9804</v>
      </c>
      <c r="F4825" t="str">
        <f>VLOOKUP(A4825,'REGIÕES DE SAÚDE E SEUS MUNICÍP'!$A$4:$C$5569,3,0)</f>
        <v>Araraquara</v>
      </c>
      <c r="G4825" t="str">
        <f>VLOOKUP(H4825,'REGIÕES DE SAÚDE E SEUS MUNICÍP'!$A$4:$D$5569,4,0)</f>
        <v>Araraquara</v>
      </c>
      <c r="H4825">
        <f>VLOOKUP(A4825,'REGIÕES DE SAÚDE E SEUS MUNICÍP'!$A$4:$A$5569,1,0)</f>
        <v>350320</v>
      </c>
      <c r="I4825" t="str">
        <f t="shared" si="300"/>
        <v>Mesmo município</v>
      </c>
      <c r="J4825" t="e">
        <f>VLOOKUP(D4825,'REGIÕES DE SAÚDE E SEUS MUNICÍP'!$C$4:$C$5569,1,0)</f>
        <v>#N/A</v>
      </c>
      <c r="K4825" t="e">
        <f t="shared" si="301"/>
        <v>#VALUE!</v>
      </c>
      <c r="L4825" t="str">
        <f t="shared" si="302"/>
        <v>diferente</v>
      </c>
      <c r="M4825" t="str">
        <f t="shared" si="303"/>
        <v>diferente</v>
      </c>
    </row>
    <row r="4826" spans="1:13" x14ac:dyDescent="0.25">
      <c r="A4826">
        <v>350330</v>
      </c>
      <c r="B4826" t="s">
        <v>4394</v>
      </c>
      <c r="C4826">
        <v>35101</v>
      </c>
      <c r="D4826" t="s">
        <v>103</v>
      </c>
      <c r="E4826" t="s">
        <v>103</v>
      </c>
      <c r="F4826" t="str">
        <f>VLOOKUP(A4826,'REGIÕES DE SAÚDE E SEUS MUNICÍP'!$A$4:$C$5569,3,0)</f>
        <v>Piracicaba</v>
      </c>
      <c r="G4826" t="str">
        <f>VLOOKUP(H4826,'REGIÕES DE SAÚDE E SEUS MUNICÍP'!$A$4:$D$5569,4,0)</f>
        <v>Araras</v>
      </c>
      <c r="H4826">
        <f>VLOOKUP(A4826,'REGIÕES DE SAÚDE E SEUS MUNICÍP'!$A$4:$A$5569,1,0)</f>
        <v>350330</v>
      </c>
      <c r="I4826" t="str">
        <f t="shared" si="300"/>
        <v>Mesmo município</v>
      </c>
      <c r="J4826" t="e">
        <f>VLOOKUP(D4826,'REGIÕES DE SAÚDE E SEUS MUNICÍP'!$C$4:$C$5569,1,0)</f>
        <v>#N/A</v>
      </c>
      <c r="K4826" t="e">
        <f t="shared" si="301"/>
        <v>#VALUE!</v>
      </c>
      <c r="L4826" t="str">
        <f t="shared" si="302"/>
        <v>diferente</v>
      </c>
      <c r="M4826" t="str">
        <f t="shared" si="303"/>
        <v>diferente</v>
      </c>
    </row>
    <row r="4827" spans="1:13" x14ac:dyDescent="0.25">
      <c r="A4827">
        <v>350335</v>
      </c>
      <c r="B4827" t="s">
        <v>4394</v>
      </c>
      <c r="C4827">
        <v>35095</v>
      </c>
      <c r="D4827" t="s">
        <v>6761</v>
      </c>
      <c r="E4827" t="s">
        <v>2489</v>
      </c>
      <c r="F4827" t="str">
        <f>VLOOKUP(A4827,'REGIÕES DE SAÚDE E SEUS MUNICÍP'!$A$4:$C$5569,3,0)</f>
        <v>Marília</v>
      </c>
      <c r="G4827" t="str">
        <f>VLOOKUP(H4827,'REGIÕES DE SAÚDE E SEUS MUNICÍP'!$A$4:$D$5569,4,0)</f>
        <v>Arco-Íris</v>
      </c>
      <c r="H4827">
        <f>VLOOKUP(A4827,'REGIÕES DE SAÚDE E SEUS MUNICÍP'!$A$4:$A$5569,1,0)</f>
        <v>350335</v>
      </c>
      <c r="I4827" t="str">
        <f t="shared" si="300"/>
        <v>Mesmo município</v>
      </c>
      <c r="J4827" t="e">
        <f>VLOOKUP(D4827,'REGIÕES DE SAÚDE E SEUS MUNICÍP'!$C$4:$C$5569,1,0)</f>
        <v>#N/A</v>
      </c>
      <c r="K4827" t="e">
        <f t="shared" si="301"/>
        <v>#VALUE!</v>
      </c>
      <c r="L4827" t="str">
        <f t="shared" si="302"/>
        <v>diferente</v>
      </c>
      <c r="M4827" t="str">
        <f t="shared" si="303"/>
        <v>diferente</v>
      </c>
    </row>
    <row r="4828" spans="1:13" x14ac:dyDescent="0.25">
      <c r="A4828">
        <v>350340</v>
      </c>
      <c r="B4828" t="s">
        <v>4394</v>
      </c>
      <c r="C4828">
        <v>35062</v>
      </c>
      <c r="D4828" t="s">
        <v>9161</v>
      </c>
      <c r="E4828" t="s">
        <v>1769</v>
      </c>
      <c r="F4828" t="str">
        <f>VLOOKUP(A4828,'REGIÕES DE SAÚDE E SEUS MUNICÍP'!$A$4:$C$5569,3,0)</f>
        <v>Bauru</v>
      </c>
      <c r="G4828" t="str">
        <f>VLOOKUP(H4828,'REGIÕES DE SAÚDE E SEUS MUNICÍP'!$A$4:$D$5569,4,0)</f>
        <v>Arealva</v>
      </c>
      <c r="H4828">
        <f>VLOOKUP(A4828,'REGIÕES DE SAÚDE E SEUS MUNICÍP'!$A$4:$A$5569,1,0)</f>
        <v>350340</v>
      </c>
      <c r="I4828" t="str">
        <f t="shared" si="300"/>
        <v>Mesmo município</v>
      </c>
      <c r="J4828" t="str">
        <f>VLOOKUP(D4828,'REGIÕES DE SAÚDE E SEUS MUNICÍP'!$C$4:$C$5569,1,0)</f>
        <v>Bauru</v>
      </c>
      <c r="K4828">
        <f t="shared" si="301"/>
        <v>1</v>
      </c>
      <c r="L4828" t="str">
        <f t="shared" si="302"/>
        <v>diferente</v>
      </c>
      <c r="M4828" t="str">
        <f t="shared" si="303"/>
        <v>diferente</v>
      </c>
    </row>
    <row r="4829" spans="1:13" x14ac:dyDescent="0.25">
      <c r="A4829">
        <v>350350</v>
      </c>
      <c r="B4829" t="s">
        <v>4394</v>
      </c>
      <c r="C4829">
        <v>35172</v>
      </c>
      <c r="D4829" t="s">
        <v>2661</v>
      </c>
      <c r="E4829" t="s">
        <v>8647</v>
      </c>
      <c r="F4829" t="str">
        <f>VLOOKUP(A4829,'REGIÕES DE SAÚDE E SEUS MUNICÍP'!$A$4:$C$5569,3,0)</f>
        <v>Taubaté</v>
      </c>
      <c r="G4829" t="str">
        <f>VLOOKUP(H4829,'REGIÕES DE SAÚDE E SEUS MUNICÍP'!$A$4:$D$5569,4,0)</f>
        <v>Areias</v>
      </c>
      <c r="H4829">
        <f>VLOOKUP(A4829,'REGIÕES DE SAÚDE E SEUS MUNICÍP'!$A$4:$A$5569,1,0)</f>
        <v>350350</v>
      </c>
      <c r="I4829" t="str">
        <f t="shared" si="300"/>
        <v>Mesmo município</v>
      </c>
      <c r="J4829" t="e">
        <f>VLOOKUP(D4829,'REGIÕES DE SAÚDE E SEUS MUNICÍP'!$C$4:$C$5569,1,0)</f>
        <v>#N/A</v>
      </c>
      <c r="K4829" t="e">
        <f t="shared" si="301"/>
        <v>#VALUE!</v>
      </c>
      <c r="L4829" t="str">
        <f t="shared" si="302"/>
        <v>diferente</v>
      </c>
      <c r="M4829" t="str">
        <f t="shared" si="303"/>
        <v>diferente</v>
      </c>
    </row>
    <row r="4830" spans="1:13" x14ac:dyDescent="0.25">
      <c r="A4830">
        <v>350360</v>
      </c>
      <c r="B4830" t="s">
        <v>4394</v>
      </c>
      <c r="C4830">
        <v>35063</v>
      </c>
      <c r="D4830" t="s">
        <v>5991</v>
      </c>
      <c r="E4830" t="s">
        <v>7551</v>
      </c>
      <c r="F4830" t="str">
        <f>VLOOKUP(A4830,'REGIÕES DE SAÚDE E SEUS MUNICÍP'!$A$4:$C$5569,3,0)</f>
        <v>Bauru</v>
      </c>
      <c r="G4830" t="str">
        <f>VLOOKUP(H4830,'REGIÕES DE SAÚDE E SEUS MUNICÍP'!$A$4:$D$5569,4,0)</f>
        <v>Areiópolis</v>
      </c>
      <c r="H4830">
        <f>VLOOKUP(A4830,'REGIÕES DE SAÚDE E SEUS MUNICÍP'!$A$4:$A$5569,1,0)</f>
        <v>350360</v>
      </c>
      <c r="I4830" t="str">
        <f t="shared" si="300"/>
        <v>Mesmo município</v>
      </c>
      <c r="J4830" t="e">
        <f>VLOOKUP(D4830,'REGIÕES DE SAÚDE E SEUS MUNICÍP'!$C$4:$C$5569,1,0)</f>
        <v>#N/A</v>
      </c>
      <c r="K4830" t="e">
        <f t="shared" si="301"/>
        <v>#VALUE!</v>
      </c>
      <c r="L4830" t="str">
        <f t="shared" si="302"/>
        <v>diferente</v>
      </c>
      <c r="M4830" t="str">
        <f t="shared" si="303"/>
        <v>diferente</v>
      </c>
    </row>
    <row r="4831" spans="1:13" x14ac:dyDescent="0.25">
      <c r="A4831">
        <v>350370</v>
      </c>
      <c r="B4831" t="s">
        <v>4394</v>
      </c>
      <c r="C4831">
        <v>35151</v>
      </c>
      <c r="D4831" t="s">
        <v>551</v>
      </c>
      <c r="E4831" t="s">
        <v>10764</v>
      </c>
      <c r="F4831" t="str">
        <f>VLOOKUP(A4831,'REGIÕES DE SAÚDE E SEUS MUNICÍP'!$A$4:$C$5569,3,0)</f>
        <v>São José do Rio Preto</v>
      </c>
      <c r="G4831" t="str">
        <f>VLOOKUP(H4831,'REGIÕES DE SAÚDE E SEUS MUNICÍP'!$A$4:$D$5569,4,0)</f>
        <v>Ariranha</v>
      </c>
      <c r="H4831">
        <f>VLOOKUP(A4831,'REGIÕES DE SAÚDE E SEUS MUNICÍP'!$A$4:$A$5569,1,0)</f>
        <v>350370</v>
      </c>
      <c r="I4831" t="str">
        <f t="shared" si="300"/>
        <v>Mesmo município</v>
      </c>
      <c r="J4831" t="e">
        <f>VLOOKUP(D4831,'REGIÕES DE SAÚDE E SEUS MUNICÍP'!$C$4:$C$5569,1,0)</f>
        <v>#N/A</v>
      </c>
      <c r="K4831" t="e">
        <f t="shared" si="301"/>
        <v>#VALUE!</v>
      </c>
      <c r="L4831" t="str">
        <f t="shared" si="302"/>
        <v>diferente</v>
      </c>
      <c r="M4831" t="str">
        <f t="shared" si="303"/>
        <v>diferente</v>
      </c>
    </row>
    <row r="4832" spans="1:13" x14ac:dyDescent="0.25">
      <c r="A4832">
        <v>350380</v>
      </c>
      <c r="B4832" t="s">
        <v>4394</v>
      </c>
      <c r="C4832">
        <v>35072</v>
      </c>
      <c r="D4832" t="s">
        <v>419</v>
      </c>
      <c r="E4832" t="s">
        <v>10051</v>
      </c>
      <c r="F4832" t="str">
        <f>VLOOKUP(A4832,'REGIÕES DE SAÚDE E SEUS MUNICÍP'!$A$4:$C$5569,3,0)</f>
        <v>Campinas</v>
      </c>
      <c r="G4832" t="str">
        <f>VLOOKUP(H4832,'REGIÕES DE SAÚDE E SEUS MUNICÍP'!$A$4:$D$5569,4,0)</f>
        <v>Artur Nogueira</v>
      </c>
      <c r="H4832">
        <f>VLOOKUP(A4832,'REGIÕES DE SAÚDE E SEUS MUNICÍP'!$A$4:$A$5569,1,0)</f>
        <v>350380</v>
      </c>
      <c r="I4832" t="str">
        <f t="shared" si="300"/>
        <v>Mesmo município</v>
      </c>
      <c r="J4832" t="e">
        <f>VLOOKUP(D4832,'REGIÕES DE SAÚDE E SEUS MUNICÍP'!$C$4:$C$5569,1,0)</f>
        <v>#N/A</v>
      </c>
      <c r="K4832">
        <f t="shared" si="301"/>
        <v>25</v>
      </c>
      <c r="L4832" t="str">
        <f t="shared" si="302"/>
        <v>diferente</v>
      </c>
      <c r="M4832" t="str">
        <f t="shared" si="303"/>
        <v>diferente</v>
      </c>
    </row>
    <row r="4833" spans="1:13" x14ac:dyDescent="0.25">
      <c r="A4833">
        <v>350390</v>
      </c>
      <c r="B4833" t="s">
        <v>4394</v>
      </c>
      <c r="C4833">
        <v>35011</v>
      </c>
      <c r="D4833" t="s">
        <v>3749</v>
      </c>
      <c r="E4833" t="s">
        <v>5139</v>
      </c>
      <c r="F4833" t="str">
        <f>VLOOKUP(A4833,'REGIÕES DE SAÚDE E SEUS MUNICÍP'!$A$4:$C$5569,3,0)</f>
        <v>Grande São Paulo</v>
      </c>
      <c r="G4833" t="str">
        <f>VLOOKUP(H4833,'REGIÕES DE SAÚDE E SEUS MUNICÍP'!$A$4:$D$5569,4,0)</f>
        <v>Arujá</v>
      </c>
      <c r="H4833">
        <f>VLOOKUP(A4833,'REGIÕES DE SAÚDE E SEUS MUNICÍP'!$A$4:$A$5569,1,0)</f>
        <v>350390</v>
      </c>
      <c r="I4833" t="str">
        <f t="shared" si="300"/>
        <v>Mesmo município</v>
      </c>
      <c r="J4833" t="e">
        <f>VLOOKUP(D4833,'REGIÕES DE SAÚDE E SEUS MUNICÍP'!$C$4:$C$5569,1,0)</f>
        <v>#N/A</v>
      </c>
      <c r="K4833" t="e">
        <f t="shared" si="301"/>
        <v>#VALUE!</v>
      </c>
      <c r="L4833" t="str">
        <f t="shared" si="302"/>
        <v>diferente</v>
      </c>
      <c r="M4833" t="str">
        <f t="shared" si="303"/>
        <v>diferente</v>
      </c>
    </row>
    <row r="4834" spans="1:13" x14ac:dyDescent="0.25">
      <c r="A4834">
        <v>350395</v>
      </c>
      <c r="B4834" t="s">
        <v>4394</v>
      </c>
      <c r="C4834">
        <v>35153</v>
      </c>
      <c r="D4834" t="s">
        <v>3409</v>
      </c>
      <c r="E4834" t="s">
        <v>6716</v>
      </c>
      <c r="F4834" t="str">
        <f>VLOOKUP(A4834,'REGIÕES DE SAÚDE E SEUS MUNICÍP'!$A$4:$C$5569,3,0)</f>
        <v>São José do Rio Preto</v>
      </c>
      <c r="G4834" t="str">
        <f>VLOOKUP(H4834,'REGIÕES DE SAÚDE E SEUS MUNICÍP'!$A$4:$D$5569,4,0)</f>
        <v>Aspásia</v>
      </c>
      <c r="H4834">
        <f>VLOOKUP(A4834,'REGIÕES DE SAÚDE E SEUS MUNICÍP'!$A$4:$A$5569,1,0)</f>
        <v>350395</v>
      </c>
      <c r="I4834" t="str">
        <f t="shared" si="300"/>
        <v>Mesmo município</v>
      </c>
      <c r="J4834" t="e">
        <f>VLOOKUP(D4834,'REGIÕES DE SAÚDE E SEUS MUNICÍP'!$C$4:$C$5569,1,0)</f>
        <v>#N/A</v>
      </c>
      <c r="K4834" t="e">
        <f t="shared" si="301"/>
        <v>#VALUE!</v>
      </c>
      <c r="L4834" t="str">
        <f t="shared" si="302"/>
        <v>diferente</v>
      </c>
      <c r="M4834" t="str">
        <f t="shared" si="303"/>
        <v>diferente</v>
      </c>
    </row>
    <row r="4835" spans="1:13" x14ac:dyDescent="0.25">
      <c r="A4835">
        <v>350400</v>
      </c>
      <c r="B4835" t="s">
        <v>4394</v>
      </c>
      <c r="C4835">
        <v>35092</v>
      </c>
      <c r="D4835" t="s">
        <v>350</v>
      </c>
      <c r="E4835" t="s">
        <v>350</v>
      </c>
      <c r="F4835" t="str">
        <f>VLOOKUP(A4835,'REGIÕES DE SAÚDE E SEUS MUNICÍP'!$A$4:$C$5569,3,0)</f>
        <v>Marília</v>
      </c>
      <c r="G4835" t="str">
        <f>VLOOKUP(H4835,'REGIÕES DE SAÚDE E SEUS MUNICÍP'!$A$4:$D$5569,4,0)</f>
        <v>Assis</v>
      </c>
      <c r="H4835">
        <f>VLOOKUP(A4835,'REGIÕES DE SAÚDE E SEUS MUNICÍP'!$A$4:$A$5569,1,0)</f>
        <v>350400</v>
      </c>
      <c r="I4835" t="str">
        <f t="shared" si="300"/>
        <v>Mesmo município</v>
      </c>
      <c r="J4835" t="e">
        <f>VLOOKUP(D4835,'REGIÕES DE SAÚDE E SEUS MUNICÍP'!$C$4:$C$5569,1,0)</f>
        <v>#N/A</v>
      </c>
      <c r="K4835" t="e">
        <f t="shared" si="301"/>
        <v>#VALUE!</v>
      </c>
      <c r="L4835" t="str">
        <f t="shared" si="302"/>
        <v>diferente</v>
      </c>
      <c r="M4835" t="str">
        <f t="shared" si="303"/>
        <v>diferente</v>
      </c>
    </row>
    <row r="4836" spans="1:13" x14ac:dyDescent="0.25">
      <c r="A4836">
        <v>350410</v>
      </c>
      <c r="B4836" t="s">
        <v>4394</v>
      </c>
      <c r="C4836">
        <v>35071</v>
      </c>
      <c r="D4836" t="s">
        <v>657</v>
      </c>
      <c r="E4836" t="s">
        <v>1077</v>
      </c>
      <c r="F4836" t="str">
        <f>VLOOKUP(A4836,'REGIÕES DE SAÚDE E SEUS MUNICÍP'!$A$4:$C$5569,3,0)</f>
        <v>Campinas</v>
      </c>
      <c r="G4836" t="str">
        <f>VLOOKUP(H4836,'REGIÕES DE SAÚDE E SEUS MUNICÍP'!$A$4:$D$5569,4,0)</f>
        <v>Atibaia</v>
      </c>
      <c r="H4836">
        <f>VLOOKUP(A4836,'REGIÕES DE SAÚDE E SEUS MUNICÍP'!$A$4:$A$5569,1,0)</f>
        <v>350410</v>
      </c>
      <c r="I4836" t="str">
        <f t="shared" si="300"/>
        <v>Mesmo município</v>
      </c>
      <c r="J4836" t="e">
        <f>VLOOKUP(D4836,'REGIÕES DE SAÚDE E SEUS MUNICÍP'!$C$4:$C$5569,1,0)</f>
        <v>#N/A</v>
      </c>
      <c r="K4836" t="e">
        <f t="shared" si="301"/>
        <v>#VALUE!</v>
      </c>
      <c r="L4836" t="str">
        <f t="shared" si="302"/>
        <v>diferente</v>
      </c>
      <c r="M4836" t="str">
        <f t="shared" si="303"/>
        <v>diferente</v>
      </c>
    </row>
    <row r="4837" spans="1:13" x14ac:dyDescent="0.25">
      <c r="A4837">
        <v>350420</v>
      </c>
      <c r="B4837" t="s">
        <v>4394</v>
      </c>
      <c r="C4837">
        <v>35021</v>
      </c>
      <c r="D4837" t="s">
        <v>8892</v>
      </c>
      <c r="E4837" t="s">
        <v>919</v>
      </c>
      <c r="F4837" t="str">
        <f>VLOOKUP(A4837,'REGIÕES DE SAÚDE E SEUS MUNICÍP'!$A$4:$C$5569,3,0)</f>
        <v>Araçatuba</v>
      </c>
      <c r="G4837" t="str">
        <f>VLOOKUP(H4837,'REGIÕES DE SAÚDE E SEUS MUNICÍP'!$A$4:$D$5569,4,0)</f>
        <v>Auriflama</v>
      </c>
      <c r="H4837">
        <f>VLOOKUP(A4837,'REGIÕES DE SAÚDE E SEUS MUNICÍP'!$A$4:$A$5569,1,0)</f>
        <v>350420</v>
      </c>
      <c r="I4837" t="str">
        <f t="shared" si="300"/>
        <v>Mesmo município</v>
      </c>
      <c r="J4837" t="e">
        <f>VLOOKUP(D4837,'REGIÕES DE SAÚDE E SEUS MUNICÍP'!$C$4:$C$5569,1,0)</f>
        <v>#N/A</v>
      </c>
      <c r="K4837" t="e">
        <f t="shared" si="301"/>
        <v>#VALUE!</v>
      </c>
      <c r="L4837" t="str">
        <f t="shared" si="302"/>
        <v>diferente</v>
      </c>
      <c r="M4837" t="str">
        <f t="shared" si="303"/>
        <v>diferente</v>
      </c>
    </row>
    <row r="4838" spans="1:13" x14ac:dyDescent="0.25">
      <c r="A4838">
        <v>350430</v>
      </c>
      <c r="B4838" t="s">
        <v>4394</v>
      </c>
      <c r="C4838">
        <v>35062</v>
      </c>
      <c r="D4838" t="s">
        <v>9161</v>
      </c>
      <c r="E4838" t="s">
        <v>5409</v>
      </c>
      <c r="F4838" t="str">
        <f>VLOOKUP(A4838,'REGIÕES DE SAÚDE E SEUS MUNICÍP'!$A$4:$C$5569,3,0)</f>
        <v>Bauru</v>
      </c>
      <c r="G4838" t="str">
        <f>VLOOKUP(H4838,'REGIÕES DE SAÚDE E SEUS MUNICÍP'!$A$4:$D$5569,4,0)</f>
        <v>Avaí</v>
      </c>
      <c r="H4838">
        <f>VLOOKUP(A4838,'REGIÕES DE SAÚDE E SEUS MUNICÍP'!$A$4:$A$5569,1,0)</f>
        <v>350430</v>
      </c>
      <c r="I4838" t="str">
        <f t="shared" si="300"/>
        <v>Mesmo município</v>
      </c>
      <c r="J4838" t="str">
        <f>VLOOKUP(D4838,'REGIÕES DE SAÚDE E SEUS MUNICÍP'!$C$4:$C$5569,1,0)</f>
        <v>Bauru</v>
      </c>
      <c r="K4838">
        <f t="shared" si="301"/>
        <v>1</v>
      </c>
      <c r="L4838" t="str">
        <f t="shared" si="302"/>
        <v>diferente</v>
      </c>
      <c r="M4838" t="str">
        <f t="shared" si="303"/>
        <v>diferente</v>
      </c>
    </row>
    <row r="4839" spans="1:13" x14ac:dyDescent="0.25">
      <c r="A4839">
        <v>350440</v>
      </c>
      <c r="B4839" t="s">
        <v>4394</v>
      </c>
      <c r="C4839">
        <v>35023</v>
      </c>
      <c r="D4839" t="s">
        <v>4645</v>
      </c>
      <c r="E4839" t="s">
        <v>1487</v>
      </c>
      <c r="F4839" t="str">
        <f>VLOOKUP(A4839,'REGIÕES DE SAÚDE E SEUS MUNICÍP'!$A$4:$C$5569,3,0)</f>
        <v>Araçatuba</v>
      </c>
      <c r="G4839" t="str">
        <f>VLOOKUP(H4839,'REGIÕES DE SAÚDE E SEUS MUNICÍP'!$A$4:$D$5569,4,0)</f>
        <v>Avanhandava</v>
      </c>
      <c r="H4839">
        <f>VLOOKUP(A4839,'REGIÕES DE SAÚDE E SEUS MUNICÍP'!$A$4:$A$5569,1,0)</f>
        <v>350440</v>
      </c>
      <c r="I4839" t="str">
        <f t="shared" si="300"/>
        <v>Mesmo município</v>
      </c>
      <c r="J4839" t="e">
        <f>VLOOKUP(D4839,'REGIÕES DE SAÚDE E SEUS MUNICÍP'!$C$4:$C$5569,1,0)</f>
        <v>#N/A</v>
      </c>
      <c r="K4839" t="e">
        <f t="shared" si="301"/>
        <v>#VALUE!</v>
      </c>
      <c r="L4839" t="str">
        <f t="shared" si="302"/>
        <v>diferente</v>
      </c>
      <c r="M4839" t="str">
        <f t="shared" si="303"/>
        <v>diferente</v>
      </c>
    </row>
    <row r="4840" spans="1:13" x14ac:dyDescent="0.25">
      <c r="A4840">
        <v>350450</v>
      </c>
      <c r="B4840" t="s">
        <v>4394</v>
      </c>
      <c r="C4840">
        <v>35061</v>
      </c>
      <c r="D4840" t="s">
        <v>4539</v>
      </c>
      <c r="E4840" t="s">
        <v>9949</v>
      </c>
      <c r="F4840" t="str">
        <f>VLOOKUP(A4840,'REGIÕES DE SAÚDE E SEUS MUNICÍP'!$A$4:$C$5569,3,0)</f>
        <v>Bauru</v>
      </c>
      <c r="G4840" t="str">
        <f>VLOOKUP(H4840,'REGIÕES DE SAÚDE E SEUS MUNICÍP'!$A$4:$D$5569,4,0)</f>
        <v>Avaré</v>
      </c>
      <c r="H4840">
        <f>VLOOKUP(A4840,'REGIÕES DE SAÚDE E SEUS MUNICÍP'!$A$4:$A$5569,1,0)</f>
        <v>350450</v>
      </c>
      <c r="I4840" t="str">
        <f t="shared" si="300"/>
        <v>Mesmo município</v>
      </c>
      <c r="J4840" t="e">
        <f>VLOOKUP(D4840,'REGIÕES DE SAÚDE E SEUS MUNICÍP'!$C$4:$C$5569,1,0)</f>
        <v>#N/A</v>
      </c>
      <c r="K4840" t="e">
        <f t="shared" si="301"/>
        <v>#VALUE!</v>
      </c>
      <c r="L4840" t="str">
        <f t="shared" si="302"/>
        <v>diferente</v>
      </c>
      <c r="M4840" t="str">
        <f t="shared" si="303"/>
        <v>diferente</v>
      </c>
    </row>
    <row r="4841" spans="1:13" x14ac:dyDescent="0.25">
      <c r="A4841">
        <v>350460</v>
      </c>
      <c r="B4841" t="s">
        <v>4394</v>
      </c>
      <c r="C4841">
        <v>35155</v>
      </c>
      <c r="D4841" t="s">
        <v>1770</v>
      </c>
      <c r="E4841" t="s">
        <v>4887</v>
      </c>
      <c r="F4841" t="str">
        <f>VLOOKUP(A4841,'REGIÕES DE SAÚDE E SEUS MUNICÍP'!$A$4:$C$5569,3,0)</f>
        <v>São José do Rio Preto</v>
      </c>
      <c r="G4841" t="str">
        <f>VLOOKUP(H4841,'REGIÕES DE SAÚDE E SEUS MUNICÍP'!$A$4:$D$5569,4,0)</f>
        <v>Bady Bassitt</v>
      </c>
      <c r="H4841">
        <f>VLOOKUP(A4841,'REGIÕES DE SAÚDE E SEUS MUNICÍP'!$A$4:$A$5569,1,0)</f>
        <v>350460</v>
      </c>
      <c r="I4841" t="str">
        <f t="shared" si="300"/>
        <v>Mesmo município</v>
      </c>
      <c r="J4841" t="str">
        <f>VLOOKUP(D4841,'REGIÕES DE SAÚDE E SEUS MUNICÍP'!$C$4:$C$5569,1,0)</f>
        <v>São José do Rio Preto</v>
      </c>
      <c r="K4841">
        <f t="shared" si="301"/>
        <v>1</v>
      </c>
      <c r="L4841" t="str">
        <f t="shared" si="302"/>
        <v>diferente</v>
      </c>
      <c r="M4841" t="str">
        <f t="shared" si="303"/>
        <v>diferente</v>
      </c>
    </row>
    <row r="4842" spans="1:13" x14ac:dyDescent="0.25">
      <c r="A4842">
        <v>350470</v>
      </c>
      <c r="B4842" t="s">
        <v>4394</v>
      </c>
      <c r="C4842">
        <v>35062</v>
      </c>
      <c r="D4842" t="s">
        <v>9161</v>
      </c>
      <c r="E4842" t="s">
        <v>995</v>
      </c>
      <c r="F4842" t="str">
        <f>VLOOKUP(A4842,'REGIÕES DE SAÚDE E SEUS MUNICÍP'!$A$4:$C$5569,3,0)</f>
        <v>Bauru</v>
      </c>
      <c r="G4842" t="str">
        <f>VLOOKUP(H4842,'REGIÕES DE SAÚDE E SEUS MUNICÍP'!$A$4:$D$5569,4,0)</f>
        <v>Balbinos</v>
      </c>
      <c r="H4842">
        <f>VLOOKUP(A4842,'REGIÕES DE SAÚDE E SEUS MUNICÍP'!$A$4:$A$5569,1,0)</f>
        <v>350470</v>
      </c>
      <c r="I4842" t="str">
        <f t="shared" si="300"/>
        <v>Mesmo município</v>
      </c>
      <c r="J4842" t="str">
        <f>VLOOKUP(D4842,'REGIÕES DE SAÚDE E SEUS MUNICÍP'!$C$4:$C$5569,1,0)</f>
        <v>Bauru</v>
      </c>
      <c r="K4842">
        <f t="shared" si="301"/>
        <v>1</v>
      </c>
      <c r="L4842" t="str">
        <f>IF(D4842=D4843,IF(F4842=F4843,"Regiões semelhantes","Nova composição"),"diferente")</f>
        <v>diferente</v>
      </c>
      <c r="M4842" t="str">
        <f t="shared" si="303"/>
        <v>diferente</v>
      </c>
    </row>
    <row r="4843" spans="1:13" x14ac:dyDescent="0.25">
      <c r="A4843">
        <v>350480</v>
      </c>
      <c r="B4843" t="s">
        <v>4394</v>
      </c>
      <c r="C4843">
        <v>35155</v>
      </c>
      <c r="D4843" t="s">
        <v>1770</v>
      </c>
      <c r="E4843" t="s">
        <v>11025</v>
      </c>
      <c r="F4843" t="str">
        <f>VLOOKUP(A4843,'REGIÕES DE SAÚDE E SEUS MUNICÍP'!$A$4:$C$5569,3,0)</f>
        <v>São José do Rio Preto</v>
      </c>
      <c r="G4843" t="str">
        <f>VLOOKUP(H4843,'REGIÕES DE SAÚDE E SEUS MUNICÍP'!$A$4:$D$5569,4,0)</f>
        <v>Bálsamo</v>
      </c>
      <c r="H4843">
        <f>VLOOKUP(A4843,'REGIÕES DE SAÚDE E SEUS MUNICÍP'!$A$4:$A$5569,1,0)</f>
        <v>350480</v>
      </c>
      <c r="I4843" t="str">
        <f t="shared" si="300"/>
        <v>Mesmo município</v>
      </c>
      <c r="J4843" t="str">
        <f>VLOOKUP(D4843,'REGIÕES DE SAÚDE E SEUS MUNICÍP'!$C$4:$C$5569,1,0)</f>
        <v>São José do Rio Preto</v>
      </c>
      <c r="K4843">
        <f t="shared" si="301"/>
        <v>1</v>
      </c>
      <c r="L4843" t="str">
        <f t="shared" si="302"/>
        <v>diferente</v>
      </c>
      <c r="M4843" t="str">
        <f>IF(F4843=F4842,"igual","diferente")</f>
        <v>diferente</v>
      </c>
    </row>
    <row r="4844" spans="1:13" x14ac:dyDescent="0.25">
      <c r="A4844">
        <v>350490</v>
      </c>
      <c r="B4844" t="s">
        <v>4394</v>
      </c>
      <c r="C4844">
        <v>35172</v>
      </c>
      <c r="D4844" t="s">
        <v>2661</v>
      </c>
      <c r="E4844" t="s">
        <v>9570</v>
      </c>
      <c r="F4844" t="str">
        <f>VLOOKUP(A4844,'REGIÕES DE SAÚDE E SEUS MUNICÍP'!$A$4:$C$5569,3,0)</f>
        <v>Taubaté</v>
      </c>
      <c r="G4844" t="str">
        <f>VLOOKUP(H4844,'REGIÕES DE SAÚDE E SEUS MUNICÍP'!$A$4:$D$5569,4,0)</f>
        <v>Bananal</v>
      </c>
      <c r="H4844">
        <f>VLOOKUP(A4844,'REGIÕES DE SAÚDE E SEUS MUNICÍP'!$A$4:$A$5569,1,0)</f>
        <v>350490</v>
      </c>
      <c r="I4844" t="str">
        <f t="shared" si="300"/>
        <v>Mesmo município</v>
      </c>
      <c r="J4844" t="e">
        <f>VLOOKUP(D4844,'REGIÕES DE SAÚDE E SEUS MUNICÍP'!$C$4:$C$5569,1,0)</f>
        <v>#N/A</v>
      </c>
      <c r="K4844" t="e">
        <f t="shared" si="301"/>
        <v>#VALUE!</v>
      </c>
      <c r="L4844" t="str">
        <f t="shared" si="302"/>
        <v>diferente</v>
      </c>
      <c r="M4844" t="str">
        <f t="shared" si="303"/>
        <v>diferente</v>
      </c>
    </row>
    <row r="4845" spans="1:13" x14ac:dyDescent="0.25">
      <c r="A4845">
        <v>350500</v>
      </c>
      <c r="B4845" t="s">
        <v>4394</v>
      </c>
      <c r="C4845">
        <v>35061</v>
      </c>
      <c r="D4845" t="s">
        <v>4539</v>
      </c>
      <c r="E4845" t="s">
        <v>545</v>
      </c>
      <c r="F4845" t="str">
        <f>VLOOKUP(A4845,'REGIÕES DE SAÚDE E SEUS MUNICÍP'!$A$4:$C$5569,3,0)</f>
        <v>Bauru</v>
      </c>
      <c r="G4845" t="str">
        <f>VLOOKUP(H4845,'REGIÕES DE SAÚDE E SEUS MUNICÍP'!$A$4:$D$5569,4,0)</f>
        <v>Barão de Antonina</v>
      </c>
      <c r="H4845">
        <f>VLOOKUP(A4845,'REGIÕES DE SAÚDE E SEUS MUNICÍP'!$A$4:$A$5569,1,0)</f>
        <v>350500</v>
      </c>
      <c r="I4845" t="str">
        <f t="shared" si="300"/>
        <v>Mesmo município</v>
      </c>
      <c r="J4845" t="e">
        <f>VLOOKUP(D4845,'REGIÕES DE SAÚDE E SEUS MUNICÍP'!$C$4:$C$5569,1,0)</f>
        <v>#N/A</v>
      </c>
      <c r="K4845" t="e">
        <f t="shared" si="301"/>
        <v>#VALUE!</v>
      </c>
      <c r="L4845" t="str">
        <f t="shared" si="302"/>
        <v>diferente</v>
      </c>
      <c r="M4845" t="str">
        <f t="shared" si="303"/>
        <v>diferente</v>
      </c>
    </row>
    <row r="4846" spans="1:13" x14ac:dyDescent="0.25">
      <c r="A4846">
        <v>350510</v>
      </c>
      <c r="B4846" t="s">
        <v>4394</v>
      </c>
      <c r="C4846">
        <v>35023</v>
      </c>
      <c r="D4846" t="s">
        <v>4645</v>
      </c>
      <c r="E4846" t="s">
        <v>10439</v>
      </c>
      <c r="F4846" t="str">
        <f>VLOOKUP(A4846,'REGIÕES DE SAÚDE E SEUS MUNICÍP'!$A$4:$C$5569,3,0)</f>
        <v>Araçatuba</v>
      </c>
      <c r="G4846" t="str">
        <f>VLOOKUP(H4846,'REGIÕES DE SAÚDE E SEUS MUNICÍP'!$A$4:$D$5569,4,0)</f>
        <v>Barbosa</v>
      </c>
      <c r="H4846">
        <f>VLOOKUP(A4846,'REGIÕES DE SAÚDE E SEUS MUNICÍP'!$A$4:$A$5569,1,0)</f>
        <v>350510</v>
      </c>
      <c r="I4846" t="str">
        <f t="shared" si="300"/>
        <v>Mesmo município</v>
      </c>
      <c r="J4846" t="e">
        <f>VLOOKUP(D4846,'REGIÕES DE SAÚDE E SEUS MUNICÍP'!$C$4:$C$5569,1,0)</f>
        <v>#N/A</v>
      </c>
      <c r="K4846" t="e">
        <f t="shared" si="301"/>
        <v>#VALUE!</v>
      </c>
      <c r="L4846" t="str">
        <f t="shared" si="302"/>
        <v>diferente</v>
      </c>
      <c r="M4846" t="str">
        <f t="shared" si="303"/>
        <v>diferente</v>
      </c>
    </row>
    <row r="4847" spans="1:13" x14ac:dyDescent="0.25">
      <c r="A4847">
        <v>350520</v>
      </c>
      <c r="B4847" t="s">
        <v>4394</v>
      </c>
      <c r="C4847">
        <v>35064</v>
      </c>
      <c r="D4847" t="s">
        <v>1420</v>
      </c>
      <c r="E4847" t="s">
        <v>10752</v>
      </c>
      <c r="F4847" t="str">
        <f>VLOOKUP(A4847,'REGIÕES DE SAÚDE E SEUS MUNICÍP'!$A$4:$C$5569,3,0)</f>
        <v>Bauru</v>
      </c>
      <c r="G4847" t="str">
        <f>VLOOKUP(H4847,'REGIÕES DE SAÚDE E SEUS MUNICÍP'!$A$4:$D$5569,4,0)</f>
        <v>Bariri</v>
      </c>
      <c r="H4847">
        <f>VLOOKUP(A4847,'REGIÕES DE SAÚDE E SEUS MUNICÍP'!$A$4:$A$5569,1,0)</f>
        <v>350520</v>
      </c>
      <c r="I4847" t="str">
        <f t="shared" si="300"/>
        <v>Mesmo município</v>
      </c>
      <c r="J4847" t="e">
        <f>VLOOKUP(D4847,'REGIÕES DE SAÚDE E SEUS MUNICÍP'!$C$4:$C$5569,1,0)</f>
        <v>#N/A</v>
      </c>
      <c r="K4847" t="e">
        <f t="shared" si="301"/>
        <v>#VALUE!</v>
      </c>
      <c r="L4847" t="str">
        <f>IF(D4847=D4848,IF(F4847=F4848,"Regiões semelhantes","Nova composição"),"diferente")</f>
        <v>Regiões semelhantes</v>
      </c>
      <c r="M4847" t="str">
        <f t="shared" si="303"/>
        <v>diferente</v>
      </c>
    </row>
    <row r="4848" spans="1:13" x14ac:dyDescent="0.25">
      <c r="A4848">
        <v>350530</v>
      </c>
      <c r="B4848" t="s">
        <v>4394</v>
      </c>
      <c r="C4848">
        <v>35064</v>
      </c>
      <c r="D4848" t="s">
        <v>1420</v>
      </c>
      <c r="E4848" t="s">
        <v>729</v>
      </c>
      <c r="F4848" t="str">
        <f>VLOOKUP(A4848,'REGIÕES DE SAÚDE E SEUS MUNICÍP'!$A$4:$C$5569,3,0)</f>
        <v>Bauru</v>
      </c>
      <c r="G4848" t="str">
        <f>VLOOKUP(H4848,'REGIÕES DE SAÚDE E SEUS MUNICÍP'!$A$4:$D$5569,4,0)</f>
        <v>Barra Bonita</v>
      </c>
      <c r="H4848">
        <f>VLOOKUP(A4848,'REGIÕES DE SAÚDE E SEUS MUNICÍP'!$A$4:$A$5569,1,0)</f>
        <v>350530</v>
      </c>
      <c r="I4848" t="str">
        <f t="shared" si="300"/>
        <v>Mesmo município</v>
      </c>
      <c r="J4848" t="e">
        <f>VLOOKUP(D4848,'REGIÕES DE SAÚDE E SEUS MUNICÍP'!$C$4:$C$5569,1,0)</f>
        <v>#N/A</v>
      </c>
      <c r="K4848" t="e">
        <f t="shared" si="301"/>
        <v>#VALUE!</v>
      </c>
      <c r="L4848" t="str">
        <f t="shared" si="302"/>
        <v>diferente</v>
      </c>
      <c r="M4848" t="str">
        <f>IF(F4848=F4847,"igual","diferente")</f>
        <v>igual</v>
      </c>
    </row>
    <row r="4849" spans="1:13" x14ac:dyDescent="0.25">
      <c r="A4849">
        <v>350535</v>
      </c>
      <c r="B4849" t="s">
        <v>4394</v>
      </c>
      <c r="C4849">
        <v>35162</v>
      </c>
      <c r="D4849" t="s">
        <v>10113</v>
      </c>
      <c r="E4849" t="s">
        <v>4706</v>
      </c>
      <c r="F4849" t="str">
        <f>VLOOKUP(A4849,'REGIÕES DE SAÚDE E SEUS MUNICÍP'!$A$4:$C$5569,3,0)</f>
        <v>Sorocaba</v>
      </c>
      <c r="G4849" t="str">
        <f>VLOOKUP(H4849,'REGIÕES DE SAÚDE E SEUS MUNICÍP'!$A$4:$D$5569,4,0)</f>
        <v>Barra do Chapéu</v>
      </c>
      <c r="H4849">
        <f>VLOOKUP(A4849,'REGIÕES DE SAÚDE E SEUS MUNICÍP'!$A$4:$A$5569,1,0)</f>
        <v>350535</v>
      </c>
      <c r="I4849" t="str">
        <f t="shared" si="300"/>
        <v>Mesmo município</v>
      </c>
      <c r="J4849" t="e">
        <f>VLOOKUP(D4849,'REGIÕES DE SAÚDE E SEUS MUNICÍP'!$C$4:$C$5569,1,0)</f>
        <v>#N/A</v>
      </c>
      <c r="K4849" t="e">
        <f t="shared" si="301"/>
        <v>#VALUE!</v>
      </c>
      <c r="L4849" t="str">
        <f t="shared" si="302"/>
        <v>diferente</v>
      </c>
      <c r="M4849" t="str">
        <f t="shared" si="303"/>
        <v>diferente</v>
      </c>
    </row>
    <row r="4850" spans="1:13" x14ac:dyDescent="0.25">
      <c r="A4850">
        <v>350540</v>
      </c>
      <c r="B4850" t="s">
        <v>4394</v>
      </c>
      <c r="C4850">
        <v>35121</v>
      </c>
      <c r="D4850" t="s">
        <v>8510</v>
      </c>
      <c r="E4850" t="s">
        <v>3664</v>
      </c>
      <c r="F4850" t="str">
        <f>VLOOKUP(A4850,'REGIÕES DE SAÚDE E SEUS MUNICÍP'!$A$4:$C$5569,3,0)</f>
        <v>Registro</v>
      </c>
      <c r="G4850" t="str">
        <f>VLOOKUP(H4850,'REGIÕES DE SAÚDE E SEUS MUNICÍP'!$A$4:$D$5569,4,0)</f>
        <v>Barra do Turvo</v>
      </c>
      <c r="H4850">
        <f>VLOOKUP(A4850,'REGIÕES DE SAÚDE E SEUS MUNICÍP'!$A$4:$A$5569,1,0)</f>
        <v>350540</v>
      </c>
      <c r="I4850" t="str">
        <f t="shared" si="300"/>
        <v>Mesmo município</v>
      </c>
      <c r="J4850" t="e">
        <f>VLOOKUP(D4850,'REGIÕES DE SAÚDE E SEUS MUNICÍP'!$C$4:$C$5569,1,0)</f>
        <v>#N/A</v>
      </c>
      <c r="K4850" t="e">
        <f t="shared" si="301"/>
        <v>#VALUE!</v>
      </c>
      <c r="L4850" t="str">
        <f t="shared" si="302"/>
        <v>diferente</v>
      </c>
      <c r="M4850" t="str">
        <f t="shared" si="303"/>
        <v>diferente</v>
      </c>
    </row>
    <row r="4851" spans="1:13" x14ac:dyDescent="0.25">
      <c r="A4851">
        <v>350550</v>
      </c>
      <c r="B4851" t="s">
        <v>4394</v>
      </c>
      <c r="C4851">
        <v>35051</v>
      </c>
      <c r="D4851" t="s">
        <v>5839</v>
      </c>
      <c r="E4851" t="s">
        <v>4298</v>
      </c>
      <c r="F4851" t="str">
        <f>VLOOKUP(A4851,'REGIÕES DE SAÚDE E SEUS MUNICÍP'!$A$4:$C$5569,3,0)</f>
        <v>Barretos</v>
      </c>
      <c r="G4851" t="str">
        <f>VLOOKUP(H4851,'REGIÕES DE SAÚDE E SEUS MUNICÍP'!$A$4:$D$5569,4,0)</f>
        <v>Barretos</v>
      </c>
      <c r="H4851">
        <f>VLOOKUP(A4851,'REGIÕES DE SAÚDE E SEUS MUNICÍP'!$A$4:$A$5569,1,0)</f>
        <v>350550</v>
      </c>
      <c r="I4851" t="str">
        <f t="shared" si="300"/>
        <v>Mesmo município</v>
      </c>
      <c r="J4851" t="e">
        <f>VLOOKUP(D4851,'REGIÕES DE SAÚDE E SEUS MUNICÍP'!$C$4:$C$5569,1,0)</f>
        <v>#N/A</v>
      </c>
      <c r="K4851">
        <f t="shared" si="301"/>
        <v>9</v>
      </c>
      <c r="L4851" t="str">
        <f t="shared" si="302"/>
        <v>diferente</v>
      </c>
      <c r="M4851" t="str">
        <f t="shared" si="303"/>
        <v>diferente</v>
      </c>
    </row>
    <row r="4852" spans="1:13" x14ac:dyDescent="0.25">
      <c r="A4852">
        <v>350560</v>
      </c>
      <c r="B4852" t="s">
        <v>4394</v>
      </c>
      <c r="C4852">
        <v>35131</v>
      </c>
      <c r="D4852" t="s">
        <v>9501</v>
      </c>
      <c r="E4852" t="s">
        <v>10462</v>
      </c>
      <c r="F4852" t="str">
        <f>VLOOKUP(A4852,'REGIÕES DE SAÚDE E SEUS MUNICÍP'!$A$4:$C$5569,3,0)</f>
        <v>Ribeirão Preto</v>
      </c>
      <c r="G4852" t="str">
        <f>VLOOKUP(H4852,'REGIÕES DE SAÚDE E SEUS MUNICÍP'!$A$4:$D$5569,4,0)</f>
        <v>Barrinha</v>
      </c>
      <c r="H4852">
        <f>VLOOKUP(A4852,'REGIÕES DE SAÚDE E SEUS MUNICÍP'!$A$4:$A$5569,1,0)</f>
        <v>350560</v>
      </c>
      <c r="I4852" t="str">
        <f t="shared" si="300"/>
        <v>Mesmo município</v>
      </c>
      <c r="J4852" t="e">
        <f>VLOOKUP(D4852,'REGIÕES DE SAÚDE E SEUS MUNICÍP'!$C$4:$C$5569,1,0)</f>
        <v>#N/A</v>
      </c>
      <c r="K4852" t="e">
        <f t="shared" si="301"/>
        <v>#VALUE!</v>
      </c>
      <c r="L4852" t="str">
        <f t="shared" si="302"/>
        <v>diferente</v>
      </c>
      <c r="M4852" t="str">
        <f t="shared" si="303"/>
        <v>diferente</v>
      </c>
    </row>
    <row r="4853" spans="1:13" x14ac:dyDescent="0.25">
      <c r="A4853">
        <v>350570</v>
      </c>
      <c r="B4853" t="s">
        <v>4394</v>
      </c>
      <c r="C4853">
        <v>35014</v>
      </c>
      <c r="D4853" t="s">
        <v>3946</v>
      </c>
      <c r="E4853" t="s">
        <v>4785</v>
      </c>
      <c r="F4853" t="str">
        <f>VLOOKUP(A4853,'REGIÕES DE SAÚDE E SEUS MUNICÍP'!$A$4:$C$5569,3,0)</f>
        <v>Grande São Paulo</v>
      </c>
      <c r="G4853" t="str">
        <f>VLOOKUP(H4853,'REGIÕES DE SAÚDE E SEUS MUNICÍP'!$A$4:$D$5569,4,0)</f>
        <v>Barueri</v>
      </c>
      <c r="H4853">
        <f>VLOOKUP(A4853,'REGIÕES DE SAÚDE E SEUS MUNICÍP'!$A$4:$A$5569,1,0)</f>
        <v>350570</v>
      </c>
      <c r="I4853" t="str">
        <f t="shared" si="300"/>
        <v>Mesmo município</v>
      </c>
      <c r="J4853" t="e">
        <f>VLOOKUP(D4853,'REGIÕES DE SAÚDE E SEUS MUNICÍP'!$C$4:$C$5569,1,0)</f>
        <v>#N/A</v>
      </c>
      <c r="K4853" t="e">
        <f t="shared" si="301"/>
        <v>#VALUE!</v>
      </c>
      <c r="L4853" t="str">
        <f t="shared" si="302"/>
        <v>diferente</v>
      </c>
      <c r="M4853" t="str">
        <f t="shared" si="303"/>
        <v>diferente</v>
      </c>
    </row>
    <row r="4854" spans="1:13" x14ac:dyDescent="0.25">
      <c r="A4854">
        <v>350580</v>
      </c>
      <c r="B4854" t="s">
        <v>4394</v>
      </c>
      <c r="C4854">
        <v>35095</v>
      </c>
      <c r="D4854" t="s">
        <v>6761</v>
      </c>
      <c r="E4854" t="s">
        <v>9354</v>
      </c>
      <c r="F4854" t="str">
        <f>VLOOKUP(A4854,'REGIÕES DE SAÚDE E SEUS MUNICÍP'!$A$4:$C$5569,3,0)</f>
        <v>Marília</v>
      </c>
      <c r="G4854" t="str">
        <f>VLOOKUP(H4854,'REGIÕES DE SAÚDE E SEUS MUNICÍP'!$A$4:$D$5569,4,0)</f>
        <v>Bastos</v>
      </c>
      <c r="H4854">
        <f>VLOOKUP(A4854,'REGIÕES DE SAÚDE E SEUS MUNICÍP'!$A$4:$A$5569,1,0)</f>
        <v>350580</v>
      </c>
      <c r="I4854" t="str">
        <f t="shared" si="300"/>
        <v>Mesmo município</v>
      </c>
      <c r="J4854" t="e">
        <f>VLOOKUP(D4854,'REGIÕES DE SAÚDE E SEUS MUNICÍP'!$C$4:$C$5569,1,0)</f>
        <v>#N/A</v>
      </c>
      <c r="K4854" t="e">
        <f t="shared" si="301"/>
        <v>#VALUE!</v>
      </c>
      <c r="L4854" t="str">
        <f t="shared" si="302"/>
        <v>diferente</v>
      </c>
      <c r="M4854" t="str">
        <f t="shared" si="303"/>
        <v>diferente</v>
      </c>
    </row>
    <row r="4855" spans="1:13" x14ac:dyDescent="0.25">
      <c r="A4855">
        <v>350590</v>
      </c>
      <c r="B4855" t="s">
        <v>4394</v>
      </c>
      <c r="C4855">
        <v>35133</v>
      </c>
      <c r="D4855" t="s">
        <v>5699</v>
      </c>
      <c r="E4855" t="s">
        <v>8855</v>
      </c>
      <c r="F4855" t="str">
        <f>VLOOKUP(A4855,'REGIÕES DE SAÚDE E SEUS MUNICÍP'!$A$4:$C$5569,3,0)</f>
        <v>Ribeirão Preto</v>
      </c>
      <c r="G4855" t="str">
        <f>VLOOKUP(H4855,'REGIÕES DE SAÚDE E SEUS MUNICÍP'!$A$4:$D$5569,4,0)</f>
        <v>Batatais</v>
      </c>
      <c r="H4855">
        <f>VLOOKUP(A4855,'REGIÕES DE SAÚDE E SEUS MUNICÍP'!$A$4:$A$5569,1,0)</f>
        <v>350590</v>
      </c>
      <c r="I4855" t="str">
        <f t="shared" si="300"/>
        <v>Mesmo município</v>
      </c>
      <c r="J4855" t="e">
        <f>VLOOKUP(D4855,'REGIÕES DE SAÚDE E SEUS MUNICÍP'!$C$4:$C$5569,1,0)</f>
        <v>#N/A</v>
      </c>
      <c r="K4855" t="e">
        <f t="shared" si="301"/>
        <v>#VALUE!</v>
      </c>
      <c r="L4855" t="str">
        <f>IF(D4855=D4856,IF(F4855=F4856,"Regiões semelhantes","Nova composição"),"diferente")</f>
        <v>diferente</v>
      </c>
      <c r="M4855" t="str">
        <f t="shared" si="303"/>
        <v>diferente</v>
      </c>
    </row>
    <row r="4856" spans="1:13" x14ac:dyDescent="0.25">
      <c r="A4856">
        <v>350600</v>
      </c>
      <c r="B4856" t="s">
        <v>4394</v>
      </c>
      <c r="C4856">
        <v>35062</v>
      </c>
      <c r="D4856" t="s">
        <v>9161</v>
      </c>
      <c r="E4856" t="s">
        <v>9161</v>
      </c>
      <c r="F4856" t="str">
        <f>VLOOKUP(A4856,'REGIÕES DE SAÚDE E SEUS MUNICÍP'!$A$4:$C$5569,3,0)</f>
        <v>Bauru</v>
      </c>
      <c r="G4856" t="str">
        <f>VLOOKUP(H4856,'REGIÕES DE SAÚDE E SEUS MUNICÍP'!$A$4:$D$5569,4,0)</f>
        <v>Bauru</v>
      </c>
      <c r="H4856">
        <f>VLOOKUP(A4856,'REGIÕES DE SAÚDE E SEUS MUNICÍP'!$A$4:$A$5569,1,0)</f>
        <v>350600</v>
      </c>
      <c r="I4856" t="str">
        <f t="shared" si="300"/>
        <v>Mesmo município</v>
      </c>
      <c r="J4856" t="str">
        <f>VLOOKUP(D4856,'REGIÕES DE SAÚDE E SEUS MUNICÍP'!$C$4:$C$5569,1,0)</f>
        <v>Bauru</v>
      </c>
      <c r="K4856">
        <f t="shared" si="301"/>
        <v>1</v>
      </c>
      <c r="L4856" t="str">
        <f t="shared" si="302"/>
        <v>diferente</v>
      </c>
      <c r="M4856" t="str">
        <f>IF(F4856=F4855,"igual","diferente")</f>
        <v>diferente</v>
      </c>
    </row>
    <row r="4857" spans="1:13" x14ac:dyDescent="0.25">
      <c r="A4857">
        <v>350610</v>
      </c>
      <c r="B4857" t="s">
        <v>4394</v>
      </c>
      <c r="C4857">
        <v>35052</v>
      </c>
      <c r="D4857" t="s">
        <v>5757</v>
      </c>
      <c r="E4857" t="s">
        <v>10647</v>
      </c>
      <c r="F4857" t="str">
        <f>VLOOKUP(A4857,'REGIÕES DE SAÚDE E SEUS MUNICÍP'!$A$4:$C$5569,3,0)</f>
        <v>Barretos</v>
      </c>
      <c r="G4857" t="str">
        <f>VLOOKUP(H4857,'REGIÕES DE SAÚDE E SEUS MUNICÍP'!$A$4:$D$5569,4,0)</f>
        <v>Bebedouro</v>
      </c>
      <c r="H4857">
        <f>VLOOKUP(A4857,'REGIÕES DE SAÚDE E SEUS MUNICÍP'!$A$4:$A$5569,1,0)</f>
        <v>350610</v>
      </c>
      <c r="I4857" t="str">
        <f t="shared" si="300"/>
        <v>Mesmo município</v>
      </c>
      <c r="J4857" t="e">
        <f>VLOOKUP(D4857,'REGIÕES DE SAÚDE E SEUS MUNICÍP'!$C$4:$C$5569,1,0)</f>
        <v>#N/A</v>
      </c>
      <c r="K4857">
        <f t="shared" si="301"/>
        <v>7</v>
      </c>
      <c r="L4857" t="str">
        <f t="shared" si="302"/>
        <v>diferente</v>
      </c>
      <c r="M4857" t="str">
        <f t="shared" si="303"/>
        <v>diferente</v>
      </c>
    </row>
    <row r="4858" spans="1:13" x14ac:dyDescent="0.25">
      <c r="A4858">
        <v>350620</v>
      </c>
      <c r="B4858" t="s">
        <v>4394</v>
      </c>
      <c r="C4858">
        <v>35021</v>
      </c>
      <c r="D4858" t="s">
        <v>8892</v>
      </c>
      <c r="E4858" t="s">
        <v>2687</v>
      </c>
      <c r="F4858" t="str">
        <f>VLOOKUP(A4858,'REGIÕES DE SAÚDE E SEUS MUNICÍP'!$A$4:$C$5569,3,0)</f>
        <v>Araçatuba</v>
      </c>
      <c r="G4858" t="str">
        <f>VLOOKUP(H4858,'REGIÕES DE SAÚDE E SEUS MUNICÍP'!$A$4:$D$5569,4,0)</f>
        <v>Bento de Abreu</v>
      </c>
      <c r="H4858">
        <f>VLOOKUP(A4858,'REGIÕES DE SAÚDE E SEUS MUNICÍP'!$A$4:$A$5569,1,0)</f>
        <v>350620</v>
      </c>
      <c r="I4858" t="str">
        <f t="shared" si="300"/>
        <v>Mesmo município</v>
      </c>
      <c r="J4858" t="e">
        <f>VLOOKUP(D4858,'REGIÕES DE SAÚDE E SEUS MUNICÍP'!$C$4:$C$5569,1,0)</f>
        <v>#N/A</v>
      </c>
      <c r="K4858" t="e">
        <f t="shared" si="301"/>
        <v>#VALUE!</v>
      </c>
      <c r="L4858" t="str">
        <f t="shared" si="302"/>
        <v>diferente</v>
      </c>
      <c r="M4858" t="str">
        <f t="shared" si="303"/>
        <v>diferente</v>
      </c>
    </row>
    <row r="4859" spans="1:13" x14ac:dyDescent="0.25">
      <c r="A4859">
        <v>350630</v>
      </c>
      <c r="B4859" t="s">
        <v>4394</v>
      </c>
      <c r="C4859">
        <v>35094</v>
      </c>
      <c r="D4859" t="s">
        <v>10274</v>
      </c>
      <c r="E4859" t="s">
        <v>1392</v>
      </c>
      <c r="F4859" t="str">
        <f>VLOOKUP(A4859,'REGIÕES DE SAÚDE E SEUS MUNICÍP'!$A$4:$C$5569,3,0)</f>
        <v>Marília</v>
      </c>
      <c r="G4859" t="str">
        <f>VLOOKUP(H4859,'REGIÕES DE SAÚDE E SEUS MUNICÍP'!$A$4:$D$5569,4,0)</f>
        <v>Bernardino de Campos</v>
      </c>
      <c r="H4859">
        <f>VLOOKUP(A4859,'REGIÕES DE SAÚDE E SEUS MUNICÍP'!$A$4:$A$5569,1,0)</f>
        <v>350630</v>
      </c>
      <c r="I4859" t="str">
        <f t="shared" si="300"/>
        <v>Mesmo município</v>
      </c>
      <c r="J4859" t="e">
        <f>VLOOKUP(D4859,'REGIÕES DE SAÚDE E SEUS MUNICÍP'!$C$4:$C$5569,1,0)</f>
        <v>#N/A</v>
      </c>
      <c r="K4859" t="e">
        <f t="shared" si="301"/>
        <v>#VALUE!</v>
      </c>
      <c r="L4859" t="str">
        <f t="shared" si="302"/>
        <v>diferente</v>
      </c>
      <c r="M4859" t="str">
        <f t="shared" si="303"/>
        <v>diferente</v>
      </c>
    </row>
    <row r="4860" spans="1:13" x14ac:dyDescent="0.25">
      <c r="A4860">
        <v>350635</v>
      </c>
      <c r="B4860" t="s">
        <v>4394</v>
      </c>
      <c r="C4860">
        <v>35041</v>
      </c>
      <c r="D4860" t="s">
        <v>4461</v>
      </c>
      <c r="E4860" t="s">
        <v>8244</v>
      </c>
      <c r="F4860" t="str">
        <f>VLOOKUP(A4860,'REGIÕES DE SAÚDE E SEUS MUNICÍP'!$A$4:$C$5569,3,0)</f>
        <v>Baixada Santista</v>
      </c>
      <c r="G4860" t="str">
        <f>VLOOKUP(H4860,'REGIÕES DE SAÚDE E SEUS MUNICÍP'!$A$4:$D$5569,4,0)</f>
        <v>Bertioga</v>
      </c>
      <c r="H4860">
        <f>VLOOKUP(A4860,'REGIÕES DE SAÚDE E SEUS MUNICÍP'!$A$4:$A$5569,1,0)</f>
        <v>350635</v>
      </c>
      <c r="I4860" t="str">
        <f t="shared" si="300"/>
        <v>Mesmo município</v>
      </c>
      <c r="J4860" t="str">
        <f>VLOOKUP(D4860,'REGIÕES DE SAÚDE E SEUS MUNICÍP'!$C$4:$C$5569,1,0)</f>
        <v>Baixada Santista</v>
      </c>
      <c r="K4860">
        <f t="shared" si="301"/>
        <v>1</v>
      </c>
      <c r="L4860" t="str">
        <f t="shared" si="302"/>
        <v>diferente</v>
      </c>
      <c r="M4860" t="str">
        <f t="shared" si="303"/>
        <v>diferente</v>
      </c>
    </row>
    <row r="4861" spans="1:13" x14ac:dyDescent="0.25">
      <c r="A4861">
        <v>350640</v>
      </c>
      <c r="B4861" t="s">
        <v>4394</v>
      </c>
      <c r="C4861">
        <v>35021</v>
      </c>
      <c r="D4861" t="s">
        <v>8892</v>
      </c>
      <c r="E4861" t="s">
        <v>129</v>
      </c>
      <c r="F4861" t="str">
        <f>VLOOKUP(A4861,'REGIÕES DE SAÚDE E SEUS MUNICÍP'!$A$4:$C$5569,3,0)</f>
        <v>Araçatuba</v>
      </c>
      <c r="G4861" t="str">
        <f>VLOOKUP(H4861,'REGIÕES DE SAÚDE E SEUS MUNICÍP'!$A$4:$D$5569,4,0)</f>
        <v>Bilac</v>
      </c>
      <c r="H4861">
        <f>VLOOKUP(A4861,'REGIÕES DE SAÚDE E SEUS MUNICÍP'!$A$4:$A$5569,1,0)</f>
        <v>350640</v>
      </c>
      <c r="I4861" t="str">
        <f t="shared" si="300"/>
        <v>Mesmo município</v>
      </c>
      <c r="J4861" t="e">
        <f>VLOOKUP(D4861,'REGIÕES DE SAÚDE E SEUS MUNICÍP'!$C$4:$C$5569,1,0)</f>
        <v>#N/A</v>
      </c>
      <c r="K4861" t="e">
        <f t="shared" si="301"/>
        <v>#VALUE!</v>
      </c>
      <c r="L4861" t="str">
        <f t="shared" si="302"/>
        <v>diferente</v>
      </c>
      <c r="M4861" t="str">
        <f t="shared" si="303"/>
        <v>diferente</v>
      </c>
    </row>
    <row r="4862" spans="1:13" x14ac:dyDescent="0.25">
      <c r="A4862">
        <v>350650</v>
      </c>
      <c r="B4862" t="s">
        <v>4394</v>
      </c>
      <c r="C4862">
        <v>35023</v>
      </c>
      <c r="D4862" t="s">
        <v>4645</v>
      </c>
      <c r="E4862" t="s">
        <v>6319</v>
      </c>
      <c r="F4862" t="str">
        <f>VLOOKUP(A4862,'REGIÕES DE SAÚDE E SEUS MUNICÍP'!$A$4:$C$5569,3,0)</f>
        <v>Araçatuba</v>
      </c>
      <c r="G4862" t="str">
        <f>VLOOKUP(H4862,'REGIÕES DE SAÚDE E SEUS MUNICÍP'!$A$4:$D$5569,4,0)</f>
        <v>Birigui</v>
      </c>
      <c r="H4862">
        <f>VLOOKUP(A4862,'REGIÕES DE SAÚDE E SEUS MUNICÍP'!$A$4:$A$5569,1,0)</f>
        <v>350650</v>
      </c>
      <c r="I4862" t="str">
        <f t="shared" si="300"/>
        <v>Mesmo município</v>
      </c>
      <c r="J4862" t="e">
        <f>VLOOKUP(D4862,'REGIÕES DE SAÚDE E SEUS MUNICÍP'!$C$4:$C$5569,1,0)</f>
        <v>#N/A</v>
      </c>
      <c r="K4862" t="e">
        <f t="shared" si="301"/>
        <v>#VALUE!</v>
      </c>
      <c r="L4862" t="str">
        <f t="shared" si="302"/>
        <v>diferente</v>
      </c>
      <c r="M4862" t="str">
        <f t="shared" si="303"/>
        <v>igual</v>
      </c>
    </row>
    <row r="4863" spans="1:13" x14ac:dyDescent="0.25">
      <c r="A4863">
        <v>350660</v>
      </c>
      <c r="B4863" t="s">
        <v>4394</v>
      </c>
      <c r="C4863">
        <v>35011</v>
      </c>
      <c r="D4863" t="s">
        <v>3749</v>
      </c>
      <c r="E4863" t="s">
        <v>1551</v>
      </c>
      <c r="F4863" t="str">
        <f>VLOOKUP(A4863,'REGIÕES DE SAÚDE E SEUS MUNICÍP'!$A$4:$C$5569,3,0)</f>
        <v>Grande São Paulo</v>
      </c>
      <c r="G4863" t="str">
        <f>VLOOKUP(H4863,'REGIÕES DE SAÚDE E SEUS MUNICÍP'!$A$4:$D$5569,4,0)</f>
        <v>Biritiba-Mirim</v>
      </c>
      <c r="H4863">
        <f>VLOOKUP(A4863,'REGIÕES DE SAÚDE E SEUS MUNICÍP'!$A$4:$A$5569,1,0)</f>
        <v>350660</v>
      </c>
      <c r="I4863" t="str">
        <f t="shared" si="300"/>
        <v>Mesmo município</v>
      </c>
      <c r="J4863" t="e">
        <f>VLOOKUP(D4863,'REGIÕES DE SAÚDE E SEUS MUNICÍP'!$C$4:$C$5569,1,0)</f>
        <v>#N/A</v>
      </c>
      <c r="K4863" t="e">
        <f t="shared" si="301"/>
        <v>#VALUE!</v>
      </c>
      <c r="L4863" t="str">
        <f t="shared" si="302"/>
        <v>diferente</v>
      </c>
      <c r="M4863" t="str">
        <f t="shared" si="303"/>
        <v>diferente</v>
      </c>
    </row>
    <row r="4864" spans="1:13" x14ac:dyDescent="0.25">
      <c r="A4864">
        <v>350670</v>
      </c>
      <c r="B4864" t="s">
        <v>4394</v>
      </c>
      <c r="C4864">
        <v>35031</v>
      </c>
      <c r="D4864" t="s">
        <v>788</v>
      </c>
      <c r="E4864" t="s">
        <v>4776</v>
      </c>
      <c r="F4864" t="str">
        <f>VLOOKUP(A4864,'REGIÕES DE SAÚDE E SEUS MUNICÍP'!$A$4:$C$5569,3,0)</f>
        <v>Araraquara</v>
      </c>
      <c r="G4864" t="str">
        <f>VLOOKUP(H4864,'REGIÕES DE SAÚDE E SEUS MUNICÍP'!$A$4:$D$5569,4,0)</f>
        <v>Boa Esperança do Sul</v>
      </c>
      <c r="H4864">
        <f>VLOOKUP(A4864,'REGIÕES DE SAÚDE E SEUS MUNICÍP'!$A$4:$A$5569,1,0)</f>
        <v>350670</v>
      </c>
      <c r="I4864" t="str">
        <f t="shared" si="300"/>
        <v>Mesmo município</v>
      </c>
      <c r="J4864" t="e">
        <f>VLOOKUP(D4864,'REGIÕES DE SAÚDE E SEUS MUNICÍP'!$C$4:$C$5569,1,0)</f>
        <v>#N/A</v>
      </c>
      <c r="K4864" t="e">
        <f t="shared" si="301"/>
        <v>#VALUE!</v>
      </c>
      <c r="L4864" t="str">
        <f t="shared" si="302"/>
        <v>diferente</v>
      </c>
      <c r="M4864" t="str">
        <f t="shared" si="303"/>
        <v>diferente</v>
      </c>
    </row>
    <row r="4865" spans="1:13" x14ac:dyDescent="0.25">
      <c r="A4865">
        <v>350680</v>
      </c>
      <c r="B4865" t="s">
        <v>4394</v>
      </c>
      <c r="C4865">
        <v>35064</v>
      </c>
      <c r="D4865" t="s">
        <v>1420</v>
      </c>
      <c r="E4865" t="s">
        <v>10339</v>
      </c>
      <c r="F4865" t="str">
        <f>VLOOKUP(A4865,'REGIÕES DE SAÚDE E SEUS MUNICÍP'!$A$4:$C$5569,3,0)</f>
        <v>Bauru</v>
      </c>
      <c r="G4865" t="str">
        <f>VLOOKUP(H4865,'REGIÕES DE SAÚDE E SEUS MUNICÍP'!$A$4:$D$5569,4,0)</f>
        <v>Bocaina</v>
      </c>
      <c r="H4865">
        <f>VLOOKUP(A4865,'REGIÕES DE SAÚDE E SEUS MUNICÍP'!$A$4:$A$5569,1,0)</f>
        <v>350680</v>
      </c>
      <c r="I4865" t="str">
        <f t="shared" si="300"/>
        <v>Mesmo município</v>
      </c>
      <c r="J4865" t="e">
        <f>VLOOKUP(D4865,'REGIÕES DE SAÚDE E SEUS MUNICÍP'!$C$4:$C$5569,1,0)</f>
        <v>#N/A</v>
      </c>
      <c r="K4865" t="e">
        <f t="shared" si="301"/>
        <v>#VALUE!</v>
      </c>
      <c r="L4865" t="str">
        <f t="shared" si="302"/>
        <v>diferente</v>
      </c>
      <c r="M4865" t="str">
        <f t="shared" si="303"/>
        <v>diferente</v>
      </c>
    </row>
    <row r="4866" spans="1:13" x14ac:dyDescent="0.25">
      <c r="A4866">
        <v>350690</v>
      </c>
      <c r="B4866" t="s">
        <v>4394</v>
      </c>
      <c r="C4866">
        <v>35063</v>
      </c>
      <c r="D4866" t="s">
        <v>5991</v>
      </c>
      <c r="E4866" t="s">
        <v>6613</v>
      </c>
      <c r="F4866" t="str">
        <f>VLOOKUP(A4866,'REGIÕES DE SAÚDE E SEUS MUNICÍP'!$A$4:$C$5569,3,0)</f>
        <v>Bauru</v>
      </c>
      <c r="G4866" t="str">
        <f>VLOOKUP(H4866,'REGIÕES DE SAÚDE E SEUS MUNICÍP'!$A$4:$D$5569,4,0)</f>
        <v>Bofete</v>
      </c>
      <c r="H4866">
        <f>VLOOKUP(A4866,'REGIÕES DE SAÚDE E SEUS MUNICÍP'!$A$4:$A$5569,1,0)</f>
        <v>350690</v>
      </c>
      <c r="I4866" t="str">
        <f t="shared" si="300"/>
        <v>Mesmo município</v>
      </c>
      <c r="J4866" t="e">
        <f>VLOOKUP(D4866,'REGIÕES DE SAÚDE E SEUS MUNICÍP'!$C$4:$C$5569,1,0)</f>
        <v>#N/A</v>
      </c>
      <c r="K4866" t="e">
        <f t="shared" si="301"/>
        <v>#VALUE!</v>
      </c>
      <c r="L4866" t="str">
        <f>IF(D4866=D4867,IF(F4866=F4867,"Regiões semelhantes","Nova composição"),"diferente")</f>
        <v>diferente</v>
      </c>
      <c r="M4866" t="str">
        <f t="shared" si="303"/>
        <v>igual</v>
      </c>
    </row>
    <row r="4867" spans="1:13" x14ac:dyDescent="0.25">
      <c r="A4867">
        <v>350700</v>
      </c>
      <c r="B4867" t="s">
        <v>4394</v>
      </c>
      <c r="C4867">
        <v>35163</v>
      </c>
      <c r="D4867" t="s">
        <v>10812</v>
      </c>
      <c r="E4867" t="s">
        <v>7578</v>
      </c>
      <c r="F4867" t="str">
        <f>VLOOKUP(A4867,'REGIÕES DE SAÚDE E SEUS MUNICÍP'!$A$4:$C$5569,3,0)</f>
        <v>Sorocaba</v>
      </c>
      <c r="G4867" t="str">
        <f>VLOOKUP(H4867,'REGIÕES DE SAÚDE E SEUS MUNICÍP'!$A$4:$D$5569,4,0)</f>
        <v>Boituva</v>
      </c>
      <c r="H4867">
        <f>VLOOKUP(A4867,'REGIÕES DE SAÚDE E SEUS MUNICÍP'!$A$4:$A$5569,1,0)</f>
        <v>350700</v>
      </c>
      <c r="I4867" t="str">
        <f t="shared" ref="I4867:I4930" si="304">IF(G4867=E4867,"Mesmo município","Município diferente")</f>
        <v>Mesmo município</v>
      </c>
      <c r="J4867" t="str">
        <f>VLOOKUP(D4867,'REGIÕES DE SAÚDE E SEUS MUNICÍP'!$C$4:$C$5569,1,0)</f>
        <v>Sorocaba</v>
      </c>
      <c r="K4867">
        <f t="shared" si="301"/>
        <v>1</v>
      </c>
      <c r="L4867" t="str">
        <f t="shared" si="302"/>
        <v>diferente</v>
      </c>
      <c r="M4867" t="str">
        <f>IF(F4867=F4866,"igual","diferente")</f>
        <v>diferente</v>
      </c>
    </row>
    <row r="4868" spans="1:13" x14ac:dyDescent="0.25">
      <c r="A4868">
        <v>350710</v>
      </c>
      <c r="B4868" t="s">
        <v>4394</v>
      </c>
      <c r="C4868">
        <v>35071</v>
      </c>
      <c r="D4868" t="s">
        <v>657</v>
      </c>
      <c r="E4868" t="s">
        <v>5608</v>
      </c>
      <c r="F4868" t="str">
        <f>VLOOKUP(A4868,'REGIÕES DE SAÚDE E SEUS MUNICÍP'!$A$4:$C$5569,3,0)</f>
        <v>Campinas</v>
      </c>
      <c r="G4868" t="str">
        <f>VLOOKUP(H4868,'REGIÕES DE SAÚDE E SEUS MUNICÍP'!$A$4:$D$5569,4,0)</f>
        <v>Bom Jesus dos Perdões</v>
      </c>
      <c r="H4868">
        <f>VLOOKUP(A4868,'REGIÕES DE SAÚDE E SEUS MUNICÍP'!$A$4:$A$5569,1,0)</f>
        <v>350710</v>
      </c>
      <c r="I4868" t="str">
        <f t="shared" si="304"/>
        <v>Mesmo município</v>
      </c>
      <c r="J4868" t="e">
        <f>VLOOKUP(D4868,'REGIÕES DE SAÚDE E SEUS MUNICÍP'!$C$4:$C$5569,1,0)</f>
        <v>#N/A</v>
      </c>
      <c r="K4868" t="e">
        <f t="shared" ref="K4868:K4931" si="305">SEARCH(F4868,D4868)</f>
        <v>#VALUE!</v>
      </c>
      <c r="L4868" t="str">
        <f t="shared" ref="L4868:L4931" si="306">IF(D4868=D4869,IF(F4868=F4869,"Regiões semelhantes","Nova composição"),"diferente")</f>
        <v>diferente</v>
      </c>
      <c r="M4868" t="str">
        <f t="shared" si="303"/>
        <v>diferente</v>
      </c>
    </row>
    <row r="4869" spans="1:13" x14ac:dyDescent="0.25">
      <c r="A4869">
        <v>350715</v>
      </c>
      <c r="B4869" t="s">
        <v>4394</v>
      </c>
      <c r="C4869">
        <v>35162</v>
      </c>
      <c r="D4869" t="s">
        <v>10113</v>
      </c>
      <c r="E4869" t="s">
        <v>10042</v>
      </c>
      <c r="F4869" t="str">
        <f>VLOOKUP(A4869,'REGIÕES DE SAÚDE E SEUS MUNICÍP'!$A$4:$C$5569,3,0)</f>
        <v>Sorocaba</v>
      </c>
      <c r="G4869" t="str">
        <f>VLOOKUP(H4869,'REGIÕES DE SAÚDE E SEUS MUNICÍP'!$A$4:$D$5569,4,0)</f>
        <v>Bom Sucesso de Itararé</v>
      </c>
      <c r="H4869">
        <f>VLOOKUP(A4869,'REGIÕES DE SAÚDE E SEUS MUNICÍP'!$A$4:$A$5569,1,0)</f>
        <v>350715</v>
      </c>
      <c r="I4869" t="str">
        <f t="shared" si="304"/>
        <v>Mesmo município</v>
      </c>
      <c r="J4869" t="e">
        <f>VLOOKUP(D4869,'REGIÕES DE SAÚDE E SEUS MUNICÍP'!$C$4:$C$5569,1,0)</f>
        <v>#N/A</v>
      </c>
      <c r="K4869" t="e">
        <f t="shared" si="305"/>
        <v>#VALUE!</v>
      </c>
      <c r="L4869" t="str">
        <f t="shared" si="306"/>
        <v>diferente</v>
      </c>
      <c r="M4869" t="str">
        <f t="shared" si="303"/>
        <v>diferente</v>
      </c>
    </row>
    <row r="4870" spans="1:13" x14ac:dyDescent="0.25">
      <c r="A4870">
        <v>350720</v>
      </c>
      <c r="B4870" t="s">
        <v>4394</v>
      </c>
      <c r="C4870">
        <v>35092</v>
      </c>
      <c r="D4870" t="s">
        <v>350</v>
      </c>
      <c r="E4870" t="s">
        <v>9211</v>
      </c>
      <c r="F4870" t="str">
        <f>VLOOKUP(A4870,'REGIÕES DE SAÚDE E SEUS MUNICÍP'!$A$4:$C$5569,3,0)</f>
        <v>Marília</v>
      </c>
      <c r="G4870" t="str">
        <f>VLOOKUP(H4870,'REGIÕES DE SAÚDE E SEUS MUNICÍP'!$A$4:$D$5569,4,0)</f>
        <v>Borá</v>
      </c>
      <c r="H4870">
        <f>VLOOKUP(A4870,'REGIÕES DE SAÚDE E SEUS MUNICÍP'!$A$4:$A$5569,1,0)</f>
        <v>350720</v>
      </c>
      <c r="I4870" t="str">
        <f t="shared" si="304"/>
        <v>Mesmo município</v>
      </c>
      <c r="J4870" t="e">
        <f>VLOOKUP(D4870,'REGIÕES DE SAÚDE E SEUS MUNICÍP'!$C$4:$C$5569,1,0)</f>
        <v>#N/A</v>
      </c>
      <c r="K4870" t="e">
        <f t="shared" si="305"/>
        <v>#VALUE!</v>
      </c>
      <c r="L4870" t="str">
        <f t="shared" si="306"/>
        <v>diferente</v>
      </c>
      <c r="M4870" t="str">
        <f t="shared" ref="M4870:M4933" si="307">IF(F4870=F4869,"igual","diferente")</f>
        <v>diferente</v>
      </c>
    </row>
    <row r="4871" spans="1:13" x14ac:dyDescent="0.25">
      <c r="A4871">
        <v>350730</v>
      </c>
      <c r="B4871" t="s">
        <v>4394</v>
      </c>
      <c r="C4871">
        <v>35064</v>
      </c>
      <c r="D4871" t="s">
        <v>1420</v>
      </c>
      <c r="E4871" t="s">
        <v>9727</v>
      </c>
      <c r="F4871" t="str">
        <f>VLOOKUP(A4871,'REGIÕES DE SAÚDE E SEUS MUNICÍP'!$A$4:$C$5569,3,0)</f>
        <v>Bauru</v>
      </c>
      <c r="G4871" t="str">
        <f>VLOOKUP(H4871,'REGIÕES DE SAÚDE E SEUS MUNICÍP'!$A$4:$D$5569,4,0)</f>
        <v>Boracéia</v>
      </c>
      <c r="H4871">
        <f>VLOOKUP(A4871,'REGIÕES DE SAÚDE E SEUS MUNICÍP'!$A$4:$A$5569,1,0)</f>
        <v>350730</v>
      </c>
      <c r="I4871" t="str">
        <f t="shared" si="304"/>
        <v>Mesmo município</v>
      </c>
      <c r="J4871" t="e">
        <f>VLOOKUP(D4871,'REGIÕES DE SAÚDE E SEUS MUNICÍP'!$C$4:$C$5569,1,0)</f>
        <v>#N/A</v>
      </c>
      <c r="K4871" t="e">
        <f t="shared" si="305"/>
        <v>#VALUE!</v>
      </c>
      <c r="L4871" t="str">
        <f t="shared" si="306"/>
        <v>diferente</v>
      </c>
      <c r="M4871" t="str">
        <f t="shared" si="307"/>
        <v>diferente</v>
      </c>
    </row>
    <row r="4872" spans="1:13" x14ac:dyDescent="0.25">
      <c r="A4872">
        <v>350740</v>
      </c>
      <c r="B4872" t="s">
        <v>4394</v>
      </c>
      <c r="C4872">
        <v>35032</v>
      </c>
      <c r="D4872" t="s">
        <v>8829</v>
      </c>
      <c r="E4872" t="s">
        <v>10475</v>
      </c>
      <c r="F4872" t="str">
        <f>VLOOKUP(A4872,'REGIÕES DE SAÚDE E SEUS MUNICÍP'!$A$4:$C$5569,3,0)</f>
        <v>Araraquara</v>
      </c>
      <c r="G4872" t="str">
        <f>VLOOKUP(H4872,'REGIÕES DE SAÚDE E SEUS MUNICÍP'!$A$4:$D$5569,4,0)</f>
        <v>Borborema</v>
      </c>
      <c r="H4872">
        <f>VLOOKUP(A4872,'REGIÕES DE SAÚDE E SEUS MUNICÍP'!$A$4:$A$5569,1,0)</f>
        <v>350740</v>
      </c>
      <c r="I4872" t="str">
        <f t="shared" si="304"/>
        <v>Mesmo município</v>
      </c>
      <c r="J4872" t="e">
        <f>VLOOKUP(D4872,'REGIÕES DE SAÚDE E SEUS MUNICÍP'!$C$4:$C$5569,1,0)</f>
        <v>#N/A</v>
      </c>
      <c r="K4872" t="e">
        <f t="shared" si="305"/>
        <v>#VALUE!</v>
      </c>
      <c r="L4872" t="str">
        <f t="shared" si="306"/>
        <v>diferente</v>
      </c>
      <c r="M4872" t="str">
        <f t="shared" si="307"/>
        <v>diferente</v>
      </c>
    </row>
    <row r="4873" spans="1:13" x14ac:dyDescent="0.25">
      <c r="A4873">
        <v>350745</v>
      </c>
      <c r="B4873" t="s">
        <v>4394</v>
      </c>
      <c r="C4873">
        <v>35062</v>
      </c>
      <c r="D4873" t="s">
        <v>9161</v>
      </c>
      <c r="E4873" t="s">
        <v>7132</v>
      </c>
      <c r="F4873" t="str">
        <f>VLOOKUP(A4873,'REGIÕES DE SAÚDE E SEUS MUNICÍP'!$A$4:$C$5569,3,0)</f>
        <v>Bauru</v>
      </c>
      <c r="G4873" t="str">
        <f>VLOOKUP(H4873,'REGIÕES DE SAÚDE E SEUS MUNICÍP'!$A$4:$D$5569,4,0)</f>
        <v>Borebi</v>
      </c>
      <c r="H4873">
        <f>VLOOKUP(A4873,'REGIÕES DE SAÚDE E SEUS MUNICÍP'!$A$4:$A$5569,1,0)</f>
        <v>350745</v>
      </c>
      <c r="I4873" t="str">
        <f t="shared" si="304"/>
        <v>Mesmo município</v>
      </c>
      <c r="J4873" t="str">
        <f>VLOOKUP(D4873,'REGIÕES DE SAÚDE E SEUS MUNICÍP'!$C$4:$C$5569,1,0)</f>
        <v>Bauru</v>
      </c>
      <c r="K4873">
        <f t="shared" si="305"/>
        <v>1</v>
      </c>
      <c r="L4873" t="str">
        <f t="shared" si="306"/>
        <v>diferente</v>
      </c>
      <c r="M4873" t="str">
        <f t="shared" si="307"/>
        <v>diferente</v>
      </c>
    </row>
    <row r="4874" spans="1:13" x14ac:dyDescent="0.25">
      <c r="A4874">
        <v>350750</v>
      </c>
      <c r="B4874" t="s">
        <v>4394</v>
      </c>
      <c r="C4874">
        <v>35063</v>
      </c>
      <c r="D4874" t="s">
        <v>5991</v>
      </c>
      <c r="E4874" t="s">
        <v>9479</v>
      </c>
      <c r="F4874" t="str">
        <f>VLOOKUP(A4874,'REGIÕES DE SAÚDE E SEUS MUNICÍP'!$A$4:$C$5569,3,0)</f>
        <v>Bauru</v>
      </c>
      <c r="G4874" t="str">
        <f>VLOOKUP(H4874,'REGIÕES DE SAÚDE E SEUS MUNICÍP'!$A$4:$D$5569,4,0)</f>
        <v>Botucatu</v>
      </c>
      <c r="H4874">
        <f>VLOOKUP(A4874,'REGIÕES DE SAÚDE E SEUS MUNICÍP'!$A$4:$A$5569,1,0)</f>
        <v>350750</v>
      </c>
      <c r="I4874" t="str">
        <f t="shared" si="304"/>
        <v>Mesmo município</v>
      </c>
      <c r="J4874" t="e">
        <f>VLOOKUP(D4874,'REGIÕES DE SAÚDE E SEUS MUNICÍP'!$C$4:$C$5569,1,0)</f>
        <v>#N/A</v>
      </c>
      <c r="K4874" t="e">
        <f t="shared" si="305"/>
        <v>#VALUE!</v>
      </c>
      <c r="L4874" t="str">
        <f t="shared" si="306"/>
        <v>diferente</v>
      </c>
      <c r="M4874" t="str">
        <f t="shared" si="307"/>
        <v>igual</v>
      </c>
    </row>
    <row r="4875" spans="1:13" x14ac:dyDescent="0.25">
      <c r="A4875">
        <v>350760</v>
      </c>
      <c r="B4875" t="s">
        <v>4394</v>
      </c>
      <c r="C4875">
        <v>35071</v>
      </c>
      <c r="D4875" t="s">
        <v>657</v>
      </c>
      <c r="E4875" t="s">
        <v>10804</v>
      </c>
      <c r="F4875" t="str">
        <f>VLOOKUP(A4875,'REGIÕES DE SAÚDE E SEUS MUNICÍP'!$A$4:$C$5569,3,0)</f>
        <v>Campinas</v>
      </c>
      <c r="G4875" t="str">
        <f>VLOOKUP(H4875,'REGIÕES DE SAÚDE E SEUS MUNICÍP'!$A$4:$D$5569,4,0)</f>
        <v>Bragança Paulista</v>
      </c>
      <c r="H4875">
        <f>VLOOKUP(A4875,'REGIÕES DE SAÚDE E SEUS MUNICÍP'!$A$4:$A$5569,1,0)</f>
        <v>350760</v>
      </c>
      <c r="I4875" t="str">
        <f t="shared" si="304"/>
        <v>Mesmo município</v>
      </c>
      <c r="J4875" t="e">
        <f>VLOOKUP(D4875,'REGIÕES DE SAÚDE E SEUS MUNICÍP'!$C$4:$C$5569,1,0)</f>
        <v>#N/A</v>
      </c>
      <c r="K4875" t="e">
        <f t="shared" si="305"/>
        <v>#VALUE!</v>
      </c>
      <c r="L4875" t="str">
        <f t="shared" si="306"/>
        <v>diferente</v>
      </c>
      <c r="M4875" t="str">
        <f t="shared" si="307"/>
        <v>diferente</v>
      </c>
    </row>
    <row r="4876" spans="1:13" x14ac:dyDescent="0.25">
      <c r="A4876">
        <v>350770</v>
      </c>
      <c r="B4876" t="s">
        <v>4394</v>
      </c>
      <c r="C4876">
        <v>35023</v>
      </c>
      <c r="D4876" t="s">
        <v>4645</v>
      </c>
      <c r="E4876" t="s">
        <v>862</v>
      </c>
      <c r="F4876" t="str">
        <f>VLOOKUP(A4876,'REGIÕES DE SAÚDE E SEUS MUNICÍP'!$A$4:$C$5569,3,0)</f>
        <v>Araçatuba</v>
      </c>
      <c r="G4876" t="str">
        <f>VLOOKUP(H4876,'REGIÕES DE SAÚDE E SEUS MUNICÍP'!$A$4:$D$5569,4,0)</f>
        <v>Braúna</v>
      </c>
      <c r="H4876">
        <f>VLOOKUP(A4876,'REGIÕES DE SAÚDE E SEUS MUNICÍP'!$A$4:$A$5569,1,0)</f>
        <v>350770</v>
      </c>
      <c r="I4876" t="str">
        <f t="shared" si="304"/>
        <v>Mesmo município</v>
      </c>
      <c r="J4876" t="e">
        <f>VLOOKUP(D4876,'REGIÕES DE SAÚDE E SEUS MUNICÍP'!$C$4:$C$5569,1,0)</f>
        <v>#N/A</v>
      </c>
      <c r="K4876" t="e">
        <f t="shared" si="305"/>
        <v>#VALUE!</v>
      </c>
      <c r="L4876" t="str">
        <f>IF(D4876=D4877,IF(F4876=F4877,"Regiões semelhantes","Nova composição"),"diferente")</f>
        <v>Regiões semelhantes</v>
      </c>
      <c r="M4876" t="str">
        <f t="shared" si="307"/>
        <v>diferente</v>
      </c>
    </row>
    <row r="4877" spans="1:13" x14ac:dyDescent="0.25">
      <c r="A4877">
        <v>350775</v>
      </c>
      <c r="B4877" t="s">
        <v>4394</v>
      </c>
      <c r="C4877">
        <v>35023</v>
      </c>
      <c r="D4877" t="s">
        <v>4645</v>
      </c>
      <c r="E4877" t="s">
        <v>10923</v>
      </c>
      <c r="F4877" t="str">
        <f>VLOOKUP(A4877,'REGIÕES DE SAÚDE E SEUS MUNICÍP'!$A$4:$C$5569,3,0)</f>
        <v>Araçatuba</v>
      </c>
      <c r="G4877" t="str">
        <f>VLOOKUP(H4877,'REGIÕES DE SAÚDE E SEUS MUNICÍP'!$A$4:$D$5569,4,0)</f>
        <v>Brejo Alegre</v>
      </c>
      <c r="H4877">
        <f>VLOOKUP(A4877,'REGIÕES DE SAÚDE E SEUS MUNICÍP'!$A$4:$A$5569,1,0)</f>
        <v>350775</v>
      </c>
      <c r="I4877" t="str">
        <f t="shared" si="304"/>
        <v>Mesmo município</v>
      </c>
      <c r="J4877" t="e">
        <f>VLOOKUP(D4877,'REGIÕES DE SAÚDE E SEUS MUNICÍP'!$C$4:$C$5569,1,0)</f>
        <v>#N/A</v>
      </c>
      <c r="K4877" t="e">
        <f t="shared" si="305"/>
        <v>#VALUE!</v>
      </c>
      <c r="L4877" t="str">
        <f t="shared" si="306"/>
        <v>diferente</v>
      </c>
      <c r="M4877" t="str">
        <f>IF(F4877=F4876,"igual","diferente")</f>
        <v>igual</v>
      </c>
    </row>
    <row r="4878" spans="1:13" x14ac:dyDescent="0.25">
      <c r="A4878">
        <v>350780</v>
      </c>
      <c r="B4878" t="s">
        <v>4394</v>
      </c>
      <c r="C4878">
        <v>35133</v>
      </c>
      <c r="D4878" t="s">
        <v>5699</v>
      </c>
      <c r="E4878" t="s">
        <v>4143</v>
      </c>
      <c r="F4878" t="str">
        <f>VLOOKUP(A4878,'REGIÕES DE SAÚDE E SEUS MUNICÍP'!$A$4:$C$5569,3,0)</f>
        <v>Ribeirão Preto</v>
      </c>
      <c r="G4878" t="str">
        <f>VLOOKUP(H4878,'REGIÕES DE SAÚDE E SEUS MUNICÍP'!$A$4:$D$5569,4,0)</f>
        <v>Brodowski</v>
      </c>
      <c r="H4878">
        <f>VLOOKUP(A4878,'REGIÕES DE SAÚDE E SEUS MUNICÍP'!$A$4:$A$5569,1,0)</f>
        <v>350780</v>
      </c>
      <c r="I4878" t="str">
        <f t="shared" si="304"/>
        <v>Mesmo município</v>
      </c>
      <c r="J4878" t="e">
        <f>VLOOKUP(D4878,'REGIÕES DE SAÚDE E SEUS MUNICÍP'!$C$4:$C$5569,1,0)</f>
        <v>#N/A</v>
      </c>
      <c r="K4878" t="e">
        <f t="shared" si="305"/>
        <v>#VALUE!</v>
      </c>
      <c r="L4878" t="str">
        <f t="shared" si="306"/>
        <v>diferente</v>
      </c>
      <c r="M4878" t="str">
        <f t="shared" si="307"/>
        <v>diferente</v>
      </c>
    </row>
    <row r="4879" spans="1:13" x14ac:dyDescent="0.25">
      <c r="A4879">
        <v>350790</v>
      </c>
      <c r="B4879" t="s">
        <v>4394</v>
      </c>
      <c r="C4879">
        <v>35064</v>
      </c>
      <c r="D4879" t="s">
        <v>1420</v>
      </c>
      <c r="E4879" t="s">
        <v>2024</v>
      </c>
      <c r="F4879" t="str">
        <f>VLOOKUP(A4879,'REGIÕES DE SAÚDE E SEUS MUNICÍP'!$A$4:$C$5569,3,0)</f>
        <v>Bauru</v>
      </c>
      <c r="G4879" t="str">
        <f>VLOOKUP(H4879,'REGIÕES DE SAÚDE E SEUS MUNICÍP'!$A$4:$D$5569,4,0)</f>
        <v>Brotas</v>
      </c>
      <c r="H4879">
        <f>VLOOKUP(A4879,'REGIÕES DE SAÚDE E SEUS MUNICÍP'!$A$4:$A$5569,1,0)</f>
        <v>350790</v>
      </c>
      <c r="I4879" t="str">
        <f t="shared" si="304"/>
        <v>Mesmo município</v>
      </c>
      <c r="J4879" t="e">
        <f>VLOOKUP(D4879,'REGIÕES DE SAÚDE E SEUS MUNICÍP'!$C$4:$C$5569,1,0)</f>
        <v>#N/A</v>
      </c>
      <c r="K4879" t="e">
        <f t="shared" si="305"/>
        <v>#VALUE!</v>
      </c>
      <c r="L4879" t="str">
        <f t="shared" si="306"/>
        <v>diferente</v>
      </c>
      <c r="M4879" t="str">
        <f t="shared" si="307"/>
        <v>diferente</v>
      </c>
    </row>
    <row r="4880" spans="1:13" x14ac:dyDescent="0.25">
      <c r="A4880">
        <v>350800</v>
      </c>
      <c r="B4880" t="s">
        <v>4394</v>
      </c>
      <c r="C4880">
        <v>35162</v>
      </c>
      <c r="D4880" t="s">
        <v>10113</v>
      </c>
      <c r="E4880" t="s">
        <v>4526</v>
      </c>
      <c r="F4880" t="str">
        <f>VLOOKUP(A4880,'REGIÕES DE SAÚDE E SEUS MUNICÍP'!$A$4:$C$5569,3,0)</f>
        <v>Sorocaba</v>
      </c>
      <c r="G4880" t="str">
        <f>VLOOKUP(H4880,'REGIÕES DE SAÚDE E SEUS MUNICÍP'!$A$4:$D$5569,4,0)</f>
        <v>Buri</v>
      </c>
      <c r="H4880">
        <f>VLOOKUP(A4880,'REGIÕES DE SAÚDE E SEUS MUNICÍP'!$A$4:$A$5569,1,0)</f>
        <v>350800</v>
      </c>
      <c r="I4880" t="str">
        <f t="shared" si="304"/>
        <v>Mesmo município</v>
      </c>
      <c r="J4880" t="e">
        <f>VLOOKUP(D4880,'REGIÕES DE SAÚDE E SEUS MUNICÍP'!$C$4:$C$5569,1,0)</f>
        <v>#N/A</v>
      </c>
      <c r="K4880" t="e">
        <f t="shared" si="305"/>
        <v>#VALUE!</v>
      </c>
      <c r="L4880" t="str">
        <f t="shared" si="306"/>
        <v>diferente</v>
      </c>
      <c r="M4880" t="str">
        <f t="shared" si="307"/>
        <v>diferente</v>
      </c>
    </row>
    <row r="4881" spans="1:13" x14ac:dyDescent="0.25">
      <c r="A4881">
        <v>350810</v>
      </c>
      <c r="B4881" t="s">
        <v>4394</v>
      </c>
      <c r="C4881">
        <v>35023</v>
      </c>
      <c r="D4881" t="s">
        <v>4645</v>
      </c>
      <c r="E4881" t="s">
        <v>5824</v>
      </c>
      <c r="F4881" t="str">
        <f>VLOOKUP(A4881,'REGIÕES DE SAÚDE E SEUS MUNICÍP'!$A$4:$C$5569,3,0)</f>
        <v>Araçatuba</v>
      </c>
      <c r="G4881" t="str">
        <f>VLOOKUP(H4881,'REGIÕES DE SAÚDE E SEUS MUNICÍP'!$A$4:$D$5569,4,0)</f>
        <v>Buritama</v>
      </c>
      <c r="H4881">
        <f>VLOOKUP(A4881,'REGIÕES DE SAÚDE E SEUS MUNICÍP'!$A$4:$A$5569,1,0)</f>
        <v>350810</v>
      </c>
      <c r="I4881" t="str">
        <f t="shared" si="304"/>
        <v>Mesmo município</v>
      </c>
      <c r="J4881" t="e">
        <f>VLOOKUP(D4881,'REGIÕES DE SAÚDE E SEUS MUNICÍP'!$C$4:$C$5569,1,0)</f>
        <v>#N/A</v>
      </c>
      <c r="K4881" t="e">
        <f t="shared" si="305"/>
        <v>#VALUE!</v>
      </c>
      <c r="L4881" t="str">
        <f>IF(D4881=D4882,IF(F4881=F4882,"Regiões semelhantes","Nova composição"),"diferente")</f>
        <v>diferente</v>
      </c>
      <c r="M4881" t="str">
        <f t="shared" si="307"/>
        <v>diferente</v>
      </c>
    </row>
    <row r="4882" spans="1:13" x14ac:dyDescent="0.25">
      <c r="A4882">
        <v>350820</v>
      </c>
      <c r="B4882" t="s">
        <v>4394</v>
      </c>
      <c r="C4882">
        <v>35083</v>
      </c>
      <c r="D4882" t="s">
        <v>7762</v>
      </c>
      <c r="E4882" t="s">
        <v>1514</v>
      </c>
      <c r="F4882" t="str">
        <f>VLOOKUP(A4882,'REGIÕES DE SAÚDE E SEUS MUNICÍP'!$A$4:$C$5569,3,0)</f>
        <v>Franca</v>
      </c>
      <c r="G4882" t="str">
        <f>VLOOKUP(H4882,'REGIÕES DE SAÚDE E SEUS MUNICÍP'!$A$4:$D$5569,4,0)</f>
        <v>Buritizal</v>
      </c>
      <c r="H4882">
        <f>VLOOKUP(A4882,'REGIÕES DE SAÚDE E SEUS MUNICÍP'!$A$4:$A$5569,1,0)</f>
        <v>350820</v>
      </c>
      <c r="I4882" t="str">
        <f t="shared" si="304"/>
        <v>Mesmo município</v>
      </c>
      <c r="J4882" t="e">
        <f>VLOOKUP(D4882,'REGIÕES DE SAÚDE E SEUS MUNICÍP'!$C$4:$C$5569,1,0)</f>
        <v>#N/A</v>
      </c>
      <c r="K4882" t="e">
        <f t="shared" si="305"/>
        <v>#VALUE!</v>
      </c>
      <c r="L4882" t="str">
        <f t="shared" si="306"/>
        <v>diferente</v>
      </c>
      <c r="M4882" t="str">
        <f>IF(F4882=F4881,"igual","diferente")</f>
        <v>diferente</v>
      </c>
    </row>
    <row r="4883" spans="1:13" x14ac:dyDescent="0.25">
      <c r="A4883">
        <v>350830</v>
      </c>
      <c r="B4883" t="s">
        <v>4394</v>
      </c>
      <c r="C4883">
        <v>35062</v>
      </c>
      <c r="D4883" t="s">
        <v>9161</v>
      </c>
      <c r="E4883" t="s">
        <v>8373</v>
      </c>
      <c r="F4883" t="str">
        <f>VLOOKUP(A4883,'REGIÕES DE SAÚDE E SEUS MUNICÍP'!$A$4:$C$5569,3,0)</f>
        <v>Bauru</v>
      </c>
      <c r="G4883" t="str">
        <f>VLOOKUP(H4883,'REGIÕES DE SAÚDE E SEUS MUNICÍP'!$A$4:$D$5569,4,0)</f>
        <v>Cabrália Paulista</v>
      </c>
      <c r="H4883">
        <f>VLOOKUP(A4883,'REGIÕES DE SAÚDE E SEUS MUNICÍP'!$A$4:$A$5569,1,0)</f>
        <v>350830</v>
      </c>
      <c r="I4883" t="str">
        <f t="shared" si="304"/>
        <v>Mesmo município</v>
      </c>
      <c r="J4883" t="str">
        <f>VLOOKUP(D4883,'REGIÕES DE SAÚDE E SEUS MUNICÍP'!$C$4:$C$5569,1,0)</f>
        <v>Bauru</v>
      </c>
      <c r="K4883">
        <f t="shared" si="305"/>
        <v>1</v>
      </c>
      <c r="L4883" t="str">
        <f t="shared" si="306"/>
        <v>diferente</v>
      </c>
      <c r="M4883" t="str">
        <f t="shared" si="307"/>
        <v>diferente</v>
      </c>
    </row>
    <row r="4884" spans="1:13" x14ac:dyDescent="0.25">
      <c r="A4884">
        <v>350840</v>
      </c>
      <c r="B4884" t="s">
        <v>4394</v>
      </c>
      <c r="C4884">
        <v>35073</v>
      </c>
      <c r="D4884" t="s">
        <v>2164</v>
      </c>
      <c r="E4884" t="s">
        <v>8370</v>
      </c>
      <c r="F4884" t="str">
        <f>VLOOKUP(A4884,'REGIÕES DE SAÚDE E SEUS MUNICÍP'!$A$4:$C$5569,3,0)</f>
        <v>Campinas</v>
      </c>
      <c r="G4884" t="str">
        <f>VLOOKUP(H4884,'REGIÕES DE SAÚDE E SEUS MUNICÍP'!$A$4:$D$5569,4,0)</f>
        <v>Cabreúva</v>
      </c>
      <c r="H4884">
        <f>VLOOKUP(A4884,'REGIÕES DE SAÚDE E SEUS MUNICÍP'!$A$4:$A$5569,1,0)</f>
        <v>350840</v>
      </c>
      <c r="I4884" t="str">
        <f t="shared" si="304"/>
        <v>Mesmo município</v>
      </c>
      <c r="J4884" t="e">
        <f>VLOOKUP(D4884,'REGIÕES DE SAÚDE E SEUS MUNICÍP'!$C$4:$C$5569,1,0)</f>
        <v>#N/A</v>
      </c>
      <c r="K4884" t="e">
        <f t="shared" si="305"/>
        <v>#VALUE!</v>
      </c>
      <c r="L4884" t="str">
        <f t="shared" si="306"/>
        <v>diferente</v>
      </c>
      <c r="M4884" t="str">
        <f t="shared" si="307"/>
        <v>diferente</v>
      </c>
    </row>
    <row r="4885" spans="1:13" x14ac:dyDescent="0.25">
      <c r="A4885">
        <v>350850</v>
      </c>
      <c r="B4885" t="s">
        <v>4394</v>
      </c>
      <c r="C4885">
        <v>35171</v>
      </c>
      <c r="D4885" t="s">
        <v>9264</v>
      </c>
      <c r="E4885" t="s">
        <v>2672</v>
      </c>
      <c r="F4885" t="str">
        <f>VLOOKUP(A4885,'REGIÕES DE SAÚDE E SEUS MUNICÍP'!$A$4:$C$5569,3,0)</f>
        <v>Taubaté</v>
      </c>
      <c r="G4885" t="str">
        <f>VLOOKUP(H4885,'REGIÕES DE SAÚDE E SEUS MUNICÍP'!$A$4:$D$5569,4,0)</f>
        <v>Caçapava</v>
      </c>
      <c r="H4885">
        <f>VLOOKUP(A4885,'REGIÕES DE SAÚDE E SEUS MUNICÍP'!$A$4:$A$5569,1,0)</f>
        <v>350850</v>
      </c>
      <c r="I4885" t="str">
        <f t="shared" si="304"/>
        <v>Mesmo município</v>
      </c>
      <c r="J4885" t="e">
        <f>VLOOKUP(D4885,'REGIÕES DE SAÚDE E SEUS MUNICÍP'!$C$4:$C$5569,1,0)</f>
        <v>#N/A</v>
      </c>
      <c r="K4885" t="e">
        <f t="shared" si="305"/>
        <v>#VALUE!</v>
      </c>
      <c r="L4885" t="str">
        <f t="shared" si="306"/>
        <v>diferente</v>
      </c>
      <c r="M4885" t="str">
        <f t="shared" si="307"/>
        <v>diferente</v>
      </c>
    </row>
    <row r="4886" spans="1:13" x14ac:dyDescent="0.25">
      <c r="A4886">
        <v>350860</v>
      </c>
      <c r="B4886" t="s">
        <v>4394</v>
      </c>
      <c r="C4886">
        <v>35172</v>
      </c>
      <c r="D4886" t="s">
        <v>2661</v>
      </c>
      <c r="E4886" t="s">
        <v>2046</v>
      </c>
      <c r="F4886" t="str">
        <f>VLOOKUP(A4886,'REGIÕES DE SAÚDE E SEUS MUNICÍP'!$A$4:$C$5569,3,0)</f>
        <v>Taubaté</v>
      </c>
      <c r="G4886" t="str">
        <f>VLOOKUP(H4886,'REGIÕES DE SAÚDE E SEUS MUNICÍP'!$A$4:$D$5569,4,0)</f>
        <v>Cachoeira Paulista</v>
      </c>
      <c r="H4886">
        <f>VLOOKUP(A4886,'REGIÕES DE SAÚDE E SEUS MUNICÍP'!$A$4:$A$5569,1,0)</f>
        <v>350860</v>
      </c>
      <c r="I4886" t="str">
        <f t="shared" si="304"/>
        <v>Mesmo município</v>
      </c>
      <c r="J4886" t="e">
        <f>VLOOKUP(D4886,'REGIÕES DE SAÚDE E SEUS MUNICÍP'!$C$4:$C$5569,1,0)</f>
        <v>#N/A</v>
      </c>
      <c r="K4886" t="e">
        <f t="shared" si="305"/>
        <v>#VALUE!</v>
      </c>
      <c r="L4886" t="str">
        <f t="shared" si="306"/>
        <v>diferente</v>
      </c>
      <c r="M4886" t="str">
        <f t="shared" si="307"/>
        <v>igual</v>
      </c>
    </row>
    <row r="4887" spans="1:13" x14ac:dyDescent="0.25">
      <c r="A4887">
        <v>350870</v>
      </c>
      <c r="B4887" t="s">
        <v>4394</v>
      </c>
      <c r="C4887">
        <v>35143</v>
      </c>
      <c r="D4887" t="s">
        <v>10553</v>
      </c>
      <c r="E4887" t="s">
        <v>548</v>
      </c>
      <c r="F4887" t="str">
        <f>VLOOKUP(A4887,'REGIÕES DE SAÚDE E SEUS MUNICÍP'!$A$4:$C$5569,3,0)</f>
        <v>São João da Boa Vista</v>
      </c>
      <c r="G4887" t="str">
        <f>VLOOKUP(H4887,'REGIÕES DE SAÚDE E SEUS MUNICÍP'!$A$4:$D$5569,4,0)</f>
        <v>Caconde</v>
      </c>
      <c r="H4887">
        <f>VLOOKUP(A4887,'REGIÕES DE SAÚDE E SEUS MUNICÍP'!$A$4:$A$5569,1,0)</f>
        <v>350870</v>
      </c>
      <c r="I4887" t="str">
        <f t="shared" si="304"/>
        <v>Mesmo município</v>
      </c>
      <c r="J4887" t="e">
        <f>VLOOKUP(D4887,'REGIÕES DE SAÚDE E SEUS MUNICÍP'!$C$4:$C$5569,1,0)</f>
        <v>#N/A</v>
      </c>
      <c r="K4887" t="e">
        <f t="shared" si="305"/>
        <v>#VALUE!</v>
      </c>
      <c r="L4887" t="str">
        <f t="shared" si="306"/>
        <v>diferente</v>
      </c>
      <c r="M4887" t="str">
        <f t="shared" si="307"/>
        <v>diferente</v>
      </c>
    </row>
    <row r="4888" spans="1:13" x14ac:dyDescent="0.25">
      <c r="A4888">
        <v>350880</v>
      </c>
      <c r="B4888" t="s">
        <v>4394</v>
      </c>
      <c r="C4888">
        <v>35065</v>
      </c>
      <c r="D4888" t="s">
        <v>4505</v>
      </c>
      <c r="E4888" t="s">
        <v>8487</v>
      </c>
      <c r="F4888" t="str">
        <f>VLOOKUP(A4888,'REGIÕES DE SAÚDE E SEUS MUNICÍP'!$A$4:$C$5569,3,0)</f>
        <v>Bauru</v>
      </c>
      <c r="G4888" t="str">
        <f>VLOOKUP(H4888,'REGIÕES DE SAÚDE E SEUS MUNICÍP'!$A$4:$D$5569,4,0)</f>
        <v>Cafelândia</v>
      </c>
      <c r="H4888">
        <f>VLOOKUP(A4888,'REGIÕES DE SAÚDE E SEUS MUNICÍP'!$A$4:$A$5569,1,0)</f>
        <v>350880</v>
      </c>
      <c r="I4888" t="str">
        <f t="shared" si="304"/>
        <v>Mesmo município</v>
      </c>
      <c r="J4888" t="e">
        <f>VLOOKUP(D4888,'REGIÕES DE SAÚDE E SEUS MUNICÍP'!$C$4:$C$5569,1,0)</f>
        <v>#N/A</v>
      </c>
      <c r="K4888" t="e">
        <f t="shared" si="305"/>
        <v>#VALUE!</v>
      </c>
      <c r="L4888" t="str">
        <f t="shared" si="306"/>
        <v>diferente</v>
      </c>
      <c r="M4888" t="str">
        <f t="shared" si="307"/>
        <v>diferente</v>
      </c>
    </row>
    <row r="4889" spans="1:13" x14ac:dyDescent="0.25">
      <c r="A4889">
        <v>350890</v>
      </c>
      <c r="B4889" t="s">
        <v>4394</v>
      </c>
      <c r="C4889">
        <v>35112</v>
      </c>
      <c r="D4889" t="s">
        <v>5877</v>
      </c>
      <c r="E4889" t="s">
        <v>4750</v>
      </c>
      <c r="F4889" t="str">
        <f>VLOOKUP(A4889,'REGIÕES DE SAÚDE E SEUS MUNICÍP'!$A$4:$C$5569,3,0)</f>
        <v>Presidente Prudente</v>
      </c>
      <c r="G4889" t="str">
        <f>VLOOKUP(H4889,'REGIÕES DE SAÚDE E SEUS MUNICÍP'!$A$4:$D$5569,4,0)</f>
        <v>Caiabu</v>
      </c>
      <c r="H4889">
        <f>VLOOKUP(A4889,'REGIÕES DE SAÚDE E SEUS MUNICÍP'!$A$4:$A$5569,1,0)</f>
        <v>350890</v>
      </c>
      <c r="I4889" t="str">
        <f t="shared" si="304"/>
        <v>Mesmo município</v>
      </c>
      <c r="J4889" t="e">
        <f>VLOOKUP(D4889,'REGIÕES DE SAÚDE E SEUS MUNICÍP'!$C$4:$C$5569,1,0)</f>
        <v>#N/A</v>
      </c>
      <c r="K4889" t="e">
        <f t="shared" si="305"/>
        <v>#VALUE!</v>
      </c>
      <c r="L4889" t="str">
        <f t="shared" si="306"/>
        <v>diferente</v>
      </c>
      <c r="M4889" t="str">
        <f t="shared" si="307"/>
        <v>diferente</v>
      </c>
    </row>
    <row r="4890" spans="1:13" x14ac:dyDescent="0.25">
      <c r="A4890">
        <v>350900</v>
      </c>
      <c r="B4890" t="s">
        <v>4394</v>
      </c>
      <c r="C4890">
        <v>35012</v>
      </c>
      <c r="D4890" t="s">
        <v>970</v>
      </c>
      <c r="E4890" t="s">
        <v>7776</v>
      </c>
      <c r="F4890" t="str">
        <f>VLOOKUP(A4890,'REGIÕES DE SAÚDE E SEUS MUNICÍP'!$A$4:$C$5569,3,0)</f>
        <v>Grande São Paulo</v>
      </c>
      <c r="G4890" t="str">
        <f>VLOOKUP(H4890,'REGIÕES DE SAÚDE E SEUS MUNICÍP'!$A$4:$D$5569,4,0)</f>
        <v>Caieiras</v>
      </c>
      <c r="H4890">
        <f>VLOOKUP(A4890,'REGIÕES DE SAÚDE E SEUS MUNICÍP'!$A$4:$A$5569,1,0)</f>
        <v>350900</v>
      </c>
      <c r="I4890" t="str">
        <f t="shared" si="304"/>
        <v>Mesmo município</v>
      </c>
      <c r="J4890" t="e">
        <f>VLOOKUP(D4890,'REGIÕES DE SAÚDE E SEUS MUNICÍP'!$C$4:$C$5569,1,0)</f>
        <v>#N/A</v>
      </c>
      <c r="K4890" t="e">
        <f t="shared" si="305"/>
        <v>#VALUE!</v>
      </c>
      <c r="L4890" t="str">
        <f t="shared" si="306"/>
        <v>diferente</v>
      </c>
      <c r="M4890" t="str">
        <f t="shared" si="307"/>
        <v>diferente</v>
      </c>
    </row>
    <row r="4891" spans="1:13" x14ac:dyDescent="0.25">
      <c r="A4891">
        <v>350910</v>
      </c>
      <c r="B4891" t="s">
        <v>4394</v>
      </c>
      <c r="C4891">
        <v>35114</v>
      </c>
      <c r="D4891" t="s">
        <v>2547</v>
      </c>
      <c r="E4891" t="s">
        <v>10408</v>
      </c>
      <c r="F4891" t="str">
        <f>VLOOKUP(A4891,'REGIÕES DE SAÚDE E SEUS MUNICÍP'!$A$4:$C$5569,3,0)</f>
        <v>Presidente Prudente</v>
      </c>
      <c r="G4891" t="str">
        <f>VLOOKUP(H4891,'REGIÕES DE SAÚDE E SEUS MUNICÍP'!$A$4:$D$5569,4,0)</f>
        <v>Caiuá</v>
      </c>
      <c r="H4891">
        <f>VLOOKUP(A4891,'REGIÕES DE SAÚDE E SEUS MUNICÍP'!$A$4:$A$5569,1,0)</f>
        <v>350910</v>
      </c>
      <c r="I4891" t="str">
        <f t="shared" si="304"/>
        <v>Mesmo município</v>
      </c>
      <c r="J4891" t="e">
        <f>VLOOKUP(D4891,'REGIÕES DE SAÚDE E SEUS MUNICÍP'!$C$4:$C$5569,1,0)</f>
        <v>#N/A</v>
      </c>
      <c r="K4891" t="e">
        <f t="shared" si="305"/>
        <v>#VALUE!</v>
      </c>
      <c r="L4891" t="str">
        <f t="shared" si="306"/>
        <v>diferente</v>
      </c>
      <c r="M4891" t="str">
        <f t="shared" si="307"/>
        <v>diferente</v>
      </c>
    </row>
    <row r="4892" spans="1:13" x14ac:dyDescent="0.25">
      <c r="A4892">
        <v>350920</v>
      </c>
      <c r="B4892" t="s">
        <v>4394</v>
      </c>
      <c r="C4892">
        <v>35012</v>
      </c>
      <c r="D4892" t="s">
        <v>970</v>
      </c>
      <c r="E4892" t="s">
        <v>6573</v>
      </c>
      <c r="F4892" t="str">
        <f>VLOOKUP(A4892,'REGIÕES DE SAÚDE E SEUS MUNICÍP'!$A$4:$C$5569,3,0)</f>
        <v>Grande São Paulo</v>
      </c>
      <c r="G4892" t="str">
        <f>VLOOKUP(H4892,'REGIÕES DE SAÚDE E SEUS MUNICÍP'!$A$4:$D$5569,4,0)</f>
        <v>Cajamar</v>
      </c>
      <c r="H4892">
        <f>VLOOKUP(A4892,'REGIÕES DE SAÚDE E SEUS MUNICÍP'!$A$4:$A$5569,1,0)</f>
        <v>350920</v>
      </c>
      <c r="I4892" t="str">
        <f t="shared" si="304"/>
        <v>Mesmo município</v>
      </c>
      <c r="J4892" t="e">
        <f>VLOOKUP(D4892,'REGIÕES DE SAÚDE E SEUS MUNICÍP'!$C$4:$C$5569,1,0)</f>
        <v>#N/A</v>
      </c>
      <c r="K4892" t="e">
        <f t="shared" si="305"/>
        <v>#VALUE!</v>
      </c>
      <c r="L4892" t="str">
        <f t="shared" si="306"/>
        <v>diferente</v>
      </c>
      <c r="M4892" t="str">
        <f t="shared" si="307"/>
        <v>diferente</v>
      </c>
    </row>
    <row r="4893" spans="1:13" x14ac:dyDescent="0.25">
      <c r="A4893">
        <v>350925</v>
      </c>
      <c r="B4893" t="s">
        <v>4394</v>
      </c>
      <c r="C4893">
        <v>35121</v>
      </c>
      <c r="D4893" t="s">
        <v>8510</v>
      </c>
      <c r="E4893" t="s">
        <v>1319</v>
      </c>
      <c r="F4893" t="str">
        <f>VLOOKUP(A4893,'REGIÕES DE SAÚDE E SEUS MUNICÍP'!$A$4:$C$5569,3,0)</f>
        <v>Registro</v>
      </c>
      <c r="G4893" t="str">
        <f>VLOOKUP(H4893,'REGIÕES DE SAÚDE E SEUS MUNICÍP'!$A$4:$D$5569,4,0)</f>
        <v>Cajati</v>
      </c>
      <c r="H4893">
        <f>VLOOKUP(A4893,'REGIÕES DE SAÚDE E SEUS MUNICÍP'!$A$4:$A$5569,1,0)</f>
        <v>350925</v>
      </c>
      <c r="I4893" t="str">
        <f t="shared" si="304"/>
        <v>Mesmo município</v>
      </c>
      <c r="J4893" t="e">
        <f>VLOOKUP(D4893,'REGIÕES DE SAÚDE E SEUS MUNICÍP'!$C$4:$C$5569,1,0)</f>
        <v>#N/A</v>
      </c>
      <c r="K4893" t="e">
        <f t="shared" si="305"/>
        <v>#VALUE!</v>
      </c>
      <c r="L4893" t="str">
        <f>IF(D4893=D4894,IF(F4893=F4894,"Regiões semelhantes","Nova composição"),"diferente")</f>
        <v>diferente</v>
      </c>
      <c r="M4893" t="str">
        <f t="shared" si="307"/>
        <v>diferente</v>
      </c>
    </row>
    <row r="4894" spans="1:13" x14ac:dyDescent="0.25">
      <c r="A4894">
        <v>350930</v>
      </c>
      <c r="B4894" t="s">
        <v>4394</v>
      </c>
      <c r="C4894">
        <v>35051</v>
      </c>
      <c r="D4894" t="s">
        <v>5839</v>
      </c>
      <c r="E4894" t="s">
        <v>8432</v>
      </c>
      <c r="F4894" t="str">
        <f>VLOOKUP(A4894,'REGIÕES DE SAÚDE E SEUS MUNICÍP'!$A$4:$C$5569,3,0)</f>
        <v>Barretos</v>
      </c>
      <c r="G4894" t="str">
        <f>VLOOKUP(H4894,'REGIÕES DE SAÚDE E SEUS MUNICÍP'!$A$4:$D$5569,4,0)</f>
        <v>Cajobi</v>
      </c>
      <c r="H4894">
        <f>VLOOKUP(A4894,'REGIÕES DE SAÚDE E SEUS MUNICÍP'!$A$4:$A$5569,1,0)</f>
        <v>350930</v>
      </c>
      <c r="I4894" t="str">
        <f t="shared" si="304"/>
        <v>Mesmo município</v>
      </c>
      <c r="J4894" t="e">
        <f>VLOOKUP(D4894,'REGIÕES DE SAÚDE E SEUS MUNICÍP'!$C$4:$C$5569,1,0)</f>
        <v>#N/A</v>
      </c>
      <c r="K4894">
        <f t="shared" si="305"/>
        <v>9</v>
      </c>
      <c r="L4894" t="str">
        <f t="shared" si="306"/>
        <v>diferente</v>
      </c>
      <c r="M4894" t="str">
        <f>IF(F4894=F4893,"igual","diferente")</f>
        <v>diferente</v>
      </c>
    </row>
    <row r="4895" spans="1:13" x14ac:dyDescent="0.25">
      <c r="A4895">
        <v>350940</v>
      </c>
      <c r="B4895" t="s">
        <v>4394</v>
      </c>
      <c r="C4895">
        <v>35133</v>
      </c>
      <c r="D4895" t="s">
        <v>5699</v>
      </c>
      <c r="E4895" t="s">
        <v>5296</v>
      </c>
      <c r="F4895" t="str">
        <f>VLOOKUP(A4895,'REGIÕES DE SAÚDE E SEUS MUNICÍP'!$A$4:$C$5569,3,0)</f>
        <v>Ribeirão Preto</v>
      </c>
      <c r="G4895" t="str">
        <f>VLOOKUP(H4895,'REGIÕES DE SAÚDE E SEUS MUNICÍP'!$A$4:$D$5569,4,0)</f>
        <v>Cajuru</v>
      </c>
      <c r="H4895">
        <f>VLOOKUP(A4895,'REGIÕES DE SAÚDE E SEUS MUNICÍP'!$A$4:$A$5569,1,0)</f>
        <v>350940</v>
      </c>
      <c r="I4895" t="str">
        <f t="shared" si="304"/>
        <v>Mesmo município</v>
      </c>
      <c r="J4895" t="e">
        <f>VLOOKUP(D4895,'REGIÕES DE SAÚDE E SEUS MUNICÍP'!$C$4:$C$5569,1,0)</f>
        <v>#N/A</v>
      </c>
      <c r="K4895" t="e">
        <f t="shared" si="305"/>
        <v>#VALUE!</v>
      </c>
      <c r="L4895" t="str">
        <f t="shared" si="306"/>
        <v>diferente</v>
      </c>
      <c r="M4895" t="str">
        <f t="shared" si="307"/>
        <v>diferente</v>
      </c>
    </row>
    <row r="4896" spans="1:13" x14ac:dyDescent="0.25">
      <c r="A4896">
        <v>350945</v>
      </c>
      <c r="B4896" t="s">
        <v>4394</v>
      </c>
      <c r="C4896">
        <v>35161</v>
      </c>
      <c r="D4896" t="s">
        <v>3533</v>
      </c>
      <c r="E4896" t="s">
        <v>6733</v>
      </c>
      <c r="F4896" t="str">
        <f>VLOOKUP(A4896,'REGIÕES DE SAÚDE E SEUS MUNICÍP'!$A$4:$C$5569,3,0)</f>
        <v>Sorocaba</v>
      </c>
      <c r="G4896" t="str">
        <f>VLOOKUP(H4896,'REGIÕES DE SAÚDE E SEUS MUNICÍP'!$A$4:$D$5569,4,0)</f>
        <v>Campina do Monte Alegre</v>
      </c>
      <c r="H4896">
        <f>VLOOKUP(A4896,'REGIÕES DE SAÚDE E SEUS MUNICÍP'!$A$4:$A$5569,1,0)</f>
        <v>350945</v>
      </c>
      <c r="I4896" t="str">
        <f t="shared" si="304"/>
        <v>Mesmo município</v>
      </c>
      <c r="J4896" t="e">
        <f>VLOOKUP(D4896,'REGIÕES DE SAÚDE E SEUS MUNICÍP'!$C$4:$C$5569,1,0)</f>
        <v>#N/A</v>
      </c>
      <c r="K4896" t="e">
        <f t="shared" si="305"/>
        <v>#VALUE!</v>
      </c>
      <c r="L4896" t="str">
        <f t="shared" si="306"/>
        <v>diferente</v>
      </c>
      <c r="M4896" t="str">
        <f t="shared" si="307"/>
        <v>diferente</v>
      </c>
    </row>
    <row r="4897" spans="1:13" x14ac:dyDescent="0.25">
      <c r="A4897">
        <v>350950</v>
      </c>
      <c r="B4897" t="s">
        <v>4394</v>
      </c>
      <c r="C4897">
        <v>35072</v>
      </c>
      <c r="D4897" t="s">
        <v>419</v>
      </c>
      <c r="E4897" t="s">
        <v>2936</v>
      </c>
      <c r="F4897" t="str">
        <f>VLOOKUP(A4897,'REGIÕES DE SAÚDE E SEUS MUNICÍP'!$A$4:$C$5569,3,0)</f>
        <v>Campinas</v>
      </c>
      <c r="G4897" t="str">
        <f>VLOOKUP(H4897,'REGIÕES DE SAÚDE E SEUS MUNICÍP'!$A$4:$D$5569,4,0)</f>
        <v>Campinas</v>
      </c>
      <c r="H4897">
        <f>VLOOKUP(A4897,'REGIÕES DE SAÚDE E SEUS MUNICÍP'!$A$4:$A$5569,1,0)</f>
        <v>350950</v>
      </c>
      <c r="I4897" t="str">
        <f t="shared" si="304"/>
        <v>Mesmo município</v>
      </c>
      <c r="J4897" t="e">
        <f>VLOOKUP(D4897,'REGIÕES DE SAÚDE E SEUS MUNICÍP'!$C$4:$C$5569,1,0)</f>
        <v>#N/A</v>
      </c>
      <c r="K4897">
        <f t="shared" si="305"/>
        <v>25</v>
      </c>
      <c r="L4897" t="str">
        <f>IF(D4897=D4898,IF(F4897=F4898,"Regiões semelhantes","Nova composição"),"diferente")</f>
        <v>diferente</v>
      </c>
      <c r="M4897" t="str">
        <f t="shared" si="307"/>
        <v>diferente</v>
      </c>
    </row>
    <row r="4898" spans="1:13" x14ac:dyDescent="0.25">
      <c r="A4898">
        <v>350960</v>
      </c>
      <c r="B4898" t="s">
        <v>4394</v>
      </c>
      <c r="C4898">
        <v>35073</v>
      </c>
      <c r="D4898" t="s">
        <v>2164</v>
      </c>
      <c r="E4898" t="s">
        <v>972</v>
      </c>
      <c r="F4898" t="str">
        <f>VLOOKUP(A4898,'REGIÕES DE SAÚDE E SEUS MUNICÍP'!$A$4:$C$5569,3,0)</f>
        <v>Campinas</v>
      </c>
      <c r="G4898" t="str">
        <f>VLOOKUP(H4898,'REGIÕES DE SAÚDE E SEUS MUNICÍP'!$A$4:$D$5569,4,0)</f>
        <v>Campo Limpo Paulista</v>
      </c>
      <c r="H4898">
        <f>VLOOKUP(A4898,'REGIÕES DE SAÚDE E SEUS MUNICÍP'!$A$4:$A$5569,1,0)</f>
        <v>350960</v>
      </c>
      <c r="I4898" t="str">
        <f t="shared" si="304"/>
        <v>Mesmo município</v>
      </c>
      <c r="J4898" t="e">
        <f>VLOOKUP(D4898,'REGIÕES DE SAÚDE E SEUS MUNICÍP'!$C$4:$C$5569,1,0)</f>
        <v>#N/A</v>
      </c>
      <c r="K4898" t="e">
        <f t="shared" si="305"/>
        <v>#VALUE!</v>
      </c>
      <c r="L4898" t="str">
        <f t="shared" si="306"/>
        <v>diferente</v>
      </c>
      <c r="M4898" t="str">
        <f>IF(F4898=F4897,"igual","diferente")</f>
        <v>igual</v>
      </c>
    </row>
    <row r="4899" spans="1:13" x14ac:dyDescent="0.25">
      <c r="A4899">
        <v>350970</v>
      </c>
      <c r="B4899" t="s">
        <v>4394</v>
      </c>
      <c r="C4899">
        <v>35174</v>
      </c>
      <c r="D4899" t="s">
        <v>1687</v>
      </c>
      <c r="E4899" t="s">
        <v>8268</v>
      </c>
      <c r="F4899" t="str">
        <f>VLOOKUP(A4899,'REGIÕES DE SAÚDE E SEUS MUNICÍP'!$A$4:$C$5569,3,0)</f>
        <v>Taubaté</v>
      </c>
      <c r="G4899" t="str">
        <f>VLOOKUP(H4899,'REGIÕES DE SAÚDE E SEUS MUNICÍP'!$A$4:$D$5569,4,0)</f>
        <v>Campos do Jordão</v>
      </c>
      <c r="H4899">
        <f>VLOOKUP(A4899,'REGIÕES DE SAÚDE E SEUS MUNICÍP'!$A$4:$A$5569,1,0)</f>
        <v>350970</v>
      </c>
      <c r="I4899" t="str">
        <f t="shared" si="304"/>
        <v>Mesmo município</v>
      </c>
      <c r="J4899" t="e">
        <f>VLOOKUP(D4899,'REGIÕES DE SAÚDE E SEUS MUNICÍP'!$C$4:$C$5569,1,0)</f>
        <v>#N/A</v>
      </c>
      <c r="K4899" t="e">
        <f t="shared" si="305"/>
        <v>#VALUE!</v>
      </c>
      <c r="L4899" t="str">
        <f t="shared" si="306"/>
        <v>diferente</v>
      </c>
      <c r="M4899" t="str">
        <f t="shared" si="307"/>
        <v>diferente</v>
      </c>
    </row>
    <row r="4900" spans="1:13" x14ac:dyDescent="0.25">
      <c r="A4900">
        <v>350980</v>
      </c>
      <c r="B4900" t="s">
        <v>4394</v>
      </c>
      <c r="C4900">
        <v>35093</v>
      </c>
      <c r="D4900" t="s">
        <v>10173</v>
      </c>
      <c r="E4900" t="s">
        <v>244</v>
      </c>
      <c r="F4900" t="str">
        <f>VLOOKUP(A4900,'REGIÕES DE SAÚDE E SEUS MUNICÍP'!$A$4:$C$5569,3,0)</f>
        <v>Marília</v>
      </c>
      <c r="G4900" t="str">
        <f>VLOOKUP(H4900,'REGIÕES DE SAÚDE E SEUS MUNICÍP'!$A$4:$D$5569,4,0)</f>
        <v>Campos Novos Paulista</v>
      </c>
      <c r="H4900">
        <f>VLOOKUP(A4900,'REGIÕES DE SAÚDE E SEUS MUNICÍP'!$A$4:$A$5569,1,0)</f>
        <v>350980</v>
      </c>
      <c r="I4900" t="str">
        <f t="shared" si="304"/>
        <v>Mesmo município</v>
      </c>
      <c r="J4900" t="str">
        <f>VLOOKUP(D4900,'REGIÕES DE SAÚDE E SEUS MUNICÍP'!$C$4:$C$5569,1,0)</f>
        <v>Marília</v>
      </c>
      <c r="K4900">
        <f t="shared" si="305"/>
        <v>1</v>
      </c>
      <c r="L4900" t="str">
        <f t="shared" si="306"/>
        <v>diferente</v>
      </c>
      <c r="M4900" t="str">
        <f t="shared" si="307"/>
        <v>diferente</v>
      </c>
    </row>
    <row r="4901" spans="1:13" x14ac:dyDescent="0.25">
      <c r="A4901">
        <v>350990</v>
      </c>
      <c r="B4901" t="s">
        <v>4394</v>
      </c>
      <c r="C4901">
        <v>35121</v>
      </c>
      <c r="D4901" t="s">
        <v>8510</v>
      </c>
      <c r="E4901" t="s">
        <v>1510</v>
      </c>
      <c r="F4901" t="str">
        <f>VLOOKUP(A4901,'REGIÕES DE SAÚDE E SEUS MUNICÍP'!$A$4:$C$5569,3,0)</f>
        <v>Registro</v>
      </c>
      <c r="G4901" t="str">
        <f>VLOOKUP(H4901,'REGIÕES DE SAÚDE E SEUS MUNICÍP'!$A$4:$D$5569,4,0)</f>
        <v>Cananéia</v>
      </c>
      <c r="H4901">
        <f>VLOOKUP(A4901,'REGIÕES DE SAÚDE E SEUS MUNICÍP'!$A$4:$A$5569,1,0)</f>
        <v>350990</v>
      </c>
      <c r="I4901" t="str">
        <f t="shared" si="304"/>
        <v>Mesmo município</v>
      </c>
      <c r="J4901" t="e">
        <f>VLOOKUP(D4901,'REGIÕES DE SAÚDE E SEUS MUNICÍP'!$C$4:$C$5569,1,0)</f>
        <v>#N/A</v>
      </c>
      <c r="K4901" t="e">
        <f t="shared" si="305"/>
        <v>#VALUE!</v>
      </c>
      <c r="L4901" t="str">
        <f t="shared" si="306"/>
        <v>diferente</v>
      </c>
      <c r="M4901" t="str">
        <f t="shared" si="307"/>
        <v>diferente</v>
      </c>
    </row>
    <row r="4902" spans="1:13" x14ac:dyDescent="0.25">
      <c r="A4902">
        <v>350995</v>
      </c>
      <c r="B4902" t="s">
        <v>4394</v>
      </c>
      <c r="C4902">
        <v>35172</v>
      </c>
      <c r="D4902" t="s">
        <v>2661</v>
      </c>
      <c r="E4902" t="s">
        <v>3888</v>
      </c>
      <c r="F4902" t="str">
        <f>VLOOKUP(A4902,'REGIÕES DE SAÚDE E SEUS MUNICÍP'!$A$4:$C$5569,3,0)</f>
        <v>Taubaté</v>
      </c>
      <c r="G4902" t="str">
        <f>VLOOKUP(H4902,'REGIÕES DE SAÚDE E SEUS MUNICÍP'!$A$4:$D$5569,4,0)</f>
        <v>Canas</v>
      </c>
      <c r="H4902">
        <f>VLOOKUP(A4902,'REGIÕES DE SAÚDE E SEUS MUNICÍP'!$A$4:$A$5569,1,0)</f>
        <v>350995</v>
      </c>
      <c r="I4902" t="str">
        <f t="shared" si="304"/>
        <v>Mesmo município</v>
      </c>
      <c r="J4902" t="e">
        <f>VLOOKUP(D4902,'REGIÕES DE SAÚDE E SEUS MUNICÍP'!$C$4:$C$5569,1,0)</f>
        <v>#N/A</v>
      </c>
      <c r="K4902" t="e">
        <f t="shared" si="305"/>
        <v>#VALUE!</v>
      </c>
      <c r="L4902" t="str">
        <f t="shared" si="306"/>
        <v>diferente</v>
      </c>
      <c r="M4902" t="str">
        <f t="shared" si="307"/>
        <v>diferente</v>
      </c>
    </row>
    <row r="4903" spans="1:13" x14ac:dyDescent="0.25">
      <c r="A4903">
        <v>351000</v>
      </c>
      <c r="B4903" t="s">
        <v>4394</v>
      </c>
      <c r="C4903">
        <v>35092</v>
      </c>
      <c r="D4903" t="s">
        <v>350</v>
      </c>
      <c r="E4903" t="s">
        <v>7752</v>
      </c>
      <c r="F4903" t="str">
        <f>VLOOKUP(A4903,'REGIÕES DE SAÚDE E SEUS MUNICÍP'!$A$4:$C$5569,3,0)</f>
        <v>Marília</v>
      </c>
      <c r="G4903" t="str">
        <f>VLOOKUP(H4903,'REGIÕES DE SAÚDE E SEUS MUNICÍP'!$A$4:$D$5569,4,0)</f>
        <v>Cândido Mota</v>
      </c>
      <c r="H4903">
        <f>VLOOKUP(A4903,'REGIÕES DE SAÚDE E SEUS MUNICÍP'!$A$4:$A$5569,1,0)</f>
        <v>351000</v>
      </c>
      <c r="I4903" t="str">
        <f t="shared" si="304"/>
        <v>Mesmo município</v>
      </c>
      <c r="J4903" t="e">
        <f>VLOOKUP(D4903,'REGIÕES DE SAÚDE E SEUS MUNICÍP'!$C$4:$C$5569,1,0)</f>
        <v>#N/A</v>
      </c>
      <c r="K4903" t="e">
        <f t="shared" si="305"/>
        <v>#VALUE!</v>
      </c>
      <c r="L4903" t="str">
        <f t="shared" si="306"/>
        <v>diferente</v>
      </c>
      <c r="M4903" t="str">
        <f t="shared" si="307"/>
        <v>diferente</v>
      </c>
    </row>
    <row r="4904" spans="1:13" x14ac:dyDescent="0.25">
      <c r="A4904">
        <v>351010</v>
      </c>
      <c r="B4904" t="s">
        <v>4394</v>
      </c>
      <c r="C4904">
        <v>35033</v>
      </c>
      <c r="D4904" t="s">
        <v>1296</v>
      </c>
      <c r="E4904" t="s">
        <v>10242</v>
      </c>
      <c r="F4904" t="str">
        <f>VLOOKUP(A4904,'REGIÕES DE SAÚDE E SEUS MUNICÍP'!$A$4:$C$5569,3,0)</f>
        <v>Araraquara</v>
      </c>
      <c r="G4904" t="str">
        <f>VLOOKUP(H4904,'REGIÕES DE SAÚDE E SEUS MUNICÍP'!$A$4:$D$5569,4,0)</f>
        <v>Cândido Rodrigues</v>
      </c>
      <c r="H4904">
        <f>VLOOKUP(A4904,'REGIÕES DE SAÚDE E SEUS MUNICÍP'!$A$4:$A$5569,1,0)</f>
        <v>351010</v>
      </c>
      <c r="I4904" t="str">
        <f t="shared" si="304"/>
        <v>Mesmo município</v>
      </c>
      <c r="J4904" t="e">
        <f>VLOOKUP(D4904,'REGIÕES DE SAÚDE E SEUS MUNICÍP'!$C$4:$C$5569,1,0)</f>
        <v>#N/A</v>
      </c>
      <c r="K4904" t="e">
        <f t="shared" si="305"/>
        <v>#VALUE!</v>
      </c>
      <c r="L4904" t="str">
        <f t="shared" si="306"/>
        <v>diferente</v>
      </c>
      <c r="M4904" t="str">
        <f t="shared" si="307"/>
        <v>diferente</v>
      </c>
    </row>
    <row r="4905" spans="1:13" x14ac:dyDescent="0.25">
      <c r="A4905">
        <v>351015</v>
      </c>
      <c r="B4905" t="s">
        <v>4394</v>
      </c>
      <c r="C4905">
        <v>35094</v>
      </c>
      <c r="D4905" t="s">
        <v>10274</v>
      </c>
      <c r="E4905" t="s">
        <v>3106</v>
      </c>
      <c r="F4905" t="str">
        <f>VLOOKUP(A4905,'REGIÕES DE SAÚDE E SEUS MUNICÍP'!$A$4:$C$5569,3,0)</f>
        <v>Marília</v>
      </c>
      <c r="G4905" t="str">
        <f>VLOOKUP(H4905,'REGIÕES DE SAÚDE E SEUS MUNICÍP'!$A$4:$D$5569,4,0)</f>
        <v>Canitar</v>
      </c>
      <c r="H4905">
        <f>VLOOKUP(A4905,'REGIÕES DE SAÚDE E SEUS MUNICÍP'!$A$4:$A$5569,1,0)</f>
        <v>351015</v>
      </c>
      <c r="I4905" t="str">
        <f t="shared" si="304"/>
        <v>Mesmo município</v>
      </c>
      <c r="J4905" t="e">
        <f>VLOOKUP(D4905,'REGIÕES DE SAÚDE E SEUS MUNICÍP'!$C$4:$C$5569,1,0)</f>
        <v>#N/A</v>
      </c>
      <c r="K4905" t="e">
        <f t="shared" si="305"/>
        <v>#VALUE!</v>
      </c>
      <c r="L4905" t="str">
        <f t="shared" si="306"/>
        <v>diferente</v>
      </c>
      <c r="M4905" t="str">
        <f t="shared" si="307"/>
        <v>diferente</v>
      </c>
    </row>
    <row r="4906" spans="1:13" x14ac:dyDescent="0.25">
      <c r="A4906">
        <v>351020</v>
      </c>
      <c r="B4906" t="s">
        <v>4394</v>
      </c>
      <c r="C4906">
        <v>35161</v>
      </c>
      <c r="D4906" t="s">
        <v>3533</v>
      </c>
      <c r="E4906" t="s">
        <v>449</v>
      </c>
      <c r="F4906" t="str">
        <f>VLOOKUP(A4906,'REGIÕES DE SAÚDE E SEUS MUNICÍP'!$A$4:$C$5569,3,0)</f>
        <v>Sorocaba</v>
      </c>
      <c r="G4906" t="str">
        <f>VLOOKUP(H4906,'REGIÕES DE SAÚDE E SEUS MUNICÍP'!$A$4:$D$5569,4,0)</f>
        <v>Capão Bonito</v>
      </c>
      <c r="H4906">
        <f>VLOOKUP(A4906,'REGIÕES DE SAÚDE E SEUS MUNICÍP'!$A$4:$A$5569,1,0)</f>
        <v>351020</v>
      </c>
      <c r="I4906" t="str">
        <f t="shared" si="304"/>
        <v>Mesmo município</v>
      </c>
      <c r="J4906" t="e">
        <f>VLOOKUP(D4906,'REGIÕES DE SAÚDE E SEUS MUNICÍP'!$C$4:$C$5569,1,0)</f>
        <v>#N/A</v>
      </c>
      <c r="K4906" t="e">
        <f t="shared" si="305"/>
        <v>#VALUE!</v>
      </c>
      <c r="L4906" t="str">
        <f>IF(D4906=D4907,IF(F4906=F4907,"Regiões semelhantes","Nova composição"),"diferente")</f>
        <v>diferente</v>
      </c>
      <c r="M4906" t="str">
        <f t="shared" si="307"/>
        <v>diferente</v>
      </c>
    </row>
    <row r="4907" spans="1:13" x14ac:dyDescent="0.25">
      <c r="A4907">
        <v>351030</v>
      </c>
      <c r="B4907" t="s">
        <v>4394</v>
      </c>
      <c r="C4907">
        <v>35163</v>
      </c>
      <c r="D4907" t="s">
        <v>10812</v>
      </c>
      <c r="E4907" t="s">
        <v>3689</v>
      </c>
      <c r="F4907" t="str">
        <f>VLOOKUP(A4907,'REGIÕES DE SAÚDE E SEUS MUNICÍP'!$A$4:$C$5569,3,0)</f>
        <v>Sorocaba</v>
      </c>
      <c r="G4907" t="str">
        <f>VLOOKUP(H4907,'REGIÕES DE SAÚDE E SEUS MUNICÍP'!$A$4:$D$5569,4,0)</f>
        <v>Capela do Alto</v>
      </c>
      <c r="H4907">
        <f>VLOOKUP(A4907,'REGIÕES DE SAÚDE E SEUS MUNICÍP'!$A$4:$A$5569,1,0)</f>
        <v>351030</v>
      </c>
      <c r="I4907" t="str">
        <f t="shared" si="304"/>
        <v>Mesmo município</v>
      </c>
      <c r="J4907" t="str">
        <f>VLOOKUP(D4907,'REGIÕES DE SAÚDE E SEUS MUNICÍP'!$C$4:$C$5569,1,0)</f>
        <v>Sorocaba</v>
      </c>
      <c r="K4907">
        <f t="shared" si="305"/>
        <v>1</v>
      </c>
      <c r="L4907" t="str">
        <f t="shared" si="306"/>
        <v>diferente</v>
      </c>
      <c r="M4907" t="str">
        <f>IF(F4907=F4906,"igual","diferente")</f>
        <v>igual</v>
      </c>
    </row>
    <row r="4908" spans="1:13" x14ac:dyDescent="0.25">
      <c r="A4908">
        <v>351040</v>
      </c>
      <c r="B4908" t="s">
        <v>4394</v>
      </c>
      <c r="C4908">
        <v>35103</v>
      </c>
      <c r="D4908" t="s">
        <v>4050</v>
      </c>
      <c r="E4908" t="s">
        <v>10244</v>
      </c>
      <c r="F4908" t="str">
        <f>VLOOKUP(A4908,'REGIÕES DE SAÚDE E SEUS MUNICÍP'!$A$4:$C$5569,3,0)</f>
        <v>Piracicaba</v>
      </c>
      <c r="G4908" t="str">
        <f>VLOOKUP(H4908,'REGIÕES DE SAÚDE E SEUS MUNICÍP'!$A$4:$D$5569,4,0)</f>
        <v>Capivari</v>
      </c>
      <c r="H4908">
        <f>VLOOKUP(A4908,'REGIÕES DE SAÚDE E SEUS MUNICÍP'!$A$4:$A$5569,1,0)</f>
        <v>351040</v>
      </c>
      <c r="I4908" t="str">
        <f t="shared" si="304"/>
        <v>Mesmo município</v>
      </c>
      <c r="J4908" t="str">
        <f>VLOOKUP(D4908,'REGIÕES DE SAÚDE E SEUS MUNICÍP'!$C$4:$C$5569,1,0)</f>
        <v>Piracicaba</v>
      </c>
      <c r="K4908">
        <f t="shared" si="305"/>
        <v>1</v>
      </c>
      <c r="L4908" t="str">
        <f t="shared" si="306"/>
        <v>diferente</v>
      </c>
      <c r="M4908" t="str">
        <f t="shared" si="307"/>
        <v>diferente</v>
      </c>
    </row>
    <row r="4909" spans="1:13" x14ac:dyDescent="0.25">
      <c r="A4909">
        <v>351050</v>
      </c>
      <c r="B4909" t="s">
        <v>4394</v>
      </c>
      <c r="C4909">
        <v>35173</v>
      </c>
      <c r="D4909" t="s">
        <v>6302</v>
      </c>
      <c r="E4909" t="s">
        <v>5376</v>
      </c>
      <c r="F4909" t="str">
        <f>VLOOKUP(A4909,'REGIÕES DE SAÚDE E SEUS MUNICÍP'!$A$4:$C$5569,3,0)</f>
        <v>Taubaté</v>
      </c>
      <c r="G4909" t="str">
        <f>VLOOKUP(H4909,'REGIÕES DE SAÚDE E SEUS MUNICÍP'!$A$4:$D$5569,4,0)</f>
        <v>Caraguatatuba</v>
      </c>
      <c r="H4909">
        <f>VLOOKUP(A4909,'REGIÕES DE SAÚDE E SEUS MUNICÍP'!$A$4:$A$5569,1,0)</f>
        <v>351050</v>
      </c>
      <c r="I4909" t="str">
        <f t="shared" si="304"/>
        <v>Mesmo município</v>
      </c>
      <c r="J4909" t="e">
        <f>VLOOKUP(D4909,'REGIÕES DE SAÚDE E SEUS MUNICÍP'!$C$4:$C$5569,1,0)</f>
        <v>#N/A</v>
      </c>
      <c r="K4909" t="e">
        <f t="shared" si="305"/>
        <v>#VALUE!</v>
      </c>
      <c r="L4909" t="str">
        <f t="shared" si="306"/>
        <v>diferente</v>
      </c>
      <c r="M4909" t="str">
        <f t="shared" si="307"/>
        <v>diferente</v>
      </c>
    </row>
    <row r="4910" spans="1:13" x14ac:dyDescent="0.25">
      <c r="A4910">
        <v>351060</v>
      </c>
      <c r="B4910" t="s">
        <v>4394</v>
      </c>
      <c r="C4910">
        <v>35014</v>
      </c>
      <c r="D4910" t="s">
        <v>3946</v>
      </c>
      <c r="E4910" t="s">
        <v>3914</v>
      </c>
      <c r="F4910" t="str">
        <f>VLOOKUP(A4910,'REGIÕES DE SAÚDE E SEUS MUNICÍP'!$A$4:$C$5569,3,0)</f>
        <v>Grande São Paulo</v>
      </c>
      <c r="G4910" t="str">
        <f>VLOOKUP(H4910,'REGIÕES DE SAÚDE E SEUS MUNICÍP'!$A$4:$D$5569,4,0)</f>
        <v>Carapicuíba</v>
      </c>
      <c r="H4910">
        <f>VLOOKUP(A4910,'REGIÕES DE SAÚDE E SEUS MUNICÍP'!$A$4:$A$5569,1,0)</f>
        <v>351060</v>
      </c>
      <c r="I4910" t="str">
        <f t="shared" si="304"/>
        <v>Mesmo município</v>
      </c>
      <c r="J4910" t="e">
        <f>VLOOKUP(D4910,'REGIÕES DE SAÚDE E SEUS MUNICÍP'!$C$4:$C$5569,1,0)</f>
        <v>#N/A</v>
      </c>
      <c r="K4910" t="e">
        <f t="shared" si="305"/>
        <v>#VALUE!</v>
      </c>
      <c r="L4910" t="str">
        <f t="shared" si="306"/>
        <v>diferente</v>
      </c>
      <c r="M4910" t="str">
        <f t="shared" si="307"/>
        <v>diferente</v>
      </c>
    </row>
    <row r="4911" spans="1:13" x14ac:dyDescent="0.25">
      <c r="A4911">
        <v>351070</v>
      </c>
      <c r="B4911" t="s">
        <v>4394</v>
      </c>
      <c r="C4911">
        <v>35157</v>
      </c>
      <c r="D4911" t="s">
        <v>3445</v>
      </c>
      <c r="E4911" t="s">
        <v>5650</v>
      </c>
      <c r="F4911" t="str">
        <f>VLOOKUP(A4911,'REGIÕES DE SAÚDE E SEUS MUNICÍP'!$A$4:$C$5569,3,0)</f>
        <v>São José do Rio Preto</v>
      </c>
      <c r="G4911" t="str">
        <f>VLOOKUP(H4911,'REGIÕES DE SAÚDE E SEUS MUNICÍP'!$A$4:$D$5569,4,0)</f>
        <v>Cardoso</v>
      </c>
      <c r="H4911">
        <f>VLOOKUP(A4911,'REGIÕES DE SAÚDE E SEUS MUNICÍP'!$A$4:$A$5569,1,0)</f>
        <v>351070</v>
      </c>
      <c r="I4911" t="str">
        <f t="shared" si="304"/>
        <v>Mesmo município</v>
      </c>
      <c r="J4911" t="e">
        <f>VLOOKUP(D4911,'REGIÕES DE SAÚDE E SEUS MUNICÍP'!$C$4:$C$5569,1,0)</f>
        <v>#N/A</v>
      </c>
      <c r="K4911" t="e">
        <f t="shared" si="305"/>
        <v>#VALUE!</v>
      </c>
      <c r="L4911" t="str">
        <f t="shared" si="306"/>
        <v>diferente</v>
      </c>
      <c r="M4911" t="str">
        <f t="shared" si="307"/>
        <v>diferente</v>
      </c>
    </row>
    <row r="4912" spans="1:13" x14ac:dyDescent="0.25">
      <c r="A4912">
        <v>351080</v>
      </c>
      <c r="B4912" t="s">
        <v>4394</v>
      </c>
      <c r="C4912">
        <v>35143</v>
      </c>
      <c r="D4912" t="s">
        <v>10553</v>
      </c>
      <c r="E4912" t="s">
        <v>2366</v>
      </c>
      <c r="F4912" t="str">
        <f>VLOOKUP(A4912,'REGIÕES DE SAÚDE E SEUS MUNICÍP'!$A$4:$C$5569,3,0)</f>
        <v>São João da Boa Vista</v>
      </c>
      <c r="G4912" t="str">
        <f>VLOOKUP(H4912,'REGIÕES DE SAÚDE E SEUS MUNICÍP'!$A$4:$D$5569,4,0)</f>
        <v>Casa Branca</v>
      </c>
      <c r="H4912">
        <f>VLOOKUP(A4912,'REGIÕES DE SAÚDE E SEUS MUNICÍP'!$A$4:$A$5569,1,0)</f>
        <v>351080</v>
      </c>
      <c r="I4912" t="str">
        <f t="shared" si="304"/>
        <v>Mesmo município</v>
      </c>
      <c r="J4912" t="e">
        <f>VLOOKUP(D4912,'REGIÕES DE SAÚDE E SEUS MUNICÍP'!$C$4:$C$5569,1,0)</f>
        <v>#N/A</v>
      </c>
      <c r="K4912" t="e">
        <f t="shared" si="305"/>
        <v>#VALUE!</v>
      </c>
      <c r="L4912" t="str">
        <f t="shared" si="306"/>
        <v>diferente</v>
      </c>
      <c r="M4912" t="str">
        <f t="shared" si="307"/>
        <v>diferente</v>
      </c>
    </row>
    <row r="4913" spans="1:13" x14ac:dyDescent="0.25">
      <c r="A4913">
        <v>351090</v>
      </c>
      <c r="B4913" t="s">
        <v>4394</v>
      </c>
      <c r="C4913">
        <v>35133</v>
      </c>
      <c r="D4913" t="s">
        <v>5699</v>
      </c>
      <c r="E4913" t="s">
        <v>130</v>
      </c>
      <c r="F4913" t="str">
        <f>VLOOKUP(A4913,'REGIÕES DE SAÚDE E SEUS MUNICÍP'!$A$4:$C$5569,3,0)</f>
        <v>Ribeirão Preto</v>
      </c>
      <c r="G4913" t="str">
        <f>VLOOKUP(H4913,'REGIÕES DE SAÚDE E SEUS MUNICÍP'!$A$4:$D$5569,4,0)</f>
        <v>Cássia dos Coqueiros</v>
      </c>
      <c r="H4913">
        <f>VLOOKUP(A4913,'REGIÕES DE SAÚDE E SEUS MUNICÍP'!$A$4:$A$5569,1,0)</f>
        <v>351090</v>
      </c>
      <c r="I4913" t="str">
        <f t="shared" si="304"/>
        <v>Mesmo município</v>
      </c>
      <c r="J4913" t="e">
        <f>VLOOKUP(D4913,'REGIÕES DE SAÚDE E SEUS MUNICÍP'!$C$4:$C$5569,1,0)</f>
        <v>#N/A</v>
      </c>
      <c r="K4913" t="e">
        <f t="shared" si="305"/>
        <v>#VALUE!</v>
      </c>
      <c r="L4913" t="str">
        <f t="shared" si="306"/>
        <v>diferente</v>
      </c>
      <c r="M4913" t="str">
        <f t="shared" si="307"/>
        <v>diferente</v>
      </c>
    </row>
    <row r="4914" spans="1:13" x14ac:dyDescent="0.25">
      <c r="A4914">
        <v>351100</v>
      </c>
      <c r="B4914" t="s">
        <v>4394</v>
      </c>
      <c r="C4914">
        <v>35022</v>
      </c>
      <c r="D4914" t="s">
        <v>7241</v>
      </c>
      <c r="E4914" t="s">
        <v>114</v>
      </c>
      <c r="F4914" t="str">
        <f>VLOOKUP(A4914,'REGIÕES DE SAÚDE E SEUS MUNICÍP'!$A$4:$C$5569,3,0)</f>
        <v>Araçatuba</v>
      </c>
      <c r="G4914" t="str">
        <f>VLOOKUP(H4914,'REGIÕES DE SAÚDE E SEUS MUNICÍP'!$A$4:$D$5569,4,0)</f>
        <v>Castilho</v>
      </c>
      <c r="H4914">
        <f>VLOOKUP(A4914,'REGIÕES DE SAÚDE E SEUS MUNICÍP'!$A$4:$A$5569,1,0)</f>
        <v>351100</v>
      </c>
      <c r="I4914" t="str">
        <f t="shared" si="304"/>
        <v>Mesmo município</v>
      </c>
      <c r="J4914" t="e">
        <f>VLOOKUP(D4914,'REGIÕES DE SAÚDE E SEUS MUNICÍP'!$C$4:$C$5569,1,0)</f>
        <v>#N/A</v>
      </c>
      <c r="K4914" t="e">
        <f t="shared" si="305"/>
        <v>#VALUE!</v>
      </c>
      <c r="L4914" t="str">
        <f t="shared" si="306"/>
        <v>diferente</v>
      </c>
      <c r="M4914" t="str">
        <f t="shared" si="307"/>
        <v>diferente</v>
      </c>
    </row>
    <row r="4915" spans="1:13" x14ac:dyDescent="0.25">
      <c r="A4915">
        <v>351110</v>
      </c>
      <c r="B4915" t="s">
        <v>4394</v>
      </c>
      <c r="C4915">
        <v>35151</v>
      </c>
      <c r="D4915" t="s">
        <v>551</v>
      </c>
      <c r="E4915" t="s">
        <v>551</v>
      </c>
      <c r="F4915" t="str">
        <f>VLOOKUP(A4915,'REGIÕES DE SAÚDE E SEUS MUNICÍP'!$A$4:$C$5569,3,0)</f>
        <v>São José do Rio Preto</v>
      </c>
      <c r="G4915" t="str">
        <f>VLOOKUP(H4915,'REGIÕES DE SAÚDE E SEUS MUNICÍP'!$A$4:$D$5569,4,0)</f>
        <v>Catanduva</v>
      </c>
      <c r="H4915">
        <f>VLOOKUP(A4915,'REGIÕES DE SAÚDE E SEUS MUNICÍP'!$A$4:$A$5569,1,0)</f>
        <v>351110</v>
      </c>
      <c r="I4915" t="str">
        <f t="shared" si="304"/>
        <v>Mesmo município</v>
      </c>
      <c r="J4915" t="e">
        <f>VLOOKUP(D4915,'REGIÕES DE SAÚDE E SEUS MUNICÍP'!$C$4:$C$5569,1,0)</f>
        <v>#N/A</v>
      </c>
      <c r="K4915" t="e">
        <f t="shared" si="305"/>
        <v>#VALUE!</v>
      </c>
      <c r="L4915" t="str">
        <f t="shared" si="306"/>
        <v>Regiões semelhantes</v>
      </c>
      <c r="M4915" t="str">
        <f t="shared" si="307"/>
        <v>diferente</v>
      </c>
    </row>
    <row r="4916" spans="1:13" x14ac:dyDescent="0.25">
      <c r="A4916">
        <v>351120</v>
      </c>
      <c r="B4916" t="s">
        <v>4394</v>
      </c>
      <c r="C4916">
        <v>35151</v>
      </c>
      <c r="D4916" t="s">
        <v>551</v>
      </c>
      <c r="E4916" t="s">
        <v>9969</v>
      </c>
      <c r="F4916" t="str">
        <f>VLOOKUP(A4916,'REGIÕES DE SAÚDE E SEUS MUNICÍP'!$A$4:$C$5569,3,0)</f>
        <v>São José do Rio Preto</v>
      </c>
      <c r="G4916" t="str">
        <f>VLOOKUP(H4916,'REGIÕES DE SAÚDE E SEUS MUNICÍP'!$A$4:$D$5569,4,0)</f>
        <v>Catiguá</v>
      </c>
      <c r="H4916">
        <f>VLOOKUP(A4916,'REGIÕES DE SAÚDE E SEUS MUNICÍP'!$A$4:$A$5569,1,0)</f>
        <v>351120</v>
      </c>
      <c r="I4916" t="str">
        <f t="shared" si="304"/>
        <v>Mesmo município</v>
      </c>
      <c r="J4916" t="e">
        <f>VLOOKUP(D4916,'REGIÕES DE SAÚDE E SEUS MUNICÍP'!$C$4:$C$5569,1,0)</f>
        <v>#N/A</v>
      </c>
      <c r="K4916" t="e">
        <f t="shared" si="305"/>
        <v>#VALUE!</v>
      </c>
      <c r="L4916" t="str">
        <f t="shared" si="306"/>
        <v>diferente</v>
      </c>
      <c r="M4916" t="str">
        <f t="shared" si="307"/>
        <v>igual</v>
      </c>
    </row>
    <row r="4917" spans="1:13" x14ac:dyDescent="0.25">
      <c r="A4917">
        <v>351130</v>
      </c>
      <c r="B4917" t="s">
        <v>4394</v>
      </c>
      <c r="C4917">
        <v>35155</v>
      </c>
      <c r="D4917" t="s">
        <v>1770</v>
      </c>
      <c r="E4917" t="s">
        <v>4098</v>
      </c>
      <c r="F4917" t="str">
        <f>VLOOKUP(A4917,'REGIÕES DE SAÚDE E SEUS MUNICÍP'!$A$4:$C$5569,3,0)</f>
        <v>São José do Rio Preto</v>
      </c>
      <c r="G4917" t="str">
        <f>VLOOKUP(H4917,'REGIÕES DE SAÚDE E SEUS MUNICÍP'!$A$4:$D$5569,4,0)</f>
        <v>Cedral</v>
      </c>
      <c r="H4917">
        <f>VLOOKUP(A4917,'REGIÕES DE SAÚDE E SEUS MUNICÍP'!$A$4:$A$5569,1,0)</f>
        <v>351130</v>
      </c>
      <c r="I4917" t="str">
        <f t="shared" si="304"/>
        <v>Mesmo município</v>
      </c>
      <c r="J4917" t="str">
        <f>VLOOKUP(D4917,'REGIÕES DE SAÚDE E SEUS MUNICÍP'!$C$4:$C$5569,1,0)</f>
        <v>São José do Rio Preto</v>
      </c>
      <c r="K4917">
        <f t="shared" si="305"/>
        <v>1</v>
      </c>
      <c r="L4917" t="str">
        <f t="shared" si="306"/>
        <v>diferente</v>
      </c>
      <c r="M4917" t="str">
        <f t="shared" si="307"/>
        <v>igual</v>
      </c>
    </row>
    <row r="4918" spans="1:13" x14ac:dyDescent="0.25">
      <c r="A4918">
        <v>351140</v>
      </c>
      <c r="B4918" t="s">
        <v>4394</v>
      </c>
      <c r="C4918">
        <v>35061</v>
      </c>
      <c r="D4918" t="s">
        <v>4539</v>
      </c>
      <c r="E4918" t="s">
        <v>1830</v>
      </c>
      <c r="F4918" t="str">
        <f>VLOOKUP(A4918,'REGIÕES DE SAÚDE E SEUS MUNICÍP'!$A$4:$C$5569,3,0)</f>
        <v>Bauru</v>
      </c>
      <c r="G4918" t="str">
        <f>VLOOKUP(H4918,'REGIÕES DE SAÚDE E SEUS MUNICÍP'!$A$4:$D$5569,4,0)</f>
        <v>Cerqueira César</v>
      </c>
      <c r="H4918">
        <f>VLOOKUP(A4918,'REGIÕES DE SAÚDE E SEUS MUNICÍP'!$A$4:$A$5569,1,0)</f>
        <v>351140</v>
      </c>
      <c r="I4918" t="str">
        <f t="shared" si="304"/>
        <v>Mesmo município</v>
      </c>
      <c r="J4918" t="e">
        <f>VLOOKUP(D4918,'REGIÕES DE SAÚDE E SEUS MUNICÍP'!$C$4:$C$5569,1,0)</f>
        <v>#N/A</v>
      </c>
      <c r="K4918" t="e">
        <f t="shared" si="305"/>
        <v>#VALUE!</v>
      </c>
      <c r="L4918" t="str">
        <f t="shared" si="306"/>
        <v>diferente</v>
      </c>
      <c r="M4918" t="str">
        <f t="shared" si="307"/>
        <v>diferente</v>
      </c>
    </row>
    <row r="4919" spans="1:13" x14ac:dyDescent="0.25">
      <c r="A4919">
        <v>351150</v>
      </c>
      <c r="B4919" t="s">
        <v>4394</v>
      </c>
      <c r="C4919">
        <v>35161</v>
      </c>
      <c r="D4919" t="s">
        <v>3533</v>
      </c>
      <c r="E4919" t="s">
        <v>2799</v>
      </c>
      <c r="F4919" t="str">
        <f>VLOOKUP(A4919,'REGIÕES DE SAÚDE E SEUS MUNICÍP'!$A$4:$C$5569,3,0)</f>
        <v>Sorocaba</v>
      </c>
      <c r="G4919" t="str">
        <f>VLOOKUP(H4919,'REGIÕES DE SAÚDE E SEUS MUNICÍP'!$A$4:$D$5569,4,0)</f>
        <v>Cerquilho</v>
      </c>
      <c r="H4919">
        <f>VLOOKUP(A4919,'REGIÕES DE SAÚDE E SEUS MUNICÍP'!$A$4:$A$5569,1,0)</f>
        <v>351150</v>
      </c>
      <c r="I4919" t="str">
        <f t="shared" si="304"/>
        <v>Mesmo município</v>
      </c>
      <c r="J4919" t="e">
        <f>VLOOKUP(D4919,'REGIÕES DE SAÚDE E SEUS MUNICÍP'!$C$4:$C$5569,1,0)</f>
        <v>#N/A</v>
      </c>
      <c r="K4919" t="e">
        <f t="shared" si="305"/>
        <v>#VALUE!</v>
      </c>
      <c r="L4919" t="str">
        <f t="shared" si="306"/>
        <v>Regiões semelhantes</v>
      </c>
      <c r="M4919" t="str">
        <f t="shared" si="307"/>
        <v>diferente</v>
      </c>
    </row>
    <row r="4920" spans="1:13" x14ac:dyDescent="0.25">
      <c r="A4920">
        <v>351160</v>
      </c>
      <c r="B4920" t="s">
        <v>4394</v>
      </c>
      <c r="C4920">
        <v>35161</v>
      </c>
      <c r="D4920" t="s">
        <v>3533</v>
      </c>
      <c r="E4920" t="s">
        <v>10799</v>
      </c>
      <c r="F4920" t="str">
        <f>VLOOKUP(A4920,'REGIÕES DE SAÚDE E SEUS MUNICÍP'!$A$4:$C$5569,3,0)</f>
        <v>Sorocaba</v>
      </c>
      <c r="G4920" t="str">
        <f>VLOOKUP(H4920,'REGIÕES DE SAÚDE E SEUS MUNICÍP'!$A$4:$D$5569,4,0)</f>
        <v>Cesário Lange</v>
      </c>
      <c r="H4920">
        <f>VLOOKUP(A4920,'REGIÕES DE SAÚDE E SEUS MUNICÍP'!$A$4:$A$5569,1,0)</f>
        <v>351160</v>
      </c>
      <c r="I4920" t="str">
        <f t="shared" si="304"/>
        <v>Mesmo município</v>
      </c>
      <c r="J4920" t="e">
        <f>VLOOKUP(D4920,'REGIÕES DE SAÚDE E SEUS MUNICÍP'!$C$4:$C$5569,1,0)</f>
        <v>#N/A</v>
      </c>
      <c r="K4920" t="e">
        <f t="shared" si="305"/>
        <v>#VALUE!</v>
      </c>
      <c r="L4920" t="str">
        <f t="shared" si="306"/>
        <v>diferente</v>
      </c>
      <c r="M4920" t="str">
        <f t="shared" si="307"/>
        <v>igual</v>
      </c>
    </row>
    <row r="4921" spans="1:13" x14ac:dyDescent="0.25">
      <c r="A4921">
        <v>351170</v>
      </c>
      <c r="B4921" t="s">
        <v>4394</v>
      </c>
      <c r="C4921">
        <v>35103</v>
      </c>
      <c r="D4921" t="s">
        <v>4050</v>
      </c>
      <c r="E4921" t="s">
        <v>1511</v>
      </c>
      <c r="F4921" t="str">
        <f>VLOOKUP(A4921,'REGIÕES DE SAÚDE E SEUS MUNICÍP'!$A$4:$C$5569,3,0)</f>
        <v>Piracicaba</v>
      </c>
      <c r="G4921" t="str">
        <f>VLOOKUP(H4921,'REGIÕES DE SAÚDE E SEUS MUNICÍP'!$A$4:$D$5569,4,0)</f>
        <v>Charqueada</v>
      </c>
      <c r="H4921">
        <f>VLOOKUP(A4921,'REGIÕES DE SAÚDE E SEUS MUNICÍP'!$A$4:$A$5569,1,0)</f>
        <v>351170</v>
      </c>
      <c r="I4921" t="str">
        <f t="shared" si="304"/>
        <v>Mesmo município</v>
      </c>
      <c r="J4921" t="str">
        <f>VLOOKUP(D4921,'REGIÕES DE SAÚDE E SEUS MUNICÍP'!$C$4:$C$5569,1,0)</f>
        <v>Piracicaba</v>
      </c>
      <c r="K4921">
        <f t="shared" si="305"/>
        <v>1</v>
      </c>
      <c r="L4921" t="str">
        <f t="shared" si="306"/>
        <v>diferente</v>
      </c>
      <c r="M4921" t="str">
        <f t="shared" si="307"/>
        <v>diferente</v>
      </c>
    </row>
    <row r="4922" spans="1:13" x14ac:dyDescent="0.25">
      <c r="A4922">
        <v>355720</v>
      </c>
      <c r="B4922" t="s">
        <v>4394</v>
      </c>
      <c r="C4922">
        <v>35094</v>
      </c>
      <c r="D4922" t="s">
        <v>10274</v>
      </c>
      <c r="E4922" t="s">
        <v>2410</v>
      </c>
      <c r="F4922" t="str">
        <f>VLOOKUP(A4922,'REGIÕES DE SAÚDE E SEUS MUNICÍP'!$A$4:$C$5569,3,0)</f>
        <v>Marília</v>
      </c>
      <c r="G4922" t="str">
        <f>VLOOKUP(H4922,'REGIÕES DE SAÚDE E SEUS MUNICÍP'!$A$4:$D$5569,4,0)</f>
        <v>Chavantes</v>
      </c>
      <c r="H4922">
        <f>VLOOKUP(A4922,'REGIÕES DE SAÚDE E SEUS MUNICÍP'!$A$4:$A$5569,1,0)</f>
        <v>355720</v>
      </c>
      <c r="I4922" t="str">
        <f t="shared" si="304"/>
        <v>Mesmo município</v>
      </c>
      <c r="J4922" t="e">
        <f>VLOOKUP(D4922,'REGIÕES DE SAÚDE E SEUS MUNICÍP'!$C$4:$C$5569,1,0)</f>
        <v>#N/A</v>
      </c>
      <c r="K4922" t="e">
        <f t="shared" si="305"/>
        <v>#VALUE!</v>
      </c>
      <c r="L4922" t="str">
        <f t="shared" si="306"/>
        <v>diferente</v>
      </c>
      <c r="M4922" t="str">
        <f t="shared" si="307"/>
        <v>diferente</v>
      </c>
    </row>
    <row r="4923" spans="1:13" x14ac:dyDescent="0.25">
      <c r="A4923">
        <v>351190</v>
      </c>
      <c r="B4923" t="s">
        <v>4394</v>
      </c>
      <c r="C4923">
        <v>35023</v>
      </c>
      <c r="D4923" t="s">
        <v>4645</v>
      </c>
      <c r="E4923" t="s">
        <v>1736</v>
      </c>
      <c r="F4923" t="str">
        <f>VLOOKUP(A4923,'REGIÕES DE SAÚDE E SEUS MUNICÍP'!$A$4:$C$5569,3,0)</f>
        <v>Araçatuba</v>
      </c>
      <c r="G4923" t="str">
        <f>VLOOKUP(H4923,'REGIÕES DE SAÚDE E SEUS MUNICÍP'!$A$4:$D$5569,4,0)</f>
        <v>Clementina</v>
      </c>
      <c r="H4923">
        <f>VLOOKUP(A4923,'REGIÕES DE SAÚDE E SEUS MUNICÍP'!$A$4:$A$5569,1,0)</f>
        <v>351190</v>
      </c>
      <c r="I4923" t="str">
        <f t="shared" si="304"/>
        <v>Mesmo município</v>
      </c>
      <c r="J4923" t="e">
        <f>VLOOKUP(D4923,'REGIÕES DE SAÚDE E SEUS MUNICÍP'!$C$4:$C$5569,1,0)</f>
        <v>#N/A</v>
      </c>
      <c r="K4923" t="e">
        <f t="shared" si="305"/>
        <v>#VALUE!</v>
      </c>
      <c r="L4923" t="str">
        <f t="shared" si="306"/>
        <v>diferente</v>
      </c>
      <c r="M4923" t="str">
        <f t="shared" si="307"/>
        <v>diferente</v>
      </c>
    </row>
    <row r="4924" spans="1:13" x14ac:dyDescent="0.25">
      <c r="A4924">
        <v>351200</v>
      </c>
      <c r="B4924" t="s">
        <v>4394</v>
      </c>
      <c r="C4924">
        <v>35051</v>
      </c>
      <c r="D4924" t="s">
        <v>5839</v>
      </c>
      <c r="E4924" t="s">
        <v>10505</v>
      </c>
      <c r="F4924" t="str">
        <f>VLOOKUP(A4924,'REGIÕES DE SAÚDE E SEUS MUNICÍP'!$A$4:$C$5569,3,0)</f>
        <v>Barretos</v>
      </c>
      <c r="G4924" t="str">
        <f>VLOOKUP(H4924,'REGIÕES DE SAÚDE E SEUS MUNICÍP'!$A$4:$D$5569,4,0)</f>
        <v>Colina</v>
      </c>
      <c r="H4924">
        <f>VLOOKUP(A4924,'REGIÕES DE SAÚDE E SEUS MUNICÍP'!$A$4:$A$5569,1,0)</f>
        <v>351200</v>
      </c>
      <c r="I4924" t="str">
        <f t="shared" si="304"/>
        <v>Mesmo município</v>
      </c>
      <c r="J4924" t="e">
        <f>VLOOKUP(D4924,'REGIÕES DE SAÚDE E SEUS MUNICÍP'!$C$4:$C$5569,1,0)</f>
        <v>#N/A</v>
      </c>
      <c r="K4924">
        <f t="shared" si="305"/>
        <v>9</v>
      </c>
      <c r="L4924" t="str">
        <f>IF(D4924=D4925,IF(F4924=F4925,"Regiões semelhantes","Nova composição"),"diferente")</f>
        <v>Regiões semelhantes</v>
      </c>
      <c r="M4924" t="str">
        <f t="shared" si="307"/>
        <v>diferente</v>
      </c>
    </row>
    <row r="4925" spans="1:13" x14ac:dyDescent="0.25">
      <c r="A4925">
        <v>351210</v>
      </c>
      <c r="B4925" t="s">
        <v>4394</v>
      </c>
      <c r="C4925">
        <v>35051</v>
      </c>
      <c r="D4925" t="s">
        <v>5839</v>
      </c>
      <c r="E4925" t="s">
        <v>6696</v>
      </c>
      <c r="F4925" t="str">
        <f>VLOOKUP(A4925,'REGIÕES DE SAÚDE E SEUS MUNICÍP'!$A$4:$C$5569,3,0)</f>
        <v>Barretos</v>
      </c>
      <c r="G4925" t="str">
        <f>VLOOKUP(H4925,'REGIÕES DE SAÚDE E SEUS MUNICÍP'!$A$4:$D$5569,4,0)</f>
        <v>Colômbia</v>
      </c>
      <c r="H4925">
        <f>VLOOKUP(A4925,'REGIÕES DE SAÚDE E SEUS MUNICÍP'!$A$4:$A$5569,1,0)</f>
        <v>351210</v>
      </c>
      <c r="I4925" t="str">
        <f t="shared" si="304"/>
        <v>Mesmo município</v>
      </c>
      <c r="J4925" t="e">
        <f>VLOOKUP(D4925,'REGIÕES DE SAÚDE E SEUS MUNICÍP'!$C$4:$C$5569,1,0)</f>
        <v>#N/A</v>
      </c>
      <c r="K4925">
        <f t="shared" si="305"/>
        <v>9</v>
      </c>
      <c r="L4925" t="str">
        <f t="shared" si="306"/>
        <v>diferente</v>
      </c>
      <c r="M4925" t="str">
        <f>IF(F4925=F4924,"igual","diferente")</f>
        <v>igual</v>
      </c>
    </row>
    <row r="4926" spans="1:13" x14ac:dyDescent="0.25">
      <c r="A4926">
        <v>351220</v>
      </c>
      <c r="B4926" t="s">
        <v>4394</v>
      </c>
      <c r="C4926">
        <v>35101</v>
      </c>
      <c r="D4926" t="s">
        <v>103</v>
      </c>
      <c r="E4926" t="s">
        <v>1742</v>
      </c>
      <c r="F4926" t="str">
        <f>VLOOKUP(A4926,'REGIÕES DE SAÚDE E SEUS MUNICÍP'!$A$4:$C$5569,3,0)</f>
        <v>Piracicaba</v>
      </c>
      <c r="G4926" t="str">
        <f>VLOOKUP(H4926,'REGIÕES DE SAÚDE E SEUS MUNICÍP'!$A$4:$D$5569,4,0)</f>
        <v>Conchal</v>
      </c>
      <c r="H4926">
        <f>VLOOKUP(A4926,'REGIÕES DE SAÚDE E SEUS MUNICÍP'!$A$4:$A$5569,1,0)</f>
        <v>351220</v>
      </c>
      <c r="I4926" t="str">
        <f t="shared" si="304"/>
        <v>Mesmo município</v>
      </c>
      <c r="J4926" t="e">
        <f>VLOOKUP(D4926,'REGIÕES DE SAÚDE E SEUS MUNICÍP'!$C$4:$C$5569,1,0)</f>
        <v>#N/A</v>
      </c>
      <c r="K4926" t="e">
        <f t="shared" si="305"/>
        <v>#VALUE!</v>
      </c>
      <c r="L4926" t="str">
        <f t="shared" si="306"/>
        <v>diferente</v>
      </c>
      <c r="M4926" t="str">
        <f t="shared" si="307"/>
        <v>diferente</v>
      </c>
    </row>
    <row r="4927" spans="1:13" x14ac:dyDescent="0.25">
      <c r="A4927">
        <v>351230</v>
      </c>
      <c r="B4927" t="s">
        <v>4394</v>
      </c>
      <c r="C4927">
        <v>35063</v>
      </c>
      <c r="D4927" t="s">
        <v>5991</v>
      </c>
      <c r="E4927" t="s">
        <v>9242</v>
      </c>
      <c r="F4927" t="str">
        <f>VLOOKUP(A4927,'REGIÕES DE SAÚDE E SEUS MUNICÍP'!$A$4:$C$5569,3,0)</f>
        <v>Bauru</v>
      </c>
      <c r="G4927" t="str">
        <f>VLOOKUP(H4927,'REGIÕES DE SAÚDE E SEUS MUNICÍP'!$A$4:$D$5569,4,0)</f>
        <v>Conchas</v>
      </c>
      <c r="H4927">
        <f>VLOOKUP(A4927,'REGIÕES DE SAÚDE E SEUS MUNICÍP'!$A$4:$A$5569,1,0)</f>
        <v>351230</v>
      </c>
      <c r="I4927" t="str">
        <f t="shared" si="304"/>
        <v>Mesmo município</v>
      </c>
      <c r="J4927" t="e">
        <f>VLOOKUP(D4927,'REGIÕES DE SAÚDE E SEUS MUNICÍP'!$C$4:$C$5569,1,0)</f>
        <v>#N/A</v>
      </c>
      <c r="K4927" t="e">
        <f t="shared" si="305"/>
        <v>#VALUE!</v>
      </c>
      <c r="L4927" t="str">
        <f t="shared" si="306"/>
        <v>diferente</v>
      </c>
      <c r="M4927" t="str">
        <f t="shared" si="307"/>
        <v>diferente</v>
      </c>
    </row>
    <row r="4928" spans="1:13" x14ac:dyDescent="0.25">
      <c r="A4928">
        <v>351240</v>
      </c>
      <c r="B4928" t="s">
        <v>4394</v>
      </c>
      <c r="C4928">
        <v>35102</v>
      </c>
      <c r="D4928" t="s">
        <v>8721</v>
      </c>
      <c r="E4928" t="s">
        <v>1526</v>
      </c>
      <c r="F4928" t="str">
        <f>VLOOKUP(A4928,'REGIÕES DE SAÚDE E SEUS MUNICÍP'!$A$4:$C$5569,3,0)</f>
        <v>Piracicaba</v>
      </c>
      <c r="G4928" t="str">
        <f>VLOOKUP(H4928,'REGIÕES DE SAÚDE E SEUS MUNICÍP'!$A$4:$D$5569,4,0)</f>
        <v>Cordeirópolis</v>
      </c>
      <c r="H4928">
        <f>VLOOKUP(A4928,'REGIÕES DE SAÚDE E SEUS MUNICÍP'!$A$4:$A$5569,1,0)</f>
        <v>351240</v>
      </c>
      <c r="I4928" t="str">
        <f t="shared" si="304"/>
        <v>Mesmo município</v>
      </c>
      <c r="J4928" t="e">
        <f>VLOOKUP(D4928,'REGIÕES DE SAÚDE E SEUS MUNICÍP'!$C$4:$C$5569,1,0)</f>
        <v>#N/A</v>
      </c>
      <c r="K4928" t="e">
        <f t="shared" si="305"/>
        <v>#VALUE!</v>
      </c>
      <c r="L4928" t="str">
        <f t="shared" si="306"/>
        <v>diferente</v>
      </c>
      <c r="M4928" t="str">
        <f t="shared" si="307"/>
        <v>diferente</v>
      </c>
    </row>
    <row r="4929" spans="1:13" x14ac:dyDescent="0.25">
      <c r="A4929">
        <v>351250</v>
      </c>
      <c r="B4929" t="s">
        <v>4394</v>
      </c>
      <c r="C4929">
        <v>35023</v>
      </c>
      <c r="D4929" t="s">
        <v>4645</v>
      </c>
      <c r="E4929" t="s">
        <v>7993</v>
      </c>
      <c r="F4929" t="str">
        <f>VLOOKUP(A4929,'REGIÕES DE SAÚDE E SEUS MUNICÍP'!$A$4:$C$5569,3,0)</f>
        <v>Araçatuba</v>
      </c>
      <c r="G4929" t="str">
        <f>VLOOKUP(H4929,'REGIÕES DE SAÚDE E SEUS MUNICÍP'!$A$4:$D$5569,4,0)</f>
        <v>Coroados</v>
      </c>
      <c r="H4929">
        <f>VLOOKUP(A4929,'REGIÕES DE SAÚDE E SEUS MUNICÍP'!$A$4:$A$5569,1,0)</f>
        <v>351250</v>
      </c>
      <c r="I4929" t="str">
        <f t="shared" si="304"/>
        <v>Mesmo município</v>
      </c>
      <c r="J4929" t="e">
        <f>VLOOKUP(D4929,'REGIÕES DE SAÚDE E SEUS MUNICÍP'!$C$4:$C$5569,1,0)</f>
        <v>#N/A</v>
      </c>
      <c r="K4929" t="e">
        <f t="shared" si="305"/>
        <v>#VALUE!</v>
      </c>
      <c r="L4929" t="str">
        <f t="shared" si="306"/>
        <v>diferente</v>
      </c>
      <c r="M4929" t="str">
        <f t="shared" si="307"/>
        <v>diferente</v>
      </c>
    </row>
    <row r="4930" spans="1:13" x14ac:dyDescent="0.25">
      <c r="A4930">
        <v>351260</v>
      </c>
      <c r="B4930" t="s">
        <v>4394</v>
      </c>
      <c r="C4930">
        <v>35061</v>
      </c>
      <c r="D4930" t="s">
        <v>4539</v>
      </c>
      <c r="E4930" t="s">
        <v>7703</v>
      </c>
      <c r="F4930" t="str">
        <f>VLOOKUP(A4930,'REGIÕES DE SAÚDE E SEUS MUNICÍP'!$A$4:$C$5569,3,0)</f>
        <v>Bauru</v>
      </c>
      <c r="G4930" t="str">
        <f>VLOOKUP(H4930,'REGIÕES DE SAÚDE E SEUS MUNICÍP'!$A$4:$D$5569,4,0)</f>
        <v>Coronel Macedo</v>
      </c>
      <c r="H4930">
        <f>VLOOKUP(A4930,'REGIÕES DE SAÚDE E SEUS MUNICÍP'!$A$4:$A$5569,1,0)</f>
        <v>351260</v>
      </c>
      <c r="I4930" t="str">
        <f t="shared" si="304"/>
        <v>Mesmo município</v>
      </c>
      <c r="J4930" t="e">
        <f>VLOOKUP(D4930,'REGIÕES DE SAÚDE E SEUS MUNICÍP'!$C$4:$C$5569,1,0)</f>
        <v>#N/A</v>
      </c>
      <c r="K4930" t="e">
        <f t="shared" si="305"/>
        <v>#VALUE!</v>
      </c>
      <c r="L4930" t="str">
        <f t="shared" si="306"/>
        <v>diferente</v>
      </c>
      <c r="M4930" t="str">
        <f t="shared" si="307"/>
        <v>diferente</v>
      </c>
    </row>
    <row r="4931" spans="1:13" x14ac:dyDescent="0.25">
      <c r="A4931">
        <v>351270</v>
      </c>
      <c r="B4931" t="s">
        <v>4394</v>
      </c>
      <c r="C4931">
        <v>35104</v>
      </c>
      <c r="D4931" t="s">
        <v>5784</v>
      </c>
      <c r="E4931" t="s">
        <v>4171</v>
      </c>
      <c r="F4931" t="str">
        <f>VLOOKUP(A4931,'REGIÕES DE SAÚDE E SEUS MUNICÍP'!$A$4:$C$5569,3,0)</f>
        <v>Piracicaba</v>
      </c>
      <c r="G4931" t="str">
        <f>VLOOKUP(H4931,'REGIÕES DE SAÚDE E SEUS MUNICÍP'!$A$4:$D$5569,4,0)</f>
        <v>Corumbataí</v>
      </c>
      <c r="H4931">
        <f>VLOOKUP(A4931,'REGIÕES DE SAÚDE E SEUS MUNICÍP'!$A$4:$A$5569,1,0)</f>
        <v>351270</v>
      </c>
      <c r="I4931" t="str">
        <f t="shared" ref="I4931:I4994" si="308">IF(G4931=E4931,"Mesmo município","Município diferente")</f>
        <v>Mesmo município</v>
      </c>
      <c r="J4931" t="e">
        <f>VLOOKUP(D4931,'REGIÕES DE SAÚDE E SEUS MUNICÍP'!$C$4:$C$5569,1,0)</f>
        <v>#N/A</v>
      </c>
      <c r="K4931" t="e">
        <f t="shared" si="305"/>
        <v>#VALUE!</v>
      </c>
      <c r="L4931" t="str">
        <f t="shared" si="306"/>
        <v>diferente</v>
      </c>
      <c r="M4931" t="str">
        <f t="shared" si="307"/>
        <v>diferente</v>
      </c>
    </row>
    <row r="4932" spans="1:13" x14ac:dyDescent="0.25">
      <c r="A4932">
        <v>351280</v>
      </c>
      <c r="B4932" t="s">
        <v>4394</v>
      </c>
      <c r="C4932">
        <v>35072</v>
      </c>
      <c r="D4932" t="s">
        <v>419</v>
      </c>
      <c r="E4932" t="s">
        <v>355</v>
      </c>
      <c r="F4932" t="str">
        <f>VLOOKUP(A4932,'REGIÕES DE SAÚDE E SEUS MUNICÍP'!$A$4:$C$5569,3,0)</f>
        <v>Campinas</v>
      </c>
      <c r="G4932" t="str">
        <f>VLOOKUP(H4932,'REGIÕES DE SAÚDE E SEUS MUNICÍP'!$A$4:$D$5569,4,0)</f>
        <v>Cosmópolis</v>
      </c>
      <c r="H4932">
        <f>VLOOKUP(A4932,'REGIÕES DE SAÚDE E SEUS MUNICÍP'!$A$4:$A$5569,1,0)</f>
        <v>351280</v>
      </c>
      <c r="I4932" t="str">
        <f t="shared" si="308"/>
        <v>Mesmo município</v>
      </c>
      <c r="J4932" t="e">
        <f>VLOOKUP(D4932,'REGIÕES DE SAÚDE E SEUS MUNICÍP'!$C$4:$C$5569,1,0)</f>
        <v>#N/A</v>
      </c>
      <c r="K4932">
        <f t="shared" ref="K4932:K4995" si="309">SEARCH(F4932,D4932)</f>
        <v>25</v>
      </c>
      <c r="L4932" t="str">
        <f t="shared" ref="L4932:L4994" si="310">IF(D4932=D4933,IF(F4932=F4933,"Regiões semelhantes","Nova composição"),"diferente")</f>
        <v>diferente</v>
      </c>
      <c r="M4932" t="str">
        <f t="shared" si="307"/>
        <v>diferente</v>
      </c>
    </row>
    <row r="4933" spans="1:13" x14ac:dyDescent="0.25">
      <c r="A4933">
        <v>351290</v>
      </c>
      <c r="B4933" t="s">
        <v>4394</v>
      </c>
      <c r="C4933">
        <v>35157</v>
      </c>
      <c r="D4933" t="s">
        <v>3445</v>
      </c>
      <c r="E4933" t="s">
        <v>639</v>
      </c>
      <c r="F4933" t="str">
        <f>VLOOKUP(A4933,'REGIÕES DE SAÚDE E SEUS MUNICÍP'!$A$4:$C$5569,3,0)</f>
        <v>São José do Rio Preto</v>
      </c>
      <c r="G4933" t="str">
        <f>VLOOKUP(H4933,'REGIÕES DE SAÚDE E SEUS MUNICÍP'!$A$4:$D$5569,4,0)</f>
        <v>Cosmorama</v>
      </c>
      <c r="H4933">
        <f>VLOOKUP(A4933,'REGIÕES DE SAÚDE E SEUS MUNICÍP'!$A$4:$A$5569,1,0)</f>
        <v>351290</v>
      </c>
      <c r="I4933" t="str">
        <f t="shared" si="308"/>
        <v>Mesmo município</v>
      </c>
      <c r="J4933" t="e">
        <f>VLOOKUP(D4933,'REGIÕES DE SAÚDE E SEUS MUNICÍP'!$C$4:$C$5569,1,0)</f>
        <v>#N/A</v>
      </c>
      <c r="K4933" t="e">
        <f t="shared" si="309"/>
        <v>#VALUE!</v>
      </c>
      <c r="L4933" t="str">
        <f t="shared" si="310"/>
        <v>diferente</v>
      </c>
      <c r="M4933" t="str">
        <f t="shared" si="307"/>
        <v>diferente</v>
      </c>
    </row>
    <row r="4934" spans="1:13" x14ac:dyDescent="0.25">
      <c r="A4934">
        <v>351300</v>
      </c>
      <c r="B4934" t="s">
        <v>4394</v>
      </c>
      <c r="C4934">
        <v>35013</v>
      </c>
      <c r="D4934" t="s">
        <v>10101</v>
      </c>
      <c r="E4934" t="s">
        <v>5731</v>
      </c>
      <c r="F4934" t="str">
        <f>VLOOKUP(A4934,'REGIÕES DE SAÚDE E SEUS MUNICÍP'!$A$4:$C$5569,3,0)</f>
        <v>Grande São Paulo</v>
      </c>
      <c r="G4934" t="str">
        <f>VLOOKUP(H4934,'REGIÕES DE SAÚDE E SEUS MUNICÍP'!$A$4:$D$5569,4,0)</f>
        <v>Cotia</v>
      </c>
      <c r="H4934">
        <f>VLOOKUP(A4934,'REGIÕES DE SAÚDE E SEUS MUNICÍP'!$A$4:$A$5569,1,0)</f>
        <v>351300</v>
      </c>
      <c r="I4934" t="str">
        <f t="shared" si="308"/>
        <v>Mesmo município</v>
      </c>
      <c r="J4934" t="e">
        <f>VLOOKUP(D4934,'REGIÕES DE SAÚDE E SEUS MUNICÍP'!$C$4:$C$5569,1,0)</f>
        <v>#N/A</v>
      </c>
      <c r="K4934" t="e">
        <f t="shared" si="309"/>
        <v>#VALUE!</v>
      </c>
      <c r="L4934" t="str">
        <f t="shared" si="310"/>
        <v>diferente</v>
      </c>
      <c r="M4934" t="str">
        <f t="shared" ref="M4934:M4997" si="311">IF(F4934=F4933,"igual","diferente")</f>
        <v>diferente</v>
      </c>
    </row>
    <row r="4935" spans="1:13" x14ac:dyDescent="0.25">
      <c r="A4935">
        <v>351310</v>
      </c>
      <c r="B4935" t="s">
        <v>4394</v>
      </c>
      <c r="C4935">
        <v>35132</v>
      </c>
      <c r="D4935" t="s">
        <v>1604</v>
      </c>
      <c r="E4935" t="s">
        <v>6055</v>
      </c>
      <c r="F4935" t="str">
        <f>VLOOKUP(A4935,'REGIÕES DE SAÚDE E SEUS MUNICÍP'!$A$4:$C$5569,3,0)</f>
        <v>Ribeirão Preto</v>
      </c>
      <c r="G4935" t="str">
        <f>VLOOKUP(H4935,'REGIÕES DE SAÚDE E SEUS MUNICÍP'!$A$4:$D$5569,4,0)</f>
        <v>Cravinhos</v>
      </c>
      <c r="H4935">
        <f>VLOOKUP(A4935,'REGIÕES DE SAÚDE E SEUS MUNICÍP'!$A$4:$A$5569,1,0)</f>
        <v>351310</v>
      </c>
      <c r="I4935" t="str">
        <f t="shared" si="308"/>
        <v>Mesmo município</v>
      </c>
      <c r="J4935" t="e">
        <f>VLOOKUP(D4935,'REGIÕES DE SAÚDE E SEUS MUNICÍP'!$C$4:$C$5569,1,0)</f>
        <v>#N/A</v>
      </c>
      <c r="K4935" t="e">
        <f t="shared" si="309"/>
        <v>#VALUE!</v>
      </c>
      <c r="L4935" t="str">
        <f>IF(D4935=D4936,IF(F4935=F4936,"Regiões semelhantes","Nova composição"),"diferente")</f>
        <v>diferente</v>
      </c>
      <c r="M4935" t="str">
        <f t="shared" si="311"/>
        <v>diferente</v>
      </c>
    </row>
    <row r="4936" spans="1:13" x14ac:dyDescent="0.25">
      <c r="A4936">
        <v>351320</v>
      </c>
      <c r="B4936" t="s">
        <v>4394</v>
      </c>
      <c r="C4936">
        <v>35081</v>
      </c>
      <c r="D4936" t="s">
        <v>8943</v>
      </c>
      <c r="E4936" t="s">
        <v>8395</v>
      </c>
      <c r="F4936" t="str">
        <f>VLOOKUP(A4936,'REGIÕES DE SAÚDE E SEUS MUNICÍP'!$A$4:$C$5569,3,0)</f>
        <v>Franca</v>
      </c>
      <c r="G4936" t="str">
        <f>VLOOKUP(H4936,'REGIÕES DE SAÚDE E SEUS MUNICÍP'!$A$4:$D$5569,4,0)</f>
        <v>Cristais Paulista</v>
      </c>
      <c r="H4936">
        <f>VLOOKUP(A4936,'REGIÕES DE SAÚDE E SEUS MUNICÍP'!$A$4:$A$5569,1,0)</f>
        <v>351320</v>
      </c>
      <c r="I4936" t="str">
        <f t="shared" si="308"/>
        <v>Mesmo município</v>
      </c>
      <c r="J4936" t="e">
        <f>VLOOKUP(D4936,'REGIÕES DE SAÚDE E SEUS MUNICÍP'!$C$4:$C$5569,1,0)</f>
        <v>#N/A</v>
      </c>
      <c r="K4936" t="e">
        <f t="shared" si="309"/>
        <v>#VALUE!</v>
      </c>
      <c r="L4936" t="str">
        <f t="shared" si="310"/>
        <v>diferente</v>
      </c>
      <c r="M4936" t="str">
        <f>IF(F4936=F4935,"igual","diferente")</f>
        <v>diferente</v>
      </c>
    </row>
    <row r="4937" spans="1:13" x14ac:dyDescent="0.25">
      <c r="A4937">
        <v>351330</v>
      </c>
      <c r="B4937" t="s">
        <v>4394</v>
      </c>
      <c r="C4937">
        <v>35092</v>
      </c>
      <c r="D4937" t="s">
        <v>350</v>
      </c>
      <c r="E4937" t="s">
        <v>8417</v>
      </c>
      <c r="F4937" t="str">
        <f>VLOOKUP(A4937,'REGIÕES DE SAÚDE E SEUS MUNICÍP'!$A$4:$C$5569,3,0)</f>
        <v>Marília</v>
      </c>
      <c r="G4937" t="str">
        <f>VLOOKUP(H4937,'REGIÕES DE SAÚDE E SEUS MUNICÍP'!$A$4:$D$5569,4,0)</f>
        <v>Cruzália</v>
      </c>
      <c r="H4937">
        <f>VLOOKUP(A4937,'REGIÕES DE SAÚDE E SEUS MUNICÍP'!$A$4:$A$5569,1,0)</f>
        <v>351330</v>
      </c>
      <c r="I4937" t="str">
        <f t="shared" si="308"/>
        <v>Mesmo município</v>
      </c>
      <c r="J4937" t="e">
        <f>VLOOKUP(D4937,'REGIÕES DE SAÚDE E SEUS MUNICÍP'!$C$4:$C$5569,1,0)</f>
        <v>#N/A</v>
      </c>
      <c r="K4937" t="e">
        <f t="shared" si="309"/>
        <v>#VALUE!</v>
      </c>
      <c r="L4937" t="str">
        <f t="shared" si="310"/>
        <v>diferente</v>
      </c>
      <c r="M4937" t="str">
        <f t="shared" si="311"/>
        <v>diferente</v>
      </c>
    </row>
    <row r="4938" spans="1:13" x14ac:dyDescent="0.25">
      <c r="A4938">
        <v>351340</v>
      </c>
      <c r="B4938" t="s">
        <v>4394</v>
      </c>
      <c r="C4938">
        <v>35172</v>
      </c>
      <c r="D4938" t="s">
        <v>2661</v>
      </c>
      <c r="E4938" t="s">
        <v>7268</v>
      </c>
      <c r="F4938" t="str">
        <f>VLOOKUP(A4938,'REGIÕES DE SAÚDE E SEUS MUNICÍP'!$A$4:$C$5569,3,0)</f>
        <v>Taubaté</v>
      </c>
      <c r="G4938" t="str">
        <f>VLOOKUP(H4938,'REGIÕES DE SAÚDE E SEUS MUNICÍP'!$A$4:$D$5569,4,0)</f>
        <v>Cruzeiro</v>
      </c>
      <c r="H4938">
        <f>VLOOKUP(A4938,'REGIÕES DE SAÚDE E SEUS MUNICÍP'!$A$4:$A$5569,1,0)</f>
        <v>351340</v>
      </c>
      <c r="I4938" t="str">
        <f t="shared" si="308"/>
        <v>Mesmo município</v>
      </c>
      <c r="J4938" t="e">
        <f>VLOOKUP(D4938,'REGIÕES DE SAÚDE E SEUS MUNICÍP'!$C$4:$C$5569,1,0)</f>
        <v>#N/A</v>
      </c>
      <c r="K4938" t="e">
        <f t="shared" si="309"/>
        <v>#VALUE!</v>
      </c>
      <c r="L4938" t="str">
        <f t="shared" si="310"/>
        <v>diferente</v>
      </c>
      <c r="M4938" t="str">
        <f t="shared" si="311"/>
        <v>diferente</v>
      </c>
    </row>
    <row r="4939" spans="1:13" x14ac:dyDescent="0.25">
      <c r="A4939">
        <v>351350</v>
      </c>
      <c r="B4939" t="s">
        <v>4394</v>
      </c>
      <c r="C4939">
        <v>35041</v>
      </c>
      <c r="D4939" t="s">
        <v>4461</v>
      </c>
      <c r="E4939" t="s">
        <v>2459</v>
      </c>
      <c r="F4939" t="str">
        <f>VLOOKUP(A4939,'REGIÕES DE SAÚDE E SEUS MUNICÍP'!$A$4:$C$5569,3,0)</f>
        <v>Baixada Santista</v>
      </c>
      <c r="G4939" t="str">
        <f>VLOOKUP(H4939,'REGIÕES DE SAÚDE E SEUS MUNICÍP'!$A$4:$D$5569,4,0)</f>
        <v>Cubatão</v>
      </c>
      <c r="H4939">
        <f>VLOOKUP(A4939,'REGIÕES DE SAÚDE E SEUS MUNICÍP'!$A$4:$A$5569,1,0)</f>
        <v>351350</v>
      </c>
      <c r="I4939" t="str">
        <f t="shared" si="308"/>
        <v>Mesmo município</v>
      </c>
      <c r="J4939" t="str">
        <f>VLOOKUP(D4939,'REGIÕES DE SAÚDE E SEUS MUNICÍP'!$C$4:$C$5569,1,0)</f>
        <v>Baixada Santista</v>
      </c>
      <c r="K4939">
        <f t="shared" si="309"/>
        <v>1</v>
      </c>
      <c r="L4939" t="str">
        <f t="shared" si="310"/>
        <v>diferente</v>
      </c>
      <c r="M4939" t="str">
        <f t="shared" si="311"/>
        <v>diferente</v>
      </c>
    </row>
    <row r="4940" spans="1:13" x14ac:dyDescent="0.25">
      <c r="A4940">
        <v>351360</v>
      </c>
      <c r="B4940" t="s">
        <v>4394</v>
      </c>
      <c r="C4940">
        <v>35172</v>
      </c>
      <c r="D4940" t="s">
        <v>2661</v>
      </c>
      <c r="E4940" t="s">
        <v>6955</v>
      </c>
      <c r="F4940" t="str">
        <f>VLOOKUP(A4940,'REGIÕES DE SAÚDE E SEUS MUNICÍP'!$A$4:$C$5569,3,0)</f>
        <v>Taubaté</v>
      </c>
      <c r="G4940" t="str">
        <f>VLOOKUP(H4940,'REGIÕES DE SAÚDE E SEUS MUNICÍP'!$A$4:$D$5569,4,0)</f>
        <v>Cunha</v>
      </c>
      <c r="H4940">
        <f>VLOOKUP(A4940,'REGIÕES DE SAÚDE E SEUS MUNICÍP'!$A$4:$A$5569,1,0)</f>
        <v>351360</v>
      </c>
      <c r="I4940" t="str">
        <f t="shared" si="308"/>
        <v>Mesmo município</v>
      </c>
      <c r="J4940" t="e">
        <f>VLOOKUP(D4940,'REGIÕES DE SAÚDE E SEUS MUNICÍP'!$C$4:$C$5569,1,0)</f>
        <v>#N/A</v>
      </c>
      <c r="K4940" t="e">
        <f t="shared" si="309"/>
        <v>#VALUE!</v>
      </c>
      <c r="L4940" t="str">
        <f t="shared" si="310"/>
        <v>diferente</v>
      </c>
      <c r="M4940" t="str">
        <f t="shared" si="311"/>
        <v>diferente</v>
      </c>
    </row>
    <row r="4941" spans="1:13" x14ac:dyDescent="0.25">
      <c r="A4941">
        <v>351370</v>
      </c>
      <c r="B4941" t="s">
        <v>4394</v>
      </c>
      <c r="C4941">
        <v>35034</v>
      </c>
      <c r="D4941" t="s">
        <v>6552</v>
      </c>
      <c r="E4941" t="s">
        <v>2785</v>
      </c>
      <c r="F4941" t="str">
        <f>VLOOKUP(A4941,'REGIÕES DE SAÚDE E SEUS MUNICÍP'!$A$4:$C$5569,3,0)</f>
        <v>Araraquara</v>
      </c>
      <c r="G4941" t="str">
        <f>VLOOKUP(H4941,'REGIÕES DE SAÚDE E SEUS MUNICÍP'!$A$4:$D$5569,4,0)</f>
        <v>Descalvado</v>
      </c>
      <c r="H4941">
        <f>VLOOKUP(A4941,'REGIÕES DE SAÚDE E SEUS MUNICÍP'!$A$4:$A$5569,1,0)</f>
        <v>351370</v>
      </c>
      <c r="I4941" t="str">
        <f t="shared" si="308"/>
        <v>Mesmo município</v>
      </c>
      <c r="J4941" t="e">
        <f>VLOOKUP(D4941,'REGIÕES DE SAÚDE E SEUS MUNICÍP'!$C$4:$C$5569,1,0)</f>
        <v>#N/A</v>
      </c>
      <c r="K4941" t="e">
        <f t="shared" si="309"/>
        <v>#VALUE!</v>
      </c>
      <c r="L4941" t="str">
        <f t="shared" si="310"/>
        <v>diferente</v>
      </c>
      <c r="M4941" t="str">
        <f t="shared" si="311"/>
        <v>diferente</v>
      </c>
    </row>
    <row r="4942" spans="1:13" x14ac:dyDescent="0.25">
      <c r="A4942">
        <v>351380</v>
      </c>
      <c r="B4942" t="s">
        <v>4394</v>
      </c>
      <c r="C4942">
        <v>35015</v>
      </c>
      <c r="D4942" t="s">
        <v>6125</v>
      </c>
      <c r="E4942" t="s">
        <v>2844</v>
      </c>
      <c r="F4942" t="str">
        <f>VLOOKUP(A4942,'REGIÕES DE SAÚDE E SEUS MUNICÍP'!$A$4:$C$5569,3,0)</f>
        <v>Grande São Paulo</v>
      </c>
      <c r="G4942" t="str">
        <f>VLOOKUP(H4942,'REGIÕES DE SAÚDE E SEUS MUNICÍP'!$A$4:$D$5569,4,0)</f>
        <v>Diadema</v>
      </c>
      <c r="H4942">
        <f>VLOOKUP(A4942,'REGIÕES DE SAÚDE E SEUS MUNICÍP'!$A$4:$A$5569,1,0)</f>
        <v>351380</v>
      </c>
      <c r="I4942" t="str">
        <f t="shared" si="308"/>
        <v>Mesmo município</v>
      </c>
      <c r="J4942" t="e">
        <f>VLOOKUP(D4942,'REGIÕES DE SAÚDE E SEUS MUNICÍP'!$C$4:$C$5569,1,0)</f>
        <v>#N/A</v>
      </c>
      <c r="K4942" t="e">
        <f t="shared" si="309"/>
        <v>#VALUE!</v>
      </c>
      <c r="L4942" t="str">
        <f t="shared" si="310"/>
        <v>diferente</v>
      </c>
      <c r="M4942" t="str">
        <f t="shared" si="311"/>
        <v>diferente</v>
      </c>
    </row>
    <row r="4943" spans="1:13" x14ac:dyDescent="0.25">
      <c r="A4943">
        <v>351385</v>
      </c>
      <c r="B4943" t="s">
        <v>4394</v>
      </c>
      <c r="C4943">
        <v>35153</v>
      </c>
      <c r="D4943" t="s">
        <v>3409</v>
      </c>
      <c r="E4943" t="s">
        <v>4160</v>
      </c>
      <c r="F4943" t="str">
        <f>VLOOKUP(A4943,'REGIÕES DE SAÚDE E SEUS MUNICÍP'!$A$4:$C$5569,3,0)</f>
        <v>São José do Rio Preto</v>
      </c>
      <c r="G4943" t="str">
        <f>VLOOKUP(H4943,'REGIÕES DE SAÚDE E SEUS MUNICÍP'!$A$4:$D$5569,4,0)</f>
        <v>Dirce Reis</v>
      </c>
      <c r="H4943">
        <f>VLOOKUP(A4943,'REGIÕES DE SAÚDE E SEUS MUNICÍP'!$A$4:$A$5569,1,0)</f>
        <v>351385</v>
      </c>
      <c r="I4943" t="str">
        <f t="shared" si="308"/>
        <v>Mesmo município</v>
      </c>
      <c r="J4943" t="e">
        <f>VLOOKUP(D4943,'REGIÕES DE SAÚDE E SEUS MUNICÍP'!$C$4:$C$5569,1,0)</f>
        <v>#N/A</v>
      </c>
      <c r="K4943" t="e">
        <f t="shared" si="309"/>
        <v>#VALUE!</v>
      </c>
      <c r="L4943" t="str">
        <f t="shared" si="310"/>
        <v>diferente</v>
      </c>
      <c r="M4943" t="str">
        <f t="shared" si="311"/>
        <v>diferente</v>
      </c>
    </row>
    <row r="4944" spans="1:13" x14ac:dyDescent="0.25">
      <c r="A4944">
        <v>351390</v>
      </c>
      <c r="B4944" t="s">
        <v>4394</v>
      </c>
      <c r="C4944">
        <v>35143</v>
      </c>
      <c r="D4944" t="s">
        <v>10553</v>
      </c>
      <c r="E4944" t="s">
        <v>5171</v>
      </c>
      <c r="F4944" t="str">
        <f>VLOOKUP(A4944,'REGIÕES DE SAÚDE E SEUS MUNICÍP'!$A$4:$C$5569,3,0)</f>
        <v>São João da Boa Vista</v>
      </c>
      <c r="G4944" t="str">
        <f>VLOOKUP(H4944,'REGIÕES DE SAÚDE E SEUS MUNICÍP'!$A$4:$D$5569,4,0)</f>
        <v>Divinolândia</v>
      </c>
      <c r="H4944">
        <f>VLOOKUP(A4944,'REGIÕES DE SAÚDE E SEUS MUNICÍP'!$A$4:$A$5569,1,0)</f>
        <v>351390</v>
      </c>
      <c r="I4944" t="str">
        <f t="shared" si="308"/>
        <v>Mesmo município</v>
      </c>
      <c r="J4944" t="e">
        <f>VLOOKUP(D4944,'REGIÕES DE SAÚDE E SEUS MUNICÍP'!$C$4:$C$5569,1,0)</f>
        <v>#N/A</v>
      </c>
      <c r="K4944" t="e">
        <f t="shared" si="309"/>
        <v>#VALUE!</v>
      </c>
      <c r="L4944" t="str">
        <f t="shared" si="310"/>
        <v>diferente</v>
      </c>
      <c r="M4944" t="str">
        <f t="shared" si="311"/>
        <v>diferente</v>
      </c>
    </row>
    <row r="4945" spans="1:13" x14ac:dyDescent="0.25">
      <c r="A4945">
        <v>351400</v>
      </c>
      <c r="B4945" t="s">
        <v>4394</v>
      </c>
      <c r="C4945">
        <v>35033</v>
      </c>
      <c r="D4945" t="s">
        <v>1296</v>
      </c>
      <c r="E4945" t="s">
        <v>1660</v>
      </c>
      <c r="F4945" t="str">
        <f>VLOOKUP(A4945,'REGIÕES DE SAÚDE E SEUS MUNICÍP'!$A$4:$C$5569,3,0)</f>
        <v>Araraquara</v>
      </c>
      <c r="G4945" t="str">
        <f>VLOOKUP(H4945,'REGIÕES DE SAÚDE E SEUS MUNICÍP'!$A$4:$D$5569,4,0)</f>
        <v>Dobrada</v>
      </c>
      <c r="H4945">
        <f>VLOOKUP(A4945,'REGIÕES DE SAÚDE E SEUS MUNICÍP'!$A$4:$A$5569,1,0)</f>
        <v>351400</v>
      </c>
      <c r="I4945" t="str">
        <f t="shared" si="308"/>
        <v>Mesmo município</v>
      </c>
      <c r="J4945" t="e">
        <f>VLOOKUP(D4945,'REGIÕES DE SAÚDE E SEUS MUNICÍP'!$C$4:$C$5569,1,0)</f>
        <v>#N/A</v>
      </c>
      <c r="K4945" t="e">
        <f t="shared" si="309"/>
        <v>#VALUE!</v>
      </c>
      <c r="L4945" t="str">
        <f t="shared" si="310"/>
        <v>diferente</v>
      </c>
      <c r="M4945" t="str">
        <f t="shared" si="311"/>
        <v>diferente</v>
      </c>
    </row>
    <row r="4946" spans="1:13" x14ac:dyDescent="0.25">
      <c r="A4946">
        <v>351410</v>
      </c>
      <c r="B4946" t="s">
        <v>4394</v>
      </c>
      <c r="C4946">
        <v>35064</v>
      </c>
      <c r="D4946" t="s">
        <v>1420</v>
      </c>
      <c r="E4946" t="s">
        <v>10195</v>
      </c>
      <c r="F4946" t="str">
        <f>VLOOKUP(A4946,'REGIÕES DE SAÚDE E SEUS MUNICÍP'!$A$4:$C$5569,3,0)</f>
        <v>Bauru</v>
      </c>
      <c r="G4946" t="str">
        <f>VLOOKUP(H4946,'REGIÕES DE SAÚDE E SEUS MUNICÍP'!$A$4:$D$5569,4,0)</f>
        <v>Dois Córregos</v>
      </c>
      <c r="H4946">
        <f>VLOOKUP(A4946,'REGIÕES DE SAÚDE E SEUS MUNICÍP'!$A$4:$A$5569,1,0)</f>
        <v>351410</v>
      </c>
      <c r="I4946" t="str">
        <f t="shared" si="308"/>
        <v>Mesmo município</v>
      </c>
      <c r="J4946" t="e">
        <f>VLOOKUP(D4946,'REGIÕES DE SAÚDE E SEUS MUNICÍP'!$C$4:$C$5569,1,0)</f>
        <v>#N/A</v>
      </c>
      <c r="K4946" t="e">
        <f t="shared" si="309"/>
        <v>#VALUE!</v>
      </c>
      <c r="L4946" t="str">
        <f t="shared" si="310"/>
        <v>diferente</v>
      </c>
      <c r="M4946" t="str">
        <f t="shared" si="311"/>
        <v>diferente</v>
      </c>
    </row>
    <row r="4947" spans="1:13" x14ac:dyDescent="0.25">
      <c r="A4947">
        <v>351420</v>
      </c>
      <c r="B4947" t="s">
        <v>4394</v>
      </c>
      <c r="C4947">
        <v>35153</v>
      </c>
      <c r="D4947" t="s">
        <v>3409</v>
      </c>
      <c r="E4947" t="s">
        <v>3907</v>
      </c>
      <c r="F4947" t="str">
        <f>VLOOKUP(A4947,'REGIÕES DE SAÚDE E SEUS MUNICÍP'!$A$4:$C$5569,3,0)</f>
        <v>São José do Rio Preto</v>
      </c>
      <c r="G4947" t="str">
        <f>VLOOKUP(H4947,'REGIÕES DE SAÚDE E SEUS MUNICÍP'!$A$4:$D$5569,4,0)</f>
        <v>Dolcinópolis</v>
      </c>
      <c r="H4947">
        <f>VLOOKUP(A4947,'REGIÕES DE SAÚDE E SEUS MUNICÍP'!$A$4:$A$5569,1,0)</f>
        <v>351420</v>
      </c>
      <c r="I4947" t="str">
        <f t="shared" si="308"/>
        <v>Mesmo município</v>
      </c>
      <c r="J4947" t="e">
        <f>VLOOKUP(D4947,'REGIÕES DE SAÚDE E SEUS MUNICÍP'!$C$4:$C$5569,1,0)</f>
        <v>#N/A</v>
      </c>
      <c r="K4947" t="e">
        <f t="shared" si="309"/>
        <v>#VALUE!</v>
      </c>
      <c r="L4947" t="str">
        <f t="shared" si="310"/>
        <v>diferente</v>
      </c>
      <c r="M4947" t="str">
        <f t="shared" si="311"/>
        <v>diferente</v>
      </c>
    </row>
    <row r="4948" spans="1:13" x14ac:dyDescent="0.25">
      <c r="A4948">
        <v>351430</v>
      </c>
      <c r="B4948" t="s">
        <v>4394</v>
      </c>
      <c r="C4948">
        <v>35034</v>
      </c>
      <c r="D4948" t="s">
        <v>6552</v>
      </c>
      <c r="E4948" t="s">
        <v>7782</v>
      </c>
      <c r="F4948" t="str">
        <f>VLOOKUP(A4948,'REGIÕES DE SAÚDE E SEUS MUNICÍP'!$A$4:$C$5569,3,0)</f>
        <v>Araraquara</v>
      </c>
      <c r="G4948" t="str">
        <f>VLOOKUP(H4948,'REGIÕES DE SAÚDE E SEUS MUNICÍP'!$A$4:$D$5569,4,0)</f>
        <v>Dourado</v>
      </c>
      <c r="H4948">
        <f>VLOOKUP(A4948,'REGIÕES DE SAÚDE E SEUS MUNICÍP'!$A$4:$A$5569,1,0)</f>
        <v>351430</v>
      </c>
      <c r="I4948" t="str">
        <f t="shared" si="308"/>
        <v>Mesmo município</v>
      </c>
      <c r="J4948" t="e">
        <f>VLOOKUP(D4948,'REGIÕES DE SAÚDE E SEUS MUNICÍP'!$C$4:$C$5569,1,0)</f>
        <v>#N/A</v>
      </c>
      <c r="K4948" t="e">
        <f t="shared" si="309"/>
        <v>#VALUE!</v>
      </c>
      <c r="L4948" t="str">
        <f t="shared" si="310"/>
        <v>diferente</v>
      </c>
      <c r="M4948" t="str">
        <f t="shared" si="311"/>
        <v>diferente</v>
      </c>
    </row>
    <row r="4949" spans="1:13" x14ac:dyDescent="0.25">
      <c r="A4949">
        <v>351440</v>
      </c>
      <c r="B4949" t="s">
        <v>4394</v>
      </c>
      <c r="C4949">
        <v>35111</v>
      </c>
      <c r="D4949" t="s">
        <v>3717</v>
      </c>
      <c r="E4949" t="s">
        <v>1333</v>
      </c>
      <c r="F4949" t="str">
        <f>VLOOKUP(A4949,'REGIÕES DE SAÚDE E SEUS MUNICÍP'!$A$4:$C$5569,3,0)</f>
        <v>Presidente Prudente</v>
      </c>
      <c r="G4949" t="str">
        <f>VLOOKUP(H4949,'REGIÕES DE SAÚDE E SEUS MUNICÍP'!$A$4:$D$5569,4,0)</f>
        <v>Dracena</v>
      </c>
      <c r="H4949">
        <f>VLOOKUP(A4949,'REGIÕES DE SAÚDE E SEUS MUNICÍP'!$A$4:$A$5569,1,0)</f>
        <v>351440</v>
      </c>
      <c r="I4949" t="str">
        <f t="shared" si="308"/>
        <v>Mesmo município</v>
      </c>
      <c r="J4949" t="e">
        <f>VLOOKUP(D4949,'REGIÕES DE SAÚDE E SEUS MUNICÍP'!$C$4:$C$5569,1,0)</f>
        <v>#N/A</v>
      </c>
      <c r="K4949" t="e">
        <f t="shared" si="309"/>
        <v>#VALUE!</v>
      </c>
      <c r="L4949" t="str">
        <f t="shared" si="310"/>
        <v>diferente</v>
      </c>
      <c r="M4949" t="str">
        <f t="shared" si="311"/>
        <v>diferente</v>
      </c>
    </row>
    <row r="4950" spans="1:13" x14ac:dyDescent="0.25">
      <c r="A4950">
        <v>351450</v>
      </c>
      <c r="B4950" t="s">
        <v>4394</v>
      </c>
      <c r="C4950">
        <v>35062</v>
      </c>
      <c r="D4950" t="s">
        <v>9161</v>
      </c>
      <c r="E4950" t="s">
        <v>9711</v>
      </c>
      <c r="F4950" t="str">
        <f>VLOOKUP(A4950,'REGIÕES DE SAÚDE E SEUS MUNICÍP'!$A$4:$C$5569,3,0)</f>
        <v>Bauru</v>
      </c>
      <c r="G4950" t="str">
        <f>VLOOKUP(H4950,'REGIÕES DE SAÚDE E SEUS MUNICÍP'!$A$4:$D$5569,4,0)</f>
        <v>Duartina</v>
      </c>
      <c r="H4950">
        <f>VLOOKUP(A4950,'REGIÕES DE SAÚDE E SEUS MUNICÍP'!$A$4:$A$5569,1,0)</f>
        <v>351450</v>
      </c>
      <c r="I4950" t="str">
        <f t="shared" si="308"/>
        <v>Mesmo município</v>
      </c>
      <c r="J4950" t="str">
        <f>VLOOKUP(D4950,'REGIÕES DE SAÚDE E SEUS MUNICÍP'!$C$4:$C$5569,1,0)</f>
        <v>Bauru</v>
      </c>
      <c r="K4950">
        <f t="shared" si="309"/>
        <v>1</v>
      </c>
      <c r="L4950" t="str">
        <f t="shared" si="310"/>
        <v>diferente</v>
      </c>
      <c r="M4950" t="str">
        <f t="shared" si="311"/>
        <v>diferente</v>
      </c>
    </row>
    <row r="4951" spans="1:13" x14ac:dyDescent="0.25">
      <c r="A4951">
        <v>351460</v>
      </c>
      <c r="B4951" t="s">
        <v>4394</v>
      </c>
      <c r="C4951">
        <v>35131</v>
      </c>
      <c r="D4951" t="s">
        <v>9501</v>
      </c>
      <c r="E4951" t="s">
        <v>3844</v>
      </c>
      <c r="F4951" t="str">
        <f>VLOOKUP(A4951,'REGIÕES DE SAÚDE E SEUS MUNICÍP'!$A$4:$C$5569,3,0)</f>
        <v>Ribeirão Preto</v>
      </c>
      <c r="G4951" t="str">
        <f>VLOOKUP(H4951,'REGIÕES DE SAÚDE E SEUS MUNICÍP'!$A$4:$D$5569,4,0)</f>
        <v>Dumont</v>
      </c>
      <c r="H4951">
        <f>VLOOKUP(A4951,'REGIÕES DE SAÚDE E SEUS MUNICÍP'!$A$4:$A$5569,1,0)</f>
        <v>351460</v>
      </c>
      <c r="I4951" t="str">
        <f t="shared" si="308"/>
        <v>Mesmo município</v>
      </c>
      <c r="J4951" t="e">
        <f>VLOOKUP(D4951,'REGIÕES DE SAÚDE E SEUS MUNICÍP'!$C$4:$C$5569,1,0)</f>
        <v>#N/A</v>
      </c>
      <c r="K4951" t="e">
        <f t="shared" si="309"/>
        <v>#VALUE!</v>
      </c>
      <c r="L4951" t="str">
        <f t="shared" si="310"/>
        <v>diferente</v>
      </c>
      <c r="M4951" t="str">
        <f t="shared" si="311"/>
        <v>diferente</v>
      </c>
    </row>
    <row r="4952" spans="1:13" x14ac:dyDescent="0.25">
      <c r="A4952">
        <v>351470</v>
      </c>
      <c r="B4952" t="s">
        <v>4394</v>
      </c>
      <c r="C4952">
        <v>35093</v>
      </c>
      <c r="D4952" t="s">
        <v>10173</v>
      </c>
      <c r="E4952" t="s">
        <v>6813</v>
      </c>
      <c r="F4952" t="str">
        <f>VLOOKUP(A4952,'REGIÕES DE SAÚDE E SEUS MUNICÍP'!$A$4:$C$5569,3,0)</f>
        <v>Marília</v>
      </c>
      <c r="G4952" t="str">
        <f>VLOOKUP(H4952,'REGIÕES DE SAÚDE E SEUS MUNICÍP'!$A$4:$D$5569,4,0)</f>
        <v>Echaporã</v>
      </c>
      <c r="H4952">
        <f>VLOOKUP(A4952,'REGIÕES DE SAÚDE E SEUS MUNICÍP'!$A$4:$A$5569,1,0)</f>
        <v>351470</v>
      </c>
      <c r="I4952" t="str">
        <f t="shared" si="308"/>
        <v>Mesmo município</v>
      </c>
      <c r="J4952" t="str">
        <f>VLOOKUP(D4952,'REGIÕES DE SAÚDE E SEUS MUNICÍP'!$C$4:$C$5569,1,0)</f>
        <v>Marília</v>
      </c>
      <c r="K4952">
        <f t="shared" si="309"/>
        <v>1</v>
      </c>
      <c r="L4952" t="str">
        <f t="shared" si="310"/>
        <v>diferente</v>
      </c>
      <c r="M4952" t="str">
        <f t="shared" si="311"/>
        <v>diferente</v>
      </c>
    </row>
    <row r="4953" spans="1:13" x14ac:dyDescent="0.25">
      <c r="A4953">
        <v>351480</v>
      </c>
      <c r="B4953" t="s">
        <v>4394</v>
      </c>
      <c r="C4953">
        <v>35121</v>
      </c>
      <c r="D4953" t="s">
        <v>8510</v>
      </c>
      <c r="E4953" t="s">
        <v>2378</v>
      </c>
      <c r="F4953" t="str">
        <f>VLOOKUP(A4953,'REGIÕES DE SAÚDE E SEUS MUNICÍP'!$A$4:$C$5569,3,0)</f>
        <v>Registro</v>
      </c>
      <c r="G4953" t="str">
        <f>VLOOKUP(H4953,'REGIÕES DE SAÚDE E SEUS MUNICÍP'!$A$4:$D$5569,4,0)</f>
        <v>Eldorado</v>
      </c>
      <c r="H4953">
        <f>VLOOKUP(A4953,'REGIÕES DE SAÚDE E SEUS MUNICÍP'!$A$4:$A$5569,1,0)</f>
        <v>351480</v>
      </c>
      <c r="I4953" t="str">
        <f t="shared" si="308"/>
        <v>Mesmo município</v>
      </c>
      <c r="J4953" t="e">
        <f>VLOOKUP(D4953,'REGIÕES DE SAÚDE E SEUS MUNICÍP'!$C$4:$C$5569,1,0)</f>
        <v>#N/A</v>
      </c>
      <c r="K4953" t="e">
        <f t="shared" si="309"/>
        <v>#VALUE!</v>
      </c>
      <c r="L4953" t="str">
        <f t="shared" si="310"/>
        <v>diferente</v>
      </c>
      <c r="M4953" t="str">
        <f t="shared" si="311"/>
        <v>diferente</v>
      </c>
    </row>
    <row r="4954" spans="1:13" x14ac:dyDescent="0.25">
      <c r="A4954">
        <v>351490</v>
      </c>
      <c r="B4954" t="s">
        <v>4394</v>
      </c>
      <c r="C4954">
        <v>35103</v>
      </c>
      <c r="D4954" t="s">
        <v>4050</v>
      </c>
      <c r="E4954" t="s">
        <v>2022</v>
      </c>
      <c r="F4954" t="str">
        <f>VLOOKUP(A4954,'REGIÕES DE SAÚDE E SEUS MUNICÍP'!$A$4:$C$5569,3,0)</f>
        <v>Piracicaba</v>
      </c>
      <c r="G4954" t="str">
        <f>VLOOKUP(H4954,'REGIÕES DE SAÚDE E SEUS MUNICÍP'!$A$4:$D$5569,4,0)</f>
        <v>Elias Fausto</v>
      </c>
      <c r="H4954">
        <f>VLOOKUP(A4954,'REGIÕES DE SAÚDE E SEUS MUNICÍP'!$A$4:$A$5569,1,0)</f>
        <v>351490</v>
      </c>
      <c r="I4954" t="str">
        <f t="shared" si="308"/>
        <v>Mesmo município</v>
      </c>
      <c r="J4954" t="str">
        <f>VLOOKUP(D4954,'REGIÕES DE SAÚDE E SEUS MUNICÍP'!$C$4:$C$5569,1,0)</f>
        <v>Piracicaba</v>
      </c>
      <c r="K4954">
        <f t="shared" si="309"/>
        <v>1</v>
      </c>
      <c r="L4954" t="str">
        <f>IF(D4954=D4955,IF(F4954=F4955,"Regiões semelhantes","Nova composição"),"diferente")</f>
        <v>diferente</v>
      </c>
      <c r="M4954" t="str">
        <f t="shared" si="311"/>
        <v>diferente</v>
      </c>
    </row>
    <row r="4955" spans="1:13" x14ac:dyDescent="0.25">
      <c r="A4955">
        <v>351492</v>
      </c>
      <c r="B4955" t="s">
        <v>4394</v>
      </c>
      <c r="C4955">
        <v>35151</v>
      </c>
      <c r="D4955" t="s">
        <v>551</v>
      </c>
      <c r="E4955" t="s">
        <v>8962</v>
      </c>
      <c r="F4955" t="str">
        <f>VLOOKUP(A4955,'REGIÕES DE SAÚDE E SEUS MUNICÍP'!$A$4:$C$5569,3,0)</f>
        <v>São José do Rio Preto</v>
      </c>
      <c r="G4955" t="str">
        <f>VLOOKUP(H4955,'REGIÕES DE SAÚDE E SEUS MUNICÍP'!$A$4:$D$5569,4,0)</f>
        <v>Elisiário</v>
      </c>
      <c r="H4955">
        <f>VLOOKUP(A4955,'REGIÕES DE SAÚDE E SEUS MUNICÍP'!$A$4:$A$5569,1,0)</f>
        <v>351492</v>
      </c>
      <c r="I4955" t="str">
        <f t="shared" si="308"/>
        <v>Mesmo município</v>
      </c>
      <c r="J4955" t="e">
        <f>VLOOKUP(D4955,'REGIÕES DE SAÚDE E SEUS MUNICÍP'!$C$4:$C$5569,1,0)</f>
        <v>#N/A</v>
      </c>
      <c r="K4955" t="e">
        <f t="shared" si="309"/>
        <v>#VALUE!</v>
      </c>
      <c r="L4955" t="str">
        <f t="shared" si="310"/>
        <v>Nova composição</v>
      </c>
      <c r="M4955" t="str">
        <f>IF(F4955=F4954,"igual","diferente")</f>
        <v>diferente</v>
      </c>
    </row>
    <row r="4956" spans="1:13" x14ac:dyDescent="0.25">
      <c r="A4956">
        <v>351495</v>
      </c>
      <c r="B4956" t="s">
        <v>4394</v>
      </c>
      <c r="C4956">
        <v>35151</v>
      </c>
      <c r="D4956" t="s">
        <v>551</v>
      </c>
      <c r="E4956" t="s">
        <v>5525</v>
      </c>
      <c r="F4956" t="str">
        <f>VLOOKUP(A4956,'REGIÕES DE SAÚDE E SEUS MUNICÍP'!$A$4:$C$5569,3,0)</f>
        <v>Barretos</v>
      </c>
      <c r="G4956" t="str">
        <f>VLOOKUP(H4956,'REGIÕES DE SAÚDE E SEUS MUNICÍP'!$A$4:$D$5569,4,0)</f>
        <v>Embaúba</v>
      </c>
      <c r="H4956">
        <f>VLOOKUP(A4956,'REGIÕES DE SAÚDE E SEUS MUNICÍP'!$A$4:$A$5569,1,0)</f>
        <v>351495</v>
      </c>
      <c r="I4956" t="str">
        <f t="shared" si="308"/>
        <v>Mesmo município</v>
      </c>
      <c r="J4956" t="e">
        <f>VLOOKUP(D4956,'REGIÕES DE SAÚDE E SEUS MUNICÍP'!$C$4:$C$5569,1,0)</f>
        <v>#N/A</v>
      </c>
      <c r="K4956" t="e">
        <f t="shared" si="309"/>
        <v>#VALUE!</v>
      </c>
      <c r="L4956" t="str">
        <f t="shared" si="310"/>
        <v>diferente</v>
      </c>
      <c r="M4956" t="str">
        <f t="shared" si="311"/>
        <v>diferente</v>
      </c>
    </row>
    <row r="4957" spans="1:13" x14ac:dyDescent="0.25">
      <c r="A4957">
        <v>351500</v>
      </c>
      <c r="B4957" t="s">
        <v>4394</v>
      </c>
      <c r="C4957">
        <v>35013</v>
      </c>
      <c r="D4957" t="s">
        <v>10101</v>
      </c>
      <c r="E4957" t="s">
        <v>5352</v>
      </c>
      <c r="F4957" t="str">
        <f>VLOOKUP(A4957,'REGIÕES DE SAÚDE E SEUS MUNICÍP'!$A$4:$C$5569,3,0)</f>
        <v>Grande São Paulo</v>
      </c>
      <c r="G4957" t="str">
        <f>VLOOKUP(H4957,'REGIÕES DE SAÚDE E SEUS MUNICÍP'!$A$4:$D$5569,4,0)</f>
        <v>Embu</v>
      </c>
      <c r="H4957">
        <f>VLOOKUP(A4957,'REGIÕES DE SAÚDE E SEUS MUNICÍP'!$A$4:$A$5569,1,0)</f>
        <v>351500</v>
      </c>
      <c r="I4957" t="str">
        <f t="shared" si="308"/>
        <v>Município diferente</v>
      </c>
      <c r="J4957" t="e">
        <f>VLOOKUP(D4957,'REGIÕES DE SAÚDE E SEUS MUNICÍP'!$C$4:$C$5569,1,0)</f>
        <v>#N/A</v>
      </c>
      <c r="K4957" t="e">
        <f t="shared" si="309"/>
        <v>#VALUE!</v>
      </c>
      <c r="L4957" t="str">
        <f t="shared" si="310"/>
        <v>Regiões semelhantes</v>
      </c>
      <c r="M4957" t="str">
        <f t="shared" si="311"/>
        <v>diferente</v>
      </c>
    </row>
    <row r="4958" spans="1:13" x14ac:dyDescent="0.25">
      <c r="A4958">
        <v>351510</v>
      </c>
      <c r="B4958" t="s">
        <v>4394</v>
      </c>
      <c r="C4958">
        <v>35013</v>
      </c>
      <c r="D4958" t="s">
        <v>10101</v>
      </c>
      <c r="E4958" t="s">
        <v>3079</v>
      </c>
      <c r="F4958" t="str">
        <f>VLOOKUP(A4958,'REGIÕES DE SAÚDE E SEUS MUNICÍP'!$A$4:$C$5569,3,0)</f>
        <v>Grande São Paulo</v>
      </c>
      <c r="G4958" t="str">
        <f>VLOOKUP(H4958,'REGIÕES DE SAÚDE E SEUS MUNICÍP'!$A$4:$D$5569,4,0)</f>
        <v>Embu-Guaçu</v>
      </c>
      <c r="H4958">
        <f>VLOOKUP(A4958,'REGIÕES DE SAÚDE E SEUS MUNICÍP'!$A$4:$A$5569,1,0)</f>
        <v>351510</v>
      </c>
      <c r="I4958" t="str">
        <f t="shared" si="308"/>
        <v>Mesmo município</v>
      </c>
      <c r="J4958" t="e">
        <f>VLOOKUP(D4958,'REGIÕES DE SAÚDE E SEUS MUNICÍP'!$C$4:$C$5569,1,0)</f>
        <v>#N/A</v>
      </c>
      <c r="K4958" t="e">
        <f t="shared" si="309"/>
        <v>#VALUE!</v>
      </c>
      <c r="L4958" t="str">
        <f t="shared" si="310"/>
        <v>diferente</v>
      </c>
      <c r="M4958" t="str">
        <f t="shared" si="311"/>
        <v>igual</v>
      </c>
    </row>
    <row r="4959" spans="1:13" x14ac:dyDescent="0.25">
      <c r="A4959">
        <v>351512</v>
      </c>
      <c r="B4959" t="s">
        <v>4394</v>
      </c>
      <c r="C4959">
        <v>35112</v>
      </c>
      <c r="D4959" t="s">
        <v>5877</v>
      </c>
      <c r="E4959" t="s">
        <v>168</v>
      </c>
      <c r="F4959" t="str">
        <f>VLOOKUP(A4959,'REGIÕES DE SAÚDE E SEUS MUNICÍP'!$A$4:$C$5569,3,0)</f>
        <v>Presidente Prudente</v>
      </c>
      <c r="G4959" t="str">
        <f>VLOOKUP(H4959,'REGIÕES DE SAÚDE E SEUS MUNICÍP'!$A$4:$D$5569,4,0)</f>
        <v>Emilianópolis</v>
      </c>
      <c r="H4959">
        <f>VLOOKUP(A4959,'REGIÕES DE SAÚDE E SEUS MUNICÍP'!$A$4:$A$5569,1,0)</f>
        <v>351512</v>
      </c>
      <c r="I4959" t="str">
        <f t="shared" si="308"/>
        <v>Mesmo município</v>
      </c>
      <c r="J4959" t="e">
        <f>VLOOKUP(D4959,'REGIÕES DE SAÚDE E SEUS MUNICÍP'!$C$4:$C$5569,1,0)</f>
        <v>#N/A</v>
      </c>
      <c r="K4959" t="e">
        <f t="shared" si="309"/>
        <v>#VALUE!</v>
      </c>
      <c r="L4959" t="str">
        <f t="shared" si="310"/>
        <v>diferente</v>
      </c>
      <c r="M4959" t="str">
        <f t="shared" si="311"/>
        <v>diferente</v>
      </c>
    </row>
    <row r="4960" spans="1:13" x14ac:dyDescent="0.25">
      <c r="A4960">
        <v>351515</v>
      </c>
      <c r="B4960" t="s">
        <v>4394</v>
      </c>
      <c r="C4960">
        <v>35102</v>
      </c>
      <c r="D4960" t="s">
        <v>8721</v>
      </c>
      <c r="E4960" t="s">
        <v>10056</v>
      </c>
      <c r="F4960" t="str">
        <f>VLOOKUP(A4960,'REGIÕES DE SAÚDE E SEUS MUNICÍP'!$A$4:$C$5569,3,0)</f>
        <v>Piracicaba</v>
      </c>
      <c r="G4960" t="str">
        <f>VLOOKUP(H4960,'REGIÕES DE SAÚDE E SEUS MUNICÍP'!$A$4:$D$5569,4,0)</f>
        <v>Engenheiro Coelho</v>
      </c>
      <c r="H4960">
        <f>VLOOKUP(A4960,'REGIÕES DE SAÚDE E SEUS MUNICÍP'!$A$4:$A$5569,1,0)</f>
        <v>351515</v>
      </c>
      <c r="I4960" t="str">
        <f t="shared" si="308"/>
        <v>Mesmo município</v>
      </c>
      <c r="J4960" t="e">
        <f>VLOOKUP(D4960,'REGIÕES DE SAÚDE E SEUS MUNICÍP'!$C$4:$C$5569,1,0)</f>
        <v>#N/A</v>
      </c>
      <c r="K4960" t="e">
        <f t="shared" si="309"/>
        <v>#VALUE!</v>
      </c>
      <c r="L4960" t="str">
        <f t="shared" si="310"/>
        <v>diferente</v>
      </c>
      <c r="M4960" t="str">
        <f t="shared" si="311"/>
        <v>diferente</v>
      </c>
    </row>
    <row r="4961" spans="1:13" x14ac:dyDescent="0.25">
      <c r="A4961">
        <v>351518</v>
      </c>
      <c r="B4961" t="s">
        <v>4394</v>
      </c>
      <c r="C4961">
        <v>35142</v>
      </c>
      <c r="D4961" t="s">
        <v>1471</v>
      </c>
      <c r="E4961" t="s">
        <v>4266</v>
      </c>
      <c r="F4961" t="str">
        <f>VLOOKUP(A4961,'REGIÕES DE SAÚDE E SEUS MUNICÍP'!$A$4:$C$5569,3,0)</f>
        <v>São João da Boa Vista</v>
      </c>
      <c r="G4961" t="str">
        <f>VLOOKUP(H4961,'REGIÕES DE SAÚDE E SEUS MUNICÍP'!$A$4:$D$5569,4,0)</f>
        <v>Espírito Santo do Pinhal</v>
      </c>
      <c r="H4961">
        <f>VLOOKUP(A4961,'REGIÕES DE SAÚDE E SEUS MUNICÍP'!$A$4:$A$5569,1,0)</f>
        <v>351518</v>
      </c>
      <c r="I4961" t="str">
        <f t="shared" si="308"/>
        <v>Mesmo município</v>
      </c>
      <c r="J4961" t="e">
        <f>VLOOKUP(D4961,'REGIÕES DE SAÚDE E SEUS MUNICÍP'!$C$4:$C$5569,1,0)</f>
        <v>#N/A</v>
      </c>
      <c r="K4961" t="e">
        <f t="shared" si="309"/>
        <v>#VALUE!</v>
      </c>
      <c r="L4961" t="str">
        <f t="shared" si="310"/>
        <v>diferente</v>
      </c>
      <c r="M4961" t="str">
        <f t="shared" si="311"/>
        <v>diferente</v>
      </c>
    </row>
    <row r="4962" spans="1:13" x14ac:dyDescent="0.25">
      <c r="A4962">
        <v>351519</v>
      </c>
      <c r="B4962" t="s">
        <v>4394</v>
      </c>
      <c r="C4962">
        <v>35094</v>
      </c>
      <c r="D4962" t="s">
        <v>10274</v>
      </c>
      <c r="E4962" t="s">
        <v>5998</v>
      </c>
      <c r="F4962" t="str">
        <f>VLOOKUP(A4962,'REGIÕES DE SAÚDE E SEUS MUNICÍP'!$A$4:$C$5569,3,0)</f>
        <v>Marília</v>
      </c>
      <c r="G4962" t="str">
        <f>VLOOKUP(H4962,'REGIÕES DE SAÚDE E SEUS MUNICÍP'!$A$4:$D$5569,4,0)</f>
        <v>Espírito Santo do Turvo</v>
      </c>
      <c r="H4962">
        <f>VLOOKUP(A4962,'REGIÕES DE SAÚDE E SEUS MUNICÍP'!$A$4:$A$5569,1,0)</f>
        <v>351519</v>
      </c>
      <c r="I4962" t="str">
        <f t="shared" si="308"/>
        <v>Mesmo município</v>
      </c>
      <c r="J4962" t="e">
        <f>VLOOKUP(D4962,'REGIÕES DE SAÚDE E SEUS MUNICÍP'!$C$4:$C$5569,1,0)</f>
        <v>#N/A</v>
      </c>
      <c r="K4962" t="e">
        <f t="shared" si="309"/>
        <v>#VALUE!</v>
      </c>
      <c r="L4962" t="str">
        <f t="shared" si="310"/>
        <v>diferente</v>
      </c>
      <c r="M4962" t="str">
        <f t="shared" si="311"/>
        <v>diferente</v>
      </c>
    </row>
    <row r="4963" spans="1:13" x14ac:dyDescent="0.25">
      <c r="A4963">
        <v>355730</v>
      </c>
      <c r="B4963" t="s">
        <v>4394</v>
      </c>
      <c r="C4963">
        <v>35141</v>
      </c>
      <c r="D4963" t="s">
        <v>5994</v>
      </c>
      <c r="E4963" t="s">
        <v>4274</v>
      </c>
      <c r="F4963" t="str">
        <f>VLOOKUP(A4963,'REGIÕES DE SAÚDE E SEUS MUNICÍP'!$A$4:$C$5569,3,0)</f>
        <v>São João da Boa Vista</v>
      </c>
      <c r="G4963" t="str">
        <f>VLOOKUP(H4963,'REGIÕES DE SAÚDE E SEUS MUNICÍP'!$A$4:$D$5569,4,0)</f>
        <v>Estiva Gerbi</v>
      </c>
      <c r="H4963">
        <f>VLOOKUP(A4963,'REGIÕES DE SAÚDE E SEUS MUNICÍP'!$A$4:$A$5569,1,0)</f>
        <v>355730</v>
      </c>
      <c r="I4963" t="str">
        <f t="shared" si="308"/>
        <v>Mesmo município</v>
      </c>
      <c r="J4963" t="e">
        <f>VLOOKUP(D4963,'REGIÕES DE SAÚDE E SEUS MUNICÍP'!$C$4:$C$5569,1,0)</f>
        <v>#N/A</v>
      </c>
      <c r="K4963" t="e">
        <f t="shared" si="309"/>
        <v>#VALUE!</v>
      </c>
      <c r="L4963" t="str">
        <f t="shared" si="310"/>
        <v>diferente</v>
      </c>
      <c r="M4963" t="str">
        <f t="shared" si="311"/>
        <v>diferente</v>
      </c>
    </row>
    <row r="4964" spans="1:13" x14ac:dyDescent="0.25">
      <c r="A4964">
        <v>351520</v>
      </c>
      <c r="B4964" t="s">
        <v>4394</v>
      </c>
      <c r="C4964">
        <v>35154</v>
      </c>
      <c r="D4964" t="s">
        <v>5449</v>
      </c>
      <c r="E4964" t="s">
        <v>8511</v>
      </c>
      <c r="F4964" t="str">
        <f>VLOOKUP(A4964,'REGIÕES DE SAÚDE E SEUS MUNICÍP'!$A$4:$C$5569,3,0)</f>
        <v>São José do Rio Preto</v>
      </c>
      <c r="G4964" t="str">
        <f>VLOOKUP(H4964,'REGIÕES DE SAÚDE E SEUS MUNICÍP'!$A$4:$D$5569,4,0)</f>
        <v>Estrela d'Oeste</v>
      </c>
      <c r="H4964">
        <f>VLOOKUP(A4964,'REGIÕES DE SAÚDE E SEUS MUNICÍP'!$A$4:$A$5569,1,0)</f>
        <v>351520</v>
      </c>
      <c r="I4964" t="str">
        <f t="shared" si="308"/>
        <v>Mesmo município</v>
      </c>
      <c r="J4964" t="e">
        <f>VLOOKUP(D4964,'REGIÕES DE SAÚDE E SEUS MUNICÍP'!$C$4:$C$5569,1,0)</f>
        <v>#N/A</v>
      </c>
      <c r="K4964" t="e">
        <f t="shared" si="309"/>
        <v>#VALUE!</v>
      </c>
      <c r="L4964" t="str">
        <f t="shared" si="310"/>
        <v>diferente</v>
      </c>
      <c r="M4964" t="str">
        <f t="shared" si="311"/>
        <v>diferente</v>
      </c>
    </row>
    <row r="4965" spans="1:13" x14ac:dyDescent="0.25">
      <c r="A4965">
        <v>351530</v>
      </c>
      <c r="B4965" t="s">
        <v>4394</v>
      </c>
      <c r="C4965">
        <v>35112</v>
      </c>
      <c r="D4965" t="s">
        <v>5877</v>
      </c>
      <c r="E4965" t="s">
        <v>936</v>
      </c>
      <c r="F4965" t="str">
        <f>VLOOKUP(A4965,'REGIÕES DE SAÚDE E SEUS MUNICÍP'!$A$4:$C$5569,3,0)</f>
        <v>Presidente Prudente</v>
      </c>
      <c r="G4965" t="str">
        <f>VLOOKUP(H4965,'REGIÕES DE SAÚDE E SEUS MUNICÍP'!$A$4:$D$5569,4,0)</f>
        <v>Estrela do Norte</v>
      </c>
      <c r="H4965">
        <f>VLOOKUP(A4965,'REGIÕES DE SAÚDE E SEUS MUNICÍP'!$A$4:$A$5569,1,0)</f>
        <v>351530</v>
      </c>
      <c r="I4965" t="str">
        <f t="shared" si="308"/>
        <v>Mesmo município</v>
      </c>
      <c r="J4965" t="e">
        <f>VLOOKUP(D4965,'REGIÕES DE SAÚDE E SEUS MUNICÍP'!$C$4:$C$5569,1,0)</f>
        <v>#N/A</v>
      </c>
      <c r="K4965" t="e">
        <f t="shared" si="309"/>
        <v>#VALUE!</v>
      </c>
      <c r="L4965" t="str">
        <f>IF(D4965=D4966,IF(F4965=F4966,"Regiões semelhantes","Nova composição"),"diferente")</f>
        <v>diferente</v>
      </c>
      <c r="M4965" t="str">
        <f t="shared" si="311"/>
        <v>diferente</v>
      </c>
    </row>
    <row r="4966" spans="1:13" x14ac:dyDescent="0.25">
      <c r="A4966">
        <v>351535</v>
      </c>
      <c r="B4966" t="s">
        <v>4394</v>
      </c>
      <c r="C4966">
        <v>35115</v>
      </c>
      <c r="D4966" t="s">
        <v>5809</v>
      </c>
      <c r="E4966" t="s">
        <v>5585</v>
      </c>
      <c r="F4966" t="str">
        <f>VLOOKUP(A4966,'REGIÕES DE SAÚDE E SEUS MUNICÍP'!$A$4:$C$5569,3,0)</f>
        <v>Presidente Prudente</v>
      </c>
      <c r="G4966" t="str">
        <f>VLOOKUP(H4966,'REGIÕES DE SAÚDE E SEUS MUNICÍP'!$A$4:$D$5569,4,0)</f>
        <v>Euclides da Cunha Paulista</v>
      </c>
      <c r="H4966">
        <f>VLOOKUP(A4966,'REGIÕES DE SAÚDE E SEUS MUNICÍP'!$A$4:$A$5569,1,0)</f>
        <v>351535</v>
      </c>
      <c r="I4966" t="str">
        <f t="shared" si="308"/>
        <v>Mesmo município</v>
      </c>
      <c r="J4966" t="e">
        <f>VLOOKUP(D4966,'REGIÕES DE SAÚDE E SEUS MUNICÍP'!$C$4:$C$5569,1,0)</f>
        <v>#N/A</v>
      </c>
      <c r="K4966" t="e">
        <f t="shared" si="309"/>
        <v>#VALUE!</v>
      </c>
      <c r="L4966" t="str">
        <f t="shared" si="310"/>
        <v>diferente</v>
      </c>
      <c r="M4966" t="str">
        <f>IF(F4966=F4965,"igual","diferente")</f>
        <v>igual</v>
      </c>
    </row>
    <row r="4967" spans="1:13" x14ac:dyDescent="0.25">
      <c r="A4967">
        <v>351540</v>
      </c>
      <c r="B4967" t="s">
        <v>4394</v>
      </c>
      <c r="C4967">
        <v>35061</v>
      </c>
      <c r="D4967" t="s">
        <v>4539</v>
      </c>
      <c r="E4967" t="s">
        <v>3956</v>
      </c>
      <c r="F4967" t="str">
        <f>VLOOKUP(A4967,'REGIÕES DE SAÚDE E SEUS MUNICÍP'!$A$4:$C$5569,3,0)</f>
        <v>Bauru</v>
      </c>
      <c r="G4967" t="str">
        <f>VLOOKUP(H4967,'REGIÕES DE SAÚDE E SEUS MUNICÍP'!$A$4:$D$5569,4,0)</f>
        <v>Fartura</v>
      </c>
      <c r="H4967">
        <f>VLOOKUP(A4967,'REGIÕES DE SAÚDE E SEUS MUNICÍP'!$A$4:$A$5569,1,0)</f>
        <v>351540</v>
      </c>
      <c r="I4967" t="str">
        <f t="shared" si="308"/>
        <v>Mesmo município</v>
      </c>
      <c r="J4967" t="e">
        <f>VLOOKUP(D4967,'REGIÕES DE SAÚDE E SEUS MUNICÍP'!$C$4:$C$5569,1,0)</f>
        <v>#N/A</v>
      </c>
      <c r="K4967" t="e">
        <f t="shared" si="309"/>
        <v>#VALUE!</v>
      </c>
      <c r="L4967" t="str">
        <f t="shared" si="310"/>
        <v>diferente</v>
      </c>
      <c r="M4967" t="str">
        <f t="shared" si="311"/>
        <v>diferente</v>
      </c>
    </row>
    <row r="4968" spans="1:13" x14ac:dyDescent="0.25">
      <c r="A4968">
        <v>351550</v>
      </c>
      <c r="B4968" t="s">
        <v>4394</v>
      </c>
      <c r="C4968">
        <v>35154</v>
      </c>
      <c r="D4968" t="s">
        <v>5449</v>
      </c>
      <c r="E4968" t="s">
        <v>5449</v>
      </c>
      <c r="F4968" t="str">
        <f>VLOOKUP(A4968,'REGIÕES DE SAÚDE E SEUS MUNICÍP'!$A$4:$C$5569,3,0)</f>
        <v>São José do Rio Preto</v>
      </c>
      <c r="G4968" t="str">
        <f>VLOOKUP(H4968,'REGIÕES DE SAÚDE E SEUS MUNICÍP'!$A$4:$D$5569,4,0)</f>
        <v>Fernandópolis</v>
      </c>
      <c r="H4968">
        <f>VLOOKUP(A4968,'REGIÕES DE SAÚDE E SEUS MUNICÍP'!$A$4:$A$5569,1,0)</f>
        <v>351550</v>
      </c>
      <c r="I4968" t="str">
        <f t="shared" si="308"/>
        <v>Mesmo município</v>
      </c>
      <c r="J4968" t="e">
        <f>VLOOKUP(D4968,'REGIÕES DE SAÚDE E SEUS MUNICÍP'!$C$4:$C$5569,1,0)</f>
        <v>#N/A</v>
      </c>
      <c r="K4968" t="e">
        <f t="shared" si="309"/>
        <v>#VALUE!</v>
      </c>
      <c r="L4968" t="str">
        <f t="shared" si="310"/>
        <v>diferente</v>
      </c>
      <c r="M4968" t="str">
        <f t="shared" si="311"/>
        <v>diferente</v>
      </c>
    </row>
    <row r="4969" spans="1:13" x14ac:dyDescent="0.25">
      <c r="A4969">
        <v>351560</v>
      </c>
      <c r="B4969" t="s">
        <v>4394</v>
      </c>
      <c r="C4969">
        <v>35151</v>
      </c>
      <c r="D4969" t="s">
        <v>551</v>
      </c>
      <c r="E4969" t="s">
        <v>4950</v>
      </c>
      <c r="F4969" t="str">
        <f>VLOOKUP(A4969,'REGIÕES DE SAÚDE E SEUS MUNICÍP'!$A$4:$C$5569,3,0)</f>
        <v>São José do Rio Preto</v>
      </c>
      <c r="G4969" t="str">
        <f>VLOOKUP(H4969,'REGIÕES DE SAÚDE E SEUS MUNICÍP'!$A$4:$D$5569,4,0)</f>
        <v>Fernando Prestes</v>
      </c>
      <c r="H4969">
        <f>VLOOKUP(A4969,'REGIÕES DE SAÚDE E SEUS MUNICÍP'!$A$4:$A$5569,1,0)</f>
        <v>351560</v>
      </c>
      <c r="I4969" t="str">
        <f t="shared" si="308"/>
        <v>Mesmo município</v>
      </c>
      <c r="J4969" t="e">
        <f>VLOOKUP(D4969,'REGIÕES DE SAÚDE E SEUS MUNICÍP'!$C$4:$C$5569,1,0)</f>
        <v>#N/A</v>
      </c>
      <c r="K4969" t="e">
        <f t="shared" si="309"/>
        <v>#VALUE!</v>
      </c>
      <c r="L4969" t="str">
        <f t="shared" si="310"/>
        <v>diferente</v>
      </c>
      <c r="M4969" t="str">
        <f t="shared" si="311"/>
        <v>igual</v>
      </c>
    </row>
    <row r="4970" spans="1:13" x14ac:dyDescent="0.25">
      <c r="A4970">
        <v>351565</v>
      </c>
      <c r="B4970" t="s">
        <v>4394</v>
      </c>
      <c r="C4970">
        <v>35093</v>
      </c>
      <c r="D4970" t="s">
        <v>10173</v>
      </c>
      <c r="E4970" t="s">
        <v>8918</v>
      </c>
      <c r="F4970" t="str">
        <f>VLOOKUP(A4970,'REGIÕES DE SAÚDE E SEUS MUNICÍP'!$A$4:$C$5569,3,0)</f>
        <v>Marília</v>
      </c>
      <c r="G4970" t="str">
        <f>VLOOKUP(H4970,'REGIÕES DE SAÚDE E SEUS MUNICÍP'!$A$4:$D$5569,4,0)</f>
        <v>Fernão</v>
      </c>
      <c r="H4970">
        <f>VLOOKUP(A4970,'REGIÕES DE SAÚDE E SEUS MUNICÍP'!$A$4:$A$5569,1,0)</f>
        <v>351565</v>
      </c>
      <c r="I4970" t="str">
        <f t="shared" si="308"/>
        <v>Mesmo município</v>
      </c>
      <c r="J4970" t="str">
        <f>VLOOKUP(D4970,'REGIÕES DE SAÚDE E SEUS MUNICÍP'!$C$4:$C$5569,1,0)</f>
        <v>Marília</v>
      </c>
      <c r="K4970">
        <f t="shared" si="309"/>
        <v>1</v>
      </c>
      <c r="L4970" t="str">
        <f t="shared" si="310"/>
        <v>diferente</v>
      </c>
      <c r="M4970" t="str">
        <f t="shared" si="311"/>
        <v>diferente</v>
      </c>
    </row>
    <row r="4971" spans="1:13" x14ac:dyDescent="0.25">
      <c r="A4971">
        <v>351570</v>
      </c>
      <c r="B4971" t="s">
        <v>4394</v>
      </c>
      <c r="C4971">
        <v>35011</v>
      </c>
      <c r="D4971" t="s">
        <v>3749</v>
      </c>
      <c r="E4971" t="s">
        <v>4800</v>
      </c>
      <c r="F4971" t="str">
        <f>VLOOKUP(A4971,'REGIÕES DE SAÚDE E SEUS MUNICÍP'!$A$4:$C$5569,3,0)</f>
        <v>Grande São Paulo</v>
      </c>
      <c r="G4971" t="str">
        <f>VLOOKUP(H4971,'REGIÕES DE SAÚDE E SEUS MUNICÍP'!$A$4:$D$5569,4,0)</f>
        <v>Ferraz de Vasconcelos</v>
      </c>
      <c r="H4971">
        <f>VLOOKUP(A4971,'REGIÕES DE SAÚDE E SEUS MUNICÍP'!$A$4:$A$5569,1,0)</f>
        <v>351570</v>
      </c>
      <c r="I4971" t="str">
        <f t="shared" si="308"/>
        <v>Mesmo município</v>
      </c>
      <c r="J4971" t="e">
        <f>VLOOKUP(D4971,'REGIÕES DE SAÚDE E SEUS MUNICÍP'!$C$4:$C$5569,1,0)</f>
        <v>#N/A</v>
      </c>
      <c r="K4971" t="e">
        <f t="shared" si="309"/>
        <v>#VALUE!</v>
      </c>
      <c r="L4971" t="str">
        <f t="shared" si="310"/>
        <v>diferente</v>
      </c>
      <c r="M4971" t="str">
        <f t="shared" si="311"/>
        <v>diferente</v>
      </c>
    </row>
    <row r="4972" spans="1:13" x14ac:dyDescent="0.25">
      <c r="A4972">
        <v>351580</v>
      </c>
      <c r="B4972" t="s">
        <v>4394</v>
      </c>
      <c r="C4972">
        <v>35111</v>
      </c>
      <c r="D4972" t="s">
        <v>3717</v>
      </c>
      <c r="E4972" t="s">
        <v>1259</v>
      </c>
      <c r="F4972" t="str">
        <f>VLOOKUP(A4972,'REGIÕES DE SAÚDE E SEUS MUNICÍP'!$A$4:$C$5569,3,0)</f>
        <v>Presidente Prudente</v>
      </c>
      <c r="G4972" t="str">
        <f>VLOOKUP(H4972,'REGIÕES DE SAÚDE E SEUS MUNICÍP'!$A$4:$D$5569,4,0)</f>
        <v>Flora Rica</v>
      </c>
      <c r="H4972">
        <f>VLOOKUP(A4972,'REGIÕES DE SAÚDE E SEUS MUNICÍP'!$A$4:$A$5569,1,0)</f>
        <v>351580</v>
      </c>
      <c r="I4972" t="str">
        <f t="shared" si="308"/>
        <v>Mesmo município</v>
      </c>
      <c r="J4972" t="e">
        <f>VLOOKUP(D4972,'REGIÕES DE SAÚDE E SEUS MUNICÍP'!$C$4:$C$5569,1,0)</f>
        <v>#N/A</v>
      </c>
      <c r="K4972" t="e">
        <f t="shared" si="309"/>
        <v>#VALUE!</v>
      </c>
      <c r="L4972" t="str">
        <f t="shared" si="310"/>
        <v>diferente</v>
      </c>
      <c r="M4972" t="str">
        <f t="shared" si="311"/>
        <v>diferente</v>
      </c>
    </row>
    <row r="4973" spans="1:13" x14ac:dyDescent="0.25">
      <c r="A4973">
        <v>351590</v>
      </c>
      <c r="B4973" t="s">
        <v>4394</v>
      </c>
      <c r="C4973">
        <v>35157</v>
      </c>
      <c r="D4973" t="s">
        <v>3445</v>
      </c>
      <c r="E4973" t="s">
        <v>2452</v>
      </c>
      <c r="F4973" t="str">
        <f>VLOOKUP(A4973,'REGIÕES DE SAÚDE E SEUS MUNICÍP'!$A$4:$C$5569,3,0)</f>
        <v>São José do Rio Preto</v>
      </c>
      <c r="G4973" t="str">
        <f>VLOOKUP(H4973,'REGIÕES DE SAÚDE E SEUS MUNICÍP'!$A$4:$D$5569,4,0)</f>
        <v>Floreal</v>
      </c>
      <c r="H4973">
        <f>VLOOKUP(A4973,'REGIÕES DE SAÚDE E SEUS MUNICÍP'!$A$4:$A$5569,1,0)</f>
        <v>351590</v>
      </c>
      <c r="I4973" t="str">
        <f t="shared" si="308"/>
        <v>Mesmo município</v>
      </c>
      <c r="J4973" t="e">
        <f>VLOOKUP(D4973,'REGIÕES DE SAÚDE E SEUS MUNICÍP'!$C$4:$C$5569,1,0)</f>
        <v>#N/A</v>
      </c>
      <c r="K4973" t="e">
        <f t="shared" si="309"/>
        <v>#VALUE!</v>
      </c>
      <c r="L4973" t="str">
        <f>IF(D4973=D4974,IF(F4973=F4974,"Regiões semelhantes","Nova composição"),"diferente")</f>
        <v>diferente</v>
      </c>
      <c r="M4973" t="str">
        <f t="shared" si="311"/>
        <v>diferente</v>
      </c>
    </row>
    <row r="4974" spans="1:13" x14ac:dyDescent="0.25">
      <c r="A4974">
        <v>351600</v>
      </c>
      <c r="B4974" t="s">
        <v>4394</v>
      </c>
      <c r="C4974">
        <v>35091</v>
      </c>
      <c r="D4974" t="s">
        <v>10421</v>
      </c>
      <c r="E4974" t="s">
        <v>9556</v>
      </c>
      <c r="F4974" t="str">
        <f>VLOOKUP(A4974,'REGIÕES DE SAÚDE E SEUS MUNICÍP'!$A$4:$C$5569,3,0)</f>
        <v>Marília</v>
      </c>
      <c r="G4974" t="str">
        <f>VLOOKUP(H4974,'REGIÕES DE SAÚDE E SEUS MUNICÍP'!$A$4:$D$5569,4,0)</f>
        <v>Flórida Paulista</v>
      </c>
      <c r="H4974">
        <f>VLOOKUP(A4974,'REGIÕES DE SAÚDE E SEUS MUNICÍP'!$A$4:$A$5569,1,0)</f>
        <v>351600</v>
      </c>
      <c r="I4974" t="str">
        <f t="shared" si="308"/>
        <v>Mesmo município</v>
      </c>
      <c r="J4974" t="e">
        <f>VLOOKUP(D4974,'REGIÕES DE SAÚDE E SEUS MUNICÍP'!$C$4:$C$5569,1,0)</f>
        <v>#N/A</v>
      </c>
      <c r="K4974" t="e">
        <f t="shared" si="309"/>
        <v>#VALUE!</v>
      </c>
      <c r="L4974" t="str">
        <f t="shared" si="310"/>
        <v>diferente</v>
      </c>
      <c r="M4974" t="str">
        <f>IF(F4974=F4973,"igual","diferente")</f>
        <v>diferente</v>
      </c>
    </row>
    <row r="4975" spans="1:13" x14ac:dyDescent="0.25">
      <c r="A4975">
        <v>351610</v>
      </c>
      <c r="B4975" t="s">
        <v>4394</v>
      </c>
      <c r="C4975">
        <v>35092</v>
      </c>
      <c r="D4975" t="s">
        <v>350</v>
      </c>
      <c r="E4975" t="s">
        <v>7121</v>
      </c>
      <c r="F4975" t="str">
        <f>VLOOKUP(A4975,'REGIÕES DE SAÚDE E SEUS MUNICÍP'!$A$4:$C$5569,3,0)</f>
        <v>Marília</v>
      </c>
      <c r="G4975" t="str">
        <f>VLOOKUP(H4975,'REGIÕES DE SAÚDE E SEUS MUNICÍP'!$A$4:$D$5569,4,0)</f>
        <v>Florínia</v>
      </c>
      <c r="H4975">
        <f>VLOOKUP(A4975,'REGIÕES DE SAÚDE E SEUS MUNICÍP'!$A$4:$A$5569,1,0)</f>
        <v>351610</v>
      </c>
      <c r="I4975" t="str">
        <f t="shared" si="308"/>
        <v>Mesmo município</v>
      </c>
      <c r="J4975" t="e">
        <f>VLOOKUP(D4975,'REGIÕES DE SAÚDE E SEUS MUNICÍP'!$C$4:$C$5569,1,0)</f>
        <v>#N/A</v>
      </c>
      <c r="K4975" t="e">
        <f t="shared" si="309"/>
        <v>#VALUE!</v>
      </c>
      <c r="L4975" t="str">
        <f t="shared" si="310"/>
        <v>diferente</v>
      </c>
      <c r="M4975" t="str">
        <f t="shared" si="311"/>
        <v>igual</v>
      </c>
    </row>
    <row r="4976" spans="1:13" x14ac:dyDescent="0.25">
      <c r="A4976">
        <v>351620</v>
      </c>
      <c r="B4976" t="s">
        <v>4394</v>
      </c>
      <c r="C4976">
        <v>35081</v>
      </c>
      <c r="D4976" t="s">
        <v>8943</v>
      </c>
      <c r="E4976" t="s">
        <v>4411</v>
      </c>
      <c r="F4976" t="str">
        <f>VLOOKUP(A4976,'REGIÕES DE SAÚDE E SEUS MUNICÍP'!$A$4:$C$5569,3,0)</f>
        <v>Franca</v>
      </c>
      <c r="G4976" t="str">
        <f>VLOOKUP(H4976,'REGIÕES DE SAÚDE E SEUS MUNICÍP'!$A$4:$D$5569,4,0)</f>
        <v>Franca</v>
      </c>
      <c r="H4976">
        <f>VLOOKUP(A4976,'REGIÕES DE SAÚDE E SEUS MUNICÍP'!$A$4:$A$5569,1,0)</f>
        <v>351620</v>
      </c>
      <c r="I4976" t="str">
        <f t="shared" si="308"/>
        <v>Mesmo município</v>
      </c>
      <c r="J4976" t="e">
        <f>VLOOKUP(D4976,'REGIÕES DE SAÚDE E SEUS MUNICÍP'!$C$4:$C$5569,1,0)</f>
        <v>#N/A</v>
      </c>
      <c r="K4976" t="e">
        <f t="shared" si="309"/>
        <v>#VALUE!</v>
      </c>
      <c r="L4976" t="str">
        <f t="shared" si="310"/>
        <v>diferente</v>
      </c>
      <c r="M4976" t="str">
        <f t="shared" si="311"/>
        <v>diferente</v>
      </c>
    </row>
    <row r="4977" spans="1:13" x14ac:dyDescent="0.25">
      <c r="A4977">
        <v>351630</v>
      </c>
      <c r="B4977" t="s">
        <v>4394</v>
      </c>
      <c r="C4977">
        <v>35012</v>
      </c>
      <c r="D4977" t="s">
        <v>970</v>
      </c>
      <c r="E4977" t="s">
        <v>1121</v>
      </c>
      <c r="F4977" t="str">
        <f>VLOOKUP(A4977,'REGIÕES DE SAÚDE E SEUS MUNICÍP'!$A$4:$C$5569,3,0)</f>
        <v>Grande São Paulo</v>
      </c>
      <c r="G4977" t="str">
        <f>VLOOKUP(H4977,'REGIÕES DE SAÚDE E SEUS MUNICÍP'!$A$4:$D$5569,4,0)</f>
        <v>Francisco Morato</v>
      </c>
      <c r="H4977">
        <f>VLOOKUP(A4977,'REGIÕES DE SAÚDE E SEUS MUNICÍP'!$A$4:$A$5569,1,0)</f>
        <v>351630</v>
      </c>
      <c r="I4977" t="str">
        <f t="shared" si="308"/>
        <v>Mesmo município</v>
      </c>
      <c r="J4977" t="e">
        <f>VLOOKUP(D4977,'REGIÕES DE SAÚDE E SEUS MUNICÍP'!$C$4:$C$5569,1,0)</f>
        <v>#N/A</v>
      </c>
      <c r="K4977" t="e">
        <f t="shared" si="309"/>
        <v>#VALUE!</v>
      </c>
      <c r="L4977" t="str">
        <f t="shared" si="310"/>
        <v>Regiões semelhantes</v>
      </c>
      <c r="M4977" t="str">
        <f t="shared" si="311"/>
        <v>diferente</v>
      </c>
    </row>
    <row r="4978" spans="1:13" x14ac:dyDescent="0.25">
      <c r="A4978">
        <v>351640</v>
      </c>
      <c r="B4978" t="s">
        <v>4394</v>
      </c>
      <c r="C4978">
        <v>35012</v>
      </c>
      <c r="D4978" t="s">
        <v>970</v>
      </c>
      <c r="E4978" t="s">
        <v>970</v>
      </c>
      <c r="F4978" t="str">
        <f>VLOOKUP(A4978,'REGIÕES DE SAÚDE E SEUS MUNICÍP'!$A$4:$C$5569,3,0)</f>
        <v>Grande São Paulo</v>
      </c>
      <c r="G4978" t="str">
        <f>VLOOKUP(H4978,'REGIÕES DE SAÚDE E SEUS MUNICÍP'!$A$4:$D$5569,4,0)</f>
        <v>Franco da Rocha</v>
      </c>
      <c r="H4978">
        <f>VLOOKUP(A4978,'REGIÕES DE SAÚDE E SEUS MUNICÍP'!$A$4:$A$5569,1,0)</f>
        <v>351640</v>
      </c>
      <c r="I4978" t="str">
        <f t="shared" si="308"/>
        <v>Mesmo município</v>
      </c>
      <c r="J4978" t="e">
        <f>VLOOKUP(D4978,'REGIÕES DE SAÚDE E SEUS MUNICÍP'!$C$4:$C$5569,1,0)</f>
        <v>#N/A</v>
      </c>
      <c r="K4978" t="e">
        <f t="shared" si="309"/>
        <v>#VALUE!</v>
      </c>
      <c r="L4978" t="str">
        <f>IF(D4978=D4979,IF(F4978=F4979,"Regiões semelhantes","Nova composição"),"diferente")</f>
        <v>diferente</v>
      </c>
      <c r="M4978" t="str">
        <f t="shared" si="311"/>
        <v>igual</v>
      </c>
    </row>
    <row r="4979" spans="1:13" x14ac:dyDescent="0.25">
      <c r="A4979">
        <v>351650</v>
      </c>
      <c r="B4979" t="s">
        <v>4394</v>
      </c>
      <c r="C4979">
        <v>35023</v>
      </c>
      <c r="D4979" t="s">
        <v>4645</v>
      </c>
      <c r="E4979" t="s">
        <v>10361</v>
      </c>
      <c r="F4979" t="str">
        <f>VLOOKUP(A4979,'REGIÕES DE SAÚDE E SEUS MUNICÍP'!$A$4:$C$5569,3,0)</f>
        <v>Araçatuba</v>
      </c>
      <c r="G4979" t="str">
        <f>VLOOKUP(H4979,'REGIÕES DE SAÚDE E SEUS MUNICÍP'!$A$4:$D$5569,4,0)</f>
        <v>Gabriel Monteiro</v>
      </c>
      <c r="H4979">
        <f>VLOOKUP(A4979,'REGIÕES DE SAÚDE E SEUS MUNICÍP'!$A$4:$A$5569,1,0)</f>
        <v>351650</v>
      </c>
      <c r="I4979" t="str">
        <f t="shared" si="308"/>
        <v>Mesmo município</v>
      </c>
      <c r="J4979" t="e">
        <f>VLOOKUP(D4979,'REGIÕES DE SAÚDE E SEUS MUNICÍP'!$C$4:$C$5569,1,0)</f>
        <v>#N/A</v>
      </c>
      <c r="K4979" t="e">
        <f t="shared" si="309"/>
        <v>#VALUE!</v>
      </c>
      <c r="L4979" t="str">
        <f t="shared" si="310"/>
        <v>diferente</v>
      </c>
      <c r="M4979" t="str">
        <f>IF(F4979=F4978,"igual","diferente")</f>
        <v>diferente</v>
      </c>
    </row>
    <row r="4980" spans="1:13" x14ac:dyDescent="0.25">
      <c r="A4980">
        <v>351660</v>
      </c>
      <c r="B4980" t="s">
        <v>4394</v>
      </c>
      <c r="C4980">
        <v>35093</v>
      </c>
      <c r="D4980" t="s">
        <v>10173</v>
      </c>
      <c r="E4980" t="s">
        <v>5717</v>
      </c>
      <c r="F4980" t="str">
        <f>VLOOKUP(A4980,'REGIÕES DE SAÚDE E SEUS MUNICÍP'!$A$4:$C$5569,3,0)</f>
        <v>Marília</v>
      </c>
      <c r="G4980" t="str">
        <f>VLOOKUP(H4980,'REGIÕES DE SAÚDE E SEUS MUNICÍP'!$A$4:$D$5569,4,0)</f>
        <v>Gália</v>
      </c>
      <c r="H4980">
        <f>VLOOKUP(A4980,'REGIÕES DE SAÚDE E SEUS MUNICÍP'!$A$4:$A$5569,1,0)</f>
        <v>351660</v>
      </c>
      <c r="I4980" t="str">
        <f t="shared" si="308"/>
        <v>Mesmo município</v>
      </c>
      <c r="J4980" t="str">
        <f>VLOOKUP(D4980,'REGIÕES DE SAÚDE E SEUS MUNICÍP'!$C$4:$C$5569,1,0)</f>
        <v>Marília</v>
      </c>
      <c r="K4980">
        <f t="shared" si="309"/>
        <v>1</v>
      </c>
      <c r="L4980" t="str">
        <f t="shared" si="310"/>
        <v>Regiões semelhantes</v>
      </c>
      <c r="M4980" t="str">
        <f t="shared" si="311"/>
        <v>diferente</v>
      </c>
    </row>
    <row r="4981" spans="1:13" x14ac:dyDescent="0.25">
      <c r="A4981">
        <v>351670</v>
      </c>
      <c r="B4981" t="s">
        <v>4394</v>
      </c>
      <c r="C4981">
        <v>35093</v>
      </c>
      <c r="D4981" t="s">
        <v>10173</v>
      </c>
      <c r="E4981" t="s">
        <v>290</v>
      </c>
      <c r="F4981" t="str">
        <f>VLOOKUP(A4981,'REGIÕES DE SAÚDE E SEUS MUNICÍP'!$A$4:$C$5569,3,0)</f>
        <v>Marília</v>
      </c>
      <c r="G4981" t="str">
        <f>VLOOKUP(H4981,'REGIÕES DE SAÚDE E SEUS MUNICÍP'!$A$4:$D$5569,4,0)</f>
        <v>Garça</v>
      </c>
      <c r="H4981">
        <f>VLOOKUP(A4981,'REGIÕES DE SAÚDE E SEUS MUNICÍP'!$A$4:$A$5569,1,0)</f>
        <v>351670</v>
      </c>
      <c r="I4981" t="str">
        <f t="shared" si="308"/>
        <v>Mesmo município</v>
      </c>
      <c r="J4981" t="str">
        <f>VLOOKUP(D4981,'REGIÕES DE SAÚDE E SEUS MUNICÍP'!$C$4:$C$5569,1,0)</f>
        <v>Marília</v>
      </c>
      <c r="K4981">
        <f t="shared" si="309"/>
        <v>1</v>
      </c>
      <c r="L4981" t="str">
        <f t="shared" si="310"/>
        <v>diferente</v>
      </c>
      <c r="M4981" t="str">
        <f t="shared" si="311"/>
        <v>igual</v>
      </c>
    </row>
    <row r="4982" spans="1:13" x14ac:dyDescent="0.25">
      <c r="A4982">
        <v>351680</v>
      </c>
      <c r="B4982" t="s">
        <v>4394</v>
      </c>
      <c r="C4982">
        <v>35157</v>
      </c>
      <c r="D4982" t="s">
        <v>3445</v>
      </c>
      <c r="E4982" t="s">
        <v>9655</v>
      </c>
      <c r="F4982" t="str">
        <f>VLOOKUP(A4982,'REGIÕES DE SAÚDE E SEUS MUNICÍP'!$A$4:$C$5569,3,0)</f>
        <v>São José do Rio Preto</v>
      </c>
      <c r="G4982" t="str">
        <f>VLOOKUP(H4982,'REGIÕES DE SAÚDE E SEUS MUNICÍP'!$A$4:$D$5569,4,0)</f>
        <v>Gastão Vidigal</v>
      </c>
      <c r="H4982">
        <f>VLOOKUP(A4982,'REGIÕES DE SAÚDE E SEUS MUNICÍP'!$A$4:$A$5569,1,0)</f>
        <v>351680</v>
      </c>
      <c r="I4982" t="str">
        <f t="shared" si="308"/>
        <v>Mesmo município</v>
      </c>
      <c r="J4982" t="e">
        <f>VLOOKUP(D4982,'REGIÕES DE SAÚDE E SEUS MUNICÍP'!$C$4:$C$5569,1,0)</f>
        <v>#N/A</v>
      </c>
      <c r="K4982" t="e">
        <f t="shared" si="309"/>
        <v>#VALUE!</v>
      </c>
      <c r="L4982" t="str">
        <f t="shared" si="310"/>
        <v>diferente</v>
      </c>
      <c r="M4982" t="str">
        <f t="shared" si="311"/>
        <v>diferente</v>
      </c>
    </row>
    <row r="4983" spans="1:13" x14ac:dyDescent="0.25">
      <c r="A4983">
        <v>351685</v>
      </c>
      <c r="B4983" t="s">
        <v>4394</v>
      </c>
      <c r="C4983">
        <v>35031</v>
      </c>
      <c r="D4983" t="s">
        <v>788</v>
      </c>
      <c r="E4983" t="s">
        <v>1304</v>
      </c>
      <c r="F4983" t="str">
        <f>VLOOKUP(A4983,'REGIÕES DE SAÚDE E SEUS MUNICÍP'!$A$4:$C$5569,3,0)</f>
        <v>Araraquara</v>
      </c>
      <c r="G4983" t="str">
        <f>VLOOKUP(H4983,'REGIÕES DE SAÚDE E SEUS MUNICÍP'!$A$4:$D$5569,4,0)</f>
        <v>Gavião Peixoto</v>
      </c>
      <c r="H4983">
        <f>VLOOKUP(A4983,'REGIÕES DE SAÚDE E SEUS MUNICÍP'!$A$4:$A$5569,1,0)</f>
        <v>351685</v>
      </c>
      <c r="I4983" t="str">
        <f t="shared" si="308"/>
        <v>Mesmo município</v>
      </c>
      <c r="J4983" t="e">
        <f>VLOOKUP(D4983,'REGIÕES DE SAÚDE E SEUS MUNICÍP'!$C$4:$C$5569,1,0)</f>
        <v>#N/A</v>
      </c>
      <c r="K4983" t="e">
        <f t="shared" si="309"/>
        <v>#VALUE!</v>
      </c>
      <c r="L4983" t="str">
        <f t="shared" si="310"/>
        <v>diferente</v>
      </c>
      <c r="M4983" t="str">
        <f t="shared" si="311"/>
        <v>diferente</v>
      </c>
    </row>
    <row r="4984" spans="1:13" x14ac:dyDescent="0.25">
      <c r="A4984">
        <v>351690</v>
      </c>
      <c r="B4984" t="s">
        <v>4394</v>
      </c>
      <c r="C4984">
        <v>35157</v>
      </c>
      <c r="D4984" t="s">
        <v>3445</v>
      </c>
      <c r="E4984" t="s">
        <v>396</v>
      </c>
      <c r="F4984" t="str">
        <f>VLOOKUP(A4984,'REGIÕES DE SAÚDE E SEUS MUNICÍP'!$A$4:$C$5569,3,0)</f>
        <v>São José do Rio Preto</v>
      </c>
      <c r="G4984" t="str">
        <f>VLOOKUP(H4984,'REGIÕES DE SAÚDE E SEUS MUNICÍP'!$A$4:$D$5569,4,0)</f>
        <v>General Salgado</v>
      </c>
      <c r="H4984">
        <f>VLOOKUP(A4984,'REGIÕES DE SAÚDE E SEUS MUNICÍP'!$A$4:$A$5569,1,0)</f>
        <v>351690</v>
      </c>
      <c r="I4984" t="str">
        <f t="shared" si="308"/>
        <v>Mesmo município</v>
      </c>
      <c r="J4984" t="e">
        <f>VLOOKUP(D4984,'REGIÕES DE SAÚDE E SEUS MUNICÍP'!$C$4:$C$5569,1,0)</f>
        <v>#N/A</v>
      </c>
      <c r="K4984" t="e">
        <f t="shared" si="309"/>
        <v>#VALUE!</v>
      </c>
      <c r="L4984" t="str">
        <f t="shared" si="310"/>
        <v>diferente</v>
      </c>
      <c r="M4984" t="str">
        <f t="shared" si="311"/>
        <v>diferente</v>
      </c>
    </row>
    <row r="4985" spans="1:13" x14ac:dyDescent="0.25">
      <c r="A4985">
        <v>351700</v>
      </c>
      <c r="B4985" t="s">
        <v>4394</v>
      </c>
      <c r="C4985">
        <v>35065</v>
      </c>
      <c r="D4985" t="s">
        <v>4505</v>
      </c>
      <c r="E4985" t="s">
        <v>8209</v>
      </c>
      <c r="F4985" t="str">
        <f>VLOOKUP(A4985,'REGIÕES DE SAÚDE E SEUS MUNICÍP'!$A$4:$C$5569,3,0)</f>
        <v>Bauru</v>
      </c>
      <c r="G4985" t="str">
        <f>VLOOKUP(H4985,'REGIÕES DE SAÚDE E SEUS MUNICÍP'!$A$4:$D$5569,4,0)</f>
        <v>Getulina</v>
      </c>
      <c r="H4985">
        <f>VLOOKUP(A4985,'REGIÕES DE SAÚDE E SEUS MUNICÍP'!$A$4:$A$5569,1,0)</f>
        <v>351700</v>
      </c>
      <c r="I4985" t="str">
        <f t="shared" si="308"/>
        <v>Mesmo município</v>
      </c>
      <c r="J4985" t="e">
        <f>VLOOKUP(D4985,'REGIÕES DE SAÚDE E SEUS MUNICÍP'!$C$4:$C$5569,1,0)</f>
        <v>#N/A</v>
      </c>
      <c r="K4985" t="e">
        <f t="shared" si="309"/>
        <v>#VALUE!</v>
      </c>
      <c r="L4985" t="str">
        <f t="shared" si="310"/>
        <v>diferente</v>
      </c>
      <c r="M4985" t="str">
        <f t="shared" si="311"/>
        <v>diferente</v>
      </c>
    </row>
    <row r="4986" spans="1:13" x14ac:dyDescent="0.25">
      <c r="A4986">
        <v>351710</v>
      </c>
      <c r="B4986" t="s">
        <v>4394</v>
      </c>
      <c r="C4986">
        <v>35023</v>
      </c>
      <c r="D4986" t="s">
        <v>4645</v>
      </c>
      <c r="E4986" t="s">
        <v>3902</v>
      </c>
      <c r="F4986" t="str">
        <f>VLOOKUP(A4986,'REGIÕES DE SAÚDE E SEUS MUNICÍP'!$A$4:$C$5569,3,0)</f>
        <v>Araçatuba</v>
      </c>
      <c r="G4986" t="str">
        <f>VLOOKUP(H4986,'REGIÕES DE SAÚDE E SEUS MUNICÍP'!$A$4:$D$5569,4,0)</f>
        <v>Glicério</v>
      </c>
      <c r="H4986">
        <f>VLOOKUP(A4986,'REGIÕES DE SAÚDE E SEUS MUNICÍP'!$A$4:$A$5569,1,0)</f>
        <v>351710</v>
      </c>
      <c r="I4986" t="str">
        <f t="shared" si="308"/>
        <v>Mesmo município</v>
      </c>
      <c r="J4986" t="e">
        <f>VLOOKUP(D4986,'REGIÕES DE SAÚDE E SEUS MUNICÍP'!$C$4:$C$5569,1,0)</f>
        <v>#N/A</v>
      </c>
      <c r="K4986" t="e">
        <f t="shared" si="309"/>
        <v>#VALUE!</v>
      </c>
      <c r="L4986" t="str">
        <f t="shared" si="310"/>
        <v>diferente</v>
      </c>
      <c r="M4986" t="str">
        <f t="shared" si="311"/>
        <v>diferente</v>
      </c>
    </row>
    <row r="4987" spans="1:13" x14ac:dyDescent="0.25">
      <c r="A4987">
        <v>351720</v>
      </c>
      <c r="B4987" t="s">
        <v>4394</v>
      </c>
      <c r="C4987">
        <v>35065</v>
      </c>
      <c r="D4987" t="s">
        <v>4505</v>
      </c>
      <c r="E4987" t="s">
        <v>61</v>
      </c>
      <c r="F4987" t="str">
        <f>VLOOKUP(A4987,'REGIÕES DE SAÚDE E SEUS MUNICÍP'!$A$4:$C$5569,3,0)</f>
        <v>Bauru</v>
      </c>
      <c r="G4987" t="str">
        <f>VLOOKUP(H4987,'REGIÕES DE SAÚDE E SEUS MUNICÍP'!$A$4:$D$5569,4,0)</f>
        <v>Guaiçara</v>
      </c>
      <c r="H4987">
        <f>VLOOKUP(A4987,'REGIÕES DE SAÚDE E SEUS MUNICÍP'!$A$4:$A$5569,1,0)</f>
        <v>351720</v>
      </c>
      <c r="I4987" t="str">
        <f t="shared" si="308"/>
        <v>Mesmo município</v>
      </c>
      <c r="J4987" t="e">
        <f>VLOOKUP(D4987,'REGIÕES DE SAÚDE E SEUS MUNICÍP'!$C$4:$C$5569,1,0)</f>
        <v>#N/A</v>
      </c>
      <c r="K4987" t="e">
        <f t="shared" si="309"/>
        <v>#VALUE!</v>
      </c>
      <c r="L4987" t="str">
        <f t="shared" si="310"/>
        <v>diferente</v>
      </c>
      <c r="M4987" t="str">
        <f t="shared" si="311"/>
        <v>diferente</v>
      </c>
    </row>
    <row r="4988" spans="1:13" x14ac:dyDescent="0.25">
      <c r="A4988">
        <v>351730</v>
      </c>
      <c r="B4988" t="s">
        <v>4394</v>
      </c>
      <c r="C4988">
        <v>35093</v>
      </c>
      <c r="D4988" t="s">
        <v>10173</v>
      </c>
      <c r="E4988" t="s">
        <v>2885</v>
      </c>
      <c r="F4988" t="str">
        <f>VLOOKUP(A4988,'REGIÕES DE SAÚDE E SEUS MUNICÍP'!$A$4:$C$5569,3,0)</f>
        <v>Marília</v>
      </c>
      <c r="G4988" t="str">
        <f>VLOOKUP(H4988,'REGIÕES DE SAÚDE E SEUS MUNICÍP'!$A$4:$D$5569,4,0)</f>
        <v>Guaimbê</v>
      </c>
      <c r="H4988">
        <f>VLOOKUP(A4988,'REGIÕES DE SAÚDE E SEUS MUNICÍP'!$A$4:$A$5569,1,0)</f>
        <v>351730</v>
      </c>
      <c r="I4988" t="str">
        <f t="shared" si="308"/>
        <v>Mesmo município</v>
      </c>
      <c r="J4988" t="str">
        <f>VLOOKUP(D4988,'REGIÕES DE SAÚDE E SEUS MUNICÍP'!$C$4:$C$5569,1,0)</f>
        <v>Marília</v>
      </c>
      <c r="K4988">
        <f t="shared" si="309"/>
        <v>1</v>
      </c>
      <c r="L4988" t="str">
        <f t="shared" si="310"/>
        <v>diferente</v>
      </c>
      <c r="M4988" t="str">
        <f t="shared" si="311"/>
        <v>diferente</v>
      </c>
    </row>
    <row r="4989" spans="1:13" x14ac:dyDescent="0.25">
      <c r="A4989">
        <v>351740</v>
      </c>
      <c r="B4989" t="s">
        <v>4394</v>
      </c>
      <c r="C4989">
        <v>35051</v>
      </c>
      <c r="D4989" t="s">
        <v>5839</v>
      </c>
      <c r="E4989" t="s">
        <v>1099</v>
      </c>
      <c r="F4989" t="str">
        <f>VLOOKUP(A4989,'REGIÕES DE SAÚDE E SEUS MUNICÍP'!$A$4:$C$5569,3,0)</f>
        <v>Barretos</v>
      </c>
      <c r="G4989" t="str">
        <f>VLOOKUP(H4989,'REGIÕES DE SAÚDE E SEUS MUNICÍP'!$A$4:$D$5569,4,0)</f>
        <v>Guaíra</v>
      </c>
      <c r="H4989">
        <f>VLOOKUP(A4989,'REGIÕES DE SAÚDE E SEUS MUNICÍP'!$A$4:$A$5569,1,0)</f>
        <v>351740</v>
      </c>
      <c r="I4989" t="str">
        <f t="shared" si="308"/>
        <v>Mesmo município</v>
      </c>
      <c r="J4989" t="e">
        <f>VLOOKUP(D4989,'REGIÕES DE SAÚDE E SEUS MUNICÍP'!$C$4:$C$5569,1,0)</f>
        <v>#N/A</v>
      </c>
      <c r="K4989">
        <f t="shared" si="309"/>
        <v>9</v>
      </c>
      <c r="L4989" t="str">
        <f t="shared" si="310"/>
        <v>diferente</v>
      </c>
      <c r="M4989" t="str">
        <f t="shared" si="311"/>
        <v>diferente</v>
      </c>
    </row>
    <row r="4990" spans="1:13" x14ac:dyDescent="0.25">
      <c r="A4990">
        <v>351750</v>
      </c>
      <c r="B4990" t="s">
        <v>4394</v>
      </c>
      <c r="C4990">
        <v>35155</v>
      </c>
      <c r="D4990" t="s">
        <v>1770</v>
      </c>
      <c r="E4990" t="s">
        <v>9455</v>
      </c>
      <c r="F4990" t="str">
        <f>VLOOKUP(A4990,'REGIÕES DE SAÚDE E SEUS MUNICÍP'!$A$4:$C$5569,3,0)</f>
        <v>São José do Rio Preto</v>
      </c>
      <c r="G4990" t="str">
        <f>VLOOKUP(H4990,'REGIÕES DE SAÚDE E SEUS MUNICÍP'!$A$4:$D$5569,4,0)</f>
        <v>Guapiaçu</v>
      </c>
      <c r="H4990">
        <f>VLOOKUP(A4990,'REGIÕES DE SAÚDE E SEUS MUNICÍP'!$A$4:$A$5569,1,0)</f>
        <v>351750</v>
      </c>
      <c r="I4990" t="str">
        <f t="shared" si="308"/>
        <v>Mesmo município</v>
      </c>
      <c r="J4990" t="str">
        <f>VLOOKUP(D4990,'REGIÕES DE SAÚDE E SEUS MUNICÍP'!$C$4:$C$5569,1,0)</f>
        <v>São José do Rio Preto</v>
      </c>
      <c r="K4990">
        <f t="shared" si="309"/>
        <v>1</v>
      </c>
      <c r="L4990" t="str">
        <f t="shared" si="310"/>
        <v>diferente</v>
      </c>
      <c r="M4990" t="str">
        <f t="shared" si="311"/>
        <v>diferente</v>
      </c>
    </row>
    <row r="4991" spans="1:13" x14ac:dyDescent="0.25">
      <c r="A4991">
        <v>351760</v>
      </c>
      <c r="B4991" t="s">
        <v>4394</v>
      </c>
      <c r="C4991">
        <v>35162</v>
      </c>
      <c r="D4991" t="s">
        <v>10113</v>
      </c>
      <c r="E4991" t="s">
        <v>10918</v>
      </c>
      <c r="F4991" t="str">
        <f>VLOOKUP(A4991,'REGIÕES DE SAÚDE E SEUS MUNICÍP'!$A$4:$C$5569,3,0)</f>
        <v>Sorocaba</v>
      </c>
      <c r="G4991" t="str">
        <f>VLOOKUP(H4991,'REGIÕES DE SAÚDE E SEUS MUNICÍP'!$A$4:$D$5569,4,0)</f>
        <v>Guapiara</v>
      </c>
      <c r="H4991">
        <f>VLOOKUP(A4991,'REGIÕES DE SAÚDE E SEUS MUNICÍP'!$A$4:$A$5569,1,0)</f>
        <v>351760</v>
      </c>
      <c r="I4991" t="str">
        <f t="shared" si="308"/>
        <v>Mesmo município</v>
      </c>
      <c r="J4991" t="e">
        <f>VLOOKUP(D4991,'REGIÕES DE SAÚDE E SEUS MUNICÍP'!$C$4:$C$5569,1,0)</f>
        <v>#N/A</v>
      </c>
      <c r="K4991" t="e">
        <f t="shared" si="309"/>
        <v>#VALUE!</v>
      </c>
      <c r="L4991" t="str">
        <f t="shared" si="310"/>
        <v>diferente</v>
      </c>
      <c r="M4991" t="str">
        <f t="shared" si="311"/>
        <v>diferente</v>
      </c>
    </row>
    <row r="4992" spans="1:13" x14ac:dyDescent="0.25">
      <c r="A4992">
        <v>351770</v>
      </c>
      <c r="B4992" t="s">
        <v>4394</v>
      </c>
      <c r="C4992">
        <v>35083</v>
      </c>
      <c r="D4992" t="s">
        <v>7762</v>
      </c>
      <c r="E4992" t="s">
        <v>6717</v>
      </c>
      <c r="F4992" t="str">
        <f>VLOOKUP(A4992,'REGIÕES DE SAÚDE E SEUS MUNICÍP'!$A$4:$C$5569,3,0)</f>
        <v>Franca</v>
      </c>
      <c r="G4992" t="str">
        <f>VLOOKUP(H4992,'REGIÕES DE SAÚDE E SEUS MUNICÍP'!$A$4:$D$5569,4,0)</f>
        <v>Guará</v>
      </c>
      <c r="H4992">
        <f>VLOOKUP(A4992,'REGIÕES DE SAÚDE E SEUS MUNICÍP'!$A$4:$A$5569,1,0)</f>
        <v>351770</v>
      </c>
      <c r="I4992" t="str">
        <f t="shared" si="308"/>
        <v>Mesmo município</v>
      </c>
      <c r="J4992" t="e">
        <f>VLOOKUP(D4992,'REGIÕES DE SAÚDE E SEUS MUNICÍP'!$C$4:$C$5569,1,0)</f>
        <v>#N/A</v>
      </c>
      <c r="K4992" t="e">
        <f t="shared" si="309"/>
        <v>#VALUE!</v>
      </c>
      <c r="L4992" t="str">
        <f t="shared" si="310"/>
        <v>diferente</v>
      </c>
      <c r="M4992" t="str">
        <f t="shared" si="311"/>
        <v>diferente</v>
      </c>
    </row>
    <row r="4993" spans="1:13" x14ac:dyDescent="0.25">
      <c r="A4993">
        <v>351780</v>
      </c>
      <c r="B4993" t="s">
        <v>4394</v>
      </c>
      <c r="C4993">
        <v>35022</v>
      </c>
      <c r="D4993" t="s">
        <v>7241</v>
      </c>
      <c r="E4993" t="s">
        <v>9718</v>
      </c>
      <c r="F4993" t="str">
        <f>VLOOKUP(A4993,'REGIÕES DE SAÚDE E SEUS MUNICÍP'!$A$4:$C$5569,3,0)</f>
        <v>Araçatuba</v>
      </c>
      <c r="G4993" t="str">
        <f>VLOOKUP(H4993,'REGIÕES DE SAÚDE E SEUS MUNICÍP'!$A$4:$D$5569,4,0)</f>
        <v>Guaraçaí</v>
      </c>
      <c r="H4993">
        <f>VLOOKUP(A4993,'REGIÕES DE SAÚDE E SEUS MUNICÍP'!$A$4:$A$5569,1,0)</f>
        <v>351780</v>
      </c>
      <c r="I4993" t="str">
        <f t="shared" si="308"/>
        <v>Mesmo município</v>
      </c>
      <c r="J4993" t="e">
        <f>VLOOKUP(D4993,'REGIÕES DE SAÚDE E SEUS MUNICÍP'!$C$4:$C$5569,1,0)</f>
        <v>#N/A</v>
      </c>
      <c r="K4993" t="e">
        <f t="shared" si="309"/>
        <v>#VALUE!</v>
      </c>
      <c r="L4993" t="str">
        <f t="shared" si="310"/>
        <v>diferente</v>
      </c>
      <c r="M4993" t="str">
        <f t="shared" si="311"/>
        <v>diferente</v>
      </c>
    </row>
    <row r="4994" spans="1:13" x14ac:dyDescent="0.25">
      <c r="A4994">
        <v>351790</v>
      </c>
      <c r="B4994" t="s">
        <v>4394</v>
      </c>
      <c r="C4994">
        <v>35051</v>
      </c>
      <c r="D4994" t="s">
        <v>5839</v>
      </c>
      <c r="E4994" t="s">
        <v>4317</v>
      </c>
      <c r="F4994" t="str">
        <f>VLOOKUP(A4994,'REGIÕES DE SAÚDE E SEUS MUNICÍP'!$A$4:$C$5569,3,0)</f>
        <v>Barretos</v>
      </c>
      <c r="G4994" t="str">
        <f>VLOOKUP(H4994,'REGIÕES DE SAÚDE E SEUS MUNICÍP'!$A$4:$D$5569,4,0)</f>
        <v>Guaraci</v>
      </c>
      <c r="H4994">
        <f>VLOOKUP(A4994,'REGIÕES DE SAÚDE E SEUS MUNICÍP'!$A$4:$A$5569,1,0)</f>
        <v>351790</v>
      </c>
      <c r="I4994" t="str">
        <f t="shared" si="308"/>
        <v>Mesmo município</v>
      </c>
      <c r="J4994" t="e">
        <f>VLOOKUP(D4994,'REGIÕES DE SAÚDE E SEUS MUNICÍP'!$C$4:$C$5569,1,0)</f>
        <v>#N/A</v>
      </c>
      <c r="K4994">
        <f t="shared" si="309"/>
        <v>9</v>
      </c>
      <c r="L4994" t="str">
        <f t="shared" si="310"/>
        <v>diferente</v>
      </c>
      <c r="M4994" t="str">
        <f t="shared" si="311"/>
        <v>diferente</v>
      </c>
    </row>
    <row r="4995" spans="1:13" x14ac:dyDescent="0.25">
      <c r="A4995">
        <v>351800</v>
      </c>
      <c r="B4995" t="s">
        <v>4394</v>
      </c>
      <c r="C4995">
        <v>35154</v>
      </c>
      <c r="D4995" t="s">
        <v>5449</v>
      </c>
      <c r="E4995" t="s">
        <v>5988</v>
      </c>
      <c r="F4995" t="str">
        <f>VLOOKUP(A4995,'REGIÕES DE SAÚDE E SEUS MUNICÍP'!$A$4:$C$5569,3,0)</f>
        <v>São José do Rio Preto</v>
      </c>
      <c r="G4995" t="str">
        <f>VLOOKUP(H4995,'REGIÕES DE SAÚDE E SEUS MUNICÍP'!$A$4:$D$5569,4,0)</f>
        <v>Guarani d'Oeste</v>
      </c>
      <c r="H4995">
        <f>VLOOKUP(A4995,'REGIÕES DE SAÚDE E SEUS MUNICÍP'!$A$4:$A$5569,1,0)</f>
        <v>351800</v>
      </c>
      <c r="I4995" t="str">
        <f t="shared" ref="I4995:I5058" si="312">IF(G4995=E4995,"Mesmo município","Município diferente")</f>
        <v>Mesmo município</v>
      </c>
      <c r="J4995" t="e">
        <f>VLOOKUP(D4995,'REGIÕES DE SAÚDE E SEUS MUNICÍP'!$C$4:$C$5569,1,0)</f>
        <v>#N/A</v>
      </c>
      <c r="K4995" t="e">
        <f t="shared" si="309"/>
        <v>#VALUE!</v>
      </c>
      <c r="L4995" t="str">
        <f>IF(D4995=D4996,IF(F4995=F4996,"Regiões semelhantes","Nova composição"),"diferente")</f>
        <v>diferente</v>
      </c>
      <c r="M4995" t="str">
        <f t="shared" si="311"/>
        <v>diferente</v>
      </c>
    </row>
    <row r="4996" spans="1:13" x14ac:dyDescent="0.25">
      <c r="A4996">
        <v>351810</v>
      </c>
      <c r="B4996" t="s">
        <v>4394</v>
      </c>
      <c r="C4996">
        <v>35093</v>
      </c>
      <c r="D4996" t="s">
        <v>10173</v>
      </c>
      <c r="E4996" t="s">
        <v>8514</v>
      </c>
      <c r="F4996" t="str">
        <f>VLOOKUP(A4996,'REGIÕES DE SAÚDE E SEUS MUNICÍP'!$A$4:$C$5569,3,0)</f>
        <v>Marília</v>
      </c>
      <c r="G4996" t="str">
        <f>VLOOKUP(H4996,'REGIÕES DE SAÚDE E SEUS MUNICÍP'!$A$4:$D$5569,4,0)</f>
        <v>Guarantã</v>
      </c>
      <c r="H4996">
        <f>VLOOKUP(A4996,'REGIÕES DE SAÚDE E SEUS MUNICÍP'!$A$4:$A$5569,1,0)</f>
        <v>351810</v>
      </c>
      <c r="I4996" t="str">
        <f t="shared" si="312"/>
        <v>Mesmo município</v>
      </c>
      <c r="J4996" t="str">
        <f>VLOOKUP(D4996,'REGIÕES DE SAÚDE E SEUS MUNICÍP'!$C$4:$C$5569,1,0)</f>
        <v>Marília</v>
      </c>
      <c r="K4996">
        <f t="shared" ref="K4996:K5059" si="313">SEARCH(F4996,D4996)</f>
        <v>1</v>
      </c>
      <c r="L4996" t="str">
        <f t="shared" ref="L4996:L5059" si="314">IF(D4996=D4997,IF(F4996=F4997,"Regiões semelhantes","Nova composição"),"diferente")</f>
        <v>diferente</v>
      </c>
      <c r="M4996" t="str">
        <f>IF(F4996=F4995,"igual","diferente")</f>
        <v>diferente</v>
      </c>
    </row>
    <row r="4997" spans="1:13" x14ac:dyDescent="0.25">
      <c r="A4997">
        <v>351820</v>
      </c>
      <c r="B4997" t="s">
        <v>4394</v>
      </c>
      <c r="C4997">
        <v>35021</v>
      </c>
      <c r="D4997" t="s">
        <v>8892</v>
      </c>
      <c r="E4997" t="s">
        <v>10415</v>
      </c>
      <c r="F4997" t="str">
        <f>VLOOKUP(A4997,'REGIÕES DE SAÚDE E SEUS MUNICÍP'!$A$4:$C$5569,3,0)</f>
        <v>Araçatuba</v>
      </c>
      <c r="G4997" t="str">
        <f>VLOOKUP(H4997,'REGIÕES DE SAÚDE E SEUS MUNICÍP'!$A$4:$D$5569,4,0)</f>
        <v>Guararapes</v>
      </c>
      <c r="H4997">
        <f>VLOOKUP(A4997,'REGIÕES DE SAÚDE E SEUS MUNICÍP'!$A$4:$A$5569,1,0)</f>
        <v>351820</v>
      </c>
      <c r="I4997" t="str">
        <f t="shared" si="312"/>
        <v>Mesmo município</v>
      </c>
      <c r="J4997" t="e">
        <f>VLOOKUP(D4997,'REGIÕES DE SAÚDE E SEUS MUNICÍP'!$C$4:$C$5569,1,0)</f>
        <v>#N/A</v>
      </c>
      <c r="K4997" t="e">
        <f t="shared" si="313"/>
        <v>#VALUE!</v>
      </c>
      <c r="L4997" t="str">
        <f t="shared" si="314"/>
        <v>diferente</v>
      </c>
      <c r="M4997" t="str">
        <f t="shared" si="311"/>
        <v>diferente</v>
      </c>
    </row>
    <row r="4998" spans="1:13" x14ac:dyDescent="0.25">
      <c r="A4998">
        <v>351830</v>
      </c>
      <c r="B4998" t="s">
        <v>4394</v>
      </c>
      <c r="C4998">
        <v>35011</v>
      </c>
      <c r="D4998" t="s">
        <v>3749</v>
      </c>
      <c r="E4998" t="s">
        <v>10694</v>
      </c>
      <c r="F4998" t="str">
        <f>VLOOKUP(A4998,'REGIÕES DE SAÚDE E SEUS MUNICÍP'!$A$4:$C$5569,3,0)</f>
        <v>Grande São Paulo</v>
      </c>
      <c r="G4998" t="str">
        <f>VLOOKUP(H4998,'REGIÕES DE SAÚDE E SEUS MUNICÍP'!$A$4:$D$5569,4,0)</f>
        <v>Guararema</v>
      </c>
      <c r="H4998">
        <f>VLOOKUP(A4998,'REGIÕES DE SAÚDE E SEUS MUNICÍP'!$A$4:$A$5569,1,0)</f>
        <v>351830</v>
      </c>
      <c r="I4998" t="str">
        <f t="shared" si="312"/>
        <v>Mesmo município</v>
      </c>
      <c r="J4998" t="e">
        <f>VLOOKUP(D4998,'REGIÕES DE SAÚDE E SEUS MUNICÍP'!$C$4:$C$5569,1,0)</f>
        <v>#N/A</v>
      </c>
      <c r="K4998" t="e">
        <f t="shared" si="313"/>
        <v>#VALUE!</v>
      </c>
      <c r="L4998" t="str">
        <f t="shared" si="314"/>
        <v>diferente</v>
      </c>
      <c r="M4998" t="str">
        <f t="shared" ref="M4998:M5061" si="315">IF(F4998=F4997,"igual","diferente")</f>
        <v>diferente</v>
      </c>
    </row>
    <row r="4999" spans="1:13" x14ac:dyDescent="0.25">
      <c r="A4999">
        <v>351840</v>
      </c>
      <c r="B4999" t="s">
        <v>4394</v>
      </c>
      <c r="C4999">
        <v>35172</v>
      </c>
      <c r="D4999" t="s">
        <v>2661</v>
      </c>
      <c r="E4999" t="s">
        <v>5722</v>
      </c>
      <c r="F4999" t="str">
        <f>VLOOKUP(A4999,'REGIÕES DE SAÚDE E SEUS MUNICÍP'!$A$4:$C$5569,3,0)</f>
        <v>Taubaté</v>
      </c>
      <c r="G4999" t="str">
        <f>VLOOKUP(H4999,'REGIÕES DE SAÚDE E SEUS MUNICÍP'!$A$4:$D$5569,4,0)</f>
        <v>Guaratinguetá</v>
      </c>
      <c r="H4999">
        <f>VLOOKUP(A4999,'REGIÕES DE SAÚDE E SEUS MUNICÍP'!$A$4:$A$5569,1,0)</f>
        <v>351840</v>
      </c>
      <c r="I4999" t="str">
        <f t="shared" si="312"/>
        <v>Mesmo município</v>
      </c>
      <c r="J4999" t="e">
        <f>VLOOKUP(D4999,'REGIÕES DE SAÚDE E SEUS MUNICÍP'!$C$4:$C$5569,1,0)</f>
        <v>#N/A</v>
      </c>
      <c r="K4999" t="e">
        <f t="shared" si="313"/>
        <v>#VALUE!</v>
      </c>
      <c r="L4999" t="str">
        <f t="shared" si="314"/>
        <v>diferente</v>
      </c>
      <c r="M4999" t="str">
        <f t="shared" si="315"/>
        <v>diferente</v>
      </c>
    </row>
    <row r="5000" spans="1:13" x14ac:dyDescent="0.25">
      <c r="A5000">
        <v>351850</v>
      </c>
      <c r="B5000" t="s">
        <v>4394</v>
      </c>
      <c r="C5000">
        <v>35161</v>
      </c>
      <c r="D5000" t="s">
        <v>3533</v>
      </c>
      <c r="E5000" t="s">
        <v>3223</v>
      </c>
      <c r="F5000" t="str">
        <f>VLOOKUP(A5000,'REGIÕES DE SAÚDE E SEUS MUNICÍP'!$A$4:$C$5569,3,0)</f>
        <v>Sorocaba</v>
      </c>
      <c r="G5000" t="str">
        <f>VLOOKUP(H5000,'REGIÕES DE SAÚDE E SEUS MUNICÍP'!$A$4:$D$5569,4,0)</f>
        <v>Guareí</v>
      </c>
      <c r="H5000">
        <f>VLOOKUP(A5000,'REGIÕES DE SAÚDE E SEUS MUNICÍP'!$A$4:$A$5569,1,0)</f>
        <v>351850</v>
      </c>
      <c r="I5000" t="str">
        <f t="shared" si="312"/>
        <v>Mesmo município</v>
      </c>
      <c r="J5000" t="e">
        <f>VLOOKUP(D5000,'REGIÕES DE SAÚDE E SEUS MUNICÍP'!$C$4:$C$5569,1,0)</f>
        <v>#N/A</v>
      </c>
      <c r="K5000" t="e">
        <f t="shared" si="313"/>
        <v>#VALUE!</v>
      </c>
      <c r="L5000" t="str">
        <f>IF(D5000=D5001,IF(F5000=F5001,"Regiões semelhantes","Nova composição"),"diferente")</f>
        <v>diferente</v>
      </c>
      <c r="M5000" t="str">
        <f t="shared" si="315"/>
        <v>diferente</v>
      </c>
    </row>
    <row r="5001" spans="1:13" x14ac:dyDescent="0.25">
      <c r="A5001">
        <v>351860</v>
      </c>
      <c r="B5001" t="s">
        <v>4394</v>
      </c>
      <c r="C5001">
        <v>35131</v>
      </c>
      <c r="D5001" t="s">
        <v>9501</v>
      </c>
      <c r="E5001" t="s">
        <v>7468</v>
      </c>
      <c r="F5001" t="str">
        <f>VLOOKUP(A5001,'REGIÕES DE SAÚDE E SEUS MUNICÍP'!$A$4:$C$5569,3,0)</f>
        <v>Ribeirão Preto</v>
      </c>
      <c r="G5001" t="str">
        <f>VLOOKUP(H5001,'REGIÕES DE SAÚDE E SEUS MUNICÍP'!$A$4:$D$5569,4,0)</f>
        <v>Guariba</v>
      </c>
      <c r="H5001">
        <f>VLOOKUP(A5001,'REGIÕES DE SAÚDE E SEUS MUNICÍP'!$A$4:$A$5569,1,0)</f>
        <v>351860</v>
      </c>
      <c r="I5001" t="str">
        <f t="shared" si="312"/>
        <v>Mesmo município</v>
      </c>
      <c r="J5001" t="e">
        <f>VLOOKUP(D5001,'REGIÕES DE SAÚDE E SEUS MUNICÍP'!$C$4:$C$5569,1,0)</f>
        <v>#N/A</v>
      </c>
      <c r="K5001" t="e">
        <f t="shared" si="313"/>
        <v>#VALUE!</v>
      </c>
      <c r="L5001" t="str">
        <f t="shared" si="314"/>
        <v>diferente</v>
      </c>
      <c r="M5001" t="str">
        <f>IF(F5001=F5000,"igual","diferente")</f>
        <v>diferente</v>
      </c>
    </row>
    <row r="5002" spans="1:13" x14ac:dyDescent="0.25">
      <c r="A5002">
        <v>351870</v>
      </c>
      <c r="B5002" t="s">
        <v>4394</v>
      </c>
      <c r="C5002">
        <v>35041</v>
      </c>
      <c r="D5002" t="s">
        <v>4461</v>
      </c>
      <c r="E5002" t="s">
        <v>6599</v>
      </c>
      <c r="F5002" t="str">
        <f>VLOOKUP(A5002,'REGIÕES DE SAÚDE E SEUS MUNICÍP'!$A$4:$C$5569,3,0)</f>
        <v>Baixada Santista</v>
      </c>
      <c r="G5002" t="str">
        <f>VLOOKUP(H5002,'REGIÕES DE SAÚDE E SEUS MUNICÍP'!$A$4:$D$5569,4,0)</f>
        <v>Guarujá</v>
      </c>
      <c r="H5002">
        <f>VLOOKUP(A5002,'REGIÕES DE SAÚDE E SEUS MUNICÍP'!$A$4:$A$5569,1,0)</f>
        <v>351870</v>
      </c>
      <c r="I5002" t="str">
        <f t="shared" si="312"/>
        <v>Mesmo município</v>
      </c>
      <c r="J5002" t="str">
        <f>VLOOKUP(D5002,'REGIÕES DE SAÚDE E SEUS MUNICÍP'!$C$4:$C$5569,1,0)</f>
        <v>Baixada Santista</v>
      </c>
      <c r="K5002">
        <f t="shared" si="313"/>
        <v>1</v>
      </c>
      <c r="L5002" t="str">
        <f t="shared" si="314"/>
        <v>diferente</v>
      </c>
      <c r="M5002" t="str">
        <f t="shared" si="315"/>
        <v>diferente</v>
      </c>
    </row>
    <row r="5003" spans="1:13" x14ac:dyDescent="0.25">
      <c r="A5003">
        <v>351880</v>
      </c>
      <c r="B5003" t="s">
        <v>4394</v>
      </c>
      <c r="C5003">
        <v>35011</v>
      </c>
      <c r="D5003" t="s">
        <v>3749</v>
      </c>
      <c r="E5003" t="s">
        <v>5718</v>
      </c>
      <c r="F5003" t="str">
        <f>VLOOKUP(A5003,'REGIÕES DE SAÚDE E SEUS MUNICÍP'!$A$4:$C$5569,3,0)</f>
        <v>Grande São Paulo</v>
      </c>
      <c r="G5003" t="str">
        <f>VLOOKUP(H5003,'REGIÕES DE SAÚDE E SEUS MUNICÍP'!$A$4:$D$5569,4,0)</f>
        <v>Guarulhos</v>
      </c>
      <c r="H5003">
        <f>VLOOKUP(A5003,'REGIÕES DE SAÚDE E SEUS MUNICÍP'!$A$4:$A$5569,1,0)</f>
        <v>351880</v>
      </c>
      <c r="I5003" t="str">
        <f t="shared" si="312"/>
        <v>Mesmo município</v>
      </c>
      <c r="J5003" t="e">
        <f>VLOOKUP(D5003,'REGIÕES DE SAÚDE E SEUS MUNICÍP'!$C$4:$C$5569,1,0)</f>
        <v>#N/A</v>
      </c>
      <c r="K5003" t="e">
        <f t="shared" si="313"/>
        <v>#VALUE!</v>
      </c>
      <c r="L5003" t="str">
        <f t="shared" si="314"/>
        <v>diferente</v>
      </c>
      <c r="M5003" t="str">
        <f t="shared" si="315"/>
        <v>diferente</v>
      </c>
    </row>
    <row r="5004" spans="1:13" x14ac:dyDescent="0.25">
      <c r="A5004">
        <v>351885</v>
      </c>
      <c r="B5004" t="s">
        <v>4394</v>
      </c>
      <c r="C5004">
        <v>35132</v>
      </c>
      <c r="D5004" t="s">
        <v>1604</v>
      </c>
      <c r="E5004" t="s">
        <v>68</v>
      </c>
      <c r="F5004" t="str">
        <f>VLOOKUP(A5004,'REGIÕES DE SAÚDE E SEUS MUNICÍP'!$A$4:$C$5569,3,0)</f>
        <v>Ribeirão Preto</v>
      </c>
      <c r="G5004" t="str">
        <f>VLOOKUP(H5004,'REGIÕES DE SAÚDE E SEUS MUNICÍP'!$A$4:$D$5569,4,0)</f>
        <v>Guatapará</v>
      </c>
      <c r="H5004">
        <f>VLOOKUP(A5004,'REGIÕES DE SAÚDE E SEUS MUNICÍP'!$A$4:$A$5569,1,0)</f>
        <v>351885</v>
      </c>
      <c r="I5004" t="str">
        <f t="shared" si="312"/>
        <v>Mesmo município</v>
      </c>
      <c r="J5004" t="e">
        <f>VLOOKUP(D5004,'REGIÕES DE SAÚDE E SEUS MUNICÍP'!$C$4:$C$5569,1,0)</f>
        <v>#N/A</v>
      </c>
      <c r="K5004" t="e">
        <f t="shared" si="313"/>
        <v>#VALUE!</v>
      </c>
      <c r="L5004" t="str">
        <f t="shared" si="314"/>
        <v>diferente</v>
      </c>
      <c r="M5004" t="str">
        <f t="shared" si="315"/>
        <v>diferente</v>
      </c>
    </row>
    <row r="5005" spans="1:13" x14ac:dyDescent="0.25">
      <c r="A5005">
        <v>351890</v>
      </c>
      <c r="B5005" t="s">
        <v>4394</v>
      </c>
      <c r="C5005">
        <v>35021</v>
      </c>
      <c r="D5005" t="s">
        <v>8892</v>
      </c>
      <c r="E5005" t="s">
        <v>10305</v>
      </c>
      <c r="F5005" t="str">
        <f>VLOOKUP(A5005,'REGIÕES DE SAÚDE E SEUS MUNICÍP'!$A$4:$C$5569,3,0)</f>
        <v>Araçatuba</v>
      </c>
      <c r="G5005" t="str">
        <f>VLOOKUP(H5005,'REGIÕES DE SAÚDE E SEUS MUNICÍP'!$A$4:$D$5569,4,0)</f>
        <v>Guzolândia</v>
      </c>
      <c r="H5005">
        <f>VLOOKUP(A5005,'REGIÕES DE SAÚDE E SEUS MUNICÍP'!$A$4:$A$5569,1,0)</f>
        <v>351890</v>
      </c>
      <c r="I5005" t="str">
        <f t="shared" si="312"/>
        <v>Mesmo município</v>
      </c>
      <c r="J5005" t="e">
        <f>VLOOKUP(D5005,'REGIÕES DE SAÚDE E SEUS MUNICÍP'!$C$4:$C$5569,1,0)</f>
        <v>#N/A</v>
      </c>
      <c r="K5005" t="e">
        <f t="shared" si="313"/>
        <v>#VALUE!</v>
      </c>
      <c r="L5005" t="str">
        <f t="shared" si="314"/>
        <v>diferente</v>
      </c>
      <c r="M5005" t="str">
        <f t="shared" si="315"/>
        <v>diferente</v>
      </c>
    </row>
    <row r="5006" spans="1:13" x14ac:dyDescent="0.25">
      <c r="A5006">
        <v>351900</v>
      </c>
      <c r="B5006" t="s">
        <v>4394</v>
      </c>
      <c r="C5006">
        <v>35095</v>
      </c>
      <c r="D5006" t="s">
        <v>6761</v>
      </c>
      <c r="E5006" t="s">
        <v>5318</v>
      </c>
      <c r="F5006" t="str">
        <f>VLOOKUP(A5006,'REGIÕES DE SAÚDE E SEUS MUNICÍP'!$A$4:$C$5569,3,0)</f>
        <v>Marília</v>
      </c>
      <c r="G5006" t="str">
        <f>VLOOKUP(H5006,'REGIÕES DE SAÚDE E SEUS MUNICÍP'!$A$4:$D$5569,4,0)</f>
        <v>Herculândia</v>
      </c>
      <c r="H5006">
        <f>VLOOKUP(A5006,'REGIÕES DE SAÚDE E SEUS MUNICÍP'!$A$4:$A$5569,1,0)</f>
        <v>351900</v>
      </c>
      <c r="I5006" t="str">
        <f t="shared" si="312"/>
        <v>Mesmo município</v>
      </c>
      <c r="J5006" t="e">
        <f>VLOOKUP(D5006,'REGIÕES DE SAÚDE E SEUS MUNICÍP'!$C$4:$C$5569,1,0)</f>
        <v>#N/A</v>
      </c>
      <c r="K5006" t="e">
        <f t="shared" si="313"/>
        <v>#VALUE!</v>
      </c>
      <c r="L5006" t="str">
        <f t="shared" si="314"/>
        <v>diferente</v>
      </c>
      <c r="M5006" t="str">
        <f t="shared" si="315"/>
        <v>diferente</v>
      </c>
    </row>
    <row r="5007" spans="1:13" x14ac:dyDescent="0.25">
      <c r="A5007">
        <v>351905</v>
      </c>
      <c r="B5007" t="s">
        <v>4394</v>
      </c>
      <c r="C5007">
        <v>35072</v>
      </c>
      <c r="D5007" t="s">
        <v>419</v>
      </c>
      <c r="E5007" t="s">
        <v>2363</v>
      </c>
      <c r="F5007" t="str">
        <f>VLOOKUP(A5007,'REGIÕES DE SAÚDE E SEUS MUNICÍP'!$A$4:$C$5569,3,0)</f>
        <v>Campinas</v>
      </c>
      <c r="G5007" t="str">
        <f>VLOOKUP(H5007,'REGIÕES DE SAÚDE E SEUS MUNICÍP'!$A$4:$D$5569,4,0)</f>
        <v>Holambra</v>
      </c>
      <c r="H5007">
        <f>VLOOKUP(A5007,'REGIÕES DE SAÚDE E SEUS MUNICÍP'!$A$4:$A$5569,1,0)</f>
        <v>351905</v>
      </c>
      <c r="I5007" t="str">
        <f t="shared" si="312"/>
        <v>Mesmo município</v>
      </c>
      <c r="J5007" t="e">
        <f>VLOOKUP(D5007,'REGIÕES DE SAÚDE E SEUS MUNICÍP'!$C$4:$C$5569,1,0)</f>
        <v>#N/A</v>
      </c>
      <c r="K5007">
        <f t="shared" si="313"/>
        <v>25</v>
      </c>
      <c r="L5007" t="str">
        <f t="shared" si="314"/>
        <v>Regiões semelhantes</v>
      </c>
      <c r="M5007" t="str">
        <f t="shared" si="315"/>
        <v>diferente</v>
      </c>
    </row>
    <row r="5008" spans="1:13" x14ac:dyDescent="0.25">
      <c r="A5008">
        <v>351907</v>
      </c>
      <c r="B5008" t="s">
        <v>4394</v>
      </c>
      <c r="C5008">
        <v>35072</v>
      </c>
      <c r="D5008" t="s">
        <v>419</v>
      </c>
      <c r="E5008" t="s">
        <v>163</v>
      </c>
      <c r="F5008" t="str">
        <f>VLOOKUP(A5008,'REGIÕES DE SAÚDE E SEUS MUNICÍP'!$A$4:$C$5569,3,0)</f>
        <v>Campinas</v>
      </c>
      <c r="G5008" t="str">
        <f>VLOOKUP(H5008,'REGIÕES DE SAÚDE E SEUS MUNICÍP'!$A$4:$D$5569,4,0)</f>
        <v>Hortolândia</v>
      </c>
      <c r="H5008">
        <f>VLOOKUP(A5008,'REGIÕES DE SAÚDE E SEUS MUNICÍP'!$A$4:$A$5569,1,0)</f>
        <v>351907</v>
      </c>
      <c r="I5008" t="str">
        <f t="shared" si="312"/>
        <v>Mesmo município</v>
      </c>
      <c r="J5008" t="e">
        <f>VLOOKUP(D5008,'REGIÕES DE SAÚDE E SEUS MUNICÍP'!$C$4:$C$5569,1,0)</f>
        <v>#N/A</v>
      </c>
      <c r="K5008">
        <f t="shared" si="313"/>
        <v>25</v>
      </c>
      <c r="L5008" t="str">
        <f t="shared" si="314"/>
        <v>diferente</v>
      </c>
      <c r="M5008" t="str">
        <f t="shared" si="315"/>
        <v>igual</v>
      </c>
    </row>
    <row r="5009" spans="1:13" x14ac:dyDescent="0.25">
      <c r="A5009">
        <v>351910</v>
      </c>
      <c r="B5009" t="s">
        <v>4394</v>
      </c>
      <c r="C5009">
        <v>35062</v>
      </c>
      <c r="D5009" t="s">
        <v>9161</v>
      </c>
      <c r="E5009" t="s">
        <v>7504</v>
      </c>
      <c r="F5009" t="str">
        <f>VLOOKUP(A5009,'REGIÕES DE SAÚDE E SEUS MUNICÍP'!$A$4:$C$5569,3,0)</f>
        <v>Bauru</v>
      </c>
      <c r="G5009" t="str">
        <f>VLOOKUP(H5009,'REGIÕES DE SAÚDE E SEUS MUNICÍP'!$A$4:$D$5569,4,0)</f>
        <v>Iacanga</v>
      </c>
      <c r="H5009">
        <f>VLOOKUP(A5009,'REGIÕES DE SAÚDE E SEUS MUNICÍP'!$A$4:$A$5569,1,0)</f>
        <v>351910</v>
      </c>
      <c r="I5009" t="str">
        <f t="shared" si="312"/>
        <v>Mesmo município</v>
      </c>
      <c r="J5009" t="str">
        <f>VLOOKUP(D5009,'REGIÕES DE SAÚDE E SEUS MUNICÍP'!$C$4:$C$5569,1,0)</f>
        <v>Bauru</v>
      </c>
      <c r="K5009">
        <f t="shared" si="313"/>
        <v>1</v>
      </c>
      <c r="L5009" t="str">
        <f t="shared" si="314"/>
        <v>diferente</v>
      </c>
      <c r="M5009" t="str">
        <f t="shared" si="315"/>
        <v>diferente</v>
      </c>
    </row>
    <row r="5010" spans="1:13" x14ac:dyDescent="0.25">
      <c r="A5010">
        <v>351920</v>
      </c>
      <c r="B5010" t="s">
        <v>4394</v>
      </c>
      <c r="C5010">
        <v>35095</v>
      </c>
      <c r="D5010" t="s">
        <v>6761</v>
      </c>
      <c r="E5010" t="s">
        <v>3446</v>
      </c>
      <c r="F5010" t="str">
        <f>VLOOKUP(A5010,'REGIÕES DE SAÚDE E SEUS MUNICÍP'!$A$4:$C$5569,3,0)</f>
        <v>Marília</v>
      </c>
      <c r="G5010" t="str">
        <f>VLOOKUP(H5010,'REGIÕES DE SAÚDE E SEUS MUNICÍP'!$A$4:$D$5569,4,0)</f>
        <v>Iacri</v>
      </c>
      <c r="H5010">
        <f>VLOOKUP(A5010,'REGIÕES DE SAÚDE E SEUS MUNICÍP'!$A$4:$A$5569,1,0)</f>
        <v>351920</v>
      </c>
      <c r="I5010" t="str">
        <f t="shared" si="312"/>
        <v>Mesmo município</v>
      </c>
      <c r="J5010" t="e">
        <f>VLOOKUP(D5010,'REGIÕES DE SAÚDE E SEUS MUNICÍP'!$C$4:$C$5569,1,0)</f>
        <v>#N/A</v>
      </c>
      <c r="K5010" t="e">
        <f t="shared" si="313"/>
        <v>#VALUE!</v>
      </c>
      <c r="L5010" t="str">
        <f t="shared" si="314"/>
        <v>diferente</v>
      </c>
      <c r="M5010" t="str">
        <f t="shared" si="315"/>
        <v>diferente</v>
      </c>
    </row>
    <row r="5011" spans="1:13" x14ac:dyDescent="0.25">
      <c r="A5011">
        <v>351925</v>
      </c>
      <c r="B5011" t="s">
        <v>4394</v>
      </c>
      <c r="C5011">
        <v>35061</v>
      </c>
      <c r="D5011" t="s">
        <v>4539</v>
      </c>
      <c r="E5011" t="s">
        <v>9866</v>
      </c>
      <c r="F5011" t="str">
        <f>VLOOKUP(A5011,'REGIÕES DE SAÚDE E SEUS MUNICÍP'!$A$4:$C$5569,3,0)</f>
        <v>Bauru</v>
      </c>
      <c r="G5011" t="str">
        <f>VLOOKUP(H5011,'REGIÕES DE SAÚDE E SEUS MUNICÍP'!$A$4:$D$5569,4,0)</f>
        <v>Iaras</v>
      </c>
      <c r="H5011">
        <f>VLOOKUP(A5011,'REGIÕES DE SAÚDE E SEUS MUNICÍP'!$A$4:$A$5569,1,0)</f>
        <v>351925</v>
      </c>
      <c r="I5011" t="str">
        <f t="shared" si="312"/>
        <v>Mesmo município</v>
      </c>
      <c r="J5011" t="e">
        <f>VLOOKUP(D5011,'REGIÕES DE SAÚDE E SEUS MUNICÍP'!$C$4:$C$5569,1,0)</f>
        <v>#N/A</v>
      </c>
      <c r="K5011" t="e">
        <f t="shared" si="313"/>
        <v>#VALUE!</v>
      </c>
      <c r="L5011" t="str">
        <f t="shared" si="314"/>
        <v>diferente</v>
      </c>
      <c r="M5011" t="str">
        <f t="shared" si="315"/>
        <v>diferente</v>
      </c>
    </row>
    <row r="5012" spans="1:13" x14ac:dyDescent="0.25">
      <c r="A5012">
        <v>351930</v>
      </c>
      <c r="B5012" t="s">
        <v>4394</v>
      </c>
      <c r="C5012">
        <v>35034</v>
      </c>
      <c r="D5012" t="s">
        <v>6552</v>
      </c>
      <c r="E5012" t="s">
        <v>4723</v>
      </c>
      <c r="F5012" t="str">
        <f>VLOOKUP(A5012,'REGIÕES DE SAÚDE E SEUS MUNICÍP'!$A$4:$C$5569,3,0)</f>
        <v>Araraquara</v>
      </c>
      <c r="G5012" t="str">
        <f>VLOOKUP(H5012,'REGIÕES DE SAÚDE E SEUS MUNICÍP'!$A$4:$D$5569,4,0)</f>
        <v>Ibaté</v>
      </c>
      <c r="H5012">
        <f>VLOOKUP(A5012,'REGIÕES DE SAÚDE E SEUS MUNICÍP'!$A$4:$A$5569,1,0)</f>
        <v>351930</v>
      </c>
      <c r="I5012" t="str">
        <f t="shared" si="312"/>
        <v>Mesmo município</v>
      </c>
      <c r="J5012" t="e">
        <f>VLOOKUP(D5012,'REGIÕES DE SAÚDE E SEUS MUNICÍP'!$C$4:$C$5569,1,0)</f>
        <v>#N/A</v>
      </c>
      <c r="K5012" t="e">
        <f t="shared" si="313"/>
        <v>#VALUE!</v>
      </c>
      <c r="L5012" t="str">
        <f t="shared" si="314"/>
        <v>diferente</v>
      </c>
      <c r="M5012" t="str">
        <f t="shared" si="315"/>
        <v>diferente</v>
      </c>
    </row>
    <row r="5013" spans="1:13" x14ac:dyDescent="0.25">
      <c r="A5013">
        <v>351940</v>
      </c>
      <c r="B5013" t="s">
        <v>4394</v>
      </c>
      <c r="C5013">
        <v>35155</v>
      </c>
      <c r="D5013" t="s">
        <v>1770</v>
      </c>
      <c r="E5013" t="s">
        <v>4542</v>
      </c>
      <c r="F5013" t="str">
        <f>VLOOKUP(A5013,'REGIÕES DE SAÚDE E SEUS MUNICÍP'!$A$4:$C$5569,3,0)</f>
        <v>São José do Rio Preto</v>
      </c>
      <c r="G5013" t="str">
        <f>VLOOKUP(H5013,'REGIÕES DE SAÚDE E SEUS MUNICÍP'!$A$4:$D$5569,4,0)</f>
        <v>Ibirá</v>
      </c>
      <c r="H5013">
        <f>VLOOKUP(A5013,'REGIÕES DE SAÚDE E SEUS MUNICÍP'!$A$4:$A$5569,1,0)</f>
        <v>351940</v>
      </c>
      <c r="I5013" t="str">
        <f t="shared" si="312"/>
        <v>Mesmo município</v>
      </c>
      <c r="J5013" t="str">
        <f>VLOOKUP(D5013,'REGIÕES DE SAÚDE E SEUS MUNICÍP'!$C$4:$C$5569,1,0)</f>
        <v>São José do Rio Preto</v>
      </c>
      <c r="K5013">
        <f t="shared" si="313"/>
        <v>1</v>
      </c>
      <c r="L5013" t="str">
        <f t="shared" si="314"/>
        <v>diferente</v>
      </c>
      <c r="M5013" t="str">
        <f t="shared" si="315"/>
        <v>diferente</v>
      </c>
    </row>
    <row r="5014" spans="1:13" x14ac:dyDescent="0.25">
      <c r="A5014">
        <v>351950</v>
      </c>
      <c r="B5014" t="s">
        <v>4394</v>
      </c>
      <c r="C5014">
        <v>35094</v>
      </c>
      <c r="D5014" t="s">
        <v>10274</v>
      </c>
      <c r="E5014" t="s">
        <v>2261</v>
      </c>
      <c r="F5014" t="str">
        <f>VLOOKUP(A5014,'REGIÕES DE SAÚDE E SEUS MUNICÍP'!$A$4:$C$5569,3,0)</f>
        <v>Marília</v>
      </c>
      <c r="G5014" t="str">
        <f>VLOOKUP(H5014,'REGIÕES DE SAÚDE E SEUS MUNICÍP'!$A$4:$D$5569,4,0)</f>
        <v>Ibirarema</v>
      </c>
      <c r="H5014">
        <f>VLOOKUP(A5014,'REGIÕES DE SAÚDE E SEUS MUNICÍP'!$A$4:$A$5569,1,0)</f>
        <v>351950</v>
      </c>
      <c r="I5014" t="str">
        <f t="shared" si="312"/>
        <v>Mesmo município</v>
      </c>
      <c r="J5014" t="e">
        <f>VLOOKUP(D5014,'REGIÕES DE SAÚDE E SEUS MUNICÍP'!$C$4:$C$5569,1,0)</f>
        <v>#N/A</v>
      </c>
      <c r="K5014" t="e">
        <f t="shared" si="313"/>
        <v>#VALUE!</v>
      </c>
      <c r="L5014" t="str">
        <f t="shared" si="314"/>
        <v>diferente</v>
      </c>
      <c r="M5014" t="str">
        <f t="shared" si="315"/>
        <v>diferente</v>
      </c>
    </row>
    <row r="5015" spans="1:13" x14ac:dyDescent="0.25">
      <c r="A5015">
        <v>351960</v>
      </c>
      <c r="B5015" t="s">
        <v>4394</v>
      </c>
      <c r="C5015">
        <v>35032</v>
      </c>
      <c r="D5015" t="s">
        <v>8829</v>
      </c>
      <c r="E5015" t="s">
        <v>540</v>
      </c>
      <c r="F5015" t="str">
        <f>VLOOKUP(A5015,'REGIÕES DE SAÚDE E SEUS MUNICÍP'!$A$4:$C$5569,3,0)</f>
        <v>Araraquara</v>
      </c>
      <c r="G5015" t="str">
        <f>VLOOKUP(H5015,'REGIÕES DE SAÚDE E SEUS MUNICÍP'!$A$4:$D$5569,4,0)</f>
        <v>Ibitinga</v>
      </c>
      <c r="H5015">
        <f>VLOOKUP(A5015,'REGIÕES DE SAÚDE E SEUS MUNICÍP'!$A$4:$A$5569,1,0)</f>
        <v>351960</v>
      </c>
      <c r="I5015" t="str">
        <f t="shared" si="312"/>
        <v>Mesmo município</v>
      </c>
      <c r="J5015" t="e">
        <f>VLOOKUP(D5015,'REGIÕES DE SAÚDE E SEUS MUNICÍP'!$C$4:$C$5569,1,0)</f>
        <v>#N/A</v>
      </c>
      <c r="K5015" t="e">
        <f t="shared" si="313"/>
        <v>#VALUE!</v>
      </c>
      <c r="L5015" t="str">
        <f t="shared" si="314"/>
        <v>diferente</v>
      </c>
      <c r="M5015" t="str">
        <f t="shared" si="315"/>
        <v>diferente</v>
      </c>
    </row>
    <row r="5016" spans="1:13" x14ac:dyDescent="0.25">
      <c r="A5016">
        <v>351970</v>
      </c>
      <c r="B5016" t="s">
        <v>4394</v>
      </c>
      <c r="C5016">
        <v>35163</v>
      </c>
      <c r="D5016" t="s">
        <v>10812</v>
      </c>
      <c r="E5016" t="s">
        <v>8314</v>
      </c>
      <c r="F5016" t="str">
        <f>VLOOKUP(A5016,'REGIÕES DE SAÚDE E SEUS MUNICÍP'!$A$4:$C$5569,3,0)</f>
        <v>Sorocaba</v>
      </c>
      <c r="G5016" t="str">
        <f>VLOOKUP(H5016,'REGIÕES DE SAÚDE E SEUS MUNICÍP'!$A$4:$D$5569,4,0)</f>
        <v>Ibiúna</v>
      </c>
      <c r="H5016">
        <f>VLOOKUP(A5016,'REGIÕES DE SAÚDE E SEUS MUNICÍP'!$A$4:$A$5569,1,0)</f>
        <v>351970</v>
      </c>
      <c r="I5016" t="str">
        <f t="shared" si="312"/>
        <v>Mesmo município</v>
      </c>
      <c r="J5016" t="str">
        <f>VLOOKUP(D5016,'REGIÕES DE SAÚDE E SEUS MUNICÍP'!$C$4:$C$5569,1,0)</f>
        <v>Sorocaba</v>
      </c>
      <c r="K5016">
        <f t="shared" si="313"/>
        <v>1</v>
      </c>
      <c r="L5016" t="str">
        <f t="shared" si="314"/>
        <v>diferente</v>
      </c>
      <c r="M5016" t="str">
        <f t="shared" si="315"/>
        <v>diferente</v>
      </c>
    </row>
    <row r="5017" spans="1:13" x14ac:dyDescent="0.25">
      <c r="A5017">
        <v>351980</v>
      </c>
      <c r="B5017" t="s">
        <v>4394</v>
      </c>
      <c r="C5017">
        <v>35155</v>
      </c>
      <c r="D5017" t="s">
        <v>1770</v>
      </c>
      <c r="E5017" t="s">
        <v>4802</v>
      </c>
      <c r="F5017" t="str">
        <f>VLOOKUP(A5017,'REGIÕES DE SAÚDE E SEUS MUNICÍP'!$A$4:$C$5569,3,0)</f>
        <v>São José do Rio Preto</v>
      </c>
      <c r="G5017" t="str">
        <f>VLOOKUP(H5017,'REGIÕES DE SAÚDE E SEUS MUNICÍP'!$A$4:$D$5569,4,0)</f>
        <v>Icém</v>
      </c>
      <c r="H5017">
        <f>VLOOKUP(A5017,'REGIÕES DE SAÚDE E SEUS MUNICÍP'!$A$4:$A$5569,1,0)</f>
        <v>351980</v>
      </c>
      <c r="I5017" t="str">
        <f t="shared" si="312"/>
        <v>Mesmo município</v>
      </c>
      <c r="J5017" t="str">
        <f>VLOOKUP(D5017,'REGIÕES DE SAÚDE E SEUS MUNICÍP'!$C$4:$C$5569,1,0)</f>
        <v>São José do Rio Preto</v>
      </c>
      <c r="K5017">
        <f t="shared" si="313"/>
        <v>1</v>
      </c>
      <c r="L5017" t="str">
        <f>IF(D5017=D5018,IF(F5017=F5018,"Regiões semelhantes","Nova composição"),"diferente")</f>
        <v>diferente</v>
      </c>
      <c r="M5017" t="str">
        <f t="shared" si="315"/>
        <v>diferente</v>
      </c>
    </row>
    <row r="5018" spans="1:13" x14ac:dyDescent="0.25">
      <c r="A5018">
        <v>351990</v>
      </c>
      <c r="B5018" t="s">
        <v>4394</v>
      </c>
      <c r="C5018">
        <v>35113</v>
      </c>
      <c r="D5018" t="s">
        <v>5993</v>
      </c>
      <c r="E5018" t="s">
        <v>669</v>
      </c>
      <c r="F5018" t="str">
        <f>VLOOKUP(A5018,'REGIÕES DE SAÚDE E SEUS MUNICÍP'!$A$4:$C$5569,3,0)</f>
        <v>Presidente Prudente</v>
      </c>
      <c r="G5018" t="str">
        <f>VLOOKUP(H5018,'REGIÕES DE SAÚDE E SEUS MUNICÍP'!$A$4:$D$5569,4,0)</f>
        <v>Iepê</v>
      </c>
      <c r="H5018">
        <f>VLOOKUP(A5018,'REGIÕES DE SAÚDE E SEUS MUNICÍP'!$A$4:$A$5569,1,0)</f>
        <v>351990</v>
      </c>
      <c r="I5018" t="str">
        <f t="shared" si="312"/>
        <v>Mesmo município</v>
      </c>
      <c r="J5018" t="e">
        <f>VLOOKUP(D5018,'REGIÕES DE SAÚDE E SEUS MUNICÍP'!$C$4:$C$5569,1,0)</f>
        <v>#N/A</v>
      </c>
      <c r="K5018" t="e">
        <f t="shared" si="313"/>
        <v>#VALUE!</v>
      </c>
      <c r="L5018" t="str">
        <f t="shared" si="314"/>
        <v>diferente</v>
      </c>
      <c r="M5018" t="str">
        <f>IF(F5018=F5017,"igual","diferente")</f>
        <v>diferente</v>
      </c>
    </row>
    <row r="5019" spans="1:13" x14ac:dyDescent="0.25">
      <c r="A5019">
        <v>352000</v>
      </c>
      <c r="B5019" t="s">
        <v>4394</v>
      </c>
      <c r="C5019">
        <v>35064</v>
      </c>
      <c r="D5019" t="s">
        <v>1420</v>
      </c>
      <c r="E5019" t="s">
        <v>5502</v>
      </c>
      <c r="F5019" t="str">
        <f>VLOOKUP(A5019,'REGIÕES DE SAÚDE E SEUS MUNICÍP'!$A$4:$C$5569,3,0)</f>
        <v>Bauru</v>
      </c>
      <c r="G5019" t="str">
        <f>VLOOKUP(H5019,'REGIÕES DE SAÚDE E SEUS MUNICÍP'!$A$4:$D$5569,4,0)</f>
        <v>Igaraçu do Tietê</v>
      </c>
      <c r="H5019">
        <f>VLOOKUP(A5019,'REGIÕES DE SAÚDE E SEUS MUNICÍP'!$A$4:$A$5569,1,0)</f>
        <v>352000</v>
      </c>
      <c r="I5019" t="str">
        <f t="shared" si="312"/>
        <v>Mesmo município</v>
      </c>
      <c r="J5019" t="e">
        <f>VLOOKUP(D5019,'REGIÕES DE SAÚDE E SEUS MUNICÍP'!$C$4:$C$5569,1,0)</f>
        <v>#N/A</v>
      </c>
      <c r="K5019" t="e">
        <f t="shared" si="313"/>
        <v>#VALUE!</v>
      </c>
      <c r="L5019" t="str">
        <f t="shared" si="314"/>
        <v>diferente</v>
      </c>
      <c r="M5019" t="str">
        <f t="shared" si="315"/>
        <v>diferente</v>
      </c>
    </row>
    <row r="5020" spans="1:13" x14ac:dyDescent="0.25">
      <c r="A5020">
        <v>352010</v>
      </c>
      <c r="B5020" t="s">
        <v>4394</v>
      </c>
      <c r="C5020">
        <v>35083</v>
      </c>
      <c r="D5020" t="s">
        <v>7762</v>
      </c>
      <c r="E5020" t="s">
        <v>11024</v>
      </c>
      <c r="F5020" t="str">
        <f>VLOOKUP(A5020,'REGIÕES DE SAÚDE E SEUS MUNICÍP'!$A$4:$C$5569,3,0)</f>
        <v>Franca</v>
      </c>
      <c r="G5020" t="str">
        <f>VLOOKUP(H5020,'REGIÕES DE SAÚDE E SEUS MUNICÍP'!$A$4:$D$5569,4,0)</f>
        <v>Igarapava</v>
      </c>
      <c r="H5020">
        <f>VLOOKUP(A5020,'REGIÕES DE SAÚDE E SEUS MUNICÍP'!$A$4:$A$5569,1,0)</f>
        <v>352010</v>
      </c>
      <c r="I5020" t="str">
        <f t="shared" si="312"/>
        <v>Mesmo município</v>
      </c>
      <c r="J5020" t="e">
        <f>VLOOKUP(D5020,'REGIÕES DE SAÚDE E SEUS MUNICÍP'!$C$4:$C$5569,1,0)</f>
        <v>#N/A</v>
      </c>
      <c r="K5020" t="e">
        <f t="shared" si="313"/>
        <v>#VALUE!</v>
      </c>
      <c r="L5020" t="str">
        <f t="shared" si="314"/>
        <v>diferente</v>
      </c>
      <c r="M5020" t="str">
        <f t="shared" si="315"/>
        <v>diferente</v>
      </c>
    </row>
    <row r="5021" spans="1:13" x14ac:dyDescent="0.25">
      <c r="A5021">
        <v>352020</v>
      </c>
      <c r="B5021" t="s">
        <v>4394</v>
      </c>
      <c r="C5021">
        <v>35171</v>
      </c>
      <c r="D5021" t="s">
        <v>9264</v>
      </c>
      <c r="E5021" t="s">
        <v>1843</v>
      </c>
      <c r="F5021" t="str">
        <f>VLOOKUP(A5021,'REGIÕES DE SAÚDE E SEUS MUNICÍP'!$A$4:$C$5569,3,0)</f>
        <v>Taubaté</v>
      </c>
      <c r="G5021" t="str">
        <f>VLOOKUP(H5021,'REGIÕES DE SAÚDE E SEUS MUNICÍP'!$A$4:$D$5569,4,0)</f>
        <v>Igaratá</v>
      </c>
      <c r="H5021">
        <f>VLOOKUP(A5021,'REGIÕES DE SAÚDE E SEUS MUNICÍP'!$A$4:$A$5569,1,0)</f>
        <v>352020</v>
      </c>
      <c r="I5021" t="str">
        <f t="shared" si="312"/>
        <v>Mesmo município</v>
      </c>
      <c r="J5021" t="e">
        <f>VLOOKUP(D5021,'REGIÕES DE SAÚDE E SEUS MUNICÍP'!$C$4:$C$5569,1,0)</f>
        <v>#N/A</v>
      </c>
      <c r="K5021" t="e">
        <f t="shared" si="313"/>
        <v>#VALUE!</v>
      </c>
      <c r="L5021" t="str">
        <f t="shared" si="314"/>
        <v>diferente</v>
      </c>
      <c r="M5021" t="str">
        <f t="shared" si="315"/>
        <v>diferente</v>
      </c>
    </row>
    <row r="5022" spans="1:13" x14ac:dyDescent="0.25">
      <c r="A5022">
        <v>352030</v>
      </c>
      <c r="B5022" t="s">
        <v>4394</v>
      </c>
      <c r="C5022">
        <v>35121</v>
      </c>
      <c r="D5022" t="s">
        <v>8510</v>
      </c>
      <c r="E5022" t="s">
        <v>2773</v>
      </c>
      <c r="F5022" t="str">
        <f>VLOOKUP(A5022,'REGIÕES DE SAÚDE E SEUS MUNICÍP'!$A$4:$C$5569,3,0)</f>
        <v>Registro</v>
      </c>
      <c r="G5022" t="str">
        <f>VLOOKUP(H5022,'REGIÕES DE SAÚDE E SEUS MUNICÍP'!$A$4:$D$5569,4,0)</f>
        <v>Iguape</v>
      </c>
      <c r="H5022">
        <f>VLOOKUP(A5022,'REGIÕES DE SAÚDE E SEUS MUNICÍP'!$A$4:$A$5569,1,0)</f>
        <v>352030</v>
      </c>
      <c r="I5022" t="str">
        <f t="shared" si="312"/>
        <v>Mesmo município</v>
      </c>
      <c r="J5022" t="e">
        <f>VLOOKUP(D5022,'REGIÕES DE SAÚDE E SEUS MUNICÍP'!$C$4:$C$5569,1,0)</f>
        <v>#N/A</v>
      </c>
      <c r="K5022" t="e">
        <f t="shared" si="313"/>
        <v>#VALUE!</v>
      </c>
      <c r="L5022" t="str">
        <f t="shared" si="314"/>
        <v>diferente</v>
      </c>
      <c r="M5022" t="str">
        <f t="shared" si="315"/>
        <v>diferente</v>
      </c>
    </row>
    <row r="5023" spans="1:13" x14ac:dyDescent="0.25">
      <c r="A5023">
        <v>352040</v>
      </c>
      <c r="B5023" t="s">
        <v>4394</v>
      </c>
      <c r="C5023">
        <v>35173</v>
      </c>
      <c r="D5023" t="s">
        <v>6302</v>
      </c>
      <c r="E5023" t="s">
        <v>2037</v>
      </c>
      <c r="F5023" t="str">
        <f>VLOOKUP(A5023,'REGIÕES DE SAÚDE E SEUS MUNICÍP'!$A$4:$C$5569,3,0)</f>
        <v>Taubaté</v>
      </c>
      <c r="G5023" t="str">
        <f>VLOOKUP(H5023,'REGIÕES DE SAÚDE E SEUS MUNICÍP'!$A$4:$D$5569,4,0)</f>
        <v>Ilhabela</v>
      </c>
      <c r="H5023">
        <f>VLOOKUP(A5023,'REGIÕES DE SAÚDE E SEUS MUNICÍP'!$A$4:$A$5569,1,0)</f>
        <v>352040</v>
      </c>
      <c r="I5023" t="str">
        <f t="shared" si="312"/>
        <v>Mesmo município</v>
      </c>
      <c r="J5023" t="e">
        <f>VLOOKUP(D5023,'REGIÕES DE SAÚDE E SEUS MUNICÍP'!$C$4:$C$5569,1,0)</f>
        <v>#N/A</v>
      </c>
      <c r="K5023" t="e">
        <f t="shared" si="313"/>
        <v>#VALUE!</v>
      </c>
      <c r="L5023" t="str">
        <f>IF(D5023=D5024,IF(F5023=F5024,"Regiões semelhantes","Nova composição"),"diferente")</f>
        <v>diferente</v>
      </c>
      <c r="M5023" t="str">
        <f t="shared" si="315"/>
        <v>diferente</v>
      </c>
    </row>
    <row r="5024" spans="1:13" x14ac:dyDescent="0.25">
      <c r="A5024">
        <v>352042</v>
      </c>
      <c r="B5024" t="s">
        <v>4394</v>
      </c>
      <c r="C5024">
        <v>35121</v>
      </c>
      <c r="D5024" t="s">
        <v>8510</v>
      </c>
      <c r="E5024" t="s">
        <v>8246</v>
      </c>
      <c r="F5024" t="str">
        <f>VLOOKUP(A5024,'REGIÕES DE SAÚDE E SEUS MUNICÍP'!$A$4:$C$5569,3,0)</f>
        <v>Registro</v>
      </c>
      <c r="G5024" t="str">
        <f>VLOOKUP(H5024,'REGIÕES DE SAÚDE E SEUS MUNICÍP'!$A$4:$D$5569,4,0)</f>
        <v>Ilha Comprida</v>
      </c>
      <c r="H5024">
        <f>VLOOKUP(A5024,'REGIÕES DE SAÚDE E SEUS MUNICÍP'!$A$4:$A$5569,1,0)</f>
        <v>352042</v>
      </c>
      <c r="I5024" t="str">
        <f t="shared" si="312"/>
        <v>Mesmo município</v>
      </c>
      <c r="J5024" t="e">
        <f>VLOOKUP(D5024,'REGIÕES DE SAÚDE E SEUS MUNICÍP'!$C$4:$C$5569,1,0)</f>
        <v>#N/A</v>
      </c>
      <c r="K5024" t="e">
        <f t="shared" si="313"/>
        <v>#VALUE!</v>
      </c>
      <c r="L5024" t="str">
        <f t="shared" si="314"/>
        <v>diferente</v>
      </c>
      <c r="M5024" t="str">
        <f>IF(F5024=F5023,"igual","diferente")</f>
        <v>diferente</v>
      </c>
    </row>
    <row r="5025" spans="1:13" x14ac:dyDescent="0.25">
      <c r="A5025">
        <v>352044</v>
      </c>
      <c r="B5025" t="s">
        <v>4394</v>
      </c>
      <c r="C5025">
        <v>35022</v>
      </c>
      <c r="D5025" t="s">
        <v>7241</v>
      </c>
      <c r="E5025" t="s">
        <v>198</v>
      </c>
      <c r="F5025" t="str">
        <f>VLOOKUP(A5025,'REGIÕES DE SAÚDE E SEUS MUNICÍP'!$A$4:$C$5569,3,0)</f>
        <v>Araçatuba</v>
      </c>
      <c r="G5025" t="str">
        <f>VLOOKUP(H5025,'REGIÕES DE SAÚDE E SEUS MUNICÍP'!$A$4:$D$5569,4,0)</f>
        <v>Ilha Solteira</v>
      </c>
      <c r="H5025">
        <f>VLOOKUP(A5025,'REGIÕES DE SAÚDE E SEUS MUNICÍP'!$A$4:$A$5569,1,0)</f>
        <v>352044</v>
      </c>
      <c r="I5025" t="str">
        <f t="shared" si="312"/>
        <v>Mesmo município</v>
      </c>
      <c r="J5025" t="e">
        <f>VLOOKUP(D5025,'REGIÕES DE SAÚDE E SEUS MUNICÍP'!$C$4:$C$5569,1,0)</f>
        <v>#N/A</v>
      </c>
      <c r="K5025" t="e">
        <f t="shared" si="313"/>
        <v>#VALUE!</v>
      </c>
      <c r="L5025" t="str">
        <f t="shared" si="314"/>
        <v>diferente</v>
      </c>
      <c r="M5025" t="str">
        <f t="shared" si="315"/>
        <v>diferente</v>
      </c>
    </row>
    <row r="5026" spans="1:13" x14ac:dyDescent="0.25">
      <c r="A5026">
        <v>352050</v>
      </c>
      <c r="B5026" t="s">
        <v>4394</v>
      </c>
      <c r="C5026">
        <v>35072</v>
      </c>
      <c r="D5026" t="s">
        <v>419</v>
      </c>
      <c r="E5026" t="s">
        <v>2240</v>
      </c>
      <c r="F5026" t="str">
        <f>VLOOKUP(A5026,'REGIÕES DE SAÚDE E SEUS MUNICÍP'!$A$4:$C$5569,3,0)</f>
        <v>Campinas</v>
      </c>
      <c r="G5026" t="str">
        <f>VLOOKUP(H5026,'REGIÕES DE SAÚDE E SEUS MUNICÍP'!$A$4:$D$5569,4,0)</f>
        <v>Indaiatuba</v>
      </c>
      <c r="H5026">
        <f>VLOOKUP(A5026,'REGIÕES DE SAÚDE E SEUS MUNICÍP'!$A$4:$A$5569,1,0)</f>
        <v>352050</v>
      </c>
      <c r="I5026" t="str">
        <f t="shared" si="312"/>
        <v>Mesmo município</v>
      </c>
      <c r="J5026" t="e">
        <f>VLOOKUP(D5026,'REGIÕES DE SAÚDE E SEUS MUNICÍP'!$C$4:$C$5569,1,0)</f>
        <v>#N/A</v>
      </c>
      <c r="K5026">
        <f t="shared" si="313"/>
        <v>25</v>
      </c>
      <c r="L5026" t="str">
        <f t="shared" si="314"/>
        <v>diferente</v>
      </c>
      <c r="M5026" t="str">
        <f t="shared" si="315"/>
        <v>diferente</v>
      </c>
    </row>
    <row r="5027" spans="1:13" x14ac:dyDescent="0.25">
      <c r="A5027">
        <v>352060</v>
      </c>
      <c r="B5027" t="s">
        <v>4394</v>
      </c>
      <c r="C5027">
        <v>35112</v>
      </c>
      <c r="D5027" t="s">
        <v>5877</v>
      </c>
      <c r="E5027" t="s">
        <v>10697</v>
      </c>
      <c r="F5027" t="str">
        <f>VLOOKUP(A5027,'REGIÕES DE SAÚDE E SEUS MUNICÍP'!$A$4:$C$5569,3,0)</f>
        <v>Presidente Prudente</v>
      </c>
      <c r="G5027" t="str">
        <f>VLOOKUP(H5027,'REGIÕES DE SAÚDE E SEUS MUNICÍP'!$A$4:$D$5569,4,0)</f>
        <v>Indiana</v>
      </c>
      <c r="H5027">
        <f>VLOOKUP(A5027,'REGIÕES DE SAÚDE E SEUS MUNICÍP'!$A$4:$A$5569,1,0)</f>
        <v>352060</v>
      </c>
      <c r="I5027" t="str">
        <f t="shared" si="312"/>
        <v>Mesmo município</v>
      </c>
      <c r="J5027" t="e">
        <f>VLOOKUP(D5027,'REGIÕES DE SAÚDE E SEUS MUNICÍP'!$C$4:$C$5569,1,0)</f>
        <v>#N/A</v>
      </c>
      <c r="K5027" t="e">
        <f t="shared" si="313"/>
        <v>#VALUE!</v>
      </c>
      <c r="L5027" t="str">
        <f t="shared" si="314"/>
        <v>diferente</v>
      </c>
      <c r="M5027" t="str">
        <f t="shared" si="315"/>
        <v>diferente</v>
      </c>
    </row>
    <row r="5028" spans="1:13" x14ac:dyDescent="0.25">
      <c r="A5028">
        <v>352070</v>
      </c>
      <c r="B5028" t="s">
        <v>4394</v>
      </c>
      <c r="C5028">
        <v>35154</v>
      </c>
      <c r="D5028" t="s">
        <v>5449</v>
      </c>
      <c r="E5028" t="s">
        <v>1884</v>
      </c>
      <c r="F5028" t="str">
        <f>VLOOKUP(A5028,'REGIÕES DE SAÚDE E SEUS MUNICÍP'!$A$4:$C$5569,3,0)</f>
        <v>São José do Rio Preto</v>
      </c>
      <c r="G5028" t="str">
        <f>VLOOKUP(H5028,'REGIÕES DE SAÚDE E SEUS MUNICÍP'!$A$4:$D$5569,4,0)</f>
        <v>Indiaporã</v>
      </c>
      <c r="H5028">
        <f>VLOOKUP(A5028,'REGIÕES DE SAÚDE E SEUS MUNICÍP'!$A$4:$A$5569,1,0)</f>
        <v>352070</v>
      </c>
      <c r="I5028" t="str">
        <f t="shared" si="312"/>
        <v>Mesmo município</v>
      </c>
      <c r="J5028" t="e">
        <f>VLOOKUP(D5028,'REGIÕES DE SAÚDE E SEUS MUNICÍP'!$C$4:$C$5569,1,0)</f>
        <v>#N/A</v>
      </c>
      <c r="K5028" t="e">
        <f t="shared" si="313"/>
        <v>#VALUE!</v>
      </c>
      <c r="L5028" t="str">
        <f>IF(D5028=D5029,IF(F5028=F5029,"Regiões semelhantes","Nova composição"),"diferente")</f>
        <v>diferente</v>
      </c>
      <c r="M5028" t="str">
        <f t="shared" si="315"/>
        <v>diferente</v>
      </c>
    </row>
    <row r="5029" spans="1:13" x14ac:dyDescent="0.25">
      <c r="A5029">
        <v>352080</v>
      </c>
      <c r="B5029" t="s">
        <v>4394</v>
      </c>
      <c r="C5029">
        <v>35091</v>
      </c>
      <c r="D5029" t="s">
        <v>10421</v>
      </c>
      <c r="E5029" t="s">
        <v>8656</v>
      </c>
      <c r="F5029" t="str">
        <f>VLOOKUP(A5029,'REGIÕES DE SAÚDE E SEUS MUNICÍP'!$A$4:$C$5569,3,0)</f>
        <v>Marília</v>
      </c>
      <c r="G5029" t="str">
        <f>VLOOKUP(H5029,'REGIÕES DE SAÚDE E SEUS MUNICÍP'!$A$4:$D$5569,4,0)</f>
        <v>Inúbia Paulista</v>
      </c>
      <c r="H5029">
        <f>VLOOKUP(A5029,'REGIÕES DE SAÚDE E SEUS MUNICÍP'!$A$4:$A$5569,1,0)</f>
        <v>352080</v>
      </c>
      <c r="I5029" t="str">
        <f t="shared" si="312"/>
        <v>Mesmo município</v>
      </c>
      <c r="J5029" t="e">
        <f>VLOOKUP(D5029,'REGIÕES DE SAÚDE E SEUS MUNICÍP'!$C$4:$C$5569,1,0)</f>
        <v>#N/A</v>
      </c>
      <c r="K5029" t="e">
        <f t="shared" si="313"/>
        <v>#VALUE!</v>
      </c>
      <c r="L5029" t="str">
        <f t="shared" si="314"/>
        <v>diferente</v>
      </c>
      <c r="M5029" t="str">
        <f>IF(F5029=F5028,"igual","diferente")</f>
        <v>diferente</v>
      </c>
    </row>
    <row r="5030" spans="1:13" x14ac:dyDescent="0.25">
      <c r="A5030">
        <v>352090</v>
      </c>
      <c r="B5030" t="s">
        <v>4394</v>
      </c>
      <c r="C5030">
        <v>35094</v>
      </c>
      <c r="D5030" t="s">
        <v>10274</v>
      </c>
      <c r="E5030" t="s">
        <v>2456</v>
      </c>
      <c r="F5030" t="str">
        <f>VLOOKUP(A5030,'REGIÕES DE SAÚDE E SEUS MUNICÍP'!$A$4:$C$5569,3,0)</f>
        <v>Marília</v>
      </c>
      <c r="G5030" t="str">
        <f>VLOOKUP(H5030,'REGIÕES DE SAÚDE E SEUS MUNICÍP'!$A$4:$D$5569,4,0)</f>
        <v>Ipaussu</v>
      </c>
      <c r="H5030">
        <f>VLOOKUP(A5030,'REGIÕES DE SAÚDE E SEUS MUNICÍP'!$A$4:$A$5569,1,0)</f>
        <v>352090</v>
      </c>
      <c r="I5030" t="str">
        <f t="shared" si="312"/>
        <v>Mesmo município</v>
      </c>
      <c r="J5030" t="e">
        <f>VLOOKUP(D5030,'REGIÕES DE SAÚDE E SEUS MUNICÍP'!$C$4:$C$5569,1,0)</f>
        <v>#N/A</v>
      </c>
      <c r="K5030" t="e">
        <f t="shared" si="313"/>
        <v>#VALUE!</v>
      </c>
      <c r="L5030" t="str">
        <f t="shared" si="314"/>
        <v>diferente</v>
      </c>
      <c r="M5030" t="str">
        <f t="shared" si="315"/>
        <v>igual</v>
      </c>
    </row>
    <row r="5031" spans="1:13" x14ac:dyDescent="0.25">
      <c r="A5031">
        <v>352100</v>
      </c>
      <c r="B5031" t="s">
        <v>4394</v>
      </c>
      <c r="C5031">
        <v>35163</v>
      </c>
      <c r="D5031" t="s">
        <v>10812</v>
      </c>
      <c r="E5031" t="s">
        <v>4199</v>
      </c>
      <c r="F5031" t="str">
        <f>VLOOKUP(A5031,'REGIÕES DE SAÚDE E SEUS MUNICÍP'!$A$4:$C$5569,3,0)</f>
        <v>Sorocaba</v>
      </c>
      <c r="G5031" t="str">
        <f>VLOOKUP(H5031,'REGIÕES DE SAÚDE E SEUS MUNICÍP'!$A$4:$D$5569,4,0)</f>
        <v>Iperó</v>
      </c>
      <c r="H5031">
        <f>VLOOKUP(A5031,'REGIÕES DE SAÚDE E SEUS MUNICÍP'!$A$4:$A$5569,1,0)</f>
        <v>352100</v>
      </c>
      <c r="I5031" t="str">
        <f t="shared" si="312"/>
        <v>Mesmo município</v>
      </c>
      <c r="J5031" t="str">
        <f>VLOOKUP(D5031,'REGIÕES DE SAÚDE E SEUS MUNICÍP'!$C$4:$C$5569,1,0)</f>
        <v>Sorocaba</v>
      </c>
      <c r="K5031">
        <f t="shared" si="313"/>
        <v>1</v>
      </c>
      <c r="L5031" t="str">
        <f t="shared" si="314"/>
        <v>diferente</v>
      </c>
      <c r="M5031" t="str">
        <f t="shared" si="315"/>
        <v>diferente</v>
      </c>
    </row>
    <row r="5032" spans="1:13" x14ac:dyDescent="0.25">
      <c r="A5032">
        <v>352110</v>
      </c>
      <c r="B5032" t="s">
        <v>4394</v>
      </c>
      <c r="C5032">
        <v>35104</v>
      </c>
      <c r="D5032" t="s">
        <v>5784</v>
      </c>
      <c r="E5032" t="s">
        <v>10062</v>
      </c>
      <c r="F5032" t="str">
        <f>VLOOKUP(A5032,'REGIÕES DE SAÚDE E SEUS MUNICÍP'!$A$4:$C$5569,3,0)</f>
        <v>Piracicaba</v>
      </c>
      <c r="G5032" t="str">
        <f>VLOOKUP(H5032,'REGIÕES DE SAÚDE E SEUS MUNICÍP'!$A$4:$D$5569,4,0)</f>
        <v>Ipeúna</v>
      </c>
      <c r="H5032">
        <f>VLOOKUP(A5032,'REGIÕES DE SAÚDE E SEUS MUNICÍP'!$A$4:$A$5569,1,0)</f>
        <v>352110</v>
      </c>
      <c r="I5032" t="str">
        <f t="shared" si="312"/>
        <v>Mesmo município</v>
      </c>
      <c r="J5032" t="e">
        <f>VLOOKUP(D5032,'REGIÕES DE SAÚDE E SEUS MUNICÍP'!$C$4:$C$5569,1,0)</f>
        <v>#N/A</v>
      </c>
      <c r="K5032" t="e">
        <f t="shared" si="313"/>
        <v>#VALUE!</v>
      </c>
      <c r="L5032" t="str">
        <f t="shared" si="314"/>
        <v>diferente</v>
      </c>
      <c r="M5032" t="str">
        <f t="shared" si="315"/>
        <v>diferente</v>
      </c>
    </row>
    <row r="5033" spans="1:13" x14ac:dyDescent="0.25">
      <c r="A5033">
        <v>352115</v>
      </c>
      <c r="B5033" t="s">
        <v>4394</v>
      </c>
      <c r="C5033">
        <v>35155</v>
      </c>
      <c r="D5033" t="s">
        <v>1770</v>
      </c>
      <c r="E5033" t="s">
        <v>3164</v>
      </c>
      <c r="F5033" t="str">
        <f>VLOOKUP(A5033,'REGIÕES DE SAÚDE E SEUS MUNICÍP'!$A$4:$C$5569,3,0)</f>
        <v>São José do Rio Preto</v>
      </c>
      <c r="G5033" t="str">
        <f>VLOOKUP(H5033,'REGIÕES DE SAÚDE E SEUS MUNICÍP'!$A$4:$D$5569,4,0)</f>
        <v>Ipiguá</v>
      </c>
      <c r="H5033">
        <f>VLOOKUP(A5033,'REGIÕES DE SAÚDE E SEUS MUNICÍP'!$A$4:$A$5569,1,0)</f>
        <v>352115</v>
      </c>
      <c r="I5033" t="str">
        <f t="shared" si="312"/>
        <v>Mesmo município</v>
      </c>
      <c r="J5033" t="str">
        <f>VLOOKUP(D5033,'REGIÕES DE SAÚDE E SEUS MUNICÍP'!$C$4:$C$5569,1,0)</f>
        <v>São José do Rio Preto</v>
      </c>
      <c r="K5033">
        <f t="shared" si="313"/>
        <v>1</v>
      </c>
      <c r="L5033" t="str">
        <f t="shared" si="314"/>
        <v>diferente</v>
      </c>
      <c r="M5033" t="str">
        <f t="shared" si="315"/>
        <v>diferente</v>
      </c>
    </row>
    <row r="5034" spans="1:13" x14ac:dyDescent="0.25">
      <c r="A5034">
        <v>352120</v>
      </c>
      <c r="B5034" t="s">
        <v>4394</v>
      </c>
      <c r="C5034">
        <v>35121</v>
      </c>
      <c r="D5034" t="s">
        <v>8510</v>
      </c>
      <c r="E5034" t="s">
        <v>8156</v>
      </c>
      <c r="F5034" t="str">
        <f>VLOOKUP(A5034,'REGIÕES DE SAÚDE E SEUS MUNICÍP'!$A$4:$C$5569,3,0)</f>
        <v>Registro</v>
      </c>
      <c r="G5034" t="str">
        <f>VLOOKUP(H5034,'REGIÕES DE SAÚDE E SEUS MUNICÍP'!$A$4:$D$5569,4,0)</f>
        <v>Iporanga</v>
      </c>
      <c r="H5034">
        <f>VLOOKUP(A5034,'REGIÕES DE SAÚDE E SEUS MUNICÍP'!$A$4:$A$5569,1,0)</f>
        <v>352120</v>
      </c>
      <c r="I5034" t="str">
        <f t="shared" si="312"/>
        <v>Mesmo município</v>
      </c>
      <c r="J5034" t="e">
        <f>VLOOKUP(D5034,'REGIÕES DE SAÚDE E SEUS MUNICÍP'!$C$4:$C$5569,1,0)</f>
        <v>#N/A</v>
      </c>
      <c r="K5034" t="e">
        <f t="shared" si="313"/>
        <v>#VALUE!</v>
      </c>
      <c r="L5034" t="str">
        <f t="shared" si="314"/>
        <v>diferente</v>
      </c>
      <c r="M5034" t="str">
        <f t="shared" si="315"/>
        <v>diferente</v>
      </c>
    </row>
    <row r="5035" spans="1:13" x14ac:dyDescent="0.25">
      <c r="A5035">
        <v>352130</v>
      </c>
      <c r="B5035" t="s">
        <v>4394</v>
      </c>
      <c r="C5035">
        <v>35082</v>
      </c>
      <c r="D5035" t="s">
        <v>5138</v>
      </c>
      <c r="E5035" t="s">
        <v>5170</v>
      </c>
      <c r="F5035" t="str">
        <f>VLOOKUP(A5035,'REGIÕES DE SAÚDE E SEUS MUNICÍP'!$A$4:$C$5569,3,0)</f>
        <v>Franca</v>
      </c>
      <c r="G5035" t="str">
        <f>VLOOKUP(H5035,'REGIÕES DE SAÚDE E SEUS MUNICÍP'!$A$4:$D$5569,4,0)</f>
        <v>Ipuã</v>
      </c>
      <c r="H5035">
        <f>VLOOKUP(A5035,'REGIÕES DE SAÚDE E SEUS MUNICÍP'!$A$4:$A$5569,1,0)</f>
        <v>352130</v>
      </c>
      <c r="I5035" t="str">
        <f t="shared" si="312"/>
        <v>Mesmo município</v>
      </c>
      <c r="J5035" t="e">
        <f>VLOOKUP(D5035,'REGIÕES DE SAÚDE E SEUS MUNICÍP'!$C$4:$C$5569,1,0)</f>
        <v>#N/A</v>
      </c>
      <c r="K5035" t="e">
        <f t="shared" si="313"/>
        <v>#VALUE!</v>
      </c>
      <c r="L5035" t="str">
        <f t="shared" si="314"/>
        <v>diferente</v>
      </c>
      <c r="M5035" t="str">
        <f t="shared" si="315"/>
        <v>diferente</v>
      </c>
    </row>
    <row r="5036" spans="1:13" x14ac:dyDescent="0.25">
      <c r="A5036">
        <v>352140</v>
      </c>
      <c r="B5036" t="s">
        <v>4394</v>
      </c>
      <c r="C5036">
        <v>35102</v>
      </c>
      <c r="D5036" t="s">
        <v>8721</v>
      </c>
      <c r="E5036" t="s">
        <v>5943</v>
      </c>
      <c r="F5036" t="str">
        <f>VLOOKUP(A5036,'REGIÕES DE SAÚDE E SEUS MUNICÍP'!$A$4:$C$5569,3,0)</f>
        <v>Piracicaba</v>
      </c>
      <c r="G5036" t="str">
        <f>VLOOKUP(H5036,'REGIÕES DE SAÚDE E SEUS MUNICÍP'!$A$4:$D$5569,4,0)</f>
        <v>Iracemápolis</v>
      </c>
      <c r="H5036">
        <f>VLOOKUP(A5036,'REGIÕES DE SAÚDE E SEUS MUNICÍP'!$A$4:$A$5569,1,0)</f>
        <v>352140</v>
      </c>
      <c r="I5036" t="str">
        <f t="shared" si="312"/>
        <v>Mesmo município</v>
      </c>
      <c r="J5036" t="e">
        <f>VLOOKUP(D5036,'REGIÕES DE SAÚDE E SEUS MUNICÍP'!$C$4:$C$5569,1,0)</f>
        <v>#N/A</v>
      </c>
      <c r="K5036" t="e">
        <f t="shared" si="313"/>
        <v>#VALUE!</v>
      </c>
      <c r="L5036" t="str">
        <f t="shared" si="314"/>
        <v>diferente</v>
      </c>
      <c r="M5036" t="str">
        <f t="shared" si="315"/>
        <v>diferente</v>
      </c>
    </row>
    <row r="5037" spans="1:13" x14ac:dyDescent="0.25">
      <c r="A5037">
        <v>352150</v>
      </c>
      <c r="B5037" t="s">
        <v>4394</v>
      </c>
      <c r="C5037">
        <v>35151</v>
      </c>
      <c r="D5037" t="s">
        <v>551</v>
      </c>
      <c r="E5037" t="s">
        <v>719</v>
      </c>
      <c r="F5037" t="str">
        <f>VLOOKUP(A5037,'REGIÕES DE SAÚDE E SEUS MUNICÍP'!$A$4:$C$5569,3,0)</f>
        <v>São José do Rio Preto</v>
      </c>
      <c r="G5037" t="str">
        <f>VLOOKUP(H5037,'REGIÕES DE SAÚDE E SEUS MUNICÍP'!$A$4:$D$5569,4,0)</f>
        <v>Irapuã</v>
      </c>
      <c r="H5037">
        <f>VLOOKUP(A5037,'REGIÕES DE SAÚDE E SEUS MUNICÍP'!$A$4:$A$5569,1,0)</f>
        <v>352150</v>
      </c>
      <c r="I5037" t="str">
        <f t="shared" si="312"/>
        <v>Mesmo município</v>
      </c>
      <c r="J5037" t="e">
        <f>VLOOKUP(D5037,'REGIÕES DE SAÚDE E SEUS MUNICÍP'!$C$4:$C$5569,1,0)</f>
        <v>#N/A</v>
      </c>
      <c r="K5037" t="e">
        <f t="shared" si="313"/>
        <v>#VALUE!</v>
      </c>
      <c r="L5037" t="str">
        <f t="shared" si="314"/>
        <v>diferente</v>
      </c>
      <c r="M5037" t="str">
        <f t="shared" si="315"/>
        <v>diferente</v>
      </c>
    </row>
    <row r="5038" spans="1:13" x14ac:dyDescent="0.25">
      <c r="A5038">
        <v>352160</v>
      </c>
      <c r="B5038" t="s">
        <v>4394</v>
      </c>
      <c r="C5038">
        <v>35111</v>
      </c>
      <c r="D5038" t="s">
        <v>3717</v>
      </c>
      <c r="E5038" t="s">
        <v>11014</v>
      </c>
      <c r="F5038" t="str">
        <f>VLOOKUP(A5038,'REGIÕES DE SAÚDE E SEUS MUNICÍP'!$A$4:$C$5569,3,0)</f>
        <v>Presidente Prudente</v>
      </c>
      <c r="G5038" t="str">
        <f>VLOOKUP(H5038,'REGIÕES DE SAÚDE E SEUS MUNICÍP'!$A$4:$D$5569,4,0)</f>
        <v>Irapuru</v>
      </c>
      <c r="H5038">
        <f>VLOOKUP(A5038,'REGIÕES DE SAÚDE E SEUS MUNICÍP'!$A$4:$A$5569,1,0)</f>
        <v>352160</v>
      </c>
      <c r="I5038" t="str">
        <f t="shared" si="312"/>
        <v>Mesmo município</v>
      </c>
      <c r="J5038" t="e">
        <f>VLOOKUP(D5038,'REGIÕES DE SAÚDE E SEUS MUNICÍP'!$C$4:$C$5569,1,0)</f>
        <v>#N/A</v>
      </c>
      <c r="K5038" t="e">
        <f t="shared" si="313"/>
        <v>#VALUE!</v>
      </c>
      <c r="L5038" t="str">
        <f t="shared" si="314"/>
        <v>diferente</v>
      </c>
      <c r="M5038" t="str">
        <f t="shared" si="315"/>
        <v>diferente</v>
      </c>
    </row>
    <row r="5039" spans="1:13" x14ac:dyDescent="0.25">
      <c r="A5039">
        <v>352170</v>
      </c>
      <c r="B5039" t="s">
        <v>4394</v>
      </c>
      <c r="C5039">
        <v>35162</v>
      </c>
      <c r="D5039" t="s">
        <v>10113</v>
      </c>
      <c r="E5039" t="s">
        <v>9464</v>
      </c>
      <c r="F5039" t="str">
        <f>VLOOKUP(A5039,'REGIÕES DE SAÚDE E SEUS MUNICÍP'!$A$4:$C$5569,3,0)</f>
        <v>Sorocaba</v>
      </c>
      <c r="G5039" t="str">
        <f>VLOOKUP(H5039,'REGIÕES DE SAÚDE E SEUS MUNICÍP'!$A$4:$D$5569,4,0)</f>
        <v>Itaberá</v>
      </c>
      <c r="H5039">
        <f>VLOOKUP(A5039,'REGIÕES DE SAÚDE E SEUS MUNICÍP'!$A$4:$A$5569,1,0)</f>
        <v>352170</v>
      </c>
      <c r="I5039" t="str">
        <f t="shared" si="312"/>
        <v>Mesmo município</v>
      </c>
      <c r="J5039" t="e">
        <f>VLOOKUP(D5039,'REGIÕES DE SAÚDE E SEUS MUNICÍP'!$C$4:$C$5569,1,0)</f>
        <v>#N/A</v>
      </c>
      <c r="K5039" t="e">
        <f t="shared" si="313"/>
        <v>#VALUE!</v>
      </c>
      <c r="L5039" t="str">
        <f t="shared" si="314"/>
        <v>diferente</v>
      </c>
      <c r="M5039" t="str">
        <f t="shared" si="315"/>
        <v>diferente</v>
      </c>
    </row>
    <row r="5040" spans="1:13" x14ac:dyDescent="0.25">
      <c r="A5040">
        <v>352180</v>
      </c>
      <c r="B5040" t="s">
        <v>4394</v>
      </c>
      <c r="C5040">
        <v>35061</v>
      </c>
      <c r="D5040" t="s">
        <v>4539</v>
      </c>
      <c r="E5040" t="s">
        <v>10951</v>
      </c>
      <c r="F5040" t="str">
        <f>VLOOKUP(A5040,'REGIÕES DE SAÚDE E SEUS MUNICÍP'!$A$4:$C$5569,3,0)</f>
        <v>Bauru</v>
      </c>
      <c r="G5040" t="str">
        <f>VLOOKUP(H5040,'REGIÕES DE SAÚDE E SEUS MUNICÍP'!$A$4:$D$5569,4,0)</f>
        <v>Itaí</v>
      </c>
      <c r="H5040">
        <f>VLOOKUP(A5040,'REGIÕES DE SAÚDE E SEUS MUNICÍP'!$A$4:$A$5569,1,0)</f>
        <v>352180</v>
      </c>
      <c r="I5040" t="str">
        <f t="shared" si="312"/>
        <v>Mesmo município</v>
      </c>
      <c r="J5040" t="e">
        <f>VLOOKUP(D5040,'REGIÕES DE SAÚDE E SEUS MUNICÍP'!$C$4:$C$5569,1,0)</f>
        <v>#N/A</v>
      </c>
      <c r="K5040" t="e">
        <f t="shared" si="313"/>
        <v>#VALUE!</v>
      </c>
      <c r="L5040" t="str">
        <f t="shared" si="314"/>
        <v>diferente</v>
      </c>
      <c r="M5040" t="str">
        <f t="shared" si="315"/>
        <v>diferente</v>
      </c>
    </row>
    <row r="5041" spans="1:13" x14ac:dyDescent="0.25">
      <c r="A5041">
        <v>352190</v>
      </c>
      <c r="B5041" t="s">
        <v>4394</v>
      </c>
      <c r="C5041">
        <v>35151</v>
      </c>
      <c r="D5041" t="s">
        <v>551</v>
      </c>
      <c r="E5041" t="s">
        <v>7123</v>
      </c>
      <c r="F5041" t="str">
        <f>VLOOKUP(A5041,'REGIÕES DE SAÚDE E SEUS MUNICÍP'!$A$4:$C$5569,3,0)</f>
        <v>São José do Rio Preto</v>
      </c>
      <c r="G5041" t="str">
        <f>VLOOKUP(H5041,'REGIÕES DE SAÚDE E SEUS MUNICÍP'!$A$4:$D$5569,4,0)</f>
        <v>Itajobi</v>
      </c>
      <c r="H5041">
        <f>VLOOKUP(A5041,'REGIÕES DE SAÚDE E SEUS MUNICÍP'!$A$4:$A$5569,1,0)</f>
        <v>352190</v>
      </c>
      <c r="I5041" t="str">
        <f t="shared" si="312"/>
        <v>Mesmo município</v>
      </c>
      <c r="J5041" t="e">
        <f>VLOOKUP(D5041,'REGIÕES DE SAÚDE E SEUS MUNICÍP'!$C$4:$C$5569,1,0)</f>
        <v>#N/A</v>
      </c>
      <c r="K5041" t="e">
        <f t="shared" si="313"/>
        <v>#VALUE!</v>
      </c>
      <c r="L5041" t="str">
        <f>IF(D5041=D5042,IF(F5041=F5042,"Regiões semelhantes","Nova composição"),"diferente")</f>
        <v>diferente</v>
      </c>
      <c r="M5041" t="str">
        <f t="shared" si="315"/>
        <v>diferente</v>
      </c>
    </row>
    <row r="5042" spans="1:13" x14ac:dyDescent="0.25">
      <c r="A5042">
        <v>352200</v>
      </c>
      <c r="B5042" t="s">
        <v>4394</v>
      </c>
      <c r="C5042">
        <v>35064</v>
      </c>
      <c r="D5042" t="s">
        <v>1420</v>
      </c>
      <c r="E5042" t="s">
        <v>6712</v>
      </c>
      <c r="F5042" t="str">
        <f>VLOOKUP(A5042,'REGIÕES DE SAÚDE E SEUS MUNICÍP'!$A$4:$C$5569,3,0)</f>
        <v>Bauru</v>
      </c>
      <c r="G5042" t="str">
        <f>VLOOKUP(H5042,'REGIÕES DE SAÚDE E SEUS MUNICÍP'!$A$4:$D$5569,4,0)</f>
        <v>Itaju</v>
      </c>
      <c r="H5042">
        <f>VLOOKUP(A5042,'REGIÕES DE SAÚDE E SEUS MUNICÍP'!$A$4:$A$5569,1,0)</f>
        <v>352200</v>
      </c>
      <c r="I5042" t="str">
        <f t="shared" si="312"/>
        <v>Mesmo município</v>
      </c>
      <c r="J5042" t="e">
        <f>VLOOKUP(D5042,'REGIÕES DE SAÚDE E SEUS MUNICÍP'!$C$4:$C$5569,1,0)</f>
        <v>#N/A</v>
      </c>
      <c r="K5042" t="e">
        <f t="shared" si="313"/>
        <v>#VALUE!</v>
      </c>
      <c r="L5042" t="str">
        <f t="shared" si="314"/>
        <v>diferente</v>
      </c>
      <c r="M5042" t="str">
        <f>IF(F5042=F5041,"igual","diferente")</f>
        <v>diferente</v>
      </c>
    </row>
    <row r="5043" spans="1:13" x14ac:dyDescent="0.25">
      <c r="A5043">
        <v>352210</v>
      </c>
      <c r="B5043" t="s">
        <v>4394</v>
      </c>
      <c r="C5043">
        <v>35041</v>
      </c>
      <c r="D5043" t="s">
        <v>4461</v>
      </c>
      <c r="E5043" t="s">
        <v>14</v>
      </c>
      <c r="F5043" t="str">
        <f>VLOOKUP(A5043,'REGIÕES DE SAÚDE E SEUS MUNICÍP'!$A$4:$C$5569,3,0)</f>
        <v>Baixada Santista</v>
      </c>
      <c r="G5043" t="str">
        <f>VLOOKUP(H5043,'REGIÕES DE SAÚDE E SEUS MUNICÍP'!$A$4:$D$5569,4,0)</f>
        <v>Itanhaém</v>
      </c>
      <c r="H5043">
        <f>VLOOKUP(A5043,'REGIÕES DE SAÚDE E SEUS MUNICÍP'!$A$4:$A$5569,1,0)</f>
        <v>352210</v>
      </c>
      <c r="I5043" t="str">
        <f t="shared" si="312"/>
        <v>Mesmo município</v>
      </c>
      <c r="J5043" t="str">
        <f>VLOOKUP(D5043,'REGIÕES DE SAÚDE E SEUS MUNICÍP'!$C$4:$C$5569,1,0)</f>
        <v>Baixada Santista</v>
      </c>
      <c r="K5043">
        <f t="shared" si="313"/>
        <v>1</v>
      </c>
      <c r="L5043" t="str">
        <f t="shared" si="314"/>
        <v>diferente</v>
      </c>
      <c r="M5043" t="str">
        <f t="shared" si="315"/>
        <v>diferente</v>
      </c>
    </row>
    <row r="5044" spans="1:13" x14ac:dyDescent="0.25">
      <c r="A5044">
        <v>352215</v>
      </c>
      <c r="B5044" t="s">
        <v>4394</v>
      </c>
      <c r="C5044">
        <v>35162</v>
      </c>
      <c r="D5044" t="s">
        <v>10113</v>
      </c>
      <c r="E5044" t="s">
        <v>7811</v>
      </c>
      <c r="F5044" t="str">
        <f>VLOOKUP(A5044,'REGIÕES DE SAÚDE E SEUS MUNICÍP'!$A$4:$C$5569,3,0)</f>
        <v>Sorocaba</v>
      </c>
      <c r="G5044" t="str">
        <f>VLOOKUP(H5044,'REGIÕES DE SAÚDE E SEUS MUNICÍP'!$A$4:$D$5569,4,0)</f>
        <v>Itaóca</v>
      </c>
      <c r="H5044">
        <f>VLOOKUP(A5044,'REGIÕES DE SAÚDE E SEUS MUNICÍP'!$A$4:$A$5569,1,0)</f>
        <v>352215</v>
      </c>
      <c r="I5044" t="str">
        <f t="shared" si="312"/>
        <v>Mesmo município</v>
      </c>
      <c r="J5044" t="e">
        <f>VLOOKUP(D5044,'REGIÕES DE SAÚDE E SEUS MUNICÍP'!$C$4:$C$5569,1,0)</f>
        <v>#N/A</v>
      </c>
      <c r="K5044" t="e">
        <f t="shared" si="313"/>
        <v>#VALUE!</v>
      </c>
      <c r="L5044" t="str">
        <f t="shared" si="314"/>
        <v>diferente</v>
      </c>
      <c r="M5044" t="str">
        <f t="shared" si="315"/>
        <v>diferente</v>
      </c>
    </row>
    <row r="5045" spans="1:13" x14ac:dyDescent="0.25">
      <c r="A5045">
        <v>352220</v>
      </c>
      <c r="B5045" t="s">
        <v>4394</v>
      </c>
      <c r="C5045">
        <v>35013</v>
      </c>
      <c r="D5045" t="s">
        <v>10101</v>
      </c>
      <c r="E5045" t="s">
        <v>8582</v>
      </c>
      <c r="F5045" t="str">
        <f>VLOOKUP(A5045,'REGIÕES DE SAÚDE E SEUS MUNICÍP'!$A$4:$C$5569,3,0)</f>
        <v>Grande São Paulo</v>
      </c>
      <c r="G5045" t="str">
        <f>VLOOKUP(H5045,'REGIÕES DE SAÚDE E SEUS MUNICÍP'!$A$4:$D$5569,4,0)</f>
        <v>Itapecerica da Serra</v>
      </c>
      <c r="H5045">
        <f>VLOOKUP(A5045,'REGIÕES DE SAÚDE E SEUS MUNICÍP'!$A$4:$A$5569,1,0)</f>
        <v>352220</v>
      </c>
      <c r="I5045" t="str">
        <f t="shared" si="312"/>
        <v>Mesmo município</v>
      </c>
      <c r="J5045" t="e">
        <f>VLOOKUP(D5045,'REGIÕES DE SAÚDE E SEUS MUNICÍP'!$C$4:$C$5569,1,0)</f>
        <v>#N/A</v>
      </c>
      <c r="K5045" t="e">
        <f t="shared" si="313"/>
        <v>#VALUE!</v>
      </c>
      <c r="L5045" t="str">
        <f t="shared" si="314"/>
        <v>diferente</v>
      </c>
      <c r="M5045" t="str">
        <f t="shared" si="315"/>
        <v>diferente</v>
      </c>
    </row>
    <row r="5046" spans="1:13" x14ac:dyDescent="0.25">
      <c r="A5046">
        <v>352230</v>
      </c>
      <c r="B5046" t="s">
        <v>4394</v>
      </c>
      <c r="C5046">
        <v>35161</v>
      </c>
      <c r="D5046" t="s">
        <v>3533</v>
      </c>
      <c r="E5046" t="s">
        <v>3533</v>
      </c>
      <c r="F5046" t="str">
        <f>VLOOKUP(A5046,'REGIÕES DE SAÚDE E SEUS MUNICÍP'!$A$4:$C$5569,3,0)</f>
        <v>Sorocaba</v>
      </c>
      <c r="G5046" t="str">
        <f>VLOOKUP(H5046,'REGIÕES DE SAÚDE E SEUS MUNICÍP'!$A$4:$D$5569,4,0)</f>
        <v>Itapetininga</v>
      </c>
      <c r="H5046">
        <f>VLOOKUP(A5046,'REGIÕES DE SAÚDE E SEUS MUNICÍP'!$A$4:$A$5569,1,0)</f>
        <v>352230</v>
      </c>
      <c r="I5046" t="str">
        <f t="shared" si="312"/>
        <v>Mesmo município</v>
      </c>
      <c r="J5046" t="e">
        <f>VLOOKUP(D5046,'REGIÕES DE SAÚDE E SEUS MUNICÍP'!$C$4:$C$5569,1,0)</f>
        <v>#N/A</v>
      </c>
      <c r="K5046" t="e">
        <f t="shared" si="313"/>
        <v>#VALUE!</v>
      </c>
      <c r="L5046" t="str">
        <f>IF(D5046=D5047,IF(F5046=F5047,"Regiões semelhantes","Nova composição"),"diferente")</f>
        <v>diferente</v>
      </c>
      <c r="M5046" t="str">
        <f t="shared" si="315"/>
        <v>diferente</v>
      </c>
    </row>
    <row r="5047" spans="1:13" x14ac:dyDescent="0.25">
      <c r="A5047">
        <v>352240</v>
      </c>
      <c r="B5047" t="s">
        <v>4394</v>
      </c>
      <c r="C5047">
        <v>35162</v>
      </c>
      <c r="D5047" t="s">
        <v>10113</v>
      </c>
      <c r="E5047" t="s">
        <v>10113</v>
      </c>
      <c r="F5047" t="str">
        <f>VLOOKUP(A5047,'REGIÕES DE SAÚDE E SEUS MUNICÍP'!$A$4:$C$5569,3,0)</f>
        <v>Sorocaba</v>
      </c>
      <c r="G5047" t="str">
        <f>VLOOKUP(H5047,'REGIÕES DE SAÚDE E SEUS MUNICÍP'!$A$4:$D$5569,4,0)</f>
        <v>Itapeva</v>
      </c>
      <c r="H5047">
        <f>VLOOKUP(A5047,'REGIÕES DE SAÚDE E SEUS MUNICÍP'!$A$4:$A$5569,1,0)</f>
        <v>352240</v>
      </c>
      <c r="I5047" t="str">
        <f t="shared" si="312"/>
        <v>Mesmo município</v>
      </c>
      <c r="J5047" t="e">
        <f>VLOOKUP(D5047,'REGIÕES DE SAÚDE E SEUS MUNICÍP'!$C$4:$C$5569,1,0)</f>
        <v>#N/A</v>
      </c>
      <c r="K5047" t="e">
        <f t="shared" si="313"/>
        <v>#VALUE!</v>
      </c>
      <c r="L5047" t="str">
        <f t="shared" si="314"/>
        <v>diferente</v>
      </c>
      <c r="M5047" t="str">
        <f>IF(F5047=F5046,"igual","diferente")</f>
        <v>igual</v>
      </c>
    </row>
    <row r="5048" spans="1:13" x14ac:dyDescent="0.25">
      <c r="A5048">
        <v>352250</v>
      </c>
      <c r="B5048" t="s">
        <v>4394</v>
      </c>
      <c r="C5048">
        <v>35014</v>
      </c>
      <c r="D5048" t="s">
        <v>3946</v>
      </c>
      <c r="E5048" t="s">
        <v>9540</v>
      </c>
      <c r="F5048" t="str">
        <f>VLOOKUP(A5048,'REGIÕES DE SAÚDE E SEUS MUNICÍP'!$A$4:$C$5569,3,0)</f>
        <v>Grande São Paulo</v>
      </c>
      <c r="G5048" t="str">
        <f>VLOOKUP(H5048,'REGIÕES DE SAÚDE E SEUS MUNICÍP'!$A$4:$D$5569,4,0)</f>
        <v>Itapevi</v>
      </c>
      <c r="H5048">
        <f>VLOOKUP(A5048,'REGIÕES DE SAÚDE E SEUS MUNICÍP'!$A$4:$A$5569,1,0)</f>
        <v>352250</v>
      </c>
      <c r="I5048" t="str">
        <f t="shared" si="312"/>
        <v>Mesmo município</v>
      </c>
      <c r="J5048" t="e">
        <f>VLOOKUP(D5048,'REGIÕES DE SAÚDE E SEUS MUNICÍP'!$C$4:$C$5569,1,0)</f>
        <v>#N/A</v>
      </c>
      <c r="K5048" t="e">
        <f t="shared" si="313"/>
        <v>#VALUE!</v>
      </c>
      <c r="L5048" t="str">
        <f t="shared" si="314"/>
        <v>diferente</v>
      </c>
      <c r="M5048" t="str">
        <f t="shared" si="315"/>
        <v>diferente</v>
      </c>
    </row>
    <row r="5049" spans="1:13" x14ac:dyDescent="0.25">
      <c r="A5049">
        <v>352260</v>
      </c>
      <c r="B5049" t="s">
        <v>4394</v>
      </c>
      <c r="C5049">
        <v>35141</v>
      </c>
      <c r="D5049" t="s">
        <v>5994</v>
      </c>
      <c r="E5049" t="s">
        <v>5990</v>
      </c>
      <c r="F5049" t="str">
        <f>VLOOKUP(A5049,'REGIÕES DE SAÚDE E SEUS MUNICÍP'!$A$4:$C$5569,3,0)</f>
        <v>São João da Boa Vista</v>
      </c>
      <c r="G5049" t="str">
        <f>VLOOKUP(H5049,'REGIÕES DE SAÚDE E SEUS MUNICÍP'!$A$4:$D$5569,4,0)</f>
        <v>Itapira</v>
      </c>
      <c r="H5049">
        <f>VLOOKUP(A5049,'REGIÕES DE SAÚDE E SEUS MUNICÍP'!$A$4:$A$5569,1,0)</f>
        <v>352260</v>
      </c>
      <c r="I5049" t="str">
        <f t="shared" si="312"/>
        <v>Mesmo município</v>
      </c>
      <c r="J5049" t="e">
        <f>VLOOKUP(D5049,'REGIÕES DE SAÚDE E SEUS MUNICÍP'!$C$4:$C$5569,1,0)</f>
        <v>#N/A</v>
      </c>
      <c r="K5049" t="e">
        <f t="shared" si="313"/>
        <v>#VALUE!</v>
      </c>
      <c r="L5049" t="str">
        <f t="shared" si="314"/>
        <v>diferente</v>
      </c>
      <c r="M5049" t="str">
        <f t="shared" si="315"/>
        <v>diferente</v>
      </c>
    </row>
    <row r="5050" spans="1:13" x14ac:dyDescent="0.25">
      <c r="A5050">
        <v>352265</v>
      </c>
      <c r="B5050" t="s">
        <v>4394</v>
      </c>
      <c r="C5050">
        <v>35162</v>
      </c>
      <c r="D5050" t="s">
        <v>10113</v>
      </c>
      <c r="E5050" t="s">
        <v>2935</v>
      </c>
      <c r="F5050" t="str">
        <f>VLOOKUP(A5050,'REGIÕES DE SAÚDE E SEUS MUNICÍP'!$A$4:$C$5569,3,0)</f>
        <v>Sorocaba</v>
      </c>
      <c r="G5050" t="str">
        <f>VLOOKUP(H5050,'REGIÕES DE SAÚDE E SEUS MUNICÍP'!$A$4:$D$5569,4,0)</f>
        <v>Itapirapuã Paulista</v>
      </c>
      <c r="H5050">
        <f>VLOOKUP(A5050,'REGIÕES DE SAÚDE E SEUS MUNICÍP'!$A$4:$A$5569,1,0)</f>
        <v>352265</v>
      </c>
      <c r="I5050" t="str">
        <f t="shared" si="312"/>
        <v>Mesmo município</v>
      </c>
      <c r="J5050" t="e">
        <f>VLOOKUP(D5050,'REGIÕES DE SAÚDE E SEUS MUNICÍP'!$C$4:$C$5569,1,0)</f>
        <v>#N/A</v>
      </c>
      <c r="K5050" t="e">
        <f t="shared" si="313"/>
        <v>#VALUE!</v>
      </c>
      <c r="L5050" t="str">
        <f t="shared" si="314"/>
        <v>diferente</v>
      </c>
      <c r="M5050" t="str">
        <f t="shared" si="315"/>
        <v>diferente</v>
      </c>
    </row>
    <row r="5051" spans="1:13" x14ac:dyDescent="0.25">
      <c r="A5051">
        <v>352270</v>
      </c>
      <c r="B5051" t="s">
        <v>4394</v>
      </c>
      <c r="C5051">
        <v>35032</v>
      </c>
      <c r="D5051" t="s">
        <v>8829</v>
      </c>
      <c r="E5051" t="s">
        <v>10848</v>
      </c>
      <c r="F5051" t="str">
        <f>VLOOKUP(A5051,'REGIÕES DE SAÚDE E SEUS MUNICÍP'!$A$4:$C$5569,3,0)</f>
        <v>Araraquara</v>
      </c>
      <c r="G5051" t="str">
        <f>VLOOKUP(H5051,'REGIÕES DE SAÚDE E SEUS MUNICÍP'!$A$4:$D$5569,4,0)</f>
        <v>Itápolis</v>
      </c>
      <c r="H5051">
        <f>VLOOKUP(A5051,'REGIÕES DE SAÚDE E SEUS MUNICÍP'!$A$4:$A$5569,1,0)</f>
        <v>352270</v>
      </c>
      <c r="I5051" t="str">
        <f t="shared" si="312"/>
        <v>Mesmo município</v>
      </c>
      <c r="J5051" t="e">
        <f>VLOOKUP(D5051,'REGIÕES DE SAÚDE E SEUS MUNICÍP'!$C$4:$C$5569,1,0)</f>
        <v>#N/A</v>
      </c>
      <c r="K5051" t="e">
        <f t="shared" si="313"/>
        <v>#VALUE!</v>
      </c>
      <c r="L5051" t="str">
        <f t="shared" si="314"/>
        <v>diferente</v>
      </c>
      <c r="M5051" t="str">
        <f t="shared" si="315"/>
        <v>diferente</v>
      </c>
    </row>
    <row r="5052" spans="1:13" x14ac:dyDescent="0.25">
      <c r="A5052">
        <v>352280</v>
      </c>
      <c r="B5052" t="s">
        <v>4394</v>
      </c>
      <c r="C5052">
        <v>35061</v>
      </c>
      <c r="D5052" t="s">
        <v>4539</v>
      </c>
      <c r="E5052" t="s">
        <v>10732</v>
      </c>
      <c r="F5052" t="str">
        <f>VLOOKUP(A5052,'REGIÕES DE SAÚDE E SEUS MUNICÍP'!$A$4:$C$5569,3,0)</f>
        <v>Bauru</v>
      </c>
      <c r="G5052" t="str">
        <f>VLOOKUP(H5052,'REGIÕES DE SAÚDE E SEUS MUNICÍP'!$A$4:$D$5569,4,0)</f>
        <v>Itaporanga</v>
      </c>
      <c r="H5052">
        <f>VLOOKUP(A5052,'REGIÕES DE SAÚDE E SEUS MUNICÍP'!$A$4:$A$5569,1,0)</f>
        <v>352280</v>
      </c>
      <c r="I5052" t="str">
        <f t="shared" si="312"/>
        <v>Mesmo município</v>
      </c>
      <c r="J5052" t="e">
        <f>VLOOKUP(D5052,'REGIÕES DE SAÚDE E SEUS MUNICÍP'!$C$4:$C$5569,1,0)</f>
        <v>#N/A</v>
      </c>
      <c r="K5052" t="e">
        <f t="shared" si="313"/>
        <v>#VALUE!</v>
      </c>
      <c r="L5052" t="str">
        <f t="shared" si="314"/>
        <v>diferente</v>
      </c>
      <c r="M5052" t="str">
        <f t="shared" si="315"/>
        <v>diferente</v>
      </c>
    </row>
    <row r="5053" spans="1:13" x14ac:dyDescent="0.25">
      <c r="A5053">
        <v>352290</v>
      </c>
      <c r="B5053" t="s">
        <v>4394</v>
      </c>
      <c r="C5053">
        <v>35064</v>
      </c>
      <c r="D5053" t="s">
        <v>1420</v>
      </c>
      <c r="E5053" t="s">
        <v>8054</v>
      </c>
      <c r="F5053" t="str">
        <f>VLOOKUP(A5053,'REGIÕES DE SAÚDE E SEUS MUNICÍP'!$A$4:$C$5569,3,0)</f>
        <v>Bauru</v>
      </c>
      <c r="G5053" t="str">
        <f>VLOOKUP(H5053,'REGIÕES DE SAÚDE E SEUS MUNICÍP'!$A$4:$D$5569,4,0)</f>
        <v>Itapuí</v>
      </c>
      <c r="H5053">
        <f>VLOOKUP(A5053,'REGIÕES DE SAÚDE E SEUS MUNICÍP'!$A$4:$A$5569,1,0)</f>
        <v>352290</v>
      </c>
      <c r="I5053" t="str">
        <f t="shared" si="312"/>
        <v>Mesmo município</v>
      </c>
      <c r="J5053" t="e">
        <f>VLOOKUP(D5053,'REGIÕES DE SAÚDE E SEUS MUNICÍP'!$C$4:$C$5569,1,0)</f>
        <v>#N/A</v>
      </c>
      <c r="K5053" t="e">
        <f t="shared" si="313"/>
        <v>#VALUE!</v>
      </c>
      <c r="L5053" t="str">
        <f>IF(D5053=D5054,IF(F5053=F5054,"Regiões semelhantes","Nova composição"),"diferente")</f>
        <v>diferente</v>
      </c>
      <c r="M5053" t="str">
        <f t="shared" si="315"/>
        <v>igual</v>
      </c>
    </row>
    <row r="5054" spans="1:13" x14ac:dyDescent="0.25">
      <c r="A5054">
        <v>352300</v>
      </c>
      <c r="B5054" t="s">
        <v>4394</v>
      </c>
      <c r="C5054">
        <v>35022</v>
      </c>
      <c r="D5054" t="s">
        <v>7241</v>
      </c>
      <c r="E5054" t="s">
        <v>6868</v>
      </c>
      <c r="F5054" t="str">
        <f>VLOOKUP(A5054,'REGIÕES DE SAÚDE E SEUS MUNICÍP'!$A$4:$C$5569,3,0)</f>
        <v>Araçatuba</v>
      </c>
      <c r="G5054" t="str">
        <f>VLOOKUP(H5054,'REGIÕES DE SAÚDE E SEUS MUNICÍP'!$A$4:$D$5569,4,0)</f>
        <v>Itapura</v>
      </c>
      <c r="H5054">
        <f>VLOOKUP(A5054,'REGIÕES DE SAÚDE E SEUS MUNICÍP'!$A$4:$A$5569,1,0)</f>
        <v>352300</v>
      </c>
      <c r="I5054" t="str">
        <f t="shared" si="312"/>
        <v>Mesmo município</v>
      </c>
      <c r="J5054" t="e">
        <f>VLOOKUP(D5054,'REGIÕES DE SAÚDE E SEUS MUNICÍP'!$C$4:$C$5569,1,0)</f>
        <v>#N/A</v>
      </c>
      <c r="K5054" t="e">
        <f t="shared" si="313"/>
        <v>#VALUE!</v>
      </c>
      <c r="L5054" t="str">
        <f t="shared" si="314"/>
        <v>diferente</v>
      </c>
      <c r="M5054" t="str">
        <f>IF(F5054=F5053,"igual","diferente")</f>
        <v>diferente</v>
      </c>
    </row>
    <row r="5055" spans="1:13" x14ac:dyDescent="0.25">
      <c r="A5055">
        <v>352310</v>
      </c>
      <c r="B5055" t="s">
        <v>4394</v>
      </c>
      <c r="C5055">
        <v>35011</v>
      </c>
      <c r="D5055" t="s">
        <v>3749</v>
      </c>
      <c r="E5055" t="s">
        <v>6751</v>
      </c>
      <c r="F5055" t="str">
        <f>VLOOKUP(A5055,'REGIÕES DE SAÚDE E SEUS MUNICÍP'!$A$4:$C$5569,3,0)</f>
        <v>Grande São Paulo</v>
      </c>
      <c r="G5055" t="str">
        <f>VLOOKUP(H5055,'REGIÕES DE SAÚDE E SEUS MUNICÍP'!$A$4:$D$5569,4,0)</f>
        <v>Itaquaquecetuba</v>
      </c>
      <c r="H5055">
        <f>VLOOKUP(A5055,'REGIÕES DE SAÚDE E SEUS MUNICÍP'!$A$4:$A$5569,1,0)</f>
        <v>352310</v>
      </c>
      <c r="I5055" t="str">
        <f t="shared" si="312"/>
        <v>Mesmo município</v>
      </c>
      <c r="J5055" t="e">
        <f>VLOOKUP(D5055,'REGIÕES DE SAÚDE E SEUS MUNICÍP'!$C$4:$C$5569,1,0)</f>
        <v>#N/A</v>
      </c>
      <c r="K5055" t="e">
        <f t="shared" si="313"/>
        <v>#VALUE!</v>
      </c>
      <c r="L5055" t="str">
        <f t="shared" si="314"/>
        <v>diferente</v>
      </c>
      <c r="M5055" t="str">
        <f t="shared" si="315"/>
        <v>diferente</v>
      </c>
    </row>
    <row r="5056" spans="1:13" x14ac:dyDescent="0.25">
      <c r="A5056">
        <v>352320</v>
      </c>
      <c r="B5056" t="s">
        <v>4394</v>
      </c>
      <c r="C5056">
        <v>35162</v>
      </c>
      <c r="D5056" t="s">
        <v>10113</v>
      </c>
      <c r="E5056" t="s">
        <v>7421</v>
      </c>
      <c r="F5056" t="str">
        <f>VLOOKUP(A5056,'REGIÕES DE SAÚDE E SEUS MUNICÍP'!$A$4:$C$5569,3,0)</f>
        <v>Sorocaba</v>
      </c>
      <c r="G5056" t="str">
        <f>VLOOKUP(H5056,'REGIÕES DE SAÚDE E SEUS MUNICÍP'!$A$4:$D$5569,4,0)</f>
        <v>Itararé</v>
      </c>
      <c r="H5056">
        <f>VLOOKUP(A5056,'REGIÕES DE SAÚDE E SEUS MUNICÍP'!$A$4:$A$5569,1,0)</f>
        <v>352320</v>
      </c>
      <c r="I5056" t="str">
        <f t="shared" si="312"/>
        <v>Mesmo município</v>
      </c>
      <c r="J5056" t="e">
        <f>VLOOKUP(D5056,'REGIÕES DE SAÚDE E SEUS MUNICÍP'!$C$4:$C$5569,1,0)</f>
        <v>#N/A</v>
      </c>
      <c r="K5056" t="e">
        <f t="shared" si="313"/>
        <v>#VALUE!</v>
      </c>
      <c r="L5056" t="str">
        <f t="shared" si="314"/>
        <v>diferente</v>
      </c>
      <c r="M5056" t="str">
        <f t="shared" si="315"/>
        <v>diferente</v>
      </c>
    </row>
    <row r="5057" spans="1:13" x14ac:dyDescent="0.25">
      <c r="A5057">
        <v>352330</v>
      </c>
      <c r="B5057" t="s">
        <v>4394</v>
      </c>
      <c r="C5057">
        <v>35121</v>
      </c>
      <c r="D5057" t="s">
        <v>8510</v>
      </c>
      <c r="E5057" t="s">
        <v>2215</v>
      </c>
      <c r="F5057" t="str">
        <f>VLOOKUP(A5057,'REGIÕES DE SAÚDE E SEUS MUNICÍP'!$A$4:$C$5569,3,0)</f>
        <v>Registro</v>
      </c>
      <c r="G5057" t="str">
        <f>VLOOKUP(H5057,'REGIÕES DE SAÚDE E SEUS MUNICÍP'!$A$4:$D$5569,4,0)</f>
        <v>Itariri</v>
      </c>
      <c r="H5057">
        <f>VLOOKUP(A5057,'REGIÕES DE SAÚDE E SEUS MUNICÍP'!$A$4:$A$5569,1,0)</f>
        <v>352330</v>
      </c>
      <c r="I5057" t="str">
        <f t="shared" si="312"/>
        <v>Mesmo município</v>
      </c>
      <c r="J5057" t="e">
        <f>VLOOKUP(D5057,'REGIÕES DE SAÚDE E SEUS MUNICÍP'!$C$4:$C$5569,1,0)</f>
        <v>#N/A</v>
      </c>
      <c r="K5057" t="e">
        <f t="shared" si="313"/>
        <v>#VALUE!</v>
      </c>
      <c r="L5057" t="str">
        <f t="shared" si="314"/>
        <v>diferente</v>
      </c>
      <c r="M5057" t="str">
        <f t="shared" si="315"/>
        <v>diferente</v>
      </c>
    </row>
    <row r="5058" spans="1:13" x14ac:dyDescent="0.25">
      <c r="A5058">
        <v>352340</v>
      </c>
      <c r="B5058" t="s">
        <v>4394</v>
      </c>
      <c r="C5058">
        <v>35072</v>
      </c>
      <c r="D5058" t="s">
        <v>419</v>
      </c>
      <c r="E5058" t="s">
        <v>6275</v>
      </c>
      <c r="F5058" t="str">
        <f>VLOOKUP(A5058,'REGIÕES DE SAÚDE E SEUS MUNICÍP'!$A$4:$C$5569,3,0)</f>
        <v>Campinas</v>
      </c>
      <c r="G5058" t="str">
        <f>VLOOKUP(H5058,'REGIÕES DE SAÚDE E SEUS MUNICÍP'!$A$4:$D$5569,4,0)</f>
        <v>Itatiba</v>
      </c>
      <c r="H5058">
        <f>VLOOKUP(A5058,'REGIÕES DE SAÚDE E SEUS MUNICÍP'!$A$4:$A$5569,1,0)</f>
        <v>352340</v>
      </c>
      <c r="I5058" t="str">
        <f t="shared" si="312"/>
        <v>Mesmo município</v>
      </c>
      <c r="J5058" t="e">
        <f>VLOOKUP(D5058,'REGIÕES DE SAÚDE E SEUS MUNICÍP'!$C$4:$C$5569,1,0)</f>
        <v>#N/A</v>
      </c>
      <c r="K5058">
        <f t="shared" si="313"/>
        <v>25</v>
      </c>
      <c r="L5058" t="str">
        <f t="shared" si="314"/>
        <v>diferente</v>
      </c>
      <c r="M5058" t="str">
        <f t="shared" si="315"/>
        <v>diferente</v>
      </c>
    </row>
    <row r="5059" spans="1:13" x14ac:dyDescent="0.25">
      <c r="A5059">
        <v>352350</v>
      </c>
      <c r="B5059" t="s">
        <v>4394</v>
      </c>
      <c r="C5059">
        <v>35063</v>
      </c>
      <c r="D5059" t="s">
        <v>5991</v>
      </c>
      <c r="E5059" t="s">
        <v>6568</v>
      </c>
      <c r="F5059" t="str">
        <f>VLOOKUP(A5059,'REGIÕES DE SAÚDE E SEUS MUNICÍP'!$A$4:$C$5569,3,0)</f>
        <v>Bauru</v>
      </c>
      <c r="G5059" t="str">
        <f>VLOOKUP(H5059,'REGIÕES DE SAÚDE E SEUS MUNICÍP'!$A$4:$D$5569,4,0)</f>
        <v>Itatinga</v>
      </c>
      <c r="H5059">
        <f>VLOOKUP(A5059,'REGIÕES DE SAÚDE E SEUS MUNICÍP'!$A$4:$A$5569,1,0)</f>
        <v>352350</v>
      </c>
      <c r="I5059" t="str">
        <f t="shared" ref="I5059:I5122" si="316">IF(G5059=E5059,"Mesmo município","Município diferente")</f>
        <v>Mesmo município</v>
      </c>
      <c r="J5059" t="e">
        <f>VLOOKUP(D5059,'REGIÕES DE SAÚDE E SEUS MUNICÍP'!$C$4:$C$5569,1,0)</f>
        <v>#N/A</v>
      </c>
      <c r="K5059" t="e">
        <f t="shared" si="313"/>
        <v>#VALUE!</v>
      </c>
      <c r="L5059" t="str">
        <f t="shared" si="314"/>
        <v>diferente</v>
      </c>
      <c r="M5059" t="str">
        <f t="shared" si="315"/>
        <v>diferente</v>
      </c>
    </row>
    <row r="5060" spans="1:13" x14ac:dyDescent="0.25">
      <c r="A5060">
        <v>352360</v>
      </c>
      <c r="B5060" t="s">
        <v>4394</v>
      </c>
      <c r="C5060">
        <v>35104</v>
      </c>
      <c r="D5060" t="s">
        <v>5784</v>
      </c>
      <c r="E5060" t="s">
        <v>7814</v>
      </c>
      <c r="F5060" t="str">
        <f>VLOOKUP(A5060,'REGIÕES DE SAÚDE E SEUS MUNICÍP'!$A$4:$C$5569,3,0)</f>
        <v>Piracicaba</v>
      </c>
      <c r="G5060" t="str">
        <f>VLOOKUP(H5060,'REGIÕES DE SAÚDE E SEUS MUNICÍP'!$A$4:$D$5569,4,0)</f>
        <v>Itirapina</v>
      </c>
      <c r="H5060">
        <f>VLOOKUP(A5060,'REGIÕES DE SAÚDE E SEUS MUNICÍP'!$A$4:$A$5569,1,0)</f>
        <v>352360</v>
      </c>
      <c r="I5060" t="str">
        <f t="shared" si="316"/>
        <v>Mesmo município</v>
      </c>
      <c r="J5060" t="e">
        <f>VLOOKUP(D5060,'REGIÕES DE SAÚDE E SEUS MUNICÍP'!$C$4:$C$5569,1,0)</f>
        <v>#N/A</v>
      </c>
      <c r="K5060" t="e">
        <f t="shared" ref="K5060:K5123" si="317">SEARCH(F5060,D5060)</f>
        <v>#VALUE!</v>
      </c>
      <c r="L5060" t="str">
        <f t="shared" ref="L5060:L5123" si="318">IF(D5060=D5061,IF(F5060=F5061,"Regiões semelhantes","Nova composição"),"diferente")</f>
        <v>diferente</v>
      </c>
      <c r="M5060" t="str">
        <f t="shared" si="315"/>
        <v>diferente</v>
      </c>
    </row>
    <row r="5061" spans="1:13" x14ac:dyDescent="0.25">
      <c r="A5061">
        <v>352370</v>
      </c>
      <c r="B5061" t="s">
        <v>4394</v>
      </c>
      <c r="C5061">
        <v>35081</v>
      </c>
      <c r="D5061" t="s">
        <v>8943</v>
      </c>
      <c r="E5061" t="s">
        <v>807</v>
      </c>
      <c r="F5061" t="str">
        <f>VLOOKUP(A5061,'REGIÕES DE SAÚDE E SEUS MUNICÍP'!$A$4:$C$5569,3,0)</f>
        <v>Franca</v>
      </c>
      <c r="G5061" t="str">
        <f>VLOOKUP(H5061,'REGIÕES DE SAÚDE E SEUS MUNICÍP'!$A$4:$D$5569,4,0)</f>
        <v>Itirapuã</v>
      </c>
      <c r="H5061">
        <f>VLOOKUP(A5061,'REGIÕES DE SAÚDE E SEUS MUNICÍP'!$A$4:$A$5569,1,0)</f>
        <v>352370</v>
      </c>
      <c r="I5061" t="str">
        <f t="shared" si="316"/>
        <v>Mesmo município</v>
      </c>
      <c r="J5061" t="e">
        <f>VLOOKUP(D5061,'REGIÕES DE SAÚDE E SEUS MUNICÍP'!$C$4:$C$5569,1,0)</f>
        <v>#N/A</v>
      </c>
      <c r="K5061" t="e">
        <f t="shared" si="317"/>
        <v>#VALUE!</v>
      </c>
      <c r="L5061" t="str">
        <f t="shared" si="318"/>
        <v>diferente</v>
      </c>
      <c r="M5061" t="str">
        <f t="shared" si="315"/>
        <v>diferente</v>
      </c>
    </row>
    <row r="5062" spans="1:13" x14ac:dyDescent="0.25">
      <c r="A5062">
        <v>352380</v>
      </c>
      <c r="B5062" t="s">
        <v>4394</v>
      </c>
      <c r="C5062">
        <v>35143</v>
      </c>
      <c r="D5062" t="s">
        <v>10553</v>
      </c>
      <c r="E5062" t="s">
        <v>9311</v>
      </c>
      <c r="F5062" t="str">
        <f>VLOOKUP(A5062,'REGIÕES DE SAÚDE E SEUS MUNICÍP'!$A$4:$C$5569,3,0)</f>
        <v>São João da Boa Vista</v>
      </c>
      <c r="G5062" t="str">
        <f>VLOOKUP(H5062,'REGIÕES DE SAÚDE E SEUS MUNICÍP'!$A$4:$D$5569,4,0)</f>
        <v>Itobi</v>
      </c>
      <c r="H5062">
        <f>VLOOKUP(A5062,'REGIÕES DE SAÚDE E SEUS MUNICÍP'!$A$4:$A$5569,1,0)</f>
        <v>352380</v>
      </c>
      <c r="I5062" t="str">
        <f t="shared" si="316"/>
        <v>Mesmo município</v>
      </c>
      <c r="J5062" t="e">
        <f>VLOOKUP(D5062,'REGIÕES DE SAÚDE E SEUS MUNICÍP'!$C$4:$C$5569,1,0)</f>
        <v>#N/A</v>
      </c>
      <c r="K5062" t="e">
        <f t="shared" si="317"/>
        <v>#VALUE!</v>
      </c>
      <c r="L5062" t="str">
        <f>IF(D5062=D5063,IF(F5062=F5063,"Regiões semelhantes","Nova composição"),"diferente")</f>
        <v>diferente</v>
      </c>
      <c r="M5062" t="str">
        <f t="shared" ref="M5062:M5125" si="319">IF(F5062=F5061,"igual","diferente")</f>
        <v>diferente</v>
      </c>
    </row>
    <row r="5063" spans="1:13" x14ac:dyDescent="0.25">
      <c r="A5063">
        <v>352390</v>
      </c>
      <c r="B5063" t="s">
        <v>4394</v>
      </c>
      <c r="C5063">
        <v>35163</v>
      </c>
      <c r="D5063" t="s">
        <v>10812</v>
      </c>
      <c r="E5063" t="s">
        <v>9913</v>
      </c>
      <c r="F5063" t="str">
        <f>VLOOKUP(A5063,'REGIÕES DE SAÚDE E SEUS MUNICÍP'!$A$4:$C$5569,3,0)</f>
        <v>Sorocaba</v>
      </c>
      <c r="G5063" t="str">
        <f>VLOOKUP(H5063,'REGIÕES DE SAÚDE E SEUS MUNICÍP'!$A$4:$D$5569,4,0)</f>
        <v>Itu</v>
      </c>
      <c r="H5063">
        <f>VLOOKUP(A5063,'REGIÕES DE SAÚDE E SEUS MUNICÍP'!$A$4:$A$5569,1,0)</f>
        <v>352390</v>
      </c>
      <c r="I5063" t="str">
        <f t="shared" si="316"/>
        <v>Mesmo município</v>
      </c>
      <c r="J5063" t="str">
        <f>VLOOKUP(D5063,'REGIÕES DE SAÚDE E SEUS MUNICÍP'!$C$4:$C$5569,1,0)</f>
        <v>Sorocaba</v>
      </c>
      <c r="K5063">
        <f t="shared" si="317"/>
        <v>1</v>
      </c>
      <c r="L5063" t="str">
        <f t="shared" si="318"/>
        <v>diferente</v>
      </c>
      <c r="M5063" t="str">
        <f>IF(F5063=F5062,"igual","diferente")</f>
        <v>diferente</v>
      </c>
    </row>
    <row r="5064" spans="1:13" x14ac:dyDescent="0.25">
      <c r="A5064">
        <v>352400</v>
      </c>
      <c r="B5064" t="s">
        <v>4394</v>
      </c>
      <c r="C5064">
        <v>35073</v>
      </c>
      <c r="D5064" t="s">
        <v>2164</v>
      </c>
      <c r="E5064" t="s">
        <v>7442</v>
      </c>
      <c r="F5064" t="str">
        <f>VLOOKUP(A5064,'REGIÕES DE SAÚDE E SEUS MUNICÍP'!$A$4:$C$5569,3,0)</f>
        <v>Campinas</v>
      </c>
      <c r="G5064" t="str">
        <f>VLOOKUP(H5064,'REGIÕES DE SAÚDE E SEUS MUNICÍP'!$A$4:$D$5569,4,0)</f>
        <v>Itupeva</v>
      </c>
      <c r="H5064">
        <f>VLOOKUP(A5064,'REGIÕES DE SAÚDE E SEUS MUNICÍP'!$A$4:$A$5569,1,0)</f>
        <v>352400</v>
      </c>
      <c r="I5064" t="str">
        <f t="shared" si="316"/>
        <v>Mesmo município</v>
      </c>
      <c r="J5064" t="e">
        <f>VLOOKUP(D5064,'REGIÕES DE SAÚDE E SEUS MUNICÍP'!$C$4:$C$5569,1,0)</f>
        <v>#N/A</v>
      </c>
      <c r="K5064" t="e">
        <f t="shared" si="317"/>
        <v>#VALUE!</v>
      </c>
      <c r="L5064" t="str">
        <f t="shared" si="318"/>
        <v>diferente</v>
      </c>
      <c r="M5064" t="str">
        <f t="shared" si="319"/>
        <v>diferente</v>
      </c>
    </row>
    <row r="5065" spans="1:13" x14ac:dyDescent="0.25">
      <c r="A5065">
        <v>352410</v>
      </c>
      <c r="B5065" t="s">
        <v>4394</v>
      </c>
      <c r="C5065">
        <v>35083</v>
      </c>
      <c r="D5065" t="s">
        <v>7762</v>
      </c>
      <c r="E5065" t="s">
        <v>7897</v>
      </c>
      <c r="F5065" t="str">
        <f>VLOOKUP(A5065,'REGIÕES DE SAÚDE E SEUS MUNICÍP'!$A$4:$C$5569,3,0)</f>
        <v>Franca</v>
      </c>
      <c r="G5065" t="str">
        <f>VLOOKUP(H5065,'REGIÕES DE SAÚDE E SEUS MUNICÍP'!$A$4:$D$5569,4,0)</f>
        <v>Ituverava</v>
      </c>
      <c r="H5065">
        <f>VLOOKUP(A5065,'REGIÕES DE SAÚDE E SEUS MUNICÍP'!$A$4:$A$5569,1,0)</f>
        <v>352410</v>
      </c>
      <c r="I5065" t="str">
        <f t="shared" si="316"/>
        <v>Mesmo município</v>
      </c>
      <c r="J5065" t="e">
        <f>VLOOKUP(D5065,'REGIÕES DE SAÚDE E SEUS MUNICÍP'!$C$4:$C$5569,1,0)</f>
        <v>#N/A</v>
      </c>
      <c r="K5065" t="e">
        <f t="shared" si="317"/>
        <v>#VALUE!</v>
      </c>
      <c r="L5065" t="str">
        <f t="shared" si="318"/>
        <v>diferente</v>
      </c>
      <c r="M5065" t="str">
        <f t="shared" si="319"/>
        <v>diferente</v>
      </c>
    </row>
    <row r="5066" spans="1:13" x14ac:dyDescent="0.25">
      <c r="A5066">
        <v>352420</v>
      </c>
      <c r="B5066" t="s">
        <v>4394</v>
      </c>
      <c r="C5066">
        <v>35051</v>
      </c>
      <c r="D5066" t="s">
        <v>5839</v>
      </c>
      <c r="E5066" t="s">
        <v>825</v>
      </c>
      <c r="F5066" t="str">
        <f>VLOOKUP(A5066,'REGIÕES DE SAÚDE E SEUS MUNICÍP'!$A$4:$C$5569,3,0)</f>
        <v>Barretos</v>
      </c>
      <c r="G5066" t="str">
        <f>VLOOKUP(H5066,'REGIÕES DE SAÚDE E SEUS MUNICÍP'!$A$4:$D$5569,4,0)</f>
        <v>Jaborandi</v>
      </c>
      <c r="H5066">
        <f>VLOOKUP(A5066,'REGIÕES DE SAÚDE E SEUS MUNICÍP'!$A$4:$A$5569,1,0)</f>
        <v>352420</v>
      </c>
      <c r="I5066" t="str">
        <f t="shared" si="316"/>
        <v>Mesmo município</v>
      </c>
      <c r="J5066" t="e">
        <f>VLOOKUP(D5066,'REGIÕES DE SAÚDE E SEUS MUNICÍP'!$C$4:$C$5569,1,0)</f>
        <v>#N/A</v>
      </c>
      <c r="K5066">
        <f t="shared" si="317"/>
        <v>9</v>
      </c>
      <c r="L5066" t="str">
        <f t="shared" si="318"/>
        <v>diferente</v>
      </c>
      <c r="M5066" t="str">
        <f t="shared" si="319"/>
        <v>diferente</v>
      </c>
    </row>
    <row r="5067" spans="1:13" x14ac:dyDescent="0.25">
      <c r="A5067">
        <v>352430</v>
      </c>
      <c r="B5067" t="s">
        <v>4394</v>
      </c>
      <c r="C5067">
        <v>35131</v>
      </c>
      <c r="D5067" t="s">
        <v>9501</v>
      </c>
      <c r="E5067" t="s">
        <v>6040</v>
      </c>
      <c r="F5067" t="str">
        <f>VLOOKUP(A5067,'REGIÕES DE SAÚDE E SEUS MUNICÍP'!$A$4:$C$5569,3,0)</f>
        <v>Ribeirão Preto</v>
      </c>
      <c r="G5067" t="str">
        <f>VLOOKUP(H5067,'REGIÕES DE SAÚDE E SEUS MUNICÍP'!$A$4:$D$5569,4,0)</f>
        <v>Jaboticabal</v>
      </c>
      <c r="H5067">
        <f>VLOOKUP(A5067,'REGIÕES DE SAÚDE E SEUS MUNICÍP'!$A$4:$A$5569,1,0)</f>
        <v>352430</v>
      </c>
      <c r="I5067" t="str">
        <f t="shared" si="316"/>
        <v>Mesmo município</v>
      </c>
      <c r="J5067" t="e">
        <f>VLOOKUP(D5067,'REGIÕES DE SAÚDE E SEUS MUNICÍP'!$C$4:$C$5569,1,0)</f>
        <v>#N/A</v>
      </c>
      <c r="K5067" t="e">
        <f t="shared" si="317"/>
        <v>#VALUE!</v>
      </c>
      <c r="L5067" t="str">
        <f t="shared" si="318"/>
        <v>diferente</v>
      </c>
      <c r="M5067" t="str">
        <f t="shared" si="319"/>
        <v>diferente</v>
      </c>
    </row>
    <row r="5068" spans="1:13" x14ac:dyDescent="0.25">
      <c r="A5068">
        <v>352440</v>
      </c>
      <c r="B5068" t="s">
        <v>4394</v>
      </c>
      <c r="C5068">
        <v>35171</v>
      </c>
      <c r="D5068" t="s">
        <v>9264</v>
      </c>
      <c r="E5068" t="s">
        <v>7536</v>
      </c>
      <c r="F5068" t="str">
        <f>VLOOKUP(A5068,'REGIÕES DE SAÚDE E SEUS MUNICÍP'!$A$4:$C$5569,3,0)</f>
        <v>Taubaté</v>
      </c>
      <c r="G5068" t="str">
        <f>VLOOKUP(H5068,'REGIÕES DE SAÚDE E SEUS MUNICÍP'!$A$4:$D$5569,4,0)</f>
        <v>Jacareí</v>
      </c>
      <c r="H5068">
        <f>VLOOKUP(A5068,'REGIÕES DE SAÚDE E SEUS MUNICÍP'!$A$4:$A$5569,1,0)</f>
        <v>352440</v>
      </c>
      <c r="I5068" t="str">
        <f t="shared" si="316"/>
        <v>Mesmo município</v>
      </c>
      <c r="J5068" t="e">
        <f>VLOOKUP(D5068,'REGIÕES DE SAÚDE E SEUS MUNICÍP'!$C$4:$C$5569,1,0)</f>
        <v>#N/A</v>
      </c>
      <c r="K5068" t="e">
        <f t="shared" si="317"/>
        <v>#VALUE!</v>
      </c>
      <c r="L5068" t="str">
        <f t="shared" si="318"/>
        <v>diferente</v>
      </c>
      <c r="M5068" t="str">
        <f t="shared" si="319"/>
        <v>diferente</v>
      </c>
    </row>
    <row r="5069" spans="1:13" x14ac:dyDescent="0.25">
      <c r="A5069">
        <v>352450</v>
      </c>
      <c r="B5069" t="s">
        <v>4394</v>
      </c>
      <c r="C5069">
        <v>35156</v>
      </c>
      <c r="D5069" t="s">
        <v>6939</v>
      </c>
      <c r="E5069" t="s">
        <v>2425</v>
      </c>
      <c r="F5069" t="str">
        <f>VLOOKUP(A5069,'REGIÕES DE SAÚDE E SEUS MUNICÍP'!$A$4:$C$5569,3,0)</f>
        <v>São José do Rio Preto</v>
      </c>
      <c r="G5069" t="str">
        <f>VLOOKUP(H5069,'REGIÕES DE SAÚDE E SEUS MUNICÍP'!$A$4:$D$5569,4,0)</f>
        <v>Jaci</v>
      </c>
      <c r="H5069">
        <f>VLOOKUP(A5069,'REGIÕES DE SAÚDE E SEUS MUNICÍP'!$A$4:$A$5569,1,0)</f>
        <v>352450</v>
      </c>
      <c r="I5069" t="str">
        <f t="shared" si="316"/>
        <v>Mesmo município</v>
      </c>
      <c r="J5069" t="e">
        <f>VLOOKUP(D5069,'REGIÕES DE SAÚDE E SEUS MUNICÍP'!$C$4:$C$5569,1,0)</f>
        <v>#N/A</v>
      </c>
      <c r="K5069" t="e">
        <f t="shared" si="317"/>
        <v>#VALUE!</v>
      </c>
      <c r="L5069" t="str">
        <f t="shared" si="318"/>
        <v>diferente</v>
      </c>
      <c r="M5069" t="str">
        <f t="shared" si="319"/>
        <v>diferente</v>
      </c>
    </row>
    <row r="5070" spans="1:13" x14ac:dyDescent="0.25">
      <c r="A5070">
        <v>352460</v>
      </c>
      <c r="B5070" t="s">
        <v>4394</v>
      </c>
      <c r="C5070">
        <v>35121</v>
      </c>
      <c r="D5070" t="s">
        <v>8510</v>
      </c>
      <c r="E5070" t="s">
        <v>3906</v>
      </c>
      <c r="F5070" t="str">
        <f>VLOOKUP(A5070,'REGIÕES DE SAÚDE E SEUS MUNICÍP'!$A$4:$C$5569,3,0)</f>
        <v>Registro</v>
      </c>
      <c r="G5070" t="str">
        <f>VLOOKUP(H5070,'REGIÕES DE SAÚDE E SEUS MUNICÍP'!$A$4:$D$5569,4,0)</f>
        <v>Jacupiranga</v>
      </c>
      <c r="H5070">
        <f>VLOOKUP(A5070,'REGIÕES DE SAÚDE E SEUS MUNICÍP'!$A$4:$A$5569,1,0)</f>
        <v>352460</v>
      </c>
      <c r="I5070" t="str">
        <f t="shared" si="316"/>
        <v>Mesmo município</v>
      </c>
      <c r="J5070" t="e">
        <f>VLOOKUP(D5070,'REGIÕES DE SAÚDE E SEUS MUNICÍP'!$C$4:$C$5569,1,0)</f>
        <v>#N/A</v>
      </c>
      <c r="K5070" t="e">
        <f t="shared" si="317"/>
        <v>#VALUE!</v>
      </c>
      <c r="L5070" t="str">
        <f t="shared" si="318"/>
        <v>diferente</v>
      </c>
      <c r="M5070" t="str">
        <f t="shared" si="319"/>
        <v>diferente</v>
      </c>
    </row>
    <row r="5071" spans="1:13" x14ac:dyDescent="0.25">
      <c r="A5071">
        <v>352470</v>
      </c>
      <c r="B5071" t="s">
        <v>4394</v>
      </c>
      <c r="C5071">
        <v>35072</v>
      </c>
      <c r="D5071" t="s">
        <v>419</v>
      </c>
      <c r="E5071" t="s">
        <v>791</v>
      </c>
      <c r="F5071" t="str">
        <f>VLOOKUP(A5071,'REGIÕES DE SAÚDE E SEUS MUNICÍP'!$A$4:$C$5569,3,0)</f>
        <v>Campinas</v>
      </c>
      <c r="G5071" t="str">
        <f>VLOOKUP(H5071,'REGIÕES DE SAÚDE E SEUS MUNICÍP'!$A$4:$D$5569,4,0)</f>
        <v>Jaguariúna</v>
      </c>
      <c r="H5071">
        <f>VLOOKUP(A5071,'REGIÕES DE SAÚDE E SEUS MUNICÍP'!$A$4:$A$5569,1,0)</f>
        <v>352470</v>
      </c>
      <c r="I5071" t="str">
        <f t="shared" si="316"/>
        <v>Mesmo município</v>
      </c>
      <c r="J5071" t="e">
        <f>VLOOKUP(D5071,'REGIÕES DE SAÚDE E SEUS MUNICÍP'!$C$4:$C$5569,1,0)</f>
        <v>#N/A</v>
      </c>
      <c r="K5071">
        <f t="shared" si="317"/>
        <v>25</v>
      </c>
      <c r="L5071" t="str">
        <f t="shared" si="318"/>
        <v>diferente</v>
      </c>
      <c r="M5071" t="str">
        <f t="shared" si="319"/>
        <v>diferente</v>
      </c>
    </row>
    <row r="5072" spans="1:13" x14ac:dyDescent="0.25">
      <c r="A5072">
        <v>352480</v>
      </c>
      <c r="B5072" t="s">
        <v>4394</v>
      </c>
      <c r="C5072">
        <v>35153</v>
      </c>
      <c r="D5072" t="s">
        <v>3409</v>
      </c>
      <c r="E5072" t="s">
        <v>3409</v>
      </c>
      <c r="F5072" t="str">
        <f>VLOOKUP(A5072,'REGIÕES DE SAÚDE E SEUS MUNICÍP'!$A$4:$C$5569,3,0)</f>
        <v>São José do Rio Preto</v>
      </c>
      <c r="G5072" t="str">
        <f>VLOOKUP(H5072,'REGIÕES DE SAÚDE E SEUS MUNICÍP'!$A$4:$D$5569,4,0)</f>
        <v>Jales</v>
      </c>
      <c r="H5072">
        <f>VLOOKUP(A5072,'REGIÕES DE SAÚDE E SEUS MUNICÍP'!$A$4:$A$5569,1,0)</f>
        <v>352480</v>
      </c>
      <c r="I5072" t="str">
        <f t="shared" si="316"/>
        <v>Mesmo município</v>
      </c>
      <c r="J5072" t="e">
        <f>VLOOKUP(D5072,'REGIÕES DE SAÚDE E SEUS MUNICÍP'!$C$4:$C$5569,1,0)</f>
        <v>#N/A</v>
      </c>
      <c r="K5072" t="e">
        <f t="shared" si="317"/>
        <v>#VALUE!</v>
      </c>
      <c r="L5072" t="str">
        <f t="shared" si="318"/>
        <v>diferente</v>
      </c>
      <c r="M5072" t="str">
        <f t="shared" si="319"/>
        <v>diferente</v>
      </c>
    </row>
    <row r="5073" spans="1:13" x14ac:dyDescent="0.25">
      <c r="A5073">
        <v>352490</v>
      </c>
      <c r="B5073" t="s">
        <v>4394</v>
      </c>
      <c r="C5073">
        <v>35171</v>
      </c>
      <c r="D5073" t="s">
        <v>9264</v>
      </c>
      <c r="E5073" t="s">
        <v>4584</v>
      </c>
      <c r="F5073" t="str">
        <f>VLOOKUP(A5073,'REGIÕES DE SAÚDE E SEUS MUNICÍP'!$A$4:$C$5569,3,0)</f>
        <v>Taubaté</v>
      </c>
      <c r="G5073" t="str">
        <f>VLOOKUP(H5073,'REGIÕES DE SAÚDE E SEUS MUNICÍP'!$A$4:$D$5569,4,0)</f>
        <v>Jambeiro</v>
      </c>
      <c r="H5073">
        <f>VLOOKUP(A5073,'REGIÕES DE SAÚDE E SEUS MUNICÍP'!$A$4:$A$5569,1,0)</f>
        <v>352490</v>
      </c>
      <c r="I5073" t="str">
        <f t="shared" si="316"/>
        <v>Mesmo município</v>
      </c>
      <c r="J5073" t="e">
        <f>VLOOKUP(D5073,'REGIÕES DE SAÚDE E SEUS MUNICÍP'!$C$4:$C$5569,1,0)</f>
        <v>#N/A</v>
      </c>
      <c r="K5073" t="e">
        <f t="shared" si="317"/>
        <v>#VALUE!</v>
      </c>
      <c r="L5073" t="str">
        <f t="shared" si="318"/>
        <v>diferente</v>
      </c>
      <c r="M5073" t="str">
        <f t="shared" si="319"/>
        <v>diferente</v>
      </c>
    </row>
    <row r="5074" spans="1:13" x14ac:dyDescent="0.25">
      <c r="A5074">
        <v>352500</v>
      </c>
      <c r="B5074" t="s">
        <v>4394</v>
      </c>
      <c r="C5074">
        <v>35014</v>
      </c>
      <c r="D5074" t="s">
        <v>3946</v>
      </c>
      <c r="E5074" t="s">
        <v>1651</v>
      </c>
      <c r="F5074" t="str">
        <f>VLOOKUP(A5074,'REGIÕES DE SAÚDE E SEUS MUNICÍP'!$A$4:$C$5569,3,0)</f>
        <v>Grande São Paulo</v>
      </c>
      <c r="G5074" t="str">
        <f>VLOOKUP(H5074,'REGIÕES DE SAÚDE E SEUS MUNICÍP'!$A$4:$D$5569,4,0)</f>
        <v>Jandira</v>
      </c>
      <c r="H5074">
        <f>VLOOKUP(A5074,'REGIÕES DE SAÚDE E SEUS MUNICÍP'!$A$4:$A$5569,1,0)</f>
        <v>352500</v>
      </c>
      <c r="I5074" t="str">
        <f t="shared" si="316"/>
        <v>Mesmo município</v>
      </c>
      <c r="J5074" t="e">
        <f>VLOOKUP(D5074,'REGIÕES DE SAÚDE E SEUS MUNICÍP'!$C$4:$C$5569,1,0)</f>
        <v>#N/A</v>
      </c>
      <c r="K5074" t="e">
        <f t="shared" si="317"/>
        <v>#VALUE!</v>
      </c>
      <c r="L5074" t="str">
        <f t="shared" si="318"/>
        <v>diferente</v>
      </c>
      <c r="M5074" t="str">
        <f t="shared" si="319"/>
        <v>diferente</v>
      </c>
    </row>
    <row r="5075" spans="1:13" x14ac:dyDescent="0.25">
      <c r="A5075">
        <v>352510</v>
      </c>
      <c r="B5075" t="s">
        <v>4394</v>
      </c>
      <c r="C5075">
        <v>35132</v>
      </c>
      <c r="D5075" t="s">
        <v>1604</v>
      </c>
      <c r="E5075" t="s">
        <v>9661</v>
      </c>
      <c r="F5075" t="str">
        <f>VLOOKUP(A5075,'REGIÕES DE SAÚDE E SEUS MUNICÍP'!$A$4:$C$5569,3,0)</f>
        <v>Ribeirão Preto</v>
      </c>
      <c r="G5075" t="str">
        <f>VLOOKUP(H5075,'REGIÕES DE SAÚDE E SEUS MUNICÍP'!$A$4:$D$5569,4,0)</f>
        <v>Jardinópolis</v>
      </c>
      <c r="H5075">
        <f>VLOOKUP(A5075,'REGIÕES DE SAÚDE E SEUS MUNICÍP'!$A$4:$A$5569,1,0)</f>
        <v>352510</v>
      </c>
      <c r="I5075" t="str">
        <f t="shared" si="316"/>
        <v>Mesmo município</v>
      </c>
      <c r="J5075" t="e">
        <f>VLOOKUP(D5075,'REGIÕES DE SAÚDE E SEUS MUNICÍP'!$C$4:$C$5569,1,0)</f>
        <v>#N/A</v>
      </c>
      <c r="K5075" t="e">
        <f t="shared" si="317"/>
        <v>#VALUE!</v>
      </c>
      <c r="L5075" t="str">
        <f>IF(D5075=D5076,IF(F5075=F5076,"Regiões semelhantes","Nova composição"),"diferente")</f>
        <v>diferente</v>
      </c>
      <c r="M5075" t="str">
        <f t="shared" si="319"/>
        <v>diferente</v>
      </c>
    </row>
    <row r="5076" spans="1:13" x14ac:dyDescent="0.25">
      <c r="A5076">
        <v>352520</v>
      </c>
      <c r="B5076" t="s">
        <v>4394</v>
      </c>
      <c r="C5076">
        <v>35073</v>
      </c>
      <c r="D5076" t="s">
        <v>2164</v>
      </c>
      <c r="E5076" t="s">
        <v>6049</v>
      </c>
      <c r="F5076" t="str">
        <f>VLOOKUP(A5076,'REGIÕES DE SAÚDE E SEUS MUNICÍP'!$A$4:$C$5569,3,0)</f>
        <v>Campinas</v>
      </c>
      <c r="G5076" t="str">
        <f>VLOOKUP(H5076,'REGIÕES DE SAÚDE E SEUS MUNICÍP'!$A$4:$D$5569,4,0)</f>
        <v>Jarinu</v>
      </c>
      <c r="H5076">
        <f>VLOOKUP(A5076,'REGIÕES DE SAÚDE E SEUS MUNICÍP'!$A$4:$A$5569,1,0)</f>
        <v>352520</v>
      </c>
      <c r="I5076" t="str">
        <f t="shared" si="316"/>
        <v>Mesmo município</v>
      </c>
      <c r="J5076" t="e">
        <f>VLOOKUP(D5076,'REGIÕES DE SAÚDE E SEUS MUNICÍP'!$C$4:$C$5569,1,0)</f>
        <v>#N/A</v>
      </c>
      <c r="K5076" t="e">
        <f t="shared" si="317"/>
        <v>#VALUE!</v>
      </c>
      <c r="L5076" t="str">
        <f t="shared" si="318"/>
        <v>diferente</v>
      </c>
      <c r="M5076" t="str">
        <f>IF(F5076=F5075,"igual","diferente")</f>
        <v>diferente</v>
      </c>
    </row>
    <row r="5077" spans="1:13" x14ac:dyDescent="0.25">
      <c r="A5077">
        <v>352530</v>
      </c>
      <c r="B5077" t="s">
        <v>4394</v>
      </c>
      <c r="C5077">
        <v>35064</v>
      </c>
      <c r="D5077" t="s">
        <v>1420</v>
      </c>
      <c r="E5077" t="s">
        <v>1420</v>
      </c>
      <c r="F5077" t="str">
        <f>VLOOKUP(A5077,'REGIÕES DE SAÚDE E SEUS MUNICÍP'!$A$4:$C$5569,3,0)</f>
        <v>Bauru</v>
      </c>
      <c r="G5077" t="str">
        <f>VLOOKUP(H5077,'REGIÕES DE SAÚDE E SEUS MUNICÍP'!$A$4:$D$5569,4,0)</f>
        <v>Jaú</v>
      </c>
      <c r="H5077">
        <f>VLOOKUP(A5077,'REGIÕES DE SAÚDE E SEUS MUNICÍP'!$A$4:$A$5569,1,0)</f>
        <v>352530</v>
      </c>
      <c r="I5077" t="str">
        <f t="shared" si="316"/>
        <v>Mesmo município</v>
      </c>
      <c r="J5077" t="e">
        <f>VLOOKUP(D5077,'REGIÕES DE SAÚDE E SEUS MUNICÍP'!$C$4:$C$5569,1,0)</f>
        <v>#N/A</v>
      </c>
      <c r="K5077" t="e">
        <f t="shared" si="317"/>
        <v>#VALUE!</v>
      </c>
      <c r="L5077" t="str">
        <f t="shared" si="318"/>
        <v>diferente</v>
      </c>
      <c r="M5077" t="str">
        <f t="shared" si="319"/>
        <v>diferente</v>
      </c>
    </row>
    <row r="5078" spans="1:13" x14ac:dyDescent="0.25">
      <c r="A5078">
        <v>352540</v>
      </c>
      <c r="B5078" t="s">
        <v>4394</v>
      </c>
      <c r="C5078">
        <v>35081</v>
      </c>
      <c r="D5078" t="s">
        <v>8943</v>
      </c>
      <c r="E5078" t="s">
        <v>10948</v>
      </c>
      <c r="F5078" t="str">
        <f>VLOOKUP(A5078,'REGIÕES DE SAÚDE E SEUS MUNICÍP'!$A$4:$C$5569,3,0)</f>
        <v>Franca</v>
      </c>
      <c r="G5078" t="str">
        <f>VLOOKUP(H5078,'REGIÕES DE SAÚDE E SEUS MUNICÍP'!$A$4:$D$5569,4,0)</f>
        <v>Jeriquara</v>
      </c>
      <c r="H5078">
        <f>VLOOKUP(A5078,'REGIÕES DE SAÚDE E SEUS MUNICÍP'!$A$4:$A$5569,1,0)</f>
        <v>352540</v>
      </c>
      <c r="I5078" t="str">
        <f t="shared" si="316"/>
        <v>Mesmo município</v>
      </c>
      <c r="J5078" t="e">
        <f>VLOOKUP(D5078,'REGIÕES DE SAÚDE E SEUS MUNICÍP'!$C$4:$C$5569,1,0)</f>
        <v>#N/A</v>
      </c>
      <c r="K5078" t="e">
        <f t="shared" si="317"/>
        <v>#VALUE!</v>
      </c>
      <c r="L5078" t="str">
        <f t="shared" si="318"/>
        <v>diferente</v>
      </c>
      <c r="M5078" t="str">
        <f t="shared" si="319"/>
        <v>diferente</v>
      </c>
    </row>
    <row r="5079" spans="1:13" x14ac:dyDescent="0.25">
      <c r="A5079">
        <v>352550</v>
      </c>
      <c r="B5079" t="s">
        <v>4394</v>
      </c>
      <c r="C5079">
        <v>35071</v>
      </c>
      <c r="D5079" t="s">
        <v>657</v>
      </c>
      <c r="E5079" t="s">
        <v>403</v>
      </c>
      <c r="F5079" t="str">
        <f>VLOOKUP(A5079,'REGIÕES DE SAÚDE E SEUS MUNICÍP'!$A$4:$C$5569,3,0)</f>
        <v>Campinas</v>
      </c>
      <c r="G5079" t="str">
        <f>VLOOKUP(H5079,'REGIÕES DE SAÚDE E SEUS MUNICÍP'!$A$4:$D$5569,4,0)</f>
        <v>Joanópolis</v>
      </c>
      <c r="H5079">
        <f>VLOOKUP(A5079,'REGIÕES DE SAÚDE E SEUS MUNICÍP'!$A$4:$A$5569,1,0)</f>
        <v>352550</v>
      </c>
      <c r="I5079" t="str">
        <f t="shared" si="316"/>
        <v>Mesmo município</v>
      </c>
      <c r="J5079" t="e">
        <f>VLOOKUP(D5079,'REGIÕES DE SAÚDE E SEUS MUNICÍP'!$C$4:$C$5569,1,0)</f>
        <v>#N/A</v>
      </c>
      <c r="K5079" t="e">
        <f t="shared" si="317"/>
        <v>#VALUE!</v>
      </c>
      <c r="L5079" t="str">
        <f t="shared" si="318"/>
        <v>diferente</v>
      </c>
      <c r="M5079" t="str">
        <f t="shared" si="319"/>
        <v>diferente</v>
      </c>
    </row>
    <row r="5080" spans="1:13" x14ac:dyDescent="0.25">
      <c r="A5080">
        <v>352560</v>
      </c>
      <c r="B5080" t="s">
        <v>4394</v>
      </c>
      <c r="C5080">
        <v>35113</v>
      </c>
      <c r="D5080" t="s">
        <v>5993</v>
      </c>
      <c r="E5080" t="s">
        <v>5247</v>
      </c>
      <c r="F5080" t="str">
        <f>VLOOKUP(A5080,'REGIÕES DE SAÚDE E SEUS MUNICÍP'!$A$4:$C$5569,3,0)</f>
        <v>Presidente Prudente</v>
      </c>
      <c r="G5080" t="str">
        <f>VLOOKUP(H5080,'REGIÕES DE SAÚDE E SEUS MUNICÍP'!$A$4:$D$5569,4,0)</f>
        <v>João Ramalho</v>
      </c>
      <c r="H5080">
        <f>VLOOKUP(A5080,'REGIÕES DE SAÚDE E SEUS MUNICÍP'!$A$4:$A$5569,1,0)</f>
        <v>352560</v>
      </c>
      <c r="I5080" t="str">
        <f t="shared" si="316"/>
        <v>Mesmo município</v>
      </c>
      <c r="J5080" t="e">
        <f>VLOOKUP(D5080,'REGIÕES DE SAÚDE E SEUS MUNICÍP'!$C$4:$C$5569,1,0)</f>
        <v>#N/A</v>
      </c>
      <c r="K5080" t="e">
        <f t="shared" si="317"/>
        <v>#VALUE!</v>
      </c>
      <c r="L5080" t="str">
        <f t="shared" si="318"/>
        <v>diferente</v>
      </c>
      <c r="M5080" t="str">
        <f t="shared" si="319"/>
        <v>diferente</v>
      </c>
    </row>
    <row r="5081" spans="1:13" x14ac:dyDescent="0.25">
      <c r="A5081">
        <v>352570</v>
      </c>
      <c r="B5081" t="s">
        <v>4394</v>
      </c>
      <c r="C5081">
        <v>35156</v>
      </c>
      <c r="D5081" t="s">
        <v>6939</v>
      </c>
      <c r="E5081" t="s">
        <v>6939</v>
      </c>
      <c r="F5081" t="str">
        <f>VLOOKUP(A5081,'REGIÕES DE SAÚDE E SEUS MUNICÍP'!$A$4:$C$5569,3,0)</f>
        <v>São José do Rio Preto</v>
      </c>
      <c r="G5081" t="str">
        <f>VLOOKUP(H5081,'REGIÕES DE SAÚDE E SEUS MUNICÍP'!$A$4:$D$5569,4,0)</f>
        <v>José Bonifácio</v>
      </c>
      <c r="H5081">
        <f>VLOOKUP(A5081,'REGIÕES DE SAÚDE E SEUS MUNICÍP'!$A$4:$A$5569,1,0)</f>
        <v>352570</v>
      </c>
      <c r="I5081" t="str">
        <f t="shared" si="316"/>
        <v>Mesmo município</v>
      </c>
      <c r="J5081" t="e">
        <f>VLOOKUP(D5081,'REGIÕES DE SAÚDE E SEUS MUNICÍP'!$C$4:$C$5569,1,0)</f>
        <v>#N/A</v>
      </c>
      <c r="K5081" t="e">
        <f t="shared" si="317"/>
        <v>#VALUE!</v>
      </c>
      <c r="L5081" t="str">
        <f t="shared" si="318"/>
        <v>diferente</v>
      </c>
      <c r="M5081" t="str">
        <f t="shared" si="319"/>
        <v>diferente</v>
      </c>
    </row>
    <row r="5082" spans="1:13" x14ac:dyDescent="0.25">
      <c r="A5082">
        <v>352580</v>
      </c>
      <c r="B5082" t="s">
        <v>4394</v>
      </c>
      <c r="C5082">
        <v>35093</v>
      </c>
      <c r="D5082" t="s">
        <v>10173</v>
      </c>
      <c r="E5082" t="s">
        <v>9705</v>
      </c>
      <c r="F5082" t="str">
        <f>VLOOKUP(A5082,'REGIÕES DE SAÚDE E SEUS MUNICÍP'!$A$4:$C$5569,3,0)</f>
        <v>Marília</v>
      </c>
      <c r="G5082" t="str">
        <f>VLOOKUP(H5082,'REGIÕES DE SAÚDE E SEUS MUNICÍP'!$A$4:$D$5569,4,0)</f>
        <v>Júlio Mesquita</v>
      </c>
      <c r="H5082">
        <f>VLOOKUP(A5082,'REGIÕES DE SAÚDE E SEUS MUNICÍP'!$A$4:$A$5569,1,0)</f>
        <v>352580</v>
      </c>
      <c r="I5082" t="str">
        <f t="shared" si="316"/>
        <v>Mesmo município</v>
      </c>
      <c r="J5082" t="str">
        <f>VLOOKUP(D5082,'REGIÕES DE SAÚDE E SEUS MUNICÍP'!$C$4:$C$5569,1,0)</f>
        <v>Marília</v>
      </c>
      <c r="K5082">
        <f t="shared" si="317"/>
        <v>1</v>
      </c>
      <c r="L5082" t="str">
        <f t="shared" si="318"/>
        <v>diferente</v>
      </c>
      <c r="M5082" t="str">
        <f t="shared" si="319"/>
        <v>diferente</v>
      </c>
    </row>
    <row r="5083" spans="1:13" x14ac:dyDescent="0.25">
      <c r="A5083">
        <v>352585</v>
      </c>
      <c r="B5083" t="s">
        <v>4394</v>
      </c>
      <c r="C5083">
        <v>35163</v>
      </c>
      <c r="D5083" t="s">
        <v>10812</v>
      </c>
      <c r="E5083" t="s">
        <v>5847</v>
      </c>
      <c r="F5083" t="str">
        <f>VLOOKUP(A5083,'REGIÕES DE SAÚDE E SEUS MUNICÍP'!$A$4:$C$5569,3,0)</f>
        <v>Sorocaba</v>
      </c>
      <c r="G5083" t="str">
        <f>VLOOKUP(H5083,'REGIÕES DE SAÚDE E SEUS MUNICÍP'!$A$4:$D$5569,4,0)</f>
        <v>Jumirim</v>
      </c>
      <c r="H5083">
        <f>VLOOKUP(A5083,'REGIÕES DE SAÚDE E SEUS MUNICÍP'!$A$4:$A$5569,1,0)</f>
        <v>352585</v>
      </c>
      <c r="I5083" t="str">
        <f t="shared" si="316"/>
        <v>Mesmo município</v>
      </c>
      <c r="J5083" t="str">
        <f>VLOOKUP(D5083,'REGIÕES DE SAÚDE E SEUS MUNICÍP'!$C$4:$C$5569,1,0)</f>
        <v>Sorocaba</v>
      </c>
      <c r="K5083">
        <f t="shared" si="317"/>
        <v>1</v>
      </c>
      <c r="L5083" t="str">
        <f t="shared" si="318"/>
        <v>diferente</v>
      </c>
      <c r="M5083" t="str">
        <f t="shared" si="319"/>
        <v>diferente</v>
      </c>
    </row>
    <row r="5084" spans="1:13" x14ac:dyDescent="0.25">
      <c r="A5084">
        <v>352590</v>
      </c>
      <c r="B5084" t="s">
        <v>4394</v>
      </c>
      <c r="C5084">
        <v>35073</v>
      </c>
      <c r="D5084" t="s">
        <v>2164</v>
      </c>
      <c r="E5084" t="s">
        <v>2164</v>
      </c>
      <c r="F5084" t="str">
        <f>VLOOKUP(A5084,'REGIÕES DE SAÚDE E SEUS MUNICÍP'!$A$4:$C$5569,3,0)</f>
        <v>Campinas</v>
      </c>
      <c r="G5084" t="str">
        <f>VLOOKUP(H5084,'REGIÕES DE SAÚDE E SEUS MUNICÍP'!$A$4:$D$5569,4,0)</f>
        <v>Jundiaí</v>
      </c>
      <c r="H5084">
        <f>VLOOKUP(A5084,'REGIÕES DE SAÚDE E SEUS MUNICÍP'!$A$4:$A$5569,1,0)</f>
        <v>352590</v>
      </c>
      <c r="I5084" t="str">
        <f t="shared" si="316"/>
        <v>Mesmo município</v>
      </c>
      <c r="J5084" t="e">
        <f>VLOOKUP(D5084,'REGIÕES DE SAÚDE E SEUS MUNICÍP'!$C$4:$C$5569,1,0)</f>
        <v>#N/A</v>
      </c>
      <c r="K5084" t="e">
        <f t="shared" si="317"/>
        <v>#VALUE!</v>
      </c>
      <c r="L5084" t="str">
        <f t="shared" si="318"/>
        <v>diferente</v>
      </c>
      <c r="M5084" t="str">
        <f t="shared" si="319"/>
        <v>diferente</v>
      </c>
    </row>
    <row r="5085" spans="1:13" x14ac:dyDescent="0.25">
      <c r="A5085">
        <v>352600</v>
      </c>
      <c r="B5085" t="s">
        <v>4394</v>
      </c>
      <c r="C5085">
        <v>35111</v>
      </c>
      <c r="D5085" t="s">
        <v>3717</v>
      </c>
      <c r="E5085" t="s">
        <v>3045</v>
      </c>
      <c r="F5085" t="str">
        <f>VLOOKUP(A5085,'REGIÕES DE SAÚDE E SEUS MUNICÍP'!$A$4:$C$5569,3,0)</f>
        <v>Presidente Prudente</v>
      </c>
      <c r="G5085" t="str">
        <f>VLOOKUP(H5085,'REGIÕES DE SAÚDE E SEUS MUNICÍP'!$A$4:$D$5569,4,0)</f>
        <v>Junqueirópolis</v>
      </c>
      <c r="H5085">
        <f>VLOOKUP(A5085,'REGIÕES DE SAÚDE E SEUS MUNICÍP'!$A$4:$A$5569,1,0)</f>
        <v>352600</v>
      </c>
      <c r="I5085" t="str">
        <f t="shared" si="316"/>
        <v>Mesmo município</v>
      </c>
      <c r="J5085" t="e">
        <f>VLOOKUP(D5085,'REGIÕES DE SAÚDE E SEUS MUNICÍP'!$C$4:$C$5569,1,0)</f>
        <v>#N/A</v>
      </c>
      <c r="K5085" t="e">
        <f t="shared" si="317"/>
        <v>#VALUE!</v>
      </c>
      <c r="L5085" t="str">
        <f t="shared" si="318"/>
        <v>diferente</v>
      </c>
      <c r="M5085" t="str">
        <f t="shared" si="319"/>
        <v>diferente</v>
      </c>
    </row>
    <row r="5086" spans="1:13" x14ac:dyDescent="0.25">
      <c r="A5086">
        <v>352610</v>
      </c>
      <c r="B5086" t="s">
        <v>4394</v>
      </c>
      <c r="C5086">
        <v>35121</v>
      </c>
      <c r="D5086" t="s">
        <v>8510</v>
      </c>
      <c r="E5086" t="s">
        <v>7512</v>
      </c>
      <c r="F5086" t="str">
        <f>VLOOKUP(A5086,'REGIÕES DE SAÚDE E SEUS MUNICÍP'!$A$4:$C$5569,3,0)</f>
        <v>Registro</v>
      </c>
      <c r="G5086" t="str">
        <f>VLOOKUP(H5086,'REGIÕES DE SAÚDE E SEUS MUNICÍP'!$A$4:$D$5569,4,0)</f>
        <v>Juquiá</v>
      </c>
      <c r="H5086">
        <f>VLOOKUP(A5086,'REGIÕES DE SAÚDE E SEUS MUNICÍP'!$A$4:$A$5569,1,0)</f>
        <v>352610</v>
      </c>
      <c r="I5086" t="str">
        <f t="shared" si="316"/>
        <v>Mesmo município</v>
      </c>
      <c r="J5086" t="e">
        <f>VLOOKUP(D5086,'REGIÕES DE SAÚDE E SEUS MUNICÍP'!$C$4:$C$5569,1,0)</f>
        <v>#N/A</v>
      </c>
      <c r="K5086" t="e">
        <f t="shared" si="317"/>
        <v>#VALUE!</v>
      </c>
      <c r="L5086" t="str">
        <f t="shared" si="318"/>
        <v>diferente</v>
      </c>
      <c r="M5086" t="str">
        <f t="shared" si="319"/>
        <v>diferente</v>
      </c>
    </row>
    <row r="5087" spans="1:13" x14ac:dyDescent="0.25">
      <c r="A5087">
        <v>352620</v>
      </c>
      <c r="B5087" t="s">
        <v>4394</v>
      </c>
      <c r="C5087">
        <v>35013</v>
      </c>
      <c r="D5087" t="s">
        <v>10101</v>
      </c>
      <c r="E5087" t="s">
        <v>4340</v>
      </c>
      <c r="F5087" t="str">
        <f>VLOOKUP(A5087,'REGIÕES DE SAÚDE E SEUS MUNICÍP'!$A$4:$C$5569,3,0)</f>
        <v>Grande São Paulo</v>
      </c>
      <c r="G5087" t="str">
        <f>VLOOKUP(H5087,'REGIÕES DE SAÚDE E SEUS MUNICÍP'!$A$4:$D$5569,4,0)</f>
        <v>Juquitiba</v>
      </c>
      <c r="H5087">
        <f>VLOOKUP(A5087,'REGIÕES DE SAÚDE E SEUS MUNICÍP'!$A$4:$A$5569,1,0)</f>
        <v>352620</v>
      </c>
      <c r="I5087" t="str">
        <f t="shared" si="316"/>
        <v>Mesmo município</v>
      </c>
      <c r="J5087" t="e">
        <f>VLOOKUP(D5087,'REGIÕES DE SAÚDE E SEUS MUNICÍP'!$C$4:$C$5569,1,0)</f>
        <v>#N/A</v>
      </c>
      <c r="K5087" t="e">
        <f t="shared" si="317"/>
        <v>#VALUE!</v>
      </c>
      <c r="L5087" t="str">
        <f t="shared" si="318"/>
        <v>diferente</v>
      </c>
      <c r="M5087" t="str">
        <f t="shared" si="319"/>
        <v>diferente</v>
      </c>
    </row>
    <row r="5088" spans="1:13" x14ac:dyDescent="0.25">
      <c r="A5088">
        <v>352630</v>
      </c>
      <c r="B5088" t="s">
        <v>4394</v>
      </c>
      <c r="C5088">
        <v>35174</v>
      </c>
      <c r="D5088" t="s">
        <v>1687</v>
      </c>
      <c r="E5088" t="s">
        <v>9494</v>
      </c>
      <c r="F5088" t="str">
        <f>VLOOKUP(A5088,'REGIÕES DE SAÚDE E SEUS MUNICÍP'!$A$4:$C$5569,3,0)</f>
        <v>Taubaté</v>
      </c>
      <c r="G5088" t="str">
        <f>VLOOKUP(H5088,'REGIÕES DE SAÚDE E SEUS MUNICÍP'!$A$4:$D$5569,4,0)</f>
        <v>Lagoinha</v>
      </c>
      <c r="H5088">
        <f>VLOOKUP(A5088,'REGIÕES DE SAÚDE E SEUS MUNICÍP'!$A$4:$A$5569,1,0)</f>
        <v>352630</v>
      </c>
      <c r="I5088" t="str">
        <f t="shared" si="316"/>
        <v>Mesmo município</v>
      </c>
      <c r="J5088" t="e">
        <f>VLOOKUP(D5088,'REGIÕES DE SAÚDE E SEUS MUNICÍP'!$C$4:$C$5569,1,0)</f>
        <v>#N/A</v>
      </c>
      <c r="K5088" t="e">
        <f t="shared" si="317"/>
        <v>#VALUE!</v>
      </c>
      <c r="L5088" t="str">
        <f t="shared" si="318"/>
        <v>diferente</v>
      </c>
      <c r="M5088" t="str">
        <f t="shared" si="319"/>
        <v>diferente</v>
      </c>
    </row>
    <row r="5089" spans="1:13" x14ac:dyDescent="0.25">
      <c r="A5089">
        <v>352640</v>
      </c>
      <c r="B5089" t="s">
        <v>4394</v>
      </c>
      <c r="C5089">
        <v>35063</v>
      </c>
      <c r="D5089" t="s">
        <v>5991</v>
      </c>
      <c r="E5089" t="s">
        <v>7204</v>
      </c>
      <c r="F5089" t="str">
        <f>VLOOKUP(A5089,'REGIÕES DE SAÚDE E SEUS MUNICÍP'!$A$4:$C$5569,3,0)</f>
        <v>Bauru</v>
      </c>
      <c r="G5089" t="str">
        <f>VLOOKUP(H5089,'REGIÕES DE SAÚDE E SEUS MUNICÍP'!$A$4:$D$5569,4,0)</f>
        <v>Laranjal Paulista</v>
      </c>
      <c r="H5089">
        <f>VLOOKUP(A5089,'REGIÕES DE SAÚDE E SEUS MUNICÍP'!$A$4:$A$5569,1,0)</f>
        <v>352640</v>
      </c>
      <c r="I5089" t="str">
        <f t="shared" si="316"/>
        <v>Mesmo município</v>
      </c>
      <c r="J5089" t="e">
        <f>VLOOKUP(D5089,'REGIÕES DE SAÚDE E SEUS MUNICÍP'!$C$4:$C$5569,1,0)</f>
        <v>#N/A</v>
      </c>
      <c r="K5089" t="e">
        <f t="shared" si="317"/>
        <v>#VALUE!</v>
      </c>
      <c r="L5089" t="str">
        <f t="shared" si="318"/>
        <v>diferente</v>
      </c>
      <c r="M5089" t="str">
        <f t="shared" si="319"/>
        <v>diferente</v>
      </c>
    </row>
    <row r="5090" spans="1:13" x14ac:dyDescent="0.25">
      <c r="A5090">
        <v>352650</v>
      </c>
      <c r="B5090" t="s">
        <v>4394</v>
      </c>
      <c r="C5090">
        <v>35022</v>
      </c>
      <c r="D5090" t="s">
        <v>7241</v>
      </c>
      <c r="E5090" t="s">
        <v>10592</v>
      </c>
      <c r="F5090" t="str">
        <f>VLOOKUP(A5090,'REGIÕES DE SAÚDE E SEUS MUNICÍP'!$A$4:$C$5569,3,0)</f>
        <v>Araçatuba</v>
      </c>
      <c r="G5090" t="str">
        <f>VLOOKUP(H5090,'REGIÕES DE SAÚDE E SEUS MUNICÍP'!$A$4:$D$5569,4,0)</f>
        <v>Lavínia</v>
      </c>
      <c r="H5090">
        <f>VLOOKUP(A5090,'REGIÕES DE SAÚDE E SEUS MUNICÍP'!$A$4:$A$5569,1,0)</f>
        <v>352650</v>
      </c>
      <c r="I5090" t="str">
        <f t="shared" si="316"/>
        <v>Mesmo município</v>
      </c>
      <c r="J5090" t="e">
        <f>VLOOKUP(D5090,'REGIÕES DE SAÚDE E SEUS MUNICÍP'!$C$4:$C$5569,1,0)</f>
        <v>#N/A</v>
      </c>
      <c r="K5090" t="e">
        <f t="shared" si="317"/>
        <v>#VALUE!</v>
      </c>
      <c r="L5090" t="str">
        <f>IF(D5090=D5091,IF(F5090=F5091,"Regiões semelhantes","Nova composição"),"diferente")</f>
        <v>diferente</v>
      </c>
      <c r="M5090" t="str">
        <f t="shared" si="319"/>
        <v>diferente</v>
      </c>
    </row>
    <row r="5091" spans="1:13" x14ac:dyDescent="0.25">
      <c r="A5091">
        <v>352660</v>
      </c>
      <c r="B5091" t="s">
        <v>4394</v>
      </c>
      <c r="C5091">
        <v>35172</v>
      </c>
      <c r="D5091" t="s">
        <v>2661</v>
      </c>
      <c r="E5091" t="s">
        <v>3246</v>
      </c>
      <c r="F5091" t="str">
        <f>VLOOKUP(A5091,'REGIÕES DE SAÚDE E SEUS MUNICÍP'!$A$4:$C$5569,3,0)</f>
        <v>Taubaté</v>
      </c>
      <c r="G5091" t="str">
        <f>VLOOKUP(H5091,'REGIÕES DE SAÚDE E SEUS MUNICÍP'!$A$4:$D$5569,4,0)</f>
        <v>Lavrinhas</v>
      </c>
      <c r="H5091">
        <f>VLOOKUP(A5091,'REGIÕES DE SAÚDE E SEUS MUNICÍP'!$A$4:$A$5569,1,0)</f>
        <v>352660</v>
      </c>
      <c r="I5091" t="str">
        <f t="shared" si="316"/>
        <v>Mesmo município</v>
      </c>
      <c r="J5091" t="e">
        <f>VLOOKUP(D5091,'REGIÕES DE SAÚDE E SEUS MUNICÍP'!$C$4:$C$5569,1,0)</f>
        <v>#N/A</v>
      </c>
      <c r="K5091" t="e">
        <f t="shared" si="317"/>
        <v>#VALUE!</v>
      </c>
      <c r="L5091" t="str">
        <f t="shared" si="318"/>
        <v>diferente</v>
      </c>
      <c r="M5091" t="str">
        <f>IF(F5091=F5090,"igual","diferente")</f>
        <v>diferente</v>
      </c>
    </row>
    <row r="5092" spans="1:13" x14ac:dyDescent="0.25">
      <c r="A5092">
        <v>352670</v>
      </c>
      <c r="B5092" t="s">
        <v>4394</v>
      </c>
      <c r="C5092">
        <v>35101</v>
      </c>
      <c r="D5092" t="s">
        <v>103</v>
      </c>
      <c r="E5092" t="s">
        <v>6352</v>
      </c>
      <c r="F5092" t="str">
        <f>VLOOKUP(A5092,'REGIÕES DE SAÚDE E SEUS MUNICÍP'!$A$4:$C$5569,3,0)</f>
        <v>Piracicaba</v>
      </c>
      <c r="G5092" t="str">
        <f>VLOOKUP(H5092,'REGIÕES DE SAÚDE E SEUS MUNICÍP'!$A$4:$D$5569,4,0)</f>
        <v>Leme</v>
      </c>
      <c r="H5092">
        <f>VLOOKUP(A5092,'REGIÕES DE SAÚDE E SEUS MUNICÍP'!$A$4:$A$5569,1,0)</f>
        <v>352670</v>
      </c>
      <c r="I5092" t="str">
        <f t="shared" si="316"/>
        <v>Mesmo município</v>
      </c>
      <c r="J5092" t="e">
        <f>VLOOKUP(D5092,'REGIÕES DE SAÚDE E SEUS MUNICÍP'!$C$4:$C$5569,1,0)</f>
        <v>#N/A</v>
      </c>
      <c r="K5092" t="e">
        <f t="shared" si="317"/>
        <v>#VALUE!</v>
      </c>
      <c r="L5092" t="str">
        <f t="shared" si="318"/>
        <v>diferente</v>
      </c>
      <c r="M5092" t="str">
        <f t="shared" si="319"/>
        <v>diferente</v>
      </c>
    </row>
    <row r="5093" spans="1:13" x14ac:dyDescent="0.25">
      <c r="A5093">
        <v>352680</v>
      </c>
      <c r="B5093" t="s">
        <v>4394</v>
      </c>
      <c r="C5093">
        <v>35062</v>
      </c>
      <c r="D5093" t="s">
        <v>9161</v>
      </c>
      <c r="E5093" t="s">
        <v>2711</v>
      </c>
      <c r="F5093" t="str">
        <f>VLOOKUP(A5093,'REGIÕES DE SAÚDE E SEUS MUNICÍP'!$A$4:$C$5569,3,0)</f>
        <v>Bauru</v>
      </c>
      <c r="G5093" t="str">
        <f>VLOOKUP(H5093,'REGIÕES DE SAÚDE E SEUS MUNICÍP'!$A$4:$D$5569,4,0)</f>
        <v>Lençóis Paulista</v>
      </c>
      <c r="H5093">
        <f>VLOOKUP(A5093,'REGIÕES DE SAÚDE E SEUS MUNICÍP'!$A$4:$A$5569,1,0)</f>
        <v>352680</v>
      </c>
      <c r="I5093" t="str">
        <f t="shared" si="316"/>
        <v>Mesmo município</v>
      </c>
      <c r="J5093" t="str">
        <f>VLOOKUP(D5093,'REGIÕES DE SAÚDE E SEUS MUNICÍP'!$C$4:$C$5569,1,0)</f>
        <v>Bauru</v>
      </c>
      <c r="K5093">
        <f t="shared" si="317"/>
        <v>1</v>
      </c>
      <c r="L5093" t="str">
        <f t="shared" si="318"/>
        <v>diferente</v>
      </c>
      <c r="M5093" t="str">
        <f t="shared" si="319"/>
        <v>diferente</v>
      </c>
    </row>
    <row r="5094" spans="1:13" x14ac:dyDescent="0.25">
      <c r="A5094">
        <v>352690</v>
      </c>
      <c r="B5094" t="s">
        <v>4394</v>
      </c>
      <c r="C5094">
        <v>35102</v>
      </c>
      <c r="D5094" t="s">
        <v>8721</v>
      </c>
      <c r="E5094" t="s">
        <v>8721</v>
      </c>
      <c r="F5094" t="str">
        <f>VLOOKUP(A5094,'REGIÕES DE SAÚDE E SEUS MUNICÍP'!$A$4:$C$5569,3,0)</f>
        <v>Piracicaba</v>
      </c>
      <c r="G5094" t="str">
        <f>VLOOKUP(H5094,'REGIÕES DE SAÚDE E SEUS MUNICÍP'!$A$4:$D$5569,4,0)</f>
        <v>Limeira</v>
      </c>
      <c r="H5094">
        <f>VLOOKUP(A5094,'REGIÕES DE SAÚDE E SEUS MUNICÍP'!$A$4:$A$5569,1,0)</f>
        <v>352690</v>
      </c>
      <c r="I5094" t="str">
        <f t="shared" si="316"/>
        <v>Mesmo município</v>
      </c>
      <c r="J5094" t="e">
        <f>VLOOKUP(D5094,'REGIÕES DE SAÚDE E SEUS MUNICÍP'!$C$4:$C$5569,1,0)</f>
        <v>#N/A</v>
      </c>
      <c r="K5094" t="e">
        <f t="shared" si="317"/>
        <v>#VALUE!</v>
      </c>
      <c r="L5094" t="str">
        <f t="shared" si="318"/>
        <v>diferente</v>
      </c>
      <c r="M5094" t="str">
        <f t="shared" si="319"/>
        <v>diferente</v>
      </c>
    </row>
    <row r="5095" spans="1:13" x14ac:dyDescent="0.25">
      <c r="A5095">
        <v>352700</v>
      </c>
      <c r="B5095" t="s">
        <v>4394</v>
      </c>
      <c r="C5095">
        <v>35074</v>
      </c>
      <c r="D5095" t="s">
        <v>8390</v>
      </c>
      <c r="E5095" t="s">
        <v>9088</v>
      </c>
      <c r="F5095" t="str">
        <f>VLOOKUP(A5095,'REGIÕES DE SAÚDE E SEUS MUNICÍP'!$A$4:$C$5569,3,0)</f>
        <v>Campinas</v>
      </c>
      <c r="G5095" t="str">
        <f>VLOOKUP(H5095,'REGIÕES DE SAÚDE E SEUS MUNICÍP'!$A$4:$D$5569,4,0)</f>
        <v>Lindóia</v>
      </c>
      <c r="H5095">
        <f>VLOOKUP(A5095,'REGIÕES DE SAÚDE E SEUS MUNICÍP'!$A$4:$A$5569,1,0)</f>
        <v>352700</v>
      </c>
      <c r="I5095" t="str">
        <f t="shared" si="316"/>
        <v>Mesmo município</v>
      </c>
      <c r="J5095" t="e">
        <f>VLOOKUP(D5095,'REGIÕES DE SAÚDE E SEUS MUNICÍP'!$C$4:$C$5569,1,0)</f>
        <v>#N/A</v>
      </c>
      <c r="K5095" t="e">
        <f t="shared" si="317"/>
        <v>#VALUE!</v>
      </c>
      <c r="L5095" t="str">
        <f t="shared" si="318"/>
        <v>diferente</v>
      </c>
      <c r="M5095" t="str">
        <f t="shared" si="319"/>
        <v>diferente</v>
      </c>
    </row>
    <row r="5096" spans="1:13" x14ac:dyDescent="0.25">
      <c r="A5096">
        <v>352710</v>
      </c>
      <c r="B5096" t="s">
        <v>4394</v>
      </c>
      <c r="C5096">
        <v>35065</v>
      </c>
      <c r="D5096" t="s">
        <v>4505</v>
      </c>
      <c r="E5096" t="s">
        <v>4505</v>
      </c>
      <c r="F5096" t="str">
        <f>VLOOKUP(A5096,'REGIÕES DE SAÚDE E SEUS MUNICÍP'!$A$4:$C$5569,3,0)</f>
        <v>Bauru</v>
      </c>
      <c r="G5096" t="str">
        <f>VLOOKUP(H5096,'REGIÕES DE SAÚDE E SEUS MUNICÍP'!$A$4:$D$5569,4,0)</f>
        <v>Lins</v>
      </c>
      <c r="H5096">
        <f>VLOOKUP(A5096,'REGIÕES DE SAÚDE E SEUS MUNICÍP'!$A$4:$A$5569,1,0)</f>
        <v>352710</v>
      </c>
      <c r="I5096" t="str">
        <f t="shared" si="316"/>
        <v>Mesmo município</v>
      </c>
      <c r="J5096" t="e">
        <f>VLOOKUP(D5096,'REGIÕES DE SAÚDE E SEUS MUNICÍP'!$C$4:$C$5569,1,0)</f>
        <v>#N/A</v>
      </c>
      <c r="K5096" t="e">
        <f t="shared" si="317"/>
        <v>#VALUE!</v>
      </c>
      <c r="L5096" t="str">
        <f t="shared" si="318"/>
        <v>diferente</v>
      </c>
      <c r="M5096" t="str">
        <f t="shared" si="319"/>
        <v>diferente</v>
      </c>
    </row>
    <row r="5097" spans="1:13" x14ac:dyDescent="0.25">
      <c r="A5097">
        <v>352720</v>
      </c>
      <c r="B5097" t="s">
        <v>4394</v>
      </c>
      <c r="C5097">
        <v>35172</v>
      </c>
      <c r="D5097" t="s">
        <v>2661</v>
      </c>
      <c r="E5097" t="s">
        <v>10276</v>
      </c>
      <c r="F5097" t="str">
        <f>VLOOKUP(A5097,'REGIÕES DE SAÚDE E SEUS MUNICÍP'!$A$4:$C$5569,3,0)</f>
        <v>Taubaté</v>
      </c>
      <c r="G5097" t="str">
        <f>VLOOKUP(H5097,'REGIÕES DE SAÚDE E SEUS MUNICÍP'!$A$4:$D$5569,4,0)</f>
        <v>Lorena</v>
      </c>
      <c r="H5097">
        <f>VLOOKUP(A5097,'REGIÕES DE SAÚDE E SEUS MUNICÍP'!$A$4:$A$5569,1,0)</f>
        <v>352720</v>
      </c>
      <c r="I5097" t="str">
        <f t="shared" si="316"/>
        <v>Mesmo município</v>
      </c>
      <c r="J5097" t="e">
        <f>VLOOKUP(D5097,'REGIÕES DE SAÚDE E SEUS MUNICÍP'!$C$4:$C$5569,1,0)</f>
        <v>#N/A</v>
      </c>
      <c r="K5097" t="e">
        <f t="shared" si="317"/>
        <v>#VALUE!</v>
      </c>
      <c r="L5097" t="str">
        <f t="shared" si="318"/>
        <v>diferente</v>
      </c>
      <c r="M5097" t="str">
        <f t="shared" si="319"/>
        <v>diferente</v>
      </c>
    </row>
    <row r="5098" spans="1:13" x14ac:dyDescent="0.25">
      <c r="A5098">
        <v>352725</v>
      </c>
      <c r="B5098" t="s">
        <v>4394</v>
      </c>
      <c r="C5098">
        <v>35023</v>
      </c>
      <c r="D5098" t="s">
        <v>4645</v>
      </c>
      <c r="E5098" t="s">
        <v>2317</v>
      </c>
      <c r="F5098" t="str">
        <f>VLOOKUP(A5098,'REGIÕES DE SAÚDE E SEUS MUNICÍP'!$A$4:$C$5569,3,0)</f>
        <v>Araçatuba</v>
      </c>
      <c r="G5098" t="str">
        <f>VLOOKUP(H5098,'REGIÕES DE SAÚDE E SEUS MUNICÍP'!$A$4:$D$5569,4,0)</f>
        <v>Lourdes</v>
      </c>
      <c r="H5098">
        <f>VLOOKUP(A5098,'REGIÕES DE SAÚDE E SEUS MUNICÍP'!$A$4:$A$5569,1,0)</f>
        <v>352725</v>
      </c>
      <c r="I5098" t="str">
        <f t="shared" si="316"/>
        <v>Mesmo município</v>
      </c>
      <c r="J5098" t="e">
        <f>VLOOKUP(D5098,'REGIÕES DE SAÚDE E SEUS MUNICÍP'!$C$4:$C$5569,1,0)</f>
        <v>#N/A</v>
      </c>
      <c r="K5098" t="e">
        <f t="shared" si="317"/>
        <v>#VALUE!</v>
      </c>
      <c r="L5098" t="str">
        <f t="shared" si="318"/>
        <v>diferente</v>
      </c>
      <c r="M5098" t="str">
        <f t="shared" si="319"/>
        <v>diferente</v>
      </c>
    </row>
    <row r="5099" spans="1:13" x14ac:dyDescent="0.25">
      <c r="A5099">
        <v>352730</v>
      </c>
      <c r="B5099" t="s">
        <v>4394</v>
      </c>
      <c r="C5099">
        <v>35073</v>
      </c>
      <c r="D5099" t="s">
        <v>2164</v>
      </c>
      <c r="E5099" t="s">
        <v>86</v>
      </c>
      <c r="F5099" t="str">
        <f>VLOOKUP(A5099,'REGIÕES DE SAÚDE E SEUS MUNICÍP'!$A$4:$C$5569,3,0)</f>
        <v>Campinas</v>
      </c>
      <c r="G5099" t="str">
        <f>VLOOKUP(H5099,'REGIÕES DE SAÚDE E SEUS MUNICÍP'!$A$4:$D$5569,4,0)</f>
        <v>Louveira</v>
      </c>
      <c r="H5099">
        <f>VLOOKUP(A5099,'REGIÕES DE SAÚDE E SEUS MUNICÍP'!$A$4:$A$5569,1,0)</f>
        <v>352730</v>
      </c>
      <c r="I5099" t="str">
        <f t="shared" si="316"/>
        <v>Mesmo município</v>
      </c>
      <c r="J5099" t="e">
        <f>VLOOKUP(D5099,'REGIÕES DE SAÚDE E SEUS MUNICÍP'!$C$4:$C$5569,1,0)</f>
        <v>#N/A</v>
      </c>
      <c r="K5099" t="e">
        <f t="shared" si="317"/>
        <v>#VALUE!</v>
      </c>
      <c r="L5099" t="str">
        <f t="shared" si="318"/>
        <v>diferente</v>
      </c>
      <c r="M5099" t="str">
        <f t="shared" si="319"/>
        <v>diferente</v>
      </c>
    </row>
    <row r="5100" spans="1:13" x14ac:dyDescent="0.25">
      <c r="A5100">
        <v>352740</v>
      </c>
      <c r="B5100" t="s">
        <v>4394</v>
      </c>
      <c r="C5100">
        <v>35091</v>
      </c>
      <c r="D5100" t="s">
        <v>10421</v>
      </c>
      <c r="E5100" t="s">
        <v>7938</v>
      </c>
      <c r="F5100" t="str">
        <f>VLOOKUP(A5100,'REGIÕES DE SAÚDE E SEUS MUNICÍP'!$A$4:$C$5569,3,0)</f>
        <v>Marília</v>
      </c>
      <c r="G5100" t="str">
        <f>VLOOKUP(H5100,'REGIÕES DE SAÚDE E SEUS MUNICÍP'!$A$4:$D$5569,4,0)</f>
        <v>Lucélia</v>
      </c>
      <c r="H5100">
        <f>VLOOKUP(A5100,'REGIÕES DE SAÚDE E SEUS MUNICÍP'!$A$4:$A$5569,1,0)</f>
        <v>352740</v>
      </c>
      <c r="I5100" t="str">
        <f t="shared" si="316"/>
        <v>Mesmo município</v>
      </c>
      <c r="J5100" t="e">
        <f>VLOOKUP(D5100,'REGIÕES DE SAÚDE E SEUS MUNICÍP'!$C$4:$C$5569,1,0)</f>
        <v>#N/A</v>
      </c>
      <c r="K5100" t="e">
        <f t="shared" si="317"/>
        <v>#VALUE!</v>
      </c>
      <c r="L5100" t="str">
        <f t="shared" si="318"/>
        <v>diferente</v>
      </c>
      <c r="M5100" t="str">
        <f t="shared" si="319"/>
        <v>diferente</v>
      </c>
    </row>
    <row r="5101" spans="1:13" x14ac:dyDescent="0.25">
      <c r="A5101">
        <v>352750</v>
      </c>
      <c r="B5101" t="s">
        <v>4394</v>
      </c>
      <c r="C5101">
        <v>35062</v>
      </c>
      <c r="D5101" t="s">
        <v>9161</v>
      </c>
      <c r="E5101" t="s">
        <v>2896</v>
      </c>
      <c r="F5101" t="str">
        <f>VLOOKUP(A5101,'REGIÕES DE SAÚDE E SEUS MUNICÍP'!$A$4:$C$5569,3,0)</f>
        <v>Bauru</v>
      </c>
      <c r="G5101" t="str">
        <f>VLOOKUP(H5101,'REGIÕES DE SAÚDE E SEUS MUNICÍP'!$A$4:$D$5569,4,0)</f>
        <v>Lucianópolis</v>
      </c>
      <c r="H5101">
        <f>VLOOKUP(A5101,'REGIÕES DE SAÚDE E SEUS MUNICÍP'!$A$4:$A$5569,1,0)</f>
        <v>352750</v>
      </c>
      <c r="I5101" t="str">
        <f t="shared" si="316"/>
        <v>Mesmo município</v>
      </c>
      <c r="J5101" t="str">
        <f>VLOOKUP(D5101,'REGIÕES DE SAÚDE E SEUS MUNICÍP'!$C$4:$C$5569,1,0)</f>
        <v>Bauru</v>
      </c>
      <c r="K5101">
        <f t="shared" si="317"/>
        <v>1</v>
      </c>
      <c r="L5101" t="str">
        <f t="shared" si="318"/>
        <v>diferente</v>
      </c>
      <c r="M5101" t="str">
        <f t="shared" si="319"/>
        <v>diferente</v>
      </c>
    </row>
    <row r="5102" spans="1:13" x14ac:dyDescent="0.25">
      <c r="A5102">
        <v>352760</v>
      </c>
      <c r="B5102" t="s">
        <v>4394</v>
      </c>
      <c r="C5102">
        <v>35132</v>
      </c>
      <c r="D5102" t="s">
        <v>1604</v>
      </c>
      <c r="E5102" t="s">
        <v>8547</v>
      </c>
      <c r="F5102" t="str">
        <f>VLOOKUP(A5102,'REGIÕES DE SAÚDE E SEUS MUNICÍP'!$A$4:$C$5569,3,0)</f>
        <v>Ribeirão Preto</v>
      </c>
      <c r="G5102" t="str">
        <f>VLOOKUP(H5102,'REGIÕES DE SAÚDE E SEUS MUNICÍP'!$A$4:$D$5569,4,0)</f>
        <v>Luís Antônio</v>
      </c>
      <c r="H5102">
        <f>VLOOKUP(A5102,'REGIÕES DE SAÚDE E SEUS MUNICÍP'!$A$4:$A$5569,1,0)</f>
        <v>352760</v>
      </c>
      <c r="I5102" t="str">
        <f t="shared" si="316"/>
        <v>Mesmo município</v>
      </c>
      <c r="J5102" t="e">
        <f>VLOOKUP(D5102,'REGIÕES DE SAÚDE E SEUS MUNICÍP'!$C$4:$C$5569,1,0)</f>
        <v>#N/A</v>
      </c>
      <c r="K5102" t="e">
        <f t="shared" si="317"/>
        <v>#VALUE!</v>
      </c>
      <c r="L5102" t="str">
        <f t="shared" si="318"/>
        <v>diferente</v>
      </c>
      <c r="M5102" t="str">
        <f t="shared" si="319"/>
        <v>diferente</v>
      </c>
    </row>
    <row r="5103" spans="1:13" x14ac:dyDescent="0.25">
      <c r="A5103">
        <v>352770</v>
      </c>
      <c r="B5103" t="s">
        <v>4394</v>
      </c>
      <c r="C5103">
        <v>35023</v>
      </c>
      <c r="D5103" t="s">
        <v>4645</v>
      </c>
      <c r="E5103" t="s">
        <v>7125</v>
      </c>
      <c r="F5103" t="str">
        <f>VLOOKUP(A5103,'REGIÕES DE SAÚDE E SEUS MUNICÍP'!$A$4:$C$5569,3,0)</f>
        <v>Araçatuba</v>
      </c>
      <c r="G5103" t="str">
        <f>VLOOKUP(H5103,'REGIÕES DE SAÚDE E SEUS MUNICÍP'!$A$4:$D$5569,4,0)</f>
        <v>Luiziânia</v>
      </c>
      <c r="H5103">
        <f>VLOOKUP(A5103,'REGIÕES DE SAÚDE E SEUS MUNICÍP'!$A$4:$A$5569,1,0)</f>
        <v>352770</v>
      </c>
      <c r="I5103" t="str">
        <f t="shared" si="316"/>
        <v>Mesmo município</v>
      </c>
      <c r="J5103" t="e">
        <f>VLOOKUP(D5103,'REGIÕES DE SAÚDE E SEUS MUNICÍP'!$C$4:$C$5569,1,0)</f>
        <v>#N/A</v>
      </c>
      <c r="K5103" t="e">
        <f t="shared" si="317"/>
        <v>#VALUE!</v>
      </c>
      <c r="L5103" t="str">
        <f t="shared" si="318"/>
        <v>diferente</v>
      </c>
      <c r="M5103" t="str">
        <f t="shared" si="319"/>
        <v>diferente</v>
      </c>
    </row>
    <row r="5104" spans="1:13" x14ac:dyDescent="0.25">
      <c r="A5104">
        <v>352780</v>
      </c>
      <c r="B5104" t="s">
        <v>4394</v>
      </c>
      <c r="C5104">
        <v>35093</v>
      </c>
      <c r="D5104" t="s">
        <v>10173</v>
      </c>
      <c r="E5104" t="s">
        <v>6953</v>
      </c>
      <c r="F5104" t="str">
        <f>VLOOKUP(A5104,'REGIÕES DE SAÚDE E SEUS MUNICÍP'!$A$4:$C$5569,3,0)</f>
        <v>Marília</v>
      </c>
      <c r="G5104" t="str">
        <f>VLOOKUP(H5104,'REGIÕES DE SAÚDE E SEUS MUNICÍP'!$A$4:$D$5569,4,0)</f>
        <v>Lupércio</v>
      </c>
      <c r="H5104">
        <f>VLOOKUP(A5104,'REGIÕES DE SAÚDE E SEUS MUNICÍP'!$A$4:$A$5569,1,0)</f>
        <v>352780</v>
      </c>
      <c r="I5104" t="str">
        <f t="shared" si="316"/>
        <v>Mesmo município</v>
      </c>
      <c r="J5104" t="str">
        <f>VLOOKUP(D5104,'REGIÕES DE SAÚDE E SEUS MUNICÍP'!$C$4:$C$5569,1,0)</f>
        <v>Marília</v>
      </c>
      <c r="K5104">
        <f t="shared" si="317"/>
        <v>1</v>
      </c>
      <c r="L5104" t="str">
        <f t="shared" si="318"/>
        <v>diferente</v>
      </c>
      <c r="M5104" t="str">
        <f t="shared" si="319"/>
        <v>diferente</v>
      </c>
    </row>
    <row r="5105" spans="1:13" x14ac:dyDescent="0.25">
      <c r="A5105">
        <v>352790</v>
      </c>
      <c r="B5105" t="s">
        <v>4394</v>
      </c>
      <c r="C5105">
        <v>35092</v>
      </c>
      <c r="D5105" t="s">
        <v>350</v>
      </c>
      <c r="E5105" t="s">
        <v>1179</v>
      </c>
      <c r="F5105" t="str">
        <f>VLOOKUP(A5105,'REGIÕES DE SAÚDE E SEUS MUNICÍP'!$A$4:$C$5569,3,0)</f>
        <v>Marília</v>
      </c>
      <c r="G5105" t="str">
        <f>VLOOKUP(H5105,'REGIÕES DE SAÚDE E SEUS MUNICÍP'!$A$4:$D$5569,4,0)</f>
        <v>Lutécia</v>
      </c>
      <c r="H5105">
        <f>VLOOKUP(A5105,'REGIÕES DE SAÚDE E SEUS MUNICÍP'!$A$4:$A$5569,1,0)</f>
        <v>352790</v>
      </c>
      <c r="I5105" t="str">
        <f t="shared" si="316"/>
        <v>Mesmo município</v>
      </c>
      <c r="J5105" t="e">
        <f>VLOOKUP(D5105,'REGIÕES DE SAÚDE E SEUS MUNICÍP'!$C$4:$C$5569,1,0)</f>
        <v>#N/A</v>
      </c>
      <c r="K5105" t="e">
        <f t="shared" si="317"/>
        <v>#VALUE!</v>
      </c>
      <c r="L5105" t="str">
        <f t="shared" si="318"/>
        <v>diferente</v>
      </c>
      <c r="M5105" t="str">
        <f t="shared" si="319"/>
        <v>igual</v>
      </c>
    </row>
    <row r="5106" spans="1:13" x14ac:dyDescent="0.25">
      <c r="A5106">
        <v>352800</v>
      </c>
      <c r="B5106" t="s">
        <v>4394</v>
      </c>
      <c r="C5106">
        <v>35062</v>
      </c>
      <c r="D5106" t="s">
        <v>9161</v>
      </c>
      <c r="E5106" t="s">
        <v>4632</v>
      </c>
      <c r="F5106" t="str">
        <f>VLOOKUP(A5106,'REGIÕES DE SAÚDE E SEUS MUNICÍP'!$A$4:$C$5569,3,0)</f>
        <v>Bauru</v>
      </c>
      <c r="G5106" t="str">
        <f>VLOOKUP(H5106,'REGIÕES DE SAÚDE E SEUS MUNICÍP'!$A$4:$D$5569,4,0)</f>
        <v>Macatuba</v>
      </c>
      <c r="H5106">
        <f>VLOOKUP(A5106,'REGIÕES DE SAÚDE E SEUS MUNICÍP'!$A$4:$A$5569,1,0)</f>
        <v>352800</v>
      </c>
      <c r="I5106" t="str">
        <f t="shared" si="316"/>
        <v>Mesmo município</v>
      </c>
      <c r="J5106" t="str">
        <f>VLOOKUP(D5106,'REGIÕES DE SAÚDE E SEUS MUNICÍP'!$C$4:$C$5569,1,0)</f>
        <v>Bauru</v>
      </c>
      <c r="K5106">
        <f t="shared" si="317"/>
        <v>1</v>
      </c>
      <c r="L5106" t="str">
        <f>IF(D5106=D5107,IF(F5106=F5107,"Regiões semelhantes","Nova composição"),"diferente")</f>
        <v>diferente</v>
      </c>
      <c r="M5106" t="str">
        <f t="shared" si="319"/>
        <v>diferente</v>
      </c>
    </row>
    <row r="5107" spans="1:13" x14ac:dyDescent="0.25">
      <c r="A5107">
        <v>352810</v>
      </c>
      <c r="B5107" t="s">
        <v>4394</v>
      </c>
      <c r="C5107">
        <v>35157</v>
      </c>
      <c r="D5107" t="s">
        <v>3445</v>
      </c>
      <c r="E5107" t="s">
        <v>5972</v>
      </c>
      <c r="F5107" t="str">
        <f>VLOOKUP(A5107,'REGIÕES DE SAÚDE E SEUS MUNICÍP'!$A$4:$C$5569,3,0)</f>
        <v>São José do Rio Preto</v>
      </c>
      <c r="G5107" t="str">
        <f>VLOOKUP(H5107,'REGIÕES DE SAÚDE E SEUS MUNICÍP'!$A$4:$D$5569,4,0)</f>
        <v>Macaubal</v>
      </c>
      <c r="H5107">
        <f>VLOOKUP(A5107,'REGIÕES DE SAÚDE E SEUS MUNICÍP'!$A$4:$A$5569,1,0)</f>
        <v>352810</v>
      </c>
      <c r="I5107" t="str">
        <f t="shared" si="316"/>
        <v>Mesmo município</v>
      </c>
      <c r="J5107" t="e">
        <f>VLOOKUP(D5107,'REGIÕES DE SAÚDE E SEUS MUNICÍP'!$C$4:$C$5569,1,0)</f>
        <v>#N/A</v>
      </c>
      <c r="K5107" t="e">
        <f t="shared" si="317"/>
        <v>#VALUE!</v>
      </c>
      <c r="L5107" t="str">
        <f t="shared" si="318"/>
        <v>diferente</v>
      </c>
      <c r="M5107" t="str">
        <f>IF(F5107=F5106,"igual","diferente")</f>
        <v>diferente</v>
      </c>
    </row>
    <row r="5108" spans="1:13" x14ac:dyDescent="0.25">
      <c r="A5108">
        <v>352820</v>
      </c>
      <c r="B5108" t="s">
        <v>4394</v>
      </c>
      <c r="C5108">
        <v>35154</v>
      </c>
      <c r="D5108" t="s">
        <v>5449</v>
      </c>
      <c r="E5108" t="s">
        <v>8527</v>
      </c>
      <c r="F5108" t="str">
        <f>VLOOKUP(A5108,'REGIÕES DE SAÚDE E SEUS MUNICÍP'!$A$4:$C$5569,3,0)</f>
        <v>São José do Rio Preto</v>
      </c>
      <c r="G5108" t="str">
        <f>VLOOKUP(H5108,'REGIÕES DE SAÚDE E SEUS MUNICÍP'!$A$4:$D$5569,4,0)</f>
        <v>Macedônia</v>
      </c>
      <c r="H5108">
        <f>VLOOKUP(A5108,'REGIÕES DE SAÚDE E SEUS MUNICÍP'!$A$4:$A$5569,1,0)</f>
        <v>352820</v>
      </c>
      <c r="I5108" t="str">
        <f t="shared" si="316"/>
        <v>Mesmo município</v>
      </c>
      <c r="J5108" t="e">
        <f>VLOOKUP(D5108,'REGIÕES DE SAÚDE E SEUS MUNICÍP'!$C$4:$C$5569,1,0)</f>
        <v>#N/A</v>
      </c>
      <c r="K5108" t="e">
        <f t="shared" si="317"/>
        <v>#VALUE!</v>
      </c>
      <c r="L5108" t="str">
        <f t="shared" si="318"/>
        <v>diferente</v>
      </c>
      <c r="M5108" t="str">
        <f t="shared" si="319"/>
        <v>igual</v>
      </c>
    </row>
    <row r="5109" spans="1:13" x14ac:dyDescent="0.25">
      <c r="A5109">
        <v>352830</v>
      </c>
      <c r="B5109" t="s">
        <v>4394</v>
      </c>
      <c r="C5109">
        <v>35157</v>
      </c>
      <c r="D5109" t="s">
        <v>3445</v>
      </c>
      <c r="E5109" t="s">
        <v>7883</v>
      </c>
      <c r="F5109" t="str">
        <f>VLOOKUP(A5109,'REGIÕES DE SAÚDE E SEUS MUNICÍP'!$A$4:$C$5569,3,0)</f>
        <v>São José do Rio Preto</v>
      </c>
      <c r="G5109" t="str">
        <f>VLOOKUP(H5109,'REGIÕES DE SAÚDE E SEUS MUNICÍP'!$A$4:$D$5569,4,0)</f>
        <v>Magda</v>
      </c>
      <c r="H5109">
        <f>VLOOKUP(A5109,'REGIÕES DE SAÚDE E SEUS MUNICÍP'!$A$4:$A$5569,1,0)</f>
        <v>352830</v>
      </c>
      <c r="I5109" t="str">
        <f t="shared" si="316"/>
        <v>Mesmo município</v>
      </c>
      <c r="J5109" t="e">
        <f>VLOOKUP(D5109,'REGIÕES DE SAÚDE E SEUS MUNICÍP'!$C$4:$C$5569,1,0)</f>
        <v>#N/A</v>
      </c>
      <c r="K5109" t="e">
        <f t="shared" si="317"/>
        <v>#VALUE!</v>
      </c>
      <c r="L5109" t="str">
        <f t="shared" si="318"/>
        <v>diferente</v>
      </c>
      <c r="M5109" t="str">
        <f t="shared" si="319"/>
        <v>igual</v>
      </c>
    </row>
    <row r="5110" spans="1:13" x14ac:dyDescent="0.25">
      <c r="A5110">
        <v>352840</v>
      </c>
      <c r="B5110" t="s">
        <v>4394</v>
      </c>
      <c r="C5110">
        <v>35163</v>
      </c>
      <c r="D5110" t="s">
        <v>10812</v>
      </c>
      <c r="E5110" t="s">
        <v>9404</v>
      </c>
      <c r="F5110" t="str">
        <f>VLOOKUP(A5110,'REGIÕES DE SAÚDE E SEUS MUNICÍP'!$A$4:$C$5569,3,0)</f>
        <v>Sorocaba</v>
      </c>
      <c r="G5110" t="str">
        <f>VLOOKUP(H5110,'REGIÕES DE SAÚDE E SEUS MUNICÍP'!$A$4:$D$5569,4,0)</f>
        <v>Mairinque</v>
      </c>
      <c r="H5110">
        <f>VLOOKUP(A5110,'REGIÕES DE SAÚDE E SEUS MUNICÍP'!$A$4:$A$5569,1,0)</f>
        <v>352840</v>
      </c>
      <c r="I5110" t="str">
        <f t="shared" si="316"/>
        <v>Mesmo município</v>
      </c>
      <c r="J5110" t="str">
        <f>VLOOKUP(D5110,'REGIÕES DE SAÚDE E SEUS MUNICÍP'!$C$4:$C$5569,1,0)</f>
        <v>Sorocaba</v>
      </c>
      <c r="K5110">
        <f t="shared" si="317"/>
        <v>1</v>
      </c>
      <c r="L5110" t="str">
        <f t="shared" si="318"/>
        <v>diferente</v>
      </c>
      <c r="M5110" t="str">
        <f t="shared" si="319"/>
        <v>diferente</v>
      </c>
    </row>
    <row r="5111" spans="1:13" x14ac:dyDescent="0.25">
      <c r="A5111">
        <v>352850</v>
      </c>
      <c r="B5111" t="s">
        <v>4394</v>
      </c>
      <c r="C5111">
        <v>35012</v>
      </c>
      <c r="D5111" t="s">
        <v>970</v>
      </c>
      <c r="E5111" t="s">
        <v>9248</v>
      </c>
      <c r="F5111" t="str">
        <f>VLOOKUP(A5111,'REGIÕES DE SAÚDE E SEUS MUNICÍP'!$A$4:$C$5569,3,0)</f>
        <v>Grande São Paulo</v>
      </c>
      <c r="G5111" t="str">
        <f>VLOOKUP(H5111,'REGIÕES DE SAÚDE E SEUS MUNICÍP'!$A$4:$D$5569,4,0)</f>
        <v>Mairiporã</v>
      </c>
      <c r="H5111">
        <f>VLOOKUP(A5111,'REGIÕES DE SAÚDE E SEUS MUNICÍP'!$A$4:$A$5569,1,0)</f>
        <v>352850</v>
      </c>
      <c r="I5111" t="str">
        <f t="shared" si="316"/>
        <v>Mesmo município</v>
      </c>
      <c r="J5111" t="e">
        <f>VLOOKUP(D5111,'REGIÕES DE SAÚDE E SEUS MUNICÍP'!$C$4:$C$5569,1,0)</f>
        <v>#N/A</v>
      </c>
      <c r="K5111" t="e">
        <f t="shared" si="317"/>
        <v>#VALUE!</v>
      </c>
      <c r="L5111" t="str">
        <f t="shared" si="318"/>
        <v>diferente</v>
      </c>
      <c r="M5111" t="str">
        <f t="shared" si="319"/>
        <v>diferente</v>
      </c>
    </row>
    <row r="5112" spans="1:13" x14ac:dyDescent="0.25">
      <c r="A5112">
        <v>352860</v>
      </c>
      <c r="B5112" t="s">
        <v>4394</v>
      </c>
      <c r="C5112">
        <v>35061</v>
      </c>
      <c r="D5112" t="s">
        <v>4539</v>
      </c>
      <c r="E5112" t="s">
        <v>6165</v>
      </c>
      <c r="F5112" t="str">
        <f>VLOOKUP(A5112,'REGIÕES DE SAÚDE E SEUS MUNICÍP'!$A$4:$C$5569,3,0)</f>
        <v>Bauru</v>
      </c>
      <c r="G5112" t="str">
        <f>VLOOKUP(H5112,'REGIÕES DE SAÚDE E SEUS MUNICÍP'!$A$4:$D$5569,4,0)</f>
        <v>Manduri</v>
      </c>
      <c r="H5112">
        <f>VLOOKUP(A5112,'REGIÕES DE SAÚDE E SEUS MUNICÍP'!$A$4:$A$5569,1,0)</f>
        <v>352860</v>
      </c>
      <c r="I5112" t="str">
        <f t="shared" si="316"/>
        <v>Mesmo município</v>
      </c>
      <c r="J5112" t="e">
        <f>VLOOKUP(D5112,'REGIÕES DE SAÚDE E SEUS MUNICÍP'!$C$4:$C$5569,1,0)</f>
        <v>#N/A</v>
      </c>
      <c r="K5112" t="e">
        <f t="shared" si="317"/>
        <v>#VALUE!</v>
      </c>
      <c r="L5112" t="str">
        <f t="shared" si="318"/>
        <v>diferente</v>
      </c>
      <c r="M5112" t="str">
        <f t="shared" si="319"/>
        <v>diferente</v>
      </c>
    </row>
    <row r="5113" spans="1:13" x14ac:dyDescent="0.25">
      <c r="A5113">
        <v>352870</v>
      </c>
      <c r="B5113" t="s">
        <v>4394</v>
      </c>
      <c r="C5113">
        <v>35114</v>
      </c>
      <c r="D5113" t="s">
        <v>2547</v>
      </c>
      <c r="E5113" t="s">
        <v>6966</v>
      </c>
      <c r="F5113" t="str">
        <f>VLOOKUP(A5113,'REGIÕES DE SAÚDE E SEUS MUNICÍP'!$A$4:$C$5569,3,0)</f>
        <v>Presidente Prudente</v>
      </c>
      <c r="G5113" t="str">
        <f>VLOOKUP(H5113,'REGIÕES DE SAÚDE E SEUS MUNICÍP'!$A$4:$D$5569,4,0)</f>
        <v>Marabá Paulista</v>
      </c>
      <c r="H5113">
        <f>VLOOKUP(A5113,'REGIÕES DE SAÚDE E SEUS MUNICÍP'!$A$4:$A$5569,1,0)</f>
        <v>352870</v>
      </c>
      <c r="I5113" t="str">
        <f t="shared" si="316"/>
        <v>Mesmo município</v>
      </c>
      <c r="J5113" t="e">
        <f>VLOOKUP(D5113,'REGIÕES DE SAÚDE E SEUS MUNICÍP'!$C$4:$C$5569,1,0)</f>
        <v>#N/A</v>
      </c>
      <c r="K5113" t="e">
        <f t="shared" si="317"/>
        <v>#VALUE!</v>
      </c>
      <c r="L5113" t="str">
        <f t="shared" si="318"/>
        <v>diferente</v>
      </c>
      <c r="M5113" t="str">
        <f t="shared" si="319"/>
        <v>diferente</v>
      </c>
    </row>
    <row r="5114" spans="1:13" x14ac:dyDescent="0.25">
      <c r="A5114">
        <v>352880</v>
      </c>
      <c r="B5114" t="s">
        <v>4394</v>
      </c>
      <c r="C5114">
        <v>35092</v>
      </c>
      <c r="D5114" t="s">
        <v>350</v>
      </c>
      <c r="E5114" t="s">
        <v>3784</v>
      </c>
      <c r="F5114" t="str">
        <f>VLOOKUP(A5114,'REGIÕES DE SAÚDE E SEUS MUNICÍP'!$A$4:$C$5569,3,0)</f>
        <v>Marília</v>
      </c>
      <c r="G5114" t="str">
        <f>VLOOKUP(H5114,'REGIÕES DE SAÚDE E SEUS MUNICÍP'!$A$4:$D$5569,4,0)</f>
        <v>Maracaí</v>
      </c>
      <c r="H5114">
        <f>VLOOKUP(A5114,'REGIÕES DE SAÚDE E SEUS MUNICÍP'!$A$4:$A$5569,1,0)</f>
        <v>352880</v>
      </c>
      <c r="I5114" t="str">
        <f t="shared" si="316"/>
        <v>Mesmo município</v>
      </c>
      <c r="J5114" t="e">
        <f>VLOOKUP(D5114,'REGIÕES DE SAÚDE E SEUS MUNICÍP'!$C$4:$C$5569,1,0)</f>
        <v>#N/A</v>
      </c>
      <c r="K5114" t="e">
        <f t="shared" si="317"/>
        <v>#VALUE!</v>
      </c>
      <c r="L5114" t="str">
        <f t="shared" si="318"/>
        <v>diferente</v>
      </c>
      <c r="M5114" t="str">
        <f t="shared" si="319"/>
        <v>diferente</v>
      </c>
    </row>
    <row r="5115" spans="1:13" x14ac:dyDescent="0.25">
      <c r="A5115">
        <v>352885</v>
      </c>
      <c r="B5115" t="s">
        <v>4394</v>
      </c>
      <c r="C5115">
        <v>35151</v>
      </c>
      <c r="D5115" t="s">
        <v>551</v>
      </c>
      <c r="E5115" t="s">
        <v>4937</v>
      </c>
      <c r="F5115" t="str">
        <f>VLOOKUP(A5115,'REGIÕES DE SAÚDE E SEUS MUNICÍP'!$A$4:$C$5569,3,0)</f>
        <v>São José do Rio Preto</v>
      </c>
      <c r="G5115" t="str">
        <f>VLOOKUP(H5115,'REGIÕES DE SAÚDE E SEUS MUNICÍP'!$A$4:$D$5569,4,0)</f>
        <v>Marapoama</v>
      </c>
      <c r="H5115">
        <f>VLOOKUP(A5115,'REGIÕES DE SAÚDE E SEUS MUNICÍP'!$A$4:$A$5569,1,0)</f>
        <v>352885</v>
      </c>
      <c r="I5115" t="str">
        <f t="shared" si="316"/>
        <v>Mesmo município</v>
      </c>
      <c r="J5115" t="e">
        <f>VLOOKUP(D5115,'REGIÕES DE SAÚDE E SEUS MUNICÍP'!$C$4:$C$5569,1,0)</f>
        <v>#N/A</v>
      </c>
      <c r="K5115" t="e">
        <f t="shared" si="317"/>
        <v>#VALUE!</v>
      </c>
      <c r="L5115" t="str">
        <f t="shared" si="318"/>
        <v>diferente</v>
      </c>
      <c r="M5115" t="str">
        <f t="shared" si="319"/>
        <v>diferente</v>
      </c>
    </row>
    <row r="5116" spans="1:13" x14ac:dyDescent="0.25">
      <c r="A5116">
        <v>352890</v>
      </c>
      <c r="B5116" t="s">
        <v>4394</v>
      </c>
      <c r="C5116">
        <v>35091</v>
      </c>
      <c r="D5116" t="s">
        <v>10421</v>
      </c>
      <c r="E5116" t="s">
        <v>2361</v>
      </c>
      <c r="F5116" t="str">
        <f>VLOOKUP(A5116,'REGIÕES DE SAÚDE E SEUS MUNICÍP'!$A$4:$C$5569,3,0)</f>
        <v>Marília</v>
      </c>
      <c r="G5116" t="str">
        <f>VLOOKUP(H5116,'REGIÕES DE SAÚDE E SEUS MUNICÍP'!$A$4:$D$5569,4,0)</f>
        <v>Mariápolis</v>
      </c>
      <c r="H5116">
        <f>VLOOKUP(A5116,'REGIÕES DE SAÚDE E SEUS MUNICÍP'!$A$4:$A$5569,1,0)</f>
        <v>352890</v>
      </c>
      <c r="I5116" t="str">
        <f t="shared" si="316"/>
        <v>Mesmo município</v>
      </c>
      <c r="J5116" t="e">
        <f>VLOOKUP(D5116,'REGIÕES DE SAÚDE E SEUS MUNICÍP'!$C$4:$C$5569,1,0)</f>
        <v>#N/A</v>
      </c>
      <c r="K5116" t="e">
        <f t="shared" si="317"/>
        <v>#VALUE!</v>
      </c>
      <c r="L5116" t="str">
        <f t="shared" si="318"/>
        <v>diferente</v>
      </c>
      <c r="M5116" t="str">
        <f t="shared" si="319"/>
        <v>diferente</v>
      </c>
    </row>
    <row r="5117" spans="1:13" x14ac:dyDescent="0.25">
      <c r="A5117">
        <v>352900</v>
      </c>
      <c r="B5117" t="s">
        <v>4394</v>
      </c>
      <c r="C5117">
        <v>35093</v>
      </c>
      <c r="D5117" t="s">
        <v>10173</v>
      </c>
      <c r="E5117" t="s">
        <v>10173</v>
      </c>
      <c r="F5117" t="str">
        <f>VLOOKUP(A5117,'REGIÕES DE SAÚDE E SEUS MUNICÍP'!$A$4:$C$5569,3,0)</f>
        <v>Marília</v>
      </c>
      <c r="G5117" t="str">
        <f>VLOOKUP(H5117,'REGIÕES DE SAÚDE E SEUS MUNICÍP'!$A$4:$D$5569,4,0)</f>
        <v>Marília</v>
      </c>
      <c r="H5117">
        <f>VLOOKUP(A5117,'REGIÕES DE SAÚDE E SEUS MUNICÍP'!$A$4:$A$5569,1,0)</f>
        <v>352900</v>
      </c>
      <c r="I5117" t="str">
        <f t="shared" si="316"/>
        <v>Mesmo município</v>
      </c>
      <c r="J5117" t="str">
        <f>VLOOKUP(D5117,'REGIÕES DE SAÚDE E SEUS MUNICÍP'!$C$4:$C$5569,1,0)</f>
        <v>Marília</v>
      </c>
      <c r="K5117">
        <f t="shared" si="317"/>
        <v>1</v>
      </c>
      <c r="L5117" t="str">
        <f t="shared" si="318"/>
        <v>diferente</v>
      </c>
      <c r="M5117" t="str">
        <f t="shared" si="319"/>
        <v>igual</v>
      </c>
    </row>
    <row r="5118" spans="1:13" x14ac:dyDescent="0.25">
      <c r="A5118">
        <v>352910</v>
      </c>
      <c r="B5118" t="s">
        <v>4394</v>
      </c>
      <c r="C5118">
        <v>35153</v>
      </c>
      <c r="D5118" t="s">
        <v>3409</v>
      </c>
      <c r="E5118" t="s">
        <v>9094</v>
      </c>
      <c r="F5118" t="str">
        <f>VLOOKUP(A5118,'REGIÕES DE SAÚDE E SEUS MUNICÍP'!$A$4:$C$5569,3,0)</f>
        <v>São José do Rio Preto</v>
      </c>
      <c r="G5118" t="str">
        <f>VLOOKUP(H5118,'REGIÕES DE SAÚDE E SEUS MUNICÍP'!$A$4:$D$5569,4,0)</f>
        <v>Marinópolis</v>
      </c>
      <c r="H5118">
        <f>VLOOKUP(A5118,'REGIÕES DE SAÚDE E SEUS MUNICÍP'!$A$4:$A$5569,1,0)</f>
        <v>352910</v>
      </c>
      <c r="I5118" t="str">
        <f t="shared" si="316"/>
        <v>Mesmo município</v>
      </c>
      <c r="J5118" t="e">
        <f>VLOOKUP(D5118,'REGIÕES DE SAÚDE E SEUS MUNICÍP'!$C$4:$C$5569,1,0)</f>
        <v>#N/A</v>
      </c>
      <c r="K5118" t="e">
        <f t="shared" si="317"/>
        <v>#VALUE!</v>
      </c>
      <c r="L5118" t="str">
        <f>IF(D5118=D5119,IF(F5118=F5119,"Regiões semelhantes","Nova composição"),"diferente")</f>
        <v>diferente</v>
      </c>
      <c r="M5118" t="str">
        <f t="shared" si="319"/>
        <v>diferente</v>
      </c>
    </row>
    <row r="5119" spans="1:13" x14ac:dyDescent="0.25">
      <c r="A5119">
        <v>352920</v>
      </c>
      <c r="B5119" t="s">
        <v>4394</v>
      </c>
      <c r="C5119">
        <v>35112</v>
      </c>
      <c r="D5119" t="s">
        <v>5877</v>
      </c>
      <c r="E5119" t="s">
        <v>1578</v>
      </c>
      <c r="F5119" t="str">
        <f>VLOOKUP(A5119,'REGIÕES DE SAÚDE E SEUS MUNICÍP'!$A$4:$C$5569,3,0)</f>
        <v>Presidente Prudente</v>
      </c>
      <c r="G5119" t="str">
        <f>VLOOKUP(H5119,'REGIÕES DE SAÚDE E SEUS MUNICÍP'!$A$4:$D$5569,4,0)</f>
        <v>Martinópolis</v>
      </c>
      <c r="H5119">
        <f>VLOOKUP(A5119,'REGIÕES DE SAÚDE E SEUS MUNICÍP'!$A$4:$A$5569,1,0)</f>
        <v>352920</v>
      </c>
      <c r="I5119" t="str">
        <f t="shared" si="316"/>
        <v>Mesmo município</v>
      </c>
      <c r="J5119" t="e">
        <f>VLOOKUP(D5119,'REGIÕES DE SAÚDE E SEUS MUNICÍP'!$C$4:$C$5569,1,0)</f>
        <v>#N/A</v>
      </c>
      <c r="K5119" t="e">
        <f t="shared" si="317"/>
        <v>#VALUE!</v>
      </c>
      <c r="L5119" t="str">
        <f t="shared" si="318"/>
        <v>diferente</v>
      </c>
      <c r="M5119" t="str">
        <f>IF(F5119=F5118,"igual","diferente")</f>
        <v>diferente</v>
      </c>
    </row>
    <row r="5120" spans="1:13" x14ac:dyDescent="0.25">
      <c r="A5120">
        <v>352930</v>
      </c>
      <c r="B5120" t="s">
        <v>4394</v>
      </c>
      <c r="C5120">
        <v>35033</v>
      </c>
      <c r="D5120" t="s">
        <v>1296</v>
      </c>
      <c r="E5120" t="s">
        <v>984</v>
      </c>
      <c r="F5120" t="str">
        <f>VLOOKUP(A5120,'REGIÕES DE SAÚDE E SEUS MUNICÍP'!$A$4:$C$5569,3,0)</f>
        <v>Araraquara</v>
      </c>
      <c r="G5120" t="str">
        <f>VLOOKUP(H5120,'REGIÕES DE SAÚDE E SEUS MUNICÍP'!$A$4:$D$5569,4,0)</f>
        <v>Matão</v>
      </c>
      <c r="H5120">
        <f>VLOOKUP(A5120,'REGIÕES DE SAÚDE E SEUS MUNICÍP'!$A$4:$A$5569,1,0)</f>
        <v>352930</v>
      </c>
      <c r="I5120" t="str">
        <f t="shared" si="316"/>
        <v>Mesmo município</v>
      </c>
      <c r="J5120" t="e">
        <f>VLOOKUP(D5120,'REGIÕES DE SAÚDE E SEUS MUNICÍP'!$C$4:$C$5569,1,0)</f>
        <v>#N/A</v>
      </c>
      <c r="K5120" t="e">
        <f t="shared" si="317"/>
        <v>#VALUE!</v>
      </c>
      <c r="L5120" t="str">
        <f t="shared" si="318"/>
        <v>diferente</v>
      </c>
      <c r="M5120" t="str">
        <f t="shared" si="319"/>
        <v>diferente</v>
      </c>
    </row>
    <row r="5121" spans="1:13" x14ac:dyDescent="0.25">
      <c r="A5121">
        <v>352940</v>
      </c>
      <c r="B5121" t="s">
        <v>4394</v>
      </c>
      <c r="C5121">
        <v>35015</v>
      </c>
      <c r="D5121" t="s">
        <v>6125</v>
      </c>
      <c r="E5121" t="s">
        <v>3269</v>
      </c>
      <c r="F5121" t="str">
        <f>VLOOKUP(A5121,'REGIÕES DE SAÚDE E SEUS MUNICÍP'!$A$4:$C$5569,3,0)</f>
        <v>Grande São Paulo</v>
      </c>
      <c r="G5121" t="str">
        <f>VLOOKUP(H5121,'REGIÕES DE SAÚDE E SEUS MUNICÍP'!$A$4:$D$5569,4,0)</f>
        <v>Mauá</v>
      </c>
      <c r="H5121">
        <f>VLOOKUP(A5121,'REGIÕES DE SAÚDE E SEUS MUNICÍP'!$A$4:$A$5569,1,0)</f>
        <v>352940</v>
      </c>
      <c r="I5121" t="str">
        <f t="shared" si="316"/>
        <v>Mesmo município</v>
      </c>
      <c r="J5121" t="e">
        <f>VLOOKUP(D5121,'REGIÕES DE SAÚDE E SEUS MUNICÍP'!$C$4:$C$5569,1,0)</f>
        <v>#N/A</v>
      </c>
      <c r="K5121" t="e">
        <f t="shared" si="317"/>
        <v>#VALUE!</v>
      </c>
      <c r="L5121" t="str">
        <f t="shared" si="318"/>
        <v>diferente</v>
      </c>
      <c r="M5121" t="str">
        <f t="shared" si="319"/>
        <v>diferente</v>
      </c>
    </row>
    <row r="5122" spans="1:13" x14ac:dyDescent="0.25">
      <c r="A5122">
        <v>352950</v>
      </c>
      <c r="B5122" t="s">
        <v>4394</v>
      </c>
      <c r="C5122">
        <v>35156</v>
      </c>
      <c r="D5122" t="s">
        <v>6939</v>
      </c>
      <c r="E5122" t="s">
        <v>9304</v>
      </c>
      <c r="F5122" t="str">
        <f>VLOOKUP(A5122,'REGIÕES DE SAÚDE E SEUS MUNICÍP'!$A$4:$C$5569,3,0)</f>
        <v>São José do Rio Preto</v>
      </c>
      <c r="G5122" t="str">
        <f>VLOOKUP(H5122,'REGIÕES DE SAÚDE E SEUS MUNICÍP'!$A$4:$D$5569,4,0)</f>
        <v>Mendonça</v>
      </c>
      <c r="H5122">
        <f>VLOOKUP(A5122,'REGIÕES DE SAÚDE E SEUS MUNICÍP'!$A$4:$A$5569,1,0)</f>
        <v>352950</v>
      </c>
      <c r="I5122" t="str">
        <f t="shared" si="316"/>
        <v>Mesmo município</v>
      </c>
      <c r="J5122" t="e">
        <f>VLOOKUP(D5122,'REGIÕES DE SAÚDE E SEUS MUNICÍP'!$C$4:$C$5569,1,0)</f>
        <v>#N/A</v>
      </c>
      <c r="K5122" t="e">
        <f t="shared" si="317"/>
        <v>#VALUE!</v>
      </c>
      <c r="L5122" t="str">
        <f t="shared" si="318"/>
        <v>diferente</v>
      </c>
      <c r="M5122" t="str">
        <f t="shared" si="319"/>
        <v>diferente</v>
      </c>
    </row>
    <row r="5123" spans="1:13" x14ac:dyDescent="0.25">
      <c r="A5123">
        <v>352960</v>
      </c>
      <c r="B5123" t="s">
        <v>4394</v>
      </c>
      <c r="C5123">
        <v>35154</v>
      </c>
      <c r="D5123" t="s">
        <v>5449</v>
      </c>
      <c r="E5123" t="s">
        <v>8322</v>
      </c>
      <c r="F5123" t="str">
        <f>VLOOKUP(A5123,'REGIÕES DE SAÚDE E SEUS MUNICÍP'!$A$4:$C$5569,3,0)</f>
        <v>São José do Rio Preto</v>
      </c>
      <c r="G5123" t="str">
        <f>VLOOKUP(H5123,'REGIÕES DE SAÚDE E SEUS MUNICÍP'!$A$4:$D$5569,4,0)</f>
        <v>Meridiano</v>
      </c>
      <c r="H5123">
        <f>VLOOKUP(A5123,'REGIÕES DE SAÚDE E SEUS MUNICÍP'!$A$4:$A$5569,1,0)</f>
        <v>352960</v>
      </c>
      <c r="I5123" t="str">
        <f t="shared" ref="I5123:I5186" si="320">IF(G5123=E5123,"Mesmo município","Município diferente")</f>
        <v>Mesmo município</v>
      </c>
      <c r="J5123" t="e">
        <f>VLOOKUP(D5123,'REGIÕES DE SAÚDE E SEUS MUNICÍP'!$C$4:$C$5569,1,0)</f>
        <v>#N/A</v>
      </c>
      <c r="K5123" t="e">
        <f t="shared" si="317"/>
        <v>#VALUE!</v>
      </c>
      <c r="L5123" t="str">
        <f t="shared" si="318"/>
        <v>diferente</v>
      </c>
      <c r="M5123" t="str">
        <f t="shared" si="319"/>
        <v>igual</v>
      </c>
    </row>
    <row r="5124" spans="1:13" x14ac:dyDescent="0.25">
      <c r="A5124">
        <v>352965</v>
      </c>
      <c r="B5124" t="s">
        <v>4394</v>
      </c>
      <c r="C5124">
        <v>35153</v>
      </c>
      <c r="D5124" t="s">
        <v>3409</v>
      </c>
      <c r="E5124" t="s">
        <v>4651</v>
      </c>
      <c r="F5124" t="str">
        <f>VLOOKUP(A5124,'REGIÕES DE SAÚDE E SEUS MUNICÍP'!$A$4:$C$5569,3,0)</f>
        <v>São José do Rio Preto</v>
      </c>
      <c r="G5124" t="str">
        <f>VLOOKUP(H5124,'REGIÕES DE SAÚDE E SEUS MUNICÍP'!$A$4:$D$5569,4,0)</f>
        <v>Mesópolis</v>
      </c>
      <c r="H5124">
        <f>VLOOKUP(A5124,'REGIÕES DE SAÚDE E SEUS MUNICÍP'!$A$4:$A$5569,1,0)</f>
        <v>352965</v>
      </c>
      <c r="I5124" t="str">
        <f t="shared" si="320"/>
        <v>Mesmo município</v>
      </c>
      <c r="J5124" t="e">
        <f>VLOOKUP(D5124,'REGIÕES DE SAÚDE E SEUS MUNICÍP'!$C$4:$C$5569,1,0)</f>
        <v>#N/A</v>
      </c>
      <c r="K5124" t="e">
        <f t="shared" ref="K5124:K5187" si="321">SEARCH(F5124,D5124)</f>
        <v>#VALUE!</v>
      </c>
      <c r="L5124" t="str">
        <f t="shared" ref="L5124:L5187" si="322">IF(D5124=D5125,IF(F5124=F5125,"Regiões semelhantes","Nova composição"),"diferente")</f>
        <v>diferente</v>
      </c>
      <c r="M5124" t="str">
        <f t="shared" si="319"/>
        <v>igual</v>
      </c>
    </row>
    <row r="5125" spans="1:13" x14ac:dyDescent="0.25">
      <c r="A5125">
        <v>352970</v>
      </c>
      <c r="B5125" t="s">
        <v>4394</v>
      </c>
      <c r="C5125">
        <v>35083</v>
      </c>
      <c r="D5125" t="s">
        <v>7762</v>
      </c>
      <c r="E5125" t="s">
        <v>10430</v>
      </c>
      <c r="F5125" t="str">
        <f>VLOOKUP(A5125,'REGIÕES DE SAÚDE E SEUS MUNICÍP'!$A$4:$C$5569,3,0)</f>
        <v>Franca</v>
      </c>
      <c r="G5125" t="str">
        <f>VLOOKUP(H5125,'REGIÕES DE SAÚDE E SEUS MUNICÍP'!$A$4:$D$5569,4,0)</f>
        <v>Miguelópolis</v>
      </c>
      <c r="H5125">
        <f>VLOOKUP(A5125,'REGIÕES DE SAÚDE E SEUS MUNICÍP'!$A$4:$A$5569,1,0)</f>
        <v>352970</v>
      </c>
      <c r="I5125" t="str">
        <f t="shared" si="320"/>
        <v>Mesmo município</v>
      </c>
      <c r="J5125" t="e">
        <f>VLOOKUP(D5125,'REGIÕES DE SAÚDE E SEUS MUNICÍP'!$C$4:$C$5569,1,0)</f>
        <v>#N/A</v>
      </c>
      <c r="K5125" t="e">
        <f t="shared" si="321"/>
        <v>#VALUE!</v>
      </c>
      <c r="L5125" t="str">
        <f t="shared" si="322"/>
        <v>diferente</v>
      </c>
      <c r="M5125" t="str">
        <f t="shared" si="319"/>
        <v>diferente</v>
      </c>
    </row>
    <row r="5126" spans="1:13" x14ac:dyDescent="0.25">
      <c r="A5126">
        <v>352980</v>
      </c>
      <c r="B5126" t="s">
        <v>4394</v>
      </c>
      <c r="C5126">
        <v>35064</v>
      </c>
      <c r="D5126" t="s">
        <v>1420</v>
      </c>
      <c r="E5126" t="s">
        <v>6435</v>
      </c>
      <c r="F5126" t="str">
        <f>VLOOKUP(A5126,'REGIÕES DE SAÚDE E SEUS MUNICÍP'!$A$4:$C$5569,3,0)</f>
        <v>Bauru</v>
      </c>
      <c r="G5126" t="str">
        <f>VLOOKUP(H5126,'REGIÕES DE SAÚDE E SEUS MUNICÍP'!$A$4:$D$5569,4,0)</f>
        <v>Mineiros do Tietê</v>
      </c>
      <c r="H5126">
        <f>VLOOKUP(A5126,'REGIÕES DE SAÚDE E SEUS MUNICÍP'!$A$4:$A$5569,1,0)</f>
        <v>352980</v>
      </c>
      <c r="I5126" t="str">
        <f t="shared" si="320"/>
        <v>Mesmo município</v>
      </c>
      <c r="J5126" t="e">
        <f>VLOOKUP(D5126,'REGIÕES DE SAÚDE E SEUS MUNICÍP'!$C$4:$C$5569,1,0)</f>
        <v>#N/A</v>
      </c>
      <c r="K5126" t="e">
        <f t="shared" si="321"/>
        <v>#VALUE!</v>
      </c>
      <c r="L5126" t="str">
        <f t="shared" si="322"/>
        <v>diferente</v>
      </c>
      <c r="M5126" t="str">
        <f t="shared" ref="M5126:M5189" si="323">IF(F5126=F5125,"igual","diferente")</f>
        <v>diferente</v>
      </c>
    </row>
    <row r="5127" spans="1:13" x14ac:dyDescent="0.25">
      <c r="A5127">
        <v>352990</v>
      </c>
      <c r="B5127" t="s">
        <v>4394</v>
      </c>
      <c r="C5127">
        <v>35121</v>
      </c>
      <c r="D5127" t="s">
        <v>8510</v>
      </c>
      <c r="E5127" t="s">
        <v>734</v>
      </c>
      <c r="F5127" t="str">
        <f>VLOOKUP(A5127,'REGIÕES DE SAÚDE E SEUS MUNICÍP'!$A$4:$C$5569,3,0)</f>
        <v>Registro</v>
      </c>
      <c r="G5127" t="str">
        <f>VLOOKUP(H5127,'REGIÕES DE SAÚDE E SEUS MUNICÍP'!$A$4:$D$5569,4,0)</f>
        <v>Miracatu</v>
      </c>
      <c r="H5127">
        <f>VLOOKUP(A5127,'REGIÕES DE SAÚDE E SEUS MUNICÍP'!$A$4:$A$5569,1,0)</f>
        <v>352990</v>
      </c>
      <c r="I5127" t="str">
        <f t="shared" si="320"/>
        <v>Mesmo município</v>
      </c>
      <c r="J5127" t="e">
        <f>VLOOKUP(D5127,'REGIÕES DE SAÚDE E SEUS MUNICÍP'!$C$4:$C$5569,1,0)</f>
        <v>#N/A</v>
      </c>
      <c r="K5127" t="e">
        <f t="shared" si="321"/>
        <v>#VALUE!</v>
      </c>
      <c r="L5127" t="str">
        <f t="shared" si="322"/>
        <v>diferente</v>
      </c>
      <c r="M5127" t="str">
        <f t="shared" si="323"/>
        <v>diferente</v>
      </c>
    </row>
    <row r="5128" spans="1:13" x14ac:dyDescent="0.25">
      <c r="A5128">
        <v>353000</v>
      </c>
      <c r="B5128" t="s">
        <v>4394</v>
      </c>
      <c r="C5128">
        <v>35154</v>
      </c>
      <c r="D5128" t="s">
        <v>5449</v>
      </c>
      <c r="E5128" t="s">
        <v>1485</v>
      </c>
      <c r="F5128" t="str">
        <f>VLOOKUP(A5128,'REGIÕES DE SAÚDE E SEUS MUNICÍP'!$A$4:$C$5569,3,0)</f>
        <v>São José do Rio Preto</v>
      </c>
      <c r="G5128" t="str">
        <f>VLOOKUP(H5128,'REGIÕES DE SAÚDE E SEUS MUNICÍP'!$A$4:$D$5569,4,0)</f>
        <v>Mira Estrela</v>
      </c>
      <c r="H5128">
        <f>VLOOKUP(A5128,'REGIÕES DE SAÚDE E SEUS MUNICÍP'!$A$4:$A$5569,1,0)</f>
        <v>353000</v>
      </c>
      <c r="I5128" t="str">
        <f t="shared" si="320"/>
        <v>Mesmo município</v>
      </c>
      <c r="J5128" t="e">
        <f>VLOOKUP(D5128,'REGIÕES DE SAÚDE E SEUS MUNICÍP'!$C$4:$C$5569,1,0)</f>
        <v>#N/A</v>
      </c>
      <c r="K5128" t="e">
        <f t="shared" si="321"/>
        <v>#VALUE!</v>
      </c>
      <c r="L5128" t="str">
        <f t="shared" si="322"/>
        <v>diferente</v>
      </c>
      <c r="M5128" t="str">
        <f t="shared" si="323"/>
        <v>diferente</v>
      </c>
    </row>
    <row r="5129" spans="1:13" x14ac:dyDescent="0.25">
      <c r="A5129">
        <v>353010</v>
      </c>
      <c r="B5129" t="s">
        <v>4394</v>
      </c>
      <c r="C5129">
        <v>35022</v>
      </c>
      <c r="D5129" t="s">
        <v>7241</v>
      </c>
      <c r="E5129" t="s">
        <v>682</v>
      </c>
      <c r="F5129" t="str">
        <f>VLOOKUP(A5129,'REGIÕES DE SAÚDE E SEUS MUNICÍP'!$A$4:$C$5569,3,0)</f>
        <v>Araçatuba</v>
      </c>
      <c r="G5129" t="str">
        <f>VLOOKUP(H5129,'REGIÕES DE SAÚDE E SEUS MUNICÍP'!$A$4:$D$5569,4,0)</f>
        <v>Mirandópolis</v>
      </c>
      <c r="H5129">
        <f>VLOOKUP(A5129,'REGIÕES DE SAÚDE E SEUS MUNICÍP'!$A$4:$A$5569,1,0)</f>
        <v>353010</v>
      </c>
      <c r="I5129" t="str">
        <f t="shared" si="320"/>
        <v>Mesmo município</v>
      </c>
      <c r="J5129" t="e">
        <f>VLOOKUP(D5129,'REGIÕES DE SAÚDE E SEUS MUNICÍP'!$C$4:$C$5569,1,0)</f>
        <v>#N/A</v>
      </c>
      <c r="K5129" t="e">
        <f t="shared" si="321"/>
        <v>#VALUE!</v>
      </c>
      <c r="L5129" t="str">
        <f>IF(D5129=D5130,IF(F5129=F5130,"Regiões semelhantes","Nova composição"),"diferente")</f>
        <v>diferente</v>
      </c>
      <c r="M5129" t="str">
        <f t="shared" si="323"/>
        <v>diferente</v>
      </c>
    </row>
    <row r="5130" spans="1:13" x14ac:dyDescent="0.25">
      <c r="A5130">
        <v>353020</v>
      </c>
      <c r="B5130" t="s">
        <v>4394</v>
      </c>
      <c r="C5130">
        <v>35115</v>
      </c>
      <c r="D5130" t="s">
        <v>5809</v>
      </c>
      <c r="E5130" t="s">
        <v>10508</v>
      </c>
      <c r="F5130" t="str">
        <f>VLOOKUP(A5130,'REGIÕES DE SAÚDE E SEUS MUNICÍP'!$A$4:$C$5569,3,0)</f>
        <v>Presidente Prudente</v>
      </c>
      <c r="G5130" t="str">
        <f>VLOOKUP(H5130,'REGIÕES DE SAÚDE E SEUS MUNICÍP'!$A$4:$D$5569,4,0)</f>
        <v>Mirante do Paranapanema</v>
      </c>
      <c r="H5130">
        <f>VLOOKUP(A5130,'REGIÕES DE SAÚDE E SEUS MUNICÍP'!$A$4:$A$5569,1,0)</f>
        <v>353020</v>
      </c>
      <c r="I5130" t="str">
        <f t="shared" si="320"/>
        <v>Mesmo município</v>
      </c>
      <c r="J5130" t="e">
        <f>VLOOKUP(D5130,'REGIÕES DE SAÚDE E SEUS MUNICÍP'!$C$4:$C$5569,1,0)</f>
        <v>#N/A</v>
      </c>
      <c r="K5130" t="e">
        <f t="shared" si="321"/>
        <v>#VALUE!</v>
      </c>
      <c r="L5130" t="str">
        <f t="shared" si="322"/>
        <v>diferente</v>
      </c>
      <c r="M5130" t="str">
        <f>IF(F5130=F5129,"igual","diferente")</f>
        <v>diferente</v>
      </c>
    </row>
    <row r="5131" spans="1:13" x14ac:dyDescent="0.25">
      <c r="A5131">
        <v>353030</v>
      </c>
      <c r="B5131" t="s">
        <v>4394</v>
      </c>
      <c r="C5131">
        <v>35155</v>
      </c>
      <c r="D5131" t="s">
        <v>1770</v>
      </c>
      <c r="E5131" t="s">
        <v>8930</v>
      </c>
      <c r="F5131" t="str">
        <f>VLOOKUP(A5131,'REGIÕES DE SAÚDE E SEUS MUNICÍP'!$A$4:$C$5569,3,0)</f>
        <v>São José do Rio Preto</v>
      </c>
      <c r="G5131" t="str">
        <f>VLOOKUP(H5131,'REGIÕES DE SAÚDE E SEUS MUNICÍP'!$A$4:$D$5569,4,0)</f>
        <v>Mirassol</v>
      </c>
      <c r="H5131">
        <f>VLOOKUP(A5131,'REGIÕES DE SAÚDE E SEUS MUNICÍP'!$A$4:$A$5569,1,0)</f>
        <v>353030</v>
      </c>
      <c r="I5131" t="str">
        <f t="shared" si="320"/>
        <v>Mesmo município</v>
      </c>
      <c r="J5131" t="str">
        <f>VLOOKUP(D5131,'REGIÕES DE SAÚDE E SEUS MUNICÍP'!$C$4:$C$5569,1,0)</f>
        <v>São José do Rio Preto</v>
      </c>
      <c r="K5131">
        <f t="shared" si="321"/>
        <v>1</v>
      </c>
      <c r="L5131" t="str">
        <f t="shared" si="322"/>
        <v>Regiões semelhantes</v>
      </c>
      <c r="M5131" t="str">
        <f t="shared" si="323"/>
        <v>diferente</v>
      </c>
    </row>
    <row r="5132" spans="1:13" x14ac:dyDescent="0.25">
      <c r="A5132">
        <v>353040</v>
      </c>
      <c r="B5132" t="s">
        <v>4394</v>
      </c>
      <c r="C5132">
        <v>35155</v>
      </c>
      <c r="D5132" t="s">
        <v>1770</v>
      </c>
      <c r="E5132" t="s">
        <v>3603</v>
      </c>
      <c r="F5132" t="str">
        <f>VLOOKUP(A5132,'REGIÕES DE SAÚDE E SEUS MUNICÍP'!$A$4:$C$5569,3,0)</f>
        <v>São José do Rio Preto</v>
      </c>
      <c r="G5132" t="str">
        <f>VLOOKUP(H5132,'REGIÕES DE SAÚDE E SEUS MUNICÍP'!$A$4:$D$5569,4,0)</f>
        <v>Mirassolândia</v>
      </c>
      <c r="H5132">
        <f>VLOOKUP(A5132,'REGIÕES DE SAÚDE E SEUS MUNICÍP'!$A$4:$A$5569,1,0)</f>
        <v>353040</v>
      </c>
      <c r="I5132" t="str">
        <f t="shared" si="320"/>
        <v>Mesmo município</v>
      </c>
      <c r="J5132" t="str">
        <f>VLOOKUP(D5132,'REGIÕES DE SAÚDE E SEUS MUNICÍP'!$C$4:$C$5569,1,0)</f>
        <v>São José do Rio Preto</v>
      </c>
      <c r="K5132">
        <f t="shared" si="321"/>
        <v>1</v>
      </c>
      <c r="L5132" t="str">
        <f t="shared" si="322"/>
        <v>diferente</v>
      </c>
      <c r="M5132" t="str">
        <f t="shared" si="323"/>
        <v>igual</v>
      </c>
    </row>
    <row r="5133" spans="1:13" x14ac:dyDescent="0.25">
      <c r="A5133">
        <v>353050</v>
      </c>
      <c r="B5133" t="s">
        <v>4394</v>
      </c>
      <c r="C5133">
        <v>35143</v>
      </c>
      <c r="D5133" t="s">
        <v>10553</v>
      </c>
      <c r="E5133" t="s">
        <v>1817</v>
      </c>
      <c r="F5133" t="str">
        <f>VLOOKUP(A5133,'REGIÕES DE SAÚDE E SEUS MUNICÍP'!$A$4:$C$5569,3,0)</f>
        <v>São João da Boa Vista</v>
      </c>
      <c r="G5133" t="str">
        <f>VLOOKUP(H5133,'REGIÕES DE SAÚDE E SEUS MUNICÍP'!$A$4:$D$5569,4,0)</f>
        <v>Mococa</v>
      </c>
      <c r="H5133">
        <f>VLOOKUP(A5133,'REGIÕES DE SAÚDE E SEUS MUNICÍP'!$A$4:$A$5569,1,0)</f>
        <v>353050</v>
      </c>
      <c r="I5133" t="str">
        <f t="shared" si="320"/>
        <v>Mesmo município</v>
      </c>
      <c r="J5133" t="e">
        <f>VLOOKUP(D5133,'REGIÕES DE SAÚDE E SEUS MUNICÍP'!$C$4:$C$5569,1,0)</f>
        <v>#N/A</v>
      </c>
      <c r="K5133" t="e">
        <f t="shared" si="321"/>
        <v>#VALUE!</v>
      </c>
      <c r="L5133" t="str">
        <f t="shared" si="322"/>
        <v>diferente</v>
      </c>
      <c r="M5133" t="str">
        <f t="shared" si="323"/>
        <v>diferente</v>
      </c>
    </row>
    <row r="5134" spans="1:13" x14ac:dyDescent="0.25">
      <c r="A5134">
        <v>353060</v>
      </c>
      <c r="B5134" t="s">
        <v>4394</v>
      </c>
      <c r="C5134">
        <v>35011</v>
      </c>
      <c r="D5134" t="s">
        <v>3749</v>
      </c>
      <c r="E5134" t="s">
        <v>9666</v>
      </c>
      <c r="F5134" t="str">
        <f>VLOOKUP(A5134,'REGIÕES DE SAÚDE E SEUS MUNICÍP'!$A$4:$C$5569,3,0)</f>
        <v>Grande São Paulo</v>
      </c>
      <c r="G5134" t="str">
        <f>VLOOKUP(H5134,'REGIÕES DE SAÚDE E SEUS MUNICÍP'!$A$4:$D$5569,4,0)</f>
        <v>Mogi das Cruzes</v>
      </c>
      <c r="H5134">
        <f>VLOOKUP(A5134,'REGIÕES DE SAÚDE E SEUS MUNICÍP'!$A$4:$A$5569,1,0)</f>
        <v>353060</v>
      </c>
      <c r="I5134" t="str">
        <f t="shared" si="320"/>
        <v>Mesmo município</v>
      </c>
      <c r="J5134" t="e">
        <f>VLOOKUP(D5134,'REGIÕES DE SAÚDE E SEUS MUNICÍP'!$C$4:$C$5569,1,0)</f>
        <v>#N/A</v>
      </c>
      <c r="K5134" t="e">
        <f t="shared" si="321"/>
        <v>#VALUE!</v>
      </c>
      <c r="L5134" t="str">
        <f t="shared" si="322"/>
        <v>diferente</v>
      </c>
      <c r="M5134" t="str">
        <f t="shared" si="323"/>
        <v>diferente</v>
      </c>
    </row>
    <row r="5135" spans="1:13" x14ac:dyDescent="0.25">
      <c r="A5135">
        <v>353070</v>
      </c>
      <c r="B5135" t="s">
        <v>4394</v>
      </c>
      <c r="C5135">
        <v>35141</v>
      </c>
      <c r="D5135" t="s">
        <v>5994</v>
      </c>
      <c r="E5135" t="s">
        <v>2454</v>
      </c>
      <c r="F5135" t="str">
        <f>VLOOKUP(A5135,'REGIÕES DE SAÚDE E SEUS MUNICÍP'!$A$4:$C$5569,3,0)</f>
        <v>São João da Boa Vista</v>
      </c>
      <c r="G5135" t="str">
        <f>VLOOKUP(H5135,'REGIÕES DE SAÚDE E SEUS MUNICÍP'!$A$4:$D$5569,4,0)</f>
        <v>Mogi Guaçu</v>
      </c>
      <c r="H5135">
        <f>VLOOKUP(A5135,'REGIÕES DE SAÚDE E SEUS MUNICÍP'!$A$4:$A$5569,1,0)</f>
        <v>353070</v>
      </c>
      <c r="I5135" t="str">
        <f t="shared" si="320"/>
        <v>Mesmo município</v>
      </c>
      <c r="J5135" t="e">
        <f>VLOOKUP(D5135,'REGIÕES DE SAÚDE E SEUS MUNICÍP'!$C$4:$C$5569,1,0)</f>
        <v>#N/A</v>
      </c>
      <c r="K5135" t="e">
        <f t="shared" si="321"/>
        <v>#VALUE!</v>
      </c>
      <c r="L5135" t="str">
        <f t="shared" si="322"/>
        <v>Regiões semelhantes</v>
      </c>
      <c r="M5135" t="str">
        <f t="shared" si="323"/>
        <v>diferente</v>
      </c>
    </row>
    <row r="5136" spans="1:13" x14ac:dyDescent="0.25">
      <c r="A5136">
        <v>353080</v>
      </c>
      <c r="B5136" t="s">
        <v>4394</v>
      </c>
      <c r="C5136">
        <v>35141</v>
      </c>
      <c r="D5136" t="s">
        <v>5994</v>
      </c>
      <c r="E5136" t="s">
        <v>460</v>
      </c>
      <c r="F5136" t="str">
        <f>VLOOKUP(A5136,'REGIÕES DE SAÚDE E SEUS MUNICÍP'!$A$4:$C$5569,3,0)</f>
        <v>São João da Boa Vista</v>
      </c>
      <c r="G5136" t="str">
        <f>VLOOKUP(H5136,'REGIÕES DE SAÚDE E SEUS MUNICÍP'!$A$4:$D$5569,4,0)</f>
        <v>Moji Mirim</v>
      </c>
      <c r="H5136">
        <f>VLOOKUP(A5136,'REGIÕES DE SAÚDE E SEUS MUNICÍP'!$A$4:$A$5569,1,0)</f>
        <v>353080</v>
      </c>
      <c r="I5136" t="str">
        <f t="shared" si="320"/>
        <v>Município diferente</v>
      </c>
      <c r="J5136" t="e">
        <f>VLOOKUP(D5136,'REGIÕES DE SAÚDE E SEUS MUNICÍP'!$C$4:$C$5569,1,0)</f>
        <v>#N/A</v>
      </c>
      <c r="K5136" t="e">
        <f t="shared" si="321"/>
        <v>#VALUE!</v>
      </c>
      <c r="L5136" t="str">
        <f>IF(D5136=D5137,IF(F5136=F5137,"Regiões semelhantes","Nova composição"),"diferente")</f>
        <v>diferente</v>
      </c>
      <c r="M5136" t="str">
        <f t="shared" si="323"/>
        <v>igual</v>
      </c>
    </row>
    <row r="5137" spans="1:13" x14ac:dyDescent="0.25">
      <c r="A5137">
        <v>353090</v>
      </c>
      <c r="B5137" t="s">
        <v>4394</v>
      </c>
      <c r="C5137">
        <v>35103</v>
      </c>
      <c r="D5137" t="s">
        <v>4050</v>
      </c>
      <c r="E5137" t="s">
        <v>9201</v>
      </c>
      <c r="F5137" t="str">
        <f>VLOOKUP(A5137,'REGIÕES DE SAÚDE E SEUS MUNICÍP'!$A$4:$C$5569,3,0)</f>
        <v>Piracicaba</v>
      </c>
      <c r="G5137" t="str">
        <f>VLOOKUP(H5137,'REGIÕES DE SAÚDE E SEUS MUNICÍP'!$A$4:$D$5569,4,0)</f>
        <v>Mombuca</v>
      </c>
      <c r="H5137">
        <f>VLOOKUP(A5137,'REGIÕES DE SAÚDE E SEUS MUNICÍP'!$A$4:$A$5569,1,0)</f>
        <v>353090</v>
      </c>
      <c r="I5137" t="str">
        <f t="shared" si="320"/>
        <v>Mesmo município</v>
      </c>
      <c r="J5137" t="str">
        <f>VLOOKUP(D5137,'REGIÕES DE SAÚDE E SEUS MUNICÍP'!$C$4:$C$5569,1,0)</f>
        <v>Piracicaba</v>
      </c>
      <c r="K5137">
        <f t="shared" si="321"/>
        <v>1</v>
      </c>
      <c r="L5137" t="str">
        <f t="shared" si="322"/>
        <v>diferente</v>
      </c>
      <c r="M5137" t="str">
        <f>IF(F5137=F5136,"igual","diferente")</f>
        <v>diferente</v>
      </c>
    </row>
    <row r="5138" spans="1:13" x14ac:dyDescent="0.25">
      <c r="A5138">
        <v>353100</v>
      </c>
      <c r="B5138" t="s">
        <v>4394</v>
      </c>
      <c r="C5138">
        <v>35157</v>
      </c>
      <c r="D5138" t="s">
        <v>3445</v>
      </c>
      <c r="E5138" t="s">
        <v>3098</v>
      </c>
      <c r="F5138" t="str">
        <f>VLOOKUP(A5138,'REGIÕES DE SAÚDE E SEUS MUNICÍP'!$A$4:$C$5569,3,0)</f>
        <v>São José do Rio Preto</v>
      </c>
      <c r="G5138" t="str">
        <f>VLOOKUP(H5138,'REGIÕES DE SAÚDE E SEUS MUNICÍP'!$A$4:$D$5569,4,0)</f>
        <v>Monções</v>
      </c>
      <c r="H5138">
        <f>VLOOKUP(A5138,'REGIÕES DE SAÚDE E SEUS MUNICÍP'!$A$4:$A$5569,1,0)</f>
        <v>353100</v>
      </c>
      <c r="I5138" t="str">
        <f t="shared" si="320"/>
        <v>Mesmo município</v>
      </c>
      <c r="J5138" t="e">
        <f>VLOOKUP(D5138,'REGIÕES DE SAÚDE E SEUS MUNICÍP'!$C$4:$C$5569,1,0)</f>
        <v>#N/A</v>
      </c>
      <c r="K5138" t="e">
        <f t="shared" si="321"/>
        <v>#VALUE!</v>
      </c>
      <c r="L5138" t="str">
        <f t="shared" si="322"/>
        <v>diferente</v>
      </c>
      <c r="M5138" t="str">
        <f t="shared" si="323"/>
        <v>diferente</v>
      </c>
    </row>
    <row r="5139" spans="1:13" x14ac:dyDescent="0.25">
      <c r="A5139">
        <v>353110</v>
      </c>
      <c r="B5139" t="s">
        <v>4394</v>
      </c>
      <c r="C5139">
        <v>35041</v>
      </c>
      <c r="D5139" t="s">
        <v>4461</v>
      </c>
      <c r="E5139" t="s">
        <v>3538</v>
      </c>
      <c r="F5139" t="str">
        <f>VLOOKUP(A5139,'REGIÕES DE SAÚDE E SEUS MUNICÍP'!$A$4:$C$5569,3,0)</f>
        <v>Baixada Santista</v>
      </c>
      <c r="G5139" t="str">
        <f>VLOOKUP(H5139,'REGIÕES DE SAÚDE E SEUS MUNICÍP'!$A$4:$D$5569,4,0)</f>
        <v>Mongaguá</v>
      </c>
      <c r="H5139">
        <f>VLOOKUP(A5139,'REGIÕES DE SAÚDE E SEUS MUNICÍP'!$A$4:$A$5569,1,0)</f>
        <v>353110</v>
      </c>
      <c r="I5139" t="str">
        <f t="shared" si="320"/>
        <v>Mesmo município</v>
      </c>
      <c r="J5139" t="str">
        <f>VLOOKUP(D5139,'REGIÕES DE SAÚDE E SEUS MUNICÍP'!$C$4:$C$5569,1,0)</f>
        <v>Baixada Santista</v>
      </c>
      <c r="K5139">
        <f t="shared" si="321"/>
        <v>1</v>
      </c>
      <c r="L5139" t="str">
        <f t="shared" si="322"/>
        <v>diferente</v>
      </c>
      <c r="M5139" t="str">
        <f t="shared" si="323"/>
        <v>diferente</v>
      </c>
    </row>
    <row r="5140" spans="1:13" x14ac:dyDescent="0.25">
      <c r="A5140">
        <v>353120</v>
      </c>
      <c r="B5140" t="s">
        <v>4394</v>
      </c>
      <c r="C5140">
        <v>35074</v>
      </c>
      <c r="D5140" t="s">
        <v>8390</v>
      </c>
      <c r="E5140" t="s">
        <v>472</v>
      </c>
      <c r="F5140" t="str">
        <f>VLOOKUP(A5140,'REGIÕES DE SAÚDE E SEUS MUNICÍP'!$A$4:$C$5569,3,0)</f>
        <v>Campinas</v>
      </c>
      <c r="G5140" t="str">
        <f>VLOOKUP(H5140,'REGIÕES DE SAÚDE E SEUS MUNICÍP'!$A$4:$D$5569,4,0)</f>
        <v>Monte Alegre do Sul</v>
      </c>
      <c r="H5140">
        <f>VLOOKUP(A5140,'REGIÕES DE SAÚDE E SEUS MUNICÍP'!$A$4:$A$5569,1,0)</f>
        <v>353120</v>
      </c>
      <c r="I5140" t="str">
        <f t="shared" si="320"/>
        <v>Mesmo município</v>
      </c>
      <c r="J5140" t="e">
        <f>VLOOKUP(D5140,'REGIÕES DE SAÚDE E SEUS MUNICÍP'!$C$4:$C$5569,1,0)</f>
        <v>#N/A</v>
      </c>
      <c r="K5140" t="e">
        <f t="shared" si="321"/>
        <v>#VALUE!</v>
      </c>
      <c r="L5140" t="str">
        <f t="shared" si="322"/>
        <v>diferente</v>
      </c>
      <c r="M5140" t="str">
        <f t="shared" si="323"/>
        <v>diferente</v>
      </c>
    </row>
    <row r="5141" spans="1:13" x14ac:dyDescent="0.25">
      <c r="A5141">
        <v>353130</v>
      </c>
      <c r="B5141" t="s">
        <v>4394</v>
      </c>
      <c r="C5141">
        <v>35131</v>
      </c>
      <c r="D5141" t="s">
        <v>9501</v>
      </c>
      <c r="E5141" t="s">
        <v>6655</v>
      </c>
      <c r="F5141" t="str">
        <f>VLOOKUP(A5141,'REGIÕES DE SAÚDE E SEUS MUNICÍP'!$A$4:$C$5569,3,0)</f>
        <v>Ribeirão Preto</v>
      </c>
      <c r="G5141" t="str">
        <f>VLOOKUP(H5141,'REGIÕES DE SAÚDE E SEUS MUNICÍP'!$A$4:$D$5569,4,0)</f>
        <v>Monte Alto</v>
      </c>
      <c r="H5141">
        <f>VLOOKUP(A5141,'REGIÕES DE SAÚDE E SEUS MUNICÍP'!$A$4:$A$5569,1,0)</f>
        <v>353130</v>
      </c>
      <c r="I5141" t="str">
        <f t="shared" si="320"/>
        <v>Mesmo município</v>
      </c>
      <c r="J5141" t="e">
        <f>VLOOKUP(D5141,'REGIÕES DE SAÚDE E SEUS MUNICÍP'!$C$4:$C$5569,1,0)</f>
        <v>#N/A</v>
      </c>
      <c r="K5141" t="e">
        <f t="shared" si="321"/>
        <v>#VALUE!</v>
      </c>
      <c r="L5141" t="str">
        <f t="shared" si="322"/>
        <v>diferente</v>
      </c>
      <c r="M5141" t="str">
        <f t="shared" si="323"/>
        <v>diferente</v>
      </c>
    </row>
    <row r="5142" spans="1:13" x14ac:dyDescent="0.25">
      <c r="A5142">
        <v>353140</v>
      </c>
      <c r="B5142" t="s">
        <v>4394</v>
      </c>
      <c r="C5142">
        <v>35156</v>
      </c>
      <c r="D5142" t="s">
        <v>6939</v>
      </c>
      <c r="E5142" t="s">
        <v>7387</v>
      </c>
      <c r="F5142" t="str">
        <f>VLOOKUP(A5142,'REGIÕES DE SAÚDE E SEUS MUNICÍP'!$A$4:$C$5569,3,0)</f>
        <v>São José do Rio Preto</v>
      </c>
      <c r="G5142" t="str">
        <f>VLOOKUP(H5142,'REGIÕES DE SAÚDE E SEUS MUNICÍP'!$A$4:$D$5569,4,0)</f>
        <v>Monte Aprazível</v>
      </c>
      <c r="H5142">
        <f>VLOOKUP(A5142,'REGIÕES DE SAÚDE E SEUS MUNICÍP'!$A$4:$A$5569,1,0)</f>
        <v>353140</v>
      </c>
      <c r="I5142" t="str">
        <f t="shared" si="320"/>
        <v>Mesmo município</v>
      </c>
      <c r="J5142" t="e">
        <f>VLOOKUP(D5142,'REGIÕES DE SAÚDE E SEUS MUNICÍP'!$C$4:$C$5569,1,0)</f>
        <v>#N/A</v>
      </c>
      <c r="K5142" t="e">
        <f t="shared" si="321"/>
        <v>#VALUE!</v>
      </c>
      <c r="L5142" t="str">
        <f t="shared" si="322"/>
        <v>diferente</v>
      </c>
      <c r="M5142" t="str">
        <f t="shared" si="323"/>
        <v>diferente</v>
      </c>
    </row>
    <row r="5143" spans="1:13" x14ac:dyDescent="0.25">
      <c r="A5143">
        <v>353150</v>
      </c>
      <c r="B5143" t="s">
        <v>4394</v>
      </c>
      <c r="C5143">
        <v>35052</v>
      </c>
      <c r="D5143" t="s">
        <v>5757</v>
      </c>
      <c r="E5143" t="s">
        <v>3365</v>
      </c>
      <c r="F5143" t="str">
        <f>VLOOKUP(A5143,'REGIÕES DE SAÚDE E SEUS MUNICÍP'!$A$4:$C$5569,3,0)</f>
        <v>Barretos</v>
      </c>
      <c r="G5143" t="str">
        <f>VLOOKUP(H5143,'REGIÕES DE SAÚDE E SEUS MUNICÍP'!$A$4:$D$5569,4,0)</f>
        <v>Monte Azul Paulista</v>
      </c>
      <c r="H5143">
        <f>VLOOKUP(A5143,'REGIÕES DE SAÚDE E SEUS MUNICÍP'!$A$4:$A$5569,1,0)</f>
        <v>353150</v>
      </c>
      <c r="I5143" t="str">
        <f t="shared" si="320"/>
        <v>Mesmo município</v>
      </c>
      <c r="J5143" t="e">
        <f>VLOOKUP(D5143,'REGIÕES DE SAÚDE E SEUS MUNICÍP'!$C$4:$C$5569,1,0)</f>
        <v>#N/A</v>
      </c>
      <c r="K5143">
        <f t="shared" si="321"/>
        <v>7</v>
      </c>
      <c r="L5143" t="str">
        <f t="shared" si="322"/>
        <v>diferente</v>
      </c>
      <c r="M5143" t="str">
        <f t="shared" si="323"/>
        <v>diferente</v>
      </c>
    </row>
    <row r="5144" spans="1:13" x14ac:dyDescent="0.25">
      <c r="A5144">
        <v>353160</v>
      </c>
      <c r="B5144" t="s">
        <v>4394</v>
      </c>
      <c r="C5144">
        <v>35111</v>
      </c>
      <c r="D5144" t="s">
        <v>3717</v>
      </c>
      <c r="E5144" t="s">
        <v>9380</v>
      </c>
      <c r="F5144" t="str">
        <f>VLOOKUP(A5144,'REGIÕES DE SAÚDE E SEUS MUNICÍP'!$A$4:$C$5569,3,0)</f>
        <v>Presidente Prudente</v>
      </c>
      <c r="G5144" t="str">
        <f>VLOOKUP(H5144,'REGIÕES DE SAÚDE E SEUS MUNICÍP'!$A$4:$D$5569,4,0)</f>
        <v>Monte Castelo</v>
      </c>
      <c r="H5144">
        <f>VLOOKUP(A5144,'REGIÕES DE SAÚDE E SEUS MUNICÍP'!$A$4:$A$5569,1,0)</f>
        <v>353160</v>
      </c>
      <c r="I5144" t="str">
        <f t="shared" si="320"/>
        <v>Mesmo município</v>
      </c>
      <c r="J5144" t="e">
        <f>VLOOKUP(D5144,'REGIÕES DE SAÚDE E SEUS MUNICÍP'!$C$4:$C$5569,1,0)</f>
        <v>#N/A</v>
      </c>
      <c r="K5144" t="e">
        <f t="shared" si="321"/>
        <v>#VALUE!</v>
      </c>
      <c r="L5144" t="str">
        <f t="shared" si="322"/>
        <v>diferente</v>
      </c>
      <c r="M5144" t="str">
        <f t="shared" si="323"/>
        <v>diferente</v>
      </c>
    </row>
    <row r="5145" spans="1:13" x14ac:dyDescent="0.25">
      <c r="A5145">
        <v>353170</v>
      </c>
      <c r="B5145" t="s">
        <v>4394</v>
      </c>
      <c r="C5145">
        <v>35171</v>
      </c>
      <c r="D5145" t="s">
        <v>9264</v>
      </c>
      <c r="E5145" t="s">
        <v>9960</v>
      </c>
      <c r="F5145" t="str">
        <f>VLOOKUP(A5145,'REGIÕES DE SAÚDE E SEUS MUNICÍP'!$A$4:$C$5569,3,0)</f>
        <v>Taubaté</v>
      </c>
      <c r="G5145" t="str">
        <f>VLOOKUP(H5145,'REGIÕES DE SAÚDE E SEUS MUNICÍP'!$A$4:$D$5569,4,0)</f>
        <v>Monteiro Lobato</v>
      </c>
      <c r="H5145">
        <f>VLOOKUP(A5145,'REGIÕES DE SAÚDE E SEUS MUNICÍP'!$A$4:$A$5569,1,0)</f>
        <v>353170</v>
      </c>
      <c r="I5145" t="str">
        <f t="shared" si="320"/>
        <v>Mesmo município</v>
      </c>
      <c r="J5145" t="e">
        <f>VLOOKUP(D5145,'REGIÕES DE SAÚDE E SEUS MUNICÍP'!$C$4:$C$5569,1,0)</f>
        <v>#N/A</v>
      </c>
      <c r="K5145" t="e">
        <f t="shared" si="321"/>
        <v>#VALUE!</v>
      </c>
      <c r="L5145" t="str">
        <f t="shared" si="322"/>
        <v>diferente</v>
      </c>
      <c r="M5145" t="str">
        <f t="shared" si="323"/>
        <v>diferente</v>
      </c>
    </row>
    <row r="5146" spans="1:13" x14ac:dyDescent="0.25">
      <c r="A5146">
        <v>353180</v>
      </c>
      <c r="B5146" t="s">
        <v>4394</v>
      </c>
      <c r="C5146">
        <v>35072</v>
      </c>
      <c r="D5146" t="s">
        <v>419</v>
      </c>
      <c r="E5146" t="s">
        <v>6423</v>
      </c>
      <c r="F5146" t="str">
        <f>VLOOKUP(A5146,'REGIÕES DE SAÚDE E SEUS MUNICÍP'!$A$4:$C$5569,3,0)</f>
        <v>Campinas</v>
      </c>
      <c r="G5146" t="str">
        <f>VLOOKUP(H5146,'REGIÕES DE SAÚDE E SEUS MUNICÍP'!$A$4:$D$5569,4,0)</f>
        <v>Monte Mor</v>
      </c>
      <c r="H5146">
        <f>VLOOKUP(A5146,'REGIÕES DE SAÚDE E SEUS MUNICÍP'!$A$4:$A$5569,1,0)</f>
        <v>353180</v>
      </c>
      <c r="I5146" t="str">
        <f t="shared" si="320"/>
        <v>Mesmo município</v>
      </c>
      <c r="J5146" t="e">
        <f>VLOOKUP(D5146,'REGIÕES DE SAÚDE E SEUS MUNICÍP'!$C$4:$C$5569,1,0)</f>
        <v>#N/A</v>
      </c>
      <c r="K5146">
        <f t="shared" si="321"/>
        <v>25</v>
      </c>
      <c r="L5146" t="str">
        <f t="shared" si="322"/>
        <v>diferente</v>
      </c>
      <c r="M5146" t="str">
        <f t="shared" si="323"/>
        <v>diferente</v>
      </c>
    </row>
    <row r="5147" spans="1:13" x14ac:dyDescent="0.25">
      <c r="A5147">
        <v>353190</v>
      </c>
      <c r="B5147" t="s">
        <v>4394</v>
      </c>
      <c r="C5147">
        <v>35082</v>
      </c>
      <c r="D5147" t="s">
        <v>5138</v>
      </c>
      <c r="E5147" t="s">
        <v>733</v>
      </c>
      <c r="F5147" t="str">
        <f>VLOOKUP(A5147,'REGIÕES DE SAÚDE E SEUS MUNICÍP'!$A$4:$C$5569,3,0)</f>
        <v>Franca</v>
      </c>
      <c r="G5147" t="str">
        <f>VLOOKUP(H5147,'REGIÕES DE SAÚDE E SEUS MUNICÍP'!$A$4:$D$5569,4,0)</f>
        <v>Morro Agudo</v>
      </c>
      <c r="H5147">
        <f>VLOOKUP(A5147,'REGIÕES DE SAÚDE E SEUS MUNICÍP'!$A$4:$A$5569,1,0)</f>
        <v>353190</v>
      </c>
      <c r="I5147" t="str">
        <f t="shared" si="320"/>
        <v>Mesmo município</v>
      </c>
      <c r="J5147" t="e">
        <f>VLOOKUP(D5147,'REGIÕES DE SAÚDE E SEUS MUNICÍP'!$C$4:$C$5569,1,0)</f>
        <v>#N/A</v>
      </c>
      <c r="K5147" t="e">
        <f t="shared" si="321"/>
        <v>#VALUE!</v>
      </c>
      <c r="L5147" t="str">
        <f t="shared" si="322"/>
        <v>diferente</v>
      </c>
      <c r="M5147" t="str">
        <f t="shared" si="323"/>
        <v>diferente</v>
      </c>
    </row>
    <row r="5148" spans="1:13" x14ac:dyDescent="0.25">
      <c r="A5148">
        <v>353200</v>
      </c>
      <c r="B5148" t="s">
        <v>4394</v>
      </c>
      <c r="C5148">
        <v>35072</v>
      </c>
      <c r="D5148" t="s">
        <v>419</v>
      </c>
      <c r="E5148" t="s">
        <v>531</v>
      </c>
      <c r="F5148" t="str">
        <f>VLOOKUP(A5148,'REGIÕES DE SAÚDE E SEUS MUNICÍP'!$A$4:$C$5569,3,0)</f>
        <v>Campinas</v>
      </c>
      <c r="G5148" t="str">
        <f>VLOOKUP(H5148,'REGIÕES DE SAÚDE E SEUS MUNICÍP'!$A$4:$D$5569,4,0)</f>
        <v>Morungaba</v>
      </c>
      <c r="H5148">
        <f>VLOOKUP(A5148,'REGIÕES DE SAÚDE E SEUS MUNICÍP'!$A$4:$A$5569,1,0)</f>
        <v>353200</v>
      </c>
      <c r="I5148" t="str">
        <f t="shared" si="320"/>
        <v>Mesmo município</v>
      </c>
      <c r="J5148" t="e">
        <f>VLOOKUP(D5148,'REGIÕES DE SAÚDE E SEUS MUNICÍP'!$C$4:$C$5569,1,0)</f>
        <v>#N/A</v>
      </c>
      <c r="K5148">
        <f t="shared" si="321"/>
        <v>25</v>
      </c>
      <c r="L5148" t="str">
        <f>IF(D5148=D5149,IF(F5148=F5149,"Regiões semelhantes","Nova composição"),"diferente")</f>
        <v>diferente</v>
      </c>
      <c r="M5148" t="str">
        <f t="shared" si="323"/>
        <v>diferente</v>
      </c>
    </row>
    <row r="5149" spans="1:13" x14ac:dyDescent="0.25">
      <c r="A5149">
        <v>353205</v>
      </c>
      <c r="B5149" t="s">
        <v>4394</v>
      </c>
      <c r="C5149">
        <v>35031</v>
      </c>
      <c r="D5149" t="s">
        <v>788</v>
      </c>
      <c r="E5149" t="s">
        <v>7364</v>
      </c>
      <c r="F5149" t="str">
        <f>VLOOKUP(A5149,'REGIÕES DE SAÚDE E SEUS MUNICÍP'!$A$4:$C$5569,3,0)</f>
        <v>Araraquara</v>
      </c>
      <c r="G5149" t="str">
        <f>VLOOKUP(H5149,'REGIÕES DE SAÚDE E SEUS MUNICÍP'!$A$4:$D$5569,4,0)</f>
        <v>Motuca</v>
      </c>
      <c r="H5149">
        <f>VLOOKUP(A5149,'REGIÕES DE SAÚDE E SEUS MUNICÍP'!$A$4:$A$5569,1,0)</f>
        <v>353205</v>
      </c>
      <c r="I5149" t="str">
        <f t="shared" si="320"/>
        <v>Mesmo município</v>
      </c>
      <c r="J5149" t="e">
        <f>VLOOKUP(D5149,'REGIÕES DE SAÚDE E SEUS MUNICÍP'!$C$4:$C$5569,1,0)</f>
        <v>#N/A</v>
      </c>
      <c r="K5149" t="e">
        <f t="shared" si="321"/>
        <v>#VALUE!</v>
      </c>
      <c r="L5149" t="str">
        <f t="shared" si="322"/>
        <v>diferente</v>
      </c>
      <c r="M5149" t="str">
        <f>IF(F5149=F5148,"igual","diferente")</f>
        <v>diferente</v>
      </c>
    </row>
    <row r="5150" spans="1:13" x14ac:dyDescent="0.25">
      <c r="A5150">
        <v>353210</v>
      </c>
      <c r="B5150" t="s">
        <v>4394</v>
      </c>
      <c r="C5150">
        <v>35022</v>
      </c>
      <c r="D5150" t="s">
        <v>7241</v>
      </c>
      <c r="E5150" t="s">
        <v>8056</v>
      </c>
      <c r="F5150" t="str">
        <f>VLOOKUP(A5150,'REGIÕES DE SAÚDE E SEUS MUNICÍP'!$A$4:$C$5569,3,0)</f>
        <v>Araçatuba</v>
      </c>
      <c r="G5150" t="str">
        <f>VLOOKUP(H5150,'REGIÕES DE SAÚDE E SEUS MUNICÍP'!$A$4:$D$5569,4,0)</f>
        <v>Murutinga do Sul</v>
      </c>
      <c r="H5150">
        <f>VLOOKUP(A5150,'REGIÕES DE SAÚDE E SEUS MUNICÍP'!$A$4:$A$5569,1,0)</f>
        <v>353210</v>
      </c>
      <c r="I5150" t="str">
        <f t="shared" si="320"/>
        <v>Mesmo município</v>
      </c>
      <c r="J5150" t="e">
        <f>VLOOKUP(D5150,'REGIÕES DE SAÚDE E SEUS MUNICÍP'!$C$4:$C$5569,1,0)</f>
        <v>#N/A</v>
      </c>
      <c r="K5150" t="e">
        <f t="shared" si="321"/>
        <v>#VALUE!</v>
      </c>
      <c r="L5150" t="str">
        <f t="shared" si="322"/>
        <v>diferente</v>
      </c>
      <c r="M5150" t="str">
        <f t="shared" si="323"/>
        <v>diferente</v>
      </c>
    </row>
    <row r="5151" spans="1:13" x14ac:dyDescent="0.25">
      <c r="A5151">
        <v>353215</v>
      </c>
      <c r="B5151" t="s">
        <v>4394</v>
      </c>
      <c r="C5151">
        <v>35113</v>
      </c>
      <c r="D5151" t="s">
        <v>5993</v>
      </c>
      <c r="E5151" t="s">
        <v>4474</v>
      </c>
      <c r="F5151" t="str">
        <f>VLOOKUP(A5151,'REGIÕES DE SAÚDE E SEUS MUNICÍP'!$A$4:$C$5569,3,0)</f>
        <v>Presidente Prudente</v>
      </c>
      <c r="G5151" t="str">
        <f>VLOOKUP(H5151,'REGIÕES DE SAÚDE E SEUS MUNICÍP'!$A$4:$D$5569,4,0)</f>
        <v>Nantes</v>
      </c>
      <c r="H5151">
        <f>VLOOKUP(A5151,'REGIÕES DE SAÚDE E SEUS MUNICÍP'!$A$4:$A$5569,1,0)</f>
        <v>353215</v>
      </c>
      <c r="I5151" t="str">
        <f t="shared" si="320"/>
        <v>Mesmo município</v>
      </c>
      <c r="J5151" t="e">
        <f>VLOOKUP(D5151,'REGIÕES DE SAÚDE E SEUS MUNICÍP'!$C$4:$C$5569,1,0)</f>
        <v>#N/A</v>
      </c>
      <c r="K5151" t="e">
        <f t="shared" si="321"/>
        <v>#VALUE!</v>
      </c>
      <c r="L5151" t="str">
        <f t="shared" si="322"/>
        <v>diferente</v>
      </c>
      <c r="M5151" t="str">
        <f t="shared" si="323"/>
        <v>diferente</v>
      </c>
    </row>
    <row r="5152" spans="1:13" x14ac:dyDescent="0.25">
      <c r="A5152">
        <v>353220</v>
      </c>
      <c r="B5152" t="s">
        <v>4394</v>
      </c>
      <c r="C5152">
        <v>35112</v>
      </c>
      <c r="D5152" t="s">
        <v>5877</v>
      </c>
      <c r="E5152" t="s">
        <v>1466</v>
      </c>
      <c r="F5152" t="str">
        <f>VLOOKUP(A5152,'REGIÕES DE SAÚDE E SEUS MUNICÍP'!$A$4:$C$5569,3,0)</f>
        <v>Presidente Prudente</v>
      </c>
      <c r="G5152" t="str">
        <f>VLOOKUP(H5152,'REGIÕES DE SAÚDE E SEUS MUNICÍP'!$A$4:$D$5569,4,0)</f>
        <v>Narandiba</v>
      </c>
      <c r="H5152">
        <f>VLOOKUP(A5152,'REGIÕES DE SAÚDE E SEUS MUNICÍP'!$A$4:$A$5569,1,0)</f>
        <v>353220</v>
      </c>
      <c r="I5152" t="str">
        <f t="shared" si="320"/>
        <v>Mesmo município</v>
      </c>
      <c r="J5152" t="e">
        <f>VLOOKUP(D5152,'REGIÕES DE SAÚDE E SEUS MUNICÍP'!$C$4:$C$5569,1,0)</f>
        <v>#N/A</v>
      </c>
      <c r="K5152" t="e">
        <f t="shared" si="321"/>
        <v>#VALUE!</v>
      </c>
      <c r="L5152" t="str">
        <f>IF(D5152=D5153,IF(F5152=F5153,"Regiões semelhantes","Nova composição"),"diferente")</f>
        <v>diferente</v>
      </c>
      <c r="M5152" t="str">
        <f t="shared" si="323"/>
        <v>igual</v>
      </c>
    </row>
    <row r="5153" spans="1:13" x14ac:dyDescent="0.25">
      <c r="A5153">
        <v>353230</v>
      </c>
      <c r="B5153" t="s">
        <v>4394</v>
      </c>
      <c r="C5153">
        <v>35174</v>
      </c>
      <c r="D5153" t="s">
        <v>1687</v>
      </c>
      <c r="E5153" t="s">
        <v>3182</v>
      </c>
      <c r="F5153" t="str">
        <f>VLOOKUP(A5153,'REGIÕES DE SAÚDE E SEUS MUNICÍP'!$A$4:$C$5569,3,0)</f>
        <v>Taubaté</v>
      </c>
      <c r="G5153" t="str">
        <f>VLOOKUP(H5153,'REGIÕES DE SAÚDE E SEUS MUNICÍP'!$A$4:$D$5569,4,0)</f>
        <v>Natividade da Serra</v>
      </c>
      <c r="H5153">
        <f>VLOOKUP(A5153,'REGIÕES DE SAÚDE E SEUS MUNICÍP'!$A$4:$A$5569,1,0)</f>
        <v>353230</v>
      </c>
      <c r="I5153" t="str">
        <f t="shared" si="320"/>
        <v>Mesmo município</v>
      </c>
      <c r="J5153" t="e">
        <f>VLOOKUP(D5153,'REGIÕES DE SAÚDE E SEUS MUNICÍP'!$C$4:$C$5569,1,0)</f>
        <v>#N/A</v>
      </c>
      <c r="K5153" t="e">
        <f t="shared" si="321"/>
        <v>#VALUE!</v>
      </c>
      <c r="L5153" t="str">
        <f t="shared" si="322"/>
        <v>diferente</v>
      </c>
      <c r="M5153" t="str">
        <f>IF(F5153=F5152,"igual","diferente")</f>
        <v>diferente</v>
      </c>
    </row>
    <row r="5154" spans="1:13" x14ac:dyDescent="0.25">
      <c r="A5154">
        <v>353240</v>
      </c>
      <c r="B5154" t="s">
        <v>4394</v>
      </c>
      <c r="C5154">
        <v>35071</v>
      </c>
      <c r="D5154" t="s">
        <v>657</v>
      </c>
      <c r="E5154" t="s">
        <v>7967</v>
      </c>
      <c r="F5154" t="str">
        <f>VLOOKUP(A5154,'REGIÕES DE SAÚDE E SEUS MUNICÍP'!$A$4:$C$5569,3,0)</f>
        <v>Campinas</v>
      </c>
      <c r="G5154" t="str">
        <f>VLOOKUP(H5154,'REGIÕES DE SAÚDE E SEUS MUNICÍP'!$A$4:$D$5569,4,0)</f>
        <v>Nazaré Paulista</v>
      </c>
      <c r="H5154">
        <f>VLOOKUP(A5154,'REGIÕES DE SAÚDE E SEUS MUNICÍP'!$A$4:$A$5569,1,0)</f>
        <v>353240</v>
      </c>
      <c r="I5154" t="str">
        <f t="shared" si="320"/>
        <v>Mesmo município</v>
      </c>
      <c r="J5154" t="e">
        <f>VLOOKUP(D5154,'REGIÕES DE SAÚDE E SEUS MUNICÍP'!$C$4:$C$5569,1,0)</f>
        <v>#N/A</v>
      </c>
      <c r="K5154" t="e">
        <f t="shared" si="321"/>
        <v>#VALUE!</v>
      </c>
      <c r="L5154" t="str">
        <f t="shared" si="322"/>
        <v>diferente</v>
      </c>
      <c r="M5154" t="str">
        <f t="shared" si="323"/>
        <v>diferente</v>
      </c>
    </row>
    <row r="5155" spans="1:13" x14ac:dyDescent="0.25">
      <c r="A5155">
        <v>353250</v>
      </c>
      <c r="B5155" t="s">
        <v>4394</v>
      </c>
      <c r="C5155">
        <v>35155</v>
      </c>
      <c r="D5155" t="s">
        <v>1770</v>
      </c>
      <c r="E5155" t="s">
        <v>3205</v>
      </c>
      <c r="F5155" t="str">
        <f>VLOOKUP(A5155,'REGIÕES DE SAÚDE E SEUS MUNICÍP'!$A$4:$C$5569,3,0)</f>
        <v>São José do Rio Preto</v>
      </c>
      <c r="G5155" t="str">
        <f>VLOOKUP(H5155,'REGIÕES DE SAÚDE E SEUS MUNICÍP'!$A$4:$D$5569,4,0)</f>
        <v>Neves Paulista</v>
      </c>
      <c r="H5155">
        <f>VLOOKUP(A5155,'REGIÕES DE SAÚDE E SEUS MUNICÍP'!$A$4:$A$5569,1,0)</f>
        <v>353250</v>
      </c>
      <c r="I5155" t="str">
        <f t="shared" si="320"/>
        <v>Mesmo município</v>
      </c>
      <c r="J5155" t="str">
        <f>VLOOKUP(D5155,'REGIÕES DE SAÚDE E SEUS MUNICÍP'!$C$4:$C$5569,1,0)</f>
        <v>São José do Rio Preto</v>
      </c>
      <c r="K5155">
        <f t="shared" si="321"/>
        <v>1</v>
      </c>
      <c r="L5155" t="str">
        <f t="shared" si="322"/>
        <v>diferente</v>
      </c>
      <c r="M5155" t="str">
        <f t="shared" si="323"/>
        <v>diferente</v>
      </c>
    </row>
    <row r="5156" spans="1:13" x14ac:dyDescent="0.25">
      <c r="A5156">
        <v>353260</v>
      </c>
      <c r="B5156" t="s">
        <v>4394</v>
      </c>
      <c r="C5156">
        <v>35157</v>
      </c>
      <c r="D5156" t="s">
        <v>3445</v>
      </c>
      <c r="E5156" t="s">
        <v>7056</v>
      </c>
      <c r="F5156" t="str">
        <f>VLOOKUP(A5156,'REGIÕES DE SAÚDE E SEUS MUNICÍP'!$A$4:$C$5569,3,0)</f>
        <v>São José do Rio Preto</v>
      </c>
      <c r="G5156" t="str">
        <f>VLOOKUP(H5156,'REGIÕES DE SAÚDE E SEUS MUNICÍP'!$A$4:$D$5569,4,0)</f>
        <v>Nhandeara</v>
      </c>
      <c r="H5156">
        <f>VLOOKUP(A5156,'REGIÕES DE SAÚDE E SEUS MUNICÍP'!$A$4:$A$5569,1,0)</f>
        <v>353260</v>
      </c>
      <c r="I5156" t="str">
        <f t="shared" si="320"/>
        <v>Mesmo município</v>
      </c>
      <c r="J5156" t="e">
        <f>VLOOKUP(D5156,'REGIÕES DE SAÚDE E SEUS MUNICÍP'!$C$4:$C$5569,1,0)</f>
        <v>#N/A</v>
      </c>
      <c r="K5156" t="e">
        <f t="shared" si="321"/>
        <v>#VALUE!</v>
      </c>
      <c r="L5156" t="str">
        <f t="shared" si="322"/>
        <v>diferente</v>
      </c>
      <c r="M5156" t="str">
        <f t="shared" si="323"/>
        <v>igual</v>
      </c>
    </row>
    <row r="5157" spans="1:13" x14ac:dyDescent="0.25">
      <c r="A5157">
        <v>353270</v>
      </c>
      <c r="B5157" t="s">
        <v>4394</v>
      </c>
      <c r="C5157">
        <v>35156</v>
      </c>
      <c r="D5157" t="s">
        <v>6939</v>
      </c>
      <c r="E5157" t="s">
        <v>8155</v>
      </c>
      <c r="F5157" t="str">
        <f>VLOOKUP(A5157,'REGIÕES DE SAÚDE E SEUS MUNICÍP'!$A$4:$C$5569,3,0)</f>
        <v>São José do Rio Preto</v>
      </c>
      <c r="G5157" t="str">
        <f>VLOOKUP(H5157,'REGIÕES DE SAÚDE E SEUS MUNICÍP'!$A$4:$D$5569,4,0)</f>
        <v>Nipoã</v>
      </c>
      <c r="H5157">
        <f>VLOOKUP(A5157,'REGIÕES DE SAÚDE E SEUS MUNICÍP'!$A$4:$A$5569,1,0)</f>
        <v>353270</v>
      </c>
      <c r="I5157" t="str">
        <f t="shared" si="320"/>
        <v>Mesmo município</v>
      </c>
      <c r="J5157" t="e">
        <f>VLOOKUP(D5157,'REGIÕES DE SAÚDE E SEUS MUNICÍP'!$C$4:$C$5569,1,0)</f>
        <v>#N/A</v>
      </c>
      <c r="K5157" t="e">
        <f t="shared" si="321"/>
        <v>#VALUE!</v>
      </c>
      <c r="L5157" t="str">
        <f t="shared" si="322"/>
        <v>diferente</v>
      </c>
      <c r="M5157" t="str">
        <f t="shared" si="323"/>
        <v>igual</v>
      </c>
    </row>
    <row r="5158" spans="1:13" x14ac:dyDescent="0.25">
      <c r="A5158">
        <v>353280</v>
      </c>
      <c r="B5158" t="s">
        <v>4394</v>
      </c>
      <c r="C5158">
        <v>35155</v>
      </c>
      <c r="D5158" t="s">
        <v>1770</v>
      </c>
      <c r="E5158" t="s">
        <v>6668</v>
      </c>
      <c r="F5158" t="str">
        <f>VLOOKUP(A5158,'REGIÕES DE SAÚDE E SEUS MUNICÍP'!$A$4:$C$5569,3,0)</f>
        <v>São José do Rio Preto</v>
      </c>
      <c r="G5158" t="str">
        <f>VLOOKUP(H5158,'REGIÕES DE SAÚDE E SEUS MUNICÍP'!$A$4:$D$5569,4,0)</f>
        <v>Nova Aliança</v>
      </c>
      <c r="H5158">
        <f>VLOOKUP(A5158,'REGIÕES DE SAÚDE E SEUS MUNICÍP'!$A$4:$A$5569,1,0)</f>
        <v>353280</v>
      </c>
      <c r="I5158" t="str">
        <f t="shared" si="320"/>
        <v>Mesmo município</v>
      </c>
      <c r="J5158" t="str">
        <f>VLOOKUP(D5158,'REGIÕES DE SAÚDE E SEUS MUNICÍP'!$C$4:$C$5569,1,0)</f>
        <v>São José do Rio Preto</v>
      </c>
      <c r="K5158">
        <f t="shared" si="321"/>
        <v>1</v>
      </c>
      <c r="L5158" t="str">
        <f t="shared" si="322"/>
        <v>diferente</v>
      </c>
      <c r="M5158" t="str">
        <f t="shared" si="323"/>
        <v>igual</v>
      </c>
    </row>
    <row r="5159" spans="1:13" x14ac:dyDescent="0.25">
      <c r="A5159">
        <v>353282</v>
      </c>
      <c r="B5159" t="s">
        <v>4394</v>
      </c>
      <c r="C5159">
        <v>35162</v>
      </c>
      <c r="D5159" t="s">
        <v>10113</v>
      </c>
      <c r="E5159" t="s">
        <v>9658</v>
      </c>
      <c r="F5159" t="str">
        <f>VLOOKUP(A5159,'REGIÕES DE SAÚDE E SEUS MUNICÍP'!$A$4:$C$5569,3,0)</f>
        <v>Sorocaba</v>
      </c>
      <c r="G5159" t="str">
        <f>VLOOKUP(H5159,'REGIÕES DE SAÚDE E SEUS MUNICÍP'!$A$4:$D$5569,4,0)</f>
        <v>Nova Campina</v>
      </c>
      <c r="H5159">
        <f>VLOOKUP(A5159,'REGIÕES DE SAÚDE E SEUS MUNICÍP'!$A$4:$A$5569,1,0)</f>
        <v>353282</v>
      </c>
      <c r="I5159" t="str">
        <f t="shared" si="320"/>
        <v>Mesmo município</v>
      </c>
      <c r="J5159" t="e">
        <f>VLOOKUP(D5159,'REGIÕES DE SAÚDE E SEUS MUNICÍP'!$C$4:$C$5569,1,0)</f>
        <v>#N/A</v>
      </c>
      <c r="K5159" t="e">
        <f t="shared" si="321"/>
        <v>#VALUE!</v>
      </c>
      <c r="L5159" t="str">
        <f t="shared" si="322"/>
        <v>diferente</v>
      </c>
      <c r="M5159" t="str">
        <f t="shared" si="323"/>
        <v>diferente</v>
      </c>
    </row>
    <row r="5160" spans="1:13" x14ac:dyDescent="0.25">
      <c r="A5160">
        <v>353284</v>
      </c>
      <c r="B5160" t="s">
        <v>4394</v>
      </c>
      <c r="C5160">
        <v>35152</v>
      </c>
      <c r="D5160" t="s">
        <v>9657</v>
      </c>
      <c r="E5160" t="s">
        <v>2826</v>
      </c>
      <c r="F5160" t="str">
        <f>VLOOKUP(A5160,'REGIÕES DE SAÚDE E SEUS MUNICÍP'!$A$4:$C$5569,3,0)</f>
        <v>São José do Rio Preto</v>
      </c>
      <c r="G5160" t="str">
        <f>VLOOKUP(H5160,'REGIÕES DE SAÚDE E SEUS MUNICÍP'!$A$4:$D$5569,4,0)</f>
        <v>Nova Canaã Paulista</v>
      </c>
      <c r="H5160">
        <f>VLOOKUP(A5160,'REGIÕES DE SAÚDE E SEUS MUNICÍP'!$A$4:$A$5569,1,0)</f>
        <v>353284</v>
      </c>
      <c r="I5160" t="str">
        <f t="shared" si="320"/>
        <v>Mesmo município</v>
      </c>
      <c r="J5160" t="e">
        <f>VLOOKUP(D5160,'REGIÕES DE SAÚDE E SEUS MUNICÍP'!$C$4:$C$5569,1,0)</f>
        <v>#N/A</v>
      </c>
      <c r="K5160" t="e">
        <f t="shared" si="321"/>
        <v>#VALUE!</v>
      </c>
      <c r="L5160" t="str">
        <f>IF(D5160=D5161,IF(F5160=F5161,"Regiões semelhantes","Nova composição"),"diferente")</f>
        <v>diferente</v>
      </c>
      <c r="M5160" t="str">
        <f t="shared" si="323"/>
        <v>diferente</v>
      </c>
    </row>
    <row r="5161" spans="1:13" x14ac:dyDescent="0.25">
      <c r="A5161">
        <v>353286</v>
      </c>
      <c r="B5161" t="s">
        <v>4394</v>
      </c>
      <c r="C5161">
        <v>35021</v>
      </c>
      <c r="D5161" t="s">
        <v>8892</v>
      </c>
      <c r="E5161" t="s">
        <v>9346</v>
      </c>
      <c r="F5161" t="str">
        <f>VLOOKUP(A5161,'REGIÕES DE SAÚDE E SEUS MUNICÍP'!$A$4:$C$5569,3,0)</f>
        <v>Araçatuba</v>
      </c>
      <c r="G5161" t="str">
        <f>VLOOKUP(H5161,'REGIÕES DE SAÚDE E SEUS MUNICÍP'!$A$4:$D$5569,4,0)</f>
        <v>Nova Castilho</v>
      </c>
      <c r="H5161">
        <f>VLOOKUP(A5161,'REGIÕES DE SAÚDE E SEUS MUNICÍP'!$A$4:$A$5569,1,0)</f>
        <v>353286</v>
      </c>
      <c r="I5161" t="str">
        <f t="shared" si="320"/>
        <v>Mesmo município</v>
      </c>
      <c r="J5161" t="e">
        <f>VLOOKUP(D5161,'REGIÕES DE SAÚDE E SEUS MUNICÍP'!$C$4:$C$5569,1,0)</f>
        <v>#N/A</v>
      </c>
      <c r="K5161" t="e">
        <f t="shared" si="321"/>
        <v>#VALUE!</v>
      </c>
      <c r="L5161" t="str">
        <f t="shared" si="322"/>
        <v>diferente</v>
      </c>
      <c r="M5161" t="str">
        <f>IF(F5161=F5160,"igual","diferente")</f>
        <v>diferente</v>
      </c>
    </row>
    <row r="5162" spans="1:13" x14ac:dyDescent="0.25">
      <c r="A5162">
        <v>353290</v>
      </c>
      <c r="B5162" t="s">
        <v>4394</v>
      </c>
      <c r="C5162">
        <v>35032</v>
      </c>
      <c r="D5162" t="s">
        <v>8829</v>
      </c>
      <c r="E5162" t="s">
        <v>7847</v>
      </c>
      <c r="F5162" t="str">
        <f>VLOOKUP(A5162,'REGIÕES DE SAÚDE E SEUS MUNICÍP'!$A$4:$C$5569,3,0)</f>
        <v>Araraquara</v>
      </c>
      <c r="G5162" t="str">
        <f>VLOOKUP(H5162,'REGIÕES DE SAÚDE E SEUS MUNICÍP'!$A$4:$D$5569,4,0)</f>
        <v>Nova Europa</v>
      </c>
      <c r="H5162">
        <f>VLOOKUP(A5162,'REGIÕES DE SAÚDE E SEUS MUNICÍP'!$A$4:$A$5569,1,0)</f>
        <v>353290</v>
      </c>
      <c r="I5162" t="str">
        <f t="shared" si="320"/>
        <v>Mesmo município</v>
      </c>
      <c r="J5162" t="e">
        <f>VLOOKUP(D5162,'REGIÕES DE SAÚDE E SEUS MUNICÍP'!$C$4:$C$5569,1,0)</f>
        <v>#N/A</v>
      </c>
      <c r="K5162" t="e">
        <f t="shared" si="321"/>
        <v>#VALUE!</v>
      </c>
      <c r="L5162" t="str">
        <f t="shared" si="322"/>
        <v>diferente</v>
      </c>
      <c r="M5162" t="str">
        <f t="shared" si="323"/>
        <v>diferente</v>
      </c>
    </row>
    <row r="5163" spans="1:13" x14ac:dyDescent="0.25">
      <c r="A5163">
        <v>353300</v>
      </c>
      <c r="B5163" t="s">
        <v>4394</v>
      </c>
      <c r="C5163">
        <v>35155</v>
      </c>
      <c r="D5163" t="s">
        <v>1770</v>
      </c>
      <c r="E5163" t="s">
        <v>4423</v>
      </c>
      <c r="F5163" t="str">
        <f>VLOOKUP(A5163,'REGIÕES DE SAÚDE E SEUS MUNICÍP'!$A$4:$C$5569,3,0)</f>
        <v>São José do Rio Preto</v>
      </c>
      <c r="G5163" t="str">
        <f>VLOOKUP(H5163,'REGIÕES DE SAÚDE E SEUS MUNICÍP'!$A$4:$D$5569,4,0)</f>
        <v>Nova Granada</v>
      </c>
      <c r="H5163">
        <f>VLOOKUP(A5163,'REGIÕES DE SAÚDE E SEUS MUNICÍP'!$A$4:$A$5569,1,0)</f>
        <v>353300</v>
      </c>
      <c r="I5163" t="str">
        <f t="shared" si="320"/>
        <v>Mesmo município</v>
      </c>
      <c r="J5163" t="str">
        <f>VLOOKUP(D5163,'REGIÕES DE SAÚDE E SEUS MUNICÍP'!$C$4:$C$5569,1,0)</f>
        <v>São José do Rio Preto</v>
      </c>
      <c r="K5163">
        <f t="shared" si="321"/>
        <v>1</v>
      </c>
      <c r="L5163" t="str">
        <f t="shared" si="322"/>
        <v>diferente</v>
      </c>
      <c r="M5163" t="str">
        <f t="shared" si="323"/>
        <v>diferente</v>
      </c>
    </row>
    <row r="5164" spans="1:13" x14ac:dyDescent="0.25">
      <c r="A5164">
        <v>353310</v>
      </c>
      <c r="B5164" t="s">
        <v>4394</v>
      </c>
      <c r="C5164">
        <v>35111</v>
      </c>
      <c r="D5164" t="s">
        <v>3717</v>
      </c>
      <c r="E5164" t="s">
        <v>11020</v>
      </c>
      <c r="F5164" t="str">
        <f>VLOOKUP(A5164,'REGIÕES DE SAÚDE E SEUS MUNICÍP'!$A$4:$C$5569,3,0)</f>
        <v>Presidente Prudente</v>
      </c>
      <c r="G5164" t="str">
        <f>VLOOKUP(H5164,'REGIÕES DE SAÚDE E SEUS MUNICÍP'!$A$4:$D$5569,4,0)</f>
        <v>Nova Guataporanga</v>
      </c>
      <c r="H5164">
        <f>VLOOKUP(A5164,'REGIÕES DE SAÚDE E SEUS MUNICÍP'!$A$4:$A$5569,1,0)</f>
        <v>353310</v>
      </c>
      <c r="I5164" t="str">
        <f t="shared" si="320"/>
        <v>Mesmo município</v>
      </c>
      <c r="J5164" t="e">
        <f>VLOOKUP(D5164,'REGIÕES DE SAÚDE E SEUS MUNICÍP'!$C$4:$C$5569,1,0)</f>
        <v>#N/A</v>
      </c>
      <c r="K5164" t="e">
        <f t="shared" si="321"/>
        <v>#VALUE!</v>
      </c>
      <c r="L5164" t="str">
        <f>IF(D5164=D5165,IF(F5164=F5165,"Regiões semelhantes","Nova composição"),"diferente")</f>
        <v>diferente</v>
      </c>
      <c r="M5164" t="str">
        <f t="shared" si="323"/>
        <v>diferente</v>
      </c>
    </row>
    <row r="5165" spans="1:13" x14ac:dyDescent="0.25">
      <c r="A5165">
        <v>353320</v>
      </c>
      <c r="B5165" t="s">
        <v>4394</v>
      </c>
      <c r="C5165">
        <v>35022</v>
      </c>
      <c r="D5165" t="s">
        <v>7241</v>
      </c>
      <c r="E5165" t="s">
        <v>6894</v>
      </c>
      <c r="F5165" t="str">
        <f>VLOOKUP(A5165,'REGIÕES DE SAÚDE E SEUS MUNICÍP'!$A$4:$C$5569,3,0)</f>
        <v>Araçatuba</v>
      </c>
      <c r="G5165" t="str">
        <f>VLOOKUP(H5165,'REGIÕES DE SAÚDE E SEUS MUNICÍP'!$A$4:$D$5569,4,0)</f>
        <v>Nova Independência</v>
      </c>
      <c r="H5165">
        <f>VLOOKUP(A5165,'REGIÕES DE SAÚDE E SEUS MUNICÍP'!$A$4:$A$5569,1,0)</f>
        <v>353320</v>
      </c>
      <c r="I5165" t="str">
        <f t="shared" si="320"/>
        <v>Mesmo município</v>
      </c>
      <c r="J5165" t="e">
        <f>VLOOKUP(D5165,'REGIÕES DE SAÚDE E SEUS MUNICÍP'!$C$4:$C$5569,1,0)</f>
        <v>#N/A</v>
      </c>
      <c r="K5165" t="e">
        <f t="shared" si="321"/>
        <v>#VALUE!</v>
      </c>
      <c r="L5165" t="str">
        <f t="shared" si="322"/>
        <v>diferente</v>
      </c>
      <c r="M5165" t="str">
        <f>IF(F5165=F5164,"igual","diferente")</f>
        <v>diferente</v>
      </c>
    </row>
    <row r="5166" spans="1:13" x14ac:dyDescent="0.25">
      <c r="A5166">
        <v>353325</v>
      </c>
      <c r="B5166" t="s">
        <v>4394</v>
      </c>
      <c r="C5166">
        <v>35151</v>
      </c>
      <c r="D5166" t="s">
        <v>551</v>
      </c>
      <c r="E5166" t="s">
        <v>9910</v>
      </c>
      <c r="F5166" t="str">
        <f>VLOOKUP(A5166,'REGIÕES DE SAÚDE E SEUS MUNICÍP'!$A$4:$C$5569,3,0)</f>
        <v>São José do Rio Preto</v>
      </c>
      <c r="G5166" t="str">
        <f>VLOOKUP(H5166,'REGIÕES DE SAÚDE E SEUS MUNICÍP'!$A$4:$D$5569,4,0)</f>
        <v>Novais</v>
      </c>
      <c r="H5166">
        <f>VLOOKUP(A5166,'REGIÕES DE SAÚDE E SEUS MUNICÍP'!$A$4:$A$5569,1,0)</f>
        <v>353325</v>
      </c>
      <c r="I5166" t="str">
        <f t="shared" si="320"/>
        <v>Mesmo município</v>
      </c>
      <c r="J5166" t="e">
        <f>VLOOKUP(D5166,'REGIÕES DE SAÚDE E SEUS MUNICÍP'!$C$4:$C$5569,1,0)</f>
        <v>#N/A</v>
      </c>
      <c r="K5166" t="e">
        <f t="shared" si="321"/>
        <v>#VALUE!</v>
      </c>
      <c r="L5166" t="str">
        <f t="shared" si="322"/>
        <v>diferente</v>
      </c>
      <c r="M5166" t="str">
        <f t="shared" si="323"/>
        <v>diferente</v>
      </c>
    </row>
    <row r="5167" spans="1:13" x14ac:dyDescent="0.25">
      <c r="A5167">
        <v>353330</v>
      </c>
      <c r="B5167" t="s">
        <v>4394</v>
      </c>
      <c r="C5167">
        <v>35021</v>
      </c>
      <c r="D5167" t="s">
        <v>8892</v>
      </c>
      <c r="E5167" t="s">
        <v>8088</v>
      </c>
      <c r="F5167" t="str">
        <f>VLOOKUP(A5167,'REGIÕES DE SAÚDE E SEUS MUNICÍP'!$A$4:$C$5569,3,0)</f>
        <v>Araçatuba</v>
      </c>
      <c r="G5167" t="str">
        <f>VLOOKUP(H5167,'REGIÕES DE SAÚDE E SEUS MUNICÍP'!$A$4:$D$5569,4,0)</f>
        <v>Nova Luzitânia</v>
      </c>
      <c r="H5167">
        <f>VLOOKUP(A5167,'REGIÕES DE SAÚDE E SEUS MUNICÍP'!$A$4:$A$5569,1,0)</f>
        <v>353330</v>
      </c>
      <c r="I5167" t="str">
        <f t="shared" si="320"/>
        <v>Mesmo município</v>
      </c>
      <c r="J5167" t="e">
        <f>VLOOKUP(D5167,'REGIÕES DE SAÚDE E SEUS MUNICÍP'!$C$4:$C$5569,1,0)</f>
        <v>#N/A</v>
      </c>
      <c r="K5167" t="e">
        <f t="shared" si="321"/>
        <v>#VALUE!</v>
      </c>
      <c r="L5167" t="str">
        <f t="shared" si="322"/>
        <v>diferente</v>
      </c>
      <c r="M5167" t="str">
        <f t="shared" si="323"/>
        <v>diferente</v>
      </c>
    </row>
    <row r="5168" spans="1:13" x14ac:dyDescent="0.25">
      <c r="A5168">
        <v>353340</v>
      </c>
      <c r="B5168" t="s">
        <v>4394</v>
      </c>
      <c r="C5168">
        <v>35072</v>
      </c>
      <c r="D5168" t="s">
        <v>419</v>
      </c>
      <c r="E5168" t="s">
        <v>1017</v>
      </c>
      <c r="F5168" t="str">
        <f>VLOOKUP(A5168,'REGIÕES DE SAÚDE E SEUS MUNICÍP'!$A$4:$C$5569,3,0)</f>
        <v>Campinas</v>
      </c>
      <c r="G5168" t="str">
        <f>VLOOKUP(H5168,'REGIÕES DE SAÚDE E SEUS MUNICÍP'!$A$4:$D$5569,4,0)</f>
        <v>Nova Odessa</v>
      </c>
      <c r="H5168">
        <f>VLOOKUP(A5168,'REGIÕES DE SAÚDE E SEUS MUNICÍP'!$A$4:$A$5569,1,0)</f>
        <v>353340</v>
      </c>
      <c r="I5168" t="str">
        <f t="shared" si="320"/>
        <v>Mesmo município</v>
      </c>
      <c r="J5168" t="e">
        <f>VLOOKUP(D5168,'REGIÕES DE SAÚDE E SEUS MUNICÍP'!$C$4:$C$5569,1,0)</f>
        <v>#N/A</v>
      </c>
      <c r="K5168">
        <f t="shared" si="321"/>
        <v>25</v>
      </c>
      <c r="L5168" t="str">
        <f t="shared" si="322"/>
        <v>diferente</v>
      </c>
      <c r="M5168" t="str">
        <f t="shared" si="323"/>
        <v>diferente</v>
      </c>
    </row>
    <row r="5169" spans="1:13" x14ac:dyDescent="0.25">
      <c r="A5169">
        <v>353350</v>
      </c>
      <c r="B5169" t="s">
        <v>4394</v>
      </c>
      <c r="C5169">
        <v>35151</v>
      </c>
      <c r="D5169" t="s">
        <v>551</v>
      </c>
      <c r="E5169" t="s">
        <v>7886</v>
      </c>
      <c r="F5169" t="str">
        <f>VLOOKUP(A5169,'REGIÕES DE SAÚDE E SEUS MUNICÍP'!$A$4:$C$5569,3,0)</f>
        <v>São José do Rio Preto</v>
      </c>
      <c r="G5169" t="str">
        <f>VLOOKUP(H5169,'REGIÕES DE SAÚDE E SEUS MUNICÍP'!$A$4:$D$5569,4,0)</f>
        <v>Novo Horizonte</v>
      </c>
      <c r="H5169">
        <f>VLOOKUP(A5169,'REGIÕES DE SAÚDE E SEUS MUNICÍP'!$A$4:$A$5569,1,0)</f>
        <v>353350</v>
      </c>
      <c r="I5169" t="str">
        <f t="shared" si="320"/>
        <v>Mesmo município</v>
      </c>
      <c r="J5169" t="e">
        <f>VLOOKUP(D5169,'REGIÕES DE SAÚDE E SEUS MUNICÍP'!$C$4:$C$5569,1,0)</f>
        <v>#N/A</v>
      </c>
      <c r="K5169" t="e">
        <f t="shared" si="321"/>
        <v>#VALUE!</v>
      </c>
      <c r="L5169" t="str">
        <f t="shared" si="322"/>
        <v>diferente</v>
      </c>
      <c r="M5169" t="str">
        <f t="shared" si="323"/>
        <v>diferente</v>
      </c>
    </row>
    <row r="5170" spans="1:13" x14ac:dyDescent="0.25">
      <c r="A5170">
        <v>353360</v>
      </c>
      <c r="B5170" t="s">
        <v>4394</v>
      </c>
      <c r="C5170">
        <v>35082</v>
      </c>
      <c r="D5170" t="s">
        <v>5138</v>
      </c>
      <c r="E5170" t="s">
        <v>9502</v>
      </c>
      <c r="F5170" t="str">
        <f>VLOOKUP(A5170,'REGIÕES DE SAÚDE E SEUS MUNICÍP'!$A$4:$C$5569,3,0)</f>
        <v>Franca</v>
      </c>
      <c r="G5170" t="str">
        <f>VLOOKUP(H5170,'REGIÕES DE SAÚDE E SEUS MUNICÍP'!$A$4:$D$5569,4,0)</f>
        <v>Nuporanga</v>
      </c>
      <c r="H5170">
        <f>VLOOKUP(A5170,'REGIÕES DE SAÚDE E SEUS MUNICÍP'!$A$4:$A$5569,1,0)</f>
        <v>353360</v>
      </c>
      <c r="I5170" t="str">
        <f t="shared" si="320"/>
        <v>Mesmo município</v>
      </c>
      <c r="J5170" t="e">
        <f>VLOOKUP(D5170,'REGIÕES DE SAÚDE E SEUS MUNICÍP'!$C$4:$C$5569,1,0)</f>
        <v>#N/A</v>
      </c>
      <c r="K5170" t="e">
        <f t="shared" si="321"/>
        <v>#VALUE!</v>
      </c>
      <c r="L5170" t="str">
        <f t="shared" si="322"/>
        <v>diferente</v>
      </c>
      <c r="M5170" t="str">
        <f t="shared" si="323"/>
        <v>diferente</v>
      </c>
    </row>
    <row r="5171" spans="1:13" x14ac:dyDescent="0.25">
      <c r="A5171">
        <v>353370</v>
      </c>
      <c r="B5171" t="s">
        <v>4394</v>
      </c>
      <c r="C5171">
        <v>35093</v>
      </c>
      <c r="D5171" t="s">
        <v>10173</v>
      </c>
      <c r="E5171" t="s">
        <v>2758</v>
      </c>
      <c r="F5171" t="str">
        <f>VLOOKUP(A5171,'REGIÕES DE SAÚDE E SEUS MUNICÍP'!$A$4:$C$5569,3,0)</f>
        <v>Marília</v>
      </c>
      <c r="G5171" t="str">
        <f>VLOOKUP(H5171,'REGIÕES DE SAÚDE E SEUS MUNICÍP'!$A$4:$D$5569,4,0)</f>
        <v>Ocauçu</v>
      </c>
      <c r="H5171">
        <f>VLOOKUP(A5171,'REGIÕES DE SAÚDE E SEUS MUNICÍP'!$A$4:$A$5569,1,0)</f>
        <v>353370</v>
      </c>
      <c r="I5171" t="str">
        <f t="shared" si="320"/>
        <v>Mesmo município</v>
      </c>
      <c r="J5171" t="str">
        <f>VLOOKUP(D5171,'REGIÕES DE SAÚDE E SEUS MUNICÍP'!$C$4:$C$5569,1,0)</f>
        <v>Marília</v>
      </c>
      <c r="K5171">
        <f t="shared" si="321"/>
        <v>1</v>
      </c>
      <c r="L5171" t="str">
        <f t="shared" si="322"/>
        <v>diferente</v>
      </c>
      <c r="M5171" t="str">
        <f t="shared" si="323"/>
        <v>diferente</v>
      </c>
    </row>
    <row r="5172" spans="1:13" x14ac:dyDescent="0.25">
      <c r="A5172">
        <v>353380</v>
      </c>
      <c r="B5172" t="s">
        <v>4394</v>
      </c>
      <c r="C5172">
        <v>35094</v>
      </c>
      <c r="D5172" t="s">
        <v>10274</v>
      </c>
      <c r="E5172" t="s">
        <v>10990</v>
      </c>
      <c r="F5172" t="str">
        <f>VLOOKUP(A5172,'REGIÕES DE SAÚDE E SEUS MUNICÍP'!$A$4:$C$5569,3,0)</f>
        <v>Marília</v>
      </c>
      <c r="G5172" t="str">
        <f>VLOOKUP(H5172,'REGIÕES DE SAÚDE E SEUS MUNICÍP'!$A$4:$D$5569,4,0)</f>
        <v>Óleo</v>
      </c>
      <c r="H5172">
        <f>VLOOKUP(A5172,'REGIÕES DE SAÚDE E SEUS MUNICÍP'!$A$4:$A$5569,1,0)</f>
        <v>353380</v>
      </c>
      <c r="I5172" t="str">
        <f t="shared" si="320"/>
        <v>Mesmo município</v>
      </c>
      <c r="J5172" t="e">
        <f>VLOOKUP(D5172,'REGIÕES DE SAÚDE E SEUS MUNICÍP'!$C$4:$C$5569,1,0)</f>
        <v>#N/A</v>
      </c>
      <c r="K5172" t="e">
        <f t="shared" si="321"/>
        <v>#VALUE!</v>
      </c>
      <c r="L5172" t="str">
        <f>IF(D5172=D5173,IF(F5172=F5173,"Regiões semelhantes","Nova composição"),"diferente")</f>
        <v>diferente</v>
      </c>
      <c r="M5172" t="str">
        <f t="shared" si="323"/>
        <v>igual</v>
      </c>
    </row>
    <row r="5173" spans="1:13" x14ac:dyDescent="0.25">
      <c r="A5173">
        <v>353390</v>
      </c>
      <c r="B5173" t="s">
        <v>4394</v>
      </c>
      <c r="C5173">
        <v>35051</v>
      </c>
      <c r="D5173" t="s">
        <v>5839</v>
      </c>
      <c r="E5173" t="s">
        <v>10457</v>
      </c>
      <c r="F5173" t="str">
        <f>VLOOKUP(A5173,'REGIÕES DE SAÚDE E SEUS MUNICÍP'!$A$4:$C$5569,3,0)</f>
        <v>Barretos</v>
      </c>
      <c r="G5173" t="str">
        <f>VLOOKUP(H5173,'REGIÕES DE SAÚDE E SEUS MUNICÍP'!$A$4:$D$5569,4,0)</f>
        <v>Olímpia</v>
      </c>
      <c r="H5173">
        <f>VLOOKUP(A5173,'REGIÕES DE SAÚDE E SEUS MUNICÍP'!$A$4:$A$5569,1,0)</f>
        <v>353390</v>
      </c>
      <c r="I5173" t="str">
        <f t="shared" si="320"/>
        <v>Mesmo município</v>
      </c>
      <c r="J5173" t="e">
        <f>VLOOKUP(D5173,'REGIÕES DE SAÚDE E SEUS MUNICÍP'!$C$4:$C$5569,1,0)</f>
        <v>#N/A</v>
      </c>
      <c r="K5173">
        <f t="shared" si="321"/>
        <v>9</v>
      </c>
      <c r="L5173" t="str">
        <f t="shared" si="322"/>
        <v>diferente</v>
      </c>
      <c r="M5173" t="str">
        <f>IF(F5173=F5172,"igual","diferente")</f>
        <v>diferente</v>
      </c>
    </row>
    <row r="5174" spans="1:13" x14ac:dyDescent="0.25">
      <c r="A5174">
        <v>353400</v>
      </c>
      <c r="B5174" t="s">
        <v>4394</v>
      </c>
      <c r="C5174">
        <v>35155</v>
      </c>
      <c r="D5174" t="s">
        <v>1770</v>
      </c>
      <c r="E5174" t="s">
        <v>7217</v>
      </c>
      <c r="F5174" t="str">
        <f>VLOOKUP(A5174,'REGIÕES DE SAÚDE E SEUS MUNICÍP'!$A$4:$C$5569,3,0)</f>
        <v>São José do Rio Preto</v>
      </c>
      <c r="G5174" t="str">
        <f>VLOOKUP(H5174,'REGIÕES DE SAÚDE E SEUS MUNICÍP'!$A$4:$D$5569,4,0)</f>
        <v>Onda Verde</v>
      </c>
      <c r="H5174">
        <f>VLOOKUP(A5174,'REGIÕES DE SAÚDE E SEUS MUNICÍP'!$A$4:$A$5569,1,0)</f>
        <v>353400</v>
      </c>
      <c r="I5174" t="str">
        <f t="shared" si="320"/>
        <v>Mesmo município</v>
      </c>
      <c r="J5174" t="str">
        <f>VLOOKUP(D5174,'REGIÕES DE SAÚDE E SEUS MUNICÍP'!$C$4:$C$5569,1,0)</f>
        <v>São José do Rio Preto</v>
      </c>
      <c r="K5174">
        <f t="shared" si="321"/>
        <v>1</v>
      </c>
      <c r="L5174" t="str">
        <f t="shared" si="322"/>
        <v>diferente</v>
      </c>
      <c r="M5174" t="str">
        <f t="shared" si="323"/>
        <v>diferente</v>
      </c>
    </row>
    <row r="5175" spans="1:13" x14ac:dyDescent="0.25">
      <c r="A5175">
        <v>353410</v>
      </c>
      <c r="B5175" t="s">
        <v>4394</v>
      </c>
      <c r="C5175">
        <v>35093</v>
      </c>
      <c r="D5175" t="s">
        <v>10173</v>
      </c>
      <c r="E5175" t="s">
        <v>9485</v>
      </c>
      <c r="F5175" t="str">
        <f>VLOOKUP(A5175,'REGIÕES DE SAÚDE E SEUS MUNICÍP'!$A$4:$C$5569,3,0)</f>
        <v>Marília</v>
      </c>
      <c r="G5175" t="str">
        <f>VLOOKUP(H5175,'REGIÕES DE SAÚDE E SEUS MUNICÍP'!$A$4:$D$5569,4,0)</f>
        <v>Oriente</v>
      </c>
      <c r="H5175">
        <f>VLOOKUP(A5175,'REGIÕES DE SAÚDE E SEUS MUNICÍP'!$A$4:$A$5569,1,0)</f>
        <v>353410</v>
      </c>
      <c r="I5175" t="str">
        <f t="shared" si="320"/>
        <v>Mesmo município</v>
      </c>
      <c r="J5175" t="str">
        <f>VLOOKUP(D5175,'REGIÕES DE SAÚDE E SEUS MUNICÍP'!$C$4:$C$5569,1,0)</f>
        <v>Marília</v>
      </c>
      <c r="K5175">
        <f t="shared" si="321"/>
        <v>1</v>
      </c>
      <c r="L5175" t="str">
        <f t="shared" si="322"/>
        <v>diferente</v>
      </c>
      <c r="M5175" t="str">
        <f t="shared" si="323"/>
        <v>diferente</v>
      </c>
    </row>
    <row r="5176" spans="1:13" x14ac:dyDescent="0.25">
      <c r="A5176">
        <v>353420</v>
      </c>
      <c r="B5176" t="s">
        <v>4394</v>
      </c>
      <c r="C5176">
        <v>35155</v>
      </c>
      <c r="D5176" t="s">
        <v>1770</v>
      </c>
      <c r="E5176" t="s">
        <v>8903</v>
      </c>
      <c r="F5176" t="str">
        <f>VLOOKUP(A5176,'REGIÕES DE SAÚDE E SEUS MUNICÍP'!$A$4:$C$5569,3,0)</f>
        <v>São José do Rio Preto</v>
      </c>
      <c r="G5176" t="str">
        <f>VLOOKUP(H5176,'REGIÕES DE SAÚDE E SEUS MUNICÍP'!$A$4:$D$5569,4,0)</f>
        <v>Orindiúva</v>
      </c>
      <c r="H5176">
        <f>VLOOKUP(A5176,'REGIÕES DE SAÚDE E SEUS MUNICÍP'!$A$4:$A$5569,1,0)</f>
        <v>353420</v>
      </c>
      <c r="I5176" t="str">
        <f t="shared" si="320"/>
        <v>Mesmo município</v>
      </c>
      <c r="J5176" t="str">
        <f>VLOOKUP(D5176,'REGIÕES DE SAÚDE E SEUS MUNICÍP'!$C$4:$C$5569,1,0)</f>
        <v>São José do Rio Preto</v>
      </c>
      <c r="K5176">
        <f t="shared" si="321"/>
        <v>1</v>
      </c>
      <c r="L5176" t="str">
        <f t="shared" si="322"/>
        <v>diferente</v>
      </c>
      <c r="M5176" t="str">
        <f t="shared" si="323"/>
        <v>diferente</v>
      </c>
    </row>
    <row r="5177" spans="1:13" x14ac:dyDescent="0.25">
      <c r="A5177">
        <v>353430</v>
      </c>
      <c r="B5177" t="s">
        <v>4394</v>
      </c>
      <c r="C5177">
        <v>35082</v>
      </c>
      <c r="D5177" t="s">
        <v>5138</v>
      </c>
      <c r="E5177" t="s">
        <v>7313</v>
      </c>
      <c r="F5177" t="str">
        <f>VLOOKUP(A5177,'REGIÕES DE SAÚDE E SEUS MUNICÍP'!$A$4:$C$5569,3,0)</f>
        <v>Franca</v>
      </c>
      <c r="G5177" t="str">
        <f>VLOOKUP(H5177,'REGIÕES DE SAÚDE E SEUS MUNICÍP'!$A$4:$D$5569,4,0)</f>
        <v>Orlândia</v>
      </c>
      <c r="H5177">
        <f>VLOOKUP(A5177,'REGIÕES DE SAÚDE E SEUS MUNICÍP'!$A$4:$A$5569,1,0)</f>
        <v>353430</v>
      </c>
      <c r="I5177" t="str">
        <f t="shared" si="320"/>
        <v>Mesmo município</v>
      </c>
      <c r="J5177" t="e">
        <f>VLOOKUP(D5177,'REGIÕES DE SAÚDE E SEUS MUNICÍP'!$C$4:$C$5569,1,0)</f>
        <v>#N/A</v>
      </c>
      <c r="K5177" t="e">
        <f t="shared" si="321"/>
        <v>#VALUE!</v>
      </c>
      <c r="L5177" t="str">
        <f t="shared" si="322"/>
        <v>diferente</v>
      </c>
      <c r="M5177" t="str">
        <f t="shared" si="323"/>
        <v>diferente</v>
      </c>
    </row>
    <row r="5178" spans="1:13" x14ac:dyDescent="0.25">
      <c r="A5178">
        <v>353440</v>
      </c>
      <c r="B5178" t="s">
        <v>4394</v>
      </c>
      <c r="C5178">
        <v>35014</v>
      </c>
      <c r="D5178" t="s">
        <v>3946</v>
      </c>
      <c r="E5178" t="s">
        <v>2552</v>
      </c>
      <c r="F5178" t="str">
        <f>VLOOKUP(A5178,'REGIÕES DE SAÚDE E SEUS MUNICÍP'!$A$4:$C$5569,3,0)</f>
        <v>Grande São Paulo</v>
      </c>
      <c r="G5178" t="str">
        <f>VLOOKUP(H5178,'REGIÕES DE SAÚDE E SEUS MUNICÍP'!$A$4:$D$5569,4,0)</f>
        <v>Osasco</v>
      </c>
      <c r="H5178">
        <f>VLOOKUP(A5178,'REGIÕES DE SAÚDE E SEUS MUNICÍP'!$A$4:$A$5569,1,0)</f>
        <v>353440</v>
      </c>
      <c r="I5178" t="str">
        <f t="shared" si="320"/>
        <v>Mesmo município</v>
      </c>
      <c r="J5178" t="e">
        <f>VLOOKUP(D5178,'REGIÕES DE SAÚDE E SEUS MUNICÍP'!$C$4:$C$5569,1,0)</f>
        <v>#N/A</v>
      </c>
      <c r="K5178" t="e">
        <f t="shared" si="321"/>
        <v>#VALUE!</v>
      </c>
      <c r="L5178" t="str">
        <f t="shared" si="322"/>
        <v>diferente</v>
      </c>
      <c r="M5178" t="str">
        <f t="shared" si="323"/>
        <v>diferente</v>
      </c>
    </row>
    <row r="5179" spans="1:13" x14ac:dyDescent="0.25">
      <c r="A5179">
        <v>353450</v>
      </c>
      <c r="B5179" t="s">
        <v>4394</v>
      </c>
      <c r="C5179">
        <v>35093</v>
      </c>
      <c r="D5179" t="s">
        <v>10173</v>
      </c>
      <c r="E5179" t="s">
        <v>6186</v>
      </c>
      <c r="F5179" t="str">
        <f>VLOOKUP(A5179,'REGIÕES DE SAÚDE E SEUS MUNICÍP'!$A$4:$C$5569,3,0)</f>
        <v>Marília</v>
      </c>
      <c r="G5179" t="str">
        <f>VLOOKUP(H5179,'REGIÕES DE SAÚDE E SEUS MUNICÍP'!$A$4:$D$5569,4,0)</f>
        <v>Oscar Bressane</v>
      </c>
      <c r="H5179">
        <f>VLOOKUP(A5179,'REGIÕES DE SAÚDE E SEUS MUNICÍP'!$A$4:$A$5569,1,0)</f>
        <v>353450</v>
      </c>
      <c r="I5179" t="str">
        <f t="shared" si="320"/>
        <v>Mesmo município</v>
      </c>
      <c r="J5179" t="str">
        <f>VLOOKUP(D5179,'REGIÕES DE SAÚDE E SEUS MUNICÍP'!$C$4:$C$5569,1,0)</f>
        <v>Marília</v>
      </c>
      <c r="K5179">
        <f t="shared" si="321"/>
        <v>1</v>
      </c>
      <c r="L5179" t="str">
        <f t="shared" si="322"/>
        <v>diferente</v>
      </c>
      <c r="M5179" t="str">
        <f t="shared" si="323"/>
        <v>diferente</v>
      </c>
    </row>
    <row r="5180" spans="1:13" x14ac:dyDescent="0.25">
      <c r="A5180">
        <v>353460</v>
      </c>
      <c r="B5180" t="s">
        <v>4394</v>
      </c>
      <c r="C5180">
        <v>35091</v>
      </c>
      <c r="D5180" t="s">
        <v>10421</v>
      </c>
      <c r="E5180" t="s">
        <v>2084</v>
      </c>
      <c r="F5180" t="str">
        <f>VLOOKUP(A5180,'REGIÕES DE SAÚDE E SEUS MUNICÍP'!$A$4:$C$5569,3,0)</f>
        <v>Marília</v>
      </c>
      <c r="G5180" t="str">
        <f>VLOOKUP(H5180,'REGIÕES DE SAÚDE E SEUS MUNICÍP'!$A$4:$D$5569,4,0)</f>
        <v>Osvaldo Cruz</v>
      </c>
      <c r="H5180">
        <f>VLOOKUP(A5180,'REGIÕES DE SAÚDE E SEUS MUNICÍP'!$A$4:$A$5569,1,0)</f>
        <v>353460</v>
      </c>
      <c r="I5180" t="str">
        <f t="shared" si="320"/>
        <v>Mesmo município</v>
      </c>
      <c r="J5180" t="e">
        <f>VLOOKUP(D5180,'REGIÕES DE SAÚDE E SEUS MUNICÍP'!$C$4:$C$5569,1,0)</f>
        <v>#N/A</v>
      </c>
      <c r="K5180" t="e">
        <f t="shared" si="321"/>
        <v>#VALUE!</v>
      </c>
      <c r="L5180" t="str">
        <f>IF(D5180=D5181,IF(F5180=F5181,"Regiões semelhantes","Nova composição"),"diferente")</f>
        <v>diferente</v>
      </c>
      <c r="M5180" t="str">
        <f t="shared" si="323"/>
        <v>igual</v>
      </c>
    </row>
    <row r="5181" spans="1:13" x14ac:dyDescent="0.25">
      <c r="A5181">
        <v>353470</v>
      </c>
      <c r="B5181" t="s">
        <v>4394</v>
      </c>
      <c r="C5181">
        <v>35094</v>
      </c>
      <c r="D5181" t="s">
        <v>10274</v>
      </c>
      <c r="E5181" t="s">
        <v>10274</v>
      </c>
      <c r="F5181" t="str">
        <f>VLOOKUP(A5181,'REGIÕES DE SAÚDE E SEUS MUNICÍP'!$A$4:$C$5569,3,0)</f>
        <v>Marília</v>
      </c>
      <c r="G5181" t="str">
        <f>VLOOKUP(H5181,'REGIÕES DE SAÚDE E SEUS MUNICÍP'!$A$4:$D$5569,4,0)</f>
        <v>Ourinhos</v>
      </c>
      <c r="H5181">
        <f>VLOOKUP(A5181,'REGIÕES DE SAÚDE E SEUS MUNICÍP'!$A$4:$A$5569,1,0)</f>
        <v>353470</v>
      </c>
      <c r="I5181" t="str">
        <f t="shared" si="320"/>
        <v>Mesmo município</v>
      </c>
      <c r="J5181" t="e">
        <f>VLOOKUP(D5181,'REGIÕES DE SAÚDE E SEUS MUNICÍP'!$C$4:$C$5569,1,0)</f>
        <v>#N/A</v>
      </c>
      <c r="K5181" t="e">
        <f t="shared" si="321"/>
        <v>#VALUE!</v>
      </c>
      <c r="L5181" t="str">
        <f t="shared" si="322"/>
        <v>diferente</v>
      </c>
      <c r="M5181" t="str">
        <f>IF(F5181=F5180,"igual","diferente")</f>
        <v>igual</v>
      </c>
    </row>
    <row r="5182" spans="1:13" x14ac:dyDescent="0.25">
      <c r="A5182">
        <v>353475</v>
      </c>
      <c r="B5182" t="s">
        <v>4394</v>
      </c>
      <c r="C5182">
        <v>35154</v>
      </c>
      <c r="D5182" t="s">
        <v>5449</v>
      </c>
      <c r="E5182" t="s">
        <v>731</v>
      </c>
      <c r="F5182" t="str">
        <f>VLOOKUP(A5182,'REGIÕES DE SAÚDE E SEUS MUNICÍP'!$A$4:$C$5569,3,0)</f>
        <v>São José do Rio Preto</v>
      </c>
      <c r="G5182" t="str">
        <f>VLOOKUP(H5182,'REGIÕES DE SAÚDE E SEUS MUNICÍP'!$A$4:$D$5569,4,0)</f>
        <v>Ouroeste</v>
      </c>
      <c r="H5182">
        <f>VLOOKUP(A5182,'REGIÕES DE SAÚDE E SEUS MUNICÍP'!$A$4:$A$5569,1,0)</f>
        <v>353475</v>
      </c>
      <c r="I5182" t="str">
        <f t="shared" si="320"/>
        <v>Mesmo município</v>
      </c>
      <c r="J5182" t="e">
        <f>VLOOKUP(D5182,'REGIÕES DE SAÚDE E SEUS MUNICÍP'!$C$4:$C$5569,1,0)</f>
        <v>#N/A</v>
      </c>
      <c r="K5182" t="e">
        <f t="shared" si="321"/>
        <v>#VALUE!</v>
      </c>
      <c r="L5182" t="str">
        <f t="shared" si="322"/>
        <v>diferente</v>
      </c>
      <c r="M5182" t="str">
        <f t="shared" si="323"/>
        <v>diferente</v>
      </c>
    </row>
    <row r="5183" spans="1:13" x14ac:dyDescent="0.25">
      <c r="A5183">
        <v>353480</v>
      </c>
      <c r="B5183" t="s">
        <v>4394</v>
      </c>
      <c r="C5183">
        <v>35111</v>
      </c>
      <c r="D5183" t="s">
        <v>3717</v>
      </c>
      <c r="E5183" t="s">
        <v>10861</v>
      </c>
      <c r="F5183" t="str">
        <f>VLOOKUP(A5183,'REGIÕES DE SAÚDE E SEUS MUNICÍP'!$A$4:$C$5569,3,0)</f>
        <v>Presidente Prudente</v>
      </c>
      <c r="G5183" t="str">
        <f>VLOOKUP(H5183,'REGIÕES DE SAÚDE E SEUS MUNICÍP'!$A$4:$D$5569,4,0)</f>
        <v>Ouro Verde</v>
      </c>
      <c r="H5183">
        <f>VLOOKUP(A5183,'REGIÕES DE SAÚDE E SEUS MUNICÍP'!$A$4:$A$5569,1,0)</f>
        <v>353480</v>
      </c>
      <c r="I5183" t="str">
        <f t="shared" si="320"/>
        <v>Mesmo município</v>
      </c>
      <c r="J5183" t="e">
        <f>VLOOKUP(D5183,'REGIÕES DE SAÚDE E SEUS MUNICÍP'!$C$4:$C$5569,1,0)</f>
        <v>#N/A</v>
      </c>
      <c r="K5183" t="e">
        <f t="shared" si="321"/>
        <v>#VALUE!</v>
      </c>
      <c r="L5183" t="str">
        <f t="shared" si="322"/>
        <v>diferente</v>
      </c>
      <c r="M5183" t="str">
        <f t="shared" si="323"/>
        <v>diferente</v>
      </c>
    </row>
    <row r="5184" spans="1:13" x14ac:dyDescent="0.25">
      <c r="A5184">
        <v>353490</v>
      </c>
      <c r="B5184" t="s">
        <v>4394</v>
      </c>
      <c r="C5184">
        <v>35091</v>
      </c>
      <c r="D5184" t="s">
        <v>10421</v>
      </c>
      <c r="E5184" t="s">
        <v>9606</v>
      </c>
      <c r="F5184" t="str">
        <f>VLOOKUP(A5184,'REGIÕES DE SAÚDE E SEUS MUNICÍP'!$A$4:$C$5569,3,0)</f>
        <v>Marília</v>
      </c>
      <c r="G5184" t="str">
        <f>VLOOKUP(H5184,'REGIÕES DE SAÚDE E SEUS MUNICÍP'!$A$4:$D$5569,4,0)</f>
        <v>Pacaembu</v>
      </c>
      <c r="H5184">
        <f>VLOOKUP(A5184,'REGIÕES DE SAÚDE E SEUS MUNICÍP'!$A$4:$A$5569,1,0)</f>
        <v>353490</v>
      </c>
      <c r="I5184" t="str">
        <f t="shared" si="320"/>
        <v>Mesmo município</v>
      </c>
      <c r="J5184" t="e">
        <f>VLOOKUP(D5184,'REGIÕES DE SAÚDE E SEUS MUNICÍP'!$C$4:$C$5569,1,0)</f>
        <v>#N/A</v>
      </c>
      <c r="K5184" t="e">
        <f t="shared" si="321"/>
        <v>#VALUE!</v>
      </c>
      <c r="L5184" t="str">
        <f t="shared" si="322"/>
        <v>diferente</v>
      </c>
      <c r="M5184" t="str">
        <f t="shared" si="323"/>
        <v>diferente</v>
      </c>
    </row>
    <row r="5185" spans="1:13" x14ac:dyDescent="0.25">
      <c r="A5185">
        <v>353500</v>
      </c>
      <c r="B5185" t="s">
        <v>4394</v>
      </c>
      <c r="C5185">
        <v>35155</v>
      </c>
      <c r="D5185" t="s">
        <v>1770</v>
      </c>
      <c r="E5185" t="s">
        <v>10039</v>
      </c>
      <c r="F5185" t="str">
        <f>VLOOKUP(A5185,'REGIÕES DE SAÚDE E SEUS MUNICÍP'!$A$4:$C$5569,3,0)</f>
        <v>São José do Rio Preto</v>
      </c>
      <c r="G5185" t="str">
        <f>VLOOKUP(H5185,'REGIÕES DE SAÚDE E SEUS MUNICÍP'!$A$4:$D$5569,4,0)</f>
        <v>Palestina</v>
      </c>
      <c r="H5185">
        <f>VLOOKUP(A5185,'REGIÕES DE SAÚDE E SEUS MUNICÍP'!$A$4:$A$5569,1,0)</f>
        <v>353500</v>
      </c>
      <c r="I5185" t="str">
        <f t="shared" si="320"/>
        <v>Mesmo município</v>
      </c>
      <c r="J5185" t="str">
        <f>VLOOKUP(D5185,'REGIÕES DE SAÚDE E SEUS MUNICÍP'!$C$4:$C$5569,1,0)</f>
        <v>São José do Rio Preto</v>
      </c>
      <c r="K5185">
        <f t="shared" si="321"/>
        <v>1</v>
      </c>
      <c r="L5185" t="str">
        <f t="shared" si="322"/>
        <v>diferente</v>
      </c>
      <c r="M5185" t="str">
        <f t="shared" si="323"/>
        <v>diferente</v>
      </c>
    </row>
    <row r="5186" spans="1:13" x14ac:dyDescent="0.25">
      <c r="A5186">
        <v>353510</v>
      </c>
      <c r="B5186" t="s">
        <v>4394</v>
      </c>
      <c r="C5186">
        <v>35151</v>
      </c>
      <c r="D5186" t="s">
        <v>551</v>
      </c>
      <c r="E5186" t="s">
        <v>3544</v>
      </c>
      <c r="F5186" t="str">
        <f>VLOOKUP(A5186,'REGIÕES DE SAÚDE E SEUS MUNICÍP'!$A$4:$C$5569,3,0)</f>
        <v>São José do Rio Preto</v>
      </c>
      <c r="G5186" t="str">
        <f>VLOOKUP(H5186,'REGIÕES DE SAÚDE E SEUS MUNICÍP'!$A$4:$D$5569,4,0)</f>
        <v>Palmares Paulista</v>
      </c>
      <c r="H5186">
        <f>VLOOKUP(A5186,'REGIÕES DE SAÚDE E SEUS MUNICÍP'!$A$4:$A$5569,1,0)</f>
        <v>353510</v>
      </c>
      <c r="I5186" t="str">
        <f t="shared" si="320"/>
        <v>Mesmo município</v>
      </c>
      <c r="J5186" t="e">
        <f>VLOOKUP(D5186,'REGIÕES DE SAÚDE E SEUS MUNICÍP'!$C$4:$C$5569,1,0)</f>
        <v>#N/A</v>
      </c>
      <c r="K5186" t="e">
        <f t="shared" si="321"/>
        <v>#VALUE!</v>
      </c>
      <c r="L5186" t="str">
        <f t="shared" si="322"/>
        <v>diferente</v>
      </c>
      <c r="M5186" t="str">
        <f t="shared" si="323"/>
        <v>igual</v>
      </c>
    </row>
    <row r="5187" spans="1:13" x14ac:dyDescent="0.25">
      <c r="A5187">
        <v>353520</v>
      </c>
      <c r="B5187" t="s">
        <v>4394</v>
      </c>
      <c r="C5187">
        <v>35153</v>
      </c>
      <c r="D5187" t="s">
        <v>3409</v>
      </c>
      <c r="E5187" t="s">
        <v>7591</v>
      </c>
      <c r="F5187" t="str">
        <f>VLOOKUP(A5187,'REGIÕES DE SAÚDE E SEUS MUNICÍP'!$A$4:$C$5569,3,0)</f>
        <v>São José do Rio Preto</v>
      </c>
      <c r="G5187" t="str">
        <f>VLOOKUP(H5187,'REGIÕES DE SAÚDE E SEUS MUNICÍP'!$A$4:$D$5569,4,0)</f>
        <v>Palmeira d'Oeste</v>
      </c>
      <c r="H5187">
        <f>VLOOKUP(A5187,'REGIÕES DE SAÚDE E SEUS MUNICÍP'!$A$4:$A$5569,1,0)</f>
        <v>353520</v>
      </c>
      <c r="I5187" t="str">
        <f t="shared" ref="I5187:I5250" si="324">IF(G5187=E5187,"Mesmo município","Município diferente")</f>
        <v>Mesmo município</v>
      </c>
      <c r="J5187" t="e">
        <f>VLOOKUP(D5187,'REGIÕES DE SAÚDE E SEUS MUNICÍP'!$C$4:$C$5569,1,0)</f>
        <v>#N/A</v>
      </c>
      <c r="K5187" t="e">
        <f t="shared" si="321"/>
        <v>#VALUE!</v>
      </c>
      <c r="L5187" t="str">
        <f t="shared" si="322"/>
        <v>diferente</v>
      </c>
      <c r="M5187" t="str">
        <f t="shared" si="323"/>
        <v>igual</v>
      </c>
    </row>
    <row r="5188" spans="1:13" x14ac:dyDescent="0.25">
      <c r="A5188">
        <v>353530</v>
      </c>
      <c r="B5188" t="s">
        <v>4394</v>
      </c>
      <c r="C5188">
        <v>35092</v>
      </c>
      <c r="D5188" t="s">
        <v>350</v>
      </c>
      <c r="E5188" t="s">
        <v>3430</v>
      </c>
      <c r="F5188" t="str">
        <f>VLOOKUP(A5188,'REGIÕES DE SAÚDE E SEUS MUNICÍP'!$A$4:$C$5569,3,0)</f>
        <v>Marília</v>
      </c>
      <c r="G5188" t="str">
        <f>VLOOKUP(H5188,'REGIÕES DE SAÚDE E SEUS MUNICÍP'!$A$4:$D$5569,4,0)</f>
        <v>Palmital</v>
      </c>
      <c r="H5188">
        <f>VLOOKUP(A5188,'REGIÕES DE SAÚDE E SEUS MUNICÍP'!$A$4:$A$5569,1,0)</f>
        <v>353530</v>
      </c>
      <c r="I5188" t="str">
        <f t="shared" si="324"/>
        <v>Mesmo município</v>
      </c>
      <c r="J5188" t="e">
        <f>VLOOKUP(D5188,'REGIÕES DE SAÚDE E SEUS MUNICÍP'!$C$4:$C$5569,1,0)</f>
        <v>#N/A</v>
      </c>
      <c r="K5188" t="e">
        <f t="shared" ref="K5188:K5251" si="325">SEARCH(F5188,D5188)</f>
        <v>#VALUE!</v>
      </c>
      <c r="L5188" t="str">
        <f t="shared" ref="L5188:L5250" si="326">IF(D5188=D5189,IF(F5188=F5189,"Regiões semelhantes","Nova composição"),"diferente")</f>
        <v>diferente</v>
      </c>
      <c r="M5188" t="str">
        <f t="shared" si="323"/>
        <v>diferente</v>
      </c>
    </row>
    <row r="5189" spans="1:13" x14ac:dyDescent="0.25">
      <c r="A5189">
        <v>353540</v>
      </c>
      <c r="B5189" t="s">
        <v>4394</v>
      </c>
      <c r="C5189">
        <v>35111</v>
      </c>
      <c r="D5189" t="s">
        <v>3717</v>
      </c>
      <c r="E5189" t="s">
        <v>6493</v>
      </c>
      <c r="F5189" t="str">
        <f>VLOOKUP(A5189,'REGIÕES DE SAÚDE E SEUS MUNICÍP'!$A$4:$C$5569,3,0)</f>
        <v>Presidente Prudente</v>
      </c>
      <c r="G5189" t="str">
        <f>VLOOKUP(H5189,'REGIÕES DE SAÚDE E SEUS MUNICÍP'!$A$4:$D$5569,4,0)</f>
        <v>Panorama</v>
      </c>
      <c r="H5189">
        <f>VLOOKUP(A5189,'REGIÕES DE SAÚDE E SEUS MUNICÍP'!$A$4:$A$5569,1,0)</f>
        <v>353540</v>
      </c>
      <c r="I5189" t="str">
        <f t="shared" si="324"/>
        <v>Mesmo município</v>
      </c>
      <c r="J5189" t="e">
        <f>VLOOKUP(D5189,'REGIÕES DE SAÚDE E SEUS MUNICÍP'!$C$4:$C$5569,1,0)</f>
        <v>#N/A</v>
      </c>
      <c r="K5189" t="e">
        <f t="shared" si="325"/>
        <v>#VALUE!</v>
      </c>
      <c r="L5189" t="str">
        <f t="shared" si="326"/>
        <v>diferente</v>
      </c>
      <c r="M5189" t="str">
        <f t="shared" si="323"/>
        <v>diferente</v>
      </c>
    </row>
    <row r="5190" spans="1:13" x14ac:dyDescent="0.25">
      <c r="A5190">
        <v>353550</v>
      </c>
      <c r="B5190" t="s">
        <v>4394</v>
      </c>
      <c r="C5190">
        <v>35092</v>
      </c>
      <c r="D5190" t="s">
        <v>350</v>
      </c>
      <c r="E5190" t="s">
        <v>7074</v>
      </c>
      <c r="F5190" t="str">
        <f>VLOOKUP(A5190,'REGIÕES DE SAÚDE E SEUS MUNICÍP'!$A$4:$C$5569,3,0)</f>
        <v>Marília</v>
      </c>
      <c r="G5190" t="str">
        <f>VLOOKUP(H5190,'REGIÕES DE SAÚDE E SEUS MUNICÍP'!$A$4:$D$5569,4,0)</f>
        <v>Paraguaçu Paulista</v>
      </c>
      <c r="H5190">
        <f>VLOOKUP(A5190,'REGIÕES DE SAÚDE E SEUS MUNICÍP'!$A$4:$A$5569,1,0)</f>
        <v>353550</v>
      </c>
      <c r="I5190" t="str">
        <f t="shared" si="324"/>
        <v>Mesmo município</v>
      </c>
      <c r="J5190" t="e">
        <f>VLOOKUP(D5190,'REGIÕES DE SAÚDE E SEUS MUNICÍP'!$C$4:$C$5569,1,0)</f>
        <v>#N/A</v>
      </c>
      <c r="K5190" t="e">
        <f t="shared" si="325"/>
        <v>#VALUE!</v>
      </c>
      <c r="L5190" t="str">
        <f t="shared" si="326"/>
        <v>diferente</v>
      </c>
      <c r="M5190" t="str">
        <f t="shared" ref="M5190:M5253" si="327">IF(F5190=F5189,"igual","diferente")</f>
        <v>diferente</v>
      </c>
    </row>
    <row r="5191" spans="1:13" x14ac:dyDescent="0.25">
      <c r="A5191">
        <v>353560</v>
      </c>
      <c r="B5191" t="s">
        <v>4394</v>
      </c>
      <c r="C5191">
        <v>35171</v>
      </c>
      <c r="D5191" t="s">
        <v>9264</v>
      </c>
      <c r="E5191" t="s">
        <v>1053</v>
      </c>
      <c r="F5191" t="str">
        <f>VLOOKUP(A5191,'REGIÕES DE SAÚDE E SEUS MUNICÍP'!$A$4:$C$5569,3,0)</f>
        <v>Taubaté</v>
      </c>
      <c r="G5191" t="str">
        <f>VLOOKUP(H5191,'REGIÕES DE SAÚDE E SEUS MUNICÍP'!$A$4:$D$5569,4,0)</f>
        <v>Paraibuna</v>
      </c>
      <c r="H5191">
        <f>VLOOKUP(A5191,'REGIÕES DE SAÚDE E SEUS MUNICÍP'!$A$4:$A$5569,1,0)</f>
        <v>353560</v>
      </c>
      <c r="I5191" t="str">
        <f t="shared" si="324"/>
        <v>Mesmo município</v>
      </c>
      <c r="J5191" t="e">
        <f>VLOOKUP(D5191,'REGIÕES DE SAÚDE E SEUS MUNICÍP'!$C$4:$C$5569,1,0)</f>
        <v>#N/A</v>
      </c>
      <c r="K5191" t="e">
        <f t="shared" si="325"/>
        <v>#VALUE!</v>
      </c>
      <c r="L5191" t="str">
        <f t="shared" si="326"/>
        <v>diferente</v>
      </c>
      <c r="M5191" t="str">
        <f t="shared" si="327"/>
        <v>diferente</v>
      </c>
    </row>
    <row r="5192" spans="1:13" x14ac:dyDescent="0.25">
      <c r="A5192">
        <v>353570</v>
      </c>
      <c r="B5192" t="s">
        <v>4394</v>
      </c>
      <c r="C5192">
        <v>35151</v>
      </c>
      <c r="D5192" t="s">
        <v>551</v>
      </c>
      <c r="E5192" t="s">
        <v>660</v>
      </c>
      <c r="F5192" t="str">
        <f>VLOOKUP(A5192,'REGIÕES DE SAÚDE E SEUS MUNICÍP'!$A$4:$C$5569,3,0)</f>
        <v>São José do Rio Preto</v>
      </c>
      <c r="G5192" t="str">
        <f>VLOOKUP(H5192,'REGIÕES DE SAÚDE E SEUS MUNICÍP'!$A$4:$D$5569,4,0)</f>
        <v>Paraíso</v>
      </c>
      <c r="H5192">
        <f>VLOOKUP(A5192,'REGIÕES DE SAÚDE E SEUS MUNICÍP'!$A$4:$A$5569,1,0)</f>
        <v>353570</v>
      </c>
      <c r="I5192" t="str">
        <f t="shared" si="324"/>
        <v>Mesmo município</v>
      </c>
      <c r="J5192" t="e">
        <f>VLOOKUP(D5192,'REGIÕES DE SAÚDE E SEUS MUNICÍP'!$C$4:$C$5569,1,0)</f>
        <v>#N/A</v>
      </c>
      <c r="K5192" t="e">
        <f t="shared" si="325"/>
        <v>#VALUE!</v>
      </c>
      <c r="L5192" t="str">
        <f t="shared" si="326"/>
        <v>diferente</v>
      </c>
      <c r="M5192" t="str">
        <f t="shared" si="327"/>
        <v>diferente</v>
      </c>
    </row>
    <row r="5193" spans="1:13" x14ac:dyDescent="0.25">
      <c r="A5193">
        <v>353580</v>
      </c>
      <c r="B5193" t="s">
        <v>4394</v>
      </c>
      <c r="C5193">
        <v>35061</v>
      </c>
      <c r="D5193" t="s">
        <v>4539</v>
      </c>
      <c r="E5193" t="s">
        <v>1311</v>
      </c>
      <c r="F5193" t="str">
        <f>VLOOKUP(A5193,'REGIÕES DE SAÚDE E SEUS MUNICÍP'!$A$4:$C$5569,3,0)</f>
        <v>Bauru</v>
      </c>
      <c r="G5193" t="str">
        <f>VLOOKUP(H5193,'REGIÕES DE SAÚDE E SEUS MUNICÍP'!$A$4:$D$5569,4,0)</f>
        <v>Paranapanema</v>
      </c>
      <c r="H5193">
        <f>VLOOKUP(A5193,'REGIÕES DE SAÚDE E SEUS MUNICÍP'!$A$4:$A$5569,1,0)</f>
        <v>353580</v>
      </c>
      <c r="I5193" t="str">
        <f t="shared" si="324"/>
        <v>Mesmo município</v>
      </c>
      <c r="J5193" t="e">
        <f>VLOOKUP(D5193,'REGIÕES DE SAÚDE E SEUS MUNICÍP'!$C$4:$C$5569,1,0)</f>
        <v>#N/A</v>
      </c>
      <c r="K5193" t="e">
        <f t="shared" si="325"/>
        <v>#VALUE!</v>
      </c>
      <c r="L5193" t="str">
        <f t="shared" si="326"/>
        <v>diferente</v>
      </c>
      <c r="M5193" t="str">
        <f t="shared" si="327"/>
        <v>diferente</v>
      </c>
    </row>
    <row r="5194" spans="1:13" x14ac:dyDescent="0.25">
      <c r="A5194">
        <v>353590</v>
      </c>
      <c r="B5194" t="s">
        <v>4394</v>
      </c>
      <c r="C5194">
        <v>35153</v>
      </c>
      <c r="D5194" t="s">
        <v>3409</v>
      </c>
      <c r="E5194" t="s">
        <v>6520</v>
      </c>
      <c r="F5194" t="str">
        <f>VLOOKUP(A5194,'REGIÕES DE SAÚDE E SEUS MUNICÍP'!$A$4:$C$5569,3,0)</f>
        <v>São José do Rio Preto</v>
      </c>
      <c r="G5194" t="str">
        <f>VLOOKUP(H5194,'REGIÕES DE SAÚDE E SEUS MUNICÍP'!$A$4:$D$5569,4,0)</f>
        <v>Paranapuã</v>
      </c>
      <c r="H5194">
        <f>VLOOKUP(A5194,'REGIÕES DE SAÚDE E SEUS MUNICÍP'!$A$4:$A$5569,1,0)</f>
        <v>353590</v>
      </c>
      <c r="I5194" t="str">
        <f t="shared" si="324"/>
        <v>Mesmo município</v>
      </c>
      <c r="J5194" t="e">
        <f>VLOOKUP(D5194,'REGIÕES DE SAÚDE E SEUS MUNICÍP'!$C$4:$C$5569,1,0)</f>
        <v>#N/A</v>
      </c>
      <c r="K5194" t="e">
        <f t="shared" si="325"/>
        <v>#VALUE!</v>
      </c>
      <c r="L5194" t="str">
        <f t="shared" si="326"/>
        <v>diferente</v>
      </c>
      <c r="M5194" t="str">
        <f t="shared" si="327"/>
        <v>diferente</v>
      </c>
    </row>
    <row r="5195" spans="1:13" x14ac:dyDescent="0.25">
      <c r="A5195">
        <v>353600</v>
      </c>
      <c r="B5195" t="s">
        <v>4394</v>
      </c>
      <c r="C5195">
        <v>35095</v>
      </c>
      <c r="D5195" t="s">
        <v>6761</v>
      </c>
      <c r="E5195" t="s">
        <v>1504</v>
      </c>
      <c r="F5195" t="str">
        <f>VLOOKUP(A5195,'REGIÕES DE SAÚDE E SEUS MUNICÍP'!$A$4:$C$5569,3,0)</f>
        <v>Marília</v>
      </c>
      <c r="G5195" t="str">
        <f>VLOOKUP(H5195,'REGIÕES DE SAÚDE E SEUS MUNICÍP'!$A$4:$D$5569,4,0)</f>
        <v>Parapuã</v>
      </c>
      <c r="H5195">
        <f>VLOOKUP(A5195,'REGIÕES DE SAÚDE E SEUS MUNICÍP'!$A$4:$A$5569,1,0)</f>
        <v>353600</v>
      </c>
      <c r="I5195" t="str">
        <f t="shared" si="324"/>
        <v>Mesmo município</v>
      </c>
      <c r="J5195" t="e">
        <f>VLOOKUP(D5195,'REGIÕES DE SAÚDE E SEUS MUNICÍP'!$C$4:$C$5569,1,0)</f>
        <v>#N/A</v>
      </c>
      <c r="K5195" t="e">
        <f t="shared" si="325"/>
        <v>#VALUE!</v>
      </c>
      <c r="L5195" t="str">
        <f t="shared" si="326"/>
        <v>diferente</v>
      </c>
      <c r="M5195" t="str">
        <f t="shared" si="327"/>
        <v>diferente</v>
      </c>
    </row>
    <row r="5196" spans="1:13" x14ac:dyDescent="0.25">
      <c r="A5196">
        <v>353610</v>
      </c>
      <c r="B5196" t="s">
        <v>4394</v>
      </c>
      <c r="C5196">
        <v>35063</v>
      </c>
      <c r="D5196" t="s">
        <v>5991</v>
      </c>
      <c r="E5196" t="s">
        <v>5765</v>
      </c>
      <c r="F5196" t="str">
        <f>VLOOKUP(A5196,'REGIÕES DE SAÚDE E SEUS MUNICÍP'!$A$4:$C$5569,3,0)</f>
        <v>Bauru</v>
      </c>
      <c r="G5196" t="str">
        <f>VLOOKUP(H5196,'REGIÕES DE SAÚDE E SEUS MUNICÍP'!$A$4:$D$5569,4,0)</f>
        <v>Pardinho</v>
      </c>
      <c r="H5196">
        <f>VLOOKUP(A5196,'REGIÕES DE SAÚDE E SEUS MUNICÍP'!$A$4:$A$5569,1,0)</f>
        <v>353610</v>
      </c>
      <c r="I5196" t="str">
        <f t="shared" si="324"/>
        <v>Mesmo município</v>
      </c>
      <c r="J5196" t="e">
        <f>VLOOKUP(D5196,'REGIÕES DE SAÚDE E SEUS MUNICÍP'!$C$4:$C$5569,1,0)</f>
        <v>#N/A</v>
      </c>
      <c r="K5196" t="e">
        <f t="shared" si="325"/>
        <v>#VALUE!</v>
      </c>
      <c r="L5196" t="str">
        <f t="shared" si="326"/>
        <v>diferente</v>
      </c>
      <c r="M5196" t="str">
        <f t="shared" si="327"/>
        <v>diferente</v>
      </c>
    </row>
    <row r="5197" spans="1:13" x14ac:dyDescent="0.25">
      <c r="A5197">
        <v>353620</v>
      </c>
      <c r="B5197" t="s">
        <v>4394</v>
      </c>
      <c r="C5197">
        <v>35121</v>
      </c>
      <c r="D5197" t="s">
        <v>8510</v>
      </c>
      <c r="E5197" t="s">
        <v>5311</v>
      </c>
      <c r="F5197" t="str">
        <f>VLOOKUP(A5197,'REGIÕES DE SAÚDE E SEUS MUNICÍP'!$A$4:$C$5569,3,0)</f>
        <v>Registro</v>
      </c>
      <c r="G5197" t="str">
        <f>VLOOKUP(H5197,'REGIÕES DE SAÚDE E SEUS MUNICÍP'!$A$4:$D$5569,4,0)</f>
        <v>Pariquera-Açu</v>
      </c>
      <c r="H5197">
        <f>VLOOKUP(A5197,'REGIÕES DE SAÚDE E SEUS MUNICÍP'!$A$4:$A$5569,1,0)</f>
        <v>353620</v>
      </c>
      <c r="I5197" t="str">
        <f t="shared" si="324"/>
        <v>Mesmo município</v>
      </c>
      <c r="J5197" t="e">
        <f>VLOOKUP(D5197,'REGIÕES DE SAÚDE E SEUS MUNICÍP'!$C$4:$C$5569,1,0)</f>
        <v>#N/A</v>
      </c>
      <c r="K5197" t="e">
        <f t="shared" si="325"/>
        <v>#VALUE!</v>
      </c>
      <c r="L5197" t="str">
        <f t="shared" si="326"/>
        <v>diferente</v>
      </c>
      <c r="M5197" t="str">
        <f t="shared" si="327"/>
        <v>diferente</v>
      </c>
    </row>
    <row r="5198" spans="1:13" x14ac:dyDescent="0.25">
      <c r="A5198">
        <v>353625</v>
      </c>
      <c r="B5198" t="s">
        <v>4394</v>
      </c>
      <c r="C5198">
        <v>35157</v>
      </c>
      <c r="D5198" t="s">
        <v>3445</v>
      </c>
      <c r="E5198" t="s">
        <v>1783</v>
      </c>
      <c r="F5198" t="str">
        <f>VLOOKUP(A5198,'REGIÕES DE SAÚDE E SEUS MUNICÍP'!$A$4:$C$5569,3,0)</f>
        <v>São José do Rio Preto</v>
      </c>
      <c r="G5198" t="str">
        <f>VLOOKUP(H5198,'REGIÕES DE SAÚDE E SEUS MUNICÍP'!$A$4:$D$5569,4,0)</f>
        <v>Parisi</v>
      </c>
      <c r="H5198">
        <f>VLOOKUP(A5198,'REGIÕES DE SAÚDE E SEUS MUNICÍP'!$A$4:$A$5569,1,0)</f>
        <v>353625</v>
      </c>
      <c r="I5198" t="str">
        <f t="shared" si="324"/>
        <v>Mesmo município</v>
      </c>
      <c r="J5198" t="e">
        <f>VLOOKUP(D5198,'REGIÕES DE SAÚDE E SEUS MUNICÍP'!$C$4:$C$5569,1,0)</f>
        <v>#N/A</v>
      </c>
      <c r="K5198" t="e">
        <f t="shared" si="325"/>
        <v>#VALUE!</v>
      </c>
      <c r="L5198" t="str">
        <f t="shared" si="326"/>
        <v>diferente</v>
      </c>
      <c r="M5198" t="str">
        <f t="shared" si="327"/>
        <v>diferente</v>
      </c>
    </row>
    <row r="5199" spans="1:13" x14ac:dyDescent="0.25">
      <c r="A5199">
        <v>353630</v>
      </c>
      <c r="B5199" t="s">
        <v>4394</v>
      </c>
      <c r="C5199">
        <v>35081</v>
      </c>
      <c r="D5199" t="s">
        <v>8943</v>
      </c>
      <c r="E5199" t="s">
        <v>6969</v>
      </c>
      <c r="F5199" t="str">
        <f>VLOOKUP(A5199,'REGIÕES DE SAÚDE E SEUS MUNICÍP'!$A$4:$C$5569,3,0)</f>
        <v>Franca</v>
      </c>
      <c r="G5199" t="str">
        <f>VLOOKUP(H5199,'REGIÕES DE SAÚDE E SEUS MUNICÍP'!$A$4:$D$5569,4,0)</f>
        <v>Patrocínio Paulista</v>
      </c>
      <c r="H5199">
        <f>VLOOKUP(A5199,'REGIÕES DE SAÚDE E SEUS MUNICÍP'!$A$4:$A$5569,1,0)</f>
        <v>353630</v>
      </c>
      <c r="I5199" t="str">
        <f t="shared" si="324"/>
        <v>Mesmo município</v>
      </c>
      <c r="J5199" t="e">
        <f>VLOOKUP(D5199,'REGIÕES DE SAÚDE E SEUS MUNICÍP'!$C$4:$C$5569,1,0)</f>
        <v>#N/A</v>
      </c>
      <c r="K5199" t="e">
        <f t="shared" si="325"/>
        <v>#VALUE!</v>
      </c>
      <c r="L5199" t="str">
        <f>IF(D5199=D5200,IF(F5199=F5200,"Regiões semelhantes","Nova composição"),"diferente")</f>
        <v>diferente</v>
      </c>
      <c r="M5199" t="str">
        <f t="shared" si="327"/>
        <v>diferente</v>
      </c>
    </row>
    <row r="5200" spans="1:13" x14ac:dyDescent="0.25">
      <c r="A5200">
        <v>353640</v>
      </c>
      <c r="B5200" t="s">
        <v>4394</v>
      </c>
      <c r="C5200">
        <v>35111</v>
      </c>
      <c r="D5200" t="s">
        <v>3717</v>
      </c>
      <c r="E5200" t="s">
        <v>4971</v>
      </c>
      <c r="F5200" t="str">
        <f>VLOOKUP(A5200,'REGIÕES DE SAÚDE E SEUS MUNICÍP'!$A$4:$C$5569,3,0)</f>
        <v>Presidente Prudente</v>
      </c>
      <c r="G5200" t="str">
        <f>VLOOKUP(H5200,'REGIÕES DE SAÚDE E SEUS MUNICÍP'!$A$4:$D$5569,4,0)</f>
        <v>Paulicéia</v>
      </c>
      <c r="H5200">
        <f>VLOOKUP(A5200,'REGIÕES DE SAÚDE E SEUS MUNICÍP'!$A$4:$A$5569,1,0)</f>
        <v>353640</v>
      </c>
      <c r="I5200" t="str">
        <f t="shared" si="324"/>
        <v>Mesmo município</v>
      </c>
      <c r="J5200" t="e">
        <f>VLOOKUP(D5200,'REGIÕES DE SAÚDE E SEUS MUNICÍP'!$C$4:$C$5569,1,0)</f>
        <v>#N/A</v>
      </c>
      <c r="K5200" t="e">
        <f t="shared" si="325"/>
        <v>#VALUE!</v>
      </c>
      <c r="L5200" t="str">
        <f t="shared" si="326"/>
        <v>diferente</v>
      </c>
      <c r="M5200" t="str">
        <f>IF(F5200=F5199,"igual","diferente")</f>
        <v>diferente</v>
      </c>
    </row>
    <row r="5201" spans="1:13" x14ac:dyDescent="0.25">
      <c r="A5201">
        <v>353650</v>
      </c>
      <c r="B5201" t="s">
        <v>4394</v>
      </c>
      <c r="C5201">
        <v>35072</v>
      </c>
      <c r="D5201" t="s">
        <v>419</v>
      </c>
      <c r="E5201" t="s">
        <v>9112</v>
      </c>
      <c r="F5201" t="str">
        <f>VLOOKUP(A5201,'REGIÕES DE SAÚDE E SEUS MUNICÍP'!$A$4:$C$5569,3,0)</f>
        <v>Campinas</v>
      </c>
      <c r="G5201" t="str">
        <f>VLOOKUP(H5201,'REGIÕES DE SAÚDE E SEUS MUNICÍP'!$A$4:$D$5569,4,0)</f>
        <v>Paulínia</v>
      </c>
      <c r="H5201">
        <f>VLOOKUP(A5201,'REGIÕES DE SAÚDE E SEUS MUNICÍP'!$A$4:$A$5569,1,0)</f>
        <v>353650</v>
      </c>
      <c r="I5201" t="str">
        <f t="shared" si="324"/>
        <v>Mesmo município</v>
      </c>
      <c r="J5201" t="e">
        <f>VLOOKUP(D5201,'REGIÕES DE SAÚDE E SEUS MUNICÍP'!$C$4:$C$5569,1,0)</f>
        <v>#N/A</v>
      </c>
      <c r="K5201">
        <f t="shared" si="325"/>
        <v>25</v>
      </c>
      <c r="L5201" t="str">
        <f t="shared" si="326"/>
        <v>diferente</v>
      </c>
      <c r="M5201" t="str">
        <f t="shared" si="327"/>
        <v>diferente</v>
      </c>
    </row>
    <row r="5202" spans="1:13" x14ac:dyDescent="0.25">
      <c r="A5202">
        <v>353657</v>
      </c>
      <c r="B5202" t="s">
        <v>4394</v>
      </c>
      <c r="C5202">
        <v>35062</v>
      </c>
      <c r="D5202" t="s">
        <v>9161</v>
      </c>
      <c r="E5202" t="s">
        <v>10814</v>
      </c>
      <c r="F5202" t="str">
        <f>VLOOKUP(A5202,'REGIÕES DE SAÚDE E SEUS MUNICÍP'!$A$4:$C$5569,3,0)</f>
        <v>Bauru</v>
      </c>
      <c r="G5202" t="str">
        <f>VLOOKUP(H5202,'REGIÕES DE SAÚDE E SEUS MUNICÍP'!$A$4:$D$5569,4,0)</f>
        <v>Paulistânia</v>
      </c>
      <c r="H5202">
        <f>VLOOKUP(A5202,'REGIÕES DE SAÚDE E SEUS MUNICÍP'!$A$4:$A$5569,1,0)</f>
        <v>353657</v>
      </c>
      <c r="I5202" t="str">
        <f t="shared" si="324"/>
        <v>Mesmo município</v>
      </c>
      <c r="J5202" t="str">
        <f>VLOOKUP(D5202,'REGIÕES DE SAÚDE E SEUS MUNICÍP'!$C$4:$C$5569,1,0)</f>
        <v>Bauru</v>
      </c>
      <c r="K5202">
        <f t="shared" si="325"/>
        <v>1</v>
      </c>
      <c r="L5202" t="str">
        <f t="shared" si="326"/>
        <v>diferente</v>
      </c>
      <c r="M5202" t="str">
        <f t="shared" si="327"/>
        <v>diferente</v>
      </c>
    </row>
    <row r="5203" spans="1:13" x14ac:dyDescent="0.25">
      <c r="A5203">
        <v>353660</v>
      </c>
      <c r="B5203" t="s">
        <v>4394</v>
      </c>
      <c r="C5203">
        <v>35155</v>
      </c>
      <c r="D5203" t="s">
        <v>1770</v>
      </c>
      <c r="E5203" t="s">
        <v>7017</v>
      </c>
      <c r="F5203" t="str">
        <f>VLOOKUP(A5203,'REGIÕES DE SAÚDE E SEUS MUNICÍP'!$A$4:$C$5569,3,0)</f>
        <v>São José do Rio Preto</v>
      </c>
      <c r="G5203" t="str">
        <f>VLOOKUP(H5203,'REGIÕES DE SAÚDE E SEUS MUNICÍP'!$A$4:$D$5569,4,0)</f>
        <v>Paulo de Faria</v>
      </c>
      <c r="H5203">
        <f>VLOOKUP(A5203,'REGIÕES DE SAÚDE E SEUS MUNICÍP'!$A$4:$A$5569,1,0)</f>
        <v>353660</v>
      </c>
      <c r="I5203" t="str">
        <f t="shared" si="324"/>
        <v>Mesmo município</v>
      </c>
      <c r="J5203" t="str">
        <f>VLOOKUP(D5203,'REGIÕES DE SAÚDE E SEUS MUNICÍP'!$C$4:$C$5569,1,0)</f>
        <v>São José do Rio Preto</v>
      </c>
      <c r="K5203">
        <f t="shared" si="325"/>
        <v>1</v>
      </c>
      <c r="L5203" t="str">
        <f t="shared" si="326"/>
        <v>diferente</v>
      </c>
      <c r="M5203" t="str">
        <f t="shared" si="327"/>
        <v>diferente</v>
      </c>
    </row>
    <row r="5204" spans="1:13" x14ac:dyDescent="0.25">
      <c r="A5204">
        <v>353670</v>
      </c>
      <c r="B5204" t="s">
        <v>4394</v>
      </c>
      <c r="C5204">
        <v>35062</v>
      </c>
      <c r="D5204" t="s">
        <v>9161</v>
      </c>
      <c r="E5204" t="s">
        <v>7985</v>
      </c>
      <c r="F5204" t="str">
        <f>VLOOKUP(A5204,'REGIÕES DE SAÚDE E SEUS MUNICÍP'!$A$4:$C$5569,3,0)</f>
        <v>Bauru</v>
      </c>
      <c r="G5204" t="str">
        <f>VLOOKUP(H5204,'REGIÕES DE SAÚDE E SEUS MUNICÍP'!$A$4:$D$5569,4,0)</f>
        <v>Pederneiras</v>
      </c>
      <c r="H5204">
        <f>VLOOKUP(A5204,'REGIÕES DE SAÚDE E SEUS MUNICÍP'!$A$4:$A$5569,1,0)</f>
        <v>353670</v>
      </c>
      <c r="I5204" t="str">
        <f t="shared" si="324"/>
        <v>Mesmo município</v>
      </c>
      <c r="J5204" t="str">
        <f>VLOOKUP(D5204,'REGIÕES DE SAÚDE E SEUS MUNICÍP'!$C$4:$C$5569,1,0)</f>
        <v>Bauru</v>
      </c>
      <c r="K5204">
        <f t="shared" si="325"/>
        <v>1</v>
      </c>
      <c r="L5204" t="str">
        <f t="shared" si="326"/>
        <v>diferente</v>
      </c>
      <c r="M5204" t="str">
        <f t="shared" si="327"/>
        <v>diferente</v>
      </c>
    </row>
    <row r="5205" spans="1:13" x14ac:dyDescent="0.25">
      <c r="A5205">
        <v>353680</v>
      </c>
      <c r="B5205" t="s">
        <v>4394</v>
      </c>
      <c r="C5205">
        <v>35071</v>
      </c>
      <c r="D5205" t="s">
        <v>657</v>
      </c>
      <c r="E5205" t="s">
        <v>6090</v>
      </c>
      <c r="F5205" t="str">
        <f>VLOOKUP(A5205,'REGIÕES DE SAÚDE E SEUS MUNICÍP'!$A$4:$C$5569,3,0)</f>
        <v>Campinas</v>
      </c>
      <c r="G5205" t="str">
        <f>VLOOKUP(H5205,'REGIÕES DE SAÚDE E SEUS MUNICÍP'!$A$4:$D$5569,4,0)</f>
        <v>Pedra Bela</v>
      </c>
      <c r="H5205">
        <f>VLOOKUP(A5205,'REGIÕES DE SAÚDE E SEUS MUNICÍP'!$A$4:$A$5569,1,0)</f>
        <v>353680</v>
      </c>
      <c r="I5205" t="str">
        <f t="shared" si="324"/>
        <v>Mesmo município</v>
      </c>
      <c r="J5205" t="e">
        <f>VLOOKUP(D5205,'REGIÕES DE SAÚDE E SEUS MUNICÍP'!$C$4:$C$5569,1,0)</f>
        <v>#N/A</v>
      </c>
      <c r="K5205" t="e">
        <f t="shared" si="325"/>
        <v>#VALUE!</v>
      </c>
      <c r="L5205" t="str">
        <f t="shared" si="326"/>
        <v>diferente</v>
      </c>
      <c r="M5205" t="str">
        <f t="shared" si="327"/>
        <v>diferente</v>
      </c>
    </row>
    <row r="5206" spans="1:13" x14ac:dyDescent="0.25">
      <c r="A5206">
        <v>353690</v>
      </c>
      <c r="B5206" t="s">
        <v>4394</v>
      </c>
      <c r="C5206">
        <v>35154</v>
      </c>
      <c r="D5206" t="s">
        <v>5449</v>
      </c>
      <c r="E5206" t="s">
        <v>1580</v>
      </c>
      <c r="F5206" t="str">
        <f>VLOOKUP(A5206,'REGIÕES DE SAÚDE E SEUS MUNICÍP'!$A$4:$C$5569,3,0)</f>
        <v>São José do Rio Preto</v>
      </c>
      <c r="G5206" t="str">
        <f>VLOOKUP(H5206,'REGIÕES DE SAÚDE E SEUS MUNICÍP'!$A$4:$D$5569,4,0)</f>
        <v>Pedranópolis</v>
      </c>
      <c r="H5206">
        <f>VLOOKUP(A5206,'REGIÕES DE SAÚDE E SEUS MUNICÍP'!$A$4:$A$5569,1,0)</f>
        <v>353690</v>
      </c>
      <c r="I5206" t="str">
        <f t="shared" si="324"/>
        <v>Mesmo município</v>
      </c>
      <c r="J5206" t="e">
        <f>VLOOKUP(D5206,'REGIÕES DE SAÚDE E SEUS MUNICÍP'!$C$4:$C$5569,1,0)</f>
        <v>#N/A</v>
      </c>
      <c r="K5206" t="e">
        <f t="shared" si="325"/>
        <v>#VALUE!</v>
      </c>
      <c r="L5206" t="str">
        <f t="shared" si="326"/>
        <v>diferente</v>
      </c>
      <c r="M5206" t="str">
        <f t="shared" si="327"/>
        <v>diferente</v>
      </c>
    </row>
    <row r="5207" spans="1:13" x14ac:dyDescent="0.25">
      <c r="A5207">
        <v>353700</v>
      </c>
      <c r="B5207" t="s">
        <v>4394</v>
      </c>
      <c r="C5207">
        <v>35081</v>
      </c>
      <c r="D5207" t="s">
        <v>8943</v>
      </c>
      <c r="E5207" t="s">
        <v>3627</v>
      </c>
      <c r="F5207" t="str">
        <f>VLOOKUP(A5207,'REGIÕES DE SAÚDE E SEUS MUNICÍP'!$A$4:$C$5569,3,0)</f>
        <v>Franca</v>
      </c>
      <c r="G5207" t="str">
        <f>VLOOKUP(H5207,'REGIÕES DE SAÚDE E SEUS MUNICÍP'!$A$4:$D$5569,4,0)</f>
        <v>Pedregulho</v>
      </c>
      <c r="H5207">
        <f>VLOOKUP(A5207,'REGIÕES DE SAÚDE E SEUS MUNICÍP'!$A$4:$A$5569,1,0)</f>
        <v>353700</v>
      </c>
      <c r="I5207" t="str">
        <f t="shared" si="324"/>
        <v>Mesmo município</v>
      </c>
      <c r="J5207" t="e">
        <f>VLOOKUP(D5207,'REGIÕES DE SAÚDE E SEUS MUNICÍP'!$C$4:$C$5569,1,0)</f>
        <v>#N/A</v>
      </c>
      <c r="K5207" t="e">
        <f t="shared" si="325"/>
        <v>#VALUE!</v>
      </c>
      <c r="L5207" t="str">
        <f t="shared" si="326"/>
        <v>diferente</v>
      </c>
      <c r="M5207" t="str">
        <f t="shared" si="327"/>
        <v>diferente</v>
      </c>
    </row>
    <row r="5208" spans="1:13" x14ac:dyDescent="0.25">
      <c r="A5208">
        <v>353710</v>
      </c>
      <c r="B5208" t="s">
        <v>4394</v>
      </c>
      <c r="C5208">
        <v>35072</v>
      </c>
      <c r="D5208" t="s">
        <v>419</v>
      </c>
      <c r="E5208" t="s">
        <v>9336</v>
      </c>
      <c r="F5208" t="str">
        <f>VLOOKUP(A5208,'REGIÕES DE SAÚDE E SEUS MUNICÍP'!$A$4:$C$5569,3,0)</f>
        <v>Campinas</v>
      </c>
      <c r="G5208" t="str">
        <f>VLOOKUP(H5208,'REGIÕES DE SAÚDE E SEUS MUNICÍP'!$A$4:$D$5569,4,0)</f>
        <v>Pedreira</v>
      </c>
      <c r="H5208">
        <f>VLOOKUP(A5208,'REGIÕES DE SAÚDE E SEUS MUNICÍP'!$A$4:$A$5569,1,0)</f>
        <v>353710</v>
      </c>
      <c r="I5208" t="str">
        <f t="shared" si="324"/>
        <v>Mesmo município</v>
      </c>
      <c r="J5208" t="e">
        <f>VLOOKUP(D5208,'REGIÕES DE SAÚDE E SEUS MUNICÍP'!$C$4:$C$5569,1,0)</f>
        <v>#N/A</v>
      </c>
      <c r="K5208">
        <f t="shared" si="325"/>
        <v>25</v>
      </c>
      <c r="L5208" t="str">
        <f t="shared" si="326"/>
        <v>diferente</v>
      </c>
      <c r="M5208" t="str">
        <f t="shared" si="327"/>
        <v>diferente</v>
      </c>
    </row>
    <row r="5209" spans="1:13" x14ac:dyDescent="0.25">
      <c r="A5209">
        <v>353715</v>
      </c>
      <c r="B5209" t="s">
        <v>4394</v>
      </c>
      <c r="C5209">
        <v>35092</v>
      </c>
      <c r="D5209" t="s">
        <v>350</v>
      </c>
      <c r="E5209" t="s">
        <v>9155</v>
      </c>
      <c r="F5209" t="str">
        <f>VLOOKUP(A5209,'REGIÕES DE SAÚDE E SEUS MUNICÍP'!$A$4:$C$5569,3,0)</f>
        <v>Marília</v>
      </c>
      <c r="G5209" t="str">
        <f>VLOOKUP(H5209,'REGIÕES DE SAÚDE E SEUS MUNICÍP'!$A$4:$D$5569,4,0)</f>
        <v>Pedrinhas Paulista</v>
      </c>
      <c r="H5209">
        <f>VLOOKUP(A5209,'REGIÕES DE SAÚDE E SEUS MUNICÍP'!$A$4:$A$5569,1,0)</f>
        <v>353715</v>
      </c>
      <c r="I5209" t="str">
        <f t="shared" si="324"/>
        <v>Mesmo município</v>
      </c>
      <c r="J5209" t="e">
        <f>VLOOKUP(D5209,'REGIÕES DE SAÚDE E SEUS MUNICÍP'!$C$4:$C$5569,1,0)</f>
        <v>#N/A</v>
      </c>
      <c r="K5209" t="e">
        <f t="shared" si="325"/>
        <v>#VALUE!</v>
      </c>
      <c r="L5209" t="str">
        <f>IF(D5209=D5210,IF(F5209=F5210,"Regiões semelhantes","Nova composição"),"diferente")</f>
        <v>diferente</v>
      </c>
      <c r="M5209" t="str">
        <f t="shared" si="327"/>
        <v>diferente</v>
      </c>
    </row>
    <row r="5210" spans="1:13" x14ac:dyDescent="0.25">
      <c r="A5210">
        <v>353720</v>
      </c>
      <c r="B5210" t="s">
        <v>4394</v>
      </c>
      <c r="C5210">
        <v>35121</v>
      </c>
      <c r="D5210" t="s">
        <v>8510</v>
      </c>
      <c r="E5210" t="s">
        <v>4888</v>
      </c>
      <c r="F5210" t="str">
        <f>VLOOKUP(A5210,'REGIÕES DE SAÚDE E SEUS MUNICÍP'!$A$4:$C$5569,3,0)</f>
        <v>Registro</v>
      </c>
      <c r="G5210" t="str">
        <f>VLOOKUP(H5210,'REGIÕES DE SAÚDE E SEUS MUNICÍP'!$A$4:$D$5569,4,0)</f>
        <v>Pedro de Toledo</v>
      </c>
      <c r="H5210">
        <f>VLOOKUP(A5210,'REGIÕES DE SAÚDE E SEUS MUNICÍP'!$A$4:$A$5569,1,0)</f>
        <v>353720</v>
      </c>
      <c r="I5210" t="str">
        <f t="shared" si="324"/>
        <v>Mesmo município</v>
      </c>
      <c r="J5210" t="e">
        <f>VLOOKUP(D5210,'REGIÕES DE SAÚDE E SEUS MUNICÍP'!$C$4:$C$5569,1,0)</f>
        <v>#N/A</v>
      </c>
      <c r="K5210" t="e">
        <f t="shared" si="325"/>
        <v>#VALUE!</v>
      </c>
      <c r="L5210" t="str">
        <f t="shared" si="326"/>
        <v>diferente</v>
      </c>
      <c r="M5210" t="str">
        <f>IF(F5210=F5209,"igual","diferente")</f>
        <v>diferente</v>
      </c>
    </row>
    <row r="5211" spans="1:13" x14ac:dyDescent="0.25">
      <c r="A5211">
        <v>353730</v>
      </c>
      <c r="B5211" t="s">
        <v>4394</v>
      </c>
      <c r="C5211">
        <v>35023</v>
      </c>
      <c r="D5211" t="s">
        <v>4645</v>
      </c>
      <c r="E5211" t="s">
        <v>9142</v>
      </c>
      <c r="F5211" t="str">
        <f>VLOOKUP(A5211,'REGIÕES DE SAÚDE E SEUS MUNICÍP'!$A$4:$C$5569,3,0)</f>
        <v>Araçatuba</v>
      </c>
      <c r="G5211" t="str">
        <f>VLOOKUP(H5211,'REGIÕES DE SAÚDE E SEUS MUNICÍP'!$A$4:$D$5569,4,0)</f>
        <v>Penápolis</v>
      </c>
      <c r="H5211">
        <f>VLOOKUP(A5211,'REGIÕES DE SAÚDE E SEUS MUNICÍP'!$A$4:$A$5569,1,0)</f>
        <v>353730</v>
      </c>
      <c r="I5211" t="str">
        <f t="shared" si="324"/>
        <v>Mesmo município</v>
      </c>
      <c r="J5211" t="e">
        <f>VLOOKUP(D5211,'REGIÕES DE SAÚDE E SEUS MUNICÍP'!$C$4:$C$5569,1,0)</f>
        <v>#N/A</v>
      </c>
      <c r="K5211" t="e">
        <f t="shared" si="325"/>
        <v>#VALUE!</v>
      </c>
      <c r="L5211" t="str">
        <f t="shared" si="326"/>
        <v>diferente</v>
      </c>
      <c r="M5211" t="str">
        <f t="shared" si="327"/>
        <v>diferente</v>
      </c>
    </row>
    <row r="5212" spans="1:13" x14ac:dyDescent="0.25">
      <c r="A5212">
        <v>353740</v>
      </c>
      <c r="B5212" t="s">
        <v>4394</v>
      </c>
      <c r="C5212">
        <v>35022</v>
      </c>
      <c r="D5212" t="s">
        <v>7241</v>
      </c>
      <c r="E5212" t="s">
        <v>10788</v>
      </c>
      <c r="F5212" t="str">
        <f>VLOOKUP(A5212,'REGIÕES DE SAÚDE E SEUS MUNICÍP'!$A$4:$C$5569,3,0)</f>
        <v>Araçatuba</v>
      </c>
      <c r="G5212" t="str">
        <f>VLOOKUP(H5212,'REGIÕES DE SAÚDE E SEUS MUNICÍP'!$A$4:$D$5569,4,0)</f>
        <v>Pereira Barreto</v>
      </c>
      <c r="H5212">
        <f>VLOOKUP(A5212,'REGIÕES DE SAÚDE E SEUS MUNICÍP'!$A$4:$A$5569,1,0)</f>
        <v>353740</v>
      </c>
      <c r="I5212" t="str">
        <f t="shared" si="324"/>
        <v>Mesmo município</v>
      </c>
      <c r="J5212" t="e">
        <f>VLOOKUP(D5212,'REGIÕES DE SAÚDE E SEUS MUNICÍP'!$C$4:$C$5569,1,0)</f>
        <v>#N/A</v>
      </c>
      <c r="K5212" t="e">
        <f t="shared" si="325"/>
        <v>#VALUE!</v>
      </c>
      <c r="L5212" t="str">
        <f t="shared" si="326"/>
        <v>diferente</v>
      </c>
      <c r="M5212" t="str">
        <f t="shared" si="327"/>
        <v>igual</v>
      </c>
    </row>
    <row r="5213" spans="1:13" x14ac:dyDescent="0.25">
      <c r="A5213">
        <v>353750</v>
      </c>
      <c r="B5213" t="s">
        <v>4394</v>
      </c>
      <c r="C5213">
        <v>35063</v>
      </c>
      <c r="D5213" t="s">
        <v>5991</v>
      </c>
      <c r="E5213" t="s">
        <v>2281</v>
      </c>
      <c r="F5213" t="str">
        <f>VLOOKUP(A5213,'REGIÕES DE SAÚDE E SEUS MUNICÍP'!$A$4:$C$5569,3,0)</f>
        <v>Bauru</v>
      </c>
      <c r="G5213" t="str">
        <f>VLOOKUP(H5213,'REGIÕES DE SAÚDE E SEUS MUNICÍP'!$A$4:$D$5569,4,0)</f>
        <v>Pereiras</v>
      </c>
      <c r="H5213">
        <f>VLOOKUP(A5213,'REGIÕES DE SAÚDE E SEUS MUNICÍP'!$A$4:$A$5569,1,0)</f>
        <v>353750</v>
      </c>
      <c r="I5213" t="str">
        <f t="shared" si="324"/>
        <v>Mesmo município</v>
      </c>
      <c r="J5213" t="e">
        <f>VLOOKUP(D5213,'REGIÕES DE SAÚDE E SEUS MUNICÍP'!$C$4:$C$5569,1,0)</f>
        <v>#N/A</v>
      </c>
      <c r="K5213" t="e">
        <f t="shared" si="325"/>
        <v>#VALUE!</v>
      </c>
      <c r="L5213" t="str">
        <f t="shared" si="326"/>
        <v>diferente</v>
      </c>
      <c r="M5213" t="str">
        <f t="shared" si="327"/>
        <v>diferente</v>
      </c>
    </row>
    <row r="5214" spans="1:13" x14ac:dyDescent="0.25">
      <c r="A5214">
        <v>353760</v>
      </c>
      <c r="B5214" t="s">
        <v>4394</v>
      </c>
      <c r="C5214">
        <v>35041</v>
      </c>
      <c r="D5214" t="s">
        <v>4461</v>
      </c>
      <c r="E5214" t="s">
        <v>9736</v>
      </c>
      <c r="F5214" t="str">
        <f>VLOOKUP(A5214,'REGIÕES DE SAÚDE E SEUS MUNICÍP'!$A$4:$C$5569,3,0)</f>
        <v>Baixada Santista</v>
      </c>
      <c r="G5214" t="str">
        <f>VLOOKUP(H5214,'REGIÕES DE SAÚDE E SEUS MUNICÍP'!$A$4:$D$5569,4,0)</f>
        <v>Peruíbe</v>
      </c>
      <c r="H5214">
        <f>VLOOKUP(A5214,'REGIÕES DE SAÚDE E SEUS MUNICÍP'!$A$4:$A$5569,1,0)</f>
        <v>353760</v>
      </c>
      <c r="I5214" t="str">
        <f t="shared" si="324"/>
        <v>Mesmo município</v>
      </c>
      <c r="J5214" t="str">
        <f>VLOOKUP(D5214,'REGIÕES DE SAÚDE E SEUS MUNICÍP'!$C$4:$C$5569,1,0)</f>
        <v>Baixada Santista</v>
      </c>
      <c r="K5214">
        <f t="shared" si="325"/>
        <v>1</v>
      </c>
      <c r="L5214" t="str">
        <f>IF(D5214=D5215,IF(F5214=F5215,"Regiões semelhantes","Nova composição"),"diferente")</f>
        <v>diferente</v>
      </c>
      <c r="M5214" t="str">
        <f t="shared" si="327"/>
        <v>diferente</v>
      </c>
    </row>
    <row r="5215" spans="1:13" x14ac:dyDescent="0.25">
      <c r="A5215">
        <v>353770</v>
      </c>
      <c r="B5215" t="s">
        <v>4394</v>
      </c>
      <c r="C5215">
        <v>35023</v>
      </c>
      <c r="D5215" t="s">
        <v>4645</v>
      </c>
      <c r="E5215" t="s">
        <v>9854</v>
      </c>
      <c r="F5215" t="str">
        <f>VLOOKUP(A5215,'REGIÕES DE SAÚDE E SEUS MUNICÍP'!$A$4:$C$5569,3,0)</f>
        <v>Araçatuba</v>
      </c>
      <c r="G5215" t="str">
        <f>VLOOKUP(H5215,'REGIÕES DE SAÚDE E SEUS MUNICÍP'!$A$4:$D$5569,4,0)</f>
        <v>Piacatu</v>
      </c>
      <c r="H5215">
        <f>VLOOKUP(A5215,'REGIÕES DE SAÚDE E SEUS MUNICÍP'!$A$4:$A$5569,1,0)</f>
        <v>353770</v>
      </c>
      <c r="I5215" t="str">
        <f t="shared" si="324"/>
        <v>Mesmo município</v>
      </c>
      <c r="J5215" t="e">
        <f>VLOOKUP(D5215,'REGIÕES DE SAÚDE E SEUS MUNICÍP'!$C$4:$C$5569,1,0)</f>
        <v>#N/A</v>
      </c>
      <c r="K5215" t="e">
        <f t="shared" si="325"/>
        <v>#VALUE!</v>
      </c>
      <c r="L5215" t="str">
        <f t="shared" si="326"/>
        <v>diferente</v>
      </c>
      <c r="M5215" t="str">
        <f>IF(F5215=F5214,"igual","diferente")</f>
        <v>diferente</v>
      </c>
    </row>
    <row r="5216" spans="1:13" x14ac:dyDescent="0.25">
      <c r="A5216">
        <v>353780</v>
      </c>
      <c r="B5216" t="s">
        <v>4394</v>
      </c>
      <c r="C5216">
        <v>35163</v>
      </c>
      <c r="D5216" t="s">
        <v>10812</v>
      </c>
      <c r="E5216" t="s">
        <v>7642</v>
      </c>
      <c r="F5216" t="str">
        <f>VLOOKUP(A5216,'REGIÕES DE SAÚDE E SEUS MUNICÍP'!$A$4:$C$5569,3,0)</f>
        <v>Sorocaba</v>
      </c>
      <c r="G5216" t="str">
        <f>VLOOKUP(H5216,'REGIÕES DE SAÚDE E SEUS MUNICÍP'!$A$4:$D$5569,4,0)</f>
        <v>Piedade</v>
      </c>
      <c r="H5216">
        <f>VLOOKUP(A5216,'REGIÕES DE SAÚDE E SEUS MUNICÍP'!$A$4:$A$5569,1,0)</f>
        <v>353780</v>
      </c>
      <c r="I5216" t="str">
        <f t="shared" si="324"/>
        <v>Mesmo município</v>
      </c>
      <c r="J5216" t="str">
        <f>VLOOKUP(D5216,'REGIÕES DE SAÚDE E SEUS MUNICÍP'!$C$4:$C$5569,1,0)</f>
        <v>Sorocaba</v>
      </c>
      <c r="K5216">
        <f t="shared" si="325"/>
        <v>1</v>
      </c>
      <c r="L5216" t="str">
        <f t="shared" si="326"/>
        <v>Regiões semelhantes</v>
      </c>
      <c r="M5216" t="str">
        <f t="shared" si="327"/>
        <v>diferente</v>
      </c>
    </row>
    <row r="5217" spans="1:13" x14ac:dyDescent="0.25">
      <c r="A5217">
        <v>353790</v>
      </c>
      <c r="B5217" t="s">
        <v>4394</v>
      </c>
      <c r="C5217">
        <v>35163</v>
      </c>
      <c r="D5217" t="s">
        <v>10812</v>
      </c>
      <c r="E5217" t="s">
        <v>6251</v>
      </c>
      <c r="F5217" t="str">
        <f>VLOOKUP(A5217,'REGIÕES DE SAÚDE E SEUS MUNICÍP'!$A$4:$C$5569,3,0)</f>
        <v>Sorocaba</v>
      </c>
      <c r="G5217" t="str">
        <f>VLOOKUP(H5217,'REGIÕES DE SAÚDE E SEUS MUNICÍP'!$A$4:$D$5569,4,0)</f>
        <v>Pilar do Sul</v>
      </c>
      <c r="H5217">
        <f>VLOOKUP(A5217,'REGIÕES DE SAÚDE E SEUS MUNICÍP'!$A$4:$A$5569,1,0)</f>
        <v>353790</v>
      </c>
      <c r="I5217" t="str">
        <f t="shared" si="324"/>
        <v>Mesmo município</v>
      </c>
      <c r="J5217" t="str">
        <f>VLOOKUP(D5217,'REGIÕES DE SAÚDE E SEUS MUNICÍP'!$C$4:$C$5569,1,0)</f>
        <v>Sorocaba</v>
      </c>
      <c r="K5217">
        <f t="shared" si="325"/>
        <v>1</v>
      </c>
      <c r="L5217" t="str">
        <f t="shared" si="326"/>
        <v>diferente</v>
      </c>
      <c r="M5217" t="str">
        <f t="shared" si="327"/>
        <v>igual</v>
      </c>
    </row>
    <row r="5218" spans="1:13" x14ac:dyDescent="0.25">
      <c r="A5218">
        <v>353800</v>
      </c>
      <c r="B5218" t="s">
        <v>4394</v>
      </c>
      <c r="C5218">
        <v>35174</v>
      </c>
      <c r="D5218" t="s">
        <v>1687</v>
      </c>
      <c r="E5218" t="s">
        <v>421</v>
      </c>
      <c r="F5218" t="str">
        <f>VLOOKUP(A5218,'REGIÕES DE SAÚDE E SEUS MUNICÍP'!$A$4:$C$5569,3,0)</f>
        <v>Taubaté</v>
      </c>
      <c r="G5218" t="str">
        <f>VLOOKUP(H5218,'REGIÕES DE SAÚDE E SEUS MUNICÍP'!$A$4:$D$5569,4,0)</f>
        <v>Pindamonhangaba</v>
      </c>
      <c r="H5218">
        <f>VLOOKUP(A5218,'REGIÕES DE SAÚDE E SEUS MUNICÍP'!$A$4:$A$5569,1,0)</f>
        <v>353800</v>
      </c>
      <c r="I5218" t="str">
        <f t="shared" si="324"/>
        <v>Mesmo município</v>
      </c>
      <c r="J5218" t="e">
        <f>VLOOKUP(D5218,'REGIÕES DE SAÚDE E SEUS MUNICÍP'!$C$4:$C$5569,1,0)</f>
        <v>#N/A</v>
      </c>
      <c r="K5218" t="e">
        <f t="shared" si="325"/>
        <v>#VALUE!</v>
      </c>
      <c r="L5218" t="str">
        <f t="shared" si="326"/>
        <v>diferente</v>
      </c>
      <c r="M5218" t="str">
        <f t="shared" si="327"/>
        <v>diferente</v>
      </c>
    </row>
    <row r="5219" spans="1:13" x14ac:dyDescent="0.25">
      <c r="A5219">
        <v>353810</v>
      </c>
      <c r="B5219" t="s">
        <v>4394</v>
      </c>
      <c r="C5219">
        <v>35151</v>
      </c>
      <c r="D5219" t="s">
        <v>551</v>
      </c>
      <c r="E5219" t="s">
        <v>10942</v>
      </c>
      <c r="F5219" t="str">
        <f>VLOOKUP(A5219,'REGIÕES DE SAÚDE E SEUS MUNICÍP'!$A$4:$C$5569,3,0)</f>
        <v>São José do Rio Preto</v>
      </c>
      <c r="G5219" t="str">
        <f>VLOOKUP(H5219,'REGIÕES DE SAÚDE E SEUS MUNICÍP'!$A$4:$D$5569,4,0)</f>
        <v>Pindorama</v>
      </c>
      <c r="H5219">
        <f>VLOOKUP(A5219,'REGIÕES DE SAÚDE E SEUS MUNICÍP'!$A$4:$A$5569,1,0)</f>
        <v>353810</v>
      </c>
      <c r="I5219" t="str">
        <f t="shared" si="324"/>
        <v>Mesmo município</v>
      </c>
      <c r="J5219" t="e">
        <f>VLOOKUP(D5219,'REGIÕES DE SAÚDE E SEUS MUNICÍP'!$C$4:$C$5569,1,0)</f>
        <v>#N/A</v>
      </c>
      <c r="K5219" t="e">
        <f t="shared" si="325"/>
        <v>#VALUE!</v>
      </c>
      <c r="L5219" t="str">
        <f t="shared" si="326"/>
        <v>diferente</v>
      </c>
      <c r="M5219" t="str">
        <f t="shared" si="327"/>
        <v>diferente</v>
      </c>
    </row>
    <row r="5220" spans="1:13" x14ac:dyDescent="0.25">
      <c r="A5220">
        <v>353820</v>
      </c>
      <c r="B5220" t="s">
        <v>4394</v>
      </c>
      <c r="C5220">
        <v>35071</v>
      </c>
      <c r="D5220" t="s">
        <v>657</v>
      </c>
      <c r="E5220" t="s">
        <v>4869</v>
      </c>
      <c r="F5220" t="str">
        <f>VLOOKUP(A5220,'REGIÕES DE SAÚDE E SEUS MUNICÍP'!$A$4:$C$5569,3,0)</f>
        <v>Campinas</v>
      </c>
      <c r="G5220" t="str">
        <f>VLOOKUP(H5220,'REGIÕES DE SAÚDE E SEUS MUNICÍP'!$A$4:$D$5569,4,0)</f>
        <v>Pinhalzinho</v>
      </c>
      <c r="H5220">
        <f>VLOOKUP(A5220,'REGIÕES DE SAÚDE E SEUS MUNICÍP'!$A$4:$A$5569,1,0)</f>
        <v>353820</v>
      </c>
      <c r="I5220" t="str">
        <f t="shared" si="324"/>
        <v>Mesmo município</v>
      </c>
      <c r="J5220" t="e">
        <f>VLOOKUP(D5220,'REGIÕES DE SAÚDE E SEUS MUNICÍP'!$C$4:$C$5569,1,0)</f>
        <v>#N/A</v>
      </c>
      <c r="K5220" t="e">
        <f t="shared" si="325"/>
        <v>#VALUE!</v>
      </c>
      <c r="L5220" t="str">
        <f t="shared" si="326"/>
        <v>diferente</v>
      </c>
      <c r="M5220" t="str">
        <f t="shared" si="327"/>
        <v>diferente</v>
      </c>
    </row>
    <row r="5221" spans="1:13" x14ac:dyDescent="0.25">
      <c r="A5221">
        <v>353830</v>
      </c>
      <c r="B5221" t="s">
        <v>4394</v>
      </c>
      <c r="C5221">
        <v>35114</v>
      </c>
      <c r="D5221" t="s">
        <v>2547</v>
      </c>
      <c r="E5221" t="s">
        <v>7911</v>
      </c>
      <c r="F5221" t="str">
        <f>VLOOKUP(A5221,'REGIÕES DE SAÚDE E SEUS MUNICÍP'!$A$4:$C$5569,3,0)</f>
        <v>Presidente Prudente</v>
      </c>
      <c r="G5221" t="str">
        <f>VLOOKUP(H5221,'REGIÕES DE SAÚDE E SEUS MUNICÍP'!$A$4:$D$5569,4,0)</f>
        <v>Piquerobi</v>
      </c>
      <c r="H5221">
        <f>VLOOKUP(A5221,'REGIÕES DE SAÚDE E SEUS MUNICÍP'!$A$4:$A$5569,1,0)</f>
        <v>353830</v>
      </c>
      <c r="I5221" t="str">
        <f t="shared" si="324"/>
        <v>Mesmo município</v>
      </c>
      <c r="J5221" t="e">
        <f>VLOOKUP(D5221,'REGIÕES DE SAÚDE E SEUS MUNICÍP'!$C$4:$C$5569,1,0)</f>
        <v>#N/A</v>
      </c>
      <c r="K5221" t="e">
        <f t="shared" si="325"/>
        <v>#VALUE!</v>
      </c>
      <c r="L5221" t="str">
        <f t="shared" si="326"/>
        <v>diferente</v>
      </c>
      <c r="M5221" t="str">
        <f t="shared" si="327"/>
        <v>diferente</v>
      </c>
    </row>
    <row r="5222" spans="1:13" x14ac:dyDescent="0.25">
      <c r="A5222">
        <v>353850</v>
      </c>
      <c r="B5222" t="s">
        <v>4394</v>
      </c>
      <c r="C5222">
        <v>35172</v>
      </c>
      <c r="D5222" t="s">
        <v>2661</v>
      </c>
      <c r="E5222" t="s">
        <v>6829</v>
      </c>
      <c r="F5222" t="str">
        <f>VLOOKUP(A5222,'REGIÕES DE SAÚDE E SEUS MUNICÍP'!$A$4:$C$5569,3,0)</f>
        <v>Taubaté</v>
      </c>
      <c r="G5222" t="str">
        <f>VLOOKUP(H5222,'REGIÕES DE SAÚDE E SEUS MUNICÍP'!$A$4:$D$5569,4,0)</f>
        <v>Piquete</v>
      </c>
      <c r="H5222">
        <f>VLOOKUP(A5222,'REGIÕES DE SAÚDE E SEUS MUNICÍP'!$A$4:$A$5569,1,0)</f>
        <v>353850</v>
      </c>
      <c r="I5222" t="str">
        <f t="shared" si="324"/>
        <v>Mesmo município</v>
      </c>
      <c r="J5222" t="e">
        <f>VLOOKUP(D5222,'REGIÕES DE SAÚDE E SEUS MUNICÍP'!$C$4:$C$5569,1,0)</f>
        <v>#N/A</v>
      </c>
      <c r="K5222" t="e">
        <f t="shared" si="325"/>
        <v>#VALUE!</v>
      </c>
      <c r="L5222" t="str">
        <f t="shared" si="326"/>
        <v>diferente</v>
      </c>
      <c r="M5222" t="str">
        <f t="shared" si="327"/>
        <v>diferente</v>
      </c>
    </row>
    <row r="5223" spans="1:13" x14ac:dyDescent="0.25">
      <c r="A5223">
        <v>353860</v>
      </c>
      <c r="B5223" t="s">
        <v>4394</v>
      </c>
      <c r="C5223">
        <v>35071</v>
      </c>
      <c r="D5223" t="s">
        <v>657</v>
      </c>
      <c r="E5223" t="s">
        <v>6133</v>
      </c>
      <c r="F5223" t="str">
        <f>VLOOKUP(A5223,'REGIÕES DE SAÚDE E SEUS MUNICÍP'!$A$4:$C$5569,3,0)</f>
        <v>Campinas</v>
      </c>
      <c r="G5223" t="str">
        <f>VLOOKUP(H5223,'REGIÕES DE SAÚDE E SEUS MUNICÍP'!$A$4:$D$5569,4,0)</f>
        <v>Piracaia</v>
      </c>
      <c r="H5223">
        <f>VLOOKUP(A5223,'REGIÕES DE SAÚDE E SEUS MUNICÍP'!$A$4:$A$5569,1,0)</f>
        <v>353860</v>
      </c>
      <c r="I5223" t="str">
        <f t="shared" si="324"/>
        <v>Mesmo município</v>
      </c>
      <c r="J5223" t="e">
        <f>VLOOKUP(D5223,'REGIÕES DE SAÚDE E SEUS MUNICÍP'!$C$4:$C$5569,1,0)</f>
        <v>#N/A</v>
      </c>
      <c r="K5223" t="e">
        <f t="shared" si="325"/>
        <v>#VALUE!</v>
      </c>
      <c r="L5223" t="str">
        <f t="shared" si="326"/>
        <v>diferente</v>
      </c>
      <c r="M5223" t="str">
        <f t="shared" si="327"/>
        <v>diferente</v>
      </c>
    </row>
    <row r="5224" spans="1:13" x14ac:dyDescent="0.25">
      <c r="A5224">
        <v>353870</v>
      </c>
      <c r="B5224" t="s">
        <v>4394</v>
      </c>
      <c r="C5224">
        <v>35103</v>
      </c>
      <c r="D5224" t="s">
        <v>4050</v>
      </c>
      <c r="E5224" t="s">
        <v>4050</v>
      </c>
      <c r="F5224" t="str">
        <f>VLOOKUP(A5224,'REGIÕES DE SAÚDE E SEUS MUNICÍP'!$A$4:$C$5569,3,0)</f>
        <v>Piracicaba</v>
      </c>
      <c r="G5224" t="str">
        <f>VLOOKUP(H5224,'REGIÕES DE SAÚDE E SEUS MUNICÍP'!$A$4:$D$5569,4,0)</f>
        <v>Piracicaba</v>
      </c>
      <c r="H5224">
        <f>VLOOKUP(A5224,'REGIÕES DE SAÚDE E SEUS MUNICÍP'!$A$4:$A$5569,1,0)</f>
        <v>353870</v>
      </c>
      <c r="I5224" t="str">
        <f t="shared" si="324"/>
        <v>Mesmo município</v>
      </c>
      <c r="J5224" t="str">
        <f>VLOOKUP(D5224,'REGIÕES DE SAÚDE E SEUS MUNICÍP'!$C$4:$C$5569,1,0)</f>
        <v>Piracicaba</v>
      </c>
      <c r="K5224">
        <f t="shared" si="325"/>
        <v>1</v>
      </c>
      <c r="L5224" t="str">
        <f t="shared" si="326"/>
        <v>diferente</v>
      </c>
      <c r="M5224" t="str">
        <f t="shared" si="327"/>
        <v>diferente</v>
      </c>
    </row>
    <row r="5225" spans="1:13" x14ac:dyDescent="0.25">
      <c r="A5225">
        <v>353880</v>
      </c>
      <c r="B5225" t="s">
        <v>4394</v>
      </c>
      <c r="C5225">
        <v>35061</v>
      </c>
      <c r="D5225" t="s">
        <v>4539</v>
      </c>
      <c r="E5225" t="s">
        <v>407</v>
      </c>
      <c r="F5225" t="str">
        <f>VLOOKUP(A5225,'REGIÕES DE SAÚDE E SEUS MUNICÍP'!$A$4:$C$5569,3,0)</f>
        <v>Bauru</v>
      </c>
      <c r="G5225" t="str">
        <f>VLOOKUP(H5225,'REGIÕES DE SAÚDE E SEUS MUNICÍP'!$A$4:$D$5569,4,0)</f>
        <v>Piraju</v>
      </c>
      <c r="H5225">
        <f>VLOOKUP(A5225,'REGIÕES DE SAÚDE E SEUS MUNICÍP'!$A$4:$A$5569,1,0)</f>
        <v>353880</v>
      </c>
      <c r="I5225" t="str">
        <f t="shared" si="324"/>
        <v>Mesmo município</v>
      </c>
      <c r="J5225" t="e">
        <f>VLOOKUP(D5225,'REGIÕES DE SAÚDE E SEUS MUNICÍP'!$C$4:$C$5569,1,0)</f>
        <v>#N/A</v>
      </c>
      <c r="K5225" t="e">
        <f t="shared" si="325"/>
        <v>#VALUE!</v>
      </c>
      <c r="L5225" t="str">
        <f t="shared" si="326"/>
        <v>diferente</v>
      </c>
      <c r="M5225" t="str">
        <f t="shared" si="327"/>
        <v>diferente</v>
      </c>
    </row>
    <row r="5226" spans="1:13" x14ac:dyDescent="0.25">
      <c r="A5226">
        <v>353890</v>
      </c>
      <c r="B5226" t="s">
        <v>4394</v>
      </c>
      <c r="C5226">
        <v>35062</v>
      </c>
      <c r="D5226" t="s">
        <v>9161</v>
      </c>
      <c r="E5226" t="s">
        <v>10356</v>
      </c>
      <c r="F5226" t="str">
        <f>VLOOKUP(A5226,'REGIÕES DE SAÚDE E SEUS MUNICÍP'!$A$4:$C$5569,3,0)</f>
        <v>Bauru</v>
      </c>
      <c r="G5226" t="str">
        <f>VLOOKUP(H5226,'REGIÕES DE SAÚDE E SEUS MUNICÍP'!$A$4:$D$5569,4,0)</f>
        <v>Pirajuí</v>
      </c>
      <c r="H5226">
        <f>VLOOKUP(A5226,'REGIÕES DE SAÚDE E SEUS MUNICÍP'!$A$4:$A$5569,1,0)</f>
        <v>353890</v>
      </c>
      <c r="I5226" t="str">
        <f t="shared" si="324"/>
        <v>Mesmo município</v>
      </c>
      <c r="J5226" t="str">
        <f>VLOOKUP(D5226,'REGIÕES DE SAÚDE E SEUS MUNICÍP'!$C$4:$C$5569,1,0)</f>
        <v>Bauru</v>
      </c>
      <c r="K5226">
        <f t="shared" si="325"/>
        <v>1</v>
      </c>
      <c r="L5226" t="str">
        <f t="shared" si="326"/>
        <v>diferente</v>
      </c>
      <c r="M5226" t="str">
        <f t="shared" si="327"/>
        <v>igual</v>
      </c>
    </row>
    <row r="5227" spans="1:13" x14ac:dyDescent="0.25">
      <c r="A5227">
        <v>353900</v>
      </c>
      <c r="B5227" t="s">
        <v>4394</v>
      </c>
      <c r="C5227">
        <v>35151</v>
      </c>
      <c r="D5227" t="s">
        <v>551</v>
      </c>
      <c r="E5227" t="s">
        <v>9576</v>
      </c>
      <c r="F5227" t="str">
        <f>VLOOKUP(A5227,'REGIÕES DE SAÚDE E SEUS MUNICÍP'!$A$4:$C$5569,3,0)</f>
        <v>São José do Rio Preto</v>
      </c>
      <c r="G5227" t="str">
        <f>VLOOKUP(H5227,'REGIÕES DE SAÚDE E SEUS MUNICÍP'!$A$4:$D$5569,4,0)</f>
        <v>Pirangi</v>
      </c>
      <c r="H5227">
        <f>VLOOKUP(A5227,'REGIÕES DE SAÚDE E SEUS MUNICÍP'!$A$4:$A$5569,1,0)</f>
        <v>353900</v>
      </c>
      <c r="I5227" t="str">
        <f t="shared" si="324"/>
        <v>Mesmo município</v>
      </c>
      <c r="J5227" t="e">
        <f>VLOOKUP(D5227,'REGIÕES DE SAÚDE E SEUS MUNICÍP'!$C$4:$C$5569,1,0)</f>
        <v>#N/A</v>
      </c>
      <c r="K5227" t="e">
        <f t="shared" si="325"/>
        <v>#VALUE!</v>
      </c>
      <c r="L5227" t="str">
        <f>IF(D5227=D5228,IF(F5227=F5228,"Regiões semelhantes","Nova composição"),"diferente")</f>
        <v>diferente</v>
      </c>
      <c r="M5227" t="str">
        <f t="shared" si="327"/>
        <v>diferente</v>
      </c>
    </row>
    <row r="5228" spans="1:13" x14ac:dyDescent="0.25">
      <c r="A5228">
        <v>353910</v>
      </c>
      <c r="B5228" t="s">
        <v>4394</v>
      </c>
      <c r="C5228">
        <v>35014</v>
      </c>
      <c r="D5228" t="s">
        <v>3946</v>
      </c>
      <c r="E5228" t="s">
        <v>6604</v>
      </c>
      <c r="F5228" t="str">
        <f>VLOOKUP(A5228,'REGIÕES DE SAÚDE E SEUS MUNICÍP'!$A$4:$C$5569,3,0)</f>
        <v>Grande São Paulo</v>
      </c>
      <c r="G5228" t="str">
        <f>VLOOKUP(H5228,'REGIÕES DE SAÚDE E SEUS MUNICÍP'!$A$4:$D$5569,4,0)</f>
        <v>Pirapora do Bom Jesus</v>
      </c>
      <c r="H5228">
        <f>VLOOKUP(A5228,'REGIÕES DE SAÚDE E SEUS MUNICÍP'!$A$4:$A$5569,1,0)</f>
        <v>353910</v>
      </c>
      <c r="I5228" t="str">
        <f t="shared" si="324"/>
        <v>Mesmo município</v>
      </c>
      <c r="J5228" t="e">
        <f>VLOOKUP(D5228,'REGIÕES DE SAÚDE E SEUS MUNICÍP'!$C$4:$C$5569,1,0)</f>
        <v>#N/A</v>
      </c>
      <c r="K5228" t="e">
        <f t="shared" si="325"/>
        <v>#VALUE!</v>
      </c>
      <c r="L5228" t="str">
        <f t="shared" si="326"/>
        <v>diferente</v>
      </c>
      <c r="M5228" t="str">
        <f>IF(F5228=F5227,"igual","diferente")</f>
        <v>diferente</v>
      </c>
    </row>
    <row r="5229" spans="1:13" x14ac:dyDescent="0.25">
      <c r="A5229">
        <v>353920</v>
      </c>
      <c r="B5229" t="s">
        <v>4394</v>
      </c>
      <c r="C5229">
        <v>35112</v>
      </c>
      <c r="D5229" t="s">
        <v>5877</v>
      </c>
      <c r="E5229" t="s">
        <v>10658</v>
      </c>
      <c r="F5229" t="str">
        <f>VLOOKUP(A5229,'REGIÕES DE SAÚDE E SEUS MUNICÍP'!$A$4:$C$5569,3,0)</f>
        <v>Presidente Prudente</v>
      </c>
      <c r="G5229" t="str">
        <f>VLOOKUP(H5229,'REGIÕES DE SAÚDE E SEUS MUNICÍP'!$A$4:$D$5569,4,0)</f>
        <v>Pirapozinho</v>
      </c>
      <c r="H5229">
        <f>VLOOKUP(A5229,'REGIÕES DE SAÚDE E SEUS MUNICÍP'!$A$4:$A$5569,1,0)</f>
        <v>353920</v>
      </c>
      <c r="I5229" t="str">
        <f t="shared" si="324"/>
        <v>Mesmo município</v>
      </c>
      <c r="J5229" t="e">
        <f>VLOOKUP(D5229,'REGIÕES DE SAÚDE E SEUS MUNICÍP'!$C$4:$C$5569,1,0)</f>
        <v>#N/A</v>
      </c>
      <c r="K5229" t="e">
        <f t="shared" si="325"/>
        <v>#VALUE!</v>
      </c>
      <c r="L5229" t="str">
        <f t="shared" si="326"/>
        <v>diferente</v>
      </c>
      <c r="M5229" t="str">
        <f t="shared" si="327"/>
        <v>diferente</v>
      </c>
    </row>
    <row r="5230" spans="1:13" x14ac:dyDescent="0.25">
      <c r="A5230">
        <v>353930</v>
      </c>
      <c r="B5230" t="s">
        <v>4394</v>
      </c>
      <c r="C5230">
        <v>35101</v>
      </c>
      <c r="D5230" t="s">
        <v>103</v>
      </c>
      <c r="E5230" t="s">
        <v>9177</v>
      </c>
      <c r="F5230" t="str">
        <f>VLOOKUP(A5230,'REGIÕES DE SAÚDE E SEUS MUNICÍP'!$A$4:$C$5569,3,0)</f>
        <v>Piracicaba</v>
      </c>
      <c r="G5230" t="str">
        <f>VLOOKUP(H5230,'REGIÕES DE SAÚDE E SEUS MUNICÍP'!$A$4:$D$5569,4,0)</f>
        <v>Pirassununga</v>
      </c>
      <c r="H5230">
        <f>VLOOKUP(A5230,'REGIÕES DE SAÚDE E SEUS MUNICÍP'!$A$4:$A$5569,1,0)</f>
        <v>353930</v>
      </c>
      <c r="I5230" t="str">
        <f t="shared" si="324"/>
        <v>Mesmo município</v>
      </c>
      <c r="J5230" t="e">
        <f>VLOOKUP(D5230,'REGIÕES DE SAÚDE E SEUS MUNICÍP'!$C$4:$C$5569,1,0)</f>
        <v>#N/A</v>
      </c>
      <c r="K5230" t="e">
        <f t="shared" si="325"/>
        <v>#VALUE!</v>
      </c>
      <c r="L5230" t="str">
        <f t="shared" si="326"/>
        <v>diferente</v>
      </c>
      <c r="M5230" t="str">
        <f t="shared" si="327"/>
        <v>diferente</v>
      </c>
    </row>
    <row r="5231" spans="1:13" x14ac:dyDescent="0.25">
      <c r="A5231">
        <v>353940</v>
      </c>
      <c r="B5231" t="s">
        <v>4394</v>
      </c>
      <c r="C5231">
        <v>35062</v>
      </c>
      <c r="D5231" t="s">
        <v>9161</v>
      </c>
      <c r="E5231" t="s">
        <v>4940</v>
      </c>
      <c r="F5231" t="str">
        <f>VLOOKUP(A5231,'REGIÕES DE SAÚDE E SEUS MUNICÍP'!$A$4:$C$5569,3,0)</f>
        <v>Bauru</v>
      </c>
      <c r="G5231" t="str">
        <f>VLOOKUP(H5231,'REGIÕES DE SAÚDE E SEUS MUNICÍP'!$A$4:$D$5569,4,0)</f>
        <v>Piratininga</v>
      </c>
      <c r="H5231">
        <f>VLOOKUP(A5231,'REGIÕES DE SAÚDE E SEUS MUNICÍP'!$A$4:$A$5569,1,0)</f>
        <v>353940</v>
      </c>
      <c r="I5231" t="str">
        <f t="shared" si="324"/>
        <v>Mesmo município</v>
      </c>
      <c r="J5231" t="str">
        <f>VLOOKUP(D5231,'REGIÕES DE SAÚDE E SEUS MUNICÍP'!$C$4:$C$5569,1,0)</f>
        <v>Bauru</v>
      </c>
      <c r="K5231">
        <f t="shared" si="325"/>
        <v>1</v>
      </c>
      <c r="L5231" t="str">
        <f t="shared" si="326"/>
        <v>diferente</v>
      </c>
      <c r="M5231" t="str">
        <f t="shared" si="327"/>
        <v>diferente</v>
      </c>
    </row>
    <row r="5232" spans="1:13" x14ac:dyDescent="0.25">
      <c r="A5232">
        <v>353950</v>
      </c>
      <c r="B5232" t="s">
        <v>4394</v>
      </c>
      <c r="C5232">
        <v>35131</v>
      </c>
      <c r="D5232" t="s">
        <v>9501</v>
      </c>
      <c r="E5232" t="s">
        <v>4172</v>
      </c>
      <c r="F5232" t="str">
        <f>VLOOKUP(A5232,'REGIÕES DE SAÚDE E SEUS MUNICÍP'!$A$4:$C$5569,3,0)</f>
        <v>Ribeirão Preto</v>
      </c>
      <c r="G5232" t="str">
        <f>VLOOKUP(H5232,'REGIÕES DE SAÚDE E SEUS MUNICÍP'!$A$4:$D$5569,4,0)</f>
        <v>Pitangueiras</v>
      </c>
      <c r="H5232">
        <f>VLOOKUP(A5232,'REGIÕES DE SAÚDE E SEUS MUNICÍP'!$A$4:$A$5569,1,0)</f>
        <v>353950</v>
      </c>
      <c r="I5232" t="str">
        <f t="shared" si="324"/>
        <v>Mesmo município</v>
      </c>
      <c r="J5232" t="e">
        <f>VLOOKUP(D5232,'REGIÕES DE SAÚDE E SEUS MUNICÍP'!$C$4:$C$5569,1,0)</f>
        <v>#N/A</v>
      </c>
      <c r="K5232" t="e">
        <f t="shared" si="325"/>
        <v>#VALUE!</v>
      </c>
      <c r="L5232" t="str">
        <f t="shared" si="326"/>
        <v>diferente</v>
      </c>
      <c r="M5232" t="str">
        <f t="shared" si="327"/>
        <v>diferente</v>
      </c>
    </row>
    <row r="5233" spans="1:13" x14ac:dyDescent="0.25">
      <c r="A5233">
        <v>353960</v>
      </c>
      <c r="B5233" t="s">
        <v>4394</v>
      </c>
      <c r="C5233">
        <v>35156</v>
      </c>
      <c r="D5233" t="s">
        <v>6939</v>
      </c>
      <c r="E5233" t="s">
        <v>480</v>
      </c>
      <c r="F5233" t="str">
        <f>VLOOKUP(A5233,'REGIÕES DE SAÚDE E SEUS MUNICÍP'!$A$4:$C$5569,3,0)</f>
        <v>São José do Rio Preto</v>
      </c>
      <c r="G5233" t="str">
        <f>VLOOKUP(H5233,'REGIÕES DE SAÚDE E SEUS MUNICÍP'!$A$4:$D$5569,4,0)</f>
        <v>Planalto</v>
      </c>
      <c r="H5233">
        <f>VLOOKUP(A5233,'REGIÕES DE SAÚDE E SEUS MUNICÍP'!$A$4:$A$5569,1,0)</f>
        <v>353960</v>
      </c>
      <c r="I5233" t="str">
        <f t="shared" si="324"/>
        <v>Mesmo município</v>
      </c>
      <c r="J5233" t="e">
        <f>VLOOKUP(D5233,'REGIÕES DE SAÚDE E SEUS MUNICÍP'!$C$4:$C$5569,1,0)</f>
        <v>#N/A</v>
      </c>
      <c r="K5233" t="e">
        <f t="shared" si="325"/>
        <v>#VALUE!</v>
      </c>
      <c r="L5233" t="str">
        <f t="shared" si="326"/>
        <v>diferente</v>
      </c>
      <c r="M5233" t="str">
        <f t="shared" si="327"/>
        <v>diferente</v>
      </c>
    </row>
    <row r="5234" spans="1:13" x14ac:dyDescent="0.25">
      <c r="A5234">
        <v>353970</v>
      </c>
      <c r="B5234" t="s">
        <v>4394</v>
      </c>
      <c r="C5234">
        <v>35092</v>
      </c>
      <c r="D5234" t="s">
        <v>350</v>
      </c>
      <c r="E5234" t="s">
        <v>4643</v>
      </c>
      <c r="F5234" t="str">
        <f>VLOOKUP(A5234,'REGIÕES DE SAÚDE E SEUS MUNICÍP'!$A$4:$C$5569,3,0)</f>
        <v>Marília</v>
      </c>
      <c r="G5234" t="str">
        <f>VLOOKUP(H5234,'REGIÕES DE SAÚDE E SEUS MUNICÍP'!$A$4:$D$5569,4,0)</f>
        <v>Platina</v>
      </c>
      <c r="H5234">
        <f>VLOOKUP(A5234,'REGIÕES DE SAÚDE E SEUS MUNICÍP'!$A$4:$A$5569,1,0)</f>
        <v>353970</v>
      </c>
      <c r="I5234" t="str">
        <f t="shared" si="324"/>
        <v>Mesmo município</v>
      </c>
      <c r="J5234" t="e">
        <f>VLOOKUP(D5234,'REGIÕES DE SAÚDE E SEUS MUNICÍP'!$C$4:$C$5569,1,0)</f>
        <v>#N/A</v>
      </c>
      <c r="K5234" t="e">
        <f t="shared" si="325"/>
        <v>#VALUE!</v>
      </c>
      <c r="L5234" t="str">
        <f t="shared" si="326"/>
        <v>diferente</v>
      </c>
      <c r="M5234" t="str">
        <f t="shared" si="327"/>
        <v>diferente</v>
      </c>
    </row>
    <row r="5235" spans="1:13" x14ac:dyDescent="0.25">
      <c r="A5235">
        <v>353980</v>
      </c>
      <c r="B5235" t="s">
        <v>4394</v>
      </c>
      <c r="C5235">
        <v>35011</v>
      </c>
      <c r="D5235" t="s">
        <v>3749</v>
      </c>
      <c r="E5235" t="s">
        <v>9581</v>
      </c>
      <c r="F5235" t="str">
        <f>VLOOKUP(A5235,'REGIÕES DE SAÚDE E SEUS MUNICÍP'!$A$4:$C$5569,3,0)</f>
        <v>Grande São Paulo</v>
      </c>
      <c r="G5235" t="str">
        <f>VLOOKUP(H5235,'REGIÕES DE SAÚDE E SEUS MUNICÍP'!$A$4:$D$5569,4,0)</f>
        <v>Poá</v>
      </c>
      <c r="H5235">
        <f>VLOOKUP(A5235,'REGIÕES DE SAÚDE E SEUS MUNICÍP'!$A$4:$A$5569,1,0)</f>
        <v>353980</v>
      </c>
      <c r="I5235" t="str">
        <f t="shared" si="324"/>
        <v>Mesmo município</v>
      </c>
      <c r="J5235" t="e">
        <f>VLOOKUP(D5235,'REGIÕES DE SAÚDE E SEUS MUNICÍP'!$C$4:$C$5569,1,0)</f>
        <v>#N/A</v>
      </c>
      <c r="K5235" t="e">
        <f t="shared" si="325"/>
        <v>#VALUE!</v>
      </c>
      <c r="L5235" t="str">
        <f t="shared" si="326"/>
        <v>diferente</v>
      </c>
      <c r="M5235" t="str">
        <f t="shared" si="327"/>
        <v>diferente</v>
      </c>
    </row>
    <row r="5236" spans="1:13" x14ac:dyDescent="0.25">
      <c r="A5236">
        <v>353990</v>
      </c>
      <c r="B5236" t="s">
        <v>4394</v>
      </c>
      <c r="C5236">
        <v>35156</v>
      </c>
      <c r="D5236" t="s">
        <v>6939</v>
      </c>
      <c r="E5236" t="s">
        <v>3080</v>
      </c>
      <c r="F5236" t="str">
        <f>VLOOKUP(A5236,'REGIÕES DE SAÚDE E SEUS MUNICÍP'!$A$4:$C$5569,3,0)</f>
        <v>São José do Rio Preto</v>
      </c>
      <c r="G5236" t="str">
        <f>VLOOKUP(H5236,'REGIÕES DE SAÚDE E SEUS MUNICÍP'!$A$4:$D$5569,4,0)</f>
        <v>Poloni</v>
      </c>
      <c r="H5236">
        <f>VLOOKUP(A5236,'REGIÕES DE SAÚDE E SEUS MUNICÍP'!$A$4:$A$5569,1,0)</f>
        <v>353990</v>
      </c>
      <c r="I5236" t="str">
        <f t="shared" si="324"/>
        <v>Mesmo município</v>
      </c>
      <c r="J5236" t="e">
        <f>VLOOKUP(D5236,'REGIÕES DE SAÚDE E SEUS MUNICÍP'!$C$4:$C$5569,1,0)</f>
        <v>#N/A</v>
      </c>
      <c r="K5236" t="e">
        <f t="shared" si="325"/>
        <v>#VALUE!</v>
      </c>
      <c r="L5236" t="str">
        <f t="shared" si="326"/>
        <v>diferente</v>
      </c>
      <c r="M5236" t="str">
        <f t="shared" si="327"/>
        <v>diferente</v>
      </c>
    </row>
    <row r="5237" spans="1:13" x14ac:dyDescent="0.25">
      <c r="A5237">
        <v>354000</v>
      </c>
      <c r="B5237" t="s">
        <v>4394</v>
      </c>
      <c r="C5237">
        <v>35093</v>
      </c>
      <c r="D5237" t="s">
        <v>10173</v>
      </c>
      <c r="E5237" t="s">
        <v>9345</v>
      </c>
      <c r="F5237" t="str">
        <f>VLOOKUP(A5237,'REGIÕES DE SAÚDE E SEUS MUNICÍP'!$A$4:$C$5569,3,0)</f>
        <v>Marília</v>
      </c>
      <c r="G5237" t="str">
        <f>VLOOKUP(H5237,'REGIÕES DE SAÚDE E SEUS MUNICÍP'!$A$4:$D$5569,4,0)</f>
        <v>Pompéia</v>
      </c>
      <c r="H5237">
        <f>VLOOKUP(A5237,'REGIÕES DE SAÚDE E SEUS MUNICÍP'!$A$4:$A$5569,1,0)</f>
        <v>354000</v>
      </c>
      <c r="I5237" t="str">
        <f t="shared" si="324"/>
        <v>Mesmo município</v>
      </c>
      <c r="J5237" t="str">
        <f>VLOOKUP(D5237,'REGIÕES DE SAÚDE E SEUS MUNICÍP'!$C$4:$C$5569,1,0)</f>
        <v>Marília</v>
      </c>
      <c r="K5237">
        <f t="shared" si="325"/>
        <v>1</v>
      </c>
      <c r="L5237" t="str">
        <f t="shared" si="326"/>
        <v>diferente</v>
      </c>
      <c r="M5237" t="str">
        <f t="shared" si="327"/>
        <v>diferente</v>
      </c>
    </row>
    <row r="5238" spans="1:13" x14ac:dyDescent="0.25">
      <c r="A5238">
        <v>354010</v>
      </c>
      <c r="B5238" t="s">
        <v>4394</v>
      </c>
      <c r="C5238">
        <v>35065</v>
      </c>
      <c r="D5238" t="s">
        <v>4505</v>
      </c>
      <c r="E5238" t="s">
        <v>5678</v>
      </c>
      <c r="F5238" t="str">
        <f>VLOOKUP(A5238,'REGIÕES DE SAÚDE E SEUS MUNICÍP'!$A$4:$C$5569,3,0)</f>
        <v>Bauru</v>
      </c>
      <c r="G5238" t="str">
        <f>VLOOKUP(H5238,'REGIÕES DE SAÚDE E SEUS MUNICÍP'!$A$4:$D$5569,4,0)</f>
        <v>Pongaí</v>
      </c>
      <c r="H5238">
        <f>VLOOKUP(A5238,'REGIÕES DE SAÚDE E SEUS MUNICÍP'!$A$4:$A$5569,1,0)</f>
        <v>354010</v>
      </c>
      <c r="I5238" t="str">
        <f t="shared" si="324"/>
        <v>Mesmo município</v>
      </c>
      <c r="J5238" t="e">
        <f>VLOOKUP(D5238,'REGIÕES DE SAÚDE E SEUS MUNICÍP'!$C$4:$C$5569,1,0)</f>
        <v>#N/A</v>
      </c>
      <c r="K5238" t="e">
        <f t="shared" si="325"/>
        <v>#VALUE!</v>
      </c>
      <c r="L5238" t="str">
        <f>IF(D5238=D5239,IF(F5238=F5239,"Regiões semelhantes","Nova composição"),"diferente")</f>
        <v>diferente</v>
      </c>
      <c r="M5238" t="str">
        <f t="shared" si="327"/>
        <v>diferente</v>
      </c>
    </row>
    <row r="5239" spans="1:13" x14ac:dyDescent="0.25">
      <c r="A5239">
        <v>354020</v>
      </c>
      <c r="B5239" t="s">
        <v>4394</v>
      </c>
      <c r="C5239">
        <v>35131</v>
      </c>
      <c r="D5239" t="s">
        <v>9501</v>
      </c>
      <c r="E5239" t="s">
        <v>1361</v>
      </c>
      <c r="F5239" t="str">
        <f>VLOOKUP(A5239,'REGIÕES DE SAÚDE E SEUS MUNICÍP'!$A$4:$C$5569,3,0)</f>
        <v>Ribeirão Preto</v>
      </c>
      <c r="G5239" t="str">
        <f>VLOOKUP(H5239,'REGIÕES DE SAÚDE E SEUS MUNICÍP'!$A$4:$D$5569,4,0)</f>
        <v>Pontal</v>
      </c>
      <c r="H5239">
        <f>VLOOKUP(A5239,'REGIÕES DE SAÚDE E SEUS MUNICÍP'!$A$4:$A$5569,1,0)</f>
        <v>354020</v>
      </c>
      <c r="I5239" t="str">
        <f t="shared" si="324"/>
        <v>Mesmo município</v>
      </c>
      <c r="J5239" t="e">
        <f>VLOOKUP(D5239,'REGIÕES DE SAÚDE E SEUS MUNICÍP'!$C$4:$C$5569,1,0)</f>
        <v>#N/A</v>
      </c>
      <c r="K5239" t="e">
        <f t="shared" si="325"/>
        <v>#VALUE!</v>
      </c>
      <c r="L5239" t="str">
        <f t="shared" si="326"/>
        <v>diferente</v>
      </c>
      <c r="M5239" t="str">
        <f>IF(F5239=F5238,"igual","diferente")</f>
        <v>diferente</v>
      </c>
    </row>
    <row r="5240" spans="1:13" x14ac:dyDescent="0.25">
      <c r="A5240">
        <v>354025</v>
      </c>
      <c r="B5240" t="s">
        <v>4394</v>
      </c>
      <c r="C5240">
        <v>35153</v>
      </c>
      <c r="D5240" t="s">
        <v>3409</v>
      </c>
      <c r="E5240" t="s">
        <v>5321</v>
      </c>
      <c r="F5240" t="str">
        <f>VLOOKUP(A5240,'REGIÕES DE SAÚDE E SEUS MUNICÍP'!$A$4:$C$5569,3,0)</f>
        <v>São José do Rio Preto</v>
      </c>
      <c r="G5240" t="str">
        <f>VLOOKUP(H5240,'REGIÕES DE SAÚDE E SEUS MUNICÍP'!$A$4:$D$5569,4,0)</f>
        <v>Pontalinda</v>
      </c>
      <c r="H5240">
        <f>VLOOKUP(A5240,'REGIÕES DE SAÚDE E SEUS MUNICÍP'!$A$4:$A$5569,1,0)</f>
        <v>354025</v>
      </c>
      <c r="I5240" t="str">
        <f t="shared" si="324"/>
        <v>Mesmo município</v>
      </c>
      <c r="J5240" t="e">
        <f>VLOOKUP(D5240,'REGIÕES DE SAÚDE E SEUS MUNICÍP'!$C$4:$C$5569,1,0)</f>
        <v>#N/A</v>
      </c>
      <c r="K5240" t="e">
        <f t="shared" si="325"/>
        <v>#VALUE!</v>
      </c>
      <c r="L5240" t="str">
        <f t="shared" si="326"/>
        <v>diferente</v>
      </c>
      <c r="M5240" t="str">
        <f t="shared" si="327"/>
        <v>diferente</v>
      </c>
    </row>
    <row r="5241" spans="1:13" x14ac:dyDescent="0.25">
      <c r="A5241">
        <v>354030</v>
      </c>
      <c r="B5241" t="s">
        <v>4394</v>
      </c>
      <c r="C5241">
        <v>35157</v>
      </c>
      <c r="D5241" t="s">
        <v>3445</v>
      </c>
      <c r="E5241" t="s">
        <v>2158</v>
      </c>
      <c r="F5241" t="str">
        <f>VLOOKUP(A5241,'REGIÕES DE SAÚDE E SEUS MUNICÍP'!$A$4:$C$5569,3,0)</f>
        <v>São José do Rio Preto</v>
      </c>
      <c r="G5241" t="str">
        <f>VLOOKUP(H5241,'REGIÕES DE SAÚDE E SEUS MUNICÍP'!$A$4:$D$5569,4,0)</f>
        <v>Pontes Gestal</v>
      </c>
      <c r="H5241">
        <f>VLOOKUP(A5241,'REGIÕES DE SAÚDE E SEUS MUNICÍP'!$A$4:$A$5569,1,0)</f>
        <v>354030</v>
      </c>
      <c r="I5241" t="str">
        <f t="shared" si="324"/>
        <v>Mesmo município</v>
      </c>
      <c r="J5241" t="e">
        <f>VLOOKUP(D5241,'REGIÕES DE SAÚDE E SEUS MUNICÍP'!$C$4:$C$5569,1,0)</f>
        <v>#N/A</v>
      </c>
      <c r="K5241" t="e">
        <f t="shared" si="325"/>
        <v>#VALUE!</v>
      </c>
      <c r="L5241" t="str">
        <f t="shared" si="326"/>
        <v>diferente</v>
      </c>
      <c r="M5241" t="str">
        <f t="shared" si="327"/>
        <v>igual</v>
      </c>
    </row>
    <row r="5242" spans="1:13" x14ac:dyDescent="0.25">
      <c r="A5242">
        <v>354040</v>
      </c>
      <c r="B5242" t="s">
        <v>4394</v>
      </c>
      <c r="C5242">
        <v>35154</v>
      </c>
      <c r="D5242" t="s">
        <v>5449</v>
      </c>
      <c r="E5242" t="s">
        <v>9139</v>
      </c>
      <c r="F5242" t="str">
        <f>VLOOKUP(A5242,'REGIÕES DE SAÚDE E SEUS MUNICÍP'!$A$4:$C$5569,3,0)</f>
        <v>São José do Rio Preto</v>
      </c>
      <c r="G5242" t="str">
        <f>VLOOKUP(H5242,'REGIÕES DE SAÚDE E SEUS MUNICÍP'!$A$4:$D$5569,4,0)</f>
        <v>Populina</v>
      </c>
      <c r="H5242">
        <f>VLOOKUP(A5242,'REGIÕES DE SAÚDE E SEUS MUNICÍP'!$A$4:$A$5569,1,0)</f>
        <v>354040</v>
      </c>
      <c r="I5242" t="str">
        <f t="shared" si="324"/>
        <v>Mesmo município</v>
      </c>
      <c r="J5242" t="e">
        <f>VLOOKUP(D5242,'REGIÕES DE SAÚDE E SEUS MUNICÍP'!$C$4:$C$5569,1,0)</f>
        <v>#N/A</v>
      </c>
      <c r="K5242" t="e">
        <f t="shared" si="325"/>
        <v>#VALUE!</v>
      </c>
      <c r="L5242" t="str">
        <f t="shared" si="326"/>
        <v>diferente</v>
      </c>
      <c r="M5242" t="str">
        <f t="shared" si="327"/>
        <v>igual</v>
      </c>
    </row>
    <row r="5243" spans="1:13" x14ac:dyDescent="0.25">
      <c r="A5243">
        <v>354050</v>
      </c>
      <c r="B5243" t="s">
        <v>4394</v>
      </c>
      <c r="C5243">
        <v>35063</v>
      </c>
      <c r="D5243" t="s">
        <v>5991</v>
      </c>
      <c r="E5243" t="s">
        <v>7344</v>
      </c>
      <c r="F5243" t="str">
        <f>VLOOKUP(A5243,'REGIÕES DE SAÚDE E SEUS MUNICÍP'!$A$4:$C$5569,3,0)</f>
        <v>Bauru</v>
      </c>
      <c r="G5243" t="str">
        <f>VLOOKUP(H5243,'REGIÕES DE SAÚDE E SEUS MUNICÍP'!$A$4:$D$5569,4,0)</f>
        <v>Porangaba</v>
      </c>
      <c r="H5243">
        <f>VLOOKUP(A5243,'REGIÕES DE SAÚDE E SEUS MUNICÍP'!$A$4:$A$5569,1,0)</f>
        <v>354050</v>
      </c>
      <c r="I5243" t="str">
        <f t="shared" si="324"/>
        <v>Mesmo município</v>
      </c>
      <c r="J5243" t="e">
        <f>VLOOKUP(D5243,'REGIÕES DE SAÚDE E SEUS MUNICÍP'!$C$4:$C$5569,1,0)</f>
        <v>#N/A</v>
      </c>
      <c r="K5243" t="e">
        <f t="shared" si="325"/>
        <v>#VALUE!</v>
      </c>
      <c r="L5243" t="str">
        <f t="shared" si="326"/>
        <v>diferente</v>
      </c>
      <c r="M5243" t="str">
        <f t="shared" si="327"/>
        <v>diferente</v>
      </c>
    </row>
    <row r="5244" spans="1:13" x14ac:dyDescent="0.25">
      <c r="A5244">
        <v>354060</v>
      </c>
      <c r="B5244" t="s">
        <v>4394</v>
      </c>
      <c r="C5244">
        <v>35163</v>
      </c>
      <c r="D5244" t="s">
        <v>10812</v>
      </c>
      <c r="E5244" t="s">
        <v>6739</v>
      </c>
      <c r="F5244" t="str">
        <f>VLOOKUP(A5244,'REGIÕES DE SAÚDE E SEUS MUNICÍP'!$A$4:$C$5569,3,0)</f>
        <v>Sorocaba</v>
      </c>
      <c r="G5244" t="str">
        <f>VLOOKUP(H5244,'REGIÕES DE SAÚDE E SEUS MUNICÍP'!$A$4:$D$5569,4,0)</f>
        <v>Porto Feliz</v>
      </c>
      <c r="H5244">
        <f>VLOOKUP(A5244,'REGIÕES DE SAÚDE E SEUS MUNICÍP'!$A$4:$A$5569,1,0)</f>
        <v>354060</v>
      </c>
      <c r="I5244" t="str">
        <f t="shared" si="324"/>
        <v>Mesmo município</v>
      </c>
      <c r="J5244" t="str">
        <f>VLOOKUP(D5244,'REGIÕES DE SAÚDE E SEUS MUNICÍP'!$C$4:$C$5569,1,0)</f>
        <v>Sorocaba</v>
      </c>
      <c r="K5244">
        <f t="shared" si="325"/>
        <v>1</v>
      </c>
      <c r="L5244" t="str">
        <f t="shared" si="326"/>
        <v>diferente</v>
      </c>
      <c r="M5244" t="str">
        <f t="shared" si="327"/>
        <v>diferente</v>
      </c>
    </row>
    <row r="5245" spans="1:13" x14ac:dyDescent="0.25">
      <c r="A5245">
        <v>354070</v>
      </c>
      <c r="B5245" t="s">
        <v>4394</v>
      </c>
      <c r="C5245">
        <v>35034</v>
      </c>
      <c r="D5245" t="s">
        <v>6552</v>
      </c>
      <c r="E5245" t="s">
        <v>9914</v>
      </c>
      <c r="F5245" t="str">
        <f>VLOOKUP(A5245,'REGIÕES DE SAÚDE E SEUS MUNICÍP'!$A$4:$C$5569,3,0)</f>
        <v>Araraquara</v>
      </c>
      <c r="G5245" t="str">
        <f>VLOOKUP(H5245,'REGIÕES DE SAÚDE E SEUS MUNICÍP'!$A$4:$D$5569,4,0)</f>
        <v>Porto Ferreira</v>
      </c>
      <c r="H5245">
        <f>VLOOKUP(A5245,'REGIÕES DE SAÚDE E SEUS MUNICÍP'!$A$4:$A$5569,1,0)</f>
        <v>354070</v>
      </c>
      <c r="I5245" t="str">
        <f t="shared" si="324"/>
        <v>Mesmo município</v>
      </c>
      <c r="J5245" t="e">
        <f>VLOOKUP(D5245,'REGIÕES DE SAÚDE E SEUS MUNICÍP'!$C$4:$C$5569,1,0)</f>
        <v>#N/A</v>
      </c>
      <c r="K5245" t="e">
        <f t="shared" si="325"/>
        <v>#VALUE!</v>
      </c>
      <c r="L5245" t="str">
        <f t="shared" si="326"/>
        <v>diferente</v>
      </c>
      <c r="M5245" t="str">
        <f t="shared" si="327"/>
        <v>diferente</v>
      </c>
    </row>
    <row r="5246" spans="1:13" x14ac:dyDescent="0.25">
      <c r="A5246">
        <v>354075</v>
      </c>
      <c r="B5246" t="s">
        <v>4394</v>
      </c>
      <c r="C5246">
        <v>35172</v>
      </c>
      <c r="D5246" t="s">
        <v>2661</v>
      </c>
      <c r="E5246" t="s">
        <v>10950</v>
      </c>
      <c r="F5246" t="str">
        <f>VLOOKUP(A5246,'REGIÕES DE SAÚDE E SEUS MUNICÍP'!$A$4:$C$5569,3,0)</f>
        <v>Taubaté</v>
      </c>
      <c r="G5246" t="str">
        <f>VLOOKUP(H5246,'REGIÕES DE SAÚDE E SEUS MUNICÍP'!$A$4:$D$5569,4,0)</f>
        <v>Potim</v>
      </c>
      <c r="H5246">
        <f>VLOOKUP(A5246,'REGIÕES DE SAÚDE E SEUS MUNICÍP'!$A$4:$A$5569,1,0)</f>
        <v>354075</v>
      </c>
      <c r="I5246" t="str">
        <f t="shared" si="324"/>
        <v>Mesmo município</v>
      </c>
      <c r="J5246" t="e">
        <f>VLOOKUP(D5246,'REGIÕES DE SAÚDE E SEUS MUNICÍP'!$C$4:$C$5569,1,0)</f>
        <v>#N/A</v>
      </c>
      <c r="K5246" t="e">
        <f t="shared" si="325"/>
        <v>#VALUE!</v>
      </c>
      <c r="L5246" t="str">
        <f t="shared" si="326"/>
        <v>diferente</v>
      </c>
      <c r="M5246" t="str">
        <f t="shared" si="327"/>
        <v>diferente</v>
      </c>
    </row>
    <row r="5247" spans="1:13" x14ac:dyDescent="0.25">
      <c r="A5247">
        <v>354080</v>
      </c>
      <c r="B5247" t="s">
        <v>4394</v>
      </c>
      <c r="C5247">
        <v>35155</v>
      </c>
      <c r="D5247" t="s">
        <v>1770</v>
      </c>
      <c r="E5247" t="s">
        <v>10318</v>
      </c>
      <c r="F5247" t="str">
        <f>VLOOKUP(A5247,'REGIÕES DE SAÚDE E SEUS MUNICÍP'!$A$4:$C$5569,3,0)</f>
        <v>São José do Rio Preto</v>
      </c>
      <c r="G5247" t="str">
        <f>VLOOKUP(H5247,'REGIÕES DE SAÚDE E SEUS MUNICÍP'!$A$4:$D$5569,4,0)</f>
        <v>Potirendaba</v>
      </c>
      <c r="H5247">
        <f>VLOOKUP(A5247,'REGIÕES DE SAÚDE E SEUS MUNICÍP'!$A$4:$A$5569,1,0)</f>
        <v>354080</v>
      </c>
      <c r="I5247" t="str">
        <f t="shared" si="324"/>
        <v>Mesmo município</v>
      </c>
      <c r="J5247" t="str">
        <f>VLOOKUP(D5247,'REGIÕES DE SAÚDE E SEUS MUNICÍP'!$C$4:$C$5569,1,0)</f>
        <v>São José do Rio Preto</v>
      </c>
      <c r="K5247">
        <f t="shared" si="325"/>
        <v>1</v>
      </c>
      <c r="L5247" t="str">
        <f t="shared" si="326"/>
        <v>diferente</v>
      </c>
      <c r="M5247" t="str">
        <f t="shared" si="327"/>
        <v>diferente</v>
      </c>
    </row>
    <row r="5248" spans="1:13" x14ac:dyDescent="0.25">
      <c r="A5248">
        <v>354085</v>
      </c>
      <c r="B5248" t="s">
        <v>4394</v>
      </c>
      <c r="C5248">
        <v>35091</v>
      </c>
      <c r="D5248" t="s">
        <v>10421</v>
      </c>
      <c r="E5248" t="s">
        <v>10551</v>
      </c>
      <c r="F5248" t="str">
        <f>VLOOKUP(A5248,'REGIÕES DE SAÚDE E SEUS MUNICÍP'!$A$4:$C$5569,3,0)</f>
        <v>Marília</v>
      </c>
      <c r="G5248" t="str">
        <f>VLOOKUP(H5248,'REGIÕES DE SAÚDE E SEUS MUNICÍP'!$A$4:$D$5569,4,0)</f>
        <v>Pracinha</v>
      </c>
      <c r="H5248">
        <f>VLOOKUP(A5248,'REGIÕES DE SAÚDE E SEUS MUNICÍP'!$A$4:$A$5569,1,0)</f>
        <v>354085</v>
      </c>
      <c r="I5248" t="str">
        <f t="shared" si="324"/>
        <v>Mesmo município</v>
      </c>
      <c r="J5248" t="e">
        <f>VLOOKUP(D5248,'REGIÕES DE SAÚDE E SEUS MUNICÍP'!$C$4:$C$5569,1,0)</f>
        <v>#N/A</v>
      </c>
      <c r="K5248" t="e">
        <f t="shared" si="325"/>
        <v>#VALUE!</v>
      </c>
      <c r="L5248" t="str">
        <f t="shared" si="326"/>
        <v>diferente</v>
      </c>
      <c r="M5248" t="str">
        <f t="shared" si="327"/>
        <v>diferente</v>
      </c>
    </row>
    <row r="5249" spans="1:13" x14ac:dyDescent="0.25">
      <c r="A5249">
        <v>354090</v>
      </c>
      <c r="B5249" t="s">
        <v>4394</v>
      </c>
      <c r="C5249">
        <v>35131</v>
      </c>
      <c r="D5249" t="s">
        <v>9501</v>
      </c>
      <c r="E5249" t="s">
        <v>2898</v>
      </c>
      <c r="F5249" t="str">
        <f>VLOOKUP(A5249,'REGIÕES DE SAÚDE E SEUS MUNICÍP'!$A$4:$C$5569,3,0)</f>
        <v>Ribeirão Preto</v>
      </c>
      <c r="G5249" t="str">
        <f>VLOOKUP(H5249,'REGIÕES DE SAÚDE E SEUS MUNICÍP'!$A$4:$D$5569,4,0)</f>
        <v>Pradópolis</v>
      </c>
      <c r="H5249">
        <f>VLOOKUP(A5249,'REGIÕES DE SAÚDE E SEUS MUNICÍP'!$A$4:$A$5569,1,0)</f>
        <v>354090</v>
      </c>
      <c r="I5249" t="str">
        <f t="shared" si="324"/>
        <v>Mesmo município</v>
      </c>
      <c r="J5249" t="e">
        <f>VLOOKUP(D5249,'REGIÕES DE SAÚDE E SEUS MUNICÍP'!$C$4:$C$5569,1,0)</f>
        <v>#N/A</v>
      </c>
      <c r="K5249" t="e">
        <f t="shared" si="325"/>
        <v>#VALUE!</v>
      </c>
      <c r="L5249" t="str">
        <f t="shared" si="326"/>
        <v>diferente</v>
      </c>
      <c r="M5249" t="str">
        <f t="shared" si="327"/>
        <v>diferente</v>
      </c>
    </row>
    <row r="5250" spans="1:13" x14ac:dyDescent="0.25">
      <c r="A5250">
        <v>354100</v>
      </c>
      <c r="B5250" t="s">
        <v>4394</v>
      </c>
      <c r="C5250">
        <v>35041</v>
      </c>
      <c r="D5250" t="s">
        <v>4461</v>
      </c>
      <c r="E5250" t="s">
        <v>10005</v>
      </c>
      <c r="F5250" t="str">
        <f>VLOOKUP(A5250,'REGIÕES DE SAÚDE E SEUS MUNICÍP'!$A$4:$C$5569,3,0)</f>
        <v>Baixada Santista</v>
      </c>
      <c r="G5250" t="str">
        <f>VLOOKUP(H5250,'REGIÕES DE SAÚDE E SEUS MUNICÍP'!$A$4:$D$5569,4,0)</f>
        <v>Praia Grande</v>
      </c>
      <c r="H5250">
        <f>VLOOKUP(A5250,'REGIÕES DE SAÚDE E SEUS MUNICÍP'!$A$4:$A$5569,1,0)</f>
        <v>354100</v>
      </c>
      <c r="I5250" t="str">
        <f t="shared" si="324"/>
        <v>Mesmo município</v>
      </c>
      <c r="J5250" t="str">
        <f>VLOOKUP(D5250,'REGIÕES DE SAÚDE E SEUS MUNICÍP'!$C$4:$C$5569,1,0)</f>
        <v>Baixada Santista</v>
      </c>
      <c r="K5250">
        <f t="shared" si="325"/>
        <v>1</v>
      </c>
      <c r="L5250" t="str">
        <f t="shared" si="326"/>
        <v>diferente</v>
      </c>
      <c r="M5250" t="str">
        <f t="shared" si="327"/>
        <v>diferente</v>
      </c>
    </row>
    <row r="5251" spans="1:13" x14ac:dyDescent="0.25">
      <c r="A5251">
        <v>354105</v>
      </c>
      <c r="B5251" t="s">
        <v>4394</v>
      </c>
      <c r="C5251">
        <v>35063</v>
      </c>
      <c r="D5251" t="s">
        <v>5991</v>
      </c>
      <c r="E5251" t="s">
        <v>1229</v>
      </c>
      <c r="F5251" t="str">
        <f>VLOOKUP(A5251,'REGIÕES DE SAÚDE E SEUS MUNICÍP'!$A$4:$C$5569,3,0)</f>
        <v>Bauru</v>
      </c>
      <c r="G5251" t="str">
        <f>VLOOKUP(H5251,'REGIÕES DE SAÚDE E SEUS MUNICÍP'!$A$4:$D$5569,4,0)</f>
        <v>Pratânia</v>
      </c>
      <c r="H5251">
        <f>VLOOKUP(A5251,'REGIÕES DE SAÚDE E SEUS MUNICÍP'!$A$4:$A$5569,1,0)</f>
        <v>354105</v>
      </c>
      <c r="I5251" t="str">
        <f t="shared" ref="I5251:I5314" si="328">IF(G5251=E5251,"Mesmo município","Município diferente")</f>
        <v>Mesmo município</v>
      </c>
      <c r="J5251" t="e">
        <f>VLOOKUP(D5251,'REGIÕES DE SAÚDE E SEUS MUNICÍP'!$C$4:$C$5569,1,0)</f>
        <v>#N/A</v>
      </c>
      <c r="K5251" t="e">
        <f t="shared" si="325"/>
        <v>#VALUE!</v>
      </c>
      <c r="L5251" t="str">
        <f>IF(D5251=D5252,IF(F5251=F5252,"Regiões semelhantes","Nova composição"),"diferente")</f>
        <v>diferente</v>
      </c>
      <c r="M5251" t="str">
        <f t="shared" si="327"/>
        <v>diferente</v>
      </c>
    </row>
    <row r="5252" spans="1:13" x14ac:dyDescent="0.25">
      <c r="A5252">
        <v>354110</v>
      </c>
      <c r="B5252" t="s">
        <v>4394</v>
      </c>
      <c r="C5252">
        <v>35062</v>
      </c>
      <c r="D5252" t="s">
        <v>9161</v>
      </c>
      <c r="E5252" t="s">
        <v>294</v>
      </c>
      <c r="F5252" t="str">
        <f>VLOOKUP(A5252,'REGIÕES DE SAÚDE E SEUS MUNICÍP'!$A$4:$C$5569,3,0)</f>
        <v>Bauru</v>
      </c>
      <c r="G5252" t="str">
        <f>VLOOKUP(H5252,'REGIÕES DE SAÚDE E SEUS MUNICÍP'!$A$4:$D$5569,4,0)</f>
        <v>Presidente Alves</v>
      </c>
      <c r="H5252">
        <f>VLOOKUP(A5252,'REGIÕES DE SAÚDE E SEUS MUNICÍP'!$A$4:$A$5569,1,0)</f>
        <v>354110</v>
      </c>
      <c r="I5252" t="str">
        <f t="shared" si="328"/>
        <v>Mesmo município</v>
      </c>
      <c r="J5252" t="str">
        <f>VLOOKUP(D5252,'REGIÕES DE SAÚDE E SEUS MUNICÍP'!$C$4:$C$5569,1,0)</f>
        <v>Bauru</v>
      </c>
      <c r="K5252">
        <f t="shared" ref="K5252:K5315" si="329">SEARCH(F5252,D5252)</f>
        <v>1</v>
      </c>
      <c r="L5252" t="str">
        <f t="shared" ref="L5252:L5315" si="330">IF(D5252=D5253,IF(F5252=F5253,"Regiões semelhantes","Nova composição"),"diferente")</f>
        <v>diferente</v>
      </c>
      <c r="M5252" t="str">
        <f>IF(F5252=F5251,"igual","diferente")</f>
        <v>igual</v>
      </c>
    </row>
    <row r="5253" spans="1:13" x14ac:dyDescent="0.25">
      <c r="A5253">
        <v>354120</v>
      </c>
      <c r="B5253" t="s">
        <v>4394</v>
      </c>
      <c r="C5253">
        <v>35112</v>
      </c>
      <c r="D5253" t="s">
        <v>5877</v>
      </c>
      <c r="E5253" t="s">
        <v>6343</v>
      </c>
      <c r="F5253" t="str">
        <f>VLOOKUP(A5253,'REGIÕES DE SAÚDE E SEUS MUNICÍP'!$A$4:$C$5569,3,0)</f>
        <v>Presidente Prudente</v>
      </c>
      <c r="G5253" t="str">
        <f>VLOOKUP(H5253,'REGIÕES DE SAÚDE E SEUS MUNICÍP'!$A$4:$D$5569,4,0)</f>
        <v>Presidente Bernardes</v>
      </c>
      <c r="H5253">
        <f>VLOOKUP(A5253,'REGIÕES DE SAÚDE E SEUS MUNICÍP'!$A$4:$A$5569,1,0)</f>
        <v>354120</v>
      </c>
      <c r="I5253" t="str">
        <f t="shared" si="328"/>
        <v>Mesmo município</v>
      </c>
      <c r="J5253" t="e">
        <f>VLOOKUP(D5253,'REGIÕES DE SAÚDE E SEUS MUNICÍP'!$C$4:$C$5569,1,0)</f>
        <v>#N/A</v>
      </c>
      <c r="K5253" t="e">
        <f t="shared" si="329"/>
        <v>#VALUE!</v>
      </c>
      <c r="L5253" t="str">
        <f t="shared" si="330"/>
        <v>diferente</v>
      </c>
      <c r="M5253" t="str">
        <f t="shared" si="327"/>
        <v>diferente</v>
      </c>
    </row>
    <row r="5254" spans="1:13" x14ac:dyDescent="0.25">
      <c r="A5254">
        <v>354130</v>
      </c>
      <c r="B5254" t="s">
        <v>4394</v>
      </c>
      <c r="C5254">
        <v>35114</v>
      </c>
      <c r="D5254" t="s">
        <v>2547</v>
      </c>
      <c r="E5254" t="s">
        <v>2143</v>
      </c>
      <c r="F5254" t="str">
        <f>VLOOKUP(A5254,'REGIÕES DE SAÚDE E SEUS MUNICÍP'!$A$4:$C$5569,3,0)</f>
        <v>Presidente Prudente</v>
      </c>
      <c r="G5254" t="str">
        <f>VLOOKUP(H5254,'REGIÕES DE SAÚDE E SEUS MUNICÍP'!$A$4:$D$5569,4,0)</f>
        <v>Presidente Epitácio</v>
      </c>
      <c r="H5254">
        <f>VLOOKUP(A5254,'REGIÕES DE SAÚDE E SEUS MUNICÍP'!$A$4:$A$5569,1,0)</f>
        <v>354130</v>
      </c>
      <c r="I5254" t="str">
        <f t="shared" si="328"/>
        <v>Mesmo município</v>
      </c>
      <c r="J5254" t="e">
        <f>VLOOKUP(D5254,'REGIÕES DE SAÚDE E SEUS MUNICÍP'!$C$4:$C$5569,1,0)</f>
        <v>#N/A</v>
      </c>
      <c r="K5254" t="e">
        <f t="shared" si="329"/>
        <v>#VALUE!</v>
      </c>
      <c r="L5254" t="str">
        <f t="shared" si="330"/>
        <v>diferente</v>
      </c>
      <c r="M5254" t="str">
        <f t="shared" ref="M5254:M5317" si="331">IF(F5254=F5253,"igual","diferente")</f>
        <v>igual</v>
      </c>
    </row>
    <row r="5255" spans="1:13" x14ac:dyDescent="0.25">
      <c r="A5255">
        <v>354140</v>
      </c>
      <c r="B5255" t="s">
        <v>4394</v>
      </c>
      <c r="C5255">
        <v>35112</v>
      </c>
      <c r="D5255" t="s">
        <v>5877</v>
      </c>
      <c r="E5255" t="s">
        <v>1024</v>
      </c>
      <c r="F5255" t="str">
        <f>VLOOKUP(A5255,'REGIÕES DE SAÚDE E SEUS MUNICÍP'!$A$4:$C$5569,3,0)</f>
        <v>Presidente Prudente</v>
      </c>
      <c r="G5255" t="str">
        <f>VLOOKUP(H5255,'REGIÕES DE SAÚDE E SEUS MUNICÍP'!$A$4:$D$5569,4,0)</f>
        <v>Presidente Prudente</v>
      </c>
      <c r="H5255">
        <f>VLOOKUP(A5255,'REGIÕES DE SAÚDE E SEUS MUNICÍP'!$A$4:$A$5569,1,0)</f>
        <v>354140</v>
      </c>
      <c r="I5255" t="str">
        <f t="shared" si="328"/>
        <v>Mesmo município</v>
      </c>
      <c r="J5255" t="e">
        <f>VLOOKUP(D5255,'REGIÕES DE SAÚDE E SEUS MUNICÍP'!$C$4:$C$5569,1,0)</f>
        <v>#N/A</v>
      </c>
      <c r="K5255" t="e">
        <f t="shared" si="329"/>
        <v>#VALUE!</v>
      </c>
      <c r="L5255" t="str">
        <f>IF(D5255=D5256,IF(F5255=F5256,"Regiões semelhantes","Nova composição"),"diferente")</f>
        <v>diferente</v>
      </c>
      <c r="M5255" t="str">
        <f t="shared" si="331"/>
        <v>igual</v>
      </c>
    </row>
    <row r="5256" spans="1:13" x14ac:dyDescent="0.25">
      <c r="A5256">
        <v>354150</v>
      </c>
      <c r="B5256" t="s">
        <v>4394</v>
      </c>
      <c r="C5256">
        <v>35114</v>
      </c>
      <c r="D5256" t="s">
        <v>2547</v>
      </c>
      <c r="E5256" t="s">
        <v>7235</v>
      </c>
      <c r="F5256" t="str">
        <f>VLOOKUP(A5256,'REGIÕES DE SAÚDE E SEUS MUNICÍP'!$A$4:$C$5569,3,0)</f>
        <v>Presidente Prudente</v>
      </c>
      <c r="G5256" t="str">
        <f>VLOOKUP(H5256,'REGIÕES DE SAÚDE E SEUS MUNICÍP'!$A$4:$D$5569,4,0)</f>
        <v>Presidente Venceslau</v>
      </c>
      <c r="H5256">
        <f>VLOOKUP(A5256,'REGIÕES DE SAÚDE E SEUS MUNICÍP'!$A$4:$A$5569,1,0)</f>
        <v>354150</v>
      </c>
      <c r="I5256" t="str">
        <f t="shared" si="328"/>
        <v>Mesmo município</v>
      </c>
      <c r="J5256" t="e">
        <f>VLOOKUP(D5256,'REGIÕES DE SAÚDE E SEUS MUNICÍP'!$C$4:$C$5569,1,0)</f>
        <v>#N/A</v>
      </c>
      <c r="K5256" t="e">
        <f t="shared" si="329"/>
        <v>#VALUE!</v>
      </c>
      <c r="L5256" t="str">
        <f t="shared" si="330"/>
        <v>diferente</v>
      </c>
      <c r="M5256" t="str">
        <f>IF(F5256=F5255,"igual","diferente")</f>
        <v>igual</v>
      </c>
    </row>
    <row r="5257" spans="1:13" x14ac:dyDescent="0.25">
      <c r="A5257">
        <v>354160</v>
      </c>
      <c r="B5257" t="s">
        <v>4394</v>
      </c>
      <c r="C5257">
        <v>35065</v>
      </c>
      <c r="D5257" t="s">
        <v>4505</v>
      </c>
      <c r="E5257" t="s">
        <v>9892</v>
      </c>
      <c r="F5257" t="str">
        <f>VLOOKUP(A5257,'REGIÕES DE SAÚDE E SEUS MUNICÍP'!$A$4:$C$5569,3,0)</f>
        <v>Bauru</v>
      </c>
      <c r="G5257" t="str">
        <f>VLOOKUP(H5257,'REGIÕES DE SAÚDE E SEUS MUNICÍP'!$A$4:$D$5569,4,0)</f>
        <v>Promissão</v>
      </c>
      <c r="H5257">
        <f>VLOOKUP(A5257,'REGIÕES DE SAÚDE E SEUS MUNICÍP'!$A$4:$A$5569,1,0)</f>
        <v>354160</v>
      </c>
      <c r="I5257" t="str">
        <f t="shared" si="328"/>
        <v>Mesmo município</v>
      </c>
      <c r="J5257" t="e">
        <f>VLOOKUP(D5257,'REGIÕES DE SAÚDE E SEUS MUNICÍP'!$C$4:$C$5569,1,0)</f>
        <v>#N/A</v>
      </c>
      <c r="K5257" t="e">
        <f t="shared" si="329"/>
        <v>#VALUE!</v>
      </c>
      <c r="L5257" t="str">
        <f t="shared" si="330"/>
        <v>diferente</v>
      </c>
      <c r="M5257" t="str">
        <f t="shared" si="331"/>
        <v>diferente</v>
      </c>
    </row>
    <row r="5258" spans="1:13" x14ac:dyDescent="0.25">
      <c r="A5258">
        <v>354165</v>
      </c>
      <c r="B5258" t="s">
        <v>4394</v>
      </c>
      <c r="C5258">
        <v>35161</v>
      </c>
      <c r="D5258" t="s">
        <v>3533</v>
      </c>
      <c r="E5258" t="s">
        <v>6396</v>
      </c>
      <c r="F5258" t="str">
        <f>VLOOKUP(A5258,'REGIÕES DE SAÚDE E SEUS MUNICÍP'!$A$4:$C$5569,3,0)</f>
        <v>Sorocaba</v>
      </c>
      <c r="G5258" t="str">
        <f>VLOOKUP(H5258,'REGIÕES DE SAÚDE E SEUS MUNICÍP'!$A$4:$D$5569,4,0)</f>
        <v>Quadra</v>
      </c>
      <c r="H5258">
        <f>VLOOKUP(A5258,'REGIÕES DE SAÚDE E SEUS MUNICÍP'!$A$4:$A$5569,1,0)</f>
        <v>354165</v>
      </c>
      <c r="I5258" t="str">
        <f t="shared" si="328"/>
        <v>Mesmo município</v>
      </c>
      <c r="J5258" t="e">
        <f>VLOOKUP(D5258,'REGIÕES DE SAÚDE E SEUS MUNICÍP'!$C$4:$C$5569,1,0)</f>
        <v>#N/A</v>
      </c>
      <c r="K5258" t="e">
        <f t="shared" si="329"/>
        <v>#VALUE!</v>
      </c>
      <c r="L5258" t="str">
        <f t="shared" si="330"/>
        <v>diferente</v>
      </c>
      <c r="M5258" t="str">
        <f t="shared" si="331"/>
        <v>diferente</v>
      </c>
    </row>
    <row r="5259" spans="1:13" x14ac:dyDescent="0.25">
      <c r="A5259">
        <v>354170</v>
      </c>
      <c r="B5259" t="s">
        <v>4394</v>
      </c>
      <c r="C5259">
        <v>35113</v>
      </c>
      <c r="D5259" t="s">
        <v>5993</v>
      </c>
      <c r="E5259" t="s">
        <v>2717</v>
      </c>
      <c r="F5259" t="str">
        <f>VLOOKUP(A5259,'REGIÕES DE SAÚDE E SEUS MUNICÍP'!$A$4:$C$5569,3,0)</f>
        <v>Presidente Prudente</v>
      </c>
      <c r="G5259" t="str">
        <f>VLOOKUP(H5259,'REGIÕES DE SAÚDE E SEUS MUNICÍP'!$A$4:$D$5569,4,0)</f>
        <v>Quatá</v>
      </c>
      <c r="H5259">
        <f>VLOOKUP(A5259,'REGIÕES DE SAÚDE E SEUS MUNICÍP'!$A$4:$A$5569,1,0)</f>
        <v>354170</v>
      </c>
      <c r="I5259" t="str">
        <f t="shared" si="328"/>
        <v>Mesmo município</v>
      </c>
      <c r="J5259" t="e">
        <f>VLOOKUP(D5259,'REGIÕES DE SAÚDE E SEUS MUNICÍP'!$C$4:$C$5569,1,0)</f>
        <v>#N/A</v>
      </c>
      <c r="K5259" t="e">
        <f t="shared" si="329"/>
        <v>#VALUE!</v>
      </c>
      <c r="L5259" t="str">
        <f t="shared" si="330"/>
        <v>diferente</v>
      </c>
      <c r="M5259" t="str">
        <f t="shared" si="331"/>
        <v>diferente</v>
      </c>
    </row>
    <row r="5260" spans="1:13" x14ac:dyDescent="0.25">
      <c r="A5260">
        <v>354180</v>
      </c>
      <c r="B5260" t="s">
        <v>4394</v>
      </c>
      <c r="C5260">
        <v>35095</v>
      </c>
      <c r="D5260" t="s">
        <v>6761</v>
      </c>
      <c r="E5260" t="s">
        <v>2171</v>
      </c>
      <c r="F5260" t="str">
        <f>VLOOKUP(A5260,'REGIÕES DE SAÚDE E SEUS MUNICÍP'!$A$4:$C$5569,3,0)</f>
        <v>Marília</v>
      </c>
      <c r="G5260" t="str">
        <f>VLOOKUP(H5260,'REGIÕES DE SAÚDE E SEUS MUNICÍP'!$A$4:$D$5569,4,0)</f>
        <v>Queiroz</v>
      </c>
      <c r="H5260">
        <f>VLOOKUP(A5260,'REGIÕES DE SAÚDE E SEUS MUNICÍP'!$A$4:$A$5569,1,0)</f>
        <v>354180</v>
      </c>
      <c r="I5260" t="str">
        <f t="shared" si="328"/>
        <v>Mesmo município</v>
      </c>
      <c r="J5260" t="e">
        <f>VLOOKUP(D5260,'REGIÕES DE SAÚDE E SEUS MUNICÍP'!$C$4:$C$5569,1,0)</f>
        <v>#N/A</v>
      </c>
      <c r="K5260" t="e">
        <f t="shared" si="329"/>
        <v>#VALUE!</v>
      </c>
      <c r="L5260" t="str">
        <f t="shared" si="330"/>
        <v>diferente</v>
      </c>
      <c r="M5260" t="str">
        <f t="shared" si="331"/>
        <v>diferente</v>
      </c>
    </row>
    <row r="5261" spans="1:13" x14ac:dyDescent="0.25">
      <c r="A5261">
        <v>354190</v>
      </c>
      <c r="B5261" t="s">
        <v>4394</v>
      </c>
      <c r="C5261">
        <v>35172</v>
      </c>
      <c r="D5261" t="s">
        <v>2661</v>
      </c>
      <c r="E5261" t="s">
        <v>3826</v>
      </c>
      <c r="F5261" t="str">
        <f>VLOOKUP(A5261,'REGIÕES DE SAÚDE E SEUS MUNICÍP'!$A$4:$C$5569,3,0)</f>
        <v>Taubaté</v>
      </c>
      <c r="G5261" t="str">
        <f>VLOOKUP(H5261,'REGIÕES DE SAÚDE E SEUS MUNICÍP'!$A$4:$D$5569,4,0)</f>
        <v>Queluz</v>
      </c>
      <c r="H5261">
        <f>VLOOKUP(A5261,'REGIÕES DE SAÚDE E SEUS MUNICÍP'!$A$4:$A$5569,1,0)</f>
        <v>354190</v>
      </c>
      <c r="I5261" t="str">
        <f t="shared" si="328"/>
        <v>Mesmo município</v>
      </c>
      <c r="J5261" t="e">
        <f>VLOOKUP(D5261,'REGIÕES DE SAÚDE E SEUS MUNICÍP'!$C$4:$C$5569,1,0)</f>
        <v>#N/A</v>
      </c>
      <c r="K5261" t="e">
        <f t="shared" si="329"/>
        <v>#VALUE!</v>
      </c>
      <c r="L5261" t="str">
        <f t="shared" si="330"/>
        <v>diferente</v>
      </c>
      <c r="M5261" t="str">
        <f t="shared" si="331"/>
        <v>diferente</v>
      </c>
    </row>
    <row r="5262" spans="1:13" x14ac:dyDescent="0.25">
      <c r="A5262">
        <v>354200</v>
      </c>
      <c r="B5262" t="s">
        <v>4394</v>
      </c>
      <c r="C5262">
        <v>35093</v>
      </c>
      <c r="D5262" t="s">
        <v>10173</v>
      </c>
      <c r="E5262" t="s">
        <v>8752</v>
      </c>
      <c r="F5262" t="str">
        <f>VLOOKUP(A5262,'REGIÕES DE SAÚDE E SEUS MUNICÍP'!$A$4:$C$5569,3,0)</f>
        <v>Marília</v>
      </c>
      <c r="G5262" t="str">
        <f>VLOOKUP(H5262,'REGIÕES DE SAÚDE E SEUS MUNICÍP'!$A$4:$D$5569,4,0)</f>
        <v>Quintana</v>
      </c>
      <c r="H5262">
        <f>VLOOKUP(A5262,'REGIÕES DE SAÚDE E SEUS MUNICÍP'!$A$4:$A$5569,1,0)</f>
        <v>354200</v>
      </c>
      <c r="I5262" t="str">
        <f t="shared" si="328"/>
        <v>Mesmo município</v>
      </c>
      <c r="J5262" t="str">
        <f>VLOOKUP(D5262,'REGIÕES DE SAÚDE E SEUS MUNICÍP'!$C$4:$C$5569,1,0)</f>
        <v>Marília</v>
      </c>
      <c r="K5262">
        <f t="shared" si="329"/>
        <v>1</v>
      </c>
      <c r="L5262" t="str">
        <f t="shared" si="330"/>
        <v>diferente</v>
      </c>
      <c r="M5262" t="str">
        <f t="shared" si="331"/>
        <v>diferente</v>
      </c>
    </row>
    <row r="5263" spans="1:13" x14ac:dyDescent="0.25">
      <c r="A5263">
        <v>354210</v>
      </c>
      <c r="B5263" t="s">
        <v>4394</v>
      </c>
      <c r="C5263">
        <v>35103</v>
      </c>
      <c r="D5263" t="s">
        <v>4050</v>
      </c>
      <c r="E5263" t="s">
        <v>7033</v>
      </c>
      <c r="F5263" t="str">
        <f>VLOOKUP(A5263,'REGIÕES DE SAÚDE E SEUS MUNICÍP'!$A$4:$C$5569,3,0)</f>
        <v>Piracicaba</v>
      </c>
      <c r="G5263" t="str">
        <f>VLOOKUP(H5263,'REGIÕES DE SAÚDE E SEUS MUNICÍP'!$A$4:$D$5569,4,0)</f>
        <v>Rafard</v>
      </c>
      <c r="H5263">
        <f>VLOOKUP(A5263,'REGIÕES DE SAÚDE E SEUS MUNICÍP'!$A$4:$A$5569,1,0)</f>
        <v>354210</v>
      </c>
      <c r="I5263" t="str">
        <f t="shared" si="328"/>
        <v>Mesmo município</v>
      </c>
      <c r="J5263" t="str">
        <f>VLOOKUP(D5263,'REGIÕES DE SAÚDE E SEUS MUNICÍP'!$C$4:$C$5569,1,0)</f>
        <v>Piracicaba</v>
      </c>
      <c r="K5263">
        <f t="shared" si="329"/>
        <v>1</v>
      </c>
      <c r="L5263" t="str">
        <f t="shared" si="330"/>
        <v>diferente</v>
      </c>
      <c r="M5263" t="str">
        <f t="shared" si="331"/>
        <v>diferente</v>
      </c>
    </row>
    <row r="5264" spans="1:13" x14ac:dyDescent="0.25">
      <c r="A5264">
        <v>354220</v>
      </c>
      <c r="B5264" t="s">
        <v>4394</v>
      </c>
      <c r="C5264">
        <v>35113</v>
      </c>
      <c r="D5264" t="s">
        <v>5993</v>
      </c>
      <c r="E5264" t="s">
        <v>2737</v>
      </c>
      <c r="F5264" t="str">
        <f>VLOOKUP(A5264,'REGIÕES DE SAÚDE E SEUS MUNICÍP'!$A$4:$C$5569,3,0)</f>
        <v>Presidente Prudente</v>
      </c>
      <c r="G5264" t="str">
        <f>VLOOKUP(H5264,'REGIÕES DE SAÚDE E SEUS MUNICÍP'!$A$4:$D$5569,4,0)</f>
        <v>Rancharia</v>
      </c>
      <c r="H5264">
        <f>VLOOKUP(A5264,'REGIÕES DE SAÚDE E SEUS MUNICÍP'!$A$4:$A$5569,1,0)</f>
        <v>354220</v>
      </c>
      <c r="I5264" t="str">
        <f t="shared" si="328"/>
        <v>Mesmo município</v>
      </c>
      <c r="J5264" t="e">
        <f>VLOOKUP(D5264,'REGIÕES DE SAÚDE E SEUS MUNICÍP'!$C$4:$C$5569,1,0)</f>
        <v>#N/A</v>
      </c>
      <c r="K5264" t="e">
        <f t="shared" si="329"/>
        <v>#VALUE!</v>
      </c>
      <c r="L5264" t="str">
        <f t="shared" si="330"/>
        <v>diferente</v>
      </c>
      <c r="M5264" t="str">
        <f t="shared" si="331"/>
        <v>diferente</v>
      </c>
    </row>
    <row r="5265" spans="1:13" x14ac:dyDescent="0.25">
      <c r="A5265">
        <v>354230</v>
      </c>
      <c r="B5265" t="s">
        <v>4394</v>
      </c>
      <c r="C5265">
        <v>35174</v>
      </c>
      <c r="D5265" t="s">
        <v>1687</v>
      </c>
      <c r="E5265" t="s">
        <v>7051</v>
      </c>
      <c r="F5265" t="str">
        <f>VLOOKUP(A5265,'REGIÕES DE SAÚDE E SEUS MUNICÍP'!$A$4:$C$5569,3,0)</f>
        <v>Taubaté</v>
      </c>
      <c r="G5265" t="str">
        <f>VLOOKUP(H5265,'REGIÕES DE SAÚDE E SEUS MUNICÍP'!$A$4:$D$5569,4,0)</f>
        <v>Redenção da Serra</v>
      </c>
      <c r="H5265">
        <f>VLOOKUP(A5265,'REGIÕES DE SAÚDE E SEUS MUNICÍP'!$A$4:$A$5569,1,0)</f>
        <v>354230</v>
      </c>
      <c r="I5265" t="str">
        <f t="shared" si="328"/>
        <v>Mesmo município</v>
      </c>
      <c r="J5265" t="e">
        <f>VLOOKUP(D5265,'REGIÕES DE SAÚDE E SEUS MUNICÍP'!$C$4:$C$5569,1,0)</f>
        <v>#N/A</v>
      </c>
      <c r="K5265" t="e">
        <f t="shared" si="329"/>
        <v>#VALUE!</v>
      </c>
      <c r="L5265" t="str">
        <f t="shared" si="330"/>
        <v>diferente</v>
      </c>
      <c r="M5265" t="str">
        <f t="shared" si="331"/>
        <v>diferente</v>
      </c>
    </row>
    <row r="5266" spans="1:13" x14ac:dyDescent="0.25">
      <c r="A5266">
        <v>354240</v>
      </c>
      <c r="B5266" t="s">
        <v>4394</v>
      </c>
      <c r="C5266">
        <v>35112</v>
      </c>
      <c r="D5266" t="s">
        <v>5877</v>
      </c>
      <c r="E5266" t="s">
        <v>211</v>
      </c>
      <c r="F5266" t="str">
        <f>VLOOKUP(A5266,'REGIÕES DE SAÚDE E SEUS MUNICÍP'!$A$4:$C$5569,3,0)</f>
        <v>Presidente Prudente</v>
      </c>
      <c r="G5266" t="str">
        <f>VLOOKUP(H5266,'REGIÕES DE SAÚDE E SEUS MUNICÍP'!$A$4:$D$5569,4,0)</f>
        <v>Regente Feijó</v>
      </c>
      <c r="H5266">
        <f>VLOOKUP(A5266,'REGIÕES DE SAÚDE E SEUS MUNICÍP'!$A$4:$A$5569,1,0)</f>
        <v>354240</v>
      </c>
      <c r="I5266" t="str">
        <f t="shared" si="328"/>
        <v>Mesmo município</v>
      </c>
      <c r="J5266" t="e">
        <f>VLOOKUP(D5266,'REGIÕES DE SAÚDE E SEUS MUNICÍP'!$C$4:$C$5569,1,0)</f>
        <v>#N/A</v>
      </c>
      <c r="K5266" t="e">
        <f t="shared" si="329"/>
        <v>#VALUE!</v>
      </c>
      <c r="L5266" t="str">
        <f t="shared" si="330"/>
        <v>diferente</v>
      </c>
      <c r="M5266" t="str">
        <f t="shared" si="331"/>
        <v>diferente</v>
      </c>
    </row>
    <row r="5267" spans="1:13" x14ac:dyDescent="0.25">
      <c r="A5267">
        <v>354250</v>
      </c>
      <c r="B5267" t="s">
        <v>4394</v>
      </c>
      <c r="C5267">
        <v>35062</v>
      </c>
      <c r="D5267" t="s">
        <v>9161</v>
      </c>
      <c r="E5267" t="s">
        <v>5909</v>
      </c>
      <c r="F5267" t="str">
        <f>VLOOKUP(A5267,'REGIÕES DE SAÚDE E SEUS MUNICÍP'!$A$4:$C$5569,3,0)</f>
        <v>Bauru</v>
      </c>
      <c r="G5267" t="str">
        <f>VLOOKUP(H5267,'REGIÕES DE SAÚDE E SEUS MUNICÍP'!$A$4:$D$5569,4,0)</f>
        <v>Reginópolis</v>
      </c>
      <c r="H5267">
        <f>VLOOKUP(A5267,'REGIÕES DE SAÚDE E SEUS MUNICÍP'!$A$4:$A$5569,1,0)</f>
        <v>354250</v>
      </c>
      <c r="I5267" t="str">
        <f t="shared" si="328"/>
        <v>Mesmo município</v>
      </c>
      <c r="J5267" t="str">
        <f>VLOOKUP(D5267,'REGIÕES DE SAÚDE E SEUS MUNICÍP'!$C$4:$C$5569,1,0)</f>
        <v>Bauru</v>
      </c>
      <c r="K5267">
        <f t="shared" si="329"/>
        <v>1</v>
      </c>
      <c r="L5267" t="str">
        <f t="shared" si="330"/>
        <v>diferente</v>
      </c>
      <c r="M5267" t="str">
        <f t="shared" si="331"/>
        <v>diferente</v>
      </c>
    </row>
    <row r="5268" spans="1:13" x14ac:dyDescent="0.25">
      <c r="A5268">
        <v>354260</v>
      </c>
      <c r="B5268" t="s">
        <v>4394</v>
      </c>
      <c r="C5268">
        <v>35121</v>
      </c>
      <c r="D5268" t="s">
        <v>8510</v>
      </c>
      <c r="E5268" t="s">
        <v>10555</v>
      </c>
      <c r="F5268" t="str">
        <f>VLOOKUP(A5268,'REGIÕES DE SAÚDE E SEUS MUNICÍP'!$A$4:$C$5569,3,0)</f>
        <v>Registro</v>
      </c>
      <c r="G5268" t="str">
        <f>VLOOKUP(H5268,'REGIÕES DE SAÚDE E SEUS MUNICÍP'!$A$4:$D$5569,4,0)</f>
        <v>Registro</v>
      </c>
      <c r="H5268">
        <f>VLOOKUP(A5268,'REGIÕES DE SAÚDE E SEUS MUNICÍP'!$A$4:$A$5569,1,0)</f>
        <v>354260</v>
      </c>
      <c r="I5268" t="str">
        <f t="shared" si="328"/>
        <v>Mesmo município</v>
      </c>
      <c r="J5268" t="e">
        <f>VLOOKUP(D5268,'REGIÕES DE SAÚDE E SEUS MUNICÍP'!$C$4:$C$5569,1,0)</f>
        <v>#N/A</v>
      </c>
      <c r="K5268" t="e">
        <f t="shared" si="329"/>
        <v>#VALUE!</v>
      </c>
      <c r="L5268" t="str">
        <f t="shared" si="330"/>
        <v>diferente</v>
      </c>
      <c r="M5268" t="str">
        <f t="shared" si="331"/>
        <v>diferente</v>
      </c>
    </row>
    <row r="5269" spans="1:13" x14ac:dyDescent="0.25">
      <c r="A5269">
        <v>354270</v>
      </c>
      <c r="B5269" t="s">
        <v>4394</v>
      </c>
      <c r="C5269">
        <v>35081</v>
      </c>
      <c r="D5269" t="s">
        <v>8943</v>
      </c>
      <c r="E5269" t="s">
        <v>110</v>
      </c>
      <c r="F5269" t="str">
        <f>VLOOKUP(A5269,'REGIÕES DE SAÚDE E SEUS MUNICÍP'!$A$4:$C$5569,3,0)</f>
        <v>Franca</v>
      </c>
      <c r="G5269" t="str">
        <f>VLOOKUP(H5269,'REGIÕES DE SAÚDE E SEUS MUNICÍP'!$A$4:$D$5569,4,0)</f>
        <v>Restinga</v>
      </c>
      <c r="H5269">
        <f>VLOOKUP(A5269,'REGIÕES DE SAÚDE E SEUS MUNICÍP'!$A$4:$A$5569,1,0)</f>
        <v>354270</v>
      </c>
      <c r="I5269" t="str">
        <f t="shared" si="328"/>
        <v>Mesmo município</v>
      </c>
      <c r="J5269" t="e">
        <f>VLOOKUP(D5269,'REGIÕES DE SAÚDE E SEUS MUNICÍP'!$C$4:$C$5569,1,0)</f>
        <v>#N/A</v>
      </c>
      <c r="K5269" t="e">
        <f t="shared" si="329"/>
        <v>#VALUE!</v>
      </c>
      <c r="L5269" t="str">
        <f t="shared" si="330"/>
        <v>diferente</v>
      </c>
      <c r="M5269" t="str">
        <f t="shared" si="331"/>
        <v>diferente</v>
      </c>
    </row>
    <row r="5270" spans="1:13" x14ac:dyDescent="0.25">
      <c r="A5270">
        <v>354280</v>
      </c>
      <c r="B5270" t="s">
        <v>4394</v>
      </c>
      <c r="C5270">
        <v>35162</v>
      </c>
      <c r="D5270" t="s">
        <v>10113</v>
      </c>
      <c r="E5270" t="s">
        <v>5813</v>
      </c>
      <c r="F5270" t="str">
        <f>VLOOKUP(A5270,'REGIÕES DE SAÚDE E SEUS MUNICÍP'!$A$4:$C$5569,3,0)</f>
        <v>Sorocaba</v>
      </c>
      <c r="G5270" t="str">
        <f>VLOOKUP(H5270,'REGIÕES DE SAÚDE E SEUS MUNICÍP'!$A$4:$D$5569,4,0)</f>
        <v>Ribeira</v>
      </c>
      <c r="H5270">
        <f>VLOOKUP(A5270,'REGIÕES DE SAÚDE E SEUS MUNICÍP'!$A$4:$A$5569,1,0)</f>
        <v>354280</v>
      </c>
      <c r="I5270" t="str">
        <f t="shared" si="328"/>
        <v>Mesmo município</v>
      </c>
      <c r="J5270" t="e">
        <f>VLOOKUP(D5270,'REGIÕES DE SAÚDE E SEUS MUNICÍP'!$C$4:$C$5569,1,0)</f>
        <v>#N/A</v>
      </c>
      <c r="K5270" t="e">
        <f t="shared" si="329"/>
        <v>#VALUE!</v>
      </c>
      <c r="L5270" t="str">
        <f t="shared" si="330"/>
        <v>diferente</v>
      </c>
      <c r="M5270" t="str">
        <f t="shared" si="331"/>
        <v>diferente</v>
      </c>
    </row>
    <row r="5271" spans="1:13" x14ac:dyDescent="0.25">
      <c r="A5271">
        <v>354290</v>
      </c>
      <c r="B5271" t="s">
        <v>4394</v>
      </c>
      <c r="C5271">
        <v>35034</v>
      </c>
      <c r="D5271" t="s">
        <v>6552</v>
      </c>
      <c r="E5271" t="s">
        <v>2767</v>
      </c>
      <c r="F5271" t="str">
        <f>VLOOKUP(A5271,'REGIÕES DE SAÚDE E SEUS MUNICÍP'!$A$4:$C$5569,3,0)</f>
        <v>Araraquara</v>
      </c>
      <c r="G5271" t="str">
        <f>VLOOKUP(H5271,'REGIÕES DE SAÚDE E SEUS MUNICÍP'!$A$4:$D$5569,4,0)</f>
        <v>Ribeirão Bonito</v>
      </c>
      <c r="H5271">
        <f>VLOOKUP(A5271,'REGIÕES DE SAÚDE E SEUS MUNICÍP'!$A$4:$A$5569,1,0)</f>
        <v>354290</v>
      </c>
      <c r="I5271" t="str">
        <f t="shared" si="328"/>
        <v>Mesmo município</v>
      </c>
      <c r="J5271" t="e">
        <f>VLOOKUP(D5271,'REGIÕES DE SAÚDE E SEUS MUNICÍP'!$C$4:$C$5569,1,0)</f>
        <v>#N/A</v>
      </c>
      <c r="K5271" t="e">
        <f t="shared" si="329"/>
        <v>#VALUE!</v>
      </c>
      <c r="L5271" t="str">
        <f t="shared" si="330"/>
        <v>diferente</v>
      </c>
      <c r="M5271" t="str">
        <f t="shared" si="331"/>
        <v>diferente</v>
      </c>
    </row>
    <row r="5272" spans="1:13" x14ac:dyDescent="0.25">
      <c r="A5272">
        <v>354300</v>
      </c>
      <c r="B5272" t="s">
        <v>4394</v>
      </c>
      <c r="C5272">
        <v>35162</v>
      </c>
      <c r="D5272" t="s">
        <v>10113</v>
      </c>
      <c r="E5272" t="s">
        <v>3354</v>
      </c>
      <c r="F5272" t="str">
        <f>VLOOKUP(A5272,'REGIÕES DE SAÚDE E SEUS MUNICÍP'!$A$4:$C$5569,3,0)</f>
        <v>Sorocaba</v>
      </c>
      <c r="G5272" t="str">
        <f>VLOOKUP(H5272,'REGIÕES DE SAÚDE E SEUS MUNICÍP'!$A$4:$D$5569,4,0)</f>
        <v>Ribeirão Branco</v>
      </c>
      <c r="H5272">
        <f>VLOOKUP(A5272,'REGIÕES DE SAÚDE E SEUS MUNICÍP'!$A$4:$A$5569,1,0)</f>
        <v>354300</v>
      </c>
      <c r="I5272" t="str">
        <f t="shared" si="328"/>
        <v>Mesmo município</v>
      </c>
      <c r="J5272" t="e">
        <f>VLOOKUP(D5272,'REGIÕES DE SAÚDE E SEUS MUNICÍP'!$C$4:$C$5569,1,0)</f>
        <v>#N/A</v>
      </c>
      <c r="K5272" t="e">
        <f t="shared" si="329"/>
        <v>#VALUE!</v>
      </c>
      <c r="L5272" t="str">
        <f t="shared" si="330"/>
        <v>diferente</v>
      </c>
      <c r="M5272" t="str">
        <f t="shared" si="331"/>
        <v>diferente</v>
      </c>
    </row>
    <row r="5273" spans="1:13" x14ac:dyDescent="0.25">
      <c r="A5273">
        <v>354310</v>
      </c>
      <c r="B5273" t="s">
        <v>4394</v>
      </c>
      <c r="C5273">
        <v>35081</v>
      </c>
      <c r="D5273" t="s">
        <v>8943</v>
      </c>
      <c r="E5273" t="s">
        <v>1400</v>
      </c>
      <c r="F5273" t="str">
        <f>VLOOKUP(A5273,'REGIÕES DE SAÚDE E SEUS MUNICÍP'!$A$4:$C$5569,3,0)</f>
        <v>Franca</v>
      </c>
      <c r="G5273" t="str">
        <f>VLOOKUP(H5273,'REGIÕES DE SAÚDE E SEUS MUNICÍP'!$A$4:$D$5569,4,0)</f>
        <v>Ribeirão Corrente</v>
      </c>
      <c r="H5273">
        <f>VLOOKUP(A5273,'REGIÕES DE SAÚDE E SEUS MUNICÍP'!$A$4:$A$5569,1,0)</f>
        <v>354310</v>
      </c>
      <c r="I5273" t="str">
        <f t="shared" si="328"/>
        <v>Mesmo município</v>
      </c>
      <c r="J5273" t="e">
        <f>VLOOKUP(D5273,'REGIÕES DE SAÚDE E SEUS MUNICÍP'!$C$4:$C$5569,1,0)</f>
        <v>#N/A</v>
      </c>
      <c r="K5273" t="e">
        <f t="shared" si="329"/>
        <v>#VALUE!</v>
      </c>
      <c r="L5273" t="str">
        <f t="shared" si="330"/>
        <v>diferente</v>
      </c>
      <c r="M5273" t="str">
        <f t="shared" si="331"/>
        <v>diferente</v>
      </c>
    </row>
    <row r="5274" spans="1:13" x14ac:dyDescent="0.25">
      <c r="A5274">
        <v>354323</v>
      </c>
      <c r="B5274" t="s">
        <v>4394</v>
      </c>
      <c r="C5274">
        <v>35112</v>
      </c>
      <c r="D5274" t="s">
        <v>5877</v>
      </c>
      <c r="E5274" t="s">
        <v>1819</v>
      </c>
      <c r="F5274" t="str">
        <f>VLOOKUP(A5274,'REGIÕES DE SAÚDE E SEUS MUNICÍP'!$A$4:$C$5569,3,0)</f>
        <v>Presidente Prudente</v>
      </c>
      <c r="G5274" t="str">
        <f>VLOOKUP(H5274,'REGIÕES DE SAÚDE E SEUS MUNICÍP'!$A$4:$D$5569,4,0)</f>
        <v>Ribeirão dos Índios</v>
      </c>
      <c r="H5274">
        <f>VLOOKUP(A5274,'REGIÕES DE SAÚDE E SEUS MUNICÍP'!$A$4:$A$5569,1,0)</f>
        <v>354323</v>
      </c>
      <c r="I5274" t="str">
        <f t="shared" si="328"/>
        <v>Mesmo município</v>
      </c>
      <c r="J5274" t="e">
        <f>VLOOKUP(D5274,'REGIÕES DE SAÚDE E SEUS MUNICÍP'!$C$4:$C$5569,1,0)</f>
        <v>#N/A</v>
      </c>
      <c r="K5274" t="e">
        <f t="shared" si="329"/>
        <v>#VALUE!</v>
      </c>
      <c r="L5274" t="str">
        <f>IF(D5274=D5275,IF(F5274=F5275,"Regiões semelhantes","Nova composição"),"diferente")</f>
        <v>diferente</v>
      </c>
      <c r="M5274" t="str">
        <f t="shared" si="331"/>
        <v>diferente</v>
      </c>
    </row>
    <row r="5275" spans="1:13" x14ac:dyDescent="0.25">
      <c r="A5275">
        <v>354320</v>
      </c>
      <c r="B5275" t="s">
        <v>4394</v>
      </c>
      <c r="C5275">
        <v>35094</v>
      </c>
      <c r="D5275" t="s">
        <v>10274</v>
      </c>
      <c r="E5275" t="s">
        <v>7248</v>
      </c>
      <c r="F5275" t="str">
        <f>VLOOKUP(A5275,'REGIÕES DE SAÚDE E SEUS MUNICÍP'!$A$4:$C$5569,3,0)</f>
        <v>Marília</v>
      </c>
      <c r="G5275" t="str">
        <f>VLOOKUP(H5275,'REGIÕES DE SAÚDE E SEUS MUNICÍP'!$A$4:$D$5569,4,0)</f>
        <v>Ribeirão do Sul</v>
      </c>
      <c r="H5275">
        <f>VLOOKUP(A5275,'REGIÕES DE SAÚDE E SEUS MUNICÍP'!$A$4:$A$5569,1,0)</f>
        <v>354320</v>
      </c>
      <c r="I5275" t="str">
        <f t="shared" si="328"/>
        <v>Mesmo município</v>
      </c>
      <c r="J5275" t="e">
        <f>VLOOKUP(D5275,'REGIÕES DE SAÚDE E SEUS MUNICÍP'!$C$4:$C$5569,1,0)</f>
        <v>#N/A</v>
      </c>
      <c r="K5275" t="e">
        <f t="shared" si="329"/>
        <v>#VALUE!</v>
      </c>
      <c r="L5275" t="str">
        <f t="shared" si="330"/>
        <v>diferente</v>
      </c>
      <c r="M5275" t="str">
        <f>IF(F5275=F5274,"igual","diferente")</f>
        <v>diferente</v>
      </c>
    </row>
    <row r="5276" spans="1:13" x14ac:dyDescent="0.25">
      <c r="A5276">
        <v>354325</v>
      </c>
      <c r="B5276" t="s">
        <v>4394</v>
      </c>
      <c r="C5276">
        <v>35161</v>
      </c>
      <c r="D5276" t="s">
        <v>3533</v>
      </c>
      <c r="E5276" t="s">
        <v>1513</v>
      </c>
      <c r="F5276" t="str">
        <f>VLOOKUP(A5276,'REGIÕES DE SAÚDE E SEUS MUNICÍP'!$A$4:$C$5569,3,0)</f>
        <v>Sorocaba</v>
      </c>
      <c r="G5276" t="str">
        <f>VLOOKUP(H5276,'REGIÕES DE SAÚDE E SEUS MUNICÍP'!$A$4:$D$5569,4,0)</f>
        <v>Ribeirão Grande</v>
      </c>
      <c r="H5276">
        <f>VLOOKUP(A5276,'REGIÕES DE SAÚDE E SEUS MUNICÍP'!$A$4:$A$5569,1,0)</f>
        <v>354325</v>
      </c>
      <c r="I5276" t="str">
        <f t="shared" si="328"/>
        <v>Mesmo município</v>
      </c>
      <c r="J5276" t="e">
        <f>VLOOKUP(D5276,'REGIÕES DE SAÚDE E SEUS MUNICÍP'!$C$4:$C$5569,1,0)</f>
        <v>#N/A</v>
      </c>
      <c r="K5276" t="e">
        <f t="shared" si="329"/>
        <v>#VALUE!</v>
      </c>
      <c r="L5276" t="str">
        <f t="shared" si="330"/>
        <v>diferente</v>
      </c>
      <c r="M5276" t="str">
        <f t="shared" si="331"/>
        <v>diferente</v>
      </c>
    </row>
    <row r="5277" spans="1:13" x14ac:dyDescent="0.25">
      <c r="A5277">
        <v>354330</v>
      </c>
      <c r="B5277" t="s">
        <v>4394</v>
      </c>
      <c r="C5277">
        <v>35015</v>
      </c>
      <c r="D5277" t="s">
        <v>6125</v>
      </c>
      <c r="E5277" t="s">
        <v>1183</v>
      </c>
      <c r="F5277" t="str">
        <f>VLOOKUP(A5277,'REGIÕES DE SAÚDE E SEUS MUNICÍP'!$A$4:$C$5569,3,0)</f>
        <v>Grande São Paulo</v>
      </c>
      <c r="G5277" t="str">
        <f>VLOOKUP(H5277,'REGIÕES DE SAÚDE E SEUS MUNICÍP'!$A$4:$D$5569,4,0)</f>
        <v>Ribeirão Pires</v>
      </c>
      <c r="H5277">
        <f>VLOOKUP(A5277,'REGIÕES DE SAÚDE E SEUS MUNICÍP'!$A$4:$A$5569,1,0)</f>
        <v>354330</v>
      </c>
      <c r="I5277" t="str">
        <f t="shared" si="328"/>
        <v>Mesmo município</v>
      </c>
      <c r="J5277" t="e">
        <f>VLOOKUP(D5277,'REGIÕES DE SAÚDE E SEUS MUNICÍP'!$C$4:$C$5569,1,0)</f>
        <v>#N/A</v>
      </c>
      <c r="K5277" t="e">
        <f t="shared" si="329"/>
        <v>#VALUE!</v>
      </c>
      <c r="L5277" t="str">
        <f t="shared" si="330"/>
        <v>diferente</v>
      </c>
      <c r="M5277" t="str">
        <f t="shared" si="331"/>
        <v>diferente</v>
      </c>
    </row>
    <row r="5278" spans="1:13" x14ac:dyDescent="0.25">
      <c r="A5278">
        <v>354340</v>
      </c>
      <c r="B5278" t="s">
        <v>4394</v>
      </c>
      <c r="C5278">
        <v>35132</v>
      </c>
      <c r="D5278" t="s">
        <v>1604</v>
      </c>
      <c r="E5278" t="s">
        <v>2072</v>
      </c>
      <c r="F5278" t="str">
        <f>VLOOKUP(A5278,'REGIÕES DE SAÚDE E SEUS MUNICÍP'!$A$4:$C$5569,3,0)</f>
        <v>Ribeirão Preto</v>
      </c>
      <c r="G5278" t="str">
        <f>VLOOKUP(H5278,'REGIÕES DE SAÚDE E SEUS MUNICÍP'!$A$4:$D$5569,4,0)</f>
        <v>Ribeirão Preto</v>
      </c>
      <c r="H5278">
        <f>VLOOKUP(A5278,'REGIÕES DE SAÚDE E SEUS MUNICÍP'!$A$4:$A$5569,1,0)</f>
        <v>354340</v>
      </c>
      <c r="I5278" t="str">
        <f t="shared" si="328"/>
        <v>Mesmo município</v>
      </c>
      <c r="J5278" t="e">
        <f>VLOOKUP(D5278,'REGIÕES DE SAÚDE E SEUS MUNICÍP'!$C$4:$C$5569,1,0)</f>
        <v>#N/A</v>
      </c>
      <c r="K5278" t="e">
        <f t="shared" si="329"/>
        <v>#VALUE!</v>
      </c>
      <c r="L5278" t="str">
        <f t="shared" si="330"/>
        <v>diferente</v>
      </c>
      <c r="M5278" t="str">
        <f t="shared" si="331"/>
        <v>diferente</v>
      </c>
    </row>
    <row r="5279" spans="1:13" x14ac:dyDescent="0.25">
      <c r="A5279">
        <v>354360</v>
      </c>
      <c r="B5279" t="s">
        <v>4394</v>
      </c>
      <c r="C5279">
        <v>35081</v>
      </c>
      <c r="D5279" t="s">
        <v>8943</v>
      </c>
      <c r="E5279" t="s">
        <v>3493</v>
      </c>
      <c r="F5279" t="str">
        <f>VLOOKUP(A5279,'REGIÕES DE SAÚDE E SEUS MUNICÍP'!$A$4:$C$5569,3,0)</f>
        <v>Franca</v>
      </c>
      <c r="G5279" t="str">
        <f>VLOOKUP(H5279,'REGIÕES DE SAÚDE E SEUS MUNICÍP'!$A$4:$D$5569,4,0)</f>
        <v>Rifaina</v>
      </c>
      <c r="H5279">
        <f>VLOOKUP(A5279,'REGIÕES DE SAÚDE E SEUS MUNICÍP'!$A$4:$A$5569,1,0)</f>
        <v>354360</v>
      </c>
      <c r="I5279" t="str">
        <f t="shared" si="328"/>
        <v>Mesmo município</v>
      </c>
      <c r="J5279" t="e">
        <f>VLOOKUP(D5279,'REGIÕES DE SAÚDE E SEUS MUNICÍP'!$C$4:$C$5569,1,0)</f>
        <v>#N/A</v>
      </c>
      <c r="K5279" t="e">
        <f t="shared" si="329"/>
        <v>#VALUE!</v>
      </c>
      <c r="L5279" t="str">
        <f t="shared" si="330"/>
        <v>diferente</v>
      </c>
      <c r="M5279" t="str">
        <f t="shared" si="331"/>
        <v>diferente</v>
      </c>
    </row>
    <row r="5280" spans="1:13" x14ac:dyDescent="0.25">
      <c r="A5280">
        <v>354370</v>
      </c>
      <c r="B5280" t="s">
        <v>4394</v>
      </c>
      <c r="C5280">
        <v>35031</v>
      </c>
      <c r="D5280" t="s">
        <v>788</v>
      </c>
      <c r="E5280" t="s">
        <v>2340</v>
      </c>
      <c r="F5280" t="str">
        <f>VLOOKUP(A5280,'REGIÕES DE SAÚDE E SEUS MUNICÍP'!$A$4:$C$5569,3,0)</f>
        <v>Araraquara</v>
      </c>
      <c r="G5280" t="str">
        <f>VLOOKUP(H5280,'REGIÕES DE SAÚDE E SEUS MUNICÍP'!$A$4:$D$5569,4,0)</f>
        <v>Rincão</v>
      </c>
      <c r="H5280">
        <f>VLOOKUP(A5280,'REGIÕES DE SAÚDE E SEUS MUNICÍP'!$A$4:$A$5569,1,0)</f>
        <v>354370</v>
      </c>
      <c r="I5280" t="str">
        <f t="shared" si="328"/>
        <v>Mesmo município</v>
      </c>
      <c r="J5280" t="e">
        <f>VLOOKUP(D5280,'REGIÕES DE SAÚDE E SEUS MUNICÍP'!$C$4:$C$5569,1,0)</f>
        <v>#N/A</v>
      </c>
      <c r="K5280" t="e">
        <f t="shared" si="329"/>
        <v>#VALUE!</v>
      </c>
      <c r="L5280" t="str">
        <f>IF(D5280=D5281,IF(F5280=F5281,"Regiões semelhantes","Nova composição"),"diferente")</f>
        <v>diferente</v>
      </c>
      <c r="M5280" t="str">
        <f t="shared" si="331"/>
        <v>diferente</v>
      </c>
    </row>
    <row r="5281" spans="1:13" x14ac:dyDescent="0.25">
      <c r="A5281">
        <v>354380</v>
      </c>
      <c r="B5281" t="s">
        <v>4394</v>
      </c>
      <c r="C5281">
        <v>35095</v>
      </c>
      <c r="D5281" t="s">
        <v>6761</v>
      </c>
      <c r="E5281" t="s">
        <v>6013</v>
      </c>
      <c r="F5281" t="str">
        <f>VLOOKUP(A5281,'REGIÕES DE SAÚDE E SEUS MUNICÍP'!$A$4:$C$5569,3,0)</f>
        <v>Marília</v>
      </c>
      <c r="G5281" t="str">
        <f>VLOOKUP(H5281,'REGIÕES DE SAÚDE E SEUS MUNICÍP'!$A$4:$D$5569,4,0)</f>
        <v>Rinópolis</v>
      </c>
      <c r="H5281">
        <f>VLOOKUP(A5281,'REGIÕES DE SAÚDE E SEUS MUNICÍP'!$A$4:$A$5569,1,0)</f>
        <v>354380</v>
      </c>
      <c r="I5281" t="str">
        <f t="shared" si="328"/>
        <v>Mesmo município</v>
      </c>
      <c r="J5281" t="e">
        <f>VLOOKUP(D5281,'REGIÕES DE SAÚDE E SEUS MUNICÍP'!$C$4:$C$5569,1,0)</f>
        <v>#N/A</v>
      </c>
      <c r="K5281" t="e">
        <f t="shared" si="329"/>
        <v>#VALUE!</v>
      </c>
      <c r="L5281" t="str">
        <f t="shared" si="330"/>
        <v>diferente</v>
      </c>
      <c r="M5281" t="str">
        <f>IF(F5281=F5280,"igual","diferente")</f>
        <v>diferente</v>
      </c>
    </row>
    <row r="5282" spans="1:13" x14ac:dyDescent="0.25">
      <c r="A5282">
        <v>354390</v>
      </c>
      <c r="B5282" t="s">
        <v>4394</v>
      </c>
      <c r="C5282">
        <v>35104</v>
      </c>
      <c r="D5282" t="s">
        <v>5784</v>
      </c>
      <c r="E5282" t="s">
        <v>5784</v>
      </c>
      <c r="F5282" t="str">
        <f>VLOOKUP(A5282,'REGIÕES DE SAÚDE E SEUS MUNICÍP'!$A$4:$C$5569,3,0)</f>
        <v>Piracicaba</v>
      </c>
      <c r="G5282" t="str">
        <f>VLOOKUP(H5282,'REGIÕES DE SAÚDE E SEUS MUNICÍP'!$A$4:$D$5569,4,0)</f>
        <v>Rio Claro</v>
      </c>
      <c r="H5282">
        <f>VLOOKUP(A5282,'REGIÕES DE SAÚDE E SEUS MUNICÍP'!$A$4:$A$5569,1,0)</f>
        <v>354390</v>
      </c>
      <c r="I5282" t="str">
        <f t="shared" si="328"/>
        <v>Mesmo município</v>
      </c>
      <c r="J5282" t="e">
        <f>VLOOKUP(D5282,'REGIÕES DE SAÚDE E SEUS MUNICÍP'!$C$4:$C$5569,1,0)</f>
        <v>#N/A</v>
      </c>
      <c r="K5282" t="e">
        <f t="shared" si="329"/>
        <v>#VALUE!</v>
      </c>
      <c r="L5282" t="str">
        <f t="shared" si="330"/>
        <v>diferente</v>
      </c>
      <c r="M5282" t="str">
        <f t="shared" si="331"/>
        <v>diferente</v>
      </c>
    </row>
    <row r="5283" spans="1:13" x14ac:dyDescent="0.25">
      <c r="A5283">
        <v>354400</v>
      </c>
      <c r="B5283" t="s">
        <v>4394</v>
      </c>
      <c r="C5283">
        <v>35103</v>
      </c>
      <c r="D5283" t="s">
        <v>4050</v>
      </c>
      <c r="E5283" t="s">
        <v>9209</v>
      </c>
      <c r="F5283" t="str">
        <f>VLOOKUP(A5283,'REGIÕES DE SAÚDE E SEUS MUNICÍP'!$A$4:$C$5569,3,0)</f>
        <v>Piracicaba</v>
      </c>
      <c r="G5283" t="str">
        <f>VLOOKUP(H5283,'REGIÕES DE SAÚDE E SEUS MUNICÍP'!$A$4:$D$5569,4,0)</f>
        <v>Rio das Pedras</v>
      </c>
      <c r="H5283">
        <f>VLOOKUP(A5283,'REGIÕES DE SAÚDE E SEUS MUNICÍP'!$A$4:$A$5569,1,0)</f>
        <v>354400</v>
      </c>
      <c r="I5283" t="str">
        <f t="shared" si="328"/>
        <v>Mesmo município</v>
      </c>
      <c r="J5283" t="str">
        <f>VLOOKUP(D5283,'REGIÕES DE SAÚDE E SEUS MUNICÍP'!$C$4:$C$5569,1,0)</f>
        <v>Piracicaba</v>
      </c>
      <c r="K5283">
        <f t="shared" si="329"/>
        <v>1</v>
      </c>
      <c r="L5283" t="str">
        <f t="shared" si="330"/>
        <v>diferente</v>
      </c>
      <c r="M5283" t="str">
        <f t="shared" si="331"/>
        <v>igual</v>
      </c>
    </row>
    <row r="5284" spans="1:13" x14ac:dyDescent="0.25">
      <c r="A5284">
        <v>354410</v>
      </c>
      <c r="B5284" t="s">
        <v>4394</v>
      </c>
      <c r="C5284">
        <v>35015</v>
      </c>
      <c r="D5284" t="s">
        <v>6125</v>
      </c>
      <c r="E5284" t="s">
        <v>8405</v>
      </c>
      <c r="F5284" t="str">
        <f>VLOOKUP(A5284,'REGIÕES DE SAÚDE E SEUS MUNICÍP'!$A$4:$C$5569,3,0)</f>
        <v>Grande São Paulo</v>
      </c>
      <c r="G5284" t="str">
        <f>VLOOKUP(H5284,'REGIÕES DE SAÚDE E SEUS MUNICÍP'!$A$4:$D$5569,4,0)</f>
        <v>Rio Grande da Serra</v>
      </c>
      <c r="H5284">
        <f>VLOOKUP(A5284,'REGIÕES DE SAÚDE E SEUS MUNICÍP'!$A$4:$A$5569,1,0)</f>
        <v>354410</v>
      </c>
      <c r="I5284" t="str">
        <f t="shared" si="328"/>
        <v>Mesmo município</v>
      </c>
      <c r="J5284" t="e">
        <f>VLOOKUP(D5284,'REGIÕES DE SAÚDE E SEUS MUNICÍP'!$C$4:$C$5569,1,0)</f>
        <v>#N/A</v>
      </c>
      <c r="K5284" t="e">
        <f t="shared" si="329"/>
        <v>#VALUE!</v>
      </c>
      <c r="L5284" t="str">
        <f t="shared" si="330"/>
        <v>diferente</v>
      </c>
      <c r="M5284" t="str">
        <f t="shared" si="331"/>
        <v>diferente</v>
      </c>
    </row>
    <row r="5285" spans="1:13" x14ac:dyDescent="0.25">
      <c r="A5285">
        <v>354420</v>
      </c>
      <c r="B5285" t="s">
        <v>4394</v>
      </c>
      <c r="C5285">
        <v>35157</v>
      </c>
      <c r="D5285" t="s">
        <v>3445</v>
      </c>
      <c r="E5285" t="s">
        <v>3541</v>
      </c>
      <c r="F5285" t="str">
        <f>VLOOKUP(A5285,'REGIÕES DE SAÚDE E SEUS MUNICÍP'!$A$4:$C$5569,3,0)</f>
        <v>São José do Rio Preto</v>
      </c>
      <c r="G5285" t="str">
        <f>VLOOKUP(H5285,'REGIÕES DE SAÚDE E SEUS MUNICÍP'!$A$4:$D$5569,4,0)</f>
        <v>Riolândia</v>
      </c>
      <c r="H5285">
        <f>VLOOKUP(A5285,'REGIÕES DE SAÚDE E SEUS MUNICÍP'!$A$4:$A$5569,1,0)</f>
        <v>354420</v>
      </c>
      <c r="I5285" t="str">
        <f t="shared" si="328"/>
        <v>Mesmo município</v>
      </c>
      <c r="J5285" t="e">
        <f>VLOOKUP(D5285,'REGIÕES DE SAÚDE E SEUS MUNICÍP'!$C$4:$C$5569,1,0)</f>
        <v>#N/A</v>
      </c>
      <c r="K5285" t="e">
        <f t="shared" si="329"/>
        <v>#VALUE!</v>
      </c>
      <c r="L5285" t="str">
        <f t="shared" si="330"/>
        <v>diferente</v>
      </c>
      <c r="M5285" t="str">
        <f t="shared" si="331"/>
        <v>diferente</v>
      </c>
    </row>
    <row r="5286" spans="1:13" x14ac:dyDescent="0.25">
      <c r="A5286">
        <v>354350</v>
      </c>
      <c r="B5286" t="s">
        <v>4394</v>
      </c>
      <c r="C5286">
        <v>35162</v>
      </c>
      <c r="D5286" t="s">
        <v>10113</v>
      </c>
      <c r="E5286" t="s">
        <v>1655</v>
      </c>
      <c r="F5286" t="str">
        <f>VLOOKUP(A5286,'REGIÕES DE SAÚDE E SEUS MUNICÍP'!$A$4:$C$5569,3,0)</f>
        <v>Sorocaba</v>
      </c>
      <c r="G5286" t="str">
        <f>VLOOKUP(H5286,'REGIÕES DE SAÚDE E SEUS MUNICÍP'!$A$4:$D$5569,4,0)</f>
        <v>Riversul</v>
      </c>
      <c r="H5286">
        <f>VLOOKUP(A5286,'REGIÕES DE SAÚDE E SEUS MUNICÍP'!$A$4:$A$5569,1,0)</f>
        <v>354350</v>
      </c>
      <c r="I5286" t="str">
        <f t="shared" si="328"/>
        <v>Mesmo município</v>
      </c>
      <c r="J5286" t="e">
        <f>VLOOKUP(D5286,'REGIÕES DE SAÚDE E SEUS MUNICÍP'!$C$4:$C$5569,1,0)</f>
        <v>#N/A</v>
      </c>
      <c r="K5286" t="e">
        <f t="shared" si="329"/>
        <v>#VALUE!</v>
      </c>
      <c r="L5286" t="str">
        <f t="shared" si="330"/>
        <v>diferente</v>
      </c>
      <c r="M5286" t="str">
        <f t="shared" si="331"/>
        <v>diferente</v>
      </c>
    </row>
    <row r="5287" spans="1:13" x14ac:dyDescent="0.25">
      <c r="A5287">
        <v>354425</v>
      </c>
      <c r="B5287" t="s">
        <v>4394</v>
      </c>
      <c r="C5287">
        <v>35115</v>
      </c>
      <c r="D5287" t="s">
        <v>5809</v>
      </c>
      <c r="E5287" t="s">
        <v>8367</v>
      </c>
      <c r="F5287" t="str">
        <f>VLOOKUP(A5287,'REGIÕES DE SAÚDE E SEUS MUNICÍP'!$A$4:$C$5569,3,0)</f>
        <v>Presidente Prudente</v>
      </c>
      <c r="G5287" t="str">
        <f>VLOOKUP(H5287,'REGIÕES DE SAÚDE E SEUS MUNICÍP'!$A$4:$D$5569,4,0)</f>
        <v>Rosana</v>
      </c>
      <c r="H5287">
        <f>VLOOKUP(A5287,'REGIÕES DE SAÚDE E SEUS MUNICÍP'!$A$4:$A$5569,1,0)</f>
        <v>354425</v>
      </c>
      <c r="I5287" t="str">
        <f t="shared" si="328"/>
        <v>Mesmo município</v>
      </c>
      <c r="J5287" t="e">
        <f>VLOOKUP(D5287,'REGIÕES DE SAÚDE E SEUS MUNICÍP'!$C$4:$C$5569,1,0)</f>
        <v>#N/A</v>
      </c>
      <c r="K5287" t="e">
        <f t="shared" si="329"/>
        <v>#VALUE!</v>
      </c>
      <c r="L5287" t="str">
        <f t="shared" si="330"/>
        <v>diferente</v>
      </c>
      <c r="M5287" t="str">
        <f t="shared" si="331"/>
        <v>diferente</v>
      </c>
    </row>
    <row r="5288" spans="1:13" x14ac:dyDescent="0.25">
      <c r="A5288">
        <v>354430</v>
      </c>
      <c r="B5288" t="s">
        <v>4394</v>
      </c>
      <c r="C5288">
        <v>35172</v>
      </c>
      <c r="D5288" t="s">
        <v>2661</v>
      </c>
      <c r="E5288" t="s">
        <v>7508</v>
      </c>
      <c r="F5288" t="str">
        <f>VLOOKUP(A5288,'REGIÕES DE SAÚDE E SEUS MUNICÍP'!$A$4:$C$5569,3,0)</f>
        <v>Taubaté</v>
      </c>
      <c r="G5288" t="str">
        <f>VLOOKUP(H5288,'REGIÕES DE SAÚDE E SEUS MUNICÍP'!$A$4:$D$5569,4,0)</f>
        <v>Roseira</v>
      </c>
      <c r="H5288">
        <f>VLOOKUP(A5288,'REGIÕES DE SAÚDE E SEUS MUNICÍP'!$A$4:$A$5569,1,0)</f>
        <v>354430</v>
      </c>
      <c r="I5288" t="str">
        <f t="shared" si="328"/>
        <v>Mesmo município</v>
      </c>
      <c r="J5288" t="e">
        <f>VLOOKUP(D5288,'REGIÕES DE SAÚDE E SEUS MUNICÍP'!$C$4:$C$5569,1,0)</f>
        <v>#N/A</v>
      </c>
      <c r="K5288" t="e">
        <f t="shared" si="329"/>
        <v>#VALUE!</v>
      </c>
      <c r="L5288" t="str">
        <f>IF(D5288=D5289,IF(F5288=F5289,"Regiões semelhantes","Nova composição"),"diferente")</f>
        <v>diferente</v>
      </c>
      <c r="M5288" t="str">
        <f t="shared" si="331"/>
        <v>diferente</v>
      </c>
    </row>
    <row r="5289" spans="1:13" x14ac:dyDescent="0.25">
      <c r="A5289">
        <v>354440</v>
      </c>
      <c r="B5289" t="s">
        <v>4394</v>
      </c>
      <c r="C5289">
        <v>35021</v>
      </c>
      <c r="D5289" t="s">
        <v>8892</v>
      </c>
      <c r="E5289" t="s">
        <v>8611</v>
      </c>
      <c r="F5289" t="str">
        <f>VLOOKUP(A5289,'REGIÕES DE SAÚDE E SEUS MUNICÍP'!$A$4:$C$5569,3,0)</f>
        <v>Araçatuba</v>
      </c>
      <c r="G5289" t="str">
        <f>VLOOKUP(H5289,'REGIÕES DE SAÚDE E SEUS MUNICÍP'!$A$4:$D$5569,4,0)</f>
        <v>Rubiácea</v>
      </c>
      <c r="H5289">
        <f>VLOOKUP(A5289,'REGIÕES DE SAÚDE E SEUS MUNICÍP'!$A$4:$A$5569,1,0)</f>
        <v>354440</v>
      </c>
      <c r="I5289" t="str">
        <f t="shared" si="328"/>
        <v>Mesmo município</v>
      </c>
      <c r="J5289" t="e">
        <f>VLOOKUP(D5289,'REGIÕES DE SAÚDE E SEUS MUNICÍP'!$C$4:$C$5569,1,0)</f>
        <v>#N/A</v>
      </c>
      <c r="K5289" t="e">
        <f t="shared" si="329"/>
        <v>#VALUE!</v>
      </c>
      <c r="L5289" t="str">
        <f t="shared" si="330"/>
        <v>diferente</v>
      </c>
      <c r="M5289" t="str">
        <f>IF(F5289=F5288,"igual","diferente")</f>
        <v>diferente</v>
      </c>
    </row>
    <row r="5290" spans="1:13" x14ac:dyDescent="0.25">
      <c r="A5290">
        <v>354450</v>
      </c>
      <c r="B5290" t="s">
        <v>4394</v>
      </c>
      <c r="C5290">
        <v>35152</v>
      </c>
      <c r="D5290" t="s">
        <v>9657</v>
      </c>
      <c r="E5290" t="s">
        <v>10612</v>
      </c>
      <c r="F5290" t="str">
        <f>VLOOKUP(A5290,'REGIÕES DE SAÚDE E SEUS MUNICÍP'!$A$4:$C$5569,3,0)</f>
        <v>São José do Rio Preto</v>
      </c>
      <c r="G5290" t="str">
        <f>VLOOKUP(H5290,'REGIÕES DE SAÚDE E SEUS MUNICÍP'!$A$4:$D$5569,4,0)</f>
        <v>Rubinéia</v>
      </c>
      <c r="H5290">
        <f>VLOOKUP(A5290,'REGIÕES DE SAÚDE E SEUS MUNICÍP'!$A$4:$A$5569,1,0)</f>
        <v>354450</v>
      </c>
      <c r="I5290" t="str">
        <f t="shared" si="328"/>
        <v>Mesmo município</v>
      </c>
      <c r="J5290" t="e">
        <f>VLOOKUP(D5290,'REGIÕES DE SAÚDE E SEUS MUNICÍP'!$C$4:$C$5569,1,0)</f>
        <v>#N/A</v>
      </c>
      <c r="K5290" t="e">
        <f t="shared" si="329"/>
        <v>#VALUE!</v>
      </c>
      <c r="L5290" t="str">
        <f t="shared" si="330"/>
        <v>diferente</v>
      </c>
      <c r="M5290" t="str">
        <f t="shared" si="331"/>
        <v>diferente</v>
      </c>
    </row>
    <row r="5291" spans="1:13" x14ac:dyDescent="0.25">
      <c r="A5291">
        <v>354460</v>
      </c>
      <c r="B5291" t="s">
        <v>4394</v>
      </c>
      <c r="C5291">
        <v>35065</v>
      </c>
      <c r="D5291" t="s">
        <v>4505</v>
      </c>
      <c r="E5291" t="s">
        <v>2851</v>
      </c>
      <c r="F5291" t="str">
        <f>VLOOKUP(A5291,'REGIÕES DE SAÚDE E SEUS MUNICÍP'!$A$4:$C$5569,3,0)</f>
        <v>Bauru</v>
      </c>
      <c r="G5291" t="str">
        <f>VLOOKUP(H5291,'REGIÕES DE SAÚDE E SEUS MUNICÍP'!$A$4:$D$5569,4,0)</f>
        <v>Sabino</v>
      </c>
      <c r="H5291">
        <f>VLOOKUP(A5291,'REGIÕES DE SAÚDE E SEUS MUNICÍP'!$A$4:$A$5569,1,0)</f>
        <v>354460</v>
      </c>
      <c r="I5291" t="str">
        <f t="shared" si="328"/>
        <v>Mesmo município</v>
      </c>
      <c r="J5291" t="e">
        <f>VLOOKUP(D5291,'REGIÕES DE SAÚDE E SEUS MUNICÍP'!$C$4:$C$5569,1,0)</f>
        <v>#N/A</v>
      </c>
      <c r="K5291" t="e">
        <f t="shared" si="329"/>
        <v>#VALUE!</v>
      </c>
      <c r="L5291" t="str">
        <f t="shared" si="330"/>
        <v>diferente</v>
      </c>
      <c r="M5291" t="str">
        <f t="shared" si="331"/>
        <v>diferente</v>
      </c>
    </row>
    <row r="5292" spans="1:13" x14ac:dyDescent="0.25">
      <c r="A5292">
        <v>354470</v>
      </c>
      <c r="B5292" t="s">
        <v>4394</v>
      </c>
      <c r="C5292">
        <v>35091</v>
      </c>
      <c r="D5292" t="s">
        <v>10421</v>
      </c>
      <c r="E5292" t="s">
        <v>1107</v>
      </c>
      <c r="F5292" t="str">
        <f>VLOOKUP(A5292,'REGIÕES DE SAÚDE E SEUS MUNICÍP'!$A$4:$C$5569,3,0)</f>
        <v>Marília</v>
      </c>
      <c r="G5292" t="str">
        <f>VLOOKUP(H5292,'REGIÕES DE SAÚDE E SEUS MUNICÍP'!$A$4:$D$5569,4,0)</f>
        <v>Sagres</v>
      </c>
      <c r="H5292">
        <f>VLOOKUP(A5292,'REGIÕES DE SAÚDE E SEUS MUNICÍP'!$A$4:$A$5569,1,0)</f>
        <v>354470</v>
      </c>
      <c r="I5292" t="str">
        <f t="shared" si="328"/>
        <v>Mesmo município</v>
      </c>
      <c r="J5292" t="e">
        <f>VLOOKUP(D5292,'REGIÕES DE SAÚDE E SEUS MUNICÍP'!$C$4:$C$5569,1,0)</f>
        <v>#N/A</v>
      </c>
      <c r="K5292" t="e">
        <f t="shared" si="329"/>
        <v>#VALUE!</v>
      </c>
      <c r="L5292" t="str">
        <f t="shared" si="330"/>
        <v>diferente</v>
      </c>
      <c r="M5292" t="str">
        <f t="shared" si="331"/>
        <v>diferente</v>
      </c>
    </row>
    <row r="5293" spans="1:13" x14ac:dyDescent="0.25">
      <c r="A5293">
        <v>354480</v>
      </c>
      <c r="B5293" t="s">
        <v>4394</v>
      </c>
      <c r="C5293">
        <v>35151</v>
      </c>
      <c r="D5293" t="s">
        <v>551</v>
      </c>
      <c r="E5293" t="s">
        <v>8408</v>
      </c>
      <c r="F5293" t="str">
        <f>VLOOKUP(A5293,'REGIÕES DE SAÚDE E SEUS MUNICÍP'!$A$4:$C$5569,3,0)</f>
        <v>São José do Rio Preto</v>
      </c>
      <c r="G5293" t="str">
        <f>VLOOKUP(H5293,'REGIÕES DE SAÚDE E SEUS MUNICÍP'!$A$4:$D$5569,4,0)</f>
        <v>Sales</v>
      </c>
      <c r="H5293">
        <f>VLOOKUP(A5293,'REGIÕES DE SAÚDE E SEUS MUNICÍP'!$A$4:$A$5569,1,0)</f>
        <v>354480</v>
      </c>
      <c r="I5293" t="str">
        <f t="shared" si="328"/>
        <v>Mesmo município</v>
      </c>
      <c r="J5293" t="e">
        <f>VLOOKUP(D5293,'REGIÕES DE SAÚDE E SEUS MUNICÍP'!$C$4:$C$5569,1,0)</f>
        <v>#N/A</v>
      </c>
      <c r="K5293" t="e">
        <f t="shared" si="329"/>
        <v>#VALUE!</v>
      </c>
      <c r="L5293" t="str">
        <f t="shared" si="330"/>
        <v>diferente</v>
      </c>
      <c r="M5293" t="str">
        <f t="shared" si="331"/>
        <v>diferente</v>
      </c>
    </row>
    <row r="5294" spans="1:13" x14ac:dyDescent="0.25">
      <c r="A5294">
        <v>354490</v>
      </c>
      <c r="B5294" t="s">
        <v>4394</v>
      </c>
      <c r="C5294">
        <v>35082</v>
      </c>
      <c r="D5294" t="s">
        <v>5138</v>
      </c>
      <c r="E5294" t="s">
        <v>4567</v>
      </c>
      <c r="F5294" t="str">
        <f>VLOOKUP(A5294,'REGIÕES DE SAÚDE E SEUS MUNICÍP'!$A$4:$C$5569,3,0)</f>
        <v>Franca</v>
      </c>
      <c r="G5294" t="str">
        <f>VLOOKUP(H5294,'REGIÕES DE SAÚDE E SEUS MUNICÍP'!$A$4:$D$5569,4,0)</f>
        <v>Sales Oliveira</v>
      </c>
      <c r="H5294">
        <f>VLOOKUP(A5294,'REGIÕES DE SAÚDE E SEUS MUNICÍP'!$A$4:$A$5569,1,0)</f>
        <v>354490</v>
      </c>
      <c r="I5294" t="str">
        <f t="shared" si="328"/>
        <v>Mesmo município</v>
      </c>
      <c r="J5294" t="e">
        <f>VLOOKUP(D5294,'REGIÕES DE SAÚDE E SEUS MUNICÍP'!$C$4:$C$5569,1,0)</f>
        <v>#N/A</v>
      </c>
      <c r="K5294" t="e">
        <f t="shared" si="329"/>
        <v>#VALUE!</v>
      </c>
      <c r="L5294" t="str">
        <f t="shared" si="330"/>
        <v>diferente</v>
      </c>
      <c r="M5294" t="str">
        <f t="shared" si="331"/>
        <v>diferente</v>
      </c>
    </row>
    <row r="5295" spans="1:13" x14ac:dyDescent="0.25">
      <c r="A5295">
        <v>354500</v>
      </c>
      <c r="B5295" t="s">
        <v>4394</v>
      </c>
      <c r="C5295">
        <v>35011</v>
      </c>
      <c r="D5295" t="s">
        <v>3749</v>
      </c>
      <c r="E5295" t="s">
        <v>7034</v>
      </c>
      <c r="F5295" t="str">
        <f>VLOOKUP(A5295,'REGIÕES DE SAÚDE E SEUS MUNICÍP'!$A$4:$C$5569,3,0)</f>
        <v>Grande São Paulo</v>
      </c>
      <c r="G5295" t="str">
        <f>VLOOKUP(H5295,'REGIÕES DE SAÚDE E SEUS MUNICÍP'!$A$4:$D$5569,4,0)</f>
        <v>Salesópolis</v>
      </c>
      <c r="H5295">
        <f>VLOOKUP(A5295,'REGIÕES DE SAÚDE E SEUS MUNICÍP'!$A$4:$A$5569,1,0)</f>
        <v>354500</v>
      </c>
      <c r="I5295" t="str">
        <f t="shared" si="328"/>
        <v>Mesmo município</v>
      </c>
      <c r="J5295" t="e">
        <f>VLOOKUP(D5295,'REGIÕES DE SAÚDE E SEUS MUNICÍP'!$C$4:$C$5569,1,0)</f>
        <v>#N/A</v>
      </c>
      <c r="K5295" t="e">
        <f t="shared" si="329"/>
        <v>#VALUE!</v>
      </c>
      <c r="L5295" t="str">
        <f>IF(D5295=D5296,IF(F5295=F5296,"Regiões semelhantes","Nova composição"),"diferente")</f>
        <v>diferente</v>
      </c>
      <c r="M5295" t="str">
        <f t="shared" si="331"/>
        <v>diferente</v>
      </c>
    </row>
    <row r="5296" spans="1:13" x14ac:dyDescent="0.25">
      <c r="A5296">
        <v>354510</v>
      </c>
      <c r="B5296" t="s">
        <v>4394</v>
      </c>
      <c r="C5296">
        <v>35091</v>
      </c>
      <c r="D5296" t="s">
        <v>10421</v>
      </c>
      <c r="E5296" t="s">
        <v>2569</v>
      </c>
      <c r="F5296" t="str">
        <f>VLOOKUP(A5296,'REGIÕES DE SAÚDE E SEUS MUNICÍP'!$A$4:$C$5569,3,0)</f>
        <v>Marília</v>
      </c>
      <c r="G5296" t="str">
        <f>VLOOKUP(H5296,'REGIÕES DE SAÚDE E SEUS MUNICÍP'!$A$4:$D$5569,4,0)</f>
        <v>Salmourão</v>
      </c>
      <c r="H5296">
        <f>VLOOKUP(A5296,'REGIÕES DE SAÚDE E SEUS MUNICÍP'!$A$4:$A$5569,1,0)</f>
        <v>354510</v>
      </c>
      <c r="I5296" t="str">
        <f t="shared" si="328"/>
        <v>Mesmo município</v>
      </c>
      <c r="J5296" t="e">
        <f>VLOOKUP(D5296,'REGIÕES DE SAÚDE E SEUS MUNICÍP'!$C$4:$C$5569,1,0)</f>
        <v>#N/A</v>
      </c>
      <c r="K5296" t="e">
        <f t="shared" si="329"/>
        <v>#VALUE!</v>
      </c>
      <c r="L5296" t="str">
        <f t="shared" si="330"/>
        <v>diferente</v>
      </c>
      <c r="M5296" t="str">
        <f>IF(F5296=F5295,"igual","diferente")</f>
        <v>diferente</v>
      </c>
    </row>
    <row r="5297" spans="1:13" x14ac:dyDescent="0.25">
      <c r="A5297">
        <v>354515</v>
      </c>
      <c r="B5297" t="s">
        <v>4394</v>
      </c>
      <c r="C5297">
        <v>35103</v>
      </c>
      <c r="D5297" t="s">
        <v>4050</v>
      </c>
      <c r="E5297" t="s">
        <v>418</v>
      </c>
      <c r="F5297" t="str">
        <f>VLOOKUP(A5297,'REGIÕES DE SAÚDE E SEUS MUNICÍP'!$A$4:$C$5569,3,0)</f>
        <v>Piracicaba</v>
      </c>
      <c r="G5297" t="str">
        <f>VLOOKUP(H5297,'REGIÕES DE SAÚDE E SEUS MUNICÍP'!$A$4:$D$5569,4,0)</f>
        <v>Saltinho</v>
      </c>
      <c r="H5297">
        <f>VLOOKUP(A5297,'REGIÕES DE SAÚDE E SEUS MUNICÍP'!$A$4:$A$5569,1,0)</f>
        <v>354515</v>
      </c>
      <c r="I5297" t="str">
        <f t="shared" si="328"/>
        <v>Mesmo município</v>
      </c>
      <c r="J5297" t="str">
        <f>VLOOKUP(D5297,'REGIÕES DE SAÚDE E SEUS MUNICÍP'!$C$4:$C$5569,1,0)</f>
        <v>Piracicaba</v>
      </c>
      <c r="K5297">
        <f t="shared" si="329"/>
        <v>1</v>
      </c>
      <c r="L5297" t="str">
        <f t="shared" si="330"/>
        <v>diferente</v>
      </c>
      <c r="M5297" t="str">
        <f t="shared" si="331"/>
        <v>diferente</v>
      </c>
    </row>
    <row r="5298" spans="1:13" x14ac:dyDescent="0.25">
      <c r="A5298">
        <v>354520</v>
      </c>
      <c r="B5298" t="s">
        <v>4394</v>
      </c>
      <c r="C5298">
        <v>35163</v>
      </c>
      <c r="D5298" t="s">
        <v>10812</v>
      </c>
      <c r="E5298" t="s">
        <v>9803</v>
      </c>
      <c r="F5298" t="str">
        <f>VLOOKUP(A5298,'REGIÕES DE SAÚDE E SEUS MUNICÍP'!$A$4:$C$5569,3,0)</f>
        <v>Sorocaba</v>
      </c>
      <c r="G5298" t="str">
        <f>VLOOKUP(H5298,'REGIÕES DE SAÚDE E SEUS MUNICÍP'!$A$4:$D$5569,4,0)</f>
        <v>Salto</v>
      </c>
      <c r="H5298">
        <f>VLOOKUP(A5298,'REGIÕES DE SAÚDE E SEUS MUNICÍP'!$A$4:$A$5569,1,0)</f>
        <v>354520</v>
      </c>
      <c r="I5298" t="str">
        <f t="shared" si="328"/>
        <v>Mesmo município</v>
      </c>
      <c r="J5298" t="str">
        <f>VLOOKUP(D5298,'REGIÕES DE SAÚDE E SEUS MUNICÍP'!$C$4:$C$5569,1,0)</f>
        <v>Sorocaba</v>
      </c>
      <c r="K5298">
        <f t="shared" si="329"/>
        <v>1</v>
      </c>
      <c r="L5298" t="str">
        <f t="shared" si="330"/>
        <v>Regiões semelhantes</v>
      </c>
      <c r="M5298" t="str">
        <f t="shared" si="331"/>
        <v>diferente</v>
      </c>
    </row>
    <row r="5299" spans="1:13" x14ac:dyDescent="0.25">
      <c r="A5299">
        <v>354530</v>
      </c>
      <c r="B5299" t="s">
        <v>4394</v>
      </c>
      <c r="C5299">
        <v>35163</v>
      </c>
      <c r="D5299" t="s">
        <v>10812</v>
      </c>
      <c r="E5299" t="s">
        <v>2977</v>
      </c>
      <c r="F5299" t="str">
        <f>VLOOKUP(A5299,'REGIÕES DE SAÚDE E SEUS MUNICÍP'!$A$4:$C$5569,3,0)</f>
        <v>Sorocaba</v>
      </c>
      <c r="G5299" t="str">
        <f>VLOOKUP(H5299,'REGIÕES DE SAÚDE E SEUS MUNICÍP'!$A$4:$D$5569,4,0)</f>
        <v>Salto de Pirapora</v>
      </c>
      <c r="H5299">
        <f>VLOOKUP(A5299,'REGIÕES DE SAÚDE E SEUS MUNICÍP'!$A$4:$A$5569,1,0)</f>
        <v>354530</v>
      </c>
      <c r="I5299" t="str">
        <f t="shared" si="328"/>
        <v>Mesmo município</v>
      </c>
      <c r="J5299" t="str">
        <f>VLOOKUP(D5299,'REGIÕES DE SAÚDE E SEUS MUNICÍP'!$C$4:$C$5569,1,0)</f>
        <v>Sorocaba</v>
      </c>
      <c r="K5299">
        <f t="shared" si="329"/>
        <v>1</v>
      </c>
      <c r="L5299" t="str">
        <f t="shared" si="330"/>
        <v>diferente</v>
      </c>
      <c r="M5299" t="str">
        <f t="shared" si="331"/>
        <v>igual</v>
      </c>
    </row>
    <row r="5300" spans="1:13" x14ac:dyDescent="0.25">
      <c r="A5300">
        <v>354540</v>
      </c>
      <c r="B5300" t="s">
        <v>4394</v>
      </c>
      <c r="C5300">
        <v>35094</v>
      </c>
      <c r="D5300" t="s">
        <v>10274</v>
      </c>
      <c r="E5300" t="s">
        <v>5447</v>
      </c>
      <c r="F5300" t="str">
        <f>VLOOKUP(A5300,'REGIÕES DE SAÚDE E SEUS MUNICÍP'!$A$4:$C$5569,3,0)</f>
        <v>Marília</v>
      </c>
      <c r="G5300" t="str">
        <f>VLOOKUP(H5300,'REGIÕES DE SAÚDE E SEUS MUNICÍP'!$A$4:$D$5569,4,0)</f>
        <v>Salto Grande</v>
      </c>
      <c r="H5300">
        <f>VLOOKUP(A5300,'REGIÕES DE SAÚDE E SEUS MUNICÍP'!$A$4:$A$5569,1,0)</f>
        <v>354540</v>
      </c>
      <c r="I5300" t="str">
        <f t="shared" si="328"/>
        <v>Mesmo município</v>
      </c>
      <c r="J5300" t="e">
        <f>VLOOKUP(D5300,'REGIÕES DE SAÚDE E SEUS MUNICÍP'!$C$4:$C$5569,1,0)</f>
        <v>#N/A</v>
      </c>
      <c r="K5300" t="e">
        <f t="shared" si="329"/>
        <v>#VALUE!</v>
      </c>
      <c r="L5300" t="str">
        <f t="shared" si="330"/>
        <v>diferente</v>
      </c>
      <c r="M5300" t="str">
        <f t="shared" si="331"/>
        <v>diferente</v>
      </c>
    </row>
    <row r="5301" spans="1:13" x14ac:dyDescent="0.25">
      <c r="A5301">
        <v>354550</v>
      </c>
      <c r="B5301" t="s">
        <v>4394</v>
      </c>
      <c r="C5301">
        <v>35112</v>
      </c>
      <c r="D5301" t="s">
        <v>5877</v>
      </c>
      <c r="E5301" t="s">
        <v>9145</v>
      </c>
      <c r="F5301" t="str">
        <f>VLOOKUP(A5301,'REGIÕES DE SAÚDE E SEUS MUNICÍP'!$A$4:$C$5569,3,0)</f>
        <v>Presidente Prudente</v>
      </c>
      <c r="G5301" t="str">
        <f>VLOOKUP(H5301,'REGIÕES DE SAÚDE E SEUS MUNICÍP'!$A$4:$D$5569,4,0)</f>
        <v>Sandovalina</v>
      </c>
      <c r="H5301">
        <f>VLOOKUP(A5301,'REGIÕES DE SAÚDE E SEUS MUNICÍP'!$A$4:$A$5569,1,0)</f>
        <v>354550</v>
      </c>
      <c r="I5301" t="str">
        <f t="shared" si="328"/>
        <v>Mesmo município</v>
      </c>
      <c r="J5301" t="e">
        <f>VLOOKUP(D5301,'REGIÕES DE SAÚDE E SEUS MUNICÍP'!$C$4:$C$5569,1,0)</f>
        <v>#N/A</v>
      </c>
      <c r="K5301" t="e">
        <f t="shared" si="329"/>
        <v>#VALUE!</v>
      </c>
      <c r="L5301" t="str">
        <f>IF(D5301=D5302,IF(F5301=F5302,"Regiões semelhantes","Nova composição"),"diferente")</f>
        <v>diferente</v>
      </c>
      <c r="M5301" t="str">
        <f t="shared" si="331"/>
        <v>diferente</v>
      </c>
    </row>
    <row r="5302" spans="1:13" x14ac:dyDescent="0.25">
      <c r="A5302">
        <v>354560</v>
      </c>
      <c r="B5302" t="s">
        <v>4394</v>
      </c>
      <c r="C5302">
        <v>35151</v>
      </c>
      <c r="D5302" t="s">
        <v>551</v>
      </c>
      <c r="E5302" t="s">
        <v>7257</v>
      </c>
      <c r="F5302" t="str">
        <f>VLOOKUP(A5302,'REGIÕES DE SAÚDE E SEUS MUNICÍP'!$A$4:$C$5569,3,0)</f>
        <v>São José do Rio Preto</v>
      </c>
      <c r="G5302" t="str">
        <f>VLOOKUP(H5302,'REGIÕES DE SAÚDE E SEUS MUNICÍP'!$A$4:$D$5569,4,0)</f>
        <v>Santa Adélia</v>
      </c>
      <c r="H5302">
        <f>VLOOKUP(A5302,'REGIÕES DE SAÚDE E SEUS MUNICÍP'!$A$4:$A$5569,1,0)</f>
        <v>354560</v>
      </c>
      <c r="I5302" t="str">
        <f t="shared" si="328"/>
        <v>Mesmo município</v>
      </c>
      <c r="J5302" t="e">
        <f>VLOOKUP(D5302,'REGIÕES DE SAÚDE E SEUS MUNICÍP'!$C$4:$C$5569,1,0)</f>
        <v>#N/A</v>
      </c>
      <c r="K5302" t="e">
        <f t="shared" si="329"/>
        <v>#VALUE!</v>
      </c>
      <c r="L5302" t="str">
        <f t="shared" si="330"/>
        <v>diferente</v>
      </c>
      <c r="M5302" t="str">
        <f>IF(F5302=F5301,"igual","diferente")</f>
        <v>diferente</v>
      </c>
    </row>
    <row r="5303" spans="1:13" x14ac:dyDescent="0.25">
      <c r="A5303">
        <v>354570</v>
      </c>
      <c r="B5303" t="s">
        <v>4394</v>
      </c>
      <c r="C5303">
        <v>35153</v>
      </c>
      <c r="D5303" t="s">
        <v>3409</v>
      </c>
      <c r="E5303" t="s">
        <v>10820</v>
      </c>
      <c r="F5303" t="str">
        <f>VLOOKUP(A5303,'REGIÕES DE SAÚDE E SEUS MUNICÍP'!$A$4:$C$5569,3,0)</f>
        <v>São José do Rio Preto</v>
      </c>
      <c r="G5303" t="str">
        <f>VLOOKUP(H5303,'REGIÕES DE SAÚDE E SEUS MUNICÍP'!$A$4:$D$5569,4,0)</f>
        <v>Santa Albertina</v>
      </c>
      <c r="H5303">
        <f>VLOOKUP(A5303,'REGIÕES DE SAÚDE E SEUS MUNICÍP'!$A$4:$A$5569,1,0)</f>
        <v>354570</v>
      </c>
      <c r="I5303" t="str">
        <f t="shared" si="328"/>
        <v>Mesmo município</v>
      </c>
      <c r="J5303" t="e">
        <f>VLOOKUP(D5303,'REGIÕES DE SAÚDE E SEUS MUNICÍP'!$C$4:$C$5569,1,0)</f>
        <v>#N/A</v>
      </c>
      <c r="K5303" t="e">
        <f t="shared" si="329"/>
        <v>#VALUE!</v>
      </c>
      <c r="L5303" t="str">
        <f t="shared" si="330"/>
        <v>diferente</v>
      </c>
      <c r="M5303" t="str">
        <f t="shared" si="331"/>
        <v>igual</v>
      </c>
    </row>
    <row r="5304" spans="1:13" x14ac:dyDescent="0.25">
      <c r="A5304">
        <v>354580</v>
      </c>
      <c r="B5304" t="s">
        <v>4394</v>
      </c>
      <c r="C5304">
        <v>35072</v>
      </c>
      <c r="D5304" t="s">
        <v>419</v>
      </c>
      <c r="E5304" t="s">
        <v>1338</v>
      </c>
      <c r="F5304" t="str">
        <f>VLOOKUP(A5304,'REGIÕES DE SAÚDE E SEUS MUNICÍP'!$A$4:$C$5569,3,0)</f>
        <v>Campinas</v>
      </c>
      <c r="G5304" t="str">
        <f>VLOOKUP(H5304,'REGIÕES DE SAÚDE E SEUS MUNICÍP'!$A$4:$D$5569,4,0)</f>
        <v>Santa Bárbara d'Oeste</v>
      </c>
      <c r="H5304">
        <f>VLOOKUP(A5304,'REGIÕES DE SAÚDE E SEUS MUNICÍP'!$A$4:$A$5569,1,0)</f>
        <v>354580</v>
      </c>
      <c r="I5304" t="str">
        <f t="shared" si="328"/>
        <v>Mesmo município</v>
      </c>
      <c r="J5304" t="e">
        <f>VLOOKUP(D5304,'REGIÕES DE SAÚDE E SEUS MUNICÍP'!$C$4:$C$5569,1,0)</f>
        <v>#N/A</v>
      </c>
      <c r="K5304">
        <f t="shared" si="329"/>
        <v>25</v>
      </c>
      <c r="L5304" t="str">
        <f t="shared" si="330"/>
        <v>diferente</v>
      </c>
      <c r="M5304" t="str">
        <f t="shared" si="331"/>
        <v>diferente</v>
      </c>
    </row>
    <row r="5305" spans="1:13" x14ac:dyDescent="0.25">
      <c r="A5305">
        <v>354600</v>
      </c>
      <c r="B5305" t="s">
        <v>4394</v>
      </c>
      <c r="C5305">
        <v>35171</v>
      </c>
      <c r="D5305" t="s">
        <v>9264</v>
      </c>
      <c r="E5305" t="s">
        <v>1153</v>
      </c>
      <c r="F5305" t="str">
        <f>VLOOKUP(A5305,'REGIÕES DE SAÚDE E SEUS MUNICÍP'!$A$4:$C$5569,3,0)</f>
        <v>Taubaté</v>
      </c>
      <c r="G5305" t="str">
        <f>VLOOKUP(H5305,'REGIÕES DE SAÚDE E SEUS MUNICÍP'!$A$4:$D$5569,4,0)</f>
        <v>Santa Branca</v>
      </c>
      <c r="H5305">
        <f>VLOOKUP(A5305,'REGIÕES DE SAÚDE E SEUS MUNICÍP'!$A$4:$A$5569,1,0)</f>
        <v>354600</v>
      </c>
      <c r="I5305" t="str">
        <f t="shared" si="328"/>
        <v>Mesmo município</v>
      </c>
      <c r="J5305" t="e">
        <f>VLOOKUP(D5305,'REGIÕES DE SAÚDE E SEUS MUNICÍP'!$C$4:$C$5569,1,0)</f>
        <v>#N/A</v>
      </c>
      <c r="K5305" t="e">
        <f t="shared" si="329"/>
        <v>#VALUE!</v>
      </c>
      <c r="L5305" t="str">
        <f t="shared" si="330"/>
        <v>diferente</v>
      </c>
      <c r="M5305" t="str">
        <f t="shared" si="331"/>
        <v>diferente</v>
      </c>
    </row>
    <row r="5306" spans="1:13" x14ac:dyDescent="0.25">
      <c r="A5306">
        <v>354610</v>
      </c>
      <c r="B5306" t="s">
        <v>4394</v>
      </c>
      <c r="C5306">
        <v>35152</v>
      </c>
      <c r="D5306" t="s">
        <v>9657</v>
      </c>
      <c r="E5306" t="s">
        <v>5748</v>
      </c>
      <c r="F5306" t="str">
        <f>VLOOKUP(A5306,'REGIÕES DE SAÚDE E SEUS MUNICÍP'!$A$4:$C$5569,3,0)</f>
        <v>São José do Rio Preto</v>
      </c>
      <c r="G5306" t="str">
        <f>VLOOKUP(H5306,'REGIÕES DE SAÚDE E SEUS MUNICÍP'!$A$4:$D$5569,4,0)</f>
        <v>Santa Clara d'Oeste</v>
      </c>
      <c r="H5306">
        <f>VLOOKUP(A5306,'REGIÕES DE SAÚDE E SEUS MUNICÍP'!$A$4:$A$5569,1,0)</f>
        <v>354610</v>
      </c>
      <c r="I5306" t="str">
        <f t="shared" si="328"/>
        <v>Mesmo município</v>
      </c>
      <c r="J5306" t="e">
        <f>VLOOKUP(D5306,'REGIÕES DE SAÚDE E SEUS MUNICÍP'!$C$4:$C$5569,1,0)</f>
        <v>#N/A</v>
      </c>
      <c r="K5306" t="e">
        <f t="shared" si="329"/>
        <v>#VALUE!</v>
      </c>
      <c r="L5306" t="str">
        <f t="shared" si="330"/>
        <v>diferente</v>
      </c>
      <c r="M5306" t="str">
        <f t="shared" si="331"/>
        <v>diferente</v>
      </c>
    </row>
    <row r="5307" spans="1:13" x14ac:dyDescent="0.25">
      <c r="A5307">
        <v>354620</v>
      </c>
      <c r="B5307" t="s">
        <v>4394</v>
      </c>
      <c r="C5307">
        <v>35101</v>
      </c>
      <c r="D5307" t="s">
        <v>103</v>
      </c>
      <c r="E5307" t="s">
        <v>1705</v>
      </c>
      <c r="F5307" t="str">
        <f>VLOOKUP(A5307,'REGIÕES DE SAÚDE E SEUS MUNICÍP'!$A$4:$C$5569,3,0)</f>
        <v>Piracicaba</v>
      </c>
      <c r="G5307" t="str">
        <f>VLOOKUP(H5307,'REGIÕES DE SAÚDE E SEUS MUNICÍP'!$A$4:$D$5569,4,0)</f>
        <v>Santa Cruz da Conceição</v>
      </c>
      <c r="H5307">
        <f>VLOOKUP(A5307,'REGIÕES DE SAÚDE E SEUS MUNICÍP'!$A$4:$A$5569,1,0)</f>
        <v>354620</v>
      </c>
      <c r="I5307" t="str">
        <f t="shared" si="328"/>
        <v>Mesmo município</v>
      </c>
      <c r="J5307" t="e">
        <f>VLOOKUP(D5307,'REGIÕES DE SAÚDE E SEUS MUNICÍP'!$C$4:$C$5569,1,0)</f>
        <v>#N/A</v>
      </c>
      <c r="K5307" t="e">
        <f t="shared" si="329"/>
        <v>#VALUE!</v>
      </c>
      <c r="L5307" t="str">
        <f t="shared" si="330"/>
        <v>diferente</v>
      </c>
      <c r="M5307" t="str">
        <f t="shared" si="331"/>
        <v>diferente</v>
      </c>
    </row>
    <row r="5308" spans="1:13" x14ac:dyDescent="0.25">
      <c r="A5308">
        <v>354625</v>
      </c>
      <c r="B5308" t="s">
        <v>4394</v>
      </c>
      <c r="C5308">
        <v>35133</v>
      </c>
      <c r="D5308" t="s">
        <v>5699</v>
      </c>
      <c r="E5308" t="s">
        <v>2367</v>
      </c>
      <c r="F5308" t="str">
        <f>VLOOKUP(A5308,'REGIÕES DE SAÚDE E SEUS MUNICÍP'!$A$4:$C$5569,3,0)</f>
        <v>Ribeirão Preto</v>
      </c>
      <c r="G5308" t="str">
        <f>VLOOKUP(H5308,'REGIÕES DE SAÚDE E SEUS MUNICÍP'!$A$4:$D$5569,4,0)</f>
        <v>Santa Cruz da Esperança</v>
      </c>
      <c r="H5308">
        <f>VLOOKUP(A5308,'REGIÕES DE SAÚDE E SEUS MUNICÍP'!$A$4:$A$5569,1,0)</f>
        <v>354625</v>
      </c>
      <c r="I5308" t="str">
        <f t="shared" si="328"/>
        <v>Mesmo município</v>
      </c>
      <c r="J5308" t="e">
        <f>VLOOKUP(D5308,'REGIÕES DE SAÚDE E SEUS MUNICÍP'!$C$4:$C$5569,1,0)</f>
        <v>#N/A</v>
      </c>
      <c r="K5308" t="e">
        <f t="shared" si="329"/>
        <v>#VALUE!</v>
      </c>
      <c r="L5308" t="str">
        <f t="shared" si="330"/>
        <v>diferente</v>
      </c>
      <c r="M5308" t="str">
        <f t="shared" si="331"/>
        <v>diferente</v>
      </c>
    </row>
    <row r="5309" spans="1:13" x14ac:dyDescent="0.25">
      <c r="A5309">
        <v>354630</v>
      </c>
      <c r="B5309" t="s">
        <v>4394</v>
      </c>
      <c r="C5309">
        <v>35142</v>
      </c>
      <c r="D5309" t="s">
        <v>1471</v>
      </c>
      <c r="E5309" t="s">
        <v>3406</v>
      </c>
      <c r="F5309" t="str">
        <f>VLOOKUP(A5309,'REGIÕES DE SAÚDE E SEUS MUNICÍP'!$A$4:$C$5569,3,0)</f>
        <v>São João da Boa Vista</v>
      </c>
      <c r="G5309" t="str">
        <f>VLOOKUP(H5309,'REGIÕES DE SAÚDE E SEUS MUNICÍP'!$A$4:$D$5569,4,0)</f>
        <v>Santa Cruz das Palmeiras</v>
      </c>
      <c r="H5309">
        <f>VLOOKUP(A5309,'REGIÕES DE SAÚDE E SEUS MUNICÍP'!$A$4:$A$5569,1,0)</f>
        <v>354630</v>
      </c>
      <c r="I5309" t="str">
        <f t="shared" si="328"/>
        <v>Mesmo município</v>
      </c>
      <c r="J5309" t="e">
        <f>VLOOKUP(D5309,'REGIÕES DE SAÚDE E SEUS MUNICÍP'!$C$4:$C$5569,1,0)</f>
        <v>#N/A</v>
      </c>
      <c r="K5309" t="e">
        <f t="shared" si="329"/>
        <v>#VALUE!</v>
      </c>
      <c r="L5309" t="str">
        <f t="shared" si="330"/>
        <v>diferente</v>
      </c>
      <c r="M5309" t="str">
        <f t="shared" si="331"/>
        <v>diferente</v>
      </c>
    </row>
    <row r="5310" spans="1:13" x14ac:dyDescent="0.25">
      <c r="A5310">
        <v>354640</v>
      </c>
      <c r="B5310" t="s">
        <v>4394</v>
      </c>
      <c r="C5310">
        <v>35094</v>
      </c>
      <c r="D5310" t="s">
        <v>10274</v>
      </c>
      <c r="E5310" t="s">
        <v>4867</v>
      </c>
      <c r="F5310" t="str">
        <f>VLOOKUP(A5310,'REGIÕES DE SAÚDE E SEUS MUNICÍP'!$A$4:$C$5569,3,0)</f>
        <v>Marília</v>
      </c>
      <c r="G5310" t="str">
        <f>VLOOKUP(H5310,'REGIÕES DE SAÚDE E SEUS MUNICÍP'!$A$4:$D$5569,4,0)</f>
        <v>Santa Cruz do Rio Pardo</v>
      </c>
      <c r="H5310">
        <f>VLOOKUP(A5310,'REGIÕES DE SAÚDE E SEUS MUNICÍP'!$A$4:$A$5569,1,0)</f>
        <v>354640</v>
      </c>
      <c r="I5310" t="str">
        <f t="shared" si="328"/>
        <v>Mesmo município</v>
      </c>
      <c r="J5310" t="e">
        <f>VLOOKUP(D5310,'REGIÕES DE SAÚDE E SEUS MUNICÍP'!$C$4:$C$5569,1,0)</f>
        <v>#N/A</v>
      </c>
      <c r="K5310" t="e">
        <f t="shared" si="329"/>
        <v>#VALUE!</v>
      </c>
      <c r="L5310" t="str">
        <f t="shared" si="330"/>
        <v>diferente</v>
      </c>
      <c r="M5310" t="str">
        <f t="shared" si="331"/>
        <v>diferente</v>
      </c>
    </row>
    <row r="5311" spans="1:13" x14ac:dyDescent="0.25">
      <c r="A5311">
        <v>354650</v>
      </c>
      <c r="B5311" t="s">
        <v>4394</v>
      </c>
      <c r="C5311">
        <v>35033</v>
      </c>
      <c r="D5311" t="s">
        <v>1296</v>
      </c>
      <c r="E5311" t="s">
        <v>1855</v>
      </c>
      <c r="F5311" t="str">
        <f>VLOOKUP(A5311,'REGIÕES DE SAÚDE E SEUS MUNICÍP'!$A$4:$C$5569,3,0)</f>
        <v>Araraquara</v>
      </c>
      <c r="G5311" t="str">
        <f>VLOOKUP(H5311,'REGIÕES DE SAÚDE E SEUS MUNICÍP'!$A$4:$D$5569,4,0)</f>
        <v>Santa Ernestina</v>
      </c>
      <c r="H5311">
        <f>VLOOKUP(A5311,'REGIÕES DE SAÚDE E SEUS MUNICÍP'!$A$4:$A$5569,1,0)</f>
        <v>354650</v>
      </c>
      <c r="I5311" t="str">
        <f t="shared" si="328"/>
        <v>Mesmo município</v>
      </c>
      <c r="J5311" t="e">
        <f>VLOOKUP(D5311,'REGIÕES DE SAÚDE E SEUS MUNICÍP'!$C$4:$C$5569,1,0)</f>
        <v>#N/A</v>
      </c>
      <c r="K5311" t="e">
        <f t="shared" si="329"/>
        <v>#VALUE!</v>
      </c>
      <c r="L5311" t="str">
        <f t="shared" si="330"/>
        <v>diferente</v>
      </c>
      <c r="M5311" t="str">
        <f t="shared" si="331"/>
        <v>diferente</v>
      </c>
    </row>
    <row r="5312" spans="1:13" x14ac:dyDescent="0.25">
      <c r="A5312">
        <v>354660</v>
      </c>
      <c r="B5312" t="s">
        <v>4394</v>
      </c>
      <c r="C5312">
        <v>35152</v>
      </c>
      <c r="D5312" t="s">
        <v>9657</v>
      </c>
      <c r="E5312" t="s">
        <v>9657</v>
      </c>
      <c r="F5312" t="str">
        <f>VLOOKUP(A5312,'REGIÕES DE SAÚDE E SEUS MUNICÍP'!$A$4:$C$5569,3,0)</f>
        <v>São José do Rio Preto</v>
      </c>
      <c r="G5312" t="str">
        <f>VLOOKUP(H5312,'REGIÕES DE SAÚDE E SEUS MUNICÍP'!$A$4:$D$5569,4,0)</f>
        <v>Santa Fé do Sul</v>
      </c>
      <c r="H5312">
        <f>VLOOKUP(A5312,'REGIÕES DE SAÚDE E SEUS MUNICÍP'!$A$4:$A$5569,1,0)</f>
        <v>354660</v>
      </c>
      <c r="I5312" t="str">
        <f t="shared" si="328"/>
        <v>Mesmo município</v>
      </c>
      <c r="J5312" t="e">
        <f>VLOOKUP(D5312,'REGIÕES DE SAÚDE E SEUS MUNICÍP'!$C$4:$C$5569,1,0)</f>
        <v>#N/A</v>
      </c>
      <c r="K5312" t="e">
        <f t="shared" si="329"/>
        <v>#VALUE!</v>
      </c>
      <c r="L5312" t="str">
        <f t="shared" si="330"/>
        <v>diferente</v>
      </c>
      <c r="M5312" t="str">
        <f t="shared" si="331"/>
        <v>diferente</v>
      </c>
    </row>
    <row r="5313" spans="1:13" x14ac:dyDescent="0.25">
      <c r="A5313">
        <v>354670</v>
      </c>
      <c r="B5313" t="s">
        <v>4394</v>
      </c>
      <c r="C5313">
        <v>35104</v>
      </c>
      <c r="D5313" t="s">
        <v>5784</v>
      </c>
      <c r="E5313" t="s">
        <v>1258</v>
      </c>
      <c r="F5313" t="str">
        <f>VLOOKUP(A5313,'REGIÕES DE SAÚDE E SEUS MUNICÍP'!$A$4:$C$5569,3,0)</f>
        <v>Piracicaba</v>
      </c>
      <c r="G5313" t="str">
        <f>VLOOKUP(H5313,'REGIÕES DE SAÚDE E SEUS MUNICÍP'!$A$4:$D$5569,4,0)</f>
        <v>Santa Gertrudes</v>
      </c>
      <c r="H5313">
        <f>VLOOKUP(A5313,'REGIÕES DE SAÚDE E SEUS MUNICÍP'!$A$4:$A$5569,1,0)</f>
        <v>354670</v>
      </c>
      <c r="I5313" t="str">
        <f t="shared" si="328"/>
        <v>Mesmo município</v>
      </c>
      <c r="J5313" t="e">
        <f>VLOOKUP(D5313,'REGIÕES DE SAÚDE E SEUS MUNICÍP'!$C$4:$C$5569,1,0)</f>
        <v>#N/A</v>
      </c>
      <c r="K5313" t="e">
        <f t="shared" si="329"/>
        <v>#VALUE!</v>
      </c>
      <c r="L5313" t="str">
        <f t="shared" si="330"/>
        <v>diferente</v>
      </c>
      <c r="M5313" t="str">
        <f t="shared" si="331"/>
        <v>diferente</v>
      </c>
    </row>
    <row r="5314" spans="1:13" x14ac:dyDescent="0.25">
      <c r="A5314">
        <v>354680</v>
      </c>
      <c r="B5314" t="s">
        <v>4394</v>
      </c>
      <c r="C5314">
        <v>35011</v>
      </c>
      <c r="D5314" t="s">
        <v>3749</v>
      </c>
      <c r="E5314" t="s">
        <v>2403</v>
      </c>
      <c r="F5314" t="str">
        <f>VLOOKUP(A5314,'REGIÕES DE SAÚDE E SEUS MUNICÍP'!$A$4:$C$5569,3,0)</f>
        <v>Grande São Paulo</v>
      </c>
      <c r="G5314" t="str">
        <f>VLOOKUP(H5314,'REGIÕES DE SAÚDE E SEUS MUNICÍP'!$A$4:$D$5569,4,0)</f>
        <v>Santa Isabel</v>
      </c>
      <c r="H5314">
        <f>VLOOKUP(A5314,'REGIÕES DE SAÚDE E SEUS MUNICÍP'!$A$4:$A$5569,1,0)</f>
        <v>354680</v>
      </c>
      <c r="I5314" t="str">
        <f t="shared" si="328"/>
        <v>Mesmo município</v>
      </c>
      <c r="J5314" t="e">
        <f>VLOOKUP(D5314,'REGIÕES DE SAÚDE E SEUS MUNICÍP'!$C$4:$C$5569,1,0)</f>
        <v>#N/A</v>
      </c>
      <c r="K5314" t="e">
        <f t="shared" si="329"/>
        <v>#VALUE!</v>
      </c>
      <c r="L5314" t="str">
        <f t="shared" si="330"/>
        <v>diferente</v>
      </c>
      <c r="M5314" t="str">
        <f t="shared" si="331"/>
        <v>diferente</v>
      </c>
    </row>
    <row r="5315" spans="1:13" x14ac:dyDescent="0.25">
      <c r="A5315">
        <v>354690</v>
      </c>
      <c r="B5315" t="s">
        <v>4394</v>
      </c>
      <c r="C5315">
        <v>35031</v>
      </c>
      <c r="D5315" t="s">
        <v>788</v>
      </c>
      <c r="E5315" t="s">
        <v>6415</v>
      </c>
      <c r="F5315" t="str">
        <f>VLOOKUP(A5315,'REGIÕES DE SAÚDE E SEUS MUNICÍP'!$A$4:$C$5569,3,0)</f>
        <v>Araraquara</v>
      </c>
      <c r="G5315" t="str">
        <f>VLOOKUP(H5315,'REGIÕES DE SAÚDE E SEUS MUNICÍP'!$A$4:$D$5569,4,0)</f>
        <v>Santa Lúcia</v>
      </c>
      <c r="H5315">
        <f>VLOOKUP(A5315,'REGIÕES DE SAÚDE E SEUS MUNICÍP'!$A$4:$A$5569,1,0)</f>
        <v>354690</v>
      </c>
      <c r="I5315" t="str">
        <f t="shared" ref="I5315:I5378" si="332">IF(G5315=E5315,"Mesmo município","Município diferente")</f>
        <v>Mesmo município</v>
      </c>
      <c r="J5315" t="e">
        <f>VLOOKUP(D5315,'REGIÕES DE SAÚDE E SEUS MUNICÍP'!$C$4:$C$5569,1,0)</f>
        <v>#N/A</v>
      </c>
      <c r="K5315" t="e">
        <f t="shared" si="329"/>
        <v>#VALUE!</v>
      </c>
      <c r="L5315" t="str">
        <f t="shared" si="330"/>
        <v>diferente</v>
      </c>
      <c r="M5315" t="str">
        <f t="shared" si="331"/>
        <v>diferente</v>
      </c>
    </row>
    <row r="5316" spans="1:13" x14ac:dyDescent="0.25">
      <c r="A5316">
        <v>354700</v>
      </c>
      <c r="B5316" t="s">
        <v>4394</v>
      </c>
      <c r="C5316">
        <v>35103</v>
      </c>
      <c r="D5316" t="s">
        <v>4050</v>
      </c>
      <c r="E5316" t="s">
        <v>8442</v>
      </c>
      <c r="F5316" t="str">
        <f>VLOOKUP(A5316,'REGIÕES DE SAÚDE E SEUS MUNICÍP'!$A$4:$C$5569,3,0)</f>
        <v>Piracicaba</v>
      </c>
      <c r="G5316" t="str">
        <f>VLOOKUP(H5316,'REGIÕES DE SAÚDE E SEUS MUNICÍP'!$A$4:$D$5569,4,0)</f>
        <v>Santa Maria da Serra</v>
      </c>
      <c r="H5316">
        <f>VLOOKUP(A5316,'REGIÕES DE SAÚDE E SEUS MUNICÍP'!$A$4:$A$5569,1,0)</f>
        <v>354700</v>
      </c>
      <c r="I5316" t="str">
        <f t="shared" si="332"/>
        <v>Mesmo município</v>
      </c>
      <c r="J5316" t="str">
        <f>VLOOKUP(D5316,'REGIÕES DE SAÚDE E SEUS MUNICÍP'!$C$4:$C$5569,1,0)</f>
        <v>Piracicaba</v>
      </c>
      <c r="K5316">
        <f t="shared" ref="K5316:K5379" si="333">SEARCH(F5316,D5316)</f>
        <v>1</v>
      </c>
      <c r="L5316" t="str">
        <f t="shared" ref="L5316:L5379" si="334">IF(D5316=D5317,IF(F5316=F5317,"Regiões semelhantes","Nova composição"),"diferente")</f>
        <v>diferente</v>
      </c>
      <c r="M5316" t="str">
        <f t="shared" si="331"/>
        <v>diferente</v>
      </c>
    </row>
    <row r="5317" spans="1:13" x14ac:dyDescent="0.25">
      <c r="A5317">
        <v>354710</v>
      </c>
      <c r="B5317" t="s">
        <v>4394</v>
      </c>
      <c r="C5317">
        <v>35111</v>
      </c>
      <c r="D5317" t="s">
        <v>3717</v>
      </c>
      <c r="E5317" t="s">
        <v>7713</v>
      </c>
      <c r="F5317" t="str">
        <f>VLOOKUP(A5317,'REGIÕES DE SAÚDE E SEUS MUNICÍP'!$A$4:$C$5569,3,0)</f>
        <v>Presidente Prudente</v>
      </c>
      <c r="G5317" t="str">
        <f>VLOOKUP(H5317,'REGIÕES DE SAÚDE E SEUS MUNICÍP'!$A$4:$D$5569,4,0)</f>
        <v>Santa Mercedes</v>
      </c>
      <c r="H5317">
        <f>VLOOKUP(A5317,'REGIÕES DE SAÚDE E SEUS MUNICÍP'!$A$4:$A$5569,1,0)</f>
        <v>354710</v>
      </c>
      <c r="I5317" t="str">
        <f t="shared" si="332"/>
        <v>Mesmo município</v>
      </c>
      <c r="J5317" t="e">
        <f>VLOOKUP(D5317,'REGIÕES DE SAÚDE E SEUS MUNICÍP'!$C$4:$C$5569,1,0)</f>
        <v>#N/A</v>
      </c>
      <c r="K5317" t="e">
        <f t="shared" si="333"/>
        <v>#VALUE!</v>
      </c>
      <c r="L5317" t="str">
        <f t="shared" si="334"/>
        <v>diferente</v>
      </c>
      <c r="M5317" t="str">
        <f t="shared" si="331"/>
        <v>diferente</v>
      </c>
    </row>
    <row r="5318" spans="1:13" x14ac:dyDescent="0.25">
      <c r="A5318">
        <v>354720</v>
      </c>
      <c r="B5318" t="s">
        <v>4394</v>
      </c>
      <c r="C5318">
        <v>35153</v>
      </c>
      <c r="D5318" t="s">
        <v>3409</v>
      </c>
      <c r="E5318" t="s">
        <v>7451</v>
      </c>
      <c r="F5318" t="str">
        <f>VLOOKUP(A5318,'REGIÕES DE SAÚDE E SEUS MUNICÍP'!$A$4:$C$5569,3,0)</f>
        <v>São José do Rio Preto</v>
      </c>
      <c r="G5318" t="str">
        <f>VLOOKUP(H5318,'REGIÕES DE SAÚDE E SEUS MUNICÍP'!$A$4:$D$5569,4,0)</f>
        <v>Santana da Ponte Pensa</v>
      </c>
      <c r="H5318">
        <f>VLOOKUP(A5318,'REGIÕES DE SAÚDE E SEUS MUNICÍP'!$A$4:$A$5569,1,0)</f>
        <v>354720</v>
      </c>
      <c r="I5318" t="str">
        <f t="shared" si="332"/>
        <v>Mesmo município</v>
      </c>
      <c r="J5318" t="e">
        <f>VLOOKUP(D5318,'REGIÕES DE SAÚDE E SEUS MUNICÍP'!$C$4:$C$5569,1,0)</f>
        <v>#N/A</v>
      </c>
      <c r="K5318" t="e">
        <f t="shared" si="333"/>
        <v>#VALUE!</v>
      </c>
      <c r="L5318" t="str">
        <f t="shared" si="334"/>
        <v>diferente</v>
      </c>
      <c r="M5318" t="str">
        <f t="shared" ref="M5318:M5381" si="335">IF(F5318=F5317,"igual","diferente")</f>
        <v>diferente</v>
      </c>
    </row>
    <row r="5319" spans="1:13" x14ac:dyDescent="0.25">
      <c r="A5319">
        <v>354730</v>
      </c>
      <c r="B5319" t="s">
        <v>4394</v>
      </c>
      <c r="C5319">
        <v>35014</v>
      </c>
      <c r="D5319" t="s">
        <v>3946</v>
      </c>
      <c r="E5319" t="s">
        <v>662</v>
      </c>
      <c r="F5319" t="str">
        <f>VLOOKUP(A5319,'REGIÕES DE SAÚDE E SEUS MUNICÍP'!$A$4:$C$5569,3,0)</f>
        <v>Grande São Paulo</v>
      </c>
      <c r="G5319" t="str">
        <f>VLOOKUP(H5319,'REGIÕES DE SAÚDE E SEUS MUNICÍP'!$A$4:$D$5569,4,0)</f>
        <v>Santana de Parnaíba</v>
      </c>
      <c r="H5319">
        <f>VLOOKUP(A5319,'REGIÕES DE SAÚDE E SEUS MUNICÍP'!$A$4:$A$5569,1,0)</f>
        <v>354730</v>
      </c>
      <c r="I5319" t="str">
        <f t="shared" si="332"/>
        <v>Mesmo município</v>
      </c>
      <c r="J5319" t="e">
        <f>VLOOKUP(D5319,'REGIÕES DE SAÚDE E SEUS MUNICÍP'!$C$4:$C$5569,1,0)</f>
        <v>#N/A</v>
      </c>
      <c r="K5319" t="e">
        <f t="shared" si="333"/>
        <v>#VALUE!</v>
      </c>
      <c r="L5319" t="str">
        <f t="shared" si="334"/>
        <v>diferente</v>
      </c>
      <c r="M5319" t="str">
        <f t="shared" si="335"/>
        <v>diferente</v>
      </c>
    </row>
    <row r="5320" spans="1:13" x14ac:dyDescent="0.25">
      <c r="A5320">
        <v>354740</v>
      </c>
      <c r="B5320" t="s">
        <v>4394</v>
      </c>
      <c r="C5320">
        <v>35152</v>
      </c>
      <c r="D5320" t="s">
        <v>9657</v>
      </c>
      <c r="E5320" t="s">
        <v>1985</v>
      </c>
      <c r="F5320" t="str">
        <f>VLOOKUP(A5320,'REGIÕES DE SAÚDE E SEUS MUNICÍP'!$A$4:$C$5569,3,0)</f>
        <v>São José do Rio Preto</v>
      </c>
      <c r="G5320" t="str">
        <f>VLOOKUP(H5320,'REGIÕES DE SAÚDE E SEUS MUNICÍP'!$A$4:$D$5569,4,0)</f>
        <v>Santa Rita d'Oeste</v>
      </c>
      <c r="H5320">
        <f>VLOOKUP(A5320,'REGIÕES DE SAÚDE E SEUS MUNICÍP'!$A$4:$A$5569,1,0)</f>
        <v>354740</v>
      </c>
      <c r="I5320" t="str">
        <f t="shared" si="332"/>
        <v>Mesmo município</v>
      </c>
      <c r="J5320" t="e">
        <f>VLOOKUP(D5320,'REGIÕES DE SAÚDE E SEUS MUNICÍP'!$C$4:$C$5569,1,0)</f>
        <v>#N/A</v>
      </c>
      <c r="K5320" t="e">
        <f t="shared" si="333"/>
        <v>#VALUE!</v>
      </c>
      <c r="L5320" t="str">
        <f t="shared" si="334"/>
        <v>diferente</v>
      </c>
      <c r="M5320" t="str">
        <f t="shared" si="335"/>
        <v>diferente</v>
      </c>
    </row>
    <row r="5321" spans="1:13" x14ac:dyDescent="0.25">
      <c r="A5321">
        <v>354750</v>
      </c>
      <c r="B5321" t="s">
        <v>4394</v>
      </c>
      <c r="C5321">
        <v>35132</v>
      </c>
      <c r="D5321" t="s">
        <v>1604</v>
      </c>
      <c r="E5321" t="s">
        <v>10860</v>
      </c>
      <c r="F5321" t="str">
        <f>VLOOKUP(A5321,'REGIÕES DE SAÚDE E SEUS MUNICÍP'!$A$4:$C$5569,3,0)</f>
        <v>Ribeirão Preto</v>
      </c>
      <c r="G5321" t="str">
        <f>VLOOKUP(H5321,'REGIÕES DE SAÚDE E SEUS MUNICÍP'!$A$4:$D$5569,4,0)</f>
        <v>Santa Rita do Passa Quatro</v>
      </c>
      <c r="H5321">
        <f>VLOOKUP(A5321,'REGIÕES DE SAÚDE E SEUS MUNICÍP'!$A$4:$A$5569,1,0)</f>
        <v>354750</v>
      </c>
      <c r="I5321" t="str">
        <f t="shared" si="332"/>
        <v>Mesmo município</v>
      </c>
      <c r="J5321" t="e">
        <f>VLOOKUP(D5321,'REGIÕES DE SAÚDE E SEUS MUNICÍP'!$C$4:$C$5569,1,0)</f>
        <v>#N/A</v>
      </c>
      <c r="K5321" t="e">
        <f t="shared" si="333"/>
        <v>#VALUE!</v>
      </c>
      <c r="L5321" t="str">
        <f>IF(D5321=D5322,IF(F5321=F5322,"Regiões semelhantes","Nova composição"),"diferente")</f>
        <v>Regiões semelhantes</v>
      </c>
      <c r="M5321" t="str">
        <f t="shared" si="335"/>
        <v>diferente</v>
      </c>
    </row>
    <row r="5322" spans="1:13" x14ac:dyDescent="0.25">
      <c r="A5322">
        <v>354760</v>
      </c>
      <c r="B5322" t="s">
        <v>4394</v>
      </c>
      <c r="C5322">
        <v>35132</v>
      </c>
      <c r="D5322" t="s">
        <v>1604</v>
      </c>
      <c r="E5322" t="s">
        <v>8769</v>
      </c>
      <c r="F5322" t="str">
        <f>VLOOKUP(A5322,'REGIÕES DE SAÚDE E SEUS MUNICÍP'!$A$4:$C$5569,3,0)</f>
        <v>Ribeirão Preto</v>
      </c>
      <c r="G5322" t="str">
        <f>VLOOKUP(H5322,'REGIÕES DE SAÚDE E SEUS MUNICÍP'!$A$4:$D$5569,4,0)</f>
        <v>Santa Rosa de Viterbo</v>
      </c>
      <c r="H5322">
        <f>VLOOKUP(A5322,'REGIÕES DE SAÚDE E SEUS MUNICÍP'!$A$4:$A$5569,1,0)</f>
        <v>354760</v>
      </c>
      <c r="I5322" t="str">
        <f t="shared" si="332"/>
        <v>Mesmo município</v>
      </c>
      <c r="J5322" t="e">
        <f>VLOOKUP(D5322,'REGIÕES DE SAÚDE E SEUS MUNICÍP'!$C$4:$C$5569,1,0)</f>
        <v>#N/A</v>
      </c>
      <c r="K5322" t="e">
        <f t="shared" si="333"/>
        <v>#VALUE!</v>
      </c>
      <c r="L5322" t="str">
        <f t="shared" si="334"/>
        <v>diferente</v>
      </c>
      <c r="M5322" t="str">
        <f>IF(F5322=F5321,"igual","diferente")</f>
        <v>igual</v>
      </c>
    </row>
    <row r="5323" spans="1:13" x14ac:dyDescent="0.25">
      <c r="A5323">
        <v>354765</v>
      </c>
      <c r="B5323" t="s">
        <v>4394</v>
      </c>
      <c r="C5323">
        <v>35153</v>
      </c>
      <c r="D5323" t="s">
        <v>3409</v>
      </c>
      <c r="E5323" t="s">
        <v>8725</v>
      </c>
      <c r="F5323" t="str">
        <f>VLOOKUP(A5323,'REGIÕES DE SAÚDE E SEUS MUNICÍP'!$A$4:$C$5569,3,0)</f>
        <v>São José do Rio Preto</v>
      </c>
      <c r="G5323" t="str">
        <f>VLOOKUP(H5323,'REGIÕES DE SAÚDE E SEUS MUNICÍP'!$A$4:$D$5569,4,0)</f>
        <v>Santa Salete</v>
      </c>
      <c r="H5323">
        <f>VLOOKUP(A5323,'REGIÕES DE SAÚDE E SEUS MUNICÍP'!$A$4:$A$5569,1,0)</f>
        <v>354765</v>
      </c>
      <c r="I5323" t="str">
        <f t="shared" si="332"/>
        <v>Mesmo município</v>
      </c>
      <c r="J5323" t="e">
        <f>VLOOKUP(D5323,'REGIÕES DE SAÚDE E SEUS MUNICÍP'!$C$4:$C$5569,1,0)</f>
        <v>#N/A</v>
      </c>
      <c r="K5323" t="e">
        <f t="shared" si="333"/>
        <v>#VALUE!</v>
      </c>
      <c r="L5323" t="str">
        <f t="shared" si="334"/>
        <v>diferente</v>
      </c>
      <c r="M5323" t="str">
        <f t="shared" si="335"/>
        <v>diferente</v>
      </c>
    </row>
    <row r="5324" spans="1:13" x14ac:dyDescent="0.25">
      <c r="A5324">
        <v>354770</v>
      </c>
      <c r="B5324" t="s">
        <v>4394</v>
      </c>
      <c r="C5324">
        <v>35112</v>
      </c>
      <c r="D5324" t="s">
        <v>5877</v>
      </c>
      <c r="E5324" t="s">
        <v>8078</v>
      </c>
      <c r="F5324" t="str">
        <f>VLOOKUP(A5324,'REGIÕES DE SAÚDE E SEUS MUNICÍP'!$A$4:$C$5569,3,0)</f>
        <v>Presidente Prudente</v>
      </c>
      <c r="G5324" t="str">
        <f>VLOOKUP(H5324,'REGIÕES DE SAÚDE E SEUS MUNICÍP'!$A$4:$D$5569,4,0)</f>
        <v>Santo Anastácio</v>
      </c>
      <c r="H5324">
        <f>VLOOKUP(A5324,'REGIÕES DE SAÚDE E SEUS MUNICÍP'!$A$4:$A$5569,1,0)</f>
        <v>354770</v>
      </c>
      <c r="I5324" t="str">
        <f t="shared" si="332"/>
        <v>Mesmo município</v>
      </c>
      <c r="J5324" t="e">
        <f>VLOOKUP(D5324,'REGIÕES DE SAÚDE E SEUS MUNICÍP'!$C$4:$C$5569,1,0)</f>
        <v>#N/A</v>
      </c>
      <c r="K5324" t="e">
        <f t="shared" si="333"/>
        <v>#VALUE!</v>
      </c>
      <c r="L5324" t="str">
        <f t="shared" si="334"/>
        <v>diferente</v>
      </c>
      <c r="M5324" t="str">
        <f t="shared" si="335"/>
        <v>diferente</v>
      </c>
    </row>
    <row r="5325" spans="1:13" x14ac:dyDescent="0.25">
      <c r="A5325">
        <v>354780</v>
      </c>
      <c r="B5325" t="s">
        <v>4394</v>
      </c>
      <c r="C5325">
        <v>35015</v>
      </c>
      <c r="D5325" t="s">
        <v>6125</v>
      </c>
      <c r="E5325" t="s">
        <v>5786</v>
      </c>
      <c r="F5325" t="str">
        <f>VLOOKUP(A5325,'REGIÕES DE SAÚDE E SEUS MUNICÍP'!$A$4:$C$5569,3,0)</f>
        <v>Grande São Paulo</v>
      </c>
      <c r="G5325" t="str">
        <f>VLOOKUP(H5325,'REGIÕES DE SAÚDE E SEUS MUNICÍP'!$A$4:$D$5569,4,0)</f>
        <v>Santo André</v>
      </c>
      <c r="H5325">
        <f>VLOOKUP(A5325,'REGIÕES DE SAÚDE E SEUS MUNICÍP'!$A$4:$A$5569,1,0)</f>
        <v>354780</v>
      </c>
      <c r="I5325" t="str">
        <f t="shared" si="332"/>
        <v>Mesmo município</v>
      </c>
      <c r="J5325" t="e">
        <f>VLOOKUP(D5325,'REGIÕES DE SAÚDE E SEUS MUNICÍP'!$C$4:$C$5569,1,0)</f>
        <v>#N/A</v>
      </c>
      <c r="K5325" t="e">
        <f t="shared" si="333"/>
        <v>#VALUE!</v>
      </c>
      <c r="L5325" t="str">
        <f t="shared" si="334"/>
        <v>diferente</v>
      </c>
      <c r="M5325" t="str">
        <f t="shared" si="335"/>
        <v>diferente</v>
      </c>
    </row>
    <row r="5326" spans="1:13" x14ac:dyDescent="0.25">
      <c r="A5326">
        <v>354790</v>
      </c>
      <c r="B5326" t="s">
        <v>4394</v>
      </c>
      <c r="C5326">
        <v>35133</v>
      </c>
      <c r="D5326" t="s">
        <v>5699</v>
      </c>
      <c r="E5326" t="s">
        <v>4144</v>
      </c>
      <c r="F5326" t="str">
        <f>VLOOKUP(A5326,'REGIÕES DE SAÚDE E SEUS MUNICÍP'!$A$4:$C$5569,3,0)</f>
        <v>Ribeirão Preto</v>
      </c>
      <c r="G5326" t="str">
        <f>VLOOKUP(H5326,'REGIÕES DE SAÚDE E SEUS MUNICÍP'!$A$4:$D$5569,4,0)</f>
        <v>Santo Antônio da Alegria</v>
      </c>
      <c r="H5326">
        <f>VLOOKUP(A5326,'REGIÕES DE SAÚDE E SEUS MUNICÍP'!$A$4:$A$5569,1,0)</f>
        <v>354790</v>
      </c>
      <c r="I5326" t="str">
        <f t="shared" si="332"/>
        <v>Mesmo município</v>
      </c>
      <c r="J5326" t="e">
        <f>VLOOKUP(D5326,'REGIÕES DE SAÚDE E SEUS MUNICÍP'!$C$4:$C$5569,1,0)</f>
        <v>#N/A</v>
      </c>
      <c r="K5326" t="e">
        <f t="shared" si="333"/>
        <v>#VALUE!</v>
      </c>
      <c r="L5326" t="str">
        <f t="shared" si="334"/>
        <v>diferente</v>
      </c>
      <c r="M5326" t="str">
        <f t="shared" si="335"/>
        <v>diferente</v>
      </c>
    </row>
    <row r="5327" spans="1:13" x14ac:dyDescent="0.25">
      <c r="A5327">
        <v>354800</v>
      </c>
      <c r="B5327" t="s">
        <v>4394</v>
      </c>
      <c r="C5327">
        <v>35072</v>
      </c>
      <c r="D5327" t="s">
        <v>419</v>
      </c>
      <c r="E5327" t="s">
        <v>767</v>
      </c>
      <c r="F5327" t="str">
        <f>VLOOKUP(A5327,'REGIÕES DE SAÚDE E SEUS MUNICÍP'!$A$4:$C$5569,3,0)</f>
        <v>Campinas</v>
      </c>
      <c r="G5327" t="str">
        <f>VLOOKUP(H5327,'REGIÕES DE SAÚDE E SEUS MUNICÍP'!$A$4:$D$5569,4,0)</f>
        <v>Santo Antônio de Posse</v>
      </c>
      <c r="H5327">
        <f>VLOOKUP(A5327,'REGIÕES DE SAÚDE E SEUS MUNICÍP'!$A$4:$A$5569,1,0)</f>
        <v>354800</v>
      </c>
      <c r="I5327" t="str">
        <f t="shared" si="332"/>
        <v>Mesmo município</v>
      </c>
      <c r="J5327" t="e">
        <f>VLOOKUP(D5327,'REGIÕES DE SAÚDE E SEUS MUNICÍP'!$C$4:$C$5569,1,0)</f>
        <v>#N/A</v>
      </c>
      <c r="K5327">
        <f t="shared" si="333"/>
        <v>25</v>
      </c>
      <c r="L5327" t="str">
        <f t="shared" si="334"/>
        <v>diferente</v>
      </c>
      <c r="M5327" t="str">
        <f t="shared" si="335"/>
        <v>diferente</v>
      </c>
    </row>
    <row r="5328" spans="1:13" x14ac:dyDescent="0.25">
      <c r="A5328">
        <v>354805</v>
      </c>
      <c r="B5328" t="s">
        <v>4394</v>
      </c>
      <c r="C5328">
        <v>35021</v>
      </c>
      <c r="D5328" t="s">
        <v>8892</v>
      </c>
      <c r="E5328" t="s">
        <v>5898</v>
      </c>
      <c r="F5328" t="str">
        <f>VLOOKUP(A5328,'REGIÕES DE SAÚDE E SEUS MUNICÍP'!$A$4:$C$5569,3,0)</f>
        <v>Araçatuba</v>
      </c>
      <c r="G5328" t="str">
        <f>VLOOKUP(H5328,'REGIÕES DE SAÚDE E SEUS MUNICÍP'!$A$4:$D$5569,4,0)</f>
        <v>Santo Antônio do Aracanguá</v>
      </c>
      <c r="H5328">
        <f>VLOOKUP(A5328,'REGIÕES DE SAÚDE E SEUS MUNICÍP'!$A$4:$A$5569,1,0)</f>
        <v>354805</v>
      </c>
      <c r="I5328" t="str">
        <f t="shared" si="332"/>
        <v>Mesmo município</v>
      </c>
      <c r="J5328" t="e">
        <f>VLOOKUP(D5328,'REGIÕES DE SAÚDE E SEUS MUNICÍP'!$C$4:$C$5569,1,0)</f>
        <v>#N/A</v>
      </c>
      <c r="K5328" t="e">
        <f t="shared" si="333"/>
        <v>#VALUE!</v>
      </c>
      <c r="L5328" t="str">
        <f t="shared" si="334"/>
        <v>diferente</v>
      </c>
      <c r="M5328" t="str">
        <f t="shared" si="335"/>
        <v>diferente</v>
      </c>
    </row>
    <row r="5329" spans="1:13" x14ac:dyDescent="0.25">
      <c r="A5329">
        <v>354810</v>
      </c>
      <c r="B5329" t="s">
        <v>4394</v>
      </c>
      <c r="C5329">
        <v>35142</v>
      </c>
      <c r="D5329" t="s">
        <v>1471</v>
      </c>
      <c r="E5329" t="s">
        <v>5692</v>
      </c>
      <c r="F5329" t="str">
        <f>VLOOKUP(A5329,'REGIÕES DE SAÚDE E SEUS MUNICÍP'!$A$4:$C$5569,3,0)</f>
        <v>São João da Boa Vista</v>
      </c>
      <c r="G5329" t="str">
        <f>VLOOKUP(H5329,'REGIÕES DE SAÚDE E SEUS MUNICÍP'!$A$4:$D$5569,4,0)</f>
        <v>Santo Antônio do Jardim</v>
      </c>
      <c r="H5329">
        <f>VLOOKUP(A5329,'REGIÕES DE SAÚDE E SEUS MUNICÍP'!$A$4:$A$5569,1,0)</f>
        <v>354810</v>
      </c>
      <c r="I5329" t="str">
        <f t="shared" si="332"/>
        <v>Mesmo município</v>
      </c>
      <c r="J5329" t="e">
        <f>VLOOKUP(D5329,'REGIÕES DE SAÚDE E SEUS MUNICÍP'!$C$4:$C$5569,1,0)</f>
        <v>#N/A</v>
      </c>
      <c r="K5329" t="e">
        <f t="shared" si="333"/>
        <v>#VALUE!</v>
      </c>
      <c r="L5329" t="str">
        <f>IF(D5329=D5330,IF(F5329=F5330,"Regiões semelhantes","Nova composição"),"diferente")</f>
        <v>diferente</v>
      </c>
      <c r="M5329" t="str">
        <f t="shared" si="335"/>
        <v>diferente</v>
      </c>
    </row>
    <row r="5330" spans="1:13" x14ac:dyDescent="0.25">
      <c r="A5330">
        <v>354820</v>
      </c>
      <c r="B5330" t="s">
        <v>4394</v>
      </c>
      <c r="C5330">
        <v>35174</v>
      </c>
      <c r="D5330" t="s">
        <v>1687</v>
      </c>
      <c r="E5330" t="s">
        <v>4269</v>
      </c>
      <c r="F5330" t="str">
        <f>VLOOKUP(A5330,'REGIÕES DE SAÚDE E SEUS MUNICÍP'!$A$4:$C$5569,3,0)</f>
        <v>Taubaté</v>
      </c>
      <c r="G5330" t="str">
        <f>VLOOKUP(H5330,'REGIÕES DE SAÚDE E SEUS MUNICÍP'!$A$4:$D$5569,4,0)</f>
        <v>Santo Antônio do Pinhal</v>
      </c>
      <c r="H5330">
        <f>VLOOKUP(A5330,'REGIÕES DE SAÚDE E SEUS MUNICÍP'!$A$4:$A$5569,1,0)</f>
        <v>354820</v>
      </c>
      <c r="I5330" t="str">
        <f t="shared" si="332"/>
        <v>Mesmo município</v>
      </c>
      <c r="J5330" t="e">
        <f>VLOOKUP(D5330,'REGIÕES DE SAÚDE E SEUS MUNICÍP'!$C$4:$C$5569,1,0)</f>
        <v>#N/A</v>
      </c>
      <c r="K5330" t="e">
        <f t="shared" si="333"/>
        <v>#VALUE!</v>
      </c>
      <c r="L5330" t="str">
        <f t="shared" si="334"/>
        <v>diferente</v>
      </c>
      <c r="M5330" t="str">
        <f>IF(F5330=F5329,"igual","diferente")</f>
        <v>diferente</v>
      </c>
    </row>
    <row r="5331" spans="1:13" x14ac:dyDescent="0.25">
      <c r="A5331">
        <v>354830</v>
      </c>
      <c r="B5331" t="s">
        <v>4394</v>
      </c>
      <c r="C5331">
        <v>35112</v>
      </c>
      <c r="D5331" t="s">
        <v>5877</v>
      </c>
      <c r="E5331" t="s">
        <v>4484</v>
      </c>
      <c r="F5331" t="str">
        <f>VLOOKUP(A5331,'REGIÕES DE SAÚDE E SEUS MUNICÍP'!$A$4:$C$5569,3,0)</f>
        <v>Presidente Prudente</v>
      </c>
      <c r="G5331" t="str">
        <f>VLOOKUP(H5331,'REGIÕES DE SAÚDE E SEUS MUNICÍP'!$A$4:$D$5569,4,0)</f>
        <v>Santo Expedito</v>
      </c>
      <c r="H5331">
        <f>VLOOKUP(A5331,'REGIÕES DE SAÚDE E SEUS MUNICÍP'!$A$4:$A$5569,1,0)</f>
        <v>354830</v>
      </c>
      <c r="I5331" t="str">
        <f t="shared" si="332"/>
        <v>Mesmo município</v>
      </c>
      <c r="J5331" t="e">
        <f>VLOOKUP(D5331,'REGIÕES DE SAÚDE E SEUS MUNICÍP'!$C$4:$C$5569,1,0)</f>
        <v>#N/A</v>
      </c>
      <c r="K5331" t="e">
        <f t="shared" si="333"/>
        <v>#VALUE!</v>
      </c>
      <c r="L5331" t="str">
        <f t="shared" si="334"/>
        <v>diferente</v>
      </c>
      <c r="M5331" t="str">
        <f t="shared" si="335"/>
        <v>diferente</v>
      </c>
    </row>
    <row r="5332" spans="1:13" x14ac:dyDescent="0.25">
      <c r="A5332">
        <v>354840</v>
      </c>
      <c r="B5332" t="s">
        <v>4394</v>
      </c>
      <c r="C5332">
        <v>35023</v>
      </c>
      <c r="D5332" t="s">
        <v>4645</v>
      </c>
      <c r="E5332" t="s">
        <v>5842</v>
      </c>
      <c r="F5332" t="str">
        <f>VLOOKUP(A5332,'REGIÕES DE SAÚDE E SEUS MUNICÍP'!$A$4:$C$5569,3,0)</f>
        <v>Araçatuba</v>
      </c>
      <c r="G5332" t="str">
        <f>VLOOKUP(H5332,'REGIÕES DE SAÚDE E SEUS MUNICÍP'!$A$4:$D$5569,4,0)</f>
        <v>Santópolis do Aguapeí</v>
      </c>
      <c r="H5332">
        <f>VLOOKUP(A5332,'REGIÕES DE SAÚDE E SEUS MUNICÍP'!$A$4:$A$5569,1,0)</f>
        <v>354840</v>
      </c>
      <c r="I5332" t="str">
        <f t="shared" si="332"/>
        <v>Mesmo município</v>
      </c>
      <c r="J5332" t="e">
        <f>VLOOKUP(D5332,'REGIÕES DE SAÚDE E SEUS MUNICÍP'!$C$4:$C$5569,1,0)</f>
        <v>#N/A</v>
      </c>
      <c r="K5332" t="e">
        <f t="shared" si="333"/>
        <v>#VALUE!</v>
      </c>
      <c r="L5332" t="str">
        <f t="shared" si="334"/>
        <v>diferente</v>
      </c>
      <c r="M5332" t="str">
        <f t="shared" si="335"/>
        <v>diferente</v>
      </c>
    </row>
    <row r="5333" spans="1:13" x14ac:dyDescent="0.25">
      <c r="A5333">
        <v>354850</v>
      </c>
      <c r="B5333" t="s">
        <v>4394</v>
      </c>
      <c r="C5333">
        <v>35041</v>
      </c>
      <c r="D5333" t="s">
        <v>4461</v>
      </c>
      <c r="E5333" t="s">
        <v>7469</v>
      </c>
      <c r="F5333" t="str">
        <f>VLOOKUP(A5333,'REGIÕES DE SAÚDE E SEUS MUNICÍP'!$A$4:$C$5569,3,0)</f>
        <v>Baixada Santista</v>
      </c>
      <c r="G5333" t="str">
        <f>VLOOKUP(H5333,'REGIÕES DE SAÚDE E SEUS MUNICÍP'!$A$4:$D$5569,4,0)</f>
        <v>Santos</v>
      </c>
      <c r="H5333">
        <f>VLOOKUP(A5333,'REGIÕES DE SAÚDE E SEUS MUNICÍP'!$A$4:$A$5569,1,0)</f>
        <v>354850</v>
      </c>
      <c r="I5333" t="str">
        <f t="shared" si="332"/>
        <v>Mesmo município</v>
      </c>
      <c r="J5333" t="str">
        <f>VLOOKUP(D5333,'REGIÕES DE SAÚDE E SEUS MUNICÍP'!$C$4:$C$5569,1,0)</f>
        <v>Baixada Santista</v>
      </c>
      <c r="K5333">
        <f t="shared" si="333"/>
        <v>1</v>
      </c>
      <c r="L5333" t="str">
        <f t="shared" si="334"/>
        <v>diferente</v>
      </c>
      <c r="M5333" t="str">
        <f t="shared" si="335"/>
        <v>diferente</v>
      </c>
    </row>
    <row r="5334" spans="1:13" x14ac:dyDescent="0.25">
      <c r="A5334">
        <v>354860</v>
      </c>
      <c r="B5334" t="s">
        <v>4394</v>
      </c>
      <c r="C5334">
        <v>35174</v>
      </c>
      <c r="D5334" t="s">
        <v>1687</v>
      </c>
      <c r="E5334" t="s">
        <v>7696</v>
      </c>
      <c r="F5334" t="str">
        <f>VLOOKUP(A5334,'REGIÕES DE SAÚDE E SEUS MUNICÍP'!$A$4:$C$5569,3,0)</f>
        <v>Taubaté</v>
      </c>
      <c r="G5334" t="str">
        <f>VLOOKUP(H5334,'REGIÕES DE SAÚDE E SEUS MUNICÍP'!$A$4:$D$5569,4,0)</f>
        <v>São Bento do Sapucaí</v>
      </c>
      <c r="H5334">
        <f>VLOOKUP(A5334,'REGIÕES DE SAÚDE E SEUS MUNICÍP'!$A$4:$A$5569,1,0)</f>
        <v>354860</v>
      </c>
      <c r="I5334" t="str">
        <f t="shared" si="332"/>
        <v>Mesmo município</v>
      </c>
      <c r="J5334" t="e">
        <f>VLOOKUP(D5334,'REGIÕES DE SAÚDE E SEUS MUNICÍP'!$C$4:$C$5569,1,0)</f>
        <v>#N/A</v>
      </c>
      <c r="K5334" t="e">
        <f t="shared" si="333"/>
        <v>#VALUE!</v>
      </c>
      <c r="L5334" t="str">
        <f t="shared" si="334"/>
        <v>diferente</v>
      </c>
      <c r="M5334" t="str">
        <f t="shared" si="335"/>
        <v>diferente</v>
      </c>
    </row>
    <row r="5335" spans="1:13" x14ac:dyDescent="0.25">
      <c r="A5335">
        <v>354870</v>
      </c>
      <c r="B5335" t="s">
        <v>4394</v>
      </c>
      <c r="C5335">
        <v>35015</v>
      </c>
      <c r="D5335" t="s">
        <v>6125</v>
      </c>
      <c r="E5335" t="s">
        <v>1161</v>
      </c>
      <c r="F5335" t="str">
        <f>VLOOKUP(A5335,'REGIÕES DE SAÚDE E SEUS MUNICÍP'!$A$4:$C$5569,3,0)</f>
        <v>Grande São Paulo</v>
      </c>
      <c r="G5335" t="str">
        <f>VLOOKUP(H5335,'REGIÕES DE SAÚDE E SEUS MUNICÍP'!$A$4:$D$5569,4,0)</f>
        <v>São Bernardo do Campo</v>
      </c>
      <c r="H5335">
        <f>VLOOKUP(A5335,'REGIÕES DE SAÚDE E SEUS MUNICÍP'!$A$4:$A$5569,1,0)</f>
        <v>354870</v>
      </c>
      <c r="I5335" t="str">
        <f t="shared" si="332"/>
        <v>Mesmo município</v>
      </c>
      <c r="J5335" t="e">
        <f>VLOOKUP(D5335,'REGIÕES DE SAÚDE E SEUS MUNICÍP'!$C$4:$C$5569,1,0)</f>
        <v>#N/A</v>
      </c>
      <c r="K5335" t="e">
        <f t="shared" si="333"/>
        <v>#VALUE!</v>
      </c>
      <c r="L5335" t="str">
        <f t="shared" si="334"/>
        <v>Regiões semelhantes</v>
      </c>
      <c r="M5335" t="str">
        <f t="shared" si="335"/>
        <v>diferente</v>
      </c>
    </row>
    <row r="5336" spans="1:13" x14ac:dyDescent="0.25">
      <c r="A5336">
        <v>354880</v>
      </c>
      <c r="B5336" t="s">
        <v>4394</v>
      </c>
      <c r="C5336">
        <v>35015</v>
      </c>
      <c r="D5336" t="s">
        <v>6125</v>
      </c>
      <c r="E5336" t="s">
        <v>3118</v>
      </c>
      <c r="F5336" t="str">
        <f>VLOOKUP(A5336,'REGIÕES DE SAÚDE E SEUS MUNICÍP'!$A$4:$C$5569,3,0)</f>
        <v>Grande São Paulo</v>
      </c>
      <c r="G5336" t="str">
        <f>VLOOKUP(H5336,'REGIÕES DE SAÚDE E SEUS MUNICÍP'!$A$4:$D$5569,4,0)</f>
        <v>São Caetano do Sul</v>
      </c>
      <c r="H5336">
        <f>VLOOKUP(A5336,'REGIÕES DE SAÚDE E SEUS MUNICÍP'!$A$4:$A$5569,1,0)</f>
        <v>354880</v>
      </c>
      <c r="I5336" t="str">
        <f t="shared" si="332"/>
        <v>Mesmo município</v>
      </c>
      <c r="J5336" t="e">
        <f>VLOOKUP(D5336,'REGIÕES DE SAÚDE E SEUS MUNICÍP'!$C$4:$C$5569,1,0)</f>
        <v>#N/A</v>
      </c>
      <c r="K5336" t="e">
        <f t="shared" si="333"/>
        <v>#VALUE!</v>
      </c>
      <c r="L5336" t="str">
        <f t="shared" si="334"/>
        <v>diferente</v>
      </c>
      <c r="M5336" t="str">
        <f t="shared" si="335"/>
        <v>igual</v>
      </c>
    </row>
    <row r="5337" spans="1:13" x14ac:dyDescent="0.25">
      <c r="A5337">
        <v>354890</v>
      </c>
      <c r="B5337" t="s">
        <v>4394</v>
      </c>
      <c r="C5337">
        <v>35034</v>
      </c>
      <c r="D5337" t="s">
        <v>6552</v>
      </c>
      <c r="E5337" t="s">
        <v>10012</v>
      </c>
      <c r="F5337" t="str">
        <f>VLOOKUP(A5337,'REGIÕES DE SAÚDE E SEUS MUNICÍP'!$A$4:$C$5569,3,0)</f>
        <v>Araraquara</v>
      </c>
      <c r="G5337" t="str">
        <f>VLOOKUP(H5337,'REGIÕES DE SAÚDE E SEUS MUNICÍP'!$A$4:$D$5569,4,0)</f>
        <v>São Carlos</v>
      </c>
      <c r="H5337">
        <f>VLOOKUP(A5337,'REGIÕES DE SAÚDE E SEUS MUNICÍP'!$A$4:$A$5569,1,0)</f>
        <v>354890</v>
      </c>
      <c r="I5337" t="str">
        <f t="shared" si="332"/>
        <v>Mesmo município</v>
      </c>
      <c r="J5337" t="e">
        <f>VLOOKUP(D5337,'REGIÕES DE SAÚDE E SEUS MUNICÍP'!$C$4:$C$5569,1,0)</f>
        <v>#N/A</v>
      </c>
      <c r="K5337" t="e">
        <f t="shared" si="333"/>
        <v>#VALUE!</v>
      </c>
      <c r="L5337" t="str">
        <f t="shared" si="334"/>
        <v>diferente</v>
      </c>
      <c r="M5337" t="str">
        <f t="shared" si="335"/>
        <v>diferente</v>
      </c>
    </row>
    <row r="5338" spans="1:13" x14ac:dyDescent="0.25">
      <c r="A5338">
        <v>354900</v>
      </c>
      <c r="B5338" t="s">
        <v>4394</v>
      </c>
      <c r="C5338">
        <v>35153</v>
      </c>
      <c r="D5338" t="s">
        <v>3409</v>
      </c>
      <c r="E5338" t="s">
        <v>4214</v>
      </c>
      <c r="F5338" t="str">
        <f>VLOOKUP(A5338,'REGIÕES DE SAÚDE E SEUS MUNICÍP'!$A$4:$C$5569,3,0)</f>
        <v>São José do Rio Preto</v>
      </c>
      <c r="G5338" t="str">
        <f>VLOOKUP(H5338,'REGIÕES DE SAÚDE E SEUS MUNICÍP'!$A$4:$D$5569,4,0)</f>
        <v>São Francisco</v>
      </c>
      <c r="H5338">
        <f>VLOOKUP(A5338,'REGIÕES DE SAÚDE E SEUS MUNICÍP'!$A$4:$A$5569,1,0)</f>
        <v>354900</v>
      </c>
      <c r="I5338" t="str">
        <f t="shared" si="332"/>
        <v>Mesmo município</v>
      </c>
      <c r="J5338" t="e">
        <f>VLOOKUP(D5338,'REGIÕES DE SAÚDE E SEUS MUNICÍP'!$C$4:$C$5569,1,0)</f>
        <v>#N/A</v>
      </c>
      <c r="K5338" t="e">
        <f t="shared" si="333"/>
        <v>#VALUE!</v>
      </c>
      <c r="L5338" t="str">
        <f t="shared" si="334"/>
        <v>diferente</v>
      </c>
      <c r="M5338" t="str">
        <f t="shared" si="335"/>
        <v>diferente</v>
      </c>
    </row>
    <row r="5339" spans="1:13" x14ac:dyDescent="0.25">
      <c r="A5339">
        <v>354910</v>
      </c>
      <c r="B5339" t="s">
        <v>4394</v>
      </c>
      <c r="C5339">
        <v>35142</v>
      </c>
      <c r="D5339" t="s">
        <v>1471</v>
      </c>
      <c r="E5339" t="s">
        <v>9141</v>
      </c>
      <c r="F5339" t="str">
        <f>VLOOKUP(A5339,'REGIÕES DE SAÚDE E SEUS MUNICÍP'!$A$4:$C$5569,3,0)</f>
        <v>São João da Boa Vista</v>
      </c>
      <c r="G5339" t="str">
        <f>VLOOKUP(H5339,'REGIÕES DE SAÚDE E SEUS MUNICÍP'!$A$4:$D$5569,4,0)</f>
        <v>São João da Boa Vista</v>
      </c>
      <c r="H5339">
        <f>VLOOKUP(A5339,'REGIÕES DE SAÚDE E SEUS MUNICÍP'!$A$4:$A$5569,1,0)</f>
        <v>354910</v>
      </c>
      <c r="I5339" t="str">
        <f t="shared" si="332"/>
        <v>Mesmo município</v>
      </c>
      <c r="J5339" t="e">
        <f>VLOOKUP(D5339,'REGIÕES DE SAÚDE E SEUS MUNICÍP'!$C$4:$C$5569,1,0)</f>
        <v>#N/A</v>
      </c>
      <c r="K5339" t="e">
        <f t="shared" si="333"/>
        <v>#VALUE!</v>
      </c>
      <c r="L5339" t="str">
        <f t="shared" si="334"/>
        <v>diferente</v>
      </c>
      <c r="M5339" t="str">
        <f t="shared" si="335"/>
        <v>diferente</v>
      </c>
    </row>
    <row r="5340" spans="1:13" x14ac:dyDescent="0.25">
      <c r="A5340">
        <v>354920</v>
      </c>
      <c r="B5340" t="s">
        <v>4394</v>
      </c>
      <c r="C5340">
        <v>35154</v>
      </c>
      <c r="D5340" t="s">
        <v>5449</v>
      </c>
      <c r="E5340" t="s">
        <v>8375</v>
      </c>
      <c r="F5340" t="str">
        <f>VLOOKUP(A5340,'REGIÕES DE SAÚDE E SEUS MUNICÍP'!$A$4:$C$5569,3,0)</f>
        <v>São José do Rio Preto</v>
      </c>
      <c r="G5340" t="str">
        <f>VLOOKUP(H5340,'REGIÕES DE SAÚDE E SEUS MUNICÍP'!$A$4:$D$5569,4,0)</f>
        <v>São João das Duas Pontes</v>
      </c>
      <c r="H5340">
        <f>VLOOKUP(A5340,'REGIÕES DE SAÚDE E SEUS MUNICÍP'!$A$4:$A$5569,1,0)</f>
        <v>354920</v>
      </c>
      <c r="I5340" t="str">
        <f t="shared" si="332"/>
        <v>Mesmo município</v>
      </c>
      <c r="J5340" t="e">
        <f>VLOOKUP(D5340,'REGIÕES DE SAÚDE E SEUS MUNICÍP'!$C$4:$C$5569,1,0)</f>
        <v>#N/A</v>
      </c>
      <c r="K5340" t="e">
        <f t="shared" si="333"/>
        <v>#VALUE!</v>
      </c>
      <c r="L5340" t="str">
        <f t="shared" si="334"/>
        <v>Regiões semelhantes</v>
      </c>
      <c r="M5340" t="str">
        <f t="shared" si="335"/>
        <v>diferente</v>
      </c>
    </row>
    <row r="5341" spans="1:13" x14ac:dyDescent="0.25">
      <c r="A5341">
        <v>354925</v>
      </c>
      <c r="B5341" t="s">
        <v>4394</v>
      </c>
      <c r="C5341">
        <v>35154</v>
      </c>
      <c r="D5341" t="s">
        <v>5449</v>
      </c>
      <c r="E5341" t="s">
        <v>8230</v>
      </c>
      <c r="F5341" t="str">
        <f>VLOOKUP(A5341,'REGIÕES DE SAÚDE E SEUS MUNICÍP'!$A$4:$C$5569,3,0)</f>
        <v>São José do Rio Preto</v>
      </c>
      <c r="G5341" t="str">
        <f>VLOOKUP(H5341,'REGIÕES DE SAÚDE E SEUS MUNICÍP'!$A$4:$D$5569,4,0)</f>
        <v>São João de Iracema</v>
      </c>
      <c r="H5341">
        <f>VLOOKUP(A5341,'REGIÕES DE SAÚDE E SEUS MUNICÍP'!$A$4:$A$5569,1,0)</f>
        <v>354925</v>
      </c>
      <c r="I5341" t="str">
        <f t="shared" si="332"/>
        <v>Mesmo município</v>
      </c>
      <c r="J5341" t="e">
        <f>VLOOKUP(D5341,'REGIÕES DE SAÚDE E SEUS MUNICÍP'!$C$4:$C$5569,1,0)</f>
        <v>#N/A</v>
      </c>
      <c r="K5341" t="e">
        <f t="shared" si="333"/>
        <v>#VALUE!</v>
      </c>
      <c r="L5341" t="str">
        <f t="shared" si="334"/>
        <v>diferente</v>
      </c>
      <c r="M5341" t="str">
        <f t="shared" si="335"/>
        <v>igual</v>
      </c>
    </row>
    <row r="5342" spans="1:13" x14ac:dyDescent="0.25">
      <c r="A5342">
        <v>354930</v>
      </c>
      <c r="B5342" t="s">
        <v>4394</v>
      </c>
      <c r="C5342">
        <v>35111</v>
      </c>
      <c r="D5342" t="s">
        <v>3717</v>
      </c>
      <c r="E5342" t="s">
        <v>364</v>
      </c>
      <c r="F5342" t="str">
        <f>VLOOKUP(A5342,'REGIÕES DE SAÚDE E SEUS MUNICÍP'!$A$4:$C$5569,3,0)</f>
        <v>Presidente Prudente</v>
      </c>
      <c r="G5342" t="str">
        <f>VLOOKUP(H5342,'REGIÕES DE SAÚDE E SEUS MUNICÍP'!$A$4:$D$5569,4,0)</f>
        <v>São João do Pau d'Alho</v>
      </c>
      <c r="H5342">
        <f>VLOOKUP(A5342,'REGIÕES DE SAÚDE E SEUS MUNICÍP'!$A$4:$A$5569,1,0)</f>
        <v>354930</v>
      </c>
      <c r="I5342" t="str">
        <f t="shared" si="332"/>
        <v>Mesmo município</v>
      </c>
      <c r="J5342" t="e">
        <f>VLOOKUP(D5342,'REGIÕES DE SAÚDE E SEUS MUNICÍP'!$C$4:$C$5569,1,0)</f>
        <v>#N/A</v>
      </c>
      <c r="K5342" t="e">
        <f t="shared" si="333"/>
        <v>#VALUE!</v>
      </c>
      <c r="L5342" t="str">
        <f t="shared" si="334"/>
        <v>diferente</v>
      </c>
      <c r="M5342" t="str">
        <f t="shared" si="335"/>
        <v>diferente</v>
      </c>
    </row>
    <row r="5343" spans="1:13" x14ac:dyDescent="0.25">
      <c r="A5343">
        <v>354940</v>
      </c>
      <c r="B5343" t="s">
        <v>4394</v>
      </c>
      <c r="C5343">
        <v>35082</v>
      </c>
      <c r="D5343" t="s">
        <v>5138</v>
      </c>
      <c r="E5343" t="s">
        <v>7602</v>
      </c>
      <c r="F5343" t="str">
        <f>VLOOKUP(A5343,'REGIÕES DE SAÚDE E SEUS MUNICÍP'!$A$4:$C$5569,3,0)</f>
        <v>Franca</v>
      </c>
      <c r="G5343" t="str">
        <f>VLOOKUP(H5343,'REGIÕES DE SAÚDE E SEUS MUNICÍP'!$A$4:$D$5569,4,0)</f>
        <v>São Joaquim da Barra</v>
      </c>
      <c r="H5343">
        <f>VLOOKUP(A5343,'REGIÕES DE SAÚDE E SEUS MUNICÍP'!$A$4:$A$5569,1,0)</f>
        <v>354940</v>
      </c>
      <c r="I5343" t="str">
        <f t="shared" si="332"/>
        <v>Mesmo município</v>
      </c>
      <c r="J5343" t="e">
        <f>VLOOKUP(D5343,'REGIÕES DE SAÚDE E SEUS MUNICÍP'!$C$4:$C$5569,1,0)</f>
        <v>#N/A</v>
      </c>
      <c r="K5343" t="e">
        <f t="shared" si="333"/>
        <v>#VALUE!</v>
      </c>
      <c r="L5343" t="str">
        <f t="shared" si="334"/>
        <v>diferente</v>
      </c>
      <c r="M5343" t="str">
        <f t="shared" si="335"/>
        <v>diferente</v>
      </c>
    </row>
    <row r="5344" spans="1:13" x14ac:dyDescent="0.25">
      <c r="A5344">
        <v>354950</v>
      </c>
      <c r="B5344" t="s">
        <v>4394</v>
      </c>
      <c r="C5344">
        <v>35081</v>
      </c>
      <c r="D5344" t="s">
        <v>8943</v>
      </c>
      <c r="E5344" t="s">
        <v>9860</v>
      </c>
      <c r="F5344" t="str">
        <f>VLOOKUP(A5344,'REGIÕES DE SAÚDE E SEUS MUNICÍP'!$A$4:$C$5569,3,0)</f>
        <v>Franca</v>
      </c>
      <c r="G5344" t="str">
        <f>VLOOKUP(H5344,'REGIÕES DE SAÚDE E SEUS MUNICÍP'!$A$4:$D$5569,4,0)</f>
        <v>São José da Bela Vista</v>
      </c>
      <c r="H5344">
        <f>VLOOKUP(A5344,'REGIÕES DE SAÚDE E SEUS MUNICÍP'!$A$4:$A$5569,1,0)</f>
        <v>354950</v>
      </c>
      <c r="I5344" t="str">
        <f t="shared" si="332"/>
        <v>Mesmo município</v>
      </c>
      <c r="J5344" t="e">
        <f>VLOOKUP(D5344,'REGIÕES DE SAÚDE E SEUS MUNICÍP'!$C$4:$C$5569,1,0)</f>
        <v>#N/A</v>
      </c>
      <c r="K5344" t="e">
        <f t="shared" si="333"/>
        <v>#VALUE!</v>
      </c>
      <c r="L5344" t="str">
        <f t="shared" si="334"/>
        <v>diferente</v>
      </c>
      <c r="M5344" t="str">
        <f t="shared" si="335"/>
        <v>igual</v>
      </c>
    </row>
    <row r="5345" spans="1:13" x14ac:dyDescent="0.25">
      <c r="A5345">
        <v>354960</v>
      </c>
      <c r="B5345" t="s">
        <v>4394</v>
      </c>
      <c r="C5345">
        <v>35172</v>
      </c>
      <c r="D5345" t="s">
        <v>2661</v>
      </c>
      <c r="E5345" t="s">
        <v>5668</v>
      </c>
      <c r="F5345" t="str">
        <f>VLOOKUP(A5345,'REGIÕES DE SAÚDE E SEUS MUNICÍP'!$A$4:$C$5569,3,0)</f>
        <v>Taubaté</v>
      </c>
      <c r="G5345" t="str">
        <f>VLOOKUP(H5345,'REGIÕES DE SAÚDE E SEUS MUNICÍP'!$A$4:$D$5569,4,0)</f>
        <v>São José do Barreiro</v>
      </c>
      <c r="H5345">
        <f>VLOOKUP(A5345,'REGIÕES DE SAÚDE E SEUS MUNICÍP'!$A$4:$A$5569,1,0)</f>
        <v>354960</v>
      </c>
      <c r="I5345" t="str">
        <f t="shared" si="332"/>
        <v>Mesmo município</v>
      </c>
      <c r="J5345" t="e">
        <f>VLOOKUP(D5345,'REGIÕES DE SAÚDE E SEUS MUNICÍP'!$C$4:$C$5569,1,0)</f>
        <v>#N/A</v>
      </c>
      <c r="K5345" t="e">
        <f t="shared" si="333"/>
        <v>#VALUE!</v>
      </c>
      <c r="L5345" t="str">
        <f t="shared" si="334"/>
        <v>diferente</v>
      </c>
      <c r="M5345" t="str">
        <f t="shared" si="335"/>
        <v>diferente</v>
      </c>
    </row>
    <row r="5346" spans="1:13" x14ac:dyDescent="0.25">
      <c r="A5346">
        <v>354970</v>
      </c>
      <c r="B5346" t="s">
        <v>4394</v>
      </c>
      <c r="C5346">
        <v>35143</v>
      </c>
      <c r="D5346" t="s">
        <v>10553</v>
      </c>
      <c r="E5346" t="s">
        <v>10568</v>
      </c>
      <c r="F5346" t="str">
        <f>VLOOKUP(A5346,'REGIÕES DE SAÚDE E SEUS MUNICÍP'!$A$4:$C$5569,3,0)</f>
        <v>São João da Boa Vista</v>
      </c>
      <c r="G5346" t="str">
        <f>VLOOKUP(H5346,'REGIÕES DE SAÚDE E SEUS MUNICÍP'!$A$4:$D$5569,4,0)</f>
        <v>São José do Rio Pardo</v>
      </c>
      <c r="H5346">
        <f>VLOOKUP(A5346,'REGIÕES DE SAÚDE E SEUS MUNICÍP'!$A$4:$A$5569,1,0)</f>
        <v>354970</v>
      </c>
      <c r="I5346" t="str">
        <f t="shared" si="332"/>
        <v>Mesmo município</v>
      </c>
      <c r="J5346" t="e">
        <f>VLOOKUP(D5346,'REGIÕES DE SAÚDE E SEUS MUNICÍP'!$C$4:$C$5569,1,0)</f>
        <v>#N/A</v>
      </c>
      <c r="K5346" t="e">
        <f t="shared" si="333"/>
        <v>#VALUE!</v>
      </c>
      <c r="L5346" t="str">
        <f t="shared" si="334"/>
        <v>diferente</v>
      </c>
      <c r="M5346" t="str">
        <f t="shared" si="335"/>
        <v>diferente</v>
      </c>
    </row>
    <row r="5347" spans="1:13" x14ac:dyDescent="0.25">
      <c r="A5347">
        <v>354980</v>
      </c>
      <c r="B5347" t="s">
        <v>4394</v>
      </c>
      <c r="C5347">
        <v>35155</v>
      </c>
      <c r="D5347" t="s">
        <v>1770</v>
      </c>
      <c r="E5347" t="s">
        <v>1770</v>
      </c>
      <c r="F5347" t="str">
        <f>VLOOKUP(A5347,'REGIÕES DE SAÚDE E SEUS MUNICÍP'!$A$4:$C$5569,3,0)</f>
        <v>São José do Rio Preto</v>
      </c>
      <c r="G5347" t="str">
        <f>VLOOKUP(H5347,'REGIÕES DE SAÚDE E SEUS MUNICÍP'!$A$4:$D$5569,4,0)</f>
        <v>São José do Rio Preto</v>
      </c>
      <c r="H5347">
        <f>VLOOKUP(A5347,'REGIÕES DE SAÚDE E SEUS MUNICÍP'!$A$4:$A$5569,1,0)</f>
        <v>354980</v>
      </c>
      <c r="I5347" t="str">
        <f t="shared" si="332"/>
        <v>Mesmo município</v>
      </c>
      <c r="J5347" t="str">
        <f>VLOOKUP(D5347,'REGIÕES DE SAÚDE E SEUS MUNICÍP'!$C$4:$C$5569,1,0)</f>
        <v>São José do Rio Preto</v>
      </c>
      <c r="K5347">
        <f t="shared" si="333"/>
        <v>1</v>
      </c>
      <c r="L5347" t="str">
        <f t="shared" si="334"/>
        <v>diferente</v>
      </c>
      <c r="M5347" t="str">
        <f t="shared" si="335"/>
        <v>diferente</v>
      </c>
    </row>
    <row r="5348" spans="1:13" x14ac:dyDescent="0.25">
      <c r="A5348">
        <v>354990</v>
      </c>
      <c r="B5348" t="s">
        <v>4394</v>
      </c>
      <c r="C5348">
        <v>35171</v>
      </c>
      <c r="D5348" t="s">
        <v>9264</v>
      </c>
      <c r="E5348" t="s">
        <v>6399</v>
      </c>
      <c r="F5348" t="str">
        <f>VLOOKUP(A5348,'REGIÕES DE SAÚDE E SEUS MUNICÍP'!$A$4:$C$5569,3,0)</f>
        <v>Taubaté</v>
      </c>
      <c r="G5348" t="str">
        <f>VLOOKUP(H5348,'REGIÕES DE SAÚDE E SEUS MUNICÍP'!$A$4:$D$5569,4,0)</f>
        <v>São José dos Campos</v>
      </c>
      <c r="H5348">
        <f>VLOOKUP(A5348,'REGIÕES DE SAÚDE E SEUS MUNICÍP'!$A$4:$A$5569,1,0)</f>
        <v>354990</v>
      </c>
      <c r="I5348" t="str">
        <f t="shared" si="332"/>
        <v>Mesmo município</v>
      </c>
      <c r="J5348" t="e">
        <f>VLOOKUP(D5348,'REGIÕES DE SAÚDE E SEUS MUNICÍP'!$C$4:$C$5569,1,0)</f>
        <v>#N/A</v>
      </c>
      <c r="K5348" t="e">
        <f t="shared" si="333"/>
        <v>#VALUE!</v>
      </c>
      <c r="L5348" t="str">
        <f t="shared" si="334"/>
        <v>diferente</v>
      </c>
      <c r="M5348" t="str">
        <f t="shared" si="335"/>
        <v>diferente</v>
      </c>
    </row>
    <row r="5349" spans="1:13" x14ac:dyDescent="0.25">
      <c r="A5349">
        <v>354995</v>
      </c>
      <c r="B5349" t="s">
        <v>4394</v>
      </c>
      <c r="C5349">
        <v>35013</v>
      </c>
      <c r="D5349" t="s">
        <v>10101</v>
      </c>
      <c r="E5349" t="s">
        <v>9001</v>
      </c>
      <c r="F5349" t="str">
        <f>VLOOKUP(A5349,'REGIÕES DE SAÚDE E SEUS MUNICÍP'!$A$4:$C$5569,3,0)</f>
        <v>Grande São Paulo</v>
      </c>
      <c r="G5349" t="str">
        <f>VLOOKUP(H5349,'REGIÕES DE SAÚDE E SEUS MUNICÍP'!$A$4:$D$5569,4,0)</f>
        <v>São Lourenço da Serra</v>
      </c>
      <c r="H5349">
        <f>VLOOKUP(A5349,'REGIÕES DE SAÚDE E SEUS MUNICÍP'!$A$4:$A$5569,1,0)</f>
        <v>354995</v>
      </c>
      <c r="I5349" t="str">
        <f t="shared" si="332"/>
        <v>Mesmo município</v>
      </c>
      <c r="J5349" t="e">
        <f>VLOOKUP(D5349,'REGIÕES DE SAÚDE E SEUS MUNICÍP'!$C$4:$C$5569,1,0)</f>
        <v>#N/A</v>
      </c>
      <c r="K5349" t="e">
        <f t="shared" si="333"/>
        <v>#VALUE!</v>
      </c>
      <c r="L5349" t="str">
        <f>IF(D5349=D5350,IF(F5349=F5350,"Regiões semelhantes","Nova composição"),"diferente")</f>
        <v>diferente</v>
      </c>
      <c r="M5349" t="str">
        <f t="shared" si="335"/>
        <v>diferente</v>
      </c>
    </row>
    <row r="5350" spans="1:13" x14ac:dyDescent="0.25">
      <c r="A5350">
        <v>355000</v>
      </c>
      <c r="B5350" t="s">
        <v>4394</v>
      </c>
      <c r="C5350">
        <v>35174</v>
      </c>
      <c r="D5350" t="s">
        <v>1687</v>
      </c>
      <c r="E5350" t="s">
        <v>9075</v>
      </c>
      <c r="F5350" t="str">
        <f>VLOOKUP(A5350,'REGIÕES DE SAÚDE E SEUS MUNICÍP'!$A$4:$C$5569,3,0)</f>
        <v>Taubaté</v>
      </c>
      <c r="G5350" t="str">
        <f>VLOOKUP(H5350,'REGIÕES DE SAÚDE E SEUS MUNICÍP'!$A$4:$D$5569,4,0)</f>
        <v>São Luís do Paraitinga</v>
      </c>
      <c r="H5350">
        <f>VLOOKUP(A5350,'REGIÕES DE SAÚDE E SEUS MUNICÍP'!$A$4:$A$5569,1,0)</f>
        <v>355000</v>
      </c>
      <c r="I5350" t="str">
        <f t="shared" si="332"/>
        <v>Mesmo município</v>
      </c>
      <c r="J5350" t="e">
        <f>VLOOKUP(D5350,'REGIÕES DE SAÚDE E SEUS MUNICÍP'!$C$4:$C$5569,1,0)</f>
        <v>#N/A</v>
      </c>
      <c r="K5350" t="e">
        <f t="shared" si="333"/>
        <v>#VALUE!</v>
      </c>
      <c r="L5350" t="str">
        <f>IF(D5350=D5351,IF(F5350=F5351,"Regiões semelhantes","Nova composição"),"diferente")</f>
        <v>diferente</v>
      </c>
      <c r="M5350" t="str">
        <f>IF(F5350=F5349,"igual","diferente")</f>
        <v>diferente</v>
      </c>
    </row>
    <row r="5351" spans="1:13" x14ac:dyDescent="0.25">
      <c r="A5351">
        <v>355010</v>
      </c>
      <c r="B5351" t="s">
        <v>4394</v>
      </c>
      <c r="C5351">
        <v>35063</v>
      </c>
      <c r="D5351" t="s">
        <v>5991</v>
      </c>
      <c r="E5351" t="s">
        <v>2265</v>
      </c>
      <c r="F5351" t="str">
        <f>VLOOKUP(A5351,'REGIÕES DE SAÚDE E SEUS MUNICÍP'!$A$4:$C$5569,3,0)</f>
        <v>Bauru</v>
      </c>
      <c r="G5351" t="str">
        <f>VLOOKUP(H5351,'REGIÕES DE SAÚDE E SEUS MUNICÍP'!$A$4:$D$5569,4,0)</f>
        <v>São Manuel</v>
      </c>
      <c r="H5351">
        <f>VLOOKUP(A5351,'REGIÕES DE SAÚDE E SEUS MUNICÍP'!$A$4:$A$5569,1,0)</f>
        <v>355010</v>
      </c>
      <c r="I5351" t="str">
        <f t="shared" si="332"/>
        <v>Mesmo município</v>
      </c>
      <c r="J5351" t="e">
        <f>VLOOKUP(D5351,'REGIÕES DE SAÚDE E SEUS MUNICÍP'!$C$4:$C$5569,1,0)</f>
        <v>#N/A</v>
      </c>
      <c r="K5351" t="e">
        <f t="shared" si="333"/>
        <v>#VALUE!</v>
      </c>
      <c r="L5351" t="str">
        <f t="shared" si="334"/>
        <v>diferente</v>
      </c>
      <c r="M5351" t="str">
        <f>IF(F5351=F5350,"igual","diferente")</f>
        <v>diferente</v>
      </c>
    </row>
    <row r="5352" spans="1:13" x14ac:dyDescent="0.25">
      <c r="A5352">
        <v>355020</v>
      </c>
      <c r="B5352" t="s">
        <v>4394</v>
      </c>
      <c r="C5352">
        <v>35161</v>
      </c>
      <c r="D5352" t="s">
        <v>3533</v>
      </c>
      <c r="E5352" t="s">
        <v>1589</v>
      </c>
      <c r="F5352" t="str">
        <f>VLOOKUP(A5352,'REGIÕES DE SAÚDE E SEUS MUNICÍP'!$A$4:$C$5569,3,0)</f>
        <v>Sorocaba</v>
      </c>
      <c r="G5352" t="str">
        <f>VLOOKUP(H5352,'REGIÕES DE SAÚDE E SEUS MUNICÍP'!$A$4:$D$5569,4,0)</f>
        <v>São Miguel Arcanjo</v>
      </c>
      <c r="H5352">
        <f>VLOOKUP(A5352,'REGIÕES DE SAÚDE E SEUS MUNICÍP'!$A$4:$A$5569,1,0)</f>
        <v>355020</v>
      </c>
      <c r="I5352" t="str">
        <f t="shared" si="332"/>
        <v>Mesmo município</v>
      </c>
      <c r="J5352" t="e">
        <f>VLOOKUP(D5352,'REGIÕES DE SAÚDE E SEUS MUNICÍP'!$C$4:$C$5569,1,0)</f>
        <v>#N/A</v>
      </c>
      <c r="K5352" t="e">
        <f t="shared" si="333"/>
        <v>#VALUE!</v>
      </c>
      <c r="L5352" t="str">
        <f t="shared" si="334"/>
        <v>diferente</v>
      </c>
      <c r="M5352" t="str">
        <f t="shared" si="335"/>
        <v>diferente</v>
      </c>
    </row>
    <row r="5353" spans="1:13" x14ac:dyDescent="0.25">
      <c r="A5353">
        <v>355030</v>
      </c>
      <c r="B5353" t="s">
        <v>4394</v>
      </c>
      <c r="C5353">
        <v>35016</v>
      </c>
      <c r="D5353" t="s">
        <v>2071</v>
      </c>
      <c r="E5353" t="s">
        <v>2071</v>
      </c>
      <c r="F5353" t="str">
        <f>VLOOKUP(A5353,'REGIÕES DE SAÚDE E SEUS MUNICÍP'!$A$4:$C$5569,3,0)</f>
        <v>Grande São Paulo</v>
      </c>
      <c r="G5353" t="str">
        <f>VLOOKUP(H5353,'REGIÕES DE SAÚDE E SEUS MUNICÍP'!$A$4:$D$5569,4,0)</f>
        <v>São Paulo</v>
      </c>
      <c r="H5353">
        <f>VLOOKUP(A5353,'REGIÕES DE SAÚDE E SEUS MUNICÍP'!$A$4:$A$5569,1,0)</f>
        <v>355030</v>
      </c>
      <c r="I5353" t="str">
        <f t="shared" si="332"/>
        <v>Mesmo município</v>
      </c>
      <c r="J5353" t="e">
        <f>VLOOKUP(D5353,'REGIÕES DE SAÚDE E SEUS MUNICÍP'!$C$4:$C$5569,1,0)</f>
        <v>#N/A</v>
      </c>
      <c r="K5353" t="e">
        <f t="shared" si="333"/>
        <v>#VALUE!</v>
      </c>
      <c r="L5353" t="str">
        <f t="shared" si="334"/>
        <v>diferente</v>
      </c>
      <c r="M5353" t="str">
        <f t="shared" si="335"/>
        <v>diferente</v>
      </c>
    </row>
    <row r="5354" spans="1:13" x14ac:dyDescent="0.25">
      <c r="A5354">
        <v>355040</v>
      </c>
      <c r="B5354" t="s">
        <v>4394</v>
      </c>
      <c r="C5354">
        <v>35103</v>
      </c>
      <c r="D5354" t="s">
        <v>4050</v>
      </c>
      <c r="E5354" t="s">
        <v>9827</v>
      </c>
      <c r="F5354" t="str">
        <f>VLOOKUP(A5354,'REGIÕES DE SAÚDE E SEUS MUNICÍP'!$A$4:$C$5569,3,0)</f>
        <v>Piracicaba</v>
      </c>
      <c r="G5354" t="str">
        <f>VLOOKUP(H5354,'REGIÕES DE SAÚDE E SEUS MUNICÍP'!$A$4:$D$5569,4,0)</f>
        <v>São Pedro</v>
      </c>
      <c r="H5354">
        <f>VLOOKUP(A5354,'REGIÕES DE SAÚDE E SEUS MUNICÍP'!$A$4:$A$5569,1,0)</f>
        <v>355040</v>
      </c>
      <c r="I5354" t="str">
        <f t="shared" si="332"/>
        <v>Mesmo município</v>
      </c>
      <c r="J5354" t="str">
        <f>VLOOKUP(D5354,'REGIÕES DE SAÚDE E SEUS MUNICÍP'!$C$4:$C$5569,1,0)</f>
        <v>Piracicaba</v>
      </c>
      <c r="K5354">
        <f t="shared" si="333"/>
        <v>1</v>
      </c>
      <c r="L5354" t="str">
        <f t="shared" si="334"/>
        <v>diferente</v>
      </c>
      <c r="M5354" t="str">
        <f t="shared" si="335"/>
        <v>diferente</v>
      </c>
    </row>
    <row r="5355" spans="1:13" x14ac:dyDescent="0.25">
      <c r="A5355">
        <v>355050</v>
      </c>
      <c r="B5355" t="s">
        <v>4394</v>
      </c>
      <c r="C5355">
        <v>35094</v>
      </c>
      <c r="D5355" t="s">
        <v>10274</v>
      </c>
      <c r="E5355" t="s">
        <v>5439</v>
      </c>
      <c r="F5355" t="str">
        <f>VLOOKUP(A5355,'REGIÕES DE SAÚDE E SEUS MUNICÍP'!$A$4:$C$5569,3,0)</f>
        <v>Marília</v>
      </c>
      <c r="G5355" t="str">
        <f>VLOOKUP(H5355,'REGIÕES DE SAÚDE E SEUS MUNICÍP'!$A$4:$D$5569,4,0)</f>
        <v>São Pedro do Turvo</v>
      </c>
      <c r="H5355">
        <f>VLOOKUP(A5355,'REGIÕES DE SAÚDE E SEUS MUNICÍP'!$A$4:$A$5569,1,0)</f>
        <v>355050</v>
      </c>
      <c r="I5355" t="str">
        <f t="shared" si="332"/>
        <v>Mesmo município</v>
      </c>
      <c r="J5355" t="e">
        <f>VLOOKUP(D5355,'REGIÕES DE SAÚDE E SEUS MUNICÍP'!$C$4:$C$5569,1,0)</f>
        <v>#N/A</v>
      </c>
      <c r="K5355" t="e">
        <f t="shared" si="333"/>
        <v>#VALUE!</v>
      </c>
      <c r="L5355" t="str">
        <f t="shared" si="334"/>
        <v>diferente</v>
      </c>
      <c r="M5355" t="str">
        <f t="shared" si="335"/>
        <v>diferente</v>
      </c>
    </row>
    <row r="5356" spans="1:13" x14ac:dyDescent="0.25">
      <c r="A5356">
        <v>355060</v>
      </c>
      <c r="B5356" t="s">
        <v>4394</v>
      </c>
      <c r="C5356">
        <v>35163</v>
      </c>
      <c r="D5356" t="s">
        <v>10812</v>
      </c>
      <c r="E5356" t="s">
        <v>7341</v>
      </c>
      <c r="F5356" t="str">
        <f>VLOOKUP(A5356,'REGIÕES DE SAÚDE E SEUS MUNICÍP'!$A$4:$C$5569,3,0)</f>
        <v>Sorocaba</v>
      </c>
      <c r="G5356" t="str">
        <f>VLOOKUP(H5356,'REGIÕES DE SAÚDE E SEUS MUNICÍP'!$A$4:$D$5569,4,0)</f>
        <v>São Roque</v>
      </c>
      <c r="H5356">
        <f>VLOOKUP(A5356,'REGIÕES DE SAÚDE E SEUS MUNICÍP'!$A$4:$A$5569,1,0)</f>
        <v>355060</v>
      </c>
      <c r="I5356" t="str">
        <f t="shared" si="332"/>
        <v>Mesmo município</v>
      </c>
      <c r="J5356" t="str">
        <f>VLOOKUP(D5356,'REGIÕES DE SAÚDE E SEUS MUNICÍP'!$C$4:$C$5569,1,0)</f>
        <v>Sorocaba</v>
      </c>
      <c r="K5356">
        <f t="shared" si="333"/>
        <v>1</v>
      </c>
      <c r="L5356" t="str">
        <f t="shared" si="334"/>
        <v>diferente</v>
      </c>
      <c r="M5356" t="str">
        <f t="shared" si="335"/>
        <v>diferente</v>
      </c>
    </row>
    <row r="5357" spans="1:13" x14ac:dyDescent="0.25">
      <c r="A5357">
        <v>355070</v>
      </c>
      <c r="B5357" t="s">
        <v>4394</v>
      </c>
      <c r="C5357">
        <v>35173</v>
      </c>
      <c r="D5357" t="s">
        <v>6302</v>
      </c>
      <c r="E5357" t="s">
        <v>2445</v>
      </c>
      <c r="F5357" t="str">
        <f>VLOOKUP(A5357,'REGIÕES DE SAÚDE E SEUS MUNICÍP'!$A$4:$C$5569,3,0)</f>
        <v>Taubaté</v>
      </c>
      <c r="G5357" t="str">
        <f>VLOOKUP(H5357,'REGIÕES DE SAÚDE E SEUS MUNICÍP'!$A$4:$D$5569,4,0)</f>
        <v>São Sebastião</v>
      </c>
      <c r="H5357">
        <f>VLOOKUP(A5357,'REGIÕES DE SAÚDE E SEUS MUNICÍP'!$A$4:$A$5569,1,0)</f>
        <v>355070</v>
      </c>
      <c r="I5357" t="str">
        <f t="shared" si="332"/>
        <v>Mesmo município</v>
      </c>
      <c r="J5357" t="e">
        <f>VLOOKUP(D5357,'REGIÕES DE SAÚDE E SEUS MUNICÍP'!$C$4:$C$5569,1,0)</f>
        <v>#N/A</v>
      </c>
      <c r="K5357" t="e">
        <f t="shared" si="333"/>
        <v>#VALUE!</v>
      </c>
      <c r="L5357" t="str">
        <f t="shared" si="334"/>
        <v>diferente</v>
      </c>
      <c r="M5357" t="str">
        <f t="shared" si="335"/>
        <v>diferente</v>
      </c>
    </row>
    <row r="5358" spans="1:13" x14ac:dyDescent="0.25">
      <c r="A5358">
        <v>355080</v>
      </c>
      <c r="B5358" t="s">
        <v>4394</v>
      </c>
      <c r="C5358">
        <v>35143</v>
      </c>
      <c r="D5358" t="s">
        <v>10553</v>
      </c>
      <c r="E5358" t="s">
        <v>3984</v>
      </c>
      <c r="F5358" t="str">
        <f>VLOOKUP(A5358,'REGIÕES DE SAÚDE E SEUS MUNICÍP'!$A$4:$C$5569,3,0)</f>
        <v>São João da Boa Vista</v>
      </c>
      <c r="G5358" t="str">
        <f>VLOOKUP(H5358,'REGIÕES DE SAÚDE E SEUS MUNICÍP'!$A$4:$D$5569,4,0)</f>
        <v>São Sebastião da Grama</v>
      </c>
      <c r="H5358">
        <f>VLOOKUP(A5358,'REGIÕES DE SAÚDE E SEUS MUNICÍP'!$A$4:$A$5569,1,0)</f>
        <v>355080</v>
      </c>
      <c r="I5358" t="str">
        <f t="shared" si="332"/>
        <v>Mesmo município</v>
      </c>
      <c r="J5358" t="e">
        <f>VLOOKUP(D5358,'REGIÕES DE SAÚDE E SEUS MUNICÍP'!$C$4:$C$5569,1,0)</f>
        <v>#N/A</v>
      </c>
      <c r="K5358" t="e">
        <f t="shared" si="333"/>
        <v>#VALUE!</v>
      </c>
      <c r="L5358" t="str">
        <f t="shared" si="334"/>
        <v>diferente</v>
      </c>
      <c r="M5358" t="str">
        <f t="shared" si="335"/>
        <v>diferente</v>
      </c>
    </row>
    <row r="5359" spans="1:13" x14ac:dyDescent="0.25">
      <c r="A5359">
        <v>355090</v>
      </c>
      <c r="B5359" t="s">
        <v>4394</v>
      </c>
      <c r="C5359">
        <v>35132</v>
      </c>
      <c r="D5359" t="s">
        <v>1604</v>
      </c>
      <c r="E5359" t="s">
        <v>4120</v>
      </c>
      <c r="F5359" t="str">
        <f>VLOOKUP(A5359,'REGIÕES DE SAÚDE E SEUS MUNICÍP'!$A$4:$C$5569,3,0)</f>
        <v>Ribeirão Preto</v>
      </c>
      <c r="G5359" t="str">
        <f>VLOOKUP(H5359,'REGIÕES DE SAÚDE E SEUS MUNICÍP'!$A$4:$D$5569,4,0)</f>
        <v>São Simão</v>
      </c>
      <c r="H5359">
        <f>VLOOKUP(A5359,'REGIÕES DE SAÚDE E SEUS MUNICÍP'!$A$4:$A$5569,1,0)</f>
        <v>355090</v>
      </c>
      <c r="I5359" t="str">
        <f t="shared" si="332"/>
        <v>Mesmo município</v>
      </c>
      <c r="J5359" t="e">
        <f>VLOOKUP(D5359,'REGIÕES DE SAÚDE E SEUS MUNICÍP'!$C$4:$C$5569,1,0)</f>
        <v>#N/A</v>
      </c>
      <c r="K5359" t="e">
        <f t="shared" si="333"/>
        <v>#VALUE!</v>
      </c>
      <c r="L5359" t="str">
        <f t="shared" si="334"/>
        <v>diferente</v>
      </c>
      <c r="M5359" t="str">
        <f t="shared" si="335"/>
        <v>diferente</v>
      </c>
    </row>
    <row r="5360" spans="1:13" x14ac:dyDescent="0.25">
      <c r="A5360">
        <v>355100</v>
      </c>
      <c r="B5360" t="s">
        <v>4394</v>
      </c>
      <c r="C5360">
        <v>35041</v>
      </c>
      <c r="D5360" t="s">
        <v>4461</v>
      </c>
      <c r="E5360" t="s">
        <v>9561</v>
      </c>
      <c r="F5360" t="str">
        <f>VLOOKUP(A5360,'REGIÕES DE SAÚDE E SEUS MUNICÍP'!$A$4:$C$5569,3,0)</f>
        <v>Baixada Santista</v>
      </c>
      <c r="G5360" t="str">
        <f>VLOOKUP(H5360,'REGIÕES DE SAÚDE E SEUS MUNICÍP'!$A$4:$D$5569,4,0)</f>
        <v>São Vicente</v>
      </c>
      <c r="H5360">
        <f>VLOOKUP(A5360,'REGIÕES DE SAÚDE E SEUS MUNICÍP'!$A$4:$A$5569,1,0)</f>
        <v>355100</v>
      </c>
      <c r="I5360" t="str">
        <f t="shared" si="332"/>
        <v>Mesmo município</v>
      </c>
      <c r="J5360" t="str">
        <f>VLOOKUP(D5360,'REGIÕES DE SAÚDE E SEUS MUNICÍP'!$C$4:$C$5569,1,0)</f>
        <v>Baixada Santista</v>
      </c>
      <c r="K5360">
        <f t="shared" si="333"/>
        <v>1</v>
      </c>
      <c r="L5360" t="str">
        <f>IF(D5360=D5361,IF(F5360=F5361,"Regiões semelhantes","Nova composição"),"diferente")</f>
        <v>diferente</v>
      </c>
      <c r="M5360" t="str">
        <f t="shared" si="335"/>
        <v>diferente</v>
      </c>
    </row>
    <row r="5361" spans="1:13" x14ac:dyDescent="0.25">
      <c r="A5361">
        <v>355110</v>
      </c>
      <c r="B5361" t="s">
        <v>4394</v>
      </c>
      <c r="C5361">
        <v>35161</v>
      </c>
      <c r="D5361" t="s">
        <v>3533</v>
      </c>
      <c r="E5361" t="s">
        <v>8224</v>
      </c>
      <c r="F5361" t="str">
        <f>VLOOKUP(A5361,'REGIÕES DE SAÚDE E SEUS MUNICÍP'!$A$4:$C$5569,3,0)</f>
        <v>Sorocaba</v>
      </c>
      <c r="G5361" t="str">
        <f>VLOOKUP(H5361,'REGIÕES DE SAÚDE E SEUS MUNICÍP'!$A$4:$D$5569,4,0)</f>
        <v>Sarapuí</v>
      </c>
      <c r="H5361">
        <f>VLOOKUP(A5361,'REGIÕES DE SAÚDE E SEUS MUNICÍP'!$A$4:$A$5569,1,0)</f>
        <v>355110</v>
      </c>
      <c r="I5361" t="str">
        <f t="shared" si="332"/>
        <v>Mesmo município</v>
      </c>
      <c r="J5361" t="e">
        <f>VLOOKUP(D5361,'REGIÕES DE SAÚDE E SEUS MUNICÍP'!$C$4:$C$5569,1,0)</f>
        <v>#N/A</v>
      </c>
      <c r="K5361" t="e">
        <f t="shared" si="333"/>
        <v>#VALUE!</v>
      </c>
      <c r="L5361" t="str">
        <f t="shared" si="334"/>
        <v>diferente</v>
      </c>
      <c r="M5361" t="str">
        <f>IF(F5361=F5360,"igual","diferente")</f>
        <v>diferente</v>
      </c>
    </row>
    <row r="5362" spans="1:13" x14ac:dyDescent="0.25">
      <c r="A5362">
        <v>355120</v>
      </c>
      <c r="B5362" t="s">
        <v>4394</v>
      </c>
      <c r="C5362">
        <v>35061</v>
      </c>
      <c r="D5362" t="s">
        <v>4539</v>
      </c>
      <c r="E5362" t="s">
        <v>3383</v>
      </c>
      <c r="F5362" t="str">
        <f>VLOOKUP(A5362,'REGIÕES DE SAÚDE E SEUS MUNICÍP'!$A$4:$C$5569,3,0)</f>
        <v>Bauru</v>
      </c>
      <c r="G5362" t="str">
        <f>VLOOKUP(H5362,'REGIÕES DE SAÚDE E SEUS MUNICÍP'!$A$4:$D$5569,4,0)</f>
        <v>Sarutaiá</v>
      </c>
      <c r="H5362">
        <f>VLOOKUP(A5362,'REGIÕES DE SAÚDE E SEUS MUNICÍP'!$A$4:$A$5569,1,0)</f>
        <v>355120</v>
      </c>
      <c r="I5362" t="str">
        <f t="shared" si="332"/>
        <v>Mesmo município</v>
      </c>
      <c r="J5362" t="e">
        <f>VLOOKUP(D5362,'REGIÕES DE SAÚDE E SEUS MUNICÍP'!$C$4:$C$5569,1,0)</f>
        <v>#N/A</v>
      </c>
      <c r="K5362" t="e">
        <f t="shared" si="333"/>
        <v>#VALUE!</v>
      </c>
      <c r="L5362" t="str">
        <f t="shared" si="334"/>
        <v>diferente</v>
      </c>
      <c r="M5362" t="str">
        <f t="shared" si="335"/>
        <v>diferente</v>
      </c>
    </row>
    <row r="5363" spans="1:13" x14ac:dyDescent="0.25">
      <c r="A5363">
        <v>355130</v>
      </c>
      <c r="B5363" t="s">
        <v>4394</v>
      </c>
      <c r="C5363">
        <v>35157</v>
      </c>
      <c r="D5363" t="s">
        <v>3445</v>
      </c>
      <c r="E5363" t="s">
        <v>2300</v>
      </c>
      <c r="F5363" t="str">
        <f>VLOOKUP(A5363,'REGIÕES DE SAÚDE E SEUS MUNICÍP'!$A$4:$C$5569,3,0)</f>
        <v>São José do Rio Preto</v>
      </c>
      <c r="G5363" t="str">
        <f>VLOOKUP(H5363,'REGIÕES DE SAÚDE E SEUS MUNICÍP'!$A$4:$D$5569,4,0)</f>
        <v>Sebastianópolis do Sul</v>
      </c>
      <c r="H5363">
        <f>VLOOKUP(A5363,'REGIÕES DE SAÚDE E SEUS MUNICÍP'!$A$4:$A$5569,1,0)</f>
        <v>355130</v>
      </c>
      <c r="I5363" t="str">
        <f t="shared" si="332"/>
        <v>Mesmo município</v>
      </c>
      <c r="J5363" t="e">
        <f>VLOOKUP(D5363,'REGIÕES DE SAÚDE E SEUS MUNICÍP'!$C$4:$C$5569,1,0)</f>
        <v>#N/A</v>
      </c>
      <c r="K5363" t="e">
        <f t="shared" si="333"/>
        <v>#VALUE!</v>
      </c>
      <c r="L5363" t="str">
        <f t="shared" si="334"/>
        <v>diferente</v>
      </c>
      <c r="M5363" t="str">
        <f t="shared" si="335"/>
        <v>diferente</v>
      </c>
    </row>
    <row r="5364" spans="1:13" x14ac:dyDescent="0.25">
      <c r="A5364">
        <v>355140</v>
      </c>
      <c r="B5364" t="s">
        <v>4394</v>
      </c>
      <c r="C5364">
        <v>35132</v>
      </c>
      <c r="D5364" t="s">
        <v>1604</v>
      </c>
      <c r="E5364" t="s">
        <v>1601</v>
      </c>
      <c r="F5364" t="str">
        <f>VLOOKUP(A5364,'REGIÕES DE SAÚDE E SEUS MUNICÍP'!$A$4:$C$5569,3,0)</f>
        <v>Ribeirão Preto</v>
      </c>
      <c r="G5364" t="str">
        <f>VLOOKUP(H5364,'REGIÕES DE SAÚDE E SEUS MUNICÍP'!$A$4:$D$5569,4,0)</f>
        <v>Serra Azul</v>
      </c>
      <c r="H5364">
        <f>VLOOKUP(A5364,'REGIÕES DE SAÚDE E SEUS MUNICÍP'!$A$4:$A$5569,1,0)</f>
        <v>355140</v>
      </c>
      <c r="I5364" t="str">
        <f t="shared" si="332"/>
        <v>Mesmo município</v>
      </c>
      <c r="J5364" t="e">
        <f>VLOOKUP(D5364,'REGIÕES DE SAÚDE E SEUS MUNICÍP'!$C$4:$C$5569,1,0)</f>
        <v>#N/A</v>
      </c>
      <c r="K5364" t="e">
        <f t="shared" si="333"/>
        <v>#VALUE!</v>
      </c>
      <c r="L5364" t="str">
        <f t="shared" si="334"/>
        <v>Regiões semelhantes</v>
      </c>
      <c r="M5364" t="str">
        <f t="shared" si="335"/>
        <v>diferente</v>
      </c>
    </row>
    <row r="5365" spans="1:13" x14ac:dyDescent="0.25">
      <c r="A5365">
        <v>355150</v>
      </c>
      <c r="B5365" t="s">
        <v>4394</v>
      </c>
      <c r="C5365">
        <v>35132</v>
      </c>
      <c r="D5365" t="s">
        <v>1604</v>
      </c>
      <c r="E5365" t="s">
        <v>433</v>
      </c>
      <c r="F5365" t="str">
        <f>VLOOKUP(A5365,'REGIÕES DE SAÚDE E SEUS MUNICÍP'!$A$4:$C$5569,3,0)</f>
        <v>Ribeirão Preto</v>
      </c>
      <c r="G5365" t="str">
        <f>VLOOKUP(H5365,'REGIÕES DE SAÚDE E SEUS MUNICÍP'!$A$4:$D$5569,4,0)</f>
        <v>Serrana</v>
      </c>
      <c r="H5365">
        <f>VLOOKUP(A5365,'REGIÕES DE SAÚDE E SEUS MUNICÍP'!$A$4:$A$5569,1,0)</f>
        <v>355150</v>
      </c>
      <c r="I5365" t="str">
        <f t="shared" si="332"/>
        <v>Mesmo município</v>
      </c>
      <c r="J5365" t="e">
        <f>VLOOKUP(D5365,'REGIÕES DE SAÚDE E SEUS MUNICÍP'!$C$4:$C$5569,1,0)</f>
        <v>#N/A</v>
      </c>
      <c r="K5365" t="e">
        <f t="shared" si="333"/>
        <v>#VALUE!</v>
      </c>
      <c r="L5365" t="str">
        <f t="shared" si="334"/>
        <v>diferente</v>
      </c>
      <c r="M5365" t="str">
        <f t="shared" si="335"/>
        <v>igual</v>
      </c>
    </row>
    <row r="5366" spans="1:13" x14ac:dyDescent="0.25">
      <c r="A5366">
        <v>355160</v>
      </c>
      <c r="B5366" t="s">
        <v>4394</v>
      </c>
      <c r="C5366">
        <v>35074</v>
      </c>
      <c r="D5366" t="s">
        <v>8390</v>
      </c>
      <c r="E5366" t="s">
        <v>9656</v>
      </c>
      <c r="F5366" t="str">
        <f>VLOOKUP(A5366,'REGIÕES DE SAÚDE E SEUS MUNICÍP'!$A$4:$C$5569,3,0)</f>
        <v>Campinas</v>
      </c>
      <c r="G5366" t="str">
        <f>VLOOKUP(H5366,'REGIÕES DE SAÚDE E SEUS MUNICÍP'!$A$4:$D$5569,4,0)</f>
        <v>Serra Negra</v>
      </c>
      <c r="H5366">
        <f>VLOOKUP(A5366,'REGIÕES DE SAÚDE E SEUS MUNICÍP'!$A$4:$A$5569,1,0)</f>
        <v>355160</v>
      </c>
      <c r="I5366" t="str">
        <f t="shared" si="332"/>
        <v>Mesmo município</v>
      </c>
      <c r="J5366" t="e">
        <f>VLOOKUP(D5366,'REGIÕES DE SAÚDE E SEUS MUNICÍP'!$C$4:$C$5569,1,0)</f>
        <v>#N/A</v>
      </c>
      <c r="K5366" t="e">
        <f t="shared" si="333"/>
        <v>#VALUE!</v>
      </c>
      <c r="L5366" t="str">
        <f t="shared" si="334"/>
        <v>diferente</v>
      </c>
      <c r="M5366" t="str">
        <f t="shared" si="335"/>
        <v>diferente</v>
      </c>
    </row>
    <row r="5367" spans="1:13" x14ac:dyDescent="0.25">
      <c r="A5367">
        <v>355170</v>
      </c>
      <c r="B5367" t="s">
        <v>4394</v>
      </c>
      <c r="C5367">
        <v>35131</v>
      </c>
      <c r="D5367" t="s">
        <v>9501</v>
      </c>
      <c r="E5367" t="s">
        <v>6572</v>
      </c>
      <c r="F5367" t="str">
        <f>VLOOKUP(A5367,'REGIÕES DE SAÚDE E SEUS MUNICÍP'!$A$4:$C$5569,3,0)</f>
        <v>Ribeirão Preto</v>
      </c>
      <c r="G5367" t="str">
        <f>VLOOKUP(H5367,'REGIÕES DE SAÚDE E SEUS MUNICÍP'!$A$4:$D$5569,4,0)</f>
        <v>Sertãozinho</v>
      </c>
      <c r="H5367">
        <f>VLOOKUP(A5367,'REGIÕES DE SAÚDE E SEUS MUNICÍP'!$A$4:$A$5569,1,0)</f>
        <v>355170</v>
      </c>
      <c r="I5367" t="str">
        <f t="shared" si="332"/>
        <v>Mesmo município</v>
      </c>
      <c r="J5367" t="e">
        <f>VLOOKUP(D5367,'REGIÕES DE SAÚDE E SEUS MUNICÍP'!$C$4:$C$5569,1,0)</f>
        <v>#N/A</v>
      </c>
      <c r="K5367" t="e">
        <f t="shared" si="333"/>
        <v>#VALUE!</v>
      </c>
      <c r="L5367" t="str">
        <f t="shared" si="334"/>
        <v>diferente</v>
      </c>
      <c r="M5367" t="str">
        <f t="shared" si="335"/>
        <v>diferente</v>
      </c>
    </row>
    <row r="5368" spans="1:13" x14ac:dyDescent="0.25">
      <c r="A5368">
        <v>355180</v>
      </c>
      <c r="B5368" t="s">
        <v>4394</v>
      </c>
      <c r="C5368">
        <v>35121</v>
      </c>
      <c r="D5368" t="s">
        <v>8510</v>
      </c>
      <c r="E5368" t="s">
        <v>3360</v>
      </c>
      <c r="F5368" t="str">
        <f>VLOOKUP(A5368,'REGIÕES DE SAÚDE E SEUS MUNICÍP'!$A$4:$C$5569,3,0)</f>
        <v>Registro</v>
      </c>
      <c r="G5368" t="str">
        <f>VLOOKUP(H5368,'REGIÕES DE SAÚDE E SEUS MUNICÍP'!$A$4:$D$5569,4,0)</f>
        <v>Sete Barras</v>
      </c>
      <c r="H5368">
        <f>VLOOKUP(A5368,'REGIÕES DE SAÚDE E SEUS MUNICÍP'!$A$4:$A$5569,1,0)</f>
        <v>355180</v>
      </c>
      <c r="I5368" t="str">
        <f t="shared" si="332"/>
        <v>Mesmo município</v>
      </c>
      <c r="J5368" t="e">
        <f>VLOOKUP(D5368,'REGIÕES DE SAÚDE E SEUS MUNICÍP'!$C$4:$C$5569,1,0)</f>
        <v>#N/A</v>
      </c>
      <c r="K5368" t="e">
        <f t="shared" si="333"/>
        <v>#VALUE!</v>
      </c>
      <c r="L5368" t="str">
        <f>IF(D5368=D5369,IF(F5368=F5369,"Regiões semelhantes","Nova composição"),"diferente")</f>
        <v>diferente</v>
      </c>
      <c r="M5368" t="str">
        <f t="shared" si="335"/>
        <v>diferente</v>
      </c>
    </row>
    <row r="5369" spans="1:13" x14ac:dyDescent="0.25">
      <c r="A5369">
        <v>355190</v>
      </c>
      <c r="B5369" t="s">
        <v>4394</v>
      </c>
      <c r="C5369">
        <v>35051</v>
      </c>
      <c r="D5369" t="s">
        <v>5839</v>
      </c>
      <c r="E5369" t="s">
        <v>5859</v>
      </c>
      <c r="F5369" t="str">
        <f>VLOOKUP(A5369,'REGIÕES DE SAÚDE E SEUS MUNICÍP'!$A$4:$C$5569,3,0)</f>
        <v>Barretos</v>
      </c>
      <c r="G5369" t="str">
        <f>VLOOKUP(H5369,'REGIÕES DE SAÚDE E SEUS MUNICÍP'!$A$4:$D$5569,4,0)</f>
        <v>Severínia</v>
      </c>
      <c r="H5369">
        <f>VLOOKUP(A5369,'REGIÕES DE SAÚDE E SEUS MUNICÍP'!$A$4:$A$5569,1,0)</f>
        <v>355190</v>
      </c>
      <c r="I5369" t="str">
        <f t="shared" si="332"/>
        <v>Mesmo município</v>
      </c>
      <c r="J5369" t="e">
        <f>VLOOKUP(D5369,'REGIÕES DE SAÚDE E SEUS MUNICÍP'!$C$4:$C$5569,1,0)</f>
        <v>#N/A</v>
      </c>
      <c r="K5369">
        <f t="shared" si="333"/>
        <v>9</v>
      </c>
      <c r="L5369" t="str">
        <f t="shared" si="334"/>
        <v>diferente</v>
      </c>
      <c r="M5369" t="str">
        <f>IF(F5369=F5368,"igual","diferente")</f>
        <v>diferente</v>
      </c>
    </row>
    <row r="5370" spans="1:13" x14ac:dyDescent="0.25">
      <c r="A5370">
        <v>355200</v>
      </c>
      <c r="B5370" t="s">
        <v>4394</v>
      </c>
      <c r="C5370">
        <v>35172</v>
      </c>
      <c r="D5370" t="s">
        <v>2661</v>
      </c>
      <c r="E5370" t="s">
        <v>9313</v>
      </c>
      <c r="F5370" t="str">
        <f>VLOOKUP(A5370,'REGIÕES DE SAÚDE E SEUS MUNICÍP'!$A$4:$C$5569,3,0)</f>
        <v>Taubaté</v>
      </c>
      <c r="G5370" t="str">
        <f>VLOOKUP(H5370,'REGIÕES DE SAÚDE E SEUS MUNICÍP'!$A$4:$D$5569,4,0)</f>
        <v>Silveiras</v>
      </c>
      <c r="H5370">
        <f>VLOOKUP(A5370,'REGIÕES DE SAÚDE E SEUS MUNICÍP'!$A$4:$A$5569,1,0)</f>
        <v>355200</v>
      </c>
      <c r="I5370" t="str">
        <f t="shared" si="332"/>
        <v>Mesmo município</v>
      </c>
      <c r="J5370" t="e">
        <f>VLOOKUP(D5370,'REGIÕES DE SAÚDE E SEUS MUNICÍP'!$C$4:$C$5569,1,0)</f>
        <v>#N/A</v>
      </c>
      <c r="K5370" t="e">
        <f t="shared" si="333"/>
        <v>#VALUE!</v>
      </c>
      <c r="L5370" t="str">
        <f t="shared" si="334"/>
        <v>diferente</v>
      </c>
      <c r="M5370" t="str">
        <f t="shared" si="335"/>
        <v>diferente</v>
      </c>
    </row>
    <row r="5371" spans="1:13" x14ac:dyDescent="0.25">
      <c r="A5371">
        <v>355210</v>
      </c>
      <c r="B5371" t="s">
        <v>4394</v>
      </c>
      <c r="C5371">
        <v>35071</v>
      </c>
      <c r="D5371" t="s">
        <v>657</v>
      </c>
      <c r="E5371" t="s">
        <v>4890</v>
      </c>
      <c r="F5371" t="str">
        <f>VLOOKUP(A5371,'REGIÕES DE SAÚDE E SEUS MUNICÍP'!$A$4:$C$5569,3,0)</f>
        <v>Campinas</v>
      </c>
      <c r="G5371" t="str">
        <f>VLOOKUP(H5371,'REGIÕES DE SAÚDE E SEUS MUNICÍP'!$A$4:$D$5569,4,0)</f>
        <v>Socorro</v>
      </c>
      <c r="H5371">
        <f>VLOOKUP(A5371,'REGIÕES DE SAÚDE E SEUS MUNICÍP'!$A$4:$A$5569,1,0)</f>
        <v>355210</v>
      </c>
      <c r="I5371" t="str">
        <f t="shared" si="332"/>
        <v>Mesmo município</v>
      </c>
      <c r="J5371" t="e">
        <f>VLOOKUP(D5371,'REGIÕES DE SAÚDE E SEUS MUNICÍP'!$C$4:$C$5569,1,0)</f>
        <v>#N/A</v>
      </c>
      <c r="K5371" t="e">
        <f t="shared" si="333"/>
        <v>#VALUE!</v>
      </c>
      <c r="L5371" t="str">
        <f t="shared" si="334"/>
        <v>diferente</v>
      </c>
      <c r="M5371" t="str">
        <f t="shared" si="335"/>
        <v>diferente</v>
      </c>
    </row>
    <row r="5372" spans="1:13" x14ac:dyDescent="0.25">
      <c r="A5372">
        <v>355220</v>
      </c>
      <c r="B5372" t="s">
        <v>4394</v>
      </c>
      <c r="C5372">
        <v>35163</v>
      </c>
      <c r="D5372" t="s">
        <v>10812</v>
      </c>
      <c r="E5372" t="s">
        <v>10812</v>
      </c>
      <c r="F5372" t="str">
        <f>VLOOKUP(A5372,'REGIÕES DE SAÚDE E SEUS MUNICÍP'!$A$4:$C$5569,3,0)</f>
        <v>Sorocaba</v>
      </c>
      <c r="G5372" t="str">
        <f>VLOOKUP(H5372,'REGIÕES DE SAÚDE E SEUS MUNICÍP'!$A$4:$D$5569,4,0)</f>
        <v>Sorocaba</v>
      </c>
      <c r="H5372">
        <f>VLOOKUP(A5372,'REGIÕES DE SAÚDE E SEUS MUNICÍP'!$A$4:$A$5569,1,0)</f>
        <v>355220</v>
      </c>
      <c r="I5372" t="str">
        <f t="shared" si="332"/>
        <v>Mesmo município</v>
      </c>
      <c r="J5372" t="str">
        <f>VLOOKUP(D5372,'REGIÕES DE SAÚDE E SEUS MUNICÍP'!$C$4:$C$5569,1,0)</f>
        <v>Sorocaba</v>
      </c>
      <c r="K5372">
        <f t="shared" si="333"/>
        <v>1</v>
      </c>
      <c r="L5372" t="str">
        <f t="shared" si="334"/>
        <v>diferente</v>
      </c>
      <c r="M5372" t="str">
        <f t="shared" si="335"/>
        <v>diferente</v>
      </c>
    </row>
    <row r="5373" spans="1:13" x14ac:dyDescent="0.25">
      <c r="A5373">
        <v>355230</v>
      </c>
      <c r="B5373" t="s">
        <v>4394</v>
      </c>
      <c r="C5373">
        <v>35022</v>
      </c>
      <c r="D5373" t="s">
        <v>7241</v>
      </c>
      <c r="E5373" t="s">
        <v>3029</v>
      </c>
      <c r="F5373" t="str">
        <f>VLOOKUP(A5373,'REGIÕES DE SAÚDE E SEUS MUNICÍP'!$A$4:$C$5569,3,0)</f>
        <v>Araçatuba</v>
      </c>
      <c r="G5373" t="str">
        <f>VLOOKUP(H5373,'REGIÕES DE SAÚDE E SEUS MUNICÍP'!$A$4:$D$5569,4,0)</f>
        <v>Sud Mennucci</v>
      </c>
      <c r="H5373">
        <f>VLOOKUP(A5373,'REGIÕES DE SAÚDE E SEUS MUNICÍP'!$A$4:$A$5569,1,0)</f>
        <v>355230</v>
      </c>
      <c r="I5373" t="str">
        <f t="shared" si="332"/>
        <v>Mesmo município</v>
      </c>
      <c r="J5373" t="e">
        <f>VLOOKUP(D5373,'REGIÕES DE SAÚDE E SEUS MUNICÍP'!$C$4:$C$5569,1,0)</f>
        <v>#N/A</v>
      </c>
      <c r="K5373" t="e">
        <f t="shared" si="333"/>
        <v>#VALUE!</v>
      </c>
      <c r="L5373" t="str">
        <f t="shared" si="334"/>
        <v>diferente</v>
      </c>
      <c r="M5373" t="str">
        <f t="shared" si="335"/>
        <v>diferente</v>
      </c>
    </row>
    <row r="5374" spans="1:13" x14ac:dyDescent="0.25">
      <c r="A5374">
        <v>355240</v>
      </c>
      <c r="B5374" t="s">
        <v>4394</v>
      </c>
      <c r="C5374">
        <v>35072</v>
      </c>
      <c r="D5374" t="s">
        <v>419</v>
      </c>
      <c r="E5374" t="s">
        <v>9578</v>
      </c>
      <c r="F5374" t="str">
        <f>VLOOKUP(A5374,'REGIÕES DE SAÚDE E SEUS MUNICÍP'!$A$4:$C$5569,3,0)</f>
        <v>Campinas</v>
      </c>
      <c r="G5374" t="str">
        <f>VLOOKUP(H5374,'REGIÕES DE SAÚDE E SEUS MUNICÍP'!$A$4:$D$5569,4,0)</f>
        <v>Sumaré</v>
      </c>
      <c r="H5374">
        <f>VLOOKUP(A5374,'REGIÕES DE SAÚDE E SEUS MUNICÍP'!$A$4:$A$5569,1,0)</f>
        <v>355240</v>
      </c>
      <c r="I5374" t="str">
        <f t="shared" si="332"/>
        <v>Mesmo município</v>
      </c>
      <c r="J5374" t="e">
        <f>VLOOKUP(D5374,'REGIÕES DE SAÚDE E SEUS MUNICÍP'!$C$4:$C$5569,1,0)</f>
        <v>#N/A</v>
      </c>
      <c r="K5374">
        <f t="shared" si="333"/>
        <v>25</v>
      </c>
      <c r="L5374" t="str">
        <f t="shared" si="334"/>
        <v>diferente</v>
      </c>
      <c r="M5374" t="str">
        <f t="shared" si="335"/>
        <v>diferente</v>
      </c>
    </row>
    <row r="5375" spans="1:13" x14ac:dyDescent="0.25">
      <c r="A5375">
        <v>355255</v>
      </c>
      <c r="B5375" t="s">
        <v>4394</v>
      </c>
      <c r="C5375">
        <v>35022</v>
      </c>
      <c r="D5375" t="s">
        <v>7241</v>
      </c>
      <c r="E5375" t="s">
        <v>7601</v>
      </c>
      <c r="F5375" t="str">
        <f>VLOOKUP(A5375,'REGIÕES DE SAÚDE E SEUS MUNICÍP'!$A$4:$C$5569,3,0)</f>
        <v>Araçatuba</v>
      </c>
      <c r="G5375" t="str">
        <f>VLOOKUP(H5375,'REGIÕES DE SAÚDE E SEUS MUNICÍP'!$A$4:$D$5569,4,0)</f>
        <v>Suzanápolis</v>
      </c>
      <c r="H5375">
        <f>VLOOKUP(A5375,'REGIÕES DE SAÚDE E SEUS MUNICÍP'!$A$4:$A$5569,1,0)</f>
        <v>355255</v>
      </c>
      <c r="I5375" t="str">
        <f t="shared" si="332"/>
        <v>Mesmo município</v>
      </c>
      <c r="J5375" t="e">
        <f>VLOOKUP(D5375,'REGIÕES DE SAÚDE E SEUS MUNICÍP'!$C$4:$C$5569,1,0)</f>
        <v>#N/A</v>
      </c>
      <c r="K5375" t="e">
        <f t="shared" si="333"/>
        <v>#VALUE!</v>
      </c>
      <c r="L5375" t="str">
        <f>IF(D5375=D5376,IF(F5375=F5376,"Regiões semelhantes","Nova composição"),"diferente")</f>
        <v>diferente</v>
      </c>
      <c r="M5375" t="str">
        <f t="shared" si="335"/>
        <v>diferente</v>
      </c>
    </row>
    <row r="5376" spans="1:13" x14ac:dyDescent="0.25">
      <c r="A5376">
        <v>355250</v>
      </c>
      <c r="B5376" t="s">
        <v>4394</v>
      </c>
      <c r="C5376">
        <v>35011</v>
      </c>
      <c r="D5376" t="s">
        <v>3749</v>
      </c>
      <c r="E5376" t="s">
        <v>7956</v>
      </c>
      <c r="F5376" t="str">
        <f>VLOOKUP(A5376,'REGIÕES DE SAÚDE E SEUS MUNICÍP'!$A$4:$C$5569,3,0)</f>
        <v>Grande São Paulo</v>
      </c>
      <c r="G5376" t="str">
        <f>VLOOKUP(H5376,'REGIÕES DE SAÚDE E SEUS MUNICÍP'!$A$4:$D$5569,4,0)</f>
        <v>Suzano</v>
      </c>
      <c r="H5376">
        <f>VLOOKUP(A5376,'REGIÕES DE SAÚDE E SEUS MUNICÍP'!$A$4:$A$5569,1,0)</f>
        <v>355250</v>
      </c>
      <c r="I5376" t="str">
        <f t="shared" si="332"/>
        <v>Mesmo município</v>
      </c>
      <c r="J5376" t="e">
        <f>VLOOKUP(D5376,'REGIÕES DE SAÚDE E SEUS MUNICÍP'!$C$4:$C$5569,1,0)</f>
        <v>#N/A</v>
      </c>
      <c r="K5376" t="e">
        <f t="shared" si="333"/>
        <v>#VALUE!</v>
      </c>
      <c r="L5376" t="str">
        <f t="shared" si="334"/>
        <v>diferente</v>
      </c>
      <c r="M5376" t="str">
        <f>IF(F5376=F5375,"igual","diferente")</f>
        <v>diferente</v>
      </c>
    </row>
    <row r="5377" spans="1:13" x14ac:dyDescent="0.25">
      <c r="A5377">
        <v>355260</v>
      </c>
      <c r="B5377" t="s">
        <v>4394</v>
      </c>
      <c r="C5377">
        <v>35151</v>
      </c>
      <c r="D5377" t="s">
        <v>551</v>
      </c>
      <c r="E5377" t="s">
        <v>7743</v>
      </c>
      <c r="F5377" t="str">
        <f>VLOOKUP(A5377,'REGIÕES DE SAÚDE E SEUS MUNICÍP'!$A$4:$C$5569,3,0)</f>
        <v>São José do Rio Preto</v>
      </c>
      <c r="G5377" t="str">
        <f>VLOOKUP(H5377,'REGIÕES DE SAÚDE E SEUS MUNICÍP'!$A$4:$D$5569,4,0)</f>
        <v>Tabapuã</v>
      </c>
      <c r="H5377">
        <f>VLOOKUP(A5377,'REGIÕES DE SAÚDE E SEUS MUNICÍP'!$A$4:$A$5569,1,0)</f>
        <v>355260</v>
      </c>
      <c r="I5377" t="str">
        <f t="shared" si="332"/>
        <v>Mesmo município</v>
      </c>
      <c r="J5377" t="e">
        <f>VLOOKUP(D5377,'REGIÕES DE SAÚDE E SEUS MUNICÍP'!$C$4:$C$5569,1,0)</f>
        <v>#N/A</v>
      </c>
      <c r="K5377" t="e">
        <f t="shared" si="333"/>
        <v>#VALUE!</v>
      </c>
      <c r="L5377" t="str">
        <f t="shared" si="334"/>
        <v>diferente</v>
      </c>
      <c r="M5377" t="str">
        <f t="shared" si="335"/>
        <v>diferente</v>
      </c>
    </row>
    <row r="5378" spans="1:13" x14ac:dyDescent="0.25">
      <c r="A5378">
        <v>355270</v>
      </c>
      <c r="B5378" t="s">
        <v>4394</v>
      </c>
      <c r="C5378">
        <v>35032</v>
      </c>
      <c r="D5378" t="s">
        <v>8829</v>
      </c>
      <c r="E5378" t="s">
        <v>2847</v>
      </c>
      <c r="F5378" t="str">
        <f>VLOOKUP(A5378,'REGIÕES DE SAÚDE E SEUS MUNICÍP'!$A$4:$C$5569,3,0)</f>
        <v>Araraquara</v>
      </c>
      <c r="G5378" t="str">
        <f>VLOOKUP(H5378,'REGIÕES DE SAÚDE E SEUS MUNICÍP'!$A$4:$D$5569,4,0)</f>
        <v>Tabatinga</v>
      </c>
      <c r="H5378">
        <f>VLOOKUP(A5378,'REGIÕES DE SAÚDE E SEUS MUNICÍP'!$A$4:$A$5569,1,0)</f>
        <v>355270</v>
      </c>
      <c r="I5378" t="str">
        <f t="shared" si="332"/>
        <v>Mesmo município</v>
      </c>
      <c r="J5378" t="e">
        <f>VLOOKUP(D5378,'REGIÕES DE SAÚDE E SEUS MUNICÍP'!$C$4:$C$5569,1,0)</f>
        <v>#N/A</v>
      </c>
      <c r="K5378" t="e">
        <f t="shared" si="333"/>
        <v>#VALUE!</v>
      </c>
      <c r="L5378" t="str">
        <f t="shared" si="334"/>
        <v>diferente</v>
      </c>
      <c r="M5378" t="str">
        <f t="shared" si="335"/>
        <v>diferente</v>
      </c>
    </row>
    <row r="5379" spans="1:13" x14ac:dyDescent="0.25">
      <c r="A5379">
        <v>355280</v>
      </c>
      <c r="B5379" t="s">
        <v>4394</v>
      </c>
      <c r="C5379">
        <v>35013</v>
      </c>
      <c r="D5379" t="s">
        <v>10101</v>
      </c>
      <c r="E5379" t="s">
        <v>440</v>
      </c>
      <c r="F5379" t="str">
        <f>VLOOKUP(A5379,'REGIÕES DE SAÚDE E SEUS MUNICÍP'!$A$4:$C$5569,3,0)</f>
        <v>Grande São Paulo</v>
      </c>
      <c r="G5379" t="str">
        <f>VLOOKUP(H5379,'REGIÕES DE SAÚDE E SEUS MUNICÍP'!$A$4:$D$5569,4,0)</f>
        <v>Taboão da Serra</v>
      </c>
      <c r="H5379">
        <f>VLOOKUP(A5379,'REGIÕES DE SAÚDE E SEUS MUNICÍP'!$A$4:$A$5569,1,0)</f>
        <v>355280</v>
      </c>
      <c r="I5379" t="str">
        <f t="shared" ref="I5379:I5442" si="336">IF(G5379=E5379,"Mesmo município","Município diferente")</f>
        <v>Mesmo município</v>
      </c>
      <c r="J5379" t="e">
        <f>VLOOKUP(D5379,'REGIÕES DE SAÚDE E SEUS MUNICÍP'!$C$4:$C$5569,1,0)</f>
        <v>#N/A</v>
      </c>
      <c r="K5379" t="e">
        <f t="shared" si="333"/>
        <v>#VALUE!</v>
      </c>
      <c r="L5379" t="str">
        <f t="shared" si="334"/>
        <v>diferente</v>
      </c>
      <c r="M5379" t="str">
        <f t="shared" si="335"/>
        <v>diferente</v>
      </c>
    </row>
    <row r="5380" spans="1:13" x14ac:dyDescent="0.25">
      <c r="A5380">
        <v>355290</v>
      </c>
      <c r="B5380" t="s">
        <v>4394</v>
      </c>
      <c r="C5380">
        <v>35112</v>
      </c>
      <c r="D5380" t="s">
        <v>5877</v>
      </c>
      <c r="E5380" t="s">
        <v>10188</v>
      </c>
      <c r="F5380" t="str">
        <f>VLOOKUP(A5380,'REGIÕES DE SAÚDE E SEUS MUNICÍP'!$A$4:$C$5569,3,0)</f>
        <v>Presidente Prudente</v>
      </c>
      <c r="G5380" t="str">
        <f>VLOOKUP(H5380,'REGIÕES DE SAÚDE E SEUS MUNICÍP'!$A$4:$D$5569,4,0)</f>
        <v>Taciba</v>
      </c>
      <c r="H5380">
        <f>VLOOKUP(A5380,'REGIÕES DE SAÚDE E SEUS MUNICÍP'!$A$4:$A$5569,1,0)</f>
        <v>355290</v>
      </c>
      <c r="I5380" t="str">
        <f t="shared" si="336"/>
        <v>Mesmo município</v>
      </c>
      <c r="J5380" t="e">
        <f>VLOOKUP(D5380,'REGIÕES DE SAÚDE E SEUS MUNICÍP'!$C$4:$C$5569,1,0)</f>
        <v>#N/A</v>
      </c>
      <c r="K5380" t="e">
        <f t="shared" ref="K5380:K5443" si="337">SEARCH(F5380,D5380)</f>
        <v>#VALUE!</v>
      </c>
      <c r="L5380" t="str">
        <f t="shared" ref="L5380:L5443" si="338">IF(D5380=D5381,IF(F5380=F5381,"Regiões semelhantes","Nova composição"),"diferente")</f>
        <v>diferente</v>
      </c>
      <c r="M5380" t="str">
        <f t="shared" si="335"/>
        <v>diferente</v>
      </c>
    </row>
    <row r="5381" spans="1:13" x14ac:dyDescent="0.25">
      <c r="A5381">
        <v>355300</v>
      </c>
      <c r="B5381" t="s">
        <v>4394</v>
      </c>
      <c r="C5381">
        <v>35061</v>
      </c>
      <c r="D5381" t="s">
        <v>4539</v>
      </c>
      <c r="E5381" t="s">
        <v>4366</v>
      </c>
      <c r="F5381" t="str">
        <f>VLOOKUP(A5381,'REGIÕES DE SAÚDE E SEUS MUNICÍP'!$A$4:$C$5569,3,0)</f>
        <v>Bauru</v>
      </c>
      <c r="G5381" t="str">
        <f>VLOOKUP(H5381,'REGIÕES DE SAÚDE E SEUS MUNICÍP'!$A$4:$D$5569,4,0)</f>
        <v>Taguaí</v>
      </c>
      <c r="H5381">
        <f>VLOOKUP(A5381,'REGIÕES DE SAÚDE E SEUS MUNICÍP'!$A$4:$A$5569,1,0)</f>
        <v>355300</v>
      </c>
      <c r="I5381" t="str">
        <f t="shared" si="336"/>
        <v>Mesmo município</v>
      </c>
      <c r="J5381" t="e">
        <f>VLOOKUP(D5381,'REGIÕES DE SAÚDE E SEUS MUNICÍP'!$C$4:$C$5569,1,0)</f>
        <v>#N/A</v>
      </c>
      <c r="K5381" t="e">
        <f t="shared" si="337"/>
        <v>#VALUE!</v>
      </c>
      <c r="L5381" t="str">
        <f t="shared" si="338"/>
        <v>diferente</v>
      </c>
      <c r="M5381" t="str">
        <f t="shared" si="335"/>
        <v>diferente</v>
      </c>
    </row>
    <row r="5382" spans="1:13" x14ac:dyDescent="0.25">
      <c r="A5382">
        <v>355310</v>
      </c>
      <c r="B5382" t="s">
        <v>4394</v>
      </c>
      <c r="C5382">
        <v>35052</v>
      </c>
      <c r="D5382" t="s">
        <v>5757</v>
      </c>
      <c r="E5382" t="s">
        <v>3156</v>
      </c>
      <c r="F5382" t="str">
        <f>VLOOKUP(A5382,'REGIÕES DE SAÚDE E SEUS MUNICÍP'!$A$4:$C$5569,3,0)</f>
        <v>Barretos</v>
      </c>
      <c r="G5382" t="str">
        <f>VLOOKUP(H5382,'REGIÕES DE SAÚDE E SEUS MUNICÍP'!$A$4:$D$5569,4,0)</f>
        <v>Taiaçu</v>
      </c>
      <c r="H5382">
        <f>VLOOKUP(A5382,'REGIÕES DE SAÚDE E SEUS MUNICÍP'!$A$4:$A$5569,1,0)</f>
        <v>355310</v>
      </c>
      <c r="I5382" t="str">
        <f t="shared" si="336"/>
        <v>Mesmo município</v>
      </c>
      <c r="J5382" t="e">
        <f>VLOOKUP(D5382,'REGIÕES DE SAÚDE E SEUS MUNICÍP'!$C$4:$C$5569,1,0)</f>
        <v>#N/A</v>
      </c>
      <c r="K5382">
        <f t="shared" si="337"/>
        <v>7</v>
      </c>
      <c r="L5382" t="str">
        <f t="shared" si="338"/>
        <v>Regiões semelhantes</v>
      </c>
      <c r="M5382" t="str">
        <f t="shared" ref="M5382:M5445" si="339">IF(F5382=F5381,"igual","diferente")</f>
        <v>diferente</v>
      </c>
    </row>
    <row r="5383" spans="1:13" x14ac:dyDescent="0.25">
      <c r="A5383">
        <v>355320</v>
      </c>
      <c r="B5383" t="s">
        <v>4394</v>
      </c>
      <c r="C5383">
        <v>35052</v>
      </c>
      <c r="D5383" t="s">
        <v>5757</v>
      </c>
      <c r="E5383" t="s">
        <v>4985</v>
      </c>
      <c r="F5383" t="str">
        <f>VLOOKUP(A5383,'REGIÕES DE SAÚDE E SEUS MUNICÍP'!$A$4:$C$5569,3,0)</f>
        <v>Barretos</v>
      </c>
      <c r="G5383" t="str">
        <f>VLOOKUP(H5383,'REGIÕES DE SAÚDE E SEUS MUNICÍP'!$A$4:$D$5569,4,0)</f>
        <v>Taiúva</v>
      </c>
      <c r="H5383">
        <f>VLOOKUP(A5383,'REGIÕES DE SAÚDE E SEUS MUNICÍP'!$A$4:$A$5569,1,0)</f>
        <v>355320</v>
      </c>
      <c r="I5383" t="str">
        <f t="shared" si="336"/>
        <v>Mesmo município</v>
      </c>
      <c r="J5383" t="e">
        <f>VLOOKUP(D5383,'REGIÕES DE SAÚDE E SEUS MUNICÍP'!$C$4:$C$5569,1,0)</f>
        <v>#N/A</v>
      </c>
      <c r="K5383">
        <f t="shared" si="337"/>
        <v>7</v>
      </c>
      <c r="L5383" t="str">
        <f t="shared" si="338"/>
        <v>diferente</v>
      </c>
      <c r="M5383" t="str">
        <f t="shared" si="339"/>
        <v>igual</v>
      </c>
    </row>
    <row r="5384" spans="1:13" x14ac:dyDescent="0.25">
      <c r="A5384">
        <v>355330</v>
      </c>
      <c r="B5384" t="s">
        <v>4394</v>
      </c>
      <c r="C5384">
        <v>35142</v>
      </c>
      <c r="D5384" t="s">
        <v>1471</v>
      </c>
      <c r="E5384" t="s">
        <v>2365</v>
      </c>
      <c r="F5384" t="str">
        <f>VLOOKUP(A5384,'REGIÕES DE SAÚDE E SEUS MUNICÍP'!$A$4:$C$5569,3,0)</f>
        <v>São João da Boa Vista</v>
      </c>
      <c r="G5384" t="str">
        <f>VLOOKUP(H5384,'REGIÕES DE SAÚDE E SEUS MUNICÍP'!$A$4:$D$5569,4,0)</f>
        <v>Tambaú</v>
      </c>
      <c r="H5384">
        <f>VLOOKUP(A5384,'REGIÕES DE SAÚDE E SEUS MUNICÍP'!$A$4:$A$5569,1,0)</f>
        <v>355330</v>
      </c>
      <c r="I5384" t="str">
        <f t="shared" si="336"/>
        <v>Mesmo município</v>
      </c>
      <c r="J5384" t="e">
        <f>VLOOKUP(D5384,'REGIÕES DE SAÚDE E SEUS MUNICÍP'!$C$4:$C$5569,1,0)</f>
        <v>#N/A</v>
      </c>
      <c r="K5384" t="e">
        <f t="shared" si="337"/>
        <v>#VALUE!</v>
      </c>
      <c r="L5384" t="str">
        <f t="shared" si="338"/>
        <v>diferente</v>
      </c>
      <c r="M5384" t="str">
        <f t="shared" si="339"/>
        <v>diferente</v>
      </c>
    </row>
    <row r="5385" spans="1:13" x14ac:dyDescent="0.25">
      <c r="A5385">
        <v>355340</v>
      </c>
      <c r="B5385" t="s">
        <v>4394</v>
      </c>
      <c r="C5385">
        <v>35155</v>
      </c>
      <c r="D5385" t="s">
        <v>1770</v>
      </c>
      <c r="E5385" t="s">
        <v>8369</v>
      </c>
      <c r="F5385" t="str">
        <f>VLOOKUP(A5385,'REGIÕES DE SAÚDE E SEUS MUNICÍP'!$A$4:$C$5569,3,0)</f>
        <v>São José do Rio Preto</v>
      </c>
      <c r="G5385" t="str">
        <f>VLOOKUP(H5385,'REGIÕES DE SAÚDE E SEUS MUNICÍP'!$A$4:$D$5569,4,0)</f>
        <v>Tanabi</v>
      </c>
      <c r="H5385">
        <f>VLOOKUP(A5385,'REGIÕES DE SAÚDE E SEUS MUNICÍP'!$A$4:$A$5569,1,0)</f>
        <v>355340</v>
      </c>
      <c r="I5385" t="str">
        <f t="shared" si="336"/>
        <v>Mesmo município</v>
      </c>
      <c r="J5385" t="str">
        <f>VLOOKUP(D5385,'REGIÕES DE SAÚDE E SEUS MUNICÍP'!$C$4:$C$5569,1,0)</f>
        <v>São José do Rio Preto</v>
      </c>
      <c r="K5385">
        <f t="shared" si="337"/>
        <v>1</v>
      </c>
      <c r="L5385" t="str">
        <f t="shared" si="338"/>
        <v>diferente</v>
      </c>
      <c r="M5385" t="str">
        <f t="shared" si="339"/>
        <v>diferente</v>
      </c>
    </row>
    <row r="5386" spans="1:13" x14ac:dyDescent="0.25">
      <c r="A5386">
        <v>355350</v>
      </c>
      <c r="B5386" t="s">
        <v>4394</v>
      </c>
      <c r="C5386">
        <v>35163</v>
      </c>
      <c r="D5386" t="s">
        <v>10812</v>
      </c>
      <c r="E5386" t="s">
        <v>5676</v>
      </c>
      <c r="F5386" t="str">
        <f>VLOOKUP(A5386,'REGIÕES DE SAÚDE E SEUS MUNICÍP'!$A$4:$C$5569,3,0)</f>
        <v>Sorocaba</v>
      </c>
      <c r="G5386" t="str">
        <f>VLOOKUP(H5386,'REGIÕES DE SAÚDE E SEUS MUNICÍP'!$A$4:$D$5569,4,0)</f>
        <v>Tapiraí</v>
      </c>
      <c r="H5386">
        <f>VLOOKUP(A5386,'REGIÕES DE SAÚDE E SEUS MUNICÍP'!$A$4:$A$5569,1,0)</f>
        <v>355350</v>
      </c>
      <c r="I5386" t="str">
        <f t="shared" si="336"/>
        <v>Mesmo município</v>
      </c>
      <c r="J5386" t="str">
        <f>VLOOKUP(D5386,'REGIÕES DE SAÚDE E SEUS MUNICÍP'!$C$4:$C$5569,1,0)</f>
        <v>Sorocaba</v>
      </c>
      <c r="K5386">
        <f t="shared" si="337"/>
        <v>1</v>
      </c>
      <c r="L5386" t="str">
        <f t="shared" si="338"/>
        <v>diferente</v>
      </c>
      <c r="M5386" t="str">
        <f t="shared" si="339"/>
        <v>diferente</v>
      </c>
    </row>
    <row r="5387" spans="1:13" x14ac:dyDescent="0.25">
      <c r="A5387">
        <v>355360</v>
      </c>
      <c r="B5387" t="s">
        <v>4394</v>
      </c>
      <c r="C5387">
        <v>35143</v>
      </c>
      <c r="D5387" t="s">
        <v>10553</v>
      </c>
      <c r="E5387" t="s">
        <v>2991</v>
      </c>
      <c r="F5387" t="str">
        <f>VLOOKUP(A5387,'REGIÕES DE SAÚDE E SEUS MUNICÍP'!$A$4:$C$5569,3,0)</f>
        <v>São João da Boa Vista</v>
      </c>
      <c r="G5387" t="str">
        <f>VLOOKUP(H5387,'REGIÕES DE SAÚDE E SEUS MUNICÍP'!$A$4:$D$5569,4,0)</f>
        <v>Tapiratiba</v>
      </c>
      <c r="H5387">
        <f>VLOOKUP(A5387,'REGIÕES DE SAÚDE E SEUS MUNICÍP'!$A$4:$A$5569,1,0)</f>
        <v>355360</v>
      </c>
      <c r="I5387" t="str">
        <f t="shared" si="336"/>
        <v>Mesmo município</v>
      </c>
      <c r="J5387" t="e">
        <f>VLOOKUP(D5387,'REGIÕES DE SAÚDE E SEUS MUNICÍP'!$C$4:$C$5569,1,0)</f>
        <v>#N/A</v>
      </c>
      <c r="K5387" t="e">
        <f t="shared" si="337"/>
        <v>#VALUE!</v>
      </c>
      <c r="L5387" t="str">
        <f t="shared" si="338"/>
        <v>diferente</v>
      </c>
      <c r="M5387" t="str">
        <f t="shared" si="339"/>
        <v>diferente</v>
      </c>
    </row>
    <row r="5388" spans="1:13" x14ac:dyDescent="0.25">
      <c r="A5388">
        <v>355365</v>
      </c>
      <c r="B5388" t="s">
        <v>4394</v>
      </c>
      <c r="C5388">
        <v>35052</v>
      </c>
      <c r="D5388" t="s">
        <v>5757</v>
      </c>
      <c r="E5388" t="s">
        <v>10337</v>
      </c>
      <c r="F5388" t="str">
        <f>VLOOKUP(A5388,'REGIÕES DE SAÚDE E SEUS MUNICÍP'!$A$4:$C$5569,3,0)</f>
        <v>Barretos</v>
      </c>
      <c r="G5388" t="str">
        <f>VLOOKUP(H5388,'REGIÕES DE SAÚDE E SEUS MUNICÍP'!$A$4:$D$5569,4,0)</f>
        <v>Taquaral</v>
      </c>
      <c r="H5388">
        <f>VLOOKUP(A5388,'REGIÕES DE SAÚDE E SEUS MUNICÍP'!$A$4:$A$5569,1,0)</f>
        <v>355365</v>
      </c>
      <c r="I5388" t="str">
        <f t="shared" si="336"/>
        <v>Mesmo município</v>
      </c>
      <c r="J5388" t="e">
        <f>VLOOKUP(D5388,'REGIÕES DE SAÚDE E SEUS MUNICÍP'!$C$4:$C$5569,1,0)</f>
        <v>#N/A</v>
      </c>
      <c r="K5388">
        <f t="shared" si="337"/>
        <v>7</v>
      </c>
      <c r="L5388" t="str">
        <f t="shared" si="338"/>
        <v>diferente</v>
      </c>
      <c r="M5388" t="str">
        <f t="shared" si="339"/>
        <v>diferente</v>
      </c>
    </row>
    <row r="5389" spans="1:13" x14ac:dyDescent="0.25">
      <c r="A5389">
        <v>355370</v>
      </c>
      <c r="B5389" t="s">
        <v>4394</v>
      </c>
      <c r="C5389">
        <v>35033</v>
      </c>
      <c r="D5389" t="s">
        <v>1296</v>
      </c>
      <c r="E5389" t="s">
        <v>6384</v>
      </c>
      <c r="F5389" t="str">
        <f>VLOOKUP(A5389,'REGIÕES DE SAÚDE E SEUS MUNICÍP'!$A$4:$C$5569,3,0)</f>
        <v>Araraquara</v>
      </c>
      <c r="G5389" t="str">
        <f>VLOOKUP(H5389,'REGIÕES DE SAÚDE E SEUS MUNICÍP'!$A$4:$D$5569,4,0)</f>
        <v>Taquaritinga</v>
      </c>
      <c r="H5389">
        <f>VLOOKUP(A5389,'REGIÕES DE SAÚDE E SEUS MUNICÍP'!$A$4:$A$5569,1,0)</f>
        <v>355370</v>
      </c>
      <c r="I5389" t="str">
        <f t="shared" si="336"/>
        <v>Mesmo município</v>
      </c>
      <c r="J5389" t="e">
        <f>VLOOKUP(D5389,'REGIÕES DE SAÚDE E SEUS MUNICÍP'!$C$4:$C$5569,1,0)</f>
        <v>#N/A</v>
      </c>
      <c r="K5389" t="e">
        <f t="shared" si="337"/>
        <v>#VALUE!</v>
      </c>
      <c r="L5389" t="str">
        <f t="shared" si="338"/>
        <v>diferente</v>
      </c>
      <c r="M5389" t="str">
        <f t="shared" si="339"/>
        <v>diferente</v>
      </c>
    </row>
    <row r="5390" spans="1:13" x14ac:dyDescent="0.25">
      <c r="A5390">
        <v>355380</v>
      </c>
      <c r="B5390" t="s">
        <v>4394</v>
      </c>
      <c r="C5390">
        <v>35061</v>
      </c>
      <c r="D5390" t="s">
        <v>4539</v>
      </c>
      <c r="E5390" t="s">
        <v>7275</v>
      </c>
      <c r="F5390" t="str">
        <f>VLOOKUP(A5390,'REGIÕES DE SAÚDE E SEUS MUNICÍP'!$A$4:$C$5569,3,0)</f>
        <v>Bauru</v>
      </c>
      <c r="G5390" t="str">
        <f>VLOOKUP(H5390,'REGIÕES DE SAÚDE E SEUS MUNICÍP'!$A$4:$D$5569,4,0)</f>
        <v>Taquarituba</v>
      </c>
      <c r="H5390">
        <f>VLOOKUP(A5390,'REGIÕES DE SAÚDE E SEUS MUNICÍP'!$A$4:$A$5569,1,0)</f>
        <v>355380</v>
      </c>
      <c r="I5390" t="str">
        <f t="shared" si="336"/>
        <v>Mesmo município</v>
      </c>
      <c r="J5390" t="e">
        <f>VLOOKUP(D5390,'REGIÕES DE SAÚDE E SEUS MUNICÍP'!$C$4:$C$5569,1,0)</f>
        <v>#N/A</v>
      </c>
      <c r="K5390" t="e">
        <f t="shared" si="337"/>
        <v>#VALUE!</v>
      </c>
      <c r="L5390" t="str">
        <f t="shared" si="338"/>
        <v>diferente</v>
      </c>
      <c r="M5390" t="str">
        <f t="shared" si="339"/>
        <v>diferente</v>
      </c>
    </row>
    <row r="5391" spans="1:13" x14ac:dyDescent="0.25">
      <c r="A5391">
        <v>355385</v>
      </c>
      <c r="B5391" t="s">
        <v>4394</v>
      </c>
      <c r="C5391">
        <v>35162</v>
      </c>
      <c r="D5391" t="s">
        <v>10113</v>
      </c>
      <c r="E5391" t="s">
        <v>8715</v>
      </c>
      <c r="F5391" t="str">
        <f>VLOOKUP(A5391,'REGIÕES DE SAÚDE E SEUS MUNICÍP'!$A$4:$C$5569,3,0)</f>
        <v>Sorocaba</v>
      </c>
      <c r="G5391" t="str">
        <f>VLOOKUP(H5391,'REGIÕES DE SAÚDE E SEUS MUNICÍP'!$A$4:$D$5569,4,0)</f>
        <v>Taquarivaí</v>
      </c>
      <c r="H5391">
        <f>VLOOKUP(A5391,'REGIÕES DE SAÚDE E SEUS MUNICÍP'!$A$4:$A$5569,1,0)</f>
        <v>355385</v>
      </c>
      <c r="I5391" t="str">
        <f t="shared" si="336"/>
        <v>Mesmo município</v>
      </c>
      <c r="J5391" t="e">
        <f>VLOOKUP(D5391,'REGIÕES DE SAÚDE E SEUS MUNICÍP'!$C$4:$C$5569,1,0)</f>
        <v>#N/A</v>
      </c>
      <c r="K5391" t="e">
        <f t="shared" si="337"/>
        <v>#VALUE!</v>
      </c>
      <c r="L5391" t="str">
        <f t="shared" si="338"/>
        <v>diferente</v>
      </c>
      <c r="M5391" t="str">
        <f t="shared" si="339"/>
        <v>diferente</v>
      </c>
    </row>
    <row r="5392" spans="1:13" x14ac:dyDescent="0.25">
      <c r="A5392">
        <v>355390</v>
      </c>
      <c r="B5392" t="s">
        <v>4394</v>
      </c>
      <c r="C5392">
        <v>35112</v>
      </c>
      <c r="D5392" t="s">
        <v>5877</v>
      </c>
      <c r="E5392" t="s">
        <v>3197</v>
      </c>
      <c r="F5392" t="str">
        <f>VLOOKUP(A5392,'REGIÕES DE SAÚDE E SEUS MUNICÍP'!$A$4:$C$5569,3,0)</f>
        <v>Presidente Prudente</v>
      </c>
      <c r="G5392" t="str">
        <f>VLOOKUP(H5392,'REGIÕES DE SAÚDE E SEUS MUNICÍP'!$A$4:$D$5569,4,0)</f>
        <v>Tarabai</v>
      </c>
      <c r="H5392">
        <f>VLOOKUP(A5392,'REGIÕES DE SAÚDE E SEUS MUNICÍP'!$A$4:$A$5569,1,0)</f>
        <v>355390</v>
      </c>
      <c r="I5392" t="str">
        <f t="shared" si="336"/>
        <v>Mesmo município</v>
      </c>
      <c r="J5392" t="e">
        <f>VLOOKUP(D5392,'REGIÕES DE SAÚDE E SEUS MUNICÍP'!$C$4:$C$5569,1,0)</f>
        <v>#N/A</v>
      </c>
      <c r="K5392" t="e">
        <f t="shared" si="337"/>
        <v>#VALUE!</v>
      </c>
      <c r="L5392" t="str">
        <f>IF(D5392=D5393,IF(F5392=F5393,"Regiões semelhantes","Nova composição"),"diferente")</f>
        <v>diferente</v>
      </c>
      <c r="M5392" t="str">
        <f t="shared" si="339"/>
        <v>diferente</v>
      </c>
    </row>
    <row r="5393" spans="1:13" x14ac:dyDescent="0.25">
      <c r="A5393">
        <v>355395</v>
      </c>
      <c r="B5393" t="s">
        <v>4394</v>
      </c>
      <c r="C5393">
        <v>35092</v>
      </c>
      <c r="D5393" t="s">
        <v>350</v>
      </c>
      <c r="E5393" t="s">
        <v>8617</v>
      </c>
      <c r="F5393" t="str">
        <f>VLOOKUP(A5393,'REGIÕES DE SAÚDE E SEUS MUNICÍP'!$A$4:$C$5569,3,0)</f>
        <v>Marília</v>
      </c>
      <c r="G5393" t="str">
        <f>VLOOKUP(H5393,'REGIÕES DE SAÚDE E SEUS MUNICÍP'!$A$4:$D$5569,4,0)</f>
        <v>Tarumã</v>
      </c>
      <c r="H5393">
        <f>VLOOKUP(A5393,'REGIÕES DE SAÚDE E SEUS MUNICÍP'!$A$4:$A$5569,1,0)</f>
        <v>355395</v>
      </c>
      <c r="I5393" t="str">
        <f t="shared" si="336"/>
        <v>Mesmo município</v>
      </c>
      <c r="J5393" t="e">
        <f>VLOOKUP(D5393,'REGIÕES DE SAÚDE E SEUS MUNICÍP'!$C$4:$C$5569,1,0)</f>
        <v>#N/A</v>
      </c>
      <c r="K5393" t="e">
        <f t="shared" si="337"/>
        <v>#VALUE!</v>
      </c>
      <c r="L5393" t="str">
        <f t="shared" si="338"/>
        <v>diferente</v>
      </c>
      <c r="M5393" t="str">
        <f>IF(F5393=F5392,"igual","diferente")</f>
        <v>diferente</v>
      </c>
    </row>
    <row r="5394" spans="1:13" x14ac:dyDescent="0.25">
      <c r="A5394">
        <v>355400</v>
      </c>
      <c r="B5394" t="s">
        <v>4394</v>
      </c>
      <c r="C5394">
        <v>35161</v>
      </c>
      <c r="D5394" t="s">
        <v>3533</v>
      </c>
      <c r="E5394" t="s">
        <v>5154</v>
      </c>
      <c r="F5394" t="str">
        <f>VLOOKUP(A5394,'REGIÕES DE SAÚDE E SEUS MUNICÍP'!$A$4:$C$5569,3,0)</f>
        <v>Sorocaba</v>
      </c>
      <c r="G5394" t="str">
        <f>VLOOKUP(H5394,'REGIÕES DE SAÚDE E SEUS MUNICÍP'!$A$4:$D$5569,4,0)</f>
        <v>Tatuí</v>
      </c>
      <c r="H5394">
        <f>VLOOKUP(A5394,'REGIÕES DE SAÚDE E SEUS MUNICÍP'!$A$4:$A$5569,1,0)</f>
        <v>355400</v>
      </c>
      <c r="I5394" t="str">
        <f t="shared" si="336"/>
        <v>Mesmo município</v>
      </c>
      <c r="J5394" t="e">
        <f>VLOOKUP(D5394,'REGIÕES DE SAÚDE E SEUS MUNICÍP'!$C$4:$C$5569,1,0)</f>
        <v>#N/A</v>
      </c>
      <c r="K5394" t="e">
        <f t="shared" si="337"/>
        <v>#VALUE!</v>
      </c>
      <c r="L5394" t="str">
        <f t="shared" si="338"/>
        <v>diferente</v>
      </c>
      <c r="M5394" t="str">
        <f t="shared" si="339"/>
        <v>diferente</v>
      </c>
    </row>
    <row r="5395" spans="1:13" x14ac:dyDescent="0.25">
      <c r="A5395">
        <v>355410</v>
      </c>
      <c r="B5395" t="s">
        <v>4394</v>
      </c>
      <c r="C5395">
        <v>35174</v>
      </c>
      <c r="D5395" t="s">
        <v>1687</v>
      </c>
      <c r="E5395" t="s">
        <v>9267</v>
      </c>
      <c r="F5395" t="str">
        <f>VLOOKUP(A5395,'REGIÕES DE SAÚDE E SEUS MUNICÍP'!$A$4:$C$5569,3,0)</f>
        <v>Taubaté</v>
      </c>
      <c r="G5395" t="str">
        <f>VLOOKUP(H5395,'REGIÕES DE SAÚDE E SEUS MUNICÍP'!$A$4:$D$5569,4,0)</f>
        <v>Taubaté</v>
      </c>
      <c r="H5395">
        <f>VLOOKUP(A5395,'REGIÕES DE SAÚDE E SEUS MUNICÍP'!$A$4:$A$5569,1,0)</f>
        <v>355410</v>
      </c>
      <c r="I5395" t="str">
        <f t="shared" si="336"/>
        <v>Mesmo município</v>
      </c>
      <c r="J5395" t="e">
        <f>VLOOKUP(D5395,'REGIÕES DE SAÚDE E SEUS MUNICÍP'!$C$4:$C$5569,1,0)</f>
        <v>#N/A</v>
      </c>
      <c r="K5395" t="e">
        <f t="shared" si="337"/>
        <v>#VALUE!</v>
      </c>
      <c r="L5395" t="str">
        <f t="shared" si="338"/>
        <v>diferente</v>
      </c>
      <c r="M5395" t="str">
        <f t="shared" si="339"/>
        <v>diferente</v>
      </c>
    </row>
    <row r="5396" spans="1:13" x14ac:dyDescent="0.25">
      <c r="A5396">
        <v>355420</v>
      </c>
      <c r="B5396" t="s">
        <v>4394</v>
      </c>
      <c r="C5396">
        <v>35061</v>
      </c>
      <c r="D5396" t="s">
        <v>4539</v>
      </c>
      <c r="E5396" t="s">
        <v>3082</v>
      </c>
      <c r="F5396" t="str">
        <f>VLOOKUP(A5396,'REGIÕES DE SAÚDE E SEUS MUNICÍP'!$A$4:$C$5569,3,0)</f>
        <v>Bauru</v>
      </c>
      <c r="G5396" t="str">
        <f>VLOOKUP(H5396,'REGIÕES DE SAÚDE E SEUS MUNICÍP'!$A$4:$D$5569,4,0)</f>
        <v>Tejupá</v>
      </c>
      <c r="H5396">
        <f>VLOOKUP(A5396,'REGIÕES DE SAÚDE E SEUS MUNICÍP'!$A$4:$A$5569,1,0)</f>
        <v>355420</v>
      </c>
      <c r="I5396" t="str">
        <f t="shared" si="336"/>
        <v>Mesmo município</v>
      </c>
      <c r="J5396" t="e">
        <f>VLOOKUP(D5396,'REGIÕES DE SAÚDE E SEUS MUNICÍP'!$C$4:$C$5569,1,0)</f>
        <v>#N/A</v>
      </c>
      <c r="K5396" t="e">
        <f t="shared" si="337"/>
        <v>#VALUE!</v>
      </c>
      <c r="L5396" t="str">
        <f t="shared" si="338"/>
        <v>diferente</v>
      </c>
      <c r="M5396" t="str">
        <f t="shared" si="339"/>
        <v>diferente</v>
      </c>
    </row>
    <row r="5397" spans="1:13" x14ac:dyDescent="0.25">
      <c r="A5397">
        <v>355430</v>
      </c>
      <c r="B5397" t="s">
        <v>4394</v>
      </c>
      <c r="C5397">
        <v>35115</v>
      </c>
      <c r="D5397" t="s">
        <v>5809</v>
      </c>
      <c r="E5397" t="s">
        <v>10282</v>
      </c>
      <c r="F5397" t="str">
        <f>VLOOKUP(A5397,'REGIÕES DE SAÚDE E SEUS MUNICÍP'!$A$4:$C$5569,3,0)</f>
        <v>Presidente Prudente</v>
      </c>
      <c r="G5397" t="str">
        <f>VLOOKUP(H5397,'REGIÕES DE SAÚDE E SEUS MUNICÍP'!$A$4:$D$5569,4,0)</f>
        <v>Teodoro Sampaio</v>
      </c>
      <c r="H5397">
        <f>VLOOKUP(A5397,'REGIÕES DE SAÚDE E SEUS MUNICÍP'!$A$4:$A$5569,1,0)</f>
        <v>355430</v>
      </c>
      <c r="I5397" t="str">
        <f t="shared" si="336"/>
        <v>Mesmo município</v>
      </c>
      <c r="J5397" t="e">
        <f>VLOOKUP(D5397,'REGIÕES DE SAÚDE E SEUS MUNICÍP'!$C$4:$C$5569,1,0)</f>
        <v>#N/A</v>
      </c>
      <c r="K5397" t="e">
        <f t="shared" si="337"/>
        <v>#VALUE!</v>
      </c>
      <c r="L5397" t="str">
        <f t="shared" si="338"/>
        <v>diferente</v>
      </c>
      <c r="M5397" t="str">
        <f t="shared" si="339"/>
        <v>diferente</v>
      </c>
    </row>
    <row r="5398" spans="1:13" x14ac:dyDescent="0.25">
      <c r="A5398">
        <v>355440</v>
      </c>
      <c r="B5398" t="s">
        <v>4394</v>
      </c>
      <c r="C5398">
        <v>35052</v>
      </c>
      <c r="D5398" t="s">
        <v>5757</v>
      </c>
      <c r="E5398" t="s">
        <v>2881</v>
      </c>
      <c r="F5398" t="str">
        <f>VLOOKUP(A5398,'REGIÕES DE SAÚDE E SEUS MUNICÍP'!$A$4:$C$5569,3,0)</f>
        <v>Barretos</v>
      </c>
      <c r="G5398" t="str">
        <f>VLOOKUP(H5398,'REGIÕES DE SAÚDE E SEUS MUNICÍP'!$A$4:$D$5569,4,0)</f>
        <v>Terra Roxa</v>
      </c>
      <c r="H5398">
        <f>VLOOKUP(A5398,'REGIÕES DE SAÚDE E SEUS MUNICÍP'!$A$4:$A$5569,1,0)</f>
        <v>355440</v>
      </c>
      <c r="I5398" t="str">
        <f t="shared" si="336"/>
        <v>Mesmo município</v>
      </c>
      <c r="J5398" t="e">
        <f>VLOOKUP(D5398,'REGIÕES DE SAÚDE E SEUS MUNICÍP'!$C$4:$C$5569,1,0)</f>
        <v>#N/A</v>
      </c>
      <c r="K5398">
        <f t="shared" si="337"/>
        <v>7</v>
      </c>
      <c r="L5398" t="str">
        <f t="shared" si="338"/>
        <v>diferente</v>
      </c>
      <c r="M5398" t="str">
        <f t="shared" si="339"/>
        <v>diferente</v>
      </c>
    </row>
    <row r="5399" spans="1:13" x14ac:dyDescent="0.25">
      <c r="A5399">
        <v>355450</v>
      </c>
      <c r="B5399" t="s">
        <v>4394</v>
      </c>
      <c r="C5399">
        <v>35163</v>
      </c>
      <c r="D5399" t="s">
        <v>10812</v>
      </c>
      <c r="E5399" t="s">
        <v>2845</v>
      </c>
      <c r="F5399" t="str">
        <f>VLOOKUP(A5399,'REGIÕES DE SAÚDE E SEUS MUNICÍP'!$A$4:$C$5569,3,0)</f>
        <v>Sorocaba</v>
      </c>
      <c r="G5399" t="str">
        <f>VLOOKUP(H5399,'REGIÕES DE SAÚDE E SEUS MUNICÍP'!$A$4:$D$5569,4,0)</f>
        <v>Tietê</v>
      </c>
      <c r="H5399">
        <f>VLOOKUP(A5399,'REGIÕES DE SAÚDE E SEUS MUNICÍP'!$A$4:$A$5569,1,0)</f>
        <v>355450</v>
      </c>
      <c r="I5399" t="str">
        <f t="shared" si="336"/>
        <v>Mesmo município</v>
      </c>
      <c r="J5399" t="str">
        <f>VLOOKUP(D5399,'REGIÕES DE SAÚDE E SEUS MUNICÍP'!$C$4:$C$5569,1,0)</f>
        <v>Sorocaba</v>
      </c>
      <c r="K5399">
        <f t="shared" si="337"/>
        <v>1</v>
      </c>
      <c r="L5399" t="str">
        <f t="shared" si="338"/>
        <v>diferente</v>
      </c>
      <c r="M5399" t="str">
        <f t="shared" si="339"/>
        <v>diferente</v>
      </c>
    </row>
    <row r="5400" spans="1:13" x14ac:dyDescent="0.25">
      <c r="A5400">
        <v>355460</v>
      </c>
      <c r="B5400" t="s">
        <v>4394</v>
      </c>
      <c r="C5400">
        <v>35094</v>
      </c>
      <c r="D5400" t="s">
        <v>10274</v>
      </c>
      <c r="E5400" t="s">
        <v>10463</v>
      </c>
      <c r="F5400" t="str">
        <f>VLOOKUP(A5400,'REGIÕES DE SAÚDE E SEUS MUNICÍP'!$A$4:$C$5569,3,0)</f>
        <v>Marília</v>
      </c>
      <c r="G5400" t="str">
        <f>VLOOKUP(H5400,'REGIÕES DE SAÚDE E SEUS MUNICÍP'!$A$4:$D$5569,4,0)</f>
        <v>Timburi</v>
      </c>
      <c r="H5400">
        <f>VLOOKUP(A5400,'REGIÕES DE SAÚDE E SEUS MUNICÍP'!$A$4:$A$5569,1,0)</f>
        <v>355460</v>
      </c>
      <c r="I5400" t="str">
        <f t="shared" si="336"/>
        <v>Mesmo município</v>
      </c>
      <c r="J5400" t="e">
        <f>VLOOKUP(D5400,'REGIÕES DE SAÚDE E SEUS MUNICÍP'!$C$4:$C$5569,1,0)</f>
        <v>#N/A</v>
      </c>
      <c r="K5400" t="e">
        <f t="shared" si="337"/>
        <v>#VALUE!</v>
      </c>
      <c r="L5400" t="str">
        <f t="shared" si="338"/>
        <v>diferente</v>
      </c>
      <c r="M5400" t="str">
        <f t="shared" si="339"/>
        <v>diferente</v>
      </c>
    </row>
    <row r="5401" spans="1:13" x14ac:dyDescent="0.25">
      <c r="A5401">
        <v>355465</v>
      </c>
      <c r="B5401" t="s">
        <v>4394</v>
      </c>
      <c r="C5401">
        <v>35063</v>
      </c>
      <c r="D5401" t="s">
        <v>5991</v>
      </c>
      <c r="E5401" t="s">
        <v>6448</v>
      </c>
      <c r="F5401" t="str">
        <f>VLOOKUP(A5401,'REGIÕES DE SAÚDE E SEUS MUNICÍP'!$A$4:$C$5569,3,0)</f>
        <v>Bauru</v>
      </c>
      <c r="G5401" t="str">
        <f>VLOOKUP(H5401,'REGIÕES DE SAÚDE E SEUS MUNICÍP'!$A$4:$D$5569,4,0)</f>
        <v>Torre de Pedra</v>
      </c>
      <c r="H5401">
        <f>VLOOKUP(A5401,'REGIÕES DE SAÚDE E SEUS MUNICÍP'!$A$4:$A$5569,1,0)</f>
        <v>355465</v>
      </c>
      <c r="I5401" t="str">
        <f t="shared" si="336"/>
        <v>Mesmo município</v>
      </c>
      <c r="J5401" t="e">
        <f>VLOOKUP(D5401,'REGIÕES DE SAÚDE E SEUS MUNICÍP'!$C$4:$C$5569,1,0)</f>
        <v>#N/A</v>
      </c>
      <c r="K5401" t="e">
        <f t="shared" si="337"/>
        <v>#VALUE!</v>
      </c>
      <c r="L5401" t="str">
        <f t="shared" si="338"/>
        <v>diferente</v>
      </c>
      <c r="M5401" t="str">
        <f t="shared" si="339"/>
        <v>diferente</v>
      </c>
    </row>
    <row r="5402" spans="1:13" x14ac:dyDescent="0.25">
      <c r="A5402">
        <v>355470</v>
      </c>
      <c r="B5402" t="s">
        <v>4394</v>
      </c>
      <c r="C5402">
        <v>35064</v>
      </c>
      <c r="D5402" t="s">
        <v>1420</v>
      </c>
      <c r="E5402" t="s">
        <v>47</v>
      </c>
      <c r="F5402" t="str">
        <f>VLOOKUP(A5402,'REGIÕES DE SAÚDE E SEUS MUNICÍP'!$A$4:$C$5569,3,0)</f>
        <v>Bauru</v>
      </c>
      <c r="G5402" t="str">
        <f>VLOOKUP(H5402,'REGIÕES DE SAÚDE E SEUS MUNICÍP'!$A$4:$D$5569,4,0)</f>
        <v>Torrinha</v>
      </c>
      <c r="H5402">
        <f>VLOOKUP(A5402,'REGIÕES DE SAÚDE E SEUS MUNICÍP'!$A$4:$A$5569,1,0)</f>
        <v>355470</v>
      </c>
      <c r="I5402" t="str">
        <f t="shared" si="336"/>
        <v>Mesmo município</v>
      </c>
      <c r="J5402" t="e">
        <f>VLOOKUP(D5402,'REGIÕES DE SAÚDE E SEUS MUNICÍP'!$C$4:$C$5569,1,0)</f>
        <v>#N/A</v>
      </c>
      <c r="K5402" t="e">
        <f t="shared" si="337"/>
        <v>#VALUE!</v>
      </c>
      <c r="L5402" t="str">
        <f>IF(D5402=D5403,IF(F5402=F5403,"Regiões semelhantes","Nova composição"),"diferente")</f>
        <v>diferente</v>
      </c>
      <c r="M5402" t="str">
        <f t="shared" si="339"/>
        <v>igual</v>
      </c>
    </row>
    <row r="5403" spans="1:13" x14ac:dyDescent="0.25">
      <c r="A5403">
        <v>355475</v>
      </c>
      <c r="B5403" t="s">
        <v>4394</v>
      </c>
      <c r="C5403">
        <v>35031</v>
      </c>
      <c r="D5403" t="s">
        <v>788</v>
      </c>
      <c r="E5403" t="s">
        <v>7527</v>
      </c>
      <c r="F5403" t="str">
        <f>VLOOKUP(A5403,'REGIÕES DE SAÚDE E SEUS MUNICÍP'!$A$4:$C$5569,3,0)</f>
        <v>Araraquara</v>
      </c>
      <c r="G5403" t="str">
        <f>VLOOKUP(H5403,'REGIÕES DE SAÚDE E SEUS MUNICÍP'!$A$4:$D$5569,4,0)</f>
        <v>Trabiju</v>
      </c>
      <c r="H5403">
        <f>VLOOKUP(A5403,'REGIÕES DE SAÚDE E SEUS MUNICÍP'!$A$4:$A$5569,1,0)</f>
        <v>355475</v>
      </c>
      <c r="I5403" t="str">
        <f t="shared" si="336"/>
        <v>Mesmo município</v>
      </c>
      <c r="J5403" t="e">
        <f>VLOOKUP(D5403,'REGIÕES DE SAÚDE E SEUS MUNICÍP'!$C$4:$C$5569,1,0)</f>
        <v>#N/A</v>
      </c>
      <c r="K5403" t="e">
        <f t="shared" si="337"/>
        <v>#VALUE!</v>
      </c>
      <c r="L5403" t="str">
        <f t="shared" si="338"/>
        <v>diferente</v>
      </c>
      <c r="M5403" t="str">
        <f>IF(F5403=F5402,"igual","diferente")</f>
        <v>diferente</v>
      </c>
    </row>
    <row r="5404" spans="1:13" x14ac:dyDescent="0.25">
      <c r="A5404">
        <v>355480</v>
      </c>
      <c r="B5404" t="s">
        <v>4394</v>
      </c>
      <c r="C5404">
        <v>35174</v>
      </c>
      <c r="D5404" t="s">
        <v>1687</v>
      </c>
      <c r="E5404" t="s">
        <v>274</v>
      </c>
      <c r="F5404" t="str">
        <f>VLOOKUP(A5404,'REGIÕES DE SAÚDE E SEUS MUNICÍP'!$A$4:$C$5569,3,0)</f>
        <v>Taubaté</v>
      </c>
      <c r="G5404" t="str">
        <f>VLOOKUP(H5404,'REGIÕES DE SAÚDE E SEUS MUNICÍP'!$A$4:$D$5569,4,0)</f>
        <v>Tremembé</v>
      </c>
      <c r="H5404">
        <f>VLOOKUP(A5404,'REGIÕES DE SAÚDE E SEUS MUNICÍP'!$A$4:$A$5569,1,0)</f>
        <v>355480</v>
      </c>
      <c r="I5404" t="str">
        <f t="shared" si="336"/>
        <v>Mesmo município</v>
      </c>
      <c r="J5404" t="e">
        <f>VLOOKUP(D5404,'REGIÕES DE SAÚDE E SEUS MUNICÍP'!$C$4:$C$5569,1,0)</f>
        <v>#N/A</v>
      </c>
      <c r="K5404" t="e">
        <f t="shared" si="337"/>
        <v>#VALUE!</v>
      </c>
      <c r="L5404" t="str">
        <f t="shared" si="338"/>
        <v>diferente</v>
      </c>
      <c r="M5404" t="str">
        <f t="shared" si="339"/>
        <v>diferente</v>
      </c>
    </row>
    <row r="5405" spans="1:13" x14ac:dyDescent="0.25">
      <c r="A5405">
        <v>355490</v>
      </c>
      <c r="B5405" t="s">
        <v>4394</v>
      </c>
      <c r="C5405">
        <v>35152</v>
      </c>
      <c r="D5405" t="s">
        <v>9657</v>
      </c>
      <c r="E5405" t="s">
        <v>2682</v>
      </c>
      <c r="F5405" t="str">
        <f>VLOOKUP(A5405,'REGIÕES DE SAÚDE E SEUS MUNICÍP'!$A$4:$C$5569,3,0)</f>
        <v>São José do Rio Preto</v>
      </c>
      <c r="G5405" t="str">
        <f>VLOOKUP(H5405,'REGIÕES DE SAÚDE E SEUS MUNICÍP'!$A$4:$D$5569,4,0)</f>
        <v>Três Fronteiras</v>
      </c>
      <c r="H5405">
        <f>VLOOKUP(A5405,'REGIÕES DE SAÚDE E SEUS MUNICÍP'!$A$4:$A$5569,1,0)</f>
        <v>355490</v>
      </c>
      <c r="I5405" t="str">
        <f t="shared" si="336"/>
        <v>Mesmo município</v>
      </c>
      <c r="J5405" t="e">
        <f>VLOOKUP(D5405,'REGIÕES DE SAÚDE E SEUS MUNICÍP'!$C$4:$C$5569,1,0)</f>
        <v>#N/A</v>
      </c>
      <c r="K5405" t="e">
        <f t="shared" si="337"/>
        <v>#VALUE!</v>
      </c>
      <c r="L5405" t="str">
        <f t="shared" si="338"/>
        <v>diferente</v>
      </c>
      <c r="M5405" t="str">
        <f t="shared" si="339"/>
        <v>diferente</v>
      </c>
    </row>
    <row r="5406" spans="1:13" x14ac:dyDescent="0.25">
      <c r="A5406">
        <v>355495</v>
      </c>
      <c r="B5406" t="s">
        <v>4394</v>
      </c>
      <c r="C5406">
        <v>35071</v>
      </c>
      <c r="D5406" t="s">
        <v>657</v>
      </c>
      <c r="E5406" t="s">
        <v>2792</v>
      </c>
      <c r="F5406" t="str">
        <f>VLOOKUP(A5406,'REGIÕES DE SAÚDE E SEUS MUNICÍP'!$A$4:$C$5569,3,0)</f>
        <v>Campinas</v>
      </c>
      <c r="G5406" t="str">
        <f>VLOOKUP(H5406,'REGIÕES DE SAÚDE E SEUS MUNICÍP'!$A$4:$D$5569,4,0)</f>
        <v>Tuiuti</v>
      </c>
      <c r="H5406">
        <f>VLOOKUP(A5406,'REGIÕES DE SAÚDE E SEUS MUNICÍP'!$A$4:$A$5569,1,0)</f>
        <v>355495</v>
      </c>
      <c r="I5406" t="str">
        <f t="shared" si="336"/>
        <v>Mesmo município</v>
      </c>
      <c r="J5406" t="e">
        <f>VLOOKUP(D5406,'REGIÕES DE SAÚDE E SEUS MUNICÍP'!$C$4:$C$5569,1,0)</f>
        <v>#N/A</v>
      </c>
      <c r="K5406" t="e">
        <f t="shared" si="337"/>
        <v>#VALUE!</v>
      </c>
      <c r="L5406" t="str">
        <f t="shared" si="338"/>
        <v>diferente</v>
      </c>
      <c r="M5406" t="str">
        <f t="shared" si="339"/>
        <v>diferente</v>
      </c>
    </row>
    <row r="5407" spans="1:13" x14ac:dyDescent="0.25">
      <c r="A5407">
        <v>355500</v>
      </c>
      <c r="B5407" t="s">
        <v>4394</v>
      </c>
      <c r="C5407">
        <v>35095</v>
      </c>
      <c r="D5407" t="s">
        <v>6761</v>
      </c>
      <c r="E5407" t="s">
        <v>6761</v>
      </c>
      <c r="F5407" t="str">
        <f>VLOOKUP(A5407,'REGIÕES DE SAÚDE E SEUS MUNICÍP'!$A$4:$C$5569,3,0)</f>
        <v>Marília</v>
      </c>
      <c r="G5407" t="str">
        <f>VLOOKUP(H5407,'REGIÕES DE SAÚDE E SEUS MUNICÍP'!$A$4:$D$5569,4,0)</f>
        <v>Tupã</v>
      </c>
      <c r="H5407">
        <f>VLOOKUP(A5407,'REGIÕES DE SAÚDE E SEUS MUNICÍP'!$A$4:$A$5569,1,0)</f>
        <v>355500</v>
      </c>
      <c r="I5407" t="str">
        <f t="shared" si="336"/>
        <v>Mesmo município</v>
      </c>
      <c r="J5407" t="e">
        <f>VLOOKUP(D5407,'REGIÕES DE SAÚDE E SEUS MUNICÍP'!$C$4:$C$5569,1,0)</f>
        <v>#N/A</v>
      </c>
      <c r="K5407" t="e">
        <f t="shared" si="337"/>
        <v>#VALUE!</v>
      </c>
      <c r="L5407" t="str">
        <f t="shared" si="338"/>
        <v>diferente</v>
      </c>
      <c r="M5407" t="str">
        <f t="shared" si="339"/>
        <v>diferente</v>
      </c>
    </row>
    <row r="5408" spans="1:13" x14ac:dyDescent="0.25">
      <c r="A5408">
        <v>355510</v>
      </c>
      <c r="B5408" t="s">
        <v>4394</v>
      </c>
      <c r="C5408">
        <v>35111</v>
      </c>
      <c r="D5408" t="s">
        <v>3717</v>
      </c>
      <c r="E5408" t="s">
        <v>5703</v>
      </c>
      <c r="F5408" t="str">
        <f>VLOOKUP(A5408,'REGIÕES DE SAÚDE E SEUS MUNICÍP'!$A$4:$C$5569,3,0)</f>
        <v>Presidente Prudente</v>
      </c>
      <c r="G5408" t="str">
        <f>VLOOKUP(H5408,'REGIÕES DE SAÚDE E SEUS MUNICÍP'!$A$4:$D$5569,4,0)</f>
        <v>Tupi Paulista</v>
      </c>
      <c r="H5408">
        <f>VLOOKUP(A5408,'REGIÕES DE SAÚDE E SEUS MUNICÍP'!$A$4:$A$5569,1,0)</f>
        <v>355510</v>
      </c>
      <c r="I5408" t="str">
        <f t="shared" si="336"/>
        <v>Mesmo município</v>
      </c>
      <c r="J5408" t="e">
        <f>VLOOKUP(D5408,'REGIÕES DE SAÚDE E SEUS MUNICÍP'!$C$4:$C$5569,1,0)</f>
        <v>#N/A</v>
      </c>
      <c r="K5408" t="e">
        <f t="shared" si="337"/>
        <v>#VALUE!</v>
      </c>
      <c r="L5408" t="str">
        <f t="shared" si="338"/>
        <v>diferente</v>
      </c>
      <c r="M5408" t="str">
        <f t="shared" si="339"/>
        <v>diferente</v>
      </c>
    </row>
    <row r="5409" spans="1:13" x14ac:dyDescent="0.25">
      <c r="A5409">
        <v>355520</v>
      </c>
      <c r="B5409" t="s">
        <v>4394</v>
      </c>
      <c r="C5409">
        <v>35023</v>
      </c>
      <c r="D5409" t="s">
        <v>4645</v>
      </c>
      <c r="E5409" t="s">
        <v>6897</v>
      </c>
      <c r="F5409" t="str">
        <f>VLOOKUP(A5409,'REGIÕES DE SAÚDE E SEUS MUNICÍP'!$A$4:$C$5569,3,0)</f>
        <v>Araçatuba</v>
      </c>
      <c r="G5409" t="str">
        <f>VLOOKUP(H5409,'REGIÕES DE SAÚDE E SEUS MUNICÍP'!$A$4:$D$5569,4,0)</f>
        <v>Turiúba</v>
      </c>
      <c r="H5409">
        <f>VLOOKUP(A5409,'REGIÕES DE SAÚDE E SEUS MUNICÍP'!$A$4:$A$5569,1,0)</f>
        <v>355520</v>
      </c>
      <c r="I5409" t="str">
        <f t="shared" si="336"/>
        <v>Mesmo município</v>
      </c>
      <c r="J5409" t="e">
        <f>VLOOKUP(D5409,'REGIÕES DE SAÚDE E SEUS MUNICÍP'!$C$4:$C$5569,1,0)</f>
        <v>#N/A</v>
      </c>
      <c r="K5409" t="e">
        <f t="shared" si="337"/>
        <v>#VALUE!</v>
      </c>
      <c r="L5409" t="str">
        <f t="shared" si="338"/>
        <v>diferente</v>
      </c>
      <c r="M5409" t="str">
        <f t="shared" si="339"/>
        <v>diferente</v>
      </c>
    </row>
    <row r="5410" spans="1:13" x14ac:dyDescent="0.25">
      <c r="A5410">
        <v>355530</v>
      </c>
      <c r="B5410" t="s">
        <v>4394</v>
      </c>
      <c r="C5410">
        <v>35154</v>
      </c>
      <c r="D5410" t="s">
        <v>5449</v>
      </c>
      <c r="E5410" t="s">
        <v>3891</v>
      </c>
      <c r="F5410" t="str">
        <f>VLOOKUP(A5410,'REGIÕES DE SAÚDE E SEUS MUNICÍP'!$A$4:$C$5569,3,0)</f>
        <v>São José do Rio Preto</v>
      </c>
      <c r="G5410" t="str">
        <f>VLOOKUP(H5410,'REGIÕES DE SAÚDE E SEUS MUNICÍP'!$A$4:$D$5569,4,0)</f>
        <v>Turmalina</v>
      </c>
      <c r="H5410">
        <f>VLOOKUP(A5410,'REGIÕES DE SAÚDE E SEUS MUNICÍP'!$A$4:$A$5569,1,0)</f>
        <v>355530</v>
      </c>
      <c r="I5410" t="str">
        <f t="shared" si="336"/>
        <v>Mesmo município</v>
      </c>
      <c r="J5410" t="e">
        <f>VLOOKUP(D5410,'REGIÕES DE SAÚDE E SEUS MUNICÍP'!$C$4:$C$5569,1,0)</f>
        <v>#N/A</v>
      </c>
      <c r="K5410" t="e">
        <f t="shared" si="337"/>
        <v>#VALUE!</v>
      </c>
      <c r="L5410" t="str">
        <f t="shared" si="338"/>
        <v>diferente</v>
      </c>
      <c r="M5410" t="str">
        <f t="shared" si="339"/>
        <v>diferente</v>
      </c>
    </row>
    <row r="5411" spans="1:13" x14ac:dyDescent="0.25">
      <c r="A5411">
        <v>355535</v>
      </c>
      <c r="B5411" t="s">
        <v>4394</v>
      </c>
      <c r="C5411">
        <v>35156</v>
      </c>
      <c r="D5411" t="s">
        <v>6939</v>
      </c>
      <c r="E5411" t="s">
        <v>9542</v>
      </c>
      <c r="F5411" t="str">
        <f>VLOOKUP(A5411,'REGIÕES DE SAÚDE E SEUS MUNICÍP'!$A$4:$C$5569,3,0)</f>
        <v>São José do Rio Preto</v>
      </c>
      <c r="G5411" t="str">
        <f>VLOOKUP(H5411,'REGIÕES DE SAÚDE E SEUS MUNICÍP'!$A$4:$D$5569,4,0)</f>
        <v>Ubarana</v>
      </c>
      <c r="H5411">
        <f>VLOOKUP(A5411,'REGIÕES DE SAÚDE E SEUS MUNICÍP'!$A$4:$A$5569,1,0)</f>
        <v>355535</v>
      </c>
      <c r="I5411" t="str">
        <f t="shared" si="336"/>
        <v>Mesmo município</v>
      </c>
      <c r="J5411" t="e">
        <f>VLOOKUP(D5411,'REGIÕES DE SAÚDE E SEUS MUNICÍP'!$C$4:$C$5569,1,0)</f>
        <v>#N/A</v>
      </c>
      <c r="K5411" t="e">
        <f t="shared" si="337"/>
        <v>#VALUE!</v>
      </c>
      <c r="L5411" t="str">
        <f t="shared" si="338"/>
        <v>diferente</v>
      </c>
      <c r="M5411" t="str">
        <f t="shared" si="339"/>
        <v>igual</v>
      </c>
    </row>
    <row r="5412" spans="1:13" x14ac:dyDescent="0.25">
      <c r="A5412">
        <v>355540</v>
      </c>
      <c r="B5412" t="s">
        <v>4394</v>
      </c>
      <c r="C5412">
        <v>35173</v>
      </c>
      <c r="D5412" t="s">
        <v>6302</v>
      </c>
      <c r="E5412" t="s">
        <v>7297</v>
      </c>
      <c r="F5412" t="str">
        <f>VLOOKUP(A5412,'REGIÕES DE SAÚDE E SEUS MUNICÍP'!$A$4:$C$5569,3,0)</f>
        <v>Taubaté</v>
      </c>
      <c r="G5412" t="str">
        <f>VLOOKUP(H5412,'REGIÕES DE SAÚDE E SEUS MUNICÍP'!$A$4:$D$5569,4,0)</f>
        <v>Ubatuba</v>
      </c>
      <c r="H5412">
        <f>VLOOKUP(A5412,'REGIÕES DE SAÚDE E SEUS MUNICÍP'!$A$4:$A$5569,1,0)</f>
        <v>355540</v>
      </c>
      <c r="I5412" t="str">
        <f t="shared" si="336"/>
        <v>Mesmo município</v>
      </c>
      <c r="J5412" t="e">
        <f>VLOOKUP(D5412,'REGIÕES DE SAÚDE E SEUS MUNICÍP'!$C$4:$C$5569,1,0)</f>
        <v>#N/A</v>
      </c>
      <c r="K5412" t="e">
        <f t="shared" si="337"/>
        <v>#VALUE!</v>
      </c>
      <c r="L5412" t="str">
        <f t="shared" si="338"/>
        <v>diferente</v>
      </c>
      <c r="M5412" t="str">
        <f t="shared" si="339"/>
        <v>diferente</v>
      </c>
    </row>
    <row r="5413" spans="1:13" x14ac:dyDescent="0.25">
      <c r="A5413">
        <v>355550</v>
      </c>
      <c r="B5413" t="s">
        <v>4394</v>
      </c>
      <c r="C5413">
        <v>35093</v>
      </c>
      <c r="D5413" t="s">
        <v>10173</v>
      </c>
      <c r="E5413" t="s">
        <v>4466</v>
      </c>
      <c r="F5413" t="str">
        <f>VLOOKUP(A5413,'REGIÕES DE SAÚDE E SEUS MUNICÍP'!$A$4:$C$5569,3,0)</f>
        <v>Marília</v>
      </c>
      <c r="G5413" t="str">
        <f>VLOOKUP(H5413,'REGIÕES DE SAÚDE E SEUS MUNICÍP'!$A$4:$D$5569,4,0)</f>
        <v>Ubirajara</v>
      </c>
      <c r="H5413">
        <f>VLOOKUP(A5413,'REGIÕES DE SAÚDE E SEUS MUNICÍP'!$A$4:$A$5569,1,0)</f>
        <v>355550</v>
      </c>
      <c r="I5413" t="str">
        <f t="shared" si="336"/>
        <v>Mesmo município</v>
      </c>
      <c r="J5413" t="str">
        <f>VLOOKUP(D5413,'REGIÕES DE SAÚDE E SEUS MUNICÍP'!$C$4:$C$5569,1,0)</f>
        <v>Marília</v>
      </c>
      <c r="K5413">
        <f t="shared" si="337"/>
        <v>1</v>
      </c>
      <c r="L5413" t="str">
        <f t="shared" si="338"/>
        <v>diferente</v>
      </c>
      <c r="M5413" t="str">
        <f t="shared" si="339"/>
        <v>diferente</v>
      </c>
    </row>
    <row r="5414" spans="1:13" x14ac:dyDescent="0.25">
      <c r="A5414">
        <v>355560</v>
      </c>
      <c r="B5414" t="s">
        <v>4394</v>
      </c>
      <c r="C5414">
        <v>35155</v>
      </c>
      <c r="D5414" t="s">
        <v>1770</v>
      </c>
      <c r="E5414" t="s">
        <v>6094</v>
      </c>
      <c r="F5414" t="str">
        <f>VLOOKUP(A5414,'REGIÕES DE SAÚDE E SEUS MUNICÍP'!$A$4:$C$5569,3,0)</f>
        <v>São José do Rio Preto</v>
      </c>
      <c r="G5414" t="str">
        <f>VLOOKUP(H5414,'REGIÕES DE SAÚDE E SEUS MUNICÍP'!$A$4:$D$5569,4,0)</f>
        <v>Uchoa</v>
      </c>
      <c r="H5414">
        <f>VLOOKUP(A5414,'REGIÕES DE SAÚDE E SEUS MUNICÍP'!$A$4:$A$5569,1,0)</f>
        <v>355560</v>
      </c>
      <c r="I5414" t="str">
        <f t="shared" si="336"/>
        <v>Mesmo município</v>
      </c>
      <c r="J5414" t="str">
        <f>VLOOKUP(D5414,'REGIÕES DE SAÚDE E SEUS MUNICÍP'!$C$4:$C$5569,1,0)</f>
        <v>São José do Rio Preto</v>
      </c>
      <c r="K5414">
        <f t="shared" si="337"/>
        <v>1</v>
      </c>
      <c r="L5414" t="str">
        <f t="shared" si="338"/>
        <v>diferente</v>
      </c>
      <c r="M5414" t="str">
        <f t="shared" si="339"/>
        <v>diferente</v>
      </c>
    </row>
    <row r="5415" spans="1:13" x14ac:dyDescent="0.25">
      <c r="A5415">
        <v>355570</v>
      </c>
      <c r="B5415" t="s">
        <v>4394</v>
      </c>
      <c r="C5415">
        <v>35156</v>
      </c>
      <c r="D5415" t="s">
        <v>6939</v>
      </c>
      <c r="E5415" t="s">
        <v>3674</v>
      </c>
      <c r="F5415" t="str">
        <f>VLOOKUP(A5415,'REGIÕES DE SAÚDE E SEUS MUNICÍP'!$A$4:$C$5569,3,0)</f>
        <v>São José do Rio Preto</v>
      </c>
      <c r="G5415" t="str">
        <f>VLOOKUP(H5415,'REGIÕES DE SAÚDE E SEUS MUNICÍP'!$A$4:$D$5569,4,0)</f>
        <v>União Paulista</v>
      </c>
      <c r="H5415">
        <f>VLOOKUP(A5415,'REGIÕES DE SAÚDE E SEUS MUNICÍP'!$A$4:$A$5569,1,0)</f>
        <v>355570</v>
      </c>
      <c r="I5415" t="str">
        <f t="shared" si="336"/>
        <v>Mesmo município</v>
      </c>
      <c r="J5415" t="e">
        <f>VLOOKUP(D5415,'REGIÕES DE SAÚDE E SEUS MUNICÍP'!$C$4:$C$5569,1,0)</f>
        <v>#N/A</v>
      </c>
      <c r="K5415" t="e">
        <f t="shared" si="337"/>
        <v>#VALUE!</v>
      </c>
      <c r="L5415" t="str">
        <f t="shared" si="338"/>
        <v>diferente</v>
      </c>
      <c r="M5415" t="str">
        <f t="shared" si="339"/>
        <v>igual</v>
      </c>
    </row>
    <row r="5416" spans="1:13" x14ac:dyDescent="0.25">
      <c r="A5416">
        <v>355580</v>
      </c>
      <c r="B5416" t="s">
        <v>4394</v>
      </c>
      <c r="C5416">
        <v>35153</v>
      </c>
      <c r="D5416" t="s">
        <v>3409</v>
      </c>
      <c r="E5416" t="s">
        <v>630</v>
      </c>
      <c r="F5416" t="str">
        <f>VLOOKUP(A5416,'REGIÕES DE SAÚDE E SEUS MUNICÍP'!$A$4:$C$5569,3,0)</f>
        <v>São José do Rio Preto</v>
      </c>
      <c r="G5416" t="str">
        <f>VLOOKUP(H5416,'REGIÕES DE SAÚDE E SEUS MUNICÍP'!$A$4:$D$5569,4,0)</f>
        <v>Urânia</v>
      </c>
      <c r="H5416">
        <f>VLOOKUP(A5416,'REGIÕES DE SAÚDE E SEUS MUNICÍP'!$A$4:$A$5569,1,0)</f>
        <v>355580</v>
      </c>
      <c r="I5416" t="str">
        <f t="shared" si="336"/>
        <v>Mesmo município</v>
      </c>
      <c r="J5416" t="e">
        <f>VLOOKUP(D5416,'REGIÕES DE SAÚDE E SEUS MUNICÍP'!$C$4:$C$5569,1,0)</f>
        <v>#N/A</v>
      </c>
      <c r="K5416" t="e">
        <f t="shared" si="337"/>
        <v>#VALUE!</v>
      </c>
      <c r="L5416" t="str">
        <f t="shared" si="338"/>
        <v>diferente</v>
      </c>
      <c r="M5416" t="str">
        <f t="shared" si="339"/>
        <v>igual</v>
      </c>
    </row>
    <row r="5417" spans="1:13" x14ac:dyDescent="0.25">
      <c r="A5417">
        <v>355590</v>
      </c>
      <c r="B5417" t="s">
        <v>4394</v>
      </c>
      <c r="C5417">
        <v>35065</v>
      </c>
      <c r="D5417" t="s">
        <v>4505</v>
      </c>
      <c r="E5417" t="s">
        <v>4976</v>
      </c>
      <c r="F5417" t="str">
        <f>VLOOKUP(A5417,'REGIÕES DE SAÚDE E SEUS MUNICÍP'!$A$4:$C$5569,3,0)</f>
        <v>Bauru</v>
      </c>
      <c r="G5417" t="str">
        <f>VLOOKUP(H5417,'REGIÕES DE SAÚDE E SEUS MUNICÍP'!$A$4:$D$5569,4,0)</f>
        <v>Uru</v>
      </c>
      <c r="H5417">
        <f>VLOOKUP(A5417,'REGIÕES DE SAÚDE E SEUS MUNICÍP'!$A$4:$A$5569,1,0)</f>
        <v>355590</v>
      </c>
      <c r="I5417" t="str">
        <f t="shared" si="336"/>
        <v>Mesmo município</v>
      </c>
      <c r="J5417" t="e">
        <f>VLOOKUP(D5417,'REGIÕES DE SAÚDE E SEUS MUNICÍP'!$C$4:$C$5569,1,0)</f>
        <v>#N/A</v>
      </c>
      <c r="K5417" t="e">
        <f t="shared" si="337"/>
        <v>#VALUE!</v>
      </c>
      <c r="L5417" t="str">
        <f>IF(D5417=D5418,IF(F5417=F5418,"Regiões semelhantes","Nova composição"),"diferente")</f>
        <v>diferente</v>
      </c>
      <c r="M5417" t="str">
        <f t="shared" si="339"/>
        <v>diferente</v>
      </c>
    </row>
    <row r="5418" spans="1:13" x14ac:dyDescent="0.25">
      <c r="A5418">
        <v>355600</v>
      </c>
      <c r="B5418" t="s">
        <v>4394</v>
      </c>
      <c r="C5418">
        <v>35151</v>
      </c>
      <c r="D5418" t="s">
        <v>551</v>
      </c>
      <c r="E5418" t="s">
        <v>7419</v>
      </c>
      <c r="F5418" t="str">
        <f>VLOOKUP(A5418,'REGIÕES DE SAÚDE E SEUS MUNICÍP'!$A$4:$C$5569,3,0)</f>
        <v>São José do Rio Preto</v>
      </c>
      <c r="G5418" t="str">
        <f>VLOOKUP(H5418,'REGIÕES DE SAÚDE E SEUS MUNICÍP'!$A$4:$D$5569,4,0)</f>
        <v>Urupês</v>
      </c>
      <c r="H5418">
        <f>VLOOKUP(A5418,'REGIÕES DE SAÚDE E SEUS MUNICÍP'!$A$4:$A$5569,1,0)</f>
        <v>355600</v>
      </c>
      <c r="I5418" t="str">
        <f t="shared" si="336"/>
        <v>Mesmo município</v>
      </c>
      <c r="J5418" t="e">
        <f>VLOOKUP(D5418,'REGIÕES DE SAÚDE E SEUS MUNICÍP'!$C$4:$C$5569,1,0)</f>
        <v>#N/A</v>
      </c>
      <c r="K5418" t="e">
        <f t="shared" si="337"/>
        <v>#VALUE!</v>
      </c>
      <c r="L5418" t="str">
        <f t="shared" si="338"/>
        <v>diferente</v>
      </c>
      <c r="M5418" t="str">
        <f>IF(F5418=F5417,"igual","diferente")</f>
        <v>diferente</v>
      </c>
    </row>
    <row r="5419" spans="1:13" x14ac:dyDescent="0.25">
      <c r="A5419">
        <v>355610</v>
      </c>
      <c r="B5419" t="s">
        <v>4394</v>
      </c>
      <c r="C5419">
        <v>35157</v>
      </c>
      <c r="D5419" t="s">
        <v>3445</v>
      </c>
      <c r="E5419" t="s">
        <v>1793</v>
      </c>
      <c r="F5419" t="str">
        <f>VLOOKUP(A5419,'REGIÕES DE SAÚDE E SEUS MUNICÍP'!$A$4:$C$5569,3,0)</f>
        <v>São José do Rio Preto</v>
      </c>
      <c r="G5419" t="str">
        <f>VLOOKUP(H5419,'REGIÕES DE SAÚDE E SEUS MUNICÍP'!$A$4:$D$5569,4,0)</f>
        <v>Valentim Gentil</v>
      </c>
      <c r="H5419">
        <f>VLOOKUP(A5419,'REGIÕES DE SAÚDE E SEUS MUNICÍP'!$A$4:$A$5569,1,0)</f>
        <v>355610</v>
      </c>
      <c r="I5419" t="str">
        <f t="shared" si="336"/>
        <v>Mesmo município</v>
      </c>
      <c r="J5419" t="e">
        <f>VLOOKUP(D5419,'REGIÕES DE SAÚDE E SEUS MUNICÍP'!$C$4:$C$5569,1,0)</f>
        <v>#N/A</v>
      </c>
      <c r="K5419" t="e">
        <f t="shared" si="337"/>
        <v>#VALUE!</v>
      </c>
      <c r="L5419" t="str">
        <f t="shared" si="338"/>
        <v>diferente</v>
      </c>
      <c r="M5419" t="str">
        <f t="shared" si="339"/>
        <v>igual</v>
      </c>
    </row>
    <row r="5420" spans="1:13" x14ac:dyDescent="0.25">
      <c r="A5420">
        <v>355620</v>
      </c>
      <c r="B5420" t="s">
        <v>4394</v>
      </c>
      <c r="C5420">
        <v>35072</v>
      </c>
      <c r="D5420" t="s">
        <v>419</v>
      </c>
      <c r="E5420" t="s">
        <v>9639</v>
      </c>
      <c r="F5420" t="str">
        <f>VLOOKUP(A5420,'REGIÕES DE SAÚDE E SEUS MUNICÍP'!$A$4:$C$5569,3,0)</f>
        <v>Campinas</v>
      </c>
      <c r="G5420" t="str">
        <f>VLOOKUP(H5420,'REGIÕES DE SAÚDE E SEUS MUNICÍP'!$A$4:$D$5569,4,0)</f>
        <v>Valinhos</v>
      </c>
      <c r="H5420">
        <f>VLOOKUP(A5420,'REGIÕES DE SAÚDE E SEUS MUNICÍP'!$A$4:$A$5569,1,0)</f>
        <v>355620</v>
      </c>
      <c r="I5420" t="str">
        <f t="shared" si="336"/>
        <v>Mesmo município</v>
      </c>
      <c r="J5420" t="e">
        <f>VLOOKUP(D5420,'REGIÕES DE SAÚDE E SEUS MUNICÍP'!$C$4:$C$5569,1,0)</f>
        <v>#N/A</v>
      </c>
      <c r="K5420">
        <f t="shared" si="337"/>
        <v>25</v>
      </c>
      <c r="L5420" t="str">
        <f t="shared" si="338"/>
        <v>diferente</v>
      </c>
      <c r="M5420" t="str">
        <f t="shared" si="339"/>
        <v>diferente</v>
      </c>
    </row>
    <row r="5421" spans="1:13" x14ac:dyDescent="0.25">
      <c r="A5421">
        <v>355630</v>
      </c>
      <c r="B5421" t="s">
        <v>4394</v>
      </c>
      <c r="C5421">
        <v>35021</v>
      </c>
      <c r="D5421" t="s">
        <v>8892</v>
      </c>
      <c r="E5421" t="s">
        <v>5967</v>
      </c>
      <c r="F5421" t="str">
        <f>VLOOKUP(A5421,'REGIÕES DE SAÚDE E SEUS MUNICÍP'!$A$4:$C$5569,3,0)</f>
        <v>Araçatuba</v>
      </c>
      <c r="G5421" t="str">
        <f>VLOOKUP(H5421,'REGIÕES DE SAÚDE E SEUS MUNICÍP'!$A$4:$D$5569,4,0)</f>
        <v>Valparaíso</v>
      </c>
      <c r="H5421">
        <f>VLOOKUP(A5421,'REGIÕES DE SAÚDE E SEUS MUNICÍP'!$A$4:$A$5569,1,0)</f>
        <v>355630</v>
      </c>
      <c r="I5421" t="str">
        <f t="shared" si="336"/>
        <v>Mesmo município</v>
      </c>
      <c r="J5421" t="e">
        <f>VLOOKUP(D5421,'REGIÕES DE SAÚDE E SEUS MUNICÍP'!$C$4:$C$5569,1,0)</f>
        <v>#N/A</v>
      </c>
      <c r="K5421" t="e">
        <f t="shared" si="337"/>
        <v>#VALUE!</v>
      </c>
      <c r="L5421" t="str">
        <f t="shared" si="338"/>
        <v>diferente</v>
      </c>
      <c r="M5421" t="str">
        <f t="shared" si="339"/>
        <v>diferente</v>
      </c>
    </row>
    <row r="5422" spans="1:13" x14ac:dyDescent="0.25">
      <c r="A5422">
        <v>355635</v>
      </c>
      <c r="B5422" t="s">
        <v>4394</v>
      </c>
      <c r="C5422">
        <v>35071</v>
      </c>
      <c r="D5422" t="s">
        <v>657</v>
      </c>
      <c r="E5422" t="s">
        <v>11122</v>
      </c>
      <c r="F5422" t="str">
        <f>VLOOKUP(A5422,'REGIÕES DE SAÚDE E SEUS MUNICÍP'!$A$4:$C$5569,3,0)</f>
        <v>Campinas</v>
      </c>
      <c r="G5422" t="str">
        <f>VLOOKUP(H5422,'REGIÕES DE SAÚDE E SEUS MUNICÍP'!$A$4:$D$5569,4,0)</f>
        <v>Vargem</v>
      </c>
      <c r="H5422">
        <f>VLOOKUP(A5422,'REGIÕES DE SAÚDE E SEUS MUNICÍP'!$A$4:$A$5569,1,0)</f>
        <v>355635</v>
      </c>
      <c r="I5422" t="str">
        <f t="shared" si="336"/>
        <v>Mesmo município</v>
      </c>
      <c r="J5422" t="e">
        <f>VLOOKUP(D5422,'REGIÕES DE SAÚDE E SEUS MUNICÍP'!$C$4:$C$5569,1,0)</f>
        <v>#N/A</v>
      </c>
      <c r="K5422" t="e">
        <f t="shared" si="337"/>
        <v>#VALUE!</v>
      </c>
      <c r="L5422" t="str">
        <f t="shared" si="338"/>
        <v>diferente</v>
      </c>
      <c r="M5422" t="str">
        <f t="shared" si="339"/>
        <v>diferente</v>
      </c>
    </row>
    <row r="5423" spans="1:13" x14ac:dyDescent="0.25">
      <c r="A5423">
        <v>355640</v>
      </c>
      <c r="B5423" t="s">
        <v>4394</v>
      </c>
      <c r="C5423">
        <v>35142</v>
      </c>
      <c r="D5423" t="s">
        <v>1471</v>
      </c>
      <c r="E5423" t="s">
        <v>3905</v>
      </c>
      <c r="F5423" t="str">
        <f>VLOOKUP(A5423,'REGIÕES DE SAÚDE E SEUS MUNICÍP'!$A$4:$C$5569,3,0)</f>
        <v>São João da Boa Vista</v>
      </c>
      <c r="G5423" t="str">
        <f>VLOOKUP(H5423,'REGIÕES DE SAÚDE E SEUS MUNICÍP'!$A$4:$D$5569,4,0)</f>
        <v>Vargem Grande do Sul</v>
      </c>
      <c r="H5423">
        <f>VLOOKUP(A5423,'REGIÕES DE SAÚDE E SEUS MUNICÍP'!$A$4:$A$5569,1,0)</f>
        <v>355640</v>
      </c>
      <c r="I5423" t="str">
        <f t="shared" si="336"/>
        <v>Mesmo município</v>
      </c>
      <c r="J5423" t="e">
        <f>VLOOKUP(D5423,'REGIÕES DE SAÚDE E SEUS MUNICÍP'!$C$4:$C$5569,1,0)</f>
        <v>#N/A</v>
      </c>
      <c r="K5423" t="e">
        <f t="shared" si="337"/>
        <v>#VALUE!</v>
      </c>
      <c r="L5423" t="str">
        <f t="shared" si="338"/>
        <v>diferente</v>
      </c>
      <c r="M5423" t="str">
        <f t="shared" si="339"/>
        <v>diferente</v>
      </c>
    </row>
    <row r="5424" spans="1:13" x14ac:dyDescent="0.25">
      <c r="A5424">
        <v>355645</v>
      </c>
      <c r="B5424" t="s">
        <v>4394</v>
      </c>
      <c r="C5424">
        <v>35013</v>
      </c>
      <c r="D5424" t="s">
        <v>10101</v>
      </c>
      <c r="E5424" t="s">
        <v>8501</v>
      </c>
      <c r="F5424" t="str">
        <f>VLOOKUP(A5424,'REGIÕES DE SAÚDE E SEUS MUNICÍP'!$A$4:$C$5569,3,0)</f>
        <v>Grande São Paulo</v>
      </c>
      <c r="G5424" t="str">
        <f>VLOOKUP(H5424,'REGIÕES DE SAÚDE E SEUS MUNICÍP'!$A$4:$D$5569,4,0)</f>
        <v>Vargem Grande Paulista</v>
      </c>
      <c r="H5424">
        <f>VLOOKUP(A5424,'REGIÕES DE SAÚDE E SEUS MUNICÍP'!$A$4:$A$5569,1,0)</f>
        <v>355645</v>
      </c>
      <c r="I5424" t="str">
        <f t="shared" si="336"/>
        <v>Mesmo município</v>
      </c>
      <c r="J5424" t="e">
        <f>VLOOKUP(D5424,'REGIÕES DE SAÚDE E SEUS MUNICÍP'!$C$4:$C$5569,1,0)</f>
        <v>#N/A</v>
      </c>
      <c r="K5424" t="e">
        <f t="shared" si="337"/>
        <v>#VALUE!</v>
      </c>
      <c r="L5424" t="str">
        <f t="shared" si="338"/>
        <v>diferente</v>
      </c>
      <c r="M5424" t="str">
        <f t="shared" si="339"/>
        <v>diferente</v>
      </c>
    </row>
    <row r="5425" spans="1:13" x14ac:dyDescent="0.25">
      <c r="A5425">
        <v>355650</v>
      </c>
      <c r="B5425" t="s">
        <v>4394</v>
      </c>
      <c r="C5425">
        <v>35073</v>
      </c>
      <c r="D5425" t="s">
        <v>2164</v>
      </c>
      <c r="E5425" t="s">
        <v>8304</v>
      </c>
      <c r="F5425" t="str">
        <f>VLOOKUP(A5425,'REGIÕES DE SAÚDE E SEUS MUNICÍP'!$A$4:$C$5569,3,0)</f>
        <v>Campinas</v>
      </c>
      <c r="G5425" t="str">
        <f>VLOOKUP(H5425,'REGIÕES DE SAÚDE E SEUS MUNICÍP'!$A$4:$D$5569,4,0)</f>
        <v>Várzea Paulista</v>
      </c>
      <c r="H5425">
        <f>VLOOKUP(A5425,'REGIÕES DE SAÚDE E SEUS MUNICÍP'!$A$4:$A$5569,1,0)</f>
        <v>355650</v>
      </c>
      <c r="I5425" t="str">
        <f t="shared" si="336"/>
        <v>Mesmo município</v>
      </c>
      <c r="J5425" t="e">
        <f>VLOOKUP(D5425,'REGIÕES DE SAÚDE E SEUS MUNICÍP'!$C$4:$C$5569,1,0)</f>
        <v>#N/A</v>
      </c>
      <c r="K5425" t="e">
        <f t="shared" si="337"/>
        <v>#VALUE!</v>
      </c>
      <c r="L5425" t="str">
        <f t="shared" si="338"/>
        <v>diferente</v>
      </c>
      <c r="M5425" t="str">
        <f t="shared" si="339"/>
        <v>diferente</v>
      </c>
    </row>
    <row r="5426" spans="1:13" x14ac:dyDescent="0.25">
      <c r="A5426">
        <v>355660</v>
      </c>
      <c r="B5426" t="s">
        <v>4394</v>
      </c>
      <c r="C5426">
        <v>35093</v>
      </c>
      <c r="D5426" t="s">
        <v>10173</v>
      </c>
      <c r="E5426" t="s">
        <v>10768</v>
      </c>
      <c r="F5426" t="str">
        <f>VLOOKUP(A5426,'REGIÕES DE SAÚDE E SEUS MUNICÍP'!$A$4:$C$5569,3,0)</f>
        <v>Marília</v>
      </c>
      <c r="G5426" t="str">
        <f>VLOOKUP(H5426,'REGIÕES DE SAÚDE E SEUS MUNICÍP'!$A$4:$D$5569,4,0)</f>
        <v>Vera Cruz</v>
      </c>
      <c r="H5426">
        <f>VLOOKUP(A5426,'REGIÕES DE SAÚDE E SEUS MUNICÍP'!$A$4:$A$5569,1,0)</f>
        <v>355660</v>
      </c>
      <c r="I5426" t="str">
        <f t="shared" si="336"/>
        <v>Mesmo município</v>
      </c>
      <c r="J5426" t="str">
        <f>VLOOKUP(D5426,'REGIÕES DE SAÚDE E SEUS MUNICÍP'!$C$4:$C$5569,1,0)</f>
        <v>Marília</v>
      </c>
      <c r="K5426">
        <f t="shared" si="337"/>
        <v>1</v>
      </c>
      <c r="L5426" t="str">
        <f t="shared" si="338"/>
        <v>diferente</v>
      </c>
      <c r="M5426" t="str">
        <f t="shared" si="339"/>
        <v>diferente</v>
      </c>
    </row>
    <row r="5427" spans="1:13" x14ac:dyDescent="0.25">
      <c r="A5427">
        <v>355670</v>
      </c>
      <c r="B5427" t="s">
        <v>4394</v>
      </c>
      <c r="C5427">
        <v>35072</v>
      </c>
      <c r="D5427" t="s">
        <v>419</v>
      </c>
      <c r="E5427" t="s">
        <v>11145</v>
      </c>
      <c r="F5427" t="str">
        <f>VLOOKUP(A5427,'REGIÕES DE SAÚDE E SEUS MUNICÍP'!$A$4:$C$5569,3,0)</f>
        <v>Campinas</v>
      </c>
      <c r="G5427" t="str">
        <f>VLOOKUP(H5427,'REGIÕES DE SAÚDE E SEUS MUNICÍP'!$A$4:$D$5569,4,0)</f>
        <v>Vinhedo</v>
      </c>
      <c r="H5427">
        <f>VLOOKUP(A5427,'REGIÕES DE SAÚDE E SEUS MUNICÍP'!$A$4:$A$5569,1,0)</f>
        <v>355670</v>
      </c>
      <c r="I5427" t="str">
        <f t="shared" si="336"/>
        <v>Mesmo município</v>
      </c>
      <c r="J5427" t="e">
        <f>VLOOKUP(D5427,'REGIÕES DE SAÚDE E SEUS MUNICÍP'!$C$4:$C$5569,1,0)</f>
        <v>#N/A</v>
      </c>
      <c r="K5427">
        <f t="shared" si="337"/>
        <v>25</v>
      </c>
      <c r="L5427" t="str">
        <f t="shared" si="338"/>
        <v>diferente</v>
      </c>
      <c r="M5427" t="str">
        <f t="shared" si="339"/>
        <v>diferente</v>
      </c>
    </row>
    <row r="5428" spans="1:13" x14ac:dyDescent="0.25">
      <c r="A5428">
        <v>355680</v>
      </c>
      <c r="B5428" t="s">
        <v>4394</v>
      </c>
      <c r="C5428">
        <v>35052</v>
      </c>
      <c r="D5428" t="s">
        <v>5757</v>
      </c>
      <c r="E5428" t="s">
        <v>1367</v>
      </c>
      <c r="F5428" t="str">
        <f>VLOOKUP(A5428,'REGIÕES DE SAÚDE E SEUS MUNICÍP'!$A$4:$C$5569,3,0)</f>
        <v>Barretos</v>
      </c>
      <c r="G5428" t="str">
        <f>VLOOKUP(H5428,'REGIÕES DE SAÚDE E SEUS MUNICÍP'!$A$4:$D$5569,4,0)</f>
        <v>Viradouro</v>
      </c>
      <c r="H5428">
        <f>VLOOKUP(A5428,'REGIÕES DE SAÚDE E SEUS MUNICÍP'!$A$4:$A$5569,1,0)</f>
        <v>355680</v>
      </c>
      <c r="I5428" t="str">
        <f t="shared" si="336"/>
        <v>Mesmo município</v>
      </c>
      <c r="J5428" t="e">
        <f>VLOOKUP(D5428,'REGIÕES DE SAÚDE E SEUS MUNICÍP'!$C$4:$C$5569,1,0)</f>
        <v>#N/A</v>
      </c>
      <c r="K5428">
        <f t="shared" si="337"/>
        <v>7</v>
      </c>
      <c r="L5428" t="str">
        <f t="shared" si="338"/>
        <v>Regiões semelhantes</v>
      </c>
      <c r="M5428" t="str">
        <f t="shared" si="339"/>
        <v>diferente</v>
      </c>
    </row>
    <row r="5429" spans="1:13" x14ac:dyDescent="0.25">
      <c r="A5429">
        <v>355690</v>
      </c>
      <c r="B5429" t="s">
        <v>4394</v>
      </c>
      <c r="C5429">
        <v>35052</v>
      </c>
      <c r="D5429" t="s">
        <v>5757</v>
      </c>
      <c r="E5429" t="s">
        <v>7367</v>
      </c>
      <c r="F5429" t="str">
        <f>VLOOKUP(A5429,'REGIÕES DE SAÚDE E SEUS MUNICÍP'!$A$4:$C$5569,3,0)</f>
        <v>Barretos</v>
      </c>
      <c r="G5429" t="str">
        <f>VLOOKUP(H5429,'REGIÕES DE SAÚDE E SEUS MUNICÍP'!$A$4:$D$5569,4,0)</f>
        <v>Vista Alegre do Alto</v>
      </c>
      <c r="H5429">
        <f>VLOOKUP(A5429,'REGIÕES DE SAÚDE E SEUS MUNICÍP'!$A$4:$A$5569,1,0)</f>
        <v>355690</v>
      </c>
      <c r="I5429" t="str">
        <f t="shared" si="336"/>
        <v>Mesmo município</v>
      </c>
      <c r="J5429" t="e">
        <f>VLOOKUP(D5429,'REGIÕES DE SAÚDE E SEUS MUNICÍP'!$C$4:$C$5569,1,0)</f>
        <v>#N/A</v>
      </c>
      <c r="K5429">
        <f t="shared" si="337"/>
        <v>7</v>
      </c>
      <c r="L5429" t="str">
        <f t="shared" si="338"/>
        <v>diferente</v>
      </c>
      <c r="M5429" t="str">
        <f t="shared" si="339"/>
        <v>igual</v>
      </c>
    </row>
    <row r="5430" spans="1:13" x14ac:dyDescent="0.25">
      <c r="A5430">
        <v>355695</v>
      </c>
      <c r="B5430" t="s">
        <v>4394</v>
      </c>
      <c r="C5430">
        <v>35153</v>
      </c>
      <c r="D5430" t="s">
        <v>3409</v>
      </c>
      <c r="E5430" t="s">
        <v>6779</v>
      </c>
      <c r="F5430" t="str">
        <f>VLOOKUP(A5430,'REGIÕES DE SAÚDE E SEUS MUNICÍP'!$A$4:$C$5569,3,0)</f>
        <v>São José do Rio Preto</v>
      </c>
      <c r="G5430" t="str">
        <f>VLOOKUP(H5430,'REGIÕES DE SAÚDE E SEUS MUNICÍP'!$A$4:$D$5569,4,0)</f>
        <v>Vitória Brasil</v>
      </c>
      <c r="H5430">
        <f>VLOOKUP(A5430,'REGIÕES DE SAÚDE E SEUS MUNICÍP'!$A$4:$A$5569,1,0)</f>
        <v>355695</v>
      </c>
      <c r="I5430" t="str">
        <f t="shared" si="336"/>
        <v>Mesmo município</v>
      </c>
      <c r="J5430" t="e">
        <f>VLOOKUP(D5430,'REGIÕES DE SAÚDE E SEUS MUNICÍP'!$C$4:$C$5569,1,0)</f>
        <v>#N/A</v>
      </c>
      <c r="K5430" t="e">
        <f t="shared" si="337"/>
        <v>#VALUE!</v>
      </c>
      <c r="L5430" t="str">
        <f t="shared" si="338"/>
        <v>diferente</v>
      </c>
      <c r="M5430" t="str">
        <f t="shared" si="339"/>
        <v>diferente</v>
      </c>
    </row>
    <row r="5431" spans="1:13" x14ac:dyDescent="0.25">
      <c r="A5431">
        <v>355700</v>
      </c>
      <c r="B5431" t="s">
        <v>4394</v>
      </c>
      <c r="C5431">
        <v>35163</v>
      </c>
      <c r="D5431" t="s">
        <v>10812</v>
      </c>
      <c r="E5431" t="s">
        <v>973</v>
      </c>
      <c r="F5431" t="str">
        <f>VLOOKUP(A5431,'REGIÕES DE SAÚDE E SEUS MUNICÍP'!$A$4:$C$5569,3,0)</f>
        <v>Sorocaba</v>
      </c>
      <c r="G5431" t="str">
        <f>VLOOKUP(H5431,'REGIÕES DE SAÚDE E SEUS MUNICÍP'!$A$4:$D$5569,4,0)</f>
        <v>Votorantim</v>
      </c>
      <c r="H5431">
        <f>VLOOKUP(A5431,'REGIÕES DE SAÚDE E SEUS MUNICÍP'!$A$4:$A$5569,1,0)</f>
        <v>355700</v>
      </c>
      <c r="I5431" t="str">
        <f t="shared" si="336"/>
        <v>Mesmo município</v>
      </c>
      <c r="J5431" t="str">
        <f>VLOOKUP(D5431,'REGIÕES DE SAÚDE E SEUS MUNICÍP'!$C$4:$C$5569,1,0)</f>
        <v>Sorocaba</v>
      </c>
      <c r="K5431">
        <f t="shared" si="337"/>
        <v>1</v>
      </c>
      <c r="L5431" t="str">
        <f t="shared" si="338"/>
        <v>diferente</v>
      </c>
      <c r="M5431" t="str">
        <f t="shared" si="339"/>
        <v>diferente</v>
      </c>
    </row>
    <row r="5432" spans="1:13" x14ac:dyDescent="0.25">
      <c r="A5432">
        <v>355710</v>
      </c>
      <c r="B5432" t="s">
        <v>4394</v>
      </c>
      <c r="C5432">
        <v>35157</v>
      </c>
      <c r="D5432" t="s">
        <v>3445</v>
      </c>
      <c r="E5432" t="s">
        <v>3445</v>
      </c>
      <c r="F5432" t="str">
        <f>VLOOKUP(A5432,'REGIÕES DE SAÚDE E SEUS MUNICÍP'!$A$4:$C$5569,3,0)</f>
        <v>São José do Rio Preto</v>
      </c>
      <c r="G5432" t="str">
        <f>VLOOKUP(H5432,'REGIÕES DE SAÚDE E SEUS MUNICÍP'!$A$4:$D$5569,4,0)</f>
        <v>Votuporanga</v>
      </c>
      <c r="H5432">
        <f>VLOOKUP(A5432,'REGIÕES DE SAÚDE E SEUS MUNICÍP'!$A$4:$A$5569,1,0)</f>
        <v>355710</v>
      </c>
      <c r="I5432" t="str">
        <f t="shared" si="336"/>
        <v>Mesmo município</v>
      </c>
      <c r="J5432" t="e">
        <f>VLOOKUP(D5432,'REGIÕES DE SAÚDE E SEUS MUNICÍP'!$C$4:$C$5569,1,0)</f>
        <v>#N/A</v>
      </c>
      <c r="K5432" t="e">
        <f t="shared" si="337"/>
        <v>#VALUE!</v>
      </c>
      <c r="L5432" t="str">
        <f t="shared" si="338"/>
        <v>diferente</v>
      </c>
      <c r="M5432" t="str">
        <f t="shared" si="339"/>
        <v>diferente</v>
      </c>
    </row>
    <row r="5433" spans="1:13" x14ac:dyDescent="0.25">
      <c r="A5433">
        <v>355715</v>
      </c>
      <c r="B5433" t="s">
        <v>4394</v>
      </c>
      <c r="C5433">
        <v>35156</v>
      </c>
      <c r="D5433" t="s">
        <v>6939</v>
      </c>
      <c r="E5433" t="s">
        <v>1083</v>
      </c>
      <c r="F5433" t="str">
        <f>VLOOKUP(A5433,'REGIÕES DE SAÚDE E SEUS MUNICÍP'!$A$4:$C$5569,3,0)</f>
        <v>São José do Rio Preto</v>
      </c>
      <c r="G5433" t="str">
        <f>VLOOKUP(H5433,'REGIÕES DE SAÚDE E SEUS MUNICÍP'!$A$4:$D$5569,4,0)</f>
        <v>Zacarias</v>
      </c>
      <c r="H5433">
        <f>VLOOKUP(A5433,'REGIÕES DE SAÚDE E SEUS MUNICÍP'!$A$4:$A$5569,1,0)</f>
        <v>355715</v>
      </c>
      <c r="I5433" t="str">
        <f t="shared" si="336"/>
        <v>Mesmo município</v>
      </c>
      <c r="J5433" t="e">
        <f>VLOOKUP(D5433,'REGIÕES DE SAÚDE E SEUS MUNICÍP'!$C$4:$C$5569,1,0)</f>
        <v>#N/A</v>
      </c>
      <c r="K5433" t="e">
        <f t="shared" si="337"/>
        <v>#VALUE!</v>
      </c>
      <c r="L5433" t="str">
        <f t="shared" si="338"/>
        <v>diferente</v>
      </c>
      <c r="M5433" t="str">
        <f t="shared" si="339"/>
        <v>igual</v>
      </c>
    </row>
    <row r="5434" spans="1:13" x14ac:dyDescent="0.25">
      <c r="A5434">
        <v>170025</v>
      </c>
      <c r="B5434" t="s">
        <v>3615</v>
      </c>
      <c r="C5434">
        <v>17007</v>
      </c>
      <c r="D5434" t="s">
        <v>2614</v>
      </c>
      <c r="E5434" t="s">
        <v>172</v>
      </c>
      <c r="F5434" t="str">
        <f>VLOOKUP(A5434,'REGIÕES DE SAÚDE E SEUS MUNICÍP'!$A$4:$C$5569,3,0)</f>
        <v>Região de Saúde do Cantão</v>
      </c>
      <c r="G5434" t="str">
        <f>VLOOKUP(H5434,'REGIÕES DE SAÚDE E SEUS MUNICÍP'!$A$4:$D$5569,4,0)</f>
        <v>Abreulândia</v>
      </c>
      <c r="H5434">
        <f>VLOOKUP(A5434,'REGIÕES DE SAÚDE E SEUS MUNICÍP'!$A$4:$A$5569,1,0)</f>
        <v>170025</v>
      </c>
      <c r="I5434" t="str">
        <f t="shared" si="336"/>
        <v>Mesmo município</v>
      </c>
      <c r="J5434" t="e">
        <f>VLOOKUP(D5434,'REGIÕES DE SAÚDE E SEUS MUNICÍP'!$C$4:$C$5569,1,0)</f>
        <v>#N/A</v>
      </c>
      <c r="K5434" t="e">
        <f t="shared" si="337"/>
        <v>#VALUE!</v>
      </c>
      <c r="L5434" t="str">
        <f>IF(D5434=D5435,IF(F5434=F5435,"Regiões semelhantes","Nova composição"),"diferente")</f>
        <v>diferente</v>
      </c>
      <c r="M5434" t="str">
        <f t="shared" si="339"/>
        <v>diferente</v>
      </c>
    </row>
    <row r="5435" spans="1:13" x14ac:dyDescent="0.25">
      <c r="A5435">
        <v>170030</v>
      </c>
      <c r="B5435" t="s">
        <v>3615</v>
      </c>
      <c r="C5435">
        <v>17002</v>
      </c>
      <c r="D5435" t="s">
        <v>1228</v>
      </c>
      <c r="E5435" t="s">
        <v>4762</v>
      </c>
      <c r="F5435" t="str">
        <f>VLOOKUP(A5435,'REGIÕES DE SAÚDE E SEUS MUNICÍP'!$A$4:$C$5569,3,0)</f>
        <v>Região de Saúde Portal do Bico</v>
      </c>
      <c r="G5435" t="str">
        <f>VLOOKUP(H5435,'REGIÕES DE SAÚDE E SEUS MUNICÍP'!$A$4:$D$5569,4,0)</f>
        <v>Aguiarnópolis</v>
      </c>
      <c r="H5435">
        <f>VLOOKUP(A5435,'REGIÕES DE SAÚDE E SEUS MUNICÍP'!$A$4:$A$5569,1,0)</f>
        <v>170030</v>
      </c>
      <c r="I5435" t="str">
        <f t="shared" si="336"/>
        <v>Mesmo município</v>
      </c>
      <c r="J5435" t="e">
        <f>VLOOKUP(D5435,'REGIÕES DE SAÚDE E SEUS MUNICÍP'!$C$4:$C$5569,1,0)</f>
        <v>#N/A</v>
      </c>
      <c r="K5435" t="e">
        <f t="shared" si="337"/>
        <v>#VALUE!</v>
      </c>
      <c r="L5435" t="str">
        <f t="shared" si="338"/>
        <v>diferente</v>
      </c>
      <c r="M5435" t="str">
        <f>IF(F5435=F5434,"igual","diferente")</f>
        <v>diferente</v>
      </c>
    </row>
    <row r="5436" spans="1:13" x14ac:dyDescent="0.25">
      <c r="A5436">
        <v>170035</v>
      </c>
      <c r="B5436" t="s">
        <v>3615</v>
      </c>
      <c r="C5436">
        <v>17005</v>
      </c>
      <c r="D5436" t="s">
        <v>11121</v>
      </c>
      <c r="E5436" t="s">
        <v>1148</v>
      </c>
      <c r="F5436" t="str">
        <f>VLOOKUP(A5436,'REGIÕES DE SAÚDE E SEUS MUNICÍP'!$A$4:$C$5569,3,0)</f>
        <v>Região de Saúde Centro-Sul</v>
      </c>
      <c r="G5436" t="str">
        <f>VLOOKUP(H5436,'REGIÕES DE SAÚDE E SEUS MUNICÍP'!$A$4:$D$5569,4,0)</f>
        <v>Aliança do Tocantins</v>
      </c>
      <c r="H5436">
        <f>VLOOKUP(A5436,'REGIÕES DE SAÚDE E SEUS MUNICÍP'!$A$4:$A$5569,1,0)</f>
        <v>170035</v>
      </c>
      <c r="I5436" t="str">
        <f t="shared" si="336"/>
        <v>Mesmo município</v>
      </c>
      <c r="J5436" t="e">
        <f>VLOOKUP(D5436,'REGIÕES DE SAÚDE E SEUS MUNICÍP'!$C$4:$C$5569,1,0)</f>
        <v>#N/A</v>
      </c>
      <c r="K5436" t="e">
        <f t="shared" si="337"/>
        <v>#VALUE!</v>
      </c>
      <c r="L5436" t="str">
        <f t="shared" si="338"/>
        <v>diferente</v>
      </c>
      <c r="M5436" t="str">
        <f t="shared" si="339"/>
        <v>diferente</v>
      </c>
    </row>
    <row r="5437" spans="1:13" x14ac:dyDescent="0.25">
      <c r="A5437">
        <v>170040</v>
      </c>
      <c r="B5437" t="s">
        <v>3615</v>
      </c>
      <c r="C5437">
        <v>17003</v>
      </c>
      <c r="D5437" t="s">
        <v>3273</v>
      </c>
      <c r="E5437" t="s">
        <v>7843</v>
      </c>
      <c r="F5437" t="str">
        <f>VLOOKUP(A5437,'REGIÕES DE SAÚDE E SEUS MUNICÍP'!$A$4:$C$5569,3,0)</f>
        <v>Região de Saúde Sudeste</v>
      </c>
      <c r="G5437" t="str">
        <f>VLOOKUP(H5437,'REGIÕES DE SAÚDE E SEUS MUNICÍP'!$A$4:$D$5569,4,0)</f>
        <v>Almas</v>
      </c>
      <c r="H5437">
        <f>VLOOKUP(A5437,'REGIÕES DE SAÚDE E SEUS MUNICÍP'!$A$4:$A$5569,1,0)</f>
        <v>170040</v>
      </c>
      <c r="I5437" t="str">
        <f t="shared" si="336"/>
        <v>Mesmo município</v>
      </c>
      <c r="J5437" t="e">
        <f>VLOOKUP(D5437,'REGIÕES DE SAÚDE E SEUS MUNICÍP'!$C$4:$C$5569,1,0)</f>
        <v>#N/A</v>
      </c>
      <c r="K5437" t="e">
        <f t="shared" si="337"/>
        <v>#VALUE!</v>
      </c>
      <c r="L5437" t="str">
        <f t="shared" si="338"/>
        <v>diferente</v>
      </c>
      <c r="M5437" t="str">
        <f t="shared" si="339"/>
        <v>diferente</v>
      </c>
    </row>
    <row r="5438" spans="1:13" x14ac:dyDescent="0.25">
      <c r="A5438">
        <v>170070</v>
      </c>
      <c r="B5438" t="s">
        <v>3615</v>
      </c>
      <c r="C5438">
        <v>17005</v>
      </c>
      <c r="D5438" t="s">
        <v>11121</v>
      </c>
      <c r="E5438" t="s">
        <v>4008</v>
      </c>
      <c r="F5438" t="str">
        <f>VLOOKUP(A5438,'REGIÕES DE SAÚDE E SEUS MUNICÍP'!$A$4:$C$5569,3,0)</f>
        <v>Região de Saúde Centro-Sul</v>
      </c>
      <c r="G5438" t="str">
        <f>VLOOKUP(H5438,'REGIÕES DE SAÚDE E SEUS MUNICÍP'!$A$4:$D$5569,4,0)</f>
        <v>Alvorada</v>
      </c>
      <c r="H5438">
        <f>VLOOKUP(A5438,'REGIÕES DE SAÚDE E SEUS MUNICÍP'!$A$4:$A$5569,1,0)</f>
        <v>170070</v>
      </c>
      <c r="I5438" t="str">
        <f t="shared" si="336"/>
        <v>Mesmo município</v>
      </c>
      <c r="J5438" t="e">
        <f>VLOOKUP(D5438,'REGIÕES DE SAÚDE E SEUS MUNICÍP'!$C$4:$C$5569,1,0)</f>
        <v>#N/A</v>
      </c>
      <c r="K5438" t="e">
        <f t="shared" si="337"/>
        <v>#VALUE!</v>
      </c>
      <c r="L5438" t="str">
        <f t="shared" si="338"/>
        <v>diferente</v>
      </c>
      <c r="M5438" t="str">
        <f t="shared" si="339"/>
        <v>diferente</v>
      </c>
    </row>
    <row r="5439" spans="1:13" x14ac:dyDescent="0.25">
      <c r="A5439">
        <v>170100</v>
      </c>
      <c r="B5439" t="s">
        <v>3615</v>
      </c>
      <c r="C5439">
        <v>17002</v>
      </c>
      <c r="D5439" t="s">
        <v>1228</v>
      </c>
      <c r="E5439" t="s">
        <v>9717</v>
      </c>
      <c r="F5439" t="str">
        <f>VLOOKUP(A5439,'REGIÕES DE SAÚDE E SEUS MUNICÍP'!$A$4:$C$5569,3,0)</f>
        <v>Região de Saúde do Médio Araguaia</v>
      </c>
      <c r="G5439" t="str">
        <f>VLOOKUP(H5439,'REGIÕES DE SAÚDE E SEUS MUNICÍP'!$A$4:$D$5569,4,0)</f>
        <v>Ananás</v>
      </c>
      <c r="H5439">
        <f>VLOOKUP(A5439,'REGIÕES DE SAÚDE E SEUS MUNICÍP'!$A$4:$A$5569,1,0)</f>
        <v>170100</v>
      </c>
      <c r="I5439" t="str">
        <f t="shared" si="336"/>
        <v>Mesmo município</v>
      </c>
      <c r="J5439" t="e">
        <f>VLOOKUP(D5439,'REGIÕES DE SAÚDE E SEUS MUNICÍP'!$C$4:$C$5569,1,0)</f>
        <v>#N/A</v>
      </c>
      <c r="K5439" t="e">
        <f t="shared" si="337"/>
        <v>#VALUE!</v>
      </c>
      <c r="L5439" t="str">
        <f t="shared" si="338"/>
        <v>Regiões semelhantes</v>
      </c>
      <c r="M5439" t="str">
        <f t="shared" si="339"/>
        <v>diferente</v>
      </c>
    </row>
    <row r="5440" spans="1:13" x14ac:dyDescent="0.25">
      <c r="A5440">
        <v>170105</v>
      </c>
      <c r="B5440" t="s">
        <v>3615</v>
      </c>
      <c r="C5440">
        <v>17002</v>
      </c>
      <c r="D5440" t="s">
        <v>1228</v>
      </c>
      <c r="E5440" t="s">
        <v>55</v>
      </c>
      <c r="F5440" t="str">
        <f>VLOOKUP(A5440,'REGIÕES DE SAÚDE E SEUS MUNICÍP'!$A$4:$C$5569,3,0)</f>
        <v>Região de Saúde do Médio Araguaia</v>
      </c>
      <c r="G5440" t="str">
        <f>VLOOKUP(H5440,'REGIÕES DE SAÚDE E SEUS MUNICÍP'!$A$4:$D$5569,4,0)</f>
        <v>Angico</v>
      </c>
      <c r="H5440">
        <f>VLOOKUP(A5440,'REGIÕES DE SAÚDE E SEUS MUNICÍP'!$A$4:$A$5569,1,0)</f>
        <v>170105</v>
      </c>
      <c r="I5440" t="str">
        <f t="shared" si="336"/>
        <v>Mesmo município</v>
      </c>
      <c r="J5440" t="e">
        <f>VLOOKUP(D5440,'REGIÕES DE SAÚDE E SEUS MUNICÍP'!$C$4:$C$5569,1,0)</f>
        <v>#N/A</v>
      </c>
      <c r="K5440" t="e">
        <f t="shared" si="337"/>
        <v>#VALUE!</v>
      </c>
      <c r="L5440" t="str">
        <f t="shared" si="338"/>
        <v>diferente</v>
      </c>
      <c r="M5440" t="str">
        <f t="shared" si="339"/>
        <v>igual</v>
      </c>
    </row>
    <row r="5441" spans="1:13" x14ac:dyDescent="0.25">
      <c r="A5441">
        <v>170110</v>
      </c>
      <c r="B5441" t="s">
        <v>3615</v>
      </c>
      <c r="C5441">
        <v>17006</v>
      </c>
      <c r="D5441" t="s">
        <v>7166</v>
      </c>
      <c r="E5441" t="s">
        <v>584</v>
      </c>
      <c r="F5441" t="str">
        <f>VLOOKUP(A5441,'REGIÕES DE SAÚDE E SEUS MUNICÍP'!$A$4:$C$5569,3,0)</f>
        <v>Região de Saúde do Capim Dourado</v>
      </c>
      <c r="G5441" t="str">
        <f>VLOOKUP(H5441,'REGIÕES DE SAÚDE E SEUS MUNICÍP'!$A$4:$D$5569,4,0)</f>
        <v>Aparecida do Rio Negro</v>
      </c>
      <c r="H5441">
        <f>VLOOKUP(A5441,'REGIÕES DE SAÚDE E SEUS MUNICÍP'!$A$4:$A$5569,1,0)</f>
        <v>170110</v>
      </c>
      <c r="I5441" t="str">
        <f t="shared" si="336"/>
        <v>Mesmo município</v>
      </c>
      <c r="J5441" t="e">
        <f>VLOOKUP(D5441,'REGIÕES DE SAÚDE E SEUS MUNICÍP'!$C$4:$C$5569,1,0)</f>
        <v>#N/A</v>
      </c>
      <c r="K5441" t="e">
        <f t="shared" si="337"/>
        <v>#VALUE!</v>
      </c>
      <c r="L5441" t="str">
        <f t="shared" si="338"/>
        <v>diferente</v>
      </c>
      <c r="M5441" t="str">
        <f t="shared" si="339"/>
        <v>diferente</v>
      </c>
    </row>
    <row r="5442" spans="1:13" x14ac:dyDescent="0.25">
      <c r="A5442">
        <v>170130</v>
      </c>
      <c r="B5442" t="s">
        <v>3615</v>
      </c>
      <c r="C5442">
        <v>17001</v>
      </c>
      <c r="D5442" t="s">
        <v>171</v>
      </c>
      <c r="E5442" t="s">
        <v>8192</v>
      </c>
      <c r="F5442" t="str">
        <f>VLOOKUP(A5442,'REGIÕES DE SAÚDE E SEUS MUNICÍP'!$A$4:$C$5569,3,0)</f>
        <v>Região de Saúde Médio Norte</v>
      </c>
      <c r="G5442" t="str">
        <f>VLOOKUP(H5442,'REGIÕES DE SAÚDE E SEUS MUNICÍP'!$A$4:$D$5569,4,0)</f>
        <v>Aragominas</v>
      </c>
      <c r="H5442">
        <f>VLOOKUP(A5442,'REGIÕES DE SAÚDE E SEUS MUNICÍP'!$A$4:$A$5569,1,0)</f>
        <v>170130</v>
      </c>
      <c r="I5442" t="str">
        <f t="shared" si="336"/>
        <v>Mesmo município</v>
      </c>
      <c r="J5442" t="e">
        <f>VLOOKUP(D5442,'REGIÕES DE SAÚDE E SEUS MUNICÍP'!$C$4:$C$5569,1,0)</f>
        <v>#N/A</v>
      </c>
      <c r="K5442" t="e">
        <f t="shared" si="337"/>
        <v>#VALUE!</v>
      </c>
      <c r="L5442" t="str">
        <f t="shared" si="338"/>
        <v>diferente</v>
      </c>
      <c r="M5442" t="str">
        <f t="shared" si="339"/>
        <v>diferente</v>
      </c>
    </row>
    <row r="5443" spans="1:13" x14ac:dyDescent="0.25">
      <c r="A5443">
        <v>170190</v>
      </c>
      <c r="B5443" t="s">
        <v>3615</v>
      </c>
      <c r="C5443">
        <v>17007</v>
      </c>
      <c r="D5443" t="s">
        <v>2614</v>
      </c>
      <c r="E5443" t="s">
        <v>5952</v>
      </c>
      <c r="F5443" t="str">
        <f>VLOOKUP(A5443,'REGIÕES DE SAÚDE E SEUS MUNICÍP'!$A$4:$C$5569,3,0)</f>
        <v>Região de Saúde do Cantão</v>
      </c>
      <c r="G5443" t="str">
        <f>VLOOKUP(H5443,'REGIÕES DE SAÚDE E SEUS MUNICÍP'!$A$4:$D$5569,4,0)</f>
        <v>Araguacema</v>
      </c>
      <c r="H5443">
        <f>VLOOKUP(A5443,'REGIÕES DE SAÚDE E SEUS MUNICÍP'!$A$4:$A$5569,1,0)</f>
        <v>170190</v>
      </c>
      <c r="I5443" t="str">
        <f t="shared" ref="I5443:I5506" si="340">IF(G5443=E5443,"Mesmo município","Município diferente")</f>
        <v>Mesmo município</v>
      </c>
      <c r="J5443" t="e">
        <f>VLOOKUP(D5443,'REGIÕES DE SAÚDE E SEUS MUNICÍP'!$C$4:$C$5569,1,0)</f>
        <v>#N/A</v>
      </c>
      <c r="K5443" t="e">
        <f t="shared" si="337"/>
        <v>#VALUE!</v>
      </c>
      <c r="L5443" t="str">
        <f t="shared" si="338"/>
        <v>diferente</v>
      </c>
      <c r="M5443" t="str">
        <f t="shared" si="339"/>
        <v>diferente</v>
      </c>
    </row>
    <row r="5444" spans="1:13" x14ac:dyDescent="0.25">
      <c r="A5444">
        <v>170200</v>
      </c>
      <c r="B5444" t="s">
        <v>3615</v>
      </c>
      <c r="C5444">
        <v>17005</v>
      </c>
      <c r="D5444" t="s">
        <v>11121</v>
      </c>
      <c r="E5444" t="s">
        <v>4419</v>
      </c>
      <c r="F5444" t="str">
        <f>VLOOKUP(A5444,'REGIÕES DE SAÚDE E SEUS MUNICÍP'!$A$4:$C$5569,3,0)</f>
        <v>Região de Saúde Centro-Sul</v>
      </c>
      <c r="G5444" t="str">
        <f>VLOOKUP(H5444,'REGIÕES DE SAÚDE E SEUS MUNICÍP'!$A$4:$D$5569,4,0)</f>
        <v>Araguaçu</v>
      </c>
      <c r="H5444">
        <f>VLOOKUP(A5444,'REGIÕES DE SAÚDE E SEUS MUNICÍP'!$A$4:$A$5569,1,0)</f>
        <v>170200</v>
      </c>
      <c r="I5444" t="str">
        <f t="shared" si="340"/>
        <v>Mesmo município</v>
      </c>
      <c r="J5444" t="e">
        <f>VLOOKUP(D5444,'REGIÕES DE SAÚDE E SEUS MUNICÍP'!$C$4:$C$5569,1,0)</f>
        <v>#N/A</v>
      </c>
      <c r="K5444" t="e">
        <f t="shared" ref="K5444:K5507" si="341">SEARCH(F5444,D5444)</f>
        <v>#VALUE!</v>
      </c>
      <c r="L5444" t="str">
        <f t="shared" ref="L5444:L5507" si="342">IF(D5444=D5445,IF(F5444=F5445,"Regiões semelhantes","Nova composição"),"diferente")</f>
        <v>diferente</v>
      </c>
      <c r="M5444" t="str">
        <f t="shared" si="339"/>
        <v>diferente</v>
      </c>
    </row>
    <row r="5445" spans="1:13" x14ac:dyDescent="0.25">
      <c r="A5445">
        <v>170210</v>
      </c>
      <c r="B5445" t="s">
        <v>3615</v>
      </c>
      <c r="C5445">
        <v>17001</v>
      </c>
      <c r="D5445" t="s">
        <v>171</v>
      </c>
      <c r="E5445" t="s">
        <v>5933</v>
      </c>
      <c r="F5445" t="str">
        <f>VLOOKUP(A5445,'REGIÕES DE SAÚDE E SEUS MUNICÍP'!$A$4:$C$5569,3,0)</f>
        <v>Região de Saúde Médio Norte</v>
      </c>
      <c r="G5445" t="str">
        <f>VLOOKUP(H5445,'REGIÕES DE SAÚDE E SEUS MUNICÍP'!$A$4:$D$5569,4,0)</f>
        <v>Araguaína</v>
      </c>
      <c r="H5445">
        <f>VLOOKUP(A5445,'REGIÕES DE SAÚDE E SEUS MUNICÍP'!$A$4:$A$5569,1,0)</f>
        <v>170210</v>
      </c>
      <c r="I5445" t="str">
        <f t="shared" si="340"/>
        <v>Mesmo município</v>
      </c>
      <c r="J5445" t="e">
        <f>VLOOKUP(D5445,'REGIÕES DE SAÚDE E SEUS MUNICÍP'!$C$4:$C$5569,1,0)</f>
        <v>#N/A</v>
      </c>
      <c r="K5445" t="e">
        <f t="shared" si="341"/>
        <v>#VALUE!</v>
      </c>
      <c r="L5445" t="str">
        <f t="shared" si="342"/>
        <v>Nova composição</v>
      </c>
      <c r="M5445" t="str">
        <f t="shared" si="339"/>
        <v>diferente</v>
      </c>
    </row>
    <row r="5446" spans="1:13" x14ac:dyDescent="0.25">
      <c r="A5446">
        <v>170215</v>
      </c>
      <c r="B5446" t="s">
        <v>3615</v>
      </c>
      <c r="C5446">
        <v>17001</v>
      </c>
      <c r="D5446" t="s">
        <v>171</v>
      </c>
      <c r="E5446" t="s">
        <v>1040</v>
      </c>
      <c r="F5446" t="str">
        <f>VLOOKUP(A5446,'REGIÕES DE SAÚDE E SEUS MUNICÍP'!$A$4:$C$5569,3,0)</f>
        <v>Região de Saúde do Médio Araguaia</v>
      </c>
      <c r="G5446" t="str">
        <f>VLOOKUP(H5446,'REGIÕES DE SAÚDE E SEUS MUNICÍP'!$A$4:$D$5569,4,0)</f>
        <v>Araguanã</v>
      </c>
      <c r="H5446">
        <f>VLOOKUP(A5446,'REGIÕES DE SAÚDE E SEUS MUNICÍP'!$A$4:$A$5569,1,0)</f>
        <v>170215</v>
      </c>
      <c r="I5446" t="str">
        <f t="shared" si="340"/>
        <v>Mesmo município</v>
      </c>
      <c r="J5446" t="e">
        <f>VLOOKUP(D5446,'REGIÕES DE SAÚDE E SEUS MUNICÍP'!$C$4:$C$5569,1,0)</f>
        <v>#N/A</v>
      </c>
      <c r="K5446" t="e">
        <f t="shared" si="341"/>
        <v>#VALUE!</v>
      </c>
      <c r="L5446" t="str">
        <f t="shared" si="342"/>
        <v>diferente</v>
      </c>
      <c r="M5446" t="str">
        <f t="shared" ref="M5446:M5509" si="343">IF(F5446=F5445,"igual","diferente")</f>
        <v>diferente</v>
      </c>
    </row>
    <row r="5447" spans="1:13" x14ac:dyDescent="0.25">
      <c r="A5447">
        <v>170220</v>
      </c>
      <c r="B5447" t="s">
        <v>3615</v>
      </c>
      <c r="C5447">
        <v>17002</v>
      </c>
      <c r="D5447" t="s">
        <v>1228</v>
      </c>
      <c r="E5447" t="s">
        <v>3507</v>
      </c>
      <c r="F5447" t="str">
        <f>VLOOKUP(A5447,'REGIÕES DE SAÚDE E SEUS MUNICÍP'!$A$4:$C$5569,3,0)</f>
        <v>Região de Saúde Bico do Papagaio</v>
      </c>
      <c r="G5447" t="str">
        <f>VLOOKUP(H5447,'REGIÕES DE SAÚDE E SEUS MUNICÍP'!$A$4:$D$5569,4,0)</f>
        <v>Araguatins</v>
      </c>
      <c r="H5447">
        <f>VLOOKUP(A5447,'REGIÕES DE SAÚDE E SEUS MUNICÍP'!$A$4:$A$5569,1,0)</f>
        <v>170220</v>
      </c>
      <c r="I5447" t="str">
        <f t="shared" si="340"/>
        <v>Mesmo município</v>
      </c>
      <c r="J5447" t="e">
        <f>VLOOKUP(D5447,'REGIÕES DE SAÚDE E SEUS MUNICÍP'!$C$4:$C$5569,1,0)</f>
        <v>#N/A</v>
      </c>
      <c r="K5447" t="e">
        <f t="shared" si="341"/>
        <v>#VALUE!</v>
      </c>
      <c r="L5447" t="str">
        <f>IF(D5447=D5448,IF(F5447=F5448,"Regiões semelhantes","Nova composição"),"diferente")</f>
        <v>diferente</v>
      </c>
      <c r="M5447" t="str">
        <f t="shared" si="343"/>
        <v>diferente</v>
      </c>
    </row>
    <row r="5448" spans="1:13" x14ac:dyDescent="0.25">
      <c r="A5448">
        <v>170230</v>
      </c>
      <c r="B5448" t="s">
        <v>3615</v>
      </c>
      <c r="C5448">
        <v>17004</v>
      </c>
      <c r="D5448" t="s">
        <v>11079</v>
      </c>
      <c r="E5448" t="s">
        <v>4821</v>
      </c>
      <c r="F5448" t="str">
        <f>VLOOKUP(A5448,'REGIÕES DE SAÚDE E SEUS MUNICÍP'!$A$4:$C$5569,3,0)</f>
        <v>Região de Saúde de Araguaia-Tocantins</v>
      </c>
      <c r="G5448" t="str">
        <f>VLOOKUP(H5448,'REGIÕES DE SAÚDE E SEUS MUNICÍP'!$A$4:$D$5569,4,0)</f>
        <v>Arapoema</v>
      </c>
      <c r="H5448">
        <f>VLOOKUP(A5448,'REGIÕES DE SAÚDE E SEUS MUNICÍP'!$A$4:$A$5569,1,0)</f>
        <v>170230</v>
      </c>
      <c r="I5448" t="str">
        <f t="shared" si="340"/>
        <v>Mesmo município</v>
      </c>
      <c r="J5448" t="e">
        <f>VLOOKUP(D5448,'REGIÕES DE SAÚDE E SEUS MUNICÍP'!$C$4:$C$5569,1,0)</f>
        <v>#N/A</v>
      </c>
      <c r="K5448" t="e">
        <f t="shared" si="341"/>
        <v>#VALUE!</v>
      </c>
      <c r="L5448" t="str">
        <f t="shared" si="342"/>
        <v>diferente</v>
      </c>
      <c r="M5448" t="str">
        <f>IF(F5448=F5447,"igual","diferente")</f>
        <v>diferente</v>
      </c>
    </row>
    <row r="5449" spans="1:13" x14ac:dyDescent="0.25">
      <c r="A5449">
        <v>170240</v>
      </c>
      <c r="B5449" t="s">
        <v>3615</v>
      </c>
      <c r="C5449">
        <v>17003</v>
      </c>
      <c r="D5449" t="s">
        <v>3273</v>
      </c>
      <c r="E5449" t="s">
        <v>5639</v>
      </c>
      <c r="F5449" t="str">
        <f>VLOOKUP(A5449,'REGIÕES DE SAÚDE E SEUS MUNICÍP'!$A$4:$C$5569,3,0)</f>
        <v>Região de Saúde Extremo Sudeste</v>
      </c>
      <c r="G5449" t="str">
        <f>VLOOKUP(H5449,'REGIÕES DE SAÚDE E SEUS MUNICÍP'!$A$4:$D$5569,4,0)</f>
        <v>Arraias</v>
      </c>
      <c r="H5449">
        <f>VLOOKUP(A5449,'REGIÕES DE SAÚDE E SEUS MUNICÍP'!$A$4:$A$5569,1,0)</f>
        <v>170240</v>
      </c>
      <c r="I5449" t="str">
        <f t="shared" si="340"/>
        <v>Mesmo município</v>
      </c>
      <c r="J5449" t="e">
        <f>VLOOKUP(D5449,'REGIÕES DE SAÚDE E SEUS MUNICÍP'!$C$4:$C$5569,1,0)</f>
        <v>#N/A</v>
      </c>
      <c r="K5449" t="e">
        <f t="shared" si="341"/>
        <v>#VALUE!</v>
      </c>
      <c r="L5449" t="str">
        <f t="shared" si="342"/>
        <v>diferente</v>
      </c>
      <c r="M5449" t="str">
        <f t="shared" si="343"/>
        <v>diferente</v>
      </c>
    </row>
    <row r="5450" spans="1:13" x14ac:dyDescent="0.25">
      <c r="A5450">
        <v>170255</v>
      </c>
      <c r="B5450" t="s">
        <v>3615</v>
      </c>
      <c r="C5450">
        <v>17002</v>
      </c>
      <c r="D5450" t="s">
        <v>1228</v>
      </c>
      <c r="E5450" t="s">
        <v>5181</v>
      </c>
      <c r="F5450" t="str">
        <f>VLOOKUP(A5450,'REGIÕES DE SAÚDE E SEUS MUNICÍP'!$A$4:$C$5569,3,0)</f>
        <v>Região de Saúde Bico do Papagaio</v>
      </c>
      <c r="G5450" t="str">
        <f>VLOOKUP(H5450,'REGIÕES DE SAÚDE E SEUS MUNICÍP'!$A$4:$D$5569,4,0)</f>
        <v>Augustinópolis</v>
      </c>
      <c r="H5450">
        <f>VLOOKUP(A5450,'REGIÕES DE SAÚDE E SEUS MUNICÍP'!$A$4:$A$5569,1,0)</f>
        <v>170255</v>
      </c>
      <c r="I5450" t="str">
        <f t="shared" si="340"/>
        <v>Mesmo município</v>
      </c>
      <c r="J5450" t="e">
        <f>VLOOKUP(D5450,'REGIÕES DE SAÚDE E SEUS MUNICÍP'!$C$4:$C$5569,1,0)</f>
        <v>#N/A</v>
      </c>
      <c r="K5450" t="e">
        <f t="shared" si="341"/>
        <v>#VALUE!</v>
      </c>
      <c r="L5450" t="str">
        <f t="shared" si="342"/>
        <v>diferente</v>
      </c>
      <c r="M5450" t="str">
        <f t="shared" si="343"/>
        <v>diferente</v>
      </c>
    </row>
    <row r="5451" spans="1:13" x14ac:dyDescent="0.25">
      <c r="A5451">
        <v>170270</v>
      </c>
      <c r="B5451" t="s">
        <v>3615</v>
      </c>
      <c r="C5451">
        <v>17003</v>
      </c>
      <c r="D5451" t="s">
        <v>3273</v>
      </c>
      <c r="E5451" t="s">
        <v>5864</v>
      </c>
      <c r="F5451" t="str">
        <f>VLOOKUP(A5451,'REGIÕES DE SAÚDE E SEUS MUNICÍP'!$A$4:$C$5569,3,0)</f>
        <v>Região de Saúde Extremo Sudeste</v>
      </c>
      <c r="G5451" t="str">
        <f>VLOOKUP(H5451,'REGIÕES DE SAÚDE E SEUS MUNICÍP'!$A$4:$D$5569,4,0)</f>
        <v>Aurora do Tocantins</v>
      </c>
      <c r="H5451">
        <f>VLOOKUP(A5451,'REGIÕES DE SAÚDE E SEUS MUNICÍP'!$A$4:$A$5569,1,0)</f>
        <v>170270</v>
      </c>
      <c r="I5451" t="str">
        <f t="shared" si="340"/>
        <v>Mesmo município</v>
      </c>
      <c r="J5451" t="e">
        <f>VLOOKUP(D5451,'REGIÕES DE SAÚDE E SEUS MUNICÍP'!$C$4:$C$5569,1,0)</f>
        <v>#N/A</v>
      </c>
      <c r="K5451" t="e">
        <f t="shared" si="341"/>
        <v>#VALUE!</v>
      </c>
      <c r="L5451" t="str">
        <f t="shared" si="342"/>
        <v>diferente</v>
      </c>
      <c r="M5451" t="str">
        <f t="shared" si="343"/>
        <v>diferente</v>
      </c>
    </row>
    <row r="5452" spans="1:13" x14ac:dyDescent="0.25">
      <c r="A5452">
        <v>170290</v>
      </c>
      <c r="B5452" t="s">
        <v>3615</v>
      </c>
      <c r="C5452">
        <v>17002</v>
      </c>
      <c r="D5452" t="s">
        <v>1228</v>
      </c>
      <c r="E5452" t="s">
        <v>7730</v>
      </c>
      <c r="F5452" t="str">
        <f>VLOOKUP(A5452,'REGIÕES DE SAÚDE E SEUS MUNICÍP'!$A$4:$C$5569,3,0)</f>
        <v>Região de Saúde Bico do Papagaio</v>
      </c>
      <c r="G5452" t="str">
        <f>VLOOKUP(H5452,'REGIÕES DE SAÚDE E SEUS MUNICÍP'!$A$4:$D$5569,4,0)</f>
        <v>Axixá do Tocantins</v>
      </c>
      <c r="H5452">
        <f>VLOOKUP(A5452,'REGIÕES DE SAÚDE E SEUS MUNICÍP'!$A$4:$A$5569,1,0)</f>
        <v>170290</v>
      </c>
      <c r="I5452" t="str">
        <f t="shared" si="340"/>
        <v>Mesmo município</v>
      </c>
      <c r="J5452" t="e">
        <f>VLOOKUP(D5452,'REGIÕES DE SAÚDE E SEUS MUNICÍP'!$C$4:$C$5569,1,0)</f>
        <v>#N/A</v>
      </c>
      <c r="K5452" t="e">
        <f t="shared" si="341"/>
        <v>#VALUE!</v>
      </c>
      <c r="L5452" t="str">
        <f t="shared" si="342"/>
        <v>diferente</v>
      </c>
      <c r="M5452" t="str">
        <f t="shared" si="343"/>
        <v>diferente</v>
      </c>
    </row>
    <row r="5453" spans="1:13" x14ac:dyDescent="0.25">
      <c r="A5453">
        <v>170300</v>
      </c>
      <c r="B5453" t="s">
        <v>3615</v>
      </c>
      <c r="C5453">
        <v>17001</v>
      </c>
      <c r="D5453" t="s">
        <v>171</v>
      </c>
      <c r="E5453" t="s">
        <v>1971</v>
      </c>
      <c r="F5453" t="str">
        <f>VLOOKUP(A5453,'REGIÕES DE SAÚDE E SEUS MUNICÍP'!$A$4:$C$5569,3,0)</f>
        <v>Região de Saúde Médio Norte</v>
      </c>
      <c r="G5453" t="str">
        <f>VLOOKUP(H5453,'REGIÕES DE SAÚDE E SEUS MUNICÍP'!$A$4:$D$5569,4,0)</f>
        <v>Babaçulândia</v>
      </c>
      <c r="H5453">
        <f>VLOOKUP(A5453,'REGIÕES DE SAÚDE E SEUS MUNICÍP'!$A$4:$A$5569,1,0)</f>
        <v>170300</v>
      </c>
      <c r="I5453" t="str">
        <f t="shared" si="340"/>
        <v>Mesmo município</v>
      </c>
      <c r="J5453" t="e">
        <f>VLOOKUP(D5453,'REGIÕES DE SAÚDE E SEUS MUNICÍP'!$C$4:$C$5569,1,0)</f>
        <v>#N/A</v>
      </c>
      <c r="K5453" t="e">
        <f t="shared" si="341"/>
        <v>#VALUE!</v>
      </c>
      <c r="L5453" t="str">
        <f t="shared" si="342"/>
        <v>diferente</v>
      </c>
      <c r="M5453" t="str">
        <f t="shared" si="343"/>
        <v>diferente</v>
      </c>
    </row>
    <row r="5454" spans="1:13" x14ac:dyDescent="0.25">
      <c r="A5454">
        <v>170305</v>
      </c>
      <c r="B5454" t="s">
        <v>3615</v>
      </c>
      <c r="C5454">
        <v>17004</v>
      </c>
      <c r="D5454" t="s">
        <v>11079</v>
      </c>
      <c r="E5454" t="s">
        <v>600</v>
      </c>
      <c r="F5454" t="str">
        <f>VLOOKUP(A5454,'REGIÕES DE SAÚDE E SEUS MUNICÍP'!$A$4:$C$5569,3,0)</f>
        <v>Região de Saúde de Araguaia-Tocantins</v>
      </c>
      <c r="G5454" t="str">
        <f>VLOOKUP(H5454,'REGIÕES DE SAÚDE E SEUS MUNICÍP'!$A$4:$D$5569,4,0)</f>
        <v>Bandeirantes do Tocantins</v>
      </c>
      <c r="H5454">
        <f>VLOOKUP(A5454,'REGIÕES DE SAÚDE E SEUS MUNICÍP'!$A$4:$A$5569,1,0)</f>
        <v>170305</v>
      </c>
      <c r="I5454" t="str">
        <f t="shared" si="340"/>
        <v>Mesmo município</v>
      </c>
      <c r="J5454" t="e">
        <f>VLOOKUP(D5454,'REGIÕES DE SAÚDE E SEUS MUNICÍP'!$C$4:$C$5569,1,0)</f>
        <v>#N/A</v>
      </c>
      <c r="K5454" t="e">
        <f t="shared" si="341"/>
        <v>#VALUE!</v>
      </c>
      <c r="L5454" t="str">
        <f t="shared" si="342"/>
        <v>diferente</v>
      </c>
      <c r="M5454" t="str">
        <f t="shared" si="343"/>
        <v>diferente</v>
      </c>
    </row>
    <row r="5455" spans="1:13" x14ac:dyDescent="0.25">
      <c r="A5455">
        <v>170307</v>
      </c>
      <c r="B5455" t="s">
        <v>3615</v>
      </c>
      <c r="C5455">
        <v>17001</v>
      </c>
      <c r="D5455" t="s">
        <v>171</v>
      </c>
      <c r="E5455" t="s">
        <v>8971</v>
      </c>
      <c r="F5455" t="str">
        <f>VLOOKUP(A5455,'REGIÕES DE SAÚDE E SEUS MUNICÍP'!$A$4:$C$5569,3,0)</f>
        <v>Região de Saúde Médio Norte</v>
      </c>
      <c r="G5455" t="str">
        <f>VLOOKUP(H5455,'REGIÕES DE SAÚDE E SEUS MUNICÍP'!$A$4:$D$5569,4,0)</f>
        <v>Barra do Ouro</v>
      </c>
      <c r="H5455">
        <f>VLOOKUP(A5455,'REGIÕES DE SAÚDE E SEUS MUNICÍP'!$A$4:$A$5569,1,0)</f>
        <v>170307</v>
      </c>
      <c r="I5455" t="str">
        <f t="shared" si="340"/>
        <v>Mesmo município</v>
      </c>
      <c r="J5455" t="e">
        <f>VLOOKUP(D5455,'REGIÕES DE SAÚDE E SEUS MUNICÍP'!$C$4:$C$5569,1,0)</f>
        <v>#N/A</v>
      </c>
      <c r="K5455" t="e">
        <f t="shared" si="341"/>
        <v>#VALUE!</v>
      </c>
      <c r="L5455" t="str">
        <f t="shared" si="342"/>
        <v>diferente</v>
      </c>
      <c r="M5455" t="str">
        <f t="shared" si="343"/>
        <v>diferente</v>
      </c>
    </row>
    <row r="5456" spans="1:13" x14ac:dyDescent="0.25">
      <c r="A5456">
        <v>170310</v>
      </c>
      <c r="B5456" t="s">
        <v>3615</v>
      </c>
      <c r="C5456">
        <v>17007</v>
      </c>
      <c r="D5456" t="s">
        <v>2614</v>
      </c>
      <c r="E5456" t="s">
        <v>7875</v>
      </c>
      <c r="F5456" t="str">
        <f>VLOOKUP(A5456,'REGIÕES DE SAÚDE E SEUS MUNICÍP'!$A$4:$C$5569,3,0)</f>
        <v>Região de Saúde do Cantão</v>
      </c>
      <c r="G5456" t="str">
        <f>VLOOKUP(H5456,'REGIÕES DE SAÚDE E SEUS MUNICÍP'!$A$4:$D$5569,4,0)</f>
        <v>Barrolândia</v>
      </c>
      <c r="H5456">
        <f>VLOOKUP(A5456,'REGIÕES DE SAÚDE E SEUS MUNICÍP'!$A$4:$A$5569,1,0)</f>
        <v>170310</v>
      </c>
      <c r="I5456" t="str">
        <f t="shared" si="340"/>
        <v>Mesmo município</v>
      </c>
      <c r="J5456" t="e">
        <f>VLOOKUP(D5456,'REGIÕES DE SAÚDE E SEUS MUNICÍP'!$C$4:$C$5569,1,0)</f>
        <v>#N/A</v>
      </c>
      <c r="K5456" t="e">
        <f t="shared" si="341"/>
        <v>#VALUE!</v>
      </c>
      <c r="L5456" t="str">
        <f t="shared" si="342"/>
        <v>diferente</v>
      </c>
      <c r="M5456" t="str">
        <f t="shared" si="343"/>
        <v>diferente</v>
      </c>
    </row>
    <row r="5457" spans="1:13" x14ac:dyDescent="0.25">
      <c r="A5457">
        <v>170320</v>
      </c>
      <c r="B5457" t="s">
        <v>3615</v>
      </c>
      <c r="C5457">
        <v>17004</v>
      </c>
      <c r="D5457" t="s">
        <v>11079</v>
      </c>
      <c r="E5457" t="s">
        <v>4175</v>
      </c>
      <c r="F5457" t="str">
        <f>VLOOKUP(A5457,'REGIÕES DE SAÚDE E SEUS MUNICÍP'!$A$4:$C$5569,3,0)</f>
        <v>Região de Saúde de Araguaia-Tocantins</v>
      </c>
      <c r="G5457" t="str">
        <f>VLOOKUP(H5457,'REGIÕES DE SAÚDE E SEUS MUNICÍP'!$A$4:$D$5569,4,0)</f>
        <v>Bernardo Sayão</v>
      </c>
      <c r="H5457">
        <f>VLOOKUP(A5457,'REGIÕES DE SAÚDE E SEUS MUNICÍP'!$A$4:$A$5569,1,0)</f>
        <v>170320</v>
      </c>
      <c r="I5457" t="str">
        <f t="shared" si="340"/>
        <v>Mesmo município</v>
      </c>
      <c r="J5457" t="e">
        <f>VLOOKUP(D5457,'REGIÕES DE SAÚDE E SEUS MUNICÍP'!$C$4:$C$5569,1,0)</f>
        <v>#N/A</v>
      </c>
      <c r="K5457" t="e">
        <f t="shared" si="341"/>
        <v>#VALUE!</v>
      </c>
      <c r="L5457" t="str">
        <f t="shared" si="342"/>
        <v>Nova composição</v>
      </c>
      <c r="M5457" t="str">
        <f t="shared" si="343"/>
        <v>diferente</v>
      </c>
    </row>
    <row r="5458" spans="1:13" x14ac:dyDescent="0.25">
      <c r="A5458">
        <v>170330</v>
      </c>
      <c r="B5458" t="s">
        <v>3615</v>
      </c>
      <c r="C5458">
        <v>17004</v>
      </c>
      <c r="D5458" t="s">
        <v>11079</v>
      </c>
      <c r="E5458" t="s">
        <v>4455</v>
      </c>
      <c r="F5458" t="str">
        <f>VLOOKUP(A5458,'REGIÕES DE SAÚDE E SEUS MUNICÍP'!$A$4:$C$5569,3,0)</f>
        <v>Região de Saúde Cultura do Cerrado</v>
      </c>
      <c r="G5458" t="str">
        <f>VLOOKUP(H5458,'REGIÕES DE SAÚDE E SEUS MUNICÍP'!$A$4:$D$5569,4,0)</f>
        <v>Bom Jesus do Tocantins</v>
      </c>
      <c r="H5458">
        <f>VLOOKUP(A5458,'REGIÕES DE SAÚDE E SEUS MUNICÍP'!$A$4:$A$5569,1,0)</f>
        <v>170330</v>
      </c>
      <c r="I5458" t="str">
        <f t="shared" si="340"/>
        <v>Mesmo município</v>
      </c>
      <c r="J5458" t="e">
        <f>VLOOKUP(D5458,'REGIÕES DE SAÚDE E SEUS MUNICÍP'!$C$4:$C$5569,1,0)</f>
        <v>#N/A</v>
      </c>
      <c r="K5458" t="e">
        <f t="shared" si="341"/>
        <v>#VALUE!</v>
      </c>
      <c r="L5458" t="str">
        <f t="shared" si="342"/>
        <v>Nova composição</v>
      </c>
      <c r="M5458" t="str">
        <f t="shared" si="343"/>
        <v>diferente</v>
      </c>
    </row>
    <row r="5459" spans="1:13" x14ac:dyDescent="0.25">
      <c r="A5459">
        <v>170360</v>
      </c>
      <c r="B5459" t="s">
        <v>3615</v>
      </c>
      <c r="C5459">
        <v>17004</v>
      </c>
      <c r="D5459" t="s">
        <v>11079</v>
      </c>
      <c r="E5459" t="s">
        <v>5660</v>
      </c>
      <c r="F5459" t="str">
        <f>VLOOKUP(A5459,'REGIÕES DE SAÚDE E SEUS MUNICÍP'!$A$4:$C$5569,3,0)</f>
        <v>Região de Saúde de Araguaia-Tocantins</v>
      </c>
      <c r="G5459" t="str">
        <f>VLOOKUP(H5459,'REGIÕES DE SAÚDE E SEUS MUNICÍP'!$A$4:$D$5569,4,0)</f>
        <v>Brasilândia do Tocantins</v>
      </c>
      <c r="H5459">
        <f>VLOOKUP(A5459,'REGIÕES DE SAÚDE E SEUS MUNICÍP'!$A$4:$A$5569,1,0)</f>
        <v>170360</v>
      </c>
      <c r="I5459" t="str">
        <f t="shared" si="340"/>
        <v>Mesmo município</v>
      </c>
      <c r="J5459" t="e">
        <f>VLOOKUP(D5459,'REGIÕES DE SAÚDE E SEUS MUNICÍP'!$C$4:$C$5569,1,0)</f>
        <v>#N/A</v>
      </c>
      <c r="K5459" t="e">
        <f t="shared" si="341"/>
        <v>#VALUE!</v>
      </c>
      <c r="L5459" t="str">
        <f t="shared" si="342"/>
        <v>diferente</v>
      </c>
      <c r="M5459" t="str">
        <f t="shared" si="343"/>
        <v>diferente</v>
      </c>
    </row>
    <row r="5460" spans="1:13" x14ac:dyDescent="0.25">
      <c r="A5460">
        <v>170370</v>
      </c>
      <c r="B5460" t="s">
        <v>3615</v>
      </c>
      <c r="C5460">
        <v>17008</v>
      </c>
      <c r="D5460" t="s">
        <v>3371</v>
      </c>
      <c r="E5460" t="s">
        <v>6468</v>
      </c>
      <c r="F5460" t="str">
        <f>VLOOKUP(A5460,'REGIÕES DE SAÚDE E SEUS MUNICÍP'!$A$4:$C$5569,3,0)</f>
        <v>Região de Saúde de Porto Nacional</v>
      </c>
      <c r="G5460" t="str">
        <f>VLOOKUP(H5460,'REGIÕES DE SAÚDE E SEUS MUNICÍP'!$A$4:$D$5569,4,0)</f>
        <v>Brejinho de Nazaré</v>
      </c>
      <c r="H5460">
        <f>VLOOKUP(A5460,'REGIÕES DE SAÚDE E SEUS MUNICÍP'!$A$4:$A$5569,1,0)</f>
        <v>170370</v>
      </c>
      <c r="I5460" t="str">
        <f t="shared" si="340"/>
        <v>Mesmo município</v>
      </c>
      <c r="J5460" t="e">
        <f>VLOOKUP(D5460,'REGIÕES DE SAÚDE E SEUS MUNICÍP'!$C$4:$C$5569,1,0)</f>
        <v>#N/A</v>
      </c>
      <c r="K5460" t="e">
        <f t="shared" si="341"/>
        <v>#VALUE!</v>
      </c>
      <c r="L5460" t="str">
        <f t="shared" si="342"/>
        <v>diferente</v>
      </c>
      <c r="M5460" t="str">
        <f t="shared" si="343"/>
        <v>diferente</v>
      </c>
    </row>
    <row r="5461" spans="1:13" x14ac:dyDescent="0.25">
      <c r="A5461">
        <v>170380</v>
      </c>
      <c r="B5461" t="s">
        <v>3615</v>
      </c>
      <c r="C5461">
        <v>17002</v>
      </c>
      <c r="D5461" t="s">
        <v>1228</v>
      </c>
      <c r="E5461" t="s">
        <v>520</v>
      </c>
      <c r="F5461" t="str">
        <f>VLOOKUP(A5461,'REGIÕES DE SAÚDE E SEUS MUNICÍP'!$A$4:$C$5569,3,0)</f>
        <v>Região de Saúde Bico do Papagaio</v>
      </c>
      <c r="G5461" t="str">
        <f>VLOOKUP(H5461,'REGIÕES DE SAÚDE E SEUS MUNICÍP'!$A$4:$D$5569,4,0)</f>
        <v>Buriti do Tocantins</v>
      </c>
      <c r="H5461">
        <f>VLOOKUP(A5461,'REGIÕES DE SAÚDE E SEUS MUNICÍP'!$A$4:$A$5569,1,0)</f>
        <v>170380</v>
      </c>
      <c r="I5461" t="str">
        <f t="shared" si="340"/>
        <v>Mesmo município</v>
      </c>
      <c r="J5461" t="e">
        <f>VLOOKUP(D5461,'REGIÕES DE SAÚDE E SEUS MUNICÍP'!$C$4:$C$5569,1,0)</f>
        <v>#N/A</v>
      </c>
      <c r="K5461" t="e">
        <f t="shared" si="341"/>
        <v>#VALUE!</v>
      </c>
      <c r="L5461" t="str">
        <f t="shared" si="342"/>
        <v>Nova composição</v>
      </c>
      <c r="M5461" t="str">
        <f t="shared" si="343"/>
        <v>diferente</v>
      </c>
    </row>
    <row r="5462" spans="1:13" x14ac:dyDescent="0.25">
      <c r="A5462">
        <v>170382</v>
      </c>
      <c r="B5462" t="s">
        <v>3615</v>
      </c>
      <c r="C5462">
        <v>17002</v>
      </c>
      <c r="D5462" t="s">
        <v>1228</v>
      </c>
      <c r="E5462" t="s">
        <v>568</v>
      </c>
      <c r="F5462" t="str">
        <f>VLOOKUP(A5462,'REGIÕES DE SAÚDE E SEUS MUNICÍP'!$A$4:$C$5569,3,0)</f>
        <v>Região de Saúde do Médio Araguaia</v>
      </c>
      <c r="G5462" t="str">
        <f>VLOOKUP(H5462,'REGIÕES DE SAÚDE E SEUS MUNICÍP'!$A$4:$D$5569,4,0)</f>
        <v>Cachoeirinha</v>
      </c>
      <c r="H5462">
        <f>VLOOKUP(A5462,'REGIÕES DE SAÚDE E SEUS MUNICÍP'!$A$4:$A$5569,1,0)</f>
        <v>170382</v>
      </c>
      <c r="I5462" t="str">
        <f t="shared" si="340"/>
        <v>Mesmo município</v>
      </c>
      <c r="J5462" t="e">
        <f>VLOOKUP(D5462,'REGIÕES DE SAÚDE E SEUS MUNICÍP'!$C$4:$C$5569,1,0)</f>
        <v>#N/A</v>
      </c>
      <c r="K5462" t="e">
        <f t="shared" si="341"/>
        <v>#VALUE!</v>
      </c>
      <c r="L5462" t="str">
        <f t="shared" si="342"/>
        <v>diferente</v>
      </c>
      <c r="M5462" t="str">
        <f t="shared" si="343"/>
        <v>diferente</v>
      </c>
    </row>
    <row r="5463" spans="1:13" x14ac:dyDescent="0.25">
      <c r="A5463">
        <v>170384</v>
      </c>
      <c r="B5463" t="s">
        <v>3615</v>
      </c>
      <c r="C5463">
        <v>17001</v>
      </c>
      <c r="D5463" t="s">
        <v>171</v>
      </c>
      <c r="E5463" t="s">
        <v>3376</v>
      </c>
      <c r="F5463" t="str">
        <f>VLOOKUP(A5463,'REGIÕES DE SAÚDE E SEUS MUNICÍP'!$A$4:$C$5569,3,0)</f>
        <v>Região de Saúde Médio Norte</v>
      </c>
      <c r="G5463" t="str">
        <f>VLOOKUP(H5463,'REGIÕES DE SAÚDE E SEUS MUNICÍP'!$A$4:$D$5569,4,0)</f>
        <v>Campos Lindos</v>
      </c>
      <c r="H5463">
        <f>VLOOKUP(A5463,'REGIÕES DE SAÚDE E SEUS MUNICÍP'!$A$4:$A$5569,1,0)</f>
        <v>170384</v>
      </c>
      <c r="I5463" t="str">
        <f t="shared" si="340"/>
        <v>Mesmo município</v>
      </c>
      <c r="J5463" t="e">
        <f>VLOOKUP(D5463,'REGIÕES DE SAÚDE E SEUS MUNICÍP'!$C$4:$C$5569,1,0)</f>
        <v>#N/A</v>
      </c>
      <c r="K5463" t="e">
        <f t="shared" si="341"/>
        <v>#VALUE!</v>
      </c>
      <c r="L5463" t="str">
        <f t="shared" si="342"/>
        <v>diferente</v>
      </c>
      <c r="M5463" t="str">
        <f t="shared" si="343"/>
        <v>diferente</v>
      </c>
    </row>
    <row r="5464" spans="1:13" x14ac:dyDescent="0.25">
      <c r="A5464">
        <v>170386</v>
      </c>
      <c r="B5464" t="s">
        <v>3615</v>
      </c>
      <c r="C5464">
        <v>17005</v>
      </c>
      <c r="D5464" t="s">
        <v>11121</v>
      </c>
      <c r="E5464" t="s">
        <v>8104</v>
      </c>
      <c r="F5464" t="str">
        <f>VLOOKUP(A5464,'REGIÕES DE SAÚDE E SEUS MUNICÍP'!$A$4:$C$5569,3,0)</f>
        <v>Região de Saúde Centro-Sul</v>
      </c>
      <c r="G5464" t="str">
        <f>VLOOKUP(H5464,'REGIÕES DE SAÚDE E SEUS MUNICÍP'!$A$4:$D$5569,4,0)</f>
        <v>Cariri do Tocantins</v>
      </c>
      <c r="H5464">
        <f>VLOOKUP(A5464,'REGIÕES DE SAÚDE E SEUS MUNICÍP'!$A$4:$A$5569,1,0)</f>
        <v>170386</v>
      </c>
      <c r="I5464" t="str">
        <f t="shared" si="340"/>
        <v>Mesmo município</v>
      </c>
      <c r="J5464" t="e">
        <f>VLOOKUP(D5464,'REGIÕES DE SAÚDE E SEUS MUNICÍP'!$C$4:$C$5569,1,0)</f>
        <v>#N/A</v>
      </c>
      <c r="K5464" t="e">
        <f t="shared" si="341"/>
        <v>#VALUE!</v>
      </c>
      <c r="L5464" t="str">
        <f t="shared" si="342"/>
        <v>diferente</v>
      </c>
      <c r="M5464" t="str">
        <f t="shared" si="343"/>
        <v>diferente</v>
      </c>
    </row>
    <row r="5465" spans="1:13" x14ac:dyDescent="0.25">
      <c r="A5465">
        <v>170388</v>
      </c>
      <c r="B5465" t="s">
        <v>3615</v>
      </c>
      <c r="C5465">
        <v>17001</v>
      </c>
      <c r="D5465" t="s">
        <v>171</v>
      </c>
      <c r="E5465" t="s">
        <v>10640</v>
      </c>
      <c r="F5465" t="str">
        <f>VLOOKUP(A5465,'REGIÕES DE SAÚDE E SEUS MUNICÍP'!$A$4:$C$5569,3,0)</f>
        <v>Região de Saúde Médio Norte</v>
      </c>
      <c r="G5465" t="str">
        <f>VLOOKUP(H5465,'REGIÕES DE SAÚDE E SEUS MUNICÍP'!$A$4:$D$5569,4,0)</f>
        <v>Carmolândia</v>
      </c>
      <c r="H5465">
        <f>VLOOKUP(A5465,'REGIÕES DE SAÚDE E SEUS MUNICÍP'!$A$4:$A$5569,1,0)</f>
        <v>170388</v>
      </c>
      <c r="I5465" t="str">
        <f t="shared" si="340"/>
        <v>Mesmo município</v>
      </c>
      <c r="J5465" t="e">
        <f>VLOOKUP(D5465,'REGIÕES DE SAÚDE E SEUS MUNICÍP'!$C$4:$C$5569,1,0)</f>
        <v>#N/A</v>
      </c>
      <c r="K5465" t="e">
        <f t="shared" si="341"/>
        <v>#VALUE!</v>
      </c>
      <c r="L5465" t="str">
        <f t="shared" si="342"/>
        <v>diferente</v>
      </c>
      <c r="M5465" t="str">
        <f t="shared" si="343"/>
        <v>diferente</v>
      </c>
    </row>
    <row r="5466" spans="1:13" x14ac:dyDescent="0.25">
      <c r="A5466">
        <v>170389</v>
      </c>
      <c r="B5466" t="s">
        <v>3615</v>
      </c>
      <c r="C5466">
        <v>17002</v>
      </c>
      <c r="D5466" t="s">
        <v>1228</v>
      </c>
      <c r="E5466" t="s">
        <v>2244</v>
      </c>
      <c r="F5466" t="str">
        <f>VLOOKUP(A5466,'REGIÕES DE SAÚDE E SEUS MUNICÍP'!$A$4:$C$5569,3,0)</f>
        <v>Região de Saúde Bico do Papagaio</v>
      </c>
      <c r="G5466" t="str">
        <f>VLOOKUP(H5466,'REGIÕES DE SAÚDE E SEUS MUNICÍP'!$A$4:$D$5569,4,0)</f>
        <v>Carrasco Bonito</v>
      </c>
      <c r="H5466">
        <f>VLOOKUP(A5466,'REGIÕES DE SAÚDE E SEUS MUNICÍP'!$A$4:$A$5569,1,0)</f>
        <v>170389</v>
      </c>
      <c r="I5466" t="str">
        <f t="shared" si="340"/>
        <v>Mesmo município</v>
      </c>
      <c r="J5466" t="e">
        <f>VLOOKUP(D5466,'REGIÕES DE SAÚDE E SEUS MUNICÍP'!$C$4:$C$5569,1,0)</f>
        <v>#N/A</v>
      </c>
      <c r="K5466" t="e">
        <f t="shared" si="341"/>
        <v>#VALUE!</v>
      </c>
      <c r="L5466" t="str">
        <f t="shared" si="342"/>
        <v>diferente</v>
      </c>
      <c r="M5466" t="str">
        <f t="shared" si="343"/>
        <v>diferente</v>
      </c>
    </row>
    <row r="5467" spans="1:13" x14ac:dyDescent="0.25">
      <c r="A5467">
        <v>170390</v>
      </c>
      <c r="B5467" t="s">
        <v>3615</v>
      </c>
      <c r="C5467">
        <v>17007</v>
      </c>
      <c r="D5467" t="s">
        <v>2614</v>
      </c>
      <c r="E5467" t="s">
        <v>1160</v>
      </c>
      <c r="F5467" t="str">
        <f>VLOOKUP(A5467,'REGIÕES DE SAÚDE E SEUS MUNICÍP'!$A$4:$C$5569,3,0)</f>
        <v>Região de Saúde do Cantão</v>
      </c>
      <c r="G5467" t="str">
        <f>VLOOKUP(H5467,'REGIÕES DE SAÚDE E SEUS MUNICÍP'!$A$4:$D$5569,4,0)</f>
        <v>Caseara</v>
      </c>
      <c r="H5467">
        <f>VLOOKUP(A5467,'REGIÕES DE SAÚDE E SEUS MUNICÍP'!$A$4:$A$5569,1,0)</f>
        <v>170390</v>
      </c>
      <c r="I5467" t="str">
        <f t="shared" si="340"/>
        <v>Mesmo município</v>
      </c>
      <c r="J5467" t="e">
        <f>VLOOKUP(D5467,'REGIÕES DE SAÚDE E SEUS MUNICÍP'!$C$4:$C$5569,1,0)</f>
        <v>#N/A</v>
      </c>
      <c r="K5467" t="e">
        <f t="shared" si="341"/>
        <v>#VALUE!</v>
      </c>
      <c r="L5467" t="str">
        <f t="shared" si="342"/>
        <v>diferente</v>
      </c>
      <c r="M5467" t="str">
        <f t="shared" si="343"/>
        <v>diferente</v>
      </c>
    </row>
    <row r="5468" spans="1:13" x14ac:dyDescent="0.25">
      <c r="A5468">
        <v>170410</v>
      </c>
      <c r="B5468" t="s">
        <v>3615</v>
      </c>
      <c r="C5468">
        <v>17004</v>
      </c>
      <c r="D5468" t="s">
        <v>11079</v>
      </c>
      <c r="E5468" t="s">
        <v>10526</v>
      </c>
      <c r="F5468" t="str">
        <f>VLOOKUP(A5468,'REGIÕES DE SAÚDE E SEUS MUNICÍP'!$A$4:$C$5569,3,0)</f>
        <v>Região de Saúde Cultura do Cerrado</v>
      </c>
      <c r="G5468" t="str">
        <f>VLOOKUP(H5468,'REGIÕES DE SAÚDE E SEUS MUNICÍP'!$A$4:$D$5569,4,0)</f>
        <v>Centenário</v>
      </c>
      <c r="H5468">
        <f>VLOOKUP(A5468,'REGIÕES DE SAÚDE E SEUS MUNICÍP'!$A$4:$A$5569,1,0)</f>
        <v>170410</v>
      </c>
      <c r="I5468" t="str">
        <f t="shared" si="340"/>
        <v>Mesmo município</v>
      </c>
      <c r="J5468" t="e">
        <f>VLOOKUP(D5468,'REGIÕES DE SAÚDE E SEUS MUNICÍP'!$C$4:$C$5569,1,0)</f>
        <v>#N/A</v>
      </c>
      <c r="K5468" t="e">
        <f t="shared" si="341"/>
        <v>#VALUE!</v>
      </c>
      <c r="L5468" t="str">
        <f t="shared" si="342"/>
        <v>diferente</v>
      </c>
      <c r="M5468" t="str">
        <f t="shared" si="343"/>
        <v>diferente</v>
      </c>
    </row>
    <row r="5469" spans="1:13" x14ac:dyDescent="0.25">
      <c r="A5469">
        <v>170510</v>
      </c>
      <c r="B5469" t="s">
        <v>3615</v>
      </c>
      <c r="C5469">
        <v>17008</v>
      </c>
      <c r="D5469" t="s">
        <v>3371</v>
      </c>
      <c r="E5469" t="s">
        <v>5493</v>
      </c>
      <c r="F5469" t="str">
        <f>VLOOKUP(A5469,'REGIÕES DE SAÚDE E SEUS MUNICÍP'!$A$4:$C$5569,3,0)</f>
        <v>Região de Saúde de Porto Nacional</v>
      </c>
      <c r="G5469" t="str">
        <f>VLOOKUP(H5469,'REGIÕES DE SAÚDE E SEUS MUNICÍP'!$A$4:$D$5569,4,0)</f>
        <v>Chapada da Natividade</v>
      </c>
      <c r="H5469">
        <f>VLOOKUP(A5469,'REGIÕES DE SAÚDE E SEUS MUNICÍP'!$A$4:$A$5569,1,0)</f>
        <v>170510</v>
      </c>
      <c r="I5469" t="str">
        <f t="shared" si="340"/>
        <v>Mesmo município</v>
      </c>
      <c r="J5469" t="e">
        <f>VLOOKUP(D5469,'REGIÕES DE SAÚDE E SEUS MUNICÍP'!$C$4:$C$5569,1,0)</f>
        <v>#N/A</v>
      </c>
      <c r="K5469" t="e">
        <f t="shared" si="341"/>
        <v>#VALUE!</v>
      </c>
      <c r="L5469" t="str">
        <f t="shared" si="342"/>
        <v>diferente</v>
      </c>
      <c r="M5469" t="str">
        <f t="shared" si="343"/>
        <v>diferente</v>
      </c>
    </row>
    <row r="5470" spans="1:13" x14ac:dyDescent="0.25">
      <c r="A5470">
        <v>170460</v>
      </c>
      <c r="B5470" t="s">
        <v>3615</v>
      </c>
      <c r="C5470">
        <v>17007</v>
      </c>
      <c r="D5470" t="s">
        <v>2614</v>
      </c>
      <c r="E5470" t="s">
        <v>1297</v>
      </c>
      <c r="F5470" t="str">
        <f>VLOOKUP(A5470,'REGIÕES DE SAÚDE E SEUS MUNICÍP'!$A$4:$C$5569,3,0)</f>
        <v>Região de Saúde do Cantão</v>
      </c>
      <c r="G5470" t="str">
        <f>VLOOKUP(H5470,'REGIÕES DE SAÚDE E SEUS MUNICÍP'!$A$4:$D$5569,4,0)</f>
        <v>Chapada de Areia</v>
      </c>
      <c r="H5470">
        <f>VLOOKUP(A5470,'REGIÕES DE SAÚDE E SEUS MUNICÍP'!$A$4:$A$5569,1,0)</f>
        <v>170460</v>
      </c>
      <c r="I5470" t="str">
        <f t="shared" si="340"/>
        <v>Mesmo município</v>
      </c>
      <c r="J5470" t="e">
        <f>VLOOKUP(D5470,'REGIÕES DE SAÚDE E SEUS MUNICÍP'!$C$4:$C$5569,1,0)</f>
        <v>#N/A</v>
      </c>
      <c r="K5470" t="e">
        <f t="shared" si="341"/>
        <v>#VALUE!</v>
      </c>
      <c r="L5470" t="str">
        <f t="shared" si="342"/>
        <v>diferente</v>
      </c>
      <c r="M5470" t="str">
        <f t="shared" si="343"/>
        <v>diferente</v>
      </c>
    </row>
    <row r="5471" spans="1:13" x14ac:dyDescent="0.25">
      <c r="A5471">
        <v>170550</v>
      </c>
      <c r="B5471" t="s">
        <v>3615</v>
      </c>
      <c r="C5471">
        <v>17004</v>
      </c>
      <c r="D5471" t="s">
        <v>11079</v>
      </c>
      <c r="E5471" t="s">
        <v>9013</v>
      </c>
      <c r="F5471" t="str">
        <f>VLOOKUP(A5471,'REGIÕES DE SAÚDE E SEUS MUNICÍP'!$A$4:$C$5569,3,0)</f>
        <v>Região de Saúde de Araguaia-Tocantins</v>
      </c>
      <c r="G5471" t="str">
        <f>VLOOKUP(H5471,'REGIÕES DE SAÚDE E SEUS MUNICÍP'!$A$4:$D$5569,4,0)</f>
        <v>Colinas do Tocantins</v>
      </c>
      <c r="H5471">
        <f>VLOOKUP(A5471,'REGIÕES DE SAÚDE E SEUS MUNICÍP'!$A$4:$A$5569,1,0)</f>
        <v>170550</v>
      </c>
      <c r="I5471" t="str">
        <f t="shared" si="340"/>
        <v>Mesmo município</v>
      </c>
      <c r="J5471" t="e">
        <f>VLOOKUP(D5471,'REGIÕES DE SAÚDE E SEUS MUNICÍP'!$C$4:$C$5569,1,0)</f>
        <v>#N/A</v>
      </c>
      <c r="K5471" t="e">
        <f t="shared" si="341"/>
        <v>#VALUE!</v>
      </c>
      <c r="L5471" t="str">
        <f>IF(D5471=D5472,IF(F5471=F5472,"Regiões semelhantes","Nova composição"),"diferente")</f>
        <v>Nova composição</v>
      </c>
      <c r="M5471" t="str">
        <f t="shared" si="343"/>
        <v>diferente</v>
      </c>
    </row>
    <row r="5472" spans="1:13" x14ac:dyDescent="0.25">
      <c r="A5472">
        <v>171670</v>
      </c>
      <c r="B5472" t="s">
        <v>3615</v>
      </c>
      <c r="C5472">
        <v>17004</v>
      </c>
      <c r="D5472" t="s">
        <v>11079</v>
      </c>
      <c r="E5472" t="s">
        <v>5246</v>
      </c>
      <c r="F5472" t="str">
        <f>VLOOKUP(A5472,'REGIÕES DE SAÚDE E SEUS MUNICÍP'!$A$4:$C$5569,3,0)</f>
        <v>Região de Saúde de Lobo Guará</v>
      </c>
      <c r="G5472" t="str">
        <f>VLOOKUP(H5472,'REGIÕES DE SAÚDE E SEUS MUNICÍP'!$A$4:$D$5569,4,0)</f>
        <v>Colméia</v>
      </c>
      <c r="H5472">
        <f>VLOOKUP(A5472,'REGIÕES DE SAÚDE E SEUS MUNICÍP'!$A$4:$A$5569,1,0)</f>
        <v>171670</v>
      </c>
      <c r="I5472" t="str">
        <f t="shared" si="340"/>
        <v>Mesmo município</v>
      </c>
      <c r="J5472" t="e">
        <f>VLOOKUP(D5472,'REGIÕES DE SAÚDE E SEUS MUNICÍP'!$C$4:$C$5569,1,0)</f>
        <v>#N/A</v>
      </c>
      <c r="K5472" t="e">
        <f t="shared" si="341"/>
        <v>#VALUE!</v>
      </c>
      <c r="L5472" t="str">
        <f t="shared" si="342"/>
        <v>diferente</v>
      </c>
      <c r="M5472" t="str">
        <f>IF(F5472=F5471,"igual","diferente")</f>
        <v>diferente</v>
      </c>
    </row>
    <row r="5473" spans="1:13" x14ac:dyDescent="0.25">
      <c r="A5473">
        <v>170555</v>
      </c>
      <c r="B5473" t="s">
        <v>3615</v>
      </c>
      <c r="C5473">
        <v>17003</v>
      </c>
      <c r="D5473" t="s">
        <v>3273</v>
      </c>
      <c r="E5473" t="s">
        <v>5670</v>
      </c>
      <c r="F5473" t="str">
        <f>VLOOKUP(A5473,'REGIÕES DE SAÚDE E SEUS MUNICÍP'!$A$4:$C$5569,3,0)</f>
        <v>Região de Saúde Extremo Sudeste</v>
      </c>
      <c r="G5473" t="str">
        <f>VLOOKUP(H5473,'REGIÕES DE SAÚDE E SEUS MUNICÍP'!$A$4:$D$5569,4,0)</f>
        <v>Combinado</v>
      </c>
      <c r="H5473">
        <f>VLOOKUP(A5473,'REGIÕES DE SAÚDE E SEUS MUNICÍP'!$A$4:$A$5569,1,0)</f>
        <v>170555</v>
      </c>
      <c r="I5473" t="str">
        <f t="shared" si="340"/>
        <v>Mesmo município</v>
      </c>
      <c r="J5473" t="e">
        <f>VLOOKUP(D5473,'REGIÕES DE SAÚDE E SEUS MUNICÍP'!$C$4:$C$5569,1,0)</f>
        <v>#N/A</v>
      </c>
      <c r="K5473" t="e">
        <f t="shared" si="341"/>
        <v>#VALUE!</v>
      </c>
      <c r="L5473" t="str">
        <f t="shared" si="342"/>
        <v>Regiões semelhantes</v>
      </c>
      <c r="M5473" t="str">
        <f t="shared" si="343"/>
        <v>diferente</v>
      </c>
    </row>
    <row r="5474" spans="1:13" x14ac:dyDescent="0.25">
      <c r="A5474">
        <v>170560</v>
      </c>
      <c r="B5474" t="s">
        <v>3615</v>
      </c>
      <c r="C5474">
        <v>17003</v>
      </c>
      <c r="D5474" t="s">
        <v>3273</v>
      </c>
      <c r="E5474" t="s">
        <v>3470</v>
      </c>
      <c r="F5474" t="str">
        <f>VLOOKUP(A5474,'REGIÕES DE SAÚDE E SEUS MUNICÍP'!$A$4:$C$5569,3,0)</f>
        <v>Região de Saúde Extremo Sudeste</v>
      </c>
      <c r="G5474" t="str">
        <f>VLOOKUP(H5474,'REGIÕES DE SAÚDE E SEUS MUNICÍP'!$A$4:$D$5569,4,0)</f>
        <v>Conceição do Tocantins</v>
      </c>
      <c r="H5474">
        <f>VLOOKUP(A5474,'REGIÕES DE SAÚDE E SEUS MUNICÍP'!$A$4:$A$5569,1,0)</f>
        <v>170560</v>
      </c>
      <c r="I5474" t="str">
        <f t="shared" si="340"/>
        <v>Mesmo município</v>
      </c>
      <c r="J5474" t="e">
        <f>VLOOKUP(D5474,'REGIÕES DE SAÚDE E SEUS MUNICÍP'!$C$4:$C$5569,1,0)</f>
        <v>#N/A</v>
      </c>
      <c r="K5474" t="e">
        <f t="shared" si="341"/>
        <v>#VALUE!</v>
      </c>
      <c r="L5474" t="str">
        <f t="shared" si="342"/>
        <v>diferente</v>
      </c>
      <c r="M5474" t="str">
        <f t="shared" si="343"/>
        <v>igual</v>
      </c>
    </row>
    <row r="5475" spans="1:13" x14ac:dyDescent="0.25">
      <c r="A5475">
        <v>170600</v>
      </c>
      <c r="B5475" t="s">
        <v>3615</v>
      </c>
      <c r="C5475">
        <v>17004</v>
      </c>
      <c r="D5475" t="s">
        <v>11079</v>
      </c>
      <c r="E5475" t="s">
        <v>2053</v>
      </c>
      <c r="F5475" t="str">
        <f>VLOOKUP(A5475,'REGIÕES DE SAÚDE E SEUS MUNICÍP'!$A$4:$C$5569,3,0)</f>
        <v>Região de Saúde de Araguaia-Tocantins</v>
      </c>
      <c r="G5475" t="str">
        <f>VLOOKUP(H5475,'REGIÕES DE SAÚDE E SEUS MUNICÍP'!$A$4:$D$5569,4,0)</f>
        <v>Couto Magalhães</v>
      </c>
      <c r="H5475">
        <f>VLOOKUP(A5475,'REGIÕES DE SAÚDE E SEUS MUNICÍP'!$A$4:$A$5569,1,0)</f>
        <v>170600</v>
      </c>
      <c r="I5475" t="str">
        <f t="shared" si="340"/>
        <v>Mesmo município</v>
      </c>
      <c r="J5475" t="e">
        <f>VLOOKUP(D5475,'REGIÕES DE SAÚDE E SEUS MUNICÍP'!$C$4:$C$5569,1,0)</f>
        <v>#N/A</v>
      </c>
      <c r="K5475" t="e">
        <f t="shared" si="341"/>
        <v>#VALUE!</v>
      </c>
      <c r="L5475" t="str">
        <f t="shared" si="342"/>
        <v>diferente</v>
      </c>
      <c r="M5475" t="str">
        <f t="shared" si="343"/>
        <v>diferente</v>
      </c>
    </row>
    <row r="5476" spans="1:13" x14ac:dyDescent="0.25">
      <c r="A5476">
        <v>170610</v>
      </c>
      <c r="B5476" t="s">
        <v>3615</v>
      </c>
      <c r="C5476">
        <v>17007</v>
      </c>
      <c r="D5476" t="s">
        <v>2614</v>
      </c>
      <c r="E5476" t="s">
        <v>2941</v>
      </c>
      <c r="F5476" t="str">
        <f>VLOOKUP(A5476,'REGIÕES DE SAÚDE E SEUS MUNICÍP'!$A$4:$C$5569,3,0)</f>
        <v>Região de Saúde do Cantão</v>
      </c>
      <c r="G5476" t="str">
        <f>VLOOKUP(H5476,'REGIÕES DE SAÚDE E SEUS MUNICÍP'!$A$4:$D$5569,4,0)</f>
        <v>Cristalândia</v>
      </c>
      <c r="H5476">
        <f>VLOOKUP(A5476,'REGIÕES DE SAÚDE E SEUS MUNICÍP'!$A$4:$A$5569,1,0)</f>
        <v>170610</v>
      </c>
      <c r="I5476" t="str">
        <f t="shared" si="340"/>
        <v>Mesmo município</v>
      </c>
      <c r="J5476" t="e">
        <f>VLOOKUP(D5476,'REGIÕES DE SAÚDE E SEUS MUNICÍP'!$C$4:$C$5569,1,0)</f>
        <v>#N/A</v>
      </c>
      <c r="K5476" t="e">
        <f t="shared" si="341"/>
        <v>#VALUE!</v>
      </c>
      <c r="L5476" t="str">
        <f t="shared" si="342"/>
        <v>diferente</v>
      </c>
      <c r="M5476" t="str">
        <f t="shared" si="343"/>
        <v>diferente</v>
      </c>
    </row>
    <row r="5477" spans="1:13" x14ac:dyDescent="0.25">
      <c r="A5477">
        <v>170625</v>
      </c>
      <c r="B5477" t="s">
        <v>3615</v>
      </c>
      <c r="C5477">
        <v>17005</v>
      </c>
      <c r="D5477" t="s">
        <v>11121</v>
      </c>
      <c r="E5477" t="s">
        <v>9116</v>
      </c>
      <c r="F5477" t="str">
        <f>VLOOKUP(A5477,'REGIÕES DE SAÚDE E SEUS MUNICÍP'!$A$4:$C$5569,3,0)</f>
        <v>Região de Saúde Centro-Sul</v>
      </c>
      <c r="G5477" t="str">
        <f>VLOOKUP(H5477,'REGIÕES DE SAÚDE E SEUS MUNICÍP'!$A$4:$D$5569,4,0)</f>
        <v>Crixás do Tocantins</v>
      </c>
      <c r="H5477">
        <f>VLOOKUP(A5477,'REGIÕES DE SAÚDE E SEUS MUNICÍP'!$A$4:$A$5569,1,0)</f>
        <v>170625</v>
      </c>
      <c r="I5477" t="str">
        <f t="shared" si="340"/>
        <v>Mesmo município</v>
      </c>
      <c r="J5477" t="e">
        <f>VLOOKUP(D5477,'REGIÕES DE SAÚDE E SEUS MUNICÍP'!$C$4:$C$5569,1,0)</f>
        <v>#N/A</v>
      </c>
      <c r="K5477" t="e">
        <f t="shared" si="341"/>
        <v>#VALUE!</v>
      </c>
      <c r="L5477" t="str">
        <f t="shared" si="342"/>
        <v>diferente</v>
      </c>
      <c r="M5477" t="str">
        <f t="shared" si="343"/>
        <v>diferente</v>
      </c>
    </row>
    <row r="5478" spans="1:13" x14ac:dyDescent="0.25">
      <c r="A5478">
        <v>170650</v>
      </c>
      <c r="B5478" t="s">
        <v>3615</v>
      </c>
      <c r="C5478">
        <v>17001</v>
      </c>
      <c r="D5478" t="s">
        <v>171</v>
      </c>
      <c r="E5478" t="s">
        <v>436</v>
      </c>
      <c r="F5478" t="str">
        <f>VLOOKUP(A5478,'REGIÕES DE SAÚDE E SEUS MUNICÍP'!$A$4:$C$5569,3,0)</f>
        <v>Região de Saúde Portal do Bico</v>
      </c>
      <c r="G5478" t="str">
        <f>VLOOKUP(H5478,'REGIÕES DE SAÚDE E SEUS MUNICÍP'!$A$4:$D$5569,4,0)</f>
        <v>Darcinópolis</v>
      </c>
      <c r="H5478">
        <f>VLOOKUP(A5478,'REGIÕES DE SAÚDE E SEUS MUNICÍP'!$A$4:$A$5569,1,0)</f>
        <v>170650</v>
      </c>
      <c r="I5478" t="str">
        <f t="shared" si="340"/>
        <v>Mesmo município</v>
      </c>
      <c r="J5478" t="e">
        <f>VLOOKUP(D5478,'REGIÕES DE SAÚDE E SEUS MUNICÍP'!$C$4:$C$5569,1,0)</f>
        <v>#N/A</v>
      </c>
      <c r="K5478" t="e">
        <f t="shared" si="341"/>
        <v>#VALUE!</v>
      </c>
      <c r="L5478" t="str">
        <f t="shared" si="342"/>
        <v>diferente</v>
      </c>
      <c r="M5478" t="str">
        <f t="shared" si="343"/>
        <v>diferente</v>
      </c>
    </row>
    <row r="5479" spans="1:13" x14ac:dyDescent="0.25">
      <c r="A5479">
        <v>170700</v>
      </c>
      <c r="B5479" t="s">
        <v>3615</v>
      </c>
      <c r="C5479">
        <v>17003</v>
      </c>
      <c r="D5479" t="s">
        <v>3273</v>
      </c>
      <c r="E5479" t="s">
        <v>2169</v>
      </c>
      <c r="F5479" t="str">
        <f>VLOOKUP(A5479,'REGIÕES DE SAÚDE E SEUS MUNICÍP'!$A$4:$C$5569,3,0)</f>
        <v>Região de Saúde Sudeste</v>
      </c>
      <c r="G5479" t="str">
        <f>VLOOKUP(H5479,'REGIÕES DE SAÚDE E SEUS MUNICÍP'!$A$4:$D$5569,4,0)</f>
        <v>Dianópolis</v>
      </c>
      <c r="H5479">
        <f>VLOOKUP(A5479,'REGIÕES DE SAÚDE E SEUS MUNICÍP'!$A$4:$A$5569,1,0)</f>
        <v>170700</v>
      </c>
      <c r="I5479" t="str">
        <f t="shared" si="340"/>
        <v>Mesmo município</v>
      </c>
      <c r="J5479" t="e">
        <f>VLOOKUP(D5479,'REGIÕES DE SAÚDE E SEUS MUNICÍP'!$C$4:$C$5569,1,0)</f>
        <v>#N/A</v>
      </c>
      <c r="K5479" t="e">
        <f t="shared" si="341"/>
        <v>#VALUE!</v>
      </c>
      <c r="L5479" t="str">
        <f t="shared" si="342"/>
        <v>diferente</v>
      </c>
      <c r="M5479" t="str">
        <f t="shared" si="343"/>
        <v>diferente</v>
      </c>
    </row>
    <row r="5480" spans="1:13" x14ac:dyDescent="0.25">
      <c r="A5480">
        <v>170710</v>
      </c>
      <c r="B5480" t="s">
        <v>3615</v>
      </c>
      <c r="C5480">
        <v>17007</v>
      </c>
      <c r="D5480" t="s">
        <v>2614</v>
      </c>
      <c r="E5480" t="s">
        <v>7783</v>
      </c>
      <c r="F5480" t="str">
        <f>VLOOKUP(A5480,'REGIÕES DE SAÚDE E SEUS MUNICÍP'!$A$4:$C$5569,3,0)</f>
        <v>Região de Saúde do Cantão</v>
      </c>
      <c r="G5480" t="str">
        <f>VLOOKUP(H5480,'REGIÕES DE SAÚDE E SEUS MUNICÍP'!$A$4:$D$5569,4,0)</f>
        <v>Divinópolis do Tocantins</v>
      </c>
      <c r="H5480">
        <f>VLOOKUP(A5480,'REGIÕES DE SAÚDE E SEUS MUNICÍP'!$A$4:$A$5569,1,0)</f>
        <v>170710</v>
      </c>
      <c r="I5480" t="str">
        <f t="shared" si="340"/>
        <v>Mesmo município</v>
      </c>
      <c r="J5480" t="e">
        <f>VLOOKUP(D5480,'REGIÕES DE SAÚDE E SEUS MUNICÍP'!$C$4:$C$5569,1,0)</f>
        <v>#N/A</v>
      </c>
      <c r="K5480" t="e">
        <f t="shared" si="341"/>
        <v>#VALUE!</v>
      </c>
      <c r="L5480" t="str">
        <f t="shared" si="342"/>
        <v>Regiões semelhantes</v>
      </c>
      <c r="M5480" t="str">
        <f t="shared" si="343"/>
        <v>diferente</v>
      </c>
    </row>
    <row r="5481" spans="1:13" x14ac:dyDescent="0.25">
      <c r="A5481">
        <v>170720</v>
      </c>
      <c r="B5481" t="s">
        <v>3615</v>
      </c>
      <c r="C5481">
        <v>17007</v>
      </c>
      <c r="D5481" t="s">
        <v>2614</v>
      </c>
      <c r="E5481" t="s">
        <v>1354</v>
      </c>
      <c r="F5481" t="str">
        <f>VLOOKUP(A5481,'REGIÕES DE SAÚDE E SEUS MUNICÍP'!$A$4:$C$5569,3,0)</f>
        <v>Região de Saúde do Cantão</v>
      </c>
      <c r="G5481" t="str">
        <f>VLOOKUP(H5481,'REGIÕES DE SAÚDE E SEUS MUNICÍP'!$A$4:$D$5569,4,0)</f>
        <v>Dois Irmãos do Tocantins</v>
      </c>
      <c r="H5481">
        <f>VLOOKUP(A5481,'REGIÕES DE SAÚDE E SEUS MUNICÍP'!$A$4:$A$5569,1,0)</f>
        <v>170720</v>
      </c>
      <c r="I5481" t="str">
        <f t="shared" si="340"/>
        <v>Mesmo município</v>
      </c>
      <c r="J5481" t="e">
        <f>VLOOKUP(D5481,'REGIÕES DE SAÚDE E SEUS MUNICÍP'!$C$4:$C$5569,1,0)</f>
        <v>#N/A</v>
      </c>
      <c r="K5481" t="e">
        <f t="shared" si="341"/>
        <v>#VALUE!</v>
      </c>
      <c r="L5481" t="str">
        <f t="shared" si="342"/>
        <v>diferente</v>
      </c>
      <c r="M5481" t="str">
        <f t="shared" si="343"/>
        <v>igual</v>
      </c>
    </row>
    <row r="5482" spans="1:13" x14ac:dyDescent="0.25">
      <c r="A5482">
        <v>170730</v>
      </c>
      <c r="B5482" t="s">
        <v>3615</v>
      </c>
      <c r="C5482">
        <v>17005</v>
      </c>
      <c r="D5482" t="s">
        <v>11121</v>
      </c>
      <c r="E5482" t="s">
        <v>7304</v>
      </c>
      <c r="F5482" t="str">
        <f>VLOOKUP(A5482,'REGIÕES DE SAÚDE E SEUS MUNICÍP'!$A$4:$C$5569,3,0)</f>
        <v>Região de Saúde Centro-Sul</v>
      </c>
      <c r="G5482" t="str">
        <f>VLOOKUP(H5482,'REGIÕES DE SAÚDE E SEUS MUNICÍP'!$A$4:$D$5569,4,0)</f>
        <v>Dueré</v>
      </c>
      <c r="H5482">
        <f>VLOOKUP(A5482,'REGIÕES DE SAÚDE E SEUS MUNICÍP'!$A$4:$A$5569,1,0)</f>
        <v>170730</v>
      </c>
      <c r="I5482" t="str">
        <f t="shared" si="340"/>
        <v>Mesmo município</v>
      </c>
      <c r="J5482" t="e">
        <f>VLOOKUP(D5482,'REGIÕES DE SAÚDE E SEUS MUNICÍP'!$C$4:$C$5569,1,0)</f>
        <v>#N/A</v>
      </c>
      <c r="K5482" t="e">
        <f t="shared" si="341"/>
        <v>#VALUE!</v>
      </c>
      <c r="L5482" t="str">
        <f t="shared" si="342"/>
        <v>diferente</v>
      </c>
      <c r="M5482" t="str">
        <f t="shared" si="343"/>
        <v>diferente</v>
      </c>
    </row>
    <row r="5483" spans="1:13" x14ac:dyDescent="0.25">
      <c r="A5483">
        <v>170740</v>
      </c>
      <c r="B5483" t="s">
        <v>3615</v>
      </c>
      <c r="C5483">
        <v>17002</v>
      </c>
      <c r="D5483" t="s">
        <v>1228</v>
      </c>
      <c r="E5483" t="s">
        <v>5534</v>
      </c>
      <c r="F5483" t="str">
        <f>VLOOKUP(A5483,'REGIÕES DE SAÚDE E SEUS MUNICÍP'!$A$4:$C$5569,3,0)</f>
        <v>Região de Saúde Bico do Papagaio</v>
      </c>
      <c r="G5483" t="str">
        <f>VLOOKUP(H5483,'REGIÕES DE SAÚDE E SEUS MUNICÍP'!$A$4:$D$5569,4,0)</f>
        <v>Esperantina</v>
      </c>
      <c r="H5483">
        <f>VLOOKUP(A5483,'REGIÕES DE SAÚDE E SEUS MUNICÍP'!$A$4:$A$5569,1,0)</f>
        <v>170740</v>
      </c>
      <c r="I5483" t="str">
        <f t="shared" si="340"/>
        <v>Mesmo município</v>
      </c>
      <c r="J5483" t="e">
        <f>VLOOKUP(D5483,'REGIÕES DE SAÚDE E SEUS MUNICÍP'!$C$4:$C$5569,1,0)</f>
        <v>#N/A</v>
      </c>
      <c r="K5483" t="e">
        <f t="shared" si="341"/>
        <v>#VALUE!</v>
      </c>
      <c r="L5483" t="str">
        <f t="shared" si="342"/>
        <v>diferente</v>
      </c>
      <c r="M5483" t="str">
        <f t="shared" si="343"/>
        <v>diferente</v>
      </c>
    </row>
    <row r="5484" spans="1:13" x14ac:dyDescent="0.25">
      <c r="A5484">
        <v>170755</v>
      </c>
      <c r="B5484" t="s">
        <v>3615</v>
      </c>
      <c r="C5484">
        <v>17008</v>
      </c>
      <c r="D5484" t="s">
        <v>3371</v>
      </c>
      <c r="E5484" t="s">
        <v>89</v>
      </c>
      <c r="F5484" t="str">
        <f>VLOOKUP(A5484,'REGIÕES DE SAÚDE E SEUS MUNICÍP'!$A$4:$C$5569,3,0)</f>
        <v>Região de Saúde de Porto Nacional</v>
      </c>
      <c r="G5484" t="str">
        <f>VLOOKUP(H5484,'REGIÕES DE SAÚDE E SEUS MUNICÍP'!$A$4:$D$5569,4,0)</f>
        <v>Fátima</v>
      </c>
      <c r="H5484">
        <f>VLOOKUP(A5484,'REGIÕES DE SAÚDE E SEUS MUNICÍP'!$A$4:$A$5569,1,0)</f>
        <v>170755</v>
      </c>
      <c r="I5484" t="str">
        <f t="shared" si="340"/>
        <v>Mesmo município</v>
      </c>
      <c r="J5484" t="e">
        <f>VLOOKUP(D5484,'REGIÕES DE SAÚDE E SEUS MUNICÍP'!$C$4:$C$5569,1,0)</f>
        <v>#N/A</v>
      </c>
      <c r="K5484" t="e">
        <f t="shared" si="341"/>
        <v>#VALUE!</v>
      </c>
      <c r="L5484" t="str">
        <f t="shared" si="342"/>
        <v>diferente</v>
      </c>
      <c r="M5484" t="str">
        <f t="shared" si="343"/>
        <v>diferente</v>
      </c>
    </row>
    <row r="5485" spans="1:13" x14ac:dyDescent="0.25">
      <c r="A5485">
        <v>170765</v>
      </c>
      <c r="B5485" t="s">
        <v>3615</v>
      </c>
      <c r="C5485">
        <v>17005</v>
      </c>
      <c r="D5485" t="s">
        <v>11121</v>
      </c>
      <c r="E5485" t="s">
        <v>6224</v>
      </c>
      <c r="F5485" t="str">
        <f>VLOOKUP(A5485,'REGIÕES DE SAÚDE E SEUS MUNICÍP'!$A$4:$C$5569,3,0)</f>
        <v>Região de Saúde Centro-Sul</v>
      </c>
      <c r="G5485" t="str">
        <f>VLOOKUP(H5485,'REGIÕES DE SAÚDE E SEUS MUNICÍP'!$A$4:$D$5569,4,0)</f>
        <v>Figueirópolis</v>
      </c>
      <c r="H5485">
        <f>VLOOKUP(A5485,'REGIÕES DE SAÚDE E SEUS MUNICÍP'!$A$4:$A$5569,1,0)</f>
        <v>170765</v>
      </c>
      <c r="I5485" t="str">
        <f t="shared" si="340"/>
        <v>Mesmo município</v>
      </c>
      <c r="J5485" t="e">
        <f>VLOOKUP(D5485,'REGIÕES DE SAÚDE E SEUS MUNICÍP'!$C$4:$C$5569,1,0)</f>
        <v>#N/A</v>
      </c>
      <c r="K5485" t="e">
        <f t="shared" si="341"/>
        <v>#VALUE!</v>
      </c>
      <c r="L5485" t="str">
        <f t="shared" si="342"/>
        <v>diferente</v>
      </c>
      <c r="M5485" t="str">
        <f t="shared" si="343"/>
        <v>diferente</v>
      </c>
    </row>
    <row r="5486" spans="1:13" x14ac:dyDescent="0.25">
      <c r="A5486">
        <v>170770</v>
      </c>
      <c r="B5486" t="s">
        <v>3615</v>
      </c>
      <c r="C5486">
        <v>17001</v>
      </c>
      <c r="D5486" t="s">
        <v>171</v>
      </c>
      <c r="E5486" t="s">
        <v>9739</v>
      </c>
      <c r="F5486" t="str">
        <f>VLOOKUP(A5486,'REGIÕES DE SAÚDE E SEUS MUNICÍP'!$A$4:$C$5569,3,0)</f>
        <v>Região de Saúde Médio Norte</v>
      </c>
      <c r="G5486" t="str">
        <f>VLOOKUP(H5486,'REGIÕES DE SAÚDE E SEUS MUNICÍP'!$A$4:$D$5569,4,0)</f>
        <v>Filadélfia</v>
      </c>
      <c r="H5486">
        <f>VLOOKUP(A5486,'REGIÕES DE SAÚDE E SEUS MUNICÍP'!$A$4:$A$5569,1,0)</f>
        <v>170770</v>
      </c>
      <c r="I5486" t="str">
        <f t="shared" si="340"/>
        <v>Mesmo município</v>
      </c>
      <c r="J5486" t="e">
        <f>VLOOKUP(D5486,'REGIÕES DE SAÚDE E SEUS MUNICÍP'!$C$4:$C$5569,1,0)</f>
        <v>#N/A</v>
      </c>
      <c r="K5486" t="e">
        <f t="shared" si="341"/>
        <v>#VALUE!</v>
      </c>
      <c r="L5486" t="str">
        <f>IF(D5486=D5487,IF(F5486=F5487,"Regiões semelhantes","Nova composição"),"diferente")</f>
        <v>diferente</v>
      </c>
      <c r="M5486" t="str">
        <f t="shared" si="343"/>
        <v>diferente</v>
      </c>
    </row>
    <row r="5487" spans="1:13" x14ac:dyDescent="0.25">
      <c r="A5487">
        <v>170820</v>
      </c>
      <c r="B5487" t="s">
        <v>3615</v>
      </c>
      <c r="C5487">
        <v>17005</v>
      </c>
      <c r="D5487" t="s">
        <v>11121</v>
      </c>
      <c r="E5487" t="s">
        <v>1654</v>
      </c>
      <c r="F5487" t="str">
        <f>VLOOKUP(A5487,'REGIÕES DE SAÚDE E SEUS MUNICÍP'!$A$4:$C$5569,3,0)</f>
        <v>Região de Saúde Centro-Sul</v>
      </c>
      <c r="G5487" t="str">
        <f>VLOOKUP(H5487,'REGIÕES DE SAÚDE E SEUS MUNICÍP'!$A$4:$D$5569,4,0)</f>
        <v>Formoso do Araguaia</v>
      </c>
      <c r="H5487">
        <f>VLOOKUP(A5487,'REGIÕES DE SAÚDE E SEUS MUNICÍP'!$A$4:$A$5569,1,0)</f>
        <v>170820</v>
      </c>
      <c r="I5487" t="str">
        <f t="shared" si="340"/>
        <v>Mesmo município</v>
      </c>
      <c r="J5487" t="e">
        <f>VLOOKUP(D5487,'REGIÕES DE SAÚDE E SEUS MUNICÍP'!$C$4:$C$5569,1,0)</f>
        <v>#N/A</v>
      </c>
      <c r="K5487" t="e">
        <f t="shared" si="341"/>
        <v>#VALUE!</v>
      </c>
      <c r="L5487" t="str">
        <f t="shared" si="342"/>
        <v>diferente</v>
      </c>
      <c r="M5487" t="str">
        <f>IF(F5487=F5486,"igual","diferente")</f>
        <v>diferente</v>
      </c>
    </row>
    <row r="5488" spans="1:13" x14ac:dyDescent="0.25">
      <c r="A5488">
        <v>170825</v>
      </c>
      <c r="B5488" t="s">
        <v>3615</v>
      </c>
      <c r="C5488">
        <v>17006</v>
      </c>
      <c r="D5488" t="s">
        <v>7166</v>
      </c>
      <c r="E5488" t="s">
        <v>10032</v>
      </c>
      <c r="F5488" t="str">
        <f>VLOOKUP(A5488,'REGIÕES DE SAÚDE E SEUS MUNICÍP'!$A$4:$C$5569,3,0)</f>
        <v>Região de Saúde de Lobo Guará</v>
      </c>
      <c r="G5488" t="str">
        <f>VLOOKUP(H5488,'REGIÕES DE SAÚDE E SEUS MUNICÍP'!$A$4:$D$5569,4,0)</f>
        <v>Fortaleza do Tabocão</v>
      </c>
      <c r="H5488">
        <f>VLOOKUP(A5488,'REGIÕES DE SAÚDE E SEUS MUNICÍP'!$A$4:$A$5569,1,0)</f>
        <v>170825</v>
      </c>
      <c r="I5488" t="str">
        <f t="shared" si="340"/>
        <v>Mesmo município</v>
      </c>
      <c r="J5488" t="e">
        <f>VLOOKUP(D5488,'REGIÕES DE SAÚDE E SEUS MUNICÍP'!$C$4:$C$5569,1,0)</f>
        <v>#N/A</v>
      </c>
      <c r="K5488" t="e">
        <f t="shared" si="341"/>
        <v>#VALUE!</v>
      </c>
      <c r="L5488" t="str">
        <f t="shared" si="342"/>
        <v>diferente</v>
      </c>
      <c r="M5488" t="str">
        <f t="shared" si="343"/>
        <v>diferente</v>
      </c>
    </row>
    <row r="5489" spans="1:13" x14ac:dyDescent="0.25">
      <c r="A5489">
        <v>170830</v>
      </c>
      <c r="B5489" t="s">
        <v>3615</v>
      </c>
      <c r="C5489">
        <v>17004</v>
      </c>
      <c r="D5489" t="s">
        <v>11079</v>
      </c>
      <c r="E5489" t="s">
        <v>1586</v>
      </c>
      <c r="F5489" t="str">
        <f>VLOOKUP(A5489,'REGIÕES DE SAÚDE E SEUS MUNICÍP'!$A$4:$C$5569,3,0)</f>
        <v>Região de Saúde de Lobo Guará</v>
      </c>
      <c r="G5489" t="str">
        <f>VLOOKUP(H5489,'REGIÕES DE SAÚDE E SEUS MUNICÍP'!$A$4:$D$5569,4,0)</f>
        <v>Goianorte</v>
      </c>
      <c r="H5489">
        <f>VLOOKUP(A5489,'REGIÕES DE SAÚDE E SEUS MUNICÍP'!$A$4:$A$5569,1,0)</f>
        <v>170830</v>
      </c>
      <c r="I5489" t="str">
        <f t="shared" si="340"/>
        <v>Mesmo município</v>
      </c>
      <c r="J5489" t="e">
        <f>VLOOKUP(D5489,'REGIÕES DE SAÚDE E SEUS MUNICÍP'!$C$4:$C$5569,1,0)</f>
        <v>#N/A</v>
      </c>
      <c r="K5489" t="e">
        <f t="shared" si="341"/>
        <v>#VALUE!</v>
      </c>
      <c r="L5489" t="str">
        <f t="shared" si="342"/>
        <v>diferente</v>
      </c>
      <c r="M5489" t="str">
        <f t="shared" si="343"/>
        <v>igual</v>
      </c>
    </row>
    <row r="5490" spans="1:13" x14ac:dyDescent="0.25">
      <c r="A5490">
        <v>170900</v>
      </c>
      <c r="B5490" t="s">
        <v>3615</v>
      </c>
      <c r="C5490">
        <v>17001</v>
      </c>
      <c r="D5490" t="s">
        <v>171</v>
      </c>
      <c r="E5490" t="s">
        <v>8886</v>
      </c>
      <c r="F5490" t="str">
        <f>VLOOKUP(A5490,'REGIÕES DE SAÚDE E SEUS MUNICÍP'!$A$4:$C$5569,3,0)</f>
        <v>Região de Saúde Médio Norte</v>
      </c>
      <c r="G5490" t="str">
        <f>VLOOKUP(H5490,'REGIÕES DE SAÚDE E SEUS MUNICÍP'!$A$4:$D$5569,4,0)</f>
        <v>Goiatins</v>
      </c>
      <c r="H5490">
        <f>VLOOKUP(A5490,'REGIÕES DE SAÚDE E SEUS MUNICÍP'!$A$4:$A$5569,1,0)</f>
        <v>170900</v>
      </c>
      <c r="I5490" t="str">
        <f t="shared" si="340"/>
        <v>Mesmo município</v>
      </c>
      <c r="J5490" t="e">
        <f>VLOOKUP(D5490,'REGIÕES DE SAÚDE E SEUS MUNICÍP'!$C$4:$C$5569,1,0)</f>
        <v>#N/A</v>
      </c>
      <c r="K5490" t="e">
        <f t="shared" si="341"/>
        <v>#VALUE!</v>
      </c>
      <c r="L5490" t="str">
        <f t="shared" si="342"/>
        <v>diferente</v>
      </c>
      <c r="M5490" t="str">
        <f t="shared" si="343"/>
        <v>diferente</v>
      </c>
    </row>
    <row r="5491" spans="1:13" x14ac:dyDescent="0.25">
      <c r="A5491">
        <v>170930</v>
      </c>
      <c r="B5491" t="s">
        <v>3615</v>
      </c>
      <c r="C5491">
        <v>17004</v>
      </c>
      <c r="D5491" t="s">
        <v>11079</v>
      </c>
      <c r="E5491" t="s">
        <v>3429</v>
      </c>
      <c r="F5491" t="str">
        <f>VLOOKUP(A5491,'REGIÕES DE SAÚDE E SEUS MUNICÍP'!$A$4:$C$5569,3,0)</f>
        <v>Região de Saúde de Lobo Guará</v>
      </c>
      <c r="G5491" t="str">
        <f>VLOOKUP(H5491,'REGIÕES DE SAÚDE E SEUS MUNICÍP'!$A$4:$D$5569,4,0)</f>
        <v>Guaraí</v>
      </c>
      <c r="H5491">
        <f>VLOOKUP(A5491,'REGIÕES DE SAÚDE E SEUS MUNICÍP'!$A$4:$A$5569,1,0)</f>
        <v>170930</v>
      </c>
      <c r="I5491" t="str">
        <f t="shared" si="340"/>
        <v>Mesmo município</v>
      </c>
      <c r="J5491" t="e">
        <f>VLOOKUP(D5491,'REGIÕES DE SAÚDE E SEUS MUNICÍP'!$C$4:$C$5569,1,0)</f>
        <v>#N/A</v>
      </c>
      <c r="K5491" t="e">
        <f t="shared" si="341"/>
        <v>#VALUE!</v>
      </c>
      <c r="L5491" t="str">
        <f t="shared" si="342"/>
        <v>diferente</v>
      </c>
      <c r="M5491" t="str">
        <f t="shared" si="343"/>
        <v>diferente</v>
      </c>
    </row>
    <row r="5492" spans="1:13" x14ac:dyDescent="0.25">
      <c r="A5492">
        <v>170950</v>
      </c>
      <c r="B5492" t="s">
        <v>3615</v>
      </c>
      <c r="C5492">
        <v>17005</v>
      </c>
      <c r="D5492" t="s">
        <v>11121</v>
      </c>
      <c r="E5492" t="s">
        <v>6402</v>
      </c>
      <c r="F5492" t="str">
        <f>VLOOKUP(A5492,'REGIÕES DE SAÚDE E SEUS MUNICÍP'!$A$4:$C$5569,3,0)</f>
        <v>Região de Saúde Centro-Sul</v>
      </c>
      <c r="G5492" t="str">
        <f>VLOOKUP(H5492,'REGIÕES DE SAÚDE E SEUS MUNICÍP'!$A$4:$D$5569,4,0)</f>
        <v>Gurupi</v>
      </c>
      <c r="H5492">
        <f>VLOOKUP(A5492,'REGIÕES DE SAÚDE E SEUS MUNICÍP'!$A$4:$A$5569,1,0)</f>
        <v>170950</v>
      </c>
      <c r="I5492" t="str">
        <f t="shared" si="340"/>
        <v>Mesmo município</v>
      </c>
      <c r="J5492" t="e">
        <f>VLOOKUP(D5492,'REGIÕES DE SAÚDE E SEUS MUNICÍP'!$C$4:$C$5569,1,0)</f>
        <v>#N/A</v>
      </c>
      <c r="K5492" t="e">
        <f t="shared" si="341"/>
        <v>#VALUE!</v>
      </c>
      <c r="L5492" t="str">
        <f t="shared" si="342"/>
        <v>diferente</v>
      </c>
      <c r="M5492" t="str">
        <f t="shared" si="343"/>
        <v>diferente</v>
      </c>
    </row>
    <row r="5493" spans="1:13" x14ac:dyDescent="0.25">
      <c r="A5493">
        <v>170980</v>
      </c>
      <c r="B5493" t="s">
        <v>3615</v>
      </c>
      <c r="C5493">
        <v>17008</v>
      </c>
      <c r="D5493" t="s">
        <v>3371</v>
      </c>
      <c r="E5493" t="s">
        <v>9891</v>
      </c>
      <c r="F5493" t="str">
        <f>VLOOKUP(A5493,'REGIÕES DE SAÚDE E SEUS MUNICÍP'!$A$4:$C$5569,3,0)</f>
        <v>Região de Saúde de Porto Nacional</v>
      </c>
      <c r="G5493" t="str">
        <f>VLOOKUP(H5493,'REGIÕES DE SAÚDE E SEUS MUNICÍP'!$A$4:$D$5569,4,0)</f>
        <v>Ipueiras</v>
      </c>
      <c r="H5493">
        <f>VLOOKUP(A5493,'REGIÕES DE SAÚDE E SEUS MUNICÍP'!$A$4:$A$5569,1,0)</f>
        <v>170980</v>
      </c>
      <c r="I5493" t="str">
        <f t="shared" si="340"/>
        <v>Mesmo município</v>
      </c>
      <c r="J5493" t="e">
        <f>VLOOKUP(D5493,'REGIÕES DE SAÚDE E SEUS MUNICÍP'!$C$4:$C$5569,1,0)</f>
        <v>#N/A</v>
      </c>
      <c r="K5493" t="e">
        <f t="shared" si="341"/>
        <v>#VALUE!</v>
      </c>
      <c r="L5493" t="str">
        <f t="shared" si="342"/>
        <v>diferente</v>
      </c>
      <c r="M5493" t="str">
        <f t="shared" si="343"/>
        <v>diferente</v>
      </c>
    </row>
    <row r="5494" spans="1:13" x14ac:dyDescent="0.25">
      <c r="A5494">
        <v>171050</v>
      </c>
      <c r="B5494" t="s">
        <v>3615</v>
      </c>
      <c r="C5494">
        <v>17004</v>
      </c>
      <c r="D5494" t="s">
        <v>11079</v>
      </c>
      <c r="E5494" t="s">
        <v>2558</v>
      </c>
      <c r="F5494" t="str">
        <f>VLOOKUP(A5494,'REGIÕES DE SAÚDE E SEUS MUNICÍP'!$A$4:$C$5569,3,0)</f>
        <v>Região de Saúde de Lobo Guará</v>
      </c>
      <c r="G5494" t="str">
        <f>VLOOKUP(H5494,'REGIÕES DE SAÚDE E SEUS MUNICÍP'!$A$4:$D$5569,4,0)</f>
        <v>Itacajá</v>
      </c>
      <c r="H5494">
        <f>VLOOKUP(A5494,'REGIÕES DE SAÚDE E SEUS MUNICÍP'!$A$4:$A$5569,1,0)</f>
        <v>171050</v>
      </c>
      <c r="I5494" t="str">
        <f t="shared" si="340"/>
        <v>Mesmo município</v>
      </c>
      <c r="J5494" t="e">
        <f>VLOOKUP(D5494,'REGIÕES DE SAÚDE E SEUS MUNICÍP'!$C$4:$C$5569,1,0)</f>
        <v>#N/A</v>
      </c>
      <c r="K5494" t="e">
        <f t="shared" si="341"/>
        <v>#VALUE!</v>
      </c>
      <c r="L5494" t="str">
        <f t="shared" si="342"/>
        <v>diferente</v>
      </c>
      <c r="M5494" t="str">
        <f t="shared" si="343"/>
        <v>diferente</v>
      </c>
    </row>
    <row r="5495" spans="1:13" x14ac:dyDescent="0.25">
      <c r="A5495">
        <v>171070</v>
      </c>
      <c r="B5495" t="s">
        <v>3615</v>
      </c>
      <c r="C5495">
        <v>17002</v>
      </c>
      <c r="D5495" t="s">
        <v>1228</v>
      </c>
      <c r="E5495" t="s">
        <v>2180</v>
      </c>
      <c r="F5495" t="str">
        <f>VLOOKUP(A5495,'REGIÕES DE SAÚDE E SEUS MUNICÍP'!$A$4:$C$5569,3,0)</f>
        <v>Região de Saúde Bico do Papagaio</v>
      </c>
      <c r="G5495" t="str">
        <f>VLOOKUP(H5495,'REGIÕES DE SAÚDE E SEUS MUNICÍP'!$A$4:$D$5569,4,0)</f>
        <v>Itaguatins</v>
      </c>
      <c r="H5495">
        <f>VLOOKUP(A5495,'REGIÕES DE SAÚDE E SEUS MUNICÍP'!$A$4:$A$5569,1,0)</f>
        <v>171070</v>
      </c>
      <c r="I5495" t="str">
        <f t="shared" si="340"/>
        <v>Mesmo município</v>
      </c>
      <c r="J5495" t="e">
        <f>VLOOKUP(D5495,'REGIÕES DE SAÚDE E SEUS MUNICÍP'!$C$4:$C$5569,1,0)</f>
        <v>#N/A</v>
      </c>
      <c r="K5495" t="e">
        <f t="shared" si="341"/>
        <v>#VALUE!</v>
      </c>
      <c r="L5495" t="str">
        <f t="shared" si="342"/>
        <v>diferente</v>
      </c>
      <c r="M5495" t="str">
        <f t="shared" si="343"/>
        <v>diferente</v>
      </c>
    </row>
    <row r="5496" spans="1:13" x14ac:dyDescent="0.25">
      <c r="A5496">
        <v>171090</v>
      </c>
      <c r="B5496" t="s">
        <v>3615</v>
      </c>
      <c r="C5496">
        <v>17004</v>
      </c>
      <c r="D5496" t="s">
        <v>11079</v>
      </c>
      <c r="E5496" t="s">
        <v>1723</v>
      </c>
      <c r="F5496" t="str">
        <f>VLOOKUP(A5496,'REGIÕES DE SAÚDE E SEUS MUNICÍP'!$A$4:$C$5569,3,0)</f>
        <v>Região de Saúde de Araguaia-Tocantins</v>
      </c>
      <c r="G5496" t="str">
        <f>VLOOKUP(H5496,'REGIÕES DE SAÚDE E SEUS MUNICÍP'!$A$4:$D$5569,4,0)</f>
        <v>Itapiratins</v>
      </c>
      <c r="H5496">
        <f>VLOOKUP(A5496,'REGIÕES DE SAÚDE E SEUS MUNICÍP'!$A$4:$A$5569,1,0)</f>
        <v>171090</v>
      </c>
      <c r="I5496" t="str">
        <f t="shared" si="340"/>
        <v>Mesmo município</v>
      </c>
      <c r="J5496" t="e">
        <f>VLOOKUP(D5496,'REGIÕES DE SAÚDE E SEUS MUNICÍP'!$C$4:$C$5569,1,0)</f>
        <v>#N/A</v>
      </c>
      <c r="K5496" t="e">
        <f t="shared" si="341"/>
        <v>#VALUE!</v>
      </c>
      <c r="L5496" t="str">
        <f t="shared" si="342"/>
        <v>Nova composição</v>
      </c>
      <c r="M5496" t="str">
        <f t="shared" si="343"/>
        <v>diferente</v>
      </c>
    </row>
    <row r="5497" spans="1:13" x14ac:dyDescent="0.25">
      <c r="A5497">
        <v>171110</v>
      </c>
      <c r="B5497" t="s">
        <v>3615</v>
      </c>
      <c r="C5497">
        <v>17004</v>
      </c>
      <c r="D5497" t="s">
        <v>11079</v>
      </c>
      <c r="E5497" t="s">
        <v>8060</v>
      </c>
      <c r="F5497" t="str">
        <f>VLOOKUP(A5497,'REGIÕES DE SAÚDE E SEUS MUNICÍP'!$A$4:$C$5569,3,0)</f>
        <v>Região de Saúde de Lobo Guará</v>
      </c>
      <c r="G5497" t="str">
        <f>VLOOKUP(H5497,'REGIÕES DE SAÚDE E SEUS MUNICÍP'!$A$4:$D$5569,4,0)</f>
        <v>Itaporã do Tocantins</v>
      </c>
      <c r="H5497">
        <f>VLOOKUP(A5497,'REGIÕES DE SAÚDE E SEUS MUNICÍP'!$A$4:$A$5569,1,0)</f>
        <v>171110</v>
      </c>
      <c r="I5497" t="str">
        <f t="shared" si="340"/>
        <v>Mesmo município</v>
      </c>
      <c r="J5497" t="e">
        <f>VLOOKUP(D5497,'REGIÕES DE SAÚDE E SEUS MUNICÍP'!$C$4:$C$5569,1,0)</f>
        <v>#N/A</v>
      </c>
      <c r="K5497" t="e">
        <f t="shared" si="341"/>
        <v>#VALUE!</v>
      </c>
      <c r="L5497" t="str">
        <f t="shared" si="342"/>
        <v>diferente</v>
      </c>
      <c r="M5497" t="str">
        <f t="shared" si="343"/>
        <v>diferente</v>
      </c>
    </row>
    <row r="5498" spans="1:13" x14ac:dyDescent="0.25">
      <c r="A5498">
        <v>171150</v>
      </c>
      <c r="B5498" t="s">
        <v>3615</v>
      </c>
      <c r="C5498">
        <v>17005</v>
      </c>
      <c r="D5498" t="s">
        <v>11121</v>
      </c>
      <c r="E5498" t="s">
        <v>10227</v>
      </c>
      <c r="F5498" t="str">
        <f>VLOOKUP(A5498,'REGIÕES DE SAÚDE E SEUS MUNICÍP'!$A$4:$C$5569,3,0)</f>
        <v>Região de Saúde do Sul Angical</v>
      </c>
      <c r="G5498" t="str">
        <f>VLOOKUP(H5498,'REGIÕES DE SAÚDE E SEUS MUNICÍP'!$A$4:$D$5569,4,0)</f>
        <v>Jaú do Tocantins</v>
      </c>
      <c r="H5498">
        <f>VLOOKUP(A5498,'REGIÕES DE SAÚDE E SEUS MUNICÍP'!$A$4:$A$5569,1,0)</f>
        <v>171150</v>
      </c>
      <c r="I5498" t="str">
        <f t="shared" si="340"/>
        <v>Mesmo município</v>
      </c>
      <c r="J5498" t="e">
        <f>VLOOKUP(D5498,'REGIÕES DE SAÚDE E SEUS MUNICÍP'!$C$4:$C$5569,1,0)</f>
        <v>#N/A</v>
      </c>
      <c r="K5498" t="e">
        <f t="shared" si="341"/>
        <v>#VALUE!</v>
      </c>
      <c r="L5498" t="str">
        <f t="shared" si="342"/>
        <v>diferente</v>
      </c>
      <c r="M5498" t="str">
        <f t="shared" si="343"/>
        <v>diferente</v>
      </c>
    </row>
    <row r="5499" spans="1:13" x14ac:dyDescent="0.25">
      <c r="A5499">
        <v>171180</v>
      </c>
      <c r="B5499" t="s">
        <v>3615</v>
      </c>
      <c r="C5499">
        <v>17004</v>
      </c>
      <c r="D5499" t="s">
        <v>11079</v>
      </c>
      <c r="E5499" t="s">
        <v>4502</v>
      </c>
      <c r="F5499" t="str">
        <f>VLOOKUP(A5499,'REGIÕES DE SAÚDE E SEUS MUNICÍP'!$A$4:$C$5569,3,0)</f>
        <v>Região de Saúde de Araguaia-Tocantins</v>
      </c>
      <c r="G5499" t="str">
        <f>VLOOKUP(H5499,'REGIÕES DE SAÚDE E SEUS MUNICÍP'!$A$4:$D$5569,4,0)</f>
        <v>Juarina</v>
      </c>
      <c r="H5499">
        <f>VLOOKUP(A5499,'REGIÕES DE SAÚDE E SEUS MUNICÍP'!$A$4:$A$5569,1,0)</f>
        <v>171180</v>
      </c>
      <c r="I5499" t="str">
        <f t="shared" si="340"/>
        <v>Mesmo município</v>
      </c>
      <c r="J5499" t="e">
        <f>VLOOKUP(D5499,'REGIÕES DE SAÚDE E SEUS MUNICÍP'!$C$4:$C$5569,1,0)</f>
        <v>#N/A</v>
      </c>
      <c r="K5499" t="e">
        <f t="shared" si="341"/>
        <v>#VALUE!</v>
      </c>
      <c r="L5499" t="str">
        <f t="shared" si="342"/>
        <v>diferente</v>
      </c>
      <c r="M5499" t="str">
        <f t="shared" si="343"/>
        <v>diferente</v>
      </c>
    </row>
    <row r="5500" spans="1:13" x14ac:dyDescent="0.25">
      <c r="A5500">
        <v>171190</v>
      </c>
      <c r="B5500" t="s">
        <v>3615</v>
      </c>
      <c r="C5500">
        <v>17007</v>
      </c>
      <c r="D5500" t="s">
        <v>2614</v>
      </c>
      <c r="E5500" t="s">
        <v>1803</v>
      </c>
      <c r="F5500" t="str">
        <f>VLOOKUP(A5500,'REGIÕES DE SAÚDE E SEUS MUNICÍP'!$A$4:$C$5569,3,0)</f>
        <v>Região de Saúde do Cantão</v>
      </c>
      <c r="G5500" t="str">
        <f>VLOOKUP(H5500,'REGIÕES DE SAÚDE E SEUS MUNICÍP'!$A$4:$D$5569,4,0)</f>
        <v>Lagoa da Confusão</v>
      </c>
      <c r="H5500">
        <f>VLOOKUP(A5500,'REGIÕES DE SAÚDE E SEUS MUNICÍP'!$A$4:$A$5569,1,0)</f>
        <v>171190</v>
      </c>
      <c r="I5500" t="str">
        <f t="shared" si="340"/>
        <v>Mesmo município</v>
      </c>
      <c r="J5500" t="e">
        <f>VLOOKUP(D5500,'REGIÕES DE SAÚDE E SEUS MUNICÍP'!$C$4:$C$5569,1,0)</f>
        <v>#N/A</v>
      </c>
      <c r="K5500" t="e">
        <f t="shared" si="341"/>
        <v>#VALUE!</v>
      </c>
      <c r="L5500" t="str">
        <f>IF(D5500=D5501,IF(F5500=F5501,"Regiões semelhantes","Nova composição"),"diferente")</f>
        <v>diferente</v>
      </c>
      <c r="M5500" t="str">
        <f t="shared" si="343"/>
        <v>diferente</v>
      </c>
    </row>
    <row r="5501" spans="1:13" x14ac:dyDescent="0.25">
      <c r="A5501">
        <v>171195</v>
      </c>
      <c r="B5501" t="s">
        <v>3615</v>
      </c>
      <c r="C5501">
        <v>17006</v>
      </c>
      <c r="D5501" t="s">
        <v>7166</v>
      </c>
      <c r="E5501" t="s">
        <v>10066</v>
      </c>
      <c r="F5501" t="str">
        <f>VLOOKUP(A5501,'REGIÕES DE SAÚDE E SEUS MUNICÍP'!$A$4:$C$5569,3,0)</f>
        <v>Região de Saúde do Capim Dourado</v>
      </c>
      <c r="G5501" t="str">
        <f>VLOOKUP(H5501,'REGIÕES DE SAÚDE E SEUS MUNICÍP'!$A$4:$D$5569,4,0)</f>
        <v>Lagoa do Tocantins</v>
      </c>
      <c r="H5501">
        <f>VLOOKUP(A5501,'REGIÕES DE SAÚDE E SEUS MUNICÍP'!$A$4:$A$5569,1,0)</f>
        <v>171195</v>
      </c>
      <c r="I5501" t="str">
        <f t="shared" si="340"/>
        <v>Mesmo município</v>
      </c>
      <c r="J5501" t="e">
        <f>VLOOKUP(D5501,'REGIÕES DE SAÚDE E SEUS MUNICÍP'!$C$4:$C$5569,1,0)</f>
        <v>#N/A</v>
      </c>
      <c r="K5501" t="e">
        <f t="shared" si="341"/>
        <v>#VALUE!</v>
      </c>
      <c r="L5501" t="str">
        <f t="shared" si="342"/>
        <v>Regiões semelhantes</v>
      </c>
      <c r="M5501" t="str">
        <f>IF(F5501=F5500,"igual","diferente")</f>
        <v>diferente</v>
      </c>
    </row>
    <row r="5502" spans="1:13" x14ac:dyDescent="0.25">
      <c r="A5502">
        <v>171200</v>
      </c>
      <c r="B5502" t="s">
        <v>3615</v>
      </c>
      <c r="C5502">
        <v>17006</v>
      </c>
      <c r="D5502" t="s">
        <v>7166</v>
      </c>
      <c r="E5502" t="s">
        <v>9257</v>
      </c>
      <c r="F5502" t="str">
        <f>VLOOKUP(A5502,'REGIÕES DE SAÚDE E SEUS MUNICÍP'!$A$4:$C$5569,3,0)</f>
        <v>Região de Saúde do Capim Dourado</v>
      </c>
      <c r="G5502" t="str">
        <f>VLOOKUP(H5502,'REGIÕES DE SAÚDE E SEUS MUNICÍP'!$A$4:$D$5569,4,0)</f>
        <v>Lajeado</v>
      </c>
      <c r="H5502">
        <f>VLOOKUP(A5502,'REGIÕES DE SAÚDE E SEUS MUNICÍP'!$A$4:$A$5569,1,0)</f>
        <v>171200</v>
      </c>
      <c r="I5502" t="str">
        <f t="shared" si="340"/>
        <v>Mesmo município</v>
      </c>
      <c r="J5502" t="e">
        <f>VLOOKUP(D5502,'REGIÕES DE SAÚDE E SEUS MUNICÍP'!$C$4:$C$5569,1,0)</f>
        <v>#N/A</v>
      </c>
      <c r="K5502" t="e">
        <f t="shared" si="341"/>
        <v>#VALUE!</v>
      </c>
      <c r="L5502" t="str">
        <f t="shared" si="342"/>
        <v>diferente</v>
      </c>
      <c r="M5502" t="str">
        <f t="shared" si="343"/>
        <v>igual</v>
      </c>
    </row>
    <row r="5503" spans="1:13" x14ac:dyDescent="0.25">
      <c r="A5503">
        <v>171215</v>
      </c>
      <c r="B5503" t="s">
        <v>3615</v>
      </c>
      <c r="C5503">
        <v>17003</v>
      </c>
      <c r="D5503" t="s">
        <v>3273</v>
      </c>
      <c r="E5503" t="s">
        <v>5866</v>
      </c>
      <c r="F5503" t="str">
        <f>VLOOKUP(A5503,'REGIÕES DE SAÚDE E SEUS MUNICÍP'!$A$4:$C$5569,3,0)</f>
        <v>Região de Saúde Extremo Sudeste</v>
      </c>
      <c r="G5503" t="str">
        <f>VLOOKUP(H5503,'REGIÕES DE SAÚDE E SEUS MUNICÍP'!$A$4:$D$5569,4,0)</f>
        <v>Lavandeira</v>
      </c>
      <c r="H5503">
        <f>VLOOKUP(A5503,'REGIÕES DE SAÚDE E SEUS MUNICÍP'!$A$4:$A$5569,1,0)</f>
        <v>171215</v>
      </c>
      <c r="I5503" t="str">
        <f t="shared" si="340"/>
        <v>Mesmo município</v>
      </c>
      <c r="J5503" t="e">
        <f>VLOOKUP(D5503,'REGIÕES DE SAÚDE E SEUS MUNICÍP'!$C$4:$C$5569,1,0)</f>
        <v>#N/A</v>
      </c>
      <c r="K5503" t="e">
        <f t="shared" si="341"/>
        <v>#VALUE!</v>
      </c>
      <c r="L5503" t="str">
        <f t="shared" si="342"/>
        <v>diferente</v>
      </c>
      <c r="M5503" t="str">
        <f t="shared" si="343"/>
        <v>diferente</v>
      </c>
    </row>
    <row r="5504" spans="1:13" x14ac:dyDescent="0.25">
      <c r="A5504">
        <v>171240</v>
      </c>
      <c r="B5504" t="s">
        <v>3615</v>
      </c>
      <c r="C5504">
        <v>17006</v>
      </c>
      <c r="D5504" t="s">
        <v>7166</v>
      </c>
      <c r="E5504" t="s">
        <v>3099</v>
      </c>
      <c r="F5504" t="str">
        <f>VLOOKUP(A5504,'REGIÕES DE SAÚDE E SEUS MUNICÍP'!$A$4:$C$5569,3,0)</f>
        <v>Região de Saúde do Capim Dourado</v>
      </c>
      <c r="G5504" t="str">
        <f>VLOOKUP(H5504,'REGIÕES DE SAÚDE E SEUS MUNICÍP'!$A$4:$D$5569,4,0)</f>
        <v>Lizarda</v>
      </c>
      <c r="H5504">
        <f>VLOOKUP(A5504,'REGIÕES DE SAÚDE E SEUS MUNICÍP'!$A$4:$A$5569,1,0)</f>
        <v>171240</v>
      </c>
      <c r="I5504" t="str">
        <f t="shared" si="340"/>
        <v>Mesmo município</v>
      </c>
      <c r="J5504" t="e">
        <f>VLOOKUP(D5504,'REGIÕES DE SAÚDE E SEUS MUNICÍP'!$C$4:$C$5569,1,0)</f>
        <v>#N/A</v>
      </c>
      <c r="K5504" t="e">
        <f t="shared" si="341"/>
        <v>#VALUE!</v>
      </c>
      <c r="L5504" t="str">
        <f t="shared" si="342"/>
        <v>diferente</v>
      </c>
      <c r="M5504" t="str">
        <f t="shared" si="343"/>
        <v>diferente</v>
      </c>
    </row>
    <row r="5505" spans="1:13" x14ac:dyDescent="0.25">
      <c r="A5505">
        <v>171245</v>
      </c>
      <c r="B5505" t="s">
        <v>3615</v>
      </c>
      <c r="C5505">
        <v>17002</v>
      </c>
      <c r="D5505" t="s">
        <v>1228</v>
      </c>
      <c r="E5505" t="s">
        <v>5895</v>
      </c>
      <c r="F5505" t="str">
        <f>VLOOKUP(A5505,'REGIÕES DE SAÚDE E SEUS MUNICÍP'!$A$4:$C$5569,3,0)</f>
        <v>Região de Saúde Portal do Bico</v>
      </c>
      <c r="G5505" t="str">
        <f>VLOOKUP(H5505,'REGIÕES DE SAÚDE E SEUS MUNICÍP'!$A$4:$D$5569,4,0)</f>
        <v>Luzinópolis</v>
      </c>
      <c r="H5505">
        <f>VLOOKUP(A5505,'REGIÕES DE SAÚDE E SEUS MUNICÍP'!$A$4:$A$5569,1,0)</f>
        <v>171245</v>
      </c>
      <c r="I5505" t="str">
        <f t="shared" si="340"/>
        <v>Mesmo município</v>
      </c>
      <c r="J5505" t="e">
        <f>VLOOKUP(D5505,'REGIÕES DE SAÚDE E SEUS MUNICÍP'!$C$4:$C$5569,1,0)</f>
        <v>#N/A</v>
      </c>
      <c r="K5505" t="e">
        <f t="shared" si="341"/>
        <v>#VALUE!</v>
      </c>
      <c r="L5505" t="str">
        <f t="shared" si="342"/>
        <v>diferente</v>
      </c>
      <c r="M5505" t="str">
        <f t="shared" si="343"/>
        <v>diferente</v>
      </c>
    </row>
    <row r="5506" spans="1:13" x14ac:dyDescent="0.25">
      <c r="A5506">
        <v>171250</v>
      </c>
      <c r="B5506" t="s">
        <v>3615</v>
      </c>
      <c r="C5506">
        <v>17007</v>
      </c>
      <c r="D5506" t="s">
        <v>2614</v>
      </c>
      <c r="E5506" t="s">
        <v>5948</v>
      </c>
      <c r="F5506" t="str">
        <f>VLOOKUP(A5506,'REGIÕES DE SAÚDE E SEUS MUNICÍP'!$A$4:$C$5569,3,0)</f>
        <v>Região de Saúde do Cantão</v>
      </c>
      <c r="G5506" t="str">
        <f>VLOOKUP(H5506,'REGIÕES DE SAÚDE E SEUS MUNICÍP'!$A$4:$D$5569,4,0)</f>
        <v>Marianópolis do Tocantins</v>
      </c>
      <c r="H5506">
        <f>VLOOKUP(A5506,'REGIÕES DE SAÚDE E SEUS MUNICÍP'!$A$4:$A$5569,1,0)</f>
        <v>171250</v>
      </c>
      <c r="I5506" t="str">
        <f t="shared" si="340"/>
        <v>Mesmo município</v>
      </c>
      <c r="J5506" t="e">
        <f>VLOOKUP(D5506,'REGIÕES DE SAÚDE E SEUS MUNICÍP'!$C$4:$C$5569,1,0)</f>
        <v>#N/A</v>
      </c>
      <c r="K5506" t="e">
        <f t="shared" si="341"/>
        <v>#VALUE!</v>
      </c>
      <c r="L5506" t="str">
        <f t="shared" si="342"/>
        <v>diferente</v>
      </c>
      <c r="M5506" t="str">
        <f t="shared" si="343"/>
        <v>diferente</v>
      </c>
    </row>
    <row r="5507" spans="1:13" x14ac:dyDescent="0.25">
      <c r="A5507">
        <v>171270</v>
      </c>
      <c r="B5507" t="s">
        <v>3615</v>
      </c>
      <c r="C5507">
        <v>17008</v>
      </c>
      <c r="D5507" t="s">
        <v>3371</v>
      </c>
      <c r="E5507" t="s">
        <v>3232</v>
      </c>
      <c r="F5507" t="str">
        <f>VLOOKUP(A5507,'REGIÕES DE SAÚDE E SEUS MUNICÍP'!$A$4:$C$5569,3,0)</f>
        <v>Região de Saúde de Porto Nacional</v>
      </c>
      <c r="G5507" t="str">
        <f>VLOOKUP(H5507,'REGIÕES DE SAÚDE E SEUS MUNICÍP'!$A$4:$D$5569,4,0)</f>
        <v>Mateiros</v>
      </c>
      <c r="H5507">
        <f>VLOOKUP(A5507,'REGIÕES DE SAÚDE E SEUS MUNICÍP'!$A$4:$A$5569,1,0)</f>
        <v>171270</v>
      </c>
      <c r="I5507" t="str">
        <f t="shared" ref="I5507:I5572" si="344">IF(G5507=E5507,"Mesmo município","Município diferente")</f>
        <v>Mesmo município</v>
      </c>
      <c r="J5507" t="e">
        <f>VLOOKUP(D5507,'REGIÕES DE SAÚDE E SEUS MUNICÍP'!$C$4:$C$5569,1,0)</f>
        <v>#N/A</v>
      </c>
      <c r="K5507" t="e">
        <f t="shared" si="341"/>
        <v>#VALUE!</v>
      </c>
      <c r="L5507" t="str">
        <f t="shared" si="342"/>
        <v>diferente</v>
      </c>
      <c r="M5507" t="str">
        <f t="shared" si="343"/>
        <v>diferente</v>
      </c>
    </row>
    <row r="5508" spans="1:13" x14ac:dyDescent="0.25">
      <c r="A5508">
        <v>171280</v>
      </c>
      <c r="B5508" t="s">
        <v>3615</v>
      </c>
      <c r="C5508">
        <v>17002</v>
      </c>
      <c r="D5508" t="s">
        <v>1228</v>
      </c>
      <c r="E5508" t="s">
        <v>10070</v>
      </c>
      <c r="F5508" t="str">
        <f>VLOOKUP(A5508,'REGIÕES DE SAÚDE E SEUS MUNICÍP'!$A$4:$C$5569,3,0)</f>
        <v>Região de Saúde Bico do Papagaio</v>
      </c>
      <c r="G5508" t="str">
        <f>VLOOKUP(H5508,'REGIÕES DE SAÚDE E SEUS MUNICÍP'!$A$4:$D$5569,4,0)</f>
        <v>Maurilândia do Tocantins</v>
      </c>
      <c r="H5508">
        <f>VLOOKUP(A5508,'REGIÕES DE SAÚDE E SEUS MUNICÍP'!$A$4:$A$5569,1,0)</f>
        <v>171280</v>
      </c>
      <c r="I5508" t="str">
        <f t="shared" si="344"/>
        <v>Mesmo município</v>
      </c>
      <c r="J5508" t="e">
        <f>VLOOKUP(D5508,'REGIÕES DE SAÚDE E SEUS MUNICÍP'!$C$4:$C$5569,1,0)</f>
        <v>#N/A</v>
      </c>
      <c r="K5508" t="e">
        <f t="shared" ref="K5508:K5571" si="345">SEARCH(F5508,D5508)</f>
        <v>#VALUE!</v>
      </c>
      <c r="L5508" t="str">
        <f t="shared" ref="L5508:L5571" si="346">IF(D5508=D5509,IF(F5508=F5509,"Regiões semelhantes","Nova composição"),"diferente")</f>
        <v>diferente</v>
      </c>
      <c r="M5508" t="str">
        <f t="shared" si="343"/>
        <v>diferente</v>
      </c>
    </row>
    <row r="5509" spans="1:13" x14ac:dyDescent="0.25">
      <c r="A5509">
        <v>171320</v>
      </c>
      <c r="B5509" t="s">
        <v>3615</v>
      </c>
      <c r="C5509">
        <v>17006</v>
      </c>
      <c r="D5509" t="s">
        <v>7166</v>
      </c>
      <c r="E5509" t="s">
        <v>3006</v>
      </c>
      <c r="F5509" t="str">
        <f>VLOOKUP(A5509,'REGIÕES DE SAÚDE E SEUS MUNICÍP'!$A$4:$C$5569,3,0)</f>
        <v>Região de Saúde de Miracema</v>
      </c>
      <c r="G5509" t="str">
        <f>VLOOKUP(H5509,'REGIÕES DE SAÚDE E SEUS MUNICÍP'!$A$4:$D$5569,4,0)</f>
        <v>Miracema do Tocantins</v>
      </c>
      <c r="H5509">
        <f>VLOOKUP(A5509,'REGIÕES DE SAÚDE E SEUS MUNICÍP'!$A$4:$A$5569,1,0)</f>
        <v>171320</v>
      </c>
      <c r="I5509" t="str">
        <f t="shared" si="344"/>
        <v>Mesmo município</v>
      </c>
      <c r="J5509" t="e">
        <f>VLOOKUP(D5509,'REGIÕES DE SAÚDE E SEUS MUNICÍP'!$C$4:$C$5569,1,0)</f>
        <v>#N/A</v>
      </c>
      <c r="K5509" t="e">
        <f t="shared" si="345"/>
        <v>#VALUE!</v>
      </c>
      <c r="L5509" t="str">
        <f t="shared" si="346"/>
        <v>Regiões semelhantes</v>
      </c>
      <c r="M5509" t="str">
        <f t="shared" si="343"/>
        <v>diferente</v>
      </c>
    </row>
    <row r="5510" spans="1:13" x14ac:dyDescent="0.25">
      <c r="A5510">
        <v>171330</v>
      </c>
      <c r="B5510" t="s">
        <v>3615</v>
      </c>
      <c r="C5510">
        <v>17006</v>
      </c>
      <c r="D5510" t="s">
        <v>7166</v>
      </c>
      <c r="E5510" t="s">
        <v>610</v>
      </c>
      <c r="F5510" t="str">
        <f>VLOOKUP(A5510,'REGIÕES DE SAÚDE E SEUS MUNICÍP'!$A$4:$C$5569,3,0)</f>
        <v>Região de Saúde de Miracema</v>
      </c>
      <c r="G5510" t="str">
        <f>VLOOKUP(H5510,'REGIÕES DE SAÚDE E SEUS MUNICÍP'!$A$4:$D$5569,4,0)</f>
        <v>Miranorte</v>
      </c>
      <c r="H5510">
        <f>VLOOKUP(A5510,'REGIÕES DE SAÚDE E SEUS MUNICÍP'!$A$4:$A$5569,1,0)</f>
        <v>171330</v>
      </c>
      <c r="I5510" t="str">
        <f t="shared" si="344"/>
        <v>Mesmo município</v>
      </c>
      <c r="J5510" t="e">
        <f>VLOOKUP(D5510,'REGIÕES DE SAÚDE E SEUS MUNICÍP'!$C$4:$C$5569,1,0)</f>
        <v>#N/A</v>
      </c>
      <c r="K5510" t="e">
        <f t="shared" si="345"/>
        <v>#VALUE!</v>
      </c>
      <c r="L5510" t="str">
        <f t="shared" si="346"/>
        <v>diferente</v>
      </c>
      <c r="M5510" t="str">
        <f t="shared" ref="M5510:M5572" si="347">IF(F5510=F5509,"igual","diferente")</f>
        <v>igual</v>
      </c>
    </row>
    <row r="5511" spans="1:13" x14ac:dyDescent="0.25">
      <c r="A5511">
        <v>171360</v>
      </c>
      <c r="B5511" t="s">
        <v>3615</v>
      </c>
      <c r="C5511">
        <v>17008</v>
      </c>
      <c r="D5511" t="s">
        <v>3371</v>
      </c>
      <c r="E5511" t="s">
        <v>6349</v>
      </c>
      <c r="F5511" t="str">
        <f>VLOOKUP(A5511,'REGIÕES DE SAÚDE E SEUS MUNICÍP'!$A$4:$C$5569,3,0)</f>
        <v>Região de Saúde de Porto Nacional</v>
      </c>
      <c r="G5511" t="str">
        <f>VLOOKUP(H5511,'REGIÕES DE SAÚDE E SEUS MUNICÍP'!$A$4:$D$5569,4,0)</f>
        <v>Monte do Carmo</v>
      </c>
      <c r="H5511">
        <f>VLOOKUP(A5511,'REGIÕES DE SAÚDE E SEUS MUNICÍP'!$A$4:$A$5569,1,0)</f>
        <v>171360</v>
      </c>
      <c r="I5511" t="str">
        <f t="shared" si="344"/>
        <v>Mesmo município</v>
      </c>
      <c r="J5511" t="e">
        <f>VLOOKUP(D5511,'REGIÕES DE SAÚDE E SEUS MUNICÍP'!$C$4:$C$5569,1,0)</f>
        <v>#N/A</v>
      </c>
      <c r="K5511" t="e">
        <f t="shared" si="345"/>
        <v>#VALUE!</v>
      </c>
      <c r="L5511" t="str">
        <f t="shared" si="346"/>
        <v>diferente</v>
      </c>
      <c r="M5511" t="str">
        <f t="shared" si="347"/>
        <v>diferente</v>
      </c>
    </row>
    <row r="5512" spans="1:13" x14ac:dyDescent="0.25">
      <c r="A5512">
        <v>171370</v>
      </c>
      <c r="B5512" t="s">
        <v>3615</v>
      </c>
      <c r="C5512">
        <v>17007</v>
      </c>
      <c r="D5512" t="s">
        <v>2614</v>
      </c>
      <c r="E5512" t="s">
        <v>7477</v>
      </c>
      <c r="F5512" t="str">
        <f>VLOOKUP(A5512,'REGIÕES DE SAÚDE E SEUS MUNICÍP'!$A$4:$C$5569,3,0)</f>
        <v>Região de Saúde do Cantão</v>
      </c>
      <c r="G5512" t="str">
        <f>VLOOKUP(H5512,'REGIÕES DE SAÚDE E SEUS MUNICÍP'!$A$4:$D$5569,4,0)</f>
        <v>Monte Santo do Tocantins</v>
      </c>
      <c r="H5512">
        <f>VLOOKUP(A5512,'REGIÕES DE SAÚDE E SEUS MUNICÍP'!$A$4:$A$5569,1,0)</f>
        <v>171370</v>
      </c>
      <c r="I5512" t="str">
        <f t="shared" si="344"/>
        <v>Mesmo município</v>
      </c>
      <c r="J5512" t="e">
        <f>VLOOKUP(D5512,'REGIÕES DE SAÚDE E SEUS MUNICÍP'!$C$4:$C$5569,1,0)</f>
        <v>#N/A</v>
      </c>
      <c r="K5512" t="e">
        <f t="shared" si="345"/>
        <v>#VALUE!</v>
      </c>
      <c r="L5512" t="str">
        <f t="shared" si="346"/>
        <v>diferente</v>
      </c>
      <c r="M5512" t="str">
        <f t="shared" si="347"/>
        <v>diferente</v>
      </c>
    </row>
    <row r="5513" spans="1:13" x14ac:dyDescent="0.25">
      <c r="A5513">
        <v>171395</v>
      </c>
      <c r="B5513" t="s">
        <v>3615</v>
      </c>
      <c r="C5513">
        <v>17001</v>
      </c>
      <c r="D5513" t="s">
        <v>171</v>
      </c>
      <c r="E5513" t="s">
        <v>5358</v>
      </c>
      <c r="F5513" t="str">
        <f>VLOOKUP(A5513,'REGIÕES DE SAÚDE E SEUS MUNICÍP'!$A$4:$C$5569,3,0)</f>
        <v>Região de Saúde Médio Norte</v>
      </c>
      <c r="G5513" t="str">
        <f>VLOOKUP(H5513,'REGIÕES DE SAÚDE E SEUS MUNICÍP'!$A$4:$D$5569,4,0)</f>
        <v>Muricilândia</v>
      </c>
      <c r="H5513">
        <f>VLOOKUP(A5513,'REGIÕES DE SAÚDE E SEUS MUNICÍP'!$A$4:$A$5569,1,0)</f>
        <v>171395</v>
      </c>
      <c r="I5513" t="str">
        <f t="shared" si="344"/>
        <v>Mesmo município</v>
      </c>
      <c r="J5513" t="e">
        <f>VLOOKUP(D5513,'REGIÕES DE SAÚDE E SEUS MUNICÍP'!$C$4:$C$5569,1,0)</f>
        <v>#N/A</v>
      </c>
      <c r="K5513" t="e">
        <f t="shared" si="345"/>
        <v>#VALUE!</v>
      </c>
      <c r="L5513" t="str">
        <f t="shared" si="346"/>
        <v>diferente</v>
      </c>
      <c r="M5513" t="str">
        <f t="shared" si="347"/>
        <v>diferente</v>
      </c>
    </row>
    <row r="5514" spans="1:13" x14ac:dyDescent="0.25">
      <c r="A5514">
        <v>171420</v>
      </c>
      <c r="B5514" t="s">
        <v>3615</v>
      </c>
      <c r="C5514">
        <v>17008</v>
      </c>
      <c r="D5514" t="s">
        <v>3371</v>
      </c>
      <c r="E5514" t="s">
        <v>10739</v>
      </c>
      <c r="F5514" t="str">
        <f>VLOOKUP(A5514,'REGIÕES DE SAÚDE E SEUS MUNICÍP'!$A$4:$C$5569,3,0)</f>
        <v>Região de Saúde de Porto Nacional</v>
      </c>
      <c r="G5514" t="str">
        <f>VLOOKUP(H5514,'REGIÕES DE SAÚDE E SEUS MUNICÍP'!$A$4:$D$5569,4,0)</f>
        <v>Natividade</v>
      </c>
      <c r="H5514">
        <f>VLOOKUP(A5514,'REGIÕES DE SAÚDE E SEUS MUNICÍP'!$A$4:$A$5569,1,0)</f>
        <v>171420</v>
      </c>
      <c r="I5514" t="str">
        <f t="shared" si="344"/>
        <v>Mesmo município</v>
      </c>
      <c r="J5514" t="e">
        <f>VLOOKUP(D5514,'REGIÕES DE SAÚDE E SEUS MUNICÍP'!$C$4:$C$5569,1,0)</f>
        <v>#N/A</v>
      </c>
      <c r="K5514" t="e">
        <f t="shared" si="345"/>
        <v>#VALUE!</v>
      </c>
      <c r="L5514" t="str">
        <f t="shared" si="346"/>
        <v>diferente</v>
      </c>
      <c r="M5514" t="str">
        <f t="shared" si="347"/>
        <v>diferente</v>
      </c>
    </row>
    <row r="5515" spans="1:13" x14ac:dyDescent="0.25">
      <c r="A5515">
        <v>171430</v>
      </c>
      <c r="B5515" t="s">
        <v>3615</v>
      </c>
      <c r="C5515">
        <v>17002</v>
      </c>
      <c r="D5515" t="s">
        <v>1228</v>
      </c>
      <c r="E5515" t="s">
        <v>10892</v>
      </c>
      <c r="F5515" t="str">
        <f>VLOOKUP(A5515,'REGIÕES DE SAÚDE E SEUS MUNICÍP'!$A$4:$C$5569,3,0)</f>
        <v>Região de Saúde Portal do Bico</v>
      </c>
      <c r="G5515" t="str">
        <f>VLOOKUP(H5515,'REGIÕES DE SAÚDE E SEUS MUNICÍP'!$A$4:$D$5569,4,0)</f>
        <v>Nazaré</v>
      </c>
      <c r="H5515">
        <f>VLOOKUP(A5515,'REGIÕES DE SAÚDE E SEUS MUNICÍP'!$A$4:$A$5569,1,0)</f>
        <v>171430</v>
      </c>
      <c r="I5515" t="str">
        <f t="shared" si="344"/>
        <v>Mesmo município</v>
      </c>
      <c r="J5515" t="e">
        <f>VLOOKUP(D5515,'REGIÕES DE SAÚDE E SEUS MUNICÍP'!$C$4:$C$5569,1,0)</f>
        <v>#N/A</v>
      </c>
      <c r="K5515" t="e">
        <f t="shared" si="345"/>
        <v>#VALUE!</v>
      </c>
      <c r="L5515" t="str">
        <f t="shared" si="346"/>
        <v>diferente</v>
      </c>
      <c r="M5515" t="str">
        <f t="shared" si="347"/>
        <v>diferente</v>
      </c>
    </row>
    <row r="5516" spans="1:13" x14ac:dyDescent="0.25">
      <c r="A5516">
        <v>171488</v>
      </c>
      <c r="B5516" t="s">
        <v>3615</v>
      </c>
      <c r="C5516">
        <v>17001</v>
      </c>
      <c r="D5516" t="s">
        <v>171</v>
      </c>
      <c r="E5516" t="s">
        <v>9532</v>
      </c>
      <c r="F5516" t="str">
        <f>VLOOKUP(A5516,'REGIÕES DE SAÚDE E SEUS MUNICÍP'!$A$4:$C$5569,3,0)</f>
        <v>Região de Saúde Médio Norte</v>
      </c>
      <c r="G5516" t="str">
        <f>VLOOKUP(H5516,'REGIÕES DE SAÚDE E SEUS MUNICÍP'!$A$4:$D$5569,4,0)</f>
        <v>Nova Olinda</v>
      </c>
      <c r="H5516">
        <f>VLOOKUP(A5516,'REGIÕES DE SAÚDE E SEUS MUNICÍP'!$A$4:$A$5569,1,0)</f>
        <v>171488</v>
      </c>
      <c r="I5516" t="str">
        <f t="shared" si="344"/>
        <v>Mesmo município</v>
      </c>
      <c r="J5516" t="e">
        <f>VLOOKUP(D5516,'REGIÕES DE SAÚDE E SEUS MUNICÍP'!$C$4:$C$5569,1,0)</f>
        <v>#N/A</v>
      </c>
      <c r="K5516" t="e">
        <f t="shared" si="345"/>
        <v>#VALUE!</v>
      </c>
      <c r="L5516" t="str">
        <f t="shared" si="346"/>
        <v>diferente</v>
      </c>
      <c r="M5516" t="str">
        <f t="shared" si="347"/>
        <v>diferente</v>
      </c>
    </row>
    <row r="5517" spans="1:13" x14ac:dyDescent="0.25">
      <c r="A5517">
        <v>171500</v>
      </c>
      <c r="B5517" t="s">
        <v>3615</v>
      </c>
      <c r="C5517">
        <v>17007</v>
      </c>
      <c r="D5517" t="s">
        <v>2614</v>
      </c>
      <c r="E5517" t="s">
        <v>5208</v>
      </c>
      <c r="F5517" t="str">
        <f>VLOOKUP(A5517,'REGIÕES DE SAÚDE E SEUS MUNICÍP'!$A$4:$C$5569,3,0)</f>
        <v>Região de Saúde do Cantão</v>
      </c>
      <c r="G5517" t="str">
        <f>VLOOKUP(H5517,'REGIÕES DE SAÚDE E SEUS MUNICÍP'!$A$4:$D$5569,4,0)</f>
        <v>Nova Rosalândia</v>
      </c>
      <c r="H5517">
        <f>VLOOKUP(A5517,'REGIÕES DE SAÚDE E SEUS MUNICÍP'!$A$4:$A$5569,1,0)</f>
        <v>171500</v>
      </c>
      <c r="I5517" t="str">
        <f t="shared" si="344"/>
        <v>Mesmo município</v>
      </c>
      <c r="J5517" t="e">
        <f>VLOOKUP(D5517,'REGIÕES DE SAÚDE E SEUS MUNICÍP'!$C$4:$C$5569,1,0)</f>
        <v>#N/A</v>
      </c>
      <c r="K5517" t="e">
        <f t="shared" si="345"/>
        <v>#VALUE!</v>
      </c>
      <c r="L5517" t="str">
        <f t="shared" si="346"/>
        <v>diferente</v>
      </c>
      <c r="M5517" t="str">
        <f t="shared" si="347"/>
        <v>diferente</v>
      </c>
    </row>
    <row r="5518" spans="1:13" x14ac:dyDescent="0.25">
      <c r="A5518">
        <v>171510</v>
      </c>
      <c r="B5518" t="s">
        <v>3615</v>
      </c>
      <c r="C5518">
        <v>17006</v>
      </c>
      <c r="D5518" t="s">
        <v>7166</v>
      </c>
      <c r="E5518" t="s">
        <v>5915</v>
      </c>
      <c r="F5518" t="str">
        <f>VLOOKUP(A5518,'REGIÕES DE SAÚDE E SEUS MUNICÍP'!$A$4:$C$5569,3,0)</f>
        <v>Região de Saúde do Capim Dourado</v>
      </c>
      <c r="G5518" t="str">
        <f>VLOOKUP(H5518,'REGIÕES DE SAÚDE E SEUS MUNICÍP'!$A$4:$D$5569,4,0)</f>
        <v>Novo Acordo</v>
      </c>
      <c r="H5518">
        <f>VLOOKUP(A5518,'REGIÕES DE SAÚDE E SEUS MUNICÍP'!$A$4:$A$5569,1,0)</f>
        <v>171510</v>
      </c>
      <c r="I5518" t="str">
        <f t="shared" si="344"/>
        <v>Mesmo município</v>
      </c>
      <c r="J5518" t="e">
        <f>VLOOKUP(D5518,'REGIÕES DE SAÚDE E SEUS MUNICÍP'!$C$4:$C$5569,1,0)</f>
        <v>#N/A</v>
      </c>
      <c r="K5518" t="e">
        <f t="shared" si="345"/>
        <v>#VALUE!</v>
      </c>
      <c r="L5518" t="str">
        <f t="shared" si="346"/>
        <v>diferente</v>
      </c>
      <c r="M5518" t="str">
        <f t="shared" si="347"/>
        <v>diferente</v>
      </c>
    </row>
    <row r="5519" spans="1:13" x14ac:dyDescent="0.25">
      <c r="A5519">
        <v>171515</v>
      </c>
      <c r="B5519" t="s">
        <v>3615</v>
      </c>
      <c r="C5519">
        <v>17003</v>
      </c>
      <c r="D5519" t="s">
        <v>3273</v>
      </c>
      <c r="E5519" t="s">
        <v>4285</v>
      </c>
      <c r="F5519" t="str">
        <f>VLOOKUP(A5519,'REGIÕES DE SAÚDE E SEUS MUNICÍP'!$A$4:$C$5569,3,0)</f>
        <v>Região de Saúde Extremo Sudeste</v>
      </c>
      <c r="G5519" t="str">
        <f>VLOOKUP(H5519,'REGIÕES DE SAÚDE E SEUS MUNICÍP'!$A$4:$D$5569,4,0)</f>
        <v>Novo Alegre</v>
      </c>
      <c r="H5519">
        <f>VLOOKUP(A5519,'REGIÕES DE SAÚDE E SEUS MUNICÍP'!$A$4:$A$5569,1,0)</f>
        <v>171515</v>
      </c>
      <c r="I5519" t="str">
        <f t="shared" si="344"/>
        <v>Mesmo município</v>
      </c>
      <c r="J5519" t="e">
        <f>VLOOKUP(D5519,'REGIÕES DE SAÚDE E SEUS MUNICÍP'!$C$4:$C$5569,1,0)</f>
        <v>#N/A</v>
      </c>
      <c r="K5519" t="e">
        <f t="shared" si="345"/>
        <v>#VALUE!</v>
      </c>
      <c r="L5519" t="str">
        <f t="shared" si="346"/>
        <v>Nova composição</v>
      </c>
      <c r="M5519" t="str">
        <f t="shared" si="347"/>
        <v>diferente</v>
      </c>
    </row>
    <row r="5520" spans="1:13" x14ac:dyDescent="0.25">
      <c r="A5520">
        <v>171525</v>
      </c>
      <c r="B5520" t="s">
        <v>3615</v>
      </c>
      <c r="C5520">
        <v>17003</v>
      </c>
      <c r="D5520" t="s">
        <v>3273</v>
      </c>
      <c r="E5520" t="s">
        <v>8638</v>
      </c>
      <c r="F5520" t="str">
        <f>VLOOKUP(A5520,'REGIÕES DE SAÚDE E SEUS MUNICÍP'!$A$4:$C$5569,3,0)</f>
        <v>Região de Saúde Sudeste</v>
      </c>
      <c r="G5520" t="str">
        <f>VLOOKUP(H5520,'REGIÕES DE SAÚDE E SEUS MUNICÍP'!$A$4:$D$5569,4,0)</f>
        <v>Novo Jardim</v>
      </c>
      <c r="H5520">
        <f>VLOOKUP(A5520,'REGIÕES DE SAÚDE E SEUS MUNICÍP'!$A$4:$A$5569,1,0)</f>
        <v>171525</v>
      </c>
      <c r="I5520" t="str">
        <f t="shared" si="344"/>
        <v>Mesmo município</v>
      </c>
      <c r="J5520" t="e">
        <f>VLOOKUP(D5520,'REGIÕES DE SAÚDE E SEUS MUNICÍP'!$C$4:$C$5569,1,0)</f>
        <v>#N/A</v>
      </c>
      <c r="K5520" t="e">
        <f t="shared" si="345"/>
        <v>#VALUE!</v>
      </c>
      <c r="L5520" t="str">
        <f t="shared" si="346"/>
        <v>diferente</v>
      </c>
      <c r="M5520" t="str">
        <f t="shared" si="347"/>
        <v>diferente</v>
      </c>
    </row>
    <row r="5521" spans="1:13" x14ac:dyDescent="0.25">
      <c r="A5521">
        <v>171550</v>
      </c>
      <c r="B5521" t="s">
        <v>3615</v>
      </c>
      <c r="C5521">
        <v>17008</v>
      </c>
      <c r="D5521" t="s">
        <v>3371</v>
      </c>
      <c r="E5521" t="s">
        <v>10060</v>
      </c>
      <c r="F5521" t="str">
        <f>VLOOKUP(A5521,'REGIÕES DE SAÚDE E SEUS MUNICÍP'!$A$4:$C$5569,3,0)</f>
        <v>Região de Saúde do Cantão</v>
      </c>
      <c r="G5521" t="str">
        <f>VLOOKUP(H5521,'REGIÕES DE SAÚDE E SEUS MUNICÍP'!$A$4:$D$5569,4,0)</f>
        <v>Oliveira de Fátima</v>
      </c>
      <c r="H5521">
        <f>VLOOKUP(A5521,'REGIÕES DE SAÚDE E SEUS MUNICÍP'!$A$4:$A$5569,1,0)</f>
        <v>171550</v>
      </c>
      <c r="I5521" t="str">
        <f t="shared" si="344"/>
        <v>Mesmo município</v>
      </c>
      <c r="J5521" t="e">
        <f>VLOOKUP(D5521,'REGIÕES DE SAÚDE E SEUS MUNICÍP'!$C$4:$C$5569,1,0)</f>
        <v>#N/A</v>
      </c>
      <c r="K5521" t="e">
        <f t="shared" si="345"/>
        <v>#VALUE!</v>
      </c>
      <c r="L5521" t="str">
        <f t="shared" si="346"/>
        <v>diferente</v>
      </c>
      <c r="M5521" t="str">
        <f t="shared" si="347"/>
        <v>diferente</v>
      </c>
    </row>
    <row r="5522" spans="1:13" x14ac:dyDescent="0.25">
      <c r="A5522">
        <v>172100</v>
      </c>
      <c r="B5522" t="s">
        <v>3615</v>
      </c>
      <c r="C5522">
        <v>17006</v>
      </c>
      <c r="D5522" t="s">
        <v>7166</v>
      </c>
      <c r="E5522" t="s">
        <v>11101</v>
      </c>
      <c r="F5522" t="str">
        <f>VLOOKUP(A5522,'REGIÕES DE SAÚDE E SEUS MUNICÍP'!$A$4:$C$5569,3,0)</f>
        <v>Região de Saúde do Capim Dourado</v>
      </c>
      <c r="G5522" t="str">
        <f>VLOOKUP(H5522,'REGIÕES DE SAÚDE E SEUS MUNICÍP'!$A$4:$D$5569,4,0)</f>
        <v>Palmas</v>
      </c>
      <c r="H5522">
        <f>VLOOKUP(A5522,'REGIÕES DE SAÚDE E SEUS MUNICÍP'!$A$4:$A$5569,1,0)</f>
        <v>172100</v>
      </c>
      <c r="I5522" t="str">
        <f t="shared" si="344"/>
        <v>Mesmo município</v>
      </c>
      <c r="J5522" t="e">
        <f>VLOOKUP(D5522,'REGIÕES DE SAÚDE E SEUS MUNICÍP'!$C$4:$C$5569,1,0)</f>
        <v>#N/A</v>
      </c>
      <c r="K5522" t="e">
        <f t="shared" si="345"/>
        <v>#VALUE!</v>
      </c>
      <c r="L5522" t="str">
        <f t="shared" si="346"/>
        <v>diferente</v>
      </c>
      <c r="M5522" t="str">
        <f t="shared" si="347"/>
        <v>diferente</v>
      </c>
    </row>
    <row r="5523" spans="1:13" x14ac:dyDescent="0.25">
      <c r="A5523">
        <v>171570</v>
      </c>
      <c r="B5523" t="s">
        <v>3615</v>
      </c>
      <c r="C5523">
        <v>17004</v>
      </c>
      <c r="D5523" t="s">
        <v>11079</v>
      </c>
      <c r="E5523" t="s">
        <v>7977</v>
      </c>
      <c r="F5523" t="str">
        <f>VLOOKUP(A5523,'REGIÕES DE SAÚDE E SEUS MUNICÍP'!$A$4:$C$5569,3,0)</f>
        <v>Região de Saúde de Araguaia-Tocantins</v>
      </c>
      <c r="G5523" t="str">
        <f>VLOOKUP(H5523,'REGIÕES DE SAÚDE E SEUS MUNICÍP'!$A$4:$D$5569,4,0)</f>
        <v>Palmeirante</v>
      </c>
      <c r="H5523">
        <f>VLOOKUP(A5523,'REGIÕES DE SAÚDE E SEUS MUNICÍP'!$A$4:$A$5569,1,0)</f>
        <v>171570</v>
      </c>
      <c r="I5523" t="str">
        <f t="shared" si="344"/>
        <v>Mesmo município</v>
      </c>
      <c r="J5523" t="e">
        <f>VLOOKUP(D5523,'REGIÕES DE SAÚDE E SEUS MUNICÍP'!$C$4:$C$5569,1,0)</f>
        <v>#N/A</v>
      </c>
      <c r="K5523" t="e">
        <f t="shared" si="345"/>
        <v>#VALUE!</v>
      </c>
      <c r="L5523" t="str">
        <f>IF(D5523=D5524,IF(F5523=F5524,"Regiões semelhantes","Nova composição"),"diferente")</f>
        <v>diferente</v>
      </c>
      <c r="M5523" t="str">
        <f t="shared" si="347"/>
        <v>diferente</v>
      </c>
    </row>
    <row r="5524" spans="1:13" x14ac:dyDescent="0.25">
      <c r="A5524">
        <v>171380</v>
      </c>
      <c r="B5524" t="s">
        <v>3615</v>
      </c>
      <c r="C5524">
        <v>17002</v>
      </c>
      <c r="D5524" t="s">
        <v>1228</v>
      </c>
      <c r="E5524" t="s">
        <v>10529</v>
      </c>
      <c r="F5524" t="str">
        <f>VLOOKUP(A5524,'REGIÕES DE SAÚDE E SEUS MUNICÍP'!$A$4:$C$5569,3,0)</f>
        <v>Região de Saúde Portal do Bico</v>
      </c>
      <c r="G5524" t="str">
        <f>VLOOKUP(H5524,'REGIÕES DE SAÚDE E SEUS MUNICÍP'!$A$4:$D$5569,4,0)</f>
        <v>Palmeiras do Tocantins</v>
      </c>
      <c r="H5524">
        <f>VLOOKUP(A5524,'REGIÕES DE SAÚDE E SEUS MUNICÍP'!$A$4:$A$5569,1,0)</f>
        <v>171380</v>
      </c>
      <c r="I5524" t="str">
        <f t="shared" si="344"/>
        <v>Mesmo município</v>
      </c>
      <c r="J5524" t="e">
        <f>VLOOKUP(D5524,'REGIÕES DE SAÚDE E SEUS MUNICÍP'!$C$4:$C$5569,1,0)</f>
        <v>#N/A</v>
      </c>
      <c r="K5524" t="e">
        <f t="shared" si="345"/>
        <v>#VALUE!</v>
      </c>
      <c r="L5524" t="str">
        <f t="shared" si="346"/>
        <v>diferente</v>
      </c>
      <c r="M5524" t="str">
        <f>IF(F5524=F5523,"igual","diferente")</f>
        <v>diferente</v>
      </c>
    </row>
    <row r="5525" spans="1:13" x14ac:dyDescent="0.25">
      <c r="A5525">
        <v>171575</v>
      </c>
      <c r="B5525" t="s">
        <v>3615</v>
      </c>
      <c r="C5525">
        <v>17005</v>
      </c>
      <c r="D5525" t="s">
        <v>11121</v>
      </c>
      <c r="E5525" t="s">
        <v>1981</v>
      </c>
      <c r="F5525" t="str">
        <f>VLOOKUP(A5525,'REGIÕES DE SAÚDE E SEUS MUNICÍP'!$A$4:$C$5569,3,0)</f>
        <v>Região de Saúde do Sul Angical</v>
      </c>
      <c r="G5525" t="str">
        <f>VLOOKUP(H5525,'REGIÕES DE SAÚDE E SEUS MUNICÍP'!$A$4:$D$5569,4,0)</f>
        <v>Palmeirópolis</v>
      </c>
      <c r="H5525">
        <f>VLOOKUP(A5525,'REGIÕES DE SAÚDE E SEUS MUNICÍP'!$A$4:$A$5569,1,0)</f>
        <v>171575</v>
      </c>
      <c r="I5525" t="str">
        <f t="shared" si="344"/>
        <v>Mesmo município</v>
      </c>
      <c r="J5525" t="e">
        <f>VLOOKUP(D5525,'REGIÕES DE SAÚDE E SEUS MUNICÍP'!$C$4:$C$5569,1,0)</f>
        <v>#N/A</v>
      </c>
      <c r="K5525" t="e">
        <f t="shared" si="345"/>
        <v>#VALUE!</v>
      </c>
      <c r="L5525" t="str">
        <f t="shared" si="346"/>
        <v>diferente</v>
      </c>
      <c r="M5525" t="str">
        <f t="shared" si="347"/>
        <v>diferente</v>
      </c>
    </row>
    <row r="5526" spans="1:13" x14ac:dyDescent="0.25">
      <c r="A5526">
        <v>171610</v>
      </c>
      <c r="B5526" t="s">
        <v>3615</v>
      </c>
      <c r="C5526">
        <v>17007</v>
      </c>
      <c r="D5526" t="s">
        <v>2614</v>
      </c>
      <c r="E5526" t="s">
        <v>1558</v>
      </c>
      <c r="F5526" t="str">
        <f>VLOOKUP(A5526,'REGIÕES DE SAÚDE E SEUS MUNICÍP'!$A$4:$C$5569,3,0)</f>
        <v>Região de Saúde do Cantão</v>
      </c>
      <c r="G5526" t="str">
        <f>VLOOKUP(H5526,'REGIÕES DE SAÚDE E SEUS MUNICÍP'!$A$4:$D$5569,4,0)</f>
        <v>Paraíso do Tocantins</v>
      </c>
      <c r="H5526">
        <f>VLOOKUP(A5526,'REGIÕES DE SAÚDE E SEUS MUNICÍP'!$A$4:$A$5569,1,0)</f>
        <v>171610</v>
      </c>
      <c r="I5526" t="str">
        <f t="shared" si="344"/>
        <v>Mesmo município</v>
      </c>
      <c r="J5526" t="e">
        <f>VLOOKUP(D5526,'REGIÕES DE SAÚDE E SEUS MUNICÍP'!$C$4:$C$5569,1,0)</f>
        <v>#N/A</v>
      </c>
      <c r="K5526" t="e">
        <f t="shared" si="345"/>
        <v>#VALUE!</v>
      </c>
      <c r="L5526" t="str">
        <f t="shared" si="346"/>
        <v>diferente</v>
      </c>
      <c r="M5526" t="str">
        <f t="shared" si="347"/>
        <v>diferente</v>
      </c>
    </row>
    <row r="5527" spans="1:13" x14ac:dyDescent="0.25">
      <c r="A5527">
        <v>171620</v>
      </c>
      <c r="B5527" t="s">
        <v>3615</v>
      </c>
      <c r="C5527">
        <v>17003</v>
      </c>
      <c r="D5527" t="s">
        <v>3273</v>
      </c>
      <c r="E5527" t="s">
        <v>8308</v>
      </c>
      <c r="F5527" t="str">
        <f>VLOOKUP(A5527,'REGIÕES DE SAÚDE E SEUS MUNICÍP'!$A$4:$C$5569,3,0)</f>
        <v>Região de Saúde Extremo Sudeste</v>
      </c>
      <c r="G5527" t="str">
        <f>VLOOKUP(H5527,'REGIÕES DE SAÚDE E SEUS MUNICÍP'!$A$4:$D$5569,4,0)</f>
        <v>Paranã</v>
      </c>
      <c r="H5527">
        <f>VLOOKUP(A5527,'REGIÕES DE SAÚDE E SEUS MUNICÍP'!$A$4:$A$5569,1,0)</f>
        <v>171620</v>
      </c>
      <c r="I5527" t="str">
        <f t="shared" si="344"/>
        <v>Mesmo município</v>
      </c>
      <c r="J5527" t="e">
        <f>VLOOKUP(D5527,'REGIÕES DE SAÚDE E SEUS MUNICÍP'!$C$4:$C$5569,1,0)</f>
        <v>#N/A</v>
      </c>
      <c r="K5527" t="e">
        <f t="shared" si="345"/>
        <v>#VALUE!</v>
      </c>
      <c r="L5527" t="str">
        <f t="shared" si="346"/>
        <v>diferente</v>
      </c>
      <c r="M5527" t="str">
        <f t="shared" si="347"/>
        <v>diferente</v>
      </c>
    </row>
    <row r="5528" spans="1:13" x14ac:dyDescent="0.25">
      <c r="A5528">
        <v>171630</v>
      </c>
      <c r="B5528" t="s">
        <v>3615</v>
      </c>
      <c r="C5528">
        <v>17001</v>
      </c>
      <c r="D5528" t="s">
        <v>171</v>
      </c>
      <c r="E5528" t="s">
        <v>10250</v>
      </c>
      <c r="F5528" t="str">
        <f>VLOOKUP(A5528,'REGIÕES DE SAÚDE E SEUS MUNICÍP'!$A$4:$C$5569,3,0)</f>
        <v>Região de Saúde Médio Norte</v>
      </c>
      <c r="G5528" t="str">
        <f>VLOOKUP(H5528,'REGIÕES DE SAÚDE E SEUS MUNICÍP'!$A$4:$D$5569,4,0)</f>
        <v>Pau D'Arco</v>
      </c>
      <c r="H5528">
        <f>VLOOKUP(A5528,'REGIÕES DE SAÚDE E SEUS MUNICÍP'!$A$4:$A$5569,1,0)</f>
        <v>171630</v>
      </c>
      <c r="I5528" t="str">
        <f t="shared" si="344"/>
        <v>Mesmo município</v>
      </c>
      <c r="J5528" t="e">
        <f>VLOOKUP(D5528,'REGIÕES DE SAÚDE E SEUS MUNICÍP'!$C$4:$C$5569,1,0)</f>
        <v>#N/A</v>
      </c>
      <c r="K5528" t="e">
        <f t="shared" si="345"/>
        <v>#VALUE!</v>
      </c>
      <c r="L5528" t="str">
        <f t="shared" si="346"/>
        <v>diferente</v>
      </c>
      <c r="M5528" t="str">
        <f t="shared" si="347"/>
        <v>diferente</v>
      </c>
    </row>
    <row r="5529" spans="1:13" x14ac:dyDescent="0.25">
      <c r="A5529">
        <v>171650</v>
      </c>
      <c r="B5529" t="s">
        <v>3615</v>
      </c>
      <c r="C5529">
        <v>17004</v>
      </c>
      <c r="D5529" t="s">
        <v>11079</v>
      </c>
      <c r="E5529" t="s">
        <v>6490</v>
      </c>
      <c r="F5529" t="str">
        <f>VLOOKUP(A5529,'REGIÕES DE SAÚDE E SEUS MUNICÍP'!$A$4:$C$5569,3,0)</f>
        <v>Região de Saúde Cultura do Cerrado</v>
      </c>
      <c r="G5529" t="str">
        <f>VLOOKUP(H5529,'REGIÕES DE SAÚDE E SEUS MUNICÍP'!$A$4:$D$5569,4,0)</f>
        <v>Pedro Afonso</v>
      </c>
      <c r="H5529">
        <f>VLOOKUP(A5529,'REGIÕES DE SAÚDE E SEUS MUNICÍP'!$A$4:$A$5569,1,0)</f>
        <v>171650</v>
      </c>
      <c r="I5529" t="str">
        <f t="shared" si="344"/>
        <v>Mesmo município</v>
      </c>
      <c r="J5529" t="e">
        <f>VLOOKUP(D5529,'REGIÕES DE SAÚDE E SEUS MUNICÍP'!$C$4:$C$5569,1,0)</f>
        <v>#N/A</v>
      </c>
      <c r="K5529" t="e">
        <f t="shared" si="345"/>
        <v>#VALUE!</v>
      </c>
      <c r="L5529" t="str">
        <f t="shared" si="346"/>
        <v>diferente</v>
      </c>
      <c r="M5529" t="str">
        <f t="shared" si="347"/>
        <v>diferente</v>
      </c>
    </row>
    <row r="5530" spans="1:13" x14ac:dyDescent="0.25">
      <c r="A5530">
        <v>171660</v>
      </c>
      <c r="B5530" t="s">
        <v>3615</v>
      </c>
      <c r="C5530">
        <v>17005</v>
      </c>
      <c r="D5530" t="s">
        <v>11121</v>
      </c>
      <c r="E5530" t="s">
        <v>6961</v>
      </c>
      <c r="F5530" t="str">
        <f>VLOOKUP(A5530,'REGIÕES DE SAÚDE E SEUS MUNICÍP'!$A$4:$C$5569,3,0)</f>
        <v>Região de Saúde do Sul Angical</v>
      </c>
      <c r="G5530" t="str">
        <f>VLOOKUP(H5530,'REGIÕES DE SAÚDE E SEUS MUNICÍP'!$A$4:$D$5569,4,0)</f>
        <v>Peixe</v>
      </c>
      <c r="H5530">
        <f>VLOOKUP(A5530,'REGIÕES DE SAÚDE E SEUS MUNICÍP'!$A$4:$A$5569,1,0)</f>
        <v>171660</v>
      </c>
      <c r="I5530" t="str">
        <f t="shared" si="344"/>
        <v>Mesmo município</v>
      </c>
      <c r="J5530" t="e">
        <f>VLOOKUP(D5530,'REGIÕES DE SAÚDE E SEUS MUNICÍP'!$C$4:$C$5569,1,0)</f>
        <v>#N/A</v>
      </c>
      <c r="K5530" t="e">
        <f t="shared" si="345"/>
        <v>#VALUE!</v>
      </c>
      <c r="L5530" t="str">
        <f t="shared" si="346"/>
        <v>diferente</v>
      </c>
      <c r="M5530" t="str">
        <f t="shared" si="347"/>
        <v>diferente</v>
      </c>
    </row>
    <row r="5531" spans="1:13" x14ac:dyDescent="0.25">
      <c r="A5531">
        <v>171665</v>
      </c>
      <c r="B5531" t="s">
        <v>3615</v>
      </c>
      <c r="C5531">
        <v>17004</v>
      </c>
      <c r="D5531" t="s">
        <v>11079</v>
      </c>
      <c r="E5531" t="s">
        <v>5258</v>
      </c>
      <c r="F5531" t="str">
        <f>VLOOKUP(A5531,'REGIÕES DE SAÚDE E SEUS MUNICÍP'!$A$4:$C$5569,3,0)</f>
        <v>Região de Saúde de Lobo Guará</v>
      </c>
      <c r="G5531" t="str">
        <f>VLOOKUP(H5531,'REGIÕES DE SAÚDE E SEUS MUNICÍP'!$A$4:$D$5569,4,0)</f>
        <v>Pequizeiro</v>
      </c>
      <c r="H5531">
        <f>VLOOKUP(A5531,'REGIÕES DE SAÚDE E SEUS MUNICÍP'!$A$4:$A$5569,1,0)</f>
        <v>171665</v>
      </c>
      <c r="I5531" t="str">
        <f t="shared" si="344"/>
        <v>Mesmo município</v>
      </c>
      <c r="J5531" t="e">
        <f>VLOOKUP(D5531,'REGIÕES DE SAÚDE E SEUS MUNICÍP'!$C$4:$C$5569,1,0)</f>
        <v>#N/A</v>
      </c>
      <c r="K5531" t="e">
        <f t="shared" si="345"/>
        <v>#VALUE!</v>
      </c>
      <c r="L5531" t="str">
        <f t="shared" si="346"/>
        <v>diferente</v>
      </c>
      <c r="M5531" t="str">
        <f t="shared" si="347"/>
        <v>diferente</v>
      </c>
    </row>
    <row r="5532" spans="1:13" x14ac:dyDescent="0.25">
      <c r="A5532">
        <v>171700</v>
      </c>
      <c r="B5532" t="s">
        <v>3615</v>
      </c>
      <c r="C5532">
        <v>17008</v>
      </c>
      <c r="D5532" t="s">
        <v>3371</v>
      </c>
      <c r="E5532" t="s">
        <v>5261</v>
      </c>
      <c r="F5532" t="str">
        <f>VLOOKUP(A5532,'REGIÕES DE SAÚDE E SEUS MUNICÍP'!$A$4:$C$5569,3,0)</f>
        <v>Região de Saúde de Porto Nacional</v>
      </c>
      <c r="G5532" t="str">
        <f>VLOOKUP(H5532,'REGIÕES DE SAÚDE E SEUS MUNICÍP'!$A$4:$D$5569,4,0)</f>
        <v>Pindorama do Tocantins</v>
      </c>
      <c r="H5532">
        <f>VLOOKUP(A5532,'REGIÕES DE SAÚDE E SEUS MUNICÍP'!$A$4:$A$5569,1,0)</f>
        <v>171700</v>
      </c>
      <c r="I5532" t="str">
        <f t="shared" si="344"/>
        <v>Mesmo município</v>
      </c>
      <c r="J5532" t="e">
        <f>VLOOKUP(D5532,'REGIÕES DE SAÚDE E SEUS MUNICÍP'!$C$4:$C$5569,1,0)</f>
        <v>#N/A</v>
      </c>
      <c r="K5532" t="e">
        <f t="shared" si="345"/>
        <v>#VALUE!</v>
      </c>
      <c r="L5532" t="str">
        <f t="shared" si="346"/>
        <v>diferente</v>
      </c>
      <c r="M5532" t="str">
        <f t="shared" si="347"/>
        <v>diferente</v>
      </c>
    </row>
    <row r="5533" spans="1:13" x14ac:dyDescent="0.25">
      <c r="A5533">
        <v>171720</v>
      </c>
      <c r="B5533" t="s">
        <v>3615</v>
      </c>
      <c r="C5533">
        <v>17001</v>
      </c>
      <c r="D5533" t="s">
        <v>171</v>
      </c>
      <c r="E5533" t="s">
        <v>9730</v>
      </c>
      <c r="F5533" t="str">
        <f>VLOOKUP(A5533,'REGIÕES DE SAÚDE E SEUS MUNICÍP'!$A$4:$C$5569,3,0)</f>
        <v>Região de Saúde do Médio Araguaia</v>
      </c>
      <c r="G5533" t="str">
        <f>VLOOKUP(H5533,'REGIÕES DE SAÚDE E SEUS MUNICÍP'!$A$4:$D$5569,4,0)</f>
        <v>Piraquê</v>
      </c>
      <c r="H5533">
        <f>VLOOKUP(A5533,'REGIÕES DE SAÚDE E SEUS MUNICÍP'!$A$4:$A$5569,1,0)</f>
        <v>171720</v>
      </c>
      <c r="I5533" t="str">
        <f t="shared" si="344"/>
        <v>Mesmo município</v>
      </c>
      <c r="J5533" t="e">
        <f>VLOOKUP(D5533,'REGIÕES DE SAÚDE E SEUS MUNICÍP'!$C$4:$C$5569,1,0)</f>
        <v>#N/A</v>
      </c>
      <c r="K5533" t="e">
        <f t="shared" si="345"/>
        <v>#VALUE!</v>
      </c>
      <c r="L5533" t="str">
        <f t="shared" si="346"/>
        <v>diferente</v>
      </c>
      <c r="M5533" t="str">
        <f t="shared" si="347"/>
        <v>diferente</v>
      </c>
    </row>
    <row r="5534" spans="1:13" x14ac:dyDescent="0.25">
      <c r="A5534">
        <v>171750</v>
      </c>
      <c r="B5534" t="s">
        <v>3615</v>
      </c>
      <c r="C5534">
        <v>17007</v>
      </c>
      <c r="D5534" t="s">
        <v>2614</v>
      </c>
      <c r="E5534" t="s">
        <v>8086</v>
      </c>
      <c r="F5534" t="str">
        <f>VLOOKUP(A5534,'REGIÕES DE SAÚDE E SEUS MUNICÍP'!$A$4:$C$5569,3,0)</f>
        <v>Região de Saúde do Cantão</v>
      </c>
      <c r="G5534" t="str">
        <f>VLOOKUP(H5534,'REGIÕES DE SAÚDE E SEUS MUNICÍP'!$A$4:$D$5569,4,0)</f>
        <v>Pium</v>
      </c>
      <c r="H5534">
        <f>VLOOKUP(A5534,'REGIÕES DE SAÚDE E SEUS MUNICÍP'!$A$4:$A$5569,1,0)</f>
        <v>171750</v>
      </c>
      <c r="I5534" t="str">
        <f t="shared" si="344"/>
        <v>Mesmo município</v>
      </c>
      <c r="J5534" t="e">
        <f>VLOOKUP(D5534,'REGIÕES DE SAÚDE E SEUS MUNICÍP'!$C$4:$C$5569,1,0)</f>
        <v>#N/A</v>
      </c>
      <c r="K5534" t="e">
        <f t="shared" si="345"/>
        <v>#VALUE!</v>
      </c>
      <c r="L5534" t="str">
        <f t="shared" si="346"/>
        <v>diferente</v>
      </c>
      <c r="M5534" t="str">
        <f t="shared" si="347"/>
        <v>diferente</v>
      </c>
    </row>
    <row r="5535" spans="1:13" x14ac:dyDescent="0.25">
      <c r="A5535">
        <v>171780</v>
      </c>
      <c r="B5535" t="s">
        <v>3615</v>
      </c>
      <c r="C5535">
        <v>17003</v>
      </c>
      <c r="D5535" t="s">
        <v>3273</v>
      </c>
      <c r="E5535" t="s">
        <v>4630</v>
      </c>
      <c r="F5535" t="str">
        <f>VLOOKUP(A5535,'REGIÕES DE SAÚDE E SEUS MUNICÍP'!$A$4:$C$5569,3,0)</f>
        <v>Região de Saúde Sudeste</v>
      </c>
      <c r="G5535" t="str">
        <f>VLOOKUP(H5535,'REGIÕES DE SAÚDE E SEUS MUNICÍP'!$A$4:$D$5569,4,0)</f>
        <v>Ponte Alta do Bom Jesus</v>
      </c>
      <c r="H5535">
        <f>VLOOKUP(A5535,'REGIÕES DE SAÚDE E SEUS MUNICÍP'!$A$4:$A$5569,1,0)</f>
        <v>171780</v>
      </c>
      <c r="I5535" t="str">
        <f t="shared" si="344"/>
        <v>Mesmo município</v>
      </c>
      <c r="J5535" t="e">
        <f>VLOOKUP(D5535,'REGIÕES DE SAÚDE E SEUS MUNICÍP'!$C$4:$C$5569,1,0)</f>
        <v>#N/A</v>
      </c>
      <c r="K5535" t="e">
        <f t="shared" si="345"/>
        <v>#VALUE!</v>
      </c>
      <c r="L5535" t="str">
        <f t="shared" si="346"/>
        <v>diferente</v>
      </c>
      <c r="M5535" t="str">
        <f t="shared" si="347"/>
        <v>diferente</v>
      </c>
    </row>
    <row r="5536" spans="1:13" x14ac:dyDescent="0.25">
      <c r="A5536">
        <v>171790</v>
      </c>
      <c r="B5536" t="s">
        <v>3615</v>
      </c>
      <c r="C5536">
        <v>17008</v>
      </c>
      <c r="D5536" t="s">
        <v>3371</v>
      </c>
      <c r="E5536" t="s">
        <v>201</v>
      </c>
      <c r="F5536" t="str">
        <f>VLOOKUP(A5536,'REGIÕES DE SAÚDE E SEUS MUNICÍP'!$A$4:$C$5569,3,0)</f>
        <v>Região de Saúde de Porto Nacional</v>
      </c>
      <c r="G5536" t="str">
        <f>VLOOKUP(H5536,'REGIÕES DE SAÚDE E SEUS MUNICÍP'!$A$4:$D$5569,4,0)</f>
        <v>Ponte Alta do Tocantins</v>
      </c>
      <c r="H5536">
        <f>VLOOKUP(A5536,'REGIÕES DE SAÚDE E SEUS MUNICÍP'!$A$4:$A$5569,1,0)</f>
        <v>171790</v>
      </c>
      <c r="I5536" t="str">
        <f t="shared" si="344"/>
        <v>Mesmo município</v>
      </c>
      <c r="J5536" t="e">
        <f>VLOOKUP(D5536,'REGIÕES DE SAÚDE E SEUS MUNICÍP'!$C$4:$C$5569,1,0)</f>
        <v>#N/A</v>
      </c>
      <c r="K5536" t="e">
        <f t="shared" si="345"/>
        <v>#VALUE!</v>
      </c>
      <c r="L5536" t="str">
        <f t="shared" si="346"/>
        <v>diferente</v>
      </c>
      <c r="M5536" t="str">
        <f t="shared" si="347"/>
        <v>diferente</v>
      </c>
    </row>
    <row r="5537" spans="1:13" x14ac:dyDescent="0.25">
      <c r="A5537">
        <v>171800</v>
      </c>
      <c r="B5537" t="s">
        <v>3615</v>
      </c>
      <c r="C5537">
        <v>17003</v>
      </c>
      <c r="D5537" t="s">
        <v>3273</v>
      </c>
      <c r="E5537" t="s">
        <v>1791</v>
      </c>
      <c r="F5537" t="str">
        <f>VLOOKUP(A5537,'REGIÕES DE SAÚDE E SEUS MUNICÍP'!$A$4:$C$5569,3,0)</f>
        <v>Região de Saúde Sudeste</v>
      </c>
      <c r="G5537" t="str">
        <f>VLOOKUP(H5537,'REGIÕES DE SAÚDE E SEUS MUNICÍP'!$A$4:$D$5569,4,0)</f>
        <v>Porto Alegre do Tocantins</v>
      </c>
      <c r="H5537">
        <f>VLOOKUP(A5537,'REGIÕES DE SAÚDE E SEUS MUNICÍP'!$A$4:$A$5569,1,0)</f>
        <v>171800</v>
      </c>
      <c r="I5537" t="str">
        <f t="shared" si="344"/>
        <v>Mesmo município</v>
      </c>
      <c r="J5537" t="e">
        <f>VLOOKUP(D5537,'REGIÕES DE SAÚDE E SEUS MUNICÍP'!$C$4:$C$5569,1,0)</f>
        <v>#N/A</v>
      </c>
      <c r="K5537" t="e">
        <f t="shared" si="345"/>
        <v>#VALUE!</v>
      </c>
      <c r="L5537" t="str">
        <f t="shared" si="346"/>
        <v>diferente</v>
      </c>
      <c r="M5537" t="str">
        <f t="shared" si="347"/>
        <v>diferente</v>
      </c>
    </row>
    <row r="5538" spans="1:13" x14ac:dyDescent="0.25">
      <c r="A5538">
        <v>171820</v>
      </c>
      <c r="B5538" t="s">
        <v>3615</v>
      </c>
      <c r="C5538">
        <v>17008</v>
      </c>
      <c r="D5538" t="s">
        <v>3371</v>
      </c>
      <c r="E5538" t="s">
        <v>1729</v>
      </c>
      <c r="F5538" t="str">
        <f>VLOOKUP(A5538,'REGIÕES DE SAÚDE E SEUS MUNICÍP'!$A$4:$C$5569,3,0)</f>
        <v>Região de Saúde de Porto Nacional</v>
      </c>
      <c r="G5538" t="str">
        <f>VLOOKUP(H5538,'REGIÕES DE SAÚDE E SEUS MUNICÍP'!$A$4:$D$5569,4,0)</f>
        <v>Porto Nacional</v>
      </c>
      <c r="H5538">
        <f>VLOOKUP(A5538,'REGIÕES DE SAÚDE E SEUS MUNICÍP'!$A$4:$A$5569,1,0)</f>
        <v>171820</v>
      </c>
      <c r="I5538" t="str">
        <f t="shared" si="344"/>
        <v>Mesmo município</v>
      </c>
      <c r="J5538" t="e">
        <f>VLOOKUP(D5538,'REGIÕES DE SAÚDE E SEUS MUNICÍP'!$C$4:$C$5569,1,0)</f>
        <v>#N/A</v>
      </c>
      <c r="K5538" t="e">
        <f t="shared" si="345"/>
        <v>#VALUE!</v>
      </c>
      <c r="L5538" t="str">
        <f t="shared" si="346"/>
        <v>diferente</v>
      </c>
      <c r="M5538" t="str">
        <f t="shared" si="347"/>
        <v>diferente</v>
      </c>
    </row>
    <row r="5539" spans="1:13" x14ac:dyDescent="0.25">
      <c r="A5539">
        <v>171830</v>
      </c>
      <c r="B5539" t="s">
        <v>3615</v>
      </c>
      <c r="C5539">
        <v>17002</v>
      </c>
      <c r="D5539" t="s">
        <v>1228</v>
      </c>
      <c r="E5539" t="s">
        <v>9944</v>
      </c>
      <c r="F5539" t="str">
        <f>VLOOKUP(A5539,'REGIÕES DE SAÚDE E SEUS MUNICÍP'!$A$4:$C$5569,3,0)</f>
        <v>Região de Saúde Bico do Papagaio</v>
      </c>
      <c r="G5539" t="str">
        <f>VLOOKUP(H5539,'REGIÕES DE SAÚDE E SEUS MUNICÍP'!$A$4:$D$5569,4,0)</f>
        <v>Praia Norte</v>
      </c>
      <c r="H5539">
        <f>VLOOKUP(A5539,'REGIÕES DE SAÚDE E SEUS MUNICÍP'!$A$4:$A$5569,1,0)</f>
        <v>171830</v>
      </c>
      <c r="I5539" t="str">
        <f t="shared" si="344"/>
        <v>Mesmo município</v>
      </c>
      <c r="J5539" t="e">
        <f>VLOOKUP(D5539,'REGIÕES DE SAÚDE E SEUS MUNICÍP'!$C$4:$C$5569,1,0)</f>
        <v>#N/A</v>
      </c>
      <c r="K5539" t="e">
        <f t="shared" si="345"/>
        <v>#VALUE!</v>
      </c>
      <c r="L5539" t="str">
        <f t="shared" si="346"/>
        <v>diferente</v>
      </c>
      <c r="M5539" t="str">
        <f t="shared" si="347"/>
        <v>diferente</v>
      </c>
    </row>
    <row r="5540" spans="1:13" x14ac:dyDescent="0.25">
      <c r="A5540">
        <v>171840</v>
      </c>
      <c r="B5540" t="s">
        <v>3615</v>
      </c>
      <c r="C5540">
        <v>17004</v>
      </c>
      <c r="D5540" t="s">
        <v>11079</v>
      </c>
      <c r="E5540" t="s">
        <v>4409</v>
      </c>
      <c r="F5540" t="str">
        <f>VLOOKUP(A5540,'REGIÕES DE SAÚDE E SEUS MUNICÍP'!$A$4:$C$5569,3,0)</f>
        <v>Região de Saúde de Lobo Guará</v>
      </c>
      <c r="G5540" t="str">
        <f>VLOOKUP(H5540,'REGIÕES DE SAÚDE E SEUS MUNICÍP'!$A$4:$D$5569,4,0)</f>
        <v>Presidente Kennedy</v>
      </c>
      <c r="H5540">
        <f>VLOOKUP(A5540,'REGIÕES DE SAÚDE E SEUS MUNICÍP'!$A$4:$A$5569,1,0)</f>
        <v>171840</v>
      </c>
      <c r="I5540" t="str">
        <f t="shared" si="344"/>
        <v>Mesmo município</v>
      </c>
      <c r="J5540" t="e">
        <f>VLOOKUP(D5540,'REGIÕES DE SAÚDE E SEUS MUNICÍP'!$C$4:$C$5569,1,0)</f>
        <v>#N/A</v>
      </c>
      <c r="K5540" t="e">
        <f t="shared" si="345"/>
        <v>#VALUE!</v>
      </c>
      <c r="L5540" t="str">
        <f t="shared" si="346"/>
        <v>diferente</v>
      </c>
      <c r="M5540" t="str">
        <f t="shared" si="347"/>
        <v>diferente</v>
      </c>
    </row>
    <row r="5541" spans="1:13" x14ac:dyDescent="0.25">
      <c r="A5541">
        <v>171845</v>
      </c>
      <c r="B5541" t="s">
        <v>3615</v>
      </c>
      <c r="C5541">
        <v>17007</v>
      </c>
      <c r="D5541" t="s">
        <v>2614</v>
      </c>
      <c r="E5541" t="s">
        <v>2888</v>
      </c>
      <c r="F5541" t="str">
        <f>VLOOKUP(A5541,'REGIÕES DE SAÚDE E SEUS MUNICÍP'!$A$4:$C$5569,3,0)</f>
        <v>Região de Saúde do Cantão</v>
      </c>
      <c r="G5541" t="str">
        <f>VLOOKUP(H5541,'REGIÕES DE SAÚDE E SEUS MUNICÍP'!$A$4:$D$5569,4,0)</f>
        <v>Pugmil</v>
      </c>
      <c r="H5541">
        <f>VLOOKUP(A5541,'REGIÕES DE SAÚDE E SEUS MUNICÍP'!$A$4:$A$5569,1,0)</f>
        <v>171845</v>
      </c>
      <c r="I5541" t="str">
        <f t="shared" si="344"/>
        <v>Mesmo município</v>
      </c>
      <c r="J5541" t="e">
        <f>VLOOKUP(D5541,'REGIÕES DE SAÚDE E SEUS MUNICÍP'!$C$4:$C$5569,1,0)</f>
        <v>#N/A</v>
      </c>
      <c r="K5541" t="e">
        <f t="shared" si="345"/>
        <v>#VALUE!</v>
      </c>
      <c r="L5541" t="str">
        <f>IF(D5541=D5542,IF(F5541=F5542,"Regiões semelhantes","Nova composição"),"diferente")</f>
        <v>diferente</v>
      </c>
      <c r="M5541" t="str">
        <f t="shared" si="347"/>
        <v>diferente</v>
      </c>
    </row>
    <row r="5542" spans="1:13" x14ac:dyDescent="0.25">
      <c r="A5542">
        <v>171850</v>
      </c>
      <c r="B5542" t="s">
        <v>3615</v>
      </c>
      <c r="C5542">
        <v>17004</v>
      </c>
      <c r="D5542" t="s">
        <v>11079</v>
      </c>
      <c r="E5542" t="s">
        <v>9967</v>
      </c>
      <c r="F5542" t="str">
        <f>VLOOKUP(A5542,'REGIÕES DE SAÚDE E SEUS MUNICÍP'!$A$4:$C$5569,3,0)</f>
        <v>Região de Saúde Cultura do Cerrado</v>
      </c>
      <c r="G5542" t="str">
        <f>VLOOKUP(H5542,'REGIÕES DE SAÚDE E SEUS MUNICÍP'!$A$4:$D$5569,4,0)</f>
        <v>Recursolândia</v>
      </c>
      <c r="H5542">
        <f>VLOOKUP(A5542,'REGIÕES DE SAÚDE E SEUS MUNICÍP'!$A$4:$A$5569,1,0)</f>
        <v>171850</v>
      </c>
      <c r="I5542" t="str">
        <f t="shared" si="344"/>
        <v>Mesmo município</v>
      </c>
      <c r="J5542" t="e">
        <f>VLOOKUP(D5542,'REGIÕES DE SAÚDE E SEUS MUNICÍP'!$C$4:$C$5569,1,0)</f>
        <v>#N/A</v>
      </c>
      <c r="K5542" t="e">
        <f t="shared" si="345"/>
        <v>#VALUE!</v>
      </c>
      <c r="L5542" t="str">
        <f t="shared" si="346"/>
        <v>diferente</v>
      </c>
      <c r="M5542" t="str">
        <f>IF(F5542=F5541,"igual","diferente")</f>
        <v>diferente</v>
      </c>
    </row>
    <row r="5543" spans="1:13" x14ac:dyDescent="0.25">
      <c r="A5543">
        <v>171855</v>
      </c>
      <c r="B5543" t="s">
        <v>3615</v>
      </c>
      <c r="C5543">
        <v>17002</v>
      </c>
      <c r="D5543" t="s">
        <v>1228</v>
      </c>
      <c r="E5543" t="s">
        <v>9680</v>
      </c>
      <c r="F5543" t="str">
        <f>VLOOKUP(A5543,'REGIÕES DE SAÚDE E SEUS MUNICÍP'!$A$4:$C$5569,3,0)</f>
        <v>Região de Saúde do Médio Araguaia</v>
      </c>
      <c r="G5543" t="str">
        <f>VLOOKUP(H5543,'REGIÕES DE SAÚDE E SEUS MUNICÍP'!$A$4:$D$5569,4,0)</f>
        <v>Riachinho</v>
      </c>
      <c r="H5543">
        <f>VLOOKUP(A5543,'REGIÕES DE SAÚDE E SEUS MUNICÍP'!$A$4:$A$5569,1,0)</f>
        <v>171855</v>
      </c>
      <c r="I5543" t="str">
        <f t="shared" si="344"/>
        <v>Mesmo município</v>
      </c>
      <c r="J5543" t="e">
        <f>VLOOKUP(D5543,'REGIÕES DE SAÚDE E SEUS MUNICÍP'!$C$4:$C$5569,1,0)</f>
        <v>#N/A</v>
      </c>
      <c r="K5543" t="e">
        <f t="shared" si="345"/>
        <v>#VALUE!</v>
      </c>
      <c r="L5543" t="str">
        <f t="shared" si="346"/>
        <v>diferente</v>
      </c>
      <c r="M5543" t="str">
        <f t="shared" si="347"/>
        <v>diferente</v>
      </c>
    </row>
    <row r="5544" spans="1:13" x14ac:dyDescent="0.25">
      <c r="A5544">
        <v>171865</v>
      </c>
      <c r="B5544" t="s">
        <v>3615</v>
      </c>
      <c r="C5544">
        <v>17003</v>
      </c>
      <c r="D5544" t="s">
        <v>3273</v>
      </c>
      <c r="E5544" t="s">
        <v>8198</v>
      </c>
      <c r="F5544" t="str">
        <f>VLOOKUP(A5544,'REGIÕES DE SAÚDE E SEUS MUNICÍP'!$A$4:$C$5569,3,0)</f>
        <v>Região de Saúde Sudeste</v>
      </c>
      <c r="G5544" t="str">
        <f>VLOOKUP(H5544,'REGIÕES DE SAÚDE E SEUS MUNICÍP'!$A$4:$D$5569,4,0)</f>
        <v>Rio da Conceição</v>
      </c>
      <c r="H5544">
        <f>VLOOKUP(A5544,'REGIÕES DE SAÚDE E SEUS MUNICÍP'!$A$4:$A$5569,1,0)</f>
        <v>171865</v>
      </c>
      <c r="I5544" t="str">
        <f t="shared" si="344"/>
        <v>Mesmo município</v>
      </c>
      <c r="J5544" t="e">
        <f>VLOOKUP(D5544,'REGIÕES DE SAÚDE E SEUS MUNICÍP'!$C$4:$C$5569,1,0)</f>
        <v>#N/A</v>
      </c>
      <c r="K5544" t="e">
        <f t="shared" si="345"/>
        <v>#VALUE!</v>
      </c>
      <c r="L5544" t="str">
        <f t="shared" si="346"/>
        <v>diferente</v>
      </c>
      <c r="M5544" t="str">
        <f t="shared" si="347"/>
        <v>diferente</v>
      </c>
    </row>
    <row r="5545" spans="1:13" x14ac:dyDescent="0.25">
      <c r="A5545">
        <v>171870</v>
      </c>
      <c r="B5545" t="s">
        <v>3615</v>
      </c>
      <c r="C5545">
        <v>17006</v>
      </c>
      <c r="D5545" t="s">
        <v>7166</v>
      </c>
      <c r="E5545" t="s">
        <v>245</v>
      </c>
      <c r="F5545" t="str">
        <f>VLOOKUP(A5545,'REGIÕES DE SAÚDE E SEUS MUNICÍP'!$A$4:$C$5569,3,0)</f>
        <v>Região de Saúde de Miracema</v>
      </c>
      <c r="G5545" t="str">
        <f>VLOOKUP(H5545,'REGIÕES DE SAÚDE E SEUS MUNICÍP'!$A$4:$D$5569,4,0)</f>
        <v>Rio dos Bois</v>
      </c>
      <c r="H5545">
        <f>VLOOKUP(A5545,'REGIÕES DE SAÚDE E SEUS MUNICÍP'!$A$4:$A$5569,1,0)</f>
        <v>171870</v>
      </c>
      <c r="I5545" t="str">
        <f t="shared" si="344"/>
        <v>Mesmo município</v>
      </c>
      <c r="J5545" t="e">
        <f>VLOOKUP(D5545,'REGIÕES DE SAÚDE E SEUS MUNICÍP'!$C$4:$C$5569,1,0)</f>
        <v>#N/A</v>
      </c>
      <c r="K5545" t="e">
        <f t="shared" si="345"/>
        <v>#VALUE!</v>
      </c>
      <c r="L5545" t="str">
        <f t="shared" si="346"/>
        <v>Regiões semelhantes</v>
      </c>
      <c r="M5545" t="str">
        <f t="shared" si="347"/>
        <v>diferente</v>
      </c>
    </row>
    <row r="5546" spans="1:13" x14ac:dyDescent="0.25">
      <c r="A5546">
        <v>171875</v>
      </c>
      <c r="B5546" t="s">
        <v>3615</v>
      </c>
      <c r="C5546">
        <v>17006</v>
      </c>
      <c r="D5546" t="s">
        <v>7166</v>
      </c>
      <c r="E5546" t="s">
        <v>1502</v>
      </c>
      <c r="F5546" t="str">
        <f>VLOOKUP(A5546,'REGIÕES DE SAÚDE E SEUS MUNICÍP'!$A$4:$C$5569,3,0)</f>
        <v>Região de Saúde de Miracema</v>
      </c>
      <c r="G5546" t="str">
        <f>VLOOKUP(H5546,'REGIÕES DE SAÚDE E SEUS MUNICÍP'!$A$4:$D$5569,4,0)</f>
        <v>Rio Sono</v>
      </c>
      <c r="H5546">
        <f>VLOOKUP(A5546,'REGIÕES DE SAÚDE E SEUS MUNICÍP'!$A$4:$A$5569,1,0)</f>
        <v>171875</v>
      </c>
      <c r="I5546" t="str">
        <f t="shared" si="344"/>
        <v>Mesmo município</v>
      </c>
      <c r="J5546" t="e">
        <f>VLOOKUP(D5546,'REGIÕES DE SAÚDE E SEUS MUNICÍP'!$C$4:$C$5569,1,0)</f>
        <v>#N/A</v>
      </c>
      <c r="K5546" t="e">
        <f t="shared" si="345"/>
        <v>#VALUE!</v>
      </c>
      <c r="L5546" t="str">
        <f t="shared" si="346"/>
        <v>diferente</v>
      </c>
      <c r="M5546" t="str">
        <f t="shared" si="347"/>
        <v>igual</v>
      </c>
    </row>
    <row r="5547" spans="1:13" x14ac:dyDescent="0.25">
      <c r="A5547">
        <v>171880</v>
      </c>
      <c r="B5547" t="s">
        <v>3615</v>
      </c>
      <c r="C5547">
        <v>17002</v>
      </c>
      <c r="D5547" t="s">
        <v>1228</v>
      </c>
      <c r="E5547" t="s">
        <v>183</v>
      </c>
      <c r="F5547" t="str">
        <f>VLOOKUP(A5547,'REGIÕES DE SAÚDE E SEUS MUNICÍP'!$A$4:$C$5569,3,0)</f>
        <v>Região de Saúde Bico do Papagaio</v>
      </c>
      <c r="G5547" t="str">
        <f>VLOOKUP(H5547,'REGIÕES DE SAÚDE E SEUS MUNICÍP'!$A$4:$D$5569,4,0)</f>
        <v>Sampaio</v>
      </c>
      <c r="H5547">
        <f>VLOOKUP(A5547,'REGIÕES DE SAÚDE E SEUS MUNICÍP'!$A$4:$A$5569,1,0)</f>
        <v>171880</v>
      </c>
      <c r="I5547" t="str">
        <f t="shared" si="344"/>
        <v>Mesmo município</v>
      </c>
      <c r="J5547" t="e">
        <f>VLOOKUP(D5547,'REGIÕES DE SAÚDE E SEUS MUNICÍP'!$C$4:$C$5569,1,0)</f>
        <v>#N/A</v>
      </c>
      <c r="K5547" t="e">
        <f t="shared" si="345"/>
        <v>#VALUE!</v>
      </c>
      <c r="L5547" t="str">
        <f t="shared" si="346"/>
        <v>diferente</v>
      </c>
      <c r="M5547" t="str">
        <f t="shared" si="347"/>
        <v>diferente</v>
      </c>
    </row>
    <row r="5548" spans="1:13" x14ac:dyDescent="0.25">
      <c r="A5548">
        <v>171884</v>
      </c>
      <c r="B5548" t="s">
        <v>3615</v>
      </c>
      <c r="C5548">
        <v>17005</v>
      </c>
      <c r="D5548" t="s">
        <v>11121</v>
      </c>
      <c r="E5548" t="s">
        <v>4982</v>
      </c>
      <c r="F5548" t="str">
        <f>VLOOKUP(A5548,'REGIÕES DE SAÚDE E SEUS MUNICÍP'!$A$4:$C$5569,3,0)</f>
        <v>Região de Saúde Centro-Sul</v>
      </c>
      <c r="G5548" t="str">
        <f>VLOOKUP(H5548,'REGIÕES DE SAÚDE E SEUS MUNICÍP'!$A$4:$D$5569,4,0)</f>
        <v>Sandolândia</v>
      </c>
      <c r="H5548">
        <f>VLOOKUP(A5548,'REGIÕES DE SAÚDE E SEUS MUNICÍP'!$A$4:$A$5569,1,0)</f>
        <v>171884</v>
      </c>
      <c r="I5548" t="str">
        <f t="shared" si="344"/>
        <v>Mesmo município</v>
      </c>
      <c r="J5548" t="e">
        <f>VLOOKUP(D5548,'REGIÕES DE SAÚDE E SEUS MUNICÍP'!$C$4:$C$5569,1,0)</f>
        <v>#N/A</v>
      </c>
      <c r="K5548" t="e">
        <f t="shared" si="345"/>
        <v>#VALUE!</v>
      </c>
      <c r="L5548" t="str">
        <f t="shared" si="346"/>
        <v>diferente</v>
      </c>
      <c r="M5548" t="str">
        <f t="shared" si="347"/>
        <v>diferente</v>
      </c>
    </row>
    <row r="5549" spans="1:13" x14ac:dyDescent="0.25">
      <c r="A5549">
        <v>171886</v>
      </c>
      <c r="B5549" t="s">
        <v>3615</v>
      </c>
      <c r="C5549">
        <v>17001</v>
      </c>
      <c r="D5549" t="s">
        <v>171</v>
      </c>
      <c r="E5549" t="s">
        <v>7816</v>
      </c>
      <c r="F5549" t="str">
        <f>VLOOKUP(A5549,'REGIÕES DE SAÚDE E SEUS MUNICÍP'!$A$4:$C$5569,3,0)</f>
        <v>Região de Saúde Médio Norte</v>
      </c>
      <c r="G5549" t="str">
        <f>VLOOKUP(H5549,'REGIÕES DE SAÚDE E SEUS MUNICÍP'!$A$4:$D$5569,4,0)</f>
        <v>Santa Fé do Araguaia</v>
      </c>
      <c r="H5549">
        <f>VLOOKUP(A5549,'REGIÕES DE SAÚDE E SEUS MUNICÍP'!$A$4:$A$5569,1,0)</f>
        <v>171886</v>
      </c>
      <c r="I5549" t="str">
        <f t="shared" si="344"/>
        <v>Mesmo município</v>
      </c>
      <c r="J5549" t="e">
        <f>VLOOKUP(D5549,'REGIÕES DE SAÚDE E SEUS MUNICÍP'!$C$4:$C$5569,1,0)</f>
        <v>#N/A</v>
      </c>
      <c r="K5549" t="e">
        <f t="shared" si="345"/>
        <v>#VALUE!</v>
      </c>
      <c r="L5549" t="str">
        <f t="shared" si="346"/>
        <v>diferente</v>
      </c>
      <c r="M5549" t="str">
        <f t="shared" si="347"/>
        <v>diferente</v>
      </c>
    </row>
    <row r="5550" spans="1:13" x14ac:dyDescent="0.25">
      <c r="A5550">
        <v>171888</v>
      </c>
      <c r="B5550" t="s">
        <v>3615</v>
      </c>
      <c r="C5550">
        <v>17004</v>
      </c>
      <c r="D5550" t="s">
        <v>11079</v>
      </c>
      <c r="E5550" t="s">
        <v>5297</v>
      </c>
      <c r="F5550" t="str">
        <f>VLOOKUP(A5550,'REGIÕES DE SAÚDE E SEUS MUNICÍP'!$A$4:$C$5569,3,0)</f>
        <v>Região de Saúde Cultura do Cerrado</v>
      </c>
      <c r="G5550" t="str">
        <f>VLOOKUP(H5550,'REGIÕES DE SAÚDE E SEUS MUNICÍP'!$A$4:$D$5569,4,0)</f>
        <v>Santa Maria do Tocantins</v>
      </c>
      <c r="H5550">
        <f>VLOOKUP(A5550,'REGIÕES DE SAÚDE E SEUS MUNICÍP'!$A$4:$A$5569,1,0)</f>
        <v>171888</v>
      </c>
      <c r="I5550" t="str">
        <f t="shared" si="344"/>
        <v>Mesmo município</v>
      </c>
      <c r="J5550" t="e">
        <f>VLOOKUP(D5550,'REGIÕES DE SAÚDE E SEUS MUNICÍP'!$C$4:$C$5569,1,0)</f>
        <v>#N/A</v>
      </c>
      <c r="K5550" t="e">
        <f t="shared" si="345"/>
        <v>#VALUE!</v>
      </c>
      <c r="L5550" t="str">
        <f t="shared" si="346"/>
        <v>diferente</v>
      </c>
      <c r="M5550" t="str">
        <f t="shared" si="347"/>
        <v>diferente</v>
      </c>
    </row>
    <row r="5551" spans="1:13" x14ac:dyDescent="0.25">
      <c r="A5551">
        <v>171889</v>
      </c>
      <c r="B5551" t="s">
        <v>3615</v>
      </c>
      <c r="C5551">
        <v>17005</v>
      </c>
      <c r="D5551" t="s">
        <v>11121</v>
      </c>
      <c r="E5551" t="s">
        <v>7922</v>
      </c>
      <c r="F5551" t="str">
        <f>VLOOKUP(A5551,'REGIÕES DE SAÚDE E SEUS MUNICÍP'!$A$4:$C$5569,3,0)</f>
        <v>Região de Saúde Centro-Sul</v>
      </c>
      <c r="G5551" t="str">
        <f>VLOOKUP(H5551,'REGIÕES DE SAÚDE E SEUS MUNICÍP'!$A$4:$D$5569,4,0)</f>
        <v>Santa Rita do Tocantins</v>
      </c>
      <c r="H5551">
        <f>VLOOKUP(A5551,'REGIÕES DE SAÚDE E SEUS MUNICÍP'!$A$4:$A$5569,1,0)</f>
        <v>171889</v>
      </c>
      <c r="I5551" t="str">
        <f t="shared" si="344"/>
        <v>Mesmo município</v>
      </c>
      <c r="J5551" t="e">
        <f>VLOOKUP(D5551,'REGIÕES DE SAÚDE E SEUS MUNICÍP'!$C$4:$C$5569,1,0)</f>
        <v>#N/A</v>
      </c>
      <c r="K5551" t="e">
        <f t="shared" si="345"/>
        <v>#VALUE!</v>
      </c>
      <c r="L5551" t="str">
        <f t="shared" si="346"/>
        <v>diferente</v>
      </c>
      <c r="M5551" t="str">
        <f t="shared" si="347"/>
        <v>diferente</v>
      </c>
    </row>
    <row r="5552" spans="1:13" x14ac:dyDescent="0.25">
      <c r="A5552">
        <v>171890</v>
      </c>
      <c r="B5552" t="s">
        <v>3615</v>
      </c>
      <c r="C5552">
        <v>17008</v>
      </c>
      <c r="D5552" t="s">
        <v>3371</v>
      </c>
      <c r="E5552" t="s">
        <v>3333</v>
      </c>
      <c r="F5552" t="str">
        <f>VLOOKUP(A5552,'REGIÕES DE SAÚDE E SEUS MUNICÍP'!$A$4:$C$5569,3,0)</f>
        <v>Região de Saúde de Porto Nacional</v>
      </c>
      <c r="G5552" t="str">
        <f>VLOOKUP(H5552,'REGIÕES DE SAÚDE E SEUS MUNICÍP'!$A$4:$D$5569,4,0)</f>
        <v>Santa Rosa do Tocantins</v>
      </c>
      <c r="H5552">
        <f>VLOOKUP(A5552,'REGIÕES DE SAÚDE E SEUS MUNICÍP'!$A$4:$A$5569,1,0)</f>
        <v>171890</v>
      </c>
      <c r="I5552" t="str">
        <f t="shared" si="344"/>
        <v>Mesmo município</v>
      </c>
      <c r="J5552" t="e">
        <f>VLOOKUP(D5552,'REGIÕES DE SAÚDE E SEUS MUNICÍP'!$C$4:$C$5569,1,0)</f>
        <v>#N/A</v>
      </c>
      <c r="K5552" t="e">
        <f t="shared" si="345"/>
        <v>#VALUE!</v>
      </c>
      <c r="L5552" t="str">
        <f t="shared" si="346"/>
        <v>diferente</v>
      </c>
      <c r="M5552" t="str">
        <f t="shared" si="347"/>
        <v>diferente</v>
      </c>
    </row>
    <row r="5553" spans="1:13" x14ac:dyDescent="0.25">
      <c r="A5553">
        <v>171900</v>
      </c>
      <c r="B5553" t="s">
        <v>3615</v>
      </c>
      <c r="C5553">
        <v>17006</v>
      </c>
      <c r="D5553" t="s">
        <v>7166</v>
      </c>
      <c r="E5553" t="s">
        <v>3206</v>
      </c>
      <c r="F5553" t="str">
        <f>VLOOKUP(A5553,'REGIÕES DE SAÚDE E SEUS MUNICÍP'!$A$4:$C$5569,3,0)</f>
        <v>Região de Saúde do Capim Dourado</v>
      </c>
      <c r="G5553" t="str">
        <f>VLOOKUP(H5553,'REGIÕES DE SAÚDE E SEUS MUNICÍP'!$A$4:$D$5569,4,0)</f>
        <v>Santa Tereza do Tocantins</v>
      </c>
      <c r="H5553">
        <f>VLOOKUP(A5553,'REGIÕES DE SAÚDE E SEUS MUNICÍP'!$A$4:$A$5569,1,0)</f>
        <v>171900</v>
      </c>
      <c r="I5553" t="str">
        <f t="shared" si="344"/>
        <v>Mesmo município</v>
      </c>
      <c r="J5553" t="e">
        <f>VLOOKUP(D5553,'REGIÕES DE SAÚDE E SEUS MUNICÍP'!$C$4:$C$5569,1,0)</f>
        <v>#N/A</v>
      </c>
      <c r="K5553" t="e">
        <f t="shared" si="345"/>
        <v>#VALUE!</v>
      </c>
      <c r="L5553" t="str">
        <f t="shared" si="346"/>
        <v>diferente</v>
      </c>
      <c r="M5553" t="str">
        <f t="shared" si="347"/>
        <v>diferente</v>
      </c>
    </row>
    <row r="5554" spans="1:13" x14ac:dyDescent="0.25">
      <c r="A5554">
        <v>172000</v>
      </c>
      <c r="B5554" t="s">
        <v>3615</v>
      </c>
      <c r="C5554">
        <v>17002</v>
      </c>
      <c r="D5554" t="s">
        <v>1228</v>
      </c>
      <c r="E5554" t="s">
        <v>1167</v>
      </c>
      <c r="F5554" t="str">
        <f>VLOOKUP(A5554,'REGIÕES DE SAÚDE E SEUS MUNICÍP'!$A$4:$C$5569,3,0)</f>
        <v>Região de Saúde Portal do Bico</v>
      </c>
      <c r="G5554" t="str">
        <f>VLOOKUP(H5554,'REGIÕES DE SAÚDE E SEUS MUNICÍP'!$A$4:$D$5569,4,0)</f>
        <v>Santa Terezinha do Tocantins</v>
      </c>
      <c r="H5554">
        <f>VLOOKUP(A5554,'REGIÕES DE SAÚDE E SEUS MUNICÍP'!$A$4:$A$5569,1,0)</f>
        <v>172000</v>
      </c>
      <c r="I5554" t="str">
        <f t="shared" si="344"/>
        <v>Mesmo município</v>
      </c>
      <c r="J5554" t="e">
        <f>VLOOKUP(D5554,'REGIÕES DE SAÚDE E SEUS MUNICÍP'!$C$4:$C$5569,1,0)</f>
        <v>#N/A</v>
      </c>
      <c r="K5554" t="e">
        <f t="shared" si="345"/>
        <v>#VALUE!</v>
      </c>
      <c r="L5554" t="str">
        <f t="shared" si="346"/>
        <v>Nova composição</v>
      </c>
      <c r="M5554" t="str">
        <f t="shared" si="347"/>
        <v>diferente</v>
      </c>
    </row>
    <row r="5555" spans="1:13" x14ac:dyDescent="0.25">
      <c r="A5555">
        <v>172010</v>
      </c>
      <c r="B5555" t="s">
        <v>3615</v>
      </c>
      <c r="C5555">
        <v>17002</v>
      </c>
      <c r="D5555" t="s">
        <v>1228</v>
      </c>
      <c r="E5555" t="s">
        <v>4428</v>
      </c>
      <c r="F5555" t="str">
        <f>VLOOKUP(A5555,'REGIÕES DE SAÚDE E SEUS MUNICÍP'!$A$4:$C$5569,3,0)</f>
        <v>Região de Saúde Bico do Papagaio</v>
      </c>
      <c r="G5555" t="str">
        <f>VLOOKUP(H5555,'REGIÕES DE SAÚDE E SEUS MUNICÍP'!$A$4:$D$5569,4,0)</f>
        <v>São Bento do Tocantins</v>
      </c>
      <c r="H5555">
        <f>VLOOKUP(A5555,'REGIÕES DE SAÚDE E SEUS MUNICÍP'!$A$4:$A$5569,1,0)</f>
        <v>172010</v>
      </c>
      <c r="I5555" t="str">
        <f t="shared" si="344"/>
        <v>Mesmo município</v>
      </c>
      <c r="J5555" t="e">
        <f>VLOOKUP(D5555,'REGIÕES DE SAÚDE E SEUS MUNICÍP'!$C$4:$C$5569,1,0)</f>
        <v>#N/A</v>
      </c>
      <c r="K5555" t="e">
        <f t="shared" si="345"/>
        <v>#VALUE!</v>
      </c>
      <c r="L5555" t="str">
        <f t="shared" si="346"/>
        <v>diferente</v>
      </c>
      <c r="M5555" t="str">
        <f t="shared" si="347"/>
        <v>diferente</v>
      </c>
    </row>
    <row r="5556" spans="1:13" x14ac:dyDescent="0.25">
      <c r="A5556">
        <v>172015</v>
      </c>
      <c r="B5556" t="s">
        <v>3615</v>
      </c>
      <c r="C5556">
        <v>17006</v>
      </c>
      <c r="D5556" t="s">
        <v>7166</v>
      </c>
      <c r="E5556" t="s">
        <v>3890</v>
      </c>
      <c r="F5556" t="str">
        <f>VLOOKUP(A5556,'REGIÕES DE SAÚDE E SEUS MUNICÍP'!$A$4:$C$5569,3,0)</f>
        <v>Região de Saúde do Capim Dourado</v>
      </c>
      <c r="G5556" t="str">
        <f>VLOOKUP(H5556,'REGIÕES DE SAÚDE E SEUS MUNICÍP'!$A$4:$D$5569,4,0)</f>
        <v>São Félix do Tocantins</v>
      </c>
      <c r="H5556">
        <f>VLOOKUP(A5556,'REGIÕES DE SAÚDE E SEUS MUNICÍP'!$A$4:$A$5569,1,0)</f>
        <v>172015</v>
      </c>
      <c r="I5556" t="str">
        <f t="shared" si="344"/>
        <v>Mesmo município</v>
      </c>
      <c r="J5556" t="e">
        <f>VLOOKUP(D5556,'REGIÕES DE SAÚDE E SEUS MUNICÍP'!$C$4:$C$5569,1,0)</f>
        <v>#N/A</v>
      </c>
      <c r="K5556" t="e">
        <f t="shared" si="345"/>
        <v>#VALUE!</v>
      </c>
      <c r="L5556" t="str">
        <f t="shared" si="346"/>
        <v>diferente</v>
      </c>
      <c r="M5556" t="str">
        <f t="shared" si="347"/>
        <v>diferente</v>
      </c>
    </row>
    <row r="5557" spans="1:13" x14ac:dyDescent="0.25">
      <c r="A5557">
        <v>172020</v>
      </c>
      <c r="B5557" t="s">
        <v>3615</v>
      </c>
      <c r="C5557">
        <v>17002</v>
      </c>
      <c r="D5557" t="s">
        <v>1228</v>
      </c>
      <c r="E5557" t="s">
        <v>3592</v>
      </c>
      <c r="F5557" t="str">
        <f>VLOOKUP(A5557,'REGIÕES DE SAÚDE E SEUS MUNICÍP'!$A$4:$C$5569,3,0)</f>
        <v>Região de Saúde Bico do Papagaio</v>
      </c>
      <c r="G5557" t="str">
        <f>VLOOKUP(H5557,'REGIÕES DE SAÚDE E SEUS MUNICÍP'!$A$4:$D$5569,4,0)</f>
        <v>São Miguel do Tocantins</v>
      </c>
      <c r="H5557">
        <f>VLOOKUP(A5557,'REGIÕES DE SAÚDE E SEUS MUNICÍP'!$A$4:$A$5569,1,0)</f>
        <v>172020</v>
      </c>
      <c r="I5557" t="str">
        <f t="shared" si="344"/>
        <v>Mesmo município</v>
      </c>
      <c r="J5557" t="e">
        <f>VLOOKUP(D5557,'REGIÕES DE SAÚDE E SEUS MUNICÍP'!$C$4:$C$5569,1,0)</f>
        <v>#N/A</v>
      </c>
      <c r="K5557" t="e">
        <f t="shared" si="345"/>
        <v>#VALUE!</v>
      </c>
      <c r="L5557" t="str">
        <f t="shared" si="346"/>
        <v>diferente</v>
      </c>
      <c r="M5557" t="str">
        <f t="shared" si="347"/>
        <v>diferente</v>
      </c>
    </row>
    <row r="5558" spans="1:13" x14ac:dyDescent="0.25">
      <c r="A5558">
        <v>172025</v>
      </c>
      <c r="B5558" t="s">
        <v>3615</v>
      </c>
      <c r="C5558">
        <v>17005</v>
      </c>
      <c r="D5558" t="s">
        <v>11121</v>
      </c>
      <c r="E5558" t="s">
        <v>6506</v>
      </c>
      <c r="F5558" t="str">
        <f>VLOOKUP(A5558,'REGIÕES DE SAÚDE E SEUS MUNICÍP'!$A$4:$C$5569,3,0)</f>
        <v>Região de Saúde do Sul Angical</v>
      </c>
      <c r="G5558" t="str">
        <f>VLOOKUP(H5558,'REGIÕES DE SAÚDE E SEUS MUNICÍP'!$A$4:$D$5569,4,0)</f>
        <v>São Salvador do Tocantins</v>
      </c>
      <c r="H5558">
        <f>VLOOKUP(A5558,'REGIÕES DE SAÚDE E SEUS MUNICÍP'!$A$4:$A$5569,1,0)</f>
        <v>172025</v>
      </c>
      <c r="I5558" t="str">
        <f t="shared" si="344"/>
        <v>Mesmo município</v>
      </c>
      <c r="J5558" t="e">
        <f>VLOOKUP(D5558,'REGIÕES DE SAÚDE E SEUS MUNICÍP'!$C$4:$C$5569,1,0)</f>
        <v>#N/A</v>
      </c>
      <c r="K5558" t="e">
        <f t="shared" si="345"/>
        <v>#VALUE!</v>
      </c>
      <c r="L5558" t="str">
        <f>IF(D5558=D5559,IF(F5558=F5559,"Regiões semelhantes","Nova composição"),"diferente")</f>
        <v>diferente</v>
      </c>
      <c r="M5558" t="str">
        <f t="shared" si="347"/>
        <v>diferente</v>
      </c>
    </row>
    <row r="5559" spans="1:13" x14ac:dyDescent="0.25">
      <c r="A5559">
        <v>172030</v>
      </c>
      <c r="B5559" t="s">
        <v>3615</v>
      </c>
      <c r="C5559">
        <v>17002</v>
      </c>
      <c r="D5559" t="s">
        <v>1228</v>
      </c>
      <c r="E5559" t="s">
        <v>6800</v>
      </c>
      <c r="F5559" t="str">
        <f>VLOOKUP(A5559,'REGIÕES DE SAÚDE E SEUS MUNICÍP'!$A$4:$C$5569,3,0)</f>
        <v>Região de Saúde Bico do Papagaio</v>
      </c>
      <c r="G5559" t="str">
        <f>VLOOKUP(H5559,'REGIÕES DE SAÚDE E SEUS MUNICÍP'!$A$4:$D$5569,4,0)</f>
        <v>São Sebastião do Tocantins</v>
      </c>
      <c r="H5559">
        <f>VLOOKUP(A5559,'REGIÕES DE SAÚDE E SEUS MUNICÍP'!$A$4:$A$5569,1,0)</f>
        <v>172030</v>
      </c>
      <c r="I5559" t="str">
        <f t="shared" si="344"/>
        <v>Mesmo município</v>
      </c>
      <c r="J5559" t="e">
        <f>VLOOKUP(D5559,'REGIÕES DE SAÚDE E SEUS MUNICÍP'!$C$4:$C$5569,1,0)</f>
        <v>#N/A</v>
      </c>
      <c r="K5559" t="e">
        <f t="shared" si="345"/>
        <v>#VALUE!</v>
      </c>
      <c r="L5559" t="str">
        <f t="shared" si="346"/>
        <v>diferente</v>
      </c>
      <c r="M5559" t="str">
        <f>IF(F5559=F5558,"igual","diferente")</f>
        <v>diferente</v>
      </c>
    </row>
    <row r="5560" spans="1:13" x14ac:dyDescent="0.25">
      <c r="A5560">
        <v>172049</v>
      </c>
      <c r="B5560" t="s">
        <v>3615</v>
      </c>
      <c r="C5560">
        <v>17005</v>
      </c>
      <c r="D5560" t="s">
        <v>11121</v>
      </c>
      <c r="E5560" t="s">
        <v>10583</v>
      </c>
      <c r="F5560" t="str">
        <f>VLOOKUP(A5560,'REGIÕES DE SAÚDE E SEUS MUNICÍP'!$A$4:$C$5569,3,0)</f>
        <v>Região de Saúde do Sul Angical</v>
      </c>
      <c r="G5560" t="str">
        <f>VLOOKUP(H5560,'REGIÕES DE SAÚDE E SEUS MUNICÍP'!$A$4:$D$5569,4,0)</f>
        <v>São Valério da Natividade</v>
      </c>
      <c r="H5560">
        <f>VLOOKUP(A5560,'REGIÕES DE SAÚDE E SEUS MUNICÍP'!$A$4:$A$5569,1,0)</f>
        <v>172049</v>
      </c>
      <c r="I5560" t="str">
        <f t="shared" si="344"/>
        <v>Município diferente</v>
      </c>
      <c r="J5560" t="e">
        <f>VLOOKUP(D5560,'REGIÕES DE SAÚDE E SEUS MUNICÍP'!$C$4:$C$5569,1,0)</f>
        <v>#N/A</v>
      </c>
      <c r="K5560" t="e">
        <f t="shared" si="345"/>
        <v>#VALUE!</v>
      </c>
      <c r="L5560" t="str">
        <f t="shared" si="346"/>
        <v>diferente</v>
      </c>
      <c r="M5560" t="str">
        <f t="shared" si="347"/>
        <v>diferente</v>
      </c>
    </row>
    <row r="5561" spans="1:13" x14ac:dyDescent="0.25">
      <c r="A5561">
        <v>172065</v>
      </c>
      <c r="B5561" t="s">
        <v>3615</v>
      </c>
      <c r="C5561">
        <v>17008</v>
      </c>
      <c r="D5561" t="s">
        <v>3371</v>
      </c>
      <c r="E5561" t="s">
        <v>10303</v>
      </c>
      <c r="F5561" t="str">
        <f>VLOOKUP(A5561,'REGIÕES DE SAÚDE E SEUS MUNICÍP'!$A$4:$C$5569,3,0)</f>
        <v>Região de Saúde de Porto Nacional</v>
      </c>
      <c r="G5561" t="str">
        <f>VLOOKUP(H5561,'REGIÕES DE SAÚDE E SEUS MUNICÍP'!$A$4:$D$5569,4,0)</f>
        <v>Silvanópolis</v>
      </c>
      <c r="H5561">
        <f>VLOOKUP(A5561,'REGIÕES DE SAÚDE E SEUS MUNICÍP'!$A$4:$A$5569,1,0)</f>
        <v>172065</v>
      </c>
      <c r="I5561" t="str">
        <f t="shared" si="344"/>
        <v>Mesmo município</v>
      </c>
      <c r="J5561" t="e">
        <f>VLOOKUP(D5561,'REGIÕES DE SAÚDE E SEUS MUNICÍP'!$C$4:$C$5569,1,0)</f>
        <v>#N/A</v>
      </c>
      <c r="K5561" t="e">
        <f t="shared" si="345"/>
        <v>#VALUE!</v>
      </c>
      <c r="L5561" t="str">
        <f t="shared" si="346"/>
        <v>diferente</v>
      </c>
      <c r="M5561" t="str">
        <f t="shared" si="347"/>
        <v>diferente</v>
      </c>
    </row>
    <row r="5562" spans="1:13" x14ac:dyDescent="0.25">
      <c r="A5562">
        <v>172080</v>
      </c>
      <c r="B5562" t="s">
        <v>3615</v>
      </c>
      <c r="C5562">
        <v>17002</v>
      </c>
      <c r="D5562" t="s">
        <v>1228</v>
      </c>
      <c r="E5562" t="s">
        <v>4071</v>
      </c>
      <c r="F5562" t="str">
        <f>VLOOKUP(A5562,'REGIÕES DE SAÚDE E SEUS MUNICÍP'!$A$4:$C$5569,3,0)</f>
        <v>Região de Saúde Bico do Papagaio</v>
      </c>
      <c r="G5562" t="str">
        <f>VLOOKUP(H5562,'REGIÕES DE SAÚDE E SEUS MUNICÍP'!$A$4:$D$5569,4,0)</f>
        <v>Sítio Novo do Tocantins</v>
      </c>
      <c r="H5562">
        <f>VLOOKUP(A5562,'REGIÕES DE SAÚDE E SEUS MUNICÍP'!$A$4:$A$5569,1,0)</f>
        <v>172080</v>
      </c>
      <c r="I5562" t="str">
        <f t="shared" si="344"/>
        <v>Mesmo município</v>
      </c>
      <c r="J5562" t="e">
        <f>VLOOKUP(D5562,'REGIÕES DE SAÚDE E SEUS MUNICÍP'!$C$4:$C$5569,1,0)</f>
        <v>#N/A</v>
      </c>
      <c r="K5562" t="e">
        <f t="shared" si="345"/>
        <v>#VALUE!</v>
      </c>
      <c r="L5562" t="str">
        <f t="shared" si="346"/>
        <v>diferente</v>
      </c>
      <c r="M5562" t="str">
        <f t="shared" si="347"/>
        <v>diferente</v>
      </c>
    </row>
    <row r="5563" spans="1:13" x14ac:dyDescent="0.25">
      <c r="A5563">
        <v>172085</v>
      </c>
      <c r="B5563" t="s">
        <v>3615</v>
      </c>
      <c r="C5563">
        <v>17005</v>
      </c>
      <c r="D5563" t="s">
        <v>11121</v>
      </c>
      <c r="E5563" t="s">
        <v>11050</v>
      </c>
      <c r="F5563" t="str">
        <f>VLOOKUP(A5563,'REGIÕES DE SAÚDE E SEUS MUNICÍP'!$A$4:$C$5569,3,0)</f>
        <v>Região de Saúde Centro-Sul</v>
      </c>
      <c r="G5563" t="str">
        <f>VLOOKUP(H5563,'REGIÕES DE SAÚDE E SEUS MUNICÍP'!$A$4:$D$5569,4,0)</f>
        <v>Sucupira</v>
      </c>
      <c r="H5563">
        <f>VLOOKUP(A5563,'REGIÕES DE SAÚDE E SEUS MUNICÍP'!$A$4:$A$5569,1,0)</f>
        <v>172085</v>
      </c>
      <c r="I5563" t="str">
        <f t="shared" si="344"/>
        <v>Mesmo município</v>
      </c>
      <c r="J5563" t="e">
        <f>VLOOKUP(D5563,'REGIÕES DE SAÚDE E SEUS MUNICÍP'!$C$4:$C$5569,1,0)</f>
        <v>#N/A</v>
      </c>
      <c r="K5563" t="e">
        <f t="shared" si="345"/>
        <v>#VALUE!</v>
      </c>
      <c r="L5563" t="str">
        <f t="shared" si="346"/>
        <v>diferente</v>
      </c>
      <c r="M5563" t="str">
        <f t="shared" si="347"/>
        <v>diferente</v>
      </c>
    </row>
    <row r="5564" spans="1:13" x14ac:dyDescent="0.25">
      <c r="A5564">
        <v>172090</v>
      </c>
      <c r="B5564" t="s">
        <v>3615</v>
      </c>
      <c r="C5564">
        <v>17003</v>
      </c>
      <c r="D5564" t="s">
        <v>3273</v>
      </c>
      <c r="E5564" t="s">
        <v>6296</v>
      </c>
      <c r="F5564" t="str">
        <f>VLOOKUP(A5564,'REGIÕES DE SAÚDE E SEUS MUNICÍP'!$A$4:$C$5569,3,0)</f>
        <v>Região de Saúde Sudeste</v>
      </c>
      <c r="G5564" t="str">
        <f>VLOOKUP(H5564,'REGIÕES DE SAÚDE E SEUS MUNICÍP'!$A$4:$D$5569,4,0)</f>
        <v>Taguatinga</v>
      </c>
      <c r="H5564">
        <f>VLOOKUP(A5564,'REGIÕES DE SAÚDE E SEUS MUNICÍP'!$A$4:$A$5569,1,0)</f>
        <v>172090</v>
      </c>
      <c r="I5564" t="str">
        <f t="shared" si="344"/>
        <v>Mesmo município</v>
      </c>
      <c r="J5564" t="e">
        <f>VLOOKUP(D5564,'REGIÕES DE SAÚDE E SEUS MUNICÍP'!$C$4:$C$5569,1,0)</f>
        <v>#N/A</v>
      </c>
      <c r="K5564" t="e">
        <f t="shared" si="345"/>
        <v>#VALUE!</v>
      </c>
      <c r="L5564" t="str">
        <f t="shared" si="346"/>
        <v>Regiões semelhantes</v>
      </c>
      <c r="M5564" t="str">
        <f t="shared" si="347"/>
        <v>diferente</v>
      </c>
    </row>
    <row r="5565" spans="1:13" x14ac:dyDescent="0.25">
      <c r="A5565">
        <v>172093</v>
      </c>
      <c r="B5565" t="s">
        <v>3615</v>
      </c>
      <c r="C5565">
        <v>17003</v>
      </c>
      <c r="D5565" t="s">
        <v>3273</v>
      </c>
      <c r="E5565" t="s">
        <v>1428</v>
      </c>
      <c r="F5565" t="str">
        <f>VLOOKUP(A5565,'REGIÕES DE SAÚDE E SEUS MUNICÍP'!$A$4:$C$5569,3,0)</f>
        <v>Região de Saúde Sudeste</v>
      </c>
      <c r="G5565" t="str">
        <f>VLOOKUP(H5565,'REGIÕES DE SAÚDE E SEUS MUNICÍP'!$A$4:$D$5569,4,0)</f>
        <v>Taipas do Tocantins</v>
      </c>
      <c r="H5565">
        <f>VLOOKUP(A5565,'REGIÕES DE SAÚDE E SEUS MUNICÍP'!$A$4:$A$5569,1,0)</f>
        <v>172093</v>
      </c>
      <c r="I5565" t="str">
        <f t="shared" si="344"/>
        <v>Mesmo município</v>
      </c>
      <c r="J5565" t="e">
        <f>VLOOKUP(D5565,'REGIÕES DE SAÚDE E SEUS MUNICÍP'!$C$4:$C$5569,1,0)</f>
        <v>#N/A</v>
      </c>
      <c r="K5565" t="e">
        <f t="shared" si="345"/>
        <v>#VALUE!</v>
      </c>
      <c r="L5565" t="str">
        <f t="shared" si="346"/>
        <v>diferente</v>
      </c>
      <c r="M5565" t="str">
        <f t="shared" si="347"/>
        <v>igual</v>
      </c>
    </row>
    <row r="5566" spans="1:13" x14ac:dyDescent="0.25">
      <c r="A5566">
        <v>172097</v>
      </c>
      <c r="B5566" t="s">
        <v>3615</v>
      </c>
      <c r="C5566">
        <v>17005</v>
      </c>
      <c r="D5566" t="s">
        <v>11121</v>
      </c>
      <c r="E5566" t="s">
        <v>2809</v>
      </c>
      <c r="F5566" t="str">
        <f>VLOOKUP(A5566,'REGIÕES DE SAÚDE E SEUS MUNICÍP'!$A$4:$C$5569,3,0)</f>
        <v>Região de Saúde Centro-Sul</v>
      </c>
      <c r="G5566" t="str">
        <f>VLOOKUP(H5566,'REGIÕES DE SAÚDE E SEUS MUNICÍP'!$A$4:$D$5569,4,0)</f>
        <v>Talismã</v>
      </c>
      <c r="H5566">
        <f>VLOOKUP(A5566,'REGIÕES DE SAÚDE E SEUS MUNICÍP'!$A$4:$A$5569,1,0)</f>
        <v>172097</v>
      </c>
      <c r="I5566" t="str">
        <f t="shared" si="344"/>
        <v>Mesmo município</v>
      </c>
      <c r="J5566" t="e">
        <f>VLOOKUP(D5566,'REGIÕES DE SAÚDE E SEUS MUNICÍP'!$C$4:$C$5569,1,0)</f>
        <v>#N/A</v>
      </c>
      <c r="K5566" t="e">
        <f t="shared" si="345"/>
        <v>#VALUE!</v>
      </c>
      <c r="L5566" t="str">
        <f t="shared" si="346"/>
        <v>diferente</v>
      </c>
      <c r="M5566" t="str">
        <f t="shared" si="347"/>
        <v>diferente</v>
      </c>
    </row>
    <row r="5567" spans="1:13" x14ac:dyDescent="0.25">
      <c r="A5567">
        <v>172110</v>
      </c>
      <c r="B5567" t="s">
        <v>3615</v>
      </c>
      <c r="C5567">
        <v>17006</v>
      </c>
      <c r="D5567" t="s">
        <v>7166</v>
      </c>
      <c r="E5567" t="s">
        <v>587</v>
      </c>
      <c r="F5567" t="str">
        <f>VLOOKUP(A5567,'REGIÕES DE SAÚDE E SEUS MUNICÍP'!$A$4:$C$5569,3,0)</f>
        <v>Região de Saúde de Miracema</v>
      </c>
      <c r="G5567" t="str">
        <f>VLOOKUP(H5567,'REGIÕES DE SAÚDE E SEUS MUNICÍP'!$A$4:$D$5569,4,0)</f>
        <v>Tocantínia</v>
      </c>
      <c r="H5567">
        <f>VLOOKUP(A5567,'REGIÕES DE SAÚDE E SEUS MUNICÍP'!$A$4:$A$5569,1,0)</f>
        <v>172110</v>
      </c>
      <c r="I5567" t="str">
        <f t="shared" si="344"/>
        <v>Mesmo município</v>
      </c>
      <c r="J5567" t="e">
        <f>VLOOKUP(D5567,'REGIÕES DE SAÚDE E SEUS MUNICÍP'!$C$4:$C$5569,1,0)</f>
        <v>#N/A</v>
      </c>
      <c r="K5567" t="e">
        <f t="shared" si="345"/>
        <v>#VALUE!</v>
      </c>
      <c r="L5567" t="str">
        <f t="shared" si="346"/>
        <v>diferente</v>
      </c>
      <c r="M5567" t="str">
        <f t="shared" si="347"/>
        <v>diferente</v>
      </c>
    </row>
    <row r="5568" spans="1:13" x14ac:dyDescent="0.25">
      <c r="A5568">
        <v>172120</v>
      </c>
      <c r="B5568" t="s">
        <v>3615</v>
      </c>
      <c r="C5568">
        <v>17002</v>
      </c>
      <c r="D5568" t="s">
        <v>1228</v>
      </c>
      <c r="E5568" t="s">
        <v>10049</v>
      </c>
      <c r="F5568" t="str">
        <f>VLOOKUP(A5568,'REGIÕES DE SAÚDE E SEUS MUNICÍP'!$A$4:$C$5569,3,0)</f>
        <v>Região de Saúde Portal do Bico</v>
      </c>
      <c r="G5568" t="str">
        <f>VLOOKUP(H5568,'REGIÕES DE SAÚDE E SEUS MUNICÍP'!$A$4:$D$5569,4,0)</f>
        <v>Tocantinópolis</v>
      </c>
      <c r="H5568">
        <f>VLOOKUP(A5568,'REGIÕES DE SAÚDE E SEUS MUNICÍP'!$A$4:$A$5569,1,0)</f>
        <v>172120</v>
      </c>
      <c r="I5568" t="str">
        <f t="shared" si="344"/>
        <v>Mesmo município</v>
      </c>
      <c r="J5568" t="e">
        <f>VLOOKUP(D5568,'REGIÕES DE SAÚDE E SEUS MUNICÍP'!$C$4:$C$5569,1,0)</f>
        <v>#N/A</v>
      </c>
      <c r="K5568" t="e">
        <f t="shared" si="345"/>
        <v>#VALUE!</v>
      </c>
      <c r="L5568" t="str">
        <f t="shared" si="346"/>
        <v>diferente</v>
      </c>
      <c r="M5568" t="str">
        <f t="shared" si="347"/>
        <v>diferente</v>
      </c>
    </row>
    <row r="5569" spans="1:13" x14ac:dyDescent="0.25">
      <c r="A5569">
        <v>172125</v>
      </c>
      <c r="B5569" t="s">
        <v>3615</v>
      </c>
      <c r="C5569">
        <v>17004</v>
      </c>
      <c r="D5569" t="s">
        <v>11079</v>
      </c>
      <c r="E5569" t="s">
        <v>11155</v>
      </c>
      <c r="F5569" t="str">
        <f>VLOOKUP(A5569,'REGIÕES DE SAÚDE E SEUS MUNICÍP'!$A$4:$C$5569,3,0)</f>
        <v>Região de Saúde Cultura do Cerrado</v>
      </c>
      <c r="G5569" t="str">
        <f>VLOOKUP(H5569,'REGIÕES DE SAÚDE E SEUS MUNICÍP'!$A$4:$D$5569,4,0)</f>
        <v>Tupirama</v>
      </c>
      <c r="H5569">
        <f>VLOOKUP(A5569,'REGIÕES DE SAÚDE E SEUS MUNICÍP'!$A$4:$A$5569,1,0)</f>
        <v>172125</v>
      </c>
      <c r="I5569" t="str">
        <f t="shared" si="344"/>
        <v>Mesmo município</v>
      </c>
      <c r="J5569" t="e">
        <f>VLOOKUP(D5569,'REGIÕES DE SAÚDE E SEUS MUNICÍP'!$C$4:$C$5569,1,0)</f>
        <v>#N/A</v>
      </c>
      <c r="K5569" t="e">
        <f t="shared" si="345"/>
        <v>#VALUE!</v>
      </c>
      <c r="L5569" t="str">
        <f t="shared" si="346"/>
        <v>Nova composição</v>
      </c>
      <c r="M5569" t="str">
        <f t="shared" si="347"/>
        <v>diferente</v>
      </c>
    </row>
    <row r="5570" spans="1:13" x14ac:dyDescent="0.25">
      <c r="A5570">
        <v>172130</v>
      </c>
      <c r="B5570" t="s">
        <v>3615</v>
      </c>
      <c r="C5570">
        <v>17004</v>
      </c>
      <c r="D5570" t="s">
        <v>11079</v>
      </c>
      <c r="E5570" t="s">
        <v>5456</v>
      </c>
      <c r="F5570" t="str">
        <f>VLOOKUP(A5570,'REGIÕES DE SAÚDE E SEUS MUNICÍP'!$A$4:$C$5569,3,0)</f>
        <v>Região de Saúde de Araguaia-Tocantins</v>
      </c>
      <c r="G5570" t="str">
        <f>VLOOKUP(H5570,'REGIÕES DE SAÚDE E SEUS MUNICÍP'!$A$4:$D$5569,4,0)</f>
        <v>Tupiratins</v>
      </c>
      <c r="H5570">
        <f>VLOOKUP(A5570,'REGIÕES DE SAÚDE E SEUS MUNICÍP'!$A$4:$A$5569,1,0)</f>
        <v>172130</v>
      </c>
      <c r="I5570" t="str">
        <f t="shared" si="344"/>
        <v>Mesmo município</v>
      </c>
      <c r="J5570" t="e">
        <f>VLOOKUP(D5570,'REGIÕES DE SAÚDE E SEUS MUNICÍP'!$C$4:$C$5569,1,0)</f>
        <v>#N/A</v>
      </c>
      <c r="K5570" t="e">
        <f t="shared" si="345"/>
        <v>#VALUE!</v>
      </c>
      <c r="L5570" t="str">
        <f t="shared" si="346"/>
        <v>diferente</v>
      </c>
      <c r="M5570" t="str">
        <f t="shared" si="347"/>
        <v>diferente</v>
      </c>
    </row>
    <row r="5571" spans="1:13" x14ac:dyDescent="0.25">
      <c r="A5571">
        <v>172208</v>
      </c>
      <c r="B5571" t="s">
        <v>3615</v>
      </c>
      <c r="C5571">
        <v>17001</v>
      </c>
      <c r="D5571" t="s">
        <v>171</v>
      </c>
      <c r="E5571" t="s">
        <v>2136</v>
      </c>
      <c r="F5571" t="str">
        <f>VLOOKUP(A5571,'REGIÕES DE SAÚDE E SEUS MUNICÍP'!$A$4:$C$5569,3,0)</f>
        <v>Região de Saúde Médio Norte</v>
      </c>
      <c r="G5571" t="str">
        <f>VLOOKUP(H5571,'REGIÕES DE SAÚDE E SEUS MUNICÍP'!$A$4:$D$5569,4,0)</f>
        <v>Wanderlândia</v>
      </c>
      <c r="H5571">
        <f>VLOOKUP(A5571,'REGIÕES DE SAÚDE E SEUS MUNICÍP'!$A$4:$A$5569,1,0)</f>
        <v>172208</v>
      </c>
      <c r="I5571" t="str">
        <f t="shared" si="344"/>
        <v>Mesmo município</v>
      </c>
      <c r="J5571" t="e">
        <f>VLOOKUP(D5571,'REGIÕES DE SAÚDE E SEUS MUNICÍP'!$C$4:$C$5569,1,0)</f>
        <v>#N/A</v>
      </c>
      <c r="K5571" t="e">
        <f t="shared" si="345"/>
        <v>#VALUE!</v>
      </c>
      <c r="L5571" t="str">
        <f t="shared" si="346"/>
        <v>Nova composição</v>
      </c>
      <c r="M5571" t="str">
        <f t="shared" si="347"/>
        <v>diferente</v>
      </c>
    </row>
    <row r="5572" spans="1:13" x14ac:dyDescent="0.25">
      <c r="A5572">
        <v>172210</v>
      </c>
      <c r="B5572" t="s">
        <v>3615</v>
      </c>
      <c r="C5572">
        <v>17001</v>
      </c>
      <c r="D5572" t="s">
        <v>171</v>
      </c>
      <c r="E5572" t="s">
        <v>10615</v>
      </c>
      <c r="F5572" t="str">
        <f>VLOOKUP(A5572,'REGIÕES DE SAÚDE E SEUS MUNICÍP'!$A$4:$C$5569,3,0)</f>
        <v>Região de Saúde do Médio Araguaia</v>
      </c>
      <c r="G5572" t="str">
        <f>VLOOKUP(H5572,'REGIÕES DE SAÚDE E SEUS MUNICÍP'!$A$4:$D$5569,4,0)</f>
        <v>Xambioá</v>
      </c>
      <c r="H5572">
        <f>VLOOKUP(A5572,'REGIÕES DE SAÚDE E SEUS MUNICÍP'!$A$4:$A$5569,1,0)</f>
        <v>172210</v>
      </c>
      <c r="I5572" t="str">
        <f t="shared" si="344"/>
        <v>Mesmo município</v>
      </c>
      <c r="J5572" t="e">
        <f>VLOOKUP(D5572,'REGIÕES DE SAÚDE E SEUS MUNICÍP'!$C$4:$C$5569,1,0)</f>
        <v>#N/A</v>
      </c>
      <c r="K5572" t="e">
        <f>SEARCH(F5572,D5572)</f>
        <v>#VALUE!</v>
      </c>
      <c r="L5572" t="str">
        <f t="shared" ref="L5572" si="348">IF(D5572=D5573,IF(F5572=F5573,"Regiões semelhantes","Nova composição"),"diferente")</f>
        <v>diferente</v>
      </c>
      <c r="M5572" t="str">
        <f t="shared" si="347"/>
        <v>diferente</v>
      </c>
    </row>
    <row r="5573" spans="1:13" x14ac:dyDescent="0.25">
      <c r="J5573" s="17"/>
    </row>
  </sheetData>
  <autoFilter ref="A2:M5573" xr:uid="{00000000-0009-0000-0000-000004000000}"/>
  <dataConsolidate function="count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E5569"/>
  <sheetViews>
    <sheetView workbookViewId="0">
      <pane ySplit="3" topLeftCell="A4" activePane="bottomLeft" state="frozen"/>
      <selection pane="bottomLeft" activeCell="A3" sqref="A3"/>
    </sheetView>
  </sheetViews>
  <sheetFormatPr defaultColWidth="11.5546875" defaultRowHeight="15.6" x14ac:dyDescent="0.3"/>
  <cols>
    <col min="1" max="1" width="25.5546875" style="6" customWidth="1"/>
    <col min="2" max="2" width="6.109375" style="6" customWidth="1"/>
    <col min="3" max="3" width="36.109375" style="6" customWidth="1"/>
    <col min="4" max="4" width="30.33203125" style="6" customWidth="1"/>
    <col min="5" max="5" width="26.44140625" style="2" customWidth="1"/>
    <col min="6" max="16384" width="11.5546875" style="2"/>
  </cols>
  <sheetData>
    <row r="1" spans="1:5" ht="13.5" customHeight="1" x14ac:dyDescent="0.25">
      <c r="A1" s="10"/>
      <c r="B1" s="11" t="s">
        <v>11166</v>
      </c>
      <c r="C1" s="10"/>
      <c r="D1" s="10"/>
    </row>
    <row r="2" spans="1:5" ht="13.5" customHeight="1" x14ac:dyDescent="0.25">
      <c r="A2" s="3"/>
      <c r="B2" s="3"/>
      <c r="C2" s="3"/>
      <c r="D2" s="3"/>
    </row>
    <row r="3" spans="1:5" ht="34.5" customHeight="1" x14ac:dyDescent="0.25">
      <c r="A3" s="4" t="s">
        <v>11170</v>
      </c>
      <c r="B3" s="4" t="s">
        <v>11167</v>
      </c>
      <c r="C3" s="4" t="s">
        <v>11168</v>
      </c>
      <c r="D3" s="4" t="s">
        <v>11169</v>
      </c>
      <c r="E3" s="9" t="s">
        <v>11340</v>
      </c>
    </row>
    <row r="4" spans="1:5" x14ac:dyDescent="0.3">
      <c r="A4" s="5">
        <v>120001</v>
      </c>
      <c r="B4" s="5" t="s">
        <v>4872</v>
      </c>
      <c r="C4" s="5" t="s">
        <v>11171</v>
      </c>
      <c r="D4" s="5" t="s">
        <v>7513</v>
      </c>
      <c r="E4" s="2">
        <f>VLOOKUP(A4,Atual_15052023!$A$3:$A$5573,1,0)</f>
        <v>120001</v>
      </c>
    </row>
    <row r="5" spans="1:5" x14ac:dyDescent="0.3">
      <c r="A5" s="5">
        <v>120013</v>
      </c>
      <c r="B5" s="5" t="s">
        <v>4872</v>
      </c>
      <c r="C5" s="5" t="s">
        <v>11171</v>
      </c>
      <c r="D5" s="5" t="s">
        <v>5457</v>
      </c>
      <c r="E5" s="2">
        <f>VLOOKUP(A5,Atual_15052023!$A$3:$A$5573,1,0)</f>
        <v>120013</v>
      </c>
    </row>
    <row r="6" spans="1:5" x14ac:dyDescent="0.3">
      <c r="A6" s="5">
        <v>120017</v>
      </c>
      <c r="B6" s="5" t="s">
        <v>4872</v>
      </c>
      <c r="C6" s="5" t="s">
        <v>11171</v>
      </c>
      <c r="D6" s="5" t="s">
        <v>8210</v>
      </c>
      <c r="E6" s="2">
        <f>VLOOKUP(A6,Atual_15052023!$A$3:$A$5573,1,0)</f>
        <v>120017</v>
      </c>
    </row>
    <row r="7" spans="1:5" x14ac:dyDescent="0.3">
      <c r="A7" s="5">
        <v>120034</v>
      </c>
      <c r="B7" s="5" t="s">
        <v>4872</v>
      </c>
      <c r="C7" s="5" t="s">
        <v>11171</v>
      </c>
      <c r="D7" s="5" t="s">
        <v>1246</v>
      </c>
      <c r="E7" s="2">
        <f>VLOOKUP(A7,Atual_15052023!$A$3:$A$5573,1,0)</f>
        <v>120034</v>
      </c>
    </row>
    <row r="8" spans="1:5" x14ac:dyDescent="0.3">
      <c r="A8" s="5">
        <v>120038</v>
      </c>
      <c r="B8" s="5" t="s">
        <v>4872</v>
      </c>
      <c r="C8" s="5" t="s">
        <v>11171</v>
      </c>
      <c r="D8" s="5" t="s">
        <v>8348</v>
      </c>
      <c r="E8" s="2">
        <f>VLOOKUP(A8,Atual_15052023!$A$3:$A$5573,1,0)</f>
        <v>120038</v>
      </c>
    </row>
    <row r="9" spans="1:5" x14ac:dyDescent="0.3">
      <c r="A9" s="5">
        <v>120080</v>
      </c>
      <c r="B9" s="5" t="s">
        <v>4872</v>
      </c>
      <c r="C9" s="5" t="s">
        <v>11171</v>
      </c>
      <c r="D9" s="5" t="s">
        <v>4598</v>
      </c>
      <c r="E9" s="2">
        <f>VLOOKUP(A9,Atual_15052023!$A$3:$A$5573,1,0)</f>
        <v>120080</v>
      </c>
    </row>
    <row r="10" spans="1:5" x14ac:dyDescent="0.3">
      <c r="A10" s="5">
        <v>120040</v>
      </c>
      <c r="B10" s="5" t="s">
        <v>4872</v>
      </c>
      <c r="C10" s="5" t="s">
        <v>11171</v>
      </c>
      <c r="D10" s="5" t="s">
        <v>7085</v>
      </c>
      <c r="E10" s="2">
        <f>VLOOKUP(A10,Atual_15052023!$A$3:$A$5573,1,0)</f>
        <v>120040</v>
      </c>
    </row>
    <row r="11" spans="1:5" x14ac:dyDescent="0.3">
      <c r="A11" s="5">
        <v>120043</v>
      </c>
      <c r="B11" s="5" t="s">
        <v>4872</v>
      </c>
      <c r="C11" s="5" t="s">
        <v>11171</v>
      </c>
      <c r="D11" s="5" t="s">
        <v>2458</v>
      </c>
      <c r="E11" s="2">
        <f>VLOOKUP(A11,Atual_15052023!$A$3:$A$5573,1,0)</f>
        <v>120043</v>
      </c>
    </row>
    <row r="12" spans="1:5" x14ac:dyDescent="0.3">
      <c r="A12" s="5">
        <v>120050</v>
      </c>
      <c r="B12" s="5" t="s">
        <v>4872</v>
      </c>
      <c r="C12" s="5" t="s">
        <v>11171</v>
      </c>
      <c r="D12" s="5" t="s">
        <v>5265</v>
      </c>
      <c r="E12" s="2">
        <f>VLOOKUP(A12,Atual_15052023!$A$3:$A$5573,1,0)</f>
        <v>120050</v>
      </c>
    </row>
    <row r="13" spans="1:5" x14ac:dyDescent="0.3">
      <c r="A13" s="5">
        <v>120045</v>
      </c>
      <c r="B13" s="5" t="s">
        <v>4872</v>
      </c>
      <c r="C13" s="5" t="s">
        <v>11171</v>
      </c>
      <c r="D13" s="5" t="s">
        <v>1599</v>
      </c>
      <c r="E13" s="2">
        <f>VLOOKUP(A13,Atual_15052023!$A$3:$A$5573,1,0)</f>
        <v>120045</v>
      </c>
    </row>
    <row r="14" spans="1:5" x14ac:dyDescent="0.3">
      <c r="A14" s="5">
        <v>120005</v>
      </c>
      <c r="B14" s="5" t="s">
        <v>4872</v>
      </c>
      <c r="C14" s="5" t="s">
        <v>6139</v>
      </c>
      <c r="D14" s="5" t="s">
        <v>3395</v>
      </c>
      <c r="E14" s="2">
        <f>VLOOKUP(A14,Atual_15052023!$A$3:$A$5573,1,0)</f>
        <v>120005</v>
      </c>
    </row>
    <row r="15" spans="1:5" x14ac:dyDescent="0.3">
      <c r="A15" s="5">
        <v>120010</v>
      </c>
      <c r="B15" s="5" t="s">
        <v>4872</v>
      </c>
      <c r="C15" s="5" t="s">
        <v>6139</v>
      </c>
      <c r="D15" s="5" t="s">
        <v>6139</v>
      </c>
      <c r="E15" s="2">
        <f>VLOOKUP(A15,Atual_15052023!$A$3:$A$5573,1,0)</f>
        <v>120010</v>
      </c>
    </row>
    <row r="16" spans="1:5" x14ac:dyDescent="0.3">
      <c r="A16" s="5">
        <v>120025</v>
      </c>
      <c r="B16" s="5" t="s">
        <v>4872</v>
      </c>
      <c r="C16" s="5" t="s">
        <v>6139</v>
      </c>
      <c r="D16" s="5" t="s">
        <v>384</v>
      </c>
      <c r="E16" s="2">
        <f>VLOOKUP(A16,Atual_15052023!$A$3:$A$5573,1,0)</f>
        <v>120025</v>
      </c>
    </row>
    <row r="17" spans="1:5" x14ac:dyDescent="0.3">
      <c r="A17" s="5">
        <v>120070</v>
      </c>
      <c r="B17" s="5" t="s">
        <v>4872</v>
      </c>
      <c r="C17" s="5" t="s">
        <v>6139</v>
      </c>
      <c r="D17" s="5" t="s">
        <v>6514</v>
      </c>
      <c r="E17" s="2">
        <f>VLOOKUP(A17,Atual_15052023!$A$3:$A$5573,1,0)</f>
        <v>120070</v>
      </c>
    </row>
    <row r="18" spans="1:5" x14ac:dyDescent="0.3">
      <c r="A18" s="5">
        <v>120020</v>
      </c>
      <c r="B18" s="5" t="s">
        <v>4872</v>
      </c>
      <c r="C18" s="5" t="s">
        <v>1856</v>
      </c>
      <c r="D18" s="5" t="s">
        <v>1856</v>
      </c>
      <c r="E18" s="2">
        <f>VLOOKUP(A18,Atual_15052023!$A$3:$A$5573,1,0)</f>
        <v>120020</v>
      </c>
    </row>
    <row r="19" spans="1:5" x14ac:dyDescent="0.3">
      <c r="A19" s="5">
        <v>120030</v>
      </c>
      <c r="B19" s="5" t="s">
        <v>4872</v>
      </c>
      <c r="C19" s="5" t="s">
        <v>1856</v>
      </c>
      <c r="D19" s="5" t="s">
        <v>1391</v>
      </c>
      <c r="E19" s="2">
        <f>VLOOKUP(A19,Atual_15052023!$A$3:$A$5573,1,0)</f>
        <v>120030</v>
      </c>
    </row>
    <row r="20" spans="1:5" x14ac:dyDescent="0.3">
      <c r="A20" s="5">
        <v>120032</v>
      </c>
      <c r="B20" s="5" t="s">
        <v>4872</v>
      </c>
      <c r="C20" s="5" t="s">
        <v>1856</v>
      </c>
      <c r="D20" s="5" t="s">
        <v>8737</v>
      </c>
      <c r="E20" s="2">
        <f>VLOOKUP(A20,Atual_15052023!$A$3:$A$5573,1,0)</f>
        <v>120032</v>
      </c>
    </row>
    <row r="21" spans="1:5" x14ac:dyDescent="0.3">
      <c r="A21" s="5">
        <v>120033</v>
      </c>
      <c r="B21" s="5" t="s">
        <v>4872</v>
      </c>
      <c r="C21" s="5" t="s">
        <v>1856</v>
      </c>
      <c r="D21" s="5" t="s">
        <v>4707</v>
      </c>
      <c r="E21" s="2">
        <f>VLOOKUP(A21,Atual_15052023!$A$3:$A$5573,1,0)</f>
        <v>120033</v>
      </c>
    </row>
    <row r="22" spans="1:5" x14ac:dyDescent="0.3">
      <c r="A22" s="5">
        <v>120035</v>
      </c>
      <c r="B22" s="5" t="s">
        <v>4872</v>
      </c>
      <c r="C22" s="5" t="s">
        <v>1856</v>
      </c>
      <c r="D22" s="5" t="s">
        <v>1919</v>
      </c>
      <c r="E22" s="2">
        <f>VLOOKUP(A22,Atual_15052023!$A$3:$A$5573,1,0)</f>
        <v>120035</v>
      </c>
    </row>
    <row r="23" spans="1:5" x14ac:dyDescent="0.3">
      <c r="A23" s="5">
        <v>120039</v>
      </c>
      <c r="B23" s="5" t="s">
        <v>4872</v>
      </c>
      <c r="C23" s="5" t="s">
        <v>1856</v>
      </c>
      <c r="D23" s="5" t="s">
        <v>9859</v>
      </c>
      <c r="E23" s="2">
        <f>VLOOKUP(A23,Atual_15052023!$A$3:$A$5573,1,0)</f>
        <v>120039</v>
      </c>
    </row>
    <row r="24" spans="1:5" x14ac:dyDescent="0.3">
      <c r="A24" s="5">
        <v>120042</v>
      </c>
      <c r="B24" s="5" t="s">
        <v>4872</v>
      </c>
      <c r="C24" s="5" t="s">
        <v>1856</v>
      </c>
      <c r="D24" s="5" t="s">
        <v>5032</v>
      </c>
      <c r="E24" s="2">
        <f>VLOOKUP(A24,Atual_15052023!$A$3:$A$5573,1,0)</f>
        <v>120042</v>
      </c>
    </row>
    <row r="25" spans="1:5" x14ac:dyDescent="0.3">
      <c r="A25" s="5">
        <v>120060</v>
      </c>
      <c r="B25" s="5" t="s">
        <v>4872</v>
      </c>
      <c r="C25" s="5" t="s">
        <v>1856</v>
      </c>
      <c r="D25" s="5" t="s">
        <v>11135</v>
      </c>
      <c r="E25" s="2">
        <f>VLOOKUP(A25,Atual_15052023!$A$3:$A$5573,1,0)</f>
        <v>120060</v>
      </c>
    </row>
    <row r="26" spans="1:5" x14ac:dyDescent="0.3">
      <c r="A26" s="5">
        <v>270040</v>
      </c>
      <c r="B26" s="5" t="s">
        <v>11165</v>
      </c>
      <c r="C26" s="5" t="s">
        <v>11172</v>
      </c>
      <c r="D26" s="5" t="s">
        <v>10208</v>
      </c>
      <c r="E26" s="2">
        <f>VLOOKUP(A26,Atual_15052023!$A$3:$A$5573,1,0)</f>
        <v>270040</v>
      </c>
    </row>
    <row r="27" spans="1:5" x14ac:dyDescent="0.3">
      <c r="A27" s="5">
        <v>270050</v>
      </c>
      <c r="B27" s="5" t="s">
        <v>11165</v>
      </c>
      <c r="C27" s="5" t="s">
        <v>11172</v>
      </c>
      <c r="D27" s="5" t="s">
        <v>3819</v>
      </c>
      <c r="E27" s="2">
        <f>VLOOKUP(A27,Atual_15052023!$A$3:$A$5573,1,0)</f>
        <v>270050</v>
      </c>
    </row>
    <row r="28" spans="1:5" x14ac:dyDescent="0.3">
      <c r="A28" s="5">
        <v>270060</v>
      </c>
      <c r="B28" s="5" t="s">
        <v>11165</v>
      </c>
      <c r="C28" s="5" t="s">
        <v>11172</v>
      </c>
      <c r="D28" s="5" t="s">
        <v>800</v>
      </c>
      <c r="E28" s="2">
        <f>VLOOKUP(A28,Atual_15052023!$A$3:$A$5573,1,0)</f>
        <v>270060</v>
      </c>
    </row>
    <row r="29" spans="1:5" x14ac:dyDescent="0.3">
      <c r="A29" s="5">
        <v>270130</v>
      </c>
      <c r="B29" s="5" t="s">
        <v>11165</v>
      </c>
      <c r="C29" s="5" t="s">
        <v>11172</v>
      </c>
      <c r="D29" s="5" t="s">
        <v>4624</v>
      </c>
      <c r="E29" s="2">
        <f>VLOOKUP(A29,Atual_15052023!$A$3:$A$5573,1,0)</f>
        <v>270130</v>
      </c>
    </row>
    <row r="30" spans="1:5" x14ac:dyDescent="0.3">
      <c r="A30" s="5">
        <v>270170</v>
      </c>
      <c r="B30" s="5" t="s">
        <v>11165</v>
      </c>
      <c r="C30" s="5" t="s">
        <v>11172</v>
      </c>
      <c r="D30" s="5" t="s">
        <v>3607</v>
      </c>
      <c r="E30" s="2">
        <f>VLOOKUP(A30,Atual_15052023!$A$3:$A$5573,1,0)</f>
        <v>270170</v>
      </c>
    </row>
    <row r="31" spans="1:5" x14ac:dyDescent="0.3">
      <c r="A31" s="5">
        <v>270190</v>
      </c>
      <c r="B31" s="5" t="s">
        <v>11165</v>
      </c>
      <c r="C31" s="5" t="s">
        <v>11172</v>
      </c>
      <c r="D31" s="5" t="s">
        <v>450</v>
      </c>
      <c r="E31" s="2">
        <f>VLOOKUP(A31,Atual_15052023!$A$3:$A$5573,1,0)</f>
        <v>270190</v>
      </c>
    </row>
    <row r="32" spans="1:5" x14ac:dyDescent="0.3">
      <c r="A32" s="5">
        <v>270220</v>
      </c>
      <c r="B32" s="5" t="s">
        <v>11165</v>
      </c>
      <c r="C32" s="5" t="s">
        <v>11172</v>
      </c>
      <c r="D32" s="5" t="s">
        <v>3877</v>
      </c>
      <c r="E32" s="2">
        <f>VLOOKUP(A32,Atual_15052023!$A$3:$A$5573,1,0)</f>
        <v>270220</v>
      </c>
    </row>
    <row r="33" spans="1:5" x14ac:dyDescent="0.3">
      <c r="A33" s="5">
        <v>270350</v>
      </c>
      <c r="B33" s="5" t="s">
        <v>11165</v>
      </c>
      <c r="C33" s="5" t="s">
        <v>11172</v>
      </c>
      <c r="D33" s="5" t="s">
        <v>7382</v>
      </c>
      <c r="E33" s="2">
        <f>VLOOKUP(A33,Atual_15052023!$A$3:$A$5573,1,0)</f>
        <v>270350</v>
      </c>
    </row>
    <row r="34" spans="1:5" x14ac:dyDescent="0.3">
      <c r="A34" s="5">
        <v>270360</v>
      </c>
      <c r="B34" s="5" t="s">
        <v>11165</v>
      </c>
      <c r="C34" s="5" t="s">
        <v>11172</v>
      </c>
      <c r="D34" s="5" t="s">
        <v>2618</v>
      </c>
      <c r="E34" s="2">
        <f>VLOOKUP(A34,Atual_15052023!$A$3:$A$5573,1,0)</f>
        <v>270360</v>
      </c>
    </row>
    <row r="35" spans="1:5" x14ac:dyDescent="0.3">
      <c r="A35" s="5">
        <v>270430</v>
      </c>
      <c r="B35" s="5" t="s">
        <v>11165</v>
      </c>
      <c r="C35" s="5" t="s">
        <v>11172</v>
      </c>
      <c r="D35" s="5" t="s">
        <v>5503</v>
      </c>
      <c r="E35" s="2">
        <f>VLOOKUP(A35,Atual_15052023!$A$3:$A$5573,1,0)</f>
        <v>270430</v>
      </c>
    </row>
    <row r="36" spans="1:5" x14ac:dyDescent="0.3">
      <c r="A36" s="5">
        <v>270450</v>
      </c>
      <c r="B36" s="5" t="s">
        <v>11165</v>
      </c>
      <c r="C36" s="5" t="s">
        <v>11172</v>
      </c>
      <c r="D36" s="5" t="s">
        <v>10766</v>
      </c>
      <c r="E36" s="2">
        <f>VLOOKUP(A36,Atual_15052023!$A$3:$A$5573,1,0)</f>
        <v>270450</v>
      </c>
    </row>
    <row r="37" spans="1:5" x14ac:dyDescent="0.3">
      <c r="A37" s="5">
        <v>270470</v>
      </c>
      <c r="B37" s="5" t="s">
        <v>11165</v>
      </c>
      <c r="C37" s="5" t="s">
        <v>11172</v>
      </c>
      <c r="D37" s="5" t="s">
        <v>4287</v>
      </c>
      <c r="E37" s="2">
        <f>VLOOKUP(A37,Atual_15052023!$A$3:$A$5573,1,0)</f>
        <v>270470</v>
      </c>
    </row>
    <row r="38" spans="1:5" x14ac:dyDescent="0.3">
      <c r="A38" s="5">
        <v>270510</v>
      </c>
      <c r="B38" s="5" t="s">
        <v>11165</v>
      </c>
      <c r="C38" s="5" t="s">
        <v>11172</v>
      </c>
      <c r="D38" s="5" t="s">
        <v>8637</v>
      </c>
      <c r="E38" s="2">
        <f>VLOOKUP(A38,Atual_15052023!$A$3:$A$5573,1,0)</f>
        <v>270510</v>
      </c>
    </row>
    <row r="39" spans="1:5" x14ac:dyDescent="0.3">
      <c r="A39" s="5">
        <v>270520</v>
      </c>
      <c r="B39" s="5" t="s">
        <v>11165</v>
      </c>
      <c r="C39" s="5" t="s">
        <v>11172</v>
      </c>
      <c r="D39" s="5" t="s">
        <v>5079</v>
      </c>
      <c r="E39" s="2">
        <f>VLOOKUP(A39,Atual_15052023!$A$3:$A$5573,1,0)</f>
        <v>270520</v>
      </c>
    </row>
    <row r="40" spans="1:5" x14ac:dyDescent="0.3">
      <c r="A40" s="5">
        <v>270644</v>
      </c>
      <c r="B40" s="5" t="s">
        <v>11165</v>
      </c>
      <c r="C40" s="5" t="s">
        <v>11172</v>
      </c>
      <c r="D40" s="5" t="s">
        <v>7324</v>
      </c>
      <c r="E40" s="2">
        <f>VLOOKUP(A40,Atual_15052023!$A$3:$A$5573,1,0)</f>
        <v>270644</v>
      </c>
    </row>
    <row r="41" spans="1:5" x14ac:dyDescent="0.3">
      <c r="A41" s="5">
        <v>270650</v>
      </c>
      <c r="B41" s="5" t="s">
        <v>11165</v>
      </c>
      <c r="C41" s="5" t="s">
        <v>11172</v>
      </c>
      <c r="D41" s="5" t="s">
        <v>780</v>
      </c>
      <c r="E41" s="2">
        <f>VLOOKUP(A41,Atual_15052023!$A$3:$A$5573,1,0)</f>
        <v>270650</v>
      </c>
    </row>
    <row r="42" spans="1:5" x14ac:dyDescent="0.3">
      <c r="A42" s="5">
        <v>270660</v>
      </c>
      <c r="B42" s="5" t="s">
        <v>11165</v>
      </c>
      <c r="C42" s="5" t="s">
        <v>11172</v>
      </c>
      <c r="D42" s="5" t="s">
        <v>8895</v>
      </c>
      <c r="E42" s="2">
        <f>VLOOKUP(A42,Atual_15052023!$A$3:$A$5573,1,0)</f>
        <v>270660</v>
      </c>
    </row>
    <row r="43" spans="1:5" x14ac:dyDescent="0.3">
      <c r="A43" s="5">
        <v>270690</v>
      </c>
      <c r="B43" s="5" t="s">
        <v>11165</v>
      </c>
      <c r="C43" s="5" t="s">
        <v>11172</v>
      </c>
      <c r="D43" s="5" t="s">
        <v>801</v>
      </c>
      <c r="E43" s="2">
        <f>VLOOKUP(A43,Atual_15052023!$A$3:$A$5573,1,0)</f>
        <v>270690</v>
      </c>
    </row>
    <row r="44" spans="1:5" x14ac:dyDescent="0.3">
      <c r="A44" s="5">
        <v>270700</v>
      </c>
      <c r="B44" s="5" t="s">
        <v>11165</v>
      </c>
      <c r="C44" s="5" t="s">
        <v>11172</v>
      </c>
      <c r="D44" s="5" t="s">
        <v>1918</v>
      </c>
      <c r="E44" s="2">
        <f>VLOOKUP(A44,Atual_15052023!$A$3:$A$5573,1,0)</f>
        <v>270700</v>
      </c>
    </row>
    <row r="45" spans="1:5" x14ac:dyDescent="0.3">
      <c r="A45" s="5">
        <v>270730</v>
      </c>
      <c r="B45" s="5" t="s">
        <v>11165</v>
      </c>
      <c r="C45" s="5" t="s">
        <v>11172</v>
      </c>
      <c r="D45" s="5" t="s">
        <v>8944</v>
      </c>
      <c r="E45" s="2">
        <f>VLOOKUP(A45,Atual_15052023!$A$3:$A$5573,1,0)</f>
        <v>270730</v>
      </c>
    </row>
    <row r="46" spans="1:5" x14ac:dyDescent="0.3">
      <c r="A46" s="5">
        <v>270740</v>
      </c>
      <c r="B46" s="5" t="s">
        <v>11165</v>
      </c>
      <c r="C46" s="5" t="s">
        <v>11172</v>
      </c>
      <c r="D46" s="5" t="s">
        <v>7906</v>
      </c>
      <c r="E46" s="2">
        <f>VLOOKUP(A46,Atual_15052023!$A$3:$A$5573,1,0)</f>
        <v>270740</v>
      </c>
    </row>
    <row r="47" spans="1:5" x14ac:dyDescent="0.3">
      <c r="A47" s="5">
        <v>270770</v>
      </c>
      <c r="B47" s="5" t="s">
        <v>11165</v>
      </c>
      <c r="C47" s="5" t="s">
        <v>11172</v>
      </c>
      <c r="D47" s="5" t="s">
        <v>7810</v>
      </c>
      <c r="E47" s="2">
        <f>VLOOKUP(A47,Atual_15052023!$A$3:$A$5573,1,0)</f>
        <v>270770</v>
      </c>
    </row>
    <row r="48" spans="1:5" x14ac:dyDescent="0.3">
      <c r="A48" s="5">
        <v>270790</v>
      </c>
      <c r="B48" s="5" t="s">
        <v>11165</v>
      </c>
      <c r="C48" s="5" t="s">
        <v>11172</v>
      </c>
      <c r="D48" s="5" t="s">
        <v>6410</v>
      </c>
      <c r="E48" s="2">
        <f>VLOOKUP(A48,Atual_15052023!$A$3:$A$5573,1,0)</f>
        <v>270790</v>
      </c>
    </row>
    <row r="49" spans="1:5" x14ac:dyDescent="0.3">
      <c r="A49" s="5">
        <v>270850</v>
      </c>
      <c r="B49" s="5" t="s">
        <v>11165</v>
      </c>
      <c r="C49" s="5" t="s">
        <v>11172</v>
      </c>
      <c r="D49" s="5" t="s">
        <v>10038</v>
      </c>
      <c r="E49" s="2">
        <f>VLOOKUP(A49,Atual_15052023!$A$3:$A$5573,1,0)</f>
        <v>270850</v>
      </c>
    </row>
    <row r="50" spans="1:5" x14ac:dyDescent="0.3">
      <c r="A50" s="5">
        <v>270870</v>
      </c>
      <c r="B50" s="5" t="s">
        <v>11165</v>
      </c>
      <c r="C50" s="5" t="s">
        <v>11172</v>
      </c>
      <c r="D50" s="5" t="s">
        <v>5787</v>
      </c>
      <c r="E50" s="2">
        <f>VLOOKUP(A50,Atual_15052023!$A$3:$A$5573,1,0)</f>
        <v>270870</v>
      </c>
    </row>
    <row r="51" spans="1:5" x14ac:dyDescent="0.3">
      <c r="A51" s="5">
        <v>270890</v>
      </c>
      <c r="B51" s="5" t="s">
        <v>11165</v>
      </c>
      <c r="C51" s="5" t="s">
        <v>11172</v>
      </c>
      <c r="D51" s="5" t="s">
        <v>4368</v>
      </c>
      <c r="E51" s="2">
        <f>VLOOKUP(A51,Atual_15052023!$A$3:$A$5573,1,0)</f>
        <v>270890</v>
      </c>
    </row>
    <row r="52" spans="1:5" x14ac:dyDescent="0.3">
      <c r="A52" s="5">
        <v>270940</v>
      </c>
      <c r="B52" s="5" t="s">
        <v>11165</v>
      </c>
      <c r="C52" s="5" t="s">
        <v>11172</v>
      </c>
      <c r="D52" s="5" t="s">
        <v>10321</v>
      </c>
      <c r="E52" s="2">
        <f>VLOOKUP(A52,Atual_15052023!$A$3:$A$5573,1,0)</f>
        <v>270940</v>
      </c>
    </row>
    <row r="53" spans="1:5" x14ac:dyDescent="0.3">
      <c r="A53" s="5">
        <v>270020</v>
      </c>
      <c r="B53" s="5" t="s">
        <v>11165</v>
      </c>
      <c r="C53" s="5" t="s">
        <v>11173</v>
      </c>
      <c r="D53" s="5" t="s">
        <v>137</v>
      </c>
      <c r="E53" s="2">
        <f>VLOOKUP(A53,Atual_15052023!$A$3:$A$5573,1,0)</f>
        <v>270020</v>
      </c>
    </row>
    <row r="54" spans="1:5" x14ac:dyDescent="0.3">
      <c r="A54" s="5">
        <v>270100</v>
      </c>
      <c r="B54" s="5" t="s">
        <v>11165</v>
      </c>
      <c r="C54" s="5" t="s">
        <v>11173</v>
      </c>
      <c r="D54" s="5" t="s">
        <v>236</v>
      </c>
      <c r="E54" s="2">
        <f>VLOOKUP(A54,Atual_15052023!$A$3:$A$5573,1,0)</f>
        <v>270100</v>
      </c>
    </row>
    <row r="55" spans="1:5" x14ac:dyDescent="0.3">
      <c r="A55" s="5">
        <v>270140</v>
      </c>
      <c r="B55" s="5" t="s">
        <v>11165</v>
      </c>
      <c r="C55" s="5" t="s">
        <v>11173</v>
      </c>
      <c r="D55" s="5" t="s">
        <v>3059</v>
      </c>
      <c r="E55" s="2">
        <f>VLOOKUP(A55,Atual_15052023!$A$3:$A$5573,1,0)</f>
        <v>270140</v>
      </c>
    </row>
    <row r="56" spans="1:5" x14ac:dyDescent="0.3">
      <c r="A56" s="5">
        <v>270230</v>
      </c>
      <c r="B56" s="5" t="s">
        <v>11165</v>
      </c>
      <c r="C56" s="5" t="s">
        <v>11173</v>
      </c>
      <c r="D56" s="5" t="s">
        <v>5286</v>
      </c>
      <c r="E56" s="2">
        <f>VLOOKUP(A56,Atual_15052023!$A$3:$A$5573,1,0)</f>
        <v>270230</v>
      </c>
    </row>
    <row r="57" spans="1:5" x14ac:dyDescent="0.3">
      <c r="A57" s="5">
        <v>270270</v>
      </c>
      <c r="B57" s="5" t="s">
        <v>11165</v>
      </c>
      <c r="C57" s="5" t="s">
        <v>11173</v>
      </c>
      <c r="D57" s="5" t="s">
        <v>9927</v>
      </c>
      <c r="E57" s="2">
        <f>VLOOKUP(A57,Atual_15052023!$A$3:$A$5573,1,0)</f>
        <v>270270</v>
      </c>
    </row>
    <row r="58" spans="1:5" x14ac:dyDescent="0.3">
      <c r="A58" s="5">
        <v>270320</v>
      </c>
      <c r="B58" s="5" t="s">
        <v>11165</v>
      </c>
      <c r="C58" s="5" t="s">
        <v>11173</v>
      </c>
      <c r="D58" s="5" t="s">
        <v>82</v>
      </c>
      <c r="E58" s="2">
        <f>VLOOKUP(A58,Atual_15052023!$A$3:$A$5573,1,0)</f>
        <v>270320</v>
      </c>
    </row>
    <row r="59" spans="1:5" x14ac:dyDescent="0.3">
      <c r="A59" s="5">
        <v>270375</v>
      </c>
      <c r="B59" s="5" t="s">
        <v>11165</v>
      </c>
      <c r="C59" s="5" t="s">
        <v>11173</v>
      </c>
      <c r="D59" s="5" t="s">
        <v>3483</v>
      </c>
      <c r="E59" s="2">
        <f>VLOOKUP(A59,Atual_15052023!$A$3:$A$5573,1,0)</f>
        <v>270375</v>
      </c>
    </row>
    <row r="60" spans="1:5" x14ac:dyDescent="0.3">
      <c r="A60" s="5">
        <v>270400</v>
      </c>
      <c r="B60" s="5" t="s">
        <v>11165</v>
      </c>
      <c r="C60" s="5" t="s">
        <v>11173</v>
      </c>
      <c r="D60" s="5" t="s">
        <v>5476</v>
      </c>
      <c r="E60" s="2">
        <f>VLOOKUP(A60,Atual_15052023!$A$3:$A$5573,1,0)</f>
        <v>270400</v>
      </c>
    </row>
    <row r="61" spans="1:5" x14ac:dyDescent="0.3">
      <c r="A61" s="5">
        <v>270670</v>
      </c>
      <c r="B61" s="5" t="s">
        <v>11165</v>
      </c>
      <c r="C61" s="5" t="s">
        <v>11173</v>
      </c>
      <c r="D61" s="5" t="s">
        <v>308</v>
      </c>
      <c r="E61" s="2">
        <f>VLOOKUP(A61,Atual_15052023!$A$3:$A$5573,1,0)</f>
        <v>270670</v>
      </c>
    </row>
    <row r="62" spans="1:5" x14ac:dyDescent="0.3">
      <c r="A62" s="5">
        <v>270680</v>
      </c>
      <c r="B62" s="5" t="s">
        <v>11165</v>
      </c>
      <c r="C62" s="5" t="s">
        <v>11173</v>
      </c>
      <c r="D62" s="5" t="s">
        <v>6083</v>
      </c>
      <c r="E62" s="2">
        <f>VLOOKUP(A62,Atual_15052023!$A$3:$A$5573,1,0)</f>
        <v>270680</v>
      </c>
    </row>
    <row r="63" spans="1:5" x14ac:dyDescent="0.3">
      <c r="A63" s="5">
        <v>270750</v>
      </c>
      <c r="B63" s="5" t="s">
        <v>11165</v>
      </c>
      <c r="C63" s="5" t="s">
        <v>11173</v>
      </c>
      <c r="D63" s="5" t="s">
        <v>1737</v>
      </c>
      <c r="E63" s="2">
        <f>VLOOKUP(A63,Atual_15052023!$A$3:$A$5573,1,0)</f>
        <v>270750</v>
      </c>
    </row>
    <row r="64" spans="1:5" x14ac:dyDescent="0.3">
      <c r="A64" s="5">
        <v>270780</v>
      </c>
      <c r="B64" s="5" t="s">
        <v>11165</v>
      </c>
      <c r="C64" s="5" t="s">
        <v>11173</v>
      </c>
      <c r="D64" s="5" t="s">
        <v>8284</v>
      </c>
      <c r="E64" s="2">
        <f>VLOOKUP(A64,Atual_15052023!$A$3:$A$5573,1,0)</f>
        <v>270780</v>
      </c>
    </row>
    <row r="65" spans="1:5" x14ac:dyDescent="0.3">
      <c r="A65" s="5">
        <v>270820</v>
      </c>
      <c r="B65" s="5" t="s">
        <v>11165</v>
      </c>
      <c r="C65" s="5" t="s">
        <v>11173</v>
      </c>
      <c r="D65" s="5" t="s">
        <v>751</v>
      </c>
      <c r="E65" s="2">
        <f>VLOOKUP(A65,Atual_15052023!$A$3:$A$5573,1,0)</f>
        <v>270820</v>
      </c>
    </row>
    <row r="66" spans="1:5" x14ac:dyDescent="0.3">
      <c r="A66" s="5">
        <v>270860</v>
      </c>
      <c r="B66" s="5" t="s">
        <v>11165</v>
      </c>
      <c r="C66" s="5" t="s">
        <v>11173</v>
      </c>
      <c r="D66" s="5" t="s">
        <v>57</v>
      </c>
      <c r="E66" s="2">
        <f>VLOOKUP(A66,Atual_15052023!$A$3:$A$5573,1,0)</f>
        <v>270860</v>
      </c>
    </row>
    <row r="67" spans="1:5" x14ac:dyDescent="0.3">
      <c r="A67" s="5">
        <v>270915</v>
      </c>
      <c r="B67" s="5" t="s">
        <v>11165</v>
      </c>
      <c r="C67" s="5" t="s">
        <v>11173</v>
      </c>
      <c r="D67" s="5" t="s">
        <v>5236</v>
      </c>
      <c r="E67" s="2">
        <f>VLOOKUP(A67,Atual_15052023!$A$3:$A$5573,1,0)</f>
        <v>270915</v>
      </c>
    </row>
    <row r="68" spans="1:5" x14ac:dyDescent="0.3">
      <c r="A68" s="5">
        <v>270010</v>
      </c>
      <c r="B68" s="5" t="s">
        <v>11165</v>
      </c>
      <c r="C68" s="5" t="s">
        <v>11174</v>
      </c>
      <c r="D68" s="5" t="s">
        <v>7329</v>
      </c>
      <c r="E68" s="2">
        <f>VLOOKUP(A68,Atual_15052023!$A$3:$A$5573,1,0)</f>
        <v>270010</v>
      </c>
    </row>
    <row r="69" spans="1:5" x14ac:dyDescent="0.3">
      <c r="A69" s="5">
        <v>270070</v>
      </c>
      <c r="B69" s="5" t="s">
        <v>11165</v>
      </c>
      <c r="C69" s="5" t="s">
        <v>11174</v>
      </c>
      <c r="D69" s="5" t="s">
        <v>4354</v>
      </c>
      <c r="E69" s="2">
        <f>VLOOKUP(A69,Atual_15052023!$A$3:$A$5573,1,0)</f>
        <v>270070</v>
      </c>
    </row>
    <row r="70" spans="1:5" x14ac:dyDescent="0.3">
      <c r="A70" s="5">
        <v>270090</v>
      </c>
      <c r="B70" s="5" t="s">
        <v>11165</v>
      </c>
      <c r="C70" s="5" t="s">
        <v>11174</v>
      </c>
      <c r="D70" s="5" t="s">
        <v>6487</v>
      </c>
      <c r="E70" s="2">
        <f>VLOOKUP(A70,Atual_15052023!$A$3:$A$5573,1,0)</f>
        <v>270090</v>
      </c>
    </row>
    <row r="71" spans="1:5" x14ac:dyDescent="0.3">
      <c r="A71" s="5">
        <v>270160</v>
      </c>
      <c r="B71" s="5" t="s">
        <v>11165</v>
      </c>
      <c r="C71" s="5" t="s">
        <v>11174</v>
      </c>
      <c r="D71" s="5" t="s">
        <v>3476</v>
      </c>
      <c r="E71" s="2">
        <f>VLOOKUP(A71,Atual_15052023!$A$3:$A$5573,1,0)</f>
        <v>270160</v>
      </c>
    </row>
    <row r="72" spans="1:5" x14ac:dyDescent="0.3">
      <c r="A72" s="5">
        <v>270180</v>
      </c>
      <c r="B72" s="5" t="s">
        <v>11165</v>
      </c>
      <c r="C72" s="5" t="s">
        <v>11174</v>
      </c>
      <c r="D72" s="5" t="s">
        <v>10915</v>
      </c>
      <c r="E72" s="2">
        <f>VLOOKUP(A72,Atual_15052023!$A$3:$A$5573,1,0)</f>
        <v>270180</v>
      </c>
    </row>
    <row r="73" spans="1:5" x14ac:dyDescent="0.3">
      <c r="A73" s="5">
        <v>270240</v>
      </c>
      <c r="B73" s="5" t="s">
        <v>11165</v>
      </c>
      <c r="C73" s="5" t="s">
        <v>11174</v>
      </c>
      <c r="D73" s="5" t="s">
        <v>3870</v>
      </c>
      <c r="E73" s="2">
        <f>VLOOKUP(A73,Atual_15052023!$A$3:$A$5573,1,0)</f>
        <v>270240</v>
      </c>
    </row>
    <row r="74" spans="1:5" x14ac:dyDescent="0.3">
      <c r="A74" s="5">
        <v>270250</v>
      </c>
      <c r="B74" s="5" t="s">
        <v>11165</v>
      </c>
      <c r="C74" s="5" t="s">
        <v>11174</v>
      </c>
      <c r="D74" s="5" t="s">
        <v>5272</v>
      </c>
      <c r="E74" s="2">
        <f>VLOOKUP(A74,Atual_15052023!$A$3:$A$5573,1,0)</f>
        <v>270250</v>
      </c>
    </row>
    <row r="75" spans="1:5" x14ac:dyDescent="0.3">
      <c r="A75" s="5">
        <v>270330</v>
      </c>
      <c r="B75" s="5" t="s">
        <v>11165</v>
      </c>
      <c r="C75" s="5" t="s">
        <v>11174</v>
      </c>
      <c r="D75" s="5" t="s">
        <v>1672</v>
      </c>
      <c r="E75" s="2">
        <f>VLOOKUP(A75,Atual_15052023!$A$3:$A$5573,1,0)</f>
        <v>270330</v>
      </c>
    </row>
    <row r="76" spans="1:5" x14ac:dyDescent="0.3">
      <c r="A76" s="5">
        <v>270340</v>
      </c>
      <c r="B76" s="5" t="s">
        <v>11165</v>
      </c>
      <c r="C76" s="5" t="s">
        <v>11174</v>
      </c>
      <c r="D76" s="5" t="s">
        <v>10210</v>
      </c>
      <c r="E76" s="2">
        <f>VLOOKUP(A76,Atual_15052023!$A$3:$A$5573,1,0)</f>
        <v>270340</v>
      </c>
    </row>
    <row r="77" spans="1:5" x14ac:dyDescent="0.3">
      <c r="A77" s="5">
        <v>270460</v>
      </c>
      <c r="B77" s="5" t="s">
        <v>11165</v>
      </c>
      <c r="C77" s="5" t="s">
        <v>11174</v>
      </c>
      <c r="D77" s="5" t="s">
        <v>1189</v>
      </c>
      <c r="E77" s="2">
        <f>VLOOKUP(A77,Atual_15052023!$A$3:$A$5573,1,0)</f>
        <v>270460</v>
      </c>
    </row>
    <row r="78" spans="1:5" x14ac:dyDescent="0.3">
      <c r="A78" s="5">
        <v>270500</v>
      </c>
      <c r="B78" s="5" t="s">
        <v>11165</v>
      </c>
      <c r="C78" s="5" t="s">
        <v>11174</v>
      </c>
      <c r="D78" s="5" t="s">
        <v>6629</v>
      </c>
      <c r="E78" s="2">
        <f>VLOOKUP(A78,Atual_15052023!$A$3:$A$5573,1,0)</f>
        <v>270500</v>
      </c>
    </row>
    <row r="79" spans="1:5" x14ac:dyDescent="0.3">
      <c r="A79" s="5">
        <v>270540</v>
      </c>
      <c r="B79" s="5" t="s">
        <v>11165</v>
      </c>
      <c r="C79" s="5" t="s">
        <v>11174</v>
      </c>
      <c r="D79" s="5" t="s">
        <v>5186</v>
      </c>
      <c r="E79" s="2">
        <f>VLOOKUP(A79,Atual_15052023!$A$3:$A$5573,1,0)</f>
        <v>270540</v>
      </c>
    </row>
    <row r="80" spans="1:5" x14ac:dyDescent="0.3">
      <c r="A80" s="5">
        <v>270570</v>
      </c>
      <c r="B80" s="5" t="s">
        <v>11165</v>
      </c>
      <c r="C80" s="5" t="s">
        <v>11174</v>
      </c>
      <c r="D80" s="5" t="s">
        <v>374</v>
      </c>
      <c r="E80" s="2">
        <f>VLOOKUP(A80,Atual_15052023!$A$3:$A$5573,1,0)</f>
        <v>270570</v>
      </c>
    </row>
    <row r="81" spans="1:5" x14ac:dyDescent="0.3">
      <c r="A81" s="5">
        <v>270580</v>
      </c>
      <c r="B81" s="5" t="s">
        <v>11165</v>
      </c>
      <c r="C81" s="5" t="s">
        <v>11174</v>
      </c>
      <c r="D81" s="5" t="s">
        <v>1366</v>
      </c>
      <c r="E81" s="2">
        <f>VLOOKUP(A81,Atual_15052023!$A$3:$A$5573,1,0)</f>
        <v>270580</v>
      </c>
    </row>
    <row r="82" spans="1:5" x14ac:dyDescent="0.3">
      <c r="A82" s="5">
        <v>270600</v>
      </c>
      <c r="B82" s="5" t="s">
        <v>11165</v>
      </c>
      <c r="C82" s="5" t="s">
        <v>11174</v>
      </c>
      <c r="D82" s="5" t="s">
        <v>3090</v>
      </c>
      <c r="E82" s="2">
        <f>VLOOKUP(A82,Atual_15052023!$A$3:$A$5573,1,0)</f>
        <v>270600</v>
      </c>
    </row>
    <row r="83" spans="1:5" x14ac:dyDescent="0.3">
      <c r="A83" s="5">
        <v>270610</v>
      </c>
      <c r="B83" s="5" t="s">
        <v>11165</v>
      </c>
      <c r="C83" s="5" t="s">
        <v>11174</v>
      </c>
      <c r="D83" s="5" t="s">
        <v>1060</v>
      </c>
      <c r="E83" s="2">
        <f>VLOOKUP(A83,Atual_15052023!$A$3:$A$5573,1,0)</f>
        <v>270610</v>
      </c>
    </row>
    <row r="84" spans="1:5" x14ac:dyDescent="0.3">
      <c r="A84" s="5">
        <v>270620</v>
      </c>
      <c r="B84" s="5" t="s">
        <v>11165</v>
      </c>
      <c r="C84" s="5" t="s">
        <v>11174</v>
      </c>
      <c r="D84" s="5" t="s">
        <v>10039</v>
      </c>
      <c r="E84" s="2">
        <f>VLOOKUP(A84,Atual_15052023!$A$3:$A$5573,1,0)</f>
        <v>270620</v>
      </c>
    </row>
    <row r="85" spans="1:5" x14ac:dyDescent="0.3">
      <c r="A85" s="5">
        <v>270640</v>
      </c>
      <c r="B85" s="5" t="s">
        <v>11165</v>
      </c>
      <c r="C85" s="5" t="s">
        <v>11174</v>
      </c>
      <c r="D85" s="5" t="s">
        <v>6841</v>
      </c>
      <c r="E85" s="2">
        <f>VLOOKUP(A85,Atual_15052023!$A$3:$A$5573,1,0)</f>
        <v>270640</v>
      </c>
    </row>
    <row r="86" spans="1:5" x14ac:dyDescent="0.3">
      <c r="A86" s="5">
        <v>270642</v>
      </c>
      <c r="B86" s="5" t="s">
        <v>11165</v>
      </c>
      <c r="C86" s="5" t="s">
        <v>11174</v>
      </c>
      <c r="D86" s="5" t="s">
        <v>769</v>
      </c>
      <c r="E86" s="2">
        <f>VLOOKUP(A86,Atual_15052023!$A$3:$A$5573,1,0)</f>
        <v>270642</v>
      </c>
    </row>
    <row r="87" spans="1:5" x14ac:dyDescent="0.3">
      <c r="A87" s="5">
        <v>270710</v>
      </c>
      <c r="B87" s="5" t="s">
        <v>11165</v>
      </c>
      <c r="C87" s="5" t="s">
        <v>11174</v>
      </c>
      <c r="D87" s="5" t="s">
        <v>6754</v>
      </c>
      <c r="E87" s="2">
        <f>VLOOKUP(A87,Atual_15052023!$A$3:$A$5573,1,0)</f>
        <v>270710</v>
      </c>
    </row>
    <row r="88" spans="1:5" x14ac:dyDescent="0.3">
      <c r="A88" s="5">
        <v>270720</v>
      </c>
      <c r="B88" s="5" t="s">
        <v>11165</v>
      </c>
      <c r="C88" s="5" t="s">
        <v>11174</v>
      </c>
      <c r="D88" s="5" t="s">
        <v>1317</v>
      </c>
      <c r="E88" s="2">
        <f>VLOOKUP(A88,Atual_15052023!$A$3:$A$5573,1,0)</f>
        <v>270720</v>
      </c>
    </row>
    <row r="89" spans="1:5" x14ac:dyDescent="0.3">
      <c r="A89" s="5">
        <v>270800</v>
      </c>
      <c r="B89" s="5" t="s">
        <v>11165</v>
      </c>
      <c r="C89" s="5" t="s">
        <v>11174</v>
      </c>
      <c r="D89" s="5" t="s">
        <v>4535</v>
      </c>
      <c r="E89" s="2">
        <f>VLOOKUP(A89,Atual_15052023!$A$3:$A$5573,1,0)</f>
        <v>270800</v>
      </c>
    </row>
    <row r="90" spans="1:5" x14ac:dyDescent="0.3">
      <c r="A90" s="5">
        <v>270840</v>
      </c>
      <c r="B90" s="5" t="s">
        <v>11165</v>
      </c>
      <c r="C90" s="5" t="s">
        <v>11174</v>
      </c>
      <c r="D90" s="5" t="s">
        <v>11124</v>
      </c>
      <c r="E90" s="2">
        <f>VLOOKUP(A90,Atual_15052023!$A$3:$A$5573,1,0)</f>
        <v>270840</v>
      </c>
    </row>
    <row r="91" spans="1:5" x14ac:dyDescent="0.3">
      <c r="A91" s="5">
        <v>270895</v>
      </c>
      <c r="B91" s="5" t="s">
        <v>11165</v>
      </c>
      <c r="C91" s="5" t="s">
        <v>11174</v>
      </c>
      <c r="D91" s="5" t="s">
        <v>7661</v>
      </c>
      <c r="E91" s="2">
        <f>VLOOKUP(A91,Atual_15052023!$A$3:$A$5573,1,0)</f>
        <v>270895</v>
      </c>
    </row>
    <row r="92" spans="1:5" x14ac:dyDescent="0.3">
      <c r="A92" s="5">
        <v>270030</v>
      </c>
      <c r="B92" s="5" t="s">
        <v>11165</v>
      </c>
      <c r="C92" s="5" t="s">
        <v>11175</v>
      </c>
      <c r="D92" s="5" t="s">
        <v>11105</v>
      </c>
      <c r="E92" s="2">
        <f>VLOOKUP(A92,Atual_15052023!$A$3:$A$5573,1,0)</f>
        <v>270030</v>
      </c>
    </row>
    <row r="93" spans="1:5" x14ac:dyDescent="0.3">
      <c r="A93" s="5">
        <v>270080</v>
      </c>
      <c r="B93" s="5" t="s">
        <v>11165</v>
      </c>
      <c r="C93" s="5" t="s">
        <v>11175</v>
      </c>
      <c r="D93" s="5" t="s">
        <v>11102</v>
      </c>
      <c r="E93" s="2">
        <f>VLOOKUP(A93,Atual_15052023!$A$3:$A$5573,1,0)</f>
        <v>270080</v>
      </c>
    </row>
    <row r="94" spans="1:5" x14ac:dyDescent="0.3">
      <c r="A94" s="5">
        <v>270120</v>
      </c>
      <c r="B94" s="5" t="s">
        <v>11165</v>
      </c>
      <c r="C94" s="5" t="s">
        <v>11175</v>
      </c>
      <c r="D94" s="5" t="s">
        <v>8556</v>
      </c>
      <c r="E94" s="2">
        <f>VLOOKUP(A94,Atual_15052023!$A$3:$A$5573,1,0)</f>
        <v>270120</v>
      </c>
    </row>
    <row r="95" spans="1:5" x14ac:dyDescent="0.3">
      <c r="A95" s="5">
        <v>270150</v>
      </c>
      <c r="B95" s="5" t="s">
        <v>11165</v>
      </c>
      <c r="C95" s="5" t="s">
        <v>11175</v>
      </c>
      <c r="D95" s="5" t="s">
        <v>7939</v>
      </c>
      <c r="E95" s="2">
        <f>VLOOKUP(A95,Atual_15052023!$A$3:$A$5573,1,0)</f>
        <v>270150</v>
      </c>
    </row>
    <row r="96" spans="1:5" x14ac:dyDescent="0.3">
      <c r="A96" s="5">
        <v>270200</v>
      </c>
      <c r="B96" s="5" t="s">
        <v>11165</v>
      </c>
      <c r="C96" s="5" t="s">
        <v>11175</v>
      </c>
      <c r="D96" s="5" t="s">
        <v>133</v>
      </c>
      <c r="E96" s="2">
        <f>VLOOKUP(A96,Atual_15052023!$A$3:$A$5573,1,0)</f>
        <v>270200</v>
      </c>
    </row>
    <row r="97" spans="1:5" x14ac:dyDescent="0.3">
      <c r="A97" s="5">
        <v>270235</v>
      </c>
      <c r="B97" s="5" t="s">
        <v>11165</v>
      </c>
      <c r="C97" s="5" t="s">
        <v>11175</v>
      </c>
      <c r="D97" s="5" t="s">
        <v>6756</v>
      </c>
      <c r="E97" s="2">
        <f>VLOOKUP(A97,Atual_15052023!$A$3:$A$5573,1,0)</f>
        <v>270235</v>
      </c>
    </row>
    <row r="98" spans="1:5" x14ac:dyDescent="0.3">
      <c r="A98" s="5">
        <v>270255</v>
      </c>
      <c r="B98" s="5" t="s">
        <v>11165</v>
      </c>
      <c r="C98" s="5" t="s">
        <v>11175</v>
      </c>
      <c r="D98" s="5" t="s">
        <v>3610</v>
      </c>
      <c r="E98" s="2">
        <f>VLOOKUP(A98,Atual_15052023!$A$3:$A$5573,1,0)</f>
        <v>270255</v>
      </c>
    </row>
    <row r="99" spans="1:5" x14ac:dyDescent="0.3">
      <c r="A99" s="5">
        <v>270260</v>
      </c>
      <c r="B99" s="5" t="s">
        <v>11165</v>
      </c>
      <c r="C99" s="5" t="s">
        <v>11175</v>
      </c>
      <c r="D99" s="5" t="s">
        <v>10176</v>
      </c>
      <c r="E99" s="2">
        <f>VLOOKUP(A99,Atual_15052023!$A$3:$A$5573,1,0)</f>
        <v>270260</v>
      </c>
    </row>
    <row r="100" spans="1:5" x14ac:dyDescent="0.3">
      <c r="A100" s="5">
        <v>270290</v>
      </c>
      <c r="B100" s="5" t="s">
        <v>11165</v>
      </c>
      <c r="C100" s="5" t="s">
        <v>11175</v>
      </c>
      <c r="D100" s="5" t="s">
        <v>3517</v>
      </c>
      <c r="E100" s="2">
        <f>VLOOKUP(A100,Atual_15052023!$A$3:$A$5573,1,0)</f>
        <v>270290</v>
      </c>
    </row>
    <row r="101" spans="1:5" x14ac:dyDescent="0.3">
      <c r="A101" s="5">
        <v>270310</v>
      </c>
      <c r="B101" s="5" t="s">
        <v>11165</v>
      </c>
      <c r="C101" s="5" t="s">
        <v>11175</v>
      </c>
      <c r="D101" s="5" t="s">
        <v>10441</v>
      </c>
      <c r="E101" s="2">
        <f>VLOOKUP(A101,Atual_15052023!$A$3:$A$5573,1,0)</f>
        <v>270310</v>
      </c>
    </row>
    <row r="102" spans="1:5" x14ac:dyDescent="0.3">
      <c r="A102" s="5">
        <v>270370</v>
      </c>
      <c r="B102" s="5" t="s">
        <v>11165</v>
      </c>
      <c r="C102" s="5" t="s">
        <v>11175</v>
      </c>
      <c r="D102" s="5" t="s">
        <v>2813</v>
      </c>
      <c r="E102" s="2">
        <f>VLOOKUP(A102,Atual_15052023!$A$3:$A$5573,1,0)</f>
        <v>270370</v>
      </c>
    </row>
    <row r="103" spans="1:5" x14ac:dyDescent="0.3">
      <c r="A103" s="5">
        <v>270410</v>
      </c>
      <c r="B103" s="5" t="s">
        <v>11165</v>
      </c>
      <c r="C103" s="5" t="s">
        <v>11175</v>
      </c>
      <c r="D103" s="5" t="s">
        <v>11095</v>
      </c>
      <c r="E103" s="2">
        <f>VLOOKUP(A103,Atual_15052023!$A$3:$A$5573,1,0)</f>
        <v>270410</v>
      </c>
    </row>
    <row r="104" spans="1:5" x14ac:dyDescent="0.3">
      <c r="A104" s="5">
        <v>270420</v>
      </c>
      <c r="B104" s="5" t="s">
        <v>11165</v>
      </c>
      <c r="C104" s="5" t="s">
        <v>11175</v>
      </c>
      <c r="D104" s="5" t="s">
        <v>7385</v>
      </c>
      <c r="E104" s="2">
        <f>VLOOKUP(A104,Atual_15052023!$A$3:$A$5573,1,0)</f>
        <v>270420</v>
      </c>
    </row>
    <row r="105" spans="1:5" x14ac:dyDescent="0.3">
      <c r="A105" s="5">
        <v>270440</v>
      </c>
      <c r="B105" s="5" t="s">
        <v>11165</v>
      </c>
      <c r="C105" s="5" t="s">
        <v>11175</v>
      </c>
      <c r="D105" s="5" t="s">
        <v>5939</v>
      </c>
      <c r="E105" s="2">
        <f>VLOOKUP(A105,Atual_15052023!$A$3:$A$5573,1,0)</f>
        <v>270440</v>
      </c>
    </row>
    <row r="106" spans="1:5" x14ac:dyDescent="0.3">
      <c r="A106" s="5">
        <v>270490</v>
      </c>
      <c r="B106" s="5" t="s">
        <v>11165</v>
      </c>
      <c r="C106" s="5" t="s">
        <v>11175</v>
      </c>
      <c r="D106" s="5" t="s">
        <v>3853</v>
      </c>
      <c r="E106" s="2">
        <f>VLOOKUP(A106,Atual_15052023!$A$3:$A$5573,1,0)</f>
        <v>270490</v>
      </c>
    </row>
    <row r="107" spans="1:5" x14ac:dyDescent="0.3">
      <c r="A107" s="5">
        <v>270480</v>
      </c>
      <c r="B107" s="5" t="s">
        <v>11165</v>
      </c>
      <c r="C107" s="5" t="s">
        <v>11175</v>
      </c>
      <c r="D107" s="5" t="s">
        <v>6183</v>
      </c>
      <c r="E107" s="2">
        <f>VLOOKUP(A107,Atual_15052023!$A$3:$A$5573,1,0)</f>
        <v>270480</v>
      </c>
    </row>
    <row r="108" spans="1:5" x14ac:dyDescent="0.3">
      <c r="A108" s="5">
        <v>270530</v>
      </c>
      <c r="B108" s="5" t="s">
        <v>11165</v>
      </c>
      <c r="C108" s="5" t="s">
        <v>11175</v>
      </c>
      <c r="D108" s="5" t="s">
        <v>322</v>
      </c>
      <c r="E108" s="2">
        <f>VLOOKUP(A108,Atual_15052023!$A$3:$A$5573,1,0)</f>
        <v>270530</v>
      </c>
    </row>
    <row r="109" spans="1:5" x14ac:dyDescent="0.3">
      <c r="A109" s="5">
        <v>270590</v>
      </c>
      <c r="B109" s="5" t="s">
        <v>11165</v>
      </c>
      <c r="C109" s="5" t="s">
        <v>11175</v>
      </c>
      <c r="D109" s="5" t="s">
        <v>10329</v>
      </c>
      <c r="E109" s="2">
        <f>VLOOKUP(A109,Atual_15052023!$A$3:$A$5573,1,0)</f>
        <v>270590</v>
      </c>
    </row>
    <row r="110" spans="1:5" x14ac:dyDescent="0.3">
      <c r="A110" s="5">
        <v>270630</v>
      </c>
      <c r="B110" s="5" t="s">
        <v>11165</v>
      </c>
      <c r="C110" s="5" t="s">
        <v>11175</v>
      </c>
      <c r="D110" s="5" t="s">
        <v>2832</v>
      </c>
      <c r="E110" s="2">
        <f>VLOOKUP(A110,Atual_15052023!$A$3:$A$5573,1,0)</f>
        <v>270630</v>
      </c>
    </row>
    <row r="111" spans="1:5" x14ac:dyDescent="0.3">
      <c r="A111" s="5">
        <v>270760</v>
      </c>
      <c r="B111" s="5" t="s">
        <v>11165</v>
      </c>
      <c r="C111" s="5" t="s">
        <v>11175</v>
      </c>
      <c r="D111" s="5" t="s">
        <v>7924</v>
      </c>
      <c r="E111" s="2">
        <f>VLOOKUP(A111,Atual_15052023!$A$3:$A$5573,1,0)</f>
        <v>270760</v>
      </c>
    </row>
    <row r="112" spans="1:5" x14ac:dyDescent="0.3">
      <c r="A112" s="5">
        <v>270880</v>
      </c>
      <c r="B112" s="5" t="s">
        <v>11165</v>
      </c>
      <c r="C112" s="5" t="s">
        <v>11175</v>
      </c>
      <c r="D112" s="5" t="s">
        <v>2445</v>
      </c>
      <c r="E112" s="2">
        <f>VLOOKUP(A112,Atual_15052023!$A$3:$A$5573,1,0)</f>
        <v>270880</v>
      </c>
    </row>
    <row r="113" spans="1:5" x14ac:dyDescent="0.3">
      <c r="A113" s="5">
        <v>270900</v>
      </c>
      <c r="B113" s="5" t="s">
        <v>11165</v>
      </c>
      <c r="C113" s="5" t="s">
        <v>11175</v>
      </c>
      <c r="D113" s="5" t="s">
        <v>1828</v>
      </c>
      <c r="E113" s="2">
        <f>VLOOKUP(A113,Atual_15052023!$A$3:$A$5573,1,0)</f>
        <v>270900</v>
      </c>
    </row>
    <row r="114" spans="1:5" x14ac:dyDescent="0.3">
      <c r="A114" s="5">
        <v>270910</v>
      </c>
      <c r="B114" s="5" t="s">
        <v>11165</v>
      </c>
      <c r="C114" s="5" t="s">
        <v>11175</v>
      </c>
      <c r="D114" s="5" t="s">
        <v>10864</v>
      </c>
      <c r="E114" s="2">
        <f>VLOOKUP(A114,Atual_15052023!$A$3:$A$5573,1,0)</f>
        <v>270910</v>
      </c>
    </row>
    <row r="115" spans="1:5" x14ac:dyDescent="0.3">
      <c r="A115" s="5">
        <v>270920</v>
      </c>
      <c r="B115" s="5" t="s">
        <v>11165</v>
      </c>
      <c r="C115" s="5" t="s">
        <v>11175</v>
      </c>
      <c r="D115" s="5" t="s">
        <v>6945</v>
      </c>
      <c r="E115" s="2">
        <f>VLOOKUP(A115,Atual_15052023!$A$3:$A$5573,1,0)</f>
        <v>270920</v>
      </c>
    </row>
    <row r="116" spans="1:5" x14ac:dyDescent="0.3">
      <c r="A116" s="5">
        <v>270110</v>
      </c>
      <c r="B116" s="5" t="s">
        <v>11165</v>
      </c>
      <c r="C116" s="5" t="s">
        <v>11176</v>
      </c>
      <c r="D116" s="5" t="s">
        <v>8580</v>
      </c>
      <c r="E116" s="2">
        <f>VLOOKUP(A116,Atual_15052023!$A$3:$A$5573,1,0)</f>
        <v>270110</v>
      </c>
    </row>
    <row r="117" spans="1:5" x14ac:dyDescent="0.3">
      <c r="A117" s="5">
        <v>270135</v>
      </c>
      <c r="B117" s="5" t="s">
        <v>11165</v>
      </c>
      <c r="C117" s="5" t="s">
        <v>11176</v>
      </c>
      <c r="D117" s="5" t="s">
        <v>2273</v>
      </c>
      <c r="E117" s="2">
        <f>VLOOKUP(A117,Atual_15052023!$A$3:$A$5573,1,0)</f>
        <v>270135</v>
      </c>
    </row>
    <row r="118" spans="1:5" x14ac:dyDescent="0.3">
      <c r="A118" s="5">
        <v>270210</v>
      </c>
      <c r="B118" s="5" t="s">
        <v>11165</v>
      </c>
      <c r="C118" s="5" t="s">
        <v>11176</v>
      </c>
      <c r="D118" s="5" t="s">
        <v>9507</v>
      </c>
      <c r="E118" s="2">
        <f>VLOOKUP(A118,Atual_15052023!$A$3:$A$5573,1,0)</f>
        <v>270210</v>
      </c>
    </row>
    <row r="119" spans="1:5" x14ac:dyDescent="0.3">
      <c r="A119" s="5">
        <v>270280</v>
      </c>
      <c r="B119" s="5" t="s">
        <v>11165</v>
      </c>
      <c r="C119" s="5" t="s">
        <v>11176</v>
      </c>
      <c r="D119" s="5" t="s">
        <v>1988</v>
      </c>
      <c r="E119" s="2">
        <f>VLOOKUP(A119,Atual_15052023!$A$3:$A$5573,1,0)</f>
        <v>270280</v>
      </c>
    </row>
    <row r="120" spans="1:5" x14ac:dyDescent="0.3">
      <c r="A120" s="5">
        <v>270300</v>
      </c>
      <c r="B120" s="5" t="s">
        <v>11165</v>
      </c>
      <c r="C120" s="5" t="s">
        <v>11176</v>
      </c>
      <c r="D120" s="5" t="s">
        <v>4732</v>
      </c>
      <c r="E120" s="2">
        <f>VLOOKUP(A120,Atual_15052023!$A$3:$A$5573,1,0)</f>
        <v>270300</v>
      </c>
    </row>
    <row r="121" spans="1:5" x14ac:dyDescent="0.3">
      <c r="A121" s="5">
        <v>270380</v>
      </c>
      <c r="B121" s="5" t="s">
        <v>11165</v>
      </c>
      <c r="C121" s="5" t="s">
        <v>11176</v>
      </c>
      <c r="D121" s="5" t="s">
        <v>9309</v>
      </c>
      <c r="E121" s="2">
        <f>VLOOKUP(A121,Atual_15052023!$A$3:$A$5573,1,0)</f>
        <v>270380</v>
      </c>
    </row>
    <row r="122" spans="1:5" x14ac:dyDescent="0.3">
      <c r="A122" s="5">
        <v>270390</v>
      </c>
      <c r="B122" s="5" t="s">
        <v>11165</v>
      </c>
      <c r="C122" s="5" t="s">
        <v>11176</v>
      </c>
      <c r="D122" s="5" t="s">
        <v>1673</v>
      </c>
      <c r="E122" s="2">
        <f>VLOOKUP(A122,Atual_15052023!$A$3:$A$5573,1,0)</f>
        <v>270390</v>
      </c>
    </row>
    <row r="123" spans="1:5" x14ac:dyDescent="0.3">
      <c r="A123" s="5">
        <v>270550</v>
      </c>
      <c r="B123" s="5" t="s">
        <v>11165</v>
      </c>
      <c r="C123" s="5" t="s">
        <v>11176</v>
      </c>
      <c r="D123" s="5" t="s">
        <v>4964</v>
      </c>
      <c r="E123" s="2">
        <f>VLOOKUP(A123,Atual_15052023!$A$3:$A$5573,1,0)</f>
        <v>270550</v>
      </c>
    </row>
    <row r="124" spans="1:5" x14ac:dyDescent="0.3">
      <c r="A124" s="5">
        <v>270560</v>
      </c>
      <c r="B124" s="5" t="s">
        <v>11165</v>
      </c>
      <c r="C124" s="5" t="s">
        <v>11176</v>
      </c>
      <c r="D124" s="5" t="s">
        <v>5777</v>
      </c>
      <c r="E124" s="2">
        <f>VLOOKUP(A124,Atual_15052023!$A$3:$A$5573,1,0)</f>
        <v>270560</v>
      </c>
    </row>
    <row r="125" spans="1:5" x14ac:dyDescent="0.3">
      <c r="A125" s="5">
        <v>270810</v>
      </c>
      <c r="B125" s="5" t="s">
        <v>11165</v>
      </c>
      <c r="C125" s="5" t="s">
        <v>11176</v>
      </c>
      <c r="D125" s="5" t="s">
        <v>5044</v>
      </c>
      <c r="E125" s="2">
        <f>VLOOKUP(A125,Atual_15052023!$A$3:$A$5573,1,0)</f>
        <v>270810</v>
      </c>
    </row>
    <row r="126" spans="1:5" x14ac:dyDescent="0.3">
      <c r="A126" s="5">
        <v>270830</v>
      </c>
      <c r="B126" s="5" t="s">
        <v>11165</v>
      </c>
      <c r="C126" s="5" t="s">
        <v>11176</v>
      </c>
      <c r="D126" s="5" t="s">
        <v>2882</v>
      </c>
      <c r="E126" s="2">
        <f>VLOOKUP(A126,Atual_15052023!$A$3:$A$5573,1,0)</f>
        <v>270830</v>
      </c>
    </row>
    <row r="127" spans="1:5" x14ac:dyDescent="0.3">
      <c r="A127" s="5">
        <v>270930</v>
      </c>
      <c r="B127" s="5" t="s">
        <v>11165</v>
      </c>
      <c r="C127" s="5" t="s">
        <v>11176</v>
      </c>
      <c r="D127" s="5" t="s">
        <v>1450</v>
      </c>
      <c r="E127" s="2">
        <f>VLOOKUP(A127,Atual_15052023!$A$3:$A$5573,1,0)</f>
        <v>270930</v>
      </c>
    </row>
    <row r="128" spans="1:5" x14ac:dyDescent="0.3">
      <c r="A128" s="5">
        <v>130006</v>
      </c>
      <c r="B128" s="5" t="s">
        <v>4660</v>
      </c>
      <c r="C128" s="5" t="s">
        <v>2891</v>
      </c>
      <c r="D128" s="5" t="s">
        <v>9751</v>
      </c>
      <c r="E128" s="2">
        <f>VLOOKUP(A128,Atual_15052023!$A$3:$A$5573,1,0)</f>
        <v>130006</v>
      </c>
    </row>
    <row r="129" spans="1:5" x14ac:dyDescent="0.3">
      <c r="A129" s="5">
        <v>130020</v>
      </c>
      <c r="B129" s="5" t="s">
        <v>4660</v>
      </c>
      <c r="C129" s="5" t="s">
        <v>2891</v>
      </c>
      <c r="D129" s="5" t="s">
        <v>9704</v>
      </c>
      <c r="E129" s="2">
        <f>VLOOKUP(A129,Atual_15052023!$A$3:$A$5573,1,0)</f>
        <v>130020</v>
      </c>
    </row>
    <row r="130" spans="1:5" x14ac:dyDescent="0.3">
      <c r="A130" s="5">
        <v>130060</v>
      </c>
      <c r="B130" s="5" t="s">
        <v>4660</v>
      </c>
      <c r="C130" s="5" t="s">
        <v>2891</v>
      </c>
      <c r="D130" s="5" t="s">
        <v>8573</v>
      </c>
      <c r="E130" s="2">
        <f>VLOOKUP(A130,Atual_15052023!$A$3:$A$5573,1,0)</f>
        <v>130060</v>
      </c>
    </row>
    <row r="131" spans="1:5" x14ac:dyDescent="0.3">
      <c r="A131" s="5">
        <v>130370</v>
      </c>
      <c r="B131" s="5" t="s">
        <v>4660</v>
      </c>
      <c r="C131" s="5" t="s">
        <v>2891</v>
      </c>
      <c r="D131" s="5" t="s">
        <v>5210</v>
      </c>
      <c r="E131" s="2">
        <f>VLOOKUP(A131,Atual_15052023!$A$3:$A$5573,1,0)</f>
        <v>130370</v>
      </c>
    </row>
    <row r="132" spans="1:5" x14ac:dyDescent="0.3">
      <c r="A132" s="5">
        <v>130390</v>
      </c>
      <c r="B132" s="5" t="s">
        <v>4660</v>
      </c>
      <c r="C132" s="5" t="s">
        <v>2891</v>
      </c>
      <c r="D132" s="5" t="s">
        <v>4348</v>
      </c>
      <c r="E132" s="2">
        <f>VLOOKUP(A132,Atual_15052023!$A$3:$A$5573,1,0)</f>
        <v>130390</v>
      </c>
    </row>
    <row r="133" spans="1:5" x14ac:dyDescent="0.3">
      <c r="A133" s="5">
        <v>130406</v>
      </c>
      <c r="B133" s="5" t="s">
        <v>4660</v>
      </c>
      <c r="C133" s="5" t="s">
        <v>2891</v>
      </c>
      <c r="D133" s="5" t="s">
        <v>2847</v>
      </c>
      <c r="E133" s="2">
        <f>VLOOKUP(A133,Atual_15052023!$A$3:$A$5573,1,0)</f>
        <v>130406</v>
      </c>
    </row>
    <row r="134" spans="1:5" x14ac:dyDescent="0.3">
      <c r="A134" s="5">
        <v>130423</v>
      </c>
      <c r="B134" s="5" t="s">
        <v>4660</v>
      </c>
      <c r="C134" s="5" t="s">
        <v>2891</v>
      </c>
      <c r="D134" s="5" t="s">
        <v>6874</v>
      </c>
      <c r="E134" s="2">
        <f>VLOOKUP(A134,Atual_15052023!$A$3:$A$5573,1,0)</f>
        <v>130423</v>
      </c>
    </row>
    <row r="135" spans="1:5" x14ac:dyDescent="0.3">
      <c r="A135" s="5">
        <v>130014</v>
      </c>
      <c r="B135" s="5" t="s">
        <v>4660</v>
      </c>
      <c r="C135" s="5" t="s">
        <v>11177</v>
      </c>
      <c r="D135" s="5" t="s">
        <v>6911</v>
      </c>
      <c r="E135" s="2">
        <f>VLOOKUP(A135,Atual_15052023!$A$3:$A$5573,1,0)</f>
        <v>130014</v>
      </c>
    </row>
    <row r="136" spans="1:5" x14ac:dyDescent="0.3">
      <c r="A136" s="5">
        <v>130040</v>
      </c>
      <c r="B136" s="5" t="s">
        <v>4660</v>
      </c>
      <c r="C136" s="5" t="s">
        <v>11177</v>
      </c>
      <c r="D136" s="5" t="s">
        <v>6823</v>
      </c>
      <c r="E136" s="2">
        <f>VLOOKUP(A136,Atual_15052023!$A$3:$A$5573,1,0)</f>
        <v>130040</v>
      </c>
    </row>
    <row r="137" spans="1:5" x14ac:dyDescent="0.3">
      <c r="A137" s="5">
        <v>130070</v>
      </c>
      <c r="B137" s="5" t="s">
        <v>4660</v>
      </c>
      <c r="C137" s="5" t="s">
        <v>11177</v>
      </c>
      <c r="D137" s="5" t="s">
        <v>2709</v>
      </c>
      <c r="E137" s="2">
        <f>VLOOKUP(A137,Atual_15052023!$A$3:$A$5573,1,0)</f>
        <v>130070</v>
      </c>
    </row>
    <row r="138" spans="1:5" x14ac:dyDescent="0.3">
      <c r="A138" s="5">
        <v>130080</v>
      </c>
      <c r="B138" s="5" t="s">
        <v>4660</v>
      </c>
      <c r="C138" s="5" t="s">
        <v>11177</v>
      </c>
      <c r="D138" s="5" t="s">
        <v>3388</v>
      </c>
      <c r="E138" s="2">
        <f>VLOOKUP(A138,Atual_15052023!$A$3:$A$5573,1,0)</f>
        <v>130080</v>
      </c>
    </row>
    <row r="139" spans="1:5" x14ac:dyDescent="0.3">
      <c r="A139" s="5">
        <v>130090</v>
      </c>
      <c r="B139" s="5" t="s">
        <v>4660</v>
      </c>
      <c r="C139" s="5" t="s">
        <v>11177</v>
      </c>
      <c r="D139" s="5" t="s">
        <v>7190</v>
      </c>
      <c r="E139" s="2">
        <f>VLOOKUP(A139,Atual_15052023!$A$3:$A$5573,1,0)</f>
        <v>130090</v>
      </c>
    </row>
    <row r="140" spans="1:5" x14ac:dyDescent="0.3">
      <c r="A140" s="5">
        <v>130120</v>
      </c>
      <c r="B140" s="5" t="s">
        <v>4660</v>
      </c>
      <c r="C140" s="5" t="s">
        <v>11177</v>
      </c>
      <c r="D140" s="5" t="s">
        <v>7788</v>
      </c>
      <c r="E140" s="2">
        <f>VLOOKUP(A140,Atual_15052023!$A$3:$A$5573,1,0)</f>
        <v>130120</v>
      </c>
    </row>
    <row r="141" spans="1:5" x14ac:dyDescent="0.3">
      <c r="A141" s="5">
        <v>130130</v>
      </c>
      <c r="B141" s="5" t="s">
        <v>4660</v>
      </c>
      <c r="C141" s="5" t="s">
        <v>11177</v>
      </c>
      <c r="D141" s="5" t="s">
        <v>9623</v>
      </c>
      <c r="E141" s="2">
        <f>VLOOKUP(A141,Atual_15052023!$A$3:$A$5573,1,0)</f>
        <v>130130</v>
      </c>
    </row>
    <row r="142" spans="1:5" x14ac:dyDescent="0.3">
      <c r="A142" s="5">
        <v>130165</v>
      </c>
      <c r="B142" s="5" t="s">
        <v>4660</v>
      </c>
      <c r="C142" s="5" t="s">
        <v>11177</v>
      </c>
      <c r="D142" s="5" t="s">
        <v>876</v>
      </c>
      <c r="E142" s="2">
        <f>VLOOKUP(A142,Atual_15052023!$A$3:$A$5573,1,0)</f>
        <v>130165</v>
      </c>
    </row>
    <row r="143" spans="1:5" x14ac:dyDescent="0.3">
      <c r="A143" s="5">
        <v>130170</v>
      </c>
      <c r="B143" s="5" t="s">
        <v>4660</v>
      </c>
      <c r="C143" s="5" t="s">
        <v>11177</v>
      </c>
      <c r="D143" s="5" t="s">
        <v>8620</v>
      </c>
      <c r="E143" s="2">
        <f>VLOOKUP(A143,Atual_15052023!$A$3:$A$5573,1,0)</f>
        <v>130170</v>
      </c>
    </row>
    <row r="144" spans="1:5" x14ac:dyDescent="0.3">
      <c r="A144" s="5">
        <v>130180</v>
      </c>
      <c r="B144" s="5" t="s">
        <v>4660</v>
      </c>
      <c r="C144" s="5" t="s">
        <v>11177</v>
      </c>
      <c r="D144" s="5" t="s">
        <v>10872</v>
      </c>
      <c r="E144" s="2">
        <f>VLOOKUP(A144,Atual_15052023!$A$3:$A$5573,1,0)</f>
        <v>130180</v>
      </c>
    </row>
    <row r="145" spans="1:5" x14ac:dyDescent="0.3">
      <c r="A145" s="5">
        <v>130240</v>
      </c>
      <c r="B145" s="5" t="s">
        <v>4660</v>
      </c>
      <c r="C145" s="5" t="s">
        <v>11177</v>
      </c>
      <c r="D145" s="5" t="s">
        <v>8335</v>
      </c>
      <c r="E145" s="2">
        <f>VLOOKUP(A145,Atual_15052023!$A$3:$A$5573,1,0)</f>
        <v>130240</v>
      </c>
    </row>
    <row r="146" spans="1:5" x14ac:dyDescent="0.3">
      <c r="A146" s="5">
        <v>130270</v>
      </c>
      <c r="B146" s="5" t="s">
        <v>4660</v>
      </c>
      <c r="C146" s="5" t="s">
        <v>11177</v>
      </c>
      <c r="D146" s="5" t="s">
        <v>7936</v>
      </c>
      <c r="E146" s="2">
        <f>VLOOKUP(A146,Atual_15052023!$A$3:$A$5573,1,0)</f>
        <v>130270</v>
      </c>
    </row>
    <row r="147" spans="1:5" x14ac:dyDescent="0.3">
      <c r="A147" s="5">
        <v>130330</v>
      </c>
      <c r="B147" s="5" t="s">
        <v>4660</v>
      </c>
      <c r="C147" s="5" t="s">
        <v>11177</v>
      </c>
      <c r="D147" s="5" t="s">
        <v>6316</v>
      </c>
      <c r="E147" s="2">
        <f>VLOOKUP(A147,Atual_15052023!$A$3:$A$5573,1,0)</f>
        <v>130330</v>
      </c>
    </row>
    <row r="148" spans="1:5" x14ac:dyDescent="0.3">
      <c r="A148" s="5">
        <v>130350</v>
      </c>
      <c r="B148" s="5" t="s">
        <v>4660</v>
      </c>
      <c r="C148" s="5" t="s">
        <v>11177</v>
      </c>
      <c r="D148" s="5" t="s">
        <v>5709</v>
      </c>
      <c r="E148" s="2">
        <f>VLOOKUP(A148,Atual_15052023!$A$3:$A$5573,1,0)</f>
        <v>130350</v>
      </c>
    </row>
    <row r="149" spans="1:5" x14ac:dyDescent="0.3">
      <c r="A149" s="5">
        <v>130360</v>
      </c>
      <c r="B149" s="5" t="s">
        <v>4660</v>
      </c>
      <c r="C149" s="5" t="s">
        <v>11177</v>
      </c>
      <c r="D149" s="5" t="s">
        <v>8278</v>
      </c>
      <c r="E149" s="2">
        <f>VLOOKUP(A149,Atual_15052023!$A$3:$A$5573,1,0)</f>
        <v>130360</v>
      </c>
    </row>
    <row r="150" spans="1:5" x14ac:dyDescent="0.3">
      <c r="A150" s="5">
        <v>130380</v>
      </c>
      <c r="B150" s="5" t="s">
        <v>4660</v>
      </c>
      <c r="C150" s="5" t="s">
        <v>11177</v>
      </c>
      <c r="D150" s="5" t="s">
        <v>1405</v>
      </c>
      <c r="E150" s="2">
        <f>VLOOKUP(A150,Atual_15052023!$A$3:$A$5573,1,0)</f>
        <v>130380</v>
      </c>
    </row>
    <row r="151" spans="1:5" x14ac:dyDescent="0.3">
      <c r="A151" s="5">
        <v>130410</v>
      </c>
      <c r="B151" s="5" t="s">
        <v>4660</v>
      </c>
      <c r="C151" s="5" t="s">
        <v>11177</v>
      </c>
      <c r="D151" s="5" t="s">
        <v>6586</v>
      </c>
      <c r="E151" s="2">
        <f>VLOOKUP(A151,Atual_15052023!$A$3:$A$5573,1,0)</f>
        <v>130410</v>
      </c>
    </row>
    <row r="152" spans="1:5" x14ac:dyDescent="0.3">
      <c r="A152" s="5">
        <v>130050</v>
      </c>
      <c r="B152" s="5" t="s">
        <v>4660</v>
      </c>
      <c r="C152" s="5" t="s">
        <v>994</v>
      </c>
      <c r="D152" s="5" t="s">
        <v>4961</v>
      </c>
      <c r="E152" s="2">
        <f>VLOOKUP(A152,Atual_15052023!$A$3:$A$5573,1,0)</f>
        <v>130050</v>
      </c>
    </row>
    <row r="153" spans="1:5" x14ac:dyDescent="0.3">
      <c r="A153" s="5">
        <v>130068</v>
      </c>
      <c r="B153" s="5" t="s">
        <v>4660</v>
      </c>
      <c r="C153" s="5" t="s">
        <v>994</v>
      </c>
      <c r="D153" s="5" t="s">
        <v>2009</v>
      </c>
      <c r="E153" s="2">
        <f>VLOOKUP(A153,Atual_15052023!$A$3:$A$5573,1,0)</f>
        <v>130068</v>
      </c>
    </row>
    <row r="154" spans="1:5" x14ac:dyDescent="0.3">
      <c r="A154" s="5">
        <v>130290</v>
      </c>
      <c r="B154" s="5" t="s">
        <v>4660</v>
      </c>
      <c r="C154" s="5" t="s">
        <v>994</v>
      </c>
      <c r="D154" s="5" t="s">
        <v>9971</v>
      </c>
      <c r="E154" s="2">
        <f>VLOOKUP(A154,Atual_15052023!$A$3:$A$5573,1,0)</f>
        <v>130290</v>
      </c>
    </row>
    <row r="155" spans="1:5" x14ac:dyDescent="0.3">
      <c r="A155" s="5">
        <v>130300</v>
      </c>
      <c r="B155" s="5" t="s">
        <v>4660</v>
      </c>
      <c r="C155" s="5" t="s">
        <v>994</v>
      </c>
      <c r="D155" s="5" t="s">
        <v>46</v>
      </c>
      <c r="E155" s="2">
        <f>VLOOKUP(A155,Atual_15052023!$A$3:$A$5573,1,0)</f>
        <v>130300</v>
      </c>
    </row>
    <row r="156" spans="1:5" x14ac:dyDescent="0.3">
      <c r="A156" s="5">
        <v>130340</v>
      </c>
      <c r="B156" s="5" t="s">
        <v>4660</v>
      </c>
      <c r="C156" s="5" t="s">
        <v>994</v>
      </c>
      <c r="D156" s="5" t="s">
        <v>5174</v>
      </c>
      <c r="E156" s="2">
        <f>VLOOKUP(A156,Atual_15052023!$A$3:$A$5573,1,0)</f>
        <v>130340</v>
      </c>
    </row>
    <row r="157" spans="1:5" x14ac:dyDescent="0.3">
      <c r="A157" s="5">
        <v>130030</v>
      </c>
      <c r="B157" s="5" t="s">
        <v>4660</v>
      </c>
      <c r="C157" s="5" t="s">
        <v>11178</v>
      </c>
      <c r="D157" s="5" t="s">
        <v>7965</v>
      </c>
      <c r="E157" s="2">
        <f>VLOOKUP(A157,Atual_15052023!$A$3:$A$5573,1,0)</f>
        <v>130030</v>
      </c>
    </row>
    <row r="158" spans="1:5" x14ac:dyDescent="0.3">
      <c r="A158" s="5">
        <v>130110</v>
      </c>
      <c r="B158" s="5" t="s">
        <v>4660</v>
      </c>
      <c r="C158" s="5" t="s">
        <v>11178</v>
      </c>
      <c r="D158" s="5" t="s">
        <v>1013</v>
      </c>
      <c r="E158" s="2">
        <f>VLOOKUP(A158,Atual_15052023!$A$3:$A$5573,1,0)</f>
        <v>130110</v>
      </c>
    </row>
    <row r="159" spans="1:5" x14ac:dyDescent="0.3">
      <c r="A159" s="5">
        <v>130115</v>
      </c>
      <c r="B159" s="5" t="s">
        <v>4660</v>
      </c>
      <c r="C159" s="5" t="s">
        <v>11178</v>
      </c>
      <c r="D159" s="5" t="s">
        <v>5949</v>
      </c>
      <c r="E159" s="2">
        <f>VLOOKUP(A159,Atual_15052023!$A$3:$A$5573,1,0)</f>
        <v>130115</v>
      </c>
    </row>
    <row r="160" spans="1:5" x14ac:dyDescent="0.3">
      <c r="A160" s="5">
        <v>130185</v>
      </c>
      <c r="B160" s="5" t="s">
        <v>4660</v>
      </c>
      <c r="C160" s="5" t="s">
        <v>11178</v>
      </c>
      <c r="D160" s="5" t="s">
        <v>5856</v>
      </c>
      <c r="E160" s="2">
        <f>VLOOKUP(A160,Atual_15052023!$A$3:$A$5573,1,0)</f>
        <v>130185</v>
      </c>
    </row>
    <row r="161" spans="1:5" x14ac:dyDescent="0.3">
      <c r="A161" s="5">
        <v>130255</v>
      </c>
      <c r="B161" s="5" t="s">
        <v>4660</v>
      </c>
      <c r="C161" s="5" t="s">
        <v>11178</v>
      </c>
      <c r="D161" s="5" t="s">
        <v>6570</v>
      </c>
      <c r="E161" s="2">
        <f>VLOOKUP(A161,Atual_15052023!$A$3:$A$5573,1,0)</f>
        <v>130255</v>
      </c>
    </row>
    <row r="162" spans="1:5" x14ac:dyDescent="0.3">
      <c r="A162" s="5">
        <v>130260</v>
      </c>
      <c r="B162" s="5" t="s">
        <v>4660</v>
      </c>
      <c r="C162" s="5" t="s">
        <v>11178</v>
      </c>
      <c r="D162" s="5" t="s">
        <v>40</v>
      </c>
      <c r="E162" s="2">
        <f>VLOOKUP(A162,Atual_15052023!$A$3:$A$5573,1,0)</f>
        <v>130260</v>
      </c>
    </row>
    <row r="163" spans="1:5" x14ac:dyDescent="0.3">
      <c r="A163" s="5">
        <v>130310</v>
      </c>
      <c r="B163" s="5" t="s">
        <v>4660</v>
      </c>
      <c r="C163" s="5" t="s">
        <v>11178</v>
      </c>
      <c r="D163" s="5" t="s">
        <v>99</v>
      </c>
      <c r="E163" s="2">
        <f>VLOOKUP(A163,Atual_15052023!$A$3:$A$5573,1,0)</f>
        <v>130310</v>
      </c>
    </row>
    <row r="164" spans="1:5" x14ac:dyDescent="0.3">
      <c r="A164" s="5">
        <v>130353</v>
      </c>
      <c r="B164" s="5" t="s">
        <v>4660</v>
      </c>
      <c r="C164" s="5" t="s">
        <v>11178</v>
      </c>
      <c r="D164" s="5" t="s">
        <v>10262</v>
      </c>
      <c r="E164" s="2">
        <f>VLOOKUP(A164,Atual_15052023!$A$3:$A$5573,1,0)</f>
        <v>130353</v>
      </c>
    </row>
    <row r="165" spans="1:5" x14ac:dyDescent="0.3">
      <c r="A165" s="5">
        <v>130356</v>
      </c>
      <c r="B165" s="5" t="s">
        <v>4660</v>
      </c>
      <c r="C165" s="5" t="s">
        <v>11178</v>
      </c>
      <c r="D165" s="5" t="s">
        <v>3282</v>
      </c>
      <c r="E165" s="2">
        <f>VLOOKUP(A165,Atual_15052023!$A$3:$A$5573,1,0)</f>
        <v>130356</v>
      </c>
    </row>
    <row r="166" spans="1:5" x14ac:dyDescent="0.3">
      <c r="A166" s="5">
        <v>130190</v>
      </c>
      <c r="B166" s="5" t="s">
        <v>4660</v>
      </c>
      <c r="C166" s="5" t="s">
        <v>5580</v>
      </c>
      <c r="D166" s="5" t="s">
        <v>11031</v>
      </c>
      <c r="E166" s="2">
        <f>VLOOKUP(A166,Atual_15052023!$A$3:$A$5573,1,0)</f>
        <v>130190</v>
      </c>
    </row>
    <row r="167" spans="1:5" x14ac:dyDescent="0.3">
      <c r="A167" s="5">
        <v>130200</v>
      </c>
      <c r="B167" s="5" t="s">
        <v>4660</v>
      </c>
      <c r="C167" s="5" t="s">
        <v>5580</v>
      </c>
      <c r="D167" s="5" t="s">
        <v>10253</v>
      </c>
      <c r="E167" s="2">
        <f>VLOOKUP(A167,Atual_15052023!$A$3:$A$5573,1,0)</f>
        <v>130200</v>
      </c>
    </row>
    <row r="168" spans="1:5" x14ac:dyDescent="0.3">
      <c r="A168" s="5">
        <v>130395</v>
      </c>
      <c r="B168" s="5" t="s">
        <v>4660</v>
      </c>
      <c r="C168" s="5" t="s">
        <v>5580</v>
      </c>
      <c r="D168" s="5" t="s">
        <v>3892</v>
      </c>
      <c r="E168" s="2">
        <f>VLOOKUP(A168,Atual_15052023!$A$3:$A$5573,1,0)</f>
        <v>130395</v>
      </c>
    </row>
    <row r="169" spans="1:5" x14ac:dyDescent="0.3">
      <c r="A169" s="5">
        <v>130400</v>
      </c>
      <c r="B169" s="5" t="s">
        <v>4660</v>
      </c>
      <c r="C169" s="5" t="s">
        <v>5580</v>
      </c>
      <c r="D169" s="5" t="s">
        <v>175</v>
      </c>
      <c r="E169" s="2">
        <f>VLOOKUP(A169,Atual_15052023!$A$3:$A$5573,1,0)</f>
        <v>130400</v>
      </c>
    </row>
    <row r="170" spans="1:5" x14ac:dyDescent="0.3">
      <c r="A170" s="5">
        <v>130430</v>
      </c>
      <c r="B170" s="5" t="s">
        <v>4660</v>
      </c>
      <c r="C170" s="5" t="s">
        <v>5580</v>
      </c>
      <c r="D170" s="5" t="s">
        <v>5836</v>
      </c>
      <c r="E170" s="2">
        <f>VLOOKUP(A170,Atual_15052023!$A$3:$A$5573,1,0)</f>
        <v>130430</v>
      </c>
    </row>
    <row r="171" spans="1:5" x14ac:dyDescent="0.3">
      <c r="A171" s="5">
        <v>130440</v>
      </c>
      <c r="B171" s="5" t="s">
        <v>4660</v>
      </c>
      <c r="C171" s="5" t="s">
        <v>5580</v>
      </c>
      <c r="D171" s="5" t="s">
        <v>10633</v>
      </c>
      <c r="E171" s="2">
        <f>VLOOKUP(A171,Atual_15052023!$A$3:$A$5573,1,0)</f>
        <v>130440</v>
      </c>
    </row>
    <row r="172" spans="1:5" x14ac:dyDescent="0.3">
      <c r="A172" s="5">
        <v>130008</v>
      </c>
      <c r="B172" s="5" t="s">
        <v>4660</v>
      </c>
      <c r="C172" s="5" t="s">
        <v>5512</v>
      </c>
      <c r="D172" s="5" t="s">
        <v>925</v>
      </c>
      <c r="E172" s="2">
        <f>VLOOKUP(A172,Atual_15052023!$A$3:$A$5573,1,0)</f>
        <v>130008</v>
      </c>
    </row>
    <row r="173" spans="1:5" x14ac:dyDescent="0.3">
      <c r="A173" s="5">
        <v>130010</v>
      </c>
      <c r="B173" s="5" t="s">
        <v>4660</v>
      </c>
      <c r="C173" s="5" t="s">
        <v>5512</v>
      </c>
      <c r="D173" s="5" t="s">
        <v>8376</v>
      </c>
      <c r="E173" s="2">
        <f>VLOOKUP(A173,Atual_15052023!$A$3:$A$5573,1,0)</f>
        <v>130010</v>
      </c>
    </row>
    <row r="174" spans="1:5" x14ac:dyDescent="0.3">
      <c r="A174" s="5">
        <v>130063</v>
      </c>
      <c r="B174" s="5" t="s">
        <v>4660</v>
      </c>
      <c r="C174" s="5" t="s">
        <v>5512</v>
      </c>
      <c r="D174" s="5" t="s">
        <v>1531</v>
      </c>
      <c r="E174" s="2">
        <f>VLOOKUP(A174,Atual_15052023!$A$3:$A$5573,1,0)</f>
        <v>130063</v>
      </c>
    </row>
    <row r="175" spans="1:5" x14ac:dyDescent="0.3">
      <c r="A175" s="5">
        <v>130083</v>
      </c>
      <c r="B175" s="5" t="s">
        <v>4660</v>
      </c>
      <c r="C175" s="5" t="s">
        <v>5512</v>
      </c>
      <c r="D175" s="5" t="s">
        <v>1266</v>
      </c>
      <c r="E175" s="2">
        <f>VLOOKUP(A175,Atual_15052023!$A$3:$A$5573,1,0)</f>
        <v>130083</v>
      </c>
    </row>
    <row r="176" spans="1:5" x14ac:dyDescent="0.3">
      <c r="A176" s="5">
        <v>130250</v>
      </c>
      <c r="B176" s="5" t="s">
        <v>4660</v>
      </c>
      <c r="C176" s="5" t="s">
        <v>5512</v>
      </c>
      <c r="D176" s="5" t="s">
        <v>3550</v>
      </c>
      <c r="E176" s="2">
        <f>VLOOKUP(A176,Atual_15052023!$A$3:$A$5573,1,0)</f>
        <v>130250</v>
      </c>
    </row>
    <row r="177" spans="1:5" x14ac:dyDescent="0.3">
      <c r="A177" s="5">
        <v>130320</v>
      </c>
      <c r="B177" s="5" t="s">
        <v>4660</v>
      </c>
      <c r="C177" s="5" t="s">
        <v>5512</v>
      </c>
      <c r="D177" s="5" t="s">
        <v>4686</v>
      </c>
      <c r="E177" s="2">
        <f>VLOOKUP(A177,Atual_15052023!$A$3:$A$5573,1,0)</f>
        <v>130320</v>
      </c>
    </row>
    <row r="178" spans="1:5" x14ac:dyDescent="0.3">
      <c r="A178" s="5">
        <v>130002</v>
      </c>
      <c r="B178" s="5" t="s">
        <v>4660</v>
      </c>
      <c r="C178" s="5" t="s">
        <v>2469</v>
      </c>
      <c r="D178" s="5" t="s">
        <v>9723</v>
      </c>
      <c r="E178" s="2">
        <f>VLOOKUP(A178,Atual_15052023!$A$3:$A$5573,1,0)</f>
        <v>130002</v>
      </c>
    </row>
    <row r="179" spans="1:5" x14ac:dyDescent="0.3">
      <c r="A179" s="5">
        <v>130100</v>
      </c>
      <c r="B179" s="5" t="s">
        <v>4660</v>
      </c>
      <c r="C179" s="5" t="s">
        <v>2469</v>
      </c>
      <c r="D179" s="5" t="s">
        <v>9063</v>
      </c>
      <c r="E179" s="2">
        <f>VLOOKUP(A179,Atual_15052023!$A$3:$A$5573,1,0)</f>
        <v>130100</v>
      </c>
    </row>
    <row r="180" spans="1:5" x14ac:dyDescent="0.3">
      <c r="A180" s="5">
        <v>130140</v>
      </c>
      <c r="B180" s="5" t="s">
        <v>4660</v>
      </c>
      <c r="C180" s="5" t="s">
        <v>2469</v>
      </c>
      <c r="D180" s="5" t="s">
        <v>6210</v>
      </c>
      <c r="E180" s="2">
        <f>VLOOKUP(A180,Atual_15052023!$A$3:$A$5573,1,0)</f>
        <v>130140</v>
      </c>
    </row>
    <row r="181" spans="1:5" x14ac:dyDescent="0.3">
      <c r="A181" s="5">
        <v>130150</v>
      </c>
      <c r="B181" s="5" t="s">
        <v>4660</v>
      </c>
      <c r="C181" s="5" t="s">
        <v>2469</v>
      </c>
      <c r="D181" s="5" t="s">
        <v>10889</v>
      </c>
      <c r="E181" s="2">
        <f>VLOOKUP(A181,Atual_15052023!$A$3:$A$5573,1,0)</f>
        <v>130150</v>
      </c>
    </row>
    <row r="182" spans="1:5" x14ac:dyDescent="0.3">
      <c r="A182" s="5">
        <v>130160</v>
      </c>
      <c r="B182" s="5" t="s">
        <v>4660</v>
      </c>
      <c r="C182" s="5" t="s">
        <v>2469</v>
      </c>
      <c r="D182" s="5" t="s">
        <v>7692</v>
      </c>
      <c r="E182" s="2">
        <f>VLOOKUP(A182,Atual_15052023!$A$3:$A$5573,1,0)</f>
        <v>130160</v>
      </c>
    </row>
    <row r="183" spans="1:5" x14ac:dyDescent="0.3">
      <c r="A183" s="5">
        <v>130195</v>
      </c>
      <c r="B183" s="5" t="s">
        <v>4660</v>
      </c>
      <c r="C183" s="5" t="s">
        <v>2469</v>
      </c>
      <c r="D183" s="5" t="s">
        <v>2933</v>
      </c>
      <c r="E183" s="2">
        <f>VLOOKUP(A183,Atual_15052023!$A$3:$A$5573,1,0)</f>
        <v>130195</v>
      </c>
    </row>
    <row r="184" spans="1:5" x14ac:dyDescent="0.3">
      <c r="A184" s="5">
        <v>130210</v>
      </c>
      <c r="B184" s="5" t="s">
        <v>4660</v>
      </c>
      <c r="C184" s="5" t="s">
        <v>2469</v>
      </c>
      <c r="D184" s="5" t="s">
        <v>978</v>
      </c>
      <c r="E184" s="2">
        <f>VLOOKUP(A184,Atual_15052023!$A$3:$A$5573,1,0)</f>
        <v>130210</v>
      </c>
    </row>
    <row r="185" spans="1:5" x14ac:dyDescent="0.3">
      <c r="A185" s="5">
        <v>130220</v>
      </c>
      <c r="B185" s="5" t="s">
        <v>4660</v>
      </c>
      <c r="C185" s="5" t="s">
        <v>2469</v>
      </c>
      <c r="D185" s="5" t="s">
        <v>8776</v>
      </c>
      <c r="E185" s="2">
        <f>VLOOKUP(A185,Atual_15052023!$A$3:$A$5573,1,0)</f>
        <v>130220</v>
      </c>
    </row>
    <row r="186" spans="1:5" x14ac:dyDescent="0.3">
      <c r="A186" s="5">
        <v>130230</v>
      </c>
      <c r="B186" s="5" t="s">
        <v>4660</v>
      </c>
      <c r="C186" s="5" t="s">
        <v>2469</v>
      </c>
      <c r="D186" s="5" t="s">
        <v>512</v>
      </c>
      <c r="E186" s="2">
        <f>VLOOKUP(A186,Atual_15052023!$A$3:$A$5573,1,0)</f>
        <v>130230</v>
      </c>
    </row>
    <row r="187" spans="1:5" x14ac:dyDescent="0.3">
      <c r="A187" s="5">
        <v>130280</v>
      </c>
      <c r="B187" s="5" t="s">
        <v>4660</v>
      </c>
      <c r="C187" s="5" t="s">
        <v>2469</v>
      </c>
      <c r="D187" s="5" t="s">
        <v>4529</v>
      </c>
      <c r="E187" s="2">
        <f>VLOOKUP(A187,Atual_15052023!$A$3:$A$5573,1,0)</f>
        <v>130280</v>
      </c>
    </row>
    <row r="188" spans="1:5" x14ac:dyDescent="0.3">
      <c r="A188" s="5">
        <v>130420</v>
      </c>
      <c r="B188" s="5" t="s">
        <v>4660</v>
      </c>
      <c r="C188" s="5" t="s">
        <v>2469</v>
      </c>
      <c r="D188" s="5" t="s">
        <v>1443</v>
      </c>
      <c r="E188" s="2">
        <f>VLOOKUP(A188,Atual_15052023!$A$3:$A$5573,1,0)</f>
        <v>130420</v>
      </c>
    </row>
    <row r="189" spans="1:5" x14ac:dyDescent="0.3">
      <c r="A189" s="5">
        <v>130426</v>
      </c>
      <c r="B189" s="5" t="s">
        <v>4660</v>
      </c>
      <c r="C189" s="5" t="s">
        <v>2469</v>
      </c>
      <c r="D189" s="5" t="s">
        <v>5982</v>
      </c>
      <c r="E189" s="2">
        <f>VLOOKUP(A189,Atual_15052023!$A$3:$A$5573,1,0)</f>
        <v>130426</v>
      </c>
    </row>
    <row r="190" spans="1:5" x14ac:dyDescent="0.3">
      <c r="A190" s="5">
        <v>160021</v>
      </c>
      <c r="B190" s="5" t="s">
        <v>7751</v>
      </c>
      <c r="C190" s="5" t="s">
        <v>11179</v>
      </c>
      <c r="D190" s="5" t="s">
        <v>1676</v>
      </c>
      <c r="E190" s="2">
        <f>VLOOKUP(A190,Atual_15052023!$A$3:$A$5573,1,0)</f>
        <v>160021</v>
      </c>
    </row>
    <row r="191" spans="1:5" x14ac:dyDescent="0.3">
      <c r="A191" s="5">
        <v>160023</v>
      </c>
      <c r="B191" s="5" t="s">
        <v>7751</v>
      </c>
      <c r="C191" s="5" t="s">
        <v>11179</v>
      </c>
      <c r="D191" s="5" t="s">
        <v>2230</v>
      </c>
      <c r="E191" s="2">
        <f>VLOOKUP(A191,Atual_15052023!$A$3:$A$5573,1,0)</f>
        <v>160023</v>
      </c>
    </row>
    <row r="192" spans="1:5" x14ac:dyDescent="0.3">
      <c r="A192" s="5">
        <v>160025</v>
      </c>
      <c r="B192" s="5" t="s">
        <v>7751</v>
      </c>
      <c r="C192" s="5" t="s">
        <v>11179</v>
      </c>
      <c r="D192" s="5" t="s">
        <v>5126</v>
      </c>
      <c r="E192" s="2">
        <f>VLOOKUP(A192,Atual_15052023!$A$3:$A$5573,1,0)</f>
        <v>160025</v>
      </c>
    </row>
    <row r="193" spans="1:5" x14ac:dyDescent="0.3">
      <c r="A193" s="5">
        <v>160027</v>
      </c>
      <c r="B193" s="5" t="s">
        <v>7751</v>
      </c>
      <c r="C193" s="5" t="s">
        <v>11179</v>
      </c>
      <c r="D193" s="5" t="s">
        <v>1142</v>
      </c>
      <c r="E193" s="2">
        <f>VLOOKUP(A193,Atual_15052023!$A$3:$A$5573,1,0)</f>
        <v>160027</v>
      </c>
    </row>
    <row r="194" spans="1:5" x14ac:dyDescent="0.3">
      <c r="A194" s="5">
        <v>160030</v>
      </c>
      <c r="B194" s="5" t="s">
        <v>7751</v>
      </c>
      <c r="C194" s="5" t="s">
        <v>11179</v>
      </c>
      <c r="D194" s="5" t="s">
        <v>10486</v>
      </c>
      <c r="E194" s="2">
        <f>VLOOKUP(A194,Atual_15052023!$A$3:$A$5573,1,0)</f>
        <v>160030</v>
      </c>
    </row>
    <row r="195" spans="1:5" x14ac:dyDescent="0.3">
      <c r="A195" s="5">
        <v>160040</v>
      </c>
      <c r="B195" s="5" t="s">
        <v>7751</v>
      </c>
      <c r="C195" s="5" t="s">
        <v>11179</v>
      </c>
      <c r="D195" s="5" t="s">
        <v>6194</v>
      </c>
      <c r="E195" s="2">
        <f>VLOOKUP(A195,Atual_15052023!$A$3:$A$5573,1,0)</f>
        <v>160040</v>
      </c>
    </row>
    <row r="196" spans="1:5" x14ac:dyDescent="0.3">
      <c r="A196" s="5">
        <v>160050</v>
      </c>
      <c r="B196" s="5" t="s">
        <v>7751</v>
      </c>
      <c r="C196" s="5" t="s">
        <v>11179</v>
      </c>
      <c r="D196" s="5" t="s">
        <v>5950</v>
      </c>
      <c r="E196" s="2">
        <f>VLOOKUP(A196,Atual_15052023!$A$3:$A$5573,1,0)</f>
        <v>160050</v>
      </c>
    </row>
    <row r="197" spans="1:5" x14ac:dyDescent="0.3">
      <c r="A197" s="5">
        <v>160015</v>
      </c>
      <c r="B197" s="5" t="s">
        <v>7751</v>
      </c>
      <c r="C197" s="5" t="s">
        <v>11179</v>
      </c>
      <c r="D197" s="5" t="s">
        <v>1646</v>
      </c>
      <c r="E197" s="2">
        <f>VLOOKUP(A197,Atual_15052023!$A$3:$A$5573,1,0)</f>
        <v>160015</v>
      </c>
    </row>
    <row r="198" spans="1:5" x14ac:dyDescent="0.3">
      <c r="A198" s="5">
        <v>160053</v>
      </c>
      <c r="B198" s="5" t="s">
        <v>7751</v>
      </c>
      <c r="C198" s="5" t="s">
        <v>11179</v>
      </c>
      <c r="D198" s="5" t="s">
        <v>9355</v>
      </c>
      <c r="E198" s="2">
        <f>VLOOKUP(A198,Atual_15052023!$A$3:$A$5573,1,0)</f>
        <v>160053</v>
      </c>
    </row>
    <row r="199" spans="1:5" x14ac:dyDescent="0.3">
      <c r="A199" s="5">
        <v>160060</v>
      </c>
      <c r="B199" s="5" t="s">
        <v>7751</v>
      </c>
      <c r="C199" s="5" t="s">
        <v>11179</v>
      </c>
      <c r="D199" s="5" t="s">
        <v>3009</v>
      </c>
      <c r="E199" s="2">
        <f>VLOOKUP(A199,Atual_15052023!$A$3:$A$5573,1,0)</f>
        <v>160060</v>
      </c>
    </row>
    <row r="200" spans="1:5" x14ac:dyDescent="0.3">
      <c r="A200" s="5">
        <v>160005</v>
      </c>
      <c r="B200" s="5" t="s">
        <v>7751</v>
      </c>
      <c r="C200" s="5" t="s">
        <v>11179</v>
      </c>
      <c r="D200" s="5" t="s">
        <v>5277</v>
      </c>
      <c r="E200" s="2">
        <f>VLOOKUP(A200,Atual_15052023!$A$3:$A$5573,1,0)</f>
        <v>160005</v>
      </c>
    </row>
    <row r="201" spans="1:5" x14ac:dyDescent="0.3">
      <c r="A201" s="5">
        <v>160080</v>
      </c>
      <c r="B201" s="5" t="s">
        <v>7751</v>
      </c>
      <c r="C201" s="5" t="s">
        <v>11179</v>
      </c>
      <c r="D201" s="5" t="s">
        <v>8700</v>
      </c>
      <c r="E201" s="2">
        <f>VLOOKUP(A201,Atual_15052023!$A$3:$A$5573,1,0)</f>
        <v>160080</v>
      </c>
    </row>
    <row r="202" spans="1:5" x14ac:dyDescent="0.3">
      <c r="A202" s="5">
        <v>160010</v>
      </c>
      <c r="B202" s="5" t="s">
        <v>7751</v>
      </c>
      <c r="C202" s="5" t="s">
        <v>11180</v>
      </c>
      <c r="D202" s="5" t="s">
        <v>8911</v>
      </c>
      <c r="E202" s="2">
        <f>VLOOKUP(A202,Atual_15052023!$A$3:$A$5573,1,0)</f>
        <v>160010</v>
      </c>
    </row>
    <row r="203" spans="1:5" x14ac:dyDescent="0.3">
      <c r="A203" s="5">
        <v>160020</v>
      </c>
      <c r="B203" s="5" t="s">
        <v>7751</v>
      </c>
      <c r="C203" s="5" t="s">
        <v>11180</v>
      </c>
      <c r="D203" s="5" t="s">
        <v>3178</v>
      </c>
      <c r="E203" s="2">
        <f>VLOOKUP(A203,Atual_15052023!$A$3:$A$5573,1,0)</f>
        <v>160020</v>
      </c>
    </row>
    <row r="204" spans="1:5" x14ac:dyDescent="0.3">
      <c r="A204" s="5">
        <v>160055</v>
      </c>
      <c r="B204" s="5" t="s">
        <v>7751</v>
      </c>
      <c r="C204" s="5" t="s">
        <v>11180</v>
      </c>
      <c r="D204" s="5" t="s">
        <v>5053</v>
      </c>
      <c r="E204" s="2">
        <f>VLOOKUP(A204,Atual_15052023!$A$3:$A$5573,1,0)</f>
        <v>160055</v>
      </c>
    </row>
    <row r="205" spans="1:5" x14ac:dyDescent="0.3">
      <c r="A205" s="5">
        <v>160070</v>
      </c>
      <c r="B205" s="5" t="s">
        <v>7751</v>
      </c>
      <c r="C205" s="5" t="s">
        <v>11180</v>
      </c>
      <c r="D205" s="5" t="s">
        <v>10315</v>
      </c>
      <c r="E205" s="2">
        <f>VLOOKUP(A205,Atual_15052023!$A$3:$A$5573,1,0)</f>
        <v>160070</v>
      </c>
    </row>
    <row r="206" spans="1:5" x14ac:dyDescent="0.3">
      <c r="A206" s="5">
        <v>290030</v>
      </c>
      <c r="B206" s="5" t="s">
        <v>5708</v>
      </c>
      <c r="C206" s="5" t="s">
        <v>6461</v>
      </c>
      <c r="D206" s="5" t="s">
        <v>720</v>
      </c>
      <c r="E206" s="2">
        <f>VLOOKUP(A206,Atual_15052023!$A$3:$A$5573,1,0)</f>
        <v>290030</v>
      </c>
    </row>
    <row r="207" spans="1:5" x14ac:dyDescent="0.3">
      <c r="A207" s="5">
        <v>290070</v>
      </c>
      <c r="B207" s="5" t="s">
        <v>5708</v>
      </c>
      <c r="C207" s="5" t="s">
        <v>6461</v>
      </c>
      <c r="D207" s="5" t="s">
        <v>6461</v>
      </c>
      <c r="E207" s="2">
        <f>VLOOKUP(A207,Atual_15052023!$A$3:$A$5573,1,0)</f>
        <v>290070</v>
      </c>
    </row>
    <row r="208" spans="1:5" x14ac:dyDescent="0.3">
      <c r="A208" s="5">
        <v>290190</v>
      </c>
      <c r="B208" s="5" t="s">
        <v>5708</v>
      </c>
      <c r="C208" s="5" t="s">
        <v>6461</v>
      </c>
      <c r="D208" s="5" t="s">
        <v>36</v>
      </c>
      <c r="E208" s="2">
        <f>VLOOKUP(A208,Atual_15052023!$A$3:$A$5573,1,0)</f>
        <v>290190</v>
      </c>
    </row>
    <row r="209" spans="1:5" x14ac:dyDescent="0.3">
      <c r="A209" s="5">
        <v>290205</v>
      </c>
      <c r="B209" s="5" t="s">
        <v>5708</v>
      </c>
      <c r="C209" s="5" t="s">
        <v>6461</v>
      </c>
      <c r="D209" s="5" t="s">
        <v>1115</v>
      </c>
      <c r="E209" s="2">
        <f>VLOOKUP(A209,Atual_15052023!$A$3:$A$5573,1,0)</f>
        <v>290205</v>
      </c>
    </row>
    <row r="210" spans="1:5" x14ac:dyDescent="0.3">
      <c r="A210" s="5">
        <v>290220</v>
      </c>
      <c r="B210" s="5" t="s">
        <v>5708</v>
      </c>
      <c r="C210" s="5" t="s">
        <v>6461</v>
      </c>
      <c r="D210" s="5" t="s">
        <v>2653</v>
      </c>
      <c r="E210" s="2">
        <f>VLOOKUP(A210,Atual_15052023!$A$3:$A$5573,1,0)</f>
        <v>290220</v>
      </c>
    </row>
    <row r="211" spans="1:5" x14ac:dyDescent="0.3">
      <c r="A211" s="5">
        <v>290700</v>
      </c>
      <c r="B211" s="5" t="s">
        <v>5708</v>
      </c>
      <c r="C211" s="5" t="s">
        <v>6461</v>
      </c>
      <c r="D211" s="5" t="s">
        <v>5386</v>
      </c>
      <c r="E211" s="2">
        <f>VLOOKUP(A211,Atual_15052023!$A$3:$A$5573,1,0)</f>
        <v>290700</v>
      </c>
    </row>
    <row r="212" spans="1:5" x14ac:dyDescent="0.3">
      <c r="A212" s="5">
        <v>290750</v>
      </c>
      <c r="B212" s="5" t="s">
        <v>5708</v>
      </c>
      <c r="C212" s="5" t="s">
        <v>6461</v>
      </c>
      <c r="D212" s="5" t="s">
        <v>4496</v>
      </c>
      <c r="E212" s="2">
        <f>VLOOKUP(A212,Atual_15052023!$A$3:$A$5573,1,0)</f>
        <v>290750</v>
      </c>
    </row>
    <row r="213" spans="1:5" x14ac:dyDescent="0.3">
      <c r="A213" s="5">
        <v>290960</v>
      </c>
      <c r="B213" s="5" t="s">
        <v>5708</v>
      </c>
      <c r="C213" s="5" t="s">
        <v>6461</v>
      </c>
      <c r="D213" s="5" t="s">
        <v>4167</v>
      </c>
      <c r="E213" s="2">
        <f>VLOOKUP(A213,Atual_15052023!$A$3:$A$5573,1,0)</f>
        <v>290960</v>
      </c>
    </row>
    <row r="214" spans="1:5" x14ac:dyDescent="0.3">
      <c r="A214" s="5">
        <v>291050</v>
      </c>
      <c r="B214" s="5" t="s">
        <v>5708</v>
      </c>
      <c r="C214" s="5" t="s">
        <v>6461</v>
      </c>
      <c r="D214" s="5" t="s">
        <v>8012</v>
      </c>
      <c r="E214" s="2">
        <f>VLOOKUP(A214,Atual_15052023!$A$3:$A$5573,1,0)</f>
        <v>291050</v>
      </c>
    </row>
    <row r="215" spans="1:5" x14ac:dyDescent="0.3">
      <c r="A215" s="5">
        <v>291060</v>
      </c>
      <c r="B215" s="5" t="s">
        <v>5708</v>
      </c>
      <c r="C215" s="5" t="s">
        <v>6461</v>
      </c>
      <c r="D215" s="5" t="s">
        <v>9401</v>
      </c>
      <c r="E215" s="2">
        <f>VLOOKUP(A215,Atual_15052023!$A$3:$A$5573,1,0)</f>
        <v>291060</v>
      </c>
    </row>
    <row r="216" spans="1:5" x14ac:dyDescent="0.3">
      <c r="A216" s="5">
        <v>291370</v>
      </c>
      <c r="B216" s="5" t="s">
        <v>5708</v>
      </c>
      <c r="C216" s="5" t="s">
        <v>6461</v>
      </c>
      <c r="D216" s="5" t="s">
        <v>1048</v>
      </c>
      <c r="E216" s="2">
        <f>VLOOKUP(A216,Atual_15052023!$A$3:$A$5573,1,0)</f>
        <v>291370</v>
      </c>
    </row>
    <row r="217" spans="1:5" x14ac:dyDescent="0.3">
      <c r="A217" s="5">
        <v>291590</v>
      </c>
      <c r="B217" s="5" t="s">
        <v>5708</v>
      </c>
      <c r="C217" s="5" t="s">
        <v>6461</v>
      </c>
      <c r="D217" s="5" t="s">
        <v>8519</v>
      </c>
      <c r="E217" s="2">
        <f>VLOOKUP(A217,Atual_15052023!$A$3:$A$5573,1,0)</f>
        <v>291590</v>
      </c>
    </row>
    <row r="218" spans="1:5" x14ac:dyDescent="0.3">
      <c r="A218" s="5">
        <v>291650</v>
      </c>
      <c r="B218" s="5" t="s">
        <v>5708</v>
      </c>
      <c r="C218" s="5" t="s">
        <v>6461</v>
      </c>
      <c r="D218" s="5" t="s">
        <v>4019</v>
      </c>
      <c r="E218" s="2">
        <f>VLOOKUP(A218,Atual_15052023!$A$3:$A$5573,1,0)</f>
        <v>291650</v>
      </c>
    </row>
    <row r="219" spans="1:5" x14ac:dyDescent="0.3">
      <c r="A219" s="5">
        <v>291790</v>
      </c>
      <c r="B219" s="5" t="s">
        <v>5708</v>
      </c>
      <c r="C219" s="5" t="s">
        <v>6461</v>
      </c>
      <c r="D219" s="5" t="s">
        <v>4668</v>
      </c>
      <c r="E219" s="2">
        <f>VLOOKUP(A219,Atual_15052023!$A$3:$A$5573,1,0)</f>
        <v>291790</v>
      </c>
    </row>
    <row r="220" spans="1:5" x14ac:dyDescent="0.3">
      <c r="A220" s="5">
        <v>292330</v>
      </c>
      <c r="B220" s="5" t="s">
        <v>5708</v>
      </c>
      <c r="C220" s="5" t="s">
        <v>6461</v>
      </c>
      <c r="D220" s="5" t="s">
        <v>9402</v>
      </c>
      <c r="E220" s="2">
        <f>VLOOKUP(A220,Atual_15052023!$A$3:$A$5573,1,0)</f>
        <v>292330</v>
      </c>
    </row>
    <row r="221" spans="1:5" x14ac:dyDescent="0.3">
      <c r="A221" s="5">
        <v>292410</v>
      </c>
      <c r="B221" s="5" t="s">
        <v>5708</v>
      </c>
      <c r="C221" s="5" t="s">
        <v>6461</v>
      </c>
      <c r="D221" s="5" t="s">
        <v>1171</v>
      </c>
      <c r="E221" s="2">
        <f>VLOOKUP(A221,Atual_15052023!$A$3:$A$5573,1,0)</f>
        <v>292410</v>
      </c>
    </row>
    <row r="222" spans="1:5" x14ac:dyDescent="0.3">
      <c r="A222" s="5">
        <v>292700</v>
      </c>
      <c r="B222" s="5" t="s">
        <v>5708</v>
      </c>
      <c r="C222" s="5" t="s">
        <v>6461</v>
      </c>
      <c r="D222" s="5" t="s">
        <v>10068</v>
      </c>
      <c r="E222" s="2">
        <f>VLOOKUP(A222,Atual_15052023!$A$3:$A$5573,1,0)</f>
        <v>292700</v>
      </c>
    </row>
    <row r="223" spans="1:5" x14ac:dyDescent="0.3">
      <c r="A223" s="5">
        <v>292970</v>
      </c>
      <c r="B223" s="5" t="s">
        <v>5708</v>
      </c>
      <c r="C223" s="5" t="s">
        <v>6461</v>
      </c>
      <c r="D223" s="5" t="s">
        <v>1283</v>
      </c>
      <c r="E223" s="2">
        <f>VLOOKUP(A223,Atual_15052023!$A$3:$A$5573,1,0)</f>
        <v>292970</v>
      </c>
    </row>
    <row r="224" spans="1:5" x14ac:dyDescent="0.3">
      <c r="A224" s="5">
        <v>290100</v>
      </c>
      <c r="B224" s="5" t="s">
        <v>5708</v>
      </c>
      <c r="C224" s="5" t="s">
        <v>8952</v>
      </c>
      <c r="D224" s="5" t="s">
        <v>8952</v>
      </c>
      <c r="E224" s="2">
        <f>VLOOKUP(A224,Atual_15052023!$A$3:$A$5573,1,0)</f>
        <v>290100</v>
      </c>
    </row>
    <row r="225" spans="1:5" x14ac:dyDescent="0.3">
      <c r="A225" s="5">
        <v>291030</v>
      </c>
      <c r="B225" s="5" t="s">
        <v>5708</v>
      </c>
      <c r="C225" s="5" t="s">
        <v>8952</v>
      </c>
      <c r="D225" s="5" t="s">
        <v>9559</v>
      </c>
      <c r="E225" s="2">
        <f>VLOOKUP(A225,Atual_15052023!$A$3:$A$5573,1,0)</f>
        <v>291030</v>
      </c>
    </row>
    <row r="226" spans="1:5" x14ac:dyDescent="0.3">
      <c r="A226" s="5">
        <v>291685</v>
      </c>
      <c r="B226" s="5" t="s">
        <v>5708</v>
      </c>
      <c r="C226" s="5" t="s">
        <v>8952</v>
      </c>
      <c r="D226" s="5" t="s">
        <v>980</v>
      </c>
      <c r="E226" s="2">
        <f>VLOOKUP(A226,Atual_15052023!$A$3:$A$5573,1,0)</f>
        <v>291685</v>
      </c>
    </row>
    <row r="227" spans="1:5" x14ac:dyDescent="0.3">
      <c r="A227" s="5">
        <v>291820</v>
      </c>
      <c r="B227" s="5" t="s">
        <v>5708</v>
      </c>
      <c r="C227" s="5" t="s">
        <v>8952</v>
      </c>
      <c r="D227" s="5" t="s">
        <v>10651</v>
      </c>
      <c r="E227" s="2">
        <f>VLOOKUP(A227,Atual_15052023!$A$3:$A$5573,1,0)</f>
        <v>291820</v>
      </c>
    </row>
    <row r="228" spans="1:5" x14ac:dyDescent="0.3">
      <c r="A228" s="5">
        <v>291880</v>
      </c>
      <c r="B228" s="5" t="s">
        <v>5708</v>
      </c>
      <c r="C228" s="5" t="s">
        <v>8952</v>
      </c>
      <c r="D228" s="5" t="s">
        <v>6118</v>
      </c>
      <c r="E228" s="2">
        <f>VLOOKUP(A228,Atual_15052023!$A$3:$A$5573,1,0)</f>
        <v>291880</v>
      </c>
    </row>
    <row r="229" spans="1:5" x14ac:dyDescent="0.3">
      <c r="A229" s="5">
        <v>292130</v>
      </c>
      <c r="B229" s="5" t="s">
        <v>5708</v>
      </c>
      <c r="C229" s="5" t="s">
        <v>8952</v>
      </c>
      <c r="D229" s="5" t="s">
        <v>7057</v>
      </c>
      <c r="E229" s="2">
        <f>VLOOKUP(A229,Atual_15052023!$A$3:$A$5573,1,0)</f>
        <v>292130</v>
      </c>
    </row>
    <row r="230" spans="1:5" x14ac:dyDescent="0.3">
      <c r="A230" s="5">
        <v>292240</v>
      </c>
      <c r="B230" s="5" t="s">
        <v>5708</v>
      </c>
      <c r="C230" s="5" t="s">
        <v>8952</v>
      </c>
      <c r="D230" s="5" t="s">
        <v>2601</v>
      </c>
      <c r="E230" s="2">
        <f>VLOOKUP(A230,Atual_15052023!$A$3:$A$5573,1,0)</f>
        <v>292240</v>
      </c>
    </row>
    <row r="231" spans="1:5" x14ac:dyDescent="0.3">
      <c r="A231" s="5">
        <v>292280</v>
      </c>
      <c r="B231" s="5" t="s">
        <v>5708</v>
      </c>
      <c r="C231" s="5" t="s">
        <v>8952</v>
      </c>
      <c r="D231" s="5" t="s">
        <v>6033</v>
      </c>
      <c r="E231" s="2">
        <f>VLOOKUP(A231,Atual_15052023!$A$3:$A$5573,1,0)</f>
        <v>292280</v>
      </c>
    </row>
    <row r="232" spans="1:5" x14ac:dyDescent="0.3">
      <c r="A232" s="5">
        <v>292940</v>
      </c>
      <c r="B232" s="5" t="s">
        <v>5708</v>
      </c>
      <c r="C232" s="5" t="s">
        <v>8952</v>
      </c>
      <c r="D232" s="5" t="s">
        <v>6558</v>
      </c>
      <c r="E232" s="2">
        <f>VLOOKUP(A232,Atual_15052023!$A$3:$A$5573,1,0)</f>
        <v>292940</v>
      </c>
    </row>
    <row r="233" spans="1:5" x14ac:dyDescent="0.3">
      <c r="A233" s="5">
        <v>293210</v>
      </c>
      <c r="B233" s="5" t="s">
        <v>5708</v>
      </c>
      <c r="C233" s="5" t="s">
        <v>8952</v>
      </c>
      <c r="D233" s="5" t="s">
        <v>1192</v>
      </c>
      <c r="E233" s="2">
        <f>VLOOKUP(A233,Atual_15052023!$A$3:$A$5573,1,0)</f>
        <v>293210</v>
      </c>
    </row>
    <row r="234" spans="1:5" x14ac:dyDescent="0.3">
      <c r="A234" s="5">
        <v>290140</v>
      </c>
      <c r="B234" s="5" t="s">
        <v>5708</v>
      </c>
      <c r="C234" s="5" t="s">
        <v>9419</v>
      </c>
      <c r="D234" s="5" t="s">
        <v>4173</v>
      </c>
      <c r="E234" s="2">
        <f>VLOOKUP(A234,Atual_15052023!$A$3:$A$5573,1,0)</f>
        <v>290140</v>
      </c>
    </row>
    <row r="235" spans="1:5" x14ac:dyDescent="0.3">
      <c r="A235" s="5">
        <v>290250</v>
      </c>
      <c r="B235" s="5" t="s">
        <v>5708</v>
      </c>
      <c r="C235" s="5" t="s">
        <v>9419</v>
      </c>
      <c r="D235" s="5" t="s">
        <v>743</v>
      </c>
      <c r="E235" s="2">
        <f>VLOOKUP(A235,Atual_15052023!$A$3:$A$5573,1,0)</f>
        <v>290250</v>
      </c>
    </row>
    <row r="236" spans="1:5" x14ac:dyDescent="0.3">
      <c r="A236" s="5">
        <v>290320</v>
      </c>
      <c r="B236" s="5" t="s">
        <v>5708</v>
      </c>
      <c r="C236" s="5" t="s">
        <v>9419</v>
      </c>
      <c r="D236" s="5" t="s">
        <v>9419</v>
      </c>
      <c r="E236" s="2">
        <f>VLOOKUP(A236,Atual_15052023!$A$3:$A$5573,1,0)</f>
        <v>290320</v>
      </c>
    </row>
    <row r="237" spans="1:5" x14ac:dyDescent="0.3">
      <c r="A237" s="5">
        <v>290440</v>
      </c>
      <c r="B237" s="5" t="s">
        <v>5708</v>
      </c>
      <c r="C237" s="5" t="s">
        <v>9419</v>
      </c>
      <c r="D237" s="5" t="s">
        <v>5577</v>
      </c>
      <c r="E237" s="2">
        <f>VLOOKUP(A237,Atual_15052023!$A$3:$A$5573,1,0)</f>
        <v>290440</v>
      </c>
    </row>
    <row r="238" spans="1:5" x14ac:dyDescent="0.3">
      <c r="A238" s="5">
        <v>290740</v>
      </c>
      <c r="B238" s="5" t="s">
        <v>5708</v>
      </c>
      <c r="C238" s="5" t="s">
        <v>9419</v>
      </c>
      <c r="D238" s="5" t="s">
        <v>9492</v>
      </c>
      <c r="E238" s="2">
        <f>VLOOKUP(A238,Atual_15052023!$A$3:$A$5573,1,0)</f>
        <v>290740</v>
      </c>
    </row>
    <row r="239" spans="1:5" x14ac:dyDescent="0.3">
      <c r="A239" s="5">
        <v>290940</v>
      </c>
      <c r="B239" s="5" t="s">
        <v>5708</v>
      </c>
      <c r="C239" s="5" t="s">
        <v>9419</v>
      </c>
      <c r="D239" s="5" t="s">
        <v>3307</v>
      </c>
      <c r="E239" s="2">
        <f>VLOOKUP(A239,Atual_15052023!$A$3:$A$5573,1,0)</f>
        <v>290940</v>
      </c>
    </row>
    <row r="240" spans="1:5" x14ac:dyDescent="0.3">
      <c r="A240" s="5">
        <v>290970</v>
      </c>
      <c r="B240" s="5" t="s">
        <v>5708</v>
      </c>
      <c r="C240" s="5" t="s">
        <v>9419</v>
      </c>
      <c r="D240" s="5" t="s">
        <v>10357</v>
      </c>
      <c r="E240" s="2">
        <f>VLOOKUP(A240,Atual_15052023!$A$3:$A$5573,1,0)</f>
        <v>290970</v>
      </c>
    </row>
    <row r="241" spans="1:5" x14ac:dyDescent="0.3">
      <c r="A241" s="5">
        <v>291110</v>
      </c>
      <c r="B241" s="5" t="s">
        <v>5708</v>
      </c>
      <c r="C241" s="5" t="s">
        <v>9419</v>
      </c>
      <c r="D241" s="5" t="s">
        <v>5354</v>
      </c>
      <c r="E241" s="2">
        <f>VLOOKUP(A241,Atual_15052023!$A$3:$A$5573,1,0)</f>
        <v>291110</v>
      </c>
    </row>
    <row r="242" spans="1:5" x14ac:dyDescent="0.3">
      <c r="A242" s="5">
        <v>291955</v>
      </c>
      <c r="B242" s="5" t="s">
        <v>5708</v>
      </c>
      <c r="C242" s="5" t="s">
        <v>9419</v>
      </c>
      <c r="D242" s="5" t="s">
        <v>2925</v>
      </c>
      <c r="E242" s="2">
        <f>VLOOKUP(A242,Atual_15052023!$A$3:$A$5573,1,0)</f>
        <v>291955</v>
      </c>
    </row>
    <row r="243" spans="1:5" x14ac:dyDescent="0.3">
      <c r="A243" s="5">
        <v>292045</v>
      </c>
      <c r="B243" s="5" t="s">
        <v>5708</v>
      </c>
      <c r="C243" s="5" t="s">
        <v>9419</v>
      </c>
      <c r="D243" s="5" t="s">
        <v>4121</v>
      </c>
      <c r="E243" s="2">
        <f>VLOOKUP(A243,Atual_15052023!$A$3:$A$5573,1,0)</f>
        <v>292045</v>
      </c>
    </row>
    <row r="244" spans="1:5" x14ac:dyDescent="0.3">
      <c r="A244" s="5">
        <v>292620</v>
      </c>
      <c r="B244" s="5" t="s">
        <v>5708</v>
      </c>
      <c r="C244" s="5" t="s">
        <v>9419</v>
      </c>
      <c r="D244" s="5" t="s">
        <v>2681</v>
      </c>
      <c r="E244" s="2">
        <f>VLOOKUP(A244,Atual_15052023!$A$3:$A$5573,1,0)</f>
        <v>292620</v>
      </c>
    </row>
    <row r="245" spans="1:5" x14ac:dyDescent="0.3">
      <c r="A245" s="5">
        <v>292840</v>
      </c>
      <c r="B245" s="5" t="s">
        <v>5708</v>
      </c>
      <c r="C245" s="5" t="s">
        <v>9419</v>
      </c>
      <c r="D245" s="5" t="s">
        <v>2638</v>
      </c>
      <c r="E245" s="2">
        <f>VLOOKUP(A245,Atual_15052023!$A$3:$A$5573,1,0)</f>
        <v>292840</v>
      </c>
    </row>
    <row r="246" spans="1:5" x14ac:dyDescent="0.3">
      <c r="A246" s="5">
        <v>292890</v>
      </c>
      <c r="B246" s="5" t="s">
        <v>5708</v>
      </c>
      <c r="C246" s="5" t="s">
        <v>9419</v>
      </c>
      <c r="D246" s="5" t="s">
        <v>1543</v>
      </c>
      <c r="E246" s="2">
        <f>VLOOKUP(A246,Atual_15052023!$A$3:$A$5573,1,0)</f>
        <v>292890</v>
      </c>
    </row>
    <row r="247" spans="1:5" x14ac:dyDescent="0.3">
      <c r="A247" s="5">
        <v>293090</v>
      </c>
      <c r="B247" s="5" t="s">
        <v>5708</v>
      </c>
      <c r="C247" s="5" t="s">
        <v>9419</v>
      </c>
      <c r="D247" s="5" t="s">
        <v>8035</v>
      </c>
      <c r="E247" s="2">
        <f>VLOOKUP(A247,Atual_15052023!$A$3:$A$5573,1,0)</f>
        <v>293090</v>
      </c>
    </row>
    <row r="248" spans="1:5" x14ac:dyDescent="0.3">
      <c r="A248" s="5">
        <v>293345</v>
      </c>
      <c r="B248" s="5" t="s">
        <v>5708</v>
      </c>
      <c r="C248" s="5" t="s">
        <v>9419</v>
      </c>
      <c r="D248" s="5" t="s">
        <v>1944</v>
      </c>
      <c r="E248" s="2">
        <f>VLOOKUP(A248,Atual_15052023!$A$3:$A$5573,1,0)</f>
        <v>293345</v>
      </c>
    </row>
    <row r="249" spans="1:5" x14ac:dyDescent="0.3">
      <c r="A249" s="5">
        <v>290410</v>
      </c>
      <c r="B249" s="5" t="s">
        <v>5708</v>
      </c>
      <c r="C249" s="5" t="s">
        <v>6803</v>
      </c>
      <c r="D249" s="5" t="s">
        <v>6803</v>
      </c>
      <c r="E249" s="2">
        <f>VLOOKUP(A249,Atual_15052023!$A$3:$A$5573,1,0)</f>
        <v>290410</v>
      </c>
    </row>
    <row r="250" spans="1:5" x14ac:dyDescent="0.3">
      <c r="A250" s="5">
        <v>290420</v>
      </c>
      <c r="B250" s="5" t="s">
        <v>5708</v>
      </c>
      <c r="C250" s="5" t="s">
        <v>6803</v>
      </c>
      <c r="D250" s="5" t="s">
        <v>3811</v>
      </c>
      <c r="E250" s="2">
        <f>VLOOKUP(A250,Atual_15052023!$A$3:$A$5573,1,0)</f>
        <v>290420</v>
      </c>
    </row>
    <row r="251" spans="1:5" x14ac:dyDescent="0.3">
      <c r="A251" s="5">
        <v>290755</v>
      </c>
      <c r="B251" s="5" t="s">
        <v>5708</v>
      </c>
      <c r="C251" s="5" t="s">
        <v>6803</v>
      </c>
      <c r="D251" s="5" t="s">
        <v>5857</v>
      </c>
      <c r="E251" s="2">
        <f>VLOOKUP(A251,Atual_15052023!$A$3:$A$5573,1,0)</f>
        <v>290755</v>
      </c>
    </row>
    <row r="252" spans="1:5" x14ac:dyDescent="0.3">
      <c r="A252" s="5">
        <v>290050</v>
      </c>
      <c r="B252" s="5" t="s">
        <v>5708</v>
      </c>
      <c r="C252" s="5" t="s">
        <v>6803</v>
      </c>
      <c r="D252" s="5" t="s">
        <v>7656</v>
      </c>
      <c r="E252" s="2">
        <f>VLOOKUP(A252,Atual_15052023!$A$3:$A$5573,1,0)</f>
        <v>290050</v>
      </c>
    </row>
    <row r="253" spans="1:5" x14ac:dyDescent="0.3">
      <c r="A253" s="5">
        <v>291250</v>
      </c>
      <c r="B253" s="5" t="s">
        <v>5708</v>
      </c>
      <c r="C253" s="5" t="s">
        <v>6803</v>
      </c>
      <c r="D253" s="5" t="s">
        <v>242</v>
      </c>
      <c r="E253" s="2">
        <f>VLOOKUP(A253,Atual_15052023!$A$3:$A$5573,1,0)</f>
        <v>291250</v>
      </c>
    </row>
    <row r="254" spans="1:5" x14ac:dyDescent="0.3">
      <c r="A254" s="5">
        <v>291980</v>
      </c>
      <c r="B254" s="5" t="s">
        <v>5708</v>
      </c>
      <c r="C254" s="5" t="s">
        <v>6803</v>
      </c>
      <c r="D254" s="5" t="s">
        <v>1398</v>
      </c>
      <c r="E254" s="2">
        <f>VLOOKUP(A254,Atual_15052023!$A$3:$A$5573,1,0)</f>
        <v>291980</v>
      </c>
    </row>
    <row r="255" spans="1:5" x14ac:dyDescent="0.3">
      <c r="A255" s="5">
        <v>292360</v>
      </c>
      <c r="B255" s="5" t="s">
        <v>5708</v>
      </c>
      <c r="C255" s="5" t="s">
        <v>6803</v>
      </c>
      <c r="D255" s="5" t="s">
        <v>8394</v>
      </c>
      <c r="E255" s="2">
        <f>VLOOKUP(A255,Atual_15052023!$A$3:$A$5573,1,0)</f>
        <v>292360</v>
      </c>
    </row>
    <row r="256" spans="1:5" x14ac:dyDescent="0.3">
      <c r="A256" s="5">
        <v>292690</v>
      </c>
      <c r="B256" s="5" t="s">
        <v>5708</v>
      </c>
      <c r="C256" s="5" t="s">
        <v>6803</v>
      </c>
      <c r="D256" s="5" t="s">
        <v>5770</v>
      </c>
      <c r="E256" s="2">
        <f>VLOOKUP(A256,Atual_15052023!$A$3:$A$5573,1,0)</f>
        <v>292690</v>
      </c>
    </row>
    <row r="257" spans="1:5" x14ac:dyDescent="0.3">
      <c r="A257" s="5">
        <v>290200</v>
      </c>
      <c r="B257" s="5" t="s">
        <v>5708</v>
      </c>
      <c r="C257" s="5" t="s">
        <v>314</v>
      </c>
      <c r="D257" s="5" t="s">
        <v>8456</v>
      </c>
      <c r="E257" s="2">
        <f>VLOOKUP(A257,Atual_15052023!$A$3:$A$5573,1,0)</f>
        <v>290200</v>
      </c>
    </row>
    <row r="258" spans="1:5" x14ac:dyDescent="0.3">
      <c r="A258" s="5">
        <v>290280</v>
      </c>
      <c r="B258" s="5" t="s">
        <v>5708</v>
      </c>
      <c r="C258" s="5" t="s">
        <v>314</v>
      </c>
      <c r="D258" s="5" t="s">
        <v>1986</v>
      </c>
      <c r="E258" s="2">
        <f>VLOOKUP(A258,Atual_15052023!$A$3:$A$5573,1,0)</f>
        <v>290280</v>
      </c>
    </row>
    <row r="259" spans="1:5" x14ac:dyDescent="0.3">
      <c r="A259" s="5">
        <v>290460</v>
      </c>
      <c r="B259" s="5" t="s">
        <v>5708</v>
      </c>
      <c r="C259" s="5" t="s">
        <v>314</v>
      </c>
      <c r="D259" s="5" t="s">
        <v>314</v>
      </c>
      <c r="E259" s="2">
        <f>VLOOKUP(A259,Atual_15052023!$A$3:$A$5573,1,0)</f>
        <v>290460</v>
      </c>
    </row>
    <row r="260" spans="1:5" x14ac:dyDescent="0.3">
      <c r="A260" s="5">
        <v>290880</v>
      </c>
      <c r="B260" s="5" t="s">
        <v>5708</v>
      </c>
      <c r="C260" s="5" t="s">
        <v>314</v>
      </c>
      <c r="D260" s="5" t="s">
        <v>9227</v>
      </c>
      <c r="E260" s="2">
        <f>VLOOKUP(A260,Atual_15052023!$A$3:$A$5573,1,0)</f>
        <v>290880</v>
      </c>
    </row>
    <row r="261" spans="1:5" x14ac:dyDescent="0.3">
      <c r="A261" s="5">
        <v>291010</v>
      </c>
      <c r="B261" s="5" t="s">
        <v>5708</v>
      </c>
      <c r="C261" s="5" t="s">
        <v>314</v>
      </c>
      <c r="D261" s="5" t="s">
        <v>744</v>
      </c>
      <c r="E261" s="2">
        <f>VLOOKUP(A261,Atual_15052023!$A$3:$A$5573,1,0)</f>
        <v>291010</v>
      </c>
    </row>
    <row r="262" spans="1:5" x14ac:dyDescent="0.3">
      <c r="A262" s="5">
        <v>291165</v>
      </c>
      <c r="B262" s="5" t="s">
        <v>5708</v>
      </c>
      <c r="C262" s="5" t="s">
        <v>314</v>
      </c>
      <c r="D262" s="5" t="s">
        <v>6456</v>
      </c>
      <c r="E262" s="2">
        <f>VLOOKUP(A262,Atual_15052023!$A$3:$A$5573,1,0)</f>
        <v>291165</v>
      </c>
    </row>
    <row r="263" spans="1:5" x14ac:dyDescent="0.3">
      <c r="A263" s="5">
        <v>291220</v>
      </c>
      <c r="B263" s="5" t="s">
        <v>5708</v>
      </c>
      <c r="C263" s="5" t="s">
        <v>314</v>
      </c>
      <c r="D263" s="5" t="s">
        <v>4713</v>
      </c>
      <c r="E263" s="2">
        <f>VLOOKUP(A263,Atual_15052023!$A$3:$A$5573,1,0)</f>
        <v>291220</v>
      </c>
    </row>
    <row r="264" spans="1:5" x14ac:dyDescent="0.3">
      <c r="A264" s="5">
        <v>291720</v>
      </c>
      <c r="B264" s="5" t="s">
        <v>5708</v>
      </c>
      <c r="C264" s="5" t="s">
        <v>314</v>
      </c>
      <c r="D264" s="5" t="s">
        <v>9340</v>
      </c>
      <c r="E264" s="2">
        <f>VLOOKUP(A264,Atual_15052023!$A$3:$A$5573,1,0)</f>
        <v>291720</v>
      </c>
    </row>
    <row r="265" spans="1:5" x14ac:dyDescent="0.3">
      <c r="A265" s="5">
        <v>291860</v>
      </c>
      <c r="B265" s="5" t="s">
        <v>5708</v>
      </c>
      <c r="C265" s="5" t="s">
        <v>314</v>
      </c>
      <c r="D265" s="5" t="s">
        <v>10449</v>
      </c>
      <c r="E265" s="2">
        <f>VLOOKUP(A265,Atual_15052023!$A$3:$A$5573,1,0)</f>
        <v>291860</v>
      </c>
    </row>
    <row r="266" spans="1:5" x14ac:dyDescent="0.3">
      <c r="A266" s="5">
        <v>291950</v>
      </c>
      <c r="B266" s="5" t="s">
        <v>5708</v>
      </c>
      <c r="C266" s="5" t="s">
        <v>314</v>
      </c>
      <c r="D266" s="5" t="s">
        <v>3272</v>
      </c>
      <c r="E266" s="2">
        <f>VLOOKUP(A266,Atual_15052023!$A$3:$A$5573,1,0)</f>
        <v>291950</v>
      </c>
    </row>
    <row r="267" spans="1:5" x14ac:dyDescent="0.3">
      <c r="A267" s="5">
        <v>292030</v>
      </c>
      <c r="B267" s="5" t="s">
        <v>5708</v>
      </c>
      <c r="C267" s="5" t="s">
        <v>314</v>
      </c>
      <c r="D267" s="5" t="s">
        <v>253</v>
      </c>
      <c r="E267" s="2">
        <f>VLOOKUP(A267,Atual_15052023!$A$3:$A$5573,1,0)</f>
        <v>292030</v>
      </c>
    </row>
    <row r="268" spans="1:5" x14ac:dyDescent="0.3">
      <c r="A268" s="5">
        <v>292670</v>
      </c>
      <c r="B268" s="5" t="s">
        <v>5708</v>
      </c>
      <c r="C268" s="5" t="s">
        <v>314</v>
      </c>
      <c r="D268" s="5" t="s">
        <v>6743</v>
      </c>
      <c r="E268" s="2">
        <f>VLOOKUP(A268,Atual_15052023!$A$3:$A$5573,1,0)</f>
        <v>292670</v>
      </c>
    </row>
    <row r="269" spans="1:5" x14ac:dyDescent="0.3">
      <c r="A269" s="5">
        <v>293100</v>
      </c>
      <c r="B269" s="5" t="s">
        <v>5708</v>
      </c>
      <c r="C269" s="5" t="s">
        <v>314</v>
      </c>
      <c r="D269" s="5" t="s">
        <v>6575</v>
      </c>
      <c r="E269" s="2">
        <f>VLOOKUP(A269,Atual_15052023!$A$3:$A$5573,1,0)</f>
        <v>293100</v>
      </c>
    </row>
    <row r="270" spans="1:5" x14ac:dyDescent="0.3">
      <c r="A270" s="5">
        <v>290500</v>
      </c>
      <c r="B270" s="5" t="s">
        <v>5708</v>
      </c>
      <c r="C270" s="5" t="s">
        <v>10345</v>
      </c>
      <c r="D270" s="5" t="s">
        <v>2961</v>
      </c>
      <c r="E270" s="2">
        <f>VLOOKUP(A270,Atual_15052023!$A$3:$A$5573,1,0)</f>
        <v>290500</v>
      </c>
    </row>
    <row r="271" spans="1:5" x14ac:dyDescent="0.3">
      <c r="A271" s="5">
        <v>290520</v>
      </c>
      <c r="B271" s="5" t="s">
        <v>5708</v>
      </c>
      <c r="C271" s="5" t="s">
        <v>10345</v>
      </c>
      <c r="D271" s="5" t="s">
        <v>10345</v>
      </c>
      <c r="E271" s="2">
        <f>VLOOKUP(A271,Atual_15052023!$A$3:$A$5573,1,0)</f>
        <v>290520</v>
      </c>
    </row>
    <row r="272" spans="1:5" x14ac:dyDescent="0.3">
      <c r="A272" s="5">
        <v>291200</v>
      </c>
      <c r="B272" s="5" t="s">
        <v>5708</v>
      </c>
      <c r="C272" s="5" t="s">
        <v>10345</v>
      </c>
      <c r="D272" s="5" t="s">
        <v>9367</v>
      </c>
      <c r="E272" s="2">
        <f>VLOOKUP(A272,Atual_15052023!$A$3:$A$5573,1,0)</f>
        <v>291200</v>
      </c>
    </row>
    <row r="273" spans="1:5" x14ac:dyDescent="0.3">
      <c r="A273" s="5">
        <v>291340</v>
      </c>
      <c r="B273" s="5" t="s">
        <v>5708</v>
      </c>
      <c r="C273" s="5" t="s">
        <v>10345</v>
      </c>
      <c r="D273" s="5" t="s">
        <v>167</v>
      </c>
      <c r="E273" s="2">
        <f>VLOOKUP(A273,Atual_15052023!$A$3:$A$5573,1,0)</f>
        <v>291340</v>
      </c>
    </row>
    <row r="274" spans="1:5" x14ac:dyDescent="0.3">
      <c r="A274" s="5">
        <v>291740</v>
      </c>
      <c r="B274" s="5" t="s">
        <v>5708</v>
      </c>
      <c r="C274" s="5" t="s">
        <v>10345</v>
      </c>
      <c r="D274" s="5" t="s">
        <v>5054</v>
      </c>
      <c r="E274" s="2">
        <f>VLOOKUP(A274,Atual_15052023!$A$3:$A$5573,1,0)</f>
        <v>291740</v>
      </c>
    </row>
    <row r="275" spans="1:5" x14ac:dyDescent="0.3">
      <c r="A275" s="5">
        <v>291875</v>
      </c>
      <c r="B275" s="5" t="s">
        <v>5708</v>
      </c>
      <c r="C275" s="5" t="s">
        <v>10345</v>
      </c>
      <c r="D275" s="5" t="s">
        <v>4343</v>
      </c>
      <c r="E275" s="2">
        <f>VLOOKUP(A275,Atual_15052023!$A$3:$A$5573,1,0)</f>
        <v>291875</v>
      </c>
    </row>
    <row r="276" spans="1:5" x14ac:dyDescent="0.3">
      <c r="A276" s="5">
        <v>291940</v>
      </c>
      <c r="B276" s="5" t="s">
        <v>5708</v>
      </c>
      <c r="C276" s="5" t="s">
        <v>10345</v>
      </c>
      <c r="D276" s="5" t="s">
        <v>9100</v>
      </c>
      <c r="E276" s="2">
        <f>VLOOKUP(A276,Atual_15052023!$A$3:$A$5573,1,0)</f>
        <v>291940</v>
      </c>
    </row>
    <row r="277" spans="1:5" x14ac:dyDescent="0.3">
      <c r="A277" s="5">
        <v>292180</v>
      </c>
      <c r="B277" s="5" t="s">
        <v>5708</v>
      </c>
      <c r="C277" s="5" t="s">
        <v>10345</v>
      </c>
      <c r="D277" s="5" t="s">
        <v>2639</v>
      </c>
      <c r="E277" s="2">
        <f>VLOOKUP(A277,Atual_15052023!$A$3:$A$5573,1,0)</f>
        <v>292180</v>
      </c>
    </row>
    <row r="278" spans="1:5" x14ac:dyDescent="0.3">
      <c r="A278" s="5">
        <v>292640</v>
      </c>
      <c r="B278" s="5" t="s">
        <v>5708</v>
      </c>
      <c r="C278" s="5" t="s">
        <v>10345</v>
      </c>
      <c r="D278" s="5" t="s">
        <v>3053</v>
      </c>
      <c r="E278" s="2">
        <f>VLOOKUP(A278,Atual_15052023!$A$3:$A$5573,1,0)</f>
        <v>292640</v>
      </c>
    </row>
    <row r="279" spans="1:5" x14ac:dyDescent="0.3">
      <c r="A279" s="5">
        <v>292680</v>
      </c>
      <c r="B279" s="5" t="s">
        <v>5708</v>
      </c>
      <c r="C279" s="5" t="s">
        <v>10345</v>
      </c>
      <c r="D279" s="5" t="s">
        <v>2002</v>
      </c>
      <c r="E279" s="2">
        <f>VLOOKUP(A279,Atual_15052023!$A$3:$A$5573,1,0)</f>
        <v>292680</v>
      </c>
    </row>
    <row r="280" spans="1:5" x14ac:dyDescent="0.3">
      <c r="A280" s="5">
        <v>293105</v>
      </c>
      <c r="B280" s="5" t="s">
        <v>5708</v>
      </c>
      <c r="C280" s="5" t="s">
        <v>10345</v>
      </c>
      <c r="D280" s="5" t="s">
        <v>378</v>
      </c>
      <c r="E280" s="2">
        <f>VLOOKUP(A280,Atual_15052023!$A$3:$A$5573,1,0)</f>
        <v>293105</v>
      </c>
    </row>
    <row r="281" spans="1:5" x14ac:dyDescent="0.3">
      <c r="A281" s="5">
        <v>290035</v>
      </c>
      <c r="B281" s="5" t="s">
        <v>5708</v>
      </c>
      <c r="C281" s="5" t="s">
        <v>6342</v>
      </c>
      <c r="D281" s="5" t="s">
        <v>11044</v>
      </c>
      <c r="E281" s="2">
        <f>VLOOKUP(A281,Atual_15052023!$A$3:$A$5573,1,0)</f>
        <v>290035</v>
      </c>
    </row>
    <row r="282" spans="1:5" x14ac:dyDescent="0.3">
      <c r="A282" s="5">
        <v>290160</v>
      </c>
      <c r="B282" s="5" t="s">
        <v>5708</v>
      </c>
      <c r="C282" s="5" t="s">
        <v>6342</v>
      </c>
      <c r="D282" s="5" t="s">
        <v>8777</v>
      </c>
      <c r="E282" s="2">
        <f>VLOOKUP(A282,Atual_15052023!$A$3:$A$5573,1,0)</f>
        <v>290160</v>
      </c>
    </row>
    <row r="283" spans="1:5" x14ac:dyDescent="0.3">
      <c r="A283" s="5">
        <v>290265</v>
      </c>
      <c r="B283" s="5" t="s">
        <v>5708</v>
      </c>
      <c r="C283" s="5" t="s">
        <v>6342</v>
      </c>
      <c r="D283" s="5" t="s">
        <v>10444</v>
      </c>
      <c r="E283" s="2">
        <f>VLOOKUP(A283,Atual_15052023!$A$3:$A$5573,1,0)</f>
        <v>290265</v>
      </c>
    </row>
    <row r="284" spans="1:5" x14ac:dyDescent="0.3">
      <c r="A284" s="5">
        <v>290780</v>
      </c>
      <c r="B284" s="5" t="s">
        <v>5708</v>
      </c>
      <c r="C284" s="5" t="s">
        <v>6342</v>
      </c>
      <c r="D284" s="5" t="s">
        <v>6342</v>
      </c>
      <c r="E284" s="2">
        <f>VLOOKUP(A284,Atual_15052023!$A$3:$A$5573,1,0)</f>
        <v>290780</v>
      </c>
    </row>
    <row r="285" spans="1:5" x14ac:dyDescent="0.3">
      <c r="A285" s="5">
        <v>290790</v>
      </c>
      <c r="B285" s="5" t="s">
        <v>5708</v>
      </c>
      <c r="C285" s="5" t="s">
        <v>6342</v>
      </c>
      <c r="D285" s="5" t="s">
        <v>9066</v>
      </c>
      <c r="E285" s="2">
        <f>VLOOKUP(A285,Atual_15052023!$A$3:$A$5573,1,0)</f>
        <v>290790</v>
      </c>
    </row>
    <row r="286" spans="1:5" x14ac:dyDescent="0.3">
      <c r="A286" s="5">
        <v>290920</v>
      </c>
      <c r="B286" s="5" t="s">
        <v>5708</v>
      </c>
      <c r="C286" s="5" t="s">
        <v>6342</v>
      </c>
      <c r="D286" s="5" t="s">
        <v>9864</v>
      </c>
      <c r="E286" s="2">
        <f>VLOOKUP(A286,Atual_15052023!$A$3:$A$5573,1,0)</f>
        <v>290920</v>
      </c>
    </row>
    <row r="287" spans="1:5" x14ac:dyDescent="0.3">
      <c r="A287" s="5">
        <v>291075</v>
      </c>
      <c r="B287" s="5" t="s">
        <v>5708</v>
      </c>
      <c r="C287" s="5" t="s">
        <v>6342</v>
      </c>
      <c r="D287" s="5" t="s">
        <v>89</v>
      </c>
      <c r="E287" s="2">
        <f>VLOOKUP(A287,Atual_15052023!$A$3:$A$5573,1,0)</f>
        <v>291075</v>
      </c>
    </row>
    <row r="288" spans="1:5" x14ac:dyDescent="0.3">
      <c r="A288" s="5">
        <v>291185</v>
      </c>
      <c r="B288" s="5" t="s">
        <v>5708</v>
      </c>
      <c r="C288" s="5" t="s">
        <v>6342</v>
      </c>
      <c r="D288" s="5" t="s">
        <v>10691</v>
      </c>
      <c r="E288" s="2">
        <f>VLOOKUP(A288,Atual_15052023!$A$3:$A$5573,1,0)</f>
        <v>291185</v>
      </c>
    </row>
    <row r="289" spans="1:5" x14ac:dyDescent="0.3">
      <c r="A289" s="5">
        <v>292290</v>
      </c>
      <c r="B289" s="5" t="s">
        <v>5708</v>
      </c>
      <c r="C289" s="5" t="s">
        <v>6342</v>
      </c>
      <c r="D289" s="5" t="s">
        <v>8841</v>
      </c>
      <c r="E289" s="2">
        <f>VLOOKUP(A289,Atual_15052023!$A$3:$A$5573,1,0)</f>
        <v>292290</v>
      </c>
    </row>
    <row r="290" spans="1:5" x14ac:dyDescent="0.3">
      <c r="A290" s="5">
        <v>292305</v>
      </c>
      <c r="B290" s="5" t="s">
        <v>5708</v>
      </c>
      <c r="C290" s="5" t="s">
        <v>6342</v>
      </c>
      <c r="D290" s="5" t="s">
        <v>2965</v>
      </c>
      <c r="E290" s="2">
        <f>VLOOKUP(A290,Atual_15052023!$A$3:$A$5573,1,0)</f>
        <v>292305</v>
      </c>
    </row>
    <row r="291" spans="1:5" x14ac:dyDescent="0.3">
      <c r="A291" s="5">
        <v>292310</v>
      </c>
      <c r="B291" s="5" t="s">
        <v>5708</v>
      </c>
      <c r="C291" s="5" t="s">
        <v>6342</v>
      </c>
      <c r="D291" s="5" t="s">
        <v>9934</v>
      </c>
      <c r="E291" s="2">
        <f>VLOOKUP(A291,Atual_15052023!$A$3:$A$5573,1,0)</f>
        <v>292310</v>
      </c>
    </row>
    <row r="292" spans="1:5" x14ac:dyDescent="0.3">
      <c r="A292" s="5">
        <v>292380</v>
      </c>
      <c r="B292" s="5" t="s">
        <v>5708</v>
      </c>
      <c r="C292" s="5" t="s">
        <v>6342</v>
      </c>
      <c r="D292" s="5" t="s">
        <v>3524</v>
      </c>
      <c r="E292" s="2">
        <f>VLOOKUP(A292,Atual_15052023!$A$3:$A$5573,1,0)</f>
        <v>292380</v>
      </c>
    </row>
    <row r="293" spans="1:5" x14ac:dyDescent="0.3">
      <c r="A293" s="5">
        <v>292650</v>
      </c>
      <c r="B293" s="5" t="s">
        <v>5708</v>
      </c>
      <c r="C293" s="5" t="s">
        <v>6342</v>
      </c>
      <c r="D293" s="5" t="s">
        <v>8020</v>
      </c>
      <c r="E293" s="2">
        <f>VLOOKUP(A293,Atual_15052023!$A$3:$A$5573,1,0)</f>
        <v>292650</v>
      </c>
    </row>
    <row r="294" spans="1:5" x14ac:dyDescent="0.3">
      <c r="A294" s="5">
        <v>292660</v>
      </c>
      <c r="B294" s="5" t="s">
        <v>5708</v>
      </c>
      <c r="C294" s="5" t="s">
        <v>6342</v>
      </c>
      <c r="D294" s="5" t="s">
        <v>9583</v>
      </c>
      <c r="E294" s="2">
        <f>VLOOKUP(A294,Atual_15052023!$A$3:$A$5573,1,0)</f>
        <v>292660</v>
      </c>
    </row>
    <row r="295" spans="1:5" x14ac:dyDescent="0.3">
      <c r="A295" s="5">
        <v>293076</v>
      </c>
      <c r="B295" s="5" t="s">
        <v>5708</v>
      </c>
      <c r="C295" s="5" t="s">
        <v>6342</v>
      </c>
      <c r="D295" s="5" t="s">
        <v>2195</v>
      </c>
      <c r="E295" s="2">
        <f>VLOOKUP(A295,Atual_15052023!$A$3:$A$5573,1,0)</f>
        <v>293076</v>
      </c>
    </row>
    <row r="296" spans="1:5" x14ac:dyDescent="0.3">
      <c r="A296" s="5">
        <v>290485</v>
      </c>
      <c r="B296" s="5" t="s">
        <v>5708</v>
      </c>
      <c r="C296" s="5" t="s">
        <v>8548</v>
      </c>
      <c r="D296" s="5" t="s">
        <v>1316</v>
      </c>
      <c r="E296" s="2">
        <f>VLOOKUP(A296,Atual_15052023!$A$3:$A$5573,1,0)</f>
        <v>290485</v>
      </c>
    </row>
    <row r="297" spans="1:5" x14ac:dyDescent="0.3">
      <c r="A297" s="5">
        <v>290490</v>
      </c>
      <c r="B297" s="5" t="s">
        <v>5708</v>
      </c>
      <c r="C297" s="5" t="s">
        <v>8548</v>
      </c>
      <c r="D297" s="5" t="s">
        <v>2934</v>
      </c>
      <c r="E297" s="2">
        <f>VLOOKUP(A297,Atual_15052023!$A$3:$A$5573,1,0)</f>
        <v>290490</v>
      </c>
    </row>
    <row r="298" spans="1:5" x14ac:dyDescent="0.3">
      <c r="A298" s="5">
        <v>290820</v>
      </c>
      <c r="B298" s="5" t="s">
        <v>5708</v>
      </c>
      <c r="C298" s="5" t="s">
        <v>8548</v>
      </c>
      <c r="D298" s="5" t="s">
        <v>4062</v>
      </c>
      <c r="E298" s="2">
        <f>VLOOKUP(A298,Atual_15052023!$A$3:$A$5573,1,0)</f>
        <v>290820</v>
      </c>
    </row>
    <row r="299" spans="1:5" x14ac:dyDescent="0.3">
      <c r="A299" s="5">
        <v>290980</v>
      </c>
      <c r="B299" s="5" t="s">
        <v>5708</v>
      </c>
      <c r="C299" s="5" t="s">
        <v>8548</v>
      </c>
      <c r="D299" s="5" t="s">
        <v>8548</v>
      </c>
      <c r="E299" s="2">
        <f>VLOOKUP(A299,Atual_15052023!$A$3:$A$5573,1,0)</f>
        <v>290980</v>
      </c>
    </row>
    <row r="300" spans="1:5" x14ac:dyDescent="0.3">
      <c r="A300" s="5">
        <v>291160</v>
      </c>
      <c r="B300" s="5" t="s">
        <v>5708</v>
      </c>
      <c r="C300" s="5" t="s">
        <v>8548</v>
      </c>
      <c r="D300" s="5" t="s">
        <v>10050</v>
      </c>
      <c r="E300" s="2">
        <f>VLOOKUP(A300,Atual_15052023!$A$3:$A$5573,1,0)</f>
        <v>291160</v>
      </c>
    </row>
    <row r="301" spans="1:5" x14ac:dyDescent="0.3">
      <c r="A301" s="5">
        <v>292060</v>
      </c>
      <c r="B301" s="5" t="s">
        <v>5708</v>
      </c>
      <c r="C301" s="5" t="s">
        <v>8548</v>
      </c>
      <c r="D301" s="5" t="s">
        <v>6007</v>
      </c>
      <c r="E301" s="2">
        <f>VLOOKUP(A301,Atual_15052023!$A$3:$A$5573,1,0)</f>
        <v>292060</v>
      </c>
    </row>
    <row r="302" spans="1:5" x14ac:dyDescent="0.3">
      <c r="A302" s="5">
        <v>292230</v>
      </c>
      <c r="B302" s="5" t="s">
        <v>5708</v>
      </c>
      <c r="C302" s="5" t="s">
        <v>8548</v>
      </c>
      <c r="D302" s="5" t="s">
        <v>4195</v>
      </c>
      <c r="E302" s="2">
        <f>VLOOKUP(A302,Atual_15052023!$A$3:$A$5573,1,0)</f>
        <v>292230</v>
      </c>
    </row>
    <row r="303" spans="1:5" x14ac:dyDescent="0.3">
      <c r="A303" s="5">
        <v>292900</v>
      </c>
      <c r="B303" s="5" t="s">
        <v>5708</v>
      </c>
      <c r="C303" s="5" t="s">
        <v>8548</v>
      </c>
      <c r="D303" s="5" t="s">
        <v>7256</v>
      </c>
      <c r="E303" s="2">
        <f>VLOOKUP(A303,Atual_15052023!$A$3:$A$5573,1,0)</f>
        <v>292900</v>
      </c>
    </row>
    <row r="304" spans="1:5" x14ac:dyDescent="0.3">
      <c r="A304" s="5">
        <v>292960</v>
      </c>
      <c r="B304" s="5" t="s">
        <v>5708</v>
      </c>
      <c r="C304" s="5" t="s">
        <v>8548</v>
      </c>
      <c r="D304" s="5" t="s">
        <v>1704</v>
      </c>
      <c r="E304" s="2">
        <f>VLOOKUP(A304,Atual_15052023!$A$3:$A$5573,1,0)</f>
        <v>292960</v>
      </c>
    </row>
    <row r="305" spans="1:5" x14ac:dyDescent="0.3">
      <c r="A305" s="5">
        <v>290340</v>
      </c>
      <c r="B305" s="5" t="s">
        <v>5708</v>
      </c>
      <c r="C305" s="5" t="s">
        <v>8629</v>
      </c>
      <c r="D305" s="5" t="s">
        <v>8563</v>
      </c>
      <c r="E305" s="2">
        <f>VLOOKUP(A305,Atual_15052023!$A$3:$A$5573,1,0)</f>
        <v>290340</v>
      </c>
    </row>
    <row r="306" spans="1:5" x14ac:dyDescent="0.3">
      <c r="A306" s="5">
        <v>291072</v>
      </c>
      <c r="B306" s="5" t="s">
        <v>5708</v>
      </c>
      <c r="C306" s="5" t="s">
        <v>8629</v>
      </c>
      <c r="D306" s="5" t="s">
        <v>8629</v>
      </c>
      <c r="E306" s="2">
        <f>VLOOKUP(A306,Atual_15052023!$A$3:$A$5573,1,0)</f>
        <v>291072</v>
      </c>
    </row>
    <row r="307" spans="1:5" x14ac:dyDescent="0.3">
      <c r="A307" s="5">
        <v>291180</v>
      </c>
      <c r="B307" s="5" t="s">
        <v>5708</v>
      </c>
      <c r="C307" s="5" t="s">
        <v>8629</v>
      </c>
      <c r="D307" s="5" t="s">
        <v>721</v>
      </c>
      <c r="E307" s="2">
        <f>VLOOKUP(A307,Atual_15052023!$A$3:$A$5573,1,0)</f>
        <v>291180</v>
      </c>
    </row>
    <row r="308" spans="1:5" x14ac:dyDescent="0.3">
      <c r="A308" s="5">
        <v>291465</v>
      </c>
      <c r="B308" s="5" t="s">
        <v>5708</v>
      </c>
      <c r="C308" s="5" t="s">
        <v>8629</v>
      </c>
      <c r="D308" s="5" t="s">
        <v>1798</v>
      </c>
      <c r="E308" s="2">
        <f>VLOOKUP(A308,Atual_15052023!$A$3:$A$5573,1,0)</f>
        <v>291465</v>
      </c>
    </row>
    <row r="309" spans="1:5" x14ac:dyDescent="0.3">
      <c r="A309" s="5">
        <v>291530</v>
      </c>
      <c r="B309" s="5" t="s">
        <v>5708</v>
      </c>
      <c r="C309" s="5" t="s">
        <v>8629</v>
      </c>
      <c r="D309" s="5" t="s">
        <v>7286</v>
      </c>
      <c r="E309" s="2">
        <f>VLOOKUP(A309,Atual_15052023!$A$3:$A$5573,1,0)</f>
        <v>291530</v>
      </c>
    </row>
    <row r="310" spans="1:5" x14ac:dyDescent="0.3">
      <c r="A310" s="5">
        <v>291630</v>
      </c>
      <c r="B310" s="5" t="s">
        <v>5708</v>
      </c>
      <c r="C310" s="5" t="s">
        <v>8629</v>
      </c>
      <c r="D310" s="5" t="s">
        <v>6326</v>
      </c>
      <c r="E310" s="2">
        <f>VLOOKUP(A310,Atual_15052023!$A$3:$A$5573,1,0)</f>
        <v>291630</v>
      </c>
    </row>
    <row r="311" spans="1:5" x14ac:dyDescent="0.3">
      <c r="A311" s="5">
        <v>292530</v>
      </c>
      <c r="B311" s="5" t="s">
        <v>5708</v>
      </c>
      <c r="C311" s="5" t="s">
        <v>8629</v>
      </c>
      <c r="D311" s="5" t="s">
        <v>3452</v>
      </c>
      <c r="E311" s="2">
        <f>VLOOKUP(A311,Atual_15052023!$A$3:$A$5573,1,0)</f>
        <v>292530</v>
      </c>
    </row>
    <row r="312" spans="1:5" x14ac:dyDescent="0.3">
      <c r="A312" s="5">
        <v>292770</v>
      </c>
      <c r="B312" s="5" t="s">
        <v>5708</v>
      </c>
      <c r="C312" s="5" t="s">
        <v>8629</v>
      </c>
      <c r="D312" s="5" t="s">
        <v>7455</v>
      </c>
      <c r="E312" s="2">
        <f>VLOOKUP(A312,Atual_15052023!$A$3:$A$5573,1,0)</f>
        <v>292770</v>
      </c>
    </row>
    <row r="313" spans="1:5" x14ac:dyDescent="0.3">
      <c r="A313" s="5">
        <v>290110</v>
      </c>
      <c r="B313" s="5" t="s">
        <v>5708</v>
      </c>
      <c r="C313" s="5" t="s">
        <v>8409</v>
      </c>
      <c r="D313" s="5" t="s">
        <v>2314</v>
      </c>
      <c r="E313" s="2">
        <f>VLOOKUP(A313,Atual_15052023!$A$3:$A$5573,1,0)</f>
        <v>290110</v>
      </c>
    </row>
    <row r="314" spans="1:5" x14ac:dyDescent="0.3">
      <c r="A314" s="5">
        <v>290150</v>
      </c>
      <c r="B314" s="5" t="s">
        <v>5708</v>
      </c>
      <c r="C314" s="5" t="s">
        <v>8409</v>
      </c>
      <c r="D314" s="5" t="s">
        <v>9963</v>
      </c>
      <c r="E314" s="2">
        <f>VLOOKUP(A314,Atual_15052023!$A$3:$A$5573,1,0)</f>
        <v>290150</v>
      </c>
    </row>
    <row r="315" spans="1:5" x14ac:dyDescent="0.3">
      <c r="A315" s="5">
        <v>290170</v>
      </c>
      <c r="B315" s="5" t="s">
        <v>5708</v>
      </c>
      <c r="C315" s="5" t="s">
        <v>8409</v>
      </c>
      <c r="D315" s="5" t="s">
        <v>10935</v>
      </c>
      <c r="E315" s="2">
        <f>VLOOKUP(A315,Atual_15052023!$A$3:$A$5573,1,0)</f>
        <v>290170</v>
      </c>
    </row>
    <row r="316" spans="1:5" x14ac:dyDescent="0.3">
      <c r="A316" s="5">
        <v>290640</v>
      </c>
      <c r="B316" s="5" t="s">
        <v>5708</v>
      </c>
      <c r="C316" s="5" t="s">
        <v>8409</v>
      </c>
      <c r="D316" s="5" t="s">
        <v>8285</v>
      </c>
      <c r="E316" s="2">
        <f>VLOOKUP(A316,Atual_15052023!$A$3:$A$5573,1,0)</f>
        <v>290640</v>
      </c>
    </row>
    <row r="317" spans="1:5" x14ac:dyDescent="0.3">
      <c r="A317" s="5">
        <v>290850</v>
      </c>
      <c r="B317" s="5" t="s">
        <v>5708</v>
      </c>
      <c r="C317" s="5" t="s">
        <v>8409</v>
      </c>
      <c r="D317" s="5" t="s">
        <v>2167</v>
      </c>
      <c r="E317" s="2">
        <f>VLOOKUP(A317,Atual_15052023!$A$3:$A$5573,1,0)</f>
        <v>290850</v>
      </c>
    </row>
    <row r="318" spans="1:5" x14ac:dyDescent="0.3">
      <c r="A318" s="5">
        <v>290890</v>
      </c>
      <c r="B318" s="5" t="s">
        <v>5708</v>
      </c>
      <c r="C318" s="5" t="s">
        <v>8409</v>
      </c>
      <c r="D318" s="5" t="s">
        <v>8675</v>
      </c>
      <c r="E318" s="2">
        <f>VLOOKUP(A318,Atual_15052023!$A$3:$A$5573,1,0)</f>
        <v>290890</v>
      </c>
    </row>
    <row r="319" spans="1:5" x14ac:dyDescent="0.3">
      <c r="A319" s="5">
        <v>291080</v>
      </c>
      <c r="B319" s="5" t="s">
        <v>5708</v>
      </c>
      <c r="C319" s="5" t="s">
        <v>8409</v>
      </c>
      <c r="D319" s="5" t="s">
        <v>8409</v>
      </c>
      <c r="E319" s="2">
        <f>VLOOKUP(A319,Atual_15052023!$A$3:$A$5573,1,0)</f>
        <v>291080</v>
      </c>
    </row>
    <row r="320" spans="1:5" x14ac:dyDescent="0.3">
      <c r="A320" s="5">
        <v>291330</v>
      </c>
      <c r="B320" s="5" t="s">
        <v>5708</v>
      </c>
      <c r="C320" s="5" t="s">
        <v>8409</v>
      </c>
      <c r="D320" s="5" t="s">
        <v>2205</v>
      </c>
      <c r="E320" s="2">
        <f>VLOOKUP(A320,Atual_15052023!$A$3:$A$5573,1,0)</f>
        <v>291330</v>
      </c>
    </row>
    <row r="321" spans="1:5" x14ac:dyDescent="0.3">
      <c r="A321" s="5">
        <v>291380</v>
      </c>
      <c r="B321" s="5" t="s">
        <v>5708</v>
      </c>
      <c r="C321" s="5" t="s">
        <v>8409</v>
      </c>
      <c r="D321" s="5" t="s">
        <v>8340</v>
      </c>
      <c r="E321" s="2">
        <f>VLOOKUP(A321,Atual_15052023!$A$3:$A$5573,1,0)</f>
        <v>291380</v>
      </c>
    </row>
    <row r="322" spans="1:5" x14ac:dyDescent="0.3">
      <c r="A322" s="5">
        <v>291400</v>
      </c>
      <c r="B322" s="5" t="s">
        <v>5708</v>
      </c>
      <c r="C322" s="5" t="s">
        <v>8409</v>
      </c>
      <c r="D322" s="5" t="s">
        <v>5095</v>
      </c>
      <c r="E322" s="2">
        <f>VLOOKUP(A322,Atual_15052023!$A$3:$A$5573,1,0)</f>
        <v>291400</v>
      </c>
    </row>
    <row r="323" spans="1:5" x14ac:dyDescent="0.3">
      <c r="A323" s="5">
        <v>291450</v>
      </c>
      <c r="B323" s="5" t="s">
        <v>5708</v>
      </c>
      <c r="C323" s="5" t="s">
        <v>8409</v>
      </c>
      <c r="D323" s="5" t="s">
        <v>2911</v>
      </c>
      <c r="E323" s="2">
        <f>VLOOKUP(A323,Atual_15052023!$A$3:$A$5573,1,0)</f>
        <v>291450</v>
      </c>
    </row>
    <row r="324" spans="1:5" x14ac:dyDescent="0.3">
      <c r="A324" s="5">
        <v>292465</v>
      </c>
      <c r="B324" s="5" t="s">
        <v>5708</v>
      </c>
      <c r="C324" s="5" t="s">
        <v>8409</v>
      </c>
      <c r="D324" s="5" t="s">
        <v>8121</v>
      </c>
      <c r="E324" s="2">
        <f>VLOOKUP(A324,Atual_15052023!$A$3:$A$5573,1,0)</f>
        <v>292465</v>
      </c>
    </row>
    <row r="325" spans="1:5" x14ac:dyDescent="0.3">
      <c r="A325" s="5">
        <v>292595</v>
      </c>
      <c r="B325" s="5" t="s">
        <v>5708</v>
      </c>
      <c r="C325" s="5" t="s">
        <v>8409</v>
      </c>
      <c r="D325" s="5" t="s">
        <v>9503</v>
      </c>
      <c r="E325" s="2">
        <f>VLOOKUP(A325,Atual_15052023!$A$3:$A$5573,1,0)</f>
        <v>292595</v>
      </c>
    </row>
    <row r="326" spans="1:5" x14ac:dyDescent="0.3">
      <c r="A326" s="5">
        <v>292630</v>
      </c>
      <c r="B326" s="5" t="s">
        <v>5708</v>
      </c>
      <c r="C326" s="5" t="s">
        <v>8409</v>
      </c>
      <c r="D326" s="5" t="s">
        <v>1464</v>
      </c>
      <c r="E326" s="2">
        <f>VLOOKUP(A326,Atual_15052023!$A$3:$A$5573,1,0)</f>
        <v>292630</v>
      </c>
    </row>
    <row r="327" spans="1:5" x14ac:dyDescent="0.3">
      <c r="A327" s="5">
        <v>292750</v>
      </c>
      <c r="B327" s="5" t="s">
        <v>5708</v>
      </c>
      <c r="C327" s="5" t="s">
        <v>8409</v>
      </c>
      <c r="D327" s="5" t="s">
        <v>2409</v>
      </c>
      <c r="E327" s="2">
        <f>VLOOKUP(A327,Atual_15052023!$A$3:$A$5573,1,0)</f>
        <v>292750</v>
      </c>
    </row>
    <row r="328" spans="1:5" x14ac:dyDescent="0.3">
      <c r="A328" s="5">
        <v>292830</v>
      </c>
      <c r="B328" s="5" t="s">
        <v>5708</v>
      </c>
      <c r="C328" s="5" t="s">
        <v>8409</v>
      </c>
      <c r="D328" s="5" t="s">
        <v>824</v>
      </c>
      <c r="E328" s="2">
        <f>VLOOKUP(A328,Atual_15052023!$A$3:$A$5573,1,0)</f>
        <v>292830</v>
      </c>
    </row>
    <row r="329" spans="1:5" x14ac:dyDescent="0.3">
      <c r="A329" s="5">
        <v>292880</v>
      </c>
      <c r="B329" s="5" t="s">
        <v>5708</v>
      </c>
      <c r="C329" s="5" t="s">
        <v>8409</v>
      </c>
      <c r="D329" s="5" t="s">
        <v>8290</v>
      </c>
      <c r="E329" s="2">
        <f>VLOOKUP(A329,Atual_15052023!$A$3:$A$5573,1,0)</f>
        <v>292880</v>
      </c>
    </row>
    <row r="330" spans="1:5" x14ac:dyDescent="0.3">
      <c r="A330" s="5">
        <v>292930</v>
      </c>
      <c r="B330" s="5" t="s">
        <v>5708</v>
      </c>
      <c r="C330" s="5" t="s">
        <v>8409</v>
      </c>
      <c r="D330" s="5" t="s">
        <v>7826</v>
      </c>
      <c r="E330" s="2">
        <f>VLOOKUP(A330,Atual_15052023!$A$3:$A$5573,1,0)</f>
        <v>292930</v>
      </c>
    </row>
    <row r="331" spans="1:5" x14ac:dyDescent="0.3">
      <c r="A331" s="5">
        <v>293040</v>
      </c>
      <c r="B331" s="5" t="s">
        <v>5708</v>
      </c>
      <c r="C331" s="5" t="s">
        <v>8409</v>
      </c>
      <c r="D331" s="5" t="s">
        <v>10480</v>
      </c>
      <c r="E331" s="2">
        <f>VLOOKUP(A331,Atual_15052023!$A$3:$A$5573,1,0)</f>
        <v>293040</v>
      </c>
    </row>
    <row r="332" spans="1:5" x14ac:dyDescent="0.3">
      <c r="A332" s="5">
        <v>293110</v>
      </c>
      <c r="B332" s="5" t="s">
        <v>5708</v>
      </c>
      <c r="C332" s="5" t="s">
        <v>8409</v>
      </c>
      <c r="D332" s="5" t="s">
        <v>7370</v>
      </c>
      <c r="E332" s="2">
        <f>VLOOKUP(A332,Atual_15052023!$A$3:$A$5573,1,0)</f>
        <v>293110</v>
      </c>
    </row>
    <row r="333" spans="1:5" x14ac:dyDescent="0.3">
      <c r="A333" s="5">
        <v>293140</v>
      </c>
      <c r="B333" s="5" t="s">
        <v>5708</v>
      </c>
      <c r="C333" s="5" t="s">
        <v>8409</v>
      </c>
      <c r="D333" s="5" t="s">
        <v>10282</v>
      </c>
      <c r="E333" s="2">
        <f>VLOOKUP(A333,Atual_15052023!$A$3:$A$5573,1,0)</f>
        <v>293140</v>
      </c>
    </row>
    <row r="334" spans="1:5" x14ac:dyDescent="0.3">
      <c r="A334" s="5">
        <v>293170</v>
      </c>
      <c r="B334" s="5" t="s">
        <v>5708</v>
      </c>
      <c r="C334" s="5" t="s">
        <v>8409</v>
      </c>
      <c r="D334" s="5" t="s">
        <v>10175</v>
      </c>
      <c r="E334" s="2">
        <f>VLOOKUP(A334,Atual_15052023!$A$3:$A$5573,1,0)</f>
        <v>293170</v>
      </c>
    </row>
    <row r="335" spans="1:5" x14ac:dyDescent="0.3">
      <c r="A335" s="5">
        <v>290540</v>
      </c>
      <c r="B335" s="5" t="s">
        <v>5708</v>
      </c>
      <c r="C335" s="5" t="s">
        <v>10102</v>
      </c>
      <c r="D335" s="5" t="s">
        <v>5191</v>
      </c>
      <c r="E335" s="2">
        <f>VLOOKUP(A335,Atual_15052023!$A$3:$A$5573,1,0)</f>
        <v>290540</v>
      </c>
    </row>
    <row r="336" spans="1:5" x14ac:dyDescent="0.3">
      <c r="A336" s="5">
        <v>290580</v>
      </c>
      <c r="B336" s="5" t="s">
        <v>5708</v>
      </c>
      <c r="C336" s="5" t="s">
        <v>10102</v>
      </c>
      <c r="D336" s="5" t="s">
        <v>10589</v>
      </c>
      <c r="E336" s="2">
        <f>VLOOKUP(A336,Atual_15052023!$A$3:$A$5573,1,0)</f>
        <v>290580</v>
      </c>
    </row>
    <row r="337" spans="1:5" x14ac:dyDescent="0.3">
      <c r="A337" s="5">
        <v>291120</v>
      </c>
      <c r="B337" s="5" t="s">
        <v>5708</v>
      </c>
      <c r="C337" s="5" t="s">
        <v>10102</v>
      </c>
      <c r="D337" s="5" t="s">
        <v>10102</v>
      </c>
      <c r="E337" s="2">
        <f>VLOOKUP(A337,Atual_15052023!$A$3:$A$5573,1,0)</f>
        <v>291120</v>
      </c>
    </row>
    <row r="338" spans="1:5" x14ac:dyDescent="0.3">
      <c r="A338" s="5">
        <v>291345</v>
      </c>
      <c r="B338" s="5" t="s">
        <v>5708</v>
      </c>
      <c r="C338" s="5" t="s">
        <v>10102</v>
      </c>
      <c r="D338" s="5" t="s">
        <v>10688</v>
      </c>
      <c r="E338" s="2">
        <f>VLOOKUP(A338,Atual_15052023!$A$3:$A$5573,1,0)</f>
        <v>291345</v>
      </c>
    </row>
    <row r="339" spans="1:5" x14ac:dyDescent="0.3">
      <c r="A339" s="5">
        <v>291730</v>
      </c>
      <c r="B339" s="5" t="s">
        <v>5708</v>
      </c>
      <c r="C339" s="5" t="s">
        <v>10102</v>
      </c>
      <c r="D339" s="5" t="s">
        <v>6807</v>
      </c>
      <c r="E339" s="2">
        <f>VLOOKUP(A339,Atual_15052023!$A$3:$A$5573,1,0)</f>
        <v>291730</v>
      </c>
    </row>
    <row r="340" spans="1:5" x14ac:dyDescent="0.3">
      <c r="A340" s="5">
        <v>292070</v>
      </c>
      <c r="B340" s="5" t="s">
        <v>5708</v>
      </c>
      <c r="C340" s="5" t="s">
        <v>10102</v>
      </c>
      <c r="D340" s="5" t="s">
        <v>7307</v>
      </c>
      <c r="E340" s="2">
        <f>VLOOKUP(A340,Atual_15052023!$A$3:$A$5573,1,0)</f>
        <v>292070</v>
      </c>
    </row>
    <row r="341" spans="1:5" x14ac:dyDescent="0.3">
      <c r="A341" s="5">
        <v>292260</v>
      </c>
      <c r="B341" s="5" t="s">
        <v>5708</v>
      </c>
      <c r="C341" s="5" t="s">
        <v>10102</v>
      </c>
      <c r="D341" s="5" t="s">
        <v>7110</v>
      </c>
      <c r="E341" s="2">
        <f>VLOOKUP(A341,Atual_15052023!$A$3:$A$5573,1,0)</f>
        <v>292260</v>
      </c>
    </row>
    <row r="342" spans="1:5" x14ac:dyDescent="0.3">
      <c r="A342" s="5">
        <v>292275</v>
      </c>
      <c r="B342" s="5" t="s">
        <v>5708</v>
      </c>
      <c r="C342" s="5" t="s">
        <v>10102</v>
      </c>
      <c r="D342" s="5" t="s">
        <v>8445</v>
      </c>
      <c r="E342" s="2">
        <f>VLOOKUP(A342,Atual_15052023!$A$3:$A$5573,1,0)</f>
        <v>292275</v>
      </c>
    </row>
    <row r="343" spans="1:5" x14ac:dyDescent="0.3">
      <c r="A343" s="5">
        <v>292467</v>
      </c>
      <c r="B343" s="5" t="s">
        <v>5708</v>
      </c>
      <c r="C343" s="5" t="s">
        <v>10102</v>
      </c>
      <c r="D343" s="5" t="s">
        <v>11132</v>
      </c>
      <c r="E343" s="2">
        <f>VLOOKUP(A343,Atual_15052023!$A$3:$A$5573,1,0)</f>
        <v>292467</v>
      </c>
    </row>
    <row r="344" spans="1:5" x14ac:dyDescent="0.3">
      <c r="A344" s="5">
        <v>293120</v>
      </c>
      <c r="B344" s="5" t="s">
        <v>5708</v>
      </c>
      <c r="C344" s="5" t="s">
        <v>10102</v>
      </c>
      <c r="D344" s="5" t="s">
        <v>6886</v>
      </c>
      <c r="E344" s="2">
        <f>VLOOKUP(A344,Atual_15052023!$A$3:$A$5573,1,0)</f>
        <v>293120</v>
      </c>
    </row>
    <row r="345" spans="1:5" x14ac:dyDescent="0.3">
      <c r="A345" s="5">
        <v>293160</v>
      </c>
      <c r="B345" s="5" t="s">
        <v>5708</v>
      </c>
      <c r="C345" s="5" t="s">
        <v>10102</v>
      </c>
      <c r="D345" s="5" t="s">
        <v>6084</v>
      </c>
      <c r="E345" s="2">
        <f>VLOOKUP(A345,Atual_15052023!$A$3:$A$5573,1,0)</f>
        <v>293160</v>
      </c>
    </row>
    <row r="346" spans="1:5" x14ac:dyDescent="0.3">
      <c r="A346" s="5">
        <v>293290</v>
      </c>
      <c r="B346" s="5" t="s">
        <v>5708</v>
      </c>
      <c r="C346" s="5" t="s">
        <v>10102</v>
      </c>
      <c r="D346" s="5" t="s">
        <v>2927</v>
      </c>
      <c r="E346" s="2">
        <f>VLOOKUP(A346,Atual_15052023!$A$3:$A$5573,1,0)</f>
        <v>293290</v>
      </c>
    </row>
    <row r="347" spans="1:5" x14ac:dyDescent="0.3">
      <c r="A347" s="5">
        <v>293350</v>
      </c>
      <c r="B347" s="5" t="s">
        <v>5708</v>
      </c>
      <c r="C347" s="5" t="s">
        <v>10102</v>
      </c>
      <c r="D347" s="5" t="s">
        <v>394</v>
      </c>
      <c r="E347" s="2">
        <f>VLOOKUP(A347,Atual_15052023!$A$3:$A$5573,1,0)</f>
        <v>293350</v>
      </c>
    </row>
    <row r="348" spans="1:5" x14ac:dyDescent="0.3">
      <c r="A348" s="5">
        <v>290660</v>
      </c>
      <c r="B348" s="5" t="s">
        <v>5708</v>
      </c>
      <c r="C348" s="5" t="s">
        <v>10503</v>
      </c>
      <c r="D348" s="5" t="s">
        <v>7292</v>
      </c>
      <c r="E348" s="2">
        <f>VLOOKUP(A348,Atual_15052023!$A$3:$A$5573,1,0)</f>
        <v>290660</v>
      </c>
    </row>
    <row r="349" spans="1:5" x14ac:dyDescent="0.3">
      <c r="A349" s="5">
        <v>290710</v>
      </c>
      <c r="B349" s="5" t="s">
        <v>5708</v>
      </c>
      <c r="C349" s="5" t="s">
        <v>10503</v>
      </c>
      <c r="D349" s="5" t="s">
        <v>6925</v>
      </c>
      <c r="E349" s="2">
        <f>VLOOKUP(A349,Atual_15052023!$A$3:$A$5573,1,0)</f>
        <v>290710</v>
      </c>
    </row>
    <row r="350" spans="1:5" x14ac:dyDescent="0.3">
      <c r="A350" s="5">
        <v>291170</v>
      </c>
      <c r="B350" s="5" t="s">
        <v>5708</v>
      </c>
      <c r="C350" s="5" t="s">
        <v>10503</v>
      </c>
      <c r="D350" s="5" t="s">
        <v>10503</v>
      </c>
      <c r="E350" s="2">
        <f>VLOOKUP(A350,Atual_15052023!$A$3:$A$5573,1,0)</f>
        <v>291170</v>
      </c>
    </row>
    <row r="351" spans="1:5" x14ac:dyDescent="0.3">
      <c r="A351" s="5">
        <v>291733</v>
      </c>
      <c r="B351" s="5" t="s">
        <v>5708</v>
      </c>
      <c r="C351" s="5" t="s">
        <v>10503</v>
      </c>
      <c r="D351" s="5" t="s">
        <v>146</v>
      </c>
      <c r="E351" s="2">
        <f>VLOOKUP(A351,Atual_15052023!$A$3:$A$5573,1,0)</f>
        <v>291733</v>
      </c>
    </row>
    <row r="352" spans="1:5" x14ac:dyDescent="0.3">
      <c r="A352" s="5">
        <v>292020</v>
      </c>
      <c r="B352" s="5" t="s">
        <v>5708</v>
      </c>
      <c r="C352" s="5" t="s">
        <v>10503</v>
      </c>
      <c r="D352" s="5" t="s">
        <v>1320</v>
      </c>
      <c r="E352" s="2">
        <f>VLOOKUP(A352,Atual_15052023!$A$3:$A$5573,1,0)</f>
        <v>292020</v>
      </c>
    </row>
    <row r="353" spans="1:5" x14ac:dyDescent="0.3">
      <c r="A353" s="5">
        <v>292105</v>
      </c>
      <c r="B353" s="5" t="s">
        <v>5708</v>
      </c>
      <c r="C353" s="5" t="s">
        <v>10503</v>
      </c>
      <c r="D353" s="5" t="s">
        <v>6338</v>
      </c>
      <c r="E353" s="2">
        <f>VLOOKUP(A353,Atual_15052023!$A$3:$A$5573,1,0)</f>
        <v>292105</v>
      </c>
    </row>
    <row r="354" spans="1:5" x14ac:dyDescent="0.3">
      <c r="A354" s="5">
        <v>292340</v>
      </c>
      <c r="B354" s="5" t="s">
        <v>5708</v>
      </c>
      <c r="C354" s="5" t="s">
        <v>10503</v>
      </c>
      <c r="D354" s="5" t="s">
        <v>4309</v>
      </c>
      <c r="E354" s="2">
        <f>VLOOKUP(A354,Atual_15052023!$A$3:$A$5573,1,0)</f>
        <v>292340</v>
      </c>
    </row>
    <row r="355" spans="1:5" x14ac:dyDescent="0.3">
      <c r="A355" s="5">
        <v>292450</v>
      </c>
      <c r="B355" s="5" t="s">
        <v>5708</v>
      </c>
      <c r="C355" s="5" t="s">
        <v>10503</v>
      </c>
      <c r="D355" s="5" t="s">
        <v>5279</v>
      </c>
      <c r="E355" s="2">
        <f>VLOOKUP(A355,Atual_15052023!$A$3:$A$5573,1,0)</f>
        <v>292450</v>
      </c>
    </row>
    <row r="356" spans="1:5" x14ac:dyDescent="0.3">
      <c r="A356" s="5">
        <v>293000</v>
      </c>
      <c r="B356" s="5" t="s">
        <v>5708</v>
      </c>
      <c r="C356" s="5" t="s">
        <v>10503</v>
      </c>
      <c r="D356" s="5" t="s">
        <v>10294</v>
      </c>
      <c r="E356" s="2">
        <f>VLOOKUP(A356,Atual_15052023!$A$3:$A$5573,1,0)</f>
        <v>293000</v>
      </c>
    </row>
    <row r="357" spans="1:5" x14ac:dyDescent="0.3">
      <c r="A357" s="5">
        <v>293260</v>
      </c>
      <c r="B357" s="5" t="s">
        <v>5708</v>
      </c>
      <c r="C357" s="5" t="s">
        <v>10503</v>
      </c>
      <c r="D357" s="5" t="s">
        <v>7187</v>
      </c>
      <c r="E357" s="2">
        <f>VLOOKUP(A357,Atual_15052023!$A$3:$A$5573,1,0)</f>
        <v>293260</v>
      </c>
    </row>
    <row r="358" spans="1:5" x14ac:dyDescent="0.3">
      <c r="A358" s="5">
        <v>290270</v>
      </c>
      <c r="B358" s="5" t="s">
        <v>5708</v>
      </c>
      <c r="C358" s="5" t="s">
        <v>349</v>
      </c>
      <c r="D358" s="5" t="s">
        <v>1882</v>
      </c>
      <c r="E358" s="2">
        <f>VLOOKUP(A358,Atual_15052023!$A$3:$A$5573,1,0)</f>
        <v>290270</v>
      </c>
    </row>
    <row r="359" spans="1:5" x14ac:dyDescent="0.3">
      <c r="A359" s="5">
        <v>290450</v>
      </c>
      <c r="B359" s="5" t="s">
        <v>5708</v>
      </c>
      <c r="C359" s="5" t="s">
        <v>349</v>
      </c>
      <c r="D359" s="5" t="s">
        <v>9715</v>
      </c>
      <c r="E359" s="2">
        <f>VLOOKUP(A359,Atual_15052023!$A$3:$A$5573,1,0)</f>
        <v>290450</v>
      </c>
    </row>
    <row r="360" spans="1:5" x14ac:dyDescent="0.3">
      <c r="A360" s="5">
        <v>290475</v>
      </c>
      <c r="B360" s="5" t="s">
        <v>5708</v>
      </c>
      <c r="C360" s="5" t="s">
        <v>349</v>
      </c>
      <c r="D360" s="5" t="s">
        <v>6797</v>
      </c>
      <c r="E360" s="2">
        <f>VLOOKUP(A360,Atual_15052023!$A$3:$A$5573,1,0)</f>
        <v>290475</v>
      </c>
    </row>
    <row r="361" spans="1:5" x14ac:dyDescent="0.3">
      <c r="A361" s="5">
        <v>291320</v>
      </c>
      <c r="B361" s="5" t="s">
        <v>5708</v>
      </c>
      <c r="C361" s="5" t="s">
        <v>349</v>
      </c>
      <c r="D361" s="5" t="s">
        <v>349</v>
      </c>
      <c r="E361" s="2">
        <f>VLOOKUP(A361,Atual_15052023!$A$3:$A$5573,1,0)</f>
        <v>291320</v>
      </c>
    </row>
    <row r="362" spans="1:5" x14ac:dyDescent="0.3">
      <c r="A362" s="5">
        <v>291410</v>
      </c>
      <c r="B362" s="5" t="s">
        <v>5708</v>
      </c>
      <c r="C362" s="5" t="s">
        <v>349</v>
      </c>
      <c r="D362" s="5" t="s">
        <v>9855</v>
      </c>
      <c r="E362" s="2">
        <f>VLOOKUP(A362,Atual_15052023!$A$3:$A$5573,1,0)</f>
        <v>291410</v>
      </c>
    </row>
    <row r="363" spans="1:5" x14ac:dyDescent="0.3">
      <c r="A363" s="5">
        <v>292160</v>
      </c>
      <c r="B363" s="5" t="s">
        <v>5708</v>
      </c>
      <c r="C363" s="5" t="s">
        <v>349</v>
      </c>
      <c r="D363" s="5" t="s">
        <v>413</v>
      </c>
      <c r="E363" s="2">
        <f>VLOOKUP(A363,Atual_15052023!$A$3:$A$5573,1,0)</f>
        <v>292160</v>
      </c>
    </row>
    <row r="364" spans="1:5" x14ac:dyDescent="0.3">
      <c r="A364" s="5">
        <v>292225</v>
      </c>
      <c r="B364" s="5" t="s">
        <v>5708</v>
      </c>
      <c r="C364" s="5" t="s">
        <v>349</v>
      </c>
      <c r="D364" s="5" t="s">
        <v>4968</v>
      </c>
      <c r="E364" s="2">
        <f>VLOOKUP(A364,Atual_15052023!$A$3:$A$5573,1,0)</f>
        <v>292225</v>
      </c>
    </row>
    <row r="365" spans="1:5" x14ac:dyDescent="0.3">
      <c r="A365" s="5">
        <v>292320</v>
      </c>
      <c r="B365" s="5" t="s">
        <v>5708</v>
      </c>
      <c r="C365" s="5" t="s">
        <v>349</v>
      </c>
      <c r="D365" s="5" t="s">
        <v>5922</v>
      </c>
      <c r="E365" s="2">
        <f>VLOOKUP(A365,Atual_15052023!$A$3:$A$5573,1,0)</f>
        <v>292320</v>
      </c>
    </row>
    <row r="366" spans="1:5" x14ac:dyDescent="0.3">
      <c r="A366" s="5">
        <v>292370</v>
      </c>
      <c r="B366" s="5" t="s">
        <v>5708</v>
      </c>
      <c r="C366" s="5" t="s">
        <v>349</v>
      </c>
      <c r="D366" s="5" t="s">
        <v>11062</v>
      </c>
      <c r="E366" s="2">
        <f>VLOOKUP(A366,Atual_15052023!$A$3:$A$5573,1,0)</f>
        <v>292370</v>
      </c>
    </row>
    <row r="367" spans="1:5" x14ac:dyDescent="0.3">
      <c r="A367" s="5">
        <v>290225</v>
      </c>
      <c r="B367" s="5" t="s">
        <v>5708</v>
      </c>
      <c r="C367" s="5" t="s">
        <v>2980</v>
      </c>
      <c r="D367" s="5" t="s">
        <v>577</v>
      </c>
      <c r="E367" s="2">
        <f>VLOOKUP(A367,Atual_15052023!$A$3:$A$5573,1,0)</f>
        <v>290225</v>
      </c>
    </row>
    <row r="368" spans="1:5" x14ac:dyDescent="0.3">
      <c r="A368" s="5">
        <v>290630</v>
      </c>
      <c r="B368" s="5" t="s">
        <v>5708</v>
      </c>
      <c r="C368" s="5" t="s">
        <v>2980</v>
      </c>
      <c r="D368" s="5" t="s">
        <v>8860</v>
      </c>
      <c r="E368" s="2">
        <f>VLOOKUP(A368,Atual_15052023!$A$3:$A$5573,1,0)</f>
        <v>290630</v>
      </c>
    </row>
    <row r="369" spans="1:5" x14ac:dyDescent="0.3">
      <c r="A369" s="5">
        <v>291360</v>
      </c>
      <c r="B369" s="5" t="s">
        <v>5708</v>
      </c>
      <c r="C369" s="5" t="s">
        <v>2980</v>
      </c>
      <c r="D369" s="5" t="s">
        <v>2980</v>
      </c>
      <c r="E369" s="2">
        <f>VLOOKUP(A369,Atual_15052023!$A$3:$A$5573,1,0)</f>
        <v>291360</v>
      </c>
    </row>
    <row r="370" spans="1:5" x14ac:dyDescent="0.3">
      <c r="A370" s="5">
        <v>291490</v>
      </c>
      <c r="B370" s="5" t="s">
        <v>5708</v>
      </c>
      <c r="C370" s="5" t="s">
        <v>2980</v>
      </c>
      <c r="D370" s="5" t="s">
        <v>3744</v>
      </c>
      <c r="E370" s="2">
        <f>VLOOKUP(A370,Atual_15052023!$A$3:$A$5573,1,0)</f>
        <v>291490</v>
      </c>
    </row>
    <row r="371" spans="1:5" x14ac:dyDescent="0.3">
      <c r="A371" s="5">
        <v>292090</v>
      </c>
      <c r="B371" s="5" t="s">
        <v>5708</v>
      </c>
      <c r="C371" s="5" t="s">
        <v>2980</v>
      </c>
      <c r="D371" s="5" t="s">
        <v>576</v>
      </c>
      <c r="E371" s="2">
        <f>VLOOKUP(A371,Atual_15052023!$A$3:$A$5573,1,0)</f>
        <v>292090</v>
      </c>
    </row>
    <row r="372" spans="1:5" x14ac:dyDescent="0.3">
      <c r="A372" s="5">
        <v>292805</v>
      </c>
      <c r="B372" s="5" t="s">
        <v>5708</v>
      </c>
      <c r="C372" s="5" t="s">
        <v>2980</v>
      </c>
      <c r="D372" s="5" t="s">
        <v>162</v>
      </c>
      <c r="E372" s="2">
        <f>VLOOKUP(A372,Atual_15052023!$A$3:$A$5573,1,0)</f>
        <v>292805</v>
      </c>
    </row>
    <row r="373" spans="1:5" x14ac:dyDescent="0.3">
      <c r="A373" s="5">
        <v>293250</v>
      </c>
      <c r="B373" s="5" t="s">
        <v>5708</v>
      </c>
      <c r="C373" s="5" t="s">
        <v>2980</v>
      </c>
      <c r="D373" s="5" t="s">
        <v>3651</v>
      </c>
      <c r="E373" s="2">
        <f>VLOOKUP(A373,Atual_15052023!$A$3:$A$5573,1,0)</f>
        <v>293250</v>
      </c>
    </row>
    <row r="374" spans="1:5" x14ac:dyDescent="0.3">
      <c r="A374" s="5">
        <v>293270</v>
      </c>
      <c r="B374" s="5" t="s">
        <v>5708</v>
      </c>
      <c r="C374" s="5" t="s">
        <v>2980</v>
      </c>
      <c r="D374" s="5" t="s">
        <v>5127</v>
      </c>
      <c r="E374" s="2">
        <f>VLOOKUP(A374,Atual_15052023!$A$3:$A$5573,1,0)</f>
        <v>293270</v>
      </c>
    </row>
    <row r="375" spans="1:5" x14ac:dyDescent="0.3">
      <c r="A375" s="5">
        <v>290115</v>
      </c>
      <c r="B375" s="5" t="s">
        <v>5708</v>
      </c>
      <c r="C375" s="5" t="s">
        <v>185</v>
      </c>
      <c r="D375" s="5" t="s">
        <v>5523</v>
      </c>
      <c r="E375" s="2">
        <f>VLOOKUP(A375,Atual_15052023!$A$3:$A$5573,1,0)</f>
        <v>290115</v>
      </c>
    </row>
    <row r="376" spans="1:5" x14ac:dyDescent="0.3">
      <c r="A376" s="5">
        <v>290300</v>
      </c>
      <c r="B376" s="5" t="s">
        <v>5708</v>
      </c>
      <c r="C376" s="5" t="s">
        <v>185</v>
      </c>
      <c r="D376" s="5" t="s">
        <v>1588</v>
      </c>
      <c r="E376" s="2">
        <f>VLOOKUP(A376,Atual_15052023!$A$3:$A$5573,1,0)</f>
        <v>290300</v>
      </c>
    </row>
    <row r="377" spans="1:5" x14ac:dyDescent="0.3">
      <c r="A377" s="5">
        <v>290323</v>
      </c>
      <c r="B377" s="5" t="s">
        <v>5708</v>
      </c>
      <c r="C377" s="5" t="s">
        <v>185</v>
      </c>
      <c r="D377" s="5" t="s">
        <v>7734</v>
      </c>
      <c r="E377" s="2">
        <f>VLOOKUP(A377,Atual_15052023!$A$3:$A$5573,1,0)</f>
        <v>290323</v>
      </c>
    </row>
    <row r="378" spans="1:5" x14ac:dyDescent="0.3">
      <c r="A378" s="5">
        <v>290530</v>
      </c>
      <c r="B378" s="5" t="s">
        <v>5708</v>
      </c>
      <c r="C378" s="5" t="s">
        <v>185</v>
      </c>
      <c r="D378" s="5" t="s">
        <v>3240</v>
      </c>
      <c r="E378" s="2">
        <f>VLOOKUP(A378,Atual_15052023!$A$3:$A$5573,1,0)</f>
        <v>290530</v>
      </c>
    </row>
    <row r="379" spans="1:5" x14ac:dyDescent="0.3">
      <c r="A379" s="5">
        <v>290620</v>
      </c>
      <c r="B379" s="5" t="s">
        <v>5708</v>
      </c>
      <c r="C379" s="5" t="s">
        <v>185</v>
      </c>
      <c r="D379" s="5" t="s">
        <v>10853</v>
      </c>
      <c r="E379" s="2">
        <f>VLOOKUP(A379,Atual_15052023!$A$3:$A$5573,1,0)</f>
        <v>290620</v>
      </c>
    </row>
    <row r="380" spans="1:5" x14ac:dyDescent="0.3">
      <c r="A380" s="5">
        <v>290760</v>
      </c>
      <c r="B380" s="5" t="s">
        <v>5708</v>
      </c>
      <c r="C380" s="5" t="s">
        <v>185</v>
      </c>
      <c r="D380" s="5" t="s">
        <v>8426</v>
      </c>
      <c r="E380" s="2">
        <f>VLOOKUP(A380,Atual_15052023!$A$3:$A$5573,1,0)</f>
        <v>290760</v>
      </c>
    </row>
    <row r="381" spans="1:5" x14ac:dyDescent="0.3">
      <c r="A381" s="5">
        <v>291130</v>
      </c>
      <c r="B381" s="5" t="s">
        <v>5708</v>
      </c>
      <c r="C381" s="5" t="s">
        <v>185</v>
      </c>
      <c r="D381" s="5" t="s">
        <v>7481</v>
      </c>
      <c r="E381" s="2">
        <f>VLOOKUP(A381,Atual_15052023!$A$3:$A$5573,1,0)</f>
        <v>291130</v>
      </c>
    </row>
    <row r="382" spans="1:5" x14ac:dyDescent="0.3">
      <c r="A382" s="5">
        <v>291240</v>
      </c>
      <c r="B382" s="5" t="s">
        <v>5708</v>
      </c>
      <c r="C382" s="5" t="s">
        <v>185</v>
      </c>
      <c r="D382" s="5" t="s">
        <v>10924</v>
      </c>
      <c r="E382" s="2">
        <f>VLOOKUP(A382,Atual_15052023!$A$3:$A$5573,1,0)</f>
        <v>291240</v>
      </c>
    </row>
    <row r="383" spans="1:5" x14ac:dyDescent="0.3">
      <c r="A383" s="5">
        <v>291310</v>
      </c>
      <c r="B383" s="5" t="s">
        <v>5708</v>
      </c>
      <c r="C383" s="5" t="s">
        <v>185</v>
      </c>
      <c r="D383" s="5" t="s">
        <v>2822</v>
      </c>
      <c r="E383" s="2">
        <f>VLOOKUP(A383,Atual_15052023!$A$3:$A$5573,1,0)</f>
        <v>291310</v>
      </c>
    </row>
    <row r="384" spans="1:5" x14ac:dyDescent="0.3">
      <c r="A384" s="5">
        <v>291460</v>
      </c>
      <c r="B384" s="5" t="s">
        <v>5708</v>
      </c>
      <c r="C384" s="5" t="s">
        <v>185</v>
      </c>
      <c r="D384" s="5" t="s">
        <v>185</v>
      </c>
      <c r="E384" s="2">
        <f>VLOOKUP(A384,Atual_15052023!$A$3:$A$5573,1,0)</f>
        <v>291460</v>
      </c>
    </row>
    <row r="385" spans="1:5" x14ac:dyDescent="0.3">
      <c r="A385" s="5">
        <v>291535</v>
      </c>
      <c r="B385" s="5" t="s">
        <v>5708</v>
      </c>
      <c r="C385" s="5" t="s">
        <v>185</v>
      </c>
      <c r="D385" s="5" t="s">
        <v>4794</v>
      </c>
      <c r="E385" s="2">
        <f>VLOOKUP(A385,Atual_15052023!$A$3:$A$5573,1,0)</f>
        <v>291535</v>
      </c>
    </row>
    <row r="386" spans="1:5" x14ac:dyDescent="0.3">
      <c r="A386" s="5">
        <v>291835</v>
      </c>
      <c r="B386" s="5" t="s">
        <v>5708</v>
      </c>
      <c r="C386" s="5" t="s">
        <v>185</v>
      </c>
      <c r="D386" s="5" t="s">
        <v>6979</v>
      </c>
      <c r="E386" s="2">
        <f>VLOOKUP(A386,Atual_15052023!$A$3:$A$5573,1,0)</f>
        <v>291835</v>
      </c>
    </row>
    <row r="387" spans="1:5" x14ac:dyDescent="0.3">
      <c r="A387" s="5">
        <v>291850</v>
      </c>
      <c r="B387" s="5" t="s">
        <v>5708</v>
      </c>
      <c r="C387" s="5" t="s">
        <v>185</v>
      </c>
      <c r="D387" s="5" t="s">
        <v>208</v>
      </c>
      <c r="E387" s="2">
        <f>VLOOKUP(A387,Atual_15052023!$A$3:$A$5573,1,0)</f>
        <v>291850</v>
      </c>
    </row>
    <row r="388" spans="1:5" x14ac:dyDescent="0.3">
      <c r="A388" s="5">
        <v>291915</v>
      </c>
      <c r="B388" s="5" t="s">
        <v>5708</v>
      </c>
      <c r="C388" s="5" t="s">
        <v>185</v>
      </c>
      <c r="D388" s="5" t="s">
        <v>5413</v>
      </c>
      <c r="E388" s="2">
        <f>VLOOKUP(A388,Atual_15052023!$A$3:$A$5573,1,0)</f>
        <v>291915</v>
      </c>
    </row>
    <row r="389" spans="1:5" x14ac:dyDescent="0.3">
      <c r="A389" s="5">
        <v>292205</v>
      </c>
      <c r="B389" s="5" t="s">
        <v>5708</v>
      </c>
      <c r="C389" s="5" t="s">
        <v>185</v>
      </c>
      <c r="D389" s="5" t="s">
        <v>2627</v>
      </c>
      <c r="E389" s="2">
        <f>VLOOKUP(A389,Atual_15052023!$A$3:$A$5573,1,0)</f>
        <v>292205</v>
      </c>
    </row>
    <row r="390" spans="1:5" x14ac:dyDescent="0.3">
      <c r="A390" s="5">
        <v>292560</v>
      </c>
      <c r="B390" s="5" t="s">
        <v>5708</v>
      </c>
      <c r="C390" s="5" t="s">
        <v>185</v>
      </c>
      <c r="D390" s="5" t="s">
        <v>9223</v>
      </c>
      <c r="E390" s="2">
        <f>VLOOKUP(A390,Atual_15052023!$A$3:$A$5573,1,0)</f>
        <v>292560</v>
      </c>
    </row>
    <row r="391" spans="1:5" x14ac:dyDescent="0.3">
      <c r="A391" s="5">
        <v>292925</v>
      </c>
      <c r="B391" s="5" t="s">
        <v>5708</v>
      </c>
      <c r="C391" s="5" t="s">
        <v>185</v>
      </c>
      <c r="D391" s="5" t="s">
        <v>4751</v>
      </c>
      <c r="E391" s="2">
        <f>VLOOKUP(A391,Atual_15052023!$A$3:$A$5573,1,0)</f>
        <v>292925</v>
      </c>
    </row>
    <row r="392" spans="1:5" x14ac:dyDescent="0.3">
      <c r="A392" s="5">
        <v>293240</v>
      </c>
      <c r="B392" s="5" t="s">
        <v>5708</v>
      </c>
      <c r="C392" s="5" t="s">
        <v>185</v>
      </c>
      <c r="D392" s="5" t="s">
        <v>8333</v>
      </c>
      <c r="E392" s="2">
        <f>VLOOKUP(A392,Atual_15052023!$A$3:$A$5573,1,0)</f>
        <v>293240</v>
      </c>
    </row>
    <row r="393" spans="1:5" x14ac:dyDescent="0.3">
      <c r="A393" s="5">
        <v>293360</v>
      </c>
      <c r="B393" s="5" t="s">
        <v>5708</v>
      </c>
      <c r="C393" s="5" t="s">
        <v>185</v>
      </c>
      <c r="D393" s="5" t="s">
        <v>5664</v>
      </c>
      <c r="E393" s="2">
        <f>VLOOKUP(A393,Atual_15052023!$A$3:$A$5573,1,0)</f>
        <v>293360</v>
      </c>
    </row>
    <row r="394" spans="1:5" x14ac:dyDescent="0.3">
      <c r="A394" s="5">
        <v>290130</v>
      </c>
      <c r="B394" s="5" t="s">
        <v>5708</v>
      </c>
      <c r="C394" s="5" t="s">
        <v>7785</v>
      </c>
      <c r="D394" s="5" t="s">
        <v>6373</v>
      </c>
      <c r="E394" s="2">
        <f>VLOOKUP(A394,Atual_15052023!$A$3:$A$5573,1,0)</f>
        <v>290130</v>
      </c>
    </row>
    <row r="395" spans="1:5" x14ac:dyDescent="0.3">
      <c r="A395" s="5">
        <v>290380</v>
      </c>
      <c r="B395" s="5" t="s">
        <v>5708</v>
      </c>
      <c r="C395" s="5" t="s">
        <v>7785</v>
      </c>
      <c r="D395" s="5" t="s">
        <v>5747</v>
      </c>
      <c r="E395" s="2">
        <f>VLOOKUP(A395,Atual_15052023!$A$3:$A$5573,1,0)</f>
        <v>290380</v>
      </c>
    </row>
    <row r="396" spans="1:5" x14ac:dyDescent="0.3">
      <c r="A396" s="5">
        <v>290405</v>
      </c>
      <c r="B396" s="5" t="s">
        <v>5708</v>
      </c>
      <c r="C396" s="5" t="s">
        <v>7785</v>
      </c>
      <c r="D396" s="5" t="s">
        <v>138</v>
      </c>
      <c r="E396" s="2">
        <f>VLOOKUP(A396,Atual_15052023!$A$3:$A$5573,1,0)</f>
        <v>290405</v>
      </c>
    </row>
    <row r="397" spans="1:5" x14ac:dyDescent="0.3">
      <c r="A397" s="5">
        <v>291190</v>
      </c>
      <c r="B397" s="5" t="s">
        <v>5708</v>
      </c>
      <c r="C397" s="5" t="s">
        <v>7785</v>
      </c>
      <c r="D397" s="5" t="s">
        <v>9555</v>
      </c>
      <c r="E397" s="2">
        <f>VLOOKUP(A397,Atual_15052023!$A$3:$A$5573,1,0)</f>
        <v>291190</v>
      </c>
    </row>
    <row r="398" spans="1:5" x14ac:dyDescent="0.3">
      <c r="A398" s="5">
        <v>291260</v>
      </c>
      <c r="B398" s="5" t="s">
        <v>5708</v>
      </c>
      <c r="C398" s="5" t="s">
        <v>7785</v>
      </c>
      <c r="D398" s="5" t="s">
        <v>7624</v>
      </c>
      <c r="E398" s="2">
        <f>VLOOKUP(A398,Atual_15052023!$A$3:$A$5573,1,0)</f>
        <v>291260</v>
      </c>
    </row>
    <row r="399" spans="1:5" x14ac:dyDescent="0.3">
      <c r="A399" s="5">
        <v>291470</v>
      </c>
      <c r="B399" s="5" t="s">
        <v>5708</v>
      </c>
      <c r="C399" s="5" t="s">
        <v>7785</v>
      </c>
      <c r="D399" s="5" t="s">
        <v>7785</v>
      </c>
      <c r="E399" s="2">
        <f>VLOOKUP(A399,Atual_15052023!$A$3:$A$5573,1,0)</f>
        <v>291470</v>
      </c>
    </row>
    <row r="400" spans="1:5" x14ac:dyDescent="0.3">
      <c r="A400" s="5">
        <v>291500</v>
      </c>
      <c r="B400" s="5" t="s">
        <v>5708</v>
      </c>
      <c r="C400" s="5" t="s">
        <v>7785</v>
      </c>
      <c r="D400" s="5" t="s">
        <v>5100</v>
      </c>
      <c r="E400" s="2">
        <f>VLOOKUP(A400,Atual_15052023!$A$3:$A$5573,1,0)</f>
        <v>291500</v>
      </c>
    </row>
    <row r="401" spans="1:5" x14ac:dyDescent="0.3">
      <c r="A401" s="5">
        <v>291900</v>
      </c>
      <c r="B401" s="5" t="s">
        <v>5708</v>
      </c>
      <c r="C401" s="5" t="s">
        <v>7785</v>
      </c>
      <c r="D401" s="5" t="s">
        <v>4813</v>
      </c>
      <c r="E401" s="2">
        <f>VLOOKUP(A401,Atual_15052023!$A$3:$A$5573,1,0)</f>
        <v>291900</v>
      </c>
    </row>
    <row r="402" spans="1:5" x14ac:dyDescent="0.3">
      <c r="A402" s="5">
        <v>291960</v>
      </c>
      <c r="B402" s="5" t="s">
        <v>5708</v>
      </c>
      <c r="C402" s="5" t="s">
        <v>7785</v>
      </c>
      <c r="D402" s="5" t="s">
        <v>8666</v>
      </c>
      <c r="E402" s="2">
        <f>VLOOKUP(A402,Atual_15052023!$A$3:$A$5573,1,0)</f>
        <v>291960</v>
      </c>
    </row>
    <row r="403" spans="1:5" x14ac:dyDescent="0.3">
      <c r="A403" s="5">
        <v>292080</v>
      </c>
      <c r="B403" s="5" t="s">
        <v>5708</v>
      </c>
      <c r="C403" s="5" t="s">
        <v>7785</v>
      </c>
      <c r="D403" s="5" t="s">
        <v>722</v>
      </c>
      <c r="E403" s="2">
        <f>VLOOKUP(A403,Atual_15052023!$A$3:$A$5573,1,0)</f>
        <v>292080</v>
      </c>
    </row>
    <row r="404" spans="1:5" x14ac:dyDescent="0.3">
      <c r="A404" s="5">
        <v>292285</v>
      </c>
      <c r="B404" s="5" t="s">
        <v>5708</v>
      </c>
      <c r="C404" s="5" t="s">
        <v>7785</v>
      </c>
      <c r="D404" s="5" t="s">
        <v>2592</v>
      </c>
      <c r="E404" s="2">
        <f>VLOOKUP(A404,Atual_15052023!$A$3:$A$5573,1,0)</f>
        <v>292285</v>
      </c>
    </row>
    <row r="405" spans="1:5" x14ac:dyDescent="0.3">
      <c r="A405" s="5">
        <v>292720</v>
      </c>
      <c r="B405" s="5" t="s">
        <v>5708</v>
      </c>
      <c r="C405" s="5" t="s">
        <v>7785</v>
      </c>
      <c r="D405" s="5" t="s">
        <v>6889</v>
      </c>
      <c r="E405" s="2">
        <f>VLOOKUP(A405,Atual_15052023!$A$3:$A$5573,1,0)</f>
        <v>292720</v>
      </c>
    </row>
    <row r="406" spans="1:5" x14ac:dyDescent="0.3">
      <c r="A406" s="5">
        <v>293280</v>
      </c>
      <c r="B406" s="5" t="s">
        <v>5708</v>
      </c>
      <c r="C406" s="5" t="s">
        <v>7785</v>
      </c>
      <c r="D406" s="5" t="s">
        <v>1172</v>
      </c>
      <c r="E406" s="2">
        <f>VLOOKUP(A406,Atual_15052023!$A$3:$A$5573,1,0)</f>
        <v>293280</v>
      </c>
    </row>
    <row r="407" spans="1:5" x14ac:dyDescent="0.3">
      <c r="A407" s="5">
        <v>293340</v>
      </c>
      <c r="B407" s="5" t="s">
        <v>5708</v>
      </c>
      <c r="C407" s="5" t="s">
        <v>7785</v>
      </c>
      <c r="D407" s="5" t="s">
        <v>6160</v>
      </c>
      <c r="E407" s="2">
        <f>VLOOKUP(A407,Atual_15052023!$A$3:$A$5573,1,0)</f>
        <v>293340</v>
      </c>
    </row>
    <row r="408" spans="1:5" x14ac:dyDescent="0.3">
      <c r="A408" s="5">
        <v>290090</v>
      </c>
      <c r="B408" s="5" t="s">
        <v>5708</v>
      </c>
      <c r="C408" s="5" t="s">
        <v>9318</v>
      </c>
      <c r="D408" s="5" t="s">
        <v>752</v>
      </c>
      <c r="E408" s="2">
        <f>VLOOKUP(A408,Atual_15052023!$A$3:$A$5573,1,0)</f>
        <v>290090</v>
      </c>
    </row>
    <row r="409" spans="1:5" x14ac:dyDescent="0.3">
      <c r="A409" s="5">
        <v>290240</v>
      </c>
      <c r="B409" s="5" t="s">
        <v>5708</v>
      </c>
      <c r="C409" s="5" t="s">
        <v>9318</v>
      </c>
      <c r="D409" s="5" t="s">
        <v>5350</v>
      </c>
      <c r="E409" s="2">
        <f>VLOOKUP(A409,Atual_15052023!$A$3:$A$5573,1,0)</f>
        <v>290240</v>
      </c>
    </row>
    <row r="410" spans="1:5" x14ac:dyDescent="0.3">
      <c r="A410" s="5">
        <v>290330</v>
      </c>
      <c r="B410" s="5" t="s">
        <v>5708</v>
      </c>
      <c r="C410" s="5" t="s">
        <v>9318</v>
      </c>
      <c r="D410" s="5" t="s">
        <v>9589</v>
      </c>
      <c r="E410" s="2">
        <f>VLOOKUP(A410,Atual_15052023!$A$3:$A$5573,1,0)</f>
        <v>290330</v>
      </c>
    </row>
    <row r="411" spans="1:5" x14ac:dyDescent="0.3">
      <c r="A411" s="5">
        <v>290470</v>
      </c>
      <c r="B411" s="5" t="s">
        <v>5708</v>
      </c>
      <c r="C411" s="5" t="s">
        <v>9318</v>
      </c>
      <c r="D411" s="5" t="s">
        <v>7417</v>
      </c>
      <c r="E411" s="2">
        <f>VLOOKUP(A411,Atual_15052023!$A$3:$A$5573,1,0)</f>
        <v>290470</v>
      </c>
    </row>
    <row r="412" spans="1:5" x14ac:dyDescent="0.3">
      <c r="A412" s="5">
        <v>290560</v>
      </c>
      <c r="B412" s="5" t="s">
        <v>5708</v>
      </c>
      <c r="C412" s="5" t="s">
        <v>9318</v>
      </c>
      <c r="D412" s="5" t="s">
        <v>8457</v>
      </c>
      <c r="E412" s="2">
        <f>VLOOKUP(A412,Atual_15052023!$A$3:$A$5573,1,0)</f>
        <v>290560</v>
      </c>
    </row>
    <row r="413" spans="1:5" x14ac:dyDescent="0.3">
      <c r="A413" s="5">
        <v>290800</v>
      </c>
      <c r="B413" s="5" t="s">
        <v>5708</v>
      </c>
      <c r="C413" s="5" t="s">
        <v>9318</v>
      </c>
      <c r="D413" s="5" t="s">
        <v>6325</v>
      </c>
      <c r="E413" s="2">
        <f>VLOOKUP(A413,Atual_15052023!$A$3:$A$5573,1,0)</f>
        <v>290800</v>
      </c>
    </row>
    <row r="414" spans="1:5" x14ac:dyDescent="0.3">
      <c r="A414" s="5">
        <v>291100</v>
      </c>
      <c r="B414" s="5" t="s">
        <v>5708</v>
      </c>
      <c r="C414" s="5" t="s">
        <v>9318</v>
      </c>
      <c r="D414" s="5" t="s">
        <v>6870</v>
      </c>
      <c r="E414" s="2">
        <f>VLOOKUP(A414,Atual_15052023!$A$3:$A$5573,1,0)</f>
        <v>291100</v>
      </c>
    </row>
    <row r="415" spans="1:5" x14ac:dyDescent="0.3">
      <c r="A415" s="5">
        <v>291150</v>
      </c>
      <c r="B415" s="5" t="s">
        <v>5708</v>
      </c>
      <c r="C415" s="5" t="s">
        <v>9318</v>
      </c>
      <c r="D415" s="5" t="s">
        <v>10391</v>
      </c>
      <c r="E415" s="2">
        <f>VLOOKUP(A415,Atual_15052023!$A$3:$A$5573,1,0)</f>
        <v>291150</v>
      </c>
    </row>
    <row r="416" spans="1:5" x14ac:dyDescent="0.3">
      <c r="A416" s="5">
        <v>291210</v>
      </c>
      <c r="B416" s="5" t="s">
        <v>5708</v>
      </c>
      <c r="C416" s="5" t="s">
        <v>9318</v>
      </c>
      <c r="D416" s="5" t="s">
        <v>10109</v>
      </c>
      <c r="E416" s="2">
        <f>VLOOKUP(A416,Atual_15052023!$A$3:$A$5573,1,0)</f>
        <v>291210</v>
      </c>
    </row>
    <row r="417" spans="1:5" x14ac:dyDescent="0.3">
      <c r="A417" s="5">
        <v>291270</v>
      </c>
      <c r="B417" s="5" t="s">
        <v>5708</v>
      </c>
      <c r="C417" s="5" t="s">
        <v>9318</v>
      </c>
      <c r="D417" s="5" t="s">
        <v>6370</v>
      </c>
      <c r="E417" s="2">
        <f>VLOOKUP(A417,Atual_15052023!$A$3:$A$5573,1,0)</f>
        <v>291270</v>
      </c>
    </row>
    <row r="418" spans="1:5" x14ac:dyDescent="0.3">
      <c r="A418" s="5">
        <v>291480</v>
      </c>
      <c r="B418" s="5" t="s">
        <v>5708</v>
      </c>
      <c r="C418" s="5" t="s">
        <v>9318</v>
      </c>
      <c r="D418" s="5" t="s">
        <v>9318</v>
      </c>
      <c r="E418" s="2">
        <f>VLOOKUP(A418,Atual_15052023!$A$3:$A$5573,1,0)</f>
        <v>291480</v>
      </c>
    </row>
    <row r="419" spans="1:5" x14ac:dyDescent="0.3">
      <c r="A419" s="5">
        <v>291540</v>
      </c>
      <c r="B419" s="5" t="s">
        <v>5708</v>
      </c>
      <c r="C419" s="5" t="s">
        <v>9318</v>
      </c>
      <c r="D419" s="5" t="s">
        <v>7098</v>
      </c>
      <c r="E419" s="2">
        <f>VLOOKUP(A419,Atual_15052023!$A$3:$A$5573,1,0)</f>
        <v>291540</v>
      </c>
    </row>
    <row r="420" spans="1:5" x14ac:dyDescent="0.3">
      <c r="A420" s="5">
        <v>291550</v>
      </c>
      <c r="B420" s="5" t="s">
        <v>5708</v>
      </c>
      <c r="C420" s="5" t="s">
        <v>9318</v>
      </c>
      <c r="D420" s="5" t="s">
        <v>312</v>
      </c>
      <c r="E420" s="2">
        <f>VLOOKUP(A420,Atual_15052023!$A$3:$A$5573,1,0)</f>
        <v>291550</v>
      </c>
    </row>
    <row r="421" spans="1:5" x14ac:dyDescent="0.3">
      <c r="A421" s="5">
        <v>291620</v>
      </c>
      <c r="B421" s="5" t="s">
        <v>5708</v>
      </c>
      <c r="C421" s="5" t="s">
        <v>9318</v>
      </c>
      <c r="D421" s="5" t="s">
        <v>2012</v>
      </c>
      <c r="E421" s="2">
        <f>VLOOKUP(A421,Atual_15052023!$A$3:$A$5573,1,0)</f>
        <v>291620</v>
      </c>
    </row>
    <row r="422" spans="1:5" x14ac:dyDescent="0.3">
      <c r="A422" s="5">
        <v>291660</v>
      </c>
      <c r="B422" s="5" t="s">
        <v>5708</v>
      </c>
      <c r="C422" s="5" t="s">
        <v>9318</v>
      </c>
      <c r="D422" s="5" t="s">
        <v>3364</v>
      </c>
      <c r="E422" s="2">
        <f>VLOOKUP(A422,Atual_15052023!$A$3:$A$5573,1,0)</f>
        <v>291660</v>
      </c>
    </row>
    <row r="423" spans="1:5" x14ac:dyDescent="0.3">
      <c r="A423" s="5">
        <v>291855</v>
      </c>
      <c r="B423" s="5" t="s">
        <v>5708</v>
      </c>
      <c r="C423" s="5" t="s">
        <v>9318</v>
      </c>
      <c r="D423" s="5" t="s">
        <v>2468</v>
      </c>
      <c r="E423" s="2">
        <f>VLOOKUP(A423,Atual_15052023!$A$3:$A$5573,1,0)</f>
        <v>291855</v>
      </c>
    </row>
    <row r="424" spans="1:5" x14ac:dyDescent="0.3">
      <c r="A424" s="5">
        <v>292390</v>
      </c>
      <c r="B424" s="5" t="s">
        <v>5708</v>
      </c>
      <c r="C424" s="5" t="s">
        <v>9318</v>
      </c>
      <c r="D424" s="5" t="s">
        <v>5118</v>
      </c>
      <c r="E424" s="2">
        <f>VLOOKUP(A424,Atual_15052023!$A$3:$A$5573,1,0)</f>
        <v>292390</v>
      </c>
    </row>
    <row r="425" spans="1:5" x14ac:dyDescent="0.3">
      <c r="A425" s="5">
        <v>292780</v>
      </c>
      <c r="B425" s="5" t="s">
        <v>5708</v>
      </c>
      <c r="C425" s="5" t="s">
        <v>9318</v>
      </c>
      <c r="D425" s="5" t="s">
        <v>8454</v>
      </c>
      <c r="E425" s="2">
        <f>VLOOKUP(A425,Atual_15052023!$A$3:$A$5573,1,0)</f>
        <v>292780</v>
      </c>
    </row>
    <row r="426" spans="1:5" x14ac:dyDescent="0.3">
      <c r="A426" s="5">
        <v>292935</v>
      </c>
      <c r="B426" s="5" t="s">
        <v>5708</v>
      </c>
      <c r="C426" s="5" t="s">
        <v>9318</v>
      </c>
      <c r="D426" s="5" t="s">
        <v>7144</v>
      </c>
      <c r="E426" s="2">
        <f>VLOOKUP(A426,Atual_15052023!$A$3:$A$5573,1,0)</f>
        <v>292935</v>
      </c>
    </row>
    <row r="427" spans="1:5" x14ac:dyDescent="0.3">
      <c r="A427" s="5">
        <v>293220</v>
      </c>
      <c r="B427" s="5" t="s">
        <v>5708</v>
      </c>
      <c r="C427" s="5" t="s">
        <v>9318</v>
      </c>
      <c r="D427" s="5" t="s">
        <v>524</v>
      </c>
      <c r="E427" s="2">
        <f>VLOOKUP(A427,Atual_15052023!$A$3:$A$5573,1,0)</f>
        <v>293220</v>
      </c>
    </row>
    <row r="428" spans="1:5" x14ac:dyDescent="0.3">
      <c r="A428" s="5">
        <v>293230</v>
      </c>
      <c r="B428" s="5" t="s">
        <v>5708</v>
      </c>
      <c r="C428" s="5" t="s">
        <v>9318</v>
      </c>
      <c r="D428" s="5" t="s">
        <v>10754</v>
      </c>
      <c r="E428" s="2">
        <f>VLOOKUP(A428,Atual_15052023!$A$3:$A$5573,1,0)</f>
        <v>293230</v>
      </c>
    </row>
    <row r="429" spans="1:5" x14ac:dyDescent="0.3">
      <c r="A429" s="5">
        <v>290480</v>
      </c>
      <c r="B429" s="5" t="s">
        <v>5708</v>
      </c>
      <c r="C429" s="5" t="s">
        <v>9754</v>
      </c>
      <c r="D429" s="5" t="s">
        <v>10134</v>
      </c>
      <c r="E429" s="2">
        <f>VLOOKUP(A429,Atual_15052023!$A$3:$A$5573,1,0)</f>
        <v>290480</v>
      </c>
    </row>
    <row r="430" spans="1:5" x14ac:dyDescent="0.3">
      <c r="A430" s="5">
        <v>291090</v>
      </c>
      <c r="B430" s="5" t="s">
        <v>5708</v>
      </c>
      <c r="C430" s="5" t="s">
        <v>9754</v>
      </c>
      <c r="D430" s="5" t="s">
        <v>10129</v>
      </c>
      <c r="E430" s="2">
        <f>VLOOKUP(A430,Atual_15052023!$A$3:$A$5573,1,0)</f>
        <v>291090</v>
      </c>
    </row>
    <row r="431" spans="1:5" x14ac:dyDescent="0.3">
      <c r="A431" s="5">
        <v>291230</v>
      </c>
      <c r="B431" s="5" t="s">
        <v>5708</v>
      </c>
      <c r="C431" s="5" t="s">
        <v>9754</v>
      </c>
      <c r="D431" s="5" t="s">
        <v>3707</v>
      </c>
      <c r="E431" s="2">
        <f>VLOOKUP(A431,Atual_15052023!$A$3:$A$5573,1,0)</f>
        <v>291230</v>
      </c>
    </row>
    <row r="432" spans="1:5" x14ac:dyDescent="0.3">
      <c r="A432" s="5">
        <v>291350</v>
      </c>
      <c r="B432" s="5" t="s">
        <v>5708</v>
      </c>
      <c r="C432" s="5" t="s">
        <v>9754</v>
      </c>
      <c r="D432" s="5" t="s">
        <v>10847</v>
      </c>
      <c r="E432" s="2">
        <f>VLOOKUP(A432,Atual_15052023!$A$3:$A$5573,1,0)</f>
        <v>291350</v>
      </c>
    </row>
    <row r="433" spans="1:5" x14ac:dyDescent="0.3">
      <c r="A433" s="5">
        <v>291580</v>
      </c>
      <c r="B433" s="5" t="s">
        <v>5708</v>
      </c>
      <c r="C433" s="5" t="s">
        <v>9754</v>
      </c>
      <c r="D433" s="5" t="s">
        <v>1215</v>
      </c>
      <c r="E433" s="2">
        <f>VLOOKUP(A433,Atual_15052023!$A$3:$A$5573,1,0)</f>
        <v>291580</v>
      </c>
    </row>
    <row r="434" spans="1:5" x14ac:dyDescent="0.3">
      <c r="A434" s="5">
        <v>291640</v>
      </c>
      <c r="B434" s="5" t="s">
        <v>5708</v>
      </c>
      <c r="C434" s="5" t="s">
        <v>9754</v>
      </c>
      <c r="D434" s="5" t="s">
        <v>9754</v>
      </c>
      <c r="E434" s="2">
        <f>VLOOKUP(A434,Atual_15052023!$A$3:$A$5573,1,0)</f>
        <v>291640</v>
      </c>
    </row>
    <row r="435" spans="1:5" x14ac:dyDescent="0.3">
      <c r="A435" s="5">
        <v>291680</v>
      </c>
      <c r="B435" s="5" t="s">
        <v>5708</v>
      </c>
      <c r="C435" s="5" t="s">
        <v>9754</v>
      </c>
      <c r="D435" s="5" t="s">
        <v>8011</v>
      </c>
      <c r="E435" s="2">
        <f>VLOOKUP(A435,Atual_15052023!$A$3:$A$5573,1,0)</f>
        <v>291680</v>
      </c>
    </row>
    <row r="436" spans="1:5" x14ac:dyDescent="0.3">
      <c r="A436" s="5">
        <v>291710</v>
      </c>
      <c r="B436" s="5" t="s">
        <v>5708</v>
      </c>
      <c r="C436" s="5" t="s">
        <v>9754</v>
      </c>
      <c r="D436" s="5" t="s">
        <v>8094</v>
      </c>
      <c r="E436" s="2">
        <f>VLOOKUP(A436,Atual_15052023!$A$3:$A$5573,1,0)</f>
        <v>291710</v>
      </c>
    </row>
    <row r="437" spans="1:5" x14ac:dyDescent="0.3">
      <c r="A437" s="5">
        <v>291970</v>
      </c>
      <c r="B437" s="5" t="s">
        <v>5708</v>
      </c>
      <c r="C437" s="5" t="s">
        <v>9754</v>
      </c>
      <c r="D437" s="5" t="s">
        <v>1764</v>
      </c>
      <c r="E437" s="2">
        <f>VLOOKUP(A437,Atual_15052023!$A$3:$A$5573,1,0)</f>
        <v>291970</v>
      </c>
    </row>
    <row r="438" spans="1:5" x14ac:dyDescent="0.3">
      <c r="A438" s="5">
        <v>292000</v>
      </c>
      <c r="B438" s="5" t="s">
        <v>5708</v>
      </c>
      <c r="C438" s="5" t="s">
        <v>9754</v>
      </c>
      <c r="D438" s="5" t="s">
        <v>11032</v>
      </c>
      <c r="E438" s="2">
        <f>VLOOKUP(A438,Atual_15052023!$A$3:$A$5573,1,0)</f>
        <v>292000</v>
      </c>
    </row>
    <row r="439" spans="1:5" x14ac:dyDescent="0.3">
      <c r="A439" s="5">
        <v>292270</v>
      </c>
      <c r="B439" s="5" t="s">
        <v>5708</v>
      </c>
      <c r="C439" s="5" t="s">
        <v>9754</v>
      </c>
      <c r="D439" s="5" t="s">
        <v>4851</v>
      </c>
      <c r="E439" s="2">
        <f>VLOOKUP(A439,Atual_15052023!$A$3:$A$5573,1,0)</f>
        <v>292270</v>
      </c>
    </row>
    <row r="440" spans="1:5" x14ac:dyDescent="0.3">
      <c r="A440" s="5">
        <v>292540</v>
      </c>
      <c r="B440" s="5" t="s">
        <v>5708</v>
      </c>
      <c r="C440" s="5" t="s">
        <v>9754</v>
      </c>
      <c r="D440" s="5" t="s">
        <v>7511</v>
      </c>
      <c r="E440" s="2">
        <f>VLOOKUP(A440,Atual_15052023!$A$3:$A$5573,1,0)</f>
        <v>292540</v>
      </c>
    </row>
    <row r="441" spans="1:5" x14ac:dyDescent="0.3">
      <c r="A441" s="5">
        <v>290510</v>
      </c>
      <c r="B441" s="5" t="s">
        <v>5708</v>
      </c>
      <c r="C441" s="5" t="s">
        <v>3331</v>
      </c>
      <c r="D441" s="5" t="s">
        <v>4537</v>
      </c>
      <c r="E441" s="2">
        <f>VLOOKUP(A441,Atual_15052023!$A$3:$A$5573,1,0)</f>
        <v>290510</v>
      </c>
    </row>
    <row r="442" spans="1:5" x14ac:dyDescent="0.3">
      <c r="A442" s="5">
        <v>290550</v>
      </c>
      <c r="B442" s="5" t="s">
        <v>5708</v>
      </c>
      <c r="C442" s="5" t="s">
        <v>3331</v>
      </c>
      <c r="D442" s="5" t="s">
        <v>5781</v>
      </c>
      <c r="E442" s="2">
        <f>VLOOKUP(A442,Atual_15052023!$A$3:$A$5573,1,0)</f>
        <v>290550</v>
      </c>
    </row>
    <row r="443" spans="1:5" x14ac:dyDescent="0.3">
      <c r="A443" s="5">
        <v>290687</v>
      </c>
      <c r="B443" s="5" t="s">
        <v>5708</v>
      </c>
      <c r="C443" s="5" t="s">
        <v>3331</v>
      </c>
      <c r="D443" s="5" t="s">
        <v>1555</v>
      </c>
      <c r="E443" s="2">
        <f>VLOOKUP(A443,Atual_15052023!$A$3:$A$5573,1,0)</f>
        <v>290687</v>
      </c>
    </row>
    <row r="444" spans="1:5" x14ac:dyDescent="0.3">
      <c r="A444" s="5">
        <v>291750</v>
      </c>
      <c r="B444" s="5" t="s">
        <v>5708</v>
      </c>
      <c r="C444" s="5" t="s">
        <v>3331</v>
      </c>
      <c r="D444" s="5" t="s">
        <v>3331</v>
      </c>
      <c r="E444" s="2">
        <f>VLOOKUP(A444,Atual_15052023!$A$3:$A$5573,1,0)</f>
        <v>291750</v>
      </c>
    </row>
    <row r="445" spans="1:5" x14ac:dyDescent="0.3">
      <c r="A445" s="5">
        <v>292010</v>
      </c>
      <c r="B445" s="5" t="s">
        <v>5708</v>
      </c>
      <c r="C445" s="5" t="s">
        <v>3331</v>
      </c>
      <c r="D445" s="5" t="s">
        <v>4072</v>
      </c>
      <c r="E445" s="2">
        <f>VLOOKUP(A445,Atual_15052023!$A$3:$A$5573,1,0)</f>
        <v>292010</v>
      </c>
    </row>
    <row r="446" spans="1:5" x14ac:dyDescent="0.3">
      <c r="A446" s="5">
        <v>292120</v>
      </c>
      <c r="B446" s="5" t="s">
        <v>5708</v>
      </c>
      <c r="C446" s="5" t="s">
        <v>3331</v>
      </c>
      <c r="D446" s="5" t="s">
        <v>950</v>
      </c>
      <c r="E446" s="2">
        <f>VLOOKUP(A446,Atual_15052023!$A$3:$A$5573,1,0)</f>
        <v>292120</v>
      </c>
    </row>
    <row r="447" spans="1:5" x14ac:dyDescent="0.3">
      <c r="A447" s="5">
        <v>292140</v>
      </c>
      <c r="B447" s="5" t="s">
        <v>5708</v>
      </c>
      <c r="C447" s="5" t="s">
        <v>3331</v>
      </c>
      <c r="D447" s="5" t="s">
        <v>286</v>
      </c>
      <c r="E447" s="2">
        <f>VLOOKUP(A447,Atual_15052023!$A$3:$A$5573,1,0)</f>
        <v>292140</v>
      </c>
    </row>
    <row r="448" spans="1:5" x14ac:dyDescent="0.3">
      <c r="A448" s="5">
        <v>292170</v>
      </c>
      <c r="B448" s="5" t="s">
        <v>5708</v>
      </c>
      <c r="C448" s="5" t="s">
        <v>3331</v>
      </c>
      <c r="D448" s="5" t="s">
        <v>4977</v>
      </c>
      <c r="E448" s="2">
        <f>VLOOKUP(A448,Atual_15052023!$A$3:$A$5573,1,0)</f>
        <v>292170</v>
      </c>
    </row>
    <row r="449" spans="1:5" x14ac:dyDescent="0.3">
      <c r="A449" s="5">
        <v>292335</v>
      </c>
      <c r="B449" s="5" t="s">
        <v>5708</v>
      </c>
      <c r="C449" s="5" t="s">
        <v>3331</v>
      </c>
      <c r="D449" s="5" t="s">
        <v>7603</v>
      </c>
      <c r="E449" s="2">
        <f>VLOOKUP(A449,Atual_15052023!$A$3:$A$5573,1,0)</f>
        <v>292335</v>
      </c>
    </row>
    <row r="450" spans="1:5" x14ac:dyDescent="0.3">
      <c r="A450" s="5">
        <v>292480</v>
      </c>
      <c r="B450" s="5" t="s">
        <v>5708</v>
      </c>
      <c r="C450" s="5" t="s">
        <v>3331</v>
      </c>
      <c r="D450" s="5" t="s">
        <v>1399</v>
      </c>
      <c r="E450" s="2">
        <f>VLOOKUP(A450,Atual_15052023!$A$3:$A$5573,1,0)</f>
        <v>292480</v>
      </c>
    </row>
    <row r="451" spans="1:5" x14ac:dyDescent="0.3">
      <c r="A451" s="5">
        <v>292593</v>
      </c>
      <c r="B451" s="5" t="s">
        <v>5708</v>
      </c>
      <c r="C451" s="5" t="s">
        <v>3331</v>
      </c>
      <c r="D451" s="5" t="s">
        <v>3551</v>
      </c>
      <c r="E451" s="2">
        <f>VLOOKUP(A451,Atual_15052023!$A$3:$A$5573,1,0)</f>
        <v>292593</v>
      </c>
    </row>
    <row r="452" spans="1:5" x14ac:dyDescent="0.3">
      <c r="A452" s="5">
        <v>292937</v>
      </c>
      <c r="B452" s="5" t="s">
        <v>5708</v>
      </c>
      <c r="C452" s="5" t="s">
        <v>3331</v>
      </c>
      <c r="D452" s="5" t="s">
        <v>4182</v>
      </c>
      <c r="E452" s="2">
        <f>VLOOKUP(A452,Atual_15052023!$A$3:$A$5573,1,0)</f>
        <v>292937</v>
      </c>
    </row>
    <row r="453" spans="1:5" x14ac:dyDescent="0.3">
      <c r="A453" s="5">
        <v>292980</v>
      </c>
      <c r="B453" s="5" t="s">
        <v>5708</v>
      </c>
      <c r="C453" s="5" t="s">
        <v>3331</v>
      </c>
      <c r="D453" s="5" t="s">
        <v>10359</v>
      </c>
      <c r="E453" s="2">
        <f>VLOOKUP(A453,Atual_15052023!$A$3:$A$5573,1,0)</f>
        <v>292980</v>
      </c>
    </row>
    <row r="454" spans="1:5" x14ac:dyDescent="0.3">
      <c r="A454" s="5">
        <v>293060</v>
      </c>
      <c r="B454" s="5" t="s">
        <v>5708</v>
      </c>
      <c r="C454" s="5" t="s">
        <v>3331</v>
      </c>
      <c r="D454" s="5" t="s">
        <v>8557</v>
      </c>
      <c r="E454" s="2">
        <f>VLOOKUP(A454,Atual_15052023!$A$3:$A$5573,1,0)</f>
        <v>293060</v>
      </c>
    </row>
    <row r="455" spans="1:5" x14ac:dyDescent="0.3">
      <c r="A455" s="5">
        <v>293130</v>
      </c>
      <c r="B455" s="5" t="s">
        <v>5708</v>
      </c>
      <c r="C455" s="5" t="s">
        <v>3331</v>
      </c>
      <c r="D455" s="5" t="s">
        <v>7901</v>
      </c>
      <c r="E455" s="2">
        <f>VLOOKUP(A455,Atual_15052023!$A$3:$A$5573,1,0)</f>
        <v>293130</v>
      </c>
    </row>
    <row r="456" spans="1:5" x14ac:dyDescent="0.3">
      <c r="A456" s="5">
        <v>293245</v>
      </c>
      <c r="B456" s="5" t="s">
        <v>5708</v>
      </c>
      <c r="C456" s="5" t="s">
        <v>3331</v>
      </c>
      <c r="D456" s="5" t="s">
        <v>2848</v>
      </c>
      <c r="E456" s="2">
        <f>VLOOKUP(A456,Atual_15052023!$A$3:$A$5573,1,0)</f>
        <v>293245</v>
      </c>
    </row>
    <row r="457" spans="1:5" x14ac:dyDescent="0.3">
      <c r="A457" s="5">
        <v>293305</v>
      </c>
      <c r="B457" s="5" t="s">
        <v>5708</v>
      </c>
      <c r="C457" s="5" t="s">
        <v>3331</v>
      </c>
      <c r="D457" s="5" t="s">
        <v>6794</v>
      </c>
      <c r="E457" s="2">
        <f>VLOOKUP(A457,Atual_15052023!$A$3:$A$5573,1,0)</f>
        <v>293305</v>
      </c>
    </row>
    <row r="458" spans="1:5" x14ac:dyDescent="0.3">
      <c r="A458" s="5">
        <v>293310</v>
      </c>
      <c r="B458" s="5" t="s">
        <v>5708</v>
      </c>
      <c r="C458" s="5" t="s">
        <v>3331</v>
      </c>
      <c r="D458" s="5" t="s">
        <v>4510</v>
      </c>
      <c r="E458" s="2">
        <f>VLOOKUP(A458,Atual_15052023!$A$3:$A$5573,1,0)</f>
        <v>293310</v>
      </c>
    </row>
    <row r="459" spans="1:5" x14ac:dyDescent="0.3">
      <c r="A459" s="5">
        <v>293315</v>
      </c>
      <c r="B459" s="5" t="s">
        <v>5708</v>
      </c>
      <c r="C459" s="5" t="s">
        <v>3331</v>
      </c>
      <c r="D459" s="5" t="s">
        <v>1665</v>
      </c>
      <c r="E459" s="2">
        <f>VLOOKUP(A459,Atual_15052023!$A$3:$A$5573,1,0)</f>
        <v>293315</v>
      </c>
    </row>
    <row r="460" spans="1:5" x14ac:dyDescent="0.3">
      <c r="A460" s="5">
        <v>290060</v>
      </c>
      <c r="B460" s="5" t="s">
        <v>5708</v>
      </c>
      <c r="C460" s="5" t="s">
        <v>1241</v>
      </c>
      <c r="D460" s="5" t="s">
        <v>7135</v>
      </c>
      <c r="E460" s="2">
        <f>VLOOKUP(A460,Atual_15052023!$A$3:$A$5573,1,0)</f>
        <v>290060</v>
      </c>
    </row>
    <row r="461" spans="1:5" x14ac:dyDescent="0.3">
      <c r="A461" s="5">
        <v>290195</v>
      </c>
      <c r="B461" s="5" t="s">
        <v>5708</v>
      </c>
      <c r="C461" s="5" t="s">
        <v>1241</v>
      </c>
      <c r="D461" s="5" t="s">
        <v>8122</v>
      </c>
      <c r="E461" s="2">
        <f>VLOOKUP(A461,Atual_15052023!$A$3:$A$5573,1,0)</f>
        <v>290195</v>
      </c>
    </row>
    <row r="462" spans="1:5" x14ac:dyDescent="0.3">
      <c r="A462" s="5">
        <v>290310</v>
      </c>
      <c r="B462" s="5" t="s">
        <v>5708</v>
      </c>
      <c r="C462" s="5" t="s">
        <v>1241</v>
      </c>
      <c r="D462" s="5" t="s">
        <v>6633</v>
      </c>
      <c r="E462" s="2">
        <f>VLOOKUP(A462,Atual_15052023!$A$3:$A$5573,1,0)</f>
        <v>290310</v>
      </c>
    </row>
    <row r="463" spans="1:5" x14ac:dyDescent="0.3">
      <c r="A463" s="5">
        <v>290370</v>
      </c>
      <c r="B463" s="5" t="s">
        <v>5708</v>
      </c>
      <c r="C463" s="5" t="s">
        <v>1241</v>
      </c>
      <c r="D463" s="5" t="s">
        <v>4079</v>
      </c>
      <c r="E463" s="2">
        <f>VLOOKUP(A463,Atual_15052023!$A$3:$A$5573,1,0)</f>
        <v>290370</v>
      </c>
    </row>
    <row r="464" spans="1:5" x14ac:dyDescent="0.3">
      <c r="A464" s="5">
        <v>290430</v>
      </c>
      <c r="B464" s="5" t="s">
        <v>5708</v>
      </c>
      <c r="C464" s="5" t="s">
        <v>1241</v>
      </c>
      <c r="D464" s="5" t="s">
        <v>1373</v>
      </c>
      <c r="E464" s="2">
        <f>VLOOKUP(A464,Atual_15052023!$A$3:$A$5573,1,0)</f>
        <v>290430</v>
      </c>
    </row>
    <row r="465" spans="1:5" x14ac:dyDescent="0.3">
      <c r="A465" s="5">
        <v>290950</v>
      </c>
      <c r="B465" s="5" t="s">
        <v>5708</v>
      </c>
      <c r="C465" s="5" t="s">
        <v>1241</v>
      </c>
      <c r="D465" s="5" t="s">
        <v>9384</v>
      </c>
      <c r="E465" s="2">
        <f>VLOOKUP(A465,Atual_15052023!$A$3:$A$5573,1,0)</f>
        <v>290950</v>
      </c>
    </row>
    <row r="466" spans="1:5" x14ac:dyDescent="0.3">
      <c r="A466" s="5">
        <v>291000</v>
      </c>
      <c r="B466" s="5" t="s">
        <v>5708</v>
      </c>
      <c r="C466" s="5" t="s">
        <v>1241</v>
      </c>
      <c r="D466" s="5" t="s">
        <v>923</v>
      </c>
      <c r="E466" s="2">
        <f>VLOOKUP(A466,Atual_15052023!$A$3:$A$5573,1,0)</f>
        <v>291000</v>
      </c>
    </row>
    <row r="467" spans="1:5" x14ac:dyDescent="0.3">
      <c r="A467" s="5">
        <v>291290</v>
      </c>
      <c r="B467" s="5" t="s">
        <v>5708</v>
      </c>
      <c r="C467" s="5" t="s">
        <v>1241</v>
      </c>
      <c r="D467" s="5" t="s">
        <v>2457</v>
      </c>
      <c r="E467" s="2">
        <f>VLOOKUP(A467,Atual_15052023!$A$3:$A$5573,1,0)</f>
        <v>291290</v>
      </c>
    </row>
    <row r="468" spans="1:5" x14ac:dyDescent="0.3">
      <c r="A468" s="5">
        <v>291390</v>
      </c>
      <c r="B468" s="5" t="s">
        <v>5708</v>
      </c>
      <c r="C468" s="5" t="s">
        <v>1241</v>
      </c>
      <c r="D468" s="5" t="s">
        <v>597</v>
      </c>
      <c r="E468" s="2">
        <f>VLOOKUP(A468,Atual_15052023!$A$3:$A$5573,1,0)</f>
        <v>291390</v>
      </c>
    </row>
    <row r="469" spans="1:5" x14ac:dyDescent="0.3">
      <c r="A469" s="5">
        <v>291420</v>
      </c>
      <c r="B469" s="5" t="s">
        <v>5708</v>
      </c>
      <c r="C469" s="5" t="s">
        <v>1241</v>
      </c>
      <c r="D469" s="5" t="s">
        <v>1958</v>
      </c>
      <c r="E469" s="2">
        <f>VLOOKUP(A469,Atual_15052023!$A$3:$A$5573,1,0)</f>
        <v>291420</v>
      </c>
    </row>
    <row r="470" spans="1:5" x14ac:dyDescent="0.3">
      <c r="A470" s="5">
        <v>291430</v>
      </c>
      <c r="B470" s="5" t="s">
        <v>5708</v>
      </c>
      <c r="C470" s="5" t="s">
        <v>1241</v>
      </c>
      <c r="D470" s="5" t="s">
        <v>10698</v>
      </c>
      <c r="E470" s="2">
        <f>VLOOKUP(A470,Atual_15052023!$A$3:$A$5573,1,0)</f>
        <v>291430</v>
      </c>
    </row>
    <row r="471" spans="1:5" x14ac:dyDescent="0.3">
      <c r="A471" s="5">
        <v>291510</v>
      </c>
      <c r="B471" s="5" t="s">
        <v>5708</v>
      </c>
      <c r="C471" s="5" t="s">
        <v>1241</v>
      </c>
      <c r="D471" s="5" t="s">
        <v>6816</v>
      </c>
      <c r="E471" s="2">
        <f>VLOOKUP(A471,Atual_15052023!$A$3:$A$5573,1,0)</f>
        <v>291510</v>
      </c>
    </row>
    <row r="472" spans="1:5" x14ac:dyDescent="0.3">
      <c r="A472" s="5">
        <v>291520</v>
      </c>
      <c r="B472" s="5" t="s">
        <v>5708</v>
      </c>
      <c r="C472" s="5" t="s">
        <v>1241</v>
      </c>
      <c r="D472" s="5" t="s">
        <v>9752</v>
      </c>
      <c r="E472" s="2">
        <f>VLOOKUP(A472,Atual_15052023!$A$3:$A$5573,1,0)</f>
        <v>291520</v>
      </c>
    </row>
    <row r="473" spans="1:5" x14ac:dyDescent="0.3">
      <c r="A473" s="5">
        <v>291570</v>
      </c>
      <c r="B473" s="5" t="s">
        <v>5708</v>
      </c>
      <c r="C473" s="5" t="s">
        <v>1241</v>
      </c>
      <c r="D473" s="5" t="s">
        <v>2901</v>
      </c>
      <c r="E473" s="2">
        <f>VLOOKUP(A473,Atual_15052023!$A$3:$A$5573,1,0)</f>
        <v>291570</v>
      </c>
    </row>
    <row r="474" spans="1:5" x14ac:dyDescent="0.3">
      <c r="A474" s="5">
        <v>291670</v>
      </c>
      <c r="B474" s="5" t="s">
        <v>5708</v>
      </c>
      <c r="C474" s="5" t="s">
        <v>1241</v>
      </c>
      <c r="D474" s="5" t="s">
        <v>10236</v>
      </c>
      <c r="E474" s="2">
        <f>VLOOKUP(A474,Atual_15052023!$A$3:$A$5573,1,0)</f>
        <v>291670</v>
      </c>
    </row>
    <row r="475" spans="1:5" x14ac:dyDescent="0.3">
      <c r="A475" s="5">
        <v>291690</v>
      </c>
      <c r="B475" s="5" t="s">
        <v>5708</v>
      </c>
      <c r="C475" s="5" t="s">
        <v>1241</v>
      </c>
      <c r="D475" s="5" t="s">
        <v>10661</v>
      </c>
      <c r="E475" s="2">
        <f>VLOOKUP(A475,Atual_15052023!$A$3:$A$5573,1,0)</f>
        <v>291690</v>
      </c>
    </row>
    <row r="476" spans="1:5" x14ac:dyDescent="0.3">
      <c r="A476" s="5">
        <v>291760</v>
      </c>
      <c r="B476" s="5" t="s">
        <v>5708</v>
      </c>
      <c r="C476" s="5" t="s">
        <v>1241</v>
      </c>
      <c r="D476" s="5" t="s">
        <v>7471</v>
      </c>
      <c r="E476" s="2">
        <f>VLOOKUP(A476,Atual_15052023!$A$3:$A$5573,1,0)</f>
        <v>291760</v>
      </c>
    </row>
    <row r="477" spans="1:5" x14ac:dyDescent="0.3">
      <c r="A477" s="5">
        <v>291800</v>
      </c>
      <c r="B477" s="5" t="s">
        <v>5708</v>
      </c>
      <c r="C477" s="5" t="s">
        <v>1241</v>
      </c>
      <c r="D477" s="5" t="s">
        <v>1241</v>
      </c>
      <c r="E477" s="2">
        <f>VLOOKUP(A477,Atual_15052023!$A$3:$A$5573,1,0)</f>
        <v>291800</v>
      </c>
    </row>
    <row r="478" spans="1:5" x14ac:dyDescent="0.3">
      <c r="A478" s="5">
        <v>291830</v>
      </c>
      <c r="B478" s="5" t="s">
        <v>5708</v>
      </c>
      <c r="C478" s="5" t="s">
        <v>1241</v>
      </c>
      <c r="D478" s="5" t="s">
        <v>7564</v>
      </c>
      <c r="E478" s="2">
        <f>VLOOKUP(A478,Atual_15052023!$A$3:$A$5573,1,0)</f>
        <v>291830</v>
      </c>
    </row>
    <row r="479" spans="1:5" x14ac:dyDescent="0.3">
      <c r="A479" s="5">
        <v>291870</v>
      </c>
      <c r="B479" s="5" t="s">
        <v>5708</v>
      </c>
      <c r="C479" s="5" t="s">
        <v>1241</v>
      </c>
      <c r="D479" s="5" t="s">
        <v>3458</v>
      </c>
      <c r="E479" s="2">
        <f>VLOOKUP(A479,Atual_15052023!$A$3:$A$5573,1,0)</f>
        <v>291870</v>
      </c>
    </row>
    <row r="480" spans="1:5" x14ac:dyDescent="0.3">
      <c r="A480" s="5">
        <v>291905</v>
      </c>
      <c r="B480" s="5" t="s">
        <v>5708</v>
      </c>
      <c r="C480" s="5" t="s">
        <v>1241</v>
      </c>
      <c r="D480" s="5" t="s">
        <v>8463</v>
      </c>
      <c r="E480" s="2">
        <f>VLOOKUP(A480,Atual_15052023!$A$3:$A$5573,1,0)</f>
        <v>291905</v>
      </c>
    </row>
    <row r="481" spans="1:5" x14ac:dyDescent="0.3">
      <c r="A481" s="5">
        <v>292040</v>
      </c>
      <c r="B481" s="5" t="s">
        <v>5708</v>
      </c>
      <c r="C481" s="5" t="s">
        <v>1241</v>
      </c>
      <c r="D481" s="5" t="s">
        <v>9861</v>
      </c>
      <c r="E481" s="2">
        <f>VLOOKUP(A481,Atual_15052023!$A$3:$A$5573,1,0)</f>
        <v>292040</v>
      </c>
    </row>
    <row r="482" spans="1:5" x14ac:dyDescent="0.3">
      <c r="A482" s="5">
        <v>292050</v>
      </c>
      <c r="B482" s="5" t="s">
        <v>5708</v>
      </c>
      <c r="C482" s="5" t="s">
        <v>1241</v>
      </c>
      <c r="D482" s="5" t="s">
        <v>4106</v>
      </c>
      <c r="E482" s="2">
        <f>VLOOKUP(A482,Atual_15052023!$A$3:$A$5573,1,0)</f>
        <v>292050</v>
      </c>
    </row>
    <row r="483" spans="1:5" x14ac:dyDescent="0.3">
      <c r="A483" s="5">
        <v>292490</v>
      </c>
      <c r="B483" s="5" t="s">
        <v>5708</v>
      </c>
      <c r="C483" s="5" t="s">
        <v>1241</v>
      </c>
      <c r="D483" s="5" t="s">
        <v>9577</v>
      </c>
      <c r="E483" s="2">
        <f>VLOOKUP(A483,Atual_15052023!$A$3:$A$5573,1,0)</f>
        <v>292490</v>
      </c>
    </row>
    <row r="484" spans="1:5" x14ac:dyDescent="0.3">
      <c r="A484" s="5">
        <v>292790</v>
      </c>
      <c r="B484" s="5" t="s">
        <v>5708</v>
      </c>
      <c r="C484" s="5" t="s">
        <v>1241</v>
      </c>
      <c r="D484" s="5" t="s">
        <v>814</v>
      </c>
      <c r="E484" s="2">
        <f>VLOOKUP(A484,Atual_15052023!$A$3:$A$5573,1,0)</f>
        <v>292790</v>
      </c>
    </row>
    <row r="485" spans="1:5" x14ac:dyDescent="0.3">
      <c r="A485" s="5">
        <v>290590</v>
      </c>
      <c r="B485" s="5" t="s">
        <v>5708</v>
      </c>
      <c r="C485" s="5" t="s">
        <v>6239</v>
      </c>
      <c r="D485" s="5" t="s">
        <v>6289</v>
      </c>
      <c r="E485" s="2">
        <f>VLOOKUP(A485,Atual_15052023!$A$3:$A$5573,1,0)</f>
        <v>290590</v>
      </c>
    </row>
    <row r="486" spans="1:5" x14ac:dyDescent="0.3">
      <c r="A486" s="5">
        <v>290720</v>
      </c>
      <c r="B486" s="5" t="s">
        <v>5708</v>
      </c>
      <c r="C486" s="5" t="s">
        <v>6239</v>
      </c>
      <c r="D486" s="5" t="s">
        <v>3859</v>
      </c>
      <c r="E486" s="2">
        <f>VLOOKUP(A486,Atual_15052023!$A$3:$A$5573,1,0)</f>
        <v>290720</v>
      </c>
    </row>
    <row r="487" spans="1:5" x14ac:dyDescent="0.3">
      <c r="A487" s="5">
        <v>290990</v>
      </c>
      <c r="B487" s="5" t="s">
        <v>5708</v>
      </c>
      <c r="C487" s="5" t="s">
        <v>6239</v>
      </c>
      <c r="D487" s="5" t="s">
        <v>9931</v>
      </c>
      <c r="E487" s="2">
        <f>VLOOKUP(A487,Atual_15052023!$A$3:$A$5573,1,0)</f>
        <v>290990</v>
      </c>
    </row>
    <row r="488" spans="1:5" x14ac:dyDescent="0.3">
      <c r="A488" s="5">
        <v>291840</v>
      </c>
      <c r="B488" s="5" t="s">
        <v>5708</v>
      </c>
      <c r="C488" s="5" t="s">
        <v>6239</v>
      </c>
      <c r="D488" s="5" t="s">
        <v>6239</v>
      </c>
      <c r="E488" s="2">
        <f>VLOOKUP(A488,Atual_15052023!$A$3:$A$5573,1,0)</f>
        <v>291840</v>
      </c>
    </row>
    <row r="489" spans="1:5" x14ac:dyDescent="0.3">
      <c r="A489" s="5">
        <v>292440</v>
      </c>
      <c r="B489" s="5" t="s">
        <v>5708</v>
      </c>
      <c r="C489" s="5" t="s">
        <v>6239</v>
      </c>
      <c r="D489" s="5" t="s">
        <v>6169</v>
      </c>
      <c r="E489" s="2">
        <f>VLOOKUP(A489,Atual_15052023!$A$3:$A$5573,1,0)</f>
        <v>292440</v>
      </c>
    </row>
    <row r="490" spans="1:5" x14ac:dyDescent="0.3">
      <c r="A490" s="5">
        <v>292600</v>
      </c>
      <c r="B490" s="5" t="s">
        <v>5708</v>
      </c>
      <c r="C490" s="5" t="s">
        <v>6239</v>
      </c>
      <c r="D490" s="5" t="s">
        <v>8183</v>
      </c>
      <c r="E490" s="2">
        <f>VLOOKUP(A490,Atual_15052023!$A$3:$A$5573,1,0)</f>
        <v>292600</v>
      </c>
    </row>
    <row r="491" spans="1:5" x14ac:dyDescent="0.3">
      <c r="A491" s="5">
        <v>293020</v>
      </c>
      <c r="B491" s="5" t="s">
        <v>5708</v>
      </c>
      <c r="C491" s="5" t="s">
        <v>6239</v>
      </c>
      <c r="D491" s="5" t="s">
        <v>1892</v>
      </c>
      <c r="E491" s="2">
        <f>VLOOKUP(A491,Atual_15052023!$A$3:$A$5573,1,0)</f>
        <v>293020</v>
      </c>
    </row>
    <row r="492" spans="1:5" x14ac:dyDescent="0.3">
      <c r="A492" s="5">
        <v>293077</v>
      </c>
      <c r="B492" s="5" t="s">
        <v>5708</v>
      </c>
      <c r="C492" s="5" t="s">
        <v>6239</v>
      </c>
      <c r="D492" s="5" t="s">
        <v>8622</v>
      </c>
      <c r="E492" s="2">
        <f>VLOOKUP(A492,Atual_15052023!$A$3:$A$5573,1,0)</f>
        <v>293077</v>
      </c>
    </row>
    <row r="493" spans="1:5" x14ac:dyDescent="0.3">
      <c r="A493" s="5">
        <v>293200</v>
      </c>
      <c r="B493" s="5" t="s">
        <v>5708</v>
      </c>
      <c r="C493" s="5" t="s">
        <v>6239</v>
      </c>
      <c r="D493" s="5" t="s">
        <v>2575</v>
      </c>
      <c r="E493" s="2">
        <f>VLOOKUP(A493,Atual_15052023!$A$3:$A$5573,1,0)</f>
        <v>293200</v>
      </c>
    </row>
    <row r="494" spans="1:5" x14ac:dyDescent="0.3">
      <c r="A494" s="5">
        <v>290260</v>
      </c>
      <c r="B494" s="5" t="s">
        <v>5708</v>
      </c>
      <c r="C494" s="5" t="s">
        <v>4133</v>
      </c>
      <c r="D494" s="5" t="s">
        <v>6079</v>
      </c>
      <c r="E494" s="2">
        <f>VLOOKUP(A494,Atual_15052023!$A$3:$A$5573,1,0)</f>
        <v>290260</v>
      </c>
    </row>
    <row r="495" spans="1:5" x14ac:dyDescent="0.3">
      <c r="A495" s="5">
        <v>290685</v>
      </c>
      <c r="B495" s="5" t="s">
        <v>5708</v>
      </c>
      <c r="C495" s="5" t="s">
        <v>4133</v>
      </c>
      <c r="D495" s="5" t="s">
        <v>10952</v>
      </c>
      <c r="E495" s="2">
        <f>VLOOKUP(A495,Atual_15052023!$A$3:$A$5573,1,0)</f>
        <v>290685</v>
      </c>
    </row>
    <row r="496" spans="1:5" x14ac:dyDescent="0.3">
      <c r="A496" s="5">
        <v>291125</v>
      </c>
      <c r="B496" s="5" t="s">
        <v>5708</v>
      </c>
      <c r="C496" s="5" t="s">
        <v>4133</v>
      </c>
      <c r="D496" s="5" t="s">
        <v>5461</v>
      </c>
      <c r="E496" s="2">
        <f>VLOOKUP(A496,Atual_15052023!$A$3:$A$5573,1,0)</f>
        <v>291125</v>
      </c>
    </row>
    <row r="497" spans="1:5" x14ac:dyDescent="0.3">
      <c r="A497" s="5">
        <v>292210</v>
      </c>
      <c r="B497" s="5" t="s">
        <v>5708</v>
      </c>
      <c r="C497" s="5" t="s">
        <v>4133</v>
      </c>
      <c r="D497" s="5" t="s">
        <v>4133</v>
      </c>
      <c r="E497" s="2">
        <f>VLOOKUP(A497,Atual_15052023!$A$3:$A$5573,1,0)</f>
        <v>292210</v>
      </c>
    </row>
    <row r="498" spans="1:5" x14ac:dyDescent="0.3">
      <c r="A498" s="5">
        <v>292273</v>
      </c>
      <c r="B498" s="5" t="s">
        <v>5708</v>
      </c>
      <c r="C498" s="5" t="s">
        <v>4133</v>
      </c>
      <c r="D498" s="5" t="s">
        <v>8402</v>
      </c>
      <c r="E498" s="2">
        <f>VLOOKUP(A498,Atual_15052023!$A$3:$A$5573,1,0)</f>
        <v>292273</v>
      </c>
    </row>
    <row r="499" spans="1:5" x14ac:dyDescent="0.3">
      <c r="A499" s="5">
        <v>292405</v>
      </c>
      <c r="B499" s="5" t="s">
        <v>5708</v>
      </c>
      <c r="C499" s="5" t="s">
        <v>4133</v>
      </c>
      <c r="D499" s="5" t="s">
        <v>7925</v>
      </c>
      <c r="E499" s="2">
        <f>VLOOKUP(A499,Atual_15052023!$A$3:$A$5573,1,0)</f>
        <v>292405</v>
      </c>
    </row>
    <row r="500" spans="1:5" x14ac:dyDescent="0.3">
      <c r="A500" s="5">
        <v>290020</v>
      </c>
      <c r="B500" s="5" t="s">
        <v>5708</v>
      </c>
      <c r="C500" s="5" t="s">
        <v>1622</v>
      </c>
      <c r="D500" s="5" t="s">
        <v>2013</v>
      </c>
      <c r="E500" s="2">
        <f>VLOOKUP(A500,Atual_15052023!$A$3:$A$5573,1,0)</f>
        <v>290020</v>
      </c>
    </row>
    <row r="501" spans="1:5" x14ac:dyDescent="0.3">
      <c r="A501" s="5">
        <v>290770</v>
      </c>
      <c r="B501" s="5" t="s">
        <v>5708</v>
      </c>
      <c r="C501" s="5" t="s">
        <v>1622</v>
      </c>
      <c r="D501" s="5" t="s">
        <v>9152</v>
      </c>
      <c r="E501" s="2">
        <f>VLOOKUP(A501,Atual_15052023!$A$3:$A$5573,1,0)</f>
        <v>290770</v>
      </c>
    </row>
    <row r="502" spans="1:5" x14ac:dyDescent="0.3">
      <c r="A502" s="5">
        <v>291140</v>
      </c>
      <c r="B502" s="5" t="s">
        <v>5708</v>
      </c>
      <c r="C502" s="5" t="s">
        <v>1622</v>
      </c>
      <c r="D502" s="5" t="s">
        <v>6467</v>
      </c>
      <c r="E502" s="2">
        <f>VLOOKUP(A502,Atual_15052023!$A$3:$A$5573,1,0)</f>
        <v>291140</v>
      </c>
    </row>
    <row r="503" spans="1:5" x14ac:dyDescent="0.3">
      <c r="A503" s="5">
        <v>291810</v>
      </c>
      <c r="B503" s="5" t="s">
        <v>5708</v>
      </c>
      <c r="C503" s="5" t="s">
        <v>1622</v>
      </c>
      <c r="D503" s="5" t="s">
        <v>7638</v>
      </c>
      <c r="E503" s="2">
        <f>VLOOKUP(A503,Atual_15052023!$A$3:$A$5573,1,0)</f>
        <v>291810</v>
      </c>
    </row>
    <row r="504" spans="1:5" x14ac:dyDescent="0.3">
      <c r="A504" s="5">
        <v>291990</v>
      </c>
      <c r="B504" s="5" t="s">
        <v>5708</v>
      </c>
      <c r="C504" s="5" t="s">
        <v>1622</v>
      </c>
      <c r="D504" s="5" t="s">
        <v>7878</v>
      </c>
      <c r="E504" s="2">
        <f>VLOOKUP(A504,Atual_15052023!$A$3:$A$5573,1,0)</f>
        <v>291990</v>
      </c>
    </row>
    <row r="505" spans="1:5" x14ac:dyDescent="0.3">
      <c r="A505" s="5">
        <v>292400</v>
      </c>
      <c r="B505" s="5" t="s">
        <v>5708</v>
      </c>
      <c r="C505" s="5" t="s">
        <v>1622</v>
      </c>
      <c r="D505" s="5" t="s">
        <v>1622</v>
      </c>
      <c r="E505" s="2">
        <f>VLOOKUP(A505,Atual_15052023!$A$3:$A$5573,1,0)</f>
        <v>292400</v>
      </c>
    </row>
    <row r="506" spans="1:5" x14ac:dyDescent="0.3">
      <c r="A506" s="5">
        <v>292420</v>
      </c>
      <c r="B506" s="5" t="s">
        <v>5708</v>
      </c>
      <c r="C506" s="5" t="s">
        <v>1622</v>
      </c>
      <c r="D506" s="5" t="s">
        <v>2154</v>
      </c>
      <c r="E506" s="2">
        <f>VLOOKUP(A506,Atual_15052023!$A$3:$A$5573,1,0)</f>
        <v>292420</v>
      </c>
    </row>
    <row r="507" spans="1:5" x14ac:dyDescent="0.3">
      <c r="A507" s="5">
        <v>292710</v>
      </c>
      <c r="B507" s="5" t="s">
        <v>5708</v>
      </c>
      <c r="C507" s="5" t="s">
        <v>1622</v>
      </c>
      <c r="D507" s="5" t="s">
        <v>365</v>
      </c>
      <c r="E507" s="2">
        <f>VLOOKUP(A507,Atual_15052023!$A$3:$A$5573,1,0)</f>
        <v>292710</v>
      </c>
    </row>
    <row r="508" spans="1:5" x14ac:dyDescent="0.3">
      <c r="A508" s="5">
        <v>292760</v>
      </c>
      <c r="B508" s="5" t="s">
        <v>5708</v>
      </c>
      <c r="C508" s="5" t="s">
        <v>1622</v>
      </c>
      <c r="D508" s="5" t="s">
        <v>3076</v>
      </c>
      <c r="E508" s="2">
        <f>VLOOKUP(A508,Atual_15052023!$A$3:$A$5573,1,0)</f>
        <v>292760</v>
      </c>
    </row>
    <row r="509" spans="1:5" x14ac:dyDescent="0.3">
      <c r="A509" s="5">
        <v>290570</v>
      </c>
      <c r="B509" s="5" t="s">
        <v>5708</v>
      </c>
      <c r="C509" s="5" t="s">
        <v>3522</v>
      </c>
      <c r="D509" s="5" t="s">
        <v>7634</v>
      </c>
      <c r="E509" s="2">
        <f>VLOOKUP(A509,Atual_15052023!$A$3:$A$5573,1,0)</f>
        <v>290570</v>
      </c>
    </row>
    <row r="510" spans="1:5" x14ac:dyDescent="0.3">
      <c r="A510" s="5">
        <v>290650</v>
      </c>
      <c r="B510" s="5" t="s">
        <v>5708</v>
      </c>
      <c r="C510" s="5" t="s">
        <v>3522</v>
      </c>
      <c r="D510" s="5" t="s">
        <v>6340</v>
      </c>
      <c r="E510" s="2">
        <f>VLOOKUP(A510,Atual_15052023!$A$3:$A$5573,1,0)</f>
        <v>290650</v>
      </c>
    </row>
    <row r="511" spans="1:5" x14ac:dyDescent="0.3">
      <c r="A511" s="5">
        <v>290860</v>
      </c>
      <c r="B511" s="5" t="s">
        <v>5708</v>
      </c>
      <c r="C511" s="5" t="s">
        <v>3522</v>
      </c>
      <c r="D511" s="5" t="s">
        <v>4930</v>
      </c>
      <c r="E511" s="2">
        <f>VLOOKUP(A511,Atual_15052023!$A$3:$A$5573,1,0)</f>
        <v>290860</v>
      </c>
    </row>
    <row r="512" spans="1:5" x14ac:dyDescent="0.3">
      <c r="A512" s="5">
        <v>291005</v>
      </c>
      <c r="B512" s="5" t="s">
        <v>5708</v>
      </c>
      <c r="C512" s="5" t="s">
        <v>3522</v>
      </c>
      <c r="D512" s="5" t="s">
        <v>2346</v>
      </c>
      <c r="E512" s="2">
        <f>VLOOKUP(A512,Atual_15052023!$A$3:$A$5573,1,0)</f>
        <v>291005</v>
      </c>
    </row>
    <row r="513" spans="1:5" x14ac:dyDescent="0.3">
      <c r="A513" s="5">
        <v>291610</v>
      </c>
      <c r="B513" s="5" t="s">
        <v>5708</v>
      </c>
      <c r="C513" s="5" t="s">
        <v>3522</v>
      </c>
      <c r="D513" s="5" t="s">
        <v>1092</v>
      </c>
      <c r="E513" s="2">
        <f>VLOOKUP(A513,Atual_15052023!$A$3:$A$5573,1,0)</f>
        <v>291610</v>
      </c>
    </row>
    <row r="514" spans="1:5" x14ac:dyDescent="0.3">
      <c r="A514" s="5">
        <v>291920</v>
      </c>
      <c r="B514" s="5" t="s">
        <v>5708</v>
      </c>
      <c r="C514" s="5" t="s">
        <v>3522</v>
      </c>
      <c r="D514" s="5" t="s">
        <v>8295</v>
      </c>
      <c r="E514" s="2">
        <f>VLOOKUP(A514,Atual_15052023!$A$3:$A$5573,1,0)</f>
        <v>291920</v>
      </c>
    </row>
    <row r="515" spans="1:5" x14ac:dyDescent="0.3">
      <c r="A515" s="5">
        <v>291992</v>
      </c>
      <c r="B515" s="5" t="s">
        <v>5708</v>
      </c>
      <c r="C515" s="5" t="s">
        <v>3522</v>
      </c>
      <c r="D515" s="5" t="s">
        <v>9882</v>
      </c>
      <c r="E515" s="2">
        <f>VLOOKUP(A515,Atual_15052023!$A$3:$A$5573,1,0)</f>
        <v>291992</v>
      </c>
    </row>
    <row r="516" spans="1:5" x14ac:dyDescent="0.3">
      <c r="A516" s="5">
        <v>292100</v>
      </c>
      <c r="B516" s="5" t="s">
        <v>5708</v>
      </c>
      <c r="C516" s="5" t="s">
        <v>3522</v>
      </c>
      <c r="D516" s="5" t="s">
        <v>9288</v>
      </c>
      <c r="E516" s="2">
        <f>VLOOKUP(A516,Atual_15052023!$A$3:$A$5573,1,0)</f>
        <v>292100</v>
      </c>
    </row>
    <row r="517" spans="1:5" x14ac:dyDescent="0.3">
      <c r="A517" s="5">
        <v>292520</v>
      </c>
      <c r="B517" s="5" t="s">
        <v>5708</v>
      </c>
      <c r="C517" s="5" t="s">
        <v>3522</v>
      </c>
      <c r="D517" s="5" t="s">
        <v>2914</v>
      </c>
      <c r="E517" s="2">
        <f>VLOOKUP(A517,Atual_15052023!$A$3:$A$5573,1,0)</f>
        <v>292520</v>
      </c>
    </row>
    <row r="518" spans="1:5" x14ac:dyDescent="0.3">
      <c r="A518" s="5">
        <v>292740</v>
      </c>
      <c r="B518" s="5" t="s">
        <v>5708</v>
      </c>
      <c r="C518" s="5" t="s">
        <v>3522</v>
      </c>
      <c r="D518" s="5" t="s">
        <v>3522</v>
      </c>
      <c r="E518" s="2">
        <f>VLOOKUP(A518,Atual_15052023!$A$3:$A$5573,1,0)</f>
        <v>292740</v>
      </c>
    </row>
    <row r="519" spans="1:5" x14ac:dyDescent="0.3">
      <c r="A519" s="5">
        <v>292860</v>
      </c>
      <c r="B519" s="5" t="s">
        <v>5708</v>
      </c>
      <c r="C519" s="5" t="s">
        <v>3522</v>
      </c>
      <c r="D519" s="5" t="s">
        <v>6508</v>
      </c>
      <c r="E519" s="2">
        <f>VLOOKUP(A519,Atual_15052023!$A$3:$A$5573,1,0)</f>
        <v>292860</v>
      </c>
    </row>
    <row r="520" spans="1:5" x14ac:dyDescent="0.3">
      <c r="A520" s="5">
        <v>292920</v>
      </c>
      <c r="B520" s="5" t="s">
        <v>5708</v>
      </c>
      <c r="C520" s="5" t="s">
        <v>3522</v>
      </c>
      <c r="D520" s="5" t="s">
        <v>5975</v>
      </c>
      <c r="E520" s="2">
        <f>VLOOKUP(A520,Atual_15052023!$A$3:$A$5573,1,0)</f>
        <v>292920</v>
      </c>
    </row>
    <row r="521" spans="1:5" x14ac:dyDescent="0.3">
      <c r="A521" s="5">
        <v>292950</v>
      </c>
      <c r="B521" s="5" t="s">
        <v>5708</v>
      </c>
      <c r="C521" s="5" t="s">
        <v>3522</v>
      </c>
      <c r="D521" s="5" t="s">
        <v>2360</v>
      </c>
      <c r="E521" s="2">
        <f>VLOOKUP(A521,Atual_15052023!$A$3:$A$5573,1,0)</f>
        <v>292950</v>
      </c>
    </row>
    <row r="522" spans="1:5" x14ac:dyDescent="0.3">
      <c r="A522" s="5">
        <v>292975</v>
      </c>
      <c r="B522" s="5" t="s">
        <v>5708</v>
      </c>
      <c r="C522" s="5" t="s">
        <v>3522</v>
      </c>
      <c r="D522" s="5" t="s">
        <v>9046</v>
      </c>
      <c r="E522" s="2">
        <f>VLOOKUP(A522,Atual_15052023!$A$3:$A$5573,1,0)</f>
        <v>292975</v>
      </c>
    </row>
    <row r="523" spans="1:5" x14ac:dyDescent="0.3">
      <c r="A523" s="5">
        <v>293070</v>
      </c>
      <c r="B523" s="5" t="s">
        <v>5708</v>
      </c>
      <c r="C523" s="5" t="s">
        <v>3522</v>
      </c>
      <c r="D523" s="5" t="s">
        <v>9488</v>
      </c>
      <c r="E523" s="2">
        <f>VLOOKUP(A523,Atual_15052023!$A$3:$A$5573,1,0)</f>
        <v>293070</v>
      </c>
    </row>
    <row r="524" spans="1:5" x14ac:dyDescent="0.3">
      <c r="A524" s="5">
        <v>293320</v>
      </c>
      <c r="B524" s="5" t="s">
        <v>5708</v>
      </c>
      <c r="C524" s="5" t="s">
        <v>3522</v>
      </c>
      <c r="D524" s="5" t="s">
        <v>10768</v>
      </c>
      <c r="E524" s="2">
        <f>VLOOKUP(A524,Atual_15052023!$A$3:$A$5573,1,0)</f>
        <v>293320</v>
      </c>
    </row>
    <row r="525" spans="1:5" x14ac:dyDescent="0.3">
      <c r="A525" s="5">
        <v>290390</v>
      </c>
      <c r="B525" s="5" t="s">
        <v>5708</v>
      </c>
      <c r="C525" s="5" t="s">
        <v>2227</v>
      </c>
      <c r="D525" s="5" t="s">
        <v>7096</v>
      </c>
      <c r="E525" s="2">
        <f>VLOOKUP(A525,Atual_15052023!$A$3:$A$5573,1,0)</f>
        <v>290390</v>
      </c>
    </row>
    <row r="526" spans="1:5" x14ac:dyDescent="0.3">
      <c r="A526" s="5">
        <v>290610</v>
      </c>
      <c r="B526" s="5" t="s">
        <v>5708</v>
      </c>
      <c r="C526" s="5" t="s">
        <v>2227</v>
      </c>
      <c r="D526" s="5" t="s">
        <v>7003</v>
      </c>
      <c r="E526" s="2">
        <f>VLOOKUP(A526,Atual_15052023!$A$3:$A$5573,1,0)</f>
        <v>290610</v>
      </c>
    </row>
    <row r="527" spans="1:5" x14ac:dyDescent="0.3">
      <c r="A527" s="5">
        <v>290810</v>
      </c>
      <c r="B527" s="5" t="s">
        <v>5708</v>
      </c>
      <c r="C527" s="5" t="s">
        <v>2227</v>
      </c>
      <c r="D527" s="5" t="s">
        <v>8154</v>
      </c>
      <c r="E527" s="2">
        <f>VLOOKUP(A527,Atual_15052023!$A$3:$A$5573,1,0)</f>
        <v>290810</v>
      </c>
    </row>
    <row r="528" spans="1:5" x14ac:dyDescent="0.3">
      <c r="A528" s="5">
        <v>290910</v>
      </c>
      <c r="B528" s="5" t="s">
        <v>5708</v>
      </c>
      <c r="C528" s="5" t="s">
        <v>2227</v>
      </c>
      <c r="D528" s="5" t="s">
        <v>3213</v>
      </c>
      <c r="E528" s="2">
        <f>VLOOKUP(A528,Atual_15052023!$A$3:$A$5573,1,0)</f>
        <v>290910</v>
      </c>
    </row>
    <row r="529" spans="1:5" x14ac:dyDescent="0.3">
      <c r="A529" s="5">
        <v>290930</v>
      </c>
      <c r="B529" s="5" t="s">
        <v>5708</v>
      </c>
      <c r="C529" s="5" t="s">
        <v>2227</v>
      </c>
      <c r="D529" s="5" t="s">
        <v>10731</v>
      </c>
      <c r="E529" s="2">
        <f>VLOOKUP(A529,Atual_15052023!$A$3:$A$5573,1,0)</f>
        <v>290930</v>
      </c>
    </row>
    <row r="530" spans="1:5" x14ac:dyDescent="0.3">
      <c r="A530" s="5">
        <v>291077</v>
      </c>
      <c r="B530" s="5" t="s">
        <v>5708</v>
      </c>
      <c r="C530" s="5" t="s">
        <v>2227</v>
      </c>
      <c r="D530" s="5" t="s">
        <v>5497</v>
      </c>
      <c r="E530" s="2">
        <f>VLOOKUP(A530,Atual_15052023!$A$3:$A$5573,1,0)</f>
        <v>291077</v>
      </c>
    </row>
    <row r="531" spans="1:5" x14ac:dyDescent="0.3">
      <c r="A531" s="5">
        <v>291735</v>
      </c>
      <c r="B531" s="5" t="s">
        <v>5708</v>
      </c>
      <c r="C531" s="5" t="s">
        <v>2227</v>
      </c>
      <c r="D531" s="5" t="s">
        <v>825</v>
      </c>
      <c r="E531" s="2">
        <f>VLOOKUP(A531,Atual_15052023!$A$3:$A$5573,1,0)</f>
        <v>291735</v>
      </c>
    </row>
    <row r="532" spans="1:5" x14ac:dyDescent="0.3">
      <c r="A532" s="5">
        <v>292810</v>
      </c>
      <c r="B532" s="5" t="s">
        <v>5708</v>
      </c>
      <c r="C532" s="5" t="s">
        <v>2227</v>
      </c>
      <c r="D532" s="5" t="s">
        <v>2227</v>
      </c>
      <c r="E532" s="2">
        <f>VLOOKUP(A532,Atual_15052023!$A$3:$A$5573,1,0)</f>
        <v>292810</v>
      </c>
    </row>
    <row r="533" spans="1:5" x14ac:dyDescent="0.3">
      <c r="A533" s="5">
        <v>292820</v>
      </c>
      <c r="B533" s="5" t="s">
        <v>5708</v>
      </c>
      <c r="C533" s="5" t="s">
        <v>2227</v>
      </c>
      <c r="D533" s="5" t="s">
        <v>3009</v>
      </c>
      <c r="E533" s="2">
        <f>VLOOKUP(A533,Atual_15052023!$A$3:$A$5573,1,0)</f>
        <v>292820</v>
      </c>
    </row>
    <row r="534" spans="1:5" x14ac:dyDescent="0.3">
      <c r="A534" s="5">
        <v>292905</v>
      </c>
      <c r="B534" s="5" t="s">
        <v>5708</v>
      </c>
      <c r="C534" s="5" t="s">
        <v>2227</v>
      </c>
      <c r="D534" s="5" t="s">
        <v>4565</v>
      </c>
      <c r="E534" s="2">
        <f>VLOOKUP(A534,Atual_15052023!$A$3:$A$5573,1,0)</f>
        <v>292905</v>
      </c>
    </row>
    <row r="535" spans="1:5" x14ac:dyDescent="0.3">
      <c r="A535" s="5">
        <v>293015</v>
      </c>
      <c r="B535" s="5" t="s">
        <v>5708</v>
      </c>
      <c r="C535" s="5" t="s">
        <v>2227</v>
      </c>
      <c r="D535" s="5" t="s">
        <v>2318</v>
      </c>
      <c r="E535" s="2">
        <f>VLOOKUP(A535,Atual_15052023!$A$3:$A$5573,1,0)</f>
        <v>293015</v>
      </c>
    </row>
    <row r="536" spans="1:5" x14ac:dyDescent="0.3">
      <c r="A536" s="5">
        <v>293030</v>
      </c>
      <c r="B536" s="5" t="s">
        <v>5708</v>
      </c>
      <c r="C536" s="5" t="s">
        <v>2227</v>
      </c>
      <c r="D536" s="5" t="s">
        <v>8917</v>
      </c>
      <c r="E536" s="2">
        <f>VLOOKUP(A536,Atual_15052023!$A$3:$A$5573,1,0)</f>
        <v>293030</v>
      </c>
    </row>
    <row r="537" spans="1:5" x14ac:dyDescent="0.3">
      <c r="A537" s="5">
        <v>293075</v>
      </c>
      <c r="B537" s="5" t="s">
        <v>5708</v>
      </c>
      <c r="C537" s="5" t="s">
        <v>2227</v>
      </c>
      <c r="D537" s="5" t="s">
        <v>6907</v>
      </c>
      <c r="E537" s="2">
        <f>VLOOKUP(A537,Atual_15052023!$A$3:$A$5573,1,0)</f>
        <v>293075</v>
      </c>
    </row>
    <row r="538" spans="1:5" x14ac:dyDescent="0.3">
      <c r="A538" s="5">
        <v>290230</v>
      </c>
      <c r="B538" s="5" t="s">
        <v>5708</v>
      </c>
      <c r="C538" s="5" t="s">
        <v>5687</v>
      </c>
      <c r="D538" s="5" t="s">
        <v>4714</v>
      </c>
      <c r="E538" s="2">
        <f>VLOOKUP(A538,Atual_15052023!$A$3:$A$5573,1,0)</f>
        <v>290230</v>
      </c>
    </row>
    <row r="539" spans="1:5" x14ac:dyDescent="0.3">
      <c r="A539" s="5">
        <v>290730</v>
      </c>
      <c r="B539" s="5" t="s">
        <v>5708</v>
      </c>
      <c r="C539" s="5" t="s">
        <v>5687</v>
      </c>
      <c r="D539" s="5" t="s">
        <v>2587</v>
      </c>
      <c r="E539" s="2">
        <f>VLOOKUP(A539,Atual_15052023!$A$3:$A$5573,1,0)</f>
        <v>290730</v>
      </c>
    </row>
    <row r="540" spans="1:5" x14ac:dyDescent="0.3">
      <c r="A540" s="5">
        <v>290830</v>
      </c>
      <c r="B540" s="5" t="s">
        <v>5708</v>
      </c>
      <c r="C540" s="5" t="s">
        <v>5687</v>
      </c>
      <c r="D540" s="5" t="s">
        <v>10904</v>
      </c>
      <c r="E540" s="2">
        <f>VLOOKUP(A540,Atual_15052023!$A$3:$A$5573,1,0)</f>
        <v>290830</v>
      </c>
    </row>
    <row r="541" spans="1:5" x14ac:dyDescent="0.3">
      <c r="A541" s="5">
        <v>291020</v>
      </c>
      <c r="B541" s="5" t="s">
        <v>5708</v>
      </c>
      <c r="C541" s="5" t="s">
        <v>5687</v>
      </c>
      <c r="D541" s="5" t="s">
        <v>9182</v>
      </c>
      <c r="E541" s="2">
        <f>VLOOKUP(A541,Atual_15052023!$A$3:$A$5573,1,0)</f>
        <v>291020</v>
      </c>
    </row>
    <row r="542" spans="1:5" x14ac:dyDescent="0.3">
      <c r="A542" s="5">
        <v>291780</v>
      </c>
      <c r="B542" s="5" t="s">
        <v>5708</v>
      </c>
      <c r="C542" s="5" t="s">
        <v>5687</v>
      </c>
      <c r="D542" s="5" t="s">
        <v>6357</v>
      </c>
      <c r="E542" s="2">
        <f>VLOOKUP(A542,Atual_15052023!$A$3:$A$5573,1,0)</f>
        <v>291780</v>
      </c>
    </row>
    <row r="543" spans="1:5" x14ac:dyDescent="0.3">
      <c r="A543" s="5">
        <v>292220</v>
      </c>
      <c r="B543" s="5" t="s">
        <v>5708</v>
      </c>
      <c r="C543" s="5" t="s">
        <v>5687</v>
      </c>
      <c r="D543" s="5" t="s">
        <v>2402</v>
      </c>
      <c r="E543" s="2">
        <f>VLOOKUP(A543,Atual_15052023!$A$3:$A$5573,1,0)</f>
        <v>292220</v>
      </c>
    </row>
    <row r="544" spans="1:5" x14ac:dyDescent="0.3">
      <c r="A544" s="5">
        <v>292250</v>
      </c>
      <c r="B544" s="5" t="s">
        <v>5708</v>
      </c>
      <c r="C544" s="5" t="s">
        <v>5687</v>
      </c>
      <c r="D544" s="5" t="s">
        <v>10892</v>
      </c>
      <c r="E544" s="2">
        <f>VLOOKUP(A544,Atual_15052023!$A$3:$A$5573,1,0)</f>
        <v>292250</v>
      </c>
    </row>
    <row r="545" spans="1:5" x14ac:dyDescent="0.3">
      <c r="A545" s="5">
        <v>292575</v>
      </c>
      <c r="B545" s="5" t="s">
        <v>5708</v>
      </c>
      <c r="C545" s="5" t="s">
        <v>5687</v>
      </c>
      <c r="D545" s="5" t="s">
        <v>2940</v>
      </c>
      <c r="E545" s="2">
        <f>VLOOKUP(A545,Atual_15052023!$A$3:$A$5573,1,0)</f>
        <v>292575</v>
      </c>
    </row>
    <row r="546" spans="1:5" x14ac:dyDescent="0.3">
      <c r="A546" s="5">
        <v>292730</v>
      </c>
      <c r="B546" s="5" t="s">
        <v>5708</v>
      </c>
      <c r="C546" s="5" t="s">
        <v>5687</v>
      </c>
      <c r="D546" s="5" t="s">
        <v>8786</v>
      </c>
      <c r="E546" s="2">
        <f>VLOOKUP(A546,Atual_15052023!$A$3:$A$5573,1,0)</f>
        <v>292730</v>
      </c>
    </row>
    <row r="547" spans="1:5" x14ac:dyDescent="0.3">
      <c r="A547" s="5">
        <v>292850</v>
      </c>
      <c r="B547" s="5" t="s">
        <v>5708</v>
      </c>
      <c r="C547" s="5" t="s">
        <v>5687</v>
      </c>
      <c r="D547" s="5" t="s">
        <v>9197</v>
      </c>
      <c r="E547" s="2">
        <f>VLOOKUP(A547,Atual_15052023!$A$3:$A$5573,1,0)</f>
        <v>292850</v>
      </c>
    </row>
    <row r="548" spans="1:5" x14ac:dyDescent="0.3">
      <c r="A548" s="5">
        <v>292870</v>
      </c>
      <c r="B548" s="5" t="s">
        <v>5708</v>
      </c>
      <c r="C548" s="5" t="s">
        <v>5687</v>
      </c>
      <c r="D548" s="5" t="s">
        <v>5687</v>
      </c>
      <c r="E548" s="2">
        <f>VLOOKUP(A548,Atual_15052023!$A$3:$A$5573,1,0)</f>
        <v>292870</v>
      </c>
    </row>
    <row r="549" spans="1:5" x14ac:dyDescent="0.3">
      <c r="A549" s="5">
        <v>292910</v>
      </c>
      <c r="B549" s="5" t="s">
        <v>5708</v>
      </c>
      <c r="C549" s="5" t="s">
        <v>5687</v>
      </c>
      <c r="D549" s="5" t="s">
        <v>1359</v>
      </c>
      <c r="E549" s="2">
        <f>VLOOKUP(A549,Atual_15052023!$A$3:$A$5573,1,0)</f>
        <v>292910</v>
      </c>
    </row>
    <row r="550" spans="1:5" x14ac:dyDescent="0.3">
      <c r="A550" s="5">
        <v>293317</v>
      </c>
      <c r="B550" s="5" t="s">
        <v>5708</v>
      </c>
      <c r="C550" s="5" t="s">
        <v>5687</v>
      </c>
      <c r="D550" s="5" t="s">
        <v>247</v>
      </c>
      <c r="E550" s="2">
        <f>VLOOKUP(A550,Atual_15052023!$A$3:$A$5573,1,0)</f>
        <v>293317</v>
      </c>
    </row>
    <row r="551" spans="1:5" x14ac:dyDescent="0.3">
      <c r="A551" s="5">
        <v>290010</v>
      </c>
      <c r="B551" s="5" t="s">
        <v>5708</v>
      </c>
      <c r="C551" s="5" t="s">
        <v>7472</v>
      </c>
      <c r="D551" s="5" t="s">
        <v>6639</v>
      </c>
      <c r="E551" s="2">
        <f>VLOOKUP(A551,Atual_15052023!$A$3:$A$5573,1,0)</f>
        <v>290010</v>
      </c>
    </row>
    <row r="552" spans="1:5" x14ac:dyDescent="0.3">
      <c r="A552" s="5">
        <v>290400</v>
      </c>
      <c r="B552" s="5" t="s">
        <v>5708</v>
      </c>
      <c r="C552" s="5" t="s">
        <v>7472</v>
      </c>
      <c r="D552" s="5" t="s">
        <v>3070</v>
      </c>
      <c r="E552" s="2">
        <f>VLOOKUP(A552,Atual_15052023!$A$3:$A$5573,1,0)</f>
        <v>290400</v>
      </c>
    </row>
    <row r="553" spans="1:5" x14ac:dyDescent="0.3">
      <c r="A553" s="5">
        <v>291300</v>
      </c>
      <c r="B553" s="5" t="s">
        <v>5708</v>
      </c>
      <c r="C553" s="5" t="s">
        <v>7472</v>
      </c>
      <c r="D553" s="5" t="s">
        <v>1678</v>
      </c>
      <c r="E553" s="2">
        <f>VLOOKUP(A553,Atual_15052023!$A$3:$A$5573,1,0)</f>
        <v>291300</v>
      </c>
    </row>
    <row r="554" spans="1:5" x14ac:dyDescent="0.3">
      <c r="A554" s="5">
        <v>291440</v>
      </c>
      <c r="B554" s="5" t="s">
        <v>5708</v>
      </c>
      <c r="C554" s="5" t="s">
        <v>7472</v>
      </c>
      <c r="D554" s="5" t="s">
        <v>9134</v>
      </c>
      <c r="E554" s="2">
        <f>VLOOKUP(A554,Atual_15052023!$A$3:$A$5573,1,0)</f>
        <v>291440</v>
      </c>
    </row>
    <row r="555" spans="1:5" x14ac:dyDescent="0.3">
      <c r="A555" s="5">
        <v>291930</v>
      </c>
      <c r="B555" s="5" t="s">
        <v>5708</v>
      </c>
      <c r="C555" s="5" t="s">
        <v>7472</v>
      </c>
      <c r="D555" s="5" t="s">
        <v>1868</v>
      </c>
      <c r="E555" s="2">
        <f>VLOOKUP(A555,Atual_15052023!$A$3:$A$5573,1,0)</f>
        <v>291930</v>
      </c>
    </row>
    <row r="556" spans="1:5" x14ac:dyDescent="0.3">
      <c r="A556" s="5">
        <v>292190</v>
      </c>
      <c r="B556" s="5" t="s">
        <v>5708</v>
      </c>
      <c r="C556" s="5" t="s">
        <v>7472</v>
      </c>
      <c r="D556" s="5" t="s">
        <v>43</v>
      </c>
      <c r="E556" s="2">
        <f>VLOOKUP(A556,Atual_15052023!$A$3:$A$5573,1,0)</f>
        <v>292190</v>
      </c>
    </row>
    <row r="557" spans="1:5" x14ac:dyDescent="0.3">
      <c r="A557" s="5">
        <v>292303</v>
      </c>
      <c r="B557" s="5" t="s">
        <v>5708</v>
      </c>
      <c r="C557" s="5" t="s">
        <v>7472</v>
      </c>
      <c r="D557" s="5" t="s">
        <v>7886</v>
      </c>
      <c r="E557" s="2">
        <f>VLOOKUP(A557,Atual_15052023!$A$3:$A$5573,1,0)</f>
        <v>292303</v>
      </c>
    </row>
    <row r="558" spans="1:5" x14ac:dyDescent="0.3">
      <c r="A558" s="5">
        <v>292350</v>
      </c>
      <c r="B558" s="5" t="s">
        <v>5708</v>
      </c>
      <c r="C558" s="5" t="s">
        <v>7472</v>
      </c>
      <c r="D558" s="5" t="s">
        <v>11063</v>
      </c>
      <c r="E558" s="2">
        <f>VLOOKUP(A558,Atual_15052023!$A$3:$A$5573,1,0)</f>
        <v>292350</v>
      </c>
    </row>
    <row r="559" spans="1:5" x14ac:dyDescent="0.3">
      <c r="A559" s="5">
        <v>292430</v>
      </c>
      <c r="B559" s="5" t="s">
        <v>5708</v>
      </c>
      <c r="C559" s="5" t="s">
        <v>7472</v>
      </c>
      <c r="D559" s="5" t="s">
        <v>5980</v>
      </c>
      <c r="E559" s="2">
        <f>VLOOKUP(A559,Atual_15052023!$A$3:$A$5573,1,0)</f>
        <v>292430</v>
      </c>
    </row>
    <row r="560" spans="1:5" x14ac:dyDescent="0.3">
      <c r="A560" s="5">
        <v>292990</v>
      </c>
      <c r="B560" s="5" t="s">
        <v>5708</v>
      </c>
      <c r="C560" s="5" t="s">
        <v>7472</v>
      </c>
      <c r="D560" s="5" t="s">
        <v>7472</v>
      </c>
      <c r="E560" s="2">
        <f>VLOOKUP(A560,Atual_15052023!$A$3:$A$5573,1,0)</f>
        <v>292990</v>
      </c>
    </row>
    <row r="561" spans="1:5" x14ac:dyDescent="0.3">
      <c r="A561" s="5">
        <v>293080</v>
      </c>
      <c r="B561" s="5" t="s">
        <v>5708</v>
      </c>
      <c r="C561" s="5" t="s">
        <v>7472</v>
      </c>
      <c r="D561" s="5" t="s">
        <v>9995</v>
      </c>
      <c r="E561" s="2">
        <f>VLOOKUP(A561,Atual_15052023!$A$3:$A$5573,1,0)</f>
        <v>293080</v>
      </c>
    </row>
    <row r="562" spans="1:5" x14ac:dyDescent="0.3">
      <c r="A562" s="5">
        <v>290135</v>
      </c>
      <c r="B562" s="5" t="s">
        <v>5708</v>
      </c>
      <c r="C562" s="5" t="s">
        <v>1631</v>
      </c>
      <c r="D562" s="5" t="s">
        <v>6006</v>
      </c>
      <c r="E562" s="2">
        <f>VLOOKUP(A562,Atual_15052023!$A$3:$A$5573,1,0)</f>
        <v>290135</v>
      </c>
    </row>
    <row r="563" spans="1:5" x14ac:dyDescent="0.3">
      <c r="A563" s="5">
        <v>290180</v>
      </c>
      <c r="B563" s="5" t="s">
        <v>5708</v>
      </c>
      <c r="C563" s="5" t="s">
        <v>1631</v>
      </c>
      <c r="D563" s="5" t="s">
        <v>4616</v>
      </c>
      <c r="E563" s="2">
        <f>VLOOKUP(A563,Atual_15052023!$A$3:$A$5573,1,0)</f>
        <v>290180</v>
      </c>
    </row>
    <row r="564" spans="1:5" x14ac:dyDescent="0.3">
      <c r="A564" s="5">
        <v>290600</v>
      </c>
      <c r="B564" s="5" t="s">
        <v>5708</v>
      </c>
      <c r="C564" s="5" t="s">
        <v>1631</v>
      </c>
      <c r="D564" s="5" t="s">
        <v>7339</v>
      </c>
      <c r="E564" s="2">
        <f>VLOOKUP(A564,Atual_15052023!$A$3:$A$5573,1,0)</f>
        <v>290600</v>
      </c>
    </row>
    <row r="565" spans="1:5" x14ac:dyDescent="0.3">
      <c r="A565" s="5">
        <v>291085</v>
      </c>
      <c r="B565" s="5" t="s">
        <v>5708</v>
      </c>
      <c r="C565" s="5" t="s">
        <v>1631</v>
      </c>
      <c r="D565" s="5" t="s">
        <v>9739</v>
      </c>
      <c r="E565" s="2">
        <f>VLOOKUP(A565,Atual_15052023!$A$3:$A$5573,1,0)</f>
        <v>291085</v>
      </c>
    </row>
    <row r="566" spans="1:5" x14ac:dyDescent="0.3">
      <c r="A566" s="5">
        <v>291700</v>
      </c>
      <c r="B566" s="5" t="s">
        <v>5708</v>
      </c>
      <c r="C566" s="5" t="s">
        <v>1631</v>
      </c>
      <c r="D566" s="5" t="s">
        <v>6481</v>
      </c>
      <c r="E566" s="2">
        <f>VLOOKUP(A566,Atual_15052023!$A$3:$A$5573,1,0)</f>
        <v>291700</v>
      </c>
    </row>
    <row r="567" spans="1:5" x14ac:dyDescent="0.3">
      <c r="A567" s="5">
        <v>291770</v>
      </c>
      <c r="B567" s="5" t="s">
        <v>5708</v>
      </c>
      <c r="C567" s="5" t="s">
        <v>1631</v>
      </c>
      <c r="D567" s="5" t="s">
        <v>5688</v>
      </c>
      <c r="E567" s="2">
        <f>VLOOKUP(A567,Atual_15052023!$A$3:$A$5573,1,0)</f>
        <v>291770</v>
      </c>
    </row>
    <row r="568" spans="1:5" x14ac:dyDescent="0.3">
      <c r="A568" s="5">
        <v>292460</v>
      </c>
      <c r="B568" s="5" t="s">
        <v>5708</v>
      </c>
      <c r="C568" s="5" t="s">
        <v>1631</v>
      </c>
      <c r="D568" s="5" t="s">
        <v>9443</v>
      </c>
      <c r="E568" s="2">
        <f>VLOOKUP(A568,Atual_15052023!$A$3:$A$5573,1,0)</f>
        <v>292460</v>
      </c>
    </row>
    <row r="569" spans="1:5" x14ac:dyDescent="0.3">
      <c r="A569" s="5">
        <v>292525</v>
      </c>
      <c r="B569" s="5" t="s">
        <v>5708</v>
      </c>
      <c r="C569" s="5" t="s">
        <v>1631</v>
      </c>
      <c r="D569" s="5" t="s">
        <v>1632</v>
      </c>
      <c r="E569" s="2">
        <f>VLOOKUP(A569,Atual_15052023!$A$3:$A$5573,1,0)</f>
        <v>292525</v>
      </c>
    </row>
    <row r="570" spans="1:5" x14ac:dyDescent="0.3">
      <c r="A570" s="5">
        <v>293010</v>
      </c>
      <c r="B570" s="5" t="s">
        <v>5708</v>
      </c>
      <c r="C570" s="5" t="s">
        <v>1631</v>
      </c>
      <c r="D570" s="5" t="s">
        <v>1631</v>
      </c>
      <c r="E570" s="2">
        <f>VLOOKUP(A570,Atual_15052023!$A$3:$A$5573,1,0)</f>
        <v>293010</v>
      </c>
    </row>
    <row r="571" spans="1:5" x14ac:dyDescent="0.3">
      <c r="A571" s="5">
        <v>290040</v>
      </c>
      <c r="B571" s="5" t="s">
        <v>5708</v>
      </c>
      <c r="C571" s="5" t="s">
        <v>3849</v>
      </c>
      <c r="D571" s="5" t="s">
        <v>4942</v>
      </c>
      <c r="E571" s="2">
        <f>VLOOKUP(A571,Atual_15052023!$A$3:$A$5573,1,0)</f>
        <v>290040</v>
      </c>
    </row>
    <row r="572" spans="1:5" x14ac:dyDescent="0.3">
      <c r="A572" s="5">
        <v>290210</v>
      </c>
      <c r="B572" s="5" t="s">
        <v>5708</v>
      </c>
      <c r="C572" s="5" t="s">
        <v>3849</v>
      </c>
      <c r="D572" s="5" t="s">
        <v>5802</v>
      </c>
      <c r="E572" s="2">
        <f>VLOOKUP(A572,Atual_15052023!$A$3:$A$5573,1,0)</f>
        <v>290210</v>
      </c>
    </row>
    <row r="573" spans="1:5" x14ac:dyDescent="0.3">
      <c r="A573" s="5">
        <v>290327</v>
      </c>
      <c r="B573" s="5" t="s">
        <v>5708</v>
      </c>
      <c r="C573" s="5" t="s">
        <v>3849</v>
      </c>
      <c r="D573" s="5" t="s">
        <v>5559</v>
      </c>
      <c r="E573" s="2">
        <f>VLOOKUP(A573,Atual_15052023!$A$3:$A$5573,1,0)</f>
        <v>290327</v>
      </c>
    </row>
    <row r="574" spans="1:5" x14ac:dyDescent="0.3">
      <c r="A574" s="5">
        <v>290360</v>
      </c>
      <c r="B574" s="5" t="s">
        <v>5708</v>
      </c>
      <c r="C574" s="5" t="s">
        <v>3849</v>
      </c>
      <c r="D574" s="5" t="s">
        <v>9191</v>
      </c>
      <c r="E574" s="2">
        <f>VLOOKUP(A574,Atual_15052023!$A$3:$A$5573,1,0)</f>
        <v>290360</v>
      </c>
    </row>
    <row r="575" spans="1:5" x14ac:dyDescent="0.3">
      <c r="A575" s="5">
        <v>290680</v>
      </c>
      <c r="B575" s="5" t="s">
        <v>5708</v>
      </c>
      <c r="C575" s="5" t="s">
        <v>3849</v>
      </c>
      <c r="D575" s="5" t="s">
        <v>4893</v>
      </c>
      <c r="E575" s="2">
        <f>VLOOKUP(A575,Atual_15052023!$A$3:$A$5573,1,0)</f>
        <v>290680</v>
      </c>
    </row>
    <row r="576" spans="1:5" x14ac:dyDescent="0.3">
      <c r="A576" s="5">
        <v>290682</v>
      </c>
      <c r="B576" s="5" t="s">
        <v>5708</v>
      </c>
      <c r="C576" s="5" t="s">
        <v>3849</v>
      </c>
      <c r="D576" s="5" t="s">
        <v>463</v>
      </c>
      <c r="E576" s="2">
        <f>VLOOKUP(A576,Atual_15052023!$A$3:$A$5573,1,0)</f>
        <v>290682</v>
      </c>
    </row>
    <row r="577" spans="1:5" x14ac:dyDescent="0.3">
      <c r="A577" s="5">
        <v>290840</v>
      </c>
      <c r="B577" s="5" t="s">
        <v>5708</v>
      </c>
      <c r="C577" s="5" t="s">
        <v>3849</v>
      </c>
      <c r="D577" s="5" t="s">
        <v>5930</v>
      </c>
      <c r="E577" s="2">
        <f>VLOOKUP(A577,Atual_15052023!$A$3:$A$5573,1,0)</f>
        <v>290840</v>
      </c>
    </row>
    <row r="578" spans="1:5" x14ac:dyDescent="0.3">
      <c r="A578" s="5">
        <v>291070</v>
      </c>
      <c r="B578" s="5" t="s">
        <v>5708</v>
      </c>
      <c r="C578" s="5" t="s">
        <v>3849</v>
      </c>
      <c r="D578" s="5" t="s">
        <v>5027</v>
      </c>
      <c r="E578" s="2">
        <f>VLOOKUP(A578,Atual_15052023!$A$3:$A$5573,1,0)</f>
        <v>291070</v>
      </c>
    </row>
    <row r="579" spans="1:5" x14ac:dyDescent="0.3">
      <c r="A579" s="5">
        <v>291910</v>
      </c>
      <c r="B579" s="5" t="s">
        <v>5708</v>
      </c>
      <c r="C579" s="5" t="s">
        <v>3849</v>
      </c>
      <c r="D579" s="5" t="s">
        <v>2233</v>
      </c>
      <c r="E579" s="2">
        <f>VLOOKUP(A579,Atual_15052023!$A$3:$A$5573,1,0)</f>
        <v>291910</v>
      </c>
    </row>
    <row r="580" spans="1:5" x14ac:dyDescent="0.3">
      <c r="A580" s="5">
        <v>292150</v>
      </c>
      <c r="B580" s="5" t="s">
        <v>5708</v>
      </c>
      <c r="C580" s="5" t="s">
        <v>3849</v>
      </c>
      <c r="D580" s="5" t="s">
        <v>2996</v>
      </c>
      <c r="E580" s="2">
        <f>VLOOKUP(A580,Atual_15052023!$A$3:$A$5573,1,0)</f>
        <v>292150</v>
      </c>
    </row>
    <row r="581" spans="1:5" x14ac:dyDescent="0.3">
      <c r="A581" s="5">
        <v>292265</v>
      </c>
      <c r="B581" s="5" t="s">
        <v>5708</v>
      </c>
      <c r="C581" s="5" t="s">
        <v>3849</v>
      </c>
      <c r="D581" s="5" t="s">
        <v>5690</v>
      </c>
      <c r="E581" s="2">
        <f>VLOOKUP(A581,Atual_15052023!$A$3:$A$5573,1,0)</f>
        <v>292265</v>
      </c>
    </row>
    <row r="582" spans="1:5" x14ac:dyDescent="0.3">
      <c r="A582" s="5">
        <v>292580</v>
      </c>
      <c r="B582" s="5" t="s">
        <v>5708</v>
      </c>
      <c r="C582" s="5" t="s">
        <v>3849</v>
      </c>
      <c r="D582" s="5" t="s">
        <v>3141</v>
      </c>
      <c r="E582" s="2">
        <f>VLOOKUP(A582,Atual_15052023!$A$3:$A$5573,1,0)</f>
        <v>292580</v>
      </c>
    </row>
    <row r="583" spans="1:5" x14ac:dyDescent="0.3">
      <c r="A583" s="5">
        <v>292590</v>
      </c>
      <c r="B583" s="5" t="s">
        <v>5708</v>
      </c>
      <c r="C583" s="5" t="s">
        <v>3849</v>
      </c>
      <c r="D583" s="5" t="s">
        <v>3897</v>
      </c>
      <c r="E583" s="2">
        <f>VLOOKUP(A583,Atual_15052023!$A$3:$A$5573,1,0)</f>
        <v>292590</v>
      </c>
    </row>
    <row r="584" spans="1:5" x14ac:dyDescent="0.3">
      <c r="A584" s="5">
        <v>292610</v>
      </c>
      <c r="B584" s="5" t="s">
        <v>5708</v>
      </c>
      <c r="C584" s="5" t="s">
        <v>3849</v>
      </c>
      <c r="D584" s="5" t="s">
        <v>10781</v>
      </c>
      <c r="E584" s="2">
        <f>VLOOKUP(A584,Atual_15052023!$A$3:$A$5573,1,0)</f>
        <v>292610</v>
      </c>
    </row>
    <row r="585" spans="1:5" x14ac:dyDescent="0.3">
      <c r="A585" s="5">
        <v>292800</v>
      </c>
      <c r="B585" s="5" t="s">
        <v>5708</v>
      </c>
      <c r="C585" s="5" t="s">
        <v>3849</v>
      </c>
      <c r="D585" s="5" t="s">
        <v>5102</v>
      </c>
      <c r="E585" s="2">
        <f>VLOOKUP(A585,Atual_15052023!$A$3:$A$5573,1,0)</f>
        <v>292800</v>
      </c>
    </row>
    <row r="586" spans="1:5" x14ac:dyDescent="0.3">
      <c r="A586" s="5">
        <v>292895</v>
      </c>
      <c r="B586" s="5" t="s">
        <v>5708</v>
      </c>
      <c r="C586" s="5" t="s">
        <v>3849</v>
      </c>
      <c r="D586" s="5" t="s">
        <v>3410</v>
      </c>
      <c r="E586" s="2">
        <f>VLOOKUP(A586,Atual_15052023!$A$3:$A$5573,1,0)</f>
        <v>292895</v>
      </c>
    </row>
    <row r="587" spans="1:5" x14ac:dyDescent="0.3">
      <c r="A587" s="5">
        <v>293050</v>
      </c>
      <c r="B587" s="5" t="s">
        <v>5708</v>
      </c>
      <c r="C587" s="5" t="s">
        <v>3849</v>
      </c>
      <c r="D587" s="5" t="s">
        <v>3849</v>
      </c>
      <c r="E587" s="2">
        <f>VLOOKUP(A587,Atual_15052023!$A$3:$A$5573,1,0)</f>
        <v>293050</v>
      </c>
    </row>
    <row r="588" spans="1:5" x14ac:dyDescent="0.3">
      <c r="A588" s="5">
        <v>293150</v>
      </c>
      <c r="B588" s="5" t="s">
        <v>5708</v>
      </c>
      <c r="C588" s="5" t="s">
        <v>3849</v>
      </c>
      <c r="D588" s="5" t="s">
        <v>6201</v>
      </c>
      <c r="E588" s="2">
        <f>VLOOKUP(A588,Atual_15052023!$A$3:$A$5573,1,0)</f>
        <v>293150</v>
      </c>
    </row>
    <row r="589" spans="1:5" x14ac:dyDescent="0.3">
      <c r="A589" s="5">
        <v>293190</v>
      </c>
      <c r="B589" s="5" t="s">
        <v>5708</v>
      </c>
      <c r="C589" s="5" t="s">
        <v>3849</v>
      </c>
      <c r="D589" s="5" t="s">
        <v>1073</v>
      </c>
      <c r="E589" s="2">
        <f>VLOOKUP(A589,Atual_15052023!$A$3:$A$5573,1,0)</f>
        <v>293190</v>
      </c>
    </row>
    <row r="590" spans="1:5" x14ac:dyDescent="0.3">
      <c r="A590" s="5">
        <v>293300</v>
      </c>
      <c r="B590" s="5" t="s">
        <v>5708</v>
      </c>
      <c r="C590" s="5" t="s">
        <v>3849</v>
      </c>
      <c r="D590" s="5" t="s">
        <v>5698</v>
      </c>
      <c r="E590" s="2">
        <f>VLOOKUP(A590,Atual_15052023!$A$3:$A$5573,1,0)</f>
        <v>293300</v>
      </c>
    </row>
    <row r="591" spans="1:5" x14ac:dyDescent="0.3">
      <c r="A591" s="5">
        <v>290080</v>
      </c>
      <c r="B591" s="5" t="s">
        <v>5708</v>
      </c>
      <c r="C591" s="5" t="s">
        <v>5399</v>
      </c>
      <c r="D591" s="5" t="s">
        <v>4492</v>
      </c>
      <c r="E591" s="2">
        <f>VLOOKUP(A591,Atual_15052023!$A$3:$A$5573,1,0)</f>
        <v>290080</v>
      </c>
    </row>
    <row r="592" spans="1:5" x14ac:dyDescent="0.3">
      <c r="A592" s="5">
        <v>290690</v>
      </c>
      <c r="B592" s="5" t="s">
        <v>5708</v>
      </c>
      <c r="C592" s="5" t="s">
        <v>5399</v>
      </c>
      <c r="D592" s="5" t="s">
        <v>2223</v>
      </c>
      <c r="E592" s="2">
        <f>VLOOKUP(A592,Atual_15052023!$A$3:$A$5573,1,0)</f>
        <v>290690</v>
      </c>
    </row>
    <row r="593" spans="1:5" x14ac:dyDescent="0.3">
      <c r="A593" s="5">
        <v>291280</v>
      </c>
      <c r="B593" s="5" t="s">
        <v>5708</v>
      </c>
      <c r="C593" s="5" t="s">
        <v>5399</v>
      </c>
      <c r="D593" s="5" t="s">
        <v>10029</v>
      </c>
      <c r="E593" s="2">
        <f>VLOOKUP(A593,Atual_15052023!$A$3:$A$5573,1,0)</f>
        <v>291280</v>
      </c>
    </row>
    <row r="594" spans="1:5" x14ac:dyDescent="0.3">
      <c r="A594" s="5">
        <v>291560</v>
      </c>
      <c r="B594" s="5" t="s">
        <v>5708</v>
      </c>
      <c r="C594" s="5" t="s">
        <v>5399</v>
      </c>
      <c r="D594" s="5" t="s">
        <v>9153</v>
      </c>
      <c r="E594" s="2">
        <f>VLOOKUP(A594,Atual_15052023!$A$3:$A$5573,1,0)</f>
        <v>291560</v>
      </c>
    </row>
    <row r="595" spans="1:5" x14ac:dyDescent="0.3">
      <c r="A595" s="5">
        <v>291600</v>
      </c>
      <c r="B595" s="5" t="s">
        <v>5708</v>
      </c>
      <c r="C595" s="5" t="s">
        <v>5399</v>
      </c>
      <c r="D595" s="5" t="s">
        <v>10185</v>
      </c>
      <c r="E595" s="2">
        <f>VLOOKUP(A595,Atual_15052023!$A$3:$A$5573,1,0)</f>
        <v>291600</v>
      </c>
    </row>
    <row r="596" spans="1:5" x14ac:dyDescent="0.3">
      <c r="A596" s="5">
        <v>291845</v>
      </c>
      <c r="B596" s="5" t="s">
        <v>5708</v>
      </c>
      <c r="C596" s="5" t="s">
        <v>5399</v>
      </c>
      <c r="D596" s="5" t="s">
        <v>2873</v>
      </c>
      <c r="E596" s="2">
        <f>VLOOKUP(A596,Atual_15052023!$A$3:$A$5573,1,0)</f>
        <v>291845</v>
      </c>
    </row>
    <row r="597" spans="1:5" x14ac:dyDescent="0.3">
      <c r="A597" s="5">
        <v>291890</v>
      </c>
      <c r="B597" s="5" t="s">
        <v>5708</v>
      </c>
      <c r="C597" s="5" t="s">
        <v>5399</v>
      </c>
      <c r="D597" s="5" t="s">
        <v>7889</v>
      </c>
      <c r="E597" s="2">
        <f>VLOOKUP(A597,Atual_15052023!$A$3:$A$5573,1,0)</f>
        <v>291890</v>
      </c>
    </row>
    <row r="598" spans="1:5" x14ac:dyDescent="0.3">
      <c r="A598" s="5">
        <v>292110</v>
      </c>
      <c r="B598" s="5" t="s">
        <v>5708</v>
      </c>
      <c r="C598" s="5" t="s">
        <v>5399</v>
      </c>
      <c r="D598" s="5" t="s">
        <v>7943</v>
      </c>
      <c r="E598" s="2">
        <f>VLOOKUP(A598,Atual_15052023!$A$3:$A$5573,1,0)</f>
        <v>292110</v>
      </c>
    </row>
    <row r="599" spans="1:5" x14ac:dyDescent="0.3">
      <c r="A599" s="5">
        <v>292200</v>
      </c>
      <c r="B599" s="5" t="s">
        <v>5708</v>
      </c>
      <c r="C599" s="5" t="s">
        <v>5399</v>
      </c>
      <c r="D599" s="5" t="s">
        <v>6294</v>
      </c>
      <c r="E599" s="2">
        <f>VLOOKUP(A599,Atual_15052023!$A$3:$A$5573,1,0)</f>
        <v>292200</v>
      </c>
    </row>
    <row r="600" spans="1:5" x14ac:dyDescent="0.3">
      <c r="A600" s="5">
        <v>292300</v>
      </c>
      <c r="B600" s="5" t="s">
        <v>5708</v>
      </c>
      <c r="C600" s="5" t="s">
        <v>5399</v>
      </c>
      <c r="D600" s="5" t="s">
        <v>3602</v>
      </c>
      <c r="E600" s="2">
        <f>VLOOKUP(A600,Atual_15052023!$A$3:$A$5573,1,0)</f>
        <v>292300</v>
      </c>
    </row>
    <row r="601" spans="1:5" x14ac:dyDescent="0.3">
      <c r="A601" s="5">
        <v>292550</v>
      </c>
      <c r="B601" s="5" t="s">
        <v>5708</v>
      </c>
      <c r="C601" s="5" t="s">
        <v>5399</v>
      </c>
      <c r="D601" s="5" t="s">
        <v>3038</v>
      </c>
      <c r="E601" s="2">
        <f>VLOOKUP(A601,Atual_15052023!$A$3:$A$5573,1,0)</f>
        <v>292550</v>
      </c>
    </row>
    <row r="602" spans="1:5" x14ac:dyDescent="0.3">
      <c r="A602" s="5">
        <v>293135</v>
      </c>
      <c r="B602" s="5" t="s">
        <v>5708</v>
      </c>
      <c r="C602" s="5" t="s">
        <v>5399</v>
      </c>
      <c r="D602" s="5" t="s">
        <v>5399</v>
      </c>
      <c r="E602" s="2">
        <f>VLOOKUP(A602,Atual_15052023!$A$3:$A$5573,1,0)</f>
        <v>293135</v>
      </c>
    </row>
    <row r="603" spans="1:5" x14ac:dyDescent="0.3">
      <c r="A603" s="5">
        <v>293325</v>
      </c>
      <c r="B603" s="5" t="s">
        <v>5708</v>
      </c>
      <c r="C603" s="5" t="s">
        <v>5399</v>
      </c>
      <c r="D603" s="5" t="s">
        <v>2622</v>
      </c>
      <c r="E603" s="2">
        <f>VLOOKUP(A603,Atual_15052023!$A$3:$A$5573,1,0)</f>
        <v>293325</v>
      </c>
    </row>
    <row r="604" spans="1:5" x14ac:dyDescent="0.3">
      <c r="A604" s="5">
        <v>290120</v>
      </c>
      <c r="B604" s="5" t="s">
        <v>5708</v>
      </c>
      <c r="C604" s="5" t="s">
        <v>2043</v>
      </c>
      <c r="D604" s="5" t="s">
        <v>5667</v>
      </c>
      <c r="E604" s="2">
        <f>VLOOKUP(A604,Atual_15052023!$A$3:$A$5573,1,0)</f>
        <v>290120</v>
      </c>
    </row>
    <row r="605" spans="1:5" x14ac:dyDescent="0.3">
      <c r="A605" s="5">
        <v>290290</v>
      </c>
      <c r="B605" s="5" t="s">
        <v>5708</v>
      </c>
      <c r="C605" s="5" t="s">
        <v>2043</v>
      </c>
      <c r="D605" s="5" t="s">
        <v>11086</v>
      </c>
      <c r="E605" s="2">
        <f>VLOOKUP(A605,Atual_15052023!$A$3:$A$5573,1,0)</f>
        <v>290290</v>
      </c>
    </row>
    <row r="606" spans="1:5" x14ac:dyDescent="0.3">
      <c r="A606" s="5">
        <v>290350</v>
      </c>
      <c r="B606" s="5" t="s">
        <v>5708</v>
      </c>
      <c r="C606" s="5" t="s">
        <v>2043</v>
      </c>
      <c r="D606" s="5" t="s">
        <v>5730</v>
      </c>
      <c r="E606" s="2">
        <f>VLOOKUP(A606,Atual_15052023!$A$3:$A$5573,1,0)</f>
        <v>290350</v>
      </c>
    </row>
    <row r="607" spans="1:5" x14ac:dyDescent="0.3">
      <c r="A607" s="5">
        <v>290395</v>
      </c>
      <c r="B607" s="5" t="s">
        <v>5708</v>
      </c>
      <c r="C607" s="5" t="s">
        <v>2043</v>
      </c>
      <c r="D607" s="5" t="s">
        <v>10111</v>
      </c>
      <c r="E607" s="2">
        <f>VLOOKUP(A607,Atual_15052023!$A$3:$A$5573,1,0)</f>
        <v>290395</v>
      </c>
    </row>
    <row r="608" spans="1:5" x14ac:dyDescent="0.3">
      <c r="A608" s="5">
        <v>290515</v>
      </c>
      <c r="B608" s="5" t="s">
        <v>5708</v>
      </c>
      <c r="C608" s="5" t="s">
        <v>2043</v>
      </c>
      <c r="D608" s="5" t="s">
        <v>6211</v>
      </c>
      <c r="E608" s="2">
        <f>VLOOKUP(A608,Atual_15052023!$A$3:$A$5573,1,0)</f>
        <v>290515</v>
      </c>
    </row>
    <row r="609" spans="1:5" x14ac:dyDescent="0.3">
      <c r="A609" s="5">
        <v>290670</v>
      </c>
      <c r="B609" s="5" t="s">
        <v>5708</v>
      </c>
      <c r="C609" s="5" t="s">
        <v>2043</v>
      </c>
      <c r="D609" s="5" t="s">
        <v>5712</v>
      </c>
      <c r="E609" s="2">
        <f>VLOOKUP(A609,Atual_15052023!$A$3:$A$5573,1,0)</f>
        <v>290670</v>
      </c>
    </row>
    <row r="610" spans="1:5" x14ac:dyDescent="0.3">
      <c r="A610" s="5">
        <v>290689</v>
      </c>
      <c r="B610" s="5" t="s">
        <v>5708</v>
      </c>
      <c r="C610" s="5" t="s">
        <v>2043</v>
      </c>
      <c r="D610" s="5" t="s">
        <v>2397</v>
      </c>
      <c r="E610" s="2">
        <f>VLOOKUP(A610,Atual_15052023!$A$3:$A$5573,1,0)</f>
        <v>290689</v>
      </c>
    </row>
    <row r="611" spans="1:5" x14ac:dyDescent="0.3">
      <c r="A611" s="5">
        <v>290870</v>
      </c>
      <c r="B611" s="5" t="s">
        <v>5708</v>
      </c>
      <c r="C611" s="5" t="s">
        <v>2043</v>
      </c>
      <c r="D611" s="5" t="s">
        <v>10406</v>
      </c>
      <c r="E611" s="2">
        <f>VLOOKUP(A611,Atual_15052023!$A$3:$A$5573,1,0)</f>
        <v>290870</v>
      </c>
    </row>
    <row r="612" spans="1:5" x14ac:dyDescent="0.3">
      <c r="A612" s="5">
        <v>290900</v>
      </c>
      <c r="B612" s="5" t="s">
        <v>5708</v>
      </c>
      <c r="C612" s="5" t="s">
        <v>2043</v>
      </c>
      <c r="D612" s="5" t="s">
        <v>7639</v>
      </c>
      <c r="E612" s="2">
        <f>VLOOKUP(A612,Atual_15052023!$A$3:$A$5573,1,0)</f>
        <v>290900</v>
      </c>
    </row>
    <row r="613" spans="1:5" x14ac:dyDescent="0.3">
      <c r="A613" s="5">
        <v>291040</v>
      </c>
      <c r="B613" s="5" t="s">
        <v>5708</v>
      </c>
      <c r="C613" s="5" t="s">
        <v>2043</v>
      </c>
      <c r="D613" s="5" t="s">
        <v>8064</v>
      </c>
      <c r="E613" s="2">
        <f>VLOOKUP(A613,Atual_15052023!$A$3:$A$5573,1,0)</f>
        <v>291040</v>
      </c>
    </row>
    <row r="614" spans="1:5" x14ac:dyDescent="0.3">
      <c r="A614" s="5">
        <v>291995</v>
      </c>
      <c r="B614" s="5" t="s">
        <v>5708</v>
      </c>
      <c r="C614" s="5" t="s">
        <v>2043</v>
      </c>
      <c r="D614" s="5" t="s">
        <v>699</v>
      </c>
      <c r="E614" s="2">
        <f>VLOOKUP(A614,Atual_15052023!$A$3:$A$5573,1,0)</f>
        <v>291995</v>
      </c>
    </row>
    <row r="615" spans="1:5" x14ac:dyDescent="0.3">
      <c r="A615" s="5">
        <v>292145</v>
      </c>
      <c r="B615" s="5" t="s">
        <v>5708</v>
      </c>
      <c r="C615" s="5" t="s">
        <v>2043</v>
      </c>
      <c r="D615" s="5" t="s">
        <v>4784</v>
      </c>
      <c r="E615" s="2">
        <f>VLOOKUP(A615,Atual_15052023!$A$3:$A$5573,1,0)</f>
        <v>292145</v>
      </c>
    </row>
    <row r="616" spans="1:5" x14ac:dyDescent="0.3">
      <c r="A616" s="5">
        <v>292470</v>
      </c>
      <c r="B616" s="5" t="s">
        <v>5708</v>
      </c>
      <c r="C616" s="5" t="s">
        <v>2043</v>
      </c>
      <c r="D616" s="5" t="s">
        <v>2483</v>
      </c>
      <c r="E616" s="2">
        <f>VLOOKUP(A616,Atual_15052023!$A$3:$A$5573,1,0)</f>
        <v>292470</v>
      </c>
    </row>
    <row r="617" spans="1:5" x14ac:dyDescent="0.3">
      <c r="A617" s="5">
        <v>292500</v>
      </c>
      <c r="B617" s="5" t="s">
        <v>5708</v>
      </c>
      <c r="C617" s="5" t="s">
        <v>2043</v>
      </c>
      <c r="D617" s="5" t="s">
        <v>480</v>
      </c>
      <c r="E617" s="2">
        <f>VLOOKUP(A617,Atual_15052023!$A$3:$A$5573,1,0)</f>
        <v>292500</v>
      </c>
    </row>
    <row r="618" spans="1:5" x14ac:dyDescent="0.3">
      <c r="A618" s="5">
        <v>292510</v>
      </c>
      <c r="B618" s="5" t="s">
        <v>5708</v>
      </c>
      <c r="C618" s="5" t="s">
        <v>2043</v>
      </c>
      <c r="D618" s="5" t="s">
        <v>10157</v>
      </c>
      <c r="E618" s="2">
        <f>VLOOKUP(A618,Atual_15052023!$A$3:$A$5573,1,0)</f>
        <v>292510</v>
      </c>
    </row>
    <row r="619" spans="1:5" x14ac:dyDescent="0.3">
      <c r="A619" s="5">
        <v>292570</v>
      </c>
      <c r="B619" s="5" t="s">
        <v>5708</v>
      </c>
      <c r="C619" s="5" t="s">
        <v>2043</v>
      </c>
      <c r="D619" s="5" t="s">
        <v>9585</v>
      </c>
      <c r="E619" s="2">
        <f>VLOOKUP(A619,Atual_15052023!$A$3:$A$5573,1,0)</f>
        <v>292570</v>
      </c>
    </row>
    <row r="620" spans="1:5" x14ac:dyDescent="0.3">
      <c r="A620" s="5">
        <v>292665</v>
      </c>
      <c r="B620" s="5" t="s">
        <v>5708</v>
      </c>
      <c r="C620" s="5" t="s">
        <v>2043</v>
      </c>
      <c r="D620" s="5" t="s">
        <v>5841</v>
      </c>
      <c r="E620" s="2">
        <f>VLOOKUP(A620,Atual_15052023!$A$3:$A$5573,1,0)</f>
        <v>292665</v>
      </c>
    </row>
    <row r="621" spans="1:5" x14ac:dyDescent="0.3">
      <c r="A621" s="5">
        <v>293180</v>
      </c>
      <c r="B621" s="5" t="s">
        <v>5708</v>
      </c>
      <c r="C621" s="5" t="s">
        <v>2043</v>
      </c>
      <c r="D621" s="5" t="s">
        <v>9980</v>
      </c>
      <c r="E621" s="2">
        <f>VLOOKUP(A621,Atual_15052023!$A$3:$A$5573,1,0)</f>
        <v>293180</v>
      </c>
    </row>
    <row r="622" spans="1:5" x14ac:dyDescent="0.3">
      <c r="A622" s="5">
        <v>293330</v>
      </c>
      <c r="B622" s="5" t="s">
        <v>5708</v>
      </c>
      <c r="C622" s="5" t="s">
        <v>2043</v>
      </c>
      <c r="D622" s="5" t="s">
        <v>2043</v>
      </c>
      <c r="E622" s="2">
        <f>VLOOKUP(A622,Atual_15052023!$A$3:$A$5573,1,0)</f>
        <v>293330</v>
      </c>
    </row>
    <row r="623" spans="1:5" x14ac:dyDescent="0.3">
      <c r="A623" s="5">
        <v>230020</v>
      </c>
      <c r="B623" s="5" t="s">
        <v>9480</v>
      </c>
      <c r="C623" s="5" t="s">
        <v>7923</v>
      </c>
      <c r="D623" s="5" t="s">
        <v>7923</v>
      </c>
      <c r="E623" s="2">
        <f>VLOOKUP(A623,Atual_15052023!$A$3:$A$5573,1,0)</f>
        <v>230020</v>
      </c>
    </row>
    <row r="624" spans="1:5" x14ac:dyDescent="0.3">
      <c r="A624" s="5">
        <v>230230</v>
      </c>
      <c r="B624" s="5" t="s">
        <v>9480</v>
      </c>
      <c r="C624" s="5" t="s">
        <v>7923</v>
      </c>
      <c r="D624" s="5" t="s">
        <v>1137</v>
      </c>
      <c r="E624" s="2">
        <f>VLOOKUP(A624,Atual_15052023!$A$3:$A$5573,1,0)</f>
        <v>230230</v>
      </c>
    </row>
    <row r="625" spans="1:5" x14ac:dyDescent="0.3">
      <c r="A625" s="5">
        <v>230425</v>
      </c>
      <c r="B625" s="5" t="s">
        <v>9480</v>
      </c>
      <c r="C625" s="5" t="s">
        <v>7923</v>
      </c>
      <c r="D625" s="5" t="s">
        <v>6996</v>
      </c>
      <c r="E625" s="2">
        <f>VLOOKUP(A625,Atual_15052023!$A$3:$A$5573,1,0)</f>
        <v>230425</v>
      </c>
    </row>
    <row r="626" spans="1:5" x14ac:dyDescent="0.3">
      <c r="A626" s="5">
        <v>230655</v>
      </c>
      <c r="B626" s="5" t="s">
        <v>9480</v>
      </c>
      <c r="C626" s="5" t="s">
        <v>7923</v>
      </c>
      <c r="D626" s="5" t="s">
        <v>10873</v>
      </c>
      <c r="E626" s="2">
        <f>VLOOKUP(A626,Atual_15052023!$A$3:$A$5573,1,0)</f>
        <v>230655</v>
      </c>
    </row>
    <row r="627" spans="1:5" x14ac:dyDescent="0.3">
      <c r="A627" s="5">
        <v>230725</v>
      </c>
      <c r="B627" s="5" t="s">
        <v>9480</v>
      </c>
      <c r="C627" s="5" t="s">
        <v>7923</v>
      </c>
      <c r="D627" s="5" t="s">
        <v>212</v>
      </c>
      <c r="E627" s="2">
        <f>VLOOKUP(A627,Atual_15052023!$A$3:$A$5573,1,0)</f>
        <v>230725</v>
      </c>
    </row>
    <row r="628" spans="1:5" x14ac:dyDescent="0.3">
      <c r="A628" s="5">
        <v>230780</v>
      </c>
      <c r="B628" s="5" t="s">
        <v>9480</v>
      </c>
      <c r="C628" s="5" t="s">
        <v>7923</v>
      </c>
      <c r="D628" s="5" t="s">
        <v>10442</v>
      </c>
      <c r="E628" s="2">
        <f>VLOOKUP(A628,Atual_15052023!$A$3:$A$5573,1,0)</f>
        <v>230780</v>
      </c>
    </row>
    <row r="629" spans="1:5" x14ac:dyDescent="0.3">
      <c r="A629" s="5">
        <v>230890</v>
      </c>
      <c r="B629" s="5" t="s">
        <v>9480</v>
      </c>
      <c r="C629" s="5" t="s">
        <v>7923</v>
      </c>
      <c r="D629" s="5" t="s">
        <v>7205</v>
      </c>
      <c r="E629" s="2">
        <f>VLOOKUP(A629,Atual_15052023!$A$3:$A$5573,1,0)</f>
        <v>230890</v>
      </c>
    </row>
    <row r="630" spans="1:5" x14ac:dyDescent="0.3">
      <c r="A630" s="5">
        <v>230110</v>
      </c>
      <c r="B630" s="5" t="s">
        <v>9480</v>
      </c>
      <c r="C630" s="5" t="s">
        <v>6298</v>
      </c>
      <c r="D630" s="5" t="s">
        <v>6298</v>
      </c>
      <c r="E630" s="2">
        <f>VLOOKUP(A630,Atual_15052023!$A$3:$A$5573,1,0)</f>
        <v>230110</v>
      </c>
    </row>
    <row r="631" spans="1:5" x14ac:dyDescent="0.3">
      <c r="A631" s="5">
        <v>230220</v>
      </c>
      <c r="B631" s="5" t="s">
        <v>9480</v>
      </c>
      <c r="C631" s="5" t="s">
        <v>6298</v>
      </c>
      <c r="D631" s="5" t="s">
        <v>4332</v>
      </c>
      <c r="E631" s="2">
        <f>VLOOKUP(A631,Atual_15052023!$A$3:$A$5573,1,0)</f>
        <v>230220</v>
      </c>
    </row>
    <row r="632" spans="1:5" x14ac:dyDescent="0.3">
      <c r="A632" s="5">
        <v>230445</v>
      </c>
      <c r="B632" s="5" t="s">
        <v>9480</v>
      </c>
      <c r="C632" s="5" t="s">
        <v>6298</v>
      </c>
      <c r="D632" s="5" t="s">
        <v>1492</v>
      </c>
      <c r="E632" s="2">
        <f>VLOOKUP(A632,Atual_15052023!$A$3:$A$5573,1,0)</f>
        <v>230445</v>
      </c>
    </row>
    <row r="633" spans="1:5" x14ac:dyDescent="0.3">
      <c r="A633" s="5">
        <v>230535</v>
      </c>
      <c r="B633" s="5" t="s">
        <v>9480</v>
      </c>
      <c r="C633" s="5" t="s">
        <v>6298</v>
      </c>
      <c r="D633" s="5" t="s">
        <v>1717</v>
      </c>
      <c r="E633" s="2">
        <f>VLOOKUP(A633,Atual_15052023!$A$3:$A$5573,1,0)</f>
        <v>230535</v>
      </c>
    </row>
    <row r="634" spans="1:5" x14ac:dyDescent="0.3">
      <c r="A634" s="5">
        <v>230620</v>
      </c>
      <c r="B634" s="5" t="s">
        <v>9480</v>
      </c>
      <c r="C634" s="5" t="s">
        <v>6298</v>
      </c>
      <c r="D634" s="5" t="s">
        <v>9359</v>
      </c>
      <c r="E634" s="2">
        <f>VLOOKUP(A634,Atual_15052023!$A$3:$A$5573,1,0)</f>
        <v>230620</v>
      </c>
    </row>
    <row r="635" spans="1:5" x14ac:dyDescent="0.3">
      <c r="A635" s="5">
        <v>230120</v>
      </c>
      <c r="B635" s="5" t="s">
        <v>9480</v>
      </c>
      <c r="C635" s="5" t="s">
        <v>7405</v>
      </c>
      <c r="D635" s="5" t="s">
        <v>7926</v>
      </c>
      <c r="E635" s="2">
        <f>VLOOKUP(A635,Atual_15052023!$A$3:$A$5573,1,0)</f>
        <v>230120</v>
      </c>
    </row>
    <row r="636" spans="1:5" x14ac:dyDescent="0.3">
      <c r="A636" s="5">
        <v>230140</v>
      </c>
      <c r="B636" s="5" t="s">
        <v>9480</v>
      </c>
      <c r="C636" s="5" t="s">
        <v>7405</v>
      </c>
      <c r="D636" s="5" t="s">
        <v>9797</v>
      </c>
      <c r="E636" s="2">
        <f>VLOOKUP(A636,Atual_15052023!$A$3:$A$5573,1,0)</f>
        <v>230140</v>
      </c>
    </row>
    <row r="637" spans="1:5" x14ac:dyDescent="0.3">
      <c r="A637" s="5">
        <v>230210</v>
      </c>
      <c r="B637" s="5" t="s">
        <v>9480</v>
      </c>
      <c r="C637" s="5" t="s">
        <v>7405</v>
      </c>
      <c r="D637" s="5" t="s">
        <v>7405</v>
      </c>
      <c r="E637" s="2">
        <f>VLOOKUP(A637,Atual_15052023!$A$3:$A$5573,1,0)</f>
        <v>230210</v>
      </c>
    </row>
    <row r="638" spans="1:5" x14ac:dyDescent="0.3">
      <c r="A638" s="5">
        <v>230290</v>
      </c>
      <c r="B638" s="5" t="s">
        <v>9480</v>
      </c>
      <c r="C638" s="5" t="s">
        <v>7405</v>
      </c>
      <c r="D638" s="5" t="s">
        <v>10254</v>
      </c>
      <c r="E638" s="2">
        <f>VLOOKUP(A638,Atual_15052023!$A$3:$A$5573,1,0)</f>
        <v>230290</v>
      </c>
    </row>
    <row r="639" spans="1:5" x14ac:dyDescent="0.3">
      <c r="A639" s="5">
        <v>230510</v>
      </c>
      <c r="B639" s="5" t="s">
        <v>9480</v>
      </c>
      <c r="C639" s="5" t="s">
        <v>7405</v>
      </c>
      <c r="D639" s="5" t="s">
        <v>6884</v>
      </c>
      <c r="E639" s="2">
        <f>VLOOKUP(A639,Atual_15052023!$A$3:$A$5573,1,0)</f>
        <v>230510</v>
      </c>
    </row>
    <row r="640" spans="1:5" x14ac:dyDescent="0.3">
      <c r="A640" s="5">
        <v>230650</v>
      </c>
      <c r="B640" s="5" t="s">
        <v>9480</v>
      </c>
      <c r="C640" s="5" t="s">
        <v>7405</v>
      </c>
      <c r="D640" s="5" t="s">
        <v>2165</v>
      </c>
      <c r="E640" s="2">
        <f>VLOOKUP(A640,Atual_15052023!$A$3:$A$5573,1,0)</f>
        <v>230650</v>
      </c>
    </row>
    <row r="641" spans="1:5" x14ac:dyDescent="0.3">
      <c r="A641" s="5">
        <v>230910</v>
      </c>
      <c r="B641" s="5" t="s">
        <v>9480</v>
      </c>
      <c r="C641" s="5" t="s">
        <v>7405</v>
      </c>
      <c r="D641" s="5" t="s">
        <v>3638</v>
      </c>
      <c r="E641" s="2">
        <f>VLOOKUP(A641,Atual_15052023!$A$3:$A$5573,1,0)</f>
        <v>230910</v>
      </c>
    </row>
    <row r="642" spans="1:5" x14ac:dyDescent="0.3">
      <c r="A642" s="5">
        <v>230980</v>
      </c>
      <c r="B642" s="5" t="s">
        <v>9480</v>
      </c>
      <c r="C642" s="5" t="s">
        <v>7405</v>
      </c>
      <c r="D642" s="5" t="s">
        <v>7353</v>
      </c>
      <c r="E642" s="2">
        <f>VLOOKUP(A642,Atual_15052023!$A$3:$A$5573,1,0)</f>
        <v>230980</v>
      </c>
    </row>
    <row r="643" spans="1:5" x14ac:dyDescent="0.3">
      <c r="A643" s="5">
        <v>230010</v>
      </c>
      <c r="B643" s="5" t="s">
        <v>9480</v>
      </c>
      <c r="C643" s="5" t="s">
        <v>3878</v>
      </c>
      <c r="D643" s="5" t="s">
        <v>8642</v>
      </c>
      <c r="E643" s="2">
        <f>VLOOKUP(A643,Atual_15052023!$A$3:$A$5573,1,0)</f>
        <v>230010</v>
      </c>
    </row>
    <row r="644" spans="1:5" x14ac:dyDescent="0.3">
      <c r="A644" s="5">
        <v>230170</v>
      </c>
      <c r="B644" s="5" t="s">
        <v>9480</v>
      </c>
      <c r="C644" s="5" t="s">
        <v>3878</v>
      </c>
      <c r="D644" s="5" t="s">
        <v>6785</v>
      </c>
      <c r="E644" s="2">
        <f>VLOOKUP(A644,Atual_15052023!$A$3:$A$5573,1,0)</f>
        <v>230170</v>
      </c>
    </row>
    <row r="645" spans="1:5" x14ac:dyDescent="0.3">
      <c r="A645" s="5">
        <v>230200</v>
      </c>
      <c r="B645" s="5" t="s">
        <v>9480</v>
      </c>
      <c r="C645" s="5" t="s">
        <v>3878</v>
      </c>
      <c r="D645" s="5" t="s">
        <v>2111</v>
      </c>
      <c r="E645" s="2">
        <f>VLOOKUP(A645,Atual_15052023!$A$3:$A$5573,1,0)</f>
        <v>230200</v>
      </c>
    </row>
    <row r="646" spans="1:5" x14ac:dyDescent="0.3">
      <c r="A646" s="5">
        <v>230250</v>
      </c>
      <c r="B646" s="5" t="s">
        <v>9480</v>
      </c>
      <c r="C646" s="5" t="s">
        <v>3878</v>
      </c>
      <c r="D646" s="5" t="s">
        <v>3878</v>
      </c>
      <c r="E646" s="2">
        <f>VLOOKUP(A646,Atual_15052023!$A$3:$A$5573,1,0)</f>
        <v>230250</v>
      </c>
    </row>
    <row r="647" spans="1:5" x14ac:dyDescent="0.3">
      <c r="A647" s="5">
        <v>230720</v>
      </c>
      <c r="B647" s="5" t="s">
        <v>9480</v>
      </c>
      <c r="C647" s="5" t="s">
        <v>3878</v>
      </c>
      <c r="D647" s="5" t="s">
        <v>7153</v>
      </c>
      <c r="E647" s="2">
        <f>VLOOKUP(A647,Atual_15052023!$A$3:$A$5573,1,0)</f>
        <v>230720</v>
      </c>
    </row>
    <row r="648" spans="1:5" x14ac:dyDescent="0.3">
      <c r="A648" s="5">
        <v>230810</v>
      </c>
      <c r="B648" s="5" t="s">
        <v>9480</v>
      </c>
      <c r="C648" s="5" t="s">
        <v>3878</v>
      </c>
      <c r="D648" s="5" t="s">
        <v>9047</v>
      </c>
      <c r="E648" s="2">
        <f>VLOOKUP(A648,Atual_15052023!$A$3:$A$5573,1,0)</f>
        <v>230810</v>
      </c>
    </row>
    <row r="649" spans="1:5" x14ac:dyDescent="0.3">
      <c r="A649" s="5">
        <v>230830</v>
      </c>
      <c r="B649" s="5" t="s">
        <v>9480</v>
      </c>
      <c r="C649" s="5" t="s">
        <v>3878</v>
      </c>
      <c r="D649" s="5" t="s">
        <v>7057</v>
      </c>
      <c r="E649" s="2">
        <f>VLOOKUP(A649,Atual_15052023!$A$3:$A$5573,1,0)</f>
        <v>230830</v>
      </c>
    </row>
    <row r="650" spans="1:5" x14ac:dyDescent="0.3">
      <c r="A650" s="5">
        <v>231060</v>
      </c>
      <c r="B650" s="5" t="s">
        <v>9480</v>
      </c>
      <c r="C650" s="5" t="s">
        <v>3878</v>
      </c>
      <c r="D650" s="5" t="s">
        <v>1263</v>
      </c>
      <c r="E650" s="2">
        <f>VLOOKUP(A650,Atual_15052023!$A$3:$A$5573,1,0)</f>
        <v>231060</v>
      </c>
    </row>
    <row r="651" spans="1:5" x14ac:dyDescent="0.3">
      <c r="A651" s="5">
        <v>231110</v>
      </c>
      <c r="B651" s="5" t="s">
        <v>9480</v>
      </c>
      <c r="C651" s="5" t="s">
        <v>3878</v>
      </c>
      <c r="D651" s="5" t="s">
        <v>677</v>
      </c>
      <c r="E651" s="2">
        <f>VLOOKUP(A651,Atual_15052023!$A$3:$A$5573,1,0)</f>
        <v>231110</v>
      </c>
    </row>
    <row r="652" spans="1:5" x14ac:dyDescent="0.3">
      <c r="A652" s="5">
        <v>230205</v>
      </c>
      <c r="B652" s="5" t="s">
        <v>9480</v>
      </c>
      <c r="C652" s="5" t="s">
        <v>2946</v>
      </c>
      <c r="D652" s="5" t="s">
        <v>9457</v>
      </c>
      <c r="E652" s="2">
        <f>VLOOKUP(A652,Atual_15052023!$A$3:$A$5573,1,0)</f>
        <v>230205</v>
      </c>
    </row>
    <row r="653" spans="1:5" x14ac:dyDescent="0.3">
      <c r="A653" s="5">
        <v>230260</v>
      </c>
      <c r="B653" s="5" t="s">
        <v>9480</v>
      </c>
      <c r="C653" s="5" t="s">
        <v>2946</v>
      </c>
      <c r="D653" s="5" t="s">
        <v>2946</v>
      </c>
      <c r="E653" s="2">
        <f>VLOOKUP(A653,Atual_15052023!$A$3:$A$5573,1,0)</f>
        <v>230260</v>
      </c>
    </row>
    <row r="654" spans="1:5" x14ac:dyDescent="0.3">
      <c r="A654" s="5">
        <v>230390</v>
      </c>
      <c r="B654" s="5" t="s">
        <v>9480</v>
      </c>
      <c r="C654" s="5" t="s">
        <v>2946</v>
      </c>
      <c r="D654" s="5" t="s">
        <v>140</v>
      </c>
      <c r="E654" s="2">
        <f>VLOOKUP(A654,Atual_15052023!$A$3:$A$5573,1,0)</f>
        <v>230390</v>
      </c>
    </row>
    <row r="655" spans="1:5" x14ac:dyDescent="0.3">
      <c r="A655" s="5">
        <v>230470</v>
      </c>
      <c r="B655" s="5" t="s">
        <v>9480</v>
      </c>
      <c r="C655" s="5" t="s">
        <v>2946</v>
      </c>
      <c r="D655" s="5" t="s">
        <v>5984</v>
      </c>
      <c r="E655" s="2">
        <f>VLOOKUP(A655,Atual_15052023!$A$3:$A$5573,1,0)</f>
        <v>230470</v>
      </c>
    </row>
    <row r="656" spans="1:5" x14ac:dyDescent="0.3">
      <c r="A656" s="5">
        <v>230790</v>
      </c>
      <c r="B656" s="5" t="s">
        <v>9480</v>
      </c>
      <c r="C656" s="5" t="s">
        <v>2946</v>
      </c>
      <c r="D656" s="5" t="s">
        <v>9809</v>
      </c>
      <c r="E656" s="2">
        <f>VLOOKUP(A656,Atual_15052023!$A$3:$A$5573,1,0)</f>
        <v>230790</v>
      </c>
    </row>
    <row r="657" spans="1:5" x14ac:dyDescent="0.3">
      <c r="A657" s="5">
        <v>230240</v>
      </c>
      <c r="B657" s="5" t="s">
        <v>9480</v>
      </c>
      <c r="C657" s="5" t="s">
        <v>4698</v>
      </c>
      <c r="D657" s="5" t="s">
        <v>8887</v>
      </c>
      <c r="E657" s="2">
        <f>VLOOKUP(A657,Atual_15052023!$A$3:$A$5573,1,0)</f>
        <v>230240</v>
      </c>
    </row>
    <row r="658" spans="1:5" x14ac:dyDescent="0.3">
      <c r="A658" s="5">
        <v>230280</v>
      </c>
      <c r="B658" s="5" t="s">
        <v>9480</v>
      </c>
      <c r="C658" s="5" t="s">
        <v>4698</v>
      </c>
      <c r="D658" s="5" t="s">
        <v>4698</v>
      </c>
      <c r="E658" s="2">
        <f>VLOOKUP(A658,Atual_15052023!$A$3:$A$5573,1,0)</f>
        <v>230280</v>
      </c>
    </row>
    <row r="659" spans="1:5" x14ac:dyDescent="0.3">
      <c r="A659" s="5">
        <v>230300</v>
      </c>
      <c r="B659" s="5" t="s">
        <v>9480</v>
      </c>
      <c r="C659" s="5" t="s">
        <v>4698</v>
      </c>
      <c r="D659" s="5" t="s">
        <v>342</v>
      </c>
      <c r="E659" s="2">
        <f>VLOOKUP(A659,Atual_15052023!$A$3:$A$5573,1,0)</f>
        <v>230300</v>
      </c>
    </row>
    <row r="660" spans="1:5" x14ac:dyDescent="0.3">
      <c r="A660" s="5">
        <v>230660</v>
      </c>
      <c r="B660" s="5" t="s">
        <v>9480</v>
      </c>
      <c r="C660" s="5" t="s">
        <v>4698</v>
      </c>
      <c r="D660" s="5" t="s">
        <v>9745</v>
      </c>
      <c r="E660" s="2">
        <f>VLOOKUP(A660,Atual_15052023!$A$3:$A$5573,1,0)</f>
        <v>230660</v>
      </c>
    </row>
    <row r="661" spans="1:5" x14ac:dyDescent="0.3">
      <c r="A661" s="5">
        <v>230763</v>
      </c>
      <c r="B661" s="5" t="s">
        <v>9480</v>
      </c>
      <c r="C661" s="5" t="s">
        <v>4698</v>
      </c>
      <c r="D661" s="5" t="s">
        <v>9640</v>
      </c>
      <c r="E661" s="2">
        <f>VLOOKUP(A661,Atual_15052023!$A$3:$A$5573,1,0)</f>
        <v>230763</v>
      </c>
    </row>
    <row r="662" spans="1:5" x14ac:dyDescent="0.3">
      <c r="A662" s="5">
        <v>231040</v>
      </c>
      <c r="B662" s="5" t="s">
        <v>9480</v>
      </c>
      <c r="C662" s="5" t="s">
        <v>4698</v>
      </c>
      <c r="D662" s="5" t="s">
        <v>10980</v>
      </c>
      <c r="E662" s="2">
        <f>VLOOKUP(A662,Atual_15052023!$A$3:$A$5573,1,0)</f>
        <v>231040</v>
      </c>
    </row>
    <row r="663" spans="1:5" x14ac:dyDescent="0.3">
      <c r="A663" s="5">
        <v>230090</v>
      </c>
      <c r="B663" s="5" t="s">
        <v>9480</v>
      </c>
      <c r="C663" s="5" t="s">
        <v>11152</v>
      </c>
      <c r="D663" s="5" t="s">
        <v>10993</v>
      </c>
      <c r="E663" s="2">
        <f>VLOOKUP(A663,Atual_15052023!$A$3:$A$5573,1,0)</f>
        <v>230090</v>
      </c>
    </row>
    <row r="664" spans="1:5" x14ac:dyDescent="0.3">
      <c r="A664" s="5">
        <v>230370</v>
      </c>
      <c r="B664" s="5" t="s">
        <v>9480</v>
      </c>
      <c r="C664" s="5" t="s">
        <v>11152</v>
      </c>
      <c r="D664" s="5" t="s">
        <v>11152</v>
      </c>
      <c r="E664" s="2">
        <f>VLOOKUP(A664,Atual_15052023!$A$3:$A$5573,1,0)</f>
        <v>230370</v>
      </c>
    </row>
    <row r="665" spans="1:5" x14ac:dyDescent="0.3">
      <c r="A665" s="5">
        <v>230460</v>
      </c>
      <c r="B665" s="5" t="s">
        <v>9480</v>
      </c>
      <c r="C665" s="5" t="s">
        <v>11152</v>
      </c>
      <c r="D665" s="5" t="s">
        <v>9169</v>
      </c>
      <c r="E665" s="2">
        <f>VLOOKUP(A665,Atual_15052023!$A$3:$A$5573,1,0)</f>
        <v>230460</v>
      </c>
    </row>
    <row r="666" spans="1:5" x14ac:dyDescent="0.3">
      <c r="A666" s="5">
        <v>230630</v>
      </c>
      <c r="B666" s="5" t="s">
        <v>9480</v>
      </c>
      <c r="C666" s="5" t="s">
        <v>11152</v>
      </c>
      <c r="D666" s="5" t="s">
        <v>11181</v>
      </c>
      <c r="E666" s="2">
        <f>VLOOKUP(A666,Atual_15052023!$A$3:$A$5573,1,0)</f>
        <v>230630</v>
      </c>
    </row>
    <row r="667" spans="1:5" x14ac:dyDescent="0.3">
      <c r="A667" s="5">
        <v>231020</v>
      </c>
      <c r="B667" s="5" t="s">
        <v>9480</v>
      </c>
      <c r="C667" s="5" t="s">
        <v>11152</v>
      </c>
      <c r="D667" s="5" t="s">
        <v>7315</v>
      </c>
      <c r="E667" s="2">
        <f>VLOOKUP(A667,Atual_15052023!$A$3:$A$5573,1,0)</f>
        <v>231020</v>
      </c>
    </row>
    <row r="668" spans="1:5" x14ac:dyDescent="0.3">
      <c r="A668" s="5">
        <v>231025</v>
      </c>
      <c r="B668" s="5" t="s">
        <v>9480</v>
      </c>
      <c r="C668" s="5" t="s">
        <v>11152</v>
      </c>
      <c r="D668" s="5" t="s">
        <v>7160</v>
      </c>
      <c r="E668" s="2">
        <f>VLOOKUP(A668,Atual_15052023!$A$3:$A$5573,1,0)</f>
        <v>231025</v>
      </c>
    </row>
    <row r="669" spans="1:5" x14ac:dyDescent="0.3">
      <c r="A669" s="5">
        <v>231070</v>
      </c>
      <c r="B669" s="5" t="s">
        <v>9480</v>
      </c>
      <c r="C669" s="5" t="s">
        <v>11152</v>
      </c>
      <c r="D669" s="5" t="s">
        <v>6606</v>
      </c>
      <c r="E669" s="2">
        <f>VLOOKUP(A669,Atual_15052023!$A$3:$A$5573,1,0)</f>
        <v>231070</v>
      </c>
    </row>
    <row r="670" spans="1:5" x14ac:dyDescent="0.3">
      <c r="A670" s="5">
        <v>231240</v>
      </c>
      <c r="B670" s="5" t="s">
        <v>9480</v>
      </c>
      <c r="C670" s="5" t="s">
        <v>11152</v>
      </c>
      <c r="D670" s="5" t="s">
        <v>7673</v>
      </c>
      <c r="E670" s="2">
        <f>VLOOKUP(A670,Atual_15052023!$A$3:$A$5573,1,0)</f>
        <v>231240</v>
      </c>
    </row>
    <row r="671" spans="1:5" x14ac:dyDescent="0.3">
      <c r="A671" s="5">
        <v>231260</v>
      </c>
      <c r="B671" s="5" t="s">
        <v>9480</v>
      </c>
      <c r="C671" s="5" t="s">
        <v>11152</v>
      </c>
      <c r="D671" s="5" t="s">
        <v>7143</v>
      </c>
      <c r="E671" s="2">
        <f>VLOOKUP(A671,Atual_15052023!$A$3:$A$5573,1,0)</f>
        <v>231260</v>
      </c>
    </row>
    <row r="672" spans="1:5" x14ac:dyDescent="0.3">
      <c r="A672" s="5">
        <v>231335</v>
      </c>
      <c r="B672" s="5" t="s">
        <v>9480</v>
      </c>
      <c r="C672" s="5" t="s">
        <v>11152</v>
      </c>
      <c r="D672" s="5" t="s">
        <v>10967</v>
      </c>
      <c r="E672" s="2">
        <f>VLOOKUP(A672,Atual_15052023!$A$3:$A$5573,1,0)</f>
        <v>231335</v>
      </c>
    </row>
    <row r="673" spans="1:5" x14ac:dyDescent="0.3">
      <c r="A673" s="5">
        <v>231375</v>
      </c>
      <c r="B673" s="5" t="s">
        <v>9480</v>
      </c>
      <c r="C673" s="5" t="s">
        <v>11152</v>
      </c>
      <c r="D673" s="5" t="s">
        <v>3924</v>
      </c>
      <c r="E673" s="2">
        <f>VLOOKUP(A673,Atual_15052023!$A$3:$A$5573,1,0)</f>
        <v>231375</v>
      </c>
    </row>
    <row r="674" spans="1:5" x14ac:dyDescent="0.3">
      <c r="A674" s="5">
        <v>230125</v>
      </c>
      <c r="B674" s="5" t="s">
        <v>9480</v>
      </c>
      <c r="C674" s="5" t="s">
        <v>9915</v>
      </c>
      <c r="D674" s="5" t="s">
        <v>9820</v>
      </c>
      <c r="E674" s="2">
        <f>VLOOKUP(A674,Atual_15052023!$A$3:$A$5573,1,0)</f>
        <v>230125</v>
      </c>
    </row>
    <row r="675" spans="1:5" x14ac:dyDescent="0.3">
      <c r="A675" s="5">
        <v>230410</v>
      </c>
      <c r="B675" s="5" t="s">
        <v>9480</v>
      </c>
      <c r="C675" s="5" t="s">
        <v>9915</v>
      </c>
      <c r="D675" s="5" t="s">
        <v>9915</v>
      </c>
      <c r="E675" s="2">
        <f>VLOOKUP(A675,Atual_15052023!$A$3:$A$5573,1,0)</f>
        <v>230410</v>
      </c>
    </row>
    <row r="676" spans="1:5" x14ac:dyDescent="0.3">
      <c r="A676" s="5">
        <v>230560</v>
      </c>
      <c r="B676" s="5" t="s">
        <v>9480</v>
      </c>
      <c r="C676" s="5" t="s">
        <v>9915</v>
      </c>
      <c r="D676" s="5" t="s">
        <v>3535</v>
      </c>
      <c r="E676" s="2">
        <f>VLOOKUP(A676,Atual_15052023!$A$3:$A$5573,1,0)</f>
        <v>230560</v>
      </c>
    </row>
    <row r="677" spans="1:5" x14ac:dyDescent="0.3">
      <c r="A677" s="5">
        <v>230565</v>
      </c>
      <c r="B677" s="5" t="s">
        <v>9480</v>
      </c>
      <c r="C677" s="5" t="s">
        <v>9915</v>
      </c>
      <c r="D677" s="5" t="s">
        <v>10930</v>
      </c>
      <c r="E677" s="2">
        <f>VLOOKUP(A677,Atual_15052023!$A$3:$A$5573,1,0)</f>
        <v>230565</v>
      </c>
    </row>
    <row r="678" spans="1:5" x14ac:dyDescent="0.3">
      <c r="A678" s="5">
        <v>230590</v>
      </c>
      <c r="B678" s="5" t="s">
        <v>9480</v>
      </c>
      <c r="C678" s="5" t="s">
        <v>9915</v>
      </c>
      <c r="D678" s="5" t="s">
        <v>9891</v>
      </c>
      <c r="E678" s="2">
        <f>VLOOKUP(A678,Atual_15052023!$A$3:$A$5573,1,0)</f>
        <v>230590</v>
      </c>
    </row>
    <row r="679" spans="1:5" x14ac:dyDescent="0.3">
      <c r="A679" s="5">
        <v>230860</v>
      </c>
      <c r="B679" s="5" t="s">
        <v>9480</v>
      </c>
      <c r="C679" s="5" t="s">
        <v>9915</v>
      </c>
      <c r="D679" s="5" t="s">
        <v>2897</v>
      </c>
      <c r="E679" s="2">
        <f>VLOOKUP(A679,Atual_15052023!$A$3:$A$5573,1,0)</f>
        <v>230860</v>
      </c>
    </row>
    <row r="680" spans="1:5" x14ac:dyDescent="0.3">
      <c r="A680" s="5">
        <v>230930</v>
      </c>
      <c r="B680" s="5" t="s">
        <v>9480</v>
      </c>
      <c r="C680" s="5" t="s">
        <v>9915</v>
      </c>
      <c r="D680" s="5" t="s">
        <v>8153</v>
      </c>
      <c r="E680" s="2">
        <f>VLOOKUP(A680,Atual_15052023!$A$3:$A$5573,1,0)</f>
        <v>230930</v>
      </c>
    </row>
    <row r="681" spans="1:5" x14ac:dyDescent="0.3">
      <c r="A681" s="5">
        <v>230940</v>
      </c>
      <c r="B681" s="5" t="s">
        <v>9480</v>
      </c>
      <c r="C681" s="5" t="s">
        <v>9915</v>
      </c>
      <c r="D681" s="5" t="s">
        <v>1642</v>
      </c>
      <c r="E681" s="2">
        <f>VLOOKUP(A681,Atual_15052023!$A$3:$A$5573,1,0)</f>
        <v>230940</v>
      </c>
    </row>
    <row r="682" spans="1:5" x14ac:dyDescent="0.3">
      <c r="A682" s="5">
        <v>231100</v>
      </c>
      <c r="B682" s="5" t="s">
        <v>9480</v>
      </c>
      <c r="C682" s="5" t="s">
        <v>9915</v>
      </c>
      <c r="D682" s="5" t="s">
        <v>10662</v>
      </c>
      <c r="E682" s="2">
        <f>VLOOKUP(A682,Atual_15052023!$A$3:$A$5573,1,0)</f>
        <v>231100</v>
      </c>
    </row>
    <row r="683" spans="1:5" x14ac:dyDescent="0.3">
      <c r="A683" s="5">
        <v>231126</v>
      </c>
      <c r="B683" s="5" t="s">
        <v>9480</v>
      </c>
      <c r="C683" s="5" t="s">
        <v>9915</v>
      </c>
      <c r="D683" s="5" t="s">
        <v>4752</v>
      </c>
      <c r="E683" s="2">
        <f>VLOOKUP(A683,Atual_15052023!$A$3:$A$5573,1,0)</f>
        <v>231126</v>
      </c>
    </row>
    <row r="684" spans="1:5" x14ac:dyDescent="0.3">
      <c r="A684" s="5">
        <v>231320</v>
      </c>
      <c r="B684" s="5" t="s">
        <v>9480</v>
      </c>
      <c r="C684" s="5" t="s">
        <v>9915</v>
      </c>
      <c r="D684" s="5" t="s">
        <v>7191</v>
      </c>
      <c r="E684" s="2">
        <f>VLOOKUP(A684,Atual_15052023!$A$3:$A$5573,1,0)</f>
        <v>231320</v>
      </c>
    </row>
    <row r="685" spans="1:5" x14ac:dyDescent="0.3">
      <c r="A685" s="5">
        <v>230060</v>
      </c>
      <c r="B685" s="5" t="s">
        <v>9480</v>
      </c>
      <c r="C685" s="5" t="s">
        <v>2878</v>
      </c>
      <c r="D685" s="5" t="s">
        <v>2090</v>
      </c>
      <c r="E685" s="2">
        <f>VLOOKUP(A685,Atual_15052023!$A$3:$A$5573,1,0)</f>
        <v>230060</v>
      </c>
    </row>
    <row r="686" spans="1:5" x14ac:dyDescent="0.3">
      <c r="A686" s="5">
        <v>230080</v>
      </c>
      <c r="B686" s="5" t="s">
        <v>9480</v>
      </c>
      <c r="C686" s="5" t="s">
        <v>2878</v>
      </c>
      <c r="D686" s="5" t="s">
        <v>4952</v>
      </c>
      <c r="E686" s="2">
        <f>VLOOKUP(A686,Atual_15052023!$A$3:$A$5573,1,0)</f>
        <v>230080</v>
      </c>
    </row>
    <row r="687" spans="1:5" x14ac:dyDescent="0.3">
      <c r="A687" s="5">
        <v>230130</v>
      </c>
      <c r="B687" s="5" t="s">
        <v>9480</v>
      </c>
      <c r="C687" s="5" t="s">
        <v>2878</v>
      </c>
      <c r="D687" s="5" t="s">
        <v>9874</v>
      </c>
      <c r="E687" s="2">
        <f>VLOOKUP(A687,Atual_15052023!$A$3:$A$5573,1,0)</f>
        <v>230130</v>
      </c>
    </row>
    <row r="688" spans="1:5" x14ac:dyDescent="0.3">
      <c r="A688" s="5">
        <v>230160</v>
      </c>
      <c r="B688" s="5" t="s">
        <v>9480</v>
      </c>
      <c r="C688" s="5" t="s">
        <v>2878</v>
      </c>
      <c r="D688" s="5" t="s">
        <v>3175</v>
      </c>
      <c r="E688" s="2">
        <f>VLOOKUP(A688,Atual_15052023!$A$3:$A$5573,1,0)</f>
        <v>230160</v>
      </c>
    </row>
    <row r="689" spans="1:5" x14ac:dyDescent="0.3">
      <c r="A689" s="5">
        <v>230270</v>
      </c>
      <c r="B689" s="5" t="s">
        <v>9480</v>
      </c>
      <c r="C689" s="5" t="s">
        <v>2878</v>
      </c>
      <c r="D689" s="5" t="s">
        <v>8043</v>
      </c>
      <c r="E689" s="2">
        <f>VLOOKUP(A689,Atual_15052023!$A$3:$A$5573,1,0)</f>
        <v>230270</v>
      </c>
    </row>
    <row r="690" spans="1:5" x14ac:dyDescent="0.3">
      <c r="A690" s="5">
        <v>230420</v>
      </c>
      <c r="B690" s="5" t="s">
        <v>9480</v>
      </c>
      <c r="C690" s="5" t="s">
        <v>2878</v>
      </c>
      <c r="D690" s="5" t="s">
        <v>2878</v>
      </c>
      <c r="E690" s="2">
        <f>VLOOKUP(A690,Atual_15052023!$A$3:$A$5573,1,0)</f>
        <v>230420</v>
      </c>
    </row>
    <row r="691" spans="1:5" x14ac:dyDescent="0.3">
      <c r="A691" s="5">
        <v>230430</v>
      </c>
      <c r="B691" s="5" t="s">
        <v>9480</v>
      </c>
      <c r="C691" s="5" t="s">
        <v>2878</v>
      </c>
      <c r="D691" s="5" t="s">
        <v>2031</v>
      </c>
      <c r="E691" s="2">
        <f>VLOOKUP(A691,Atual_15052023!$A$3:$A$5573,1,0)</f>
        <v>230430</v>
      </c>
    </row>
    <row r="692" spans="1:5" x14ac:dyDescent="0.3">
      <c r="A692" s="5">
        <v>230920</v>
      </c>
      <c r="B692" s="5" t="s">
        <v>9480</v>
      </c>
      <c r="C692" s="5" t="s">
        <v>2878</v>
      </c>
      <c r="D692" s="5" t="s">
        <v>9532</v>
      </c>
      <c r="E692" s="2">
        <f>VLOOKUP(A692,Atual_15052023!$A$3:$A$5573,1,0)</f>
        <v>230920</v>
      </c>
    </row>
    <row r="693" spans="1:5" x14ac:dyDescent="0.3">
      <c r="A693" s="5">
        <v>231120</v>
      </c>
      <c r="B693" s="5" t="s">
        <v>9480</v>
      </c>
      <c r="C693" s="5" t="s">
        <v>2878</v>
      </c>
      <c r="D693" s="5" t="s">
        <v>2245</v>
      </c>
      <c r="E693" s="2">
        <f>VLOOKUP(A693,Atual_15052023!$A$3:$A$5573,1,0)</f>
        <v>231120</v>
      </c>
    </row>
    <row r="694" spans="1:5" x14ac:dyDescent="0.3">
      <c r="A694" s="5">
        <v>231195</v>
      </c>
      <c r="B694" s="5" t="s">
        <v>9480</v>
      </c>
      <c r="C694" s="5" t="s">
        <v>2878</v>
      </c>
      <c r="D694" s="5" t="s">
        <v>8353</v>
      </c>
      <c r="E694" s="2">
        <f>VLOOKUP(A694,Atual_15052023!$A$3:$A$5573,1,0)</f>
        <v>231195</v>
      </c>
    </row>
    <row r="695" spans="1:5" x14ac:dyDescent="0.3">
      <c r="A695" s="5">
        <v>231210</v>
      </c>
      <c r="B695" s="5" t="s">
        <v>9480</v>
      </c>
      <c r="C695" s="5" t="s">
        <v>2878</v>
      </c>
      <c r="D695" s="5" t="s">
        <v>3965</v>
      </c>
      <c r="E695" s="2">
        <f>VLOOKUP(A695,Atual_15052023!$A$3:$A$5573,1,0)</f>
        <v>231210</v>
      </c>
    </row>
    <row r="696" spans="1:5" x14ac:dyDescent="0.3">
      <c r="A696" s="5">
        <v>231325</v>
      </c>
      <c r="B696" s="5" t="s">
        <v>9480</v>
      </c>
      <c r="C696" s="5" t="s">
        <v>2878</v>
      </c>
      <c r="D696" s="5" t="s">
        <v>430</v>
      </c>
      <c r="E696" s="2">
        <f>VLOOKUP(A696,Atual_15052023!$A$3:$A$5573,1,0)</f>
        <v>231325</v>
      </c>
    </row>
    <row r="697" spans="1:5" x14ac:dyDescent="0.3">
      <c r="A697" s="5">
        <v>231400</v>
      </c>
      <c r="B697" s="5" t="s">
        <v>9480</v>
      </c>
      <c r="C697" s="5" t="s">
        <v>2878</v>
      </c>
      <c r="D697" s="5" t="s">
        <v>9328</v>
      </c>
      <c r="E697" s="2">
        <f>VLOOKUP(A697,Atual_15052023!$A$3:$A$5573,1,0)</f>
        <v>231400</v>
      </c>
    </row>
    <row r="698" spans="1:5" x14ac:dyDescent="0.3">
      <c r="A698" s="5">
        <v>230100</v>
      </c>
      <c r="B698" s="5" t="s">
        <v>9480</v>
      </c>
      <c r="C698" s="5" t="s">
        <v>1508</v>
      </c>
      <c r="D698" s="5" t="s">
        <v>9964</v>
      </c>
      <c r="E698" s="2">
        <f>VLOOKUP(A698,Atual_15052023!$A$3:$A$5573,1,0)</f>
        <v>230100</v>
      </c>
    </row>
    <row r="699" spans="1:5" x14ac:dyDescent="0.3">
      <c r="A699" s="5">
        <v>230350</v>
      </c>
      <c r="B699" s="5" t="s">
        <v>9480</v>
      </c>
      <c r="C699" s="5" t="s">
        <v>1508</v>
      </c>
      <c r="D699" s="5" t="s">
        <v>2067</v>
      </c>
      <c r="E699" s="2">
        <f>VLOOKUP(A699,Atual_15052023!$A$3:$A$5573,1,0)</f>
        <v>230350</v>
      </c>
    </row>
    <row r="700" spans="1:5" x14ac:dyDescent="0.3">
      <c r="A700" s="5">
        <v>230395</v>
      </c>
      <c r="B700" s="5" t="s">
        <v>9480</v>
      </c>
      <c r="C700" s="5" t="s">
        <v>1508</v>
      </c>
      <c r="D700" s="5" t="s">
        <v>7325</v>
      </c>
      <c r="E700" s="2">
        <f>VLOOKUP(A700,Atual_15052023!$A$3:$A$5573,1,0)</f>
        <v>230395</v>
      </c>
    </row>
    <row r="701" spans="1:5" x14ac:dyDescent="0.3">
      <c r="A701" s="5">
        <v>230428</v>
      </c>
      <c r="B701" s="5" t="s">
        <v>9480</v>
      </c>
      <c r="C701" s="5" t="s">
        <v>1508</v>
      </c>
      <c r="D701" s="5" t="s">
        <v>10191</v>
      </c>
      <c r="E701" s="2">
        <f>VLOOKUP(A701,Atual_15052023!$A$3:$A$5573,1,0)</f>
        <v>230428</v>
      </c>
    </row>
    <row r="702" spans="1:5" x14ac:dyDescent="0.3">
      <c r="A702" s="5">
        <v>230440</v>
      </c>
      <c r="B702" s="5" t="s">
        <v>9480</v>
      </c>
      <c r="C702" s="5" t="s">
        <v>1508</v>
      </c>
      <c r="D702" s="5" t="s">
        <v>1508</v>
      </c>
      <c r="E702" s="2">
        <f>VLOOKUP(A702,Atual_15052023!$A$3:$A$5573,1,0)</f>
        <v>230440</v>
      </c>
    </row>
    <row r="703" spans="1:5" x14ac:dyDescent="0.3">
      <c r="A703" s="5">
        <v>230523</v>
      </c>
      <c r="B703" s="5" t="s">
        <v>9480</v>
      </c>
      <c r="C703" s="5" t="s">
        <v>1508</v>
      </c>
      <c r="D703" s="5" t="s">
        <v>11075</v>
      </c>
      <c r="E703" s="2">
        <f>VLOOKUP(A703,Atual_15052023!$A$3:$A$5573,1,0)</f>
        <v>230523</v>
      </c>
    </row>
    <row r="704" spans="1:5" x14ac:dyDescent="0.3">
      <c r="A704" s="5">
        <v>230625</v>
      </c>
      <c r="B704" s="5" t="s">
        <v>9480</v>
      </c>
      <c r="C704" s="5" t="s">
        <v>1508</v>
      </c>
      <c r="D704" s="5" t="s">
        <v>7285</v>
      </c>
      <c r="E704" s="2">
        <f>VLOOKUP(A704,Atual_15052023!$A$3:$A$5573,1,0)</f>
        <v>230625</v>
      </c>
    </row>
    <row r="705" spans="1:5" x14ac:dyDescent="0.3">
      <c r="A705" s="5">
        <v>230945</v>
      </c>
      <c r="B705" s="5" t="s">
        <v>9480</v>
      </c>
      <c r="C705" s="5" t="s">
        <v>1508</v>
      </c>
      <c r="D705" s="5" t="s">
        <v>2640</v>
      </c>
      <c r="E705" s="2">
        <f>VLOOKUP(A705,Atual_15052023!$A$3:$A$5573,1,0)</f>
        <v>230945</v>
      </c>
    </row>
    <row r="706" spans="1:5" x14ac:dyDescent="0.3">
      <c r="A706" s="5">
        <v>230960</v>
      </c>
      <c r="B706" s="5" t="s">
        <v>9480</v>
      </c>
      <c r="C706" s="5" t="s">
        <v>1508</v>
      </c>
      <c r="D706" s="5" t="s">
        <v>10520</v>
      </c>
      <c r="E706" s="2">
        <f>VLOOKUP(A706,Atual_15052023!$A$3:$A$5573,1,0)</f>
        <v>230960</v>
      </c>
    </row>
    <row r="707" spans="1:5" x14ac:dyDescent="0.3">
      <c r="A707" s="5">
        <v>231085</v>
      </c>
      <c r="B707" s="5" t="s">
        <v>9480</v>
      </c>
      <c r="C707" s="5" t="s">
        <v>1508</v>
      </c>
      <c r="D707" s="5" t="s">
        <v>10881</v>
      </c>
      <c r="E707" s="2">
        <f>VLOOKUP(A707,Atual_15052023!$A$3:$A$5573,1,0)</f>
        <v>231085</v>
      </c>
    </row>
    <row r="708" spans="1:5" x14ac:dyDescent="0.3">
      <c r="A708" s="5">
        <v>230180</v>
      </c>
      <c r="B708" s="5" t="s">
        <v>9480</v>
      </c>
      <c r="C708" s="5" t="s">
        <v>4276</v>
      </c>
      <c r="D708" s="5" t="s">
        <v>5646</v>
      </c>
      <c r="E708" s="2">
        <f>VLOOKUP(A708,Atual_15052023!$A$3:$A$5573,1,0)</f>
        <v>230180</v>
      </c>
    </row>
    <row r="709" spans="1:5" x14ac:dyDescent="0.3">
      <c r="A709" s="5">
        <v>230380</v>
      </c>
      <c r="B709" s="5" t="s">
        <v>9480</v>
      </c>
      <c r="C709" s="5" t="s">
        <v>4276</v>
      </c>
      <c r="D709" s="5" t="s">
        <v>483</v>
      </c>
      <c r="E709" s="2">
        <f>VLOOKUP(A709,Atual_15052023!$A$3:$A$5573,1,0)</f>
        <v>230380</v>
      </c>
    </row>
    <row r="710" spans="1:5" x14ac:dyDescent="0.3">
      <c r="A710" s="5">
        <v>230540</v>
      </c>
      <c r="B710" s="5" t="s">
        <v>9480</v>
      </c>
      <c r="C710" s="5" t="s">
        <v>4276</v>
      </c>
      <c r="D710" s="5" t="s">
        <v>4276</v>
      </c>
      <c r="E710" s="2">
        <f>VLOOKUP(A710,Atual_15052023!$A$3:$A$5573,1,0)</f>
        <v>230540</v>
      </c>
    </row>
    <row r="711" spans="1:5" x14ac:dyDescent="0.3">
      <c r="A711" s="5">
        <v>230570</v>
      </c>
      <c r="B711" s="5" t="s">
        <v>9480</v>
      </c>
      <c r="C711" s="5" t="s">
        <v>4276</v>
      </c>
      <c r="D711" s="5" t="s">
        <v>11106</v>
      </c>
      <c r="E711" s="2">
        <f>VLOOKUP(A711,Atual_15052023!$A$3:$A$5573,1,0)</f>
        <v>230570</v>
      </c>
    </row>
    <row r="712" spans="1:5" x14ac:dyDescent="0.3">
      <c r="A712" s="5">
        <v>230750</v>
      </c>
      <c r="B712" s="5" t="s">
        <v>9480</v>
      </c>
      <c r="C712" s="5" t="s">
        <v>4276</v>
      </c>
      <c r="D712" s="5" t="s">
        <v>839</v>
      </c>
      <c r="E712" s="2">
        <f>VLOOKUP(A712,Atual_15052023!$A$3:$A$5573,1,0)</f>
        <v>230750</v>
      </c>
    </row>
    <row r="713" spans="1:5" x14ac:dyDescent="0.3">
      <c r="A713" s="5">
        <v>230950</v>
      </c>
      <c r="B713" s="5" t="s">
        <v>9480</v>
      </c>
      <c r="C713" s="5" t="s">
        <v>4276</v>
      </c>
      <c r="D713" s="5" t="s">
        <v>3486</v>
      </c>
      <c r="E713" s="2">
        <f>VLOOKUP(A713,Atual_15052023!$A$3:$A$5573,1,0)</f>
        <v>230950</v>
      </c>
    </row>
    <row r="714" spans="1:5" x14ac:dyDescent="0.3">
      <c r="A714" s="5">
        <v>231370</v>
      </c>
      <c r="B714" s="5" t="s">
        <v>9480</v>
      </c>
      <c r="C714" s="5" t="s">
        <v>4276</v>
      </c>
      <c r="D714" s="5" t="s">
        <v>1113</v>
      </c>
      <c r="E714" s="2">
        <f>VLOOKUP(A714,Atual_15052023!$A$3:$A$5573,1,0)</f>
        <v>231370</v>
      </c>
    </row>
    <row r="715" spans="1:5" x14ac:dyDescent="0.3">
      <c r="A715" s="5">
        <v>230030</v>
      </c>
      <c r="B715" s="5" t="s">
        <v>9480</v>
      </c>
      <c r="C715" s="5" t="s">
        <v>4118</v>
      </c>
      <c r="D715" s="5" t="s">
        <v>10854</v>
      </c>
      <c r="E715" s="2">
        <f>VLOOKUP(A715,Atual_15052023!$A$3:$A$5573,1,0)</f>
        <v>230030</v>
      </c>
    </row>
    <row r="716" spans="1:5" x14ac:dyDescent="0.3">
      <c r="A716" s="5">
        <v>230330</v>
      </c>
      <c r="B716" s="5" t="s">
        <v>9480</v>
      </c>
      <c r="C716" s="5" t="s">
        <v>4118</v>
      </c>
      <c r="D716" s="5" t="s">
        <v>4664</v>
      </c>
      <c r="E716" s="2">
        <f>VLOOKUP(A716,Atual_15052023!$A$3:$A$5573,1,0)</f>
        <v>230330</v>
      </c>
    </row>
    <row r="717" spans="1:5" x14ac:dyDescent="0.3">
      <c r="A717" s="5">
        <v>230360</v>
      </c>
      <c r="B717" s="5" t="s">
        <v>9480</v>
      </c>
      <c r="C717" s="5" t="s">
        <v>4118</v>
      </c>
      <c r="D717" s="5" t="s">
        <v>8251</v>
      </c>
      <c r="E717" s="2">
        <f>VLOOKUP(A717,Atual_15052023!$A$3:$A$5573,1,0)</f>
        <v>230360</v>
      </c>
    </row>
    <row r="718" spans="1:5" x14ac:dyDescent="0.3">
      <c r="A718" s="5">
        <v>230426</v>
      </c>
      <c r="B718" s="5" t="s">
        <v>9480</v>
      </c>
      <c r="C718" s="5" t="s">
        <v>4118</v>
      </c>
      <c r="D718" s="5" t="s">
        <v>3867</v>
      </c>
      <c r="E718" s="2">
        <f>VLOOKUP(A718,Atual_15052023!$A$3:$A$5573,1,0)</f>
        <v>230426</v>
      </c>
    </row>
    <row r="719" spans="1:5" x14ac:dyDescent="0.3">
      <c r="A719" s="5">
        <v>230550</v>
      </c>
      <c r="B719" s="5" t="s">
        <v>9480</v>
      </c>
      <c r="C719" s="5" t="s">
        <v>4118</v>
      </c>
      <c r="D719" s="5" t="s">
        <v>4118</v>
      </c>
      <c r="E719" s="2">
        <f>VLOOKUP(A719,Atual_15052023!$A$3:$A$5573,1,0)</f>
        <v>230550</v>
      </c>
    </row>
    <row r="720" spans="1:5" x14ac:dyDescent="0.3">
      <c r="A720" s="5">
        <v>230740</v>
      </c>
      <c r="B720" s="5" t="s">
        <v>9480</v>
      </c>
      <c r="C720" s="5" t="s">
        <v>4118</v>
      </c>
      <c r="D720" s="5" t="s">
        <v>10734</v>
      </c>
      <c r="E720" s="2">
        <f>VLOOKUP(A720,Atual_15052023!$A$3:$A$5573,1,0)</f>
        <v>230740</v>
      </c>
    </row>
    <row r="721" spans="1:5" x14ac:dyDescent="0.3">
      <c r="A721" s="5">
        <v>230850</v>
      </c>
      <c r="B721" s="5" t="s">
        <v>9480</v>
      </c>
      <c r="C721" s="5" t="s">
        <v>4118</v>
      </c>
      <c r="D721" s="5" t="s">
        <v>2228</v>
      </c>
      <c r="E721" s="2">
        <f>VLOOKUP(A721,Atual_15052023!$A$3:$A$5573,1,0)</f>
        <v>230850</v>
      </c>
    </row>
    <row r="722" spans="1:5" x14ac:dyDescent="0.3">
      <c r="A722" s="5">
        <v>231090</v>
      </c>
      <c r="B722" s="5" t="s">
        <v>9480</v>
      </c>
      <c r="C722" s="5" t="s">
        <v>4118</v>
      </c>
      <c r="D722" s="5" t="s">
        <v>318</v>
      </c>
      <c r="E722" s="2">
        <f>VLOOKUP(A722,Atual_15052023!$A$3:$A$5573,1,0)</f>
        <v>231090</v>
      </c>
    </row>
    <row r="723" spans="1:5" x14ac:dyDescent="0.3">
      <c r="A723" s="5">
        <v>231135</v>
      </c>
      <c r="B723" s="5" t="s">
        <v>9480</v>
      </c>
      <c r="C723" s="5" t="s">
        <v>4118</v>
      </c>
      <c r="D723" s="5" t="s">
        <v>9537</v>
      </c>
      <c r="E723" s="2">
        <f>VLOOKUP(A723,Atual_15052023!$A$3:$A$5573,1,0)</f>
        <v>231135</v>
      </c>
    </row>
    <row r="724" spans="1:5" x14ac:dyDescent="0.3">
      <c r="A724" s="5">
        <v>231190</v>
      </c>
      <c r="B724" s="5" t="s">
        <v>9480</v>
      </c>
      <c r="C724" s="5" t="s">
        <v>4118</v>
      </c>
      <c r="D724" s="5" t="s">
        <v>525</v>
      </c>
      <c r="E724" s="2">
        <f>VLOOKUP(A724,Atual_15052023!$A$3:$A$5573,1,0)</f>
        <v>231190</v>
      </c>
    </row>
    <row r="725" spans="1:5" x14ac:dyDescent="0.3">
      <c r="A725" s="5">
        <v>230075</v>
      </c>
      <c r="B725" s="5" t="s">
        <v>9480</v>
      </c>
      <c r="C725" s="5" t="s">
        <v>9782</v>
      </c>
      <c r="D725" s="5" t="s">
        <v>9206</v>
      </c>
      <c r="E725" s="2">
        <f>VLOOKUP(A725,Atual_15052023!$A$3:$A$5573,1,0)</f>
        <v>230075</v>
      </c>
    </row>
    <row r="726" spans="1:5" x14ac:dyDescent="0.3">
      <c r="A726" s="5">
        <v>230640</v>
      </c>
      <c r="B726" s="5" t="s">
        <v>9480</v>
      </c>
      <c r="C726" s="5" t="s">
        <v>9782</v>
      </c>
      <c r="D726" s="5" t="s">
        <v>9782</v>
      </c>
      <c r="E726" s="2">
        <f>VLOOKUP(A726,Atual_15052023!$A$3:$A$5573,1,0)</f>
        <v>230640</v>
      </c>
    </row>
    <row r="727" spans="1:5" x14ac:dyDescent="0.3">
      <c r="A727" s="5">
        <v>230837</v>
      </c>
      <c r="B727" s="5" t="s">
        <v>9480</v>
      </c>
      <c r="C727" s="5" t="s">
        <v>9782</v>
      </c>
      <c r="D727" s="5" t="s">
        <v>7895</v>
      </c>
      <c r="E727" s="2">
        <f>VLOOKUP(A727,Atual_15052023!$A$3:$A$5573,1,0)</f>
        <v>230837</v>
      </c>
    </row>
    <row r="728" spans="1:5" x14ac:dyDescent="0.3">
      <c r="A728" s="5">
        <v>231350</v>
      </c>
      <c r="B728" s="5" t="s">
        <v>9480</v>
      </c>
      <c r="C728" s="5" t="s">
        <v>9782</v>
      </c>
      <c r="D728" s="5" t="s">
        <v>3709</v>
      </c>
      <c r="E728" s="2">
        <f>VLOOKUP(A728,Atual_15052023!$A$3:$A$5573,1,0)</f>
        <v>231350</v>
      </c>
    </row>
    <row r="729" spans="1:5" x14ac:dyDescent="0.3">
      <c r="A729" s="5">
        <v>231355</v>
      </c>
      <c r="B729" s="5" t="s">
        <v>9480</v>
      </c>
      <c r="C729" s="5" t="s">
        <v>9782</v>
      </c>
      <c r="D729" s="5" t="s">
        <v>4620</v>
      </c>
      <c r="E729" s="2">
        <f>VLOOKUP(A729,Atual_15052023!$A$3:$A$5573,1,0)</f>
        <v>231355</v>
      </c>
    </row>
    <row r="730" spans="1:5" x14ac:dyDescent="0.3">
      <c r="A730" s="5">
        <v>231380</v>
      </c>
      <c r="B730" s="5" t="s">
        <v>9480</v>
      </c>
      <c r="C730" s="5" t="s">
        <v>9782</v>
      </c>
      <c r="D730" s="5" t="s">
        <v>692</v>
      </c>
      <c r="E730" s="2">
        <f>VLOOKUP(A730,Atual_15052023!$A$3:$A$5573,1,0)</f>
        <v>231380</v>
      </c>
    </row>
    <row r="731" spans="1:5" x14ac:dyDescent="0.3">
      <c r="A731" s="5">
        <v>230190</v>
      </c>
      <c r="B731" s="5" t="s">
        <v>9480</v>
      </c>
      <c r="C731" s="5" t="s">
        <v>6345</v>
      </c>
      <c r="D731" s="5" t="s">
        <v>10593</v>
      </c>
      <c r="E731" s="2">
        <f>VLOOKUP(A731,Atual_15052023!$A$3:$A$5573,1,0)</f>
        <v>230190</v>
      </c>
    </row>
    <row r="732" spans="1:5" x14ac:dyDescent="0.3">
      <c r="A732" s="5">
        <v>230320</v>
      </c>
      <c r="B732" s="5" t="s">
        <v>9480</v>
      </c>
      <c r="C732" s="5" t="s">
        <v>6345</v>
      </c>
      <c r="D732" s="5" t="s">
        <v>6310</v>
      </c>
      <c r="E732" s="2">
        <f>VLOOKUP(A732,Atual_15052023!$A$3:$A$5573,1,0)</f>
        <v>230320</v>
      </c>
    </row>
    <row r="733" spans="1:5" x14ac:dyDescent="0.3">
      <c r="A733" s="5">
        <v>230480</v>
      </c>
      <c r="B733" s="5" t="s">
        <v>9480</v>
      </c>
      <c r="C733" s="5" t="s">
        <v>6345</v>
      </c>
      <c r="D733" s="5" t="s">
        <v>8723</v>
      </c>
      <c r="E733" s="2">
        <f>VLOOKUP(A733,Atual_15052023!$A$3:$A$5573,1,0)</f>
        <v>230480</v>
      </c>
    </row>
    <row r="734" spans="1:5" x14ac:dyDescent="0.3">
      <c r="A734" s="5">
        <v>230710</v>
      </c>
      <c r="B734" s="5" t="s">
        <v>9480</v>
      </c>
      <c r="C734" s="5" t="s">
        <v>6345</v>
      </c>
      <c r="D734" s="5" t="s">
        <v>3348</v>
      </c>
      <c r="E734" s="2">
        <f>VLOOKUP(A734,Atual_15052023!$A$3:$A$5573,1,0)</f>
        <v>230710</v>
      </c>
    </row>
    <row r="735" spans="1:5" x14ac:dyDescent="0.3">
      <c r="A735" s="5">
        <v>230730</v>
      </c>
      <c r="B735" s="5" t="s">
        <v>9480</v>
      </c>
      <c r="C735" s="5" t="s">
        <v>6345</v>
      </c>
      <c r="D735" s="5" t="s">
        <v>6345</v>
      </c>
      <c r="E735" s="2">
        <f>VLOOKUP(A735,Atual_15052023!$A$3:$A$5573,1,0)</f>
        <v>230730</v>
      </c>
    </row>
    <row r="736" spans="1:5" x14ac:dyDescent="0.3">
      <c r="A736" s="5">
        <v>230840</v>
      </c>
      <c r="B736" s="5" t="s">
        <v>9480</v>
      </c>
      <c r="C736" s="5" t="s">
        <v>6345</v>
      </c>
      <c r="D736" s="5" t="s">
        <v>5597</v>
      </c>
      <c r="E736" s="2">
        <f>VLOOKUP(A736,Atual_15052023!$A$3:$A$5573,1,0)</f>
        <v>230840</v>
      </c>
    </row>
    <row r="737" spans="1:5" x14ac:dyDescent="0.3">
      <c r="A737" s="5">
        <v>230070</v>
      </c>
      <c r="B737" s="5" t="s">
        <v>9480</v>
      </c>
      <c r="C737" s="5" t="s">
        <v>1961</v>
      </c>
      <c r="D737" s="5" t="s">
        <v>6840</v>
      </c>
      <c r="E737" s="2">
        <f>VLOOKUP(A737,Atual_15052023!$A$3:$A$5573,1,0)</f>
        <v>230070</v>
      </c>
    </row>
    <row r="738" spans="1:5" x14ac:dyDescent="0.3">
      <c r="A738" s="5">
        <v>230427</v>
      </c>
      <c r="B738" s="5" t="s">
        <v>9480</v>
      </c>
      <c r="C738" s="5" t="s">
        <v>1961</v>
      </c>
      <c r="D738" s="5" t="s">
        <v>975</v>
      </c>
      <c r="E738" s="2">
        <f>VLOOKUP(A738,Atual_15052023!$A$3:$A$5573,1,0)</f>
        <v>230427</v>
      </c>
    </row>
    <row r="739" spans="1:5" x14ac:dyDescent="0.3">
      <c r="A739" s="5">
        <v>230600</v>
      </c>
      <c r="B739" s="5" t="s">
        <v>9480</v>
      </c>
      <c r="C739" s="5" t="s">
        <v>1961</v>
      </c>
      <c r="D739" s="5" t="s">
        <v>1374</v>
      </c>
      <c r="E739" s="2">
        <f>VLOOKUP(A739,Atual_15052023!$A$3:$A$5573,1,0)</f>
        <v>230600</v>
      </c>
    </row>
    <row r="740" spans="1:5" x14ac:dyDescent="0.3">
      <c r="A740" s="5">
        <v>230680</v>
      </c>
      <c r="B740" s="5" t="s">
        <v>9480</v>
      </c>
      <c r="C740" s="5" t="s">
        <v>1961</v>
      </c>
      <c r="D740" s="5" t="s">
        <v>2060</v>
      </c>
      <c r="E740" s="2">
        <f>VLOOKUP(A740,Atual_15052023!$A$3:$A$5573,1,0)</f>
        <v>230680</v>
      </c>
    </row>
    <row r="741" spans="1:5" x14ac:dyDescent="0.3">
      <c r="A741" s="5">
        <v>230690</v>
      </c>
      <c r="B741" s="5" t="s">
        <v>9480</v>
      </c>
      <c r="C741" s="5" t="s">
        <v>1961</v>
      </c>
      <c r="D741" s="5" t="s">
        <v>3022</v>
      </c>
      <c r="E741" s="2">
        <f>VLOOKUP(A741,Atual_15052023!$A$3:$A$5573,1,0)</f>
        <v>230690</v>
      </c>
    </row>
    <row r="742" spans="1:5" x14ac:dyDescent="0.3">
      <c r="A742" s="5">
        <v>230760</v>
      </c>
      <c r="B742" s="5" t="s">
        <v>9480</v>
      </c>
      <c r="C742" s="5" t="s">
        <v>1961</v>
      </c>
      <c r="D742" s="5" t="s">
        <v>1961</v>
      </c>
      <c r="E742" s="2">
        <f>VLOOKUP(A742,Atual_15052023!$A$3:$A$5573,1,0)</f>
        <v>230760</v>
      </c>
    </row>
    <row r="743" spans="1:5" x14ac:dyDescent="0.3">
      <c r="A743" s="5">
        <v>231080</v>
      </c>
      <c r="B743" s="5" t="s">
        <v>9480</v>
      </c>
      <c r="C743" s="5" t="s">
        <v>1961</v>
      </c>
      <c r="D743" s="5" t="s">
        <v>3732</v>
      </c>
      <c r="E743" s="2">
        <f>VLOOKUP(A743,Atual_15052023!$A$3:$A$5573,1,0)</f>
        <v>231080</v>
      </c>
    </row>
    <row r="744" spans="1:5" x14ac:dyDescent="0.3">
      <c r="A744" s="5">
        <v>231123</v>
      </c>
      <c r="B744" s="5" t="s">
        <v>9480</v>
      </c>
      <c r="C744" s="5" t="s">
        <v>1961</v>
      </c>
      <c r="D744" s="5" t="s">
        <v>10079</v>
      </c>
      <c r="E744" s="2">
        <f>VLOOKUP(A744,Atual_15052023!$A$3:$A$5573,1,0)</f>
        <v>231123</v>
      </c>
    </row>
    <row r="745" spans="1:5" x14ac:dyDescent="0.3">
      <c r="A745" s="5">
        <v>231150</v>
      </c>
      <c r="B745" s="5" t="s">
        <v>9480</v>
      </c>
      <c r="C745" s="5" t="s">
        <v>1961</v>
      </c>
      <c r="D745" s="5" t="s">
        <v>9624</v>
      </c>
      <c r="E745" s="2">
        <f>VLOOKUP(A745,Atual_15052023!$A$3:$A$5573,1,0)</f>
        <v>231150</v>
      </c>
    </row>
    <row r="746" spans="1:5" x14ac:dyDescent="0.3">
      <c r="A746" s="5">
        <v>231250</v>
      </c>
      <c r="B746" s="5" t="s">
        <v>9480</v>
      </c>
      <c r="C746" s="5" t="s">
        <v>1961</v>
      </c>
      <c r="D746" s="5" t="s">
        <v>9922</v>
      </c>
      <c r="E746" s="2">
        <f>VLOOKUP(A746,Atual_15052023!$A$3:$A$5573,1,0)</f>
        <v>231250</v>
      </c>
    </row>
    <row r="747" spans="1:5" x14ac:dyDescent="0.3">
      <c r="A747" s="5">
        <v>231310</v>
      </c>
      <c r="B747" s="5" t="s">
        <v>9480</v>
      </c>
      <c r="C747" s="5" t="s">
        <v>1961</v>
      </c>
      <c r="D747" s="5" t="s">
        <v>9907</v>
      </c>
      <c r="E747" s="2">
        <f>VLOOKUP(A747,Atual_15052023!$A$3:$A$5573,1,0)</f>
        <v>231310</v>
      </c>
    </row>
    <row r="748" spans="1:5" x14ac:dyDescent="0.3">
      <c r="A748" s="5">
        <v>230015</v>
      </c>
      <c r="B748" s="5" t="s">
        <v>9480</v>
      </c>
      <c r="C748" s="5" t="s">
        <v>10300</v>
      </c>
      <c r="D748" s="5" t="s">
        <v>4437</v>
      </c>
      <c r="E748" s="2">
        <f>VLOOKUP(A748,Atual_15052023!$A$3:$A$5573,1,0)</f>
        <v>230015</v>
      </c>
    </row>
    <row r="749" spans="1:5" x14ac:dyDescent="0.3">
      <c r="A749" s="5">
        <v>230195</v>
      </c>
      <c r="B749" s="5" t="s">
        <v>9480</v>
      </c>
      <c r="C749" s="5" t="s">
        <v>10300</v>
      </c>
      <c r="D749" s="5" t="s">
        <v>977</v>
      </c>
      <c r="E749" s="2">
        <f>VLOOKUP(A749,Atual_15052023!$A$3:$A$5573,1,0)</f>
        <v>230195</v>
      </c>
    </row>
    <row r="750" spans="1:5" x14ac:dyDescent="0.3">
      <c r="A750" s="5">
        <v>230495</v>
      </c>
      <c r="B750" s="5" t="s">
        <v>9480</v>
      </c>
      <c r="C750" s="5" t="s">
        <v>10300</v>
      </c>
      <c r="D750" s="5" t="s">
        <v>6934</v>
      </c>
      <c r="E750" s="2">
        <f>VLOOKUP(A750,Atual_15052023!$A$3:$A$5573,1,0)</f>
        <v>230495</v>
      </c>
    </row>
    <row r="751" spans="1:5" x14ac:dyDescent="0.3">
      <c r="A751" s="5">
        <v>230765</v>
      </c>
      <c r="B751" s="5" t="s">
        <v>9480</v>
      </c>
      <c r="C751" s="5" t="s">
        <v>10300</v>
      </c>
      <c r="D751" s="5" t="s">
        <v>10300</v>
      </c>
      <c r="E751" s="2">
        <f>VLOOKUP(A751,Atual_15052023!$A$3:$A$5573,1,0)</f>
        <v>230765</v>
      </c>
    </row>
    <row r="752" spans="1:5" x14ac:dyDescent="0.3">
      <c r="A752" s="5">
        <v>230770</v>
      </c>
      <c r="B752" s="5" t="s">
        <v>9480</v>
      </c>
      <c r="C752" s="5" t="s">
        <v>10300</v>
      </c>
      <c r="D752" s="5" t="s">
        <v>2048</v>
      </c>
      <c r="E752" s="2">
        <f>VLOOKUP(A752,Atual_15052023!$A$3:$A$5573,1,0)</f>
        <v>230770</v>
      </c>
    </row>
    <row r="753" spans="1:5" x14ac:dyDescent="0.3">
      <c r="A753" s="5">
        <v>230970</v>
      </c>
      <c r="B753" s="5" t="s">
        <v>9480</v>
      </c>
      <c r="C753" s="5" t="s">
        <v>10300</v>
      </c>
      <c r="D753" s="5" t="s">
        <v>6486</v>
      </c>
      <c r="E753" s="2">
        <f>VLOOKUP(A753,Atual_15052023!$A$3:$A$5573,1,0)</f>
        <v>230970</v>
      </c>
    </row>
    <row r="754" spans="1:5" x14ac:dyDescent="0.3">
      <c r="A754" s="5">
        <v>231010</v>
      </c>
      <c r="B754" s="5" t="s">
        <v>9480</v>
      </c>
      <c r="C754" s="5" t="s">
        <v>10300</v>
      </c>
      <c r="D754" s="5" t="s">
        <v>9431</v>
      </c>
      <c r="E754" s="2">
        <f>VLOOKUP(A754,Atual_15052023!$A$3:$A$5573,1,0)</f>
        <v>231010</v>
      </c>
    </row>
    <row r="755" spans="1:5" x14ac:dyDescent="0.3">
      <c r="A755" s="5">
        <v>231160</v>
      </c>
      <c r="B755" s="5" t="s">
        <v>9480</v>
      </c>
      <c r="C755" s="5" t="s">
        <v>10300</v>
      </c>
      <c r="D755" s="5" t="s">
        <v>10343</v>
      </c>
      <c r="E755" s="2">
        <f>VLOOKUP(A755,Atual_15052023!$A$3:$A$5573,1,0)</f>
        <v>231160</v>
      </c>
    </row>
    <row r="756" spans="1:5" x14ac:dyDescent="0.3">
      <c r="A756" s="5">
        <v>230185</v>
      </c>
      <c r="B756" s="5" t="s">
        <v>9480</v>
      </c>
      <c r="C756" s="5" t="s">
        <v>10011</v>
      </c>
      <c r="D756" s="5" t="s">
        <v>4196</v>
      </c>
      <c r="E756" s="2">
        <f>VLOOKUP(A756,Atual_15052023!$A$3:$A$5573,1,0)</f>
        <v>230185</v>
      </c>
    </row>
    <row r="757" spans="1:5" x14ac:dyDescent="0.3">
      <c r="A757" s="5">
        <v>230393</v>
      </c>
      <c r="B757" s="5" t="s">
        <v>9480</v>
      </c>
      <c r="C757" s="5" t="s">
        <v>10011</v>
      </c>
      <c r="D757" s="5" t="s">
        <v>3950</v>
      </c>
      <c r="E757" s="2">
        <f>VLOOKUP(A757,Atual_15052023!$A$3:$A$5573,1,0)</f>
        <v>230393</v>
      </c>
    </row>
    <row r="758" spans="1:5" x14ac:dyDescent="0.3">
      <c r="A758" s="5">
        <v>230526</v>
      </c>
      <c r="B758" s="5" t="s">
        <v>9480</v>
      </c>
      <c r="C758" s="5" t="s">
        <v>10011</v>
      </c>
      <c r="D758" s="5" t="s">
        <v>6571</v>
      </c>
      <c r="E758" s="2">
        <f>VLOOKUP(A758,Atual_15052023!$A$3:$A$5573,1,0)</f>
        <v>230526</v>
      </c>
    </row>
    <row r="759" spans="1:5" x14ac:dyDescent="0.3">
      <c r="A759" s="5">
        <v>230835</v>
      </c>
      <c r="B759" s="5" t="s">
        <v>9480</v>
      </c>
      <c r="C759" s="5" t="s">
        <v>10011</v>
      </c>
      <c r="D759" s="5" t="s">
        <v>8197</v>
      </c>
      <c r="E759" s="2">
        <f>VLOOKUP(A759,Atual_15052023!$A$3:$A$5573,1,0)</f>
        <v>230835</v>
      </c>
    </row>
    <row r="760" spans="1:5" x14ac:dyDescent="0.3">
      <c r="A760" s="5">
        <v>231050</v>
      </c>
      <c r="B760" s="5" t="s">
        <v>9480</v>
      </c>
      <c r="C760" s="5" t="s">
        <v>10011</v>
      </c>
      <c r="D760" s="5" t="s">
        <v>1821</v>
      </c>
      <c r="E760" s="2">
        <f>VLOOKUP(A760,Atual_15052023!$A$3:$A$5573,1,0)</f>
        <v>231050</v>
      </c>
    </row>
    <row r="761" spans="1:5" x14ac:dyDescent="0.3">
      <c r="A761" s="5">
        <v>231130</v>
      </c>
      <c r="B761" s="5" t="s">
        <v>9480</v>
      </c>
      <c r="C761" s="5" t="s">
        <v>10011</v>
      </c>
      <c r="D761" s="5" t="s">
        <v>10011</v>
      </c>
      <c r="E761" s="2">
        <f>VLOOKUP(A761,Atual_15052023!$A$3:$A$5573,1,0)</f>
        <v>231130</v>
      </c>
    </row>
    <row r="762" spans="1:5" x14ac:dyDescent="0.3">
      <c r="A762" s="5">
        <v>231140</v>
      </c>
      <c r="B762" s="5" t="s">
        <v>9480</v>
      </c>
      <c r="C762" s="5" t="s">
        <v>10011</v>
      </c>
      <c r="D762" s="5" t="s">
        <v>10983</v>
      </c>
      <c r="E762" s="2">
        <f>VLOOKUP(A762,Atual_15052023!$A$3:$A$5573,1,0)</f>
        <v>231140</v>
      </c>
    </row>
    <row r="763" spans="1:5" x14ac:dyDescent="0.3">
      <c r="A763" s="5">
        <v>231270</v>
      </c>
      <c r="B763" s="5" t="s">
        <v>9480</v>
      </c>
      <c r="C763" s="5" t="s">
        <v>10011</v>
      </c>
      <c r="D763" s="5" t="s">
        <v>4561</v>
      </c>
      <c r="E763" s="2">
        <f>VLOOKUP(A763,Atual_15052023!$A$3:$A$5573,1,0)</f>
        <v>231270</v>
      </c>
    </row>
    <row r="764" spans="1:5" x14ac:dyDescent="0.3">
      <c r="A764" s="5">
        <v>231300</v>
      </c>
      <c r="B764" s="5" t="s">
        <v>9480</v>
      </c>
      <c r="C764" s="5" t="s">
        <v>10011</v>
      </c>
      <c r="D764" s="5" t="s">
        <v>948</v>
      </c>
      <c r="E764" s="2">
        <f>VLOOKUP(A764,Atual_15052023!$A$3:$A$5573,1,0)</f>
        <v>231300</v>
      </c>
    </row>
    <row r="765" spans="1:5" x14ac:dyDescent="0.3">
      <c r="A765" s="5">
        <v>230533</v>
      </c>
      <c r="B765" s="5" t="s">
        <v>9480</v>
      </c>
      <c r="C765" s="5" t="s">
        <v>179</v>
      </c>
      <c r="D765" s="5" t="s">
        <v>6300</v>
      </c>
      <c r="E765" s="2">
        <f>VLOOKUP(A765,Atual_15052023!$A$3:$A$5573,1,0)</f>
        <v>230533</v>
      </c>
    </row>
    <row r="766" spans="1:5" x14ac:dyDescent="0.3">
      <c r="A766" s="5">
        <v>230670</v>
      </c>
      <c r="B766" s="5" t="s">
        <v>9480</v>
      </c>
      <c r="C766" s="5" t="s">
        <v>179</v>
      </c>
      <c r="D766" s="5" t="s">
        <v>10531</v>
      </c>
      <c r="E766" s="2">
        <f>VLOOKUP(A766,Atual_15052023!$A$3:$A$5573,1,0)</f>
        <v>230670</v>
      </c>
    </row>
    <row r="767" spans="1:5" x14ac:dyDescent="0.3">
      <c r="A767" s="5">
        <v>230700</v>
      </c>
      <c r="B767" s="5" t="s">
        <v>9480</v>
      </c>
      <c r="C767" s="5" t="s">
        <v>179</v>
      </c>
      <c r="D767" s="5" t="s">
        <v>1790</v>
      </c>
      <c r="E767" s="2">
        <f>VLOOKUP(A767,Atual_15052023!$A$3:$A$5573,1,0)</f>
        <v>230700</v>
      </c>
    </row>
    <row r="768" spans="1:5" x14ac:dyDescent="0.3">
      <c r="A768" s="5">
        <v>230870</v>
      </c>
      <c r="B768" s="5" t="s">
        <v>9480</v>
      </c>
      <c r="C768" s="5" t="s">
        <v>179</v>
      </c>
      <c r="D768" s="5" t="s">
        <v>9126</v>
      </c>
      <c r="E768" s="2">
        <f>VLOOKUP(A768,Atual_15052023!$A$3:$A$5573,1,0)</f>
        <v>230870</v>
      </c>
    </row>
    <row r="769" spans="1:5" x14ac:dyDescent="0.3">
      <c r="A769" s="5">
        <v>231000</v>
      </c>
      <c r="B769" s="5" t="s">
        <v>9480</v>
      </c>
      <c r="C769" s="5" t="s">
        <v>179</v>
      </c>
      <c r="D769" s="5" t="s">
        <v>6972</v>
      </c>
      <c r="E769" s="2">
        <f>VLOOKUP(A769,Atual_15052023!$A$3:$A$5573,1,0)</f>
        <v>231000</v>
      </c>
    </row>
    <row r="770" spans="1:5" x14ac:dyDescent="0.3">
      <c r="A770" s="5">
        <v>231180</v>
      </c>
      <c r="B770" s="5" t="s">
        <v>9480</v>
      </c>
      <c r="C770" s="5" t="s">
        <v>179</v>
      </c>
      <c r="D770" s="5" t="s">
        <v>179</v>
      </c>
      <c r="E770" s="2">
        <f>VLOOKUP(A770,Atual_15052023!$A$3:$A$5573,1,0)</f>
        <v>231180</v>
      </c>
    </row>
    <row r="771" spans="1:5" x14ac:dyDescent="0.3">
      <c r="A771" s="5">
        <v>230050</v>
      </c>
      <c r="B771" s="5" t="s">
        <v>9480</v>
      </c>
      <c r="C771" s="5" t="s">
        <v>8161</v>
      </c>
      <c r="D771" s="5" t="s">
        <v>9611</v>
      </c>
      <c r="E771" s="2">
        <f>VLOOKUP(A771,Atual_15052023!$A$3:$A$5573,1,0)</f>
        <v>230050</v>
      </c>
    </row>
    <row r="772" spans="1:5" x14ac:dyDescent="0.3">
      <c r="A772" s="5">
        <v>230310</v>
      </c>
      <c r="B772" s="5" t="s">
        <v>9480</v>
      </c>
      <c r="C772" s="5" t="s">
        <v>8161</v>
      </c>
      <c r="D772" s="5" t="s">
        <v>5077</v>
      </c>
      <c r="E772" s="2">
        <f>VLOOKUP(A772,Atual_15052023!$A$3:$A$5573,1,0)</f>
        <v>230310</v>
      </c>
    </row>
    <row r="773" spans="1:5" x14ac:dyDescent="0.3">
      <c r="A773" s="5">
        <v>230365</v>
      </c>
      <c r="B773" s="5" t="s">
        <v>9480</v>
      </c>
      <c r="C773" s="5" t="s">
        <v>8161</v>
      </c>
      <c r="D773" s="5" t="s">
        <v>5482</v>
      </c>
      <c r="E773" s="2">
        <f>VLOOKUP(A773,Atual_15052023!$A$3:$A$5573,1,0)</f>
        <v>230365</v>
      </c>
    </row>
    <row r="774" spans="1:5" x14ac:dyDescent="0.3">
      <c r="A774" s="5">
        <v>230400</v>
      </c>
      <c r="B774" s="5" t="s">
        <v>9480</v>
      </c>
      <c r="C774" s="5" t="s">
        <v>8161</v>
      </c>
      <c r="D774" s="5" t="s">
        <v>2623</v>
      </c>
      <c r="E774" s="2">
        <f>VLOOKUP(A774,Atual_15052023!$A$3:$A$5573,1,0)</f>
        <v>230400</v>
      </c>
    </row>
    <row r="775" spans="1:5" x14ac:dyDescent="0.3">
      <c r="A775" s="5">
        <v>230435</v>
      </c>
      <c r="B775" s="5" t="s">
        <v>9480</v>
      </c>
      <c r="C775" s="5" t="s">
        <v>8161</v>
      </c>
      <c r="D775" s="5" t="s">
        <v>8356</v>
      </c>
      <c r="E775" s="2">
        <f>VLOOKUP(A775,Atual_15052023!$A$3:$A$5573,1,0)</f>
        <v>230435</v>
      </c>
    </row>
    <row r="776" spans="1:5" x14ac:dyDescent="0.3">
      <c r="A776" s="5">
        <v>230450</v>
      </c>
      <c r="B776" s="5" t="s">
        <v>9480</v>
      </c>
      <c r="C776" s="5" t="s">
        <v>8161</v>
      </c>
      <c r="D776" s="5" t="s">
        <v>3787</v>
      </c>
      <c r="E776" s="2">
        <f>VLOOKUP(A776,Atual_15052023!$A$3:$A$5573,1,0)</f>
        <v>230450</v>
      </c>
    </row>
    <row r="777" spans="1:5" x14ac:dyDescent="0.3">
      <c r="A777" s="5">
        <v>230465</v>
      </c>
      <c r="B777" s="5" t="s">
        <v>9480</v>
      </c>
      <c r="C777" s="5" t="s">
        <v>8161</v>
      </c>
      <c r="D777" s="5" t="s">
        <v>4187</v>
      </c>
      <c r="E777" s="2">
        <f>VLOOKUP(A777,Atual_15052023!$A$3:$A$5573,1,0)</f>
        <v>230465</v>
      </c>
    </row>
    <row r="778" spans="1:5" x14ac:dyDescent="0.3">
      <c r="A778" s="5">
        <v>230490</v>
      </c>
      <c r="B778" s="5" t="s">
        <v>9480</v>
      </c>
      <c r="C778" s="5" t="s">
        <v>8161</v>
      </c>
      <c r="D778" s="5" t="s">
        <v>7404</v>
      </c>
      <c r="E778" s="2">
        <f>VLOOKUP(A778,Atual_15052023!$A$3:$A$5573,1,0)</f>
        <v>230490</v>
      </c>
    </row>
    <row r="779" spans="1:5" x14ac:dyDescent="0.3">
      <c r="A779" s="5">
        <v>230520</v>
      </c>
      <c r="B779" s="5" t="s">
        <v>9480</v>
      </c>
      <c r="C779" s="5" t="s">
        <v>8161</v>
      </c>
      <c r="D779" s="5" t="s">
        <v>2570</v>
      </c>
      <c r="E779" s="2">
        <f>VLOOKUP(A779,Atual_15052023!$A$3:$A$5573,1,0)</f>
        <v>230520</v>
      </c>
    </row>
    <row r="780" spans="1:5" x14ac:dyDescent="0.3">
      <c r="A780" s="5">
        <v>230580</v>
      </c>
      <c r="B780" s="5" t="s">
        <v>9480</v>
      </c>
      <c r="C780" s="5" t="s">
        <v>8161</v>
      </c>
      <c r="D780" s="5" t="s">
        <v>10099</v>
      </c>
      <c r="E780" s="2">
        <f>VLOOKUP(A780,Atual_15052023!$A$3:$A$5573,1,0)</f>
        <v>230580</v>
      </c>
    </row>
    <row r="781" spans="1:5" x14ac:dyDescent="0.3">
      <c r="A781" s="5">
        <v>230610</v>
      </c>
      <c r="B781" s="5" t="s">
        <v>9480</v>
      </c>
      <c r="C781" s="5" t="s">
        <v>8161</v>
      </c>
      <c r="D781" s="5" t="s">
        <v>8564</v>
      </c>
      <c r="E781" s="2">
        <f>VLOOKUP(A781,Atual_15052023!$A$3:$A$5573,1,0)</f>
        <v>230610</v>
      </c>
    </row>
    <row r="782" spans="1:5" x14ac:dyDescent="0.3">
      <c r="A782" s="5">
        <v>230800</v>
      </c>
      <c r="B782" s="5" t="s">
        <v>9480</v>
      </c>
      <c r="C782" s="5" t="s">
        <v>8161</v>
      </c>
      <c r="D782" s="5" t="s">
        <v>2052</v>
      </c>
      <c r="E782" s="2">
        <f>VLOOKUP(A782,Atual_15052023!$A$3:$A$5573,1,0)</f>
        <v>230800</v>
      </c>
    </row>
    <row r="783" spans="1:5" x14ac:dyDescent="0.3">
      <c r="A783" s="5">
        <v>230820</v>
      </c>
      <c r="B783" s="5" t="s">
        <v>9480</v>
      </c>
      <c r="C783" s="5" t="s">
        <v>8161</v>
      </c>
      <c r="D783" s="5" t="s">
        <v>4560</v>
      </c>
      <c r="E783" s="2">
        <f>VLOOKUP(A783,Atual_15052023!$A$3:$A$5573,1,0)</f>
        <v>230820</v>
      </c>
    </row>
    <row r="784" spans="1:5" x14ac:dyDescent="0.3">
      <c r="A784" s="5">
        <v>230880</v>
      </c>
      <c r="B784" s="5" t="s">
        <v>9480</v>
      </c>
      <c r="C784" s="5" t="s">
        <v>8161</v>
      </c>
      <c r="D784" s="5" t="s">
        <v>6887</v>
      </c>
      <c r="E784" s="2">
        <f>VLOOKUP(A784,Atual_15052023!$A$3:$A$5573,1,0)</f>
        <v>230880</v>
      </c>
    </row>
    <row r="785" spans="1:5" x14ac:dyDescent="0.3">
      <c r="A785" s="5">
        <v>230900</v>
      </c>
      <c r="B785" s="5" t="s">
        <v>9480</v>
      </c>
      <c r="C785" s="5" t="s">
        <v>8161</v>
      </c>
      <c r="D785" s="5" t="s">
        <v>2095</v>
      </c>
      <c r="E785" s="2">
        <f>VLOOKUP(A785,Atual_15052023!$A$3:$A$5573,1,0)</f>
        <v>230900</v>
      </c>
    </row>
    <row r="786" spans="1:5" x14ac:dyDescent="0.3">
      <c r="A786" s="5">
        <v>230990</v>
      </c>
      <c r="B786" s="5" t="s">
        <v>9480</v>
      </c>
      <c r="C786" s="5" t="s">
        <v>8161</v>
      </c>
      <c r="D786" s="5" t="s">
        <v>8560</v>
      </c>
      <c r="E786" s="2">
        <f>VLOOKUP(A786,Atual_15052023!$A$3:$A$5573,1,0)</f>
        <v>230990</v>
      </c>
    </row>
    <row r="787" spans="1:5" x14ac:dyDescent="0.3">
      <c r="A787" s="5">
        <v>231095</v>
      </c>
      <c r="B787" s="5" t="s">
        <v>9480</v>
      </c>
      <c r="C787" s="5" t="s">
        <v>8161</v>
      </c>
      <c r="D787" s="5" t="s">
        <v>3710</v>
      </c>
      <c r="E787" s="2">
        <f>VLOOKUP(A787,Atual_15052023!$A$3:$A$5573,1,0)</f>
        <v>231095</v>
      </c>
    </row>
    <row r="788" spans="1:5" x14ac:dyDescent="0.3">
      <c r="A788" s="5">
        <v>231170</v>
      </c>
      <c r="B788" s="5" t="s">
        <v>9480</v>
      </c>
      <c r="C788" s="5" t="s">
        <v>8161</v>
      </c>
      <c r="D788" s="5" t="s">
        <v>4513</v>
      </c>
      <c r="E788" s="2">
        <f>VLOOKUP(A788,Atual_15052023!$A$3:$A$5573,1,0)</f>
        <v>231170</v>
      </c>
    </row>
    <row r="789" spans="1:5" x14ac:dyDescent="0.3">
      <c r="A789" s="5">
        <v>231220</v>
      </c>
      <c r="B789" s="5" t="s">
        <v>9480</v>
      </c>
      <c r="C789" s="5" t="s">
        <v>8161</v>
      </c>
      <c r="D789" s="5" t="s">
        <v>8883</v>
      </c>
      <c r="E789" s="2">
        <f>VLOOKUP(A789,Atual_15052023!$A$3:$A$5573,1,0)</f>
        <v>231220</v>
      </c>
    </row>
    <row r="790" spans="1:5" x14ac:dyDescent="0.3">
      <c r="A790" s="5">
        <v>231200</v>
      </c>
      <c r="B790" s="5" t="s">
        <v>9480</v>
      </c>
      <c r="C790" s="5" t="s">
        <v>8161</v>
      </c>
      <c r="D790" s="5" t="s">
        <v>8422</v>
      </c>
      <c r="E790" s="2">
        <f>VLOOKUP(A790,Atual_15052023!$A$3:$A$5573,1,0)</f>
        <v>231200</v>
      </c>
    </row>
    <row r="791" spans="1:5" x14ac:dyDescent="0.3">
      <c r="A791" s="5">
        <v>231280</v>
      </c>
      <c r="B791" s="5" t="s">
        <v>9480</v>
      </c>
      <c r="C791" s="5" t="s">
        <v>8161</v>
      </c>
      <c r="D791" s="5" t="s">
        <v>7694</v>
      </c>
      <c r="E791" s="2">
        <f>VLOOKUP(A791,Atual_15052023!$A$3:$A$5573,1,0)</f>
        <v>231280</v>
      </c>
    </row>
    <row r="792" spans="1:5" x14ac:dyDescent="0.3">
      <c r="A792" s="5">
        <v>231290</v>
      </c>
      <c r="B792" s="5" t="s">
        <v>9480</v>
      </c>
      <c r="C792" s="5" t="s">
        <v>8161</v>
      </c>
      <c r="D792" s="5" t="s">
        <v>8161</v>
      </c>
      <c r="E792" s="2">
        <f>VLOOKUP(A792,Atual_15052023!$A$3:$A$5573,1,0)</f>
        <v>231290</v>
      </c>
    </row>
    <row r="793" spans="1:5" x14ac:dyDescent="0.3">
      <c r="A793" s="5">
        <v>231390</v>
      </c>
      <c r="B793" s="5" t="s">
        <v>9480</v>
      </c>
      <c r="C793" s="5" t="s">
        <v>8161</v>
      </c>
      <c r="D793" s="5" t="s">
        <v>7622</v>
      </c>
      <c r="E793" s="2">
        <f>VLOOKUP(A793,Atual_15052023!$A$3:$A$5573,1,0)</f>
        <v>231390</v>
      </c>
    </row>
    <row r="794" spans="1:5" x14ac:dyDescent="0.3">
      <c r="A794" s="5">
        <v>231395</v>
      </c>
      <c r="B794" s="5" t="s">
        <v>9480</v>
      </c>
      <c r="C794" s="5" t="s">
        <v>8161</v>
      </c>
      <c r="D794" s="5" t="s">
        <v>1210</v>
      </c>
      <c r="E794" s="2">
        <f>VLOOKUP(A794,Atual_15052023!$A$3:$A$5573,1,0)</f>
        <v>231395</v>
      </c>
    </row>
    <row r="795" spans="1:5" x14ac:dyDescent="0.3">
      <c r="A795" s="5">
        <v>230040</v>
      </c>
      <c r="B795" s="5" t="s">
        <v>9480</v>
      </c>
      <c r="C795" s="5" t="s">
        <v>4081</v>
      </c>
      <c r="D795" s="5" t="s">
        <v>10941</v>
      </c>
      <c r="E795" s="2">
        <f>VLOOKUP(A795,Atual_15052023!$A$3:$A$5573,1,0)</f>
        <v>230040</v>
      </c>
    </row>
    <row r="796" spans="1:5" x14ac:dyDescent="0.3">
      <c r="A796" s="5">
        <v>230150</v>
      </c>
      <c r="B796" s="5" t="s">
        <v>9480</v>
      </c>
      <c r="C796" s="5" t="s">
        <v>4081</v>
      </c>
      <c r="D796" s="5" t="s">
        <v>560</v>
      </c>
      <c r="E796" s="2">
        <f>VLOOKUP(A796,Atual_15052023!$A$3:$A$5573,1,0)</f>
        <v>230150</v>
      </c>
    </row>
    <row r="797" spans="1:5" x14ac:dyDescent="0.3">
      <c r="A797" s="5">
        <v>231030</v>
      </c>
      <c r="B797" s="5" t="s">
        <v>9480</v>
      </c>
      <c r="C797" s="5" t="s">
        <v>4081</v>
      </c>
      <c r="D797" s="5" t="s">
        <v>10010</v>
      </c>
      <c r="E797" s="2">
        <f>VLOOKUP(A797,Atual_15052023!$A$3:$A$5573,1,0)</f>
        <v>231030</v>
      </c>
    </row>
    <row r="798" spans="1:5" x14ac:dyDescent="0.3">
      <c r="A798" s="5">
        <v>231330</v>
      </c>
      <c r="B798" s="5" t="s">
        <v>9480</v>
      </c>
      <c r="C798" s="5" t="s">
        <v>4081</v>
      </c>
      <c r="D798" s="5" t="s">
        <v>4081</v>
      </c>
      <c r="E798" s="2">
        <f>VLOOKUP(A798,Atual_15052023!$A$3:$A$5573,1,0)</f>
        <v>231330</v>
      </c>
    </row>
    <row r="799" spans="1:5" x14ac:dyDescent="0.3">
      <c r="A799" s="5">
        <v>230340</v>
      </c>
      <c r="B799" s="5" t="s">
        <v>9480</v>
      </c>
      <c r="C799" s="5" t="s">
        <v>5736</v>
      </c>
      <c r="D799" s="5" t="s">
        <v>1002</v>
      </c>
      <c r="E799" s="2">
        <f>VLOOKUP(A799,Atual_15052023!$A$3:$A$5573,1,0)</f>
        <v>230340</v>
      </c>
    </row>
    <row r="800" spans="1:5" x14ac:dyDescent="0.3">
      <c r="A800" s="5">
        <v>230423</v>
      </c>
      <c r="B800" s="5" t="s">
        <v>9480</v>
      </c>
      <c r="C800" s="5" t="s">
        <v>5736</v>
      </c>
      <c r="D800" s="5" t="s">
        <v>4877</v>
      </c>
      <c r="E800" s="2">
        <f>VLOOKUP(A800,Atual_15052023!$A$3:$A$5573,1,0)</f>
        <v>230423</v>
      </c>
    </row>
    <row r="801" spans="1:5" x14ac:dyDescent="0.3">
      <c r="A801" s="5">
        <v>230500</v>
      </c>
      <c r="B801" s="5" t="s">
        <v>9480</v>
      </c>
      <c r="C801" s="5" t="s">
        <v>5736</v>
      </c>
      <c r="D801" s="5" t="s">
        <v>3313</v>
      </c>
      <c r="E801" s="2">
        <f>VLOOKUP(A801,Atual_15052023!$A$3:$A$5573,1,0)</f>
        <v>230500</v>
      </c>
    </row>
    <row r="802" spans="1:5" x14ac:dyDescent="0.3">
      <c r="A802" s="5">
        <v>230530</v>
      </c>
      <c r="B802" s="5" t="s">
        <v>9480</v>
      </c>
      <c r="C802" s="5" t="s">
        <v>5736</v>
      </c>
      <c r="D802" s="5" t="s">
        <v>1765</v>
      </c>
      <c r="E802" s="2">
        <f>VLOOKUP(A802,Atual_15052023!$A$3:$A$5573,1,0)</f>
        <v>230530</v>
      </c>
    </row>
    <row r="803" spans="1:5" x14ac:dyDescent="0.3">
      <c r="A803" s="5">
        <v>231230</v>
      </c>
      <c r="B803" s="5" t="s">
        <v>9480</v>
      </c>
      <c r="C803" s="5" t="s">
        <v>5736</v>
      </c>
      <c r="D803" s="5" t="s">
        <v>6400</v>
      </c>
      <c r="E803" s="2">
        <f>VLOOKUP(A803,Atual_15052023!$A$3:$A$5573,1,0)</f>
        <v>231230</v>
      </c>
    </row>
    <row r="804" spans="1:5" x14ac:dyDescent="0.3">
      <c r="A804" s="5">
        <v>231340</v>
      </c>
      <c r="B804" s="5" t="s">
        <v>9480</v>
      </c>
      <c r="C804" s="5" t="s">
        <v>5736</v>
      </c>
      <c r="D804" s="5" t="s">
        <v>5736</v>
      </c>
      <c r="E804" s="2">
        <f>VLOOKUP(A804,Atual_15052023!$A$3:$A$5573,1,0)</f>
        <v>231340</v>
      </c>
    </row>
    <row r="805" spans="1:5" x14ac:dyDescent="0.3">
      <c r="A805" s="5">
        <v>231360</v>
      </c>
      <c r="B805" s="5" t="s">
        <v>9480</v>
      </c>
      <c r="C805" s="5" t="s">
        <v>5736</v>
      </c>
      <c r="D805" s="5" t="s">
        <v>10794</v>
      </c>
      <c r="E805" s="2">
        <f>VLOOKUP(A805,Atual_15052023!$A$3:$A$5573,1,0)</f>
        <v>231360</v>
      </c>
    </row>
    <row r="806" spans="1:5" x14ac:dyDescent="0.3">
      <c r="A806" s="5">
        <v>231410</v>
      </c>
      <c r="B806" s="5" t="s">
        <v>9480</v>
      </c>
      <c r="C806" s="5" t="s">
        <v>5736</v>
      </c>
      <c r="D806" s="5" t="s">
        <v>6723</v>
      </c>
      <c r="E806" s="2">
        <f>VLOOKUP(A806,Atual_15052023!$A$3:$A$5573,1,0)</f>
        <v>231410</v>
      </c>
    </row>
    <row r="807" spans="1:5" x14ac:dyDescent="0.3">
      <c r="A807" s="5">
        <v>530010</v>
      </c>
      <c r="B807" s="5" t="s">
        <v>7206</v>
      </c>
      <c r="C807" s="5" t="s">
        <v>5532</v>
      </c>
      <c r="D807" s="5" t="s">
        <v>4459</v>
      </c>
      <c r="E807" s="2">
        <f>VLOOKUP(A807,Atual_15052023!$A$3:$A$5573,1,0)</f>
        <v>530010</v>
      </c>
    </row>
    <row r="808" spans="1:5" x14ac:dyDescent="0.3">
      <c r="A808" s="5">
        <v>320020</v>
      </c>
      <c r="B808" s="5" t="s">
        <v>650</v>
      </c>
      <c r="C808" s="5" t="s">
        <v>11182</v>
      </c>
      <c r="D808" s="5" t="s">
        <v>10381</v>
      </c>
      <c r="E808" s="2">
        <f>VLOOKUP(A808,Atual_15052023!$A$3:$A$5573,1,0)</f>
        <v>320020</v>
      </c>
    </row>
    <row r="809" spans="1:5" x14ac:dyDescent="0.3">
      <c r="A809" s="5">
        <v>320050</v>
      </c>
      <c r="B809" s="5" t="s">
        <v>650</v>
      </c>
      <c r="C809" s="5" t="s">
        <v>11182</v>
      </c>
      <c r="D809" s="5" t="s">
        <v>3504</v>
      </c>
      <c r="E809" s="2">
        <f>VLOOKUP(A809,Atual_15052023!$A$3:$A$5573,1,0)</f>
        <v>320050</v>
      </c>
    </row>
    <row r="810" spans="1:5" x14ac:dyDescent="0.3">
      <c r="A810" s="5">
        <v>320070</v>
      </c>
      <c r="B810" s="5" t="s">
        <v>650</v>
      </c>
      <c r="C810" s="5" t="s">
        <v>11182</v>
      </c>
      <c r="D810" s="5" t="s">
        <v>7630</v>
      </c>
      <c r="E810" s="2">
        <f>VLOOKUP(A810,Atual_15052023!$A$3:$A$5573,1,0)</f>
        <v>320070</v>
      </c>
    </row>
    <row r="811" spans="1:5" x14ac:dyDescent="0.3">
      <c r="A811" s="5">
        <v>320110</v>
      </c>
      <c r="B811" s="5" t="s">
        <v>650</v>
      </c>
      <c r="C811" s="5" t="s">
        <v>11182</v>
      </c>
      <c r="D811" s="5" t="s">
        <v>5546</v>
      </c>
      <c r="E811" s="2">
        <f>VLOOKUP(A811,Atual_15052023!$A$3:$A$5573,1,0)</f>
        <v>320110</v>
      </c>
    </row>
    <row r="812" spans="1:5" x14ac:dyDescent="0.3">
      <c r="A812" s="5">
        <v>320120</v>
      </c>
      <c r="B812" s="5" t="s">
        <v>650</v>
      </c>
      <c r="C812" s="5" t="s">
        <v>11182</v>
      </c>
      <c r="D812" s="5" t="s">
        <v>3525</v>
      </c>
      <c r="E812" s="2">
        <f>VLOOKUP(A812,Atual_15052023!$A$3:$A$5573,1,0)</f>
        <v>320120</v>
      </c>
    </row>
    <row r="813" spans="1:5" x14ac:dyDescent="0.3">
      <c r="A813" s="5">
        <v>320140</v>
      </c>
      <c r="B813" s="5" t="s">
        <v>650</v>
      </c>
      <c r="C813" s="5" t="s">
        <v>11182</v>
      </c>
      <c r="D813" s="5" t="s">
        <v>10088</v>
      </c>
      <c r="E813" s="2">
        <f>VLOOKUP(A813,Atual_15052023!$A$3:$A$5573,1,0)</f>
        <v>320140</v>
      </c>
    </row>
    <row r="814" spans="1:5" x14ac:dyDescent="0.3">
      <c r="A814" s="5">
        <v>320180</v>
      </c>
      <c r="B814" s="5" t="s">
        <v>650</v>
      </c>
      <c r="C814" s="5" t="s">
        <v>11182</v>
      </c>
      <c r="D814" s="5" t="s">
        <v>9333</v>
      </c>
      <c r="E814" s="2">
        <f>VLOOKUP(A814,Atual_15052023!$A$3:$A$5573,1,0)</f>
        <v>320180</v>
      </c>
    </row>
    <row r="815" spans="1:5" x14ac:dyDescent="0.3">
      <c r="A815" s="5">
        <v>320200</v>
      </c>
      <c r="B815" s="5" t="s">
        <v>650</v>
      </c>
      <c r="C815" s="5" t="s">
        <v>11182</v>
      </c>
      <c r="D815" s="5" t="s">
        <v>3988</v>
      </c>
      <c r="E815" s="2">
        <f>VLOOKUP(A815,Atual_15052023!$A$3:$A$5573,1,0)</f>
        <v>320200</v>
      </c>
    </row>
    <row r="816" spans="1:5" x14ac:dyDescent="0.3">
      <c r="A816" s="5">
        <v>320230</v>
      </c>
      <c r="B816" s="5" t="s">
        <v>650</v>
      </c>
      <c r="C816" s="5" t="s">
        <v>11182</v>
      </c>
      <c r="D816" s="5" t="s">
        <v>101</v>
      </c>
      <c r="E816" s="2">
        <f>VLOOKUP(A816,Atual_15052023!$A$3:$A$5573,1,0)</f>
        <v>320230</v>
      </c>
    </row>
    <row r="817" spans="1:5" x14ac:dyDescent="0.3">
      <c r="A817" s="5">
        <v>320245</v>
      </c>
      <c r="B817" s="5" t="s">
        <v>650</v>
      </c>
      <c r="C817" s="5" t="s">
        <v>11182</v>
      </c>
      <c r="D817" s="5" t="s">
        <v>366</v>
      </c>
      <c r="E817" s="2">
        <f>VLOOKUP(A817,Atual_15052023!$A$3:$A$5573,1,0)</f>
        <v>320245</v>
      </c>
    </row>
    <row r="818" spans="1:5" x14ac:dyDescent="0.3">
      <c r="A818" s="5">
        <v>320255</v>
      </c>
      <c r="B818" s="5" t="s">
        <v>650</v>
      </c>
      <c r="C818" s="5" t="s">
        <v>11182</v>
      </c>
      <c r="D818" s="5" t="s">
        <v>2274</v>
      </c>
      <c r="E818" s="2">
        <f>VLOOKUP(A818,Atual_15052023!$A$3:$A$5573,1,0)</f>
        <v>320255</v>
      </c>
    </row>
    <row r="819" spans="1:5" x14ac:dyDescent="0.3">
      <c r="A819" s="5">
        <v>320260</v>
      </c>
      <c r="B819" s="5" t="s">
        <v>650</v>
      </c>
      <c r="C819" s="5" t="s">
        <v>11182</v>
      </c>
      <c r="D819" s="5" t="s">
        <v>5420</v>
      </c>
      <c r="E819" s="2">
        <f>VLOOKUP(A819,Atual_15052023!$A$3:$A$5573,1,0)</f>
        <v>320260</v>
      </c>
    </row>
    <row r="820" spans="1:5" x14ac:dyDescent="0.3">
      <c r="A820" s="5">
        <v>320265</v>
      </c>
      <c r="B820" s="5" t="s">
        <v>650</v>
      </c>
      <c r="C820" s="5" t="s">
        <v>11182</v>
      </c>
      <c r="D820" s="5" t="s">
        <v>5473</v>
      </c>
      <c r="E820" s="2">
        <f>VLOOKUP(A820,Atual_15052023!$A$3:$A$5573,1,0)</f>
        <v>320265</v>
      </c>
    </row>
    <row r="821" spans="1:5" x14ac:dyDescent="0.3">
      <c r="A821" s="5">
        <v>320280</v>
      </c>
      <c r="B821" s="5" t="s">
        <v>650</v>
      </c>
      <c r="C821" s="5" t="s">
        <v>11182</v>
      </c>
      <c r="D821" s="5" t="s">
        <v>6926</v>
      </c>
      <c r="E821" s="2">
        <f>VLOOKUP(A821,Atual_15052023!$A$3:$A$5573,1,0)</f>
        <v>320280</v>
      </c>
    </row>
    <row r="822" spans="1:5" x14ac:dyDescent="0.3">
      <c r="A822" s="5">
        <v>320300</v>
      </c>
      <c r="B822" s="5" t="s">
        <v>650</v>
      </c>
      <c r="C822" s="5" t="s">
        <v>11182</v>
      </c>
      <c r="D822" s="5" t="s">
        <v>7937</v>
      </c>
      <c r="E822" s="2">
        <f>VLOOKUP(A822,Atual_15052023!$A$3:$A$5573,1,0)</f>
        <v>320300</v>
      </c>
    </row>
    <row r="823" spans="1:5" x14ac:dyDescent="0.3">
      <c r="A823" s="5">
        <v>320310</v>
      </c>
      <c r="B823" s="5" t="s">
        <v>650</v>
      </c>
      <c r="C823" s="5" t="s">
        <v>11182</v>
      </c>
      <c r="D823" s="5" t="s">
        <v>9743</v>
      </c>
      <c r="E823" s="2">
        <f>VLOOKUP(A823,Atual_15052023!$A$3:$A$5573,1,0)</f>
        <v>320310</v>
      </c>
    </row>
    <row r="824" spans="1:5" x14ac:dyDescent="0.3">
      <c r="A824" s="5">
        <v>320332</v>
      </c>
      <c r="B824" s="5" t="s">
        <v>650</v>
      </c>
      <c r="C824" s="5" t="s">
        <v>11182</v>
      </c>
      <c r="D824" s="5" t="s">
        <v>10425</v>
      </c>
      <c r="E824" s="2">
        <f>VLOOKUP(A824,Atual_15052023!$A$3:$A$5573,1,0)</f>
        <v>320332</v>
      </c>
    </row>
    <row r="825" spans="1:5" x14ac:dyDescent="0.3">
      <c r="A825" s="5">
        <v>320340</v>
      </c>
      <c r="B825" s="5" t="s">
        <v>650</v>
      </c>
      <c r="C825" s="5" t="s">
        <v>11182</v>
      </c>
      <c r="D825" s="5" t="s">
        <v>7714</v>
      </c>
      <c r="E825" s="2">
        <f>VLOOKUP(A825,Atual_15052023!$A$3:$A$5573,1,0)</f>
        <v>320340</v>
      </c>
    </row>
    <row r="826" spans="1:5" x14ac:dyDescent="0.3">
      <c r="A826" s="5">
        <v>320370</v>
      </c>
      <c r="B826" s="5" t="s">
        <v>650</v>
      </c>
      <c r="C826" s="5" t="s">
        <v>11182</v>
      </c>
      <c r="D826" s="5" t="s">
        <v>1661</v>
      </c>
      <c r="E826" s="2">
        <f>VLOOKUP(A826,Atual_15052023!$A$3:$A$5573,1,0)</f>
        <v>320370</v>
      </c>
    </row>
    <row r="827" spans="1:5" x14ac:dyDescent="0.3">
      <c r="A827" s="5">
        <v>320380</v>
      </c>
      <c r="B827" s="5" t="s">
        <v>650</v>
      </c>
      <c r="C827" s="5" t="s">
        <v>11182</v>
      </c>
      <c r="D827" s="5" t="s">
        <v>6878</v>
      </c>
      <c r="E827" s="2">
        <f>VLOOKUP(A827,Atual_15052023!$A$3:$A$5573,1,0)</f>
        <v>320380</v>
      </c>
    </row>
    <row r="828" spans="1:5" x14ac:dyDescent="0.3">
      <c r="A828" s="5">
        <v>320430</v>
      </c>
      <c r="B828" s="5" t="s">
        <v>650</v>
      </c>
      <c r="C828" s="5" t="s">
        <v>11182</v>
      </c>
      <c r="D828" s="5" t="s">
        <v>4409</v>
      </c>
      <c r="E828" s="2">
        <f>VLOOKUP(A828,Atual_15052023!$A$3:$A$5573,1,0)</f>
        <v>320430</v>
      </c>
    </row>
    <row r="829" spans="1:5" x14ac:dyDescent="0.3">
      <c r="A829" s="5">
        <v>320440</v>
      </c>
      <c r="B829" s="5" t="s">
        <v>650</v>
      </c>
      <c r="C829" s="5" t="s">
        <v>11182</v>
      </c>
      <c r="D829" s="5" t="s">
        <v>3143</v>
      </c>
      <c r="E829" s="2">
        <f>VLOOKUP(A829,Atual_15052023!$A$3:$A$5573,1,0)</f>
        <v>320440</v>
      </c>
    </row>
    <row r="830" spans="1:5" x14ac:dyDescent="0.3">
      <c r="A830" s="5">
        <v>320480</v>
      </c>
      <c r="B830" s="5" t="s">
        <v>650</v>
      </c>
      <c r="C830" s="5" t="s">
        <v>11182</v>
      </c>
      <c r="D830" s="5" t="s">
        <v>9627</v>
      </c>
      <c r="E830" s="2">
        <f>VLOOKUP(A830,Atual_15052023!$A$3:$A$5573,1,0)</f>
        <v>320480</v>
      </c>
    </row>
    <row r="831" spans="1:5" x14ac:dyDescent="0.3">
      <c r="A831" s="5">
        <v>320503</v>
      </c>
      <c r="B831" s="5" t="s">
        <v>650</v>
      </c>
      <c r="C831" s="5" t="s">
        <v>11182</v>
      </c>
      <c r="D831" s="5" t="s">
        <v>1879</v>
      </c>
      <c r="E831" s="2">
        <f>VLOOKUP(A831,Atual_15052023!$A$3:$A$5573,1,0)</f>
        <v>320503</v>
      </c>
    </row>
    <row r="832" spans="1:5" x14ac:dyDescent="0.3">
      <c r="A832" s="5">
        <v>320016</v>
      </c>
      <c r="B832" s="5" t="s">
        <v>650</v>
      </c>
      <c r="C832" s="5" t="s">
        <v>11183</v>
      </c>
      <c r="D832" s="5" t="s">
        <v>9615</v>
      </c>
      <c r="E832" s="2">
        <f>VLOOKUP(A832,Atual_15052023!$A$3:$A$5573,1,0)</f>
        <v>320016</v>
      </c>
    </row>
    <row r="833" spans="1:5" x14ac:dyDescent="0.3">
      <c r="A833" s="5">
        <v>320013</v>
      </c>
      <c r="B833" s="5" t="s">
        <v>650</v>
      </c>
      <c r="C833" s="5" t="s">
        <v>11183</v>
      </c>
      <c r="D833" s="5" t="s">
        <v>9791</v>
      </c>
      <c r="E833" s="2">
        <f>VLOOKUP(A833,Atual_15052023!$A$3:$A$5573,1,0)</f>
        <v>320013</v>
      </c>
    </row>
    <row r="834" spans="1:5" x14ac:dyDescent="0.3">
      <c r="A834" s="5">
        <v>320035</v>
      </c>
      <c r="B834" s="5" t="s">
        <v>650</v>
      </c>
      <c r="C834" s="5" t="s">
        <v>11183</v>
      </c>
      <c r="D834" s="5" t="s">
        <v>4002</v>
      </c>
      <c r="E834" s="2">
        <f>VLOOKUP(A834,Atual_15052023!$A$3:$A$5573,1,0)</f>
        <v>320035</v>
      </c>
    </row>
    <row r="835" spans="1:5" x14ac:dyDescent="0.3">
      <c r="A835" s="5">
        <v>320060</v>
      </c>
      <c r="B835" s="5" t="s">
        <v>650</v>
      </c>
      <c r="C835" s="5" t="s">
        <v>11183</v>
      </c>
      <c r="D835" s="5" t="s">
        <v>2584</v>
      </c>
      <c r="E835" s="2">
        <f>VLOOKUP(A835,Atual_15052023!$A$3:$A$5573,1,0)</f>
        <v>320060</v>
      </c>
    </row>
    <row r="836" spans="1:5" x14ac:dyDescent="0.3">
      <c r="A836" s="5">
        <v>320080</v>
      </c>
      <c r="B836" s="5" t="s">
        <v>650</v>
      </c>
      <c r="C836" s="5" t="s">
        <v>11183</v>
      </c>
      <c r="D836" s="5" t="s">
        <v>8961</v>
      </c>
      <c r="E836" s="2">
        <f>VLOOKUP(A836,Atual_15052023!$A$3:$A$5573,1,0)</f>
        <v>320080</v>
      </c>
    </row>
    <row r="837" spans="1:5" x14ac:dyDescent="0.3">
      <c r="A837" s="5">
        <v>320090</v>
      </c>
      <c r="B837" s="5" t="s">
        <v>650</v>
      </c>
      <c r="C837" s="5" t="s">
        <v>11183</v>
      </c>
      <c r="D837" s="5" t="s">
        <v>3111</v>
      </c>
      <c r="E837" s="2">
        <f>VLOOKUP(A837,Atual_15052023!$A$3:$A$5573,1,0)</f>
        <v>320090</v>
      </c>
    </row>
    <row r="838" spans="1:5" x14ac:dyDescent="0.3">
      <c r="A838" s="5">
        <v>320150</v>
      </c>
      <c r="B838" s="5" t="s">
        <v>650</v>
      </c>
      <c r="C838" s="5" t="s">
        <v>11183</v>
      </c>
      <c r="D838" s="5" t="s">
        <v>8915</v>
      </c>
      <c r="E838" s="2">
        <f>VLOOKUP(A838,Atual_15052023!$A$3:$A$5573,1,0)</f>
        <v>320150</v>
      </c>
    </row>
    <row r="839" spans="1:5" x14ac:dyDescent="0.3">
      <c r="A839" s="5">
        <v>320210</v>
      </c>
      <c r="B839" s="5" t="s">
        <v>650</v>
      </c>
      <c r="C839" s="5" t="s">
        <v>11183</v>
      </c>
      <c r="D839" s="5" t="s">
        <v>10569</v>
      </c>
      <c r="E839" s="2">
        <f>VLOOKUP(A839,Atual_15052023!$A$3:$A$5573,1,0)</f>
        <v>320210</v>
      </c>
    </row>
    <row r="840" spans="1:5" x14ac:dyDescent="0.3">
      <c r="A840" s="5">
        <v>320225</v>
      </c>
      <c r="B840" s="5" t="s">
        <v>650</v>
      </c>
      <c r="C840" s="5" t="s">
        <v>11183</v>
      </c>
      <c r="D840" s="5" t="s">
        <v>7139</v>
      </c>
      <c r="E840" s="2">
        <f>VLOOKUP(A840,Atual_15052023!$A$3:$A$5573,1,0)</f>
        <v>320225</v>
      </c>
    </row>
    <row r="841" spans="1:5" x14ac:dyDescent="0.3">
      <c r="A841" s="5">
        <v>320250</v>
      </c>
      <c r="B841" s="5" t="s">
        <v>650</v>
      </c>
      <c r="C841" s="5" t="s">
        <v>11183</v>
      </c>
      <c r="D841" s="5" t="s">
        <v>9710</v>
      </c>
      <c r="E841" s="2">
        <f>VLOOKUP(A841,Atual_15052023!$A$3:$A$5573,1,0)</f>
        <v>320250</v>
      </c>
    </row>
    <row r="842" spans="1:5" x14ac:dyDescent="0.3">
      <c r="A842" s="5">
        <v>320313</v>
      </c>
      <c r="B842" s="5" t="s">
        <v>650</v>
      </c>
      <c r="C842" s="5" t="s">
        <v>11183</v>
      </c>
      <c r="D842" s="5" t="s">
        <v>1708</v>
      </c>
      <c r="E842" s="2">
        <f>VLOOKUP(A842,Atual_15052023!$A$3:$A$5573,1,0)</f>
        <v>320313</v>
      </c>
    </row>
    <row r="843" spans="1:5" x14ac:dyDescent="0.3">
      <c r="A843" s="5">
        <v>320320</v>
      </c>
      <c r="B843" s="5" t="s">
        <v>650</v>
      </c>
      <c r="C843" s="5" t="s">
        <v>11183</v>
      </c>
      <c r="D843" s="5" t="s">
        <v>6692</v>
      </c>
      <c r="E843" s="2">
        <f>VLOOKUP(A843,Atual_15052023!$A$3:$A$5573,1,0)</f>
        <v>320320</v>
      </c>
    </row>
    <row r="844" spans="1:5" x14ac:dyDescent="0.3">
      <c r="A844" s="5">
        <v>320330</v>
      </c>
      <c r="B844" s="5" t="s">
        <v>650</v>
      </c>
      <c r="C844" s="5" t="s">
        <v>11183</v>
      </c>
      <c r="D844" s="5" t="s">
        <v>447</v>
      </c>
      <c r="E844" s="2">
        <f>VLOOKUP(A844,Atual_15052023!$A$3:$A$5573,1,0)</f>
        <v>320330</v>
      </c>
    </row>
    <row r="845" spans="1:5" x14ac:dyDescent="0.3">
      <c r="A845" s="5">
        <v>320335</v>
      </c>
      <c r="B845" s="5" t="s">
        <v>650</v>
      </c>
      <c r="C845" s="5" t="s">
        <v>11183</v>
      </c>
      <c r="D845" s="5" t="s">
        <v>9403</v>
      </c>
      <c r="E845" s="2">
        <f>VLOOKUP(A845,Atual_15052023!$A$3:$A$5573,1,0)</f>
        <v>320335</v>
      </c>
    </row>
    <row r="846" spans="1:5" x14ac:dyDescent="0.3">
      <c r="A846" s="5">
        <v>320390</v>
      </c>
      <c r="B846" s="5" t="s">
        <v>650</v>
      </c>
      <c r="C846" s="5" t="s">
        <v>11183</v>
      </c>
      <c r="D846" s="5" t="s">
        <v>3442</v>
      </c>
      <c r="E846" s="2">
        <f>VLOOKUP(A846,Atual_15052023!$A$3:$A$5573,1,0)</f>
        <v>320390</v>
      </c>
    </row>
    <row r="847" spans="1:5" x14ac:dyDescent="0.3">
      <c r="A847" s="5">
        <v>320400</v>
      </c>
      <c r="B847" s="5" t="s">
        <v>650</v>
      </c>
      <c r="C847" s="5" t="s">
        <v>11183</v>
      </c>
      <c r="D847" s="5" t="s">
        <v>5583</v>
      </c>
      <c r="E847" s="2">
        <f>VLOOKUP(A847,Atual_15052023!$A$3:$A$5573,1,0)</f>
        <v>320400</v>
      </c>
    </row>
    <row r="848" spans="1:5" x14ac:dyDescent="0.3">
      <c r="A848" s="5">
        <v>320435</v>
      </c>
      <c r="B848" s="5" t="s">
        <v>650</v>
      </c>
      <c r="C848" s="5" t="s">
        <v>11183</v>
      </c>
      <c r="D848" s="5" t="s">
        <v>2408</v>
      </c>
      <c r="E848" s="2">
        <f>VLOOKUP(A848,Atual_15052023!$A$3:$A$5573,1,0)</f>
        <v>320435</v>
      </c>
    </row>
    <row r="849" spans="1:5" x14ac:dyDescent="0.3">
      <c r="A849" s="5">
        <v>320465</v>
      </c>
      <c r="B849" s="5" t="s">
        <v>650</v>
      </c>
      <c r="C849" s="5" t="s">
        <v>11183</v>
      </c>
      <c r="D849" s="5" t="s">
        <v>78</v>
      </c>
      <c r="E849" s="2">
        <f>VLOOKUP(A849,Atual_15052023!$A$3:$A$5573,1,0)</f>
        <v>320465</v>
      </c>
    </row>
    <row r="850" spans="1:5" x14ac:dyDescent="0.3">
      <c r="A850" s="5">
        <v>320470</v>
      </c>
      <c r="B850" s="5" t="s">
        <v>650</v>
      </c>
      <c r="C850" s="5" t="s">
        <v>11183</v>
      </c>
      <c r="D850" s="5" t="s">
        <v>3738</v>
      </c>
      <c r="E850" s="2">
        <f>VLOOKUP(A850,Atual_15052023!$A$3:$A$5573,1,0)</f>
        <v>320470</v>
      </c>
    </row>
    <row r="851" spans="1:5" x14ac:dyDescent="0.3">
      <c r="A851" s="5">
        <v>320495</v>
      </c>
      <c r="B851" s="5" t="s">
        <v>650</v>
      </c>
      <c r="C851" s="5" t="s">
        <v>11183</v>
      </c>
      <c r="D851" s="5" t="s">
        <v>5874</v>
      </c>
      <c r="E851" s="2">
        <f>VLOOKUP(A851,Atual_15052023!$A$3:$A$5573,1,0)</f>
        <v>320495</v>
      </c>
    </row>
    <row r="852" spans="1:5" x14ac:dyDescent="0.3">
      <c r="A852" s="5">
        <v>320501</v>
      </c>
      <c r="B852" s="5" t="s">
        <v>650</v>
      </c>
      <c r="C852" s="5" t="s">
        <v>11183</v>
      </c>
      <c r="D852" s="5" t="s">
        <v>10737</v>
      </c>
      <c r="E852" s="2">
        <f>VLOOKUP(A852,Atual_15052023!$A$3:$A$5573,1,0)</f>
        <v>320501</v>
      </c>
    </row>
    <row r="853" spans="1:5" x14ac:dyDescent="0.3">
      <c r="A853" s="5">
        <v>320515</v>
      </c>
      <c r="B853" s="5" t="s">
        <v>650</v>
      </c>
      <c r="C853" s="5" t="s">
        <v>11183</v>
      </c>
      <c r="D853" s="5" t="s">
        <v>3013</v>
      </c>
      <c r="E853" s="2">
        <f>VLOOKUP(A853,Atual_15052023!$A$3:$A$5573,1,0)</f>
        <v>320515</v>
      </c>
    </row>
    <row r="854" spans="1:5" x14ac:dyDescent="0.3">
      <c r="A854" s="5">
        <v>320517</v>
      </c>
      <c r="B854" s="5" t="s">
        <v>650</v>
      </c>
      <c r="C854" s="5" t="s">
        <v>11183</v>
      </c>
      <c r="D854" s="5" t="s">
        <v>1234</v>
      </c>
      <c r="E854" s="2">
        <f>VLOOKUP(A854,Atual_15052023!$A$3:$A$5573,1,0)</f>
        <v>320517</v>
      </c>
    </row>
    <row r="855" spans="1:5" x14ac:dyDescent="0.3">
      <c r="A855" s="5">
        <v>320100</v>
      </c>
      <c r="B855" s="5" t="s">
        <v>650</v>
      </c>
      <c r="C855" s="5" t="s">
        <v>11184</v>
      </c>
      <c r="D855" s="5" t="s">
        <v>2313</v>
      </c>
      <c r="E855" s="2">
        <f>VLOOKUP(A855,Atual_15052023!$A$3:$A$5573,1,0)</f>
        <v>320100</v>
      </c>
    </row>
    <row r="856" spans="1:5" x14ac:dyDescent="0.3">
      <c r="A856" s="5">
        <v>320160</v>
      </c>
      <c r="B856" s="5" t="s">
        <v>650</v>
      </c>
      <c r="C856" s="5" t="s">
        <v>11184</v>
      </c>
      <c r="D856" s="5" t="s">
        <v>4147</v>
      </c>
      <c r="E856" s="2">
        <f>VLOOKUP(A856,Atual_15052023!$A$3:$A$5573,1,0)</f>
        <v>320160</v>
      </c>
    </row>
    <row r="857" spans="1:5" x14ac:dyDescent="0.3">
      <c r="A857" s="5">
        <v>320305</v>
      </c>
      <c r="B857" s="5" t="s">
        <v>650</v>
      </c>
      <c r="C857" s="5" t="s">
        <v>11184</v>
      </c>
      <c r="D857" s="5" t="s">
        <v>251</v>
      </c>
      <c r="E857" s="2">
        <f>VLOOKUP(A857,Atual_15052023!$A$3:$A$5573,1,0)</f>
        <v>320305</v>
      </c>
    </row>
    <row r="858" spans="1:5" x14ac:dyDescent="0.3">
      <c r="A858" s="5">
        <v>320350</v>
      </c>
      <c r="B858" s="5" t="s">
        <v>650</v>
      </c>
      <c r="C858" s="5" t="s">
        <v>11184</v>
      </c>
      <c r="D858" s="5" t="s">
        <v>7631</v>
      </c>
      <c r="E858" s="2">
        <f>VLOOKUP(A858,Atual_15052023!$A$3:$A$5573,1,0)</f>
        <v>320350</v>
      </c>
    </row>
    <row r="859" spans="1:5" x14ac:dyDescent="0.3">
      <c r="A859" s="5">
        <v>320360</v>
      </c>
      <c r="B859" s="5" t="s">
        <v>650</v>
      </c>
      <c r="C859" s="5" t="s">
        <v>11184</v>
      </c>
      <c r="D859" s="5" t="s">
        <v>3444</v>
      </c>
      <c r="E859" s="2">
        <f>VLOOKUP(A859,Atual_15052023!$A$3:$A$5573,1,0)</f>
        <v>320360</v>
      </c>
    </row>
    <row r="860" spans="1:5" x14ac:dyDescent="0.3">
      <c r="A860" s="5">
        <v>320405</v>
      </c>
      <c r="B860" s="5" t="s">
        <v>650</v>
      </c>
      <c r="C860" s="5" t="s">
        <v>11184</v>
      </c>
      <c r="D860" s="5" t="s">
        <v>4052</v>
      </c>
      <c r="E860" s="2">
        <f>VLOOKUP(A860,Atual_15052023!$A$3:$A$5573,1,0)</f>
        <v>320405</v>
      </c>
    </row>
    <row r="861" spans="1:5" x14ac:dyDescent="0.3">
      <c r="A861" s="5">
        <v>320410</v>
      </c>
      <c r="B861" s="5" t="s">
        <v>650</v>
      </c>
      <c r="C861" s="5" t="s">
        <v>11184</v>
      </c>
      <c r="D861" s="5" t="s">
        <v>4097</v>
      </c>
      <c r="E861" s="2">
        <f>VLOOKUP(A861,Atual_15052023!$A$3:$A$5573,1,0)</f>
        <v>320410</v>
      </c>
    </row>
    <row r="862" spans="1:5" x14ac:dyDescent="0.3">
      <c r="A862" s="5">
        <v>320425</v>
      </c>
      <c r="B862" s="5" t="s">
        <v>650</v>
      </c>
      <c r="C862" s="5" t="s">
        <v>11184</v>
      </c>
      <c r="D862" s="5" t="s">
        <v>6405</v>
      </c>
      <c r="E862" s="2">
        <f>VLOOKUP(A862,Atual_15052023!$A$3:$A$5573,1,0)</f>
        <v>320425</v>
      </c>
    </row>
    <row r="863" spans="1:5" x14ac:dyDescent="0.3">
      <c r="A863" s="5">
        <v>320490</v>
      </c>
      <c r="B863" s="5" t="s">
        <v>650</v>
      </c>
      <c r="C863" s="5" t="s">
        <v>11184</v>
      </c>
      <c r="D863" s="5" t="s">
        <v>1308</v>
      </c>
      <c r="E863" s="2">
        <f>VLOOKUP(A863,Atual_15052023!$A$3:$A$5573,1,0)</f>
        <v>320490</v>
      </c>
    </row>
    <row r="864" spans="1:5" x14ac:dyDescent="0.3">
      <c r="A864" s="5">
        <v>320010</v>
      </c>
      <c r="B864" s="5" t="s">
        <v>650</v>
      </c>
      <c r="C864" s="5" t="s">
        <v>11185</v>
      </c>
      <c r="D864" s="5" t="s">
        <v>1276</v>
      </c>
      <c r="E864" s="2">
        <f>VLOOKUP(A864,Atual_15052023!$A$3:$A$5573,1,0)</f>
        <v>320010</v>
      </c>
    </row>
    <row r="865" spans="1:5" x14ac:dyDescent="0.3">
      <c r="A865" s="5">
        <v>320030</v>
      </c>
      <c r="B865" s="5" t="s">
        <v>650</v>
      </c>
      <c r="C865" s="5" t="s">
        <v>11185</v>
      </c>
      <c r="D865" s="5" t="s">
        <v>5369</v>
      </c>
      <c r="E865" s="2">
        <f>VLOOKUP(A865,Atual_15052023!$A$3:$A$5573,1,0)</f>
        <v>320030</v>
      </c>
    </row>
    <row r="866" spans="1:5" x14ac:dyDescent="0.3">
      <c r="A866" s="5">
        <v>320040</v>
      </c>
      <c r="B866" s="5" t="s">
        <v>650</v>
      </c>
      <c r="C866" s="5" t="s">
        <v>11185</v>
      </c>
      <c r="D866" s="5" t="s">
        <v>4068</v>
      </c>
      <c r="E866" s="2">
        <f>VLOOKUP(A866,Atual_15052023!$A$3:$A$5573,1,0)</f>
        <v>320040</v>
      </c>
    </row>
    <row r="867" spans="1:5" x14ac:dyDescent="0.3">
      <c r="A867" s="5">
        <v>320115</v>
      </c>
      <c r="B867" s="5" t="s">
        <v>650</v>
      </c>
      <c r="C867" s="5" t="s">
        <v>11185</v>
      </c>
      <c r="D867" s="5" t="s">
        <v>9982</v>
      </c>
      <c r="E867" s="2">
        <f>VLOOKUP(A867,Atual_15052023!$A$3:$A$5573,1,0)</f>
        <v>320115</v>
      </c>
    </row>
    <row r="868" spans="1:5" x14ac:dyDescent="0.3">
      <c r="A868" s="5">
        <v>320130</v>
      </c>
      <c r="B868" s="5" t="s">
        <v>650</v>
      </c>
      <c r="C868" s="5" t="s">
        <v>11185</v>
      </c>
      <c r="D868" s="5" t="s">
        <v>2323</v>
      </c>
      <c r="E868" s="2">
        <f>VLOOKUP(A868,Atual_15052023!$A$3:$A$5573,1,0)</f>
        <v>320130</v>
      </c>
    </row>
    <row r="869" spans="1:5" x14ac:dyDescent="0.3">
      <c r="A869" s="5">
        <v>320170</v>
      </c>
      <c r="B869" s="5" t="s">
        <v>650</v>
      </c>
      <c r="C869" s="5" t="s">
        <v>11185</v>
      </c>
      <c r="D869" s="5" t="s">
        <v>5594</v>
      </c>
      <c r="E869" s="2">
        <f>VLOOKUP(A869,Atual_15052023!$A$3:$A$5573,1,0)</f>
        <v>320170</v>
      </c>
    </row>
    <row r="870" spans="1:5" x14ac:dyDescent="0.3">
      <c r="A870" s="5">
        <v>320190</v>
      </c>
      <c r="B870" s="5" t="s">
        <v>650</v>
      </c>
      <c r="C870" s="5" t="s">
        <v>11185</v>
      </c>
      <c r="D870" s="5" t="s">
        <v>4001</v>
      </c>
      <c r="E870" s="2">
        <f>VLOOKUP(A870,Atual_15052023!$A$3:$A$5573,1,0)</f>
        <v>320190</v>
      </c>
    </row>
    <row r="871" spans="1:5" x14ac:dyDescent="0.3">
      <c r="A871" s="5">
        <v>320220</v>
      </c>
      <c r="B871" s="5" t="s">
        <v>650</v>
      </c>
      <c r="C871" s="5" t="s">
        <v>11185</v>
      </c>
      <c r="D871" s="5" t="s">
        <v>8073</v>
      </c>
      <c r="E871" s="2">
        <f>VLOOKUP(A871,Atual_15052023!$A$3:$A$5573,1,0)</f>
        <v>320220</v>
      </c>
    </row>
    <row r="872" spans="1:5" x14ac:dyDescent="0.3">
      <c r="A872" s="5">
        <v>320240</v>
      </c>
      <c r="B872" s="5" t="s">
        <v>650</v>
      </c>
      <c r="C872" s="5" t="s">
        <v>11185</v>
      </c>
      <c r="D872" s="5" t="s">
        <v>624</v>
      </c>
      <c r="E872" s="2">
        <f>VLOOKUP(A872,Atual_15052023!$A$3:$A$5573,1,0)</f>
        <v>320240</v>
      </c>
    </row>
    <row r="873" spans="1:5" x14ac:dyDescent="0.3">
      <c r="A873" s="5">
        <v>320270</v>
      </c>
      <c r="B873" s="5" t="s">
        <v>650</v>
      </c>
      <c r="C873" s="5" t="s">
        <v>11185</v>
      </c>
      <c r="D873" s="5" t="s">
        <v>10237</v>
      </c>
      <c r="E873" s="2">
        <f>VLOOKUP(A873,Atual_15052023!$A$3:$A$5573,1,0)</f>
        <v>320270</v>
      </c>
    </row>
    <row r="874" spans="1:5" x14ac:dyDescent="0.3">
      <c r="A874" s="5">
        <v>320290</v>
      </c>
      <c r="B874" s="5" t="s">
        <v>650</v>
      </c>
      <c r="C874" s="5" t="s">
        <v>11185</v>
      </c>
      <c r="D874" s="5" t="s">
        <v>10046</v>
      </c>
      <c r="E874" s="2">
        <f>VLOOKUP(A874,Atual_15052023!$A$3:$A$5573,1,0)</f>
        <v>320290</v>
      </c>
    </row>
    <row r="875" spans="1:5" x14ac:dyDescent="0.3">
      <c r="A875" s="5">
        <v>320316</v>
      </c>
      <c r="B875" s="5" t="s">
        <v>650</v>
      </c>
      <c r="C875" s="5" t="s">
        <v>11185</v>
      </c>
      <c r="D875" s="5" t="s">
        <v>5611</v>
      </c>
      <c r="E875" s="2">
        <f>VLOOKUP(A875,Atual_15052023!$A$3:$A$5573,1,0)</f>
        <v>320316</v>
      </c>
    </row>
    <row r="876" spans="1:5" x14ac:dyDescent="0.3">
      <c r="A876" s="5">
        <v>320334</v>
      </c>
      <c r="B876" s="5" t="s">
        <v>650</v>
      </c>
      <c r="C876" s="5" t="s">
        <v>11185</v>
      </c>
      <c r="D876" s="5" t="s">
        <v>7606</v>
      </c>
      <c r="E876" s="2">
        <f>VLOOKUP(A876,Atual_15052023!$A$3:$A$5573,1,0)</f>
        <v>320334</v>
      </c>
    </row>
    <row r="877" spans="1:5" x14ac:dyDescent="0.3">
      <c r="A877" s="5">
        <v>320420</v>
      </c>
      <c r="B877" s="5" t="s">
        <v>650</v>
      </c>
      <c r="C877" s="5" t="s">
        <v>11185</v>
      </c>
      <c r="D877" s="5" t="s">
        <v>5751</v>
      </c>
      <c r="E877" s="2">
        <f>VLOOKUP(A877,Atual_15052023!$A$3:$A$5573,1,0)</f>
        <v>320420</v>
      </c>
    </row>
    <row r="878" spans="1:5" x14ac:dyDescent="0.3">
      <c r="A878" s="5">
        <v>320450</v>
      </c>
      <c r="B878" s="5" t="s">
        <v>650</v>
      </c>
      <c r="C878" s="5" t="s">
        <v>11185</v>
      </c>
      <c r="D878" s="5" t="s">
        <v>1206</v>
      </c>
      <c r="E878" s="2">
        <f>VLOOKUP(A878,Atual_15052023!$A$3:$A$5573,1,0)</f>
        <v>320450</v>
      </c>
    </row>
    <row r="879" spans="1:5" x14ac:dyDescent="0.3">
      <c r="A879" s="5">
        <v>320455</v>
      </c>
      <c r="B879" s="5" t="s">
        <v>650</v>
      </c>
      <c r="C879" s="5" t="s">
        <v>11185</v>
      </c>
      <c r="D879" s="5" t="s">
        <v>1724</v>
      </c>
      <c r="E879" s="2">
        <f>VLOOKUP(A879,Atual_15052023!$A$3:$A$5573,1,0)</f>
        <v>320455</v>
      </c>
    </row>
    <row r="880" spans="1:5" x14ac:dyDescent="0.3">
      <c r="A880" s="5">
        <v>320460</v>
      </c>
      <c r="B880" s="5" t="s">
        <v>650</v>
      </c>
      <c r="C880" s="5" t="s">
        <v>11185</v>
      </c>
      <c r="D880" s="5" t="s">
        <v>8964</v>
      </c>
      <c r="E880" s="2">
        <f>VLOOKUP(A880,Atual_15052023!$A$3:$A$5573,1,0)</f>
        <v>320460</v>
      </c>
    </row>
    <row r="881" spans="1:5" x14ac:dyDescent="0.3">
      <c r="A881" s="5">
        <v>320500</v>
      </c>
      <c r="B881" s="5" t="s">
        <v>650</v>
      </c>
      <c r="C881" s="5" t="s">
        <v>11185</v>
      </c>
      <c r="D881" s="5" t="s">
        <v>3434</v>
      </c>
      <c r="E881" s="2">
        <f>VLOOKUP(A881,Atual_15052023!$A$3:$A$5573,1,0)</f>
        <v>320500</v>
      </c>
    </row>
    <row r="882" spans="1:5" x14ac:dyDescent="0.3">
      <c r="A882" s="5">
        <v>320506</v>
      </c>
      <c r="B882" s="5" t="s">
        <v>650</v>
      </c>
      <c r="C882" s="5" t="s">
        <v>11185</v>
      </c>
      <c r="D882" s="5" t="s">
        <v>7309</v>
      </c>
      <c r="E882" s="2">
        <f>VLOOKUP(A882,Atual_15052023!$A$3:$A$5573,1,0)</f>
        <v>320506</v>
      </c>
    </row>
    <row r="883" spans="1:5" x14ac:dyDescent="0.3">
      <c r="A883" s="5">
        <v>320510</v>
      </c>
      <c r="B883" s="5" t="s">
        <v>650</v>
      </c>
      <c r="C883" s="5" t="s">
        <v>11185</v>
      </c>
      <c r="D883" s="5" t="s">
        <v>10461</v>
      </c>
      <c r="E883" s="2">
        <f>VLOOKUP(A883,Atual_15052023!$A$3:$A$5573,1,0)</f>
        <v>320510</v>
      </c>
    </row>
    <row r="884" spans="1:5" x14ac:dyDescent="0.3">
      <c r="A884" s="5">
        <v>320520</v>
      </c>
      <c r="B884" s="5" t="s">
        <v>650</v>
      </c>
      <c r="C884" s="5" t="s">
        <v>11185</v>
      </c>
      <c r="D884" s="5" t="s">
        <v>6557</v>
      </c>
      <c r="E884" s="2">
        <f>VLOOKUP(A884,Atual_15052023!$A$3:$A$5573,1,0)</f>
        <v>320520</v>
      </c>
    </row>
    <row r="885" spans="1:5" x14ac:dyDescent="0.3">
      <c r="A885" s="5">
        <v>320530</v>
      </c>
      <c r="B885" s="5" t="s">
        <v>650</v>
      </c>
      <c r="C885" s="5" t="s">
        <v>11185</v>
      </c>
      <c r="D885" s="5" t="s">
        <v>8728</v>
      </c>
      <c r="E885" s="2">
        <f>VLOOKUP(A885,Atual_15052023!$A$3:$A$5573,1,0)</f>
        <v>320530</v>
      </c>
    </row>
    <row r="886" spans="1:5" x14ac:dyDescent="0.3">
      <c r="A886" s="5">
        <v>520005</v>
      </c>
      <c r="B886" s="5" t="s">
        <v>8578</v>
      </c>
      <c r="C886" s="5" t="s">
        <v>8426</v>
      </c>
      <c r="D886" s="5" t="s">
        <v>3248</v>
      </c>
      <c r="E886" s="2">
        <f>VLOOKUP(A886,Atual_15052023!$A$3:$A$5573,1,0)</f>
        <v>520005</v>
      </c>
    </row>
    <row r="887" spans="1:5" x14ac:dyDescent="0.3">
      <c r="A887" s="5">
        <v>520130</v>
      </c>
      <c r="B887" s="5" t="s">
        <v>8578</v>
      </c>
      <c r="C887" s="5" t="s">
        <v>8426</v>
      </c>
      <c r="D887" s="5" t="s">
        <v>7172</v>
      </c>
      <c r="E887" s="2">
        <f>VLOOKUP(A887,Atual_15052023!$A$3:$A$5573,1,0)</f>
        <v>520130</v>
      </c>
    </row>
    <row r="888" spans="1:5" x14ac:dyDescent="0.3">
      <c r="A888" s="5">
        <v>520160</v>
      </c>
      <c r="B888" s="5" t="s">
        <v>8578</v>
      </c>
      <c r="C888" s="5" t="s">
        <v>8426</v>
      </c>
      <c r="D888" s="5" t="s">
        <v>5769</v>
      </c>
      <c r="E888" s="2">
        <f>VLOOKUP(A888,Atual_15052023!$A$3:$A$5573,1,0)</f>
        <v>520160</v>
      </c>
    </row>
    <row r="889" spans="1:5" x14ac:dyDescent="0.3">
      <c r="A889" s="5">
        <v>520280</v>
      </c>
      <c r="B889" s="5" t="s">
        <v>8578</v>
      </c>
      <c r="C889" s="5" t="s">
        <v>8426</v>
      </c>
      <c r="D889" s="5" t="s">
        <v>840</v>
      </c>
      <c r="E889" s="2">
        <f>VLOOKUP(A889,Atual_15052023!$A$3:$A$5573,1,0)</f>
        <v>520280</v>
      </c>
    </row>
    <row r="890" spans="1:5" x14ac:dyDescent="0.3">
      <c r="A890" s="5">
        <v>520360</v>
      </c>
      <c r="B890" s="5" t="s">
        <v>8578</v>
      </c>
      <c r="C890" s="5" t="s">
        <v>8426</v>
      </c>
      <c r="D890" s="5" t="s">
        <v>9033</v>
      </c>
      <c r="E890" s="2">
        <f>VLOOKUP(A890,Atual_15052023!$A$3:$A$5573,1,0)</f>
        <v>520360</v>
      </c>
    </row>
    <row r="891" spans="1:5" x14ac:dyDescent="0.3">
      <c r="A891" s="5">
        <v>520460</v>
      </c>
      <c r="B891" s="5" t="s">
        <v>8578</v>
      </c>
      <c r="C891" s="5" t="s">
        <v>8426</v>
      </c>
      <c r="D891" s="5" t="s">
        <v>815</v>
      </c>
      <c r="E891" s="2">
        <f>VLOOKUP(A891,Atual_15052023!$A$3:$A$5573,1,0)</f>
        <v>520460</v>
      </c>
    </row>
    <row r="892" spans="1:5" x14ac:dyDescent="0.3">
      <c r="A892" s="5">
        <v>520520</v>
      </c>
      <c r="B892" s="5" t="s">
        <v>8578</v>
      </c>
      <c r="C892" s="5" t="s">
        <v>8426</v>
      </c>
      <c r="D892" s="5" t="s">
        <v>1749</v>
      </c>
      <c r="E892" s="2">
        <f>VLOOKUP(A892,Atual_15052023!$A$3:$A$5573,1,0)</f>
        <v>520520</v>
      </c>
    </row>
    <row r="893" spans="1:5" x14ac:dyDescent="0.3">
      <c r="A893" s="5">
        <v>520680</v>
      </c>
      <c r="B893" s="5" t="s">
        <v>8578</v>
      </c>
      <c r="C893" s="5" t="s">
        <v>8426</v>
      </c>
      <c r="D893" s="5" t="s">
        <v>7049</v>
      </c>
      <c r="E893" s="2">
        <f>VLOOKUP(A893,Atual_15052023!$A$3:$A$5573,1,0)</f>
        <v>520680</v>
      </c>
    </row>
    <row r="894" spans="1:5" x14ac:dyDescent="0.3">
      <c r="A894" s="5">
        <v>520870</v>
      </c>
      <c r="B894" s="5" t="s">
        <v>8578</v>
      </c>
      <c r="C894" s="5" t="s">
        <v>8426</v>
      </c>
      <c r="D894" s="5" t="s">
        <v>5468</v>
      </c>
      <c r="E894" s="2">
        <f>VLOOKUP(A894,Atual_15052023!$A$3:$A$5573,1,0)</f>
        <v>520870</v>
      </c>
    </row>
    <row r="895" spans="1:5" x14ac:dyDescent="0.3">
      <c r="A895" s="5">
        <v>520880</v>
      </c>
      <c r="B895" s="5" t="s">
        <v>8578</v>
      </c>
      <c r="C895" s="5" t="s">
        <v>8426</v>
      </c>
      <c r="D895" s="5" t="s">
        <v>1664</v>
      </c>
      <c r="E895" s="2">
        <f>VLOOKUP(A895,Atual_15052023!$A$3:$A$5573,1,0)</f>
        <v>520880</v>
      </c>
    </row>
    <row r="896" spans="1:5" x14ac:dyDescent="0.3">
      <c r="A896" s="5">
        <v>520920</v>
      </c>
      <c r="B896" s="5" t="s">
        <v>8578</v>
      </c>
      <c r="C896" s="5" t="s">
        <v>8426</v>
      </c>
      <c r="D896" s="5" t="s">
        <v>3701</v>
      </c>
      <c r="E896" s="2">
        <f>VLOOKUP(A896,Atual_15052023!$A$3:$A$5573,1,0)</f>
        <v>520920</v>
      </c>
    </row>
    <row r="897" spans="1:5" x14ac:dyDescent="0.3">
      <c r="A897" s="5">
        <v>521000</v>
      </c>
      <c r="B897" s="5" t="s">
        <v>8578</v>
      </c>
      <c r="C897" s="5" t="s">
        <v>8426</v>
      </c>
      <c r="D897" s="5" t="s">
        <v>2186</v>
      </c>
      <c r="E897" s="2">
        <f>VLOOKUP(A897,Atual_15052023!$A$3:$A$5573,1,0)</f>
        <v>521000</v>
      </c>
    </row>
    <row r="898" spans="1:5" x14ac:dyDescent="0.3">
      <c r="A898" s="5">
        <v>521140</v>
      </c>
      <c r="B898" s="5" t="s">
        <v>8578</v>
      </c>
      <c r="C898" s="5" t="s">
        <v>8426</v>
      </c>
      <c r="D898" s="5" t="s">
        <v>7797</v>
      </c>
      <c r="E898" s="2">
        <f>VLOOKUP(A898,Atual_15052023!$A$3:$A$5573,1,0)</f>
        <v>521140</v>
      </c>
    </row>
    <row r="899" spans="1:5" x14ac:dyDescent="0.3">
      <c r="A899" s="5">
        <v>521205</v>
      </c>
      <c r="B899" s="5" t="s">
        <v>8578</v>
      </c>
      <c r="C899" s="5" t="s">
        <v>8426</v>
      </c>
      <c r="D899" s="5" t="s">
        <v>4617</v>
      </c>
      <c r="E899" s="2">
        <f>VLOOKUP(A899,Atual_15052023!$A$3:$A$5573,1,0)</f>
        <v>521205</v>
      </c>
    </row>
    <row r="900" spans="1:5" x14ac:dyDescent="0.3">
      <c r="A900" s="5">
        <v>521440</v>
      </c>
      <c r="B900" s="5" t="s">
        <v>8578</v>
      </c>
      <c r="C900" s="5" t="s">
        <v>8426</v>
      </c>
      <c r="D900" s="5" t="s">
        <v>4935</v>
      </c>
      <c r="E900" s="2">
        <f>VLOOKUP(A900,Atual_15052023!$A$3:$A$5573,1,0)</f>
        <v>521440</v>
      </c>
    </row>
    <row r="901" spans="1:5" x14ac:dyDescent="0.3">
      <c r="A901" s="5">
        <v>521450</v>
      </c>
      <c r="B901" s="5" t="s">
        <v>8578</v>
      </c>
      <c r="C901" s="5" t="s">
        <v>8426</v>
      </c>
      <c r="D901" s="5" t="s">
        <v>1093</v>
      </c>
      <c r="E901" s="2">
        <f>VLOOKUP(A901,Atual_15052023!$A$3:$A$5573,1,0)</f>
        <v>521450</v>
      </c>
    </row>
    <row r="902" spans="1:5" x14ac:dyDescent="0.3">
      <c r="A902" s="5">
        <v>521500</v>
      </c>
      <c r="B902" s="5" t="s">
        <v>8578</v>
      </c>
      <c r="C902" s="5" t="s">
        <v>8426</v>
      </c>
      <c r="D902" s="5" t="s">
        <v>5598</v>
      </c>
      <c r="E902" s="2">
        <f>VLOOKUP(A902,Atual_15052023!$A$3:$A$5573,1,0)</f>
        <v>521500</v>
      </c>
    </row>
    <row r="903" spans="1:5" x14ac:dyDescent="0.3">
      <c r="A903" s="5">
        <v>521540</v>
      </c>
      <c r="B903" s="5" t="s">
        <v>8578</v>
      </c>
      <c r="C903" s="5" t="s">
        <v>8426</v>
      </c>
      <c r="D903" s="5" t="s">
        <v>9236</v>
      </c>
      <c r="E903" s="2">
        <f>VLOOKUP(A903,Atual_15052023!$A$3:$A$5573,1,0)</f>
        <v>521540</v>
      </c>
    </row>
    <row r="904" spans="1:5" x14ac:dyDescent="0.3">
      <c r="A904" s="5">
        <v>521680</v>
      </c>
      <c r="B904" s="5" t="s">
        <v>8578</v>
      </c>
      <c r="C904" s="5" t="s">
        <v>8426</v>
      </c>
      <c r="D904" s="5" t="s">
        <v>4504</v>
      </c>
      <c r="E904" s="2">
        <f>VLOOKUP(A904,Atual_15052023!$A$3:$A$5573,1,0)</f>
        <v>521680</v>
      </c>
    </row>
    <row r="905" spans="1:5" x14ac:dyDescent="0.3">
      <c r="A905" s="5">
        <v>521910</v>
      </c>
      <c r="B905" s="5" t="s">
        <v>8578</v>
      </c>
      <c r="C905" s="5" t="s">
        <v>8426</v>
      </c>
      <c r="D905" s="5" t="s">
        <v>4033</v>
      </c>
      <c r="E905" s="2">
        <f>VLOOKUP(A905,Atual_15052023!$A$3:$A$5573,1,0)</f>
        <v>521910</v>
      </c>
    </row>
    <row r="906" spans="1:5" x14ac:dyDescent="0.3">
      <c r="A906" s="5">
        <v>521950</v>
      </c>
      <c r="B906" s="5" t="s">
        <v>8578</v>
      </c>
      <c r="C906" s="5" t="s">
        <v>8426</v>
      </c>
      <c r="D906" s="5" t="s">
        <v>6977</v>
      </c>
      <c r="E906" s="2">
        <f>VLOOKUP(A906,Atual_15052023!$A$3:$A$5573,1,0)</f>
        <v>521950</v>
      </c>
    </row>
    <row r="907" spans="1:5" x14ac:dyDescent="0.3">
      <c r="A907" s="5">
        <v>521973</v>
      </c>
      <c r="B907" s="5" t="s">
        <v>8578</v>
      </c>
      <c r="C907" s="5" t="s">
        <v>8426</v>
      </c>
      <c r="D907" s="5" t="s">
        <v>10289</v>
      </c>
      <c r="E907" s="2">
        <f>VLOOKUP(A907,Atual_15052023!$A$3:$A$5573,1,0)</f>
        <v>521973</v>
      </c>
    </row>
    <row r="908" spans="1:5" x14ac:dyDescent="0.3">
      <c r="A908" s="5">
        <v>521990</v>
      </c>
      <c r="B908" s="5" t="s">
        <v>8578</v>
      </c>
      <c r="C908" s="5" t="s">
        <v>8426</v>
      </c>
      <c r="D908" s="5" t="s">
        <v>9254</v>
      </c>
      <c r="E908" s="2">
        <f>VLOOKUP(A908,Atual_15052023!$A$3:$A$5573,1,0)</f>
        <v>521990</v>
      </c>
    </row>
    <row r="909" spans="1:5" x14ac:dyDescent="0.3">
      <c r="A909" s="5">
        <v>522100</v>
      </c>
      <c r="B909" s="5" t="s">
        <v>8578</v>
      </c>
      <c r="C909" s="5" t="s">
        <v>8426</v>
      </c>
      <c r="D909" s="5" t="s">
        <v>9376</v>
      </c>
      <c r="E909" s="2">
        <f>VLOOKUP(A909,Atual_15052023!$A$3:$A$5573,1,0)</f>
        <v>522100</v>
      </c>
    </row>
    <row r="910" spans="1:5" x14ac:dyDescent="0.3">
      <c r="A910" s="5">
        <v>522140</v>
      </c>
      <c r="B910" s="5" t="s">
        <v>8578</v>
      </c>
      <c r="C910" s="5" t="s">
        <v>8426</v>
      </c>
      <c r="D910" s="5" t="s">
        <v>1495</v>
      </c>
      <c r="E910" s="2">
        <f>VLOOKUP(A910,Atual_15052023!$A$3:$A$5573,1,0)</f>
        <v>522140</v>
      </c>
    </row>
    <row r="911" spans="1:5" x14ac:dyDescent="0.3">
      <c r="A911" s="5">
        <v>520140</v>
      </c>
      <c r="B911" s="5" t="s">
        <v>8578</v>
      </c>
      <c r="C911" s="5" t="s">
        <v>2226</v>
      </c>
      <c r="D911" s="5" t="s">
        <v>2930</v>
      </c>
      <c r="E911" s="2">
        <f>VLOOKUP(A911,Atual_15052023!$A$3:$A$5573,1,0)</f>
        <v>520140</v>
      </c>
    </row>
    <row r="912" spans="1:5" x14ac:dyDescent="0.3">
      <c r="A912" s="5">
        <v>520180</v>
      </c>
      <c r="B912" s="5" t="s">
        <v>8578</v>
      </c>
      <c r="C912" s="5" t="s">
        <v>2226</v>
      </c>
      <c r="D912" s="5" t="s">
        <v>19</v>
      </c>
      <c r="E912" s="2">
        <f>VLOOKUP(A912,Atual_15052023!$A$3:$A$5573,1,0)</f>
        <v>520180</v>
      </c>
    </row>
    <row r="913" spans="1:5" x14ac:dyDescent="0.3">
      <c r="A913" s="5">
        <v>520330</v>
      </c>
      <c r="B913" s="5" t="s">
        <v>8578</v>
      </c>
      <c r="C913" s="5" t="s">
        <v>2226</v>
      </c>
      <c r="D913" s="5" t="s">
        <v>6395</v>
      </c>
      <c r="E913" s="2">
        <f>VLOOKUP(A913,Atual_15052023!$A$3:$A$5573,1,0)</f>
        <v>520330</v>
      </c>
    </row>
    <row r="914" spans="1:5" x14ac:dyDescent="0.3">
      <c r="A914" s="5">
        <v>520355</v>
      </c>
      <c r="B914" s="5" t="s">
        <v>8578</v>
      </c>
      <c r="C914" s="5" t="s">
        <v>2226</v>
      </c>
      <c r="D914" s="5" t="s">
        <v>8691</v>
      </c>
      <c r="E914" s="2">
        <f>VLOOKUP(A914,Atual_15052023!$A$3:$A$5573,1,0)</f>
        <v>520355</v>
      </c>
    </row>
    <row r="915" spans="1:5" x14ac:dyDescent="0.3">
      <c r="A915" s="5">
        <v>520455</v>
      </c>
      <c r="B915" s="5" t="s">
        <v>8578</v>
      </c>
      <c r="C915" s="5" t="s">
        <v>2226</v>
      </c>
      <c r="D915" s="5" t="s">
        <v>6885</v>
      </c>
      <c r="E915" s="2">
        <f>VLOOKUP(A915,Atual_15052023!$A$3:$A$5573,1,0)</f>
        <v>520455</v>
      </c>
    </row>
    <row r="916" spans="1:5" x14ac:dyDescent="0.3">
      <c r="A916" s="5">
        <v>520545</v>
      </c>
      <c r="B916" s="5" t="s">
        <v>8578</v>
      </c>
      <c r="C916" s="5" t="s">
        <v>2226</v>
      </c>
      <c r="D916" s="5" t="s">
        <v>9740</v>
      </c>
      <c r="E916" s="2">
        <f>VLOOKUP(A916,Atual_15052023!$A$3:$A$5573,1,0)</f>
        <v>520545</v>
      </c>
    </row>
    <row r="917" spans="1:5" x14ac:dyDescent="0.3">
      <c r="A917" s="5">
        <v>520630</v>
      </c>
      <c r="B917" s="5" t="s">
        <v>8578</v>
      </c>
      <c r="C917" s="5" t="s">
        <v>2226</v>
      </c>
      <c r="D917" s="5" t="s">
        <v>2491</v>
      </c>
      <c r="E917" s="2">
        <f>VLOOKUP(A917,Atual_15052023!$A$3:$A$5573,1,0)</f>
        <v>520630</v>
      </c>
    </row>
    <row r="918" spans="1:5" x14ac:dyDescent="0.3">
      <c r="A918" s="5">
        <v>520650</v>
      </c>
      <c r="B918" s="5" t="s">
        <v>8578</v>
      </c>
      <c r="C918" s="5" t="s">
        <v>2226</v>
      </c>
      <c r="D918" s="5" t="s">
        <v>301</v>
      </c>
      <c r="E918" s="2">
        <f>VLOOKUP(A918,Atual_15052023!$A$3:$A$5573,1,0)</f>
        <v>520650</v>
      </c>
    </row>
    <row r="919" spans="1:5" x14ac:dyDescent="0.3">
      <c r="A919" s="5">
        <v>520735</v>
      </c>
      <c r="B919" s="5" t="s">
        <v>8578</v>
      </c>
      <c r="C919" s="5" t="s">
        <v>2226</v>
      </c>
      <c r="D919" s="5" t="s">
        <v>608</v>
      </c>
      <c r="E919" s="2">
        <f>VLOOKUP(A919,Atual_15052023!$A$3:$A$5573,1,0)</f>
        <v>520735</v>
      </c>
    </row>
    <row r="920" spans="1:5" x14ac:dyDescent="0.3">
      <c r="A920" s="5">
        <v>520740</v>
      </c>
      <c r="B920" s="5" t="s">
        <v>8578</v>
      </c>
      <c r="C920" s="5" t="s">
        <v>2226</v>
      </c>
      <c r="D920" s="5" t="s">
        <v>5661</v>
      </c>
      <c r="E920" s="2">
        <f>VLOOKUP(A920,Atual_15052023!$A$3:$A$5573,1,0)</f>
        <v>520740</v>
      </c>
    </row>
    <row r="921" spans="1:5" x14ac:dyDescent="0.3">
      <c r="A921" s="5">
        <v>520970</v>
      </c>
      <c r="B921" s="5" t="s">
        <v>8578</v>
      </c>
      <c r="C921" s="5" t="s">
        <v>2226</v>
      </c>
      <c r="D921" s="5" t="s">
        <v>2570</v>
      </c>
      <c r="E921" s="2">
        <f>VLOOKUP(A921,Atual_15052023!$A$3:$A$5573,1,0)</f>
        <v>520970</v>
      </c>
    </row>
    <row r="922" spans="1:5" x14ac:dyDescent="0.3">
      <c r="A922" s="5">
        <v>520995</v>
      </c>
      <c r="B922" s="5" t="s">
        <v>8578</v>
      </c>
      <c r="C922" s="5" t="s">
        <v>2226</v>
      </c>
      <c r="D922" s="5" t="s">
        <v>7397</v>
      </c>
      <c r="E922" s="2">
        <f>VLOOKUP(A922,Atual_15052023!$A$3:$A$5573,1,0)</f>
        <v>520995</v>
      </c>
    </row>
    <row r="923" spans="1:5" x14ac:dyDescent="0.3">
      <c r="A923" s="5">
        <v>521170</v>
      </c>
      <c r="B923" s="5" t="s">
        <v>8578</v>
      </c>
      <c r="C923" s="5" t="s">
        <v>2226</v>
      </c>
      <c r="D923" s="5" t="s">
        <v>284</v>
      </c>
      <c r="E923" s="2">
        <f>VLOOKUP(A923,Atual_15052023!$A$3:$A$5573,1,0)</f>
        <v>521170</v>
      </c>
    </row>
    <row r="924" spans="1:5" x14ac:dyDescent="0.3">
      <c r="A924" s="5">
        <v>521230</v>
      </c>
      <c r="B924" s="5" t="s">
        <v>8578</v>
      </c>
      <c r="C924" s="5" t="s">
        <v>2226</v>
      </c>
      <c r="D924" s="5" t="s">
        <v>9603</v>
      </c>
      <c r="E924" s="2">
        <f>VLOOKUP(A924,Atual_15052023!$A$3:$A$5573,1,0)</f>
        <v>521230</v>
      </c>
    </row>
    <row r="925" spans="1:5" x14ac:dyDescent="0.3">
      <c r="A925" s="5">
        <v>521260</v>
      </c>
      <c r="B925" s="5" t="s">
        <v>8578</v>
      </c>
      <c r="C925" s="5" t="s">
        <v>2226</v>
      </c>
      <c r="D925" s="5" t="s">
        <v>10992</v>
      </c>
      <c r="E925" s="2">
        <f>VLOOKUP(A925,Atual_15052023!$A$3:$A$5573,1,0)</f>
        <v>521260</v>
      </c>
    </row>
    <row r="926" spans="1:5" x14ac:dyDescent="0.3">
      <c r="A926" s="5">
        <v>521530</v>
      </c>
      <c r="B926" s="5" t="s">
        <v>8578</v>
      </c>
      <c r="C926" s="5" t="s">
        <v>2226</v>
      </c>
      <c r="D926" s="5" t="s">
        <v>9992</v>
      </c>
      <c r="E926" s="2">
        <f>VLOOKUP(A926,Atual_15052023!$A$3:$A$5573,1,0)</f>
        <v>521530</v>
      </c>
    </row>
    <row r="927" spans="1:5" x14ac:dyDescent="0.3">
      <c r="A927" s="5">
        <v>521710</v>
      </c>
      <c r="B927" s="5" t="s">
        <v>8578</v>
      </c>
      <c r="C927" s="5" t="s">
        <v>2226</v>
      </c>
      <c r="D927" s="5" t="s">
        <v>4570</v>
      </c>
      <c r="E927" s="2">
        <f>VLOOKUP(A927,Atual_15052023!$A$3:$A$5573,1,0)</f>
        <v>521710</v>
      </c>
    </row>
    <row r="928" spans="1:5" x14ac:dyDescent="0.3">
      <c r="A928" s="5">
        <v>521770</v>
      </c>
      <c r="B928" s="5" t="s">
        <v>8578</v>
      </c>
      <c r="C928" s="5" t="s">
        <v>2226</v>
      </c>
      <c r="D928" s="5" t="s">
        <v>3628</v>
      </c>
      <c r="E928" s="2">
        <f>VLOOKUP(A928,Atual_15052023!$A$3:$A$5573,1,0)</f>
        <v>521770</v>
      </c>
    </row>
    <row r="929" spans="1:5" x14ac:dyDescent="0.3">
      <c r="A929" s="5">
        <v>521839</v>
      </c>
      <c r="B929" s="5" t="s">
        <v>8578</v>
      </c>
      <c r="C929" s="5" t="s">
        <v>2226</v>
      </c>
      <c r="D929" s="5" t="s">
        <v>10603</v>
      </c>
      <c r="E929" s="2">
        <f>VLOOKUP(A929,Atual_15052023!$A$3:$A$5573,1,0)</f>
        <v>521839</v>
      </c>
    </row>
    <row r="930" spans="1:5" x14ac:dyDescent="0.3">
      <c r="A930" s="5">
        <v>522026</v>
      </c>
      <c r="B930" s="5" t="s">
        <v>8578</v>
      </c>
      <c r="C930" s="5" t="s">
        <v>2226</v>
      </c>
      <c r="D930" s="5" t="s">
        <v>7798</v>
      </c>
      <c r="E930" s="2">
        <f>VLOOKUP(A930,Atual_15052023!$A$3:$A$5573,1,0)</f>
        <v>522026</v>
      </c>
    </row>
    <row r="931" spans="1:5" x14ac:dyDescent="0.3">
      <c r="A931" s="5">
        <v>522045</v>
      </c>
      <c r="B931" s="5" t="s">
        <v>8578</v>
      </c>
      <c r="C931" s="5" t="s">
        <v>2226</v>
      </c>
      <c r="D931" s="5" t="s">
        <v>5543</v>
      </c>
      <c r="E931" s="2">
        <f>VLOOKUP(A931,Atual_15052023!$A$3:$A$5573,1,0)</f>
        <v>522045</v>
      </c>
    </row>
    <row r="932" spans="1:5" x14ac:dyDescent="0.3">
      <c r="A932" s="5">
        <v>522060</v>
      </c>
      <c r="B932" s="5" t="s">
        <v>8578</v>
      </c>
      <c r="C932" s="5" t="s">
        <v>2226</v>
      </c>
      <c r="D932" s="5" t="s">
        <v>5040</v>
      </c>
      <c r="E932" s="2">
        <f>VLOOKUP(A932,Atual_15052023!$A$3:$A$5573,1,0)</f>
        <v>522060</v>
      </c>
    </row>
    <row r="933" spans="1:5" x14ac:dyDescent="0.3">
      <c r="A933" s="5">
        <v>522190</v>
      </c>
      <c r="B933" s="5" t="s">
        <v>8578</v>
      </c>
      <c r="C933" s="5" t="s">
        <v>2226</v>
      </c>
      <c r="D933" s="5" t="s">
        <v>3391</v>
      </c>
      <c r="E933" s="2">
        <f>VLOOKUP(A933,Atual_15052023!$A$3:$A$5573,1,0)</f>
        <v>522190</v>
      </c>
    </row>
    <row r="934" spans="1:5" x14ac:dyDescent="0.3">
      <c r="A934" s="5">
        <v>522200</v>
      </c>
      <c r="B934" s="5" t="s">
        <v>8578</v>
      </c>
      <c r="C934" s="5" t="s">
        <v>2226</v>
      </c>
      <c r="D934" s="5" t="s">
        <v>9997</v>
      </c>
      <c r="E934" s="2">
        <f>VLOOKUP(A934,Atual_15052023!$A$3:$A$5573,1,0)</f>
        <v>522200</v>
      </c>
    </row>
    <row r="935" spans="1:5" x14ac:dyDescent="0.3">
      <c r="A935" s="5">
        <v>522205</v>
      </c>
      <c r="B935" s="5" t="s">
        <v>8578</v>
      </c>
      <c r="C935" s="5" t="s">
        <v>2226</v>
      </c>
      <c r="D935" s="5" t="s">
        <v>903</v>
      </c>
      <c r="E935" s="2">
        <f>VLOOKUP(A935,Atual_15052023!$A$3:$A$5573,1,0)</f>
        <v>522205</v>
      </c>
    </row>
    <row r="936" spans="1:5" x14ac:dyDescent="0.3">
      <c r="A936" s="5">
        <v>520017</v>
      </c>
      <c r="B936" s="5" t="s">
        <v>8578</v>
      </c>
      <c r="C936" s="5" t="s">
        <v>9504</v>
      </c>
      <c r="D936" s="5" t="s">
        <v>9560</v>
      </c>
      <c r="E936" s="2">
        <f>VLOOKUP(A936,Atual_15052023!$A$3:$A$5573,1,0)</f>
        <v>520017</v>
      </c>
    </row>
    <row r="937" spans="1:5" x14ac:dyDescent="0.3">
      <c r="A937" s="5">
        <v>520080</v>
      </c>
      <c r="B937" s="5" t="s">
        <v>8578</v>
      </c>
      <c r="C937" s="5" t="s">
        <v>9504</v>
      </c>
      <c r="D937" s="5" t="s">
        <v>9476</v>
      </c>
      <c r="E937" s="2">
        <f>VLOOKUP(A937,Atual_15052023!$A$3:$A$5573,1,0)</f>
        <v>520080</v>
      </c>
    </row>
    <row r="938" spans="1:5" x14ac:dyDescent="0.3">
      <c r="A938" s="5">
        <v>520396</v>
      </c>
      <c r="B938" s="5" t="s">
        <v>8578</v>
      </c>
      <c r="C938" s="5" t="s">
        <v>9504</v>
      </c>
      <c r="D938" s="5" t="s">
        <v>52</v>
      </c>
      <c r="E938" s="2">
        <f>VLOOKUP(A938,Atual_15052023!$A$3:$A$5573,1,0)</f>
        <v>520396</v>
      </c>
    </row>
    <row r="939" spans="1:5" x14ac:dyDescent="0.3">
      <c r="A939" s="5">
        <v>520400</v>
      </c>
      <c r="B939" s="5" t="s">
        <v>8578</v>
      </c>
      <c r="C939" s="5" t="s">
        <v>9504</v>
      </c>
      <c r="D939" s="5" t="s">
        <v>3899</v>
      </c>
      <c r="E939" s="2">
        <f>VLOOKUP(A939,Atual_15052023!$A$3:$A$5573,1,0)</f>
        <v>520400</v>
      </c>
    </row>
    <row r="940" spans="1:5" x14ac:dyDescent="0.3">
      <c r="A940" s="5">
        <v>520670</v>
      </c>
      <c r="B940" s="5" t="s">
        <v>8578</v>
      </c>
      <c r="C940" s="5" t="s">
        <v>9504</v>
      </c>
      <c r="D940" s="5" t="s">
        <v>3060</v>
      </c>
      <c r="E940" s="2">
        <f>VLOOKUP(A940,Atual_15052023!$A$3:$A$5573,1,0)</f>
        <v>520670</v>
      </c>
    </row>
    <row r="941" spans="1:5" x14ac:dyDescent="0.3">
      <c r="A941" s="5">
        <v>520790</v>
      </c>
      <c r="B941" s="5" t="s">
        <v>8578</v>
      </c>
      <c r="C941" s="5" t="s">
        <v>9504</v>
      </c>
      <c r="D941" s="5" t="s">
        <v>4753</v>
      </c>
      <c r="E941" s="2">
        <f>VLOOKUP(A941,Atual_15052023!$A$3:$A$5573,1,0)</f>
        <v>520790</v>
      </c>
    </row>
    <row r="942" spans="1:5" x14ac:dyDescent="0.3">
      <c r="A942" s="5">
        <v>520800</v>
      </c>
      <c r="B942" s="5" t="s">
        <v>8578</v>
      </c>
      <c r="C942" s="5" t="s">
        <v>9504</v>
      </c>
      <c r="D942" s="5" t="s">
        <v>9538</v>
      </c>
      <c r="E942" s="2">
        <f>VLOOKUP(A942,Atual_15052023!$A$3:$A$5573,1,0)</f>
        <v>520800</v>
      </c>
    </row>
    <row r="943" spans="1:5" x14ac:dyDescent="0.3">
      <c r="A943" s="5">
        <v>520940</v>
      </c>
      <c r="B943" s="5" t="s">
        <v>8578</v>
      </c>
      <c r="C943" s="5" t="s">
        <v>9504</v>
      </c>
      <c r="D943" s="5" t="s">
        <v>4884</v>
      </c>
      <c r="E943" s="2">
        <f>VLOOKUP(A943,Atual_15052023!$A$3:$A$5573,1,0)</f>
        <v>520940</v>
      </c>
    </row>
    <row r="944" spans="1:5" x14ac:dyDescent="0.3">
      <c r="A944" s="5">
        <v>520990</v>
      </c>
      <c r="B944" s="5" t="s">
        <v>8578</v>
      </c>
      <c r="C944" s="5" t="s">
        <v>9504</v>
      </c>
      <c r="D944" s="5" t="s">
        <v>4820</v>
      </c>
      <c r="E944" s="2">
        <f>VLOOKUP(A944,Atual_15052023!$A$3:$A$5573,1,0)</f>
        <v>520990</v>
      </c>
    </row>
    <row r="945" spans="1:5" x14ac:dyDescent="0.3">
      <c r="A945" s="5">
        <v>521270</v>
      </c>
      <c r="B945" s="5" t="s">
        <v>8578</v>
      </c>
      <c r="C945" s="5" t="s">
        <v>9504</v>
      </c>
      <c r="D945" s="5" t="s">
        <v>7028</v>
      </c>
      <c r="E945" s="2">
        <f>VLOOKUP(A945,Atual_15052023!$A$3:$A$5573,1,0)</f>
        <v>521270</v>
      </c>
    </row>
    <row r="946" spans="1:5" x14ac:dyDescent="0.3">
      <c r="A946" s="5">
        <v>521490</v>
      </c>
      <c r="B946" s="5" t="s">
        <v>8578</v>
      </c>
      <c r="C946" s="5" t="s">
        <v>9504</v>
      </c>
      <c r="D946" s="5" t="s">
        <v>1865</v>
      </c>
      <c r="E946" s="2">
        <f>VLOOKUP(A946,Atual_15052023!$A$3:$A$5573,1,0)</f>
        <v>521490</v>
      </c>
    </row>
    <row r="947" spans="1:5" x14ac:dyDescent="0.3">
      <c r="A947" s="5">
        <v>521760</v>
      </c>
      <c r="B947" s="5" t="s">
        <v>8578</v>
      </c>
      <c r="C947" s="5" t="s">
        <v>9504</v>
      </c>
      <c r="D947" s="5" t="s">
        <v>9605</v>
      </c>
      <c r="E947" s="2">
        <f>VLOOKUP(A947,Atual_15052023!$A$3:$A$5573,1,0)</f>
        <v>521760</v>
      </c>
    </row>
    <row r="948" spans="1:5" x14ac:dyDescent="0.3">
      <c r="A948" s="5">
        <v>521830</v>
      </c>
      <c r="B948" s="5" t="s">
        <v>8578</v>
      </c>
      <c r="C948" s="5" t="s">
        <v>9504</v>
      </c>
      <c r="D948" s="5" t="s">
        <v>6674</v>
      </c>
      <c r="E948" s="2">
        <f>VLOOKUP(A948,Atual_15052023!$A$3:$A$5573,1,0)</f>
        <v>521830</v>
      </c>
    </row>
    <row r="949" spans="1:5" x14ac:dyDescent="0.3">
      <c r="A949" s="5">
        <v>522000</v>
      </c>
      <c r="B949" s="5" t="s">
        <v>8578</v>
      </c>
      <c r="C949" s="5" t="s">
        <v>9504</v>
      </c>
      <c r="D949" s="5" t="s">
        <v>2876</v>
      </c>
      <c r="E949" s="2">
        <f>VLOOKUP(A949,Atual_15052023!$A$3:$A$5573,1,0)</f>
        <v>522000</v>
      </c>
    </row>
    <row r="950" spans="1:5" x14ac:dyDescent="0.3">
      <c r="A950" s="5">
        <v>522068</v>
      </c>
      <c r="B950" s="5" t="s">
        <v>8578</v>
      </c>
      <c r="C950" s="5" t="s">
        <v>9504</v>
      </c>
      <c r="D950" s="5" t="s">
        <v>1858</v>
      </c>
      <c r="E950" s="2">
        <f>VLOOKUP(A950,Atual_15052023!$A$3:$A$5573,1,0)</f>
        <v>522068</v>
      </c>
    </row>
    <row r="951" spans="1:5" x14ac:dyDescent="0.3">
      <c r="A951" s="5">
        <v>522070</v>
      </c>
      <c r="B951" s="5" t="s">
        <v>8578</v>
      </c>
      <c r="C951" s="5" t="s">
        <v>9504</v>
      </c>
      <c r="D951" s="5" t="s">
        <v>1979</v>
      </c>
      <c r="E951" s="2">
        <f>VLOOKUP(A951,Atual_15052023!$A$3:$A$5573,1,0)</f>
        <v>522070</v>
      </c>
    </row>
    <row r="952" spans="1:5" x14ac:dyDescent="0.3">
      <c r="A952" s="5">
        <v>522220</v>
      </c>
      <c r="B952" s="5" t="s">
        <v>8578</v>
      </c>
      <c r="C952" s="5" t="s">
        <v>9504</v>
      </c>
      <c r="D952" s="5" t="s">
        <v>501</v>
      </c>
      <c r="E952" s="2">
        <f>VLOOKUP(A952,Atual_15052023!$A$3:$A$5573,1,0)</f>
        <v>522220</v>
      </c>
    </row>
    <row r="953" spans="1:5" x14ac:dyDescent="0.3">
      <c r="A953" s="5">
        <v>520025</v>
      </c>
      <c r="B953" s="5" t="s">
        <v>8578</v>
      </c>
      <c r="C953" s="5" t="s">
        <v>710</v>
      </c>
      <c r="D953" s="5" t="s">
        <v>6584</v>
      </c>
      <c r="E953" s="2">
        <f>VLOOKUP(A953,Atual_15052023!$A$3:$A$5573,1,0)</f>
        <v>520025</v>
      </c>
    </row>
    <row r="954" spans="1:5" x14ac:dyDescent="0.3">
      <c r="A954" s="5">
        <v>520549</v>
      </c>
      <c r="B954" s="5" t="s">
        <v>8578</v>
      </c>
      <c r="C954" s="5" t="s">
        <v>710</v>
      </c>
      <c r="D954" s="5" t="s">
        <v>10901</v>
      </c>
      <c r="E954" s="2">
        <f>VLOOKUP(A954,Atual_15052023!$A$3:$A$5573,1,0)</f>
        <v>520549</v>
      </c>
    </row>
    <row r="955" spans="1:5" x14ac:dyDescent="0.3">
      <c r="A955" s="5">
        <v>520620</v>
      </c>
      <c r="B955" s="5" t="s">
        <v>8578</v>
      </c>
      <c r="C955" s="5" t="s">
        <v>710</v>
      </c>
      <c r="D955" s="5" t="s">
        <v>5925</v>
      </c>
      <c r="E955" s="2">
        <f>VLOOKUP(A955,Atual_15052023!$A$3:$A$5573,1,0)</f>
        <v>520620</v>
      </c>
    </row>
    <row r="956" spans="1:5" x14ac:dyDescent="0.3">
      <c r="A956" s="5">
        <v>521250</v>
      </c>
      <c r="B956" s="5" t="s">
        <v>8578</v>
      </c>
      <c r="C956" s="5" t="s">
        <v>710</v>
      </c>
      <c r="D956" s="5" t="s">
        <v>6810</v>
      </c>
      <c r="E956" s="2">
        <f>VLOOKUP(A956,Atual_15052023!$A$3:$A$5573,1,0)</f>
        <v>521250</v>
      </c>
    </row>
    <row r="957" spans="1:5" x14ac:dyDescent="0.3">
      <c r="A957" s="5">
        <v>521523</v>
      </c>
      <c r="B957" s="5" t="s">
        <v>8578</v>
      </c>
      <c r="C957" s="5" t="s">
        <v>710</v>
      </c>
      <c r="D957" s="5" t="s">
        <v>11107</v>
      </c>
      <c r="E957" s="2">
        <f>VLOOKUP(A957,Atual_15052023!$A$3:$A$5573,1,0)</f>
        <v>521523</v>
      </c>
    </row>
    <row r="958" spans="1:5" x14ac:dyDescent="0.3">
      <c r="A958" s="5">
        <v>521975</v>
      </c>
      <c r="B958" s="5" t="s">
        <v>8578</v>
      </c>
      <c r="C958" s="5" t="s">
        <v>710</v>
      </c>
      <c r="D958" s="5" t="s">
        <v>871</v>
      </c>
      <c r="E958" s="2">
        <f>VLOOKUP(A958,Atual_15052023!$A$3:$A$5573,1,0)</f>
        <v>521975</v>
      </c>
    </row>
    <row r="959" spans="1:5" x14ac:dyDescent="0.3">
      <c r="A959" s="5">
        <v>522185</v>
      </c>
      <c r="B959" s="5" t="s">
        <v>8578</v>
      </c>
      <c r="C959" s="5" t="s">
        <v>710</v>
      </c>
      <c r="D959" s="5" t="s">
        <v>5328</v>
      </c>
      <c r="E959" s="2">
        <f>VLOOKUP(A959,Atual_15052023!$A$3:$A$5573,1,0)</f>
        <v>522185</v>
      </c>
    </row>
    <row r="960" spans="1:5" x14ac:dyDescent="0.3">
      <c r="A960" s="5">
        <v>520120</v>
      </c>
      <c r="B960" s="5" t="s">
        <v>8578</v>
      </c>
      <c r="C960" s="5" t="s">
        <v>4088</v>
      </c>
      <c r="D960" s="5" t="s">
        <v>9373</v>
      </c>
      <c r="E960" s="2">
        <f>VLOOKUP(A960,Atual_15052023!$A$3:$A$5573,1,0)</f>
        <v>520120</v>
      </c>
    </row>
    <row r="961" spans="1:5" x14ac:dyDescent="0.3">
      <c r="A961" s="5">
        <v>520450</v>
      </c>
      <c r="B961" s="5" t="s">
        <v>8578</v>
      </c>
      <c r="C961" s="5" t="s">
        <v>4088</v>
      </c>
      <c r="D961" s="5" t="s">
        <v>4430</v>
      </c>
      <c r="E961" s="2">
        <f>VLOOKUP(A961,Atual_15052023!$A$3:$A$5573,1,0)</f>
        <v>520450</v>
      </c>
    </row>
    <row r="962" spans="1:5" x14ac:dyDescent="0.3">
      <c r="A962" s="5">
        <v>520480</v>
      </c>
      <c r="B962" s="5" t="s">
        <v>8578</v>
      </c>
      <c r="C962" s="5" t="s">
        <v>4088</v>
      </c>
      <c r="D962" s="5" t="s">
        <v>6509</v>
      </c>
      <c r="E962" s="2">
        <f>VLOOKUP(A962,Atual_15052023!$A$3:$A$5573,1,0)</f>
        <v>520480</v>
      </c>
    </row>
    <row r="963" spans="1:5" x14ac:dyDescent="0.3">
      <c r="A963" s="5">
        <v>520510</v>
      </c>
      <c r="B963" s="5" t="s">
        <v>8578</v>
      </c>
      <c r="C963" s="5" t="s">
        <v>4088</v>
      </c>
      <c r="D963" s="5" t="s">
        <v>3639</v>
      </c>
      <c r="E963" s="2">
        <f>VLOOKUP(A963,Atual_15052023!$A$3:$A$5573,1,0)</f>
        <v>520510</v>
      </c>
    </row>
    <row r="964" spans="1:5" x14ac:dyDescent="0.3">
      <c r="A964" s="5">
        <v>520590</v>
      </c>
      <c r="B964" s="5" t="s">
        <v>8578</v>
      </c>
      <c r="C964" s="5" t="s">
        <v>4088</v>
      </c>
      <c r="D964" s="5" t="s">
        <v>10190</v>
      </c>
      <c r="E964" s="2">
        <f>VLOOKUP(A964,Atual_15052023!$A$3:$A$5573,1,0)</f>
        <v>520590</v>
      </c>
    </row>
    <row r="965" spans="1:5" x14ac:dyDescent="0.3">
      <c r="A965" s="5">
        <v>520660</v>
      </c>
      <c r="B965" s="5" t="s">
        <v>8578</v>
      </c>
      <c r="C965" s="5" t="s">
        <v>4088</v>
      </c>
      <c r="D965" s="5" t="s">
        <v>4235</v>
      </c>
      <c r="E965" s="2">
        <f>VLOOKUP(A965,Atual_15052023!$A$3:$A$5573,1,0)</f>
        <v>520660</v>
      </c>
    </row>
    <row r="966" spans="1:5" x14ac:dyDescent="0.3">
      <c r="A966" s="5">
        <v>520690</v>
      </c>
      <c r="B966" s="5" t="s">
        <v>8578</v>
      </c>
      <c r="C966" s="5" t="s">
        <v>4088</v>
      </c>
      <c r="D966" s="5" t="s">
        <v>3169</v>
      </c>
      <c r="E966" s="2">
        <f>VLOOKUP(A966,Atual_15052023!$A$3:$A$5573,1,0)</f>
        <v>520690</v>
      </c>
    </row>
    <row r="967" spans="1:5" x14ac:dyDescent="0.3">
      <c r="A967" s="5">
        <v>520850</v>
      </c>
      <c r="B967" s="5" t="s">
        <v>8578</v>
      </c>
      <c r="C967" s="5" t="s">
        <v>4088</v>
      </c>
      <c r="D967" s="5" t="s">
        <v>2010</v>
      </c>
      <c r="E967" s="2">
        <f>VLOOKUP(A967,Atual_15052023!$A$3:$A$5573,1,0)</f>
        <v>520850</v>
      </c>
    </row>
    <row r="968" spans="1:5" x14ac:dyDescent="0.3">
      <c r="A968" s="5">
        <v>521010</v>
      </c>
      <c r="B968" s="5" t="s">
        <v>8578</v>
      </c>
      <c r="C968" s="5" t="s">
        <v>4088</v>
      </c>
      <c r="D968" s="5" t="s">
        <v>6093</v>
      </c>
      <c r="E968" s="2">
        <f>VLOOKUP(A968,Atual_15052023!$A$3:$A$5573,1,0)</f>
        <v>521010</v>
      </c>
    </row>
    <row r="969" spans="1:5" x14ac:dyDescent="0.3">
      <c r="A969" s="5">
        <v>521290</v>
      </c>
      <c r="B969" s="5" t="s">
        <v>8578</v>
      </c>
      <c r="C969" s="5" t="s">
        <v>4088</v>
      </c>
      <c r="D969" s="5" t="s">
        <v>5382</v>
      </c>
      <c r="E969" s="2">
        <f>VLOOKUP(A969,Atual_15052023!$A$3:$A$5573,1,0)</f>
        <v>521290</v>
      </c>
    </row>
    <row r="970" spans="1:5" x14ac:dyDescent="0.3">
      <c r="A970" s="5">
        <v>521480</v>
      </c>
      <c r="B970" s="5" t="s">
        <v>8578</v>
      </c>
      <c r="C970" s="5" t="s">
        <v>4088</v>
      </c>
      <c r="D970" s="5" t="s">
        <v>1766</v>
      </c>
      <c r="E970" s="2">
        <f>VLOOKUP(A970,Atual_15052023!$A$3:$A$5573,1,0)</f>
        <v>521480</v>
      </c>
    </row>
    <row r="971" spans="1:5" x14ac:dyDescent="0.3">
      <c r="A971" s="5">
        <v>521550</v>
      </c>
      <c r="B971" s="5" t="s">
        <v>8578</v>
      </c>
      <c r="C971" s="5" t="s">
        <v>4088</v>
      </c>
      <c r="D971" s="5" t="s">
        <v>48</v>
      </c>
      <c r="E971" s="2">
        <f>VLOOKUP(A971,Atual_15052023!$A$3:$A$5573,1,0)</f>
        <v>521550</v>
      </c>
    </row>
    <row r="972" spans="1:5" x14ac:dyDescent="0.3">
      <c r="A972" s="5">
        <v>521580</v>
      </c>
      <c r="B972" s="5" t="s">
        <v>8578</v>
      </c>
      <c r="C972" s="5" t="s">
        <v>4088</v>
      </c>
      <c r="D972" s="5" t="s">
        <v>10584</v>
      </c>
      <c r="E972" s="2">
        <f>VLOOKUP(A972,Atual_15052023!$A$3:$A$5573,1,0)</f>
        <v>521580</v>
      </c>
    </row>
    <row r="973" spans="1:5" x14ac:dyDescent="0.3">
      <c r="A973" s="5">
        <v>521740</v>
      </c>
      <c r="B973" s="5" t="s">
        <v>8578</v>
      </c>
      <c r="C973" s="5" t="s">
        <v>4088</v>
      </c>
      <c r="D973" s="5" t="s">
        <v>6650</v>
      </c>
      <c r="E973" s="2">
        <f>VLOOKUP(A973,Atual_15052023!$A$3:$A$5573,1,0)</f>
        <v>521740</v>
      </c>
    </row>
    <row r="974" spans="1:5" x14ac:dyDescent="0.3">
      <c r="A974" s="5">
        <v>521878</v>
      </c>
      <c r="B974" s="5" t="s">
        <v>8578</v>
      </c>
      <c r="C974" s="5" t="s">
        <v>4088</v>
      </c>
      <c r="D974" s="5" t="s">
        <v>4035</v>
      </c>
      <c r="E974" s="2">
        <f>VLOOKUP(A974,Atual_15052023!$A$3:$A$5573,1,0)</f>
        <v>521878</v>
      </c>
    </row>
    <row r="975" spans="1:5" x14ac:dyDescent="0.3">
      <c r="A975" s="5">
        <v>521920</v>
      </c>
      <c r="B975" s="5" t="s">
        <v>8578</v>
      </c>
      <c r="C975" s="5" t="s">
        <v>4088</v>
      </c>
      <c r="D975" s="5" t="s">
        <v>6322</v>
      </c>
      <c r="E975" s="2">
        <f>VLOOKUP(A975,Atual_15052023!$A$3:$A$5573,1,0)</f>
        <v>521920</v>
      </c>
    </row>
    <row r="976" spans="1:5" x14ac:dyDescent="0.3">
      <c r="A976" s="5">
        <v>522130</v>
      </c>
      <c r="B976" s="5" t="s">
        <v>8578</v>
      </c>
      <c r="C976" s="5" t="s">
        <v>4088</v>
      </c>
      <c r="D976" s="5" t="s">
        <v>10876</v>
      </c>
      <c r="E976" s="2">
        <f>VLOOKUP(A976,Atual_15052023!$A$3:$A$5573,1,0)</f>
        <v>522130</v>
      </c>
    </row>
    <row r="977" spans="1:5" x14ac:dyDescent="0.3">
      <c r="A977" s="5">
        <v>522180</v>
      </c>
      <c r="B977" s="5" t="s">
        <v>8578</v>
      </c>
      <c r="C977" s="5" t="s">
        <v>4088</v>
      </c>
      <c r="D977" s="5" t="s">
        <v>7984</v>
      </c>
      <c r="E977" s="2">
        <f>VLOOKUP(A977,Atual_15052023!$A$3:$A$5573,1,0)</f>
        <v>522180</v>
      </c>
    </row>
    <row r="978" spans="1:5" x14ac:dyDescent="0.3">
      <c r="A978" s="5">
        <v>520060</v>
      </c>
      <c r="B978" s="5" t="s">
        <v>8578</v>
      </c>
      <c r="C978" s="5" t="s">
        <v>1413</v>
      </c>
      <c r="D978" s="5" t="s">
        <v>7735</v>
      </c>
      <c r="E978" s="2">
        <f>VLOOKUP(A978,Atual_15052023!$A$3:$A$5573,1,0)</f>
        <v>520060</v>
      </c>
    </row>
    <row r="979" spans="1:5" x14ac:dyDescent="0.3">
      <c r="A979" s="5">
        <v>520490</v>
      </c>
      <c r="B979" s="5" t="s">
        <v>8578</v>
      </c>
      <c r="C979" s="5" t="s">
        <v>1413</v>
      </c>
      <c r="D979" s="5" t="s">
        <v>3931</v>
      </c>
      <c r="E979" s="2">
        <f>VLOOKUP(A979,Atual_15052023!$A$3:$A$5573,1,0)</f>
        <v>520490</v>
      </c>
    </row>
    <row r="980" spans="1:5" x14ac:dyDescent="0.3">
      <c r="A980" s="5">
        <v>520530</v>
      </c>
      <c r="B980" s="5" t="s">
        <v>8578</v>
      </c>
      <c r="C980" s="5" t="s">
        <v>1413</v>
      </c>
      <c r="D980" s="5" t="s">
        <v>4168</v>
      </c>
      <c r="E980" s="2">
        <f>VLOOKUP(A980,Atual_15052023!$A$3:$A$5573,1,0)</f>
        <v>520530</v>
      </c>
    </row>
    <row r="981" spans="1:5" x14ac:dyDescent="0.3">
      <c r="A981" s="5">
        <v>520830</v>
      </c>
      <c r="B981" s="5" t="s">
        <v>8578</v>
      </c>
      <c r="C981" s="5" t="s">
        <v>1413</v>
      </c>
      <c r="D981" s="5" t="s">
        <v>1426</v>
      </c>
      <c r="E981" s="2">
        <f>VLOOKUP(A981,Atual_15052023!$A$3:$A$5573,1,0)</f>
        <v>520830</v>
      </c>
    </row>
    <row r="982" spans="1:5" x14ac:dyDescent="0.3">
      <c r="A982" s="5">
        <v>521350</v>
      </c>
      <c r="B982" s="5" t="s">
        <v>8578</v>
      </c>
      <c r="C982" s="5" t="s">
        <v>1413</v>
      </c>
      <c r="D982" s="5" t="s">
        <v>7802</v>
      </c>
      <c r="E982" s="2">
        <f>VLOOKUP(A982,Atual_15052023!$A$3:$A$5573,1,0)</f>
        <v>521350</v>
      </c>
    </row>
    <row r="983" spans="1:5" x14ac:dyDescent="0.3">
      <c r="A983" s="5">
        <v>521980</v>
      </c>
      <c r="B983" s="5" t="s">
        <v>8578</v>
      </c>
      <c r="C983" s="5" t="s">
        <v>1413</v>
      </c>
      <c r="D983" s="5" t="s">
        <v>3410</v>
      </c>
      <c r="E983" s="2">
        <f>VLOOKUP(A983,Atual_15052023!$A$3:$A$5573,1,0)</f>
        <v>521980</v>
      </c>
    </row>
    <row r="984" spans="1:5" x14ac:dyDescent="0.3">
      <c r="A984" s="5">
        <v>522108</v>
      </c>
      <c r="B984" s="5" t="s">
        <v>8578</v>
      </c>
      <c r="C984" s="5" t="s">
        <v>1413</v>
      </c>
      <c r="D984" s="5" t="s">
        <v>3636</v>
      </c>
      <c r="E984" s="2">
        <f>VLOOKUP(A984,Atual_15052023!$A$3:$A$5573,1,0)</f>
        <v>522108</v>
      </c>
    </row>
    <row r="985" spans="1:5" x14ac:dyDescent="0.3">
      <c r="A985" s="5">
        <v>520357</v>
      </c>
      <c r="B985" s="5" t="s">
        <v>8578</v>
      </c>
      <c r="C985" s="5" t="s">
        <v>5833</v>
      </c>
      <c r="D985" s="5" t="s">
        <v>5563</v>
      </c>
      <c r="E985" s="2">
        <f>VLOOKUP(A985,Atual_15052023!$A$3:$A$5573,1,0)</f>
        <v>520357</v>
      </c>
    </row>
    <row r="986" spans="1:5" x14ac:dyDescent="0.3">
      <c r="A986" s="5">
        <v>520465</v>
      </c>
      <c r="B986" s="5" t="s">
        <v>8578</v>
      </c>
      <c r="C986" s="5" t="s">
        <v>5833</v>
      </c>
      <c r="D986" s="5" t="s">
        <v>9154</v>
      </c>
      <c r="E986" s="2">
        <f>VLOOKUP(A986,Atual_15052023!$A$3:$A$5573,1,0)</f>
        <v>520465</v>
      </c>
    </row>
    <row r="987" spans="1:5" x14ac:dyDescent="0.3">
      <c r="A987" s="5">
        <v>520750</v>
      </c>
      <c r="B987" s="5" t="s">
        <v>8578</v>
      </c>
      <c r="C987" s="5" t="s">
        <v>5833</v>
      </c>
      <c r="D987" s="5" t="s">
        <v>936</v>
      </c>
      <c r="E987" s="2">
        <f>VLOOKUP(A987,Atual_15052023!$A$3:$A$5573,1,0)</f>
        <v>520750</v>
      </c>
    </row>
    <row r="988" spans="1:5" x14ac:dyDescent="0.3">
      <c r="A988" s="5">
        <v>520810</v>
      </c>
      <c r="B988" s="5" t="s">
        <v>8578</v>
      </c>
      <c r="C988" s="5" t="s">
        <v>5833</v>
      </c>
      <c r="D988" s="5" t="s">
        <v>9665</v>
      </c>
      <c r="E988" s="2">
        <f>VLOOKUP(A988,Atual_15052023!$A$3:$A$5573,1,0)</f>
        <v>520810</v>
      </c>
    </row>
    <row r="989" spans="1:5" x14ac:dyDescent="0.3">
      <c r="A989" s="5">
        <v>521308</v>
      </c>
      <c r="B989" s="5" t="s">
        <v>8578</v>
      </c>
      <c r="C989" s="5" t="s">
        <v>5833</v>
      </c>
      <c r="D989" s="5" t="s">
        <v>4796</v>
      </c>
      <c r="E989" s="2">
        <f>VLOOKUP(A989,Atual_15052023!$A$3:$A$5573,1,0)</f>
        <v>521308</v>
      </c>
    </row>
    <row r="990" spans="1:5" x14ac:dyDescent="0.3">
      <c r="A990" s="5">
        <v>521377</v>
      </c>
      <c r="B990" s="5" t="s">
        <v>8578</v>
      </c>
      <c r="C990" s="5" t="s">
        <v>5833</v>
      </c>
      <c r="D990" s="5" t="s">
        <v>9442</v>
      </c>
      <c r="E990" s="2">
        <f>VLOOKUP(A990,Atual_15052023!$A$3:$A$5573,1,0)</f>
        <v>521377</v>
      </c>
    </row>
    <row r="991" spans="1:5" x14ac:dyDescent="0.3">
      <c r="A991" s="5">
        <v>521405</v>
      </c>
      <c r="B991" s="5" t="s">
        <v>8578</v>
      </c>
      <c r="C991" s="5" t="s">
        <v>5833</v>
      </c>
      <c r="D991" s="5" t="s">
        <v>4133</v>
      </c>
      <c r="E991" s="2">
        <f>VLOOKUP(A991,Atual_15052023!$A$3:$A$5573,1,0)</f>
        <v>521405</v>
      </c>
    </row>
    <row r="992" spans="1:5" x14ac:dyDescent="0.3">
      <c r="A992" s="5">
        <v>521410</v>
      </c>
      <c r="B992" s="5" t="s">
        <v>8578</v>
      </c>
      <c r="C992" s="5" t="s">
        <v>5833</v>
      </c>
      <c r="D992" s="5" t="s">
        <v>7872</v>
      </c>
      <c r="E992" s="2">
        <f>VLOOKUP(A992,Atual_15052023!$A$3:$A$5573,1,0)</f>
        <v>521410</v>
      </c>
    </row>
    <row r="993" spans="1:5" x14ac:dyDescent="0.3">
      <c r="A993" s="5">
        <v>521525</v>
      </c>
      <c r="B993" s="5" t="s">
        <v>8578</v>
      </c>
      <c r="C993" s="5" t="s">
        <v>5833</v>
      </c>
      <c r="D993" s="5" t="s">
        <v>4774</v>
      </c>
      <c r="E993" s="2">
        <f>VLOOKUP(A993,Atual_15052023!$A$3:$A$5573,1,0)</f>
        <v>521525</v>
      </c>
    </row>
    <row r="994" spans="1:5" x14ac:dyDescent="0.3">
      <c r="A994" s="5">
        <v>521800</v>
      </c>
      <c r="B994" s="5" t="s">
        <v>8578</v>
      </c>
      <c r="C994" s="5" t="s">
        <v>5833</v>
      </c>
      <c r="D994" s="5" t="s">
        <v>571</v>
      </c>
      <c r="E994" s="2">
        <f>VLOOKUP(A994,Atual_15052023!$A$3:$A$5573,1,0)</f>
        <v>521800</v>
      </c>
    </row>
    <row r="995" spans="1:5" x14ac:dyDescent="0.3">
      <c r="A995" s="5">
        <v>521960</v>
      </c>
      <c r="B995" s="5" t="s">
        <v>8578</v>
      </c>
      <c r="C995" s="5" t="s">
        <v>5833</v>
      </c>
      <c r="D995" s="5" t="s">
        <v>9806</v>
      </c>
      <c r="E995" s="2">
        <f>VLOOKUP(A995,Atual_15052023!$A$3:$A$5573,1,0)</f>
        <v>521960</v>
      </c>
    </row>
    <row r="996" spans="1:5" x14ac:dyDescent="0.3">
      <c r="A996" s="5">
        <v>522020</v>
      </c>
      <c r="B996" s="5" t="s">
        <v>8578</v>
      </c>
      <c r="C996" s="5" t="s">
        <v>5833</v>
      </c>
      <c r="D996" s="5" t="s">
        <v>7113</v>
      </c>
      <c r="E996" s="2">
        <f>VLOOKUP(A996,Atual_15052023!$A$3:$A$5573,1,0)</f>
        <v>522020</v>
      </c>
    </row>
    <row r="997" spans="1:5" x14ac:dyDescent="0.3">
      <c r="A997" s="5">
        <v>522145</v>
      </c>
      <c r="B997" s="5" t="s">
        <v>8578</v>
      </c>
      <c r="C997" s="5" t="s">
        <v>5833</v>
      </c>
      <c r="D997" s="5" t="s">
        <v>5798</v>
      </c>
      <c r="E997" s="2">
        <f>VLOOKUP(A997,Atual_15052023!$A$3:$A$5573,1,0)</f>
        <v>522145</v>
      </c>
    </row>
    <row r="998" spans="1:5" x14ac:dyDescent="0.3">
      <c r="A998" s="5">
        <v>520090</v>
      </c>
      <c r="B998" s="5" t="s">
        <v>8578</v>
      </c>
      <c r="C998" s="5" t="s">
        <v>4980</v>
      </c>
      <c r="D998" s="5" t="s">
        <v>8049</v>
      </c>
      <c r="E998" s="2">
        <f>VLOOKUP(A998,Atual_15052023!$A$3:$A$5573,1,0)</f>
        <v>520090</v>
      </c>
    </row>
    <row r="999" spans="1:5" x14ac:dyDescent="0.3">
      <c r="A999" s="5">
        <v>520170</v>
      </c>
      <c r="B999" s="5" t="s">
        <v>8578</v>
      </c>
      <c r="C999" s="5" t="s">
        <v>4980</v>
      </c>
      <c r="D999" s="5" t="s">
        <v>9953</v>
      </c>
      <c r="E999" s="2">
        <f>VLOOKUP(A999,Atual_15052023!$A$3:$A$5573,1,0)</f>
        <v>520170</v>
      </c>
    </row>
    <row r="1000" spans="1:5" x14ac:dyDescent="0.3">
      <c r="A1000" s="5">
        <v>520235</v>
      </c>
      <c r="B1000" s="5" t="s">
        <v>8578</v>
      </c>
      <c r="C1000" s="5" t="s">
        <v>4980</v>
      </c>
      <c r="D1000" s="5" t="s">
        <v>1557</v>
      </c>
      <c r="E1000" s="2">
        <f>VLOOKUP(A1000,Atual_15052023!$A$3:$A$5573,1,0)</f>
        <v>520235</v>
      </c>
    </row>
    <row r="1001" spans="1:5" x14ac:dyDescent="0.3">
      <c r="A1001" s="5">
        <v>520310</v>
      </c>
      <c r="B1001" s="5" t="s">
        <v>8578</v>
      </c>
      <c r="C1001" s="5" t="s">
        <v>4980</v>
      </c>
      <c r="D1001" s="5" t="s">
        <v>4237</v>
      </c>
      <c r="E1001" s="2">
        <f>VLOOKUP(A1001,Atual_15052023!$A$3:$A$5573,1,0)</f>
        <v>520310</v>
      </c>
    </row>
    <row r="1002" spans="1:5" x14ac:dyDescent="0.3">
      <c r="A1002" s="5">
        <v>520340</v>
      </c>
      <c r="B1002" s="5" t="s">
        <v>8578</v>
      </c>
      <c r="C1002" s="5" t="s">
        <v>4980</v>
      </c>
      <c r="D1002" s="5" t="s">
        <v>11159</v>
      </c>
      <c r="E1002" s="2">
        <f>VLOOKUP(A1002,Atual_15052023!$A$3:$A$5573,1,0)</f>
        <v>520340</v>
      </c>
    </row>
    <row r="1003" spans="1:5" x14ac:dyDescent="0.3">
      <c r="A1003" s="5">
        <v>520710</v>
      </c>
      <c r="B1003" s="5" t="s">
        <v>8578</v>
      </c>
      <c r="C1003" s="5" t="s">
        <v>4980</v>
      </c>
      <c r="D1003" s="5" t="s">
        <v>8485</v>
      </c>
      <c r="E1003" s="2">
        <f>VLOOKUP(A1003,Atual_15052023!$A$3:$A$5573,1,0)</f>
        <v>520710</v>
      </c>
    </row>
    <row r="1004" spans="1:5" x14ac:dyDescent="0.3">
      <c r="A1004" s="5">
        <v>520760</v>
      </c>
      <c r="B1004" s="5" t="s">
        <v>8578</v>
      </c>
      <c r="C1004" s="5" t="s">
        <v>4980</v>
      </c>
      <c r="D1004" s="5" t="s">
        <v>10256</v>
      </c>
      <c r="E1004" s="2">
        <f>VLOOKUP(A1004,Atual_15052023!$A$3:$A$5573,1,0)</f>
        <v>520760</v>
      </c>
    </row>
    <row r="1005" spans="1:5" x14ac:dyDescent="0.3">
      <c r="A1005" s="5">
        <v>521020</v>
      </c>
      <c r="B1005" s="5" t="s">
        <v>8578</v>
      </c>
      <c r="C1005" s="5" t="s">
        <v>4980</v>
      </c>
      <c r="D1005" s="5" t="s">
        <v>8504</v>
      </c>
      <c r="E1005" s="2">
        <f>VLOOKUP(A1005,Atual_15052023!$A$3:$A$5573,1,0)</f>
        <v>521020</v>
      </c>
    </row>
    <row r="1006" spans="1:5" x14ac:dyDescent="0.3">
      <c r="A1006" s="5">
        <v>521030</v>
      </c>
      <c r="B1006" s="5" t="s">
        <v>8578</v>
      </c>
      <c r="C1006" s="5" t="s">
        <v>4980</v>
      </c>
      <c r="D1006" s="5" t="s">
        <v>7200</v>
      </c>
      <c r="E1006" s="2">
        <f>VLOOKUP(A1006,Atual_15052023!$A$3:$A$5573,1,0)</f>
        <v>521030</v>
      </c>
    </row>
    <row r="1007" spans="1:5" x14ac:dyDescent="0.3">
      <c r="A1007" s="5">
        <v>521160</v>
      </c>
      <c r="B1007" s="5" t="s">
        <v>8578</v>
      </c>
      <c r="C1007" s="5" t="s">
        <v>4980</v>
      </c>
      <c r="D1007" s="5" t="s">
        <v>4440</v>
      </c>
      <c r="E1007" s="2">
        <f>VLOOKUP(A1007,Atual_15052023!$A$3:$A$5573,1,0)</f>
        <v>521160</v>
      </c>
    </row>
    <row r="1008" spans="1:5" x14ac:dyDescent="0.3">
      <c r="A1008" s="5">
        <v>521200</v>
      </c>
      <c r="B1008" s="5" t="s">
        <v>8578</v>
      </c>
      <c r="C1008" s="5" t="s">
        <v>4980</v>
      </c>
      <c r="D1008" s="5" t="s">
        <v>9994</v>
      </c>
      <c r="E1008" s="2">
        <f>VLOOKUP(A1008,Atual_15052023!$A$3:$A$5573,1,0)</f>
        <v>521200</v>
      </c>
    </row>
    <row r="1009" spans="1:5" x14ac:dyDescent="0.3">
      <c r="A1009" s="5">
        <v>521340</v>
      </c>
      <c r="B1009" s="5" t="s">
        <v>8578</v>
      </c>
      <c r="C1009" s="5" t="s">
        <v>4980</v>
      </c>
      <c r="D1009" s="5" t="s">
        <v>6362</v>
      </c>
      <c r="E1009" s="2">
        <f>VLOOKUP(A1009,Atual_15052023!$A$3:$A$5573,1,0)</f>
        <v>521340</v>
      </c>
    </row>
    <row r="1010" spans="1:5" x14ac:dyDescent="0.3">
      <c r="A1010" s="5">
        <v>521370</v>
      </c>
      <c r="B1010" s="5" t="s">
        <v>8578</v>
      </c>
      <c r="C1010" s="5" t="s">
        <v>4980</v>
      </c>
      <c r="D1010" s="5" t="s">
        <v>3193</v>
      </c>
      <c r="E1010" s="2">
        <f>VLOOKUP(A1010,Atual_15052023!$A$3:$A$5573,1,0)</f>
        <v>521370</v>
      </c>
    </row>
    <row r="1011" spans="1:5" x14ac:dyDescent="0.3">
      <c r="A1011" s="5">
        <v>521520</v>
      </c>
      <c r="B1011" s="5" t="s">
        <v>8578</v>
      </c>
      <c r="C1011" s="5" t="s">
        <v>4980</v>
      </c>
      <c r="D1011" s="5" t="s">
        <v>10186</v>
      </c>
      <c r="E1011" s="2">
        <f>VLOOKUP(A1011,Atual_15052023!$A$3:$A$5573,1,0)</f>
        <v>521520</v>
      </c>
    </row>
    <row r="1012" spans="1:5" x14ac:dyDescent="0.3">
      <c r="A1012" s="5">
        <v>521565</v>
      </c>
      <c r="B1012" s="5" t="s">
        <v>8578</v>
      </c>
      <c r="C1012" s="5" t="s">
        <v>4980</v>
      </c>
      <c r="D1012" s="5" t="s">
        <v>9557</v>
      </c>
      <c r="E1012" s="2">
        <f>VLOOKUP(A1012,Atual_15052023!$A$3:$A$5573,1,0)</f>
        <v>521565</v>
      </c>
    </row>
    <row r="1013" spans="1:5" x14ac:dyDescent="0.3">
      <c r="A1013" s="5">
        <v>521720</v>
      </c>
      <c r="B1013" s="5" t="s">
        <v>8578</v>
      </c>
      <c r="C1013" s="5" t="s">
        <v>4980</v>
      </c>
      <c r="D1013" s="5" t="s">
        <v>6754</v>
      </c>
      <c r="E1013" s="2">
        <f>VLOOKUP(A1013,Atual_15052023!$A$3:$A$5573,1,0)</f>
        <v>521720</v>
      </c>
    </row>
    <row r="1014" spans="1:5" x14ac:dyDescent="0.3">
      <c r="A1014" s="5">
        <v>520015</v>
      </c>
      <c r="B1014" s="5" t="s">
        <v>8578</v>
      </c>
      <c r="C1014" s="5" t="s">
        <v>4112</v>
      </c>
      <c r="D1014" s="5" t="s">
        <v>4407</v>
      </c>
      <c r="E1014" s="2">
        <f>VLOOKUP(A1014,Atual_15052023!$A$3:$A$5573,1,0)</f>
        <v>520015</v>
      </c>
    </row>
    <row r="1015" spans="1:5" x14ac:dyDescent="0.3">
      <c r="A1015" s="5">
        <v>520260</v>
      </c>
      <c r="B1015" s="5" t="s">
        <v>8578</v>
      </c>
      <c r="C1015" s="5" t="s">
        <v>4112</v>
      </c>
      <c r="D1015" s="5" t="s">
        <v>1658</v>
      </c>
      <c r="E1015" s="2">
        <f>VLOOKUP(A1015,Atual_15052023!$A$3:$A$5573,1,0)</f>
        <v>520260</v>
      </c>
    </row>
    <row r="1016" spans="1:5" x14ac:dyDescent="0.3">
      <c r="A1016" s="5">
        <v>520393</v>
      </c>
      <c r="B1016" s="5" t="s">
        <v>8578</v>
      </c>
      <c r="C1016" s="5" t="s">
        <v>4112</v>
      </c>
      <c r="D1016" s="5" t="s">
        <v>4204</v>
      </c>
      <c r="E1016" s="2">
        <f>VLOOKUP(A1016,Atual_15052023!$A$3:$A$5573,1,0)</f>
        <v>520393</v>
      </c>
    </row>
    <row r="1017" spans="1:5" x14ac:dyDescent="0.3">
      <c r="A1017" s="5">
        <v>520420</v>
      </c>
      <c r="B1017" s="5" t="s">
        <v>8578</v>
      </c>
      <c r="C1017" s="5" t="s">
        <v>4112</v>
      </c>
      <c r="D1017" s="5" t="s">
        <v>5889</v>
      </c>
      <c r="E1017" s="2">
        <f>VLOOKUP(A1017,Atual_15052023!$A$3:$A$5573,1,0)</f>
        <v>520420</v>
      </c>
    </row>
    <row r="1018" spans="1:5" x14ac:dyDescent="0.3">
      <c r="A1018" s="5">
        <v>520570</v>
      </c>
      <c r="B1018" s="5" t="s">
        <v>8578</v>
      </c>
      <c r="C1018" s="5" t="s">
        <v>4112</v>
      </c>
      <c r="D1018" s="5" t="s">
        <v>5816</v>
      </c>
      <c r="E1018" s="2">
        <f>VLOOKUP(A1018,Atual_15052023!$A$3:$A$5573,1,0)</f>
        <v>520570</v>
      </c>
    </row>
    <row r="1019" spans="1:5" x14ac:dyDescent="0.3">
      <c r="A1019" s="5">
        <v>520780</v>
      </c>
      <c r="B1019" s="5" t="s">
        <v>8578</v>
      </c>
      <c r="C1019" s="5" t="s">
        <v>4112</v>
      </c>
      <c r="D1019" s="5" t="s">
        <v>2978</v>
      </c>
      <c r="E1019" s="2">
        <f>VLOOKUP(A1019,Atual_15052023!$A$3:$A$5573,1,0)</f>
        <v>520780</v>
      </c>
    </row>
    <row r="1020" spans="1:5" x14ac:dyDescent="0.3">
      <c r="A1020" s="5">
        <v>521570</v>
      </c>
      <c r="B1020" s="5" t="s">
        <v>8578</v>
      </c>
      <c r="C1020" s="5" t="s">
        <v>4112</v>
      </c>
      <c r="D1020" s="5" t="s">
        <v>8588</v>
      </c>
      <c r="E1020" s="2">
        <f>VLOOKUP(A1020,Atual_15052023!$A$3:$A$5573,1,0)</f>
        <v>521570</v>
      </c>
    </row>
    <row r="1021" spans="1:5" x14ac:dyDescent="0.3">
      <c r="A1021" s="5">
        <v>521590</v>
      </c>
      <c r="B1021" s="5" t="s">
        <v>8578</v>
      </c>
      <c r="C1021" s="5" t="s">
        <v>4112</v>
      </c>
      <c r="D1021" s="5" t="s">
        <v>2895</v>
      </c>
      <c r="E1021" s="2">
        <f>VLOOKUP(A1021,Atual_15052023!$A$3:$A$5573,1,0)</f>
        <v>521590</v>
      </c>
    </row>
    <row r="1022" spans="1:5" x14ac:dyDescent="0.3">
      <c r="A1022" s="5">
        <v>521640</v>
      </c>
      <c r="B1022" s="5" t="s">
        <v>8578</v>
      </c>
      <c r="C1022" s="5" t="s">
        <v>4112</v>
      </c>
      <c r="D1022" s="5" t="s">
        <v>9841</v>
      </c>
      <c r="E1022" s="2">
        <f>VLOOKUP(A1022,Atual_15052023!$A$3:$A$5573,1,0)</f>
        <v>521640</v>
      </c>
    </row>
    <row r="1023" spans="1:5" x14ac:dyDescent="0.3">
      <c r="A1023" s="5">
        <v>521900</v>
      </c>
      <c r="B1023" s="5" t="s">
        <v>8578</v>
      </c>
      <c r="C1023" s="5" t="s">
        <v>4112</v>
      </c>
      <c r="D1023" s="5" t="s">
        <v>10803</v>
      </c>
      <c r="E1023" s="2">
        <f>VLOOKUP(A1023,Atual_15052023!$A$3:$A$5573,1,0)</f>
        <v>521900</v>
      </c>
    </row>
    <row r="1024" spans="1:5" x14ac:dyDescent="0.3">
      <c r="A1024" s="5">
        <v>522005</v>
      </c>
      <c r="B1024" s="5" t="s">
        <v>8578</v>
      </c>
      <c r="C1024" s="5" t="s">
        <v>4112</v>
      </c>
      <c r="D1024" s="5" t="s">
        <v>3229</v>
      </c>
      <c r="E1024" s="2">
        <f>VLOOKUP(A1024,Atual_15052023!$A$3:$A$5573,1,0)</f>
        <v>522005</v>
      </c>
    </row>
    <row r="1025" spans="1:5" x14ac:dyDescent="0.3">
      <c r="A1025" s="5">
        <v>522010</v>
      </c>
      <c r="B1025" s="5" t="s">
        <v>8578</v>
      </c>
      <c r="C1025" s="5" t="s">
        <v>4112</v>
      </c>
      <c r="D1025" s="5" t="s">
        <v>10525</v>
      </c>
      <c r="E1025" s="2">
        <f>VLOOKUP(A1025,Atual_15052023!$A$3:$A$5573,1,0)</f>
        <v>522010</v>
      </c>
    </row>
    <row r="1026" spans="1:5" x14ac:dyDescent="0.3">
      <c r="A1026" s="5">
        <v>522150</v>
      </c>
      <c r="B1026" s="5" t="s">
        <v>8578</v>
      </c>
      <c r="C1026" s="5" t="s">
        <v>4112</v>
      </c>
      <c r="D1026" s="5" t="s">
        <v>2641</v>
      </c>
      <c r="E1026" s="2">
        <f>VLOOKUP(A1026,Atual_15052023!$A$3:$A$5573,1,0)</f>
        <v>522150</v>
      </c>
    </row>
    <row r="1027" spans="1:5" x14ac:dyDescent="0.3">
      <c r="A1027" s="5">
        <v>520010</v>
      </c>
      <c r="B1027" s="5" t="s">
        <v>8578</v>
      </c>
      <c r="C1027" s="5" t="s">
        <v>4159</v>
      </c>
      <c r="D1027" s="5" t="s">
        <v>3375</v>
      </c>
      <c r="E1027" s="2">
        <f>VLOOKUP(A1027,Atual_15052023!$A$3:$A$5573,1,0)</f>
        <v>520010</v>
      </c>
    </row>
    <row r="1028" spans="1:5" x14ac:dyDescent="0.3">
      <c r="A1028" s="5">
        <v>520030</v>
      </c>
      <c r="B1028" s="5" t="s">
        <v>8578</v>
      </c>
      <c r="C1028" s="5" t="s">
        <v>4159</v>
      </c>
      <c r="D1028" s="5" t="s">
        <v>1898</v>
      </c>
      <c r="E1028" s="2">
        <f>VLOOKUP(A1028,Atual_15052023!$A$3:$A$5573,1,0)</f>
        <v>520030</v>
      </c>
    </row>
    <row r="1029" spans="1:5" x14ac:dyDescent="0.3">
      <c r="A1029" s="5">
        <v>520110</v>
      </c>
      <c r="B1029" s="5" t="s">
        <v>8578</v>
      </c>
      <c r="C1029" s="5" t="s">
        <v>4159</v>
      </c>
      <c r="D1029" s="5" t="s">
        <v>8953</v>
      </c>
      <c r="E1029" s="2">
        <f>VLOOKUP(A1029,Atual_15052023!$A$3:$A$5573,1,0)</f>
        <v>520110</v>
      </c>
    </row>
    <row r="1030" spans="1:5" x14ac:dyDescent="0.3">
      <c r="A1030" s="5">
        <v>520485</v>
      </c>
      <c r="B1030" s="5" t="s">
        <v>8578</v>
      </c>
      <c r="C1030" s="5" t="s">
        <v>4159</v>
      </c>
      <c r="D1030" s="5" t="s">
        <v>8330</v>
      </c>
      <c r="E1030" s="2">
        <f>VLOOKUP(A1030,Atual_15052023!$A$3:$A$5573,1,0)</f>
        <v>520485</v>
      </c>
    </row>
    <row r="1031" spans="1:5" x14ac:dyDescent="0.3">
      <c r="A1031" s="5">
        <v>520551</v>
      </c>
      <c r="B1031" s="5" t="s">
        <v>8578</v>
      </c>
      <c r="C1031" s="5" t="s">
        <v>4159</v>
      </c>
      <c r="D1031" s="5" t="s">
        <v>3679</v>
      </c>
      <c r="E1031" s="2">
        <f>VLOOKUP(A1031,Atual_15052023!$A$3:$A$5573,1,0)</f>
        <v>520551</v>
      </c>
    </row>
    <row r="1032" spans="1:5" x14ac:dyDescent="0.3">
      <c r="A1032" s="5">
        <v>520580</v>
      </c>
      <c r="B1032" s="5" t="s">
        <v>8578</v>
      </c>
      <c r="C1032" s="5" t="s">
        <v>4159</v>
      </c>
      <c r="D1032" s="5" t="s">
        <v>10353</v>
      </c>
      <c r="E1032" s="2">
        <f>VLOOKUP(A1032,Atual_15052023!$A$3:$A$5573,1,0)</f>
        <v>520580</v>
      </c>
    </row>
    <row r="1033" spans="1:5" x14ac:dyDescent="0.3">
      <c r="A1033" s="5">
        <v>520815</v>
      </c>
      <c r="B1033" s="5" t="s">
        <v>8578</v>
      </c>
      <c r="C1033" s="5" t="s">
        <v>4159</v>
      </c>
      <c r="D1033" s="5" t="s">
        <v>11146</v>
      </c>
      <c r="E1033" s="2">
        <f>VLOOKUP(A1033,Atual_15052023!$A$3:$A$5573,1,0)</f>
        <v>520815</v>
      </c>
    </row>
    <row r="1034" spans="1:5" x14ac:dyDescent="0.3">
      <c r="A1034" s="5">
        <v>520840</v>
      </c>
      <c r="B1034" s="5" t="s">
        <v>8578</v>
      </c>
      <c r="C1034" s="5" t="s">
        <v>4159</v>
      </c>
      <c r="D1034" s="5" t="s">
        <v>5003</v>
      </c>
      <c r="E1034" s="2">
        <f>VLOOKUP(A1034,Atual_15052023!$A$3:$A$5573,1,0)</f>
        <v>520840</v>
      </c>
    </row>
    <row r="1035" spans="1:5" x14ac:dyDescent="0.3">
      <c r="A1035" s="5">
        <v>521305</v>
      </c>
      <c r="B1035" s="5" t="s">
        <v>8578</v>
      </c>
      <c r="C1035" s="5" t="s">
        <v>4159</v>
      </c>
      <c r="D1035" s="5" t="s">
        <v>3230</v>
      </c>
      <c r="E1035" s="2">
        <f>VLOOKUP(A1035,Atual_15052023!$A$3:$A$5573,1,0)</f>
        <v>521305</v>
      </c>
    </row>
    <row r="1036" spans="1:5" x14ac:dyDescent="0.3">
      <c r="A1036" s="5">
        <v>521560</v>
      </c>
      <c r="B1036" s="5" t="s">
        <v>8578</v>
      </c>
      <c r="C1036" s="5" t="s">
        <v>4159</v>
      </c>
      <c r="D1036" s="5" t="s">
        <v>7474</v>
      </c>
      <c r="E1036" s="2">
        <f>VLOOKUP(A1036,Atual_15052023!$A$3:$A$5573,1,0)</f>
        <v>521560</v>
      </c>
    </row>
    <row r="1037" spans="1:5" x14ac:dyDescent="0.3">
      <c r="A1037" s="5">
        <v>521730</v>
      </c>
      <c r="B1037" s="5" t="s">
        <v>8578</v>
      </c>
      <c r="C1037" s="5" t="s">
        <v>4159</v>
      </c>
      <c r="D1037" s="5" t="s">
        <v>8111</v>
      </c>
      <c r="E1037" s="2">
        <f>VLOOKUP(A1037,Atual_15052023!$A$3:$A$5573,1,0)</f>
        <v>521730</v>
      </c>
    </row>
    <row r="1038" spans="1:5" x14ac:dyDescent="0.3">
      <c r="A1038" s="5">
        <v>522119</v>
      </c>
      <c r="B1038" s="5" t="s">
        <v>8578</v>
      </c>
      <c r="C1038" s="5" t="s">
        <v>4159</v>
      </c>
      <c r="D1038" s="5" t="s">
        <v>860</v>
      </c>
      <c r="E1038" s="2">
        <f>VLOOKUP(A1038,Atual_15052023!$A$3:$A$5573,1,0)</f>
        <v>522119</v>
      </c>
    </row>
    <row r="1039" spans="1:5" x14ac:dyDescent="0.3">
      <c r="A1039" s="5">
        <v>520085</v>
      </c>
      <c r="B1039" s="5" t="s">
        <v>8578</v>
      </c>
      <c r="C1039" s="5" t="s">
        <v>8718</v>
      </c>
      <c r="D1039" s="5" t="s">
        <v>1799</v>
      </c>
      <c r="E1039" s="2">
        <f>VLOOKUP(A1039,Atual_15052023!$A$3:$A$5573,1,0)</f>
        <v>520085</v>
      </c>
    </row>
    <row r="1040" spans="1:5" x14ac:dyDescent="0.3">
      <c r="A1040" s="5">
        <v>520215</v>
      </c>
      <c r="B1040" s="5" t="s">
        <v>8578</v>
      </c>
      <c r="C1040" s="5" t="s">
        <v>8718</v>
      </c>
      <c r="D1040" s="5" t="s">
        <v>277</v>
      </c>
      <c r="E1040" s="2">
        <f>VLOOKUP(A1040,Atual_15052023!$A$3:$A$5573,1,0)</f>
        <v>520215</v>
      </c>
    </row>
    <row r="1041" spans="1:5" x14ac:dyDescent="0.3">
      <c r="A1041" s="5">
        <v>520250</v>
      </c>
      <c r="B1041" s="5" t="s">
        <v>8578</v>
      </c>
      <c r="C1041" s="5" t="s">
        <v>8718</v>
      </c>
      <c r="D1041" s="5" t="s">
        <v>4589</v>
      </c>
      <c r="E1041" s="2">
        <f>VLOOKUP(A1041,Atual_15052023!$A$3:$A$5573,1,0)</f>
        <v>520250</v>
      </c>
    </row>
    <row r="1042" spans="1:5" x14ac:dyDescent="0.3">
      <c r="A1042" s="5">
        <v>520380</v>
      </c>
      <c r="B1042" s="5" t="s">
        <v>8578</v>
      </c>
      <c r="C1042" s="5" t="s">
        <v>8718</v>
      </c>
      <c r="D1042" s="5" t="s">
        <v>1480</v>
      </c>
      <c r="E1042" s="2">
        <f>VLOOKUP(A1042,Atual_15052023!$A$3:$A$5573,1,0)</f>
        <v>520380</v>
      </c>
    </row>
    <row r="1043" spans="1:5" x14ac:dyDescent="0.3">
      <c r="A1043" s="5">
        <v>520753</v>
      </c>
      <c r="B1043" s="5" t="s">
        <v>8578</v>
      </c>
      <c r="C1043" s="5" t="s">
        <v>8718</v>
      </c>
      <c r="D1043" s="5" t="s">
        <v>1711</v>
      </c>
      <c r="E1043" s="2">
        <f>VLOOKUP(A1043,Atual_15052023!$A$3:$A$5573,1,0)</f>
        <v>520753</v>
      </c>
    </row>
    <row r="1044" spans="1:5" x14ac:dyDescent="0.3">
      <c r="A1044" s="5">
        <v>520890</v>
      </c>
      <c r="B1044" s="5" t="s">
        <v>8578</v>
      </c>
      <c r="C1044" s="5" t="s">
        <v>8718</v>
      </c>
      <c r="D1044" s="5" t="s">
        <v>4687</v>
      </c>
      <c r="E1044" s="2">
        <f>VLOOKUP(A1044,Atual_15052023!$A$3:$A$5573,1,0)</f>
        <v>520890</v>
      </c>
    </row>
    <row r="1045" spans="1:5" x14ac:dyDescent="0.3">
      <c r="A1045" s="5">
        <v>520929</v>
      </c>
      <c r="B1045" s="5" t="s">
        <v>8578</v>
      </c>
      <c r="C1045" s="5" t="s">
        <v>8718</v>
      </c>
      <c r="D1045" s="5" t="s">
        <v>1032</v>
      </c>
      <c r="E1045" s="2">
        <f>VLOOKUP(A1045,Atual_15052023!$A$3:$A$5573,1,0)</f>
        <v>520929</v>
      </c>
    </row>
    <row r="1046" spans="1:5" x14ac:dyDescent="0.3">
      <c r="A1046" s="5">
        <v>520960</v>
      </c>
      <c r="B1046" s="5" t="s">
        <v>8578</v>
      </c>
      <c r="C1046" s="5" t="s">
        <v>8718</v>
      </c>
      <c r="D1046" s="5" t="s">
        <v>3974</v>
      </c>
      <c r="E1046" s="2">
        <f>VLOOKUP(A1046,Atual_15052023!$A$3:$A$5573,1,0)</f>
        <v>520960</v>
      </c>
    </row>
    <row r="1047" spans="1:5" x14ac:dyDescent="0.3">
      <c r="A1047" s="5">
        <v>521040</v>
      </c>
      <c r="B1047" s="5" t="s">
        <v>8578</v>
      </c>
      <c r="C1047" s="5" t="s">
        <v>8718</v>
      </c>
      <c r="D1047" s="5" t="s">
        <v>6591</v>
      </c>
      <c r="E1047" s="2">
        <f>VLOOKUP(A1047,Atual_15052023!$A$3:$A$5573,1,0)</f>
        <v>521040</v>
      </c>
    </row>
    <row r="1048" spans="1:5" x14ac:dyDescent="0.3">
      <c r="A1048" s="5">
        <v>521056</v>
      </c>
      <c r="B1048" s="5" t="s">
        <v>8578</v>
      </c>
      <c r="C1048" s="5" t="s">
        <v>8718</v>
      </c>
      <c r="D1048" s="5" t="s">
        <v>10955</v>
      </c>
      <c r="E1048" s="2">
        <f>VLOOKUP(A1048,Atual_15052023!$A$3:$A$5573,1,0)</f>
        <v>521056</v>
      </c>
    </row>
    <row r="1049" spans="1:5" x14ac:dyDescent="0.3">
      <c r="A1049" s="5">
        <v>521100</v>
      </c>
      <c r="B1049" s="5" t="s">
        <v>8578</v>
      </c>
      <c r="C1049" s="5" t="s">
        <v>8718</v>
      </c>
      <c r="D1049" s="5" t="s">
        <v>3492</v>
      </c>
      <c r="E1049" s="2">
        <f>VLOOKUP(A1049,Atual_15052023!$A$3:$A$5573,1,0)</f>
        <v>521100</v>
      </c>
    </row>
    <row r="1050" spans="1:5" x14ac:dyDescent="0.3">
      <c r="A1050" s="5">
        <v>521120</v>
      </c>
      <c r="B1050" s="5" t="s">
        <v>8578</v>
      </c>
      <c r="C1050" s="5" t="s">
        <v>8718</v>
      </c>
      <c r="D1050" s="5" t="s">
        <v>504</v>
      </c>
      <c r="E1050" s="2">
        <f>VLOOKUP(A1050,Atual_15052023!$A$3:$A$5573,1,0)</f>
        <v>521120</v>
      </c>
    </row>
    <row r="1051" spans="1:5" x14ac:dyDescent="0.3">
      <c r="A1051" s="5">
        <v>521220</v>
      </c>
      <c r="B1051" s="5" t="s">
        <v>8578</v>
      </c>
      <c r="C1051" s="5" t="s">
        <v>8718</v>
      </c>
      <c r="D1051" s="5" t="s">
        <v>208</v>
      </c>
      <c r="E1051" s="2">
        <f>VLOOKUP(A1051,Atual_15052023!$A$3:$A$5573,1,0)</f>
        <v>521220</v>
      </c>
    </row>
    <row r="1052" spans="1:5" x14ac:dyDescent="0.3">
      <c r="A1052" s="5">
        <v>521295</v>
      </c>
      <c r="B1052" s="5" t="s">
        <v>8578</v>
      </c>
      <c r="C1052" s="5" t="s">
        <v>8718</v>
      </c>
      <c r="D1052" s="5" t="s">
        <v>9039</v>
      </c>
      <c r="E1052" s="2">
        <f>VLOOKUP(A1052,Atual_15052023!$A$3:$A$5573,1,0)</f>
        <v>521295</v>
      </c>
    </row>
    <row r="1053" spans="1:5" x14ac:dyDescent="0.3">
      <c r="A1053" s="5">
        <v>521390</v>
      </c>
      <c r="B1053" s="5" t="s">
        <v>8578</v>
      </c>
      <c r="C1053" s="5" t="s">
        <v>8718</v>
      </c>
      <c r="D1053" s="5" t="s">
        <v>10704</v>
      </c>
      <c r="E1053" s="2">
        <f>VLOOKUP(A1053,Atual_15052023!$A$3:$A$5573,1,0)</f>
        <v>521390</v>
      </c>
    </row>
    <row r="1054" spans="1:5" x14ac:dyDescent="0.3">
      <c r="A1054" s="5">
        <v>521400</v>
      </c>
      <c r="B1054" s="5" t="s">
        <v>8578</v>
      </c>
      <c r="C1054" s="5" t="s">
        <v>8718</v>
      </c>
      <c r="D1054" s="5" t="s">
        <v>1086</v>
      </c>
      <c r="E1054" s="2">
        <f>VLOOKUP(A1054,Atual_15052023!$A$3:$A$5573,1,0)</f>
        <v>521400</v>
      </c>
    </row>
    <row r="1055" spans="1:5" x14ac:dyDescent="0.3">
      <c r="A1055" s="5">
        <v>521483</v>
      </c>
      <c r="B1055" s="5" t="s">
        <v>8578</v>
      </c>
      <c r="C1055" s="5" t="s">
        <v>8718</v>
      </c>
      <c r="D1055" s="5" t="s">
        <v>8726</v>
      </c>
      <c r="E1055" s="2">
        <f>VLOOKUP(A1055,Atual_15052023!$A$3:$A$5573,1,0)</f>
        <v>521483</v>
      </c>
    </row>
    <row r="1056" spans="1:5" x14ac:dyDescent="0.3">
      <c r="A1056" s="5">
        <v>521925</v>
      </c>
      <c r="B1056" s="5" t="s">
        <v>8578</v>
      </c>
      <c r="C1056" s="5" t="s">
        <v>8718</v>
      </c>
      <c r="D1056" s="5" t="s">
        <v>8231</v>
      </c>
      <c r="E1056" s="2">
        <f>VLOOKUP(A1056,Atual_15052023!$A$3:$A$5573,1,0)</f>
        <v>521925</v>
      </c>
    </row>
    <row r="1057" spans="1:5" x14ac:dyDescent="0.3">
      <c r="A1057" s="5">
        <v>520320</v>
      </c>
      <c r="B1057" s="5" t="s">
        <v>8578</v>
      </c>
      <c r="C1057" s="5" t="s">
        <v>8453</v>
      </c>
      <c r="D1057" s="5" t="s">
        <v>7734</v>
      </c>
      <c r="E1057" s="2">
        <f>VLOOKUP(A1057,Atual_15052023!$A$3:$A$5573,1,0)</f>
        <v>520320</v>
      </c>
    </row>
    <row r="1058" spans="1:5" x14ac:dyDescent="0.3">
      <c r="A1058" s="5">
        <v>520495</v>
      </c>
      <c r="B1058" s="5" t="s">
        <v>8578</v>
      </c>
      <c r="C1058" s="5" t="s">
        <v>8453</v>
      </c>
      <c r="D1058" s="5" t="s">
        <v>1193</v>
      </c>
      <c r="E1058" s="2">
        <f>VLOOKUP(A1058,Atual_15052023!$A$3:$A$5573,1,0)</f>
        <v>520495</v>
      </c>
    </row>
    <row r="1059" spans="1:5" x14ac:dyDescent="0.3">
      <c r="A1059" s="5">
        <v>520500</v>
      </c>
      <c r="B1059" s="5" t="s">
        <v>8578</v>
      </c>
      <c r="C1059" s="5" t="s">
        <v>8453</v>
      </c>
      <c r="D1059" s="5" t="s">
        <v>3641</v>
      </c>
      <c r="E1059" s="2">
        <f>VLOOKUP(A1059,Atual_15052023!$A$3:$A$5573,1,0)</f>
        <v>520500</v>
      </c>
    </row>
    <row r="1060" spans="1:5" x14ac:dyDescent="0.3">
      <c r="A1060" s="5">
        <v>520540</v>
      </c>
      <c r="B1060" s="5" t="s">
        <v>8578</v>
      </c>
      <c r="C1060" s="5" t="s">
        <v>8453</v>
      </c>
      <c r="D1060" s="5" t="s">
        <v>705</v>
      </c>
      <c r="E1060" s="2">
        <f>VLOOKUP(A1060,Atual_15052023!$A$3:$A$5573,1,0)</f>
        <v>520540</v>
      </c>
    </row>
    <row r="1061" spans="1:5" x14ac:dyDescent="0.3">
      <c r="A1061" s="5">
        <v>520640</v>
      </c>
      <c r="B1061" s="5" t="s">
        <v>8578</v>
      </c>
      <c r="C1061" s="5" t="s">
        <v>8453</v>
      </c>
      <c r="D1061" s="5" t="s">
        <v>5423</v>
      </c>
      <c r="E1061" s="2">
        <f>VLOOKUP(A1061,Atual_15052023!$A$3:$A$5573,1,0)</f>
        <v>520640</v>
      </c>
    </row>
    <row r="1062" spans="1:5" x14ac:dyDescent="0.3">
      <c r="A1062" s="5">
        <v>520860</v>
      </c>
      <c r="B1062" s="5" t="s">
        <v>8578</v>
      </c>
      <c r="C1062" s="5" t="s">
        <v>8453</v>
      </c>
      <c r="D1062" s="5" t="s">
        <v>10728</v>
      </c>
      <c r="E1062" s="2">
        <f>VLOOKUP(A1062,Atual_15052023!$A$3:$A$5573,1,0)</f>
        <v>520860</v>
      </c>
    </row>
    <row r="1063" spans="1:5" x14ac:dyDescent="0.3">
      <c r="A1063" s="5">
        <v>520945</v>
      </c>
      <c r="B1063" s="5" t="s">
        <v>8578</v>
      </c>
      <c r="C1063" s="5" t="s">
        <v>8453</v>
      </c>
      <c r="D1063" s="5" t="s">
        <v>10609</v>
      </c>
      <c r="E1063" s="2">
        <f>VLOOKUP(A1063,Atual_15052023!$A$3:$A$5573,1,0)</f>
        <v>520945</v>
      </c>
    </row>
    <row r="1064" spans="1:5" x14ac:dyDescent="0.3">
      <c r="A1064" s="5">
        <v>521015</v>
      </c>
      <c r="B1064" s="5" t="s">
        <v>8578</v>
      </c>
      <c r="C1064" s="5" t="s">
        <v>8453</v>
      </c>
      <c r="D1064" s="5" t="s">
        <v>2166</v>
      </c>
      <c r="E1064" s="2">
        <f>VLOOKUP(A1064,Atual_15052023!$A$3:$A$5573,1,0)</f>
        <v>521015</v>
      </c>
    </row>
    <row r="1065" spans="1:5" x14ac:dyDescent="0.3">
      <c r="A1065" s="5">
        <v>521060</v>
      </c>
      <c r="B1065" s="5" t="s">
        <v>8578</v>
      </c>
      <c r="C1065" s="5" t="s">
        <v>8453</v>
      </c>
      <c r="D1065" s="5" t="s">
        <v>7879</v>
      </c>
      <c r="E1065" s="2">
        <f>VLOOKUP(A1065,Atual_15052023!$A$3:$A$5573,1,0)</f>
        <v>521060</v>
      </c>
    </row>
    <row r="1066" spans="1:5" x14ac:dyDescent="0.3">
      <c r="A1066" s="5">
        <v>521090</v>
      </c>
      <c r="B1066" s="5" t="s">
        <v>8578</v>
      </c>
      <c r="C1066" s="5" t="s">
        <v>8453</v>
      </c>
      <c r="D1066" s="5" t="s">
        <v>843</v>
      </c>
      <c r="E1066" s="2">
        <f>VLOOKUP(A1066,Atual_15052023!$A$3:$A$5573,1,0)</f>
        <v>521090</v>
      </c>
    </row>
    <row r="1067" spans="1:5" x14ac:dyDescent="0.3">
      <c r="A1067" s="5">
        <v>521180</v>
      </c>
      <c r="B1067" s="5" t="s">
        <v>8578</v>
      </c>
      <c r="C1067" s="5" t="s">
        <v>8453</v>
      </c>
      <c r="D1067" s="5" t="s">
        <v>5309</v>
      </c>
      <c r="E1067" s="2">
        <f>VLOOKUP(A1067,Atual_15052023!$A$3:$A$5573,1,0)</f>
        <v>521180</v>
      </c>
    </row>
    <row r="1068" spans="1:5" x14ac:dyDescent="0.3">
      <c r="A1068" s="5">
        <v>521385</v>
      </c>
      <c r="B1068" s="5" t="s">
        <v>8578</v>
      </c>
      <c r="C1068" s="5" t="s">
        <v>8453</v>
      </c>
      <c r="D1068" s="5" t="s">
        <v>4041</v>
      </c>
      <c r="E1068" s="2">
        <f>VLOOKUP(A1068,Atual_15052023!$A$3:$A$5573,1,0)</f>
        <v>521385</v>
      </c>
    </row>
    <row r="1069" spans="1:5" x14ac:dyDescent="0.3">
      <c r="A1069" s="5">
        <v>521470</v>
      </c>
      <c r="B1069" s="5" t="s">
        <v>8578</v>
      </c>
      <c r="C1069" s="5" t="s">
        <v>8453</v>
      </c>
      <c r="D1069" s="5" t="s">
        <v>1219</v>
      </c>
      <c r="E1069" s="2">
        <f>VLOOKUP(A1069,Atual_15052023!$A$3:$A$5573,1,0)</f>
        <v>521470</v>
      </c>
    </row>
    <row r="1070" spans="1:5" x14ac:dyDescent="0.3">
      <c r="A1070" s="5">
        <v>521486</v>
      </c>
      <c r="B1070" s="5" t="s">
        <v>8578</v>
      </c>
      <c r="C1070" s="5" t="s">
        <v>8453</v>
      </c>
      <c r="D1070" s="5" t="s">
        <v>2073</v>
      </c>
      <c r="E1070" s="2">
        <f>VLOOKUP(A1070,Atual_15052023!$A$3:$A$5573,1,0)</f>
        <v>521486</v>
      </c>
    </row>
    <row r="1071" spans="1:5" x14ac:dyDescent="0.3">
      <c r="A1071" s="5">
        <v>521690</v>
      </c>
      <c r="B1071" s="5" t="s">
        <v>8578</v>
      </c>
      <c r="C1071" s="5" t="s">
        <v>8453</v>
      </c>
      <c r="D1071" s="5" t="s">
        <v>9499</v>
      </c>
      <c r="E1071" s="2">
        <f>VLOOKUP(A1071,Atual_15052023!$A$3:$A$5573,1,0)</f>
        <v>521690</v>
      </c>
    </row>
    <row r="1072" spans="1:5" x14ac:dyDescent="0.3">
      <c r="A1072" s="5">
        <v>521860</v>
      </c>
      <c r="B1072" s="5" t="s">
        <v>8578</v>
      </c>
      <c r="C1072" s="5" t="s">
        <v>8453</v>
      </c>
      <c r="D1072" s="5" t="s">
        <v>6772</v>
      </c>
      <c r="E1072" s="2">
        <f>VLOOKUP(A1072,Atual_15052023!$A$3:$A$5573,1,0)</f>
        <v>521860</v>
      </c>
    </row>
    <row r="1073" spans="1:5" x14ac:dyDescent="0.3">
      <c r="A1073" s="5">
        <v>521870</v>
      </c>
      <c r="B1073" s="5" t="s">
        <v>8578</v>
      </c>
      <c r="C1073" s="5" t="s">
        <v>8453</v>
      </c>
      <c r="D1073" s="5" t="s">
        <v>679</v>
      </c>
      <c r="E1073" s="2">
        <f>VLOOKUP(A1073,Atual_15052023!$A$3:$A$5573,1,0)</f>
        <v>521870</v>
      </c>
    </row>
    <row r="1074" spans="1:5" x14ac:dyDescent="0.3">
      <c r="A1074" s="5">
        <v>521890</v>
      </c>
      <c r="B1074" s="5" t="s">
        <v>8578</v>
      </c>
      <c r="C1074" s="5" t="s">
        <v>8453</v>
      </c>
      <c r="D1074" s="5" t="s">
        <v>8493</v>
      </c>
      <c r="E1074" s="2">
        <f>VLOOKUP(A1074,Atual_15052023!$A$3:$A$5573,1,0)</f>
        <v>521890</v>
      </c>
    </row>
    <row r="1075" spans="1:5" x14ac:dyDescent="0.3">
      <c r="A1075" s="5">
        <v>521935</v>
      </c>
      <c r="B1075" s="5" t="s">
        <v>8578</v>
      </c>
      <c r="C1075" s="5" t="s">
        <v>8453</v>
      </c>
      <c r="D1075" s="5" t="s">
        <v>2403</v>
      </c>
      <c r="E1075" s="2">
        <f>VLOOKUP(A1075,Atual_15052023!$A$3:$A$5573,1,0)</f>
        <v>521935</v>
      </c>
    </row>
    <row r="1076" spans="1:5" x14ac:dyDescent="0.3">
      <c r="A1076" s="5">
        <v>521945</v>
      </c>
      <c r="B1076" s="5" t="s">
        <v>8578</v>
      </c>
      <c r="C1076" s="5" t="s">
        <v>8453</v>
      </c>
      <c r="D1076" s="5" t="s">
        <v>4984</v>
      </c>
      <c r="E1076" s="2">
        <f>VLOOKUP(A1076,Atual_15052023!$A$3:$A$5573,1,0)</f>
        <v>521945</v>
      </c>
    </row>
    <row r="1077" spans="1:5" x14ac:dyDescent="0.3">
      <c r="A1077" s="5">
        <v>521970</v>
      </c>
      <c r="B1077" s="5" t="s">
        <v>8578</v>
      </c>
      <c r="C1077" s="5" t="s">
        <v>8453</v>
      </c>
      <c r="D1077" s="5" t="s">
        <v>508</v>
      </c>
      <c r="E1077" s="2">
        <f>VLOOKUP(A1077,Atual_15052023!$A$3:$A$5573,1,0)</f>
        <v>521970</v>
      </c>
    </row>
    <row r="1078" spans="1:5" x14ac:dyDescent="0.3">
      <c r="A1078" s="5">
        <v>522015</v>
      </c>
      <c r="B1078" s="5" t="s">
        <v>8578</v>
      </c>
      <c r="C1078" s="5" t="s">
        <v>8453</v>
      </c>
      <c r="D1078" s="5" t="s">
        <v>11186</v>
      </c>
      <c r="E1078" s="2">
        <f>VLOOKUP(A1078,Atual_15052023!$A$3:$A$5573,1,0)</f>
        <v>522015</v>
      </c>
    </row>
    <row r="1079" spans="1:5" x14ac:dyDescent="0.3">
      <c r="A1079" s="5">
        <v>522028</v>
      </c>
      <c r="B1079" s="5" t="s">
        <v>8578</v>
      </c>
      <c r="C1079" s="5" t="s">
        <v>8453</v>
      </c>
      <c r="D1079" s="5" t="s">
        <v>8453</v>
      </c>
      <c r="E1079" s="2">
        <f>VLOOKUP(A1079,Atual_15052023!$A$3:$A$5573,1,0)</f>
        <v>522028</v>
      </c>
    </row>
    <row r="1080" spans="1:5" x14ac:dyDescent="0.3">
      <c r="A1080" s="5">
        <v>522157</v>
      </c>
      <c r="B1080" s="5" t="s">
        <v>8578</v>
      </c>
      <c r="C1080" s="5" t="s">
        <v>8453</v>
      </c>
      <c r="D1080" s="5" t="s">
        <v>9301</v>
      </c>
      <c r="E1080" s="2">
        <f>VLOOKUP(A1080,Atual_15052023!$A$3:$A$5573,1,0)</f>
        <v>522157</v>
      </c>
    </row>
    <row r="1081" spans="1:5" x14ac:dyDescent="0.3">
      <c r="A1081" s="5">
        <v>522170</v>
      </c>
      <c r="B1081" s="5" t="s">
        <v>8578</v>
      </c>
      <c r="C1081" s="5" t="s">
        <v>8453</v>
      </c>
      <c r="D1081" s="5" t="s">
        <v>10181</v>
      </c>
      <c r="E1081" s="2">
        <f>VLOOKUP(A1081,Atual_15052023!$A$3:$A$5573,1,0)</f>
        <v>522170</v>
      </c>
    </row>
    <row r="1082" spans="1:5" x14ac:dyDescent="0.3">
      <c r="A1082" s="5">
        <v>522230</v>
      </c>
      <c r="B1082" s="5" t="s">
        <v>8578</v>
      </c>
      <c r="C1082" s="5" t="s">
        <v>8453</v>
      </c>
      <c r="D1082" s="5" t="s">
        <v>4480</v>
      </c>
      <c r="E1082" s="2">
        <f>VLOOKUP(A1082,Atual_15052023!$A$3:$A$5573,1,0)</f>
        <v>522230</v>
      </c>
    </row>
    <row r="1083" spans="1:5" x14ac:dyDescent="0.3">
      <c r="A1083" s="5">
        <v>520055</v>
      </c>
      <c r="B1083" s="5" t="s">
        <v>8578</v>
      </c>
      <c r="C1083" s="5" t="s">
        <v>1517</v>
      </c>
      <c r="D1083" s="5" t="s">
        <v>873</v>
      </c>
      <c r="E1083" s="2">
        <f>VLOOKUP(A1083,Atual_15052023!$A$3:$A$5573,1,0)</f>
        <v>520055</v>
      </c>
    </row>
    <row r="1084" spans="1:5" x14ac:dyDescent="0.3">
      <c r="A1084" s="5">
        <v>520082</v>
      </c>
      <c r="B1084" s="5" t="s">
        <v>8578</v>
      </c>
      <c r="C1084" s="5" t="s">
        <v>1517</v>
      </c>
      <c r="D1084" s="5" t="s">
        <v>10215</v>
      </c>
      <c r="E1084" s="2">
        <f>VLOOKUP(A1084,Atual_15052023!$A$3:$A$5573,1,0)</f>
        <v>520082</v>
      </c>
    </row>
    <row r="1085" spans="1:5" x14ac:dyDescent="0.3">
      <c r="A1085" s="5">
        <v>520470</v>
      </c>
      <c r="B1085" s="5" t="s">
        <v>8578</v>
      </c>
      <c r="C1085" s="5" t="s">
        <v>1517</v>
      </c>
      <c r="D1085" s="5" t="s">
        <v>5470</v>
      </c>
      <c r="E1085" s="2">
        <f>VLOOKUP(A1085,Atual_15052023!$A$3:$A$5573,1,0)</f>
        <v>520470</v>
      </c>
    </row>
    <row r="1086" spans="1:5" x14ac:dyDescent="0.3">
      <c r="A1086" s="5">
        <v>520552</v>
      </c>
      <c r="B1086" s="5" t="s">
        <v>8578</v>
      </c>
      <c r="C1086" s="5" t="s">
        <v>1517</v>
      </c>
      <c r="D1086" s="5" t="s">
        <v>2957</v>
      </c>
      <c r="E1086" s="2">
        <f>VLOOKUP(A1086,Atual_15052023!$A$3:$A$5573,1,0)</f>
        <v>520552</v>
      </c>
    </row>
    <row r="1087" spans="1:5" x14ac:dyDescent="0.3">
      <c r="A1087" s="5">
        <v>520980</v>
      </c>
      <c r="B1087" s="5" t="s">
        <v>8578</v>
      </c>
      <c r="C1087" s="5" t="s">
        <v>1517</v>
      </c>
      <c r="D1087" s="5" t="s">
        <v>6222</v>
      </c>
      <c r="E1087" s="2">
        <f>VLOOKUP(A1087,Atual_15052023!$A$3:$A$5573,1,0)</f>
        <v>520980</v>
      </c>
    </row>
    <row r="1088" spans="1:5" x14ac:dyDescent="0.3">
      <c r="A1088" s="5">
        <v>521280</v>
      </c>
      <c r="B1088" s="5" t="s">
        <v>8578</v>
      </c>
      <c r="C1088" s="5" t="s">
        <v>1517</v>
      </c>
      <c r="D1088" s="5" t="s">
        <v>831</v>
      </c>
      <c r="E1088" s="2">
        <f>VLOOKUP(A1088,Atual_15052023!$A$3:$A$5573,1,0)</f>
        <v>521280</v>
      </c>
    </row>
    <row r="1089" spans="1:5" x14ac:dyDescent="0.3">
      <c r="A1089" s="5">
        <v>521460</v>
      </c>
      <c r="B1089" s="5" t="s">
        <v>8578</v>
      </c>
      <c r="C1089" s="5" t="s">
        <v>1517</v>
      </c>
      <c r="D1089" s="5" t="s">
        <v>817</v>
      </c>
      <c r="E1089" s="2">
        <f>VLOOKUP(A1089,Atual_15052023!$A$3:$A$5573,1,0)</f>
        <v>521460</v>
      </c>
    </row>
    <row r="1090" spans="1:5" x14ac:dyDescent="0.3">
      <c r="A1090" s="5">
        <v>521487</v>
      </c>
      <c r="B1090" s="5" t="s">
        <v>8578</v>
      </c>
      <c r="C1090" s="5" t="s">
        <v>1517</v>
      </c>
      <c r="D1090" s="5" t="s">
        <v>9846</v>
      </c>
      <c r="E1090" s="2">
        <f>VLOOKUP(A1090,Atual_15052023!$A$3:$A$5573,1,0)</f>
        <v>521487</v>
      </c>
    </row>
    <row r="1091" spans="1:5" x14ac:dyDescent="0.3">
      <c r="A1091" s="5">
        <v>522160</v>
      </c>
      <c r="B1091" s="5" t="s">
        <v>8578</v>
      </c>
      <c r="C1091" s="5" t="s">
        <v>1517</v>
      </c>
      <c r="D1091" s="5" t="s">
        <v>6602</v>
      </c>
      <c r="E1091" s="2">
        <f>VLOOKUP(A1091,Atual_15052023!$A$3:$A$5573,1,0)</f>
        <v>522160</v>
      </c>
    </row>
    <row r="1092" spans="1:5" x14ac:dyDescent="0.3">
      <c r="A1092" s="5">
        <v>520013</v>
      </c>
      <c r="B1092" s="5" t="s">
        <v>8578</v>
      </c>
      <c r="C1092" s="5" t="s">
        <v>5151</v>
      </c>
      <c r="D1092" s="5" t="s">
        <v>8761</v>
      </c>
      <c r="E1092" s="2">
        <f>VLOOKUP(A1092,Atual_15052023!$A$3:$A$5573,1,0)</f>
        <v>520013</v>
      </c>
    </row>
    <row r="1093" spans="1:5" x14ac:dyDescent="0.3">
      <c r="A1093" s="5">
        <v>520145</v>
      </c>
      <c r="B1093" s="5" t="s">
        <v>8578</v>
      </c>
      <c r="C1093" s="5" t="s">
        <v>5151</v>
      </c>
      <c r="D1093" s="5" t="s">
        <v>8467</v>
      </c>
      <c r="E1093" s="2">
        <f>VLOOKUP(A1093,Atual_15052023!$A$3:$A$5573,1,0)</f>
        <v>520145</v>
      </c>
    </row>
    <row r="1094" spans="1:5" x14ac:dyDescent="0.3">
      <c r="A1094" s="5">
        <v>520410</v>
      </c>
      <c r="B1094" s="5" t="s">
        <v>8578</v>
      </c>
      <c r="C1094" s="5" t="s">
        <v>5151</v>
      </c>
      <c r="D1094" s="5" t="s">
        <v>866</v>
      </c>
      <c r="E1094" s="2">
        <f>VLOOKUP(A1094,Atual_15052023!$A$3:$A$5573,1,0)</f>
        <v>520410</v>
      </c>
    </row>
    <row r="1095" spans="1:5" x14ac:dyDescent="0.3">
      <c r="A1095" s="5">
        <v>520430</v>
      </c>
      <c r="B1095" s="5" t="s">
        <v>8578</v>
      </c>
      <c r="C1095" s="5" t="s">
        <v>5151</v>
      </c>
      <c r="D1095" s="5" t="s">
        <v>8404</v>
      </c>
      <c r="E1095" s="2">
        <f>VLOOKUP(A1095,Atual_15052023!$A$3:$A$5573,1,0)</f>
        <v>520430</v>
      </c>
    </row>
    <row r="1096" spans="1:5" x14ac:dyDescent="0.3">
      <c r="A1096" s="5">
        <v>520505</v>
      </c>
      <c r="B1096" s="5" t="s">
        <v>8578</v>
      </c>
      <c r="C1096" s="5" t="s">
        <v>5151</v>
      </c>
      <c r="D1096" s="5" t="s">
        <v>10862</v>
      </c>
      <c r="E1096" s="2">
        <f>VLOOKUP(A1096,Atual_15052023!$A$3:$A$5573,1,0)</f>
        <v>520505</v>
      </c>
    </row>
    <row r="1097" spans="1:5" x14ac:dyDescent="0.3">
      <c r="A1097" s="5">
        <v>521080</v>
      </c>
      <c r="B1097" s="5" t="s">
        <v>8578</v>
      </c>
      <c r="C1097" s="5" t="s">
        <v>5151</v>
      </c>
      <c r="D1097" s="5" t="s">
        <v>8702</v>
      </c>
      <c r="E1097" s="2">
        <f>VLOOKUP(A1097,Atual_15052023!$A$3:$A$5573,1,0)</f>
        <v>521080</v>
      </c>
    </row>
    <row r="1098" spans="1:5" x14ac:dyDescent="0.3">
      <c r="A1098" s="5">
        <v>521130</v>
      </c>
      <c r="B1098" s="5" t="s">
        <v>8578</v>
      </c>
      <c r="C1098" s="5" t="s">
        <v>5151</v>
      </c>
      <c r="D1098" s="5" t="s">
        <v>5883</v>
      </c>
      <c r="E1098" s="2">
        <f>VLOOKUP(A1098,Atual_15052023!$A$3:$A$5573,1,0)</f>
        <v>521130</v>
      </c>
    </row>
    <row r="1099" spans="1:5" x14ac:dyDescent="0.3">
      <c r="A1099" s="5">
        <v>521225</v>
      </c>
      <c r="B1099" s="5" t="s">
        <v>8578</v>
      </c>
      <c r="C1099" s="5" t="s">
        <v>5151</v>
      </c>
      <c r="D1099" s="5" t="s">
        <v>164</v>
      </c>
      <c r="E1099" s="2">
        <f>VLOOKUP(A1099,Atual_15052023!$A$3:$A$5573,1,0)</f>
        <v>521225</v>
      </c>
    </row>
    <row r="1100" spans="1:5" x14ac:dyDescent="0.3">
      <c r="A1100" s="5">
        <v>521300</v>
      </c>
      <c r="B1100" s="5" t="s">
        <v>8578</v>
      </c>
      <c r="C1100" s="5" t="s">
        <v>5151</v>
      </c>
      <c r="D1100" s="5" t="s">
        <v>5917</v>
      </c>
      <c r="E1100" s="2">
        <f>VLOOKUP(A1100,Atual_15052023!$A$3:$A$5573,1,0)</f>
        <v>521300</v>
      </c>
    </row>
    <row r="1101" spans="1:5" x14ac:dyDescent="0.3">
      <c r="A1101" s="5">
        <v>521375</v>
      </c>
      <c r="B1101" s="5" t="s">
        <v>8578</v>
      </c>
      <c r="C1101" s="5" t="s">
        <v>5151</v>
      </c>
      <c r="D1101" s="5" t="s">
        <v>6017</v>
      </c>
      <c r="E1101" s="2">
        <f>VLOOKUP(A1101,Atual_15052023!$A$3:$A$5573,1,0)</f>
        <v>521375</v>
      </c>
    </row>
    <row r="1102" spans="1:5" x14ac:dyDescent="0.3">
      <c r="A1102" s="5">
        <v>521630</v>
      </c>
      <c r="B1102" s="5" t="s">
        <v>8578</v>
      </c>
      <c r="C1102" s="5" t="s">
        <v>5151</v>
      </c>
      <c r="D1102" s="5" t="s">
        <v>2266</v>
      </c>
      <c r="E1102" s="2">
        <f>VLOOKUP(A1102,Atual_15052023!$A$3:$A$5573,1,0)</f>
        <v>521630</v>
      </c>
    </row>
    <row r="1103" spans="1:5" x14ac:dyDescent="0.3">
      <c r="A1103" s="5">
        <v>521850</v>
      </c>
      <c r="B1103" s="5" t="s">
        <v>8578</v>
      </c>
      <c r="C1103" s="5" t="s">
        <v>5151</v>
      </c>
      <c r="D1103" s="5" t="s">
        <v>5723</v>
      </c>
      <c r="E1103" s="2">
        <f>VLOOKUP(A1103,Atual_15052023!$A$3:$A$5573,1,0)</f>
        <v>521850</v>
      </c>
    </row>
    <row r="1104" spans="1:5" x14ac:dyDescent="0.3">
      <c r="A1104" s="5">
        <v>521880</v>
      </c>
      <c r="B1104" s="5" t="s">
        <v>8578</v>
      </c>
      <c r="C1104" s="5" t="s">
        <v>5151</v>
      </c>
      <c r="D1104" s="5" t="s">
        <v>1232</v>
      </c>
      <c r="E1104" s="2">
        <f>VLOOKUP(A1104,Atual_15052023!$A$3:$A$5573,1,0)</f>
        <v>521880</v>
      </c>
    </row>
    <row r="1105" spans="1:5" x14ac:dyDescent="0.3">
      <c r="A1105" s="5">
        <v>521930</v>
      </c>
      <c r="B1105" s="5" t="s">
        <v>8578</v>
      </c>
      <c r="C1105" s="5" t="s">
        <v>5151</v>
      </c>
      <c r="D1105" s="5" t="s">
        <v>4611</v>
      </c>
      <c r="E1105" s="2">
        <f>VLOOKUP(A1105,Atual_15052023!$A$3:$A$5573,1,0)</f>
        <v>521930</v>
      </c>
    </row>
    <row r="1106" spans="1:5" x14ac:dyDescent="0.3">
      <c r="A1106" s="5">
        <v>521971</v>
      </c>
      <c r="B1106" s="5" t="s">
        <v>8578</v>
      </c>
      <c r="C1106" s="5" t="s">
        <v>5151</v>
      </c>
      <c r="D1106" s="5" t="s">
        <v>8263</v>
      </c>
      <c r="E1106" s="2">
        <f>VLOOKUP(A1106,Atual_15052023!$A$3:$A$5573,1,0)</f>
        <v>521971</v>
      </c>
    </row>
    <row r="1107" spans="1:5" x14ac:dyDescent="0.3">
      <c r="A1107" s="5">
        <v>522040</v>
      </c>
      <c r="B1107" s="5" t="s">
        <v>8578</v>
      </c>
      <c r="C1107" s="5" t="s">
        <v>5151</v>
      </c>
      <c r="D1107" s="5" t="s">
        <v>4120</v>
      </c>
      <c r="E1107" s="2">
        <f>VLOOKUP(A1107,Atual_15052023!$A$3:$A$5573,1,0)</f>
        <v>522040</v>
      </c>
    </row>
    <row r="1108" spans="1:5" x14ac:dyDescent="0.3">
      <c r="A1108" s="5">
        <v>522155</v>
      </c>
      <c r="B1108" s="5" t="s">
        <v>8578</v>
      </c>
      <c r="C1108" s="5" t="s">
        <v>5151</v>
      </c>
      <c r="D1108" s="5" t="s">
        <v>1314</v>
      </c>
      <c r="E1108" s="2">
        <f>VLOOKUP(A1108,Atual_15052023!$A$3:$A$5573,1,0)</f>
        <v>522155</v>
      </c>
    </row>
    <row r="1109" spans="1:5" x14ac:dyDescent="0.3">
      <c r="A1109" s="5">
        <v>520150</v>
      </c>
      <c r="B1109" s="5" t="s">
        <v>8578</v>
      </c>
      <c r="C1109" s="5" t="s">
        <v>9714</v>
      </c>
      <c r="D1109" s="5" t="s">
        <v>2255</v>
      </c>
      <c r="E1109" s="2">
        <f>VLOOKUP(A1109,Atual_15052023!$A$3:$A$5573,1,0)</f>
        <v>520150</v>
      </c>
    </row>
    <row r="1110" spans="1:5" x14ac:dyDescent="0.3">
      <c r="A1110" s="5">
        <v>520440</v>
      </c>
      <c r="B1110" s="5" t="s">
        <v>8578</v>
      </c>
      <c r="C1110" s="5" t="s">
        <v>9714</v>
      </c>
      <c r="D1110" s="5" t="s">
        <v>3329</v>
      </c>
      <c r="E1110" s="2">
        <f>VLOOKUP(A1110,Atual_15052023!$A$3:$A$5573,1,0)</f>
        <v>520440</v>
      </c>
    </row>
    <row r="1111" spans="1:5" x14ac:dyDescent="0.3">
      <c r="A1111" s="5">
        <v>520547</v>
      </c>
      <c r="B1111" s="5" t="s">
        <v>8578</v>
      </c>
      <c r="C1111" s="5" t="s">
        <v>9714</v>
      </c>
      <c r="D1111" s="5" t="s">
        <v>1208</v>
      </c>
      <c r="E1111" s="2">
        <f>VLOOKUP(A1111,Atual_15052023!$A$3:$A$5573,1,0)</f>
        <v>520547</v>
      </c>
    </row>
    <row r="1112" spans="1:5" x14ac:dyDescent="0.3">
      <c r="A1112" s="5">
        <v>520725</v>
      </c>
      <c r="B1112" s="5" t="s">
        <v>8578</v>
      </c>
      <c r="C1112" s="5" t="s">
        <v>9714</v>
      </c>
      <c r="D1112" s="5" t="s">
        <v>5075</v>
      </c>
      <c r="E1112" s="2">
        <f>VLOOKUP(A1112,Atual_15052023!$A$3:$A$5573,1,0)</f>
        <v>520725</v>
      </c>
    </row>
    <row r="1113" spans="1:5" x14ac:dyDescent="0.3">
      <c r="A1113" s="5">
        <v>521190</v>
      </c>
      <c r="B1113" s="5" t="s">
        <v>8578</v>
      </c>
      <c r="C1113" s="5" t="s">
        <v>9714</v>
      </c>
      <c r="D1113" s="5" t="s">
        <v>8601</v>
      </c>
      <c r="E1113" s="2">
        <f>VLOOKUP(A1113,Atual_15052023!$A$3:$A$5573,1,0)</f>
        <v>521190</v>
      </c>
    </row>
    <row r="1114" spans="1:5" x14ac:dyDescent="0.3">
      <c r="A1114" s="5">
        <v>521310</v>
      </c>
      <c r="B1114" s="5" t="s">
        <v>8578</v>
      </c>
      <c r="C1114" s="5" t="s">
        <v>9714</v>
      </c>
      <c r="D1114" s="5" t="s">
        <v>9181</v>
      </c>
      <c r="E1114" s="2">
        <f>VLOOKUP(A1114,Atual_15052023!$A$3:$A$5573,1,0)</f>
        <v>521310</v>
      </c>
    </row>
    <row r="1115" spans="1:5" x14ac:dyDescent="0.3">
      <c r="A1115" s="5">
        <v>521645</v>
      </c>
      <c r="B1115" s="5" t="s">
        <v>8578</v>
      </c>
      <c r="C1115" s="5" t="s">
        <v>9714</v>
      </c>
      <c r="D1115" s="5" t="s">
        <v>8140</v>
      </c>
      <c r="E1115" s="2">
        <f>VLOOKUP(A1115,Atual_15052023!$A$3:$A$5573,1,0)</f>
        <v>521645</v>
      </c>
    </row>
    <row r="1116" spans="1:5" x14ac:dyDescent="0.3">
      <c r="A1116" s="5">
        <v>521810</v>
      </c>
      <c r="B1116" s="5" t="s">
        <v>8578</v>
      </c>
      <c r="C1116" s="5" t="s">
        <v>9714</v>
      </c>
      <c r="D1116" s="5" t="s">
        <v>8602</v>
      </c>
      <c r="E1116" s="2">
        <f>VLOOKUP(A1116,Atual_15052023!$A$3:$A$5573,1,0)</f>
        <v>521810</v>
      </c>
    </row>
    <row r="1117" spans="1:5" x14ac:dyDescent="0.3">
      <c r="A1117" s="5">
        <v>521940</v>
      </c>
      <c r="B1117" s="5" t="s">
        <v>8578</v>
      </c>
      <c r="C1117" s="5" t="s">
        <v>9714</v>
      </c>
      <c r="D1117" s="5" t="s">
        <v>9244</v>
      </c>
      <c r="E1117" s="2">
        <f>VLOOKUP(A1117,Atual_15052023!$A$3:$A$5573,1,0)</f>
        <v>521940</v>
      </c>
    </row>
    <row r="1118" spans="1:5" x14ac:dyDescent="0.3">
      <c r="A1118" s="5">
        <v>522050</v>
      </c>
      <c r="B1118" s="5" t="s">
        <v>8578</v>
      </c>
      <c r="C1118" s="5" t="s">
        <v>9714</v>
      </c>
      <c r="D1118" s="5" t="s">
        <v>5463</v>
      </c>
      <c r="E1118" s="2">
        <f>VLOOKUP(A1118,Atual_15052023!$A$3:$A$5573,1,0)</f>
        <v>522050</v>
      </c>
    </row>
    <row r="1119" spans="1:5" x14ac:dyDescent="0.3">
      <c r="A1119" s="5">
        <v>520020</v>
      </c>
      <c r="B1119" s="5" t="s">
        <v>8578</v>
      </c>
      <c r="C1119" s="5" t="s">
        <v>8614</v>
      </c>
      <c r="D1119" s="5" t="s">
        <v>4344</v>
      </c>
      <c r="E1119" s="2">
        <f>VLOOKUP(A1119,Atual_15052023!$A$3:$A$5573,1,0)</f>
        <v>520020</v>
      </c>
    </row>
    <row r="1120" spans="1:5" x14ac:dyDescent="0.3">
      <c r="A1120" s="5">
        <v>520050</v>
      </c>
      <c r="B1120" s="5" t="s">
        <v>8578</v>
      </c>
      <c r="C1120" s="5" t="s">
        <v>8614</v>
      </c>
      <c r="D1120" s="5" t="s">
        <v>7378</v>
      </c>
      <c r="E1120" s="2">
        <f>VLOOKUP(A1120,Atual_15052023!$A$3:$A$5573,1,0)</f>
        <v>520050</v>
      </c>
    </row>
    <row r="1121" spans="1:5" x14ac:dyDescent="0.3">
      <c r="A1121" s="5">
        <v>520350</v>
      </c>
      <c r="B1121" s="5" t="s">
        <v>8578</v>
      </c>
      <c r="C1121" s="5" t="s">
        <v>8614</v>
      </c>
      <c r="D1121" s="5" t="s">
        <v>9641</v>
      </c>
      <c r="E1121" s="2">
        <f>VLOOKUP(A1121,Atual_15052023!$A$3:$A$5573,1,0)</f>
        <v>520350</v>
      </c>
    </row>
    <row r="1122" spans="1:5" x14ac:dyDescent="0.3">
      <c r="A1122" s="5">
        <v>520390</v>
      </c>
      <c r="B1122" s="5" t="s">
        <v>8578</v>
      </c>
      <c r="C1122" s="5" t="s">
        <v>8614</v>
      </c>
      <c r="D1122" s="5" t="s">
        <v>6615</v>
      </c>
      <c r="E1122" s="2">
        <f>VLOOKUP(A1122,Atual_15052023!$A$3:$A$5573,1,0)</f>
        <v>520390</v>
      </c>
    </row>
    <row r="1123" spans="1:5" x14ac:dyDescent="0.3">
      <c r="A1123" s="5">
        <v>520425</v>
      </c>
      <c r="B1123" s="5" t="s">
        <v>8578</v>
      </c>
      <c r="C1123" s="5" t="s">
        <v>8614</v>
      </c>
      <c r="D1123" s="5" t="s">
        <v>3401</v>
      </c>
      <c r="E1123" s="2">
        <f>VLOOKUP(A1123,Atual_15052023!$A$3:$A$5573,1,0)</f>
        <v>520425</v>
      </c>
    </row>
    <row r="1124" spans="1:5" x14ac:dyDescent="0.3">
      <c r="A1124" s="5">
        <v>520910</v>
      </c>
      <c r="B1124" s="5" t="s">
        <v>8578</v>
      </c>
      <c r="C1124" s="5" t="s">
        <v>8614</v>
      </c>
      <c r="D1124" s="5" t="s">
        <v>6774</v>
      </c>
      <c r="E1124" s="2">
        <f>VLOOKUP(A1124,Atual_15052023!$A$3:$A$5573,1,0)</f>
        <v>520910</v>
      </c>
    </row>
    <row r="1125" spans="1:5" x14ac:dyDescent="0.3">
      <c r="A1125" s="5">
        <v>520915</v>
      </c>
      <c r="B1125" s="5" t="s">
        <v>8578</v>
      </c>
      <c r="C1125" s="5" t="s">
        <v>8614</v>
      </c>
      <c r="D1125" s="5" t="s">
        <v>2842</v>
      </c>
      <c r="E1125" s="2">
        <f>VLOOKUP(A1125,Atual_15052023!$A$3:$A$5573,1,0)</f>
        <v>520915</v>
      </c>
    </row>
    <row r="1126" spans="1:5" x14ac:dyDescent="0.3">
      <c r="A1126" s="5">
        <v>520993</v>
      </c>
      <c r="B1126" s="5" t="s">
        <v>8578</v>
      </c>
      <c r="C1126" s="5" t="s">
        <v>8614</v>
      </c>
      <c r="D1126" s="5" t="s">
        <v>620</v>
      </c>
      <c r="E1126" s="2">
        <f>VLOOKUP(A1126,Atual_15052023!$A$3:$A$5573,1,0)</f>
        <v>520993</v>
      </c>
    </row>
    <row r="1127" spans="1:5" x14ac:dyDescent="0.3">
      <c r="A1127" s="5">
        <v>521150</v>
      </c>
      <c r="B1127" s="5" t="s">
        <v>8578</v>
      </c>
      <c r="C1127" s="5" t="s">
        <v>8614</v>
      </c>
      <c r="D1127" s="5" t="s">
        <v>4514</v>
      </c>
      <c r="E1127" s="2">
        <f>VLOOKUP(A1127,Atual_15052023!$A$3:$A$5573,1,0)</f>
        <v>521150</v>
      </c>
    </row>
    <row r="1128" spans="1:5" x14ac:dyDescent="0.3">
      <c r="A1128" s="5">
        <v>521210</v>
      </c>
      <c r="B1128" s="5" t="s">
        <v>8578</v>
      </c>
      <c r="C1128" s="5" t="s">
        <v>8614</v>
      </c>
      <c r="D1128" s="5" t="s">
        <v>10055</v>
      </c>
      <c r="E1128" s="2">
        <f>VLOOKUP(A1128,Atual_15052023!$A$3:$A$5573,1,0)</f>
        <v>521210</v>
      </c>
    </row>
    <row r="1129" spans="1:5" x14ac:dyDescent="0.3">
      <c r="A1129" s="5">
        <v>521380</v>
      </c>
      <c r="B1129" s="5" t="s">
        <v>8578</v>
      </c>
      <c r="C1129" s="5" t="s">
        <v>8614</v>
      </c>
      <c r="D1129" s="5" t="s">
        <v>7205</v>
      </c>
      <c r="E1129" s="2">
        <f>VLOOKUP(A1129,Atual_15052023!$A$3:$A$5573,1,0)</f>
        <v>521380</v>
      </c>
    </row>
    <row r="1130" spans="1:5" x14ac:dyDescent="0.3">
      <c r="A1130" s="5">
        <v>521600</v>
      </c>
      <c r="B1130" s="5" t="s">
        <v>8578</v>
      </c>
      <c r="C1130" s="5" t="s">
        <v>8614</v>
      </c>
      <c r="D1130" s="5" t="s">
        <v>5149</v>
      </c>
      <c r="E1130" s="2">
        <f>VLOOKUP(A1130,Atual_15052023!$A$3:$A$5573,1,0)</f>
        <v>521600</v>
      </c>
    </row>
    <row r="1131" spans="1:5" x14ac:dyDescent="0.3">
      <c r="A1131" s="5">
        <v>521805</v>
      </c>
      <c r="B1131" s="5" t="s">
        <v>8578</v>
      </c>
      <c r="C1131" s="5" t="s">
        <v>8614</v>
      </c>
      <c r="D1131" s="5" t="s">
        <v>6048</v>
      </c>
      <c r="E1131" s="2">
        <f>VLOOKUP(A1131,Atual_15052023!$A$3:$A$5573,1,0)</f>
        <v>521805</v>
      </c>
    </row>
    <row r="1132" spans="1:5" x14ac:dyDescent="0.3">
      <c r="A1132" s="5">
        <v>210230</v>
      </c>
      <c r="B1132" s="5" t="s">
        <v>3511</v>
      </c>
      <c r="C1132" s="5" t="s">
        <v>11187</v>
      </c>
      <c r="D1132" s="5" t="s">
        <v>10387</v>
      </c>
      <c r="E1132" s="2">
        <f>VLOOKUP(A1132,Atual_15052023!$A$3:$A$5573,1,0)</f>
        <v>210230</v>
      </c>
    </row>
    <row r="1133" spans="1:5" x14ac:dyDescent="0.3">
      <c r="A1133" s="5">
        <v>210350</v>
      </c>
      <c r="B1133" s="5" t="s">
        <v>3511</v>
      </c>
      <c r="C1133" s="5" t="s">
        <v>11187</v>
      </c>
      <c r="D1133" s="5" t="s">
        <v>4465</v>
      </c>
      <c r="E1133" s="2">
        <f>VLOOKUP(A1133,Atual_15052023!$A$3:$A$5573,1,0)</f>
        <v>210350</v>
      </c>
    </row>
    <row r="1134" spans="1:5" x14ac:dyDescent="0.3">
      <c r="A1134" s="5">
        <v>210420</v>
      </c>
      <c r="B1134" s="5" t="s">
        <v>3511</v>
      </c>
      <c r="C1134" s="5" t="s">
        <v>11187</v>
      </c>
      <c r="D1134" s="5" t="s">
        <v>5187</v>
      </c>
      <c r="E1134" s="2">
        <f>VLOOKUP(A1134,Atual_15052023!$A$3:$A$5573,1,0)</f>
        <v>210420</v>
      </c>
    </row>
    <row r="1135" spans="1:5" x14ac:dyDescent="0.3">
      <c r="A1135" s="5">
        <v>210545</v>
      </c>
      <c r="B1135" s="5" t="s">
        <v>3511</v>
      </c>
      <c r="C1135" s="5" t="s">
        <v>11187</v>
      </c>
      <c r="D1135" s="5" t="s">
        <v>7996</v>
      </c>
      <c r="E1135" s="2">
        <f>VLOOKUP(A1135,Atual_15052023!$A$3:$A$5573,1,0)</f>
        <v>210545</v>
      </c>
    </row>
    <row r="1136" spans="1:5" x14ac:dyDescent="0.3">
      <c r="A1136" s="5">
        <v>210670</v>
      </c>
      <c r="B1136" s="5" t="s">
        <v>3511</v>
      </c>
      <c r="C1136" s="5" t="s">
        <v>11187</v>
      </c>
      <c r="D1136" s="5" t="s">
        <v>10072</v>
      </c>
      <c r="E1136" s="2">
        <f>VLOOKUP(A1136,Atual_15052023!$A$3:$A$5573,1,0)</f>
        <v>210670</v>
      </c>
    </row>
    <row r="1137" spans="1:5" x14ac:dyDescent="0.3">
      <c r="A1137" s="5">
        <v>211190</v>
      </c>
      <c r="B1137" s="5" t="s">
        <v>3511</v>
      </c>
      <c r="C1137" s="5" t="s">
        <v>11187</v>
      </c>
      <c r="D1137" s="5" t="s">
        <v>2023</v>
      </c>
      <c r="E1137" s="2">
        <f>VLOOKUP(A1137,Atual_15052023!$A$3:$A$5573,1,0)</f>
        <v>211190</v>
      </c>
    </row>
    <row r="1138" spans="1:5" x14ac:dyDescent="0.3">
      <c r="A1138" s="5">
        <v>210010</v>
      </c>
      <c r="B1138" s="5" t="s">
        <v>3511</v>
      </c>
      <c r="C1138" s="5" t="s">
        <v>11188</v>
      </c>
      <c r="D1138" s="5" t="s">
        <v>6075</v>
      </c>
      <c r="E1138" s="2">
        <f>VLOOKUP(A1138,Atual_15052023!$A$3:$A$5573,1,0)</f>
        <v>210010</v>
      </c>
    </row>
    <row r="1139" spans="1:5" x14ac:dyDescent="0.3">
      <c r="A1139" s="5">
        <v>210080</v>
      </c>
      <c r="B1139" s="5" t="s">
        <v>3511</v>
      </c>
      <c r="C1139" s="5" t="s">
        <v>11188</v>
      </c>
      <c r="D1139" s="5" t="s">
        <v>8784</v>
      </c>
      <c r="E1139" s="2">
        <f>VLOOKUP(A1139,Atual_15052023!$A$3:$A$5573,1,0)</f>
        <v>210080</v>
      </c>
    </row>
    <row r="1140" spans="1:5" x14ac:dyDescent="0.3">
      <c r="A1140" s="5">
        <v>210173</v>
      </c>
      <c r="B1140" s="5" t="s">
        <v>3511</v>
      </c>
      <c r="C1140" s="5" t="s">
        <v>11188</v>
      </c>
      <c r="D1140" s="5" t="s">
        <v>10504</v>
      </c>
      <c r="E1140" s="2">
        <f>VLOOKUP(A1140,Atual_15052023!$A$3:$A$5573,1,0)</f>
        <v>210173</v>
      </c>
    </row>
    <row r="1141" spans="1:5" x14ac:dyDescent="0.3">
      <c r="A1141" s="5">
        <v>210220</v>
      </c>
      <c r="B1141" s="5" t="s">
        <v>3511</v>
      </c>
      <c r="C1141" s="5" t="s">
        <v>11188</v>
      </c>
      <c r="D1141" s="5" t="s">
        <v>2272</v>
      </c>
      <c r="E1141" s="2">
        <f>VLOOKUP(A1141,Atual_15052023!$A$3:$A$5573,1,0)</f>
        <v>210220</v>
      </c>
    </row>
    <row r="1142" spans="1:5" x14ac:dyDescent="0.3">
      <c r="A1142" s="5">
        <v>210320</v>
      </c>
      <c r="B1142" s="5" t="s">
        <v>3511</v>
      </c>
      <c r="C1142" s="5" t="s">
        <v>11188</v>
      </c>
      <c r="D1142" s="5" t="s">
        <v>1839</v>
      </c>
      <c r="E1142" s="2">
        <f>VLOOKUP(A1142,Atual_15052023!$A$3:$A$5573,1,0)</f>
        <v>210320</v>
      </c>
    </row>
    <row r="1143" spans="1:5" x14ac:dyDescent="0.3">
      <c r="A1143" s="5">
        <v>210640</v>
      </c>
      <c r="B1143" s="5" t="s">
        <v>3511</v>
      </c>
      <c r="C1143" s="5" t="s">
        <v>11188</v>
      </c>
      <c r="D1143" s="5" t="s">
        <v>10792</v>
      </c>
      <c r="E1143" s="2">
        <f>VLOOKUP(A1143,Atual_15052023!$A$3:$A$5573,1,0)</f>
        <v>210640</v>
      </c>
    </row>
    <row r="1144" spans="1:5" x14ac:dyDescent="0.3">
      <c r="A1144" s="5">
        <v>211040</v>
      </c>
      <c r="B1144" s="5" t="s">
        <v>3511</v>
      </c>
      <c r="C1144" s="5" t="s">
        <v>11188</v>
      </c>
      <c r="D1144" s="5" t="s">
        <v>1226</v>
      </c>
      <c r="E1144" s="2">
        <f>VLOOKUP(A1144,Atual_15052023!$A$3:$A$5573,1,0)</f>
        <v>211040</v>
      </c>
    </row>
    <row r="1145" spans="1:5" x14ac:dyDescent="0.3">
      <c r="A1145" s="5">
        <v>211260</v>
      </c>
      <c r="B1145" s="5" t="s">
        <v>3511</v>
      </c>
      <c r="C1145" s="5" t="s">
        <v>11188</v>
      </c>
      <c r="D1145" s="5" t="s">
        <v>6009</v>
      </c>
      <c r="E1145" s="2">
        <f>VLOOKUP(A1145,Atual_15052023!$A$3:$A$5573,1,0)</f>
        <v>211260</v>
      </c>
    </row>
    <row r="1146" spans="1:5" x14ac:dyDescent="0.3">
      <c r="A1146" s="5">
        <v>210087</v>
      </c>
      <c r="B1146" s="5" t="s">
        <v>3511</v>
      </c>
      <c r="C1146" s="5" t="s">
        <v>11189</v>
      </c>
      <c r="D1146" s="5" t="s">
        <v>1040</v>
      </c>
      <c r="E1146" s="2">
        <f>VLOOKUP(A1146,Atual_15052023!$A$3:$A$5573,1,0)</f>
        <v>210087</v>
      </c>
    </row>
    <row r="1147" spans="1:5" x14ac:dyDescent="0.3">
      <c r="A1147" s="5">
        <v>210465</v>
      </c>
      <c r="B1147" s="5" t="s">
        <v>3511</v>
      </c>
      <c r="C1147" s="5" t="s">
        <v>11189</v>
      </c>
      <c r="D1147" s="5" t="s">
        <v>4058</v>
      </c>
      <c r="E1147" s="2">
        <f>VLOOKUP(A1147,Atual_15052023!$A$3:$A$5573,1,0)</f>
        <v>210465</v>
      </c>
    </row>
    <row r="1148" spans="1:5" x14ac:dyDescent="0.3">
      <c r="A1148" s="5">
        <v>210735</v>
      </c>
      <c r="B1148" s="5" t="s">
        <v>3511</v>
      </c>
      <c r="C1148" s="5" t="s">
        <v>11189</v>
      </c>
      <c r="D1148" s="5" t="s">
        <v>7303</v>
      </c>
      <c r="E1148" s="2">
        <f>VLOOKUP(A1148,Atual_15052023!$A$3:$A$5573,1,0)</f>
        <v>210735</v>
      </c>
    </row>
    <row r="1149" spans="1:5" x14ac:dyDescent="0.3">
      <c r="A1149" s="5">
        <v>210923</v>
      </c>
      <c r="B1149" s="5" t="s">
        <v>3511</v>
      </c>
      <c r="C1149" s="5" t="s">
        <v>11189</v>
      </c>
      <c r="D1149" s="5" t="s">
        <v>9523</v>
      </c>
      <c r="E1149" s="2">
        <f>VLOOKUP(A1149,Atual_15052023!$A$3:$A$5573,1,0)</f>
        <v>210923</v>
      </c>
    </row>
    <row r="1150" spans="1:5" x14ac:dyDescent="0.3">
      <c r="A1150" s="5">
        <v>211003</v>
      </c>
      <c r="B1150" s="5" t="s">
        <v>3511</v>
      </c>
      <c r="C1150" s="5" t="s">
        <v>11189</v>
      </c>
      <c r="D1150" s="5" t="s">
        <v>2591</v>
      </c>
      <c r="E1150" s="2">
        <f>VLOOKUP(A1150,Atual_15052023!$A$3:$A$5573,1,0)</f>
        <v>211003</v>
      </c>
    </row>
    <row r="1151" spans="1:5" x14ac:dyDescent="0.3">
      <c r="A1151" s="5">
        <v>211400</v>
      </c>
      <c r="B1151" s="5" t="s">
        <v>3511</v>
      </c>
      <c r="C1151" s="5" t="s">
        <v>11189</v>
      </c>
      <c r="D1151" s="5" t="s">
        <v>10270</v>
      </c>
      <c r="E1151" s="2">
        <f>VLOOKUP(A1151,Atual_15052023!$A$3:$A$5573,1,0)</f>
        <v>211400</v>
      </c>
    </row>
    <row r="1152" spans="1:5" x14ac:dyDescent="0.3">
      <c r="A1152" s="5">
        <v>210135</v>
      </c>
      <c r="B1152" s="5" t="s">
        <v>3511</v>
      </c>
      <c r="C1152" s="5" t="s">
        <v>11190</v>
      </c>
      <c r="D1152" s="5" t="s">
        <v>3341</v>
      </c>
      <c r="E1152" s="2">
        <f>VLOOKUP(A1152,Atual_15052023!$A$3:$A$5573,1,0)</f>
        <v>210135</v>
      </c>
    </row>
    <row r="1153" spans="1:5" x14ac:dyDescent="0.3">
      <c r="A1153" s="5">
        <v>210240</v>
      </c>
      <c r="B1153" s="5" t="s">
        <v>3511</v>
      </c>
      <c r="C1153" s="5" t="s">
        <v>11190</v>
      </c>
      <c r="D1153" s="5" t="s">
        <v>356</v>
      </c>
      <c r="E1153" s="2">
        <f>VLOOKUP(A1153,Atual_15052023!$A$3:$A$5573,1,0)</f>
        <v>210240</v>
      </c>
    </row>
    <row r="1154" spans="1:5" x14ac:dyDescent="0.3">
      <c r="A1154" s="5">
        <v>210760</v>
      </c>
      <c r="B1154" s="5" t="s">
        <v>3511</v>
      </c>
      <c r="C1154" s="5" t="s">
        <v>11190</v>
      </c>
      <c r="D1154" s="5" t="s">
        <v>1135</v>
      </c>
      <c r="E1154" s="2">
        <f>VLOOKUP(A1154,Atual_15052023!$A$3:$A$5573,1,0)</f>
        <v>210760</v>
      </c>
    </row>
    <row r="1155" spans="1:5" x14ac:dyDescent="0.3">
      <c r="A1155" s="5">
        <v>211050</v>
      </c>
      <c r="B1155" s="5" t="s">
        <v>3511</v>
      </c>
      <c r="C1155" s="5" t="s">
        <v>11190</v>
      </c>
      <c r="D1155" s="5" t="s">
        <v>3742</v>
      </c>
      <c r="E1155" s="2">
        <f>VLOOKUP(A1155,Atual_15052023!$A$3:$A$5573,1,0)</f>
        <v>211050</v>
      </c>
    </row>
    <row r="1156" spans="1:5" x14ac:dyDescent="0.3">
      <c r="A1156" s="5">
        <v>211100</v>
      </c>
      <c r="B1156" s="5" t="s">
        <v>3511</v>
      </c>
      <c r="C1156" s="5" t="s">
        <v>11190</v>
      </c>
      <c r="D1156" s="5" t="s">
        <v>962</v>
      </c>
      <c r="E1156" s="2">
        <f>VLOOKUP(A1156,Atual_15052023!$A$3:$A$5573,1,0)</f>
        <v>211100</v>
      </c>
    </row>
    <row r="1157" spans="1:5" x14ac:dyDescent="0.3">
      <c r="A1157" s="5">
        <v>211170</v>
      </c>
      <c r="B1157" s="5" t="s">
        <v>3511</v>
      </c>
      <c r="C1157" s="5" t="s">
        <v>11190</v>
      </c>
      <c r="D1157" s="5" t="s">
        <v>2551</v>
      </c>
      <c r="E1157" s="2">
        <f>VLOOKUP(A1157,Atual_15052023!$A$3:$A$5573,1,0)</f>
        <v>211170</v>
      </c>
    </row>
    <row r="1158" spans="1:5" x14ac:dyDescent="0.3">
      <c r="A1158" s="5">
        <v>210180</v>
      </c>
      <c r="B1158" s="5" t="s">
        <v>3511</v>
      </c>
      <c r="C1158" s="5" t="s">
        <v>11191</v>
      </c>
      <c r="D1158" s="5" t="s">
        <v>852</v>
      </c>
      <c r="E1158" s="2">
        <f>VLOOKUP(A1158,Atual_15052023!$A$3:$A$5573,1,0)</f>
        <v>210180</v>
      </c>
    </row>
    <row r="1159" spans="1:5" x14ac:dyDescent="0.3">
      <c r="A1159" s="5">
        <v>210610</v>
      </c>
      <c r="B1159" s="5" t="s">
        <v>3511</v>
      </c>
      <c r="C1159" s="5" t="s">
        <v>11191</v>
      </c>
      <c r="D1159" s="5" t="s">
        <v>2163</v>
      </c>
      <c r="E1159" s="2">
        <f>VLOOKUP(A1159,Atual_15052023!$A$3:$A$5573,1,0)</f>
        <v>210610</v>
      </c>
    </row>
    <row r="1160" spans="1:5" x14ac:dyDescent="0.3">
      <c r="A1160" s="5">
        <v>210970</v>
      </c>
      <c r="B1160" s="5" t="s">
        <v>3511</v>
      </c>
      <c r="C1160" s="5" t="s">
        <v>11191</v>
      </c>
      <c r="D1160" s="5" t="s">
        <v>2399</v>
      </c>
      <c r="E1160" s="2">
        <f>VLOOKUP(A1160,Atual_15052023!$A$3:$A$5573,1,0)</f>
        <v>210970</v>
      </c>
    </row>
    <row r="1161" spans="1:5" x14ac:dyDescent="0.3">
      <c r="A1161" s="5">
        <v>211065</v>
      </c>
      <c r="B1161" s="5" t="s">
        <v>3511</v>
      </c>
      <c r="C1161" s="5" t="s">
        <v>11191</v>
      </c>
      <c r="D1161" s="5" t="s">
        <v>6351</v>
      </c>
      <c r="E1161" s="2">
        <f>VLOOKUP(A1161,Atual_15052023!$A$3:$A$5573,1,0)</f>
        <v>211065</v>
      </c>
    </row>
    <row r="1162" spans="1:5" x14ac:dyDescent="0.3">
      <c r="A1162" s="5">
        <v>211080</v>
      </c>
      <c r="B1162" s="5" t="s">
        <v>3511</v>
      </c>
      <c r="C1162" s="5" t="s">
        <v>11191</v>
      </c>
      <c r="D1162" s="5" t="s">
        <v>10607</v>
      </c>
      <c r="E1162" s="2">
        <f>VLOOKUP(A1162,Atual_15052023!$A$3:$A$5573,1,0)</f>
        <v>211080</v>
      </c>
    </row>
    <row r="1163" spans="1:5" x14ac:dyDescent="0.3">
      <c r="A1163" s="5">
        <v>211160</v>
      </c>
      <c r="B1163" s="5" t="s">
        <v>3511</v>
      </c>
      <c r="C1163" s="5" t="s">
        <v>11191</v>
      </c>
      <c r="D1163" s="5" t="s">
        <v>10414</v>
      </c>
      <c r="E1163" s="2">
        <f>VLOOKUP(A1163,Atual_15052023!$A$3:$A$5573,1,0)</f>
        <v>211160</v>
      </c>
    </row>
    <row r="1164" spans="1:5" x14ac:dyDescent="0.3">
      <c r="A1164" s="5">
        <v>210070</v>
      </c>
      <c r="B1164" s="5" t="s">
        <v>3511</v>
      </c>
      <c r="C1164" s="5" t="s">
        <v>11192</v>
      </c>
      <c r="D1164" s="5" t="s">
        <v>6664</v>
      </c>
      <c r="E1164" s="2">
        <f>VLOOKUP(A1164,Atual_15052023!$A$3:$A$5573,1,0)</f>
        <v>210070</v>
      </c>
    </row>
    <row r="1165" spans="1:5" x14ac:dyDescent="0.3">
      <c r="A1165" s="5">
        <v>210540</v>
      </c>
      <c r="B1165" s="5" t="s">
        <v>3511</v>
      </c>
      <c r="C1165" s="5" t="s">
        <v>11192</v>
      </c>
      <c r="D1165" s="5" t="s">
        <v>10945</v>
      </c>
      <c r="E1165" s="2">
        <f>VLOOKUP(A1165,Atual_15052023!$A$3:$A$5573,1,0)</f>
        <v>210540</v>
      </c>
    </row>
    <row r="1166" spans="1:5" x14ac:dyDescent="0.3">
      <c r="A1166" s="5">
        <v>210720</v>
      </c>
      <c r="B1166" s="5" t="s">
        <v>3511</v>
      </c>
      <c r="C1166" s="5" t="s">
        <v>11192</v>
      </c>
      <c r="D1166" s="5" t="s">
        <v>3034</v>
      </c>
      <c r="E1166" s="2">
        <f>VLOOKUP(A1166,Atual_15052023!$A$3:$A$5573,1,0)</f>
        <v>210720</v>
      </c>
    </row>
    <row r="1167" spans="1:5" x14ac:dyDescent="0.3">
      <c r="A1167" s="5">
        <v>210930</v>
      </c>
      <c r="B1167" s="5" t="s">
        <v>3511</v>
      </c>
      <c r="C1167" s="5" t="s">
        <v>11192</v>
      </c>
      <c r="D1167" s="5" t="s">
        <v>4278</v>
      </c>
      <c r="E1167" s="2">
        <f>VLOOKUP(A1167,Atual_15052023!$A$3:$A$5573,1,0)</f>
        <v>210930</v>
      </c>
    </row>
    <row r="1168" spans="1:5" x14ac:dyDescent="0.3">
      <c r="A1168" s="5">
        <v>211020</v>
      </c>
      <c r="B1168" s="5" t="s">
        <v>3511</v>
      </c>
      <c r="C1168" s="5" t="s">
        <v>11192</v>
      </c>
      <c r="D1168" s="5" t="s">
        <v>9310</v>
      </c>
      <c r="E1168" s="2">
        <f>VLOOKUP(A1168,Atual_15052023!$A$3:$A$5573,1,0)</f>
        <v>211020</v>
      </c>
    </row>
    <row r="1169" spans="1:5" x14ac:dyDescent="0.3">
      <c r="A1169" s="5">
        <v>211270</v>
      </c>
      <c r="B1169" s="5" t="s">
        <v>3511</v>
      </c>
      <c r="C1169" s="5" t="s">
        <v>11192</v>
      </c>
      <c r="D1169" s="5" t="s">
        <v>9219</v>
      </c>
      <c r="E1169" s="2">
        <f>VLOOKUP(A1169,Atual_15052023!$A$3:$A$5573,1,0)</f>
        <v>211270</v>
      </c>
    </row>
    <row r="1170" spans="1:5" x14ac:dyDescent="0.3">
      <c r="A1170" s="5">
        <v>210110</v>
      </c>
      <c r="B1170" s="5" t="s">
        <v>3511</v>
      </c>
      <c r="C1170" s="5" t="s">
        <v>11193</v>
      </c>
      <c r="D1170" s="5" t="s">
        <v>9425</v>
      </c>
      <c r="E1170" s="2">
        <f>VLOOKUP(A1170,Atual_15052023!$A$3:$A$5573,1,0)</f>
        <v>210110</v>
      </c>
    </row>
    <row r="1171" spans="1:5" x14ac:dyDescent="0.3">
      <c r="A1171" s="5">
        <v>210125</v>
      </c>
      <c r="B1171" s="5" t="s">
        <v>3511</v>
      </c>
      <c r="C1171" s="5" t="s">
        <v>11193</v>
      </c>
      <c r="D1171" s="5" t="s">
        <v>5434</v>
      </c>
      <c r="E1171" s="2">
        <f>VLOOKUP(A1171,Atual_15052023!$A$3:$A$5573,1,0)</f>
        <v>210125</v>
      </c>
    </row>
    <row r="1172" spans="1:5" x14ac:dyDescent="0.3">
      <c r="A1172" s="5">
        <v>210237</v>
      </c>
      <c r="B1172" s="5" t="s">
        <v>3511</v>
      </c>
      <c r="C1172" s="5" t="s">
        <v>11193</v>
      </c>
      <c r="D1172" s="5" t="s">
        <v>5293</v>
      </c>
      <c r="E1172" s="2">
        <f>VLOOKUP(A1172,Atual_15052023!$A$3:$A$5573,1,0)</f>
        <v>210237</v>
      </c>
    </row>
    <row r="1173" spans="1:5" x14ac:dyDescent="0.3">
      <c r="A1173" s="5">
        <v>210510</v>
      </c>
      <c r="B1173" s="5" t="s">
        <v>3511</v>
      </c>
      <c r="C1173" s="5" t="s">
        <v>11193</v>
      </c>
      <c r="D1173" s="5" t="s">
        <v>4327</v>
      </c>
      <c r="E1173" s="2">
        <f>VLOOKUP(A1173,Atual_15052023!$A$3:$A$5573,1,0)</f>
        <v>210510</v>
      </c>
    </row>
    <row r="1174" spans="1:5" x14ac:dyDescent="0.3">
      <c r="A1174" s="5">
        <v>210710</v>
      </c>
      <c r="B1174" s="5" t="s">
        <v>3511</v>
      </c>
      <c r="C1174" s="5" t="s">
        <v>11193</v>
      </c>
      <c r="D1174" s="5" t="s">
        <v>7940</v>
      </c>
      <c r="E1174" s="2">
        <f>VLOOKUP(A1174,Atual_15052023!$A$3:$A$5573,1,0)</f>
        <v>210710</v>
      </c>
    </row>
    <row r="1175" spans="1:5" x14ac:dyDescent="0.3">
      <c r="A1175" s="5">
        <v>210920</v>
      </c>
      <c r="B1175" s="5" t="s">
        <v>3511</v>
      </c>
      <c r="C1175" s="5" t="s">
        <v>11193</v>
      </c>
      <c r="D1175" s="5" t="s">
        <v>5018</v>
      </c>
      <c r="E1175" s="2">
        <f>VLOOKUP(A1175,Atual_15052023!$A$3:$A$5573,1,0)</f>
        <v>210920</v>
      </c>
    </row>
    <row r="1176" spans="1:5" x14ac:dyDescent="0.3">
      <c r="A1176" s="5">
        <v>210960</v>
      </c>
      <c r="B1176" s="5" t="s">
        <v>3511</v>
      </c>
      <c r="C1176" s="5" t="s">
        <v>11193</v>
      </c>
      <c r="D1176" s="5" t="s">
        <v>8920</v>
      </c>
      <c r="E1176" s="2">
        <f>VLOOKUP(A1176,Atual_15052023!$A$3:$A$5573,1,0)</f>
        <v>210960</v>
      </c>
    </row>
    <row r="1177" spans="1:5" x14ac:dyDescent="0.3">
      <c r="A1177" s="5">
        <v>210197</v>
      </c>
      <c r="B1177" s="5" t="s">
        <v>3511</v>
      </c>
      <c r="C1177" s="5" t="s">
        <v>11194</v>
      </c>
      <c r="D1177" s="5" t="s">
        <v>10431</v>
      </c>
      <c r="E1177" s="2">
        <f>VLOOKUP(A1177,Atual_15052023!$A$3:$A$5573,1,0)</f>
        <v>210197</v>
      </c>
    </row>
    <row r="1178" spans="1:5" x14ac:dyDescent="0.3">
      <c r="A1178" s="5">
        <v>210315</v>
      </c>
      <c r="B1178" s="5" t="s">
        <v>3511</v>
      </c>
      <c r="C1178" s="5" t="s">
        <v>11194</v>
      </c>
      <c r="D1178" s="5" t="s">
        <v>5537</v>
      </c>
      <c r="E1178" s="2">
        <f>VLOOKUP(A1178,Atual_15052023!$A$3:$A$5573,1,0)</f>
        <v>210315</v>
      </c>
    </row>
    <row r="1179" spans="1:5" x14ac:dyDescent="0.3">
      <c r="A1179" s="5">
        <v>210317</v>
      </c>
      <c r="B1179" s="5" t="s">
        <v>3511</v>
      </c>
      <c r="C1179" s="5" t="s">
        <v>11194</v>
      </c>
      <c r="D1179" s="5" t="s">
        <v>2184</v>
      </c>
      <c r="E1179" s="2">
        <f>VLOOKUP(A1179,Atual_15052023!$A$3:$A$5573,1,0)</f>
        <v>210317</v>
      </c>
    </row>
    <row r="1180" spans="1:5" x14ac:dyDescent="0.3">
      <c r="A1180" s="5">
        <v>210467</v>
      </c>
      <c r="B1180" s="5" t="s">
        <v>3511</v>
      </c>
      <c r="C1180" s="5" t="s">
        <v>11194</v>
      </c>
      <c r="D1180" s="5" t="s">
        <v>1966</v>
      </c>
      <c r="E1180" s="2">
        <f>VLOOKUP(A1180,Atual_15052023!$A$3:$A$5573,1,0)</f>
        <v>210467</v>
      </c>
    </row>
    <row r="1181" spans="1:5" x14ac:dyDescent="0.3">
      <c r="A1181" s="5">
        <v>210565</v>
      </c>
      <c r="B1181" s="5" t="s">
        <v>3511</v>
      </c>
      <c r="C1181" s="5" t="s">
        <v>11194</v>
      </c>
      <c r="D1181" s="5" t="s">
        <v>10075</v>
      </c>
      <c r="E1181" s="2">
        <f>VLOOKUP(A1181,Atual_15052023!$A$3:$A$5573,1,0)</f>
        <v>210565</v>
      </c>
    </row>
    <row r="1182" spans="1:5" x14ac:dyDescent="0.3">
      <c r="A1182" s="5">
        <v>210632</v>
      </c>
      <c r="B1182" s="5" t="s">
        <v>3511</v>
      </c>
      <c r="C1182" s="5" t="s">
        <v>11194</v>
      </c>
      <c r="D1182" s="5" t="s">
        <v>8770</v>
      </c>
      <c r="E1182" s="2">
        <f>VLOOKUP(A1182,Atual_15052023!$A$3:$A$5573,1,0)</f>
        <v>210632</v>
      </c>
    </row>
    <row r="1183" spans="1:5" x14ac:dyDescent="0.3">
      <c r="A1183" s="5">
        <v>210637</v>
      </c>
      <c r="B1183" s="5" t="s">
        <v>3511</v>
      </c>
      <c r="C1183" s="5" t="s">
        <v>11194</v>
      </c>
      <c r="D1183" s="5" t="s">
        <v>1684</v>
      </c>
      <c r="E1183" s="2">
        <f>VLOOKUP(A1183,Atual_15052023!$A$3:$A$5573,1,0)</f>
        <v>210637</v>
      </c>
    </row>
    <row r="1184" spans="1:5" x14ac:dyDescent="0.3">
      <c r="A1184" s="5">
        <v>210005</v>
      </c>
      <c r="B1184" s="5" t="s">
        <v>3511</v>
      </c>
      <c r="C1184" s="5" t="s">
        <v>6249</v>
      </c>
      <c r="D1184" s="5" t="s">
        <v>3803</v>
      </c>
      <c r="E1184" s="2">
        <f>VLOOKUP(A1184,Atual_15052023!$A$3:$A$5573,1,0)</f>
        <v>210005</v>
      </c>
    </row>
    <row r="1185" spans="1:5" x14ac:dyDescent="0.3">
      <c r="A1185" s="5">
        <v>210203</v>
      </c>
      <c r="B1185" s="5" t="s">
        <v>3511</v>
      </c>
      <c r="C1185" s="5" t="s">
        <v>6249</v>
      </c>
      <c r="D1185" s="5" t="s">
        <v>4256</v>
      </c>
      <c r="E1185" s="2">
        <f>VLOOKUP(A1185,Atual_15052023!$A$3:$A$5573,1,0)</f>
        <v>210203</v>
      </c>
    </row>
    <row r="1186" spans="1:5" x14ac:dyDescent="0.3">
      <c r="A1186" s="5">
        <v>210232</v>
      </c>
      <c r="B1186" s="5" t="s">
        <v>3511</v>
      </c>
      <c r="C1186" s="5" t="s">
        <v>6249</v>
      </c>
      <c r="D1186" s="5" t="s">
        <v>7604</v>
      </c>
      <c r="E1186" s="2">
        <f>VLOOKUP(A1186,Atual_15052023!$A$3:$A$5573,1,0)</f>
        <v>210232</v>
      </c>
    </row>
    <row r="1187" spans="1:5" x14ac:dyDescent="0.3">
      <c r="A1187" s="5">
        <v>210325</v>
      </c>
      <c r="B1187" s="5" t="s">
        <v>3511</v>
      </c>
      <c r="C1187" s="5" t="s">
        <v>6249</v>
      </c>
      <c r="D1187" s="5" t="s">
        <v>7219</v>
      </c>
      <c r="E1187" s="2">
        <f>VLOOKUP(A1187,Atual_15052023!$A$3:$A$5573,1,0)</f>
        <v>210325</v>
      </c>
    </row>
    <row r="1188" spans="1:5" x14ac:dyDescent="0.3">
      <c r="A1188" s="5">
        <v>210542</v>
      </c>
      <c r="B1188" s="5" t="s">
        <v>3511</v>
      </c>
      <c r="C1188" s="5" t="s">
        <v>6249</v>
      </c>
      <c r="D1188" s="5" t="s">
        <v>5202</v>
      </c>
      <c r="E1188" s="2">
        <f>VLOOKUP(A1188,Atual_15052023!$A$3:$A$5573,1,0)</f>
        <v>210542</v>
      </c>
    </row>
    <row r="1189" spans="1:5" x14ac:dyDescent="0.3">
      <c r="A1189" s="5">
        <v>211085</v>
      </c>
      <c r="B1189" s="5" t="s">
        <v>3511</v>
      </c>
      <c r="C1189" s="5" t="s">
        <v>6249</v>
      </c>
      <c r="D1189" s="5" t="s">
        <v>3264</v>
      </c>
      <c r="E1189" s="2">
        <f>VLOOKUP(A1189,Atual_15052023!$A$3:$A$5573,1,0)</f>
        <v>211085</v>
      </c>
    </row>
    <row r="1190" spans="1:5" x14ac:dyDescent="0.3">
      <c r="A1190" s="5">
        <v>211153</v>
      </c>
      <c r="B1190" s="5" t="s">
        <v>3511</v>
      </c>
      <c r="C1190" s="5" t="s">
        <v>6249</v>
      </c>
      <c r="D1190" s="5" t="s">
        <v>8750</v>
      </c>
      <c r="E1190" s="2">
        <f>VLOOKUP(A1190,Atual_15052023!$A$3:$A$5573,1,0)</f>
        <v>211153</v>
      </c>
    </row>
    <row r="1191" spans="1:5" x14ac:dyDescent="0.3">
      <c r="A1191" s="5">
        <v>211285</v>
      </c>
      <c r="B1191" s="5" t="s">
        <v>3511</v>
      </c>
      <c r="C1191" s="5" t="s">
        <v>6249</v>
      </c>
      <c r="D1191" s="5" t="s">
        <v>8677</v>
      </c>
      <c r="E1191" s="2">
        <f>VLOOKUP(A1191,Atual_15052023!$A$3:$A$5573,1,0)</f>
        <v>211285</v>
      </c>
    </row>
    <row r="1192" spans="1:5" x14ac:dyDescent="0.3">
      <c r="A1192" s="5">
        <v>210255</v>
      </c>
      <c r="B1192" s="5" t="s">
        <v>3511</v>
      </c>
      <c r="C1192" s="5" t="s">
        <v>11195</v>
      </c>
      <c r="D1192" s="5" t="s">
        <v>5551</v>
      </c>
      <c r="E1192" s="2">
        <f>VLOOKUP(A1192,Atual_15052023!$A$3:$A$5573,1,0)</f>
        <v>210255</v>
      </c>
    </row>
    <row r="1193" spans="1:5" x14ac:dyDescent="0.3">
      <c r="A1193" s="5">
        <v>210280</v>
      </c>
      <c r="B1193" s="5" t="s">
        <v>3511</v>
      </c>
      <c r="C1193" s="5" t="s">
        <v>11195</v>
      </c>
      <c r="D1193" s="5" t="s">
        <v>4764</v>
      </c>
      <c r="E1193" s="2">
        <f>VLOOKUP(A1193,Atual_15052023!$A$3:$A$5573,1,0)</f>
        <v>210280</v>
      </c>
    </row>
    <row r="1194" spans="1:5" x14ac:dyDescent="0.3">
      <c r="A1194" s="5">
        <v>210405</v>
      </c>
      <c r="B1194" s="5" t="s">
        <v>3511</v>
      </c>
      <c r="C1194" s="5" t="s">
        <v>11195</v>
      </c>
      <c r="D1194" s="5" t="s">
        <v>5140</v>
      </c>
      <c r="E1194" s="2">
        <f>VLOOKUP(A1194,Atual_15052023!$A$3:$A$5573,1,0)</f>
        <v>210405</v>
      </c>
    </row>
    <row r="1195" spans="1:5" x14ac:dyDescent="0.3">
      <c r="A1195" s="5">
        <v>210407</v>
      </c>
      <c r="B1195" s="5" t="s">
        <v>3511</v>
      </c>
      <c r="C1195" s="5" t="s">
        <v>11195</v>
      </c>
      <c r="D1195" s="5" t="s">
        <v>2825</v>
      </c>
      <c r="E1195" s="2">
        <f>VLOOKUP(A1195,Atual_15052023!$A$3:$A$5573,1,0)</f>
        <v>210407</v>
      </c>
    </row>
    <row r="1196" spans="1:5" x14ac:dyDescent="0.3">
      <c r="A1196" s="5">
        <v>210598</v>
      </c>
      <c r="B1196" s="5" t="s">
        <v>3511</v>
      </c>
      <c r="C1196" s="5" t="s">
        <v>11195</v>
      </c>
      <c r="D1196" s="5" t="s">
        <v>8142</v>
      </c>
      <c r="E1196" s="2">
        <f>VLOOKUP(A1196,Atual_15052023!$A$3:$A$5573,1,0)</f>
        <v>210598</v>
      </c>
    </row>
    <row r="1197" spans="1:5" x14ac:dyDescent="0.3">
      <c r="A1197" s="5">
        <v>210900</v>
      </c>
      <c r="B1197" s="5" t="s">
        <v>3511</v>
      </c>
      <c r="C1197" s="5" t="s">
        <v>11195</v>
      </c>
      <c r="D1197" s="5" t="s">
        <v>7447</v>
      </c>
      <c r="E1197" s="2">
        <f>VLOOKUP(A1197,Atual_15052023!$A$3:$A$5573,1,0)</f>
        <v>210900</v>
      </c>
    </row>
    <row r="1198" spans="1:5" x14ac:dyDescent="0.3">
      <c r="A1198" s="5">
        <v>211105</v>
      </c>
      <c r="B1198" s="5" t="s">
        <v>3511</v>
      </c>
      <c r="C1198" s="5" t="s">
        <v>11195</v>
      </c>
      <c r="D1198" s="5" t="s">
        <v>2369</v>
      </c>
      <c r="E1198" s="2">
        <f>VLOOKUP(A1198,Atual_15052023!$A$3:$A$5573,1,0)</f>
        <v>211105</v>
      </c>
    </row>
    <row r="1199" spans="1:5" x14ac:dyDescent="0.3">
      <c r="A1199" s="5">
        <v>211157</v>
      </c>
      <c r="B1199" s="5" t="s">
        <v>3511</v>
      </c>
      <c r="C1199" s="5" t="s">
        <v>11195</v>
      </c>
      <c r="D1199" s="5" t="s">
        <v>6793</v>
      </c>
      <c r="E1199" s="2">
        <f>VLOOKUP(A1199,Atual_15052023!$A$3:$A$5573,1,0)</f>
        <v>211157</v>
      </c>
    </row>
    <row r="1200" spans="1:5" x14ac:dyDescent="0.3">
      <c r="A1200" s="5">
        <v>210043</v>
      </c>
      <c r="B1200" s="5" t="s">
        <v>3511</v>
      </c>
      <c r="C1200" s="5" t="s">
        <v>6380</v>
      </c>
      <c r="D1200" s="5" t="s">
        <v>985</v>
      </c>
      <c r="E1200" s="2">
        <f>VLOOKUP(A1200,Atual_15052023!$A$3:$A$5573,1,0)</f>
        <v>210043</v>
      </c>
    </row>
    <row r="1201" spans="1:5" x14ac:dyDescent="0.3">
      <c r="A1201" s="5">
        <v>210330</v>
      </c>
      <c r="B1201" s="5" t="s">
        <v>3511</v>
      </c>
      <c r="C1201" s="5" t="s">
        <v>6380</v>
      </c>
      <c r="D1201" s="5" t="s">
        <v>1815</v>
      </c>
      <c r="E1201" s="2">
        <f>VLOOKUP(A1201,Atual_15052023!$A$3:$A$5573,1,0)</f>
        <v>210330</v>
      </c>
    </row>
    <row r="1202" spans="1:5" x14ac:dyDescent="0.3">
      <c r="A1202" s="5">
        <v>210360</v>
      </c>
      <c r="B1202" s="5" t="s">
        <v>3511</v>
      </c>
      <c r="C1202" s="5" t="s">
        <v>6380</v>
      </c>
      <c r="D1202" s="5" t="s">
        <v>1230</v>
      </c>
      <c r="E1202" s="2">
        <f>VLOOKUP(A1202,Atual_15052023!$A$3:$A$5573,1,0)</f>
        <v>210360</v>
      </c>
    </row>
    <row r="1203" spans="1:5" x14ac:dyDescent="0.3">
      <c r="A1203" s="5">
        <v>210845</v>
      </c>
      <c r="B1203" s="5" t="s">
        <v>3511</v>
      </c>
      <c r="C1203" s="5" t="s">
        <v>6380</v>
      </c>
      <c r="D1203" s="5" t="s">
        <v>9767</v>
      </c>
      <c r="E1203" s="2">
        <f>VLOOKUP(A1203,Atual_15052023!$A$3:$A$5573,1,0)</f>
        <v>210845</v>
      </c>
    </row>
    <row r="1204" spans="1:5" x14ac:dyDescent="0.3">
      <c r="A1204" s="5">
        <v>211210</v>
      </c>
      <c r="B1204" s="5" t="s">
        <v>3511</v>
      </c>
      <c r="C1204" s="5" t="s">
        <v>6380</v>
      </c>
      <c r="D1204" s="5" t="s">
        <v>9870</v>
      </c>
      <c r="E1204" s="2">
        <f>VLOOKUP(A1204,Atual_15052023!$A$3:$A$5573,1,0)</f>
        <v>211210</v>
      </c>
    </row>
    <row r="1205" spans="1:5" x14ac:dyDescent="0.3">
      <c r="A1205" s="5">
        <v>210015</v>
      </c>
      <c r="B1205" s="5" t="s">
        <v>3511</v>
      </c>
      <c r="C1205" s="5" t="s">
        <v>11196</v>
      </c>
      <c r="D1205" s="5" t="s">
        <v>3102</v>
      </c>
      <c r="E1205" s="2">
        <f>VLOOKUP(A1205,Atual_15052023!$A$3:$A$5573,1,0)</f>
        <v>210015</v>
      </c>
    </row>
    <row r="1206" spans="1:5" x14ac:dyDescent="0.3">
      <c r="A1206" s="5">
        <v>210090</v>
      </c>
      <c r="B1206" s="5" t="s">
        <v>3511</v>
      </c>
      <c r="C1206" s="5" t="s">
        <v>11196</v>
      </c>
      <c r="D1206" s="5" t="s">
        <v>1253</v>
      </c>
      <c r="E1206" s="2">
        <f>VLOOKUP(A1206,Atual_15052023!$A$3:$A$5573,1,0)</f>
        <v>210090</v>
      </c>
    </row>
    <row r="1207" spans="1:5" x14ac:dyDescent="0.3">
      <c r="A1207" s="5">
        <v>210210</v>
      </c>
      <c r="B1207" s="5" t="s">
        <v>3511</v>
      </c>
      <c r="C1207" s="5" t="s">
        <v>11196</v>
      </c>
      <c r="D1207" s="5" t="s">
        <v>10622</v>
      </c>
      <c r="E1207" s="2">
        <f>VLOOKUP(A1207,Atual_15052023!$A$3:$A$5573,1,0)</f>
        <v>210210</v>
      </c>
    </row>
    <row r="1208" spans="1:5" x14ac:dyDescent="0.3">
      <c r="A1208" s="5">
        <v>210630</v>
      </c>
      <c r="B1208" s="5" t="s">
        <v>3511</v>
      </c>
      <c r="C1208" s="5" t="s">
        <v>11196</v>
      </c>
      <c r="D1208" s="5" t="s">
        <v>1702</v>
      </c>
      <c r="E1208" s="2">
        <f>VLOOKUP(A1208,Atual_15052023!$A$3:$A$5573,1,0)</f>
        <v>210630</v>
      </c>
    </row>
    <row r="1209" spans="1:5" x14ac:dyDescent="0.3">
      <c r="A1209" s="5">
        <v>210667</v>
      </c>
      <c r="B1209" s="5" t="s">
        <v>3511</v>
      </c>
      <c r="C1209" s="5" t="s">
        <v>11196</v>
      </c>
      <c r="D1209" s="5" t="s">
        <v>10722</v>
      </c>
      <c r="E1209" s="2">
        <f>VLOOKUP(A1209,Atual_15052023!$A$3:$A$5573,1,0)</f>
        <v>210667</v>
      </c>
    </row>
    <row r="1210" spans="1:5" x14ac:dyDescent="0.3">
      <c r="A1210" s="5">
        <v>211010</v>
      </c>
      <c r="B1210" s="5" t="s">
        <v>3511</v>
      </c>
      <c r="C1210" s="5" t="s">
        <v>11196</v>
      </c>
      <c r="D1210" s="5" t="s">
        <v>9652</v>
      </c>
      <c r="E1210" s="2">
        <f>VLOOKUP(A1210,Atual_15052023!$A$3:$A$5573,1,0)</f>
        <v>211010</v>
      </c>
    </row>
    <row r="1211" spans="1:5" x14ac:dyDescent="0.3">
      <c r="A1211" s="5">
        <v>211023</v>
      </c>
      <c r="B1211" s="5" t="s">
        <v>3511</v>
      </c>
      <c r="C1211" s="5" t="s">
        <v>11196</v>
      </c>
      <c r="D1211" s="5" t="s">
        <v>9645</v>
      </c>
      <c r="E1211" s="2">
        <f>VLOOKUP(A1211,Atual_15052023!$A$3:$A$5573,1,0)</f>
        <v>211023</v>
      </c>
    </row>
    <row r="1212" spans="1:5" x14ac:dyDescent="0.3">
      <c r="A1212" s="5">
        <v>211060</v>
      </c>
      <c r="B1212" s="5" t="s">
        <v>3511</v>
      </c>
      <c r="C1212" s="5" t="s">
        <v>11196</v>
      </c>
      <c r="D1212" s="5" t="s">
        <v>6449</v>
      </c>
      <c r="E1212" s="2">
        <f>VLOOKUP(A1212,Atual_15052023!$A$3:$A$5573,1,0)</f>
        <v>211060</v>
      </c>
    </row>
    <row r="1213" spans="1:5" x14ac:dyDescent="0.3">
      <c r="A1213" s="5">
        <v>210100</v>
      </c>
      <c r="B1213" s="5" t="s">
        <v>3511</v>
      </c>
      <c r="C1213" s="5" t="s">
        <v>11197</v>
      </c>
      <c r="D1213" s="5" t="s">
        <v>6485</v>
      </c>
      <c r="E1213" s="2">
        <f>VLOOKUP(A1213,Atual_15052023!$A$3:$A$5573,1,0)</f>
        <v>210100</v>
      </c>
    </row>
    <row r="1214" spans="1:5" x14ac:dyDescent="0.3">
      <c r="A1214" s="5">
        <v>210270</v>
      </c>
      <c r="B1214" s="5" t="s">
        <v>3511</v>
      </c>
      <c r="C1214" s="5" t="s">
        <v>11197</v>
      </c>
      <c r="D1214" s="5" t="s">
        <v>11015</v>
      </c>
      <c r="E1214" s="2">
        <f>VLOOKUP(A1214,Atual_15052023!$A$3:$A$5573,1,0)</f>
        <v>210270</v>
      </c>
    </row>
    <row r="1215" spans="1:5" x14ac:dyDescent="0.3">
      <c r="A1215" s="5">
        <v>210663</v>
      </c>
      <c r="B1215" s="5" t="s">
        <v>3511</v>
      </c>
      <c r="C1215" s="5" t="s">
        <v>11197</v>
      </c>
      <c r="D1215" s="5" t="s">
        <v>5610</v>
      </c>
      <c r="E1215" s="2">
        <f>VLOOKUP(A1215,Atual_15052023!$A$3:$A$5573,1,0)</f>
        <v>210663</v>
      </c>
    </row>
    <row r="1216" spans="1:5" x14ac:dyDescent="0.3">
      <c r="A1216" s="5">
        <v>210675</v>
      </c>
      <c r="B1216" s="5" t="s">
        <v>3511</v>
      </c>
      <c r="C1216" s="5" t="s">
        <v>11197</v>
      </c>
      <c r="D1216" s="5" t="s">
        <v>10218</v>
      </c>
      <c r="E1216" s="2">
        <f>VLOOKUP(A1216,Atual_15052023!$A$3:$A$5573,1,0)</f>
        <v>210675</v>
      </c>
    </row>
    <row r="1217" spans="1:5" x14ac:dyDescent="0.3">
      <c r="A1217" s="5">
        <v>210880</v>
      </c>
      <c r="B1217" s="5" t="s">
        <v>3511</v>
      </c>
      <c r="C1217" s="5" t="s">
        <v>11197</v>
      </c>
      <c r="D1217" s="5" t="s">
        <v>7337</v>
      </c>
      <c r="E1217" s="2">
        <f>VLOOKUP(A1217,Atual_15052023!$A$3:$A$5573,1,0)</f>
        <v>210880</v>
      </c>
    </row>
    <row r="1218" spans="1:5" x14ac:dyDescent="0.3">
      <c r="A1218" s="5">
        <v>211150</v>
      </c>
      <c r="B1218" s="5" t="s">
        <v>3511</v>
      </c>
      <c r="C1218" s="5" t="s">
        <v>11197</v>
      </c>
      <c r="D1218" s="5" t="s">
        <v>8545</v>
      </c>
      <c r="E1218" s="2">
        <f>VLOOKUP(A1218,Atual_15052023!$A$3:$A$5573,1,0)</f>
        <v>211150</v>
      </c>
    </row>
    <row r="1219" spans="1:5" x14ac:dyDescent="0.3">
      <c r="A1219" s="5">
        <v>211290</v>
      </c>
      <c r="B1219" s="5" t="s">
        <v>3511</v>
      </c>
      <c r="C1219" s="5" t="s">
        <v>11197</v>
      </c>
      <c r="D1219" s="5" t="s">
        <v>7377</v>
      </c>
      <c r="E1219" s="2">
        <f>VLOOKUP(A1219,Atual_15052023!$A$3:$A$5573,1,0)</f>
        <v>211290</v>
      </c>
    </row>
    <row r="1220" spans="1:5" x14ac:dyDescent="0.3">
      <c r="A1220" s="5">
        <v>210275</v>
      </c>
      <c r="B1220" s="5" t="s">
        <v>3511</v>
      </c>
      <c r="C1220" s="5" t="s">
        <v>4865</v>
      </c>
      <c r="D1220" s="5" t="s">
        <v>1539</v>
      </c>
      <c r="E1220" s="2">
        <f>VLOOKUP(A1220,Atual_15052023!$A$3:$A$5573,1,0)</f>
        <v>210275</v>
      </c>
    </row>
    <row r="1221" spans="1:5" x14ac:dyDescent="0.3">
      <c r="A1221" s="5">
        <v>210380</v>
      </c>
      <c r="B1221" s="5" t="s">
        <v>3511</v>
      </c>
      <c r="C1221" s="5" t="s">
        <v>4865</v>
      </c>
      <c r="D1221" s="5" t="s">
        <v>10023</v>
      </c>
      <c r="E1221" s="2">
        <f>VLOOKUP(A1221,Atual_15052023!$A$3:$A$5573,1,0)</f>
        <v>210380</v>
      </c>
    </row>
    <row r="1222" spans="1:5" x14ac:dyDescent="0.3">
      <c r="A1222" s="5">
        <v>210440</v>
      </c>
      <c r="B1222" s="5" t="s">
        <v>3511</v>
      </c>
      <c r="C1222" s="5" t="s">
        <v>4865</v>
      </c>
      <c r="D1222" s="5" t="s">
        <v>2400</v>
      </c>
      <c r="E1222" s="2">
        <f>VLOOKUP(A1222,Atual_15052023!$A$3:$A$5573,1,0)</f>
        <v>210440</v>
      </c>
    </row>
    <row r="1223" spans="1:5" x14ac:dyDescent="0.3">
      <c r="A1223" s="5">
        <v>210450</v>
      </c>
      <c r="B1223" s="5" t="s">
        <v>3511</v>
      </c>
      <c r="C1223" s="5" t="s">
        <v>4865</v>
      </c>
      <c r="D1223" s="5" t="s">
        <v>6548</v>
      </c>
      <c r="E1223" s="2">
        <f>VLOOKUP(A1223,Atual_15052023!$A$3:$A$5573,1,0)</f>
        <v>210450</v>
      </c>
    </row>
    <row r="1224" spans="1:5" x14ac:dyDescent="0.3">
      <c r="A1224" s="5">
        <v>210560</v>
      </c>
      <c r="B1224" s="5" t="s">
        <v>3511</v>
      </c>
      <c r="C1224" s="5" t="s">
        <v>4865</v>
      </c>
      <c r="D1224" s="5" t="s">
        <v>9372</v>
      </c>
      <c r="E1224" s="2">
        <f>VLOOKUP(A1224,Atual_15052023!$A$3:$A$5573,1,0)</f>
        <v>210560</v>
      </c>
    </row>
    <row r="1225" spans="1:5" x14ac:dyDescent="0.3">
      <c r="A1225" s="5">
        <v>211030</v>
      </c>
      <c r="B1225" s="5" t="s">
        <v>3511</v>
      </c>
      <c r="C1225" s="5" t="s">
        <v>4865</v>
      </c>
      <c r="D1225" s="5" t="s">
        <v>7173</v>
      </c>
      <c r="E1225" s="2">
        <f>VLOOKUP(A1225,Atual_15052023!$A$3:$A$5573,1,0)</f>
        <v>211030</v>
      </c>
    </row>
    <row r="1226" spans="1:5" x14ac:dyDescent="0.3">
      <c r="A1226" s="5">
        <v>211125</v>
      </c>
      <c r="B1226" s="5" t="s">
        <v>3511</v>
      </c>
      <c r="C1226" s="5" t="s">
        <v>4865</v>
      </c>
      <c r="D1226" s="5" t="s">
        <v>5752</v>
      </c>
      <c r="E1226" s="2">
        <f>VLOOKUP(A1226,Atual_15052023!$A$3:$A$5573,1,0)</f>
        <v>211125</v>
      </c>
    </row>
    <row r="1227" spans="1:5" x14ac:dyDescent="0.3">
      <c r="A1227" s="5">
        <v>210050</v>
      </c>
      <c r="B1227" s="5" t="s">
        <v>3511</v>
      </c>
      <c r="C1227" s="5" t="s">
        <v>11198</v>
      </c>
      <c r="D1227" s="5" t="s">
        <v>10917</v>
      </c>
      <c r="E1227" s="2">
        <f>VLOOKUP(A1227,Atual_15052023!$A$3:$A$5573,1,0)</f>
        <v>210050</v>
      </c>
    </row>
    <row r="1228" spans="1:5" x14ac:dyDescent="0.3">
      <c r="A1228" s="5">
        <v>210140</v>
      </c>
      <c r="B1228" s="5" t="s">
        <v>3511</v>
      </c>
      <c r="C1228" s="5" t="s">
        <v>11198</v>
      </c>
      <c r="D1228" s="5" t="s">
        <v>900</v>
      </c>
      <c r="E1228" s="2">
        <f>VLOOKUP(A1228,Atual_15052023!$A$3:$A$5573,1,0)</f>
        <v>210140</v>
      </c>
    </row>
    <row r="1229" spans="1:5" x14ac:dyDescent="0.3">
      <c r="A1229" s="5">
        <v>210410</v>
      </c>
      <c r="B1229" s="5" t="s">
        <v>3511</v>
      </c>
      <c r="C1229" s="5" t="s">
        <v>11198</v>
      </c>
      <c r="D1229" s="5" t="s">
        <v>9274</v>
      </c>
      <c r="E1229" s="2">
        <f>VLOOKUP(A1229,Atual_15052023!$A$3:$A$5573,1,0)</f>
        <v>210410</v>
      </c>
    </row>
    <row r="1230" spans="1:5" x14ac:dyDescent="0.3">
      <c r="A1230" s="5">
        <v>210725</v>
      </c>
      <c r="B1230" s="5" t="s">
        <v>3511</v>
      </c>
      <c r="C1230" s="5" t="s">
        <v>11198</v>
      </c>
      <c r="D1230" s="5" t="s">
        <v>446</v>
      </c>
      <c r="E1230" s="2">
        <f>VLOOKUP(A1230,Atual_15052023!$A$3:$A$5573,1,0)</f>
        <v>210725</v>
      </c>
    </row>
    <row r="1231" spans="1:5" x14ac:dyDescent="0.3">
      <c r="A1231" s="5">
        <v>210950</v>
      </c>
      <c r="B1231" s="5" t="s">
        <v>3511</v>
      </c>
      <c r="C1231" s="5" t="s">
        <v>11198</v>
      </c>
      <c r="D1231" s="5" t="s">
        <v>9921</v>
      </c>
      <c r="E1231" s="2">
        <f>VLOOKUP(A1231,Atual_15052023!$A$3:$A$5573,1,0)</f>
        <v>210950</v>
      </c>
    </row>
    <row r="1232" spans="1:5" x14ac:dyDescent="0.3">
      <c r="A1232" s="5">
        <v>211200</v>
      </c>
      <c r="B1232" s="5" t="s">
        <v>3511</v>
      </c>
      <c r="C1232" s="5" t="s">
        <v>11198</v>
      </c>
      <c r="D1232" s="5" t="s">
        <v>6694</v>
      </c>
      <c r="E1232" s="2">
        <f>VLOOKUP(A1232,Atual_15052023!$A$3:$A$5573,1,0)</f>
        <v>211200</v>
      </c>
    </row>
    <row r="1233" spans="1:5" x14ac:dyDescent="0.3">
      <c r="A1233" s="5">
        <v>210160</v>
      </c>
      <c r="B1233" s="5" t="s">
        <v>3511</v>
      </c>
      <c r="C1233" s="5" t="s">
        <v>11199</v>
      </c>
      <c r="D1233" s="5" t="s">
        <v>10427</v>
      </c>
      <c r="E1233" s="2">
        <f>VLOOKUP(A1233,Atual_15052023!$A$3:$A$5573,1,0)</f>
        <v>210160</v>
      </c>
    </row>
    <row r="1234" spans="1:5" x14ac:dyDescent="0.3">
      <c r="A1234" s="5">
        <v>210408</v>
      </c>
      <c r="B1234" s="5" t="s">
        <v>3511</v>
      </c>
      <c r="C1234" s="5" t="s">
        <v>11199</v>
      </c>
      <c r="D1234" s="5" t="s">
        <v>8166</v>
      </c>
      <c r="E1234" s="2">
        <f>VLOOKUP(A1234,Atual_15052023!$A$3:$A$5573,1,0)</f>
        <v>210408</v>
      </c>
    </row>
    <row r="1235" spans="1:5" x14ac:dyDescent="0.3">
      <c r="A1235" s="5">
        <v>210547</v>
      </c>
      <c r="B1235" s="5" t="s">
        <v>3511</v>
      </c>
      <c r="C1235" s="5" t="s">
        <v>11199</v>
      </c>
      <c r="D1235" s="5" t="s">
        <v>10031</v>
      </c>
      <c r="E1235" s="2">
        <f>VLOOKUP(A1235,Atual_15052023!$A$3:$A$5573,1,0)</f>
        <v>210547</v>
      </c>
    </row>
    <row r="1236" spans="1:5" x14ac:dyDescent="0.3">
      <c r="A1236" s="5">
        <v>210055</v>
      </c>
      <c r="B1236" s="5" t="s">
        <v>3511</v>
      </c>
      <c r="C1236" s="5" t="s">
        <v>6402</v>
      </c>
      <c r="D1236" s="5" t="s">
        <v>7079</v>
      </c>
      <c r="E1236" s="2">
        <f>VLOOKUP(A1236,Atual_15052023!$A$3:$A$5573,1,0)</f>
        <v>210055</v>
      </c>
    </row>
    <row r="1237" spans="1:5" x14ac:dyDescent="0.3">
      <c r="A1237" s="5">
        <v>210260</v>
      </c>
      <c r="B1237" s="5" t="s">
        <v>3511</v>
      </c>
      <c r="C1237" s="5" t="s">
        <v>6402</v>
      </c>
      <c r="D1237" s="5" t="s">
        <v>115</v>
      </c>
      <c r="E1237" s="2">
        <f>VLOOKUP(A1237,Atual_15052023!$A$3:$A$5573,1,0)</f>
        <v>210260</v>
      </c>
    </row>
    <row r="1238" spans="1:5" x14ac:dyDescent="0.3">
      <c r="A1238" s="5">
        <v>210290</v>
      </c>
      <c r="B1238" s="5" t="s">
        <v>3511</v>
      </c>
      <c r="C1238" s="5" t="s">
        <v>6402</v>
      </c>
      <c r="D1238" s="5" t="s">
        <v>4717</v>
      </c>
      <c r="E1238" s="2">
        <f>VLOOKUP(A1238,Atual_15052023!$A$3:$A$5573,1,0)</f>
        <v>210290</v>
      </c>
    </row>
    <row r="1239" spans="1:5" x14ac:dyDescent="0.3">
      <c r="A1239" s="5">
        <v>210430</v>
      </c>
      <c r="B1239" s="5" t="s">
        <v>3511</v>
      </c>
      <c r="C1239" s="5" t="s">
        <v>6402</v>
      </c>
      <c r="D1239" s="5" t="s">
        <v>3466</v>
      </c>
      <c r="E1239" s="2">
        <f>VLOOKUP(A1239,Atual_15052023!$A$3:$A$5573,1,0)</f>
        <v>210430</v>
      </c>
    </row>
    <row r="1240" spans="1:5" x14ac:dyDescent="0.3">
      <c r="A1240" s="5">
        <v>210620</v>
      </c>
      <c r="B1240" s="5" t="s">
        <v>3511</v>
      </c>
      <c r="C1240" s="5" t="s">
        <v>6402</v>
      </c>
      <c r="D1240" s="5" t="s">
        <v>7961</v>
      </c>
      <c r="E1240" s="2">
        <f>VLOOKUP(A1240,Atual_15052023!$A$3:$A$5573,1,0)</f>
        <v>210620</v>
      </c>
    </row>
    <row r="1241" spans="1:5" x14ac:dyDescent="0.3">
      <c r="A1241" s="5">
        <v>210750</v>
      </c>
      <c r="B1241" s="5" t="s">
        <v>3511</v>
      </c>
      <c r="C1241" s="5" t="s">
        <v>11200</v>
      </c>
      <c r="D1241" s="5" t="s">
        <v>2692</v>
      </c>
      <c r="E1241" s="2">
        <f>VLOOKUP(A1241,Atual_15052023!$A$3:$A$5573,1,0)</f>
        <v>210750</v>
      </c>
    </row>
    <row r="1242" spans="1:5" x14ac:dyDescent="0.3">
      <c r="A1242" s="5">
        <v>210945</v>
      </c>
      <c r="B1242" s="5" t="s">
        <v>3511</v>
      </c>
      <c r="C1242" s="5" t="s">
        <v>11200</v>
      </c>
      <c r="D1242" s="5" t="s">
        <v>1806</v>
      </c>
      <c r="E1242" s="2">
        <f>VLOOKUP(A1242,Atual_15052023!$A$3:$A$5573,1,0)</f>
        <v>210945</v>
      </c>
    </row>
    <row r="1243" spans="1:5" x14ac:dyDescent="0.3">
      <c r="A1243" s="5">
        <v>211120</v>
      </c>
      <c r="B1243" s="5" t="s">
        <v>3511</v>
      </c>
      <c r="C1243" s="5" t="s">
        <v>11200</v>
      </c>
      <c r="D1243" s="5" t="s">
        <v>1969</v>
      </c>
      <c r="E1243" s="2">
        <f>VLOOKUP(A1243,Atual_15052023!$A$3:$A$5573,1,0)</f>
        <v>211120</v>
      </c>
    </row>
    <row r="1244" spans="1:5" x14ac:dyDescent="0.3">
      <c r="A1244" s="5">
        <v>211130</v>
      </c>
      <c r="B1244" s="5" t="s">
        <v>3511</v>
      </c>
      <c r="C1244" s="5" t="s">
        <v>11200</v>
      </c>
      <c r="D1244" s="5" t="s">
        <v>7503</v>
      </c>
      <c r="E1244" s="2">
        <f>VLOOKUP(A1244,Atual_15052023!$A$3:$A$5573,1,0)</f>
        <v>211130</v>
      </c>
    </row>
    <row r="1245" spans="1:5" x14ac:dyDescent="0.3">
      <c r="A1245" s="5">
        <v>210570</v>
      </c>
      <c r="B1245" s="5" t="s">
        <v>3511</v>
      </c>
      <c r="C1245" s="5" t="s">
        <v>11201</v>
      </c>
      <c r="D1245" s="5" t="s">
        <v>2429</v>
      </c>
      <c r="E1245" s="2">
        <f>VLOOKUP(A1245,Atual_15052023!$A$3:$A$5573,1,0)</f>
        <v>210570</v>
      </c>
    </row>
    <row r="1246" spans="1:5" x14ac:dyDescent="0.3">
      <c r="A1246" s="5">
        <v>210580</v>
      </c>
      <c r="B1246" s="5" t="s">
        <v>3511</v>
      </c>
      <c r="C1246" s="5" t="s">
        <v>11201</v>
      </c>
      <c r="D1246" s="5" t="s">
        <v>967</v>
      </c>
      <c r="E1246" s="2">
        <f>VLOOKUP(A1246,Atual_15052023!$A$3:$A$5573,1,0)</f>
        <v>210580</v>
      </c>
    </row>
    <row r="1247" spans="1:5" x14ac:dyDescent="0.3">
      <c r="A1247" s="5">
        <v>210594</v>
      </c>
      <c r="B1247" s="5" t="s">
        <v>3511</v>
      </c>
      <c r="C1247" s="5" t="s">
        <v>11201</v>
      </c>
      <c r="D1247" s="5" t="s">
        <v>9114</v>
      </c>
      <c r="E1247" s="2">
        <f>VLOOKUP(A1247,Atual_15052023!$A$3:$A$5573,1,0)</f>
        <v>210594</v>
      </c>
    </row>
    <row r="1248" spans="1:5" x14ac:dyDescent="0.3">
      <c r="A1248" s="5">
        <v>210596</v>
      </c>
      <c r="B1248" s="5" t="s">
        <v>3511</v>
      </c>
      <c r="C1248" s="5" t="s">
        <v>11201</v>
      </c>
      <c r="D1248" s="5" t="s">
        <v>8253</v>
      </c>
      <c r="E1248" s="2">
        <f>VLOOKUP(A1248,Atual_15052023!$A$3:$A$5573,1,0)</f>
        <v>210596</v>
      </c>
    </row>
    <row r="1249" spans="1:5" x14ac:dyDescent="0.3">
      <c r="A1249" s="5">
        <v>210635</v>
      </c>
      <c r="B1249" s="5" t="s">
        <v>3511</v>
      </c>
      <c r="C1249" s="5" t="s">
        <v>11201</v>
      </c>
      <c r="D1249" s="5" t="s">
        <v>5644</v>
      </c>
      <c r="E1249" s="2">
        <f>VLOOKUP(A1249,Atual_15052023!$A$3:$A$5573,1,0)</f>
        <v>210635</v>
      </c>
    </row>
    <row r="1250" spans="1:5" x14ac:dyDescent="0.3">
      <c r="A1250" s="5">
        <v>210810</v>
      </c>
      <c r="B1250" s="5" t="s">
        <v>3511</v>
      </c>
      <c r="C1250" s="5" t="s">
        <v>11201</v>
      </c>
      <c r="D1250" s="5" t="s">
        <v>5550</v>
      </c>
      <c r="E1250" s="2">
        <f>VLOOKUP(A1250,Atual_15052023!$A$3:$A$5573,1,0)</f>
        <v>210810</v>
      </c>
    </row>
    <row r="1251" spans="1:5" x14ac:dyDescent="0.3">
      <c r="A1251" s="5">
        <v>210250</v>
      </c>
      <c r="B1251" s="5" t="s">
        <v>3511</v>
      </c>
      <c r="C1251" s="5" t="s">
        <v>11202</v>
      </c>
      <c r="D1251" s="5" t="s">
        <v>6824</v>
      </c>
      <c r="E1251" s="2">
        <f>VLOOKUP(A1251,Atual_15052023!$A$3:$A$5573,1,0)</f>
        <v>210250</v>
      </c>
    </row>
    <row r="1252" spans="1:5" x14ac:dyDescent="0.3">
      <c r="A1252" s="5">
        <v>210650</v>
      </c>
      <c r="B1252" s="5" t="s">
        <v>3511</v>
      </c>
      <c r="C1252" s="5" t="s">
        <v>11202</v>
      </c>
      <c r="D1252" s="5" t="s">
        <v>441</v>
      </c>
      <c r="E1252" s="2">
        <f>VLOOKUP(A1252,Atual_15052023!$A$3:$A$5573,1,0)</f>
        <v>210650</v>
      </c>
    </row>
    <row r="1253" spans="1:5" x14ac:dyDescent="0.3">
      <c r="A1253" s="5">
        <v>210745</v>
      </c>
      <c r="B1253" s="5" t="s">
        <v>3511</v>
      </c>
      <c r="C1253" s="5" t="s">
        <v>11202</v>
      </c>
      <c r="D1253" s="5" t="s">
        <v>1747</v>
      </c>
      <c r="E1253" s="2">
        <f>VLOOKUP(A1253,Atual_15052023!$A$3:$A$5573,1,0)</f>
        <v>210745</v>
      </c>
    </row>
    <row r="1254" spans="1:5" x14ac:dyDescent="0.3">
      <c r="A1254" s="5">
        <v>210830</v>
      </c>
      <c r="B1254" s="5" t="s">
        <v>3511</v>
      </c>
      <c r="C1254" s="5" t="s">
        <v>11202</v>
      </c>
      <c r="D1254" s="5" t="s">
        <v>4909</v>
      </c>
      <c r="E1254" s="2">
        <f>VLOOKUP(A1254,Atual_15052023!$A$3:$A$5573,1,0)</f>
        <v>210830</v>
      </c>
    </row>
    <row r="1255" spans="1:5" x14ac:dyDescent="0.3">
      <c r="A1255" s="5">
        <v>211280</v>
      </c>
      <c r="B1255" s="5" t="s">
        <v>3511</v>
      </c>
      <c r="C1255" s="5" t="s">
        <v>11202</v>
      </c>
      <c r="D1255" s="5" t="s">
        <v>10461</v>
      </c>
      <c r="E1255" s="2">
        <f>VLOOKUP(A1255,Atual_15052023!$A$3:$A$5573,1,0)</f>
        <v>211280</v>
      </c>
    </row>
    <row r="1256" spans="1:5" x14ac:dyDescent="0.3">
      <c r="A1256" s="5">
        <v>210170</v>
      </c>
      <c r="B1256" s="5" t="s">
        <v>3511</v>
      </c>
      <c r="C1256" s="5" t="s">
        <v>11203</v>
      </c>
      <c r="D1256" s="5" t="s">
        <v>1744</v>
      </c>
      <c r="E1256" s="2">
        <f>VLOOKUP(A1256,Atual_15052023!$A$3:$A$5573,1,0)</f>
        <v>210170</v>
      </c>
    </row>
    <row r="1257" spans="1:5" x14ac:dyDescent="0.3">
      <c r="A1257" s="5">
        <v>210500</v>
      </c>
      <c r="B1257" s="5" t="s">
        <v>3511</v>
      </c>
      <c r="C1257" s="5" t="s">
        <v>11203</v>
      </c>
      <c r="D1257" s="5" t="s">
        <v>1050</v>
      </c>
      <c r="E1257" s="2">
        <f>VLOOKUP(A1257,Atual_15052023!$A$3:$A$5573,1,0)</f>
        <v>210500</v>
      </c>
    </row>
    <row r="1258" spans="1:5" x14ac:dyDescent="0.3">
      <c r="A1258" s="5">
        <v>210805</v>
      </c>
      <c r="B1258" s="5" t="s">
        <v>3511</v>
      </c>
      <c r="C1258" s="5" t="s">
        <v>11203</v>
      </c>
      <c r="D1258" s="5" t="s">
        <v>10776</v>
      </c>
      <c r="E1258" s="2">
        <f>VLOOKUP(A1258,Atual_15052023!$A$3:$A$5573,1,0)</f>
        <v>210805</v>
      </c>
    </row>
    <row r="1259" spans="1:5" x14ac:dyDescent="0.3">
      <c r="A1259" s="5">
        <v>210940</v>
      </c>
      <c r="B1259" s="5" t="s">
        <v>3511</v>
      </c>
      <c r="C1259" s="5" t="s">
        <v>11203</v>
      </c>
      <c r="D1259" s="5" t="s">
        <v>9962</v>
      </c>
      <c r="E1259" s="2">
        <f>VLOOKUP(A1259,Atual_15052023!$A$3:$A$5573,1,0)</f>
        <v>210940</v>
      </c>
    </row>
    <row r="1260" spans="1:5" x14ac:dyDescent="0.3">
      <c r="A1260" s="5">
        <v>211027</v>
      </c>
      <c r="B1260" s="5" t="s">
        <v>3511</v>
      </c>
      <c r="C1260" s="5" t="s">
        <v>11203</v>
      </c>
      <c r="D1260" s="5" t="s">
        <v>10326</v>
      </c>
      <c r="E1260" s="2">
        <f>VLOOKUP(A1260,Atual_15052023!$A$3:$A$5573,1,0)</f>
        <v>211027</v>
      </c>
    </row>
    <row r="1261" spans="1:5" x14ac:dyDescent="0.3">
      <c r="A1261" s="5">
        <v>211250</v>
      </c>
      <c r="B1261" s="5" t="s">
        <v>3511</v>
      </c>
      <c r="C1261" s="5" t="s">
        <v>11203</v>
      </c>
      <c r="D1261" s="5" t="s">
        <v>4229</v>
      </c>
      <c r="E1261" s="2">
        <f>VLOOKUP(A1261,Atual_15052023!$A$3:$A$5573,1,0)</f>
        <v>211250</v>
      </c>
    </row>
    <row r="1262" spans="1:5" x14ac:dyDescent="0.3">
      <c r="A1262" s="5">
        <v>210083</v>
      </c>
      <c r="B1262" s="5" t="s">
        <v>3511</v>
      </c>
      <c r="C1262" s="5" t="s">
        <v>11204</v>
      </c>
      <c r="D1262" s="5" t="s">
        <v>1831</v>
      </c>
      <c r="E1262" s="2">
        <f>VLOOKUP(A1262,Atual_15052023!$A$3:$A$5573,1,0)</f>
        <v>210083</v>
      </c>
    </row>
    <row r="1263" spans="1:5" x14ac:dyDescent="0.3">
      <c r="A1263" s="5">
        <v>210130</v>
      </c>
      <c r="B1263" s="5" t="s">
        <v>3511</v>
      </c>
      <c r="C1263" s="5" t="s">
        <v>11204</v>
      </c>
      <c r="D1263" s="5" t="s">
        <v>1103</v>
      </c>
      <c r="E1263" s="2">
        <f>VLOOKUP(A1263,Atual_15052023!$A$3:$A$5573,1,0)</f>
        <v>210130</v>
      </c>
    </row>
    <row r="1264" spans="1:5" x14ac:dyDescent="0.3">
      <c r="A1264" s="5">
        <v>210310</v>
      </c>
      <c r="B1264" s="5" t="s">
        <v>3511</v>
      </c>
      <c r="C1264" s="5" t="s">
        <v>11204</v>
      </c>
      <c r="D1264" s="5" t="s">
        <v>4098</v>
      </c>
      <c r="E1264" s="2">
        <f>VLOOKUP(A1264,Atual_15052023!$A$3:$A$5573,1,0)</f>
        <v>210310</v>
      </c>
    </row>
    <row r="1265" spans="1:5" x14ac:dyDescent="0.3">
      <c r="A1265" s="5">
        <v>210312</v>
      </c>
      <c r="B1265" s="5" t="s">
        <v>3511</v>
      </c>
      <c r="C1265" s="5" t="s">
        <v>11204</v>
      </c>
      <c r="D1265" s="5" t="s">
        <v>4898</v>
      </c>
      <c r="E1265" s="2">
        <f>VLOOKUP(A1265,Atual_15052023!$A$3:$A$5573,1,0)</f>
        <v>210312</v>
      </c>
    </row>
    <row r="1266" spans="1:5" x14ac:dyDescent="0.3">
      <c r="A1266" s="5">
        <v>210370</v>
      </c>
      <c r="B1266" s="5" t="s">
        <v>3511</v>
      </c>
      <c r="C1266" s="5" t="s">
        <v>11204</v>
      </c>
      <c r="D1266" s="5" t="s">
        <v>6018</v>
      </c>
      <c r="E1266" s="2">
        <f>VLOOKUP(A1266,Atual_15052023!$A$3:$A$5573,1,0)</f>
        <v>210370</v>
      </c>
    </row>
    <row r="1267" spans="1:5" x14ac:dyDescent="0.3">
      <c r="A1267" s="5">
        <v>210490</v>
      </c>
      <c r="B1267" s="5" t="s">
        <v>3511</v>
      </c>
      <c r="C1267" s="5" t="s">
        <v>11204</v>
      </c>
      <c r="D1267" s="5" t="s">
        <v>7655</v>
      </c>
      <c r="E1267" s="2">
        <f>VLOOKUP(A1267,Atual_15052023!$A$3:$A$5573,1,0)</f>
        <v>210490</v>
      </c>
    </row>
    <row r="1268" spans="1:5" x14ac:dyDescent="0.3">
      <c r="A1268" s="5">
        <v>210680</v>
      </c>
      <c r="B1268" s="5" t="s">
        <v>3511</v>
      </c>
      <c r="C1268" s="5" t="s">
        <v>11204</v>
      </c>
      <c r="D1268" s="5" t="s">
        <v>3260</v>
      </c>
      <c r="E1268" s="2">
        <f>VLOOKUP(A1268,Atual_15052023!$A$3:$A$5573,1,0)</f>
        <v>210680</v>
      </c>
    </row>
    <row r="1269" spans="1:5" x14ac:dyDescent="0.3">
      <c r="A1269" s="5">
        <v>210905</v>
      </c>
      <c r="B1269" s="5" t="s">
        <v>3511</v>
      </c>
      <c r="C1269" s="5" t="s">
        <v>11204</v>
      </c>
      <c r="D1269" s="5" t="s">
        <v>1741</v>
      </c>
      <c r="E1269" s="2">
        <f>VLOOKUP(A1269,Atual_15052023!$A$3:$A$5573,1,0)</f>
        <v>210905</v>
      </c>
    </row>
    <row r="1270" spans="1:5" x14ac:dyDescent="0.3">
      <c r="A1270" s="5">
        <v>211178</v>
      </c>
      <c r="B1270" s="5" t="s">
        <v>3511</v>
      </c>
      <c r="C1270" s="5" t="s">
        <v>11204</v>
      </c>
      <c r="D1270" s="5" t="s">
        <v>7179</v>
      </c>
      <c r="E1270" s="2">
        <f>VLOOKUP(A1270,Atual_15052023!$A$3:$A$5573,1,0)</f>
        <v>211178</v>
      </c>
    </row>
    <row r="1271" spans="1:5" x14ac:dyDescent="0.3">
      <c r="A1271" s="5">
        <v>210040</v>
      </c>
      <c r="B1271" s="5" t="s">
        <v>3511</v>
      </c>
      <c r="C1271" s="5" t="s">
        <v>11205</v>
      </c>
      <c r="D1271" s="5" t="s">
        <v>851</v>
      </c>
      <c r="E1271" s="2">
        <f>VLOOKUP(A1271,Atual_15052023!$A$3:$A$5573,1,0)</f>
        <v>210040</v>
      </c>
    </row>
    <row r="1272" spans="1:5" x14ac:dyDescent="0.3">
      <c r="A1272" s="5">
        <v>210120</v>
      </c>
      <c r="B1272" s="5" t="s">
        <v>3511</v>
      </c>
      <c r="C1272" s="5" t="s">
        <v>11205</v>
      </c>
      <c r="D1272" s="5" t="s">
        <v>623</v>
      </c>
      <c r="E1272" s="2">
        <f>VLOOKUP(A1272,Atual_15052023!$A$3:$A$5573,1,0)</f>
        <v>210120</v>
      </c>
    </row>
    <row r="1273" spans="1:5" x14ac:dyDescent="0.3">
      <c r="A1273" s="5">
        <v>210207</v>
      </c>
      <c r="B1273" s="5" t="s">
        <v>3511</v>
      </c>
      <c r="C1273" s="5" t="s">
        <v>11205</v>
      </c>
      <c r="D1273" s="5" t="s">
        <v>4297</v>
      </c>
      <c r="E1273" s="2">
        <f>VLOOKUP(A1273,Atual_15052023!$A$3:$A$5573,1,0)</f>
        <v>210207</v>
      </c>
    </row>
    <row r="1274" spans="1:5" x14ac:dyDescent="0.3">
      <c r="A1274" s="5">
        <v>210215</v>
      </c>
      <c r="B1274" s="5" t="s">
        <v>3511</v>
      </c>
      <c r="C1274" s="5" t="s">
        <v>11205</v>
      </c>
      <c r="D1274" s="5" t="s">
        <v>4299</v>
      </c>
      <c r="E1274" s="2">
        <f>VLOOKUP(A1274,Atual_15052023!$A$3:$A$5573,1,0)</f>
        <v>210215</v>
      </c>
    </row>
    <row r="1275" spans="1:5" x14ac:dyDescent="0.3">
      <c r="A1275" s="5">
        <v>210355</v>
      </c>
      <c r="B1275" s="5" t="s">
        <v>3511</v>
      </c>
      <c r="C1275" s="5" t="s">
        <v>11205</v>
      </c>
      <c r="D1275" s="5" t="s">
        <v>2759</v>
      </c>
      <c r="E1275" s="2">
        <f>VLOOKUP(A1275,Atual_15052023!$A$3:$A$5573,1,0)</f>
        <v>210355</v>
      </c>
    </row>
    <row r="1276" spans="1:5" x14ac:dyDescent="0.3">
      <c r="A1276" s="5">
        <v>210590</v>
      </c>
      <c r="B1276" s="5" t="s">
        <v>3511</v>
      </c>
      <c r="C1276" s="5" t="s">
        <v>11205</v>
      </c>
      <c r="D1276" s="5" t="s">
        <v>8800</v>
      </c>
      <c r="E1276" s="2">
        <f>VLOOKUP(A1276,Atual_15052023!$A$3:$A$5573,1,0)</f>
        <v>210590</v>
      </c>
    </row>
    <row r="1277" spans="1:5" x14ac:dyDescent="0.3">
      <c r="A1277" s="5">
        <v>210740</v>
      </c>
      <c r="B1277" s="5" t="s">
        <v>3511</v>
      </c>
      <c r="C1277" s="5" t="s">
        <v>11205</v>
      </c>
      <c r="D1277" s="5" t="s">
        <v>3159</v>
      </c>
      <c r="E1277" s="2">
        <f>VLOOKUP(A1277,Atual_15052023!$A$3:$A$5573,1,0)</f>
        <v>210740</v>
      </c>
    </row>
    <row r="1278" spans="1:5" x14ac:dyDescent="0.3">
      <c r="A1278" s="5">
        <v>211140</v>
      </c>
      <c r="B1278" s="5" t="s">
        <v>3511</v>
      </c>
      <c r="C1278" s="5" t="s">
        <v>11205</v>
      </c>
      <c r="D1278" s="5" t="s">
        <v>5103</v>
      </c>
      <c r="E1278" s="2">
        <f>VLOOKUP(A1278,Atual_15052023!$A$3:$A$5573,1,0)</f>
        <v>211140</v>
      </c>
    </row>
    <row r="1279" spans="1:5" x14ac:dyDescent="0.3">
      <c r="A1279" s="5">
        <v>211300</v>
      </c>
      <c r="B1279" s="5" t="s">
        <v>3511</v>
      </c>
      <c r="C1279" s="5" t="s">
        <v>11205</v>
      </c>
      <c r="D1279" s="5" t="s">
        <v>535</v>
      </c>
      <c r="E1279" s="2">
        <f>VLOOKUP(A1279,Atual_15052023!$A$3:$A$5573,1,0)</f>
        <v>211300</v>
      </c>
    </row>
    <row r="1280" spans="1:5" x14ac:dyDescent="0.3">
      <c r="A1280" s="5">
        <v>210193</v>
      </c>
      <c r="B1280" s="5" t="s">
        <v>3511</v>
      </c>
      <c r="C1280" s="5" t="s">
        <v>11206</v>
      </c>
      <c r="D1280" s="5" t="s">
        <v>416</v>
      </c>
      <c r="E1280" s="2">
        <f>VLOOKUP(A1280,Atual_15052023!$A$3:$A$5573,1,0)</f>
        <v>210193</v>
      </c>
    </row>
    <row r="1281" spans="1:5" x14ac:dyDescent="0.3">
      <c r="A1281" s="5">
        <v>210400</v>
      </c>
      <c r="B1281" s="5" t="s">
        <v>3511</v>
      </c>
      <c r="C1281" s="5" t="s">
        <v>11206</v>
      </c>
      <c r="D1281" s="5" t="s">
        <v>2669</v>
      </c>
      <c r="E1281" s="2">
        <f>VLOOKUP(A1281,Atual_15052023!$A$3:$A$5573,1,0)</f>
        <v>210400</v>
      </c>
    </row>
    <row r="1282" spans="1:5" x14ac:dyDescent="0.3">
      <c r="A1282" s="5">
        <v>210520</v>
      </c>
      <c r="B1282" s="5" t="s">
        <v>3511</v>
      </c>
      <c r="C1282" s="5" t="s">
        <v>11206</v>
      </c>
      <c r="D1282" s="5" t="s">
        <v>9296</v>
      </c>
      <c r="E1282" s="2">
        <f>VLOOKUP(A1282,Atual_15052023!$A$3:$A$5573,1,0)</f>
        <v>210520</v>
      </c>
    </row>
    <row r="1283" spans="1:5" x14ac:dyDescent="0.3">
      <c r="A1283" s="5">
        <v>210600</v>
      </c>
      <c r="B1283" s="5" t="s">
        <v>3511</v>
      </c>
      <c r="C1283" s="5" t="s">
        <v>11206</v>
      </c>
      <c r="D1283" s="5" t="s">
        <v>6547</v>
      </c>
      <c r="E1283" s="2">
        <f>VLOOKUP(A1283,Atual_15052023!$A$3:$A$5573,1,0)</f>
        <v>210600</v>
      </c>
    </row>
    <row r="1284" spans="1:5" x14ac:dyDescent="0.3">
      <c r="A1284" s="5">
        <v>210820</v>
      </c>
      <c r="B1284" s="5" t="s">
        <v>3511</v>
      </c>
      <c r="C1284" s="5" t="s">
        <v>11206</v>
      </c>
      <c r="D1284" s="5" t="s">
        <v>2081</v>
      </c>
      <c r="E1284" s="2">
        <f>VLOOKUP(A1284,Atual_15052023!$A$3:$A$5573,1,0)</f>
        <v>210820</v>
      </c>
    </row>
    <row r="1285" spans="1:5" x14ac:dyDescent="0.3">
      <c r="A1285" s="5">
        <v>210890</v>
      </c>
      <c r="B1285" s="5" t="s">
        <v>3511</v>
      </c>
      <c r="C1285" s="5" t="s">
        <v>11206</v>
      </c>
      <c r="D1285" s="5" t="s">
        <v>10866</v>
      </c>
      <c r="E1285" s="2">
        <f>VLOOKUP(A1285,Atual_15052023!$A$3:$A$5573,1,0)</f>
        <v>210890</v>
      </c>
    </row>
    <row r="1286" spans="1:5" x14ac:dyDescent="0.3">
      <c r="A1286" s="5">
        <v>211163</v>
      </c>
      <c r="B1286" s="5" t="s">
        <v>3511</v>
      </c>
      <c r="C1286" s="5" t="s">
        <v>11206</v>
      </c>
      <c r="D1286" s="5" t="s">
        <v>1528</v>
      </c>
      <c r="E1286" s="2">
        <f>VLOOKUP(A1286,Atual_15052023!$A$3:$A$5573,1,0)</f>
        <v>211163</v>
      </c>
    </row>
    <row r="1287" spans="1:5" x14ac:dyDescent="0.3">
      <c r="A1287" s="5">
        <v>211167</v>
      </c>
      <c r="B1287" s="5" t="s">
        <v>3511</v>
      </c>
      <c r="C1287" s="5" t="s">
        <v>11206</v>
      </c>
      <c r="D1287" s="5" t="s">
        <v>4894</v>
      </c>
      <c r="E1287" s="2">
        <f>VLOOKUP(A1287,Atual_15052023!$A$3:$A$5573,1,0)</f>
        <v>211167</v>
      </c>
    </row>
    <row r="1288" spans="1:5" x14ac:dyDescent="0.3">
      <c r="A1288" s="5">
        <v>211223</v>
      </c>
      <c r="B1288" s="5" t="s">
        <v>3511</v>
      </c>
      <c r="C1288" s="5" t="s">
        <v>11206</v>
      </c>
      <c r="D1288" s="5" t="s">
        <v>7732</v>
      </c>
      <c r="E1288" s="2">
        <f>VLOOKUP(A1288,Atual_15052023!$A$3:$A$5573,1,0)</f>
        <v>211223</v>
      </c>
    </row>
    <row r="1289" spans="1:5" x14ac:dyDescent="0.3">
      <c r="A1289" s="5">
        <v>210660</v>
      </c>
      <c r="B1289" s="5" t="s">
        <v>3511</v>
      </c>
      <c r="C1289" s="5" t="s">
        <v>11207</v>
      </c>
      <c r="D1289" s="5" t="s">
        <v>5954</v>
      </c>
      <c r="E1289" s="2">
        <f>VLOOKUP(A1289,Atual_15052023!$A$3:$A$5573,1,0)</f>
        <v>210660</v>
      </c>
    </row>
    <row r="1290" spans="1:5" x14ac:dyDescent="0.3">
      <c r="A1290" s="5">
        <v>210780</v>
      </c>
      <c r="B1290" s="5" t="s">
        <v>3511</v>
      </c>
      <c r="C1290" s="5" t="s">
        <v>11207</v>
      </c>
      <c r="D1290" s="5" t="s">
        <v>10610</v>
      </c>
      <c r="E1290" s="2">
        <f>VLOOKUP(A1290,Atual_15052023!$A$3:$A$5573,1,0)</f>
        <v>210780</v>
      </c>
    </row>
    <row r="1291" spans="1:5" x14ac:dyDescent="0.3">
      <c r="A1291" s="5">
        <v>211220</v>
      </c>
      <c r="B1291" s="5" t="s">
        <v>3511</v>
      </c>
      <c r="C1291" s="5" t="s">
        <v>11207</v>
      </c>
      <c r="D1291" s="5" t="s">
        <v>1648</v>
      </c>
      <c r="E1291" s="2">
        <f>VLOOKUP(A1291,Atual_15052023!$A$3:$A$5573,1,0)</f>
        <v>211220</v>
      </c>
    </row>
    <row r="1292" spans="1:5" x14ac:dyDescent="0.3">
      <c r="A1292" s="5">
        <v>210020</v>
      </c>
      <c r="B1292" s="5" t="s">
        <v>3511</v>
      </c>
      <c r="C1292" s="5" t="s">
        <v>11208</v>
      </c>
      <c r="D1292" s="5" t="s">
        <v>4020</v>
      </c>
      <c r="E1292" s="2">
        <f>VLOOKUP(A1292,Atual_15052023!$A$3:$A$5573,1,0)</f>
        <v>210020</v>
      </c>
    </row>
    <row r="1293" spans="1:5" x14ac:dyDescent="0.3">
      <c r="A1293" s="5">
        <v>210190</v>
      </c>
      <c r="B1293" s="5" t="s">
        <v>3511</v>
      </c>
      <c r="C1293" s="5" t="s">
        <v>11208</v>
      </c>
      <c r="D1293" s="5" t="s">
        <v>5755</v>
      </c>
      <c r="E1293" s="2">
        <f>VLOOKUP(A1293,Atual_15052023!$A$3:$A$5573,1,0)</f>
        <v>210190</v>
      </c>
    </row>
    <row r="1294" spans="1:5" x14ac:dyDescent="0.3">
      <c r="A1294" s="5">
        <v>210825</v>
      </c>
      <c r="B1294" s="5" t="s">
        <v>3511</v>
      </c>
      <c r="C1294" s="5" t="s">
        <v>11208</v>
      </c>
      <c r="D1294" s="5" t="s">
        <v>6601</v>
      </c>
      <c r="E1294" s="2">
        <f>VLOOKUP(A1294,Atual_15052023!$A$3:$A$5573,1,0)</f>
        <v>210825</v>
      </c>
    </row>
    <row r="1295" spans="1:5" x14ac:dyDescent="0.3">
      <c r="A1295" s="5">
        <v>210840</v>
      </c>
      <c r="B1295" s="5" t="s">
        <v>3511</v>
      </c>
      <c r="C1295" s="5" t="s">
        <v>11208</v>
      </c>
      <c r="D1295" s="5" t="s">
        <v>5762</v>
      </c>
      <c r="E1295" s="2">
        <f>VLOOKUP(A1295,Atual_15052023!$A$3:$A$5573,1,0)</f>
        <v>210840</v>
      </c>
    </row>
    <row r="1296" spans="1:5" x14ac:dyDescent="0.3">
      <c r="A1296" s="5">
        <v>210860</v>
      </c>
      <c r="B1296" s="5" t="s">
        <v>3511</v>
      </c>
      <c r="C1296" s="5" t="s">
        <v>11208</v>
      </c>
      <c r="D1296" s="5" t="s">
        <v>9895</v>
      </c>
      <c r="E1296" s="2">
        <f>VLOOKUP(A1296,Atual_15052023!$A$3:$A$5573,1,0)</f>
        <v>210860</v>
      </c>
    </row>
    <row r="1297" spans="1:5" x14ac:dyDescent="0.3">
      <c r="A1297" s="5">
        <v>210927</v>
      </c>
      <c r="B1297" s="5" t="s">
        <v>3511</v>
      </c>
      <c r="C1297" s="5" t="s">
        <v>11208</v>
      </c>
      <c r="D1297" s="5" t="s">
        <v>3151</v>
      </c>
      <c r="E1297" s="2">
        <f>VLOOKUP(A1297,Atual_15052023!$A$3:$A$5573,1,0)</f>
        <v>210927</v>
      </c>
    </row>
    <row r="1298" spans="1:5" x14ac:dyDescent="0.3">
      <c r="A1298" s="5">
        <v>210980</v>
      </c>
      <c r="B1298" s="5" t="s">
        <v>3511</v>
      </c>
      <c r="C1298" s="5" t="s">
        <v>11208</v>
      </c>
      <c r="D1298" s="5" t="s">
        <v>6898</v>
      </c>
      <c r="E1298" s="2">
        <f>VLOOKUP(A1298,Atual_15052023!$A$3:$A$5573,1,0)</f>
        <v>210980</v>
      </c>
    </row>
    <row r="1299" spans="1:5" x14ac:dyDescent="0.3">
      <c r="A1299" s="5">
        <v>211240</v>
      </c>
      <c r="B1299" s="5" t="s">
        <v>3511</v>
      </c>
      <c r="C1299" s="5" t="s">
        <v>11208</v>
      </c>
      <c r="D1299" s="5" t="s">
        <v>11096</v>
      </c>
      <c r="E1299" s="2">
        <f>VLOOKUP(A1299,Atual_15052023!$A$3:$A$5573,1,0)</f>
        <v>211240</v>
      </c>
    </row>
    <row r="1300" spans="1:5" x14ac:dyDescent="0.3">
      <c r="A1300" s="5">
        <v>211245</v>
      </c>
      <c r="B1300" s="5" t="s">
        <v>3511</v>
      </c>
      <c r="C1300" s="5" t="s">
        <v>11208</v>
      </c>
      <c r="D1300" s="5" t="s">
        <v>6010</v>
      </c>
      <c r="E1300" s="2">
        <f>VLOOKUP(A1300,Atual_15052023!$A$3:$A$5573,1,0)</f>
        <v>211245</v>
      </c>
    </row>
    <row r="1301" spans="1:5" x14ac:dyDescent="0.3">
      <c r="A1301" s="5">
        <v>210047</v>
      </c>
      <c r="B1301" s="5" t="s">
        <v>3511</v>
      </c>
      <c r="C1301" s="5" t="s">
        <v>11209</v>
      </c>
      <c r="D1301" s="5" t="s">
        <v>10336</v>
      </c>
      <c r="E1301" s="2">
        <f>VLOOKUP(A1301,Atual_15052023!$A$3:$A$5573,1,0)</f>
        <v>210047</v>
      </c>
    </row>
    <row r="1302" spans="1:5" x14ac:dyDescent="0.3">
      <c r="A1302" s="5">
        <v>210177</v>
      </c>
      <c r="B1302" s="5" t="s">
        <v>3511</v>
      </c>
      <c r="C1302" s="5" t="s">
        <v>11209</v>
      </c>
      <c r="D1302" s="5" t="s">
        <v>5201</v>
      </c>
      <c r="E1302" s="2">
        <f>VLOOKUP(A1302,Atual_15052023!$A$3:$A$5573,1,0)</f>
        <v>210177</v>
      </c>
    </row>
    <row r="1303" spans="1:5" x14ac:dyDescent="0.3">
      <c r="A1303" s="5">
        <v>210200</v>
      </c>
      <c r="B1303" s="5" t="s">
        <v>3511</v>
      </c>
      <c r="C1303" s="5" t="s">
        <v>11209</v>
      </c>
      <c r="D1303" s="5" t="s">
        <v>5635</v>
      </c>
      <c r="E1303" s="2">
        <f>VLOOKUP(A1303,Atual_15052023!$A$3:$A$5573,1,0)</f>
        <v>210200</v>
      </c>
    </row>
    <row r="1304" spans="1:5" x14ac:dyDescent="0.3">
      <c r="A1304" s="5">
        <v>210515</v>
      </c>
      <c r="B1304" s="5" t="s">
        <v>3511</v>
      </c>
      <c r="C1304" s="5" t="s">
        <v>11209</v>
      </c>
      <c r="D1304" s="5" t="s">
        <v>7220</v>
      </c>
      <c r="E1304" s="2">
        <f>VLOOKUP(A1304,Atual_15052023!$A$3:$A$5573,1,0)</f>
        <v>210515</v>
      </c>
    </row>
    <row r="1305" spans="1:5" x14ac:dyDescent="0.3">
      <c r="A1305" s="5">
        <v>210690</v>
      </c>
      <c r="B1305" s="5" t="s">
        <v>3511</v>
      </c>
      <c r="C1305" s="5" t="s">
        <v>11209</v>
      </c>
      <c r="D1305" s="5" t="s">
        <v>5682</v>
      </c>
      <c r="E1305" s="2">
        <f>VLOOKUP(A1305,Atual_15052023!$A$3:$A$5573,1,0)</f>
        <v>210690</v>
      </c>
    </row>
    <row r="1306" spans="1:5" x14ac:dyDescent="0.3">
      <c r="A1306" s="5">
        <v>210850</v>
      </c>
      <c r="B1306" s="5" t="s">
        <v>3511</v>
      </c>
      <c r="C1306" s="5" t="s">
        <v>11209</v>
      </c>
      <c r="D1306" s="5" t="s">
        <v>8576</v>
      </c>
      <c r="E1306" s="2">
        <f>VLOOKUP(A1306,Atual_15052023!$A$3:$A$5573,1,0)</f>
        <v>210850</v>
      </c>
    </row>
    <row r="1307" spans="1:5" x14ac:dyDescent="0.3">
      <c r="A1307" s="5">
        <v>210870</v>
      </c>
      <c r="B1307" s="5" t="s">
        <v>3511</v>
      </c>
      <c r="C1307" s="5" t="s">
        <v>11209</v>
      </c>
      <c r="D1307" s="5" t="s">
        <v>5226</v>
      </c>
      <c r="E1307" s="2">
        <f>VLOOKUP(A1307,Atual_15052023!$A$3:$A$5573,1,0)</f>
        <v>210870</v>
      </c>
    </row>
    <row r="1308" spans="1:5" x14ac:dyDescent="0.3">
      <c r="A1308" s="5">
        <v>210990</v>
      </c>
      <c r="B1308" s="5" t="s">
        <v>3511</v>
      </c>
      <c r="C1308" s="5" t="s">
        <v>11209</v>
      </c>
      <c r="D1308" s="5" t="s">
        <v>814</v>
      </c>
      <c r="E1308" s="2">
        <f>VLOOKUP(A1308,Atual_15052023!$A$3:$A$5573,1,0)</f>
        <v>210990</v>
      </c>
    </row>
    <row r="1309" spans="1:5" x14ac:dyDescent="0.3">
      <c r="A1309" s="5">
        <v>211000</v>
      </c>
      <c r="B1309" s="5" t="s">
        <v>3511</v>
      </c>
      <c r="C1309" s="5" t="s">
        <v>11209</v>
      </c>
      <c r="D1309" s="5" t="s">
        <v>162</v>
      </c>
      <c r="E1309" s="2">
        <f>VLOOKUP(A1309,Atual_15052023!$A$3:$A$5573,1,0)</f>
        <v>211000</v>
      </c>
    </row>
    <row r="1310" spans="1:5" x14ac:dyDescent="0.3">
      <c r="A1310" s="5">
        <v>211102</v>
      </c>
      <c r="B1310" s="5" t="s">
        <v>3511</v>
      </c>
      <c r="C1310" s="5" t="s">
        <v>11209</v>
      </c>
      <c r="D1310" s="5" t="s">
        <v>8720</v>
      </c>
      <c r="E1310" s="2">
        <f>VLOOKUP(A1310,Atual_15052023!$A$3:$A$5573,1,0)</f>
        <v>211102</v>
      </c>
    </row>
    <row r="1311" spans="1:5" x14ac:dyDescent="0.3">
      <c r="A1311" s="5">
        <v>211172</v>
      </c>
      <c r="B1311" s="5" t="s">
        <v>3511</v>
      </c>
      <c r="C1311" s="5" t="s">
        <v>11209</v>
      </c>
      <c r="D1311" s="5" t="s">
        <v>4351</v>
      </c>
      <c r="E1311" s="2">
        <f>VLOOKUP(A1311,Atual_15052023!$A$3:$A$5573,1,0)</f>
        <v>211172</v>
      </c>
    </row>
    <row r="1312" spans="1:5" x14ac:dyDescent="0.3">
      <c r="A1312" s="5">
        <v>211227</v>
      </c>
      <c r="B1312" s="5" t="s">
        <v>3511</v>
      </c>
      <c r="C1312" s="5" t="s">
        <v>11209</v>
      </c>
      <c r="D1312" s="5" t="s">
        <v>3998</v>
      </c>
      <c r="E1312" s="2">
        <f>VLOOKUP(A1312,Atual_15052023!$A$3:$A$5573,1,0)</f>
        <v>211227</v>
      </c>
    </row>
    <row r="1313" spans="1:5" x14ac:dyDescent="0.3">
      <c r="A1313" s="5">
        <v>210460</v>
      </c>
      <c r="B1313" s="5" t="s">
        <v>3511</v>
      </c>
      <c r="C1313" s="5" t="s">
        <v>11210</v>
      </c>
      <c r="D1313" s="5" t="s">
        <v>10802</v>
      </c>
      <c r="E1313" s="2">
        <f>VLOOKUP(A1313,Atual_15052023!$A$3:$A$5573,1,0)</f>
        <v>210460</v>
      </c>
    </row>
    <row r="1314" spans="1:5" x14ac:dyDescent="0.3">
      <c r="A1314" s="5">
        <v>210462</v>
      </c>
      <c r="B1314" s="5" t="s">
        <v>3511</v>
      </c>
      <c r="C1314" s="5" t="s">
        <v>11210</v>
      </c>
      <c r="D1314" s="5" t="s">
        <v>6542</v>
      </c>
      <c r="E1314" s="2">
        <f>VLOOKUP(A1314,Atual_15052023!$A$3:$A$5573,1,0)</f>
        <v>210462</v>
      </c>
    </row>
    <row r="1315" spans="1:5" x14ac:dyDescent="0.3">
      <c r="A1315" s="5">
        <v>210470</v>
      </c>
      <c r="B1315" s="5" t="s">
        <v>3511</v>
      </c>
      <c r="C1315" s="5" t="s">
        <v>11210</v>
      </c>
      <c r="D1315" s="5" t="s">
        <v>3016</v>
      </c>
      <c r="E1315" s="2">
        <f>VLOOKUP(A1315,Atual_15052023!$A$3:$A$5573,1,0)</f>
        <v>210470</v>
      </c>
    </row>
    <row r="1316" spans="1:5" x14ac:dyDescent="0.3">
      <c r="A1316" s="5">
        <v>210910</v>
      </c>
      <c r="B1316" s="5" t="s">
        <v>3511</v>
      </c>
      <c r="C1316" s="5" t="s">
        <v>11210</v>
      </c>
      <c r="D1316" s="5" t="s">
        <v>9223</v>
      </c>
      <c r="E1316" s="2">
        <f>VLOOKUP(A1316,Atual_15052023!$A$3:$A$5573,1,0)</f>
        <v>210910</v>
      </c>
    </row>
    <row r="1317" spans="1:5" x14ac:dyDescent="0.3">
      <c r="A1317" s="5">
        <v>210975</v>
      </c>
      <c r="B1317" s="5" t="s">
        <v>3511</v>
      </c>
      <c r="C1317" s="5" t="s">
        <v>11210</v>
      </c>
      <c r="D1317" s="5" t="s">
        <v>4247</v>
      </c>
      <c r="E1317" s="2">
        <f>VLOOKUP(A1317,Atual_15052023!$A$3:$A$5573,1,0)</f>
        <v>210975</v>
      </c>
    </row>
    <row r="1318" spans="1:5" x14ac:dyDescent="0.3">
      <c r="A1318" s="5">
        <v>211070</v>
      </c>
      <c r="B1318" s="5" t="s">
        <v>3511</v>
      </c>
      <c r="C1318" s="5" t="s">
        <v>11210</v>
      </c>
      <c r="D1318" s="5" t="s">
        <v>6129</v>
      </c>
      <c r="E1318" s="2">
        <f>VLOOKUP(A1318,Atual_15052023!$A$3:$A$5573,1,0)</f>
        <v>211070</v>
      </c>
    </row>
    <row r="1319" spans="1:5" x14ac:dyDescent="0.3">
      <c r="A1319" s="5">
        <v>211174</v>
      </c>
      <c r="B1319" s="5" t="s">
        <v>3511</v>
      </c>
      <c r="C1319" s="5" t="s">
        <v>11210</v>
      </c>
      <c r="D1319" s="5" t="s">
        <v>10746</v>
      </c>
      <c r="E1319" s="2">
        <f>VLOOKUP(A1319,Atual_15052023!$A$3:$A$5573,1,0)</f>
        <v>211174</v>
      </c>
    </row>
    <row r="1320" spans="1:5" x14ac:dyDescent="0.3">
      <c r="A1320" s="5">
        <v>211230</v>
      </c>
      <c r="B1320" s="5" t="s">
        <v>3511</v>
      </c>
      <c r="C1320" s="5" t="s">
        <v>11210</v>
      </c>
      <c r="D1320" s="5" t="s">
        <v>10133</v>
      </c>
      <c r="E1320" s="2">
        <f>VLOOKUP(A1320,Atual_15052023!$A$3:$A$5573,1,0)</f>
        <v>211230</v>
      </c>
    </row>
    <row r="1321" spans="1:5" x14ac:dyDescent="0.3">
      <c r="A1321" s="5">
        <v>210095</v>
      </c>
      <c r="B1321" s="5" t="s">
        <v>3511</v>
      </c>
      <c r="C1321" s="5" t="s">
        <v>11211</v>
      </c>
      <c r="D1321" s="5" t="s">
        <v>1757</v>
      </c>
      <c r="E1321" s="2">
        <f>VLOOKUP(A1321,Atual_15052023!$A$3:$A$5573,1,0)</f>
        <v>210095</v>
      </c>
    </row>
    <row r="1322" spans="1:5" x14ac:dyDescent="0.3">
      <c r="A1322" s="5">
        <v>210409</v>
      </c>
      <c r="B1322" s="5" t="s">
        <v>3511</v>
      </c>
      <c r="C1322" s="5" t="s">
        <v>11211</v>
      </c>
      <c r="D1322" s="5" t="s">
        <v>4954</v>
      </c>
      <c r="E1322" s="2">
        <f>VLOOKUP(A1322,Atual_15052023!$A$3:$A$5573,1,0)</f>
        <v>210409</v>
      </c>
    </row>
    <row r="1323" spans="1:5" x14ac:dyDescent="0.3">
      <c r="A1323" s="5">
        <v>210480</v>
      </c>
      <c r="B1323" s="5" t="s">
        <v>3511</v>
      </c>
      <c r="C1323" s="5" t="s">
        <v>11211</v>
      </c>
      <c r="D1323" s="5" t="s">
        <v>3722</v>
      </c>
      <c r="E1323" s="2">
        <f>VLOOKUP(A1323,Atual_15052023!$A$3:$A$5573,1,0)</f>
        <v>210480</v>
      </c>
    </row>
    <row r="1324" spans="1:5" x14ac:dyDescent="0.3">
      <c r="A1324" s="5">
        <v>210535</v>
      </c>
      <c r="B1324" s="5" t="s">
        <v>3511</v>
      </c>
      <c r="C1324" s="5" t="s">
        <v>11211</v>
      </c>
      <c r="D1324" s="5" t="s">
        <v>6645</v>
      </c>
      <c r="E1324" s="2">
        <f>VLOOKUP(A1324,Atual_15052023!$A$3:$A$5573,1,0)</f>
        <v>210535</v>
      </c>
    </row>
    <row r="1325" spans="1:5" x14ac:dyDescent="0.3">
      <c r="A1325" s="5">
        <v>211180</v>
      </c>
      <c r="B1325" s="5" t="s">
        <v>3511</v>
      </c>
      <c r="C1325" s="5" t="s">
        <v>11211</v>
      </c>
      <c r="D1325" s="5" t="s">
        <v>170</v>
      </c>
      <c r="E1325" s="2">
        <f>VLOOKUP(A1325,Atual_15052023!$A$3:$A$5573,1,0)</f>
        <v>211180</v>
      </c>
    </row>
    <row r="1326" spans="1:5" x14ac:dyDescent="0.3">
      <c r="A1326" s="5">
        <v>210150</v>
      </c>
      <c r="B1326" s="5" t="s">
        <v>3511</v>
      </c>
      <c r="C1326" s="5" t="s">
        <v>11212</v>
      </c>
      <c r="D1326" s="5" t="s">
        <v>8010</v>
      </c>
      <c r="E1326" s="2">
        <f>VLOOKUP(A1326,Atual_15052023!$A$3:$A$5573,1,0)</f>
        <v>210150</v>
      </c>
    </row>
    <row r="1327" spans="1:5" x14ac:dyDescent="0.3">
      <c r="A1327" s="5">
        <v>210592</v>
      </c>
      <c r="B1327" s="5" t="s">
        <v>3511</v>
      </c>
      <c r="C1327" s="5" t="s">
        <v>11212</v>
      </c>
      <c r="D1327" s="5" t="s">
        <v>544</v>
      </c>
      <c r="E1327" s="2">
        <f>VLOOKUP(A1327,Atual_15052023!$A$3:$A$5573,1,0)</f>
        <v>210592</v>
      </c>
    </row>
    <row r="1328" spans="1:5" x14ac:dyDescent="0.3">
      <c r="A1328" s="5">
        <v>210730</v>
      </c>
      <c r="B1328" s="5" t="s">
        <v>3511</v>
      </c>
      <c r="C1328" s="5" t="s">
        <v>11212</v>
      </c>
      <c r="D1328" s="5" t="s">
        <v>9021</v>
      </c>
      <c r="E1328" s="2">
        <f>VLOOKUP(A1328,Atual_15052023!$A$3:$A$5573,1,0)</f>
        <v>210730</v>
      </c>
    </row>
    <row r="1329" spans="1:5" x14ac:dyDescent="0.3">
      <c r="A1329" s="5">
        <v>210770</v>
      </c>
      <c r="B1329" s="5" t="s">
        <v>3511</v>
      </c>
      <c r="C1329" s="5" t="s">
        <v>11212</v>
      </c>
      <c r="D1329" s="5" t="s">
        <v>8281</v>
      </c>
      <c r="E1329" s="2">
        <f>VLOOKUP(A1329,Atual_15052023!$A$3:$A$5573,1,0)</f>
        <v>210770</v>
      </c>
    </row>
    <row r="1330" spans="1:5" x14ac:dyDescent="0.3">
      <c r="A1330" s="5">
        <v>210790</v>
      </c>
      <c r="B1330" s="5" t="s">
        <v>3511</v>
      </c>
      <c r="C1330" s="5" t="s">
        <v>11212</v>
      </c>
      <c r="D1330" s="5" t="s">
        <v>10423</v>
      </c>
      <c r="E1330" s="2">
        <f>VLOOKUP(A1330,Atual_15052023!$A$3:$A$5573,1,0)</f>
        <v>210790</v>
      </c>
    </row>
    <row r="1331" spans="1:5" x14ac:dyDescent="0.3">
      <c r="A1331" s="5">
        <v>210800</v>
      </c>
      <c r="B1331" s="5" t="s">
        <v>3511</v>
      </c>
      <c r="C1331" s="5" t="s">
        <v>11212</v>
      </c>
      <c r="D1331" s="5" t="s">
        <v>4259</v>
      </c>
      <c r="E1331" s="2">
        <f>VLOOKUP(A1331,Atual_15052023!$A$3:$A$5573,1,0)</f>
        <v>210800</v>
      </c>
    </row>
    <row r="1332" spans="1:5" x14ac:dyDescent="0.3">
      <c r="A1332" s="5">
        <v>211090</v>
      </c>
      <c r="B1332" s="5" t="s">
        <v>3511</v>
      </c>
      <c r="C1332" s="5" t="s">
        <v>11212</v>
      </c>
      <c r="D1332" s="5" t="s">
        <v>5073</v>
      </c>
      <c r="E1332" s="2">
        <f>VLOOKUP(A1332,Atual_15052023!$A$3:$A$5573,1,0)</f>
        <v>211090</v>
      </c>
    </row>
    <row r="1333" spans="1:5" x14ac:dyDescent="0.3">
      <c r="A1333" s="5">
        <v>211110</v>
      </c>
      <c r="B1333" s="5" t="s">
        <v>3511</v>
      </c>
      <c r="C1333" s="5" t="s">
        <v>11212</v>
      </c>
      <c r="D1333" s="5" t="s">
        <v>2074</v>
      </c>
      <c r="E1333" s="2">
        <f>VLOOKUP(A1333,Atual_15052023!$A$3:$A$5573,1,0)</f>
        <v>211110</v>
      </c>
    </row>
    <row r="1334" spans="1:5" x14ac:dyDescent="0.3">
      <c r="A1334" s="5">
        <v>211195</v>
      </c>
      <c r="B1334" s="5" t="s">
        <v>3511</v>
      </c>
      <c r="C1334" s="5" t="s">
        <v>11212</v>
      </c>
      <c r="D1334" s="5" t="s">
        <v>8440</v>
      </c>
      <c r="E1334" s="2">
        <f>VLOOKUP(A1334,Atual_15052023!$A$3:$A$5573,1,0)</f>
        <v>211195</v>
      </c>
    </row>
    <row r="1335" spans="1:5" x14ac:dyDescent="0.3">
      <c r="A1335" s="5">
        <v>210030</v>
      </c>
      <c r="B1335" s="5" t="s">
        <v>3511</v>
      </c>
      <c r="C1335" s="5" t="s">
        <v>9870</v>
      </c>
      <c r="D1335" s="5" t="s">
        <v>7063</v>
      </c>
      <c r="E1335" s="2">
        <f>VLOOKUP(A1335,Atual_15052023!$A$3:$A$5573,1,0)</f>
        <v>210030</v>
      </c>
    </row>
    <row r="1336" spans="1:5" x14ac:dyDescent="0.3">
      <c r="A1336" s="5">
        <v>210300</v>
      </c>
      <c r="B1336" s="5" t="s">
        <v>3511</v>
      </c>
      <c r="C1336" s="5" t="s">
        <v>9870</v>
      </c>
      <c r="D1336" s="5" t="s">
        <v>9741</v>
      </c>
      <c r="E1336" s="2">
        <f>VLOOKUP(A1336,Atual_15052023!$A$3:$A$5573,1,0)</f>
        <v>210300</v>
      </c>
    </row>
    <row r="1337" spans="1:5" x14ac:dyDescent="0.3">
      <c r="A1337" s="5">
        <v>210340</v>
      </c>
      <c r="B1337" s="5" t="s">
        <v>3511</v>
      </c>
      <c r="C1337" s="5" t="s">
        <v>9870</v>
      </c>
      <c r="D1337" s="5" t="s">
        <v>10123</v>
      </c>
      <c r="E1337" s="2">
        <f>VLOOKUP(A1337,Atual_15052023!$A$3:$A$5573,1,0)</f>
        <v>210340</v>
      </c>
    </row>
    <row r="1338" spans="1:5" x14ac:dyDescent="0.3">
      <c r="A1338" s="5">
        <v>210390</v>
      </c>
      <c r="B1338" s="5" t="s">
        <v>3511</v>
      </c>
      <c r="C1338" s="5" t="s">
        <v>9870</v>
      </c>
      <c r="D1338" s="5" t="s">
        <v>3179</v>
      </c>
      <c r="E1338" s="2">
        <f>VLOOKUP(A1338,Atual_15052023!$A$3:$A$5573,1,0)</f>
        <v>210390</v>
      </c>
    </row>
    <row r="1339" spans="1:5" x14ac:dyDescent="0.3">
      <c r="A1339" s="5">
        <v>211107</v>
      </c>
      <c r="B1339" s="5" t="s">
        <v>3511</v>
      </c>
      <c r="C1339" s="5" t="s">
        <v>9870</v>
      </c>
      <c r="D1339" s="5" t="s">
        <v>2125</v>
      </c>
      <c r="E1339" s="2">
        <f>VLOOKUP(A1339,Atual_15052023!$A$3:$A$5573,1,0)</f>
        <v>211107</v>
      </c>
    </row>
    <row r="1340" spans="1:5" x14ac:dyDescent="0.3">
      <c r="A1340" s="5">
        <v>210060</v>
      </c>
      <c r="B1340" s="5" t="s">
        <v>3511</v>
      </c>
      <c r="C1340" s="5" t="s">
        <v>4105</v>
      </c>
      <c r="D1340" s="5" t="s">
        <v>8403</v>
      </c>
      <c r="E1340" s="2">
        <f>VLOOKUP(A1340,Atual_15052023!$A$3:$A$5573,1,0)</f>
        <v>210060</v>
      </c>
    </row>
    <row r="1341" spans="1:5" x14ac:dyDescent="0.3">
      <c r="A1341" s="5">
        <v>210235</v>
      </c>
      <c r="B1341" s="5" t="s">
        <v>3511</v>
      </c>
      <c r="C1341" s="5" t="s">
        <v>4105</v>
      </c>
      <c r="D1341" s="5" t="s">
        <v>4005</v>
      </c>
      <c r="E1341" s="2">
        <f>VLOOKUP(A1341,Atual_15052023!$A$3:$A$5573,1,0)</f>
        <v>210235</v>
      </c>
    </row>
    <row r="1342" spans="1:5" x14ac:dyDescent="0.3">
      <c r="A1342" s="5">
        <v>210375</v>
      </c>
      <c r="B1342" s="5" t="s">
        <v>3511</v>
      </c>
      <c r="C1342" s="5" t="s">
        <v>4105</v>
      </c>
      <c r="D1342" s="5" t="s">
        <v>3169</v>
      </c>
      <c r="E1342" s="2">
        <f>VLOOKUP(A1342,Atual_15052023!$A$3:$A$5573,1,0)</f>
        <v>210375</v>
      </c>
    </row>
    <row r="1343" spans="1:5" x14ac:dyDescent="0.3">
      <c r="A1343" s="5">
        <v>210455</v>
      </c>
      <c r="B1343" s="5" t="s">
        <v>3511</v>
      </c>
      <c r="C1343" s="5" t="s">
        <v>4105</v>
      </c>
      <c r="D1343" s="5" t="s">
        <v>6184</v>
      </c>
      <c r="E1343" s="2">
        <f>VLOOKUP(A1343,Atual_15052023!$A$3:$A$5573,1,0)</f>
        <v>210455</v>
      </c>
    </row>
    <row r="1344" spans="1:5" x14ac:dyDescent="0.3">
      <c r="A1344" s="5">
        <v>210530</v>
      </c>
      <c r="B1344" s="5" t="s">
        <v>3511</v>
      </c>
      <c r="C1344" s="5" t="s">
        <v>4105</v>
      </c>
      <c r="D1344" s="5" t="s">
        <v>8957</v>
      </c>
      <c r="E1344" s="2">
        <f>VLOOKUP(A1344,Atual_15052023!$A$3:$A$5573,1,0)</f>
        <v>210530</v>
      </c>
    </row>
    <row r="1345" spans="1:5" x14ac:dyDescent="0.3">
      <c r="A1345" s="5">
        <v>210550</v>
      </c>
      <c r="B1345" s="5" t="s">
        <v>3511</v>
      </c>
      <c r="C1345" s="5" t="s">
        <v>4105</v>
      </c>
      <c r="D1345" s="5" t="s">
        <v>6409</v>
      </c>
      <c r="E1345" s="2">
        <f>VLOOKUP(A1345,Atual_15052023!$A$3:$A$5573,1,0)</f>
        <v>210550</v>
      </c>
    </row>
    <row r="1346" spans="1:5" x14ac:dyDescent="0.3">
      <c r="A1346" s="5">
        <v>210700</v>
      </c>
      <c r="B1346" s="5" t="s">
        <v>3511</v>
      </c>
      <c r="C1346" s="5" t="s">
        <v>4105</v>
      </c>
      <c r="D1346" s="5" t="s">
        <v>952</v>
      </c>
      <c r="E1346" s="2">
        <f>VLOOKUP(A1346,Atual_15052023!$A$3:$A$5573,1,0)</f>
        <v>210700</v>
      </c>
    </row>
    <row r="1347" spans="1:5" x14ac:dyDescent="0.3">
      <c r="A1347" s="5">
        <v>210955</v>
      </c>
      <c r="B1347" s="5" t="s">
        <v>3511</v>
      </c>
      <c r="C1347" s="5" t="s">
        <v>4105</v>
      </c>
      <c r="D1347" s="5" t="s">
        <v>9826</v>
      </c>
      <c r="E1347" s="2">
        <f>VLOOKUP(A1347,Atual_15052023!$A$3:$A$5573,1,0)</f>
        <v>210955</v>
      </c>
    </row>
    <row r="1348" spans="1:5" x14ac:dyDescent="0.3">
      <c r="A1348" s="5">
        <v>211176</v>
      </c>
      <c r="B1348" s="5" t="s">
        <v>3511</v>
      </c>
      <c r="C1348" s="5" t="s">
        <v>4105</v>
      </c>
      <c r="D1348" s="5" t="s">
        <v>4230</v>
      </c>
      <c r="E1348" s="2">
        <f>VLOOKUP(A1348,Atual_15052023!$A$3:$A$5573,1,0)</f>
        <v>211176</v>
      </c>
    </row>
    <row r="1349" spans="1:5" x14ac:dyDescent="0.3">
      <c r="A1349" s="5">
        <v>310160</v>
      </c>
      <c r="B1349" s="5" t="s">
        <v>5424</v>
      </c>
      <c r="C1349" s="5" t="s">
        <v>10971</v>
      </c>
      <c r="D1349" s="5" t="s">
        <v>10971</v>
      </c>
      <c r="E1349" s="2">
        <f>VLOOKUP(A1349,Atual_15052023!$A$3:$A$5573,1,0)</f>
        <v>310160</v>
      </c>
    </row>
    <row r="1350" spans="1:5" x14ac:dyDescent="0.3">
      <c r="A1350" s="5">
        <v>310200</v>
      </c>
      <c r="B1350" s="5" t="s">
        <v>5424</v>
      </c>
      <c r="C1350" s="5" t="s">
        <v>10971</v>
      </c>
      <c r="D1350" s="5" t="s">
        <v>4916</v>
      </c>
      <c r="E1350" s="2">
        <f>VLOOKUP(A1350,Atual_15052023!$A$3:$A$5573,1,0)</f>
        <v>310200</v>
      </c>
    </row>
    <row r="1351" spans="1:5" x14ac:dyDescent="0.3">
      <c r="A1351" s="5">
        <v>310410</v>
      </c>
      <c r="B1351" s="5" t="s">
        <v>5424</v>
      </c>
      <c r="C1351" s="5" t="s">
        <v>10971</v>
      </c>
      <c r="D1351" s="5" t="s">
        <v>5547</v>
      </c>
      <c r="E1351" s="2">
        <f>VLOOKUP(A1351,Atual_15052023!$A$3:$A$5573,1,0)</f>
        <v>310410</v>
      </c>
    </row>
    <row r="1352" spans="1:5" x14ac:dyDescent="0.3">
      <c r="A1352" s="5">
        <v>310430</v>
      </c>
      <c r="B1352" s="5" t="s">
        <v>5424</v>
      </c>
      <c r="C1352" s="5" t="s">
        <v>10971</v>
      </c>
      <c r="D1352" s="5" t="s">
        <v>5203</v>
      </c>
      <c r="E1352" s="2">
        <f>VLOOKUP(A1352,Atual_15052023!$A$3:$A$5573,1,0)</f>
        <v>310430</v>
      </c>
    </row>
    <row r="1353" spans="1:5" x14ac:dyDescent="0.3">
      <c r="A1353" s="5">
        <v>310530</v>
      </c>
      <c r="B1353" s="5" t="s">
        <v>5424</v>
      </c>
      <c r="C1353" s="5" t="s">
        <v>10971</v>
      </c>
      <c r="D1353" s="5" t="s">
        <v>9744</v>
      </c>
      <c r="E1353" s="2">
        <f>VLOOKUP(A1353,Atual_15052023!$A$3:$A$5573,1,0)</f>
        <v>310530</v>
      </c>
    </row>
    <row r="1354" spans="1:5" x14ac:dyDescent="0.3">
      <c r="A1354" s="5">
        <v>310840</v>
      </c>
      <c r="B1354" s="5" t="s">
        <v>5424</v>
      </c>
      <c r="C1354" s="5" t="s">
        <v>10971</v>
      </c>
      <c r="D1354" s="5" t="s">
        <v>2059</v>
      </c>
      <c r="E1354" s="2">
        <f>VLOOKUP(A1354,Atual_15052023!$A$3:$A$5573,1,0)</f>
        <v>310840</v>
      </c>
    </row>
    <row r="1355" spans="1:5" x14ac:dyDescent="0.3">
      <c r="A1355" s="5">
        <v>310950</v>
      </c>
      <c r="B1355" s="5" t="s">
        <v>5424</v>
      </c>
      <c r="C1355" s="5" t="s">
        <v>10971</v>
      </c>
      <c r="D1355" s="5" t="s">
        <v>1512</v>
      </c>
      <c r="E1355" s="2">
        <f>VLOOKUP(A1355,Atual_15052023!$A$3:$A$5573,1,0)</f>
        <v>310950</v>
      </c>
    </row>
    <row r="1356" spans="1:5" x14ac:dyDescent="0.3">
      <c r="A1356" s="5">
        <v>311100</v>
      </c>
      <c r="B1356" s="5" t="s">
        <v>5424</v>
      </c>
      <c r="C1356" s="5" t="s">
        <v>10971</v>
      </c>
      <c r="D1356" s="5" t="s">
        <v>2273</v>
      </c>
      <c r="E1356" s="2">
        <f>VLOOKUP(A1356,Atual_15052023!$A$3:$A$5573,1,0)</f>
        <v>311100</v>
      </c>
    </row>
    <row r="1357" spans="1:5" x14ac:dyDescent="0.3">
      <c r="A1357" s="5">
        <v>311130</v>
      </c>
      <c r="B1357" s="5" t="s">
        <v>5424</v>
      </c>
      <c r="C1357" s="5" t="s">
        <v>10971</v>
      </c>
      <c r="D1357" s="5" t="s">
        <v>6101</v>
      </c>
      <c r="E1357" s="2">
        <f>VLOOKUP(A1357,Atual_15052023!$A$3:$A$5573,1,0)</f>
        <v>311130</v>
      </c>
    </row>
    <row r="1358" spans="1:5" x14ac:dyDescent="0.3">
      <c r="A1358" s="5">
        <v>311160</v>
      </c>
      <c r="B1358" s="5" t="s">
        <v>5424</v>
      </c>
      <c r="C1358" s="5" t="s">
        <v>10971</v>
      </c>
      <c r="D1358" s="5" t="s">
        <v>8568</v>
      </c>
      <c r="E1358" s="2">
        <f>VLOOKUP(A1358,Atual_15052023!$A$3:$A$5573,1,0)</f>
        <v>311160</v>
      </c>
    </row>
    <row r="1359" spans="1:5" x14ac:dyDescent="0.3">
      <c r="A1359" s="5">
        <v>311440</v>
      </c>
      <c r="B1359" s="5" t="s">
        <v>5424</v>
      </c>
      <c r="C1359" s="5" t="s">
        <v>10971</v>
      </c>
      <c r="D1359" s="5" t="s">
        <v>8830</v>
      </c>
      <c r="E1359" s="2">
        <f>VLOOKUP(A1359,Atual_15052023!$A$3:$A$5573,1,0)</f>
        <v>311440</v>
      </c>
    </row>
    <row r="1360" spans="1:5" x14ac:dyDescent="0.3">
      <c r="A1360" s="5">
        <v>311470</v>
      </c>
      <c r="B1360" s="5" t="s">
        <v>5424</v>
      </c>
      <c r="C1360" s="5" t="s">
        <v>10971</v>
      </c>
      <c r="D1360" s="5" t="s">
        <v>134</v>
      </c>
      <c r="E1360" s="2">
        <f>VLOOKUP(A1360,Atual_15052023!$A$3:$A$5573,1,0)</f>
        <v>311470</v>
      </c>
    </row>
    <row r="1361" spans="1:5" x14ac:dyDescent="0.3">
      <c r="A1361" s="5">
        <v>311710</v>
      </c>
      <c r="B1361" s="5" t="s">
        <v>5424</v>
      </c>
      <c r="C1361" s="5" t="s">
        <v>10971</v>
      </c>
      <c r="D1361" s="5" t="s">
        <v>1222</v>
      </c>
      <c r="E1361" s="2">
        <f>VLOOKUP(A1361,Atual_15052023!$A$3:$A$5573,1,0)</f>
        <v>311710</v>
      </c>
    </row>
    <row r="1362" spans="1:5" x14ac:dyDescent="0.3">
      <c r="A1362" s="5">
        <v>312240</v>
      </c>
      <c r="B1362" s="5" t="s">
        <v>5424</v>
      </c>
      <c r="C1362" s="5" t="s">
        <v>10971</v>
      </c>
      <c r="D1362" s="5" t="s">
        <v>10243</v>
      </c>
      <c r="E1362" s="2">
        <f>VLOOKUP(A1362,Atual_15052023!$A$3:$A$5573,1,0)</f>
        <v>312240</v>
      </c>
    </row>
    <row r="1363" spans="1:5" x14ac:dyDescent="0.3">
      <c r="A1363" s="5">
        <v>312520</v>
      </c>
      <c r="B1363" s="5" t="s">
        <v>5424</v>
      </c>
      <c r="C1363" s="5" t="s">
        <v>10971</v>
      </c>
      <c r="D1363" s="5" t="s">
        <v>2238</v>
      </c>
      <c r="E1363" s="2">
        <f>VLOOKUP(A1363,Atual_15052023!$A$3:$A$5573,1,0)</f>
        <v>312520</v>
      </c>
    </row>
    <row r="1364" spans="1:5" x14ac:dyDescent="0.3">
      <c r="A1364" s="5">
        <v>312830</v>
      </c>
      <c r="B1364" s="5" t="s">
        <v>5424</v>
      </c>
      <c r="C1364" s="5" t="s">
        <v>10971</v>
      </c>
      <c r="D1364" s="5" t="s">
        <v>7233</v>
      </c>
      <c r="E1364" s="2">
        <f>VLOOKUP(A1364,Atual_15052023!$A$3:$A$5573,1,0)</f>
        <v>312830</v>
      </c>
    </row>
    <row r="1365" spans="1:5" x14ac:dyDescent="0.3">
      <c r="A1365" s="5">
        <v>312870</v>
      </c>
      <c r="B1365" s="5" t="s">
        <v>5424</v>
      </c>
      <c r="C1365" s="5" t="s">
        <v>10971</v>
      </c>
      <c r="D1365" s="5" t="s">
        <v>1237</v>
      </c>
      <c r="E1365" s="2">
        <f>VLOOKUP(A1365,Atual_15052023!$A$3:$A$5573,1,0)</f>
        <v>312870</v>
      </c>
    </row>
    <row r="1366" spans="1:5" x14ac:dyDescent="0.3">
      <c r="A1366" s="5">
        <v>313690</v>
      </c>
      <c r="B1366" s="5" t="s">
        <v>5424</v>
      </c>
      <c r="C1366" s="5" t="s">
        <v>10971</v>
      </c>
      <c r="D1366" s="5" t="s">
        <v>10560</v>
      </c>
      <c r="E1366" s="2">
        <f>VLOOKUP(A1366,Atual_15052023!$A$3:$A$5573,1,0)</f>
        <v>313690</v>
      </c>
    </row>
    <row r="1367" spans="1:5" x14ac:dyDescent="0.3">
      <c r="A1367" s="5">
        <v>313900</v>
      </c>
      <c r="B1367" s="5" t="s">
        <v>5424</v>
      </c>
      <c r="C1367" s="5" t="s">
        <v>10971</v>
      </c>
      <c r="D1367" s="5" t="s">
        <v>8934</v>
      </c>
      <c r="E1367" s="2">
        <f>VLOOKUP(A1367,Atual_15052023!$A$3:$A$5573,1,0)</f>
        <v>313900</v>
      </c>
    </row>
    <row r="1368" spans="1:5" x14ac:dyDescent="0.3">
      <c r="A1368" s="5">
        <v>314300</v>
      </c>
      <c r="B1368" s="5" t="s">
        <v>5424</v>
      </c>
      <c r="C1368" s="5" t="s">
        <v>10971</v>
      </c>
      <c r="D1368" s="5" t="s">
        <v>7688</v>
      </c>
      <c r="E1368" s="2">
        <f>VLOOKUP(A1368,Atual_15052023!$A$3:$A$5573,1,0)</f>
        <v>314300</v>
      </c>
    </row>
    <row r="1369" spans="1:5" x14ac:dyDescent="0.3">
      <c r="A1369" s="5">
        <v>314410</v>
      </c>
      <c r="B1369" s="5" t="s">
        <v>5424</v>
      </c>
      <c r="C1369" s="5" t="s">
        <v>10971</v>
      </c>
      <c r="D1369" s="5" t="s">
        <v>4520</v>
      </c>
      <c r="E1369" s="2">
        <f>VLOOKUP(A1369,Atual_15052023!$A$3:$A$5573,1,0)</f>
        <v>314410</v>
      </c>
    </row>
    <row r="1370" spans="1:5" x14ac:dyDescent="0.3">
      <c r="A1370" s="5">
        <v>314510</v>
      </c>
      <c r="B1370" s="5" t="s">
        <v>5424</v>
      </c>
      <c r="C1370" s="5" t="s">
        <v>10971</v>
      </c>
      <c r="D1370" s="5" t="s">
        <v>10162</v>
      </c>
      <c r="E1370" s="2">
        <f>VLOOKUP(A1370,Atual_15052023!$A$3:$A$5573,1,0)</f>
        <v>314510</v>
      </c>
    </row>
    <row r="1371" spans="1:5" x14ac:dyDescent="0.3">
      <c r="A1371" s="5">
        <v>314720</v>
      </c>
      <c r="B1371" s="5" t="s">
        <v>5424</v>
      </c>
      <c r="C1371" s="5" t="s">
        <v>10971</v>
      </c>
      <c r="D1371" s="5" t="s">
        <v>5785</v>
      </c>
      <c r="E1371" s="2">
        <f>VLOOKUP(A1371,Atual_15052023!$A$3:$A$5573,1,0)</f>
        <v>314720</v>
      </c>
    </row>
    <row r="1372" spans="1:5" x14ac:dyDescent="0.3">
      <c r="A1372" s="5">
        <v>315170</v>
      </c>
      <c r="B1372" s="5" t="s">
        <v>5424</v>
      </c>
      <c r="C1372" s="5" t="s">
        <v>10971</v>
      </c>
      <c r="D1372" s="5" t="s">
        <v>10514</v>
      </c>
      <c r="E1372" s="2">
        <f>VLOOKUP(A1372,Atual_15052023!$A$3:$A$5573,1,0)</f>
        <v>315170</v>
      </c>
    </row>
    <row r="1373" spans="1:5" x14ac:dyDescent="0.3">
      <c r="A1373" s="5">
        <v>316390</v>
      </c>
      <c r="B1373" s="5" t="s">
        <v>5424</v>
      </c>
      <c r="C1373" s="5" t="s">
        <v>10971</v>
      </c>
      <c r="D1373" s="5" t="s">
        <v>8710</v>
      </c>
      <c r="E1373" s="2">
        <f>VLOOKUP(A1373,Atual_15052023!$A$3:$A$5573,1,0)</f>
        <v>316390</v>
      </c>
    </row>
    <row r="1374" spans="1:5" x14ac:dyDescent="0.3">
      <c r="A1374" s="5">
        <v>316690</v>
      </c>
      <c r="B1374" s="5" t="s">
        <v>5424</v>
      </c>
      <c r="C1374" s="5" t="s">
        <v>10971</v>
      </c>
      <c r="D1374" s="5" t="s">
        <v>10813</v>
      </c>
      <c r="E1374" s="2">
        <f>VLOOKUP(A1374,Atual_15052023!$A$3:$A$5573,1,0)</f>
        <v>316690</v>
      </c>
    </row>
    <row r="1375" spans="1:5" x14ac:dyDescent="0.3">
      <c r="A1375" s="5">
        <v>310163</v>
      </c>
      <c r="B1375" s="5" t="s">
        <v>5424</v>
      </c>
      <c r="C1375" s="5" t="s">
        <v>6775</v>
      </c>
      <c r="D1375" s="5" t="s">
        <v>3512</v>
      </c>
      <c r="E1375" s="2">
        <f>VLOOKUP(A1375,Atual_15052023!$A$3:$A$5573,1,0)</f>
        <v>310163</v>
      </c>
    </row>
    <row r="1376" spans="1:5" x14ac:dyDescent="0.3">
      <c r="A1376" s="5">
        <v>310210</v>
      </c>
      <c r="B1376" s="5" t="s">
        <v>5424</v>
      </c>
      <c r="C1376" s="5" t="s">
        <v>6775</v>
      </c>
      <c r="D1376" s="5" t="s">
        <v>2513</v>
      </c>
      <c r="E1376" s="2">
        <f>VLOOKUP(A1376,Atual_15052023!$A$3:$A$5573,1,0)</f>
        <v>310210</v>
      </c>
    </row>
    <row r="1377" spans="1:5" x14ac:dyDescent="0.3">
      <c r="A1377" s="5">
        <v>310290</v>
      </c>
      <c r="B1377" s="5" t="s">
        <v>5424</v>
      </c>
      <c r="C1377" s="5" t="s">
        <v>6775</v>
      </c>
      <c r="D1377" s="5" t="s">
        <v>60</v>
      </c>
      <c r="E1377" s="2">
        <f>VLOOKUP(A1377,Atual_15052023!$A$3:$A$5573,1,0)</f>
        <v>310290</v>
      </c>
    </row>
    <row r="1378" spans="1:5" x14ac:dyDescent="0.3">
      <c r="A1378" s="5">
        <v>310560</v>
      </c>
      <c r="B1378" s="5" t="s">
        <v>5424</v>
      </c>
      <c r="C1378" s="5" t="s">
        <v>6775</v>
      </c>
      <c r="D1378" s="5" t="s">
        <v>6775</v>
      </c>
      <c r="E1378" s="2">
        <f>VLOOKUP(A1378,Atual_15052023!$A$3:$A$5573,1,0)</f>
        <v>310560</v>
      </c>
    </row>
    <row r="1379" spans="1:5" x14ac:dyDescent="0.3">
      <c r="A1379" s="5">
        <v>311220</v>
      </c>
      <c r="B1379" s="5" t="s">
        <v>5424</v>
      </c>
      <c r="C1379" s="5" t="s">
        <v>6775</v>
      </c>
      <c r="D1379" s="5" t="s">
        <v>5578</v>
      </c>
      <c r="E1379" s="2">
        <f>VLOOKUP(A1379,Atual_15052023!$A$3:$A$5573,1,0)</f>
        <v>311220</v>
      </c>
    </row>
    <row r="1380" spans="1:5" x14ac:dyDescent="0.3">
      <c r="A1380" s="5">
        <v>311310</v>
      </c>
      <c r="B1380" s="5" t="s">
        <v>5424</v>
      </c>
      <c r="C1380" s="5" t="s">
        <v>6775</v>
      </c>
      <c r="D1380" s="5" t="s">
        <v>1127</v>
      </c>
      <c r="E1380" s="2">
        <f>VLOOKUP(A1380,Atual_15052023!$A$3:$A$5573,1,0)</f>
        <v>311310</v>
      </c>
    </row>
    <row r="1381" spans="1:5" x14ac:dyDescent="0.3">
      <c r="A1381" s="5">
        <v>311320</v>
      </c>
      <c r="B1381" s="5" t="s">
        <v>5424</v>
      </c>
      <c r="C1381" s="5" t="s">
        <v>6775</v>
      </c>
      <c r="D1381" s="5" t="s">
        <v>770</v>
      </c>
      <c r="E1381" s="2">
        <f>VLOOKUP(A1381,Atual_15052023!$A$3:$A$5573,1,0)</f>
        <v>311320</v>
      </c>
    </row>
    <row r="1382" spans="1:5" x14ac:dyDescent="0.3">
      <c r="A1382" s="5">
        <v>311490</v>
      </c>
      <c r="B1382" s="5" t="s">
        <v>5424</v>
      </c>
      <c r="C1382" s="5" t="s">
        <v>6775</v>
      </c>
      <c r="D1382" s="5" t="s">
        <v>4009</v>
      </c>
      <c r="E1382" s="2">
        <f>VLOOKUP(A1382,Atual_15052023!$A$3:$A$5573,1,0)</f>
        <v>311490</v>
      </c>
    </row>
    <row r="1383" spans="1:5" x14ac:dyDescent="0.3">
      <c r="A1383" s="5">
        <v>311540</v>
      </c>
      <c r="B1383" s="5" t="s">
        <v>5424</v>
      </c>
      <c r="C1383" s="5" t="s">
        <v>6775</v>
      </c>
      <c r="D1383" s="5" t="s">
        <v>7888</v>
      </c>
      <c r="E1383" s="2">
        <f>VLOOKUP(A1383,Atual_15052023!$A$3:$A$5573,1,0)</f>
        <v>311540</v>
      </c>
    </row>
    <row r="1384" spans="1:5" x14ac:dyDescent="0.3">
      <c r="A1384" s="5">
        <v>311630</v>
      </c>
      <c r="B1384" s="5" t="s">
        <v>5424</v>
      </c>
      <c r="C1384" s="5" t="s">
        <v>6775</v>
      </c>
      <c r="D1384" s="5" t="s">
        <v>1334</v>
      </c>
      <c r="E1384" s="2">
        <f>VLOOKUP(A1384,Atual_15052023!$A$3:$A$5573,1,0)</f>
        <v>311630</v>
      </c>
    </row>
    <row r="1385" spans="1:5" x14ac:dyDescent="0.3">
      <c r="A1385" s="5">
        <v>311800</v>
      </c>
      <c r="B1385" s="5" t="s">
        <v>5424</v>
      </c>
      <c r="C1385" s="5" t="s">
        <v>6775</v>
      </c>
      <c r="D1385" s="5" t="s">
        <v>6108</v>
      </c>
      <c r="E1385" s="2">
        <f>VLOOKUP(A1385,Atual_15052023!$A$3:$A$5573,1,0)</f>
        <v>311800</v>
      </c>
    </row>
    <row r="1386" spans="1:5" x14ac:dyDescent="0.3">
      <c r="A1386" s="5">
        <v>311830</v>
      </c>
      <c r="B1386" s="5" t="s">
        <v>5424</v>
      </c>
      <c r="C1386" s="5" t="s">
        <v>6775</v>
      </c>
      <c r="D1386" s="5" t="s">
        <v>4801</v>
      </c>
      <c r="E1386" s="2">
        <f>VLOOKUP(A1386,Atual_15052023!$A$3:$A$5573,1,0)</f>
        <v>311830</v>
      </c>
    </row>
    <row r="1387" spans="1:5" x14ac:dyDescent="0.3">
      <c r="A1387" s="5">
        <v>312040</v>
      </c>
      <c r="B1387" s="5" t="s">
        <v>5424</v>
      </c>
      <c r="C1387" s="5" t="s">
        <v>6775</v>
      </c>
      <c r="D1387" s="5" t="s">
        <v>2994</v>
      </c>
      <c r="E1387" s="2">
        <f>VLOOKUP(A1387,Atual_15052023!$A$3:$A$5573,1,0)</f>
        <v>312040</v>
      </c>
    </row>
    <row r="1388" spans="1:5" x14ac:dyDescent="0.3">
      <c r="A1388" s="5">
        <v>312150</v>
      </c>
      <c r="B1388" s="5" t="s">
        <v>5424</v>
      </c>
      <c r="C1388" s="5" t="s">
        <v>6775</v>
      </c>
      <c r="D1388" s="5" t="s">
        <v>7528</v>
      </c>
      <c r="E1388" s="2">
        <f>VLOOKUP(A1388,Atual_15052023!$A$3:$A$5573,1,0)</f>
        <v>312150</v>
      </c>
    </row>
    <row r="1389" spans="1:5" x14ac:dyDescent="0.3">
      <c r="A1389" s="5">
        <v>312940</v>
      </c>
      <c r="B1389" s="5" t="s">
        <v>5424</v>
      </c>
      <c r="C1389" s="5" t="s">
        <v>6775</v>
      </c>
      <c r="D1389" s="5" t="s">
        <v>5233</v>
      </c>
      <c r="E1389" s="2">
        <f>VLOOKUP(A1389,Atual_15052023!$A$3:$A$5573,1,0)</f>
        <v>312940</v>
      </c>
    </row>
    <row r="1390" spans="1:5" x14ac:dyDescent="0.3">
      <c r="A1390" s="5">
        <v>313390</v>
      </c>
      <c r="B1390" s="5" t="s">
        <v>5424</v>
      </c>
      <c r="C1390" s="5" t="s">
        <v>6775</v>
      </c>
      <c r="D1390" s="5" t="s">
        <v>4653</v>
      </c>
      <c r="E1390" s="2">
        <f>VLOOKUP(A1390,Atual_15052023!$A$3:$A$5573,1,0)</f>
        <v>313390</v>
      </c>
    </row>
    <row r="1391" spans="1:5" x14ac:dyDescent="0.3">
      <c r="A1391" s="5">
        <v>313540</v>
      </c>
      <c r="B1391" s="5" t="s">
        <v>5424</v>
      </c>
      <c r="C1391" s="5" t="s">
        <v>6775</v>
      </c>
      <c r="D1391" s="5" t="s">
        <v>676</v>
      </c>
      <c r="E1391" s="2">
        <f>VLOOKUP(A1391,Atual_15052023!$A$3:$A$5573,1,0)</f>
        <v>313540</v>
      </c>
    </row>
    <row r="1392" spans="1:5" x14ac:dyDescent="0.3">
      <c r="A1392" s="5">
        <v>313790</v>
      </c>
      <c r="B1392" s="5" t="s">
        <v>5424</v>
      </c>
      <c r="C1392" s="5" t="s">
        <v>6775</v>
      </c>
      <c r="D1392" s="5" t="s">
        <v>7914</v>
      </c>
      <c r="E1392" s="2">
        <f>VLOOKUP(A1392,Atual_15052023!$A$3:$A$5573,1,0)</f>
        <v>313790</v>
      </c>
    </row>
    <row r="1393" spans="1:5" x14ac:dyDescent="0.3">
      <c r="A1393" s="5">
        <v>314590</v>
      </c>
      <c r="B1393" s="5" t="s">
        <v>5424</v>
      </c>
      <c r="C1393" s="5" t="s">
        <v>6775</v>
      </c>
      <c r="D1393" s="5" t="s">
        <v>1060</v>
      </c>
      <c r="E1393" s="2">
        <f>VLOOKUP(A1393,Atual_15052023!$A$3:$A$5573,1,0)</f>
        <v>314590</v>
      </c>
    </row>
    <row r="1394" spans="1:5" x14ac:dyDescent="0.3">
      <c r="A1394" s="5">
        <v>314660</v>
      </c>
      <c r="B1394" s="5" t="s">
        <v>5424</v>
      </c>
      <c r="C1394" s="5" t="s">
        <v>6775</v>
      </c>
      <c r="D1394" s="5" t="s">
        <v>4158</v>
      </c>
      <c r="E1394" s="2">
        <f>VLOOKUP(A1394,Atual_15052023!$A$3:$A$5573,1,0)</f>
        <v>314660</v>
      </c>
    </row>
    <row r="1395" spans="1:5" x14ac:dyDescent="0.3">
      <c r="A1395" s="5">
        <v>315080</v>
      </c>
      <c r="B1395" s="5" t="s">
        <v>5424</v>
      </c>
      <c r="C1395" s="5" t="s">
        <v>6775</v>
      </c>
      <c r="D1395" s="5" t="s">
        <v>10199</v>
      </c>
      <c r="E1395" s="2">
        <f>VLOOKUP(A1395,Atual_15052023!$A$3:$A$5573,1,0)</f>
        <v>315080</v>
      </c>
    </row>
    <row r="1396" spans="1:5" x14ac:dyDescent="0.3">
      <c r="A1396" s="5">
        <v>315380</v>
      </c>
      <c r="B1396" s="5" t="s">
        <v>5424</v>
      </c>
      <c r="C1396" s="5" t="s">
        <v>6775</v>
      </c>
      <c r="D1396" s="5" t="s">
        <v>1467</v>
      </c>
      <c r="E1396" s="2">
        <f>VLOOKUP(A1396,Atual_15052023!$A$3:$A$5573,1,0)</f>
        <v>315380</v>
      </c>
    </row>
    <row r="1397" spans="1:5" x14ac:dyDescent="0.3">
      <c r="A1397" s="5">
        <v>315440</v>
      </c>
      <c r="B1397" s="5" t="s">
        <v>5424</v>
      </c>
      <c r="C1397" s="5" t="s">
        <v>6775</v>
      </c>
      <c r="D1397" s="5" t="s">
        <v>10182</v>
      </c>
      <c r="E1397" s="2">
        <f>VLOOKUP(A1397,Atual_15052023!$A$3:$A$5573,1,0)</f>
        <v>315440</v>
      </c>
    </row>
    <row r="1398" spans="1:5" x14ac:dyDescent="0.3">
      <c r="A1398" s="5">
        <v>315520</v>
      </c>
      <c r="B1398" s="5" t="s">
        <v>5424</v>
      </c>
      <c r="C1398" s="5" t="s">
        <v>6775</v>
      </c>
      <c r="D1398" s="5" t="s">
        <v>7258</v>
      </c>
      <c r="E1398" s="2">
        <f>VLOOKUP(A1398,Atual_15052023!$A$3:$A$5573,1,0)</f>
        <v>315520</v>
      </c>
    </row>
    <row r="1399" spans="1:5" x14ac:dyDescent="0.3">
      <c r="A1399" s="5">
        <v>315730</v>
      </c>
      <c r="B1399" s="5" t="s">
        <v>5424</v>
      </c>
      <c r="C1399" s="5" t="s">
        <v>6775</v>
      </c>
      <c r="D1399" s="5" t="s">
        <v>7044</v>
      </c>
      <c r="E1399" s="2">
        <f>VLOOKUP(A1399,Atual_15052023!$A$3:$A$5573,1,0)</f>
        <v>315730</v>
      </c>
    </row>
    <row r="1400" spans="1:5" x14ac:dyDescent="0.3">
      <c r="A1400" s="5">
        <v>315940</v>
      </c>
      <c r="B1400" s="5" t="s">
        <v>5424</v>
      </c>
      <c r="C1400" s="5" t="s">
        <v>6775</v>
      </c>
      <c r="D1400" s="5" t="s">
        <v>3642</v>
      </c>
      <c r="E1400" s="2">
        <f>VLOOKUP(A1400,Atual_15052023!$A$3:$A$5573,1,0)</f>
        <v>315940</v>
      </c>
    </row>
    <row r="1401" spans="1:5" x14ac:dyDescent="0.3">
      <c r="A1401" s="5">
        <v>315870</v>
      </c>
      <c r="B1401" s="5" t="s">
        <v>5424</v>
      </c>
      <c r="C1401" s="5" t="s">
        <v>6775</v>
      </c>
      <c r="D1401" s="5" t="s">
        <v>9654</v>
      </c>
      <c r="E1401" s="2">
        <f>VLOOKUP(A1401,Atual_15052023!$A$3:$A$5573,1,0)</f>
        <v>315870</v>
      </c>
    </row>
    <row r="1402" spans="1:5" x14ac:dyDescent="0.3">
      <c r="A1402" s="5">
        <v>315910</v>
      </c>
      <c r="B1402" s="5" t="s">
        <v>5424</v>
      </c>
      <c r="C1402" s="5" t="s">
        <v>6775</v>
      </c>
      <c r="D1402" s="5" t="s">
        <v>4322</v>
      </c>
      <c r="E1402" s="2">
        <f>VLOOKUP(A1402,Atual_15052023!$A$3:$A$5573,1,0)</f>
        <v>315910</v>
      </c>
    </row>
    <row r="1403" spans="1:5" x14ac:dyDescent="0.3">
      <c r="A1403" s="5">
        <v>316090</v>
      </c>
      <c r="B1403" s="5" t="s">
        <v>5424</v>
      </c>
      <c r="C1403" s="5" t="s">
        <v>6775</v>
      </c>
      <c r="D1403" s="5" t="s">
        <v>2134</v>
      </c>
      <c r="E1403" s="2">
        <f>VLOOKUP(A1403,Atual_15052023!$A$3:$A$5573,1,0)</f>
        <v>316090</v>
      </c>
    </row>
    <row r="1404" spans="1:5" x14ac:dyDescent="0.3">
      <c r="A1404" s="5">
        <v>316600</v>
      </c>
      <c r="B1404" s="5" t="s">
        <v>5424</v>
      </c>
      <c r="C1404" s="5" t="s">
        <v>6775</v>
      </c>
      <c r="D1404" s="5" t="s">
        <v>4818</v>
      </c>
      <c r="E1404" s="2">
        <f>VLOOKUP(A1404,Atual_15052023!$A$3:$A$5573,1,0)</f>
        <v>316600</v>
      </c>
    </row>
    <row r="1405" spans="1:5" x14ac:dyDescent="0.3">
      <c r="A1405" s="5">
        <v>316620</v>
      </c>
      <c r="B1405" s="5" t="s">
        <v>5424</v>
      </c>
      <c r="C1405" s="5" t="s">
        <v>6775</v>
      </c>
      <c r="D1405" s="5" t="s">
        <v>1129</v>
      </c>
      <c r="E1405" s="2">
        <f>VLOOKUP(A1405,Atual_15052023!$A$3:$A$5573,1,0)</f>
        <v>316620</v>
      </c>
    </row>
    <row r="1406" spans="1:5" x14ac:dyDescent="0.3">
      <c r="A1406" s="5">
        <v>310620</v>
      </c>
      <c r="B1406" s="5" t="s">
        <v>5424</v>
      </c>
      <c r="C1406" s="5" t="s">
        <v>1565</v>
      </c>
      <c r="D1406" s="5" t="s">
        <v>1565</v>
      </c>
      <c r="E1406" s="2">
        <f>VLOOKUP(A1406,Atual_15052023!$A$3:$A$5573,1,0)</f>
        <v>310620</v>
      </c>
    </row>
    <row r="1407" spans="1:5" x14ac:dyDescent="0.3">
      <c r="A1407" s="5">
        <v>310640</v>
      </c>
      <c r="B1407" s="5" t="s">
        <v>5424</v>
      </c>
      <c r="C1407" s="5" t="s">
        <v>1565</v>
      </c>
      <c r="D1407" s="5" t="s">
        <v>27</v>
      </c>
      <c r="E1407" s="2">
        <f>VLOOKUP(A1407,Atual_15052023!$A$3:$A$5573,1,0)</f>
        <v>310640</v>
      </c>
    </row>
    <row r="1408" spans="1:5" x14ac:dyDescent="0.3">
      <c r="A1408" s="5">
        <v>310670</v>
      </c>
      <c r="B1408" s="5" t="s">
        <v>5424</v>
      </c>
      <c r="C1408" s="5" t="s">
        <v>1565</v>
      </c>
      <c r="D1408" s="5" t="s">
        <v>5509</v>
      </c>
      <c r="E1408" s="2">
        <f>VLOOKUP(A1408,Atual_15052023!$A$3:$A$5573,1,0)</f>
        <v>310670</v>
      </c>
    </row>
    <row r="1409" spans="1:5" x14ac:dyDescent="0.3">
      <c r="A1409" s="5">
        <v>310810</v>
      </c>
      <c r="B1409" s="5" t="s">
        <v>5424</v>
      </c>
      <c r="C1409" s="5" t="s">
        <v>1565</v>
      </c>
      <c r="D1409" s="5" t="s">
        <v>645</v>
      </c>
      <c r="E1409" s="2">
        <f>VLOOKUP(A1409,Atual_15052023!$A$3:$A$5573,1,0)</f>
        <v>310810</v>
      </c>
    </row>
    <row r="1410" spans="1:5" x14ac:dyDescent="0.3">
      <c r="A1410" s="5">
        <v>310900</v>
      </c>
      <c r="B1410" s="5" t="s">
        <v>5424</v>
      </c>
      <c r="C1410" s="5" t="s">
        <v>1565</v>
      </c>
      <c r="D1410" s="5" t="s">
        <v>1523</v>
      </c>
      <c r="E1410" s="2">
        <f>VLOOKUP(A1410,Atual_15052023!$A$3:$A$5573,1,0)</f>
        <v>310900</v>
      </c>
    </row>
    <row r="1411" spans="1:5" x14ac:dyDescent="0.3">
      <c r="A1411" s="5">
        <v>311000</v>
      </c>
      <c r="B1411" s="5" t="s">
        <v>5424</v>
      </c>
      <c r="C1411" s="5" t="s">
        <v>1565</v>
      </c>
      <c r="D1411" s="5" t="s">
        <v>10827</v>
      </c>
      <c r="E1411" s="2">
        <f>VLOOKUP(A1411,Atual_15052023!$A$3:$A$5573,1,0)</f>
        <v>311000</v>
      </c>
    </row>
    <row r="1412" spans="1:5" x14ac:dyDescent="0.3">
      <c r="A1412" s="5">
        <v>311787</v>
      </c>
      <c r="B1412" s="5" t="s">
        <v>5424</v>
      </c>
      <c r="C1412" s="5" t="s">
        <v>1565</v>
      </c>
      <c r="D1412" s="5" t="s">
        <v>1119</v>
      </c>
      <c r="E1412" s="2">
        <f>VLOOKUP(A1412,Atual_15052023!$A$3:$A$5573,1,0)</f>
        <v>311787</v>
      </c>
    </row>
    <row r="1413" spans="1:5" x14ac:dyDescent="0.3">
      <c r="A1413" s="5">
        <v>311860</v>
      </c>
      <c r="B1413" s="5" t="s">
        <v>5424</v>
      </c>
      <c r="C1413" s="5" t="s">
        <v>1565</v>
      </c>
      <c r="D1413" s="5" t="s">
        <v>5161</v>
      </c>
      <c r="E1413" s="2">
        <f>VLOOKUP(A1413,Atual_15052023!$A$3:$A$5573,1,0)</f>
        <v>311860</v>
      </c>
    </row>
    <row r="1414" spans="1:5" x14ac:dyDescent="0.3">
      <c r="A1414" s="5">
        <v>312060</v>
      </c>
      <c r="B1414" s="5" t="s">
        <v>5424</v>
      </c>
      <c r="C1414" s="5" t="s">
        <v>1565</v>
      </c>
      <c r="D1414" s="5" t="s">
        <v>9702</v>
      </c>
      <c r="E1414" s="2">
        <f>VLOOKUP(A1414,Atual_15052023!$A$3:$A$5573,1,0)</f>
        <v>312060</v>
      </c>
    </row>
    <row r="1415" spans="1:5" x14ac:dyDescent="0.3">
      <c r="A1415" s="5">
        <v>312410</v>
      </c>
      <c r="B1415" s="5" t="s">
        <v>5424</v>
      </c>
      <c r="C1415" s="5" t="s">
        <v>1565</v>
      </c>
      <c r="D1415" s="5" t="s">
        <v>3123</v>
      </c>
      <c r="E1415" s="2">
        <f>VLOOKUP(A1415,Atual_15052023!$A$3:$A$5573,1,0)</f>
        <v>312410</v>
      </c>
    </row>
    <row r="1416" spans="1:5" x14ac:dyDescent="0.3">
      <c r="A1416" s="5">
        <v>312600</v>
      </c>
      <c r="B1416" s="5" t="s">
        <v>5424</v>
      </c>
      <c r="C1416" s="5" t="s">
        <v>1565</v>
      </c>
      <c r="D1416" s="5" t="s">
        <v>8113</v>
      </c>
      <c r="E1416" s="2">
        <f>VLOOKUP(A1416,Atual_15052023!$A$3:$A$5573,1,0)</f>
        <v>312600</v>
      </c>
    </row>
    <row r="1417" spans="1:5" x14ac:dyDescent="0.3">
      <c r="A1417" s="5">
        <v>312980</v>
      </c>
      <c r="B1417" s="5" t="s">
        <v>5424</v>
      </c>
      <c r="C1417" s="5" t="s">
        <v>1565</v>
      </c>
      <c r="D1417" s="5" t="s">
        <v>9124</v>
      </c>
      <c r="E1417" s="2">
        <f>VLOOKUP(A1417,Atual_15052023!$A$3:$A$5573,1,0)</f>
        <v>312980</v>
      </c>
    </row>
    <row r="1418" spans="1:5" x14ac:dyDescent="0.3">
      <c r="A1418" s="5">
        <v>313010</v>
      </c>
      <c r="B1418" s="5" t="s">
        <v>5424</v>
      </c>
      <c r="C1418" s="5" t="s">
        <v>1565</v>
      </c>
      <c r="D1418" s="5" t="s">
        <v>1371</v>
      </c>
      <c r="E1418" s="2">
        <f>VLOOKUP(A1418,Atual_15052023!$A$3:$A$5573,1,0)</f>
        <v>313010</v>
      </c>
    </row>
    <row r="1419" spans="1:5" x14ac:dyDescent="0.3">
      <c r="A1419" s="5">
        <v>313190</v>
      </c>
      <c r="B1419" s="5" t="s">
        <v>5424</v>
      </c>
      <c r="C1419" s="5" t="s">
        <v>1565</v>
      </c>
      <c r="D1419" s="5" t="s">
        <v>9441</v>
      </c>
      <c r="E1419" s="2">
        <f>VLOOKUP(A1419,Atual_15052023!$A$3:$A$5573,1,0)</f>
        <v>313190</v>
      </c>
    </row>
    <row r="1420" spans="1:5" x14ac:dyDescent="0.3">
      <c r="A1420" s="5">
        <v>313460</v>
      </c>
      <c r="B1420" s="5" t="s">
        <v>5424</v>
      </c>
      <c r="C1420" s="5" t="s">
        <v>1565</v>
      </c>
      <c r="D1420" s="5" t="s">
        <v>9203</v>
      </c>
      <c r="E1420" s="2">
        <f>VLOOKUP(A1420,Atual_15052023!$A$3:$A$5573,1,0)</f>
        <v>313460</v>
      </c>
    </row>
    <row r="1421" spans="1:5" x14ac:dyDescent="0.3">
      <c r="A1421" s="5">
        <v>313665</v>
      </c>
      <c r="B1421" s="5" t="s">
        <v>5424</v>
      </c>
      <c r="C1421" s="5" t="s">
        <v>1565</v>
      </c>
      <c r="D1421" s="5" t="s">
        <v>7111</v>
      </c>
      <c r="E1421" s="2">
        <f>VLOOKUP(A1421,Atual_15052023!$A$3:$A$5573,1,0)</f>
        <v>313665</v>
      </c>
    </row>
    <row r="1422" spans="1:5" x14ac:dyDescent="0.3">
      <c r="A1422" s="5">
        <v>313760</v>
      </c>
      <c r="B1422" s="5" t="s">
        <v>5424</v>
      </c>
      <c r="C1422" s="5" t="s">
        <v>1565</v>
      </c>
      <c r="D1422" s="5" t="s">
        <v>164</v>
      </c>
      <c r="E1422" s="2">
        <f>VLOOKUP(A1422,Atual_15052023!$A$3:$A$5573,1,0)</f>
        <v>313760</v>
      </c>
    </row>
    <row r="1423" spans="1:5" x14ac:dyDescent="0.3">
      <c r="A1423" s="5">
        <v>314000</v>
      </c>
      <c r="B1423" s="5" t="s">
        <v>5424</v>
      </c>
      <c r="C1423" s="5" t="s">
        <v>1565</v>
      </c>
      <c r="D1423" s="5" t="s">
        <v>765</v>
      </c>
      <c r="E1423" s="2">
        <f>VLOOKUP(A1423,Atual_15052023!$A$3:$A$5573,1,0)</f>
        <v>314000</v>
      </c>
    </row>
    <row r="1424" spans="1:5" x14ac:dyDescent="0.3">
      <c r="A1424" s="5">
        <v>314015</v>
      </c>
      <c r="B1424" s="5" t="s">
        <v>5424</v>
      </c>
      <c r="C1424" s="5" t="s">
        <v>1565</v>
      </c>
      <c r="D1424" s="5" t="s">
        <v>4541</v>
      </c>
      <c r="E1424" s="2">
        <f>VLOOKUP(A1424,Atual_15052023!$A$3:$A$5573,1,0)</f>
        <v>314015</v>
      </c>
    </row>
    <row r="1425" spans="1:5" x14ac:dyDescent="0.3">
      <c r="A1425" s="5">
        <v>314070</v>
      </c>
      <c r="B1425" s="5" t="s">
        <v>5424</v>
      </c>
      <c r="C1425" s="5" t="s">
        <v>1565</v>
      </c>
      <c r="D1425" s="5" t="s">
        <v>1794</v>
      </c>
      <c r="E1425" s="2">
        <f>VLOOKUP(A1425,Atual_15052023!$A$3:$A$5573,1,0)</f>
        <v>314070</v>
      </c>
    </row>
    <row r="1426" spans="1:5" x14ac:dyDescent="0.3">
      <c r="A1426" s="5">
        <v>314110</v>
      </c>
      <c r="B1426" s="5" t="s">
        <v>5424</v>
      </c>
      <c r="C1426" s="5" t="s">
        <v>1565</v>
      </c>
      <c r="D1426" s="5" t="s">
        <v>8681</v>
      </c>
      <c r="E1426" s="2">
        <f>VLOOKUP(A1426,Atual_15052023!$A$3:$A$5573,1,0)</f>
        <v>314110</v>
      </c>
    </row>
    <row r="1427" spans="1:5" x14ac:dyDescent="0.3">
      <c r="A1427" s="5">
        <v>314230</v>
      </c>
      <c r="B1427" s="5" t="s">
        <v>5424</v>
      </c>
      <c r="C1427" s="5" t="s">
        <v>1565</v>
      </c>
      <c r="D1427" s="5" t="s">
        <v>10178</v>
      </c>
      <c r="E1427" s="2">
        <f>VLOOKUP(A1427,Atual_15052023!$A$3:$A$5573,1,0)</f>
        <v>314230</v>
      </c>
    </row>
    <row r="1428" spans="1:5" x14ac:dyDescent="0.3">
      <c r="A1428" s="5">
        <v>314480</v>
      </c>
      <c r="B1428" s="5" t="s">
        <v>5424</v>
      </c>
      <c r="C1428" s="5" t="s">
        <v>1565</v>
      </c>
      <c r="D1428" s="5" t="s">
        <v>2502</v>
      </c>
      <c r="E1428" s="2">
        <f>VLOOKUP(A1428,Atual_15052023!$A$3:$A$5573,1,0)</f>
        <v>314480</v>
      </c>
    </row>
    <row r="1429" spans="1:5" x14ac:dyDescent="0.3">
      <c r="A1429" s="5">
        <v>313660</v>
      </c>
      <c r="B1429" s="5" t="s">
        <v>5424</v>
      </c>
      <c r="C1429" s="5" t="s">
        <v>1565</v>
      </c>
      <c r="D1429" s="5" t="s">
        <v>4142</v>
      </c>
      <c r="E1429" s="2">
        <f>VLOOKUP(A1429,Atual_15052023!$A$3:$A$5573,1,0)</f>
        <v>313660</v>
      </c>
    </row>
    <row r="1430" spans="1:5" x14ac:dyDescent="0.3">
      <c r="A1430" s="5">
        <v>314610</v>
      </c>
      <c r="B1430" s="5" t="s">
        <v>5424</v>
      </c>
      <c r="C1430" s="5" t="s">
        <v>1565</v>
      </c>
      <c r="D1430" s="5" t="s">
        <v>8687</v>
      </c>
      <c r="E1430" s="2">
        <f>VLOOKUP(A1430,Atual_15052023!$A$3:$A$5573,1,0)</f>
        <v>314610</v>
      </c>
    </row>
    <row r="1431" spans="1:5" x14ac:dyDescent="0.3">
      <c r="A1431" s="5">
        <v>314930</v>
      </c>
      <c r="B1431" s="5" t="s">
        <v>5424</v>
      </c>
      <c r="C1431" s="5" t="s">
        <v>1565</v>
      </c>
      <c r="D1431" s="5" t="s">
        <v>1834</v>
      </c>
      <c r="E1431" s="2">
        <f>VLOOKUP(A1431,Atual_15052023!$A$3:$A$5573,1,0)</f>
        <v>314930</v>
      </c>
    </row>
    <row r="1432" spans="1:5" x14ac:dyDescent="0.3">
      <c r="A1432" s="5">
        <v>315040</v>
      </c>
      <c r="B1432" s="5" t="s">
        <v>5424</v>
      </c>
      <c r="C1432" s="5" t="s">
        <v>1565</v>
      </c>
      <c r="D1432" s="5" t="s">
        <v>2924</v>
      </c>
      <c r="E1432" s="2">
        <f>VLOOKUP(A1432,Atual_15052023!$A$3:$A$5573,1,0)</f>
        <v>315040</v>
      </c>
    </row>
    <row r="1433" spans="1:5" x14ac:dyDescent="0.3">
      <c r="A1433" s="5">
        <v>315390</v>
      </c>
      <c r="B1433" s="5" t="s">
        <v>5424</v>
      </c>
      <c r="C1433" s="5" t="s">
        <v>1565</v>
      </c>
      <c r="D1433" s="5" t="s">
        <v>6930</v>
      </c>
      <c r="E1433" s="2">
        <f>VLOOKUP(A1433,Atual_15052023!$A$3:$A$5573,1,0)</f>
        <v>315390</v>
      </c>
    </row>
    <row r="1434" spans="1:5" x14ac:dyDescent="0.3">
      <c r="A1434" s="5">
        <v>315460</v>
      </c>
      <c r="B1434" s="5" t="s">
        <v>5424</v>
      </c>
      <c r="C1434" s="5" t="s">
        <v>1565</v>
      </c>
      <c r="D1434" s="5" t="s">
        <v>916</v>
      </c>
      <c r="E1434" s="2">
        <f>VLOOKUP(A1434,Atual_15052023!$A$3:$A$5573,1,0)</f>
        <v>315460</v>
      </c>
    </row>
    <row r="1435" spans="1:5" x14ac:dyDescent="0.3">
      <c r="A1435" s="5">
        <v>315480</v>
      </c>
      <c r="B1435" s="5" t="s">
        <v>5424</v>
      </c>
      <c r="C1435" s="5" t="s">
        <v>1565</v>
      </c>
      <c r="D1435" s="5" t="s">
        <v>6536</v>
      </c>
      <c r="E1435" s="2">
        <f>VLOOKUP(A1435,Atual_15052023!$A$3:$A$5573,1,0)</f>
        <v>315480</v>
      </c>
    </row>
    <row r="1436" spans="1:5" x14ac:dyDescent="0.3">
      <c r="A1436" s="5">
        <v>315530</v>
      </c>
      <c r="B1436" s="5" t="s">
        <v>5424</v>
      </c>
      <c r="C1436" s="5" t="s">
        <v>1565</v>
      </c>
      <c r="D1436" s="5" t="s">
        <v>3027</v>
      </c>
      <c r="E1436" s="2">
        <f>VLOOKUP(A1436,Atual_15052023!$A$3:$A$5573,1,0)</f>
        <v>315530</v>
      </c>
    </row>
    <row r="1437" spans="1:5" x14ac:dyDescent="0.3">
      <c r="A1437" s="5">
        <v>315670</v>
      </c>
      <c r="B1437" s="5" t="s">
        <v>5424</v>
      </c>
      <c r="C1437" s="5" t="s">
        <v>1565</v>
      </c>
      <c r="D1437" s="5" t="s">
        <v>11051</v>
      </c>
      <c r="E1437" s="2">
        <f>VLOOKUP(A1437,Atual_15052023!$A$3:$A$5573,1,0)</f>
        <v>315670</v>
      </c>
    </row>
    <row r="1438" spans="1:5" x14ac:dyDescent="0.3">
      <c r="A1438" s="5">
        <v>315780</v>
      </c>
      <c r="B1438" s="5" t="s">
        <v>5424</v>
      </c>
      <c r="C1438" s="5" t="s">
        <v>1565</v>
      </c>
      <c r="D1438" s="5" t="s">
        <v>162</v>
      </c>
      <c r="E1438" s="2">
        <f>VLOOKUP(A1438,Atual_15052023!$A$3:$A$5573,1,0)</f>
        <v>315780</v>
      </c>
    </row>
    <row r="1439" spans="1:5" x14ac:dyDescent="0.3">
      <c r="A1439" s="5">
        <v>315900</v>
      </c>
      <c r="B1439" s="5" t="s">
        <v>5424</v>
      </c>
      <c r="C1439" s="5" t="s">
        <v>1565</v>
      </c>
      <c r="D1439" s="5" t="s">
        <v>10396</v>
      </c>
      <c r="E1439" s="2">
        <f>VLOOKUP(A1439,Atual_15052023!$A$3:$A$5573,1,0)</f>
        <v>315900</v>
      </c>
    </row>
    <row r="1440" spans="1:5" x14ac:dyDescent="0.3">
      <c r="A1440" s="5">
        <v>316292</v>
      </c>
      <c r="B1440" s="5" t="s">
        <v>5424</v>
      </c>
      <c r="C1440" s="5" t="s">
        <v>1565</v>
      </c>
      <c r="D1440" s="5" t="s">
        <v>8974</v>
      </c>
      <c r="E1440" s="2">
        <f>VLOOKUP(A1440,Atual_15052023!$A$3:$A$5573,1,0)</f>
        <v>316292</v>
      </c>
    </row>
    <row r="1441" spans="1:5" x14ac:dyDescent="0.3">
      <c r="A1441" s="5">
        <v>316295</v>
      </c>
      <c r="B1441" s="5" t="s">
        <v>5424</v>
      </c>
      <c r="C1441" s="5" t="s">
        <v>1565</v>
      </c>
      <c r="D1441" s="5" t="s">
        <v>5742</v>
      </c>
      <c r="E1441" s="2">
        <f>VLOOKUP(A1441,Atual_15052023!$A$3:$A$5573,1,0)</f>
        <v>316295</v>
      </c>
    </row>
    <row r="1442" spans="1:5" x14ac:dyDescent="0.3">
      <c r="A1442" s="5">
        <v>316553</v>
      </c>
      <c r="B1442" s="5" t="s">
        <v>5424</v>
      </c>
      <c r="C1442" s="5" t="s">
        <v>1565</v>
      </c>
      <c r="D1442" s="5" t="s">
        <v>7117</v>
      </c>
      <c r="E1442" s="2">
        <f>VLOOKUP(A1442,Atual_15052023!$A$3:$A$5573,1,0)</f>
        <v>316553</v>
      </c>
    </row>
    <row r="1443" spans="1:5" x14ac:dyDescent="0.3">
      <c r="A1443" s="5">
        <v>316830</v>
      </c>
      <c r="B1443" s="5" t="s">
        <v>5424</v>
      </c>
      <c r="C1443" s="5" t="s">
        <v>1565</v>
      </c>
      <c r="D1443" s="5" t="s">
        <v>6188</v>
      </c>
      <c r="E1443" s="2">
        <f>VLOOKUP(A1443,Atual_15052023!$A$3:$A$5573,1,0)</f>
        <v>316830</v>
      </c>
    </row>
    <row r="1444" spans="1:5" x14ac:dyDescent="0.3">
      <c r="A1444" s="5">
        <v>317120</v>
      </c>
      <c r="B1444" s="5" t="s">
        <v>5424</v>
      </c>
      <c r="C1444" s="5" t="s">
        <v>1565</v>
      </c>
      <c r="D1444" s="5" t="s">
        <v>7517</v>
      </c>
      <c r="E1444" s="2">
        <f>VLOOKUP(A1444,Atual_15052023!$A$3:$A$5573,1,0)</f>
        <v>317120</v>
      </c>
    </row>
    <row r="1445" spans="1:5" x14ac:dyDescent="0.3">
      <c r="A1445" s="5">
        <v>310050</v>
      </c>
      <c r="B1445" s="5" t="s">
        <v>5424</v>
      </c>
      <c r="C1445" s="5" t="s">
        <v>4228</v>
      </c>
      <c r="D1445" s="5" t="s">
        <v>352</v>
      </c>
      <c r="E1445" s="2">
        <f>VLOOKUP(A1445,Atual_15052023!$A$3:$A$5573,1,0)</f>
        <v>310050</v>
      </c>
    </row>
    <row r="1446" spans="1:5" x14ac:dyDescent="0.3">
      <c r="A1446" s="5">
        <v>310300</v>
      </c>
      <c r="B1446" s="5" t="s">
        <v>5424</v>
      </c>
      <c r="C1446" s="5" t="s">
        <v>4228</v>
      </c>
      <c r="D1446" s="5" t="s">
        <v>9286</v>
      </c>
      <c r="E1446" s="2">
        <f>VLOOKUP(A1446,Atual_15052023!$A$3:$A$5573,1,0)</f>
        <v>310300</v>
      </c>
    </row>
    <row r="1447" spans="1:5" x14ac:dyDescent="0.3">
      <c r="A1447" s="5">
        <v>310630</v>
      </c>
      <c r="B1447" s="5" t="s">
        <v>5424</v>
      </c>
      <c r="C1447" s="5" t="s">
        <v>4228</v>
      </c>
      <c r="D1447" s="5" t="s">
        <v>25</v>
      </c>
      <c r="E1447" s="2">
        <f>VLOOKUP(A1447,Atual_15052023!$A$3:$A$5573,1,0)</f>
        <v>310630</v>
      </c>
    </row>
    <row r="1448" spans="1:5" x14ac:dyDescent="0.3">
      <c r="A1448" s="5">
        <v>310780</v>
      </c>
      <c r="B1448" s="5" t="s">
        <v>5424</v>
      </c>
      <c r="C1448" s="5" t="s">
        <v>4228</v>
      </c>
      <c r="D1448" s="5" t="s">
        <v>300</v>
      </c>
      <c r="E1448" s="2">
        <f>VLOOKUP(A1448,Atual_15052023!$A$3:$A$5573,1,0)</f>
        <v>310780</v>
      </c>
    </row>
    <row r="1449" spans="1:5" x14ac:dyDescent="0.3">
      <c r="A1449" s="5">
        <v>310880</v>
      </c>
      <c r="B1449" s="5" t="s">
        <v>5424</v>
      </c>
      <c r="C1449" s="5" t="s">
        <v>4228</v>
      </c>
      <c r="D1449" s="5" t="s">
        <v>4915</v>
      </c>
      <c r="E1449" s="2">
        <f>VLOOKUP(A1449,Atual_15052023!$A$3:$A$5573,1,0)</f>
        <v>310880</v>
      </c>
    </row>
    <row r="1450" spans="1:5" x14ac:dyDescent="0.3">
      <c r="A1450" s="5">
        <v>310925</v>
      </c>
      <c r="B1450" s="5" t="s">
        <v>5424</v>
      </c>
      <c r="C1450" s="5" t="s">
        <v>4228</v>
      </c>
      <c r="D1450" s="5" t="s">
        <v>4402</v>
      </c>
      <c r="E1450" s="2">
        <f>VLOOKUP(A1450,Atual_15052023!$A$3:$A$5573,1,0)</f>
        <v>310925</v>
      </c>
    </row>
    <row r="1451" spans="1:5" x14ac:dyDescent="0.3">
      <c r="A1451" s="5">
        <v>311340</v>
      </c>
      <c r="B1451" s="5" t="s">
        <v>5424</v>
      </c>
      <c r="C1451" s="5" t="s">
        <v>4228</v>
      </c>
      <c r="D1451" s="5" t="s">
        <v>3289</v>
      </c>
      <c r="E1451" s="2">
        <f>VLOOKUP(A1451,Atual_15052023!$A$3:$A$5573,1,0)</f>
        <v>311340</v>
      </c>
    </row>
    <row r="1452" spans="1:5" x14ac:dyDescent="0.3">
      <c r="A1452" s="5">
        <v>311940</v>
      </c>
      <c r="B1452" s="5" t="s">
        <v>5424</v>
      </c>
      <c r="C1452" s="5" t="s">
        <v>4228</v>
      </c>
      <c r="D1452" s="5" t="s">
        <v>4228</v>
      </c>
      <c r="E1452" s="2">
        <f>VLOOKUP(A1452,Atual_15052023!$A$3:$A$5573,1,0)</f>
        <v>311940</v>
      </c>
    </row>
    <row r="1453" spans="1:5" x14ac:dyDescent="0.3">
      <c r="A1453" s="5">
        <v>312000</v>
      </c>
      <c r="B1453" s="5" t="s">
        <v>5424</v>
      </c>
      <c r="C1453" s="5" t="s">
        <v>4228</v>
      </c>
      <c r="D1453" s="5" t="s">
        <v>6973</v>
      </c>
      <c r="E1453" s="2">
        <f>VLOOKUP(A1453,Atual_15052023!$A$3:$A$5573,1,0)</f>
        <v>312000</v>
      </c>
    </row>
    <row r="1454" spans="1:5" x14ac:dyDescent="0.3">
      <c r="A1454" s="5">
        <v>312180</v>
      </c>
      <c r="B1454" s="5" t="s">
        <v>5424</v>
      </c>
      <c r="C1454" s="5" t="s">
        <v>4228</v>
      </c>
      <c r="D1454" s="5" t="s">
        <v>9737</v>
      </c>
      <c r="E1454" s="2">
        <f>VLOOKUP(A1454,Atual_15052023!$A$3:$A$5573,1,0)</f>
        <v>312180</v>
      </c>
    </row>
    <row r="1455" spans="1:5" x14ac:dyDescent="0.3">
      <c r="A1455" s="5">
        <v>312250</v>
      </c>
      <c r="B1455" s="5" t="s">
        <v>5424</v>
      </c>
      <c r="C1455" s="5" t="s">
        <v>4228</v>
      </c>
      <c r="D1455" s="5" t="s">
        <v>8027</v>
      </c>
      <c r="E1455" s="2">
        <f>VLOOKUP(A1455,Atual_15052023!$A$3:$A$5573,1,0)</f>
        <v>312250</v>
      </c>
    </row>
    <row r="1456" spans="1:5" x14ac:dyDescent="0.3">
      <c r="A1456" s="5">
        <v>312385</v>
      </c>
      <c r="B1456" s="5" t="s">
        <v>5424</v>
      </c>
      <c r="C1456" s="5" t="s">
        <v>4228</v>
      </c>
      <c r="D1456" s="5" t="s">
        <v>836</v>
      </c>
      <c r="E1456" s="2">
        <f>VLOOKUP(A1456,Atual_15052023!$A$3:$A$5573,1,0)</f>
        <v>312385</v>
      </c>
    </row>
    <row r="1457" spans="1:5" x14ac:dyDescent="0.3">
      <c r="A1457" s="5">
        <v>312930</v>
      </c>
      <c r="B1457" s="5" t="s">
        <v>5424</v>
      </c>
      <c r="C1457" s="5" t="s">
        <v>4228</v>
      </c>
      <c r="D1457" s="5" t="s">
        <v>285</v>
      </c>
      <c r="E1457" s="2">
        <f>VLOOKUP(A1457,Atual_15052023!$A$3:$A$5573,1,0)</f>
        <v>312930</v>
      </c>
    </row>
    <row r="1458" spans="1:5" x14ac:dyDescent="0.3">
      <c r="A1458" s="5">
        <v>313055</v>
      </c>
      <c r="B1458" s="5" t="s">
        <v>5424</v>
      </c>
      <c r="C1458" s="5" t="s">
        <v>4228</v>
      </c>
      <c r="D1458" s="5" t="s">
        <v>2508</v>
      </c>
      <c r="E1458" s="2">
        <f>VLOOKUP(A1458,Atual_15052023!$A$3:$A$5573,1,0)</f>
        <v>313055</v>
      </c>
    </row>
    <row r="1459" spans="1:5" x14ac:dyDescent="0.3">
      <c r="A1459" s="5">
        <v>313090</v>
      </c>
      <c r="B1459" s="5" t="s">
        <v>5424</v>
      </c>
      <c r="C1459" s="5" t="s">
        <v>4228</v>
      </c>
      <c r="D1459" s="5" t="s">
        <v>7733</v>
      </c>
      <c r="E1459" s="2">
        <f>VLOOKUP(A1459,Atual_15052023!$A$3:$A$5573,1,0)</f>
        <v>313090</v>
      </c>
    </row>
    <row r="1460" spans="1:5" x14ac:dyDescent="0.3">
      <c r="A1460" s="5">
        <v>313115</v>
      </c>
      <c r="B1460" s="5" t="s">
        <v>5424</v>
      </c>
      <c r="C1460" s="5" t="s">
        <v>4228</v>
      </c>
      <c r="D1460" s="5" t="s">
        <v>8175</v>
      </c>
      <c r="E1460" s="2">
        <f>VLOOKUP(A1460,Atual_15052023!$A$3:$A$5573,1,0)</f>
        <v>313115</v>
      </c>
    </row>
    <row r="1461" spans="1:5" x14ac:dyDescent="0.3">
      <c r="A1461" s="5">
        <v>313130</v>
      </c>
      <c r="B1461" s="5" t="s">
        <v>5424</v>
      </c>
      <c r="C1461" s="5" t="s">
        <v>4228</v>
      </c>
      <c r="D1461" s="5" t="s">
        <v>5914</v>
      </c>
      <c r="E1461" s="2">
        <f>VLOOKUP(A1461,Atual_15052023!$A$3:$A$5573,1,0)</f>
        <v>313130</v>
      </c>
    </row>
    <row r="1462" spans="1:5" x14ac:dyDescent="0.3">
      <c r="A1462" s="5">
        <v>313500</v>
      </c>
      <c r="B1462" s="5" t="s">
        <v>5424</v>
      </c>
      <c r="C1462" s="5" t="s">
        <v>4228</v>
      </c>
      <c r="D1462" s="5" t="s">
        <v>6398</v>
      </c>
      <c r="E1462" s="2">
        <f>VLOOKUP(A1462,Atual_15052023!$A$3:$A$5573,1,0)</f>
        <v>313500</v>
      </c>
    </row>
    <row r="1463" spans="1:5" x14ac:dyDescent="0.3">
      <c r="A1463" s="5">
        <v>313610</v>
      </c>
      <c r="B1463" s="5" t="s">
        <v>5424</v>
      </c>
      <c r="C1463" s="5" t="s">
        <v>4228</v>
      </c>
      <c r="D1463" s="5" t="s">
        <v>10789</v>
      </c>
      <c r="E1463" s="2">
        <f>VLOOKUP(A1463,Atual_15052023!$A$3:$A$5573,1,0)</f>
        <v>313610</v>
      </c>
    </row>
    <row r="1464" spans="1:5" x14ac:dyDescent="0.3">
      <c r="A1464" s="5">
        <v>314030</v>
      </c>
      <c r="B1464" s="5" t="s">
        <v>5424</v>
      </c>
      <c r="C1464" s="5" t="s">
        <v>4228</v>
      </c>
      <c r="D1464" s="5" t="s">
        <v>6657</v>
      </c>
      <c r="E1464" s="2">
        <f>VLOOKUP(A1464,Atual_15052023!$A$3:$A$5573,1,0)</f>
        <v>314030</v>
      </c>
    </row>
    <row r="1465" spans="1:5" x14ac:dyDescent="0.3">
      <c r="A1465" s="5">
        <v>314170</v>
      </c>
      <c r="B1465" s="5" t="s">
        <v>5424</v>
      </c>
      <c r="C1465" s="5" t="s">
        <v>4228</v>
      </c>
      <c r="D1465" s="5" t="s">
        <v>8683</v>
      </c>
      <c r="E1465" s="2">
        <f>VLOOKUP(A1465,Atual_15052023!$A$3:$A$5573,1,0)</f>
        <v>314170</v>
      </c>
    </row>
    <row r="1466" spans="1:5" x14ac:dyDescent="0.3">
      <c r="A1466" s="5">
        <v>314435</v>
      </c>
      <c r="B1466" s="5" t="s">
        <v>5424</v>
      </c>
      <c r="C1466" s="5" t="s">
        <v>4228</v>
      </c>
      <c r="D1466" s="5" t="s">
        <v>7689</v>
      </c>
      <c r="E1466" s="2">
        <f>VLOOKUP(A1466,Atual_15052023!$A$3:$A$5573,1,0)</f>
        <v>314435</v>
      </c>
    </row>
    <row r="1467" spans="1:5" x14ac:dyDescent="0.3">
      <c r="A1467" s="5">
        <v>314995</v>
      </c>
      <c r="B1467" s="5" t="s">
        <v>5424</v>
      </c>
      <c r="C1467" s="5" t="s">
        <v>4228</v>
      </c>
      <c r="D1467" s="5" t="s">
        <v>2030</v>
      </c>
      <c r="E1467" s="2">
        <f>VLOOKUP(A1467,Atual_15052023!$A$3:$A$5573,1,0)</f>
        <v>314995</v>
      </c>
    </row>
    <row r="1468" spans="1:5" x14ac:dyDescent="0.3">
      <c r="A1468" s="5">
        <v>315015</v>
      </c>
      <c r="B1468" s="5" t="s">
        <v>5424</v>
      </c>
      <c r="C1468" s="5" t="s">
        <v>4228</v>
      </c>
      <c r="D1468" s="5" t="s">
        <v>2387</v>
      </c>
      <c r="E1468" s="2">
        <f>VLOOKUP(A1468,Atual_15052023!$A$3:$A$5573,1,0)</f>
        <v>315015</v>
      </c>
    </row>
    <row r="1469" spans="1:5" x14ac:dyDescent="0.3">
      <c r="A1469" s="5">
        <v>315053</v>
      </c>
      <c r="B1469" s="5" t="s">
        <v>5424</v>
      </c>
      <c r="C1469" s="5" t="s">
        <v>4228</v>
      </c>
      <c r="D1469" s="5" t="s">
        <v>1802</v>
      </c>
      <c r="E1469" s="2">
        <f>VLOOKUP(A1469,Atual_15052023!$A$3:$A$5573,1,0)</f>
        <v>315053</v>
      </c>
    </row>
    <row r="1470" spans="1:5" x14ac:dyDescent="0.3">
      <c r="A1470" s="5">
        <v>315725</v>
      </c>
      <c r="B1470" s="5" t="s">
        <v>5424</v>
      </c>
      <c r="C1470" s="5" t="s">
        <v>4228</v>
      </c>
      <c r="D1470" s="5" t="s">
        <v>8837</v>
      </c>
      <c r="E1470" s="2">
        <f>VLOOKUP(A1470,Atual_15052023!$A$3:$A$5573,1,0)</f>
        <v>315725</v>
      </c>
    </row>
    <row r="1471" spans="1:5" x14ac:dyDescent="0.3">
      <c r="A1471" s="5">
        <v>315935</v>
      </c>
      <c r="B1471" s="5" t="s">
        <v>5424</v>
      </c>
      <c r="C1471" s="5" t="s">
        <v>4228</v>
      </c>
      <c r="D1471" s="5" t="s">
        <v>3518</v>
      </c>
      <c r="E1471" s="2">
        <f>VLOOKUP(A1471,Atual_15052023!$A$3:$A$5573,1,0)</f>
        <v>315935</v>
      </c>
    </row>
    <row r="1472" spans="1:5" x14ac:dyDescent="0.3">
      <c r="A1472" s="5">
        <v>315895</v>
      </c>
      <c r="B1472" s="5" t="s">
        <v>5424</v>
      </c>
      <c r="C1472" s="5" t="s">
        <v>4228</v>
      </c>
      <c r="D1472" s="5" t="s">
        <v>7030</v>
      </c>
      <c r="E1472" s="2">
        <f>VLOOKUP(A1472,Atual_15052023!$A$3:$A$5573,1,0)</f>
        <v>315895</v>
      </c>
    </row>
    <row r="1473" spans="1:5" x14ac:dyDescent="0.3">
      <c r="A1473" s="5">
        <v>316095</v>
      </c>
      <c r="B1473" s="5" t="s">
        <v>5424</v>
      </c>
      <c r="C1473" s="5" t="s">
        <v>4228</v>
      </c>
      <c r="D1473" s="5" t="s">
        <v>346</v>
      </c>
      <c r="E1473" s="2">
        <f>VLOOKUP(A1473,Atual_15052023!$A$3:$A$5573,1,0)</f>
        <v>316095</v>
      </c>
    </row>
    <row r="1474" spans="1:5" x14ac:dyDescent="0.3">
      <c r="A1474" s="5">
        <v>316260</v>
      </c>
      <c r="B1474" s="5" t="s">
        <v>5424</v>
      </c>
      <c r="C1474" s="5" t="s">
        <v>4228</v>
      </c>
      <c r="D1474" s="5" t="s">
        <v>9872</v>
      </c>
      <c r="E1474" s="2">
        <f>VLOOKUP(A1474,Atual_15052023!$A$3:$A$5573,1,0)</f>
        <v>316260</v>
      </c>
    </row>
    <row r="1475" spans="1:5" x14ac:dyDescent="0.3">
      <c r="A1475" s="5">
        <v>316447</v>
      </c>
      <c r="B1475" s="5" t="s">
        <v>5424</v>
      </c>
      <c r="C1475" s="5" t="s">
        <v>4228</v>
      </c>
      <c r="D1475" s="5" t="s">
        <v>1269</v>
      </c>
      <c r="E1475" s="2">
        <f>VLOOKUP(A1475,Atual_15052023!$A$3:$A$5573,1,0)</f>
        <v>316447</v>
      </c>
    </row>
    <row r="1476" spans="1:5" x14ac:dyDescent="0.3">
      <c r="A1476" s="5">
        <v>316870</v>
      </c>
      <c r="B1476" s="5" t="s">
        <v>5424</v>
      </c>
      <c r="C1476" s="5" t="s">
        <v>4228</v>
      </c>
      <c r="D1476" s="5" t="s">
        <v>7262</v>
      </c>
      <c r="E1476" s="2">
        <f>VLOOKUP(A1476,Atual_15052023!$A$3:$A$5573,1,0)</f>
        <v>316870</v>
      </c>
    </row>
    <row r="1477" spans="1:5" x14ac:dyDescent="0.3">
      <c r="A1477" s="5">
        <v>317005</v>
      </c>
      <c r="B1477" s="5" t="s">
        <v>5424</v>
      </c>
      <c r="C1477" s="5" t="s">
        <v>4228</v>
      </c>
      <c r="D1477" s="5" t="s">
        <v>4746</v>
      </c>
      <c r="E1477" s="2">
        <f>VLOOKUP(A1477,Atual_15052023!$A$3:$A$5573,1,0)</f>
        <v>317005</v>
      </c>
    </row>
    <row r="1478" spans="1:5" x14ac:dyDescent="0.3">
      <c r="A1478" s="5">
        <v>317057</v>
      </c>
      <c r="B1478" s="5" t="s">
        <v>5424</v>
      </c>
      <c r="C1478" s="5" t="s">
        <v>4228</v>
      </c>
      <c r="D1478" s="5" t="s">
        <v>1567</v>
      </c>
      <c r="E1478" s="2">
        <f>VLOOKUP(A1478,Atual_15052023!$A$3:$A$5573,1,0)</f>
        <v>317057</v>
      </c>
    </row>
    <row r="1479" spans="1:5" x14ac:dyDescent="0.3">
      <c r="A1479" s="5">
        <v>317115</v>
      </c>
      <c r="B1479" s="5" t="s">
        <v>5424</v>
      </c>
      <c r="C1479" s="5" t="s">
        <v>4228</v>
      </c>
      <c r="D1479" s="5" t="s">
        <v>5974</v>
      </c>
      <c r="E1479" s="2">
        <f>VLOOKUP(A1479,Atual_15052023!$A$3:$A$5573,1,0)</f>
        <v>317115</v>
      </c>
    </row>
    <row r="1480" spans="1:5" x14ac:dyDescent="0.3">
      <c r="A1480" s="5">
        <v>310240</v>
      </c>
      <c r="B1480" s="5" t="s">
        <v>5424</v>
      </c>
      <c r="C1480" s="5" t="s">
        <v>11010</v>
      </c>
      <c r="D1480" s="5" t="s">
        <v>8878</v>
      </c>
      <c r="E1480" s="2">
        <f>VLOOKUP(A1480,Atual_15052023!$A$3:$A$5573,1,0)</f>
        <v>310240</v>
      </c>
    </row>
    <row r="1481" spans="1:5" x14ac:dyDescent="0.3">
      <c r="A1481" s="5">
        <v>310340</v>
      </c>
      <c r="B1481" s="5" t="s">
        <v>5424</v>
      </c>
      <c r="C1481" s="5" t="s">
        <v>11010</v>
      </c>
      <c r="D1481" s="5" t="s">
        <v>4356</v>
      </c>
      <c r="E1481" s="2">
        <f>VLOOKUP(A1481,Atual_15052023!$A$3:$A$5573,1,0)</f>
        <v>310340</v>
      </c>
    </row>
    <row r="1482" spans="1:5" x14ac:dyDescent="0.3">
      <c r="A1482" s="5">
        <v>310445</v>
      </c>
      <c r="B1482" s="5" t="s">
        <v>5424</v>
      </c>
      <c r="C1482" s="5" t="s">
        <v>11010</v>
      </c>
      <c r="D1482" s="5" t="s">
        <v>2096</v>
      </c>
      <c r="E1482" s="2">
        <f>VLOOKUP(A1482,Atual_15052023!$A$3:$A$5573,1,0)</f>
        <v>310445</v>
      </c>
    </row>
    <row r="1483" spans="1:5" x14ac:dyDescent="0.3">
      <c r="A1483" s="5">
        <v>310650</v>
      </c>
      <c r="B1483" s="5" t="s">
        <v>5424</v>
      </c>
      <c r="C1483" s="5" t="s">
        <v>11010</v>
      </c>
      <c r="D1483" s="5" t="s">
        <v>9630</v>
      </c>
      <c r="E1483" s="2">
        <f>VLOOKUP(A1483,Atual_15052023!$A$3:$A$5573,1,0)</f>
        <v>310650</v>
      </c>
    </row>
    <row r="1484" spans="1:5" x14ac:dyDescent="0.3">
      <c r="A1484" s="5">
        <v>311230</v>
      </c>
      <c r="B1484" s="5" t="s">
        <v>5424</v>
      </c>
      <c r="C1484" s="5" t="s">
        <v>11010</v>
      </c>
      <c r="D1484" s="5" t="s">
        <v>10906</v>
      </c>
      <c r="E1484" s="2">
        <f>VLOOKUP(A1484,Atual_15052023!$A$3:$A$5573,1,0)</f>
        <v>311230</v>
      </c>
    </row>
    <row r="1485" spans="1:5" x14ac:dyDescent="0.3">
      <c r="A1485" s="5">
        <v>311350</v>
      </c>
      <c r="B1485" s="5" t="s">
        <v>5424</v>
      </c>
      <c r="C1485" s="5" t="s">
        <v>11010</v>
      </c>
      <c r="D1485" s="5" t="s">
        <v>9528</v>
      </c>
      <c r="E1485" s="2">
        <f>VLOOKUP(A1485,Atual_15052023!$A$3:$A$5573,1,0)</f>
        <v>311350</v>
      </c>
    </row>
    <row r="1486" spans="1:5" x14ac:dyDescent="0.3">
      <c r="A1486" s="5">
        <v>311610</v>
      </c>
      <c r="B1486" s="5" t="s">
        <v>5424</v>
      </c>
      <c r="C1486" s="5" t="s">
        <v>11010</v>
      </c>
      <c r="D1486" s="5" t="s">
        <v>2170</v>
      </c>
      <c r="E1486" s="2">
        <f>VLOOKUP(A1486,Atual_15052023!$A$3:$A$5573,1,0)</f>
        <v>311610</v>
      </c>
    </row>
    <row r="1487" spans="1:5" x14ac:dyDescent="0.3">
      <c r="A1487" s="5">
        <v>311680</v>
      </c>
      <c r="B1487" s="5" t="s">
        <v>5424</v>
      </c>
      <c r="C1487" s="5" t="s">
        <v>11010</v>
      </c>
      <c r="D1487" s="5" t="s">
        <v>9987</v>
      </c>
      <c r="E1487" s="2">
        <f>VLOOKUP(A1487,Atual_15052023!$A$3:$A$5573,1,0)</f>
        <v>311680</v>
      </c>
    </row>
    <row r="1488" spans="1:5" x14ac:dyDescent="0.3">
      <c r="A1488" s="5">
        <v>311750</v>
      </c>
      <c r="B1488" s="5" t="s">
        <v>5424</v>
      </c>
      <c r="C1488" s="5" t="s">
        <v>11010</v>
      </c>
      <c r="D1488" s="5" t="s">
        <v>1849</v>
      </c>
      <c r="E1488" s="2">
        <f>VLOOKUP(A1488,Atual_15052023!$A$3:$A$5573,1,0)</f>
        <v>311750</v>
      </c>
    </row>
    <row r="1489" spans="1:5" x14ac:dyDescent="0.3">
      <c r="A1489" s="5">
        <v>311810</v>
      </c>
      <c r="B1489" s="5" t="s">
        <v>5424</v>
      </c>
      <c r="C1489" s="5" t="s">
        <v>11010</v>
      </c>
      <c r="D1489" s="5" t="s">
        <v>7218</v>
      </c>
      <c r="E1489" s="2">
        <f>VLOOKUP(A1489,Atual_15052023!$A$3:$A$5573,1,0)</f>
        <v>311810</v>
      </c>
    </row>
    <row r="1490" spans="1:5" x14ac:dyDescent="0.3">
      <c r="A1490" s="5">
        <v>311950</v>
      </c>
      <c r="B1490" s="5" t="s">
        <v>5424</v>
      </c>
      <c r="C1490" s="5" t="s">
        <v>11010</v>
      </c>
      <c r="D1490" s="5" t="s">
        <v>7894</v>
      </c>
      <c r="E1490" s="2">
        <f>VLOOKUP(A1490,Atual_15052023!$A$3:$A$5573,1,0)</f>
        <v>311950</v>
      </c>
    </row>
    <row r="1491" spans="1:5" x14ac:dyDescent="0.3">
      <c r="A1491" s="5">
        <v>312010</v>
      </c>
      <c r="B1491" s="5" t="s">
        <v>5424</v>
      </c>
      <c r="C1491" s="5" t="s">
        <v>11010</v>
      </c>
      <c r="D1491" s="5" t="s">
        <v>8196</v>
      </c>
      <c r="E1491" s="2">
        <f>VLOOKUP(A1491,Atual_15052023!$A$3:$A$5573,1,0)</f>
        <v>312010</v>
      </c>
    </row>
    <row r="1492" spans="1:5" x14ac:dyDescent="0.3">
      <c r="A1492" s="5">
        <v>312100</v>
      </c>
      <c r="B1492" s="5" t="s">
        <v>5424</v>
      </c>
      <c r="C1492" s="5" t="s">
        <v>11010</v>
      </c>
      <c r="D1492" s="5" t="s">
        <v>9847</v>
      </c>
      <c r="E1492" s="2">
        <f>VLOOKUP(A1492,Atual_15052023!$A$3:$A$5573,1,0)</f>
        <v>312100</v>
      </c>
    </row>
    <row r="1493" spans="1:5" x14ac:dyDescent="0.3">
      <c r="A1493" s="5">
        <v>312160</v>
      </c>
      <c r="B1493" s="5" t="s">
        <v>5424</v>
      </c>
      <c r="C1493" s="5" t="s">
        <v>11010</v>
      </c>
      <c r="D1493" s="5" t="s">
        <v>11010</v>
      </c>
      <c r="E1493" s="2">
        <f>VLOOKUP(A1493,Atual_15052023!$A$3:$A$5573,1,0)</f>
        <v>312160</v>
      </c>
    </row>
    <row r="1494" spans="1:5" x14ac:dyDescent="0.3">
      <c r="A1494" s="5">
        <v>312540</v>
      </c>
      <c r="B1494" s="5" t="s">
        <v>5424</v>
      </c>
      <c r="C1494" s="5" t="s">
        <v>11010</v>
      </c>
      <c r="D1494" s="5" t="s">
        <v>2987</v>
      </c>
      <c r="E1494" s="2">
        <f>VLOOKUP(A1494,Atual_15052023!$A$3:$A$5573,1,0)</f>
        <v>312540</v>
      </c>
    </row>
    <row r="1495" spans="1:5" x14ac:dyDescent="0.3">
      <c r="A1495" s="5">
        <v>312650</v>
      </c>
      <c r="B1495" s="5" t="s">
        <v>5424</v>
      </c>
      <c r="C1495" s="5" t="s">
        <v>11010</v>
      </c>
      <c r="D1495" s="5" t="s">
        <v>321</v>
      </c>
      <c r="E1495" s="2">
        <f>VLOOKUP(A1495,Atual_15052023!$A$3:$A$5573,1,0)</f>
        <v>312650</v>
      </c>
    </row>
    <row r="1496" spans="1:5" x14ac:dyDescent="0.3">
      <c r="A1496" s="5">
        <v>312760</v>
      </c>
      <c r="B1496" s="5" t="s">
        <v>5424</v>
      </c>
      <c r="C1496" s="5" t="s">
        <v>11010</v>
      </c>
      <c r="D1496" s="5" t="s">
        <v>10351</v>
      </c>
      <c r="E1496" s="2">
        <f>VLOOKUP(A1496,Atual_15052023!$A$3:$A$5573,1,0)</f>
        <v>312760</v>
      </c>
    </row>
    <row r="1497" spans="1:5" x14ac:dyDescent="0.3">
      <c r="A1497" s="5">
        <v>313250</v>
      </c>
      <c r="B1497" s="5" t="s">
        <v>5424</v>
      </c>
      <c r="C1497" s="5" t="s">
        <v>11010</v>
      </c>
      <c r="D1497" s="5" t="s">
        <v>9475</v>
      </c>
      <c r="E1497" s="2">
        <f>VLOOKUP(A1497,Atual_15052023!$A$3:$A$5573,1,0)</f>
        <v>313250</v>
      </c>
    </row>
    <row r="1498" spans="1:5" x14ac:dyDescent="0.3">
      <c r="A1498" s="5">
        <v>313545</v>
      </c>
      <c r="B1498" s="5" t="s">
        <v>5424</v>
      </c>
      <c r="C1498" s="5" t="s">
        <v>11010</v>
      </c>
      <c r="D1498" s="5" t="s">
        <v>8492</v>
      </c>
      <c r="E1498" s="2">
        <f>VLOOKUP(A1498,Atual_15052023!$A$3:$A$5573,1,0)</f>
        <v>313545</v>
      </c>
    </row>
    <row r="1499" spans="1:5" x14ac:dyDescent="0.3">
      <c r="A1499" s="5">
        <v>313652</v>
      </c>
      <c r="B1499" s="5" t="s">
        <v>5424</v>
      </c>
      <c r="C1499" s="5" t="s">
        <v>11010</v>
      </c>
      <c r="D1499" s="5" t="s">
        <v>9940</v>
      </c>
      <c r="E1499" s="2">
        <f>VLOOKUP(A1499,Atual_15052023!$A$3:$A$5573,1,0)</f>
        <v>313652</v>
      </c>
    </row>
    <row r="1500" spans="1:5" x14ac:dyDescent="0.3">
      <c r="A1500" s="5">
        <v>313835</v>
      </c>
      <c r="B1500" s="5" t="s">
        <v>5424</v>
      </c>
      <c r="C1500" s="5" t="s">
        <v>11010</v>
      </c>
      <c r="D1500" s="5" t="s">
        <v>3188</v>
      </c>
      <c r="E1500" s="2">
        <f>VLOOKUP(A1500,Atual_15052023!$A$3:$A$5573,1,0)</f>
        <v>313835</v>
      </c>
    </row>
    <row r="1501" spans="1:5" x14ac:dyDescent="0.3">
      <c r="A1501" s="5">
        <v>314060</v>
      </c>
      <c r="B1501" s="5" t="s">
        <v>5424</v>
      </c>
      <c r="C1501" s="5" t="s">
        <v>11010</v>
      </c>
      <c r="D1501" s="5" t="s">
        <v>8594</v>
      </c>
      <c r="E1501" s="2">
        <f>VLOOKUP(A1501,Atual_15052023!$A$3:$A$5573,1,0)</f>
        <v>314060</v>
      </c>
    </row>
    <row r="1502" spans="1:5" x14ac:dyDescent="0.3">
      <c r="A1502" s="5">
        <v>314180</v>
      </c>
      <c r="B1502" s="5" t="s">
        <v>5424</v>
      </c>
      <c r="C1502" s="5" t="s">
        <v>11010</v>
      </c>
      <c r="D1502" s="5" t="s">
        <v>2042</v>
      </c>
      <c r="E1502" s="2">
        <f>VLOOKUP(A1502,Atual_15052023!$A$3:$A$5573,1,0)</f>
        <v>314180</v>
      </c>
    </row>
    <row r="1503" spans="1:5" x14ac:dyDescent="0.3">
      <c r="A1503" s="5">
        <v>315330</v>
      </c>
      <c r="B1503" s="5" t="s">
        <v>5424</v>
      </c>
      <c r="C1503" s="5" t="s">
        <v>11010</v>
      </c>
      <c r="D1503" s="5" t="s">
        <v>538</v>
      </c>
      <c r="E1503" s="2">
        <f>VLOOKUP(A1503,Atual_15052023!$A$3:$A$5573,1,0)</f>
        <v>315330</v>
      </c>
    </row>
    <row r="1504" spans="1:5" x14ac:dyDescent="0.3">
      <c r="A1504" s="5">
        <v>315600</v>
      </c>
      <c r="B1504" s="5" t="s">
        <v>5424</v>
      </c>
      <c r="C1504" s="5" t="s">
        <v>11010</v>
      </c>
      <c r="D1504" s="5" t="s">
        <v>8718</v>
      </c>
      <c r="E1504" s="2">
        <f>VLOOKUP(A1504,Atual_15052023!$A$3:$A$5573,1,0)</f>
        <v>315600</v>
      </c>
    </row>
    <row r="1505" spans="1:5" x14ac:dyDescent="0.3">
      <c r="A1505" s="5">
        <v>315680</v>
      </c>
      <c r="B1505" s="5" t="s">
        <v>5424</v>
      </c>
      <c r="C1505" s="5" t="s">
        <v>11010</v>
      </c>
      <c r="D1505" s="5" t="s">
        <v>5056</v>
      </c>
      <c r="E1505" s="2">
        <f>VLOOKUP(A1505,Atual_15052023!$A$3:$A$5573,1,0)</f>
        <v>315680</v>
      </c>
    </row>
    <row r="1506" spans="1:5" x14ac:dyDescent="0.3">
      <c r="A1506" s="5">
        <v>316020</v>
      </c>
      <c r="B1506" s="5" t="s">
        <v>5424</v>
      </c>
      <c r="C1506" s="5" t="s">
        <v>11010</v>
      </c>
      <c r="D1506" s="5" t="s">
        <v>9146</v>
      </c>
      <c r="E1506" s="2">
        <f>VLOOKUP(A1506,Atual_15052023!$A$3:$A$5573,1,0)</f>
        <v>316020</v>
      </c>
    </row>
    <row r="1507" spans="1:5" x14ac:dyDescent="0.3">
      <c r="A1507" s="5">
        <v>312550</v>
      </c>
      <c r="B1507" s="5" t="s">
        <v>5424</v>
      </c>
      <c r="C1507" s="5" t="s">
        <v>11010</v>
      </c>
      <c r="D1507" s="5" t="s">
        <v>70</v>
      </c>
      <c r="E1507" s="2">
        <f>VLOOKUP(A1507,Atual_15052023!$A$3:$A$5573,1,0)</f>
        <v>312550</v>
      </c>
    </row>
    <row r="1508" spans="1:5" x14ac:dyDescent="0.3">
      <c r="A1508" s="5">
        <v>316590</v>
      </c>
      <c r="B1508" s="5" t="s">
        <v>5424</v>
      </c>
      <c r="C1508" s="5" t="s">
        <v>11010</v>
      </c>
      <c r="D1508" s="5" t="s">
        <v>10021</v>
      </c>
      <c r="E1508" s="2">
        <f>VLOOKUP(A1508,Atual_15052023!$A$3:$A$5573,1,0)</f>
        <v>316590</v>
      </c>
    </row>
    <row r="1509" spans="1:5" x14ac:dyDescent="0.3">
      <c r="A1509" s="5">
        <v>316650</v>
      </c>
      <c r="B1509" s="5" t="s">
        <v>5424</v>
      </c>
      <c r="C1509" s="5" t="s">
        <v>11010</v>
      </c>
      <c r="D1509" s="5" t="s">
        <v>10115</v>
      </c>
      <c r="E1509" s="2">
        <f>VLOOKUP(A1509,Atual_15052023!$A$3:$A$5573,1,0)</f>
        <v>316650</v>
      </c>
    </row>
    <row r="1510" spans="1:5" x14ac:dyDescent="0.3">
      <c r="A1510" s="5">
        <v>316710</v>
      </c>
      <c r="B1510" s="5" t="s">
        <v>5424</v>
      </c>
      <c r="C1510" s="5" t="s">
        <v>11010</v>
      </c>
      <c r="D1510" s="5" t="s">
        <v>3359</v>
      </c>
      <c r="E1510" s="2">
        <f>VLOOKUP(A1510,Atual_15052023!$A$3:$A$5573,1,0)</f>
        <v>316710</v>
      </c>
    </row>
    <row r="1511" spans="1:5" x14ac:dyDescent="0.3">
      <c r="A1511" s="5">
        <v>316970</v>
      </c>
      <c r="B1511" s="5" t="s">
        <v>5424</v>
      </c>
      <c r="C1511" s="5" t="s">
        <v>11010</v>
      </c>
      <c r="D1511" s="5" t="s">
        <v>3891</v>
      </c>
      <c r="E1511" s="2">
        <f>VLOOKUP(A1511,Atual_15052023!$A$3:$A$5573,1,0)</f>
        <v>316970</v>
      </c>
    </row>
    <row r="1512" spans="1:5" x14ac:dyDescent="0.3">
      <c r="A1512" s="5">
        <v>317107</v>
      </c>
      <c r="B1512" s="5" t="s">
        <v>5424</v>
      </c>
      <c r="C1512" s="5" t="s">
        <v>11010</v>
      </c>
      <c r="D1512" s="5" t="s">
        <v>9349</v>
      </c>
      <c r="E1512" s="2">
        <f>VLOOKUP(A1512,Atual_15052023!$A$3:$A$5573,1,0)</f>
        <v>317107</v>
      </c>
    </row>
    <row r="1513" spans="1:5" x14ac:dyDescent="0.3">
      <c r="A1513" s="5">
        <v>317160</v>
      </c>
      <c r="B1513" s="5" t="s">
        <v>5424</v>
      </c>
      <c r="C1513" s="5" t="s">
        <v>11010</v>
      </c>
      <c r="D1513" s="5" t="s">
        <v>3021</v>
      </c>
      <c r="E1513" s="2">
        <f>VLOOKUP(A1513,Atual_15052023!$A$3:$A$5573,1,0)</f>
        <v>317160</v>
      </c>
    </row>
    <row r="1514" spans="1:5" x14ac:dyDescent="0.3">
      <c r="A1514" s="5">
        <v>310080</v>
      </c>
      <c r="B1514" s="5" t="s">
        <v>5424</v>
      </c>
      <c r="C1514" s="5" t="s">
        <v>7818</v>
      </c>
      <c r="D1514" s="5" t="s">
        <v>8451</v>
      </c>
      <c r="E1514" s="2">
        <f>VLOOKUP(A1514,Atual_15052023!$A$3:$A$5573,1,0)</f>
        <v>310080</v>
      </c>
    </row>
    <row r="1515" spans="1:5" x14ac:dyDescent="0.3">
      <c r="A1515" s="5">
        <v>310390</v>
      </c>
      <c r="B1515" s="5" t="s">
        <v>5424</v>
      </c>
      <c r="C1515" s="5" t="s">
        <v>7818</v>
      </c>
      <c r="D1515" s="5" t="s">
        <v>7042</v>
      </c>
      <c r="E1515" s="2">
        <f>VLOOKUP(A1515,Atual_15052023!$A$3:$A$5573,1,0)</f>
        <v>310390</v>
      </c>
    </row>
    <row r="1516" spans="1:5" x14ac:dyDescent="0.3">
      <c r="A1516" s="5">
        <v>310420</v>
      </c>
      <c r="B1516" s="5" t="s">
        <v>5424</v>
      </c>
      <c r="C1516" s="5" t="s">
        <v>7818</v>
      </c>
      <c r="D1516" s="5" t="s">
        <v>6830</v>
      </c>
      <c r="E1516" s="2">
        <f>VLOOKUP(A1516,Atual_15052023!$A$3:$A$5573,1,0)</f>
        <v>310420</v>
      </c>
    </row>
    <row r="1517" spans="1:5" x14ac:dyDescent="0.3">
      <c r="A1517" s="5">
        <v>310510</v>
      </c>
      <c r="B1517" s="5" t="s">
        <v>5424</v>
      </c>
      <c r="C1517" s="5" t="s">
        <v>7818</v>
      </c>
      <c r="D1517" s="5" t="s">
        <v>1465</v>
      </c>
      <c r="E1517" s="2">
        <f>VLOOKUP(A1517,Atual_15052023!$A$3:$A$5573,1,0)</f>
        <v>310510</v>
      </c>
    </row>
    <row r="1518" spans="1:5" x14ac:dyDescent="0.3">
      <c r="A1518" s="5">
        <v>310740</v>
      </c>
      <c r="B1518" s="5" t="s">
        <v>5424</v>
      </c>
      <c r="C1518" s="5" t="s">
        <v>7818</v>
      </c>
      <c r="D1518" s="5" t="s">
        <v>10375</v>
      </c>
      <c r="E1518" s="2">
        <f>VLOOKUP(A1518,Atual_15052023!$A$3:$A$5573,1,0)</f>
        <v>310740</v>
      </c>
    </row>
    <row r="1519" spans="1:5" x14ac:dyDescent="0.3">
      <c r="A1519" s="5">
        <v>310800</v>
      </c>
      <c r="B1519" s="5" t="s">
        <v>5424</v>
      </c>
      <c r="C1519" s="5" t="s">
        <v>7818</v>
      </c>
      <c r="D1519" s="5" t="s">
        <v>4421</v>
      </c>
      <c r="E1519" s="2">
        <f>VLOOKUP(A1519,Atual_15052023!$A$3:$A$5573,1,0)</f>
        <v>310800</v>
      </c>
    </row>
    <row r="1520" spans="1:5" x14ac:dyDescent="0.3">
      <c r="A1520" s="5">
        <v>311040</v>
      </c>
      <c r="B1520" s="5" t="s">
        <v>5424</v>
      </c>
      <c r="C1520" s="5" t="s">
        <v>7818</v>
      </c>
      <c r="D1520" s="5" t="s">
        <v>1416</v>
      </c>
      <c r="E1520" s="2">
        <f>VLOOKUP(A1520,Atual_15052023!$A$3:$A$5573,1,0)</f>
        <v>311040</v>
      </c>
    </row>
    <row r="1521" spans="1:5" x14ac:dyDescent="0.3">
      <c r="A1521" s="5">
        <v>311120</v>
      </c>
      <c r="B1521" s="5" t="s">
        <v>5424</v>
      </c>
      <c r="C1521" s="5" t="s">
        <v>7818</v>
      </c>
      <c r="D1521" s="5" t="s">
        <v>1098</v>
      </c>
      <c r="E1521" s="2">
        <f>VLOOKUP(A1521,Atual_15052023!$A$3:$A$5573,1,0)</f>
        <v>311120</v>
      </c>
    </row>
    <row r="1522" spans="1:5" x14ac:dyDescent="0.3">
      <c r="A1522" s="5">
        <v>311190</v>
      </c>
      <c r="B1522" s="5" t="s">
        <v>5424</v>
      </c>
      <c r="C1522" s="5" t="s">
        <v>7818</v>
      </c>
      <c r="D1522" s="5" t="s">
        <v>2348</v>
      </c>
      <c r="E1522" s="2">
        <f>VLOOKUP(A1522,Atual_15052023!$A$3:$A$5573,1,0)</f>
        <v>311190</v>
      </c>
    </row>
    <row r="1523" spans="1:5" x14ac:dyDescent="0.3">
      <c r="A1523" s="5">
        <v>311200</v>
      </c>
      <c r="B1523" s="5" t="s">
        <v>5424</v>
      </c>
      <c r="C1523" s="5" t="s">
        <v>7818</v>
      </c>
      <c r="D1523" s="5" t="s">
        <v>6340</v>
      </c>
      <c r="E1523" s="2">
        <f>VLOOKUP(A1523,Atual_15052023!$A$3:$A$5573,1,0)</f>
        <v>311200</v>
      </c>
    </row>
    <row r="1524" spans="1:5" x14ac:dyDescent="0.3">
      <c r="A1524" s="5">
        <v>311400</v>
      </c>
      <c r="B1524" s="5" t="s">
        <v>5424</v>
      </c>
      <c r="C1524" s="5" t="s">
        <v>7818</v>
      </c>
      <c r="D1524" s="5" t="s">
        <v>4599</v>
      </c>
      <c r="E1524" s="2">
        <f>VLOOKUP(A1524,Atual_15052023!$A$3:$A$5573,1,0)</f>
        <v>311400</v>
      </c>
    </row>
    <row r="1525" spans="1:5" x14ac:dyDescent="0.3">
      <c r="A1525" s="5">
        <v>311420</v>
      </c>
      <c r="B1525" s="5" t="s">
        <v>5424</v>
      </c>
      <c r="C1525" s="5" t="s">
        <v>7818</v>
      </c>
      <c r="D1525" s="5" t="s">
        <v>3010</v>
      </c>
      <c r="E1525" s="2">
        <f>VLOOKUP(A1525,Atual_15052023!$A$3:$A$5573,1,0)</f>
        <v>311420</v>
      </c>
    </row>
    <row r="1526" spans="1:5" x14ac:dyDescent="0.3">
      <c r="A1526" s="5">
        <v>311450</v>
      </c>
      <c r="B1526" s="5" t="s">
        <v>5424</v>
      </c>
      <c r="C1526" s="5" t="s">
        <v>7818</v>
      </c>
      <c r="D1526" s="5" t="s">
        <v>5987</v>
      </c>
      <c r="E1526" s="2">
        <f>VLOOKUP(A1526,Atual_15052023!$A$3:$A$5573,1,0)</f>
        <v>311450</v>
      </c>
    </row>
    <row r="1527" spans="1:5" x14ac:dyDescent="0.3">
      <c r="A1527" s="5">
        <v>311660</v>
      </c>
      <c r="B1527" s="5" t="s">
        <v>5424</v>
      </c>
      <c r="C1527" s="5" t="s">
        <v>7818</v>
      </c>
      <c r="D1527" s="5" t="s">
        <v>4186</v>
      </c>
      <c r="E1527" s="2">
        <f>VLOOKUP(A1527,Atual_15052023!$A$3:$A$5573,1,0)</f>
        <v>311660</v>
      </c>
    </row>
    <row r="1528" spans="1:5" x14ac:dyDescent="0.3">
      <c r="A1528" s="5">
        <v>311760</v>
      </c>
      <c r="B1528" s="5" t="s">
        <v>5424</v>
      </c>
      <c r="C1528" s="5" t="s">
        <v>7818</v>
      </c>
      <c r="D1528" s="5" t="s">
        <v>1104</v>
      </c>
      <c r="E1528" s="2">
        <f>VLOOKUP(A1528,Atual_15052023!$A$3:$A$5573,1,0)</f>
        <v>311760</v>
      </c>
    </row>
    <row r="1529" spans="1:5" x14ac:dyDescent="0.3">
      <c r="A1529" s="5">
        <v>311980</v>
      </c>
      <c r="B1529" s="5" t="s">
        <v>5424</v>
      </c>
      <c r="C1529" s="5" t="s">
        <v>7818</v>
      </c>
      <c r="D1529" s="5" t="s">
        <v>9848</v>
      </c>
      <c r="E1529" s="2">
        <f>VLOOKUP(A1529,Atual_15052023!$A$3:$A$5573,1,0)</f>
        <v>311980</v>
      </c>
    </row>
    <row r="1530" spans="1:5" x14ac:dyDescent="0.3">
      <c r="A1530" s="5">
        <v>311995</v>
      </c>
      <c r="B1530" s="5" t="s">
        <v>5424</v>
      </c>
      <c r="C1530" s="5" t="s">
        <v>7818</v>
      </c>
      <c r="D1530" s="5" t="s">
        <v>1417</v>
      </c>
      <c r="E1530" s="2">
        <f>VLOOKUP(A1530,Atual_15052023!$A$3:$A$5573,1,0)</f>
        <v>311995</v>
      </c>
    </row>
    <row r="1531" spans="1:5" x14ac:dyDescent="0.3">
      <c r="A1531" s="5">
        <v>312020</v>
      </c>
      <c r="B1531" s="5" t="s">
        <v>5424</v>
      </c>
      <c r="C1531" s="5" t="s">
        <v>7818</v>
      </c>
      <c r="D1531" s="5" t="s">
        <v>7168</v>
      </c>
      <c r="E1531" s="2">
        <f>VLOOKUP(A1531,Atual_15052023!$A$3:$A$5573,1,0)</f>
        <v>312020</v>
      </c>
    </row>
    <row r="1532" spans="1:5" x14ac:dyDescent="0.3">
      <c r="A1532" s="5">
        <v>312230</v>
      </c>
      <c r="B1532" s="5" t="s">
        <v>5424</v>
      </c>
      <c r="C1532" s="5" t="s">
        <v>7818</v>
      </c>
      <c r="D1532" s="5" t="s">
        <v>7818</v>
      </c>
      <c r="E1532" s="2">
        <f>VLOOKUP(A1532,Atual_15052023!$A$3:$A$5573,1,0)</f>
        <v>312230</v>
      </c>
    </row>
    <row r="1533" spans="1:5" x14ac:dyDescent="0.3">
      <c r="A1533" s="5">
        <v>312320</v>
      </c>
      <c r="B1533" s="5" t="s">
        <v>5424</v>
      </c>
      <c r="C1533" s="5" t="s">
        <v>7818</v>
      </c>
      <c r="D1533" s="5" t="s">
        <v>8619</v>
      </c>
      <c r="E1533" s="2">
        <f>VLOOKUP(A1533,Atual_15052023!$A$3:$A$5573,1,0)</f>
        <v>312320</v>
      </c>
    </row>
    <row r="1534" spans="1:5" x14ac:dyDescent="0.3">
      <c r="A1534" s="5">
        <v>312470</v>
      </c>
      <c r="B1534" s="5" t="s">
        <v>5424</v>
      </c>
      <c r="C1534" s="5" t="s">
        <v>7818</v>
      </c>
      <c r="D1534" s="5" t="s">
        <v>10557</v>
      </c>
      <c r="E1534" s="2">
        <f>VLOOKUP(A1534,Atual_15052023!$A$3:$A$5573,1,0)</f>
        <v>312470</v>
      </c>
    </row>
    <row r="1535" spans="1:5" x14ac:dyDescent="0.3">
      <c r="A1535" s="5">
        <v>312610</v>
      </c>
      <c r="B1535" s="5" t="s">
        <v>5424</v>
      </c>
      <c r="C1535" s="5" t="s">
        <v>7818</v>
      </c>
      <c r="D1535" s="5" t="s">
        <v>2754</v>
      </c>
      <c r="E1535" s="2">
        <f>VLOOKUP(A1535,Atual_15052023!$A$3:$A$5573,1,0)</f>
        <v>312610</v>
      </c>
    </row>
    <row r="1536" spans="1:5" x14ac:dyDescent="0.3">
      <c r="A1536" s="5">
        <v>313020</v>
      </c>
      <c r="B1536" s="5" t="s">
        <v>5424</v>
      </c>
      <c r="C1536" s="5" t="s">
        <v>7818</v>
      </c>
      <c r="D1536" s="5" t="s">
        <v>3780</v>
      </c>
      <c r="E1536" s="2">
        <f>VLOOKUP(A1536,Atual_15052023!$A$3:$A$5573,1,0)</f>
        <v>313020</v>
      </c>
    </row>
    <row r="1537" spans="1:5" x14ac:dyDescent="0.3">
      <c r="A1537" s="5">
        <v>313030</v>
      </c>
      <c r="B1537" s="5" t="s">
        <v>5424</v>
      </c>
      <c r="C1537" s="5" t="s">
        <v>7818</v>
      </c>
      <c r="D1537" s="5" t="s">
        <v>3417</v>
      </c>
      <c r="E1537" s="2">
        <f>VLOOKUP(A1537,Atual_15052023!$A$3:$A$5573,1,0)</f>
        <v>313030</v>
      </c>
    </row>
    <row r="1538" spans="1:5" x14ac:dyDescent="0.3">
      <c r="A1538" s="5">
        <v>313220</v>
      </c>
      <c r="B1538" s="5" t="s">
        <v>5424</v>
      </c>
      <c r="C1538" s="5" t="s">
        <v>7818</v>
      </c>
      <c r="D1538" s="5" t="s">
        <v>8851</v>
      </c>
      <c r="E1538" s="2">
        <f>VLOOKUP(A1538,Atual_15052023!$A$3:$A$5573,1,0)</f>
        <v>313220</v>
      </c>
    </row>
    <row r="1539" spans="1:5" x14ac:dyDescent="0.3">
      <c r="A1539" s="5">
        <v>313350</v>
      </c>
      <c r="B1539" s="5" t="s">
        <v>5424</v>
      </c>
      <c r="C1539" s="5" t="s">
        <v>7818</v>
      </c>
      <c r="D1539" s="5" t="s">
        <v>5169</v>
      </c>
      <c r="E1539" s="2">
        <f>VLOOKUP(A1539,Atual_15052023!$A$3:$A$5573,1,0)</f>
        <v>313350</v>
      </c>
    </row>
    <row r="1540" spans="1:5" x14ac:dyDescent="0.3">
      <c r="A1540" s="5">
        <v>313370</v>
      </c>
      <c r="B1540" s="5" t="s">
        <v>5424</v>
      </c>
      <c r="C1540" s="5" t="s">
        <v>7818</v>
      </c>
      <c r="D1540" s="5" t="s">
        <v>9869</v>
      </c>
      <c r="E1540" s="2">
        <f>VLOOKUP(A1540,Atual_15052023!$A$3:$A$5573,1,0)</f>
        <v>313370</v>
      </c>
    </row>
    <row r="1541" spans="1:5" x14ac:dyDescent="0.3">
      <c r="A1541" s="5">
        <v>313380</v>
      </c>
      <c r="B1541" s="5" t="s">
        <v>5424</v>
      </c>
      <c r="C1541" s="5" t="s">
        <v>7818</v>
      </c>
      <c r="D1541" s="5" t="s">
        <v>4934</v>
      </c>
      <c r="E1541" s="2">
        <f>VLOOKUP(A1541,Atual_15052023!$A$3:$A$5573,1,0)</f>
        <v>313380</v>
      </c>
    </row>
    <row r="1542" spans="1:5" x14ac:dyDescent="0.3">
      <c r="A1542" s="5">
        <v>313530</v>
      </c>
      <c r="B1542" s="5" t="s">
        <v>5424</v>
      </c>
      <c r="C1542" s="5" t="s">
        <v>7818</v>
      </c>
      <c r="D1542" s="5" t="s">
        <v>10153</v>
      </c>
      <c r="E1542" s="2">
        <f>VLOOKUP(A1542,Atual_15052023!$A$3:$A$5573,1,0)</f>
        <v>313530</v>
      </c>
    </row>
    <row r="1543" spans="1:5" x14ac:dyDescent="0.3">
      <c r="A1543" s="5">
        <v>313720</v>
      </c>
      <c r="B1543" s="5" t="s">
        <v>5424</v>
      </c>
      <c r="C1543" s="5" t="s">
        <v>7818</v>
      </c>
      <c r="D1543" s="5" t="s">
        <v>5412</v>
      </c>
      <c r="E1543" s="2">
        <f>VLOOKUP(A1543,Atual_15052023!$A$3:$A$5573,1,0)</f>
        <v>313720</v>
      </c>
    </row>
    <row r="1544" spans="1:5" x14ac:dyDescent="0.3">
      <c r="A1544" s="5">
        <v>313830</v>
      </c>
      <c r="B1544" s="5" t="s">
        <v>5424</v>
      </c>
      <c r="C1544" s="5" t="s">
        <v>7818</v>
      </c>
      <c r="D1544" s="5" t="s">
        <v>2337</v>
      </c>
      <c r="E1544" s="2">
        <f>VLOOKUP(A1544,Atual_15052023!$A$3:$A$5573,1,0)</f>
        <v>313830</v>
      </c>
    </row>
    <row r="1545" spans="1:5" x14ac:dyDescent="0.3">
      <c r="A1545" s="5">
        <v>313880</v>
      </c>
      <c r="B1545" s="5" t="s">
        <v>5424</v>
      </c>
      <c r="C1545" s="5" t="s">
        <v>7818</v>
      </c>
      <c r="D1545" s="5" t="s">
        <v>9439</v>
      </c>
      <c r="E1545" s="2">
        <f>VLOOKUP(A1545,Atual_15052023!$A$3:$A$5573,1,0)</f>
        <v>313880</v>
      </c>
    </row>
    <row r="1546" spans="1:5" x14ac:dyDescent="0.3">
      <c r="A1546" s="5">
        <v>314050</v>
      </c>
      <c r="B1546" s="5" t="s">
        <v>5424</v>
      </c>
      <c r="C1546" s="5" t="s">
        <v>7818</v>
      </c>
      <c r="D1546" s="5" t="s">
        <v>4444</v>
      </c>
      <c r="E1546" s="2">
        <f>VLOOKUP(A1546,Atual_15052023!$A$3:$A$5573,1,0)</f>
        <v>314050</v>
      </c>
    </row>
    <row r="1547" spans="1:5" x14ac:dyDescent="0.3">
      <c r="A1547" s="5">
        <v>314130</v>
      </c>
      <c r="B1547" s="5" t="s">
        <v>5424</v>
      </c>
      <c r="C1547" s="5" t="s">
        <v>7818</v>
      </c>
      <c r="D1547" s="5" t="s">
        <v>8447</v>
      </c>
      <c r="E1547" s="2">
        <f>VLOOKUP(A1547,Atual_15052023!$A$3:$A$5573,1,0)</f>
        <v>314130</v>
      </c>
    </row>
    <row r="1548" spans="1:5" x14ac:dyDescent="0.3">
      <c r="A1548" s="5">
        <v>314240</v>
      </c>
      <c r="B1548" s="5" t="s">
        <v>5424</v>
      </c>
      <c r="C1548" s="5" t="s">
        <v>7818</v>
      </c>
      <c r="D1548" s="5" t="s">
        <v>7039</v>
      </c>
      <c r="E1548" s="2">
        <f>VLOOKUP(A1548,Atual_15052023!$A$3:$A$5573,1,0)</f>
        <v>314240</v>
      </c>
    </row>
    <row r="1549" spans="1:5" x14ac:dyDescent="0.3">
      <c r="A1549" s="5">
        <v>314520</v>
      </c>
      <c r="B1549" s="5" t="s">
        <v>5424</v>
      </c>
      <c r="C1549" s="5" t="s">
        <v>7818</v>
      </c>
      <c r="D1549" s="5" t="s">
        <v>4463</v>
      </c>
      <c r="E1549" s="2">
        <f>VLOOKUP(A1549,Atual_15052023!$A$3:$A$5573,1,0)</f>
        <v>314520</v>
      </c>
    </row>
    <row r="1550" spans="1:5" x14ac:dyDescent="0.3">
      <c r="A1550" s="5">
        <v>314560</v>
      </c>
      <c r="B1550" s="5" t="s">
        <v>5424</v>
      </c>
      <c r="C1550" s="5" t="s">
        <v>7818</v>
      </c>
      <c r="D1550" s="5" t="s">
        <v>6999</v>
      </c>
      <c r="E1550" s="2">
        <f>VLOOKUP(A1550,Atual_15052023!$A$3:$A$5573,1,0)</f>
        <v>314560</v>
      </c>
    </row>
    <row r="1551" spans="1:5" x14ac:dyDescent="0.3">
      <c r="A1551" s="5">
        <v>314580</v>
      </c>
      <c r="B1551" s="5" t="s">
        <v>5424</v>
      </c>
      <c r="C1551" s="5" t="s">
        <v>7818</v>
      </c>
      <c r="D1551" s="5" t="s">
        <v>10856</v>
      </c>
      <c r="E1551" s="2">
        <f>VLOOKUP(A1551,Atual_15052023!$A$3:$A$5573,1,0)</f>
        <v>314580</v>
      </c>
    </row>
    <row r="1552" spans="1:5" x14ac:dyDescent="0.3">
      <c r="A1552" s="5">
        <v>314650</v>
      </c>
      <c r="B1552" s="5" t="s">
        <v>5424</v>
      </c>
      <c r="C1552" s="5" t="s">
        <v>7818</v>
      </c>
      <c r="D1552" s="5" t="s">
        <v>3560</v>
      </c>
      <c r="E1552" s="2">
        <f>VLOOKUP(A1552,Atual_15052023!$A$3:$A$5573,1,0)</f>
        <v>314650</v>
      </c>
    </row>
    <row r="1553" spans="1:5" x14ac:dyDescent="0.3">
      <c r="A1553" s="5">
        <v>314710</v>
      </c>
      <c r="B1553" s="5" t="s">
        <v>5424</v>
      </c>
      <c r="C1553" s="5" t="s">
        <v>7818</v>
      </c>
      <c r="D1553" s="5" t="s">
        <v>8241</v>
      </c>
      <c r="E1553" s="2">
        <f>VLOOKUP(A1553,Atual_15052023!$A$3:$A$5573,1,0)</f>
        <v>314710</v>
      </c>
    </row>
    <row r="1554" spans="1:5" x14ac:dyDescent="0.3">
      <c r="A1554" s="5">
        <v>314770</v>
      </c>
      <c r="B1554" s="5" t="s">
        <v>5424</v>
      </c>
      <c r="C1554" s="5" t="s">
        <v>7818</v>
      </c>
      <c r="D1554" s="5" t="s">
        <v>510</v>
      </c>
      <c r="E1554" s="2">
        <f>VLOOKUP(A1554,Atual_15052023!$A$3:$A$5573,1,0)</f>
        <v>314770</v>
      </c>
    </row>
    <row r="1555" spans="1:5" x14ac:dyDescent="0.3">
      <c r="A1555" s="5">
        <v>314890</v>
      </c>
      <c r="B1555" s="5" t="s">
        <v>5424</v>
      </c>
      <c r="C1555" s="5" t="s">
        <v>7818</v>
      </c>
      <c r="D1555" s="5" t="s">
        <v>593</v>
      </c>
      <c r="E1555" s="2">
        <f>VLOOKUP(A1555,Atual_15052023!$A$3:$A$5573,1,0)</f>
        <v>314890</v>
      </c>
    </row>
    <row r="1556" spans="1:5" x14ac:dyDescent="0.3">
      <c r="A1556" s="5">
        <v>314970</v>
      </c>
      <c r="B1556" s="5" t="s">
        <v>5424</v>
      </c>
      <c r="C1556" s="5" t="s">
        <v>7818</v>
      </c>
      <c r="D1556" s="5" t="s">
        <v>7009</v>
      </c>
      <c r="E1556" s="2">
        <f>VLOOKUP(A1556,Atual_15052023!$A$3:$A$5573,1,0)</f>
        <v>314970</v>
      </c>
    </row>
    <row r="1557" spans="1:5" x14ac:dyDescent="0.3">
      <c r="A1557" s="5">
        <v>315050</v>
      </c>
      <c r="B1557" s="5" t="s">
        <v>5424</v>
      </c>
      <c r="C1557" s="5" t="s">
        <v>7818</v>
      </c>
      <c r="D1557" s="5" t="s">
        <v>5587</v>
      </c>
      <c r="E1557" s="2">
        <f>VLOOKUP(A1557,Atual_15052023!$A$3:$A$5573,1,0)</f>
        <v>315050</v>
      </c>
    </row>
    <row r="1558" spans="1:5" x14ac:dyDescent="0.3">
      <c r="A1558" s="5">
        <v>315060</v>
      </c>
      <c r="B1558" s="5" t="s">
        <v>5424</v>
      </c>
      <c r="C1558" s="5" t="s">
        <v>7818</v>
      </c>
      <c r="D1558" s="5" t="s">
        <v>3721</v>
      </c>
      <c r="E1558" s="2">
        <f>VLOOKUP(A1558,Atual_15052023!$A$3:$A$5573,1,0)</f>
        <v>315060</v>
      </c>
    </row>
    <row r="1559" spans="1:5" x14ac:dyDescent="0.3">
      <c r="A1559" s="5">
        <v>315140</v>
      </c>
      <c r="B1559" s="5" t="s">
        <v>5424</v>
      </c>
      <c r="C1559" s="5" t="s">
        <v>7818</v>
      </c>
      <c r="D1559" s="5" t="s">
        <v>6621</v>
      </c>
      <c r="E1559" s="2">
        <f>VLOOKUP(A1559,Atual_15052023!$A$3:$A$5573,1,0)</f>
        <v>315140</v>
      </c>
    </row>
    <row r="1560" spans="1:5" x14ac:dyDescent="0.3">
      <c r="A1560" s="5">
        <v>315880</v>
      </c>
      <c r="B1560" s="5" t="s">
        <v>5424</v>
      </c>
      <c r="C1560" s="5" t="s">
        <v>7818</v>
      </c>
      <c r="D1560" s="5" t="s">
        <v>10573</v>
      </c>
      <c r="E1560" s="2">
        <f>VLOOKUP(A1560,Atual_15052023!$A$3:$A$5573,1,0)</f>
        <v>315880</v>
      </c>
    </row>
    <row r="1561" spans="1:5" x14ac:dyDescent="0.3">
      <c r="A1561" s="5">
        <v>315990</v>
      </c>
      <c r="B1561" s="5" t="s">
        <v>5424</v>
      </c>
      <c r="C1561" s="5" t="s">
        <v>7818</v>
      </c>
      <c r="D1561" s="5" t="s">
        <v>6578</v>
      </c>
      <c r="E1561" s="2">
        <f>VLOOKUP(A1561,Atual_15052023!$A$3:$A$5573,1,0)</f>
        <v>315990</v>
      </c>
    </row>
    <row r="1562" spans="1:5" x14ac:dyDescent="0.3">
      <c r="A1562" s="5">
        <v>316040</v>
      </c>
      <c r="B1562" s="5" t="s">
        <v>5424</v>
      </c>
      <c r="C1562" s="5" t="s">
        <v>7818</v>
      </c>
      <c r="D1562" s="5" t="s">
        <v>6022</v>
      </c>
      <c r="E1562" s="2">
        <f>VLOOKUP(A1562,Atual_15052023!$A$3:$A$5573,1,0)</f>
        <v>316040</v>
      </c>
    </row>
    <row r="1563" spans="1:5" x14ac:dyDescent="0.3">
      <c r="A1563" s="5">
        <v>316120</v>
      </c>
      <c r="B1563" s="5" t="s">
        <v>5424</v>
      </c>
      <c r="C1563" s="5" t="s">
        <v>7818</v>
      </c>
      <c r="D1563" s="5" t="s">
        <v>1833</v>
      </c>
      <c r="E1563" s="2">
        <f>VLOOKUP(A1563,Atual_15052023!$A$3:$A$5573,1,0)</f>
        <v>316120</v>
      </c>
    </row>
    <row r="1564" spans="1:5" x14ac:dyDescent="0.3">
      <c r="A1564" s="5">
        <v>316180</v>
      </c>
      <c r="B1564" s="5" t="s">
        <v>5424</v>
      </c>
      <c r="C1564" s="5" t="s">
        <v>7818</v>
      </c>
      <c r="D1564" s="5" t="s">
        <v>3252</v>
      </c>
      <c r="E1564" s="2">
        <f>VLOOKUP(A1564,Atual_15052023!$A$3:$A$5573,1,0)</f>
        <v>316180</v>
      </c>
    </row>
    <row r="1565" spans="1:5" x14ac:dyDescent="0.3">
      <c r="A1565" s="5">
        <v>316310</v>
      </c>
      <c r="B1565" s="5" t="s">
        <v>5424</v>
      </c>
      <c r="C1565" s="5" t="s">
        <v>7818</v>
      </c>
      <c r="D1565" s="5" t="s">
        <v>10515</v>
      </c>
      <c r="E1565" s="2">
        <f>VLOOKUP(A1565,Atual_15052023!$A$3:$A$5573,1,0)</f>
        <v>316310</v>
      </c>
    </row>
    <row r="1566" spans="1:5" x14ac:dyDescent="0.3">
      <c r="A1566" s="5">
        <v>316460</v>
      </c>
      <c r="B1566" s="5" t="s">
        <v>5424</v>
      </c>
      <c r="C1566" s="5" t="s">
        <v>7818</v>
      </c>
      <c r="D1566" s="5" t="s">
        <v>11004</v>
      </c>
      <c r="E1566" s="2">
        <f>VLOOKUP(A1566,Atual_15052023!$A$3:$A$5573,1,0)</f>
        <v>316460</v>
      </c>
    </row>
    <row r="1567" spans="1:5" x14ac:dyDescent="0.3">
      <c r="A1567" s="5">
        <v>316660</v>
      </c>
      <c r="B1567" s="5" t="s">
        <v>5424</v>
      </c>
      <c r="C1567" s="5" t="s">
        <v>7818</v>
      </c>
      <c r="D1567" s="5" t="s">
        <v>1707</v>
      </c>
      <c r="E1567" s="2">
        <f>VLOOKUP(A1567,Atual_15052023!$A$3:$A$5573,1,0)</f>
        <v>316660</v>
      </c>
    </row>
    <row r="1568" spans="1:5" x14ac:dyDescent="0.3">
      <c r="A1568" s="5">
        <v>316820</v>
      </c>
      <c r="B1568" s="5" t="s">
        <v>5424</v>
      </c>
      <c r="C1568" s="5" t="s">
        <v>7818</v>
      </c>
      <c r="D1568" s="5" t="s">
        <v>5676</v>
      </c>
      <c r="E1568" s="2">
        <f>VLOOKUP(A1568,Atual_15052023!$A$3:$A$5573,1,0)</f>
        <v>316820</v>
      </c>
    </row>
    <row r="1569" spans="1:5" x14ac:dyDescent="0.3">
      <c r="A1569" s="5">
        <v>310060</v>
      </c>
      <c r="B1569" s="5" t="s">
        <v>5424</v>
      </c>
      <c r="C1569" s="5" t="s">
        <v>7572</v>
      </c>
      <c r="D1569" s="5" t="s">
        <v>10325</v>
      </c>
      <c r="E1569" s="2">
        <f>VLOOKUP(A1569,Atual_15052023!$A$3:$A$5573,1,0)</f>
        <v>310060</v>
      </c>
    </row>
    <row r="1570" spans="1:5" x14ac:dyDescent="0.3">
      <c r="A1570" s="5">
        <v>310110</v>
      </c>
      <c r="B1570" s="5" t="s">
        <v>5424</v>
      </c>
      <c r="C1570" s="5" t="s">
        <v>7572</v>
      </c>
      <c r="D1570" s="5" t="s">
        <v>4690</v>
      </c>
      <c r="E1570" s="2">
        <f>VLOOKUP(A1570,Atual_15052023!$A$3:$A$5573,1,0)</f>
        <v>310110</v>
      </c>
    </row>
    <row r="1571" spans="1:5" x14ac:dyDescent="0.3">
      <c r="A1571" s="5">
        <v>310180</v>
      </c>
      <c r="B1571" s="5" t="s">
        <v>5424</v>
      </c>
      <c r="C1571" s="5" t="s">
        <v>7572</v>
      </c>
      <c r="D1571" s="5" t="s">
        <v>3328</v>
      </c>
      <c r="E1571" s="2">
        <f>VLOOKUP(A1571,Atual_15052023!$A$3:$A$5573,1,0)</f>
        <v>310180</v>
      </c>
    </row>
    <row r="1572" spans="1:5" x14ac:dyDescent="0.3">
      <c r="A1572" s="5">
        <v>310220</v>
      </c>
      <c r="B1572" s="5" t="s">
        <v>5424</v>
      </c>
      <c r="C1572" s="5" t="s">
        <v>7572</v>
      </c>
      <c r="D1572" s="5" t="s">
        <v>954</v>
      </c>
      <c r="E1572" s="2">
        <f>VLOOKUP(A1572,Atual_15052023!$A$3:$A$5573,1,0)</f>
        <v>310220</v>
      </c>
    </row>
    <row r="1573" spans="1:5" x14ac:dyDescent="0.3">
      <c r="A1573" s="5">
        <v>311205</v>
      </c>
      <c r="B1573" s="5" t="s">
        <v>5424</v>
      </c>
      <c r="C1573" s="5" t="s">
        <v>7572</v>
      </c>
      <c r="D1573" s="5" t="s">
        <v>10251</v>
      </c>
      <c r="E1573" s="2">
        <f>VLOOKUP(A1573,Atual_15052023!$A$3:$A$5573,1,0)</f>
        <v>311205</v>
      </c>
    </row>
    <row r="1574" spans="1:5" x14ac:dyDescent="0.3">
      <c r="A1574" s="5">
        <v>311265</v>
      </c>
      <c r="B1574" s="5" t="s">
        <v>5424</v>
      </c>
      <c r="C1574" s="5" t="s">
        <v>7572</v>
      </c>
      <c r="D1574" s="5" t="s">
        <v>4243</v>
      </c>
      <c r="E1574" s="2">
        <f>VLOOKUP(A1574,Atual_15052023!$A$3:$A$5573,1,0)</f>
        <v>311265</v>
      </c>
    </row>
    <row r="1575" spans="1:5" x14ac:dyDescent="0.3">
      <c r="A1575" s="5">
        <v>311570</v>
      </c>
      <c r="B1575" s="5" t="s">
        <v>5424</v>
      </c>
      <c r="C1575" s="5" t="s">
        <v>7572</v>
      </c>
      <c r="D1575" s="5" t="s">
        <v>7777</v>
      </c>
      <c r="E1575" s="2">
        <f>VLOOKUP(A1575,Atual_15052023!$A$3:$A$5573,1,0)</f>
        <v>311570</v>
      </c>
    </row>
    <row r="1576" spans="1:5" x14ac:dyDescent="0.3">
      <c r="A1576" s="5">
        <v>311840</v>
      </c>
      <c r="B1576" s="5" t="s">
        <v>5424</v>
      </c>
      <c r="C1576" s="5" t="s">
        <v>7572</v>
      </c>
      <c r="D1576" s="5" t="s">
        <v>1482</v>
      </c>
      <c r="E1576" s="2">
        <f>VLOOKUP(A1576,Atual_15052023!$A$3:$A$5573,1,0)</f>
        <v>311840</v>
      </c>
    </row>
    <row r="1577" spans="1:5" x14ac:dyDescent="0.3">
      <c r="A1577" s="5">
        <v>311920</v>
      </c>
      <c r="B1577" s="5" t="s">
        <v>5424</v>
      </c>
      <c r="C1577" s="5" t="s">
        <v>7572</v>
      </c>
      <c r="D1577" s="5" t="s">
        <v>7021</v>
      </c>
      <c r="E1577" s="2">
        <f>VLOOKUP(A1577,Atual_15052023!$A$3:$A$5573,1,0)</f>
        <v>311920</v>
      </c>
    </row>
    <row r="1578" spans="1:5" x14ac:dyDescent="0.3">
      <c r="A1578" s="5">
        <v>312083</v>
      </c>
      <c r="B1578" s="5" t="s">
        <v>5424</v>
      </c>
      <c r="C1578" s="5" t="s">
        <v>7572</v>
      </c>
      <c r="D1578" s="5" t="s">
        <v>5356</v>
      </c>
      <c r="E1578" s="2">
        <f>VLOOKUP(A1578,Atual_15052023!$A$3:$A$5573,1,0)</f>
        <v>312083</v>
      </c>
    </row>
    <row r="1579" spans="1:5" x14ac:dyDescent="0.3">
      <c r="A1579" s="5">
        <v>312210</v>
      </c>
      <c r="B1579" s="5" t="s">
        <v>5424</v>
      </c>
      <c r="C1579" s="5" t="s">
        <v>7572</v>
      </c>
      <c r="D1579" s="5" t="s">
        <v>5363</v>
      </c>
      <c r="E1579" s="2">
        <f>VLOOKUP(A1579,Atual_15052023!$A$3:$A$5573,1,0)</f>
        <v>312210</v>
      </c>
    </row>
    <row r="1580" spans="1:5" x14ac:dyDescent="0.3">
      <c r="A1580" s="5">
        <v>312220</v>
      </c>
      <c r="B1580" s="5" t="s">
        <v>5424</v>
      </c>
      <c r="C1580" s="5" t="s">
        <v>7572</v>
      </c>
      <c r="D1580" s="5" t="s">
        <v>8976</v>
      </c>
      <c r="E1580" s="2">
        <f>VLOOKUP(A1580,Atual_15052023!$A$3:$A$5573,1,0)</f>
        <v>312220</v>
      </c>
    </row>
    <row r="1581" spans="1:5" x14ac:dyDescent="0.3">
      <c r="A1581" s="5">
        <v>312370</v>
      </c>
      <c r="B1581" s="5" t="s">
        <v>5424</v>
      </c>
      <c r="C1581" s="5" t="s">
        <v>7572</v>
      </c>
      <c r="D1581" s="5" t="s">
        <v>7862</v>
      </c>
      <c r="E1581" s="2">
        <f>VLOOKUP(A1581,Atual_15052023!$A$3:$A$5573,1,0)</f>
        <v>312370</v>
      </c>
    </row>
    <row r="1582" spans="1:5" x14ac:dyDescent="0.3">
      <c r="A1582" s="5">
        <v>312580</v>
      </c>
      <c r="B1582" s="5" t="s">
        <v>5424</v>
      </c>
      <c r="C1582" s="5" t="s">
        <v>7572</v>
      </c>
      <c r="D1582" s="5" t="s">
        <v>6579</v>
      </c>
      <c r="E1582" s="2">
        <f>VLOOKUP(A1582,Atual_15052023!$A$3:$A$5573,1,0)</f>
        <v>312580</v>
      </c>
    </row>
    <row r="1583" spans="1:5" x14ac:dyDescent="0.3">
      <c r="A1583" s="5">
        <v>312690</v>
      </c>
      <c r="B1583" s="5" t="s">
        <v>5424</v>
      </c>
      <c r="C1583" s="5" t="s">
        <v>7572</v>
      </c>
      <c r="D1583" s="5" t="s">
        <v>10833</v>
      </c>
      <c r="E1583" s="2">
        <f>VLOOKUP(A1583,Atual_15052023!$A$3:$A$5573,1,0)</f>
        <v>312690</v>
      </c>
    </row>
    <row r="1584" spans="1:5" x14ac:dyDescent="0.3">
      <c r="A1584" s="5">
        <v>312695</v>
      </c>
      <c r="B1584" s="5" t="s">
        <v>5424</v>
      </c>
      <c r="C1584" s="5" t="s">
        <v>7572</v>
      </c>
      <c r="D1584" s="5" t="s">
        <v>827</v>
      </c>
      <c r="E1584" s="2">
        <f>VLOOKUP(A1584,Atual_15052023!$A$3:$A$5573,1,0)</f>
        <v>312695</v>
      </c>
    </row>
    <row r="1585" spans="1:5" x14ac:dyDescent="0.3">
      <c r="A1585" s="5">
        <v>312730</v>
      </c>
      <c r="B1585" s="5" t="s">
        <v>5424</v>
      </c>
      <c r="C1585" s="5" t="s">
        <v>7572</v>
      </c>
      <c r="D1585" s="5" t="s">
        <v>6789</v>
      </c>
      <c r="E1585" s="2">
        <f>VLOOKUP(A1585,Atual_15052023!$A$3:$A$5573,1,0)</f>
        <v>312730</v>
      </c>
    </row>
    <row r="1586" spans="1:5" x14ac:dyDescent="0.3">
      <c r="A1586" s="5">
        <v>312737</v>
      </c>
      <c r="B1586" s="5" t="s">
        <v>5424</v>
      </c>
      <c r="C1586" s="5" t="s">
        <v>7572</v>
      </c>
      <c r="D1586" s="5" t="s">
        <v>3243</v>
      </c>
      <c r="E1586" s="2">
        <f>VLOOKUP(A1586,Atual_15052023!$A$3:$A$5573,1,0)</f>
        <v>312737</v>
      </c>
    </row>
    <row r="1587" spans="1:5" x14ac:dyDescent="0.3">
      <c r="A1587" s="5">
        <v>312750</v>
      </c>
      <c r="B1587" s="5" t="s">
        <v>5424</v>
      </c>
      <c r="C1587" s="5" t="s">
        <v>7572</v>
      </c>
      <c r="D1587" s="5" t="s">
        <v>6532</v>
      </c>
      <c r="E1587" s="2">
        <f>VLOOKUP(A1587,Atual_15052023!$A$3:$A$5573,1,0)</f>
        <v>312750</v>
      </c>
    </row>
    <row r="1588" spans="1:5" x14ac:dyDescent="0.3">
      <c r="A1588" s="5">
        <v>312770</v>
      </c>
      <c r="B1588" s="5" t="s">
        <v>5424</v>
      </c>
      <c r="C1588" s="5" t="s">
        <v>7572</v>
      </c>
      <c r="D1588" s="5" t="s">
        <v>7572</v>
      </c>
      <c r="E1588" s="2">
        <f>VLOOKUP(A1588,Atual_15052023!$A$3:$A$5573,1,0)</f>
        <v>312770</v>
      </c>
    </row>
    <row r="1589" spans="1:5" x14ac:dyDescent="0.3">
      <c r="A1589" s="5">
        <v>313180</v>
      </c>
      <c r="B1589" s="5" t="s">
        <v>5424</v>
      </c>
      <c r="C1589" s="5" t="s">
        <v>7572</v>
      </c>
      <c r="D1589" s="5" t="s">
        <v>2008</v>
      </c>
      <c r="E1589" s="2">
        <f>VLOOKUP(A1589,Atual_15052023!$A$3:$A$5573,1,0)</f>
        <v>313180</v>
      </c>
    </row>
    <row r="1590" spans="1:5" x14ac:dyDescent="0.3">
      <c r="A1590" s="5">
        <v>313320</v>
      </c>
      <c r="B1590" s="5" t="s">
        <v>5424</v>
      </c>
      <c r="C1590" s="5" t="s">
        <v>7572</v>
      </c>
      <c r="D1590" s="5" t="s">
        <v>4101</v>
      </c>
      <c r="E1590" s="2">
        <f>VLOOKUP(A1590,Atual_15052023!$A$3:$A$5573,1,0)</f>
        <v>313320</v>
      </c>
    </row>
    <row r="1591" spans="1:5" x14ac:dyDescent="0.3">
      <c r="A1591" s="5">
        <v>313410</v>
      </c>
      <c r="B1591" s="5" t="s">
        <v>5424</v>
      </c>
      <c r="C1591" s="5" t="s">
        <v>7572</v>
      </c>
      <c r="D1591" s="5" t="s">
        <v>7659</v>
      </c>
      <c r="E1591" s="2">
        <f>VLOOKUP(A1591,Atual_15052023!$A$3:$A$5573,1,0)</f>
        <v>313410</v>
      </c>
    </row>
    <row r="1592" spans="1:5" x14ac:dyDescent="0.3">
      <c r="A1592" s="5">
        <v>313507</v>
      </c>
      <c r="B1592" s="5" t="s">
        <v>5424</v>
      </c>
      <c r="C1592" s="5" t="s">
        <v>7572</v>
      </c>
      <c r="D1592" s="5" t="s">
        <v>7715</v>
      </c>
      <c r="E1592" s="2">
        <f>VLOOKUP(A1592,Atual_15052023!$A$3:$A$5573,1,0)</f>
        <v>313507</v>
      </c>
    </row>
    <row r="1593" spans="1:5" x14ac:dyDescent="0.3">
      <c r="A1593" s="5">
        <v>313655</v>
      </c>
      <c r="B1593" s="5" t="s">
        <v>5424</v>
      </c>
      <c r="C1593" s="5" t="s">
        <v>7572</v>
      </c>
      <c r="D1593" s="5" t="s">
        <v>781</v>
      </c>
      <c r="E1593" s="2">
        <f>VLOOKUP(A1593,Atual_15052023!$A$3:$A$5573,1,0)</f>
        <v>313655</v>
      </c>
    </row>
    <row r="1594" spans="1:5" x14ac:dyDescent="0.3">
      <c r="A1594" s="5">
        <v>313960</v>
      </c>
      <c r="B1594" s="5" t="s">
        <v>5424</v>
      </c>
      <c r="C1594" s="5" t="s">
        <v>7572</v>
      </c>
      <c r="D1594" s="5" t="s">
        <v>521</v>
      </c>
      <c r="E1594" s="2">
        <f>VLOOKUP(A1594,Atual_15052023!$A$3:$A$5573,1,0)</f>
        <v>313960</v>
      </c>
    </row>
    <row r="1595" spans="1:5" x14ac:dyDescent="0.3">
      <c r="A1595" s="5">
        <v>314010</v>
      </c>
      <c r="B1595" s="5" t="s">
        <v>5424</v>
      </c>
      <c r="C1595" s="5" t="s">
        <v>7572</v>
      </c>
      <c r="D1595" s="5" t="s">
        <v>7099</v>
      </c>
      <c r="E1595" s="2">
        <f>VLOOKUP(A1595,Atual_15052023!$A$3:$A$5573,1,0)</f>
        <v>314010</v>
      </c>
    </row>
    <row r="1596" spans="1:5" x14ac:dyDescent="0.3">
      <c r="A1596" s="5">
        <v>317150</v>
      </c>
      <c r="B1596" s="5" t="s">
        <v>5424</v>
      </c>
      <c r="C1596" s="5" t="s">
        <v>7572</v>
      </c>
      <c r="D1596" s="5" t="s">
        <v>1564</v>
      </c>
      <c r="E1596" s="2">
        <f>VLOOKUP(A1596,Atual_15052023!$A$3:$A$5573,1,0)</f>
        <v>317150</v>
      </c>
    </row>
    <row r="1597" spans="1:5" x14ac:dyDescent="0.3">
      <c r="A1597" s="5">
        <v>314150</v>
      </c>
      <c r="B1597" s="5" t="s">
        <v>5424</v>
      </c>
      <c r="C1597" s="5" t="s">
        <v>7572</v>
      </c>
      <c r="D1597" s="5" t="s">
        <v>6462</v>
      </c>
      <c r="E1597" s="2">
        <f>VLOOKUP(A1597,Atual_15052023!$A$3:$A$5573,1,0)</f>
        <v>314150</v>
      </c>
    </row>
    <row r="1598" spans="1:5" x14ac:dyDescent="0.3">
      <c r="A1598" s="5">
        <v>314420</v>
      </c>
      <c r="B1598" s="5" t="s">
        <v>5424</v>
      </c>
      <c r="C1598" s="5" t="s">
        <v>7572</v>
      </c>
      <c r="D1598" s="5" t="s">
        <v>3767</v>
      </c>
      <c r="E1598" s="2">
        <f>VLOOKUP(A1598,Atual_15052023!$A$3:$A$5573,1,0)</f>
        <v>314420</v>
      </c>
    </row>
    <row r="1599" spans="1:5" x14ac:dyDescent="0.3">
      <c r="A1599" s="5">
        <v>314467</v>
      </c>
      <c r="B1599" s="5" t="s">
        <v>5424</v>
      </c>
      <c r="C1599" s="5" t="s">
        <v>7572</v>
      </c>
      <c r="D1599" s="5" t="s">
        <v>5775</v>
      </c>
      <c r="E1599" s="2">
        <f>VLOOKUP(A1599,Atual_15052023!$A$3:$A$5573,1,0)</f>
        <v>314467</v>
      </c>
    </row>
    <row r="1600" spans="1:5" x14ac:dyDescent="0.3">
      <c r="A1600" s="5">
        <v>314840</v>
      </c>
      <c r="B1600" s="5" t="s">
        <v>5424</v>
      </c>
      <c r="C1600" s="5" t="s">
        <v>7572</v>
      </c>
      <c r="D1600" s="5" t="s">
        <v>573</v>
      </c>
      <c r="E1600" s="2">
        <f>VLOOKUP(A1600,Atual_15052023!$A$3:$A$5573,1,0)</f>
        <v>314840</v>
      </c>
    </row>
    <row r="1601" spans="1:5" x14ac:dyDescent="0.3">
      <c r="A1601" s="5">
        <v>314860</v>
      </c>
      <c r="B1601" s="5" t="s">
        <v>5424</v>
      </c>
      <c r="C1601" s="5" t="s">
        <v>7572</v>
      </c>
      <c r="D1601" s="5" t="s">
        <v>2764</v>
      </c>
      <c r="E1601" s="2">
        <f>VLOOKUP(A1601,Atual_15052023!$A$3:$A$5573,1,0)</f>
        <v>314860</v>
      </c>
    </row>
    <row r="1602" spans="1:5" x14ac:dyDescent="0.3">
      <c r="A1602" s="5">
        <v>315430</v>
      </c>
      <c r="B1602" s="5" t="s">
        <v>5424</v>
      </c>
      <c r="C1602" s="5" t="s">
        <v>7572</v>
      </c>
      <c r="D1602" s="5" t="s">
        <v>10100</v>
      </c>
      <c r="E1602" s="2">
        <f>VLOOKUP(A1602,Atual_15052023!$A$3:$A$5573,1,0)</f>
        <v>315430</v>
      </c>
    </row>
    <row r="1603" spans="1:5" x14ac:dyDescent="0.3">
      <c r="A1603" s="5">
        <v>315750</v>
      </c>
      <c r="B1603" s="5" t="s">
        <v>5424</v>
      </c>
      <c r="C1603" s="5" t="s">
        <v>7572</v>
      </c>
      <c r="D1603" s="5" t="s">
        <v>8941</v>
      </c>
      <c r="E1603" s="2">
        <f>VLOOKUP(A1603,Atual_15052023!$A$3:$A$5573,1,0)</f>
        <v>315750</v>
      </c>
    </row>
    <row r="1604" spans="1:5" x14ac:dyDescent="0.3">
      <c r="A1604" s="5">
        <v>315820</v>
      </c>
      <c r="B1604" s="5" t="s">
        <v>5424</v>
      </c>
      <c r="C1604" s="5" t="s">
        <v>7572</v>
      </c>
      <c r="D1604" s="5" t="s">
        <v>7265</v>
      </c>
      <c r="E1604" s="2">
        <f>VLOOKUP(A1604,Atual_15052023!$A$3:$A$5573,1,0)</f>
        <v>315820</v>
      </c>
    </row>
    <row r="1605" spans="1:5" x14ac:dyDescent="0.3">
      <c r="A1605" s="5">
        <v>315950</v>
      </c>
      <c r="B1605" s="5" t="s">
        <v>5424</v>
      </c>
      <c r="C1605" s="5" t="s">
        <v>7572</v>
      </c>
      <c r="D1605" s="5" t="s">
        <v>10534</v>
      </c>
      <c r="E1605" s="2">
        <f>VLOOKUP(A1605,Atual_15052023!$A$3:$A$5573,1,0)</f>
        <v>315950</v>
      </c>
    </row>
    <row r="1606" spans="1:5" x14ac:dyDescent="0.3">
      <c r="A1606" s="5">
        <v>316105</v>
      </c>
      <c r="B1606" s="5" t="s">
        <v>5424</v>
      </c>
      <c r="C1606" s="5" t="s">
        <v>7572</v>
      </c>
      <c r="D1606" s="5" t="s">
        <v>10898</v>
      </c>
      <c r="E1606" s="2">
        <f>VLOOKUP(A1606,Atual_15052023!$A$3:$A$5573,1,0)</f>
        <v>316105</v>
      </c>
    </row>
    <row r="1607" spans="1:5" x14ac:dyDescent="0.3">
      <c r="A1607" s="5">
        <v>316160</v>
      </c>
      <c r="B1607" s="5" t="s">
        <v>5424</v>
      </c>
      <c r="C1607" s="5" t="s">
        <v>7572</v>
      </c>
      <c r="D1607" s="5" t="s">
        <v>6767</v>
      </c>
      <c r="E1607" s="2">
        <f>VLOOKUP(A1607,Atual_15052023!$A$3:$A$5573,1,0)</f>
        <v>316160</v>
      </c>
    </row>
    <row r="1608" spans="1:5" x14ac:dyDescent="0.3">
      <c r="A1608" s="5">
        <v>316165</v>
      </c>
      <c r="B1608" s="5" t="s">
        <v>5424</v>
      </c>
      <c r="C1608" s="5" t="s">
        <v>7572</v>
      </c>
      <c r="D1608" s="5" t="s">
        <v>11006</v>
      </c>
      <c r="E1608" s="2">
        <f>VLOOKUP(A1608,Atual_15052023!$A$3:$A$5573,1,0)</f>
        <v>316165</v>
      </c>
    </row>
    <row r="1609" spans="1:5" x14ac:dyDescent="0.3">
      <c r="A1609" s="5">
        <v>316257</v>
      </c>
      <c r="B1609" s="5" t="s">
        <v>5424</v>
      </c>
      <c r="C1609" s="5" t="s">
        <v>7572</v>
      </c>
      <c r="D1609" s="5" t="s">
        <v>7573</v>
      </c>
      <c r="E1609" s="2">
        <f>VLOOKUP(A1609,Atual_15052023!$A$3:$A$5573,1,0)</f>
        <v>316257</v>
      </c>
    </row>
    <row r="1610" spans="1:5" x14ac:dyDescent="0.3">
      <c r="A1610" s="5">
        <v>316280</v>
      </c>
      <c r="B1610" s="5" t="s">
        <v>5424</v>
      </c>
      <c r="C1610" s="5" t="s">
        <v>7572</v>
      </c>
      <c r="D1610" s="5" t="s">
        <v>8840</v>
      </c>
      <c r="E1610" s="2">
        <f>VLOOKUP(A1610,Atual_15052023!$A$3:$A$5573,1,0)</f>
        <v>316280</v>
      </c>
    </row>
    <row r="1611" spans="1:5" x14ac:dyDescent="0.3">
      <c r="A1611" s="5">
        <v>316300</v>
      </c>
      <c r="B1611" s="5" t="s">
        <v>5424</v>
      </c>
      <c r="C1611" s="5" t="s">
        <v>7572</v>
      </c>
      <c r="D1611" s="5" t="s">
        <v>4305</v>
      </c>
      <c r="E1611" s="2">
        <f>VLOOKUP(A1611,Atual_15052023!$A$3:$A$5573,1,0)</f>
        <v>316300</v>
      </c>
    </row>
    <row r="1612" spans="1:5" x14ac:dyDescent="0.3">
      <c r="A1612" s="5">
        <v>316350</v>
      </c>
      <c r="B1612" s="5" t="s">
        <v>5424</v>
      </c>
      <c r="C1612" s="5" t="s">
        <v>7572</v>
      </c>
      <c r="D1612" s="5" t="s">
        <v>898</v>
      </c>
      <c r="E1612" s="2">
        <f>VLOOKUP(A1612,Atual_15052023!$A$3:$A$5573,1,0)</f>
        <v>316350</v>
      </c>
    </row>
    <row r="1613" spans="1:5" x14ac:dyDescent="0.3">
      <c r="A1613" s="5">
        <v>316410</v>
      </c>
      <c r="B1613" s="5" t="s">
        <v>5424</v>
      </c>
      <c r="C1613" s="5" t="s">
        <v>7572</v>
      </c>
      <c r="D1613" s="5" t="s">
        <v>237</v>
      </c>
      <c r="E1613" s="2">
        <f>VLOOKUP(A1613,Atual_15052023!$A$3:$A$5573,1,0)</f>
        <v>316410</v>
      </c>
    </row>
    <row r="1614" spans="1:5" x14ac:dyDescent="0.3">
      <c r="A1614" s="5">
        <v>316450</v>
      </c>
      <c r="B1614" s="5" t="s">
        <v>5424</v>
      </c>
      <c r="C1614" s="5" t="s">
        <v>7572</v>
      </c>
      <c r="D1614" s="5" t="s">
        <v>8979</v>
      </c>
      <c r="E1614" s="2">
        <f>VLOOKUP(A1614,Atual_15052023!$A$3:$A$5573,1,0)</f>
        <v>316450</v>
      </c>
    </row>
    <row r="1615" spans="1:5" x14ac:dyDescent="0.3">
      <c r="A1615" s="5">
        <v>316550</v>
      </c>
      <c r="B1615" s="5" t="s">
        <v>5424</v>
      </c>
      <c r="C1615" s="5" t="s">
        <v>7572</v>
      </c>
      <c r="D1615" s="5" t="s">
        <v>6581</v>
      </c>
      <c r="E1615" s="2">
        <f>VLOOKUP(A1615,Atual_15052023!$A$3:$A$5573,1,0)</f>
        <v>316550</v>
      </c>
    </row>
    <row r="1616" spans="1:5" x14ac:dyDescent="0.3">
      <c r="A1616" s="5">
        <v>316770</v>
      </c>
      <c r="B1616" s="5" t="s">
        <v>5424</v>
      </c>
      <c r="C1616" s="5" t="s">
        <v>7572</v>
      </c>
      <c r="D1616" s="5" t="s">
        <v>5299</v>
      </c>
      <c r="E1616" s="2">
        <f>VLOOKUP(A1616,Atual_15052023!$A$3:$A$5573,1,0)</f>
        <v>316770</v>
      </c>
    </row>
    <row r="1617" spans="1:5" x14ac:dyDescent="0.3">
      <c r="A1617" s="5">
        <v>316840</v>
      </c>
      <c r="B1617" s="5" t="s">
        <v>5424</v>
      </c>
      <c r="C1617" s="5" t="s">
        <v>7572</v>
      </c>
      <c r="D1617" s="5" t="s">
        <v>2814</v>
      </c>
      <c r="E1617" s="2">
        <f>VLOOKUP(A1617,Atual_15052023!$A$3:$A$5573,1,0)</f>
        <v>316840</v>
      </c>
    </row>
    <row r="1618" spans="1:5" x14ac:dyDescent="0.3">
      <c r="A1618" s="5">
        <v>316950</v>
      </c>
      <c r="B1618" s="5" t="s">
        <v>5424</v>
      </c>
      <c r="C1618" s="5" t="s">
        <v>7572</v>
      </c>
      <c r="D1618" s="5" t="s">
        <v>6699</v>
      </c>
      <c r="E1618" s="2">
        <f>VLOOKUP(A1618,Atual_15052023!$A$3:$A$5573,1,0)</f>
        <v>316950</v>
      </c>
    </row>
    <row r="1619" spans="1:5" x14ac:dyDescent="0.3">
      <c r="A1619" s="5">
        <v>317190</v>
      </c>
      <c r="B1619" s="5" t="s">
        <v>5424</v>
      </c>
      <c r="C1619" s="5" t="s">
        <v>7572</v>
      </c>
      <c r="D1619" s="5" t="s">
        <v>2920</v>
      </c>
      <c r="E1619" s="2">
        <f>VLOOKUP(A1619,Atual_15052023!$A$3:$A$5573,1,0)</f>
        <v>317190</v>
      </c>
    </row>
    <row r="1620" spans="1:5" x14ac:dyDescent="0.3">
      <c r="A1620" s="5">
        <v>310540</v>
      </c>
      <c r="B1620" s="5" t="s">
        <v>5424</v>
      </c>
      <c r="C1620" s="5" t="s">
        <v>6876</v>
      </c>
      <c r="D1620" s="5" t="s">
        <v>5190</v>
      </c>
      <c r="E1620" s="2">
        <f>VLOOKUP(A1620,Atual_15052023!$A$3:$A$5573,1,0)</f>
        <v>310540</v>
      </c>
    </row>
    <row r="1621" spans="1:5" x14ac:dyDescent="0.3">
      <c r="A1621" s="5">
        <v>310600</v>
      </c>
      <c r="B1621" s="5" t="s">
        <v>5424</v>
      </c>
      <c r="C1621" s="5" t="s">
        <v>6876</v>
      </c>
      <c r="D1621" s="5" t="s">
        <v>1566</v>
      </c>
      <c r="E1621" s="2">
        <f>VLOOKUP(A1621,Atual_15052023!$A$3:$A$5573,1,0)</f>
        <v>310600</v>
      </c>
    </row>
    <row r="1622" spans="1:5" x14ac:dyDescent="0.3">
      <c r="A1622" s="5">
        <v>310770</v>
      </c>
      <c r="B1622" s="5" t="s">
        <v>5424</v>
      </c>
      <c r="C1622" s="5" t="s">
        <v>6876</v>
      </c>
      <c r="D1622" s="5" t="s">
        <v>6483</v>
      </c>
      <c r="E1622" s="2">
        <f>VLOOKUP(A1622,Atual_15052023!$A$3:$A$5573,1,0)</f>
        <v>310770</v>
      </c>
    </row>
    <row r="1623" spans="1:5" x14ac:dyDescent="0.3">
      <c r="A1623" s="5">
        <v>311380</v>
      </c>
      <c r="B1623" s="5" t="s">
        <v>5424</v>
      </c>
      <c r="C1623" s="5" t="s">
        <v>6876</v>
      </c>
      <c r="D1623" s="5" t="s">
        <v>4443</v>
      </c>
      <c r="E1623" s="2">
        <f>VLOOKUP(A1623,Atual_15052023!$A$3:$A$5573,1,0)</f>
        <v>311380</v>
      </c>
    </row>
    <row r="1624" spans="1:5" x14ac:dyDescent="0.3">
      <c r="A1624" s="5">
        <v>311535</v>
      </c>
      <c r="B1624" s="5" t="s">
        <v>5424</v>
      </c>
      <c r="C1624" s="5" t="s">
        <v>6876</v>
      </c>
      <c r="D1624" s="5" t="s">
        <v>4294</v>
      </c>
      <c r="E1624" s="2">
        <f>VLOOKUP(A1624,Atual_15052023!$A$3:$A$5573,1,0)</f>
        <v>311535</v>
      </c>
    </row>
    <row r="1625" spans="1:5" x14ac:dyDescent="0.3">
      <c r="A1625" s="5">
        <v>312260</v>
      </c>
      <c r="B1625" s="5" t="s">
        <v>5424</v>
      </c>
      <c r="C1625" s="5" t="s">
        <v>6876</v>
      </c>
      <c r="D1625" s="5" t="s">
        <v>1895</v>
      </c>
      <c r="E1625" s="2">
        <f>VLOOKUP(A1625,Atual_15052023!$A$3:$A$5573,1,0)</f>
        <v>312260</v>
      </c>
    </row>
    <row r="1626" spans="1:5" x14ac:dyDescent="0.3">
      <c r="A1626" s="5">
        <v>312310</v>
      </c>
      <c r="B1626" s="5" t="s">
        <v>5424</v>
      </c>
      <c r="C1626" s="5" t="s">
        <v>6876</v>
      </c>
      <c r="D1626" s="5" t="s">
        <v>10829</v>
      </c>
      <c r="E1626" s="2">
        <f>VLOOKUP(A1626,Atual_15052023!$A$3:$A$5573,1,0)</f>
        <v>312310</v>
      </c>
    </row>
    <row r="1627" spans="1:5" x14ac:dyDescent="0.3">
      <c r="A1627" s="5">
        <v>312590</v>
      </c>
      <c r="B1627" s="5" t="s">
        <v>5424</v>
      </c>
      <c r="C1627" s="5" t="s">
        <v>6876</v>
      </c>
      <c r="D1627" s="5" t="s">
        <v>9417</v>
      </c>
      <c r="E1627" s="2">
        <f>VLOOKUP(A1627,Atual_15052023!$A$3:$A$5573,1,0)</f>
        <v>312590</v>
      </c>
    </row>
    <row r="1628" spans="1:5" x14ac:dyDescent="0.3">
      <c r="A1628" s="5">
        <v>312800</v>
      </c>
      <c r="B1628" s="5" t="s">
        <v>5424</v>
      </c>
      <c r="C1628" s="5" t="s">
        <v>6876</v>
      </c>
      <c r="D1628" s="5" t="s">
        <v>3394</v>
      </c>
      <c r="E1628" s="2">
        <f>VLOOKUP(A1628,Atual_15052023!$A$3:$A$5573,1,0)</f>
        <v>312800</v>
      </c>
    </row>
    <row r="1629" spans="1:5" x14ac:dyDescent="0.3">
      <c r="A1629" s="5">
        <v>313170</v>
      </c>
      <c r="B1629" s="5" t="s">
        <v>5424</v>
      </c>
      <c r="C1629" s="5" t="s">
        <v>6876</v>
      </c>
      <c r="D1629" s="5" t="s">
        <v>6876</v>
      </c>
      <c r="E1629" s="2">
        <f>VLOOKUP(A1629,Atual_15052023!$A$3:$A$5573,1,0)</f>
        <v>313170</v>
      </c>
    </row>
    <row r="1630" spans="1:5" x14ac:dyDescent="0.3">
      <c r="A1630" s="5">
        <v>313280</v>
      </c>
      <c r="B1630" s="5" t="s">
        <v>5424</v>
      </c>
      <c r="C1630" s="5" t="s">
        <v>6876</v>
      </c>
      <c r="D1630" s="5" t="s">
        <v>2652</v>
      </c>
      <c r="E1630" s="2">
        <f>VLOOKUP(A1630,Atual_15052023!$A$3:$A$5573,1,0)</f>
        <v>313280</v>
      </c>
    </row>
    <row r="1631" spans="1:5" x14ac:dyDescent="0.3">
      <c r="A1631" s="5">
        <v>313620</v>
      </c>
      <c r="B1631" s="5" t="s">
        <v>5424</v>
      </c>
      <c r="C1631" s="5" t="s">
        <v>6876</v>
      </c>
      <c r="D1631" s="5" t="s">
        <v>9071</v>
      </c>
      <c r="E1631" s="2">
        <f>VLOOKUP(A1631,Atual_15052023!$A$3:$A$5573,1,0)</f>
        <v>313620</v>
      </c>
    </row>
    <row r="1632" spans="1:5" x14ac:dyDescent="0.3">
      <c r="A1632" s="5">
        <v>314370</v>
      </c>
      <c r="B1632" s="5" t="s">
        <v>5424</v>
      </c>
      <c r="C1632" s="5" t="s">
        <v>6876</v>
      </c>
      <c r="D1632" s="5" t="s">
        <v>5183</v>
      </c>
      <c r="E1632" s="2">
        <f>VLOOKUP(A1632,Atual_15052023!$A$3:$A$5573,1,0)</f>
        <v>314370</v>
      </c>
    </row>
    <row r="1633" spans="1:5" x14ac:dyDescent="0.3">
      <c r="A1633" s="5">
        <v>314470</v>
      </c>
      <c r="B1633" s="5" t="s">
        <v>5424</v>
      </c>
      <c r="C1633" s="5" t="s">
        <v>6876</v>
      </c>
      <c r="D1633" s="5" t="s">
        <v>8939</v>
      </c>
      <c r="E1633" s="2">
        <f>VLOOKUP(A1633,Atual_15052023!$A$3:$A$5573,1,0)</f>
        <v>314470</v>
      </c>
    </row>
    <row r="1634" spans="1:5" x14ac:dyDescent="0.3">
      <c r="A1634" s="5">
        <v>314750</v>
      </c>
      <c r="B1634" s="5" t="s">
        <v>5424</v>
      </c>
      <c r="C1634" s="5" t="s">
        <v>6876</v>
      </c>
      <c r="D1634" s="5" t="s">
        <v>1149</v>
      </c>
      <c r="E1634" s="2">
        <f>VLOOKUP(A1634,Atual_15052023!$A$3:$A$5573,1,0)</f>
        <v>314750</v>
      </c>
    </row>
    <row r="1635" spans="1:5" x14ac:dyDescent="0.3">
      <c r="A1635" s="5">
        <v>315570</v>
      </c>
      <c r="B1635" s="5" t="s">
        <v>5424</v>
      </c>
      <c r="C1635" s="5" t="s">
        <v>6876</v>
      </c>
      <c r="D1635" s="5" t="s">
        <v>8538</v>
      </c>
      <c r="E1635" s="2">
        <f>VLOOKUP(A1635,Atual_15052023!$A$3:$A$5573,1,0)</f>
        <v>315570</v>
      </c>
    </row>
    <row r="1636" spans="1:5" x14ac:dyDescent="0.3">
      <c r="A1636" s="5">
        <v>315720</v>
      </c>
      <c r="B1636" s="5" t="s">
        <v>5424</v>
      </c>
      <c r="C1636" s="5" t="s">
        <v>6876</v>
      </c>
      <c r="D1636" s="5" t="s">
        <v>2409</v>
      </c>
      <c r="E1636" s="2">
        <f>VLOOKUP(A1636,Atual_15052023!$A$3:$A$5573,1,0)</f>
        <v>315720</v>
      </c>
    </row>
    <row r="1637" spans="1:5" x14ac:dyDescent="0.3">
      <c r="A1637" s="5">
        <v>315800</v>
      </c>
      <c r="B1637" s="5" t="s">
        <v>5424</v>
      </c>
      <c r="C1637" s="5" t="s">
        <v>6876</v>
      </c>
      <c r="D1637" s="5" t="s">
        <v>4566</v>
      </c>
      <c r="E1637" s="2">
        <f>VLOOKUP(A1637,Atual_15052023!$A$3:$A$5573,1,0)</f>
        <v>315800</v>
      </c>
    </row>
    <row r="1638" spans="1:5" x14ac:dyDescent="0.3">
      <c r="A1638" s="5">
        <v>316050</v>
      </c>
      <c r="B1638" s="5" t="s">
        <v>5424</v>
      </c>
      <c r="C1638" s="5" t="s">
        <v>6876</v>
      </c>
      <c r="D1638" s="5" t="s">
        <v>7222</v>
      </c>
      <c r="E1638" s="2">
        <f>VLOOKUP(A1638,Atual_15052023!$A$3:$A$5573,1,0)</f>
        <v>316050</v>
      </c>
    </row>
    <row r="1639" spans="1:5" x14ac:dyDescent="0.3">
      <c r="A1639" s="5">
        <v>316100</v>
      </c>
      <c r="B1639" s="5" t="s">
        <v>5424</v>
      </c>
      <c r="C1639" s="5" t="s">
        <v>6876</v>
      </c>
      <c r="D1639" s="5" t="s">
        <v>6374</v>
      </c>
      <c r="E1639" s="2">
        <f>VLOOKUP(A1639,Atual_15052023!$A$3:$A$5573,1,0)</f>
        <v>316100</v>
      </c>
    </row>
    <row r="1640" spans="1:5" x14ac:dyDescent="0.3">
      <c r="A1640" s="5">
        <v>316190</v>
      </c>
      <c r="B1640" s="5" t="s">
        <v>5424</v>
      </c>
      <c r="C1640" s="5" t="s">
        <v>6876</v>
      </c>
      <c r="D1640" s="5" t="s">
        <v>6035</v>
      </c>
      <c r="E1640" s="2">
        <f>VLOOKUP(A1640,Atual_15052023!$A$3:$A$5573,1,0)</f>
        <v>316190</v>
      </c>
    </row>
    <row r="1641" spans="1:5" x14ac:dyDescent="0.3">
      <c r="A1641" s="5">
        <v>316480</v>
      </c>
      <c r="B1641" s="5" t="s">
        <v>5424</v>
      </c>
      <c r="C1641" s="5" t="s">
        <v>6876</v>
      </c>
      <c r="D1641" s="5" t="s">
        <v>9829</v>
      </c>
      <c r="E1641" s="2">
        <f>VLOOKUP(A1641,Atual_15052023!$A$3:$A$5573,1,0)</f>
        <v>316480</v>
      </c>
    </row>
    <row r="1642" spans="1:5" x14ac:dyDescent="0.3">
      <c r="A1642" s="5">
        <v>316610</v>
      </c>
      <c r="B1642" s="5" t="s">
        <v>5424</v>
      </c>
      <c r="C1642" s="5" t="s">
        <v>6876</v>
      </c>
      <c r="D1642" s="5" t="s">
        <v>6016</v>
      </c>
      <c r="E1642" s="2">
        <f>VLOOKUP(A1642,Atual_15052023!$A$3:$A$5573,1,0)</f>
        <v>316610</v>
      </c>
    </row>
    <row r="1643" spans="1:5" x14ac:dyDescent="0.3">
      <c r="A1643" s="5">
        <v>317180</v>
      </c>
      <c r="B1643" s="5" t="s">
        <v>5424</v>
      </c>
      <c r="C1643" s="5" t="s">
        <v>6876</v>
      </c>
      <c r="D1643" s="5" t="s">
        <v>1486</v>
      </c>
      <c r="E1643" s="2">
        <f>VLOOKUP(A1643,Atual_15052023!$A$3:$A$5573,1,0)</f>
        <v>317180</v>
      </c>
    </row>
    <row r="1644" spans="1:5" x14ac:dyDescent="0.3">
      <c r="A1644" s="5">
        <v>310980</v>
      </c>
      <c r="B1644" s="5" t="s">
        <v>5424</v>
      </c>
      <c r="C1644" s="5" t="s">
        <v>10522</v>
      </c>
      <c r="D1644" s="5" t="s">
        <v>3401</v>
      </c>
      <c r="E1644" s="2">
        <f>VLOOKUP(A1644,Atual_15052023!$A$3:$A$5573,1,0)</f>
        <v>310980</v>
      </c>
    </row>
    <row r="1645" spans="1:5" x14ac:dyDescent="0.3">
      <c r="A1645" s="5">
        <v>311110</v>
      </c>
      <c r="B1645" s="5" t="s">
        <v>5424</v>
      </c>
      <c r="C1645" s="5" t="s">
        <v>10522</v>
      </c>
      <c r="D1645" s="5" t="s">
        <v>9482</v>
      </c>
      <c r="E1645" s="2">
        <f>VLOOKUP(A1645,Atual_15052023!$A$3:$A$5573,1,0)</f>
        <v>311110</v>
      </c>
    </row>
    <row r="1646" spans="1:5" x14ac:dyDescent="0.3">
      <c r="A1646" s="5">
        <v>311180</v>
      </c>
      <c r="B1646" s="5" t="s">
        <v>5424</v>
      </c>
      <c r="C1646" s="5" t="s">
        <v>10522</v>
      </c>
      <c r="D1646" s="5" t="s">
        <v>7003</v>
      </c>
      <c r="E1646" s="2">
        <f>VLOOKUP(A1646,Atual_15052023!$A$3:$A$5573,1,0)</f>
        <v>311180</v>
      </c>
    </row>
    <row r="1647" spans="1:5" x14ac:dyDescent="0.3">
      <c r="A1647" s="5">
        <v>311260</v>
      </c>
      <c r="B1647" s="5" t="s">
        <v>5424</v>
      </c>
      <c r="C1647" s="5" t="s">
        <v>10522</v>
      </c>
      <c r="D1647" s="5" t="s">
        <v>3559</v>
      </c>
      <c r="E1647" s="2">
        <f>VLOOKUP(A1647,Atual_15052023!$A$3:$A$5573,1,0)</f>
        <v>311260</v>
      </c>
    </row>
    <row r="1648" spans="1:5" x14ac:dyDescent="0.3">
      <c r="A1648" s="5">
        <v>311580</v>
      </c>
      <c r="B1648" s="5" t="s">
        <v>5424</v>
      </c>
      <c r="C1648" s="5" t="s">
        <v>10522</v>
      </c>
      <c r="D1648" s="5" t="s">
        <v>7928</v>
      </c>
      <c r="E1648" s="2">
        <f>VLOOKUP(A1648,Atual_15052023!$A$3:$A$5573,1,0)</f>
        <v>311580</v>
      </c>
    </row>
    <row r="1649" spans="1:5" x14ac:dyDescent="0.3">
      <c r="A1649" s="5">
        <v>312910</v>
      </c>
      <c r="B1649" s="5" t="s">
        <v>5424</v>
      </c>
      <c r="C1649" s="5" t="s">
        <v>10522</v>
      </c>
      <c r="D1649" s="5" t="s">
        <v>1257</v>
      </c>
      <c r="E1649" s="2">
        <f>VLOOKUP(A1649,Atual_15052023!$A$3:$A$5573,1,0)</f>
        <v>312910</v>
      </c>
    </row>
    <row r="1650" spans="1:5" x14ac:dyDescent="0.3">
      <c r="A1650" s="5">
        <v>313140</v>
      </c>
      <c r="B1650" s="5" t="s">
        <v>5424</v>
      </c>
      <c r="C1650" s="5" t="s">
        <v>10522</v>
      </c>
      <c r="D1650" s="5" t="s">
        <v>2207</v>
      </c>
      <c r="E1650" s="2">
        <f>VLOOKUP(A1650,Atual_15052023!$A$3:$A$5573,1,0)</f>
        <v>313140</v>
      </c>
    </row>
    <row r="1651" spans="1:5" x14ac:dyDescent="0.3">
      <c r="A1651" s="5">
        <v>313420</v>
      </c>
      <c r="B1651" s="5" t="s">
        <v>5424</v>
      </c>
      <c r="C1651" s="5" t="s">
        <v>10522</v>
      </c>
      <c r="D1651" s="5" t="s">
        <v>10522</v>
      </c>
      <c r="E1651" s="2">
        <f>VLOOKUP(A1651,Atual_15052023!$A$3:$A$5573,1,0)</f>
        <v>313420</v>
      </c>
    </row>
    <row r="1652" spans="1:5" x14ac:dyDescent="0.3">
      <c r="A1652" s="5">
        <v>315980</v>
      </c>
      <c r="B1652" s="5" t="s">
        <v>5424</v>
      </c>
      <c r="C1652" s="5" t="s">
        <v>10522</v>
      </c>
      <c r="D1652" s="5" t="s">
        <v>6335</v>
      </c>
      <c r="E1652" s="2">
        <f>VLOOKUP(A1652,Atual_15052023!$A$3:$A$5573,1,0)</f>
        <v>315980</v>
      </c>
    </row>
    <row r="1653" spans="1:5" x14ac:dyDescent="0.3">
      <c r="A1653" s="5">
        <v>310825</v>
      </c>
      <c r="B1653" s="5" t="s">
        <v>5424</v>
      </c>
      <c r="C1653" s="5" t="s">
        <v>2382</v>
      </c>
      <c r="D1653" s="5" t="s">
        <v>5501</v>
      </c>
      <c r="E1653" s="2">
        <f>VLOOKUP(A1653,Atual_15052023!$A$3:$A$5573,1,0)</f>
        <v>310825</v>
      </c>
    </row>
    <row r="1654" spans="1:5" x14ac:dyDescent="0.3">
      <c r="A1654" s="5">
        <v>310860</v>
      </c>
      <c r="B1654" s="5" t="s">
        <v>5424</v>
      </c>
      <c r="C1654" s="5" t="s">
        <v>2382</v>
      </c>
      <c r="D1654" s="5" t="s">
        <v>5576</v>
      </c>
      <c r="E1654" s="2">
        <f>VLOOKUP(A1654,Atual_15052023!$A$3:$A$5573,1,0)</f>
        <v>310860</v>
      </c>
    </row>
    <row r="1655" spans="1:5" x14ac:dyDescent="0.3">
      <c r="A1655" s="5">
        <v>311115</v>
      </c>
      <c r="B1655" s="5" t="s">
        <v>5424</v>
      </c>
      <c r="C1655" s="5" t="s">
        <v>2382</v>
      </c>
      <c r="D1655" s="5" t="s">
        <v>1130</v>
      </c>
      <c r="E1655" s="2">
        <f>VLOOKUP(A1655,Atual_15052023!$A$3:$A$5573,1,0)</f>
        <v>311115</v>
      </c>
    </row>
    <row r="1656" spans="1:5" x14ac:dyDescent="0.3">
      <c r="A1656" s="5">
        <v>311783</v>
      </c>
      <c r="B1656" s="5" t="s">
        <v>5424</v>
      </c>
      <c r="C1656" s="5" t="s">
        <v>2382</v>
      </c>
      <c r="D1656" s="5" t="s">
        <v>5520</v>
      </c>
      <c r="E1656" s="2">
        <f>VLOOKUP(A1656,Atual_15052023!$A$3:$A$5573,1,0)</f>
        <v>311783</v>
      </c>
    </row>
    <row r="1657" spans="1:5" x14ac:dyDescent="0.3">
      <c r="A1657" s="5">
        <v>312965</v>
      </c>
      <c r="B1657" s="5" t="s">
        <v>5424</v>
      </c>
      <c r="C1657" s="5" t="s">
        <v>2382</v>
      </c>
      <c r="D1657" s="5" t="s">
        <v>4995</v>
      </c>
      <c r="E1657" s="2">
        <f>VLOOKUP(A1657,Atual_15052023!$A$3:$A$5573,1,0)</f>
        <v>312965</v>
      </c>
    </row>
    <row r="1658" spans="1:5" x14ac:dyDescent="0.3">
      <c r="A1658" s="5">
        <v>313005</v>
      </c>
      <c r="B1658" s="5" t="s">
        <v>5424</v>
      </c>
      <c r="C1658" s="5" t="s">
        <v>2382</v>
      </c>
      <c r="D1658" s="5" t="s">
        <v>9594</v>
      </c>
      <c r="E1658" s="2">
        <f>VLOOKUP(A1658,Atual_15052023!$A$3:$A$5573,1,0)</f>
        <v>313005</v>
      </c>
    </row>
    <row r="1659" spans="1:5" x14ac:dyDescent="0.3">
      <c r="A1659" s="5">
        <v>313210</v>
      </c>
      <c r="B1659" s="5" t="s">
        <v>5424</v>
      </c>
      <c r="C1659" s="5" t="s">
        <v>2382</v>
      </c>
      <c r="D1659" s="5" t="s">
        <v>10982</v>
      </c>
      <c r="E1659" s="2">
        <f>VLOOKUP(A1659,Atual_15052023!$A$3:$A$5573,1,0)</f>
        <v>313210</v>
      </c>
    </row>
    <row r="1660" spans="1:5" x14ac:dyDescent="0.3">
      <c r="A1660" s="5">
        <v>313520</v>
      </c>
      <c r="B1660" s="5" t="s">
        <v>5424</v>
      </c>
      <c r="C1660" s="5" t="s">
        <v>2382</v>
      </c>
      <c r="D1660" s="5" t="s">
        <v>2382</v>
      </c>
      <c r="E1660" s="2">
        <f>VLOOKUP(A1660,Atual_15052023!$A$3:$A$5573,1,0)</f>
        <v>313520</v>
      </c>
    </row>
    <row r="1661" spans="1:5" x14ac:dyDescent="0.3">
      <c r="A1661" s="5">
        <v>313535</v>
      </c>
      <c r="B1661" s="5" t="s">
        <v>5424</v>
      </c>
      <c r="C1661" s="5" t="s">
        <v>2382</v>
      </c>
      <c r="D1661" s="5" t="s">
        <v>6845</v>
      </c>
      <c r="E1661" s="2">
        <f>VLOOKUP(A1661,Atual_15052023!$A$3:$A$5573,1,0)</f>
        <v>313535</v>
      </c>
    </row>
    <row r="1662" spans="1:5" x14ac:dyDescent="0.3">
      <c r="A1662" s="5">
        <v>313695</v>
      </c>
      <c r="B1662" s="5" t="s">
        <v>5424</v>
      </c>
      <c r="C1662" s="5" t="s">
        <v>2382</v>
      </c>
      <c r="D1662" s="5" t="s">
        <v>4633</v>
      </c>
      <c r="E1662" s="2">
        <f>VLOOKUP(A1662,Atual_15052023!$A$3:$A$5573,1,0)</f>
        <v>313695</v>
      </c>
    </row>
    <row r="1663" spans="1:5" x14ac:dyDescent="0.3">
      <c r="A1663" s="5">
        <v>313865</v>
      </c>
      <c r="B1663" s="5" t="s">
        <v>5424</v>
      </c>
      <c r="C1663" s="5" t="s">
        <v>2382</v>
      </c>
      <c r="D1663" s="5" t="s">
        <v>9156</v>
      </c>
      <c r="E1663" s="2">
        <f>VLOOKUP(A1663,Atual_15052023!$A$3:$A$5573,1,0)</f>
        <v>313865</v>
      </c>
    </row>
    <row r="1664" spans="1:5" x14ac:dyDescent="0.3">
      <c r="A1664" s="5">
        <v>313868</v>
      </c>
      <c r="B1664" s="5" t="s">
        <v>5424</v>
      </c>
      <c r="C1664" s="5" t="s">
        <v>2382</v>
      </c>
      <c r="D1664" s="5" t="s">
        <v>4637</v>
      </c>
      <c r="E1664" s="2">
        <f>VLOOKUP(A1664,Atual_15052023!$A$3:$A$5573,1,0)</f>
        <v>313868</v>
      </c>
    </row>
    <row r="1665" spans="1:5" x14ac:dyDescent="0.3">
      <c r="A1665" s="5">
        <v>313930</v>
      </c>
      <c r="B1665" s="5" t="s">
        <v>5424</v>
      </c>
      <c r="C1665" s="5" t="s">
        <v>2382</v>
      </c>
      <c r="D1665" s="5" t="s">
        <v>10824</v>
      </c>
      <c r="E1665" s="2">
        <f>VLOOKUP(A1665,Atual_15052023!$A$3:$A$5573,1,0)</f>
        <v>313930</v>
      </c>
    </row>
    <row r="1666" spans="1:5" x14ac:dyDescent="0.3">
      <c r="A1666" s="5">
        <v>314200</v>
      </c>
      <c r="B1666" s="5" t="s">
        <v>5424</v>
      </c>
      <c r="C1666" s="5" t="s">
        <v>2382</v>
      </c>
      <c r="D1666" s="5" t="s">
        <v>6218</v>
      </c>
      <c r="E1666" s="2">
        <f>VLOOKUP(A1666,Atual_15052023!$A$3:$A$5573,1,0)</f>
        <v>314200</v>
      </c>
    </row>
    <row r="1667" spans="1:5" x14ac:dyDescent="0.3">
      <c r="A1667" s="5">
        <v>314225</v>
      </c>
      <c r="B1667" s="5" t="s">
        <v>5424</v>
      </c>
      <c r="C1667" s="5" t="s">
        <v>2382</v>
      </c>
      <c r="D1667" s="5" t="s">
        <v>8171</v>
      </c>
      <c r="E1667" s="2">
        <f>VLOOKUP(A1667,Atual_15052023!$A$3:$A$5573,1,0)</f>
        <v>314225</v>
      </c>
    </row>
    <row r="1668" spans="1:5" x14ac:dyDescent="0.3">
      <c r="A1668" s="5">
        <v>314270</v>
      </c>
      <c r="B1668" s="5" t="s">
        <v>5424</v>
      </c>
      <c r="C1668" s="5" t="s">
        <v>2382</v>
      </c>
      <c r="D1668" s="5" t="s">
        <v>11033</v>
      </c>
      <c r="E1668" s="2">
        <f>VLOOKUP(A1668,Atual_15052023!$A$3:$A$5573,1,0)</f>
        <v>314270</v>
      </c>
    </row>
    <row r="1669" spans="1:5" x14ac:dyDescent="0.3">
      <c r="A1669" s="5">
        <v>314795</v>
      </c>
      <c r="B1669" s="5" t="s">
        <v>5424</v>
      </c>
      <c r="C1669" s="5" t="s">
        <v>2382</v>
      </c>
      <c r="D1669" s="5" t="s">
        <v>7510</v>
      </c>
      <c r="E1669" s="2">
        <f>VLOOKUP(A1669,Atual_15052023!$A$3:$A$5573,1,0)</f>
        <v>314795</v>
      </c>
    </row>
    <row r="1670" spans="1:5" x14ac:dyDescent="0.3">
      <c r="A1670" s="5">
        <v>314915</v>
      </c>
      <c r="B1670" s="5" t="s">
        <v>5424</v>
      </c>
      <c r="C1670" s="5" t="s">
        <v>2382</v>
      </c>
      <c r="D1670" s="5" t="s">
        <v>9566</v>
      </c>
      <c r="E1670" s="2">
        <f>VLOOKUP(A1670,Atual_15052023!$A$3:$A$5573,1,0)</f>
        <v>314915</v>
      </c>
    </row>
    <row r="1671" spans="1:5" x14ac:dyDescent="0.3">
      <c r="A1671" s="5">
        <v>315057</v>
      </c>
      <c r="B1671" s="5" t="s">
        <v>5424</v>
      </c>
      <c r="C1671" s="5" t="s">
        <v>2382</v>
      </c>
      <c r="D1671" s="5" t="s">
        <v>6285</v>
      </c>
      <c r="E1671" s="2">
        <f>VLOOKUP(A1671,Atual_15052023!$A$3:$A$5573,1,0)</f>
        <v>315057</v>
      </c>
    </row>
    <row r="1672" spans="1:5" x14ac:dyDescent="0.3">
      <c r="A1672" s="5">
        <v>316110</v>
      </c>
      <c r="B1672" s="5" t="s">
        <v>5424</v>
      </c>
      <c r="C1672" s="5" t="s">
        <v>2382</v>
      </c>
      <c r="D1672" s="5" t="s">
        <v>4214</v>
      </c>
      <c r="E1672" s="2">
        <f>VLOOKUP(A1672,Atual_15052023!$A$3:$A$5573,1,0)</f>
        <v>316110</v>
      </c>
    </row>
    <row r="1673" spans="1:5" x14ac:dyDescent="0.3">
      <c r="A1673" s="5">
        <v>316240</v>
      </c>
      <c r="B1673" s="5" t="s">
        <v>5424</v>
      </c>
      <c r="C1673" s="5" t="s">
        <v>2382</v>
      </c>
      <c r="D1673" s="5" t="s">
        <v>9247</v>
      </c>
      <c r="E1673" s="2">
        <f>VLOOKUP(A1673,Atual_15052023!$A$3:$A$5573,1,0)</f>
        <v>316240</v>
      </c>
    </row>
    <row r="1674" spans="1:5" x14ac:dyDescent="0.3">
      <c r="A1674" s="5">
        <v>316245</v>
      </c>
      <c r="B1674" s="5" t="s">
        <v>5424</v>
      </c>
      <c r="C1674" s="5" t="s">
        <v>2382</v>
      </c>
      <c r="D1674" s="5" t="s">
        <v>533</v>
      </c>
      <c r="E1674" s="2">
        <f>VLOOKUP(A1674,Atual_15052023!$A$3:$A$5573,1,0)</f>
        <v>316245</v>
      </c>
    </row>
    <row r="1675" spans="1:5" x14ac:dyDescent="0.3">
      <c r="A1675" s="5">
        <v>316420</v>
      </c>
      <c r="B1675" s="5" t="s">
        <v>5424</v>
      </c>
      <c r="C1675" s="5" t="s">
        <v>2382</v>
      </c>
      <c r="D1675" s="5" t="s">
        <v>2224</v>
      </c>
      <c r="E1675" s="2">
        <f>VLOOKUP(A1675,Atual_15052023!$A$3:$A$5573,1,0)</f>
        <v>316420</v>
      </c>
    </row>
    <row r="1676" spans="1:5" x14ac:dyDescent="0.3">
      <c r="A1676" s="5">
        <v>317000</v>
      </c>
      <c r="B1676" s="5" t="s">
        <v>5424</v>
      </c>
      <c r="C1676" s="5" t="s">
        <v>2382</v>
      </c>
      <c r="D1676" s="5" t="s">
        <v>1345</v>
      </c>
      <c r="E1676" s="2">
        <f>VLOOKUP(A1676,Atual_15052023!$A$3:$A$5573,1,0)</f>
        <v>317000</v>
      </c>
    </row>
    <row r="1677" spans="1:5" x14ac:dyDescent="0.3">
      <c r="A1677" s="5">
        <v>317052</v>
      </c>
      <c r="B1677" s="5" t="s">
        <v>5424</v>
      </c>
      <c r="C1677" s="5" t="s">
        <v>2382</v>
      </c>
      <c r="D1677" s="5" t="s">
        <v>6446</v>
      </c>
      <c r="E1677" s="2">
        <f>VLOOKUP(A1677,Atual_15052023!$A$3:$A$5573,1,0)</f>
        <v>317052</v>
      </c>
    </row>
    <row r="1678" spans="1:5" x14ac:dyDescent="0.3">
      <c r="A1678" s="5">
        <v>317090</v>
      </c>
      <c r="B1678" s="5" t="s">
        <v>5424</v>
      </c>
      <c r="C1678" s="5" t="s">
        <v>2382</v>
      </c>
      <c r="D1678" s="5" t="s">
        <v>45</v>
      </c>
      <c r="E1678" s="2">
        <f>VLOOKUP(A1678,Atual_15052023!$A$3:$A$5573,1,0)</f>
        <v>317090</v>
      </c>
    </row>
    <row r="1679" spans="1:5" x14ac:dyDescent="0.3">
      <c r="A1679" s="5">
        <v>310280</v>
      </c>
      <c r="B1679" s="5" t="s">
        <v>5424</v>
      </c>
      <c r="C1679" s="5" t="s">
        <v>3322</v>
      </c>
      <c r="D1679" s="5" t="s">
        <v>6089</v>
      </c>
      <c r="E1679" s="2">
        <f>VLOOKUP(A1679,Atual_15052023!$A$3:$A$5573,1,0)</f>
        <v>310280</v>
      </c>
    </row>
    <row r="1680" spans="1:5" x14ac:dyDescent="0.3">
      <c r="A1680" s="5">
        <v>310330</v>
      </c>
      <c r="B1680" s="5" t="s">
        <v>5424</v>
      </c>
      <c r="C1680" s="5" t="s">
        <v>3322</v>
      </c>
      <c r="D1680" s="5" t="s">
        <v>3866</v>
      </c>
      <c r="E1680" s="2">
        <f>VLOOKUP(A1680,Atual_15052023!$A$3:$A$5573,1,0)</f>
        <v>310330</v>
      </c>
    </row>
    <row r="1681" spans="1:5" x14ac:dyDescent="0.3">
      <c r="A1681" s="5">
        <v>310360</v>
      </c>
      <c r="B1681" s="5" t="s">
        <v>5424</v>
      </c>
      <c r="C1681" s="5" t="s">
        <v>3322</v>
      </c>
      <c r="D1681" s="5" t="s">
        <v>8066</v>
      </c>
      <c r="E1681" s="2">
        <f>VLOOKUP(A1681,Atual_15052023!$A$3:$A$5573,1,0)</f>
        <v>310360</v>
      </c>
    </row>
    <row r="1682" spans="1:5" x14ac:dyDescent="0.3">
      <c r="A1682" s="5">
        <v>310610</v>
      </c>
      <c r="B1682" s="5" t="s">
        <v>5424</v>
      </c>
      <c r="C1682" s="5" t="s">
        <v>3322</v>
      </c>
      <c r="D1682" s="5" t="s">
        <v>976</v>
      </c>
      <c r="E1682" s="2">
        <f>VLOOKUP(A1682,Atual_15052023!$A$3:$A$5573,1,0)</f>
        <v>310610</v>
      </c>
    </row>
    <row r="1683" spans="1:5" x14ac:dyDescent="0.3">
      <c r="A1683" s="5">
        <v>310680</v>
      </c>
      <c r="B1683" s="5" t="s">
        <v>5424</v>
      </c>
      <c r="C1683" s="5" t="s">
        <v>3322</v>
      </c>
      <c r="D1683" s="5" t="s">
        <v>6940</v>
      </c>
      <c r="E1683" s="2">
        <f>VLOOKUP(A1683,Atual_15052023!$A$3:$A$5573,1,0)</f>
        <v>310680</v>
      </c>
    </row>
    <row r="1684" spans="1:5" x14ac:dyDescent="0.3">
      <c r="A1684" s="5">
        <v>310690</v>
      </c>
      <c r="B1684" s="5" t="s">
        <v>5424</v>
      </c>
      <c r="C1684" s="5" t="s">
        <v>3322</v>
      </c>
      <c r="D1684" s="5" t="s">
        <v>4063</v>
      </c>
      <c r="E1684" s="2">
        <f>VLOOKUP(A1684,Atual_15052023!$A$3:$A$5573,1,0)</f>
        <v>310690</v>
      </c>
    </row>
    <row r="1685" spans="1:5" x14ac:dyDescent="0.3">
      <c r="A1685" s="5">
        <v>310720</v>
      </c>
      <c r="B1685" s="5" t="s">
        <v>5424</v>
      </c>
      <c r="C1685" s="5" t="s">
        <v>3322</v>
      </c>
      <c r="D1685" s="5" t="s">
        <v>1449</v>
      </c>
      <c r="E1685" s="2">
        <f>VLOOKUP(A1685,Atual_15052023!$A$3:$A$5573,1,0)</f>
        <v>310720</v>
      </c>
    </row>
    <row r="1686" spans="1:5" x14ac:dyDescent="0.3">
      <c r="A1686" s="5">
        <v>310750</v>
      </c>
      <c r="B1686" s="5" t="s">
        <v>5424</v>
      </c>
      <c r="C1686" s="5" t="s">
        <v>3322</v>
      </c>
      <c r="D1686" s="5" t="s">
        <v>3396</v>
      </c>
      <c r="E1686" s="2">
        <f>VLOOKUP(A1686,Atual_15052023!$A$3:$A$5573,1,0)</f>
        <v>310750</v>
      </c>
    </row>
    <row r="1687" spans="1:5" x14ac:dyDescent="0.3">
      <c r="A1687" s="5">
        <v>311590</v>
      </c>
      <c r="B1687" s="5" t="s">
        <v>5424</v>
      </c>
      <c r="C1687" s="5" t="s">
        <v>3322</v>
      </c>
      <c r="D1687" s="5" t="s">
        <v>5531</v>
      </c>
      <c r="E1687" s="2">
        <f>VLOOKUP(A1687,Atual_15052023!$A$3:$A$5573,1,0)</f>
        <v>311590</v>
      </c>
    </row>
    <row r="1688" spans="1:5" x14ac:dyDescent="0.3">
      <c r="A1688" s="5">
        <v>311620</v>
      </c>
      <c r="B1688" s="5" t="s">
        <v>5424</v>
      </c>
      <c r="C1688" s="5" t="s">
        <v>3322</v>
      </c>
      <c r="D1688" s="5" t="s">
        <v>6173</v>
      </c>
      <c r="E1688" s="2">
        <f>VLOOKUP(A1688,Atual_15052023!$A$3:$A$5573,1,0)</f>
        <v>311620</v>
      </c>
    </row>
    <row r="1689" spans="1:5" x14ac:dyDescent="0.3">
      <c r="A1689" s="5">
        <v>311960</v>
      </c>
      <c r="B1689" s="5" t="s">
        <v>5424</v>
      </c>
      <c r="C1689" s="5" t="s">
        <v>3322</v>
      </c>
      <c r="D1689" s="5" t="s">
        <v>8713</v>
      </c>
      <c r="E1689" s="2">
        <f>VLOOKUP(A1689,Atual_15052023!$A$3:$A$5573,1,0)</f>
        <v>311960</v>
      </c>
    </row>
    <row r="1690" spans="1:5" x14ac:dyDescent="0.3">
      <c r="A1690" s="5">
        <v>312130</v>
      </c>
      <c r="B1690" s="5" t="s">
        <v>5424</v>
      </c>
      <c r="C1690" s="5" t="s">
        <v>3322</v>
      </c>
      <c r="D1690" s="5" t="s">
        <v>1713</v>
      </c>
      <c r="E1690" s="2">
        <f>VLOOKUP(A1690,Atual_15052023!$A$3:$A$5573,1,0)</f>
        <v>312130</v>
      </c>
    </row>
    <row r="1691" spans="1:5" x14ac:dyDescent="0.3">
      <c r="A1691" s="5">
        <v>312500</v>
      </c>
      <c r="B1691" s="5" t="s">
        <v>5424</v>
      </c>
      <c r="C1691" s="5" t="s">
        <v>3322</v>
      </c>
      <c r="D1691" s="5" t="s">
        <v>467</v>
      </c>
      <c r="E1691" s="2">
        <f>VLOOKUP(A1691,Atual_15052023!$A$3:$A$5573,1,0)</f>
        <v>312500</v>
      </c>
    </row>
    <row r="1692" spans="1:5" x14ac:dyDescent="0.3">
      <c r="A1692" s="5">
        <v>312738</v>
      </c>
      <c r="B1692" s="5" t="s">
        <v>5424</v>
      </c>
      <c r="C1692" s="5" t="s">
        <v>3322</v>
      </c>
      <c r="D1692" s="5" t="s">
        <v>3443</v>
      </c>
      <c r="E1692" s="2">
        <f>VLOOKUP(A1692,Atual_15052023!$A$3:$A$5573,1,0)</f>
        <v>312738</v>
      </c>
    </row>
    <row r="1693" spans="1:5" x14ac:dyDescent="0.3">
      <c r="A1693" s="5">
        <v>312850</v>
      </c>
      <c r="B1693" s="5" t="s">
        <v>5424</v>
      </c>
      <c r="C1693" s="5" t="s">
        <v>3322</v>
      </c>
      <c r="D1693" s="5" t="s">
        <v>4392</v>
      </c>
      <c r="E1693" s="2">
        <f>VLOOKUP(A1693,Atual_15052023!$A$3:$A$5573,1,0)</f>
        <v>312850</v>
      </c>
    </row>
    <row r="1694" spans="1:5" x14ac:dyDescent="0.3">
      <c r="A1694" s="5">
        <v>313670</v>
      </c>
      <c r="B1694" s="5" t="s">
        <v>5424</v>
      </c>
      <c r="C1694" s="5" t="s">
        <v>3322</v>
      </c>
      <c r="D1694" s="5" t="s">
        <v>3322</v>
      </c>
      <c r="E1694" s="2">
        <f>VLOOKUP(A1694,Atual_15052023!$A$3:$A$5573,1,0)</f>
        <v>313670</v>
      </c>
    </row>
    <row r="1695" spans="1:5" x14ac:dyDescent="0.3">
      <c r="A1695" s="5">
        <v>313850</v>
      </c>
      <c r="B1695" s="5" t="s">
        <v>5424</v>
      </c>
      <c r="C1695" s="5" t="s">
        <v>3322</v>
      </c>
      <c r="D1695" s="5" t="s">
        <v>4885</v>
      </c>
      <c r="E1695" s="2">
        <f>VLOOKUP(A1695,Atual_15052023!$A$3:$A$5573,1,0)</f>
        <v>313850</v>
      </c>
    </row>
    <row r="1696" spans="1:5" x14ac:dyDescent="0.3">
      <c r="A1696" s="5">
        <v>313860</v>
      </c>
      <c r="B1696" s="5" t="s">
        <v>5424</v>
      </c>
      <c r="C1696" s="5" t="s">
        <v>3322</v>
      </c>
      <c r="D1696" s="5" t="s">
        <v>5064</v>
      </c>
      <c r="E1696" s="2">
        <f>VLOOKUP(A1696,Atual_15052023!$A$3:$A$5573,1,0)</f>
        <v>313860</v>
      </c>
    </row>
    <row r="1697" spans="1:5" x14ac:dyDescent="0.3">
      <c r="A1697" s="5">
        <v>313980</v>
      </c>
      <c r="B1697" s="5" t="s">
        <v>5424</v>
      </c>
      <c r="C1697" s="5" t="s">
        <v>3322</v>
      </c>
      <c r="D1697" s="5" t="s">
        <v>772</v>
      </c>
      <c r="E1697" s="2">
        <f>VLOOKUP(A1697,Atual_15052023!$A$3:$A$5573,1,0)</f>
        <v>313980</v>
      </c>
    </row>
    <row r="1698" spans="1:5" x14ac:dyDescent="0.3">
      <c r="A1698" s="5">
        <v>314020</v>
      </c>
      <c r="B1698" s="5" t="s">
        <v>5424</v>
      </c>
      <c r="C1698" s="5" t="s">
        <v>3322</v>
      </c>
      <c r="D1698" s="5" t="s">
        <v>4994</v>
      </c>
      <c r="E1698" s="2">
        <f>VLOOKUP(A1698,Atual_15052023!$A$3:$A$5573,1,0)</f>
        <v>314020</v>
      </c>
    </row>
    <row r="1699" spans="1:5" x14ac:dyDescent="0.3">
      <c r="A1699" s="5">
        <v>314080</v>
      </c>
      <c r="B1699" s="5" t="s">
        <v>5424</v>
      </c>
      <c r="C1699" s="5" t="s">
        <v>3322</v>
      </c>
      <c r="D1699" s="5" t="s">
        <v>1125</v>
      </c>
      <c r="E1699" s="2">
        <f>VLOOKUP(A1699,Atual_15052023!$A$3:$A$5573,1,0)</f>
        <v>314080</v>
      </c>
    </row>
    <row r="1700" spans="1:5" x14ac:dyDescent="0.3">
      <c r="A1700" s="5">
        <v>314540</v>
      </c>
      <c r="B1700" s="5" t="s">
        <v>5424</v>
      </c>
      <c r="C1700" s="5" t="s">
        <v>3322</v>
      </c>
      <c r="D1700" s="5" t="s">
        <v>9165</v>
      </c>
      <c r="E1700" s="2">
        <f>VLOOKUP(A1700,Atual_15052023!$A$3:$A$5573,1,0)</f>
        <v>314540</v>
      </c>
    </row>
    <row r="1701" spans="1:5" x14ac:dyDescent="0.3">
      <c r="A1701" s="5">
        <v>314570</v>
      </c>
      <c r="B1701" s="5" t="s">
        <v>5424</v>
      </c>
      <c r="C1701" s="5" t="s">
        <v>3322</v>
      </c>
      <c r="D1701" s="5" t="s">
        <v>4525</v>
      </c>
      <c r="E1701" s="2">
        <f>VLOOKUP(A1701,Atual_15052023!$A$3:$A$5573,1,0)</f>
        <v>314570</v>
      </c>
    </row>
    <row r="1702" spans="1:5" x14ac:dyDescent="0.3">
      <c r="A1702" s="5">
        <v>314780</v>
      </c>
      <c r="B1702" s="5" t="s">
        <v>5424</v>
      </c>
      <c r="C1702" s="5" t="s">
        <v>3322</v>
      </c>
      <c r="D1702" s="5" t="s">
        <v>3501</v>
      </c>
      <c r="E1702" s="2">
        <f>VLOOKUP(A1702,Atual_15052023!$A$3:$A$5573,1,0)</f>
        <v>314780</v>
      </c>
    </row>
    <row r="1703" spans="1:5" x14ac:dyDescent="0.3">
      <c r="A1703" s="5">
        <v>314940</v>
      </c>
      <c r="B1703" s="5" t="s">
        <v>5424</v>
      </c>
      <c r="C1703" s="5" t="s">
        <v>3322</v>
      </c>
      <c r="D1703" s="5" t="s">
        <v>2413</v>
      </c>
      <c r="E1703" s="2">
        <f>VLOOKUP(A1703,Atual_15052023!$A$3:$A$5573,1,0)</f>
        <v>314940</v>
      </c>
    </row>
    <row r="1704" spans="1:5" x14ac:dyDescent="0.3">
      <c r="A1704" s="5">
        <v>314950</v>
      </c>
      <c r="B1704" s="5" t="s">
        <v>5424</v>
      </c>
      <c r="C1704" s="5" t="s">
        <v>3322</v>
      </c>
      <c r="D1704" s="5" t="s">
        <v>3441</v>
      </c>
      <c r="E1704" s="2">
        <f>VLOOKUP(A1704,Atual_15052023!$A$3:$A$5573,1,0)</f>
        <v>314950</v>
      </c>
    </row>
    <row r="1705" spans="1:5" x14ac:dyDescent="0.3">
      <c r="A1705" s="5">
        <v>315010</v>
      </c>
      <c r="B1705" s="5" t="s">
        <v>5424</v>
      </c>
      <c r="C1705" s="5" t="s">
        <v>3322</v>
      </c>
      <c r="D1705" s="5" t="s">
        <v>8201</v>
      </c>
      <c r="E1705" s="2">
        <f>VLOOKUP(A1705,Atual_15052023!$A$3:$A$5573,1,0)</f>
        <v>315010</v>
      </c>
    </row>
    <row r="1706" spans="1:5" x14ac:dyDescent="0.3">
      <c r="A1706" s="5">
        <v>315540</v>
      </c>
      <c r="B1706" s="5" t="s">
        <v>5424</v>
      </c>
      <c r="C1706" s="5" t="s">
        <v>3322</v>
      </c>
      <c r="D1706" s="5" t="s">
        <v>2633</v>
      </c>
      <c r="E1706" s="2">
        <f>VLOOKUP(A1706,Atual_15052023!$A$3:$A$5573,1,0)</f>
        <v>315540</v>
      </c>
    </row>
    <row r="1707" spans="1:5" x14ac:dyDescent="0.3">
      <c r="A1707" s="5">
        <v>315590</v>
      </c>
      <c r="B1707" s="5" t="s">
        <v>5424</v>
      </c>
      <c r="C1707" s="5" t="s">
        <v>3322</v>
      </c>
      <c r="D1707" s="5" t="s">
        <v>1787</v>
      </c>
      <c r="E1707" s="2">
        <f>VLOOKUP(A1707,Atual_15052023!$A$3:$A$5573,1,0)</f>
        <v>315590</v>
      </c>
    </row>
    <row r="1708" spans="1:5" x14ac:dyDescent="0.3">
      <c r="A1708" s="5">
        <v>315620</v>
      </c>
      <c r="B1708" s="5" t="s">
        <v>5424</v>
      </c>
      <c r="C1708" s="5" t="s">
        <v>3322</v>
      </c>
      <c r="D1708" s="5" t="s">
        <v>9771</v>
      </c>
      <c r="E1708" s="2">
        <f>VLOOKUP(A1708,Atual_15052023!$A$3:$A$5573,1,0)</f>
        <v>315620</v>
      </c>
    </row>
    <row r="1709" spans="1:5" x14ac:dyDescent="0.3">
      <c r="A1709" s="5">
        <v>315727</v>
      </c>
      <c r="B1709" s="5" t="s">
        <v>5424</v>
      </c>
      <c r="C1709" s="5" t="s">
        <v>3322</v>
      </c>
      <c r="D1709" s="5" t="s">
        <v>1967</v>
      </c>
      <c r="E1709" s="2">
        <f>VLOOKUP(A1709,Atual_15052023!$A$3:$A$5573,1,0)</f>
        <v>315727</v>
      </c>
    </row>
    <row r="1710" spans="1:5" x14ac:dyDescent="0.3">
      <c r="A1710" s="5">
        <v>315930</v>
      </c>
      <c r="B1710" s="5" t="s">
        <v>5424</v>
      </c>
      <c r="C1710" s="5" t="s">
        <v>3322</v>
      </c>
      <c r="D1710" s="5" t="s">
        <v>6052</v>
      </c>
      <c r="E1710" s="2">
        <f>VLOOKUP(A1710,Atual_15052023!$A$3:$A$5573,1,0)</f>
        <v>315930</v>
      </c>
    </row>
    <row r="1711" spans="1:5" x14ac:dyDescent="0.3">
      <c r="A1711" s="5">
        <v>315860</v>
      </c>
      <c r="B1711" s="5" t="s">
        <v>5424</v>
      </c>
      <c r="C1711" s="5" t="s">
        <v>3322</v>
      </c>
      <c r="D1711" s="5" t="s">
        <v>5908</v>
      </c>
      <c r="E1711" s="2">
        <f>VLOOKUP(A1711,Atual_15052023!$A$3:$A$5573,1,0)</f>
        <v>315860</v>
      </c>
    </row>
    <row r="1712" spans="1:5" x14ac:dyDescent="0.3">
      <c r="A1712" s="5">
        <v>316070</v>
      </c>
      <c r="B1712" s="5" t="s">
        <v>5424</v>
      </c>
      <c r="C1712" s="5" t="s">
        <v>3322</v>
      </c>
      <c r="D1712" s="5" t="s">
        <v>10194</v>
      </c>
      <c r="E1712" s="2">
        <f>VLOOKUP(A1712,Atual_15052023!$A$3:$A$5573,1,0)</f>
        <v>316070</v>
      </c>
    </row>
    <row r="1713" spans="1:5" x14ac:dyDescent="0.3">
      <c r="A1713" s="5">
        <v>316290</v>
      </c>
      <c r="B1713" s="5" t="s">
        <v>5424</v>
      </c>
      <c r="C1713" s="5" t="s">
        <v>3322</v>
      </c>
      <c r="D1713" s="5" t="s">
        <v>432</v>
      </c>
      <c r="E1713" s="2">
        <f>VLOOKUP(A1713,Atual_15052023!$A$3:$A$5573,1,0)</f>
        <v>316290</v>
      </c>
    </row>
    <row r="1714" spans="1:5" x14ac:dyDescent="0.3">
      <c r="A1714" s="5">
        <v>316560</v>
      </c>
      <c r="B1714" s="5" t="s">
        <v>5424</v>
      </c>
      <c r="C1714" s="5" t="s">
        <v>3322</v>
      </c>
      <c r="D1714" s="5" t="s">
        <v>5020</v>
      </c>
      <c r="E1714" s="2">
        <f>VLOOKUP(A1714,Atual_15052023!$A$3:$A$5573,1,0)</f>
        <v>316560</v>
      </c>
    </row>
    <row r="1715" spans="1:5" x14ac:dyDescent="0.3">
      <c r="A1715" s="5">
        <v>316750</v>
      </c>
      <c r="B1715" s="5" t="s">
        <v>5424</v>
      </c>
      <c r="C1715" s="5" t="s">
        <v>3322</v>
      </c>
      <c r="D1715" s="5" t="s">
        <v>9788</v>
      </c>
      <c r="E1715" s="2">
        <f>VLOOKUP(A1715,Atual_15052023!$A$3:$A$5573,1,0)</f>
        <v>316750</v>
      </c>
    </row>
    <row r="1716" spans="1:5" x14ac:dyDescent="0.3">
      <c r="A1716" s="5">
        <v>310150</v>
      </c>
      <c r="B1716" s="5" t="s">
        <v>5424</v>
      </c>
      <c r="C1716" s="5" t="s">
        <v>7693</v>
      </c>
      <c r="D1716" s="5" t="s">
        <v>5274</v>
      </c>
      <c r="E1716" s="2">
        <f>VLOOKUP(A1716,Atual_15052023!$A$3:$A$5573,1,0)</f>
        <v>310150</v>
      </c>
    </row>
    <row r="1717" spans="1:5" x14ac:dyDescent="0.3">
      <c r="A1717" s="5">
        <v>310440</v>
      </c>
      <c r="B1717" s="5" t="s">
        <v>5424</v>
      </c>
      <c r="C1717" s="5" t="s">
        <v>7693</v>
      </c>
      <c r="D1717" s="5" t="s">
        <v>8315</v>
      </c>
      <c r="E1717" s="2">
        <f>VLOOKUP(A1717,Atual_15052023!$A$3:$A$5573,1,0)</f>
        <v>310440</v>
      </c>
    </row>
    <row r="1718" spans="1:5" x14ac:dyDescent="0.3">
      <c r="A1718" s="5">
        <v>310460</v>
      </c>
      <c r="B1718" s="5" t="s">
        <v>5424</v>
      </c>
      <c r="C1718" s="5" t="s">
        <v>7693</v>
      </c>
      <c r="D1718" s="5" t="s">
        <v>5464</v>
      </c>
      <c r="E1718" s="2">
        <f>VLOOKUP(A1718,Atual_15052023!$A$3:$A$5573,1,0)</f>
        <v>310460</v>
      </c>
    </row>
    <row r="1719" spans="1:5" x14ac:dyDescent="0.3">
      <c r="A1719" s="5">
        <v>311530</v>
      </c>
      <c r="B1719" s="5" t="s">
        <v>5424</v>
      </c>
      <c r="C1719" s="5" t="s">
        <v>7693</v>
      </c>
      <c r="D1719" s="5" t="s">
        <v>7066</v>
      </c>
      <c r="E1719" s="2">
        <f>VLOOKUP(A1719,Atual_15052023!$A$3:$A$5573,1,0)</f>
        <v>311530</v>
      </c>
    </row>
    <row r="1720" spans="1:5" x14ac:dyDescent="0.3">
      <c r="A1720" s="5">
        <v>312290</v>
      </c>
      <c r="B1720" s="5" t="s">
        <v>5424</v>
      </c>
      <c r="C1720" s="5" t="s">
        <v>7693</v>
      </c>
      <c r="D1720" s="5" t="s">
        <v>11027</v>
      </c>
      <c r="E1720" s="2">
        <f>VLOOKUP(A1720,Atual_15052023!$A$3:$A$5573,1,0)</f>
        <v>312290</v>
      </c>
    </row>
    <row r="1721" spans="1:5" x14ac:dyDescent="0.3">
      <c r="A1721" s="5">
        <v>312460</v>
      </c>
      <c r="B1721" s="5" t="s">
        <v>5424</v>
      </c>
      <c r="C1721" s="5" t="s">
        <v>7693</v>
      </c>
      <c r="D1721" s="5" t="s">
        <v>5298</v>
      </c>
      <c r="E1721" s="2">
        <f>VLOOKUP(A1721,Atual_15052023!$A$3:$A$5573,1,0)</f>
        <v>312460</v>
      </c>
    </row>
    <row r="1722" spans="1:5" x14ac:dyDescent="0.3">
      <c r="A1722" s="5">
        <v>313260</v>
      </c>
      <c r="B1722" s="5" t="s">
        <v>5424</v>
      </c>
      <c r="C1722" s="5" t="s">
        <v>7693</v>
      </c>
      <c r="D1722" s="5" t="s">
        <v>10273</v>
      </c>
      <c r="E1722" s="2">
        <f>VLOOKUP(A1722,Atual_15052023!$A$3:$A$5573,1,0)</f>
        <v>313260</v>
      </c>
    </row>
    <row r="1723" spans="1:5" x14ac:dyDescent="0.3">
      <c r="A1723" s="5">
        <v>313800</v>
      </c>
      <c r="B1723" s="5" t="s">
        <v>5424</v>
      </c>
      <c r="C1723" s="5" t="s">
        <v>7693</v>
      </c>
      <c r="D1723" s="5" t="s">
        <v>85</v>
      </c>
      <c r="E1723" s="2">
        <f>VLOOKUP(A1723,Atual_15052023!$A$3:$A$5573,1,0)</f>
        <v>313800</v>
      </c>
    </row>
    <row r="1724" spans="1:5" x14ac:dyDescent="0.3">
      <c r="A1724" s="5">
        <v>313840</v>
      </c>
      <c r="B1724" s="5" t="s">
        <v>5424</v>
      </c>
      <c r="C1724" s="5" t="s">
        <v>7693</v>
      </c>
      <c r="D1724" s="5" t="s">
        <v>7693</v>
      </c>
      <c r="E1724" s="2">
        <f>VLOOKUP(A1724,Atual_15052023!$A$3:$A$5573,1,0)</f>
        <v>313840</v>
      </c>
    </row>
    <row r="1725" spans="1:5" x14ac:dyDescent="0.3">
      <c r="A1725" s="5">
        <v>314670</v>
      </c>
      <c r="B1725" s="5" t="s">
        <v>5424</v>
      </c>
      <c r="C1725" s="5" t="s">
        <v>7693</v>
      </c>
      <c r="D1725" s="5" t="s">
        <v>2122</v>
      </c>
      <c r="E1725" s="2">
        <f>VLOOKUP(A1725,Atual_15052023!$A$3:$A$5573,1,0)</f>
        <v>314670</v>
      </c>
    </row>
    <row r="1726" spans="1:5" x14ac:dyDescent="0.3">
      <c r="A1726" s="5">
        <v>315110</v>
      </c>
      <c r="B1726" s="5" t="s">
        <v>5424</v>
      </c>
      <c r="C1726" s="5" t="s">
        <v>7693</v>
      </c>
      <c r="D1726" s="5" t="s">
        <v>2667</v>
      </c>
      <c r="E1726" s="2">
        <f>VLOOKUP(A1726,Atual_15052023!$A$3:$A$5573,1,0)</f>
        <v>315110</v>
      </c>
    </row>
    <row r="1727" spans="1:5" x14ac:dyDescent="0.3">
      <c r="A1727" s="5">
        <v>315410</v>
      </c>
      <c r="B1727" s="5" t="s">
        <v>5424</v>
      </c>
      <c r="C1727" s="5" t="s">
        <v>7693</v>
      </c>
      <c r="D1727" s="5" t="s">
        <v>6366</v>
      </c>
      <c r="E1727" s="2">
        <f>VLOOKUP(A1727,Atual_15052023!$A$3:$A$5573,1,0)</f>
        <v>315410</v>
      </c>
    </row>
    <row r="1728" spans="1:5" x14ac:dyDescent="0.3">
      <c r="A1728" s="5">
        <v>315840</v>
      </c>
      <c r="B1728" s="5" t="s">
        <v>5424</v>
      </c>
      <c r="C1728" s="5" t="s">
        <v>7693</v>
      </c>
      <c r="D1728" s="5" t="s">
        <v>7426</v>
      </c>
      <c r="E1728" s="2">
        <f>VLOOKUP(A1728,Atual_15052023!$A$3:$A$5573,1,0)</f>
        <v>315840</v>
      </c>
    </row>
    <row r="1729" spans="1:5" x14ac:dyDescent="0.3">
      <c r="A1729" s="5">
        <v>316000</v>
      </c>
      <c r="B1729" s="5" t="s">
        <v>5424</v>
      </c>
      <c r="C1729" s="5" t="s">
        <v>7693</v>
      </c>
      <c r="D1729" s="5" t="s">
        <v>3278</v>
      </c>
      <c r="E1729" s="2">
        <f>VLOOKUP(A1729,Atual_15052023!$A$3:$A$5573,1,0)</f>
        <v>316000</v>
      </c>
    </row>
    <row r="1730" spans="1:5" x14ac:dyDescent="0.3">
      <c r="A1730" s="5">
        <v>317210</v>
      </c>
      <c r="B1730" s="5" t="s">
        <v>5424</v>
      </c>
      <c r="C1730" s="5" t="s">
        <v>7693</v>
      </c>
      <c r="D1730" s="5" t="s">
        <v>4210</v>
      </c>
      <c r="E1730" s="2">
        <f>VLOOKUP(A1730,Atual_15052023!$A$3:$A$5573,1,0)</f>
        <v>317210</v>
      </c>
    </row>
    <row r="1731" spans="1:5" x14ac:dyDescent="0.3">
      <c r="A1731" s="5">
        <v>310030</v>
      </c>
      <c r="B1731" s="5" t="s">
        <v>5424</v>
      </c>
      <c r="C1731" s="5" t="s">
        <v>3202</v>
      </c>
      <c r="D1731" s="5" t="s">
        <v>1414</v>
      </c>
      <c r="E1731" s="2">
        <f>VLOOKUP(A1731,Atual_15052023!$A$3:$A$5573,1,0)</f>
        <v>310030</v>
      </c>
    </row>
    <row r="1732" spans="1:5" x14ac:dyDescent="0.3">
      <c r="A1732" s="5">
        <v>310205</v>
      </c>
      <c r="B1732" s="5" t="s">
        <v>5424</v>
      </c>
      <c r="C1732" s="5" t="s">
        <v>3202</v>
      </c>
      <c r="D1732" s="5" t="s">
        <v>11058</v>
      </c>
      <c r="E1732" s="2">
        <f>VLOOKUP(A1732,Atual_15052023!$A$3:$A$5573,1,0)</f>
        <v>310205</v>
      </c>
    </row>
    <row r="1733" spans="1:5" x14ac:dyDescent="0.3">
      <c r="A1733" s="5">
        <v>315350</v>
      </c>
      <c r="B1733" s="5" t="s">
        <v>5424</v>
      </c>
      <c r="C1733" s="5" t="s">
        <v>3202</v>
      </c>
      <c r="D1733" s="5" t="s">
        <v>5959</v>
      </c>
      <c r="E1733" s="2">
        <f>VLOOKUP(A1733,Atual_15052023!$A$3:$A$5573,1,0)</f>
        <v>315350</v>
      </c>
    </row>
    <row r="1734" spans="1:5" x14ac:dyDescent="0.3">
      <c r="A1734" s="5">
        <v>311010</v>
      </c>
      <c r="B1734" s="5" t="s">
        <v>5424</v>
      </c>
      <c r="C1734" s="5" t="s">
        <v>3202</v>
      </c>
      <c r="D1734" s="5" t="s">
        <v>1190</v>
      </c>
      <c r="E1734" s="2">
        <f>VLOOKUP(A1734,Atual_15052023!$A$3:$A$5573,1,0)</f>
        <v>311010</v>
      </c>
    </row>
    <row r="1735" spans="1:5" x14ac:dyDescent="0.3">
      <c r="A1735" s="5">
        <v>311210</v>
      </c>
      <c r="B1735" s="5" t="s">
        <v>5424</v>
      </c>
      <c r="C1735" s="5" t="s">
        <v>3202</v>
      </c>
      <c r="D1735" s="5" t="s">
        <v>3468</v>
      </c>
      <c r="E1735" s="2">
        <f>VLOOKUP(A1735,Atual_15052023!$A$3:$A$5573,1,0)</f>
        <v>311210</v>
      </c>
    </row>
    <row r="1736" spans="1:5" x14ac:dyDescent="0.3">
      <c r="A1736" s="5">
        <v>311290</v>
      </c>
      <c r="B1736" s="5" t="s">
        <v>5424</v>
      </c>
      <c r="C1736" s="5" t="s">
        <v>3202</v>
      </c>
      <c r="D1736" s="5" t="s">
        <v>4631</v>
      </c>
      <c r="E1736" s="2">
        <f>VLOOKUP(A1736,Atual_15052023!$A$3:$A$5573,1,0)</f>
        <v>311290</v>
      </c>
    </row>
    <row r="1737" spans="1:5" x14ac:dyDescent="0.3">
      <c r="A1737" s="5">
        <v>311330</v>
      </c>
      <c r="B1737" s="5" t="s">
        <v>5424</v>
      </c>
      <c r="C1737" s="5" t="s">
        <v>3202</v>
      </c>
      <c r="D1737" s="5" t="s">
        <v>7264</v>
      </c>
      <c r="E1737" s="2">
        <f>VLOOKUP(A1737,Atual_15052023!$A$3:$A$5573,1,0)</f>
        <v>311330</v>
      </c>
    </row>
    <row r="1738" spans="1:5" x14ac:dyDescent="0.3">
      <c r="A1738" s="5">
        <v>311600</v>
      </c>
      <c r="B1738" s="5" t="s">
        <v>5424</v>
      </c>
      <c r="C1738" s="5" t="s">
        <v>3202</v>
      </c>
      <c r="D1738" s="5" t="s">
        <v>10773</v>
      </c>
      <c r="E1738" s="2">
        <f>VLOOKUP(A1738,Atual_15052023!$A$3:$A$5573,1,0)</f>
        <v>311600</v>
      </c>
    </row>
    <row r="1739" spans="1:5" x14ac:dyDescent="0.3">
      <c r="A1739" s="5">
        <v>311740</v>
      </c>
      <c r="B1739" s="5" t="s">
        <v>5424</v>
      </c>
      <c r="C1739" s="5" t="s">
        <v>3202</v>
      </c>
      <c r="D1739" s="5" t="s">
        <v>9053</v>
      </c>
      <c r="E1739" s="2">
        <f>VLOOKUP(A1739,Atual_15052023!$A$3:$A$5573,1,0)</f>
        <v>311740</v>
      </c>
    </row>
    <row r="1740" spans="1:5" x14ac:dyDescent="0.3">
      <c r="A1740" s="5">
        <v>312200</v>
      </c>
      <c r="B1740" s="5" t="s">
        <v>5424</v>
      </c>
      <c r="C1740" s="5" t="s">
        <v>3202</v>
      </c>
      <c r="D1740" s="5" t="s">
        <v>939</v>
      </c>
      <c r="E1740" s="2">
        <f>VLOOKUP(A1740,Atual_15052023!$A$3:$A$5573,1,0)</f>
        <v>312200</v>
      </c>
    </row>
    <row r="1741" spans="1:5" x14ac:dyDescent="0.3">
      <c r="A1741" s="5">
        <v>312352</v>
      </c>
      <c r="B1741" s="5" t="s">
        <v>5424</v>
      </c>
      <c r="C1741" s="5" t="s">
        <v>3202</v>
      </c>
      <c r="D1741" s="5" t="s">
        <v>252</v>
      </c>
      <c r="E1741" s="2">
        <f>VLOOKUP(A1741,Atual_15052023!$A$3:$A$5573,1,0)</f>
        <v>312352</v>
      </c>
    </row>
    <row r="1742" spans="1:5" x14ac:dyDescent="0.3">
      <c r="A1742" s="5">
        <v>312420</v>
      </c>
      <c r="B1742" s="5" t="s">
        <v>5424</v>
      </c>
      <c r="C1742" s="5" t="s">
        <v>3202</v>
      </c>
      <c r="D1742" s="5" t="s">
        <v>1951</v>
      </c>
      <c r="E1742" s="2">
        <f>VLOOKUP(A1742,Atual_15052023!$A$3:$A$5573,1,0)</f>
        <v>312420</v>
      </c>
    </row>
    <row r="1743" spans="1:5" x14ac:dyDescent="0.3">
      <c r="A1743" s="5">
        <v>312530</v>
      </c>
      <c r="B1743" s="5" t="s">
        <v>5424</v>
      </c>
      <c r="C1743" s="5" t="s">
        <v>3202</v>
      </c>
      <c r="D1743" s="5" t="s">
        <v>7773</v>
      </c>
      <c r="E1743" s="2">
        <f>VLOOKUP(A1743,Atual_15052023!$A$3:$A$5573,1,0)</f>
        <v>312530</v>
      </c>
    </row>
    <row r="1744" spans="1:5" x14ac:dyDescent="0.3">
      <c r="A1744" s="5">
        <v>312595</v>
      </c>
      <c r="B1744" s="5" t="s">
        <v>5424</v>
      </c>
      <c r="C1744" s="5" t="s">
        <v>3202</v>
      </c>
      <c r="D1744" s="5" t="s">
        <v>3484</v>
      </c>
      <c r="E1744" s="2">
        <f>VLOOKUP(A1744,Atual_15052023!$A$3:$A$5573,1,0)</f>
        <v>312595</v>
      </c>
    </row>
    <row r="1745" spans="1:5" x14ac:dyDescent="0.3">
      <c r="A1745" s="5">
        <v>313120</v>
      </c>
      <c r="B1745" s="5" t="s">
        <v>5424</v>
      </c>
      <c r="C1745" s="5" t="s">
        <v>3202</v>
      </c>
      <c r="D1745" s="5" t="s">
        <v>8804</v>
      </c>
      <c r="E1745" s="2">
        <f>VLOOKUP(A1745,Atual_15052023!$A$3:$A$5573,1,0)</f>
        <v>313120</v>
      </c>
    </row>
    <row r="1746" spans="1:5" x14ac:dyDescent="0.3">
      <c r="A1746" s="5">
        <v>313770</v>
      </c>
      <c r="B1746" s="5" t="s">
        <v>5424</v>
      </c>
      <c r="C1746" s="5" t="s">
        <v>3202</v>
      </c>
      <c r="D1746" s="5" t="s">
        <v>4129</v>
      </c>
      <c r="E1746" s="2">
        <f>VLOOKUP(A1746,Atual_15052023!$A$3:$A$5573,1,0)</f>
        <v>313770</v>
      </c>
    </row>
    <row r="1747" spans="1:5" x14ac:dyDescent="0.3">
      <c r="A1747" s="5">
        <v>313867</v>
      </c>
      <c r="B1747" s="5" t="s">
        <v>5424</v>
      </c>
      <c r="C1747" s="5" t="s">
        <v>3202</v>
      </c>
      <c r="D1747" s="5" t="s">
        <v>10984</v>
      </c>
      <c r="E1747" s="2">
        <f>VLOOKUP(A1747,Atual_15052023!$A$3:$A$5573,1,0)</f>
        <v>313867</v>
      </c>
    </row>
    <row r="1748" spans="1:5" x14ac:dyDescent="0.3">
      <c r="A1748" s="5">
        <v>313940</v>
      </c>
      <c r="B1748" s="5" t="s">
        <v>5424</v>
      </c>
      <c r="C1748" s="5" t="s">
        <v>3202</v>
      </c>
      <c r="D1748" s="5" t="s">
        <v>5499</v>
      </c>
      <c r="E1748" s="2">
        <f>VLOOKUP(A1748,Atual_15052023!$A$3:$A$5573,1,0)</f>
        <v>313940</v>
      </c>
    </row>
    <row r="1749" spans="1:5" x14ac:dyDescent="0.3">
      <c r="A1749" s="5">
        <v>313950</v>
      </c>
      <c r="B1749" s="5" t="s">
        <v>5424</v>
      </c>
      <c r="C1749" s="5" t="s">
        <v>3202</v>
      </c>
      <c r="D1749" s="5" t="s">
        <v>3202</v>
      </c>
      <c r="E1749" s="2">
        <f>VLOOKUP(A1749,Atual_15052023!$A$3:$A$5573,1,0)</f>
        <v>313950</v>
      </c>
    </row>
    <row r="1750" spans="1:5" x14ac:dyDescent="0.3">
      <c r="A1750" s="5">
        <v>314053</v>
      </c>
      <c r="B1750" s="5" t="s">
        <v>5424</v>
      </c>
      <c r="C1750" s="5" t="s">
        <v>3202</v>
      </c>
      <c r="D1750" s="5" t="s">
        <v>8861</v>
      </c>
      <c r="E1750" s="2">
        <f>VLOOKUP(A1750,Atual_15052023!$A$3:$A$5573,1,0)</f>
        <v>314053</v>
      </c>
    </row>
    <row r="1751" spans="1:5" x14ac:dyDescent="0.3">
      <c r="A1751" s="5">
        <v>314090</v>
      </c>
      <c r="B1751" s="5" t="s">
        <v>5424</v>
      </c>
      <c r="C1751" s="5" t="s">
        <v>3202</v>
      </c>
      <c r="D1751" s="5" t="s">
        <v>1762</v>
      </c>
      <c r="E1751" s="2">
        <f>VLOOKUP(A1751,Atual_15052023!$A$3:$A$5573,1,0)</f>
        <v>314090</v>
      </c>
    </row>
    <row r="1752" spans="1:5" x14ac:dyDescent="0.3">
      <c r="A1752" s="5">
        <v>314400</v>
      </c>
      <c r="B1752" s="5" t="s">
        <v>5424</v>
      </c>
      <c r="C1752" s="5" t="s">
        <v>3202</v>
      </c>
      <c r="D1752" s="5" t="s">
        <v>4854</v>
      </c>
      <c r="E1752" s="2">
        <f>VLOOKUP(A1752,Atual_15052023!$A$3:$A$5573,1,0)</f>
        <v>314400</v>
      </c>
    </row>
    <row r="1753" spans="1:5" x14ac:dyDescent="0.3">
      <c r="A1753" s="5">
        <v>314587</v>
      </c>
      <c r="B1753" s="5" t="s">
        <v>5424</v>
      </c>
      <c r="C1753" s="5" t="s">
        <v>3202</v>
      </c>
      <c r="D1753" s="5" t="s">
        <v>6361</v>
      </c>
      <c r="E1753" s="2">
        <f>VLOOKUP(A1753,Atual_15052023!$A$3:$A$5573,1,0)</f>
        <v>314587</v>
      </c>
    </row>
    <row r="1754" spans="1:5" x14ac:dyDescent="0.3">
      <c r="A1754" s="5">
        <v>314875</v>
      </c>
      <c r="B1754" s="5" t="s">
        <v>5424</v>
      </c>
      <c r="C1754" s="5" t="s">
        <v>3202</v>
      </c>
      <c r="D1754" s="5" t="s">
        <v>4163</v>
      </c>
      <c r="E1754" s="2">
        <f>VLOOKUP(A1754,Atual_15052023!$A$3:$A$5573,1,0)</f>
        <v>314875</v>
      </c>
    </row>
    <row r="1755" spans="1:5" x14ac:dyDescent="0.3">
      <c r="A1755" s="5">
        <v>314900</v>
      </c>
      <c r="B1755" s="5" t="s">
        <v>5424</v>
      </c>
      <c r="C1755" s="5" t="s">
        <v>3202</v>
      </c>
      <c r="D1755" s="5" t="s">
        <v>6221</v>
      </c>
      <c r="E1755" s="2">
        <f>VLOOKUP(A1755,Atual_15052023!$A$3:$A$5573,1,0)</f>
        <v>314900</v>
      </c>
    </row>
    <row r="1756" spans="1:5" x14ac:dyDescent="0.3">
      <c r="A1756" s="5">
        <v>315190</v>
      </c>
      <c r="B1756" s="5" t="s">
        <v>5424</v>
      </c>
      <c r="C1756" s="5" t="s">
        <v>3202</v>
      </c>
      <c r="D1756" s="5" t="s">
        <v>9527</v>
      </c>
      <c r="E1756" s="2">
        <f>VLOOKUP(A1756,Atual_15052023!$A$3:$A$5573,1,0)</f>
        <v>315190</v>
      </c>
    </row>
    <row r="1757" spans="1:5" x14ac:dyDescent="0.3">
      <c r="A1757" s="5">
        <v>315415</v>
      </c>
      <c r="B1757" s="5" t="s">
        <v>5424</v>
      </c>
      <c r="C1757" s="5" t="s">
        <v>3202</v>
      </c>
      <c r="D1757" s="5" t="s">
        <v>3258</v>
      </c>
      <c r="E1757" s="2">
        <f>VLOOKUP(A1757,Atual_15052023!$A$3:$A$5573,1,0)</f>
        <v>315415</v>
      </c>
    </row>
    <row r="1758" spans="1:5" x14ac:dyDescent="0.3">
      <c r="A1758" s="5">
        <v>315790</v>
      </c>
      <c r="B1758" s="5" t="s">
        <v>5424</v>
      </c>
      <c r="C1758" s="5" t="s">
        <v>3202</v>
      </c>
      <c r="D1758" s="5" t="s">
        <v>11023</v>
      </c>
      <c r="E1758" s="2">
        <f>VLOOKUP(A1758,Atual_15052023!$A$3:$A$5573,1,0)</f>
        <v>315790</v>
      </c>
    </row>
    <row r="1759" spans="1:5" x14ac:dyDescent="0.3">
      <c r="A1759" s="5">
        <v>315890</v>
      </c>
      <c r="B1759" s="5" t="s">
        <v>5424</v>
      </c>
      <c r="C1759" s="5" t="s">
        <v>3202</v>
      </c>
      <c r="D1759" s="5" t="s">
        <v>1584</v>
      </c>
      <c r="E1759" s="2">
        <f>VLOOKUP(A1759,Atual_15052023!$A$3:$A$5573,1,0)</f>
        <v>315890</v>
      </c>
    </row>
    <row r="1760" spans="1:5" x14ac:dyDescent="0.3">
      <c r="A1760" s="5">
        <v>316255</v>
      </c>
      <c r="B1760" s="5" t="s">
        <v>5424</v>
      </c>
      <c r="C1760" s="5" t="s">
        <v>3202</v>
      </c>
      <c r="D1760" s="5" t="s">
        <v>7403</v>
      </c>
      <c r="E1760" s="2">
        <f>VLOOKUP(A1760,Atual_15052023!$A$3:$A$5573,1,0)</f>
        <v>316255</v>
      </c>
    </row>
    <row r="1761" spans="1:5" x14ac:dyDescent="0.3">
      <c r="A1761" s="5">
        <v>316360</v>
      </c>
      <c r="B1761" s="5" t="s">
        <v>5424</v>
      </c>
      <c r="C1761" s="5" t="s">
        <v>3202</v>
      </c>
      <c r="D1761" s="5" t="s">
        <v>8717</v>
      </c>
      <c r="E1761" s="2">
        <f>VLOOKUP(A1761,Atual_15052023!$A$3:$A$5573,1,0)</f>
        <v>316360</v>
      </c>
    </row>
    <row r="1762" spans="1:5" x14ac:dyDescent="0.3">
      <c r="A1762" s="5">
        <v>316630</v>
      </c>
      <c r="B1762" s="5" t="s">
        <v>5424</v>
      </c>
      <c r="C1762" s="5" t="s">
        <v>3202</v>
      </c>
      <c r="D1762" s="5" t="s">
        <v>5342</v>
      </c>
      <c r="E1762" s="2">
        <f>VLOOKUP(A1762,Atual_15052023!$A$3:$A$5573,1,0)</f>
        <v>316630</v>
      </c>
    </row>
    <row r="1763" spans="1:5" x14ac:dyDescent="0.3">
      <c r="A1763" s="5">
        <v>316760</v>
      </c>
      <c r="B1763" s="5" t="s">
        <v>5424</v>
      </c>
      <c r="C1763" s="5" t="s">
        <v>3202</v>
      </c>
      <c r="D1763" s="5" t="s">
        <v>4886</v>
      </c>
      <c r="E1763" s="2">
        <f>VLOOKUP(A1763,Atual_15052023!$A$3:$A$5573,1,0)</f>
        <v>316760</v>
      </c>
    </row>
    <row r="1764" spans="1:5" x14ac:dyDescent="0.3">
      <c r="A1764" s="5">
        <v>316805</v>
      </c>
      <c r="B1764" s="5" t="s">
        <v>5424</v>
      </c>
      <c r="C1764" s="5" t="s">
        <v>3202</v>
      </c>
      <c r="D1764" s="5" t="s">
        <v>5636</v>
      </c>
      <c r="E1764" s="2">
        <f>VLOOKUP(A1764,Atual_15052023!$A$3:$A$5573,1,0)</f>
        <v>316805</v>
      </c>
    </row>
    <row r="1765" spans="1:5" x14ac:dyDescent="0.3">
      <c r="A1765" s="5">
        <v>316920</v>
      </c>
      <c r="B1765" s="5" t="s">
        <v>5424</v>
      </c>
      <c r="C1765" s="5" t="s">
        <v>3202</v>
      </c>
      <c r="D1765" s="5" t="s">
        <v>4211</v>
      </c>
      <c r="E1765" s="2">
        <f>VLOOKUP(A1765,Atual_15052023!$A$3:$A$5573,1,0)</f>
        <v>316920</v>
      </c>
    </row>
    <row r="1766" spans="1:5" x14ac:dyDescent="0.3">
      <c r="A1766" s="5">
        <v>310665</v>
      </c>
      <c r="B1766" s="5" t="s">
        <v>5424</v>
      </c>
      <c r="C1766" s="5" t="s">
        <v>2242</v>
      </c>
      <c r="D1766" s="5" t="s">
        <v>565</v>
      </c>
      <c r="E1766" s="2">
        <f>VLOOKUP(A1766,Atual_15052023!$A$3:$A$5573,1,0)</f>
        <v>310665</v>
      </c>
    </row>
    <row r="1767" spans="1:5" x14ac:dyDescent="0.3">
      <c r="A1767" s="5">
        <v>310730</v>
      </c>
      <c r="B1767" s="5" t="s">
        <v>5424</v>
      </c>
      <c r="C1767" s="5" t="s">
        <v>2242</v>
      </c>
      <c r="D1767" s="5" t="s">
        <v>2263</v>
      </c>
      <c r="E1767" s="2">
        <f>VLOOKUP(A1767,Atual_15052023!$A$3:$A$5573,1,0)</f>
        <v>310730</v>
      </c>
    </row>
    <row r="1768" spans="1:5" x14ac:dyDescent="0.3">
      <c r="A1768" s="5">
        <v>310850</v>
      </c>
      <c r="B1768" s="5" t="s">
        <v>5424</v>
      </c>
      <c r="C1768" s="5" t="s">
        <v>2242</v>
      </c>
      <c r="D1768" s="5" t="s">
        <v>9007</v>
      </c>
      <c r="E1768" s="2">
        <f>VLOOKUP(A1768,Atual_15052023!$A$3:$A$5573,1,0)</f>
        <v>310850</v>
      </c>
    </row>
    <row r="1769" spans="1:5" x14ac:dyDescent="0.3">
      <c r="A1769" s="5">
        <v>311270</v>
      </c>
      <c r="B1769" s="5" t="s">
        <v>5424</v>
      </c>
      <c r="C1769" s="5" t="s">
        <v>2242</v>
      </c>
      <c r="D1769" s="5" t="s">
        <v>766</v>
      </c>
      <c r="E1769" s="2">
        <f>VLOOKUP(A1769,Atual_15052023!$A$3:$A$5573,1,0)</f>
        <v>311270</v>
      </c>
    </row>
    <row r="1770" spans="1:5" x14ac:dyDescent="0.3">
      <c r="A1770" s="5">
        <v>311547</v>
      </c>
      <c r="B1770" s="5" t="s">
        <v>5424</v>
      </c>
      <c r="C1770" s="5" t="s">
        <v>2242</v>
      </c>
      <c r="D1770" s="5" t="s">
        <v>1310</v>
      </c>
      <c r="E1770" s="2">
        <f>VLOOKUP(A1770,Atual_15052023!$A$3:$A$5573,1,0)</f>
        <v>311547</v>
      </c>
    </row>
    <row r="1771" spans="1:5" x14ac:dyDescent="0.3">
      <c r="A1771" s="5">
        <v>311650</v>
      </c>
      <c r="B1771" s="5" t="s">
        <v>5424</v>
      </c>
      <c r="C1771" s="5" t="s">
        <v>2242</v>
      </c>
      <c r="D1771" s="5" t="s">
        <v>8342</v>
      </c>
      <c r="E1771" s="2">
        <f>VLOOKUP(A1771,Atual_15052023!$A$3:$A$5573,1,0)</f>
        <v>311650</v>
      </c>
    </row>
    <row r="1772" spans="1:5" x14ac:dyDescent="0.3">
      <c r="A1772" s="5">
        <v>311880</v>
      </c>
      <c r="B1772" s="5" t="s">
        <v>5424</v>
      </c>
      <c r="C1772" s="5" t="s">
        <v>2242</v>
      </c>
      <c r="D1772" s="5" t="s">
        <v>7023</v>
      </c>
      <c r="E1772" s="2">
        <f>VLOOKUP(A1772,Atual_15052023!$A$3:$A$5573,1,0)</f>
        <v>311880</v>
      </c>
    </row>
    <row r="1773" spans="1:5" x14ac:dyDescent="0.3">
      <c r="A1773" s="5">
        <v>312030</v>
      </c>
      <c r="B1773" s="5" t="s">
        <v>5424</v>
      </c>
      <c r="C1773" s="5" t="s">
        <v>2242</v>
      </c>
      <c r="D1773" s="5" t="s">
        <v>786</v>
      </c>
      <c r="E1773" s="2">
        <f>VLOOKUP(A1773,Atual_15052023!$A$3:$A$5573,1,0)</f>
        <v>312030</v>
      </c>
    </row>
    <row r="1774" spans="1:5" x14ac:dyDescent="0.3">
      <c r="A1774" s="5">
        <v>312087</v>
      </c>
      <c r="B1774" s="5" t="s">
        <v>5424</v>
      </c>
      <c r="C1774" s="5" t="s">
        <v>2242</v>
      </c>
      <c r="D1774" s="5" t="s">
        <v>3204</v>
      </c>
      <c r="E1774" s="2">
        <f>VLOOKUP(A1774,Atual_15052023!$A$3:$A$5573,1,0)</f>
        <v>312087</v>
      </c>
    </row>
    <row r="1775" spans="1:5" x14ac:dyDescent="0.3">
      <c r="A1775" s="5">
        <v>312380</v>
      </c>
      <c r="B1775" s="5" t="s">
        <v>5424</v>
      </c>
      <c r="C1775" s="5" t="s">
        <v>2242</v>
      </c>
      <c r="D1775" s="5" t="s">
        <v>9748</v>
      </c>
      <c r="E1775" s="2">
        <f>VLOOKUP(A1775,Atual_15052023!$A$3:$A$5573,1,0)</f>
        <v>312380</v>
      </c>
    </row>
    <row r="1776" spans="1:5" x14ac:dyDescent="0.3">
      <c r="A1776" s="5">
        <v>312430</v>
      </c>
      <c r="B1776" s="5" t="s">
        <v>5424</v>
      </c>
      <c r="C1776" s="5" t="s">
        <v>2242</v>
      </c>
      <c r="D1776" s="5" t="s">
        <v>5726</v>
      </c>
      <c r="E1776" s="2">
        <f>VLOOKUP(A1776,Atual_15052023!$A$3:$A$5573,1,0)</f>
        <v>312430</v>
      </c>
    </row>
    <row r="1777" spans="1:5" x14ac:dyDescent="0.3">
      <c r="A1777" s="5">
        <v>312660</v>
      </c>
      <c r="B1777" s="5" t="s">
        <v>5424</v>
      </c>
      <c r="C1777" s="5" t="s">
        <v>2242</v>
      </c>
      <c r="D1777" s="5" t="s">
        <v>289</v>
      </c>
      <c r="E1777" s="2">
        <f>VLOOKUP(A1777,Atual_15052023!$A$3:$A$5573,1,0)</f>
        <v>312660</v>
      </c>
    </row>
    <row r="1778" spans="1:5" x14ac:dyDescent="0.3">
      <c r="A1778" s="5">
        <v>312670</v>
      </c>
      <c r="B1778" s="5" t="s">
        <v>5424</v>
      </c>
      <c r="C1778" s="5" t="s">
        <v>2242</v>
      </c>
      <c r="D1778" s="5" t="s">
        <v>6790</v>
      </c>
      <c r="E1778" s="2">
        <f>VLOOKUP(A1778,Atual_15052023!$A$3:$A$5573,1,0)</f>
        <v>312670</v>
      </c>
    </row>
    <row r="1779" spans="1:5" x14ac:dyDescent="0.3">
      <c r="A1779" s="5">
        <v>312707</v>
      </c>
      <c r="B1779" s="5" t="s">
        <v>5424</v>
      </c>
      <c r="C1779" s="5" t="s">
        <v>2242</v>
      </c>
      <c r="D1779" s="5" t="s">
        <v>622</v>
      </c>
      <c r="E1779" s="2">
        <f>VLOOKUP(A1779,Atual_15052023!$A$3:$A$5573,1,0)</f>
        <v>312707</v>
      </c>
    </row>
    <row r="1780" spans="1:5" x14ac:dyDescent="0.3">
      <c r="A1780" s="5">
        <v>312733</v>
      </c>
      <c r="B1780" s="5" t="s">
        <v>5424</v>
      </c>
      <c r="C1780" s="5" t="s">
        <v>2242</v>
      </c>
      <c r="D1780" s="5" t="s">
        <v>3788</v>
      </c>
      <c r="E1780" s="2">
        <f>VLOOKUP(A1780,Atual_15052023!$A$3:$A$5573,1,0)</f>
        <v>312733</v>
      </c>
    </row>
    <row r="1781" spans="1:5" x14ac:dyDescent="0.3">
      <c r="A1781" s="5">
        <v>312735</v>
      </c>
      <c r="B1781" s="5" t="s">
        <v>5424</v>
      </c>
      <c r="C1781" s="5" t="s">
        <v>2242</v>
      </c>
      <c r="D1781" s="5" t="s">
        <v>9433</v>
      </c>
      <c r="E1781" s="2">
        <f>VLOOKUP(A1781,Atual_15052023!$A$3:$A$5573,1,0)</f>
        <v>312735</v>
      </c>
    </row>
    <row r="1782" spans="1:5" x14ac:dyDescent="0.3">
      <c r="A1782" s="5">
        <v>312780</v>
      </c>
      <c r="B1782" s="5" t="s">
        <v>5424</v>
      </c>
      <c r="C1782" s="5" t="s">
        <v>2242</v>
      </c>
      <c r="D1782" s="5" t="s">
        <v>7373</v>
      </c>
      <c r="E1782" s="2">
        <f>VLOOKUP(A1782,Atual_15052023!$A$3:$A$5573,1,0)</f>
        <v>312780</v>
      </c>
    </row>
    <row r="1783" spans="1:5" x14ac:dyDescent="0.3">
      <c r="A1783" s="5">
        <v>312825</v>
      </c>
      <c r="B1783" s="5" t="s">
        <v>5424</v>
      </c>
      <c r="C1783" s="5" t="s">
        <v>2242</v>
      </c>
      <c r="D1783" s="5" t="s">
        <v>2427</v>
      </c>
      <c r="E1783" s="2">
        <f>VLOOKUP(A1783,Atual_15052023!$A$3:$A$5573,1,0)</f>
        <v>312825</v>
      </c>
    </row>
    <row r="1784" spans="1:5" x14ac:dyDescent="0.3">
      <c r="A1784" s="5">
        <v>313065</v>
      </c>
      <c r="B1784" s="5" t="s">
        <v>5424</v>
      </c>
      <c r="C1784" s="5" t="s">
        <v>2242</v>
      </c>
      <c r="D1784" s="5" t="s">
        <v>2505</v>
      </c>
      <c r="E1784" s="2">
        <f>VLOOKUP(A1784,Atual_15052023!$A$3:$A$5573,1,0)</f>
        <v>313065</v>
      </c>
    </row>
    <row r="1785" spans="1:5" x14ac:dyDescent="0.3">
      <c r="A1785" s="5">
        <v>313200</v>
      </c>
      <c r="B1785" s="5" t="s">
        <v>5424</v>
      </c>
      <c r="C1785" s="5" t="s">
        <v>2242</v>
      </c>
      <c r="D1785" s="5" t="s">
        <v>10858</v>
      </c>
      <c r="E1785" s="2">
        <f>VLOOKUP(A1785,Atual_15052023!$A$3:$A$5573,1,0)</f>
        <v>313200</v>
      </c>
    </row>
    <row r="1786" spans="1:5" x14ac:dyDescent="0.3">
      <c r="A1786" s="5">
        <v>313505</v>
      </c>
      <c r="B1786" s="5" t="s">
        <v>5424</v>
      </c>
      <c r="C1786" s="5" t="s">
        <v>2242</v>
      </c>
      <c r="D1786" s="5" t="s">
        <v>5130</v>
      </c>
      <c r="E1786" s="2">
        <f>VLOOKUP(A1786,Atual_15052023!$A$3:$A$5573,1,0)</f>
        <v>313505</v>
      </c>
    </row>
    <row r="1787" spans="1:5" x14ac:dyDescent="0.3">
      <c r="A1787" s="5">
        <v>313510</v>
      </c>
      <c r="B1787" s="5" t="s">
        <v>5424</v>
      </c>
      <c r="C1787" s="5" t="s">
        <v>2242</v>
      </c>
      <c r="D1787" s="5" t="s">
        <v>10372</v>
      </c>
      <c r="E1787" s="2">
        <f>VLOOKUP(A1787,Atual_15052023!$A$3:$A$5573,1,0)</f>
        <v>313510</v>
      </c>
    </row>
    <row r="1788" spans="1:5" x14ac:dyDescent="0.3">
      <c r="A1788" s="5">
        <v>313560</v>
      </c>
      <c r="B1788" s="5" t="s">
        <v>5424</v>
      </c>
      <c r="C1788" s="5" t="s">
        <v>2242</v>
      </c>
      <c r="D1788" s="5" t="s">
        <v>546</v>
      </c>
      <c r="E1788" s="2">
        <f>VLOOKUP(A1788,Atual_15052023!$A$3:$A$5573,1,0)</f>
        <v>313560</v>
      </c>
    </row>
    <row r="1789" spans="1:5" x14ac:dyDescent="0.3">
      <c r="A1789" s="5">
        <v>313640</v>
      </c>
      <c r="B1789" s="5" t="s">
        <v>5424</v>
      </c>
      <c r="C1789" s="5" t="s">
        <v>2242</v>
      </c>
      <c r="D1789" s="5" t="s">
        <v>1430</v>
      </c>
      <c r="E1789" s="2">
        <f>VLOOKUP(A1789,Atual_15052023!$A$3:$A$5573,1,0)</f>
        <v>313640</v>
      </c>
    </row>
    <row r="1790" spans="1:5" x14ac:dyDescent="0.3">
      <c r="A1790" s="5">
        <v>313657</v>
      </c>
      <c r="B1790" s="5" t="s">
        <v>5424</v>
      </c>
      <c r="C1790" s="5" t="s">
        <v>2242</v>
      </c>
      <c r="D1790" s="5" t="s">
        <v>10621</v>
      </c>
      <c r="E1790" s="2">
        <f>VLOOKUP(A1790,Atual_15052023!$A$3:$A$5573,1,0)</f>
        <v>313657</v>
      </c>
    </row>
    <row r="1791" spans="1:5" x14ac:dyDescent="0.3">
      <c r="A1791" s="5">
        <v>313680</v>
      </c>
      <c r="B1791" s="5" t="s">
        <v>5424</v>
      </c>
      <c r="C1791" s="5" t="s">
        <v>2242</v>
      </c>
      <c r="D1791" s="5" t="s">
        <v>1305</v>
      </c>
      <c r="E1791" s="2">
        <f>VLOOKUP(A1791,Atual_15052023!$A$3:$A$5573,1,0)</f>
        <v>313680</v>
      </c>
    </row>
    <row r="1792" spans="1:5" x14ac:dyDescent="0.3">
      <c r="A1792" s="5">
        <v>313730</v>
      </c>
      <c r="B1792" s="5" t="s">
        <v>5424</v>
      </c>
      <c r="C1792" s="5" t="s">
        <v>2242</v>
      </c>
      <c r="D1792" s="5" t="s">
        <v>5338</v>
      </c>
      <c r="E1792" s="2">
        <f>VLOOKUP(A1792,Atual_15052023!$A$3:$A$5573,1,0)</f>
        <v>313730</v>
      </c>
    </row>
    <row r="1793" spans="1:5" x14ac:dyDescent="0.3">
      <c r="A1793" s="5">
        <v>313925</v>
      </c>
      <c r="B1793" s="5" t="s">
        <v>5424</v>
      </c>
      <c r="C1793" s="5" t="s">
        <v>2242</v>
      </c>
      <c r="D1793" s="5" t="s">
        <v>1619</v>
      </c>
      <c r="E1793" s="2">
        <f>VLOOKUP(A1793,Atual_15052023!$A$3:$A$5573,1,0)</f>
        <v>313925</v>
      </c>
    </row>
    <row r="1794" spans="1:5" x14ac:dyDescent="0.3">
      <c r="A1794" s="5">
        <v>314085</v>
      </c>
      <c r="B1794" s="5" t="s">
        <v>5424</v>
      </c>
      <c r="C1794" s="5" t="s">
        <v>2242</v>
      </c>
      <c r="D1794" s="5" t="s">
        <v>5209</v>
      </c>
      <c r="E1794" s="2">
        <f>VLOOKUP(A1794,Atual_15052023!$A$3:$A$5573,1,0)</f>
        <v>314085</v>
      </c>
    </row>
    <row r="1795" spans="1:5" x14ac:dyDescent="0.3">
      <c r="A1795" s="5">
        <v>314100</v>
      </c>
      <c r="B1795" s="5" t="s">
        <v>5424</v>
      </c>
      <c r="C1795" s="5" t="s">
        <v>2242</v>
      </c>
      <c r="D1795" s="5" t="s">
        <v>2818</v>
      </c>
      <c r="E1795" s="2">
        <f>VLOOKUP(A1795,Atual_15052023!$A$3:$A$5573,1,0)</f>
        <v>314100</v>
      </c>
    </row>
    <row r="1796" spans="1:5" x14ac:dyDescent="0.3">
      <c r="A1796" s="5">
        <v>314290</v>
      </c>
      <c r="B1796" s="5" t="s">
        <v>5424</v>
      </c>
      <c r="C1796" s="5" t="s">
        <v>2242</v>
      </c>
      <c r="D1796" s="5" t="s">
        <v>7651</v>
      </c>
      <c r="E1796" s="2">
        <f>VLOOKUP(A1796,Atual_15052023!$A$3:$A$5573,1,0)</f>
        <v>314290</v>
      </c>
    </row>
    <row r="1797" spans="1:5" x14ac:dyDescent="0.3">
      <c r="A1797" s="5">
        <v>314330</v>
      </c>
      <c r="B1797" s="5" t="s">
        <v>5424</v>
      </c>
      <c r="C1797" s="5" t="s">
        <v>2242</v>
      </c>
      <c r="D1797" s="5" t="s">
        <v>2242</v>
      </c>
      <c r="E1797" s="2">
        <f>VLOOKUP(A1797,Atual_15052023!$A$3:$A$5573,1,0)</f>
        <v>314330</v>
      </c>
    </row>
    <row r="1798" spans="1:5" x14ac:dyDescent="0.3">
      <c r="A1798" s="5">
        <v>314345</v>
      </c>
      <c r="B1798" s="5" t="s">
        <v>5424</v>
      </c>
      <c r="C1798" s="5" t="s">
        <v>2242</v>
      </c>
      <c r="D1798" s="5" t="s">
        <v>1592</v>
      </c>
      <c r="E1798" s="2">
        <f>VLOOKUP(A1798,Atual_15052023!$A$3:$A$5573,1,0)</f>
        <v>314345</v>
      </c>
    </row>
    <row r="1799" spans="1:5" x14ac:dyDescent="0.3">
      <c r="A1799" s="5">
        <v>314465</v>
      </c>
      <c r="B1799" s="5" t="s">
        <v>5424</v>
      </c>
      <c r="C1799" s="5" t="s">
        <v>2242</v>
      </c>
      <c r="D1799" s="5" t="s">
        <v>11046</v>
      </c>
      <c r="E1799" s="2">
        <f>VLOOKUP(A1799,Atual_15052023!$A$3:$A$5573,1,0)</f>
        <v>314465</v>
      </c>
    </row>
    <row r="1800" spans="1:5" x14ac:dyDescent="0.3">
      <c r="A1800" s="5">
        <v>314505</v>
      </c>
      <c r="B1800" s="5" t="s">
        <v>5424</v>
      </c>
      <c r="C1800" s="5" t="s">
        <v>2242</v>
      </c>
      <c r="D1800" s="5" t="s">
        <v>360</v>
      </c>
      <c r="E1800" s="2">
        <f>VLOOKUP(A1800,Atual_15052023!$A$3:$A$5573,1,0)</f>
        <v>314505</v>
      </c>
    </row>
    <row r="1801" spans="1:5" x14ac:dyDescent="0.3">
      <c r="A1801" s="5">
        <v>314537</v>
      </c>
      <c r="B1801" s="5" t="s">
        <v>5424</v>
      </c>
      <c r="C1801" s="5" t="s">
        <v>2242</v>
      </c>
      <c r="D1801" s="5" t="s">
        <v>10252</v>
      </c>
      <c r="E1801" s="2">
        <f>VLOOKUP(A1801,Atual_15052023!$A$3:$A$5573,1,0)</f>
        <v>314537</v>
      </c>
    </row>
    <row r="1802" spans="1:5" x14ac:dyDescent="0.3">
      <c r="A1802" s="5">
        <v>314545</v>
      </c>
      <c r="B1802" s="5" t="s">
        <v>5424</v>
      </c>
      <c r="C1802" s="5" t="s">
        <v>2242</v>
      </c>
      <c r="D1802" s="5" t="s">
        <v>9255</v>
      </c>
      <c r="E1802" s="2">
        <f>VLOOKUP(A1802,Atual_15052023!$A$3:$A$5573,1,0)</f>
        <v>314545</v>
      </c>
    </row>
    <row r="1803" spans="1:5" x14ac:dyDescent="0.3">
      <c r="A1803" s="5">
        <v>314625</v>
      </c>
      <c r="B1803" s="5" t="s">
        <v>5424</v>
      </c>
      <c r="C1803" s="5" t="s">
        <v>2242</v>
      </c>
      <c r="D1803" s="5" t="s">
        <v>835</v>
      </c>
      <c r="E1803" s="2">
        <f>VLOOKUP(A1803,Atual_15052023!$A$3:$A$5573,1,0)</f>
        <v>314625</v>
      </c>
    </row>
    <row r="1804" spans="1:5" x14ac:dyDescent="0.3">
      <c r="A1804" s="5">
        <v>314655</v>
      </c>
      <c r="B1804" s="5" t="s">
        <v>5424</v>
      </c>
      <c r="C1804" s="5" t="s">
        <v>2242</v>
      </c>
      <c r="D1804" s="5" t="s">
        <v>8151</v>
      </c>
      <c r="E1804" s="2">
        <f>VLOOKUP(A1804,Atual_15052023!$A$3:$A$5573,1,0)</f>
        <v>314655</v>
      </c>
    </row>
    <row r="1805" spans="1:5" x14ac:dyDescent="0.3">
      <c r="A1805" s="5">
        <v>315220</v>
      </c>
      <c r="B1805" s="5" t="s">
        <v>5424</v>
      </c>
      <c r="C1805" s="5" t="s">
        <v>2242</v>
      </c>
      <c r="D1805" s="5" t="s">
        <v>3520</v>
      </c>
      <c r="E1805" s="2">
        <f>VLOOKUP(A1805,Atual_15052023!$A$3:$A$5573,1,0)</f>
        <v>315220</v>
      </c>
    </row>
    <row r="1806" spans="1:5" x14ac:dyDescent="0.3">
      <c r="A1806" s="5">
        <v>315450</v>
      </c>
      <c r="B1806" s="5" t="s">
        <v>5424</v>
      </c>
      <c r="C1806" s="5" t="s">
        <v>2242</v>
      </c>
      <c r="D1806" s="5" t="s">
        <v>3942</v>
      </c>
      <c r="E1806" s="2">
        <f>VLOOKUP(A1806,Atual_15052023!$A$3:$A$5573,1,0)</f>
        <v>315450</v>
      </c>
    </row>
    <row r="1807" spans="1:5" x14ac:dyDescent="0.3">
      <c r="A1807" s="5">
        <v>315560</v>
      </c>
      <c r="B1807" s="5" t="s">
        <v>5424</v>
      </c>
      <c r="C1807" s="5" t="s">
        <v>2242</v>
      </c>
      <c r="D1807" s="5" t="s">
        <v>5579</v>
      </c>
      <c r="E1807" s="2">
        <f>VLOOKUP(A1807,Atual_15052023!$A$3:$A$5573,1,0)</f>
        <v>315560</v>
      </c>
    </row>
    <row r="1808" spans="1:5" x14ac:dyDescent="0.3">
      <c r="A1808" s="5">
        <v>315650</v>
      </c>
      <c r="B1808" s="5" t="s">
        <v>5424</v>
      </c>
      <c r="C1808" s="5" t="s">
        <v>2242</v>
      </c>
      <c r="D1808" s="5" t="s">
        <v>9983</v>
      </c>
      <c r="E1808" s="2">
        <f>VLOOKUP(A1808,Atual_15052023!$A$3:$A$5573,1,0)</f>
        <v>315650</v>
      </c>
    </row>
    <row r="1809" spans="1:5" x14ac:dyDescent="0.3">
      <c r="A1809" s="5">
        <v>315700</v>
      </c>
      <c r="B1809" s="5" t="s">
        <v>5424</v>
      </c>
      <c r="C1809" s="5" t="s">
        <v>2242</v>
      </c>
      <c r="D1809" s="5" t="s">
        <v>9582</v>
      </c>
      <c r="E1809" s="2">
        <f>VLOOKUP(A1809,Atual_15052023!$A$3:$A$5573,1,0)</f>
        <v>315700</v>
      </c>
    </row>
    <row r="1810" spans="1:5" x14ac:dyDescent="0.3">
      <c r="A1810" s="5">
        <v>315737</v>
      </c>
      <c r="B1810" s="5" t="s">
        <v>5424</v>
      </c>
      <c r="C1810" s="5" t="s">
        <v>2242</v>
      </c>
      <c r="D1810" s="5" t="s">
        <v>9166</v>
      </c>
      <c r="E1810" s="2">
        <f>VLOOKUP(A1810,Atual_15052023!$A$3:$A$5573,1,0)</f>
        <v>315737</v>
      </c>
    </row>
    <row r="1811" spans="1:5" x14ac:dyDescent="0.3">
      <c r="A1811" s="5">
        <v>316045</v>
      </c>
      <c r="B1811" s="5" t="s">
        <v>5424</v>
      </c>
      <c r="C1811" s="5" t="s">
        <v>2242</v>
      </c>
      <c r="D1811" s="5" t="s">
        <v>6254</v>
      </c>
      <c r="E1811" s="2">
        <f>VLOOKUP(A1811,Atual_15052023!$A$3:$A$5573,1,0)</f>
        <v>316045</v>
      </c>
    </row>
    <row r="1812" spans="1:5" x14ac:dyDescent="0.3">
      <c r="A1812" s="5">
        <v>316225</v>
      </c>
      <c r="B1812" s="5" t="s">
        <v>5424</v>
      </c>
      <c r="C1812" s="5" t="s">
        <v>2242</v>
      </c>
      <c r="D1812" s="5" t="s">
        <v>4908</v>
      </c>
      <c r="E1812" s="2">
        <f>VLOOKUP(A1812,Atual_15052023!$A$3:$A$5573,1,0)</f>
        <v>316225</v>
      </c>
    </row>
    <row r="1813" spans="1:5" x14ac:dyDescent="0.3">
      <c r="A1813" s="5">
        <v>316265</v>
      </c>
      <c r="B1813" s="5" t="s">
        <v>5424</v>
      </c>
      <c r="C1813" s="5" t="s">
        <v>2242</v>
      </c>
      <c r="D1813" s="5" t="s">
        <v>8307</v>
      </c>
      <c r="E1813" s="2">
        <f>VLOOKUP(A1813,Atual_15052023!$A$3:$A$5573,1,0)</f>
        <v>316265</v>
      </c>
    </row>
    <row r="1814" spans="1:5" x14ac:dyDescent="0.3">
      <c r="A1814" s="5">
        <v>316270</v>
      </c>
      <c r="B1814" s="5" t="s">
        <v>5424</v>
      </c>
      <c r="C1814" s="5" t="s">
        <v>2242</v>
      </c>
      <c r="D1814" s="5" t="s">
        <v>2369</v>
      </c>
      <c r="E1814" s="2">
        <f>VLOOKUP(A1814,Atual_15052023!$A$3:$A$5573,1,0)</f>
        <v>316270</v>
      </c>
    </row>
    <row r="1815" spans="1:5" x14ac:dyDescent="0.3">
      <c r="A1815" s="5">
        <v>316695</v>
      </c>
      <c r="B1815" s="5" t="s">
        <v>5424</v>
      </c>
      <c r="C1815" s="5" t="s">
        <v>2242</v>
      </c>
      <c r="D1815" s="5" t="s">
        <v>7334</v>
      </c>
      <c r="E1815" s="2">
        <f>VLOOKUP(A1815,Atual_15052023!$A$3:$A$5573,1,0)</f>
        <v>316695</v>
      </c>
    </row>
    <row r="1816" spans="1:5" x14ac:dyDescent="0.3">
      <c r="A1816" s="5">
        <v>316800</v>
      </c>
      <c r="B1816" s="5" t="s">
        <v>5424</v>
      </c>
      <c r="C1816" s="5" t="s">
        <v>2242</v>
      </c>
      <c r="D1816" s="5" t="s">
        <v>5436</v>
      </c>
      <c r="E1816" s="2">
        <f>VLOOKUP(A1816,Atual_15052023!$A$3:$A$5573,1,0)</f>
        <v>316800</v>
      </c>
    </row>
    <row r="1817" spans="1:5" x14ac:dyDescent="0.3">
      <c r="A1817" s="5">
        <v>317065</v>
      </c>
      <c r="B1817" s="5" t="s">
        <v>5424</v>
      </c>
      <c r="C1817" s="5" t="s">
        <v>2242</v>
      </c>
      <c r="D1817" s="5" t="s">
        <v>2880</v>
      </c>
      <c r="E1817" s="2">
        <f>VLOOKUP(A1817,Atual_15052023!$A$3:$A$5573,1,0)</f>
        <v>317065</v>
      </c>
    </row>
    <row r="1818" spans="1:5" x14ac:dyDescent="0.3">
      <c r="A1818" s="5">
        <v>317103</v>
      </c>
      <c r="B1818" s="5" t="s">
        <v>5424</v>
      </c>
      <c r="C1818" s="5" t="s">
        <v>2242</v>
      </c>
      <c r="D1818" s="5" t="s">
        <v>4347</v>
      </c>
      <c r="E1818" s="2">
        <f>VLOOKUP(A1818,Atual_15052023!$A$3:$A$5573,1,0)</f>
        <v>317103</v>
      </c>
    </row>
    <row r="1819" spans="1:5" x14ac:dyDescent="0.3">
      <c r="A1819" s="5">
        <v>310190</v>
      </c>
      <c r="B1819" s="5" t="s">
        <v>5424</v>
      </c>
      <c r="C1819" s="5" t="s">
        <v>8585</v>
      </c>
      <c r="D1819" s="5" t="s">
        <v>2817</v>
      </c>
      <c r="E1819" s="2">
        <f>VLOOKUP(A1819,Atual_15052023!$A$3:$A$5573,1,0)</f>
        <v>310190</v>
      </c>
    </row>
    <row r="1820" spans="1:5" x14ac:dyDescent="0.3">
      <c r="A1820" s="5">
        <v>310760</v>
      </c>
      <c r="B1820" s="5" t="s">
        <v>5424</v>
      </c>
      <c r="C1820" s="5" t="s">
        <v>8585</v>
      </c>
      <c r="D1820" s="5" t="s">
        <v>10791</v>
      </c>
      <c r="E1820" s="2">
        <f>VLOOKUP(A1820,Atual_15052023!$A$3:$A$5573,1,0)</f>
        <v>310760</v>
      </c>
    </row>
    <row r="1821" spans="1:5" x14ac:dyDescent="0.3">
      <c r="A1821" s="5">
        <v>311240</v>
      </c>
      <c r="B1821" s="5" t="s">
        <v>5424</v>
      </c>
      <c r="C1821" s="5" t="s">
        <v>8585</v>
      </c>
      <c r="D1821" s="5" t="s">
        <v>5221</v>
      </c>
      <c r="E1821" s="2">
        <f>VLOOKUP(A1821,Atual_15052023!$A$3:$A$5573,1,0)</f>
        <v>311240</v>
      </c>
    </row>
    <row r="1822" spans="1:5" x14ac:dyDescent="0.3">
      <c r="A1822" s="5">
        <v>311280</v>
      </c>
      <c r="B1822" s="5" t="s">
        <v>5424</v>
      </c>
      <c r="C1822" s="5" t="s">
        <v>8585</v>
      </c>
      <c r="D1822" s="5" t="s">
        <v>1915</v>
      </c>
      <c r="E1822" s="2">
        <f>VLOOKUP(A1822,Atual_15052023!$A$3:$A$5573,1,0)</f>
        <v>311280</v>
      </c>
    </row>
    <row r="1823" spans="1:5" x14ac:dyDescent="0.3">
      <c r="A1823" s="5">
        <v>311510</v>
      </c>
      <c r="B1823" s="5" t="s">
        <v>5424</v>
      </c>
      <c r="C1823" s="5" t="s">
        <v>8585</v>
      </c>
      <c r="D1823" s="5" t="s">
        <v>7478</v>
      </c>
      <c r="E1823" s="2">
        <f>VLOOKUP(A1823,Atual_15052023!$A$3:$A$5573,1,0)</f>
        <v>311510</v>
      </c>
    </row>
    <row r="1824" spans="1:5" x14ac:dyDescent="0.3">
      <c r="A1824" s="5">
        <v>311640</v>
      </c>
      <c r="B1824" s="5" t="s">
        <v>5424</v>
      </c>
      <c r="C1824" s="5" t="s">
        <v>8585</v>
      </c>
      <c r="D1824" s="5" t="s">
        <v>3234</v>
      </c>
      <c r="E1824" s="2">
        <f>VLOOKUP(A1824,Atual_15052023!$A$3:$A$5573,1,0)</f>
        <v>311640</v>
      </c>
    </row>
    <row r="1825" spans="1:5" x14ac:dyDescent="0.3">
      <c r="A1825" s="5">
        <v>312120</v>
      </c>
      <c r="B1825" s="5" t="s">
        <v>5424</v>
      </c>
      <c r="C1825" s="5" t="s">
        <v>8585</v>
      </c>
      <c r="D1825" s="5" t="s">
        <v>6890</v>
      </c>
      <c r="E1825" s="2">
        <f>VLOOKUP(A1825,Atual_15052023!$A$3:$A$5573,1,0)</f>
        <v>312120</v>
      </c>
    </row>
    <row r="1826" spans="1:5" x14ac:dyDescent="0.3">
      <c r="A1826" s="5">
        <v>312340</v>
      </c>
      <c r="B1826" s="5" t="s">
        <v>5424</v>
      </c>
      <c r="C1826" s="5" t="s">
        <v>8585</v>
      </c>
      <c r="D1826" s="5" t="s">
        <v>8089</v>
      </c>
      <c r="E1826" s="2">
        <f>VLOOKUP(A1826,Atual_15052023!$A$3:$A$5573,1,0)</f>
        <v>312340</v>
      </c>
    </row>
    <row r="1827" spans="1:5" x14ac:dyDescent="0.3">
      <c r="A1827" s="5">
        <v>312630</v>
      </c>
      <c r="B1827" s="5" t="s">
        <v>5424</v>
      </c>
      <c r="C1827" s="5" t="s">
        <v>8585</v>
      </c>
      <c r="D1827" s="5" t="s">
        <v>3539</v>
      </c>
      <c r="E1827" s="2">
        <f>VLOOKUP(A1827,Atual_15052023!$A$3:$A$5573,1,0)</f>
        <v>312630</v>
      </c>
    </row>
    <row r="1828" spans="1:5" x14ac:dyDescent="0.3">
      <c r="A1828" s="5">
        <v>312810</v>
      </c>
      <c r="B1828" s="5" t="s">
        <v>5424</v>
      </c>
      <c r="C1828" s="5" t="s">
        <v>8585</v>
      </c>
      <c r="D1828" s="5" t="s">
        <v>1829</v>
      </c>
      <c r="E1828" s="2">
        <f>VLOOKUP(A1828,Atual_15052023!$A$3:$A$5573,1,0)</f>
        <v>312810</v>
      </c>
    </row>
    <row r="1829" spans="1:5" x14ac:dyDescent="0.3">
      <c r="A1829" s="5">
        <v>312970</v>
      </c>
      <c r="B1829" s="5" t="s">
        <v>5424</v>
      </c>
      <c r="C1829" s="5" t="s">
        <v>8585</v>
      </c>
      <c r="D1829" s="5" t="s">
        <v>9703</v>
      </c>
      <c r="E1829" s="2">
        <f>VLOOKUP(A1829,Atual_15052023!$A$3:$A$5573,1,0)</f>
        <v>312970</v>
      </c>
    </row>
    <row r="1830" spans="1:5" x14ac:dyDescent="0.3">
      <c r="A1830" s="5">
        <v>313290</v>
      </c>
      <c r="B1830" s="5" t="s">
        <v>5424</v>
      </c>
      <c r="C1830" s="5" t="s">
        <v>8585</v>
      </c>
      <c r="D1830" s="5" t="s">
        <v>4169</v>
      </c>
      <c r="E1830" s="2">
        <f>VLOOKUP(A1830,Atual_15052023!$A$3:$A$5573,1,0)</f>
        <v>313290</v>
      </c>
    </row>
    <row r="1831" spans="1:5" x14ac:dyDescent="0.3">
      <c r="A1831" s="5">
        <v>313375</v>
      </c>
      <c r="B1831" s="5" t="s">
        <v>5424</v>
      </c>
      <c r="C1831" s="5" t="s">
        <v>8585</v>
      </c>
      <c r="D1831" s="5" t="s">
        <v>7726</v>
      </c>
      <c r="E1831" s="2">
        <f>VLOOKUP(A1831,Atual_15052023!$A$3:$A$5573,1,0)</f>
        <v>313375</v>
      </c>
    </row>
    <row r="1832" spans="1:5" x14ac:dyDescent="0.3">
      <c r="A1832" s="5">
        <v>313480</v>
      </c>
      <c r="B1832" s="5" t="s">
        <v>5424</v>
      </c>
      <c r="C1832" s="5" t="s">
        <v>8585</v>
      </c>
      <c r="D1832" s="5" t="s">
        <v>4397</v>
      </c>
      <c r="E1832" s="2">
        <f>VLOOKUP(A1832,Atual_15052023!$A$3:$A$5573,1,0)</f>
        <v>313480</v>
      </c>
    </row>
    <row r="1833" spans="1:5" x14ac:dyDescent="0.3">
      <c r="A1833" s="5">
        <v>314320</v>
      </c>
      <c r="B1833" s="5" t="s">
        <v>5424</v>
      </c>
      <c r="C1833" s="5" t="s">
        <v>8585</v>
      </c>
      <c r="D1833" s="5" t="s">
        <v>10957</v>
      </c>
      <c r="E1833" s="2">
        <f>VLOOKUP(A1833,Atual_15052023!$A$3:$A$5573,1,0)</f>
        <v>314320</v>
      </c>
    </row>
    <row r="1834" spans="1:5" x14ac:dyDescent="0.3">
      <c r="A1834" s="5">
        <v>314790</v>
      </c>
      <c r="B1834" s="5" t="s">
        <v>5424</v>
      </c>
      <c r="C1834" s="5" t="s">
        <v>8585</v>
      </c>
      <c r="D1834" s="5" t="s">
        <v>8585</v>
      </c>
      <c r="E1834" s="2">
        <f>VLOOKUP(A1834,Atual_15052023!$A$3:$A$5573,1,0)</f>
        <v>314790</v>
      </c>
    </row>
    <row r="1835" spans="1:5" x14ac:dyDescent="0.3">
      <c r="A1835" s="5">
        <v>315150</v>
      </c>
      <c r="B1835" s="5" t="s">
        <v>5424</v>
      </c>
      <c r="C1835" s="5" t="s">
        <v>8585</v>
      </c>
      <c r="D1835" s="5" t="s">
        <v>1139</v>
      </c>
      <c r="E1835" s="2">
        <f>VLOOKUP(A1835,Atual_15052023!$A$3:$A$5573,1,0)</f>
        <v>315150</v>
      </c>
    </row>
    <row r="1836" spans="1:5" x14ac:dyDescent="0.3">
      <c r="A1836" s="5">
        <v>315290</v>
      </c>
      <c r="B1836" s="5" t="s">
        <v>5424</v>
      </c>
      <c r="C1836" s="5" t="s">
        <v>8585</v>
      </c>
      <c r="D1836" s="5" t="s">
        <v>1372</v>
      </c>
      <c r="E1836" s="2">
        <f>VLOOKUP(A1836,Atual_15052023!$A$3:$A$5573,1,0)</f>
        <v>315290</v>
      </c>
    </row>
    <row r="1837" spans="1:5" x14ac:dyDescent="0.3">
      <c r="A1837" s="5">
        <v>316220</v>
      </c>
      <c r="B1837" s="5" t="s">
        <v>5424</v>
      </c>
      <c r="C1837" s="5" t="s">
        <v>8585</v>
      </c>
      <c r="D1837" s="5" t="s">
        <v>8870</v>
      </c>
      <c r="E1837" s="2">
        <f>VLOOKUP(A1837,Atual_15052023!$A$3:$A$5573,1,0)</f>
        <v>316220</v>
      </c>
    </row>
    <row r="1838" spans="1:5" x14ac:dyDescent="0.3">
      <c r="A1838" s="5">
        <v>316294</v>
      </c>
      <c r="B1838" s="5" t="s">
        <v>5424</v>
      </c>
      <c r="C1838" s="5" t="s">
        <v>8585</v>
      </c>
      <c r="D1838" s="5" t="s">
        <v>6848</v>
      </c>
      <c r="E1838" s="2">
        <f>VLOOKUP(A1838,Atual_15052023!$A$3:$A$5573,1,0)</f>
        <v>316294</v>
      </c>
    </row>
    <row r="1839" spans="1:5" x14ac:dyDescent="0.3">
      <c r="A1839" s="5">
        <v>316430</v>
      </c>
      <c r="B1839" s="5" t="s">
        <v>5424</v>
      </c>
      <c r="C1839" s="5" t="s">
        <v>8585</v>
      </c>
      <c r="D1839" s="5" t="s">
        <v>80</v>
      </c>
      <c r="E1839" s="2">
        <f>VLOOKUP(A1839,Atual_15052023!$A$3:$A$5573,1,0)</f>
        <v>316430</v>
      </c>
    </row>
    <row r="1840" spans="1:5" x14ac:dyDescent="0.3">
      <c r="A1840" s="5">
        <v>316470</v>
      </c>
      <c r="B1840" s="5" t="s">
        <v>5424</v>
      </c>
      <c r="C1840" s="5" t="s">
        <v>8585</v>
      </c>
      <c r="D1840" s="5" t="s">
        <v>2370</v>
      </c>
      <c r="E1840" s="2">
        <f>VLOOKUP(A1840,Atual_15052023!$A$3:$A$5573,1,0)</f>
        <v>316470</v>
      </c>
    </row>
    <row r="1841" spans="1:5" x14ac:dyDescent="0.3">
      <c r="A1841" s="5">
        <v>316510</v>
      </c>
      <c r="B1841" s="5" t="s">
        <v>5424</v>
      </c>
      <c r="C1841" s="5" t="s">
        <v>8585</v>
      </c>
      <c r="D1841" s="5" t="s">
        <v>8131</v>
      </c>
      <c r="E1841" s="2">
        <f>VLOOKUP(A1841,Atual_15052023!$A$3:$A$5573,1,0)</f>
        <v>316510</v>
      </c>
    </row>
    <row r="1842" spans="1:5" x14ac:dyDescent="0.3">
      <c r="A1842" s="5">
        <v>317060</v>
      </c>
      <c r="B1842" s="5" t="s">
        <v>5424</v>
      </c>
      <c r="C1842" s="5" t="s">
        <v>8585</v>
      </c>
      <c r="D1842" s="5" t="s">
        <v>8788</v>
      </c>
      <c r="E1842" s="2">
        <f>VLOOKUP(A1842,Atual_15052023!$A$3:$A$5573,1,0)</f>
        <v>317060</v>
      </c>
    </row>
    <row r="1843" spans="1:5" x14ac:dyDescent="0.3">
      <c r="A1843" s="5">
        <v>310380</v>
      </c>
      <c r="B1843" s="5" t="s">
        <v>5424</v>
      </c>
      <c r="C1843" s="5" t="s">
        <v>2762</v>
      </c>
      <c r="D1843" s="5" t="s">
        <v>3633</v>
      </c>
      <c r="E1843" s="2">
        <f>VLOOKUP(A1843,Atual_15052023!$A$3:$A$5573,1,0)</f>
        <v>310380</v>
      </c>
    </row>
    <row r="1844" spans="1:5" x14ac:dyDescent="0.3">
      <c r="A1844" s="5">
        <v>311430</v>
      </c>
      <c r="B1844" s="5" t="s">
        <v>5424</v>
      </c>
      <c r="C1844" s="5" t="s">
        <v>2762</v>
      </c>
      <c r="D1844" s="5" t="s">
        <v>10073</v>
      </c>
      <c r="E1844" s="2">
        <f>VLOOKUP(A1844,Atual_15052023!$A$3:$A$5573,1,0)</f>
        <v>311430</v>
      </c>
    </row>
    <row r="1845" spans="1:5" x14ac:dyDescent="0.3">
      <c r="A1845" s="5">
        <v>312070</v>
      </c>
      <c r="B1845" s="5" t="s">
        <v>5424</v>
      </c>
      <c r="C1845" s="5" t="s">
        <v>2762</v>
      </c>
      <c r="D1845" s="5" t="s">
        <v>5377</v>
      </c>
      <c r="E1845" s="2">
        <f>VLOOKUP(A1845,Atual_15052023!$A$3:$A$5573,1,0)</f>
        <v>312070</v>
      </c>
    </row>
    <row r="1846" spans="1:5" x14ac:dyDescent="0.3">
      <c r="A1846" s="5">
        <v>312860</v>
      </c>
      <c r="B1846" s="5" t="s">
        <v>5424</v>
      </c>
      <c r="C1846" s="5" t="s">
        <v>2762</v>
      </c>
      <c r="D1846" s="5" t="s">
        <v>3783</v>
      </c>
      <c r="E1846" s="2">
        <f>VLOOKUP(A1846,Atual_15052023!$A$3:$A$5573,1,0)</f>
        <v>312860</v>
      </c>
    </row>
    <row r="1847" spans="1:5" x14ac:dyDescent="0.3">
      <c r="A1847" s="5">
        <v>312890</v>
      </c>
      <c r="B1847" s="5" t="s">
        <v>5424</v>
      </c>
      <c r="C1847" s="5" t="s">
        <v>2762</v>
      </c>
      <c r="D1847" s="5" t="s">
        <v>6593</v>
      </c>
      <c r="E1847" s="2">
        <f>VLOOKUP(A1847,Atual_15052023!$A$3:$A$5573,1,0)</f>
        <v>312890</v>
      </c>
    </row>
    <row r="1848" spans="1:5" x14ac:dyDescent="0.3">
      <c r="A1848" s="5">
        <v>313630</v>
      </c>
      <c r="B1848" s="5" t="s">
        <v>5424</v>
      </c>
      <c r="C1848" s="5" t="s">
        <v>2762</v>
      </c>
      <c r="D1848" s="5" t="s">
        <v>206</v>
      </c>
      <c r="E1848" s="2">
        <f>VLOOKUP(A1848,Atual_15052023!$A$3:$A$5573,1,0)</f>
        <v>313630</v>
      </c>
    </row>
    <row r="1849" spans="1:5" x14ac:dyDescent="0.3">
      <c r="A1849" s="5">
        <v>313710</v>
      </c>
      <c r="B1849" s="5" t="s">
        <v>5424</v>
      </c>
      <c r="C1849" s="5" t="s">
        <v>2762</v>
      </c>
      <c r="D1849" s="5" t="s">
        <v>9018</v>
      </c>
      <c r="E1849" s="2">
        <f>VLOOKUP(A1849,Atual_15052023!$A$3:$A$5573,1,0)</f>
        <v>313710</v>
      </c>
    </row>
    <row r="1850" spans="1:5" x14ac:dyDescent="0.3">
      <c r="A1850" s="5">
        <v>313750</v>
      </c>
      <c r="B1850" s="5" t="s">
        <v>5424</v>
      </c>
      <c r="C1850" s="5" t="s">
        <v>2762</v>
      </c>
      <c r="D1850" s="5" t="s">
        <v>10030</v>
      </c>
      <c r="E1850" s="2">
        <f>VLOOKUP(A1850,Atual_15052023!$A$3:$A$5573,1,0)</f>
        <v>313750</v>
      </c>
    </row>
    <row r="1851" spans="1:5" x14ac:dyDescent="0.3">
      <c r="A1851" s="5">
        <v>313753</v>
      </c>
      <c r="B1851" s="5" t="s">
        <v>5424</v>
      </c>
      <c r="C1851" s="5" t="s">
        <v>2762</v>
      </c>
      <c r="D1851" s="5" t="s">
        <v>7010</v>
      </c>
      <c r="E1851" s="2">
        <f>VLOOKUP(A1851,Atual_15052023!$A$3:$A$5573,1,0)</f>
        <v>313753</v>
      </c>
    </row>
    <row r="1852" spans="1:5" x14ac:dyDescent="0.3">
      <c r="A1852" s="5">
        <v>314120</v>
      </c>
      <c r="B1852" s="5" t="s">
        <v>5424</v>
      </c>
      <c r="C1852" s="5" t="s">
        <v>2762</v>
      </c>
      <c r="D1852" s="5" t="s">
        <v>711</v>
      </c>
      <c r="E1852" s="2">
        <f>VLOOKUP(A1852,Atual_15052023!$A$3:$A$5573,1,0)</f>
        <v>314120</v>
      </c>
    </row>
    <row r="1853" spans="1:5" x14ac:dyDescent="0.3">
      <c r="A1853" s="5">
        <v>314800</v>
      </c>
      <c r="B1853" s="5" t="s">
        <v>5424</v>
      </c>
      <c r="C1853" s="5" t="s">
        <v>2762</v>
      </c>
      <c r="D1853" s="5" t="s">
        <v>2762</v>
      </c>
      <c r="E1853" s="2">
        <f>VLOOKUP(A1853,Atual_15052023!$A$3:$A$5573,1,0)</f>
        <v>314800</v>
      </c>
    </row>
    <row r="1854" spans="1:5" x14ac:dyDescent="0.3">
      <c r="A1854" s="5">
        <v>315340</v>
      </c>
      <c r="B1854" s="5" t="s">
        <v>5424</v>
      </c>
      <c r="C1854" s="5" t="s">
        <v>2762</v>
      </c>
      <c r="D1854" s="5" t="s">
        <v>2338</v>
      </c>
      <c r="E1854" s="2">
        <f>VLOOKUP(A1854,Atual_15052023!$A$3:$A$5573,1,0)</f>
        <v>315340</v>
      </c>
    </row>
    <row r="1855" spans="1:5" x14ac:dyDescent="0.3">
      <c r="A1855" s="5">
        <v>315550</v>
      </c>
      <c r="B1855" s="5" t="s">
        <v>5424</v>
      </c>
      <c r="C1855" s="5" t="s">
        <v>2762</v>
      </c>
      <c r="D1855" s="5" t="s">
        <v>549</v>
      </c>
      <c r="E1855" s="2">
        <f>VLOOKUP(A1855,Atual_15052023!$A$3:$A$5573,1,0)</f>
        <v>315550</v>
      </c>
    </row>
    <row r="1856" spans="1:5" x14ac:dyDescent="0.3">
      <c r="A1856" s="5">
        <v>315970</v>
      </c>
      <c r="B1856" s="5" t="s">
        <v>5424</v>
      </c>
      <c r="C1856" s="5" t="s">
        <v>2762</v>
      </c>
      <c r="D1856" s="5" t="s">
        <v>7522</v>
      </c>
      <c r="E1856" s="2">
        <f>VLOOKUP(A1856,Atual_15052023!$A$3:$A$5573,1,0)</f>
        <v>315970</v>
      </c>
    </row>
    <row r="1857" spans="1:5" x14ac:dyDescent="0.3">
      <c r="A1857" s="5">
        <v>316170</v>
      </c>
      <c r="B1857" s="5" t="s">
        <v>5424</v>
      </c>
      <c r="C1857" s="5" t="s">
        <v>2762</v>
      </c>
      <c r="D1857" s="5" t="s">
        <v>901</v>
      </c>
      <c r="E1857" s="2">
        <f>VLOOKUP(A1857,Atual_15052023!$A$3:$A$5573,1,0)</f>
        <v>316170</v>
      </c>
    </row>
    <row r="1858" spans="1:5" x14ac:dyDescent="0.3">
      <c r="A1858" s="5">
        <v>316210</v>
      </c>
      <c r="B1858" s="5" t="s">
        <v>5424</v>
      </c>
      <c r="C1858" s="5" t="s">
        <v>2762</v>
      </c>
      <c r="D1858" s="5" t="s">
        <v>1542</v>
      </c>
      <c r="E1858" s="2">
        <f>VLOOKUP(A1858,Atual_15052023!$A$3:$A$5573,1,0)</f>
        <v>316210</v>
      </c>
    </row>
    <row r="1859" spans="1:5" x14ac:dyDescent="0.3">
      <c r="A1859" s="5">
        <v>316680</v>
      </c>
      <c r="B1859" s="5" t="s">
        <v>5424</v>
      </c>
      <c r="C1859" s="5" t="s">
        <v>2762</v>
      </c>
      <c r="D1859" s="5" t="s">
        <v>9332</v>
      </c>
      <c r="E1859" s="2">
        <f>VLOOKUP(A1859,Atual_15052023!$A$3:$A$5573,1,0)</f>
        <v>316680</v>
      </c>
    </row>
    <row r="1860" spans="1:5" x14ac:dyDescent="0.3">
      <c r="A1860" s="5">
        <v>316890</v>
      </c>
      <c r="B1860" s="5" t="s">
        <v>5424</v>
      </c>
      <c r="C1860" s="5" t="s">
        <v>2762</v>
      </c>
      <c r="D1860" s="5" t="s">
        <v>7725</v>
      </c>
      <c r="E1860" s="2">
        <f>VLOOKUP(A1860,Atual_15052023!$A$3:$A$5573,1,0)</f>
        <v>316890</v>
      </c>
    </row>
    <row r="1861" spans="1:5" x14ac:dyDescent="0.3">
      <c r="A1861" s="5">
        <v>317075</v>
      </c>
      <c r="B1861" s="5" t="s">
        <v>5424</v>
      </c>
      <c r="C1861" s="5" t="s">
        <v>2762</v>
      </c>
      <c r="D1861" s="5" t="s">
        <v>9406</v>
      </c>
      <c r="E1861" s="2">
        <f>VLOOKUP(A1861,Atual_15052023!$A$3:$A$5573,1,0)</f>
        <v>317075</v>
      </c>
    </row>
    <row r="1862" spans="1:5" x14ac:dyDescent="0.3">
      <c r="A1862" s="5">
        <v>317100</v>
      </c>
      <c r="B1862" s="5" t="s">
        <v>5424</v>
      </c>
      <c r="C1862" s="5" t="s">
        <v>2762</v>
      </c>
      <c r="D1862" s="5" t="s">
        <v>10655</v>
      </c>
      <c r="E1862" s="2">
        <f>VLOOKUP(A1862,Atual_15052023!$A$3:$A$5573,1,0)</f>
        <v>317100</v>
      </c>
    </row>
    <row r="1863" spans="1:5" x14ac:dyDescent="0.3">
      <c r="A1863" s="5">
        <v>310100</v>
      </c>
      <c r="B1863" s="5" t="s">
        <v>5424</v>
      </c>
      <c r="C1863" s="5" t="s">
        <v>6171</v>
      </c>
      <c r="D1863" s="5" t="s">
        <v>9360</v>
      </c>
      <c r="E1863" s="2">
        <f>VLOOKUP(A1863,Atual_15052023!$A$3:$A$5573,1,0)</f>
        <v>310100</v>
      </c>
    </row>
    <row r="1864" spans="1:5" x14ac:dyDescent="0.3">
      <c r="A1864" s="5">
        <v>310170</v>
      </c>
      <c r="B1864" s="5" t="s">
        <v>5424</v>
      </c>
      <c r="C1864" s="5" t="s">
        <v>6171</v>
      </c>
      <c r="D1864" s="5" t="s">
        <v>3581</v>
      </c>
      <c r="E1864" s="2">
        <f>VLOOKUP(A1864,Atual_15052023!$A$3:$A$5573,1,0)</f>
        <v>310170</v>
      </c>
    </row>
    <row r="1865" spans="1:5" x14ac:dyDescent="0.3">
      <c r="A1865" s="5">
        <v>310520</v>
      </c>
      <c r="B1865" s="5" t="s">
        <v>5424</v>
      </c>
      <c r="C1865" s="5" t="s">
        <v>6171</v>
      </c>
      <c r="D1865" s="5" t="s">
        <v>9284</v>
      </c>
      <c r="E1865" s="2">
        <f>VLOOKUP(A1865,Atual_15052023!$A$3:$A$5573,1,0)</f>
        <v>310520</v>
      </c>
    </row>
    <row r="1866" spans="1:5" x14ac:dyDescent="0.3">
      <c r="A1866" s="5">
        <v>310270</v>
      </c>
      <c r="B1866" s="5" t="s">
        <v>5424</v>
      </c>
      <c r="C1866" s="5" t="s">
        <v>6171</v>
      </c>
      <c r="D1866" s="5" t="s">
        <v>8026</v>
      </c>
      <c r="E1866" s="2">
        <f>VLOOKUP(A1866,Atual_15052023!$A$3:$A$5573,1,0)</f>
        <v>310270</v>
      </c>
    </row>
    <row r="1867" spans="1:5" x14ac:dyDescent="0.3">
      <c r="A1867" s="5">
        <v>311700</v>
      </c>
      <c r="B1867" s="5" t="s">
        <v>5424</v>
      </c>
      <c r="C1867" s="5" t="s">
        <v>6171</v>
      </c>
      <c r="D1867" s="5" t="s">
        <v>10020</v>
      </c>
      <c r="E1867" s="2">
        <f>VLOOKUP(A1867,Atual_15052023!$A$3:$A$5573,1,0)</f>
        <v>311700</v>
      </c>
    </row>
    <row r="1868" spans="1:5" x14ac:dyDescent="0.3">
      <c r="A1868" s="5">
        <v>312235</v>
      </c>
      <c r="B1868" s="5" t="s">
        <v>5424</v>
      </c>
      <c r="C1868" s="5" t="s">
        <v>6171</v>
      </c>
      <c r="D1868" s="5" t="s">
        <v>8810</v>
      </c>
      <c r="E1868" s="2">
        <f>VLOOKUP(A1868,Atual_15052023!$A$3:$A$5573,1,0)</f>
        <v>312235</v>
      </c>
    </row>
    <row r="1869" spans="1:5" x14ac:dyDescent="0.3">
      <c r="A1869" s="5">
        <v>312245</v>
      </c>
      <c r="B1869" s="5" t="s">
        <v>5424</v>
      </c>
      <c r="C1869" s="5" t="s">
        <v>6171</v>
      </c>
      <c r="D1869" s="5" t="s">
        <v>8270</v>
      </c>
      <c r="E1869" s="2">
        <f>VLOOKUP(A1869,Atual_15052023!$A$3:$A$5573,1,0)</f>
        <v>312245</v>
      </c>
    </row>
    <row r="1870" spans="1:5" x14ac:dyDescent="0.3">
      <c r="A1870" s="5">
        <v>312560</v>
      </c>
      <c r="B1870" s="5" t="s">
        <v>5424</v>
      </c>
      <c r="C1870" s="5" t="s">
        <v>6171</v>
      </c>
      <c r="D1870" s="5" t="s">
        <v>2725</v>
      </c>
      <c r="E1870" s="2">
        <f>VLOOKUP(A1870,Atual_15052023!$A$3:$A$5573,1,0)</f>
        <v>312560</v>
      </c>
    </row>
    <row r="1871" spans="1:5" x14ac:dyDescent="0.3">
      <c r="A1871" s="5">
        <v>313330</v>
      </c>
      <c r="B1871" s="5" t="s">
        <v>5424</v>
      </c>
      <c r="C1871" s="5" t="s">
        <v>6171</v>
      </c>
      <c r="D1871" s="5" t="s">
        <v>758</v>
      </c>
      <c r="E1871" s="2">
        <f>VLOOKUP(A1871,Atual_15052023!$A$3:$A$5573,1,0)</f>
        <v>313330</v>
      </c>
    </row>
    <row r="1872" spans="1:5" x14ac:dyDescent="0.3">
      <c r="A1872" s="5">
        <v>313400</v>
      </c>
      <c r="B1872" s="5" t="s">
        <v>5424</v>
      </c>
      <c r="C1872" s="5" t="s">
        <v>6171</v>
      </c>
      <c r="D1872" s="5" t="s">
        <v>10925</v>
      </c>
      <c r="E1872" s="2">
        <f>VLOOKUP(A1872,Atual_15052023!$A$3:$A$5573,1,0)</f>
        <v>313400</v>
      </c>
    </row>
    <row r="1873" spans="1:5" x14ac:dyDescent="0.3">
      <c r="A1873" s="5">
        <v>313470</v>
      </c>
      <c r="B1873" s="5" t="s">
        <v>5424</v>
      </c>
      <c r="C1873" s="5" t="s">
        <v>6171</v>
      </c>
      <c r="D1873" s="5" t="s">
        <v>3403</v>
      </c>
      <c r="E1873" s="2">
        <f>VLOOKUP(A1873,Atual_15052023!$A$3:$A$5573,1,0)</f>
        <v>313470</v>
      </c>
    </row>
    <row r="1874" spans="1:5" x14ac:dyDescent="0.3">
      <c r="A1874" s="5">
        <v>313580</v>
      </c>
      <c r="B1874" s="5" t="s">
        <v>5424</v>
      </c>
      <c r="C1874" s="5" t="s">
        <v>6171</v>
      </c>
      <c r="D1874" s="5" t="s">
        <v>1279</v>
      </c>
      <c r="E1874" s="2">
        <f>VLOOKUP(A1874,Atual_15052023!$A$3:$A$5573,1,0)</f>
        <v>313580</v>
      </c>
    </row>
    <row r="1875" spans="1:5" x14ac:dyDescent="0.3">
      <c r="A1875" s="5">
        <v>313600</v>
      </c>
      <c r="B1875" s="5" t="s">
        <v>5424</v>
      </c>
      <c r="C1875" s="5" t="s">
        <v>6171</v>
      </c>
      <c r="D1875" s="5" t="s">
        <v>5415</v>
      </c>
      <c r="E1875" s="2">
        <f>VLOOKUP(A1875,Atual_15052023!$A$3:$A$5573,1,0)</f>
        <v>313600</v>
      </c>
    </row>
    <row r="1876" spans="1:5" x14ac:dyDescent="0.3">
      <c r="A1876" s="5">
        <v>313650</v>
      </c>
      <c r="B1876" s="5" t="s">
        <v>5424</v>
      </c>
      <c r="C1876" s="5" t="s">
        <v>6171</v>
      </c>
      <c r="D1876" s="5" t="s">
        <v>2926</v>
      </c>
      <c r="E1876" s="2">
        <f>VLOOKUP(A1876,Atual_15052023!$A$3:$A$5573,1,0)</f>
        <v>313650</v>
      </c>
    </row>
    <row r="1877" spans="1:5" x14ac:dyDescent="0.3">
      <c r="A1877" s="5">
        <v>314055</v>
      </c>
      <c r="B1877" s="5" t="s">
        <v>5424</v>
      </c>
      <c r="C1877" s="5" t="s">
        <v>6171</v>
      </c>
      <c r="D1877" s="5" t="s">
        <v>4388</v>
      </c>
      <c r="E1877" s="2">
        <f>VLOOKUP(A1877,Atual_15052023!$A$3:$A$5573,1,0)</f>
        <v>314055</v>
      </c>
    </row>
    <row r="1878" spans="1:5" x14ac:dyDescent="0.3">
      <c r="A1878" s="5">
        <v>314140</v>
      </c>
      <c r="B1878" s="5" t="s">
        <v>5424</v>
      </c>
      <c r="C1878" s="5" t="s">
        <v>6171</v>
      </c>
      <c r="D1878" s="5" t="s">
        <v>9076</v>
      </c>
      <c r="E1878" s="2">
        <f>VLOOKUP(A1878,Atual_15052023!$A$3:$A$5573,1,0)</f>
        <v>314140</v>
      </c>
    </row>
    <row r="1879" spans="1:5" x14ac:dyDescent="0.3">
      <c r="A1879" s="5">
        <v>314315</v>
      </c>
      <c r="B1879" s="5" t="s">
        <v>5424</v>
      </c>
      <c r="C1879" s="5" t="s">
        <v>6171</v>
      </c>
      <c r="D1879" s="5" t="s">
        <v>10293</v>
      </c>
      <c r="E1879" s="2">
        <f>VLOOKUP(A1879,Atual_15052023!$A$3:$A$5573,1,0)</f>
        <v>314315</v>
      </c>
    </row>
    <row r="1880" spans="1:5" x14ac:dyDescent="0.3">
      <c r="A1880" s="5">
        <v>314675</v>
      </c>
      <c r="B1880" s="5" t="s">
        <v>5424</v>
      </c>
      <c r="C1880" s="5" t="s">
        <v>6171</v>
      </c>
      <c r="D1880" s="5" t="s">
        <v>10743</v>
      </c>
      <c r="E1880" s="2">
        <f>VLOOKUP(A1880,Atual_15052023!$A$3:$A$5573,1,0)</f>
        <v>314675</v>
      </c>
    </row>
    <row r="1881" spans="1:5" x14ac:dyDescent="0.3">
      <c r="A1881" s="5">
        <v>314870</v>
      </c>
      <c r="B1881" s="5" t="s">
        <v>5424</v>
      </c>
      <c r="C1881" s="5" t="s">
        <v>6171</v>
      </c>
      <c r="D1881" s="5" t="s">
        <v>6171</v>
      </c>
      <c r="E1881" s="2">
        <f>VLOOKUP(A1881,Atual_15052023!$A$3:$A$5573,1,0)</f>
        <v>314870</v>
      </c>
    </row>
    <row r="1882" spans="1:5" x14ac:dyDescent="0.3">
      <c r="A1882" s="5">
        <v>315217</v>
      </c>
      <c r="B1882" s="5" t="s">
        <v>5424</v>
      </c>
      <c r="C1882" s="5" t="s">
        <v>6171</v>
      </c>
      <c r="D1882" s="5" t="s">
        <v>1484</v>
      </c>
      <c r="E1882" s="2">
        <f>VLOOKUP(A1882,Atual_15052023!$A$3:$A$5573,1,0)</f>
        <v>315217</v>
      </c>
    </row>
    <row r="1883" spans="1:5" x14ac:dyDescent="0.3">
      <c r="A1883" s="5">
        <v>315510</v>
      </c>
      <c r="B1883" s="5" t="s">
        <v>5424</v>
      </c>
      <c r="C1883" s="5" t="s">
        <v>6171</v>
      </c>
      <c r="D1883" s="5" t="s">
        <v>2657</v>
      </c>
      <c r="E1883" s="2">
        <f>VLOOKUP(A1883,Atual_15052023!$A$3:$A$5573,1,0)</f>
        <v>315510</v>
      </c>
    </row>
    <row r="1884" spans="1:5" x14ac:dyDescent="0.3">
      <c r="A1884" s="5">
        <v>315660</v>
      </c>
      <c r="B1884" s="5" t="s">
        <v>5424</v>
      </c>
      <c r="C1884" s="5" t="s">
        <v>6171</v>
      </c>
      <c r="D1884" s="5" t="s">
        <v>7114</v>
      </c>
      <c r="E1884" s="2">
        <f>VLOOKUP(A1884,Atual_15052023!$A$3:$A$5573,1,0)</f>
        <v>315660</v>
      </c>
    </row>
    <row r="1885" spans="1:5" x14ac:dyDescent="0.3">
      <c r="A1885" s="5">
        <v>315710</v>
      </c>
      <c r="B1885" s="5" t="s">
        <v>5424</v>
      </c>
      <c r="C1885" s="5" t="s">
        <v>6171</v>
      </c>
      <c r="D1885" s="5" t="s">
        <v>3561</v>
      </c>
      <c r="E1885" s="2">
        <f>VLOOKUP(A1885,Atual_15052023!$A$3:$A$5573,1,0)</f>
        <v>315710</v>
      </c>
    </row>
    <row r="1886" spans="1:5" x14ac:dyDescent="0.3">
      <c r="A1886" s="5">
        <v>315810</v>
      </c>
      <c r="B1886" s="5" t="s">
        <v>5424</v>
      </c>
      <c r="C1886" s="5" t="s">
        <v>6171</v>
      </c>
      <c r="D1886" s="5" t="s">
        <v>2237</v>
      </c>
      <c r="E1886" s="2">
        <f>VLOOKUP(A1886,Atual_15052023!$A$3:$A$5573,1,0)</f>
        <v>315810</v>
      </c>
    </row>
    <row r="1887" spans="1:5" x14ac:dyDescent="0.3">
      <c r="A1887" s="5">
        <v>316030</v>
      </c>
      <c r="B1887" s="5" t="s">
        <v>5424</v>
      </c>
      <c r="C1887" s="5" t="s">
        <v>6171</v>
      </c>
      <c r="D1887" s="5" t="s">
        <v>5271</v>
      </c>
      <c r="E1887" s="2">
        <f>VLOOKUP(A1887,Atual_15052023!$A$3:$A$5573,1,0)</f>
        <v>316030</v>
      </c>
    </row>
    <row r="1888" spans="1:5" x14ac:dyDescent="0.3">
      <c r="A1888" s="5">
        <v>310940</v>
      </c>
      <c r="B1888" s="5" t="s">
        <v>5424</v>
      </c>
      <c r="C1888" s="5" t="s">
        <v>4679</v>
      </c>
      <c r="D1888" s="5" t="s">
        <v>8674</v>
      </c>
      <c r="E1888" s="2">
        <f>VLOOKUP(A1888,Atual_15052023!$A$3:$A$5573,1,0)</f>
        <v>310940</v>
      </c>
    </row>
    <row r="1889" spans="1:5" x14ac:dyDescent="0.3">
      <c r="A1889" s="5">
        <v>312960</v>
      </c>
      <c r="B1889" s="5" t="s">
        <v>5424</v>
      </c>
      <c r="C1889" s="5" t="s">
        <v>4679</v>
      </c>
      <c r="D1889" s="5" t="s">
        <v>9693</v>
      </c>
      <c r="E1889" s="2">
        <f>VLOOKUP(A1889,Atual_15052023!$A$3:$A$5573,1,0)</f>
        <v>312960</v>
      </c>
    </row>
    <row r="1890" spans="1:5" x14ac:dyDescent="0.3">
      <c r="A1890" s="5">
        <v>313810</v>
      </c>
      <c r="B1890" s="5" t="s">
        <v>5424</v>
      </c>
      <c r="C1890" s="5" t="s">
        <v>4679</v>
      </c>
      <c r="D1890" s="5" t="s">
        <v>10217</v>
      </c>
      <c r="E1890" s="2">
        <f>VLOOKUP(A1890,Atual_15052023!$A$3:$A$5573,1,0)</f>
        <v>313810</v>
      </c>
    </row>
    <row r="1891" spans="1:5" x14ac:dyDescent="0.3">
      <c r="A1891" s="5">
        <v>315120</v>
      </c>
      <c r="B1891" s="5" t="s">
        <v>5424</v>
      </c>
      <c r="C1891" s="5" t="s">
        <v>4679</v>
      </c>
      <c r="D1891" s="5" t="s">
        <v>4679</v>
      </c>
      <c r="E1891" s="2">
        <f>VLOOKUP(A1891,Atual_15052023!$A$3:$A$5573,1,0)</f>
        <v>315120</v>
      </c>
    </row>
    <row r="1892" spans="1:5" x14ac:dyDescent="0.3">
      <c r="A1892" s="5">
        <v>315213</v>
      </c>
      <c r="B1892" s="5" t="s">
        <v>5424</v>
      </c>
      <c r="C1892" s="5" t="s">
        <v>4679</v>
      </c>
      <c r="D1892" s="5" t="s">
        <v>2514</v>
      </c>
      <c r="E1892" s="2">
        <f>VLOOKUP(A1892,Atual_15052023!$A$3:$A$5573,1,0)</f>
        <v>315213</v>
      </c>
    </row>
    <row r="1893" spans="1:5" x14ac:dyDescent="0.3">
      <c r="A1893" s="5">
        <v>315760</v>
      </c>
      <c r="B1893" s="5" t="s">
        <v>5424</v>
      </c>
      <c r="C1893" s="5" t="s">
        <v>4679</v>
      </c>
      <c r="D1893" s="5" t="s">
        <v>341</v>
      </c>
      <c r="E1893" s="2">
        <f>VLOOKUP(A1893,Atual_15052023!$A$3:$A$5573,1,0)</f>
        <v>315760</v>
      </c>
    </row>
    <row r="1894" spans="1:5" x14ac:dyDescent="0.3">
      <c r="A1894" s="5">
        <v>317080</v>
      </c>
      <c r="B1894" s="5" t="s">
        <v>5424</v>
      </c>
      <c r="C1894" s="5" t="s">
        <v>4679</v>
      </c>
      <c r="D1894" s="5" t="s">
        <v>3041</v>
      </c>
      <c r="E1894" s="2">
        <f>VLOOKUP(A1894,Atual_15052023!$A$3:$A$5573,1,0)</f>
        <v>317080</v>
      </c>
    </row>
    <row r="1895" spans="1:5" x14ac:dyDescent="0.3">
      <c r="A1895" s="5">
        <v>310040</v>
      </c>
      <c r="B1895" s="5" t="s">
        <v>5424</v>
      </c>
      <c r="C1895" s="5" t="s">
        <v>3110</v>
      </c>
      <c r="D1895" s="5" t="s">
        <v>4970</v>
      </c>
      <c r="E1895" s="2">
        <f>VLOOKUP(A1895,Atual_15052023!$A$3:$A$5573,1,0)</f>
        <v>310040</v>
      </c>
    </row>
    <row r="1896" spans="1:5" x14ac:dyDescent="0.3">
      <c r="A1896" s="5">
        <v>310230</v>
      </c>
      <c r="B1896" s="5" t="s">
        <v>5424</v>
      </c>
      <c r="C1896" s="5" t="s">
        <v>3110</v>
      </c>
      <c r="D1896" s="5" t="s">
        <v>7927</v>
      </c>
      <c r="E1896" s="2">
        <f>VLOOKUP(A1896,Atual_15052023!$A$3:$A$5573,1,0)</f>
        <v>310230</v>
      </c>
    </row>
    <row r="1897" spans="1:5" x14ac:dyDescent="0.3">
      <c r="A1897" s="5">
        <v>310250</v>
      </c>
      <c r="B1897" s="5" t="s">
        <v>5424</v>
      </c>
      <c r="C1897" s="5" t="s">
        <v>3110</v>
      </c>
      <c r="D1897" s="5" t="s">
        <v>7231</v>
      </c>
      <c r="E1897" s="2">
        <f>VLOOKUP(A1897,Atual_15052023!$A$3:$A$5573,1,0)</f>
        <v>310250</v>
      </c>
    </row>
    <row r="1898" spans="1:5" x14ac:dyDescent="0.3">
      <c r="A1898" s="5">
        <v>310370</v>
      </c>
      <c r="B1898" s="5" t="s">
        <v>5424</v>
      </c>
      <c r="C1898" s="5" t="s">
        <v>3110</v>
      </c>
      <c r="D1898" s="5" t="s">
        <v>297</v>
      </c>
      <c r="E1898" s="2">
        <f>VLOOKUP(A1898,Atual_15052023!$A$3:$A$5573,1,0)</f>
        <v>310370</v>
      </c>
    </row>
    <row r="1899" spans="1:5" x14ac:dyDescent="0.3">
      <c r="A1899" s="5">
        <v>310570</v>
      </c>
      <c r="B1899" s="5" t="s">
        <v>5424</v>
      </c>
      <c r="C1899" s="5" t="s">
        <v>3110</v>
      </c>
      <c r="D1899" s="5" t="s">
        <v>2332</v>
      </c>
      <c r="E1899" s="2">
        <f>VLOOKUP(A1899,Atual_15052023!$A$3:$A$5573,1,0)</f>
        <v>310570</v>
      </c>
    </row>
    <row r="1900" spans="1:5" x14ac:dyDescent="0.3">
      <c r="A1900" s="5">
        <v>311020</v>
      </c>
      <c r="B1900" s="5" t="s">
        <v>5424</v>
      </c>
      <c r="C1900" s="5" t="s">
        <v>3110</v>
      </c>
      <c r="D1900" s="5" t="s">
        <v>2488</v>
      </c>
      <c r="E1900" s="2">
        <f>VLOOKUP(A1900,Atual_15052023!$A$3:$A$5573,1,0)</f>
        <v>311020</v>
      </c>
    </row>
    <row r="1901" spans="1:5" x14ac:dyDescent="0.3">
      <c r="A1901" s="5">
        <v>311170</v>
      </c>
      <c r="B1901" s="5" t="s">
        <v>5424</v>
      </c>
      <c r="C1901" s="5" t="s">
        <v>3110</v>
      </c>
      <c r="D1901" s="5" t="s">
        <v>878</v>
      </c>
      <c r="E1901" s="2">
        <f>VLOOKUP(A1901,Atual_15052023!$A$3:$A$5573,1,0)</f>
        <v>311170</v>
      </c>
    </row>
    <row r="1902" spans="1:5" x14ac:dyDescent="0.3">
      <c r="A1902" s="5">
        <v>312170</v>
      </c>
      <c r="B1902" s="5" t="s">
        <v>5424</v>
      </c>
      <c r="C1902" s="5" t="s">
        <v>3110</v>
      </c>
      <c r="D1902" s="5" t="s">
        <v>3048</v>
      </c>
      <c r="E1902" s="2">
        <f>VLOOKUP(A1902,Atual_15052023!$A$3:$A$5573,1,0)</f>
        <v>312170</v>
      </c>
    </row>
    <row r="1903" spans="1:5" x14ac:dyDescent="0.3">
      <c r="A1903" s="5">
        <v>312270</v>
      </c>
      <c r="B1903" s="5" t="s">
        <v>5424</v>
      </c>
      <c r="C1903" s="5" t="s">
        <v>3110</v>
      </c>
      <c r="D1903" s="5" t="s">
        <v>5137</v>
      </c>
      <c r="E1903" s="2">
        <f>VLOOKUP(A1903,Atual_15052023!$A$3:$A$5573,1,0)</f>
        <v>312270</v>
      </c>
    </row>
    <row r="1904" spans="1:5" x14ac:dyDescent="0.3">
      <c r="A1904" s="5">
        <v>312820</v>
      </c>
      <c r="B1904" s="5" t="s">
        <v>5424</v>
      </c>
      <c r="C1904" s="5" t="s">
        <v>3110</v>
      </c>
      <c r="D1904" s="5" t="s">
        <v>10934</v>
      </c>
      <c r="E1904" s="2">
        <f>VLOOKUP(A1904,Atual_15052023!$A$3:$A$5573,1,0)</f>
        <v>312820</v>
      </c>
    </row>
    <row r="1905" spans="1:5" x14ac:dyDescent="0.3">
      <c r="A1905" s="5">
        <v>313550</v>
      </c>
      <c r="B1905" s="5" t="s">
        <v>5424</v>
      </c>
      <c r="C1905" s="5" t="s">
        <v>3110</v>
      </c>
      <c r="D1905" s="5" t="s">
        <v>9017</v>
      </c>
      <c r="E1905" s="2">
        <f>VLOOKUP(A1905,Atual_15052023!$A$3:$A$5573,1,0)</f>
        <v>313550</v>
      </c>
    </row>
    <row r="1906" spans="1:5" x14ac:dyDescent="0.3">
      <c r="A1906" s="5">
        <v>314585</v>
      </c>
      <c r="B1906" s="5" t="s">
        <v>5424</v>
      </c>
      <c r="C1906" s="5" t="s">
        <v>3110</v>
      </c>
      <c r="D1906" s="5" t="s">
        <v>2498</v>
      </c>
      <c r="E1906" s="2">
        <f>VLOOKUP(A1906,Atual_15052023!$A$3:$A$5573,1,0)</f>
        <v>314585</v>
      </c>
    </row>
    <row r="1907" spans="1:5" x14ac:dyDescent="0.3">
      <c r="A1907" s="5">
        <v>314830</v>
      </c>
      <c r="B1907" s="5" t="s">
        <v>5424</v>
      </c>
      <c r="C1907" s="5" t="s">
        <v>3110</v>
      </c>
      <c r="D1907" s="5" t="s">
        <v>3093</v>
      </c>
      <c r="E1907" s="2">
        <f>VLOOKUP(A1907,Atual_15052023!$A$3:$A$5573,1,0)</f>
        <v>314830</v>
      </c>
    </row>
    <row r="1908" spans="1:5" x14ac:dyDescent="0.3">
      <c r="A1908" s="5">
        <v>314880</v>
      </c>
      <c r="B1908" s="5" t="s">
        <v>5424</v>
      </c>
      <c r="C1908" s="5" t="s">
        <v>3110</v>
      </c>
      <c r="D1908" s="5" t="s">
        <v>6037</v>
      </c>
      <c r="E1908" s="2">
        <f>VLOOKUP(A1908,Atual_15052023!$A$3:$A$5573,1,0)</f>
        <v>314880</v>
      </c>
    </row>
    <row r="1909" spans="1:5" x14ac:dyDescent="0.3">
      <c r="A1909" s="5">
        <v>315020</v>
      </c>
      <c r="B1909" s="5" t="s">
        <v>5424</v>
      </c>
      <c r="C1909" s="5" t="s">
        <v>3110</v>
      </c>
      <c r="D1909" s="5" t="s">
        <v>4519</v>
      </c>
      <c r="E1909" s="2">
        <f>VLOOKUP(A1909,Atual_15052023!$A$3:$A$5573,1,0)</f>
        <v>315020</v>
      </c>
    </row>
    <row r="1910" spans="1:5" x14ac:dyDescent="0.3">
      <c r="A1910" s="5">
        <v>315210</v>
      </c>
      <c r="B1910" s="5" t="s">
        <v>5424</v>
      </c>
      <c r="C1910" s="5" t="s">
        <v>3110</v>
      </c>
      <c r="D1910" s="5" t="s">
        <v>3110</v>
      </c>
      <c r="E1910" s="2">
        <f>VLOOKUP(A1910,Atual_15052023!$A$3:$A$5573,1,0)</f>
        <v>315210</v>
      </c>
    </row>
    <row r="1911" spans="1:5" x14ac:dyDescent="0.3">
      <c r="A1911" s="5">
        <v>315230</v>
      </c>
      <c r="B1911" s="5" t="s">
        <v>5424</v>
      </c>
      <c r="C1911" s="5" t="s">
        <v>3110</v>
      </c>
      <c r="D1911" s="5" t="s">
        <v>7484</v>
      </c>
      <c r="E1911" s="2">
        <f>VLOOKUP(A1911,Atual_15052023!$A$3:$A$5573,1,0)</f>
        <v>315230</v>
      </c>
    </row>
    <row r="1912" spans="1:5" x14ac:dyDescent="0.3">
      <c r="A1912" s="5">
        <v>315400</v>
      </c>
      <c r="B1912" s="5" t="s">
        <v>5424</v>
      </c>
      <c r="C1912" s="5" t="s">
        <v>3110</v>
      </c>
      <c r="D1912" s="5" t="s">
        <v>7851</v>
      </c>
      <c r="E1912" s="2">
        <f>VLOOKUP(A1912,Atual_15052023!$A$3:$A$5573,1,0)</f>
        <v>315400</v>
      </c>
    </row>
    <row r="1913" spans="1:5" x14ac:dyDescent="0.3">
      <c r="A1913" s="5">
        <v>315490</v>
      </c>
      <c r="B1913" s="5" t="s">
        <v>5424</v>
      </c>
      <c r="C1913" s="5" t="s">
        <v>3110</v>
      </c>
      <c r="D1913" s="5" t="s">
        <v>3886</v>
      </c>
      <c r="E1913" s="2">
        <f>VLOOKUP(A1913,Atual_15052023!$A$3:$A$5573,1,0)</f>
        <v>315490</v>
      </c>
    </row>
    <row r="1914" spans="1:5" x14ac:dyDescent="0.3">
      <c r="A1914" s="5">
        <v>315500</v>
      </c>
      <c r="B1914" s="5" t="s">
        <v>5424</v>
      </c>
      <c r="C1914" s="5" t="s">
        <v>3110</v>
      </c>
      <c r="D1914" s="5" t="s">
        <v>3791</v>
      </c>
      <c r="E1914" s="2">
        <f>VLOOKUP(A1914,Atual_15052023!$A$3:$A$5573,1,0)</f>
        <v>315500</v>
      </c>
    </row>
    <row r="1915" spans="1:5" x14ac:dyDescent="0.3">
      <c r="A1915" s="5">
        <v>315740</v>
      </c>
      <c r="B1915" s="5" t="s">
        <v>5424</v>
      </c>
      <c r="C1915" s="5" t="s">
        <v>3110</v>
      </c>
      <c r="D1915" s="5" t="s">
        <v>15</v>
      </c>
      <c r="E1915" s="2">
        <f>VLOOKUP(A1915,Atual_15052023!$A$3:$A$5573,1,0)</f>
        <v>315740</v>
      </c>
    </row>
    <row r="1916" spans="1:5" x14ac:dyDescent="0.3">
      <c r="A1916" s="5">
        <v>316010</v>
      </c>
      <c r="B1916" s="5" t="s">
        <v>5424</v>
      </c>
      <c r="C1916" s="5" t="s">
        <v>3110</v>
      </c>
      <c r="D1916" s="5" t="s">
        <v>3893</v>
      </c>
      <c r="E1916" s="2">
        <f>VLOOKUP(A1916,Atual_15052023!$A$3:$A$5573,1,0)</f>
        <v>316010</v>
      </c>
    </row>
    <row r="1917" spans="1:5" x14ac:dyDescent="0.3">
      <c r="A1917" s="5">
        <v>316340</v>
      </c>
      <c r="B1917" s="5" t="s">
        <v>5424</v>
      </c>
      <c r="C1917" s="5" t="s">
        <v>3110</v>
      </c>
      <c r="D1917" s="5" t="s">
        <v>6272</v>
      </c>
      <c r="E1917" s="2">
        <f>VLOOKUP(A1917,Atual_15052023!$A$3:$A$5573,1,0)</f>
        <v>316340</v>
      </c>
    </row>
    <row r="1918" spans="1:5" x14ac:dyDescent="0.3">
      <c r="A1918" s="5">
        <v>316380</v>
      </c>
      <c r="B1918" s="5" t="s">
        <v>5424</v>
      </c>
      <c r="C1918" s="5" t="s">
        <v>3110</v>
      </c>
      <c r="D1918" s="5" t="s">
        <v>1569</v>
      </c>
      <c r="E1918" s="2">
        <f>VLOOKUP(A1918,Atual_15052023!$A$3:$A$5573,1,0)</f>
        <v>316380</v>
      </c>
    </row>
    <row r="1919" spans="1:5" x14ac:dyDescent="0.3">
      <c r="A1919" s="5">
        <v>316400</v>
      </c>
      <c r="B1919" s="5" t="s">
        <v>5424</v>
      </c>
      <c r="C1919" s="5" t="s">
        <v>3110</v>
      </c>
      <c r="D1919" s="5" t="s">
        <v>8812</v>
      </c>
      <c r="E1919" s="2">
        <f>VLOOKUP(A1919,Atual_15052023!$A$3:$A$5573,1,0)</f>
        <v>316400</v>
      </c>
    </row>
    <row r="1920" spans="1:5" x14ac:dyDescent="0.3">
      <c r="A1920" s="5">
        <v>316556</v>
      </c>
      <c r="B1920" s="5" t="s">
        <v>5424</v>
      </c>
      <c r="C1920" s="5" t="s">
        <v>3110</v>
      </c>
      <c r="D1920" s="5" t="s">
        <v>6177</v>
      </c>
      <c r="E1920" s="2">
        <f>VLOOKUP(A1920,Atual_15052023!$A$3:$A$5573,1,0)</f>
        <v>316556</v>
      </c>
    </row>
    <row r="1921" spans="1:5" x14ac:dyDescent="0.3">
      <c r="A1921" s="5">
        <v>316850</v>
      </c>
      <c r="B1921" s="5" t="s">
        <v>5424</v>
      </c>
      <c r="C1921" s="5" t="s">
        <v>3110</v>
      </c>
      <c r="D1921" s="5" t="s">
        <v>5821</v>
      </c>
      <c r="E1921" s="2">
        <f>VLOOKUP(A1921,Atual_15052023!$A$3:$A$5573,1,0)</f>
        <v>316850</v>
      </c>
    </row>
    <row r="1922" spans="1:5" x14ac:dyDescent="0.3">
      <c r="A1922" s="5">
        <v>317050</v>
      </c>
      <c r="B1922" s="5" t="s">
        <v>5424</v>
      </c>
      <c r="C1922" s="5" t="s">
        <v>3110</v>
      </c>
      <c r="D1922" s="5" t="s">
        <v>4250</v>
      </c>
      <c r="E1922" s="2">
        <f>VLOOKUP(A1922,Atual_15052023!$A$3:$A$5573,1,0)</f>
        <v>317050</v>
      </c>
    </row>
    <row r="1923" spans="1:5" x14ac:dyDescent="0.3">
      <c r="A1923" s="5">
        <v>317130</v>
      </c>
      <c r="B1923" s="5" t="s">
        <v>5424</v>
      </c>
      <c r="C1923" s="5" t="s">
        <v>3110</v>
      </c>
      <c r="D1923" s="5" t="s">
        <v>10321</v>
      </c>
      <c r="E1923" s="2">
        <f>VLOOKUP(A1923,Atual_15052023!$A$3:$A$5573,1,0)</f>
        <v>317130</v>
      </c>
    </row>
    <row r="1924" spans="1:5" x14ac:dyDescent="0.3">
      <c r="A1924" s="5">
        <v>310140</v>
      </c>
      <c r="B1924" s="5" t="s">
        <v>5424</v>
      </c>
      <c r="C1924" s="5" t="s">
        <v>6648</v>
      </c>
      <c r="D1924" s="5" t="s">
        <v>10146</v>
      </c>
      <c r="E1924" s="2">
        <f>VLOOKUP(A1924,Atual_15052023!$A$3:$A$5573,1,0)</f>
        <v>310140</v>
      </c>
    </row>
    <row r="1925" spans="1:5" x14ac:dyDescent="0.3">
      <c r="A1925" s="5">
        <v>310260</v>
      </c>
      <c r="B1925" s="5" t="s">
        <v>5424</v>
      </c>
      <c r="C1925" s="5" t="s">
        <v>6648</v>
      </c>
      <c r="D1925" s="5" t="s">
        <v>3067</v>
      </c>
      <c r="E1925" s="2">
        <f>VLOOKUP(A1925,Atual_15052023!$A$3:$A$5573,1,0)</f>
        <v>310260</v>
      </c>
    </row>
    <row r="1926" spans="1:5" x14ac:dyDescent="0.3">
      <c r="A1926" s="5">
        <v>310790</v>
      </c>
      <c r="B1926" s="5" t="s">
        <v>5424</v>
      </c>
      <c r="C1926" s="5" t="s">
        <v>6648</v>
      </c>
      <c r="D1926" s="5" t="s">
        <v>9072</v>
      </c>
      <c r="E1926" s="2">
        <f>VLOOKUP(A1926,Atual_15052023!$A$3:$A$5573,1,0)</f>
        <v>310790</v>
      </c>
    </row>
    <row r="1927" spans="1:5" x14ac:dyDescent="0.3">
      <c r="A1927" s="5">
        <v>310830</v>
      </c>
      <c r="B1927" s="5" t="s">
        <v>5424</v>
      </c>
      <c r="C1927" s="5" t="s">
        <v>6648</v>
      </c>
      <c r="D1927" s="5" t="s">
        <v>7516</v>
      </c>
      <c r="E1927" s="2">
        <f>VLOOKUP(A1927,Atual_15052023!$A$3:$A$5573,1,0)</f>
        <v>310830</v>
      </c>
    </row>
    <row r="1928" spans="1:5" x14ac:dyDescent="0.3">
      <c r="A1928" s="5">
        <v>310890</v>
      </c>
      <c r="B1928" s="5" t="s">
        <v>5424</v>
      </c>
      <c r="C1928" s="5" t="s">
        <v>6648</v>
      </c>
      <c r="D1928" s="5" t="s">
        <v>11213</v>
      </c>
      <c r="E1928" s="2">
        <f>VLOOKUP(A1928,Atual_15052023!$A$3:$A$5573,1,0)</f>
        <v>310890</v>
      </c>
    </row>
    <row r="1929" spans="1:5" x14ac:dyDescent="0.3">
      <c r="A1929" s="5">
        <v>310910</v>
      </c>
      <c r="B1929" s="5" t="s">
        <v>5424</v>
      </c>
      <c r="C1929" s="5" t="s">
        <v>6648</v>
      </c>
      <c r="D1929" s="5" t="s">
        <v>7652</v>
      </c>
      <c r="E1929" s="2">
        <f>VLOOKUP(A1929,Atual_15052023!$A$3:$A$5573,1,0)</f>
        <v>310910</v>
      </c>
    </row>
    <row r="1930" spans="1:5" x14ac:dyDescent="0.3">
      <c r="A1930" s="5">
        <v>310970</v>
      </c>
      <c r="B1930" s="5" t="s">
        <v>5424</v>
      </c>
      <c r="C1930" s="5" t="s">
        <v>6648</v>
      </c>
      <c r="D1930" s="5" t="s">
        <v>2472</v>
      </c>
      <c r="E1930" s="2">
        <f>VLOOKUP(A1930,Atual_15052023!$A$3:$A$5573,1,0)</f>
        <v>310970</v>
      </c>
    </row>
    <row r="1931" spans="1:5" x14ac:dyDescent="0.3">
      <c r="A1931" s="5">
        <v>311030</v>
      </c>
      <c r="B1931" s="5" t="s">
        <v>5424</v>
      </c>
      <c r="C1931" s="5" t="s">
        <v>6648</v>
      </c>
      <c r="D1931" s="5" t="s">
        <v>3050</v>
      </c>
      <c r="E1931" s="2">
        <f>VLOOKUP(A1931,Atual_15052023!$A$3:$A$5573,1,0)</f>
        <v>311030</v>
      </c>
    </row>
    <row r="1932" spans="1:5" x14ac:dyDescent="0.3">
      <c r="A1932" s="5">
        <v>311050</v>
      </c>
      <c r="B1932" s="5" t="s">
        <v>5424</v>
      </c>
      <c r="C1932" s="5" t="s">
        <v>6648</v>
      </c>
      <c r="D1932" s="5" t="s">
        <v>10670</v>
      </c>
      <c r="E1932" s="2">
        <f>VLOOKUP(A1932,Atual_15052023!$A$3:$A$5573,1,0)</f>
        <v>311050</v>
      </c>
    </row>
    <row r="1933" spans="1:5" x14ac:dyDescent="0.3">
      <c r="A1933" s="5">
        <v>311060</v>
      </c>
      <c r="B1933" s="5" t="s">
        <v>5424</v>
      </c>
      <c r="C1933" s="5" t="s">
        <v>6648</v>
      </c>
      <c r="D1933" s="5" t="s">
        <v>5872</v>
      </c>
      <c r="E1933" s="2">
        <f>VLOOKUP(A1933,Atual_15052023!$A$3:$A$5573,1,0)</f>
        <v>311060</v>
      </c>
    </row>
    <row r="1934" spans="1:5" x14ac:dyDescent="0.3">
      <c r="A1934" s="5">
        <v>311360</v>
      </c>
      <c r="B1934" s="5" t="s">
        <v>5424</v>
      </c>
      <c r="C1934" s="5" t="s">
        <v>6648</v>
      </c>
      <c r="D1934" s="5" t="s">
        <v>6136</v>
      </c>
      <c r="E1934" s="2">
        <f>VLOOKUP(A1934,Atual_15052023!$A$3:$A$5573,1,0)</f>
        <v>311360</v>
      </c>
    </row>
    <row r="1935" spans="1:5" x14ac:dyDescent="0.3">
      <c r="A1935" s="5">
        <v>311720</v>
      </c>
      <c r="B1935" s="5" t="s">
        <v>5424</v>
      </c>
      <c r="C1935" s="5" t="s">
        <v>6648</v>
      </c>
      <c r="D1935" s="5" t="s">
        <v>10575</v>
      </c>
      <c r="E1935" s="2">
        <f>VLOOKUP(A1935,Atual_15052023!$A$3:$A$5573,1,0)</f>
        <v>311720</v>
      </c>
    </row>
    <row r="1936" spans="1:5" x14ac:dyDescent="0.3">
      <c r="A1936" s="5">
        <v>311780</v>
      </c>
      <c r="B1936" s="5" t="s">
        <v>5424</v>
      </c>
      <c r="C1936" s="5" t="s">
        <v>6648</v>
      </c>
      <c r="D1936" s="5" t="s">
        <v>2686</v>
      </c>
      <c r="E1936" s="2">
        <f>VLOOKUP(A1936,Atual_15052023!$A$3:$A$5573,1,0)</f>
        <v>311780</v>
      </c>
    </row>
    <row r="1937" spans="1:5" x14ac:dyDescent="0.3">
      <c r="A1937" s="5">
        <v>311790</v>
      </c>
      <c r="B1937" s="5" t="s">
        <v>5424</v>
      </c>
      <c r="C1937" s="5" t="s">
        <v>6648</v>
      </c>
      <c r="D1937" s="5" t="s">
        <v>5619</v>
      </c>
      <c r="E1937" s="2">
        <f>VLOOKUP(A1937,Atual_15052023!$A$3:$A$5573,1,0)</f>
        <v>311790</v>
      </c>
    </row>
    <row r="1938" spans="1:5" x14ac:dyDescent="0.3">
      <c r="A1938" s="5">
        <v>311850</v>
      </c>
      <c r="B1938" s="5" t="s">
        <v>5424</v>
      </c>
      <c r="C1938" s="5" t="s">
        <v>6648</v>
      </c>
      <c r="D1938" s="5" t="s">
        <v>296</v>
      </c>
      <c r="E1938" s="2">
        <f>VLOOKUP(A1938,Atual_15052023!$A$3:$A$5573,1,0)</f>
        <v>311850</v>
      </c>
    </row>
    <row r="1939" spans="1:5" x14ac:dyDescent="0.3">
      <c r="A1939" s="5">
        <v>311990</v>
      </c>
      <c r="B1939" s="5" t="s">
        <v>5424</v>
      </c>
      <c r="C1939" s="5" t="s">
        <v>6648</v>
      </c>
      <c r="D1939" s="5" t="s">
        <v>4457</v>
      </c>
      <c r="E1939" s="2">
        <f>VLOOKUP(A1939,Atual_15052023!$A$3:$A$5573,1,0)</f>
        <v>311990</v>
      </c>
    </row>
    <row r="1940" spans="1:5" x14ac:dyDescent="0.3">
      <c r="A1940" s="5">
        <v>312110</v>
      </c>
      <c r="B1940" s="5" t="s">
        <v>5424</v>
      </c>
      <c r="C1940" s="5" t="s">
        <v>6648</v>
      </c>
      <c r="D1940" s="5" t="s">
        <v>9086</v>
      </c>
      <c r="E1940" s="2">
        <f>VLOOKUP(A1940,Atual_15052023!$A$3:$A$5573,1,0)</f>
        <v>312110</v>
      </c>
    </row>
    <row r="1941" spans="1:5" x14ac:dyDescent="0.3">
      <c r="A1941" s="5">
        <v>312440</v>
      </c>
      <c r="B1941" s="5" t="s">
        <v>5424</v>
      </c>
      <c r="C1941" s="5" t="s">
        <v>6648</v>
      </c>
      <c r="D1941" s="5" t="s">
        <v>6992</v>
      </c>
      <c r="E1941" s="2">
        <f>VLOOKUP(A1941,Atual_15052023!$A$3:$A$5573,1,0)</f>
        <v>312440</v>
      </c>
    </row>
    <row r="1942" spans="1:5" x14ac:dyDescent="0.3">
      <c r="A1942" s="5">
        <v>312450</v>
      </c>
      <c r="B1942" s="5" t="s">
        <v>5424</v>
      </c>
      <c r="C1942" s="5" t="s">
        <v>6648</v>
      </c>
      <c r="D1942" s="5" t="s">
        <v>3137</v>
      </c>
      <c r="E1942" s="2">
        <f>VLOOKUP(A1942,Atual_15052023!$A$3:$A$5573,1,0)</f>
        <v>312450</v>
      </c>
    </row>
    <row r="1943" spans="1:5" x14ac:dyDescent="0.3">
      <c r="A1943" s="5">
        <v>312510</v>
      </c>
      <c r="B1943" s="5" t="s">
        <v>5424</v>
      </c>
      <c r="C1943" s="5" t="s">
        <v>6648</v>
      </c>
      <c r="D1943" s="5" t="s">
        <v>204</v>
      </c>
      <c r="E1943" s="2">
        <f>VLOOKUP(A1943,Atual_15052023!$A$3:$A$5573,1,0)</f>
        <v>312510</v>
      </c>
    </row>
    <row r="1944" spans="1:5" x14ac:dyDescent="0.3">
      <c r="A1944" s="5">
        <v>312740</v>
      </c>
      <c r="B1944" s="5" t="s">
        <v>5424</v>
      </c>
      <c r="C1944" s="5" t="s">
        <v>6648</v>
      </c>
      <c r="D1944" s="5" t="s">
        <v>8894</v>
      </c>
      <c r="E1944" s="2">
        <f>VLOOKUP(A1944,Atual_15052023!$A$3:$A$5573,1,0)</f>
        <v>312740</v>
      </c>
    </row>
    <row r="1945" spans="1:5" x14ac:dyDescent="0.3">
      <c r="A1945" s="5">
        <v>312920</v>
      </c>
      <c r="B1945" s="5" t="s">
        <v>5424</v>
      </c>
      <c r="C1945" s="5" t="s">
        <v>6648</v>
      </c>
      <c r="D1945" s="5" t="s">
        <v>11078</v>
      </c>
      <c r="E1945" s="2">
        <f>VLOOKUP(A1945,Atual_15052023!$A$3:$A$5573,1,0)</f>
        <v>312920</v>
      </c>
    </row>
    <row r="1946" spans="1:5" x14ac:dyDescent="0.3">
      <c r="A1946" s="5">
        <v>312990</v>
      </c>
      <c r="B1946" s="5" t="s">
        <v>5424</v>
      </c>
      <c r="C1946" s="5" t="s">
        <v>6648</v>
      </c>
      <c r="D1946" s="5" t="s">
        <v>3557</v>
      </c>
      <c r="E1946" s="2">
        <f>VLOOKUP(A1946,Atual_15052023!$A$3:$A$5573,1,0)</f>
        <v>312990</v>
      </c>
    </row>
    <row r="1947" spans="1:5" x14ac:dyDescent="0.3">
      <c r="A1947" s="5">
        <v>313060</v>
      </c>
      <c r="B1947" s="5" t="s">
        <v>5424</v>
      </c>
      <c r="C1947" s="5" t="s">
        <v>6648</v>
      </c>
      <c r="D1947" s="5" t="s">
        <v>5357</v>
      </c>
      <c r="E1947" s="2">
        <f>VLOOKUP(A1947,Atual_15052023!$A$3:$A$5573,1,0)</f>
        <v>313060</v>
      </c>
    </row>
    <row r="1948" spans="1:5" x14ac:dyDescent="0.3">
      <c r="A1948" s="5">
        <v>313150</v>
      </c>
      <c r="B1948" s="5" t="s">
        <v>5424</v>
      </c>
      <c r="C1948" s="5" t="s">
        <v>6648</v>
      </c>
      <c r="D1948" s="5" t="s">
        <v>2756</v>
      </c>
      <c r="E1948" s="2">
        <f>VLOOKUP(A1948,Atual_15052023!$A$3:$A$5573,1,0)</f>
        <v>313150</v>
      </c>
    </row>
    <row r="1949" spans="1:5" x14ac:dyDescent="0.3">
      <c r="A1949" s="5">
        <v>313240</v>
      </c>
      <c r="B1949" s="5" t="s">
        <v>5424</v>
      </c>
      <c r="C1949" s="5" t="s">
        <v>6648</v>
      </c>
      <c r="D1949" s="5" t="s">
        <v>1000</v>
      </c>
      <c r="E1949" s="2">
        <f>VLOOKUP(A1949,Atual_15052023!$A$3:$A$5573,1,0)</f>
        <v>313240</v>
      </c>
    </row>
    <row r="1950" spans="1:5" x14ac:dyDescent="0.3">
      <c r="A1950" s="5">
        <v>313360</v>
      </c>
      <c r="B1950" s="5" t="s">
        <v>5424</v>
      </c>
      <c r="C1950" s="5" t="s">
        <v>6648</v>
      </c>
      <c r="D1950" s="5" t="s">
        <v>10113</v>
      </c>
      <c r="E1950" s="2">
        <f>VLOOKUP(A1950,Atual_15052023!$A$3:$A$5573,1,0)</f>
        <v>313360</v>
      </c>
    </row>
    <row r="1951" spans="1:5" x14ac:dyDescent="0.3">
      <c r="A1951" s="5">
        <v>313490</v>
      </c>
      <c r="B1951" s="5" t="s">
        <v>5424</v>
      </c>
      <c r="C1951" s="5" t="s">
        <v>6648</v>
      </c>
      <c r="D1951" s="5" t="s">
        <v>10013</v>
      </c>
      <c r="E1951" s="2">
        <f>VLOOKUP(A1951,Atual_15052023!$A$3:$A$5573,1,0)</f>
        <v>313490</v>
      </c>
    </row>
    <row r="1952" spans="1:5" x14ac:dyDescent="0.3">
      <c r="A1952" s="5">
        <v>313990</v>
      </c>
      <c r="B1952" s="5" t="s">
        <v>5424</v>
      </c>
      <c r="C1952" s="5" t="s">
        <v>6648</v>
      </c>
      <c r="D1952" s="5" t="s">
        <v>3124</v>
      </c>
      <c r="E1952" s="2">
        <f>VLOOKUP(A1952,Atual_15052023!$A$3:$A$5573,1,0)</f>
        <v>313990</v>
      </c>
    </row>
    <row r="1953" spans="1:5" x14ac:dyDescent="0.3">
      <c r="A1953" s="5">
        <v>314040</v>
      </c>
      <c r="B1953" s="5" t="s">
        <v>5424</v>
      </c>
      <c r="C1953" s="5" t="s">
        <v>6648</v>
      </c>
      <c r="D1953" s="5" t="s">
        <v>4911</v>
      </c>
      <c r="E1953" s="2">
        <f>VLOOKUP(A1953,Atual_15052023!$A$3:$A$5573,1,0)</f>
        <v>314040</v>
      </c>
    </row>
    <row r="1954" spans="1:5" x14ac:dyDescent="0.3">
      <c r="A1954" s="5">
        <v>314340</v>
      </c>
      <c r="B1954" s="5" t="s">
        <v>5424</v>
      </c>
      <c r="C1954" s="5" t="s">
        <v>6648</v>
      </c>
      <c r="D1954" s="5" t="s">
        <v>7942</v>
      </c>
      <c r="E1954" s="2">
        <f>VLOOKUP(A1954,Atual_15052023!$A$3:$A$5573,1,0)</f>
        <v>314340</v>
      </c>
    </row>
    <row r="1955" spans="1:5" x14ac:dyDescent="0.3">
      <c r="A1955" s="5">
        <v>314380</v>
      </c>
      <c r="B1955" s="5" t="s">
        <v>5424</v>
      </c>
      <c r="C1955" s="5" t="s">
        <v>6648</v>
      </c>
      <c r="D1955" s="5" t="s">
        <v>7869</v>
      </c>
      <c r="E1955" s="2">
        <f>VLOOKUP(A1955,Atual_15052023!$A$3:$A$5573,1,0)</f>
        <v>314380</v>
      </c>
    </row>
    <row r="1956" spans="1:5" x14ac:dyDescent="0.3">
      <c r="A1956" s="5">
        <v>314440</v>
      </c>
      <c r="B1956" s="5" t="s">
        <v>5424</v>
      </c>
      <c r="C1956" s="5" t="s">
        <v>6648</v>
      </c>
      <c r="D1956" s="5" t="s">
        <v>2147</v>
      </c>
      <c r="E1956" s="2">
        <f>VLOOKUP(A1956,Atual_15052023!$A$3:$A$5573,1,0)</f>
        <v>314440</v>
      </c>
    </row>
    <row r="1957" spans="1:5" x14ac:dyDescent="0.3">
      <c r="A1957" s="5">
        <v>314600</v>
      </c>
      <c r="B1957" s="5" t="s">
        <v>5424</v>
      </c>
      <c r="C1957" s="5" t="s">
        <v>6648</v>
      </c>
      <c r="D1957" s="5" t="s">
        <v>3771</v>
      </c>
      <c r="E1957" s="2">
        <f>VLOOKUP(A1957,Atual_15052023!$A$3:$A$5573,1,0)</f>
        <v>314600</v>
      </c>
    </row>
    <row r="1958" spans="1:5" x14ac:dyDescent="0.3">
      <c r="A1958" s="5">
        <v>314730</v>
      </c>
      <c r="B1958" s="5" t="s">
        <v>5424</v>
      </c>
      <c r="C1958" s="5" t="s">
        <v>6648</v>
      </c>
      <c r="D1958" s="5" t="s">
        <v>56</v>
      </c>
      <c r="E1958" s="2">
        <f>VLOOKUP(A1958,Atual_15052023!$A$3:$A$5573,1,0)</f>
        <v>314730</v>
      </c>
    </row>
    <row r="1959" spans="1:5" x14ac:dyDescent="0.3">
      <c r="A1959" s="5">
        <v>314910</v>
      </c>
      <c r="B1959" s="5" t="s">
        <v>5424</v>
      </c>
      <c r="C1959" s="5" t="s">
        <v>6648</v>
      </c>
      <c r="D1959" s="5" t="s">
        <v>4811</v>
      </c>
      <c r="E1959" s="2">
        <f>VLOOKUP(A1959,Atual_15052023!$A$3:$A$5573,1,0)</f>
        <v>314910</v>
      </c>
    </row>
    <row r="1960" spans="1:5" x14ac:dyDescent="0.3">
      <c r="A1960" s="5">
        <v>315090</v>
      </c>
      <c r="B1960" s="5" t="s">
        <v>5424</v>
      </c>
      <c r="C1960" s="5" t="s">
        <v>6648</v>
      </c>
      <c r="D1960" s="5" t="s">
        <v>11139</v>
      </c>
      <c r="E1960" s="2">
        <f>VLOOKUP(A1960,Atual_15052023!$A$3:$A$5573,1,0)</f>
        <v>315090</v>
      </c>
    </row>
    <row r="1961" spans="1:5" x14ac:dyDescent="0.3">
      <c r="A1961" s="5">
        <v>315100</v>
      </c>
      <c r="B1961" s="5" t="s">
        <v>5424</v>
      </c>
      <c r="C1961" s="5" t="s">
        <v>6648</v>
      </c>
      <c r="D1961" s="5" t="s">
        <v>9571</v>
      </c>
      <c r="E1961" s="2">
        <f>VLOOKUP(A1961,Atual_15052023!$A$3:$A$5573,1,0)</f>
        <v>315100</v>
      </c>
    </row>
    <row r="1962" spans="1:5" x14ac:dyDescent="0.3">
      <c r="A1962" s="5">
        <v>315180</v>
      </c>
      <c r="B1962" s="5" t="s">
        <v>5424</v>
      </c>
      <c r="C1962" s="5" t="s">
        <v>6648</v>
      </c>
      <c r="D1962" s="5" t="s">
        <v>3398</v>
      </c>
      <c r="E1962" s="2">
        <f>VLOOKUP(A1962,Atual_15052023!$A$3:$A$5573,1,0)</f>
        <v>315180</v>
      </c>
    </row>
    <row r="1963" spans="1:5" x14ac:dyDescent="0.3">
      <c r="A1963" s="5">
        <v>315250</v>
      </c>
      <c r="B1963" s="5" t="s">
        <v>5424</v>
      </c>
      <c r="C1963" s="5" t="s">
        <v>6648</v>
      </c>
      <c r="D1963" s="5" t="s">
        <v>6648</v>
      </c>
      <c r="E1963" s="2">
        <f>VLOOKUP(A1963,Atual_15052023!$A$3:$A$5573,1,0)</f>
        <v>315250</v>
      </c>
    </row>
    <row r="1964" spans="1:5" x14ac:dyDescent="0.3">
      <c r="A1964" s="5">
        <v>315920</v>
      </c>
      <c r="B1964" s="5" t="s">
        <v>5424</v>
      </c>
      <c r="C1964" s="5" t="s">
        <v>6648</v>
      </c>
      <c r="D1964" s="5" t="s">
        <v>9271</v>
      </c>
      <c r="E1964" s="2">
        <f>VLOOKUP(A1964,Atual_15052023!$A$3:$A$5573,1,0)</f>
        <v>315920</v>
      </c>
    </row>
    <row r="1965" spans="1:5" x14ac:dyDescent="0.3">
      <c r="A1965" s="5">
        <v>315960</v>
      </c>
      <c r="B1965" s="5" t="s">
        <v>5424</v>
      </c>
      <c r="C1965" s="5" t="s">
        <v>6648</v>
      </c>
      <c r="D1965" s="5" t="s">
        <v>7458</v>
      </c>
      <c r="E1965" s="2">
        <f>VLOOKUP(A1965,Atual_15052023!$A$3:$A$5573,1,0)</f>
        <v>315960</v>
      </c>
    </row>
    <row r="1966" spans="1:5" x14ac:dyDescent="0.3">
      <c r="A1966" s="5">
        <v>316200</v>
      </c>
      <c r="B1966" s="5" t="s">
        <v>5424</v>
      </c>
      <c r="C1966" s="5" t="s">
        <v>6648</v>
      </c>
      <c r="D1966" s="5" t="s">
        <v>8157</v>
      </c>
      <c r="E1966" s="2">
        <f>VLOOKUP(A1966,Atual_15052023!$A$3:$A$5573,1,0)</f>
        <v>316200</v>
      </c>
    </row>
    <row r="1967" spans="1:5" x14ac:dyDescent="0.3">
      <c r="A1967" s="5">
        <v>316230</v>
      </c>
      <c r="B1967" s="5" t="s">
        <v>5424</v>
      </c>
      <c r="C1967" s="5" t="s">
        <v>6648</v>
      </c>
      <c r="D1967" s="5" t="s">
        <v>9090</v>
      </c>
      <c r="E1967" s="2">
        <f>VLOOKUP(A1967,Atual_15052023!$A$3:$A$5573,1,0)</f>
        <v>316230</v>
      </c>
    </row>
    <row r="1968" spans="1:5" x14ac:dyDescent="0.3">
      <c r="A1968" s="5">
        <v>316320</v>
      </c>
      <c r="B1968" s="5" t="s">
        <v>5424</v>
      </c>
      <c r="C1968" s="5" t="s">
        <v>6648</v>
      </c>
      <c r="D1968" s="5" t="s">
        <v>6311</v>
      </c>
      <c r="E1968" s="2">
        <f>VLOOKUP(A1968,Atual_15052023!$A$3:$A$5573,1,0)</f>
        <v>316320</v>
      </c>
    </row>
    <row r="1969" spans="1:5" x14ac:dyDescent="0.3">
      <c r="A1969" s="5">
        <v>316440</v>
      </c>
      <c r="B1969" s="5" t="s">
        <v>5424</v>
      </c>
      <c r="C1969" s="5" t="s">
        <v>6648</v>
      </c>
      <c r="D1969" s="5" t="s">
        <v>327</v>
      </c>
      <c r="E1969" s="2">
        <f>VLOOKUP(A1969,Atual_15052023!$A$3:$A$5573,1,0)</f>
        <v>316440</v>
      </c>
    </row>
    <row r="1970" spans="1:5" x14ac:dyDescent="0.3">
      <c r="A1970" s="5">
        <v>316540</v>
      </c>
      <c r="B1970" s="5" t="s">
        <v>5424</v>
      </c>
      <c r="C1970" s="5" t="s">
        <v>6648</v>
      </c>
      <c r="D1970" s="5" t="s">
        <v>7945</v>
      </c>
      <c r="E1970" s="2">
        <f>VLOOKUP(A1970,Atual_15052023!$A$3:$A$5573,1,0)</f>
        <v>316540</v>
      </c>
    </row>
    <row r="1971" spans="1:5" x14ac:dyDescent="0.3">
      <c r="A1971" s="5">
        <v>316557</v>
      </c>
      <c r="B1971" s="5" t="s">
        <v>5424</v>
      </c>
      <c r="C1971" s="5" t="s">
        <v>6648</v>
      </c>
      <c r="D1971" s="5" t="s">
        <v>1950</v>
      </c>
      <c r="E1971" s="2">
        <f>VLOOKUP(A1971,Atual_15052023!$A$3:$A$5573,1,0)</f>
        <v>316557</v>
      </c>
    </row>
    <row r="1972" spans="1:5" x14ac:dyDescent="0.3">
      <c r="A1972" s="5">
        <v>316580</v>
      </c>
      <c r="B1972" s="5" t="s">
        <v>5424</v>
      </c>
      <c r="C1972" s="5" t="s">
        <v>6648</v>
      </c>
      <c r="D1972" s="5" t="s">
        <v>5479</v>
      </c>
      <c r="E1972" s="2">
        <f>VLOOKUP(A1972,Atual_15052023!$A$3:$A$5573,1,0)</f>
        <v>316580</v>
      </c>
    </row>
    <row r="1973" spans="1:5" x14ac:dyDescent="0.3">
      <c r="A1973" s="5">
        <v>316740</v>
      </c>
      <c r="B1973" s="5" t="s">
        <v>5424</v>
      </c>
      <c r="C1973" s="5" t="s">
        <v>6648</v>
      </c>
      <c r="D1973" s="5" t="s">
        <v>1084</v>
      </c>
      <c r="E1973" s="2">
        <f>VLOOKUP(A1973,Atual_15052023!$A$3:$A$5573,1,0)</f>
        <v>316740</v>
      </c>
    </row>
    <row r="1974" spans="1:5" x14ac:dyDescent="0.3">
      <c r="A1974" s="5">
        <v>316905</v>
      </c>
      <c r="B1974" s="5" t="s">
        <v>5424</v>
      </c>
      <c r="C1974" s="5" t="s">
        <v>6648</v>
      </c>
      <c r="D1974" s="5" t="s">
        <v>2177</v>
      </c>
      <c r="E1974" s="2">
        <f>VLOOKUP(A1974,Atual_15052023!$A$3:$A$5573,1,0)</f>
        <v>316905</v>
      </c>
    </row>
    <row r="1975" spans="1:5" x14ac:dyDescent="0.3">
      <c r="A1975" s="5">
        <v>316910</v>
      </c>
      <c r="B1975" s="5" t="s">
        <v>5424</v>
      </c>
      <c r="C1975" s="5" t="s">
        <v>6648</v>
      </c>
      <c r="D1975" s="5" t="s">
        <v>2674</v>
      </c>
      <c r="E1975" s="2">
        <f>VLOOKUP(A1975,Atual_15052023!$A$3:$A$5573,1,0)</f>
        <v>316910</v>
      </c>
    </row>
    <row r="1976" spans="1:5" x14ac:dyDescent="0.3">
      <c r="A1976" s="5">
        <v>316980</v>
      </c>
      <c r="B1976" s="5" t="s">
        <v>5424</v>
      </c>
      <c r="C1976" s="5" t="s">
        <v>6648</v>
      </c>
      <c r="D1976" s="5" t="s">
        <v>3752</v>
      </c>
      <c r="E1976" s="2">
        <f>VLOOKUP(A1976,Atual_15052023!$A$3:$A$5573,1,0)</f>
        <v>316980</v>
      </c>
    </row>
    <row r="1977" spans="1:5" x14ac:dyDescent="0.3">
      <c r="A1977" s="5">
        <v>317220</v>
      </c>
      <c r="B1977" s="5" t="s">
        <v>5424</v>
      </c>
      <c r="C1977" s="5" t="s">
        <v>6648</v>
      </c>
      <c r="D1977" s="5" t="s">
        <v>8264</v>
      </c>
      <c r="E1977" s="2">
        <f>VLOOKUP(A1977,Atual_15052023!$A$3:$A$5573,1,0)</f>
        <v>317220</v>
      </c>
    </row>
    <row r="1978" spans="1:5" x14ac:dyDescent="0.3">
      <c r="A1978" s="5">
        <v>310590</v>
      </c>
      <c r="B1978" s="5" t="s">
        <v>5424</v>
      </c>
      <c r="C1978" s="5" t="s">
        <v>11214</v>
      </c>
      <c r="D1978" s="5" t="s">
        <v>5260</v>
      </c>
      <c r="E1978" s="2">
        <f>VLOOKUP(A1978,Atual_15052023!$A$3:$A$5573,1,0)</f>
        <v>310590</v>
      </c>
    </row>
    <row r="1979" spans="1:5" x14ac:dyDescent="0.3">
      <c r="A1979" s="5">
        <v>311520</v>
      </c>
      <c r="B1979" s="5" t="s">
        <v>5424</v>
      </c>
      <c r="C1979" s="5" t="s">
        <v>11214</v>
      </c>
      <c r="D1979" s="5" t="s">
        <v>10699</v>
      </c>
      <c r="E1979" s="2">
        <f>VLOOKUP(A1979,Atual_15052023!$A$3:$A$5573,1,0)</f>
        <v>311520</v>
      </c>
    </row>
    <row r="1980" spans="1:5" x14ac:dyDescent="0.3">
      <c r="A1980" s="5">
        <v>311970</v>
      </c>
      <c r="B1980" s="5" t="s">
        <v>5424</v>
      </c>
      <c r="C1980" s="5" t="s">
        <v>11214</v>
      </c>
      <c r="D1980" s="5" t="s">
        <v>2470</v>
      </c>
      <c r="E1980" s="2">
        <f>VLOOKUP(A1980,Atual_15052023!$A$3:$A$5573,1,0)</f>
        <v>311970</v>
      </c>
    </row>
    <row r="1981" spans="1:5" x14ac:dyDescent="0.3">
      <c r="A1981" s="5">
        <v>312140</v>
      </c>
      <c r="B1981" s="5" t="s">
        <v>5424</v>
      </c>
      <c r="C1981" s="5" t="s">
        <v>11214</v>
      </c>
      <c r="D1981" s="5" t="s">
        <v>931</v>
      </c>
      <c r="E1981" s="2">
        <f>VLOOKUP(A1981,Atual_15052023!$A$3:$A$5573,1,0)</f>
        <v>312140</v>
      </c>
    </row>
    <row r="1982" spans="1:5" x14ac:dyDescent="0.3">
      <c r="A1982" s="5">
        <v>312300</v>
      </c>
      <c r="B1982" s="5" t="s">
        <v>5424</v>
      </c>
      <c r="C1982" s="5" t="s">
        <v>11214</v>
      </c>
      <c r="D1982" s="5" t="s">
        <v>6695</v>
      </c>
      <c r="E1982" s="2">
        <f>VLOOKUP(A1982,Atual_15052023!$A$3:$A$5573,1,0)</f>
        <v>312300</v>
      </c>
    </row>
    <row r="1983" spans="1:5" x14ac:dyDescent="0.3">
      <c r="A1983" s="5">
        <v>312390</v>
      </c>
      <c r="B1983" s="5" t="s">
        <v>5424</v>
      </c>
      <c r="C1983" s="5" t="s">
        <v>11214</v>
      </c>
      <c r="D1983" s="5" t="s">
        <v>8709</v>
      </c>
      <c r="E1983" s="2">
        <f>VLOOKUP(A1983,Atual_15052023!$A$3:$A$5573,1,0)</f>
        <v>312390</v>
      </c>
    </row>
    <row r="1984" spans="1:5" x14ac:dyDescent="0.3">
      <c r="A1984" s="5">
        <v>313000</v>
      </c>
      <c r="B1984" s="5" t="s">
        <v>5424</v>
      </c>
      <c r="C1984" s="5" t="s">
        <v>11214</v>
      </c>
      <c r="D1984" s="5" t="s">
        <v>9687</v>
      </c>
      <c r="E1984" s="2">
        <f>VLOOKUP(A1984,Atual_15052023!$A$3:$A$5573,1,0)</f>
        <v>313000</v>
      </c>
    </row>
    <row r="1985" spans="1:5" x14ac:dyDescent="0.3">
      <c r="A1985" s="5">
        <v>313740</v>
      </c>
      <c r="B1985" s="5" t="s">
        <v>5424</v>
      </c>
      <c r="C1985" s="5" t="s">
        <v>11214</v>
      </c>
      <c r="D1985" s="5" t="s">
        <v>6077</v>
      </c>
      <c r="E1985" s="2">
        <f>VLOOKUP(A1985,Atual_15052023!$A$3:$A$5573,1,0)</f>
        <v>313740</v>
      </c>
    </row>
    <row r="1986" spans="1:5" x14ac:dyDescent="0.3">
      <c r="A1986" s="5">
        <v>313910</v>
      </c>
      <c r="B1986" s="5" t="s">
        <v>5424</v>
      </c>
      <c r="C1986" s="5" t="s">
        <v>11214</v>
      </c>
      <c r="D1986" s="5" t="s">
        <v>5089</v>
      </c>
      <c r="E1986" s="2">
        <f>VLOOKUP(A1986,Atual_15052023!$A$3:$A$5573,1,0)</f>
        <v>313910</v>
      </c>
    </row>
    <row r="1987" spans="1:5" x14ac:dyDescent="0.3">
      <c r="A1987" s="5">
        <v>314450</v>
      </c>
      <c r="B1987" s="5" t="s">
        <v>5424</v>
      </c>
      <c r="C1987" s="5" t="s">
        <v>11214</v>
      </c>
      <c r="D1987" s="5" t="s">
        <v>5569</v>
      </c>
      <c r="E1987" s="2">
        <f>VLOOKUP(A1987,Atual_15052023!$A$3:$A$5573,1,0)</f>
        <v>314450</v>
      </c>
    </row>
    <row r="1988" spans="1:5" x14ac:dyDescent="0.3">
      <c r="A1988" s="5">
        <v>315030</v>
      </c>
      <c r="B1988" s="5" t="s">
        <v>5424</v>
      </c>
      <c r="C1988" s="5" t="s">
        <v>11214</v>
      </c>
      <c r="D1988" s="5" t="s">
        <v>6046</v>
      </c>
      <c r="E1988" s="2">
        <f>VLOOKUP(A1988,Atual_15052023!$A$3:$A$5573,1,0)</f>
        <v>315030</v>
      </c>
    </row>
    <row r="1989" spans="1:5" x14ac:dyDescent="0.3">
      <c r="A1989" s="5">
        <v>315270</v>
      </c>
      <c r="B1989" s="5" t="s">
        <v>5424</v>
      </c>
      <c r="C1989" s="5" t="s">
        <v>11214</v>
      </c>
      <c r="D1989" s="5" t="s">
        <v>4936</v>
      </c>
      <c r="E1989" s="2">
        <f>VLOOKUP(A1989,Atual_15052023!$A$3:$A$5573,1,0)</f>
        <v>315270</v>
      </c>
    </row>
    <row r="1990" spans="1:5" x14ac:dyDescent="0.3">
      <c r="A1990" s="5">
        <v>315420</v>
      </c>
      <c r="B1990" s="5" t="s">
        <v>5424</v>
      </c>
      <c r="C1990" s="5" t="s">
        <v>11214</v>
      </c>
      <c r="D1990" s="5" t="s">
        <v>4395</v>
      </c>
      <c r="E1990" s="2">
        <f>VLOOKUP(A1990,Atual_15052023!$A$3:$A$5573,1,0)</f>
        <v>315420</v>
      </c>
    </row>
    <row r="1991" spans="1:5" x14ac:dyDescent="0.3">
      <c r="A1991" s="5">
        <v>315610</v>
      </c>
      <c r="B1991" s="5" t="s">
        <v>5424</v>
      </c>
      <c r="C1991" s="5" t="s">
        <v>11214</v>
      </c>
      <c r="D1991" s="5" t="s">
        <v>6718</v>
      </c>
      <c r="E1991" s="2">
        <f>VLOOKUP(A1991,Atual_15052023!$A$3:$A$5573,1,0)</f>
        <v>315610</v>
      </c>
    </row>
    <row r="1992" spans="1:5" x14ac:dyDescent="0.3">
      <c r="A1992" s="5">
        <v>315733</v>
      </c>
      <c r="B1992" s="5" t="s">
        <v>5424</v>
      </c>
      <c r="C1992" s="5" t="s">
        <v>11214</v>
      </c>
      <c r="D1992" s="5" t="s">
        <v>2712</v>
      </c>
      <c r="E1992" s="2">
        <f>VLOOKUP(A1992,Atual_15052023!$A$3:$A$5573,1,0)</f>
        <v>315733</v>
      </c>
    </row>
    <row r="1993" spans="1:5" x14ac:dyDescent="0.3">
      <c r="A1993" s="5">
        <v>316250</v>
      </c>
      <c r="B1993" s="5" t="s">
        <v>5424</v>
      </c>
      <c r="C1993" s="5" t="s">
        <v>11214</v>
      </c>
      <c r="D1993" s="5" t="s">
        <v>7214</v>
      </c>
      <c r="E1993" s="2">
        <f>VLOOKUP(A1993,Atual_15052023!$A$3:$A$5573,1,0)</f>
        <v>316250</v>
      </c>
    </row>
    <row r="1994" spans="1:5" x14ac:dyDescent="0.3">
      <c r="A1994" s="5">
        <v>316500</v>
      </c>
      <c r="B1994" s="5" t="s">
        <v>5424</v>
      </c>
      <c r="C1994" s="5" t="s">
        <v>11214</v>
      </c>
      <c r="D1994" s="5" t="s">
        <v>4516</v>
      </c>
      <c r="E1994" s="2">
        <f>VLOOKUP(A1994,Atual_15052023!$A$3:$A$5573,1,0)</f>
        <v>316500</v>
      </c>
    </row>
    <row r="1995" spans="1:5" x14ac:dyDescent="0.3">
      <c r="A1995" s="5">
        <v>316530</v>
      </c>
      <c r="B1995" s="5" t="s">
        <v>5424</v>
      </c>
      <c r="C1995" s="5" t="s">
        <v>11214</v>
      </c>
      <c r="D1995" s="5" t="s">
        <v>8480</v>
      </c>
      <c r="E1995" s="2">
        <f>VLOOKUP(A1995,Atual_15052023!$A$3:$A$5573,1,0)</f>
        <v>316530</v>
      </c>
    </row>
    <row r="1996" spans="1:5" x14ac:dyDescent="0.3">
      <c r="A1996" s="5">
        <v>316880</v>
      </c>
      <c r="B1996" s="5" t="s">
        <v>5424</v>
      </c>
      <c r="C1996" s="5" t="s">
        <v>11214</v>
      </c>
      <c r="D1996" s="5" t="s">
        <v>3613</v>
      </c>
      <c r="E1996" s="2">
        <f>VLOOKUP(A1996,Atual_15052023!$A$3:$A$5573,1,0)</f>
        <v>316880</v>
      </c>
    </row>
    <row r="1997" spans="1:5" x14ac:dyDescent="0.3">
      <c r="A1997" s="5">
        <v>310020</v>
      </c>
      <c r="B1997" s="5" t="s">
        <v>5424</v>
      </c>
      <c r="C1997" s="5" t="s">
        <v>7958</v>
      </c>
      <c r="D1997" s="5" t="s">
        <v>2690</v>
      </c>
      <c r="E1997" s="2">
        <f>VLOOKUP(A1997,Atual_15052023!$A$3:$A$5573,1,0)</f>
        <v>310020</v>
      </c>
    </row>
    <row r="1998" spans="1:5" x14ac:dyDescent="0.3">
      <c r="A1998" s="5">
        <v>310320</v>
      </c>
      <c r="B1998" s="5" t="s">
        <v>5424</v>
      </c>
      <c r="C1998" s="5" t="s">
        <v>7958</v>
      </c>
      <c r="D1998" s="5" t="s">
        <v>4027</v>
      </c>
      <c r="E1998" s="2">
        <f>VLOOKUP(A1998,Atual_15052023!$A$3:$A$5573,1,0)</f>
        <v>310320</v>
      </c>
    </row>
    <row r="1999" spans="1:5" x14ac:dyDescent="0.3">
      <c r="A1999" s="5">
        <v>310480</v>
      </c>
      <c r="B1999" s="5" t="s">
        <v>5424</v>
      </c>
      <c r="C1999" s="5" t="s">
        <v>7958</v>
      </c>
      <c r="D1999" s="5" t="s">
        <v>4292</v>
      </c>
      <c r="E1999" s="2">
        <f>VLOOKUP(A1999,Atual_15052023!$A$3:$A$5573,1,0)</f>
        <v>310480</v>
      </c>
    </row>
    <row r="2000" spans="1:5" x14ac:dyDescent="0.3">
      <c r="A2000" s="5">
        <v>310500</v>
      </c>
      <c r="B2000" s="5" t="s">
        <v>5424</v>
      </c>
      <c r="C2000" s="5" t="s">
        <v>7958</v>
      </c>
      <c r="D2000" s="5" t="s">
        <v>6081</v>
      </c>
      <c r="E2000" s="2">
        <f>VLOOKUP(A2000,Atual_15052023!$A$3:$A$5573,1,0)</f>
        <v>310500</v>
      </c>
    </row>
    <row r="2001" spans="1:5" x14ac:dyDescent="0.3">
      <c r="A2001" s="5">
        <v>310700</v>
      </c>
      <c r="B2001" s="5" t="s">
        <v>5424</v>
      </c>
      <c r="C2001" s="5" t="s">
        <v>7958</v>
      </c>
      <c r="D2001" s="5" t="s">
        <v>3979</v>
      </c>
      <c r="E2001" s="2">
        <f>VLOOKUP(A2001,Atual_15052023!$A$3:$A$5573,1,0)</f>
        <v>310700</v>
      </c>
    </row>
    <row r="2002" spans="1:5" x14ac:dyDescent="0.3">
      <c r="A2002" s="5">
        <v>310920</v>
      </c>
      <c r="B2002" s="5" t="s">
        <v>5424</v>
      </c>
      <c r="C2002" s="5" t="s">
        <v>7958</v>
      </c>
      <c r="D2002" s="5" t="s">
        <v>10150</v>
      </c>
      <c r="E2002" s="2">
        <f>VLOOKUP(A2002,Atual_15052023!$A$3:$A$5573,1,0)</f>
        <v>310920</v>
      </c>
    </row>
    <row r="2003" spans="1:5" x14ac:dyDescent="0.3">
      <c r="A2003" s="5">
        <v>310960</v>
      </c>
      <c r="B2003" s="5" t="s">
        <v>5424</v>
      </c>
      <c r="C2003" s="5" t="s">
        <v>7958</v>
      </c>
      <c r="D2003" s="5" t="s">
        <v>10187</v>
      </c>
      <c r="E2003" s="2">
        <f>VLOOKUP(A2003,Atual_15052023!$A$3:$A$5573,1,0)</f>
        <v>310960</v>
      </c>
    </row>
    <row r="2004" spans="1:5" x14ac:dyDescent="0.3">
      <c r="A2004" s="5">
        <v>310990</v>
      </c>
      <c r="B2004" s="5" t="s">
        <v>5424</v>
      </c>
      <c r="C2004" s="5" t="s">
        <v>7958</v>
      </c>
      <c r="D2004" s="5" t="s">
        <v>1138</v>
      </c>
      <c r="E2004" s="2">
        <f>VLOOKUP(A2004,Atual_15052023!$A$3:$A$5573,1,0)</f>
        <v>310990</v>
      </c>
    </row>
    <row r="2005" spans="1:5" x14ac:dyDescent="0.3">
      <c r="A2005" s="5">
        <v>311250</v>
      </c>
      <c r="B2005" s="5" t="s">
        <v>5424</v>
      </c>
      <c r="C2005" s="5" t="s">
        <v>7958</v>
      </c>
      <c r="D2005" s="5" t="s">
        <v>9101</v>
      </c>
      <c r="E2005" s="2">
        <f>VLOOKUP(A2005,Atual_15052023!$A$3:$A$5573,1,0)</f>
        <v>311250</v>
      </c>
    </row>
    <row r="2006" spans="1:5" x14ac:dyDescent="0.3">
      <c r="A2006" s="5">
        <v>311560</v>
      </c>
      <c r="B2006" s="5" t="s">
        <v>5424</v>
      </c>
      <c r="C2006" s="5" t="s">
        <v>7958</v>
      </c>
      <c r="D2006" s="5" t="s">
        <v>6392</v>
      </c>
      <c r="E2006" s="2">
        <f>VLOOKUP(A2006,Atual_15052023!$A$3:$A$5573,1,0)</f>
        <v>311560</v>
      </c>
    </row>
    <row r="2007" spans="1:5" x14ac:dyDescent="0.3">
      <c r="A2007" s="5">
        <v>311890</v>
      </c>
      <c r="B2007" s="5" t="s">
        <v>5424</v>
      </c>
      <c r="C2007" s="5" t="s">
        <v>7958</v>
      </c>
      <c r="D2007" s="5" t="s">
        <v>4197</v>
      </c>
      <c r="E2007" s="2">
        <f>VLOOKUP(A2007,Atual_15052023!$A$3:$A$5573,1,0)</f>
        <v>311890</v>
      </c>
    </row>
    <row r="2008" spans="1:5" x14ac:dyDescent="0.3">
      <c r="A2008" s="5">
        <v>311910</v>
      </c>
      <c r="B2008" s="5" t="s">
        <v>5424</v>
      </c>
      <c r="C2008" s="5" t="s">
        <v>7958</v>
      </c>
      <c r="D2008" s="5" t="s">
        <v>9676</v>
      </c>
      <c r="E2008" s="2">
        <f>VLOOKUP(A2008,Atual_15052023!$A$3:$A$5573,1,0)</f>
        <v>311910</v>
      </c>
    </row>
    <row r="2009" spans="1:5" x14ac:dyDescent="0.3">
      <c r="A2009" s="5">
        <v>312090</v>
      </c>
      <c r="B2009" s="5" t="s">
        <v>5424</v>
      </c>
      <c r="C2009" s="5" t="s">
        <v>7958</v>
      </c>
      <c r="D2009" s="5" t="s">
        <v>3645</v>
      </c>
      <c r="E2009" s="2">
        <f>VLOOKUP(A2009,Atual_15052023!$A$3:$A$5573,1,0)</f>
        <v>312090</v>
      </c>
    </row>
    <row r="2010" spans="1:5" x14ac:dyDescent="0.3">
      <c r="A2010" s="5">
        <v>312570</v>
      </c>
      <c r="B2010" s="5" t="s">
        <v>5424</v>
      </c>
      <c r="C2010" s="5" t="s">
        <v>7958</v>
      </c>
      <c r="D2010" s="5" t="s">
        <v>6560</v>
      </c>
      <c r="E2010" s="2">
        <f>VLOOKUP(A2010,Atual_15052023!$A$3:$A$5573,1,0)</f>
        <v>312570</v>
      </c>
    </row>
    <row r="2011" spans="1:5" x14ac:dyDescent="0.3">
      <c r="A2011" s="5">
        <v>312640</v>
      </c>
      <c r="B2011" s="5" t="s">
        <v>5424</v>
      </c>
      <c r="C2011" s="5" t="s">
        <v>7958</v>
      </c>
      <c r="D2011" s="5" t="s">
        <v>388</v>
      </c>
      <c r="E2011" s="2">
        <f>VLOOKUP(A2011,Atual_15052023!$A$3:$A$5573,1,0)</f>
        <v>312640</v>
      </c>
    </row>
    <row r="2012" spans="1:5" x14ac:dyDescent="0.3">
      <c r="A2012" s="5">
        <v>312720</v>
      </c>
      <c r="B2012" s="5" t="s">
        <v>5424</v>
      </c>
      <c r="C2012" s="5" t="s">
        <v>7958</v>
      </c>
      <c r="D2012" s="5" t="s">
        <v>2616</v>
      </c>
      <c r="E2012" s="2">
        <f>VLOOKUP(A2012,Atual_15052023!$A$3:$A$5573,1,0)</f>
        <v>312720</v>
      </c>
    </row>
    <row r="2013" spans="1:5" x14ac:dyDescent="0.3">
      <c r="A2013" s="5">
        <v>313100</v>
      </c>
      <c r="B2013" s="5" t="s">
        <v>5424</v>
      </c>
      <c r="C2013" s="5" t="s">
        <v>7958</v>
      </c>
      <c r="D2013" s="5" t="s">
        <v>8836</v>
      </c>
      <c r="E2013" s="2">
        <f>VLOOKUP(A2013,Atual_15052023!$A$3:$A$5573,1,0)</f>
        <v>313100</v>
      </c>
    </row>
    <row r="2014" spans="1:5" x14ac:dyDescent="0.3">
      <c r="A2014" s="5">
        <v>313110</v>
      </c>
      <c r="B2014" s="5" t="s">
        <v>5424</v>
      </c>
      <c r="C2014" s="5" t="s">
        <v>7958</v>
      </c>
      <c r="D2014" s="5" t="s">
        <v>8351</v>
      </c>
      <c r="E2014" s="2">
        <f>VLOOKUP(A2014,Atual_15052023!$A$3:$A$5573,1,0)</f>
        <v>313110</v>
      </c>
    </row>
    <row r="2015" spans="1:5" x14ac:dyDescent="0.3">
      <c r="A2015" s="5">
        <v>313570</v>
      </c>
      <c r="B2015" s="5" t="s">
        <v>5424</v>
      </c>
      <c r="C2015" s="5" t="s">
        <v>7958</v>
      </c>
      <c r="D2015" s="5" t="s">
        <v>4640</v>
      </c>
      <c r="E2015" s="2">
        <f>VLOOKUP(A2015,Atual_15052023!$A$3:$A$5573,1,0)</f>
        <v>313570</v>
      </c>
    </row>
    <row r="2016" spans="1:5" x14ac:dyDescent="0.3">
      <c r="A2016" s="5">
        <v>313970</v>
      </c>
      <c r="B2016" s="5" t="s">
        <v>5424</v>
      </c>
      <c r="C2016" s="5" t="s">
        <v>7958</v>
      </c>
      <c r="D2016" s="5" t="s">
        <v>4290</v>
      </c>
      <c r="E2016" s="2">
        <f>VLOOKUP(A2016,Atual_15052023!$A$3:$A$5573,1,0)</f>
        <v>313970</v>
      </c>
    </row>
    <row r="2017" spans="1:5" x14ac:dyDescent="0.3">
      <c r="A2017" s="5">
        <v>314250</v>
      </c>
      <c r="B2017" s="5" t="s">
        <v>5424</v>
      </c>
      <c r="C2017" s="5" t="s">
        <v>7958</v>
      </c>
      <c r="D2017" s="5" t="s">
        <v>6993</v>
      </c>
      <c r="E2017" s="2">
        <f>VLOOKUP(A2017,Atual_15052023!$A$3:$A$5573,1,0)</f>
        <v>314250</v>
      </c>
    </row>
    <row r="2018" spans="1:5" x14ac:dyDescent="0.3">
      <c r="A2018" s="5">
        <v>314350</v>
      </c>
      <c r="B2018" s="5" t="s">
        <v>5424</v>
      </c>
      <c r="C2018" s="5" t="s">
        <v>7958</v>
      </c>
      <c r="D2018" s="5" t="s">
        <v>4223</v>
      </c>
      <c r="E2018" s="2">
        <f>VLOOKUP(A2018,Atual_15052023!$A$3:$A$5573,1,0)</f>
        <v>314350</v>
      </c>
    </row>
    <row r="2019" spans="1:5" x14ac:dyDescent="0.3">
      <c r="A2019" s="5">
        <v>314360</v>
      </c>
      <c r="B2019" s="5" t="s">
        <v>5424</v>
      </c>
      <c r="C2019" s="5" t="s">
        <v>7958</v>
      </c>
      <c r="D2019" s="5" t="s">
        <v>2713</v>
      </c>
      <c r="E2019" s="2">
        <f>VLOOKUP(A2019,Atual_15052023!$A$3:$A$5573,1,0)</f>
        <v>314360</v>
      </c>
    </row>
    <row r="2020" spans="1:5" x14ac:dyDescent="0.3">
      <c r="A2020" s="5">
        <v>314640</v>
      </c>
      <c r="B2020" s="5" t="s">
        <v>5424</v>
      </c>
      <c r="C2020" s="5" t="s">
        <v>7958</v>
      </c>
      <c r="D2020" s="5" t="s">
        <v>10669</v>
      </c>
      <c r="E2020" s="2">
        <f>VLOOKUP(A2020,Atual_15052023!$A$3:$A$5573,1,0)</f>
        <v>314640</v>
      </c>
    </row>
    <row r="2021" spans="1:5" x14ac:dyDescent="0.3">
      <c r="A2021" s="5">
        <v>314690</v>
      </c>
      <c r="B2021" s="5" t="s">
        <v>5424</v>
      </c>
      <c r="C2021" s="5" t="s">
        <v>7958</v>
      </c>
      <c r="D2021" s="5" t="s">
        <v>7561</v>
      </c>
      <c r="E2021" s="2">
        <f>VLOOKUP(A2021,Atual_15052023!$A$3:$A$5573,1,0)</f>
        <v>314690</v>
      </c>
    </row>
    <row r="2022" spans="1:5" x14ac:dyDescent="0.3">
      <c r="A2022" s="5">
        <v>314740</v>
      </c>
      <c r="B2022" s="5" t="s">
        <v>5424</v>
      </c>
      <c r="C2022" s="5" t="s">
        <v>7958</v>
      </c>
      <c r="D2022" s="5" t="s">
        <v>9722</v>
      </c>
      <c r="E2022" s="2">
        <f>VLOOKUP(A2022,Atual_15052023!$A$3:$A$5573,1,0)</f>
        <v>314740</v>
      </c>
    </row>
    <row r="2023" spans="1:5" x14ac:dyDescent="0.3">
      <c r="A2023" s="5">
        <v>314960</v>
      </c>
      <c r="B2023" s="5" t="s">
        <v>5424</v>
      </c>
      <c r="C2023" s="5" t="s">
        <v>7958</v>
      </c>
      <c r="D2023" s="5" t="s">
        <v>2179</v>
      </c>
      <c r="E2023" s="2">
        <f>VLOOKUP(A2023,Atual_15052023!$A$3:$A$5573,1,0)</f>
        <v>314960</v>
      </c>
    </row>
    <row r="2024" spans="1:5" x14ac:dyDescent="0.3">
      <c r="A2024" s="5">
        <v>315200</v>
      </c>
      <c r="B2024" s="5" t="s">
        <v>5424</v>
      </c>
      <c r="C2024" s="5" t="s">
        <v>7958</v>
      </c>
      <c r="D2024" s="5" t="s">
        <v>7678</v>
      </c>
      <c r="E2024" s="2">
        <f>VLOOKUP(A2024,Atual_15052023!$A$3:$A$5573,1,0)</f>
        <v>315200</v>
      </c>
    </row>
    <row r="2025" spans="1:5" x14ac:dyDescent="0.3">
      <c r="A2025" s="5">
        <v>315320</v>
      </c>
      <c r="B2025" s="5" t="s">
        <v>5424</v>
      </c>
      <c r="C2025" s="5" t="s">
        <v>7958</v>
      </c>
      <c r="D2025" s="5" t="s">
        <v>5018</v>
      </c>
      <c r="E2025" s="2">
        <f>VLOOKUP(A2025,Atual_15052023!$A$3:$A$5573,1,0)</f>
        <v>315320</v>
      </c>
    </row>
    <row r="2026" spans="1:5" x14ac:dyDescent="0.3">
      <c r="A2026" s="5">
        <v>315360</v>
      </c>
      <c r="B2026" s="5" t="s">
        <v>5424</v>
      </c>
      <c r="C2026" s="5" t="s">
        <v>7958</v>
      </c>
      <c r="D2026" s="5" t="s">
        <v>9396</v>
      </c>
      <c r="E2026" s="2">
        <f>VLOOKUP(A2026,Atual_15052023!$A$3:$A$5573,1,0)</f>
        <v>315360</v>
      </c>
    </row>
    <row r="2027" spans="1:5" x14ac:dyDescent="0.3">
      <c r="A2027" s="5">
        <v>315370</v>
      </c>
      <c r="B2027" s="5" t="s">
        <v>5424</v>
      </c>
      <c r="C2027" s="5" t="s">
        <v>7958</v>
      </c>
      <c r="D2027" s="5" t="s">
        <v>3697</v>
      </c>
      <c r="E2027" s="2">
        <f>VLOOKUP(A2027,Atual_15052023!$A$3:$A$5573,1,0)</f>
        <v>315370</v>
      </c>
    </row>
    <row r="2028" spans="1:5" x14ac:dyDescent="0.3">
      <c r="A2028" s="5">
        <v>315850</v>
      </c>
      <c r="B2028" s="5" t="s">
        <v>5424</v>
      </c>
      <c r="C2028" s="5" t="s">
        <v>7958</v>
      </c>
      <c r="D2028" s="5" t="s">
        <v>4588</v>
      </c>
      <c r="E2028" s="2">
        <f>VLOOKUP(A2028,Atual_15052023!$A$3:$A$5573,1,0)</f>
        <v>315850</v>
      </c>
    </row>
    <row r="2029" spans="1:5" x14ac:dyDescent="0.3">
      <c r="A2029" s="5">
        <v>316060</v>
      </c>
      <c r="B2029" s="5" t="s">
        <v>5424</v>
      </c>
      <c r="C2029" s="5" t="s">
        <v>7958</v>
      </c>
      <c r="D2029" s="5" t="s">
        <v>6414</v>
      </c>
      <c r="E2029" s="2">
        <f>VLOOKUP(A2029,Atual_15052023!$A$3:$A$5573,1,0)</f>
        <v>316060</v>
      </c>
    </row>
    <row r="2030" spans="1:5" x14ac:dyDescent="0.3">
      <c r="A2030" s="5">
        <v>316720</v>
      </c>
      <c r="B2030" s="5" t="s">
        <v>5424</v>
      </c>
      <c r="C2030" s="5" t="s">
        <v>7958</v>
      </c>
      <c r="D2030" s="5" t="s">
        <v>7958</v>
      </c>
      <c r="E2030" s="2">
        <f>VLOOKUP(A2030,Atual_15052023!$A$3:$A$5573,1,0)</f>
        <v>316720</v>
      </c>
    </row>
    <row r="2031" spans="1:5" x14ac:dyDescent="0.3">
      <c r="A2031" s="5">
        <v>316935</v>
      </c>
      <c r="B2031" s="5" t="s">
        <v>5424</v>
      </c>
      <c r="C2031" s="5" t="s">
        <v>7958</v>
      </c>
      <c r="D2031" s="5" t="s">
        <v>1326</v>
      </c>
      <c r="E2031" s="2">
        <f>VLOOKUP(A2031,Atual_15052023!$A$3:$A$5573,1,0)</f>
        <v>316935</v>
      </c>
    </row>
    <row r="2032" spans="1:5" x14ac:dyDescent="0.3">
      <c r="A2032" s="5">
        <v>310090</v>
      </c>
      <c r="B2032" s="5" t="s">
        <v>5424</v>
      </c>
      <c r="C2032" s="5" t="s">
        <v>5038</v>
      </c>
      <c r="D2032" s="5" t="s">
        <v>847</v>
      </c>
      <c r="E2032" s="2">
        <f>VLOOKUP(A2032,Atual_15052023!$A$3:$A$5573,1,0)</f>
        <v>310090</v>
      </c>
    </row>
    <row r="2033" spans="1:5" x14ac:dyDescent="0.3">
      <c r="A2033" s="5">
        <v>310285</v>
      </c>
      <c r="B2033" s="5" t="s">
        <v>5424</v>
      </c>
      <c r="C2033" s="5" t="s">
        <v>5038</v>
      </c>
      <c r="D2033" s="5" t="s">
        <v>7854</v>
      </c>
      <c r="E2033" s="2">
        <f>VLOOKUP(A2033,Atual_15052023!$A$3:$A$5573,1,0)</f>
        <v>310285</v>
      </c>
    </row>
    <row r="2034" spans="1:5" x14ac:dyDescent="0.3">
      <c r="A2034" s="5">
        <v>310470</v>
      </c>
      <c r="B2034" s="5" t="s">
        <v>5424</v>
      </c>
      <c r="C2034" s="5" t="s">
        <v>5038</v>
      </c>
      <c r="D2034" s="5" t="s">
        <v>9189</v>
      </c>
      <c r="E2034" s="2">
        <f>VLOOKUP(A2034,Atual_15052023!$A$3:$A$5573,1,0)</f>
        <v>310470</v>
      </c>
    </row>
    <row r="2035" spans="1:5" x14ac:dyDescent="0.3">
      <c r="A2035" s="5">
        <v>310660</v>
      </c>
      <c r="B2035" s="5" t="s">
        <v>5424</v>
      </c>
      <c r="C2035" s="5" t="s">
        <v>5038</v>
      </c>
      <c r="D2035" s="5" t="s">
        <v>1939</v>
      </c>
      <c r="E2035" s="2">
        <f>VLOOKUP(A2035,Atual_15052023!$A$3:$A$5573,1,0)</f>
        <v>310660</v>
      </c>
    </row>
    <row r="2036" spans="1:5" x14ac:dyDescent="0.3">
      <c r="A2036" s="5">
        <v>311080</v>
      </c>
      <c r="B2036" s="5" t="s">
        <v>5424</v>
      </c>
      <c r="C2036" s="5" t="s">
        <v>5038</v>
      </c>
      <c r="D2036" s="5" t="s">
        <v>1247</v>
      </c>
      <c r="E2036" s="2">
        <f>VLOOKUP(A2036,Atual_15052023!$A$3:$A$5573,1,0)</f>
        <v>311080</v>
      </c>
    </row>
    <row r="2037" spans="1:5" x14ac:dyDescent="0.3">
      <c r="A2037" s="5">
        <v>311300</v>
      </c>
      <c r="B2037" s="5" t="s">
        <v>5424</v>
      </c>
      <c r="C2037" s="5" t="s">
        <v>5038</v>
      </c>
      <c r="D2037" s="5" t="s">
        <v>29</v>
      </c>
      <c r="E2037" s="2">
        <f>VLOOKUP(A2037,Atual_15052023!$A$3:$A$5573,1,0)</f>
        <v>311300</v>
      </c>
    </row>
    <row r="2038" spans="1:5" x14ac:dyDescent="0.3">
      <c r="A2038" s="5">
        <v>311370</v>
      </c>
      <c r="B2038" s="5" t="s">
        <v>5424</v>
      </c>
      <c r="C2038" s="5" t="s">
        <v>5038</v>
      </c>
      <c r="D2038" s="5" t="s">
        <v>8658</v>
      </c>
      <c r="E2038" s="2">
        <f>VLOOKUP(A2038,Atual_15052023!$A$3:$A$5573,1,0)</f>
        <v>311370</v>
      </c>
    </row>
    <row r="2039" spans="1:5" x14ac:dyDescent="0.3">
      <c r="A2039" s="5">
        <v>311545</v>
      </c>
      <c r="B2039" s="5" t="s">
        <v>5424</v>
      </c>
      <c r="C2039" s="5" t="s">
        <v>5038</v>
      </c>
      <c r="D2039" s="5" t="s">
        <v>8550</v>
      </c>
      <c r="E2039" s="2">
        <f>VLOOKUP(A2039,Atual_15052023!$A$3:$A$5573,1,0)</f>
        <v>311545</v>
      </c>
    </row>
    <row r="2040" spans="1:5" x14ac:dyDescent="0.3">
      <c r="A2040" s="5">
        <v>312015</v>
      </c>
      <c r="B2040" s="5" t="s">
        <v>5424</v>
      </c>
      <c r="C2040" s="5" t="s">
        <v>5038</v>
      </c>
      <c r="D2040" s="5" t="s">
        <v>5727</v>
      </c>
      <c r="E2040" s="2">
        <f>VLOOKUP(A2040,Atual_15052023!$A$3:$A$5573,1,0)</f>
        <v>312015</v>
      </c>
    </row>
    <row r="2041" spans="1:5" x14ac:dyDescent="0.3">
      <c r="A2041" s="5">
        <v>312675</v>
      </c>
      <c r="B2041" s="5" t="s">
        <v>5424</v>
      </c>
      <c r="C2041" s="5" t="s">
        <v>5038</v>
      </c>
      <c r="D2041" s="5" t="s">
        <v>4900</v>
      </c>
      <c r="E2041" s="2">
        <f>VLOOKUP(A2041,Atual_15052023!$A$3:$A$5573,1,0)</f>
        <v>312675</v>
      </c>
    </row>
    <row r="2042" spans="1:5" x14ac:dyDescent="0.3">
      <c r="A2042" s="5">
        <v>312680</v>
      </c>
      <c r="B2042" s="5" t="s">
        <v>5424</v>
      </c>
      <c r="C2042" s="5" t="s">
        <v>5038</v>
      </c>
      <c r="D2042" s="5" t="s">
        <v>31</v>
      </c>
      <c r="E2042" s="2">
        <f>VLOOKUP(A2042,Atual_15052023!$A$3:$A$5573,1,0)</f>
        <v>312680</v>
      </c>
    </row>
    <row r="2043" spans="1:5" x14ac:dyDescent="0.3">
      <c r="A2043" s="5">
        <v>312705</v>
      </c>
      <c r="B2043" s="5" t="s">
        <v>5424</v>
      </c>
      <c r="C2043" s="5" t="s">
        <v>5038</v>
      </c>
      <c r="D2043" s="5" t="s">
        <v>10962</v>
      </c>
      <c r="E2043" s="2">
        <f>VLOOKUP(A2043,Atual_15052023!$A$3:$A$5573,1,0)</f>
        <v>312705</v>
      </c>
    </row>
    <row r="2044" spans="1:5" x14ac:dyDescent="0.3">
      <c r="A2044" s="5">
        <v>313230</v>
      </c>
      <c r="B2044" s="5" t="s">
        <v>5424</v>
      </c>
      <c r="C2044" s="5" t="s">
        <v>5038</v>
      </c>
      <c r="D2044" s="5" t="s">
        <v>893</v>
      </c>
      <c r="E2044" s="2">
        <f>VLOOKUP(A2044,Atual_15052023!$A$3:$A$5573,1,0)</f>
        <v>313230</v>
      </c>
    </row>
    <row r="2045" spans="1:5" x14ac:dyDescent="0.3">
      <c r="A2045" s="5">
        <v>313270</v>
      </c>
      <c r="B2045" s="5" t="s">
        <v>5424</v>
      </c>
      <c r="C2045" s="5" t="s">
        <v>5038</v>
      </c>
      <c r="D2045" s="5" t="s">
        <v>3237</v>
      </c>
      <c r="E2045" s="2">
        <f>VLOOKUP(A2045,Atual_15052023!$A$3:$A$5573,1,0)</f>
        <v>313270</v>
      </c>
    </row>
    <row r="2046" spans="1:5" x14ac:dyDescent="0.3">
      <c r="A2046" s="5">
        <v>313700</v>
      </c>
      <c r="B2046" s="5" t="s">
        <v>5424</v>
      </c>
      <c r="C2046" s="5" t="s">
        <v>5038</v>
      </c>
      <c r="D2046" s="5" t="s">
        <v>997</v>
      </c>
      <c r="E2046" s="2">
        <f>VLOOKUP(A2046,Atual_15052023!$A$3:$A$5573,1,0)</f>
        <v>313700</v>
      </c>
    </row>
    <row r="2047" spans="1:5" x14ac:dyDescent="0.3">
      <c r="A2047" s="5">
        <v>313890</v>
      </c>
      <c r="B2047" s="5" t="s">
        <v>5424</v>
      </c>
      <c r="C2047" s="5" t="s">
        <v>5038</v>
      </c>
      <c r="D2047" s="5" t="s">
        <v>6192</v>
      </c>
      <c r="E2047" s="2">
        <f>VLOOKUP(A2047,Atual_15052023!$A$3:$A$5573,1,0)</f>
        <v>313890</v>
      </c>
    </row>
    <row r="2048" spans="1:5" x14ac:dyDescent="0.3">
      <c r="A2048" s="5">
        <v>313920</v>
      </c>
      <c r="B2048" s="5" t="s">
        <v>5424</v>
      </c>
      <c r="C2048" s="5" t="s">
        <v>5038</v>
      </c>
      <c r="D2048" s="5" t="s">
        <v>1498</v>
      </c>
      <c r="E2048" s="2">
        <f>VLOOKUP(A2048,Atual_15052023!$A$3:$A$5573,1,0)</f>
        <v>313920</v>
      </c>
    </row>
    <row r="2049" spans="1:5" x14ac:dyDescent="0.3">
      <c r="A2049" s="5">
        <v>314430</v>
      </c>
      <c r="B2049" s="5" t="s">
        <v>5424</v>
      </c>
      <c r="C2049" s="5" t="s">
        <v>5038</v>
      </c>
      <c r="D2049" s="5" t="s">
        <v>9575</v>
      </c>
      <c r="E2049" s="2">
        <f>VLOOKUP(A2049,Atual_15052023!$A$3:$A$5573,1,0)</f>
        <v>314430</v>
      </c>
    </row>
    <row r="2050" spans="1:5" x14ac:dyDescent="0.3">
      <c r="A2050" s="5">
        <v>314490</v>
      </c>
      <c r="B2050" s="5" t="s">
        <v>5424</v>
      </c>
      <c r="C2050" s="5" t="s">
        <v>5038</v>
      </c>
      <c r="D2050" s="5" t="s">
        <v>6329</v>
      </c>
      <c r="E2050" s="2">
        <f>VLOOKUP(A2050,Atual_15052023!$A$3:$A$5573,1,0)</f>
        <v>314490</v>
      </c>
    </row>
    <row r="2051" spans="1:5" x14ac:dyDescent="0.3">
      <c r="A2051" s="5">
        <v>314530</v>
      </c>
      <c r="B2051" s="5" t="s">
        <v>5424</v>
      </c>
      <c r="C2051" s="5" t="s">
        <v>5038</v>
      </c>
      <c r="D2051" s="5" t="s">
        <v>8531</v>
      </c>
      <c r="E2051" s="2">
        <f>VLOOKUP(A2051,Atual_15052023!$A$3:$A$5573,1,0)</f>
        <v>314530</v>
      </c>
    </row>
    <row r="2052" spans="1:5" x14ac:dyDescent="0.3">
      <c r="A2052" s="5">
        <v>314535</v>
      </c>
      <c r="B2052" s="5" t="s">
        <v>5424</v>
      </c>
      <c r="C2052" s="5" t="s">
        <v>5038</v>
      </c>
      <c r="D2052" s="5" t="s">
        <v>8834</v>
      </c>
      <c r="E2052" s="2">
        <f>VLOOKUP(A2052,Atual_15052023!$A$3:$A$5573,1,0)</f>
        <v>314535</v>
      </c>
    </row>
    <row r="2053" spans="1:5" x14ac:dyDescent="0.3">
      <c r="A2053" s="5">
        <v>314620</v>
      </c>
      <c r="B2053" s="5" t="s">
        <v>5424</v>
      </c>
      <c r="C2053" s="5" t="s">
        <v>5038</v>
      </c>
      <c r="D2053" s="5" t="s">
        <v>4240</v>
      </c>
      <c r="E2053" s="2">
        <f>VLOOKUP(A2053,Atual_15052023!$A$3:$A$5573,1,0)</f>
        <v>314620</v>
      </c>
    </row>
    <row r="2054" spans="1:5" x14ac:dyDescent="0.3">
      <c r="A2054" s="5">
        <v>314630</v>
      </c>
      <c r="B2054" s="5" t="s">
        <v>5424</v>
      </c>
      <c r="C2054" s="5" t="s">
        <v>5038</v>
      </c>
      <c r="D2054" s="5" t="s">
        <v>3200</v>
      </c>
      <c r="E2054" s="2">
        <f>VLOOKUP(A2054,Atual_15052023!$A$3:$A$5573,1,0)</f>
        <v>314630</v>
      </c>
    </row>
    <row r="2055" spans="1:5" x14ac:dyDescent="0.3">
      <c r="A2055" s="5">
        <v>314850</v>
      </c>
      <c r="B2055" s="5" t="s">
        <v>5424</v>
      </c>
      <c r="C2055" s="5" t="s">
        <v>5038</v>
      </c>
      <c r="D2055" s="5" t="s">
        <v>3370</v>
      </c>
      <c r="E2055" s="2">
        <f>VLOOKUP(A2055,Atual_15052023!$A$3:$A$5573,1,0)</f>
        <v>314850</v>
      </c>
    </row>
    <row r="2056" spans="1:5" x14ac:dyDescent="0.3">
      <c r="A2056" s="5">
        <v>315000</v>
      </c>
      <c r="B2056" s="5" t="s">
        <v>5424</v>
      </c>
      <c r="C2056" s="5" t="s">
        <v>5038</v>
      </c>
      <c r="D2056" s="5" t="s">
        <v>102</v>
      </c>
      <c r="E2056" s="2">
        <f>VLOOKUP(A2056,Atual_15052023!$A$3:$A$5573,1,0)</f>
        <v>315000</v>
      </c>
    </row>
    <row r="2057" spans="1:5" x14ac:dyDescent="0.3">
      <c r="A2057" s="5">
        <v>315240</v>
      </c>
      <c r="B2057" s="5" t="s">
        <v>5424</v>
      </c>
      <c r="C2057" s="5" t="s">
        <v>5038</v>
      </c>
      <c r="D2057" s="5" t="s">
        <v>5022</v>
      </c>
      <c r="E2057" s="2">
        <f>VLOOKUP(A2057,Atual_15052023!$A$3:$A$5573,1,0)</f>
        <v>315240</v>
      </c>
    </row>
    <row r="2058" spans="1:5" x14ac:dyDescent="0.3">
      <c r="A2058" s="5">
        <v>315765</v>
      </c>
      <c r="B2058" s="5" t="s">
        <v>5424</v>
      </c>
      <c r="C2058" s="5" t="s">
        <v>5038</v>
      </c>
      <c r="D2058" s="5" t="s">
        <v>9553</v>
      </c>
      <c r="E2058" s="2">
        <f>VLOOKUP(A2058,Atual_15052023!$A$3:$A$5573,1,0)</f>
        <v>315765</v>
      </c>
    </row>
    <row r="2059" spans="1:5" x14ac:dyDescent="0.3">
      <c r="A2059" s="5">
        <v>316330</v>
      </c>
      <c r="B2059" s="5" t="s">
        <v>5424</v>
      </c>
      <c r="C2059" s="5" t="s">
        <v>5038</v>
      </c>
      <c r="D2059" s="5" t="s">
        <v>5104</v>
      </c>
      <c r="E2059" s="2">
        <f>VLOOKUP(A2059,Atual_15052023!$A$3:$A$5573,1,0)</f>
        <v>316330</v>
      </c>
    </row>
    <row r="2060" spans="1:5" x14ac:dyDescent="0.3">
      <c r="A2060" s="5">
        <v>316670</v>
      </c>
      <c r="B2060" s="5" t="s">
        <v>5424</v>
      </c>
      <c r="C2060" s="5" t="s">
        <v>5038</v>
      </c>
      <c r="D2060" s="5" t="s">
        <v>8546</v>
      </c>
      <c r="E2060" s="2">
        <f>VLOOKUP(A2060,Atual_15052023!$A$3:$A$5573,1,0)</f>
        <v>316670</v>
      </c>
    </row>
    <row r="2061" spans="1:5" x14ac:dyDescent="0.3">
      <c r="A2061" s="5">
        <v>316555</v>
      </c>
      <c r="B2061" s="5" t="s">
        <v>5424</v>
      </c>
      <c r="C2061" s="5" t="s">
        <v>5038</v>
      </c>
      <c r="D2061" s="5" t="s">
        <v>6709</v>
      </c>
      <c r="E2061" s="2">
        <f>VLOOKUP(A2061,Atual_15052023!$A$3:$A$5573,1,0)</f>
        <v>316555</v>
      </c>
    </row>
    <row r="2062" spans="1:5" x14ac:dyDescent="0.3">
      <c r="A2062" s="5">
        <v>316860</v>
      </c>
      <c r="B2062" s="5" t="s">
        <v>5424</v>
      </c>
      <c r="C2062" s="5" t="s">
        <v>5038</v>
      </c>
      <c r="D2062" s="5" t="s">
        <v>5038</v>
      </c>
      <c r="E2062" s="2">
        <f>VLOOKUP(A2062,Atual_15052023!$A$3:$A$5573,1,0)</f>
        <v>316860</v>
      </c>
    </row>
    <row r="2063" spans="1:5" x14ac:dyDescent="0.3">
      <c r="A2063" s="5">
        <v>317030</v>
      </c>
      <c r="B2063" s="5" t="s">
        <v>5424</v>
      </c>
      <c r="C2063" s="5" t="s">
        <v>5038</v>
      </c>
      <c r="D2063" s="5" t="s">
        <v>5829</v>
      </c>
      <c r="E2063" s="2">
        <f>VLOOKUP(A2063,Atual_15052023!$A$3:$A$5573,1,0)</f>
        <v>317030</v>
      </c>
    </row>
    <row r="2064" spans="1:5" x14ac:dyDescent="0.3">
      <c r="A2064" s="5">
        <v>310310</v>
      </c>
      <c r="B2064" s="5" t="s">
        <v>5424</v>
      </c>
      <c r="C2064" s="5" t="s">
        <v>5510</v>
      </c>
      <c r="D2064" s="5" t="s">
        <v>6436</v>
      </c>
      <c r="E2064" s="2">
        <f>VLOOKUP(A2064,Atual_15052023!$A$3:$A$5573,1,0)</f>
        <v>310310</v>
      </c>
    </row>
    <row r="2065" spans="1:5" x14ac:dyDescent="0.3">
      <c r="A2065" s="5">
        <v>310550</v>
      </c>
      <c r="B2065" s="5" t="s">
        <v>5424</v>
      </c>
      <c r="C2065" s="5" t="s">
        <v>5510</v>
      </c>
      <c r="D2065" s="5" t="s">
        <v>5012</v>
      </c>
      <c r="E2065" s="2">
        <f>VLOOKUP(A2065,Atual_15052023!$A$3:$A$5573,1,0)</f>
        <v>310550</v>
      </c>
    </row>
    <row r="2066" spans="1:5" x14ac:dyDescent="0.3">
      <c r="A2066" s="5">
        <v>310870</v>
      </c>
      <c r="B2066" s="5" t="s">
        <v>5424</v>
      </c>
      <c r="C2066" s="5" t="s">
        <v>5510</v>
      </c>
      <c r="D2066" s="5" t="s">
        <v>1446</v>
      </c>
      <c r="E2066" s="2">
        <f>VLOOKUP(A2066,Atual_15052023!$A$3:$A$5573,1,0)</f>
        <v>310870</v>
      </c>
    </row>
    <row r="2067" spans="1:5" x14ac:dyDescent="0.3">
      <c r="A2067" s="5">
        <v>311670</v>
      </c>
      <c r="B2067" s="5" t="s">
        <v>5424</v>
      </c>
      <c r="C2067" s="5" t="s">
        <v>5510</v>
      </c>
      <c r="D2067" s="5" t="s">
        <v>11018</v>
      </c>
      <c r="E2067" s="2">
        <f>VLOOKUP(A2067,Atual_15052023!$A$3:$A$5573,1,0)</f>
        <v>311670</v>
      </c>
    </row>
    <row r="2068" spans="1:5" x14ac:dyDescent="0.3">
      <c r="A2068" s="5">
        <v>312190</v>
      </c>
      <c r="B2068" s="5" t="s">
        <v>5424</v>
      </c>
      <c r="C2068" s="5" t="s">
        <v>5510</v>
      </c>
      <c r="D2068" s="5" t="s">
        <v>11094</v>
      </c>
      <c r="E2068" s="2">
        <f>VLOOKUP(A2068,Atual_15052023!$A$3:$A$5573,1,0)</f>
        <v>312190</v>
      </c>
    </row>
    <row r="2069" spans="1:5" x14ac:dyDescent="0.3">
      <c r="A2069" s="5">
        <v>312330</v>
      </c>
      <c r="B2069" s="5" t="s">
        <v>5424</v>
      </c>
      <c r="C2069" s="5" t="s">
        <v>5510</v>
      </c>
      <c r="D2069" s="5" t="s">
        <v>8857</v>
      </c>
      <c r="E2069" s="2">
        <f>VLOOKUP(A2069,Atual_15052023!$A$3:$A$5573,1,0)</f>
        <v>312330</v>
      </c>
    </row>
    <row r="2070" spans="1:5" x14ac:dyDescent="0.3">
      <c r="A2070" s="5">
        <v>312400</v>
      </c>
      <c r="B2070" s="5" t="s">
        <v>5424</v>
      </c>
      <c r="C2070" s="5" t="s">
        <v>5510</v>
      </c>
      <c r="D2070" s="5" t="s">
        <v>8574</v>
      </c>
      <c r="E2070" s="2">
        <f>VLOOKUP(A2070,Atual_15052023!$A$3:$A$5573,1,0)</f>
        <v>312400</v>
      </c>
    </row>
    <row r="2071" spans="1:5" x14ac:dyDescent="0.3">
      <c r="A2071" s="5">
        <v>312490</v>
      </c>
      <c r="B2071" s="5" t="s">
        <v>5424</v>
      </c>
      <c r="C2071" s="5" t="s">
        <v>5510</v>
      </c>
      <c r="D2071" s="5" t="s">
        <v>4635</v>
      </c>
      <c r="E2071" s="2">
        <f>VLOOKUP(A2071,Atual_15052023!$A$3:$A$5573,1,0)</f>
        <v>312490</v>
      </c>
    </row>
    <row r="2072" spans="1:5" x14ac:dyDescent="0.3">
      <c r="A2072" s="5">
        <v>312840</v>
      </c>
      <c r="B2072" s="5" t="s">
        <v>5424</v>
      </c>
      <c r="C2072" s="5" t="s">
        <v>5510</v>
      </c>
      <c r="D2072" s="5" t="s">
        <v>2014</v>
      </c>
      <c r="E2072" s="2">
        <f>VLOOKUP(A2072,Atual_15052023!$A$3:$A$5573,1,0)</f>
        <v>312840</v>
      </c>
    </row>
    <row r="2073" spans="1:5" x14ac:dyDescent="0.3">
      <c r="A2073" s="5">
        <v>312880</v>
      </c>
      <c r="B2073" s="5" t="s">
        <v>5424</v>
      </c>
      <c r="C2073" s="5" t="s">
        <v>5510</v>
      </c>
      <c r="D2073" s="5" t="s">
        <v>9224</v>
      </c>
      <c r="E2073" s="2">
        <f>VLOOKUP(A2073,Atual_15052023!$A$3:$A$5573,1,0)</f>
        <v>312880</v>
      </c>
    </row>
    <row r="2074" spans="1:5" x14ac:dyDescent="0.3">
      <c r="A2074" s="5">
        <v>312900</v>
      </c>
      <c r="B2074" s="5" t="s">
        <v>5424</v>
      </c>
      <c r="C2074" s="5" t="s">
        <v>5510</v>
      </c>
      <c r="D2074" s="5" t="s">
        <v>7430</v>
      </c>
      <c r="E2074" s="2">
        <f>VLOOKUP(A2074,Atual_15052023!$A$3:$A$5573,1,0)</f>
        <v>312900</v>
      </c>
    </row>
    <row r="2075" spans="1:5" x14ac:dyDescent="0.3">
      <c r="A2075" s="5">
        <v>314160</v>
      </c>
      <c r="B2075" s="5" t="s">
        <v>5424</v>
      </c>
      <c r="C2075" s="5" t="s">
        <v>5510</v>
      </c>
      <c r="D2075" s="5" t="s">
        <v>4135</v>
      </c>
      <c r="E2075" s="2">
        <f>VLOOKUP(A2075,Atual_15052023!$A$3:$A$5573,1,0)</f>
        <v>314160</v>
      </c>
    </row>
    <row r="2076" spans="1:5" x14ac:dyDescent="0.3">
      <c r="A2076" s="5">
        <v>314210</v>
      </c>
      <c r="B2076" s="5" t="s">
        <v>5424</v>
      </c>
      <c r="C2076" s="5" t="s">
        <v>5510</v>
      </c>
      <c r="D2076" s="5" t="s">
        <v>7804</v>
      </c>
      <c r="E2076" s="2">
        <f>VLOOKUP(A2076,Atual_15052023!$A$3:$A$5573,1,0)</f>
        <v>314210</v>
      </c>
    </row>
    <row r="2077" spans="1:5" x14ac:dyDescent="0.3">
      <c r="A2077" s="5">
        <v>314220</v>
      </c>
      <c r="B2077" s="5" t="s">
        <v>5424</v>
      </c>
      <c r="C2077" s="5" t="s">
        <v>5510</v>
      </c>
      <c r="D2077" s="5" t="s">
        <v>6259</v>
      </c>
      <c r="E2077" s="2">
        <f>VLOOKUP(A2077,Atual_15052023!$A$3:$A$5573,1,0)</f>
        <v>314220</v>
      </c>
    </row>
    <row r="2078" spans="1:5" x14ac:dyDescent="0.3">
      <c r="A2078" s="5">
        <v>314390</v>
      </c>
      <c r="B2078" s="5" t="s">
        <v>5424</v>
      </c>
      <c r="C2078" s="5" t="s">
        <v>5510</v>
      </c>
      <c r="D2078" s="5" t="s">
        <v>9252</v>
      </c>
      <c r="E2078" s="2">
        <f>VLOOKUP(A2078,Atual_15052023!$A$3:$A$5573,1,0)</f>
        <v>314390</v>
      </c>
    </row>
    <row r="2079" spans="1:5" x14ac:dyDescent="0.3">
      <c r="A2079" s="5">
        <v>314820</v>
      </c>
      <c r="B2079" s="5" t="s">
        <v>5424</v>
      </c>
      <c r="C2079" s="5" t="s">
        <v>5510</v>
      </c>
      <c r="D2079" s="5" t="s">
        <v>6941</v>
      </c>
      <c r="E2079" s="2">
        <f>VLOOKUP(A2079,Atual_15052023!$A$3:$A$5573,1,0)</f>
        <v>314820</v>
      </c>
    </row>
    <row r="2080" spans="1:5" x14ac:dyDescent="0.3">
      <c r="A2080" s="5">
        <v>315130</v>
      </c>
      <c r="B2080" s="5" t="s">
        <v>5424</v>
      </c>
      <c r="C2080" s="5" t="s">
        <v>5510</v>
      </c>
      <c r="D2080" s="5" t="s">
        <v>5630</v>
      </c>
      <c r="E2080" s="2">
        <f>VLOOKUP(A2080,Atual_15052023!$A$3:$A$5573,1,0)</f>
        <v>315130</v>
      </c>
    </row>
    <row r="2081" spans="1:5" x14ac:dyDescent="0.3">
      <c r="A2081" s="5">
        <v>315310</v>
      </c>
      <c r="B2081" s="5" t="s">
        <v>5424</v>
      </c>
      <c r="C2081" s="5" t="s">
        <v>5510</v>
      </c>
      <c r="D2081" s="5" t="s">
        <v>6343</v>
      </c>
      <c r="E2081" s="2">
        <f>VLOOKUP(A2081,Atual_15052023!$A$3:$A$5573,1,0)</f>
        <v>315310</v>
      </c>
    </row>
    <row r="2082" spans="1:5" x14ac:dyDescent="0.3">
      <c r="A2082" s="5">
        <v>315580</v>
      </c>
      <c r="B2082" s="5" t="s">
        <v>5424</v>
      </c>
      <c r="C2082" s="5" t="s">
        <v>5510</v>
      </c>
      <c r="D2082" s="5" t="s">
        <v>562</v>
      </c>
      <c r="E2082" s="2">
        <f>VLOOKUP(A2082,Atual_15052023!$A$3:$A$5573,1,0)</f>
        <v>315580</v>
      </c>
    </row>
    <row r="2083" spans="1:5" x14ac:dyDescent="0.3">
      <c r="A2083" s="5">
        <v>315630</v>
      </c>
      <c r="B2083" s="5" t="s">
        <v>5424</v>
      </c>
      <c r="C2083" s="5" t="s">
        <v>5510</v>
      </c>
      <c r="D2083" s="5" t="s">
        <v>2800</v>
      </c>
      <c r="E2083" s="2">
        <f>VLOOKUP(A2083,Atual_15052023!$A$3:$A$5573,1,0)</f>
        <v>315630</v>
      </c>
    </row>
    <row r="2084" spans="1:5" x14ac:dyDescent="0.3">
      <c r="A2084" s="5">
        <v>315645</v>
      </c>
      <c r="B2084" s="5" t="s">
        <v>5424</v>
      </c>
      <c r="C2084" s="5" t="s">
        <v>5510</v>
      </c>
      <c r="D2084" s="5" t="s">
        <v>8697</v>
      </c>
      <c r="E2084" s="2">
        <f>VLOOKUP(A2084,Atual_15052023!$A$3:$A$5573,1,0)</f>
        <v>315645</v>
      </c>
    </row>
    <row r="2085" spans="1:5" x14ac:dyDescent="0.3">
      <c r="A2085" s="5">
        <v>316140</v>
      </c>
      <c r="B2085" s="5" t="s">
        <v>5424</v>
      </c>
      <c r="C2085" s="5" t="s">
        <v>5510</v>
      </c>
      <c r="D2085" s="5" t="s">
        <v>4899</v>
      </c>
      <c r="E2085" s="2">
        <f>VLOOKUP(A2085,Atual_15052023!$A$3:$A$5573,1,0)</f>
        <v>316140</v>
      </c>
    </row>
    <row r="2086" spans="1:5" x14ac:dyDescent="0.3">
      <c r="A2086" s="5">
        <v>316150</v>
      </c>
      <c r="B2086" s="5" t="s">
        <v>5424</v>
      </c>
      <c r="C2086" s="5" t="s">
        <v>5510</v>
      </c>
      <c r="D2086" s="5" t="s">
        <v>6965</v>
      </c>
      <c r="E2086" s="2">
        <f>VLOOKUP(A2086,Atual_15052023!$A$3:$A$5573,1,0)</f>
        <v>316150</v>
      </c>
    </row>
    <row r="2087" spans="1:5" x14ac:dyDescent="0.3">
      <c r="A2087" s="5">
        <v>316443</v>
      </c>
      <c r="B2087" s="5" t="s">
        <v>5424</v>
      </c>
      <c r="C2087" s="5" t="s">
        <v>5510</v>
      </c>
      <c r="D2087" s="5" t="s">
        <v>4267</v>
      </c>
      <c r="E2087" s="2">
        <f>VLOOKUP(A2087,Atual_15052023!$A$3:$A$5573,1,0)</f>
        <v>316443</v>
      </c>
    </row>
    <row r="2088" spans="1:5" x14ac:dyDescent="0.3">
      <c r="A2088" s="5">
        <v>316570</v>
      </c>
      <c r="B2088" s="5" t="s">
        <v>5424</v>
      </c>
      <c r="C2088" s="5" t="s">
        <v>5510</v>
      </c>
      <c r="D2088" s="5" t="s">
        <v>2303</v>
      </c>
      <c r="E2088" s="2">
        <f>VLOOKUP(A2088,Atual_15052023!$A$3:$A$5573,1,0)</f>
        <v>316570</v>
      </c>
    </row>
    <row r="2089" spans="1:5" x14ac:dyDescent="0.3">
      <c r="A2089" s="5">
        <v>316730</v>
      </c>
      <c r="B2089" s="5" t="s">
        <v>5424</v>
      </c>
      <c r="C2089" s="5" t="s">
        <v>5510</v>
      </c>
      <c r="D2089" s="5" t="s">
        <v>10332</v>
      </c>
      <c r="E2089" s="2">
        <f>VLOOKUP(A2089,Atual_15052023!$A$3:$A$5573,1,0)</f>
        <v>316730</v>
      </c>
    </row>
    <row r="2090" spans="1:5" x14ac:dyDescent="0.3">
      <c r="A2090" s="5">
        <v>316790</v>
      </c>
      <c r="B2090" s="5" t="s">
        <v>5424</v>
      </c>
      <c r="C2090" s="5" t="s">
        <v>5510</v>
      </c>
      <c r="D2090" s="5" t="s">
        <v>9747</v>
      </c>
      <c r="E2090" s="2">
        <f>VLOOKUP(A2090,Atual_15052023!$A$3:$A$5573,1,0)</f>
        <v>316790</v>
      </c>
    </row>
    <row r="2091" spans="1:5" x14ac:dyDescent="0.3">
      <c r="A2091" s="5">
        <v>316900</v>
      </c>
      <c r="B2091" s="5" t="s">
        <v>5424</v>
      </c>
      <c r="C2091" s="5" t="s">
        <v>5510</v>
      </c>
      <c r="D2091" s="5" t="s">
        <v>4105</v>
      </c>
      <c r="E2091" s="2">
        <f>VLOOKUP(A2091,Atual_15052023!$A$3:$A$5573,1,0)</f>
        <v>316900</v>
      </c>
    </row>
    <row r="2092" spans="1:5" x14ac:dyDescent="0.3">
      <c r="A2092" s="5">
        <v>316990</v>
      </c>
      <c r="B2092" s="5" t="s">
        <v>5424</v>
      </c>
      <c r="C2092" s="5" t="s">
        <v>5510</v>
      </c>
      <c r="D2092" s="5" t="s">
        <v>5510</v>
      </c>
      <c r="E2092" s="2">
        <f>VLOOKUP(A2092,Atual_15052023!$A$3:$A$5573,1,0)</f>
        <v>316990</v>
      </c>
    </row>
    <row r="2093" spans="1:5" x14ac:dyDescent="0.3">
      <c r="A2093" s="5">
        <v>317140</v>
      </c>
      <c r="B2093" s="5" t="s">
        <v>5424</v>
      </c>
      <c r="C2093" s="5" t="s">
        <v>5510</v>
      </c>
      <c r="D2093" s="5" t="s">
        <v>5107</v>
      </c>
      <c r="E2093" s="2">
        <f>VLOOKUP(A2093,Atual_15052023!$A$3:$A$5573,1,0)</f>
        <v>317140</v>
      </c>
    </row>
    <row r="2094" spans="1:5" x14ac:dyDescent="0.3">
      <c r="A2094" s="5">
        <v>317200</v>
      </c>
      <c r="B2094" s="5" t="s">
        <v>5424</v>
      </c>
      <c r="C2094" s="5" t="s">
        <v>5510</v>
      </c>
      <c r="D2094" s="5" t="s">
        <v>9822</v>
      </c>
      <c r="E2094" s="2">
        <f>VLOOKUP(A2094,Atual_15052023!$A$3:$A$5573,1,0)</f>
        <v>317200</v>
      </c>
    </row>
    <row r="2095" spans="1:5" x14ac:dyDescent="0.3">
      <c r="A2095" s="5">
        <v>310070</v>
      </c>
      <c r="B2095" s="5" t="s">
        <v>5424</v>
      </c>
      <c r="C2095" s="5" t="s">
        <v>988</v>
      </c>
      <c r="D2095" s="5" t="s">
        <v>149</v>
      </c>
      <c r="E2095" s="2">
        <f>VLOOKUP(A2095,Atual_15052023!$A$3:$A$5573,1,0)</f>
        <v>310070</v>
      </c>
    </row>
    <row r="2096" spans="1:5" x14ac:dyDescent="0.3">
      <c r="A2096" s="5">
        <v>310400</v>
      </c>
      <c r="B2096" s="5" t="s">
        <v>5424</v>
      </c>
      <c r="C2096" s="5" t="s">
        <v>988</v>
      </c>
      <c r="D2096" s="5" t="s">
        <v>499</v>
      </c>
      <c r="E2096" s="2">
        <f>VLOOKUP(A2096,Atual_15052023!$A$3:$A$5573,1,0)</f>
        <v>310400</v>
      </c>
    </row>
    <row r="2097" spans="1:5" x14ac:dyDescent="0.3">
      <c r="A2097" s="5">
        <v>311140</v>
      </c>
      <c r="B2097" s="5" t="s">
        <v>5424</v>
      </c>
      <c r="C2097" s="5" t="s">
        <v>988</v>
      </c>
      <c r="D2097" s="5" t="s">
        <v>9394</v>
      </c>
      <c r="E2097" s="2">
        <f>VLOOKUP(A2097,Atual_15052023!$A$3:$A$5573,1,0)</f>
        <v>311140</v>
      </c>
    </row>
    <row r="2098" spans="1:5" x14ac:dyDescent="0.3">
      <c r="A2098" s="5">
        <v>311150</v>
      </c>
      <c r="B2098" s="5" t="s">
        <v>5424</v>
      </c>
      <c r="C2098" s="5" t="s">
        <v>988</v>
      </c>
      <c r="D2098" s="5" t="s">
        <v>8891</v>
      </c>
      <c r="E2098" s="2">
        <f>VLOOKUP(A2098,Atual_15052023!$A$3:$A$5573,1,0)</f>
        <v>311150</v>
      </c>
    </row>
    <row r="2099" spans="1:5" x14ac:dyDescent="0.3">
      <c r="A2099" s="5">
        <v>311455</v>
      </c>
      <c r="B2099" s="5" t="s">
        <v>5424</v>
      </c>
      <c r="C2099" s="5" t="s">
        <v>988</v>
      </c>
      <c r="D2099" s="5" t="s">
        <v>9230</v>
      </c>
      <c r="E2099" s="2">
        <f>VLOOKUP(A2099,Atual_15052023!$A$3:$A$5573,1,0)</f>
        <v>311455</v>
      </c>
    </row>
    <row r="2100" spans="1:5" x14ac:dyDescent="0.3">
      <c r="A2100" s="5">
        <v>311690</v>
      </c>
      <c r="B2100" s="5" t="s">
        <v>5424</v>
      </c>
      <c r="C2100" s="5" t="s">
        <v>988</v>
      </c>
      <c r="D2100" s="5" t="s">
        <v>6424</v>
      </c>
      <c r="E2100" s="2">
        <f>VLOOKUP(A2100,Atual_15052023!$A$3:$A$5573,1,0)</f>
        <v>311690</v>
      </c>
    </row>
    <row r="2101" spans="1:5" x14ac:dyDescent="0.3">
      <c r="A2101" s="5">
        <v>311730</v>
      </c>
      <c r="B2101" s="5" t="s">
        <v>5424</v>
      </c>
      <c r="C2101" s="5" t="s">
        <v>988</v>
      </c>
      <c r="D2101" s="5" t="s">
        <v>8260</v>
      </c>
      <c r="E2101" s="2">
        <f>VLOOKUP(A2101,Atual_15052023!$A$3:$A$5573,1,0)</f>
        <v>311730</v>
      </c>
    </row>
    <row r="2102" spans="1:5" x14ac:dyDescent="0.3">
      <c r="A2102" s="5">
        <v>311820</v>
      </c>
      <c r="B2102" s="5" t="s">
        <v>5424</v>
      </c>
      <c r="C2102" s="5" t="s">
        <v>988</v>
      </c>
      <c r="D2102" s="5" t="s">
        <v>4053</v>
      </c>
      <c r="E2102" s="2">
        <f>VLOOKUP(A2102,Atual_15052023!$A$3:$A$5573,1,0)</f>
        <v>311820</v>
      </c>
    </row>
    <row r="2103" spans="1:5" x14ac:dyDescent="0.3">
      <c r="A2103" s="5">
        <v>312125</v>
      </c>
      <c r="B2103" s="5" t="s">
        <v>5424</v>
      </c>
      <c r="C2103" s="5" t="s">
        <v>988</v>
      </c>
      <c r="D2103" s="5" t="s">
        <v>1544</v>
      </c>
      <c r="E2103" s="2">
        <f>VLOOKUP(A2103,Atual_15052023!$A$3:$A$5573,1,0)</f>
        <v>312125</v>
      </c>
    </row>
    <row r="2104" spans="1:5" x14ac:dyDescent="0.3">
      <c r="A2104" s="5">
        <v>312700</v>
      </c>
      <c r="B2104" s="5" t="s">
        <v>5424</v>
      </c>
      <c r="C2104" s="5" t="s">
        <v>988</v>
      </c>
      <c r="D2104" s="5" t="s">
        <v>2724</v>
      </c>
      <c r="E2104" s="2">
        <f>VLOOKUP(A2104,Atual_15052023!$A$3:$A$5573,1,0)</f>
        <v>312700</v>
      </c>
    </row>
    <row r="2105" spans="1:5" x14ac:dyDescent="0.3">
      <c r="A2105" s="5">
        <v>312710</v>
      </c>
      <c r="B2105" s="5" t="s">
        <v>5424</v>
      </c>
      <c r="C2105" s="5" t="s">
        <v>988</v>
      </c>
      <c r="D2105" s="5" t="s">
        <v>2430</v>
      </c>
      <c r="E2105" s="2">
        <f>VLOOKUP(A2105,Atual_15052023!$A$3:$A$5573,1,0)</f>
        <v>312710</v>
      </c>
    </row>
    <row r="2106" spans="1:5" x14ac:dyDescent="0.3">
      <c r="A2106" s="5">
        <v>312950</v>
      </c>
      <c r="B2106" s="5" t="s">
        <v>5424</v>
      </c>
      <c r="C2106" s="5" t="s">
        <v>988</v>
      </c>
      <c r="D2106" s="5" t="s">
        <v>1181</v>
      </c>
      <c r="E2106" s="2">
        <f>VLOOKUP(A2106,Atual_15052023!$A$3:$A$5573,1,0)</f>
        <v>312950</v>
      </c>
    </row>
    <row r="2107" spans="1:5" x14ac:dyDescent="0.3">
      <c r="A2107" s="5">
        <v>313340</v>
      </c>
      <c r="B2107" s="5" t="s">
        <v>5424</v>
      </c>
      <c r="C2107" s="5" t="s">
        <v>988</v>
      </c>
      <c r="D2107" s="5" t="s">
        <v>2790</v>
      </c>
      <c r="E2107" s="2">
        <f>VLOOKUP(A2107,Atual_15052023!$A$3:$A$5573,1,0)</f>
        <v>313340</v>
      </c>
    </row>
    <row r="2108" spans="1:5" x14ac:dyDescent="0.3">
      <c r="A2108" s="5">
        <v>313440</v>
      </c>
      <c r="B2108" s="5" t="s">
        <v>5424</v>
      </c>
      <c r="C2108" s="5" t="s">
        <v>988</v>
      </c>
      <c r="D2108" s="5" t="s">
        <v>4564</v>
      </c>
      <c r="E2108" s="2">
        <f>VLOOKUP(A2108,Atual_15052023!$A$3:$A$5573,1,0)</f>
        <v>313440</v>
      </c>
    </row>
    <row r="2109" spans="1:5" x14ac:dyDescent="0.3">
      <c r="A2109" s="5">
        <v>313862</v>
      </c>
      <c r="B2109" s="5" t="s">
        <v>5424</v>
      </c>
      <c r="C2109" s="5" t="s">
        <v>988</v>
      </c>
      <c r="D2109" s="5" t="s">
        <v>6495</v>
      </c>
      <c r="E2109" s="2">
        <f>VLOOKUP(A2109,Atual_15052023!$A$3:$A$5573,1,0)</f>
        <v>313862</v>
      </c>
    </row>
    <row r="2110" spans="1:5" x14ac:dyDescent="0.3">
      <c r="A2110" s="5">
        <v>314920</v>
      </c>
      <c r="B2110" s="5" t="s">
        <v>5424</v>
      </c>
      <c r="C2110" s="5" t="s">
        <v>988</v>
      </c>
      <c r="D2110" s="5" t="s">
        <v>6598</v>
      </c>
      <c r="E2110" s="2">
        <f>VLOOKUP(A2110,Atual_15052023!$A$3:$A$5573,1,0)</f>
        <v>314920</v>
      </c>
    </row>
    <row r="2111" spans="1:5" x14ac:dyDescent="0.3">
      <c r="A2111" s="5">
        <v>314980</v>
      </c>
      <c r="B2111" s="5" t="s">
        <v>5424</v>
      </c>
      <c r="C2111" s="5" t="s">
        <v>988</v>
      </c>
      <c r="D2111" s="5" t="s">
        <v>2791</v>
      </c>
      <c r="E2111" s="2">
        <f>VLOOKUP(A2111,Atual_15052023!$A$3:$A$5573,1,0)</f>
        <v>314980</v>
      </c>
    </row>
    <row r="2112" spans="1:5" x14ac:dyDescent="0.3">
      <c r="A2112" s="5">
        <v>315070</v>
      </c>
      <c r="B2112" s="5" t="s">
        <v>5424</v>
      </c>
      <c r="C2112" s="5" t="s">
        <v>988</v>
      </c>
      <c r="D2112" s="5" t="s">
        <v>4524</v>
      </c>
      <c r="E2112" s="2">
        <f>VLOOKUP(A2112,Atual_15052023!$A$3:$A$5573,1,0)</f>
        <v>315070</v>
      </c>
    </row>
    <row r="2113" spans="1:5" x14ac:dyDescent="0.3">
      <c r="A2113" s="5">
        <v>315160</v>
      </c>
      <c r="B2113" s="5" t="s">
        <v>5424</v>
      </c>
      <c r="C2113" s="5" t="s">
        <v>988</v>
      </c>
      <c r="D2113" s="5" t="s">
        <v>9564</v>
      </c>
      <c r="E2113" s="2">
        <f>VLOOKUP(A2113,Atual_15052023!$A$3:$A$5573,1,0)</f>
        <v>315160</v>
      </c>
    </row>
    <row r="2114" spans="1:5" x14ac:dyDescent="0.3">
      <c r="A2114" s="5">
        <v>315300</v>
      </c>
      <c r="B2114" s="5" t="s">
        <v>5424</v>
      </c>
      <c r="C2114" s="5" t="s">
        <v>988</v>
      </c>
      <c r="D2114" s="5" t="s">
        <v>4252</v>
      </c>
      <c r="E2114" s="2">
        <f>VLOOKUP(A2114,Atual_15052023!$A$3:$A$5573,1,0)</f>
        <v>315300</v>
      </c>
    </row>
    <row r="2115" spans="1:5" x14ac:dyDescent="0.3">
      <c r="A2115" s="5">
        <v>315690</v>
      </c>
      <c r="B2115" s="5" t="s">
        <v>5424</v>
      </c>
      <c r="C2115" s="5" t="s">
        <v>988</v>
      </c>
      <c r="D2115" s="5" t="s">
        <v>4082</v>
      </c>
      <c r="E2115" s="2">
        <f>VLOOKUP(A2115,Atual_15052023!$A$3:$A$5573,1,0)</f>
        <v>315690</v>
      </c>
    </row>
    <row r="2116" spans="1:5" x14ac:dyDescent="0.3">
      <c r="A2116" s="5">
        <v>315770</v>
      </c>
      <c r="B2116" s="5" t="s">
        <v>5424</v>
      </c>
      <c r="C2116" s="5" t="s">
        <v>988</v>
      </c>
      <c r="D2116" s="5" t="s">
        <v>8103</v>
      </c>
      <c r="E2116" s="2">
        <f>VLOOKUP(A2116,Atual_15052023!$A$3:$A$5573,1,0)</f>
        <v>315770</v>
      </c>
    </row>
    <row r="2117" spans="1:5" x14ac:dyDescent="0.3">
      <c r="A2117" s="5">
        <v>316130</v>
      </c>
      <c r="B2117" s="5" t="s">
        <v>5424</v>
      </c>
      <c r="C2117" s="5" t="s">
        <v>988</v>
      </c>
      <c r="D2117" s="5" t="s">
        <v>299</v>
      </c>
      <c r="E2117" s="2">
        <f>VLOOKUP(A2117,Atual_15052023!$A$3:$A$5573,1,0)</f>
        <v>316130</v>
      </c>
    </row>
    <row r="2118" spans="1:5" x14ac:dyDescent="0.3">
      <c r="A2118" s="5">
        <v>316810</v>
      </c>
      <c r="B2118" s="5" t="s">
        <v>5424</v>
      </c>
      <c r="C2118" s="5" t="s">
        <v>988</v>
      </c>
      <c r="D2118" s="5" t="s">
        <v>8821</v>
      </c>
      <c r="E2118" s="2">
        <f>VLOOKUP(A2118,Atual_15052023!$A$3:$A$5573,1,0)</f>
        <v>316810</v>
      </c>
    </row>
    <row r="2119" spans="1:5" x14ac:dyDescent="0.3">
      <c r="A2119" s="5">
        <v>317010</v>
      </c>
      <c r="B2119" s="5" t="s">
        <v>5424</v>
      </c>
      <c r="C2119" s="5" t="s">
        <v>988</v>
      </c>
      <c r="D2119" s="5" t="s">
        <v>988</v>
      </c>
      <c r="E2119" s="2">
        <f>VLOOKUP(A2119,Atual_15052023!$A$3:$A$5573,1,0)</f>
        <v>317010</v>
      </c>
    </row>
    <row r="2120" spans="1:5" x14ac:dyDescent="0.3">
      <c r="A2120" s="5">
        <v>317043</v>
      </c>
      <c r="B2120" s="5" t="s">
        <v>5424</v>
      </c>
      <c r="C2120" s="5" t="s">
        <v>988</v>
      </c>
      <c r="D2120" s="5" t="s">
        <v>3285</v>
      </c>
      <c r="E2120" s="2">
        <f>VLOOKUP(A2120,Atual_15052023!$A$3:$A$5573,1,0)</f>
        <v>317043</v>
      </c>
    </row>
    <row r="2121" spans="1:5" x14ac:dyDescent="0.3">
      <c r="A2121" s="5">
        <v>317110</v>
      </c>
      <c r="B2121" s="5" t="s">
        <v>5424</v>
      </c>
      <c r="C2121" s="5" t="s">
        <v>988</v>
      </c>
      <c r="D2121" s="5" t="s">
        <v>9015</v>
      </c>
      <c r="E2121" s="2">
        <f>VLOOKUP(A2121,Atual_15052023!$A$3:$A$5573,1,0)</f>
        <v>317110</v>
      </c>
    </row>
    <row r="2122" spans="1:5" x14ac:dyDescent="0.3">
      <c r="A2122" s="5">
        <v>310010</v>
      </c>
      <c r="B2122" s="5" t="s">
        <v>5424</v>
      </c>
      <c r="C2122" s="5" t="s">
        <v>345</v>
      </c>
      <c r="D2122" s="5" t="s">
        <v>4044</v>
      </c>
      <c r="E2122" s="2">
        <f>VLOOKUP(A2122,Atual_15052023!$A$3:$A$5573,1,0)</f>
        <v>310010</v>
      </c>
    </row>
    <row r="2123" spans="1:5" x14ac:dyDescent="0.3">
      <c r="A2123" s="5">
        <v>310350</v>
      </c>
      <c r="B2123" s="5" t="s">
        <v>5424</v>
      </c>
      <c r="C2123" s="5" t="s">
        <v>345</v>
      </c>
      <c r="D2123" s="5" t="s">
        <v>5114</v>
      </c>
      <c r="E2123" s="2">
        <f>VLOOKUP(A2123,Atual_15052023!$A$3:$A$5573,1,0)</f>
        <v>310350</v>
      </c>
    </row>
    <row r="2124" spans="1:5" x14ac:dyDescent="0.3">
      <c r="A2124" s="5">
        <v>310375</v>
      </c>
      <c r="B2124" s="5" t="s">
        <v>5424</v>
      </c>
      <c r="C2124" s="5" t="s">
        <v>345</v>
      </c>
      <c r="D2124" s="5" t="s">
        <v>3397</v>
      </c>
      <c r="E2124" s="2">
        <f>VLOOKUP(A2124,Atual_15052023!$A$3:$A$5573,1,0)</f>
        <v>310375</v>
      </c>
    </row>
    <row r="2125" spans="1:5" x14ac:dyDescent="0.3">
      <c r="A2125" s="5">
        <v>311500</v>
      </c>
      <c r="B2125" s="5" t="s">
        <v>5424</v>
      </c>
      <c r="C2125" s="5" t="s">
        <v>345</v>
      </c>
      <c r="D2125" s="5" t="s">
        <v>9074</v>
      </c>
      <c r="E2125" s="2">
        <f>VLOOKUP(A2125,Atual_15052023!$A$3:$A$5573,1,0)</f>
        <v>311500</v>
      </c>
    </row>
    <row r="2126" spans="1:5" x14ac:dyDescent="0.3">
      <c r="A2126" s="5">
        <v>311930</v>
      </c>
      <c r="B2126" s="5" t="s">
        <v>5424</v>
      </c>
      <c r="C2126" s="5" t="s">
        <v>345</v>
      </c>
      <c r="D2126" s="5" t="s">
        <v>6809</v>
      </c>
      <c r="E2126" s="2">
        <f>VLOOKUP(A2126,Atual_15052023!$A$3:$A$5573,1,0)</f>
        <v>311930</v>
      </c>
    </row>
    <row r="2127" spans="1:5" x14ac:dyDescent="0.3">
      <c r="A2127" s="5">
        <v>312350</v>
      </c>
      <c r="B2127" s="5" t="s">
        <v>5424</v>
      </c>
      <c r="C2127" s="5" t="s">
        <v>345</v>
      </c>
      <c r="D2127" s="5" t="s">
        <v>3494</v>
      </c>
      <c r="E2127" s="2">
        <f>VLOOKUP(A2127,Atual_15052023!$A$3:$A$5573,1,0)</f>
        <v>312350</v>
      </c>
    </row>
    <row r="2128" spans="1:5" x14ac:dyDescent="0.3">
      <c r="A2128" s="5">
        <v>312480</v>
      </c>
      <c r="B2128" s="5" t="s">
        <v>5424</v>
      </c>
      <c r="C2128" s="5" t="s">
        <v>345</v>
      </c>
      <c r="D2128" s="5" t="s">
        <v>7595</v>
      </c>
      <c r="E2128" s="2">
        <f>VLOOKUP(A2128,Atual_15052023!$A$3:$A$5573,1,0)</f>
        <v>312480</v>
      </c>
    </row>
    <row r="2129" spans="1:5" x14ac:dyDescent="0.3">
      <c r="A2129" s="5">
        <v>312790</v>
      </c>
      <c r="B2129" s="5" t="s">
        <v>5424</v>
      </c>
      <c r="C2129" s="5" t="s">
        <v>345</v>
      </c>
      <c r="D2129" s="5" t="s">
        <v>10851</v>
      </c>
      <c r="E2129" s="2">
        <f>VLOOKUP(A2129,Atual_15052023!$A$3:$A$5573,1,0)</f>
        <v>312790</v>
      </c>
    </row>
    <row r="2130" spans="1:5" x14ac:dyDescent="0.3">
      <c r="A2130" s="5">
        <v>313070</v>
      </c>
      <c r="B2130" s="5" t="s">
        <v>5424</v>
      </c>
      <c r="C2130" s="5" t="s">
        <v>345</v>
      </c>
      <c r="D2130" s="5" t="s">
        <v>7290</v>
      </c>
      <c r="E2130" s="2">
        <f>VLOOKUP(A2130,Atual_15052023!$A$3:$A$5573,1,0)</f>
        <v>313070</v>
      </c>
    </row>
    <row r="2131" spans="1:5" x14ac:dyDescent="0.3">
      <c r="A2131" s="5">
        <v>313160</v>
      </c>
      <c r="B2131" s="5" t="s">
        <v>5424</v>
      </c>
      <c r="C2131" s="5" t="s">
        <v>345</v>
      </c>
      <c r="D2131" s="5" t="s">
        <v>8468</v>
      </c>
      <c r="E2131" s="2">
        <f>VLOOKUP(A2131,Atual_15052023!$A$3:$A$5573,1,0)</f>
        <v>313160</v>
      </c>
    </row>
    <row r="2132" spans="1:5" x14ac:dyDescent="0.3">
      <c r="A2132" s="5">
        <v>314280</v>
      </c>
      <c r="B2132" s="5" t="s">
        <v>5424</v>
      </c>
      <c r="C2132" s="5" t="s">
        <v>345</v>
      </c>
      <c r="D2132" s="5" t="s">
        <v>83</v>
      </c>
      <c r="E2132" s="2">
        <f>VLOOKUP(A2132,Atual_15052023!$A$3:$A$5573,1,0)</f>
        <v>314280</v>
      </c>
    </row>
    <row r="2133" spans="1:5" x14ac:dyDescent="0.3">
      <c r="A2133" s="5">
        <v>314310</v>
      </c>
      <c r="B2133" s="5" t="s">
        <v>5424</v>
      </c>
      <c r="C2133" s="5" t="s">
        <v>345</v>
      </c>
      <c r="D2133" s="5" t="s">
        <v>5097</v>
      </c>
      <c r="E2133" s="2">
        <f>VLOOKUP(A2133,Atual_15052023!$A$3:$A$5573,1,0)</f>
        <v>314310</v>
      </c>
    </row>
    <row r="2134" spans="1:5" x14ac:dyDescent="0.3">
      <c r="A2134" s="5">
        <v>314500</v>
      </c>
      <c r="B2134" s="5" t="s">
        <v>5424</v>
      </c>
      <c r="C2134" s="5" t="s">
        <v>345</v>
      </c>
      <c r="D2134" s="5" t="s">
        <v>636</v>
      </c>
      <c r="E2134" s="2">
        <f>VLOOKUP(A2134,Atual_15052023!$A$3:$A$5573,1,0)</f>
        <v>314500</v>
      </c>
    </row>
    <row r="2135" spans="1:5" x14ac:dyDescent="0.3">
      <c r="A2135" s="5">
        <v>314810</v>
      </c>
      <c r="B2135" s="5" t="s">
        <v>5424</v>
      </c>
      <c r="C2135" s="5" t="s">
        <v>345</v>
      </c>
      <c r="D2135" s="5" t="s">
        <v>7915</v>
      </c>
      <c r="E2135" s="2">
        <f>VLOOKUP(A2135,Atual_15052023!$A$3:$A$5573,1,0)</f>
        <v>314810</v>
      </c>
    </row>
    <row r="2136" spans="1:5" x14ac:dyDescent="0.3">
      <c r="A2136" s="5">
        <v>315280</v>
      </c>
      <c r="B2136" s="5" t="s">
        <v>5424</v>
      </c>
      <c r="C2136" s="5" t="s">
        <v>345</v>
      </c>
      <c r="D2136" s="5" t="s">
        <v>969</v>
      </c>
      <c r="E2136" s="2">
        <f>VLOOKUP(A2136,Atual_15052023!$A$3:$A$5573,1,0)</f>
        <v>315280</v>
      </c>
    </row>
    <row r="2137" spans="1:5" x14ac:dyDescent="0.3">
      <c r="A2137" s="5">
        <v>315640</v>
      </c>
      <c r="B2137" s="5" t="s">
        <v>5424</v>
      </c>
      <c r="C2137" s="5" t="s">
        <v>345</v>
      </c>
      <c r="D2137" s="5" t="s">
        <v>907</v>
      </c>
      <c r="E2137" s="2">
        <f>VLOOKUP(A2137,Atual_15052023!$A$3:$A$5573,1,0)</f>
        <v>315640</v>
      </c>
    </row>
    <row r="2138" spans="1:5" x14ac:dyDescent="0.3">
      <c r="A2138" s="5">
        <v>316960</v>
      </c>
      <c r="B2138" s="5" t="s">
        <v>5424</v>
      </c>
      <c r="C2138" s="5" t="s">
        <v>345</v>
      </c>
      <c r="D2138" s="5" t="s">
        <v>2055</v>
      </c>
      <c r="E2138" s="2">
        <f>VLOOKUP(A2138,Atual_15052023!$A$3:$A$5573,1,0)</f>
        <v>316960</v>
      </c>
    </row>
    <row r="2139" spans="1:5" x14ac:dyDescent="0.3">
      <c r="A2139" s="5">
        <v>317020</v>
      </c>
      <c r="B2139" s="5" t="s">
        <v>5424</v>
      </c>
      <c r="C2139" s="5" t="s">
        <v>345</v>
      </c>
      <c r="D2139" s="5" t="s">
        <v>345</v>
      </c>
      <c r="E2139" s="2">
        <f>VLOOKUP(A2139,Atual_15052023!$A$3:$A$5573,1,0)</f>
        <v>317020</v>
      </c>
    </row>
    <row r="2140" spans="1:5" x14ac:dyDescent="0.3">
      <c r="A2140" s="5">
        <v>310450</v>
      </c>
      <c r="B2140" s="5" t="s">
        <v>5424</v>
      </c>
      <c r="C2140" s="5" t="s">
        <v>5414</v>
      </c>
      <c r="D2140" s="5" t="s">
        <v>5249</v>
      </c>
      <c r="E2140" s="2">
        <f>VLOOKUP(A2140,Atual_15052023!$A$3:$A$5573,1,0)</f>
        <v>310450</v>
      </c>
    </row>
    <row r="2141" spans="1:5" x14ac:dyDescent="0.3">
      <c r="A2141" s="5">
        <v>310820</v>
      </c>
      <c r="B2141" s="5" t="s">
        <v>5424</v>
      </c>
      <c r="C2141" s="5" t="s">
        <v>5414</v>
      </c>
      <c r="D2141" s="5" t="s">
        <v>270</v>
      </c>
      <c r="E2141" s="2">
        <f>VLOOKUP(A2141,Atual_15052023!$A$3:$A$5573,1,0)</f>
        <v>310820</v>
      </c>
    </row>
    <row r="2142" spans="1:5" x14ac:dyDescent="0.3">
      <c r="A2142" s="5">
        <v>310855</v>
      </c>
      <c r="B2142" s="5" t="s">
        <v>5424</v>
      </c>
      <c r="C2142" s="5" t="s">
        <v>5414</v>
      </c>
      <c r="D2142" s="5" t="s">
        <v>6609</v>
      </c>
      <c r="E2142" s="2">
        <f>VLOOKUP(A2142,Atual_15052023!$A$3:$A$5573,1,0)</f>
        <v>310855</v>
      </c>
    </row>
    <row r="2143" spans="1:5" x14ac:dyDescent="0.3">
      <c r="A2143" s="5">
        <v>310930</v>
      </c>
      <c r="B2143" s="5" t="s">
        <v>5424</v>
      </c>
      <c r="C2143" s="5" t="s">
        <v>5414</v>
      </c>
      <c r="D2143" s="5" t="s">
        <v>4325</v>
      </c>
      <c r="E2143" s="2">
        <f>VLOOKUP(A2143,Atual_15052023!$A$3:$A$5573,1,0)</f>
        <v>310930</v>
      </c>
    </row>
    <row r="2144" spans="1:5" x14ac:dyDescent="0.3">
      <c r="A2144" s="5">
        <v>310945</v>
      </c>
      <c r="B2144" s="5" t="s">
        <v>5424</v>
      </c>
      <c r="C2144" s="5" t="s">
        <v>5414</v>
      </c>
      <c r="D2144" s="5" t="s">
        <v>10500</v>
      </c>
      <c r="E2144" s="2">
        <f>VLOOKUP(A2144,Atual_15052023!$A$3:$A$5573,1,0)</f>
        <v>310945</v>
      </c>
    </row>
    <row r="2145" spans="1:5" x14ac:dyDescent="0.3">
      <c r="A2145" s="5">
        <v>311615</v>
      </c>
      <c r="B2145" s="5" t="s">
        <v>5424</v>
      </c>
      <c r="C2145" s="5" t="s">
        <v>5414</v>
      </c>
      <c r="D2145" s="5" t="s">
        <v>1090</v>
      </c>
      <c r="E2145" s="2">
        <f>VLOOKUP(A2145,Atual_15052023!$A$3:$A$5573,1,0)</f>
        <v>311615</v>
      </c>
    </row>
    <row r="2146" spans="1:5" x14ac:dyDescent="0.3">
      <c r="A2146" s="5">
        <v>312247</v>
      </c>
      <c r="B2146" s="5" t="s">
        <v>5424</v>
      </c>
      <c r="C2146" s="5" t="s">
        <v>5414</v>
      </c>
      <c r="D2146" s="5" t="s">
        <v>5919</v>
      </c>
      <c r="E2146" s="2">
        <f>VLOOKUP(A2146,Atual_15052023!$A$3:$A$5573,1,0)</f>
        <v>312247</v>
      </c>
    </row>
    <row r="2147" spans="1:5" x14ac:dyDescent="0.3">
      <c r="A2147" s="5">
        <v>312620</v>
      </c>
      <c r="B2147" s="5" t="s">
        <v>5424</v>
      </c>
      <c r="C2147" s="5" t="s">
        <v>5414</v>
      </c>
      <c r="D2147" s="5" t="s">
        <v>9665</v>
      </c>
      <c r="E2147" s="2">
        <f>VLOOKUP(A2147,Atual_15052023!$A$3:$A$5573,1,0)</f>
        <v>312620</v>
      </c>
    </row>
    <row r="2148" spans="1:5" x14ac:dyDescent="0.3">
      <c r="A2148" s="5">
        <v>314437</v>
      </c>
      <c r="B2148" s="5" t="s">
        <v>5424</v>
      </c>
      <c r="C2148" s="5" t="s">
        <v>5414</v>
      </c>
      <c r="D2148" s="5" t="s">
        <v>2389</v>
      </c>
      <c r="E2148" s="2">
        <f>VLOOKUP(A2148,Atual_15052023!$A$3:$A$5573,1,0)</f>
        <v>314437</v>
      </c>
    </row>
    <row r="2149" spans="1:5" x14ac:dyDescent="0.3">
      <c r="A2149" s="5">
        <v>314700</v>
      </c>
      <c r="B2149" s="5" t="s">
        <v>5424</v>
      </c>
      <c r="C2149" s="5" t="s">
        <v>5414</v>
      </c>
      <c r="D2149" s="5" t="s">
        <v>6229</v>
      </c>
      <c r="E2149" s="2">
        <f>VLOOKUP(A2149,Atual_15052023!$A$3:$A$5573,1,0)</f>
        <v>314700</v>
      </c>
    </row>
    <row r="2150" spans="1:5" x14ac:dyDescent="0.3">
      <c r="A2150" s="5">
        <v>315445</v>
      </c>
      <c r="B2150" s="5" t="s">
        <v>5424</v>
      </c>
      <c r="C2150" s="5" t="s">
        <v>5414</v>
      </c>
      <c r="D2150" s="5" t="s">
        <v>9680</v>
      </c>
      <c r="E2150" s="2">
        <f>VLOOKUP(A2150,Atual_15052023!$A$3:$A$5573,1,0)</f>
        <v>315445</v>
      </c>
    </row>
    <row r="2151" spans="1:5" x14ac:dyDescent="0.3">
      <c r="A2151" s="5">
        <v>317040</v>
      </c>
      <c r="B2151" s="5" t="s">
        <v>5424</v>
      </c>
      <c r="C2151" s="5" t="s">
        <v>5414</v>
      </c>
      <c r="D2151" s="5" t="s">
        <v>5414</v>
      </c>
      <c r="E2151" s="2">
        <f>VLOOKUP(A2151,Atual_15052023!$A$3:$A$5573,1,0)</f>
        <v>317040</v>
      </c>
    </row>
    <row r="2152" spans="1:5" x14ac:dyDescent="0.3">
      <c r="A2152" s="5">
        <v>317047</v>
      </c>
      <c r="B2152" s="5" t="s">
        <v>5424</v>
      </c>
      <c r="C2152" s="5" t="s">
        <v>5414</v>
      </c>
      <c r="D2152" s="5" t="s">
        <v>4412</v>
      </c>
      <c r="E2152" s="2">
        <f>VLOOKUP(A2152,Atual_15052023!$A$3:$A$5573,1,0)</f>
        <v>317047</v>
      </c>
    </row>
    <row r="2153" spans="1:5" x14ac:dyDescent="0.3">
      <c r="A2153" s="5">
        <v>310120</v>
      </c>
      <c r="B2153" s="5" t="s">
        <v>5424</v>
      </c>
      <c r="C2153" s="5" t="s">
        <v>9239</v>
      </c>
      <c r="D2153" s="5" t="s">
        <v>1049</v>
      </c>
      <c r="E2153" s="2">
        <f>VLOOKUP(A2153,Atual_15052023!$A$3:$A$5573,1,0)</f>
        <v>310120</v>
      </c>
    </row>
    <row r="2154" spans="1:5" x14ac:dyDescent="0.3">
      <c r="A2154" s="5">
        <v>310130</v>
      </c>
      <c r="B2154" s="5" t="s">
        <v>5424</v>
      </c>
      <c r="C2154" s="5" t="s">
        <v>9239</v>
      </c>
      <c r="D2154" s="5" t="s">
        <v>8271</v>
      </c>
      <c r="E2154" s="2">
        <f>VLOOKUP(A2154,Atual_15052023!$A$3:$A$5573,1,0)</f>
        <v>310130</v>
      </c>
    </row>
    <row r="2155" spans="1:5" x14ac:dyDescent="0.3">
      <c r="A2155" s="5">
        <v>310490</v>
      </c>
      <c r="B2155" s="5" t="s">
        <v>5424</v>
      </c>
      <c r="C2155" s="5" t="s">
        <v>9239</v>
      </c>
      <c r="D2155" s="5" t="s">
        <v>2405</v>
      </c>
      <c r="E2155" s="2">
        <f>VLOOKUP(A2155,Atual_15052023!$A$3:$A$5573,1,0)</f>
        <v>310490</v>
      </c>
    </row>
    <row r="2156" spans="1:5" x14ac:dyDescent="0.3">
      <c r="A2156" s="5">
        <v>310710</v>
      </c>
      <c r="B2156" s="5" t="s">
        <v>5424</v>
      </c>
      <c r="C2156" s="5" t="s">
        <v>9239</v>
      </c>
      <c r="D2156" s="5" t="s">
        <v>2313</v>
      </c>
      <c r="E2156" s="2">
        <f>VLOOKUP(A2156,Atual_15052023!$A$3:$A$5573,1,0)</f>
        <v>310710</v>
      </c>
    </row>
    <row r="2157" spans="1:5" x14ac:dyDescent="0.3">
      <c r="A2157" s="5">
        <v>311070</v>
      </c>
      <c r="B2157" s="5" t="s">
        <v>5424</v>
      </c>
      <c r="C2157" s="5" t="s">
        <v>9239</v>
      </c>
      <c r="D2157" s="5" t="s">
        <v>9677</v>
      </c>
      <c r="E2157" s="2">
        <f>VLOOKUP(A2157,Atual_15052023!$A$3:$A$5573,1,0)</f>
        <v>311070</v>
      </c>
    </row>
    <row r="2158" spans="1:5" x14ac:dyDescent="0.3">
      <c r="A2158" s="5">
        <v>311090</v>
      </c>
      <c r="B2158" s="5" t="s">
        <v>5424</v>
      </c>
      <c r="C2158" s="5" t="s">
        <v>9239</v>
      </c>
      <c r="D2158" s="5" t="s">
        <v>7702</v>
      </c>
      <c r="E2158" s="2">
        <f>VLOOKUP(A2158,Atual_15052023!$A$3:$A$5573,1,0)</f>
        <v>311090</v>
      </c>
    </row>
    <row r="2159" spans="1:5" x14ac:dyDescent="0.3">
      <c r="A2159" s="5">
        <v>311390</v>
      </c>
      <c r="B2159" s="5" t="s">
        <v>5424</v>
      </c>
      <c r="C2159" s="5" t="s">
        <v>9239</v>
      </c>
      <c r="D2159" s="5" t="s">
        <v>589</v>
      </c>
      <c r="E2159" s="2">
        <f>VLOOKUP(A2159,Atual_15052023!$A$3:$A$5573,1,0)</f>
        <v>311390</v>
      </c>
    </row>
    <row r="2160" spans="1:5" x14ac:dyDescent="0.3">
      <c r="A2160" s="5">
        <v>311410</v>
      </c>
      <c r="B2160" s="5" t="s">
        <v>5424</v>
      </c>
      <c r="C2160" s="5" t="s">
        <v>9239</v>
      </c>
      <c r="D2160" s="5" t="s">
        <v>9000</v>
      </c>
      <c r="E2160" s="2">
        <f>VLOOKUP(A2160,Atual_15052023!$A$3:$A$5573,1,0)</f>
        <v>311410</v>
      </c>
    </row>
    <row r="2161" spans="1:5" x14ac:dyDescent="0.3">
      <c r="A2161" s="5">
        <v>311460</v>
      </c>
      <c r="B2161" s="5" t="s">
        <v>5424</v>
      </c>
      <c r="C2161" s="5" t="s">
        <v>9239</v>
      </c>
      <c r="D2161" s="5" t="s">
        <v>7488</v>
      </c>
      <c r="E2161" s="2">
        <f>VLOOKUP(A2161,Atual_15052023!$A$3:$A$5573,1,0)</f>
        <v>311460</v>
      </c>
    </row>
    <row r="2162" spans="1:5" x14ac:dyDescent="0.3">
      <c r="A2162" s="5">
        <v>311480</v>
      </c>
      <c r="B2162" s="5" t="s">
        <v>5424</v>
      </c>
      <c r="C2162" s="5" t="s">
        <v>9239</v>
      </c>
      <c r="D2162" s="5" t="s">
        <v>3938</v>
      </c>
      <c r="E2162" s="2">
        <f>VLOOKUP(A2162,Atual_15052023!$A$3:$A$5573,1,0)</f>
        <v>311480</v>
      </c>
    </row>
    <row r="2163" spans="1:5" x14ac:dyDescent="0.3">
      <c r="A2163" s="5">
        <v>311550</v>
      </c>
      <c r="B2163" s="5" t="s">
        <v>5424</v>
      </c>
      <c r="C2163" s="5" t="s">
        <v>9239</v>
      </c>
      <c r="D2163" s="5" t="s">
        <v>1052</v>
      </c>
      <c r="E2163" s="2">
        <f>VLOOKUP(A2163,Atual_15052023!$A$3:$A$5573,1,0)</f>
        <v>311550</v>
      </c>
    </row>
    <row r="2164" spans="1:5" x14ac:dyDescent="0.3">
      <c r="A2164" s="5">
        <v>311770</v>
      </c>
      <c r="B2164" s="5" t="s">
        <v>5424</v>
      </c>
      <c r="C2164" s="5" t="s">
        <v>9239</v>
      </c>
      <c r="D2164" s="5" t="s">
        <v>462</v>
      </c>
      <c r="E2164" s="2">
        <f>VLOOKUP(A2164,Atual_15052023!$A$3:$A$5573,1,0)</f>
        <v>311770</v>
      </c>
    </row>
    <row r="2165" spans="1:5" x14ac:dyDescent="0.3">
      <c r="A2165" s="5">
        <v>311870</v>
      </c>
      <c r="B2165" s="5" t="s">
        <v>5424</v>
      </c>
      <c r="C2165" s="5" t="s">
        <v>9239</v>
      </c>
      <c r="D2165" s="5" t="s">
        <v>5225</v>
      </c>
      <c r="E2165" s="2">
        <f>VLOOKUP(A2165,Atual_15052023!$A$3:$A$5573,1,0)</f>
        <v>311870</v>
      </c>
    </row>
    <row r="2166" spans="1:5" x14ac:dyDescent="0.3">
      <c r="A2166" s="5">
        <v>311900</v>
      </c>
      <c r="B2166" s="5" t="s">
        <v>5424</v>
      </c>
      <c r="C2166" s="5" t="s">
        <v>9239</v>
      </c>
      <c r="D2166" s="5" t="s">
        <v>2522</v>
      </c>
      <c r="E2166" s="2">
        <f>VLOOKUP(A2166,Atual_15052023!$A$3:$A$5573,1,0)</f>
        <v>311900</v>
      </c>
    </row>
    <row r="2167" spans="1:5" x14ac:dyDescent="0.3">
      <c r="A2167" s="5">
        <v>312050</v>
      </c>
      <c r="B2167" s="5" t="s">
        <v>5424</v>
      </c>
      <c r="C2167" s="5" t="s">
        <v>9239</v>
      </c>
      <c r="D2167" s="5" t="s">
        <v>6527</v>
      </c>
      <c r="E2167" s="2">
        <f>VLOOKUP(A2167,Atual_15052023!$A$3:$A$5573,1,0)</f>
        <v>312050</v>
      </c>
    </row>
    <row r="2168" spans="1:5" x14ac:dyDescent="0.3">
      <c r="A2168" s="5">
        <v>312080</v>
      </c>
      <c r="B2168" s="5" t="s">
        <v>5424</v>
      </c>
      <c r="C2168" s="5" t="s">
        <v>9239</v>
      </c>
      <c r="D2168" s="5" t="s">
        <v>320</v>
      </c>
      <c r="E2168" s="2">
        <f>VLOOKUP(A2168,Atual_15052023!$A$3:$A$5573,1,0)</f>
        <v>312080</v>
      </c>
    </row>
    <row r="2169" spans="1:5" x14ac:dyDescent="0.3">
      <c r="A2169" s="5">
        <v>312280</v>
      </c>
      <c r="B2169" s="5" t="s">
        <v>5424</v>
      </c>
      <c r="C2169" s="5" t="s">
        <v>9239</v>
      </c>
      <c r="D2169" s="5" t="s">
        <v>4521</v>
      </c>
      <c r="E2169" s="2">
        <f>VLOOKUP(A2169,Atual_15052023!$A$3:$A$5573,1,0)</f>
        <v>312280</v>
      </c>
    </row>
    <row r="2170" spans="1:5" x14ac:dyDescent="0.3">
      <c r="A2170" s="5">
        <v>312360</v>
      </c>
      <c r="B2170" s="5" t="s">
        <v>5424</v>
      </c>
      <c r="C2170" s="5" t="s">
        <v>9239</v>
      </c>
      <c r="D2170" s="5" t="s">
        <v>2390</v>
      </c>
      <c r="E2170" s="2">
        <f>VLOOKUP(A2170,Atual_15052023!$A$3:$A$5573,1,0)</f>
        <v>312360</v>
      </c>
    </row>
    <row r="2171" spans="1:5" x14ac:dyDescent="0.3">
      <c r="A2171" s="5">
        <v>313040</v>
      </c>
      <c r="B2171" s="5" t="s">
        <v>5424</v>
      </c>
      <c r="C2171" s="5" t="s">
        <v>9239</v>
      </c>
      <c r="D2171" s="5" t="s">
        <v>2271</v>
      </c>
      <c r="E2171" s="2">
        <f>VLOOKUP(A2171,Atual_15052023!$A$3:$A$5573,1,0)</f>
        <v>313040</v>
      </c>
    </row>
    <row r="2172" spans="1:5" x14ac:dyDescent="0.3">
      <c r="A2172" s="5">
        <v>313050</v>
      </c>
      <c r="B2172" s="5" t="s">
        <v>5424</v>
      </c>
      <c r="C2172" s="5" t="s">
        <v>9239</v>
      </c>
      <c r="D2172" s="5" t="s">
        <v>2032</v>
      </c>
      <c r="E2172" s="2">
        <f>VLOOKUP(A2172,Atual_15052023!$A$3:$A$5573,1,0)</f>
        <v>313050</v>
      </c>
    </row>
    <row r="2173" spans="1:5" x14ac:dyDescent="0.3">
      <c r="A2173" s="5">
        <v>313080</v>
      </c>
      <c r="B2173" s="5" t="s">
        <v>5424</v>
      </c>
      <c r="C2173" s="5" t="s">
        <v>9239</v>
      </c>
      <c r="D2173" s="5" t="s">
        <v>4783</v>
      </c>
      <c r="E2173" s="2">
        <f>VLOOKUP(A2173,Atual_15052023!$A$3:$A$5573,1,0)</f>
        <v>313080</v>
      </c>
    </row>
    <row r="2174" spans="1:5" x14ac:dyDescent="0.3">
      <c r="A2174" s="5">
        <v>313300</v>
      </c>
      <c r="B2174" s="5" t="s">
        <v>5424</v>
      </c>
      <c r="C2174" s="5" t="s">
        <v>9239</v>
      </c>
      <c r="D2174" s="5" t="s">
        <v>2212</v>
      </c>
      <c r="E2174" s="2">
        <f>VLOOKUP(A2174,Atual_15052023!$A$3:$A$5573,1,0)</f>
        <v>313300</v>
      </c>
    </row>
    <row r="2175" spans="1:5" x14ac:dyDescent="0.3">
      <c r="A2175" s="5">
        <v>313310</v>
      </c>
      <c r="B2175" s="5" t="s">
        <v>5424</v>
      </c>
      <c r="C2175" s="5" t="s">
        <v>9239</v>
      </c>
      <c r="D2175" s="5" t="s">
        <v>8969</v>
      </c>
      <c r="E2175" s="2">
        <f>VLOOKUP(A2175,Atual_15052023!$A$3:$A$5573,1,0)</f>
        <v>313310</v>
      </c>
    </row>
    <row r="2176" spans="1:5" x14ac:dyDescent="0.3">
      <c r="A2176" s="5">
        <v>313430</v>
      </c>
      <c r="B2176" s="5" t="s">
        <v>5424</v>
      </c>
      <c r="C2176" s="5" t="s">
        <v>9239</v>
      </c>
      <c r="D2176" s="5" t="s">
        <v>4015</v>
      </c>
      <c r="E2176" s="2">
        <f>VLOOKUP(A2176,Atual_15052023!$A$3:$A$5573,1,0)</f>
        <v>313430</v>
      </c>
    </row>
    <row r="2177" spans="1:5" x14ac:dyDescent="0.3">
      <c r="A2177" s="5">
        <v>313450</v>
      </c>
      <c r="B2177" s="5" t="s">
        <v>5424</v>
      </c>
      <c r="C2177" s="5" t="s">
        <v>9239</v>
      </c>
      <c r="D2177" s="5" t="s">
        <v>1079</v>
      </c>
      <c r="E2177" s="2">
        <f>VLOOKUP(A2177,Atual_15052023!$A$3:$A$5573,1,0)</f>
        <v>313450</v>
      </c>
    </row>
    <row r="2178" spans="1:5" x14ac:dyDescent="0.3">
      <c r="A2178" s="5">
        <v>313590</v>
      </c>
      <c r="B2178" s="5" t="s">
        <v>5424</v>
      </c>
      <c r="C2178" s="5" t="s">
        <v>9239</v>
      </c>
      <c r="D2178" s="5" t="s">
        <v>6701</v>
      </c>
      <c r="E2178" s="2">
        <f>VLOOKUP(A2178,Atual_15052023!$A$3:$A$5573,1,0)</f>
        <v>313590</v>
      </c>
    </row>
    <row r="2179" spans="1:5" x14ac:dyDescent="0.3">
      <c r="A2179" s="5">
        <v>313780</v>
      </c>
      <c r="B2179" s="5" t="s">
        <v>5424</v>
      </c>
      <c r="C2179" s="5" t="s">
        <v>9239</v>
      </c>
      <c r="D2179" s="5" t="s">
        <v>6683</v>
      </c>
      <c r="E2179" s="2">
        <f>VLOOKUP(A2179,Atual_15052023!$A$3:$A$5573,1,0)</f>
        <v>313780</v>
      </c>
    </row>
    <row r="2180" spans="1:5" x14ac:dyDescent="0.3">
      <c r="A2180" s="5">
        <v>313820</v>
      </c>
      <c r="B2180" s="5" t="s">
        <v>5424</v>
      </c>
      <c r="C2180" s="5" t="s">
        <v>9239</v>
      </c>
      <c r="D2180" s="5" t="s">
        <v>7394</v>
      </c>
      <c r="E2180" s="2">
        <f>VLOOKUP(A2180,Atual_15052023!$A$3:$A$5573,1,0)</f>
        <v>313820</v>
      </c>
    </row>
    <row r="2181" spans="1:5" x14ac:dyDescent="0.3">
      <c r="A2181" s="5">
        <v>313870</v>
      </c>
      <c r="B2181" s="5" t="s">
        <v>5424</v>
      </c>
      <c r="C2181" s="5" t="s">
        <v>9239</v>
      </c>
      <c r="D2181" s="5" t="s">
        <v>11005</v>
      </c>
      <c r="E2181" s="2">
        <f>VLOOKUP(A2181,Atual_15052023!$A$3:$A$5573,1,0)</f>
        <v>313870</v>
      </c>
    </row>
    <row r="2182" spans="1:5" x14ac:dyDescent="0.3">
      <c r="A2182" s="5">
        <v>314190</v>
      </c>
      <c r="B2182" s="5" t="s">
        <v>5424</v>
      </c>
      <c r="C2182" s="5" t="s">
        <v>9239</v>
      </c>
      <c r="D2182" s="5" t="s">
        <v>9840</v>
      </c>
      <c r="E2182" s="2">
        <f>VLOOKUP(A2182,Atual_15052023!$A$3:$A$5573,1,0)</f>
        <v>314190</v>
      </c>
    </row>
    <row r="2183" spans="1:5" x14ac:dyDescent="0.3">
      <c r="A2183" s="5">
        <v>314260</v>
      </c>
      <c r="B2183" s="5" t="s">
        <v>5424</v>
      </c>
      <c r="C2183" s="5" t="s">
        <v>9239</v>
      </c>
      <c r="D2183" s="5" t="s">
        <v>633</v>
      </c>
      <c r="E2183" s="2">
        <f>VLOOKUP(A2183,Atual_15052023!$A$3:$A$5573,1,0)</f>
        <v>314260</v>
      </c>
    </row>
    <row r="2184" spans="1:5" x14ac:dyDescent="0.3">
      <c r="A2184" s="5">
        <v>314460</v>
      </c>
      <c r="B2184" s="5" t="s">
        <v>5424</v>
      </c>
      <c r="C2184" s="5" t="s">
        <v>9239</v>
      </c>
      <c r="D2184" s="5" t="s">
        <v>736</v>
      </c>
      <c r="E2184" s="2">
        <f>VLOOKUP(A2184,Atual_15052023!$A$3:$A$5573,1,0)</f>
        <v>314460</v>
      </c>
    </row>
    <row r="2185" spans="1:5" x14ac:dyDescent="0.3">
      <c r="A2185" s="5">
        <v>314550</v>
      </c>
      <c r="B2185" s="5" t="s">
        <v>5424</v>
      </c>
      <c r="C2185" s="5" t="s">
        <v>9239</v>
      </c>
      <c r="D2185" s="5" t="s">
        <v>4126</v>
      </c>
      <c r="E2185" s="2">
        <f>VLOOKUP(A2185,Atual_15052023!$A$3:$A$5573,1,0)</f>
        <v>314550</v>
      </c>
    </row>
    <row r="2186" spans="1:5" x14ac:dyDescent="0.3">
      <c r="A2186" s="5">
        <v>314760</v>
      </c>
      <c r="B2186" s="5" t="s">
        <v>5424</v>
      </c>
      <c r="C2186" s="5" t="s">
        <v>9239</v>
      </c>
      <c r="D2186" s="5" t="s">
        <v>10320</v>
      </c>
      <c r="E2186" s="2">
        <f>VLOOKUP(A2186,Atual_15052023!$A$3:$A$5573,1,0)</f>
        <v>314760</v>
      </c>
    </row>
    <row r="2187" spans="1:5" x14ac:dyDescent="0.3">
      <c r="A2187" s="5">
        <v>314990</v>
      </c>
      <c r="B2187" s="5" t="s">
        <v>5424</v>
      </c>
      <c r="C2187" s="5" t="s">
        <v>9239</v>
      </c>
      <c r="D2187" s="5" t="s">
        <v>5435</v>
      </c>
      <c r="E2187" s="2">
        <f>VLOOKUP(A2187,Atual_15052023!$A$3:$A$5573,1,0)</f>
        <v>314990</v>
      </c>
    </row>
    <row r="2188" spans="1:5" x14ac:dyDescent="0.3">
      <c r="A2188" s="5">
        <v>315260</v>
      </c>
      <c r="B2188" s="5" t="s">
        <v>5424</v>
      </c>
      <c r="C2188" s="5" t="s">
        <v>9239</v>
      </c>
      <c r="D2188" s="5" t="s">
        <v>4017</v>
      </c>
      <c r="E2188" s="2">
        <f>VLOOKUP(A2188,Atual_15052023!$A$3:$A$5573,1,0)</f>
        <v>315260</v>
      </c>
    </row>
    <row r="2189" spans="1:5" x14ac:dyDescent="0.3">
      <c r="A2189" s="5">
        <v>315470</v>
      </c>
      <c r="B2189" s="5" t="s">
        <v>5424</v>
      </c>
      <c r="C2189" s="5" t="s">
        <v>9239</v>
      </c>
      <c r="D2189" s="5" t="s">
        <v>4238</v>
      </c>
      <c r="E2189" s="2">
        <f>VLOOKUP(A2189,Atual_15052023!$A$3:$A$5573,1,0)</f>
        <v>315470</v>
      </c>
    </row>
    <row r="2190" spans="1:5" x14ac:dyDescent="0.3">
      <c r="A2190" s="5">
        <v>315830</v>
      </c>
      <c r="B2190" s="5" t="s">
        <v>5424</v>
      </c>
      <c r="C2190" s="5" t="s">
        <v>9239</v>
      </c>
      <c r="D2190" s="5" t="s">
        <v>8771</v>
      </c>
      <c r="E2190" s="2">
        <f>VLOOKUP(A2190,Atual_15052023!$A$3:$A$5573,1,0)</f>
        <v>315830</v>
      </c>
    </row>
    <row r="2191" spans="1:5" x14ac:dyDescent="0.3">
      <c r="A2191" s="5">
        <v>316080</v>
      </c>
      <c r="B2191" s="5" t="s">
        <v>5424</v>
      </c>
      <c r="C2191" s="5" t="s">
        <v>9239</v>
      </c>
      <c r="D2191" s="5" t="s">
        <v>8365</v>
      </c>
      <c r="E2191" s="2">
        <f>VLOOKUP(A2191,Atual_15052023!$A$3:$A$5573,1,0)</f>
        <v>316080</v>
      </c>
    </row>
    <row r="2192" spans="1:5" x14ac:dyDescent="0.3">
      <c r="A2192" s="5">
        <v>316370</v>
      </c>
      <c r="B2192" s="5" t="s">
        <v>5424</v>
      </c>
      <c r="C2192" s="5" t="s">
        <v>9239</v>
      </c>
      <c r="D2192" s="5" t="s">
        <v>1370</v>
      </c>
      <c r="E2192" s="2">
        <f>VLOOKUP(A2192,Atual_15052023!$A$3:$A$5573,1,0)</f>
        <v>316370</v>
      </c>
    </row>
    <row r="2193" spans="1:5" x14ac:dyDescent="0.3">
      <c r="A2193" s="5">
        <v>316490</v>
      </c>
      <c r="B2193" s="5" t="s">
        <v>5424</v>
      </c>
      <c r="C2193" s="5" t="s">
        <v>9239</v>
      </c>
      <c r="D2193" s="5" t="s">
        <v>9667</v>
      </c>
      <c r="E2193" s="2">
        <f>VLOOKUP(A2193,Atual_15052023!$A$3:$A$5573,1,0)</f>
        <v>316490</v>
      </c>
    </row>
    <row r="2194" spans="1:5" x14ac:dyDescent="0.3">
      <c r="A2194" s="5">
        <v>316520</v>
      </c>
      <c r="B2194" s="5" t="s">
        <v>5424</v>
      </c>
      <c r="C2194" s="5" t="s">
        <v>9239</v>
      </c>
      <c r="D2194" s="5" t="s">
        <v>10097</v>
      </c>
      <c r="E2194" s="2">
        <f>VLOOKUP(A2194,Atual_15052023!$A$3:$A$5573,1,0)</f>
        <v>316520</v>
      </c>
    </row>
    <row r="2195" spans="1:5" x14ac:dyDescent="0.3">
      <c r="A2195" s="5">
        <v>316640</v>
      </c>
      <c r="B2195" s="5" t="s">
        <v>5424</v>
      </c>
      <c r="C2195" s="5" t="s">
        <v>9239</v>
      </c>
      <c r="D2195" s="5" t="s">
        <v>7670</v>
      </c>
      <c r="E2195" s="2">
        <f>VLOOKUP(A2195,Atual_15052023!$A$3:$A$5573,1,0)</f>
        <v>316640</v>
      </c>
    </row>
    <row r="2196" spans="1:5" x14ac:dyDescent="0.3">
      <c r="A2196" s="5">
        <v>316700</v>
      </c>
      <c r="B2196" s="5" t="s">
        <v>5424</v>
      </c>
      <c r="C2196" s="5" t="s">
        <v>9239</v>
      </c>
      <c r="D2196" s="5" t="s">
        <v>2462</v>
      </c>
      <c r="E2196" s="2">
        <f>VLOOKUP(A2196,Atual_15052023!$A$3:$A$5573,1,0)</f>
        <v>316700</v>
      </c>
    </row>
    <row r="2197" spans="1:5" x14ac:dyDescent="0.3">
      <c r="A2197" s="5">
        <v>316780</v>
      </c>
      <c r="B2197" s="5" t="s">
        <v>5424</v>
      </c>
      <c r="C2197" s="5" t="s">
        <v>9239</v>
      </c>
      <c r="D2197" s="5" t="s">
        <v>2747</v>
      </c>
      <c r="E2197" s="2">
        <f>VLOOKUP(A2197,Atual_15052023!$A$3:$A$5573,1,0)</f>
        <v>316780</v>
      </c>
    </row>
    <row r="2198" spans="1:5" x14ac:dyDescent="0.3">
      <c r="A2198" s="5">
        <v>316930</v>
      </c>
      <c r="B2198" s="5" t="s">
        <v>5424</v>
      </c>
      <c r="C2198" s="5" t="s">
        <v>9239</v>
      </c>
      <c r="D2198" s="5" t="s">
        <v>76</v>
      </c>
      <c r="E2198" s="2">
        <f>VLOOKUP(A2198,Atual_15052023!$A$3:$A$5573,1,0)</f>
        <v>316930</v>
      </c>
    </row>
    <row r="2199" spans="1:5" x14ac:dyDescent="0.3">
      <c r="A2199" s="5">
        <v>316940</v>
      </c>
      <c r="B2199" s="5" t="s">
        <v>5424</v>
      </c>
      <c r="C2199" s="5" t="s">
        <v>9239</v>
      </c>
      <c r="D2199" s="5" t="s">
        <v>2776</v>
      </c>
      <c r="E2199" s="2">
        <f>VLOOKUP(A2199,Atual_15052023!$A$3:$A$5573,1,0)</f>
        <v>316940</v>
      </c>
    </row>
    <row r="2200" spans="1:5" x14ac:dyDescent="0.3">
      <c r="A2200" s="5">
        <v>317070</v>
      </c>
      <c r="B2200" s="5" t="s">
        <v>5424</v>
      </c>
      <c r="C2200" s="5" t="s">
        <v>9239</v>
      </c>
      <c r="D2200" s="5" t="s">
        <v>9239</v>
      </c>
      <c r="E2200" s="2">
        <f>VLOOKUP(A2200,Atual_15052023!$A$3:$A$5573,1,0)</f>
        <v>317070</v>
      </c>
    </row>
    <row r="2201" spans="1:5" x14ac:dyDescent="0.3">
      <c r="A2201" s="5">
        <v>317170</v>
      </c>
      <c r="B2201" s="5" t="s">
        <v>5424</v>
      </c>
      <c r="C2201" s="5" t="s">
        <v>9239</v>
      </c>
      <c r="D2201" s="5" t="s">
        <v>6737</v>
      </c>
      <c r="E2201" s="2">
        <f>VLOOKUP(A2201,Atual_15052023!$A$3:$A$5573,1,0)</f>
        <v>317170</v>
      </c>
    </row>
    <row r="2202" spans="1:5" x14ac:dyDescent="0.3">
      <c r="A2202" s="5">
        <v>500070</v>
      </c>
      <c r="B2202" s="5" t="s">
        <v>304</v>
      </c>
      <c r="C2202" s="5" t="s">
        <v>11215</v>
      </c>
      <c r="D2202" s="5" t="s">
        <v>7650</v>
      </c>
      <c r="E2202" s="2">
        <f>VLOOKUP(A2202,Atual_15052023!$A$3:$A$5573,1,0)</f>
        <v>500070</v>
      </c>
    </row>
    <row r="2203" spans="1:5" x14ac:dyDescent="0.3">
      <c r="A2203" s="5">
        <v>500110</v>
      </c>
      <c r="B2203" s="5" t="s">
        <v>304</v>
      </c>
      <c r="C2203" s="5" t="s">
        <v>11215</v>
      </c>
      <c r="D2203" s="5" t="s">
        <v>7557</v>
      </c>
      <c r="E2203" s="2">
        <f>VLOOKUP(A2203,Atual_15052023!$A$3:$A$5573,1,0)</f>
        <v>500110</v>
      </c>
    </row>
    <row r="2204" spans="1:5" x14ac:dyDescent="0.3">
      <c r="A2204" s="5">
        <v>500215</v>
      </c>
      <c r="B2204" s="5" t="s">
        <v>304</v>
      </c>
      <c r="C2204" s="5" t="s">
        <v>11215</v>
      </c>
      <c r="D2204" s="5" t="s">
        <v>3011</v>
      </c>
      <c r="E2204" s="2">
        <f>VLOOKUP(A2204,Atual_15052023!$A$3:$A$5573,1,0)</f>
        <v>500215</v>
      </c>
    </row>
    <row r="2205" spans="1:5" x14ac:dyDescent="0.3">
      <c r="A2205" s="5">
        <v>500348</v>
      </c>
      <c r="B2205" s="5" t="s">
        <v>304</v>
      </c>
      <c r="C2205" s="5" t="s">
        <v>11215</v>
      </c>
      <c r="D2205" s="5" t="s">
        <v>8856</v>
      </c>
      <c r="E2205" s="2">
        <f>VLOOKUP(A2205,Atual_15052023!$A$3:$A$5573,1,0)</f>
        <v>500348</v>
      </c>
    </row>
    <row r="2206" spans="1:5" x14ac:dyDescent="0.3">
      <c r="A2206" s="5">
        <v>500560</v>
      </c>
      <c r="B2206" s="5" t="s">
        <v>304</v>
      </c>
      <c r="C2206" s="5" t="s">
        <v>11215</v>
      </c>
      <c r="D2206" s="5" t="s">
        <v>1626</v>
      </c>
      <c r="E2206" s="2">
        <f>VLOOKUP(A2206,Atual_15052023!$A$3:$A$5573,1,0)</f>
        <v>500560</v>
      </c>
    </row>
    <row r="2207" spans="1:5" x14ac:dyDescent="0.3">
      <c r="A2207" s="5">
        <v>500150</v>
      </c>
      <c r="B2207" s="5" t="s">
        <v>304</v>
      </c>
      <c r="C2207" s="5" t="s">
        <v>11216</v>
      </c>
      <c r="D2207" s="5" t="s">
        <v>4670</v>
      </c>
      <c r="E2207" s="2">
        <f>VLOOKUP(A2207,Atual_15052023!$A$3:$A$5573,1,0)</f>
        <v>500150</v>
      </c>
    </row>
    <row r="2208" spans="1:5" x14ac:dyDescent="0.3">
      <c r="A2208" s="5">
        <v>500260</v>
      </c>
      <c r="B2208" s="5" t="s">
        <v>304</v>
      </c>
      <c r="C2208" s="5" t="s">
        <v>11216</v>
      </c>
      <c r="D2208" s="5" t="s">
        <v>1525</v>
      </c>
      <c r="E2208" s="2">
        <f>VLOOKUP(A2208,Atual_15052023!$A$3:$A$5573,1,0)</f>
        <v>500260</v>
      </c>
    </row>
    <row r="2209" spans="1:5" x14ac:dyDescent="0.3">
      <c r="A2209" s="5">
        <v>500270</v>
      </c>
      <c r="B2209" s="5" t="s">
        <v>304</v>
      </c>
      <c r="C2209" s="5" t="s">
        <v>11216</v>
      </c>
      <c r="D2209" s="5" t="s">
        <v>7939</v>
      </c>
      <c r="E2209" s="2">
        <f>VLOOKUP(A2209,Atual_15052023!$A$3:$A$5573,1,0)</f>
        <v>500270</v>
      </c>
    </row>
    <row r="2210" spans="1:5" x14ac:dyDescent="0.3">
      <c r="A2210" s="5">
        <v>500310</v>
      </c>
      <c r="B2210" s="5" t="s">
        <v>304</v>
      </c>
      <c r="C2210" s="5" t="s">
        <v>11216</v>
      </c>
      <c r="D2210" s="5" t="s">
        <v>1350</v>
      </c>
      <c r="E2210" s="2">
        <f>VLOOKUP(A2210,Atual_15052023!$A$3:$A$5573,1,0)</f>
        <v>500310</v>
      </c>
    </row>
    <row r="2211" spans="1:5" x14ac:dyDescent="0.3">
      <c r="A2211" s="5">
        <v>500390</v>
      </c>
      <c r="B2211" s="5" t="s">
        <v>304</v>
      </c>
      <c r="C2211" s="5" t="s">
        <v>11216</v>
      </c>
      <c r="D2211" s="5" t="s">
        <v>2615</v>
      </c>
      <c r="E2211" s="2">
        <f>VLOOKUP(A2211,Atual_15052023!$A$3:$A$5573,1,0)</f>
        <v>500390</v>
      </c>
    </row>
    <row r="2212" spans="1:5" x14ac:dyDescent="0.3">
      <c r="A2212" s="5">
        <v>500490</v>
      </c>
      <c r="B2212" s="5" t="s">
        <v>304</v>
      </c>
      <c r="C2212" s="5" t="s">
        <v>11216</v>
      </c>
      <c r="D2212" s="5" t="s">
        <v>5472</v>
      </c>
      <c r="E2212" s="2">
        <f>VLOOKUP(A2212,Atual_15052023!$A$3:$A$5573,1,0)</f>
        <v>500490</v>
      </c>
    </row>
    <row r="2213" spans="1:5" x14ac:dyDescent="0.3">
      <c r="A2213" s="5">
        <v>500540</v>
      </c>
      <c r="B2213" s="5" t="s">
        <v>304</v>
      </c>
      <c r="C2213" s="5" t="s">
        <v>11216</v>
      </c>
      <c r="D2213" s="5" t="s">
        <v>7386</v>
      </c>
      <c r="E2213" s="2">
        <f>VLOOKUP(A2213,Atual_15052023!$A$3:$A$5573,1,0)</f>
        <v>500540</v>
      </c>
    </row>
    <row r="2214" spans="1:5" x14ac:dyDescent="0.3">
      <c r="A2214" s="5">
        <v>500710</v>
      </c>
      <c r="B2214" s="5" t="s">
        <v>304</v>
      </c>
      <c r="C2214" s="5" t="s">
        <v>11216</v>
      </c>
      <c r="D2214" s="5" t="s">
        <v>9961</v>
      </c>
      <c r="E2214" s="2">
        <f>VLOOKUP(A2214,Atual_15052023!$A$3:$A$5573,1,0)</f>
        <v>500710</v>
      </c>
    </row>
    <row r="2215" spans="1:5" x14ac:dyDescent="0.3">
      <c r="A2215" s="5">
        <v>500750</v>
      </c>
      <c r="B2215" s="5" t="s">
        <v>304</v>
      </c>
      <c r="C2215" s="5" t="s">
        <v>11216</v>
      </c>
      <c r="D2215" s="5" t="s">
        <v>2893</v>
      </c>
      <c r="E2215" s="2">
        <f>VLOOKUP(A2215,Atual_15052023!$A$3:$A$5573,1,0)</f>
        <v>500750</v>
      </c>
    </row>
    <row r="2216" spans="1:5" x14ac:dyDescent="0.3">
      <c r="A2216" s="5">
        <v>500769</v>
      </c>
      <c r="B2216" s="5" t="s">
        <v>304</v>
      </c>
      <c r="C2216" s="5" t="s">
        <v>11216</v>
      </c>
      <c r="D2216" s="5" t="s">
        <v>136</v>
      </c>
      <c r="E2216" s="2">
        <f>VLOOKUP(A2216,Atual_15052023!$A$3:$A$5573,1,0)</f>
        <v>500769</v>
      </c>
    </row>
    <row r="2217" spans="1:5" x14ac:dyDescent="0.3">
      <c r="A2217" s="5">
        <v>500790</v>
      </c>
      <c r="B2217" s="5" t="s">
        <v>304</v>
      </c>
      <c r="C2217" s="5" t="s">
        <v>11216</v>
      </c>
      <c r="D2217" s="5" t="s">
        <v>8051</v>
      </c>
      <c r="E2217" s="2">
        <f>VLOOKUP(A2217,Atual_15052023!$A$3:$A$5573,1,0)</f>
        <v>500790</v>
      </c>
    </row>
    <row r="2218" spans="1:5" x14ac:dyDescent="0.3">
      <c r="A2218" s="5">
        <v>500800</v>
      </c>
      <c r="B2218" s="5" t="s">
        <v>304</v>
      </c>
      <c r="C2218" s="5" t="s">
        <v>11216</v>
      </c>
      <c r="D2218" s="5" t="s">
        <v>6605</v>
      </c>
      <c r="E2218" s="2">
        <f>VLOOKUP(A2218,Atual_15052023!$A$3:$A$5573,1,0)</f>
        <v>500800</v>
      </c>
    </row>
    <row r="2219" spans="1:5" x14ac:dyDescent="0.3">
      <c r="A2219" s="5">
        <v>500320</v>
      </c>
      <c r="B2219" s="5" t="s">
        <v>304</v>
      </c>
      <c r="C2219" s="5" t="s">
        <v>11217</v>
      </c>
      <c r="D2219" s="5" t="s">
        <v>3739</v>
      </c>
      <c r="E2219" s="2">
        <f>VLOOKUP(A2219,Atual_15052023!$A$3:$A$5573,1,0)</f>
        <v>500320</v>
      </c>
    </row>
    <row r="2220" spans="1:5" x14ac:dyDescent="0.3">
      <c r="A2220" s="5">
        <v>500520</v>
      </c>
      <c r="B2220" s="5" t="s">
        <v>304</v>
      </c>
      <c r="C2220" s="5" t="s">
        <v>11217</v>
      </c>
      <c r="D2220" s="5" t="s">
        <v>8163</v>
      </c>
      <c r="E2220" s="2">
        <f>VLOOKUP(A2220,Atual_15052023!$A$3:$A$5573,1,0)</f>
        <v>500520</v>
      </c>
    </row>
    <row r="2221" spans="1:5" x14ac:dyDescent="0.3">
      <c r="A2221" s="5">
        <v>500025</v>
      </c>
      <c r="B2221" s="5" t="s">
        <v>304</v>
      </c>
      <c r="C2221" s="5" t="s">
        <v>11218</v>
      </c>
      <c r="D2221" s="5" t="s">
        <v>6111</v>
      </c>
      <c r="E2221" s="2">
        <f>VLOOKUP(A2221,Atual_15052023!$A$3:$A$5573,1,0)</f>
        <v>500025</v>
      </c>
    </row>
    <row r="2222" spans="1:5" x14ac:dyDescent="0.3">
      <c r="A2222" s="5">
        <v>500330</v>
      </c>
      <c r="B2222" s="5" t="s">
        <v>304</v>
      </c>
      <c r="C2222" s="5" t="s">
        <v>11218</v>
      </c>
      <c r="D2222" s="5" t="s">
        <v>8999</v>
      </c>
      <c r="E2222" s="2">
        <f>VLOOKUP(A2222,Atual_15052023!$A$3:$A$5573,1,0)</f>
        <v>500330</v>
      </c>
    </row>
    <row r="2223" spans="1:5" x14ac:dyDescent="0.3">
      <c r="A2223" s="5">
        <v>500640</v>
      </c>
      <c r="B2223" s="5" t="s">
        <v>304</v>
      </c>
      <c r="C2223" s="5" t="s">
        <v>11218</v>
      </c>
      <c r="D2223" s="5" t="s">
        <v>4558</v>
      </c>
      <c r="E2223" s="2">
        <f>VLOOKUP(A2223,Atual_15052023!$A$3:$A$5573,1,0)</f>
        <v>500640</v>
      </c>
    </row>
    <row r="2224" spans="1:5" x14ac:dyDescent="0.3">
      <c r="A2224" s="5">
        <v>500730</v>
      </c>
      <c r="B2224" s="5" t="s">
        <v>304</v>
      </c>
      <c r="C2224" s="5" t="s">
        <v>11218</v>
      </c>
      <c r="D2224" s="5" t="s">
        <v>448</v>
      </c>
      <c r="E2224" s="2">
        <f>VLOOKUP(A2224,Atual_15052023!$A$3:$A$5573,1,0)</f>
        <v>500730</v>
      </c>
    </row>
    <row r="2225" spans="1:5" x14ac:dyDescent="0.3">
      <c r="A2225" s="5">
        <v>500740</v>
      </c>
      <c r="B2225" s="5" t="s">
        <v>304</v>
      </c>
      <c r="C2225" s="5" t="s">
        <v>11218</v>
      </c>
      <c r="D2225" s="5" t="s">
        <v>3725</v>
      </c>
      <c r="E2225" s="2">
        <f>VLOOKUP(A2225,Atual_15052023!$A$3:$A$5573,1,0)</f>
        <v>500740</v>
      </c>
    </row>
    <row r="2226" spans="1:5" x14ac:dyDescent="0.3">
      <c r="A2226" s="5">
        <v>500793</v>
      </c>
      <c r="B2226" s="5" t="s">
        <v>304</v>
      </c>
      <c r="C2226" s="5" t="s">
        <v>11218</v>
      </c>
      <c r="D2226" s="5" t="s">
        <v>628</v>
      </c>
      <c r="E2226" s="2">
        <f>VLOOKUP(A2226,Atual_15052023!$A$3:$A$5573,1,0)</f>
        <v>500793</v>
      </c>
    </row>
    <row r="2227" spans="1:5" x14ac:dyDescent="0.3">
      <c r="A2227" s="5">
        <v>500240</v>
      </c>
      <c r="B2227" s="5" t="s">
        <v>304</v>
      </c>
      <c r="C2227" s="5" t="s">
        <v>11219</v>
      </c>
      <c r="D2227" s="5" t="s">
        <v>2518</v>
      </c>
      <c r="E2227" s="2">
        <f>VLOOKUP(A2227,Atual_15052023!$A$3:$A$5573,1,0)</f>
        <v>500240</v>
      </c>
    </row>
    <row r="2228" spans="1:5" x14ac:dyDescent="0.3">
      <c r="A2228" s="5">
        <v>500350</v>
      </c>
      <c r="B2228" s="5" t="s">
        <v>304</v>
      </c>
      <c r="C2228" s="5" t="s">
        <v>11219</v>
      </c>
      <c r="D2228" s="5" t="s">
        <v>10216</v>
      </c>
      <c r="E2228" s="2">
        <f>VLOOKUP(A2228,Atual_15052023!$A$3:$A$5573,1,0)</f>
        <v>500350</v>
      </c>
    </row>
    <row r="2229" spans="1:5" x14ac:dyDescent="0.3">
      <c r="A2229" s="5">
        <v>500370</v>
      </c>
      <c r="B2229" s="5" t="s">
        <v>304</v>
      </c>
      <c r="C2229" s="5" t="s">
        <v>11219</v>
      </c>
      <c r="D2229" s="5" t="s">
        <v>1627</v>
      </c>
      <c r="E2229" s="2">
        <f>VLOOKUP(A2229,Atual_15052023!$A$3:$A$5573,1,0)</f>
        <v>500370</v>
      </c>
    </row>
    <row r="2230" spans="1:5" x14ac:dyDescent="0.3">
      <c r="A2230" s="5">
        <v>500450</v>
      </c>
      <c r="B2230" s="5" t="s">
        <v>304</v>
      </c>
      <c r="C2230" s="5" t="s">
        <v>11219</v>
      </c>
      <c r="D2230" s="5" t="s">
        <v>2461</v>
      </c>
      <c r="E2230" s="2">
        <f>VLOOKUP(A2230,Atual_15052023!$A$3:$A$5573,1,0)</f>
        <v>500450</v>
      </c>
    </row>
    <row r="2231" spans="1:5" x14ac:dyDescent="0.3">
      <c r="A2231" s="5">
        <v>500600</v>
      </c>
      <c r="B2231" s="5" t="s">
        <v>304</v>
      </c>
      <c r="C2231" s="5" t="s">
        <v>11219</v>
      </c>
      <c r="D2231" s="5" t="s">
        <v>1042</v>
      </c>
      <c r="E2231" s="2">
        <f>VLOOKUP(A2231,Atual_15052023!$A$3:$A$5573,1,0)</f>
        <v>500600</v>
      </c>
    </row>
    <row r="2232" spans="1:5" x14ac:dyDescent="0.3">
      <c r="A2232" s="5">
        <v>500720</v>
      </c>
      <c r="B2232" s="5" t="s">
        <v>304</v>
      </c>
      <c r="C2232" s="5" t="s">
        <v>11219</v>
      </c>
      <c r="D2232" s="5" t="s">
        <v>4838</v>
      </c>
      <c r="E2232" s="2">
        <f>VLOOKUP(A2232,Atual_15052023!$A$3:$A$5573,1,0)</f>
        <v>500720</v>
      </c>
    </row>
    <row r="2233" spans="1:5" x14ac:dyDescent="0.3">
      <c r="A2233" s="5">
        <v>500345</v>
      </c>
      <c r="B2233" s="5" t="s">
        <v>304</v>
      </c>
      <c r="C2233" s="5" t="s">
        <v>11220</v>
      </c>
      <c r="D2233" s="5" t="s">
        <v>8789</v>
      </c>
      <c r="E2233" s="2">
        <f>VLOOKUP(A2233,Atual_15052023!$A$3:$A$5573,1,0)</f>
        <v>500345</v>
      </c>
    </row>
    <row r="2234" spans="1:5" x14ac:dyDescent="0.3">
      <c r="A2234" s="5">
        <v>500380</v>
      </c>
      <c r="B2234" s="5" t="s">
        <v>304</v>
      </c>
      <c r="C2234" s="5" t="s">
        <v>11220</v>
      </c>
      <c r="D2234" s="5" t="s">
        <v>8889</v>
      </c>
      <c r="E2234" s="2">
        <f>VLOOKUP(A2234,Atual_15052023!$A$3:$A$5573,1,0)</f>
        <v>500380</v>
      </c>
    </row>
    <row r="2235" spans="1:5" x14ac:dyDescent="0.3">
      <c r="A2235" s="5">
        <v>500400</v>
      </c>
      <c r="B2235" s="5" t="s">
        <v>304</v>
      </c>
      <c r="C2235" s="5" t="s">
        <v>11220</v>
      </c>
      <c r="D2235" s="5" t="s">
        <v>1368</v>
      </c>
      <c r="E2235" s="2">
        <f>VLOOKUP(A2235,Atual_15052023!$A$3:$A$5573,1,0)</f>
        <v>500400</v>
      </c>
    </row>
    <row r="2236" spans="1:5" x14ac:dyDescent="0.3">
      <c r="A2236" s="5">
        <v>500510</v>
      </c>
      <c r="B2236" s="5" t="s">
        <v>304</v>
      </c>
      <c r="C2236" s="5" t="s">
        <v>11220</v>
      </c>
      <c r="D2236" s="5" t="s">
        <v>8748</v>
      </c>
      <c r="E2236" s="2">
        <f>VLOOKUP(A2236,Atual_15052023!$A$3:$A$5573,1,0)</f>
        <v>500510</v>
      </c>
    </row>
    <row r="2237" spans="1:5" x14ac:dyDescent="0.3">
      <c r="A2237" s="5">
        <v>500840</v>
      </c>
      <c r="B2237" s="5" t="s">
        <v>304</v>
      </c>
      <c r="C2237" s="5" t="s">
        <v>11220</v>
      </c>
      <c r="D2237" s="5" t="s">
        <v>169</v>
      </c>
      <c r="E2237" s="2">
        <f>VLOOKUP(A2237,Atual_15052023!$A$3:$A$5573,1,0)</f>
        <v>500840</v>
      </c>
    </row>
    <row r="2238" spans="1:5" x14ac:dyDescent="0.3">
      <c r="A2238" s="5">
        <v>500210</v>
      </c>
      <c r="B2238" s="5" t="s">
        <v>304</v>
      </c>
      <c r="C2238" s="5" t="s">
        <v>11221</v>
      </c>
      <c r="D2238" s="5" t="s">
        <v>8239</v>
      </c>
      <c r="E2238" s="2">
        <f>VLOOKUP(A2238,Atual_15052023!$A$3:$A$5573,1,0)</f>
        <v>500210</v>
      </c>
    </row>
    <row r="2239" spans="1:5" x14ac:dyDescent="0.3">
      <c r="A2239" s="5">
        <v>500220</v>
      </c>
      <c r="B2239" s="5" t="s">
        <v>304</v>
      </c>
      <c r="C2239" s="5" t="s">
        <v>11221</v>
      </c>
      <c r="D2239" s="5" t="s">
        <v>138</v>
      </c>
      <c r="E2239" s="2">
        <f>VLOOKUP(A2239,Atual_15052023!$A$3:$A$5573,1,0)</f>
        <v>500220</v>
      </c>
    </row>
    <row r="2240" spans="1:5" x14ac:dyDescent="0.3">
      <c r="A2240" s="5">
        <v>500280</v>
      </c>
      <c r="B2240" s="5" t="s">
        <v>304</v>
      </c>
      <c r="C2240" s="5" t="s">
        <v>11221</v>
      </c>
      <c r="D2240" s="5" t="s">
        <v>2231</v>
      </c>
      <c r="E2240" s="2">
        <f>VLOOKUP(A2240,Atual_15052023!$A$3:$A$5573,1,0)</f>
        <v>500280</v>
      </c>
    </row>
    <row r="2241" spans="1:5" x14ac:dyDescent="0.3">
      <c r="A2241" s="5">
        <v>500410</v>
      </c>
      <c r="B2241" s="5" t="s">
        <v>304</v>
      </c>
      <c r="C2241" s="5" t="s">
        <v>11221</v>
      </c>
      <c r="D2241" s="5" t="s">
        <v>868</v>
      </c>
      <c r="E2241" s="2">
        <f>VLOOKUP(A2241,Atual_15052023!$A$3:$A$5573,1,0)</f>
        <v>500410</v>
      </c>
    </row>
    <row r="2242" spans="1:5" x14ac:dyDescent="0.3">
      <c r="A2242" s="5">
        <v>500500</v>
      </c>
      <c r="B2242" s="5" t="s">
        <v>304</v>
      </c>
      <c r="C2242" s="5" t="s">
        <v>11221</v>
      </c>
      <c r="D2242" s="5" t="s">
        <v>3348</v>
      </c>
      <c r="E2242" s="2">
        <f>VLOOKUP(A2242,Atual_15052023!$A$3:$A$5573,1,0)</f>
        <v>500500</v>
      </c>
    </row>
    <row r="2243" spans="1:5" x14ac:dyDescent="0.3">
      <c r="A2243" s="5">
        <v>500580</v>
      </c>
      <c r="B2243" s="5" t="s">
        <v>304</v>
      </c>
      <c r="C2243" s="5" t="s">
        <v>11221</v>
      </c>
      <c r="D2243" s="5" t="s">
        <v>9026</v>
      </c>
      <c r="E2243" s="2">
        <f>VLOOKUP(A2243,Atual_15052023!$A$3:$A$5573,1,0)</f>
        <v>500580</v>
      </c>
    </row>
    <row r="2244" spans="1:5" x14ac:dyDescent="0.3">
      <c r="A2244" s="5">
        <v>500690</v>
      </c>
      <c r="B2244" s="5" t="s">
        <v>304</v>
      </c>
      <c r="C2244" s="5" t="s">
        <v>11221</v>
      </c>
      <c r="D2244" s="5" t="s">
        <v>2649</v>
      </c>
      <c r="E2244" s="2">
        <f>VLOOKUP(A2244,Atual_15052023!$A$3:$A$5573,1,0)</f>
        <v>500690</v>
      </c>
    </row>
    <row r="2245" spans="1:5" x14ac:dyDescent="0.3">
      <c r="A2245" s="5">
        <v>500375</v>
      </c>
      <c r="B2245" s="5" t="s">
        <v>304</v>
      </c>
      <c r="C2245" s="5" t="s">
        <v>11222</v>
      </c>
      <c r="D2245" s="5" t="s">
        <v>2378</v>
      </c>
      <c r="E2245" s="2">
        <f>VLOOKUP(A2245,Atual_15052023!$A$3:$A$5573,1,0)</f>
        <v>500375</v>
      </c>
    </row>
    <row r="2246" spans="1:5" x14ac:dyDescent="0.3">
      <c r="A2246" s="5">
        <v>500430</v>
      </c>
      <c r="B2246" s="5" t="s">
        <v>304</v>
      </c>
      <c r="C2246" s="5" t="s">
        <v>11222</v>
      </c>
      <c r="D2246" s="5" t="s">
        <v>7137</v>
      </c>
      <c r="E2246" s="2">
        <f>VLOOKUP(A2246,Atual_15052023!$A$3:$A$5573,1,0)</f>
        <v>500430</v>
      </c>
    </row>
    <row r="2247" spans="1:5" x14ac:dyDescent="0.3">
      <c r="A2247" s="5">
        <v>500460</v>
      </c>
      <c r="B2247" s="5" t="s">
        <v>304</v>
      </c>
      <c r="C2247" s="5" t="s">
        <v>11222</v>
      </c>
      <c r="D2247" s="5" t="s">
        <v>5372</v>
      </c>
      <c r="E2247" s="2">
        <f>VLOOKUP(A2247,Atual_15052023!$A$3:$A$5573,1,0)</f>
        <v>500460</v>
      </c>
    </row>
    <row r="2248" spans="1:5" x14ac:dyDescent="0.3">
      <c r="A2248" s="5">
        <v>500480</v>
      </c>
      <c r="B2248" s="5" t="s">
        <v>304</v>
      </c>
      <c r="C2248" s="5" t="s">
        <v>11222</v>
      </c>
      <c r="D2248" s="5" t="s">
        <v>6888</v>
      </c>
      <c r="E2248" s="2">
        <f>VLOOKUP(A2248,Atual_15052023!$A$3:$A$5573,1,0)</f>
        <v>500480</v>
      </c>
    </row>
    <row r="2249" spans="1:5" x14ac:dyDescent="0.3">
      <c r="A2249" s="5">
        <v>500515</v>
      </c>
      <c r="B2249" s="5" t="s">
        <v>304</v>
      </c>
      <c r="C2249" s="5" t="s">
        <v>11222</v>
      </c>
      <c r="D2249" s="5" t="s">
        <v>671</v>
      </c>
      <c r="E2249" s="2">
        <f>VLOOKUP(A2249,Atual_15052023!$A$3:$A$5573,1,0)</f>
        <v>500515</v>
      </c>
    </row>
    <row r="2250" spans="1:5" x14ac:dyDescent="0.3">
      <c r="A2250" s="5">
        <v>500568</v>
      </c>
      <c r="B2250" s="5" t="s">
        <v>304</v>
      </c>
      <c r="C2250" s="5" t="s">
        <v>11222</v>
      </c>
      <c r="D2250" s="5" t="s">
        <v>4133</v>
      </c>
      <c r="E2250" s="2">
        <f>VLOOKUP(A2250,Atual_15052023!$A$3:$A$5573,1,0)</f>
        <v>500568</v>
      </c>
    </row>
    <row r="2251" spans="1:5" x14ac:dyDescent="0.3">
      <c r="A2251" s="5">
        <v>500570</v>
      </c>
      <c r="B2251" s="5" t="s">
        <v>304</v>
      </c>
      <c r="C2251" s="5" t="s">
        <v>11222</v>
      </c>
      <c r="D2251" s="5" t="s">
        <v>7081</v>
      </c>
      <c r="E2251" s="2">
        <f>VLOOKUP(A2251,Atual_15052023!$A$3:$A$5573,1,0)</f>
        <v>500570</v>
      </c>
    </row>
    <row r="2252" spans="1:5" x14ac:dyDescent="0.3">
      <c r="A2252" s="5">
        <v>500080</v>
      </c>
      <c r="B2252" s="5" t="s">
        <v>304</v>
      </c>
      <c r="C2252" s="5" t="s">
        <v>11223</v>
      </c>
      <c r="D2252" s="5" t="s">
        <v>3399</v>
      </c>
      <c r="E2252" s="2">
        <f>VLOOKUP(A2252,Atual_15052023!$A$3:$A$5573,1,0)</f>
        <v>500080</v>
      </c>
    </row>
    <row r="2253" spans="1:5" x14ac:dyDescent="0.3">
      <c r="A2253" s="5">
        <v>500085</v>
      </c>
      <c r="B2253" s="5" t="s">
        <v>304</v>
      </c>
      <c r="C2253" s="5" t="s">
        <v>11223</v>
      </c>
      <c r="D2253" s="5" t="s">
        <v>7704</v>
      </c>
      <c r="E2253" s="2">
        <f>VLOOKUP(A2253,Atual_15052023!$A$3:$A$5573,1,0)</f>
        <v>500085</v>
      </c>
    </row>
    <row r="2254" spans="1:5" x14ac:dyDescent="0.3">
      <c r="A2254" s="5">
        <v>500200</v>
      </c>
      <c r="B2254" s="5" t="s">
        <v>304</v>
      </c>
      <c r="C2254" s="5" t="s">
        <v>11223</v>
      </c>
      <c r="D2254" s="5" t="s">
        <v>8221</v>
      </c>
      <c r="E2254" s="2">
        <f>VLOOKUP(A2254,Atual_15052023!$A$3:$A$5573,1,0)</f>
        <v>500200</v>
      </c>
    </row>
    <row r="2255" spans="1:5" x14ac:dyDescent="0.3">
      <c r="A2255" s="5">
        <v>500470</v>
      </c>
      <c r="B2255" s="5" t="s">
        <v>304</v>
      </c>
      <c r="C2255" s="5" t="s">
        <v>11223</v>
      </c>
      <c r="D2255" s="5" t="s">
        <v>11003</v>
      </c>
      <c r="E2255" s="2">
        <f>VLOOKUP(A2255,Atual_15052023!$A$3:$A$5573,1,0)</f>
        <v>500470</v>
      </c>
    </row>
    <row r="2256" spans="1:5" x14ac:dyDescent="0.3">
      <c r="A2256" s="5">
        <v>500620</v>
      </c>
      <c r="B2256" s="5" t="s">
        <v>304</v>
      </c>
      <c r="C2256" s="5" t="s">
        <v>11223</v>
      </c>
      <c r="D2256" s="5" t="s">
        <v>649</v>
      </c>
      <c r="E2256" s="2">
        <f>VLOOKUP(A2256,Atual_15052023!$A$3:$A$5573,1,0)</f>
        <v>500620</v>
      </c>
    </row>
    <row r="2257" spans="1:5" x14ac:dyDescent="0.3">
      <c r="A2257" s="5">
        <v>500625</v>
      </c>
      <c r="B2257" s="5" t="s">
        <v>304</v>
      </c>
      <c r="C2257" s="5" t="s">
        <v>11223</v>
      </c>
      <c r="D2257" s="5" t="s">
        <v>6256</v>
      </c>
      <c r="E2257" s="2">
        <f>VLOOKUP(A2257,Atual_15052023!$A$3:$A$5573,1,0)</f>
        <v>500625</v>
      </c>
    </row>
    <row r="2258" spans="1:5" x14ac:dyDescent="0.3">
      <c r="A2258" s="5">
        <v>500797</v>
      </c>
      <c r="B2258" s="5" t="s">
        <v>304</v>
      </c>
      <c r="C2258" s="5" t="s">
        <v>11223</v>
      </c>
      <c r="D2258" s="5" t="s">
        <v>7668</v>
      </c>
      <c r="E2258" s="2">
        <f>VLOOKUP(A2258,Atual_15052023!$A$3:$A$5573,1,0)</f>
        <v>500797</v>
      </c>
    </row>
    <row r="2259" spans="1:5" x14ac:dyDescent="0.3">
      <c r="A2259" s="5">
        <v>500100</v>
      </c>
      <c r="B2259" s="5" t="s">
        <v>304</v>
      </c>
      <c r="C2259" s="5" t="s">
        <v>11224</v>
      </c>
      <c r="D2259" s="5" t="s">
        <v>5471</v>
      </c>
      <c r="E2259" s="2">
        <f>VLOOKUP(A2259,Atual_15052023!$A$3:$A$5573,1,0)</f>
        <v>500100</v>
      </c>
    </row>
    <row r="2260" spans="1:5" x14ac:dyDescent="0.3">
      <c r="A2260" s="5">
        <v>500290</v>
      </c>
      <c r="B2260" s="5" t="s">
        <v>304</v>
      </c>
      <c r="C2260" s="5" t="s">
        <v>11224</v>
      </c>
      <c r="D2260" s="5" t="s">
        <v>6518</v>
      </c>
      <c r="E2260" s="2">
        <f>VLOOKUP(A2260,Atual_15052023!$A$3:$A$5573,1,0)</f>
        <v>500290</v>
      </c>
    </row>
    <row r="2261" spans="1:5" x14ac:dyDescent="0.3">
      <c r="A2261" s="5">
        <v>500295</v>
      </c>
      <c r="B2261" s="5" t="s">
        <v>304</v>
      </c>
      <c r="C2261" s="5" t="s">
        <v>11224</v>
      </c>
      <c r="D2261" s="5" t="s">
        <v>8254</v>
      </c>
      <c r="E2261" s="2">
        <f>VLOOKUP(A2261,Atual_15052023!$A$3:$A$5573,1,0)</f>
        <v>500295</v>
      </c>
    </row>
    <row r="2262" spans="1:5" x14ac:dyDescent="0.3">
      <c r="A2262" s="5">
        <v>500325</v>
      </c>
      <c r="B2262" s="5" t="s">
        <v>304</v>
      </c>
      <c r="C2262" s="5" t="s">
        <v>11224</v>
      </c>
      <c r="D2262" s="5" t="s">
        <v>8593</v>
      </c>
      <c r="E2262" s="2">
        <f>VLOOKUP(A2262,Atual_15052023!$A$3:$A$5573,1,0)</f>
        <v>500325</v>
      </c>
    </row>
    <row r="2263" spans="1:5" x14ac:dyDescent="0.3">
      <c r="A2263" s="5">
        <v>500440</v>
      </c>
      <c r="B2263" s="5" t="s">
        <v>304</v>
      </c>
      <c r="C2263" s="5" t="s">
        <v>11224</v>
      </c>
      <c r="D2263" s="5" t="s">
        <v>4712</v>
      </c>
      <c r="E2263" s="2">
        <f>VLOOKUP(A2263,Atual_15052023!$A$3:$A$5573,1,0)</f>
        <v>500440</v>
      </c>
    </row>
    <row r="2264" spans="1:5" x14ac:dyDescent="0.3">
      <c r="A2264" s="5">
        <v>500630</v>
      </c>
      <c r="B2264" s="5" t="s">
        <v>304</v>
      </c>
      <c r="C2264" s="5" t="s">
        <v>11224</v>
      </c>
      <c r="D2264" s="5" t="s">
        <v>7599</v>
      </c>
      <c r="E2264" s="2">
        <f>VLOOKUP(A2264,Atual_15052023!$A$3:$A$5573,1,0)</f>
        <v>500630</v>
      </c>
    </row>
    <row r="2265" spans="1:5" x14ac:dyDescent="0.3">
      <c r="A2265" s="5">
        <v>500060</v>
      </c>
      <c r="B2265" s="5" t="s">
        <v>304</v>
      </c>
      <c r="C2265" s="5" t="s">
        <v>11225</v>
      </c>
      <c r="D2265" s="5" t="s">
        <v>8411</v>
      </c>
      <c r="E2265" s="2">
        <f>VLOOKUP(A2265,Atual_15052023!$A$3:$A$5573,1,0)</f>
        <v>500060</v>
      </c>
    </row>
    <row r="2266" spans="1:5" x14ac:dyDescent="0.3">
      <c r="A2266" s="5">
        <v>500090</v>
      </c>
      <c r="B2266" s="5" t="s">
        <v>304</v>
      </c>
      <c r="C2266" s="5" t="s">
        <v>11225</v>
      </c>
      <c r="D2266" s="5" t="s">
        <v>9218</v>
      </c>
      <c r="E2266" s="2">
        <f>VLOOKUP(A2266,Atual_15052023!$A$3:$A$5573,1,0)</f>
        <v>500090</v>
      </c>
    </row>
    <row r="2267" spans="1:5" x14ac:dyDescent="0.3">
      <c r="A2267" s="5">
        <v>500124</v>
      </c>
      <c r="B2267" s="5" t="s">
        <v>304</v>
      </c>
      <c r="C2267" s="5" t="s">
        <v>11225</v>
      </c>
      <c r="D2267" s="5" t="s">
        <v>1848</v>
      </c>
      <c r="E2267" s="2">
        <f>VLOOKUP(A2267,Atual_15052023!$A$3:$A$5573,1,0)</f>
        <v>500124</v>
      </c>
    </row>
    <row r="2268" spans="1:5" x14ac:dyDescent="0.3">
      <c r="A2268" s="5">
        <v>500315</v>
      </c>
      <c r="B2268" s="5" t="s">
        <v>304</v>
      </c>
      <c r="C2268" s="5" t="s">
        <v>11225</v>
      </c>
      <c r="D2268" s="5" t="s">
        <v>8349</v>
      </c>
      <c r="E2268" s="2">
        <f>VLOOKUP(A2268,Atual_15052023!$A$3:$A$5573,1,0)</f>
        <v>500315</v>
      </c>
    </row>
    <row r="2269" spans="1:5" x14ac:dyDescent="0.3">
      <c r="A2269" s="5">
        <v>500525</v>
      </c>
      <c r="B2269" s="5" t="s">
        <v>304</v>
      </c>
      <c r="C2269" s="5" t="s">
        <v>11225</v>
      </c>
      <c r="D2269" s="5" t="s">
        <v>7425</v>
      </c>
      <c r="E2269" s="2">
        <f>VLOOKUP(A2269,Atual_15052023!$A$3:$A$5573,1,0)</f>
        <v>500525</v>
      </c>
    </row>
    <row r="2270" spans="1:5" x14ac:dyDescent="0.3">
      <c r="A2270" s="5">
        <v>500635</v>
      </c>
      <c r="B2270" s="5" t="s">
        <v>304</v>
      </c>
      <c r="C2270" s="5" t="s">
        <v>11225</v>
      </c>
      <c r="D2270" s="5" t="s">
        <v>4932</v>
      </c>
      <c r="E2270" s="2">
        <f>VLOOKUP(A2270,Atual_15052023!$A$3:$A$5573,1,0)</f>
        <v>500635</v>
      </c>
    </row>
    <row r="2271" spans="1:5" x14ac:dyDescent="0.3">
      <c r="A2271" s="5">
        <v>500660</v>
      </c>
      <c r="B2271" s="5" t="s">
        <v>304</v>
      </c>
      <c r="C2271" s="5" t="s">
        <v>11225</v>
      </c>
      <c r="D2271" s="5" t="s">
        <v>10797</v>
      </c>
      <c r="E2271" s="2">
        <f>VLOOKUP(A2271,Atual_15052023!$A$3:$A$5573,1,0)</f>
        <v>500660</v>
      </c>
    </row>
    <row r="2272" spans="1:5" x14ac:dyDescent="0.3">
      <c r="A2272" s="5">
        <v>500770</v>
      </c>
      <c r="B2272" s="5" t="s">
        <v>304</v>
      </c>
      <c r="C2272" s="5" t="s">
        <v>11225</v>
      </c>
      <c r="D2272" s="5" t="s">
        <v>9446</v>
      </c>
      <c r="E2272" s="2">
        <f>VLOOKUP(A2272,Atual_15052023!$A$3:$A$5573,1,0)</f>
        <v>500770</v>
      </c>
    </row>
    <row r="2273" spans="1:5" x14ac:dyDescent="0.3">
      <c r="A2273" s="5">
        <v>500795</v>
      </c>
      <c r="B2273" s="5" t="s">
        <v>304</v>
      </c>
      <c r="C2273" s="5" t="s">
        <v>11225</v>
      </c>
      <c r="D2273" s="5" t="s">
        <v>9140</v>
      </c>
      <c r="E2273" s="2">
        <f>VLOOKUP(A2273,Atual_15052023!$A$3:$A$5573,1,0)</f>
        <v>500795</v>
      </c>
    </row>
    <row r="2274" spans="1:5" x14ac:dyDescent="0.3">
      <c r="A2274" s="5">
        <v>500020</v>
      </c>
      <c r="B2274" s="5" t="s">
        <v>304</v>
      </c>
      <c r="C2274" s="5" t="s">
        <v>11226</v>
      </c>
      <c r="D2274" s="5" t="s">
        <v>4544</v>
      </c>
      <c r="E2274" s="2">
        <f>VLOOKUP(A2274,Atual_15052023!$A$3:$A$5573,1,0)</f>
        <v>500020</v>
      </c>
    </row>
    <row r="2275" spans="1:5" x14ac:dyDescent="0.3">
      <c r="A2275" s="5">
        <v>500190</v>
      </c>
      <c r="B2275" s="5" t="s">
        <v>304</v>
      </c>
      <c r="C2275" s="5" t="s">
        <v>11226</v>
      </c>
      <c r="D2275" s="5" t="s">
        <v>5488</v>
      </c>
      <c r="E2275" s="2">
        <f>VLOOKUP(A2275,Atual_15052023!$A$3:$A$5573,1,0)</f>
        <v>500190</v>
      </c>
    </row>
    <row r="2276" spans="1:5" x14ac:dyDescent="0.3">
      <c r="A2276" s="5">
        <v>500230</v>
      </c>
      <c r="B2276" s="5" t="s">
        <v>304</v>
      </c>
      <c r="C2276" s="5" t="s">
        <v>11226</v>
      </c>
      <c r="D2276" s="5" t="s">
        <v>3247</v>
      </c>
      <c r="E2276" s="2">
        <f>VLOOKUP(A2276,Atual_15052023!$A$3:$A$5573,1,0)</f>
        <v>500230</v>
      </c>
    </row>
    <row r="2277" spans="1:5" x14ac:dyDescent="0.3">
      <c r="A2277" s="5">
        <v>500755</v>
      </c>
      <c r="B2277" s="5" t="s">
        <v>304</v>
      </c>
      <c r="C2277" s="5" t="s">
        <v>11226</v>
      </c>
      <c r="D2277" s="5" t="s">
        <v>8520</v>
      </c>
      <c r="E2277" s="2">
        <f>VLOOKUP(A2277,Atual_15052023!$A$3:$A$5573,1,0)</f>
        <v>500755</v>
      </c>
    </row>
    <row r="2278" spans="1:5" x14ac:dyDescent="0.3">
      <c r="A2278" s="5">
        <v>500780</v>
      </c>
      <c r="B2278" s="5" t="s">
        <v>304</v>
      </c>
      <c r="C2278" s="5" t="s">
        <v>11226</v>
      </c>
      <c r="D2278" s="5" t="s">
        <v>3074</v>
      </c>
      <c r="E2278" s="2">
        <f>VLOOKUP(A2278,Atual_15052023!$A$3:$A$5573,1,0)</f>
        <v>500780</v>
      </c>
    </row>
    <row r="2279" spans="1:5" x14ac:dyDescent="0.3">
      <c r="A2279" s="5">
        <v>500830</v>
      </c>
      <c r="B2279" s="5" t="s">
        <v>304</v>
      </c>
      <c r="C2279" s="5" t="s">
        <v>11226</v>
      </c>
      <c r="D2279" s="5" t="s">
        <v>7330</v>
      </c>
      <c r="E2279" s="2">
        <f>VLOOKUP(A2279,Atual_15052023!$A$3:$A$5573,1,0)</f>
        <v>500830</v>
      </c>
    </row>
    <row r="2280" spans="1:5" x14ac:dyDescent="0.3">
      <c r="A2280" s="5">
        <v>510020</v>
      </c>
      <c r="B2280" s="5" t="s">
        <v>7244</v>
      </c>
      <c r="C2280" s="5" t="s">
        <v>10325</v>
      </c>
      <c r="D2280" s="5" t="s">
        <v>10325</v>
      </c>
      <c r="E2280" s="2">
        <f>VLOOKUP(A2280,Atual_15052023!$A$3:$A$5573,1,0)</f>
        <v>510020</v>
      </c>
    </row>
    <row r="2281" spans="1:5" x14ac:dyDescent="0.3">
      <c r="A2281" s="5">
        <v>510185</v>
      </c>
      <c r="B2281" s="5" t="s">
        <v>7244</v>
      </c>
      <c r="C2281" s="5" t="s">
        <v>10325</v>
      </c>
      <c r="D2281" s="5" t="s">
        <v>1899</v>
      </c>
      <c r="E2281" s="2">
        <f>VLOOKUP(A2281,Atual_15052023!$A$3:$A$5573,1,0)</f>
        <v>510185</v>
      </c>
    </row>
    <row r="2282" spans="1:5" x14ac:dyDescent="0.3">
      <c r="A2282" s="5">
        <v>510270</v>
      </c>
      <c r="B2282" s="5" t="s">
        <v>7244</v>
      </c>
      <c r="C2282" s="5" t="s">
        <v>10325</v>
      </c>
      <c r="D2282" s="5" t="s">
        <v>10853</v>
      </c>
      <c r="E2282" s="2">
        <f>VLOOKUP(A2282,Atual_15052023!$A$3:$A$5573,1,0)</f>
        <v>510270</v>
      </c>
    </row>
    <row r="2283" spans="1:5" x14ac:dyDescent="0.3">
      <c r="A2283" s="5">
        <v>510310</v>
      </c>
      <c r="B2283" s="5" t="s">
        <v>7244</v>
      </c>
      <c r="C2283" s="5" t="s">
        <v>10325</v>
      </c>
      <c r="D2283" s="5" t="s">
        <v>6097</v>
      </c>
      <c r="E2283" s="2">
        <f>VLOOKUP(A2283,Atual_15052023!$A$3:$A$5573,1,0)</f>
        <v>510310</v>
      </c>
    </row>
    <row r="2284" spans="1:5" x14ac:dyDescent="0.3">
      <c r="A2284" s="5">
        <v>510385</v>
      </c>
      <c r="B2284" s="5" t="s">
        <v>7244</v>
      </c>
      <c r="C2284" s="5" t="s">
        <v>10325</v>
      </c>
      <c r="D2284" s="5" t="s">
        <v>9814</v>
      </c>
      <c r="E2284" s="2">
        <f>VLOOKUP(A2284,Atual_15052023!$A$3:$A$5573,1,0)</f>
        <v>510385</v>
      </c>
    </row>
    <row r="2285" spans="1:5" x14ac:dyDescent="0.3">
      <c r="A2285" s="5">
        <v>510617</v>
      </c>
      <c r="B2285" s="5" t="s">
        <v>7244</v>
      </c>
      <c r="C2285" s="5" t="s">
        <v>10325</v>
      </c>
      <c r="D2285" s="5" t="s">
        <v>3198</v>
      </c>
      <c r="E2285" s="2">
        <f>VLOOKUP(A2285,Atual_15052023!$A$3:$A$5573,1,0)</f>
        <v>510617</v>
      </c>
    </row>
    <row r="2286" spans="1:5" x14ac:dyDescent="0.3">
      <c r="A2286" s="5">
        <v>510706</v>
      </c>
      <c r="B2286" s="5" t="s">
        <v>7244</v>
      </c>
      <c r="C2286" s="5" t="s">
        <v>10325</v>
      </c>
      <c r="D2286" s="5" t="s">
        <v>666</v>
      </c>
      <c r="E2286" s="2">
        <f>VLOOKUP(A2286,Atual_15052023!$A$3:$A$5573,1,0)</f>
        <v>510706</v>
      </c>
    </row>
    <row r="2287" spans="1:5" x14ac:dyDescent="0.3">
      <c r="A2287" s="5">
        <v>510718</v>
      </c>
      <c r="B2287" s="5" t="s">
        <v>7244</v>
      </c>
      <c r="C2287" s="5" t="s">
        <v>10325</v>
      </c>
      <c r="D2287" s="5" t="s">
        <v>7457</v>
      </c>
      <c r="E2287" s="2">
        <f>VLOOKUP(A2287,Atual_15052023!$A$3:$A$5573,1,0)</f>
        <v>510718</v>
      </c>
    </row>
    <row r="2288" spans="1:5" x14ac:dyDescent="0.3">
      <c r="A2288" s="5">
        <v>510025</v>
      </c>
      <c r="B2288" s="5" t="s">
        <v>7244</v>
      </c>
      <c r="C2288" s="5" t="s">
        <v>6757</v>
      </c>
      <c r="D2288" s="5" t="s">
        <v>6757</v>
      </c>
      <c r="E2288" s="2">
        <f>VLOOKUP(A2288,Atual_15052023!$A$3:$A$5573,1,0)</f>
        <v>510025</v>
      </c>
    </row>
    <row r="2289" spans="1:5" x14ac:dyDescent="0.3">
      <c r="A2289" s="5">
        <v>510080</v>
      </c>
      <c r="B2289" s="5" t="s">
        <v>7244</v>
      </c>
      <c r="C2289" s="5" t="s">
        <v>6757</v>
      </c>
      <c r="D2289" s="5" t="s">
        <v>5869</v>
      </c>
      <c r="E2289" s="2">
        <f>VLOOKUP(A2289,Atual_15052023!$A$3:$A$5573,1,0)</f>
        <v>510080</v>
      </c>
    </row>
    <row r="2290" spans="1:5" x14ac:dyDescent="0.3">
      <c r="A2290" s="5">
        <v>510279</v>
      </c>
      <c r="B2290" s="5" t="s">
        <v>7244</v>
      </c>
      <c r="C2290" s="5" t="s">
        <v>6757</v>
      </c>
      <c r="D2290" s="5" t="s">
        <v>5680</v>
      </c>
      <c r="E2290" s="2">
        <f>VLOOKUP(A2290,Atual_15052023!$A$3:$A$5573,1,0)</f>
        <v>510279</v>
      </c>
    </row>
    <row r="2291" spans="1:5" x14ac:dyDescent="0.3">
      <c r="A2291" s="5">
        <v>510615</v>
      </c>
      <c r="B2291" s="5" t="s">
        <v>7244</v>
      </c>
      <c r="C2291" s="5" t="s">
        <v>6757</v>
      </c>
      <c r="D2291" s="5" t="s">
        <v>6488</v>
      </c>
      <c r="E2291" s="2">
        <f>VLOOKUP(A2291,Atual_15052023!$A$3:$A$5573,1,0)</f>
        <v>510615</v>
      </c>
    </row>
    <row r="2292" spans="1:5" x14ac:dyDescent="0.3">
      <c r="A2292" s="5">
        <v>510895</v>
      </c>
      <c r="B2292" s="5" t="s">
        <v>7244</v>
      </c>
      <c r="C2292" s="5" t="s">
        <v>6757</v>
      </c>
      <c r="D2292" s="5" t="s">
        <v>5278</v>
      </c>
      <c r="E2292" s="2">
        <f>VLOOKUP(A2292,Atual_15052023!$A$3:$A$5573,1,0)</f>
        <v>510895</v>
      </c>
    </row>
    <row r="2293" spans="1:5" x14ac:dyDescent="0.3">
      <c r="A2293" s="5">
        <v>510629</v>
      </c>
      <c r="B2293" s="5" t="s">
        <v>7244</v>
      </c>
      <c r="C2293" s="5" t="s">
        <v>6757</v>
      </c>
      <c r="D2293" s="5" t="s">
        <v>5411</v>
      </c>
      <c r="E2293" s="2">
        <f>VLOOKUP(A2293,Atual_15052023!$A$3:$A$5573,1,0)</f>
        <v>510629</v>
      </c>
    </row>
    <row r="2294" spans="1:5" x14ac:dyDescent="0.3">
      <c r="A2294" s="5">
        <v>510010</v>
      </c>
      <c r="B2294" s="5" t="s">
        <v>7244</v>
      </c>
      <c r="C2294" s="5" t="s">
        <v>1329</v>
      </c>
      <c r="D2294" s="5" t="s">
        <v>1796</v>
      </c>
      <c r="E2294" s="2">
        <f>VLOOKUP(A2294,Atual_15052023!$A$3:$A$5573,1,0)</f>
        <v>510010</v>
      </c>
    </row>
    <row r="2295" spans="1:5" x14ac:dyDescent="0.3">
      <c r="A2295" s="5">
        <v>510160</v>
      </c>
      <c r="B2295" s="5" t="s">
        <v>7244</v>
      </c>
      <c r="C2295" s="5" t="s">
        <v>1329</v>
      </c>
      <c r="D2295" s="5" t="s">
        <v>1292</v>
      </c>
      <c r="E2295" s="2">
        <f>VLOOKUP(A2295,Atual_15052023!$A$3:$A$5573,1,0)</f>
        <v>510160</v>
      </c>
    </row>
    <row r="2296" spans="1:5" x14ac:dyDescent="0.3">
      <c r="A2296" s="5">
        <v>510300</v>
      </c>
      <c r="B2296" s="5" t="s">
        <v>7244</v>
      </c>
      <c r="C2296" s="5" t="s">
        <v>1329</v>
      </c>
      <c r="D2296" s="5" t="s">
        <v>1054</v>
      </c>
      <c r="E2296" s="2">
        <f>VLOOKUP(A2296,Atual_15052023!$A$3:$A$5573,1,0)</f>
        <v>510300</v>
      </c>
    </row>
    <row r="2297" spans="1:5" x14ac:dyDescent="0.3">
      <c r="A2297" s="5">
        <v>510340</v>
      </c>
      <c r="B2297" s="5" t="s">
        <v>7244</v>
      </c>
      <c r="C2297" s="5" t="s">
        <v>1329</v>
      </c>
      <c r="D2297" s="5" t="s">
        <v>5120</v>
      </c>
      <c r="E2297" s="2">
        <f>VLOOKUP(A2297,Atual_15052023!$A$3:$A$5573,1,0)</f>
        <v>510340</v>
      </c>
    </row>
    <row r="2298" spans="1:5" x14ac:dyDescent="0.3">
      <c r="A2298" s="5">
        <v>510490</v>
      </c>
      <c r="B2298" s="5" t="s">
        <v>7244</v>
      </c>
      <c r="C2298" s="5" t="s">
        <v>1329</v>
      </c>
      <c r="D2298" s="5" t="s">
        <v>7260</v>
      </c>
      <c r="E2298" s="2">
        <f>VLOOKUP(A2298,Atual_15052023!$A$3:$A$5573,1,0)</f>
        <v>510490</v>
      </c>
    </row>
    <row r="2299" spans="1:5" x14ac:dyDescent="0.3">
      <c r="A2299" s="5">
        <v>510610</v>
      </c>
      <c r="B2299" s="5" t="s">
        <v>7244</v>
      </c>
      <c r="C2299" s="5" t="s">
        <v>1329</v>
      </c>
      <c r="D2299" s="5" t="s">
        <v>6728</v>
      </c>
      <c r="E2299" s="2">
        <f>VLOOKUP(A2299,Atual_15052023!$A$3:$A$5573,1,0)</f>
        <v>510610</v>
      </c>
    </row>
    <row r="2300" spans="1:5" x14ac:dyDescent="0.3">
      <c r="A2300" s="5">
        <v>510620</v>
      </c>
      <c r="B2300" s="5" t="s">
        <v>7244</v>
      </c>
      <c r="C2300" s="5" t="s">
        <v>1329</v>
      </c>
      <c r="D2300" s="5" t="s">
        <v>638</v>
      </c>
      <c r="E2300" s="2">
        <f>VLOOKUP(A2300,Atual_15052023!$A$3:$A$5573,1,0)</f>
        <v>510620</v>
      </c>
    </row>
    <row r="2301" spans="1:5" x14ac:dyDescent="0.3">
      <c r="A2301" s="5">
        <v>510645</v>
      </c>
      <c r="B2301" s="5" t="s">
        <v>7244</v>
      </c>
      <c r="C2301" s="5" t="s">
        <v>1329</v>
      </c>
      <c r="D2301" s="5" t="s">
        <v>9249</v>
      </c>
      <c r="E2301" s="2">
        <f>VLOOKUP(A2301,Atual_15052023!$A$3:$A$5573,1,0)</f>
        <v>510645</v>
      </c>
    </row>
    <row r="2302" spans="1:5" x14ac:dyDescent="0.3">
      <c r="A2302" s="5">
        <v>510650</v>
      </c>
      <c r="B2302" s="5" t="s">
        <v>7244</v>
      </c>
      <c r="C2302" s="5" t="s">
        <v>1329</v>
      </c>
      <c r="D2302" s="5" t="s">
        <v>2276</v>
      </c>
      <c r="E2302" s="2">
        <f>VLOOKUP(A2302,Atual_15052023!$A$3:$A$5573,1,0)</f>
        <v>510650</v>
      </c>
    </row>
    <row r="2303" spans="1:5" x14ac:dyDescent="0.3">
      <c r="A2303" s="5">
        <v>510780</v>
      </c>
      <c r="B2303" s="5" t="s">
        <v>7244</v>
      </c>
      <c r="C2303" s="5" t="s">
        <v>1329</v>
      </c>
      <c r="D2303" s="5" t="s">
        <v>3898</v>
      </c>
      <c r="E2303" s="2">
        <f>VLOOKUP(A2303,Atual_15052023!$A$3:$A$5573,1,0)</f>
        <v>510780</v>
      </c>
    </row>
    <row r="2304" spans="1:5" x14ac:dyDescent="0.3">
      <c r="A2304" s="5">
        <v>510840</v>
      </c>
      <c r="B2304" s="5" t="s">
        <v>7244</v>
      </c>
      <c r="C2304" s="5" t="s">
        <v>1329</v>
      </c>
      <c r="D2304" s="5" t="s">
        <v>1634</v>
      </c>
      <c r="E2304" s="2">
        <f>VLOOKUP(A2304,Atual_15052023!$A$3:$A$5573,1,0)</f>
        <v>510840</v>
      </c>
    </row>
    <row r="2305" spans="1:5" x14ac:dyDescent="0.3">
      <c r="A2305" s="5">
        <v>510100</v>
      </c>
      <c r="B2305" s="5" t="s">
        <v>7244</v>
      </c>
      <c r="C2305" s="5" t="s">
        <v>5591</v>
      </c>
      <c r="D2305" s="5" t="s">
        <v>10999</v>
      </c>
      <c r="E2305" s="2">
        <f>VLOOKUP(A2305,Atual_15052023!$A$3:$A$5573,1,0)</f>
        <v>510100</v>
      </c>
    </row>
    <row r="2306" spans="1:5" x14ac:dyDescent="0.3">
      <c r="A2306" s="5">
        <v>510180</v>
      </c>
      <c r="B2306" s="5" t="s">
        <v>7244</v>
      </c>
      <c r="C2306" s="5" t="s">
        <v>5591</v>
      </c>
      <c r="D2306" s="5" t="s">
        <v>5591</v>
      </c>
      <c r="E2306" s="2">
        <f>VLOOKUP(A2306,Atual_15052023!$A$3:$A$5573,1,0)</f>
        <v>510180</v>
      </c>
    </row>
    <row r="2307" spans="1:5" x14ac:dyDescent="0.3">
      <c r="A2307" s="5">
        <v>510260</v>
      </c>
      <c r="B2307" s="5" t="s">
        <v>7244</v>
      </c>
      <c r="C2307" s="5" t="s">
        <v>5591</v>
      </c>
      <c r="D2307" s="5" t="s">
        <v>8651</v>
      </c>
      <c r="E2307" s="2">
        <f>VLOOKUP(A2307,Atual_15052023!$A$3:$A$5573,1,0)</f>
        <v>510260</v>
      </c>
    </row>
    <row r="2308" spans="1:5" x14ac:dyDescent="0.3">
      <c r="A2308" s="5">
        <v>510390</v>
      </c>
      <c r="B2308" s="5" t="s">
        <v>7244</v>
      </c>
      <c r="C2308" s="5" t="s">
        <v>5591</v>
      </c>
      <c r="D2308" s="5" t="s">
        <v>11074</v>
      </c>
      <c r="E2308" s="2">
        <f>VLOOKUP(A2308,Atual_15052023!$A$3:$A$5573,1,0)</f>
        <v>510390</v>
      </c>
    </row>
    <row r="2309" spans="1:5" x14ac:dyDescent="0.3">
      <c r="A2309" s="5">
        <v>510625</v>
      </c>
      <c r="B2309" s="5" t="s">
        <v>7244</v>
      </c>
      <c r="C2309" s="5" t="s">
        <v>5591</v>
      </c>
      <c r="D2309" s="5" t="s">
        <v>899</v>
      </c>
      <c r="E2309" s="2">
        <f>VLOOKUP(A2309,Atual_15052023!$A$3:$A$5573,1,0)</f>
        <v>510625</v>
      </c>
    </row>
    <row r="2310" spans="1:5" x14ac:dyDescent="0.3">
      <c r="A2310" s="5">
        <v>510628</v>
      </c>
      <c r="B2310" s="5" t="s">
        <v>7244</v>
      </c>
      <c r="C2310" s="5" t="s">
        <v>5591</v>
      </c>
      <c r="D2310" s="5" t="s">
        <v>6921</v>
      </c>
      <c r="E2310" s="2">
        <f>VLOOKUP(A2310,Atual_15052023!$A$3:$A$5573,1,0)</f>
        <v>510628</v>
      </c>
    </row>
    <row r="2311" spans="1:5" x14ac:dyDescent="0.3">
      <c r="A2311" s="5">
        <v>510665</v>
      </c>
      <c r="B2311" s="5" t="s">
        <v>7244</v>
      </c>
      <c r="C2311" s="5" t="s">
        <v>5591</v>
      </c>
      <c r="D2311" s="5" t="s">
        <v>4162</v>
      </c>
      <c r="E2311" s="2">
        <f>VLOOKUP(A2311,Atual_15052023!$A$3:$A$5573,1,0)</f>
        <v>510665</v>
      </c>
    </row>
    <row r="2312" spans="1:5" x14ac:dyDescent="0.3">
      <c r="A2312" s="5">
        <v>510670</v>
      </c>
      <c r="B2312" s="5" t="s">
        <v>7244</v>
      </c>
      <c r="C2312" s="5" t="s">
        <v>5591</v>
      </c>
      <c r="D2312" s="5" t="s">
        <v>940</v>
      </c>
      <c r="E2312" s="2">
        <f>VLOOKUP(A2312,Atual_15052023!$A$3:$A$5573,1,0)</f>
        <v>510670</v>
      </c>
    </row>
    <row r="2313" spans="1:5" x14ac:dyDescent="0.3">
      <c r="A2313" s="5">
        <v>510719</v>
      </c>
      <c r="B2313" s="5" t="s">
        <v>7244</v>
      </c>
      <c r="C2313" s="5" t="s">
        <v>5591</v>
      </c>
      <c r="D2313" s="5" t="s">
        <v>7672</v>
      </c>
      <c r="E2313" s="2">
        <f>VLOOKUP(A2313,Atual_15052023!$A$3:$A$5573,1,0)</f>
        <v>510719</v>
      </c>
    </row>
    <row r="2314" spans="1:5" x14ac:dyDescent="0.3">
      <c r="A2314" s="5">
        <v>510820</v>
      </c>
      <c r="B2314" s="5" t="s">
        <v>7244</v>
      </c>
      <c r="C2314" s="5" t="s">
        <v>5591</v>
      </c>
      <c r="D2314" s="5" t="s">
        <v>9760</v>
      </c>
      <c r="E2314" s="2">
        <f>VLOOKUP(A2314,Atual_15052023!$A$3:$A$5573,1,0)</f>
        <v>510820</v>
      </c>
    </row>
    <row r="2315" spans="1:5" x14ac:dyDescent="0.3">
      <c r="A2315" s="5">
        <v>510125</v>
      </c>
      <c r="B2315" s="5" t="s">
        <v>7244</v>
      </c>
      <c r="C2315" s="5" t="s">
        <v>7909</v>
      </c>
      <c r="D2315" s="5" t="s">
        <v>9312</v>
      </c>
      <c r="E2315" s="2">
        <f>VLOOKUP(A2315,Atual_15052023!$A$3:$A$5573,1,0)</f>
        <v>510125</v>
      </c>
    </row>
    <row r="2316" spans="1:5" x14ac:dyDescent="0.3">
      <c r="A2316" s="5">
        <v>510250</v>
      </c>
      <c r="B2316" s="5" t="s">
        <v>7244</v>
      </c>
      <c r="C2316" s="5" t="s">
        <v>7909</v>
      </c>
      <c r="D2316" s="5" t="s">
        <v>7909</v>
      </c>
      <c r="E2316" s="2">
        <f>VLOOKUP(A2316,Atual_15052023!$A$3:$A$5573,1,0)</f>
        <v>510250</v>
      </c>
    </row>
    <row r="2317" spans="1:5" x14ac:dyDescent="0.3">
      <c r="A2317" s="5">
        <v>510343</v>
      </c>
      <c r="B2317" s="5" t="s">
        <v>7244</v>
      </c>
      <c r="C2317" s="5" t="s">
        <v>7909</v>
      </c>
      <c r="D2317" s="5" t="s">
        <v>3831</v>
      </c>
      <c r="E2317" s="2">
        <f>VLOOKUP(A2317,Atual_15052023!$A$3:$A$5573,1,0)</f>
        <v>510343</v>
      </c>
    </row>
    <row r="2318" spans="1:5" x14ac:dyDescent="0.3">
      <c r="A2318" s="5">
        <v>510395</v>
      </c>
      <c r="B2318" s="5" t="s">
        <v>7244</v>
      </c>
      <c r="C2318" s="5" t="s">
        <v>7909</v>
      </c>
      <c r="D2318" s="5" t="s">
        <v>740</v>
      </c>
      <c r="E2318" s="2">
        <f>VLOOKUP(A2318,Atual_15052023!$A$3:$A$5573,1,0)</f>
        <v>510395</v>
      </c>
    </row>
    <row r="2319" spans="1:5" x14ac:dyDescent="0.3">
      <c r="A2319" s="5">
        <v>510450</v>
      </c>
      <c r="B2319" s="5" t="s">
        <v>7244</v>
      </c>
      <c r="C2319" s="5" t="s">
        <v>7909</v>
      </c>
      <c r="D2319" s="5" t="s">
        <v>2863</v>
      </c>
      <c r="E2319" s="2">
        <f>VLOOKUP(A2319,Atual_15052023!$A$3:$A$5573,1,0)</f>
        <v>510450</v>
      </c>
    </row>
    <row r="2320" spans="1:5" x14ac:dyDescent="0.3">
      <c r="A2320" s="5">
        <v>510523</v>
      </c>
      <c r="B2320" s="5" t="s">
        <v>7244</v>
      </c>
      <c r="C2320" s="5" t="s">
        <v>7909</v>
      </c>
      <c r="D2320" s="5" t="s">
        <v>11000</v>
      </c>
      <c r="E2320" s="2">
        <f>VLOOKUP(A2320,Atual_15052023!$A$3:$A$5573,1,0)</f>
        <v>510523</v>
      </c>
    </row>
    <row r="2321" spans="1:5" x14ac:dyDescent="0.3">
      <c r="A2321" s="5">
        <v>510562</v>
      </c>
      <c r="B2321" s="5" t="s">
        <v>7244</v>
      </c>
      <c r="C2321" s="5" t="s">
        <v>7909</v>
      </c>
      <c r="D2321" s="5" t="s">
        <v>7284</v>
      </c>
      <c r="E2321" s="2">
        <f>VLOOKUP(A2321,Atual_15052023!$A$3:$A$5573,1,0)</f>
        <v>510562</v>
      </c>
    </row>
    <row r="2322" spans="1:5" x14ac:dyDescent="0.3">
      <c r="A2322" s="5">
        <v>510682</v>
      </c>
      <c r="B2322" s="5" t="s">
        <v>7244</v>
      </c>
      <c r="C2322" s="5" t="s">
        <v>7909</v>
      </c>
      <c r="D2322" s="5" t="s">
        <v>1875</v>
      </c>
      <c r="E2322" s="2">
        <f>VLOOKUP(A2322,Atual_15052023!$A$3:$A$5573,1,0)</f>
        <v>510682</v>
      </c>
    </row>
    <row r="2323" spans="1:5" x14ac:dyDescent="0.3">
      <c r="A2323" s="5">
        <v>510715</v>
      </c>
      <c r="B2323" s="5" t="s">
        <v>7244</v>
      </c>
      <c r="C2323" s="5" t="s">
        <v>7909</v>
      </c>
      <c r="D2323" s="5" t="s">
        <v>5645</v>
      </c>
      <c r="E2323" s="2">
        <f>VLOOKUP(A2323,Atual_15052023!$A$3:$A$5573,1,0)</f>
        <v>510715</v>
      </c>
    </row>
    <row r="2324" spans="1:5" x14ac:dyDescent="0.3">
      <c r="A2324" s="5">
        <v>510720</v>
      </c>
      <c r="B2324" s="5" t="s">
        <v>7244</v>
      </c>
      <c r="C2324" s="5" t="s">
        <v>7909</v>
      </c>
      <c r="D2324" s="5" t="s">
        <v>7085</v>
      </c>
      <c r="E2324" s="2">
        <f>VLOOKUP(A2324,Atual_15052023!$A$3:$A$5573,1,0)</f>
        <v>510720</v>
      </c>
    </row>
    <row r="2325" spans="1:5" x14ac:dyDescent="0.3">
      <c r="A2325" s="5">
        <v>510775</v>
      </c>
      <c r="B2325" s="5" t="s">
        <v>7244</v>
      </c>
      <c r="C2325" s="5" t="s">
        <v>7909</v>
      </c>
      <c r="D2325" s="5" t="s">
        <v>4007</v>
      </c>
      <c r="E2325" s="2">
        <f>VLOOKUP(A2325,Atual_15052023!$A$3:$A$5573,1,0)</f>
        <v>510775</v>
      </c>
    </row>
    <row r="2326" spans="1:5" x14ac:dyDescent="0.3">
      <c r="A2326" s="5">
        <v>510710</v>
      </c>
      <c r="B2326" s="5" t="s">
        <v>7244</v>
      </c>
      <c r="C2326" s="5" t="s">
        <v>7909</v>
      </c>
      <c r="D2326" s="5" t="s">
        <v>4703</v>
      </c>
      <c r="E2326" s="2">
        <f>VLOOKUP(A2326,Atual_15052023!$A$3:$A$5573,1,0)</f>
        <v>510710</v>
      </c>
    </row>
    <row r="2327" spans="1:5" x14ac:dyDescent="0.3">
      <c r="A2327" s="5">
        <v>510320</v>
      </c>
      <c r="B2327" s="5" t="s">
        <v>7244</v>
      </c>
      <c r="C2327" s="5" t="s">
        <v>3447</v>
      </c>
      <c r="D2327" s="5" t="s">
        <v>3447</v>
      </c>
      <c r="E2327" s="2">
        <f>VLOOKUP(A2327,Atual_15052023!$A$3:$A$5573,1,0)</f>
        <v>510320</v>
      </c>
    </row>
    <row r="2328" spans="1:5" x14ac:dyDescent="0.3">
      <c r="A2328" s="5">
        <v>510455</v>
      </c>
      <c r="B2328" s="5" t="s">
        <v>7244</v>
      </c>
      <c r="C2328" s="5" t="s">
        <v>3447</v>
      </c>
      <c r="D2328" s="5" t="s">
        <v>5477</v>
      </c>
      <c r="E2328" s="2">
        <f>VLOOKUP(A2328,Atual_15052023!$A$3:$A$5573,1,0)</f>
        <v>510455</v>
      </c>
    </row>
    <row r="2329" spans="1:5" x14ac:dyDescent="0.3">
      <c r="A2329" s="5">
        <v>510558</v>
      </c>
      <c r="B2329" s="5" t="s">
        <v>7244</v>
      </c>
      <c r="C2329" s="5" t="s">
        <v>3447</v>
      </c>
      <c r="D2329" s="5" t="s">
        <v>6264</v>
      </c>
      <c r="E2329" s="2">
        <f>VLOOKUP(A2329,Atual_15052023!$A$3:$A$5573,1,0)</f>
        <v>510558</v>
      </c>
    </row>
    <row r="2330" spans="1:5" x14ac:dyDescent="0.3">
      <c r="A2330" s="5">
        <v>510621</v>
      </c>
      <c r="B2330" s="5" t="s">
        <v>7244</v>
      </c>
      <c r="C2330" s="5" t="s">
        <v>3447</v>
      </c>
      <c r="D2330" s="5" t="s">
        <v>2479</v>
      </c>
      <c r="E2330" s="2">
        <f>VLOOKUP(A2330,Atual_15052023!$A$3:$A$5573,1,0)</f>
        <v>510621</v>
      </c>
    </row>
    <row r="2331" spans="1:5" x14ac:dyDescent="0.3">
      <c r="A2331" s="5">
        <v>510880</v>
      </c>
      <c r="B2331" s="5" t="s">
        <v>7244</v>
      </c>
      <c r="C2331" s="5" t="s">
        <v>3447</v>
      </c>
      <c r="D2331" s="5" t="s">
        <v>838</v>
      </c>
      <c r="E2331" s="2">
        <f>VLOOKUP(A2331,Atual_15052023!$A$3:$A$5573,1,0)</f>
        <v>510880</v>
      </c>
    </row>
    <row r="2332" spans="1:5" x14ac:dyDescent="0.3">
      <c r="A2332" s="5">
        <v>510619</v>
      </c>
      <c r="B2332" s="5" t="s">
        <v>7244</v>
      </c>
      <c r="C2332" s="5" t="s">
        <v>3447</v>
      </c>
      <c r="D2332" s="5" t="s">
        <v>4472</v>
      </c>
      <c r="E2332" s="2">
        <f>VLOOKUP(A2332,Atual_15052023!$A$3:$A$5573,1,0)</f>
        <v>510619</v>
      </c>
    </row>
    <row r="2333" spans="1:5" x14ac:dyDescent="0.3">
      <c r="A2333" s="5">
        <v>510050</v>
      </c>
      <c r="B2333" s="5" t="s">
        <v>7244</v>
      </c>
      <c r="C2333" s="5" t="s">
        <v>10963</v>
      </c>
      <c r="D2333" s="5" t="s">
        <v>3502</v>
      </c>
      <c r="E2333" s="2">
        <f>VLOOKUP(A2333,Atual_15052023!$A$3:$A$5573,1,0)</f>
        <v>510050</v>
      </c>
    </row>
    <row r="2334" spans="1:5" x14ac:dyDescent="0.3">
      <c r="A2334" s="5">
        <v>510350</v>
      </c>
      <c r="B2334" s="5" t="s">
        <v>7244</v>
      </c>
      <c r="C2334" s="5" t="s">
        <v>10963</v>
      </c>
      <c r="D2334" s="5" t="s">
        <v>10963</v>
      </c>
      <c r="E2334" s="2">
        <f>VLOOKUP(A2334,Atual_15052023!$A$3:$A$5573,1,0)</f>
        <v>510350</v>
      </c>
    </row>
    <row r="2335" spans="1:5" x14ac:dyDescent="0.3">
      <c r="A2335" s="5">
        <v>510590</v>
      </c>
      <c r="B2335" s="5" t="s">
        <v>7244</v>
      </c>
      <c r="C2335" s="5" t="s">
        <v>10963</v>
      </c>
      <c r="D2335" s="5" t="s">
        <v>643</v>
      </c>
      <c r="E2335" s="2">
        <f>VLOOKUP(A2335,Atual_15052023!$A$3:$A$5573,1,0)</f>
        <v>510590</v>
      </c>
    </row>
    <row r="2336" spans="1:5" x14ac:dyDescent="0.3">
      <c r="A2336" s="5">
        <v>510600</v>
      </c>
      <c r="B2336" s="5" t="s">
        <v>7244</v>
      </c>
      <c r="C2336" s="5" t="s">
        <v>10963</v>
      </c>
      <c r="D2336" s="5" t="s">
        <v>609</v>
      </c>
      <c r="E2336" s="2">
        <f>VLOOKUP(A2336,Atual_15052023!$A$3:$A$5573,1,0)</f>
        <v>510600</v>
      </c>
    </row>
    <row r="2337" spans="1:5" x14ac:dyDescent="0.3">
      <c r="A2337" s="5">
        <v>510890</v>
      </c>
      <c r="B2337" s="5" t="s">
        <v>7244</v>
      </c>
      <c r="C2337" s="5" t="s">
        <v>10963</v>
      </c>
      <c r="D2337" s="5" t="s">
        <v>1900</v>
      </c>
      <c r="E2337" s="2">
        <f>VLOOKUP(A2337,Atual_15052023!$A$3:$A$5573,1,0)</f>
        <v>510890</v>
      </c>
    </row>
    <row r="2338" spans="1:5" x14ac:dyDescent="0.3">
      <c r="A2338" s="5">
        <v>510770</v>
      </c>
      <c r="B2338" s="5" t="s">
        <v>7244</v>
      </c>
      <c r="C2338" s="5" t="s">
        <v>10963</v>
      </c>
      <c r="D2338" s="5" t="s">
        <v>11156</v>
      </c>
      <c r="E2338" s="2">
        <f>VLOOKUP(A2338,Atual_15052023!$A$3:$A$5573,1,0)</f>
        <v>510770</v>
      </c>
    </row>
    <row r="2339" spans="1:5" x14ac:dyDescent="0.3">
      <c r="A2339" s="5">
        <v>510730</v>
      </c>
      <c r="B2339" s="5" t="s">
        <v>7244</v>
      </c>
      <c r="C2339" s="5" t="s">
        <v>10963</v>
      </c>
      <c r="D2339" s="5" t="s">
        <v>5797</v>
      </c>
      <c r="E2339" s="2">
        <f>VLOOKUP(A2339,Atual_15052023!$A$3:$A$5573,1,0)</f>
        <v>510730</v>
      </c>
    </row>
    <row r="2340" spans="1:5" x14ac:dyDescent="0.3">
      <c r="A2340" s="5">
        <v>510510</v>
      </c>
      <c r="B2340" s="5" t="s">
        <v>7244</v>
      </c>
      <c r="C2340" s="5" t="s">
        <v>422</v>
      </c>
      <c r="D2340" s="5" t="s">
        <v>422</v>
      </c>
      <c r="E2340" s="2">
        <f>VLOOKUP(A2340,Atual_15052023!$A$3:$A$5573,1,0)</f>
        <v>510510</v>
      </c>
    </row>
    <row r="2341" spans="1:5" x14ac:dyDescent="0.3">
      <c r="A2341" s="5">
        <v>510627</v>
      </c>
      <c r="B2341" s="5" t="s">
        <v>7244</v>
      </c>
      <c r="C2341" s="5" t="s">
        <v>422</v>
      </c>
      <c r="D2341" s="5" t="s">
        <v>7078</v>
      </c>
      <c r="E2341" s="2">
        <f>VLOOKUP(A2341,Atual_15052023!$A$3:$A$5573,1,0)</f>
        <v>510627</v>
      </c>
    </row>
    <row r="2342" spans="1:5" x14ac:dyDescent="0.3">
      <c r="A2342" s="5">
        <v>510680</v>
      </c>
      <c r="B2342" s="5" t="s">
        <v>7244</v>
      </c>
      <c r="C2342" s="5" t="s">
        <v>422</v>
      </c>
      <c r="D2342" s="5" t="s">
        <v>10152</v>
      </c>
      <c r="E2342" s="2">
        <f>VLOOKUP(A2342,Atual_15052023!$A$3:$A$5573,1,0)</f>
        <v>510680</v>
      </c>
    </row>
    <row r="2343" spans="1:5" x14ac:dyDescent="0.3">
      <c r="A2343" s="5">
        <v>510794</v>
      </c>
      <c r="B2343" s="5" t="s">
        <v>7244</v>
      </c>
      <c r="C2343" s="5" t="s">
        <v>422</v>
      </c>
      <c r="D2343" s="5" t="s">
        <v>4275</v>
      </c>
      <c r="E2343" s="2">
        <f>VLOOKUP(A2343,Atual_15052023!$A$3:$A$5573,1,0)</f>
        <v>510794</v>
      </c>
    </row>
    <row r="2344" spans="1:5" x14ac:dyDescent="0.3">
      <c r="A2344" s="5">
        <v>510140</v>
      </c>
      <c r="B2344" s="5" t="s">
        <v>7244</v>
      </c>
      <c r="C2344" s="5" t="s">
        <v>7728</v>
      </c>
      <c r="D2344" s="5" t="s">
        <v>10126</v>
      </c>
      <c r="E2344" s="2">
        <f>VLOOKUP(A2344,Atual_15052023!$A$3:$A$5573,1,0)</f>
        <v>510140</v>
      </c>
    </row>
    <row r="2345" spans="1:5" x14ac:dyDescent="0.3">
      <c r="A2345" s="5">
        <v>510190</v>
      </c>
      <c r="B2345" s="5" t="s">
        <v>7244</v>
      </c>
      <c r="C2345" s="5" t="s">
        <v>7728</v>
      </c>
      <c r="D2345" s="5" t="s">
        <v>4324</v>
      </c>
      <c r="E2345" s="2">
        <f>VLOOKUP(A2345,Atual_15052023!$A$3:$A$5573,1,0)</f>
        <v>510190</v>
      </c>
    </row>
    <row r="2346" spans="1:5" x14ac:dyDescent="0.3">
      <c r="A2346" s="5">
        <v>510285</v>
      </c>
      <c r="B2346" s="5" t="s">
        <v>7244</v>
      </c>
      <c r="C2346" s="5" t="s">
        <v>7728</v>
      </c>
      <c r="D2346" s="5" t="s">
        <v>1198</v>
      </c>
      <c r="E2346" s="2">
        <f>VLOOKUP(A2346,Atual_15052023!$A$3:$A$5573,1,0)</f>
        <v>510285</v>
      </c>
    </row>
    <row r="2347" spans="1:5" x14ac:dyDescent="0.3">
      <c r="A2347" s="5">
        <v>510325</v>
      </c>
      <c r="B2347" s="5" t="s">
        <v>7244</v>
      </c>
      <c r="C2347" s="5" t="s">
        <v>7728</v>
      </c>
      <c r="D2347" s="5" t="s">
        <v>6156</v>
      </c>
      <c r="E2347" s="2">
        <f>VLOOKUP(A2347,Atual_15052023!$A$3:$A$5573,1,0)</f>
        <v>510325</v>
      </c>
    </row>
    <row r="2348" spans="1:5" x14ac:dyDescent="0.3">
      <c r="A2348" s="5">
        <v>510337</v>
      </c>
      <c r="B2348" s="5" t="s">
        <v>7244</v>
      </c>
      <c r="C2348" s="5" t="s">
        <v>7728</v>
      </c>
      <c r="D2348" s="5" t="s">
        <v>9512</v>
      </c>
      <c r="E2348" s="2">
        <f>VLOOKUP(A2348,Atual_15052023!$A$3:$A$5573,1,0)</f>
        <v>510337</v>
      </c>
    </row>
    <row r="2349" spans="1:5" x14ac:dyDescent="0.3">
      <c r="A2349" s="5">
        <v>510515</v>
      </c>
      <c r="B2349" s="5" t="s">
        <v>7244</v>
      </c>
      <c r="C2349" s="5" t="s">
        <v>7728</v>
      </c>
      <c r="D2349" s="5" t="s">
        <v>7728</v>
      </c>
      <c r="E2349" s="2">
        <f>VLOOKUP(A2349,Atual_15052023!$A$3:$A$5573,1,0)</f>
        <v>510515</v>
      </c>
    </row>
    <row r="2350" spans="1:5" x14ac:dyDescent="0.3">
      <c r="A2350" s="5">
        <v>510517</v>
      </c>
      <c r="B2350" s="5" t="s">
        <v>7244</v>
      </c>
      <c r="C2350" s="5" t="s">
        <v>7728</v>
      </c>
      <c r="D2350" s="5" t="s">
        <v>10172</v>
      </c>
      <c r="E2350" s="2">
        <f>VLOOKUP(A2350,Atual_15052023!$A$3:$A$5573,1,0)</f>
        <v>510517</v>
      </c>
    </row>
    <row r="2351" spans="1:5" x14ac:dyDescent="0.3">
      <c r="A2351" s="5">
        <v>510410</v>
      </c>
      <c r="B2351" s="5" t="s">
        <v>7244</v>
      </c>
      <c r="C2351" s="5" t="s">
        <v>3961</v>
      </c>
      <c r="D2351" s="5" t="s">
        <v>4302</v>
      </c>
      <c r="E2351" s="2">
        <f>VLOOKUP(A2351,Atual_15052023!$A$3:$A$5573,1,0)</f>
        <v>510410</v>
      </c>
    </row>
    <row r="2352" spans="1:5" x14ac:dyDescent="0.3">
      <c r="A2352" s="5">
        <v>510560</v>
      </c>
      <c r="B2352" s="5" t="s">
        <v>7244</v>
      </c>
      <c r="C2352" s="5" t="s">
        <v>3961</v>
      </c>
      <c r="D2352" s="5" t="s">
        <v>5428</v>
      </c>
      <c r="E2352" s="2">
        <f>VLOOKUP(A2352,Atual_15052023!$A$3:$A$5573,1,0)</f>
        <v>510560</v>
      </c>
    </row>
    <row r="2353" spans="1:5" x14ac:dyDescent="0.3">
      <c r="A2353" s="5">
        <v>510626</v>
      </c>
      <c r="B2353" s="5" t="s">
        <v>7244</v>
      </c>
      <c r="C2353" s="5" t="s">
        <v>3961</v>
      </c>
      <c r="D2353" s="5" t="s">
        <v>9289</v>
      </c>
      <c r="E2353" s="2">
        <f>VLOOKUP(A2353,Atual_15052023!$A$3:$A$5573,1,0)</f>
        <v>510626</v>
      </c>
    </row>
    <row r="2354" spans="1:5" x14ac:dyDescent="0.3">
      <c r="A2354" s="5">
        <v>510642</v>
      </c>
      <c r="B2354" s="5" t="s">
        <v>7244</v>
      </c>
      <c r="C2354" s="5" t="s">
        <v>3961</v>
      </c>
      <c r="D2354" s="5" t="s">
        <v>3961</v>
      </c>
      <c r="E2354" s="2">
        <f>VLOOKUP(A2354,Atual_15052023!$A$3:$A$5573,1,0)</f>
        <v>510642</v>
      </c>
    </row>
    <row r="2355" spans="1:5" x14ac:dyDescent="0.3">
      <c r="A2355" s="5">
        <v>510805</v>
      </c>
      <c r="B2355" s="5" t="s">
        <v>7244</v>
      </c>
      <c r="C2355" s="5" t="s">
        <v>3961</v>
      </c>
      <c r="D2355" s="5" t="s">
        <v>9444</v>
      </c>
      <c r="E2355" s="2">
        <f>VLOOKUP(A2355,Atual_15052023!$A$3:$A$5573,1,0)</f>
        <v>510805</v>
      </c>
    </row>
    <row r="2356" spans="1:5" x14ac:dyDescent="0.3">
      <c r="A2356" s="5">
        <v>510268</v>
      </c>
      <c r="B2356" s="5" t="s">
        <v>7244</v>
      </c>
      <c r="C2356" s="5" t="s">
        <v>5681</v>
      </c>
      <c r="D2356" s="5" t="s">
        <v>1994</v>
      </c>
      <c r="E2356" s="2">
        <f>VLOOKUP(A2356,Atual_15052023!$A$3:$A$5573,1,0)</f>
        <v>510268</v>
      </c>
    </row>
    <row r="2357" spans="1:5" x14ac:dyDescent="0.3">
      <c r="A2357" s="5">
        <v>510330</v>
      </c>
      <c r="B2357" s="5" t="s">
        <v>7244</v>
      </c>
      <c r="C2357" s="5" t="s">
        <v>5681</v>
      </c>
      <c r="D2357" s="5" t="s">
        <v>5310</v>
      </c>
      <c r="E2357" s="2">
        <f>VLOOKUP(A2357,Atual_15052023!$A$3:$A$5573,1,0)</f>
        <v>510330</v>
      </c>
    </row>
    <row r="2358" spans="1:5" x14ac:dyDescent="0.3">
      <c r="A2358" s="5">
        <v>510336</v>
      </c>
      <c r="B2358" s="5" t="s">
        <v>7244</v>
      </c>
      <c r="C2358" s="5" t="s">
        <v>5681</v>
      </c>
      <c r="D2358" s="5" t="s">
        <v>9970</v>
      </c>
      <c r="E2358" s="2">
        <f>VLOOKUP(A2358,Atual_15052023!$A$3:$A$5573,1,0)</f>
        <v>510336</v>
      </c>
    </row>
    <row r="2359" spans="1:5" x14ac:dyDescent="0.3">
      <c r="A2359" s="5">
        <v>510380</v>
      </c>
      <c r="B2359" s="5" t="s">
        <v>7244</v>
      </c>
      <c r="C2359" s="5" t="s">
        <v>5681</v>
      </c>
      <c r="D2359" s="5" t="s">
        <v>5267</v>
      </c>
      <c r="E2359" s="2">
        <f>VLOOKUP(A2359,Atual_15052023!$A$3:$A$5573,1,0)</f>
        <v>510380</v>
      </c>
    </row>
    <row r="2360" spans="1:5" x14ac:dyDescent="0.3">
      <c r="A2360" s="5">
        <v>510500</v>
      </c>
      <c r="B2360" s="5" t="s">
        <v>7244</v>
      </c>
      <c r="C2360" s="5" t="s">
        <v>5681</v>
      </c>
      <c r="D2360" s="5" t="s">
        <v>742</v>
      </c>
      <c r="E2360" s="2">
        <f>VLOOKUP(A2360,Atual_15052023!$A$3:$A$5573,1,0)</f>
        <v>510500</v>
      </c>
    </row>
    <row r="2361" spans="1:5" x14ac:dyDescent="0.3">
      <c r="A2361" s="5">
        <v>510618</v>
      </c>
      <c r="B2361" s="5" t="s">
        <v>7244</v>
      </c>
      <c r="C2361" s="5" t="s">
        <v>5681</v>
      </c>
      <c r="D2361" s="5" t="s">
        <v>9919</v>
      </c>
      <c r="E2361" s="2">
        <f>VLOOKUP(A2361,Atual_15052023!$A$3:$A$5573,1,0)</f>
        <v>510618</v>
      </c>
    </row>
    <row r="2362" spans="1:5" x14ac:dyDescent="0.3">
      <c r="A2362" s="5">
        <v>510675</v>
      </c>
      <c r="B2362" s="5" t="s">
        <v>7244</v>
      </c>
      <c r="C2362" s="5" t="s">
        <v>5681</v>
      </c>
      <c r="D2362" s="5" t="s">
        <v>5681</v>
      </c>
      <c r="E2362" s="2">
        <f>VLOOKUP(A2362,Atual_15052023!$A$3:$A$5573,1,0)</f>
        <v>510675</v>
      </c>
    </row>
    <row r="2363" spans="1:5" x14ac:dyDescent="0.3">
      <c r="A2363" s="5">
        <v>510757</v>
      </c>
      <c r="B2363" s="5" t="s">
        <v>7244</v>
      </c>
      <c r="C2363" s="5" t="s">
        <v>5681</v>
      </c>
      <c r="D2363" s="5" t="s">
        <v>112</v>
      </c>
      <c r="E2363" s="2">
        <f>VLOOKUP(A2363,Atual_15052023!$A$3:$A$5573,1,0)</f>
        <v>510757</v>
      </c>
    </row>
    <row r="2364" spans="1:5" x14ac:dyDescent="0.3">
      <c r="A2364" s="5">
        <v>510835</v>
      </c>
      <c r="B2364" s="5" t="s">
        <v>7244</v>
      </c>
      <c r="C2364" s="5" t="s">
        <v>5681</v>
      </c>
      <c r="D2364" s="5" t="s">
        <v>8091</v>
      </c>
      <c r="E2364" s="2">
        <f>VLOOKUP(A2364,Atual_15052023!$A$3:$A$5573,1,0)</f>
        <v>510835</v>
      </c>
    </row>
    <row r="2365" spans="1:5" x14ac:dyDescent="0.3">
      <c r="A2365" s="5">
        <v>510550</v>
      </c>
      <c r="B2365" s="5" t="s">
        <v>7244</v>
      </c>
      <c r="C2365" s="5" t="s">
        <v>5681</v>
      </c>
      <c r="D2365" s="5" t="s">
        <v>153</v>
      </c>
      <c r="E2365" s="2">
        <f>VLOOKUP(A2365,Atual_15052023!$A$3:$A$5573,1,0)</f>
        <v>510550</v>
      </c>
    </row>
    <row r="2366" spans="1:5" x14ac:dyDescent="0.3">
      <c r="A2366" s="5">
        <v>510269</v>
      </c>
      <c r="B2366" s="5" t="s">
        <v>7244</v>
      </c>
      <c r="C2366" s="5" t="s">
        <v>6764</v>
      </c>
      <c r="D2366" s="5" t="s">
        <v>7992</v>
      </c>
      <c r="E2366" s="2">
        <f>VLOOKUP(A2366,Atual_15052023!$A$3:$A$5573,1,0)</f>
        <v>510269</v>
      </c>
    </row>
    <row r="2367" spans="1:5" x14ac:dyDescent="0.3">
      <c r="A2367" s="5">
        <v>510335</v>
      </c>
      <c r="B2367" s="5" t="s">
        <v>7244</v>
      </c>
      <c r="C2367" s="5" t="s">
        <v>6764</v>
      </c>
      <c r="D2367" s="5" t="s">
        <v>5109</v>
      </c>
      <c r="E2367" s="2">
        <f>VLOOKUP(A2367,Atual_15052023!$A$3:$A$5573,1,0)</f>
        <v>510335</v>
      </c>
    </row>
    <row r="2368" spans="1:5" x14ac:dyDescent="0.3">
      <c r="A2368" s="5">
        <v>510677</v>
      </c>
      <c r="B2368" s="5" t="s">
        <v>7244</v>
      </c>
      <c r="C2368" s="5" t="s">
        <v>6764</v>
      </c>
      <c r="D2368" s="5" t="s">
        <v>6764</v>
      </c>
      <c r="E2368" s="2">
        <f>VLOOKUP(A2368,Atual_15052023!$A$3:$A$5573,1,0)</f>
        <v>510677</v>
      </c>
    </row>
    <row r="2369" spans="1:5" x14ac:dyDescent="0.3">
      <c r="A2369" s="5">
        <v>510774</v>
      </c>
      <c r="B2369" s="5" t="s">
        <v>7244</v>
      </c>
      <c r="C2369" s="5" t="s">
        <v>6764</v>
      </c>
      <c r="D2369" s="5" t="s">
        <v>2302</v>
      </c>
      <c r="E2369" s="2">
        <f>VLOOKUP(A2369,Atual_15052023!$A$3:$A$5573,1,0)</f>
        <v>510774</v>
      </c>
    </row>
    <row r="2370" spans="1:5" x14ac:dyDescent="0.3">
      <c r="A2370" s="5">
        <v>510777</v>
      </c>
      <c r="B2370" s="5" t="s">
        <v>7244</v>
      </c>
      <c r="C2370" s="5" t="s">
        <v>6764</v>
      </c>
      <c r="D2370" s="5" t="s">
        <v>7175</v>
      </c>
      <c r="E2370" s="2">
        <f>VLOOKUP(A2370,Atual_15052023!$A$3:$A$5573,1,0)</f>
        <v>510777</v>
      </c>
    </row>
    <row r="2371" spans="1:5" x14ac:dyDescent="0.3">
      <c r="A2371" s="5">
        <v>510735</v>
      </c>
      <c r="B2371" s="5" t="s">
        <v>7244</v>
      </c>
      <c r="C2371" s="5" t="s">
        <v>6764</v>
      </c>
      <c r="D2371" s="5" t="s">
        <v>5242</v>
      </c>
      <c r="E2371" s="2">
        <f>VLOOKUP(A2371,Atual_15052023!$A$3:$A$5573,1,0)</f>
        <v>510735</v>
      </c>
    </row>
    <row r="2372" spans="1:5" x14ac:dyDescent="0.3">
      <c r="A2372" s="5">
        <v>510860</v>
      </c>
      <c r="B2372" s="5" t="s">
        <v>7244</v>
      </c>
      <c r="C2372" s="5" t="s">
        <v>6764</v>
      </c>
      <c r="D2372" s="5" t="s">
        <v>5453</v>
      </c>
      <c r="E2372" s="2">
        <f>VLOOKUP(A2372,Atual_15052023!$A$3:$A$5573,1,0)</f>
        <v>510860</v>
      </c>
    </row>
    <row r="2373" spans="1:5" x14ac:dyDescent="0.3">
      <c r="A2373" s="5">
        <v>510030</v>
      </c>
      <c r="B2373" s="5" t="s">
        <v>7244</v>
      </c>
      <c r="C2373" s="5" t="s">
        <v>2546</v>
      </c>
      <c r="D2373" s="5" t="s">
        <v>8384</v>
      </c>
      <c r="E2373" s="2">
        <f>VLOOKUP(A2373,Atual_15052023!$A$3:$A$5573,1,0)</f>
        <v>510030</v>
      </c>
    </row>
    <row r="2374" spans="1:5" x14ac:dyDescent="0.3">
      <c r="A2374" s="5">
        <v>510040</v>
      </c>
      <c r="B2374" s="5" t="s">
        <v>7244</v>
      </c>
      <c r="C2374" s="5" t="s">
        <v>2546</v>
      </c>
      <c r="D2374" s="5" t="s">
        <v>10266</v>
      </c>
      <c r="E2374" s="2">
        <f>VLOOKUP(A2374,Atual_15052023!$A$3:$A$5573,1,0)</f>
        <v>510040</v>
      </c>
    </row>
    <row r="2375" spans="1:5" x14ac:dyDescent="0.3">
      <c r="A2375" s="5">
        <v>510060</v>
      </c>
      <c r="B2375" s="5" t="s">
        <v>7244</v>
      </c>
      <c r="C2375" s="5" t="s">
        <v>2546</v>
      </c>
      <c r="D2375" s="5" t="s">
        <v>1621</v>
      </c>
      <c r="E2375" s="2">
        <f>VLOOKUP(A2375,Atual_15052023!$A$3:$A$5573,1,0)</f>
        <v>510060</v>
      </c>
    </row>
    <row r="2376" spans="1:5" x14ac:dyDescent="0.3">
      <c r="A2376" s="5">
        <v>510120</v>
      </c>
      <c r="B2376" s="5" t="s">
        <v>7244</v>
      </c>
      <c r="C2376" s="5" t="s">
        <v>2546</v>
      </c>
      <c r="D2376" s="5" t="s">
        <v>3209</v>
      </c>
      <c r="E2376" s="2">
        <f>VLOOKUP(A2376,Atual_15052023!$A$3:$A$5573,1,0)</f>
        <v>510120</v>
      </c>
    </row>
    <row r="2377" spans="1:5" x14ac:dyDescent="0.3">
      <c r="A2377" s="5">
        <v>510267</v>
      </c>
      <c r="B2377" s="5" t="s">
        <v>7244</v>
      </c>
      <c r="C2377" s="5" t="s">
        <v>2546</v>
      </c>
      <c r="D2377" s="5" t="s">
        <v>10902</v>
      </c>
      <c r="E2377" s="2">
        <f>VLOOKUP(A2377,Atual_15052023!$A$3:$A$5573,1,0)</f>
        <v>510267</v>
      </c>
    </row>
    <row r="2378" spans="1:5" x14ac:dyDescent="0.3">
      <c r="A2378" s="5">
        <v>510360</v>
      </c>
      <c r="B2378" s="5" t="s">
        <v>7244</v>
      </c>
      <c r="C2378" s="5" t="s">
        <v>2546</v>
      </c>
      <c r="D2378" s="5" t="s">
        <v>5966</v>
      </c>
      <c r="E2378" s="2">
        <f>VLOOKUP(A2378,Atual_15052023!$A$3:$A$5573,1,0)</f>
        <v>510360</v>
      </c>
    </row>
    <row r="2379" spans="1:5" x14ac:dyDescent="0.3">
      <c r="A2379" s="5">
        <v>510420</v>
      </c>
      <c r="B2379" s="5" t="s">
        <v>7244</v>
      </c>
      <c r="C2379" s="5" t="s">
        <v>2546</v>
      </c>
      <c r="D2379" s="5" t="s">
        <v>7232</v>
      </c>
      <c r="E2379" s="2">
        <f>VLOOKUP(A2379,Atual_15052023!$A$3:$A$5573,1,0)</f>
        <v>510420</v>
      </c>
    </row>
    <row r="2380" spans="1:5" x14ac:dyDescent="0.3">
      <c r="A2380" s="5">
        <v>510460</v>
      </c>
      <c r="B2380" s="5" t="s">
        <v>7244</v>
      </c>
      <c r="C2380" s="5" t="s">
        <v>2546</v>
      </c>
      <c r="D2380" s="5" t="s">
        <v>2812</v>
      </c>
      <c r="E2380" s="2">
        <f>VLOOKUP(A2380,Atual_15052023!$A$3:$A$5573,1,0)</f>
        <v>510460</v>
      </c>
    </row>
    <row r="2381" spans="1:5" x14ac:dyDescent="0.3">
      <c r="A2381" s="5">
        <v>510480</v>
      </c>
      <c r="B2381" s="5" t="s">
        <v>7244</v>
      </c>
      <c r="C2381" s="5" t="s">
        <v>2546</v>
      </c>
      <c r="D2381" s="5" t="s">
        <v>10472</v>
      </c>
      <c r="E2381" s="2">
        <f>VLOOKUP(A2381,Atual_15052023!$A$3:$A$5573,1,0)</f>
        <v>510480</v>
      </c>
    </row>
    <row r="2382" spans="1:5" x14ac:dyDescent="0.3">
      <c r="A2382" s="5">
        <v>510520</v>
      </c>
      <c r="B2382" s="5" t="s">
        <v>7244</v>
      </c>
      <c r="C2382" s="5" t="s">
        <v>2546</v>
      </c>
      <c r="D2382" s="5" t="s">
        <v>2668</v>
      </c>
      <c r="E2382" s="2">
        <f>VLOOKUP(A2382,Atual_15052023!$A$3:$A$5573,1,0)</f>
        <v>510520</v>
      </c>
    </row>
    <row r="2383" spans="1:5" x14ac:dyDescent="0.3">
      <c r="A2383" s="5">
        <v>510630</v>
      </c>
      <c r="B2383" s="5" t="s">
        <v>7244</v>
      </c>
      <c r="C2383" s="5" t="s">
        <v>2546</v>
      </c>
      <c r="D2383" s="5" t="s">
        <v>3337</v>
      </c>
      <c r="E2383" s="2">
        <f>VLOOKUP(A2383,Atual_15052023!$A$3:$A$5573,1,0)</f>
        <v>510630</v>
      </c>
    </row>
    <row r="2384" spans="1:5" x14ac:dyDescent="0.3">
      <c r="A2384" s="5">
        <v>510637</v>
      </c>
      <c r="B2384" s="5" t="s">
        <v>7244</v>
      </c>
      <c r="C2384" s="5" t="s">
        <v>2546</v>
      </c>
      <c r="D2384" s="5" t="s">
        <v>431</v>
      </c>
      <c r="E2384" s="2">
        <f>VLOOKUP(A2384,Atual_15052023!$A$3:$A$5573,1,0)</f>
        <v>510637</v>
      </c>
    </row>
    <row r="2385" spans="1:5" x14ac:dyDescent="0.3">
      <c r="A2385" s="5">
        <v>510700</v>
      </c>
      <c r="B2385" s="5" t="s">
        <v>7244</v>
      </c>
      <c r="C2385" s="5" t="s">
        <v>2546</v>
      </c>
      <c r="D2385" s="5" t="s">
        <v>11227</v>
      </c>
      <c r="E2385" s="2">
        <f>VLOOKUP(A2385,Atual_15052023!$A$3:$A$5573,1,0)</f>
        <v>510700</v>
      </c>
    </row>
    <row r="2386" spans="1:5" x14ac:dyDescent="0.3">
      <c r="A2386" s="5">
        <v>510704</v>
      </c>
      <c r="B2386" s="5" t="s">
        <v>7244</v>
      </c>
      <c r="C2386" s="5" t="s">
        <v>2546</v>
      </c>
      <c r="D2386" s="5" t="s">
        <v>1805</v>
      </c>
      <c r="E2386" s="2">
        <f>VLOOKUP(A2386,Atual_15052023!$A$3:$A$5573,1,0)</f>
        <v>510704</v>
      </c>
    </row>
    <row r="2387" spans="1:5" x14ac:dyDescent="0.3">
      <c r="A2387" s="5">
        <v>510760</v>
      </c>
      <c r="B2387" s="5" t="s">
        <v>7244</v>
      </c>
      <c r="C2387" s="5" t="s">
        <v>2546</v>
      </c>
      <c r="D2387" s="5" t="s">
        <v>2546</v>
      </c>
      <c r="E2387" s="2">
        <f>VLOOKUP(A2387,Atual_15052023!$A$3:$A$5573,1,0)</f>
        <v>510760</v>
      </c>
    </row>
    <row r="2388" spans="1:5" x14ac:dyDescent="0.3">
      <c r="A2388" s="5">
        <v>510779</v>
      </c>
      <c r="B2388" s="5" t="s">
        <v>7244</v>
      </c>
      <c r="C2388" s="5" t="s">
        <v>2546</v>
      </c>
      <c r="D2388" s="5" t="s">
        <v>5584</v>
      </c>
      <c r="E2388" s="2">
        <f>VLOOKUP(A2388,Atual_15052023!$A$3:$A$5573,1,0)</f>
        <v>510779</v>
      </c>
    </row>
    <row r="2389" spans="1:5" x14ac:dyDescent="0.3">
      <c r="A2389" s="5">
        <v>510729</v>
      </c>
      <c r="B2389" s="5" t="s">
        <v>7244</v>
      </c>
      <c r="C2389" s="5" t="s">
        <v>2546</v>
      </c>
      <c r="D2389" s="5" t="s">
        <v>4185</v>
      </c>
      <c r="E2389" s="2">
        <f>VLOOKUP(A2389,Atual_15052023!$A$3:$A$5573,1,0)</f>
        <v>510729</v>
      </c>
    </row>
    <row r="2390" spans="1:5" x14ac:dyDescent="0.3">
      <c r="A2390" s="5">
        <v>510740</v>
      </c>
      <c r="B2390" s="5" t="s">
        <v>7244</v>
      </c>
      <c r="C2390" s="5" t="s">
        <v>2546</v>
      </c>
      <c r="D2390" s="5" t="s">
        <v>5119</v>
      </c>
      <c r="E2390" s="2">
        <f>VLOOKUP(A2390,Atual_15052023!$A$3:$A$5573,1,0)</f>
        <v>510740</v>
      </c>
    </row>
    <row r="2391" spans="1:5" x14ac:dyDescent="0.3">
      <c r="A2391" s="5">
        <v>510810</v>
      </c>
      <c r="B2391" s="5" t="s">
        <v>7244</v>
      </c>
      <c r="C2391" s="5" t="s">
        <v>2546</v>
      </c>
      <c r="D2391" s="5" t="s">
        <v>5658</v>
      </c>
      <c r="E2391" s="2">
        <f>VLOOKUP(A2391,Atual_15052023!$A$3:$A$5573,1,0)</f>
        <v>510810</v>
      </c>
    </row>
    <row r="2392" spans="1:5" x14ac:dyDescent="0.3">
      <c r="A2392" s="5">
        <v>510035</v>
      </c>
      <c r="B2392" s="5" t="s">
        <v>7244</v>
      </c>
      <c r="C2392" s="5" t="s">
        <v>2339</v>
      </c>
      <c r="D2392" s="5" t="s">
        <v>6738</v>
      </c>
      <c r="E2392" s="2">
        <f>VLOOKUP(A2392,Atual_15052023!$A$3:$A$5573,1,0)</f>
        <v>510035</v>
      </c>
    </row>
    <row r="2393" spans="1:5" x14ac:dyDescent="0.3">
      <c r="A2393" s="5">
        <v>510530</v>
      </c>
      <c r="B2393" s="5" t="s">
        <v>7244</v>
      </c>
      <c r="C2393" s="5" t="s">
        <v>2339</v>
      </c>
      <c r="D2393" s="5" t="s">
        <v>3210</v>
      </c>
      <c r="E2393" s="2">
        <f>VLOOKUP(A2393,Atual_15052023!$A$3:$A$5573,1,0)</f>
        <v>510530</v>
      </c>
    </row>
    <row r="2394" spans="1:5" x14ac:dyDescent="0.3">
      <c r="A2394" s="5">
        <v>510631</v>
      </c>
      <c r="B2394" s="5" t="s">
        <v>7244</v>
      </c>
      <c r="C2394" s="5" t="s">
        <v>2339</v>
      </c>
      <c r="D2394" s="5" t="s">
        <v>10167</v>
      </c>
      <c r="E2394" s="2">
        <f>VLOOKUP(A2394,Atual_15052023!$A$3:$A$5573,1,0)</f>
        <v>510631</v>
      </c>
    </row>
    <row r="2395" spans="1:5" x14ac:dyDescent="0.3">
      <c r="A2395" s="5">
        <v>510785</v>
      </c>
      <c r="B2395" s="5" t="s">
        <v>7244</v>
      </c>
      <c r="C2395" s="5" t="s">
        <v>2339</v>
      </c>
      <c r="D2395" s="5" t="s">
        <v>2339</v>
      </c>
      <c r="E2395" s="2">
        <f>VLOOKUP(A2395,Atual_15052023!$A$3:$A$5573,1,0)</f>
        <v>510785</v>
      </c>
    </row>
    <row r="2396" spans="1:5" x14ac:dyDescent="0.3">
      <c r="A2396" s="5">
        <v>510788</v>
      </c>
      <c r="B2396" s="5" t="s">
        <v>7244</v>
      </c>
      <c r="C2396" s="5" t="s">
        <v>2339</v>
      </c>
      <c r="D2396" s="5" t="s">
        <v>6248</v>
      </c>
      <c r="E2396" s="2">
        <f>VLOOKUP(A2396,Atual_15052023!$A$3:$A$5573,1,0)</f>
        <v>510788</v>
      </c>
    </row>
    <row r="2397" spans="1:5" x14ac:dyDescent="0.3">
      <c r="A2397" s="5">
        <v>510305</v>
      </c>
      <c r="B2397" s="5" t="s">
        <v>7244</v>
      </c>
      <c r="C2397" s="5" t="s">
        <v>642</v>
      </c>
      <c r="D2397" s="5" t="s">
        <v>4004</v>
      </c>
      <c r="E2397" s="2">
        <f>VLOOKUP(A2397,Atual_15052023!$A$3:$A$5573,1,0)</f>
        <v>510305</v>
      </c>
    </row>
    <row r="2398" spans="1:5" x14ac:dyDescent="0.3">
      <c r="A2398" s="5">
        <v>510370</v>
      </c>
      <c r="B2398" s="5" t="s">
        <v>7244</v>
      </c>
      <c r="C2398" s="5" t="s">
        <v>642</v>
      </c>
      <c r="D2398" s="5" t="s">
        <v>7712</v>
      </c>
      <c r="E2398" s="2">
        <f>VLOOKUP(A2398,Atual_15052023!$A$3:$A$5573,1,0)</f>
        <v>510370</v>
      </c>
    </row>
    <row r="2399" spans="1:5" x14ac:dyDescent="0.3">
      <c r="A2399" s="5">
        <v>510452</v>
      </c>
      <c r="B2399" s="5" t="s">
        <v>7244</v>
      </c>
      <c r="C2399" s="5" t="s">
        <v>642</v>
      </c>
      <c r="D2399" s="5" t="s">
        <v>6371</v>
      </c>
      <c r="E2399" s="2">
        <f>VLOOKUP(A2399,Atual_15052023!$A$3:$A$5573,1,0)</f>
        <v>510452</v>
      </c>
    </row>
    <row r="2400" spans="1:5" x14ac:dyDescent="0.3">
      <c r="A2400" s="5">
        <v>510454</v>
      </c>
      <c r="B2400" s="5" t="s">
        <v>7244</v>
      </c>
      <c r="C2400" s="5" t="s">
        <v>642</v>
      </c>
      <c r="D2400" s="5" t="s">
        <v>3676</v>
      </c>
      <c r="E2400" s="2">
        <f>VLOOKUP(A2400,Atual_15052023!$A$3:$A$5573,1,0)</f>
        <v>510454</v>
      </c>
    </row>
    <row r="2401" spans="1:5" x14ac:dyDescent="0.3">
      <c r="A2401" s="5">
        <v>510525</v>
      </c>
      <c r="B2401" s="5" t="s">
        <v>7244</v>
      </c>
      <c r="C2401" s="5" t="s">
        <v>642</v>
      </c>
      <c r="D2401" s="5" t="s">
        <v>1494</v>
      </c>
      <c r="E2401" s="2">
        <f>VLOOKUP(A2401,Atual_15052023!$A$3:$A$5573,1,0)</f>
        <v>510525</v>
      </c>
    </row>
    <row r="2402" spans="1:5" x14ac:dyDescent="0.3">
      <c r="A2402" s="5">
        <v>510622</v>
      </c>
      <c r="B2402" s="5" t="s">
        <v>7244</v>
      </c>
      <c r="C2402" s="5" t="s">
        <v>642</v>
      </c>
      <c r="D2402" s="5" t="s">
        <v>874</v>
      </c>
      <c r="E2402" s="2">
        <f>VLOOKUP(A2402,Atual_15052023!$A$3:$A$5573,1,0)</f>
        <v>510622</v>
      </c>
    </row>
    <row r="2403" spans="1:5" x14ac:dyDescent="0.3">
      <c r="A2403" s="5">
        <v>510624</v>
      </c>
      <c r="B2403" s="5" t="s">
        <v>7244</v>
      </c>
      <c r="C2403" s="5" t="s">
        <v>642</v>
      </c>
      <c r="D2403" s="5" t="s">
        <v>7167</v>
      </c>
      <c r="E2403" s="2">
        <f>VLOOKUP(A2403,Atual_15052023!$A$3:$A$5573,1,0)</f>
        <v>510624</v>
      </c>
    </row>
    <row r="2404" spans="1:5" x14ac:dyDescent="0.3">
      <c r="A2404" s="5">
        <v>510724</v>
      </c>
      <c r="B2404" s="5" t="s">
        <v>7244</v>
      </c>
      <c r="C2404" s="5" t="s">
        <v>642</v>
      </c>
      <c r="D2404" s="5" t="s">
        <v>4724</v>
      </c>
      <c r="E2404" s="2">
        <f>VLOOKUP(A2404,Atual_15052023!$A$3:$A$5573,1,0)</f>
        <v>510724</v>
      </c>
    </row>
    <row r="2405" spans="1:5" x14ac:dyDescent="0.3">
      <c r="A2405" s="5">
        <v>510776</v>
      </c>
      <c r="B2405" s="5" t="s">
        <v>7244</v>
      </c>
      <c r="C2405" s="5" t="s">
        <v>642</v>
      </c>
      <c r="D2405" s="5" t="s">
        <v>4840</v>
      </c>
      <c r="E2405" s="2">
        <f>VLOOKUP(A2405,Atual_15052023!$A$3:$A$5573,1,0)</f>
        <v>510776</v>
      </c>
    </row>
    <row r="2406" spans="1:5" x14ac:dyDescent="0.3">
      <c r="A2406" s="5">
        <v>510790</v>
      </c>
      <c r="B2406" s="5" t="s">
        <v>7244</v>
      </c>
      <c r="C2406" s="5" t="s">
        <v>642</v>
      </c>
      <c r="D2406" s="5" t="s">
        <v>642</v>
      </c>
      <c r="E2406" s="2">
        <f>VLOOKUP(A2406,Atual_15052023!$A$3:$A$5573,1,0)</f>
        <v>510790</v>
      </c>
    </row>
    <row r="2407" spans="1:5" x14ac:dyDescent="0.3">
      <c r="A2407" s="5">
        <v>510792</v>
      </c>
      <c r="B2407" s="5" t="s">
        <v>7244</v>
      </c>
      <c r="C2407" s="5" t="s">
        <v>642</v>
      </c>
      <c r="D2407" s="5" t="s">
        <v>9068</v>
      </c>
      <c r="E2407" s="2">
        <f>VLOOKUP(A2407,Atual_15052023!$A$3:$A$5573,1,0)</f>
        <v>510792</v>
      </c>
    </row>
    <row r="2408" spans="1:5" x14ac:dyDescent="0.3">
      <c r="A2408" s="5">
        <v>510800</v>
      </c>
      <c r="B2408" s="5" t="s">
        <v>7244</v>
      </c>
      <c r="C2408" s="5" t="s">
        <v>642</v>
      </c>
      <c r="D2408" s="5" t="s">
        <v>408</v>
      </c>
      <c r="E2408" s="2">
        <f>VLOOKUP(A2408,Atual_15052023!$A$3:$A$5573,1,0)</f>
        <v>510800</v>
      </c>
    </row>
    <row r="2409" spans="1:5" x14ac:dyDescent="0.3">
      <c r="A2409" s="5">
        <v>510830</v>
      </c>
      <c r="B2409" s="5" t="s">
        <v>7244</v>
      </c>
      <c r="C2409" s="5" t="s">
        <v>642</v>
      </c>
      <c r="D2409" s="5" t="s">
        <v>4691</v>
      </c>
      <c r="E2409" s="2">
        <f>VLOOKUP(A2409,Atual_15052023!$A$3:$A$5573,1,0)</f>
        <v>510830</v>
      </c>
    </row>
    <row r="2410" spans="1:5" x14ac:dyDescent="0.3">
      <c r="A2410" s="5">
        <v>510850</v>
      </c>
      <c r="B2410" s="5" t="s">
        <v>7244</v>
      </c>
      <c r="C2410" s="5" t="s">
        <v>642</v>
      </c>
      <c r="D2410" s="5" t="s">
        <v>10287</v>
      </c>
      <c r="E2410" s="2">
        <f>VLOOKUP(A2410,Atual_15052023!$A$3:$A$5573,1,0)</f>
        <v>510850</v>
      </c>
    </row>
    <row r="2411" spans="1:5" x14ac:dyDescent="0.3">
      <c r="A2411" s="5">
        <v>510130</v>
      </c>
      <c r="B2411" s="5" t="s">
        <v>7244</v>
      </c>
      <c r="C2411" s="5" t="s">
        <v>9599</v>
      </c>
      <c r="D2411" s="5" t="s">
        <v>7815</v>
      </c>
      <c r="E2411" s="2">
        <f>VLOOKUP(A2411,Atual_15052023!$A$3:$A$5573,1,0)</f>
        <v>510130</v>
      </c>
    </row>
    <row r="2412" spans="1:5" x14ac:dyDescent="0.3">
      <c r="A2412" s="5">
        <v>510170</v>
      </c>
      <c r="B2412" s="5" t="s">
        <v>7244</v>
      </c>
      <c r="C2412" s="5" t="s">
        <v>9599</v>
      </c>
      <c r="D2412" s="5" t="s">
        <v>2722</v>
      </c>
      <c r="E2412" s="2">
        <f>VLOOKUP(A2412,Atual_15052023!$A$3:$A$5573,1,0)</f>
        <v>510170</v>
      </c>
    </row>
    <row r="2413" spans="1:5" x14ac:dyDescent="0.3">
      <c r="A2413" s="5">
        <v>510263</v>
      </c>
      <c r="B2413" s="5" t="s">
        <v>7244</v>
      </c>
      <c r="C2413" s="5" t="s">
        <v>9599</v>
      </c>
      <c r="D2413" s="5" t="s">
        <v>1377</v>
      </c>
      <c r="E2413" s="2">
        <f>VLOOKUP(A2413,Atual_15052023!$A$3:$A$5573,1,0)</f>
        <v>510263</v>
      </c>
    </row>
    <row r="2414" spans="1:5" x14ac:dyDescent="0.3">
      <c r="A2414" s="5">
        <v>510345</v>
      </c>
      <c r="B2414" s="5" t="s">
        <v>7244</v>
      </c>
      <c r="C2414" s="5" t="s">
        <v>9599</v>
      </c>
      <c r="D2414" s="5" t="s">
        <v>4499</v>
      </c>
      <c r="E2414" s="2">
        <f>VLOOKUP(A2414,Atual_15052023!$A$3:$A$5573,1,0)</f>
        <v>510345</v>
      </c>
    </row>
    <row r="2415" spans="1:5" x14ac:dyDescent="0.3">
      <c r="A2415" s="5">
        <v>510885</v>
      </c>
      <c r="B2415" s="5" t="s">
        <v>7244</v>
      </c>
      <c r="C2415" s="5" t="s">
        <v>9599</v>
      </c>
      <c r="D2415" s="5" t="s">
        <v>5290</v>
      </c>
      <c r="E2415" s="2">
        <f>VLOOKUP(A2415,Atual_15052023!$A$3:$A$5573,1,0)</f>
        <v>510885</v>
      </c>
    </row>
    <row r="2416" spans="1:5" x14ac:dyDescent="0.3">
      <c r="A2416" s="5">
        <v>510623</v>
      </c>
      <c r="B2416" s="5" t="s">
        <v>7244</v>
      </c>
      <c r="C2416" s="5" t="s">
        <v>9599</v>
      </c>
      <c r="D2416" s="5" t="s">
        <v>7002</v>
      </c>
      <c r="E2416" s="2">
        <f>VLOOKUP(A2416,Atual_15052023!$A$3:$A$5573,1,0)</f>
        <v>510623</v>
      </c>
    </row>
    <row r="2417" spans="1:5" x14ac:dyDescent="0.3">
      <c r="A2417" s="5">
        <v>510685</v>
      </c>
      <c r="B2417" s="5" t="s">
        <v>7244</v>
      </c>
      <c r="C2417" s="5" t="s">
        <v>9599</v>
      </c>
      <c r="D2417" s="5" t="s">
        <v>5705</v>
      </c>
      <c r="E2417" s="2">
        <f>VLOOKUP(A2417,Atual_15052023!$A$3:$A$5573,1,0)</f>
        <v>510685</v>
      </c>
    </row>
    <row r="2418" spans="1:5" x14ac:dyDescent="0.3">
      <c r="A2418" s="5">
        <v>510726</v>
      </c>
      <c r="B2418" s="5" t="s">
        <v>7244</v>
      </c>
      <c r="C2418" s="5" t="s">
        <v>9599</v>
      </c>
      <c r="D2418" s="5" t="s">
        <v>7140</v>
      </c>
      <c r="E2418" s="2">
        <f>VLOOKUP(A2418,Atual_15052023!$A$3:$A$5573,1,0)</f>
        <v>510726</v>
      </c>
    </row>
    <row r="2419" spans="1:5" x14ac:dyDescent="0.3">
      <c r="A2419" s="5">
        <v>510787</v>
      </c>
      <c r="B2419" s="5" t="s">
        <v>7244</v>
      </c>
      <c r="C2419" s="5" t="s">
        <v>9599</v>
      </c>
      <c r="D2419" s="5" t="s">
        <v>8139</v>
      </c>
      <c r="E2419" s="2">
        <f>VLOOKUP(A2419,Atual_15052023!$A$3:$A$5573,1,0)</f>
        <v>510787</v>
      </c>
    </row>
    <row r="2420" spans="1:5" x14ac:dyDescent="0.3">
      <c r="A2420" s="5">
        <v>510795</v>
      </c>
      <c r="B2420" s="5" t="s">
        <v>7244</v>
      </c>
      <c r="C2420" s="5" t="s">
        <v>9599</v>
      </c>
      <c r="D2420" s="5" t="s">
        <v>9599</v>
      </c>
      <c r="E2420" s="2">
        <f>VLOOKUP(A2420,Atual_15052023!$A$3:$A$5573,1,0)</f>
        <v>510795</v>
      </c>
    </row>
    <row r="2421" spans="1:5" x14ac:dyDescent="0.3">
      <c r="A2421" s="5">
        <v>150010</v>
      </c>
      <c r="B2421" s="5" t="s">
        <v>3687</v>
      </c>
      <c r="C2421" s="5" t="s">
        <v>11228</v>
      </c>
      <c r="D2421" s="5" t="s">
        <v>1606</v>
      </c>
      <c r="E2421" s="2">
        <f>VLOOKUP(A2421,Atual_15052023!$A$3:$A$5573,1,0)</f>
        <v>150010</v>
      </c>
    </row>
    <row r="2422" spans="1:5" x14ac:dyDescent="0.3">
      <c r="A2422" s="5">
        <v>150130</v>
      </c>
      <c r="B2422" s="5" t="s">
        <v>3687</v>
      </c>
      <c r="C2422" s="5" t="s">
        <v>11228</v>
      </c>
      <c r="D2422" s="5" t="s">
        <v>8701</v>
      </c>
      <c r="E2422" s="2">
        <f>VLOOKUP(A2422,Atual_15052023!$A$3:$A$5573,1,0)</f>
        <v>150130</v>
      </c>
    </row>
    <row r="2423" spans="1:5" x14ac:dyDescent="0.3">
      <c r="A2423" s="5">
        <v>150330</v>
      </c>
      <c r="B2423" s="5" t="s">
        <v>3687</v>
      </c>
      <c r="C2423" s="5" t="s">
        <v>11228</v>
      </c>
      <c r="D2423" s="5" t="s">
        <v>4323</v>
      </c>
      <c r="E2423" s="2">
        <f>VLOOKUP(A2423,Atual_15052023!$A$3:$A$5573,1,0)</f>
        <v>150330</v>
      </c>
    </row>
    <row r="2424" spans="1:5" x14ac:dyDescent="0.3">
      <c r="A2424" s="5">
        <v>150470</v>
      </c>
      <c r="B2424" s="5" t="s">
        <v>3687</v>
      </c>
      <c r="C2424" s="5" t="s">
        <v>11228</v>
      </c>
      <c r="D2424" s="5" t="s">
        <v>5634</v>
      </c>
      <c r="E2424" s="2">
        <f>VLOOKUP(A2424,Atual_15052023!$A$3:$A$5573,1,0)</f>
        <v>150470</v>
      </c>
    </row>
    <row r="2425" spans="1:5" x14ac:dyDescent="0.3">
      <c r="A2425" s="5">
        <v>150795</v>
      </c>
      <c r="B2425" s="5" t="s">
        <v>3687</v>
      </c>
      <c r="C2425" s="5" t="s">
        <v>11228</v>
      </c>
      <c r="D2425" s="5" t="s">
        <v>3318</v>
      </c>
      <c r="E2425" s="2">
        <f>VLOOKUP(A2425,Atual_15052023!$A$3:$A$5573,1,0)</f>
        <v>150795</v>
      </c>
    </row>
    <row r="2426" spans="1:5" x14ac:dyDescent="0.3">
      <c r="A2426" s="5">
        <v>150270</v>
      </c>
      <c r="B2426" s="5" t="s">
        <v>3687</v>
      </c>
      <c r="C2426" s="5" t="s">
        <v>9596</v>
      </c>
      <c r="D2426" s="5" t="s">
        <v>5228</v>
      </c>
      <c r="E2426" s="2">
        <f>VLOOKUP(A2426,Atual_15052023!$A$3:$A$5573,1,0)</f>
        <v>150270</v>
      </c>
    </row>
    <row r="2427" spans="1:5" x14ac:dyDescent="0.3">
      <c r="A2427" s="5">
        <v>150304</v>
      </c>
      <c r="B2427" s="5" t="s">
        <v>3687</v>
      </c>
      <c r="C2427" s="5" t="s">
        <v>9596</v>
      </c>
      <c r="D2427" s="5" t="s">
        <v>10533</v>
      </c>
      <c r="E2427" s="2">
        <f>VLOOKUP(A2427,Atual_15052023!$A$3:$A$5573,1,0)</f>
        <v>150304</v>
      </c>
    </row>
    <row r="2428" spans="1:5" x14ac:dyDescent="0.3">
      <c r="A2428" s="5">
        <v>150658</v>
      </c>
      <c r="B2428" s="5" t="s">
        <v>3687</v>
      </c>
      <c r="C2428" s="5" t="s">
        <v>9596</v>
      </c>
      <c r="D2428" s="5" t="s">
        <v>8540</v>
      </c>
      <c r="E2428" s="2">
        <f>VLOOKUP(A2428,Atual_15052023!$A$3:$A$5573,1,0)</f>
        <v>150658</v>
      </c>
    </row>
    <row r="2429" spans="1:5" x14ac:dyDescent="0.3">
      <c r="A2429" s="5">
        <v>150034</v>
      </c>
      <c r="B2429" s="5" t="s">
        <v>3687</v>
      </c>
      <c r="C2429" s="5" t="s">
        <v>11229</v>
      </c>
      <c r="D2429" s="5" t="s">
        <v>4289</v>
      </c>
      <c r="E2429" s="2">
        <f>VLOOKUP(A2429,Atual_15052023!$A$3:$A$5573,1,0)</f>
        <v>150034</v>
      </c>
    </row>
    <row r="2430" spans="1:5" x14ac:dyDescent="0.3">
      <c r="A2430" s="5">
        <v>150543</v>
      </c>
      <c r="B2430" s="5" t="s">
        <v>3687</v>
      </c>
      <c r="C2430" s="5" t="s">
        <v>11229</v>
      </c>
      <c r="D2430" s="5" t="s">
        <v>5706</v>
      </c>
      <c r="E2430" s="2">
        <f>VLOOKUP(A2430,Atual_15052023!$A$3:$A$5573,1,0)</f>
        <v>150543</v>
      </c>
    </row>
    <row r="2431" spans="1:5" x14ac:dyDescent="0.3">
      <c r="A2431" s="5">
        <v>150730</v>
      </c>
      <c r="B2431" s="5" t="s">
        <v>3687</v>
      </c>
      <c r="C2431" s="5" t="s">
        <v>11229</v>
      </c>
      <c r="D2431" s="5" t="s">
        <v>10685</v>
      </c>
      <c r="E2431" s="2">
        <f>VLOOKUP(A2431,Atual_15052023!$A$3:$A$5573,1,0)</f>
        <v>150730</v>
      </c>
    </row>
    <row r="2432" spans="1:5" x14ac:dyDescent="0.3">
      <c r="A2432" s="5">
        <v>150808</v>
      </c>
      <c r="B2432" s="5" t="s">
        <v>3687</v>
      </c>
      <c r="C2432" s="5" t="s">
        <v>11229</v>
      </c>
      <c r="D2432" s="5" t="s">
        <v>5469</v>
      </c>
      <c r="E2432" s="2">
        <f>VLOOKUP(A2432,Atual_15052023!$A$3:$A$5573,1,0)</f>
        <v>150808</v>
      </c>
    </row>
    <row r="2433" spans="1:5" x14ac:dyDescent="0.3">
      <c r="A2433" s="5">
        <v>150090</v>
      </c>
      <c r="B2433" s="5" t="s">
        <v>3687</v>
      </c>
      <c r="C2433" s="5" t="s">
        <v>11230</v>
      </c>
      <c r="D2433" s="5" t="s">
        <v>340</v>
      </c>
      <c r="E2433" s="2">
        <f>VLOOKUP(A2433,Atual_15052023!$A$3:$A$5573,1,0)</f>
        <v>150090</v>
      </c>
    </row>
    <row r="2434" spans="1:5" x14ac:dyDescent="0.3">
      <c r="A2434" s="5">
        <v>150160</v>
      </c>
      <c r="B2434" s="5" t="s">
        <v>3687</v>
      </c>
      <c r="C2434" s="5" t="s">
        <v>11230</v>
      </c>
      <c r="D2434" s="5" t="s">
        <v>138</v>
      </c>
      <c r="E2434" s="2">
        <f>VLOOKUP(A2434,Atual_15052023!$A$3:$A$5573,1,0)</f>
        <v>150160</v>
      </c>
    </row>
    <row r="2435" spans="1:5" x14ac:dyDescent="0.3">
      <c r="A2435" s="5">
        <v>150170</v>
      </c>
      <c r="B2435" s="5" t="s">
        <v>3687</v>
      </c>
      <c r="C2435" s="5" t="s">
        <v>11230</v>
      </c>
      <c r="D2435" s="5" t="s">
        <v>657</v>
      </c>
      <c r="E2435" s="2">
        <f>VLOOKUP(A2435,Atual_15052023!$A$3:$A$5573,1,0)</f>
        <v>150170</v>
      </c>
    </row>
    <row r="2436" spans="1:5" x14ac:dyDescent="0.3">
      <c r="A2436" s="5">
        <v>150195</v>
      </c>
      <c r="B2436" s="5" t="s">
        <v>3687</v>
      </c>
      <c r="C2436" s="5" t="s">
        <v>11230</v>
      </c>
      <c r="D2436" s="5" t="s">
        <v>2866</v>
      </c>
      <c r="E2436" s="2">
        <f>VLOOKUP(A2436,Atual_15052023!$A$3:$A$5573,1,0)</f>
        <v>150195</v>
      </c>
    </row>
    <row r="2437" spans="1:5" x14ac:dyDescent="0.3">
      <c r="A2437" s="5">
        <v>150220</v>
      </c>
      <c r="B2437" s="5" t="s">
        <v>3687</v>
      </c>
      <c r="C2437" s="5" t="s">
        <v>11230</v>
      </c>
      <c r="D2437" s="5" t="s">
        <v>1901</v>
      </c>
      <c r="E2437" s="2">
        <f>VLOOKUP(A2437,Atual_15052023!$A$3:$A$5573,1,0)</f>
        <v>150220</v>
      </c>
    </row>
    <row r="2438" spans="1:5" x14ac:dyDescent="0.3">
      <c r="A2438" s="5">
        <v>150500</v>
      </c>
      <c r="B2438" s="5" t="s">
        <v>3687</v>
      </c>
      <c r="C2438" s="5" t="s">
        <v>11230</v>
      </c>
      <c r="D2438" s="5" t="s">
        <v>4312</v>
      </c>
      <c r="E2438" s="2">
        <f>VLOOKUP(A2438,Atual_15052023!$A$3:$A$5573,1,0)</f>
        <v>150500</v>
      </c>
    </row>
    <row r="2439" spans="1:5" x14ac:dyDescent="0.3">
      <c r="A2439" s="5">
        <v>150540</v>
      </c>
      <c r="B2439" s="5" t="s">
        <v>3687</v>
      </c>
      <c r="C2439" s="5" t="s">
        <v>11230</v>
      </c>
      <c r="D2439" s="5" t="s">
        <v>7473</v>
      </c>
      <c r="E2439" s="2">
        <f>VLOOKUP(A2439,Atual_15052023!$A$3:$A$5573,1,0)</f>
        <v>150540</v>
      </c>
    </row>
    <row r="2440" spans="1:5" x14ac:dyDescent="0.3">
      <c r="A2440" s="5">
        <v>150560</v>
      </c>
      <c r="B2440" s="5" t="s">
        <v>3687</v>
      </c>
      <c r="C2440" s="5" t="s">
        <v>11230</v>
      </c>
      <c r="D2440" s="5" t="s">
        <v>5940</v>
      </c>
      <c r="E2440" s="2">
        <f>VLOOKUP(A2440,Atual_15052023!$A$3:$A$5573,1,0)</f>
        <v>150560</v>
      </c>
    </row>
    <row r="2441" spans="1:5" x14ac:dyDescent="0.3">
      <c r="A2441" s="5">
        <v>150610</v>
      </c>
      <c r="B2441" s="5" t="s">
        <v>3687</v>
      </c>
      <c r="C2441" s="5" t="s">
        <v>11230</v>
      </c>
      <c r="D2441" s="5" t="s">
        <v>7918</v>
      </c>
      <c r="E2441" s="2">
        <f>VLOOKUP(A2441,Atual_15052023!$A$3:$A$5573,1,0)</f>
        <v>150610</v>
      </c>
    </row>
    <row r="2442" spans="1:5" x14ac:dyDescent="0.3">
      <c r="A2442" s="5">
        <v>150611</v>
      </c>
      <c r="B2442" s="5" t="s">
        <v>3687</v>
      </c>
      <c r="C2442" s="5" t="s">
        <v>11230</v>
      </c>
      <c r="D2442" s="5" t="s">
        <v>8898</v>
      </c>
      <c r="E2442" s="2">
        <f>VLOOKUP(A2442,Atual_15052023!$A$3:$A$5573,1,0)</f>
        <v>150611</v>
      </c>
    </row>
    <row r="2443" spans="1:5" x14ac:dyDescent="0.3">
      <c r="A2443" s="5">
        <v>150620</v>
      </c>
      <c r="B2443" s="5" t="s">
        <v>3687</v>
      </c>
      <c r="C2443" s="5" t="s">
        <v>11230</v>
      </c>
      <c r="D2443" s="5" t="s">
        <v>9844</v>
      </c>
      <c r="E2443" s="2">
        <f>VLOOKUP(A2443,Atual_15052023!$A$3:$A$5573,1,0)</f>
        <v>150620</v>
      </c>
    </row>
    <row r="2444" spans="1:5" x14ac:dyDescent="0.3">
      <c r="A2444" s="5">
        <v>150655</v>
      </c>
      <c r="B2444" s="5" t="s">
        <v>3687</v>
      </c>
      <c r="C2444" s="5" t="s">
        <v>11230</v>
      </c>
      <c r="D2444" s="5" t="s">
        <v>9988</v>
      </c>
      <c r="E2444" s="2">
        <f>VLOOKUP(A2444,Atual_15052023!$A$3:$A$5573,1,0)</f>
        <v>150655</v>
      </c>
    </row>
    <row r="2445" spans="1:5" x14ac:dyDescent="0.3">
      <c r="A2445" s="5">
        <v>150690</v>
      </c>
      <c r="B2445" s="5" t="s">
        <v>3687</v>
      </c>
      <c r="C2445" s="5" t="s">
        <v>11230</v>
      </c>
      <c r="D2445" s="5" t="s">
        <v>6931</v>
      </c>
      <c r="E2445" s="2">
        <f>VLOOKUP(A2445,Atual_15052023!$A$3:$A$5573,1,0)</f>
        <v>150690</v>
      </c>
    </row>
    <row r="2446" spans="1:5" x14ac:dyDescent="0.3">
      <c r="A2446" s="5">
        <v>150747</v>
      </c>
      <c r="B2446" s="5" t="s">
        <v>3687</v>
      </c>
      <c r="C2446" s="5" t="s">
        <v>11230</v>
      </c>
      <c r="D2446" s="5" t="s">
        <v>10045</v>
      </c>
      <c r="E2446" s="2">
        <f>VLOOKUP(A2446,Atual_15052023!$A$3:$A$5573,1,0)</f>
        <v>150747</v>
      </c>
    </row>
    <row r="2447" spans="1:5" x14ac:dyDescent="0.3">
      <c r="A2447" s="5">
        <v>150803</v>
      </c>
      <c r="B2447" s="5" t="s">
        <v>3687</v>
      </c>
      <c r="C2447" s="5" t="s">
        <v>11230</v>
      </c>
      <c r="D2447" s="5" t="s">
        <v>3196</v>
      </c>
      <c r="E2447" s="2">
        <f>VLOOKUP(A2447,Atual_15052023!$A$3:$A$5573,1,0)</f>
        <v>150803</v>
      </c>
    </row>
    <row r="2448" spans="1:5" x14ac:dyDescent="0.3">
      <c r="A2448" s="5">
        <v>150830</v>
      </c>
      <c r="B2448" s="5" t="s">
        <v>3687</v>
      </c>
      <c r="C2448" s="5" t="s">
        <v>11230</v>
      </c>
      <c r="D2448" s="5" t="s">
        <v>3929</v>
      </c>
      <c r="E2448" s="2">
        <f>VLOOKUP(A2448,Atual_15052023!$A$3:$A$5573,1,0)</f>
        <v>150830</v>
      </c>
    </row>
    <row r="2449" spans="1:5" x14ac:dyDescent="0.3">
      <c r="A2449" s="5">
        <v>150040</v>
      </c>
      <c r="B2449" s="5" t="s">
        <v>3687</v>
      </c>
      <c r="C2449" s="5" t="s">
        <v>994</v>
      </c>
      <c r="D2449" s="5" t="s">
        <v>64</v>
      </c>
      <c r="E2449" s="2">
        <f>VLOOKUP(A2449,Atual_15052023!$A$3:$A$5573,1,0)</f>
        <v>150040</v>
      </c>
    </row>
    <row r="2450" spans="1:5" x14ac:dyDescent="0.3">
      <c r="A2450" s="5">
        <v>150050</v>
      </c>
      <c r="B2450" s="5" t="s">
        <v>3687</v>
      </c>
      <c r="C2450" s="5" t="s">
        <v>994</v>
      </c>
      <c r="D2450" s="5" t="s">
        <v>5002</v>
      </c>
      <c r="E2450" s="2">
        <f>VLOOKUP(A2450,Atual_15052023!$A$3:$A$5573,1,0)</f>
        <v>150050</v>
      </c>
    </row>
    <row r="2451" spans="1:5" x14ac:dyDescent="0.3">
      <c r="A2451" s="5">
        <v>150145</v>
      </c>
      <c r="B2451" s="5" t="s">
        <v>3687</v>
      </c>
      <c r="C2451" s="5" t="s">
        <v>994</v>
      </c>
      <c r="D2451" s="5" t="s">
        <v>9761</v>
      </c>
      <c r="E2451" s="2">
        <f>VLOOKUP(A2451,Atual_15052023!$A$3:$A$5573,1,0)</f>
        <v>150145</v>
      </c>
    </row>
    <row r="2452" spans="1:5" x14ac:dyDescent="0.3">
      <c r="A2452" s="5">
        <v>150285</v>
      </c>
      <c r="B2452" s="5" t="s">
        <v>3687</v>
      </c>
      <c r="C2452" s="5" t="s">
        <v>994</v>
      </c>
      <c r="D2452" s="5" t="s">
        <v>8017</v>
      </c>
      <c r="E2452" s="2">
        <f>VLOOKUP(A2452,Atual_15052023!$A$3:$A$5573,1,0)</f>
        <v>150285</v>
      </c>
    </row>
    <row r="2453" spans="1:5" x14ac:dyDescent="0.3">
      <c r="A2453" s="5">
        <v>150480</v>
      </c>
      <c r="B2453" s="5" t="s">
        <v>3687</v>
      </c>
      <c r="C2453" s="5" t="s">
        <v>994</v>
      </c>
      <c r="D2453" s="5" t="s">
        <v>6857</v>
      </c>
      <c r="E2453" s="2">
        <f>VLOOKUP(A2453,Atual_15052023!$A$3:$A$5573,1,0)</f>
        <v>150480</v>
      </c>
    </row>
    <row r="2454" spans="1:5" x14ac:dyDescent="0.3">
      <c r="A2454" s="5">
        <v>150565</v>
      </c>
      <c r="B2454" s="5" t="s">
        <v>3687</v>
      </c>
      <c r="C2454" s="5" t="s">
        <v>994</v>
      </c>
      <c r="D2454" s="5" t="s">
        <v>6698</v>
      </c>
      <c r="E2454" s="2">
        <f>VLOOKUP(A2454,Atual_15052023!$A$3:$A$5573,1,0)</f>
        <v>150565</v>
      </c>
    </row>
    <row r="2455" spans="1:5" x14ac:dyDescent="0.3">
      <c r="A2455" s="5">
        <v>150600</v>
      </c>
      <c r="B2455" s="5" t="s">
        <v>3687</v>
      </c>
      <c r="C2455" s="5" t="s">
        <v>994</v>
      </c>
      <c r="D2455" s="5" t="s">
        <v>8600</v>
      </c>
      <c r="E2455" s="2">
        <f>VLOOKUP(A2455,Atual_15052023!$A$3:$A$5573,1,0)</f>
        <v>150600</v>
      </c>
    </row>
    <row r="2456" spans="1:5" x14ac:dyDescent="0.3">
      <c r="A2456" s="5">
        <v>150619</v>
      </c>
      <c r="B2456" s="5" t="s">
        <v>3687</v>
      </c>
      <c r="C2456" s="5" t="s">
        <v>994</v>
      </c>
      <c r="D2456" s="5" t="s">
        <v>3860</v>
      </c>
      <c r="E2456" s="2">
        <f>VLOOKUP(A2456,Atual_15052023!$A$3:$A$5573,1,0)</f>
        <v>150619</v>
      </c>
    </row>
    <row r="2457" spans="1:5" x14ac:dyDescent="0.3">
      <c r="A2457" s="5">
        <v>150680</v>
      </c>
      <c r="B2457" s="5" t="s">
        <v>3687</v>
      </c>
      <c r="C2457" s="5" t="s">
        <v>994</v>
      </c>
      <c r="D2457" s="5" t="s">
        <v>9756</v>
      </c>
      <c r="E2457" s="2">
        <f>VLOOKUP(A2457,Atual_15052023!$A$3:$A$5573,1,0)</f>
        <v>150680</v>
      </c>
    </row>
    <row r="2458" spans="1:5" x14ac:dyDescent="0.3">
      <c r="A2458" s="5">
        <v>150120</v>
      </c>
      <c r="B2458" s="5" t="s">
        <v>3687</v>
      </c>
      <c r="C2458" s="5" t="s">
        <v>11231</v>
      </c>
      <c r="D2458" s="5" t="s">
        <v>9966</v>
      </c>
      <c r="E2458" s="2">
        <f>VLOOKUP(A2458,Atual_15052023!$A$3:$A$5573,1,0)</f>
        <v>150120</v>
      </c>
    </row>
    <row r="2459" spans="1:5" x14ac:dyDescent="0.3">
      <c r="A2459" s="5">
        <v>150210</v>
      </c>
      <c r="B2459" s="5" t="s">
        <v>3687</v>
      </c>
      <c r="C2459" s="5" t="s">
        <v>11231</v>
      </c>
      <c r="D2459" s="5" t="s">
        <v>4675</v>
      </c>
      <c r="E2459" s="2">
        <f>VLOOKUP(A2459,Atual_15052023!$A$3:$A$5573,1,0)</f>
        <v>150210</v>
      </c>
    </row>
    <row r="2460" spans="1:5" x14ac:dyDescent="0.3">
      <c r="A2460" s="5">
        <v>150400</v>
      </c>
      <c r="B2460" s="5" t="s">
        <v>3687</v>
      </c>
      <c r="C2460" s="5" t="s">
        <v>11231</v>
      </c>
      <c r="D2460" s="5" t="s">
        <v>7680</v>
      </c>
      <c r="E2460" s="2">
        <f>VLOOKUP(A2460,Atual_15052023!$A$3:$A$5573,1,0)</f>
        <v>150400</v>
      </c>
    </row>
    <row r="2461" spans="1:5" x14ac:dyDescent="0.3">
      <c r="A2461" s="5">
        <v>150460</v>
      </c>
      <c r="B2461" s="5" t="s">
        <v>3687</v>
      </c>
      <c r="C2461" s="5" t="s">
        <v>11231</v>
      </c>
      <c r="D2461" s="5" t="s">
        <v>6684</v>
      </c>
      <c r="E2461" s="2">
        <f>VLOOKUP(A2461,Atual_15052023!$A$3:$A$5573,1,0)</f>
        <v>150460</v>
      </c>
    </row>
    <row r="2462" spans="1:5" x14ac:dyDescent="0.3">
      <c r="A2462" s="5">
        <v>150520</v>
      </c>
      <c r="B2462" s="5" t="s">
        <v>3687</v>
      </c>
      <c r="C2462" s="5" t="s">
        <v>11231</v>
      </c>
      <c r="D2462" s="5" t="s">
        <v>5779</v>
      </c>
      <c r="E2462" s="2">
        <f>VLOOKUP(A2462,Atual_15052023!$A$3:$A$5573,1,0)</f>
        <v>150520</v>
      </c>
    </row>
    <row r="2463" spans="1:5" x14ac:dyDescent="0.3">
      <c r="A2463" s="5">
        <v>150300</v>
      </c>
      <c r="B2463" s="5" t="s">
        <v>3687</v>
      </c>
      <c r="C2463" s="5" t="s">
        <v>11232</v>
      </c>
      <c r="D2463" s="5" t="s">
        <v>7393</v>
      </c>
      <c r="E2463" s="2">
        <f>VLOOKUP(A2463,Atual_15052023!$A$3:$A$5573,1,0)</f>
        <v>150300</v>
      </c>
    </row>
    <row r="2464" spans="1:5" x14ac:dyDescent="0.3">
      <c r="A2464" s="5">
        <v>150390</v>
      </c>
      <c r="B2464" s="5" t="s">
        <v>3687</v>
      </c>
      <c r="C2464" s="5" t="s">
        <v>11232</v>
      </c>
      <c r="D2464" s="5" t="s">
        <v>3381</v>
      </c>
      <c r="E2464" s="2">
        <f>VLOOKUP(A2464,Atual_15052023!$A$3:$A$5573,1,0)</f>
        <v>150390</v>
      </c>
    </row>
    <row r="2465" spans="1:5" x14ac:dyDescent="0.3">
      <c r="A2465" s="5">
        <v>150510</v>
      </c>
      <c r="B2465" s="5" t="s">
        <v>3687</v>
      </c>
      <c r="C2465" s="5" t="s">
        <v>11232</v>
      </c>
      <c r="D2465" s="5" t="s">
        <v>4736</v>
      </c>
      <c r="E2465" s="2">
        <f>VLOOKUP(A2465,Atual_15052023!$A$3:$A$5573,1,0)</f>
        <v>150510</v>
      </c>
    </row>
    <row r="2466" spans="1:5" x14ac:dyDescent="0.3">
      <c r="A2466" s="5">
        <v>150530</v>
      </c>
      <c r="B2466" s="5" t="s">
        <v>3687</v>
      </c>
      <c r="C2466" s="5" t="s">
        <v>11232</v>
      </c>
      <c r="D2466" s="5" t="s">
        <v>5401</v>
      </c>
      <c r="E2466" s="2">
        <f>VLOOKUP(A2466,Atual_15052023!$A$3:$A$5573,1,0)</f>
        <v>150530</v>
      </c>
    </row>
    <row r="2467" spans="1:5" x14ac:dyDescent="0.3">
      <c r="A2467" s="5">
        <v>150797</v>
      </c>
      <c r="B2467" s="5" t="s">
        <v>3687</v>
      </c>
      <c r="C2467" s="5" t="s">
        <v>11232</v>
      </c>
      <c r="D2467" s="5" t="s">
        <v>2311</v>
      </c>
      <c r="E2467" s="2">
        <f>VLOOKUP(A2467,Atual_15052023!$A$3:$A$5573,1,0)</f>
        <v>150797</v>
      </c>
    </row>
    <row r="2468" spans="1:5" x14ac:dyDescent="0.3">
      <c r="A2468" s="5">
        <v>150616</v>
      </c>
      <c r="B2468" s="5" t="s">
        <v>3687</v>
      </c>
      <c r="C2468" s="5" t="s">
        <v>8012</v>
      </c>
      <c r="D2468" s="5" t="s">
        <v>6124</v>
      </c>
      <c r="E2468" s="2">
        <f>VLOOKUP(A2468,Atual_15052023!$A$3:$A$5573,1,0)</f>
        <v>150616</v>
      </c>
    </row>
    <row r="2469" spans="1:5" x14ac:dyDescent="0.3">
      <c r="A2469" s="5">
        <v>150775</v>
      </c>
      <c r="B2469" s="5" t="s">
        <v>3687</v>
      </c>
      <c r="C2469" s="5" t="s">
        <v>8012</v>
      </c>
      <c r="D2469" s="5" t="s">
        <v>3149</v>
      </c>
      <c r="E2469" s="2">
        <f>VLOOKUP(A2469,Atual_15052023!$A$3:$A$5573,1,0)</f>
        <v>150775</v>
      </c>
    </row>
    <row r="2470" spans="1:5" x14ac:dyDescent="0.3">
      <c r="A2470" s="5">
        <v>150840</v>
      </c>
      <c r="B2470" s="5" t="s">
        <v>3687</v>
      </c>
      <c r="C2470" s="5" t="s">
        <v>8012</v>
      </c>
      <c r="D2470" s="5" t="s">
        <v>7333</v>
      </c>
      <c r="E2470" s="2">
        <f>VLOOKUP(A2470,Atual_15052023!$A$3:$A$5573,1,0)</f>
        <v>150840</v>
      </c>
    </row>
    <row r="2471" spans="1:5" x14ac:dyDescent="0.3">
      <c r="A2471" s="5">
        <v>150370</v>
      </c>
      <c r="B2471" s="5" t="s">
        <v>3687</v>
      </c>
      <c r="C2471" s="5" t="s">
        <v>11233</v>
      </c>
      <c r="D2471" s="5" t="s">
        <v>2634</v>
      </c>
      <c r="E2471" s="2">
        <f>VLOOKUP(A2471,Atual_15052023!$A$3:$A$5573,1,0)</f>
        <v>150370</v>
      </c>
    </row>
    <row r="2472" spans="1:5" x14ac:dyDescent="0.3">
      <c r="A2472" s="5">
        <v>150380</v>
      </c>
      <c r="B2472" s="5" t="s">
        <v>3687</v>
      </c>
      <c r="C2472" s="5" t="s">
        <v>11233</v>
      </c>
      <c r="D2472" s="5" t="s">
        <v>1294</v>
      </c>
      <c r="E2472" s="2">
        <f>VLOOKUP(A2472,Atual_15052023!$A$3:$A$5573,1,0)</f>
        <v>150380</v>
      </c>
    </row>
    <row r="2473" spans="1:5" x14ac:dyDescent="0.3">
      <c r="A2473" s="5">
        <v>150420</v>
      </c>
      <c r="B2473" s="5" t="s">
        <v>3687</v>
      </c>
      <c r="C2473" s="5" t="s">
        <v>11233</v>
      </c>
      <c r="D2473" s="5" t="s">
        <v>9430</v>
      </c>
      <c r="E2473" s="2">
        <f>VLOOKUP(A2473,Atual_15052023!$A$3:$A$5573,1,0)</f>
        <v>150420</v>
      </c>
    </row>
    <row r="2474" spans="1:5" x14ac:dyDescent="0.3">
      <c r="A2474" s="5">
        <v>150497</v>
      </c>
      <c r="B2474" s="5" t="s">
        <v>3687</v>
      </c>
      <c r="C2474" s="5" t="s">
        <v>11233</v>
      </c>
      <c r="D2474" s="5" t="s">
        <v>6595</v>
      </c>
      <c r="E2474" s="2">
        <f>VLOOKUP(A2474,Atual_15052023!$A$3:$A$5573,1,0)</f>
        <v>150497</v>
      </c>
    </row>
    <row r="2475" spans="1:5" x14ac:dyDescent="0.3">
      <c r="A2475" s="5">
        <v>150178</v>
      </c>
      <c r="B2475" s="5" t="s">
        <v>3687</v>
      </c>
      <c r="C2475" s="5" t="s">
        <v>11234</v>
      </c>
      <c r="D2475" s="5" t="s">
        <v>2293</v>
      </c>
      <c r="E2475" s="2">
        <f>VLOOKUP(A2475,Atual_15052023!$A$3:$A$5573,1,0)</f>
        <v>150178</v>
      </c>
    </row>
    <row r="2476" spans="1:5" x14ac:dyDescent="0.3">
      <c r="A2476" s="5">
        <v>150309</v>
      </c>
      <c r="B2476" s="5" t="s">
        <v>3687</v>
      </c>
      <c r="C2476" s="5" t="s">
        <v>11234</v>
      </c>
      <c r="D2476" s="5" t="s">
        <v>7686</v>
      </c>
      <c r="E2476" s="2">
        <f>VLOOKUP(A2476,Atual_15052023!$A$3:$A$5573,1,0)</f>
        <v>150309</v>
      </c>
    </row>
    <row r="2477" spans="1:5" x14ac:dyDescent="0.3">
      <c r="A2477" s="5">
        <v>150506</v>
      </c>
      <c r="B2477" s="5" t="s">
        <v>3687</v>
      </c>
      <c r="C2477" s="5" t="s">
        <v>11234</v>
      </c>
      <c r="D2477" s="5" t="s">
        <v>9946</v>
      </c>
      <c r="E2477" s="2">
        <f>VLOOKUP(A2477,Atual_15052023!$A$3:$A$5573,1,0)</f>
        <v>150506</v>
      </c>
    </row>
    <row r="2478" spans="1:5" x14ac:dyDescent="0.3">
      <c r="A2478" s="5">
        <v>150810</v>
      </c>
      <c r="B2478" s="5" t="s">
        <v>3687</v>
      </c>
      <c r="C2478" s="5" t="s">
        <v>11234</v>
      </c>
      <c r="D2478" s="5" t="s">
        <v>1992</v>
      </c>
      <c r="E2478" s="2">
        <f>VLOOKUP(A2478,Atual_15052023!$A$3:$A$5573,1,0)</f>
        <v>150810</v>
      </c>
    </row>
    <row r="2479" spans="1:5" x14ac:dyDescent="0.3">
      <c r="A2479" s="5">
        <v>150070</v>
      </c>
      <c r="B2479" s="5" t="s">
        <v>3687</v>
      </c>
      <c r="C2479" s="5" t="s">
        <v>11235</v>
      </c>
      <c r="D2479" s="5" t="s">
        <v>107</v>
      </c>
      <c r="E2479" s="2">
        <f>VLOOKUP(A2479,Atual_15052023!$A$3:$A$5573,1,0)</f>
        <v>150070</v>
      </c>
    </row>
    <row r="2480" spans="1:5" x14ac:dyDescent="0.3">
      <c r="A2480" s="5">
        <v>150110</v>
      </c>
      <c r="B2480" s="5" t="s">
        <v>3687</v>
      </c>
      <c r="C2480" s="5" t="s">
        <v>11235</v>
      </c>
      <c r="D2480" s="5" t="s">
        <v>7523</v>
      </c>
      <c r="E2480" s="2">
        <f>VLOOKUP(A2480,Atual_15052023!$A$3:$A$5573,1,0)</f>
        <v>150110</v>
      </c>
    </row>
    <row r="2481" spans="1:5" x14ac:dyDescent="0.3">
      <c r="A2481" s="5">
        <v>150180</v>
      </c>
      <c r="B2481" s="5" t="s">
        <v>3687</v>
      </c>
      <c r="C2481" s="5" t="s">
        <v>11235</v>
      </c>
      <c r="D2481" s="5" t="s">
        <v>1609</v>
      </c>
      <c r="E2481" s="2">
        <f>VLOOKUP(A2481,Atual_15052023!$A$3:$A$5573,1,0)</f>
        <v>150180</v>
      </c>
    </row>
    <row r="2482" spans="1:5" x14ac:dyDescent="0.3">
      <c r="A2482" s="5">
        <v>150280</v>
      </c>
      <c r="B2482" s="5" t="s">
        <v>3687</v>
      </c>
      <c r="C2482" s="5" t="s">
        <v>11235</v>
      </c>
      <c r="D2482" s="5" t="s">
        <v>1863</v>
      </c>
      <c r="E2482" s="2">
        <f>VLOOKUP(A2482,Atual_15052023!$A$3:$A$5573,1,0)</f>
        <v>150280</v>
      </c>
    </row>
    <row r="2483" spans="1:5" x14ac:dyDescent="0.3">
      <c r="A2483" s="5">
        <v>150310</v>
      </c>
      <c r="B2483" s="5" t="s">
        <v>3687</v>
      </c>
      <c r="C2483" s="5" t="s">
        <v>11235</v>
      </c>
      <c r="D2483" s="5" t="s">
        <v>5776</v>
      </c>
      <c r="E2483" s="2">
        <f>VLOOKUP(A2483,Atual_15052023!$A$3:$A$5573,1,0)</f>
        <v>150310</v>
      </c>
    </row>
    <row r="2484" spans="1:5" x14ac:dyDescent="0.3">
      <c r="A2484" s="5">
        <v>150450</v>
      </c>
      <c r="B2484" s="5" t="s">
        <v>3687</v>
      </c>
      <c r="C2484" s="5" t="s">
        <v>11235</v>
      </c>
      <c r="D2484" s="5" t="s">
        <v>9183</v>
      </c>
      <c r="E2484" s="2">
        <f>VLOOKUP(A2484,Atual_15052023!$A$3:$A$5573,1,0)</f>
        <v>150450</v>
      </c>
    </row>
    <row r="2485" spans="1:5" x14ac:dyDescent="0.3">
      <c r="A2485" s="5">
        <v>150580</v>
      </c>
      <c r="B2485" s="5" t="s">
        <v>3687</v>
      </c>
      <c r="C2485" s="5" t="s">
        <v>11235</v>
      </c>
      <c r="D2485" s="5" t="s">
        <v>2771</v>
      </c>
      <c r="E2485" s="2">
        <f>VLOOKUP(A2485,Atual_15052023!$A$3:$A$5573,1,0)</f>
        <v>150580</v>
      </c>
    </row>
    <row r="2486" spans="1:5" x14ac:dyDescent="0.3">
      <c r="A2486" s="5">
        <v>150030</v>
      </c>
      <c r="B2486" s="5" t="s">
        <v>3687</v>
      </c>
      <c r="C2486" s="5" t="s">
        <v>11236</v>
      </c>
      <c r="D2486" s="5" t="s">
        <v>5144</v>
      </c>
      <c r="E2486" s="2">
        <f>VLOOKUP(A2486,Atual_15052023!$A$3:$A$5573,1,0)</f>
        <v>150030</v>
      </c>
    </row>
    <row r="2487" spans="1:5" x14ac:dyDescent="0.3">
      <c r="A2487" s="5">
        <v>150200</v>
      </c>
      <c r="B2487" s="5" t="s">
        <v>3687</v>
      </c>
      <c r="C2487" s="5" t="s">
        <v>11236</v>
      </c>
      <c r="D2487" s="5" t="s">
        <v>2268</v>
      </c>
      <c r="E2487" s="2">
        <f>VLOOKUP(A2487,Atual_15052023!$A$3:$A$5573,1,0)</f>
        <v>150200</v>
      </c>
    </row>
    <row r="2488" spans="1:5" x14ac:dyDescent="0.3">
      <c r="A2488" s="5">
        <v>150250</v>
      </c>
      <c r="B2488" s="5" t="s">
        <v>3687</v>
      </c>
      <c r="C2488" s="5" t="s">
        <v>11236</v>
      </c>
      <c r="D2488" s="5" t="s">
        <v>10548</v>
      </c>
      <c r="E2488" s="2">
        <f>VLOOKUP(A2488,Atual_15052023!$A$3:$A$5573,1,0)</f>
        <v>150250</v>
      </c>
    </row>
    <row r="2489" spans="1:5" x14ac:dyDescent="0.3">
      <c r="A2489" s="5">
        <v>150490</v>
      </c>
      <c r="B2489" s="5" t="s">
        <v>3687</v>
      </c>
      <c r="C2489" s="5" t="s">
        <v>11236</v>
      </c>
      <c r="D2489" s="5" t="s">
        <v>4447</v>
      </c>
      <c r="E2489" s="2">
        <f>VLOOKUP(A2489,Atual_15052023!$A$3:$A$5573,1,0)</f>
        <v>150490</v>
      </c>
    </row>
    <row r="2490" spans="1:5" x14ac:dyDescent="0.3">
      <c r="A2490" s="5">
        <v>150570</v>
      </c>
      <c r="B2490" s="5" t="s">
        <v>3687</v>
      </c>
      <c r="C2490" s="5" t="s">
        <v>11236</v>
      </c>
      <c r="D2490" s="5" t="s">
        <v>6471</v>
      </c>
      <c r="E2490" s="2">
        <f>VLOOKUP(A2490,Atual_15052023!$A$3:$A$5573,1,0)</f>
        <v>150570</v>
      </c>
    </row>
    <row r="2491" spans="1:5" x14ac:dyDescent="0.3">
      <c r="A2491" s="5">
        <v>150630</v>
      </c>
      <c r="B2491" s="5" t="s">
        <v>3687</v>
      </c>
      <c r="C2491" s="5" t="s">
        <v>11236</v>
      </c>
      <c r="D2491" s="5" t="s">
        <v>5854</v>
      </c>
      <c r="E2491" s="2">
        <f>VLOOKUP(A2491,Atual_15052023!$A$3:$A$5573,1,0)</f>
        <v>150630</v>
      </c>
    </row>
    <row r="2492" spans="1:5" x14ac:dyDescent="0.3">
      <c r="A2492" s="5">
        <v>150640</v>
      </c>
      <c r="B2492" s="5" t="s">
        <v>3687</v>
      </c>
      <c r="C2492" s="5" t="s">
        <v>11236</v>
      </c>
      <c r="D2492" s="5" t="s">
        <v>2564</v>
      </c>
      <c r="E2492" s="2">
        <f>VLOOKUP(A2492,Atual_15052023!$A$3:$A$5573,1,0)</f>
        <v>150640</v>
      </c>
    </row>
    <row r="2493" spans="1:5" x14ac:dyDescent="0.3">
      <c r="A2493" s="5">
        <v>150770</v>
      </c>
      <c r="B2493" s="5" t="s">
        <v>3687</v>
      </c>
      <c r="C2493" s="5" t="s">
        <v>11236</v>
      </c>
      <c r="D2493" s="5" t="s">
        <v>8047</v>
      </c>
      <c r="E2493" s="2">
        <f>VLOOKUP(A2493,Atual_15052023!$A$3:$A$5573,1,0)</f>
        <v>150770</v>
      </c>
    </row>
    <row r="2494" spans="1:5" x14ac:dyDescent="0.3">
      <c r="A2494" s="5">
        <v>150790</v>
      </c>
      <c r="B2494" s="5" t="s">
        <v>3687</v>
      </c>
      <c r="C2494" s="5" t="s">
        <v>11236</v>
      </c>
      <c r="D2494" s="5" t="s">
        <v>7905</v>
      </c>
      <c r="E2494" s="2">
        <f>VLOOKUP(A2494,Atual_15052023!$A$3:$A$5573,1,0)</f>
        <v>150790</v>
      </c>
    </row>
    <row r="2495" spans="1:5" x14ac:dyDescent="0.3">
      <c r="A2495" s="5">
        <v>150080</v>
      </c>
      <c r="B2495" s="5" t="s">
        <v>3687</v>
      </c>
      <c r="C2495" s="5" t="s">
        <v>7506</v>
      </c>
      <c r="D2495" s="5" t="s">
        <v>9768</v>
      </c>
      <c r="E2495" s="2">
        <f>VLOOKUP(A2495,Atual_15052023!$A$3:$A$5573,1,0)</f>
        <v>150080</v>
      </c>
    </row>
    <row r="2496" spans="1:5" x14ac:dyDescent="0.3">
      <c r="A2496" s="5">
        <v>150140</v>
      </c>
      <c r="B2496" s="5" t="s">
        <v>3687</v>
      </c>
      <c r="C2496" s="5" t="s">
        <v>7506</v>
      </c>
      <c r="D2496" s="5" t="s">
        <v>11102</v>
      </c>
      <c r="E2496" s="2">
        <f>VLOOKUP(A2496,Atual_15052023!$A$3:$A$5573,1,0)</f>
        <v>150140</v>
      </c>
    </row>
    <row r="2497" spans="1:5" x14ac:dyDescent="0.3">
      <c r="A2497" s="5">
        <v>150150</v>
      </c>
      <c r="B2497" s="5" t="s">
        <v>3687</v>
      </c>
      <c r="C2497" s="5" t="s">
        <v>7506</v>
      </c>
      <c r="D2497" s="5" t="s">
        <v>1472</v>
      </c>
      <c r="E2497" s="2">
        <f>VLOOKUP(A2497,Atual_15052023!$A$3:$A$5573,1,0)</f>
        <v>150150</v>
      </c>
    </row>
    <row r="2498" spans="1:5" x14ac:dyDescent="0.3">
      <c r="A2498" s="5">
        <v>150442</v>
      </c>
      <c r="B2498" s="5" t="s">
        <v>3687</v>
      </c>
      <c r="C2498" s="5" t="s">
        <v>7506</v>
      </c>
      <c r="D2498" s="5" t="s">
        <v>6624</v>
      </c>
      <c r="E2498" s="2">
        <f>VLOOKUP(A2498,Atual_15052023!$A$3:$A$5573,1,0)</f>
        <v>150442</v>
      </c>
    </row>
    <row r="2499" spans="1:5" x14ac:dyDescent="0.3">
      <c r="A2499" s="5">
        <v>150635</v>
      </c>
      <c r="B2499" s="5" t="s">
        <v>3687</v>
      </c>
      <c r="C2499" s="5" t="s">
        <v>7506</v>
      </c>
      <c r="D2499" s="5" t="s">
        <v>7791</v>
      </c>
      <c r="E2499" s="2">
        <f>VLOOKUP(A2499,Atual_15052023!$A$3:$A$5573,1,0)</f>
        <v>150635</v>
      </c>
    </row>
    <row r="2500" spans="1:5" x14ac:dyDescent="0.3">
      <c r="A2500" s="5">
        <v>150125</v>
      </c>
      <c r="B2500" s="5" t="s">
        <v>3687</v>
      </c>
      <c r="C2500" s="5" t="s">
        <v>11237</v>
      </c>
      <c r="D2500" s="5" t="s">
        <v>1956</v>
      </c>
      <c r="E2500" s="2">
        <f>VLOOKUP(A2500,Atual_15052023!$A$3:$A$5573,1,0)</f>
        <v>150125</v>
      </c>
    </row>
    <row r="2501" spans="1:5" x14ac:dyDescent="0.3">
      <c r="A2501" s="5">
        <v>150276</v>
      </c>
      <c r="B2501" s="5" t="s">
        <v>3687</v>
      </c>
      <c r="C2501" s="5" t="s">
        <v>11237</v>
      </c>
      <c r="D2501" s="5" t="s">
        <v>1591</v>
      </c>
      <c r="E2501" s="2">
        <f>VLOOKUP(A2501,Atual_15052023!$A$3:$A$5573,1,0)</f>
        <v>150276</v>
      </c>
    </row>
    <row r="2502" spans="1:5" x14ac:dyDescent="0.3">
      <c r="A2502" s="5">
        <v>150555</v>
      </c>
      <c r="B2502" s="5" t="s">
        <v>3687</v>
      </c>
      <c r="C2502" s="5" t="s">
        <v>11237</v>
      </c>
      <c r="D2502" s="5" t="s">
        <v>10250</v>
      </c>
      <c r="E2502" s="2">
        <f>VLOOKUP(A2502,Atual_15052023!$A$3:$A$5573,1,0)</f>
        <v>150555</v>
      </c>
    </row>
    <row r="2503" spans="1:5" x14ac:dyDescent="0.3">
      <c r="A2503" s="5">
        <v>150613</v>
      </c>
      <c r="B2503" s="5" t="s">
        <v>3687</v>
      </c>
      <c r="C2503" s="5" t="s">
        <v>11237</v>
      </c>
      <c r="D2503" s="5" t="s">
        <v>10343</v>
      </c>
      <c r="E2503" s="2">
        <f>VLOOKUP(A2503,Atual_15052023!$A$3:$A$5573,1,0)</f>
        <v>150613</v>
      </c>
    </row>
    <row r="2504" spans="1:5" x14ac:dyDescent="0.3">
      <c r="A2504" s="5">
        <v>150670</v>
      </c>
      <c r="B2504" s="5" t="s">
        <v>3687</v>
      </c>
      <c r="C2504" s="5" t="s">
        <v>11237</v>
      </c>
      <c r="D2504" s="5" t="s">
        <v>5796</v>
      </c>
      <c r="E2504" s="2">
        <f>VLOOKUP(A2504,Atual_15052023!$A$3:$A$5573,1,0)</f>
        <v>150670</v>
      </c>
    </row>
    <row r="2505" spans="1:5" x14ac:dyDescent="0.3">
      <c r="A2505" s="5">
        <v>150240</v>
      </c>
      <c r="B2505" s="5" t="s">
        <v>3687</v>
      </c>
      <c r="C2505" s="5" t="s">
        <v>11238</v>
      </c>
      <c r="D2505" s="5" t="s">
        <v>1064</v>
      </c>
      <c r="E2505" s="2">
        <f>VLOOKUP(A2505,Atual_15052023!$A$3:$A$5573,1,0)</f>
        <v>150240</v>
      </c>
    </row>
    <row r="2506" spans="1:5" x14ac:dyDescent="0.3">
      <c r="A2506" s="5">
        <v>150290</v>
      </c>
      <c r="B2506" s="5" t="s">
        <v>3687</v>
      </c>
      <c r="C2506" s="5" t="s">
        <v>11238</v>
      </c>
      <c r="D2506" s="5" t="s">
        <v>3227</v>
      </c>
      <c r="E2506" s="2">
        <f>VLOOKUP(A2506,Atual_15052023!$A$3:$A$5573,1,0)</f>
        <v>150290</v>
      </c>
    </row>
    <row r="2507" spans="1:5" x14ac:dyDescent="0.3">
      <c r="A2507" s="5">
        <v>150320</v>
      </c>
      <c r="B2507" s="5" t="s">
        <v>3687</v>
      </c>
      <c r="C2507" s="5" t="s">
        <v>11238</v>
      </c>
      <c r="D2507" s="5" t="s">
        <v>8813</v>
      </c>
      <c r="E2507" s="2">
        <f>VLOOKUP(A2507,Atual_15052023!$A$3:$A$5573,1,0)</f>
        <v>150320</v>
      </c>
    </row>
    <row r="2508" spans="1:5" x14ac:dyDescent="0.3">
      <c r="A2508" s="5">
        <v>150340</v>
      </c>
      <c r="B2508" s="5" t="s">
        <v>3687</v>
      </c>
      <c r="C2508" s="5" t="s">
        <v>11238</v>
      </c>
      <c r="D2508" s="5" t="s">
        <v>5017</v>
      </c>
      <c r="E2508" s="2">
        <f>VLOOKUP(A2508,Atual_15052023!$A$3:$A$5573,1,0)</f>
        <v>150340</v>
      </c>
    </row>
    <row r="2509" spans="1:5" x14ac:dyDescent="0.3">
      <c r="A2509" s="5">
        <v>150410</v>
      </c>
      <c r="B2509" s="5" t="s">
        <v>3687</v>
      </c>
      <c r="C2509" s="5" t="s">
        <v>11238</v>
      </c>
      <c r="D2509" s="5" t="s">
        <v>921</v>
      </c>
      <c r="E2509" s="2">
        <f>VLOOKUP(A2509,Atual_15052023!$A$3:$A$5573,1,0)</f>
        <v>150410</v>
      </c>
    </row>
    <row r="2510" spans="1:5" x14ac:dyDescent="0.3">
      <c r="A2510" s="5">
        <v>150430</v>
      </c>
      <c r="B2510" s="5" t="s">
        <v>3687</v>
      </c>
      <c r="C2510" s="5" t="s">
        <v>11238</v>
      </c>
      <c r="D2510" s="5" t="s">
        <v>9646</v>
      </c>
      <c r="E2510" s="2">
        <f>VLOOKUP(A2510,Atual_15052023!$A$3:$A$5573,1,0)</f>
        <v>150430</v>
      </c>
    </row>
    <row r="2511" spans="1:5" x14ac:dyDescent="0.3">
      <c r="A2511" s="5">
        <v>150440</v>
      </c>
      <c r="B2511" s="5" t="s">
        <v>3687</v>
      </c>
      <c r="C2511" s="5" t="s">
        <v>11238</v>
      </c>
      <c r="D2511" s="5" t="s">
        <v>3650</v>
      </c>
      <c r="E2511" s="2">
        <f>VLOOKUP(A2511,Atual_15052023!$A$3:$A$5573,1,0)</f>
        <v>150440</v>
      </c>
    </row>
    <row r="2512" spans="1:5" x14ac:dyDescent="0.3">
      <c r="A2512" s="5">
        <v>150720</v>
      </c>
      <c r="B2512" s="5" t="s">
        <v>3687</v>
      </c>
      <c r="C2512" s="5" t="s">
        <v>11238</v>
      </c>
      <c r="D2512" s="5" t="s">
        <v>8571</v>
      </c>
      <c r="E2512" s="2">
        <f>VLOOKUP(A2512,Atual_15052023!$A$3:$A$5573,1,0)</f>
        <v>150720</v>
      </c>
    </row>
    <row r="2513" spans="1:5" x14ac:dyDescent="0.3">
      <c r="A2513" s="5">
        <v>150740</v>
      </c>
      <c r="B2513" s="5" t="s">
        <v>3687</v>
      </c>
      <c r="C2513" s="5" t="s">
        <v>11238</v>
      </c>
      <c r="D2513" s="5" t="s">
        <v>4850</v>
      </c>
      <c r="E2513" s="2">
        <f>VLOOKUP(A2513,Atual_15052023!$A$3:$A$5573,1,0)</f>
        <v>150740</v>
      </c>
    </row>
    <row r="2514" spans="1:5" x14ac:dyDescent="0.3">
      <c r="A2514" s="5">
        <v>150746</v>
      </c>
      <c r="B2514" s="5" t="s">
        <v>3687</v>
      </c>
      <c r="C2514" s="5" t="s">
        <v>11238</v>
      </c>
      <c r="D2514" s="5" t="s">
        <v>8876</v>
      </c>
      <c r="E2514" s="2">
        <f>VLOOKUP(A2514,Atual_15052023!$A$3:$A$5573,1,0)</f>
        <v>150746</v>
      </c>
    </row>
    <row r="2515" spans="1:5" x14ac:dyDescent="0.3">
      <c r="A2515" s="5">
        <v>150796</v>
      </c>
      <c r="B2515" s="5" t="s">
        <v>3687</v>
      </c>
      <c r="C2515" s="5" t="s">
        <v>11238</v>
      </c>
      <c r="D2515" s="5" t="s">
        <v>4413</v>
      </c>
      <c r="E2515" s="2">
        <f>VLOOKUP(A2515,Atual_15052023!$A$3:$A$5573,1,0)</f>
        <v>150796</v>
      </c>
    </row>
    <row r="2516" spans="1:5" x14ac:dyDescent="0.3">
      <c r="A2516" s="5">
        <v>150100</v>
      </c>
      <c r="B2516" s="5" t="s">
        <v>3687</v>
      </c>
      <c r="C2516" s="5" t="s">
        <v>11239</v>
      </c>
      <c r="D2516" s="5" t="s">
        <v>9465</v>
      </c>
      <c r="E2516" s="2">
        <f>VLOOKUP(A2516,Atual_15052023!$A$3:$A$5573,1,0)</f>
        <v>150100</v>
      </c>
    </row>
    <row r="2517" spans="1:5" x14ac:dyDescent="0.3">
      <c r="A2517" s="5">
        <v>150360</v>
      </c>
      <c r="B2517" s="5" t="s">
        <v>3687</v>
      </c>
      <c r="C2517" s="5" t="s">
        <v>11239</v>
      </c>
      <c r="D2517" s="5" t="s">
        <v>2160</v>
      </c>
      <c r="E2517" s="2">
        <f>VLOOKUP(A2517,Atual_15052023!$A$3:$A$5573,1,0)</f>
        <v>150360</v>
      </c>
    </row>
    <row r="2518" spans="1:5" x14ac:dyDescent="0.3">
      <c r="A2518" s="5">
        <v>150375</v>
      </c>
      <c r="B2518" s="5" t="s">
        <v>3687</v>
      </c>
      <c r="C2518" s="5" t="s">
        <v>11239</v>
      </c>
      <c r="D2518" s="5" t="s">
        <v>2999</v>
      </c>
      <c r="E2518" s="2">
        <f>VLOOKUP(A2518,Atual_15052023!$A$3:$A$5573,1,0)</f>
        <v>150375</v>
      </c>
    </row>
    <row r="2519" spans="1:5" x14ac:dyDescent="0.3">
      <c r="A2519" s="5">
        <v>150503</v>
      </c>
      <c r="B2519" s="5" t="s">
        <v>3687</v>
      </c>
      <c r="C2519" s="5" t="s">
        <v>11239</v>
      </c>
      <c r="D2519" s="5" t="s">
        <v>288</v>
      </c>
      <c r="E2519" s="2">
        <f>VLOOKUP(A2519,Atual_15052023!$A$3:$A$5573,1,0)</f>
        <v>150503</v>
      </c>
    </row>
    <row r="2520" spans="1:5" x14ac:dyDescent="0.3">
      <c r="A2520" s="5">
        <v>150805</v>
      </c>
      <c r="B2520" s="5" t="s">
        <v>3687</v>
      </c>
      <c r="C2520" s="5" t="s">
        <v>11239</v>
      </c>
      <c r="D2520" s="5" t="s">
        <v>3033</v>
      </c>
      <c r="E2520" s="2">
        <f>VLOOKUP(A2520,Atual_15052023!$A$3:$A$5573,1,0)</f>
        <v>150805</v>
      </c>
    </row>
    <row r="2521" spans="1:5" x14ac:dyDescent="0.3">
      <c r="A2521" s="5">
        <v>150095</v>
      </c>
      <c r="B2521" s="5" t="s">
        <v>3687</v>
      </c>
      <c r="C2521" s="5" t="s">
        <v>11240</v>
      </c>
      <c r="D2521" s="5" t="s">
        <v>10947</v>
      </c>
      <c r="E2521" s="2">
        <f>VLOOKUP(A2521,Atual_15052023!$A$3:$A$5573,1,0)</f>
        <v>150095</v>
      </c>
    </row>
    <row r="2522" spans="1:5" x14ac:dyDescent="0.3">
      <c r="A2522" s="5">
        <v>150230</v>
      </c>
      <c r="B2522" s="5" t="s">
        <v>3687</v>
      </c>
      <c r="C2522" s="5" t="s">
        <v>11240</v>
      </c>
      <c r="D2522" s="5" t="s">
        <v>2593</v>
      </c>
      <c r="E2522" s="2">
        <f>VLOOKUP(A2522,Atual_15052023!$A$3:$A$5573,1,0)</f>
        <v>150230</v>
      </c>
    </row>
    <row r="2523" spans="1:5" x14ac:dyDescent="0.3">
      <c r="A2523" s="5">
        <v>150307</v>
      </c>
      <c r="B2523" s="5" t="s">
        <v>3687</v>
      </c>
      <c r="C2523" s="5" t="s">
        <v>11240</v>
      </c>
      <c r="D2523" s="5" t="s">
        <v>10140</v>
      </c>
      <c r="E2523" s="2">
        <f>VLOOKUP(A2523,Atual_15052023!$A$3:$A$5573,1,0)</f>
        <v>150307</v>
      </c>
    </row>
    <row r="2524" spans="1:5" x14ac:dyDescent="0.3">
      <c r="A2524" s="5">
        <v>150345</v>
      </c>
      <c r="B2524" s="5" t="s">
        <v>3687</v>
      </c>
      <c r="C2524" s="5" t="s">
        <v>11240</v>
      </c>
      <c r="D2524" s="5" t="s">
        <v>4352</v>
      </c>
      <c r="E2524" s="2">
        <f>VLOOKUP(A2524,Atual_15052023!$A$3:$A$5573,1,0)</f>
        <v>150345</v>
      </c>
    </row>
    <row r="2525" spans="1:5" x14ac:dyDescent="0.3">
      <c r="A2525" s="5">
        <v>150350</v>
      </c>
      <c r="B2525" s="5" t="s">
        <v>3687</v>
      </c>
      <c r="C2525" s="5" t="s">
        <v>11240</v>
      </c>
      <c r="D2525" s="5" t="s">
        <v>6232</v>
      </c>
      <c r="E2525" s="2">
        <f>VLOOKUP(A2525,Atual_15052023!$A$3:$A$5573,1,0)</f>
        <v>150350</v>
      </c>
    </row>
    <row r="2526" spans="1:5" x14ac:dyDescent="0.3">
      <c r="A2526" s="5">
        <v>150405</v>
      </c>
      <c r="B2526" s="5" t="s">
        <v>3687</v>
      </c>
      <c r="C2526" s="5" t="s">
        <v>11240</v>
      </c>
      <c r="D2526" s="5" t="s">
        <v>9905</v>
      </c>
      <c r="E2526" s="2">
        <f>VLOOKUP(A2526,Atual_15052023!$A$3:$A$5573,1,0)</f>
        <v>150405</v>
      </c>
    </row>
    <row r="2527" spans="1:5" x14ac:dyDescent="0.3">
      <c r="A2527" s="5">
        <v>150495</v>
      </c>
      <c r="B2527" s="5" t="s">
        <v>3687</v>
      </c>
      <c r="C2527" s="5" t="s">
        <v>11240</v>
      </c>
      <c r="D2527" s="5" t="s">
        <v>2414</v>
      </c>
      <c r="E2527" s="2">
        <f>VLOOKUP(A2527,Atual_15052023!$A$3:$A$5573,1,0)</f>
        <v>150495</v>
      </c>
    </row>
    <row r="2528" spans="1:5" x14ac:dyDescent="0.3">
      <c r="A2528" s="5">
        <v>150550</v>
      </c>
      <c r="B2528" s="5" t="s">
        <v>3687</v>
      </c>
      <c r="C2528" s="5" t="s">
        <v>11240</v>
      </c>
      <c r="D2528" s="5" t="s">
        <v>9294</v>
      </c>
      <c r="E2528" s="2">
        <f>VLOOKUP(A2528,Atual_15052023!$A$3:$A$5573,1,0)</f>
        <v>150550</v>
      </c>
    </row>
    <row r="2529" spans="1:5" x14ac:dyDescent="0.3">
      <c r="A2529" s="5">
        <v>150660</v>
      </c>
      <c r="B2529" s="5" t="s">
        <v>3687</v>
      </c>
      <c r="C2529" s="5" t="s">
        <v>11240</v>
      </c>
      <c r="D2529" s="5" t="s">
        <v>7296</v>
      </c>
      <c r="E2529" s="2">
        <f>VLOOKUP(A2529,Atual_15052023!$A$3:$A$5573,1,0)</f>
        <v>150660</v>
      </c>
    </row>
    <row r="2530" spans="1:5" x14ac:dyDescent="0.3">
      <c r="A2530" s="5">
        <v>150760</v>
      </c>
      <c r="B2530" s="5" t="s">
        <v>3687</v>
      </c>
      <c r="C2530" s="5" t="s">
        <v>11240</v>
      </c>
      <c r="D2530" s="5" t="s">
        <v>3419</v>
      </c>
      <c r="E2530" s="2">
        <f>VLOOKUP(A2530,Atual_15052023!$A$3:$A$5573,1,0)</f>
        <v>150760</v>
      </c>
    </row>
    <row r="2531" spans="1:5" x14ac:dyDescent="0.3">
      <c r="A2531" s="5">
        <v>150812</v>
      </c>
      <c r="B2531" s="5" t="s">
        <v>3687</v>
      </c>
      <c r="C2531" s="5" t="s">
        <v>11240</v>
      </c>
      <c r="D2531" s="5" t="s">
        <v>10142</v>
      </c>
      <c r="E2531" s="2">
        <f>VLOOKUP(A2531,Atual_15052023!$A$3:$A$5573,1,0)</f>
        <v>150812</v>
      </c>
    </row>
    <row r="2532" spans="1:5" x14ac:dyDescent="0.3">
      <c r="A2532" s="5">
        <v>150013</v>
      </c>
      <c r="B2532" s="5" t="s">
        <v>3687</v>
      </c>
      <c r="C2532" s="5" t="s">
        <v>11241</v>
      </c>
      <c r="D2532" s="5" t="s">
        <v>3567</v>
      </c>
      <c r="E2532" s="2">
        <f>VLOOKUP(A2532,Atual_15052023!$A$3:$A$5573,1,0)</f>
        <v>150013</v>
      </c>
    </row>
    <row r="2533" spans="1:5" x14ac:dyDescent="0.3">
      <c r="A2533" s="5">
        <v>150157</v>
      </c>
      <c r="B2533" s="5" t="s">
        <v>3687</v>
      </c>
      <c r="C2533" s="5" t="s">
        <v>11241</v>
      </c>
      <c r="D2533" s="5" t="s">
        <v>4455</v>
      </c>
      <c r="E2533" s="2">
        <f>VLOOKUP(A2533,Atual_15052023!$A$3:$A$5573,1,0)</f>
        <v>150157</v>
      </c>
    </row>
    <row r="2534" spans="1:5" x14ac:dyDescent="0.3">
      <c r="A2534" s="5">
        <v>150293</v>
      </c>
      <c r="B2534" s="5" t="s">
        <v>3687</v>
      </c>
      <c r="C2534" s="5" t="s">
        <v>11241</v>
      </c>
      <c r="D2534" s="5" t="s">
        <v>6453</v>
      </c>
      <c r="E2534" s="2">
        <f>VLOOKUP(A2534,Atual_15052023!$A$3:$A$5573,1,0)</f>
        <v>150293</v>
      </c>
    </row>
    <row r="2535" spans="1:5" x14ac:dyDescent="0.3">
      <c r="A2535" s="5">
        <v>150618</v>
      </c>
      <c r="B2535" s="5" t="s">
        <v>3687</v>
      </c>
      <c r="C2535" s="5" t="s">
        <v>11241</v>
      </c>
      <c r="D2535" s="5" t="s">
        <v>11</v>
      </c>
      <c r="E2535" s="2">
        <f>VLOOKUP(A2535,Atual_15052023!$A$3:$A$5573,1,0)</f>
        <v>150618</v>
      </c>
    </row>
    <row r="2536" spans="1:5" x14ac:dyDescent="0.3">
      <c r="A2536" s="5">
        <v>150020</v>
      </c>
      <c r="B2536" s="5" t="s">
        <v>3687</v>
      </c>
      <c r="C2536" s="5" t="s">
        <v>11242</v>
      </c>
      <c r="D2536" s="5" t="s">
        <v>5429</v>
      </c>
      <c r="E2536" s="2">
        <f>VLOOKUP(A2536,Atual_15052023!$A$3:$A$5573,1,0)</f>
        <v>150020</v>
      </c>
    </row>
    <row r="2537" spans="1:5" x14ac:dyDescent="0.3">
      <c r="A2537" s="5">
        <v>150190</v>
      </c>
      <c r="B2537" s="5" t="s">
        <v>3687</v>
      </c>
      <c r="C2537" s="5" t="s">
        <v>11242</v>
      </c>
      <c r="D2537" s="5" t="s">
        <v>2335</v>
      </c>
      <c r="E2537" s="2">
        <f>VLOOKUP(A2537,Atual_15052023!$A$3:$A$5573,1,0)</f>
        <v>150190</v>
      </c>
    </row>
    <row r="2538" spans="1:5" x14ac:dyDescent="0.3">
      <c r="A2538" s="5">
        <v>150275</v>
      </c>
      <c r="B2538" s="5" t="s">
        <v>3687</v>
      </c>
      <c r="C2538" s="5" t="s">
        <v>11242</v>
      </c>
      <c r="D2538" s="5" t="s">
        <v>2820</v>
      </c>
      <c r="E2538" s="2">
        <f>VLOOKUP(A2538,Atual_15052023!$A$3:$A$5573,1,0)</f>
        <v>150275</v>
      </c>
    </row>
    <row r="2539" spans="1:5" x14ac:dyDescent="0.3">
      <c r="A2539" s="5">
        <v>150650</v>
      </c>
      <c r="B2539" s="5" t="s">
        <v>3687</v>
      </c>
      <c r="C2539" s="5" t="s">
        <v>11242</v>
      </c>
      <c r="D2539" s="5" t="s">
        <v>11243</v>
      </c>
      <c r="E2539" s="2">
        <f>VLOOKUP(A2539,Atual_15052023!$A$3:$A$5573,1,0)</f>
        <v>150650</v>
      </c>
    </row>
    <row r="2540" spans="1:5" x14ac:dyDescent="0.3">
      <c r="A2540" s="5">
        <v>150800</v>
      </c>
      <c r="B2540" s="5" t="s">
        <v>3687</v>
      </c>
      <c r="C2540" s="5" t="s">
        <v>11242</v>
      </c>
      <c r="D2540" s="5" t="s">
        <v>12</v>
      </c>
      <c r="E2540" s="2">
        <f>VLOOKUP(A2540,Atual_15052023!$A$3:$A$5573,1,0)</f>
        <v>150800</v>
      </c>
    </row>
    <row r="2541" spans="1:5" x14ac:dyDescent="0.3">
      <c r="A2541" s="5">
        <v>150260</v>
      </c>
      <c r="B2541" s="5" t="s">
        <v>3687</v>
      </c>
      <c r="C2541" s="5" t="s">
        <v>11244</v>
      </c>
      <c r="D2541" s="5" t="s">
        <v>6817</v>
      </c>
      <c r="E2541" s="2">
        <f>VLOOKUP(A2541,Atual_15052023!$A$3:$A$5573,1,0)</f>
        <v>150260</v>
      </c>
    </row>
    <row r="2542" spans="1:5" x14ac:dyDescent="0.3">
      <c r="A2542" s="5">
        <v>150700</v>
      </c>
      <c r="B2542" s="5" t="s">
        <v>3687</v>
      </c>
      <c r="C2542" s="5" t="s">
        <v>11244</v>
      </c>
      <c r="D2542" s="5" t="s">
        <v>7858</v>
      </c>
      <c r="E2542" s="2">
        <f>VLOOKUP(A2542,Atual_15052023!$A$3:$A$5573,1,0)</f>
        <v>150700</v>
      </c>
    </row>
    <row r="2543" spans="1:5" x14ac:dyDescent="0.3">
      <c r="A2543" s="5">
        <v>150710</v>
      </c>
      <c r="B2543" s="5" t="s">
        <v>3687</v>
      </c>
      <c r="C2543" s="5" t="s">
        <v>11244</v>
      </c>
      <c r="D2543" s="5" t="s">
        <v>818</v>
      </c>
      <c r="E2543" s="2">
        <f>VLOOKUP(A2543,Atual_15052023!$A$3:$A$5573,1,0)</f>
        <v>150710</v>
      </c>
    </row>
    <row r="2544" spans="1:5" x14ac:dyDescent="0.3">
      <c r="A2544" s="5">
        <v>150820</v>
      </c>
      <c r="B2544" s="5" t="s">
        <v>3687</v>
      </c>
      <c r="C2544" s="5" t="s">
        <v>11244</v>
      </c>
      <c r="D2544" s="5" t="s">
        <v>5894</v>
      </c>
      <c r="E2544" s="2">
        <f>VLOOKUP(A2544,Atual_15052023!$A$3:$A$5573,1,0)</f>
        <v>150820</v>
      </c>
    </row>
    <row r="2545" spans="1:5" x14ac:dyDescent="0.3">
      <c r="A2545" s="5">
        <v>150060</v>
      </c>
      <c r="B2545" s="5" t="s">
        <v>3687</v>
      </c>
      <c r="C2545" s="5" t="s">
        <v>11245</v>
      </c>
      <c r="D2545" s="5" t="s">
        <v>6563</v>
      </c>
      <c r="E2545" s="2">
        <f>VLOOKUP(A2545,Atual_15052023!$A$3:$A$5573,1,0)</f>
        <v>150060</v>
      </c>
    </row>
    <row r="2546" spans="1:5" x14ac:dyDescent="0.3">
      <c r="A2546" s="5">
        <v>150085</v>
      </c>
      <c r="B2546" s="5" t="s">
        <v>3687</v>
      </c>
      <c r="C2546" s="5" t="s">
        <v>11245</v>
      </c>
      <c r="D2546" s="5" t="s">
        <v>5360</v>
      </c>
      <c r="E2546" s="2">
        <f>VLOOKUP(A2546,Atual_15052023!$A$3:$A$5573,1,0)</f>
        <v>150085</v>
      </c>
    </row>
    <row r="2547" spans="1:5" x14ac:dyDescent="0.3">
      <c r="A2547" s="5">
        <v>150172</v>
      </c>
      <c r="B2547" s="5" t="s">
        <v>3687</v>
      </c>
      <c r="C2547" s="5" t="s">
        <v>11245</v>
      </c>
      <c r="D2547" s="5" t="s">
        <v>7947</v>
      </c>
      <c r="E2547" s="2">
        <f>VLOOKUP(A2547,Atual_15052023!$A$3:$A$5573,1,0)</f>
        <v>150172</v>
      </c>
    </row>
    <row r="2548" spans="1:5" x14ac:dyDescent="0.3">
      <c r="A2548" s="5">
        <v>150445</v>
      </c>
      <c r="B2548" s="5" t="s">
        <v>3687</v>
      </c>
      <c r="C2548" s="5" t="s">
        <v>11245</v>
      </c>
      <c r="D2548" s="5" t="s">
        <v>1324</v>
      </c>
      <c r="E2548" s="2">
        <f>VLOOKUP(A2548,Atual_15052023!$A$3:$A$5573,1,0)</f>
        <v>150445</v>
      </c>
    </row>
    <row r="2549" spans="1:5" x14ac:dyDescent="0.3">
      <c r="A2549" s="5">
        <v>150548</v>
      </c>
      <c r="B2549" s="5" t="s">
        <v>3687</v>
      </c>
      <c r="C2549" s="5" t="s">
        <v>11245</v>
      </c>
      <c r="D2549" s="5" t="s">
        <v>4904</v>
      </c>
      <c r="E2549" s="2">
        <f>VLOOKUP(A2549,Atual_15052023!$A$3:$A$5573,1,0)</f>
        <v>150548</v>
      </c>
    </row>
    <row r="2550" spans="1:5" x14ac:dyDescent="0.3">
      <c r="A2550" s="5">
        <v>150590</v>
      </c>
      <c r="B2550" s="5" t="s">
        <v>3687</v>
      </c>
      <c r="C2550" s="5" t="s">
        <v>11245</v>
      </c>
      <c r="D2550" s="5" t="s">
        <v>165</v>
      </c>
      <c r="E2550" s="2">
        <f>VLOOKUP(A2550,Atual_15052023!$A$3:$A$5573,1,0)</f>
        <v>150590</v>
      </c>
    </row>
    <row r="2551" spans="1:5" x14ac:dyDescent="0.3">
      <c r="A2551" s="5">
        <v>150780</v>
      </c>
      <c r="B2551" s="5" t="s">
        <v>3687</v>
      </c>
      <c r="C2551" s="5" t="s">
        <v>11245</v>
      </c>
      <c r="D2551" s="5" t="s">
        <v>234</v>
      </c>
      <c r="E2551" s="2">
        <f>VLOOKUP(A2551,Atual_15052023!$A$3:$A$5573,1,0)</f>
        <v>150780</v>
      </c>
    </row>
    <row r="2552" spans="1:5" x14ac:dyDescent="0.3">
      <c r="A2552" s="5">
        <v>150815</v>
      </c>
      <c r="B2552" s="5" t="s">
        <v>3687</v>
      </c>
      <c r="C2552" s="5" t="s">
        <v>11245</v>
      </c>
      <c r="D2552" s="5" t="s">
        <v>6531</v>
      </c>
      <c r="E2552" s="2">
        <f>VLOOKUP(A2552,Atual_15052023!$A$3:$A$5573,1,0)</f>
        <v>150815</v>
      </c>
    </row>
    <row r="2553" spans="1:5" x14ac:dyDescent="0.3">
      <c r="A2553" s="5">
        <v>150835</v>
      </c>
      <c r="B2553" s="5" t="s">
        <v>3687</v>
      </c>
      <c r="C2553" s="5" t="s">
        <v>11245</v>
      </c>
      <c r="D2553" s="5" t="s">
        <v>7000</v>
      </c>
      <c r="E2553" s="2">
        <f>VLOOKUP(A2553,Atual_15052023!$A$3:$A$5573,1,0)</f>
        <v>150835</v>
      </c>
    </row>
    <row r="2554" spans="1:5" x14ac:dyDescent="0.3">
      <c r="A2554" s="5">
        <v>150175</v>
      </c>
      <c r="B2554" s="5" t="s">
        <v>3687</v>
      </c>
      <c r="C2554" s="5" t="s">
        <v>11246</v>
      </c>
      <c r="D2554" s="5" t="s">
        <v>8398</v>
      </c>
      <c r="E2554" s="2">
        <f>VLOOKUP(A2554,Atual_15052023!$A$3:$A$5573,1,0)</f>
        <v>150175</v>
      </c>
    </row>
    <row r="2555" spans="1:5" x14ac:dyDescent="0.3">
      <c r="A2555" s="5">
        <v>150549</v>
      </c>
      <c r="B2555" s="5" t="s">
        <v>3687</v>
      </c>
      <c r="C2555" s="5" t="s">
        <v>11246</v>
      </c>
      <c r="D2555" s="5" t="s">
        <v>8549</v>
      </c>
      <c r="E2555" s="2">
        <f>VLOOKUP(A2555,Atual_15052023!$A$3:$A$5573,1,0)</f>
        <v>150549</v>
      </c>
    </row>
    <row r="2556" spans="1:5" x14ac:dyDescent="0.3">
      <c r="A2556" s="5">
        <v>150563</v>
      </c>
      <c r="B2556" s="5" t="s">
        <v>3687</v>
      </c>
      <c r="C2556" s="5" t="s">
        <v>11246</v>
      </c>
      <c r="D2556" s="5" t="s">
        <v>6064</v>
      </c>
      <c r="E2556" s="2">
        <f>VLOOKUP(A2556,Atual_15052023!$A$3:$A$5573,1,0)</f>
        <v>150563</v>
      </c>
    </row>
    <row r="2557" spans="1:5" x14ac:dyDescent="0.3">
      <c r="A2557" s="5">
        <v>150715</v>
      </c>
      <c r="B2557" s="5" t="s">
        <v>3687</v>
      </c>
      <c r="C2557" s="5" t="s">
        <v>11246</v>
      </c>
      <c r="D2557" s="5" t="s">
        <v>9331</v>
      </c>
      <c r="E2557" s="2">
        <f>VLOOKUP(A2557,Atual_15052023!$A$3:$A$5573,1,0)</f>
        <v>150715</v>
      </c>
    </row>
    <row r="2558" spans="1:5" x14ac:dyDescent="0.3">
      <c r="A2558" s="5">
        <v>150745</v>
      </c>
      <c r="B2558" s="5" t="s">
        <v>3687</v>
      </c>
      <c r="C2558" s="5" t="s">
        <v>11246</v>
      </c>
      <c r="D2558" s="5" t="s">
        <v>147</v>
      </c>
      <c r="E2558" s="2">
        <f>VLOOKUP(A2558,Atual_15052023!$A$3:$A$5573,1,0)</f>
        <v>150745</v>
      </c>
    </row>
    <row r="2559" spans="1:5" x14ac:dyDescent="0.3">
      <c r="A2559" s="5">
        <v>150750</v>
      </c>
      <c r="B2559" s="5" t="s">
        <v>3687</v>
      </c>
      <c r="C2559" s="5" t="s">
        <v>11246</v>
      </c>
      <c r="D2559" s="5" t="s">
        <v>420</v>
      </c>
      <c r="E2559" s="2">
        <f>VLOOKUP(A2559,Atual_15052023!$A$3:$A$5573,1,0)</f>
        <v>150750</v>
      </c>
    </row>
    <row r="2560" spans="1:5" x14ac:dyDescent="0.3">
      <c r="A2560" s="5">
        <v>150215</v>
      </c>
      <c r="B2560" s="5" t="s">
        <v>3687</v>
      </c>
      <c r="C2560" s="5" t="s">
        <v>11247</v>
      </c>
      <c r="D2560" s="5" t="s">
        <v>6869</v>
      </c>
      <c r="E2560" s="2">
        <f>VLOOKUP(A2560,Atual_15052023!$A$3:$A$5573,1,0)</f>
        <v>150215</v>
      </c>
    </row>
    <row r="2561" spans="1:5" x14ac:dyDescent="0.3">
      <c r="A2561" s="5">
        <v>150277</v>
      </c>
      <c r="B2561" s="5" t="s">
        <v>3687</v>
      </c>
      <c r="C2561" s="5" t="s">
        <v>11247</v>
      </c>
      <c r="D2561" s="5" t="s">
        <v>9334</v>
      </c>
      <c r="E2561" s="2">
        <f>VLOOKUP(A2561,Atual_15052023!$A$3:$A$5573,1,0)</f>
        <v>150277</v>
      </c>
    </row>
    <row r="2562" spans="1:5" x14ac:dyDescent="0.3">
      <c r="A2562" s="5">
        <v>150295</v>
      </c>
      <c r="B2562" s="5" t="s">
        <v>3687</v>
      </c>
      <c r="C2562" s="5" t="s">
        <v>11247</v>
      </c>
      <c r="D2562" s="5" t="s">
        <v>11248</v>
      </c>
      <c r="E2562" s="2">
        <f>VLOOKUP(A2562,Atual_15052023!$A$3:$A$5573,1,0)</f>
        <v>150295</v>
      </c>
    </row>
    <row r="2563" spans="1:5" x14ac:dyDescent="0.3">
      <c r="A2563" s="5">
        <v>150553</v>
      </c>
      <c r="B2563" s="5" t="s">
        <v>3687</v>
      </c>
      <c r="C2563" s="5" t="s">
        <v>11247</v>
      </c>
      <c r="D2563" s="5" t="s">
        <v>7549</v>
      </c>
      <c r="E2563" s="2">
        <f>VLOOKUP(A2563,Atual_15052023!$A$3:$A$5573,1,0)</f>
        <v>150553</v>
      </c>
    </row>
    <row r="2564" spans="1:5" x14ac:dyDescent="0.3">
      <c r="A2564" s="5">
        <v>250060</v>
      </c>
      <c r="B2564" s="5" t="s">
        <v>10124</v>
      </c>
      <c r="C2564" s="5" t="s">
        <v>11249</v>
      </c>
      <c r="D2564" s="5" t="s">
        <v>8807</v>
      </c>
      <c r="E2564" s="2">
        <f>VLOOKUP(A2564,Atual_15052023!$A$3:$A$5573,1,0)</f>
        <v>250060</v>
      </c>
    </row>
    <row r="2565" spans="1:5" x14ac:dyDescent="0.3">
      <c r="A2565" s="5">
        <v>250140</v>
      </c>
      <c r="B2565" s="5" t="s">
        <v>10124</v>
      </c>
      <c r="C2565" s="5" t="s">
        <v>11249</v>
      </c>
      <c r="D2565" s="5" t="s">
        <v>3508</v>
      </c>
      <c r="E2565" s="2">
        <f>VLOOKUP(A2565,Atual_15052023!$A$3:$A$5573,1,0)</f>
        <v>250140</v>
      </c>
    </row>
    <row r="2566" spans="1:5" x14ac:dyDescent="0.3">
      <c r="A2566" s="5">
        <v>250180</v>
      </c>
      <c r="B2566" s="5" t="s">
        <v>10124</v>
      </c>
      <c r="C2566" s="5" t="s">
        <v>11249</v>
      </c>
      <c r="D2566" s="5" t="s">
        <v>7281</v>
      </c>
      <c r="E2566" s="2">
        <f>VLOOKUP(A2566,Atual_15052023!$A$3:$A$5573,1,0)</f>
        <v>250180</v>
      </c>
    </row>
    <row r="2567" spans="1:5" x14ac:dyDescent="0.3">
      <c r="A2567" s="5">
        <v>250300</v>
      </c>
      <c r="B2567" s="5" t="s">
        <v>10124</v>
      </c>
      <c r="C2567" s="5" t="s">
        <v>11249</v>
      </c>
      <c r="D2567" s="5" t="s">
        <v>3583</v>
      </c>
      <c r="E2567" s="2">
        <f>VLOOKUP(A2567,Atual_15052023!$A$3:$A$5573,1,0)</f>
        <v>250300</v>
      </c>
    </row>
    <row r="2568" spans="1:5" x14ac:dyDescent="0.3">
      <c r="A2568" s="5">
        <v>250320</v>
      </c>
      <c r="B2568" s="5" t="s">
        <v>10124</v>
      </c>
      <c r="C2568" s="5" t="s">
        <v>11249</v>
      </c>
      <c r="D2568" s="5" t="s">
        <v>3953</v>
      </c>
      <c r="E2568" s="2">
        <f>VLOOKUP(A2568,Atual_15052023!$A$3:$A$5573,1,0)</f>
        <v>250320</v>
      </c>
    </row>
    <row r="2569" spans="1:5" x14ac:dyDescent="0.3">
      <c r="A2569" s="5">
        <v>250403</v>
      </c>
      <c r="B2569" s="5" t="s">
        <v>10124</v>
      </c>
      <c r="C2569" s="5" t="s">
        <v>11249</v>
      </c>
      <c r="D2569" s="5" t="s">
        <v>3139</v>
      </c>
      <c r="E2569" s="2">
        <f>VLOOKUP(A2569,Atual_15052023!$A$3:$A$5573,1,0)</f>
        <v>250403</v>
      </c>
    </row>
    <row r="2570" spans="1:5" x14ac:dyDescent="0.3">
      <c r="A2570" s="5">
        <v>250460</v>
      </c>
      <c r="B2570" s="5" t="s">
        <v>10124</v>
      </c>
      <c r="C2570" s="5" t="s">
        <v>11249</v>
      </c>
      <c r="D2570" s="5" t="s">
        <v>4930</v>
      </c>
      <c r="E2570" s="2">
        <f>VLOOKUP(A2570,Atual_15052023!$A$3:$A$5573,1,0)</f>
        <v>250460</v>
      </c>
    </row>
    <row r="2571" spans="1:5" x14ac:dyDescent="0.3">
      <c r="A2571" s="5">
        <v>250490</v>
      </c>
      <c r="B2571" s="5" t="s">
        <v>10124</v>
      </c>
      <c r="C2571" s="5" t="s">
        <v>11249</v>
      </c>
      <c r="D2571" s="5" t="s">
        <v>5083</v>
      </c>
      <c r="E2571" s="2">
        <f>VLOOKUP(A2571,Atual_15052023!$A$3:$A$5573,1,0)</f>
        <v>250490</v>
      </c>
    </row>
    <row r="2572" spans="1:5" x14ac:dyDescent="0.3">
      <c r="A2572" s="5">
        <v>250523</v>
      </c>
      <c r="B2572" s="5" t="s">
        <v>10124</v>
      </c>
      <c r="C2572" s="5" t="s">
        <v>11249</v>
      </c>
      <c r="D2572" s="5" t="s">
        <v>2544</v>
      </c>
      <c r="E2572" s="2">
        <f>VLOOKUP(A2572,Atual_15052023!$A$3:$A$5573,1,0)</f>
        <v>250523</v>
      </c>
    </row>
    <row r="2573" spans="1:5" x14ac:dyDescent="0.3">
      <c r="A2573" s="5">
        <v>250527</v>
      </c>
      <c r="B2573" s="5" t="s">
        <v>10124</v>
      </c>
      <c r="C2573" s="5" t="s">
        <v>11249</v>
      </c>
      <c r="D2573" s="5" t="s">
        <v>2504</v>
      </c>
      <c r="E2573" s="2">
        <f>VLOOKUP(A2573,Atual_15052023!$A$3:$A$5573,1,0)</f>
        <v>250527</v>
      </c>
    </row>
    <row r="2574" spans="1:5" x14ac:dyDescent="0.3">
      <c r="A2574" s="5">
        <v>250710</v>
      </c>
      <c r="B2574" s="5" t="s">
        <v>10124</v>
      </c>
      <c r="C2574" s="5" t="s">
        <v>11249</v>
      </c>
      <c r="D2574" s="5" t="s">
        <v>1014</v>
      </c>
      <c r="E2574" s="2">
        <f>VLOOKUP(A2574,Atual_15052023!$A$3:$A$5573,1,0)</f>
        <v>250710</v>
      </c>
    </row>
    <row r="2575" spans="1:5" x14ac:dyDescent="0.3">
      <c r="A2575" s="5">
        <v>250730</v>
      </c>
      <c r="B2575" s="5" t="s">
        <v>10124</v>
      </c>
      <c r="C2575" s="5" t="s">
        <v>11249</v>
      </c>
      <c r="D2575" s="5" t="s">
        <v>4608</v>
      </c>
      <c r="E2575" s="2">
        <f>VLOOKUP(A2575,Atual_15052023!$A$3:$A$5573,1,0)</f>
        <v>250730</v>
      </c>
    </row>
    <row r="2576" spans="1:5" x14ac:dyDescent="0.3">
      <c r="A2576" s="5">
        <v>250750</v>
      </c>
      <c r="B2576" s="5" t="s">
        <v>10124</v>
      </c>
      <c r="C2576" s="5" t="s">
        <v>11249</v>
      </c>
      <c r="D2576" s="5" t="s">
        <v>2501</v>
      </c>
      <c r="E2576" s="2">
        <f>VLOOKUP(A2576,Atual_15052023!$A$3:$A$5573,1,0)</f>
        <v>250750</v>
      </c>
    </row>
    <row r="2577" spans="1:5" x14ac:dyDescent="0.3">
      <c r="A2577" s="5">
        <v>250860</v>
      </c>
      <c r="B2577" s="5" t="s">
        <v>10124</v>
      </c>
      <c r="C2577" s="5" t="s">
        <v>11249</v>
      </c>
      <c r="D2577" s="5" t="s">
        <v>2421</v>
      </c>
      <c r="E2577" s="2">
        <f>VLOOKUP(A2577,Atual_15052023!$A$3:$A$5573,1,0)</f>
        <v>250860</v>
      </c>
    </row>
    <row r="2578" spans="1:5" x14ac:dyDescent="0.3">
      <c r="A2578" s="5">
        <v>250890</v>
      </c>
      <c r="B2578" s="5" t="s">
        <v>10124</v>
      </c>
      <c r="C2578" s="5" t="s">
        <v>11249</v>
      </c>
      <c r="D2578" s="5" t="s">
        <v>7483</v>
      </c>
      <c r="E2578" s="2">
        <f>VLOOKUP(A2578,Atual_15052023!$A$3:$A$5573,1,0)</f>
        <v>250890</v>
      </c>
    </row>
    <row r="2579" spans="1:5" x14ac:dyDescent="0.3">
      <c r="A2579" s="5">
        <v>250905</v>
      </c>
      <c r="B2579" s="5" t="s">
        <v>10124</v>
      </c>
      <c r="C2579" s="5" t="s">
        <v>11249</v>
      </c>
      <c r="D2579" s="5" t="s">
        <v>410</v>
      </c>
      <c r="E2579" s="2">
        <f>VLOOKUP(A2579,Atual_15052023!$A$3:$A$5573,1,0)</f>
        <v>250905</v>
      </c>
    </row>
    <row r="2580" spans="1:5" x14ac:dyDescent="0.3">
      <c r="A2580" s="5">
        <v>250910</v>
      </c>
      <c r="B2580" s="5" t="s">
        <v>10124</v>
      </c>
      <c r="C2580" s="5" t="s">
        <v>11249</v>
      </c>
      <c r="D2580" s="5" t="s">
        <v>6896</v>
      </c>
      <c r="E2580" s="2">
        <f>VLOOKUP(A2580,Atual_15052023!$A$3:$A$5573,1,0)</f>
        <v>250910</v>
      </c>
    </row>
    <row r="2581" spans="1:5" x14ac:dyDescent="0.3">
      <c r="A2581" s="5">
        <v>250930</v>
      </c>
      <c r="B2581" s="5" t="s">
        <v>10124</v>
      </c>
      <c r="C2581" s="5" t="s">
        <v>11249</v>
      </c>
      <c r="D2581" s="5" t="s">
        <v>5416</v>
      </c>
      <c r="E2581" s="2">
        <f>VLOOKUP(A2581,Atual_15052023!$A$3:$A$5573,1,0)</f>
        <v>250930</v>
      </c>
    </row>
    <row r="2582" spans="1:5" x14ac:dyDescent="0.3">
      <c r="A2582" s="5">
        <v>251272</v>
      </c>
      <c r="B2582" s="5" t="s">
        <v>10124</v>
      </c>
      <c r="C2582" s="5" t="s">
        <v>11249</v>
      </c>
      <c r="D2582" s="5" t="s">
        <v>7380</v>
      </c>
      <c r="E2582" s="2">
        <f>VLOOKUP(A2582,Atual_15052023!$A$3:$A$5573,1,0)</f>
        <v>251272</v>
      </c>
    </row>
    <row r="2583" spans="1:5" x14ac:dyDescent="0.3">
      <c r="A2583" s="5">
        <v>251190</v>
      </c>
      <c r="B2583" s="5" t="s">
        <v>10124</v>
      </c>
      <c r="C2583" s="5" t="s">
        <v>11249</v>
      </c>
      <c r="D2583" s="5" t="s">
        <v>8765</v>
      </c>
      <c r="E2583" s="2">
        <f>VLOOKUP(A2583,Atual_15052023!$A$3:$A$5573,1,0)</f>
        <v>251190</v>
      </c>
    </row>
    <row r="2584" spans="1:5" x14ac:dyDescent="0.3">
      <c r="A2584" s="5">
        <v>251276</v>
      </c>
      <c r="B2584" s="5" t="s">
        <v>10124</v>
      </c>
      <c r="C2584" s="5" t="s">
        <v>11249</v>
      </c>
      <c r="D2584" s="5" t="s">
        <v>11082</v>
      </c>
      <c r="E2584" s="2">
        <f>VLOOKUP(A2584,Atual_15052023!$A$3:$A$5573,1,0)</f>
        <v>251276</v>
      </c>
    </row>
    <row r="2585" spans="1:5" x14ac:dyDescent="0.3">
      <c r="A2585" s="5">
        <v>251290</v>
      </c>
      <c r="B2585" s="5" t="s">
        <v>10124</v>
      </c>
      <c r="C2585" s="5" t="s">
        <v>11249</v>
      </c>
      <c r="D2585" s="5" t="s">
        <v>6725</v>
      </c>
      <c r="E2585" s="2">
        <f>VLOOKUP(A2585,Atual_15052023!$A$3:$A$5573,1,0)</f>
        <v>251290</v>
      </c>
    </row>
    <row r="2586" spans="1:5" x14ac:dyDescent="0.3">
      <c r="A2586" s="5">
        <v>251370</v>
      </c>
      <c r="B2586" s="5" t="s">
        <v>10124</v>
      </c>
      <c r="C2586" s="5" t="s">
        <v>11249</v>
      </c>
      <c r="D2586" s="5" t="s">
        <v>9310</v>
      </c>
      <c r="E2586" s="2">
        <f>VLOOKUP(A2586,Atual_15052023!$A$3:$A$5573,1,0)</f>
        <v>251370</v>
      </c>
    </row>
    <row r="2587" spans="1:5" x14ac:dyDescent="0.3">
      <c r="A2587" s="5">
        <v>251530</v>
      </c>
      <c r="B2587" s="5" t="s">
        <v>10124</v>
      </c>
      <c r="C2587" s="5" t="s">
        <v>11249</v>
      </c>
      <c r="D2587" s="5" t="s">
        <v>6427</v>
      </c>
      <c r="E2587" s="2">
        <f>VLOOKUP(A2587,Atual_15052023!$A$3:$A$5573,1,0)</f>
        <v>251530</v>
      </c>
    </row>
    <row r="2588" spans="1:5" x14ac:dyDescent="0.3">
      <c r="A2588" s="5">
        <v>251597</v>
      </c>
      <c r="B2588" s="5" t="s">
        <v>10124</v>
      </c>
      <c r="C2588" s="5" t="s">
        <v>11249</v>
      </c>
      <c r="D2588" s="5" t="s">
        <v>4382</v>
      </c>
      <c r="E2588" s="2">
        <f>VLOOKUP(A2588,Atual_15052023!$A$3:$A$5573,1,0)</f>
        <v>251597</v>
      </c>
    </row>
    <row r="2589" spans="1:5" x14ac:dyDescent="0.3">
      <c r="A2589" s="5">
        <v>250050</v>
      </c>
      <c r="B2589" s="5" t="s">
        <v>10124</v>
      </c>
      <c r="C2589" s="5" t="s">
        <v>11250</v>
      </c>
      <c r="D2589" s="5" t="s">
        <v>537</v>
      </c>
      <c r="E2589" s="2">
        <f>VLOOKUP(A2589,Atual_15052023!$A$3:$A$5573,1,0)</f>
        <v>250050</v>
      </c>
    </row>
    <row r="2590" spans="1:5" x14ac:dyDescent="0.3">
      <c r="A2590" s="5">
        <v>250080</v>
      </c>
      <c r="B2590" s="5" t="s">
        <v>10124</v>
      </c>
      <c r="C2590" s="5" t="s">
        <v>11250</v>
      </c>
      <c r="D2590" s="5" t="s">
        <v>4974</v>
      </c>
      <c r="E2590" s="2">
        <f>VLOOKUP(A2590,Atual_15052023!$A$3:$A$5573,1,0)</f>
        <v>250080</v>
      </c>
    </row>
    <row r="2591" spans="1:5" x14ac:dyDescent="0.3">
      <c r="A2591" s="5">
        <v>250100</v>
      </c>
      <c r="B2591" s="5" t="s">
        <v>10124</v>
      </c>
      <c r="C2591" s="5" t="s">
        <v>11250</v>
      </c>
      <c r="D2591" s="5" t="s">
        <v>2174</v>
      </c>
      <c r="E2591" s="2">
        <f>VLOOKUP(A2591,Atual_15052023!$A$3:$A$5573,1,0)</f>
        <v>250100</v>
      </c>
    </row>
    <row r="2592" spans="1:5" x14ac:dyDescent="0.3">
      <c r="A2592" s="5">
        <v>250150</v>
      </c>
      <c r="B2592" s="5" t="s">
        <v>10124</v>
      </c>
      <c r="C2592" s="5" t="s">
        <v>11250</v>
      </c>
      <c r="D2592" s="5" t="s">
        <v>10267</v>
      </c>
      <c r="E2592" s="2">
        <f>VLOOKUP(A2592,Atual_15052023!$A$3:$A$5573,1,0)</f>
        <v>250150</v>
      </c>
    </row>
    <row r="2593" spans="1:5" x14ac:dyDescent="0.3">
      <c r="A2593" s="5">
        <v>250190</v>
      </c>
      <c r="B2593" s="5" t="s">
        <v>10124</v>
      </c>
      <c r="C2593" s="5" t="s">
        <v>11250</v>
      </c>
      <c r="D2593" s="5" t="s">
        <v>11102</v>
      </c>
      <c r="E2593" s="2">
        <f>VLOOKUP(A2593,Atual_15052023!$A$3:$A$5573,1,0)</f>
        <v>250190</v>
      </c>
    </row>
    <row r="2594" spans="1:5" x14ac:dyDescent="0.3">
      <c r="A2594" s="5">
        <v>250270</v>
      </c>
      <c r="B2594" s="5" t="s">
        <v>10124</v>
      </c>
      <c r="C2594" s="5" t="s">
        <v>11250</v>
      </c>
      <c r="D2594" s="5" t="s">
        <v>10475</v>
      </c>
      <c r="E2594" s="2">
        <f>VLOOKUP(A2594,Atual_15052023!$A$3:$A$5573,1,0)</f>
        <v>250270</v>
      </c>
    </row>
    <row r="2595" spans="1:5" x14ac:dyDescent="0.3">
      <c r="A2595" s="5">
        <v>250350</v>
      </c>
      <c r="B2595" s="5" t="s">
        <v>10124</v>
      </c>
      <c r="C2595" s="5" t="s">
        <v>11250</v>
      </c>
      <c r="D2595" s="5" t="s">
        <v>10009</v>
      </c>
      <c r="E2595" s="2">
        <f>VLOOKUP(A2595,Atual_15052023!$A$3:$A$5573,1,0)</f>
        <v>250350</v>
      </c>
    </row>
    <row r="2596" spans="1:5" x14ac:dyDescent="0.3">
      <c r="A2596" s="5">
        <v>250360</v>
      </c>
      <c r="B2596" s="5" t="s">
        <v>10124</v>
      </c>
      <c r="C2596" s="5" t="s">
        <v>11250</v>
      </c>
      <c r="D2596" s="5" t="s">
        <v>6074</v>
      </c>
      <c r="E2596" s="2">
        <f>VLOOKUP(A2596,Atual_15052023!$A$3:$A$5573,1,0)</f>
        <v>250360</v>
      </c>
    </row>
    <row r="2597" spans="1:5" x14ac:dyDescent="0.3">
      <c r="A2597" s="5">
        <v>251640</v>
      </c>
      <c r="B2597" s="5" t="s">
        <v>10124</v>
      </c>
      <c r="C2597" s="5" t="s">
        <v>11250</v>
      </c>
      <c r="D2597" s="5" t="s">
        <v>11251</v>
      </c>
      <c r="E2597" s="2">
        <f>VLOOKUP(A2597,Atual_15052023!$A$3:$A$5573,1,0)</f>
        <v>251640</v>
      </c>
    </row>
    <row r="2598" spans="1:5" x14ac:dyDescent="0.3">
      <c r="A2598" s="5">
        <v>250415</v>
      </c>
      <c r="B2598" s="5" t="s">
        <v>10124</v>
      </c>
      <c r="C2598" s="5" t="s">
        <v>11250</v>
      </c>
      <c r="D2598" s="5" t="s">
        <v>6529</v>
      </c>
      <c r="E2598" s="2">
        <f>VLOOKUP(A2598,Atual_15052023!$A$3:$A$5573,1,0)</f>
        <v>250415</v>
      </c>
    </row>
    <row r="2599" spans="1:5" x14ac:dyDescent="0.3">
      <c r="A2599" s="5">
        <v>250520</v>
      </c>
      <c r="B2599" s="5" t="s">
        <v>10124</v>
      </c>
      <c r="C2599" s="5" t="s">
        <v>11250</v>
      </c>
      <c r="D2599" s="5" t="s">
        <v>8065</v>
      </c>
      <c r="E2599" s="2">
        <f>VLOOKUP(A2599,Atual_15052023!$A$3:$A$5573,1,0)</f>
        <v>250520</v>
      </c>
    </row>
    <row r="2600" spans="1:5" x14ac:dyDescent="0.3">
      <c r="A2600" s="5">
        <v>250570</v>
      </c>
      <c r="B2600" s="5" t="s">
        <v>10124</v>
      </c>
      <c r="C2600" s="5" t="s">
        <v>11250</v>
      </c>
      <c r="D2600" s="5" t="s">
        <v>5050</v>
      </c>
      <c r="E2600" s="2">
        <f>VLOOKUP(A2600,Atual_15052023!$A$3:$A$5573,1,0)</f>
        <v>250570</v>
      </c>
    </row>
    <row r="2601" spans="1:5" x14ac:dyDescent="0.3">
      <c r="A2601" s="5">
        <v>250580</v>
      </c>
      <c r="B2601" s="5" t="s">
        <v>10124</v>
      </c>
      <c r="C2601" s="5" t="s">
        <v>11250</v>
      </c>
      <c r="D2601" s="5" t="s">
        <v>9478</v>
      </c>
      <c r="E2601" s="2">
        <f>VLOOKUP(A2601,Atual_15052023!$A$3:$A$5573,1,0)</f>
        <v>250580</v>
      </c>
    </row>
    <row r="2602" spans="1:5" x14ac:dyDescent="0.3">
      <c r="A2602" s="5">
        <v>250630</v>
      </c>
      <c r="B2602" s="5" t="s">
        <v>10124</v>
      </c>
      <c r="C2602" s="5" t="s">
        <v>11250</v>
      </c>
      <c r="D2602" s="5" t="s">
        <v>6346</v>
      </c>
      <c r="E2602" s="2">
        <f>VLOOKUP(A2602,Atual_15052023!$A$3:$A$5573,1,0)</f>
        <v>250630</v>
      </c>
    </row>
    <row r="2603" spans="1:5" x14ac:dyDescent="0.3">
      <c r="A2603" s="5">
        <v>250820</v>
      </c>
      <c r="B2603" s="5" t="s">
        <v>10124</v>
      </c>
      <c r="C2603" s="5" t="s">
        <v>11250</v>
      </c>
      <c r="D2603" s="5" t="s">
        <v>1668</v>
      </c>
      <c r="E2603" s="2">
        <f>VLOOKUP(A2603,Atual_15052023!$A$3:$A$5573,1,0)</f>
        <v>250820</v>
      </c>
    </row>
    <row r="2604" spans="1:5" x14ac:dyDescent="0.3">
      <c r="A2604" s="5">
        <v>250855</v>
      </c>
      <c r="B2604" s="5" t="s">
        <v>10124</v>
      </c>
      <c r="C2604" s="5" t="s">
        <v>11250</v>
      </c>
      <c r="D2604" s="5" t="s">
        <v>3731</v>
      </c>
      <c r="E2604" s="2">
        <f>VLOOKUP(A2604,Atual_15052023!$A$3:$A$5573,1,0)</f>
        <v>250855</v>
      </c>
    </row>
    <row r="2605" spans="1:5" x14ac:dyDescent="0.3">
      <c r="A2605" s="5">
        <v>250980</v>
      </c>
      <c r="B2605" s="5" t="s">
        <v>10124</v>
      </c>
      <c r="C2605" s="5" t="s">
        <v>11250</v>
      </c>
      <c r="D2605" s="5" t="s">
        <v>3638</v>
      </c>
      <c r="E2605" s="2">
        <f>VLOOKUP(A2605,Atual_15052023!$A$3:$A$5573,1,0)</f>
        <v>250980</v>
      </c>
    </row>
    <row r="2606" spans="1:5" x14ac:dyDescent="0.3">
      <c r="A2606" s="5">
        <v>251160</v>
      </c>
      <c r="B2606" s="5" t="s">
        <v>10124</v>
      </c>
      <c r="C2606" s="5" t="s">
        <v>11250</v>
      </c>
      <c r="D2606" s="5" t="s">
        <v>5049</v>
      </c>
      <c r="E2606" s="2">
        <f>VLOOKUP(A2606,Atual_15052023!$A$3:$A$5573,1,0)</f>
        <v>251160</v>
      </c>
    </row>
    <row r="2607" spans="1:5" x14ac:dyDescent="0.3">
      <c r="A2607" s="5">
        <v>251170</v>
      </c>
      <c r="B2607" s="5" t="s">
        <v>10124</v>
      </c>
      <c r="C2607" s="5" t="s">
        <v>11250</v>
      </c>
      <c r="D2607" s="5" t="s">
        <v>6195</v>
      </c>
      <c r="E2607" s="2">
        <f>VLOOKUP(A2607,Atual_15052023!$A$3:$A$5573,1,0)</f>
        <v>251170</v>
      </c>
    </row>
    <row r="2608" spans="1:5" x14ac:dyDescent="0.3">
      <c r="A2608" s="5">
        <v>251180</v>
      </c>
      <c r="B2608" s="5" t="s">
        <v>10124</v>
      </c>
      <c r="C2608" s="5" t="s">
        <v>11250</v>
      </c>
      <c r="D2608" s="5" t="s">
        <v>959</v>
      </c>
      <c r="E2608" s="2">
        <f>VLOOKUP(A2608,Atual_15052023!$A$3:$A$5573,1,0)</f>
        <v>251180</v>
      </c>
    </row>
    <row r="2609" spans="1:5" x14ac:dyDescent="0.3">
      <c r="A2609" s="5">
        <v>251274</v>
      </c>
      <c r="B2609" s="5" t="s">
        <v>10124</v>
      </c>
      <c r="C2609" s="5" t="s">
        <v>11250</v>
      </c>
      <c r="D2609" s="5" t="s">
        <v>9921</v>
      </c>
      <c r="E2609" s="2">
        <f>VLOOKUP(A2609,Atual_15052023!$A$3:$A$5573,1,0)</f>
        <v>251274</v>
      </c>
    </row>
    <row r="2610" spans="1:5" x14ac:dyDescent="0.3">
      <c r="A2610" s="5">
        <v>251560</v>
      </c>
      <c r="B2610" s="5" t="s">
        <v>10124</v>
      </c>
      <c r="C2610" s="5" t="s">
        <v>11250</v>
      </c>
      <c r="D2610" s="5" t="s">
        <v>143</v>
      </c>
      <c r="E2610" s="2">
        <f>VLOOKUP(A2610,Atual_15052023!$A$3:$A$5573,1,0)</f>
        <v>251560</v>
      </c>
    </row>
    <row r="2611" spans="1:5" x14ac:dyDescent="0.3">
      <c r="A2611" s="5">
        <v>251590</v>
      </c>
      <c r="B2611" s="5" t="s">
        <v>10124</v>
      </c>
      <c r="C2611" s="5" t="s">
        <v>11250</v>
      </c>
      <c r="D2611" s="5" t="s">
        <v>10280</v>
      </c>
      <c r="E2611" s="2">
        <f>VLOOKUP(A2611,Atual_15052023!$A$3:$A$5573,1,0)</f>
        <v>251590</v>
      </c>
    </row>
    <row r="2612" spans="1:5" x14ac:dyDescent="0.3">
      <c r="A2612" s="5">
        <v>251593</v>
      </c>
      <c r="B2612" s="5" t="s">
        <v>10124</v>
      </c>
      <c r="C2612" s="5" t="s">
        <v>11250</v>
      </c>
      <c r="D2612" s="5" t="s">
        <v>6572</v>
      </c>
      <c r="E2612" s="2">
        <f>VLOOKUP(A2612,Atual_15052023!$A$3:$A$5573,1,0)</f>
        <v>251593</v>
      </c>
    </row>
    <row r="2613" spans="1:5" x14ac:dyDescent="0.3">
      <c r="A2613" s="5">
        <v>251600</v>
      </c>
      <c r="B2613" s="5" t="s">
        <v>10124</v>
      </c>
      <c r="C2613" s="5" t="s">
        <v>11250</v>
      </c>
      <c r="D2613" s="5" t="s">
        <v>9648</v>
      </c>
      <c r="E2613" s="2">
        <f>VLOOKUP(A2613,Atual_15052023!$A$3:$A$5573,1,0)</f>
        <v>251600</v>
      </c>
    </row>
    <row r="2614" spans="1:5" x14ac:dyDescent="0.3">
      <c r="A2614" s="5">
        <v>250030</v>
      </c>
      <c r="B2614" s="5" t="s">
        <v>10124</v>
      </c>
      <c r="C2614" s="5" t="s">
        <v>11252</v>
      </c>
      <c r="D2614" s="5" t="s">
        <v>7207</v>
      </c>
      <c r="E2614" s="2">
        <f>VLOOKUP(A2614,Atual_15052023!$A$3:$A$5573,1,0)</f>
        <v>250030</v>
      </c>
    </row>
    <row r="2615" spans="1:5" x14ac:dyDescent="0.3">
      <c r="A2615" s="5">
        <v>250040</v>
      </c>
      <c r="B2615" s="5" t="s">
        <v>10124</v>
      </c>
      <c r="C2615" s="5" t="s">
        <v>11252</v>
      </c>
      <c r="D2615" s="5" t="s">
        <v>9670</v>
      </c>
      <c r="E2615" s="2">
        <f>VLOOKUP(A2615,Atual_15052023!$A$3:$A$5573,1,0)</f>
        <v>250040</v>
      </c>
    </row>
    <row r="2616" spans="1:5" x14ac:dyDescent="0.3">
      <c r="A2616" s="5">
        <v>250053</v>
      </c>
      <c r="B2616" s="5" t="s">
        <v>10124</v>
      </c>
      <c r="C2616" s="5" t="s">
        <v>11252</v>
      </c>
      <c r="D2616" s="5" t="s">
        <v>4095</v>
      </c>
      <c r="E2616" s="2">
        <f>VLOOKUP(A2616,Atual_15052023!$A$3:$A$5573,1,0)</f>
        <v>250053</v>
      </c>
    </row>
    <row r="2617" spans="1:5" x14ac:dyDescent="0.3">
      <c r="A2617" s="5">
        <v>250057</v>
      </c>
      <c r="B2617" s="5" t="s">
        <v>10124</v>
      </c>
      <c r="C2617" s="5" t="s">
        <v>11252</v>
      </c>
      <c r="D2617" s="5" t="s">
        <v>6368</v>
      </c>
      <c r="E2617" s="2">
        <f>VLOOKUP(A2617,Atual_15052023!$A$3:$A$5573,1,0)</f>
        <v>250057</v>
      </c>
    </row>
    <row r="2618" spans="1:5" x14ac:dyDescent="0.3">
      <c r="A2618" s="5">
        <v>250090</v>
      </c>
      <c r="B2618" s="5" t="s">
        <v>10124</v>
      </c>
      <c r="C2618" s="5" t="s">
        <v>11252</v>
      </c>
      <c r="D2618" s="5" t="s">
        <v>7107</v>
      </c>
      <c r="E2618" s="2">
        <f>VLOOKUP(A2618,Atual_15052023!$A$3:$A$5573,1,0)</f>
        <v>250090</v>
      </c>
    </row>
    <row r="2619" spans="1:5" x14ac:dyDescent="0.3">
      <c r="A2619" s="5">
        <v>250110</v>
      </c>
      <c r="B2619" s="5" t="s">
        <v>10124</v>
      </c>
      <c r="C2619" s="5" t="s">
        <v>11252</v>
      </c>
      <c r="D2619" s="5" t="s">
        <v>10085</v>
      </c>
      <c r="E2619" s="2">
        <f>VLOOKUP(A2619,Atual_15052023!$A$3:$A$5573,1,0)</f>
        <v>250110</v>
      </c>
    </row>
    <row r="2620" spans="1:5" x14ac:dyDescent="0.3">
      <c r="A2620" s="5">
        <v>250120</v>
      </c>
      <c r="B2620" s="5" t="s">
        <v>10124</v>
      </c>
      <c r="C2620" s="5" t="s">
        <v>11252</v>
      </c>
      <c r="D2620" s="5" t="s">
        <v>2235</v>
      </c>
      <c r="E2620" s="2">
        <f>VLOOKUP(A2620,Atual_15052023!$A$3:$A$5573,1,0)</f>
        <v>250120</v>
      </c>
    </row>
    <row r="2621" spans="1:5" x14ac:dyDescent="0.3">
      <c r="A2621" s="5">
        <v>250130</v>
      </c>
      <c r="B2621" s="5" t="s">
        <v>10124</v>
      </c>
      <c r="C2621" s="5" t="s">
        <v>11252</v>
      </c>
      <c r="D2621" s="5" t="s">
        <v>5716</v>
      </c>
      <c r="E2621" s="2">
        <f>VLOOKUP(A2621,Atual_15052023!$A$3:$A$5573,1,0)</f>
        <v>250130</v>
      </c>
    </row>
    <row r="2622" spans="1:5" x14ac:dyDescent="0.3">
      <c r="A2622" s="5">
        <v>250135</v>
      </c>
      <c r="B2622" s="5" t="s">
        <v>10124</v>
      </c>
      <c r="C2622" s="5" t="s">
        <v>11252</v>
      </c>
      <c r="D2622" s="5" t="s">
        <v>4947</v>
      </c>
      <c r="E2622" s="2">
        <f>VLOOKUP(A2622,Atual_15052023!$A$3:$A$5573,1,0)</f>
        <v>250135</v>
      </c>
    </row>
    <row r="2623" spans="1:5" x14ac:dyDescent="0.3">
      <c r="A2623" s="5">
        <v>250157</v>
      </c>
      <c r="B2623" s="5" t="s">
        <v>10124</v>
      </c>
      <c r="C2623" s="5" t="s">
        <v>11252</v>
      </c>
      <c r="D2623" s="5" t="s">
        <v>9534</v>
      </c>
      <c r="E2623" s="2">
        <f>VLOOKUP(A2623,Atual_15052023!$A$3:$A$5573,1,0)</f>
        <v>250157</v>
      </c>
    </row>
    <row r="2624" spans="1:5" x14ac:dyDescent="0.3">
      <c r="A2624" s="5">
        <v>250170</v>
      </c>
      <c r="B2624" s="5" t="s">
        <v>10124</v>
      </c>
      <c r="C2624" s="5" t="s">
        <v>11252</v>
      </c>
      <c r="D2624" s="5" t="s">
        <v>800</v>
      </c>
      <c r="E2624" s="2">
        <f>VLOOKUP(A2624,Atual_15052023!$A$3:$A$5573,1,0)</f>
        <v>250170</v>
      </c>
    </row>
    <row r="2625" spans="1:5" x14ac:dyDescent="0.3">
      <c r="A2625" s="5">
        <v>250215</v>
      </c>
      <c r="B2625" s="5" t="s">
        <v>10124</v>
      </c>
      <c r="C2625" s="5" t="s">
        <v>11252</v>
      </c>
      <c r="D2625" s="5" t="s">
        <v>5256</v>
      </c>
      <c r="E2625" s="2">
        <f>VLOOKUP(A2625,Atual_15052023!$A$3:$A$5573,1,0)</f>
        <v>250215</v>
      </c>
    </row>
    <row r="2626" spans="1:5" x14ac:dyDescent="0.3">
      <c r="A2626" s="5">
        <v>250250</v>
      </c>
      <c r="B2626" s="5" t="s">
        <v>10124</v>
      </c>
      <c r="C2626" s="5" t="s">
        <v>11252</v>
      </c>
      <c r="D2626" s="5" t="s">
        <v>3136</v>
      </c>
      <c r="E2626" s="2">
        <f>VLOOKUP(A2626,Atual_15052023!$A$3:$A$5573,1,0)</f>
        <v>250250</v>
      </c>
    </row>
    <row r="2627" spans="1:5" x14ac:dyDescent="0.3">
      <c r="A2627" s="5">
        <v>250310</v>
      </c>
      <c r="B2627" s="5" t="s">
        <v>10124</v>
      </c>
      <c r="C2627" s="5" t="s">
        <v>11252</v>
      </c>
      <c r="D2627" s="5" t="s">
        <v>3069</v>
      </c>
      <c r="E2627" s="2">
        <f>VLOOKUP(A2627,Atual_15052023!$A$3:$A$5573,1,0)</f>
        <v>250310</v>
      </c>
    </row>
    <row r="2628" spans="1:5" x14ac:dyDescent="0.3">
      <c r="A2628" s="5">
        <v>250400</v>
      </c>
      <c r="B2628" s="5" t="s">
        <v>10124</v>
      </c>
      <c r="C2628" s="5" t="s">
        <v>11252</v>
      </c>
      <c r="D2628" s="5" t="s">
        <v>7460</v>
      </c>
      <c r="E2628" s="2">
        <f>VLOOKUP(A2628,Atual_15052023!$A$3:$A$5573,1,0)</f>
        <v>250400</v>
      </c>
    </row>
    <row r="2629" spans="1:5" x14ac:dyDescent="0.3">
      <c r="A2629" s="5">
        <v>250435</v>
      </c>
      <c r="B2629" s="5" t="s">
        <v>10124</v>
      </c>
      <c r="C2629" s="5" t="s">
        <v>11252</v>
      </c>
      <c r="D2629" s="5" t="s">
        <v>2526</v>
      </c>
      <c r="E2629" s="2">
        <f>VLOOKUP(A2629,Atual_15052023!$A$3:$A$5573,1,0)</f>
        <v>250435</v>
      </c>
    </row>
    <row r="2630" spans="1:5" x14ac:dyDescent="0.3">
      <c r="A2630" s="5">
        <v>250600</v>
      </c>
      <c r="B2630" s="5" t="s">
        <v>10124</v>
      </c>
      <c r="C2630" s="5" t="s">
        <v>11252</v>
      </c>
      <c r="D2630" s="5" t="s">
        <v>7641</v>
      </c>
      <c r="E2630" s="2">
        <f>VLOOKUP(A2630,Atual_15052023!$A$3:$A$5573,1,0)</f>
        <v>250600</v>
      </c>
    </row>
    <row r="2631" spans="1:5" x14ac:dyDescent="0.3">
      <c r="A2631" s="5">
        <v>250610</v>
      </c>
      <c r="B2631" s="5" t="s">
        <v>10124</v>
      </c>
      <c r="C2631" s="5" t="s">
        <v>11252</v>
      </c>
      <c r="D2631" s="5" t="s">
        <v>3944</v>
      </c>
      <c r="E2631" s="2">
        <f>VLOOKUP(A2631,Atual_15052023!$A$3:$A$5573,1,0)</f>
        <v>250610</v>
      </c>
    </row>
    <row r="2632" spans="1:5" x14ac:dyDescent="0.3">
      <c r="A2632" s="5">
        <v>250625</v>
      </c>
      <c r="B2632" s="5" t="s">
        <v>10124</v>
      </c>
      <c r="C2632" s="5" t="s">
        <v>11252</v>
      </c>
      <c r="D2632" s="5" t="s">
        <v>4113</v>
      </c>
      <c r="E2632" s="2">
        <f>VLOOKUP(A2632,Atual_15052023!$A$3:$A$5573,1,0)</f>
        <v>250625</v>
      </c>
    </row>
    <row r="2633" spans="1:5" x14ac:dyDescent="0.3">
      <c r="A2633" s="5">
        <v>250650</v>
      </c>
      <c r="B2633" s="5" t="s">
        <v>10124</v>
      </c>
      <c r="C2633" s="5" t="s">
        <v>11252</v>
      </c>
      <c r="D2633" s="5" t="s">
        <v>2198</v>
      </c>
      <c r="E2633" s="2">
        <f>VLOOKUP(A2633,Atual_15052023!$A$3:$A$5573,1,0)</f>
        <v>250650</v>
      </c>
    </row>
    <row r="2634" spans="1:5" x14ac:dyDescent="0.3">
      <c r="A2634" s="5">
        <v>250770</v>
      </c>
      <c r="B2634" s="5" t="s">
        <v>10124</v>
      </c>
      <c r="C2634" s="5" t="s">
        <v>11252</v>
      </c>
      <c r="D2634" s="5" t="s">
        <v>7076</v>
      </c>
      <c r="E2634" s="2">
        <f>VLOOKUP(A2634,Atual_15052023!$A$3:$A$5573,1,0)</f>
        <v>250770</v>
      </c>
    </row>
    <row r="2635" spans="1:5" x14ac:dyDescent="0.3">
      <c r="A2635" s="5">
        <v>250830</v>
      </c>
      <c r="B2635" s="5" t="s">
        <v>10124</v>
      </c>
      <c r="C2635" s="5" t="s">
        <v>11252</v>
      </c>
      <c r="D2635" s="5" t="s">
        <v>2543</v>
      </c>
      <c r="E2635" s="2">
        <f>VLOOKUP(A2635,Atual_15052023!$A$3:$A$5573,1,0)</f>
        <v>250830</v>
      </c>
    </row>
    <row r="2636" spans="1:5" x14ac:dyDescent="0.3">
      <c r="A2636" s="5">
        <v>250850</v>
      </c>
      <c r="B2636" s="5" t="s">
        <v>10124</v>
      </c>
      <c r="C2636" s="5" t="s">
        <v>11252</v>
      </c>
      <c r="D2636" s="5" t="s">
        <v>4844</v>
      </c>
      <c r="E2636" s="2">
        <f>VLOOKUP(A2636,Atual_15052023!$A$3:$A$5573,1,0)</f>
        <v>250850</v>
      </c>
    </row>
    <row r="2637" spans="1:5" x14ac:dyDescent="0.3">
      <c r="A2637" s="5">
        <v>250920</v>
      </c>
      <c r="B2637" s="5" t="s">
        <v>10124</v>
      </c>
      <c r="C2637" s="5" t="s">
        <v>11252</v>
      </c>
      <c r="D2637" s="5" t="s">
        <v>590</v>
      </c>
      <c r="E2637" s="2">
        <f>VLOOKUP(A2637,Atual_15052023!$A$3:$A$5573,1,0)</f>
        <v>250920</v>
      </c>
    </row>
    <row r="2638" spans="1:5" x14ac:dyDescent="0.3">
      <c r="A2638" s="5">
        <v>250933</v>
      </c>
      <c r="B2638" s="5" t="s">
        <v>10124</v>
      </c>
      <c r="C2638" s="5" t="s">
        <v>11252</v>
      </c>
      <c r="D2638" s="5" t="s">
        <v>9445</v>
      </c>
      <c r="E2638" s="2">
        <f>VLOOKUP(A2638,Atual_15052023!$A$3:$A$5573,1,0)</f>
        <v>250933</v>
      </c>
    </row>
    <row r="2639" spans="1:5" x14ac:dyDescent="0.3">
      <c r="A2639" s="5">
        <v>250950</v>
      </c>
      <c r="B2639" s="5" t="s">
        <v>10124</v>
      </c>
      <c r="C2639" s="5" t="s">
        <v>11252</v>
      </c>
      <c r="D2639" s="5" t="s">
        <v>5349</v>
      </c>
      <c r="E2639" s="2">
        <f>VLOOKUP(A2639,Atual_15052023!$A$3:$A$5573,1,0)</f>
        <v>250950</v>
      </c>
    </row>
    <row r="2640" spans="1:5" x14ac:dyDescent="0.3">
      <c r="A2640" s="5">
        <v>250990</v>
      </c>
      <c r="B2640" s="5" t="s">
        <v>10124</v>
      </c>
      <c r="C2640" s="5" t="s">
        <v>11252</v>
      </c>
      <c r="D2640" s="5" t="s">
        <v>1750</v>
      </c>
      <c r="E2640" s="2">
        <f>VLOOKUP(A2640,Atual_15052023!$A$3:$A$5573,1,0)</f>
        <v>250990</v>
      </c>
    </row>
    <row r="2641" spans="1:5" x14ac:dyDescent="0.3">
      <c r="A2641" s="5">
        <v>251050</v>
      </c>
      <c r="B2641" s="5" t="s">
        <v>10124</v>
      </c>
      <c r="C2641" s="5" t="s">
        <v>11252</v>
      </c>
      <c r="D2641" s="5" t="s">
        <v>6715</v>
      </c>
      <c r="E2641" s="2">
        <f>VLOOKUP(A2641,Atual_15052023!$A$3:$A$5573,1,0)</f>
        <v>251050</v>
      </c>
    </row>
    <row r="2642" spans="1:5" x14ac:dyDescent="0.3">
      <c r="A2642" s="5">
        <v>251200</v>
      </c>
      <c r="B2642" s="5" t="s">
        <v>10124</v>
      </c>
      <c r="C2642" s="5" t="s">
        <v>11252</v>
      </c>
      <c r="D2642" s="5" t="s">
        <v>9202</v>
      </c>
      <c r="E2642" s="2">
        <f>VLOOKUP(A2642,Atual_15052023!$A$3:$A$5573,1,0)</f>
        <v>251200</v>
      </c>
    </row>
    <row r="2643" spans="1:5" x14ac:dyDescent="0.3">
      <c r="A2643" s="5">
        <v>251240</v>
      </c>
      <c r="B2643" s="5" t="s">
        <v>10124</v>
      </c>
      <c r="C2643" s="5" t="s">
        <v>11252</v>
      </c>
      <c r="D2643" s="5" t="s">
        <v>5641</v>
      </c>
      <c r="E2643" s="2">
        <f>VLOOKUP(A2643,Atual_15052023!$A$3:$A$5573,1,0)</f>
        <v>251240</v>
      </c>
    </row>
    <row r="2644" spans="1:5" x14ac:dyDescent="0.3">
      <c r="A2644" s="5">
        <v>251250</v>
      </c>
      <c r="B2644" s="5" t="s">
        <v>10124</v>
      </c>
      <c r="C2644" s="5" t="s">
        <v>11252</v>
      </c>
      <c r="D2644" s="5" t="s">
        <v>3141</v>
      </c>
      <c r="E2644" s="2">
        <f>VLOOKUP(A2644,Atual_15052023!$A$3:$A$5573,1,0)</f>
        <v>251250</v>
      </c>
    </row>
    <row r="2645" spans="1:5" x14ac:dyDescent="0.3">
      <c r="A2645" s="5">
        <v>251270</v>
      </c>
      <c r="B2645" s="5" t="s">
        <v>10124</v>
      </c>
      <c r="C2645" s="5" t="s">
        <v>11252</v>
      </c>
      <c r="D2645" s="5" t="s">
        <v>4803</v>
      </c>
      <c r="E2645" s="2">
        <f>VLOOKUP(A2645,Atual_15052023!$A$3:$A$5573,1,0)</f>
        <v>251270</v>
      </c>
    </row>
    <row r="2646" spans="1:5" x14ac:dyDescent="0.3">
      <c r="A2646" s="5">
        <v>251278</v>
      </c>
      <c r="B2646" s="5" t="s">
        <v>10124</v>
      </c>
      <c r="C2646" s="5" t="s">
        <v>11252</v>
      </c>
      <c r="D2646" s="5" t="s">
        <v>5096</v>
      </c>
      <c r="E2646" s="2">
        <f>VLOOKUP(A2646,Atual_15052023!$A$3:$A$5573,1,0)</f>
        <v>251278</v>
      </c>
    </row>
    <row r="2647" spans="1:5" x14ac:dyDescent="0.3">
      <c r="A2647" s="5">
        <v>251315</v>
      </c>
      <c r="B2647" s="5" t="s">
        <v>10124</v>
      </c>
      <c r="C2647" s="5" t="s">
        <v>11252</v>
      </c>
      <c r="D2647" s="5" t="s">
        <v>9493</v>
      </c>
      <c r="E2647" s="2">
        <f>VLOOKUP(A2647,Atual_15052023!$A$3:$A$5573,1,0)</f>
        <v>251315</v>
      </c>
    </row>
    <row r="2648" spans="1:5" x14ac:dyDescent="0.3">
      <c r="A2648" s="5">
        <v>251385</v>
      </c>
      <c r="B2648" s="5" t="s">
        <v>10124</v>
      </c>
      <c r="C2648" s="5" t="s">
        <v>11252</v>
      </c>
      <c r="D2648" s="5" t="s">
        <v>5786</v>
      </c>
      <c r="E2648" s="2">
        <f>VLOOKUP(A2648,Atual_15052023!$A$3:$A$5573,1,0)</f>
        <v>251385</v>
      </c>
    </row>
    <row r="2649" spans="1:5" x14ac:dyDescent="0.3">
      <c r="A2649" s="5">
        <v>251394</v>
      </c>
      <c r="B2649" s="5" t="s">
        <v>10124</v>
      </c>
      <c r="C2649" s="5" t="s">
        <v>11252</v>
      </c>
      <c r="D2649" s="5" t="s">
        <v>7705</v>
      </c>
      <c r="E2649" s="2">
        <f>VLOOKUP(A2649,Atual_15052023!$A$3:$A$5573,1,0)</f>
        <v>251394</v>
      </c>
    </row>
    <row r="2650" spans="1:5" x14ac:dyDescent="0.3">
      <c r="A2650" s="5">
        <v>251510</v>
      </c>
      <c r="B2650" s="5" t="s">
        <v>10124</v>
      </c>
      <c r="C2650" s="5" t="s">
        <v>11252</v>
      </c>
      <c r="D2650" s="5" t="s">
        <v>3847</v>
      </c>
      <c r="E2650" s="2">
        <f>VLOOKUP(A2650,Atual_15052023!$A$3:$A$5573,1,0)</f>
        <v>251510</v>
      </c>
    </row>
    <row r="2651" spans="1:5" x14ac:dyDescent="0.3">
      <c r="A2651" s="5">
        <v>251580</v>
      </c>
      <c r="B2651" s="5" t="s">
        <v>10124</v>
      </c>
      <c r="C2651" s="5" t="s">
        <v>11252</v>
      </c>
      <c r="D2651" s="5" t="s">
        <v>924</v>
      </c>
      <c r="E2651" s="2">
        <f>VLOOKUP(A2651,Atual_15052023!$A$3:$A$5573,1,0)</f>
        <v>251580</v>
      </c>
    </row>
    <row r="2652" spans="1:5" x14ac:dyDescent="0.3">
      <c r="A2652" s="5">
        <v>251610</v>
      </c>
      <c r="B2652" s="5" t="s">
        <v>10124</v>
      </c>
      <c r="C2652" s="5" t="s">
        <v>11252</v>
      </c>
      <c r="D2652" s="5" t="s">
        <v>6523</v>
      </c>
      <c r="E2652" s="2">
        <f>VLOOKUP(A2652,Atual_15052023!$A$3:$A$5573,1,0)</f>
        <v>251610</v>
      </c>
    </row>
    <row r="2653" spans="1:5" x14ac:dyDescent="0.3">
      <c r="A2653" s="5">
        <v>251650</v>
      </c>
      <c r="B2653" s="5" t="s">
        <v>10124</v>
      </c>
      <c r="C2653" s="5" t="s">
        <v>11252</v>
      </c>
      <c r="D2653" s="5" t="s">
        <v>6886</v>
      </c>
      <c r="E2653" s="2">
        <f>VLOOKUP(A2653,Atual_15052023!$A$3:$A$5573,1,0)</f>
        <v>251650</v>
      </c>
    </row>
    <row r="2654" spans="1:5" x14ac:dyDescent="0.3">
      <c r="A2654" s="5">
        <v>251675</v>
      </c>
      <c r="B2654" s="5" t="s">
        <v>10124</v>
      </c>
      <c r="C2654" s="5" t="s">
        <v>11252</v>
      </c>
      <c r="D2654" s="5" t="s">
        <v>7724</v>
      </c>
      <c r="E2654" s="2">
        <f>VLOOKUP(A2654,Atual_15052023!$A$3:$A$5573,1,0)</f>
        <v>251675</v>
      </c>
    </row>
    <row r="2655" spans="1:5" x14ac:dyDescent="0.3">
      <c r="A2655" s="5">
        <v>251700</v>
      </c>
      <c r="B2655" s="5" t="s">
        <v>10124</v>
      </c>
      <c r="C2655" s="5" t="s">
        <v>11252</v>
      </c>
      <c r="D2655" s="5" t="s">
        <v>10537</v>
      </c>
      <c r="E2655" s="2">
        <f>VLOOKUP(A2655,Atual_15052023!$A$3:$A$5573,1,0)</f>
        <v>251700</v>
      </c>
    </row>
    <row r="2656" spans="1:5" x14ac:dyDescent="0.3">
      <c r="A2656" s="5">
        <v>250153</v>
      </c>
      <c r="B2656" s="5" t="s">
        <v>10124</v>
      </c>
      <c r="C2656" s="5" t="s">
        <v>11253</v>
      </c>
      <c r="D2656" s="5" t="s">
        <v>281</v>
      </c>
      <c r="E2656" s="2">
        <f>VLOOKUP(A2656,Atual_15052023!$A$3:$A$5573,1,0)</f>
        <v>250153</v>
      </c>
    </row>
    <row r="2657" spans="1:5" x14ac:dyDescent="0.3">
      <c r="A2657" s="5">
        <v>250160</v>
      </c>
      <c r="B2657" s="5" t="s">
        <v>10124</v>
      </c>
      <c r="C2657" s="5" t="s">
        <v>11253</v>
      </c>
      <c r="D2657" s="5" t="s">
        <v>8927</v>
      </c>
      <c r="E2657" s="2">
        <f>VLOOKUP(A2657,Atual_15052023!$A$3:$A$5573,1,0)</f>
        <v>250160</v>
      </c>
    </row>
    <row r="2658" spans="1:5" x14ac:dyDescent="0.3">
      <c r="A2658" s="5">
        <v>250500</v>
      </c>
      <c r="B2658" s="5" t="s">
        <v>10124</v>
      </c>
      <c r="C2658" s="5" t="s">
        <v>11253</v>
      </c>
      <c r="D2658" s="5" t="s">
        <v>7741</v>
      </c>
      <c r="E2658" s="2">
        <f>VLOOKUP(A2658,Atual_15052023!$A$3:$A$5573,1,0)</f>
        <v>250500</v>
      </c>
    </row>
    <row r="2659" spans="1:5" x14ac:dyDescent="0.3">
      <c r="A2659" s="5">
        <v>250510</v>
      </c>
      <c r="B2659" s="5" t="s">
        <v>10124</v>
      </c>
      <c r="C2659" s="5" t="s">
        <v>11253</v>
      </c>
      <c r="D2659" s="5" t="s">
        <v>3782</v>
      </c>
      <c r="E2659" s="2">
        <f>VLOOKUP(A2659,Atual_15052023!$A$3:$A$5573,1,0)</f>
        <v>250510</v>
      </c>
    </row>
    <row r="2660" spans="1:5" x14ac:dyDescent="0.3">
      <c r="A2660" s="5">
        <v>250535</v>
      </c>
      <c r="B2660" s="5" t="s">
        <v>10124</v>
      </c>
      <c r="C2660" s="5" t="s">
        <v>11253</v>
      </c>
      <c r="D2660" s="5" t="s">
        <v>3405</v>
      </c>
      <c r="E2660" s="2">
        <f>VLOOKUP(A2660,Atual_15052023!$A$3:$A$5573,1,0)</f>
        <v>250535</v>
      </c>
    </row>
    <row r="2661" spans="1:5" x14ac:dyDescent="0.3">
      <c r="A2661" s="5">
        <v>250620</v>
      </c>
      <c r="B2661" s="5" t="s">
        <v>10124</v>
      </c>
      <c r="C2661" s="5" t="s">
        <v>11253</v>
      </c>
      <c r="D2661" s="5" t="s">
        <v>4864</v>
      </c>
      <c r="E2661" s="2">
        <f>VLOOKUP(A2661,Atual_15052023!$A$3:$A$5573,1,0)</f>
        <v>250620</v>
      </c>
    </row>
    <row r="2662" spans="1:5" x14ac:dyDescent="0.3">
      <c r="A2662" s="5">
        <v>251010</v>
      </c>
      <c r="B2662" s="5" t="s">
        <v>10124</v>
      </c>
      <c r="C2662" s="5" t="s">
        <v>11253</v>
      </c>
      <c r="D2662" s="5" t="s">
        <v>6927</v>
      </c>
      <c r="E2662" s="2">
        <f>VLOOKUP(A2662,Atual_15052023!$A$3:$A$5573,1,0)</f>
        <v>251010</v>
      </c>
    </row>
    <row r="2663" spans="1:5" x14ac:dyDescent="0.3">
      <c r="A2663" s="5">
        <v>251030</v>
      </c>
      <c r="B2663" s="5" t="s">
        <v>10124</v>
      </c>
      <c r="C2663" s="5" t="s">
        <v>11253</v>
      </c>
      <c r="D2663" s="5" t="s">
        <v>2007</v>
      </c>
      <c r="E2663" s="2">
        <f>VLOOKUP(A2663,Atual_15052023!$A$3:$A$5573,1,0)</f>
        <v>251030</v>
      </c>
    </row>
    <row r="2664" spans="1:5" x14ac:dyDescent="0.3">
      <c r="A2664" s="5">
        <v>251110</v>
      </c>
      <c r="B2664" s="5" t="s">
        <v>10124</v>
      </c>
      <c r="C2664" s="5" t="s">
        <v>11253</v>
      </c>
      <c r="D2664" s="5" t="s">
        <v>3310</v>
      </c>
      <c r="E2664" s="2">
        <f>VLOOKUP(A2664,Atual_15052023!$A$3:$A$5573,1,0)</f>
        <v>251110</v>
      </c>
    </row>
    <row r="2665" spans="1:5" x14ac:dyDescent="0.3">
      <c r="A2665" s="5">
        <v>251140</v>
      </c>
      <c r="B2665" s="5" t="s">
        <v>10124</v>
      </c>
      <c r="C2665" s="5" t="s">
        <v>11253</v>
      </c>
      <c r="D2665" s="5" t="s">
        <v>7674</v>
      </c>
      <c r="E2665" s="2">
        <f>VLOOKUP(A2665,Atual_15052023!$A$3:$A$5573,1,0)</f>
        <v>251140</v>
      </c>
    </row>
    <row r="2666" spans="1:5" x14ac:dyDescent="0.3">
      <c r="A2666" s="5">
        <v>251540</v>
      </c>
      <c r="B2666" s="5" t="s">
        <v>10124</v>
      </c>
      <c r="C2666" s="5" t="s">
        <v>11253</v>
      </c>
      <c r="D2666" s="5" t="s">
        <v>11254</v>
      </c>
      <c r="E2666" s="2">
        <f>VLOOKUP(A2666,Atual_15052023!$A$3:$A$5573,1,0)</f>
        <v>251540</v>
      </c>
    </row>
    <row r="2667" spans="1:5" x14ac:dyDescent="0.3">
      <c r="A2667" s="5">
        <v>251615</v>
      </c>
      <c r="B2667" s="5" t="s">
        <v>10124</v>
      </c>
      <c r="C2667" s="5" t="s">
        <v>11253</v>
      </c>
      <c r="D2667" s="5" t="s">
        <v>6596</v>
      </c>
      <c r="E2667" s="2">
        <f>VLOOKUP(A2667,Atual_15052023!$A$3:$A$5573,1,0)</f>
        <v>251615</v>
      </c>
    </row>
    <row r="2668" spans="1:5" x14ac:dyDescent="0.3">
      <c r="A2668" s="5">
        <v>250205</v>
      </c>
      <c r="B2668" s="5" t="s">
        <v>10124</v>
      </c>
      <c r="C2668" s="5" t="s">
        <v>11255</v>
      </c>
      <c r="D2668" s="5" t="s">
        <v>6742</v>
      </c>
      <c r="E2668" s="2">
        <f>VLOOKUP(A2668,Atual_15052023!$A$3:$A$5573,1,0)</f>
        <v>250205</v>
      </c>
    </row>
    <row r="2669" spans="1:5" x14ac:dyDescent="0.3">
      <c r="A2669" s="5">
        <v>250220</v>
      </c>
      <c r="B2669" s="5" t="s">
        <v>10124</v>
      </c>
      <c r="C2669" s="5" t="s">
        <v>11255</v>
      </c>
      <c r="D2669" s="5" t="s">
        <v>2219</v>
      </c>
      <c r="E2669" s="2">
        <f>VLOOKUP(A2669,Atual_15052023!$A$3:$A$5573,1,0)</f>
        <v>250220</v>
      </c>
    </row>
    <row r="2670" spans="1:5" x14ac:dyDescent="0.3">
      <c r="A2670" s="5">
        <v>250240</v>
      </c>
      <c r="B2670" s="5" t="s">
        <v>10124</v>
      </c>
      <c r="C2670" s="5" t="s">
        <v>11255</v>
      </c>
      <c r="D2670" s="5" t="s">
        <v>2992</v>
      </c>
      <c r="E2670" s="2">
        <f>VLOOKUP(A2670,Atual_15052023!$A$3:$A$5573,1,0)</f>
        <v>250240</v>
      </c>
    </row>
    <row r="2671" spans="1:5" x14ac:dyDescent="0.3">
      <c r="A2671" s="5">
        <v>250330</v>
      </c>
      <c r="B2671" s="5" t="s">
        <v>10124</v>
      </c>
      <c r="C2671" s="5" t="s">
        <v>11255</v>
      </c>
      <c r="D2671" s="5" t="s">
        <v>4615</v>
      </c>
      <c r="E2671" s="2">
        <f>VLOOKUP(A2671,Atual_15052023!$A$3:$A$5573,1,0)</f>
        <v>250330</v>
      </c>
    </row>
    <row r="2672" spans="1:5" x14ac:dyDescent="0.3">
      <c r="A2672" s="5">
        <v>250370</v>
      </c>
      <c r="B2672" s="5" t="s">
        <v>10124</v>
      </c>
      <c r="C2672" s="5" t="s">
        <v>11255</v>
      </c>
      <c r="D2672" s="5" t="s">
        <v>7145</v>
      </c>
      <c r="E2672" s="2">
        <f>VLOOKUP(A2672,Atual_15052023!$A$3:$A$5573,1,0)</f>
        <v>250370</v>
      </c>
    </row>
    <row r="2673" spans="1:5" x14ac:dyDescent="0.3">
      <c r="A2673" s="5">
        <v>250410</v>
      </c>
      <c r="B2673" s="5" t="s">
        <v>10124</v>
      </c>
      <c r="C2673" s="5" t="s">
        <v>11255</v>
      </c>
      <c r="D2673" s="5" t="s">
        <v>3083</v>
      </c>
      <c r="E2673" s="2">
        <f>VLOOKUP(A2673,Atual_15052023!$A$3:$A$5573,1,0)</f>
        <v>250410</v>
      </c>
    </row>
    <row r="2674" spans="1:5" x14ac:dyDescent="0.3">
      <c r="A2674" s="5">
        <v>250960</v>
      </c>
      <c r="B2674" s="5" t="s">
        <v>10124</v>
      </c>
      <c r="C2674" s="5" t="s">
        <v>11255</v>
      </c>
      <c r="D2674" s="5" t="s">
        <v>6786</v>
      </c>
      <c r="E2674" s="2">
        <f>VLOOKUP(A2674,Atual_15052023!$A$3:$A$5573,1,0)</f>
        <v>250960</v>
      </c>
    </row>
    <row r="2675" spans="1:5" x14ac:dyDescent="0.3">
      <c r="A2675" s="5">
        <v>251203</v>
      </c>
      <c r="B2675" s="5" t="s">
        <v>10124</v>
      </c>
      <c r="C2675" s="5" t="s">
        <v>11255</v>
      </c>
      <c r="D2675" s="5" t="s">
        <v>2554</v>
      </c>
      <c r="E2675" s="2">
        <f>VLOOKUP(A2675,Atual_15052023!$A$3:$A$5573,1,0)</f>
        <v>251203</v>
      </c>
    </row>
    <row r="2676" spans="1:5" x14ac:dyDescent="0.3">
      <c r="A2676" s="5">
        <v>251207</v>
      </c>
      <c r="B2676" s="5" t="s">
        <v>10124</v>
      </c>
      <c r="C2676" s="5" t="s">
        <v>11255</v>
      </c>
      <c r="D2676" s="5" t="s">
        <v>5979</v>
      </c>
      <c r="E2676" s="2">
        <f>VLOOKUP(A2676,Atual_15052023!$A$3:$A$5573,1,0)</f>
        <v>251207</v>
      </c>
    </row>
    <row r="2677" spans="1:5" x14ac:dyDescent="0.3">
      <c r="A2677" s="5">
        <v>251330</v>
      </c>
      <c r="B2677" s="5" t="s">
        <v>10124</v>
      </c>
      <c r="C2677" s="5" t="s">
        <v>11255</v>
      </c>
      <c r="D2677" s="5" t="s">
        <v>6898</v>
      </c>
      <c r="E2677" s="2">
        <f>VLOOKUP(A2677,Atual_15052023!$A$3:$A$5573,1,0)</f>
        <v>251330</v>
      </c>
    </row>
    <row r="2678" spans="1:5" x14ac:dyDescent="0.3">
      <c r="A2678" s="5">
        <v>251365</v>
      </c>
      <c r="B2678" s="5" t="s">
        <v>10124</v>
      </c>
      <c r="C2678" s="5" t="s">
        <v>11255</v>
      </c>
      <c r="D2678" s="5" t="s">
        <v>9756</v>
      </c>
      <c r="E2678" s="2">
        <f>VLOOKUP(A2678,Atual_15052023!$A$3:$A$5573,1,0)</f>
        <v>251365</v>
      </c>
    </row>
    <row r="2679" spans="1:5" x14ac:dyDescent="0.3">
      <c r="A2679" s="5">
        <v>250070</v>
      </c>
      <c r="B2679" s="5" t="s">
        <v>10124</v>
      </c>
      <c r="C2679" s="5" t="s">
        <v>11255</v>
      </c>
      <c r="D2679" s="5" t="s">
        <v>191</v>
      </c>
      <c r="E2679" s="2">
        <f>VLOOKUP(A2679,Atual_15052023!$A$3:$A$5573,1,0)</f>
        <v>250070</v>
      </c>
    </row>
    <row r="2680" spans="1:5" x14ac:dyDescent="0.3">
      <c r="A2680" s="5">
        <v>251450</v>
      </c>
      <c r="B2680" s="5" t="s">
        <v>10124</v>
      </c>
      <c r="C2680" s="5" t="s">
        <v>11255</v>
      </c>
      <c r="D2680" s="5" t="s">
        <v>8477</v>
      </c>
      <c r="E2680" s="2">
        <f>VLOOKUP(A2680,Atual_15052023!$A$3:$A$5573,1,0)</f>
        <v>251450</v>
      </c>
    </row>
    <row r="2681" spans="1:5" x14ac:dyDescent="0.3">
      <c r="A2681" s="5">
        <v>251680</v>
      </c>
      <c r="B2681" s="5" t="s">
        <v>10124</v>
      </c>
      <c r="C2681" s="5" t="s">
        <v>11255</v>
      </c>
      <c r="D2681" s="5" t="s">
        <v>8393</v>
      </c>
      <c r="E2681" s="2">
        <f>VLOOKUP(A2681,Atual_15052023!$A$3:$A$5573,1,0)</f>
        <v>251680</v>
      </c>
    </row>
    <row r="2682" spans="1:5" x14ac:dyDescent="0.3">
      <c r="A2682" s="5">
        <v>251690</v>
      </c>
      <c r="B2682" s="5" t="s">
        <v>10124</v>
      </c>
      <c r="C2682" s="5" t="s">
        <v>11255</v>
      </c>
      <c r="D2682" s="5" t="s">
        <v>1945</v>
      </c>
      <c r="E2682" s="2">
        <f>VLOOKUP(A2682,Atual_15052023!$A$3:$A$5573,1,0)</f>
        <v>251690</v>
      </c>
    </row>
    <row r="2683" spans="1:5" x14ac:dyDescent="0.3">
      <c r="A2683" s="5">
        <v>250073</v>
      </c>
      <c r="B2683" s="5" t="s">
        <v>10124</v>
      </c>
      <c r="C2683" s="5" t="s">
        <v>11256</v>
      </c>
      <c r="D2683" s="5" t="s">
        <v>4206</v>
      </c>
      <c r="E2683" s="2">
        <f>VLOOKUP(A2683,Atual_15052023!$A$3:$A$5573,1,0)</f>
        <v>250073</v>
      </c>
    </row>
    <row r="2684" spans="1:5" x14ac:dyDescent="0.3">
      <c r="A2684" s="5">
        <v>250390</v>
      </c>
      <c r="B2684" s="5" t="s">
        <v>10124</v>
      </c>
      <c r="C2684" s="5" t="s">
        <v>11256</v>
      </c>
      <c r="D2684" s="5" t="s">
        <v>7062</v>
      </c>
      <c r="E2684" s="2">
        <f>VLOOKUP(A2684,Atual_15052023!$A$3:$A$5573,1,0)</f>
        <v>250390</v>
      </c>
    </row>
    <row r="2685" spans="1:5" x14ac:dyDescent="0.3">
      <c r="A2685" s="5">
        <v>250407</v>
      </c>
      <c r="B2685" s="5" t="s">
        <v>10124</v>
      </c>
      <c r="C2685" s="5" t="s">
        <v>11256</v>
      </c>
      <c r="D2685" s="5" t="s">
        <v>881</v>
      </c>
      <c r="E2685" s="2">
        <f>VLOOKUP(A2685,Atual_15052023!$A$3:$A$5573,1,0)</f>
        <v>250407</v>
      </c>
    </row>
    <row r="2686" spans="1:5" x14ac:dyDescent="0.3">
      <c r="A2686" s="5">
        <v>250470</v>
      </c>
      <c r="B2686" s="5" t="s">
        <v>10124</v>
      </c>
      <c r="C2686" s="5" t="s">
        <v>11256</v>
      </c>
      <c r="D2686" s="5" t="s">
        <v>7612</v>
      </c>
      <c r="E2686" s="2">
        <f>VLOOKUP(A2686,Atual_15052023!$A$3:$A$5573,1,0)</f>
        <v>250470</v>
      </c>
    </row>
    <row r="2687" spans="1:5" x14ac:dyDescent="0.3">
      <c r="A2687" s="5">
        <v>250485</v>
      </c>
      <c r="B2687" s="5" t="s">
        <v>10124</v>
      </c>
      <c r="C2687" s="5" t="s">
        <v>11256</v>
      </c>
      <c r="D2687" s="5" t="s">
        <v>664</v>
      </c>
      <c r="E2687" s="2">
        <f>VLOOKUP(A2687,Atual_15052023!$A$3:$A$5573,1,0)</f>
        <v>250485</v>
      </c>
    </row>
    <row r="2688" spans="1:5" x14ac:dyDescent="0.3">
      <c r="A2688" s="5">
        <v>250970</v>
      </c>
      <c r="B2688" s="5" t="s">
        <v>10124</v>
      </c>
      <c r="C2688" s="5" t="s">
        <v>11256</v>
      </c>
      <c r="D2688" s="5" t="s">
        <v>7048</v>
      </c>
      <c r="E2688" s="2">
        <f>VLOOKUP(A2688,Atual_15052023!$A$3:$A$5573,1,0)</f>
        <v>250970</v>
      </c>
    </row>
    <row r="2689" spans="1:5" x14ac:dyDescent="0.3">
      <c r="A2689" s="5">
        <v>251060</v>
      </c>
      <c r="B2689" s="5" t="s">
        <v>10124</v>
      </c>
      <c r="C2689" s="5" t="s">
        <v>11256</v>
      </c>
      <c r="D2689" s="5" t="s">
        <v>6403</v>
      </c>
      <c r="E2689" s="2">
        <f>VLOOKUP(A2689,Atual_15052023!$A$3:$A$5573,1,0)</f>
        <v>251060</v>
      </c>
    </row>
    <row r="2690" spans="1:5" x14ac:dyDescent="0.3">
      <c r="A2690" s="5">
        <v>251065</v>
      </c>
      <c r="B2690" s="5" t="s">
        <v>10124</v>
      </c>
      <c r="C2690" s="5" t="s">
        <v>11256</v>
      </c>
      <c r="D2690" s="5" t="s">
        <v>9681</v>
      </c>
      <c r="E2690" s="2">
        <f>VLOOKUP(A2690,Atual_15052023!$A$3:$A$5573,1,0)</f>
        <v>251065</v>
      </c>
    </row>
    <row r="2691" spans="1:5" x14ac:dyDescent="0.3">
      <c r="A2691" s="5">
        <v>251220</v>
      </c>
      <c r="B2691" s="5" t="s">
        <v>10124</v>
      </c>
      <c r="C2691" s="5" t="s">
        <v>11256</v>
      </c>
      <c r="D2691" s="5" t="s">
        <v>969</v>
      </c>
      <c r="E2691" s="2">
        <f>VLOOKUP(A2691,Atual_15052023!$A$3:$A$5573,1,0)</f>
        <v>251220</v>
      </c>
    </row>
    <row r="2692" spans="1:5" x14ac:dyDescent="0.3">
      <c r="A2692" s="5">
        <v>251400</v>
      </c>
      <c r="B2692" s="5" t="s">
        <v>10124</v>
      </c>
      <c r="C2692" s="5" t="s">
        <v>11256</v>
      </c>
      <c r="D2692" s="5" t="s">
        <v>10562</v>
      </c>
      <c r="E2692" s="2">
        <f>VLOOKUP(A2692,Atual_15052023!$A$3:$A$5573,1,0)</f>
        <v>251400</v>
      </c>
    </row>
    <row r="2693" spans="1:5" x14ac:dyDescent="0.3">
      <c r="A2693" s="5">
        <v>251410</v>
      </c>
      <c r="B2693" s="5" t="s">
        <v>10124</v>
      </c>
      <c r="C2693" s="5" t="s">
        <v>11256</v>
      </c>
      <c r="D2693" s="5" t="s">
        <v>6844</v>
      </c>
      <c r="E2693" s="2">
        <f>VLOOKUP(A2693,Atual_15052023!$A$3:$A$5573,1,0)</f>
        <v>251410</v>
      </c>
    </row>
    <row r="2694" spans="1:5" x14ac:dyDescent="0.3">
      <c r="A2694" s="5">
        <v>251480</v>
      </c>
      <c r="B2694" s="5" t="s">
        <v>10124</v>
      </c>
      <c r="C2694" s="5" t="s">
        <v>11256</v>
      </c>
      <c r="D2694" s="5" t="s">
        <v>8652</v>
      </c>
      <c r="E2694" s="2">
        <f>VLOOKUP(A2694,Atual_15052023!$A$3:$A$5573,1,0)</f>
        <v>251480</v>
      </c>
    </row>
    <row r="2695" spans="1:5" x14ac:dyDescent="0.3">
      <c r="A2695" s="5">
        <v>251520</v>
      </c>
      <c r="B2695" s="5" t="s">
        <v>10124</v>
      </c>
      <c r="C2695" s="5" t="s">
        <v>11256</v>
      </c>
      <c r="D2695" s="5" t="s">
        <v>2517</v>
      </c>
      <c r="E2695" s="2">
        <f>VLOOKUP(A2695,Atual_15052023!$A$3:$A$5573,1,0)</f>
        <v>251520</v>
      </c>
    </row>
    <row r="2696" spans="1:5" x14ac:dyDescent="0.3">
      <c r="A2696" s="5">
        <v>251550</v>
      </c>
      <c r="B2696" s="5" t="s">
        <v>10124</v>
      </c>
      <c r="C2696" s="5" t="s">
        <v>11256</v>
      </c>
      <c r="D2696" s="5" t="s">
        <v>5264</v>
      </c>
      <c r="E2696" s="2">
        <f>VLOOKUP(A2696,Atual_15052023!$A$3:$A$5573,1,0)</f>
        <v>251550</v>
      </c>
    </row>
    <row r="2697" spans="1:5" x14ac:dyDescent="0.3">
      <c r="A2697" s="5">
        <v>251630</v>
      </c>
      <c r="B2697" s="5" t="s">
        <v>10124</v>
      </c>
      <c r="C2697" s="5" t="s">
        <v>11256</v>
      </c>
      <c r="D2697" s="5" t="s">
        <v>1552</v>
      </c>
      <c r="E2697" s="2">
        <f>VLOOKUP(A2697,Atual_15052023!$A$3:$A$5573,1,0)</f>
        <v>251630</v>
      </c>
    </row>
    <row r="2698" spans="1:5" x14ac:dyDescent="0.3">
      <c r="A2698" s="5">
        <v>251740</v>
      </c>
      <c r="B2698" s="5" t="s">
        <v>10124</v>
      </c>
      <c r="C2698" s="5" t="s">
        <v>11256</v>
      </c>
      <c r="D2698" s="5" t="s">
        <v>8345</v>
      </c>
      <c r="E2698" s="2">
        <f>VLOOKUP(A2698,Atual_15052023!$A$3:$A$5573,1,0)</f>
        <v>251740</v>
      </c>
    </row>
    <row r="2699" spans="1:5" x14ac:dyDescent="0.3">
      <c r="A2699" s="5">
        <v>250115</v>
      </c>
      <c r="B2699" s="5" t="s">
        <v>10124</v>
      </c>
      <c r="C2699" s="5" t="s">
        <v>11257</v>
      </c>
      <c r="D2699" s="5" t="s">
        <v>11160</v>
      </c>
      <c r="E2699" s="2">
        <f>VLOOKUP(A2699,Atual_15052023!$A$3:$A$5573,1,0)</f>
        <v>250115</v>
      </c>
    </row>
    <row r="2700" spans="1:5" x14ac:dyDescent="0.3">
      <c r="A2700" s="5">
        <v>250340</v>
      </c>
      <c r="B2700" s="5" t="s">
        <v>10124</v>
      </c>
      <c r="C2700" s="5" t="s">
        <v>11257</v>
      </c>
      <c r="D2700" s="5" t="s">
        <v>2153</v>
      </c>
      <c r="E2700" s="2">
        <f>VLOOKUP(A2700,Atual_15052023!$A$3:$A$5573,1,0)</f>
        <v>250340</v>
      </c>
    </row>
    <row r="2701" spans="1:5" x14ac:dyDescent="0.3">
      <c r="A2701" s="5">
        <v>250355</v>
      </c>
      <c r="B2701" s="5" t="s">
        <v>10124</v>
      </c>
      <c r="C2701" s="5" t="s">
        <v>11257</v>
      </c>
      <c r="D2701" s="5" t="s">
        <v>10511</v>
      </c>
      <c r="E2701" s="2">
        <f>VLOOKUP(A2701,Atual_15052023!$A$3:$A$5573,1,0)</f>
        <v>250355</v>
      </c>
    </row>
    <row r="2702" spans="1:5" x14ac:dyDescent="0.3">
      <c r="A2702" s="5">
        <v>250420</v>
      </c>
      <c r="B2702" s="5" t="s">
        <v>10124</v>
      </c>
      <c r="C2702" s="5" t="s">
        <v>11257</v>
      </c>
      <c r="D2702" s="5" t="s">
        <v>2683</v>
      </c>
      <c r="E2702" s="2">
        <f>VLOOKUP(A2702,Atual_15052023!$A$3:$A$5573,1,0)</f>
        <v>250420</v>
      </c>
    </row>
    <row r="2703" spans="1:5" x14ac:dyDescent="0.3">
      <c r="A2703" s="5">
        <v>250450</v>
      </c>
      <c r="B2703" s="5" t="s">
        <v>10124</v>
      </c>
      <c r="C2703" s="5" t="s">
        <v>11257</v>
      </c>
      <c r="D2703" s="5" t="s">
        <v>10412</v>
      </c>
      <c r="E2703" s="2">
        <f>VLOOKUP(A2703,Atual_15052023!$A$3:$A$5573,1,0)</f>
        <v>250450</v>
      </c>
    </row>
    <row r="2704" spans="1:5" x14ac:dyDescent="0.3">
      <c r="A2704" s="5">
        <v>250540</v>
      </c>
      <c r="B2704" s="5" t="s">
        <v>10124</v>
      </c>
      <c r="C2704" s="5" t="s">
        <v>11257</v>
      </c>
      <c r="D2704" s="5" t="s">
        <v>768</v>
      </c>
      <c r="E2704" s="2">
        <f>VLOOKUP(A2704,Atual_15052023!$A$3:$A$5573,1,0)</f>
        <v>250540</v>
      </c>
    </row>
    <row r="2705" spans="1:5" x14ac:dyDescent="0.3">
      <c r="A2705" s="5">
        <v>250590</v>
      </c>
      <c r="B2705" s="5" t="s">
        <v>10124</v>
      </c>
      <c r="C2705" s="5" t="s">
        <v>11257</v>
      </c>
      <c r="D2705" s="5" t="s">
        <v>11151</v>
      </c>
      <c r="E2705" s="2">
        <f>VLOOKUP(A2705,Atual_15052023!$A$3:$A$5573,1,0)</f>
        <v>250590</v>
      </c>
    </row>
    <row r="2706" spans="1:5" x14ac:dyDescent="0.3">
      <c r="A2706" s="5">
        <v>250780</v>
      </c>
      <c r="B2706" s="5" t="s">
        <v>10124</v>
      </c>
      <c r="C2706" s="5" t="s">
        <v>11257</v>
      </c>
      <c r="D2706" s="5" t="s">
        <v>6741</v>
      </c>
      <c r="E2706" s="2">
        <f>VLOOKUP(A2706,Atual_15052023!$A$3:$A$5573,1,0)</f>
        <v>250780</v>
      </c>
    </row>
    <row r="2707" spans="1:5" x14ac:dyDescent="0.3">
      <c r="A2707" s="5">
        <v>250870</v>
      </c>
      <c r="B2707" s="5" t="s">
        <v>10124</v>
      </c>
      <c r="C2707" s="5" t="s">
        <v>11257</v>
      </c>
      <c r="D2707" s="5" t="s">
        <v>1031</v>
      </c>
      <c r="E2707" s="2">
        <f>VLOOKUP(A2707,Atual_15052023!$A$3:$A$5573,1,0)</f>
        <v>250870</v>
      </c>
    </row>
    <row r="2708" spans="1:5" x14ac:dyDescent="0.3">
      <c r="A2708" s="5">
        <v>250880</v>
      </c>
      <c r="B2708" s="5" t="s">
        <v>10124</v>
      </c>
      <c r="C2708" s="5" t="s">
        <v>11257</v>
      </c>
      <c r="D2708" s="5" t="s">
        <v>213</v>
      </c>
      <c r="E2708" s="2">
        <f>VLOOKUP(A2708,Atual_15052023!$A$3:$A$5573,1,0)</f>
        <v>250880</v>
      </c>
    </row>
    <row r="2709" spans="1:5" x14ac:dyDescent="0.3">
      <c r="A2709" s="5">
        <v>250939</v>
      </c>
      <c r="B2709" s="5" t="s">
        <v>10124</v>
      </c>
      <c r="C2709" s="5" t="s">
        <v>11257</v>
      </c>
      <c r="D2709" s="5" t="s">
        <v>6143</v>
      </c>
      <c r="E2709" s="2">
        <f>VLOOKUP(A2709,Atual_15052023!$A$3:$A$5573,1,0)</f>
        <v>250939</v>
      </c>
    </row>
    <row r="2710" spans="1:5" x14ac:dyDescent="0.3">
      <c r="A2710" s="5">
        <v>251070</v>
      </c>
      <c r="B2710" s="5" t="s">
        <v>10124</v>
      </c>
      <c r="C2710" s="5" t="s">
        <v>11257</v>
      </c>
      <c r="D2710" s="5" t="s">
        <v>7969</v>
      </c>
      <c r="E2710" s="2">
        <f>VLOOKUP(A2710,Atual_15052023!$A$3:$A$5573,1,0)</f>
        <v>251070</v>
      </c>
    </row>
    <row r="2711" spans="1:5" x14ac:dyDescent="0.3">
      <c r="A2711" s="5">
        <v>251080</v>
      </c>
      <c r="B2711" s="5" t="s">
        <v>10124</v>
      </c>
      <c r="C2711" s="5" t="s">
        <v>11257</v>
      </c>
      <c r="D2711" s="5" t="s">
        <v>2054</v>
      </c>
      <c r="E2711" s="2">
        <f>VLOOKUP(A2711,Atual_15052023!$A$3:$A$5573,1,0)</f>
        <v>251080</v>
      </c>
    </row>
    <row r="2712" spans="1:5" x14ac:dyDescent="0.3">
      <c r="A2712" s="5">
        <v>251260</v>
      </c>
      <c r="B2712" s="5" t="s">
        <v>10124</v>
      </c>
      <c r="C2712" s="5" t="s">
        <v>11257</v>
      </c>
      <c r="D2712" s="5" t="s">
        <v>11258</v>
      </c>
      <c r="E2712" s="2">
        <f>VLOOKUP(A2712,Atual_15052023!$A$3:$A$5573,1,0)</f>
        <v>251260</v>
      </c>
    </row>
    <row r="2713" spans="1:5" x14ac:dyDescent="0.3">
      <c r="A2713" s="5">
        <v>251300</v>
      </c>
      <c r="B2713" s="5" t="s">
        <v>10124</v>
      </c>
      <c r="C2713" s="5" t="s">
        <v>11257</v>
      </c>
      <c r="D2713" s="5" t="s">
        <v>564</v>
      </c>
      <c r="E2713" s="2">
        <f>VLOOKUP(A2713,Atual_15052023!$A$3:$A$5573,1,0)</f>
        <v>251300</v>
      </c>
    </row>
    <row r="2714" spans="1:5" x14ac:dyDescent="0.3">
      <c r="A2714" s="5">
        <v>251340</v>
      </c>
      <c r="B2714" s="5" t="s">
        <v>10124</v>
      </c>
      <c r="C2714" s="5" t="s">
        <v>11257</v>
      </c>
      <c r="D2714" s="5" t="s">
        <v>162</v>
      </c>
      <c r="E2714" s="2">
        <f>VLOOKUP(A2714,Atual_15052023!$A$3:$A$5573,1,0)</f>
        <v>251340</v>
      </c>
    </row>
    <row r="2715" spans="1:5" x14ac:dyDescent="0.3">
      <c r="A2715" s="5">
        <v>251380</v>
      </c>
      <c r="B2715" s="5" t="s">
        <v>10124</v>
      </c>
      <c r="C2715" s="5" t="s">
        <v>11257</v>
      </c>
      <c r="D2715" s="5" t="s">
        <v>9197</v>
      </c>
      <c r="E2715" s="2">
        <f>VLOOKUP(A2715,Atual_15052023!$A$3:$A$5573,1,0)</f>
        <v>251380</v>
      </c>
    </row>
    <row r="2716" spans="1:5" x14ac:dyDescent="0.3">
      <c r="A2716" s="5">
        <v>251440</v>
      </c>
      <c r="B2716" s="5" t="s">
        <v>10124</v>
      </c>
      <c r="C2716" s="5" t="s">
        <v>11257</v>
      </c>
      <c r="D2716" s="5" t="s">
        <v>4389</v>
      </c>
      <c r="E2716" s="2">
        <f>VLOOKUP(A2716,Atual_15052023!$A$3:$A$5573,1,0)</f>
        <v>251440</v>
      </c>
    </row>
    <row r="2717" spans="1:5" x14ac:dyDescent="0.3">
      <c r="A2717" s="5">
        <v>251460</v>
      </c>
      <c r="B2717" s="5" t="s">
        <v>10124</v>
      </c>
      <c r="C2717" s="5" t="s">
        <v>11257</v>
      </c>
      <c r="D2717" s="5" t="s">
        <v>4914</v>
      </c>
      <c r="E2717" s="2">
        <f>VLOOKUP(A2717,Atual_15052023!$A$3:$A$5573,1,0)</f>
        <v>251460</v>
      </c>
    </row>
    <row r="2718" spans="1:5" x14ac:dyDescent="0.3">
      <c r="A2718" s="5">
        <v>251470</v>
      </c>
      <c r="B2718" s="5" t="s">
        <v>10124</v>
      </c>
      <c r="C2718" s="5" t="s">
        <v>11257</v>
      </c>
      <c r="D2718" s="5" t="s">
        <v>2481</v>
      </c>
      <c r="E2718" s="2">
        <f>VLOOKUP(A2718,Atual_15052023!$A$3:$A$5573,1,0)</f>
        <v>251470</v>
      </c>
    </row>
    <row r="2719" spans="1:5" x14ac:dyDescent="0.3">
      <c r="A2719" s="5">
        <v>251490</v>
      </c>
      <c r="B2719" s="5" t="s">
        <v>10124</v>
      </c>
      <c r="C2719" s="5" t="s">
        <v>11257</v>
      </c>
      <c r="D2719" s="5" t="s">
        <v>3284</v>
      </c>
      <c r="E2719" s="2">
        <f>VLOOKUP(A2719,Atual_15052023!$A$3:$A$5573,1,0)</f>
        <v>251490</v>
      </c>
    </row>
    <row r="2720" spans="1:5" x14ac:dyDescent="0.3">
      <c r="A2720" s="5">
        <v>251670</v>
      </c>
      <c r="B2720" s="5" t="s">
        <v>10124</v>
      </c>
      <c r="C2720" s="5" t="s">
        <v>11257</v>
      </c>
      <c r="D2720" s="5" t="s">
        <v>3604</v>
      </c>
      <c r="E2720" s="2">
        <f>VLOOKUP(A2720,Atual_15052023!$A$3:$A$5573,1,0)</f>
        <v>251670</v>
      </c>
    </row>
    <row r="2721" spans="1:5" x14ac:dyDescent="0.3">
      <c r="A2721" s="5">
        <v>251710</v>
      </c>
      <c r="B2721" s="5" t="s">
        <v>10124</v>
      </c>
      <c r="C2721" s="5" t="s">
        <v>11257</v>
      </c>
      <c r="D2721" s="5" t="s">
        <v>4408</v>
      </c>
      <c r="E2721" s="2">
        <f>VLOOKUP(A2721,Atual_15052023!$A$3:$A$5573,1,0)</f>
        <v>251710</v>
      </c>
    </row>
    <row r="2722" spans="1:5" x14ac:dyDescent="0.3">
      <c r="A2722" s="5">
        <v>250550</v>
      </c>
      <c r="B2722" s="5" t="s">
        <v>10124</v>
      </c>
      <c r="C2722" s="5" t="s">
        <v>11257</v>
      </c>
      <c r="D2722" s="5" t="s">
        <v>4364</v>
      </c>
      <c r="E2722" s="2">
        <f>VLOOKUP(A2722,Atual_15052023!$A$3:$A$5573,1,0)</f>
        <v>250550</v>
      </c>
    </row>
    <row r="2723" spans="1:5" x14ac:dyDescent="0.3">
      <c r="A2723" s="5">
        <v>250020</v>
      </c>
      <c r="B2723" s="5" t="s">
        <v>10124</v>
      </c>
      <c r="C2723" s="5" t="s">
        <v>11259</v>
      </c>
      <c r="D2723" s="5" t="s">
        <v>2860</v>
      </c>
      <c r="E2723" s="2">
        <f>VLOOKUP(A2723,Atual_15052023!$A$3:$A$5573,1,0)</f>
        <v>250020</v>
      </c>
    </row>
    <row r="2724" spans="1:5" x14ac:dyDescent="0.3">
      <c r="A2724" s="5">
        <v>250210</v>
      </c>
      <c r="B2724" s="5" t="s">
        <v>10124</v>
      </c>
      <c r="C2724" s="5" t="s">
        <v>11259</v>
      </c>
      <c r="D2724" s="5" t="s">
        <v>10594</v>
      </c>
      <c r="E2724" s="2">
        <f>VLOOKUP(A2724,Atual_15052023!$A$3:$A$5573,1,0)</f>
        <v>250210</v>
      </c>
    </row>
    <row r="2725" spans="1:5" x14ac:dyDescent="0.3">
      <c r="A2725" s="5">
        <v>250440</v>
      </c>
      <c r="B2725" s="5" t="s">
        <v>10124</v>
      </c>
      <c r="C2725" s="5" t="s">
        <v>11259</v>
      </c>
      <c r="D2725" s="5" t="s">
        <v>8397</v>
      </c>
      <c r="E2725" s="2">
        <f>VLOOKUP(A2725,Atual_15052023!$A$3:$A$5573,1,0)</f>
        <v>250440</v>
      </c>
    </row>
    <row r="2726" spans="1:5" x14ac:dyDescent="0.3">
      <c r="A2726" s="5">
        <v>250480</v>
      </c>
      <c r="B2726" s="5" t="s">
        <v>10124</v>
      </c>
      <c r="C2726" s="5" t="s">
        <v>11259</v>
      </c>
      <c r="D2726" s="5" t="s">
        <v>4549</v>
      </c>
      <c r="E2726" s="2">
        <f>VLOOKUP(A2726,Atual_15052023!$A$3:$A$5573,1,0)</f>
        <v>250480</v>
      </c>
    </row>
    <row r="2727" spans="1:5" x14ac:dyDescent="0.3">
      <c r="A2727" s="5">
        <v>250530</v>
      </c>
      <c r="B2727" s="5" t="s">
        <v>10124</v>
      </c>
      <c r="C2727" s="5" t="s">
        <v>11259</v>
      </c>
      <c r="D2727" s="5" t="s">
        <v>2020</v>
      </c>
      <c r="E2727" s="2">
        <f>VLOOKUP(A2727,Atual_15052023!$A$3:$A$5573,1,0)</f>
        <v>250530</v>
      </c>
    </row>
    <row r="2728" spans="1:5" x14ac:dyDescent="0.3">
      <c r="A2728" s="5">
        <v>250560</v>
      </c>
      <c r="B2728" s="5" t="s">
        <v>10124</v>
      </c>
      <c r="C2728" s="5" t="s">
        <v>11259</v>
      </c>
      <c r="D2728" s="5" t="s">
        <v>9674</v>
      </c>
      <c r="E2728" s="2">
        <f>VLOOKUP(A2728,Atual_15052023!$A$3:$A$5573,1,0)</f>
        <v>250560</v>
      </c>
    </row>
    <row r="2729" spans="1:5" x14ac:dyDescent="0.3">
      <c r="A2729" s="5">
        <v>250660</v>
      </c>
      <c r="B2729" s="5" t="s">
        <v>10124</v>
      </c>
      <c r="C2729" s="5" t="s">
        <v>11259</v>
      </c>
      <c r="D2729" s="5" t="s">
        <v>10509</v>
      </c>
      <c r="E2729" s="2">
        <f>VLOOKUP(A2729,Atual_15052023!$A$3:$A$5573,1,0)</f>
        <v>250660</v>
      </c>
    </row>
    <row r="2730" spans="1:5" x14ac:dyDescent="0.3">
      <c r="A2730" s="5">
        <v>250260</v>
      </c>
      <c r="B2730" s="5" t="s">
        <v>10124</v>
      </c>
      <c r="C2730" s="5" t="s">
        <v>11259</v>
      </c>
      <c r="D2730" s="5" t="s">
        <v>8796</v>
      </c>
      <c r="E2730" s="2">
        <f>VLOOKUP(A2730,Atual_15052023!$A$3:$A$5573,1,0)</f>
        <v>250260</v>
      </c>
    </row>
    <row r="2731" spans="1:5" x14ac:dyDescent="0.3">
      <c r="A2731" s="5">
        <v>250700</v>
      </c>
      <c r="B2731" s="5" t="s">
        <v>10124</v>
      </c>
      <c r="C2731" s="5" t="s">
        <v>11259</v>
      </c>
      <c r="D2731" s="5" t="s">
        <v>10732</v>
      </c>
      <c r="E2731" s="2">
        <f>VLOOKUP(A2731,Atual_15052023!$A$3:$A$5573,1,0)</f>
        <v>250700</v>
      </c>
    </row>
    <row r="2732" spans="1:5" x14ac:dyDescent="0.3">
      <c r="A2732" s="5">
        <v>251020</v>
      </c>
      <c r="B2732" s="5" t="s">
        <v>10124</v>
      </c>
      <c r="C2732" s="5" t="s">
        <v>11259</v>
      </c>
      <c r="D2732" s="5" t="s">
        <v>9532</v>
      </c>
      <c r="E2732" s="2">
        <f>VLOOKUP(A2732,Atual_15052023!$A$3:$A$5573,1,0)</f>
        <v>251020</v>
      </c>
    </row>
    <row r="2733" spans="1:5" x14ac:dyDescent="0.3">
      <c r="A2733" s="5">
        <v>251040</v>
      </c>
      <c r="B2733" s="5" t="s">
        <v>10124</v>
      </c>
      <c r="C2733" s="5" t="s">
        <v>11259</v>
      </c>
      <c r="D2733" s="5" t="s">
        <v>738</v>
      </c>
      <c r="E2733" s="2">
        <f>VLOOKUP(A2733,Atual_15052023!$A$3:$A$5573,1,0)</f>
        <v>251040</v>
      </c>
    </row>
    <row r="2734" spans="1:5" x14ac:dyDescent="0.3">
      <c r="A2734" s="5">
        <v>251100</v>
      </c>
      <c r="B2734" s="5" t="s">
        <v>10124</v>
      </c>
      <c r="C2734" s="5" t="s">
        <v>11259</v>
      </c>
      <c r="D2734" s="5" t="s">
        <v>1821</v>
      </c>
      <c r="E2734" s="2">
        <f>VLOOKUP(A2734,Atual_15052023!$A$3:$A$5573,1,0)</f>
        <v>251100</v>
      </c>
    </row>
    <row r="2735" spans="1:5" x14ac:dyDescent="0.3">
      <c r="A2735" s="5">
        <v>251130</v>
      </c>
      <c r="B2735" s="5" t="s">
        <v>10124</v>
      </c>
      <c r="C2735" s="5" t="s">
        <v>11259</v>
      </c>
      <c r="D2735" s="5" t="s">
        <v>1150</v>
      </c>
      <c r="E2735" s="2">
        <f>VLOOKUP(A2735,Atual_15052023!$A$3:$A$5573,1,0)</f>
        <v>251130</v>
      </c>
    </row>
    <row r="2736" spans="1:5" x14ac:dyDescent="0.3">
      <c r="A2736" s="5">
        <v>251335</v>
      </c>
      <c r="B2736" s="5" t="s">
        <v>10124</v>
      </c>
      <c r="C2736" s="5" t="s">
        <v>11259</v>
      </c>
      <c r="D2736" s="5" t="s">
        <v>814</v>
      </c>
      <c r="E2736" s="2">
        <f>VLOOKUP(A2736,Atual_15052023!$A$3:$A$5573,1,0)</f>
        <v>251335</v>
      </c>
    </row>
    <row r="2737" spans="1:5" x14ac:dyDescent="0.3">
      <c r="A2737" s="5">
        <v>251350</v>
      </c>
      <c r="B2737" s="5" t="s">
        <v>10124</v>
      </c>
      <c r="C2737" s="5" t="s">
        <v>11259</v>
      </c>
      <c r="D2737" s="5" t="s">
        <v>8845</v>
      </c>
      <c r="E2737" s="2">
        <f>VLOOKUP(A2737,Atual_15052023!$A$3:$A$5573,1,0)</f>
        <v>251350</v>
      </c>
    </row>
    <row r="2738" spans="1:5" x14ac:dyDescent="0.3">
      <c r="A2738" s="5">
        <v>251360</v>
      </c>
      <c r="B2738" s="5" t="s">
        <v>10124</v>
      </c>
      <c r="C2738" s="5" t="s">
        <v>11259</v>
      </c>
      <c r="D2738" s="5" t="s">
        <v>4792</v>
      </c>
      <c r="E2738" s="2">
        <f>VLOOKUP(A2738,Atual_15052023!$A$3:$A$5573,1,0)</f>
        <v>251360</v>
      </c>
    </row>
    <row r="2739" spans="1:5" x14ac:dyDescent="0.3">
      <c r="A2739" s="5">
        <v>251430</v>
      </c>
      <c r="B2739" s="5" t="s">
        <v>10124</v>
      </c>
      <c r="C2739" s="5" t="s">
        <v>11259</v>
      </c>
      <c r="D2739" s="5" t="s">
        <v>7853</v>
      </c>
      <c r="E2739" s="2">
        <f>VLOOKUP(A2739,Atual_15052023!$A$3:$A$5573,1,0)</f>
        <v>251430</v>
      </c>
    </row>
    <row r="2740" spans="1:5" x14ac:dyDescent="0.3">
      <c r="A2740" s="5">
        <v>251570</v>
      </c>
      <c r="B2740" s="5" t="s">
        <v>10124</v>
      </c>
      <c r="C2740" s="5" t="s">
        <v>11259</v>
      </c>
      <c r="D2740" s="5" t="s">
        <v>1187</v>
      </c>
      <c r="E2740" s="2">
        <f>VLOOKUP(A2740,Atual_15052023!$A$3:$A$5573,1,0)</f>
        <v>251570</v>
      </c>
    </row>
    <row r="2741" spans="1:5" x14ac:dyDescent="0.3">
      <c r="A2741" s="5">
        <v>250200</v>
      </c>
      <c r="B2741" s="5" t="s">
        <v>10124</v>
      </c>
      <c r="C2741" s="5" t="s">
        <v>11260</v>
      </c>
      <c r="D2741" s="5" t="s">
        <v>6959</v>
      </c>
      <c r="E2741" s="2">
        <f>VLOOKUP(A2741,Atual_15052023!$A$3:$A$5573,1,0)</f>
        <v>250200</v>
      </c>
    </row>
    <row r="2742" spans="1:5" x14ac:dyDescent="0.3">
      <c r="A2742" s="5">
        <v>250230</v>
      </c>
      <c r="B2742" s="5" t="s">
        <v>10124</v>
      </c>
      <c r="C2742" s="5" t="s">
        <v>11260</v>
      </c>
      <c r="D2742" s="5" t="s">
        <v>4421</v>
      </c>
      <c r="E2742" s="2">
        <f>VLOOKUP(A2742,Atual_15052023!$A$3:$A$5573,1,0)</f>
        <v>250230</v>
      </c>
    </row>
    <row r="2743" spans="1:5" x14ac:dyDescent="0.3">
      <c r="A2743" s="5">
        <v>250280</v>
      </c>
      <c r="B2743" s="5" t="s">
        <v>10124</v>
      </c>
      <c r="C2743" s="5" t="s">
        <v>11260</v>
      </c>
      <c r="D2743" s="5" t="s">
        <v>1058</v>
      </c>
      <c r="E2743" s="2">
        <f>VLOOKUP(A2743,Atual_15052023!$A$3:$A$5573,1,0)</f>
        <v>250280</v>
      </c>
    </row>
    <row r="2744" spans="1:5" x14ac:dyDescent="0.3">
      <c r="A2744" s="5">
        <v>250290</v>
      </c>
      <c r="B2744" s="5" t="s">
        <v>10124</v>
      </c>
      <c r="C2744" s="5" t="s">
        <v>11260</v>
      </c>
      <c r="D2744" s="5" t="s">
        <v>10907</v>
      </c>
      <c r="E2744" s="2">
        <f>VLOOKUP(A2744,Atual_15052023!$A$3:$A$5573,1,0)</f>
        <v>250290</v>
      </c>
    </row>
    <row r="2745" spans="1:5" x14ac:dyDescent="0.3">
      <c r="A2745" s="5">
        <v>250430</v>
      </c>
      <c r="B2745" s="5" t="s">
        <v>10124</v>
      </c>
      <c r="C2745" s="5" t="s">
        <v>11260</v>
      </c>
      <c r="D2745" s="5" t="s">
        <v>3698</v>
      </c>
      <c r="E2745" s="2">
        <f>VLOOKUP(A2745,Atual_15052023!$A$3:$A$5573,1,0)</f>
        <v>250430</v>
      </c>
    </row>
    <row r="2746" spans="1:5" x14ac:dyDescent="0.3">
      <c r="A2746" s="5">
        <v>250740</v>
      </c>
      <c r="B2746" s="5" t="s">
        <v>10124</v>
      </c>
      <c r="C2746" s="5" t="s">
        <v>11260</v>
      </c>
      <c r="D2746" s="5" t="s">
        <v>771</v>
      </c>
      <c r="E2746" s="2">
        <f>VLOOKUP(A2746,Atual_15052023!$A$3:$A$5573,1,0)</f>
        <v>250740</v>
      </c>
    </row>
    <row r="2747" spans="1:5" x14ac:dyDescent="0.3">
      <c r="A2747" s="5">
        <v>250937</v>
      </c>
      <c r="B2747" s="5" t="s">
        <v>10124</v>
      </c>
      <c r="C2747" s="5" t="s">
        <v>11260</v>
      </c>
      <c r="D2747" s="5" t="s">
        <v>2718</v>
      </c>
      <c r="E2747" s="2">
        <f>VLOOKUP(A2747,Atual_15052023!$A$3:$A$5573,1,0)</f>
        <v>250937</v>
      </c>
    </row>
    <row r="2748" spans="1:5" x14ac:dyDescent="0.3">
      <c r="A2748" s="5">
        <v>251280</v>
      </c>
      <c r="B2748" s="5" t="s">
        <v>10124</v>
      </c>
      <c r="C2748" s="5" t="s">
        <v>11260</v>
      </c>
      <c r="D2748" s="5" t="s">
        <v>1597</v>
      </c>
      <c r="E2748" s="2">
        <f>VLOOKUP(A2748,Atual_15052023!$A$3:$A$5573,1,0)</f>
        <v>251280</v>
      </c>
    </row>
    <row r="2749" spans="1:5" x14ac:dyDescent="0.3">
      <c r="A2749" s="5">
        <v>251390</v>
      </c>
      <c r="B2749" s="5" t="s">
        <v>10124</v>
      </c>
      <c r="C2749" s="5" t="s">
        <v>11260</v>
      </c>
      <c r="D2749" s="5" t="s">
        <v>3742</v>
      </c>
      <c r="E2749" s="2">
        <f>VLOOKUP(A2749,Atual_15052023!$A$3:$A$5573,1,0)</f>
        <v>251390</v>
      </c>
    </row>
    <row r="2750" spans="1:5" x14ac:dyDescent="0.3">
      <c r="A2750" s="5">
        <v>251465</v>
      </c>
      <c r="B2750" s="5" t="s">
        <v>10124</v>
      </c>
      <c r="C2750" s="5" t="s">
        <v>11260</v>
      </c>
      <c r="D2750" s="5" t="s">
        <v>6044</v>
      </c>
      <c r="E2750" s="2">
        <f>VLOOKUP(A2750,Atual_15052023!$A$3:$A$5573,1,0)</f>
        <v>251465</v>
      </c>
    </row>
    <row r="2751" spans="1:5" x14ac:dyDescent="0.3">
      <c r="A2751" s="5">
        <v>250077</v>
      </c>
      <c r="B2751" s="5" t="s">
        <v>10124</v>
      </c>
      <c r="C2751" s="5" t="s">
        <v>11261</v>
      </c>
      <c r="D2751" s="5" t="s">
        <v>534</v>
      </c>
      <c r="E2751" s="2">
        <f>VLOOKUP(A2751,Atual_15052023!$A$3:$A$5573,1,0)</f>
        <v>250077</v>
      </c>
    </row>
    <row r="2752" spans="1:5" x14ac:dyDescent="0.3">
      <c r="A2752" s="5">
        <v>250375</v>
      </c>
      <c r="B2752" s="5" t="s">
        <v>10124</v>
      </c>
      <c r="C2752" s="5" t="s">
        <v>11261</v>
      </c>
      <c r="D2752" s="5" t="s">
        <v>790</v>
      </c>
      <c r="E2752" s="2">
        <f>VLOOKUP(A2752,Atual_15052023!$A$3:$A$5573,1,0)</f>
        <v>250375</v>
      </c>
    </row>
    <row r="2753" spans="1:5" x14ac:dyDescent="0.3">
      <c r="A2753" s="5">
        <v>250810</v>
      </c>
      <c r="B2753" s="5" t="s">
        <v>10124</v>
      </c>
      <c r="C2753" s="5" t="s">
        <v>11261</v>
      </c>
      <c r="D2753" s="5" t="s">
        <v>9097</v>
      </c>
      <c r="E2753" s="2">
        <f>VLOOKUP(A2753,Atual_15052023!$A$3:$A$5573,1,0)</f>
        <v>250810</v>
      </c>
    </row>
    <row r="2754" spans="1:5" x14ac:dyDescent="0.3">
      <c r="A2754" s="5">
        <v>250840</v>
      </c>
      <c r="B2754" s="5" t="s">
        <v>10124</v>
      </c>
      <c r="C2754" s="5" t="s">
        <v>11261</v>
      </c>
      <c r="D2754" s="5" t="s">
        <v>10686</v>
      </c>
      <c r="E2754" s="2">
        <f>VLOOKUP(A2754,Atual_15052023!$A$3:$A$5573,1,0)</f>
        <v>250840</v>
      </c>
    </row>
    <row r="2755" spans="1:5" x14ac:dyDescent="0.3">
      <c r="A2755" s="5">
        <v>250915</v>
      </c>
      <c r="B2755" s="5" t="s">
        <v>10124</v>
      </c>
      <c r="C2755" s="5" t="s">
        <v>11261</v>
      </c>
      <c r="D2755" s="5" t="s">
        <v>798</v>
      </c>
      <c r="E2755" s="2">
        <f>VLOOKUP(A2755,Atual_15052023!$A$3:$A$5573,1,0)</f>
        <v>250915</v>
      </c>
    </row>
    <row r="2756" spans="1:5" x14ac:dyDescent="0.3">
      <c r="A2756" s="5">
        <v>251000</v>
      </c>
      <c r="B2756" s="5" t="s">
        <v>10124</v>
      </c>
      <c r="C2756" s="5" t="s">
        <v>11261</v>
      </c>
      <c r="D2756" s="5" t="s">
        <v>6802</v>
      </c>
      <c r="E2756" s="2">
        <f>VLOOKUP(A2756,Atual_15052023!$A$3:$A$5573,1,0)</f>
        <v>251000</v>
      </c>
    </row>
    <row r="2757" spans="1:5" x14ac:dyDescent="0.3">
      <c r="A2757" s="5">
        <v>251090</v>
      </c>
      <c r="B2757" s="5" t="s">
        <v>10124</v>
      </c>
      <c r="C2757" s="5" t="s">
        <v>11261</v>
      </c>
      <c r="D2757" s="5" t="s">
        <v>5761</v>
      </c>
      <c r="E2757" s="2">
        <f>VLOOKUP(A2757,Atual_15052023!$A$3:$A$5573,1,0)</f>
        <v>251090</v>
      </c>
    </row>
    <row r="2758" spans="1:5" x14ac:dyDescent="0.3">
      <c r="A2758" s="5">
        <v>251210</v>
      </c>
      <c r="B2758" s="5" t="s">
        <v>10124</v>
      </c>
      <c r="C2758" s="5" t="s">
        <v>11261</v>
      </c>
      <c r="D2758" s="5" t="s">
        <v>2292</v>
      </c>
      <c r="E2758" s="2">
        <f>VLOOKUP(A2758,Atual_15052023!$A$3:$A$5573,1,0)</f>
        <v>251210</v>
      </c>
    </row>
    <row r="2759" spans="1:5" x14ac:dyDescent="0.3">
      <c r="A2759" s="5">
        <v>251320</v>
      </c>
      <c r="B2759" s="5" t="s">
        <v>10124</v>
      </c>
      <c r="C2759" s="5" t="s">
        <v>11261</v>
      </c>
      <c r="D2759" s="5" t="s">
        <v>883</v>
      </c>
      <c r="E2759" s="2">
        <f>VLOOKUP(A2759,Atual_15052023!$A$3:$A$5573,1,0)</f>
        <v>251320</v>
      </c>
    </row>
    <row r="2760" spans="1:5" x14ac:dyDescent="0.3">
      <c r="A2760" s="5">
        <v>251392</v>
      </c>
      <c r="B2760" s="5" t="s">
        <v>10124</v>
      </c>
      <c r="C2760" s="5" t="s">
        <v>11261</v>
      </c>
      <c r="D2760" s="5" t="s">
        <v>7301</v>
      </c>
      <c r="E2760" s="2">
        <f>VLOOKUP(A2760,Atual_15052023!$A$3:$A$5573,1,0)</f>
        <v>251392</v>
      </c>
    </row>
    <row r="2761" spans="1:5" x14ac:dyDescent="0.3">
      <c r="A2761" s="5">
        <v>251396</v>
      </c>
      <c r="B2761" s="5" t="s">
        <v>10124</v>
      </c>
      <c r="C2761" s="5" t="s">
        <v>11261</v>
      </c>
      <c r="D2761" s="5" t="s">
        <v>3410</v>
      </c>
      <c r="E2761" s="2">
        <f>VLOOKUP(A2761,Atual_15052023!$A$3:$A$5573,1,0)</f>
        <v>251396</v>
      </c>
    </row>
    <row r="2762" spans="1:5" x14ac:dyDescent="0.3">
      <c r="A2762" s="5">
        <v>251398</v>
      </c>
      <c r="B2762" s="5" t="s">
        <v>10124</v>
      </c>
      <c r="C2762" s="5" t="s">
        <v>11261</v>
      </c>
      <c r="D2762" s="5" t="s">
        <v>4214</v>
      </c>
      <c r="E2762" s="2">
        <f>VLOOKUP(A2762,Atual_15052023!$A$3:$A$5573,1,0)</f>
        <v>251398</v>
      </c>
    </row>
    <row r="2763" spans="1:5" x14ac:dyDescent="0.3">
      <c r="A2763" s="5">
        <v>251420</v>
      </c>
      <c r="B2763" s="5" t="s">
        <v>10124</v>
      </c>
      <c r="C2763" s="5" t="s">
        <v>11261</v>
      </c>
      <c r="D2763" s="5" t="s">
        <v>2708</v>
      </c>
      <c r="E2763" s="2">
        <f>VLOOKUP(A2763,Atual_15052023!$A$3:$A$5573,1,0)</f>
        <v>251420</v>
      </c>
    </row>
    <row r="2764" spans="1:5" x14ac:dyDescent="0.3">
      <c r="A2764" s="5">
        <v>251620</v>
      </c>
      <c r="B2764" s="5" t="s">
        <v>10124</v>
      </c>
      <c r="C2764" s="5" t="s">
        <v>11261</v>
      </c>
      <c r="D2764" s="5" t="s">
        <v>10306</v>
      </c>
      <c r="E2764" s="2">
        <f>VLOOKUP(A2764,Atual_15052023!$A$3:$A$5573,1,0)</f>
        <v>251620</v>
      </c>
    </row>
    <row r="2765" spans="1:5" x14ac:dyDescent="0.3">
      <c r="A2765" s="5">
        <v>251720</v>
      </c>
      <c r="B2765" s="5" t="s">
        <v>10124</v>
      </c>
      <c r="C2765" s="5" t="s">
        <v>11261</v>
      </c>
      <c r="D2765" s="5" t="s">
        <v>8007</v>
      </c>
      <c r="E2765" s="2">
        <f>VLOOKUP(A2765,Atual_15052023!$A$3:$A$5573,1,0)</f>
        <v>251720</v>
      </c>
    </row>
    <row r="2766" spans="1:5" x14ac:dyDescent="0.3">
      <c r="A2766" s="5">
        <v>250010</v>
      </c>
      <c r="B2766" s="5" t="s">
        <v>10124</v>
      </c>
      <c r="C2766" s="5" t="s">
        <v>11262</v>
      </c>
      <c r="D2766" s="5" t="s">
        <v>7329</v>
      </c>
      <c r="E2766" s="2">
        <f>VLOOKUP(A2766,Atual_15052023!$A$3:$A$5573,1,0)</f>
        <v>250010</v>
      </c>
    </row>
    <row r="2767" spans="1:5" x14ac:dyDescent="0.3">
      <c r="A2767" s="5">
        <v>250670</v>
      </c>
      <c r="B2767" s="5" t="s">
        <v>10124</v>
      </c>
      <c r="C2767" s="5" t="s">
        <v>11262</v>
      </c>
      <c r="D2767" s="5" t="s">
        <v>8283</v>
      </c>
      <c r="E2767" s="2">
        <f>VLOOKUP(A2767,Atual_15052023!$A$3:$A$5573,1,0)</f>
        <v>250670</v>
      </c>
    </row>
    <row r="2768" spans="1:5" x14ac:dyDescent="0.3">
      <c r="A2768" s="5">
        <v>250800</v>
      </c>
      <c r="B2768" s="5" t="s">
        <v>10124</v>
      </c>
      <c r="C2768" s="5" t="s">
        <v>11262</v>
      </c>
      <c r="D2768" s="5" t="s">
        <v>8730</v>
      </c>
      <c r="E2768" s="2">
        <f>VLOOKUP(A2768,Atual_15052023!$A$3:$A$5573,1,0)</f>
        <v>250800</v>
      </c>
    </row>
    <row r="2769" spans="1:5" x14ac:dyDescent="0.3">
      <c r="A2769" s="5">
        <v>250900</v>
      </c>
      <c r="B2769" s="5" t="s">
        <v>10124</v>
      </c>
      <c r="C2769" s="5" t="s">
        <v>11262</v>
      </c>
      <c r="D2769" s="5" t="s">
        <v>8646</v>
      </c>
      <c r="E2769" s="2">
        <f>VLOOKUP(A2769,Atual_15052023!$A$3:$A$5573,1,0)</f>
        <v>250900</v>
      </c>
    </row>
    <row r="2770" spans="1:5" x14ac:dyDescent="0.3">
      <c r="A2770" s="5">
        <v>251230</v>
      </c>
      <c r="B2770" s="5" t="s">
        <v>10124</v>
      </c>
      <c r="C2770" s="5" t="s">
        <v>11262</v>
      </c>
      <c r="D2770" s="5" t="s">
        <v>8641</v>
      </c>
      <c r="E2770" s="2">
        <f>VLOOKUP(A2770,Atual_15052023!$A$3:$A$5573,1,0)</f>
        <v>251230</v>
      </c>
    </row>
    <row r="2771" spans="1:5" x14ac:dyDescent="0.3">
      <c r="A2771" s="5">
        <v>251455</v>
      </c>
      <c r="B2771" s="5" t="s">
        <v>10124</v>
      </c>
      <c r="C2771" s="5" t="s">
        <v>11262</v>
      </c>
      <c r="D2771" s="5" t="s">
        <v>4657</v>
      </c>
      <c r="E2771" s="2">
        <f>VLOOKUP(A2771,Atual_15052023!$A$3:$A$5573,1,0)</f>
        <v>251455</v>
      </c>
    </row>
    <row r="2772" spans="1:5" x14ac:dyDescent="0.3">
      <c r="A2772" s="5">
        <v>251660</v>
      </c>
      <c r="B2772" s="5" t="s">
        <v>10124</v>
      </c>
      <c r="C2772" s="5" t="s">
        <v>11262</v>
      </c>
      <c r="D2772" s="5" t="s">
        <v>6057</v>
      </c>
      <c r="E2772" s="2">
        <f>VLOOKUP(A2772,Atual_15052023!$A$3:$A$5573,1,0)</f>
        <v>251660</v>
      </c>
    </row>
    <row r="2773" spans="1:5" x14ac:dyDescent="0.3">
      <c r="A2773" s="5">
        <v>250380</v>
      </c>
      <c r="B2773" s="5" t="s">
        <v>10124</v>
      </c>
      <c r="C2773" s="5" t="s">
        <v>11263</v>
      </c>
      <c r="D2773" s="5" t="s">
        <v>8413</v>
      </c>
      <c r="E2773" s="2">
        <f>VLOOKUP(A2773,Atual_15052023!$A$3:$A$5573,1,0)</f>
        <v>250380</v>
      </c>
    </row>
    <row r="2774" spans="1:5" x14ac:dyDescent="0.3">
      <c r="A2774" s="5">
        <v>250640</v>
      </c>
      <c r="B2774" s="5" t="s">
        <v>10124</v>
      </c>
      <c r="C2774" s="5" t="s">
        <v>11263</v>
      </c>
      <c r="D2774" s="5" t="s">
        <v>10478</v>
      </c>
      <c r="E2774" s="2">
        <f>VLOOKUP(A2774,Atual_15052023!$A$3:$A$5573,1,0)</f>
        <v>250640</v>
      </c>
    </row>
    <row r="2775" spans="1:5" x14ac:dyDescent="0.3">
      <c r="A2775" s="5">
        <v>250680</v>
      </c>
      <c r="B2775" s="5" t="s">
        <v>10124</v>
      </c>
      <c r="C2775" s="5" t="s">
        <v>11263</v>
      </c>
      <c r="D2775" s="5" t="s">
        <v>10483</v>
      </c>
      <c r="E2775" s="2">
        <f>VLOOKUP(A2775,Atual_15052023!$A$3:$A$5573,1,0)</f>
        <v>250680</v>
      </c>
    </row>
    <row r="2776" spans="1:5" x14ac:dyDescent="0.3">
      <c r="A2776" s="5">
        <v>250690</v>
      </c>
      <c r="B2776" s="5" t="s">
        <v>10124</v>
      </c>
      <c r="C2776" s="5" t="s">
        <v>11263</v>
      </c>
      <c r="D2776" s="5" t="s">
        <v>9908</v>
      </c>
      <c r="E2776" s="2">
        <f>VLOOKUP(A2776,Atual_15052023!$A$3:$A$5573,1,0)</f>
        <v>250690</v>
      </c>
    </row>
    <row r="2777" spans="1:5" x14ac:dyDescent="0.3">
      <c r="A2777" s="5">
        <v>250720</v>
      </c>
      <c r="B2777" s="5" t="s">
        <v>10124</v>
      </c>
      <c r="C2777" s="5" t="s">
        <v>11263</v>
      </c>
      <c r="D2777" s="5" t="s">
        <v>6804</v>
      </c>
      <c r="E2777" s="2">
        <f>VLOOKUP(A2777,Atual_15052023!$A$3:$A$5573,1,0)</f>
        <v>250720</v>
      </c>
    </row>
    <row r="2778" spans="1:5" x14ac:dyDescent="0.3">
      <c r="A2778" s="5">
        <v>250760</v>
      </c>
      <c r="B2778" s="5" t="s">
        <v>10124</v>
      </c>
      <c r="C2778" s="5" t="s">
        <v>11263</v>
      </c>
      <c r="D2778" s="5" t="s">
        <v>667</v>
      </c>
      <c r="E2778" s="2">
        <f>VLOOKUP(A2778,Atual_15052023!$A$3:$A$5573,1,0)</f>
        <v>250760</v>
      </c>
    </row>
    <row r="2779" spans="1:5" x14ac:dyDescent="0.3">
      <c r="A2779" s="5">
        <v>250790</v>
      </c>
      <c r="B2779" s="5" t="s">
        <v>10124</v>
      </c>
      <c r="C2779" s="5" t="s">
        <v>11263</v>
      </c>
      <c r="D2779" s="5" t="s">
        <v>6511</v>
      </c>
      <c r="E2779" s="2">
        <f>VLOOKUP(A2779,Atual_15052023!$A$3:$A$5573,1,0)</f>
        <v>250790</v>
      </c>
    </row>
    <row r="2780" spans="1:5" x14ac:dyDescent="0.3">
      <c r="A2780" s="5">
        <v>250940</v>
      </c>
      <c r="B2780" s="5" t="s">
        <v>10124</v>
      </c>
      <c r="C2780" s="5" t="s">
        <v>11263</v>
      </c>
      <c r="D2780" s="5" t="s">
        <v>8849</v>
      </c>
      <c r="E2780" s="2">
        <f>VLOOKUP(A2780,Atual_15052023!$A$3:$A$5573,1,0)</f>
        <v>250940</v>
      </c>
    </row>
    <row r="2781" spans="1:5" x14ac:dyDescent="0.3">
      <c r="A2781" s="5">
        <v>251120</v>
      </c>
      <c r="B2781" s="5" t="s">
        <v>10124</v>
      </c>
      <c r="C2781" s="5" t="s">
        <v>11263</v>
      </c>
      <c r="D2781" s="5" t="s">
        <v>10264</v>
      </c>
      <c r="E2781" s="2">
        <f>VLOOKUP(A2781,Atual_15052023!$A$3:$A$5573,1,0)</f>
        <v>251120</v>
      </c>
    </row>
    <row r="2782" spans="1:5" x14ac:dyDescent="0.3">
      <c r="A2782" s="5">
        <v>251150</v>
      </c>
      <c r="B2782" s="5" t="s">
        <v>10124</v>
      </c>
      <c r="C2782" s="5" t="s">
        <v>11263</v>
      </c>
      <c r="D2782" s="5" t="s">
        <v>801</v>
      </c>
      <c r="E2782" s="2">
        <f>VLOOKUP(A2782,Atual_15052023!$A$3:$A$5573,1,0)</f>
        <v>251150</v>
      </c>
    </row>
    <row r="2783" spans="1:5" x14ac:dyDescent="0.3">
      <c r="A2783" s="5">
        <v>251275</v>
      </c>
      <c r="B2783" s="5" t="s">
        <v>10124</v>
      </c>
      <c r="C2783" s="5" t="s">
        <v>11263</v>
      </c>
      <c r="D2783" s="5" t="s">
        <v>2131</v>
      </c>
      <c r="E2783" s="2">
        <f>VLOOKUP(A2783,Atual_15052023!$A$3:$A$5573,1,0)</f>
        <v>251275</v>
      </c>
    </row>
    <row r="2784" spans="1:5" x14ac:dyDescent="0.3">
      <c r="A2784" s="5">
        <v>251310</v>
      </c>
      <c r="B2784" s="5" t="s">
        <v>10124</v>
      </c>
      <c r="C2784" s="5" t="s">
        <v>11263</v>
      </c>
      <c r="D2784" s="5" t="s">
        <v>4468</v>
      </c>
      <c r="E2784" s="2">
        <f>VLOOKUP(A2784,Atual_15052023!$A$3:$A$5573,1,0)</f>
        <v>251310</v>
      </c>
    </row>
    <row r="2785" spans="1:5" x14ac:dyDescent="0.3">
      <c r="A2785" s="5">
        <v>251445</v>
      </c>
      <c r="B2785" s="5" t="s">
        <v>10124</v>
      </c>
      <c r="C2785" s="5" t="s">
        <v>11263</v>
      </c>
      <c r="D2785" s="5" t="s">
        <v>4987</v>
      </c>
      <c r="E2785" s="2">
        <f>VLOOKUP(A2785,Atual_15052023!$A$3:$A$5573,1,0)</f>
        <v>251445</v>
      </c>
    </row>
    <row r="2786" spans="1:5" x14ac:dyDescent="0.3">
      <c r="A2786" s="5">
        <v>251500</v>
      </c>
      <c r="B2786" s="5" t="s">
        <v>10124</v>
      </c>
      <c r="C2786" s="5" t="s">
        <v>11263</v>
      </c>
      <c r="D2786" s="5" t="s">
        <v>4321</v>
      </c>
      <c r="E2786" s="2">
        <f>VLOOKUP(A2786,Atual_15052023!$A$3:$A$5573,1,0)</f>
        <v>251500</v>
      </c>
    </row>
    <row r="2787" spans="1:5" x14ac:dyDescent="0.3">
      <c r="A2787" s="5">
        <v>260010</v>
      </c>
      <c r="B2787" s="5" t="s">
        <v>3349</v>
      </c>
      <c r="C2787" s="5" t="s">
        <v>1144</v>
      </c>
      <c r="D2787" s="5" t="s">
        <v>1144</v>
      </c>
      <c r="E2787" s="2">
        <f>VLOOKUP(A2787,Atual_15052023!$A$3:$A$5573,1,0)</f>
        <v>260010</v>
      </c>
    </row>
    <row r="2788" spans="1:5" x14ac:dyDescent="0.3">
      <c r="A2788" s="5">
        <v>260250</v>
      </c>
      <c r="B2788" s="5" t="s">
        <v>3349</v>
      </c>
      <c r="C2788" s="5" t="s">
        <v>1144</v>
      </c>
      <c r="D2788" s="5" t="s">
        <v>8613</v>
      </c>
      <c r="E2788" s="2">
        <f>VLOOKUP(A2788,Atual_15052023!$A$3:$A$5573,1,0)</f>
        <v>260250</v>
      </c>
    </row>
    <row r="2789" spans="1:5" x14ac:dyDescent="0.3">
      <c r="A2789" s="5">
        <v>260390</v>
      </c>
      <c r="B2789" s="5" t="s">
        <v>3349</v>
      </c>
      <c r="C2789" s="5" t="s">
        <v>1144</v>
      </c>
      <c r="D2789" s="5" t="s">
        <v>3621</v>
      </c>
      <c r="E2789" s="2">
        <f>VLOOKUP(A2789,Atual_15052023!$A$3:$A$5573,1,0)</f>
        <v>260390</v>
      </c>
    </row>
    <row r="2790" spans="1:5" x14ac:dyDescent="0.3">
      <c r="A2790" s="5">
        <v>260690</v>
      </c>
      <c r="B2790" s="5" t="s">
        <v>3349</v>
      </c>
      <c r="C2790" s="5" t="s">
        <v>1144</v>
      </c>
      <c r="D2790" s="5" t="s">
        <v>11264</v>
      </c>
      <c r="E2790" s="2">
        <f>VLOOKUP(A2790,Atual_15052023!$A$3:$A$5573,1,0)</f>
        <v>260690</v>
      </c>
    </row>
    <row r="2791" spans="1:5" x14ac:dyDescent="0.3">
      <c r="A2791" s="5">
        <v>260710</v>
      </c>
      <c r="B2791" s="5" t="s">
        <v>3349</v>
      </c>
      <c r="C2791" s="5" t="s">
        <v>1144</v>
      </c>
      <c r="D2791" s="5" t="s">
        <v>4014</v>
      </c>
      <c r="E2791" s="2">
        <f>VLOOKUP(A2791,Atual_15052023!$A$3:$A$5573,1,0)</f>
        <v>260710</v>
      </c>
    </row>
    <row r="2792" spans="1:5" x14ac:dyDescent="0.3">
      <c r="A2792" s="5">
        <v>260770</v>
      </c>
      <c r="B2792" s="5" t="s">
        <v>3349</v>
      </c>
      <c r="C2792" s="5" t="s">
        <v>1144</v>
      </c>
      <c r="D2792" s="5" t="s">
        <v>10377</v>
      </c>
      <c r="E2792" s="2">
        <f>VLOOKUP(A2792,Atual_15052023!$A$3:$A$5573,1,0)</f>
        <v>260770</v>
      </c>
    </row>
    <row r="2793" spans="1:5" x14ac:dyDescent="0.3">
      <c r="A2793" s="5">
        <v>261153</v>
      </c>
      <c r="B2793" s="5" t="s">
        <v>3349</v>
      </c>
      <c r="C2793" s="5" t="s">
        <v>1144</v>
      </c>
      <c r="D2793" s="5" t="s">
        <v>3015</v>
      </c>
      <c r="E2793" s="2">
        <f>VLOOKUP(A2793,Atual_15052023!$A$3:$A$5573,1,0)</f>
        <v>261153</v>
      </c>
    </row>
    <row r="2794" spans="1:5" x14ac:dyDescent="0.3">
      <c r="A2794" s="5">
        <v>261280</v>
      </c>
      <c r="B2794" s="5" t="s">
        <v>3349</v>
      </c>
      <c r="C2794" s="5" t="s">
        <v>1144</v>
      </c>
      <c r="D2794" s="5" t="s">
        <v>7175</v>
      </c>
      <c r="E2794" s="2">
        <f>VLOOKUP(A2794,Atual_15052023!$A$3:$A$5573,1,0)</f>
        <v>261280</v>
      </c>
    </row>
    <row r="2795" spans="1:5" x14ac:dyDescent="0.3">
      <c r="A2795" s="5">
        <v>261360</v>
      </c>
      <c r="B2795" s="5" t="s">
        <v>3349</v>
      </c>
      <c r="C2795" s="5" t="s">
        <v>1144</v>
      </c>
      <c r="D2795" s="5" t="s">
        <v>1200</v>
      </c>
      <c r="E2795" s="2">
        <f>VLOOKUP(A2795,Atual_15052023!$A$3:$A$5573,1,0)</f>
        <v>261360</v>
      </c>
    </row>
    <row r="2796" spans="1:5" x14ac:dyDescent="0.3">
      <c r="A2796" s="5">
        <v>261440</v>
      </c>
      <c r="B2796" s="5" t="s">
        <v>3349</v>
      </c>
      <c r="C2796" s="5" t="s">
        <v>1144</v>
      </c>
      <c r="D2796" s="5" t="s">
        <v>10991</v>
      </c>
      <c r="E2796" s="2">
        <f>VLOOKUP(A2796,Atual_15052023!$A$3:$A$5573,1,0)</f>
        <v>261440</v>
      </c>
    </row>
    <row r="2797" spans="1:5" x14ac:dyDescent="0.3">
      <c r="A2797" s="5">
        <v>261460</v>
      </c>
      <c r="B2797" s="5" t="s">
        <v>3349</v>
      </c>
      <c r="C2797" s="5" t="s">
        <v>1144</v>
      </c>
      <c r="D2797" s="5" t="s">
        <v>9673</v>
      </c>
      <c r="E2797" s="2">
        <f>VLOOKUP(A2797,Atual_15052023!$A$3:$A$5573,1,0)</f>
        <v>261460</v>
      </c>
    </row>
    <row r="2798" spans="1:5" x14ac:dyDescent="0.3">
      <c r="A2798" s="5">
        <v>261590</v>
      </c>
      <c r="B2798" s="5" t="s">
        <v>3349</v>
      </c>
      <c r="C2798" s="5" t="s">
        <v>1144</v>
      </c>
      <c r="D2798" s="5" t="s">
        <v>10422</v>
      </c>
      <c r="E2798" s="2">
        <f>VLOOKUP(A2798,Atual_15052023!$A$3:$A$5573,1,0)</f>
        <v>261590</v>
      </c>
    </row>
    <row r="2799" spans="1:5" x14ac:dyDescent="0.3">
      <c r="A2799" s="5">
        <v>260120</v>
      </c>
      <c r="B2799" s="5" t="s">
        <v>3349</v>
      </c>
      <c r="C2799" s="5" t="s">
        <v>1223</v>
      </c>
      <c r="D2799" s="5" t="s">
        <v>1223</v>
      </c>
      <c r="E2799" s="2">
        <f>VLOOKUP(A2799,Atual_15052023!$A$3:$A$5573,1,0)</f>
        <v>260120</v>
      </c>
    </row>
    <row r="2800" spans="1:5" x14ac:dyDescent="0.3">
      <c r="A2800" s="5">
        <v>260280</v>
      </c>
      <c r="B2800" s="5" t="s">
        <v>3349</v>
      </c>
      <c r="C2800" s="5" t="s">
        <v>1223</v>
      </c>
      <c r="D2800" s="5" t="s">
        <v>4334</v>
      </c>
      <c r="E2800" s="2">
        <f>VLOOKUP(A2800,Atual_15052023!$A$3:$A$5573,1,0)</f>
        <v>260280</v>
      </c>
    </row>
    <row r="2801" spans="1:5" x14ac:dyDescent="0.3">
      <c r="A2801" s="5">
        <v>260510</v>
      </c>
      <c r="B2801" s="5" t="s">
        <v>3349</v>
      </c>
      <c r="C2801" s="5" t="s">
        <v>1223</v>
      </c>
      <c r="D2801" s="5" t="s">
        <v>9837</v>
      </c>
      <c r="E2801" s="2">
        <f>VLOOKUP(A2801,Atual_15052023!$A$3:$A$5573,1,0)</f>
        <v>260510</v>
      </c>
    </row>
    <row r="2802" spans="1:5" x14ac:dyDescent="0.3">
      <c r="A2802" s="5">
        <v>260660</v>
      </c>
      <c r="B2802" s="5" t="s">
        <v>3349</v>
      </c>
      <c r="C2802" s="5" t="s">
        <v>1223</v>
      </c>
      <c r="D2802" s="5" t="s">
        <v>3497</v>
      </c>
      <c r="E2802" s="2">
        <f>VLOOKUP(A2802,Atual_15052023!$A$3:$A$5573,1,0)</f>
        <v>260660</v>
      </c>
    </row>
    <row r="2803" spans="1:5" x14ac:dyDescent="0.3">
      <c r="A2803" s="5">
        <v>260700</v>
      </c>
      <c r="B2803" s="5" t="s">
        <v>3349</v>
      </c>
      <c r="C2803" s="5" t="s">
        <v>1223</v>
      </c>
      <c r="D2803" s="5" t="s">
        <v>2802</v>
      </c>
      <c r="E2803" s="2">
        <f>VLOOKUP(A2803,Atual_15052023!$A$3:$A$5573,1,0)</f>
        <v>260700</v>
      </c>
    </row>
    <row r="2804" spans="1:5" x14ac:dyDescent="0.3">
      <c r="A2804" s="5">
        <v>260805</v>
      </c>
      <c r="B2804" s="5" t="s">
        <v>3349</v>
      </c>
      <c r="C2804" s="5" t="s">
        <v>1223</v>
      </c>
      <c r="D2804" s="5" t="s">
        <v>7996</v>
      </c>
      <c r="E2804" s="2">
        <f>VLOOKUP(A2804,Atual_15052023!$A$3:$A$5573,1,0)</f>
        <v>260805</v>
      </c>
    </row>
    <row r="2805" spans="1:5" x14ac:dyDescent="0.3">
      <c r="A2805" s="5">
        <v>260915</v>
      </c>
      <c r="B2805" s="5" t="s">
        <v>3349</v>
      </c>
      <c r="C2805" s="5" t="s">
        <v>1223</v>
      </c>
      <c r="D2805" s="5" t="s">
        <v>8297</v>
      </c>
      <c r="E2805" s="2">
        <f>VLOOKUP(A2805,Atual_15052023!$A$3:$A$5573,1,0)</f>
        <v>260915</v>
      </c>
    </row>
    <row r="2806" spans="1:5" x14ac:dyDescent="0.3">
      <c r="A2806" s="5">
        <v>261080</v>
      </c>
      <c r="B2806" s="5" t="s">
        <v>3349</v>
      </c>
      <c r="C2806" s="5" t="s">
        <v>1223</v>
      </c>
      <c r="D2806" s="5" t="s">
        <v>4184</v>
      </c>
      <c r="E2806" s="2">
        <f>VLOOKUP(A2806,Atual_15052023!$A$3:$A$5573,1,0)</f>
        <v>261080</v>
      </c>
    </row>
    <row r="2807" spans="1:5" x14ac:dyDescent="0.3">
      <c r="A2807" s="5">
        <v>261100</v>
      </c>
      <c r="B2807" s="5" t="s">
        <v>3349</v>
      </c>
      <c r="C2807" s="5" t="s">
        <v>1223</v>
      </c>
      <c r="D2807" s="5" t="s">
        <v>3268</v>
      </c>
      <c r="E2807" s="2">
        <f>VLOOKUP(A2807,Atual_15052023!$A$3:$A$5573,1,0)</f>
        <v>261100</v>
      </c>
    </row>
    <row r="2808" spans="1:5" x14ac:dyDescent="0.3">
      <c r="A2808" s="5">
        <v>261410</v>
      </c>
      <c r="B2808" s="5" t="s">
        <v>3349</v>
      </c>
      <c r="C2808" s="5" t="s">
        <v>1223</v>
      </c>
      <c r="D2808" s="5" t="s">
        <v>6231</v>
      </c>
      <c r="E2808" s="2">
        <f>VLOOKUP(A2808,Atual_15052023!$A$3:$A$5573,1,0)</f>
        <v>261410</v>
      </c>
    </row>
    <row r="2809" spans="1:5" x14ac:dyDescent="0.3">
      <c r="A2809" s="5">
        <v>261480</v>
      </c>
      <c r="B2809" s="5" t="s">
        <v>3349</v>
      </c>
      <c r="C2809" s="5" t="s">
        <v>1223</v>
      </c>
      <c r="D2809" s="5" t="s">
        <v>7852</v>
      </c>
      <c r="E2809" s="2">
        <f>VLOOKUP(A2809,Atual_15052023!$A$3:$A$5573,1,0)</f>
        <v>261480</v>
      </c>
    </row>
    <row r="2810" spans="1:5" x14ac:dyDescent="0.3">
      <c r="A2810" s="5">
        <v>261580</v>
      </c>
      <c r="B2810" s="5" t="s">
        <v>3349</v>
      </c>
      <c r="C2810" s="5" t="s">
        <v>1223</v>
      </c>
      <c r="D2810" s="5" t="s">
        <v>9618</v>
      </c>
      <c r="E2810" s="2">
        <f>VLOOKUP(A2810,Atual_15052023!$A$3:$A$5573,1,0)</f>
        <v>261580</v>
      </c>
    </row>
    <row r="2811" spans="1:5" x14ac:dyDescent="0.3">
      <c r="A2811" s="5">
        <v>261600</v>
      </c>
      <c r="B2811" s="5" t="s">
        <v>3349</v>
      </c>
      <c r="C2811" s="5" t="s">
        <v>1223</v>
      </c>
      <c r="D2811" s="5" t="s">
        <v>3758</v>
      </c>
      <c r="E2811" s="2">
        <f>VLOOKUP(A2811,Atual_15052023!$A$3:$A$5573,1,0)</f>
        <v>261600</v>
      </c>
    </row>
    <row r="2812" spans="1:5" x14ac:dyDescent="0.3">
      <c r="A2812" s="5">
        <v>260030</v>
      </c>
      <c r="B2812" s="5" t="s">
        <v>3349</v>
      </c>
      <c r="C2812" s="5" t="s">
        <v>3356</v>
      </c>
      <c r="D2812" s="5" t="s">
        <v>8437</v>
      </c>
      <c r="E2812" s="2">
        <f>VLOOKUP(A2812,Atual_15052023!$A$3:$A$5573,1,0)</f>
        <v>260030</v>
      </c>
    </row>
    <row r="2813" spans="1:5" x14ac:dyDescent="0.3">
      <c r="A2813" s="5">
        <v>260060</v>
      </c>
      <c r="B2813" s="5" t="s">
        <v>3349</v>
      </c>
      <c r="C2813" s="5" t="s">
        <v>3356</v>
      </c>
      <c r="D2813" s="5" t="s">
        <v>537</v>
      </c>
      <c r="E2813" s="2">
        <f>VLOOKUP(A2813,Atual_15052023!$A$3:$A$5573,1,0)</f>
        <v>260060</v>
      </c>
    </row>
    <row r="2814" spans="1:5" x14ac:dyDescent="0.3">
      <c r="A2814" s="5">
        <v>260080</v>
      </c>
      <c r="B2814" s="5" t="s">
        <v>3349</v>
      </c>
      <c r="C2814" s="5" t="s">
        <v>3356</v>
      </c>
      <c r="D2814" s="5" t="s">
        <v>7317</v>
      </c>
      <c r="E2814" s="2">
        <f>VLOOKUP(A2814,Atual_15052023!$A$3:$A$5573,1,0)</f>
        <v>260080</v>
      </c>
    </row>
    <row r="2815" spans="1:5" x14ac:dyDescent="0.3">
      <c r="A2815" s="5">
        <v>260130</v>
      </c>
      <c r="B2815" s="5" t="s">
        <v>3349</v>
      </c>
      <c r="C2815" s="5" t="s">
        <v>3356</v>
      </c>
      <c r="D2815" s="5" t="s">
        <v>8496</v>
      </c>
      <c r="E2815" s="2">
        <f>VLOOKUP(A2815,Atual_15052023!$A$3:$A$5573,1,0)</f>
        <v>260130</v>
      </c>
    </row>
    <row r="2816" spans="1:5" x14ac:dyDescent="0.3">
      <c r="A2816" s="5">
        <v>260170</v>
      </c>
      <c r="B2816" s="5" t="s">
        <v>3349</v>
      </c>
      <c r="C2816" s="5" t="s">
        <v>3356</v>
      </c>
      <c r="D2816" s="5" t="s">
        <v>1693</v>
      </c>
      <c r="E2816" s="2">
        <f>VLOOKUP(A2816,Atual_15052023!$A$3:$A$5573,1,0)</f>
        <v>260170</v>
      </c>
    </row>
    <row r="2817" spans="1:5" x14ac:dyDescent="0.3">
      <c r="A2817" s="5">
        <v>260190</v>
      </c>
      <c r="B2817" s="5" t="s">
        <v>3349</v>
      </c>
      <c r="C2817" s="5" t="s">
        <v>3356</v>
      </c>
      <c r="D2817" s="5" t="s">
        <v>1158</v>
      </c>
      <c r="E2817" s="2">
        <f>VLOOKUP(A2817,Atual_15052023!$A$3:$A$5573,1,0)</f>
        <v>260190</v>
      </c>
    </row>
    <row r="2818" spans="1:5" x14ac:dyDescent="0.3">
      <c r="A2818" s="5">
        <v>260230</v>
      </c>
      <c r="B2818" s="5" t="s">
        <v>3349</v>
      </c>
      <c r="C2818" s="5" t="s">
        <v>3356</v>
      </c>
      <c r="D2818" s="5" t="s">
        <v>138</v>
      </c>
      <c r="E2818" s="2">
        <f>VLOOKUP(A2818,Atual_15052023!$A$3:$A$5573,1,0)</f>
        <v>260230</v>
      </c>
    </row>
    <row r="2819" spans="1:5" x14ac:dyDescent="0.3">
      <c r="A2819" s="5">
        <v>260260</v>
      </c>
      <c r="B2819" s="5" t="s">
        <v>3349</v>
      </c>
      <c r="C2819" s="5" t="s">
        <v>3356</v>
      </c>
      <c r="D2819" s="5" t="s">
        <v>1630</v>
      </c>
      <c r="E2819" s="2">
        <f>VLOOKUP(A2819,Atual_15052023!$A$3:$A$5573,1,0)</f>
        <v>260260</v>
      </c>
    </row>
    <row r="2820" spans="1:5" x14ac:dyDescent="0.3">
      <c r="A2820" s="5">
        <v>260310</v>
      </c>
      <c r="B2820" s="5" t="s">
        <v>3349</v>
      </c>
      <c r="C2820" s="5" t="s">
        <v>3356</v>
      </c>
      <c r="D2820" s="5" t="s">
        <v>568</v>
      </c>
      <c r="E2820" s="2">
        <f>VLOOKUP(A2820,Atual_15052023!$A$3:$A$5573,1,0)</f>
        <v>260310</v>
      </c>
    </row>
    <row r="2821" spans="1:5" x14ac:dyDescent="0.3">
      <c r="A2821" s="5">
        <v>260350</v>
      </c>
      <c r="B2821" s="5" t="s">
        <v>3349</v>
      </c>
      <c r="C2821" s="5" t="s">
        <v>3356</v>
      </c>
      <c r="D2821" s="5" t="s">
        <v>11069</v>
      </c>
      <c r="E2821" s="2">
        <f>VLOOKUP(A2821,Atual_15052023!$A$3:$A$5573,1,0)</f>
        <v>260350</v>
      </c>
    </row>
    <row r="2822" spans="1:5" x14ac:dyDescent="0.3">
      <c r="A2822" s="5">
        <v>260410</v>
      </c>
      <c r="B2822" s="5" t="s">
        <v>3349</v>
      </c>
      <c r="C2822" s="5" t="s">
        <v>3356</v>
      </c>
      <c r="D2822" s="5" t="s">
        <v>3356</v>
      </c>
      <c r="E2822" s="2">
        <f>VLOOKUP(A2822,Atual_15052023!$A$3:$A$5573,1,0)</f>
        <v>260410</v>
      </c>
    </row>
    <row r="2823" spans="1:5" x14ac:dyDescent="0.3">
      <c r="A2823" s="5">
        <v>260500</v>
      </c>
      <c r="B2823" s="5" t="s">
        <v>3349</v>
      </c>
      <c r="C2823" s="5" t="s">
        <v>3356</v>
      </c>
      <c r="D2823" s="5" t="s">
        <v>7365</v>
      </c>
      <c r="E2823" s="2">
        <f>VLOOKUP(A2823,Atual_15052023!$A$3:$A$5573,1,0)</f>
        <v>260500</v>
      </c>
    </row>
    <row r="2824" spans="1:5" x14ac:dyDescent="0.3">
      <c r="A2824" s="5">
        <v>260580</v>
      </c>
      <c r="B2824" s="5" t="s">
        <v>3349</v>
      </c>
      <c r="C2824" s="5" t="s">
        <v>3356</v>
      </c>
      <c r="D2824" s="5" t="s">
        <v>9672</v>
      </c>
      <c r="E2824" s="2">
        <f>VLOOKUP(A2824,Atual_15052023!$A$3:$A$5573,1,0)</f>
        <v>260580</v>
      </c>
    </row>
    <row r="2825" spans="1:5" x14ac:dyDescent="0.3">
      <c r="A2825" s="5">
        <v>260640</v>
      </c>
      <c r="B2825" s="5" t="s">
        <v>3349</v>
      </c>
      <c r="C2825" s="5" t="s">
        <v>3356</v>
      </c>
      <c r="D2825" s="5" t="s">
        <v>461</v>
      </c>
      <c r="E2825" s="2">
        <f>VLOOKUP(A2825,Atual_15052023!$A$3:$A$5573,1,0)</f>
        <v>260640</v>
      </c>
    </row>
    <row r="2826" spans="1:5" x14ac:dyDescent="0.3">
      <c r="A2826" s="5">
        <v>260670</v>
      </c>
      <c r="B2826" s="5" t="s">
        <v>3349</v>
      </c>
      <c r="C2826" s="5" t="s">
        <v>3356</v>
      </c>
      <c r="D2826" s="5" t="s">
        <v>11081</v>
      </c>
      <c r="E2826" s="2">
        <f>VLOOKUP(A2826,Atual_15052023!$A$3:$A$5573,1,0)</f>
        <v>260670</v>
      </c>
    </row>
    <row r="2827" spans="1:5" x14ac:dyDescent="0.3">
      <c r="A2827" s="5">
        <v>260800</v>
      </c>
      <c r="B2827" s="5" t="s">
        <v>3349</v>
      </c>
      <c r="C2827" s="5" t="s">
        <v>3356</v>
      </c>
      <c r="D2827" s="5" t="s">
        <v>9014</v>
      </c>
      <c r="E2827" s="2">
        <f>VLOOKUP(A2827,Atual_15052023!$A$3:$A$5573,1,0)</f>
        <v>260800</v>
      </c>
    </row>
    <row r="2828" spans="1:5" x14ac:dyDescent="0.3">
      <c r="A2828" s="5">
        <v>260840</v>
      </c>
      <c r="B2828" s="5" t="s">
        <v>3349</v>
      </c>
      <c r="C2828" s="5" t="s">
        <v>3356</v>
      </c>
      <c r="D2828" s="5" t="s">
        <v>762</v>
      </c>
      <c r="E2828" s="2">
        <f>VLOOKUP(A2828,Atual_15052023!$A$3:$A$5573,1,0)</f>
        <v>260840</v>
      </c>
    </row>
    <row r="2829" spans="1:5" x14ac:dyDescent="0.3">
      <c r="A2829" s="5">
        <v>261020</v>
      </c>
      <c r="B2829" s="5" t="s">
        <v>3349</v>
      </c>
      <c r="C2829" s="5" t="s">
        <v>3356</v>
      </c>
      <c r="D2829" s="5" t="s">
        <v>10473</v>
      </c>
      <c r="E2829" s="2">
        <f>VLOOKUP(A2829,Atual_15052023!$A$3:$A$5573,1,0)</f>
        <v>261020</v>
      </c>
    </row>
    <row r="2830" spans="1:5" x14ac:dyDescent="0.3">
      <c r="A2830" s="5">
        <v>261090</v>
      </c>
      <c r="B2830" s="5" t="s">
        <v>3349</v>
      </c>
      <c r="C2830" s="5" t="s">
        <v>3356</v>
      </c>
      <c r="D2830" s="5" t="s">
        <v>7784</v>
      </c>
      <c r="E2830" s="2">
        <f>VLOOKUP(A2830,Atual_15052023!$A$3:$A$5573,1,0)</f>
        <v>261090</v>
      </c>
    </row>
    <row r="2831" spans="1:5" x14ac:dyDescent="0.3">
      <c r="A2831" s="5">
        <v>261120</v>
      </c>
      <c r="B2831" s="5" t="s">
        <v>3349</v>
      </c>
      <c r="C2831" s="5" t="s">
        <v>3356</v>
      </c>
      <c r="D2831" s="5" t="s">
        <v>8389</v>
      </c>
      <c r="E2831" s="2">
        <f>VLOOKUP(A2831,Atual_15052023!$A$3:$A$5573,1,0)</f>
        <v>261120</v>
      </c>
    </row>
    <row r="2832" spans="1:5" x14ac:dyDescent="0.3">
      <c r="A2832" s="5">
        <v>261170</v>
      </c>
      <c r="B2832" s="5" t="s">
        <v>3349</v>
      </c>
      <c r="C2832" s="5" t="s">
        <v>3356</v>
      </c>
      <c r="D2832" s="5" t="s">
        <v>4669</v>
      </c>
      <c r="E2832" s="2">
        <f>VLOOKUP(A2832,Atual_15052023!$A$3:$A$5573,1,0)</f>
        <v>261170</v>
      </c>
    </row>
    <row r="2833" spans="1:5" x14ac:dyDescent="0.3">
      <c r="A2833" s="5">
        <v>261200</v>
      </c>
      <c r="B2833" s="5" t="s">
        <v>3349</v>
      </c>
      <c r="C2833" s="5" t="s">
        <v>3356</v>
      </c>
      <c r="D2833" s="5" t="s">
        <v>6711</v>
      </c>
      <c r="E2833" s="2">
        <f>VLOOKUP(A2833,Atual_15052023!$A$3:$A$5573,1,0)</f>
        <v>261200</v>
      </c>
    </row>
    <row r="2834" spans="1:5" x14ac:dyDescent="0.3">
      <c r="A2834" s="5">
        <v>261240</v>
      </c>
      <c r="B2834" s="5" t="s">
        <v>3349</v>
      </c>
      <c r="C2834" s="5" t="s">
        <v>3356</v>
      </c>
      <c r="D2834" s="5" t="s">
        <v>3606</v>
      </c>
      <c r="E2834" s="2">
        <f>VLOOKUP(A2834,Atual_15052023!$A$3:$A$5573,1,0)</f>
        <v>261240</v>
      </c>
    </row>
    <row r="2835" spans="1:5" x14ac:dyDescent="0.3">
      <c r="A2835" s="5">
        <v>261250</v>
      </c>
      <c r="B2835" s="5" t="s">
        <v>3349</v>
      </c>
      <c r="C2835" s="5" t="s">
        <v>3356</v>
      </c>
      <c r="D2835" s="5" t="s">
        <v>661</v>
      </c>
      <c r="E2835" s="2">
        <f>VLOOKUP(A2835,Atual_15052023!$A$3:$A$5573,1,0)</f>
        <v>261250</v>
      </c>
    </row>
    <row r="2836" spans="1:5" x14ac:dyDescent="0.3">
      <c r="A2836" s="5">
        <v>261270</v>
      </c>
      <c r="B2836" s="5" t="s">
        <v>3349</v>
      </c>
      <c r="C2836" s="5" t="s">
        <v>3356</v>
      </c>
      <c r="D2836" s="5" t="s">
        <v>8195</v>
      </c>
      <c r="E2836" s="2">
        <f>VLOOKUP(A2836,Atual_15052023!$A$3:$A$5573,1,0)</f>
        <v>261270</v>
      </c>
    </row>
    <row r="2837" spans="1:5" x14ac:dyDescent="0.3">
      <c r="A2837" s="5">
        <v>261300</v>
      </c>
      <c r="B2837" s="5" t="s">
        <v>3349</v>
      </c>
      <c r="C2837" s="5" t="s">
        <v>3356</v>
      </c>
      <c r="D2837" s="5" t="s">
        <v>9839</v>
      </c>
      <c r="E2837" s="2">
        <f>VLOOKUP(A2837,Atual_15052023!$A$3:$A$5573,1,0)</f>
        <v>261300</v>
      </c>
    </row>
    <row r="2838" spans="1:5" x14ac:dyDescent="0.3">
      <c r="A2838" s="5">
        <v>261310</v>
      </c>
      <c r="B2838" s="5" t="s">
        <v>3349</v>
      </c>
      <c r="C2838" s="5" t="s">
        <v>3356</v>
      </c>
      <c r="D2838" s="5" t="s">
        <v>5475</v>
      </c>
      <c r="E2838" s="2">
        <f>VLOOKUP(A2838,Atual_15052023!$A$3:$A$5573,1,0)</f>
        <v>261310</v>
      </c>
    </row>
    <row r="2839" spans="1:5" x14ac:dyDescent="0.3">
      <c r="A2839" s="5">
        <v>261330</v>
      </c>
      <c r="B2839" s="5" t="s">
        <v>3349</v>
      </c>
      <c r="C2839" s="5" t="s">
        <v>3356</v>
      </c>
      <c r="D2839" s="5" t="s">
        <v>6758</v>
      </c>
      <c r="E2839" s="2">
        <f>VLOOKUP(A2839,Atual_15052023!$A$3:$A$5573,1,0)</f>
        <v>261330</v>
      </c>
    </row>
    <row r="2840" spans="1:5" x14ac:dyDescent="0.3">
      <c r="A2840" s="5">
        <v>261470</v>
      </c>
      <c r="B2840" s="5" t="s">
        <v>3349</v>
      </c>
      <c r="C2840" s="5" t="s">
        <v>3356</v>
      </c>
      <c r="D2840" s="5" t="s">
        <v>6158</v>
      </c>
      <c r="E2840" s="2">
        <f>VLOOKUP(A2840,Atual_15052023!$A$3:$A$5573,1,0)</f>
        <v>261470</v>
      </c>
    </row>
    <row r="2841" spans="1:5" x14ac:dyDescent="0.3">
      <c r="A2841" s="5">
        <v>261500</v>
      </c>
      <c r="B2841" s="5" t="s">
        <v>3349</v>
      </c>
      <c r="C2841" s="5" t="s">
        <v>3356</v>
      </c>
      <c r="D2841" s="5" t="s">
        <v>3138</v>
      </c>
      <c r="E2841" s="2">
        <f>VLOOKUP(A2841,Atual_15052023!$A$3:$A$5573,1,0)</f>
        <v>261500</v>
      </c>
    </row>
    <row r="2842" spans="1:5" x14ac:dyDescent="0.3">
      <c r="A2842" s="5">
        <v>261540</v>
      </c>
      <c r="B2842" s="5" t="s">
        <v>3349</v>
      </c>
      <c r="C2842" s="5" t="s">
        <v>3356</v>
      </c>
      <c r="D2842" s="5" t="s">
        <v>7375</v>
      </c>
      <c r="E2842" s="2">
        <f>VLOOKUP(A2842,Atual_15052023!$A$3:$A$5573,1,0)</f>
        <v>261540</v>
      </c>
    </row>
    <row r="2843" spans="1:5" x14ac:dyDescent="0.3">
      <c r="A2843" s="5">
        <v>261620</v>
      </c>
      <c r="B2843" s="5" t="s">
        <v>3349</v>
      </c>
      <c r="C2843" s="5" t="s">
        <v>3356</v>
      </c>
      <c r="D2843" s="5" t="s">
        <v>2997</v>
      </c>
      <c r="E2843" s="2">
        <f>VLOOKUP(A2843,Atual_15052023!$A$3:$A$5573,1,0)</f>
        <v>261620</v>
      </c>
    </row>
    <row r="2844" spans="1:5" x14ac:dyDescent="0.3">
      <c r="A2844" s="5">
        <v>260050</v>
      </c>
      <c r="B2844" s="5" t="s">
        <v>3349</v>
      </c>
      <c r="C2844" s="5" t="s">
        <v>6507</v>
      </c>
      <c r="D2844" s="5" t="s">
        <v>7407</v>
      </c>
      <c r="E2844" s="2">
        <f>VLOOKUP(A2844,Atual_15052023!$A$3:$A$5573,1,0)</f>
        <v>260050</v>
      </c>
    </row>
    <row r="2845" spans="1:5" x14ac:dyDescent="0.3">
      <c r="A2845" s="5">
        <v>260100</v>
      </c>
      <c r="B2845" s="5" t="s">
        <v>3349</v>
      </c>
      <c r="C2845" s="5" t="s">
        <v>6507</v>
      </c>
      <c r="D2845" s="5" t="s">
        <v>3104</v>
      </c>
      <c r="E2845" s="2">
        <f>VLOOKUP(A2845,Atual_15052023!$A$3:$A$5573,1,0)</f>
        <v>260100</v>
      </c>
    </row>
    <row r="2846" spans="1:5" x14ac:dyDescent="0.3">
      <c r="A2846" s="5">
        <v>260210</v>
      </c>
      <c r="B2846" s="5" t="s">
        <v>3349</v>
      </c>
      <c r="C2846" s="5" t="s">
        <v>6507</v>
      </c>
      <c r="D2846" s="5" t="s">
        <v>3162</v>
      </c>
      <c r="E2846" s="2">
        <f>VLOOKUP(A2846,Atual_15052023!$A$3:$A$5573,1,0)</f>
        <v>260210</v>
      </c>
    </row>
    <row r="2847" spans="1:5" x14ac:dyDescent="0.3">
      <c r="A2847" s="5">
        <v>260240</v>
      </c>
      <c r="B2847" s="5" t="s">
        <v>3349</v>
      </c>
      <c r="C2847" s="5" t="s">
        <v>6507</v>
      </c>
      <c r="D2847" s="5" t="s">
        <v>7973</v>
      </c>
      <c r="E2847" s="2">
        <f>VLOOKUP(A2847,Atual_15052023!$A$3:$A$5573,1,0)</f>
        <v>260240</v>
      </c>
    </row>
    <row r="2848" spans="1:5" x14ac:dyDescent="0.3">
      <c r="A2848" s="5">
        <v>260320</v>
      </c>
      <c r="B2848" s="5" t="s">
        <v>3349</v>
      </c>
      <c r="C2848" s="5" t="s">
        <v>6507</v>
      </c>
      <c r="D2848" s="5" t="s">
        <v>11077</v>
      </c>
      <c r="E2848" s="2">
        <f>VLOOKUP(A2848,Atual_15052023!$A$3:$A$5573,1,0)</f>
        <v>260320</v>
      </c>
    </row>
    <row r="2849" spans="1:5" x14ac:dyDescent="0.3">
      <c r="A2849" s="5">
        <v>260330</v>
      </c>
      <c r="B2849" s="5" t="s">
        <v>3349</v>
      </c>
      <c r="C2849" s="5" t="s">
        <v>6507</v>
      </c>
      <c r="D2849" s="5" t="s">
        <v>1886</v>
      </c>
      <c r="E2849" s="2">
        <f>VLOOKUP(A2849,Atual_15052023!$A$3:$A$5573,1,0)</f>
        <v>260330</v>
      </c>
    </row>
    <row r="2850" spans="1:5" x14ac:dyDescent="0.3">
      <c r="A2850" s="5">
        <v>260370</v>
      </c>
      <c r="B2850" s="5" t="s">
        <v>3349</v>
      </c>
      <c r="C2850" s="5" t="s">
        <v>6507</v>
      </c>
      <c r="D2850" s="5" t="s">
        <v>5766</v>
      </c>
      <c r="E2850" s="2">
        <f>VLOOKUP(A2850,Atual_15052023!$A$3:$A$5573,1,0)</f>
        <v>260370</v>
      </c>
    </row>
    <row r="2851" spans="1:5" x14ac:dyDescent="0.3">
      <c r="A2851" s="5">
        <v>260380</v>
      </c>
      <c r="B2851" s="5" t="s">
        <v>3349</v>
      </c>
      <c r="C2851" s="5" t="s">
        <v>6507</v>
      </c>
      <c r="D2851" s="5" t="s">
        <v>10837</v>
      </c>
      <c r="E2851" s="2">
        <f>VLOOKUP(A2851,Atual_15052023!$A$3:$A$5573,1,0)</f>
        <v>260380</v>
      </c>
    </row>
    <row r="2852" spans="1:5" x14ac:dyDescent="0.3">
      <c r="A2852" s="5">
        <v>260470</v>
      </c>
      <c r="B2852" s="5" t="s">
        <v>3349</v>
      </c>
      <c r="C2852" s="5" t="s">
        <v>6507</v>
      </c>
      <c r="D2852" s="5" t="s">
        <v>7406</v>
      </c>
      <c r="E2852" s="2">
        <f>VLOOKUP(A2852,Atual_15052023!$A$3:$A$5573,1,0)</f>
        <v>260470</v>
      </c>
    </row>
    <row r="2853" spans="1:5" x14ac:dyDescent="0.3">
      <c r="A2853" s="5">
        <v>260600</v>
      </c>
      <c r="B2853" s="5" t="s">
        <v>3349</v>
      </c>
      <c r="C2853" s="5" t="s">
        <v>6507</v>
      </c>
      <c r="D2853" s="5" t="s">
        <v>6507</v>
      </c>
      <c r="E2853" s="2">
        <f>VLOOKUP(A2853,Atual_15052023!$A$3:$A$5573,1,0)</f>
        <v>260600</v>
      </c>
    </row>
    <row r="2854" spans="1:5" x14ac:dyDescent="0.3">
      <c r="A2854" s="5">
        <v>260650</v>
      </c>
      <c r="B2854" s="5" t="s">
        <v>3349</v>
      </c>
      <c r="C2854" s="5" t="s">
        <v>6507</v>
      </c>
      <c r="D2854" s="5" t="s">
        <v>3474</v>
      </c>
      <c r="E2854" s="2">
        <f>VLOOKUP(A2854,Atual_15052023!$A$3:$A$5573,1,0)</f>
        <v>260650</v>
      </c>
    </row>
    <row r="2855" spans="1:5" x14ac:dyDescent="0.3">
      <c r="A2855" s="5">
        <v>260750</v>
      </c>
      <c r="B2855" s="5" t="s">
        <v>3349</v>
      </c>
      <c r="C2855" s="5" t="s">
        <v>6507</v>
      </c>
      <c r="D2855" s="5" t="s">
        <v>6061</v>
      </c>
      <c r="E2855" s="2">
        <f>VLOOKUP(A2855,Atual_15052023!$A$3:$A$5573,1,0)</f>
        <v>260750</v>
      </c>
    </row>
    <row r="2856" spans="1:5" x14ac:dyDescent="0.3">
      <c r="A2856" s="5">
        <v>260825</v>
      </c>
      <c r="B2856" s="5" t="s">
        <v>3349</v>
      </c>
      <c r="C2856" s="5" t="s">
        <v>6507</v>
      </c>
      <c r="D2856" s="5" t="s">
        <v>1313</v>
      </c>
      <c r="E2856" s="2">
        <f>VLOOKUP(A2856,Atual_15052023!$A$3:$A$5573,1,0)</f>
        <v>260825</v>
      </c>
    </row>
    <row r="2857" spans="1:5" x14ac:dyDescent="0.3">
      <c r="A2857" s="5">
        <v>260830</v>
      </c>
      <c r="B2857" s="5" t="s">
        <v>3349</v>
      </c>
      <c r="C2857" s="5" t="s">
        <v>6507</v>
      </c>
      <c r="D2857" s="5" t="s">
        <v>500</v>
      </c>
      <c r="E2857" s="2">
        <f>VLOOKUP(A2857,Atual_15052023!$A$3:$A$5573,1,0)</f>
        <v>260830</v>
      </c>
    </row>
    <row r="2858" spans="1:5" x14ac:dyDescent="0.3">
      <c r="A2858" s="5">
        <v>260860</v>
      </c>
      <c r="B2858" s="5" t="s">
        <v>3349</v>
      </c>
      <c r="C2858" s="5" t="s">
        <v>6507</v>
      </c>
      <c r="D2858" s="5" t="s">
        <v>7617</v>
      </c>
      <c r="E2858" s="2">
        <f>VLOOKUP(A2858,Atual_15052023!$A$3:$A$5573,1,0)</f>
        <v>260860</v>
      </c>
    </row>
    <row r="2859" spans="1:5" x14ac:dyDescent="0.3">
      <c r="A2859" s="5">
        <v>260880</v>
      </c>
      <c r="B2859" s="5" t="s">
        <v>3349</v>
      </c>
      <c r="C2859" s="5" t="s">
        <v>6507</v>
      </c>
      <c r="D2859" s="5" t="s">
        <v>4927</v>
      </c>
      <c r="E2859" s="2">
        <f>VLOOKUP(A2859,Atual_15052023!$A$3:$A$5573,1,0)</f>
        <v>260880</v>
      </c>
    </row>
    <row r="2860" spans="1:5" x14ac:dyDescent="0.3">
      <c r="A2860" s="5">
        <v>261010</v>
      </c>
      <c r="B2860" s="5" t="s">
        <v>3349</v>
      </c>
      <c r="C2860" s="5" t="s">
        <v>6507</v>
      </c>
      <c r="D2860" s="5" t="s">
        <v>5511</v>
      </c>
      <c r="E2860" s="2">
        <f>VLOOKUP(A2860,Atual_15052023!$A$3:$A$5573,1,0)</f>
        <v>261010</v>
      </c>
    </row>
    <row r="2861" spans="1:5" x14ac:dyDescent="0.3">
      <c r="A2861" s="5">
        <v>261030</v>
      </c>
      <c r="B2861" s="5" t="s">
        <v>3349</v>
      </c>
      <c r="C2861" s="5" t="s">
        <v>6507</v>
      </c>
      <c r="D2861" s="5" t="s">
        <v>7968</v>
      </c>
      <c r="E2861" s="2">
        <f>VLOOKUP(A2861,Atual_15052023!$A$3:$A$5573,1,0)</f>
        <v>261030</v>
      </c>
    </row>
    <row r="2862" spans="1:5" x14ac:dyDescent="0.3">
      <c r="A2862" s="5">
        <v>261230</v>
      </c>
      <c r="B2862" s="5" t="s">
        <v>3349</v>
      </c>
      <c r="C2862" s="5" t="s">
        <v>6507</v>
      </c>
      <c r="D2862" s="5" t="s">
        <v>4140</v>
      </c>
      <c r="E2862" s="2">
        <f>VLOOKUP(A2862,Atual_15052023!$A$3:$A$5573,1,0)</f>
        <v>261230</v>
      </c>
    </row>
    <row r="2863" spans="1:5" x14ac:dyDescent="0.3">
      <c r="A2863" s="5">
        <v>261320</v>
      </c>
      <c r="B2863" s="5" t="s">
        <v>3349</v>
      </c>
      <c r="C2863" s="5" t="s">
        <v>6507</v>
      </c>
      <c r="D2863" s="5" t="s">
        <v>702</v>
      </c>
      <c r="E2863" s="2">
        <f>VLOOKUP(A2863,Atual_15052023!$A$3:$A$5573,1,0)</f>
        <v>261320</v>
      </c>
    </row>
    <row r="2864" spans="1:5" x14ac:dyDescent="0.3">
      <c r="A2864" s="5">
        <v>261510</v>
      </c>
      <c r="B2864" s="5" t="s">
        <v>3349</v>
      </c>
      <c r="C2864" s="5" t="s">
        <v>6507</v>
      </c>
      <c r="D2864" s="5" t="s">
        <v>7844</v>
      </c>
      <c r="E2864" s="2">
        <f>VLOOKUP(A2864,Atual_15052023!$A$3:$A$5573,1,0)</f>
        <v>261510</v>
      </c>
    </row>
    <row r="2865" spans="1:5" x14ac:dyDescent="0.3">
      <c r="A2865" s="5">
        <v>260070</v>
      </c>
      <c r="B2865" s="5" t="s">
        <v>3349</v>
      </c>
      <c r="C2865" s="5" t="s">
        <v>4817</v>
      </c>
      <c r="D2865" s="5" t="s">
        <v>10840</v>
      </c>
      <c r="E2865" s="2">
        <f>VLOOKUP(A2865,Atual_15052023!$A$3:$A$5573,1,0)</f>
        <v>260070</v>
      </c>
    </row>
    <row r="2866" spans="1:5" x14ac:dyDescent="0.3">
      <c r="A2866" s="5">
        <v>260360</v>
      </c>
      <c r="B2866" s="5" t="s">
        <v>3349</v>
      </c>
      <c r="C2866" s="5" t="s">
        <v>4817</v>
      </c>
      <c r="D2866" s="5" t="s">
        <v>543</v>
      </c>
      <c r="E2866" s="2">
        <f>VLOOKUP(A2866,Atual_15052023!$A$3:$A$5573,1,0)</f>
        <v>260360</v>
      </c>
    </row>
    <row r="2867" spans="1:5" x14ac:dyDescent="0.3">
      <c r="A2867" s="5">
        <v>260460</v>
      </c>
      <c r="B2867" s="5" t="s">
        <v>3349</v>
      </c>
      <c r="C2867" s="5" t="s">
        <v>4817</v>
      </c>
      <c r="D2867" s="5" t="s">
        <v>10412</v>
      </c>
      <c r="E2867" s="2">
        <f>VLOOKUP(A2867,Atual_15052023!$A$3:$A$5573,1,0)</f>
        <v>260460</v>
      </c>
    </row>
    <row r="2868" spans="1:5" x14ac:dyDescent="0.3">
      <c r="A2868" s="5">
        <v>260550</v>
      </c>
      <c r="B2868" s="5" t="s">
        <v>3349</v>
      </c>
      <c r="C2868" s="5" t="s">
        <v>4817</v>
      </c>
      <c r="D2868" s="5" t="s">
        <v>7717</v>
      </c>
      <c r="E2868" s="2">
        <f>VLOOKUP(A2868,Atual_15052023!$A$3:$A$5573,1,0)</f>
        <v>260550</v>
      </c>
    </row>
    <row r="2869" spans="1:5" x14ac:dyDescent="0.3">
      <c r="A2869" s="5">
        <v>260620</v>
      </c>
      <c r="B2869" s="5" t="s">
        <v>3349</v>
      </c>
      <c r="C2869" s="5" t="s">
        <v>4817</v>
      </c>
      <c r="D2869" s="5" t="s">
        <v>4817</v>
      </c>
      <c r="E2869" s="2">
        <f>VLOOKUP(A2869,Atual_15052023!$A$3:$A$5573,1,0)</f>
        <v>260620</v>
      </c>
    </row>
    <row r="2870" spans="1:5" x14ac:dyDescent="0.3">
      <c r="A2870" s="5">
        <v>260765</v>
      </c>
      <c r="B2870" s="5" t="s">
        <v>3349</v>
      </c>
      <c r="C2870" s="5" t="s">
        <v>4817</v>
      </c>
      <c r="D2870" s="5" t="s">
        <v>1215</v>
      </c>
      <c r="E2870" s="2">
        <f>VLOOKUP(A2870,Atual_15052023!$A$3:$A$5573,1,0)</f>
        <v>260765</v>
      </c>
    </row>
    <row r="2871" spans="1:5" x14ac:dyDescent="0.3">
      <c r="A2871" s="5">
        <v>260780</v>
      </c>
      <c r="B2871" s="5" t="s">
        <v>3349</v>
      </c>
      <c r="C2871" s="5" t="s">
        <v>4817</v>
      </c>
      <c r="D2871" s="5" t="s">
        <v>4848</v>
      </c>
      <c r="E2871" s="2">
        <f>VLOOKUP(A2871,Atual_15052023!$A$3:$A$5573,1,0)</f>
        <v>260780</v>
      </c>
    </row>
    <row r="2872" spans="1:5" x14ac:dyDescent="0.3">
      <c r="A2872" s="5">
        <v>260900</v>
      </c>
      <c r="B2872" s="5" t="s">
        <v>3349</v>
      </c>
      <c r="C2872" s="5" t="s">
        <v>4817</v>
      </c>
      <c r="D2872" s="5" t="s">
        <v>7576</v>
      </c>
      <c r="E2872" s="2">
        <f>VLOOKUP(A2872,Atual_15052023!$A$3:$A$5573,1,0)</f>
        <v>260900</v>
      </c>
    </row>
    <row r="2873" spans="1:5" x14ac:dyDescent="0.3">
      <c r="A2873" s="5">
        <v>261380</v>
      </c>
      <c r="B2873" s="5" t="s">
        <v>3349</v>
      </c>
      <c r="C2873" s="5" t="s">
        <v>4817</v>
      </c>
      <c r="D2873" s="5" t="s">
        <v>2551</v>
      </c>
      <c r="E2873" s="2">
        <f>VLOOKUP(A2873,Atual_15052023!$A$3:$A$5573,1,0)</f>
        <v>261380</v>
      </c>
    </row>
    <row r="2874" spans="1:5" x14ac:dyDescent="0.3">
      <c r="A2874" s="5">
        <v>261530</v>
      </c>
      <c r="B2874" s="5" t="s">
        <v>3349</v>
      </c>
      <c r="C2874" s="5" t="s">
        <v>4817</v>
      </c>
      <c r="D2874" s="5" t="s">
        <v>8371</v>
      </c>
      <c r="E2874" s="2">
        <f>VLOOKUP(A2874,Atual_15052023!$A$3:$A$5573,1,0)</f>
        <v>261530</v>
      </c>
    </row>
    <row r="2875" spans="1:5" x14ac:dyDescent="0.3">
      <c r="A2875" s="5">
        <v>260220</v>
      </c>
      <c r="B2875" s="5" t="s">
        <v>3349</v>
      </c>
      <c r="C2875" s="5" t="s">
        <v>2594</v>
      </c>
      <c r="D2875" s="5" t="s">
        <v>5635</v>
      </c>
      <c r="E2875" s="2">
        <f>VLOOKUP(A2875,Atual_15052023!$A$3:$A$5573,1,0)</f>
        <v>260220</v>
      </c>
    </row>
    <row r="2876" spans="1:5" x14ac:dyDescent="0.3">
      <c r="A2876" s="5">
        <v>260270</v>
      </c>
      <c r="B2876" s="5" t="s">
        <v>3349</v>
      </c>
      <c r="C2876" s="5" t="s">
        <v>2594</v>
      </c>
      <c r="D2876" s="5" t="s">
        <v>10528</v>
      </c>
      <c r="E2876" s="2">
        <f>VLOOKUP(A2876,Atual_15052023!$A$3:$A$5573,1,0)</f>
        <v>260270</v>
      </c>
    </row>
    <row r="2877" spans="1:5" x14ac:dyDescent="0.3">
      <c r="A2877" s="5">
        <v>260400</v>
      </c>
      <c r="B2877" s="5" t="s">
        <v>3349</v>
      </c>
      <c r="C2877" s="5" t="s">
        <v>2594</v>
      </c>
      <c r="D2877" s="5" t="s">
        <v>9834</v>
      </c>
      <c r="E2877" s="2">
        <f>VLOOKUP(A2877,Atual_15052023!$A$3:$A$5573,1,0)</f>
        <v>260400</v>
      </c>
    </row>
    <row r="2878" spans="1:5" x14ac:dyDescent="0.3">
      <c r="A2878" s="5">
        <v>260415</v>
      </c>
      <c r="B2878" s="5" t="s">
        <v>3349</v>
      </c>
      <c r="C2878" s="5" t="s">
        <v>2594</v>
      </c>
      <c r="D2878" s="5" t="s">
        <v>3683</v>
      </c>
      <c r="E2878" s="2">
        <f>VLOOKUP(A2878,Atual_15052023!$A$3:$A$5573,1,0)</f>
        <v>260415</v>
      </c>
    </row>
    <row r="2879" spans="1:5" x14ac:dyDescent="0.3">
      <c r="A2879" s="5">
        <v>260490</v>
      </c>
      <c r="B2879" s="5" t="s">
        <v>3349</v>
      </c>
      <c r="C2879" s="5" t="s">
        <v>2594</v>
      </c>
      <c r="D2879" s="5" t="s">
        <v>2133</v>
      </c>
      <c r="E2879" s="2">
        <f>VLOOKUP(A2879,Atual_15052023!$A$3:$A$5573,1,0)</f>
        <v>260490</v>
      </c>
    </row>
    <row r="2880" spans="1:5" x14ac:dyDescent="0.3">
      <c r="A2880" s="5">
        <v>260540</v>
      </c>
      <c r="B2880" s="5" t="s">
        <v>3349</v>
      </c>
      <c r="C2880" s="5" t="s">
        <v>2594</v>
      </c>
      <c r="D2880" s="5" t="s">
        <v>2939</v>
      </c>
      <c r="E2880" s="2">
        <f>VLOOKUP(A2880,Atual_15052023!$A$3:$A$5573,1,0)</f>
        <v>260540</v>
      </c>
    </row>
    <row r="2881" spans="1:5" x14ac:dyDescent="0.3">
      <c r="A2881" s="5">
        <v>260810</v>
      </c>
      <c r="B2881" s="5" t="s">
        <v>3349</v>
      </c>
      <c r="C2881" s="5" t="s">
        <v>2594</v>
      </c>
      <c r="D2881" s="5" t="s">
        <v>1124</v>
      </c>
      <c r="E2881" s="2">
        <f>VLOOKUP(A2881,Atual_15052023!$A$3:$A$5573,1,0)</f>
        <v>260810</v>
      </c>
    </row>
    <row r="2882" spans="1:5" x14ac:dyDescent="0.3">
      <c r="A2882" s="5">
        <v>260845</v>
      </c>
      <c r="B2882" s="5" t="s">
        <v>3349</v>
      </c>
      <c r="C2882" s="5" t="s">
        <v>2594</v>
      </c>
      <c r="D2882" s="5" t="s">
        <v>7550</v>
      </c>
      <c r="E2882" s="2">
        <f>VLOOKUP(A2882,Atual_15052023!$A$3:$A$5573,1,0)</f>
        <v>260845</v>
      </c>
    </row>
    <row r="2883" spans="1:5" x14ac:dyDescent="0.3">
      <c r="A2883" s="5">
        <v>260850</v>
      </c>
      <c r="B2883" s="5" t="s">
        <v>3349</v>
      </c>
      <c r="C2883" s="5" t="s">
        <v>2594</v>
      </c>
      <c r="D2883" s="5" t="s">
        <v>11265</v>
      </c>
      <c r="E2883" s="2">
        <f>VLOOKUP(A2883,Atual_15052023!$A$3:$A$5573,1,0)</f>
        <v>260850</v>
      </c>
    </row>
    <row r="2884" spans="1:5" x14ac:dyDescent="0.3">
      <c r="A2884" s="5">
        <v>260890</v>
      </c>
      <c r="B2884" s="5" t="s">
        <v>3349</v>
      </c>
      <c r="C2884" s="5" t="s">
        <v>2594</v>
      </c>
      <c r="D2884" s="5" t="s">
        <v>2594</v>
      </c>
      <c r="E2884" s="2">
        <f>VLOOKUP(A2884,Atual_15052023!$A$3:$A$5573,1,0)</f>
        <v>260890</v>
      </c>
    </row>
    <row r="2885" spans="1:5" x14ac:dyDescent="0.3">
      <c r="A2885" s="5">
        <v>260910</v>
      </c>
      <c r="B2885" s="5" t="s">
        <v>3349</v>
      </c>
      <c r="C2885" s="5" t="s">
        <v>2594</v>
      </c>
      <c r="D2885" s="5" t="s">
        <v>10783</v>
      </c>
      <c r="E2885" s="2">
        <f>VLOOKUP(A2885,Atual_15052023!$A$3:$A$5573,1,0)</f>
        <v>260910</v>
      </c>
    </row>
    <row r="2886" spans="1:5" x14ac:dyDescent="0.3">
      <c r="A2886" s="5">
        <v>260950</v>
      </c>
      <c r="B2886" s="5" t="s">
        <v>3349</v>
      </c>
      <c r="C2886" s="5" t="s">
        <v>2594</v>
      </c>
      <c r="D2886" s="5" t="s">
        <v>5394</v>
      </c>
      <c r="E2886" s="2">
        <f>VLOOKUP(A2886,Atual_15052023!$A$3:$A$5573,1,0)</f>
        <v>260950</v>
      </c>
    </row>
    <row r="2887" spans="1:5" x14ac:dyDescent="0.3">
      <c r="A2887" s="5">
        <v>260970</v>
      </c>
      <c r="B2887" s="5" t="s">
        <v>3349</v>
      </c>
      <c r="C2887" s="5" t="s">
        <v>2594</v>
      </c>
      <c r="D2887" s="5" t="s">
        <v>10617</v>
      </c>
      <c r="E2887" s="2">
        <f>VLOOKUP(A2887,Atual_15052023!$A$3:$A$5573,1,0)</f>
        <v>260970</v>
      </c>
    </row>
    <row r="2888" spans="1:5" x14ac:dyDescent="0.3">
      <c r="A2888" s="5">
        <v>261050</v>
      </c>
      <c r="B2888" s="5" t="s">
        <v>3349</v>
      </c>
      <c r="C2888" s="5" t="s">
        <v>2594</v>
      </c>
      <c r="D2888" s="5" t="s">
        <v>7767</v>
      </c>
      <c r="E2888" s="2">
        <f>VLOOKUP(A2888,Atual_15052023!$A$3:$A$5573,1,0)</f>
        <v>261050</v>
      </c>
    </row>
    <row r="2889" spans="1:5" x14ac:dyDescent="0.3">
      <c r="A2889" s="5">
        <v>261060</v>
      </c>
      <c r="B2889" s="5" t="s">
        <v>3349</v>
      </c>
      <c r="C2889" s="5" t="s">
        <v>2594</v>
      </c>
      <c r="D2889" s="5" t="s">
        <v>8191</v>
      </c>
      <c r="E2889" s="2">
        <f>VLOOKUP(A2889,Atual_15052023!$A$3:$A$5573,1,0)</f>
        <v>261060</v>
      </c>
    </row>
    <row r="2890" spans="1:5" x14ac:dyDescent="0.3">
      <c r="A2890" s="5">
        <v>261210</v>
      </c>
      <c r="B2890" s="5" t="s">
        <v>3349</v>
      </c>
      <c r="C2890" s="5" t="s">
        <v>2594</v>
      </c>
      <c r="D2890" s="5" t="s">
        <v>564</v>
      </c>
      <c r="E2890" s="2">
        <f>VLOOKUP(A2890,Atual_15052023!$A$3:$A$5573,1,0)</f>
        <v>261210</v>
      </c>
    </row>
    <row r="2891" spans="1:5" x14ac:dyDescent="0.3">
      <c r="A2891" s="5">
        <v>261450</v>
      </c>
      <c r="B2891" s="5" t="s">
        <v>3349</v>
      </c>
      <c r="C2891" s="5" t="s">
        <v>2594</v>
      </c>
      <c r="D2891" s="5" t="s">
        <v>6928</v>
      </c>
      <c r="E2891" s="2">
        <f>VLOOKUP(A2891,Atual_15052023!$A$3:$A$5573,1,0)</f>
        <v>261450</v>
      </c>
    </row>
    <row r="2892" spans="1:5" x14ac:dyDescent="0.3">
      <c r="A2892" s="5">
        <v>261550</v>
      </c>
      <c r="B2892" s="5" t="s">
        <v>3349</v>
      </c>
      <c r="C2892" s="5" t="s">
        <v>2594</v>
      </c>
      <c r="D2892" s="5" t="s">
        <v>3599</v>
      </c>
      <c r="E2892" s="2">
        <f>VLOOKUP(A2892,Atual_15052023!$A$3:$A$5573,1,0)</f>
        <v>261550</v>
      </c>
    </row>
    <row r="2893" spans="1:5" x14ac:dyDescent="0.3">
      <c r="A2893" s="5">
        <v>261618</v>
      </c>
      <c r="B2893" s="5" t="s">
        <v>3349</v>
      </c>
      <c r="C2893" s="5" t="s">
        <v>2594</v>
      </c>
      <c r="D2893" s="5" t="s">
        <v>917</v>
      </c>
      <c r="E2893" s="2">
        <f>VLOOKUP(A2893,Atual_15052023!$A$3:$A$5573,1,0)</f>
        <v>261618</v>
      </c>
    </row>
    <row r="2894" spans="1:5" x14ac:dyDescent="0.3">
      <c r="A2894" s="5">
        <v>261630</v>
      </c>
      <c r="B2894" s="5" t="s">
        <v>3349</v>
      </c>
      <c r="C2894" s="5" t="s">
        <v>2594</v>
      </c>
      <c r="D2894" s="5" t="s">
        <v>93</v>
      </c>
      <c r="E2894" s="2">
        <f>VLOOKUP(A2894,Atual_15052023!$A$3:$A$5573,1,0)</f>
        <v>261630</v>
      </c>
    </row>
    <row r="2895" spans="1:5" x14ac:dyDescent="0.3">
      <c r="A2895" s="5">
        <v>260110</v>
      </c>
      <c r="B2895" s="5" t="s">
        <v>3349</v>
      </c>
      <c r="C2895" s="5" t="s">
        <v>5072</v>
      </c>
      <c r="D2895" s="5" t="s">
        <v>6154</v>
      </c>
      <c r="E2895" s="2">
        <f>VLOOKUP(A2895,Atual_15052023!$A$3:$A$5573,1,0)</f>
        <v>260110</v>
      </c>
    </row>
    <row r="2896" spans="1:5" x14ac:dyDescent="0.3">
      <c r="A2896" s="5">
        <v>260200</v>
      </c>
      <c r="B2896" s="5" t="s">
        <v>3349</v>
      </c>
      <c r="C2896" s="5" t="s">
        <v>5072</v>
      </c>
      <c r="D2896" s="5" t="s">
        <v>1984</v>
      </c>
      <c r="E2896" s="2">
        <f>VLOOKUP(A2896,Atual_15052023!$A$3:$A$5573,1,0)</f>
        <v>260200</v>
      </c>
    </row>
    <row r="2897" spans="1:5" x14ac:dyDescent="0.3">
      <c r="A2897" s="5">
        <v>260530</v>
      </c>
      <c r="B2897" s="5" t="s">
        <v>3349</v>
      </c>
      <c r="C2897" s="5" t="s">
        <v>5072</v>
      </c>
      <c r="D2897" s="5" t="s">
        <v>6122</v>
      </c>
      <c r="E2897" s="2">
        <f>VLOOKUP(A2897,Atual_15052023!$A$3:$A$5573,1,0)</f>
        <v>260530</v>
      </c>
    </row>
    <row r="2898" spans="1:5" x14ac:dyDescent="0.3">
      <c r="A2898" s="5">
        <v>260630</v>
      </c>
      <c r="B2898" s="5" t="s">
        <v>3349</v>
      </c>
      <c r="C2898" s="5" t="s">
        <v>5072</v>
      </c>
      <c r="D2898" s="5" t="s">
        <v>9984</v>
      </c>
      <c r="E2898" s="2">
        <f>VLOOKUP(A2898,Atual_15052023!$A$3:$A$5573,1,0)</f>
        <v>260630</v>
      </c>
    </row>
    <row r="2899" spans="1:5" x14ac:dyDescent="0.3">
      <c r="A2899" s="5">
        <v>260730</v>
      </c>
      <c r="B2899" s="5" t="s">
        <v>3349</v>
      </c>
      <c r="C2899" s="5" t="s">
        <v>5072</v>
      </c>
      <c r="D2899" s="5" t="s">
        <v>1662</v>
      </c>
      <c r="E2899" s="2">
        <f>VLOOKUP(A2899,Atual_15052023!$A$3:$A$5573,1,0)</f>
        <v>260730</v>
      </c>
    </row>
    <row r="2900" spans="1:5" x14ac:dyDescent="0.3">
      <c r="A2900" s="5">
        <v>261430</v>
      </c>
      <c r="B2900" s="5" t="s">
        <v>3349</v>
      </c>
      <c r="C2900" s="5" t="s">
        <v>5072</v>
      </c>
      <c r="D2900" s="5" t="s">
        <v>9029</v>
      </c>
      <c r="E2900" s="2">
        <f>VLOOKUP(A2900,Atual_15052023!$A$3:$A$5573,1,0)</f>
        <v>261430</v>
      </c>
    </row>
    <row r="2901" spans="1:5" x14ac:dyDescent="0.3">
      <c r="A2901" s="5">
        <v>260990</v>
      </c>
      <c r="B2901" s="5" t="s">
        <v>3349</v>
      </c>
      <c r="C2901" s="5" t="s">
        <v>5072</v>
      </c>
      <c r="D2901" s="5" t="s">
        <v>5072</v>
      </c>
      <c r="E2901" s="2">
        <f>VLOOKUP(A2901,Atual_15052023!$A$3:$A$5573,1,0)</f>
        <v>260990</v>
      </c>
    </row>
    <row r="2902" spans="1:5" x14ac:dyDescent="0.3">
      <c r="A2902" s="5">
        <v>261040</v>
      </c>
      <c r="B2902" s="5" t="s">
        <v>3349</v>
      </c>
      <c r="C2902" s="5" t="s">
        <v>5072</v>
      </c>
      <c r="D2902" s="5" t="s">
        <v>8968</v>
      </c>
      <c r="E2902" s="2">
        <f>VLOOKUP(A2902,Atual_15052023!$A$3:$A$5573,1,0)</f>
        <v>261040</v>
      </c>
    </row>
    <row r="2903" spans="1:5" x14ac:dyDescent="0.3">
      <c r="A2903" s="5">
        <v>261245</v>
      </c>
      <c r="B2903" s="5" t="s">
        <v>3349</v>
      </c>
      <c r="C2903" s="5" t="s">
        <v>5072</v>
      </c>
      <c r="D2903" s="5" t="s">
        <v>883</v>
      </c>
      <c r="E2903" s="2">
        <f>VLOOKUP(A2903,Atual_15052023!$A$3:$A$5573,1,0)</f>
        <v>261245</v>
      </c>
    </row>
    <row r="2904" spans="1:5" x14ac:dyDescent="0.3">
      <c r="A2904" s="5">
        <v>261255</v>
      </c>
      <c r="B2904" s="5" t="s">
        <v>3349</v>
      </c>
      <c r="C2904" s="5" t="s">
        <v>5072</v>
      </c>
      <c r="D2904" s="5" t="s">
        <v>2730</v>
      </c>
      <c r="E2904" s="2">
        <f>VLOOKUP(A2904,Atual_15052023!$A$3:$A$5573,1,0)</f>
        <v>261255</v>
      </c>
    </row>
    <row r="2905" spans="1:5" x14ac:dyDescent="0.3">
      <c r="A2905" s="5">
        <v>261560</v>
      </c>
      <c r="B2905" s="5" t="s">
        <v>3349</v>
      </c>
      <c r="C2905" s="5" t="s">
        <v>5072</v>
      </c>
      <c r="D2905" s="5" t="s">
        <v>1495</v>
      </c>
      <c r="E2905" s="2">
        <f>VLOOKUP(A2905,Atual_15052023!$A$3:$A$5573,1,0)</f>
        <v>261560</v>
      </c>
    </row>
    <row r="2906" spans="1:5" x14ac:dyDescent="0.3">
      <c r="A2906" s="5">
        <v>260040</v>
      </c>
      <c r="B2906" s="5" t="s">
        <v>3349</v>
      </c>
      <c r="C2906" s="5" t="s">
        <v>9786</v>
      </c>
      <c r="D2906" s="5" t="s">
        <v>8581</v>
      </c>
      <c r="E2906" s="2">
        <f>VLOOKUP(A2906,Atual_15052023!$A$3:$A$5573,1,0)</f>
        <v>260040</v>
      </c>
    </row>
    <row r="2907" spans="1:5" x14ac:dyDescent="0.3">
      <c r="A2907" s="5">
        <v>260090</v>
      </c>
      <c r="B2907" s="5" t="s">
        <v>3349</v>
      </c>
      <c r="C2907" s="5" t="s">
        <v>9786</v>
      </c>
      <c r="D2907" s="5" t="s">
        <v>9958</v>
      </c>
      <c r="E2907" s="2">
        <f>VLOOKUP(A2907,Atual_15052023!$A$3:$A$5573,1,0)</f>
        <v>260090</v>
      </c>
    </row>
    <row r="2908" spans="1:5" x14ac:dyDescent="0.3">
      <c r="A2908" s="5">
        <v>260140</v>
      </c>
      <c r="B2908" s="5" t="s">
        <v>3349</v>
      </c>
      <c r="C2908" s="5" t="s">
        <v>9786</v>
      </c>
      <c r="D2908" s="5" t="s">
        <v>3994</v>
      </c>
      <c r="E2908" s="2">
        <f>VLOOKUP(A2908,Atual_15052023!$A$3:$A$5573,1,0)</f>
        <v>260140</v>
      </c>
    </row>
    <row r="2909" spans="1:5" x14ac:dyDescent="0.3">
      <c r="A2909" s="5">
        <v>260150</v>
      </c>
      <c r="B2909" s="5" t="s">
        <v>3349</v>
      </c>
      <c r="C2909" s="5" t="s">
        <v>9786</v>
      </c>
      <c r="D2909" s="5" t="s">
        <v>3789</v>
      </c>
      <c r="E2909" s="2">
        <f>VLOOKUP(A2909,Atual_15052023!$A$3:$A$5573,1,0)</f>
        <v>260150</v>
      </c>
    </row>
    <row r="2910" spans="1:5" x14ac:dyDescent="0.3">
      <c r="A2910" s="5">
        <v>260420</v>
      </c>
      <c r="B2910" s="5" t="s">
        <v>3349</v>
      </c>
      <c r="C2910" s="5" t="s">
        <v>9786</v>
      </c>
      <c r="D2910" s="5" t="s">
        <v>10895</v>
      </c>
      <c r="E2910" s="2">
        <f>VLOOKUP(A2910,Atual_15052023!$A$3:$A$5573,1,0)</f>
        <v>260420</v>
      </c>
    </row>
    <row r="2911" spans="1:5" x14ac:dyDescent="0.3">
      <c r="A2911" s="5">
        <v>260480</v>
      </c>
      <c r="B2911" s="5" t="s">
        <v>3349</v>
      </c>
      <c r="C2911" s="5" t="s">
        <v>9786</v>
      </c>
      <c r="D2911" s="5" t="s">
        <v>5343</v>
      </c>
      <c r="E2911" s="2">
        <f>VLOOKUP(A2911,Atual_15052023!$A$3:$A$5573,1,0)</f>
        <v>260480</v>
      </c>
    </row>
    <row r="2912" spans="1:5" x14ac:dyDescent="0.3">
      <c r="A2912" s="5">
        <v>260520</v>
      </c>
      <c r="B2912" s="5" t="s">
        <v>3349</v>
      </c>
      <c r="C2912" s="5" t="s">
        <v>9786</v>
      </c>
      <c r="D2912" s="5" t="s">
        <v>488</v>
      </c>
      <c r="E2912" s="2">
        <f>VLOOKUP(A2912,Atual_15052023!$A$3:$A$5573,1,0)</f>
        <v>260520</v>
      </c>
    </row>
    <row r="2913" spans="1:5" x14ac:dyDescent="0.3">
      <c r="A2913" s="5">
        <v>260590</v>
      </c>
      <c r="B2913" s="5" t="s">
        <v>3349</v>
      </c>
      <c r="C2913" s="5" t="s">
        <v>9786</v>
      </c>
      <c r="D2913" s="5" t="s">
        <v>1375</v>
      </c>
      <c r="E2913" s="2">
        <f>VLOOKUP(A2913,Atual_15052023!$A$3:$A$5573,1,0)</f>
        <v>260590</v>
      </c>
    </row>
    <row r="2914" spans="1:5" x14ac:dyDescent="0.3">
      <c r="A2914" s="5">
        <v>260795</v>
      </c>
      <c r="B2914" s="5" t="s">
        <v>3349</v>
      </c>
      <c r="C2914" s="5" t="s">
        <v>9786</v>
      </c>
      <c r="D2914" s="5" t="s">
        <v>1328</v>
      </c>
      <c r="E2914" s="2">
        <f>VLOOKUP(A2914,Atual_15052023!$A$3:$A$5573,1,0)</f>
        <v>260795</v>
      </c>
    </row>
    <row r="2915" spans="1:5" x14ac:dyDescent="0.3">
      <c r="A2915" s="5">
        <v>260820</v>
      </c>
      <c r="B2915" s="5" t="s">
        <v>3349</v>
      </c>
      <c r="C2915" s="5" t="s">
        <v>9786</v>
      </c>
      <c r="D2915" s="5" t="s">
        <v>8747</v>
      </c>
      <c r="E2915" s="2">
        <f>VLOOKUP(A2915,Atual_15052023!$A$3:$A$5573,1,0)</f>
        <v>260820</v>
      </c>
    </row>
    <row r="2916" spans="1:5" x14ac:dyDescent="0.3">
      <c r="A2916" s="5">
        <v>260870</v>
      </c>
      <c r="B2916" s="5" t="s">
        <v>3349</v>
      </c>
      <c r="C2916" s="5" t="s">
        <v>9786</v>
      </c>
      <c r="D2916" s="5" t="s">
        <v>10235</v>
      </c>
      <c r="E2916" s="2">
        <f>VLOOKUP(A2916,Atual_15052023!$A$3:$A$5573,1,0)</f>
        <v>260870</v>
      </c>
    </row>
    <row r="2917" spans="1:5" x14ac:dyDescent="0.3">
      <c r="A2917" s="5">
        <v>260920</v>
      </c>
      <c r="B2917" s="5" t="s">
        <v>3349</v>
      </c>
      <c r="C2917" s="5" t="s">
        <v>9786</v>
      </c>
      <c r="D2917" s="5" t="s">
        <v>2373</v>
      </c>
      <c r="E2917" s="2">
        <f>VLOOKUP(A2917,Atual_15052023!$A$3:$A$5573,1,0)</f>
        <v>260920</v>
      </c>
    </row>
    <row r="2918" spans="1:5" x14ac:dyDescent="0.3">
      <c r="A2918" s="5">
        <v>261000</v>
      </c>
      <c r="B2918" s="5" t="s">
        <v>3349</v>
      </c>
      <c r="C2918" s="5" t="s">
        <v>9786</v>
      </c>
      <c r="D2918" s="5" t="s">
        <v>9786</v>
      </c>
      <c r="E2918" s="2">
        <f>VLOOKUP(A2918,Atual_15052023!$A$3:$A$5573,1,0)</f>
        <v>261000</v>
      </c>
    </row>
    <row r="2919" spans="1:5" x14ac:dyDescent="0.3">
      <c r="A2919" s="5">
        <v>261140</v>
      </c>
      <c r="B2919" s="5" t="s">
        <v>3349</v>
      </c>
      <c r="C2919" s="5" t="s">
        <v>9786</v>
      </c>
      <c r="D2919" s="5" t="s">
        <v>7918</v>
      </c>
      <c r="E2919" s="2">
        <f>VLOOKUP(A2919,Atual_15052023!$A$3:$A$5573,1,0)</f>
        <v>261140</v>
      </c>
    </row>
    <row r="2920" spans="1:5" x14ac:dyDescent="0.3">
      <c r="A2920" s="5">
        <v>261150</v>
      </c>
      <c r="B2920" s="5" t="s">
        <v>3349</v>
      </c>
      <c r="C2920" s="5" t="s">
        <v>9786</v>
      </c>
      <c r="D2920" s="5" t="s">
        <v>4222</v>
      </c>
      <c r="E2920" s="2">
        <f>VLOOKUP(A2920,Atual_15052023!$A$3:$A$5573,1,0)</f>
        <v>261150</v>
      </c>
    </row>
    <row r="2921" spans="1:5" x14ac:dyDescent="0.3">
      <c r="A2921" s="5">
        <v>261180</v>
      </c>
      <c r="B2921" s="5" t="s">
        <v>3349</v>
      </c>
      <c r="C2921" s="5" t="s">
        <v>9786</v>
      </c>
      <c r="D2921" s="5" t="s">
        <v>1733</v>
      </c>
      <c r="E2921" s="2">
        <f>VLOOKUP(A2921,Atual_15052023!$A$3:$A$5573,1,0)</f>
        <v>261180</v>
      </c>
    </row>
    <row r="2922" spans="1:5" x14ac:dyDescent="0.3">
      <c r="A2922" s="5">
        <v>261190</v>
      </c>
      <c r="B2922" s="5" t="s">
        <v>3349</v>
      </c>
      <c r="C2922" s="5" t="s">
        <v>9786</v>
      </c>
      <c r="D2922" s="5" t="s">
        <v>2328</v>
      </c>
      <c r="E2922" s="2">
        <f>VLOOKUP(A2922,Atual_15052023!$A$3:$A$5573,1,0)</f>
        <v>261190</v>
      </c>
    </row>
    <row r="2923" spans="1:5" x14ac:dyDescent="0.3">
      <c r="A2923" s="5">
        <v>261290</v>
      </c>
      <c r="B2923" s="5" t="s">
        <v>3349</v>
      </c>
      <c r="C2923" s="5" t="s">
        <v>9786</v>
      </c>
      <c r="D2923" s="5" t="s">
        <v>8686</v>
      </c>
      <c r="E2923" s="2">
        <f>VLOOKUP(A2923,Atual_15052023!$A$3:$A$5573,1,0)</f>
        <v>261290</v>
      </c>
    </row>
    <row r="2924" spans="1:5" x14ac:dyDescent="0.3">
      <c r="A2924" s="5">
        <v>261340</v>
      </c>
      <c r="B2924" s="5" t="s">
        <v>3349</v>
      </c>
      <c r="C2924" s="5" t="s">
        <v>9786</v>
      </c>
      <c r="D2924" s="5" t="s">
        <v>4183</v>
      </c>
      <c r="E2924" s="2">
        <f>VLOOKUP(A2924,Atual_15052023!$A$3:$A$5573,1,0)</f>
        <v>261340</v>
      </c>
    </row>
    <row r="2925" spans="1:5" x14ac:dyDescent="0.3">
      <c r="A2925" s="5">
        <v>261420</v>
      </c>
      <c r="B2925" s="5" t="s">
        <v>3349</v>
      </c>
      <c r="C2925" s="5" t="s">
        <v>9786</v>
      </c>
      <c r="D2925" s="5" t="s">
        <v>5165</v>
      </c>
      <c r="E2925" s="2">
        <f>VLOOKUP(A2925,Atual_15052023!$A$3:$A$5573,1,0)</f>
        <v>261420</v>
      </c>
    </row>
    <row r="2926" spans="1:5" x14ac:dyDescent="0.3">
      <c r="A2926" s="5">
        <v>261485</v>
      </c>
      <c r="B2926" s="5" t="s">
        <v>3349</v>
      </c>
      <c r="C2926" s="5" t="s">
        <v>9786</v>
      </c>
      <c r="D2926" s="5" t="s">
        <v>884</v>
      </c>
      <c r="E2926" s="2">
        <f>VLOOKUP(A2926,Atual_15052023!$A$3:$A$5573,1,0)</f>
        <v>261485</v>
      </c>
    </row>
    <row r="2927" spans="1:5" x14ac:dyDescent="0.3">
      <c r="A2927" s="5">
        <v>261650</v>
      </c>
      <c r="B2927" s="5" t="s">
        <v>3349</v>
      </c>
      <c r="C2927" s="5" t="s">
        <v>9786</v>
      </c>
      <c r="D2927" s="5" t="s">
        <v>1792</v>
      </c>
      <c r="E2927" s="2">
        <f>VLOOKUP(A2927,Atual_15052023!$A$3:$A$5573,1,0)</f>
        <v>261650</v>
      </c>
    </row>
    <row r="2928" spans="1:5" x14ac:dyDescent="0.3">
      <c r="A2928" s="5">
        <v>260020</v>
      </c>
      <c r="B2928" s="5" t="s">
        <v>3349</v>
      </c>
      <c r="C2928" s="5" t="s">
        <v>4460</v>
      </c>
      <c r="D2928" s="5" t="s">
        <v>1205</v>
      </c>
      <c r="E2928" s="2">
        <f>VLOOKUP(A2928,Atual_15052023!$A$3:$A$5573,1,0)</f>
        <v>260020</v>
      </c>
    </row>
    <row r="2929" spans="1:5" x14ac:dyDescent="0.3">
      <c r="A2929" s="5">
        <v>260300</v>
      </c>
      <c r="B2929" s="5" t="s">
        <v>3349</v>
      </c>
      <c r="C2929" s="5" t="s">
        <v>4460</v>
      </c>
      <c r="D2929" s="5" t="s">
        <v>2831</v>
      </c>
      <c r="E2929" s="2">
        <f>VLOOKUP(A2929,Atual_15052023!$A$3:$A$5573,1,0)</f>
        <v>260300</v>
      </c>
    </row>
    <row r="2930" spans="1:5" x14ac:dyDescent="0.3">
      <c r="A2930" s="5">
        <v>260515</v>
      </c>
      <c r="B2930" s="5" t="s">
        <v>3349</v>
      </c>
      <c r="C2930" s="5" t="s">
        <v>4460</v>
      </c>
      <c r="D2930" s="5" t="s">
        <v>2105</v>
      </c>
      <c r="E2930" s="2">
        <f>VLOOKUP(A2930,Atual_15052023!$A$3:$A$5573,1,0)</f>
        <v>260515</v>
      </c>
    </row>
    <row r="2931" spans="1:5" x14ac:dyDescent="0.3">
      <c r="A2931" s="5">
        <v>260875</v>
      </c>
      <c r="B2931" s="5" t="s">
        <v>3349</v>
      </c>
      <c r="C2931" s="5" t="s">
        <v>4460</v>
      </c>
      <c r="D2931" s="5" t="s">
        <v>7010</v>
      </c>
      <c r="E2931" s="2">
        <f>VLOOKUP(A2931,Atual_15052023!$A$3:$A$5573,1,0)</f>
        <v>260875</v>
      </c>
    </row>
    <row r="2932" spans="1:5" x14ac:dyDescent="0.3">
      <c r="A2932" s="5">
        <v>260980</v>
      </c>
      <c r="B2932" s="5" t="s">
        <v>3349</v>
      </c>
      <c r="C2932" s="5" t="s">
        <v>4460</v>
      </c>
      <c r="D2932" s="5" t="s">
        <v>7822</v>
      </c>
      <c r="E2932" s="2">
        <f>VLOOKUP(A2932,Atual_15052023!$A$3:$A$5573,1,0)</f>
        <v>260980</v>
      </c>
    </row>
    <row r="2933" spans="1:5" x14ac:dyDescent="0.3">
      <c r="A2933" s="5">
        <v>261110</v>
      </c>
      <c r="B2933" s="5" t="s">
        <v>3349</v>
      </c>
      <c r="C2933" s="5" t="s">
        <v>4460</v>
      </c>
      <c r="D2933" s="5" t="s">
        <v>4460</v>
      </c>
      <c r="E2933" s="2">
        <f>VLOOKUP(A2933,Atual_15052023!$A$3:$A$5573,1,0)</f>
        <v>261110</v>
      </c>
    </row>
    <row r="2934" spans="1:5" x14ac:dyDescent="0.3">
      <c r="A2934" s="5">
        <v>261260</v>
      </c>
      <c r="B2934" s="5" t="s">
        <v>3349</v>
      </c>
      <c r="C2934" s="5" t="s">
        <v>4460</v>
      </c>
      <c r="D2934" s="5" t="s">
        <v>3815</v>
      </c>
      <c r="E2934" s="2">
        <f>VLOOKUP(A2934,Atual_15052023!$A$3:$A$5573,1,0)</f>
        <v>261260</v>
      </c>
    </row>
    <row r="2935" spans="1:5" x14ac:dyDescent="0.3">
      <c r="A2935" s="5">
        <v>260005</v>
      </c>
      <c r="B2935" s="5" t="s">
        <v>3349</v>
      </c>
      <c r="C2935" s="5" t="s">
        <v>1883</v>
      </c>
      <c r="D2935" s="5" t="s">
        <v>2308</v>
      </c>
      <c r="E2935" s="2">
        <f>VLOOKUP(A2935,Atual_15052023!$A$3:$A$5573,1,0)</f>
        <v>260005</v>
      </c>
    </row>
    <row r="2936" spans="1:5" x14ac:dyDescent="0.3">
      <c r="A2936" s="5">
        <v>260105</v>
      </c>
      <c r="B2936" s="5" t="s">
        <v>3349</v>
      </c>
      <c r="C2936" s="5" t="s">
        <v>1883</v>
      </c>
      <c r="D2936" s="5" t="s">
        <v>5406</v>
      </c>
      <c r="E2936" s="2">
        <f>VLOOKUP(A2936,Atual_15052023!$A$3:$A$5573,1,0)</f>
        <v>260105</v>
      </c>
    </row>
    <row r="2937" spans="1:5" x14ac:dyDescent="0.3">
      <c r="A2937" s="5">
        <v>260290</v>
      </c>
      <c r="B2937" s="5" t="s">
        <v>3349</v>
      </c>
      <c r="C2937" s="5" t="s">
        <v>1883</v>
      </c>
      <c r="D2937" s="5" t="s">
        <v>8067</v>
      </c>
      <c r="E2937" s="2">
        <f>VLOOKUP(A2937,Atual_15052023!$A$3:$A$5573,1,0)</f>
        <v>260290</v>
      </c>
    </row>
    <row r="2938" spans="1:5" x14ac:dyDescent="0.3">
      <c r="A2938" s="5">
        <v>260345</v>
      </c>
      <c r="B2938" s="5" t="s">
        <v>3349</v>
      </c>
      <c r="C2938" s="5" t="s">
        <v>1883</v>
      </c>
      <c r="D2938" s="5" t="s">
        <v>1725</v>
      </c>
      <c r="E2938" s="2">
        <f>VLOOKUP(A2938,Atual_15052023!$A$3:$A$5573,1,0)</f>
        <v>260345</v>
      </c>
    </row>
    <row r="2939" spans="1:5" x14ac:dyDescent="0.3">
      <c r="A2939" s="5">
        <v>260440</v>
      </c>
      <c r="B2939" s="5" t="s">
        <v>3349</v>
      </c>
      <c r="C2939" s="5" t="s">
        <v>1883</v>
      </c>
      <c r="D2939" s="5" t="s">
        <v>1999</v>
      </c>
      <c r="E2939" s="2">
        <f>VLOOKUP(A2939,Atual_15052023!$A$3:$A$5573,1,0)</f>
        <v>260440</v>
      </c>
    </row>
    <row r="2940" spans="1:5" x14ac:dyDescent="0.3">
      <c r="A2940" s="5">
        <v>260450</v>
      </c>
      <c r="B2940" s="5" t="s">
        <v>3349</v>
      </c>
      <c r="C2940" s="5" t="s">
        <v>1883</v>
      </c>
      <c r="D2940" s="5" t="s">
        <v>8940</v>
      </c>
      <c r="E2940" s="2">
        <f>VLOOKUP(A2940,Atual_15052023!$A$3:$A$5573,1,0)</f>
        <v>260450</v>
      </c>
    </row>
    <row r="2941" spans="1:5" x14ac:dyDescent="0.3">
      <c r="A2941" s="5">
        <v>260545</v>
      </c>
      <c r="B2941" s="5" t="s">
        <v>3349</v>
      </c>
      <c r="C2941" s="5" t="s">
        <v>1883</v>
      </c>
      <c r="D2941" s="5" t="s">
        <v>10335</v>
      </c>
      <c r="E2941" s="2">
        <f>VLOOKUP(A2941,Atual_15052023!$A$3:$A$5573,1,0)</f>
        <v>260545</v>
      </c>
    </row>
    <row r="2942" spans="1:5" x14ac:dyDescent="0.3">
      <c r="A2942" s="5">
        <v>260610</v>
      </c>
      <c r="B2942" s="5" t="s">
        <v>3349</v>
      </c>
      <c r="C2942" s="5" t="s">
        <v>1883</v>
      </c>
      <c r="D2942" s="5" t="s">
        <v>9496</v>
      </c>
      <c r="E2942" s="2">
        <f>VLOOKUP(A2942,Atual_15052023!$A$3:$A$5573,1,0)</f>
        <v>260610</v>
      </c>
    </row>
    <row r="2943" spans="1:5" x14ac:dyDescent="0.3">
      <c r="A2943" s="5">
        <v>260680</v>
      </c>
      <c r="B2943" s="5" t="s">
        <v>3349</v>
      </c>
      <c r="C2943" s="5" t="s">
        <v>1883</v>
      </c>
      <c r="D2943" s="5" t="s">
        <v>5714</v>
      </c>
      <c r="E2943" s="2">
        <f>VLOOKUP(A2943,Atual_15052023!$A$3:$A$5573,1,0)</f>
        <v>260680</v>
      </c>
    </row>
    <row r="2944" spans="1:5" x14ac:dyDescent="0.3">
      <c r="A2944" s="5">
        <v>260760</v>
      </c>
      <c r="B2944" s="5" t="s">
        <v>3349</v>
      </c>
      <c r="C2944" s="5" t="s">
        <v>1883</v>
      </c>
      <c r="D2944" s="5" t="s">
        <v>7164</v>
      </c>
      <c r="E2944" s="2">
        <f>VLOOKUP(A2944,Atual_15052023!$A$3:$A$5573,1,0)</f>
        <v>260760</v>
      </c>
    </row>
    <row r="2945" spans="1:5" x14ac:dyDescent="0.3">
      <c r="A2945" s="5">
        <v>260720</v>
      </c>
      <c r="B2945" s="5" t="s">
        <v>3349</v>
      </c>
      <c r="C2945" s="5" t="s">
        <v>1883</v>
      </c>
      <c r="D2945" s="5" t="s">
        <v>13</v>
      </c>
      <c r="E2945" s="2">
        <f>VLOOKUP(A2945,Atual_15052023!$A$3:$A$5573,1,0)</f>
        <v>260720</v>
      </c>
    </row>
    <row r="2946" spans="1:5" x14ac:dyDescent="0.3">
      <c r="A2946" s="5">
        <v>260775</v>
      </c>
      <c r="B2946" s="5" t="s">
        <v>3349</v>
      </c>
      <c r="C2946" s="5" t="s">
        <v>1883</v>
      </c>
      <c r="D2946" s="5" t="s">
        <v>3786</v>
      </c>
      <c r="E2946" s="2">
        <f>VLOOKUP(A2946,Atual_15052023!$A$3:$A$5573,1,0)</f>
        <v>260775</v>
      </c>
    </row>
    <row r="2947" spans="1:5" x14ac:dyDescent="0.3">
      <c r="A2947" s="5">
        <v>260790</v>
      </c>
      <c r="B2947" s="5" t="s">
        <v>3349</v>
      </c>
      <c r="C2947" s="5" t="s">
        <v>1883</v>
      </c>
      <c r="D2947" s="5" t="s">
        <v>4883</v>
      </c>
      <c r="E2947" s="2">
        <f>VLOOKUP(A2947,Atual_15052023!$A$3:$A$5573,1,0)</f>
        <v>260790</v>
      </c>
    </row>
    <row r="2948" spans="1:5" x14ac:dyDescent="0.3">
      <c r="A2948" s="5">
        <v>260940</v>
      </c>
      <c r="B2948" s="5" t="s">
        <v>3349</v>
      </c>
      <c r="C2948" s="5" t="s">
        <v>1883</v>
      </c>
      <c r="D2948" s="5" t="s">
        <v>3526</v>
      </c>
      <c r="E2948" s="2">
        <f>VLOOKUP(A2948,Atual_15052023!$A$3:$A$5573,1,0)</f>
        <v>260940</v>
      </c>
    </row>
    <row r="2949" spans="1:5" x14ac:dyDescent="0.3">
      <c r="A2949" s="5">
        <v>260960</v>
      </c>
      <c r="B2949" s="5" t="s">
        <v>3349</v>
      </c>
      <c r="C2949" s="5" t="s">
        <v>1883</v>
      </c>
      <c r="D2949" s="5" t="s">
        <v>4568</v>
      </c>
      <c r="E2949" s="2">
        <f>VLOOKUP(A2949,Atual_15052023!$A$3:$A$5573,1,0)</f>
        <v>260960</v>
      </c>
    </row>
    <row r="2950" spans="1:5" x14ac:dyDescent="0.3">
      <c r="A2950" s="5">
        <v>261070</v>
      </c>
      <c r="B2950" s="5" t="s">
        <v>3349</v>
      </c>
      <c r="C2950" s="5" t="s">
        <v>1883</v>
      </c>
      <c r="D2950" s="5" t="s">
        <v>5761</v>
      </c>
      <c r="E2950" s="2">
        <f>VLOOKUP(A2950,Atual_15052023!$A$3:$A$5573,1,0)</f>
        <v>261070</v>
      </c>
    </row>
    <row r="2951" spans="1:5" x14ac:dyDescent="0.3">
      <c r="A2951" s="5">
        <v>261130</v>
      </c>
      <c r="B2951" s="5" t="s">
        <v>3349</v>
      </c>
      <c r="C2951" s="5" t="s">
        <v>1883</v>
      </c>
      <c r="D2951" s="5" t="s">
        <v>3287</v>
      </c>
      <c r="E2951" s="2">
        <f>VLOOKUP(A2951,Atual_15052023!$A$3:$A$5573,1,0)</f>
        <v>261130</v>
      </c>
    </row>
    <row r="2952" spans="1:5" x14ac:dyDescent="0.3">
      <c r="A2952" s="5">
        <v>261160</v>
      </c>
      <c r="B2952" s="5" t="s">
        <v>3349</v>
      </c>
      <c r="C2952" s="5" t="s">
        <v>1883</v>
      </c>
      <c r="D2952" s="5" t="s">
        <v>1883</v>
      </c>
      <c r="E2952" s="2">
        <f>VLOOKUP(A2952,Atual_15052023!$A$3:$A$5573,1,0)</f>
        <v>261160</v>
      </c>
    </row>
    <row r="2953" spans="1:5" x14ac:dyDescent="0.3">
      <c r="A2953" s="5">
        <v>261370</v>
      </c>
      <c r="B2953" s="5" t="s">
        <v>3349</v>
      </c>
      <c r="C2953" s="5" t="s">
        <v>1883</v>
      </c>
      <c r="D2953" s="5" t="s">
        <v>10314</v>
      </c>
      <c r="E2953" s="2">
        <f>VLOOKUP(A2953,Atual_15052023!$A$3:$A$5573,1,0)</f>
        <v>261370</v>
      </c>
    </row>
    <row r="2954" spans="1:5" x14ac:dyDescent="0.3">
      <c r="A2954" s="5">
        <v>261640</v>
      </c>
      <c r="B2954" s="5" t="s">
        <v>3349</v>
      </c>
      <c r="C2954" s="5" t="s">
        <v>1883</v>
      </c>
      <c r="D2954" s="5" t="s">
        <v>9093</v>
      </c>
      <c r="E2954" s="2">
        <f>VLOOKUP(A2954,Atual_15052023!$A$3:$A$5573,1,0)</f>
        <v>261640</v>
      </c>
    </row>
    <row r="2955" spans="1:5" x14ac:dyDescent="0.3">
      <c r="A2955" s="5">
        <v>260160</v>
      </c>
      <c r="B2955" s="5" t="s">
        <v>3349</v>
      </c>
      <c r="C2955" s="5" t="s">
        <v>1840</v>
      </c>
      <c r="D2955" s="5" t="s">
        <v>11266</v>
      </c>
      <c r="E2955" s="2">
        <f>VLOOKUP(A2955,Atual_15052023!$A$3:$A$5573,1,0)</f>
        <v>260160</v>
      </c>
    </row>
    <row r="2956" spans="1:5" x14ac:dyDescent="0.3">
      <c r="A2956" s="5">
        <v>260430</v>
      </c>
      <c r="B2956" s="5" t="s">
        <v>3349</v>
      </c>
      <c r="C2956" s="5" t="s">
        <v>1840</v>
      </c>
      <c r="D2956" s="5" t="s">
        <v>483</v>
      </c>
      <c r="E2956" s="2">
        <f>VLOOKUP(A2956,Atual_15052023!$A$3:$A$5573,1,0)</f>
        <v>260430</v>
      </c>
    </row>
    <row r="2957" spans="1:5" x14ac:dyDescent="0.3">
      <c r="A2957" s="5">
        <v>260930</v>
      </c>
      <c r="B2957" s="5" t="s">
        <v>3349</v>
      </c>
      <c r="C2957" s="5" t="s">
        <v>1840</v>
      </c>
      <c r="D2957" s="5" t="s">
        <v>3593</v>
      </c>
      <c r="E2957" s="2">
        <f>VLOOKUP(A2957,Atual_15052023!$A$3:$A$5573,1,0)</f>
        <v>260930</v>
      </c>
    </row>
    <row r="2958" spans="1:5" x14ac:dyDescent="0.3">
      <c r="A2958" s="5">
        <v>261220</v>
      </c>
      <c r="B2958" s="5" t="s">
        <v>3349</v>
      </c>
      <c r="C2958" s="5" t="s">
        <v>1840</v>
      </c>
      <c r="D2958" s="5" t="s">
        <v>1840</v>
      </c>
      <c r="E2958" s="2">
        <f>VLOOKUP(A2958,Atual_15052023!$A$3:$A$5573,1,0)</f>
        <v>261220</v>
      </c>
    </row>
    <row r="2959" spans="1:5" x14ac:dyDescent="0.3">
      <c r="A2959" s="5">
        <v>261400</v>
      </c>
      <c r="B2959" s="5" t="s">
        <v>3349</v>
      </c>
      <c r="C2959" s="5" t="s">
        <v>1840</v>
      </c>
      <c r="D2959" s="5" t="s">
        <v>4644</v>
      </c>
      <c r="E2959" s="2">
        <f>VLOOKUP(A2959,Atual_15052023!$A$3:$A$5573,1,0)</f>
        <v>261400</v>
      </c>
    </row>
    <row r="2960" spans="1:5" x14ac:dyDescent="0.3">
      <c r="A2960" s="5">
        <v>261520</v>
      </c>
      <c r="B2960" s="5" t="s">
        <v>3349</v>
      </c>
      <c r="C2960" s="5" t="s">
        <v>1840</v>
      </c>
      <c r="D2960" s="5" t="s">
        <v>10175</v>
      </c>
      <c r="E2960" s="2">
        <f>VLOOKUP(A2960,Atual_15052023!$A$3:$A$5573,1,0)</f>
        <v>261520</v>
      </c>
    </row>
    <row r="2961" spans="1:5" x14ac:dyDescent="0.3">
      <c r="A2961" s="5">
        <v>261610</v>
      </c>
      <c r="B2961" s="5" t="s">
        <v>3349</v>
      </c>
      <c r="C2961" s="5" t="s">
        <v>1840</v>
      </c>
      <c r="D2961" s="5" t="s">
        <v>1212</v>
      </c>
      <c r="E2961" s="2">
        <f>VLOOKUP(A2961,Atual_15052023!$A$3:$A$5573,1,0)</f>
        <v>261610</v>
      </c>
    </row>
    <row r="2962" spans="1:5" x14ac:dyDescent="0.3">
      <c r="A2962" s="5">
        <v>260180</v>
      </c>
      <c r="B2962" s="5" t="s">
        <v>3349</v>
      </c>
      <c r="C2962" s="5" t="s">
        <v>5538</v>
      </c>
      <c r="D2962" s="5" t="s">
        <v>6268</v>
      </c>
      <c r="E2962" s="2">
        <f>VLOOKUP(A2962,Atual_15052023!$A$3:$A$5573,1,0)</f>
        <v>260180</v>
      </c>
    </row>
    <row r="2963" spans="1:5" x14ac:dyDescent="0.3">
      <c r="A2963" s="5">
        <v>260340</v>
      </c>
      <c r="B2963" s="5" t="s">
        <v>3349</v>
      </c>
      <c r="C2963" s="5" t="s">
        <v>5538</v>
      </c>
      <c r="D2963" s="5" t="s">
        <v>9205</v>
      </c>
      <c r="E2963" s="2">
        <f>VLOOKUP(A2963,Atual_15052023!$A$3:$A$5573,1,0)</f>
        <v>260340</v>
      </c>
    </row>
    <row r="2964" spans="1:5" x14ac:dyDescent="0.3">
      <c r="A2964" s="5">
        <v>260392</v>
      </c>
      <c r="B2964" s="5" t="s">
        <v>3349</v>
      </c>
      <c r="C2964" s="5" t="s">
        <v>5538</v>
      </c>
      <c r="D2964" s="5" t="s">
        <v>7742</v>
      </c>
      <c r="E2964" s="2">
        <f>VLOOKUP(A2964,Atual_15052023!$A$3:$A$5573,1,0)</f>
        <v>260392</v>
      </c>
    </row>
    <row r="2965" spans="1:5" x14ac:dyDescent="0.3">
      <c r="A2965" s="5">
        <v>260560</v>
      </c>
      <c r="B2965" s="5" t="s">
        <v>3349</v>
      </c>
      <c r="C2965" s="5" t="s">
        <v>5538</v>
      </c>
      <c r="D2965" s="5" t="s">
        <v>4865</v>
      </c>
      <c r="E2965" s="2">
        <f>VLOOKUP(A2965,Atual_15052023!$A$3:$A$5573,1,0)</f>
        <v>260560</v>
      </c>
    </row>
    <row r="2966" spans="1:5" x14ac:dyDescent="0.3">
      <c r="A2966" s="5">
        <v>260570</v>
      </c>
      <c r="B2966" s="5" t="s">
        <v>3349</v>
      </c>
      <c r="C2966" s="5" t="s">
        <v>5538</v>
      </c>
      <c r="D2966" s="5" t="s">
        <v>3299</v>
      </c>
      <c r="E2966" s="2">
        <f>VLOOKUP(A2966,Atual_15052023!$A$3:$A$5573,1,0)</f>
        <v>260570</v>
      </c>
    </row>
    <row r="2967" spans="1:5" x14ac:dyDescent="0.3">
      <c r="A2967" s="5">
        <v>260740</v>
      </c>
      <c r="B2967" s="5" t="s">
        <v>3349</v>
      </c>
      <c r="C2967" s="5" t="s">
        <v>5538</v>
      </c>
      <c r="D2967" s="5" t="s">
        <v>2625</v>
      </c>
      <c r="E2967" s="2">
        <f>VLOOKUP(A2967,Atual_15052023!$A$3:$A$5573,1,0)</f>
        <v>260740</v>
      </c>
    </row>
    <row r="2968" spans="1:5" x14ac:dyDescent="0.3">
      <c r="A2968" s="5">
        <v>261247</v>
      </c>
      <c r="B2968" s="5" t="s">
        <v>3349</v>
      </c>
      <c r="C2968" s="5" t="s">
        <v>5538</v>
      </c>
      <c r="D2968" s="5" t="s">
        <v>6500</v>
      </c>
      <c r="E2968" s="2">
        <f>VLOOKUP(A2968,Atual_15052023!$A$3:$A$5573,1,0)</f>
        <v>261247</v>
      </c>
    </row>
    <row r="2969" spans="1:5" x14ac:dyDescent="0.3">
      <c r="A2969" s="5">
        <v>261350</v>
      </c>
      <c r="B2969" s="5" t="s">
        <v>3349</v>
      </c>
      <c r="C2969" s="5" t="s">
        <v>5538</v>
      </c>
      <c r="D2969" s="5" t="s">
        <v>3653</v>
      </c>
      <c r="E2969" s="2">
        <f>VLOOKUP(A2969,Atual_15052023!$A$3:$A$5573,1,0)</f>
        <v>261350</v>
      </c>
    </row>
    <row r="2970" spans="1:5" x14ac:dyDescent="0.3">
      <c r="A2970" s="5">
        <v>261390</v>
      </c>
      <c r="B2970" s="5" t="s">
        <v>3349</v>
      </c>
      <c r="C2970" s="5" t="s">
        <v>5538</v>
      </c>
      <c r="D2970" s="5" t="s">
        <v>5538</v>
      </c>
      <c r="E2970" s="2">
        <f>VLOOKUP(A2970,Atual_15052023!$A$3:$A$5573,1,0)</f>
        <v>261390</v>
      </c>
    </row>
    <row r="2971" spans="1:5" x14ac:dyDescent="0.3">
      <c r="A2971" s="5">
        <v>261570</v>
      </c>
      <c r="B2971" s="5" t="s">
        <v>3349</v>
      </c>
      <c r="C2971" s="5" t="s">
        <v>5538</v>
      </c>
      <c r="D2971" s="5" t="s">
        <v>8393</v>
      </c>
      <c r="E2971" s="2">
        <f>VLOOKUP(A2971,Atual_15052023!$A$3:$A$5573,1,0)</f>
        <v>261570</v>
      </c>
    </row>
    <row r="2972" spans="1:5" x14ac:dyDescent="0.3">
      <c r="A2972" s="5">
        <v>220105</v>
      </c>
      <c r="B2972" s="5" t="s">
        <v>4248</v>
      </c>
      <c r="C2972" s="5" t="s">
        <v>11267</v>
      </c>
      <c r="D2972" s="5" t="s">
        <v>8900</v>
      </c>
      <c r="E2972" s="2">
        <f>VLOOKUP(A2972,Atual_15052023!$A$3:$A$5573,1,0)</f>
        <v>220105</v>
      </c>
    </row>
    <row r="2973" spans="1:5" x14ac:dyDescent="0.3">
      <c r="A2973" s="5">
        <v>220177</v>
      </c>
      <c r="B2973" s="5" t="s">
        <v>4248</v>
      </c>
      <c r="C2973" s="5" t="s">
        <v>11267</v>
      </c>
      <c r="D2973" s="5" t="s">
        <v>5831</v>
      </c>
      <c r="E2973" s="2">
        <f>VLOOKUP(A2973,Atual_15052023!$A$3:$A$5573,1,0)</f>
        <v>220177</v>
      </c>
    </row>
    <row r="2974" spans="1:5" x14ac:dyDescent="0.3">
      <c r="A2974" s="5">
        <v>220194</v>
      </c>
      <c r="B2974" s="5" t="s">
        <v>4248</v>
      </c>
      <c r="C2974" s="5" t="s">
        <v>11267</v>
      </c>
      <c r="D2974" s="5" t="s">
        <v>1262</v>
      </c>
      <c r="E2974" s="2">
        <f>VLOOKUP(A2974,Atual_15052023!$A$3:$A$5573,1,0)</f>
        <v>220194</v>
      </c>
    </row>
    <row r="2975" spans="1:5" x14ac:dyDescent="0.3">
      <c r="A2975" s="5">
        <v>220202</v>
      </c>
      <c r="B2975" s="5" t="s">
        <v>4248</v>
      </c>
      <c r="C2975" s="5" t="s">
        <v>11267</v>
      </c>
      <c r="D2975" s="5" t="s">
        <v>696</v>
      </c>
      <c r="E2975" s="2">
        <f>VLOOKUP(A2975,Atual_15052023!$A$3:$A$5573,1,0)</f>
        <v>220202</v>
      </c>
    </row>
    <row r="2976" spans="1:5" x14ac:dyDescent="0.3">
      <c r="A2976" s="5">
        <v>220205</v>
      </c>
      <c r="B2976" s="5" t="s">
        <v>4248</v>
      </c>
      <c r="C2976" s="5" t="s">
        <v>11267</v>
      </c>
      <c r="D2976" s="5" t="s">
        <v>4374</v>
      </c>
      <c r="E2976" s="2">
        <f>VLOOKUP(A2976,Atual_15052023!$A$3:$A$5573,1,0)</f>
        <v>220205</v>
      </c>
    </row>
    <row r="2977" spans="1:5" x14ac:dyDescent="0.3">
      <c r="A2977" s="5">
        <v>220220</v>
      </c>
      <c r="B2977" s="5" t="s">
        <v>4248</v>
      </c>
      <c r="C2977" s="5" t="s">
        <v>11267</v>
      </c>
      <c r="D2977" s="5" t="s">
        <v>7152</v>
      </c>
      <c r="E2977" s="2">
        <f>VLOOKUP(A2977,Atual_15052023!$A$3:$A$5573,1,0)</f>
        <v>220220</v>
      </c>
    </row>
    <row r="2978" spans="1:5" x14ac:dyDescent="0.3">
      <c r="A2978" s="5">
        <v>220240</v>
      </c>
      <c r="B2978" s="5" t="s">
        <v>4248</v>
      </c>
      <c r="C2978" s="5" t="s">
        <v>11267</v>
      </c>
      <c r="D2978" s="5" t="s">
        <v>4975</v>
      </c>
      <c r="E2978" s="2">
        <f>VLOOKUP(A2978,Atual_15052023!$A$3:$A$5573,1,0)</f>
        <v>220240</v>
      </c>
    </row>
    <row r="2979" spans="1:5" x14ac:dyDescent="0.3">
      <c r="A2979" s="5">
        <v>220260</v>
      </c>
      <c r="B2979" s="5" t="s">
        <v>4248</v>
      </c>
      <c r="C2979" s="5" t="s">
        <v>11267</v>
      </c>
      <c r="D2979" s="5" t="s">
        <v>8631</v>
      </c>
      <c r="E2979" s="2">
        <f>VLOOKUP(A2979,Atual_15052023!$A$3:$A$5573,1,0)</f>
        <v>220260</v>
      </c>
    </row>
    <row r="2980" spans="1:5" x14ac:dyDescent="0.3">
      <c r="A2980" s="5">
        <v>220271</v>
      </c>
      <c r="B2980" s="5" t="s">
        <v>4248</v>
      </c>
      <c r="C2980" s="5" t="s">
        <v>11267</v>
      </c>
      <c r="D2980" s="5" t="s">
        <v>644</v>
      </c>
      <c r="E2980" s="2">
        <f>VLOOKUP(A2980,Atual_15052023!$A$3:$A$5573,1,0)</f>
        <v>220271</v>
      </c>
    </row>
    <row r="2981" spans="1:5" x14ac:dyDescent="0.3">
      <c r="A2981" s="5">
        <v>220527</v>
      </c>
      <c r="B2981" s="5" t="s">
        <v>4248</v>
      </c>
      <c r="C2981" s="5" t="s">
        <v>11267</v>
      </c>
      <c r="D2981" s="5" t="s">
        <v>470</v>
      </c>
      <c r="E2981" s="2">
        <f>VLOOKUP(A2981,Atual_15052023!$A$3:$A$5573,1,0)</f>
        <v>220527</v>
      </c>
    </row>
    <row r="2982" spans="1:5" x14ac:dyDescent="0.3">
      <c r="A2982" s="5">
        <v>220551</v>
      </c>
      <c r="B2982" s="5" t="s">
        <v>4248</v>
      </c>
      <c r="C2982" s="5" t="s">
        <v>11267</v>
      </c>
      <c r="D2982" s="5" t="s">
        <v>9321</v>
      </c>
      <c r="E2982" s="2">
        <f>VLOOKUP(A2982,Atual_15052023!$A$3:$A$5573,1,0)</f>
        <v>220551</v>
      </c>
    </row>
    <row r="2983" spans="1:5" x14ac:dyDescent="0.3">
      <c r="A2983" s="5">
        <v>220675</v>
      </c>
      <c r="B2983" s="5" t="s">
        <v>4248</v>
      </c>
      <c r="C2983" s="5" t="s">
        <v>11267</v>
      </c>
      <c r="D2983" s="5" t="s">
        <v>4391</v>
      </c>
      <c r="E2983" s="2">
        <f>VLOOKUP(A2983,Atual_15052023!$A$3:$A$5573,1,0)</f>
        <v>220675</v>
      </c>
    </row>
    <row r="2984" spans="1:5" x14ac:dyDescent="0.3">
      <c r="A2984" s="5">
        <v>220695</v>
      </c>
      <c r="B2984" s="5" t="s">
        <v>4248</v>
      </c>
      <c r="C2984" s="5" t="s">
        <v>11267</v>
      </c>
      <c r="D2984" s="5" t="s">
        <v>10167</v>
      </c>
      <c r="E2984" s="2">
        <f>VLOOKUP(A2984,Atual_15052023!$A$3:$A$5573,1,0)</f>
        <v>220695</v>
      </c>
    </row>
    <row r="2985" spans="1:5" x14ac:dyDescent="0.3">
      <c r="A2985" s="5">
        <v>220990</v>
      </c>
      <c r="B2985" s="5" t="s">
        <v>4248</v>
      </c>
      <c r="C2985" s="5" t="s">
        <v>11267</v>
      </c>
      <c r="D2985" s="5" t="s">
        <v>10291</v>
      </c>
      <c r="E2985" s="2">
        <f>VLOOKUP(A2985,Atual_15052023!$A$3:$A$5573,1,0)</f>
        <v>220990</v>
      </c>
    </row>
    <row r="2986" spans="1:5" x14ac:dyDescent="0.3">
      <c r="A2986" s="5">
        <v>221040</v>
      </c>
      <c r="B2986" s="5" t="s">
        <v>4248</v>
      </c>
      <c r="C2986" s="5" t="s">
        <v>11267</v>
      </c>
      <c r="D2986" s="5" t="s">
        <v>9307</v>
      </c>
      <c r="E2986" s="2">
        <f>VLOOKUP(A2986,Atual_15052023!$A$3:$A$5573,1,0)</f>
        <v>221040</v>
      </c>
    </row>
    <row r="2987" spans="1:5" x14ac:dyDescent="0.3">
      <c r="A2987" s="5">
        <v>221065</v>
      </c>
      <c r="B2987" s="5" t="s">
        <v>4248</v>
      </c>
      <c r="C2987" s="5" t="s">
        <v>11267</v>
      </c>
      <c r="D2987" s="5" t="s">
        <v>3555</v>
      </c>
      <c r="E2987" s="2">
        <f>VLOOKUP(A2987,Atual_15052023!$A$3:$A$5573,1,0)</f>
        <v>221065</v>
      </c>
    </row>
    <row r="2988" spans="1:5" x14ac:dyDescent="0.3">
      <c r="A2988" s="5">
        <v>220045</v>
      </c>
      <c r="B2988" s="5" t="s">
        <v>4248</v>
      </c>
      <c r="C2988" s="5" t="s">
        <v>11268</v>
      </c>
      <c r="D2988" s="5" t="s">
        <v>7270</v>
      </c>
      <c r="E2988" s="2">
        <f>VLOOKUP(A2988,Atual_15052023!$A$3:$A$5573,1,0)</f>
        <v>220045</v>
      </c>
    </row>
    <row r="2989" spans="1:5" x14ac:dyDescent="0.3">
      <c r="A2989" s="5">
        <v>220110</v>
      </c>
      <c r="B2989" s="5" t="s">
        <v>4248</v>
      </c>
      <c r="C2989" s="5" t="s">
        <v>11268</v>
      </c>
      <c r="D2989" s="5" t="s">
        <v>7280</v>
      </c>
      <c r="E2989" s="2">
        <f>VLOOKUP(A2989,Atual_15052023!$A$3:$A$5573,1,0)</f>
        <v>220110</v>
      </c>
    </row>
    <row r="2990" spans="1:5" x14ac:dyDescent="0.3">
      <c r="A2990" s="5">
        <v>220130</v>
      </c>
      <c r="B2990" s="5" t="s">
        <v>4248</v>
      </c>
      <c r="C2990" s="5" t="s">
        <v>11268</v>
      </c>
      <c r="D2990" s="5" t="s">
        <v>4028</v>
      </c>
      <c r="E2990" s="2">
        <f>VLOOKUP(A2990,Atual_15052023!$A$3:$A$5573,1,0)</f>
        <v>220130</v>
      </c>
    </row>
    <row r="2991" spans="1:5" x14ac:dyDescent="0.3">
      <c r="A2991" s="5">
        <v>220190</v>
      </c>
      <c r="B2991" s="5" t="s">
        <v>4248</v>
      </c>
      <c r="C2991" s="5" t="s">
        <v>11268</v>
      </c>
      <c r="D2991" s="5" t="s">
        <v>2219</v>
      </c>
      <c r="E2991" s="2">
        <f>VLOOKUP(A2991,Atual_15052023!$A$3:$A$5573,1,0)</f>
        <v>220190</v>
      </c>
    </row>
    <row r="2992" spans="1:5" x14ac:dyDescent="0.3">
      <c r="A2992" s="5">
        <v>220275</v>
      </c>
      <c r="B2992" s="5" t="s">
        <v>4248</v>
      </c>
      <c r="C2992" s="5" t="s">
        <v>11268</v>
      </c>
      <c r="D2992" s="5" t="s">
        <v>4705</v>
      </c>
      <c r="E2992" s="2">
        <f>VLOOKUP(A2992,Atual_15052023!$A$3:$A$5573,1,0)</f>
        <v>220275</v>
      </c>
    </row>
    <row r="2993" spans="1:5" x14ac:dyDescent="0.3">
      <c r="A2993" s="5">
        <v>220290</v>
      </c>
      <c r="B2993" s="5" t="s">
        <v>4248</v>
      </c>
      <c r="C2993" s="5" t="s">
        <v>11268</v>
      </c>
      <c r="D2993" s="5" t="s">
        <v>9065</v>
      </c>
      <c r="E2993" s="2">
        <f>VLOOKUP(A2993,Atual_15052023!$A$3:$A$5573,1,0)</f>
        <v>220290</v>
      </c>
    </row>
    <row r="2994" spans="1:5" x14ac:dyDescent="0.3">
      <c r="A2994" s="5">
        <v>220300</v>
      </c>
      <c r="B2994" s="5" t="s">
        <v>4248</v>
      </c>
      <c r="C2994" s="5" t="s">
        <v>11268</v>
      </c>
      <c r="D2994" s="5" t="s">
        <v>3028</v>
      </c>
      <c r="E2994" s="2">
        <f>VLOOKUP(A2994,Atual_15052023!$A$3:$A$5573,1,0)</f>
        <v>220300</v>
      </c>
    </row>
    <row r="2995" spans="1:5" x14ac:dyDescent="0.3">
      <c r="A2995" s="5">
        <v>220310</v>
      </c>
      <c r="B2995" s="5" t="s">
        <v>4248</v>
      </c>
      <c r="C2995" s="5" t="s">
        <v>11268</v>
      </c>
      <c r="D2995" s="5" t="s">
        <v>3404</v>
      </c>
      <c r="E2995" s="2">
        <f>VLOOKUP(A2995,Atual_15052023!$A$3:$A$5573,1,0)</f>
        <v>220310</v>
      </c>
    </row>
    <row r="2996" spans="1:5" x14ac:dyDescent="0.3">
      <c r="A2996" s="5">
        <v>220320</v>
      </c>
      <c r="B2996" s="5" t="s">
        <v>4248</v>
      </c>
      <c r="C2996" s="5" t="s">
        <v>11268</v>
      </c>
      <c r="D2996" s="5" t="s">
        <v>2495</v>
      </c>
      <c r="E2996" s="2">
        <f>VLOOKUP(A2996,Atual_15052023!$A$3:$A$5573,1,0)</f>
        <v>220320</v>
      </c>
    </row>
    <row r="2997" spans="1:5" x14ac:dyDescent="0.3">
      <c r="A2997" s="5">
        <v>220323</v>
      </c>
      <c r="B2997" s="5" t="s">
        <v>4248</v>
      </c>
      <c r="C2997" s="5" t="s">
        <v>11268</v>
      </c>
      <c r="D2997" s="5" t="s">
        <v>9110</v>
      </c>
      <c r="E2997" s="2">
        <f>VLOOKUP(A2997,Atual_15052023!$A$3:$A$5573,1,0)</f>
        <v>220323</v>
      </c>
    </row>
    <row r="2998" spans="1:5" x14ac:dyDescent="0.3">
      <c r="A2998" s="5">
        <v>220360</v>
      </c>
      <c r="B2998" s="5" t="s">
        <v>4248</v>
      </c>
      <c r="C2998" s="5" t="s">
        <v>11268</v>
      </c>
      <c r="D2998" s="5" t="s">
        <v>7747</v>
      </c>
      <c r="E2998" s="2">
        <f>VLOOKUP(A2998,Atual_15052023!$A$3:$A$5573,1,0)</f>
        <v>220360</v>
      </c>
    </row>
    <row r="2999" spans="1:5" x14ac:dyDescent="0.3">
      <c r="A2999" s="5">
        <v>220440</v>
      </c>
      <c r="B2999" s="5" t="s">
        <v>4248</v>
      </c>
      <c r="C2999" s="5" t="s">
        <v>11268</v>
      </c>
      <c r="D2999" s="5" t="s">
        <v>8087</v>
      </c>
      <c r="E2999" s="2">
        <f>VLOOKUP(A2999,Atual_15052023!$A$3:$A$5573,1,0)</f>
        <v>220440</v>
      </c>
    </row>
    <row r="3000" spans="1:5" x14ac:dyDescent="0.3">
      <c r="A3000" s="5">
        <v>220552</v>
      </c>
      <c r="B3000" s="5" t="s">
        <v>4248</v>
      </c>
      <c r="C3000" s="5" t="s">
        <v>11268</v>
      </c>
      <c r="D3000" s="5" t="s">
        <v>3485</v>
      </c>
      <c r="E3000" s="2">
        <f>VLOOKUP(A3000,Atual_15052023!$A$3:$A$5573,1,0)</f>
        <v>220552</v>
      </c>
    </row>
    <row r="3001" spans="1:5" x14ac:dyDescent="0.3">
      <c r="A3001" s="5">
        <v>220660</v>
      </c>
      <c r="B3001" s="5" t="s">
        <v>4248</v>
      </c>
      <c r="C3001" s="5" t="s">
        <v>11268</v>
      </c>
      <c r="D3001" s="5" t="s">
        <v>3911</v>
      </c>
      <c r="E3001" s="2">
        <f>VLOOKUP(A3001,Atual_15052023!$A$3:$A$5573,1,0)</f>
        <v>220660</v>
      </c>
    </row>
    <row r="3002" spans="1:5" x14ac:dyDescent="0.3">
      <c r="A3002" s="5">
        <v>220665</v>
      </c>
      <c r="B3002" s="5" t="s">
        <v>4248</v>
      </c>
      <c r="C3002" s="5" t="s">
        <v>11268</v>
      </c>
      <c r="D3002" s="5" t="s">
        <v>1207</v>
      </c>
      <c r="E3002" s="2">
        <f>VLOOKUP(A3002,Atual_15052023!$A$3:$A$5573,1,0)</f>
        <v>220665</v>
      </c>
    </row>
    <row r="3003" spans="1:5" x14ac:dyDescent="0.3">
      <c r="A3003" s="5">
        <v>220740</v>
      </c>
      <c r="B3003" s="5" t="s">
        <v>4248</v>
      </c>
      <c r="C3003" s="5" t="s">
        <v>11268</v>
      </c>
      <c r="D3003" s="5" t="s">
        <v>10976</v>
      </c>
      <c r="E3003" s="2">
        <f>VLOOKUP(A3003,Atual_15052023!$A$3:$A$5573,1,0)</f>
        <v>220740</v>
      </c>
    </row>
    <row r="3004" spans="1:5" x14ac:dyDescent="0.3">
      <c r="A3004" s="5">
        <v>220760</v>
      </c>
      <c r="B3004" s="5" t="s">
        <v>4248</v>
      </c>
      <c r="C3004" s="5" t="s">
        <v>11268</v>
      </c>
      <c r="D3004" s="5" t="s">
        <v>5367</v>
      </c>
      <c r="E3004" s="2">
        <f>VLOOKUP(A3004,Atual_15052023!$A$3:$A$5573,1,0)</f>
        <v>220760</v>
      </c>
    </row>
    <row r="3005" spans="1:5" x14ac:dyDescent="0.3">
      <c r="A3005" s="5">
        <v>220870</v>
      </c>
      <c r="B3005" s="5" t="s">
        <v>4248</v>
      </c>
      <c r="C3005" s="5" t="s">
        <v>11268</v>
      </c>
      <c r="D3005" s="5" t="s">
        <v>9454</v>
      </c>
      <c r="E3005" s="2">
        <f>VLOOKUP(A3005,Atual_15052023!$A$3:$A$5573,1,0)</f>
        <v>220870</v>
      </c>
    </row>
    <row r="3006" spans="1:5" x14ac:dyDescent="0.3">
      <c r="A3006" s="5">
        <v>220885</v>
      </c>
      <c r="B3006" s="5" t="s">
        <v>4248</v>
      </c>
      <c r="C3006" s="5" t="s">
        <v>11268</v>
      </c>
      <c r="D3006" s="5" t="s">
        <v>121</v>
      </c>
      <c r="E3006" s="2">
        <f>VLOOKUP(A3006,Atual_15052023!$A$3:$A$5573,1,0)</f>
        <v>220885</v>
      </c>
    </row>
    <row r="3007" spans="1:5" x14ac:dyDescent="0.3">
      <c r="A3007" s="5">
        <v>220920</v>
      </c>
      <c r="B3007" s="5" t="s">
        <v>4248</v>
      </c>
      <c r="C3007" s="5" t="s">
        <v>11268</v>
      </c>
      <c r="D3007" s="5" t="s">
        <v>2730</v>
      </c>
      <c r="E3007" s="2">
        <f>VLOOKUP(A3007,Atual_15052023!$A$3:$A$5573,1,0)</f>
        <v>220920</v>
      </c>
    </row>
    <row r="3008" spans="1:5" x14ac:dyDescent="0.3">
      <c r="A3008" s="5">
        <v>220930</v>
      </c>
      <c r="B3008" s="5" t="s">
        <v>4248</v>
      </c>
      <c r="C3008" s="5" t="s">
        <v>11268</v>
      </c>
      <c r="D3008" s="5" t="s">
        <v>4180</v>
      </c>
      <c r="E3008" s="2">
        <f>VLOOKUP(A3008,Atual_15052023!$A$3:$A$5573,1,0)</f>
        <v>220930</v>
      </c>
    </row>
    <row r="3009" spans="1:5" x14ac:dyDescent="0.3">
      <c r="A3009" s="5">
        <v>220975</v>
      </c>
      <c r="B3009" s="5" t="s">
        <v>4248</v>
      </c>
      <c r="C3009" s="5" t="s">
        <v>11268</v>
      </c>
      <c r="D3009" s="5" t="s">
        <v>6284</v>
      </c>
      <c r="E3009" s="2">
        <f>VLOOKUP(A3009,Atual_15052023!$A$3:$A$5573,1,0)</f>
        <v>220975</v>
      </c>
    </row>
    <row r="3010" spans="1:5" x14ac:dyDescent="0.3">
      <c r="A3010" s="5">
        <v>221062</v>
      </c>
      <c r="B3010" s="5" t="s">
        <v>4248</v>
      </c>
      <c r="C3010" s="5" t="s">
        <v>11268</v>
      </c>
      <c r="D3010" s="5" t="s">
        <v>2716</v>
      </c>
      <c r="E3010" s="2">
        <f>VLOOKUP(A3010,Atual_15052023!$A$3:$A$5573,1,0)</f>
        <v>221062</v>
      </c>
    </row>
    <row r="3011" spans="1:5" x14ac:dyDescent="0.3">
      <c r="A3011" s="5">
        <v>220120</v>
      </c>
      <c r="B3011" s="5" t="s">
        <v>4248</v>
      </c>
      <c r="C3011" s="5" t="s">
        <v>11269</v>
      </c>
      <c r="D3011" s="5" t="s">
        <v>6295</v>
      </c>
      <c r="E3011" s="2">
        <f>VLOOKUP(A3011,Atual_15052023!$A$3:$A$5573,1,0)</f>
        <v>220120</v>
      </c>
    </row>
    <row r="3012" spans="1:5" x14ac:dyDescent="0.3">
      <c r="A3012" s="5">
        <v>220150</v>
      </c>
      <c r="B3012" s="5" t="s">
        <v>4248</v>
      </c>
      <c r="C3012" s="5" t="s">
        <v>11269</v>
      </c>
      <c r="D3012" s="5" t="s">
        <v>4354</v>
      </c>
      <c r="E3012" s="2">
        <f>VLOOKUP(A3012,Atual_15052023!$A$3:$A$5573,1,0)</f>
        <v>220150</v>
      </c>
    </row>
    <row r="3013" spans="1:5" x14ac:dyDescent="0.3">
      <c r="A3013" s="5">
        <v>220196</v>
      </c>
      <c r="B3013" s="5" t="s">
        <v>4248</v>
      </c>
      <c r="C3013" s="5" t="s">
        <v>11269</v>
      </c>
      <c r="D3013" s="5" t="s">
        <v>2099</v>
      </c>
      <c r="E3013" s="2">
        <f>VLOOKUP(A3013,Atual_15052023!$A$3:$A$5573,1,0)</f>
        <v>220196</v>
      </c>
    </row>
    <row r="3014" spans="1:5" x14ac:dyDescent="0.3">
      <c r="A3014" s="5">
        <v>220217</v>
      </c>
      <c r="B3014" s="5" t="s">
        <v>4248</v>
      </c>
      <c r="C3014" s="5" t="s">
        <v>11269</v>
      </c>
      <c r="D3014" s="5" t="s">
        <v>10482</v>
      </c>
      <c r="E3014" s="2">
        <f>VLOOKUP(A3014,Atual_15052023!$A$3:$A$5573,1,0)</f>
        <v>220217</v>
      </c>
    </row>
    <row r="3015" spans="1:5" x14ac:dyDescent="0.3">
      <c r="A3015" s="5">
        <v>220342</v>
      </c>
      <c r="B3015" s="5" t="s">
        <v>4248</v>
      </c>
      <c r="C3015" s="5" t="s">
        <v>11269</v>
      </c>
      <c r="D3015" s="5" t="s">
        <v>6576</v>
      </c>
      <c r="E3015" s="2">
        <f>VLOOKUP(A3015,Atual_15052023!$A$3:$A$5573,1,0)</f>
        <v>220342</v>
      </c>
    </row>
    <row r="3016" spans="1:5" x14ac:dyDescent="0.3">
      <c r="A3016" s="5">
        <v>220370</v>
      </c>
      <c r="B3016" s="5" t="s">
        <v>4248</v>
      </c>
      <c r="C3016" s="5" t="s">
        <v>11269</v>
      </c>
      <c r="D3016" s="5" t="s">
        <v>5534</v>
      </c>
      <c r="E3016" s="2">
        <f>VLOOKUP(A3016,Atual_15052023!$A$3:$A$5573,1,0)</f>
        <v>220370</v>
      </c>
    </row>
    <row r="3017" spans="1:5" x14ac:dyDescent="0.3">
      <c r="A3017" s="5">
        <v>220540</v>
      </c>
      <c r="B3017" s="5" t="s">
        <v>4248</v>
      </c>
      <c r="C3017" s="5" t="s">
        <v>11269</v>
      </c>
      <c r="D3017" s="5" t="s">
        <v>9369</v>
      </c>
      <c r="E3017" s="2">
        <f>VLOOKUP(A3017,Atual_15052023!$A$3:$A$5573,1,0)</f>
        <v>220540</v>
      </c>
    </row>
    <row r="3018" spans="1:5" x14ac:dyDescent="0.3">
      <c r="A3018" s="5">
        <v>220545</v>
      </c>
      <c r="B3018" s="5" t="s">
        <v>4248</v>
      </c>
      <c r="C3018" s="5" t="s">
        <v>11269</v>
      </c>
      <c r="D3018" s="5" t="s">
        <v>10582</v>
      </c>
      <c r="E3018" s="2">
        <f>VLOOKUP(A3018,Atual_15052023!$A$3:$A$5573,1,0)</f>
        <v>220545</v>
      </c>
    </row>
    <row r="3019" spans="1:5" x14ac:dyDescent="0.3">
      <c r="A3019" s="5">
        <v>220557</v>
      </c>
      <c r="B3019" s="5" t="s">
        <v>4248</v>
      </c>
      <c r="C3019" s="5" t="s">
        <v>11269</v>
      </c>
      <c r="D3019" s="5" t="s">
        <v>8882</v>
      </c>
      <c r="E3019" s="2">
        <f>VLOOKUP(A3019,Atual_15052023!$A$3:$A$5573,1,0)</f>
        <v>220557</v>
      </c>
    </row>
    <row r="3020" spans="1:5" x14ac:dyDescent="0.3">
      <c r="A3020" s="5">
        <v>220580</v>
      </c>
      <c r="B3020" s="5" t="s">
        <v>4248</v>
      </c>
      <c r="C3020" s="5" t="s">
        <v>11269</v>
      </c>
      <c r="D3020" s="5" t="s">
        <v>1501</v>
      </c>
      <c r="E3020" s="2">
        <f>VLOOKUP(A3020,Atual_15052023!$A$3:$A$5573,1,0)</f>
        <v>220580</v>
      </c>
    </row>
    <row r="3021" spans="1:5" x14ac:dyDescent="0.3">
      <c r="A3021" s="5">
        <v>220585</v>
      </c>
      <c r="B3021" s="5" t="s">
        <v>4248</v>
      </c>
      <c r="C3021" s="5" t="s">
        <v>11269</v>
      </c>
      <c r="D3021" s="5" t="s">
        <v>4647</v>
      </c>
      <c r="E3021" s="2">
        <f>VLOOKUP(A3021,Atual_15052023!$A$3:$A$5573,1,0)</f>
        <v>220585</v>
      </c>
    </row>
    <row r="3022" spans="1:5" x14ac:dyDescent="0.3">
      <c r="A3022" s="5">
        <v>220610</v>
      </c>
      <c r="B3022" s="5" t="s">
        <v>4248</v>
      </c>
      <c r="C3022" s="5" t="s">
        <v>11269</v>
      </c>
      <c r="D3022" s="5" t="s">
        <v>75</v>
      </c>
      <c r="E3022" s="2">
        <f>VLOOKUP(A3022,Atual_15052023!$A$3:$A$5573,1,0)</f>
        <v>220610</v>
      </c>
    </row>
    <row r="3023" spans="1:5" x14ac:dyDescent="0.3">
      <c r="A3023" s="5">
        <v>220635</v>
      </c>
      <c r="B3023" s="5" t="s">
        <v>4248</v>
      </c>
      <c r="C3023" s="5" t="s">
        <v>11269</v>
      </c>
      <c r="D3023" s="5" t="s">
        <v>532</v>
      </c>
      <c r="E3023" s="2">
        <f>VLOOKUP(A3023,Atual_15052023!$A$3:$A$5573,1,0)</f>
        <v>220635</v>
      </c>
    </row>
    <row r="3024" spans="1:5" x14ac:dyDescent="0.3">
      <c r="A3024" s="5">
        <v>220667</v>
      </c>
      <c r="B3024" s="5" t="s">
        <v>4248</v>
      </c>
      <c r="C3024" s="5" t="s">
        <v>11269</v>
      </c>
      <c r="D3024" s="5" t="s">
        <v>1094</v>
      </c>
      <c r="E3024" s="2">
        <f>VLOOKUP(A3024,Atual_15052023!$A$3:$A$5573,1,0)</f>
        <v>220667</v>
      </c>
    </row>
    <row r="3025" spans="1:5" x14ac:dyDescent="0.3">
      <c r="A3025" s="5">
        <v>220680</v>
      </c>
      <c r="B3025" s="5" t="s">
        <v>4248</v>
      </c>
      <c r="C3025" s="5" t="s">
        <v>11269</v>
      </c>
      <c r="D3025" s="5" t="s">
        <v>7613</v>
      </c>
      <c r="E3025" s="2">
        <f>VLOOKUP(A3025,Atual_15052023!$A$3:$A$5573,1,0)</f>
        <v>220680</v>
      </c>
    </row>
    <row r="3026" spans="1:5" x14ac:dyDescent="0.3">
      <c r="A3026" s="5">
        <v>220790</v>
      </c>
      <c r="B3026" s="5" t="s">
        <v>4248</v>
      </c>
      <c r="C3026" s="5" t="s">
        <v>11269</v>
      </c>
      <c r="D3026" s="5" t="s">
        <v>2734</v>
      </c>
      <c r="E3026" s="2">
        <f>VLOOKUP(A3026,Atual_15052023!$A$3:$A$5573,1,0)</f>
        <v>220790</v>
      </c>
    </row>
    <row r="3027" spans="1:5" x14ac:dyDescent="0.3">
      <c r="A3027" s="5">
        <v>220830</v>
      </c>
      <c r="B3027" s="5" t="s">
        <v>4248</v>
      </c>
      <c r="C3027" s="5" t="s">
        <v>11269</v>
      </c>
      <c r="D3027" s="5" t="s">
        <v>9080</v>
      </c>
      <c r="E3027" s="2">
        <f>VLOOKUP(A3027,Atual_15052023!$A$3:$A$5573,1,0)</f>
        <v>220830</v>
      </c>
    </row>
    <row r="3028" spans="1:5" x14ac:dyDescent="0.3">
      <c r="A3028" s="5">
        <v>220840</v>
      </c>
      <c r="B3028" s="5" t="s">
        <v>4248</v>
      </c>
      <c r="C3028" s="5" t="s">
        <v>11269</v>
      </c>
      <c r="D3028" s="5" t="s">
        <v>1970</v>
      </c>
      <c r="E3028" s="2">
        <f>VLOOKUP(A3028,Atual_15052023!$A$3:$A$5573,1,0)</f>
        <v>220840</v>
      </c>
    </row>
    <row r="3029" spans="1:5" x14ac:dyDescent="0.3">
      <c r="A3029" s="5">
        <v>220850</v>
      </c>
      <c r="B3029" s="5" t="s">
        <v>4248</v>
      </c>
      <c r="C3029" s="5" t="s">
        <v>11269</v>
      </c>
      <c r="D3029" s="5" t="s">
        <v>5345</v>
      </c>
      <c r="E3029" s="2">
        <f>VLOOKUP(A3029,Atual_15052023!$A$3:$A$5573,1,0)</f>
        <v>220850</v>
      </c>
    </row>
    <row r="3030" spans="1:5" x14ac:dyDescent="0.3">
      <c r="A3030" s="5">
        <v>220987</v>
      </c>
      <c r="B3030" s="5" t="s">
        <v>4248</v>
      </c>
      <c r="C3030" s="5" t="s">
        <v>11269</v>
      </c>
      <c r="D3030" s="5" t="s">
        <v>6773</v>
      </c>
      <c r="E3030" s="2">
        <f>VLOOKUP(A3030,Atual_15052023!$A$3:$A$5573,1,0)</f>
        <v>220987</v>
      </c>
    </row>
    <row r="3031" spans="1:5" x14ac:dyDescent="0.3">
      <c r="A3031" s="5">
        <v>220997</v>
      </c>
      <c r="B3031" s="5" t="s">
        <v>4248</v>
      </c>
      <c r="C3031" s="5" t="s">
        <v>11269</v>
      </c>
      <c r="D3031" s="5" t="s">
        <v>3509</v>
      </c>
      <c r="E3031" s="2">
        <f>VLOOKUP(A3031,Atual_15052023!$A$3:$A$5573,1,0)</f>
        <v>220997</v>
      </c>
    </row>
    <row r="3032" spans="1:5" x14ac:dyDescent="0.3">
      <c r="A3032" s="5">
        <v>221005</v>
      </c>
      <c r="B3032" s="5" t="s">
        <v>4248</v>
      </c>
      <c r="C3032" s="5" t="s">
        <v>11269</v>
      </c>
      <c r="D3032" s="5" t="s">
        <v>5104</v>
      </c>
      <c r="E3032" s="2">
        <f>VLOOKUP(A3032,Atual_15052023!$A$3:$A$5573,1,0)</f>
        <v>221005</v>
      </c>
    </row>
    <row r="3033" spans="1:5" x14ac:dyDescent="0.3">
      <c r="A3033" s="5">
        <v>220010</v>
      </c>
      <c r="B3033" s="5" t="s">
        <v>4248</v>
      </c>
      <c r="C3033" s="5" t="s">
        <v>11270</v>
      </c>
      <c r="D3033" s="5" t="s">
        <v>8801</v>
      </c>
      <c r="E3033" s="2">
        <f>VLOOKUP(A3033,Atual_15052023!$A$3:$A$5573,1,0)</f>
        <v>220010</v>
      </c>
    </row>
    <row r="3034" spans="1:5" x14ac:dyDescent="0.3">
      <c r="A3034" s="5">
        <v>220020</v>
      </c>
      <c r="B3034" s="5" t="s">
        <v>4248</v>
      </c>
      <c r="C3034" s="5" t="s">
        <v>11270</v>
      </c>
      <c r="D3034" s="5" t="s">
        <v>7329</v>
      </c>
      <c r="E3034" s="2">
        <f>VLOOKUP(A3034,Atual_15052023!$A$3:$A$5573,1,0)</f>
        <v>220020</v>
      </c>
    </row>
    <row r="3035" spans="1:5" x14ac:dyDescent="0.3">
      <c r="A3035" s="5">
        <v>220030</v>
      </c>
      <c r="B3035" s="5" t="s">
        <v>4248</v>
      </c>
      <c r="C3035" s="5" t="s">
        <v>11270</v>
      </c>
      <c r="D3035" s="5" t="s">
        <v>3513</v>
      </c>
      <c r="E3035" s="2">
        <f>VLOOKUP(A3035,Atual_15052023!$A$3:$A$5573,1,0)</f>
        <v>220030</v>
      </c>
    </row>
    <row r="3036" spans="1:5" x14ac:dyDescent="0.3">
      <c r="A3036" s="5">
        <v>220040</v>
      </c>
      <c r="B3036" s="5" t="s">
        <v>4248</v>
      </c>
      <c r="C3036" s="5" t="s">
        <v>11270</v>
      </c>
      <c r="D3036" s="5" t="s">
        <v>8544</v>
      </c>
      <c r="E3036" s="2">
        <f>VLOOKUP(A3036,Atual_15052023!$A$3:$A$5573,1,0)</f>
        <v>220040</v>
      </c>
    </row>
    <row r="3037" spans="1:5" x14ac:dyDescent="0.3">
      <c r="A3037" s="5">
        <v>220050</v>
      </c>
      <c r="B3037" s="5" t="s">
        <v>4248</v>
      </c>
      <c r="C3037" s="5" t="s">
        <v>11270</v>
      </c>
      <c r="D3037" s="5" t="s">
        <v>10887</v>
      </c>
      <c r="E3037" s="2">
        <f>VLOOKUP(A3037,Atual_15052023!$A$3:$A$5573,1,0)</f>
        <v>220050</v>
      </c>
    </row>
    <row r="3038" spans="1:5" x14ac:dyDescent="0.3">
      <c r="A3038" s="5">
        <v>220060</v>
      </c>
      <c r="B3038" s="5" t="s">
        <v>4248</v>
      </c>
      <c r="C3038" s="5" t="s">
        <v>11270</v>
      </c>
      <c r="D3038" s="5" t="s">
        <v>583</v>
      </c>
      <c r="E3038" s="2">
        <f>VLOOKUP(A3038,Atual_15052023!$A$3:$A$5573,1,0)</f>
        <v>220060</v>
      </c>
    </row>
    <row r="3039" spans="1:5" x14ac:dyDescent="0.3">
      <c r="A3039" s="5">
        <v>220140</v>
      </c>
      <c r="B3039" s="5" t="s">
        <v>4248</v>
      </c>
      <c r="C3039" s="5" t="s">
        <v>11270</v>
      </c>
      <c r="D3039" s="5" t="s">
        <v>10944</v>
      </c>
      <c r="E3039" s="2">
        <f>VLOOKUP(A3039,Atual_15052023!$A$3:$A$5573,1,0)</f>
        <v>220140</v>
      </c>
    </row>
    <row r="3040" spans="1:5" x14ac:dyDescent="0.3">
      <c r="A3040" s="5">
        <v>220160</v>
      </c>
      <c r="B3040" s="5" t="s">
        <v>4248</v>
      </c>
      <c r="C3040" s="5" t="s">
        <v>11270</v>
      </c>
      <c r="D3040" s="5" t="s">
        <v>8729</v>
      </c>
      <c r="E3040" s="2">
        <f>VLOOKUP(A3040,Atual_15052023!$A$3:$A$5573,1,0)</f>
        <v>220160</v>
      </c>
    </row>
    <row r="3041" spans="1:5" x14ac:dyDescent="0.3">
      <c r="A3041" s="5">
        <v>220273</v>
      </c>
      <c r="B3041" s="5" t="s">
        <v>4248</v>
      </c>
      <c r="C3041" s="5" t="s">
        <v>11270</v>
      </c>
      <c r="D3041" s="5" t="s">
        <v>3643</v>
      </c>
      <c r="E3041" s="2">
        <f>VLOOKUP(A3041,Atual_15052023!$A$3:$A$5573,1,0)</f>
        <v>220273</v>
      </c>
    </row>
    <row r="3042" spans="1:5" x14ac:dyDescent="0.3">
      <c r="A3042" s="5">
        <v>220325</v>
      </c>
      <c r="B3042" s="5" t="s">
        <v>4248</v>
      </c>
      <c r="C3042" s="5" t="s">
        <v>11270</v>
      </c>
      <c r="D3042" s="5" t="s">
        <v>6580</v>
      </c>
      <c r="E3042" s="2">
        <f>VLOOKUP(A3042,Atual_15052023!$A$3:$A$5573,1,0)</f>
        <v>220325</v>
      </c>
    </row>
    <row r="3043" spans="1:5" x14ac:dyDescent="0.3">
      <c r="A3043" s="5">
        <v>220330</v>
      </c>
      <c r="B3043" s="5" t="s">
        <v>4248</v>
      </c>
      <c r="C3043" s="5" t="s">
        <v>11270</v>
      </c>
      <c r="D3043" s="5" t="s">
        <v>9032</v>
      </c>
      <c r="E3043" s="2">
        <f>VLOOKUP(A3043,Atual_15052023!$A$3:$A$5573,1,0)</f>
        <v>220330</v>
      </c>
    </row>
    <row r="3044" spans="1:5" x14ac:dyDescent="0.3">
      <c r="A3044" s="5">
        <v>220460</v>
      </c>
      <c r="B3044" s="5" t="s">
        <v>4248</v>
      </c>
      <c r="C3044" s="5" t="s">
        <v>11270</v>
      </c>
      <c r="D3044" s="5" t="s">
        <v>11154</v>
      </c>
      <c r="E3044" s="2">
        <f>VLOOKUP(A3044,Atual_15052023!$A$3:$A$5573,1,0)</f>
        <v>220460</v>
      </c>
    </row>
    <row r="3045" spans="1:5" x14ac:dyDescent="0.3">
      <c r="A3045" s="5">
        <v>220525</v>
      </c>
      <c r="B3045" s="5" t="s">
        <v>4248</v>
      </c>
      <c r="C3045" s="5" t="s">
        <v>11270</v>
      </c>
      <c r="D3045" s="5" t="s">
        <v>6688</v>
      </c>
      <c r="E3045" s="2">
        <f>VLOOKUP(A3045,Atual_15052023!$A$3:$A$5573,1,0)</f>
        <v>220525</v>
      </c>
    </row>
    <row r="3046" spans="1:5" x14ac:dyDescent="0.3">
      <c r="A3046" s="5">
        <v>220550</v>
      </c>
      <c r="B3046" s="5" t="s">
        <v>4248</v>
      </c>
      <c r="C3046" s="5" t="s">
        <v>11270</v>
      </c>
      <c r="D3046" s="5" t="s">
        <v>2091</v>
      </c>
      <c r="E3046" s="2">
        <f>VLOOKUP(A3046,Atual_15052023!$A$3:$A$5573,1,0)</f>
        <v>220550</v>
      </c>
    </row>
    <row r="3047" spans="1:5" x14ac:dyDescent="0.3">
      <c r="A3047" s="5">
        <v>220555</v>
      </c>
      <c r="B3047" s="5" t="s">
        <v>4248</v>
      </c>
      <c r="C3047" s="5" t="s">
        <v>11270</v>
      </c>
      <c r="D3047" s="5" t="s">
        <v>4845</v>
      </c>
      <c r="E3047" s="2">
        <f>VLOOKUP(A3047,Atual_15052023!$A$3:$A$5573,1,0)</f>
        <v>220555</v>
      </c>
    </row>
    <row r="3048" spans="1:5" x14ac:dyDescent="0.3">
      <c r="A3048" s="5">
        <v>220558</v>
      </c>
      <c r="B3048" s="5" t="s">
        <v>4248</v>
      </c>
      <c r="C3048" s="5" t="s">
        <v>11270</v>
      </c>
      <c r="D3048" s="5" t="s">
        <v>10626</v>
      </c>
      <c r="E3048" s="2">
        <f>VLOOKUP(A3048,Atual_15052023!$A$3:$A$5573,1,0)</f>
        <v>220558</v>
      </c>
    </row>
    <row r="3049" spans="1:5" x14ac:dyDescent="0.3">
      <c r="A3049" s="5">
        <v>220554</v>
      </c>
      <c r="B3049" s="5" t="s">
        <v>4248</v>
      </c>
      <c r="C3049" s="5" t="s">
        <v>11270</v>
      </c>
      <c r="D3049" s="5" t="s">
        <v>8415</v>
      </c>
      <c r="E3049" s="2">
        <f>VLOOKUP(A3049,Atual_15052023!$A$3:$A$5573,1,0)</f>
        <v>220554</v>
      </c>
    </row>
    <row r="3050" spans="1:5" x14ac:dyDescent="0.3">
      <c r="A3050" s="5">
        <v>220620</v>
      </c>
      <c r="B3050" s="5" t="s">
        <v>4248</v>
      </c>
      <c r="C3050" s="5" t="s">
        <v>11270</v>
      </c>
      <c r="D3050" s="5" t="s">
        <v>1273</v>
      </c>
      <c r="E3050" s="2">
        <f>VLOOKUP(A3050,Atual_15052023!$A$3:$A$5573,1,0)</f>
        <v>220620</v>
      </c>
    </row>
    <row r="3051" spans="1:5" x14ac:dyDescent="0.3">
      <c r="A3051" s="5">
        <v>220630</v>
      </c>
      <c r="B3051" s="5" t="s">
        <v>4248</v>
      </c>
      <c r="C3051" s="5" t="s">
        <v>11270</v>
      </c>
      <c r="D3051" s="5" t="s">
        <v>1067</v>
      </c>
      <c r="E3051" s="2">
        <f>VLOOKUP(A3051,Atual_15052023!$A$3:$A$5573,1,0)</f>
        <v>220630</v>
      </c>
    </row>
    <row r="3052" spans="1:5" x14ac:dyDescent="0.3">
      <c r="A3052" s="5">
        <v>220640</v>
      </c>
      <c r="B3052" s="5" t="s">
        <v>4248</v>
      </c>
      <c r="C3052" s="5" t="s">
        <v>11270</v>
      </c>
      <c r="D3052" s="5" t="s">
        <v>3675</v>
      </c>
      <c r="E3052" s="2">
        <f>VLOOKUP(A3052,Atual_15052023!$A$3:$A$5573,1,0)</f>
        <v>220640</v>
      </c>
    </row>
    <row r="3053" spans="1:5" x14ac:dyDescent="0.3">
      <c r="A3053" s="5">
        <v>220672</v>
      </c>
      <c r="B3053" s="5" t="s">
        <v>4248</v>
      </c>
      <c r="C3053" s="5" t="s">
        <v>11270</v>
      </c>
      <c r="D3053" s="5" t="s">
        <v>5241</v>
      </c>
      <c r="E3053" s="2">
        <f>VLOOKUP(A3053,Atual_15052023!$A$3:$A$5573,1,0)</f>
        <v>220672</v>
      </c>
    </row>
    <row r="3054" spans="1:5" x14ac:dyDescent="0.3">
      <c r="A3054" s="5">
        <v>220710</v>
      </c>
      <c r="B3054" s="5" t="s">
        <v>4248</v>
      </c>
      <c r="C3054" s="5" t="s">
        <v>11270</v>
      </c>
      <c r="D3054" s="5" t="s">
        <v>3927</v>
      </c>
      <c r="E3054" s="2">
        <f>VLOOKUP(A3054,Atual_15052023!$A$3:$A$5573,1,0)</f>
        <v>220710</v>
      </c>
    </row>
    <row r="3055" spans="1:5" x14ac:dyDescent="0.3">
      <c r="A3055" s="5">
        <v>220750</v>
      </c>
      <c r="B3055" s="5" t="s">
        <v>4248</v>
      </c>
      <c r="C3055" s="5" t="s">
        <v>11270</v>
      </c>
      <c r="D3055" s="5" t="s">
        <v>3332</v>
      </c>
      <c r="E3055" s="2">
        <f>VLOOKUP(A3055,Atual_15052023!$A$3:$A$5573,1,0)</f>
        <v>220750</v>
      </c>
    </row>
    <row r="3056" spans="1:5" x14ac:dyDescent="0.3">
      <c r="A3056" s="5">
        <v>220775</v>
      </c>
      <c r="B3056" s="5" t="s">
        <v>4248</v>
      </c>
      <c r="C3056" s="5" t="s">
        <v>11270</v>
      </c>
      <c r="D3056" s="5" t="s">
        <v>9270</v>
      </c>
      <c r="E3056" s="2">
        <f>VLOOKUP(A3056,Atual_15052023!$A$3:$A$5573,1,0)</f>
        <v>220775</v>
      </c>
    </row>
    <row r="3057" spans="1:5" x14ac:dyDescent="0.3">
      <c r="A3057" s="5">
        <v>220779</v>
      </c>
      <c r="B3057" s="5" t="s">
        <v>4248</v>
      </c>
      <c r="C3057" s="5" t="s">
        <v>11270</v>
      </c>
      <c r="D3057" s="5" t="s">
        <v>11049</v>
      </c>
      <c r="E3057" s="2">
        <f>VLOOKUP(A3057,Atual_15052023!$A$3:$A$5573,1,0)</f>
        <v>220779</v>
      </c>
    </row>
    <row r="3058" spans="1:5" x14ac:dyDescent="0.3">
      <c r="A3058" s="5">
        <v>220880</v>
      </c>
      <c r="B3058" s="5" t="s">
        <v>4248</v>
      </c>
      <c r="C3058" s="5" t="s">
        <v>11270</v>
      </c>
      <c r="D3058" s="5" t="s">
        <v>1936</v>
      </c>
      <c r="E3058" s="2">
        <f>VLOOKUP(A3058,Atual_15052023!$A$3:$A$5573,1,0)</f>
        <v>220880</v>
      </c>
    </row>
    <row r="3059" spans="1:5" x14ac:dyDescent="0.3">
      <c r="A3059" s="5">
        <v>220945</v>
      </c>
      <c r="B3059" s="5" t="s">
        <v>4248</v>
      </c>
      <c r="C3059" s="5" t="s">
        <v>11270</v>
      </c>
      <c r="D3059" s="5" t="s">
        <v>4336</v>
      </c>
      <c r="E3059" s="2">
        <f>VLOOKUP(A3059,Atual_15052023!$A$3:$A$5573,1,0)</f>
        <v>220945</v>
      </c>
    </row>
    <row r="3060" spans="1:5" x14ac:dyDescent="0.3">
      <c r="A3060" s="5">
        <v>220980</v>
      </c>
      <c r="B3060" s="5" t="s">
        <v>4248</v>
      </c>
      <c r="C3060" s="5" t="s">
        <v>11270</v>
      </c>
      <c r="D3060" s="5" t="s">
        <v>4065</v>
      </c>
      <c r="E3060" s="2">
        <f>VLOOKUP(A3060,Atual_15052023!$A$3:$A$5573,1,0)</f>
        <v>220980</v>
      </c>
    </row>
    <row r="3061" spans="1:5" x14ac:dyDescent="0.3">
      <c r="A3061" s="5">
        <v>221050</v>
      </c>
      <c r="B3061" s="5" t="s">
        <v>4248</v>
      </c>
      <c r="C3061" s="5" t="s">
        <v>11270</v>
      </c>
      <c r="D3061" s="5" t="s">
        <v>5388</v>
      </c>
      <c r="E3061" s="2">
        <f>VLOOKUP(A3061,Atual_15052023!$A$3:$A$5573,1,0)</f>
        <v>221050</v>
      </c>
    </row>
    <row r="3062" spans="1:5" x14ac:dyDescent="0.3">
      <c r="A3062" s="5">
        <v>221100</v>
      </c>
      <c r="B3062" s="5" t="s">
        <v>4248</v>
      </c>
      <c r="C3062" s="5" t="s">
        <v>11270</v>
      </c>
      <c r="D3062" s="5" t="s">
        <v>1671</v>
      </c>
      <c r="E3062" s="2">
        <f>VLOOKUP(A3062,Atual_15052023!$A$3:$A$5573,1,0)</f>
        <v>221100</v>
      </c>
    </row>
    <row r="3063" spans="1:5" x14ac:dyDescent="0.3">
      <c r="A3063" s="5">
        <v>221110</v>
      </c>
      <c r="B3063" s="5" t="s">
        <v>4248</v>
      </c>
      <c r="C3063" s="5" t="s">
        <v>11270</v>
      </c>
      <c r="D3063" s="5" t="s">
        <v>1483</v>
      </c>
      <c r="E3063" s="2">
        <f>VLOOKUP(A3063,Atual_15052023!$A$3:$A$5573,1,0)</f>
        <v>221110</v>
      </c>
    </row>
    <row r="3064" spans="1:5" x14ac:dyDescent="0.3">
      <c r="A3064" s="5">
        <v>220191</v>
      </c>
      <c r="B3064" s="5" t="s">
        <v>4248</v>
      </c>
      <c r="C3064" s="5" t="s">
        <v>11271</v>
      </c>
      <c r="D3064" s="5" t="s">
        <v>5043</v>
      </c>
      <c r="E3064" s="2">
        <f>VLOOKUP(A3064,Atual_15052023!$A$3:$A$5573,1,0)</f>
        <v>220191</v>
      </c>
    </row>
    <row r="3065" spans="1:5" x14ac:dyDescent="0.3">
      <c r="A3065" s="5">
        <v>220200</v>
      </c>
      <c r="B3065" s="5" t="s">
        <v>4248</v>
      </c>
      <c r="C3065" s="5" t="s">
        <v>11271</v>
      </c>
      <c r="D3065" s="5" t="s">
        <v>8179</v>
      </c>
      <c r="E3065" s="2">
        <f>VLOOKUP(A3065,Atual_15052023!$A$3:$A$5573,1,0)</f>
        <v>220200</v>
      </c>
    </row>
    <row r="3066" spans="1:5" x14ac:dyDescent="0.3">
      <c r="A3066" s="5">
        <v>220208</v>
      </c>
      <c r="B3066" s="5" t="s">
        <v>4248</v>
      </c>
      <c r="C3066" s="5" t="s">
        <v>11271</v>
      </c>
      <c r="D3066" s="5" t="s">
        <v>6193</v>
      </c>
      <c r="E3066" s="2">
        <f>VLOOKUP(A3066,Atual_15052023!$A$3:$A$5573,1,0)</f>
        <v>220208</v>
      </c>
    </row>
    <row r="3067" spans="1:5" x14ac:dyDescent="0.3">
      <c r="A3067" s="5">
        <v>220253</v>
      </c>
      <c r="B3067" s="5" t="s">
        <v>4248</v>
      </c>
      <c r="C3067" s="5" t="s">
        <v>11271</v>
      </c>
      <c r="D3067" s="5" t="s">
        <v>11009</v>
      </c>
      <c r="E3067" s="2">
        <f>VLOOKUP(A3067,Atual_15052023!$A$3:$A$5573,1,0)</f>
        <v>220253</v>
      </c>
    </row>
    <row r="3068" spans="1:5" x14ac:dyDescent="0.3">
      <c r="A3068" s="5">
        <v>220265</v>
      </c>
      <c r="B3068" s="5" t="s">
        <v>4248</v>
      </c>
      <c r="C3068" s="5" t="s">
        <v>11271</v>
      </c>
      <c r="D3068" s="5" t="s">
        <v>10495</v>
      </c>
      <c r="E3068" s="2">
        <f>VLOOKUP(A3068,Atual_15052023!$A$3:$A$5573,1,0)</f>
        <v>220265</v>
      </c>
    </row>
    <row r="3069" spans="1:5" x14ac:dyDescent="0.3">
      <c r="A3069" s="5">
        <v>220270</v>
      </c>
      <c r="B3069" s="5" t="s">
        <v>4248</v>
      </c>
      <c r="C3069" s="5" t="s">
        <v>11271</v>
      </c>
      <c r="D3069" s="5" t="s">
        <v>8553</v>
      </c>
      <c r="E3069" s="2">
        <f>VLOOKUP(A3069,Atual_15052023!$A$3:$A$5573,1,0)</f>
        <v>220270</v>
      </c>
    </row>
    <row r="3070" spans="1:5" x14ac:dyDescent="0.3">
      <c r="A3070" s="5">
        <v>220272</v>
      </c>
      <c r="B3070" s="5" t="s">
        <v>4248</v>
      </c>
      <c r="C3070" s="5" t="s">
        <v>11271</v>
      </c>
      <c r="D3070" s="5" t="s">
        <v>9783</v>
      </c>
      <c r="E3070" s="2">
        <f>VLOOKUP(A3070,Atual_15052023!$A$3:$A$5573,1,0)</f>
        <v>220272</v>
      </c>
    </row>
    <row r="3071" spans="1:5" x14ac:dyDescent="0.3">
      <c r="A3071" s="5">
        <v>220465</v>
      </c>
      <c r="B3071" s="5" t="s">
        <v>4248</v>
      </c>
      <c r="C3071" s="5" t="s">
        <v>11271</v>
      </c>
      <c r="D3071" s="5" t="s">
        <v>8513</v>
      </c>
      <c r="E3071" s="2">
        <f>VLOOKUP(A3071,Atual_15052023!$A$3:$A$5573,1,0)</f>
        <v>220465</v>
      </c>
    </row>
    <row r="3072" spans="1:5" x14ac:dyDescent="0.3">
      <c r="A3072" s="5">
        <v>220570</v>
      </c>
      <c r="B3072" s="5" t="s">
        <v>4248</v>
      </c>
      <c r="C3072" s="5" t="s">
        <v>11271</v>
      </c>
      <c r="D3072" s="5" t="s">
        <v>10432</v>
      </c>
      <c r="E3072" s="2">
        <f>VLOOKUP(A3072,Atual_15052023!$A$3:$A$5573,1,0)</f>
        <v>220570</v>
      </c>
    </row>
    <row r="3073" spans="1:5" x14ac:dyDescent="0.3">
      <c r="A3073" s="5">
        <v>220669</v>
      </c>
      <c r="B3073" s="5" t="s">
        <v>4248</v>
      </c>
      <c r="C3073" s="5" t="s">
        <v>11271</v>
      </c>
      <c r="D3073" s="5" t="s">
        <v>4603</v>
      </c>
      <c r="E3073" s="2">
        <f>VLOOKUP(A3073,Atual_15052023!$A$3:$A$5573,1,0)</f>
        <v>220669</v>
      </c>
    </row>
    <row r="3074" spans="1:5" x14ac:dyDescent="0.3">
      <c r="A3074" s="5">
        <v>220770</v>
      </c>
      <c r="B3074" s="5" t="s">
        <v>4248</v>
      </c>
      <c r="C3074" s="5" t="s">
        <v>11271</v>
      </c>
      <c r="D3074" s="5" t="s">
        <v>6746</v>
      </c>
      <c r="E3074" s="2">
        <f>VLOOKUP(A3074,Atual_15052023!$A$3:$A$5573,1,0)</f>
        <v>220770</v>
      </c>
    </row>
    <row r="3075" spans="1:5" x14ac:dyDescent="0.3">
      <c r="A3075" s="5">
        <v>220070</v>
      </c>
      <c r="B3075" s="5" t="s">
        <v>4248</v>
      </c>
      <c r="C3075" s="5" t="s">
        <v>11272</v>
      </c>
      <c r="D3075" s="5" t="s">
        <v>9728</v>
      </c>
      <c r="E3075" s="2">
        <f>VLOOKUP(A3075,Atual_15052023!$A$3:$A$5573,1,0)</f>
        <v>220070</v>
      </c>
    </row>
    <row r="3076" spans="1:5" x14ac:dyDescent="0.3">
      <c r="A3076" s="5">
        <v>220192</v>
      </c>
      <c r="B3076" s="5" t="s">
        <v>4248</v>
      </c>
      <c r="C3076" s="5" t="s">
        <v>11272</v>
      </c>
      <c r="D3076" s="5" t="s">
        <v>7531</v>
      </c>
      <c r="E3076" s="2">
        <f>VLOOKUP(A3076,Atual_15052023!$A$3:$A$5573,1,0)</f>
        <v>220192</v>
      </c>
    </row>
    <row r="3077" spans="1:5" x14ac:dyDescent="0.3">
      <c r="A3077" s="5">
        <v>220211</v>
      </c>
      <c r="B3077" s="5" t="s">
        <v>4248</v>
      </c>
      <c r="C3077" s="5" t="s">
        <v>11272</v>
      </c>
      <c r="D3077" s="5" t="s">
        <v>5157</v>
      </c>
      <c r="E3077" s="2">
        <f>VLOOKUP(A3077,Atual_15052023!$A$3:$A$5573,1,0)</f>
        <v>220211</v>
      </c>
    </row>
    <row r="3078" spans="1:5" x14ac:dyDescent="0.3">
      <c r="A3078" s="5">
        <v>220245</v>
      </c>
      <c r="B3078" s="5" t="s">
        <v>4248</v>
      </c>
      <c r="C3078" s="5" t="s">
        <v>11272</v>
      </c>
      <c r="D3078" s="5" t="s">
        <v>6649</v>
      </c>
      <c r="E3078" s="2">
        <f>VLOOKUP(A3078,Atual_15052023!$A$3:$A$5573,1,0)</f>
        <v>220245</v>
      </c>
    </row>
    <row r="3079" spans="1:5" x14ac:dyDescent="0.3">
      <c r="A3079" s="5">
        <v>220250</v>
      </c>
      <c r="B3079" s="5" t="s">
        <v>4248</v>
      </c>
      <c r="C3079" s="5" t="s">
        <v>11272</v>
      </c>
      <c r="D3079" s="5" t="s">
        <v>2231</v>
      </c>
      <c r="E3079" s="2">
        <f>VLOOKUP(A3079,Atual_15052023!$A$3:$A$5573,1,0)</f>
        <v>220250</v>
      </c>
    </row>
    <row r="3080" spans="1:5" x14ac:dyDescent="0.3">
      <c r="A3080" s="5">
        <v>220285</v>
      </c>
      <c r="B3080" s="5" t="s">
        <v>4248</v>
      </c>
      <c r="C3080" s="5" t="s">
        <v>11272</v>
      </c>
      <c r="D3080" s="5" t="s">
        <v>4554</v>
      </c>
      <c r="E3080" s="2">
        <f>VLOOKUP(A3080,Atual_15052023!$A$3:$A$5573,1,0)</f>
        <v>220285</v>
      </c>
    </row>
    <row r="3081" spans="1:5" x14ac:dyDescent="0.3">
      <c r="A3081" s="5">
        <v>220335</v>
      </c>
      <c r="B3081" s="5" t="s">
        <v>4248</v>
      </c>
      <c r="C3081" s="5" t="s">
        <v>11272</v>
      </c>
      <c r="D3081" s="5" t="s">
        <v>726</v>
      </c>
      <c r="E3081" s="2">
        <f>VLOOKUP(A3081,Atual_15052023!$A$3:$A$5573,1,0)</f>
        <v>220335</v>
      </c>
    </row>
    <row r="3082" spans="1:5" x14ac:dyDescent="0.3">
      <c r="A3082" s="5">
        <v>220345</v>
      </c>
      <c r="B3082" s="5" t="s">
        <v>4248</v>
      </c>
      <c r="C3082" s="5" t="s">
        <v>11272</v>
      </c>
      <c r="D3082" s="5" t="s">
        <v>10261</v>
      </c>
      <c r="E3082" s="2">
        <f>VLOOKUP(A3082,Atual_15052023!$A$3:$A$5573,1,0)</f>
        <v>220345</v>
      </c>
    </row>
    <row r="3083" spans="1:5" x14ac:dyDescent="0.3">
      <c r="A3083" s="5">
        <v>220375</v>
      </c>
      <c r="B3083" s="5" t="s">
        <v>4248</v>
      </c>
      <c r="C3083" s="5" t="s">
        <v>11272</v>
      </c>
      <c r="D3083" s="5" t="s">
        <v>1740</v>
      </c>
      <c r="E3083" s="2">
        <f>VLOOKUP(A3083,Atual_15052023!$A$3:$A$5573,1,0)</f>
        <v>220375</v>
      </c>
    </row>
    <row r="3084" spans="1:5" x14ac:dyDescent="0.3">
      <c r="A3084" s="5">
        <v>220455</v>
      </c>
      <c r="B3084" s="5" t="s">
        <v>4248</v>
      </c>
      <c r="C3084" s="5" t="s">
        <v>11272</v>
      </c>
      <c r="D3084" s="5" t="s">
        <v>1146</v>
      </c>
      <c r="E3084" s="2">
        <f>VLOOKUP(A3084,Atual_15052023!$A$3:$A$5573,1,0)</f>
        <v>220455</v>
      </c>
    </row>
    <row r="3085" spans="1:5" x14ac:dyDescent="0.3">
      <c r="A3085" s="5">
        <v>220535</v>
      </c>
      <c r="B3085" s="5" t="s">
        <v>4248</v>
      </c>
      <c r="C3085" s="5" t="s">
        <v>11272</v>
      </c>
      <c r="D3085" s="5" t="s">
        <v>9287</v>
      </c>
      <c r="E3085" s="2">
        <f>VLOOKUP(A3085,Atual_15052023!$A$3:$A$5573,1,0)</f>
        <v>220535</v>
      </c>
    </row>
    <row r="3086" spans="1:5" x14ac:dyDescent="0.3">
      <c r="A3086" s="5">
        <v>220553</v>
      </c>
      <c r="B3086" s="5" t="s">
        <v>4248</v>
      </c>
      <c r="C3086" s="5" t="s">
        <v>11272</v>
      </c>
      <c r="D3086" s="5" t="s">
        <v>762</v>
      </c>
      <c r="E3086" s="2">
        <f>VLOOKUP(A3086,Atual_15052023!$A$3:$A$5573,1,0)</f>
        <v>220553</v>
      </c>
    </row>
    <row r="3087" spans="1:5" x14ac:dyDescent="0.3">
      <c r="A3087" s="5">
        <v>220556</v>
      </c>
      <c r="B3087" s="5" t="s">
        <v>4248</v>
      </c>
      <c r="C3087" s="5" t="s">
        <v>11272</v>
      </c>
      <c r="D3087" s="5" t="s">
        <v>9510</v>
      </c>
      <c r="E3087" s="2">
        <f>VLOOKUP(A3087,Atual_15052023!$A$3:$A$5573,1,0)</f>
        <v>220556</v>
      </c>
    </row>
    <row r="3088" spans="1:5" x14ac:dyDescent="0.3">
      <c r="A3088" s="5">
        <v>220955</v>
      </c>
      <c r="B3088" s="5" t="s">
        <v>4248</v>
      </c>
      <c r="C3088" s="5" t="s">
        <v>11272</v>
      </c>
      <c r="D3088" s="5" t="s">
        <v>7766</v>
      </c>
      <c r="E3088" s="2">
        <f>VLOOKUP(A3088,Atual_15052023!$A$3:$A$5573,1,0)</f>
        <v>220955</v>
      </c>
    </row>
    <row r="3089" spans="1:5" x14ac:dyDescent="0.3">
      <c r="A3089" s="5">
        <v>221000</v>
      </c>
      <c r="B3089" s="5" t="s">
        <v>4248</v>
      </c>
      <c r="C3089" s="5" t="s">
        <v>11272</v>
      </c>
      <c r="D3089" s="5" t="s">
        <v>2731</v>
      </c>
      <c r="E3089" s="2">
        <f>VLOOKUP(A3089,Atual_15052023!$A$3:$A$5573,1,0)</f>
        <v>221000</v>
      </c>
    </row>
    <row r="3090" spans="1:5" x14ac:dyDescent="0.3">
      <c r="A3090" s="5">
        <v>221035</v>
      </c>
      <c r="B3090" s="5" t="s">
        <v>4248</v>
      </c>
      <c r="C3090" s="5" t="s">
        <v>11272</v>
      </c>
      <c r="D3090" s="5" t="s">
        <v>1327</v>
      </c>
      <c r="E3090" s="2">
        <f>VLOOKUP(A3090,Atual_15052023!$A$3:$A$5573,1,0)</f>
        <v>221035</v>
      </c>
    </row>
    <row r="3091" spans="1:5" x14ac:dyDescent="0.3">
      <c r="A3091" s="5">
        <v>221060</v>
      </c>
      <c r="B3091" s="5" t="s">
        <v>4248</v>
      </c>
      <c r="C3091" s="5" t="s">
        <v>11272</v>
      </c>
      <c r="D3091" s="5" t="s">
        <v>4918</v>
      </c>
      <c r="E3091" s="2">
        <f>VLOOKUP(A3091,Atual_15052023!$A$3:$A$5573,1,0)</f>
        <v>221060</v>
      </c>
    </row>
    <row r="3092" spans="1:5" x14ac:dyDescent="0.3">
      <c r="A3092" s="5">
        <v>221135</v>
      </c>
      <c r="B3092" s="5" t="s">
        <v>4248</v>
      </c>
      <c r="C3092" s="5" t="s">
        <v>11272</v>
      </c>
      <c r="D3092" s="5" t="s">
        <v>3281</v>
      </c>
      <c r="E3092" s="2">
        <f>VLOOKUP(A3092,Atual_15052023!$A$3:$A$5573,1,0)</f>
        <v>221135</v>
      </c>
    </row>
    <row r="3093" spans="1:5" x14ac:dyDescent="0.3">
      <c r="A3093" s="5">
        <v>220080</v>
      </c>
      <c r="B3093" s="5" t="s">
        <v>4248</v>
      </c>
      <c r="C3093" s="5" t="s">
        <v>11273</v>
      </c>
      <c r="D3093" s="5" t="s">
        <v>1163</v>
      </c>
      <c r="E3093" s="2">
        <f>VLOOKUP(A3093,Atual_15052023!$A$3:$A$5573,1,0)</f>
        <v>220080</v>
      </c>
    </row>
    <row r="3094" spans="1:5" x14ac:dyDescent="0.3">
      <c r="A3094" s="5">
        <v>220115</v>
      </c>
      <c r="B3094" s="5" t="s">
        <v>4248</v>
      </c>
      <c r="C3094" s="5" t="s">
        <v>11273</v>
      </c>
      <c r="D3094" s="5" t="s">
        <v>10570</v>
      </c>
      <c r="E3094" s="2">
        <f>VLOOKUP(A3094,Atual_15052023!$A$3:$A$5573,1,0)</f>
        <v>220115</v>
      </c>
    </row>
    <row r="3095" spans="1:5" x14ac:dyDescent="0.3">
      <c r="A3095" s="5">
        <v>220890</v>
      </c>
      <c r="B3095" s="5" t="s">
        <v>4248</v>
      </c>
      <c r="C3095" s="5" t="s">
        <v>11273</v>
      </c>
      <c r="D3095" s="5" t="s">
        <v>482</v>
      </c>
      <c r="E3095" s="2">
        <f>VLOOKUP(A3095,Atual_15052023!$A$3:$A$5573,1,0)</f>
        <v>220890</v>
      </c>
    </row>
    <row r="3096" spans="1:5" x14ac:dyDescent="0.3">
      <c r="A3096" s="5">
        <v>221063</v>
      </c>
      <c r="B3096" s="5" t="s">
        <v>4248</v>
      </c>
      <c r="C3096" s="5" t="s">
        <v>11273</v>
      </c>
      <c r="D3096" s="5" t="s">
        <v>3770</v>
      </c>
      <c r="E3096" s="2">
        <f>VLOOKUP(A3096,Atual_15052023!$A$3:$A$5573,1,0)</f>
        <v>221063</v>
      </c>
    </row>
    <row r="3097" spans="1:5" x14ac:dyDescent="0.3">
      <c r="A3097" s="5">
        <v>221120</v>
      </c>
      <c r="B3097" s="5" t="s">
        <v>4248</v>
      </c>
      <c r="C3097" s="5" t="s">
        <v>11273</v>
      </c>
      <c r="D3097" s="5" t="s">
        <v>3340</v>
      </c>
      <c r="E3097" s="2">
        <f>VLOOKUP(A3097,Atual_15052023!$A$3:$A$5573,1,0)</f>
        <v>221120</v>
      </c>
    </row>
    <row r="3098" spans="1:5" x14ac:dyDescent="0.3">
      <c r="A3098" s="5">
        <v>220155</v>
      </c>
      <c r="B3098" s="5" t="s">
        <v>4248</v>
      </c>
      <c r="C3098" s="5" t="s">
        <v>11274</v>
      </c>
      <c r="D3098" s="5" t="s">
        <v>5142</v>
      </c>
      <c r="E3098" s="2">
        <f>VLOOKUP(A3098,Atual_15052023!$A$3:$A$5573,1,0)</f>
        <v>220155</v>
      </c>
    </row>
    <row r="3099" spans="1:5" x14ac:dyDescent="0.3">
      <c r="A3099" s="5">
        <v>220207</v>
      </c>
      <c r="B3099" s="5" t="s">
        <v>4248</v>
      </c>
      <c r="C3099" s="5" t="s">
        <v>11274</v>
      </c>
      <c r="D3099" s="5" t="s">
        <v>4024</v>
      </c>
      <c r="E3099" s="2">
        <f>VLOOKUP(A3099,Atual_15052023!$A$3:$A$5573,1,0)</f>
        <v>220207</v>
      </c>
    </row>
    <row r="3100" spans="1:5" x14ac:dyDescent="0.3">
      <c r="A3100" s="5">
        <v>220210</v>
      </c>
      <c r="B3100" s="5" t="s">
        <v>4248</v>
      </c>
      <c r="C3100" s="5" t="s">
        <v>11274</v>
      </c>
      <c r="D3100" s="5" t="s">
        <v>8005</v>
      </c>
      <c r="E3100" s="2">
        <f>VLOOKUP(A3100,Atual_15052023!$A$3:$A$5573,1,0)</f>
        <v>220210</v>
      </c>
    </row>
    <row r="3101" spans="1:5" x14ac:dyDescent="0.3">
      <c r="A3101" s="5">
        <v>220277</v>
      </c>
      <c r="B3101" s="5" t="s">
        <v>4248</v>
      </c>
      <c r="C3101" s="5" t="s">
        <v>11274</v>
      </c>
      <c r="D3101" s="5" t="s">
        <v>8605</v>
      </c>
      <c r="E3101" s="2">
        <f>VLOOKUP(A3101,Atual_15052023!$A$3:$A$5573,1,0)</f>
        <v>220277</v>
      </c>
    </row>
    <row r="3102" spans="1:5" x14ac:dyDescent="0.3">
      <c r="A3102" s="5">
        <v>220280</v>
      </c>
      <c r="B3102" s="5" t="s">
        <v>4248</v>
      </c>
      <c r="C3102" s="5" t="s">
        <v>11274</v>
      </c>
      <c r="D3102" s="5" t="s">
        <v>10550</v>
      </c>
      <c r="E3102" s="2">
        <f>VLOOKUP(A3102,Atual_15052023!$A$3:$A$5573,1,0)</f>
        <v>220280</v>
      </c>
    </row>
    <row r="3103" spans="1:5" x14ac:dyDescent="0.3">
      <c r="A3103" s="5">
        <v>220385</v>
      </c>
      <c r="B3103" s="5" t="s">
        <v>4248</v>
      </c>
      <c r="C3103" s="5" t="s">
        <v>11274</v>
      </c>
      <c r="D3103" s="5" t="s">
        <v>10226</v>
      </c>
      <c r="E3103" s="2">
        <f>VLOOKUP(A3103,Atual_15052023!$A$3:$A$5573,1,0)</f>
        <v>220385</v>
      </c>
    </row>
    <row r="3104" spans="1:5" x14ac:dyDescent="0.3">
      <c r="A3104" s="5">
        <v>220490</v>
      </c>
      <c r="B3104" s="5" t="s">
        <v>4248</v>
      </c>
      <c r="C3104" s="5" t="s">
        <v>11274</v>
      </c>
      <c r="D3104" s="5" t="s">
        <v>3157</v>
      </c>
      <c r="E3104" s="2">
        <f>VLOOKUP(A3104,Atual_15052023!$A$3:$A$5573,1,0)</f>
        <v>220490</v>
      </c>
    </row>
    <row r="3105" spans="1:5" x14ac:dyDescent="0.3">
      <c r="A3105" s="5">
        <v>220700</v>
      </c>
      <c r="B3105" s="5" t="s">
        <v>4248</v>
      </c>
      <c r="C3105" s="5" t="s">
        <v>11274</v>
      </c>
      <c r="D3105" s="5" t="s">
        <v>673</v>
      </c>
      <c r="E3105" s="2">
        <f>VLOOKUP(A3105,Atual_15052023!$A$3:$A$5573,1,0)</f>
        <v>220700</v>
      </c>
    </row>
    <row r="3106" spans="1:5" x14ac:dyDescent="0.3">
      <c r="A3106" s="5">
        <v>220937</v>
      </c>
      <c r="B3106" s="5" t="s">
        <v>4248</v>
      </c>
      <c r="C3106" s="5" t="s">
        <v>11274</v>
      </c>
      <c r="D3106" s="5" t="s">
        <v>5431</v>
      </c>
      <c r="E3106" s="2">
        <f>VLOOKUP(A3106,Atual_15052023!$A$3:$A$5573,1,0)</f>
        <v>220937</v>
      </c>
    </row>
    <row r="3107" spans="1:5" x14ac:dyDescent="0.3">
      <c r="A3107" s="5">
        <v>220950</v>
      </c>
      <c r="B3107" s="5" t="s">
        <v>4248</v>
      </c>
      <c r="C3107" s="5" t="s">
        <v>11274</v>
      </c>
      <c r="D3107" s="5" t="s">
        <v>7343</v>
      </c>
      <c r="E3107" s="2">
        <f>VLOOKUP(A3107,Atual_15052023!$A$3:$A$5573,1,0)</f>
        <v>220950</v>
      </c>
    </row>
    <row r="3108" spans="1:5" x14ac:dyDescent="0.3">
      <c r="A3108" s="5">
        <v>220965</v>
      </c>
      <c r="B3108" s="5" t="s">
        <v>4248</v>
      </c>
      <c r="C3108" s="5" t="s">
        <v>11274</v>
      </c>
      <c r="D3108" s="5" t="s">
        <v>10440</v>
      </c>
      <c r="E3108" s="2">
        <f>VLOOKUP(A3108,Atual_15052023!$A$3:$A$5573,1,0)</f>
        <v>220965</v>
      </c>
    </row>
    <row r="3109" spans="1:5" x14ac:dyDescent="0.3">
      <c r="A3109" s="5">
        <v>220995</v>
      </c>
      <c r="B3109" s="5" t="s">
        <v>4248</v>
      </c>
      <c r="C3109" s="5" t="s">
        <v>11274</v>
      </c>
      <c r="D3109" s="5" t="s">
        <v>7867</v>
      </c>
      <c r="E3109" s="2">
        <f>VLOOKUP(A3109,Atual_15052023!$A$3:$A$5573,1,0)</f>
        <v>220995</v>
      </c>
    </row>
    <row r="3110" spans="1:5" x14ac:dyDescent="0.3">
      <c r="A3110" s="5">
        <v>221080</v>
      </c>
      <c r="B3110" s="5" t="s">
        <v>4248</v>
      </c>
      <c r="C3110" s="5" t="s">
        <v>11274</v>
      </c>
      <c r="D3110" s="5" t="s">
        <v>3548</v>
      </c>
      <c r="E3110" s="2">
        <f>VLOOKUP(A3110,Atual_15052023!$A$3:$A$5573,1,0)</f>
        <v>221080</v>
      </c>
    </row>
    <row r="3111" spans="1:5" x14ac:dyDescent="0.3">
      <c r="A3111" s="5">
        <v>221097</v>
      </c>
      <c r="B3111" s="5" t="s">
        <v>4248</v>
      </c>
      <c r="C3111" s="5" t="s">
        <v>11274</v>
      </c>
      <c r="D3111" s="5" t="s">
        <v>1336</v>
      </c>
      <c r="E3111" s="2">
        <f>VLOOKUP(A3111,Atual_15052023!$A$3:$A$5573,1,0)</f>
        <v>221097</v>
      </c>
    </row>
    <row r="3112" spans="1:5" x14ac:dyDescent="0.3">
      <c r="A3112" s="5">
        <v>220005</v>
      </c>
      <c r="B3112" s="5" t="s">
        <v>4248</v>
      </c>
      <c r="C3112" s="5" t="s">
        <v>11275</v>
      </c>
      <c r="D3112" s="5" t="s">
        <v>6375</v>
      </c>
      <c r="E3112" s="2">
        <f>VLOOKUP(A3112,Atual_15052023!$A$3:$A$5573,1,0)</f>
        <v>220005</v>
      </c>
    </row>
    <row r="3113" spans="1:5" x14ac:dyDescent="0.3">
      <c r="A3113" s="5">
        <v>220025</v>
      </c>
      <c r="B3113" s="5" t="s">
        <v>4248</v>
      </c>
      <c r="C3113" s="5" t="s">
        <v>11275</v>
      </c>
      <c r="D3113" s="5" t="s">
        <v>2352</v>
      </c>
      <c r="E3113" s="2">
        <f>VLOOKUP(A3113,Atual_15052023!$A$3:$A$5573,1,0)</f>
        <v>220025</v>
      </c>
    </row>
    <row r="3114" spans="1:5" x14ac:dyDescent="0.3">
      <c r="A3114" s="5">
        <v>220027</v>
      </c>
      <c r="B3114" s="5" t="s">
        <v>4248</v>
      </c>
      <c r="C3114" s="5" t="s">
        <v>11275</v>
      </c>
      <c r="D3114" s="5" t="s">
        <v>3693</v>
      </c>
      <c r="E3114" s="2">
        <f>VLOOKUP(A3114,Atual_15052023!$A$3:$A$5573,1,0)</f>
        <v>220027</v>
      </c>
    </row>
    <row r="3115" spans="1:5" x14ac:dyDescent="0.3">
      <c r="A3115" s="5">
        <v>220095</v>
      </c>
      <c r="B3115" s="5" t="s">
        <v>4248</v>
      </c>
      <c r="C3115" s="5" t="s">
        <v>11275</v>
      </c>
      <c r="D3115" s="5" t="s">
        <v>2723</v>
      </c>
      <c r="E3115" s="2">
        <f>VLOOKUP(A3115,Atual_15052023!$A$3:$A$5573,1,0)</f>
        <v>220095</v>
      </c>
    </row>
    <row r="3116" spans="1:5" x14ac:dyDescent="0.3">
      <c r="A3116" s="5">
        <v>220157</v>
      </c>
      <c r="B3116" s="5" t="s">
        <v>4248</v>
      </c>
      <c r="C3116" s="5" t="s">
        <v>11275</v>
      </c>
      <c r="D3116" s="5" t="s">
        <v>8132</v>
      </c>
      <c r="E3116" s="2">
        <f>VLOOKUP(A3116,Atual_15052023!$A$3:$A$5573,1,0)</f>
        <v>220157</v>
      </c>
    </row>
    <row r="3117" spans="1:5" x14ac:dyDescent="0.3">
      <c r="A3117" s="5">
        <v>220173</v>
      </c>
      <c r="B3117" s="5" t="s">
        <v>4248</v>
      </c>
      <c r="C3117" s="5" t="s">
        <v>11275</v>
      </c>
      <c r="D3117" s="5" t="s">
        <v>1133</v>
      </c>
      <c r="E3117" s="2">
        <f>VLOOKUP(A3117,Atual_15052023!$A$3:$A$5573,1,0)</f>
        <v>220173</v>
      </c>
    </row>
    <row r="3118" spans="1:5" x14ac:dyDescent="0.3">
      <c r="A3118" s="5">
        <v>220180</v>
      </c>
      <c r="B3118" s="5" t="s">
        <v>4248</v>
      </c>
      <c r="C3118" s="5" t="s">
        <v>11275</v>
      </c>
      <c r="D3118" s="5" t="s">
        <v>10339</v>
      </c>
      <c r="E3118" s="2">
        <f>VLOOKUP(A3118,Atual_15052023!$A$3:$A$5573,1,0)</f>
        <v>220180</v>
      </c>
    </row>
    <row r="3119" spans="1:5" x14ac:dyDescent="0.3">
      <c r="A3119" s="5">
        <v>220209</v>
      </c>
      <c r="B3119" s="5" t="s">
        <v>4248</v>
      </c>
      <c r="C3119" s="5" t="s">
        <v>11275</v>
      </c>
      <c r="D3119" s="5" t="s">
        <v>1953</v>
      </c>
      <c r="E3119" s="2">
        <f>VLOOKUP(A3119,Atual_15052023!$A$3:$A$5573,1,0)</f>
        <v>220209</v>
      </c>
    </row>
    <row r="3120" spans="1:5" x14ac:dyDescent="0.3">
      <c r="A3120" s="5">
        <v>220213</v>
      </c>
      <c r="B3120" s="5" t="s">
        <v>4248</v>
      </c>
      <c r="C3120" s="5" t="s">
        <v>11275</v>
      </c>
      <c r="D3120" s="5" t="s">
        <v>10103</v>
      </c>
      <c r="E3120" s="2">
        <f>VLOOKUP(A3120,Atual_15052023!$A$3:$A$5573,1,0)</f>
        <v>220213</v>
      </c>
    </row>
    <row r="3121" spans="1:5" x14ac:dyDescent="0.3">
      <c r="A3121" s="5">
        <v>220255</v>
      </c>
      <c r="B3121" s="5" t="s">
        <v>4248</v>
      </c>
      <c r="C3121" s="5" t="s">
        <v>11275</v>
      </c>
      <c r="D3121" s="5" t="s">
        <v>7465</v>
      </c>
      <c r="E3121" s="2">
        <f>VLOOKUP(A3121,Atual_15052023!$A$3:$A$5573,1,0)</f>
        <v>220255</v>
      </c>
    </row>
    <row r="3122" spans="1:5" x14ac:dyDescent="0.3">
      <c r="A3122" s="5">
        <v>220327</v>
      </c>
      <c r="B3122" s="5" t="s">
        <v>4248</v>
      </c>
      <c r="C3122" s="5" t="s">
        <v>11275</v>
      </c>
      <c r="D3122" s="5" t="s">
        <v>2910</v>
      </c>
      <c r="E3122" s="2">
        <f>VLOOKUP(A3122,Atual_15052023!$A$3:$A$5573,1,0)</f>
        <v>220327</v>
      </c>
    </row>
    <row r="3123" spans="1:5" x14ac:dyDescent="0.3">
      <c r="A3123" s="5">
        <v>220340</v>
      </c>
      <c r="B3123" s="5" t="s">
        <v>4248</v>
      </c>
      <c r="C3123" s="5" t="s">
        <v>11275</v>
      </c>
      <c r="D3123" s="5" t="s">
        <v>2541</v>
      </c>
      <c r="E3123" s="2">
        <f>VLOOKUP(A3123,Atual_15052023!$A$3:$A$5573,1,0)</f>
        <v>220340</v>
      </c>
    </row>
    <row r="3124" spans="1:5" x14ac:dyDescent="0.3">
      <c r="A3124" s="5">
        <v>220415</v>
      </c>
      <c r="B3124" s="5" t="s">
        <v>4248</v>
      </c>
      <c r="C3124" s="5" t="s">
        <v>11275</v>
      </c>
      <c r="D3124" s="5" t="s">
        <v>659</v>
      </c>
      <c r="E3124" s="2">
        <f>VLOOKUP(A3124,Atual_15052023!$A$3:$A$5573,1,0)</f>
        <v>220415</v>
      </c>
    </row>
    <row r="3125" spans="1:5" x14ac:dyDescent="0.3">
      <c r="A3125" s="5">
        <v>220420</v>
      </c>
      <c r="B3125" s="5" t="s">
        <v>4248</v>
      </c>
      <c r="C3125" s="5" t="s">
        <v>11275</v>
      </c>
      <c r="D3125" s="5" t="s">
        <v>10929</v>
      </c>
      <c r="E3125" s="2">
        <f>VLOOKUP(A3125,Atual_15052023!$A$3:$A$5573,1,0)</f>
        <v>220420</v>
      </c>
    </row>
    <row r="3126" spans="1:5" x14ac:dyDescent="0.3">
      <c r="A3126" s="5">
        <v>220430</v>
      </c>
      <c r="B3126" s="5" t="s">
        <v>4248</v>
      </c>
      <c r="C3126" s="5" t="s">
        <v>11275</v>
      </c>
      <c r="D3126" s="5" t="s">
        <v>7682</v>
      </c>
      <c r="E3126" s="2">
        <f>VLOOKUP(A3126,Atual_15052023!$A$3:$A$5573,1,0)</f>
        <v>220430</v>
      </c>
    </row>
    <row r="3127" spans="1:5" x14ac:dyDescent="0.3">
      <c r="A3127" s="5">
        <v>220435</v>
      </c>
      <c r="B3127" s="5" t="s">
        <v>4248</v>
      </c>
      <c r="C3127" s="5" t="s">
        <v>11275</v>
      </c>
      <c r="D3127" s="5" t="s">
        <v>7263</v>
      </c>
      <c r="E3127" s="2">
        <f>VLOOKUP(A3127,Atual_15052023!$A$3:$A$5573,1,0)</f>
        <v>220435</v>
      </c>
    </row>
    <row r="3128" spans="1:5" x14ac:dyDescent="0.3">
      <c r="A3128" s="5">
        <v>220480</v>
      </c>
      <c r="B3128" s="5" t="s">
        <v>4248</v>
      </c>
      <c r="C3128" s="5" t="s">
        <v>11275</v>
      </c>
      <c r="D3128" s="5" t="s">
        <v>9337</v>
      </c>
      <c r="E3128" s="2">
        <f>VLOOKUP(A3128,Atual_15052023!$A$3:$A$5573,1,0)</f>
        <v>220480</v>
      </c>
    </row>
    <row r="3129" spans="1:5" x14ac:dyDescent="0.3">
      <c r="A3129" s="5">
        <v>220500</v>
      </c>
      <c r="B3129" s="5" t="s">
        <v>4248</v>
      </c>
      <c r="C3129" s="5" t="s">
        <v>11275</v>
      </c>
      <c r="D3129" s="5" t="s">
        <v>3833</v>
      </c>
      <c r="E3129" s="2">
        <f>VLOOKUP(A3129,Atual_15052023!$A$3:$A$5573,1,0)</f>
        <v>220500</v>
      </c>
    </row>
    <row r="3130" spans="1:5" x14ac:dyDescent="0.3">
      <c r="A3130" s="5">
        <v>220515</v>
      </c>
      <c r="B3130" s="5" t="s">
        <v>4248</v>
      </c>
      <c r="C3130" s="5" t="s">
        <v>11275</v>
      </c>
      <c r="D3130" s="5" t="s">
        <v>8229</v>
      </c>
      <c r="E3130" s="2">
        <f>VLOOKUP(A3130,Atual_15052023!$A$3:$A$5573,1,0)</f>
        <v>220515</v>
      </c>
    </row>
    <row r="3131" spans="1:5" x14ac:dyDescent="0.3">
      <c r="A3131" s="5">
        <v>220520</v>
      </c>
      <c r="B3131" s="5" t="s">
        <v>4248</v>
      </c>
      <c r="C3131" s="5" t="s">
        <v>11275</v>
      </c>
      <c r="D3131" s="5" t="s">
        <v>7162</v>
      </c>
      <c r="E3131" s="2">
        <f>VLOOKUP(A3131,Atual_15052023!$A$3:$A$5573,1,0)</f>
        <v>220520</v>
      </c>
    </row>
    <row r="3132" spans="1:5" x14ac:dyDescent="0.3">
      <c r="A3132" s="5">
        <v>220595</v>
      </c>
      <c r="B3132" s="5" t="s">
        <v>4248</v>
      </c>
      <c r="C3132" s="5" t="s">
        <v>11275</v>
      </c>
      <c r="D3132" s="5" t="s">
        <v>8436</v>
      </c>
      <c r="E3132" s="2">
        <f>VLOOKUP(A3132,Atual_15052023!$A$3:$A$5573,1,0)</f>
        <v>220595</v>
      </c>
    </row>
    <row r="3133" spans="1:5" x14ac:dyDescent="0.3">
      <c r="A3133" s="5">
        <v>220605</v>
      </c>
      <c r="B3133" s="5" t="s">
        <v>4248</v>
      </c>
      <c r="C3133" s="5" t="s">
        <v>11275</v>
      </c>
      <c r="D3133" s="5" t="s">
        <v>53</v>
      </c>
      <c r="E3133" s="2">
        <f>VLOOKUP(A3133,Atual_15052023!$A$3:$A$5573,1,0)</f>
        <v>220605</v>
      </c>
    </row>
    <row r="3134" spans="1:5" x14ac:dyDescent="0.3">
      <c r="A3134" s="5">
        <v>220650</v>
      </c>
      <c r="B3134" s="5" t="s">
        <v>4248</v>
      </c>
      <c r="C3134" s="5" t="s">
        <v>11275</v>
      </c>
      <c r="D3134" s="5" t="s">
        <v>7801</v>
      </c>
      <c r="E3134" s="2">
        <f>VLOOKUP(A3134,Atual_15052023!$A$3:$A$5573,1,0)</f>
        <v>220650</v>
      </c>
    </row>
    <row r="3135" spans="1:5" x14ac:dyDescent="0.3">
      <c r="A3135" s="5">
        <v>220720</v>
      </c>
      <c r="B3135" s="5" t="s">
        <v>4248</v>
      </c>
      <c r="C3135" s="5" t="s">
        <v>11275</v>
      </c>
      <c r="D3135" s="5" t="s">
        <v>7789</v>
      </c>
      <c r="E3135" s="2">
        <f>VLOOKUP(A3135,Atual_15052023!$A$3:$A$5573,1,0)</f>
        <v>220720</v>
      </c>
    </row>
    <row r="3136" spans="1:5" x14ac:dyDescent="0.3">
      <c r="A3136" s="5">
        <v>220755</v>
      </c>
      <c r="B3136" s="5" t="s">
        <v>4248</v>
      </c>
      <c r="C3136" s="5" t="s">
        <v>11275</v>
      </c>
      <c r="D3136" s="5" t="s">
        <v>9098</v>
      </c>
      <c r="E3136" s="2">
        <f>VLOOKUP(A3136,Atual_15052023!$A$3:$A$5573,1,0)</f>
        <v>220755</v>
      </c>
    </row>
    <row r="3137" spans="1:5" x14ac:dyDescent="0.3">
      <c r="A3137" s="5">
        <v>220777</v>
      </c>
      <c r="B3137" s="5" t="s">
        <v>4248</v>
      </c>
      <c r="C3137" s="5" t="s">
        <v>11275</v>
      </c>
      <c r="D3137" s="5" t="s">
        <v>4733</v>
      </c>
      <c r="E3137" s="2">
        <f>VLOOKUP(A3137,Atual_15052023!$A$3:$A$5573,1,0)</f>
        <v>220777</v>
      </c>
    </row>
    <row r="3138" spans="1:5" x14ac:dyDescent="0.3">
      <c r="A3138" s="5">
        <v>220780</v>
      </c>
      <c r="B3138" s="5" t="s">
        <v>4248</v>
      </c>
      <c r="C3138" s="5" t="s">
        <v>11275</v>
      </c>
      <c r="D3138" s="5" t="s">
        <v>10692</v>
      </c>
      <c r="E3138" s="2">
        <f>VLOOKUP(A3138,Atual_15052023!$A$3:$A$5573,1,0)</f>
        <v>220780</v>
      </c>
    </row>
    <row r="3139" spans="1:5" x14ac:dyDescent="0.3">
      <c r="A3139" s="5">
        <v>220800</v>
      </c>
      <c r="B3139" s="5" t="s">
        <v>4248</v>
      </c>
      <c r="C3139" s="5" t="s">
        <v>11275</v>
      </c>
      <c r="D3139" s="5" t="s">
        <v>2499</v>
      </c>
      <c r="E3139" s="2">
        <f>VLOOKUP(A3139,Atual_15052023!$A$3:$A$5573,1,0)</f>
        <v>220800</v>
      </c>
    </row>
    <row r="3140" spans="1:5" x14ac:dyDescent="0.3">
      <c r="A3140" s="5">
        <v>220820</v>
      </c>
      <c r="B3140" s="5" t="s">
        <v>4248</v>
      </c>
      <c r="C3140" s="5" t="s">
        <v>11275</v>
      </c>
      <c r="D3140" s="5" t="s">
        <v>7391</v>
      </c>
      <c r="E3140" s="2">
        <f>VLOOKUP(A3140,Atual_15052023!$A$3:$A$5573,1,0)</f>
        <v>220820</v>
      </c>
    </row>
    <row r="3141" spans="1:5" x14ac:dyDescent="0.3">
      <c r="A3141" s="5">
        <v>220865</v>
      </c>
      <c r="B3141" s="5" t="s">
        <v>4248</v>
      </c>
      <c r="C3141" s="5" t="s">
        <v>11275</v>
      </c>
      <c r="D3141" s="5" t="s">
        <v>9586</v>
      </c>
      <c r="E3141" s="2">
        <f>VLOOKUP(A3141,Atual_15052023!$A$3:$A$5573,1,0)</f>
        <v>220865</v>
      </c>
    </row>
    <row r="3142" spans="1:5" x14ac:dyDescent="0.3">
      <c r="A3142" s="5">
        <v>220910</v>
      </c>
      <c r="B3142" s="5" t="s">
        <v>4248</v>
      </c>
      <c r="C3142" s="5" t="s">
        <v>11275</v>
      </c>
      <c r="D3142" s="5" t="s">
        <v>4685</v>
      </c>
      <c r="E3142" s="2">
        <f>VLOOKUP(A3142,Atual_15052023!$A$3:$A$5573,1,0)</f>
        <v>220910</v>
      </c>
    </row>
    <row r="3143" spans="1:5" x14ac:dyDescent="0.3">
      <c r="A3143" s="5">
        <v>220935</v>
      </c>
      <c r="B3143" s="5" t="s">
        <v>4248</v>
      </c>
      <c r="C3143" s="5" t="s">
        <v>11275</v>
      </c>
      <c r="D3143" s="5" t="s">
        <v>4268</v>
      </c>
      <c r="E3143" s="2">
        <f>VLOOKUP(A3143,Atual_15052023!$A$3:$A$5573,1,0)</f>
        <v>220935</v>
      </c>
    </row>
    <row r="3144" spans="1:5" x14ac:dyDescent="0.3">
      <c r="A3144" s="5">
        <v>220940</v>
      </c>
      <c r="B3144" s="5" t="s">
        <v>4248</v>
      </c>
      <c r="C3144" s="5" t="s">
        <v>11275</v>
      </c>
      <c r="D3144" s="5" t="s">
        <v>10413</v>
      </c>
      <c r="E3144" s="2">
        <f>VLOOKUP(A3144,Atual_15052023!$A$3:$A$5573,1,0)</f>
        <v>220940</v>
      </c>
    </row>
    <row r="3145" spans="1:5" x14ac:dyDescent="0.3">
      <c r="A3145" s="5">
        <v>220985</v>
      </c>
      <c r="B3145" s="5" t="s">
        <v>4248</v>
      </c>
      <c r="C3145" s="5" t="s">
        <v>11275</v>
      </c>
      <c r="D3145" s="5" t="s">
        <v>8625</v>
      </c>
      <c r="E3145" s="2">
        <f>VLOOKUP(A3145,Atual_15052023!$A$3:$A$5573,1,0)</f>
        <v>220985</v>
      </c>
    </row>
    <row r="3146" spans="1:5" x14ac:dyDescent="0.3">
      <c r="A3146" s="5">
        <v>221020</v>
      </c>
      <c r="B3146" s="5" t="s">
        <v>4248</v>
      </c>
      <c r="C3146" s="5" t="s">
        <v>11275</v>
      </c>
      <c r="D3146" s="5" t="s">
        <v>2080</v>
      </c>
      <c r="E3146" s="2">
        <f>VLOOKUP(A3146,Atual_15052023!$A$3:$A$5573,1,0)</f>
        <v>221020</v>
      </c>
    </row>
    <row r="3147" spans="1:5" x14ac:dyDescent="0.3">
      <c r="A3147" s="5">
        <v>221030</v>
      </c>
      <c r="B3147" s="5" t="s">
        <v>4248</v>
      </c>
      <c r="C3147" s="5" t="s">
        <v>11275</v>
      </c>
      <c r="D3147" s="5" t="s">
        <v>1474</v>
      </c>
      <c r="E3147" s="2">
        <f>VLOOKUP(A3147,Atual_15052023!$A$3:$A$5573,1,0)</f>
        <v>221030</v>
      </c>
    </row>
    <row r="3148" spans="1:5" x14ac:dyDescent="0.3">
      <c r="A3148" s="5">
        <v>221037</v>
      </c>
      <c r="B3148" s="5" t="s">
        <v>4248</v>
      </c>
      <c r="C3148" s="5" t="s">
        <v>11275</v>
      </c>
      <c r="D3148" s="5" t="s">
        <v>51</v>
      </c>
      <c r="E3148" s="2">
        <f>VLOOKUP(A3148,Atual_15052023!$A$3:$A$5573,1,0)</f>
        <v>221037</v>
      </c>
    </row>
    <row r="3149" spans="1:5" x14ac:dyDescent="0.3">
      <c r="A3149" s="5">
        <v>221070</v>
      </c>
      <c r="B3149" s="5" t="s">
        <v>4248</v>
      </c>
      <c r="C3149" s="5" t="s">
        <v>11275</v>
      </c>
      <c r="D3149" s="5" t="s">
        <v>8076</v>
      </c>
      <c r="E3149" s="2">
        <f>VLOOKUP(A3149,Atual_15052023!$A$3:$A$5573,1,0)</f>
        <v>221070</v>
      </c>
    </row>
    <row r="3150" spans="1:5" x14ac:dyDescent="0.3">
      <c r="A3150" s="5">
        <v>221093</v>
      </c>
      <c r="B3150" s="5" t="s">
        <v>4248</v>
      </c>
      <c r="C3150" s="5" t="s">
        <v>11275</v>
      </c>
      <c r="D3150" s="5" t="s">
        <v>1614</v>
      </c>
      <c r="E3150" s="2">
        <f>VLOOKUP(A3150,Atual_15052023!$A$3:$A$5573,1,0)</f>
        <v>221093</v>
      </c>
    </row>
    <row r="3151" spans="1:5" x14ac:dyDescent="0.3">
      <c r="A3151" s="5">
        <v>221150</v>
      </c>
      <c r="B3151" s="5" t="s">
        <v>4248</v>
      </c>
      <c r="C3151" s="5" t="s">
        <v>11275</v>
      </c>
      <c r="D3151" s="5" t="s">
        <v>6219</v>
      </c>
      <c r="E3151" s="2">
        <f>VLOOKUP(A3151,Atual_15052023!$A$3:$A$5573,1,0)</f>
        <v>221150</v>
      </c>
    </row>
    <row r="3152" spans="1:5" x14ac:dyDescent="0.3">
      <c r="A3152" s="5">
        <v>221160</v>
      </c>
      <c r="B3152" s="5" t="s">
        <v>4248</v>
      </c>
      <c r="C3152" s="5" t="s">
        <v>11275</v>
      </c>
      <c r="D3152" s="5" t="s">
        <v>4553</v>
      </c>
      <c r="E3152" s="2">
        <f>VLOOKUP(A3152,Atual_15052023!$A$3:$A$5573,1,0)</f>
        <v>221160</v>
      </c>
    </row>
    <row r="3153" spans="1:5" x14ac:dyDescent="0.3">
      <c r="A3153" s="5">
        <v>221170</v>
      </c>
      <c r="B3153" s="5" t="s">
        <v>4248</v>
      </c>
      <c r="C3153" s="5" t="s">
        <v>11275</v>
      </c>
      <c r="D3153" s="5" t="s">
        <v>5759</v>
      </c>
      <c r="E3153" s="2">
        <f>VLOOKUP(A3153,Atual_15052023!$A$3:$A$5573,1,0)</f>
        <v>221170</v>
      </c>
    </row>
    <row r="3154" spans="1:5" x14ac:dyDescent="0.3">
      <c r="A3154" s="5">
        <v>220090</v>
      </c>
      <c r="B3154" s="5" t="s">
        <v>4248</v>
      </c>
      <c r="C3154" s="5" t="s">
        <v>11276</v>
      </c>
      <c r="D3154" s="5" t="s">
        <v>6981</v>
      </c>
      <c r="E3154" s="2">
        <f>VLOOKUP(A3154,Atual_15052023!$A$3:$A$5573,1,0)</f>
        <v>220090</v>
      </c>
    </row>
    <row r="3155" spans="1:5" x14ac:dyDescent="0.3">
      <c r="A3155" s="5">
        <v>220117</v>
      </c>
      <c r="B3155" s="5" t="s">
        <v>4248</v>
      </c>
      <c r="C3155" s="5" t="s">
        <v>11276</v>
      </c>
      <c r="D3155" s="5" t="s">
        <v>4153</v>
      </c>
      <c r="E3155" s="2">
        <f>VLOOKUP(A3155,Atual_15052023!$A$3:$A$5573,1,0)</f>
        <v>220117</v>
      </c>
    </row>
    <row r="3156" spans="1:5" x14ac:dyDescent="0.3">
      <c r="A3156" s="5">
        <v>220350</v>
      </c>
      <c r="B3156" s="5" t="s">
        <v>4248</v>
      </c>
      <c r="C3156" s="5" t="s">
        <v>11276</v>
      </c>
      <c r="D3156" s="5" t="s">
        <v>6252</v>
      </c>
      <c r="E3156" s="2">
        <f>VLOOKUP(A3156,Atual_15052023!$A$3:$A$5573,1,0)</f>
        <v>220350</v>
      </c>
    </row>
    <row r="3157" spans="1:5" x14ac:dyDescent="0.3">
      <c r="A3157" s="5">
        <v>220400</v>
      </c>
      <c r="B3157" s="5" t="s">
        <v>4248</v>
      </c>
      <c r="C3157" s="5" t="s">
        <v>11276</v>
      </c>
      <c r="D3157" s="5" t="s">
        <v>853</v>
      </c>
      <c r="E3157" s="2">
        <f>VLOOKUP(A3157,Atual_15052023!$A$3:$A$5573,1,0)</f>
        <v>220400</v>
      </c>
    </row>
    <row r="3158" spans="1:5" x14ac:dyDescent="0.3">
      <c r="A3158" s="5">
        <v>220470</v>
      </c>
      <c r="B3158" s="5" t="s">
        <v>4248</v>
      </c>
      <c r="C3158" s="5" t="s">
        <v>11276</v>
      </c>
      <c r="D3158" s="5" t="s">
        <v>7347</v>
      </c>
      <c r="E3158" s="2">
        <f>VLOOKUP(A3158,Atual_15052023!$A$3:$A$5573,1,0)</f>
        <v>220470</v>
      </c>
    </row>
    <row r="3159" spans="1:5" x14ac:dyDescent="0.3">
      <c r="A3159" s="5">
        <v>220559</v>
      </c>
      <c r="B3159" s="5" t="s">
        <v>4248</v>
      </c>
      <c r="C3159" s="5" t="s">
        <v>11276</v>
      </c>
      <c r="D3159" s="5" t="s">
        <v>5868</v>
      </c>
      <c r="E3159" s="2">
        <f>VLOOKUP(A3159,Atual_15052023!$A$3:$A$5573,1,0)</f>
        <v>220559</v>
      </c>
    </row>
    <row r="3160" spans="1:5" x14ac:dyDescent="0.3">
      <c r="A3160" s="5">
        <v>220690</v>
      </c>
      <c r="B3160" s="5" t="s">
        <v>4248</v>
      </c>
      <c r="C3160" s="5" t="s">
        <v>11276</v>
      </c>
      <c r="D3160" s="5" t="s">
        <v>7007</v>
      </c>
      <c r="E3160" s="2">
        <f>VLOOKUP(A3160,Atual_15052023!$A$3:$A$5573,1,0)</f>
        <v>220690</v>
      </c>
    </row>
    <row r="3161" spans="1:5" x14ac:dyDescent="0.3">
      <c r="A3161" s="5">
        <v>220810</v>
      </c>
      <c r="B3161" s="5" t="s">
        <v>4248</v>
      </c>
      <c r="C3161" s="5" t="s">
        <v>11276</v>
      </c>
      <c r="D3161" s="5" t="s">
        <v>1638</v>
      </c>
      <c r="E3161" s="2">
        <f>VLOOKUP(A3161,Atual_15052023!$A$3:$A$5573,1,0)</f>
        <v>220810</v>
      </c>
    </row>
    <row r="3162" spans="1:5" x14ac:dyDescent="0.3">
      <c r="A3162" s="5">
        <v>220860</v>
      </c>
      <c r="B3162" s="5" t="s">
        <v>4248</v>
      </c>
      <c r="C3162" s="5" t="s">
        <v>11276</v>
      </c>
      <c r="D3162" s="5" t="s">
        <v>8828</v>
      </c>
      <c r="E3162" s="2">
        <f>VLOOKUP(A3162,Atual_15052023!$A$3:$A$5573,1,0)</f>
        <v>220860</v>
      </c>
    </row>
    <row r="3163" spans="1:5" x14ac:dyDescent="0.3">
      <c r="A3163" s="5">
        <v>220915</v>
      </c>
      <c r="B3163" s="5" t="s">
        <v>4248</v>
      </c>
      <c r="C3163" s="5" t="s">
        <v>11276</v>
      </c>
      <c r="D3163" s="5" t="s">
        <v>863</v>
      </c>
      <c r="E3163" s="2">
        <f>VLOOKUP(A3163,Atual_15052023!$A$3:$A$5573,1,0)</f>
        <v>220915</v>
      </c>
    </row>
    <row r="3164" spans="1:5" x14ac:dyDescent="0.3">
      <c r="A3164" s="5">
        <v>220960</v>
      </c>
      <c r="B3164" s="5" t="s">
        <v>4248</v>
      </c>
      <c r="C3164" s="5" t="s">
        <v>11276</v>
      </c>
      <c r="D3164" s="5" t="s">
        <v>7545</v>
      </c>
      <c r="E3164" s="2">
        <f>VLOOKUP(A3164,Atual_15052023!$A$3:$A$5573,1,0)</f>
        <v>220960</v>
      </c>
    </row>
    <row r="3165" spans="1:5" x14ac:dyDescent="0.3">
      <c r="A3165" s="5">
        <v>221038</v>
      </c>
      <c r="B3165" s="5" t="s">
        <v>4248</v>
      </c>
      <c r="C3165" s="5" t="s">
        <v>11276</v>
      </c>
      <c r="D3165" s="5" t="s">
        <v>3773</v>
      </c>
      <c r="E3165" s="2">
        <f>VLOOKUP(A3165,Atual_15052023!$A$3:$A$5573,1,0)</f>
        <v>221038</v>
      </c>
    </row>
    <row r="3166" spans="1:5" x14ac:dyDescent="0.3">
      <c r="A3166" s="5">
        <v>221130</v>
      </c>
      <c r="B3166" s="5" t="s">
        <v>4248</v>
      </c>
      <c r="C3166" s="5" t="s">
        <v>11276</v>
      </c>
      <c r="D3166" s="5" t="s">
        <v>10417</v>
      </c>
      <c r="E3166" s="2">
        <f>VLOOKUP(A3166,Atual_15052023!$A$3:$A$5573,1,0)</f>
        <v>221130</v>
      </c>
    </row>
    <row r="3167" spans="1:5" x14ac:dyDescent="0.3">
      <c r="A3167" s="5">
        <v>221140</v>
      </c>
      <c r="B3167" s="5" t="s">
        <v>4248</v>
      </c>
      <c r="C3167" s="5" t="s">
        <v>11276</v>
      </c>
      <c r="D3167" s="5" t="s">
        <v>1634</v>
      </c>
      <c r="E3167" s="2">
        <f>VLOOKUP(A3167,Atual_15052023!$A$3:$A$5573,1,0)</f>
        <v>221140</v>
      </c>
    </row>
    <row r="3168" spans="1:5" x14ac:dyDescent="0.3">
      <c r="A3168" s="5">
        <v>220100</v>
      </c>
      <c r="B3168" s="5" t="s">
        <v>4248</v>
      </c>
      <c r="C3168" s="5" t="s">
        <v>11277</v>
      </c>
      <c r="D3168" s="5" t="s">
        <v>5166</v>
      </c>
      <c r="E3168" s="2">
        <f>VLOOKUP(A3168,Atual_15052023!$A$3:$A$5573,1,0)</f>
        <v>220100</v>
      </c>
    </row>
    <row r="3169" spans="1:5" x14ac:dyDescent="0.3">
      <c r="A3169" s="5">
        <v>220170</v>
      </c>
      <c r="B3169" s="5" t="s">
        <v>4248</v>
      </c>
      <c r="C3169" s="5" t="s">
        <v>11277</v>
      </c>
      <c r="D3169" s="5" t="s">
        <v>276</v>
      </c>
      <c r="E3169" s="2">
        <f>VLOOKUP(A3169,Atual_15052023!$A$3:$A$5573,1,0)</f>
        <v>220170</v>
      </c>
    </row>
    <row r="3170" spans="1:5" x14ac:dyDescent="0.3">
      <c r="A3170" s="5">
        <v>220198</v>
      </c>
      <c r="B3170" s="5" t="s">
        <v>4248</v>
      </c>
      <c r="C3170" s="5" t="s">
        <v>11277</v>
      </c>
      <c r="D3170" s="5" t="s">
        <v>392</v>
      </c>
      <c r="E3170" s="2">
        <f>VLOOKUP(A3170,Atual_15052023!$A$3:$A$5573,1,0)</f>
        <v>220198</v>
      </c>
    </row>
    <row r="3171" spans="1:5" x14ac:dyDescent="0.3">
      <c r="A3171" s="5">
        <v>220225</v>
      </c>
      <c r="B3171" s="5" t="s">
        <v>4248</v>
      </c>
      <c r="C3171" s="5" t="s">
        <v>11277</v>
      </c>
      <c r="D3171" s="5" t="s">
        <v>9135</v>
      </c>
      <c r="E3171" s="2">
        <f>VLOOKUP(A3171,Atual_15052023!$A$3:$A$5573,1,0)</f>
        <v>220225</v>
      </c>
    </row>
    <row r="3172" spans="1:5" x14ac:dyDescent="0.3">
      <c r="A3172" s="5">
        <v>220230</v>
      </c>
      <c r="B3172" s="5" t="s">
        <v>4248</v>
      </c>
      <c r="C3172" s="5" t="s">
        <v>11277</v>
      </c>
      <c r="D3172" s="5" t="s">
        <v>3128</v>
      </c>
      <c r="E3172" s="2">
        <f>VLOOKUP(A3172,Atual_15052023!$A$3:$A$5573,1,0)</f>
        <v>220230</v>
      </c>
    </row>
    <row r="3173" spans="1:5" x14ac:dyDescent="0.3">
      <c r="A3173" s="5">
        <v>220380</v>
      </c>
      <c r="B3173" s="5" t="s">
        <v>4248</v>
      </c>
      <c r="C3173" s="5" t="s">
        <v>11277</v>
      </c>
      <c r="D3173" s="5" t="s">
        <v>6051</v>
      </c>
      <c r="E3173" s="2">
        <f>VLOOKUP(A3173,Atual_15052023!$A$3:$A$5573,1,0)</f>
        <v>220380</v>
      </c>
    </row>
    <row r="3174" spans="1:5" x14ac:dyDescent="0.3">
      <c r="A3174" s="5">
        <v>220390</v>
      </c>
      <c r="B3174" s="5" t="s">
        <v>4248</v>
      </c>
      <c r="C3174" s="5" t="s">
        <v>11277</v>
      </c>
      <c r="D3174" s="5" t="s">
        <v>2344</v>
      </c>
      <c r="E3174" s="2">
        <f>VLOOKUP(A3174,Atual_15052023!$A$3:$A$5573,1,0)</f>
        <v>220390</v>
      </c>
    </row>
    <row r="3175" spans="1:5" x14ac:dyDescent="0.3">
      <c r="A3175" s="5">
        <v>220410</v>
      </c>
      <c r="B3175" s="5" t="s">
        <v>4248</v>
      </c>
      <c r="C3175" s="5" t="s">
        <v>11277</v>
      </c>
      <c r="D3175" s="5" t="s">
        <v>10745</v>
      </c>
      <c r="E3175" s="2">
        <f>VLOOKUP(A3175,Atual_15052023!$A$3:$A$5573,1,0)</f>
        <v>220410</v>
      </c>
    </row>
    <row r="3176" spans="1:5" x14ac:dyDescent="0.3">
      <c r="A3176" s="5">
        <v>220450</v>
      </c>
      <c r="B3176" s="5" t="s">
        <v>4248</v>
      </c>
      <c r="C3176" s="5" t="s">
        <v>11277</v>
      </c>
      <c r="D3176" s="5" t="s">
        <v>7459</v>
      </c>
      <c r="E3176" s="2">
        <f>VLOOKUP(A3176,Atual_15052023!$A$3:$A$5573,1,0)</f>
        <v>220450</v>
      </c>
    </row>
    <row r="3177" spans="1:5" x14ac:dyDescent="0.3">
      <c r="A3177" s="5">
        <v>220510</v>
      </c>
      <c r="B3177" s="5" t="s">
        <v>4248</v>
      </c>
      <c r="C3177" s="5" t="s">
        <v>11277</v>
      </c>
      <c r="D3177" s="5" t="s">
        <v>514</v>
      </c>
      <c r="E3177" s="2">
        <f>VLOOKUP(A3177,Atual_15052023!$A$3:$A$5573,1,0)</f>
        <v>220510</v>
      </c>
    </row>
    <row r="3178" spans="1:5" x14ac:dyDescent="0.3">
      <c r="A3178" s="5">
        <v>220530</v>
      </c>
      <c r="B3178" s="5" t="s">
        <v>4248</v>
      </c>
      <c r="C3178" s="5" t="s">
        <v>11277</v>
      </c>
      <c r="D3178" s="5" t="s">
        <v>9835</v>
      </c>
      <c r="E3178" s="2">
        <f>VLOOKUP(A3178,Atual_15052023!$A$3:$A$5573,1,0)</f>
        <v>220530</v>
      </c>
    </row>
    <row r="3179" spans="1:5" x14ac:dyDescent="0.3">
      <c r="A3179" s="5">
        <v>220560</v>
      </c>
      <c r="B3179" s="5" t="s">
        <v>4248</v>
      </c>
      <c r="C3179" s="5" t="s">
        <v>11277</v>
      </c>
      <c r="D3179" s="5" t="s">
        <v>8529</v>
      </c>
      <c r="E3179" s="2">
        <f>VLOOKUP(A3179,Atual_15052023!$A$3:$A$5573,1,0)</f>
        <v>220560</v>
      </c>
    </row>
    <row r="3180" spans="1:5" x14ac:dyDescent="0.3">
      <c r="A3180" s="5">
        <v>220590</v>
      </c>
      <c r="B3180" s="5" t="s">
        <v>4248</v>
      </c>
      <c r="C3180" s="5" t="s">
        <v>11277</v>
      </c>
      <c r="D3180" s="5" t="s">
        <v>6459</v>
      </c>
      <c r="E3180" s="2">
        <f>VLOOKUP(A3180,Atual_15052023!$A$3:$A$5573,1,0)</f>
        <v>220590</v>
      </c>
    </row>
    <row r="3181" spans="1:5" x14ac:dyDescent="0.3">
      <c r="A3181" s="5">
        <v>220600</v>
      </c>
      <c r="B3181" s="5" t="s">
        <v>4248</v>
      </c>
      <c r="C3181" s="5" t="s">
        <v>11277</v>
      </c>
      <c r="D3181" s="5" t="s">
        <v>5346</v>
      </c>
      <c r="E3181" s="2">
        <f>VLOOKUP(A3181,Atual_15052023!$A$3:$A$5573,1,0)</f>
        <v>220600</v>
      </c>
    </row>
    <row r="3182" spans="1:5" x14ac:dyDescent="0.3">
      <c r="A3182" s="5">
        <v>220670</v>
      </c>
      <c r="B3182" s="5" t="s">
        <v>4248</v>
      </c>
      <c r="C3182" s="5" t="s">
        <v>11277</v>
      </c>
      <c r="D3182" s="5" t="s">
        <v>10843</v>
      </c>
      <c r="E3182" s="2">
        <f>VLOOKUP(A3182,Atual_15052023!$A$3:$A$5573,1,0)</f>
        <v>220670</v>
      </c>
    </row>
    <row r="3183" spans="1:5" x14ac:dyDescent="0.3">
      <c r="A3183" s="5">
        <v>220795</v>
      </c>
      <c r="B3183" s="5" t="s">
        <v>4248</v>
      </c>
      <c r="C3183" s="5" t="s">
        <v>11277</v>
      </c>
      <c r="D3183" s="5" t="s">
        <v>5402</v>
      </c>
      <c r="E3183" s="2">
        <f>VLOOKUP(A3183,Atual_15052023!$A$3:$A$5573,1,0)</f>
        <v>220795</v>
      </c>
    </row>
    <row r="3184" spans="1:5" x14ac:dyDescent="0.3">
      <c r="A3184" s="5">
        <v>220730</v>
      </c>
      <c r="B3184" s="5" t="s">
        <v>4248</v>
      </c>
      <c r="C3184" s="5" t="s">
        <v>11277</v>
      </c>
      <c r="D3184" s="5" t="s">
        <v>3577</v>
      </c>
      <c r="E3184" s="2">
        <f>VLOOKUP(A3184,Atual_15052023!$A$3:$A$5573,1,0)</f>
        <v>220730</v>
      </c>
    </row>
    <row r="3185" spans="1:5" x14ac:dyDescent="0.3">
      <c r="A3185" s="5">
        <v>220735</v>
      </c>
      <c r="B3185" s="5" t="s">
        <v>4248</v>
      </c>
      <c r="C3185" s="5" t="s">
        <v>11277</v>
      </c>
      <c r="D3185" s="5" t="s">
        <v>8714</v>
      </c>
      <c r="E3185" s="2">
        <f>VLOOKUP(A3185,Atual_15052023!$A$3:$A$5573,1,0)</f>
        <v>220735</v>
      </c>
    </row>
    <row r="3186" spans="1:5" x14ac:dyDescent="0.3">
      <c r="A3186" s="5">
        <v>220785</v>
      </c>
      <c r="B3186" s="5" t="s">
        <v>4248</v>
      </c>
      <c r="C3186" s="5" t="s">
        <v>11277</v>
      </c>
      <c r="D3186" s="5" t="s">
        <v>5955</v>
      </c>
      <c r="E3186" s="2">
        <f>VLOOKUP(A3186,Atual_15052023!$A$3:$A$5573,1,0)</f>
        <v>220785</v>
      </c>
    </row>
    <row r="3187" spans="1:5" x14ac:dyDescent="0.3">
      <c r="A3187" s="5">
        <v>220793</v>
      </c>
      <c r="B3187" s="5" t="s">
        <v>4248</v>
      </c>
      <c r="C3187" s="5" t="s">
        <v>11277</v>
      </c>
      <c r="D3187" s="5" t="s">
        <v>6149</v>
      </c>
      <c r="E3187" s="2">
        <f>VLOOKUP(A3187,Atual_15052023!$A$3:$A$5573,1,0)</f>
        <v>220793</v>
      </c>
    </row>
    <row r="3188" spans="1:5" x14ac:dyDescent="0.3">
      <c r="A3188" s="5">
        <v>220855</v>
      </c>
      <c r="B3188" s="5" t="s">
        <v>4248</v>
      </c>
      <c r="C3188" s="5" t="s">
        <v>11277</v>
      </c>
      <c r="D3188" s="5" t="s">
        <v>9626</v>
      </c>
      <c r="E3188" s="2">
        <f>VLOOKUP(A3188,Atual_15052023!$A$3:$A$5573,1,0)</f>
        <v>220855</v>
      </c>
    </row>
    <row r="3189" spans="1:5" x14ac:dyDescent="0.3">
      <c r="A3189" s="5">
        <v>220887</v>
      </c>
      <c r="B3189" s="5" t="s">
        <v>4248</v>
      </c>
      <c r="C3189" s="5" t="s">
        <v>11277</v>
      </c>
      <c r="D3189" s="5" t="s">
        <v>10718</v>
      </c>
      <c r="E3189" s="2">
        <f>VLOOKUP(A3189,Atual_15052023!$A$3:$A$5573,1,0)</f>
        <v>220887</v>
      </c>
    </row>
    <row r="3190" spans="1:5" x14ac:dyDescent="0.3">
      <c r="A3190" s="5">
        <v>220900</v>
      </c>
      <c r="B3190" s="5" t="s">
        <v>4248</v>
      </c>
      <c r="C3190" s="5" t="s">
        <v>11277</v>
      </c>
      <c r="D3190" s="5" t="s">
        <v>4892</v>
      </c>
      <c r="E3190" s="2">
        <f>VLOOKUP(A3190,Atual_15052023!$A$3:$A$5573,1,0)</f>
        <v>220900</v>
      </c>
    </row>
    <row r="3191" spans="1:5" x14ac:dyDescent="0.3">
      <c r="A3191" s="5">
        <v>220970</v>
      </c>
      <c r="B3191" s="5" t="s">
        <v>4248</v>
      </c>
      <c r="C3191" s="5" t="s">
        <v>11277</v>
      </c>
      <c r="D3191" s="5" t="s">
        <v>2464</v>
      </c>
      <c r="E3191" s="2">
        <f>VLOOKUP(A3191,Atual_15052023!$A$3:$A$5573,1,0)</f>
        <v>220970</v>
      </c>
    </row>
    <row r="3192" spans="1:5" x14ac:dyDescent="0.3">
      <c r="A3192" s="5">
        <v>221010</v>
      </c>
      <c r="B3192" s="5" t="s">
        <v>4248</v>
      </c>
      <c r="C3192" s="5" t="s">
        <v>11277</v>
      </c>
      <c r="D3192" s="5" t="s">
        <v>4999</v>
      </c>
      <c r="E3192" s="2">
        <f>VLOOKUP(A3192,Atual_15052023!$A$3:$A$5573,1,0)</f>
        <v>221010</v>
      </c>
    </row>
    <row r="3193" spans="1:5" x14ac:dyDescent="0.3">
      <c r="A3193" s="5">
        <v>221039</v>
      </c>
      <c r="B3193" s="5" t="s">
        <v>4248</v>
      </c>
      <c r="C3193" s="5" t="s">
        <v>11277</v>
      </c>
      <c r="D3193" s="5" t="s">
        <v>2197</v>
      </c>
      <c r="E3193" s="2">
        <f>VLOOKUP(A3193,Atual_15052023!$A$3:$A$5573,1,0)</f>
        <v>221039</v>
      </c>
    </row>
    <row r="3194" spans="1:5" x14ac:dyDescent="0.3">
      <c r="A3194" s="5">
        <v>221090</v>
      </c>
      <c r="B3194" s="5" t="s">
        <v>4248</v>
      </c>
      <c r="C3194" s="5" t="s">
        <v>11277</v>
      </c>
      <c r="D3194" s="5" t="s">
        <v>5830</v>
      </c>
      <c r="E3194" s="2">
        <f>VLOOKUP(A3194,Atual_15052023!$A$3:$A$5573,1,0)</f>
        <v>221090</v>
      </c>
    </row>
    <row r="3195" spans="1:5" x14ac:dyDescent="0.3">
      <c r="A3195" s="5">
        <v>221095</v>
      </c>
      <c r="B3195" s="5" t="s">
        <v>4248</v>
      </c>
      <c r="C3195" s="5" t="s">
        <v>11277</v>
      </c>
      <c r="D3195" s="5" t="s">
        <v>8483</v>
      </c>
      <c r="E3195" s="2">
        <f>VLOOKUP(A3195,Atual_15052023!$A$3:$A$5573,1,0)</f>
        <v>221095</v>
      </c>
    </row>
    <row r="3196" spans="1:5" x14ac:dyDescent="0.3">
      <c r="A3196" s="5">
        <v>410140</v>
      </c>
      <c r="B3196" s="5" t="s">
        <v>6185</v>
      </c>
      <c r="C3196" s="5" t="s">
        <v>10077</v>
      </c>
      <c r="D3196" s="5" t="s">
        <v>10077</v>
      </c>
      <c r="E3196" s="2">
        <f>VLOOKUP(A3196,Atual_15052023!$A$3:$A$5573,1,0)</f>
        <v>410140</v>
      </c>
    </row>
    <row r="3197" spans="1:5" x14ac:dyDescent="0.3">
      <c r="A3197" s="5">
        <v>410150</v>
      </c>
      <c r="B3197" s="5" t="s">
        <v>6185</v>
      </c>
      <c r="C3197" s="5" t="s">
        <v>10077</v>
      </c>
      <c r="D3197" s="5" t="s">
        <v>81</v>
      </c>
      <c r="E3197" s="2">
        <f>VLOOKUP(A3197,Atual_15052023!$A$3:$A$5573,1,0)</f>
        <v>410150</v>
      </c>
    </row>
    <row r="3198" spans="1:5" x14ac:dyDescent="0.3">
      <c r="A3198" s="5">
        <v>410320</v>
      </c>
      <c r="B3198" s="5" t="s">
        <v>6185</v>
      </c>
      <c r="C3198" s="5" t="s">
        <v>10077</v>
      </c>
      <c r="D3198" s="5" t="s">
        <v>4421</v>
      </c>
      <c r="E3198" s="2">
        <f>VLOOKUP(A3198,Atual_15052023!$A$3:$A$5573,1,0)</f>
        <v>410320</v>
      </c>
    </row>
    <row r="3199" spans="1:5" x14ac:dyDescent="0.3">
      <c r="A3199" s="5">
        <v>410330</v>
      </c>
      <c r="B3199" s="5" t="s">
        <v>6185</v>
      </c>
      <c r="C3199" s="5" t="s">
        <v>10077</v>
      </c>
      <c r="D3199" s="5" t="s">
        <v>7999</v>
      </c>
      <c r="E3199" s="2">
        <f>VLOOKUP(A3199,Atual_15052023!$A$3:$A$5573,1,0)</f>
        <v>410330</v>
      </c>
    </row>
    <row r="3200" spans="1:5" x14ac:dyDescent="0.3">
      <c r="A3200" s="5">
        <v>410350</v>
      </c>
      <c r="B3200" s="5" t="s">
        <v>6185</v>
      </c>
      <c r="C3200" s="5" t="s">
        <v>10077</v>
      </c>
      <c r="D3200" s="5" t="s">
        <v>9453</v>
      </c>
      <c r="E3200" s="2">
        <f>VLOOKUP(A3200,Atual_15052023!$A$3:$A$5573,1,0)</f>
        <v>410350</v>
      </c>
    </row>
    <row r="3201" spans="1:5" x14ac:dyDescent="0.3">
      <c r="A3201" s="5">
        <v>410380</v>
      </c>
      <c r="B3201" s="5" t="s">
        <v>6185</v>
      </c>
      <c r="C3201" s="5" t="s">
        <v>10077</v>
      </c>
      <c r="D3201" s="5" t="s">
        <v>10981</v>
      </c>
      <c r="E3201" s="2">
        <f>VLOOKUP(A3201,Atual_15052023!$A$3:$A$5573,1,0)</f>
        <v>410380</v>
      </c>
    </row>
    <row r="3202" spans="1:5" x14ac:dyDescent="0.3">
      <c r="A3202" s="5">
        <v>410760</v>
      </c>
      <c r="B3202" s="5" t="s">
        <v>6185</v>
      </c>
      <c r="C3202" s="5" t="s">
        <v>10077</v>
      </c>
      <c r="D3202" s="5" t="s">
        <v>232</v>
      </c>
      <c r="E3202" s="2">
        <f>VLOOKUP(A3202,Atual_15052023!$A$3:$A$5573,1,0)</f>
        <v>410760</v>
      </c>
    </row>
    <row r="3203" spans="1:5" x14ac:dyDescent="0.3">
      <c r="A3203" s="5">
        <v>410870</v>
      </c>
      <c r="B3203" s="5" t="s">
        <v>6185</v>
      </c>
      <c r="C3203" s="5" t="s">
        <v>10077</v>
      </c>
      <c r="D3203" s="5" t="s">
        <v>7243</v>
      </c>
      <c r="E3203" s="2">
        <f>VLOOKUP(A3203,Atual_15052023!$A$3:$A$5573,1,0)</f>
        <v>410870</v>
      </c>
    </row>
    <row r="3204" spans="1:5" x14ac:dyDescent="0.3">
      <c r="A3204" s="5">
        <v>411210</v>
      </c>
      <c r="B3204" s="5" t="s">
        <v>6185</v>
      </c>
      <c r="C3204" s="5" t="s">
        <v>10077</v>
      </c>
      <c r="D3204" s="5" t="s">
        <v>10200</v>
      </c>
      <c r="E3204" s="2">
        <f>VLOOKUP(A3204,Atual_15052023!$A$3:$A$5573,1,0)</f>
        <v>411210</v>
      </c>
    </row>
    <row r="3205" spans="1:5" x14ac:dyDescent="0.3">
      <c r="A3205" s="5">
        <v>411310</v>
      </c>
      <c r="B3205" s="5" t="s">
        <v>6185</v>
      </c>
      <c r="C3205" s="5" t="s">
        <v>10077</v>
      </c>
      <c r="D3205" s="5" t="s">
        <v>20</v>
      </c>
      <c r="E3205" s="2">
        <f>VLOOKUP(A3205,Atual_15052023!$A$3:$A$5573,1,0)</f>
        <v>411310</v>
      </c>
    </row>
    <row r="3206" spans="1:5" x14ac:dyDescent="0.3">
      <c r="A3206" s="5">
        <v>411490</v>
      </c>
      <c r="B3206" s="5" t="s">
        <v>6185</v>
      </c>
      <c r="C3206" s="5" t="s">
        <v>10077</v>
      </c>
      <c r="D3206" s="5" t="s">
        <v>5700</v>
      </c>
      <c r="E3206" s="2">
        <f>VLOOKUP(A3206,Atual_15052023!$A$3:$A$5573,1,0)</f>
        <v>411490</v>
      </c>
    </row>
    <row r="3207" spans="1:5" x14ac:dyDescent="0.3">
      <c r="A3207" s="5">
        <v>411550</v>
      </c>
      <c r="B3207" s="5" t="s">
        <v>6185</v>
      </c>
      <c r="C3207" s="5" t="s">
        <v>10077</v>
      </c>
      <c r="D3207" s="5" t="s">
        <v>4772</v>
      </c>
      <c r="E3207" s="2">
        <f>VLOOKUP(A3207,Atual_15052023!$A$3:$A$5573,1,0)</f>
        <v>411550</v>
      </c>
    </row>
    <row r="3208" spans="1:5" x14ac:dyDescent="0.3">
      <c r="A3208" s="5">
        <v>411575</v>
      </c>
      <c r="B3208" s="5" t="s">
        <v>6185</v>
      </c>
      <c r="C3208" s="5" t="s">
        <v>10077</v>
      </c>
      <c r="D3208" s="5" t="s">
        <v>1209</v>
      </c>
      <c r="E3208" s="2">
        <f>VLOOKUP(A3208,Atual_15052023!$A$3:$A$5573,1,0)</f>
        <v>411575</v>
      </c>
    </row>
    <row r="3209" spans="1:5" x14ac:dyDescent="0.3">
      <c r="A3209" s="5">
        <v>411729</v>
      </c>
      <c r="B3209" s="5" t="s">
        <v>6185</v>
      </c>
      <c r="C3209" s="5" t="s">
        <v>10077</v>
      </c>
      <c r="D3209" s="5" t="s">
        <v>7326</v>
      </c>
      <c r="E3209" s="2">
        <f>VLOOKUP(A3209,Atual_15052023!$A$3:$A$5573,1,0)</f>
        <v>411729</v>
      </c>
    </row>
    <row r="3210" spans="1:5" x14ac:dyDescent="0.3">
      <c r="A3210" s="5">
        <v>412210</v>
      </c>
      <c r="B3210" s="5" t="s">
        <v>6185</v>
      </c>
      <c r="C3210" s="5" t="s">
        <v>10077</v>
      </c>
      <c r="D3210" s="5" t="s">
        <v>555</v>
      </c>
      <c r="E3210" s="2">
        <f>VLOOKUP(A3210,Atual_15052023!$A$3:$A$5573,1,0)</f>
        <v>412210</v>
      </c>
    </row>
    <row r="3211" spans="1:5" x14ac:dyDescent="0.3">
      <c r="A3211" s="5">
        <v>412270</v>
      </c>
      <c r="B3211" s="5" t="s">
        <v>6185</v>
      </c>
      <c r="C3211" s="5" t="s">
        <v>10077</v>
      </c>
      <c r="D3211" s="5" t="s">
        <v>7635</v>
      </c>
      <c r="E3211" s="2">
        <f>VLOOKUP(A3211,Atual_15052023!$A$3:$A$5573,1,0)</f>
        <v>412270</v>
      </c>
    </row>
    <row r="3212" spans="1:5" x14ac:dyDescent="0.3">
      <c r="A3212" s="5">
        <v>412580</v>
      </c>
      <c r="B3212" s="5" t="s">
        <v>6185</v>
      </c>
      <c r="C3212" s="5" t="s">
        <v>10077</v>
      </c>
      <c r="D3212" s="5" t="s">
        <v>2439</v>
      </c>
      <c r="E3212" s="2">
        <f>VLOOKUP(A3212,Atual_15052023!$A$3:$A$5573,1,0)</f>
        <v>412580</v>
      </c>
    </row>
    <row r="3213" spans="1:5" x14ac:dyDescent="0.3">
      <c r="A3213" s="5">
        <v>410045</v>
      </c>
      <c r="B3213" s="5" t="s">
        <v>6185</v>
      </c>
      <c r="C3213" s="5" t="s">
        <v>7629</v>
      </c>
      <c r="D3213" s="5" t="s">
        <v>6365</v>
      </c>
      <c r="E3213" s="2">
        <f>VLOOKUP(A3213,Atual_15052023!$A$3:$A$5573,1,0)</f>
        <v>410045</v>
      </c>
    </row>
    <row r="3214" spans="1:5" x14ac:dyDescent="0.3">
      <c r="A3214" s="5">
        <v>410170</v>
      </c>
      <c r="B3214" s="5" t="s">
        <v>6185</v>
      </c>
      <c r="C3214" s="5" t="s">
        <v>7629</v>
      </c>
      <c r="D3214" s="5" t="s">
        <v>2174</v>
      </c>
      <c r="E3214" s="2">
        <f>VLOOKUP(A3214,Atual_15052023!$A$3:$A$5573,1,0)</f>
        <v>410170</v>
      </c>
    </row>
    <row r="3215" spans="1:5" x14ac:dyDescent="0.3">
      <c r="A3215" s="5">
        <v>410250</v>
      </c>
      <c r="B3215" s="5" t="s">
        <v>6185</v>
      </c>
      <c r="C3215" s="5" t="s">
        <v>7629</v>
      </c>
      <c r="D3215" s="5" t="s">
        <v>9449</v>
      </c>
      <c r="E3215" s="2">
        <f>VLOOKUP(A3215,Atual_15052023!$A$3:$A$5573,1,0)</f>
        <v>410250</v>
      </c>
    </row>
    <row r="3216" spans="1:5" x14ac:dyDescent="0.3">
      <c r="A3216" s="5">
        <v>410300</v>
      </c>
      <c r="B3216" s="5" t="s">
        <v>6185</v>
      </c>
      <c r="C3216" s="5" t="s">
        <v>7629</v>
      </c>
      <c r="D3216" s="5" t="s">
        <v>2313</v>
      </c>
      <c r="E3216" s="2">
        <f>VLOOKUP(A3216,Atual_15052023!$A$3:$A$5573,1,0)</f>
        <v>410300</v>
      </c>
    </row>
    <row r="3217" spans="1:5" x14ac:dyDescent="0.3">
      <c r="A3217" s="5">
        <v>410390</v>
      </c>
      <c r="B3217" s="5" t="s">
        <v>6185</v>
      </c>
      <c r="C3217" s="5" t="s">
        <v>7629</v>
      </c>
      <c r="D3217" s="5" t="s">
        <v>1387</v>
      </c>
      <c r="E3217" s="2">
        <f>VLOOKUP(A3217,Atual_15052023!$A$3:$A$5573,1,0)</f>
        <v>410390</v>
      </c>
    </row>
    <row r="3218" spans="1:5" x14ac:dyDescent="0.3">
      <c r="A3218" s="5">
        <v>410430</v>
      </c>
      <c r="B3218" s="5" t="s">
        <v>6185</v>
      </c>
      <c r="C3218" s="5" t="s">
        <v>7629</v>
      </c>
      <c r="D3218" s="5" t="s">
        <v>7629</v>
      </c>
      <c r="E3218" s="2">
        <f>VLOOKUP(A3218,Atual_15052023!$A$3:$A$5573,1,0)</f>
        <v>410430</v>
      </c>
    </row>
    <row r="3219" spans="1:5" x14ac:dyDescent="0.3">
      <c r="A3219" s="5">
        <v>410655</v>
      </c>
      <c r="B3219" s="5" t="s">
        <v>6185</v>
      </c>
      <c r="C3219" s="5" t="s">
        <v>7629</v>
      </c>
      <c r="D3219" s="5" t="s">
        <v>2691</v>
      </c>
      <c r="E3219" s="2">
        <f>VLOOKUP(A3219,Atual_15052023!$A$3:$A$5573,1,0)</f>
        <v>410655</v>
      </c>
    </row>
    <row r="3220" spans="1:5" x14ac:dyDescent="0.3">
      <c r="A3220" s="5">
        <v>410750</v>
      </c>
      <c r="B3220" s="5" t="s">
        <v>6185</v>
      </c>
      <c r="C3220" s="5" t="s">
        <v>7629</v>
      </c>
      <c r="D3220" s="5" t="s">
        <v>4587</v>
      </c>
      <c r="E3220" s="2">
        <f>VLOOKUP(A3220,Atual_15052023!$A$3:$A$5573,1,0)</f>
        <v>410750</v>
      </c>
    </row>
    <row r="3221" spans="1:5" x14ac:dyDescent="0.3">
      <c r="A3221" s="5">
        <v>410755</v>
      </c>
      <c r="B3221" s="5" t="s">
        <v>6185</v>
      </c>
      <c r="C3221" s="5" t="s">
        <v>7629</v>
      </c>
      <c r="D3221" s="5" t="s">
        <v>3251</v>
      </c>
      <c r="E3221" s="2">
        <f>VLOOKUP(A3221,Atual_15052023!$A$3:$A$5573,1,0)</f>
        <v>410755</v>
      </c>
    </row>
    <row r="3222" spans="1:5" x14ac:dyDescent="0.3">
      <c r="A3222" s="5">
        <v>410770</v>
      </c>
      <c r="B3222" s="5" t="s">
        <v>6185</v>
      </c>
      <c r="C3222" s="5" t="s">
        <v>7629</v>
      </c>
      <c r="D3222" s="5" t="s">
        <v>6938</v>
      </c>
      <c r="E3222" s="2">
        <f>VLOOKUP(A3222,Atual_15052023!$A$3:$A$5573,1,0)</f>
        <v>410770</v>
      </c>
    </row>
    <row r="3223" spans="1:5" x14ac:dyDescent="0.3">
      <c r="A3223" s="5">
        <v>410860</v>
      </c>
      <c r="B3223" s="5" t="s">
        <v>6185</v>
      </c>
      <c r="C3223" s="5" t="s">
        <v>7629</v>
      </c>
      <c r="D3223" s="5" t="s">
        <v>3265</v>
      </c>
      <c r="E3223" s="2">
        <f>VLOOKUP(A3223,Atual_15052023!$A$3:$A$5573,1,0)</f>
        <v>410860</v>
      </c>
    </row>
    <row r="3224" spans="1:5" x14ac:dyDescent="0.3">
      <c r="A3224" s="5">
        <v>411080</v>
      </c>
      <c r="B3224" s="5" t="s">
        <v>6185</v>
      </c>
      <c r="C3224" s="5" t="s">
        <v>7629</v>
      </c>
      <c r="D3224" s="5" t="s">
        <v>1643</v>
      </c>
      <c r="E3224" s="2">
        <f>VLOOKUP(A3224,Atual_15052023!$A$3:$A$5573,1,0)</f>
        <v>411080</v>
      </c>
    </row>
    <row r="3225" spans="1:5" x14ac:dyDescent="0.3">
      <c r="A3225" s="5">
        <v>411220</v>
      </c>
      <c r="B3225" s="5" t="s">
        <v>6185</v>
      </c>
      <c r="C3225" s="5" t="s">
        <v>7629</v>
      </c>
      <c r="D3225" s="5" t="s">
        <v>8141</v>
      </c>
      <c r="E3225" s="2">
        <f>VLOOKUP(A3225,Atual_15052023!$A$3:$A$5573,1,0)</f>
        <v>411220</v>
      </c>
    </row>
    <row r="3226" spans="1:5" x14ac:dyDescent="0.3">
      <c r="A3226" s="5">
        <v>411295</v>
      </c>
      <c r="B3226" s="5" t="s">
        <v>6185</v>
      </c>
      <c r="C3226" s="5" t="s">
        <v>7629</v>
      </c>
      <c r="D3226" s="5" t="s">
        <v>3330</v>
      </c>
      <c r="E3226" s="2">
        <f>VLOOKUP(A3226,Atual_15052023!$A$3:$A$5573,1,0)</f>
        <v>411295</v>
      </c>
    </row>
    <row r="3227" spans="1:5" x14ac:dyDescent="0.3">
      <c r="A3227" s="5">
        <v>411373</v>
      </c>
      <c r="B3227" s="5" t="s">
        <v>6185</v>
      </c>
      <c r="C3227" s="5" t="s">
        <v>7629</v>
      </c>
      <c r="D3227" s="5" t="s">
        <v>2768</v>
      </c>
      <c r="E3227" s="2">
        <f>VLOOKUP(A3227,Atual_15052023!$A$3:$A$5573,1,0)</f>
        <v>411373</v>
      </c>
    </row>
    <row r="3228" spans="1:5" x14ac:dyDescent="0.3">
      <c r="A3228" s="5">
        <v>411400</v>
      </c>
      <c r="B3228" s="5" t="s">
        <v>6185</v>
      </c>
      <c r="C3228" s="5" t="s">
        <v>7629</v>
      </c>
      <c r="D3228" s="5" t="s">
        <v>8296</v>
      </c>
      <c r="E3228" s="2">
        <f>VLOOKUP(A3228,Atual_15052023!$A$3:$A$5573,1,0)</f>
        <v>411400</v>
      </c>
    </row>
    <row r="3229" spans="1:5" x14ac:dyDescent="0.3">
      <c r="A3229" s="5">
        <v>411610</v>
      </c>
      <c r="B3229" s="5" t="s">
        <v>6185</v>
      </c>
      <c r="C3229" s="5" t="s">
        <v>7629</v>
      </c>
      <c r="D3229" s="5" t="s">
        <v>11158</v>
      </c>
      <c r="E3229" s="2">
        <f>VLOOKUP(A3229,Atual_15052023!$A$3:$A$5573,1,0)</f>
        <v>411610</v>
      </c>
    </row>
    <row r="3230" spans="1:5" x14ac:dyDescent="0.3">
      <c r="A3230" s="5">
        <v>411680</v>
      </c>
      <c r="B3230" s="5" t="s">
        <v>6185</v>
      </c>
      <c r="C3230" s="5" t="s">
        <v>7629</v>
      </c>
      <c r="D3230" s="5" t="s">
        <v>487</v>
      </c>
      <c r="E3230" s="2">
        <f>VLOOKUP(A3230,Atual_15052023!$A$3:$A$5573,1,0)</f>
        <v>411680</v>
      </c>
    </row>
    <row r="3231" spans="1:5" x14ac:dyDescent="0.3">
      <c r="A3231" s="5">
        <v>411880</v>
      </c>
      <c r="B3231" s="5" t="s">
        <v>6185</v>
      </c>
      <c r="C3231" s="5" t="s">
        <v>7629</v>
      </c>
      <c r="D3231" s="5" t="s">
        <v>8528</v>
      </c>
      <c r="E3231" s="2">
        <f>VLOOKUP(A3231,Atual_15052023!$A$3:$A$5573,1,0)</f>
        <v>411880</v>
      </c>
    </row>
    <row r="3232" spans="1:5" x14ac:dyDescent="0.3">
      <c r="A3232" s="5">
        <v>412065</v>
      </c>
      <c r="B3232" s="5" t="s">
        <v>6185</v>
      </c>
      <c r="C3232" s="5" t="s">
        <v>7629</v>
      </c>
      <c r="D3232" s="5" t="s">
        <v>7054</v>
      </c>
      <c r="E3232" s="2">
        <f>VLOOKUP(A3232,Atual_15052023!$A$3:$A$5573,1,0)</f>
        <v>412065</v>
      </c>
    </row>
    <row r="3233" spans="1:5" x14ac:dyDescent="0.3">
      <c r="A3233" s="5">
        <v>412110</v>
      </c>
      <c r="B3233" s="5" t="s">
        <v>6185</v>
      </c>
      <c r="C3233" s="5" t="s">
        <v>7629</v>
      </c>
      <c r="D3233" s="5" t="s">
        <v>4921</v>
      </c>
      <c r="E3233" s="2">
        <f>VLOOKUP(A3233,Atual_15052023!$A$3:$A$5573,1,0)</f>
        <v>412110</v>
      </c>
    </row>
    <row r="3234" spans="1:5" x14ac:dyDescent="0.3">
      <c r="A3234" s="5">
        <v>412135</v>
      </c>
      <c r="B3234" s="5" t="s">
        <v>6185</v>
      </c>
      <c r="C3234" s="5" t="s">
        <v>7629</v>
      </c>
      <c r="D3234" s="5" t="s">
        <v>6893</v>
      </c>
      <c r="E3234" s="2">
        <f>VLOOKUP(A3234,Atual_15052023!$A$3:$A$5573,1,0)</f>
        <v>412135</v>
      </c>
    </row>
    <row r="3235" spans="1:5" x14ac:dyDescent="0.3">
      <c r="A3235" s="5">
        <v>412250</v>
      </c>
      <c r="B3235" s="5" t="s">
        <v>6185</v>
      </c>
      <c r="C3235" s="5" t="s">
        <v>7629</v>
      </c>
      <c r="D3235" s="5" t="s">
        <v>5106</v>
      </c>
      <c r="E3235" s="2">
        <f>VLOOKUP(A3235,Atual_15052023!$A$3:$A$5573,1,0)</f>
        <v>412250</v>
      </c>
    </row>
    <row r="3236" spans="1:5" x14ac:dyDescent="0.3">
      <c r="A3236" s="5">
        <v>412720</v>
      </c>
      <c r="B3236" s="5" t="s">
        <v>6185</v>
      </c>
      <c r="C3236" s="5" t="s">
        <v>7629</v>
      </c>
      <c r="D3236" s="5" t="s">
        <v>10795</v>
      </c>
      <c r="E3236" s="2">
        <f>VLOOKUP(A3236,Atual_15052023!$A$3:$A$5573,1,0)</f>
        <v>412720</v>
      </c>
    </row>
    <row r="3237" spans="1:5" x14ac:dyDescent="0.3">
      <c r="A3237" s="5">
        <v>412800</v>
      </c>
      <c r="B3237" s="5" t="s">
        <v>6185</v>
      </c>
      <c r="C3237" s="5" t="s">
        <v>7629</v>
      </c>
      <c r="D3237" s="5" t="s">
        <v>8973</v>
      </c>
      <c r="E3237" s="2">
        <f>VLOOKUP(A3237,Atual_15052023!$A$3:$A$5573,1,0)</f>
        <v>412800</v>
      </c>
    </row>
    <row r="3238" spans="1:5" x14ac:dyDescent="0.3">
      <c r="A3238" s="5">
        <v>410105</v>
      </c>
      <c r="B3238" s="5" t="s">
        <v>6185</v>
      </c>
      <c r="C3238" s="5" t="s">
        <v>2067</v>
      </c>
      <c r="D3238" s="5" t="s">
        <v>494</v>
      </c>
      <c r="E3238" s="2">
        <f>VLOOKUP(A3238,Atual_15052023!$A$3:$A$5573,1,0)</f>
        <v>410105</v>
      </c>
    </row>
    <row r="3239" spans="1:5" x14ac:dyDescent="0.3">
      <c r="A3239" s="5">
        <v>410305</v>
      </c>
      <c r="B3239" s="5" t="s">
        <v>6185</v>
      </c>
      <c r="C3239" s="5" t="s">
        <v>2067</v>
      </c>
      <c r="D3239" s="5" t="s">
        <v>7833</v>
      </c>
      <c r="E3239" s="2">
        <f>VLOOKUP(A3239,Atual_15052023!$A$3:$A$5573,1,0)</f>
        <v>410305</v>
      </c>
    </row>
    <row r="3240" spans="1:5" x14ac:dyDescent="0.3">
      <c r="A3240" s="5">
        <v>410335</v>
      </c>
      <c r="B3240" s="5" t="s">
        <v>6185</v>
      </c>
      <c r="C3240" s="5" t="s">
        <v>2067</v>
      </c>
      <c r="D3240" s="5" t="s">
        <v>6358</v>
      </c>
      <c r="E3240" s="2">
        <f>VLOOKUP(A3240,Atual_15052023!$A$3:$A$5573,1,0)</f>
        <v>410335</v>
      </c>
    </row>
    <row r="3241" spans="1:5" x14ac:dyDescent="0.3">
      <c r="A3241" s="5">
        <v>410345</v>
      </c>
      <c r="B3241" s="5" t="s">
        <v>6185</v>
      </c>
      <c r="C3241" s="5" t="s">
        <v>2067</v>
      </c>
      <c r="D3241" s="5" t="s">
        <v>8487</v>
      </c>
      <c r="E3241" s="2">
        <f>VLOOKUP(A3241,Atual_15052023!$A$3:$A$5573,1,0)</f>
        <v>410345</v>
      </c>
    </row>
    <row r="3242" spans="1:5" x14ac:dyDescent="0.3">
      <c r="A3242" s="5">
        <v>410405</v>
      </c>
      <c r="B3242" s="5" t="s">
        <v>6185</v>
      </c>
      <c r="C3242" s="5" t="s">
        <v>2067</v>
      </c>
      <c r="D3242" s="5" t="s">
        <v>7410</v>
      </c>
      <c r="E3242" s="2">
        <f>VLOOKUP(A3242,Atual_15052023!$A$3:$A$5573,1,0)</f>
        <v>410405</v>
      </c>
    </row>
    <row r="3243" spans="1:5" x14ac:dyDescent="0.3">
      <c r="A3243" s="5">
        <v>410460</v>
      </c>
      <c r="B3243" s="5" t="s">
        <v>6185</v>
      </c>
      <c r="C3243" s="5" t="s">
        <v>2067</v>
      </c>
      <c r="D3243" s="5" t="s">
        <v>2181</v>
      </c>
      <c r="E3243" s="2">
        <f>VLOOKUP(A3243,Atual_15052023!$A$3:$A$5573,1,0)</f>
        <v>410460</v>
      </c>
    </row>
    <row r="3244" spans="1:5" x14ac:dyDescent="0.3">
      <c r="A3244" s="5">
        <v>410480</v>
      </c>
      <c r="B3244" s="5" t="s">
        <v>6185</v>
      </c>
      <c r="C3244" s="5" t="s">
        <v>2067</v>
      </c>
      <c r="D3244" s="5" t="s">
        <v>2067</v>
      </c>
      <c r="E3244" s="2">
        <f>VLOOKUP(A3244,Atual_15052023!$A$3:$A$5573,1,0)</f>
        <v>410480</v>
      </c>
    </row>
    <row r="3245" spans="1:5" x14ac:dyDescent="0.3">
      <c r="A3245" s="5">
        <v>410500</v>
      </c>
      <c r="B3245" s="5" t="s">
        <v>6185</v>
      </c>
      <c r="C3245" s="5" t="s">
        <v>2067</v>
      </c>
      <c r="D3245" s="5" t="s">
        <v>5545</v>
      </c>
      <c r="E3245" s="2">
        <f>VLOOKUP(A3245,Atual_15052023!$A$3:$A$5573,1,0)</f>
        <v>410500</v>
      </c>
    </row>
    <row r="3246" spans="1:5" x14ac:dyDescent="0.3">
      <c r="A3246" s="5">
        <v>410530</v>
      </c>
      <c r="B3246" s="5" t="s">
        <v>6185</v>
      </c>
      <c r="C3246" s="5" t="s">
        <v>2067</v>
      </c>
      <c r="D3246" s="5" t="s">
        <v>2388</v>
      </c>
      <c r="E3246" s="2">
        <f>VLOOKUP(A3246,Atual_15052023!$A$3:$A$5573,1,0)</f>
        <v>410530</v>
      </c>
    </row>
    <row r="3247" spans="1:5" x14ac:dyDescent="0.3">
      <c r="A3247" s="5">
        <v>410630</v>
      </c>
      <c r="B3247" s="5" t="s">
        <v>6185</v>
      </c>
      <c r="C3247" s="5" t="s">
        <v>2067</v>
      </c>
      <c r="D3247" s="5" t="s">
        <v>7273</v>
      </c>
      <c r="E3247" s="2">
        <f>VLOOKUP(A3247,Atual_15052023!$A$3:$A$5573,1,0)</f>
        <v>410630</v>
      </c>
    </row>
    <row r="3248" spans="1:5" x14ac:dyDescent="0.3">
      <c r="A3248" s="5">
        <v>410712</v>
      </c>
      <c r="B3248" s="5" t="s">
        <v>6185</v>
      </c>
      <c r="C3248" s="5" t="s">
        <v>2067</v>
      </c>
      <c r="D3248" s="5" t="s">
        <v>2384</v>
      </c>
      <c r="E3248" s="2">
        <f>VLOOKUP(A3248,Atual_15052023!$A$3:$A$5573,1,0)</f>
        <v>410712</v>
      </c>
    </row>
    <row r="3249" spans="1:5" x14ac:dyDescent="0.3">
      <c r="A3249" s="5">
        <v>410754</v>
      </c>
      <c r="B3249" s="5" t="s">
        <v>6185</v>
      </c>
      <c r="C3249" s="5" t="s">
        <v>2067</v>
      </c>
      <c r="D3249" s="5" t="s">
        <v>10403</v>
      </c>
      <c r="E3249" s="2">
        <f>VLOOKUP(A3249,Atual_15052023!$A$3:$A$5573,1,0)</f>
        <v>410754</v>
      </c>
    </row>
    <row r="3250" spans="1:5" x14ac:dyDescent="0.3">
      <c r="A3250" s="5">
        <v>410820</v>
      </c>
      <c r="B3250" s="5" t="s">
        <v>6185</v>
      </c>
      <c r="C3250" s="5" t="s">
        <v>2067</v>
      </c>
      <c r="D3250" s="5" t="s">
        <v>6812</v>
      </c>
      <c r="E3250" s="2">
        <f>VLOOKUP(A3250,Atual_15052023!$A$3:$A$5573,1,0)</f>
        <v>410820</v>
      </c>
    </row>
    <row r="3251" spans="1:5" x14ac:dyDescent="0.3">
      <c r="A3251" s="5">
        <v>410930</v>
      </c>
      <c r="B3251" s="5" t="s">
        <v>6185</v>
      </c>
      <c r="C3251" s="5" t="s">
        <v>2067</v>
      </c>
      <c r="D3251" s="5" t="s">
        <v>2553</v>
      </c>
      <c r="E3251" s="2">
        <f>VLOOKUP(A3251,Atual_15052023!$A$3:$A$5573,1,0)</f>
        <v>410930</v>
      </c>
    </row>
    <row r="3252" spans="1:5" x14ac:dyDescent="0.3">
      <c r="A3252" s="5">
        <v>410975</v>
      </c>
      <c r="B3252" s="5" t="s">
        <v>6185</v>
      </c>
      <c r="C3252" s="5" t="s">
        <v>2067</v>
      </c>
      <c r="D3252" s="5" t="s">
        <v>8309</v>
      </c>
      <c r="E3252" s="2">
        <f>VLOOKUP(A3252,Atual_15052023!$A$3:$A$5573,1,0)</f>
        <v>410975</v>
      </c>
    </row>
    <row r="3253" spans="1:5" x14ac:dyDescent="0.3">
      <c r="A3253" s="5">
        <v>411005</v>
      </c>
      <c r="B3253" s="5" t="s">
        <v>6185</v>
      </c>
      <c r="C3253" s="5" t="s">
        <v>2067</v>
      </c>
      <c r="D3253" s="5" t="s">
        <v>4118</v>
      </c>
      <c r="E3253" s="2">
        <f>VLOOKUP(A3253,Atual_15052023!$A$3:$A$5573,1,0)</f>
        <v>411005</v>
      </c>
    </row>
    <row r="3254" spans="1:5" x14ac:dyDescent="0.3">
      <c r="A3254" s="5">
        <v>411065</v>
      </c>
      <c r="B3254" s="5" t="s">
        <v>6185</v>
      </c>
      <c r="C3254" s="5" t="s">
        <v>2067</v>
      </c>
      <c r="D3254" s="5" t="s">
        <v>3242</v>
      </c>
      <c r="E3254" s="2">
        <f>VLOOKUP(A3254,Atual_15052023!$A$3:$A$5573,1,0)</f>
        <v>411065</v>
      </c>
    </row>
    <row r="3255" spans="1:5" x14ac:dyDescent="0.3">
      <c r="A3255" s="5">
        <v>411275</v>
      </c>
      <c r="B3255" s="5" t="s">
        <v>6185</v>
      </c>
      <c r="C3255" s="5" t="s">
        <v>2067</v>
      </c>
      <c r="D3255" s="5" t="s">
        <v>1835</v>
      </c>
      <c r="E3255" s="2">
        <f>VLOOKUP(A3255,Atual_15052023!$A$3:$A$5573,1,0)</f>
        <v>411275</v>
      </c>
    </row>
    <row r="3256" spans="1:5" x14ac:dyDescent="0.3">
      <c r="A3256" s="5">
        <v>411345</v>
      </c>
      <c r="B3256" s="5" t="s">
        <v>6185</v>
      </c>
      <c r="C3256" s="5" t="s">
        <v>2067</v>
      </c>
      <c r="D3256" s="5" t="s">
        <v>7335</v>
      </c>
      <c r="E3256" s="2">
        <f>VLOOKUP(A3256,Atual_15052023!$A$3:$A$5573,1,0)</f>
        <v>411345</v>
      </c>
    </row>
    <row r="3257" spans="1:5" x14ac:dyDescent="0.3">
      <c r="A3257" s="5">
        <v>411670</v>
      </c>
      <c r="B3257" s="5" t="s">
        <v>6185</v>
      </c>
      <c r="C3257" s="5" t="s">
        <v>2067</v>
      </c>
      <c r="D3257" s="5" t="s">
        <v>1766</v>
      </c>
      <c r="E3257" s="2">
        <f>VLOOKUP(A3257,Atual_15052023!$A$3:$A$5573,1,0)</f>
        <v>411670</v>
      </c>
    </row>
    <row r="3258" spans="1:5" x14ac:dyDescent="0.3">
      <c r="A3258" s="5">
        <v>412090</v>
      </c>
      <c r="B3258" s="5" t="s">
        <v>6185</v>
      </c>
      <c r="C3258" s="5" t="s">
        <v>2067</v>
      </c>
      <c r="D3258" s="5" t="s">
        <v>3320</v>
      </c>
      <c r="E3258" s="2">
        <f>VLOOKUP(A3258,Atual_15052023!$A$3:$A$5573,1,0)</f>
        <v>412090</v>
      </c>
    </row>
    <row r="3259" spans="1:5" x14ac:dyDescent="0.3">
      <c r="A3259" s="5">
        <v>412382</v>
      </c>
      <c r="B3259" s="5" t="s">
        <v>6185</v>
      </c>
      <c r="C3259" s="5" t="s">
        <v>2067</v>
      </c>
      <c r="D3259" s="5" t="s">
        <v>6415</v>
      </c>
      <c r="E3259" s="2">
        <f>VLOOKUP(A3259,Atual_15052023!$A$3:$A$5573,1,0)</f>
        <v>412382</v>
      </c>
    </row>
    <row r="3260" spans="1:5" x14ac:dyDescent="0.3">
      <c r="A3260" s="5">
        <v>412402</v>
      </c>
      <c r="B3260" s="5" t="s">
        <v>6185</v>
      </c>
      <c r="C3260" s="5" t="s">
        <v>2067</v>
      </c>
      <c r="D3260" s="5" t="s">
        <v>7180</v>
      </c>
      <c r="E3260" s="2">
        <f>VLOOKUP(A3260,Atual_15052023!$A$3:$A$5573,1,0)</f>
        <v>412402</v>
      </c>
    </row>
    <row r="3261" spans="1:5" x14ac:dyDescent="0.3">
      <c r="A3261" s="5">
        <v>412785</v>
      </c>
      <c r="B3261" s="5" t="s">
        <v>6185</v>
      </c>
      <c r="C3261" s="5" t="s">
        <v>2067</v>
      </c>
      <c r="D3261" s="5" t="s">
        <v>7744</v>
      </c>
      <c r="E3261" s="2">
        <f>VLOOKUP(A3261,Atual_15052023!$A$3:$A$5573,1,0)</f>
        <v>412785</v>
      </c>
    </row>
    <row r="3262" spans="1:5" x14ac:dyDescent="0.3">
      <c r="A3262" s="5">
        <v>412855</v>
      </c>
      <c r="B3262" s="5" t="s">
        <v>6185</v>
      </c>
      <c r="C3262" s="5" t="s">
        <v>2067</v>
      </c>
      <c r="D3262" s="5" t="s">
        <v>9397</v>
      </c>
      <c r="E3262" s="2">
        <f>VLOOKUP(A3262,Atual_15052023!$A$3:$A$5573,1,0)</f>
        <v>412855</v>
      </c>
    </row>
    <row r="3263" spans="1:5" x14ac:dyDescent="0.3">
      <c r="A3263" s="5">
        <v>410550</v>
      </c>
      <c r="B3263" s="5" t="s">
        <v>6185</v>
      </c>
      <c r="C3263" s="5" t="s">
        <v>2326</v>
      </c>
      <c r="D3263" s="5" t="s">
        <v>2326</v>
      </c>
      <c r="E3263" s="2">
        <f>VLOOKUP(A3263,Atual_15052023!$A$3:$A$5573,1,0)</f>
        <v>410550</v>
      </c>
    </row>
    <row r="3264" spans="1:5" x14ac:dyDescent="0.3">
      <c r="A3264" s="5">
        <v>410560</v>
      </c>
      <c r="B3264" s="5" t="s">
        <v>6185</v>
      </c>
      <c r="C3264" s="5" t="s">
        <v>2326</v>
      </c>
      <c r="D3264" s="5" t="s">
        <v>4773</v>
      </c>
      <c r="E3264" s="2">
        <f>VLOOKUP(A3264,Atual_15052023!$A$3:$A$5573,1,0)</f>
        <v>410560</v>
      </c>
    </row>
    <row r="3265" spans="1:5" x14ac:dyDescent="0.3">
      <c r="A3265" s="5">
        <v>410910</v>
      </c>
      <c r="B3265" s="5" t="s">
        <v>6185</v>
      </c>
      <c r="C3265" s="5" t="s">
        <v>2326</v>
      </c>
      <c r="D3265" s="5" t="s">
        <v>7013</v>
      </c>
      <c r="E3265" s="2">
        <f>VLOOKUP(A3265,Atual_15052023!$A$3:$A$5573,1,0)</f>
        <v>410910</v>
      </c>
    </row>
    <row r="3266" spans="1:5" x14ac:dyDescent="0.3">
      <c r="A3266" s="5">
        <v>411040</v>
      </c>
      <c r="B3266" s="5" t="s">
        <v>6185</v>
      </c>
      <c r="C3266" s="5" t="s">
        <v>2326</v>
      </c>
      <c r="D3266" s="5" t="s">
        <v>7290</v>
      </c>
      <c r="E3266" s="2">
        <f>VLOOKUP(A3266,Atual_15052023!$A$3:$A$5573,1,0)</f>
        <v>411040</v>
      </c>
    </row>
    <row r="3267" spans="1:5" x14ac:dyDescent="0.3">
      <c r="A3267" s="5">
        <v>411240</v>
      </c>
      <c r="B3267" s="5" t="s">
        <v>6185</v>
      </c>
      <c r="C3267" s="5" t="s">
        <v>2326</v>
      </c>
      <c r="D3267" s="5" t="s">
        <v>978</v>
      </c>
      <c r="E3267" s="2">
        <f>VLOOKUP(A3267,Atual_15052023!$A$3:$A$5573,1,0)</f>
        <v>411240</v>
      </c>
    </row>
    <row r="3268" spans="1:5" x14ac:dyDescent="0.3">
      <c r="A3268" s="5">
        <v>411300</v>
      </c>
      <c r="B3268" s="5" t="s">
        <v>6185</v>
      </c>
      <c r="C3268" s="5" t="s">
        <v>2326</v>
      </c>
      <c r="D3268" s="5" t="s">
        <v>208</v>
      </c>
      <c r="E3268" s="2">
        <f>VLOOKUP(A3268,Atual_15052023!$A$3:$A$5573,1,0)</f>
        <v>411300</v>
      </c>
    </row>
    <row r="3269" spans="1:5" x14ac:dyDescent="0.3">
      <c r="A3269" s="5">
        <v>412260</v>
      </c>
      <c r="B3269" s="5" t="s">
        <v>6185</v>
      </c>
      <c r="C3269" s="5" t="s">
        <v>2326</v>
      </c>
      <c r="D3269" s="5" t="s">
        <v>8767</v>
      </c>
      <c r="E3269" s="2">
        <f>VLOOKUP(A3269,Atual_15052023!$A$3:$A$5573,1,0)</f>
        <v>412260</v>
      </c>
    </row>
    <row r="3270" spans="1:5" x14ac:dyDescent="0.3">
      <c r="A3270" s="5">
        <v>412555</v>
      </c>
      <c r="B3270" s="5" t="s">
        <v>6185</v>
      </c>
      <c r="C3270" s="5" t="s">
        <v>2326</v>
      </c>
      <c r="D3270" s="5" t="s">
        <v>2837</v>
      </c>
      <c r="E3270" s="2">
        <f>VLOOKUP(A3270,Atual_15052023!$A$3:$A$5573,1,0)</f>
        <v>412555</v>
      </c>
    </row>
    <row r="3271" spans="1:5" x14ac:dyDescent="0.3">
      <c r="A3271" s="5">
        <v>412610</v>
      </c>
      <c r="B3271" s="5" t="s">
        <v>6185</v>
      </c>
      <c r="C3271" s="5" t="s">
        <v>2326</v>
      </c>
      <c r="D3271" s="5" t="s">
        <v>4778</v>
      </c>
      <c r="E3271" s="2">
        <f>VLOOKUP(A3271,Atual_15052023!$A$3:$A$5573,1,0)</f>
        <v>412610</v>
      </c>
    </row>
    <row r="3272" spans="1:5" x14ac:dyDescent="0.3">
      <c r="A3272" s="5">
        <v>412680</v>
      </c>
      <c r="B3272" s="5" t="s">
        <v>6185</v>
      </c>
      <c r="C3272" s="5" t="s">
        <v>2326</v>
      </c>
      <c r="D3272" s="5" t="s">
        <v>9012</v>
      </c>
      <c r="E3272" s="2">
        <f>VLOOKUP(A3272,Atual_15052023!$A$3:$A$5573,1,0)</f>
        <v>412680</v>
      </c>
    </row>
    <row r="3273" spans="1:5" x14ac:dyDescent="0.3">
      <c r="A3273" s="5">
        <v>412790</v>
      </c>
      <c r="B3273" s="5" t="s">
        <v>6185</v>
      </c>
      <c r="C3273" s="5" t="s">
        <v>2326</v>
      </c>
      <c r="D3273" s="5" t="s">
        <v>2648</v>
      </c>
      <c r="E3273" s="2">
        <f>VLOOKUP(A3273,Atual_15052023!$A$3:$A$5573,1,0)</f>
        <v>412790</v>
      </c>
    </row>
    <row r="3274" spans="1:5" x14ac:dyDescent="0.3">
      <c r="A3274" s="5">
        <v>410010</v>
      </c>
      <c r="B3274" s="5" t="s">
        <v>6185</v>
      </c>
      <c r="C3274" s="5" t="s">
        <v>2539</v>
      </c>
      <c r="D3274" s="5" t="s">
        <v>3699</v>
      </c>
      <c r="E3274" s="2">
        <f>VLOOKUP(A3274,Atual_15052023!$A$3:$A$5573,1,0)</f>
        <v>410010</v>
      </c>
    </row>
    <row r="3275" spans="1:5" x14ac:dyDescent="0.3">
      <c r="A3275" s="5">
        <v>410110</v>
      </c>
      <c r="B3275" s="5" t="s">
        <v>6185</v>
      </c>
      <c r="C3275" s="5" t="s">
        <v>2539</v>
      </c>
      <c r="D3275" s="5" t="s">
        <v>9432</v>
      </c>
      <c r="E3275" s="2">
        <f>VLOOKUP(A3275,Atual_15052023!$A$3:$A$5573,1,0)</f>
        <v>410110</v>
      </c>
    </row>
    <row r="3276" spans="1:5" x14ac:dyDescent="0.3">
      <c r="A3276" s="5">
        <v>410240</v>
      </c>
      <c r="B3276" s="5" t="s">
        <v>6185</v>
      </c>
      <c r="C3276" s="5" t="s">
        <v>2539</v>
      </c>
      <c r="D3276" s="5" t="s">
        <v>4670</v>
      </c>
      <c r="E3276" s="2">
        <f>VLOOKUP(A3276,Atual_15052023!$A$3:$A$5573,1,0)</f>
        <v>410240</v>
      </c>
    </row>
    <row r="3277" spans="1:5" x14ac:dyDescent="0.3">
      <c r="A3277" s="5">
        <v>410600</v>
      </c>
      <c r="B3277" s="5" t="s">
        <v>6185</v>
      </c>
      <c r="C3277" s="5" t="s">
        <v>2539</v>
      </c>
      <c r="D3277" s="5" t="s">
        <v>7562</v>
      </c>
      <c r="E3277" s="2">
        <f>VLOOKUP(A3277,Atual_15052023!$A$3:$A$5573,1,0)</f>
        <v>410600</v>
      </c>
    </row>
    <row r="3278" spans="1:5" x14ac:dyDescent="0.3">
      <c r="A3278" s="5">
        <v>410640</v>
      </c>
      <c r="B3278" s="5" t="s">
        <v>6185</v>
      </c>
      <c r="C3278" s="5" t="s">
        <v>2539</v>
      </c>
      <c r="D3278" s="5" t="s">
        <v>2539</v>
      </c>
      <c r="E3278" s="2">
        <f>VLOOKUP(A3278,Atual_15052023!$A$3:$A$5573,1,0)</f>
        <v>410640</v>
      </c>
    </row>
    <row r="3279" spans="1:5" x14ac:dyDescent="0.3">
      <c r="A3279" s="5">
        <v>411100</v>
      </c>
      <c r="B3279" s="5" t="s">
        <v>6185</v>
      </c>
      <c r="C3279" s="5" t="s">
        <v>2539</v>
      </c>
      <c r="D3279" s="5" t="s">
        <v>1265</v>
      </c>
      <c r="E3279" s="2">
        <f>VLOOKUP(A3279,Atual_15052023!$A$3:$A$5573,1,0)</f>
        <v>411100</v>
      </c>
    </row>
    <row r="3280" spans="1:5" x14ac:dyDescent="0.3">
      <c r="A3280" s="5">
        <v>411340</v>
      </c>
      <c r="B3280" s="5" t="s">
        <v>6185</v>
      </c>
      <c r="C3280" s="5" t="s">
        <v>2539</v>
      </c>
      <c r="D3280" s="5" t="s">
        <v>5248</v>
      </c>
      <c r="E3280" s="2">
        <f>VLOOKUP(A3280,Atual_15052023!$A$3:$A$5573,1,0)</f>
        <v>411340</v>
      </c>
    </row>
    <row r="3281" spans="1:5" x14ac:dyDescent="0.3">
      <c r="A3281" s="5">
        <v>411660</v>
      </c>
      <c r="B3281" s="5" t="s">
        <v>6185</v>
      </c>
      <c r="C3281" s="5" t="s">
        <v>2539</v>
      </c>
      <c r="D3281" s="5" t="s">
        <v>6085</v>
      </c>
      <c r="E3281" s="2">
        <f>VLOOKUP(A3281,Atual_15052023!$A$3:$A$5573,1,0)</f>
        <v>411660</v>
      </c>
    </row>
    <row r="3282" spans="1:5" x14ac:dyDescent="0.3">
      <c r="A3282" s="5">
        <v>411700</v>
      </c>
      <c r="B3282" s="5" t="s">
        <v>6185</v>
      </c>
      <c r="C3282" s="5" t="s">
        <v>2539</v>
      </c>
      <c r="D3282" s="5" t="s">
        <v>8402</v>
      </c>
      <c r="E3282" s="2">
        <f>VLOOKUP(A3282,Atual_15052023!$A$3:$A$5573,1,0)</f>
        <v>411700</v>
      </c>
    </row>
    <row r="3283" spans="1:5" x14ac:dyDescent="0.3">
      <c r="A3283" s="5">
        <v>411721</v>
      </c>
      <c r="B3283" s="5" t="s">
        <v>6185</v>
      </c>
      <c r="C3283" s="5" t="s">
        <v>2539</v>
      </c>
      <c r="D3283" s="5" t="s">
        <v>10054</v>
      </c>
      <c r="E3283" s="2">
        <f>VLOOKUP(A3283,Atual_15052023!$A$3:$A$5573,1,0)</f>
        <v>411721</v>
      </c>
    </row>
    <row r="3284" spans="1:5" x14ac:dyDescent="0.3">
      <c r="A3284" s="5">
        <v>412130</v>
      </c>
      <c r="B3284" s="5" t="s">
        <v>6185</v>
      </c>
      <c r="C3284" s="5" t="s">
        <v>2539</v>
      </c>
      <c r="D3284" s="5" t="s">
        <v>10130</v>
      </c>
      <c r="E3284" s="2">
        <f>VLOOKUP(A3284,Atual_15052023!$A$3:$A$5573,1,0)</f>
        <v>412130</v>
      </c>
    </row>
    <row r="3285" spans="1:5" x14ac:dyDescent="0.3">
      <c r="A3285" s="5">
        <v>412190</v>
      </c>
      <c r="B3285" s="5" t="s">
        <v>6185</v>
      </c>
      <c r="C3285" s="5" t="s">
        <v>2539</v>
      </c>
      <c r="D3285" s="5" t="s">
        <v>3750</v>
      </c>
      <c r="E3285" s="2">
        <f>VLOOKUP(A3285,Atual_15052023!$A$3:$A$5573,1,0)</f>
        <v>412190</v>
      </c>
    </row>
    <row r="3286" spans="1:5" x14ac:dyDescent="0.3">
      <c r="A3286" s="5">
        <v>412310</v>
      </c>
      <c r="B3286" s="5" t="s">
        <v>6185</v>
      </c>
      <c r="C3286" s="5" t="s">
        <v>2539</v>
      </c>
      <c r="D3286" s="5" t="s">
        <v>9266</v>
      </c>
      <c r="E3286" s="2">
        <f>VLOOKUP(A3286,Atual_15052023!$A$3:$A$5573,1,0)</f>
        <v>412310</v>
      </c>
    </row>
    <row r="3287" spans="1:5" x14ac:dyDescent="0.3">
      <c r="A3287" s="5">
        <v>412320</v>
      </c>
      <c r="B3287" s="5" t="s">
        <v>6185</v>
      </c>
      <c r="C3287" s="5" t="s">
        <v>2539</v>
      </c>
      <c r="D3287" s="5" t="s">
        <v>1710</v>
      </c>
      <c r="E3287" s="2">
        <f>VLOOKUP(A3287,Atual_15052023!$A$3:$A$5573,1,0)</f>
        <v>412320</v>
      </c>
    </row>
    <row r="3288" spans="1:5" x14ac:dyDescent="0.3">
      <c r="A3288" s="5">
        <v>412390</v>
      </c>
      <c r="B3288" s="5" t="s">
        <v>6185</v>
      </c>
      <c r="C3288" s="5" t="s">
        <v>2539</v>
      </c>
      <c r="D3288" s="5" t="s">
        <v>3957</v>
      </c>
      <c r="E3288" s="2">
        <f>VLOOKUP(A3288,Atual_15052023!$A$3:$A$5573,1,0)</f>
        <v>412390</v>
      </c>
    </row>
    <row r="3289" spans="1:5" x14ac:dyDescent="0.3">
      <c r="A3289" s="5">
        <v>412430</v>
      </c>
      <c r="B3289" s="5" t="s">
        <v>6185</v>
      </c>
      <c r="C3289" s="5" t="s">
        <v>2539</v>
      </c>
      <c r="D3289" s="5" t="s">
        <v>2380</v>
      </c>
      <c r="E3289" s="2">
        <f>VLOOKUP(A3289,Atual_15052023!$A$3:$A$5573,1,0)</f>
        <v>412430</v>
      </c>
    </row>
    <row r="3290" spans="1:5" x14ac:dyDescent="0.3">
      <c r="A3290" s="5">
        <v>412470</v>
      </c>
      <c r="B3290" s="5" t="s">
        <v>6185</v>
      </c>
      <c r="C3290" s="5" t="s">
        <v>2539</v>
      </c>
      <c r="D3290" s="5" t="s">
        <v>6381</v>
      </c>
      <c r="E3290" s="2">
        <f>VLOOKUP(A3290,Atual_15052023!$A$3:$A$5573,1,0)</f>
        <v>412470</v>
      </c>
    </row>
    <row r="3291" spans="1:5" x14ac:dyDescent="0.3">
      <c r="A3291" s="5">
        <v>412600</v>
      </c>
      <c r="B3291" s="5" t="s">
        <v>6185</v>
      </c>
      <c r="C3291" s="5" t="s">
        <v>2539</v>
      </c>
      <c r="D3291" s="5" t="s">
        <v>2576</v>
      </c>
      <c r="E3291" s="2">
        <f>VLOOKUP(A3291,Atual_15052023!$A$3:$A$5573,1,0)</f>
        <v>412600</v>
      </c>
    </row>
    <row r="3292" spans="1:5" x14ac:dyDescent="0.3">
      <c r="A3292" s="5">
        <v>412620</v>
      </c>
      <c r="B3292" s="5" t="s">
        <v>6185</v>
      </c>
      <c r="C3292" s="5" t="s">
        <v>2539</v>
      </c>
      <c r="D3292" s="5" t="s">
        <v>8972</v>
      </c>
      <c r="E3292" s="2">
        <f>VLOOKUP(A3292,Atual_15052023!$A$3:$A$5573,1,0)</f>
        <v>412620</v>
      </c>
    </row>
    <row r="3293" spans="1:5" x14ac:dyDescent="0.3">
      <c r="A3293" s="5">
        <v>412640</v>
      </c>
      <c r="B3293" s="5" t="s">
        <v>6185</v>
      </c>
      <c r="C3293" s="5" t="s">
        <v>2539</v>
      </c>
      <c r="D3293" s="5" t="s">
        <v>581</v>
      </c>
      <c r="E3293" s="2">
        <f>VLOOKUP(A3293,Atual_15052023!$A$3:$A$5573,1,0)</f>
        <v>412640</v>
      </c>
    </row>
    <row r="3294" spans="1:5" x14ac:dyDescent="0.3">
      <c r="A3294" s="5">
        <v>412840</v>
      </c>
      <c r="B3294" s="5" t="s">
        <v>6185</v>
      </c>
      <c r="C3294" s="5" t="s">
        <v>2539</v>
      </c>
      <c r="D3294" s="5" t="s">
        <v>4856</v>
      </c>
      <c r="E3294" s="2">
        <f>VLOOKUP(A3294,Atual_15052023!$A$3:$A$5573,1,0)</f>
        <v>412840</v>
      </c>
    </row>
    <row r="3295" spans="1:5" x14ac:dyDescent="0.3">
      <c r="A3295" s="5">
        <v>410830</v>
      </c>
      <c r="B3295" s="5" t="s">
        <v>6185</v>
      </c>
      <c r="C3295" s="5" t="s">
        <v>2098</v>
      </c>
      <c r="D3295" s="5" t="s">
        <v>2098</v>
      </c>
      <c r="E3295" s="2">
        <f>VLOOKUP(A3295,Atual_15052023!$A$3:$A$5573,1,0)</f>
        <v>410830</v>
      </c>
    </row>
    <row r="3296" spans="1:5" x14ac:dyDescent="0.3">
      <c r="A3296" s="5">
        <v>411095</v>
      </c>
      <c r="B3296" s="5" t="s">
        <v>6185</v>
      </c>
      <c r="C3296" s="5" t="s">
        <v>2098</v>
      </c>
      <c r="D3296" s="5" t="s">
        <v>4213</v>
      </c>
      <c r="E3296" s="2">
        <f>VLOOKUP(A3296,Atual_15052023!$A$3:$A$5573,1,0)</f>
        <v>411095</v>
      </c>
    </row>
    <row r="3297" spans="1:5" x14ac:dyDescent="0.3">
      <c r="A3297" s="5">
        <v>411560</v>
      </c>
      <c r="B3297" s="5" t="s">
        <v>6185</v>
      </c>
      <c r="C3297" s="5" t="s">
        <v>2098</v>
      </c>
      <c r="D3297" s="5" t="s">
        <v>1624</v>
      </c>
      <c r="E3297" s="2">
        <f>VLOOKUP(A3297,Atual_15052023!$A$3:$A$5573,1,0)</f>
        <v>411560</v>
      </c>
    </row>
    <row r="3298" spans="1:5" x14ac:dyDescent="0.3">
      <c r="A3298" s="5">
        <v>411580</v>
      </c>
      <c r="B3298" s="5" t="s">
        <v>6185</v>
      </c>
      <c r="C3298" s="5" t="s">
        <v>2098</v>
      </c>
      <c r="D3298" s="5" t="s">
        <v>10578</v>
      </c>
      <c r="E3298" s="2">
        <f>VLOOKUP(A3298,Atual_15052023!$A$3:$A$5573,1,0)</f>
        <v>411580</v>
      </c>
    </row>
    <row r="3299" spans="1:5" x14ac:dyDescent="0.3">
      <c r="A3299" s="5">
        <v>411605</v>
      </c>
      <c r="B3299" s="5" t="s">
        <v>6185</v>
      </c>
      <c r="C3299" s="5" t="s">
        <v>2098</v>
      </c>
      <c r="D3299" s="5" t="s">
        <v>2739</v>
      </c>
      <c r="E3299" s="2">
        <f>VLOOKUP(A3299,Atual_15052023!$A$3:$A$5573,1,0)</f>
        <v>411605</v>
      </c>
    </row>
    <row r="3300" spans="1:5" x14ac:dyDescent="0.3">
      <c r="A3300" s="5">
        <v>412125</v>
      </c>
      <c r="B3300" s="5" t="s">
        <v>6185</v>
      </c>
      <c r="C3300" s="5" t="s">
        <v>2098</v>
      </c>
      <c r="D3300" s="5" t="s">
        <v>2424</v>
      </c>
      <c r="E3300" s="2">
        <f>VLOOKUP(A3300,Atual_15052023!$A$3:$A$5573,1,0)</f>
        <v>412125</v>
      </c>
    </row>
    <row r="3301" spans="1:5" x14ac:dyDescent="0.3">
      <c r="A3301" s="5">
        <v>412405</v>
      </c>
      <c r="B3301" s="5" t="s">
        <v>6185</v>
      </c>
      <c r="C3301" s="5" t="s">
        <v>2098</v>
      </c>
      <c r="D3301" s="5" t="s">
        <v>1995</v>
      </c>
      <c r="E3301" s="2">
        <f>VLOOKUP(A3301,Atual_15052023!$A$3:$A$5573,1,0)</f>
        <v>412405</v>
      </c>
    </row>
    <row r="3302" spans="1:5" x14ac:dyDescent="0.3">
      <c r="A3302" s="5">
        <v>412570</v>
      </c>
      <c r="B3302" s="5" t="s">
        <v>6185</v>
      </c>
      <c r="C3302" s="5" t="s">
        <v>2098</v>
      </c>
      <c r="D3302" s="5" t="s">
        <v>753</v>
      </c>
      <c r="E3302" s="2">
        <f>VLOOKUP(A3302,Atual_15052023!$A$3:$A$5573,1,0)</f>
        <v>412570</v>
      </c>
    </row>
    <row r="3303" spans="1:5" x14ac:dyDescent="0.3">
      <c r="A3303" s="5">
        <v>412635</v>
      </c>
      <c r="B3303" s="5" t="s">
        <v>6185</v>
      </c>
      <c r="C3303" s="5" t="s">
        <v>2098</v>
      </c>
      <c r="D3303" s="5" t="s">
        <v>287</v>
      </c>
      <c r="E3303" s="2">
        <f>VLOOKUP(A3303,Atual_15052023!$A$3:$A$5573,1,0)</f>
        <v>412635</v>
      </c>
    </row>
    <row r="3304" spans="1:5" x14ac:dyDescent="0.3">
      <c r="A3304" s="5">
        <v>410100</v>
      </c>
      <c r="B3304" s="5" t="s">
        <v>6185</v>
      </c>
      <c r="C3304" s="5" t="s">
        <v>1947</v>
      </c>
      <c r="D3304" s="5" t="s">
        <v>5370</v>
      </c>
      <c r="E3304" s="2">
        <f>VLOOKUP(A3304,Atual_15052023!$A$3:$A$5573,1,0)</f>
        <v>410100</v>
      </c>
    </row>
    <row r="3305" spans="1:5" x14ac:dyDescent="0.3">
      <c r="A3305" s="5">
        <v>410260</v>
      </c>
      <c r="B3305" s="5" t="s">
        <v>6185</v>
      </c>
      <c r="C3305" s="5" t="s">
        <v>1947</v>
      </c>
      <c r="D3305" s="5" t="s">
        <v>8925</v>
      </c>
      <c r="E3305" s="2">
        <f>VLOOKUP(A3305,Atual_15052023!$A$3:$A$5573,1,0)</f>
        <v>410260</v>
      </c>
    </row>
    <row r="3306" spans="1:5" x14ac:dyDescent="0.3">
      <c r="A3306" s="5">
        <v>410275</v>
      </c>
      <c r="B3306" s="5" t="s">
        <v>6185</v>
      </c>
      <c r="C3306" s="5" t="s">
        <v>1947</v>
      </c>
      <c r="D3306" s="5" t="s">
        <v>6140</v>
      </c>
      <c r="E3306" s="2">
        <f>VLOOKUP(A3306,Atual_15052023!$A$3:$A$5573,1,0)</f>
        <v>410275</v>
      </c>
    </row>
    <row r="3307" spans="1:5" x14ac:dyDescent="0.3">
      <c r="A3307" s="5">
        <v>410302</v>
      </c>
      <c r="B3307" s="5" t="s">
        <v>6185</v>
      </c>
      <c r="C3307" s="5" t="s">
        <v>1947</v>
      </c>
      <c r="D3307" s="5" t="s">
        <v>10831</v>
      </c>
      <c r="E3307" s="2">
        <f>VLOOKUP(A3307,Atual_15052023!$A$3:$A$5573,1,0)</f>
        <v>410302</v>
      </c>
    </row>
    <row r="3308" spans="1:5" x14ac:dyDescent="0.3">
      <c r="A3308" s="5">
        <v>410315</v>
      </c>
      <c r="B3308" s="5" t="s">
        <v>6185</v>
      </c>
      <c r="C3308" s="5" t="s">
        <v>1947</v>
      </c>
      <c r="D3308" s="5" t="s">
        <v>343</v>
      </c>
      <c r="E3308" s="2">
        <f>VLOOKUP(A3308,Atual_15052023!$A$3:$A$5573,1,0)</f>
        <v>410315</v>
      </c>
    </row>
    <row r="3309" spans="1:5" x14ac:dyDescent="0.3">
      <c r="A3309" s="5">
        <v>410450</v>
      </c>
      <c r="B3309" s="5" t="s">
        <v>6185</v>
      </c>
      <c r="C3309" s="5" t="s">
        <v>1947</v>
      </c>
      <c r="D3309" s="5" t="s">
        <v>1901</v>
      </c>
      <c r="E3309" s="2">
        <f>VLOOKUP(A3309,Atual_15052023!$A$3:$A$5573,1,0)</f>
        <v>410450</v>
      </c>
    </row>
    <row r="3310" spans="1:5" x14ac:dyDescent="0.3">
      <c r="A3310" s="5">
        <v>410657</v>
      </c>
      <c r="B3310" s="5" t="s">
        <v>6185</v>
      </c>
      <c r="C3310" s="5" t="s">
        <v>1947</v>
      </c>
      <c r="D3310" s="5" t="s">
        <v>11088</v>
      </c>
      <c r="E3310" s="2">
        <f>VLOOKUP(A3310,Atual_15052023!$A$3:$A$5573,1,0)</f>
        <v>410657</v>
      </c>
    </row>
    <row r="3311" spans="1:5" x14ac:dyDescent="0.3">
      <c r="A3311" s="5">
        <v>410720</v>
      </c>
      <c r="B3311" s="5" t="s">
        <v>6185</v>
      </c>
      <c r="C3311" s="5" t="s">
        <v>1947</v>
      </c>
      <c r="D3311" s="5" t="s">
        <v>987</v>
      </c>
      <c r="E3311" s="2">
        <f>VLOOKUP(A3311,Atual_15052023!$A$3:$A$5573,1,0)</f>
        <v>410720</v>
      </c>
    </row>
    <row r="3312" spans="1:5" x14ac:dyDescent="0.3">
      <c r="A3312" s="5">
        <v>410740</v>
      </c>
      <c r="B3312" s="5" t="s">
        <v>6185</v>
      </c>
      <c r="C3312" s="5" t="s">
        <v>1947</v>
      </c>
      <c r="D3312" s="5" t="s">
        <v>2478</v>
      </c>
      <c r="E3312" s="2">
        <f>VLOOKUP(A3312,Atual_15052023!$A$3:$A$5573,1,0)</f>
        <v>410740</v>
      </c>
    </row>
    <row r="3313" spans="1:5" x14ac:dyDescent="0.3">
      <c r="A3313" s="5">
        <v>410785</v>
      </c>
      <c r="B3313" s="5" t="s">
        <v>6185</v>
      </c>
      <c r="C3313" s="5" t="s">
        <v>1947</v>
      </c>
      <c r="D3313" s="5" t="s">
        <v>2839</v>
      </c>
      <c r="E3313" s="2">
        <f>VLOOKUP(A3313,Atual_15052023!$A$3:$A$5573,1,0)</f>
        <v>410785</v>
      </c>
    </row>
    <row r="3314" spans="1:5" x14ac:dyDescent="0.3">
      <c r="A3314" s="5">
        <v>410840</v>
      </c>
      <c r="B3314" s="5" t="s">
        <v>6185</v>
      </c>
      <c r="C3314" s="5" t="s">
        <v>1947</v>
      </c>
      <c r="D3314" s="5" t="s">
        <v>1947</v>
      </c>
      <c r="E3314" s="2">
        <f>VLOOKUP(A3314,Atual_15052023!$A$3:$A$5573,1,0)</f>
        <v>410840</v>
      </c>
    </row>
    <row r="3315" spans="1:5" x14ac:dyDescent="0.3">
      <c r="A3315" s="5">
        <v>411435</v>
      </c>
      <c r="B3315" s="5" t="s">
        <v>6185</v>
      </c>
      <c r="C3315" s="5" t="s">
        <v>1947</v>
      </c>
      <c r="D3315" s="5" t="s">
        <v>8267</v>
      </c>
      <c r="E3315" s="2">
        <f>VLOOKUP(A3315,Atual_15052023!$A$3:$A$5573,1,0)</f>
        <v>411435</v>
      </c>
    </row>
    <row r="3316" spans="1:5" x14ac:dyDescent="0.3">
      <c r="A3316" s="5">
        <v>411540</v>
      </c>
      <c r="B3316" s="5" t="s">
        <v>6185</v>
      </c>
      <c r="C3316" s="5" t="s">
        <v>1947</v>
      </c>
      <c r="D3316" s="5" t="s">
        <v>2183</v>
      </c>
      <c r="E3316" s="2">
        <f>VLOOKUP(A3316,Atual_15052023!$A$3:$A$5573,1,0)</f>
        <v>411540</v>
      </c>
    </row>
    <row r="3317" spans="1:5" x14ac:dyDescent="0.3">
      <c r="A3317" s="5">
        <v>411695</v>
      </c>
      <c r="B3317" s="5" t="s">
        <v>6185</v>
      </c>
      <c r="C3317" s="5" t="s">
        <v>1947</v>
      </c>
      <c r="D3317" s="5" t="s">
        <v>11148</v>
      </c>
      <c r="E3317" s="2">
        <f>VLOOKUP(A3317,Atual_15052023!$A$3:$A$5573,1,0)</f>
        <v>411695</v>
      </c>
    </row>
    <row r="3318" spans="1:5" x14ac:dyDescent="0.3">
      <c r="A3318" s="5">
        <v>411725</v>
      </c>
      <c r="B3318" s="5" t="s">
        <v>6185</v>
      </c>
      <c r="C3318" s="5" t="s">
        <v>1947</v>
      </c>
      <c r="D3318" s="5" t="s">
        <v>3820</v>
      </c>
      <c r="E3318" s="2">
        <f>VLOOKUP(A3318,Atual_15052023!$A$3:$A$5573,1,0)</f>
        <v>411725</v>
      </c>
    </row>
    <row r="3319" spans="1:5" x14ac:dyDescent="0.3">
      <c r="A3319" s="5">
        <v>411900</v>
      </c>
      <c r="B3319" s="5" t="s">
        <v>6185</v>
      </c>
      <c r="C3319" s="5" t="s">
        <v>1947</v>
      </c>
      <c r="D3319" s="5" t="s">
        <v>1602</v>
      </c>
      <c r="E3319" s="2">
        <f>VLOOKUP(A3319,Atual_15052023!$A$3:$A$5573,1,0)</f>
        <v>411900</v>
      </c>
    </row>
    <row r="3320" spans="1:5" x14ac:dyDescent="0.3">
      <c r="A3320" s="5">
        <v>411925</v>
      </c>
      <c r="B3320" s="5" t="s">
        <v>6185</v>
      </c>
      <c r="C3320" s="5" t="s">
        <v>1947</v>
      </c>
      <c r="D3320" s="5" t="s">
        <v>5400</v>
      </c>
      <c r="E3320" s="2">
        <f>VLOOKUP(A3320,Atual_15052023!$A$3:$A$5573,1,0)</f>
        <v>411925</v>
      </c>
    </row>
    <row r="3321" spans="1:5" x14ac:dyDescent="0.3">
      <c r="A3321" s="5">
        <v>411980</v>
      </c>
      <c r="B3321" s="5" t="s">
        <v>6185</v>
      </c>
      <c r="C3321" s="5" t="s">
        <v>1947</v>
      </c>
      <c r="D3321" s="5" t="s">
        <v>480</v>
      </c>
      <c r="E3321" s="2">
        <f>VLOOKUP(A3321,Atual_15052023!$A$3:$A$5573,1,0)</f>
        <v>411980</v>
      </c>
    </row>
    <row r="3322" spans="1:5" x14ac:dyDescent="0.3">
      <c r="A3322" s="5">
        <v>412035</v>
      </c>
      <c r="B3322" s="5" t="s">
        <v>6185</v>
      </c>
      <c r="C3322" s="5" t="s">
        <v>1947</v>
      </c>
      <c r="D3322" s="5" t="s">
        <v>3753</v>
      </c>
      <c r="E3322" s="2">
        <f>VLOOKUP(A3322,Atual_15052023!$A$3:$A$5573,1,0)</f>
        <v>412035</v>
      </c>
    </row>
    <row r="3323" spans="1:5" x14ac:dyDescent="0.3">
      <c r="A3323" s="5">
        <v>412140</v>
      </c>
      <c r="B3323" s="5" t="s">
        <v>6185</v>
      </c>
      <c r="C3323" s="5" t="s">
        <v>1947</v>
      </c>
      <c r="D3323" s="5" t="s">
        <v>8843</v>
      </c>
      <c r="E3323" s="2">
        <f>VLOOKUP(A3323,Atual_15052023!$A$3:$A$5573,1,0)</f>
        <v>412140</v>
      </c>
    </row>
    <row r="3324" spans="1:5" x14ac:dyDescent="0.3">
      <c r="A3324" s="5">
        <v>412160</v>
      </c>
      <c r="B3324" s="5" t="s">
        <v>6185</v>
      </c>
      <c r="C3324" s="5" t="s">
        <v>1947</v>
      </c>
      <c r="D3324" s="5" t="s">
        <v>8575</v>
      </c>
      <c r="E3324" s="2">
        <f>VLOOKUP(A3324,Atual_15052023!$A$3:$A$5573,1,0)</f>
        <v>412160</v>
      </c>
    </row>
    <row r="3325" spans="1:5" x14ac:dyDescent="0.3">
      <c r="A3325" s="5">
        <v>412280</v>
      </c>
      <c r="B3325" s="5" t="s">
        <v>6185</v>
      </c>
      <c r="C3325" s="5" t="s">
        <v>1947</v>
      </c>
      <c r="D3325" s="5" t="s">
        <v>6220</v>
      </c>
      <c r="E3325" s="2">
        <f>VLOOKUP(A3325,Atual_15052023!$A$3:$A$5573,1,0)</f>
        <v>412280</v>
      </c>
    </row>
    <row r="3326" spans="1:5" x14ac:dyDescent="0.3">
      <c r="A3326" s="5">
        <v>412300</v>
      </c>
      <c r="B3326" s="5" t="s">
        <v>6185</v>
      </c>
      <c r="C3326" s="5" t="s">
        <v>1947</v>
      </c>
      <c r="D3326" s="5" t="s">
        <v>7141</v>
      </c>
      <c r="E3326" s="2">
        <f>VLOOKUP(A3326,Atual_15052023!$A$3:$A$5573,1,0)</f>
        <v>412300</v>
      </c>
    </row>
    <row r="3327" spans="1:5" x14ac:dyDescent="0.3">
      <c r="A3327" s="5">
        <v>412380</v>
      </c>
      <c r="B3327" s="5" t="s">
        <v>6185</v>
      </c>
      <c r="C3327" s="5" t="s">
        <v>1947</v>
      </c>
      <c r="D3327" s="5" t="s">
        <v>4080</v>
      </c>
      <c r="E3327" s="2">
        <f>VLOOKUP(A3327,Atual_15052023!$A$3:$A$5573,1,0)</f>
        <v>412380</v>
      </c>
    </row>
    <row r="3328" spans="1:5" x14ac:dyDescent="0.3">
      <c r="A3328" s="5">
        <v>412440</v>
      </c>
      <c r="B3328" s="5" t="s">
        <v>6185</v>
      </c>
      <c r="C3328" s="5" t="s">
        <v>1947</v>
      </c>
      <c r="D3328" s="5" t="s">
        <v>5033</v>
      </c>
      <c r="E3328" s="2">
        <f>VLOOKUP(A3328,Atual_15052023!$A$3:$A$5573,1,0)</f>
        <v>412440</v>
      </c>
    </row>
    <row r="3329" spans="1:5" x14ac:dyDescent="0.3">
      <c r="A3329" s="5">
        <v>412520</v>
      </c>
      <c r="B3329" s="5" t="s">
        <v>6185</v>
      </c>
      <c r="C3329" s="5" t="s">
        <v>1947</v>
      </c>
      <c r="D3329" s="5" t="s">
        <v>10091</v>
      </c>
      <c r="E3329" s="2">
        <f>VLOOKUP(A3329,Atual_15052023!$A$3:$A$5573,1,0)</f>
        <v>412520</v>
      </c>
    </row>
    <row r="3330" spans="1:5" x14ac:dyDescent="0.3">
      <c r="A3330" s="5">
        <v>412860</v>
      </c>
      <c r="B3330" s="5" t="s">
        <v>6185</v>
      </c>
      <c r="C3330" s="5" t="s">
        <v>1947</v>
      </c>
      <c r="D3330" s="5" t="s">
        <v>3058</v>
      </c>
      <c r="E3330" s="2">
        <f>VLOOKUP(A3330,Atual_15052023!$A$3:$A$5573,1,0)</f>
        <v>412860</v>
      </c>
    </row>
    <row r="3331" spans="1:5" x14ac:dyDescent="0.3">
      <c r="A3331" s="5">
        <v>410304</v>
      </c>
      <c r="B3331" s="5" t="s">
        <v>6185</v>
      </c>
      <c r="C3331" s="5" t="s">
        <v>9521</v>
      </c>
      <c r="D3331" s="5" t="s">
        <v>10434</v>
      </c>
      <c r="E3331" s="2">
        <f>VLOOKUP(A3331,Atual_15052023!$A$3:$A$5573,1,0)</f>
        <v>410304</v>
      </c>
    </row>
    <row r="3332" spans="1:5" x14ac:dyDescent="0.3">
      <c r="A3332" s="5">
        <v>410395</v>
      </c>
      <c r="B3332" s="5" t="s">
        <v>6185</v>
      </c>
      <c r="C3332" s="5" t="s">
        <v>9521</v>
      </c>
      <c r="D3332" s="5" t="s">
        <v>4659</v>
      </c>
      <c r="E3332" s="2">
        <f>VLOOKUP(A3332,Atual_15052023!$A$3:$A$5573,1,0)</f>
        <v>410395</v>
      </c>
    </row>
    <row r="3333" spans="1:5" x14ac:dyDescent="0.3">
      <c r="A3333" s="5">
        <v>410442</v>
      </c>
      <c r="B3333" s="5" t="s">
        <v>6185</v>
      </c>
      <c r="C3333" s="5" t="s">
        <v>9521</v>
      </c>
      <c r="D3333" s="5" t="s">
        <v>2061</v>
      </c>
      <c r="E3333" s="2">
        <f>VLOOKUP(A3333,Atual_15052023!$A$3:$A$5573,1,0)</f>
        <v>410442</v>
      </c>
    </row>
    <row r="3334" spans="1:5" x14ac:dyDescent="0.3">
      <c r="A3334" s="5">
        <v>410445</v>
      </c>
      <c r="B3334" s="5" t="s">
        <v>6185</v>
      </c>
      <c r="C3334" s="5" t="s">
        <v>9521</v>
      </c>
      <c r="D3334" s="5" t="s">
        <v>10251</v>
      </c>
      <c r="E3334" s="2">
        <f>VLOOKUP(A3334,Atual_15052023!$A$3:$A$5573,1,0)</f>
        <v>410445</v>
      </c>
    </row>
    <row r="3335" spans="1:5" x14ac:dyDescent="0.3">
      <c r="A3335" s="5">
        <v>410845</v>
      </c>
      <c r="B3335" s="5" t="s">
        <v>6185</v>
      </c>
      <c r="C3335" s="5" t="s">
        <v>9521</v>
      </c>
      <c r="D3335" s="5" t="s">
        <v>4809</v>
      </c>
      <c r="E3335" s="2">
        <f>VLOOKUP(A3335,Atual_15052023!$A$3:$A$5573,1,0)</f>
        <v>410845</v>
      </c>
    </row>
    <row r="3336" spans="1:5" x14ac:dyDescent="0.3">
      <c r="A3336" s="5">
        <v>410865</v>
      </c>
      <c r="B3336" s="5" t="s">
        <v>6185</v>
      </c>
      <c r="C3336" s="5" t="s">
        <v>9521</v>
      </c>
      <c r="D3336" s="5" t="s">
        <v>5085</v>
      </c>
      <c r="E3336" s="2">
        <f>VLOOKUP(A3336,Atual_15052023!$A$3:$A$5573,1,0)</f>
        <v>410865</v>
      </c>
    </row>
    <row r="3337" spans="1:5" x14ac:dyDescent="0.3">
      <c r="A3337" s="5">
        <v>410940</v>
      </c>
      <c r="B3337" s="5" t="s">
        <v>6185</v>
      </c>
      <c r="C3337" s="5" t="s">
        <v>9521</v>
      </c>
      <c r="D3337" s="5" t="s">
        <v>9521</v>
      </c>
      <c r="E3337" s="2">
        <f>VLOOKUP(A3337,Atual_15052023!$A$3:$A$5573,1,0)</f>
        <v>410940</v>
      </c>
    </row>
    <row r="3338" spans="1:5" x14ac:dyDescent="0.3">
      <c r="A3338" s="5">
        <v>411325</v>
      </c>
      <c r="B3338" s="5" t="s">
        <v>6185</v>
      </c>
      <c r="C3338" s="5" t="s">
        <v>9521</v>
      </c>
      <c r="D3338" s="5" t="s">
        <v>85</v>
      </c>
      <c r="E3338" s="2">
        <f>VLOOKUP(A3338,Atual_15052023!$A$3:$A$5573,1,0)</f>
        <v>411325</v>
      </c>
    </row>
    <row r="3339" spans="1:5" x14ac:dyDescent="0.3">
      <c r="A3339" s="5">
        <v>411330</v>
      </c>
      <c r="B3339" s="5" t="s">
        <v>6185</v>
      </c>
      <c r="C3339" s="5" t="s">
        <v>9521</v>
      </c>
      <c r="D3339" s="5" t="s">
        <v>10897</v>
      </c>
      <c r="E3339" s="2">
        <f>VLOOKUP(A3339,Atual_15052023!$A$3:$A$5573,1,0)</f>
        <v>411330</v>
      </c>
    </row>
    <row r="3340" spans="1:5" x14ac:dyDescent="0.3">
      <c r="A3340" s="5">
        <v>411545</v>
      </c>
      <c r="B3340" s="5" t="s">
        <v>6185</v>
      </c>
      <c r="C3340" s="5" t="s">
        <v>9521</v>
      </c>
      <c r="D3340" s="5" t="s">
        <v>2536</v>
      </c>
      <c r="E3340" s="2">
        <f>VLOOKUP(A3340,Atual_15052023!$A$3:$A$5573,1,0)</f>
        <v>411545</v>
      </c>
    </row>
    <row r="3341" spans="1:5" x14ac:dyDescent="0.3">
      <c r="A3341" s="5">
        <v>411705</v>
      </c>
      <c r="B3341" s="5" t="s">
        <v>6185</v>
      </c>
      <c r="C3341" s="5" t="s">
        <v>9521</v>
      </c>
      <c r="D3341" s="5" t="s">
        <v>1932</v>
      </c>
      <c r="E3341" s="2">
        <f>VLOOKUP(A3341,Atual_15052023!$A$3:$A$5573,1,0)</f>
        <v>411705</v>
      </c>
    </row>
    <row r="3342" spans="1:5" x14ac:dyDescent="0.3">
      <c r="A3342" s="5">
        <v>411780</v>
      </c>
      <c r="B3342" s="5" t="s">
        <v>6185</v>
      </c>
      <c r="C3342" s="5" t="s">
        <v>9521</v>
      </c>
      <c r="D3342" s="5" t="s">
        <v>3430</v>
      </c>
      <c r="E3342" s="2">
        <f>VLOOKUP(A3342,Atual_15052023!$A$3:$A$5573,1,0)</f>
        <v>411780</v>
      </c>
    </row>
    <row r="3343" spans="1:5" x14ac:dyDescent="0.3">
      <c r="A3343" s="5">
        <v>411930</v>
      </c>
      <c r="B3343" s="5" t="s">
        <v>6185</v>
      </c>
      <c r="C3343" s="5" t="s">
        <v>9521</v>
      </c>
      <c r="D3343" s="5" t="s">
        <v>9495</v>
      </c>
      <c r="E3343" s="2">
        <f>VLOOKUP(A3343,Atual_15052023!$A$3:$A$5573,1,0)</f>
        <v>411930</v>
      </c>
    </row>
    <row r="3344" spans="1:5" x14ac:dyDescent="0.3">
      <c r="A3344" s="5">
        <v>411960</v>
      </c>
      <c r="B3344" s="5" t="s">
        <v>6185</v>
      </c>
      <c r="C3344" s="5" t="s">
        <v>9521</v>
      </c>
      <c r="D3344" s="5" t="s">
        <v>3259</v>
      </c>
      <c r="E3344" s="2">
        <f>VLOOKUP(A3344,Atual_15052023!$A$3:$A$5573,1,0)</f>
        <v>411960</v>
      </c>
    </row>
    <row r="3345" spans="1:5" x14ac:dyDescent="0.3">
      <c r="A3345" s="5">
        <v>412015</v>
      </c>
      <c r="B3345" s="5" t="s">
        <v>6185</v>
      </c>
      <c r="C3345" s="5" t="s">
        <v>9521</v>
      </c>
      <c r="D3345" s="5" t="s">
        <v>578</v>
      </c>
      <c r="E3345" s="2">
        <f>VLOOKUP(A3345,Atual_15052023!$A$3:$A$5573,1,0)</f>
        <v>412015</v>
      </c>
    </row>
    <row r="3346" spans="1:5" x14ac:dyDescent="0.3">
      <c r="A3346" s="5">
        <v>412060</v>
      </c>
      <c r="B3346" s="5" t="s">
        <v>6185</v>
      </c>
      <c r="C3346" s="5" t="s">
        <v>9521</v>
      </c>
      <c r="D3346" s="5" t="s">
        <v>5978</v>
      </c>
      <c r="E3346" s="2">
        <f>VLOOKUP(A3346,Atual_15052023!$A$3:$A$5573,1,0)</f>
        <v>412060</v>
      </c>
    </row>
    <row r="3347" spans="1:5" x14ac:dyDescent="0.3">
      <c r="A3347" s="5">
        <v>412175</v>
      </c>
      <c r="B3347" s="5" t="s">
        <v>6185</v>
      </c>
      <c r="C3347" s="5" t="s">
        <v>9521</v>
      </c>
      <c r="D3347" s="5" t="s">
        <v>200</v>
      </c>
      <c r="E3347" s="2">
        <f>VLOOKUP(A3347,Atual_15052023!$A$3:$A$5573,1,0)</f>
        <v>412175</v>
      </c>
    </row>
    <row r="3348" spans="1:5" x14ac:dyDescent="0.3">
      <c r="A3348" s="5">
        <v>412215</v>
      </c>
      <c r="B3348" s="5" t="s">
        <v>6185</v>
      </c>
      <c r="C3348" s="5" t="s">
        <v>9521</v>
      </c>
      <c r="D3348" s="5" t="s">
        <v>3244</v>
      </c>
      <c r="E3348" s="2">
        <f>VLOOKUP(A3348,Atual_15052023!$A$3:$A$5573,1,0)</f>
        <v>412215</v>
      </c>
    </row>
    <row r="3349" spans="1:5" x14ac:dyDescent="0.3">
      <c r="A3349" s="5">
        <v>412796</v>
      </c>
      <c r="B3349" s="5" t="s">
        <v>6185</v>
      </c>
      <c r="C3349" s="5" t="s">
        <v>9521</v>
      </c>
      <c r="D3349" s="5" t="s">
        <v>8430</v>
      </c>
      <c r="E3349" s="2">
        <f>VLOOKUP(A3349,Atual_15052023!$A$3:$A$5573,1,0)</f>
        <v>412796</v>
      </c>
    </row>
    <row r="3350" spans="1:5" x14ac:dyDescent="0.3">
      <c r="A3350" s="5">
        <v>412865</v>
      </c>
      <c r="B3350" s="5" t="s">
        <v>6185</v>
      </c>
      <c r="C3350" s="5" t="s">
        <v>9521</v>
      </c>
      <c r="D3350" s="5" t="s">
        <v>6788</v>
      </c>
      <c r="E3350" s="2">
        <f>VLOOKUP(A3350,Atual_15052023!$A$3:$A$5573,1,0)</f>
        <v>412865</v>
      </c>
    </row>
    <row r="3351" spans="1:5" x14ac:dyDescent="0.3">
      <c r="A3351" s="5">
        <v>410773</v>
      </c>
      <c r="B3351" s="5" t="s">
        <v>6185</v>
      </c>
      <c r="C3351" s="5" t="s">
        <v>9283</v>
      </c>
      <c r="D3351" s="5" t="s">
        <v>8811</v>
      </c>
      <c r="E3351" s="2">
        <f>VLOOKUP(A3351,Atual_15052023!$A$3:$A$5573,1,0)</f>
        <v>410773</v>
      </c>
    </row>
    <row r="3352" spans="1:5" x14ac:dyDescent="0.3">
      <c r="A3352" s="5">
        <v>410895</v>
      </c>
      <c r="B3352" s="5" t="s">
        <v>6185</v>
      </c>
      <c r="C3352" s="5" t="s">
        <v>9283</v>
      </c>
      <c r="D3352" s="5" t="s">
        <v>961</v>
      </c>
      <c r="E3352" s="2">
        <f>VLOOKUP(A3352,Atual_15052023!$A$3:$A$5573,1,0)</f>
        <v>410895</v>
      </c>
    </row>
    <row r="3353" spans="1:5" x14ac:dyDescent="0.3">
      <c r="A3353" s="5">
        <v>411010</v>
      </c>
      <c r="B3353" s="5" t="s">
        <v>6185</v>
      </c>
      <c r="C3353" s="5" t="s">
        <v>9283</v>
      </c>
      <c r="D3353" s="5" t="s">
        <v>9371</v>
      </c>
      <c r="E3353" s="2">
        <f>VLOOKUP(A3353,Atual_15052023!$A$3:$A$5573,1,0)</f>
        <v>411010</v>
      </c>
    </row>
    <row r="3354" spans="1:5" x14ac:dyDescent="0.3">
      <c r="A3354" s="5">
        <v>411020</v>
      </c>
      <c r="B3354" s="5" t="s">
        <v>6185</v>
      </c>
      <c r="C3354" s="5" t="s">
        <v>9283</v>
      </c>
      <c r="D3354" s="5" t="s">
        <v>4342</v>
      </c>
      <c r="E3354" s="2">
        <f>VLOOKUP(A3354,Atual_15052023!$A$3:$A$5573,1,0)</f>
        <v>411020</v>
      </c>
    </row>
    <row r="3355" spans="1:5" x14ac:dyDescent="0.3">
      <c r="A3355" s="5">
        <v>411070</v>
      </c>
      <c r="B3355" s="5" t="s">
        <v>6185</v>
      </c>
      <c r="C3355" s="5" t="s">
        <v>9283</v>
      </c>
      <c r="D3355" s="5" t="s">
        <v>9283</v>
      </c>
      <c r="E3355" s="2">
        <f>VLOOKUP(A3355,Atual_15052023!$A$3:$A$5573,1,0)</f>
        <v>411070</v>
      </c>
    </row>
    <row r="3356" spans="1:5" x14ac:dyDescent="0.3">
      <c r="A3356" s="5">
        <v>411390</v>
      </c>
      <c r="B3356" s="5" t="s">
        <v>6185</v>
      </c>
      <c r="C3356" s="5" t="s">
        <v>9283</v>
      </c>
      <c r="D3356" s="5" t="s">
        <v>1940</v>
      </c>
      <c r="E3356" s="2">
        <f>VLOOKUP(A3356,Atual_15052023!$A$3:$A$5573,1,0)</f>
        <v>411390</v>
      </c>
    </row>
    <row r="3357" spans="1:5" x14ac:dyDescent="0.3">
      <c r="A3357" s="5">
        <v>412150</v>
      </c>
      <c r="B3357" s="5" t="s">
        <v>6185</v>
      </c>
      <c r="C3357" s="5" t="s">
        <v>9283</v>
      </c>
      <c r="D3357" s="5" t="s">
        <v>3262</v>
      </c>
      <c r="E3357" s="2">
        <f>VLOOKUP(A3357,Atual_15052023!$A$3:$A$5573,1,0)</f>
        <v>412150</v>
      </c>
    </row>
    <row r="3358" spans="1:5" x14ac:dyDescent="0.3">
      <c r="A3358" s="5">
        <v>412200</v>
      </c>
      <c r="B3358" s="5" t="s">
        <v>6185</v>
      </c>
      <c r="C3358" s="5" t="s">
        <v>9283</v>
      </c>
      <c r="D3358" s="5" t="s">
        <v>6255</v>
      </c>
      <c r="E3358" s="2">
        <f>VLOOKUP(A3358,Atual_15052023!$A$3:$A$5573,1,0)</f>
        <v>412200</v>
      </c>
    </row>
    <row r="3359" spans="1:5" x14ac:dyDescent="0.3">
      <c r="A3359" s="5">
        <v>412700</v>
      </c>
      <c r="B3359" s="5" t="s">
        <v>6185</v>
      </c>
      <c r="C3359" s="5" t="s">
        <v>9283</v>
      </c>
      <c r="D3359" s="5" t="s">
        <v>4362</v>
      </c>
      <c r="E3359" s="2">
        <f>VLOOKUP(A3359,Atual_15052023!$A$3:$A$5573,1,0)</f>
        <v>412700</v>
      </c>
    </row>
    <row r="3360" spans="1:5" x14ac:dyDescent="0.3">
      <c r="A3360" s="5">
        <v>410165</v>
      </c>
      <c r="B3360" s="5" t="s">
        <v>6185</v>
      </c>
      <c r="C3360" s="5" t="s">
        <v>7948</v>
      </c>
      <c r="D3360" s="5" t="s">
        <v>5549</v>
      </c>
      <c r="E3360" s="2">
        <f>VLOOKUP(A3360,Atual_15052023!$A$3:$A$5573,1,0)</f>
        <v>410165</v>
      </c>
    </row>
    <row r="3361" spans="1:5" x14ac:dyDescent="0.3">
      <c r="A3361" s="5">
        <v>410185</v>
      </c>
      <c r="B3361" s="5" t="s">
        <v>6185</v>
      </c>
      <c r="C3361" s="5" t="s">
        <v>7948</v>
      </c>
      <c r="D3361" s="5" t="s">
        <v>2750</v>
      </c>
      <c r="E3361" s="2">
        <f>VLOOKUP(A3361,Atual_15052023!$A$3:$A$5573,1,0)</f>
        <v>410185</v>
      </c>
    </row>
    <row r="3362" spans="1:5" x14ac:dyDescent="0.3">
      <c r="A3362" s="5">
        <v>410440</v>
      </c>
      <c r="B3362" s="5" t="s">
        <v>6185</v>
      </c>
      <c r="C3362" s="5" t="s">
        <v>7948</v>
      </c>
      <c r="D3362" s="5" t="s">
        <v>4110</v>
      </c>
      <c r="E3362" s="2">
        <f>VLOOKUP(A3362,Atual_15052023!$A$3:$A$5573,1,0)</f>
        <v>410440</v>
      </c>
    </row>
    <row r="3363" spans="1:5" x14ac:dyDescent="0.3">
      <c r="A3363" s="5">
        <v>410685</v>
      </c>
      <c r="B3363" s="5" t="s">
        <v>6185</v>
      </c>
      <c r="C3363" s="5" t="s">
        <v>7948</v>
      </c>
      <c r="D3363" s="5" t="s">
        <v>6331</v>
      </c>
      <c r="E3363" s="2">
        <f>VLOOKUP(A3363,Atual_15052023!$A$3:$A$5573,1,0)</f>
        <v>410685</v>
      </c>
    </row>
    <row r="3364" spans="1:5" x14ac:dyDescent="0.3">
      <c r="A3364" s="5">
        <v>410855</v>
      </c>
      <c r="B3364" s="5" t="s">
        <v>6185</v>
      </c>
      <c r="C3364" s="5" t="s">
        <v>7948</v>
      </c>
      <c r="D3364" s="5" t="s">
        <v>9329</v>
      </c>
      <c r="E3364" s="2">
        <f>VLOOKUP(A3364,Atual_15052023!$A$3:$A$5573,1,0)</f>
        <v>410855</v>
      </c>
    </row>
    <row r="3365" spans="1:5" x14ac:dyDescent="0.3">
      <c r="A3365" s="5">
        <v>411150</v>
      </c>
      <c r="B3365" s="5" t="s">
        <v>6185</v>
      </c>
      <c r="C3365" s="5" t="s">
        <v>7948</v>
      </c>
      <c r="D3365" s="5" t="s">
        <v>7948</v>
      </c>
      <c r="E3365" s="2">
        <f>VLOOKUP(A3365,Atual_15052023!$A$3:$A$5573,1,0)</f>
        <v>411150</v>
      </c>
    </row>
    <row r="3366" spans="1:5" x14ac:dyDescent="0.3">
      <c r="A3366" s="5">
        <v>411250</v>
      </c>
      <c r="B3366" s="5" t="s">
        <v>6185</v>
      </c>
      <c r="C3366" s="5" t="s">
        <v>7948</v>
      </c>
      <c r="D3366" s="5" t="s">
        <v>910</v>
      </c>
      <c r="E3366" s="2">
        <f>VLOOKUP(A3366,Atual_15052023!$A$3:$A$5573,1,0)</f>
        <v>411250</v>
      </c>
    </row>
    <row r="3367" spans="1:5" x14ac:dyDescent="0.3">
      <c r="A3367" s="5">
        <v>411342</v>
      </c>
      <c r="B3367" s="5" t="s">
        <v>6185</v>
      </c>
      <c r="C3367" s="5" t="s">
        <v>7948</v>
      </c>
      <c r="D3367" s="5" t="s">
        <v>2422</v>
      </c>
      <c r="E3367" s="2">
        <f>VLOOKUP(A3367,Atual_15052023!$A$3:$A$5573,1,0)</f>
        <v>411342</v>
      </c>
    </row>
    <row r="3368" spans="1:5" x14ac:dyDescent="0.3">
      <c r="A3368" s="5">
        <v>411375</v>
      </c>
      <c r="B3368" s="5" t="s">
        <v>6185</v>
      </c>
      <c r="C3368" s="5" t="s">
        <v>7948</v>
      </c>
      <c r="D3368" s="5" t="s">
        <v>5656</v>
      </c>
      <c r="E3368" s="2">
        <f>VLOOKUP(A3368,Atual_15052023!$A$3:$A$5573,1,0)</f>
        <v>411375</v>
      </c>
    </row>
    <row r="3369" spans="1:5" x14ac:dyDescent="0.3">
      <c r="A3369" s="5">
        <v>411450</v>
      </c>
      <c r="B3369" s="5" t="s">
        <v>6185</v>
      </c>
      <c r="C3369" s="5" t="s">
        <v>7948</v>
      </c>
      <c r="D3369" s="5" t="s">
        <v>7898</v>
      </c>
      <c r="E3369" s="2">
        <f>VLOOKUP(A3369,Atual_15052023!$A$3:$A$5573,1,0)</f>
        <v>411450</v>
      </c>
    </row>
    <row r="3370" spans="1:5" x14ac:dyDescent="0.3">
      <c r="A3370" s="5">
        <v>411573</v>
      </c>
      <c r="B3370" s="5" t="s">
        <v>6185</v>
      </c>
      <c r="C3370" s="5" t="s">
        <v>7948</v>
      </c>
      <c r="D3370" s="5" t="s">
        <v>8287</v>
      </c>
      <c r="E3370" s="2">
        <f>VLOOKUP(A3370,Atual_15052023!$A$3:$A$5573,1,0)</f>
        <v>411573</v>
      </c>
    </row>
    <row r="3371" spans="1:5" x14ac:dyDescent="0.3">
      <c r="A3371" s="5">
        <v>411727</v>
      </c>
      <c r="B3371" s="5" t="s">
        <v>6185</v>
      </c>
      <c r="C3371" s="5" t="s">
        <v>7948</v>
      </c>
      <c r="D3371" s="5" t="s">
        <v>6126</v>
      </c>
      <c r="E3371" s="2">
        <f>VLOOKUP(A3371,Atual_15052023!$A$3:$A$5573,1,0)</f>
        <v>411727</v>
      </c>
    </row>
    <row r="3372" spans="1:5" x14ac:dyDescent="0.3">
      <c r="A3372" s="5">
        <v>412217</v>
      </c>
      <c r="B3372" s="5" t="s">
        <v>6185</v>
      </c>
      <c r="C3372" s="5" t="s">
        <v>7948</v>
      </c>
      <c r="D3372" s="5" t="s">
        <v>1837</v>
      </c>
      <c r="E3372" s="2">
        <f>VLOOKUP(A3372,Atual_15052023!$A$3:$A$5573,1,0)</f>
        <v>412217</v>
      </c>
    </row>
    <row r="3373" spans="1:5" x14ac:dyDescent="0.3">
      <c r="A3373" s="5">
        <v>412265</v>
      </c>
      <c r="B3373" s="5" t="s">
        <v>6185</v>
      </c>
      <c r="C3373" s="5" t="s">
        <v>7948</v>
      </c>
      <c r="D3373" s="5" t="s">
        <v>387</v>
      </c>
      <c r="E3373" s="2">
        <f>VLOOKUP(A3373,Atual_15052023!$A$3:$A$5573,1,0)</f>
        <v>412265</v>
      </c>
    </row>
    <row r="3374" spans="1:5" x14ac:dyDescent="0.3">
      <c r="A3374" s="5">
        <v>412385</v>
      </c>
      <c r="B3374" s="5" t="s">
        <v>6185</v>
      </c>
      <c r="C3374" s="5" t="s">
        <v>7948</v>
      </c>
      <c r="D3374" s="5" t="s">
        <v>8002</v>
      </c>
      <c r="E3374" s="2">
        <f>VLOOKUP(A3374,Atual_15052023!$A$3:$A$5573,1,0)</f>
        <v>412385</v>
      </c>
    </row>
    <row r="3375" spans="1:5" x14ac:dyDescent="0.3">
      <c r="A3375" s="5">
        <v>412500</v>
      </c>
      <c r="B3375" s="5" t="s">
        <v>6185</v>
      </c>
      <c r="C3375" s="5" t="s">
        <v>7948</v>
      </c>
      <c r="D3375" s="5" t="s">
        <v>135</v>
      </c>
      <c r="E3375" s="2">
        <f>VLOOKUP(A3375,Atual_15052023!$A$3:$A$5573,1,0)</f>
        <v>412500</v>
      </c>
    </row>
    <row r="3376" spans="1:5" x14ac:dyDescent="0.3">
      <c r="A3376" s="5">
        <v>410270</v>
      </c>
      <c r="B3376" s="5" t="s">
        <v>6185</v>
      </c>
      <c r="C3376" s="5" t="s">
        <v>2257</v>
      </c>
      <c r="D3376" s="5" t="s">
        <v>7084</v>
      </c>
      <c r="E3376" s="2">
        <f>VLOOKUP(A3376,Atual_15052023!$A$3:$A$5573,1,0)</f>
        <v>410270</v>
      </c>
    </row>
    <row r="3377" spans="1:5" x14ac:dyDescent="0.3">
      <c r="A3377" s="5">
        <v>410360</v>
      </c>
      <c r="B3377" s="5" t="s">
        <v>6185</v>
      </c>
      <c r="C3377" s="5" t="s">
        <v>2257</v>
      </c>
      <c r="D3377" s="5" t="s">
        <v>4387</v>
      </c>
      <c r="E3377" s="2">
        <f>VLOOKUP(A3377,Atual_15052023!$A$3:$A$5573,1,0)</f>
        <v>410360</v>
      </c>
    </row>
    <row r="3378" spans="1:5" x14ac:dyDescent="0.3">
      <c r="A3378" s="5">
        <v>410470</v>
      </c>
      <c r="B3378" s="5" t="s">
        <v>6185</v>
      </c>
      <c r="C3378" s="5" t="s">
        <v>2257</v>
      </c>
      <c r="D3378" s="5" t="s">
        <v>7738</v>
      </c>
      <c r="E3378" s="2">
        <f>VLOOKUP(A3378,Atual_15052023!$A$3:$A$5573,1,0)</f>
        <v>410470</v>
      </c>
    </row>
    <row r="3379" spans="1:5" x14ac:dyDescent="0.3">
      <c r="A3379" s="5">
        <v>410610</v>
      </c>
      <c r="B3379" s="5" t="s">
        <v>6185</v>
      </c>
      <c r="C3379" s="5" t="s">
        <v>2257</v>
      </c>
      <c r="D3379" s="5" t="s">
        <v>194</v>
      </c>
      <c r="E3379" s="2">
        <f>VLOOKUP(A3379,Atual_15052023!$A$3:$A$5573,1,0)</f>
        <v>410610</v>
      </c>
    </row>
    <row r="3380" spans="1:5" x14ac:dyDescent="0.3">
      <c r="A3380" s="5">
        <v>410775</v>
      </c>
      <c r="B3380" s="5" t="s">
        <v>6185</v>
      </c>
      <c r="C3380" s="5" t="s">
        <v>2257</v>
      </c>
      <c r="D3380" s="5" t="s">
        <v>7842</v>
      </c>
      <c r="E3380" s="2">
        <f>VLOOKUP(A3380,Atual_15052023!$A$3:$A$5573,1,0)</f>
        <v>410775</v>
      </c>
    </row>
    <row r="3381" spans="1:5" x14ac:dyDescent="0.3">
      <c r="A3381" s="5">
        <v>410900</v>
      </c>
      <c r="B3381" s="5" t="s">
        <v>6185</v>
      </c>
      <c r="C3381" s="5" t="s">
        <v>2257</v>
      </c>
      <c r="D3381" s="5" t="s">
        <v>9923</v>
      </c>
      <c r="E3381" s="2">
        <f>VLOOKUP(A3381,Atual_15052023!$A$3:$A$5573,1,0)</f>
        <v>410900</v>
      </c>
    </row>
    <row r="3382" spans="1:5" x14ac:dyDescent="0.3">
      <c r="A3382" s="5">
        <v>410970</v>
      </c>
      <c r="B3382" s="5" t="s">
        <v>6185</v>
      </c>
      <c r="C3382" s="5" t="s">
        <v>2257</v>
      </c>
      <c r="D3382" s="5" t="s">
        <v>806</v>
      </c>
      <c r="E3382" s="2">
        <f>VLOOKUP(A3382,Atual_15052023!$A$3:$A$5573,1,0)</f>
        <v>410970</v>
      </c>
    </row>
    <row r="3383" spans="1:5" x14ac:dyDescent="0.3">
      <c r="A3383" s="5">
        <v>411170</v>
      </c>
      <c r="B3383" s="5" t="s">
        <v>6185</v>
      </c>
      <c r="C3383" s="5" t="s">
        <v>2257</v>
      </c>
      <c r="D3383" s="5" t="s">
        <v>2201</v>
      </c>
      <c r="E3383" s="2">
        <f>VLOOKUP(A3383,Atual_15052023!$A$3:$A$5573,1,0)</f>
        <v>411170</v>
      </c>
    </row>
    <row r="3384" spans="1:5" x14ac:dyDescent="0.3">
      <c r="A3384" s="5">
        <v>411180</v>
      </c>
      <c r="B3384" s="5" t="s">
        <v>6185</v>
      </c>
      <c r="C3384" s="5" t="s">
        <v>2257</v>
      </c>
      <c r="D3384" s="5" t="s">
        <v>2257</v>
      </c>
      <c r="E3384" s="2">
        <f>VLOOKUP(A3384,Atual_15052023!$A$3:$A$5573,1,0)</f>
        <v>411180</v>
      </c>
    </row>
    <row r="3385" spans="1:5" x14ac:dyDescent="0.3">
      <c r="A3385" s="5">
        <v>411230</v>
      </c>
      <c r="B3385" s="5" t="s">
        <v>6185</v>
      </c>
      <c r="C3385" s="5" t="s">
        <v>2257</v>
      </c>
      <c r="D3385" s="5" t="s">
        <v>1545</v>
      </c>
      <c r="E3385" s="2">
        <f>VLOOKUP(A3385,Atual_15052023!$A$3:$A$5573,1,0)</f>
        <v>411230</v>
      </c>
    </row>
    <row r="3386" spans="1:5" x14ac:dyDescent="0.3">
      <c r="A3386" s="5">
        <v>411280</v>
      </c>
      <c r="B3386" s="5" t="s">
        <v>6185</v>
      </c>
      <c r="C3386" s="5" t="s">
        <v>2257</v>
      </c>
      <c r="D3386" s="5" t="s">
        <v>9149</v>
      </c>
      <c r="E3386" s="2">
        <f>VLOOKUP(A3386,Atual_15052023!$A$3:$A$5573,1,0)</f>
        <v>411280</v>
      </c>
    </row>
    <row r="3387" spans="1:5" x14ac:dyDescent="0.3">
      <c r="A3387" s="5">
        <v>411290</v>
      </c>
      <c r="B3387" s="5" t="s">
        <v>6185</v>
      </c>
      <c r="C3387" s="5" t="s">
        <v>2257</v>
      </c>
      <c r="D3387" s="5" t="s">
        <v>9755</v>
      </c>
      <c r="E3387" s="2">
        <f>VLOOKUP(A3387,Atual_15052023!$A$3:$A$5573,1,0)</f>
        <v>411290</v>
      </c>
    </row>
    <row r="3388" spans="1:5" x14ac:dyDescent="0.3">
      <c r="A3388" s="5">
        <v>411920</v>
      </c>
      <c r="B3388" s="5" t="s">
        <v>6185</v>
      </c>
      <c r="C3388" s="5" t="s">
        <v>2257</v>
      </c>
      <c r="D3388" s="5" t="s">
        <v>217</v>
      </c>
      <c r="E3388" s="2">
        <f>VLOOKUP(A3388,Atual_15052023!$A$3:$A$5573,1,0)</f>
        <v>411920</v>
      </c>
    </row>
    <row r="3389" spans="1:5" x14ac:dyDescent="0.3">
      <c r="A3389" s="5">
        <v>412070</v>
      </c>
      <c r="B3389" s="5" t="s">
        <v>6185</v>
      </c>
      <c r="C3389" s="5" t="s">
        <v>2257</v>
      </c>
      <c r="D3389" s="5" t="s">
        <v>8589</v>
      </c>
      <c r="E3389" s="2">
        <f>VLOOKUP(A3389,Atual_15052023!$A$3:$A$5573,1,0)</f>
        <v>412070</v>
      </c>
    </row>
    <row r="3390" spans="1:5" x14ac:dyDescent="0.3">
      <c r="A3390" s="5">
        <v>412180</v>
      </c>
      <c r="B3390" s="5" t="s">
        <v>6185</v>
      </c>
      <c r="C3390" s="5" t="s">
        <v>2257</v>
      </c>
      <c r="D3390" s="5" t="s">
        <v>6104</v>
      </c>
      <c r="E3390" s="2">
        <f>VLOOKUP(A3390,Atual_15052023!$A$3:$A$5573,1,0)</f>
        <v>412180</v>
      </c>
    </row>
    <row r="3391" spans="1:5" x14ac:dyDescent="0.3">
      <c r="A3391" s="5">
        <v>412290</v>
      </c>
      <c r="B3391" s="5" t="s">
        <v>6185</v>
      </c>
      <c r="C3391" s="5" t="s">
        <v>2257</v>
      </c>
      <c r="D3391" s="5" t="s">
        <v>6241</v>
      </c>
      <c r="E3391" s="2">
        <f>VLOOKUP(A3391,Atual_15052023!$A$3:$A$5573,1,0)</f>
        <v>412290</v>
      </c>
    </row>
    <row r="3392" spans="1:5" x14ac:dyDescent="0.3">
      <c r="A3392" s="5">
        <v>412400</v>
      </c>
      <c r="B3392" s="5" t="s">
        <v>6185</v>
      </c>
      <c r="C3392" s="5" t="s">
        <v>2257</v>
      </c>
      <c r="D3392" s="5" t="s">
        <v>295</v>
      </c>
      <c r="E3392" s="2">
        <f>VLOOKUP(A3392,Atual_15052023!$A$3:$A$5573,1,0)</f>
        <v>412400</v>
      </c>
    </row>
    <row r="3393" spans="1:5" x14ac:dyDescent="0.3">
      <c r="A3393" s="5">
        <v>412410</v>
      </c>
      <c r="B3393" s="5" t="s">
        <v>6185</v>
      </c>
      <c r="C3393" s="5" t="s">
        <v>2257</v>
      </c>
      <c r="D3393" s="5" t="s">
        <v>8465</v>
      </c>
      <c r="E3393" s="2">
        <f>VLOOKUP(A3393,Atual_15052023!$A$3:$A$5573,1,0)</f>
        <v>412410</v>
      </c>
    </row>
    <row r="3394" spans="1:5" x14ac:dyDescent="0.3">
      <c r="A3394" s="5">
        <v>412540</v>
      </c>
      <c r="B3394" s="5" t="s">
        <v>6185</v>
      </c>
      <c r="C3394" s="5" t="s">
        <v>2257</v>
      </c>
      <c r="D3394" s="5" t="s">
        <v>5000</v>
      </c>
      <c r="E3394" s="2">
        <f>VLOOKUP(A3394,Atual_15052023!$A$3:$A$5573,1,0)</f>
        <v>412540</v>
      </c>
    </row>
    <row r="3395" spans="1:5" x14ac:dyDescent="0.3">
      <c r="A3395" s="5">
        <v>412660</v>
      </c>
      <c r="B3395" s="5" t="s">
        <v>6185</v>
      </c>
      <c r="C3395" s="5" t="s">
        <v>2257</v>
      </c>
      <c r="D3395" s="5" t="s">
        <v>7436</v>
      </c>
      <c r="E3395" s="2">
        <f>VLOOKUP(A3395,Atual_15052023!$A$3:$A$5573,1,0)</f>
        <v>412660</v>
      </c>
    </row>
    <row r="3396" spans="1:5" x14ac:dyDescent="0.3">
      <c r="A3396" s="5">
        <v>412780</v>
      </c>
      <c r="B3396" s="5" t="s">
        <v>6185</v>
      </c>
      <c r="C3396" s="5" t="s">
        <v>2257</v>
      </c>
      <c r="D3396" s="5" t="s">
        <v>4879</v>
      </c>
      <c r="E3396" s="2">
        <f>VLOOKUP(A3396,Atual_15052023!$A$3:$A$5573,1,0)</f>
        <v>412780</v>
      </c>
    </row>
    <row r="3397" spans="1:5" x14ac:dyDescent="0.3">
      <c r="A3397" s="5">
        <v>412850</v>
      </c>
      <c r="B3397" s="5" t="s">
        <v>6185</v>
      </c>
      <c r="C3397" s="5" t="s">
        <v>2257</v>
      </c>
      <c r="D3397" s="5" t="s">
        <v>8264</v>
      </c>
      <c r="E3397" s="2">
        <f>VLOOKUP(A3397,Atual_15052023!$A$3:$A$5573,1,0)</f>
        <v>412850</v>
      </c>
    </row>
    <row r="3398" spans="1:5" x14ac:dyDescent="0.3">
      <c r="A3398" s="5">
        <v>410080</v>
      </c>
      <c r="B3398" s="5" t="s">
        <v>6185</v>
      </c>
      <c r="C3398" s="5" t="s">
        <v>8466</v>
      </c>
      <c r="D3398" s="5" t="s">
        <v>174</v>
      </c>
      <c r="E3398" s="2">
        <f>VLOOKUP(A3398,Atual_15052023!$A$3:$A$5573,1,0)</f>
        <v>410080</v>
      </c>
    </row>
    <row r="3399" spans="1:5" x14ac:dyDescent="0.3">
      <c r="A3399" s="5">
        <v>410190</v>
      </c>
      <c r="B3399" s="5" t="s">
        <v>6185</v>
      </c>
      <c r="C3399" s="5" t="s">
        <v>8466</v>
      </c>
      <c r="D3399" s="5" t="s">
        <v>3019</v>
      </c>
      <c r="E3399" s="2">
        <f>VLOOKUP(A3399,Atual_15052023!$A$3:$A$5573,1,0)</f>
        <v>410190</v>
      </c>
    </row>
    <row r="3400" spans="1:5" x14ac:dyDescent="0.3">
      <c r="A3400" s="5">
        <v>410280</v>
      </c>
      <c r="B3400" s="5" t="s">
        <v>6185</v>
      </c>
      <c r="C3400" s="5" t="s">
        <v>8466</v>
      </c>
      <c r="D3400" s="5" t="s">
        <v>5540</v>
      </c>
      <c r="E3400" s="2">
        <f>VLOOKUP(A3400,Atual_15052023!$A$3:$A$5573,1,0)</f>
        <v>410280</v>
      </c>
    </row>
    <row r="3401" spans="1:5" x14ac:dyDescent="0.3">
      <c r="A3401" s="5">
        <v>410340</v>
      </c>
      <c r="B3401" s="5" t="s">
        <v>6185</v>
      </c>
      <c r="C3401" s="5" t="s">
        <v>8466</v>
      </c>
      <c r="D3401" s="5" t="s">
        <v>10275</v>
      </c>
      <c r="E3401" s="2">
        <f>VLOOKUP(A3401,Atual_15052023!$A$3:$A$5573,1,0)</f>
        <v>410340</v>
      </c>
    </row>
    <row r="3402" spans="1:5" x14ac:dyDescent="0.3">
      <c r="A3402" s="5">
        <v>410370</v>
      </c>
      <c r="B3402" s="5" t="s">
        <v>6185</v>
      </c>
      <c r="C3402" s="5" t="s">
        <v>8466</v>
      </c>
      <c r="D3402" s="5" t="s">
        <v>6663</v>
      </c>
      <c r="E3402" s="2">
        <f>VLOOKUP(A3402,Atual_15052023!$A$3:$A$5573,1,0)</f>
        <v>410370</v>
      </c>
    </row>
    <row r="3403" spans="1:5" x14ac:dyDescent="0.3">
      <c r="A3403" s="5">
        <v>410510</v>
      </c>
      <c r="B3403" s="5" t="s">
        <v>6185</v>
      </c>
      <c r="C3403" s="5" t="s">
        <v>8466</v>
      </c>
      <c r="D3403" s="5" t="s">
        <v>2932</v>
      </c>
      <c r="E3403" s="2">
        <f>VLOOKUP(A3403,Atual_15052023!$A$3:$A$5573,1,0)</f>
        <v>410510</v>
      </c>
    </row>
    <row r="3404" spans="1:5" x14ac:dyDescent="0.3">
      <c r="A3404" s="5">
        <v>410800</v>
      </c>
      <c r="B3404" s="5" t="s">
        <v>6185</v>
      </c>
      <c r="C3404" s="5" t="s">
        <v>8466</v>
      </c>
      <c r="D3404" s="5" t="s">
        <v>5317</v>
      </c>
      <c r="E3404" s="2">
        <f>VLOOKUP(A3404,Atual_15052023!$A$3:$A$5573,1,0)</f>
        <v>410800</v>
      </c>
    </row>
    <row r="3405" spans="1:5" x14ac:dyDescent="0.3">
      <c r="A3405" s="5">
        <v>410920</v>
      </c>
      <c r="B3405" s="5" t="s">
        <v>6185</v>
      </c>
      <c r="C3405" s="5" t="s">
        <v>8466</v>
      </c>
      <c r="D3405" s="5" t="s">
        <v>4317</v>
      </c>
      <c r="E3405" s="2">
        <f>VLOOKUP(A3405,Atual_15052023!$A$3:$A$5573,1,0)</f>
        <v>410920</v>
      </c>
    </row>
    <row r="3406" spans="1:5" x14ac:dyDescent="0.3">
      <c r="A3406" s="5">
        <v>410980</v>
      </c>
      <c r="B3406" s="5" t="s">
        <v>6185</v>
      </c>
      <c r="C3406" s="5" t="s">
        <v>8466</v>
      </c>
      <c r="D3406" s="5" t="s">
        <v>4972</v>
      </c>
      <c r="E3406" s="2">
        <f>VLOOKUP(A3406,Atual_15052023!$A$3:$A$5573,1,0)</f>
        <v>410980</v>
      </c>
    </row>
    <row r="3407" spans="1:5" x14ac:dyDescent="0.3">
      <c r="A3407" s="5">
        <v>411190</v>
      </c>
      <c r="B3407" s="5" t="s">
        <v>6185</v>
      </c>
      <c r="C3407" s="5" t="s">
        <v>8466</v>
      </c>
      <c r="D3407" s="5" t="s">
        <v>434</v>
      </c>
      <c r="E3407" s="2">
        <f>VLOOKUP(A3407,Atual_15052023!$A$3:$A$5573,1,0)</f>
        <v>411190</v>
      </c>
    </row>
    <row r="3408" spans="1:5" x14ac:dyDescent="0.3">
      <c r="A3408" s="5">
        <v>411270</v>
      </c>
      <c r="B3408" s="5" t="s">
        <v>6185</v>
      </c>
      <c r="C3408" s="5" t="s">
        <v>8466</v>
      </c>
      <c r="D3408" s="5" t="s">
        <v>230</v>
      </c>
      <c r="E3408" s="2">
        <f>VLOOKUP(A3408,Atual_15052023!$A$3:$A$5573,1,0)</f>
        <v>411270</v>
      </c>
    </row>
    <row r="3409" spans="1:5" x14ac:dyDescent="0.3">
      <c r="A3409" s="5">
        <v>411370</v>
      </c>
      <c r="B3409" s="5" t="s">
        <v>6185</v>
      </c>
      <c r="C3409" s="5" t="s">
        <v>8466</v>
      </c>
      <c r="D3409" s="5" t="s">
        <v>8466</v>
      </c>
      <c r="E3409" s="2">
        <f>VLOOKUP(A3409,Atual_15052023!$A$3:$A$5573,1,0)</f>
        <v>411370</v>
      </c>
    </row>
    <row r="3410" spans="1:5" x14ac:dyDescent="0.3">
      <c r="A3410" s="5">
        <v>411380</v>
      </c>
      <c r="B3410" s="5" t="s">
        <v>6185</v>
      </c>
      <c r="C3410" s="5" t="s">
        <v>8466</v>
      </c>
      <c r="D3410" s="5" t="s">
        <v>6753</v>
      </c>
      <c r="E3410" s="2">
        <f>VLOOKUP(A3410,Atual_15052023!$A$3:$A$5573,1,0)</f>
        <v>411380</v>
      </c>
    </row>
    <row r="3411" spans="1:5" x14ac:dyDescent="0.3">
      <c r="A3411" s="5">
        <v>411600</v>
      </c>
      <c r="B3411" s="5" t="s">
        <v>6185</v>
      </c>
      <c r="C3411" s="5" t="s">
        <v>8466</v>
      </c>
      <c r="D3411" s="5" t="s">
        <v>8093</v>
      </c>
      <c r="E3411" s="2">
        <f>VLOOKUP(A3411,Atual_15052023!$A$3:$A$5573,1,0)</f>
        <v>411600</v>
      </c>
    </row>
    <row r="3412" spans="1:5" x14ac:dyDescent="0.3">
      <c r="A3412" s="5">
        <v>411965</v>
      </c>
      <c r="B3412" s="5" t="s">
        <v>6185</v>
      </c>
      <c r="C3412" s="5" t="s">
        <v>8466</v>
      </c>
      <c r="D3412" s="5" t="s">
        <v>4172</v>
      </c>
      <c r="E3412" s="2">
        <f>VLOOKUP(A3412,Atual_15052023!$A$3:$A$5573,1,0)</f>
        <v>411965</v>
      </c>
    </row>
    <row r="3413" spans="1:5" x14ac:dyDescent="0.3">
      <c r="A3413" s="5">
        <v>412000</v>
      </c>
      <c r="B3413" s="5" t="s">
        <v>6185</v>
      </c>
      <c r="C3413" s="5" t="s">
        <v>8466</v>
      </c>
      <c r="D3413" s="5" t="s">
        <v>724</v>
      </c>
      <c r="E3413" s="2">
        <f>VLOOKUP(A3413,Atual_15052023!$A$3:$A$5573,1,0)</f>
        <v>412000</v>
      </c>
    </row>
    <row r="3414" spans="1:5" x14ac:dyDescent="0.3">
      <c r="A3414" s="5">
        <v>412033</v>
      </c>
      <c r="B3414" s="5" t="s">
        <v>6185</v>
      </c>
      <c r="C3414" s="5" t="s">
        <v>8466</v>
      </c>
      <c r="D3414" s="5" t="s">
        <v>5649</v>
      </c>
      <c r="E3414" s="2">
        <f>VLOOKUP(A3414,Atual_15052023!$A$3:$A$5573,1,0)</f>
        <v>412033</v>
      </c>
    </row>
    <row r="3415" spans="1:5" x14ac:dyDescent="0.3">
      <c r="A3415" s="5">
        <v>412050</v>
      </c>
      <c r="B3415" s="5" t="s">
        <v>6185</v>
      </c>
      <c r="C3415" s="5" t="s">
        <v>8466</v>
      </c>
      <c r="D3415" s="5" t="s">
        <v>3670</v>
      </c>
      <c r="E3415" s="2">
        <f>VLOOKUP(A3415,Atual_15052023!$A$3:$A$5573,1,0)</f>
        <v>412050</v>
      </c>
    </row>
    <row r="3416" spans="1:5" x14ac:dyDescent="0.3">
      <c r="A3416" s="5">
        <v>412240</v>
      </c>
      <c r="B3416" s="5" t="s">
        <v>6185</v>
      </c>
      <c r="C3416" s="5" t="s">
        <v>8466</v>
      </c>
      <c r="D3416" s="5" t="s">
        <v>3748</v>
      </c>
      <c r="E3416" s="2">
        <f>VLOOKUP(A3416,Atual_15052023!$A$3:$A$5573,1,0)</f>
        <v>412240</v>
      </c>
    </row>
    <row r="3417" spans="1:5" x14ac:dyDescent="0.3">
      <c r="A3417" s="5">
        <v>412650</v>
      </c>
      <c r="B3417" s="5" t="s">
        <v>6185</v>
      </c>
      <c r="C3417" s="5" t="s">
        <v>8466</v>
      </c>
      <c r="D3417" s="5" t="s">
        <v>10730</v>
      </c>
      <c r="E3417" s="2">
        <f>VLOOKUP(A3417,Atual_15052023!$A$3:$A$5573,1,0)</f>
        <v>412650</v>
      </c>
    </row>
    <row r="3418" spans="1:5" x14ac:dyDescent="0.3">
      <c r="A3418" s="5">
        <v>412667</v>
      </c>
      <c r="B3418" s="5" t="s">
        <v>6185</v>
      </c>
      <c r="C3418" s="5" t="s">
        <v>8466</v>
      </c>
      <c r="D3418" s="5" t="s">
        <v>4456</v>
      </c>
      <c r="E3418" s="2">
        <f>VLOOKUP(A3418,Atual_15052023!$A$3:$A$5573,1,0)</f>
        <v>412667</v>
      </c>
    </row>
    <row r="3419" spans="1:5" x14ac:dyDescent="0.3">
      <c r="A3419" s="5">
        <v>410115</v>
      </c>
      <c r="B3419" s="5" t="s">
        <v>6185</v>
      </c>
      <c r="C3419" s="5" t="s">
        <v>3096</v>
      </c>
      <c r="D3419" s="5" t="s">
        <v>7548</v>
      </c>
      <c r="E3419" s="2">
        <f>VLOOKUP(A3419,Atual_15052023!$A$3:$A$5573,1,0)</f>
        <v>410115</v>
      </c>
    </row>
    <row r="3420" spans="1:5" x14ac:dyDescent="0.3">
      <c r="A3420" s="5">
        <v>410210</v>
      </c>
      <c r="B3420" s="5" t="s">
        <v>6185</v>
      </c>
      <c r="C3420" s="5" t="s">
        <v>3096</v>
      </c>
      <c r="D3420" s="5" t="s">
        <v>10179</v>
      </c>
      <c r="E3420" s="2">
        <f>VLOOKUP(A3420,Atual_15052023!$A$3:$A$5573,1,0)</f>
        <v>410210</v>
      </c>
    </row>
    <row r="3421" spans="1:5" x14ac:dyDescent="0.3">
      <c r="A3421" s="5">
        <v>410220</v>
      </c>
      <c r="B3421" s="5" t="s">
        <v>6185</v>
      </c>
      <c r="C3421" s="5" t="s">
        <v>3096</v>
      </c>
      <c r="D3421" s="5" t="s">
        <v>10208</v>
      </c>
      <c r="E3421" s="2">
        <f>VLOOKUP(A3421,Atual_15052023!$A$3:$A$5573,1,0)</f>
        <v>410220</v>
      </c>
    </row>
    <row r="3422" spans="1:5" x14ac:dyDescent="0.3">
      <c r="A3422" s="5">
        <v>410590</v>
      </c>
      <c r="B3422" s="5" t="s">
        <v>6185</v>
      </c>
      <c r="C3422" s="5" t="s">
        <v>3096</v>
      </c>
      <c r="D3422" s="5" t="s">
        <v>3036</v>
      </c>
      <c r="E3422" s="2">
        <f>VLOOKUP(A3422,Atual_15052023!$A$3:$A$5573,1,0)</f>
        <v>410590</v>
      </c>
    </row>
    <row r="3423" spans="1:5" x14ac:dyDescent="0.3">
      <c r="A3423" s="5">
        <v>410730</v>
      </c>
      <c r="B3423" s="5" t="s">
        <v>6185</v>
      </c>
      <c r="C3423" s="5" t="s">
        <v>3096</v>
      </c>
      <c r="D3423" s="5" t="s">
        <v>8530</v>
      </c>
      <c r="E3423" s="2">
        <f>VLOOKUP(A3423,Atual_15052023!$A$3:$A$5573,1,0)</f>
        <v>410730</v>
      </c>
    </row>
    <row r="3424" spans="1:5" x14ac:dyDescent="0.3">
      <c r="A3424" s="5">
        <v>410780</v>
      </c>
      <c r="B3424" s="5" t="s">
        <v>6185</v>
      </c>
      <c r="C3424" s="5" t="s">
        <v>3096</v>
      </c>
      <c r="D3424" s="5" t="s">
        <v>1871</v>
      </c>
      <c r="E3424" s="2">
        <f>VLOOKUP(A3424,Atual_15052023!$A$3:$A$5573,1,0)</f>
        <v>410780</v>
      </c>
    </row>
    <row r="3425" spans="1:5" x14ac:dyDescent="0.3">
      <c r="A3425" s="5">
        <v>410790</v>
      </c>
      <c r="B3425" s="5" t="s">
        <v>6185</v>
      </c>
      <c r="C3425" s="5" t="s">
        <v>3096</v>
      </c>
      <c r="D3425" s="5" t="s">
        <v>3299</v>
      </c>
      <c r="E3425" s="2">
        <f>VLOOKUP(A3425,Atual_15052023!$A$3:$A$5573,1,0)</f>
        <v>410790</v>
      </c>
    </row>
    <row r="3426" spans="1:5" x14ac:dyDescent="0.3">
      <c r="A3426" s="5">
        <v>410810</v>
      </c>
      <c r="B3426" s="5" t="s">
        <v>6185</v>
      </c>
      <c r="C3426" s="5" t="s">
        <v>3096</v>
      </c>
      <c r="D3426" s="5" t="s">
        <v>8243</v>
      </c>
      <c r="E3426" s="2">
        <f>VLOOKUP(A3426,Atual_15052023!$A$3:$A$5573,1,0)</f>
        <v>410810</v>
      </c>
    </row>
    <row r="3427" spans="1:5" x14ac:dyDescent="0.3">
      <c r="A3427" s="5">
        <v>411000</v>
      </c>
      <c r="B3427" s="5" t="s">
        <v>6185</v>
      </c>
      <c r="C3427" s="5" t="s">
        <v>3096</v>
      </c>
      <c r="D3427" s="5" t="s">
        <v>1983</v>
      </c>
      <c r="E3427" s="2">
        <f>VLOOKUP(A3427,Atual_15052023!$A$3:$A$5573,1,0)</f>
        <v>411000</v>
      </c>
    </row>
    <row r="3428" spans="1:5" x14ac:dyDescent="0.3">
      <c r="A3428" s="5">
        <v>411090</v>
      </c>
      <c r="B3428" s="5" t="s">
        <v>6185</v>
      </c>
      <c r="C3428" s="5" t="s">
        <v>3096</v>
      </c>
      <c r="D3428" s="5" t="s">
        <v>5728</v>
      </c>
      <c r="E3428" s="2">
        <f>VLOOKUP(A3428,Atual_15052023!$A$3:$A$5573,1,0)</f>
        <v>411090</v>
      </c>
    </row>
    <row r="3429" spans="1:5" x14ac:dyDescent="0.3">
      <c r="A3429" s="5">
        <v>411110</v>
      </c>
      <c r="B3429" s="5" t="s">
        <v>6185</v>
      </c>
      <c r="C3429" s="5" t="s">
        <v>3096</v>
      </c>
      <c r="D3429" s="5" t="s">
        <v>1215</v>
      </c>
      <c r="E3429" s="2">
        <f>VLOOKUP(A3429,Atual_15052023!$A$3:$A$5573,1,0)</f>
        <v>411110</v>
      </c>
    </row>
    <row r="3430" spans="1:5" x14ac:dyDescent="0.3">
      <c r="A3430" s="5">
        <v>411160</v>
      </c>
      <c r="B3430" s="5" t="s">
        <v>6185</v>
      </c>
      <c r="C3430" s="5" t="s">
        <v>3096</v>
      </c>
      <c r="D3430" s="5" t="s">
        <v>6401</v>
      </c>
      <c r="E3430" s="2">
        <f>VLOOKUP(A3430,Atual_15052023!$A$3:$A$5573,1,0)</f>
        <v>411160</v>
      </c>
    </row>
    <row r="3431" spans="1:5" x14ac:dyDescent="0.3">
      <c r="A3431" s="5">
        <v>411360</v>
      </c>
      <c r="B3431" s="5" t="s">
        <v>6185</v>
      </c>
      <c r="C3431" s="5" t="s">
        <v>3096</v>
      </c>
      <c r="D3431" s="5" t="s">
        <v>5062</v>
      </c>
      <c r="E3431" s="2">
        <f>VLOOKUP(A3431,Atual_15052023!$A$3:$A$5573,1,0)</f>
        <v>411360</v>
      </c>
    </row>
    <row r="3432" spans="1:5" x14ac:dyDescent="0.3">
      <c r="A3432" s="5">
        <v>411410</v>
      </c>
      <c r="B3432" s="5" t="s">
        <v>6185</v>
      </c>
      <c r="C3432" s="5" t="s">
        <v>3096</v>
      </c>
      <c r="D3432" s="5" t="s">
        <v>5721</v>
      </c>
      <c r="E3432" s="2">
        <f>VLOOKUP(A3432,Atual_15052023!$A$3:$A$5573,1,0)</f>
        <v>411410</v>
      </c>
    </row>
    <row r="3433" spans="1:5" x14ac:dyDescent="0.3">
      <c r="A3433" s="5">
        <v>411420</v>
      </c>
      <c r="B3433" s="5" t="s">
        <v>6185</v>
      </c>
      <c r="C3433" s="5" t="s">
        <v>3096</v>
      </c>
      <c r="D3433" s="5" t="s">
        <v>6434</v>
      </c>
      <c r="E3433" s="2">
        <f>VLOOKUP(A3433,Atual_15052023!$A$3:$A$5573,1,0)</f>
        <v>411420</v>
      </c>
    </row>
    <row r="3434" spans="1:5" x14ac:dyDescent="0.3">
      <c r="A3434" s="5">
        <v>411480</v>
      </c>
      <c r="B3434" s="5" t="s">
        <v>6185</v>
      </c>
      <c r="C3434" s="5" t="s">
        <v>3096</v>
      </c>
      <c r="D3434" s="5" t="s">
        <v>6393</v>
      </c>
      <c r="E3434" s="2">
        <f>VLOOKUP(A3434,Atual_15052023!$A$3:$A$5573,1,0)</f>
        <v>411480</v>
      </c>
    </row>
    <row r="3435" spans="1:5" x14ac:dyDescent="0.3">
      <c r="A3435" s="5">
        <v>411520</v>
      </c>
      <c r="B3435" s="5" t="s">
        <v>6185</v>
      </c>
      <c r="C3435" s="5" t="s">
        <v>3096</v>
      </c>
      <c r="D3435" s="5" t="s">
        <v>3096</v>
      </c>
      <c r="E3435" s="2">
        <f>VLOOKUP(A3435,Atual_15052023!$A$3:$A$5573,1,0)</f>
        <v>411520</v>
      </c>
    </row>
    <row r="3436" spans="1:5" x14ac:dyDescent="0.3">
      <c r="A3436" s="5">
        <v>411630</v>
      </c>
      <c r="B3436" s="5" t="s">
        <v>6185</v>
      </c>
      <c r="C3436" s="5" t="s">
        <v>3096</v>
      </c>
      <c r="D3436" s="5" t="s">
        <v>9612</v>
      </c>
      <c r="E3436" s="2">
        <f>VLOOKUP(A3436,Atual_15052023!$A$3:$A$5573,1,0)</f>
        <v>411630</v>
      </c>
    </row>
    <row r="3437" spans="1:5" x14ac:dyDescent="0.3">
      <c r="A3437" s="5">
        <v>411640</v>
      </c>
      <c r="B3437" s="5" t="s">
        <v>6185</v>
      </c>
      <c r="C3437" s="5" t="s">
        <v>3096</v>
      </c>
      <c r="D3437" s="5" t="s">
        <v>9871</v>
      </c>
      <c r="E3437" s="2">
        <f>VLOOKUP(A3437,Atual_15052023!$A$3:$A$5573,1,0)</f>
        <v>411640</v>
      </c>
    </row>
    <row r="3438" spans="1:5" x14ac:dyDescent="0.3">
      <c r="A3438" s="5">
        <v>411690</v>
      </c>
      <c r="B3438" s="5" t="s">
        <v>6185</v>
      </c>
      <c r="C3438" s="5" t="s">
        <v>3096</v>
      </c>
      <c r="D3438" s="5" t="s">
        <v>9823</v>
      </c>
      <c r="E3438" s="2">
        <f>VLOOKUP(A3438,Atual_15052023!$A$3:$A$5573,1,0)</f>
        <v>411690</v>
      </c>
    </row>
    <row r="3439" spans="1:5" x14ac:dyDescent="0.3">
      <c r="A3439" s="5">
        <v>411740</v>
      </c>
      <c r="B3439" s="5" t="s">
        <v>6185</v>
      </c>
      <c r="C3439" s="5" t="s">
        <v>3096</v>
      </c>
      <c r="D3439" s="5" t="s">
        <v>7690</v>
      </c>
      <c r="E3439" s="2">
        <f>VLOOKUP(A3439,Atual_15052023!$A$3:$A$5573,1,0)</f>
        <v>411740</v>
      </c>
    </row>
    <row r="3440" spans="1:5" x14ac:dyDescent="0.3">
      <c r="A3440" s="5">
        <v>411750</v>
      </c>
      <c r="B3440" s="5" t="s">
        <v>6185</v>
      </c>
      <c r="C3440" s="5" t="s">
        <v>3096</v>
      </c>
      <c r="D3440" s="5" t="s">
        <v>22</v>
      </c>
      <c r="E3440" s="2">
        <f>VLOOKUP(A3440,Atual_15052023!$A$3:$A$5573,1,0)</f>
        <v>411750</v>
      </c>
    </row>
    <row r="3441" spans="1:5" x14ac:dyDescent="0.3">
      <c r="A3441" s="5">
        <v>411810</v>
      </c>
      <c r="B3441" s="5" t="s">
        <v>6185</v>
      </c>
      <c r="C3441" s="5" t="s">
        <v>3096</v>
      </c>
      <c r="D3441" s="5" t="s">
        <v>4481</v>
      </c>
      <c r="E3441" s="2">
        <f>VLOOKUP(A3441,Atual_15052023!$A$3:$A$5573,1,0)</f>
        <v>411810</v>
      </c>
    </row>
    <row r="3442" spans="1:5" x14ac:dyDescent="0.3">
      <c r="A3442" s="5">
        <v>412040</v>
      </c>
      <c r="B3442" s="5" t="s">
        <v>6185</v>
      </c>
      <c r="C3442" s="5" t="s">
        <v>3096</v>
      </c>
      <c r="D3442" s="5" t="s">
        <v>2694</v>
      </c>
      <c r="E3442" s="2">
        <f>VLOOKUP(A3442,Atual_15052023!$A$3:$A$5573,1,0)</f>
        <v>412040</v>
      </c>
    </row>
    <row r="3443" spans="1:5" x14ac:dyDescent="0.3">
      <c r="A3443" s="5">
        <v>412340</v>
      </c>
      <c r="B3443" s="5" t="s">
        <v>6185</v>
      </c>
      <c r="C3443" s="5" t="s">
        <v>3096</v>
      </c>
      <c r="D3443" s="5" t="s">
        <v>1386</v>
      </c>
      <c r="E3443" s="2">
        <f>VLOOKUP(A3443,Atual_15052023!$A$3:$A$5573,1,0)</f>
        <v>412340</v>
      </c>
    </row>
    <row r="3444" spans="1:5" x14ac:dyDescent="0.3">
      <c r="A3444" s="5">
        <v>412360</v>
      </c>
      <c r="B3444" s="5" t="s">
        <v>6185</v>
      </c>
      <c r="C3444" s="5" t="s">
        <v>3096</v>
      </c>
      <c r="D3444" s="5" t="s">
        <v>814</v>
      </c>
      <c r="E3444" s="2">
        <f>VLOOKUP(A3444,Atual_15052023!$A$3:$A$5573,1,0)</f>
        <v>412360</v>
      </c>
    </row>
    <row r="3445" spans="1:5" x14ac:dyDescent="0.3">
      <c r="A3445" s="5">
        <v>412450</v>
      </c>
      <c r="B3445" s="5" t="s">
        <v>6185</v>
      </c>
      <c r="C3445" s="5" t="s">
        <v>3096</v>
      </c>
      <c r="D3445" s="5" t="s">
        <v>6278</v>
      </c>
      <c r="E3445" s="2">
        <f>VLOOKUP(A3445,Atual_15052023!$A$3:$A$5573,1,0)</f>
        <v>412450</v>
      </c>
    </row>
    <row r="3446" spans="1:5" x14ac:dyDescent="0.3">
      <c r="A3446" s="5">
        <v>412530</v>
      </c>
      <c r="B3446" s="5" t="s">
        <v>6185</v>
      </c>
      <c r="C3446" s="5" t="s">
        <v>3096</v>
      </c>
      <c r="D3446" s="5" t="s">
        <v>787</v>
      </c>
      <c r="E3446" s="2">
        <f>VLOOKUP(A3446,Atual_15052023!$A$3:$A$5573,1,0)</f>
        <v>412530</v>
      </c>
    </row>
    <row r="3447" spans="1:5" x14ac:dyDescent="0.3">
      <c r="A3447" s="5">
        <v>412625</v>
      </c>
      <c r="B3447" s="5" t="s">
        <v>6185</v>
      </c>
      <c r="C3447" s="5" t="s">
        <v>3096</v>
      </c>
      <c r="D3447" s="5" t="s">
        <v>10139</v>
      </c>
      <c r="E3447" s="2">
        <f>VLOOKUP(A3447,Atual_15052023!$A$3:$A$5573,1,0)</f>
        <v>412625</v>
      </c>
    </row>
    <row r="3448" spans="1:5" x14ac:dyDescent="0.3">
      <c r="A3448" s="5">
        <v>412830</v>
      </c>
      <c r="B3448" s="5" t="s">
        <v>6185</v>
      </c>
      <c r="C3448" s="5" t="s">
        <v>3096</v>
      </c>
      <c r="D3448" s="5" t="s">
        <v>4426</v>
      </c>
      <c r="E3448" s="2">
        <f>VLOOKUP(A3448,Atual_15052023!$A$3:$A$5573,1,0)</f>
        <v>412830</v>
      </c>
    </row>
    <row r="3449" spans="1:5" x14ac:dyDescent="0.3">
      <c r="A3449" s="5">
        <v>410020</v>
      </c>
      <c r="B3449" s="5" t="s">
        <v>6185</v>
      </c>
      <c r="C3449" s="5" t="s">
        <v>7506</v>
      </c>
      <c r="D3449" s="5" t="s">
        <v>5071</v>
      </c>
      <c r="E3449" s="2">
        <f>VLOOKUP(A3449,Atual_15052023!$A$3:$A$5573,1,0)</f>
        <v>410020</v>
      </c>
    </row>
    <row r="3450" spans="1:5" x14ac:dyDescent="0.3">
      <c r="A3450" s="5">
        <v>410030</v>
      </c>
      <c r="B3450" s="5" t="s">
        <v>6185</v>
      </c>
      <c r="C3450" s="5" t="s">
        <v>7506</v>
      </c>
      <c r="D3450" s="5" t="s">
        <v>2294</v>
      </c>
      <c r="E3450" s="2">
        <f>VLOOKUP(A3450,Atual_15052023!$A$3:$A$5573,1,0)</f>
        <v>410030</v>
      </c>
    </row>
    <row r="3451" spans="1:5" x14ac:dyDescent="0.3">
      <c r="A3451" s="5">
        <v>410040</v>
      </c>
      <c r="B3451" s="5" t="s">
        <v>6185</v>
      </c>
      <c r="C3451" s="5" t="s">
        <v>7506</v>
      </c>
      <c r="D3451" s="5" t="s">
        <v>732</v>
      </c>
      <c r="E3451" s="2">
        <f>VLOOKUP(A3451,Atual_15052023!$A$3:$A$5573,1,0)</f>
        <v>410040</v>
      </c>
    </row>
    <row r="3452" spans="1:5" x14ac:dyDescent="0.3">
      <c r="A3452" s="5">
        <v>410180</v>
      </c>
      <c r="B3452" s="5" t="s">
        <v>6185</v>
      </c>
      <c r="C3452" s="5" t="s">
        <v>7506</v>
      </c>
      <c r="D3452" s="5" t="s">
        <v>246</v>
      </c>
      <c r="E3452" s="2">
        <f>VLOOKUP(A3452,Atual_15052023!$A$3:$A$5573,1,0)</f>
        <v>410180</v>
      </c>
    </row>
    <row r="3453" spans="1:5" x14ac:dyDescent="0.3">
      <c r="A3453" s="5">
        <v>410230</v>
      </c>
      <c r="B3453" s="5" t="s">
        <v>6185</v>
      </c>
      <c r="C3453" s="5" t="s">
        <v>7506</v>
      </c>
      <c r="D3453" s="5" t="s">
        <v>10078</v>
      </c>
      <c r="E3453" s="2">
        <f>VLOOKUP(A3453,Atual_15052023!$A$3:$A$5573,1,0)</f>
        <v>410230</v>
      </c>
    </row>
    <row r="3454" spans="1:5" x14ac:dyDescent="0.3">
      <c r="A3454" s="5">
        <v>410310</v>
      </c>
      <c r="B3454" s="5" t="s">
        <v>6185</v>
      </c>
      <c r="C3454" s="5" t="s">
        <v>7506</v>
      </c>
      <c r="D3454" s="5" t="s">
        <v>709</v>
      </c>
      <c r="E3454" s="2">
        <f>VLOOKUP(A3454,Atual_15052023!$A$3:$A$5573,1,0)</f>
        <v>410310</v>
      </c>
    </row>
    <row r="3455" spans="1:5" x14ac:dyDescent="0.3">
      <c r="A3455" s="5">
        <v>410400</v>
      </c>
      <c r="B3455" s="5" t="s">
        <v>6185</v>
      </c>
      <c r="C3455" s="5" t="s">
        <v>7506</v>
      </c>
      <c r="D3455" s="5" t="s">
        <v>9316</v>
      </c>
      <c r="E3455" s="2">
        <f>VLOOKUP(A3455,Atual_15052023!$A$3:$A$5573,1,0)</f>
        <v>410400</v>
      </c>
    </row>
    <row r="3456" spans="1:5" x14ac:dyDescent="0.3">
      <c r="A3456" s="5">
        <v>410410</v>
      </c>
      <c r="B3456" s="5" t="s">
        <v>6185</v>
      </c>
      <c r="C3456" s="5" t="s">
        <v>7506</v>
      </c>
      <c r="D3456" s="5" t="s">
        <v>5960</v>
      </c>
      <c r="E3456" s="2">
        <f>VLOOKUP(A3456,Atual_15052023!$A$3:$A$5573,1,0)</f>
        <v>410410</v>
      </c>
    </row>
    <row r="3457" spans="1:5" x14ac:dyDescent="0.3">
      <c r="A3457" s="5">
        <v>410420</v>
      </c>
      <c r="B3457" s="5" t="s">
        <v>6185</v>
      </c>
      <c r="C3457" s="5" t="s">
        <v>7506</v>
      </c>
      <c r="D3457" s="5" t="s">
        <v>3736</v>
      </c>
      <c r="E3457" s="2">
        <f>VLOOKUP(A3457,Atual_15052023!$A$3:$A$5573,1,0)</f>
        <v>410420</v>
      </c>
    </row>
    <row r="3458" spans="1:5" x14ac:dyDescent="0.3">
      <c r="A3458" s="5">
        <v>410425</v>
      </c>
      <c r="B3458" s="5" t="s">
        <v>6185</v>
      </c>
      <c r="C3458" s="5" t="s">
        <v>7506</v>
      </c>
      <c r="D3458" s="5" t="s">
        <v>4760</v>
      </c>
      <c r="E3458" s="2">
        <f>VLOOKUP(A3458,Atual_15052023!$A$3:$A$5573,1,0)</f>
        <v>410425</v>
      </c>
    </row>
    <row r="3459" spans="1:5" x14ac:dyDescent="0.3">
      <c r="A3459" s="5">
        <v>410520</v>
      </c>
      <c r="B3459" s="5" t="s">
        <v>6185</v>
      </c>
      <c r="C3459" s="5" t="s">
        <v>7506</v>
      </c>
      <c r="D3459" s="5" t="s">
        <v>8225</v>
      </c>
      <c r="E3459" s="2">
        <f>VLOOKUP(A3459,Atual_15052023!$A$3:$A$5573,1,0)</f>
        <v>410520</v>
      </c>
    </row>
    <row r="3460" spans="1:5" x14ac:dyDescent="0.3">
      <c r="A3460" s="5">
        <v>410580</v>
      </c>
      <c r="B3460" s="5" t="s">
        <v>6185</v>
      </c>
      <c r="C3460" s="5" t="s">
        <v>7506</v>
      </c>
      <c r="D3460" s="5" t="s">
        <v>4779</v>
      </c>
      <c r="E3460" s="2">
        <f>VLOOKUP(A3460,Atual_15052023!$A$3:$A$5573,1,0)</f>
        <v>410580</v>
      </c>
    </row>
    <row r="3461" spans="1:5" x14ac:dyDescent="0.3">
      <c r="A3461" s="5">
        <v>410620</v>
      </c>
      <c r="B3461" s="5" t="s">
        <v>6185</v>
      </c>
      <c r="C3461" s="5" t="s">
        <v>7506</v>
      </c>
      <c r="D3461" s="5" t="s">
        <v>8774</v>
      </c>
      <c r="E3461" s="2">
        <f>VLOOKUP(A3461,Atual_15052023!$A$3:$A$5573,1,0)</f>
        <v>410620</v>
      </c>
    </row>
    <row r="3462" spans="1:5" x14ac:dyDescent="0.3">
      <c r="A3462" s="5">
        <v>410690</v>
      </c>
      <c r="B3462" s="5" t="s">
        <v>6185</v>
      </c>
      <c r="C3462" s="5" t="s">
        <v>7506</v>
      </c>
      <c r="D3462" s="5" t="s">
        <v>4807</v>
      </c>
      <c r="E3462" s="2">
        <f>VLOOKUP(A3462,Atual_15052023!$A$3:$A$5573,1,0)</f>
        <v>410690</v>
      </c>
    </row>
    <row r="3463" spans="1:5" x14ac:dyDescent="0.3">
      <c r="A3463" s="5">
        <v>412863</v>
      </c>
      <c r="B3463" s="5" t="s">
        <v>6185</v>
      </c>
      <c r="C3463" s="5" t="s">
        <v>7506</v>
      </c>
      <c r="D3463" s="5" t="s">
        <v>3049</v>
      </c>
      <c r="E3463" s="2">
        <f>VLOOKUP(A3463,Atual_15052023!$A$3:$A$5573,1,0)</f>
        <v>412863</v>
      </c>
    </row>
    <row r="3464" spans="1:5" x14ac:dyDescent="0.3">
      <c r="A3464" s="5">
        <v>410765</v>
      </c>
      <c r="B3464" s="5" t="s">
        <v>6185</v>
      </c>
      <c r="C3464" s="5" t="s">
        <v>7506</v>
      </c>
      <c r="D3464" s="5" t="s">
        <v>9280</v>
      </c>
      <c r="E3464" s="2">
        <f>VLOOKUP(A3464,Atual_15052023!$A$3:$A$5573,1,0)</f>
        <v>410765</v>
      </c>
    </row>
    <row r="3465" spans="1:5" x14ac:dyDescent="0.3">
      <c r="A3465" s="5">
        <v>411125</v>
      </c>
      <c r="B3465" s="5" t="s">
        <v>6185</v>
      </c>
      <c r="C3465" s="5" t="s">
        <v>7506</v>
      </c>
      <c r="D3465" s="5" t="s">
        <v>11099</v>
      </c>
      <c r="E3465" s="2">
        <f>VLOOKUP(A3465,Atual_15052023!$A$3:$A$5573,1,0)</f>
        <v>411125</v>
      </c>
    </row>
    <row r="3466" spans="1:5" x14ac:dyDescent="0.3">
      <c r="A3466" s="5">
        <v>411320</v>
      </c>
      <c r="B3466" s="5" t="s">
        <v>6185</v>
      </c>
      <c r="C3466" s="5" t="s">
        <v>7506</v>
      </c>
      <c r="D3466" s="5" t="s">
        <v>3266</v>
      </c>
      <c r="E3466" s="2">
        <f>VLOOKUP(A3466,Atual_15052023!$A$3:$A$5573,1,0)</f>
        <v>411320</v>
      </c>
    </row>
    <row r="3467" spans="1:5" x14ac:dyDescent="0.3">
      <c r="A3467" s="5">
        <v>411430</v>
      </c>
      <c r="B3467" s="5" t="s">
        <v>6185</v>
      </c>
      <c r="C3467" s="5" t="s">
        <v>7506</v>
      </c>
      <c r="D3467" s="5" t="s">
        <v>6766</v>
      </c>
      <c r="E3467" s="2">
        <f>VLOOKUP(A3467,Atual_15052023!$A$3:$A$5573,1,0)</f>
        <v>411430</v>
      </c>
    </row>
    <row r="3468" spans="1:5" x14ac:dyDescent="0.3">
      <c r="A3468" s="5">
        <v>411910</v>
      </c>
      <c r="B3468" s="5" t="s">
        <v>6185</v>
      </c>
      <c r="C3468" s="5" t="s">
        <v>7506</v>
      </c>
      <c r="D3468" s="5" t="s">
        <v>9407</v>
      </c>
      <c r="E3468" s="2">
        <f>VLOOKUP(A3468,Atual_15052023!$A$3:$A$5573,1,0)</f>
        <v>411910</v>
      </c>
    </row>
    <row r="3469" spans="1:5" x14ac:dyDescent="0.3">
      <c r="A3469" s="5">
        <v>411915</v>
      </c>
      <c r="B3469" s="5" t="s">
        <v>6185</v>
      </c>
      <c r="C3469" s="5" t="s">
        <v>7506</v>
      </c>
      <c r="D3469" s="5" t="s">
        <v>1242</v>
      </c>
      <c r="E3469" s="2">
        <f>VLOOKUP(A3469,Atual_15052023!$A$3:$A$5573,1,0)</f>
        <v>411915</v>
      </c>
    </row>
    <row r="3470" spans="1:5" x14ac:dyDescent="0.3">
      <c r="A3470" s="5">
        <v>411950</v>
      </c>
      <c r="B3470" s="5" t="s">
        <v>6185</v>
      </c>
      <c r="C3470" s="5" t="s">
        <v>7506</v>
      </c>
      <c r="D3470" s="5" t="s">
        <v>2460</v>
      </c>
      <c r="E3470" s="2">
        <f>VLOOKUP(A3470,Atual_15052023!$A$3:$A$5573,1,0)</f>
        <v>411950</v>
      </c>
    </row>
    <row r="3471" spans="1:5" x14ac:dyDescent="0.3">
      <c r="A3471" s="5">
        <v>412080</v>
      </c>
      <c r="B3471" s="5" t="s">
        <v>6185</v>
      </c>
      <c r="C3471" s="5" t="s">
        <v>7506</v>
      </c>
      <c r="D3471" s="5" t="s">
        <v>5500</v>
      </c>
      <c r="E3471" s="2">
        <f>VLOOKUP(A3471,Atual_15052023!$A$3:$A$5573,1,0)</f>
        <v>412080</v>
      </c>
    </row>
    <row r="3472" spans="1:5" x14ac:dyDescent="0.3">
      <c r="A3472" s="5">
        <v>412120</v>
      </c>
      <c r="B3472" s="5" t="s">
        <v>6185</v>
      </c>
      <c r="C3472" s="5" t="s">
        <v>7506</v>
      </c>
      <c r="D3472" s="5" t="s">
        <v>6100</v>
      </c>
      <c r="E3472" s="2">
        <f>VLOOKUP(A3472,Atual_15052023!$A$3:$A$5573,1,0)</f>
        <v>412120</v>
      </c>
    </row>
    <row r="3473" spans="1:5" x14ac:dyDescent="0.3">
      <c r="A3473" s="5">
        <v>412220</v>
      </c>
      <c r="B3473" s="5" t="s">
        <v>6185</v>
      </c>
      <c r="C3473" s="5" t="s">
        <v>7506</v>
      </c>
      <c r="D3473" s="5" t="s">
        <v>4847</v>
      </c>
      <c r="E3473" s="2">
        <f>VLOOKUP(A3473,Atual_15052023!$A$3:$A$5573,1,0)</f>
        <v>412220</v>
      </c>
    </row>
    <row r="3474" spans="1:5" x14ac:dyDescent="0.3">
      <c r="A3474" s="5">
        <v>412230</v>
      </c>
      <c r="B3474" s="5" t="s">
        <v>6185</v>
      </c>
      <c r="C3474" s="5" t="s">
        <v>7506</v>
      </c>
      <c r="D3474" s="5" t="s">
        <v>448</v>
      </c>
      <c r="E3474" s="2">
        <f>VLOOKUP(A3474,Atual_15052023!$A$3:$A$5573,1,0)</f>
        <v>412230</v>
      </c>
    </row>
    <row r="3475" spans="1:5" x14ac:dyDescent="0.3">
      <c r="A3475" s="5">
        <v>412550</v>
      </c>
      <c r="B3475" s="5" t="s">
        <v>6185</v>
      </c>
      <c r="C3475" s="5" t="s">
        <v>7506</v>
      </c>
      <c r="D3475" s="5" t="s">
        <v>5291</v>
      </c>
      <c r="E3475" s="2">
        <f>VLOOKUP(A3475,Atual_15052023!$A$3:$A$5573,1,0)</f>
        <v>412550</v>
      </c>
    </row>
    <row r="3476" spans="1:5" x14ac:dyDescent="0.3">
      <c r="A3476" s="5">
        <v>412760</v>
      </c>
      <c r="B3476" s="5" t="s">
        <v>6185</v>
      </c>
      <c r="C3476" s="5" t="s">
        <v>7506</v>
      </c>
      <c r="D3476" s="5" t="s">
        <v>4791</v>
      </c>
      <c r="E3476" s="2">
        <f>VLOOKUP(A3476,Atual_15052023!$A$3:$A$5573,1,0)</f>
        <v>412760</v>
      </c>
    </row>
    <row r="3477" spans="1:5" x14ac:dyDescent="0.3">
      <c r="A3477" s="5">
        <v>412788</v>
      </c>
      <c r="B3477" s="5" t="s">
        <v>6185</v>
      </c>
      <c r="C3477" s="5" t="s">
        <v>7506</v>
      </c>
      <c r="D3477" s="5" t="s">
        <v>1623</v>
      </c>
      <c r="E3477" s="2">
        <f>VLOOKUP(A3477,Atual_15052023!$A$3:$A$5573,1,0)</f>
        <v>412788</v>
      </c>
    </row>
    <row r="3478" spans="1:5" x14ac:dyDescent="0.3">
      <c r="A3478" s="5">
        <v>410120</v>
      </c>
      <c r="B3478" s="5" t="s">
        <v>6185</v>
      </c>
      <c r="C3478" s="5" t="s">
        <v>3471</v>
      </c>
      <c r="D3478" s="5" t="s">
        <v>4839</v>
      </c>
      <c r="E3478" s="2">
        <f>VLOOKUP(A3478,Atual_15052023!$A$3:$A$5573,1,0)</f>
        <v>410120</v>
      </c>
    </row>
    <row r="3479" spans="1:5" x14ac:dyDescent="0.3">
      <c r="A3479" s="5">
        <v>410950</v>
      </c>
      <c r="B3479" s="5" t="s">
        <v>6185</v>
      </c>
      <c r="C3479" s="5" t="s">
        <v>3471</v>
      </c>
      <c r="D3479" s="5" t="s">
        <v>8923</v>
      </c>
      <c r="E3479" s="2">
        <f>VLOOKUP(A3479,Atual_15052023!$A$3:$A$5573,1,0)</f>
        <v>410950</v>
      </c>
    </row>
    <row r="3480" spans="1:5" x14ac:dyDescent="0.3">
      <c r="A3480" s="5">
        <v>410960</v>
      </c>
      <c r="B3480" s="5" t="s">
        <v>6185</v>
      </c>
      <c r="C3480" s="5" t="s">
        <v>3471</v>
      </c>
      <c r="D3480" s="5" t="s">
        <v>6603</v>
      </c>
      <c r="E3480" s="2">
        <f>VLOOKUP(A3480,Atual_15052023!$A$3:$A$5573,1,0)</f>
        <v>410960</v>
      </c>
    </row>
    <row r="3481" spans="1:5" x14ac:dyDescent="0.3">
      <c r="A3481" s="5">
        <v>411570</v>
      </c>
      <c r="B3481" s="5" t="s">
        <v>6185</v>
      </c>
      <c r="C3481" s="5" t="s">
        <v>3471</v>
      </c>
      <c r="D3481" s="5" t="s">
        <v>3869</v>
      </c>
      <c r="E3481" s="2">
        <f>VLOOKUP(A3481,Atual_15052023!$A$3:$A$5573,1,0)</f>
        <v>411570</v>
      </c>
    </row>
    <row r="3482" spans="1:5" x14ac:dyDescent="0.3">
      <c r="A3482" s="5">
        <v>411620</v>
      </c>
      <c r="B3482" s="5" t="s">
        <v>6185</v>
      </c>
      <c r="C3482" s="5" t="s">
        <v>3471</v>
      </c>
      <c r="D3482" s="5" t="s">
        <v>1201</v>
      </c>
      <c r="E3482" s="2">
        <f>VLOOKUP(A3482,Atual_15052023!$A$3:$A$5573,1,0)</f>
        <v>411620</v>
      </c>
    </row>
    <row r="3483" spans="1:5" x14ac:dyDescent="0.3">
      <c r="A3483" s="5">
        <v>411820</v>
      </c>
      <c r="B3483" s="5" t="s">
        <v>6185</v>
      </c>
      <c r="C3483" s="5" t="s">
        <v>3471</v>
      </c>
      <c r="D3483" s="5" t="s">
        <v>3471</v>
      </c>
      <c r="E3483" s="2">
        <f>VLOOKUP(A3483,Atual_15052023!$A$3:$A$5573,1,0)</f>
        <v>411820</v>
      </c>
    </row>
    <row r="3484" spans="1:5" x14ac:dyDescent="0.3">
      <c r="A3484" s="5">
        <v>411995</v>
      </c>
      <c r="B3484" s="5" t="s">
        <v>6185</v>
      </c>
      <c r="C3484" s="5" t="s">
        <v>3471</v>
      </c>
      <c r="D3484" s="5" t="s">
        <v>7593</v>
      </c>
      <c r="E3484" s="2">
        <f>VLOOKUP(A3484,Atual_15052023!$A$3:$A$5573,1,0)</f>
        <v>411995</v>
      </c>
    </row>
    <row r="3485" spans="1:5" x14ac:dyDescent="0.3">
      <c r="A3485" s="5">
        <v>410060</v>
      </c>
      <c r="B3485" s="5" t="s">
        <v>6185</v>
      </c>
      <c r="C3485" s="5" t="s">
        <v>5124</v>
      </c>
      <c r="D3485" s="5" t="s">
        <v>4134</v>
      </c>
      <c r="E3485" s="2">
        <f>VLOOKUP(A3485,Atual_15052023!$A$3:$A$5573,1,0)</f>
        <v>410060</v>
      </c>
    </row>
    <row r="3486" spans="1:5" x14ac:dyDescent="0.3">
      <c r="A3486" s="5">
        <v>410090</v>
      </c>
      <c r="B3486" s="5" t="s">
        <v>6185</v>
      </c>
      <c r="C3486" s="5" t="s">
        <v>5124</v>
      </c>
      <c r="D3486" s="5" t="s">
        <v>118</v>
      </c>
      <c r="E3486" s="2">
        <f>VLOOKUP(A3486,Atual_15052023!$A$3:$A$5573,1,0)</f>
        <v>410090</v>
      </c>
    </row>
    <row r="3487" spans="1:5" x14ac:dyDescent="0.3">
      <c r="A3487" s="5">
        <v>410670</v>
      </c>
      <c r="B3487" s="5" t="s">
        <v>6185</v>
      </c>
      <c r="C3487" s="5" t="s">
        <v>5124</v>
      </c>
      <c r="D3487" s="5" t="s">
        <v>1856</v>
      </c>
      <c r="E3487" s="2">
        <f>VLOOKUP(A3487,Atual_15052023!$A$3:$A$5573,1,0)</f>
        <v>410670</v>
      </c>
    </row>
    <row r="3488" spans="1:5" x14ac:dyDescent="0.3">
      <c r="A3488" s="5">
        <v>410710</v>
      </c>
      <c r="B3488" s="5" t="s">
        <v>6185</v>
      </c>
      <c r="C3488" s="5" t="s">
        <v>5124</v>
      </c>
      <c r="D3488" s="5" t="s">
        <v>4896</v>
      </c>
      <c r="E3488" s="2">
        <f>VLOOKUP(A3488,Atual_15052023!$A$3:$A$5573,1,0)</f>
        <v>410710</v>
      </c>
    </row>
    <row r="3489" spans="1:5" x14ac:dyDescent="0.3">
      <c r="A3489" s="5">
        <v>410890</v>
      </c>
      <c r="B3489" s="5" t="s">
        <v>6185</v>
      </c>
      <c r="C3489" s="5" t="s">
        <v>5124</v>
      </c>
      <c r="D3489" s="5" t="s">
        <v>10128</v>
      </c>
      <c r="E3489" s="2">
        <f>VLOOKUP(A3489,Atual_15052023!$A$3:$A$5573,1,0)</f>
        <v>410890</v>
      </c>
    </row>
    <row r="3490" spans="1:5" x14ac:dyDescent="0.3">
      <c r="A3490" s="5">
        <v>411030</v>
      </c>
      <c r="B3490" s="5" t="s">
        <v>6185</v>
      </c>
      <c r="C3490" s="5" t="s">
        <v>5124</v>
      </c>
      <c r="D3490" s="5" t="s">
        <v>2802</v>
      </c>
      <c r="E3490" s="2">
        <f>VLOOKUP(A3490,Atual_15052023!$A$3:$A$5573,1,0)</f>
        <v>411030</v>
      </c>
    </row>
    <row r="3491" spans="1:5" x14ac:dyDescent="0.3">
      <c r="A3491" s="5">
        <v>411130</v>
      </c>
      <c r="B3491" s="5" t="s">
        <v>6185</v>
      </c>
      <c r="C3491" s="5" t="s">
        <v>5124</v>
      </c>
      <c r="D3491" s="5" t="s">
        <v>3813</v>
      </c>
      <c r="E3491" s="2">
        <f>VLOOKUP(A3491,Atual_15052023!$A$3:$A$5573,1,0)</f>
        <v>411130</v>
      </c>
    </row>
    <row r="3492" spans="1:5" x14ac:dyDescent="0.3">
      <c r="A3492" s="5">
        <v>411260</v>
      </c>
      <c r="B3492" s="5" t="s">
        <v>6185</v>
      </c>
      <c r="C3492" s="5" t="s">
        <v>5124</v>
      </c>
      <c r="D3492" s="5" t="s">
        <v>6913</v>
      </c>
      <c r="E3492" s="2">
        <f>VLOOKUP(A3492,Atual_15052023!$A$3:$A$5573,1,0)</f>
        <v>411260</v>
      </c>
    </row>
    <row r="3493" spans="1:5" x14ac:dyDescent="0.3">
      <c r="A3493" s="5">
        <v>411350</v>
      </c>
      <c r="B3493" s="5" t="s">
        <v>6185</v>
      </c>
      <c r="C3493" s="5" t="s">
        <v>5124</v>
      </c>
      <c r="D3493" s="5" t="s">
        <v>10759</v>
      </c>
      <c r="E3493" s="2">
        <f>VLOOKUP(A3493,Atual_15052023!$A$3:$A$5573,1,0)</f>
        <v>411350</v>
      </c>
    </row>
    <row r="3494" spans="1:5" x14ac:dyDescent="0.3">
      <c r="A3494" s="5">
        <v>411500</v>
      </c>
      <c r="B3494" s="5" t="s">
        <v>6185</v>
      </c>
      <c r="C3494" s="5" t="s">
        <v>5124</v>
      </c>
      <c r="D3494" s="5" t="s">
        <v>6792</v>
      </c>
      <c r="E3494" s="2">
        <f>VLOOKUP(A3494,Atual_15052023!$A$3:$A$5573,1,0)</f>
        <v>411500</v>
      </c>
    </row>
    <row r="3495" spans="1:5" x14ac:dyDescent="0.3">
      <c r="A3495" s="5">
        <v>411590</v>
      </c>
      <c r="B3495" s="5" t="s">
        <v>6185</v>
      </c>
      <c r="C3495" s="5" t="s">
        <v>5124</v>
      </c>
      <c r="D3495" s="5" t="s">
        <v>10072</v>
      </c>
      <c r="E3495" s="2">
        <f>VLOOKUP(A3495,Atual_15052023!$A$3:$A$5573,1,0)</f>
        <v>411590</v>
      </c>
    </row>
    <row r="3496" spans="1:5" x14ac:dyDescent="0.3">
      <c r="A3496" s="5">
        <v>411650</v>
      </c>
      <c r="B3496" s="5" t="s">
        <v>6185</v>
      </c>
      <c r="C3496" s="5" t="s">
        <v>5124</v>
      </c>
      <c r="D3496" s="5" t="s">
        <v>8444</v>
      </c>
      <c r="E3496" s="2">
        <f>VLOOKUP(A3496,Atual_15052023!$A$3:$A$5573,1,0)</f>
        <v>411650</v>
      </c>
    </row>
    <row r="3497" spans="1:5" x14ac:dyDescent="0.3">
      <c r="A3497" s="5">
        <v>411710</v>
      </c>
      <c r="B3497" s="5" t="s">
        <v>6185</v>
      </c>
      <c r="C3497" s="5" t="s">
        <v>5124</v>
      </c>
      <c r="D3497" s="5" t="s">
        <v>906</v>
      </c>
      <c r="E3497" s="2">
        <f>VLOOKUP(A3497,Atual_15052023!$A$3:$A$5573,1,0)</f>
        <v>411710</v>
      </c>
    </row>
    <row r="3498" spans="1:5" x14ac:dyDescent="0.3">
      <c r="A3498" s="5">
        <v>411800</v>
      </c>
      <c r="B3498" s="5" t="s">
        <v>6185</v>
      </c>
      <c r="C3498" s="5" t="s">
        <v>5124</v>
      </c>
      <c r="D3498" s="5" t="s">
        <v>2937</v>
      </c>
      <c r="E3498" s="2">
        <f>VLOOKUP(A3498,Atual_15052023!$A$3:$A$5573,1,0)</f>
        <v>411800</v>
      </c>
    </row>
    <row r="3499" spans="1:5" x14ac:dyDescent="0.3">
      <c r="A3499" s="5">
        <v>411830</v>
      </c>
      <c r="B3499" s="5" t="s">
        <v>6185</v>
      </c>
      <c r="C3499" s="5" t="s">
        <v>5124</v>
      </c>
      <c r="D3499" s="5" t="s">
        <v>2752</v>
      </c>
      <c r="E3499" s="2">
        <f>VLOOKUP(A3499,Atual_15052023!$A$3:$A$5573,1,0)</f>
        <v>411830</v>
      </c>
    </row>
    <row r="3500" spans="1:5" x14ac:dyDescent="0.3">
      <c r="A3500" s="5">
        <v>411840</v>
      </c>
      <c r="B3500" s="5" t="s">
        <v>6185</v>
      </c>
      <c r="C3500" s="5" t="s">
        <v>5124</v>
      </c>
      <c r="D3500" s="5" t="s">
        <v>5124</v>
      </c>
      <c r="E3500" s="2">
        <f>VLOOKUP(A3500,Atual_15052023!$A$3:$A$5573,1,0)</f>
        <v>411840</v>
      </c>
    </row>
    <row r="3501" spans="1:5" x14ac:dyDescent="0.3">
      <c r="A3501" s="5">
        <v>411970</v>
      </c>
      <c r="B3501" s="5" t="s">
        <v>6185</v>
      </c>
      <c r="C3501" s="5" t="s">
        <v>5124</v>
      </c>
      <c r="D3501" s="5" t="s">
        <v>1196</v>
      </c>
      <c r="E3501" s="2">
        <f>VLOOKUP(A3501,Atual_15052023!$A$3:$A$5573,1,0)</f>
        <v>411970</v>
      </c>
    </row>
    <row r="3502" spans="1:5" x14ac:dyDescent="0.3">
      <c r="A3502" s="5">
        <v>412020</v>
      </c>
      <c r="B3502" s="5" t="s">
        <v>6185</v>
      </c>
      <c r="C3502" s="5" t="s">
        <v>5124</v>
      </c>
      <c r="D3502" s="5" t="s">
        <v>8506</v>
      </c>
      <c r="E3502" s="2">
        <f>VLOOKUP(A3502,Atual_15052023!$A$3:$A$5573,1,0)</f>
        <v>412020</v>
      </c>
    </row>
    <row r="3503" spans="1:5" x14ac:dyDescent="0.3">
      <c r="A3503" s="5">
        <v>412100</v>
      </c>
      <c r="B3503" s="5" t="s">
        <v>6185</v>
      </c>
      <c r="C3503" s="5" t="s">
        <v>5124</v>
      </c>
      <c r="D3503" s="5" t="s">
        <v>5061</v>
      </c>
      <c r="E3503" s="2">
        <f>VLOOKUP(A3503,Atual_15052023!$A$3:$A$5573,1,0)</f>
        <v>412100</v>
      </c>
    </row>
    <row r="3504" spans="1:5" x14ac:dyDescent="0.3">
      <c r="A3504" s="5">
        <v>412330</v>
      </c>
      <c r="B3504" s="5" t="s">
        <v>6185</v>
      </c>
      <c r="C3504" s="5" t="s">
        <v>5124</v>
      </c>
      <c r="D3504" s="5" t="s">
        <v>9801</v>
      </c>
      <c r="E3504" s="2">
        <f>VLOOKUP(A3504,Atual_15052023!$A$3:$A$5573,1,0)</f>
        <v>412330</v>
      </c>
    </row>
    <row r="3505" spans="1:5" x14ac:dyDescent="0.3">
      <c r="A3505" s="5">
        <v>412370</v>
      </c>
      <c r="B3505" s="5" t="s">
        <v>6185</v>
      </c>
      <c r="C3505" s="5" t="s">
        <v>5124</v>
      </c>
      <c r="D3505" s="5" t="s">
        <v>8374</v>
      </c>
      <c r="E3505" s="2">
        <f>VLOOKUP(A3505,Atual_15052023!$A$3:$A$5573,1,0)</f>
        <v>412370</v>
      </c>
    </row>
    <row r="3506" spans="1:5" x14ac:dyDescent="0.3">
      <c r="A3506" s="5">
        <v>412395</v>
      </c>
      <c r="B3506" s="5" t="s">
        <v>6185</v>
      </c>
      <c r="C3506" s="5" t="s">
        <v>5124</v>
      </c>
      <c r="D3506" s="5" t="s">
        <v>2029</v>
      </c>
      <c r="E3506" s="2">
        <f>VLOOKUP(A3506,Atual_15052023!$A$3:$A$5573,1,0)</f>
        <v>412395</v>
      </c>
    </row>
    <row r="3507" spans="1:5" x14ac:dyDescent="0.3">
      <c r="A3507" s="5">
        <v>412420</v>
      </c>
      <c r="B3507" s="5" t="s">
        <v>6185</v>
      </c>
      <c r="C3507" s="5" t="s">
        <v>5124</v>
      </c>
      <c r="D3507" s="5" t="s">
        <v>1781</v>
      </c>
      <c r="E3507" s="2">
        <f>VLOOKUP(A3507,Atual_15052023!$A$3:$A$5573,1,0)</f>
        <v>412420</v>
      </c>
    </row>
    <row r="3508" spans="1:5" x14ac:dyDescent="0.3">
      <c r="A3508" s="5">
        <v>412460</v>
      </c>
      <c r="B3508" s="5" t="s">
        <v>6185</v>
      </c>
      <c r="C3508" s="5" t="s">
        <v>5124</v>
      </c>
      <c r="D3508" s="5" t="s">
        <v>2735</v>
      </c>
      <c r="E3508" s="2">
        <f>VLOOKUP(A3508,Atual_15052023!$A$3:$A$5573,1,0)</f>
        <v>412460</v>
      </c>
    </row>
    <row r="3509" spans="1:5" x14ac:dyDescent="0.3">
      <c r="A3509" s="5">
        <v>412490</v>
      </c>
      <c r="B3509" s="5" t="s">
        <v>6185</v>
      </c>
      <c r="C3509" s="5" t="s">
        <v>5124</v>
      </c>
      <c r="D3509" s="5" t="s">
        <v>802</v>
      </c>
      <c r="E3509" s="2">
        <f>VLOOKUP(A3509,Atual_15052023!$A$3:$A$5573,1,0)</f>
        <v>412490</v>
      </c>
    </row>
    <row r="3510" spans="1:5" x14ac:dyDescent="0.3">
      <c r="A3510" s="5">
        <v>412590</v>
      </c>
      <c r="B3510" s="5" t="s">
        <v>6185</v>
      </c>
      <c r="C3510" s="5" t="s">
        <v>5124</v>
      </c>
      <c r="D3510" s="5" t="s">
        <v>1220</v>
      </c>
      <c r="E3510" s="2">
        <f>VLOOKUP(A3510,Atual_15052023!$A$3:$A$5573,1,0)</f>
        <v>412590</v>
      </c>
    </row>
    <row r="3511" spans="1:5" x14ac:dyDescent="0.3">
      <c r="A3511" s="5">
        <v>412670</v>
      </c>
      <c r="B3511" s="5" t="s">
        <v>6185</v>
      </c>
      <c r="C3511" s="5" t="s">
        <v>5124</v>
      </c>
      <c r="D3511" s="5" t="s">
        <v>7485</v>
      </c>
      <c r="E3511" s="2">
        <f>VLOOKUP(A3511,Atual_15052023!$A$3:$A$5573,1,0)</f>
        <v>412670</v>
      </c>
    </row>
    <row r="3512" spans="1:5" x14ac:dyDescent="0.3">
      <c r="A3512" s="5">
        <v>412730</v>
      </c>
      <c r="B3512" s="5" t="s">
        <v>6185</v>
      </c>
      <c r="C3512" s="5" t="s">
        <v>5124</v>
      </c>
      <c r="D3512" s="5" t="s">
        <v>4602</v>
      </c>
      <c r="E3512" s="2">
        <f>VLOOKUP(A3512,Atual_15052023!$A$3:$A$5573,1,0)</f>
        <v>412730</v>
      </c>
    </row>
    <row r="3513" spans="1:5" x14ac:dyDescent="0.3">
      <c r="A3513" s="5">
        <v>410322</v>
      </c>
      <c r="B3513" s="5" t="s">
        <v>6185</v>
      </c>
      <c r="C3513" s="5" t="s">
        <v>127</v>
      </c>
      <c r="D3513" s="5" t="s">
        <v>4166</v>
      </c>
      <c r="E3513" s="2">
        <f>VLOOKUP(A3513,Atual_15052023!$A$3:$A$5573,1,0)</f>
        <v>410322</v>
      </c>
    </row>
    <row r="3514" spans="1:5" x14ac:dyDescent="0.3">
      <c r="A3514" s="5">
        <v>410540</v>
      </c>
      <c r="B3514" s="5" t="s">
        <v>6185</v>
      </c>
      <c r="C3514" s="5" t="s">
        <v>127</v>
      </c>
      <c r="D3514" s="5" t="s">
        <v>1974</v>
      </c>
      <c r="E3514" s="2">
        <f>VLOOKUP(A3514,Atual_15052023!$A$3:$A$5573,1,0)</f>
        <v>410540</v>
      </c>
    </row>
    <row r="3515" spans="1:5" x14ac:dyDescent="0.3">
      <c r="A3515" s="5">
        <v>410570</v>
      </c>
      <c r="B3515" s="5" t="s">
        <v>6185</v>
      </c>
      <c r="C3515" s="5" t="s">
        <v>127</v>
      </c>
      <c r="D3515" s="5" t="s">
        <v>9096</v>
      </c>
      <c r="E3515" s="2">
        <f>VLOOKUP(A3515,Atual_15052023!$A$3:$A$5573,1,0)</f>
        <v>410570</v>
      </c>
    </row>
    <row r="3516" spans="1:5" x14ac:dyDescent="0.3">
      <c r="A3516" s="5">
        <v>410645</v>
      </c>
      <c r="B3516" s="5" t="s">
        <v>6185</v>
      </c>
      <c r="C3516" s="5" t="s">
        <v>127</v>
      </c>
      <c r="D3516" s="5" t="s">
        <v>4464</v>
      </c>
      <c r="E3516" s="2">
        <f>VLOOKUP(A3516,Atual_15052023!$A$3:$A$5573,1,0)</f>
        <v>410645</v>
      </c>
    </row>
    <row r="3517" spans="1:5" x14ac:dyDescent="0.3">
      <c r="A3517" s="5">
        <v>410650</v>
      </c>
      <c r="B3517" s="5" t="s">
        <v>6185</v>
      </c>
      <c r="C3517" s="5" t="s">
        <v>127</v>
      </c>
      <c r="D3517" s="5" t="s">
        <v>10825</v>
      </c>
      <c r="E3517" s="2">
        <f>VLOOKUP(A3517,Atual_15052023!$A$3:$A$5573,1,0)</f>
        <v>410650</v>
      </c>
    </row>
    <row r="3518" spans="1:5" x14ac:dyDescent="0.3">
      <c r="A3518" s="5">
        <v>410965</v>
      </c>
      <c r="B3518" s="5" t="s">
        <v>6185</v>
      </c>
      <c r="C3518" s="5" t="s">
        <v>127</v>
      </c>
      <c r="D3518" s="5" t="s">
        <v>7866</v>
      </c>
      <c r="E3518" s="2">
        <f>VLOOKUP(A3518,Atual_15052023!$A$3:$A$5573,1,0)</f>
        <v>410965</v>
      </c>
    </row>
    <row r="3519" spans="1:5" x14ac:dyDescent="0.3">
      <c r="A3519" s="5">
        <v>411120</v>
      </c>
      <c r="B3519" s="5" t="s">
        <v>6185</v>
      </c>
      <c r="C3519" s="5" t="s">
        <v>127</v>
      </c>
      <c r="D3519" s="5" t="s">
        <v>6257</v>
      </c>
      <c r="E3519" s="2">
        <f>VLOOKUP(A3519,Atual_15052023!$A$3:$A$5573,1,0)</f>
        <v>411120</v>
      </c>
    </row>
    <row r="3520" spans="1:5" x14ac:dyDescent="0.3">
      <c r="A3520" s="5">
        <v>411440</v>
      </c>
      <c r="B3520" s="5" t="s">
        <v>6185</v>
      </c>
      <c r="C3520" s="5" t="s">
        <v>127</v>
      </c>
      <c r="D3520" s="5" t="s">
        <v>6421</v>
      </c>
      <c r="E3520" s="2">
        <f>VLOOKUP(A3520,Atual_15052023!$A$3:$A$5573,1,0)</f>
        <v>411440</v>
      </c>
    </row>
    <row r="3521" spans="1:5" x14ac:dyDescent="0.3">
      <c r="A3521" s="5">
        <v>411530</v>
      </c>
      <c r="B3521" s="5" t="s">
        <v>6185</v>
      </c>
      <c r="C3521" s="5" t="s">
        <v>127</v>
      </c>
      <c r="D3521" s="5" t="s">
        <v>7213</v>
      </c>
      <c r="E3521" s="2">
        <f>VLOOKUP(A3521,Atual_15052023!$A$3:$A$5573,1,0)</f>
        <v>411530</v>
      </c>
    </row>
    <row r="3522" spans="1:5" x14ac:dyDescent="0.3">
      <c r="A3522" s="5">
        <v>411760</v>
      </c>
      <c r="B3522" s="5" t="s">
        <v>6185</v>
      </c>
      <c r="C3522" s="5" t="s">
        <v>127</v>
      </c>
      <c r="D3522" s="5" t="s">
        <v>11101</v>
      </c>
      <c r="E3522" s="2">
        <f>VLOOKUP(A3522,Atual_15052023!$A$3:$A$5573,1,0)</f>
        <v>411760</v>
      </c>
    </row>
    <row r="3523" spans="1:5" x14ac:dyDescent="0.3">
      <c r="A3523" s="5">
        <v>411850</v>
      </c>
      <c r="B3523" s="5" t="s">
        <v>6185</v>
      </c>
      <c r="C3523" s="5" t="s">
        <v>127</v>
      </c>
      <c r="D3523" s="5" t="s">
        <v>127</v>
      </c>
      <c r="E3523" s="2">
        <f>VLOOKUP(A3523,Atual_15052023!$A$3:$A$5573,1,0)</f>
        <v>411850</v>
      </c>
    </row>
    <row r="3524" spans="1:5" x14ac:dyDescent="0.3">
      <c r="A3524" s="5">
        <v>412480</v>
      </c>
      <c r="B3524" s="5" t="s">
        <v>6185</v>
      </c>
      <c r="C3524" s="5" t="s">
        <v>127</v>
      </c>
      <c r="D3524" s="5" t="s">
        <v>702</v>
      </c>
      <c r="E3524" s="2">
        <f>VLOOKUP(A3524,Atual_15052023!$A$3:$A$5573,1,0)</f>
        <v>412480</v>
      </c>
    </row>
    <row r="3525" spans="1:5" x14ac:dyDescent="0.3">
      <c r="A3525" s="5">
        <v>412627</v>
      </c>
      <c r="B3525" s="5" t="s">
        <v>6185</v>
      </c>
      <c r="C3525" s="5" t="s">
        <v>127</v>
      </c>
      <c r="D3525" s="5" t="s">
        <v>7758</v>
      </c>
      <c r="E3525" s="2">
        <f>VLOOKUP(A3525,Atual_15052023!$A$3:$A$5573,1,0)</f>
        <v>412627</v>
      </c>
    </row>
    <row r="3526" spans="1:5" x14ac:dyDescent="0.3">
      <c r="A3526" s="5">
        <v>412665</v>
      </c>
      <c r="B3526" s="5" t="s">
        <v>6185</v>
      </c>
      <c r="C3526" s="5" t="s">
        <v>127</v>
      </c>
      <c r="D3526" s="5" t="s">
        <v>3292</v>
      </c>
      <c r="E3526" s="2">
        <f>VLOOKUP(A3526,Atual_15052023!$A$3:$A$5573,1,0)</f>
        <v>412665</v>
      </c>
    </row>
    <row r="3527" spans="1:5" x14ac:dyDescent="0.3">
      <c r="A3527" s="5">
        <v>412870</v>
      </c>
      <c r="B3527" s="5" t="s">
        <v>6185</v>
      </c>
      <c r="C3527" s="5" t="s">
        <v>127</v>
      </c>
      <c r="D3527" s="5" t="s">
        <v>10580</v>
      </c>
      <c r="E3527" s="2">
        <f>VLOOKUP(A3527,Atual_15052023!$A$3:$A$5573,1,0)</f>
        <v>412870</v>
      </c>
    </row>
    <row r="3528" spans="1:5" x14ac:dyDescent="0.3">
      <c r="A3528" s="5">
        <v>410160</v>
      </c>
      <c r="B3528" s="5" t="s">
        <v>6185</v>
      </c>
      <c r="C3528" s="5" t="s">
        <v>1341</v>
      </c>
      <c r="D3528" s="5" t="s">
        <v>10667</v>
      </c>
      <c r="E3528" s="2">
        <f>VLOOKUP(A3528,Atual_15052023!$A$3:$A$5573,1,0)</f>
        <v>410160</v>
      </c>
    </row>
    <row r="3529" spans="1:5" x14ac:dyDescent="0.3">
      <c r="A3529" s="5">
        <v>410465</v>
      </c>
      <c r="B3529" s="5" t="s">
        <v>6185</v>
      </c>
      <c r="C3529" s="5" t="s">
        <v>1341</v>
      </c>
      <c r="D3529" s="5" t="s">
        <v>3270</v>
      </c>
      <c r="E3529" s="2">
        <f>VLOOKUP(A3529,Atual_15052023!$A$3:$A$5573,1,0)</f>
        <v>410465</v>
      </c>
    </row>
    <row r="3530" spans="1:5" x14ac:dyDescent="0.3">
      <c r="A3530" s="5">
        <v>410490</v>
      </c>
      <c r="B3530" s="5" t="s">
        <v>6185</v>
      </c>
      <c r="C3530" s="5" t="s">
        <v>1341</v>
      </c>
      <c r="D3530" s="5" t="s">
        <v>1479</v>
      </c>
      <c r="E3530" s="2">
        <f>VLOOKUP(A3530,Atual_15052023!$A$3:$A$5573,1,0)</f>
        <v>410490</v>
      </c>
    </row>
    <row r="3531" spans="1:5" x14ac:dyDescent="0.3">
      <c r="A3531" s="5">
        <v>411050</v>
      </c>
      <c r="B3531" s="5" t="s">
        <v>6185</v>
      </c>
      <c r="C3531" s="5" t="s">
        <v>1341</v>
      </c>
      <c r="D3531" s="5" t="s">
        <v>7193</v>
      </c>
      <c r="E3531" s="2">
        <f>VLOOKUP(A3531,Atual_15052023!$A$3:$A$5573,1,0)</f>
        <v>411050</v>
      </c>
    </row>
    <row r="3532" spans="1:5" x14ac:dyDescent="0.3">
      <c r="A3532" s="5">
        <v>411140</v>
      </c>
      <c r="B3532" s="5" t="s">
        <v>6185</v>
      </c>
      <c r="C3532" s="5" t="s">
        <v>1341</v>
      </c>
      <c r="D3532" s="5" t="s">
        <v>6583</v>
      </c>
      <c r="E3532" s="2">
        <f>VLOOKUP(A3532,Atual_15052023!$A$3:$A$5573,1,0)</f>
        <v>411140</v>
      </c>
    </row>
    <row r="3533" spans="1:5" x14ac:dyDescent="0.3">
      <c r="A3533" s="5">
        <v>411200</v>
      </c>
      <c r="B3533" s="5" t="s">
        <v>6185</v>
      </c>
      <c r="C3533" s="5" t="s">
        <v>1341</v>
      </c>
      <c r="D3533" s="5" t="s">
        <v>1598</v>
      </c>
      <c r="E3533" s="2">
        <f>VLOOKUP(A3533,Atual_15052023!$A$3:$A$5573,1,0)</f>
        <v>411200</v>
      </c>
    </row>
    <row r="3534" spans="1:5" x14ac:dyDescent="0.3">
      <c r="A3534" s="5">
        <v>411770</v>
      </c>
      <c r="B3534" s="5" t="s">
        <v>6185</v>
      </c>
      <c r="C3534" s="5" t="s">
        <v>1341</v>
      </c>
      <c r="D3534" s="5" t="s">
        <v>10826</v>
      </c>
      <c r="E3534" s="2">
        <f>VLOOKUP(A3534,Atual_15052023!$A$3:$A$5573,1,0)</f>
        <v>411770</v>
      </c>
    </row>
    <row r="3535" spans="1:5" x14ac:dyDescent="0.3">
      <c r="A3535" s="5">
        <v>411940</v>
      </c>
      <c r="B3535" s="5" t="s">
        <v>6185</v>
      </c>
      <c r="C3535" s="5" t="s">
        <v>1341</v>
      </c>
      <c r="D3535" s="5" t="s">
        <v>5995</v>
      </c>
      <c r="E3535" s="2">
        <f>VLOOKUP(A3535,Atual_15052023!$A$3:$A$5573,1,0)</f>
        <v>411940</v>
      </c>
    </row>
    <row r="3536" spans="1:5" x14ac:dyDescent="0.3">
      <c r="A3536" s="5">
        <v>411990</v>
      </c>
      <c r="B3536" s="5" t="s">
        <v>6185</v>
      </c>
      <c r="C3536" s="5" t="s">
        <v>1341</v>
      </c>
      <c r="D3536" s="5" t="s">
        <v>1341</v>
      </c>
      <c r="E3536" s="2">
        <f>VLOOKUP(A3536,Atual_15052023!$A$3:$A$5573,1,0)</f>
        <v>411990</v>
      </c>
    </row>
    <row r="3537" spans="1:5" x14ac:dyDescent="0.3">
      <c r="A3537" s="5">
        <v>412010</v>
      </c>
      <c r="B3537" s="5" t="s">
        <v>6185</v>
      </c>
      <c r="C3537" s="5" t="s">
        <v>1341</v>
      </c>
      <c r="D3537" s="5" t="s">
        <v>3661</v>
      </c>
      <c r="E3537" s="2">
        <f>VLOOKUP(A3537,Atual_15052023!$A$3:$A$5573,1,0)</f>
        <v>412010</v>
      </c>
    </row>
    <row r="3538" spans="1:5" x14ac:dyDescent="0.3">
      <c r="A3538" s="5">
        <v>412510</v>
      </c>
      <c r="B3538" s="5" t="s">
        <v>6185</v>
      </c>
      <c r="C3538" s="5" t="s">
        <v>1341</v>
      </c>
      <c r="D3538" s="5" t="s">
        <v>5834</v>
      </c>
      <c r="E3538" s="2">
        <f>VLOOKUP(A3538,Atual_15052023!$A$3:$A$5573,1,0)</f>
        <v>412510</v>
      </c>
    </row>
    <row r="3539" spans="1:5" x14ac:dyDescent="0.3">
      <c r="A3539" s="5">
        <v>412630</v>
      </c>
      <c r="B3539" s="5" t="s">
        <v>6185</v>
      </c>
      <c r="C3539" s="5" t="s">
        <v>1341</v>
      </c>
      <c r="D3539" s="5" t="s">
        <v>6288</v>
      </c>
      <c r="E3539" s="2">
        <f>VLOOKUP(A3539,Atual_15052023!$A$3:$A$5573,1,0)</f>
        <v>412630</v>
      </c>
    </row>
    <row r="3540" spans="1:5" x14ac:dyDescent="0.3">
      <c r="A3540" s="5">
        <v>410700</v>
      </c>
      <c r="B3540" s="5" t="s">
        <v>6185</v>
      </c>
      <c r="C3540" s="5" t="s">
        <v>7979</v>
      </c>
      <c r="D3540" s="5" t="s">
        <v>6053</v>
      </c>
      <c r="E3540" s="2">
        <f>VLOOKUP(A3540,Atual_15052023!$A$3:$A$5573,1,0)</f>
        <v>410700</v>
      </c>
    </row>
    <row r="3541" spans="1:5" x14ac:dyDescent="0.3">
      <c r="A3541" s="5">
        <v>411007</v>
      </c>
      <c r="B3541" s="5" t="s">
        <v>6185</v>
      </c>
      <c r="C3541" s="5" t="s">
        <v>7979</v>
      </c>
      <c r="D3541" s="5" t="s">
        <v>7632</v>
      </c>
      <c r="E3541" s="2">
        <f>VLOOKUP(A3541,Atual_15052023!$A$3:$A$5573,1,0)</f>
        <v>411007</v>
      </c>
    </row>
    <row r="3542" spans="1:5" x14ac:dyDescent="0.3">
      <c r="A3542" s="5">
        <v>411730</v>
      </c>
      <c r="B3542" s="5" t="s">
        <v>6185</v>
      </c>
      <c r="C3542" s="5" t="s">
        <v>7979</v>
      </c>
      <c r="D3542" s="5" t="s">
        <v>9186</v>
      </c>
      <c r="E3542" s="2">
        <f>VLOOKUP(A3542,Atual_15052023!$A$3:$A$5573,1,0)</f>
        <v>411730</v>
      </c>
    </row>
    <row r="3543" spans="1:5" x14ac:dyDescent="0.3">
      <c r="A3543" s="5">
        <v>412170</v>
      </c>
      <c r="B3543" s="5" t="s">
        <v>6185</v>
      </c>
      <c r="C3543" s="5" t="s">
        <v>7979</v>
      </c>
      <c r="D3543" s="5" t="s">
        <v>3960</v>
      </c>
      <c r="E3543" s="2">
        <f>VLOOKUP(A3543,Atual_15052023!$A$3:$A$5573,1,0)</f>
        <v>412170</v>
      </c>
    </row>
    <row r="3544" spans="1:5" x14ac:dyDescent="0.3">
      <c r="A3544" s="5">
        <v>412710</v>
      </c>
      <c r="B3544" s="5" t="s">
        <v>6185</v>
      </c>
      <c r="C3544" s="5" t="s">
        <v>7979</v>
      </c>
      <c r="D3544" s="5" t="s">
        <v>7979</v>
      </c>
      <c r="E3544" s="2">
        <f>VLOOKUP(A3544,Atual_15052023!$A$3:$A$5573,1,0)</f>
        <v>412710</v>
      </c>
    </row>
    <row r="3545" spans="1:5" x14ac:dyDescent="0.3">
      <c r="A3545" s="5">
        <v>412750</v>
      </c>
      <c r="B3545" s="5" t="s">
        <v>6185</v>
      </c>
      <c r="C3545" s="5" t="s">
        <v>7979</v>
      </c>
      <c r="D3545" s="5" t="s">
        <v>5741</v>
      </c>
      <c r="E3545" s="2">
        <f>VLOOKUP(A3545,Atual_15052023!$A$3:$A$5573,1,0)</f>
        <v>412750</v>
      </c>
    </row>
    <row r="3546" spans="1:5" x14ac:dyDescent="0.3">
      <c r="A3546" s="5">
        <v>412853</v>
      </c>
      <c r="B3546" s="5" t="s">
        <v>6185</v>
      </c>
      <c r="C3546" s="5" t="s">
        <v>7979</v>
      </c>
      <c r="D3546" s="5" t="s">
        <v>9607</v>
      </c>
      <c r="E3546" s="2">
        <f>VLOOKUP(A3546,Atual_15052023!$A$3:$A$5573,1,0)</f>
        <v>412853</v>
      </c>
    </row>
    <row r="3547" spans="1:5" x14ac:dyDescent="0.3">
      <c r="A3547" s="5">
        <v>410200</v>
      </c>
      <c r="B3547" s="5" t="s">
        <v>6185</v>
      </c>
      <c r="C3547" s="5" t="s">
        <v>2674</v>
      </c>
      <c r="D3547" s="5" t="s">
        <v>7456</v>
      </c>
      <c r="E3547" s="2">
        <f>VLOOKUP(A3547,Atual_15052023!$A$3:$A$5573,1,0)</f>
        <v>410200</v>
      </c>
    </row>
    <row r="3548" spans="1:5" x14ac:dyDescent="0.3">
      <c r="A3548" s="5">
        <v>410715</v>
      </c>
      <c r="B3548" s="5" t="s">
        <v>6185</v>
      </c>
      <c r="C3548" s="5" t="s">
        <v>2674</v>
      </c>
      <c r="D3548" s="5" t="s">
        <v>3032</v>
      </c>
      <c r="E3548" s="2">
        <f>VLOOKUP(A3548,Atual_15052023!$A$3:$A$5573,1,0)</f>
        <v>410715</v>
      </c>
    </row>
    <row r="3549" spans="1:5" x14ac:dyDescent="0.3">
      <c r="A3549" s="5">
        <v>410753</v>
      </c>
      <c r="B3549" s="5" t="s">
        <v>6185</v>
      </c>
      <c r="C3549" s="5" t="s">
        <v>2674</v>
      </c>
      <c r="D3549" s="5" t="s">
        <v>2476</v>
      </c>
      <c r="E3549" s="2">
        <f>VLOOKUP(A3549,Atual_15052023!$A$3:$A$5573,1,0)</f>
        <v>410753</v>
      </c>
    </row>
    <row r="3550" spans="1:5" x14ac:dyDescent="0.3">
      <c r="A3550" s="5">
        <v>410880</v>
      </c>
      <c r="B3550" s="5" t="s">
        <v>6185</v>
      </c>
      <c r="C3550" s="5" t="s">
        <v>2674</v>
      </c>
      <c r="D3550" s="5" t="s">
        <v>1099</v>
      </c>
      <c r="E3550" s="2">
        <f>VLOOKUP(A3550,Atual_15052023!$A$3:$A$5573,1,0)</f>
        <v>410880</v>
      </c>
    </row>
    <row r="3551" spans="1:5" x14ac:dyDescent="0.3">
      <c r="A3551" s="5">
        <v>411460</v>
      </c>
      <c r="B3551" s="5" t="s">
        <v>6185</v>
      </c>
      <c r="C3551" s="5" t="s">
        <v>2674</v>
      </c>
      <c r="D3551" s="5" t="s">
        <v>3207</v>
      </c>
      <c r="E3551" s="2">
        <f>VLOOKUP(A3551,Atual_15052023!$A$3:$A$5573,1,0)</f>
        <v>411460</v>
      </c>
    </row>
    <row r="3552" spans="1:5" x14ac:dyDescent="0.3">
      <c r="A3552" s="5">
        <v>411535</v>
      </c>
      <c r="B3552" s="5" t="s">
        <v>6185</v>
      </c>
      <c r="C3552" s="5" t="s">
        <v>2674</v>
      </c>
      <c r="D3552" s="5" t="s">
        <v>7846</v>
      </c>
      <c r="E3552" s="2">
        <f>VLOOKUP(A3552,Atual_15052023!$A$3:$A$5573,1,0)</f>
        <v>411535</v>
      </c>
    </row>
    <row r="3553" spans="1:5" x14ac:dyDescent="0.3">
      <c r="A3553" s="5">
        <v>411585</v>
      </c>
      <c r="B3553" s="5" t="s">
        <v>6185</v>
      </c>
      <c r="C3553" s="5" t="s">
        <v>2674</v>
      </c>
      <c r="D3553" s="5" t="s">
        <v>1022</v>
      </c>
      <c r="E3553" s="2">
        <f>VLOOKUP(A3553,Atual_15052023!$A$3:$A$5573,1,0)</f>
        <v>411585</v>
      </c>
    </row>
    <row r="3554" spans="1:5" x14ac:dyDescent="0.3">
      <c r="A3554" s="5">
        <v>411722</v>
      </c>
      <c r="B3554" s="5" t="s">
        <v>6185</v>
      </c>
      <c r="C3554" s="5" t="s">
        <v>2674</v>
      </c>
      <c r="D3554" s="5" t="s">
        <v>681</v>
      </c>
      <c r="E3554" s="2">
        <f>VLOOKUP(A3554,Atual_15052023!$A$3:$A$5573,1,0)</f>
        <v>411722</v>
      </c>
    </row>
    <row r="3555" spans="1:5" x14ac:dyDescent="0.3">
      <c r="A3555" s="5">
        <v>411745</v>
      </c>
      <c r="B3555" s="5" t="s">
        <v>6185</v>
      </c>
      <c r="C3555" s="5" t="s">
        <v>2674</v>
      </c>
      <c r="D3555" s="5" t="s">
        <v>6379</v>
      </c>
      <c r="E3555" s="2">
        <f>VLOOKUP(A3555,Atual_15052023!$A$3:$A$5573,1,0)</f>
        <v>411745</v>
      </c>
    </row>
    <row r="3556" spans="1:5" x14ac:dyDescent="0.3">
      <c r="A3556" s="5">
        <v>411790</v>
      </c>
      <c r="B3556" s="5" t="s">
        <v>6185</v>
      </c>
      <c r="C3556" s="5" t="s">
        <v>2674</v>
      </c>
      <c r="D3556" s="5" t="s">
        <v>2846</v>
      </c>
      <c r="E3556" s="2">
        <f>VLOOKUP(A3556,Atual_15052023!$A$3:$A$5573,1,0)</f>
        <v>411790</v>
      </c>
    </row>
    <row r="3557" spans="1:5" x14ac:dyDescent="0.3">
      <c r="A3557" s="5">
        <v>411845</v>
      </c>
      <c r="B3557" s="5" t="s">
        <v>6185</v>
      </c>
      <c r="C3557" s="5" t="s">
        <v>2674</v>
      </c>
      <c r="D3557" s="5" t="s">
        <v>224</v>
      </c>
      <c r="E3557" s="2">
        <f>VLOOKUP(A3557,Atual_15052023!$A$3:$A$5573,1,0)</f>
        <v>411845</v>
      </c>
    </row>
    <row r="3558" spans="1:5" x14ac:dyDescent="0.3">
      <c r="A3558" s="5">
        <v>412085</v>
      </c>
      <c r="B3558" s="5" t="s">
        <v>6185</v>
      </c>
      <c r="C3558" s="5" t="s">
        <v>2674</v>
      </c>
      <c r="D3558" s="5" t="s">
        <v>1275</v>
      </c>
      <c r="E3558" s="2">
        <f>VLOOKUP(A3558,Atual_15052023!$A$3:$A$5573,1,0)</f>
        <v>412085</v>
      </c>
    </row>
    <row r="3559" spans="1:5" x14ac:dyDescent="0.3">
      <c r="A3559" s="5">
        <v>412350</v>
      </c>
      <c r="B3559" s="5" t="s">
        <v>6185</v>
      </c>
      <c r="C3559" s="5" t="s">
        <v>2674</v>
      </c>
      <c r="D3559" s="5" t="s">
        <v>6898</v>
      </c>
      <c r="E3559" s="2">
        <f>VLOOKUP(A3559,Atual_15052023!$A$3:$A$5573,1,0)</f>
        <v>412350</v>
      </c>
    </row>
    <row r="3560" spans="1:5" x14ac:dyDescent="0.3">
      <c r="A3560" s="5">
        <v>412545</v>
      </c>
      <c r="B3560" s="5" t="s">
        <v>6185</v>
      </c>
      <c r="C3560" s="5" t="s">
        <v>2674</v>
      </c>
      <c r="D3560" s="5" t="s">
        <v>6066</v>
      </c>
      <c r="E3560" s="2">
        <f>VLOOKUP(A3560,Atual_15052023!$A$3:$A$5573,1,0)</f>
        <v>412545</v>
      </c>
    </row>
    <row r="3561" spans="1:5" x14ac:dyDescent="0.3">
      <c r="A3561" s="5">
        <v>412575</v>
      </c>
      <c r="B3561" s="5" t="s">
        <v>6185</v>
      </c>
      <c r="C3561" s="5" t="s">
        <v>2674</v>
      </c>
      <c r="D3561" s="5" t="s">
        <v>647</v>
      </c>
      <c r="E3561" s="2">
        <f>VLOOKUP(A3561,Atual_15052023!$A$3:$A$5573,1,0)</f>
        <v>412575</v>
      </c>
    </row>
    <row r="3562" spans="1:5" x14ac:dyDescent="0.3">
      <c r="A3562" s="5">
        <v>412740</v>
      </c>
      <c r="B3562" s="5" t="s">
        <v>6185</v>
      </c>
      <c r="C3562" s="5" t="s">
        <v>2674</v>
      </c>
      <c r="D3562" s="5" t="s">
        <v>2881</v>
      </c>
      <c r="E3562" s="2">
        <f>VLOOKUP(A3562,Atual_15052023!$A$3:$A$5573,1,0)</f>
        <v>412740</v>
      </c>
    </row>
    <row r="3563" spans="1:5" x14ac:dyDescent="0.3">
      <c r="A3563" s="5">
        <v>412770</v>
      </c>
      <c r="B3563" s="5" t="s">
        <v>6185</v>
      </c>
      <c r="C3563" s="5" t="s">
        <v>2674</v>
      </c>
      <c r="D3563" s="5" t="s">
        <v>2674</v>
      </c>
      <c r="E3563" s="2">
        <f>VLOOKUP(A3563,Atual_15052023!$A$3:$A$5573,1,0)</f>
        <v>412770</v>
      </c>
    </row>
    <row r="3564" spans="1:5" x14ac:dyDescent="0.3">
      <c r="A3564" s="5">
        <v>412795</v>
      </c>
      <c r="B3564" s="5" t="s">
        <v>6185</v>
      </c>
      <c r="C3564" s="5" t="s">
        <v>2674</v>
      </c>
      <c r="D3564" s="5" t="s">
        <v>6261</v>
      </c>
      <c r="E3564" s="2">
        <f>VLOOKUP(A3564,Atual_15052023!$A$3:$A$5573,1,0)</f>
        <v>412795</v>
      </c>
    </row>
    <row r="3565" spans="1:5" x14ac:dyDescent="0.3">
      <c r="A3565" s="5">
        <v>412862</v>
      </c>
      <c r="B3565" s="5" t="s">
        <v>6185</v>
      </c>
      <c r="C3565" s="5" t="s">
        <v>8188</v>
      </c>
      <c r="D3565" s="5" t="s">
        <v>8416</v>
      </c>
      <c r="E3565" s="2">
        <f>VLOOKUP(A3565,Atual_15052023!$A$3:$A$5573,1,0)</f>
        <v>412862</v>
      </c>
    </row>
    <row r="3566" spans="1:5" x14ac:dyDescent="0.3">
      <c r="A3566" s="5">
        <v>410070</v>
      </c>
      <c r="B3566" s="5" t="s">
        <v>6185</v>
      </c>
      <c r="C3566" s="5" t="s">
        <v>8188</v>
      </c>
      <c r="D3566" s="5" t="s">
        <v>9879</v>
      </c>
      <c r="E3566" s="2">
        <f>VLOOKUP(A3566,Atual_15052023!$A$3:$A$5573,1,0)</f>
        <v>410070</v>
      </c>
    </row>
    <row r="3567" spans="1:5" x14ac:dyDescent="0.3">
      <c r="A3567" s="5">
        <v>410050</v>
      </c>
      <c r="B3567" s="5" t="s">
        <v>6185</v>
      </c>
      <c r="C3567" s="5" t="s">
        <v>8188</v>
      </c>
      <c r="D3567" s="5" t="s">
        <v>6690</v>
      </c>
      <c r="E3567" s="2">
        <f>VLOOKUP(A3567,Atual_15052023!$A$3:$A$5573,1,0)</f>
        <v>410050</v>
      </c>
    </row>
    <row r="3568" spans="1:5" x14ac:dyDescent="0.3">
      <c r="A3568" s="5">
        <v>410337</v>
      </c>
      <c r="B3568" s="5" t="s">
        <v>6185</v>
      </c>
      <c r="C3568" s="5" t="s">
        <v>8188</v>
      </c>
      <c r="D3568" s="5" t="s">
        <v>1842</v>
      </c>
      <c r="E3568" s="2">
        <f>VLOOKUP(A3568,Atual_15052023!$A$3:$A$5573,1,0)</f>
        <v>410337</v>
      </c>
    </row>
    <row r="3569" spans="1:5" x14ac:dyDescent="0.3">
      <c r="A3569" s="5">
        <v>410347</v>
      </c>
      <c r="B3569" s="5" t="s">
        <v>6185</v>
      </c>
      <c r="C3569" s="5" t="s">
        <v>8188</v>
      </c>
      <c r="D3569" s="5" t="s">
        <v>2981</v>
      </c>
      <c r="E3569" s="2">
        <f>VLOOKUP(A3569,Atual_15052023!$A$3:$A$5573,1,0)</f>
        <v>410347</v>
      </c>
    </row>
    <row r="3570" spans="1:5" x14ac:dyDescent="0.3">
      <c r="A3570" s="5">
        <v>410660</v>
      </c>
      <c r="B3570" s="5" t="s">
        <v>6185</v>
      </c>
      <c r="C3570" s="5" t="s">
        <v>8188</v>
      </c>
      <c r="D3570" s="5" t="s">
        <v>10760</v>
      </c>
      <c r="E3570" s="2">
        <f>VLOOKUP(A3570,Atual_15052023!$A$3:$A$5573,1,0)</f>
        <v>410660</v>
      </c>
    </row>
    <row r="3571" spans="1:5" x14ac:dyDescent="0.3">
      <c r="A3571" s="5">
        <v>410725</v>
      </c>
      <c r="B3571" s="5" t="s">
        <v>6185</v>
      </c>
      <c r="C3571" s="5" t="s">
        <v>8188</v>
      </c>
      <c r="D3571" s="5" t="s">
        <v>10216</v>
      </c>
      <c r="E3571" s="2">
        <f>VLOOKUP(A3571,Atual_15052023!$A$3:$A$5573,1,0)</f>
        <v>410725</v>
      </c>
    </row>
    <row r="3572" spans="1:5" x14ac:dyDescent="0.3">
      <c r="A3572" s="5">
        <v>410752</v>
      </c>
      <c r="B3572" s="5" t="s">
        <v>6185</v>
      </c>
      <c r="C3572" s="5" t="s">
        <v>8188</v>
      </c>
      <c r="D3572" s="5" t="s">
        <v>4431</v>
      </c>
      <c r="E3572" s="2">
        <f>VLOOKUP(A3572,Atual_15052023!$A$3:$A$5573,1,0)</f>
        <v>410752</v>
      </c>
    </row>
    <row r="3573" spans="1:5" x14ac:dyDescent="0.3">
      <c r="A3573" s="5">
        <v>410832</v>
      </c>
      <c r="B3573" s="5" t="s">
        <v>6185</v>
      </c>
      <c r="C3573" s="5" t="s">
        <v>8188</v>
      </c>
      <c r="D3573" s="5" t="s">
        <v>5973</v>
      </c>
      <c r="E3573" s="2">
        <f>VLOOKUP(A3573,Atual_15052023!$A$3:$A$5573,1,0)</f>
        <v>410832</v>
      </c>
    </row>
    <row r="3574" spans="1:5" x14ac:dyDescent="0.3">
      <c r="A3574" s="5">
        <v>410990</v>
      </c>
      <c r="B3574" s="5" t="s">
        <v>6185</v>
      </c>
      <c r="C3574" s="5" t="s">
        <v>8188</v>
      </c>
      <c r="D3574" s="5" t="s">
        <v>8835</v>
      </c>
      <c r="E3574" s="2">
        <f>VLOOKUP(A3574,Atual_15052023!$A$3:$A$5573,1,0)</f>
        <v>410990</v>
      </c>
    </row>
    <row r="3575" spans="1:5" x14ac:dyDescent="0.3">
      <c r="A3575" s="5">
        <v>411060</v>
      </c>
      <c r="B3575" s="5" t="s">
        <v>6185</v>
      </c>
      <c r="C3575" s="5" t="s">
        <v>8188</v>
      </c>
      <c r="D3575" s="5" t="s">
        <v>10347</v>
      </c>
      <c r="E3575" s="2">
        <f>VLOOKUP(A3575,Atual_15052023!$A$3:$A$5573,1,0)</f>
        <v>411060</v>
      </c>
    </row>
    <row r="3576" spans="1:5" x14ac:dyDescent="0.3">
      <c r="A3576" s="5">
        <v>411155</v>
      </c>
      <c r="B3576" s="5" t="s">
        <v>6185</v>
      </c>
      <c r="C3576" s="5" t="s">
        <v>8188</v>
      </c>
      <c r="D3576" s="5" t="s">
        <v>7169</v>
      </c>
      <c r="E3576" s="2">
        <f>VLOOKUP(A3576,Atual_15052023!$A$3:$A$5573,1,0)</f>
        <v>411155</v>
      </c>
    </row>
    <row r="3577" spans="1:5" x14ac:dyDescent="0.3">
      <c r="A3577" s="5">
        <v>411470</v>
      </c>
      <c r="B3577" s="5" t="s">
        <v>6185</v>
      </c>
      <c r="C3577" s="5" t="s">
        <v>8188</v>
      </c>
      <c r="D3577" s="5" t="s">
        <v>2797</v>
      </c>
      <c r="E3577" s="2">
        <f>VLOOKUP(A3577,Atual_15052023!$A$3:$A$5573,1,0)</f>
        <v>411470</v>
      </c>
    </row>
    <row r="3578" spans="1:5" x14ac:dyDescent="0.3">
      <c r="A3578" s="5">
        <v>411510</v>
      </c>
      <c r="B3578" s="5" t="s">
        <v>6185</v>
      </c>
      <c r="C3578" s="5" t="s">
        <v>8188</v>
      </c>
      <c r="D3578" s="5" t="s">
        <v>2386</v>
      </c>
      <c r="E3578" s="2">
        <f>VLOOKUP(A3578,Atual_15052023!$A$3:$A$5573,1,0)</f>
        <v>411510</v>
      </c>
    </row>
    <row r="3579" spans="1:5" x14ac:dyDescent="0.3">
      <c r="A3579" s="5">
        <v>411720</v>
      </c>
      <c r="B3579" s="5" t="s">
        <v>6185</v>
      </c>
      <c r="C3579" s="5" t="s">
        <v>8188</v>
      </c>
      <c r="D3579" s="5" t="s">
        <v>7002</v>
      </c>
      <c r="E3579" s="2">
        <f>VLOOKUP(A3579,Atual_15052023!$A$3:$A$5573,1,0)</f>
        <v>411720</v>
      </c>
    </row>
    <row r="3580" spans="1:5" x14ac:dyDescent="0.3">
      <c r="A3580" s="5">
        <v>411885</v>
      </c>
      <c r="B3580" s="5" t="s">
        <v>6185</v>
      </c>
      <c r="C3580" s="5" t="s">
        <v>8188</v>
      </c>
      <c r="D3580" s="5" t="s">
        <v>11103</v>
      </c>
      <c r="E3580" s="2">
        <f>VLOOKUP(A3580,Atual_15052023!$A$3:$A$5573,1,0)</f>
        <v>411885</v>
      </c>
    </row>
    <row r="3581" spans="1:5" x14ac:dyDescent="0.3">
      <c r="A3581" s="5">
        <v>411890</v>
      </c>
      <c r="B3581" s="5" t="s">
        <v>6185</v>
      </c>
      <c r="C3581" s="5" t="s">
        <v>8188</v>
      </c>
      <c r="D3581" s="5" t="s">
        <v>4681</v>
      </c>
      <c r="E3581" s="2">
        <f>VLOOKUP(A3581,Atual_15052023!$A$3:$A$5573,1,0)</f>
        <v>411890</v>
      </c>
    </row>
    <row r="3582" spans="1:5" x14ac:dyDescent="0.3">
      <c r="A3582" s="5">
        <v>412535</v>
      </c>
      <c r="B3582" s="5" t="s">
        <v>6185</v>
      </c>
      <c r="C3582" s="5" t="s">
        <v>8188</v>
      </c>
      <c r="D3582" s="5" t="s">
        <v>7892</v>
      </c>
      <c r="E3582" s="2">
        <f>VLOOKUP(A3582,Atual_15052023!$A$3:$A$5573,1,0)</f>
        <v>412535</v>
      </c>
    </row>
    <row r="3583" spans="1:5" x14ac:dyDescent="0.3">
      <c r="A3583" s="5">
        <v>412690</v>
      </c>
      <c r="B3583" s="5" t="s">
        <v>6185</v>
      </c>
      <c r="C3583" s="5" t="s">
        <v>8188</v>
      </c>
      <c r="D3583" s="5" t="s">
        <v>8821</v>
      </c>
      <c r="E3583" s="2">
        <f>VLOOKUP(A3583,Atual_15052023!$A$3:$A$5573,1,0)</f>
        <v>412690</v>
      </c>
    </row>
    <row r="3584" spans="1:5" x14ac:dyDescent="0.3">
      <c r="A3584" s="5">
        <v>412810</v>
      </c>
      <c r="B3584" s="5" t="s">
        <v>6185</v>
      </c>
      <c r="C3584" s="5" t="s">
        <v>8188</v>
      </c>
      <c r="D3584" s="5" t="s">
        <v>8188</v>
      </c>
      <c r="E3584" s="2">
        <f>VLOOKUP(A3584,Atual_15052023!$A$3:$A$5573,1,0)</f>
        <v>412810</v>
      </c>
    </row>
    <row r="3585" spans="1:5" x14ac:dyDescent="0.3">
      <c r="A3585" s="5">
        <v>412880</v>
      </c>
      <c r="B3585" s="5" t="s">
        <v>6185</v>
      </c>
      <c r="C3585" s="5" t="s">
        <v>8188</v>
      </c>
      <c r="D3585" s="5" t="s">
        <v>8147</v>
      </c>
      <c r="E3585" s="2">
        <f>VLOOKUP(A3585,Atual_15052023!$A$3:$A$5573,1,0)</f>
        <v>412880</v>
      </c>
    </row>
    <row r="3586" spans="1:5" x14ac:dyDescent="0.3">
      <c r="A3586" s="5">
        <v>410130</v>
      </c>
      <c r="B3586" s="5" t="s">
        <v>6185</v>
      </c>
      <c r="C3586" s="5" t="s">
        <v>10565</v>
      </c>
      <c r="D3586" s="5" t="s">
        <v>10399</v>
      </c>
      <c r="E3586" s="2">
        <f>VLOOKUP(A3586,Atual_15052023!$A$3:$A$5573,1,0)</f>
        <v>410130</v>
      </c>
    </row>
    <row r="3587" spans="1:5" x14ac:dyDescent="0.3">
      <c r="A3587" s="5">
        <v>410290</v>
      </c>
      <c r="B3587" s="5" t="s">
        <v>6185</v>
      </c>
      <c r="C3587" s="5" t="s">
        <v>10565</v>
      </c>
      <c r="D3587" s="5" t="s">
        <v>854</v>
      </c>
      <c r="E3587" s="2">
        <f>VLOOKUP(A3587,Atual_15052023!$A$3:$A$5573,1,0)</f>
        <v>410290</v>
      </c>
    </row>
    <row r="3588" spans="1:5" x14ac:dyDescent="0.3">
      <c r="A3588" s="5">
        <v>410680</v>
      </c>
      <c r="B3588" s="5" t="s">
        <v>6185</v>
      </c>
      <c r="C3588" s="5" t="s">
        <v>10565</v>
      </c>
      <c r="D3588" s="5" t="s">
        <v>1872</v>
      </c>
      <c r="E3588" s="2">
        <f>VLOOKUP(A3588,Atual_15052023!$A$3:$A$5573,1,0)</f>
        <v>410680</v>
      </c>
    </row>
    <row r="3589" spans="1:5" x14ac:dyDescent="0.3">
      <c r="A3589" s="5">
        <v>410850</v>
      </c>
      <c r="B3589" s="5" t="s">
        <v>6185</v>
      </c>
      <c r="C3589" s="5" t="s">
        <v>10565</v>
      </c>
      <c r="D3589" s="5" t="s">
        <v>11074</v>
      </c>
      <c r="E3589" s="2">
        <f>VLOOKUP(A3589,Atual_15052023!$A$3:$A$5573,1,0)</f>
        <v>410850</v>
      </c>
    </row>
    <row r="3590" spans="1:5" x14ac:dyDescent="0.3">
      <c r="A3590" s="5">
        <v>411860</v>
      </c>
      <c r="B3590" s="5" t="s">
        <v>6185</v>
      </c>
      <c r="C3590" s="5" t="s">
        <v>10565</v>
      </c>
      <c r="D3590" s="5" t="s">
        <v>3054</v>
      </c>
      <c r="E3590" s="2">
        <f>VLOOKUP(A3590,Atual_15052023!$A$3:$A$5573,1,0)</f>
        <v>411860</v>
      </c>
    </row>
    <row r="3591" spans="1:5" x14ac:dyDescent="0.3">
      <c r="A3591" s="5">
        <v>411870</v>
      </c>
      <c r="B3591" s="5" t="s">
        <v>6185</v>
      </c>
      <c r="C3591" s="5" t="s">
        <v>10565</v>
      </c>
      <c r="D3591" s="5" t="s">
        <v>1412</v>
      </c>
      <c r="E3591" s="2">
        <f>VLOOKUP(A3591,Atual_15052023!$A$3:$A$5573,1,0)</f>
        <v>411870</v>
      </c>
    </row>
    <row r="3592" spans="1:5" x14ac:dyDescent="0.3">
      <c r="A3592" s="5">
        <v>412030</v>
      </c>
      <c r="B3592" s="5" t="s">
        <v>6185</v>
      </c>
      <c r="C3592" s="5" t="s">
        <v>10565</v>
      </c>
      <c r="D3592" s="5" t="s">
        <v>8508</v>
      </c>
      <c r="E3592" s="2">
        <f>VLOOKUP(A3592,Atual_15052023!$A$3:$A$5573,1,0)</f>
        <v>412030</v>
      </c>
    </row>
    <row r="3593" spans="1:5" x14ac:dyDescent="0.3">
      <c r="A3593" s="5">
        <v>412560</v>
      </c>
      <c r="B3593" s="5" t="s">
        <v>6185</v>
      </c>
      <c r="C3593" s="5" t="s">
        <v>10565</v>
      </c>
      <c r="D3593" s="5" t="s">
        <v>2051</v>
      </c>
      <c r="E3593" s="2">
        <f>VLOOKUP(A3593,Atual_15052023!$A$3:$A$5573,1,0)</f>
        <v>412560</v>
      </c>
    </row>
    <row r="3594" spans="1:5" x14ac:dyDescent="0.3">
      <c r="A3594" s="5">
        <v>412820</v>
      </c>
      <c r="B3594" s="5" t="s">
        <v>6185</v>
      </c>
      <c r="C3594" s="5" t="s">
        <v>10565</v>
      </c>
      <c r="D3594" s="5" t="s">
        <v>10565</v>
      </c>
      <c r="E3594" s="2">
        <f>VLOOKUP(A3594,Atual_15052023!$A$3:$A$5573,1,0)</f>
        <v>412820</v>
      </c>
    </row>
    <row r="3595" spans="1:5" x14ac:dyDescent="0.3">
      <c r="A3595" s="5">
        <v>330010</v>
      </c>
      <c r="B3595" s="5" t="s">
        <v>3937</v>
      </c>
      <c r="C3595" s="5" t="s">
        <v>11278</v>
      </c>
      <c r="D3595" s="5" t="s">
        <v>7240</v>
      </c>
      <c r="E3595" s="2">
        <f>VLOOKUP(A3595,Atual_15052023!$A$3:$A$5573,1,0)</f>
        <v>330010</v>
      </c>
    </row>
    <row r="3596" spans="1:5" x14ac:dyDescent="0.3">
      <c r="A3596" s="5">
        <v>330260</v>
      </c>
      <c r="B3596" s="5" t="s">
        <v>3937</v>
      </c>
      <c r="C3596" s="5" t="s">
        <v>11278</v>
      </c>
      <c r="D3596" s="5" t="s">
        <v>8806</v>
      </c>
      <c r="E3596" s="2">
        <f>VLOOKUP(A3596,Atual_15052023!$A$3:$A$5573,1,0)</f>
        <v>330260</v>
      </c>
    </row>
    <row r="3597" spans="1:5" x14ac:dyDescent="0.3">
      <c r="A3597" s="5">
        <v>330380</v>
      </c>
      <c r="B3597" s="5" t="s">
        <v>3937</v>
      </c>
      <c r="C3597" s="5" t="s">
        <v>11278</v>
      </c>
      <c r="D3597" s="5" t="s">
        <v>2727</v>
      </c>
      <c r="E3597" s="2">
        <f>VLOOKUP(A3597,Atual_15052023!$A$3:$A$5573,1,0)</f>
        <v>330380</v>
      </c>
    </row>
    <row r="3598" spans="1:5" x14ac:dyDescent="0.3">
      <c r="A3598" s="5">
        <v>330020</v>
      </c>
      <c r="B3598" s="5" t="s">
        <v>3937</v>
      </c>
      <c r="C3598" s="5" t="s">
        <v>2256</v>
      </c>
      <c r="D3598" s="5" t="s">
        <v>1924</v>
      </c>
      <c r="E3598" s="2">
        <f>VLOOKUP(A3598,Atual_15052023!$A$3:$A$5573,1,0)</f>
        <v>330020</v>
      </c>
    </row>
    <row r="3599" spans="1:5" x14ac:dyDescent="0.3">
      <c r="A3599" s="5">
        <v>330023</v>
      </c>
      <c r="B3599" s="5" t="s">
        <v>3937</v>
      </c>
      <c r="C3599" s="5" t="s">
        <v>2256</v>
      </c>
      <c r="D3599" s="5" t="s">
        <v>8543</v>
      </c>
      <c r="E3599" s="2">
        <f>VLOOKUP(A3599,Atual_15052023!$A$3:$A$5573,1,0)</f>
        <v>330023</v>
      </c>
    </row>
    <row r="3600" spans="1:5" x14ac:dyDescent="0.3">
      <c r="A3600" s="5">
        <v>330025</v>
      </c>
      <c r="B3600" s="5" t="s">
        <v>3937</v>
      </c>
      <c r="C3600" s="5" t="s">
        <v>2256</v>
      </c>
      <c r="D3600" s="5" t="s">
        <v>6235</v>
      </c>
      <c r="E3600" s="2">
        <f>VLOOKUP(A3600,Atual_15052023!$A$3:$A$5573,1,0)</f>
        <v>330025</v>
      </c>
    </row>
    <row r="3601" spans="1:5" x14ac:dyDescent="0.3">
      <c r="A3601" s="5">
        <v>330070</v>
      </c>
      <c r="B3601" s="5" t="s">
        <v>3937</v>
      </c>
      <c r="C3601" s="5" t="s">
        <v>2256</v>
      </c>
      <c r="D3601" s="5" t="s">
        <v>414</v>
      </c>
      <c r="E3601" s="2">
        <f>VLOOKUP(A3601,Atual_15052023!$A$3:$A$5573,1,0)</f>
        <v>330070</v>
      </c>
    </row>
    <row r="3602" spans="1:5" x14ac:dyDescent="0.3">
      <c r="A3602" s="5">
        <v>330130</v>
      </c>
      <c r="B3602" s="5" t="s">
        <v>3937</v>
      </c>
      <c r="C3602" s="5" t="s">
        <v>2256</v>
      </c>
      <c r="D3602" s="5" t="s">
        <v>4497</v>
      </c>
      <c r="E3602" s="2">
        <f>VLOOKUP(A3602,Atual_15052023!$A$3:$A$5573,1,0)</f>
        <v>330130</v>
      </c>
    </row>
    <row r="3603" spans="1:5" x14ac:dyDescent="0.3">
      <c r="A3603" s="5">
        <v>330187</v>
      </c>
      <c r="B3603" s="5" t="s">
        <v>3937</v>
      </c>
      <c r="C3603" s="5" t="s">
        <v>2256</v>
      </c>
      <c r="D3603" s="5" t="s">
        <v>6978</v>
      </c>
      <c r="E3603" s="2">
        <f>VLOOKUP(A3603,Atual_15052023!$A$3:$A$5573,1,0)</f>
        <v>330187</v>
      </c>
    </row>
    <row r="3604" spans="1:5" x14ac:dyDescent="0.3">
      <c r="A3604" s="5">
        <v>330452</v>
      </c>
      <c r="B3604" s="5" t="s">
        <v>3937</v>
      </c>
      <c r="C3604" s="5" t="s">
        <v>2256</v>
      </c>
      <c r="D3604" s="5" t="s">
        <v>1506</v>
      </c>
      <c r="E3604" s="2">
        <f>VLOOKUP(A3604,Atual_15052023!$A$3:$A$5573,1,0)</f>
        <v>330452</v>
      </c>
    </row>
    <row r="3605" spans="1:5" x14ac:dyDescent="0.3">
      <c r="A3605" s="5">
        <v>330520</v>
      </c>
      <c r="B3605" s="5" t="s">
        <v>3937</v>
      </c>
      <c r="C3605" s="5" t="s">
        <v>2256</v>
      </c>
      <c r="D3605" s="5" t="s">
        <v>9708</v>
      </c>
      <c r="E3605" s="2">
        <f>VLOOKUP(A3605,Atual_15052023!$A$3:$A$5573,1,0)</f>
        <v>330520</v>
      </c>
    </row>
    <row r="3606" spans="1:5" x14ac:dyDescent="0.3">
      <c r="A3606" s="5">
        <v>330550</v>
      </c>
      <c r="B3606" s="5" t="s">
        <v>3937</v>
      </c>
      <c r="C3606" s="5" t="s">
        <v>2256</v>
      </c>
      <c r="D3606" s="5" t="s">
        <v>2119</v>
      </c>
      <c r="E3606" s="2">
        <f>VLOOKUP(A3606,Atual_15052023!$A$3:$A$5573,1,0)</f>
        <v>330550</v>
      </c>
    </row>
    <row r="3607" spans="1:5" x14ac:dyDescent="0.3">
      <c r="A3607" s="5">
        <v>330022</v>
      </c>
      <c r="B3607" s="5" t="s">
        <v>3937</v>
      </c>
      <c r="C3607" s="5" t="s">
        <v>10310</v>
      </c>
      <c r="D3607" s="5" t="s">
        <v>3672</v>
      </c>
      <c r="E3607" s="2">
        <f>VLOOKUP(A3607,Atual_15052023!$A$3:$A$5573,1,0)</f>
        <v>330022</v>
      </c>
    </row>
    <row r="3608" spans="1:5" x14ac:dyDescent="0.3">
      <c r="A3608" s="5">
        <v>330095</v>
      </c>
      <c r="B3608" s="5" t="s">
        <v>3937</v>
      </c>
      <c r="C3608" s="5" t="s">
        <v>10310</v>
      </c>
      <c r="D3608" s="5" t="s">
        <v>2984</v>
      </c>
      <c r="E3608" s="2">
        <f>VLOOKUP(A3608,Atual_15052023!$A$3:$A$5573,1,0)</f>
        <v>330095</v>
      </c>
    </row>
    <row r="3609" spans="1:5" x14ac:dyDescent="0.3">
      <c r="A3609" s="5">
        <v>330180</v>
      </c>
      <c r="B3609" s="5" t="s">
        <v>3937</v>
      </c>
      <c r="C3609" s="5" t="s">
        <v>10310</v>
      </c>
      <c r="D3609" s="5" t="s">
        <v>496</v>
      </c>
      <c r="E3609" s="2">
        <f>VLOOKUP(A3609,Atual_15052023!$A$3:$A$5573,1,0)</f>
        <v>330180</v>
      </c>
    </row>
    <row r="3610" spans="1:5" x14ac:dyDescent="0.3">
      <c r="A3610" s="5">
        <v>330280</v>
      </c>
      <c r="B3610" s="5" t="s">
        <v>3937</v>
      </c>
      <c r="C3610" s="5" t="s">
        <v>10310</v>
      </c>
      <c r="D3610" s="5" t="s">
        <v>5452</v>
      </c>
      <c r="E3610" s="2">
        <f>VLOOKUP(A3610,Atual_15052023!$A$3:$A$5573,1,0)</f>
        <v>330280</v>
      </c>
    </row>
    <row r="3611" spans="1:5" x14ac:dyDescent="0.3">
      <c r="A3611" s="5">
        <v>330290</v>
      </c>
      <c r="B3611" s="5" t="s">
        <v>3937</v>
      </c>
      <c r="C3611" s="5" t="s">
        <v>10310</v>
      </c>
      <c r="D3611" s="5" t="s">
        <v>932</v>
      </c>
      <c r="E3611" s="2">
        <f>VLOOKUP(A3611,Atual_15052023!$A$3:$A$5573,1,0)</f>
        <v>330290</v>
      </c>
    </row>
    <row r="3612" spans="1:5" x14ac:dyDescent="0.3">
      <c r="A3612" s="5">
        <v>330360</v>
      </c>
      <c r="B3612" s="5" t="s">
        <v>3937</v>
      </c>
      <c r="C3612" s="5" t="s">
        <v>10310</v>
      </c>
      <c r="D3612" s="5" t="s">
        <v>7620</v>
      </c>
      <c r="E3612" s="2">
        <f>VLOOKUP(A3612,Atual_15052023!$A$3:$A$5573,1,0)</f>
        <v>330360</v>
      </c>
    </row>
    <row r="3613" spans="1:5" x14ac:dyDescent="0.3">
      <c r="A3613" s="5">
        <v>330370</v>
      </c>
      <c r="B3613" s="5" t="s">
        <v>3937</v>
      </c>
      <c r="C3613" s="5" t="s">
        <v>10310</v>
      </c>
      <c r="D3613" s="5" t="s">
        <v>4946</v>
      </c>
      <c r="E3613" s="2">
        <f>VLOOKUP(A3613,Atual_15052023!$A$3:$A$5573,1,0)</f>
        <v>330370</v>
      </c>
    </row>
    <row r="3614" spans="1:5" x14ac:dyDescent="0.3">
      <c r="A3614" s="5">
        <v>330385</v>
      </c>
      <c r="B3614" s="5" t="s">
        <v>3937</v>
      </c>
      <c r="C3614" s="5" t="s">
        <v>10310</v>
      </c>
      <c r="D3614" s="5" t="s">
        <v>6627</v>
      </c>
      <c r="E3614" s="2">
        <f>VLOOKUP(A3614,Atual_15052023!$A$3:$A$5573,1,0)</f>
        <v>330385</v>
      </c>
    </row>
    <row r="3615" spans="1:5" x14ac:dyDescent="0.3">
      <c r="A3615" s="5">
        <v>330540</v>
      </c>
      <c r="B3615" s="5" t="s">
        <v>3937</v>
      </c>
      <c r="C3615" s="5" t="s">
        <v>10310</v>
      </c>
      <c r="D3615" s="5" t="s">
        <v>3149</v>
      </c>
      <c r="E3615" s="2">
        <f>VLOOKUP(A3615,Atual_15052023!$A$3:$A$5573,1,0)</f>
        <v>330540</v>
      </c>
    </row>
    <row r="3616" spans="1:5" x14ac:dyDescent="0.3">
      <c r="A3616" s="5">
        <v>330600</v>
      </c>
      <c r="B3616" s="5" t="s">
        <v>3937</v>
      </c>
      <c r="C3616" s="5" t="s">
        <v>10310</v>
      </c>
      <c r="D3616" s="5" t="s">
        <v>6882</v>
      </c>
      <c r="E3616" s="2">
        <f>VLOOKUP(A3616,Atual_15052023!$A$3:$A$5573,1,0)</f>
        <v>330600</v>
      </c>
    </row>
    <row r="3617" spans="1:5" x14ac:dyDescent="0.3">
      <c r="A3617" s="5">
        <v>330620</v>
      </c>
      <c r="B3617" s="5" t="s">
        <v>3937</v>
      </c>
      <c r="C3617" s="5" t="s">
        <v>10310</v>
      </c>
      <c r="D3617" s="5" t="s">
        <v>2772</v>
      </c>
      <c r="E3617" s="2">
        <f>VLOOKUP(A3617,Atual_15052023!$A$3:$A$5573,1,0)</f>
        <v>330620</v>
      </c>
    </row>
    <row r="3618" spans="1:5" x14ac:dyDescent="0.3">
      <c r="A3618" s="5">
        <v>330030</v>
      </c>
      <c r="B3618" s="5" t="s">
        <v>3937</v>
      </c>
      <c r="C3618" s="5" t="s">
        <v>4738</v>
      </c>
      <c r="D3618" s="5" t="s">
        <v>2126</v>
      </c>
      <c r="E3618" s="2">
        <f>VLOOKUP(A3618,Atual_15052023!$A$3:$A$5573,1,0)</f>
        <v>330030</v>
      </c>
    </row>
    <row r="3619" spans="1:5" x14ac:dyDescent="0.3">
      <c r="A3619" s="5">
        <v>330040</v>
      </c>
      <c r="B3619" s="5" t="s">
        <v>3937</v>
      </c>
      <c r="C3619" s="5" t="s">
        <v>4738</v>
      </c>
      <c r="D3619" s="5" t="s">
        <v>9986</v>
      </c>
      <c r="E3619" s="2">
        <f>VLOOKUP(A3619,Atual_15052023!$A$3:$A$5573,1,0)</f>
        <v>330040</v>
      </c>
    </row>
    <row r="3620" spans="1:5" x14ac:dyDescent="0.3">
      <c r="A3620" s="5">
        <v>330225</v>
      </c>
      <c r="B3620" s="5" t="s">
        <v>3937</v>
      </c>
      <c r="C3620" s="5" t="s">
        <v>4738</v>
      </c>
      <c r="D3620" s="5" t="s">
        <v>1722</v>
      </c>
      <c r="E3620" s="2">
        <f>VLOOKUP(A3620,Atual_15052023!$A$3:$A$5573,1,0)</f>
        <v>330225</v>
      </c>
    </row>
    <row r="3621" spans="1:5" x14ac:dyDescent="0.3">
      <c r="A3621" s="5">
        <v>330395</v>
      </c>
      <c r="B3621" s="5" t="s">
        <v>3937</v>
      </c>
      <c r="C3621" s="5" t="s">
        <v>4738</v>
      </c>
      <c r="D3621" s="5" t="s">
        <v>1767</v>
      </c>
      <c r="E3621" s="2">
        <f>VLOOKUP(A3621,Atual_15052023!$A$3:$A$5573,1,0)</f>
        <v>330395</v>
      </c>
    </row>
    <row r="3622" spans="1:5" x14ac:dyDescent="0.3">
      <c r="A3622" s="5">
        <v>330400</v>
      </c>
      <c r="B3622" s="5" t="s">
        <v>3937</v>
      </c>
      <c r="C3622" s="5" t="s">
        <v>4738</v>
      </c>
      <c r="D3622" s="5" t="s">
        <v>8303</v>
      </c>
      <c r="E3622" s="2">
        <f>VLOOKUP(A3622,Atual_15052023!$A$3:$A$5573,1,0)</f>
        <v>330400</v>
      </c>
    </row>
    <row r="3623" spans="1:5" x14ac:dyDescent="0.3">
      <c r="A3623" s="5">
        <v>330411</v>
      </c>
      <c r="B3623" s="5" t="s">
        <v>3937</v>
      </c>
      <c r="C3623" s="5" t="s">
        <v>4738</v>
      </c>
      <c r="D3623" s="5" t="s">
        <v>6912</v>
      </c>
      <c r="E3623" s="2">
        <f>VLOOKUP(A3623,Atual_15052023!$A$3:$A$5573,1,0)</f>
        <v>330411</v>
      </c>
    </row>
    <row r="3624" spans="1:5" x14ac:dyDescent="0.3">
      <c r="A3624" s="5">
        <v>330412</v>
      </c>
      <c r="B3624" s="5" t="s">
        <v>3937</v>
      </c>
      <c r="C3624" s="5" t="s">
        <v>4738</v>
      </c>
      <c r="D3624" s="5" t="s">
        <v>2312</v>
      </c>
      <c r="E3624" s="2">
        <f>VLOOKUP(A3624,Atual_15052023!$A$3:$A$5573,1,0)</f>
        <v>330412</v>
      </c>
    </row>
    <row r="3625" spans="1:5" x14ac:dyDescent="0.3">
      <c r="A3625" s="5">
        <v>330420</v>
      </c>
      <c r="B3625" s="5" t="s">
        <v>3937</v>
      </c>
      <c r="C3625" s="5" t="s">
        <v>4738</v>
      </c>
      <c r="D3625" s="5" t="s">
        <v>5904</v>
      </c>
      <c r="E3625" s="2">
        <f>VLOOKUP(A3625,Atual_15052023!$A$3:$A$5573,1,0)</f>
        <v>330420</v>
      </c>
    </row>
    <row r="3626" spans="1:5" x14ac:dyDescent="0.3">
      <c r="A3626" s="5">
        <v>330440</v>
      </c>
      <c r="B3626" s="5" t="s">
        <v>3937</v>
      </c>
      <c r="C3626" s="5" t="s">
        <v>4738</v>
      </c>
      <c r="D3626" s="5" t="s">
        <v>5784</v>
      </c>
      <c r="E3626" s="2">
        <f>VLOOKUP(A3626,Atual_15052023!$A$3:$A$5573,1,0)</f>
        <v>330440</v>
      </c>
    </row>
    <row r="3627" spans="1:5" x14ac:dyDescent="0.3">
      <c r="A3627" s="5">
        <v>330450</v>
      </c>
      <c r="B3627" s="5" t="s">
        <v>3937</v>
      </c>
      <c r="C3627" s="5" t="s">
        <v>4738</v>
      </c>
      <c r="D3627" s="5" t="s">
        <v>1444</v>
      </c>
      <c r="E3627" s="2">
        <f>VLOOKUP(A3627,Atual_15052023!$A$3:$A$5573,1,0)</f>
        <v>330450</v>
      </c>
    </row>
    <row r="3628" spans="1:5" x14ac:dyDescent="0.3">
      <c r="A3628" s="5">
        <v>330610</v>
      </c>
      <c r="B3628" s="5" t="s">
        <v>3937</v>
      </c>
      <c r="C3628" s="5" t="s">
        <v>4738</v>
      </c>
      <c r="D3628" s="5" t="s">
        <v>2927</v>
      </c>
      <c r="E3628" s="2">
        <f>VLOOKUP(A3628,Atual_15052023!$A$3:$A$5573,1,0)</f>
        <v>330610</v>
      </c>
    </row>
    <row r="3629" spans="1:5" x14ac:dyDescent="0.3">
      <c r="A3629" s="5">
        <v>330630</v>
      </c>
      <c r="B3629" s="5" t="s">
        <v>3937</v>
      </c>
      <c r="C3629" s="5" t="s">
        <v>4738</v>
      </c>
      <c r="D3629" s="5" t="s">
        <v>10292</v>
      </c>
      <c r="E3629" s="2">
        <f>VLOOKUP(A3629,Atual_15052023!$A$3:$A$5573,1,0)</f>
        <v>330630</v>
      </c>
    </row>
    <row r="3630" spans="1:5" x14ac:dyDescent="0.3">
      <c r="A3630" s="5">
        <v>330045</v>
      </c>
      <c r="B3630" s="5" t="s">
        <v>3937</v>
      </c>
      <c r="C3630" s="5" t="s">
        <v>1388</v>
      </c>
      <c r="D3630" s="5" t="s">
        <v>509</v>
      </c>
      <c r="E3630" s="2">
        <f>VLOOKUP(A3630,Atual_15052023!$A$3:$A$5573,1,0)</f>
        <v>330045</v>
      </c>
    </row>
    <row r="3631" spans="1:5" x14ac:dyDescent="0.3">
      <c r="A3631" s="5">
        <v>330170</v>
      </c>
      <c r="B3631" s="5" t="s">
        <v>3937</v>
      </c>
      <c r="C3631" s="5" t="s">
        <v>1388</v>
      </c>
      <c r="D3631" s="5" t="s">
        <v>395</v>
      </c>
      <c r="E3631" s="2">
        <f>VLOOKUP(A3631,Atual_15052023!$A$3:$A$5573,1,0)</f>
        <v>330170</v>
      </c>
    </row>
    <row r="3632" spans="1:5" x14ac:dyDescent="0.3">
      <c r="A3632" s="5">
        <v>330200</v>
      </c>
      <c r="B3632" s="5" t="s">
        <v>3937</v>
      </c>
      <c r="C3632" s="5" t="s">
        <v>1388</v>
      </c>
      <c r="D3632" s="5" t="s">
        <v>1595</v>
      </c>
      <c r="E3632" s="2">
        <f>VLOOKUP(A3632,Atual_15052023!$A$3:$A$5573,1,0)</f>
        <v>330200</v>
      </c>
    </row>
    <row r="3633" spans="1:5" x14ac:dyDescent="0.3">
      <c r="A3633" s="5">
        <v>330227</v>
      </c>
      <c r="B3633" s="5" t="s">
        <v>3937</v>
      </c>
      <c r="C3633" s="5" t="s">
        <v>1388</v>
      </c>
      <c r="D3633" s="5" t="s">
        <v>5110</v>
      </c>
      <c r="E3633" s="2">
        <f>VLOOKUP(A3633,Atual_15052023!$A$3:$A$5573,1,0)</f>
        <v>330227</v>
      </c>
    </row>
    <row r="3634" spans="1:5" x14ac:dyDescent="0.3">
      <c r="A3634" s="5">
        <v>330250</v>
      </c>
      <c r="B3634" s="5" t="s">
        <v>3937</v>
      </c>
      <c r="C3634" s="5" t="s">
        <v>1388</v>
      </c>
      <c r="D3634" s="5" t="s">
        <v>7381</v>
      </c>
      <c r="E3634" s="2">
        <f>VLOOKUP(A3634,Atual_15052023!$A$3:$A$5573,1,0)</f>
        <v>330250</v>
      </c>
    </row>
    <row r="3635" spans="1:5" x14ac:dyDescent="0.3">
      <c r="A3635" s="5">
        <v>330285</v>
      </c>
      <c r="B3635" s="5" t="s">
        <v>3937</v>
      </c>
      <c r="C3635" s="5" t="s">
        <v>1388</v>
      </c>
      <c r="D3635" s="5" t="s">
        <v>8683</v>
      </c>
      <c r="E3635" s="2">
        <f>VLOOKUP(A3635,Atual_15052023!$A$3:$A$5573,1,0)</f>
        <v>330285</v>
      </c>
    </row>
    <row r="3636" spans="1:5" x14ac:dyDescent="0.3">
      <c r="A3636" s="5">
        <v>330320</v>
      </c>
      <c r="B3636" s="5" t="s">
        <v>3937</v>
      </c>
      <c r="C3636" s="5" t="s">
        <v>1388</v>
      </c>
      <c r="D3636" s="5" t="s">
        <v>8606</v>
      </c>
      <c r="E3636" s="2">
        <f>VLOOKUP(A3636,Atual_15052023!$A$3:$A$5573,1,0)</f>
        <v>330320</v>
      </c>
    </row>
    <row r="3637" spans="1:5" x14ac:dyDescent="0.3">
      <c r="A3637" s="5">
        <v>330350</v>
      </c>
      <c r="B3637" s="5" t="s">
        <v>3937</v>
      </c>
      <c r="C3637" s="5" t="s">
        <v>1388</v>
      </c>
      <c r="D3637" s="5" t="s">
        <v>2613</v>
      </c>
      <c r="E3637" s="2">
        <f>VLOOKUP(A3637,Atual_15052023!$A$3:$A$5573,1,0)</f>
        <v>330350</v>
      </c>
    </row>
    <row r="3638" spans="1:5" x14ac:dyDescent="0.3">
      <c r="A3638" s="5">
        <v>330414</v>
      </c>
      <c r="B3638" s="5" t="s">
        <v>3937</v>
      </c>
      <c r="C3638" s="5" t="s">
        <v>1388</v>
      </c>
      <c r="D3638" s="5" t="s">
        <v>8783</v>
      </c>
      <c r="E3638" s="2">
        <f>VLOOKUP(A3638,Atual_15052023!$A$3:$A$5573,1,0)</f>
        <v>330414</v>
      </c>
    </row>
    <row r="3639" spans="1:5" x14ac:dyDescent="0.3">
      <c r="A3639" s="5">
        <v>330455</v>
      </c>
      <c r="B3639" s="5" t="s">
        <v>3937</v>
      </c>
      <c r="C3639" s="5" t="s">
        <v>1388</v>
      </c>
      <c r="D3639" s="5" t="s">
        <v>4257</v>
      </c>
      <c r="E3639" s="2">
        <f>VLOOKUP(A3639,Atual_15052023!$A$3:$A$5573,1,0)</f>
        <v>330455</v>
      </c>
    </row>
    <row r="3640" spans="1:5" x14ac:dyDescent="0.3">
      <c r="A3640" s="5">
        <v>330510</v>
      </c>
      <c r="B3640" s="5" t="s">
        <v>3937</v>
      </c>
      <c r="C3640" s="5" t="s">
        <v>1388</v>
      </c>
      <c r="D3640" s="5" t="s">
        <v>528</v>
      </c>
      <c r="E3640" s="2">
        <f>VLOOKUP(A3640,Atual_15052023!$A$3:$A$5573,1,0)</f>
        <v>330510</v>
      </c>
    </row>
    <row r="3641" spans="1:5" x14ac:dyDescent="0.3">
      <c r="A3641" s="5">
        <v>330555</v>
      </c>
      <c r="B3641" s="5" t="s">
        <v>3937</v>
      </c>
      <c r="C3641" s="5" t="s">
        <v>1388</v>
      </c>
      <c r="D3641" s="5" t="s">
        <v>10735</v>
      </c>
      <c r="E3641" s="2">
        <f>VLOOKUP(A3641,Atual_15052023!$A$3:$A$5573,1,0)</f>
        <v>330555</v>
      </c>
    </row>
    <row r="3642" spans="1:5" x14ac:dyDescent="0.3">
      <c r="A3642" s="5">
        <v>330190</v>
      </c>
      <c r="B3642" s="5" t="s">
        <v>3937</v>
      </c>
      <c r="C3642" s="5" t="s">
        <v>7792</v>
      </c>
      <c r="D3642" s="5" t="s">
        <v>10563</v>
      </c>
      <c r="E3642" s="2">
        <f>VLOOKUP(A3642,Atual_15052023!$A$3:$A$5573,1,0)</f>
        <v>330190</v>
      </c>
    </row>
    <row r="3643" spans="1:5" x14ac:dyDescent="0.3">
      <c r="A3643" s="5">
        <v>330270</v>
      </c>
      <c r="B3643" s="5" t="s">
        <v>3937</v>
      </c>
      <c r="C3643" s="5" t="s">
        <v>7792</v>
      </c>
      <c r="D3643" s="5" t="s">
        <v>1507</v>
      </c>
      <c r="E3643" s="2">
        <f>VLOOKUP(A3643,Atual_15052023!$A$3:$A$5573,1,0)</f>
        <v>330270</v>
      </c>
    </row>
    <row r="3644" spans="1:5" x14ac:dyDescent="0.3">
      <c r="A3644" s="5">
        <v>330330</v>
      </c>
      <c r="B3644" s="5" t="s">
        <v>3937</v>
      </c>
      <c r="C3644" s="5" t="s">
        <v>7792</v>
      </c>
      <c r="D3644" s="5" t="s">
        <v>7976</v>
      </c>
      <c r="E3644" s="2">
        <f>VLOOKUP(A3644,Atual_15052023!$A$3:$A$5573,1,0)</f>
        <v>330330</v>
      </c>
    </row>
    <row r="3645" spans="1:5" x14ac:dyDescent="0.3">
      <c r="A3645" s="5">
        <v>330430</v>
      </c>
      <c r="B3645" s="5" t="s">
        <v>3937</v>
      </c>
      <c r="C3645" s="5" t="s">
        <v>7792</v>
      </c>
      <c r="D3645" s="5" t="s">
        <v>9405</v>
      </c>
      <c r="E3645" s="2">
        <f>VLOOKUP(A3645,Atual_15052023!$A$3:$A$5573,1,0)</f>
        <v>330430</v>
      </c>
    </row>
    <row r="3646" spans="1:5" x14ac:dyDescent="0.3">
      <c r="A3646" s="5">
        <v>330490</v>
      </c>
      <c r="B3646" s="5" t="s">
        <v>3937</v>
      </c>
      <c r="C3646" s="5" t="s">
        <v>7792</v>
      </c>
      <c r="D3646" s="5" t="s">
        <v>8768</v>
      </c>
      <c r="E3646" s="2">
        <f>VLOOKUP(A3646,Atual_15052023!$A$3:$A$5573,1,0)</f>
        <v>330490</v>
      </c>
    </row>
    <row r="3647" spans="1:5" x14ac:dyDescent="0.3">
      <c r="A3647" s="5">
        <v>330560</v>
      </c>
      <c r="B3647" s="5" t="s">
        <v>3937</v>
      </c>
      <c r="C3647" s="5" t="s">
        <v>7792</v>
      </c>
      <c r="D3647" s="5" t="s">
        <v>9700</v>
      </c>
      <c r="E3647" s="2">
        <f>VLOOKUP(A3647,Atual_15052023!$A$3:$A$5573,1,0)</f>
        <v>330560</v>
      </c>
    </row>
    <row r="3648" spans="1:5" x14ac:dyDescent="0.3">
      <c r="A3648" s="5">
        <v>330575</v>
      </c>
      <c r="B3648" s="5" t="s">
        <v>3937</v>
      </c>
      <c r="C3648" s="5" t="s">
        <v>7792</v>
      </c>
      <c r="D3648" s="5" t="s">
        <v>5999</v>
      </c>
      <c r="E3648" s="2">
        <f>VLOOKUP(A3648,Atual_15052023!$A$3:$A$5573,1,0)</f>
        <v>330575</v>
      </c>
    </row>
    <row r="3649" spans="1:5" x14ac:dyDescent="0.3">
      <c r="A3649" s="5">
        <v>330015</v>
      </c>
      <c r="B3649" s="5" t="s">
        <v>3937</v>
      </c>
      <c r="C3649" s="5" t="s">
        <v>626</v>
      </c>
      <c r="D3649" s="5" t="s">
        <v>10502</v>
      </c>
      <c r="E3649" s="2">
        <f>VLOOKUP(A3649,Atual_15052023!$A$3:$A$5573,1,0)</f>
        <v>330015</v>
      </c>
    </row>
    <row r="3650" spans="1:5" x14ac:dyDescent="0.3">
      <c r="A3650" s="5">
        <v>330060</v>
      </c>
      <c r="B3650" s="5" t="s">
        <v>3937</v>
      </c>
      <c r="C3650" s="5" t="s">
        <v>626</v>
      </c>
      <c r="D3650" s="5" t="s">
        <v>9787</v>
      </c>
      <c r="E3650" s="2">
        <f>VLOOKUP(A3650,Atual_15052023!$A$3:$A$5573,1,0)</f>
        <v>330060</v>
      </c>
    </row>
    <row r="3651" spans="1:5" x14ac:dyDescent="0.3">
      <c r="A3651" s="5">
        <v>330090</v>
      </c>
      <c r="B3651" s="5" t="s">
        <v>3937</v>
      </c>
      <c r="C3651" s="5" t="s">
        <v>626</v>
      </c>
      <c r="D3651" s="5" t="s">
        <v>9003</v>
      </c>
      <c r="E3651" s="2">
        <f>VLOOKUP(A3651,Atual_15052023!$A$3:$A$5573,1,0)</f>
        <v>330090</v>
      </c>
    </row>
    <row r="3652" spans="1:5" x14ac:dyDescent="0.3">
      <c r="A3652" s="5">
        <v>330115</v>
      </c>
      <c r="B3652" s="5" t="s">
        <v>3937</v>
      </c>
      <c r="C3652" s="5" t="s">
        <v>626</v>
      </c>
      <c r="D3652" s="5" t="s">
        <v>32</v>
      </c>
      <c r="E3652" s="2">
        <f>VLOOKUP(A3652,Atual_15052023!$A$3:$A$5573,1,0)</f>
        <v>330115</v>
      </c>
    </row>
    <row r="3653" spans="1:5" x14ac:dyDescent="0.3">
      <c r="A3653" s="5">
        <v>330205</v>
      </c>
      <c r="B3653" s="5" t="s">
        <v>3937</v>
      </c>
      <c r="C3653" s="5" t="s">
        <v>626</v>
      </c>
      <c r="D3653" s="5" t="s">
        <v>4731</v>
      </c>
      <c r="E3653" s="2">
        <f>VLOOKUP(A3653,Atual_15052023!$A$3:$A$5573,1,0)</f>
        <v>330205</v>
      </c>
    </row>
    <row r="3654" spans="1:5" x14ac:dyDescent="0.3">
      <c r="A3654" s="5">
        <v>330210</v>
      </c>
      <c r="B3654" s="5" t="s">
        <v>3937</v>
      </c>
      <c r="C3654" s="5" t="s">
        <v>626</v>
      </c>
      <c r="D3654" s="5" t="s">
        <v>3367</v>
      </c>
      <c r="E3654" s="2">
        <f>VLOOKUP(A3654,Atual_15052023!$A$3:$A$5573,1,0)</f>
        <v>330210</v>
      </c>
    </row>
    <row r="3655" spans="1:5" x14ac:dyDescent="0.3">
      <c r="A3655" s="5">
        <v>330220</v>
      </c>
      <c r="B3655" s="5" t="s">
        <v>3937</v>
      </c>
      <c r="C3655" s="5" t="s">
        <v>626</v>
      </c>
      <c r="D3655" s="5" t="s">
        <v>5696</v>
      </c>
      <c r="E3655" s="2">
        <f>VLOOKUP(A3655,Atual_15052023!$A$3:$A$5573,1,0)</f>
        <v>330220</v>
      </c>
    </row>
    <row r="3656" spans="1:5" x14ac:dyDescent="0.3">
      <c r="A3656" s="5">
        <v>330230</v>
      </c>
      <c r="B3656" s="5" t="s">
        <v>3937</v>
      </c>
      <c r="C3656" s="5" t="s">
        <v>626</v>
      </c>
      <c r="D3656" s="5" t="s">
        <v>3600</v>
      </c>
      <c r="E3656" s="2">
        <f>VLOOKUP(A3656,Atual_15052023!$A$3:$A$5573,1,0)</f>
        <v>330230</v>
      </c>
    </row>
    <row r="3657" spans="1:5" x14ac:dyDescent="0.3">
      <c r="A3657" s="5">
        <v>330300</v>
      </c>
      <c r="B3657" s="5" t="s">
        <v>3937</v>
      </c>
      <c r="C3657" s="5" t="s">
        <v>626</v>
      </c>
      <c r="D3657" s="5" t="s">
        <v>7409</v>
      </c>
      <c r="E3657" s="2">
        <f>VLOOKUP(A3657,Atual_15052023!$A$3:$A$5573,1,0)</f>
        <v>330300</v>
      </c>
    </row>
    <row r="3658" spans="1:5" x14ac:dyDescent="0.3">
      <c r="A3658" s="5">
        <v>330310</v>
      </c>
      <c r="B3658" s="5" t="s">
        <v>3937</v>
      </c>
      <c r="C3658" s="5" t="s">
        <v>626</v>
      </c>
      <c r="D3658" s="5" t="s">
        <v>10739</v>
      </c>
      <c r="E3658" s="2">
        <f>VLOOKUP(A3658,Atual_15052023!$A$3:$A$5573,1,0)</f>
        <v>330310</v>
      </c>
    </row>
    <row r="3659" spans="1:5" x14ac:dyDescent="0.3">
      <c r="A3659" s="5">
        <v>330410</v>
      </c>
      <c r="B3659" s="5" t="s">
        <v>3937</v>
      </c>
      <c r="C3659" s="5" t="s">
        <v>626</v>
      </c>
      <c r="D3659" s="5" t="s">
        <v>6675</v>
      </c>
      <c r="E3659" s="2">
        <f>VLOOKUP(A3659,Atual_15052023!$A$3:$A$5573,1,0)</f>
        <v>330410</v>
      </c>
    </row>
    <row r="3660" spans="1:5" x14ac:dyDescent="0.3">
      <c r="A3660" s="5">
        <v>330470</v>
      </c>
      <c r="B3660" s="5" t="s">
        <v>3937</v>
      </c>
      <c r="C3660" s="5" t="s">
        <v>626</v>
      </c>
      <c r="D3660" s="5" t="s">
        <v>5066</v>
      </c>
      <c r="E3660" s="2">
        <f>VLOOKUP(A3660,Atual_15052023!$A$3:$A$5573,1,0)</f>
        <v>330470</v>
      </c>
    </row>
    <row r="3661" spans="1:5" x14ac:dyDescent="0.3">
      <c r="A3661" s="5">
        <v>330513</v>
      </c>
      <c r="B3661" s="5" t="s">
        <v>3937</v>
      </c>
      <c r="C3661" s="5" t="s">
        <v>626</v>
      </c>
      <c r="D3661" s="5" t="s">
        <v>4200</v>
      </c>
      <c r="E3661" s="2">
        <f>VLOOKUP(A3661,Atual_15052023!$A$3:$A$5573,1,0)</f>
        <v>330513</v>
      </c>
    </row>
    <row r="3662" spans="1:5" x14ac:dyDescent="0.3">
      <c r="A3662" s="5">
        <v>330615</v>
      </c>
      <c r="B3662" s="5" t="s">
        <v>3937</v>
      </c>
      <c r="C3662" s="5" t="s">
        <v>626</v>
      </c>
      <c r="D3662" s="5" t="s">
        <v>4815</v>
      </c>
      <c r="E3662" s="2">
        <f>VLOOKUP(A3662,Atual_15052023!$A$3:$A$5573,1,0)</f>
        <v>330615</v>
      </c>
    </row>
    <row r="3663" spans="1:5" x14ac:dyDescent="0.3">
      <c r="A3663" s="5">
        <v>330100</v>
      </c>
      <c r="B3663" s="5" t="s">
        <v>3937</v>
      </c>
      <c r="C3663" s="5" t="s">
        <v>5833</v>
      </c>
      <c r="D3663" s="5" t="s">
        <v>6826</v>
      </c>
      <c r="E3663" s="2">
        <f>VLOOKUP(A3663,Atual_15052023!$A$3:$A$5573,1,0)</f>
        <v>330100</v>
      </c>
    </row>
    <row r="3664" spans="1:5" x14ac:dyDescent="0.3">
      <c r="A3664" s="5">
        <v>330093</v>
      </c>
      <c r="B3664" s="5" t="s">
        <v>3937</v>
      </c>
      <c r="C3664" s="5" t="s">
        <v>5833</v>
      </c>
      <c r="D3664" s="5" t="s">
        <v>9031</v>
      </c>
      <c r="E3664" s="2">
        <f>VLOOKUP(A3664,Atual_15052023!$A$3:$A$5573,1,0)</f>
        <v>330093</v>
      </c>
    </row>
    <row r="3665" spans="1:5" x14ac:dyDescent="0.3">
      <c r="A3665" s="5">
        <v>330140</v>
      </c>
      <c r="B3665" s="5" t="s">
        <v>3937</v>
      </c>
      <c r="C3665" s="5" t="s">
        <v>5833</v>
      </c>
      <c r="D3665" s="5" t="s">
        <v>1893</v>
      </c>
      <c r="E3665" s="2">
        <f>VLOOKUP(A3665,Atual_15052023!$A$3:$A$5573,1,0)</f>
        <v>330140</v>
      </c>
    </row>
    <row r="3666" spans="1:5" x14ac:dyDescent="0.3">
      <c r="A3666" s="5">
        <v>330240</v>
      </c>
      <c r="B3666" s="5" t="s">
        <v>3937</v>
      </c>
      <c r="C3666" s="5" t="s">
        <v>5833</v>
      </c>
      <c r="D3666" s="5" t="s">
        <v>2849</v>
      </c>
      <c r="E3666" s="2">
        <f>VLOOKUP(A3666,Atual_15052023!$A$3:$A$5573,1,0)</f>
        <v>330240</v>
      </c>
    </row>
    <row r="3667" spans="1:5" x14ac:dyDescent="0.3">
      <c r="A3667" s="5">
        <v>330415</v>
      </c>
      <c r="B3667" s="5" t="s">
        <v>3937</v>
      </c>
      <c r="C3667" s="5" t="s">
        <v>5833</v>
      </c>
      <c r="D3667" s="5" t="s">
        <v>5744</v>
      </c>
      <c r="E3667" s="2">
        <f>VLOOKUP(A3667,Atual_15052023!$A$3:$A$5573,1,0)</f>
        <v>330415</v>
      </c>
    </row>
    <row r="3668" spans="1:5" x14ac:dyDescent="0.3">
      <c r="A3668" s="5">
        <v>330480</v>
      </c>
      <c r="B3668" s="5" t="s">
        <v>3937</v>
      </c>
      <c r="C3668" s="5" t="s">
        <v>5833</v>
      </c>
      <c r="D3668" s="5" t="s">
        <v>7255</v>
      </c>
      <c r="E3668" s="2">
        <f>VLOOKUP(A3668,Atual_15052023!$A$3:$A$5573,1,0)</f>
        <v>330480</v>
      </c>
    </row>
    <row r="3669" spans="1:5" x14ac:dyDescent="0.3">
      <c r="A3669" s="5">
        <v>330475</v>
      </c>
      <c r="B3669" s="5" t="s">
        <v>3937</v>
      </c>
      <c r="C3669" s="5" t="s">
        <v>5833</v>
      </c>
      <c r="D3669" s="5" t="s">
        <v>4436</v>
      </c>
      <c r="E3669" s="2">
        <f>VLOOKUP(A3669,Atual_15052023!$A$3:$A$5573,1,0)</f>
        <v>330475</v>
      </c>
    </row>
    <row r="3670" spans="1:5" x14ac:dyDescent="0.3">
      <c r="A3670" s="5">
        <v>330500</v>
      </c>
      <c r="B3670" s="5" t="s">
        <v>3937</v>
      </c>
      <c r="C3670" s="5" t="s">
        <v>5833</v>
      </c>
      <c r="D3670" s="5" t="s">
        <v>6038</v>
      </c>
      <c r="E3670" s="2">
        <f>VLOOKUP(A3670,Atual_15052023!$A$3:$A$5573,1,0)</f>
        <v>330500</v>
      </c>
    </row>
    <row r="3671" spans="1:5" x14ac:dyDescent="0.3">
      <c r="A3671" s="5">
        <v>330050</v>
      </c>
      <c r="B3671" s="5" t="s">
        <v>3937</v>
      </c>
      <c r="C3671" s="5" t="s">
        <v>433</v>
      </c>
      <c r="D3671" s="5" t="s">
        <v>5635</v>
      </c>
      <c r="E3671" s="2">
        <f>VLOOKUP(A3671,Atual_15052023!$A$3:$A$5573,1,0)</f>
        <v>330050</v>
      </c>
    </row>
    <row r="3672" spans="1:5" x14ac:dyDescent="0.3">
      <c r="A3672" s="5">
        <v>330080</v>
      </c>
      <c r="B3672" s="5" t="s">
        <v>3937</v>
      </c>
      <c r="C3672" s="5" t="s">
        <v>433</v>
      </c>
      <c r="D3672" s="5" t="s">
        <v>9400</v>
      </c>
      <c r="E3672" s="2">
        <f>VLOOKUP(A3672,Atual_15052023!$A$3:$A$5573,1,0)</f>
        <v>330080</v>
      </c>
    </row>
    <row r="3673" spans="1:5" x14ac:dyDescent="0.3">
      <c r="A3673" s="5">
        <v>330110</v>
      </c>
      <c r="B3673" s="5" t="s">
        <v>3937</v>
      </c>
      <c r="C3673" s="5" t="s">
        <v>433</v>
      </c>
      <c r="D3673" s="5" t="s">
        <v>10251</v>
      </c>
      <c r="E3673" s="2">
        <f>VLOOKUP(A3673,Atual_15052023!$A$3:$A$5573,1,0)</f>
        <v>330110</v>
      </c>
    </row>
    <row r="3674" spans="1:5" x14ac:dyDescent="0.3">
      <c r="A3674" s="5">
        <v>330120</v>
      </c>
      <c r="B3674" s="5" t="s">
        <v>3937</v>
      </c>
      <c r="C3674" s="5" t="s">
        <v>433</v>
      </c>
      <c r="D3674" s="5" t="s">
        <v>18</v>
      </c>
      <c r="E3674" s="2">
        <f>VLOOKUP(A3674,Atual_15052023!$A$3:$A$5573,1,0)</f>
        <v>330120</v>
      </c>
    </row>
    <row r="3675" spans="1:5" x14ac:dyDescent="0.3">
      <c r="A3675" s="5">
        <v>330150</v>
      </c>
      <c r="B3675" s="5" t="s">
        <v>3937</v>
      </c>
      <c r="C3675" s="5" t="s">
        <v>433</v>
      </c>
      <c r="D3675" s="5" t="s">
        <v>10458</v>
      </c>
      <c r="E3675" s="2">
        <f>VLOOKUP(A3675,Atual_15052023!$A$3:$A$5573,1,0)</f>
        <v>330150</v>
      </c>
    </row>
    <row r="3676" spans="1:5" x14ac:dyDescent="0.3">
      <c r="A3676" s="5">
        <v>330160</v>
      </c>
      <c r="B3676" s="5" t="s">
        <v>3937</v>
      </c>
      <c r="C3676" s="5" t="s">
        <v>433</v>
      </c>
      <c r="D3676" s="5" t="s">
        <v>5327</v>
      </c>
      <c r="E3676" s="2">
        <f>VLOOKUP(A3676,Atual_15052023!$A$3:$A$5573,1,0)</f>
        <v>330160</v>
      </c>
    </row>
    <row r="3677" spans="1:5" x14ac:dyDescent="0.3">
      <c r="A3677" s="5">
        <v>330185</v>
      </c>
      <c r="B3677" s="5" t="s">
        <v>3937</v>
      </c>
      <c r="C3677" s="5" t="s">
        <v>433</v>
      </c>
      <c r="D3677" s="5" t="s">
        <v>998</v>
      </c>
      <c r="E3677" s="2">
        <f>VLOOKUP(A3677,Atual_15052023!$A$3:$A$5573,1,0)</f>
        <v>330185</v>
      </c>
    </row>
    <row r="3678" spans="1:5" x14ac:dyDescent="0.3">
      <c r="A3678" s="5">
        <v>330245</v>
      </c>
      <c r="B3678" s="5" t="s">
        <v>3937</v>
      </c>
      <c r="C3678" s="5" t="s">
        <v>433</v>
      </c>
      <c r="D3678" s="5" t="s">
        <v>10136</v>
      </c>
      <c r="E3678" s="2">
        <f>VLOOKUP(A3678,Atual_15052023!$A$3:$A$5573,1,0)</f>
        <v>330245</v>
      </c>
    </row>
    <row r="3679" spans="1:5" x14ac:dyDescent="0.3">
      <c r="A3679" s="5">
        <v>330340</v>
      </c>
      <c r="B3679" s="5" t="s">
        <v>3937</v>
      </c>
      <c r="C3679" s="5" t="s">
        <v>433</v>
      </c>
      <c r="D3679" s="5" t="s">
        <v>7569</v>
      </c>
      <c r="E3679" s="2">
        <f>VLOOKUP(A3679,Atual_15052023!$A$3:$A$5573,1,0)</f>
        <v>330340</v>
      </c>
    </row>
    <row r="3680" spans="1:5" x14ac:dyDescent="0.3">
      <c r="A3680" s="5">
        <v>330390</v>
      </c>
      <c r="B3680" s="5" t="s">
        <v>3937</v>
      </c>
      <c r="C3680" s="5" t="s">
        <v>433</v>
      </c>
      <c r="D3680" s="5" t="s">
        <v>3012</v>
      </c>
      <c r="E3680" s="2">
        <f>VLOOKUP(A3680,Atual_15052023!$A$3:$A$5573,1,0)</f>
        <v>330390</v>
      </c>
    </row>
    <row r="3681" spans="1:5" x14ac:dyDescent="0.3">
      <c r="A3681" s="5">
        <v>330460</v>
      </c>
      <c r="B3681" s="5" t="s">
        <v>3937</v>
      </c>
      <c r="C3681" s="5" t="s">
        <v>433</v>
      </c>
      <c r="D3681" s="5" t="s">
        <v>150</v>
      </c>
      <c r="E3681" s="2">
        <f>VLOOKUP(A3681,Atual_15052023!$A$3:$A$5573,1,0)</f>
        <v>330460</v>
      </c>
    </row>
    <row r="3682" spans="1:5" x14ac:dyDescent="0.3">
      <c r="A3682" s="5">
        <v>330515</v>
      </c>
      <c r="B3682" s="5" t="s">
        <v>3937</v>
      </c>
      <c r="C3682" s="5" t="s">
        <v>433</v>
      </c>
      <c r="D3682" s="5" t="s">
        <v>7944</v>
      </c>
      <c r="E3682" s="2">
        <f>VLOOKUP(A3682,Atual_15052023!$A$3:$A$5573,1,0)</f>
        <v>330515</v>
      </c>
    </row>
    <row r="3683" spans="1:5" x14ac:dyDescent="0.3">
      <c r="A3683" s="5">
        <v>330530</v>
      </c>
      <c r="B3683" s="5" t="s">
        <v>3937</v>
      </c>
      <c r="C3683" s="5" t="s">
        <v>433</v>
      </c>
      <c r="D3683" s="5" t="s">
        <v>5173</v>
      </c>
      <c r="E3683" s="2">
        <f>VLOOKUP(A3683,Atual_15052023!$A$3:$A$5573,1,0)</f>
        <v>330530</v>
      </c>
    </row>
    <row r="3684" spans="1:5" x14ac:dyDescent="0.3">
      <c r="A3684" s="5">
        <v>330570</v>
      </c>
      <c r="B3684" s="5" t="s">
        <v>3937</v>
      </c>
      <c r="C3684" s="5" t="s">
        <v>433</v>
      </c>
      <c r="D3684" s="5" t="s">
        <v>5607</v>
      </c>
      <c r="E3684" s="2">
        <f>VLOOKUP(A3684,Atual_15052023!$A$3:$A$5573,1,0)</f>
        <v>330570</v>
      </c>
    </row>
    <row r="3685" spans="1:5" x14ac:dyDescent="0.3">
      <c r="A3685" s="5">
        <v>330580</v>
      </c>
      <c r="B3685" s="5" t="s">
        <v>3937</v>
      </c>
      <c r="C3685" s="5" t="s">
        <v>433</v>
      </c>
      <c r="D3685" s="5" t="s">
        <v>8168</v>
      </c>
      <c r="E3685" s="2">
        <f>VLOOKUP(A3685,Atual_15052023!$A$3:$A$5573,1,0)</f>
        <v>330580</v>
      </c>
    </row>
    <row r="3686" spans="1:5" x14ac:dyDescent="0.3">
      <c r="A3686" s="5">
        <v>330590</v>
      </c>
      <c r="B3686" s="5" t="s">
        <v>3937</v>
      </c>
      <c r="C3686" s="5" t="s">
        <v>433</v>
      </c>
      <c r="D3686" s="5" t="s">
        <v>5881</v>
      </c>
      <c r="E3686" s="2">
        <f>VLOOKUP(A3686,Atual_15052023!$A$3:$A$5573,1,0)</f>
        <v>330590</v>
      </c>
    </row>
    <row r="3687" spans="1:5" x14ac:dyDescent="0.3">
      <c r="A3687" s="5">
        <v>240260</v>
      </c>
      <c r="B3687" s="5" t="s">
        <v>2952</v>
      </c>
      <c r="C3687" s="5" t="s">
        <v>11279</v>
      </c>
      <c r="D3687" s="5" t="s">
        <v>8955</v>
      </c>
      <c r="E3687" s="2">
        <f>VLOOKUP(A3687,Atual_15052023!$A$3:$A$5573,1,0)</f>
        <v>240260</v>
      </c>
    </row>
    <row r="3688" spans="1:5" x14ac:dyDescent="0.3">
      <c r="A3688" s="5">
        <v>240360</v>
      </c>
      <c r="B3688" s="5" t="s">
        <v>2952</v>
      </c>
      <c r="C3688" s="5" t="s">
        <v>11279</v>
      </c>
      <c r="D3688" s="5" t="s">
        <v>1583</v>
      </c>
      <c r="E3688" s="2">
        <f>VLOOKUP(A3688,Atual_15052023!$A$3:$A$5573,1,0)</f>
        <v>240360</v>
      </c>
    </row>
    <row r="3689" spans="1:5" x14ac:dyDescent="0.3">
      <c r="A3689" s="5">
        <v>240710</v>
      </c>
      <c r="B3689" s="5" t="s">
        <v>2952</v>
      </c>
      <c r="C3689" s="5" t="s">
        <v>11279</v>
      </c>
      <c r="D3689" s="5" t="s">
        <v>1629</v>
      </c>
      <c r="E3689" s="2">
        <f>VLOOKUP(A3689,Atual_15052023!$A$3:$A$5573,1,0)</f>
        <v>240710</v>
      </c>
    </row>
    <row r="3690" spans="1:5" x14ac:dyDescent="0.3">
      <c r="A3690" s="5">
        <v>240810</v>
      </c>
      <c r="B3690" s="5" t="s">
        <v>2952</v>
      </c>
      <c r="C3690" s="5" t="s">
        <v>11279</v>
      </c>
      <c r="D3690" s="5" t="s">
        <v>7970</v>
      </c>
      <c r="E3690" s="2">
        <f>VLOOKUP(A3690,Atual_15052023!$A$3:$A$5573,1,0)</f>
        <v>240810</v>
      </c>
    </row>
    <row r="3691" spans="1:5" x14ac:dyDescent="0.3">
      <c r="A3691" s="5">
        <v>240325</v>
      </c>
      <c r="B3691" s="5" t="s">
        <v>2952</v>
      </c>
      <c r="C3691" s="5" t="s">
        <v>11279</v>
      </c>
      <c r="D3691" s="5" t="s">
        <v>8968</v>
      </c>
      <c r="E3691" s="2">
        <f>VLOOKUP(A3691,Atual_15052023!$A$3:$A$5573,1,0)</f>
        <v>240325</v>
      </c>
    </row>
    <row r="3692" spans="1:5" x14ac:dyDescent="0.3">
      <c r="A3692" s="5">
        <v>241200</v>
      </c>
      <c r="B3692" s="5" t="s">
        <v>2952</v>
      </c>
      <c r="C3692" s="5" t="s">
        <v>11279</v>
      </c>
      <c r="D3692" s="5" t="s">
        <v>7673</v>
      </c>
      <c r="E3692" s="2">
        <f>VLOOKUP(A3692,Atual_15052023!$A$3:$A$5573,1,0)</f>
        <v>241200</v>
      </c>
    </row>
    <row r="3693" spans="1:5" x14ac:dyDescent="0.3">
      <c r="A3693" s="5">
        <v>240120</v>
      </c>
      <c r="B3693" s="5" t="s">
        <v>2952</v>
      </c>
      <c r="C3693" s="5" t="s">
        <v>11280</v>
      </c>
      <c r="D3693" s="5" t="s">
        <v>4475</v>
      </c>
      <c r="E3693" s="2">
        <f>VLOOKUP(A3693,Atual_15052023!$A$3:$A$5573,1,0)</f>
        <v>240120</v>
      </c>
    </row>
    <row r="3694" spans="1:5" x14ac:dyDescent="0.3">
      <c r="A3694" s="5">
        <v>240140</v>
      </c>
      <c r="B3694" s="5" t="s">
        <v>2952</v>
      </c>
      <c r="C3694" s="5" t="s">
        <v>11280</v>
      </c>
      <c r="D3694" s="5" t="s">
        <v>2001</v>
      </c>
      <c r="E3694" s="2">
        <f>VLOOKUP(A3694,Atual_15052023!$A$3:$A$5573,1,0)</f>
        <v>240140</v>
      </c>
    </row>
    <row r="3695" spans="1:5" x14ac:dyDescent="0.3">
      <c r="A3695" s="5">
        <v>240180</v>
      </c>
      <c r="B3695" s="5" t="s">
        <v>2952</v>
      </c>
      <c r="C3695" s="5" t="s">
        <v>11280</v>
      </c>
      <c r="D3695" s="5" t="s">
        <v>8613</v>
      </c>
      <c r="E3695" s="2">
        <f>VLOOKUP(A3695,Atual_15052023!$A$3:$A$5573,1,0)</f>
        <v>240180</v>
      </c>
    </row>
    <row r="3696" spans="1:5" x14ac:dyDescent="0.3">
      <c r="A3696" s="5">
        <v>240220</v>
      </c>
      <c r="B3696" s="5" t="s">
        <v>2952</v>
      </c>
      <c r="C3696" s="5" t="s">
        <v>11280</v>
      </c>
      <c r="D3696" s="5" t="s">
        <v>4775</v>
      </c>
      <c r="E3696" s="2">
        <f>VLOOKUP(A3696,Atual_15052023!$A$3:$A$5573,1,0)</f>
        <v>240220</v>
      </c>
    </row>
    <row r="3697" spans="1:5" x14ac:dyDescent="0.3">
      <c r="A3697" s="5">
        <v>240350</v>
      </c>
      <c r="B3697" s="5" t="s">
        <v>2952</v>
      </c>
      <c r="C3697" s="5" t="s">
        <v>11280</v>
      </c>
      <c r="D3697" s="5" t="s">
        <v>9622</v>
      </c>
      <c r="E3697" s="2">
        <f>VLOOKUP(A3697,Atual_15052023!$A$3:$A$5573,1,0)</f>
        <v>240350</v>
      </c>
    </row>
    <row r="3698" spans="1:5" x14ac:dyDescent="0.3">
      <c r="A3698" s="5">
        <v>240420</v>
      </c>
      <c r="B3698" s="5" t="s">
        <v>2952</v>
      </c>
      <c r="C3698" s="5" t="s">
        <v>11280</v>
      </c>
      <c r="D3698" s="5" t="s">
        <v>7708</v>
      </c>
      <c r="E3698" s="2">
        <f>VLOOKUP(A3698,Atual_15052023!$A$3:$A$5573,1,0)</f>
        <v>240420</v>
      </c>
    </row>
    <row r="3699" spans="1:5" x14ac:dyDescent="0.3">
      <c r="A3699" s="5">
        <v>240615</v>
      </c>
      <c r="B3699" s="5" t="s">
        <v>2952</v>
      </c>
      <c r="C3699" s="5" t="s">
        <v>11280</v>
      </c>
      <c r="D3699" s="5" t="s">
        <v>1673</v>
      </c>
      <c r="E3699" s="2">
        <f>VLOOKUP(A3699,Atual_15052023!$A$3:$A$5573,1,0)</f>
        <v>240615</v>
      </c>
    </row>
    <row r="3700" spans="1:5" x14ac:dyDescent="0.3">
      <c r="A3700" s="5">
        <v>240620</v>
      </c>
      <c r="B3700" s="5" t="s">
        <v>2952</v>
      </c>
      <c r="C3700" s="5" t="s">
        <v>11280</v>
      </c>
      <c r="D3700" s="5" t="s">
        <v>8904</v>
      </c>
      <c r="E3700" s="2">
        <f>VLOOKUP(A3700,Atual_15052023!$A$3:$A$5573,1,0)</f>
        <v>240620</v>
      </c>
    </row>
    <row r="3701" spans="1:5" x14ac:dyDescent="0.3">
      <c r="A3701" s="5">
        <v>240630</v>
      </c>
      <c r="B3701" s="5" t="s">
        <v>2952</v>
      </c>
      <c r="C3701" s="5" t="s">
        <v>11280</v>
      </c>
      <c r="D3701" s="5" t="s">
        <v>7119</v>
      </c>
      <c r="E3701" s="2">
        <f>VLOOKUP(A3701,Atual_15052023!$A$3:$A$5573,1,0)</f>
        <v>240630</v>
      </c>
    </row>
    <row r="3702" spans="1:5" x14ac:dyDescent="0.3">
      <c r="A3702" s="5">
        <v>240660</v>
      </c>
      <c r="B3702" s="5" t="s">
        <v>2952</v>
      </c>
      <c r="C3702" s="5" t="s">
        <v>11280</v>
      </c>
      <c r="D3702" s="5" t="s">
        <v>9965</v>
      </c>
      <c r="E3702" s="2">
        <f>VLOOKUP(A3702,Atual_15052023!$A$3:$A$5573,1,0)</f>
        <v>240660</v>
      </c>
    </row>
    <row r="3703" spans="1:5" x14ac:dyDescent="0.3">
      <c r="A3703" s="5">
        <v>240770</v>
      </c>
      <c r="B3703" s="5" t="s">
        <v>2952</v>
      </c>
      <c r="C3703" s="5" t="s">
        <v>11280</v>
      </c>
      <c r="D3703" s="5" t="s">
        <v>3435</v>
      </c>
      <c r="E3703" s="2">
        <f>VLOOKUP(A3703,Atual_15052023!$A$3:$A$5573,1,0)</f>
        <v>240770</v>
      </c>
    </row>
    <row r="3704" spans="1:5" x14ac:dyDescent="0.3">
      <c r="A3704" s="5">
        <v>240780</v>
      </c>
      <c r="B3704" s="5" t="s">
        <v>2952</v>
      </c>
      <c r="C3704" s="5" t="s">
        <v>11280</v>
      </c>
      <c r="D3704" s="5" t="s">
        <v>6857</v>
      </c>
      <c r="E3704" s="2">
        <f>VLOOKUP(A3704,Atual_15052023!$A$3:$A$5573,1,0)</f>
        <v>240780</v>
      </c>
    </row>
    <row r="3705" spans="1:5" x14ac:dyDescent="0.3">
      <c r="A3705" s="5">
        <v>240790</v>
      </c>
      <c r="B3705" s="5" t="s">
        <v>2952</v>
      </c>
      <c r="C3705" s="5" t="s">
        <v>11280</v>
      </c>
      <c r="D3705" s="5" t="s">
        <v>8003</v>
      </c>
      <c r="E3705" s="2">
        <f>VLOOKUP(A3705,Atual_15052023!$A$3:$A$5573,1,0)</f>
        <v>240790</v>
      </c>
    </row>
    <row r="3706" spans="1:5" x14ac:dyDescent="0.3">
      <c r="A3706" s="5">
        <v>240820</v>
      </c>
      <c r="B3706" s="5" t="s">
        <v>2952</v>
      </c>
      <c r="C3706" s="5" t="s">
        <v>11280</v>
      </c>
      <c r="D3706" s="5" t="s">
        <v>10689</v>
      </c>
      <c r="E3706" s="2">
        <f>VLOOKUP(A3706,Atual_15052023!$A$3:$A$5573,1,0)</f>
        <v>240820</v>
      </c>
    </row>
    <row r="3707" spans="1:5" x14ac:dyDescent="0.3">
      <c r="A3707" s="5">
        <v>240830</v>
      </c>
      <c r="B3707" s="5" t="s">
        <v>2952</v>
      </c>
      <c r="C3707" s="5" t="s">
        <v>11280</v>
      </c>
      <c r="D3707" s="5" t="s">
        <v>3122</v>
      </c>
      <c r="E3707" s="2">
        <f>VLOOKUP(A3707,Atual_15052023!$A$3:$A$5573,1,0)</f>
        <v>240830</v>
      </c>
    </row>
    <row r="3708" spans="1:5" x14ac:dyDescent="0.3">
      <c r="A3708" s="5">
        <v>240910</v>
      </c>
      <c r="B3708" s="5" t="s">
        <v>2952</v>
      </c>
      <c r="C3708" s="5" t="s">
        <v>11280</v>
      </c>
      <c r="D3708" s="5" t="s">
        <v>4207</v>
      </c>
      <c r="E3708" s="2">
        <f>VLOOKUP(A3708,Atual_15052023!$A$3:$A$5573,1,0)</f>
        <v>240910</v>
      </c>
    </row>
    <row r="3709" spans="1:5" x14ac:dyDescent="0.3">
      <c r="A3709" s="5">
        <v>240920</v>
      </c>
      <c r="B3709" s="5" t="s">
        <v>2952</v>
      </c>
      <c r="C3709" s="5" t="s">
        <v>11280</v>
      </c>
      <c r="D3709" s="5" t="s">
        <v>7969</v>
      </c>
      <c r="E3709" s="2">
        <f>VLOOKUP(A3709,Atual_15052023!$A$3:$A$5573,1,0)</f>
        <v>240920</v>
      </c>
    </row>
    <row r="3710" spans="1:5" x14ac:dyDescent="0.3">
      <c r="A3710" s="5">
        <v>240980</v>
      </c>
      <c r="B3710" s="5" t="s">
        <v>2952</v>
      </c>
      <c r="C3710" s="5" t="s">
        <v>11280</v>
      </c>
      <c r="D3710" s="5" t="s">
        <v>210</v>
      </c>
      <c r="E3710" s="2">
        <f>VLOOKUP(A3710,Atual_15052023!$A$3:$A$5573,1,0)</f>
        <v>240980</v>
      </c>
    </row>
    <row r="3711" spans="1:5" x14ac:dyDescent="0.3">
      <c r="A3711" s="5">
        <v>241150</v>
      </c>
      <c r="B3711" s="5" t="s">
        <v>2952</v>
      </c>
      <c r="C3711" s="5" t="s">
        <v>11280</v>
      </c>
      <c r="D3711" s="5" t="s">
        <v>3565</v>
      </c>
      <c r="E3711" s="2">
        <f>VLOOKUP(A3711,Atual_15052023!$A$3:$A$5573,1,0)</f>
        <v>241150</v>
      </c>
    </row>
    <row r="3712" spans="1:5" x14ac:dyDescent="0.3">
      <c r="A3712" s="5">
        <v>241220</v>
      </c>
      <c r="B3712" s="5" t="s">
        <v>2952</v>
      </c>
      <c r="C3712" s="5" t="s">
        <v>11280</v>
      </c>
      <c r="D3712" s="5" t="s">
        <v>9709</v>
      </c>
      <c r="E3712" s="2">
        <f>VLOOKUP(A3712,Atual_15052023!$A$3:$A$5573,1,0)</f>
        <v>241220</v>
      </c>
    </row>
    <row r="3713" spans="1:5" x14ac:dyDescent="0.3">
      <c r="A3713" s="5">
        <v>241320</v>
      </c>
      <c r="B3713" s="5" t="s">
        <v>2952</v>
      </c>
      <c r="C3713" s="5" t="s">
        <v>11280</v>
      </c>
      <c r="D3713" s="5" t="s">
        <v>9150</v>
      </c>
      <c r="E3713" s="2">
        <f>VLOOKUP(A3713,Atual_15052023!$A$3:$A$5573,1,0)</f>
        <v>241320</v>
      </c>
    </row>
    <row r="3714" spans="1:5" x14ac:dyDescent="0.3">
      <c r="A3714" s="5">
        <v>241330</v>
      </c>
      <c r="B3714" s="5" t="s">
        <v>2952</v>
      </c>
      <c r="C3714" s="5" t="s">
        <v>11280</v>
      </c>
      <c r="D3714" s="5" t="s">
        <v>1095</v>
      </c>
      <c r="E3714" s="2">
        <f>VLOOKUP(A3714,Atual_15052023!$A$3:$A$5573,1,0)</f>
        <v>241330</v>
      </c>
    </row>
    <row r="3715" spans="1:5" x14ac:dyDescent="0.3">
      <c r="A3715" s="5">
        <v>241350</v>
      </c>
      <c r="B3715" s="5" t="s">
        <v>2952</v>
      </c>
      <c r="C3715" s="5" t="s">
        <v>11280</v>
      </c>
      <c r="D3715" s="5" t="s">
        <v>3849</v>
      </c>
      <c r="E3715" s="2">
        <f>VLOOKUP(A3715,Atual_15052023!$A$3:$A$5573,1,0)</f>
        <v>241350</v>
      </c>
    </row>
    <row r="3716" spans="1:5" x14ac:dyDescent="0.3">
      <c r="A3716" s="5">
        <v>241420</v>
      </c>
      <c r="B3716" s="5" t="s">
        <v>2952</v>
      </c>
      <c r="C3716" s="5" t="s">
        <v>11280</v>
      </c>
      <c r="D3716" s="5" t="s">
        <v>4045</v>
      </c>
      <c r="E3716" s="2">
        <f>VLOOKUP(A3716,Atual_15052023!$A$3:$A$5573,1,0)</f>
        <v>241420</v>
      </c>
    </row>
    <row r="3717" spans="1:5" x14ac:dyDescent="0.3">
      <c r="A3717" s="5">
        <v>241470</v>
      </c>
      <c r="B3717" s="5" t="s">
        <v>2952</v>
      </c>
      <c r="C3717" s="5" t="s">
        <v>11280</v>
      </c>
      <c r="D3717" s="5" t="s">
        <v>4408</v>
      </c>
      <c r="E3717" s="2">
        <f>VLOOKUP(A3717,Atual_15052023!$A$3:$A$5573,1,0)</f>
        <v>241470</v>
      </c>
    </row>
    <row r="3718" spans="1:5" x14ac:dyDescent="0.3">
      <c r="A3718" s="5">
        <v>241480</v>
      </c>
      <c r="B3718" s="5" t="s">
        <v>2952</v>
      </c>
      <c r="C3718" s="5" t="s">
        <v>11280</v>
      </c>
      <c r="D3718" s="5" t="s">
        <v>10768</v>
      </c>
      <c r="E3718" s="2">
        <f>VLOOKUP(A3718,Atual_15052023!$A$3:$A$5573,1,0)</f>
        <v>241480</v>
      </c>
    </row>
    <row r="3719" spans="1:5" x14ac:dyDescent="0.3">
      <c r="A3719" s="5">
        <v>241500</v>
      </c>
      <c r="B3719" s="5" t="s">
        <v>2952</v>
      </c>
      <c r="C3719" s="5" t="s">
        <v>11280</v>
      </c>
      <c r="D3719" s="5" t="s">
        <v>6109</v>
      </c>
      <c r="E3719" s="2">
        <f>VLOOKUP(A3719,Atual_15052023!$A$3:$A$5573,1,0)</f>
        <v>241500</v>
      </c>
    </row>
    <row r="3720" spans="1:5" x14ac:dyDescent="0.3">
      <c r="A3720" s="5">
        <v>240020</v>
      </c>
      <c r="B3720" s="5" t="s">
        <v>2952</v>
      </c>
      <c r="C3720" s="5" t="s">
        <v>11281</v>
      </c>
      <c r="D3720" s="5" t="s">
        <v>5719</v>
      </c>
      <c r="E3720" s="2">
        <f>VLOOKUP(A3720,Atual_15052023!$A$3:$A$5573,1,0)</f>
        <v>240020</v>
      </c>
    </row>
    <row r="3721" spans="1:5" x14ac:dyDescent="0.3">
      <c r="A3721" s="5">
        <v>240070</v>
      </c>
      <c r="B3721" s="5" t="s">
        <v>2952</v>
      </c>
      <c r="C3721" s="5" t="s">
        <v>11281</v>
      </c>
      <c r="D3721" s="5" t="s">
        <v>5844</v>
      </c>
      <c r="E3721" s="2">
        <f>VLOOKUP(A3721,Atual_15052023!$A$3:$A$5573,1,0)</f>
        <v>240070</v>
      </c>
    </row>
    <row r="3722" spans="1:5" x14ac:dyDescent="0.3">
      <c r="A3722" s="5">
        <v>240080</v>
      </c>
      <c r="B3722" s="5" t="s">
        <v>2952</v>
      </c>
      <c r="C3722" s="5" t="s">
        <v>11281</v>
      </c>
      <c r="D3722" s="5" t="s">
        <v>1670</v>
      </c>
      <c r="E3722" s="2">
        <f>VLOOKUP(A3722,Atual_15052023!$A$3:$A$5573,1,0)</f>
        <v>240080</v>
      </c>
    </row>
    <row r="3723" spans="1:5" x14ac:dyDescent="0.3">
      <c r="A3723" s="5">
        <v>240100</v>
      </c>
      <c r="B3723" s="5" t="s">
        <v>2952</v>
      </c>
      <c r="C3723" s="5" t="s">
        <v>11281</v>
      </c>
      <c r="D3723" s="5" t="s">
        <v>8670</v>
      </c>
      <c r="E3723" s="2">
        <f>VLOOKUP(A3723,Atual_15052023!$A$3:$A$5573,1,0)</f>
        <v>240100</v>
      </c>
    </row>
    <row r="3724" spans="1:5" x14ac:dyDescent="0.3">
      <c r="A3724" s="5">
        <v>240110</v>
      </c>
      <c r="B3724" s="5" t="s">
        <v>2952</v>
      </c>
      <c r="C3724" s="5" t="s">
        <v>11281</v>
      </c>
      <c r="D3724" s="5" t="s">
        <v>4307</v>
      </c>
      <c r="E3724" s="2">
        <f>VLOOKUP(A3724,Atual_15052023!$A$3:$A$5573,1,0)</f>
        <v>240110</v>
      </c>
    </row>
    <row r="3725" spans="1:5" x14ac:dyDescent="0.3">
      <c r="A3725" s="5">
        <v>240130</v>
      </c>
      <c r="B3725" s="5" t="s">
        <v>2952</v>
      </c>
      <c r="C3725" s="5" t="s">
        <v>11281</v>
      </c>
      <c r="D3725" s="5" t="s">
        <v>5861</v>
      </c>
      <c r="E3725" s="2">
        <f>VLOOKUP(A3725,Atual_15052023!$A$3:$A$5573,1,0)</f>
        <v>240130</v>
      </c>
    </row>
    <row r="3726" spans="1:5" x14ac:dyDescent="0.3">
      <c r="A3726" s="5">
        <v>240145</v>
      </c>
      <c r="B3726" s="5" t="s">
        <v>2952</v>
      </c>
      <c r="C3726" s="5" t="s">
        <v>11281</v>
      </c>
      <c r="D3726" s="5" t="s">
        <v>281</v>
      </c>
      <c r="E3726" s="2">
        <f>VLOOKUP(A3726,Atual_15052023!$A$3:$A$5573,1,0)</f>
        <v>240145</v>
      </c>
    </row>
    <row r="3727" spans="1:5" x14ac:dyDescent="0.3">
      <c r="A3727" s="5">
        <v>240230</v>
      </c>
      <c r="B3727" s="5" t="s">
        <v>2952</v>
      </c>
      <c r="C3727" s="5" t="s">
        <v>11281</v>
      </c>
      <c r="D3727" s="5" t="s">
        <v>881</v>
      </c>
      <c r="E3727" s="2">
        <f>VLOOKUP(A3727,Atual_15052023!$A$3:$A$5573,1,0)</f>
        <v>240230</v>
      </c>
    </row>
    <row r="3728" spans="1:5" x14ac:dyDescent="0.3">
      <c r="A3728" s="5">
        <v>240250</v>
      </c>
      <c r="B3728" s="5" t="s">
        <v>2952</v>
      </c>
      <c r="C3728" s="5" t="s">
        <v>11281</v>
      </c>
      <c r="D3728" s="5" t="s">
        <v>2148</v>
      </c>
      <c r="E3728" s="2">
        <f>VLOOKUP(A3728,Atual_15052023!$A$3:$A$5573,1,0)</f>
        <v>240250</v>
      </c>
    </row>
    <row r="3729" spans="1:5" x14ac:dyDescent="0.3">
      <c r="A3729" s="5">
        <v>240370</v>
      </c>
      <c r="B3729" s="5" t="s">
        <v>2952</v>
      </c>
      <c r="C3729" s="5" t="s">
        <v>11281</v>
      </c>
      <c r="D3729" s="5" t="s">
        <v>1352</v>
      </c>
      <c r="E3729" s="2">
        <f>VLOOKUP(A3729,Atual_15052023!$A$3:$A$5573,1,0)</f>
        <v>240370</v>
      </c>
    </row>
    <row r="3730" spans="1:5" x14ac:dyDescent="0.3">
      <c r="A3730" s="5">
        <v>240375</v>
      </c>
      <c r="B3730" s="5" t="s">
        <v>2952</v>
      </c>
      <c r="C3730" s="5" t="s">
        <v>11281</v>
      </c>
      <c r="D3730" s="5" t="s">
        <v>8512</v>
      </c>
      <c r="E3730" s="2">
        <f>VLOOKUP(A3730,Atual_15052023!$A$3:$A$5573,1,0)</f>
        <v>240375</v>
      </c>
    </row>
    <row r="3731" spans="1:5" x14ac:dyDescent="0.3">
      <c r="A3731" s="5">
        <v>240430</v>
      </c>
      <c r="B3731" s="5" t="s">
        <v>2952</v>
      </c>
      <c r="C3731" s="5" t="s">
        <v>11281</v>
      </c>
      <c r="D3731" s="5" t="s">
        <v>2995</v>
      </c>
      <c r="E3731" s="2">
        <f>VLOOKUP(A3731,Atual_15052023!$A$3:$A$5573,1,0)</f>
        <v>240430</v>
      </c>
    </row>
    <row r="3732" spans="1:5" x14ac:dyDescent="0.3">
      <c r="A3732" s="5">
        <v>240440</v>
      </c>
      <c r="B3732" s="5" t="s">
        <v>2952</v>
      </c>
      <c r="C3732" s="5" t="s">
        <v>11281</v>
      </c>
      <c r="D3732" s="5" t="s">
        <v>7964</v>
      </c>
      <c r="E3732" s="2">
        <f>VLOOKUP(A3732,Atual_15052023!$A$3:$A$5573,1,0)</f>
        <v>240440</v>
      </c>
    </row>
    <row r="3733" spans="1:5" x14ac:dyDescent="0.3">
      <c r="A3733" s="5">
        <v>240470</v>
      </c>
      <c r="B3733" s="5" t="s">
        <v>2952</v>
      </c>
      <c r="C3733" s="5" t="s">
        <v>11281</v>
      </c>
      <c r="D3733" s="5" t="s">
        <v>6791</v>
      </c>
      <c r="E3733" s="2">
        <f>VLOOKUP(A3733,Atual_15052023!$A$3:$A$5573,1,0)</f>
        <v>240470</v>
      </c>
    </row>
    <row r="3734" spans="1:5" x14ac:dyDescent="0.3">
      <c r="A3734" s="5">
        <v>240485</v>
      </c>
      <c r="B3734" s="5" t="s">
        <v>2952</v>
      </c>
      <c r="C3734" s="5" t="s">
        <v>11281</v>
      </c>
      <c r="D3734" s="5" t="s">
        <v>8702</v>
      </c>
      <c r="E3734" s="2">
        <f>VLOOKUP(A3734,Atual_15052023!$A$3:$A$5573,1,0)</f>
        <v>240485</v>
      </c>
    </row>
    <row r="3735" spans="1:5" x14ac:dyDescent="0.3">
      <c r="A3735" s="5">
        <v>240520</v>
      </c>
      <c r="B3735" s="5" t="s">
        <v>2952</v>
      </c>
      <c r="C3735" s="5" t="s">
        <v>11281</v>
      </c>
      <c r="D3735" s="5" t="s">
        <v>7605</v>
      </c>
      <c r="E3735" s="2">
        <f>VLOOKUP(A3735,Atual_15052023!$A$3:$A$5573,1,0)</f>
        <v>240520</v>
      </c>
    </row>
    <row r="3736" spans="1:5" x14ac:dyDescent="0.3">
      <c r="A3736" s="5">
        <v>240760</v>
      </c>
      <c r="B3736" s="5" t="s">
        <v>2952</v>
      </c>
      <c r="C3736" s="5" t="s">
        <v>11281</v>
      </c>
      <c r="D3736" s="5" t="s">
        <v>9412</v>
      </c>
      <c r="E3736" s="2">
        <f>VLOOKUP(A3736,Atual_15052023!$A$3:$A$5573,1,0)</f>
        <v>240760</v>
      </c>
    </row>
    <row r="3737" spans="1:5" x14ac:dyDescent="0.3">
      <c r="A3737" s="5">
        <v>240800</v>
      </c>
      <c r="B3737" s="5" t="s">
        <v>2952</v>
      </c>
      <c r="C3737" s="5" t="s">
        <v>11281</v>
      </c>
      <c r="D3737" s="5" t="s">
        <v>935</v>
      </c>
      <c r="E3737" s="2">
        <f>VLOOKUP(A3737,Atual_15052023!$A$3:$A$5573,1,0)</f>
        <v>240800</v>
      </c>
    </row>
    <row r="3738" spans="1:5" x14ac:dyDescent="0.3">
      <c r="A3738" s="5">
        <v>240870</v>
      </c>
      <c r="B3738" s="5" t="s">
        <v>2952</v>
      </c>
      <c r="C3738" s="5" t="s">
        <v>11281</v>
      </c>
      <c r="D3738" s="5" t="s">
        <v>6574</v>
      </c>
      <c r="E3738" s="2">
        <f>VLOOKUP(A3738,Atual_15052023!$A$3:$A$5573,1,0)</f>
        <v>240870</v>
      </c>
    </row>
    <row r="3739" spans="1:5" x14ac:dyDescent="0.3">
      <c r="A3739" s="5">
        <v>240990</v>
      </c>
      <c r="B3739" s="5" t="s">
        <v>2952</v>
      </c>
      <c r="C3739" s="5" t="s">
        <v>11281</v>
      </c>
      <c r="D3739" s="5" t="s">
        <v>8385</v>
      </c>
      <c r="E3739" s="2">
        <f>VLOOKUP(A3739,Atual_15052023!$A$3:$A$5573,1,0)</f>
        <v>240990</v>
      </c>
    </row>
    <row r="3740" spans="1:5" x14ac:dyDescent="0.3">
      <c r="A3740" s="5">
        <v>241025</v>
      </c>
      <c r="B3740" s="5" t="s">
        <v>2952</v>
      </c>
      <c r="C3740" s="5" t="s">
        <v>11281</v>
      </c>
      <c r="D3740" s="5" t="s">
        <v>106</v>
      </c>
      <c r="E3740" s="2">
        <f>VLOOKUP(A3740,Atual_15052023!$A$3:$A$5573,1,0)</f>
        <v>241025</v>
      </c>
    </row>
    <row r="3741" spans="1:5" x14ac:dyDescent="0.3">
      <c r="A3741" s="5">
        <v>241280</v>
      </c>
      <c r="B3741" s="5" t="s">
        <v>2952</v>
      </c>
      <c r="C3741" s="5" t="s">
        <v>11281</v>
      </c>
      <c r="D3741" s="5" t="s">
        <v>2862</v>
      </c>
      <c r="E3741" s="2">
        <f>VLOOKUP(A3741,Atual_15052023!$A$3:$A$5573,1,0)</f>
        <v>241280</v>
      </c>
    </row>
    <row r="3742" spans="1:5" x14ac:dyDescent="0.3">
      <c r="A3742" s="5">
        <v>241335</v>
      </c>
      <c r="B3742" s="5" t="s">
        <v>2952</v>
      </c>
      <c r="C3742" s="5" t="s">
        <v>11281</v>
      </c>
      <c r="D3742" s="5" t="s">
        <v>7931</v>
      </c>
      <c r="E3742" s="2">
        <f>VLOOKUP(A3742,Atual_15052023!$A$3:$A$5573,1,0)</f>
        <v>241335</v>
      </c>
    </row>
    <row r="3743" spans="1:5" x14ac:dyDescent="0.3">
      <c r="A3743" s="5">
        <v>241105</v>
      </c>
      <c r="B3743" s="5" t="s">
        <v>2952</v>
      </c>
      <c r="C3743" s="5" t="s">
        <v>11281</v>
      </c>
      <c r="D3743" s="5" t="s">
        <v>5427</v>
      </c>
      <c r="E3743" s="2">
        <f>VLOOKUP(A3743,Atual_15052023!$A$3:$A$5573,1,0)</f>
        <v>241105</v>
      </c>
    </row>
    <row r="3744" spans="1:5" x14ac:dyDescent="0.3">
      <c r="A3744" s="5">
        <v>241445</v>
      </c>
      <c r="B3744" s="5" t="s">
        <v>2952</v>
      </c>
      <c r="C3744" s="5" t="s">
        <v>11281</v>
      </c>
      <c r="D3744" s="5" t="s">
        <v>4891</v>
      </c>
      <c r="E3744" s="2">
        <f>VLOOKUP(A3744,Atual_15052023!$A$3:$A$5573,1,0)</f>
        <v>241445</v>
      </c>
    </row>
    <row r="3745" spans="1:5" x14ac:dyDescent="0.3">
      <c r="A3745" s="5">
        <v>241460</v>
      </c>
      <c r="B3745" s="5" t="s">
        <v>2952</v>
      </c>
      <c r="C3745" s="5" t="s">
        <v>11281</v>
      </c>
      <c r="D3745" s="5" t="s">
        <v>5030</v>
      </c>
      <c r="E3745" s="2">
        <f>VLOOKUP(A3745,Atual_15052023!$A$3:$A$5573,1,0)</f>
        <v>241460</v>
      </c>
    </row>
    <row r="3746" spans="1:5" x14ac:dyDescent="0.3">
      <c r="A3746" s="5">
        <v>240030</v>
      </c>
      <c r="B3746" s="5" t="s">
        <v>2952</v>
      </c>
      <c r="C3746" s="5" t="s">
        <v>11282</v>
      </c>
      <c r="D3746" s="5" t="s">
        <v>7082</v>
      </c>
      <c r="E3746" s="2">
        <f>VLOOKUP(A3746,Atual_15052023!$A$3:$A$5573,1,0)</f>
        <v>240030</v>
      </c>
    </row>
    <row r="3747" spans="1:5" x14ac:dyDescent="0.3">
      <c r="A3747" s="5">
        <v>240160</v>
      </c>
      <c r="B3747" s="5" t="s">
        <v>2952</v>
      </c>
      <c r="C3747" s="5" t="s">
        <v>11282</v>
      </c>
      <c r="D3747" s="5" t="s">
        <v>9285</v>
      </c>
      <c r="E3747" s="2">
        <f>VLOOKUP(A3747,Atual_15052023!$A$3:$A$5573,1,0)</f>
        <v>240160</v>
      </c>
    </row>
    <row r="3748" spans="1:5" x14ac:dyDescent="0.3">
      <c r="A3748" s="5">
        <v>240185</v>
      </c>
      <c r="B3748" s="5" t="s">
        <v>2952</v>
      </c>
      <c r="C3748" s="5" t="s">
        <v>11282</v>
      </c>
      <c r="D3748" s="5" t="s">
        <v>5131</v>
      </c>
      <c r="E3748" s="2">
        <f>VLOOKUP(A3748,Atual_15052023!$A$3:$A$5573,1,0)</f>
        <v>240185</v>
      </c>
    </row>
    <row r="3749" spans="1:5" x14ac:dyDescent="0.3">
      <c r="A3749" s="5">
        <v>240190</v>
      </c>
      <c r="B3749" s="5" t="s">
        <v>2952</v>
      </c>
      <c r="C3749" s="5" t="s">
        <v>11282</v>
      </c>
      <c r="D3749" s="5" t="s">
        <v>4438</v>
      </c>
      <c r="E3749" s="2">
        <f>VLOOKUP(A3749,Atual_15052023!$A$3:$A$5573,1,0)</f>
        <v>240190</v>
      </c>
    </row>
    <row r="3750" spans="1:5" x14ac:dyDescent="0.3">
      <c r="A3750" s="5">
        <v>240410</v>
      </c>
      <c r="B3750" s="5" t="s">
        <v>2952</v>
      </c>
      <c r="C3750" s="5" t="s">
        <v>11282</v>
      </c>
      <c r="D3750" s="5" t="s">
        <v>4590</v>
      </c>
      <c r="E3750" s="2">
        <f>VLOOKUP(A3750,Atual_15052023!$A$3:$A$5573,1,0)</f>
        <v>240410</v>
      </c>
    </row>
    <row r="3751" spans="1:5" x14ac:dyDescent="0.3">
      <c r="A3751" s="5">
        <v>240450</v>
      </c>
      <c r="B3751" s="5" t="s">
        <v>2952</v>
      </c>
      <c r="C3751" s="5" t="s">
        <v>11282</v>
      </c>
      <c r="D3751" s="5" t="s">
        <v>6703</v>
      </c>
      <c r="E3751" s="2">
        <f>VLOOKUP(A3751,Atual_15052023!$A$3:$A$5573,1,0)</f>
        <v>240450</v>
      </c>
    </row>
    <row r="3752" spans="1:5" x14ac:dyDescent="0.3">
      <c r="A3752" s="5">
        <v>240460</v>
      </c>
      <c r="B3752" s="5" t="s">
        <v>2952</v>
      </c>
      <c r="C3752" s="5" t="s">
        <v>11282</v>
      </c>
      <c r="D3752" s="5" t="s">
        <v>989</v>
      </c>
      <c r="E3752" s="2">
        <f>VLOOKUP(A3752,Atual_15052023!$A$3:$A$5573,1,0)</f>
        <v>240460</v>
      </c>
    </row>
    <row r="3753" spans="1:5" x14ac:dyDescent="0.3">
      <c r="A3753" s="5">
        <v>240510</v>
      </c>
      <c r="B3753" s="5" t="s">
        <v>2952</v>
      </c>
      <c r="C3753" s="5" t="s">
        <v>11282</v>
      </c>
      <c r="D3753" s="5" t="s">
        <v>4668</v>
      </c>
      <c r="E3753" s="2">
        <f>VLOOKUP(A3753,Atual_15052023!$A$3:$A$5573,1,0)</f>
        <v>240510</v>
      </c>
    </row>
    <row r="3754" spans="1:5" x14ac:dyDescent="0.3">
      <c r="A3754" s="5">
        <v>240550</v>
      </c>
      <c r="B3754" s="5" t="s">
        <v>2952</v>
      </c>
      <c r="C3754" s="5" t="s">
        <v>11282</v>
      </c>
      <c r="D3754" s="5" t="s">
        <v>4361</v>
      </c>
      <c r="E3754" s="2">
        <f>VLOOKUP(A3754,Atual_15052023!$A$3:$A$5573,1,0)</f>
        <v>240550</v>
      </c>
    </row>
    <row r="3755" spans="1:5" x14ac:dyDescent="0.3">
      <c r="A3755" s="5">
        <v>240580</v>
      </c>
      <c r="B3755" s="5" t="s">
        <v>2952</v>
      </c>
      <c r="C3755" s="5" t="s">
        <v>11282</v>
      </c>
      <c r="D3755" s="5" t="s">
        <v>2083</v>
      </c>
      <c r="E3755" s="2">
        <f>VLOOKUP(A3755,Atual_15052023!$A$3:$A$5573,1,0)</f>
        <v>240580</v>
      </c>
    </row>
    <row r="3756" spans="1:5" x14ac:dyDescent="0.3">
      <c r="A3756" s="5">
        <v>240670</v>
      </c>
      <c r="B3756" s="5" t="s">
        <v>2952</v>
      </c>
      <c r="C3756" s="5" t="s">
        <v>11282</v>
      </c>
      <c r="D3756" s="5" t="s">
        <v>4178</v>
      </c>
      <c r="E3756" s="2">
        <f>VLOOKUP(A3756,Atual_15052023!$A$3:$A$5573,1,0)</f>
        <v>240670</v>
      </c>
    </row>
    <row r="3757" spans="1:5" x14ac:dyDescent="0.3">
      <c r="A3757" s="5">
        <v>240720</v>
      </c>
      <c r="B3757" s="5" t="s">
        <v>2952</v>
      </c>
      <c r="C3757" s="5" t="s">
        <v>11282</v>
      </c>
      <c r="D3757" s="5" t="s">
        <v>3594</v>
      </c>
      <c r="E3757" s="2">
        <f>VLOOKUP(A3757,Atual_15052023!$A$3:$A$5573,1,0)</f>
        <v>240720</v>
      </c>
    </row>
    <row r="3758" spans="1:5" x14ac:dyDescent="0.3">
      <c r="A3758" s="5">
        <v>240750</v>
      </c>
      <c r="B3758" s="5" t="s">
        <v>2952</v>
      </c>
      <c r="C3758" s="5" t="s">
        <v>11282</v>
      </c>
      <c r="D3758" s="5" t="s">
        <v>7643</v>
      </c>
      <c r="E3758" s="2">
        <f>VLOOKUP(A3758,Atual_15052023!$A$3:$A$5573,1,0)</f>
        <v>240750</v>
      </c>
    </row>
    <row r="3759" spans="1:5" x14ac:dyDescent="0.3">
      <c r="A3759" s="5">
        <v>240880</v>
      </c>
      <c r="B3759" s="5" t="s">
        <v>2952</v>
      </c>
      <c r="C3759" s="5" t="s">
        <v>11282</v>
      </c>
      <c r="D3759" s="5" t="s">
        <v>3772</v>
      </c>
      <c r="E3759" s="2">
        <f>VLOOKUP(A3759,Atual_15052023!$A$3:$A$5573,1,0)</f>
        <v>240880</v>
      </c>
    </row>
    <row r="3760" spans="1:5" x14ac:dyDescent="0.3">
      <c r="A3760" s="5">
        <v>240950</v>
      </c>
      <c r="B3760" s="5" t="s">
        <v>2952</v>
      </c>
      <c r="C3760" s="5" t="s">
        <v>11282</v>
      </c>
      <c r="D3760" s="5" t="s">
        <v>3100</v>
      </c>
      <c r="E3760" s="2">
        <f>VLOOKUP(A3760,Atual_15052023!$A$3:$A$5573,1,0)</f>
        <v>240950</v>
      </c>
    </row>
    <row r="3761" spans="1:5" x14ac:dyDescent="0.3">
      <c r="A3761" s="5">
        <v>240960</v>
      </c>
      <c r="B3761" s="5" t="s">
        <v>2952</v>
      </c>
      <c r="C3761" s="5" t="s">
        <v>11282</v>
      </c>
      <c r="D3761" s="5" t="s">
        <v>431</v>
      </c>
      <c r="E3761" s="2">
        <f>VLOOKUP(A3761,Atual_15052023!$A$3:$A$5573,1,0)</f>
        <v>240960</v>
      </c>
    </row>
    <row r="3762" spans="1:5" x14ac:dyDescent="0.3">
      <c r="A3762" s="5">
        <v>240970</v>
      </c>
      <c r="B3762" s="5" t="s">
        <v>2952</v>
      </c>
      <c r="C3762" s="5" t="s">
        <v>11282</v>
      </c>
      <c r="D3762" s="5" t="s">
        <v>10479</v>
      </c>
      <c r="E3762" s="2">
        <f>VLOOKUP(A3762,Atual_15052023!$A$3:$A$5573,1,0)</f>
        <v>240970</v>
      </c>
    </row>
    <row r="3763" spans="1:5" x14ac:dyDescent="0.3">
      <c r="A3763" s="5">
        <v>241010</v>
      </c>
      <c r="B3763" s="5" t="s">
        <v>2952</v>
      </c>
      <c r="C3763" s="5" t="s">
        <v>11282</v>
      </c>
      <c r="D3763" s="5" t="s">
        <v>3321</v>
      </c>
      <c r="E3763" s="2">
        <f>VLOOKUP(A3763,Atual_15052023!$A$3:$A$5573,1,0)</f>
        <v>241010</v>
      </c>
    </row>
    <row r="3764" spans="1:5" x14ac:dyDescent="0.3">
      <c r="A3764" s="5">
        <v>241040</v>
      </c>
      <c r="B3764" s="5" t="s">
        <v>2952</v>
      </c>
      <c r="C3764" s="5" t="s">
        <v>11282</v>
      </c>
      <c r="D3764" s="5" t="s">
        <v>5404</v>
      </c>
      <c r="E3764" s="2">
        <f>VLOOKUP(A3764,Atual_15052023!$A$3:$A$5573,1,0)</f>
        <v>241040</v>
      </c>
    </row>
    <row r="3765" spans="1:5" x14ac:dyDescent="0.3">
      <c r="A3765" s="5">
        <v>241090</v>
      </c>
      <c r="B3765" s="5" t="s">
        <v>2952</v>
      </c>
      <c r="C3765" s="5" t="s">
        <v>11282</v>
      </c>
      <c r="D3765" s="5" t="s">
        <v>1410</v>
      </c>
      <c r="E3765" s="2">
        <f>VLOOKUP(A3765,Atual_15052023!$A$3:$A$5573,1,0)</f>
        <v>241090</v>
      </c>
    </row>
    <row r="3766" spans="1:5" x14ac:dyDescent="0.3">
      <c r="A3766" s="5">
        <v>240895</v>
      </c>
      <c r="B3766" s="5" t="s">
        <v>2952</v>
      </c>
      <c r="C3766" s="5" t="s">
        <v>11282</v>
      </c>
      <c r="D3766" s="5" t="s">
        <v>3203</v>
      </c>
      <c r="E3766" s="2">
        <f>VLOOKUP(A3766,Atual_15052023!$A$3:$A$5573,1,0)</f>
        <v>240895</v>
      </c>
    </row>
    <row r="3767" spans="1:5" x14ac:dyDescent="0.3">
      <c r="A3767" s="5">
        <v>241160</v>
      </c>
      <c r="B3767" s="5" t="s">
        <v>2952</v>
      </c>
      <c r="C3767" s="5" t="s">
        <v>11282</v>
      </c>
      <c r="D3767" s="5" t="s">
        <v>9629</v>
      </c>
      <c r="E3767" s="2">
        <f>VLOOKUP(A3767,Atual_15052023!$A$3:$A$5573,1,0)</f>
        <v>241160</v>
      </c>
    </row>
    <row r="3768" spans="1:5" x14ac:dyDescent="0.3">
      <c r="A3768" s="5">
        <v>241255</v>
      </c>
      <c r="B3768" s="5" t="s">
        <v>2952</v>
      </c>
      <c r="C3768" s="5" t="s">
        <v>11282</v>
      </c>
      <c r="D3768" s="5" t="s">
        <v>7486</v>
      </c>
      <c r="E3768" s="2">
        <f>VLOOKUP(A3768,Atual_15052023!$A$3:$A$5573,1,0)</f>
        <v>241255</v>
      </c>
    </row>
    <row r="3769" spans="1:5" x14ac:dyDescent="0.3">
      <c r="A3769" s="5">
        <v>241390</v>
      </c>
      <c r="B3769" s="5" t="s">
        <v>2952</v>
      </c>
      <c r="C3769" s="5" t="s">
        <v>11282</v>
      </c>
      <c r="D3769" s="5" t="s">
        <v>4488</v>
      </c>
      <c r="E3769" s="2">
        <f>VLOOKUP(A3769,Atual_15052023!$A$3:$A$5573,1,0)</f>
        <v>241390</v>
      </c>
    </row>
    <row r="3770" spans="1:5" x14ac:dyDescent="0.3">
      <c r="A3770" s="5">
        <v>241440</v>
      </c>
      <c r="B3770" s="5" t="s">
        <v>2952</v>
      </c>
      <c r="C3770" s="5" t="s">
        <v>11282</v>
      </c>
      <c r="D3770" s="5" t="s">
        <v>4205</v>
      </c>
      <c r="E3770" s="2">
        <f>VLOOKUP(A3770,Atual_15052023!$A$3:$A$5573,1,0)</f>
        <v>241440</v>
      </c>
    </row>
    <row r="3771" spans="1:5" x14ac:dyDescent="0.3">
      <c r="A3771" s="5">
        <v>240010</v>
      </c>
      <c r="B3771" s="5" t="s">
        <v>2952</v>
      </c>
      <c r="C3771" s="5" t="s">
        <v>11283</v>
      </c>
      <c r="D3771" s="5" t="s">
        <v>4629</v>
      </c>
      <c r="E3771" s="2">
        <f>VLOOKUP(A3771,Atual_15052023!$A$3:$A$5573,1,0)</f>
        <v>240010</v>
      </c>
    </row>
    <row r="3772" spans="1:5" x14ac:dyDescent="0.3">
      <c r="A3772" s="5">
        <v>240165</v>
      </c>
      <c r="B3772" s="5" t="s">
        <v>2952</v>
      </c>
      <c r="C3772" s="5" t="s">
        <v>11283</v>
      </c>
      <c r="D3772" s="5" t="s">
        <v>3454</v>
      </c>
      <c r="E3772" s="2">
        <f>VLOOKUP(A3772,Atual_15052023!$A$3:$A$5573,1,0)</f>
        <v>240165</v>
      </c>
    </row>
    <row r="3773" spans="1:5" x14ac:dyDescent="0.3">
      <c r="A3773" s="5">
        <v>240200</v>
      </c>
      <c r="B3773" s="5" t="s">
        <v>2952</v>
      </c>
      <c r="C3773" s="5" t="s">
        <v>11283</v>
      </c>
      <c r="D3773" s="5" t="s">
        <v>4957</v>
      </c>
      <c r="E3773" s="2">
        <f>VLOOKUP(A3773,Atual_15052023!$A$3:$A$5573,1,0)</f>
        <v>240200</v>
      </c>
    </row>
    <row r="3774" spans="1:5" x14ac:dyDescent="0.3">
      <c r="A3774" s="5">
        <v>240240</v>
      </c>
      <c r="B3774" s="5" t="s">
        <v>2952</v>
      </c>
      <c r="C3774" s="5" t="s">
        <v>11283</v>
      </c>
      <c r="D3774" s="5" t="s">
        <v>4320</v>
      </c>
      <c r="E3774" s="2">
        <f>VLOOKUP(A3774,Atual_15052023!$A$3:$A$5573,1,0)</f>
        <v>240240</v>
      </c>
    </row>
    <row r="3775" spans="1:5" x14ac:dyDescent="0.3">
      <c r="A3775" s="5">
        <v>240270</v>
      </c>
      <c r="B3775" s="5" t="s">
        <v>2952</v>
      </c>
      <c r="C3775" s="5" t="s">
        <v>11283</v>
      </c>
      <c r="D3775" s="5" t="s">
        <v>10516</v>
      </c>
      <c r="E3775" s="2">
        <f>VLOOKUP(A3775,Atual_15052023!$A$3:$A$5573,1,0)</f>
        <v>240270</v>
      </c>
    </row>
    <row r="3776" spans="1:5" x14ac:dyDescent="0.3">
      <c r="A3776" s="5">
        <v>240300</v>
      </c>
      <c r="B3776" s="5" t="s">
        <v>2952</v>
      </c>
      <c r="C3776" s="5" t="s">
        <v>11283</v>
      </c>
      <c r="D3776" s="5" t="s">
        <v>1406</v>
      </c>
      <c r="E3776" s="2">
        <f>VLOOKUP(A3776,Atual_15052023!$A$3:$A$5573,1,0)</f>
        <v>240300</v>
      </c>
    </row>
    <row r="3777" spans="1:5" x14ac:dyDescent="0.3">
      <c r="A3777" s="5">
        <v>240310</v>
      </c>
      <c r="B3777" s="5" t="s">
        <v>2952</v>
      </c>
      <c r="C3777" s="5" t="s">
        <v>11283</v>
      </c>
      <c r="D3777" s="5" t="s">
        <v>10346</v>
      </c>
      <c r="E3777" s="2">
        <f>VLOOKUP(A3777,Atual_15052023!$A$3:$A$5573,1,0)</f>
        <v>240310</v>
      </c>
    </row>
    <row r="3778" spans="1:5" x14ac:dyDescent="0.3">
      <c r="A3778" s="5">
        <v>240340</v>
      </c>
      <c r="B3778" s="5" t="s">
        <v>2952</v>
      </c>
      <c r="C3778" s="5" t="s">
        <v>11283</v>
      </c>
      <c r="D3778" s="5" t="s">
        <v>4508</v>
      </c>
      <c r="E3778" s="2">
        <f>VLOOKUP(A3778,Atual_15052023!$A$3:$A$5573,1,0)</f>
        <v>240340</v>
      </c>
    </row>
    <row r="3779" spans="1:5" x14ac:dyDescent="0.3">
      <c r="A3779" s="5">
        <v>240380</v>
      </c>
      <c r="B3779" s="5" t="s">
        <v>2952</v>
      </c>
      <c r="C3779" s="5" t="s">
        <v>11283</v>
      </c>
      <c r="D3779" s="5" t="s">
        <v>10644</v>
      </c>
      <c r="E3779" s="2">
        <f>VLOOKUP(A3779,Atual_15052023!$A$3:$A$5573,1,0)</f>
        <v>240380</v>
      </c>
    </row>
    <row r="3780" spans="1:5" x14ac:dyDescent="0.3">
      <c r="A3780" s="5">
        <v>240480</v>
      </c>
      <c r="B3780" s="5" t="s">
        <v>2952</v>
      </c>
      <c r="C3780" s="5" t="s">
        <v>11283</v>
      </c>
      <c r="D3780" s="5" t="s">
        <v>4998</v>
      </c>
      <c r="E3780" s="2">
        <f>VLOOKUP(A3780,Atual_15052023!$A$3:$A$5573,1,0)</f>
        <v>240480</v>
      </c>
    </row>
    <row r="3781" spans="1:5" x14ac:dyDescent="0.3">
      <c r="A3781" s="5">
        <v>240560</v>
      </c>
      <c r="B3781" s="5" t="s">
        <v>2952</v>
      </c>
      <c r="C3781" s="5" t="s">
        <v>11283</v>
      </c>
      <c r="D3781" s="5" t="s">
        <v>5355</v>
      </c>
      <c r="E3781" s="2">
        <f>VLOOKUP(A3781,Atual_15052023!$A$3:$A$5573,1,0)</f>
        <v>240560</v>
      </c>
    </row>
    <row r="3782" spans="1:5" x14ac:dyDescent="0.3">
      <c r="A3782" s="5">
        <v>240570</v>
      </c>
      <c r="B3782" s="5" t="s">
        <v>2952</v>
      </c>
      <c r="C3782" s="5" t="s">
        <v>11283</v>
      </c>
      <c r="D3782" s="5" t="s">
        <v>9574</v>
      </c>
      <c r="E3782" s="2">
        <f>VLOOKUP(A3782,Atual_15052023!$A$3:$A$5573,1,0)</f>
        <v>240570</v>
      </c>
    </row>
    <row r="3783" spans="1:5" x14ac:dyDescent="0.3">
      <c r="A3783" s="5">
        <v>240610</v>
      </c>
      <c r="B3783" s="5" t="s">
        <v>2952</v>
      </c>
      <c r="C3783" s="5" t="s">
        <v>11283</v>
      </c>
      <c r="D3783" s="5" t="s">
        <v>6763</v>
      </c>
      <c r="E3783" s="2">
        <f>VLOOKUP(A3783,Atual_15052023!$A$3:$A$5573,1,0)</f>
        <v>240610</v>
      </c>
    </row>
    <row r="3784" spans="1:5" x14ac:dyDescent="0.3">
      <c r="A3784" s="5">
        <v>240650</v>
      </c>
      <c r="B3784" s="5" t="s">
        <v>2952</v>
      </c>
      <c r="C3784" s="5" t="s">
        <v>11283</v>
      </c>
      <c r="D3784" s="5" t="s">
        <v>8095</v>
      </c>
      <c r="E3784" s="2">
        <f>VLOOKUP(A3784,Atual_15052023!$A$3:$A$5573,1,0)</f>
        <v>240650</v>
      </c>
    </row>
    <row r="3785" spans="1:5" x14ac:dyDescent="0.3">
      <c r="A3785" s="5">
        <v>240850</v>
      </c>
      <c r="B3785" s="5" t="s">
        <v>2952</v>
      </c>
      <c r="C3785" s="5" t="s">
        <v>11283</v>
      </c>
      <c r="D3785" s="5" t="s">
        <v>1060</v>
      </c>
      <c r="E3785" s="2">
        <f>VLOOKUP(A3785,Atual_15052023!$A$3:$A$5573,1,0)</f>
        <v>240850</v>
      </c>
    </row>
    <row r="3786" spans="1:5" x14ac:dyDescent="0.3">
      <c r="A3786" s="5">
        <v>240890</v>
      </c>
      <c r="B3786" s="5" t="s">
        <v>2952</v>
      </c>
      <c r="C3786" s="5" t="s">
        <v>11283</v>
      </c>
      <c r="D3786" s="5" t="s">
        <v>7952</v>
      </c>
      <c r="E3786" s="2">
        <f>VLOOKUP(A3786,Atual_15052023!$A$3:$A$5573,1,0)</f>
        <v>240890</v>
      </c>
    </row>
    <row r="3787" spans="1:5" x14ac:dyDescent="0.3">
      <c r="A3787" s="5">
        <v>241140</v>
      </c>
      <c r="B3787" s="5" t="s">
        <v>2952</v>
      </c>
      <c r="C3787" s="5" t="s">
        <v>11283</v>
      </c>
      <c r="D3787" s="5" t="s">
        <v>8419</v>
      </c>
      <c r="E3787" s="2">
        <f>VLOOKUP(A3787,Atual_15052023!$A$3:$A$5573,1,0)</f>
        <v>241140</v>
      </c>
    </row>
    <row r="3788" spans="1:5" x14ac:dyDescent="0.3">
      <c r="A3788" s="5">
        <v>241142</v>
      </c>
      <c r="B3788" s="5" t="s">
        <v>2952</v>
      </c>
      <c r="C3788" s="5" t="s">
        <v>11283</v>
      </c>
      <c r="D3788" s="5" t="s">
        <v>6267</v>
      </c>
      <c r="E3788" s="2">
        <f>VLOOKUP(A3788,Atual_15052023!$A$3:$A$5573,1,0)</f>
        <v>241142</v>
      </c>
    </row>
    <row r="3789" spans="1:5" x14ac:dyDescent="0.3">
      <c r="A3789" s="5">
        <v>241180</v>
      </c>
      <c r="B3789" s="5" t="s">
        <v>2952</v>
      </c>
      <c r="C3789" s="5" t="s">
        <v>11283</v>
      </c>
      <c r="D3789" s="5" t="s">
        <v>5490</v>
      </c>
      <c r="E3789" s="2">
        <f>VLOOKUP(A3789,Atual_15052023!$A$3:$A$5573,1,0)</f>
        <v>241180</v>
      </c>
    </row>
    <row r="3790" spans="1:5" x14ac:dyDescent="0.3">
      <c r="A3790" s="5">
        <v>241210</v>
      </c>
      <c r="B3790" s="5" t="s">
        <v>2952</v>
      </c>
      <c r="C3790" s="5" t="s">
        <v>11283</v>
      </c>
      <c r="D3790" s="5" t="s">
        <v>10733</v>
      </c>
      <c r="E3790" s="2">
        <f>VLOOKUP(A3790,Atual_15052023!$A$3:$A$5573,1,0)</f>
        <v>241210</v>
      </c>
    </row>
    <row r="3791" spans="1:5" x14ac:dyDescent="0.3">
      <c r="A3791" s="5">
        <v>241240</v>
      </c>
      <c r="B3791" s="5" t="s">
        <v>2952</v>
      </c>
      <c r="C3791" s="5" t="s">
        <v>11283</v>
      </c>
      <c r="D3791" s="5" t="s">
        <v>9954</v>
      </c>
      <c r="E3791" s="2">
        <f>VLOOKUP(A3791,Atual_15052023!$A$3:$A$5573,1,0)</f>
        <v>241240</v>
      </c>
    </row>
    <row r="3792" spans="1:5" x14ac:dyDescent="0.3">
      <c r="A3792" s="5">
        <v>241300</v>
      </c>
      <c r="B3792" s="5" t="s">
        <v>2952</v>
      </c>
      <c r="C3792" s="5" t="s">
        <v>11283</v>
      </c>
      <c r="D3792" s="5" t="s">
        <v>9561</v>
      </c>
      <c r="E3792" s="2">
        <f>VLOOKUP(A3792,Atual_15052023!$A$3:$A$5573,1,0)</f>
        <v>241300</v>
      </c>
    </row>
    <row r="3793" spans="1:5" x14ac:dyDescent="0.3">
      <c r="A3793" s="5">
        <v>241340</v>
      </c>
      <c r="B3793" s="5" t="s">
        <v>2952</v>
      </c>
      <c r="C3793" s="5" t="s">
        <v>11283</v>
      </c>
      <c r="D3793" s="5" t="s">
        <v>5803</v>
      </c>
      <c r="E3793" s="2">
        <f>VLOOKUP(A3793,Atual_15052023!$A$3:$A$5573,1,0)</f>
        <v>241340</v>
      </c>
    </row>
    <row r="3794" spans="1:5" x14ac:dyDescent="0.3">
      <c r="A3794" s="5">
        <v>241415</v>
      </c>
      <c r="B3794" s="5" t="s">
        <v>2952</v>
      </c>
      <c r="C3794" s="5" t="s">
        <v>11283</v>
      </c>
      <c r="D3794" s="5" t="s">
        <v>6566</v>
      </c>
      <c r="E3794" s="2">
        <f>VLOOKUP(A3794,Atual_15052023!$A$3:$A$5573,1,0)</f>
        <v>241415</v>
      </c>
    </row>
    <row r="3795" spans="1:5" x14ac:dyDescent="0.3">
      <c r="A3795" s="5">
        <v>241430</v>
      </c>
      <c r="B3795" s="5" t="s">
        <v>2952</v>
      </c>
      <c r="C3795" s="5" t="s">
        <v>11283</v>
      </c>
      <c r="D3795" s="5" t="s">
        <v>8178</v>
      </c>
      <c r="E3795" s="2">
        <f>VLOOKUP(A3795,Atual_15052023!$A$3:$A$5573,1,0)</f>
        <v>241430</v>
      </c>
    </row>
    <row r="3796" spans="1:5" x14ac:dyDescent="0.3">
      <c r="A3796" s="5">
        <v>240150</v>
      </c>
      <c r="B3796" s="5" t="s">
        <v>2952</v>
      </c>
      <c r="C3796" s="5" t="s">
        <v>11284</v>
      </c>
      <c r="D3796" s="5" t="s">
        <v>5622</v>
      </c>
      <c r="E3796" s="2">
        <f>VLOOKUP(A3796,Atual_15052023!$A$3:$A$5573,1,0)</f>
        <v>240150</v>
      </c>
    </row>
    <row r="3797" spans="1:5" x14ac:dyDescent="0.3">
      <c r="A3797" s="5">
        <v>240170</v>
      </c>
      <c r="B3797" s="5" t="s">
        <v>2952</v>
      </c>
      <c r="C3797" s="5" t="s">
        <v>11284</v>
      </c>
      <c r="D3797" s="5" t="s">
        <v>2219</v>
      </c>
      <c r="E3797" s="2">
        <f>VLOOKUP(A3797,Atual_15052023!$A$3:$A$5573,1,0)</f>
        <v>240170</v>
      </c>
    </row>
    <row r="3798" spans="1:5" x14ac:dyDescent="0.3">
      <c r="A3798" s="5">
        <v>240210</v>
      </c>
      <c r="B3798" s="5" t="s">
        <v>2952</v>
      </c>
      <c r="C3798" s="5" t="s">
        <v>11284</v>
      </c>
      <c r="D3798" s="5" t="s">
        <v>905</v>
      </c>
      <c r="E3798" s="2">
        <f>VLOOKUP(A3798,Atual_15052023!$A$3:$A$5573,1,0)</f>
        <v>240210</v>
      </c>
    </row>
    <row r="3799" spans="1:5" x14ac:dyDescent="0.3">
      <c r="A3799" s="5">
        <v>240280</v>
      </c>
      <c r="B3799" s="5" t="s">
        <v>2952</v>
      </c>
      <c r="C3799" s="5" t="s">
        <v>11284</v>
      </c>
      <c r="D3799" s="5" t="s">
        <v>5848</v>
      </c>
      <c r="E3799" s="2">
        <f>VLOOKUP(A3799,Atual_15052023!$A$3:$A$5573,1,0)</f>
        <v>240280</v>
      </c>
    </row>
    <row r="3800" spans="1:5" x14ac:dyDescent="0.3">
      <c r="A3800" s="5">
        <v>240500</v>
      </c>
      <c r="B3800" s="5" t="s">
        <v>2952</v>
      </c>
      <c r="C3800" s="5" t="s">
        <v>11284</v>
      </c>
      <c r="D3800" s="5" t="s">
        <v>9343</v>
      </c>
      <c r="E3800" s="2">
        <f>VLOOKUP(A3800,Atual_15052023!$A$3:$A$5573,1,0)</f>
        <v>240500</v>
      </c>
    </row>
    <row r="3801" spans="1:5" x14ac:dyDescent="0.3">
      <c r="A3801" s="5">
        <v>240530</v>
      </c>
      <c r="B3801" s="5" t="s">
        <v>2952</v>
      </c>
      <c r="C3801" s="5" t="s">
        <v>11284</v>
      </c>
      <c r="D3801" s="5" t="s">
        <v>4089</v>
      </c>
      <c r="E3801" s="2">
        <f>VLOOKUP(A3801,Atual_15052023!$A$3:$A$5573,1,0)</f>
        <v>240530</v>
      </c>
    </row>
    <row r="3802" spans="1:5" x14ac:dyDescent="0.3">
      <c r="A3802" s="5">
        <v>240540</v>
      </c>
      <c r="B3802" s="5" t="s">
        <v>2952</v>
      </c>
      <c r="C3802" s="5" t="s">
        <v>11284</v>
      </c>
      <c r="D3802" s="5" t="s">
        <v>7327</v>
      </c>
      <c r="E3802" s="2">
        <f>VLOOKUP(A3802,Atual_15052023!$A$3:$A$5573,1,0)</f>
        <v>240540</v>
      </c>
    </row>
    <row r="3803" spans="1:5" x14ac:dyDescent="0.3">
      <c r="A3803" s="5">
        <v>240640</v>
      </c>
      <c r="B3803" s="5" t="s">
        <v>2952</v>
      </c>
      <c r="C3803" s="5" t="s">
        <v>11284</v>
      </c>
      <c r="D3803" s="5" t="s">
        <v>5319</v>
      </c>
      <c r="E3803" s="2">
        <f>VLOOKUP(A3803,Atual_15052023!$A$3:$A$5573,1,0)</f>
        <v>240640</v>
      </c>
    </row>
    <row r="3804" spans="1:5" x14ac:dyDescent="0.3">
      <c r="A3804" s="5">
        <v>240680</v>
      </c>
      <c r="B3804" s="5" t="s">
        <v>2952</v>
      </c>
      <c r="C3804" s="5" t="s">
        <v>11284</v>
      </c>
      <c r="D3804" s="5" t="s">
        <v>2685</v>
      </c>
      <c r="E3804" s="2">
        <f>VLOOKUP(A3804,Atual_15052023!$A$3:$A$5573,1,0)</f>
        <v>240680</v>
      </c>
    </row>
    <row r="3805" spans="1:5" x14ac:dyDescent="0.3">
      <c r="A3805" s="5">
        <v>241030</v>
      </c>
      <c r="B3805" s="5" t="s">
        <v>2952</v>
      </c>
      <c r="C3805" s="5" t="s">
        <v>11284</v>
      </c>
      <c r="D3805" s="5" t="s">
        <v>5018</v>
      </c>
      <c r="E3805" s="2">
        <f>VLOOKUP(A3805,Atual_15052023!$A$3:$A$5573,1,0)</f>
        <v>241030</v>
      </c>
    </row>
    <row r="3806" spans="1:5" x14ac:dyDescent="0.3">
      <c r="A3806" s="5">
        <v>241110</v>
      </c>
      <c r="B3806" s="5" t="s">
        <v>2952</v>
      </c>
      <c r="C3806" s="5" t="s">
        <v>11284</v>
      </c>
      <c r="D3806" s="5" t="s">
        <v>6889</v>
      </c>
      <c r="E3806" s="2">
        <f>VLOOKUP(A3806,Atual_15052023!$A$3:$A$5573,1,0)</f>
        <v>241110</v>
      </c>
    </row>
    <row r="3807" spans="1:5" x14ac:dyDescent="0.3">
      <c r="A3807" s="5">
        <v>241120</v>
      </c>
      <c r="B3807" s="5" t="s">
        <v>2952</v>
      </c>
      <c r="C3807" s="5" t="s">
        <v>11284</v>
      </c>
      <c r="D3807" s="5" t="s">
        <v>883</v>
      </c>
      <c r="E3807" s="2">
        <f>VLOOKUP(A3807,Atual_15052023!$A$3:$A$5573,1,0)</f>
        <v>241120</v>
      </c>
    </row>
    <row r="3808" spans="1:5" x14ac:dyDescent="0.3">
      <c r="A3808" s="5">
        <v>240933</v>
      </c>
      <c r="B3808" s="5" t="s">
        <v>2952</v>
      </c>
      <c r="C3808" s="5" t="s">
        <v>11284</v>
      </c>
      <c r="D3808" s="5" t="s">
        <v>8570</v>
      </c>
      <c r="E3808" s="2">
        <f>VLOOKUP(A3808,Atual_15052023!$A$3:$A$5573,1,0)</f>
        <v>240933</v>
      </c>
    </row>
    <row r="3809" spans="1:5" x14ac:dyDescent="0.3">
      <c r="A3809" s="5">
        <v>241170</v>
      </c>
      <c r="B3809" s="5" t="s">
        <v>2952</v>
      </c>
      <c r="C3809" s="5" t="s">
        <v>11284</v>
      </c>
      <c r="D3809" s="5" t="s">
        <v>10845</v>
      </c>
      <c r="E3809" s="2">
        <f>VLOOKUP(A3809,Atual_15052023!$A$3:$A$5573,1,0)</f>
        <v>241170</v>
      </c>
    </row>
    <row r="3810" spans="1:5" x14ac:dyDescent="0.3">
      <c r="A3810" s="5">
        <v>241230</v>
      </c>
      <c r="B3810" s="5" t="s">
        <v>2952</v>
      </c>
      <c r="C3810" s="5" t="s">
        <v>11284</v>
      </c>
      <c r="D3810" s="5" t="s">
        <v>2282</v>
      </c>
      <c r="E3810" s="2">
        <f>VLOOKUP(A3810,Atual_15052023!$A$3:$A$5573,1,0)</f>
        <v>241230</v>
      </c>
    </row>
    <row r="3811" spans="1:5" x14ac:dyDescent="0.3">
      <c r="A3811" s="5">
        <v>241260</v>
      </c>
      <c r="B3811" s="5" t="s">
        <v>2952</v>
      </c>
      <c r="C3811" s="5" t="s">
        <v>11284</v>
      </c>
      <c r="D3811" s="5" t="s">
        <v>3989</v>
      </c>
      <c r="E3811" s="2">
        <f>VLOOKUP(A3811,Atual_15052023!$A$3:$A$5573,1,0)</f>
        <v>241260</v>
      </c>
    </row>
    <row r="3812" spans="1:5" x14ac:dyDescent="0.3">
      <c r="A3812" s="5">
        <v>241270</v>
      </c>
      <c r="B3812" s="5" t="s">
        <v>2952</v>
      </c>
      <c r="C3812" s="5" t="s">
        <v>11284</v>
      </c>
      <c r="D3812" s="5" t="s">
        <v>9827</v>
      </c>
      <c r="E3812" s="2">
        <f>VLOOKUP(A3812,Atual_15052023!$A$3:$A$5573,1,0)</f>
        <v>241270</v>
      </c>
    </row>
    <row r="3813" spans="1:5" x14ac:dyDescent="0.3">
      <c r="A3813" s="5">
        <v>241290</v>
      </c>
      <c r="B3813" s="5" t="s">
        <v>2952</v>
      </c>
      <c r="C3813" s="5" t="s">
        <v>11284</v>
      </c>
      <c r="D3813" s="5" t="s">
        <v>4778</v>
      </c>
      <c r="E3813" s="2">
        <f>VLOOKUP(A3813,Atual_15052023!$A$3:$A$5573,1,0)</f>
        <v>241290</v>
      </c>
    </row>
    <row r="3814" spans="1:5" x14ac:dyDescent="0.3">
      <c r="A3814" s="5">
        <v>241310</v>
      </c>
      <c r="B3814" s="5" t="s">
        <v>2952</v>
      </c>
      <c r="C3814" s="5" t="s">
        <v>11284</v>
      </c>
      <c r="D3814" s="5" t="s">
        <v>2780</v>
      </c>
      <c r="E3814" s="2">
        <f>VLOOKUP(A3814,Atual_15052023!$A$3:$A$5573,1,0)</f>
        <v>241310</v>
      </c>
    </row>
    <row r="3815" spans="1:5" x14ac:dyDescent="0.3">
      <c r="A3815" s="5">
        <v>241370</v>
      </c>
      <c r="B3815" s="5" t="s">
        <v>2952</v>
      </c>
      <c r="C3815" s="5" t="s">
        <v>11284</v>
      </c>
      <c r="D3815" s="5" t="s">
        <v>170</v>
      </c>
      <c r="E3815" s="2">
        <f>VLOOKUP(A3815,Atual_15052023!$A$3:$A$5573,1,0)</f>
        <v>241370</v>
      </c>
    </row>
    <row r="3816" spans="1:5" x14ac:dyDescent="0.3">
      <c r="A3816" s="5">
        <v>241400</v>
      </c>
      <c r="B3816" s="5" t="s">
        <v>2952</v>
      </c>
      <c r="C3816" s="5" t="s">
        <v>11284</v>
      </c>
      <c r="D3816" s="5" t="s">
        <v>8490</v>
      </c>
      <c r="E3816" s="2">
        <f>VLOOKUP(A3816,Atual_15052023!$A$3:$A$5573,1,0)</f>
        <v>241400</v>
      </c>
    </row>
    <row r="3817" spans="1:5" x14ac:dyDescent="0.3">
      <c r="A3817" s="5">
        <v>240040</v>
      </c>
      <c r="B3817" s="5" t="s">
        <v>2952</v>
      </c>
      <c r="C3817" s="5" t="s">
        <v>11285</v>
      </c>
      <c r="D3817" s="5" t="s">
        <v>1556</v>
      </c>
      <c r="E3817" s="2">
        <f>VLOOKUP(A3817,Atual_15052023!$A$3:$A$5573,1,0)</f>
        <v>240040</v>
      </c>
    </row>
    <row r="3818" spans="1:5" x14ac:dyDescent="0.3">
      <c r="A3818" s="5">
        <v>240050</v>
      </c>
      <c r="B3818" s="5" t="s">
        <v>2952</v>
      </c>
      <c r="C3818" s="5" t="s">
        <v>11285</v>
      </c>
      <c r="D3818" s="5" t="s">
        <v>7619</v>
      </c>
      <c r="E3818" s="2">
        <f>VLOOKUP(A3818,Atual_15052023!$A$3:$A$5573,1,0)</f>
        <v>240050</v>
      </c>
    </row>
    <row r="3819" spans="1:5" x14ac:dyDescent="0.3">
      <c r="A3819" s="5">
        <v>240060</v>
      </c>
      <c r="B3819" s="5" t="s">
        <v>2952</v>
      </c>
      <c r="C3819" s="5" t="s">
        <v>11285</v>
      </c>
      <c r="D3819" s="5" t="s">
        <v>3130</v>
      </c>
      <c r="E3819" s="2">
        <f>VLOOKUP(A3819,Atual_15052023!$A$3:$A$5573,1,0)</f>
        <v>240060</v>
      </c>
    </row>
    <row r="3820" spans="1:5" x14ac:dyDescent="0.3">
      <c r="A3820" s="5">
        <v>240090</v>
      </c>
      <c r="B3820" s="5" t="s">
        <v>2952</v>
      </c>
      <c r="C3820" s="5" t="s">
        <v>11285</v>
      </c>
      <c r="D3820" s="5" t="s">
        <v>9434</v>
      </c>
      <c r="E3820" s="2">
        <f>VLOOKUP(A3820,Atual_15052023!$A$3:$A$5573,1,0)</f>
        <v>240090</v>
      </c>
    </row>
    <row r="3821" spans="1:5" x14ac:dyDescent="0.3">
      <c r="A3821" s="5">
        <v>240290</v>
      </c>
      <c r="B3821" s="5" t="s">
        <v>2952</v>
      </c>
      <c r="C3821" s="5" t="s">
        <v>11285</v>
      </c>
      <c r="D3821" s="5" t="s">
        <v>6145</v>
      </c>
      <c r="E3821" s="2">
        <f>VLOOKUP(A3821,Atual_15052023!$A$3:$A$5573,1,0)</f>
        <v>240290</v>
      </c>
    </row>
    <row r="3822" spans="1:5" x14ac:dyDescent="0.3">
      <c r="A3822" s="5">
        <v>240320</v>
      </c>
      <c r="B3822" s="5" t="s">
        <v>2952</v>
      </c>
      <c r="C3822" s="5" t="s">
        <v>11285</v>
      </c>
      <c r="D3822" s="5" t="s">
        <v>3460</v>
      </c>
      <c r="E3822" s="2">
        <f>VLOOKUP(A3822,Atual_15052023!$A$3:$A$5573,1,0)</f>
        <v>240320</v>
      </c>
    </row>
    <row r="3823" spans="1:5" x14ac:dyDescent="0.3">
      <c r="A3823" s="5">
        <v>240330</v>
      </c>
      <c r="B3823" s="5" t="s">
        <v>2952</v>
      </c>
      <c r="C3823" s="5" t="s">
        <v>11285</v>
      </c>
      <c r="D3823" s="5" t="s">
        <v>7018</v>
      </c>
      <c r="E3823" s="2">
        <f>VLOOKUP(A3823,Atual_15052023!$A$3:$A$5573,1,0)</f>
        <v>240330</v>
      </c>
    </row>
    <row r="3824" spans="1:5" x14ac:dyDescent="0.3">
      <c r="A3824" s="5">
        <v>240390</v>
      </c>
      <c r="B3824" s="5" t="s">
        <v>2952</v>
      </c>
      <c r="C3824" s="5" t="s">
        <v>11285</v>
      </c>
      <c r="D3824" s="5" t="s">
        <v>3910</v>
      </c>
      <c r="E3824" s="2">
        <f>VLOOKUP(A3824,Atual_15052023!$A$3:$A$5573,1,0)</f>
        <v>240390</v>
      </c>
    </row>
    <row r="3825" spans="1:5" x14ac:dyDescent="0.3">
      <c r="A3825" s="5">
        <v>240400</v>
      </c>
      <c r="B3825" s="5" t="s">
        <v>2952</v>
      </c>
      <c r="C3825" s="5" t="s">
        <v>11285</v>
      </c>
      <c r="D3825" s="5" t="s">
        <v>9688</v>
      </c>
      <c r="E3825" s="2">
        <f>VLOOKUP(A3825,Atual_15052023!$A$3:$A$5573,1,0)</f>
        <v>240400</v>
      </c>
    </row>
    <row r="3826" spans="1:5" x14ac:dyDescent="0.3">
      <c r="A3826" s="5">
        <v>240490</v>
      </c>
      <c r="B3826" s="5" t="s">
        <v>2952</v>
      </c>
      <c r="C3826" s="5" t="s">
        <v>11285</v>
      </c>
      <c r="D3826" s="5" t="s">
        <v>2728</v>
      </c>
      <c r="E3826" s="2">
        <f>VLOOKUP(A3826,Atual_15052023!$A$3:$A$5573,1,0)</f>
        <v>240490</v>
      </c>
    </row>
    <row r="3827" spans="1:5" x14ac:dyDescent="0.3">
      <c r="A3827" s="5">
        <v>240590</v>
      </c>
      <c r="B3827" s="5" t="s">
        <v>2952</v>
      </c>
      <c r="C3827" s="5" t="s">
        <v>11285</v>
      </c>
      <c r="D3827" s="5" t="s">
        <v>5445</v>
      </c>
      <c r="E3827" s="2">
        <f>VLOOKUP(A3827,Atual_15052023!$A$3:$A$5573,1,0)</f>
        <v>240590</v>
      </c>
    </row>
    <row r="3828" spans="1:5" x14ac:dyDescent="0.3">
      <c r="A3828" s="5">
        <v>240600</v>
      </c>
      <c r="B3828" s="5" t="s">
        <v>2952</v>
      </c>
      <c r="C3828" s="5" t="s">
        <v>11285</v>
      </c>
      <c r="D3828" s="5" t="s">
        <v>10649</v>
      </c>
      <c r="E3828" s="2">
        <f>VLOOKUP(A3828,Atual_15052023!$A$3:$A$5573,1,0)</f>
        <v>240600</v>
      </c>
    </row>
    <row r="3829" spans="1:5" x14ac:dyDescent="0.3">
      <c r="A3829" s="5">
        <v>240690</v>
      </c>
      <c r="B3829" s="5" t="s">
        <v>2952</v>
      </c>
      <c r="C3829" s="5" t="s">
        <v>11285</v>
      </c>
      <c r="D3829" s="5" t="s">
        <v>348</v>
      </c>
      <c r="E3829" s="2">
        <f>VLOOKUP(A3829,Atual_15052023!$A$3:$A$5573,1,0)</f>
        <v>240690</v>
      </c>
    </row>
    <row r="3830" spans="1:5" x14ac:dyDescent="0.3">
      <c r="A3830" s="5">
        <v>240700</v>
      </c>
      <c r="B3830" s="5" t="s">
        <v>2952</v>
      </c>
      <c r="C3830" s="5" t="s">
        <v>11285</v>
      </c>
      <c r="D3830" s="5" t="s">
        <v>1011</v>
      </c>
      <c r="E3830" s="2">
        <f>VLOOKUP(A3830,Atual_15052023!$A$3:$A$5573,1,0)</f>
        <v>240700</v>
      </c>
    </row>
    <row r="3831" spans="1:5" x14ac:dyDescent="0.3">
      <c r="A3831" s="5">
        <v>240725</v>
      </c>
      <c r="B3831" s="5" t="s">
        <v>2952</v>
      </c>
      <c r="C3831" s="5" t="s">
        <v>11285</v>
      </c>
      <c r="D3831" s="5" t="s">
        <v>10518</v>
      </c>
      <c r="E3831" s="2">
        <f>VLOOKUP(A3831,Atual_15052023!$A$3:$A$5573,1,0)</f>
        <v>240725</v>
      </c>
    </row>
    <row r="3832" spans="1:5" x14ac:dyDescent="0.3">
      <c r="A3832" s="5">
        <v>240730</v>
      </c>
      <c r="B3832" s="5" t="s">
        <v>2952</v>
      </c>
      <c r="C3832" s="5" t="s">
        <v>11285</v>
      </c>
      <c r="D3832" s="5" t="s">
        <v>4618</v>
      </c>
      <c r="E3832" s="2">
        <f>VLOOKUP(A3832,Atual_15052023!$A$3:$A$5573,1,0)</f>
        <v>240730</v>
      </c>
    </row>
    <row r="3833" spans="1:5" x14ac:dyDescent="0.3">
      <c r="A3833" s="5">
        <v>240740</v>
      </c>
      <c r="B3833" s="5" t="s">
        <v>2952</v>
      </c>
      <c r="C3833" s="5" t="s">
        <v>11285</v>
      </c>
      <c r="D3833" s="5" t="s">
        <v>7182</v>
      </c>
      <c r="E3833" s="2">
        <f>VLOOKUP(A3833,Atual_15052023!$A$3:$A$5573,1,0)</f>
        <v>240740</v>
      </c>
    </row>
    <row r="3834" spans="1:5" x14ac:dyDescent="0.3">
      <c r="A3834" s="5">
        <v>240840</v>
      </c>
      <c r="B3834" s="5" t="s">
        <v>2952</v>
      </c>
      <c r="C3834" s="5" t="s">
        <v>11285</v>
      </c>
      <c r="D3834" s="5" t="s">
        <v>760</v>
      </c>
      <c r="E3834" s="2">
        <f>VLOOKUP(A3834,Atual_15052023!$A$3:$A$5573,1,0)</f>
        <v>240840</v>
      </c>
    </row>
    <row r="3835" spans="1:5" x14ac:dyDescent="0.3">
      <c r="A3835" s="5">
        <v>240860</v>
      </c>
      <c r="B3835" s="5" t="s">
        <v>2952</v>
      </c>
      <c r="C3835" s="5" t="s">
        <v>11285</v>
      </c>
      <c r="D3835" s="5" t="s">
        <v>6397</v>
      </c>
      <c r="E3835" s="2">
        <f>VLOOKUP(A3835,Atual_15052023!$A$3:$A$5573,1,0)</f>
        <v>240860</v>
      </c>
    </row>
    <row r="3836" spans="1:5" x14ac:dyDescent="0.3">
      <c r="A3836" s="5">
        <v>240930</v>
      </c>
      <c r="B3836" s="5" t="s">
        <v>2952</v>
      </c>
      <c r="C3836" s="5" t="s">
        <v>11285</v>
      </c>
      <c r="D3836" s="5" t="s">
        <v>1062</v>
      </c>
      <c r="E3836" s="2">
        <f>VLOOKUP(A3836,Atual_15052023!$A$3:$A$5573,1,0)</f>
        <v>240930</v>
      </c>
    </row>
    <row r="3837" spans="1:5" x14ac:dyDescent="0.3">
      <c r="A3837" s="5">
        <v>240940</v>
      </c>
      <c r="B3837" s="5" t="s">
        <v>2952</v>
      </c>
      <c r="C3837" s="5" t="s">
        <v>11285</v>
      </c>
      <c r="D3837" s="5" t="s">
        <v>3875</v>
      </c>
      <c r="E3837" s="2">
        <f>VLOOKUP(A3837,Atual_15052023!$A$3:$A$5573,1,0)</f>
        <v>240940</v>
      </c>
    </row>
    <row r="3838" spans="1:5" x14ac:dyDescent="0.3">
      <c r="A3838" s="5">
        <v>241000</v>
      </c>
      <c r="B3838" s="5" t="s">
        <v>2952</v>
      </c>
      <c r="C3838" s="5" t="s">
        <v>11285</v>
      </c>
      <c r="D3838" s="5" t="s">
        <v>5049</v>
      </c>
      <c r="E3838" s="2">
        <f>VLOOKUP(A3838,Atual_15052023!$A$3:$A$5573,1,0)</f>
        <v>241000</v>
      </c>
    </row>
    <row r="3839" spans="1:5" x14ac:dyDescent="0.3">
      <c r="A3839" s="5">
        <v>241020</v>
      </c>
      <c r="B3839" s="5" t="s">
        <v>2952</v>
      </c>
      <c r="C3839" s="5" t="s">
        <v>11285</v>
      </c>
      <c r="D3839" s="5" t="s">
        <v>9985</v>
      </c>
      <c r="E3839" s="2">
        <f>VLOOKUP(A3839,Atual_15052023!$A$3:$A$5573,1,0)</f>
        <v>241020</v>
      </c>
    </row>
    <row r="3840" spans="1:5" x14ac:dyDescent="0.3">
      <c r="A3840" s="5">
        <v>241050</v>
      </c>
      <c r="B3840" s="5" t="s">
        <v>2952</v>
      </c>
      <c r="C3840" s="5" t="s">
        <v>11285</v>
      </c>
      <c r="D3840" s="5" t="s">
        <v>10910</v>
      </c>
      <c r="E3840" s="2">
        <f>VLOOKUP(A3840,Atual_15052023!$A$3:$A$5573,1,0)</f>
        <v>241050</v>
      </c>
    </row>
    <row r="3841" spans="1:5" x14ac:dyDescent="0.3">
      <c r="A3841" s="5">
        <v>241060</v>
      </c>
      <c r="B3841" s="5" t="s">
        <v>2952</v>
      </c>
      <c r="C3841" s="5" t="s">
        <v>11285</v>
      </c>
      <c r="D3841" s="5" t="s">
        <v>8758</v>
      </c>
      <c r="E3841" s="2">
        <f>VLOOKUP(A3841,Atual_15052023!$A$3:$A$5573,1,0)</f>
        <v>241060</v>
      </c>
    </row>
    <row r="3842" spans="1:5" x14ac:dyDescent="0.3">
      <c r="A3842" s="5">
        <v>241070</v>
      </c>
      <c r="B3842" s="5" t="s">
        <v>2952</v>
      </c>
      <c r="C3842" s="5" t="s">
        <v>11285</v>
      </c>
      <c r="D3842" s="5" t="s">
        <v>2444</v>
      </c>
      <c r="E3842" s="2">
        <f>VLOOKUP(A3842,Atual_15052023!$A$3:$A$5573,1,0)</f>
        <v>241070</v>
      </c>
    </row>
    <row r="3843" spans="1:5" x14ac:dyDescent="0.3">
      <c r="A3843" s="5">
        <v>241080</v>
      </c>
      <c r="B3843" s="5" t="s">
        <v>2952</v>
      </c>
      <c r="C3843" s="5" t="s">
        <v>11285</v>
      </c>
      <c r="D3843" s="5" t="s">
        <v>3053</v>
      </c>
      <c r="E3843" s="2">
        <f>VLOOKUP(A3843,Atual_15052023!$A$3:$A$5573,1,0)</f>
        <v>241080</v>
      </c>
    </row>
    <row r="3844" spans="1:5" x14ac:dyDescent="0.3">
      <c r="A3844" s="5">
        <v>241100</v>
      </c>
      <c r="B3844" s="5" t="s">
        <v>2952</v>
      </c>
      <c r="C3844" s="5" t="s">
        <v>11285</v>
      </c>
      <c r="D3844" s="5" t="s">
        <v>7115</v>
      </c>
      <c r="E3844" s="2">
        <f>VLOOKUP(A3844,Atual_15052023!$A$3:$A$5573,1,0)</f>
        <v>241100</v>
      </c>
    </row>
    <row r="3845" spans="1:5" x14ac:dyDescent="0.3">
      <c r="A3845" s="5">
        <v>241190</v>
      </c>
      <c r="B3845" s="5" t="s">
        <v>2952</v>
      </c>
      <c r="C3845" s="5" t="s">
        <v>11285</v>
      </c>
      <c r="D3845" s="5" t="s">
        <v>6363</v>
      </c>
      <c r="E3845" s="2">
        <f>VLOOKUP(A3845,Atual_15052023!$A$3:$A$5573,1,0)</f>
        <v>241190</v>
      </c>
    </row>
    <row r="3846" spans="1:5" x14ac:dyDescent="0.3">
      <c r="A3846" s="5">
        <v>241250</v>
      </c>
      <c r="B3846" s="5" t="s">
        <v>2952</v>
      </c>
      <c r="C3846" s="5" t="s">
        <v>11285</v>
      </c>
      <c r="D3846" s="5" t="s">
        <v>5340</v>
      </c>
      <c r="E3846" s="2">
        <f>VLOOKUP(A3846,Atual_15052023!$A$3:$A$5573,1,0)</f>
        <v>241250</v>
      </c>
    </row>
    <row r="3847" spans="1:5" x14ac:dyDescent="0.3">
      <c r="A3847" s="5">
        <v>241355</v>
      </c>
      <c r="B3847" s="5" t="s">
        <v>2952</v>
      </c>
      <c r="C3847" s="5" t="s">
        <v>11285</v>
      </c>
      <c r="D3847" s="5" t="s">
        <v>9004</v>
      </c>
      <c r="E3847" s="2">
        <f>VLOOKUP(A3847,Atual_15052023!$A$3:$A$5573,1,0)</f>
        <v>241355</v>
      </c>
    </row>
    <row r="3848" spans="1:5" x14ac:dyDescent="0.3">
      <c r="A3848" s="5">
        <v>241360</v>
      </c>
      <c r="B3848" s="5" t="s">
        <v>2952</v>
      </c>
      <c r="C3848" s="5" t="s">
        <v>11285</v>
      </c>
      <c r="D3848" s="5" t="s">
        <v>3945</v>
      </c>
      <c r="E3848" s="2">
        <f>VLOOKUP(A3848,Atual_15052023!$A$3:$A$5573,1,0)</f>
        <v>241360</v>
      </c>
    </row>
    <row r="3849" spans="1:5" x14ac:dyDescent="0.3">
      <c r="A3849" s="5">
        <v>241380</v>
      </c>
      <c r="B3849" s="5" t="s">
        <v>2952</v>
      </c>
      <c r="C3849" s="5" t="s">
        <v>11285</v>
      </c>
      <c r="D3849" s="5" t="s">
        <v>5604</v>
      </c>
      <c r="E3849" s="2">
        <f>VLOOKUP(A3849,Atual_15052023!$A$3:$A$5573,1,0)</f>
        <v>241380</v>
      </c>
    </row>
    <row r="3850" spans="1:5" x14ac:dyDescent="0.3">
      <c r="A3850" s="5">
        <v>241410</v>
      </c>
      <c r="B3850" s="5" t="s">
        <v>2952</v>
      </c>
      <c r="C3850" s="5" t="s">
        <v>11285</v>
      </c>
      <c r="D3850" s="5" t="s">
        <v>5590</v>
      </c>
      <c r="E3850" s="2">
        <f>VLOOKUP(A3850,Atual_15052023!$A$3:$A$5573,1,0)</f>
        <v>241410</v>
      </c>
    </row>
    <row r="3851" spans="1:5" x14ac:dyDescent="0.3">
      <c r="A3851" s="5">
        <v>241450</v>
      </c>
      <c r="B3851" s="5" t="s">
        <v>2952</v>
      </c>
      <c r="C3851" s="5" t="s">
        <v>11285</v>
      </c>
      <c r="D3851" s="5" t="s">
        <v>9584</v>
      </c>
      <c r="E3851" s="2">
        <f>VLOOKUP(A3851,Atual_15052023!$A$3:$A$5573,1,0)</f>
        <v>241450</v>
      </c>
    </row>
    <row r="3852" spans="1:5" x14ac:dyDescent="0.3">
      <c r="A3852" s="5">
        <v>241475</v>
      </c>
      <c r="B3852" s="5" t="s">
        <v>2952</v>
      </c>
      <c r="C3852" s="5" t="s">
        <v>11285</v>
      </c>
      <c r="D3852" s="5" t="s">
        <v>859</v>
      </c>
      <c r="E3852" s="2">
        <f>VLOOKUP(A3852,Atual_15052023!$A$3:$A$5573,1,0)</f>
        <v>241475</v>
      </c>
    </row>
    <row r="3853" spans="1:5" x14ac:dyDescent="0.3">
      <c r="A3853" s="5">
        <v>241490</v>
      </c>
      <c r="B3853" s="5" t="s">
        <v>2952</v>
      </c>
      <c r="C3853" s="5" t="s">
        <v>11285</v>
      </c>
      <c r="D3853" s="5" t="s">
        <v>10321</v>
      </c>
      <c r="E3853" s="2">
        <f>VLOOKUP(A3853,Atual_15052023!$A$3:$A$5573,1,0)</f>
        <v>241490</v>
      </c>
    </row>
    <row r="3854" spans="1:5" x14ac:dyDescent="0.3">
      <c r="A3854" s="5">
        <v>110040</v>
      </c>
      <c r="B3854" s="5" t="s">
        <v>9409</v>
      </c>
      <c r="C3854" s="5" t="s">
        <v>11286</v>
      </c>
      <c r="D3854" s="5" t="s">
        <v>8416</v>
      </c>
      <c r="E3854" s="2">
        <f>VLOOKUP(A3854,Atual_15052023!$A$3:$A$5573,1,0)</f>
        <v>110040</v>
      </c>
    </row>
    <row r="3855" spans="1:5" x14ac:dyDescent="0.3">
      <c r="A3855" s="5">
        <v>110002</v>
      </c>
      <c r="B3855" s="5" t="s">
        <v>9409</v>
      </c>
      <c r="C3855" s="5" t="s">
        <v>11286</v>
      </c>
      <c r="D3855" s="5" t="s">
        <v>2306</v>
      </c>
      <c r="E3855" s="2">
        <f>VLOOKUP(A3855,Atual_15052023!$A$3:$A$5573,1,0)</f>
        <v>110002</v>
      </c>
    </row>
    <row r="3856" spans="1:5" x14ac:dyDescent="0.3">
      <c r="A3856" s="5">
        <v>110045</v>
      </c>
      <c r="B3856" s="5" t="s">
        <v>9409</v>
      </c>
      <c r="C3856" s="5" t="s">
        <v>11286</v>
      </c>
      <c r="D3856" s="5" t="s">
        <v>4325</v>
      </c>
      <c r="E3856" s="2">
        <f>VLOOKUP(A3856,Atual_15052023!$A$3:$A$5573,1,0)</f>
        <v>110045</v>
      </c>
    </row>
    <row r="3857" spans="1:5" x14ac:dyDescent="0.3">
      <c r="A3857" s="5">
        <v>110060</v>
      </c>
      <c r="B3857" s="5" t="s">
        <v>9409</v>
      </c>
      <c r="C3857" s="5" t="s">
        <v>11286</v>
      </c>
      <c r="D3857" s="5" t="s">
        <v>405</v>
      </c>
      <c r="E3857" s="2">
        <f>VLOOKUP(A3857,Atual_15052023!$A$3:$A$5573,1,0)</f>
        <v>110060</v>
      </c>
    </row>
    <row r="3858" spans="1:5" x14ac:dyDescent="0.3">
      <c r="A3858" s="5">
        <v>110070</v>
      </c>
      <c r="B3858" s="5" t="s">
        <v>9409</v>
      </c>
      <c r="C3858" s="5" t="s">
        <v>11286</v>
      </c>
      <c r="D3858" s="5" t="s">
        <v>9918</v>
      </c>
      <c r="E3858" s="2">
        <f>VLOOKUP(A3858,Atual_15052023!$A$3:$A$5573,1,0)</f>
        <v>110070</v>
      </c>
    </row>
    <row r="3859" spans="1:5" x14ac:dyDescent="0.3">
      <c r="A3859" s="5">
        <v>110080</v>
      </c>
      <c r="B3859" s="5" t="s">
        <v>9409</v>
      </c>
      <c r="C3859" s="5" t="s">
        <v>11286</v>
      </c>
      <c r="D3859" s="5" t="s">
        <v>5058</v>
      </c>
      <c r="E3859" s="2">
        <f>VLOOKUP(A3859,Atual_15052023!$A$3:$A$5573,1,0)</f>
        <v>110080</v>
      </c>
    </row>
    <row r="3860" spans="1:5" x14ac:dyDescent="0.3">
      <c r="A3860" s="5">
        <v>110094</v>
      </c>
      <c r="B3860" s="5" t="s">
        <v>9409</v>
      </c>
      <c r="C3860" s="5" t="s">
        <v>11286</v>
      </c>
      <c r="D3860" s="5" t="s">
        <v>708</v>
      </c>
      <c r="E3860" s="2">
        <f>VLOOKUP(A3860,Atual_15052023!$A$3:$A$5573,1,0)</f>
        <v>110094</v>
      </c>
    </row>
    <row r="3861" spans="1:5" x14ac:dyDescent="0.3">
      <c r="A3861" s="5">
        <v>110010</v>
      </c>
      <c r="B3861" s="5" t="s">
        <v>9409</v>
      </c>
      <c r="C3861" s="5" t="s">
        <v>11286</v>
      </c>
      <c r="D3861" s="5" t="s">
        <v>2110</v>
      </c>
      <c r="E3861" s="2">
        <f>VLOOKUP(A3861,Atual_15052023!$A$3:$A$5573,1,0)</f>
        <v>110010</v>
      </c>
    </row>
    <row r="3862" spans="1:5" x14ac:dyDescent="0.3">
      <c r="A3862" s="5">
        <v>110110</v>
      </c>
      <c r="B3862" s="5" t="s">
        <v>9409</v>
      </c>
      <c r="C3862" s="5" t="s">
        <v>11286</v>
      </c>
      <c r="D3862" s="5" t="s">
        <v>9990</v>
      </c>
      <c r="E3862" s="2">
        <f>VLOOKUP(A3862,Atual_15052023!$A$3:$A$5573,1,0)</f>
        <v>110110</v>
      </c>
    </row>
    <row r="3863" spans="1:5" x14ac:dyDescent="0.3">
      <c r="A3863" s="5">
        <v>110013</v>
      </c>
      <c r="B3863" s="5" t="s">
        <v>9409</v>
      </c>
      <c r="C3863" s="5" t="s">
        <v>11286</v>
      </c>
      <c r="D3863" s="5" t="s">
        <v>6498</v>
      </c>
      <c r="E3863" s="2">
        <f>VLOOKUP(A3863,Atual_15052023!$A$3:$A$5573,1,0)</f>
        <v>110013</v>
      </c>
    </row>
    <row r="3864" spans="1:5" x14ac:dyDescent="0.3">
      <c r="A3864" s="5">
        <v>110140</v>
      </c>
      <c r="B3864" s="5" t="s">
        <v>9409</v>
      </c>
      <c r="C3864" s="5" t="s">
        <v>11286</v>
      </c>
      <c r="D3864" s="5" t="s">
        <v>2146</v>
      </c>
      <c r="E3864" s="2">
        <f>VLOOKUP(A3864,Atual_15052023!$A$3:$A$5573,1,0)</f>
        <v>110140</v>
      </c>
    </row>
    <row r="3865" spans="1:5" x14ac:dyDescent="0.3">
      <c r="A3865" s="5">
        <v>110033</v>
      </c>
      <c r="B3865" s="5" t="s">
        <v>9409</v>
      </c>
      <c r="C3865" s="5" t="s">
        <v>11286</v>
      </c>
      <c r="D3865" s="5" t="s">
        <v>8693</v>
      </c>
      <c r="E3865" s="2">
        <f>VLOOKUP(A3865,Atual_15052023!$A$3:$A$5573,1,0)</f>
        <v>110033</v>
      </c>
    </row>
    <row r="3866" spans="1:5" x14ac:dyDescent="0.3">
      <c r="A3866" s="5">
        <v>110020</v>
      </c>
      <c r="B3866" s="5" t="s">
        <v>9409</v>
      </c>
      <c r="C3866" s="5" t="s">
        <v>11286</v>
      </c>
      <c r="D3866" s="5" t="s">
        <v>7760</v>
      </c>
      <c r="E3866" s="2">
        <f>VLOOKUP(A3866,Atual_15052023!$A$3:$A$5573,1,0)</f>
        <v>110020</v>
      </c>
    </row>
    <row r="3867" spans="1:5" x14ac:dyDescent="0.3">
      <c r="A3867" s="5">
        <v>110026</v>
      </c>
      <c r="B3867" s="5" t="s">
        <v>9409</v>
      </c>
      <c r="C3867" s="5" t="s">
        <v>11286</v>
      </c>
      <c r="D3867" s="5" t="s">
        <v>9865</v>
      </c>
      <c r="E3867" s="2">
        <f>VLOOKUP(A3867,Atual_15052023!$A$3:$A$5573,1,0)</f>
        <v>110026</v>
      </c>
    </row>
    <row r="3868" spans="1:5" x14ac:dyDescent="0.3">
      <c r="A3868" s="5">
        <v>110175</v>
      </c>
      <c r="B3868" s="5" t="s">
        <v>9409</v>
      </c>
      <c r="C3868" s="5" t="s">
        <v>11286</v>
      </c>
      <c r="D3868" s="5" t="s">
        <v>10598</v>
      </c>
      <c r="E3868" s="2">
        <f>VLOOKUP(A3868,Atual_15052023!$A$3:$A$5573,1,0)</f>
        <v>110175</v>
      </c>
    </row>
    <row r="3869" spans="1:5" x14ac:dyDescent="0.3">
      <c r="A3869" s="5">
        <v>110034</v>
      </c>
      <c r="B3869" s="5" t="s">
        <v>9409</v>
      </c>
      <c r="C3869" s="5" t="s">
        <v>11287</v>
      </c>
      <c r="D3869" s="5" t="s">
        <v>1055</v>
      </c>
      <c r="E3869" s="2">
        <f>VLOOKUP(A3869,Atual_15052023!$A$3:$A$5573,1,0)</f>
        <v>110034</v>
      </c>
    </row>
    <row r="3870" spans="1:5" x14ac:dyDescent="0.3">
      <c r="A3870" s="5">
        <v>110008</v>
      </c>
      <c r="B3870" s="5" t="s">
        <v>9409</v>
      </c>
      <c r="C3870" s="5" t="s">
        <v>11287</v>
      </c>
      <c r="D3870" s="5" t="s">
        <v>695</v>
      </c>
      <c r="E3870" s="2">
        <f>VLOOKUP(A3870,Atual_15052023!$A$3:$A$5573,1,0)</f>
        <v>110008</v>
      </c>
    </row>
    <row r="3871" spans="1:5" x14ac:dyDescent="0.3">
      <c r="A3871" s="5">
        <v>110100</v>
      </c>
      <c r="B3871" s="5" t="s">
        <v>9409</v>
      </c>
      <c r="C3871" s="5" t="s">
        <v>11287</v>
      </c>
      <c r="D3871" s="5" t="s">
        <v>2254</v>
      </c>
      <c r="E3871" s="2">
        <f>VLOOKUP(A3871,Atual_15052023!$A$3:$A$5573,1,0)</f>
        <v>110100</v>
      </c>
    </row>
    <row r="3872" spans="1:5" x14ac:dyDescent="0.3">
      <c r="A3872" s="5">
        <v>110011</v>
      </c>
      <c r="B3872" s="5" t="s">
        <v>9409</v>
      </c>
      <c r="C3872" s="5" t="s">
        <v>11287</v>
      </c>
      <c r="D3872" s="5" t="s">
        <v>4697</v>
      </c>
      <c r="E3872" s="2">
        <f>VLOOKUP(A3872,Atual_15052023!$A$3:$A$5573,1,0)</f>
        <v>110011</v>
      </c>
    </row>
    <row r="3873" spans="1:5" x14ac:dyDescent="0.3">
      <c r="A3873" s="5">
        <v>110012</v>
      </c>
      <c r="B3873" s="5" t="s">
        <v>9409</v>
      </c>
      <c r="C3873" s="5" t="s">
        <v>11287</v>
      </c>
      <c r="D3873" s="5" t="s">
        <v>8842</v>
      </c>
      <c r="E3873" s="2">
        <f>VLOOKUP(A3873,Atual_15052023!$A$3:$A$5573,1,0)</f>
        <v>110012</v>
      </c>
    </row>
    <row r="3874" spans="1:5" x14ac:dyDescent="0.3">
      <c r="A3874" s="5">
        <v>110130</v>
      </c>
      <c r="B3874" s="5" t="s">
        <v>9409</v>
      </c>
      <c r="C3874" s="5" t="s">
        <v>11287</v>
      </c>
      <c r="D3874" s="5" t="s">
        <v>9036</v>
      </c>
      <c r="E3874" s="2">
        <f>VLOOKUP(A3874,Atual_15052023!$A$3:$A$5573,1,0)</f>
        <v>110130</v>
      </c>
    </row>
    <row r="3875" spans="1:5" x14ac:dyDescent="0.3">
      <c r="A3875" s="5">
        <v>110143</v>
      </c>
      <c r="B3875" s="5" t="s">
        <v>9409</v>
      </c>
      <c r="C3875" s="5" t="s">
        <v>11287</v>
      </c>
      <c r="D3875" s="5" t="s">
        <v>4142</v>
      </c>
      <c r="E3875" s="2">
        <f>VLOOKUP(A3875,Atual_15052023!$A$3:$A$5573,1,0)</f>
        <v>110143</v>
      </c>
    </row>
    <row r="3876" spans="1:5" x14ac:dyDescent="0.3">
      <c r="A3876" s="5">
        <v>110015</v>
      </c>
      <c r="B3876" s="5" t="s">
        <v>9409</v>
      </c>
      <c r="C3876" s="5" t="s">
        <v>11287</v>
      </c>
      <c r="D3876" s="5" t="s">
        <v>9320</v>
      </c>
      <c r="E3876" s="2">
        <f>VLOOKUP(A3876,Atual_15052023!$A$3:$A$5573,1,0)</f>
        <v>110015</v>
      </c>
    </row>
    <row r="3877" spans="1:5" x14ac:dyDescent="0.3">
      <c r="A3877" s="5">
        <v>110025</v>
      </c>
      <c r="B3877" s="5" t="s">
        <v>9409</v>
      </c>
      <c r="C3877" s="5" t="s">
        <v>11287</v>
      </c>
      <c r="D3877" s="5" t="s">
        <v>9523</v>
      </c>
      <c r="E3877" s="2">
        <f>VLOOKUP(A3877,Atual_15052023!$A$3:$A$5573,1,0)</f>
        <v>110025</v>
      </c>
    </row>
    <row r="3878" spans="1:5" x14ac:dyDescent="0.3">
      <c r="A3878" s="5">
        <v>110149</v>
      </c>
      <c r="B3878" s="5" t="s">
        <v>9409</v>
      </c>
      <c r="C3878" s="5" t="s">
        <v>11287</v>
      </c>
      <c r="D3878" s="5" t="s">
        <v>1199</v>
      </c>
      <c r="E3878" s="2">
        <f>VLOOKUP(A3878,Atual_15052023!$A$3:$A$5573,1,0)</f>
        <v>110149</v>
      </c>
    </row>
    <row r="3879" spans="1:5" x14ac:dyDescent="0.3">
      <c r="A3879" s="5">
        <v>110032</v>
      </c>
      <c r="B3879" s="5" t="s">
        <v>9409</v>
      </c>
      <c r="C3879" s="5" t="s">
        <v>11287</v>
      </c>
      <c r="D3879" s="5" t="s">
        <v>8023</v>
      </c>
      <c r="E3879" s="2">
        <f>VLOOKUP(A3879,Atual_15052023!$A$3:$A$5573,1,0)</f>
        <v>110032</v>
      </c>
    </row>
    <row r="3880" spans="1:5" x14ac:dyDescent="0.3">
      <c r="A3880" s="5">
        <v>110150</v>
      </c>
      <c r="B3880" s="5" t="s">
        <v>9409</v>
      </c>
      <c r="C3880" s="5" t="s">
        <v>11287</v>
      </c>
      <c r="D3880" s="5" t="s">
        <v>2448</v>
      </c>
      <c r="E3880" s="2">
        <f>VLOOKUP(A3880,Atual_15052023!$A$3:$A$5573,1,0)</f>
        <v>110150</v>
      </c>
    </row>
    <row r="3881" spans="1:5" x14ac:dyDescent="0.3">
      <c r="A3881" s="5">
        <v>110155</v>
      </c>
      <c r="B3881" s="5" t="s">
        <v>9409</v>
      </c>
      <c r="C3881" s="5" t="s">
        <v>11287</v>
      </c>
      <c r="D3881" s="5" t="s">
        <v>1948</v>
      </c>
      <c r="E3881" s="2">
        <f>VLOOKUP(A3881,Atual_15052023!$A$3:$A$5573,1,0)</f>
        <v>110155</v>
      </c>
    </row>
    <row r="3882" spans="1:5" x14ac:dyDescent="0.3">
      <c r="A3882" s="5">
        <v>110160</v>
      </c>
      <c r="B3882" s="5" t="s">
        <v>9409</v>
      </c>
      <c r="C3882" s="5" t="s">
        <v>11287</v>
      </c>
      <c r="D3882" s="5" t="s">
        <v>10241</v>
      </c>
      <c r="E3882" s="2">
        <f>VLOOKUP(A3882,Atual_15052023!$A$3:$A$5573,1,0)</f>
        <v>110160</v>
      </c>
    </row>
    <row r="3883" spans="1:5" x14ac:dyDescent="0.3">
      <c r="A3883" s="5">
        <v>110170</v>
      </c>
      <c r="B3883" s="5" t="s">
        <v>9409</v>
      </c>
      <c r="C3883" s="5" t="s">
        <v>11287</v>
      </c>
      <c r="D3883" s="5" t="s">
        <v>10328</v>
      </c>
      <c r="E3883" s="2">
        <f>VLOOKUP(A3883,Atual_15052023!$A$3:$A$5573,1,0)</f>
        <v>110170</v>
      </c>
    </row>
    <row r="3884" spans="1:5" x14ac:dyDescent="0.3">
      <c r="A3884" s="5">
        <v>110180</v>
      </c>
      <c r="B3884" s="5" t="s">
        <v>9409</v>
      </c>
      <c r="C3884" s="5" t="s">
        <v>11287</v>
      </c>
      <c r="D3884" s="5" t="s">
        <v>3336</v>
      </c>
      <c r="E3884" s="2">
        <f>VLOOKUP(A3884,Atual_15052023!$A$3:$A$5573,1,0)</f>
        <v>110180</v>
      </c>
    </row>
    <row r="3885" spans="1:5" x14ac:dyDescent="0.3">
      <c r="A3885" s="5">
        <v>110001</v>
      </c>
      <c r="B3885" s="5" t="s">
        <v>9409</v>
      </c>
      <c r="C3885" s="5" t="s">
        <v>11288</v>
      </c>
      <c r="D3885" s="5" t="s">
        <v>7181</v>
      </c>
      <c r="E3885" s="2">
        <f>VLOOKUP(A3885,Atual_15052023!$A$3:$A$5573,1,0)</f>
        <v>110001</v>
      </c>
    </row>
    <row r="3886" spans="1:5" x14ac:dyDescent="0.3">
      <c r="A3886" s="5">
        <v>110037</v>
      </c>
      <c r="B3886" s="5" t="s">
        <v>9409</v>
      </c>
      <c r="C3886" s="5" t="s">
        <v>11288</v>
      </c>
      <c r="D3886" s="5" t="s">
        <v>1469</v>
      </c>
      <c r="E3886" s="2">
        <f>VLOOKUP(A3886,Atual_15052023!$A$3:$A$5573,1,0)</f>
        <v>110037</v>
      </c>
    </row>
    <row r="3887" spans="1:5" x14ac:dyDescent="0.3">
      <c r="A3887" s="5">
        <v>110004</v>
      </c>
      <c r="B3887" s="5" t="s">
        <v>9409</v>
      </c>
      <c r="C3887" s="5" t="s">
        <v>11288</v>
      </c>
      <c r="D3887" s="5" t="s">
        <v>303</v>
      </c>
      <c r="E3887" s="2">
        <f>VLOOKUP(A3887,Atual_15052023!$A$3:$A$5573,1,0)</f>
        <v>110004</v>
      </c>
    </row>
    <row r="3888" spans="1:5" x14ac:dyDescent="0.3">
      <c r="A3888" s="5">
        <v>110090</v>
      </c>
      <c r="B3888" s="5" t="s">
        <v>9409</v>
      </c>
      <c r="C3888" s="5" t="s">
        <v>11288</v>
      </c>
      <c r="D3888" s="5" t="s">
        <v>4671</v>
      </c>
      <c r="E3888" s="2">
        <f>VLOOKUP(A3888,Atual_15052023!$A$3:$A$5573,1,0)</f>
        <v>110090</v>
      </c>
    </row>
    <row r="3889" spans="1:5" x14ac:dyDescent="0.3">
      <c r="A3889" s="5">
        <v>110009</v>
      </c>
      <c r="B3889" s="5" t="s">
        <v>9409</v>
      </c>
      <c r="C3889" s="5" t="s">
        <v>11288</v>
      </c>
      <c r="D3889" s="5" t="s">
        <v>10053</v>
      </c>
      <c r="E3889" s="2">
        <f>VLOOKUP(A3889,Atual_15052023!$A$3:$A$5573,1,0)</f>
        <v>110009</v>
      </c>
    </row>
    <row r="3890" spans="1:5" x14ac:dyDescent="0.3">
      <c r="A3890" s="5">
        <v>110120</v>
      </c>
      <c r="B3890" s="5" t="s">
        <v>9409</v>
      </c>
      <c r="C3890" s="5" t="s">
        <v>11288</v>
      </c>
      <c r="D3890" s="5" t="s">
        <v>1322</v>
      </c>
      <c r="E3890" s="2">
        <f>VLOOKUP(A3890,Atual_15052023!$A$3:$A$5573,1,0)</f>
        <v>110120</v>
      </c>
    </row>
    <row r="3891" spans="1:5" x14ac:dyDescent="0.3">
      <c r="A3891" s="5">
        <v>110014</v>
      </c>
      <c r="B3891" s="5" t="s">
        <v>9409</v>
      </c>
      <c r="C3891" s="5" t="s">
        <v>11288</v>
      </c>
      <c r="D3891" s="5" t="s">
        <v>1683</v>
      </c>
      <c r="E3891" s="2">
        <f>VLOOKUP(A3891,Atual_15052023!$A$3:$A$5573,1,0)</f>
        <v>110014</v>
      </c>
    </row>
    <row r="3892" spans="1:5" x14ac:dyDescent="0.3">
      <c r="A3892" s="5">
        <v>110050</v>
      </c>
      <c r="B3892" s="5" t="s">
        <v>9409</v>
      </c>
      <c r="C3892" s="5" t="s">
        <v>11288</v>
      </c>
      <c r="D3892" s="5" t="s">
        <v>2988</v>
      </c>
      <c r="E3892" s="2">
        <f>VLOOKUP(A3892,Atual_15052023!$A$3:$A$5573,1,0)</f>
        <v>110050</v>
      </c>
    </row>
    <row r="3893" spans="1:5" x14ac:dyDescent="0.3">
      <c r="A3893" s="5">
        <v>110145</v>
      </c>
      <c r="B3893" s="5" t="s">
        <v>9409</v>
      </c>
      <c r="C3893" s="5" t="s">
        <v>11288</v>
      </c>
      <c r="D3893" s="5" t="s">
        <v>3140</v>
      </c>
      <c r="E3893" s="2">
        <f>VLOOKUP(A3893,Atual_15052023!$A$3:$A$5573,1,0)</f>
        <v>110145</v>
      </c>
    </row>
    <row r="3894" spans="1:5" x14ac:dyDescent="0.3">
      <c r="A3894" s="5">
        <v>110018</v>
      </c>
      <c r="B3894" s="5" t="s">
        <v>9409</v>
      </c>
      <c r="C3894" s="5" t="s">
        <v>11288</v>
      </c>
      <c r="D3894" s="5" t="s">
        <v>390</v>
      </c>
      <c r="E3894" s="2">
        <f>VLOOKUP(A3894,Atual_15052023!$A$3:$A$5573,1,0)</f>
        <v>110018</v>
      </c>
    </row>
    <row r="3895" spans="1:5" x14ac:dyDescent="0.3">
      <c r="A3895" s="5">
        <v>110147</v>
      </c>
      <c r="B3895" s="5" t="s">
        <v>9409</v>
      </c>
      <c r="C3895" s="5" t="s">
        <v>11288</v>
      </c>
      <c r="D3895" s="5" t="s">
        <v>3727</v>
      </c>
      <c r="E3895" s="2">
        <f>VLOOKUP(A3895,Atual_15052023!$A$3:$A$5573,1,0)</f>
        <v>110147</v>
      </c>
    </row>
    <row r="3896" spans="1:5" x14ac:dyDescent="0.3">
      <c r="A3896" s="5">
        <v>110028</v>
      </c>
      <c r="B3896" s="5" t="s">
        <v>9409</v>
      </c>
      <c r="C3896" s="5" t="s">
        <v>11288</v>
      </c>
      <c r="D3896" s="5" t="s">
        <v>7596</v>
      </c>
      <c r="E3896" s="2">
        <f>VLOOKUP(A3896,Atual_15052023!$A$3:$A$5573,1,0)</f>
        <v>110028</v>
      </c>
    </row>
    <row r="3897" spans="1:5" x14ac:dyDescent="0.3">
      <c r="A3897" s="5">
        <v>110029</v>
      </c>
      <c r="B3897" s="5" t="s">
        <v>9409</v>
      </c>
      <c r="C3897" s="5" t="s">
        <v>11288</v>
      </c>
      <c r="D3897" s="5" t="s">
        <v>9386</v>
      </c>
      <c r="E3897" s="2">
        <f>VLOOKUP(A3897,Atual_15052023!$A$3:$A$5573,1,0)</f>
        <v>110029</v>
      </c>
    </row>
    <row r="3898" spans="1:5" x14ac:dyDescent="0.3">
      <c r="A3898" s="5">
        <v>110148</v>
      </c>
      <c r="B3898" s="5" t="s">
        <v>9409</v>
      </c>
      <c r="C3898" s="5" t="s">
        <v>11288</v>
      </c>
      <c r="D3898" s="5" t="s">
        <v>6513</v>
      </c>
      <c r="E3898" s="2">
        <f>VLOOKUP(A3898,Atual_15052023!$A$3:$A$5573,1,0)</f>
        <v>110148</v>
      </c>
    </row>
    <row r="3899" spans="1:5" x14ac:dyDescent="0.3">
      <c r="A3899" s="5">
        <v>110003</v>
      </c>
      <c r="B3899" s="5" t="s">
        <v>9409</v>
      </c>
      <c r="C3899" s="5" t="s">
        <v>11289</v>
      </c>
      <c r="D3899" s="5" t="s">
        <v>3153</v>
      </c>
      <c r="E3899" s="2">
        <f>VLOOKUP(A3899,Atual_15052023!$A$3:$A$5573,1,0)</f>
        <v>110003</v>
      </c>
    </row>
    <row r="3900" spans="1:5" x14ac:dyDescent="0.3">
      <c r="A3900" s="5">
        <v>110005</v>
      </c>
      <c r="B3900" s="5" t="s">
        <v>9409</v>
      </c>
      <c r="C3900" s="5" t="s">
        <v>11289</v>
      </c>
      <c r="D3900" s="5" t="s">
        <v>8096</v>
      </c>
      <c r="E3900" s="2">
        <f>VLOOKUP(A3900,Atual_15052023!$A$3:$A$5573,1,0)</f>
        <v>110005</v>
      </c>
    </row>
    <row r="3901" spans="1:5" x14ac:dyDescent="0.3">
      <c r="A3901" s="5">
        <v>110092</v>
      </c>
      <c r="B3901" s="5" t="s">
        <v>9409</v>
      </c>
      <c r="C3901" s="5" t="s">
        <v>11289</v>
      </c>
      <c r="D3901" s="5" t="s">
        <v>7530</v>
      </c>
      <c r="E3901" s="2">
        <f>VLOOKUP(A3901,Atual_15052023!$A$3:$A$5573,1,0)</f>
        <v>110092</v>
      </c>
    </row>
    <row r="3902" spans="1:5" x14ac:dyDescent="0.3">
      <c r="A3902" s="5">
        <v>110006</v>
      </c>
      <c r="B3902" s="5" t="s">
        <v>9409</v>
      </c>
      <c r="C3902" s="5" t="s">
        <v>11289</v>
      </c>
      <c r="D3902" s="5" t="s">
        <v>10001</v>
      </c>
      <c r="E3902" s="2">
        <f>VLOOKUP(A3902,Atual_15052023!$A$3:$A$5573,1,0)</f>
        <v>110006</v>
      </c>
    </row>
    <row r="3903" spans="1:5" x14ac:dyDescent="0.3">
      <c r="A3903" s="5">
        <v>110007</v>
      </c>
      <c r="B3903" s="5" t="s">
        <v>9409</v>
      </c>
      <c r="C3903" s="5" t="s">
        <v>11289</v>
      </c>
      <c r="D3903" s="5" t="s">
        <v>7857</v>
      </c>
      <c r="E3903" s="2">
        <f>VLOOKUP(A3903,Atual_15052023!$A$3:$A$5573,1,0)</f>
        <v>110007</v>
      </c>
    </row>
    <row r="3904" spans="1:5" x14ac:dyDescent="0.3">
      <c r="A3904" s="5">
        <v>110146</v>
      </c>
      <c r="B3904" s="5" t="s">
        <v>9409</v>
      </c>
      <c r="C3904" s="5" t="s">
        <v>11289</v>
      </c>
      <c r="D3904" s="5" t="s">
        <v>9653</v>
      </c>
      <c r="E3904" s="2">
        <f>VLOOKUP(A3904,Atual_15052023!$A$3:$A$5573,1,0)</f>
        <v>110146</v>
      </c>
    </row>
    <row r="3905" spans="1:5" x14ac:dyDescent="0.3">
      <c r="A3905" s="5">
        <v>110030</v>
      </c>
      <c r="B3905" s="5" t="s">
        <v>9409</v>
      </c>
      <c r="C3905" s="5" t="s">
        <v>11289</v>
      </c>
      <c r="D3905" s="5" t="s">
        <v>845</v>
      </c>
      <c r="E3905" s="2">
        <f>VLOOKUP(A3905,Atual_15052023!$A$3:$A$5573,1,0)</f>
        <v>110030</v>
      </c>
    </row>
    <row r="3906" spans="1:5" x14ac:dyDescent="0.3">
      <c r="A3906" s="5">
        <v>140005</v>
      </c>
      <c r="B3906" s="5" t="s">
        <v>641</v>
      </c>
      <c r="C3906" s="5" t="s">
        <v>11290</v>
      </c>
      <c r="D3906" s="5" t="s">
        <v>1550</v>
      </c>
      <c r="E3906" s="2">
        <f>VLOOKUP(A3906,Atual_15052023!$A$3:$A$5573,1,0)</f>
        <v>140005</v>
      </c>
    </row>
    <row r="3907" spans="1:5" x14ac:dyDescent="0.3">
      <c r="A3907" s="5">
        <v>140002</v>
      </c>
      <c r="B3907" s="5" t="s">
        <v>641</v>
      </c>
      <c r="C3907" s="5" t="s">
        <v>11290</v>
      </c>
      <c r="D3907" s="5" t="s">
        <v>9005</v>
      </c>
      <c r="E3907" s="2">
        <f>VLOOKUP(A3907,Atual_15052023!$A$3:$A$5573,1,0)</f>
        <v>140002</v>
      </c>
    </row>
    <row r="3908" spans="1:5" x14ac:dyDescent="0.3">
      <c r="A3908" s="5">
        <v>140010</v>
      </c>
      <c r="B3908" s="5" t="s">
        <v>641</v>
      </c>
      <c r="C3908" s="5" t="s">
        <v>11290</v>
      </c>
      <c r="D3908" s="5" t="s">
        <v>5256</v>
      </c>
      <c r="E3908" s="2">
        <f>VLOOKUP(A3908,Atual_15052023!$A$3:$A$5573,1,0)</f>
        <v>140010</v>
      </c>
    </row>
    <row r="3909" spans="1:5" x14ac:dyDescent="0.3">
      <c r="A3909" s="5">
        <v>140015</v>
      </c>
      <c r="B3909" s="5" t="s">
        <v>641</v>
      </c>
      <c r="C3909" s="5" t="s">
        <v>11290</v>
      </c>
      <c r="D3909" s="5" t="s">
        <v>645</v>
      </c>
      <c r="E3909" s="2">
        <f>VLOOKUP(A3909,Atual_15052023!$A$3:$A$5573,1,0)</f>
        <v>140015</v>
      </c>
    </row>
    <row r="3910" spans="1:5" x14ac:dyDescent="0.3">
      <c r="A3910" s="5">
        <v>140017</v>
      </c>
      <c r="B3910" s="5" t="s">
        <v>641</v>
      </c>
      <c r="C3910" s="5" t="s">
        <v>11290</v>
      </c>
      <c r="D3910" s="5" t="s">
        <v>1933</v>
      </c>
      <c r="E3910" s="2">
        <f>VLOOKUP(A3910,Atual_15052023!$A$3:$A$5573,1,0)</f>
        <v>140017</v>
      </c>
    </row>
    <row r="3911" spans="1:5" x14ac:dyDescent="0.3">
      <c r="A3911" s="5">
        <v>140020</v>
      </c>
      <c r="B3911" s="5" t="s">
        <v>641</v>
      </c>
      <c r="C3911" s="5" t="s">
        <v>11290</v>
      </c>
      <c r="D3911" s="5" t="s">
        <v>7607</v>
      </c>
      <c r="E3911" s="2">
        <f>VLOOKUP(A3911,Atual_15052023!$A$3:$A$5573,1,0)</f>
        <v>140020</v>
      </c>
    </row>
    <row r="3912" spans="1:5" x14ac:dyDescent="0.3">
      <c r="A3912" s="5">
        <v>140023</v>
      </c>
      <c r="B3912" s="5" t="s">
        <v>641</v>
      </c>
      <c r="C3912" s="5" t="s">
        <v>11290</v>
      </c>
      <c r="D3912" s="5" t="s">
        <v>3983</v>
      </c>
      <c r="E3912" s="2">
        <f>VLOOKUP(A3912,Atual_15052023!$A$3:$A$5573,1,0)</f>
        <v>140023</v>
      </c>
    </row>
    <row r="3913" spans="1:5" x14ac:dyDescent="0.3">
      <c r="A3913" s="5">
        <v>140028</v>
      </c>
      <c r="B3913" s="5" t="s">
        <v>641</v>
      </c>
      <c r="C3913" s="5" t="s">
        <v>11290</v>
      </c>
      <c r="D3913" s="5" t="s">
        <v>1374</v>
      </c>
      <c r="E3913" s="2">
        <f>VLOOKUP(A3913,Atual_15052023!$A$3:$A$5573,1,0)</f>
        <v>140028</v>
      </c>
    </row>
    <row r="3914" spans="1:5" x14ac:dyDescent="0.3">
      <c r="A3914" s="5">
        <v>140030</v>
      </c>
      <c r="B3914" s="5" t="s">
        <v>641</v>
      </c>
      <c r="C3914" s="5" t="s">
        <v>11290</v>
      </c>
      <c r="D3914" s="5" t="s">
        <v>4439</v>
      </c>
      <c r="E3914" s="2">
        <f>VLOOKUP(A3914,Atual_15052023!$A$3:$A$5573,1,0)</f>
        <v>140030</v>
      </c>
    </row>
    <row r="3915" spans="1:5" x14ac:dyDescent="0.3">
      <c r="A3915" s="5">
        <v>140040</v>
      </c>
      <c r="B3915" s="5" t="s">
        <v>641</v>
      </c>
      <c r="C3915" s="5" t="s">
        <v>11290</v>
      </c>
      <c r="D3915" s="5" t="s">
        <v>3057</v>
      </c>
      <c r="E3915" s="2">
        <f>VLOOKUP(A3915,Atual_15052023!$A$3:$A$5573,1,0)</f>
        <v>140040</v>
      </c>
    </row>
    <row r="3916" spans="1:5" x14ac:dyDescent="0.3">
      <c r="A3916" s="5">
        <v>140045</v>
      </c>
      <c r="B3916" s="5" t="s">
        <v>641</v>
      </c>
      <c r="C3916" s="5" t="s">
        <v>11290</v>
      </c>
      <c r="D3916" s="5" t="s">
        <v>8746</v>
      </c>
      <c r="E3916" s="2">
        <f>VLOOKUP(A3916,Atual_15052023!$A$3:$A$5573,1,0)</f>
        <v>140045</v>
      </c>
    </row>
    <row r="3917" spans="1:5" x14ac:dyDescent="0.3">
      <c r="A3917" s="5">
        <v>140047</v>
      </c>
      <c r="B3917" s="5" t="s">
        <v>641</v>
      </c>
      <c r="C3917" s="5" t="s">
        <v>11290</v>
      </c>
      <c r="D3917" s="5" t="s">
        <v>6608</v>
      </c>
      <c r="E3917" s="2">
        <f>VLOOKUP(A3917,Atual_15052023!$A$3:$A$5573,1,0)</f>
        <v>140047</v>
      </c>
    </row>
    <row r="3918" spans="1:5" x14ac:dyDescent="0.3">
      <c r="A3918" s="5">
        <v>140050</v>
      </c>
      <c r="B3918" s="5" t="s">
        <v>641</v>
      </c>
      <c r="C3918" s="5" t="s">
        <v>11290</v>
      </c>
      <c r="D3918" s="5" t="s">
        <v>10616</v>
      </c>
      <c r="E3918" s="2">
        <f>VLOOKUP(A3918,Atual_15052023!$A$3:$A$5573,1,0)</f>
        <v>140050</v>
      </c>
    </row>
    <row r="3919" spans="1:5" x14ac:dyDescent="0.3">
      <c r="A3919" s="5">
        <v>140060</v>
      </c>
      <c r="B3919" s="5" t="s">
        <v>641</v>
      </c>
      <c r="C3919" s="5" t="s">
        <v>11290</v>
      </c>
      <c r="D3919" s="5" t="s">
        <v>2913</v>
      </c>
      <c r="E3919" s="2">
        <f>VLOOKUP(A3919,Atual_15052023!$A$3:$A$5573,1,0)</f>
        <v>140060</v>
      </c>
    </row>
    <row r="3920" spans="1:5" x14ac:dyDescent="0.3">
      <c r="A3920" s="5">
        <v>140070</v>
      </c>
      <c r="B3920" s="5" t="s">
        <v>641</v>
      </c>
      <c r="C3920" s="5" t="s">
        <v>11290</v>
      </c>
      <c r="D3920" s="5" t="s">
        <v>4265</v>
      </c>
      <c r="E3920" s="2">
        <f>VLOOKUP(A3920,Atual_15052023!$A$3:$A$5573,1,0)</f>
        <v>140070</v>
      </c>
    </row>
    <row r="3921" spans="1:5" x14ac:dyDescent="0.3">
      <c r="A3921" s="5">
        <v>430060</v>
      </c>
      <c r="B3921" s="5" t="s">
        <v>6719</v>
      </c>
      <c r="C3921" s="5" t="s">
        <v>11291</v>
      </c>
      <c r="D3921" s="5" t="s">
        <v>4008</v>
      </c>
      <c r="E3921" s="2">
        <f>VLOOKUP(A3921,Atual_15052023!$A$3:$A$5573,1,0)</f>
        <v>430060</v>
      </c>
    </row>
    <row r="3922" spans="1:5" x14ac:dyDescent="0.3">
      <c r="A3922" s="5">
        <v>430087</v>
      </c>
      <c r="B3922" s="5" t="s">
        <v>6719</v>
      </c>
      <c r="C3922" s="5" t="s">
        <v>11291</v>
      </c>
      <c r="D3922" s="5" t="s">
        <v>3290</v>
      </c>
      <c r="E3922" s="2">
        <f>VLOOKUP(A3922,Atual_15052023!$A$3:$A$5573,1,0)</f>
        <v>430087</v>
      </c>
    </row>
    <row r="3923" spans="1:5" x14ac:dyDescent="0.3">
      <c r="A3923" s="5">
        <v>430310</v>
      </c>
      <c r="B3923" s="5" t="s">
        <v>6719</v>
      </c>
      <c r="C3923" s="5" t="s">
        <v>11291</v>
      </c>
      <c r="D3923" s="5" t="s">
        <v>568</v>
      </c>
      <c r="E3923" s="2">
        <f>VLOOKUP(A3923,Atual_15052023!$A$3:$A$5573,1,0)</f>
        <v>430310</v>
      </c>
    </row>
    <row r="3924" spans="1:5" x14ac:dyDescent="0.3">
      <c r="A3924" s="5">
        <v>430390</v>
      </c>
      <c r="B3924" s="5" t="s">
        <v>6719</v>
      </c>
      <c r="C3924" s="5" t="s">
        <v>11291</v>
      </c>
      <c r="D3924" s="5" t="s">
        <v>9225</v>
      </c>
      <c r="E3924" s="2">
        <f>VLOOKUP(A3924,Atual_15052023!$A$3:$A$5573,1,0)</f>
        <v>430390</v>
      </c>
    </row>
    <row r="3925" spans="1:5" x14ac:dyDescent="0.3">
      <c r="A3925" s="5">
        <v>430460</v>
      </c>
      <c r="B3925" s="5" t="s">
        <v>6719</v>
      </c>
      <c r="C3925" s="5" t="s">
        <v>11291</v>
      </c>
      <c r="D3925" s="5" t="s">
        <v>2068</v>
      </c>
      <c r="E3925" s="2">
        <f>VLOOKUP(A3925,Atual_15052023!$A$3:$A$5573,1,0)</f>
        <v>430460</v>
      </c>
    </row>
    <row r="3926" spans="1:5" x14ac:dyDescent="0.3">
      <c r="A3926" s="5">
        <v>430640</v>
      </c>
      <c r="B3926" s="5" t="s">
        <v>6719</v>
      </c>
      <c r="C3926" s="5" t="s">
        <v>11291</v>
      </c>
      <c r="D3926" s="5" t="s">
        <v>3612</v>
      </c>
      <c r="E3926" s="2">
        <f>VLOOKUP(A3926,Atual_15052023!$A$3:$A$5573,1,0)</f>
        <v>430640</v>
      </c>
    </row>
    <row r="3927" spans="1:5" x14ac:dyDescent="0.3">
      <c r="A3927" s="5">
        <v>430760</v>
      </c>
      <c r="B3927" s="5" t="s">
        <v>6719</v>
      </c>
      <c r="C3927" s="5" t="s">
        <v>11291</v>
      </c>
      <c r="D3927" s="5" t="s">
        <v>1861</v>
      </c>
      <c r="E3927" s="2">
        <f>VLOOKUP(A3927,Atual_15052023!$A$3:$A$5573,1,0)</f>
        <v>430760</v>
      </c>
    </row>
    <row r="3928" spans="1:5" x14ac:dyDescent="0.3">
      <c r="A3928" s="5">
        <v>430770</v>
      </c>
      <c r="B3928" s="5" t="s">
        <v>6719</v>
      </c>
      <c r="C3928" s="5" t="s">
        <v>11291</v>
      </c>
      <c r="D3928" s="5" t="s">
        <v>8240</v>
      </c>
      <c r="E3928" s="2">
        <f>VLOOKUP(A3928,Atual_15052023!$A$3:$A$5573,1,0)</f>
        <v>430770</v>
      </c>
    </row>
    <row r="3929" spans="1:5" x14ac:dyDescent="0.3">
      <c r="A3929" s="5">
        <v>430905</v>
      </c>
      <c r="B3929" s="5" t="s">
        <v>6719</v>
      </c>
      <c r="C3929" s="5" t="s">
        <v>11291</v>
      </c>
      <c r="D3929" s="5" t="s">
        <v>756</v>
      </c>
      <c r="E3929" s="2">
        <f>VLOOKUP(A3929,Atual_15052023!$A$3:$A$5573,1,0)</f>
        <v>430905</v>
      </c>
    </row>
    <row r="3930" spans="1:5" x14ac:dyDescent="0.3">
      <c r="A3930" s="5">
        <v>430920</v>
      </c>
      <c r="B3930" s="5" t="s">
        <v>6719</v>
      </c>
      <c r="C3930" s="5" t="s">
        <v>11291</v>
      </c>
      <c r="D3930" s="5" t="s">
        <v>2588</v>
      </c>
      <c r="E3930" s="2">
        <f>VLOOKUP(A3930,Atual_15052023!$A$3:$A$5573,1,0)</f>
        <v>430920</v>
      </c>
    </row>
    <row r="3931" spans="1:5" x14ac:dyDescent="0.3">
      <c r="A3931" s="5">
        <v>431080</v>
      </c>
      <c r="B3931" s="5" t="s">
        <v>6719</v>
      </c>
      <c r="C3931" s="5" t="s">
        <v>11291</v>
      </c>
      <c r="D3931" s="5" t="s">
        <v>6041</v>
      </c>
      <c r="E3931" s="2">
        <f>VLOOKUP(A3931,Atual_15052023!$A$3:$A$5573,1,0)</f>
        <v>431080</v>
      </c>
    </row>
    <row r="3932" spans="1:5" x14ac:dyDescent="0.3">
      <c r="A3932" s="5">
        <v>431162</v>
      </c>
      <c r="B3932" s="5" t="s">
        <v>6719</v>
      </c>
      <c r="C3932" s="5" t="s">
        <v>11291</v>
      </c>
      <c r="D3932" s="5" t="s">
        <v>580</v>
      </c>
      <c r="E3932" s="2">
        <f>VLOOKUP(A3932,Atual_15052023!$A$3:$A$5573,1,0)</f>
        <v>431162</v>
      </c>
    </row>
    <row r="3933" spans="1:5" x14ac:dyDescent="0.3">
      <c r="A3933" s="5">
        <v>431247</v>
      </c>
      <c r="B3933" s="5" t="s">
        <v>6719</v>
      </c>
      <c r="C3933" s="5" t="s">
        <v>11291</v>
      </c>
      <c r="D3933" s="5" t="s">
        <v>1270</v>
      </c>
      <c r="E3933" s="2">
        <f>VLOOKUP(A3933,Atual_15052023!$A$3:$A$5573,1,0)</f>
        <v>431247</v>
      </c>
    </row>
    <row r="3934" spans="1:5" x14ac:dyDescent="0.3">
      <c r="A3934" s="5">
        <v>431306</v>
      </c>
      <c r="B3934" s="5" t="s">
        <v>6719</v>
      </c>
      <c r="C3934" s="5" t="s">
        <v>11291</v>
      </c>
      <c r="D3934" s="5" t="s">
        <v>7001</v>
      </c>
      <c r="E3934" s="2">
        <f>VLOOKUP(A3934,Atual_15052023!$A$3:$A$5573,1,0)</f>
        <v>431306</v>
      </c>
    </row>
    <row r="3935" spans="1:5" x14ac:dyDescent="0.3">
      <c r="A3935" s="5">
        <v>431337</v>
      </c>
      <c r="B3935" s="5" t="s">
        <v>6719</v>
      </c>
      <c r="C3935" s="5" t="s">
        <v>11291</v>
      </c>
      <c r="D3935" s="5" t="s">
        <v>5402</v>
      </c>
      <c r="E3935" s="2">
        <f>VLOOKUP(A3935,Atual_15052023!$A$3:$A$5573,1,0)</f>
        <v>431337</v>
      </c>
    </row>
    <row r="3936" spans="1:5" x14ac:dyDescent="0.3">
      <c r="A3936" s="5">
        <v>431340</v>
      </c>
      <c r="B3936" s="5" t="s">
        <v>6719</v>
      </c>
      <c r="C3936" s="5" t="s">
        <v>11291</v>
      </c>
      <c r="D3936" s="5" t="s">
        <v>4593</v>
      </c>
      <c r="E3936" s="2">
        <f>VLOOKUP(A3936,Atual_15052023!$A$3:$A$5573,1,0)</f>
        <v>431340</v>
      </c>
    </row>
    <row r="3937" spans="1:5" x14ac:dyDescent="0.3">
      <c r="A3937" s="5">
        <v>431480</v>
      </c>
      <c r="B3937" s="5" t="s">
        <v>6719</v>
      </c>
      <c r="C3937" s="5" t="s">
        <v>11291</v>
      </c>
      <c r="D3937" s="5" t="s">
        <v>3334</v>
      </c>
      <c r="E3937" s="2">
        <f>VLOOKUP(A3937,Atual_15052023!$A$3:$A$5573,1,0)</f>
        <v>431480</v>
      </c>
    </row>
    <row r="3938" spans="1:5" x14ac:dyDescent="0.3">
      <c r="A3938" s="5">
        <v>431490</v>
      </c>
      <c r="B3938" s="5" t="s">
        <v>6719</v>
      </c>
      <c r="C3938" s="5" t="s">
        <v>11291</v>
      </c>
      <c r="D3938" s="5" t="s">
        <v>1780</v>
      </c>
      <c r="E3938" s="2">
        <f>VLOOKUP(A3938,Atual_15052023!$A$3:$A$5573,1,0)</f>
        <v>431490</v>
      </c>
    </row>
    <row r="3939" spans="1:5" x14ac:dyDescent="0.3">
      <c r="A3939" s="5">
        <v>431514</v>
      </c>
      <c r="B3939" s="5" t="s">
        <v>6719</v>
      </c>
      <c r="C3939" s="5" t="s">
        <v>11291</v>
      </c>
      <c r="D3939" s="5" t="s">
        <v>8966</v>
      </c>
      <c r="E3939" s="2">
        <f>VLOOKUP(A3939,Atual_15052023!$A$3:$A$5573,1,0)</f>
        <v>431514</v>
      </c>
    </row>
    <row r="3940" spans="1:5" x14ac:dyDescent="0.3">
      <c r="A3940" s="5">
        <v>431695</v>
      </c>
      <c r="B3940" s="5" t="s">
        <v>6719</v>
      </c>
      <c r="C3940" s="5" t="s">
        <v>11291</v>
      </c>
      <c r="D3940" s="5" t="s">
        <v>1913</v>
      </c>
      <c r="E3940" s="2">
        <f>VLOOKUP(A3940,Atual_15052023!$A$3:$A$5573,1,0)</f>
        <v>431695</v>
      </c>
    </row>
    <row r="3941" spans="1:5" x14ac:dyDescent="0.3">
      <c r="A3941" s="5">
        <v>431870</v>
      </c>
      <c r="B3941" s="5" t="s">
        <v>6719</v>
      </c>
      <c r="C3941" s="5" t="s">
        <v>11291</v>
      </c>
      <c r="D3941" s="5" t="s">
        <v>3542</v>
      </c>
      <c r="E3941" s="2">
        <f>VLOOKUP(A3941,Atual_15052023!$A$3:$A$5573,1,0)</f>
        <v>431870</v>
      </c>
    </row>
    <row r="3942" spans="1:5" x14ac:dyDescent="0.3">
      <c r="A3942" s="5">
        <v>431990</v>
      </c>
      <c r="B3942" s="5" t="s">
        <v>6719</v>
      </c>
      <c r="C3942" s="5" t="s">
        <v>11291</v>
      </c>
      <c r="D3942" s="5" t="s">
        <v>2341</v>
      </c>
      <c r="E3942" s="2">
        <f>VLOOKUP(A3942,Atual_15052023!$A$3:$A$5573,1,0)</f>
        <v>431990</v>
      </c>
    </row>
    <row r="3943" spans="1:5" x14ac:dyDescent="0.3">
      <c r="A3943" s="5">
        <v>432000</v>
      </c>
      <c r="B3943" s="5" t="s">
        <v>6719</v>
      </c>
      <c r="C3943" s="5" t="s">
        <v>11291</v>
      </c>
      <c r="D3943" s="5" t="s">
        <v>6801</v>
      </c>
      <c r="E3943" s="2">
        <f>VLOOKUP(A3943,Atual_15052023!$A$3:$A$5573,1,0)</f>
        <v>432000</v>
      </c>
    </row>
    <row r="3944" spans="1:5" x14ac:dyDescent="0.3">
      <c r="A3944" s="5">
        <v>432300</v>
      </c>
      <c r="B3944" s="5" t="s">
        <v>6719</v>
      </c>
      <c r="C3944" s="5" t="s">
        <v>11291</v>
      </c>
      <c r="D3944" s="5" t="s">
        <v>5364</v>
      </c>
      <c r="E3944" s="2">
        <f>VLOOKUP(A3944,Atual_15052023!$A$3:$A$5573,1,0)</f>
        <v>432300</v>
      </c>
    </row>
    <row r="3945" spans="1:5" x14ac:dyDescent="0.3">
      <c r="A3945" s="5">
        <v>430085</v>
      </c>
      <c r="B3945" s="5" t="s">
        <v>6719</v>
      </c>
      <c r="C3945" s="5" t="s">
        <v>11292</v>
      </c>
      <c r="D3945" s="5" t="s">
        <v>9246</v>
      </c>
      <c r="E3945" s="2">
        <f>VLOOKUP(A3945,Atual_15052023!$A$3:$A$5573,1,0)</f>
        <v>430085</v>
      </c>
    </row>
    <row r="3946" spans="1:5" x14ac:dyDescent="0.3">
      <c r="A3946" s="5">
        <v>430110</v>
      </c>
      <c r="B3946" s="5" t="s">
        <v>6719</v>
      </c>
      <c r="C3946" s="5" t="s">
        <v>11292</v>
      </c>
      <c r="D3946" s="5" t="s">
        <v>3949</v>
      </c>
      <c r="E3946" s="2">
        <f>VLOOKUP(A3946,Atual_15052023!$A$3:$A$5573,1,0)</f>
        <v>430110</v>
      </c>
    </row>
    <row r="3947" spans="1:5" x14ac:dyDescent="0.3">
      <c r="A3947" s="5">
        <v>430165</v>
      </c>
      <c r="B3947" s="5" t="s">
        <v>6719</v>
      </c>
      <c r="C3947" s="5" t="s">
        <v>11292</v>
      </c>
      <c r="D3947" s="5" t="s">
        <v>5189</v>
      </c>
      <c r="E3947" s="2">
        <f>VLOOKUP(A3947,Atual_15052023!$A$3:$A$5573,1,0)</f>
        <v>430165</v>
      </c>
    </row>
    <row r="3948" spans="1:5" x14ac:dyDescent="0.3">
      <c r="A3948" s="5">
        <v>430175</v>
      </c>
      <c r="B3948" s="5" t="s">
        <v>6719</v>
      </c>
      <c r="C3948" s="5" t="s">
        <v>11292</v>
      </c>
      <c r="D3948" s="5" t="s">
        <v>10389</v>
      </c>
      <c r="E3948" s="2">
        <f>VLOOKUP(A3948,Atual_15052023!$A$3:$A$5573,1,0)</f>
        <v>430175</v>
      </c>
    </row>
    <row r="3949" spans="1:5" x14ac:dyDescent="0.3">
      <c r="A3949" s="5">
        <v>430190</v>
      </c>
      <c r="B3949" s="5" t="s">
        <v>6719</v>
      </c>
      <c r="C3949" s="5" t="s">
        <v>11292</v>
      </c>
      <c r="D3949" s="5" t="s">
        <v>5825</v>
      </c>
      <c r="E3949" s="2">
        <f>VLOOKUP(A3949,Atual_15052023!$A$3:$A$5573,1,0)</f>
        <v>430190</v>
      </c>
    </row>
    <row r="3950" spans="1:5" x14ac:dyDescent="0.3">
      <c r="A3950" s="5">
        <v>430265</v>
      </c>
      <c r="B3950" s="5" t="s">
        <v>6719</v>
      </c>
      <c r="C3950" s="5" t="s">
        <v>11292</v>
      </c>
      <c r="D3950" s="5" t="s">
        <v>7320</v>
      </c>
      <c r="E3950" s="2">
        <f>VLOOKUP(A3950,Atual_15052023!$A$3:$A$5573,1,0)</f>
        <v>430265</v>
      </c>
    </row>
    <row r="3951" spans="1:5" x14ac:dyDescent="0.3">
      <c r="A3951" s="5">
        <v>430270</v>
      </c>
      <c r="B3951" s="5" t="s">
        <v>6719</v>
      </c>
      <c r="C3951" s="5" t="s">
        <v>11292</v>
      </c>
      <c r="D3951" s="5" t="s">
        <v>10180</v>
      </c>
      <c r="E3951" s="2">
        <f>VLOOKUP(A3951,Atual_15052023!$A$3:$A$5573,1,0)</f>
        <v>430270</v>
      </c>
    </row>
    <row r="3952" spans="1:5" x14ac:dyDescent="0.3">
      <c r="A3952" s="5">
        <v>430350</v>
      </c>
      <c r="B3952" s="5" t="s">
        <v>6719</v>
      </c>
      <c r="C3952" s="5" t="s">
        <v>11292</v>
      </c>
      <c r="D3952" s="5" t="s">
        <v>1010</v>
      </c>
      <c r="E3952" s="2">
        <f>VLOOKUP(A3952,Atual_15052023!$A$3:$A$5573,1,0)</f>
        <v>430350</v>
      </c>
    </row>
    <row r="3953" spans="1:5" x14ac:dyDescent="0.3">
      <c r="A3953" s="5">
        <v>430360</v>
      </c>
      <c r="B3953" s="5" t="s">
        <v>6719</v>
      </c>
      <c r="C3953" s="5" t="s">
        <v>11292</v>
      </c>
      <c r="D3953" s="5" t="s">
        <v>4910</v>
      </c>
      <c r="E3953" s="2">
        <f>VLOOKUP(A3953,Atual_15052023!$A$3:$A$5573,1,0)</f>
        <v>430360</v>
      </c>
    </row>
    <row r="3954" spans="1:5" x14ac:dyDescent="0.3">
      <c r="A3954" s="5">
        <v>430468</v>
      </c>
      <c r="B3954" s="5" t="s">
        <v>6719</v>
      </c>
      <c r="C3954" s="5" t="s">
        <v>11292</v>
      </c>
      <c r="D3954" s="5" t="s">
        <v>7568</v>
      </c>
      <c r="E3954" s="2">
        <f>VLOOKUP(A3954,Atual_15052023!$A$3:$A$5573,1,0)</f>
        <v>430468</v>
      </c>
    </row>
    <row r="3955" spans="1:5" x14ac:dyDescent="0.3">
      <c r="A3955" s="5">
        <v>430517</v>
      </c>
      <c r="B3955" s="5" t="s">
        <v>6719</v>
      </c>
      <c r="C3955" s="5" t="s">
        <v>11292</v>
      </c>
      <c r="D3955" s="5" t="s">
        <v>2923</v>
      </c>
      <c r="E3955" s="2">
        <f>VLOOKUP(A3955,Atual_15052023!$A$3:$A$5573,1,0)</f>
        <v>430517</v>
      </c>
    </row>
    <row r="3956" spans="1:5" x14ac:dyDescent="0.3">
      <c r="A3956" s="5">
        <v>430535</v>
      </c>
      <c r="B3956" s="5" t="s">
        <v>6719</v>
      </c>
      <c r="C3956" s="5" t="s">
        <v>11292</v>
      </c>
      <c r="D3956" s="5" t="s">
        <v>3978</v>
      </c>
      <c r="E3956" s="2">
        <f>VLOOKUP(A3956,Atual_15052023!$A$3:$A$5573,1,0)</f>
        <v>430535</v>
      </c>
    </row>
    <row r="3957" spans="1:5" x14ac:dyDescent="0.3">
      <c r="A3957" s="5">
        <v>430544</v>
      </c>
      <c r="B3957" s="5" t="s">
        <v>6719</v>
      </c>
      <c r="C3957" s="5" t="s">
        <v>11292</v>
      </c>
      <c r="D3957" s="5" t="s">
        <v>2039</v>
      </c>
      <c r="E3957" s="2">
        <f>VLOOKUP(A3957,Atual_15052023!$A$3:$A$5573,1,0)</f>
        <v>430544</v>
      </c>
    </row>
    <row r="3958" spans="1:5" x14ac:dyDescent="0.3">
      <c r="A3958" s="5">
        <v>430650</v>
      </c>
      <c r="B3958" s="5" t="s">
        <v>6719</v>
      </c>
      <c r="C3958" s="5" t="s">
        <v>11292</v>
      </c>
      <c r="D3958" s="5" t="s">
        <v>4445</v>
      </c>
      <c r="E3958" s="2">
        <f>VLOOKUP(A3958,Atual_15052023!$A$3:$A$5573,1,0)</f>
        <v>430650</v>
      </c>
    </row>
    <row r="3959" spans="1:5" x14ac:dyDescent="0.3">
      <c r="A3959" s="5">
        <v>430676</v>
      </c>
      <c r="B3959" s="5" t="s">
        <v>6719</v>
      </c>
      <c r="C3959" s="5" t="s">
        <v>11292</v>
      </c>
      <c r="D3959" s="5" t="s">
        <v>8587</v>
      </c>
      <c r="E3959" s="2">
        <f>VLOOKUP(A3959,Atual_15052023!$A$3:$A$5573,1,0)</f>
        <v>430676</v>
      </c>
    </row>
    <row r="3960" spans="1:5" x14ac:dyDescent="0.3">
      <c r="A3960" s="5">
        <v>430880</v>
      </c>
      <c r="B3960" s="5" t="s">
        <v>6719</v>
      </c>
      <c r="C3960" s="5" t="s">
        <v>11292</v>
      </c>
      <c r="D3960" s="5" t="s">
        <v>541</v>
      </c>
      <c r="E3960" s="2">
        <f>VLOOKUP(A3960,Atual_15052023!$A$3:$A$5573,1,0)</f>
        <v>430880</v>
      </c>
    </row>
    <row r="3961" spans="1:5" x14ac:dyDescent="0.3">
      <c r="A3961" s="5">
        <v>430930</v>
      </c>
      <c r="B3961" s="5" t="s">
        <v>6719</v>
      </c>
      <c r="C3961" s="5" t="s">
        <v>11292</v>
      </c>
      <c r="D3961" s="5" t="s">
        <v>3277</v>
      </c>
      <c r="E3961" s="2">
        <f>VLOOKUP(A3961,Atual_15052023!$A$3:$A$5573,1,0)</f>
        <v>430930</v>
      </c>
    </row>
    <row r="3962" spans="1:5" x14ac:dyDescent="0.3">
      <c r="A3962" s="5">
        <v>430955</v>
      </c>
      <c r="B3962" s="5" t="s">
        <v>6719</v>
      </c>
      <c r="C3962" s="5" t="s">
        <v>11292</v>
      </c>
      <c r="D3962" s="5" t="s">
        <v>10715</v>
      </c>
      <c r="E3962" s="2">
        <f>VLOOKUP(A3962,Atual_15052023!$A$3:$A$5573,1,0)</f>
        <v>430955</v>
      </c>
    </row>
    <row r="3963" spans="1:5" x14ac:dyDescent="0.3">
      <c r="A3963" s="5">
        <v>431010</v>
      </c>
      <c r="B3963" s="5" t="s">
        <v>6719</v>
      </c>
      <c r="C3963" s="5" t="s">
        <v>11292</v>
      </c>
      <c r="D3963" s="5" t="s">
        <v>4672</v>
      </c>
      <c r="E3963" s="2">
        <f>VLOOKUP(A3963,Atual_15052023!$A$3:$A$5573,1,0)</f>
        <v>431010</v>
      </c>
    </row>
    <row r="3964" spans="1:5" x14ac:dyDescent="0.3">
      <c r="A3964" s="5">
        <v>431179</v>
      </c>
      <c r="B3964" s="5" t="s">
        <v>6719</v>
      </c>
      <c r="C3964" s="5" t="s">
        <v>11292</v>
      </c>
      <c r="D3964" s="5" t="s">
        <v>688</v>
      </c>
      <c r="E3964" s="2">
        <f>VLOOKUP(A3964,Atual_15052023!$A$3:$A$5573,1,0)</f>
        <v>431179</v>
      </c>
    </row>
    <row r="3965" spans="1:5" x14ac:dyDescent="0.3">
      <c r="A3965" s="5">
        <v>431198</v>
      </c>
      <c r="B3965" s="5" t="s">
        <v>6719</v>
      </c>
      <c r="C3965" s="5" t="s">
        <v>11292</v>
      </c>
      <c r="D3965" s="5" t="s">
        <v>6191</v>
      </c>
      <c r="E3965" s="2">
        <f>VLOOKUP(A3965,Atual_15052023!$A$3:$A$5573,1,0)</f>
        <v>431198</v>
      </c>
    </row>
    <row r="3966" spans="1:5" x14ac:dyDescent="0.3">
      <c r="A3966" s="5">
        <v>431225</v>
      </c>
      <c r="B3966" s="5" t="s">
        <v>6719</v>
      </c>
      <c r="C3966" s="5" t="s">
        <v>11292</v>
      </c>
      <c r="D3966" s="5" t="s">
        <v>9195</v>
      </c>
      <c r="E3966" s="2">
        <f>VLOOKUP(A3966,Atual_15052023!$A$3:$A$5573,1,0)</f>
        <v>431225</v>
      </c>
    </row>
    <row r="3967" spans="1:5" x14ac:dyDescent="0.3">
      <c r="A3967" s="5">
        <v>431240</v>
      </c>
      <c r="B3967" s="5" t="s">
        <v>6719</v>
      </c>
      <c r="C3967" s="5" t="s">
        <v>11292</v>
      </c>
      <c r="D3967" s="5" t="s">
        <v>7787</v>
      </c>
      <c r="E3967" s="2">
        <f>VLOOKUP(A3967,Atual_15052023!$A$3:$A$5573,1,0)</f>
        <v>431240</v>
      </c>
    </row>
    <row r="3968" spans="1:5" x14ac:dyDescent="0.3">
      <c r="A3968" s="5">
        <v>431403</v>
      </c>
      <c r="B3968" s="5" t="s">
        <v>6719</v>
      </c>
      <c r="C3968" s="5" t="s">
        <v>11292</v>
      </c>
      <c r="D3968" s="5" t="s">
        <v>7780</v>
      </c>
      <c r="E3968" s="2">
        <f>VLOOKUP(A3968,Atual_15052023!$A$3:$A$5573,1,0)</f>
        <v>431403</v>
      </c>
    </row>
    <row r="3969" spans="1:5" x14ac:dyDescent="0.3">
      <c r="A3969" s="5">
        <v>431405</v>
      </c>
      <c r="B3969" s="5" t="s">
        <v>6719</v>
      </c>
      <c r="C3969" s="5" t="s">
        <v>11292</v>
      </c>
      <c r="D3969" s="5" t="s">
        <v>7266</v>
      </c>
      <c r="E3969" s="2">
        <f>VLOOKUP(A3969,Atual_15052023!$A$3:$A$5573,1,0)</f>
        <v>431405</v>
      </c>
    </row>
    <row r="3970" spans="1:5" x14ac:dyDescent="0.3">
      <c r="A3970" s="5">
        <v>431575</v>
      </c>
      <c r="B3970" s="5" t="s">
        <v>6719</v>
      </c>
      <c r="C3970" s="5" t="s">
        <v>11292</v>
      </c>
      <c r="D3970" s="5" t="s">
        <v>2843</v>
      </c>
      <c r="E3970" s="2">
        <f>VLOOKUP(A3970,Atual_15052023!$A$3:$A$5573,1,0)</f>
        <v>431575</v>
      </c>
    </row>
    <row r="3971" spans="1:5" x14ac:dyDescent="0.3">
      <c r="A3971" s="5">
        <v>431600</v>
      </c>
      <c r="B3971" s="5" t="s">
        <v>6719</v>
      </c>
      <c r="C3971" s="5" t="s">
        <v>11292</v>
      </c>
      <c r="D3971" s="5" t="s">
        <v>7963</v>
      </c>
      <c r="E3971" s="2">
        <f>VLOOKUP(A3971,Atual_15052023!$A$3:$A$5573,1,0)</f>
        <v>431600</v>
      </c>
    </row>
    <row r="3972" spans="1:5" x14ac:dyDescent="0.3">
      <c r="A3972" s="5">
        <v>431650</v>
      </c>
      <c r="B3972" s="5" t="s">
        <v>6719</v>
      </c>
      <c r="C3972" s="5" t="s">
        <v>11292</v>
      </c>
      <c r="D3972" s="5" t="s">
        <v>6180</v>
      </c>
      <c r="E3972" s="2">
        <f>VLOOKUP(A3972,Atual_15052023!$A$3:$A$5573,1,0)</f>
        <v>431650</v>
      </c>
    </row>
    <row r="3973" spans="1:5" x14ac:dyDescent="0.3">
      <c r="A3973" s="5">
        <v>431820</v>
      </c>
      <c r="B3973" s="5" t="s">
        <v>6719</v>
      </c>
      <c r="C3973" s="5" t="s">
        <v>11292</v>
      </c>
      <c r="D3973" s="5" t="s">
        <v>1833</v>
      </c>
      <c r="E3973" s="2">
        <f>VLOOKUP(A3973,Atual_15052023!$A$3:$A$5573,1,0)</f>
        <v>431820</v>
      </c>
    </row>
    <row r="3974" spans="1:5" x14ac:dyDescent="0.3">
      <c r="A3974" s="5">
        <v>431840</v>
      </c>
      <c r="B3974" s="5" t="s">
        <v>6719</v>
      </c>
      <c r="C3974" s="5" t="s">
        <v>11292</v>
      </c>
      <c r="D3974" s="5" t="s">
        <v>1087</v>
      </c>
      <c r="E3974" s="2">
        <f>VLOOKUP(A3974,Atual_15052023!$A$3:$A$5573,1,0)</f>
        <v>431840</v>
      </c>
    </row>
    <row r="3975" spans="1:5" x14ac:dyDescent="0.3">
      <c r="A3975" s="5">
        <v>431848</v>
      </c>
      <c r="B3975" s="5" t="s">
        <v>6719</v>
      </c>
      <c r="C3975" s="5" t="s">
        <v>11292</v>
      </c>
      <c r="D3975" s="5" t="s">
        <v>6892</v>
      </c>
      <c r="E3975" s="2">
        <f>VLOOKUP(A3975,Atual_15052023!$A$3:$A$5573,1,0)</f>
        <v>431848</v>
      </c>
    </row>
    <row r="3976" spans="1:5" x14ac:dyDescent="0.3">
      <c r="A3976" s="5">
        <v>431861</v>
      </c>
      <c r="B3976" s="5" t="s">
        <v>6719</v>
      </c>
      <c r="C3976" s="5" t="s">
        <v>11292</v>
      </c>
      <c r="D3976" s="5" t="s">
        <v>3184</v>
      </c>
      <c r="E3976" s="2">
        <f>VLOOKUP(A3976,Atual_15052023!$A$3:$A$5573,1,0)</f>
        <v>431861</v>
      </c>
    </row>
    <row r="3977" spans="1:5" x14ac:dyDescent="0.3">
      <c r="A3977" s="5">
        <v>431935</v>
      </c>
      <c r="B3977" s="5" t="s">
        <v>6719</v>
      </c>
      <c r="C3977" s="5" t="s">
        <v>11292</v>
      </c>
      <c r="D3977" s="5" t="s">
        <v>7487</v>
      </c>
      <c r="E3977" s="2">
        <f>VLOOKUP(A3977,Atual_15052023!$A$3:$A$5573,1,0)</f>
        <v>431935</v>
      </c>
    </row>
    <row r="3978" spans="1:5" x14ac:dyDescent="0.3">
      <c r="A3978" s="5">
        <v>431950</v>
      </c>
      <c r="B3978" s="5" t="s">
        <v>6719</v>
      </c>
      <c r="C3978" s="5" t="s">
        <v>11292</v>
      </c>
      <c r="D3978" s="5" t="s">
        <v>887</v>
      </c>
      <c r="E3978" s="2">
        <f>VLOOKUP(A3978,Atual_15052023!$A$3:$A$5573,1,0)</f>
        <v>431950</v>
      </c>
    </row>
    <row r="3979" spans="1:5" x14ac:dyDescent="0.3">
      <c r="A3979" s="5">
        <v>432035</v>
      </c>
      <c r="B3979" s="5" t="s">
        <v>6719</v>
      </c>
      <c r="C3979" s="5" t="s">
        <v>11292</v>
      </c>
      <c r="D3979" s="5" t="s">
        <v>7790</v>
      </c>
      <c r="E3979" s="2">
        <f>VLOOKUP(A3979,Atual_15052023!$A$3:$A$5573,1,0)</f>
        <v>432035</v>
      </c>
    </row>
    <row r="3980" spans="1:5" x14ac:dyDescent="0.3">
      <c r="A3980" s="5">
        <v>432055</v>
      </c>
      <c r="B3980" s="5" t="s">
        <v>6719</v>
      </c>
      <c r="C3980" s="5" t="s">
        <v>11292</v>
      </c>
      <c r="D3980" s="5" t="s">
        <v>8189</v>
      </c>
      <c r="E3980" s="2">
        <f>VLOOKUP(A3980,Atual_15052023!$A$3:$A$5573,1,0)</f>
        <v>432055</v>
      </c>
    </row>
    <row r="3981" spans="1:5" x14ac:dyDescent="0.3">
      <c r="A3981" s="5">
        <v>432110</v>
      </c>
      <c r="B3981" s="5" t="s">
        <v>6719</v>
      </c>
      <c r="C3981" s="5" t="s">
        <v>11292</v>
      </c>
      <c r="D3981" s="5" t="s">
        <v>8214</v>
      </c>
      <c r="E3981" s="2">
        <f>VLOOKUP(A3981,Atual_15052023!$A$3:$A$5573,1,0)</f>
        <v>432110</v>
      </c>
    </row>
    <row r="3982" spans="1:5" x14ac:dyDescent="0.3">
      <c r="A3982" s="5">
        <v>432120</v>
      </c>
      <c r="B3982" s="5" t="s">
        <v>6719</v>
      </c>
      <c r="C3982" s="5" t="s">
        <v>11292</v>
      </c>
      <c r="D3982" s="5" t="s">
        <v>7282</v>
      </c>
      <c r="E3982" s="2">
        <f>VLOOKUP(A3982,Atual_15052023!$A$3:$A$5573,1,0)</f>
        <v>432120</v>
      </c>
    </row>
    <row r="3983" spans="1:5" x14ac:dyDescent="0.3">
      <c r="A3983" s="5">
        <v>432170</v>
      </c>
      <c r="B3983" s="5" t="s">
        <v>6719</v>
      </c>
      <c r="C3983" s="5" t="s">
        <v>11292</v>
      </c>
      <c r="D3983" s="5" t="s">
        <v>8341</v>
      </c>
      <c r="E3983" s="2">
        <f>VLOOKUP(A3983,Atual_15052023!$A$3:$A$5573,1,0)</f>
        <v>432170</v>
      </c>
    </row>
    <row r="3984" spans="1:5" x14ac:dyDescent="0.3">
      <c r="A3984" s="5">
        <v>432200</v>
      </c>
      <c r="B3984" s="5" t="s">
        <v>6719</v>
      </c>
      <c r="C3984" s="5" t="s">
        <v>11292</v>
      </c>
      <c r="D3984" s="5" t="s">
        <v>8393</v>
      </c>
      <c r="E3984" s="2">
        <f>VLOOKUP(A3984,Atual_15052023!$A$3:$A$5573,1,0)</f>
        <v>432200</v>
      </c>
    </row>
    <row r="3985" spans="1:5" x14ac:dyDescent="0.3">
      <c r="A3985" s="5">
        <v>432225</v>
      </c>
      <c r="B3985" s="5" t="s">
        <v>6719</v>
      </c>
      <c r="C3985" s="5" t="s">
        <v>11292</v>
      </c>
      <c r="D3985" s="5" t="s">
        <v>6141</v>
      </c>
      <c r="E3985" s="2">
        <f>VLOOKUP(A3985,Atual_15052023!$A$3:$A$5573,1,0)</f>
        <v>432225</v>
      </c>
    </row>
    <row r="3986" spans="1:5" x14ac:dyDescent="0.3">
      <c r="A3986" s="5">
        <v>430063</v>
      </c>
      <c r="B3986" s="5" t="s">
        <v>6719</v>
      </c>
      <c r="C3986" s="5" t="s">
        <v>11293</v>
      </c>
      <c r="D3986" s="5" t="s">
        <v>3117</v>
      </c>
      <c r="E3986" s="2">
        <f>VLOOKUP(A3986,Atual_15052023!$A$3:$A$5573,1,0)</f>
        <v>430063</v>
      </c>
    </row>
    <row r="3987" spans="1:5" x14ac:dyDescent="0.3">
      <c r="A3987" s="5">
        <v>430107</v>
      </c>
      <c r="B3987" s="5" t="s">
        <v>6719</v>
      </c>
      <c r="C3987" s="5" t="s">
        <v>11293</v>
      </c>
      <c r="D3987" s="5" t="s">
        <v>8133</v>
      </c>
      <c r="E3987" s="2">
        <f>VLOOKUP(A3987,Atual_15052023!$A$3:$A$5573,1,0)</f>
        <v>430107</v>
      </c>
    </row>
    <row r="3988" spans="1:5" x14ac:dyDescent="0.3">
      <c r="A3988" s="5">
        <v>430130</v>
      </c>
      <c r="B3988" s="5" t="s">
        <v>6719</v>
      </c>
      <c r="C3988" s="5" t="s">
        <v>11293</v>
      </c>
      <c r="D3988" s="5" t="s">
        <v>8427</v>
      </c>
      <c r="E3988" s="2">
        <f>VLOOKUP(A3988,Atual_15052023!$A$3:$A$5573,1,0)</f>
        <v>430130</v>
      </c>
    </row>
    <row r="3989" spans="1:5" x14ac:dyDescent="0.3">
      <c r="A3989" s="5">
        <v>430450</v>
      </c>
      <c r="B3989" s="5" t="s">
        <v>6719</v>
      </c>
      <c r="C3989" s="5" t="s">
        <v>11293</v>
      </c>
      <c r="D3989" s="5" t="s">
        <v>2152</v>
      </c>
      <c r="E3989" s="2">
        <f>VLOOKUP(A3989,Atual_15052023!$A$3:$A$5573,1,0)</f>
        <v>430450</v>
      </c>
    </row>
    <row r="3990" spans="1:5" x14ac:dyDescent="0.3">
      <c r="A3990" s="5">
        <v>430466</v>
      </c>
      <c r="B3990" s="5" t="s">
        <v>6719</v>
      </c>
      <c r="C3990" s="5" t="s">
        <v>11293</v>
      </c>
      <c r="D3990" s="5" t="s">
        <v>353</v>
      </c>
      <c r="E3990" s="2">
        <f>VLOOKUP(A3990,Atual_15052023!$A$3:$A$5573,1,0)</f>
        <v>430466</v>
      </c>
    </row>
    <row r="3991" spans="1:5" x14ac:dyDescent="0.3">
      <c r="A3991" s="5">
        <v>430512</v>
      </c>
      <c r="B3991" s="5" t="s">
        <v>6719</v>
      </c>
      <c r="C3991" s="5" t="s">
        <v>11293</v>
      </c>
      <c r="D3991" s="5" t="s">
        <v>7037</v>
      </c>
      <c r="E3991" s="2">
        <f>VLOOKUP(A3991,Atual_15052023!$A$3:$A$5573,1,0)</f>
        <v>430512</v>
      </c>
    </row>
    <row r="3992" spans="1:5" x14ac:dyDescent="0.3">
      <c r="A3992" s="5">
        <v>430543</v>
      </c>
      <c r="B3992" s="5" t="s">
        <v>6719</v>
      </c>
      <c r="C3992" s="5" t="s">
        <v>11293</v>
      </c>
      <c r="D3992" s="5" t="s">
        <v>9697</v>
      </c>
      <c r="E3992" s="2">
        <f>VLOOKUP(A3992,Atual_15052023!$A$3:$A$5573,1,0)</f>
        <v>430543</v>
      </c>
    </row>
    <row r="3993" spans="1:5" x14ac:dyDescent="0.3">
      <c r="A3993" s="5">
        <v>430605</v>
      </c>
      <c r="B3993" s="5" t="s">
        <v>6719</v>
      </c>
      <c r="C3993" s="5" t="s">
        <v>11293</v>
      </c>
      <c r="D3993" s="5" t="s">
        <v>10823</v>
      </c>
      <c r="E3993" s="2">
        <f>VLOOKUP(A3993,Atual_15052023!$A$3:$A$5573,1,0)</f>
        <v>430605</v>
      </c>
    </row>
    <row r="3994" spans="1:5" x14ac:dyDescent="0.3">
      <c r="A3994" s="5">
        <v>430710</v>
      </c>
      <c r="B3994" s="5" t="s">
        <v>6719</v>
      </c>
      <c r="C3994" s="5" t="s">
        <v>11293</v>
      </c>
      <c r="D3994" s="5" t="s">
        <v>10</v>
      </c>
      <c r="E3994" s="2">
        <f>VLOOKUP(A3994,Atual_15052023!$A$3:$A$5573,1,0)</f>
        <v>430710</v>
      </c>
    </row>
    <row r="3995" spans="1:5" x14ac:dyDescent="0.3">
      <c r="A3995" s="5">
        <v>431100</v>
      </c>
      <c r="B3995" s="5" t="s">
        <v>6719</v>
      </c>
      <c r="C3995" s="5" t="s">
        <v>11293</v>
      </c>
      <c r="D3995" s="5" t="s">
        <v>50</v>
      </c>
      <c r="E3995" s="2">
        <f>VLOOKUP(A3995,Atual_15052023!$A$3:$A$5573,1,0)</f>
        <v>431100</v>
      </c>
    </row>
    <row r="3996" spans="1:5" x14ac:dyDescent="0.3">
      <c r="A3996" s="5">
        <v>431245</v>
      </c>
      <c r="B3996" s="5" t="s">
        <v>6719</v>
      </c>
      <c r="C3996" s="5" t="s">
        <v>11293</v>
      </c>
      <c r="D3996" s="5" t="s">
        <v>6080</v>
      </c>
      <c r="E3996" s="2">
        <f>VLOOKUP(A3996,Atual_15052023!$A$3:$A$5573,1,0)</f>
        <v>431245</v>
      </c>
    </row>
    <row r="3997" spans="1:5" x14ac:dyDescent="0.3">
      <c r="A3997" s="5">
        <v>431417</v>
      </c>
      <c r="B3997" s="5" t="s">
        <v>6719</v>
      </c>
      <c r="C3997" s="5" t="s">
        <v>11293</v>
      </c>
      <c r="D3997" s="5" t="s">
        <v>7929</v>
      </c>
      <c r="E3997" s="2">
        <f>VLOOKUP(A3997,Atual_15052023!$A$3:$A$5573,1,0)</f>
        <v>431417</v>
      </c>
    </row>
    <row r="3998" spans="1:5" x14ac:dyDescent="0.3">
      <c r="A3998" s="5">
        <v>431420</v>
      </c>
      <c r="B3998" s="5" t="s">
        <v>6719</v>
      </c>
      <c r="C3998" s="5" t="s">
        <v>11293</v>
      </c>
      <c r="D3998" s="5" t="s">
        <v>8522</v>
      </c>
      <c r="E3998" s="2">
        <f>VLOOKUP(A3998,Atual_15052023!$A$3:$A$5573,1,0)</f>
        <v>431420</v>
      </c>
    </row>
    <row r="3999" spans="1:5" x14ac:dyDescent="0.3">
      <c r="A3999" s="5">
        <v>431440</v>
      </c>
      <c r="B3999" s="5" t="s">
        <v>6719</v>
      </c>
      <c r="C3999" s="5" t="s">
        <v>11293</v>
      </c>
      <c r="D3999" s="5" t="s">
        <v>1911</v>
      </c>
      <c r="E3999" s="2">
        <f>VLOOKUP(A3999,Atual_15052023!$A$3:$A$5573,1,0)</f>
        <v>431440</v>
      </c>
    </row>
    <row r="4000" spans="1:5" x14ac:dyDescent="0.3">
      <c r="A4000" s="5">
        <v>431450</v>
      </c>
      <c r="B4000" s="5" t="s">
        <v>6719</v>
      </c>
      <c r="C4000" s="5" t="s">
        <v>11293</v>
      </c>
      <c r="D4000" s="5" t="s">
        <v>7774</v>
      </c>
      <c r="E4000" s="2">
        <f>VLOOKUP(A4000,Atual_15052023!$A$3:$A$5573,1,0)</f>
        <v>431450</v>
      </c>
    </row>
    <row r="4001" spans="1:5" x14ac:dyDescent="0.3">
      <c r="A4001" s="5">
        <v>431460</v>
      </c>
      <c r="B4001" s="5" t="s">
        <v>6719</v>
      </c>
      <c r="C4001" s="5" t="s">
        <v>11293</v>
      </c>
      <c r="D4001" s="5" t="s">
        <v>9781</v>
      </c>
      <c r="E4001" s="2">
        <f>VLOOKUP(A4001,Atual_15052023!$A$3:$A$5573,1,0)</f>
        <v>431460</v>
      </c>
    </row>
    <row r="4002" spans="1:5" x14ac:dyDescent="0.3">
      <c r="A4002" s="5">
        <v>431560</v>
      </c>
      <c r="B4002" s="5" t="s">
        <v>6719</v>
      </c>
      <c r="C4002" s="5" t="s">
        <v>11293</v>
      </c>
      <c r="D4002" s="5" t="s">
        <v>8935</v>
      </c>
      <c r="E4002" s="2">
        <f>VLOOKUP(A4002,Atual_15052023!$A$3:$A$5573,1,0)</f>
        <v>431560</v>
      </c>
    </row>
    <row r="4003" spans="1:5" x14ac:dyDescent="0.3">
      <c r="A4003" s="5">
        <v>431730</v>
      </c>
      <c r="B4003" s="5" t="s">
        <v>6719</v>
      </c>
      <c r="C4003" s="5" t="s">
        <v>11293</v>
      </c>
      <c r="D4003" s="5" t="s">
        <v>6354</v>
      </c>
      <c r="E4003" s="2">
        <f>VLOOKUP(A4003,Atual_15052023!$A$3:$A$5573,1,0)</f>
        <v>431730</v>
      </c>
    </row>
    <row r="4004" spans="1:5" x14ac:dyDescent="0.3">
      <c r="A4004" s="5">
        <v>431700</v>
      </c>
      <c r="B4004" s="5" t="s">
        <v>6719</v>
      </c>
      <c r="C4004" s="5" t="s">
        <v>11293</v>
      </c>
      <c r="D4004" s="5" t="s">
        <v>9471</v>
      </c>
      <c r="E4004" s="2">
        <f>VLOOKUP(A4004,Atual_15052023!$A$3:$A$5573,1,0)</f>
        <v>431700</v>
      </c>
    </row>
    <row r="4005" spans="1:5" x14ac:dyDescent="0.3">
      <c r="A4005" s="5">
        <v>431850</v>
      </c>
      <c r="B4005" s="5" t="s">
        <v>6719</v>
      </c>
      <c r="C4005" s="5" t="s">
        <v>11293</v>
      </c>
      <c r="D4005" s="5" t="s">
        <v>4715</v>
      </c>
      <c r="E4005" s="2">
        <f>VLOOKUP(A4005,Atual_15052023!$A$3:$A$5573,1,0)</f>
        <v>431850</v>
      </c>
    </row>
    <row r="4006" spans="1:5" x14ac:dyDescent="0.3">
      <c r="A4006" s="5">
        <v>431880</v>
      </c>
      <c r="B4006" s="5" t="s">
        <v>6719</v>
      </c>
      <c r="C4006" s="5" t="s">
        <v>11293</v>
      </c>
      <c r="D4006" s="5" t="s">
        <v>4401</v>
      </c>
      <c r="E4006" s="2">
        <f>VLOOKUP(A4006,Atual_15052023!$A$3:$A$5573,1,0)</f>
        <v>431880</v>
      </c>
    </row>
    <row r="4007" spans="1:5" x14ac:dyDescent="0.3">
      <c r="A4007" s="5">
        <v>432232</v>
      </c>
      <c r="B4007" s="5" t="s">
        <v>6719</v>
      </c>
      <c r="C4007" s="5" t="s">
        <v>11293</v>
      </c>
      <c r="D4007" s="5" t="s">
        <v>2453</v>
      </c>
      <c r="E4007" s="2">
        <f>VLOOKUP(A4007,Atual_15052023!$A$3:$A$5573,1,0)</f>
        <v>432232</v>
      </c>
    </row>
    <row r="4008" spans="1:5" x14ac:dyDescent="0.3">
      <c r="A4008" s="5">
        <v>430010</v>
      </c>
      <c r="B4008" s="5" t="s">
        <v>6719</v>
      </c>
      <c r="C4008" s="5" t="s">
        <v>11294</v>
      </c>
      <c r="D4008" s="5" t="s">
        <v>4955</v>
      </c>
      <c r="E4008" s="2">
        <f>VLOOKUP(A4008,Atual_15052023!$A$3:$A$5573,1,0)</f>
        <v>430010</v>
      </c>
    </row>
    <row r="4009" spans="1:5" x14ac:dyDescent="0.3">
      <c r="A4009" s="5">
        <v>430290</v>
      </c>
      <c r="B4009" s="5" t="s">
        <v>6719</v>
      </c>
      <c r="C4009" s="5" t="s">
        <v>11294</v>
      </c>
      <c r="D4009" s="5" t="s">
        <v>1382</v>
      </c>
      <c r="E4009" s="2">
        <f>VLOOKUP(A4009,Atual_15052023!$A$3:$A$5573,1,0)</f>
        <v>430290</v>
      </c>
    </row>
    <row r="4010" spans="1:5" x14ac:dyDescent="0.3">
      <c r="A4010" s="5">
        <v>430465</v>
      </c>
      <c r="B4010" s="5" t="s">
        <v>6719</v>
      </c>
      <c r="C4010" s="5" t="s">
        <v>11294</v>
      </c>
      <c r="D4010" s="5" t="s">
        <v>6187</v>
      </c>
      <c r="E4010" s="2">
        <f>VLOOKUP(A4010,Atual_15052023!$A$3:$A$5573,1,0)</f>
        <v>430465</v>
      </c>
    </row>
    <row r="4011" spans="1:5" x14ac:dyDescent="0.3">
      <c r="A4011" s="5">
        <v>430637</v>
      </c>
      <c r="B4011" s="5" t="s">
        <v>6719</v>
      </c>
      <c r="C4011" s="5" t="s">
        <v>11294</v>
      </c>
      <c r="D4011" s="5" t="s">
        <v>10530</v>
      </c>
      <c r="E4011" s="2">
        <f>VLOOKUP(A4011,Atual_15052023!$A$3:$A$5573,1,0)</f>
        <v>430637</v>
      </c>
    </row>
    <row r="4012" spans="1:5" x14ac:dyDescent="0.3">
      <c r="A4012" s="5">
        <v>430670</v>
      </c>
      <c r="B4012" s="5" t="s">
        <v>6719</v>
      </c>
      <c r="C4012" s="5" t="s">
        <v>11294</v>
      </c>
      <c r="D4012" s="5" t="s">
        <v>1964</v>
      </c>
      <c r="E4012" s="2">
        <f>VLOOKUP(A4012,Atual_15052023!$A$3:$A$5573,1,0)</f>
        <v>430670</v>
      </c>
    </row>
    <row r="4013" spans="1:5" x14ac:dyDescent="0.3">
      <c r="A4013" s="5">
        <v>430800</v>
      </c>
      <c r="B4013" s="5" t="s">
        <v>6719</v>
      </c>
      <c r="C4013" s="5" t="s">
        <v>11294</v>
      </c>
      <c r="D4013" s="5" t="s">
        <v>1411</v>
      </c>
      <c r="E4013" s="2">
        <f>VLOOKUP(A4013,Atual_15052023!$A$3:$A$5573,1,0)</f>
        <v>430800</v>
      </c>
    </row>
    <row r="4014" spans="1:5" x14ac:dyDescent="0.3">
      <c r="A4014" s="5">
        <v>430840</v>
      </c>
      <c r="B4014" s="5" t="s">
        <v>6719</v>
      </c>
      <c r="C4014" s="5" t="s">
        <v>11294</v>
      </c>
      <c r="D4014" s="5" t="s">
        <v>2315</v>
      </c>
      <c r="E4014" s="2">
        <f>VLOOKUP(A4014,Atual_15052023!$A$3:$A$5573,1,0)</f>
        <v>430840</v>
      </c>
    </row>
    <row r="4015" spans="1:5" x14ac:dyDescent="0.3">
      <c r="A4015" s="5">
        <v>431053</v>
      </c>
      <c r="B4015" s="5" t="s">
        <v>6719</v>
      </c>
      <c r="C4015" s="5" t="s">
        <v>11294</v>
      </c>
      <c r="D4015" s="5" t="s">
        <v>2707</v>
      </c>
      <c r="E4015" s="2">
        <f>VLOOKUP(A4015,Atual_15052023!$A$3:$A$5573,1,0)</f>
        <v>431053</v>
      </c>
    </row>
    <row r="4016" spans="1:5" x14ac:dyDescent="0.3">
      <c r="A4016" s="5">
        <v>431075</v>
      </c>
      <c r="B4016" s="5" t="s">
        <v>6719</v>
      </c>
      <c r="C4016" s="5" t="s">
        <v>11294</v>
      </c>
      <c r="D4016" s="5" t="s">
        <v>1315</v>
      </c>
      <c r="E4016" s="2">
        <f>VLOOKUP(A4016,Atual_15052023!$A$3:$A$5573,1,0)</f>
        <v>431075</v>
      </c>
    </row>
    <row r="4017" spans="1:5" x14ac:dyDescent="0.3">
      <c r="A4017" s="5">
        <v>431110</v>
      </c>
      <c r="B4017" s="5" t="s">
        <v>6719</v>
      </c>
      <c r="C4017" s="5" t="s">
        <v>11294</v>
      </c>
      <c r="D4017" s="5" t="s">
        <v>1688</v>
      </c>
      <c r="E4017" s="2">
        <f>VLOOKUP(A4017,Atual_15052023!$A$3:$A$5573,1,0)</f>
        <v>431110</v>
      </c>
    </row>
    <row r="4018" spans="1:5" x14ac:dyDescent="0.3">
      <c r="A4018" s="5">
        <v>431113</v>
      </c>
      <c r="B4018" s="5" t="s">
        <v>6719</v>
      </c>
      <c r="C4018" s="5" t="s">
        <v>11294</v>
      </c>
      <c r="D4018" s="5" t="s">
        <v>1718</v>
      </c>
      <c r="E4018" s="2">
        <f>VLOOKUP(A4018,Atual_15052023!$A$3:$A$5573,1,0)</f>
        <v>431113</v>
      </c>
    </row>
    <row r="4019" spans="1:5" x14ac:dyDescent="0.3">
      <c r="A4019" s="5">
        <v>431120</v>
      </c>
      <c r="B4019" s="5" t="s">
        <v>6719</v>
      </c>
      <c r="C4019" s="5" t="s">
        <v>11294</v>
      </c>
      <c r="D4019" s="5" t="s">
        <v>9628</v>
      </c>
      <c r="E4019" s="2">
        <f>VLOOKUP(A4019,Atual_15052023!$A$3:$A$5573,1,0)</f>
        <v>431120</v>
      </c>
    </row>
    <row r="4020" spans="1:5" x14ac:dyDescent="0.3">
      <c r="A4020" s="5">
        <v>431210</v>
      </c>
      <c r="B4020" s="5" t="s">
        <v>6719</v>
      </c>
      <c r="C4020" s="5" t="s">
        <v>11294</v>
      </c>
      <c r="D4020" s="5" t="s">
        <v>1846</v>
      </c>
      <c r="E4020" s="2">
        <f>VLOOKUP(A4020,Atual_15052023!$A$3:$A$5573,1,0)</f>
        <v>431210</v>
      </c>
    </row>
    <row r="4021" spans="1:5" x14ac:dyDescent="0.3">
      <c r="A4021" s="5">
        <v>431303</v>
      </c>
      <c r="B4021" s="5" t="s">
        <v>6719</v>
      </c>
      <c r="C4021" s="5" t="s">
        <v>11294</v>
      </c>
      <c r="D4021" s="5" t="s">
        <v>4021</v>
      </c>
      <c r="E4021" s="2">
        <f>VLOOKUP(A4021,Atual_15052023!$A$3:$A$5573,1,0)</f>
        <v>431303</v>
      </c>
    </row>
    <row r="4022" spans="1:5" x14ac:dyDescent="0.3">
      <c r="A4022" s="5">
        <v>431310</v>
      </c>
      <c r="B4022" s="5" t="s">
        <v>6719</v>
      </c>
      <c r="C4022" s="5" t="s">
        <v>11294</v>
      </c>
      <c r="D4022" s="5" t="s">
        <v>3663</v>
      </c>
      <c r="E4022" s="2">
        <f>VLOOKUP(A4022,Atual_15052023!$A$3:$A$5573,1,0)</f>
        <v>431310</v>
      </c>
    </row>
    <row r="4023" spans="1:5" x14ac:dyDescent="0.3">
      <c r="A4023" s="5">
        <v>431402</v>
      </c>
      <c r="B4023" s="5" t="s">
        <v>6719</v>
      </c>
      <c r="C4023" s="5" t="s">
        <v>11294</v>
      </c>
      <c r="D4023" s="5" t="s">
        <v>4958</v>
      </c>
      <c r="E4023" s="2">
        <f>VLOOKUP(A4023,Atual_15052023!$A$3:$A$5573,1,0)</f>
        <v>431402</v>
      </c>
    </row>
    <row r="4024" spans="1:5" x14ac:dyDescent="0.3">
      <c r="A4024" s="5">
        <v>431447</v>
      </c>
      <c r="B4024" s="5" t="s">
        <v>6719</v>
      </c>
      <c r="C4024" s="5" t="s">
        <v>11294</v>
      </c>
      <c r="D4024" s="5" t="s">
        <v>9928</v>
      </c>
      <c r="E4024" s="2">
        <f>VLOOKUP(A4024,Atual_15052023!$A$3:$A$5573,1,0)</f>
        <v>431447</v>
      </c>
    </row>
    <row r="4025" spans="1:5" x14ac:dyDescent="0.3">
      <c r="A4025" s="5">
        <v>431532</v>
      </c>
      <c r="B4025" s="5" t="s">
        <v>6719</v>
      </c>
      <c r="C4025" s="5" t="s">
        <v>11294</v>
      </c>
      <c r="D4025" s="5" t="s">
        <v>10084</v>
      </c>
      <c r="E4025" s="2">
        <f>VLOOKUP(A4025,Atual_15052023!$A$3:$A$5573,1,0)</f>
        <v>431532</v>
      </c>
    </row>
    <row r="4026" spans="1:5" x14ac:dyDescent="0.3">
      <c r="A4026" s="5">
        <v>431550</v>
      </c>
      <c r="B4026" s="5" t="s">
        <v>6719</v>
      </c>
      <c r="C4026" s="5" t="s">
        <v>11294</v>
      </c>
      <c r="D4026" s="5" t="s">
        <v>11295</v>
      </c>
      <c r="E4026" s="2">
        <f>VLOOKUP(A4026,Atual_15052023!$A$3:$A$5573,1,0)</f>
        <v>431550</v>
      </c>
    </row>
    <row r="4027" spans="1:5" x14ac:dyDescent="0.3">
      <c r="A4027" s="5">
        <v>431690</v>
      </c>
      <c r="B4027" s="5" t="s">
        <v>6719</v>
      </c>
      <c r="C4027" s="5" t="s">
        <v>11294</v>
      </c>
      <c r="D4027" s="5" t="s">
        <v>8570</v>
      </c>
      <c r="E4027" s="2">
        <f>VLOOKUP(A4027,Atual_15052023!$A$3:$A$5573,1,0)</f>
        <v>431690</v>
      </c>
    </row>
    <row r="4028" spans="1:5" x14ac:dyDescent="0.3">
      <c r="A4028" s="5">
        <v>431740</v>
      </c>
      <c r="B4028" s="5" t="s">
        <v>6719</v>
      </c>
      <c r="C4028" s="5" t="s">
        <v>11294</v>
      </c>
      <c r="D4028" s="5" t="s">
        <v>10453</v>
      </c>
      <c r="E4028" s="2">
        <f>VLOOKUP(A4028,Atual_15052023!$A$3:$A$5573,1,0)</f>
        <v>431740</v>
      </c>
    </row>
    <row r="4029" spans="1:5" x14ac:dyDescent="0.3">
      <c r="A4029" s="5">
        <v>431810</v>
      </c>
      <c r="B4029" s="5" t="s">
        <v>6719</v>
      </c>
      <c r="C4029" s="5" t="s">
        <v>11294</v>
      </c>
      <c r="D4029" s="5" t="s">
        <v>7768</v>
      </c>
      <c r="E4029" s="2">
        <f>VLOOKUP(A4029,Atual_15052023!$A$3:$A$5573,1,0)</f>
        <v>431810</v>
      </c>
    </row>
    <row r="4030" spans="1:5" x14ac:dyDescent="0.3">
      <c r="A4030" s="5">
        <v>431843</v>
      </c>
      <c r="B4030" s="5" t="s">
        <v>6719</v>
      </c>
      <c r="C4030" s="5" t="s">
        <v>11294</v>
      </c>
      <c r="D4030" s="5" t="s">
        <v>10681</v>
      </c>
      <c r="E4030" s="2">
        <f>VLOOKUP(A4030,Atual_15052023!$A$3:$A$5573,1,0)</f>
        <v>431843</v>
      </c>
    </row>
    <row r="4031" spans="1:5" x14ac:dyDescent="0.3">
      <c r="A4031" s="5">
        <v>431912</v>
      </c>
      <c r="B4031" s="5" t="s">
        <v>6719</v>
      </c>
      <c r="C4031" s="5" t="s">
        <v>11294</v>
      </c>
      <c r="D4031" s="5" t="s">
        <v>1942</v>
      </c>
      <c r="E4031" s="2">
        <f>VLOOKUP(A4031,Atual_15052023!$A$3:$A$5573,1,0)</f>
        <v>431912</v>
      </c>
    </row>
    <row r="4032" spans="1:5" x14ac:dyDescent="0.3">
      <c r="A4032" s="5">
        <v>431940</v>
      </c>
      <c r="B4032" s="5" t="s">
        <v>6719</v>
      </c>
      <c r="C4032" s="5" t="s">
        <v>11294</v>
      </c>
      <c r="D4032" s="5" t="s">
        <v>3799</v>
      </c>
      <c r="E4032" s="2">
        <f>VLOOKUP(A4032,Atual_15052023!$A$3:$A$5573,1,0)</f>
        <v>431940</v>
      </c>
    </row>
    <row r="4033" spans="1:5" x14ac:dyDescent="0.3">
      <c r="A4033" s="5">
        <v>431960</v>
      </c>
      <c r="B4033" s="5" t="s">
        <v>6719</v>
      </c>
      <c r="C4033" s="5" t="s">
        <v>11294</v>
      </c>
      <c r="D4033" s="5" t="s">
        <v>1421</v>
      </c>
      <c r="E4033" s="2">
        <f>VLOOKUP(A4033,Atual_15052023!$A$3:$A$5573,1,0)</f>
        <v>431960</v>
      </c>
    </row>
    <row r="4034" spans="1:5" x14ac:dyDescent="0.3">
      <c r="A4034" s="5">
        <v>431980</v>
      </c>
      <c r="B4034" s="5" t="s">
        <v>6719</v>
      </c>
      <c r="C4034" s="5" t="s">
        <v>11294</v>
      </c>
      <c r="D4034" s="5" t="s">
        <v>4581</v>
      </c>
      <c r="E4034" s="2">
        <f>VLOOKUP(A4034,Atual_15052023!$A$3:$A$5573,1,0)</f>
        <v>431980</v>
      </c>
    </row>
    <row r="4035" spans="1:5" x14ac:dyDescent="0.3">
      <c r="A4035" s="5">
        <v>432065</v>
      </c>
      <c r="B4035" s="5" t="s">
        <v>6719</v>
      </c>
      <c r="C4035" s="5" t="s">
        <v>11294</v>
      </c>
      <c r="D4035" s="5" t="s">
        <v>5575</v>
      </c>
      <c r="E4035" s="2">
        <f>VLOOKUP(A4035,Atual_15052023!$A$3:$A$5573,1,0)</f>
        <v>432065</v>
      </c>
    </row>
    <row r="4036" spans="1:5" x14ac:dyDescent="0.3">
      <c r="A4036" s="5">
        <v>432149</v>
      </c>
      <c r="B4036" s="5" t="s">
        <v>6719</v>
      </c>
      <c r="C4036" s="5" t="s">
        <v>11294</v>
      </c>
      <c r="D4036" s="5" t="s">
        <v>1518</v>
      </c>
      <c r="E4036" s="2">
        <f>VLOOKUP(A4036,Atual_15052023!$A$3:$A$5573,1,0)</f>
        <v>432149</v>
      </c>
    </row>
    <row r="4037" spans="1:5" x14ac:dyDescent="0.3">
      <c r="A4037" s="5">
        <v>432237</v>
      </c>
      <c r="B4037" s="5" t="s">
        <v>6719</v>
      </c>
      <c r="C4037" s="5" t="s">
        <v>11294</v>
      </c>
      <c r="D4037" s="5" t="s">
        <v>10819</v>
      </c>
      <c r="E4037" s="2">
        <f>VLOOKUP(A4037,Atual_15052023!$A$3:$A$5573,1,0)</f>
        <v>432237</v>
      </c>
    </row>
    <row r="4038" spans="1:5" x14ac:dyDescent="0.3">
      <c r="A4038" s="5">
        <v>432345</v>
      </c>
      <c r="B4038" s="5" t="s">
        <v>6719</v>
      </c>
      <c r="C4038" s="5" t="s">
        <v>11294</v>
      </c>
      <c r="D4038" s="5" t="s">
        <v>7930</v>
      </c>
      <c r="E4038" s="2">
        <f>VLOOKUP(A4038,Atual_15052023!$A$3:$A$5573,1,0)</f>
        <v>432345</v>
      </c>
    </row>
    <row r="4039" spans="1:5" x14ac:dyDescent="0.3">
      <c r="A4039" s="5">
        <v>430057</v>
      </c>
      <c r="B4039" s="5" t="s">
        <v>6719</v>
      </c>
      <c r="C4039" s="5" t="s">
        <v>11296</v>
      </c>
      <c r="D4039" s="5" t="s">
        <v>7349</v>
      </c>
      <c r="E4039" s="2">
        <f>VLOOKUP(A4039,Atual_15052023!$A$3:$A$5573,1,0)</f>
        <v>430057</v>
      </c>
    </row>
    <row r="4040" spans="1:5" x14ac:dyDescent="0.3">
      <c r="A4040" s="5">
        <v>430080</v>
      </c>
      <c r="B4040" s="5" t="s">
        <v>6719</v>
      </c>
      <c r="C4040" s="5" t="s">
        <v>11296</v>
      </c>
      <c r="D4040" s="5" t="s">
        <v>10213</v>
      </c>
      <c r="E4040" s="2">
        <f>VLOOKUP(A4040,Atual_15052023!$A$3:$A$5573,1,0)</f>
        <v>430080</v>
      </c>
    </row>
    <row r="4041" spans="1:5" x14ac:dyDescent="0.3">
      <c r="A4041" s="5">
        <v>430210</v>
      </c>
      <c r="B4041" s="5" t="s">
        <v>6719</v>
      </c>
      <c r="C4041" s="5" t="s">
        <v>11296</v>
      </c>
      <c r="D4041" s="5" t="s">
        <v>4264</v>
      </c>
      <c r="E4041" s="2">
        <f>VLOOKUP(A4041,Atual_15052023!$A$3:$A$5573,1,0)</f>
        <v>430210</v>
      </c>
    </row>
    <row r="4042" spans="1:5" x14ac:dyDescent="0.3">
      <c r="A4042" s="5">
        <v>430225</v>
      </c>
      <c r="B4042" s="5" t="s">
        <v>6719</v>
      </c>
      <c r="C4042" s="5" t="s">
        <v>11296</v>
      </c>
      <c r="D4042" s="5" t="s">
        <v>6087</v>
      </c>
      <c r="E4042" s="2">
        <f>VLOOKUP(A4042,Atual_15052023!$A$3:$A$5573,1,0)</f>
        <v>430225</v>
      </c>
    </row>
    <row r="4043" spans="1:5" x14ac:dyDescent="0.3">
      <c r="A4043" s="5">
        <v>430230</v>
      </c>
      <c r="B4043" s="5" t="s">
        <v>6719</v>
      </c>
      <c r="C4043" s="5" t="s">
        <v>11296</v>
      </c>
      <c r="D4043" s="5" t="s">
        <v>2219</v>
      </c>
      <c r="E4043" s="2">
        <f>VLOOKUP(A4043,Atual_15052023!$A$3:$A$5573,1,0)</f>
        <v>430230</v>
      </c>
    </row>
    <row r="4044" spans="1:5" x14ac:dyDescent="0.3">
      <c r="A4044" s="5">
        <v>430235</v>
      </c>
      <c r="B4044" s="5" t="s">
        <v>6719</v>
      </c>
      <c r="C4044" s="5" t="s">
        <v>11296</v>
      </c>
      <c r="D4044" s="5" t="s">
        <v>5771</v>
      </c>
      <c r="E4044" s="2">
        <f>VLOOKUP(A4044,Atual_15052023!$A$3:$A$5573,1,0)</f>
        <v>430235</v>
      </c>
    </row>
    <row r="4045" spans="1:5" x14ac:dyDescent="0.3">
      <c r="A4045" s="5">
        <v>430367</v>
      </c>
      <c r="B4045" s="5" t="s">
        <v>6719</v>
      </c>
      <c r="C4045" s="5" t="s">
        <v>11296</v>
      </c>
      <c r="D4045" s="5" t="s">
        <v>1778</v>
      </c>
      <c r="E4045" s="2">
        <f>VLOOKUP(A4045,Atual_15052023!$A$3:$A$5573,1,0)</f>
        <v>430367</v>
      </c>
    </row>
    <row r="4046" spans="1:5" x14ac:dyDescent="0.3">
      <c r="A4046" s="5">
        <v>430440</v>
      </c>
      <c r="B4046" s="5" t="s">
        <v>6719</v>
      </c>
      <c r="C4046" s="5" t="s">
        <v>11296</v>
      </c>
      <c r="D4046" s="5" t="s">
        <v>11065</v>
      </c>
      <c r="E4046" s="2">
        <f>VLOOKUP(A4046,Atual_15052023!$A$3:$A$5573,1,0)</f>
        <v>430440</v>
      </c>
    </row>
    <row r="4047" spans="1:5" x14ac:dyDescent="0.3">
      <c r="A4047" s="5">
        <v>430480</v>
      </c>
      <c r="B4047" s="5" t="s">
        <v>6719</v>
      </c>
      <c r="C4047" s="5" t="s">
        <v>11296</v>
      </c>
      <c r="D4047" s="5" t="s">
        <v>6001</v>
      </c>
      <c r="E4047" s="2">
        <f>VLOOKUP(A4047,Atual_15052023!$A$3:$A$5573,1,0)</f>
        <v>430480</v>
      </c>
    </row>
    <row r="4048" spans="1:5" x14ac:dyDescent="0.3">
      <c r="A4048" s="5">
        <v>430510</v>
      </c>
      <c r="B4048" s="5" t="s">
        <v>6719</v>
      </c>
      <c r="C4048" s="5" t="s">
        <v>11296</v>
      </c>
      <c r="D4048" s="5" t="s">
        <v>8293</v>
      </c>
      <c r="E4048" s="2">
        <f>VLOOKUP(A4048,Atual_15052023!$A$3:$A$5573,1,0)</f>
        <v>430510</v>
      </c>
    </row>
    <row r="4049" spans="1:5" x14ac:dyDescent="0.3">
      <c r="A4049" s="5">
        <v>430593</v>
      </c>
      <c r="B4049" s="5" t="s">
        <v>6719</v>
      </c>
      <c r="C4049" s="5" t="s">
        <v>11296</v>
      </c>
      <c r="D4049" s="5" t="s">
        <v>739</v>
      </c>
      <c r="E4049" s="2">
        <f>VLOOKUP(A4049,Atual_15052023!$A$3:$A$5573,1,0)</f>
        <v>430593</v>
      </c>
    </row>
    <row r="4050" spans="1:5" x14ac:dyDescent="0.3">
      <c r="A4050" s="5">
        <v>430595</v>
      </c>
      <c r="B4050" s="5" t="s">
        <v>6719</v>
      </c>
      <c r="C4050" s="5" t="s">
        <v>11296</v>
      </c>
      <c r="D4050" s="5" t="s">
        <v>3216</v>
      </c>
      <c r="E4050" s="2">
        <f>VLOOKUP(A4050,Atual_15052023!$A$3:$A$5573,1,0)</f>
        <v>430595</v>
      </c>
    </row>
    <row r="4051" spans="1:5" x14ac:dyDescent="0.3">
      <c r="A4051" s="5">
        <v>430740</v>
      </c>
      <c r="B4051" s="5" t="s">
        <v>6719</v>
      </c>
      <c r="C4051" s="5" t="s">
        <v>11296</v>
      </c>
      <c r="D4051" s="5" t="s">
        <v>3145</v>
      </c>
      <c r="E4051" s="2">
        <f>VLOOKUP(A4051,Atual_15052023!$A$3:$A$5573,1,0)</f>
        <v>430740</v>
      </c>
    </row>
    <row r="4052" spans="1:5" x14ac:dyDescent="0.3">
      <c r="A4052" s="5">
        <v>430786</v>
      </c>
      <c r="B4052" s="5" t="s">
        <v>6719</v>
      </c>
      <c r="C4052" s="5" t="s">
        <v>11296</v>
      </c>
      <c r="D4052" s="5" t="s">
        <v>7916</v>
      </c>
      <c r="E4052" s="2">
        <f>VLOOKUP(A4052,Atual_15052023!$A$3:$A$5573,1,0)</f>
        <v>430786</v>
      </c>
    </row>
    <row r="4053" spans="1:5" x14ac:dyDescent="0.3">
      <c r="A4053" s="5">
        <v>430790</v>
      </c>
      <c r="B4053" s="5" t="s">
        <v>6719</v>
      </c>
      <c r="C4053" s="5" t="s">
        <v>11296</v>
      </c>
      <c r="D4053" s="5" t="s">
        <v>3700</v>
      </c>
      <c r="E4053" s="2">
        <f>VLOOKUP(A4053,Atual_15052023!$A$3:$A$5573,1,0)</f>
        <v>430790</v>
      </c>
    </row>
    <row r="4054" spans="1:5" x14ac:dyDescent="0.3">
      <c r="A4054" s="5">
        <v>430810</v>
      </c>
      <c r="B4054" s="5" t="s">
        <v>6719</v>
      </c>
      <c r="C4054" s="5" t="s">
        <v>11296</v>
      </c>
      <c r="D4054" s="5" t="s">
        <v>7825</v>
      </c>
      <c r="E4054" s="2">
        <f>VLOOKUP(A4054,Atual_15052023!$A$3:$A$5573,1,0)</f>
        <v>430810</v>
      </c>
    </row>
    <row r="4055" spans="1:5" x14ac:dyDescent="0.3">
      <c r="A4055" s="5">
        <v>430820</v>
      </c>
      <c r="B4055" s="5" t="s">
        <v>6719</v>
      </c>
      <c r="C4055" s="5" t="s">
        <v>11296</v>
      </c>
      <c r="D4055" s="5" t="s">
        <v>6119</v>
      </c>
      <c r="E4055" s="2">
        <f>VLOOKUP(A4055,Atual_15052023!$A$3:$A$5573,1,0)</f>
        <v>430820</v>
      </c>
    </row>
    <row r="4056" spans="1:5" x14ac:dyDescent="0.3">
      <c r="A4056" s="5">
        <v>430860</v>
      </c>
      <c r="B4056" s="5" t="s">
        <v>6719</v>
      </c>
      <c r="C4056" s="5" t="s">
        <v>11296</v>
      </c>
      <c r="D4056" s="5" t="s">
        <v>5391</v>
      </c>
      <c r="E4056" s="2">
        <f>VLOOKUP(A4056,Atual_15052023!$A$3:$A$5573,1,0)</f>
        <v>430860</v>
      </c>
    </row>
    <row r="4057" spans="1:5" x14ac:dyDescent="0.3">
      <c r="A4057" s="5">
        <v>430910</v>
      </c>
      <c r="B4057" s="5" t="s">
        <v>6719</v>
      </c>
      <c r="C4057" s="5" t="s">
        <v>11296</v>
      </c>
      <c r="D4057" s="5" t="s">
        <v>9877</v>
      </c>
      <c r="E4057" s="2">
        <f>VLOOKUP(A4057,Atual_15052023!$A$3:$A$5573,1,0)</f>
        <v>430910</v>
      </c>
    </row>
    <row r="4058" spans="1:5" x14ac:dyDescent="0.3">
      <c r="A4058" s="5">
        <v>430925</v>
      </c>
      <c r="B4058" s="5" t="s">
        <v>6719</v>
      </c>
      <c r="C4058" s="5" t="s">
        <v>11296</v>
      </c>
      <c r="D4058" s="5" t="s">
        <v>2890</v>
      </c>
      <c r="E4058" s="2">
        <f>VLOOKUP(A4058,Atual_15052023!$A$3:$A$5573,1,0)</f>
        <v>430925</v>
      </c>
    </row>
    <row r="4059" spans="1:5" x14ac:dyDescent="0.3">
      <c r="A4059" s="5">
        <v>430940</v>
      </c>
      <c r="B4059" s="5" t="s">
        <v>6719</v>
      </c>
      <c r="C4059" s="5" t="s">
        <v>11296</v>
      </c>
      <c r="D4059" s="5" t="s">
        <v>9122</v>
      </c>
      <c r="E4059" s="2">
        <f>VLOOKUP(A4059,Atual_15052023!$A$3:$A$5573,1,0)</f>
        <v>430940</v>
      </c>
    </row>
    <row r="4060" spans="1:5" x14ac:dyDescent="0.3">
      <c r="A4060" s="5">
        <v>431043</v>
      </c>
      <c r="B4060" s="5" t="s">
        <v>6719</v>
      </c>
      <c r="C4060" s="5" t="s">
        <v>11296</v>
      </c>
      <c r="D4060" s="5" t="s">
        <v>2289</v>
      </c>
      <c r="E4060" s="2">
        <f>VLOOKUP(A4060,Atual_15052023!$A$3:$A$5573,1,0)</f>
        <v>431043</v>
      </c>
    </row>
    <row r="4061" spans="1:5" x14ac:dyDescent="0.3">
      <c r="A4061" s="5">
        <v>431112</v>
      </c>
      <c r="B4061" s="5" t="s">
        <v>6719</v>
      </c>
      <c r="C4061" s="5" t="s">
        <v>11296</v>
      </c>
      <c r="D4061" s="5" t="s">
        <v>9569</v>
      </c>
      <c r="E4061" s="2">
        <f>VLOOKUP(A4061,Atual_15052023!$A$3:$A$5573,1,0)</f>
        <v>431112</v>
      </c>
    </row>
    <row r="4062" spans="1:5" x14ac:dyDescent="0.3">
      <c r="A4062" s="5">
        <v>431164</v>
      </c>
      <c r="B4062" s="5" t="s">
        <v>6719</v>
      </c>
      <c r="C4062" s="5" t="s">
        <v>11296</v>
      </c>
      <c r="D4062" s="5" t="s">
        <v>229</v>
      </c>
      <c r="E4062" s="2">
        <f>VLOOKUP(A4062,Atual_15052023!$A$3:$A$5573,1,0)</f>
        <v>431164</v>
      </c>
    </row>
    <row r="4063" spans="1:5" x14ac:dyDescent="0.3">
      <c r="A4063" s="5">
        <v>431237</v>
      </c>
      <c r="B4063" s="5" t="s">
        <v>6719</v>
      </c>
      <c r="C4063" s="5" t="s">
        <v>11296</v>
      </c>
      <c r="D4063" s="5" t="s">
        <v>3841</v>
      </c>
      <c r="E4063" s="2">
        <f>VLOOKUP(A4063,Atual_15052023!$A$3:$A$5573,1,0)</f>
        <v>431237</v>
      </c>
    </row>
    <row r="4064" spans="1:5" x14ac:dyDescent="0.3">
      <c r="A4064" s="5">
        <v>431238</v>
      </c>
      <c r="B4064" s="5" t="s">
        <v>6719</v>
      </c>
      <c r="C4064" s="5" t="s">
        <v>11296</v>
      </c>
      <c r="D4064" s="5" t="s">
        <v>5729</v>
      </c>
      <c r="E4064" s="2">
        <f>VLOOKUP(A4064,Atual_15052023!$A$3:$A$5573,1,0)</f>
        <v>431238</v>
      </c>
    </row>
    <row r="4065" spans="1:5" x14ac:dyDescent="0.3">
      <c r="A4065" s="5">
        <v>431261</v>
      </c>
      <c r="B4065" s="5" t="s">
        <v>6719</v>
      </c>
      <c r="C4065" s="5" t="s">
        <v>11296</v>
      </c>
      <c r="D4065" s="5" t="s">
        <v>5167</v>
      </c>
      <c r="E4065" s="2">
        <f>VLOOKUP(A4065,Atual_15052023!$A$3:$A$5573,1,0)</f>
        <v>431261</v>
      </c>
    </row>
    <row r="4066" spans="1:5" x14ac:dyDescent="0.3">
      <c r="A4066" s="5">
        <v>431280</v>
      </c>
      <c r="B4066" s="5" t="s">
        <v>6719</v>
      </c>
      <c r="C4066" s="5" t="s">
        <v>11296</v>
      </c>
      <c r="D4066" s="5" t="s">
        <v>7155</v>
      </c>
      <c r="E4066" s="2">
        <f>VLOOKUP(A4066,Atual_15052023!$A$3:$A$5573,1,0)</f>
        <v>431280</v>
      </c>
    </row>
    <row r="4067" spans="1:5" x14ac:dyDescent="0.3">
      <c r="A4067" s="5">
        <v>431290</v>
      </c>
      <c r="B4067" s="5" t="s">
        <v>6719</v>
      </c>
      <c r="C4067" s="5" t="s">
        <v>11296</v>
      </c>
      <c r="D4067" s="5" t="s">
        <v>9580</v>
      </c>
      <c r="E4067" s="2">
        <f>VLOOKUP(A4067,Atual_15052023!$A$3:$A$5573,1,0)</f>
        <v>431290</v>
      </c>
    </row>
    <row r="4068" spans="1:5" x14ac:dyDescent="0.3">
      <c r="A4068" s="5">
        <v>431308</v>
      </c>
      <c r="B4068" s="5" t="s">
        <v>6719</v>
      </c>
      <c r="C4068" s="5" t="s">
        <v>11296</v>
      </c>
      <c r="D4068" s="5" t="s">
        <v>6005</v>
      </c>
      <c r="E4068" s="2">
        <f>VLOOKUP(A4068,Atual_15052023!$A$3:$A$5573,1,0)</f>
        <v>431308</v>
      </c>
    </row>
    <row r="4069" spans="1:5" x14ac:dyDescent="0.3">
      <c r="A4069" s="5">
        <v>431320</v>
      </c>
      <c r="B4069" s="5" t="s">
        <v>6719</v>
      </c>
      <c r="C4069" s="5" t="s">
        <v>11296</v>
      </c>
      <c r="D4069" s="5" t="s">
        <v>10283</v>
      </c>
      <c r="E4069" s="2">
        <f>VLOOKUP(A4069,Atual_15052023!$A$3:$A$5573,1,0)</f>
        <v>431320</v>
      </c>
    </row>
    <row r="4070" spans="1:5" x14ac:dyDescent="0.3">
      <c r="A4070" s="5">
        <v>431330</v>
      </c>
      <c r="B4070" s="5" t="s">
        <v>6719</v>
      </c>
      <c r="C4070" s="5" t="s">
        <v>11296</v>
      </c>
      <c r="D4070" s="5" t="s">
        <v>4614</v>
      </c>
      <c r="E4070" s="2">
        <f>VLOOKUP(A4070,Atual_15052023!$A$3:$A$5573,1,0)</f>
        <v>431330</v>
      </c>
    </row>
    <row r="4071" spans="1:5" x14ac:dyDescent="0.3">
      <c r="A4071" s="5">
        <v>431335</v>
      </c>
      <c r="B4071" s="5" t="s">
        <v>6719</v>
      </c>
      <c r="C4071" s="5" t="s">
        <v>11296</v>
      </c>
      <c r="D4071" s="5" t="s">
        <v>8464</v>
      </c>
      <c r="E4071" s="2">
        <f>VLOOKUP(A4071,Atual_15052023!$A$3:$A$5573,1,0)</f>
        <v>431335</v>
      </c>
    </row>
    <row r="4072" spans="1:5" x14ac:dyDescent="0.3">
      <c r="A4072" s="5">
        <v>431400</v>
      </c>
      <c r="B4072" s="5" t="s">
        <v>6719</v>
      </c>
      <c r="C4072" s="5" t="s">
        <v>11296</v>
      </c>
      <c r="D4072" s="5" t="s">
        <v>3667</v>
      </c>
      <c r="E4072" s="2">
        <f>VLOOKUP(A4072,Atual_15052023!$A$3:$A$5573,1,0)</f>
        <v>431400</v>
      </c>
    </row>
    <row r="4073" spans="1:5" x14ac:dyDescent="0.3">
      <c r="A4073" s="5">
        <v>431442</v>
      </c>
      <c r="B4073" s="5" t="s">
        <v>6719</v>
      </c>
      <c r="C4073" s="5" t="s">
        <v>11296</v>
      </c>
      <c r="D4073" s="5" t="s">
        <v>11085</v>
      </c>
      <c r="E4073" s="2">
        <f>VLOOKUP(A4073,Atual_15052023!$A$3:$A$5573,1,0)</f>
        <v>431442</v>
      </c>
    </row>
    <row r="4074" spans="1:5" x14ac:dyDescent="0.3">
      <c r="A4074" s="5">
        <v>431446</v>
      </c>
      <c r="B4074" s="5" t="s">
        <v>6719</v>
      </c>
      <c r="C4074" s="5" t="s">
        <v>11296</v>
      </c>
      <c r="D4074" s="5" t="s">
        <v>5200</v>
      </c>
      <c r="E4074" s="2">
        <f>VLOOKUP(A4074,Atual_15052023!$A$3:$A$5573,1,0)</f>
        <v>431446</v>
      </c>
    </row>
    <row r="4075" spans="1:5" x14ac:dyDescent="0.3">
      <c r="A4075" s="5">
        <v>431453</v>
      </c>
      <c r="B4075" s="5" t="s">
        <v>6719</v>
      </c>
      <c r="C4075" s="5" t="s">
        <v>11296</v>
      </c>
      <c r="D4075" s="5" t="s">
        <v>4595</v>
      </c>
      <c r="E4075" s="2" t="e">
        <f>VLOOKUP(A4075,Atual_15052023!$A$3:$A$5573,1,0)</f>
        <v>#N/A</v>
      </c>
    </row>
    <row r="4076" spans="1:5" x14ac:dyDescent="0.3">
      <c r="A4076" s="5">
        <v>431517</v>
      </c>
      <c r="B4076" s="5" t="s">
        <v>6719</v>
      </c>
      <c r="C4076" s="5" t="s">
        <v>11296</v>
      </c>
      <c r="D4076" s="5" t="s">
        <v>3755</v>
      </c>
      <c r="E4076" s="2">
        <f>VLOOKUP(A4076,Atual_15052023!$A$3:$A$5573,1,0)</f>
        <v>431517</v>
      </c>
    </row>
    <row r="4077" spans="1:5" x14ac:dyDescent="0.3">
      <c r="A4077" s="5">
        <v>431725</v>
      </c>
      <c r="B4077" s="5" t="s">
        <v>6719</v>
      </c>
      <c r="C4077" s="5" t="s">
        <v>11296</v>
      </c>
      <c r="D4077" s="5" t="s">
        <v>5893</v>
      </c>
      <c r="E4077" s="2">
        <f>VLOOKUP(A4077,Atual_15052023!$A$3:$A$5573,1,0)</f>
        <v>431725</v>
      </c>
    </row>
    <row r="4078" spans="1:5" x14ac:dyDescent="0.3">
      <c r="A4078" s="5">
        <v>431844</v>
      </c>
      <c r="B4078" s="5" t="s">
        <v>6719</v>
      </c>
      <c r="C4078" s="5" t="s">
        <v>11296</v>
      </c>
      <c r="D4078" s="5" t="s">
        <v>4871</v>
      </c>
      <c r="E4078" s="2">
        <f>VLOOKUP(A4078,Atual_15052023!$A$3:$A$5573,1,0)</f>
        <v>431844</v>
      </c>
    </row>
    <row r="4079" spans="1:5" x14ac:dyDescent="0.3">
      <c r="A4079" s="5">
        <v>431862</v>
      </c>
      <c r="B4079" s="5" t="s">
        <v>6719</v>
      </c>
      <c r="C4079" s="5" t="s">
        <v>11296</v>
      </c>
      <c r="D4079" s="5" t="s">
        <v>8963</v>
      </c>
      <c r="E4079" s="2">
        <f>VLOOKUP(A4079,Atual_15052023!$A$3:$A$5573,1,0)</f>
        <v>431862</v>
      </c>
    </row>
    <row r="4080" spans="1:5" x14ac:dyDescent="0.3">
      <c r="A4080" s="5">
        <v>431900</v>
      </c>
      <c r="B4080" s="5" t="s">
        <v>6719</v>
      </c>
      <c r="C4080" s="5" t="s">
        <v>11296</v>
      </c>
      <c r="D4080" s="5" t="s">
        <v>7379</v>
      </c>
      <c r="E4080" s="2">
        <f>VLOOKUP(A4080,Atual_15052023!$A$3:$A$5573,1,0)</f>
        <v>431900</v>
      </c>
    </row>
    <row r="4081" spans="1:5" x14ac:dyDescent="0.3">
      <c r="A4081" s="5">
        <v>431975</v>
      </c>
      <c r="B4081" s="5" t="s">
        <v>6719</v>
      </c>
      <c r="C4081" s="5" t="s">
        <v>11296</v>
      </c>
      <c r="D4081" s="5" t="s">
        <v>10224</v>
      </c>
      <c r="E4081" s="2">
        <f>VLOOKUP(A4081,Atual_15052023!$A$3:$A$5573,1,0)</f>
        <v>431975</v>
      </c>
    </row>
    <row r="4082" spans="1:5" x14ac:dyDescent="0.3">
      <c r="A4082" s="5">
        <v>432235</v>
      </c>
      <c r="B4082" s="5" t="s">
        <v>6719</v>
      </c>
      <c r="C4082" s="5" t="s">
        <v>11296</v>
      </c>
      <c r="D4082" s="5" t="s">
        <v>9067</v>
      </c>
      <c r="E4082" s="2">
        <f>VLOOKUP(A4082,Atual_15052023!$A$3:$A$5573,1,0)</f>
        <v>432235</v>
      </c>
    </row>
    <row r="4083" spans="1:5" x14ac:dyDescent="0.3">
      <c r="A4083" s="5">
        <v>432250</v>
      </c>
      <c r="B4083" s="5" t="s">
        <v>6719</v>
      </c>
      <c r="C4083" s="5" t="s">
        <v>11296</v>
      </c>
      <c r="D4083" s="5" t="s">
        <v>1006</v>
      </c>
      <c r="E4083" s="2">
        <f>VLOOKUP(A4083,Atual_15052023!$A$3:$A$5573,1,0)</f>
        <v>432250</v>
      </c>
    </row>
    <row r="4084" spans="1:5" x14ac:dyDescent="0.3">
      <c r="A4084" s="5">
        <v>432254</v>
      </c>
      <c r="B4084" s="5" t="s">
        <v>6719</v>
      </c>
      <c r="C4084" s="5" t="s">
        <v>11296</v>
      </c>
      <c r="D4084" s="5" t="s">
        <v>5774</v>
      </c>
      <c r="E4084" s="2">
        <f>VLOOKUP(A4084,Atual_15052023!$A$3:$A$5573,1,0)</f>
        <v>432254</v>
      </c>
    </row>
    <row r="4085" spans="1:5" x14ac:dyDescent="0.3">
      <c r="A4085" s="5">
        <v>432280</v>
      </c>
      <c r="B4085" s="5" t="s">
        <v>6719</v>
      </c>
      <c r="C4085" s="5" t="s">
        <v>11296</v>
      </c>
      <c r="D4085" s="5" t="s">
        <v>6301</v>
      </c>
      <c r="E4085" s="2">
        <f>VLOOKUP(A4085,Atual_15052023!$A$3:$A$5573,1,0)</f>
        <v>432280</v>
      </c>
    </row>
    <row r="4086" spans="1:5" x14ac:dyDescent="0.3">
      <c r="A4086" s="5">
        <v>432330</v>
      </c>
      <c r="B4086" s="5" t="s">
        <v>6719</v>
      </c>
      <c r="C4086" s="5" t="s">
        <v>11296</v>
      </c>
      <c r="D4086" s="5" t="s">
        <v>10679</v>
      </c>
      <c r="E4086" s="2">
        <f>VLOOKUP(A4086,Atual_15052023!$A$3:$A$5573,1,0)</f>
        <v>432330</v>
      </c>
    </row>
    <row r="4087" spans="1:5" x14ac:dyDescent="0.3">
      <c r="A4087" s="5">
        <v>432360</v>
      </c>
      <c r="B4087" s="5" t="s">
        <v>6719</v>
      </c>
      <c r="C4087" s="5" t="s">
        <v>11296</v>
      </c>
      <c r="D4087" s="5" t="s">
        <v>9319</v>
      </c>
      <c r="E4087" s="2">
        <f>VLOOKUP(A4087,Atual_15052023!$A$3:$A$5573,1,0)</f>
        <v>432360</v>
      </c>
    </row>
    <row r="4088" spans="1:5" x14ac:dyDescent="0.3">
      <c r="A4088" s="5">
        <v>430005</v>
      </c>
      <c r="B4088" s="5" t="s">
        <v>6719</v>
      </c>
      <c r="C4088" s="5" t="s">
        <v>11297</v>
      </c>
      <c r="D4088" s="5" t="s">
        <v>5799</v>
      </c>
      <c r="E4088" s="2">
        <f>VLOOKUP(A4088,Atual_15052023!$A$3:$A$5573,1,0)</f>
        <v>430005</v>
      </c>
    </row>
    <row r="4089" spans="1:5" x14ac:dyDescent="0.3">
      <c r="A4089" s="5">
        <v>430047</v>
      </c>
      <c r="B4089" s="5" t="s">
        <v>6719</v>
      </c>
      <c r="C4089" s="5" t="s">
        <v>11297</v>
      </c>
      <c r="D4089" s="5" t="s">
        <v>2333</v>
      </c>
      <c r="E4089" s="2">
        <f>VLOOKUP(A4089,Atual_15052023!$A$3:$A$5573,1,0)</f>
        <v>430047</v>
      </c>
    </row>
    <row r="4090" spans="1:5" x14ac:dyDescent="0.3">
      <c r="A4090" s="5">
        <v>430055</v>
      </c>
      <c r="B4090" s="5" t="s">
        <v>6719</v>
      </c>
      <c r="C4090" s="5" t="s">
        <v>11297</v>
      </c>
      <c r="D4090" s="5" t="s">
        <v>1550</v>
      </c>
      <c r="E4090" s="2">
        <f>VLOOKUP(A4090,Atual_15052023!$A$3:$A$5573,1,0)</f>
        <v>430055</v>
      </c>
    </row>
    <row r="4091" spans="1:5" x14ac:dyDescent="0.3">
      <c r="A4091" s="5">
        <v>430066</v>
      </c>
      <c r="B4091" s="5" t="s">
        <v>6719</v>
      </c>
      <c r="C4091" s="5" t="s">
        <v>11297</v>
      </c>
      <c r="D4091" s="5" t="s">
        <v>8954</v>
      </c>
      <c r="E4091" s="2">
        <f>VLOOKUP(A4091,Atual_15052023!$A$3:$A$5573,1,0)</f>
        <v>430066</v>
      </c>
    </row>
    <row r="4092" spans="1:5" x14ac:dyDescent="0.3">
      <c r="A4092" s="5">
        <v>430180</v>
      </c>
      <c r="B4092" s="5" t="s">
        <v>6719</v>
      </c>
      <c r="C4092" s="5" t="s">
        <v>11297</v>
      </c>
      <c r="D4092" s="5" t="s">
        <v>8925</v>
      </c>
      <c r="E4092" s="2">
        <f>VLOOKUP(A4092,Atual_15052023!$A$3:$A$5573,1,0)</f>
        <v>430180</v>
      </c>
    </row>
    <row r="4093" spans="1:5" x14ac:dyDescent="0.3">
      <c r="A4093" s="5">
        <v>430320</v>
      </c>
      <c r="B4093" s="5" t="s">
        <v>6719</v>
      </c>
      <c r="C4093" s="5" t="s">
        <v>11297</v>
      </c>
      <c r="D4093" s="5" t="s">
        <v>187</v>
      </c>
      <c r="E4093" s="2">
        <f>VLOOKUP(A4093,Atual_15052023!$A$3:$A$5573,1,0)</f>
        <v>430320</v>
      </c>
    </row>
    <row r="4094" spans="1:5" x14ac:dyDescent="0.3">
      <c r="A4094" s="5">
        <v>430355</v>
      </c>
      <c r="B4094" s="5" t="s">
        <v>6719</v>
      </c>
      <c r="C4094" s="5" t="s">
        <v>11297</v>
      </c>
      <c r="D4094" s="5" t="s">
        <v>6658</v>
      </c>
      <c r="E4094" s="2">
        <f>VLOOKUP(A4094,Atual_15052023!$A$3:$A$5573,1,0)</f>
        <v>430355</v>
      </c>
    </row>
    <row r="4095" spans="1:5" x14ac:dyDescent="0.3">
      <c r="A4095" s="5">
        <v>430410</v>
      </c>
      <c r="B4095" s="5" t="s">
        <v>6719</v>
      </c>
      <c r="C4095" s="5" t="s">
        <v>11297</v>
      </c>
      <c r="D4095" s="5" t="s">
        <v>4902</v>
      </c>
      <c r="E4095" s="2">
        <f>VLOOKUP(A4095,Atual_15052023!$A$3:$A$5573,1,0)</f>
        <v>430410</v>
      </c>
    </row>
    <row r="4096" spans="1:5" x14ac:dyDescent="0.3">
      <c r="A4096" s="5">
        <v>430462</v>
      </c>
      <c r="B4096" s="5" t="s">
        <v>6719</v>
      </c>
      <c r="C4096" s="5" t="s">
        <v>11297</v>
      </c>
      <c r="D4096" s="5" t="s">
        <v>5486</v>
      </c>
      <c r="E4096" s="2">
        <f>VLOOKUP(A4096,Atual_15052023!$A$3:$A$5573,1,0)</f>
        <v>430462</v>
      </c>
    </row>
    <row r="4097" spans="1:5" x14ac:dyDescent="0.3">
      <c r="A4097" s="5">
        <v>430470</v>
      </c>
      <c r="B4097" s="5" t="s">
        <v>6719</v>
      </c>
      <c r="C4097" s="5" t="s">
        <v>11297</v>
      </c>
      <c r="D4097" s="5" t="s">
        <v>9777</v>
      </c>
      <c r="E4097" s="2">
        <f>VLOOKUP(A4097,Atual_15052023!$A$3:$A$5573,1,0)</f>
        <v>430470</v>
      </c>
    </row>
    <row r="4098" spans="1:5" x14ac:dyDescent="0.3">
      <c r="A4098" s="5">
        <v>430490</v>
      </c>
      <c r="B4098" s="5" t="s">
        <v>6719</v>
      </c>
      <c r="C4098" s="5" t="s">
        <v>11297</v>
      </c>
      <c r="D4098" s="5" t="s">
        <v>8339</v>
      </c>
      <c r="E4098" s="2">
        <f>VLOOKUP(A4098,Atual_15052023!$A$3:$A$5573,1,0)</f>
        <v>430490</v>
      </c>
    </row>
    <row r="4099" spans="1:5" x14ac:dyDescent="0.3">
      <c r="A4099" s="5">
        <v>430495</v>
      </c>
      <c r="B4099" s="5" t="s">
        <v>6719</v>
      </c>
      <c r="C4099" s="5" t="s">
        <v>11297</v>
      </c>
      <c r="D4099" s="5" t="s">
        <v>8534</v>
      </c>
      <c r="E4099" s="2">
        <f>VLOOKUP(A4099,Atual_15052023!$A$3:$A$5573,1,0)</f>
        <v>430495</v>
      </c>
    </row>
    <row r="4100" spans="1:5" x14ac:dyDescent="0.3">
      <c r="A4100" s="5">
        <v>430550</v>
      </c>
      <c r="B4100" s="5" t="s">
        <v>6719</v>
      </c>
      <c r="C4100" s="5" t="s">
        <v>11297</v>
      </c>
      <c r="D4100" s="5" t="s">
        <v>333</v>
      </c>
      <c r="E4100" s="2">
        <f>VLOOKUP(A4100,Atual_15052023!$A$3:$A$5573,1,0)</f>
        <v>430550</v>
      </c>
    </row>
    <row r="4101" spans="1:5" x14ac:dyDescent="0.3">
      <c r="A4101" s="5">
        <v>430585</v>
      </c>
      <c r="B4101" s="5" t="s">
        <v>6719</v>
      </c>
      <c r="C4101" s="5" t="s">
        <v>11297</v>
      </c>
      <c r="D4101" s="5" t="s">
        <v>1714</v>
      </c>
      <c r="E4101" s="2">
        <f>VLOOKUP(A4101,Atual_15052023!$A$3:$A$5573,1,0)</f>
        <v>430585</v>
      </c>
    </row>
    <row r="4102" spans="1:5" x14ac:dyDescent="0.3">
      <c r="A4102" s="5">
        <v>430597</v>
      </c>
      <c r="B4102" s="5" t="s">
        <v>6719</v>
      </c>
      <c r="C4102" s="5" t="s">
        <v>11297</v>
      </c>
      <c r="D4102" s="5" t="s">
        <v>3236</v>
      </c>
      <c r="E4102" s="2">
        <f>VLOOKUP(A4102,Atual_15052023!$A$3:$A$5573,1,0)</f>
        <v>430597</v>
      </c>
    </row>
    <row r="4103" spans="1:5" x14ac:dyDescent="0.3">
      <c r="A4103" s="5">
        <v>430630</v>
      </c>
      <c r="B4103" s="5" t="s">
        <v>6719</v>
      </c>
      <c r="C4103" s="5" t="s">
        <v>11297</v>
      </c>
      <c r="D4103" s="5" t="s">
        <v>6843</v>
      </c>
      <c r="E4103" s="2">
        <f>VLOOKUP(A4103,Atual_15052023!$A$3:$A$5573,1,0)</f>
        <v>430630</v>
      </c>
    </row>
    <row r="4104" spans="1:5" x14ac:dyDescent="0.3">
      <c r="A4104" s="5">
        <v>430705</v>
      </c>
      <c r="B4104" s="5" t="s">
        <v>6719</v>
      </c>
      <c r="C4104" s="5" t="s">
        <v>11297</v>
      </c>
      <c r="D4104" s="5" t="s">
        <v>2610</v>
      </c>
      <c r="E4104" s="2">
        <f>VLOOKUP(A4104,Atual_15052023!$A$3:$A$5573,1,0)</f>
        <v>430705</v>
      </c>
    </row>
    <row r="4105" spans="1:5" x14ac:dyDescent="0.3">
      <c r="A4105" s="5">
        <v>430750</v>
      </c>
      <c r="B4105" s="5" t="s">
        <v>6719</v>
      </c>
      <c r="C4105" s="5" t="s">
        <v>11297</v>
      </c>
      <c r="D4105" s="5" t="s">
        <v>10137</v>
      </c>
      <c r="E4105" s="2">
        <f>VLOOKUP(A4105,Atual_15052023!$A$3:$A$5573,1,0)</f>
        <v>430750</v>
      </c>
    </row>
    <row r="4106" spans="1:5" x14ac:dyDescent="0.3">
      <c r="A4106" s="5">
        <v>430885</v>
      </c>
      <c r="B4106" s="5" t="s">
        <v>6719</v>
      </c>
      <c r="C4106" s="5" t="s">
        <v>11297</v>
      </c>
      <c r="D4106" s="5" t="s">
        <v>6522</v>
      </c>
      <c r="E4106" s="2">
        <f>VLOOKUP(A4106,Atual_15052023!$A$3:$A$5573,1,0)</f>
        <v>430885</v>
      </c>
    </row>
    <row r="4107" spans="1:5" x14ac:dyDescent="0.3">
      <c r="A4107" s="5">
        <v>430980</v>
      </c>
      <c r="B4107" s="5" t="s">
        <v>6719</v>
      </c>
      <c r="C4107" s="5" t="s">
        <v>11297</v>
      </c>
      <c r="D4107" s="5" t="s">
        <v>6274</v>
      </c>
      <c r="E4107" s="2">
        <f>VLOOKUP(A4107,Atual_15052023!$A$3:$A$5573,1,0)</f>
        <v>430980</v>
      </c>
    </row>
    <row r="4108" spans="1:5" x14ac:dyDescent="0.3">
      <c r="A4108" s="5">
        <v>430990</v>
      </c>
      <c r="B4108" s="5" t="s">
        <v>6719</v>
      </c>
      <c r="C4108" s="5" t="s">
        <v>11297</v>
      </c>
      <c r="D4108" s="5" t="s">
        <v>7396</v>
      </c>
      <c r="E4108" s="2">
        <f>VLOOKUP(A4108,Atual_15052023!$A$3:$A$5573,1,0)</f>
        <v>430990</v>
      </c>
    </row>
    <row r="4109" spans="1:5" x14ac:dyDescent="0.3">
      <c r="A4109" s="5">
        <v>430995</v>
      </c>
      <c r="B4109" s="5" t="s">
        <v>6719</v>
      </c>
      <c r="C4109" s="5" t="s">
        <v>11297</v>
      </c>
      <c r="D4109" s="5" t="s">
        <v>3702</v>
      </c>
      <c r="E4109" s="2">
        <f>VLOOKUP(A4109,Atual_15052023!$A$3:$A$5573,1,0)</f>
        <v>430995</v>
      </c>
    </row>
    <row r="4110" spans="1:5" x14ac:dyDescent="0.3">
      <c r="A4110" s="5">
        <v>431127</v>
      </c>
      <c r="B4110" s="5" t="s">
        <v>6719</v>
      </c>
      <c r="C4110" s="5" t="s">
        <v>11297</v>
      </c>
      <c r="D4110" s="5" t="s">
        <v>5179</v>
      </c>
      <c r="E4110" s="2">
        <f>VLOOKUP(A4110,Atual_15052023!$A$3:$A$5573,1,0)</f>
        <v>431127</v>
      </c>
    </row>
    <row r="4111" spans="1:5" x14ac:dyDescent="0.3">
      <c r="A4111" s="5">
        <v>431130</v>
      </c>
      <c r="B4111" s="5" t="s">
        <v>6719</v>
      </c>
      <c r="C4111" s="5" t="s">
        <v>11297</v>
      </c>
      <c r="D4111" s="5" t="s">
        <v>6107</v>
      </c>
      <c r="E4111" s="2">
        <f>VLOOKUP(A4111,Atual_15052023!$A$3:$A$5573,1,0)</f>
        <v>431130</v>
      </c>
    </row>
    <row r="4112" spans="1:5" x14ac:dyDescent="0.3">
      <c r="A4112" s="5">
        <v>431125</v>
      </c>
      <c r="B4112" s="5" t="s">
        <v>6719</v>
      </c>
      <c r="C4112" s="5" t="s">
        <v>11297</v>
      </c>
      <c r="D4112" s="5" t="s">
        <v>10782</v>
      </c>
      <c r="E4112" s="2">
        <f>VLOOKUP(A4112,Atual_15052023!$A$3:$A$5573,1,0)</f>
        <v>431125</v>
      </c>
    </row>
    <row r="4113" spans="1:5" x14ac:dyDescent="0.3">
      <c r="A4113" s="5">
        <v>431170</v>
      </c>
      <c r="B4113" s="5" t="s">
        <v>6719</v>
      </c>
      <c r="C4113" s="5" t="s">
        <v>11297</v>
      </c>
      <c r="D4113" s="5" t="s">
        <v>885</v>
      </c>
      <c r="E4113" s="2">
        <f>VLOOKUP(A4113,Atual_15052023!$A$3:$A$5573,1,0)</f>
        <v>431170</v>
      </c>
    </row>
    <row r="4114" spans="1:5" x14ac:dyDescent="0.3">
      <c r="A4114" s="5">
        <v>431180</v>
      </c>
      <c r="B4114" s="5" t="s">
        <v>6719</v>
      </c>
      <c r="C4114" s="5" t="s">
        <v>11297</v>
      </c>
      <c r="D4114" s="5" t="s">
        <v>1045</v>
      </c>
      <c r="E4114" s="2">
        <f>VLOOKUP(A4114,Atual_15052023!$A$3:$A$5573,1,0)</f>
        <v>431180</v>
      </c>
    </row>
    <row r="4115" spans="1:5" x14ac:dyDescent="0.3">
      <c r="A4115" s="5">
        <v>431213</v>
      </c>
      <c r="B4115" s="5" t="s">
        <v>6719</v>
      </c>
      <c r="C4115" s="5" t="s">
        <v>11297</v>
      </c>
      <c r="D4115" s="5" t="s">
        <v>2693</v>
      </c>
      <c r="E4115" s="2">
        <f>VLOOKUP(A4115,Atual_15052023!$A$3:$A$5573,1,0)</f>
        <v>431213</v>
      </c>
    </row>
    <row r="4116" spans="1:5" x14ac:dyDescent="0.3">
      <c r="A4116" s="5">
        <v>431220</v>
      </c>
      <c r="B4116" s="5" t="s">
        <v>6719</v>
      </c>
      <c r="C4116" s="5" t="s">
        <v>11297</v>
      </c>
      <c r="D4116" s="5" t="s">
        <v>1653</v>
      </c>
      <c r="E4116" s="2">
        <f>VLOOKUP(A4116,Atual_15052023!$A$3:$A$5573,1,0)</f>
        <v>431220</v>
      </c>
    </row>
    <row r="4117" spans="1:5" x14ac:dyDescent="0.3">
      <c r="A4117" s="5">
        <v>431235</v>
      </c>
      <c r="B4117" s="5" t="s">
        <v>6719</v>
      </c>
      <c r="C4117" s="5" t="s">
        <v>11297</v>
      </c>
      <c r="D4117" s="5" t="s">
        <v>9348</v>
      </c>
      <c r="E4117" s="2">
        <f>VLOOKUP(A4117,Atual_15052023!$A$3:$A$5573,1,0)</f>
        <v>431235</v>
      </c>
    </row>
    <row r="4118" spans="1:5" x14ac:dyDescent="0.3">
      <c r="A4118" s="5">
        <v>431242</v>
      </c>
      <c r="B4118" s="5" t="s">
        <v>6719</v>
      </c>
      <c r="C4118" s="5" t="s">
        <v>11297</v>
      </c>
      <c r="D4118" s="5" t="s">
        <v>2334</v>
      </c>
      <c r="E4118" s="2">
        <f>VLOOKUP(A4118,Atual_15052023!$A$3:$A$5573,1,0)</f>
        <v>431242</v>
      </c>
    </row>
    <row r="4119" spans="1:5" x14ac:dyDescent="0.3">
      <c r="A4119" s="5">
        <v>431262</v>
      </c>
      <c r="B4119" s="5" t="s">
        <v>6719</v>
      </c>
      <c r="C4119" s="5" t="s">
        <v>11297</v>
      </c>
      <c r="D4119" s="5" t="s">
        <v>991</v>
      </c>
      <c r="E4119" s="2">
        <f>VLOOKUP(A4119,Atual_15052023!$A$3:$A$5573,1,0)</f>
        <v>431262</v>
      </c>
    </row>
    <row r="4120" spans="1:5" x14ac:dyDescent="0.3">
      <c r="A4120" s="5">
        <v>431265</v>
      </c>
      <c r="B4120" s="5" t="s">
        <v>6719</v>
      </c>
      <c r="C4120" s="5" t="s">
        <v>11297</v>
      </c>
      <c r="D4120" s="5" t="s">
        <v>1197</v>
      </c>
      <c r="E4120" s="2">
        <f>VLOOKUP(A4120,Atual_15052023!$A$3:$A$5573,1,0)</f>
        <v>431265</v>
      </c>
    </row>
    <row r="4121" spans="1:5" x14ac:dyDescent="0.3">
      <c r="A4121" s="5">
        <v>431267</v>
      </c>
      <c r="B4121" s="5" t="s">
        <v>6719</v>
      </c>
      <c r="C4121" s="5" t="s">
        <v>11297</v>
      </c>
      <c r="D4121" s="5" t="s">
        <v>8429</v>
      </c>
      <c r="E4121" s="2">
        <f>VLOOKUP(A4121,Atual_15052023!$A$3:$A$5573,1,0)</f>
        <v>431267</v>
      </c>
    </row>
    <row r="4122" spans="1:5" x14ac:dyDescent="0.3">
      <c r="A4122" s="5">
        <v>431275</v>
      </c>
      <c r="B4122" s="5" t="s">
        <v>6719</v>
      </c>
      <c r="C4122" s="5" t="s">
        <v>11297</v>
      </c>
      <c r="D4122" s="5" t="s">
        <v>6225</v>
      </c>
      <c r="E4122" s="2">
        <f>VLOOKUP(A4122,Atual_15052023!$A$3:$A$5573,1,0)</f>
        <v>431275</v>
      </c>
    </row>
    <row r="4123" spans="1:5" x14ac:dyDescent="0.3">
      <c r="A4123" s="5">
        <v>431360</v>
      </c>
      <c r="B4123" s="5" t="s">
        <v>6719</v>
      </c>
      <c r="C4123" s="5" t="s">
        <v>11297</v>
      </c>
      <c r="D4123" s="5" t="s">
        <v>10089</v>
      </c>
      <c r="E4123" s="2">
        <f>VLOOKUP(A4123,Atual_15052023!$A$3:$A$5573,1,0)</f>
        <v>431360</v>
      </c>
    </row>
    <row r="4124" spans="1:5" x14ac:dyDescent="0.3">
      <c r="A4124" s="5">
        <v>431410</v>
      </c>
      <c r="B4124" s="5" t="s">
        <v>6719</v>
      </c>
      <c r="C4124" s="5" t="s">
        <v>11297</v>
      </c>
      <c r="D4124" s="5" t="s">
        <v>1786</v>
      </c>
      <c r="E4124" s="2">
        <f>VLOOKUP(A4124,Atual_15052023!$A$3:$A$5573,1,0)</f>
        <v>431410</v>
      </c>
    </row>
    <row r="4125" spans="1:5" x14ac:dyDescent="0.3">
      <c r="A4125" s="5">
        <v>431477</v>
      </c>
      <c r="B4125" s="5" t="s">
        <v>6719</v>
      </c>
      <c r="C4125" s="5" t="s">
        <v>11297</v>
      </c>
      <c r="D4125" s="5" t="s">
        <v>4805</v>
      </c>
      <c r="E4125" s="2">
        <f>VLOOKUP(A4125,Atual_15052023!$A$3:$A$5573,1,0)</f>
        <v>431477</v>
      </c>
    </row>
    <row r="4126" spans="1:5" x14ac:dyDescent="0.3">
      <c r="A4126" s="5">
        <v>431660</v>
      </c>
      <c r="B4126" s="5" t="s">
        <v>6719</v>
      </c>
      <c r="C4126" s="5" t="s">
        <v>11297</v>
      </c>
      <c r="D4126" s="5" t="s">
        <v>11059</v>
      </c>
      <c r="E4126" s="2">
        <f>VLOOKUP(A4126,Atual_15052023!$A$3:$A$5573,1,0)</f>
        <v>431660</v>
      </c>
    </row>
    <row r="4127" spans="1:5" x14ac:dyDescent="0.3">
      <c r="A4127" s="5">
        <v>431673</v>
      </c>
      <c r="B4127" s="5" t="s">
        <v>6719</v>
      </c>
      <c r="C4127" s="5" t="s">
        <v>11297</v>
      </c>
      <c r="D4127" s="5" t="s">
        <v>2989</v>
      </c>
      <c r="E4127" s="2">
        <f>VLOOKUP(A4127,Atual_15052023!$A$3:$A$5573,1,0)</f>
        <v>431673</v>
      </c>
    </row>
    <row r="4128" spans="1:5" x14ac:dyDescent="0.3">
      <c r="A4128" s="5">
        <v>431755</v>
      </c>
      <c r="B4128" s="5" t="s">
        <v>6719</v>
      </c>
      <c r="C4128" s="5" t="s">
        <v>11297</v>
      </c>
      <c r="D4128" s="5" t="s">
        <v>10076</v>
      </c>
      <c r="E4128" s="2">
        <f>VLOOKUP(A4128,Atual_15052023!$A$3:$A$5573,1,0)</f>
        <v>431755</v>
      </c>
    </row>
    <row r="4129" spans="1:5" x14ac:dyDescent="0.3">
      <c r="A4129" s="5">
        <v>431775</v>
      </c>
      <c r="B4129" s="5" t="s">
        <v>6719</v>
      </c>
      <c r="C4129" s="5" t="s">
        <v>11297</v>
      </c>
      <c r="D4129" s="5" t="s">
        <v>6132</v>
      </c>
      <c r="E4129" s="2">
        <f>VLOOKUP(A4129,Atual_15052023!$A$3:$A$5573,1,0)</f>
        <v>431775</v>
      </c>
    </row>
    <row r="4130" spans="1:5" x14ac:dyDescent="0.3">
      <c r="A4130" s="5">
        <v>431795</v>
      </c>
      <c r="B4130" s="5" t="s">
        <v>6719</v>
      </c>
      <c r="C4130" s="5" t="s">
        <v>11297</v>
      </c>
      <c r="D4130" s="5" t="s">
        <v>1401</v>
      </c>
      <c r="E4130" s="2">
        <f>VLOOKUP(A4130,Atual_15052023!$A$3:$A$5573,1,0)</f>
        <v>431795</v>
      </c>
    </row>
    <row r="4131" spans="1:5" x14ac:dyDescent="0.3">
      <c r="A4131" s="5">
        <v>431805</v>
      </c>
      <c r="B4131" s="5" t="s">
        <v>6719</v>
      </c>
      <c r="C4131" s="5" t="s">
        <v>11297</v>
      </c>
      <c r="D4131" s="5" t="s">
        <v>1256</v>
      </c>
      <c r="E4131" s="2">
        <f>VLOOKUP(A4131,Atual_15052023!$A$3:$A$5573,1,0)</f>
        <v>431805</v>
      </c>
    </row>
    <row r="4132" spans="1:5" x14ac:dyDescent="0.3">
      <c r="A4132" s="5">
        <v>431842</v>
      </c>
      <c r="B4132" s="5" t="s">
        <v>6719</v>
      </c>
      <c r="C4132" s="5" t="s">
        <v>11297</v>
      </c>
      <c r="D4132" s="5" t="s">
        <v>10380</v>
      </c>
      <c r="E4132" s="2">
        <f>VLOOKUP(A4132,Atual_15052023!$A$3:$A$5573,1,0)</f>
        <v>431842</v>
      </c>
    </row>
    <row r="4133" spans="1:5" x14ac:dyDescent="0.3">
      <c r="A4133" s="5">
        <v>431860</v>
      </c>
      <c r="B4133" s="5" t="s">
        <v>6719</v>
      </c>
      <c r="C4133" s="5" t="s">
        <v>11297</v>
      </c>
      <c r="D4133" s="5" t="s">
        <v>2406</v>
      </c>
      <c r="E4133" s="2">
        <f>VLOOKUP(A4133,Atual_15052023!$A$3:$A$5573,1,0)</f>
        <v>431860</v>
      </c>
    </row>
    <row r="4134" spans="1:5" x14ac:dyDescent="0.3">
      <c r="A4134" s="5">
        <v>432040</v>
      </c>
      <c r="B4134" s="5" t="s">
        <v>6719</v>
      </c>
      <c r="C4134" s="5" t="s">
        <v>11297</v>
      </c>
      <c r="D4134" s="5" t="s">
        <v>2103</v>
      </c>
      <c r="E4134" s="2">
        <f>VLOOKUP(A4134,Atual_15052023!$A$3:$A$5573,1,0)</f>
        <v>432040</v>
      </c>
    </row>
    <row r="4135" spans="1:5" x14ac:dyDescent="0.3">
      <c r="A4135" s="5">
        <v>432050</v>
      </c>
      <c r="B4135" s="5" t="s">
        <v>6719</v>
      </c>
      <c r="C4135" s="5" t="s">
        <v>11297</v>
      </c>
      <c r="D4135" s="5" t="s">
        <v>3113</v>
      </c>
      <c r="E4135" s="2">
        <f>VLOOKUP(A4135,Atual_15052023!$A$3:$A$5573,1,0)</f>
        <v>432050</v>
      </c>
    </row>
    <row r="4136" spans="1:5" x14ac:dyDescent="0.3">
      <c r="A4136" s="5">
        <v>432080</v>
      </c>
      <c r="B4136" s="5" t="s">
        <v>6719</v>
      </c>
      <c r="C4136" s="5" t="s">
        <v>11297</v>
      </c>
      <c r="D4136" s="5" t="s">
        <v>6523</v>
      </c>
      <c r="E4136" s="2">
        <f>VLOOKUP(A4136,Atual_15052023!$A$3:$A$5573,1,0)</f>
        <v>432080</v>
      </c>
    </row>
    <row r="4137" spans="1:5" x14ac:dyDescent="0.3">
      <c r="A4137" s="5">
        <v>432090</v>
      </c>
      <c r="B4137" s="5" t="s">
        <v>6719</v>
      </c>
      <c r="C4137" s="5" t="s">
        <v>11297</v>
      </c>
      <c r="D4137" s="5" t="s">
        <v>9012</v>
      </c>
      <c r="E4137" s="2">
        <f>VLOOKUP(A4137,Atual_15052023!$A$3:$A$5573,1,0)</f>
        <v>432090</v>
      </c>
    </row>
    <row r="4138" spans="1:5" x14ac:dyDescent="0.3">
      <c r="A4138" s="5">
        <v>432100</v>
      </c>
      <c r="B4138" s="5" t="s">
        <v>6719</v>
      </c>
      <c r="C4138" s="5" t="s">
        <v>11297</v>
      </c>
      <c r="D4138" s="5" t="s">
        <v>7611</v>
      </c>
      <c r="E4138" s="2">
        <f>VLOOKUP(A4138,Atual_15052023!$A$3:$A$5573,1,0)</f>
        <v>432100</v>
      </c>
    </row>
    <row r="4139" spans="1:5" x14ac:dyDescent="0.3">
      <c r="A4139" s="5">
        <v>432146</v>
      </c>
      <c r="B4139" s="5" t="s">
        <v>6719</v>
      </c>
      <c r="C4139" s="5" t="s">
        <v>11297</v>
      </c>
      <c r="D4139" s="5" t="s">
        <v>9393</v>
      </c>
      <c r="E4139" s="2">
        <f>VLOOKUP(A4139,Atual_15052023!$A$3:$A$5573,1,0)</f>
        <v>432146</v>
      </c>
    </row>
    <row r="4140" spans="1:5" x14ac:dyDescent="0.3">
      <c r="A4140" s="5">
        <v>432215</v>
      </c>
      <c r="B4140" s="5" t="s">
        <v>6719</v>
      </c>
      <c r="C4140" s="5" t="s">
        <v>11297</v>
      </c>
      <c r="D4140" s="5" t="s">
        <v>579</v>
      </c>
      <c r="E4140" s="2">
        <f>VLOOKUP(A4140,Atual_15052023!$A$3:$A$5573,1,0)</f>
        <v>432215</v>
      </c>
    </row>
    <row r="4141" spans="1:5" x14ac:dyDescent="0.3">
      <c r="A4141" s="5">
        <v>432218</v>
      </c>
      <c r="B4141" s="5" t="s">
        <v>6719</v>
      </c>
      <c r="C4141" s="5" t="s">
        <v>11297</v>
      </c>
      <c r="D4141" s="5" t="s">
        <v>3436</v>
      </c>
      <c r="E4141" s="2">
        <f>VLOOKUP(A4141,Atual_15052023!$A$3:$A$5573,1,0)</f>
        <v>432218</v>
      </c>
    </row>
    <row r="4142" spans="1:5" x14ac:dyDescent="0.3">
      <c r="A4142" s="5">
        <v>432255</v>
      </c>
      <c r="B4142" s="5" t="s">
        <v>6719</v>
      </c>
      <c r="C4142" s="5" t="s">
        <v>11297</v>
      </c>
      <c r="D4142" s="5" t="s">
        <v>44</v>
      </c>
      <c r="E4142" s="2">
        <f>VLOOKUP(A4142,Atual_15052023!$A$3:$A$5573,1,0)</f>
        <v>432255</v>
      </c>
    </row>
    <row r="4143" spans="1:5" x14ac:dyDescent="0.3">
      <c r="A4143" s="5">
        <v>432320</v>
      </c>
      <c r="B4143" s="5" t="s">
        <v>6719</v>
      </c>
      <c r="C4143" s="5" t="s">
        <v>11297</v>
      </c>
      <c r="D4143" s="5" t="s">
        <v>563</v>
      </c>
      <c r="E4143" s="2">
        <f>VLOOKUP(A4143,Atual_15052023!$A$3:$A$5573,1,0)</f>
        <v>432320</v>
      </c>
    </row>
    <row r="4144" spans="1:5" x14ac:dyDescent="0.3">
      <c r="A4144" s="5">
        <v>432335</v>
      </c>
      <c r="B4144" s="5" t="s">
        <v>6719</v>
      </c>
      <c r="C4144" s="5" t="s">
        <v>11297</v>
      </c>
      <c r="D4144" s="5" t="s">
        <v>2442</v>
      </c>
      <c r="E4144" s="2">
        <f>VLOOKUP(A4144,Atual_15052023!$A$3:$A$5573,1,0)</f>
        <v>432335</v>
      </c>
    </row>
    <row r="4145" spans="1:5" x14ac:dyDescent="0.3">
      <c r="A4145" s="5">
        <v>432340</v>
      </c>
      <c r="B4145" s="5" t="s">
        <v>6719</v>
      </c>
      <c r="C4145" s="5" t="s">
        <v>11297</v>
      </c>
      <c r="D4145" s="5" t="s">
        <v>4694</v>
      </c>
      <c r="E4145" s="2">
        <f>VLOOKUP(A4145,Atual_15052023!$A$3:$A$5573,1,0)</f>
        <v>432340</v>
      </c>
    </row>
    <row r="4146" spans="1:5" x14ac:dyDescent="0.3">
      <c r="A4146" s="5">
        <v>430003</v>
      </c>
      <c r="B4146" s="5" t="s">
        <v>6719</v>
      </c>
      <c r="C4146" s="5" t="s">
        <v>11298</v>
      </c>
      <c r="D4146" s="5" t="s">
        <v>8478</v>
      </c>
      <c r="E4146" s="2">
        <f>VLOOKUP(A4146,Atual_15052023!$A$3:$A$5573,1,0)</f>
        <v>430003</v>
      </c>
    </row>
    <row r="4147" spans="1:5" x14ac:dyDescent="0.3">
      <c r="A4147" s="5">
        <v>430160</v>
      </c>
      <c r="B4147" s="5" t="s">
        <v>6719</v>
      </c>
      <c r="C4147" s="5" t="s">
        <v>11298</v>
      </c>
      <c r="D4147" s="5" t="s">
        <v>11117</v>
      </c>
      <c r="E4147" s="2">
        <f>VLOOKUP(A4147,Atual_15052023!$A$3:$A$5573,1,0)</f>
        <v>430160</v>
      </c>
    </row>
    <row r="4148" spans="1:5" x14ac:dyDescent="0.3">
      <c r="A4148" s="5">
        <v>430435</v>
      </c>
      <c r="B4148" s="5" t="s">
        <v>6719</v>
      </c>
      <c r="C4148" s="5" t="s">
        <v>11298</v>
      </c>
      <c r="D4148" s="5" t="s">
        <v>8733</v>
      </c>
      <c r="E4148" s="2">
        <f>VLOOKUP(A4148,Atual_15052023!$A$3:$A$5573,1,0)</f>
        <v>430435</v>
      </c>
    </row>
    <row r="4149" spans="1:5" x14ac:dyDescent="0.3">
      <c r="A4149" s="5">
        <v>430660</v>
      </c>
      <c r="B4149" s="5" t="s">
        <v>6719</v>
      </c>
      <c r="C4149" s="5" t="s">
        <v>11298</v>
      </c>
      <c r="D4149" s="5" t="s">
        <v>5217</v>
      </c>
      <c r="E4149" s="2">
        <f>VLOOKUP(A4149,Atual_15052023!$A$3:$A$5573,1,0)</f>
        <v>430660</v>
      </c>
    </row>
    <row r="4150" spans="1:5" x14ac:dyDescent="0.3">
      <c r="A4150" s="5">
        <v>430965</v>
      </c>
      <c r="B4150" s="5" t="s">
        <v>6719</v>
      </c>
      <c r="C4150" s="5" t="s">
        <v>11298</v>
      </c>
      <c r="D4150" s="5" t="s">
        <v>8164</v>
      </c>
      <c r="E4150" s="2">
        <f>VLOOKUP(A4150,Atual_15052023!$A$3:$A$5573,1,0)</f>
        <v>430965</v>
      </c>
    </row>
    <row r="4151" spans="1:5" x14ac:dyDescent="0.3">
      <c r="A4151" s="5">
        <v>431150</v>
      </c>
      <c r="B4151" s="5" t="s">
        <v>6719</v>
      </c>
      <c r="C4151" s="5" t="s">
        <v>11298</v>
      </c>
      <c r="D4151" s="5" t="s">
        <v>6359</v>
      </c>
      <c r="E4151" s="2">
        <f>VLOOKUP(A4151,Atual_15052023!$A$3:$A$5573,1,0)</f>
        <v>431150</v>
      </c>
    </row>
    <row r="4152" spans="1:5" x14ac:dyDescent="0.3">
      <c r="A4152" s="5">
        <v>430120</v>
      </c>
      <c r="B4152" s="5" t="s">
        <v>6719</v>
      </c>
      <c r="C4152" s="5" t="s">
        <v>11299</v>
      </c>
      <c r="D4152" s="5" t="s">
        <v>9087</v>
      </c>
      <c r="E4152" s="2">
        <f>VLOOKUP(A4152,Atual_15052023!$A$3:$A$5573,1,0)</f>
        <v>430120</v>
      </c>
    </row>
    <row r="4153" spans="1:5" x14ac:dyDescent="0.3">
      <c r="A4153" s="5">
        <v>430280</v>
      </c>
      <c r="B4153" s="5" t="s">
        <v>6719</v>
      </c>
      <c r="C4153" s="5" t="s">
        <v>11299</v>
      </c>
      <c r="D4153" s="5" t="s">
        <v>7418</v>
      </c>
      <c r="E4153" s="2">
        <f>VLOOKUP(A4153,Atual_15052023!$A$3:$A$5573,1,0)</f>
        <v>430280</v>
      </c>
    </row>
    <row r="4154" spans="1:5" x14ac:dyDescent="0.3">
      <c r="A4154" s="5">
        <v>430300</v>
      </c>
      <c r="B4154" s="5" t="s">
        <v>6719</v>
      </c>
      <c r="C4154" s="5" t="s">
        <v>11299</v>
      </c>
      <c r="D4154" s="5" t="s">
        <v>11012</v>
      </c>
      <c r="E4154" s="2">
        <f>VLOOKUP(A4154,Atual_15052023!$A$3:$A$5573,1,0)</f>
        <v>430300</v>
      </c>
    </row>
    <row r="4155" spans="1:5" x14ac:dyDescent="0.3">
      <c r="A4155" s="5">
        <v>430513</v>
      </c>
      <c r="B4155" s="5" t="s">
        <v>6719</v>
      </c>
      <c r="C4155" s="5" t="s">
        <v>11299</v>
      </c>
      <c r="D4155" s="5" t="s">
        <v>8358</v>
      </c>
      <c r="E4155" s="2">
        <f>VLOOKUP(A4155,Atual_15052023!$A$3:$A$5573,1,0)</f>
        <v>430513</v>
      </c>
    </row>
    <row r="4156" spans="1:5" x14ac:dyDescent="0.3">
      <c r="A4156" s="5">
        <v>430690</v>
      </c>
      <c r="B4156" s="5" t="s">
        <v>6719</v>
      </c>
      <c r="C4156" s="5" t="s">
        <v>11299</v>
      </c>
      <c r="D4156" s="5" t="s">
        <v>362</v>
      </c>
      <c r="E4156" s="2">
        <f>VLOOKUP(A4156,Atual_15052023!$A$3:$A$5573,1,0)</f>
        <v>430690</v>
      </c>
    </row>
    <row r="4157" spans="1:5" x14ac:dyDescent="0.3">
      <c r="A4157" s="5">
        <v>430781</v>
      </c>
      <c r="B4157" s="5" t="s">
        <v>6719</v>
      </c>
      <c r="C4157" s="5" t="s">
        <v>11299</v>
      </c>
      <c r="D4157" s="5" t="s">
        <v>808</v>
      </c>
      <c r="E4157" s="2">
        <f>VLOOKUP(A4157,Atual_15052023!$A$3:$A$5573,1,0)</f>
        <v>430781</v>
      </c>
    </row>
    <row r="4158" spans="1:5" x14ac:dyDescent="0.3">
      <c r="A4158" s="5">
        <v>430975</v>
      </c>
      <c r="B4158" s="5" t="s">
        <v>6719</v>
      </c>
      <c r="C4158" s="5" t="s">
        <v>11299</v>
      </c>
      <c r="D4158" s="5" t="s">
        <v>7159</v>
      </c>
      <c r="E4158" s="2">
        <f>VLOOKUP(A4158,Atual_15052023!$A$3:$A$5573,1,0)</f>
        <v>430975</v>
      </c>
    </row>
    <row r="4159" spans="1:5" x14ac:dyDescent="0.3">
      <c r="A4159" s="5">
        <v>431123</v>
      </c>
      <c r="B4159" s="5" t="s">
        <v>6719</v>
      </c>
      <c r="C4159" s="5" t="s">
        <v>11299</v>
      </c>
      <c r="D4159" s="5" t="s">
        <v>11163</v>
      </c>
      <c r="E4159" s="2">
        <f>VLOOKUP(A4159,Atual_15052023!$A$3:$A$5573,1,0)</f>
        <v>431123</v>
      </c>
    </row>
    <row r="4160" spans="1:5" x14ac:dyDescent="0.3">
      <c r="A4160" s="5">
        <v>431339</v>
      </c>
      <c r="B4160" s="5" t="s">
        <v>6719</v>
      </c>
      <c r="C4160" s="5" t="s">
        <v>11299</v>
      </c>
      <c r="D4160" s="5" t="s">
        <v>1546</v>
      </c>
      <c r="E4160" s="2">
        <f>VLOOKUP(A4160,Atual_15052023!$A$3:$A$5573,1,0)</f>
        <v>431339</v>
      </c>
    </row>
    <row r="4161" spans="1:5" x14ac:dyDescent="0.3">
      <c r="A4161" s="5">
        <v>431406</v>
      </c>
      <c r="B4161" s="5" t="s">
        <v>6719</v>
      </c>
      <c r="C4161" s="5" t="s">
        <v>11299</v>
      </c>
      <c r="D4161" s="5" t="s">
        <v>8181</v>
      </c>
      <c r="E4161" s="2">
        <f>VLOOKUP(A4161,Atual_15052023!$A$3:$A$5573,1,0)</f>
        <v>431406</v>
      </c>
    </row>
    <row r="4162" spans="1:5" x14ac:dyDescent="0.3">
      <c r="A4162" s="5">
        <v>432026</v>
      </c>
      <c r="B4162" s="5" t="s">
        <v>6719</v>
      </c>
      <c r="C4162" s="5" t="s">
        <v>11299</v>
      </c>
      <c r="D4162" s="5" t="s">
        <v>7413</v>
      </c>
      <c r="E4162" s="2">
        <f>VLOOKUP(A4162,Atual_15052023!$A$3:$A$5573,1,0)</f>
        <v>432026</v>
      </c>
    </row>
    <row r="4163" spans="1:5" x14ac:dyDescent="0.3">
      <c r="A4163" s="5">
        <v>432070</v>
      </c>
      <c r="B4163" s="5" t="s">
        <v>6719</v>
      </c>
      <c r="C4163" s="5" t="s">
        <v>11299</v>
      </c>
      <c r="D4163" s="5" t="s">
        <v>8622</v>
      </c>
      <c r="E4163" s="2">
        <f>VLOOKUP(A4163,Atual_15052023!$A$3:$A$5573,1,0)</f>
        <v>432070</v>
      </c>
    </row>
    <row r="4164" spans="1:5" x14ac:dyDescent="0.3">
      <c r="A4164" s="5">
        <v>430222</v>
      </c>
      <c r="B4164" s="5" t="s">
        <v>6719</v>
      </c>
      <c r="C4164" s="5" t="s">
        <v>11300</v>
      </c>
      <c r="D4164" s="5" t="s">
        <v>6457</v>
      </c>
      <c r="E4164" s="2">
        <f>VLOOKUP(A4164,Atual_15052023!$A$3:$A$5573,1,0)</f>
        <v>430222</v>
      </c>
    </row>
    <row r="4165" spans="1:5" x14ac:dyDescent="0.3">
      <c r="A4165" s="5">
        <v>430223</v>
      </c>
      <c r="B4165" s="5" t="s">
        <v>6719</v>
      </c>
      <c r="C4165" s="5" t="s">
        <v>11300</v>
      </c>
      <c r="D4165" s="5" t="s">
        <v>8055</v>
      </c>
      <c r="E4165" s="2">
        <f>VLOOKUP(A4165,Atual_15052023!$A$3:$A$5573,1,0)</f>
        <v>430223</v>
      </c>
    </row>
    <row r="4166" spans="1:5" x14ac:dyDescent="0.3">
      <c r="A4166" s="5">
        <v>430560</v>
      </c>
      <c r="B4166" s="5" t="s">
        <v>6719</v>
      </c>
      <c r="C4166" s="5" t="s">
        <v>11300</v>
      </c>
      <c r="D4166" s="5" t="s">
        <v>3036</v>
      </c>
      <c r="E4166" s="2">
        <f>VLOOKUP(A4166,Atual_15052023!$A$3:$A$5573,1,0)</f>
        <v>430560</v>
      </c>
    </row>
    <row r="4167" spans="1:5" x14ac:dyDescent="0.3">
      <c r="A4167" s="5">
        <v>430610</v>
      </c>
      <c r="B4167" s="5" t="s">
        <v>6719</v>
      </c>
      <c r="C4167" s="5" t="s">
        <v>11300</v>
      </c>
      <c r="D4167" s="5" t="s">
        <v>4979</v>
      </c>
      <c r="E4167" s="2">
        <f>VLOOKUP(A4167,Atual_15052023!$A$3:$A$5573,1,0)</f>
        <v>430610</v>
      </c>
    </row>
    <row r="4168" spans="1:5" x14ac:dyDescent="0.3">
      <c r="A4168" s="5">
        <v>430845</v>
      </c>
      <c r="B4168" s="5" t="s">
        <v>6719</v>
      </c>
      <c r="C4168" s="5" t="s">
        <v>11300</v>
      </c>
      <c r="D4168" s="5" t="s">
        <v>9713</v>
      </c>
      <c r="E4168" s="2">
        <f>VLOOKUP(A4168,Atual_15052023!$A$3:$A$5573,1,0)</f>
        <v>430845</v>
      </c>
    </row>
    <row r="4169" spans="1:5" x14ac:dyDescent="0.3">
      <c r="A4169" s="5">
        <v>431000</v>
      </c>
      <c r="B4169" s="5" t="s">
        <v>6719</v>
      </c>
      <c r="C4169" s="5" t="s">
        <v>11300</v>
      </c>
      <c r="D4169" s="5" t="s">
        <v>1520</v>
      </c>
      <c r="E4169" s="2">
        <f>VLOOKUP(A4169,Atual_15052023!$A$3:$A$5573,1,0)</f>
        <v>431000</v>
      </c>
    </row>
    <row r="4170" spans="1:5" x14ac:dyDescent="0.3">
      <c r="A4170" s="5">
        <v>431087</v>
      </c>
      <c r="B4170" s="5" t="s">
        <v>6719</v>
      </c>
      <c r="C4170" s="5" t="s">
        <v>11300</v>
      </c>
      <c r="D4170" s="5" t="s">
        <v>10220</v>
      </c>
      <c r="E4170" s="2">
        <f>VLOOKUP(A4170,Atual_15052023!$A$3:$A$5573,1,0)</f>
        <v>431087</v>
      </c>
    </row>
    <row r="4171" spans="1:5" x14ac:dyDescent="0.3">
      <c r="A4171" s="5">
        <v>431535</v>
      </c>
      <c r="B4171" s="5" t="s">
        <v>6719</v>
      </c>
      <c r="C4171" s="5" t="s">
        <v>11300</v>
      </c>
      <c r="D4171" s="5" t="s">
        <v>2979</v>
      </c>
      <c r="E4171" s="2">
        <f>VLOOKUP(A4171,Atual_15052023!$A$3:$A$5573,1,0)</f>
        <v>431535</v>
      </c>
    </row>
    <row r="4172" spans="1:5" x14ac:dyDescent="0.3">
      <c r="A4172" s="5">
        <v>431643</v>
      </c>
      <c r="B4172" s="5" t="s">
        <v>6719</v>
      </c>
      <c r="C4172" s="5" t="s">
        <v>11300</v>
      </c>
      <c r="D4172" s="5" t="s">
        <v>8228</v>
      </c>
      <c r="E4172" s="2">
        <f>VLOOKUP(A4172,Atual_15052023!$A$3:$A$5573,1,0)</f>
        <v>431643</v>
      </c>
    </row>
    <row r="4173" spans="1:5" x14ac:dyDescent="0.3">
      <c r="A4173" s="5">
        <v>431645</v>
      </c>
      <c r="B4173" s="5" t="s">
        <v>6719</v>
      </c>
      <c r="C4173" s="5" t="s">
        <v>11300</v>
      </c>
      <c r="D4173" s="5" t="s">
        <v>10870</v>
      </c>
      <c r="E4173" s="2">
        <f>VLOOKUP(A4173,Atual_15052023!$A$3:$A$5573,1,0)</f>
        <v>431645</v>
      </c>
    </row>
    <row r="4174" spans="1:5" x14ac:dyDescent="0.3">
      <c r="A4174" s="5">
        <v>431670</v>
      </c>
      <c r="B4174" s="5" t="s">
        <v>6719</v>
      </c>
      <c r="C4174" s="5" t="s">
        <v>11300</v>
      </c>
      <c r="D4174" s="5" t="s">
        <v>4375</v>
      </c>
      <c r="E4174" s="2">
        <f>VLOOKUP(A4174,Atual_15052023!$A$3:$A$5573,1,0)</f>
        <v>431670</v>
      </c>
    </row>
    <row r="4175" spans="1:5" x14ac:dyDescent="0.3">
      <c r="A4175" s="5">
        <v>432030</v>
      </c>
      <c r="B4175" s="5" t="s">
        <v>6719</v>
      </c>
      <c r="C4175" s="5" t="s">
        <v>11300</v>
      </c>
      <c r="D4175" s="5" t="s">
        <v>7014</v>
      </c>
      <c r="E4175" s="2">
        <f>VLOOKUP(A4175,Atual_15052023!$A$3:$A$5573,1,0)</f>
        <v>432030</v>
      </c>
    </row>
    <row r="4176" spans="1:5" x14ac:dyDescent="0.3">
      <c r="A4176" s="5">
        <v>432220</v>
      </c>
      <c r="B4176" s="5" t="s">
        <v>6719</v>
      </c>
      <c r="C4176" s="5" t="s">
        <v>11300</v>
      </c>
      <c r="D4176" s="5" t="s">
        <v>257</v>
      </c>
      <c r="E4176" s="2">
        <f>VLOOKUP(A4176,Atual_15052023!$A$3:$A$5573,1,0)</f>
        <v>432220</v>
      </c>
    </row>
    <row r="4177" spans="1:5" x14ac:dyDescent="0.3">
      <c r="A4177" s="5">
        <v>430040</v>
      </c>
      <c r="B4177" s="5" t="s">
        <v>6719</v>
      </c>
      <c r="C4177" s="5" t="s">
        <v>11301</v>
      </c>
      <c r="D4177" s="5" t="s">
        <v>2605</v>
      </c>
      <c r="E4177" s="2">
        <f>VLOOKUP(A4177,Atual_15052023!$A$3:$A$5573,1,0)</f>
        <v>430040</v>
      </c>
    </row>
    <row r="4178" spans="1:5" x14ac:dyDescent="0.3">
      <c r="A4178" s="5">
        <v>430187</v>
      </c>
      <c r="B4178" s="5" t="s">
        <v>6719</v>
      </c>
      <c r="C4178" s="5" t="s">
        <v>11301</v>
      </c>
      <c r="D4178" s="5" t="s">
        <v>6460</v>
      </c>
      <c r="E4178" s="2">
        <f>VLOOKUP(A4178,Atual_15052023!$A$3:$A$5573,1,0)</f>
        <v>430187</v>
      </c>
    </row>
    <row r="4179" spans="1:5" x14ac:dyDescent="0.3">
      <c r="A4179" s="5">
        <v>431060</v>
      </c>
      <c r="B4179" s="5" t="s">
        <v>6719</v>
      </c>
      <c r="C4179" s="5" t="s">
        <v>11301</v>
      </c>
      <c r="D4179" s="5" t="s">
        <v>8143</v>
      </c>
      <c r="E4179" s="2">
        <f>VLOOKUP(A4179,Atual_15052023!$A$3:$A$5573,1,0)</f>
        <v>431060</v>
      </c>
    </row>
    <row r="4180" spans="1:5" x14ac:dyDescent="0.3">
      <c r="A4180" s="5">
        <v>431171</v>
      </c>
      <c r="B4180" s="5" t="s">
        <v>6719</v>
      </c>
      <c r="C4180" s="5" t="s">
        <v>11301</v>
      </c>
      <c r="D4180" s="5" t="s">
        <v>8212</v>
      </c>
      <c r="E4180" s="2">
        <f>VLOOKUP(A4180,Atual_15052023!$A$3:$A$5573,1,0)</f>
        <v>431171</v>
      </c>
    </row>
    <row r="4181" spans="1:5" x14ac:dyDescent="0.3">
      <c r="A4181" s="5">
        <v>431175</v>
      </c>
      <c r="B4181" s="5" t="s">
        <v>6719</v>
      </c>
      <c r="C4181" s="5" t="s">
        <v>11301</v>
      </c>
      <c r="D4181" s="5" t="s">
        <v>7440</v>
      </c>
      <c r="E4181" s="2">
        <f>VLOOKUP(A4181,Atual_15052023!$A$3:$A$5573,1,0)</f>
        <v>431175</v>
      </c>
    </row>
    <row r="4182" spans="1:5" x14ac:dyDescent="0.3">
      <c r="A4182" s="5">
        <v>431530</v>
      </c>
      <c r="B4182" s="5" t="s">
        <v>6719</v>
      </c>
      <c r="C4182" s="5" t="s">
        <v>11301</v>
      </c>
      <c r="D4182" s="5" t="s">
        <v>8864</v>
      </c>
      <c r="E4182" s="2">
        <f>VLOOKUP(A4182,Atual_15052023!$A$3:$A$5573,1,0)</f>
        <v>431530</v>
      </c>
    </row>
    <row r="4183" spans="1:5" x14ac:dyDescent="0.3">
      <c r="A4183" s="5">
        <v>431640</v>
      </c>
      <c r="B4183" s="5" t="s">
        <v>6719</v>
      </c>
      <c r="C4183" s="5" t="s">
        <v>11301</v>
      </c>
      <c r="D4183" s="5" t="s">
        <v>1003</v>
      </c>
      <c r="E4183" s="2">
        <f>VLOOKUP(A4183,Atual_15052023!$A$3:$A$5573,1,0)</f>
        <v>431640</v>
      </c>
    </row>
    <row r="4184" spans="1:5" x14ac:dyDescent="0.3">
      <c r="A4184" s="5">
        <v>431710</v>
      </c>
      <c r="B4184" s="5" t="s">
        <v>6719</v>
      </c>
      <c r="C4184" s="5" t="s">
        <v>11301</v>
      </c>
      <c r="D4184" s="5" t="s">
        <v>4149</v>
      </c>
      <c r="E4184" s="2">
        <f>VLOOKUP(A4184,Atual_15052023!$A$3:$A$5573,1,0)</f>
        <v>431710</v>
      </c>
    </row>
    <row r="4185" spans="1:5" x14ac:dyDescent="0.3">
      <c r="A4185" s="5">
        <v>431697</v>
      </c>
      <c r="B4185" s="5" t="s">
        <v>6719</v>
      </c>
      <c r="C4185" s="5" t="s">
        <v>11301</v>
      </c>
      <c r="D4185" s="5" t="s">
        <v>10643</v>
      </c>
      <c r="E4185" s="2">
        <f>VLOOKUP(A4185,Atual_15052023!$A$3:$A$5573,1,0)</f>
        <v>431697</v>
      </c>
    </row>
    <row r="4186" spans="1:5" x14ac:dyDescent="0.3">
      <c r="A4186" s="5">
        <v>431830</v>
      </c>
      <c r="B4186" s="5" t="s">
        <v>6719</v>
      </c>
      <c r="C4186" s="5" t="s">
        <v>11301</v>
      </c>
      <c r="D4186" s="5" t="s">
        <v>4751</v>
      </c>
      <c r="E4186" s="2">
        <f>VLOOKUP(A4186,Atual_15052023!$A$3:$A$5573,1,0)</f>
        <v>431830</v>
      </c>
    </row>
    <row r="4187" spans="1:5" x14ac:dyDescent="0.3">
      <c r="A4187" s="5">
        <v>432240</v>
      </c>
      <c r="B4187" s="5" t="s">
        <v>6719</v>
      </c>
      <c r="C4187" s="5" t="s">
        <v>11301</v>
      </c>
      <c r="D4187" s="5" t="s">
        <v>8382</v>
      </c>
      <c r="E4187" s="2">
        <f>VLOOKUP(A4187,Atual_15052023!$A$3:$A$5573,1,0)</f>
        <v>432240</v>
      </c>
    </row>
    <row r="4188" spans="1:5" x14ac:dyDescent="0.3">
      <c r="A4188" s="5">
        <v>430090</v>
      </c>
      <c r="B4188" s="5" t="s">
        <v>6719</v>
      </c>
      <c r="C4188" s="5" t="s">
        <v>11302</v>
      </c>
      <c r="D4188" s="5" t="s">
        <v>10645</v>
      </c>
      <c r="E4188" s="2">
        <f>VLOOKUP(A4188,Atual_15052023!$A$3:$A$5573,1,0)</f>
        <v>430090</v>
      </c>
    </row>
    <row r="4189" spans="1:5" x14ac:dyDescent="0.3">
      <c r="A4189" s="5">
        <v>430155</v>
      </c>
      <c r="B4189" s="5" t="s">
        <v>6719</v>
      </c>
      <c r="C4189" s="5" t="s">
        <v>11302</v>
      </c>
      <c r="D4189" s="5" t="s">
        <v>2432</v>
      </c>
      <c r="E4189" s="2">
        <f>VLOOKUP(A4189,Atual_15052023!$A$3:$A$5573,1,0)</f>
        <v>430155</v>
      </c>
    </row>
    <row r="4190" spans="1:5" x14ac:dyDescent="0.3">
      <c r="A4190" s="5">
        <v>430170</v>
      </c>
      <c r="B4190" s="5" t="s">
        <v>6719</v>
      </c>
      <c r="C4190" s="5" t="s">
        <v>11302</v>
      </c>
      <c r="D4190" s="5" t="s">
        <v>1818</v>
      </c>
      <c r="E4190" s="2">
        <f>VLOOKUP(A4190,Atual_15052023!$A$3:$A$5573,1,0)</f>
        <v>430170</v>
      </c>
    </row>
    <row r="4191" spans="1:5" x14ac:dyDescent="0.3">
      <c r="A4191" s="5">
        <v>430192</v>
      </c>
      <c r="B4191" s="5" t="s">
        <v>6719</v>
      </c>
      <c r="C4191" s="5" t="s">
        <v>11302</v>
      </c>
      <c r="D4191" s="5" t="s">
        <v>4798</v>
      </c>
      <c r="E4191" s="2">
        <f>VLOOKUP(A4191,Atual_15052023!$A$3:$A$5573,1,0)</f>
        <v>430192</v>
      </c>
    </row>
    <row r="4192" spans="1:5" x14ac:dyDescent="0.3">
      <c r="A4192" s="5">
        <v>430205</v>
      </c>
      <c r="B4192" s="5" t="s">
        <v>6719</v>
      </c>
      <c r="C4192" s="5" t="s">
        <v>11302</v>
      </c>
      <c r="D4192" s="5" t="s">
        <v>1680</v>
      </c>
      <c r="E4192" s="2">
        <f>VLOOKUP(A4192,Atual_15052023!$A$3:$A$5573,1,0)</f>
        <v>430205</v>
      </c>
    </row>
    <row r="4193" spans="1:5" x14ac:dyDescent="0.3">
      <c r="A4193" s="5">
        <v>430380</v>
      </c>
      <c r="B4193" s="5" t="s">
        <v>6719</v>
      </c>
      <c r="C4193" s="5" t="s">
        <v>11302</v>
      </c>
      <c r="D4193" s="5" t="s">
        <v>1731</v>
      </c>
      <c r="E4193" s="2">
        <f>VLOOKUP(A4193,Atual_15052023!$A$3:$A$5573,1,0)</f>
        <v>430380</v>
      </c>
    </row>
    <row r="4194" spans="1:5" x14ac:dyDescent="0.3">
      <c r="A4194" s="5">
        <v>430485</v>
      </c>
      <c r="B4194" s="5" t="s">
        <v>6719</v>
      </c>
      <c r="C4194" s="5" t="s">
        <v>11302</v>
      </c>
      <c r="D4194" s="5" t="s">
        <v>10527</v>
      </c>
      <c r="E4194" s="2">
        <f>VLOOKUP(A4194,Atual_15052023!$A$3:$A$5573,1,0)</f>
        <v>430485</v>
      </c>
    </row>
    <row r="4195" spans="1:5" x14ac:dyDescent="0.3">
      <c r="A4195" s="5">
        <v>430511</v>
      </c>
      <c r="B4195" s="5" t="s">
        <v>6719</v>
      </c>
      <c r="C4195" s="5" t="s">
        <v>11302</v>
      </c>
      <c r="D4195" s="5" t="s">
        <v>10526</v>
      </c>
      <c r="E4195" s="2">
        <f>VLOOKUP(A4195,Atual_15052023!$A$3:$A$5573,1,0)</f>
        <v>430511</v>
      </c>
    </row>
    <row r="4196" spans="1:5" x14ac:dyDescent="0.3">
      <c r="A4196" s="5">
        <v>430537</v>
      </c>
      <c r="B4196" s="5" t="s">
        <v>6719</v>
      </c>
      <c r="C4196" s="5" t="s">
        <v>11302</v>
      </c>
      <c r="D4196" s="5" t="s">
        <v>10973</v>
      </c>
      <c r="E4196" s="2">
        <f>VLOOKUP(A4196,Atual_15052023!$A$3:$A$5573,1,0)</f>
        <v>430537</v>
      </c>
    </row>
    <row r="4197" spans="1:5" x14ac:dyDescent="0.3">
      <c r="A4197" s="5">
        <v>430613</v>
      </c>
      <c r="B4197" s="5" t="s">
        <v>6719</v>
      </c>
      <c r="C4197" s="5" t="s">
        <v>11302</v>
      </c>
      <c r="D4197" s="5" t="s">
        <v>1286</v>
      </c>
      <c r="E4197" s="2">
        <f>VLOOKUP(A4197,Atual_15052023!$A$3:$A$5573,1,0)</f>
        <v>430613</v>
      </c>
    </row>
    <row r="4198" spans="1:5" x14ac:dyDescent="0.3">
      <c r="A4198" s="5">
        <v>430695</v>
      </c>
      <c r="B4198" s="5" t="s">
        <v>6719</v>
      </c>
      <c r="C4198" s="5" t="s">
        <v>11302</v>
      </c>
      <c r="D4198" s="5" t="s">
        <v>5905</v>
      </c>
      <c r="E4198" s="2">
        <f>VLOOKUP(A4198,Atual_15052023!$A$3:$A$5573,1,0)</f>
        <v>430695</v>
      </c>
    </row>
    <row r="4199" spans="1:5" x14ac:dyDescent="0.3">
      <c r="A4199" s="5">
        <v>430697</v>
      </c>
      <c r="B4199" s="5" t="s">
        <v>6719</v>
      </c>
      <c r="C4199" s="5" t="s">
        <v>11302</v>
      </c>
      <c r="D4199" s="5" t="s">
        <v>2715</v>
      </c>
      <c r="E4199" s="2">
        <f>VLOOKUP(A4199,Atual_15052023!$A$3:$A$5573,1,0)</f>
        <v>430697</v>
      </c>
    </row>
    <row r="4200" spans="1:5" x14ac:dyDescent="0.3">
      <c r="A4200" s="5">
        <v>430700</v>
      </c>
      <c r="B4200" s="5" t="s">
        <v>6719</v>
      </c>
      <c r="C4200" s="5" t="s">
        <v>11302</v>
      </c>
      <c r="D4200" s="5" t="s">
        <v>9350</v>
      </c>
      <c r="E4200" s="2">
        <f>VLOOKUP(A4200,Atual_15052023!$A$3:$A$5573,1,0)</f>
        <v>430700</v>
      </c>
    </row>
    <row r="4201" spans="1:5" x14ac:dyDescent="0.3">
      <c r="A4201" s="5">
        <v>430720</v>
      </c>
      <c r="B4201" s="5" t="s">
        <v>6719</v>
      </c>
      <c r="C4201" s="5" t="s">
        <v>11302</v>
      </c>
      <c r="D4201" s="5" t="s">
        <v>3618</v>
      </c>
      <c r="E4201" s="2">
        <f>VLOOKUP(A4201,Atual_15052023!$A$3:$A$5573,1,0)</f>
        <v>430720</v>
      </c>
    </row>
    <row r="4202" spans="1:5" x14ac:dyDescent="0.3">
      <c r="A4202" s="5">
        <v>430755</v>
      </c>
      <c r="B4202" s="5" t="s">
        <v>6719</v>
      </c>
      <c r="C4202" s="5" t="s">
        <v>11302</v>
      </c>
      <c r="D4202" s="5" t="s">
        <v>6805</v>
      </c>
      <c r="E4202" s="2">
        <f>VLOOKUP(A4202,Atual_15052023!$A$3:$A$5573,1,0)</f>
        <v>430755</v>
      </c>
    </row>
    <row r="4203" spans="1:5" x14ac:dyDescent="0.3">
      <c r="A4203" s="5">
        <v>430805</v>
      </c>
      <c r="B4203" s="5" t="s">
        <v>6719</v>
      </c>
      <c r="C4203" s="5" t="s">
        <v>11302</v>
      </c>
      <c r="D4203" s="5" t="s">
        <v>8145</v>
      </c>
      <c r="E4203" s="2">
        <f>VLOOKUP(A4203,Atual_15052023!$A$3:$A$5573,1,0)</f>
        <v>430805</v>
      </c>
    </row>
    <row r="4204" spans="1:5" x14ac:dyDescent="0.3">
      <c r="A4204" s="5">
        <v>430825</v>
      </c>
      <c r="B4204" s="5" t="s">
        <v>6719</v>
      </c>
      <c r="C4204" s="5" t="s">
        <v>11302</v>
      </c>
      <c r="D4204" s="5" t="s">
        <v>956</v>
      </c>
      <c r="E4204" s="2">
        <f>VLOOKUP(A4204,Atual_15052023!$A$3:$A$5573,1,0)</f>
        <v>430825</v>
      </c>
    </row>
    <row r="4205" spans="1:5" x14ac:dyDescent="0.3">
      <c r="A4205" s="5">
        <v>430870</v>
      </c>
      <c r="B4205" s="5" t="s">
        <v>6719</v>
      </c>
      <c r="C4205" s="5" t="s">
        <v>11302</v>
      </c>
      <c r="D4205" s="5" t="s">
        <v>821</v>
      </c>
      <c r="E4205" s="2">
        <f>VLOOKUP(A4205,Atual_15052023!$A$3:$A$5573,1,0)</f>
        <v>430870</v>
      </c>
    </row>
    <row r="4206" spans="1:5" x14ac:dyDescent="0.3">
      <c r="A4206" s="5">
        <v>430890</v>
      </c>
      <c r="B4206" s="5" t="s">
        <v>6719</v>
      </c>
      <c r="C4206" s="5" t="s">
        <v>11302</v>
      </c>
      <c r="D4206" s="5" t="s">
        <v>4585</v>
      </c>
      <c r="E4206" s="2">
        <f>VLOOKUP(A4206,Atual_15052023!$A$3:$A$5573,1,0)</f>
        <v>430890</v>
      </c>
    </row>
    <row r="4207" spans="1:5" x14ac:dyDescent="0.3">
      <c r="A4207" s="5">
        <v>431046</v>
      </c>
      <c r="B4207" s="5" t="s">
        <v>6719</v>
      </c>
      <c r="C4207" s="5" t="s">
        <v>11302</v>
      </c>
      <c r="D4207" s="5" t="s">
        <v>8190</v>
      </c>
      <c r="E4207" s="2">
        <f>VLOOKUP(A4207,Atual_15052023!$A$3:$A$5573,1,0)</f>
        <v>431046</v>
      </c>
    </row>
    <row r="4208" spans="1:5" x14ac:dyDescent="0.3">
      <c r="A4208" s="5">
        <v>431070</v>
      </c>
      <c r="B4208" s="5" t="s">
        <v>6719</v>
      </c>
      <c r="C4208" s="5" t="s">
        <v>11302</v>
      </c>
      <c r="D4208" s="5" t="s">
        <v>4743</v>
      </c>
      <c r="E4208" s="2">
        <f>VLOOKUP(A4208,Atual_15052023!$A$3:$A$5573,1,0)</f>
        <v>431070</v>
      </c>
    </row>
    <row r="4209" spans="1:5" x14ac:dyDescent="0.3">
      <c r="A4209" s="5">
        <v>431090</v>
      </c>
      <c r="B4209" s="5" t="s">
        <v>6719</v>
      </c>
      <c r="C4209" s="5" t="s">
        <v>11302</v>
      </c>
      <c r="D4209" s="5" t="s">
        <v>10013</v>
      </c>
      <c r="E4209" s="2">
        <f>VLOOKUP(A4209,Atual_15052023!$A$3:$A$5573,1,0)</f>
        <v>431090</v>
      </c>
    </row>
    <row r="4210" spans="1:5" x14ac:dyDescent="0.3">
      <c r="A4210" s="5">
        <v>431190</v>
      </c>
      <c r="B4210" s="5" t="s">
        <v>6719</v>
      </c>
      <c r="C4210" s="5" t="s">
        <v>11302</v>
      </c>
      <c r="D4210" s="5" t="s">
        <v>6749</v>
      </c>
      <c r="E4210" s="2">
        <f>VLOOKUP(A4210,Atual_15052023!$A$3:$A$5573,1,0)</f>
        <v>431190</v>
      </c>
    </row>
    <row r="4211" spans="1:5" x14ac:dyDescent="0.3">
      <c r="A4211" s="5">
        <v>431200</v>
      </c>
      <c r="B4211" s="5" t="s">
        <v>6719</v>
      </c>
      <c r="C4211" s="5" t="s">
        <v>11302</v>
      </c>
      <c r="D4211" s="5" t="s">
        <v>5408</v>
      </c>
      <c r="E4211" s="2">
        <f>VLOOKUP(A4211,Atual_15052023!$A$3:$A$5573,1,0)</f>
        <v>431200</v>
      </c>
    </row>
    <row r="4212" spans="1:5" x14ac:dyDescent="0.3">
      <c r="A4212" s="5">
        <v>431413</v>
      </c>
      <c r="B4212" s="5" t="s">
        <v>6719</v>
      </c>
      <c r="C4212" s="5" t="s">
        <v>11302</v>
      </c>
      <c r="D4212" s="5" t="s">
        <v>1659</v>
      </c>
      <c r="E4212" s="2">
        <f>VLOOKUP(A4212,Atual_15052023!$A$3:$A$5573,1,0)</f>
        <v>431413</v>
      </c>
    </row>
    <row r="4213" spans="1:5" x14ac:dyDescent="0.3">
      <c r="A4213" s="5">
        <v>431478</v>
      </c>
      <c r="B4213" s="5" t="s">
        <v>6719</v>
      </c>
      <c r="C4213" s="5" t="s">
        <v>11302</v>
      </c>
      <c r="D4213" s="5" t="s">
        <v>8825</v>
      </c>
      <c r="E4213" s="2">
        <f>VLOOKUP(A4213,Atual_15052023!$A$3:$A$5573,1,0)</f>
        <v>431478</v>
      </c>
    </row>
    <row r="4214" spans="1:5" x14ac:dyDescent="0.3">
      <c r="A4214" s="5">
        <v>431531</v>
      </c>
      <c r="B4214" s="5" t="s">
        <v>6719</v>
      </c>
      <c r="C4214" s="5" t="s">
        <v>11302</v>
      </c>
      <c r="D4214" s="5" t="s">
        <v>4810</v>
      </c>
      <c r="E4214" s="2">
        <f>VLOOKUP(A4214,Atual_15052023!$A$3:$A$5573,1,0)</f>
        <v>431531</v>
      </c>
    </row>
    <row r="4215" spans="1:5" x14ac:dyDescent="0.3">
      <c r="A4215" s="5">
        <v>431970</v>
      </c>
      <c r="B4215" s="5" t="s">
        <v>6719</v>
      </c>
      <c r="C4215" s="5" t="s">
        <v>11302</v>
      </c>
      <c r="D4215" s="5" t="s">
        <v>2142</v>
      </c>
      <c r="E4215" s="2">
        <f>VLOOKUP(A4215,Atual_15052023!$A$3:$A$5573,1,0)</f>
        <v>431970</v>
      </c>
    </row>
    <row r="4216" spans="1:5" x14ac:dyDescent="0.3">
      <c r="A4216" s="5">
        <v>432060</v>
      </c>
      <c r="B4216" s="5" t="s">
        <v>6719</v>
      </c>
      <c r="C4216" s="5" t="s">
        <v>11302</v>
      </c>
      <c r="D4216" s="5" t="s">
        <v>11153</v>
      </c>
      <c r="E4216" s="2">
        <f>VLOOKUP(A4216,Atual_15052023!$A$3:$A$5573,1,0)</f>
        <v>432060</v>
      </c>
    </row>
    <row r="4217" spans="1:5" x14ac:dyDescent="0.3">
      <c r="A4217" s="5">
        <v>432163</v>
      </c>
      <c r="B4217" s="5" t="s">
        <v>6719</v>
      </c>
      <c r="C4217" s="5" t="s">
        <v>11302</v>
      </c>
      <c r="D4217" s="5" t="s">
        <v>6491</v>
      </c>
      <c r="E4217" s="2">
        <f>VLOOKUP(A4217,Atual_15052023!$A$3:$A$5573,1,0)</f>
        <v>432163</v>
      </c>
    </row>
    <row r="4218" spans="1:5" x14ac:dyDescent="0.3">
      <c r="A4218" s="5">
        <v>432290</v>
      </c>
      <c r="B4218" s="5" t="s">
        <v>6719</v>
      </c>
      <c r="C4218" s="5" t="s">
        <v>11302</v>
      </c>
      <c r="D4218" s="5" t="s">
        <v>4198</v>
      </c>
      <c r="E4218" s="2">
        <f>VLOOKUP(A4218,Atual_15052023!$A$3:$A$5573,1,0)</f>
        <v>432290</v>
      </c>
    </row>
    <row r="4219" spans="1:5" x14ac:dyDescent="0.3">
      <c r="A4219" s="5">
        <v>430250</v>
      </c>
      <c r="B4219" s="5" t="s">
        <v>6719</v>
      </c>
      <c r="C4219" s="5" t="s">
        <v>11303</v>
      </c>
      <c r="D4219" s="5" t="s">
        <v>1563</v>
      </c>
      <c r="E4219" s="2">
        <f>VLOOKUP(A4219,Atual_15052023!$A$3:$A$5573,1,0)</f>
        <v>430250</v>
      </c>
    </row>
    <row r="4220" spans="1:5" x14ac:dyDescent="0.3">
      <c r="A4220" s="5">
        <v>430330</v>
      </c>
      <c r="B4220" s="5" t="s">
        <v>6719</v>
      </c>
      <c r="C4220" s="5" t="s">
        <v>11303</v>
      </c>
      <c r="D4220" s="5" t="s">
        <v>1068</v>
      </c>
      <c r="E4220" s="2">
        <f>VLOOKUP(A4220,Atual_15052023!$A$3:$A$5573,1,0)</f>
        <v>430330</v>
      </c>
    </row>
    <row r="4221" spans="1:5" x14ac:dyDescent="0.3">
      <c r="A4221" s="5">
        <v>430520</v>
      </c>
      <c r="B4221" s="5" t="s">
        <v>6719</v>
      </c>
      <c r="C4221" s="5" t="s">
        <v>11303</v>
      </c>
      <c r="D4221" s="5" t="s">
        <v>10659</v>
      </c>
      <c r="E4221" s="2">
        <f>VLOOKUP(A4221,Atual_15052023!$A$3:$A$5573,1,0)</f>
        <v>430520</v>
      </c>
    </row>
    <row r="4222" spans="1:5" x14ac:dyDescent="0.3">
      <c r="A4222" s="5">
        <v>430635</v>
      </c>
      <c r="B4222" s="5" t="s">
        <v>6719</v>
      </c>
      <c r="C4222" s="5" t="s">
        <v>11303</v>
      </c>
      <c r="D4222" s="5" t="s">
        <v>3790</v>
      </c>
      <c r="E4222" s="2">
        <f>VLOOKUP(A4222,Atual_15052023!$A$3:$A$5573,1,0)</f>
        <v>430635</v>
      </c>
    </row>
    <row r="4223" spans="1:5" x14ac:dyDescent="0.3">
      <c r="A4223" s="5">
        <v>430693</v>
      </c>
      <c r="B4223" s="5" t="s">
        <v>6719</v>
      </c>
      <c r="C4223" s="5" t="s">
        <v>11303</v>
      </c>
      <c r="D4223" s="5" t="s">
        <v>1468</v>
      </c>
      <c r="E4223" s="2">
        <f>VLOOKUP(A4223,Atual_15052023!$A$3:$A$5573,1,0)</f>
        <v>430693</v>
      </c>
    </row>
    <row r="4224" spans="1:5" x14ac:dyDescent="0.3">
      <c r="A4224" s="5">
        <v>430783</v>
      </c>
      <c r="B4224" s="5" t="s">
        <v>6719</v>
      </c>
      <c r="C4224" s="5" t="s">
        <v>11303</v>
      </c>
      <c r="D4224" s="5" t="s">
        <v>3669</v>
      </c>
      <c r="E4224" s="2">
        <f>VLOOKUP(A4224,Atual_15052023!$A$3:$A$5573,1,0)</f>
        <v>430783</v>
      </c>
    </row>
    <row r="4225" spans="1:5" x14ac:dyDescent="0.3">
      <c r="A4225" s="5">
        <v>430865</v>
      </c>
      <c r="B4225" s="5" t="s">
        <v>6719</v>
      </c>
      <c r="C4225" s="5" t="s">
        <v>11303</v>
      </c>
      <c r="D4225" s="5" t="s">
        <v>3871</v>
      </c>
      <c r="E4225" s="2">
        <f>VLOOKUP(A4225,Atual_15052023!$A$3:$A$5573,1,0)</f>
        <v>430865</v>
      </c>
    </row>
    <row r="4226" spans="1:5" x14ac:dyDescent="0.3">
      <c r="A4226" s="5">
        <v>430950</v>
      </c>
      <c r="B4226" s="5" t="s">
        <v>6719</v>
      </c>
      <c r="C4226" s="5" t="s">
        <v>11303</v>
      </c>
      <c r="D4226" s="5" t="s">
        <v>1980</v>
      </c>
      <c r="E4226" s="2">
        <f>VLOOKUP(A4226,Atual_15052023!$A$3:$A$5573,1,0)</f>
        <v>430950</v>
      </c>
    </row>
    <row r="4227" spans="1:5" x14ac:dyDescent="0.3">
      <c r="A4227" s="5">
        <v>431055</v>
      </c>
      <c r="B4227" s="5" t="s">
        <v>6719</v>
      </c>
      <c r="C4227" s="5" t="s">
        <v>11303</v>
      </c>
      <c r="D4227" s="5" t="s">
        <v>361</v>
      </c>
      <c r="E4227" s="2">
        <f>VLOOKUP(A4227,Atual_15052023!$A$3:$A$5573,1,0)</f>
        <v>431055</v>
      </c>
    </row>
    <row r="4228" spans="1:5" x14ac:dyDescent="0.3">
      <c r="A4228" s="5">
        <v>431217</v>
      </c>
      <c r="B4228" s="5" t="s">
        <v>6719</v>
      </c>
      <c r="C4228" s="5" t="s">
        <v>11303</v>
      </c>
      <c r="D4228" s="5" t="s">
        <v>2972</v>
      </c>
      <c r="E4228" s="2">
        <f>VLOOKUP(A4228,Atual_15052023!$A$3:$A$5573,1,0)</f>
        <v>431217</v>
      </c>
    </row>
    <row r="4229" spans="1:5" x14ac:dyDescent="0.3">
      <c r="A4229" s="5">
        <v>431455</v>
      </c>
      <c r="B4229" s="5" t="s">
        <v>6719</v>
      </c>
      <c r="C4229" s="5" t="s">
        <v>11303</v>
      </c>
      <c r="D4229" s="5" t="s">
        <v>8757</v>
      </c>
      <c r="E4229" s="2">
        <f>VLOOKUP(A4229,Atual_15052023!$A$3:$A$5573,1,0)</f>
        <v>431455</v>
      </c>
    </row>
    <row r="4230" spans="1:5" x14ac:dyDescent="0.3">
      <c r="A4230" s="5">
        <v>431510</v>
      </c>
      <c r="B4230" s="5" t="s">
        <v>6719</v>
      </c>
      <c r="C4230" s="5" t="s">
        <v>11303</v>
      </c>
      <c r="D4230" s="5" t="s">
        <v>10409</v>
      </c>
      <c r="E4230" s="2">
        <f>VLOOKUP(A4230,Atual_15052023!$A$3:$A$5573,1,0)</f>
        <v>431510</v>
      </c>
    </row>
    <row r="4231" spans="1:5" x14ac:dyDescent="0.3">
      <c r="A4231" s="5">
        <v>431595</v>
      </c>
      <c r="B4231" s="5" t="s">
        <v>6719</v>
      </c>
      <c r="C4231" s="5" t="s">
        <v>11303</v>
      </c>
      <c r="D4231" s="5" t="s">
        <v>2811</v>
      </c>
      <c r="E4231" s="2">
        <f>VLOOKUP(A4231,Atual_15052023!$A$3:$A$5573,1,0)</f>
        <v>431595</v>
      </c>
    </row>
    <row r="4232" spans="1:5" x14ac:dyDescent="0.3">
      <c r="A4232" s="5">
        <v>431630</v>
      </c>
      <c r="B4232" s="5" t="s">
        <v>6719</v>
      </c>
      <c r="C4232" s="5" t="s">
        <v>11303</v>
      </c>
      <c r="D4232" s="5" t="s">
        <v>1636</v>
      </c>
      <c r="E4232" s="2">
        <f>VLOOKUP(A4232,Atual_15052023!$A$3:$A$5573,1,0)</f>
        <v>431630</v>
      </c>
    </row>
    <row r="4233" spans="1:5" x14ac:dyDescent="0.3">
      <c r="A4233" s="5">
        <v>431647</v>
      </c>
      <c r="B4233" s="5" t="s">
        <v>6719</v>
      </c>
      <c r="C4233" s="5" t="s">
        <v>11303</v>
      </c>
      <c r="D4233" s="5" t="s">
        <v>1225</v>
      </c>
      <c r="E4233" s="2">
        <f>VLOOKUP(A4233,Atual_15052023!$A$3:$A$5573,1,0)</f>
        <v>431647</v>
      </c>
    </row>
    <row r="4234" spans="1:5" x14ac:dyDescent="0.3">
      <c r="A4234" s="5">
        <v>431750</v>
      </c>
      <c r="B4234" s="5" t="s">
        <v>6719</v>
      </c>
      <c r="C4234" s="5" t="s">
        <v>11303</v>
      </c>
      <c r="D4234" s="5" t="s">
        <v>5867</v>
      </c>
      <c r="E4234" s="2">
        <f>VLOOKUP(A4234,Atual_15052023!$A$3:$A$5573,1,0)</f>
        <v>431750</v>
      </c>
    </row>
    <row r="4235" spans="1:5" x14ac:dyDescent="0.3">
      <c r="A4235" s="5">
        <v>431770</v>
      </c>
      <c r="B4235" s="5" t="s">
        <v>6719</v>
      </c>
      <c r="C4235" s="5" t="s">
        <v>11303</v>
      </c>
      <c r="D4235" s="5" t="s">
        <v>3972</v>
      </c>
      <c r="E4235" s="2">
        <f>VLOOKUP(A4235,Atual_15052023!$A$3:$A$5573,1,0)</f>
        <v>431770</v>
      </c>
    </row>
    <row r="4236" spans="1:5" x14ac:dyDescent="0.3">
      <c r="A4236" s="5">
        <v>431800</v>
      </c>
      <c r="B4236" s="5" t="s">
        <v>6719</v>
      </c>
      <c r="C4236" s="5" t="s">
        <v>11303</v>
      </c>
      <c r="D4236" s="5" t="s">
        <v>10943</v>
      </c>
      <c r="E4236" s="2">
        <f>VLOOKUP(A4236,Atual_15052023!$A$3:$A$5573,1,0)</f>
        <v>431800</v>
      </c>
    </row>
    <row r="4237" spans="1:5" x14ac:dyDescent="0.3">
      <c r="A4237" s="5">
        <v>431890</v>
      </c>
      <c r="B4237" s="5" t="s">
        <v>6719</v>
      </c>
      <c r="C4237" s="5" t="s">
        <v>11303</v>
      </c>
      <c r="D4237" s="5" t="s">
        <v>3091</v>
      </c>
      <c r="E4237" s="2">
        <f>VLOOKUP(A4237,Atual_15052023!$A$3:$A$5573,1,0)</f>
        <v>431890</v>
      </c>
    </row>
    <row r="4238" spans="1:5" x14ac:dyDescent="0.3">
      <c r="A4238" s="5">
        <v>431915</v>
      </c>
      <c r="B4238" s="5" t="s">
        <v>6719</v>
      </c>
      <c r="C4238" s="5" t="s">
        <v>11303</v>
      </c>
      <c r="D4238" s="5" t="s">
        <v>7340</v>
      </c>
      <c r="E4238" s="2">
        <f>VLOOKUP(A4238,Atual_15052023!$A$3:$A$5573,1,0)</f>
        <v>431915</v>
      </c>
    </row>
    <row r="4239" spans="1:5" x14ac:dyDescent="0.3">
      <c r="A4239" s="5">
        <v>431920</v>
      </c>
      <c r="B4239" s="5" t="s">
        <v>6719</v>
      </c>
      <c r="C4239" s="5" t="s">
        <v>11303</v>
      </c>
      <c r="D4239" s="5" t="s">
        <v>347</v>
      </c>
      <c r="E4239" s="2">
        <f>VLOOKUP(A4239,Atual_15052023!$A$3:$A$5573,1,0)</f>
        <v>431920</v>
      </c>
    </row>
    <row r="4240" spans="1:5" x14ac:dyDescent="0.3">
      <c r="A4240" s="5">
        <v>431937</v>
      </c>
      <c r="B4240" s="5" t="s">
        <v>6719</v>
      </c>
      <c r="C4240" s="5" t="s">
        <v>11303</v>
      </c>
      <c r="D4240" s="5" t="s">
        <v>3665</v>
      </c>
      <c r="E4240" s="2">
        <f>VLOOKUP(A4240,Atual_15052023!$A$3:$A$5573,1,0)</f>
        <v>431937</v>
      </c>
    </row>
    <row r="4241" spans="1:5" x14ac:dyDescent="0.3">
      <c r="A4241" s="5">
        <v>432057</v>
      </c>
      <c r="B4241" s="5" t="s">
        <v>6719</v>
      </c>
      <c r="C4241" s="5" t="s">
        <v>11303</v>
      </c>
      <c r="D4241" s="5" t="s">
        <v>2270</v>
      </c>
      <c r="E4241" s="2">
        <f>VLOOKUP(A4241,Atual_15052023!$A$3:$A$5573,1,0)</f>
        <v>432057</v>
      </c>
    </row>
    <row r="4242" spans="1:5" x14ac:dyDescent="0.3">
      <c r="A4242" s="5">
        <v>432234</v>
      </c>
      <c r="B4242" s="5" t="s">
        <v>6719</v>
      </c>
      <c r="C4242" s="5" t="s">
        <v>11303</v>
      </c>
      <c r="D4242" s="5" t="s">
        <v>6665</v>
      </c>
      <c r="E4242" s="2">
        <f>VLOOKUP(A4242,Atual_15052023!$A$3:$A$5573,1,0)</f>
        <v>432234</v>
      </c>
    </row>
    <row r="4243" spans="1:5" x14ac:dyDescent="0.3">
      <c r="A4243" s="5">
        <v>432375</v>
      </c>
      <c r="B4243" s="5" t="s">
        <v>6719</v>
      </c>
      <c r="C4243" s="5" t="s">
        <v>11303</v>
      </c>
      <c r="D4243" s="5" t="s">
        <v>4381</v>
      </c>
      <c r="E4243" s="2">
        <f>VLOOKUP(A4243,Atual_15052023!$A$3:$A$5573,1,0)</f>
        <v>432375</v>
      </c>
    </row>
    <row r="4244" spans="1:5" x14ac:dyDescent="0.3">
      <c r="A4244" s="5">
        <v>430420</v>
      </c>
      <c r="B4244" s="5" t="s">
        <v>6719</v>
      </c>
      <c r="C4244" s="5" t="s">
        <v>11304</v>
      </c>
      <c r="D4244" s="5" t="s">
        <v>3785</v>
      </c>
      <c r="E4244" s="2">
        <f>VLOOKUP(A4244,Atual_15052023!$A$3:$A$5573,1,0)</f>
        <v>430420</v>
      </c>
    </row>
    <row r="4245" spans="1:5" x14ac:dyDescent="0.3">
      <c r="A4245" s="5">
        <v>430915</v>
      </c>
      <c r="B4245" s="5" t="s">
        <v>6719</v>
      </c>
      <c r="C4245" s="5" t="s">
        <v>11304</v>
      </c>
      <c r="D4245" s="5" t="s">
        <v>6050</v>
      </c>
      <c r="E4245" s="2">
        <f>VLOOKUP(A4245,Atual_15052023!$A$3:$A$5573,1,0)</f>
        <v>430915</v>
      </c>
    </row>
    <row r="4246" spans="1:5" x14ac:dyDescent="0.3">
      <c r="A4246" s="5">
        <v>430957</v>
      </c>
      <c r="B4246" s="5" t="s">
        <v>6719</v>
      </c>
      <c r="C4246" s="5" t="s">
        <v>11304</v>
      </c>
      <c r="D4246" s="5" t="s">
        <v>7246</v>
      </c>
      <c r="E4246" s="2">
        <f>VLOOKUP(A4246,Atual_15052023!$A$3:$A$5573,1,0)</f>
        <v>430957</v>
      </c>
    </row>
    <row r="4247" spans="1:5" x14ac:dyDescent="0.3">
      <c r="A4247" s="5">
        <v>431215</v>
      </c>
      <c r="B4247" s="5" t="s">
        <v>6719</v>
      </c>
      <c r="C4247" s="5" t="s">
        <v>11304</v>
      </c>
      <c r="D4247" s="5" t="s">
        <v>2112</v>
      </c>
      <c r="E4247" s="2">
        <f>VLOOKUP(A4247,Atual_15052023!$A$3:$A$5573,1,0)</f>
        <v>431215</v>
      </c>
    </row>
    <row r="4248" spans="1:5" x14ac:dyDescent="0.3">
      <c r="A4248" s="5">
        <v>431395</v>
      </c>
      <c r="B4248" s="5" t="s">
        <v>6719</v>
      </c>
      <c r="C4248" s="5" t="s">
        <v>11304</v>
      </c>
      <c r="D4248" s="5" t="s">
        <v>7427</v>
      </c>
      <c r="E4248" s="2">
        <f>VLOOKUP(A4248,Atual_15052023!$A$3:$A$5573,1,0)</f>
        <v>431395</v>
      </c>
    </row>
    <row r="4249" spans="1:5" x14ac:dyDescent="0.3">
      <c r="A4249" s="5">
        <v>431407</v>
      </c>
      <c r="B4249" s="5" t="s">
        <v>6719</v>
      </c>
      <c r="C4249" s="5" t="s">
        <v>11304</v>
      </c>
      <c r="D4249" s="5" t="s">
        <v>5136</v>
      </c>
      <c r="E4249" s="2">
        <f>VLOOKUP(A4249,Atual_15052023!$A$3:$A$5573,1,0)</f>
        <v>431407</v>
      </c>
    </row>
    <row r="4250" spans="1:5" x14ac:dyDescent="0.3">
      <c r="A4250" s="5">
        <v>431570</v>
      </c>
      <c r="B4250" s="5" t="s">
        <v>6719</v>
      </c>
      <c r="C4250" s="5" t="s">
        <v>11304</v>
      </c>
      <c r="D4250" s="5" t="s">
        <v>10553</v>
      </c>
      <c r="E4250" s="2">
        <f>VLOOKUP(A4250,Atual_15052023!$A$3:$A$5573,1,0)</f>
        <v>431570</v>
      </c>
    </row>
    <row r="4251" spans="1:5" x14ac:dyDescent="0.3">
      <c r="A4251" s="5">
        <v>431680</v>
      </c>
      <c r="B4251" s="5" t="s">
        <v>6719</v>
      </c>
      <c r="C4251" s="5" t="s">
        <v>11304</v>
      </c>
      <c r="D4251" s="5" t="s">
        <v>4244</v>
      </c>
      <c r="E4251" s="2">
        <f>VLOOKUP(A4251,Atual_15052023!$A$3:$A$5573,1,0)</f>
        <v>431680</v>
      </c>
    </row>
    <row r="4252" spans="1:5" x14ac:dyDescent="0.3">
      <c r="A4252" s="5">
        <v>432067</v>
      </c>
      <c r="B4252" s="5" t="s">
        <v>6719</v>
      </c>
      <c r="C4252" s="5" t="s">
        <v>11304</v>
      </c>
      <c r="D4252" s="5" t="s">
        <v>5333</v>
      </c>
      <c r="E4252" s="2">
        <f>VLOOKUP(A4252,Atual_15052023!$A$3:$A$5573,1,0)</f>
        <v>432067</v>
      </c>
    </row>
    <row r="4253" spans="1:5" x14ac:dyDescent="0.3">
      <c r="A4253" s="5">
        <v>432253</v>
      </c>
      <c r="B4253" s="5" t="s">
        <v>6719</v>
      </c>
      <c r="C4253" s="5" t="s">
        <v>11304</v>
      </c>
      <c r="D4253" s="5" t="s">
        <v>9302</v>
      </c>
      <c r="E4253" s="2">
        <f>VLOOKUP(A4253,Atual_15052023!$A$3:$A$5573,1,0)</f>
        <v>432253</v>
      </c>
    </row>
    <row r="4254" spans="1:5" x14ac:dyDescent="0.3">
      <c r="A4254" s="5">
        <v>432252</v>
      </c>
      <c r="B4254" s="5" t="s">
        <v>6719</v>
      </c>
      <c r="C4254" s="5" t="s">
        <v>11304</v>
      </c>
      <c r="D4254" s="5" t="s">
        <v>10517</v>
      </c>
      <c r="E4254" s="2">
        <f>VLOOKUP(A4254,Atual_15052023!$A$3:$A$5573,1,0)</f>
        <v>432252</v>
      </c>
    </row>
    <row r="4255" spans="1:5" x14ac:dyDescent="0.3">
      <c r="A4255" s="5">
        <v>432260</v>
      </c>
      <c r="B4255" s="5" t="s">
        <v>6719</v>
      </c>
      <c r="C4255" s="5" t="s">
        <v>11304</v>
      </c>
      <c r="D4255" s="5" t="s">
        <v>523</v>
      </c>
      <c r="E4255" s="2">
        <f>VLOOKUP(A4255,Atual_15052023!$A$3:$A$5573,1,0)</f>
        <v>432260</v>
      </c>
    </row>
    <row r="4256" spans="1:5" x14ac:dyDescent="0.3">
      <c r="A4256" s="5">
        <v>432270</v>
      </c>
      <c r="B4256" s="5" t="s">
        <v>6719</v>
      </c>
      <c r="C4256" s="5" t="s">
        <v>11304</v>
      </c>
      <c r="D4256" s="5" t="s">
        <v>10768</v>
      </c>
      <c r="E4256" s="2">
        <f>VLOOKUP(A4256,Atual_15052023!$A$3:$A$5573,1,0)</f>
        <v>432270</v>
      </c>
    </row>
    <row r="4257" spans="1:5" x14ac:dyDescent="0.3">
      <c r="A4257" s="5">
        <v>430030</v>
      </c>
      <c r="B4257" s="5" t="s">
        <v>6719</v>
      </c>
      <c r="C4257" s="5" t="s">
        <v>11305</v>
      </c>
      <c r="D4257" s="5" t="s">
        <v>5997</v>
      </c>
      <c r="E4257" s="2">
        <f>VLOOKUP(A4257,Atual_15052023!$A$3:$A$5573,1,0)</f>
        <v>430030</v>
      </c>
    </row>
    <row r="4258" spans="1:5" x14ac:dyDescent="0.3">
      <c r="A4258" s="5">
        <v>430045</v>
      </c>
      <c r="B4258" s="5" t="s">
        <v>6719</v>
      </c>
      <c r="C4258" s="5" t="s">
        <v>11305</v>
      </c>
      <c r="D4258" s="5" t="s">
        <v>10656</v>
      </c>
      <c r="E4258" s="2">
        <f>VLOOKUP(A4258,Atual_15052023!$A$3:$A$5573,1,0)</f>
        <v>430045</v>
      </c>
    </row>
    <row r="4259" spans="1:5" x14ac:dyDescent="0.3">
      <c r="A4259" s="5">
        <v>430220</v>
      </c>
      <c r="B4259" s="5" t="s">
        <v>6719</v>
      </c>
      <c r="C4259" s="5" t="s">
        <v>11305</v>
      </c>
      <c r="D4259" s="5" t="s">
        <v>8787</v>
      </c>
      <c r="E4259" s="2">
        <f>VLOOKUP(A4259,Atual_15052023!$A$3:$A$5573,1,0)</f>
        <v>430220</v>
      </c>
    </row>
    <row r="4260" spans="1:5" x14ac:dyDescent="0.3">
      <c r="A4260" s="5">
        <v>430370</v>
      </c>
      <c r="B4260" s="5" t="s">
        <v>6719</v>
      </c>
      <c r="C4260" s="5" t="s">
        <v>11305</v>
      </c>
      <c r="D4260" s="5" t="s">
        <v>379</v>
      </c>
      <c r="E4260" s="2">
        <f>VLOOKUP(A4260,Atual_15052023!$A$3:$A$5573,1,0)</f>
        <v>430370</v>
      </c>
    </row>
    <row r="4261" spans="1:5" x14ac:dyDescent="0.3">
      <c r="A4261" s="5">
        <v>430430</v>
      </c>
      <c r="B4261" s="5" t="s">
        <v>6719</v>
      </c>
      <c r="C4261" s="5" t="s">
        <v>11305</v>
      </c>
      <c r="D4261" s="5" t="s">
        <v>7585</v>
      </c>
      <c r="E4261" s="2">
        <f>VLOOKUP(A4261,Atual_15052023!$A$3:$A$5573,1,0)</f>
        <v>430430</v>
      </c>
    </row>
    <row r="4262" spans="1:5" x14ac:dyDescent="0.3">
      <c r="A4262" s="5">
        <v>430673</v>
      </c>
      <c r="B4262" s="5" t="s">
        <v>6719</v>
      </c>
      <c r="C4262" s="5" t="s">
        <v>11305</v>
      </c>
      <c r="D4262" s="5" t="s">
        <v>10719</v>
      </c>
      <c r="E4262" s="2">
        <f>VLOOKUP(A4262,Atual_15052023!$A$3:$A$5573,1,0)</f>
        <v>430673</v>
      </c>
    </row>
    <row r="4263" spans="1:5" x14ac:dyDescent="0.3">
      <c r="A4263" s="5">
        <v>430900</v>
      </c>
      <c r="B4263" s="5" t="s">
        <v>6719</v>
      </c>
      <c r="C4263" s="5" t="s">
        <v>11305</v>
      </c>
      <c r="D4263" s="5" t="s">
        <v>3647</v>
      </c>
      <c r="E4263" s="2">
        <f>VLOOKUP(A4263,Atual_15052023!$A$3:$A$5573,1,0)</f>
        <v>430900</v>
      </c>
    </row>
    <row r="4264" spans="1:5" x14ac:dyDescent="0.3">
      <c r="A4264" s="5">
        <v>430960</v>
      </c>
      <c r="B4264" s="5" t="s">
        <v>6719</v>
      </c>
      <c r="C4264" s="5" t="s">
        <v>11305</v>
      </c>
      <c r="D4264" s="5" t="s">
        <v>8539</v>
      </c>
      <c r="E4264" s="2">
        <f>VLOOKUP(A4264,Atual_15052023!$A$3:$A$5573,1,0)</f>
        <v>430960</v>
      </c>
    </row>
    <row r="4265" spans="1:5" x14ac:dyDescent="0.3">
      <c r="A4265" s="5">
        <v>431040</v>
      </c>
      <c r="B4265" s="5" t="s">
        <v>6719</v>
      </c>
      <c r="C4265" s="5" t="s">
        <v>11305</v>
      </c>
      <c r="D4265" s="5" t="s">
        <v>3535</v>
      </c>
      <c r="E4265" s="2">
        <f>VLOOKUP(A4265,Atual_15052023!$A$3:$A$5573,1,0)</f>
        <v>431040</v>
      </c>
    </row>
    <row r="4266" spans="1:5" x14ac:dyDescent="0.3">
      <c r="A4266" s="5">
        <v>431301</v>
      </c>
      <c r="B4266" s="5" t="s">
        <v>6719</v>
      </c>
      <c r="C4266" s="5" t="s">
        <v>11305</v>
      </c>
      <c r="D4266" s="5" t="s">
        <v>10953</v>
      </c>
      <c r="E4266" s="2">
        <f>VLOOKUP(A4266,Atual_15052023!$A$3:$A$5573,1,0)</f>
        <v>431301</v>
      </c>
    </row>
    <row r="4267" spans="1:5" x14ac:dyDescent="0.3">
      <c r="A4267" s="5">
        <v>431342</v>
      </c>
      <c r="B4267" s="5" t="s">
        <v>6719</v>
      </c>
      <c r="C4267" s="5" t="s">
        <v>11305</v>
      </c>
      <c r="D4267" s="5" t="s">
        <v>2465</v>
      </c>
      <c r="E4267" s="2">
        <f>VLOOKUP(A4267,Atual_15052023!$A$3:$A$5573,1,0)</f>
        <v>431342</v>
      </c>
    </row>
    <row r="4268" spans="1:5" x14ac:dyDescent="0.3">
      <c r="A4268" s="5">
        <v>431500</v>
      </c>
      <c r="B4268" s="5" t="s">
        <v>6719</v>
      </c>
      <c r="C4268" s="5" t="s">
        <v>11305</v>
      </c>
      <c r="D4268" s="5" t="s">
        <v>11021</v>
      </c>
      <c r="E4268" s="2">
        <f>VLOOKUP(A4268,Atual_15052023!$A$3:$A$5573,1,0)</f>
        <v>431500</v>
      </c>
    </row>
    <row r="4269" spans="1:5" x14ac:dyDescent="0.3">
      <c r="A4269" s="5">
        <v>431505</v>
      </c>
      <c r="B4269" s="5" t="s">
        <v>6719</v>
      </c>
      <c r="C4269" s="5" t="s">
        <v>11305</v>
      </c>
      <c r="D4269" s="5" t="s">
        <v>2906</v>
      </c>
      <c r="E4269" s="2">
        <f>VLOOKUP(A4269,Atual_15052023!$A$3:$A$5573,1,0)</f>
        <v>431505</v>
      </c>
    </row>
    <row r="4270" spans="1:5" x14ac:dyDescent="0.3">
      <c r="A4270" s="5">
        <v>431507</v>
      </c>
      <c r="B4270" s="5" t="s">
        <v>6719</v>
      </c>
      <c r="C4270" s="5" t="s">
        <v>11305</v>
      </c>
      <c r="D4270" s="5" t="s">
        <v>2607</v>
      </c>
      <c r="E4270" s="2">
        <f>VLOOKUP(A4270,Atual_15052023!$A$3:$A$5573,1,0)</f>
        <v>431507</v>
      </c>
    </row>
    <row r="4271" spans="1:5" x14ac:dyDescent="0.3">
      <c r="A4271" s="5">
        <v>431720</v>
      </c>
      <c r="B4271" s="5" t="s">
        <v>6719</v>
      </c>
      <c r="C4271" s="5" t="s">
        <v>11305</v>
      </c>
      <c r="D4271" s="5" t="s">
        <v>7060</v>
      </c>
      <c r="E4271" s="2">
        <f>VLOOKUP(A4271,Atual_15052023!$A$3:$A$5573,1,0)</f>
        <v>431720</v>
      </c>
    </row>
    <row r="4272" spans="1:5" x14ac:dyDescent="0.3">
      <c r="A4272" s="5">
        <v>431790</v>
      </c>
      <c r="B4272" s="5" t="s">
        <v>6719</v>
      </c>
      <c r="C4272" s="5" t="s">
        <v>11305</v>
      </c>
      <c r="D4272" s="5" t="s">
        <v>9251</v>
      </c>
      <c r="E4272" s="2">
        <f>VLOOKUP(A4272,Atual_15052023!$A$3:$A$5573,1,0)</f>
        <v>431790</v>
      </c>
    </row>
    <row r="4273" spans="1:5" x14ac:dyDescent="0.3">
      <c r="A4273" s="5">
        <v>431849</v>
      </c>
      <c r="B4273" s="5" t="s">
        <v>6719</v>
      </c>
      <c r="C4273" s="5" t="s">
        <v>11305</v>
      </c>
      <c r="D4273" s="5" t="s">
        <v>9509</v>
      </c>
      <c r="E4273" s="2">
        <f>VLOOKUP(A4273,Atual_15052023!$A$3:$A$5573,1,0)</f>
        <v>431849</v>
      </c>
    </row>
    <row r="4274" spans="1:5" x14ac:dyDescent="0.3">
      <c r="A4274" s="5">
        <v>431930</v>
      </c>
      <c r="B4274" s="5" t="s">
        <v>6719</v>
      </c>
      <c r="C4274" s="5" t="s">
        <v>11305</v>
      </c>
      <c r="D4274" s="5" t="s">
        <v>2492</v>
      </c>
      <c r="E4274" s="2">
        <f>VLOOKUP(A4274,Atual_15052023!$A$3:$A$5573,1,0)</f>
        <v>431930</v>
      </c>
    </row>
    <row r="4275" spans="1:5" x14ac:dyDescent="0.3">
      <c r="A4275" s="5">
        <v>432032</v>
      </c>
      <c r="B4275" s="5" t="s">
        <v>6719</v>
      </c>
      <c r="C4275" s="5" t="s">
        <v>11305</v>
      </c>
      <c r="D4275" s="5" t="s">
        <v>10909</v>
      </c>
      <c r="E4275" s="2">
        <f>VLOOKUP(A4275,Atual_15052023!$A$3:$A$5573,1,0)</f>
        <v>432032</v>
      </c>
    </row>
    <row r="4276" spans="1:5" x14ac:dyDescent="0.3">
      <c r="A4276" s="5">
        <v>432180</v>
      </c>
      <c r="B4276" s="5" t="s">
        <v>6719</v>
      </c>
      <c r="C4276" s="5" t="s">
        <v>11305</v>
      </c>
      <c r="D4276" s="5" t="s">
        <v>9968</v>
      </c>
      <c r="E4276" s="2">
        <f>VLOOKUP(A4276,Atual_15052023!$A$3:$A$5573,1,0)</f>
        <v>432180</v>
      </c>
    </row>
    <row r="4277" spans="1:5" x14ac:dyDescent="0.3">
      <c r="A4277" s="5">
        <v>432210</v>
      </c>
      <c r="B4277" s="5" t="s">
        <v>6719</v>
      </c>
      <c r="C4277" s="5" t="s">
        <v>11305</v>
      </c>
      <c r="D4277" s="5" t="s">
        <v>7357</v>
      </c>
      <c r="E4277" s="2">
        <f>VLOOKUP(A4277,Atual_15052023!$A$3:$A$5573,1,0)</f>
        <v>432210</v>
      </c>
    </row>
    <row r="4278" spans="1:5" x14ac:dyDescent="0.3">
      <c r="A4278" s="5">
        <v>432230</v>
      </c>
      <c r="B4278" s="5" t="s">
        <v>6719</v>
      </c>
      <c r="C4278" s="5" t="s">
        <v>11305</v>
      </c>
      <c r="D4278" s="5" t="s">
        <v>9775</v>
      </c>
      <c r="E4278" s="2">
        <f>VLOOKUP(A4278,Atual_15052023!$A$3:$A$5573,1,0)</f>
        <v>432230</v>
      </c>
    </row>
    <row r="4279" spans="1:5" x14ac:dyDescent="0.3">
      <c r="A4279" s="5">
        <v>430195</v>
      </c>
      <c r="B4279" s="5" t="s">
        <v>6719</v>
      </c>
      <c r="C4279" s="5" t="s">
        <v>11306</v>
      </c>
      <c r="D4279" s="5" t="s">
        <v>7464</v>
      </c>
      <c r="E4279" s="2">
        <f>VLOOKUP(A4279,Atual_15052023!$A$3:$A$5573,1,0)</f>
        <v>430195</v>
      </c>
    </row>
    <row r="4280" spans="1:5" x14ac:dyDescent="0.3">
      <c r="A4280" s="5">
        <v>430215</v>
      </c>
      <c r="B4280" s="5" t="s">
        <v>6719</v>
      </c>
      <c r="C4280" s="5" t="s">
        <v>11306</v>
      </c>
      <c r="D4280" s="5" t="s">
        <v>3351</v>
      </c>
      <c r="E4280" s="2">
        <f>VLOOKUP(A4280,Atual_15052023!$A$3:$A$5573,1,0)</f>
        <v>430215</v>
      </c>
    </row>
    <row r="4281" spans="1:5" x14ac:dyDescent="0.3">
      <c r="A4281" s="5">
        <v>430260</v>
      </c>
      <c r="B4281" s="5" t="s">
        <v>6719</v>
      </c>
      <c r="C4281" s="5" t="s">
        <v>11306</v>
      </c>
      <c r="D4281" s="5" t="s">
        <v>4469</v>
      </c>
      <c r="E4281" s="2">
        <f>VLOOKUP(A4281,Atual_15052023!$A$3:$A$5573,1,0)</f>
        <v>430260</v>
      </c>
    </row>
    <row r="4282" spans="1:5" x14ac:dyDescent="0.3">
      <c r="A4282" s="5">
        <v>430515</v>
      </c>
      <c r="B4282" s="5" t="s">
        <v>6719</v>
      </c>
      <c r="C4282" s="5" t="s">
        <v>11306</v>
      </c>
      <c r="D4282" s="5" t="s">
        <v>9282</v>
      </c>
      <c r="E4282" s="2">
        <f>VLOOKUP(A4282,Atual_15052023!$A$3:$A$5573,1,0)</f>
        <v>430515</v>
      </c>
    </row>
    <row r="4283" spans="1:5" x14ac:dyDescent="0.3">
      <c r="A4283" s="5">
        <v>430530</v>
      </c>
      <c r="B4283" s="5" t="s">
        <v>6719</v>
      </c>
      <c r="C4283" s="5" t="s">
        <v>11306</v>
      </c>
      <c r="D4283" s="5" t="s">
        <v>3271</v>
      </c>
      <c r="E4283" s="2">
        <f>VLOOKUP(A4283,Atual_15052023!$A$3:$A$5573,1,0)</f>
        <v>430530</v>
      </c>
    </row>
    <row r="4284" spans="1:5" x14ac:dyDescent="0.3">
      <c r="A4284" s="5">
        <v>430580</v>
      </c>
      <c r="B4284" s="5" t="s">
        <v>6719</v>
      </c>
      <c r="C4284" s="5" t="s">
        <v>11306</v>
      </c>
      <c r="D4284" s="5" t="s">
        <v>2049</v>
      </c>
      <c r="E4284" s="2">
        <f>VLOOKUP(A4284,Atual_15052023!$A$3:$A$5573,1,0)</f>
        <v>430580</v>
      </c>
    </row>
    <row r="4285" spans="1:5" x14ac:dyDescent="0.3">
      <c r="A4285" s="5">
        <v>430590</v>
      </c>
      <c r="B4285" s="5" t="s">
        <v>6719</v>
      </c>
      <c r="C4285" s="5" t="s">
        <v>11306</v>
      </c>
      <c r="D4285" s="5" t="s">
        <v>7043</v>
      </c>
      <c r="E4285" s="2">
        <f>VLOOKUP(A4285,Atual_15052023!$A$3:$A$5573,1,0)</f>
        <v>430590</v>
      </c>
    </row>
    <row r="4286" spans="1:5" x14ac:dyDescent="0.3">
      <c r="A4286" s="5">
        <v>430642</v>
      </c>
      <c r="B4286" s="5" t="s">
        <v>6719</v>
      </c>
      <c r="C4286" s="5" t="s">
        <v>11306</v>
      </c>
      <c r="D4286" s="5" t="s">
        <v>5432</v>
      </c>
      <c r="E4286" s="2">
        <f>VLOOKUP(A4286,Atual_15052023!$A$3:$A$5573,1,0)</f>
        <v>430642</v>
      </c>
    </row>
    <row r="4287" spans="1:5" x14ac:dyDescent="0.3">
      <c r="A4287" s="5">
        <v>430692</v>
      </c>
      <c r="B4287" s="5" t="s">
        <v>6719</v>
      </c>
      <c r="C4287" s="5" t="s">
        <v>11306</v>
      </c>
      <c r="D4287" s="5" t="s">
        <v>1728</v>
      </c>
      <c r="E4287" s="2">
        <f>VLOOKUP(A4287,Atual_15052023!$A$3:$A$5573,1,0)</f>
        <v>430692</v>
      </c>
    </row>
    <row r="4288" spans="1:5" x14ac:dyDescent="0.3">
      <c r="A4288" s="5">
        <v>430912</v>
      </c>
      <c r="B4288" s="5" t="s">
        <v>6719</v>
      </c>
      <c r="C4288" s="5" t="s">
        <v>11306</v>
      </c>
      <c r="D4288" s="5" t="s">
        <v>10135</v>
      </c>
      <c r="E4288" s="2">
        <f>VLOOKUP(A4288,Atual_15052023!$A$3:$A$5573,1,0)</f>
        <v>430912</v>
      </c>
    </row>
    <row r="4289" spans="1:5" x14ac:dyDescent="0.3">
      <c r="A4289" s="5">
        <v>431085</v>
      </c>
      <c r="B4289" s="5" t="s">
        <v>6719</v>
      </c>
      <c r="C4289" s="5" t="s">
        <v>11306</v>
      </c>
      <c r="D4289" s="5" t="s">
        <v>2523</v>
      </c>
      <c r="E4289" s="2">
        <f>VLOOKUP(A4289,Atual_15052023!$A$3:$A$5573,1,0)</f>
        <v>431085</v>
      </c>
    </row>
    <row r="4290" spans="1:5" x14ac:dyDescent="0.3">
      <c r="A4290" s="5">
        <v>431142</v>
      </c>
      <c r="B4290" s="5" t="s">
        <v>6719</v>
      </c>
      <c r="C4290" s="5" t="s">
        <v>11306</v>
      </c>
      <c r="D4290" s="5" t="s">
        <v>960</v>
      </c>
      <c r="E4290" s="2">
        <f>VLOOKUP(A4290,Atual_15052023!$A$3:$A$5573,1,0)</f>
        <v>431142</v>
      </c>
    </row>
    <row r="4291" spans="1:5" x14ac:dyDescent="0.3">
      <c r="A4291" s="5">
        <v>431230</v>
      </c>
      <c r="B4291" s="5" t="s">
        <v>6719</v>
      </c>
      <c r="C4291" s="5" t="s">
        <v>11306</v>
      </c>
      <c r="D4291" s="5" t="s">
        <v>6054</v>
      </c>
      <c r="E4291" s="2">
        <f>VLOOKUP(A4291,Atual_15052023!$A$3:$A$5573,1,0)</f>
        <v>431230</v>
      </c>
    </row>
    <row r="4292" spans="1:5" x14ac:dyDescent="0.3">
      <c r="A4292" s="5">
        <v>431295</v>
      </c>
      <c r="B4292" s="5" t="s">
        <v>6719</v>
      </c>
      <c r="C4292" s="5" t="s">
        <v>11306</v>
      </c>
      <c r="D4292" s="5" t="s">
        <v>2538</v>
      </c>
      <c r="E4292" s="2">
        <f>VLOOKUP(A4292,Atual_15052023!$A$3:$A$5573,1,0)</f>
        <v>431295</v>
      </c>
    </row>
    <row r="4293" spans="1:5" x14ac:dyDescent="0.3">
      <c r="A4293" s="5">
        <v>431349</v>
      </c>
      <c r="B4293" s="5" t="s">
        <v>6719</v>
      </c>
      <c r="C4293" s="5" t="s">
        <v>11306</v>
      </c>
      <c r="D4293" s="5" t="s">
        <v>5224</v>
      </c>
      <c r="E4293" s="2">
        <f>VLOOKUP(A4293,Atual_15052023!$A$3:$A$5573,1,0)</f>
        <v>431349</v>
      </c>
    </row>
    <row r="4294" spans="1:5" x14ac:dyDescent="0.3">
      <c r="A4294" s="5">
        <v>431346</v>
      </c>
      <c r="B4294" s="5" t="s">
        <v>6719</v>
      </c>
      <c r="C4294" s="5" t="s">
        <v>11306</v>
      </c>
      <c r="D4294" s="5" t="s">
        <v>8110</v>
      </c>
      <c r="E4294" s="2">
        <f>VLOOKUP(A4294,Atual_15052023!$A$3:$A$5573,1,0)</f>
        <v>431346</v>
      </c>
    </row>
    <row r="4295" spans="1:5" x14ac:dyDescent="0.3">
      <c r="A4295" s="5">
        <v>431370</v>
      </c>
      <c r="B4295" s="5" t="s">
        <v>6719</v>
      </c>
      <c r="C4295" s="5" t="s">
        <v>11306</v>
      </c>
      <c r="D4295" s="5" t="s">
        <v>1357</v>
      </c>
      <c r="E4295" s="2">
        <f>VLOOKUP(A4295,Atual_15052023!$A$3:$A$5573,1,0)</f>
        <v>431370</v>
      </c>
    </row>
    <row r="4296" spans="1:5" x14ac:dyDescent="0.3">
      <c r="A4296" s="5">
        <v>431540</v>
      </c>
      <c r="B4296" s="5" t="s">
        <v>6719</v>
      </c>
      <c r="C4296" s="5" t="s">
        <v>11306</v>
      </c>
      <c r="D4296" s="5" t="s">
        <v>1524</v>
      </c>
      <c r="E4296" s="2">
        <f>VLOOKUP(A4296,Atual_15052023!$A$3:$A$5573,1,0)</f>
        <v>431540</v>
      </c>
    </row>
    <row r="4297" spans="1:5" x14ac:dyDescent="0.3">
      <c r="A4297" s="5">
        <v>431610</v>
      </c>
      <c r="B4297" s="5" t="s">
        <v>6719</v>
      </c>
      <c r="C4297" s="5" t="s">
        <v>11306</v>
      </c>
      <c r="D4297" s="5" t="s">
        <v>2034</v>
      </c>
      <c r="E4297" s="2">
        <f>VLOOKUP(A4297,Atual_15052023!$A$3:$A$5573,1,0)</f>
        <v>431610</v>
      </c>
    </row>
    <row r="4298" spans="1:5" x14ac:dyDescent="0.3">
      <c r="A4298" s="5">
        <v>431620</v>
      </c>
      <c r="B4298" s="5" t="s">
        <v>6719</v>
      </c>
      <c r="C4298" s="5" t="s">
        <v>11306</v>
      </c>
      <c r="D4298" s="5" t="s">
        <v>3072</v>
      </c>
      <c r="E4298" s="2">
        <f>VLOOKUP(A4298,Atual_15052023!$A$3:$A$5573,1,0)</f>
        <v>431620</v>
      </c>
    </row>
    <row r="4299" spans="1:5" x14ac:dyDescent="0.3">
      <c r="A4299" s="5">
        <v>431642</v>
      </c>
      <c r="B4299" s="5" t="s">
        <v>6719</v>
      </c>
      <c r="C4299" s="5" t="s">
        <v>11306</v>
      </c>
      <c r="D4299" s="5" t="s">
        <v>9920</v>
      </c>
      <c r="E4299" s="2">
        <f>VLOOKUP(A4299,Atual_15052023!$A$3:$A$5573,1,0)</f>
        <v>431642</v>
      </c>
    </row>
    <row r="4300" spans="1:5" x14ac:dyDescent="0.3">
      <c r="A4300" s="5">
        <v>431845</v>
      </c>
      <c r="B4300" s="5" t="s">
        <v>6719</v>
      </c>
      <c r="C4300" s="5" t="s">
        <v>11306</v>
      </c>
      <c r="D4300" s="5" t="s">
        <v>3219</v>
      </c>
      <c r="E4300" s="2">
        <f>VLOOKUP(A4300,Atual_15052023!$A$3:$A$5573,1,0)</f>
        <v>431845</v>
      </c>
    </row>
    <row r="4301" spans="1:5" x14ac:dyDescent="0.3">
      <c r="A4301" s="5">
        <v>431936</v>
      </c>
      <c r="B4301" s="5" t="s">
        <v>6719</v>
      </c>
      <c r="C4301" s="5" t="s">
        <v>11306</v>
      </c>
      <c r="D4301" s="5" t="s">
        <v>10954</v>
      </c>
      <c r="E4301" s="2">
        <f>VLOOKUP(A4301,Atual_15052023!$A$3:$A$5573,1,0)</f>
        <v>431936</v>
      </c>
    </row>
    <row r="4302" spans="1:5" x14ac:dyDescent="0.3">
      <c r="A4302" s="5">
        <v>432010</v>
      </c>
      <c r="B4302" s="5" t="s">
        <v>6719</v>
      </c>
      <c r="C4302" s="5" t="s">
        <v>11306</v>
      </c>
      <c r="D4302" s="5" t="s">
        <v>10139</v>
      </c>
      <c r="E4302" s="2">
        <f>VLOOKUP(A4302,Atual_15052023!$A$3:$A$5573,1,0)</f>
        <v>432010</v>
      </c>
    </row>
    <row r="4303" spans="1:5" x14ac:dyDescent="0.3">
      <c r="A4303" s="5">
        <v>432185</v>
      </c>
      <c r="B4303" s="5" t="s">
        <v>6719</v>
      </c>
      <c r="C4303" s="5" t="s">
        <v>11306</v>
      </c>
      <c r="D4303" s="5" t="s">
        <v>5219</v>
      </c>
      <c r="E4303" s="2">
        <f>VLOOKUP(A4303,Atual_15052023!$A$3:$A$5573,1,0)</f>
        <v>432185</v>
      </c>
    </row>
    <row r="4304" spans="1:5" x14ac:dyDescent="0.3">
      <c r="A4304" s="5">
        <v>432195</v>
      </c>
      <c r="B4304" s="5" t="s">
        <v>6719</v>
      </c>
      <c r="C4304" s="5" t="s">
        <v>11306</v>
      </c>
      <c r="D4304" s="5" t="s">
        <v>9498</v>
      </c>
      <c r="E4304" s="2">
        <f>VLOOKUP(A4304,Atual_15052023!$A$3:$A$5573,1,0)</f>
        <v>432195</v>
      </c>
    </row>
    <row r="4305" spans="1:5" x14ac:dyDescent="0.3">
      <c r="A4305" s="5">
        <v>430070</v>
      </c>
      <c r="B4305" s="5" t="s">
        <v>6719</v>
      </c>
      <c r="C4305" s="5" t="s">
        <v>11307</v>
      </c>
      <c r="D4305" s="5" t="s">
        <v>5068</v>
      </c>
      <c r="E4305" s="2">
        <f>VLOOKUP(A4305,Atual_15052023!$A$3:$A$5573,1,0)</f>
        <v>430070</v>
      </c>
    </row>
    <row r="4306" spans="1:5" x14ac:dyDescent="0.3">
      <c r="A4306" s="5">
        <v>430100</v>
      </c>
      <c r="B4306" s="5" t="s">
        <v>6719</v>
      </c>
      <c r="C4306" s="5" t="s">
        <v>11307</v>
      </c>
      <c r="D4306" s="5" t="s">
        <v>596</v>
      </c>
      <c r="E4306" s="2">
        <f>VLOOKUP(A4306,Atual_15052023!$A$3:$A$5573,1,0)</f>
        <v>430100</v>
      </c>
    </row>
    <row r="4307" spans="1:5" x14ac:dyDescent="0.3">
      <c r="A4307" s="5">
        <v>430140</v>
      </c>
      <c r="B4307" s="5" t="s">
        <v>6719</v>
      </c>
      <c r="C4307" s="5" t="s">
        <v>11307</v>
      </c>
      <c r="D4307" s="5" t="s">
        <v>6611</v>
      </c>
      <c r="E4307" s="2">
        <f>VLOOKUP(A4307,Atual_15052023!$A$3:$A$5573,1,0)</f>
        <v>430140</v>
      </c>
    </row>
    <row r="4308" spans="1:5" x14ac:dyDescent="0.3">
      <c r="A4308" s="5">
        <v>430200</v>
      </c>
      <c r="B4308" s="5" t="s">
        <v>6719</v>
      </c>
      <c r="C4308" s="5" t="s">
        <v>11307</v>
      </c>
      <c r="D4308" s="5" t="s">
        <v>1738</v>
      </c>
      <c r="E4308" s="2">
        <f>VLOOKUP(A4308,Atual_15052023!$A$3:$A$5573,1,0)</f>
        <v>430200</v>
      </c>
    </row>
    <row r="4309" spans="1:5" x14ac:dyDescent="0.3">
      <c r="A4309" s="5">
        <v>430240</v>
      </c>
      <c r="B4309" s="5" t="s">
        <v>6719</v>
      </c>
      <c r="C4309" s="5" t="s">
        <v>11307</v>
      </c>
      <c r="D4309" s="5" t="s">
        <v>574</v>
      </c>
      <c r="E4309" s="2">
        <f>VLOOKUP(A4309,Atual_15052023!$A$3:$A$5573,1,0)</f>
        <v>430240</v>
      </c>
    </row>
    <row r="4310" spans="1:5" x14ac:dyDescent="0.3">
      <c r="A4310" s="5">
        <v>430245</v>
      </c>
      <c r="B4310" s="5" t="s">
        <v>6719</v>
      </c>
      <c r="C4310" s="5" t="s">
        <v>11307</v>
      </c>
      <c r="D4310" s="5" t="s">
        <v>8526</v>
      </c>
      <c r="E4310" s="2">
        <f>VLOOKUP(A4310,Atual_15052023!$A$3:$A$5573,1,0)</f>
        <v>430245</v>
      </c>
    </row>
    <row r="4311" spans="1:5" x14ac:dyDescent="0.3">
      <c r="A4311" s="5">
        <v>430461</v>
      </c>
      <c r="B4311" s="5" t="s">
        <v>6719</v>
      </c>
      <c r="C4311" s="5" t="s">
        <v>11307</v>
      </c>
      <c r="D4311" s="5" t="s">
        <v>1448</v>
      </c>
      <c r="E4311" s="2">
        <f>VLOOKUP(A4311,Atual_15052023!$A$3:$A$5573,1,0)</f>
        <v>430461</v>
      </c>
    </row>
    <row r="4312" spans="1:5" x14ac:dyDescent="0.3">
      <c r="A4312" s="5">
        <v>430469</v>
      </c>
      <c r="B4312" s="5" t="s">
        <v>6719</v>
      </c>
      <c r="C4312" s="5" t="s">
        <v>11307</v>
      </c>
      <c r="D4312" s="5" t="s">
        <v>8022</v>
      </c>
      <c r="E4312" s="2">
        <f>VLOOKUP(A4312,Atual_15052023!$A$3:$A$5573,1,0)</f>
        <v>430469</v>
      </c>
    </row>
    <row r="4313" spans="1:5" x14ac:dyDescent="0.3">
      <c r="A4313" s="5">
        <v>430558</v>
      </c>
      <c r="B4313" s="5" t="s">
        <v>6719</v>
      </c>
      <c r="C4313" s="5" t="s">
        <v>11307</v>
      </c>
      <c r="D4313" s="5" t="s">
        <v>4465</v>
      </c>
      <c r="E4313" s="2">
        <f>VLOOKUP(A4313,Atual_15052023!$A$3:$A$5573,1,0)</f>
        <v>430558</v>
      </c>
    </row>
    <row r="4314" spans="1:5" x14ac:dyDescent="0.3">
      <c r="A4314" s="5">
        <v>430583</v>
      </c>
      <c r="B4314" s="5" t="s">
        <v>6719</v>
      </c>
      <c r="C4314" s="5" t="s">
        <v>11307</v>
      </c>
      <c r="D4314" s="5" t="s">
        <v>6722</v>
      </c>
      <c r="E4314" s="2">
        <f>VLOOKUP(A4314,Atual_15052023!$A$3:$A$5573,1,0)</f>
        <v>430583</v>
      </c>
    </row>
    <row r="4315" spans="1:5" x14ac:dyDescent="0.3">
      <c r="A4315" s="5">
        <v>430620</v>
      </c>
      <c r="B4315" s="5" t="s">
        <v>6719</v>
      </c>
      <c r="C4315" s="5" t="s">
        <v>11307</v>
      </c>
      <c r="D4315" s="5" t="s">
        <v>1856</v>
      </c>
      <c r="E4315" s="2">
        <f>VLOOKUP(A4315,Atual_15052023!$A$3:$A$5573,1,0)</f>
        <v>430620</v>
      </c>
    </row>
    <row r="4316" spans="1:5" x14ac:dyDescent="0.3">
      <c r="A4316" s="5">
        <v>430645</v>
      </c>
      <c r="B4316" s="5" t="s">
        <v>6719</v>
      </c>
      <c r="C4316" s="5" t="s">
        <v>11307</v>
      </c>
      <c r="D4316" s="5" t="s">
        <v>2631</v>
      </c>
      <c r="E4316" s="2">
        <f>VLOOKUP(A4316,Atual_15052023!$A$3:$A$5573,1,0)</f>
        <v>430645</v>
      </c>
    </row>
    <row r="4317" spans="1:5" x14ac:dyDescent="0.3">
      <c r="A4317" s="5">
        <v>430675</v>
      </c>
      <c r="B4317" s="5" t="s">
        <v>6719</v>
      </c>
      <c r="C4317" s="5" t="s">
        <v>11307</v>
      </c>
      <c r="D4317" s="5" t="s">
        <v>5262</v>
      </c>
      <c r="E4317" s="2">
        <f>VLOOKUP(A4317,Atual_15052023!$A$3:$A$5573,1,0)</f>
        <v>430675</v>
      </c>
    </row>
    <row r="4318" spans="1:5" x14ac:dyDescent="0.3">
      <c r="A4318" s="5">
        <v>430680</v>
      </c>
      <c r="B4318" s="5" t="s">
        <v>6719</v>
      </c>
      <c r="C4318" s="5" t="s">
        <v>11307</v>
      </c>
      <c r="D4318" s="5" t="s">
        <v>6212</v>
      </c>
      <c r="E4318" s="2">
        <f>VLOOKUP(A4318,Atual_15052023!$A$3:$A$5573,1,0)</f>
        <v>430680</v>
      </c>
    </row>
    <row r="4319" spans="1:5" x14ac:dyDescent="0.3">
      <c r="A4319" s="5">
        <v>430780</v>
      </c>
      <c r="B4319" s="5" t="s">
        <v>6719</v>
      </c>
      <c r="C4319" s="5" t="s">
        <v>11307</v>
      </c>
      <c r="D4319" s="5" t="s">
        <v>5918</v>
      </c>
      <c r="E4319" s="2">
        <f>VLOOKUP(A4319,Atual_15052023!$A$3:$A$5573,1,0)</f>
        <v>430780</v>
      </c>
    </row>
    <row r="4320" spans="1:5" x14ac:dyDescent="0.3">
      <c r="A4320" s="5">
        <v>430807</v>
      </c>
      <c r="B4320" s="5" t="s">
        <v>6719</v>
      </c>
      <c r="C4320" s="5" t="s">
        <v>11307</v>
      </c>
      <c r="D4320" s="5" t="s">
        <v>3829</v>
      </c>
      <c r="E4320" s="2">
        <f>VLOOKUP(A4320,Atual_15052023!$A$3:$A$5573,1,0)</f>
        <v>430807</v>
      </c>
    </row>
    <row r="4321" spans="1:5" x14ac:dyDescent="0.3">
      <c r="A4321" s="5">
        <v>430830</v>
      </c>
      <c r="B4321" s="5" t="s">
        <v>6719</v>
      </c>
      <c r="C4321" s="5" t="s">
        <v>11307</v>
      </c>
      <c r="D4321" s="5" t="s">
        <v>6994</v>
      </c>
      <c r="E4321" s="2">
        <f>VLOOKUP(A4321,Atual_15052023!$A$3:$A$5573,1,0)</f>
        <v>430830</v>
      </c>
    </row>
    <row r="4322" spans="1:5" x14ac:dyDescent="0.3">
      <c r="A4322" s="5">
        <v>430843</v>
      </c>
      <c r="B4322" s="5" t="s">
        <v>6719</v>
      </c>
      <c r="C4322" s="5" t="s">
        <v>11307</v>
      </c>
      <c r="D4322" s="5" t="s">
        <v>8042</v>
      </c>
      <c r="E4322" s="2">
        <f>VLOOKUP(A4322,Atual_15052023!$A$3:$A$5573,1,0)</f>
        <v>430843</v>
      </c>
    </row>
    <row r="4323" spans="1:5" x14ac:dyDescent="0.3">
      <c r="A4323" s="5">
        <v>431030</v>
      </c>
      <c r="B4323" s="5" t="s">
        <v>6719</v>
      </c>
      <c r="C4323" s="5" t="s">
        <v>11307</v>
      </c>
      <c r="D4323" s="5" t="s">
        <v>8446</v>
      </c>
      <c r="E4323" s="2">
        <f>VLOOKUP(A4323,Atual_15052023!$A$3:$A$5573,1,0)</f>
        <v>431030</v>
      </c>
    </row>
    <row r="4324" spans="1:5" x14ac:dyDescent="0.3">
      <c r="A4324" s="5">
        <v>431036</v>
      </c>
      <c r="B4324" s="5" t="s">
        <v>6719</v>
      </c>
      <c r="C4324" s="5" t="s">
        <v>11307</v>
      </c>
      <c r="D4324" s="5" t="s">
        <v>5158</v>
      </c>
      <c r="E4324" s="2">
        <f>VLOOKUP(A4324,Atual_15052023!$A$3:$A$5573,1,0)</f>
        <v>431036</v>
      </c>
    </row>
    <row r="4325" spans="1:5" x14ac:dyDescent="0.3">
      <c r="A4325" s="5">
        <v>431057</v>
      </c>
      <c r="B4325" s="5" t="s">
        <v>6719</v>
      </c>
      <c r="C4325" s="5" t="s">
        <v>11307</v>
      </c>
      <c r="D4325" s="5" t="s">
        <v>6179</v>
      </c>
      <c r="E4325" s="2">
        <f>VLOOKUP(A4325,Atual_15052023!$A$3:$A$5573,1,0)</f>
        <v>431057</v>
      </c>
    </row>
    <row r="4326" spans="1:5" x14ac:dyDescent="0.3">
      <c r="A4326" s="5">
        <v>431140</v>
      </c>
      <c r="B4326" s="5" t="s">
        <v>6719</v>
      </c>
      <c r="C4326" s="5" t="s">
        <v>11307</v>
      </c>
      <c r="D4326" s="5" t="s">
        <v>9257</v>
      </c>
      <c r="E4326" s="2">
        <f>VLOOKUP(A4326,Atual_15052023!$A$3:$A$5573,1,0)</f>
        <v>431140</v>
      </c>
    </row>
    <row r="4327" spans="1:5" x14ac:dyDescent="0.3">
      <c r="A4327" s="5">
        <v>431205</v>
      </c>
      <c r="B4327" s="5" t="s">
        <v>6719</v>
      </c>
      <c r="C4327" s="5" t="s">
        <v>11307</v>
      </c>
      <c r="D4327" s="5" t="s">
        <v>2861</v>
      </c>
      <c r="E4327" s="2">
        <f>VLOOKUP(A4327,Atual_15052023!$A$3:$A$5573,1,0)</f>
        <v>431205</v>
      </c>
    </row>
    <row r="4328" spans="1:5" x14ac:dyDescent="0.3">
      <c r="A4328" s="5">
        <v>431260</v>
      </c>
      <c r="B4328" s="5" t="s">
        <v>6719</v>
      </c>
      <c r="C4328" s="5" t="s">
        <v>11307</v>
      </c>
      <c r="D4328" s="5" t="s">
        <v>8763</v>
      </c>
      <c r="E4328" s="2">
        <f>VLOOKUP(A4328,Atual_15052023!$A$3:$A$5573,1,0)</f>
        <v>431260</v>
      </c>
    </row>
    <row r="4329" spans="1:5" x14ac:dyDescent="0.3">
      <c r="A4329" s="5">
        <v>431300</v>
      </c>
      <c r="B4329" s="5" t="s">
        <v>6719</v>
      </c>
      <c r="C4329" s="5" t="s">
        <v>11307</v>
      </c>
      <c r="D4329" s="5" t="s">
        <v>10519</v>
      </c>
      <c r="E4329" s="2">
        <f>VLOOKUP(A4329,Atual_15052023!$A$3:$A$5573,1,0)</f>
        <v>431300</v>
      </c>
    </row>
    <row r="4330" spans="1:5" x14ac:dyDescent="0.3">
      <c r="A4330" s="5">
        <v>431415</v>
      </c>
      <c r="B4330" s="5" t="s">
        <v>6719</v>
      </c>
      <c r="C4330" s="5" t="s">
        <v>11307</v>
      </c>
      <c r="D4330" s="5" t="s">
        <v>8612</v>
      </c>
      <c r="E4330" s="2">
        <f>VLOOKUP(A4330,Atual_15052023!$A$3:$A$5573,1,0)</f>
        <v>431415</v>
      </c>
    </row>
    <row r="4331" spans="1:5" x14ac:dyDescent="0.3">
      <c r="A4331" s="5">
        <v>431475</v>
      </c>
      <c r="B4331" s="5" t="s">
        <v>6719</v>
      </c>
      <c r="C4331" s="5" t="s">
        <v>11307</v>
      </c>
      <c r="D4331" s="5" t="s">
        <v>7679</v>
      </c>
      <c r="E4331" s="2">
        <f>VLOOKUP(A4331,Atual_15052023!$A$3:$A$5573,1,0)</f>
        <v>431475</v>
      </c>
    </row>
    <row r="4332" spans="1:5" x14ac:dyDescent="0.3">
      <c r="A4332" s="5">
        <v>431513</v>
      </c>
      <c r="B4332" s="5" t="s">
        <v>6719</v>
      </c>
      <c r="C4332" s="5" t="s">
        <v>11307</v>
      </c>
      <c r="D4332" s="5" t="s">
        <v>9411</v>
      </c>
      <c r="E4332" s="2">
        <f>VLOOKUP(A4332,Atual_15052023!$A$3:$A$5573,1,0)</f>
        <v>431513</v>
      </c>
    </row>
    <row r="4333" spans="1:5" x14ac:dyDescent="0.3">
      <c r="A4333" s="5">
        <v>431515</v>
      </c>
      <c r="B4333" s="5" t="s">
        <v>6719</v>
      </c>
      <c r="C4333" s="5" t="s">
        <v>11307</v>
      </c>
      <c r="D4333" s="5" t="s">
        <v>3534</v>
      </c>
      <c r="E4333" s="2">
        <f>VLOOKUP(A4333,Atual_15052023!$A$3:$A$5573,1,0)</f>
        <v>431515</v>
      </c>
    </row>
    <row r="4334" spans="1:5" x14ac:dyDescent="0.3">
      <c r="A4334" s="5">
        <v>431520</v>
      </c>
      <c r="B4334" s="5" t="s">
        <v>6719</v>
      </c>
      <c r="C4334" s="5" t="s">
        <v>11307</v>
      </c>
      <c r="D4334" s="5" t="s">
        <v>3165</v>
      </c>
      <c r="E4334" s="2">
        <f>VLOOKUP(A4334,Atual_15052023!$A$3:$A$5573,1,0)</f>
        <v>431520</v>
      </c>
    </row>
    <row r="4335" spans="1:5" x14ac:dyDescent="0.3">
      <c r="A4335" s="5">
        <v>431545</v>
      </c>
      <c r="B4335" s="5" t="s">
        <v>6719</v>
      </c>
      <c r="C4335" s="5" t="s">
        <v>11307</v>
      </c>
      <c r="D4335" s="5" t="s">
        <v>5961</v>
      </c>
      <c r="E4335" s="2">
        <f>VLOOKUP(A4335,Atual_15052023!$A$3:$A$5573,1,0)</f>
        <v>431545</v>
      </c>
    </row>
    <row r="4336" spans="1:5" x14ac:dyDescent="0.3">
      <c r="A4336" s="5">
        <v>431580</v>
      </c>
      <c r="B4336" s="5" t="s">
        <v>6719</v>
      </c>
      <c r="C4336" s="5" t="s">
        <v>11307</v>
      </c>
      <c r="D4336" s="5" t="s">
        <v>10265</v>
      </c>
      <c r="E4336" s="2">
        <f>VLOOKUP(A4336,Atual_15052023!$A$3:$A$5573,1,0)</f>
        <v>431580</v>
      </c>
    </row>
    <row r="4337" spans="1:5" x14ac:dyDescent="0.3">
      <c r="A4337" s="5">
        <v>431675</v>
      </c>
      <c r="B4337" s="5" t="s">
        <v>6719</v>
      </c>
      <c r="C4337" s="5" t="s">
        <v>11307</v>
      </c>
      <c r="D4337" s="5" t="s">
        <v>2199</v>
      </c>
      <c r="E4337" s="2">
        <f>VLOOKUP(A4337,Atual_15052023!$A$3:$A$5573,1,0)</f>
        <v>431675</v>
      </c>
    </row>
    <row r="4338" spans="1:5" x14ac:dyDescent="0.3">
      <c r="A4338" s="5">
        <v>431846</v>
      </c>
      <c r="B4338" s="5" t="s">
        <v>6719</v>
      </c>
      <c r="C4338" s="5" t="s">
        <v>11307</v>
      </c>
      <c r="D4338" s="5" t="s">
        <v>4293</v>
      </c>
      <c r="E4338" s="2">
        <f>VLOOKUP(A4338,Atual_15052023!$A$3:$A$5573,1,0)</f>
        <v>431846</v>
      </c>
    </row>
    <row r="4339" spans="1:5" x14ac:dyDescent="0.3">
      <c r="A4339" s="5">
        <v>431971</v>
      </c>
      <c r="B4339" s="5" t="s">
        <v>6719</v>
      </c>
      <c r="C4339" s="5" t="s">
        <v>11307</v>
      </c>
      <c r="D4339" s="5" t="s">
        <v>2824</v>
      </c>
      <c r="E4339" s="2">
        <f>VLOOKUP(A4339,Atual_15052023!$A$3:$A$5573,1,0)</f>
        <v>431971</v>
      </c>
    </row>
    <row r="4340" spans="1:5" x14ac:dyDescent="0.3">
      <c r="A4340" s="5">
        <v>432045</v>
      </c>
      <c r="B4340" s="5" t="s">
        <v>6719</v>
      </c>
      <c r="C4340" s="5" t="s">
        <v>11307</v>
      </c>
      <c r="D4340" s="5" t="s">
        <v>3682</v>
      </c>
      <c r="E4340" s="2">
        <f>VLOOKUP(A4340,Atual_15052023!$A$3:$A$5573,1,0)</f>
        <v>432045</v>
      </c>
    </row>
    <row r="4341" spans="1:5" x14ac:dyDescent="0.3">
      <c r="A4341" s="5">
        <v>432085</v>
      </c>
      <c r="B4341" s="5" t="s">
        <v>6719</v>
      </c>
      <c r="C4341" s="5" t="s">
        <v>11307</v>
      </c>
      <c r="D4341" s="5" t="s">
        <v>9858</v>
      </c>
      <c r="E4341" s="2">
        <f>VLOOKUP(A4341,Atual_15052023!$A$3:$A$5573,1,0)</f>
        <v>432085</v>
      </c>
    </row>
    <row r="4342" spans="1:5" x14ac:dyDescent="0.3">
      <c r="A4342" s="5">
        <v>432130</v>
      </c>
      <c r="B4342" s="5" t="s">
        <v>6719</v>
      </c>
      <c r="C4342" s="5" t="s">
        <v>11307</v>
      </c>
      <c r="D4342" s="5" t="s">
        <v>6543</v>
      </c>
      <c r="E4342" s="2">
        <f>VLOOKUP(A4342,Atual_15052023!$A$3:$A$5573,1,0)</f>
        <v>432130</v>
      </c>
    </row>
    <row r="4343" spans="1:5" x14ac:dyDescent="0.3">
      <c r="A4343" s="5">
        <v>432145</v>
      </c>
      <c r="B4343" s="5" t="s">
        <v>6719</v>
      </c>
      <c r="C4343" s="5" t="s">
        <v>11307</v>
      </c>
      <c r="D4343" s="5" t="s">
        <v>4897</v>
      </c>
      <c r="E4343" s="2">
        <f>VLOOKUP(A4343,Atual_15052023!$A$3:$A$5573,1,0)</f>
        <v>432145</v>
      </c>
    </row>
    <row r="4344" spans="1:5" x14ac:dyDescent="0.3">
      <c r="A4344" s="5">
        <v>432162</v>
      </c>
      <c r="B4344" s="5" t="s">
        <v>6719</v>
      </c>
      <c r="C4344" s="5" t="s">
        <v>11307</v>
      </c>
      <c r="D4344" s="5" t="s">
        <v>10521</v>
      </c>
      <c r="E4344" s="2">
        <f>VLOOKUP(A4344,Atual_15052023!$A$3:$A$5573,1,0)</f>
        <v>432162</v>
      </c>
    </row>
    <row r="4345" spans="1:5" x14ac:dyDescent="0.3">
      <c r="A4345" s="5">
        <v>432285</v>
      </c>
      <c r="B4345" s="5" t="s">
        <v>6719</v>
      </c>
      <c r="C4345" s="5" t="s">
        <v>11307</v>
      </c>
      <c r="D4345" s="5" t="s">
        <v>11308</v>
      </c>
      <c r="E4345" s="2">
        <f>VLOOKUP(A4345,Atual_15052023!$A$3:$A$5573,1,0)</f>
        <v>432285</v>
      </c>
    </row>
    <row r="4346" spans="1:5" x14ac:dyDescent="0.3">
      <c r="A4346" s="5">
        <v>432377</v>
      </c>
      <c r="B4346" s="5" t="s">
        <v>6719</v>
      </c>
      <c r="C4346" s="5" t="s">
        <v>11307</v>
      </c>
      <c r="D4346" s="5" t="s">
        <v>11309</v>
      </c>
      <c r="E4346" s="2">
        <f>VLOOKUP(A4346,Atual_15052023!$A$3:$A$5573,1,0)</f>
        <v>432377</v>
      </c>
    </row>
    <row r="4347" spans="1:5" x14ac:dyDescent="0.3">
      <c r="A4347" s="5">
        <v>430020</v>
      </c>
      <c r="B4347" s="5" t="s">
        <v>6719</v>
      </c>
      <c r="C4347" s="5" t="s">
        <v>11310</v>
      </c>
      <c r="D4347" s="5" t="s">
        <v>575</v>
      </c>
      <c r="E4347" s="2">
        <f>VLOOKUP(A4347,Atual_15052023!$A$3:$A$5573,1,0)</f>
        <v>430020</v>
      </c>
    </row>
    <row r="4348" spans="1:5" x14ac:dyDescent="0.3">
      <c r="A4348" s="5">
        <v>430150</v>
      </c>
      <c r="B4348" s="5" t="s">
        <v>6719</v>
      </c>
      <c r="C4348" s="5" t="s">
        <v>11310</v>
      </c>
      <c r="D4348" s="5" t="s">
        <v>646</v>
      </c>
      <c r="E4348" s="2">
        <f>VLOOKUP(A4348,Atual_15052023!$A$3:$A$5573,1,0)</f>
        <v>430150</v>
      </c>
    </row>
    <row r="4349" spans="1:5" x14ac:dyDescent="0.3">
      <c r="A4349" s="5">
        <v>430258</v>
      </c>
      <c r="B4349" s="5" t="s">
        <v>6719</v>
      </c>
      <c r="C4349" s="5" t="s">
        <v>11310</v>
      </c>
      <c r="D4349" s="5" t="s">
        <v>7390</v>
      </c>
      <c r="E4349" s="2">
        <f>VLOOKUP(A4349,Atual_15052023!$A$3:$A$5573,1,0)</f>
        <v>430258</v>
      </c>
    </row>
    <row r="4350" spans="1:5" x14ac:dyDescent="0.3">
      <c r="A4350" s="5">
        <v>430400</v>
      </c>
      <c r="B4350" s="5" t="s">
        <v>6719</v>
      </c>
      <c r="C4350" s="5" t="s">
        <v>11310</v>
      </c>
      <c r="D4350" s="5" t="s">
        <v>7594</v>
      </c>
      <c r="E4350" s="2">
        <f>VLOOKUP(A4350,Atual_15052023!$A$3:$A$5573,1,0)</f>
        <v>430400</v>
      </c>
    </row>
    <row r="4351" spans="1:5" x14ac:dyDescent="0.3">
      <c r="A4351" s="5">
        <v>430500</v>
      </c>
      <c r="B4351" s="5" t="s">
        <v>6719</v>
      </c>
      <c r="C4351" s="5" t="s">
        <v>11310</v>
      </c>
      <c r="D4351" s="5" t="s">
        <v>10163</v>
      </c>
      <c r="E4351" s="2">
        <f>VLOOKUP(A4351,Atual_15052023!$A$3:$A$5573,1,0)</f>
        <v>430500</v>
      </c>
    </row>
    <row r="4352" spans="1:5" x14ac:dyDescent="0.3">
      <c r="A4352" s="5">
        <v>430540</v>
      </c>
      <c r="B4352" s="5" t="s">
        <v>6719</v>
      </c>
      <c r="C4352" s="5" t="s">
        <v>11310</v>
      </c>
      <c r="D4352" s="5" t="s">
        <v>1188</v>
      </c>
      <c r="E4352" s="2">
        <f>VLOOKUP(A4352,Atual_15052023!$A$3:$A$5573,1,0)</f>
        <v>430540</v>
      </c>
    </row>
    <row r="4353" spans="1:5" x14ac:dyDescent="0.3">
      <c r="A4353" s="5">
        <v>430570</v>
      </c>
      <c r="B4353" s="5" t="s">
        <v>6719</v>
      </c>
      <c r="C4353" s="5" t="s">
        <v>11310</v>
      </c>
      <c r="D4353" s="5" t="s">
        <v>7995</v>
      </c>
      <c r="E4353" s="2">
        <f>VLOOKUP(A4353,Atual_15052023!$A$3:$A$5573,1,0)</f>
        <v>430570</v>
      </c>
    </row>
    <row r="4354" spans="1:5" x14ac:dyDescent="0.3">
      <c r="A4354" s="5">
        <v>430587</v>
      </c>
      <c r="B4354" s="5" t="s">
        <v>6719</v>
      </c>
      <c r="C4354" s="5" t="s">
        <v>11310</v>
      </c>
      <c r="D4354" s="5" t="s">
        <v>10492</v>
      </c>
      <c r="E4354" s="2">
        <f>VLOOKUP(A4354,Atual_15052023!$A$3:$A$5573,1,0)</f>
        <v>430587</v>
      </c>
    </row>
    <row r="4355" spans="1:5" x14ac:dyDescent="0.3">
      <c r="A4355" s="5">
        <v>430600</v>
      </c>
      <c r="B4355" s="5" t="s">
        <v>6719</v>
      </c>
      <c r="C4355" s="5" t="s">
        <v>11310</v>
      </c>
      <c r="D4355" s="5" t="s">
        <v>3068</v>
      </c>
      <c r="E4355" s="2">
        <f>VLOOKUP(A4355,Atual_15052023!$A$3:$A$5573,1,0)</f>
        <v>430600</v>
      </c>
    </row>
    <row r="4356" spans="1:5" x14ac:dyDescent="0.3">
      <c r="A4356" s="5">
        <v>430970</v>
      </c>
      <c r="B4356" s="5" t="s">
        <v>6719</v>
      </c>
      <c r="C4356" s="5" t="s">
        <v>11310</v>
      </c>
      <c r="D4356" s="5" t="s">
        <v>8620</v>
      </c>
      <c r="E4356" s="2">
        <f>VLOOKUP(A4356,Atual_15052023!$A$3:$A$5573,1,0)</f>
        <v>430970</v>
      </c>
    </row>
    <row r="4357" spans="1:5" x14ac:dyDescent="0.3">
      <c r="A4357" s="5">
        <v>431020</v>
      </c>
      <c r="B4357" s="5" t="s">
        <v>6719</v>
      </c>
      <c r="C4357" s="5" t="s">
        <v>11310</v>
      </c>
      <c r="D4357" s="5" t="s">
        <v>9277</v>
      </c>
      <c r="E4357" s="2">
        <f>VLOOKUP(A4357,Atual_15052023!$A$3:$A$5573,1,0)</f>
        <v>431020</v>
      </c>
    </row>
    <row r="4358" spans="1:5" x14ac:dyDescent="0.3">
      <c r="A4358" s="5">
        <v>431041</v>
      </c>
      <c r="B4358" s="5" t="s">
        <v>6719</v>
      </c>
      <c r="C4358" s="5" t="s">
        <v>11310</v>
      </c>
      <c r="D4358" s="5" t="s">
        <v>3211</v>
      </c>
      <c r="E4358" s="2">
        <f>VLOOKUP(A4358,Atual_15052023!$A$3:$A$5573,1,0)</f>
        <v>431041</v>
      </c>
    </row>
    <row r="4359" spans="1:5" x14ac:dyDescent="0.3">
      <c r="A4359" s="5">
        <v>431115</v>
      </c>
      <c r="B4359" s="5" t="s">
        <v>6719</v>
      </c>
      <c r="C4359" s="5" t="s">
        <v>11310</v>
      </c>
      <c r="D4359" s="5" t="s">
        <v>882</v>
      </c>
      <c r="E4359" s="2">
        <f>VLOOKUP(A4359,Atual_15052023!$A$3:$A$5573,1,0)</f>
        <v>431115</v>
      </c>
    </row>
    <row r="4360" spans="1:5" x14ac:dyDescent="0.3">
      <c r="A4360" s="5">
        <v>431333</v>
      </c>
      <c r="B4360" s="5" t="s">
        <v>6719</v>
      </c>
      <c r="C4360" s="5" t="s">
        <v>11310</v>
      </c>
      <c r="D4360" s="5" t="s">
        <v>3062</v>
      </c>
      <c r="E4360" s="2">
        <f>VLOOKUP(A4360,Atual_15052023!$A$3:$A$5573,1,0)</f>
        <v>431333</v>
      </c>
    </row>
    <row r="4361" spans="1:5" x14ac:dyDescent="0.3">
      <c r="A4361" s="5">
        <v>431390</v>
      </c>
      <c r="B4361" s="5" t="s">
        <v>6719</v>
      </c>
      <c r="C4361" s="5" t="s">
        <v>11310</v>
      </c>
      <c r="D4361" s="5" t="s">
        <v>1874</v>
      </c>
      <c r="E4361" s="2">
        <f>VLOOKUP(A4361,Atual_15052023!$A$3:$A$5573,1,0)</f>
        <v>431390</v>
      </c>
    </row>
    <row r="4362" spans="1:5" x14ac:dyDescent="0.3">
      <c r="A4362" s="5">
        <v>431430</v>
      </c>
      <c r="B4362" s="5" t="s">
        <v>6719</v>
      </c>
      <c r="C4362" s="5" t="s">
        <v>11310</v>
      </c>
      <c r="D4362" s="5" t="s">
        <v>8312</v>
      </c>
      <c r="E4362" s="2">
        <f>VLOOKUP(A4362,Atual_15052023!$A$3:$A$5573,1,0)</f>
        <v>431430</v>
      </c>
    </row>
    <row r="4363" spans="1:5" x14ac:dyDescent="0.3">
      <c r="A4363" s="5">
        <v>431780</v>
      </c>
      <c r="B4363" s="5" t="s">
        <v>6719</v>
      </c>
      <c r="C4363" s="5" t="s">
        <v>11310</v>
      </c>
      <c r="D4363" s="5" t="s">
        <v>1633</v>
      </c>
      <c r="E4363" s="2">
        <f>VLOOKUP(A4363,Atual_15052023!$A$3:$A$5573,1,0)</f>
        <v>431780</v>
      </c>
    </row>
    <row r="4364" spans="1:5" x14ac:dyDescent="0.3">
      <c r="A4364" s="5">
        <v>431910</v>
      </c>
      <c r="B4364" s="5" t="s">
        <v>6719</v>
      </c>
      <c r="C4364" s="5" t="s">
        <v>11310</v>
      </c>
      <c r="D4364" s="5" t="s">
        <v>10855</v>
      </c>
      <c r="E4364" s="2">
        <f>VLOOKUP(A4364,Atual_15052023!$A$3:$A$5573,1,0)</f>
        <v>431910</v>
      </c>
    </row>
    <row r="4365" spans="1:5" x14ac:dyDescent="0.3">
      <c r="A4365" s="5">
        <v>431973</v>
      </c>
      <c r="B4365" s="5" t="s">
        <v>6719</v>
      </c>
      <c r="C4365" s="5" t="s">
        <v>11310</v>
      </c>
      <c r="D4365" s="5" t="s">
        <v>7196</v>
      </c>
      <c r="E4365" s="2">
        <f>VLOOKUP(A4365,Atual_15052023!$A$3:$A$5573,1,0)</f>
        <v>431973</v>
      </c>
    </row>
    <row r="4366" spans="1:5" x14ac:dyDescent="0.3">
      <c r="A4366" s="5">
        <v>432023</v>
      </c>
      <c r="B4366" s="5" t="s">
        <v>6719</v>
      </c>
      <c r="C4366" s="5" t="s">
        <v>11310</v>
      </c>
      <c r="D4366" s="5" t="s">
        <v>6152</v>
      </c>
      <c r="E4366" s="2">
        <f>VLOOKUP(A4366,Atual_15052023!$A$3:$A$5573,1,0)</f>
        <v>432023</v>
      </c>
    </row>
    <row r="4367" spans="1:5" x14ac:dyDescent="0.3">
      <c r="A4367" s="5">
        <v>430105</v>
      </c>
      <c r="B4367" s="5" t="s">
        <v>6719</v>
      </c>
      <c r="C4367" s="5" t="s">
        <v>11311</v>
      </c>
      <c r="D4367" s="5" t="s">
        <v>745</v>
      </c>
      <c r="E4367" s="2">
        <f>VLOOKUP(A4367,Atual_15052023!$A$3:$A$5573,1,0)</f>
        <v>430105</v>
      </c>
    </row>
    <row r="4368" spans="1:5" x14ac:dyDescent="0.3">
      <c r="A4368" s="5">
        <v>430163</v>
      </c>
      <c r="B4368" s="5" t="s">
        <v>6719</v>
      </c>
      <c r="C4368" s="5" t="s">
        <v>11311</v>
      </c>
      <c r="D4368" s="5" t="s">
        <v>6103</v>
      </c>
      <c r="E4368" s="2">
        <f>VLOOKUP(A4368,Atual_15052023!$A$3:$A$5573,1,0)</f>
        <v>430163</v>
      </c>
    </row>
    <row r="4369" spans="1:5" x14ac:dyDescent="0.3">
      <c r="A4369" s="5">
        <v>430463</v>
      </c>
      <c r="B4369" s="5" t="s">
        <v>6719</v>
      </c>
      <c r="C4369" s="5" t="s">
        <v>11311</v>
      </c>
      <c r="D4369" s="5" t="s">
        <v>6353</v>
      </c>
      <c r="E4369" s="2">
        <f>VLOOKUP(A4369,Atual_15052023!$A$3:$A$5573,1,0)</f>
        <v>430463</v>
      </c>
    </row>
    <row r="4370" spans="1:5" x14ac:dyDescent="0.3">
      <c r="A4370" s="5">
        <v>430467</v>
      </c>
      <c r="B4370" s="5" t="s">
        <v>6719</v>
      </c>
      <c r="C4370" s="5" t="s">
        <v>11311</v>
      </c>
      <c r="D4370" s="5" t="s">
        <v>2534</v>
      </c>
      <c r="E4370" s="2">
        <f>VLOOKUP(A4370,Atual_15052023!$A$3:$A$5573,1,0)</f>
        <v>430467</v>
      </c>
    </row>
    <row r="4371" spans="1:5" x14ac:dyDescent="0.3">
      <c r="A4371" s="5">
        <v>430471</v>
      </c>
      <c r="B4371" s="5" t="s">
        <v>6719</v>
      </c>
      <c r="C4371" s="5" t="s">
        <v>11311</v>
      </c>
      <c r="D4371" s="5" t="s">
        <v>1952</v>
      </c>
      <c r="E4371" s="2">
        <f>VLOOKUP(A4371,Atual_15052023!$A$3:$A$5573,1,0)</f>
        <v>430471</v>
      </c>
    </row>
    <row r="4372" spans="1:5" x14ac:dyDescent="0.3">
      <c r="A4372" s="5">
        <v>430545</v>
      </c>
      <c r="B4372" s="5" t="s">
        <v>6719</v>
      </c>
      <c r="C4372" s="5" t="s">
        <v>11311</v>
      </c>
      <c r="D4372" s="5" t="s">
        <v>4648</v>
      </c>
      <c r="E4372" s="2">
        <f>VLOOKUP(A4372,Atual_15052023!$A$3:$A$5573,1,0)</f>
        <v>430545</v>
      </c>
    </row>
    <row r="4373" spans="1:5" x14ac:dyDescent="0.3">
      <c r="A4373" s="5">
        <v>430655</v>
      </c>
      <c r="B4373" s="5" t="s">
        <v>6719</v>
      </c>
      <c r="C4373" s="5" t="s">
        <v>11311</v>
      </c>
      <c r="D4373" s="5" t="s">
        <v>2907</v>
      </c>
      <c r="E4373" s="2">
        <f>VLOOKUP(A4373,Atual_15052023!$A$3:$A$5573,1,0)</f>
        <v>430655</v>
      </c>
    </row>
    <row r="4374" spans="1:5" x14ac:dyDescent="0.3">
      <c r="A4374" s="5">
        <v>431033</v>
      </c>
      <c r="B4374" s="5" t="s">
        <v>6719</v>
      </c>
      <c r="C4374" s="5" t="s">
        <v>11311</v>
      </c>
      <c r="D4374" s="5" t="s">
        <v>9694</v>
      </c>
      <c r="E4374" s="2">
        <f>VLOOKUP(A4374,Atual_15052023!$A$3:$A$5573,1,0)</f>
        <v>431033</v>
      </c>
    </row>
    <row r="4375" spans="1:5" x14ac:dyDescent="0.3">
      <c r="A4375" s="5">
        <v>431065</v>
      </c>
      <c r="B4375" s="5" t="s">
        <v>6719</v>
      </c>
      <c r="C4375" s="5" t="s">
        <v>11311</v>
      </c>
      <c r="D4375" s="5" t="s">
        <v>368</v>
      </c>
      <c r="E4375" s="2">
        <f>VLOOKUP(A4375,Atual_15052023!$A$3:$A$5573,1,0)</f>
        <v>431065</v>
      </c>
    </row>
    <row r="4376" spans="1:5" x14ac:dyDescent="0.3">
      <c r="A4376" s="5">
        <v>431173</v>
      </c>
      <c r="B4376" s="5" t="s">
        <v>6719</v>
      </c>
      <c r="C4376" s="5" t="s">
        <v>11311</v>
      </c>
      <c r="D4376" s="5" t="s">
        <v>4547</v>
      </c>
      <c r="E4376" s="2">
        <f>VLOOKUP(A4376,Atual_15052023!$A$3:$A$5573,1,0)</f>
        <v>431173</v>
      </c>
    </row>
    <row r="4377" spans="1:5" x14ac:dyDescent="0.3">
      <c r="A4377" s="5">
        <v>431177</v>
      </c>
      <c r="B4377" s="5" t="s">
        <v>6719</v>
      </c>
      <c r="C4377" s="5" t="s">
        <v>11311</v>
      </c>
      <c r="D4377" s="5" t="s">
        <v>3418</v>
      </c>
      <c r="E4377" s="2">
        <f>VLOOKUP(A4377,Atual_15052023!$A$3:$A$5573,1,0)</f>
        <v>431177</v>
      </c>
    </row>
    <row r="4378" spans="1:5" x14ac:dyDescent="0.3">
      <c r="A4378" s="5">
        <v>431244</v>
      </c>
      <c r="B4378" s="5" t="s">
        <v>6719</v>
      </c>
      <c r="C4378" s="5" t="s">
        <v>11311</v>
      </c>
      <c r="D4378" s="5" t="s">
        <v>2079</v>
      </c>
      <c r="E4378" s="2">
        <f>VLOOKUP(A4378,Atual_15052023!$A$3:$A$5573,1,0)</f>
        <v>431244</v>
      </c>
    </row>
    <row r="4379" spans="1:5" x14ac:dyDescent="0.3">
      <c r="A4379" s="5">
        <v>431250</v>
      </c>
      <c r="B4379" s="5" t="s">
        <v>6719</v>
      </c>
      <c r="C4379" s="5" t="s">
        <v>11311</v>
      </c>
      <c r="D4379" s="5" t="s">
        <v>49</v>
      </c>
      <c r="E4379" s="2">
        <f>VLOOKUP(A4379,Atual_15052023!$A$3:$A$5573,1,0)</f>
        <v>431250</v>
      </c>
    </row>
    <row r="4380" spans="1:5" x14ac:dyDescent="0.3">
      <c r="A4380" s="5">
        <v>431350</v>
      </c>
      <c r="B4380" s="5" t="s">
        <v>6719</v>
      </c>
      <c r="C4380" s="5" t="s">
        <v>11311</v>
      </c>
      <c r="D4380" s="5" t="s">
        <v>7491</v>
      </c>
      <c r="E4380" s="2">
        <f>VLOOKUP(A4380,Atual_15052023!$A$3:$A$5573,1,0)</f>
        <v>431350</v>
      </c>
    </row>
    <row r="4381" spans="1:5" x14ac:dyDescent="0.3">
      <c r="A4381" s="5">
        <v>431365</v>
      </c>
      <c r="B4381" s="5" t="s">
        <v>6719</v>
      </c>
      <c r="C4381" s="5" t="s">
        <v>11311</v>
      </c>
      <c r="D4381" s="5" t="s">
        <v>7361</v>
      </c>
      <c r="E4381" s="2">
        <f>VLOOKUP(A4381,Atual_15052023!$A$3:$A$5573,1,0)</f>
        <v>431365</v>
      </c>
    </row>
    <row r="4382" spans="1:5" x14ac:dyDescent="0.3">
      <c r="A4382" s="5">
        <v>431760</v>
      </c>
      <c r="B4382" s="5" t="s">
        <v>6719</v>
      </c>
      <c r="C4382" s="5" t="s">
        <v>11311</v>
      </c>
      <c r="D4382" s="5" t="s">
        <v>8486</v>
      </c>
      <c r="E4382" s="2">
        <f>VLOOKUP(A4382,Atual_15052023!$A$3:$A$5573,1,0)</f>
        <v>431760</v>
      </c>
    </row>
    <row r="4383" spans="1:5" x14ac:dyDescent="0.3">
      <c r="A4383" s="5">
        <v>432135</v>
      </c>
      <c r="B4383" s="5" t="s">
        <v>6719</v>
      </c>
      <c r="C4383" s="5" t="s">
        <v>11311</v>
      </c>
      <c r="D4383" s="5" t="s">
        <v>6057</v>
      </c>
      <c r="E4383" s="2">
        <f>VLOOKUP(A4383,Atual_15052023!$A$3:$A$5573,1,0)</f>
        <v>432135</v>
      </c>
    </row>
    <row r="4384" spans="1:5" x14ac:dyDescent="0.3">
      <c r="A4384" s="5">
        <v>432143</v>
      </c>
      <c r="B4384" s="5" t="s">
        <v>6719</v>
      </c>
      <c r="C4384" s="5" t="s">
        <v>11311</v>
      </c>
      <c r="D4384" s="5" t="s">
        <v>5275</v>
      </c>
      <c r="E4384" s="2">
        <f>VLOOKUP(A4384,Atual_15052023!$A$3:$A$5573,1,0)</f>
        <v>432143</v>
      </c>
    </row>
    <row r="4385" spans="1:5" x14ac:dyDescent="0.3">
      <c r="A4385" s="5">
        <v>432150</v>
      </c>
      <c r="B4385" s="5" t="s">
        <v>6719</v>
      </c>
      <c r="C4385" s="5" t="s">
        <v>11311</v>
      </c>
      <c r="D4385" s="5" t="s">
        <v>4777</v>
      </c>
      <c r="E4385" s="2">
        <f>VLOOKUP(A4385,Atual_15052023!$A$3:$A$5573,1,0)</f>
        <v>432150</v>
      </c>
    </row>
    <row r="4386" spans="1:5" x14ac:dyDescent="0.3">
      <c r="A4386" s="5">
        <v>432160</v>
      </c>
      <c r="B4386" s="5" t="s">
        <v>6719</v>
      </c>
      <c r="C4386" s="5" t="s">
        <v>11311</v>
      </c>
      <c r="D4386" s="5" t="s">
        <v>62</v>
      </c>
      <c r="E4386" s="2">
        <f>VLOOKUP(A4386,Atual_15052023!$A$3:$A$5573,1,0)</f>
        <v>432160</v>
      </c>
    </row>
    <row r="4387" spans="1:5" x14ac:dyDescent="0.3">
      <c r="A4387" s="5">
        <v>432166</v>
      </c>
      <c r="B4387" s="5" t="s">
        <v>6719</v>
      </c>
      <c r="C4387" s="5" t="s">
        <v>11311</v>
      </c>
      <c r="D4387" s="5" t="s">
        <v>10061</v>
      </c>
      <c r="E4387" s="2">
        <f>VLOOKUP(A4387,Atual_15052023!$A$3:$A$5573,1,0)</f>
        <v>432166</v>
      </c>
    </row>
    <row r="4388" spans="1:5" x14ac:dyDescent="0.3">
      <c r="A4388" s="5">
        <v>432183</v>
      </c>
      <c r="B4388" s="5" t="s">
        <v>6719</v>
      </c>
      <c r="C4388" s="5" t="s">
        <v>11311</v>
      </c>
      <c r="D4388" s="5" t="s">
        <v>10452</v>
      </c>
      <c r="E4388" s="2">
        <f>VLOOKUP(A4388,Atual_15052023!$A$3:$A$5573,1,0)</f>
        <v>432183</v>
      </c>
    </row>
    <row r="4389" spans="1:5" x14ac:dyDescent="0.3">
      <c r="A4389" s="5">
        <v>432380</v>
      </c>
      <c r="B4389" s="5" t="s">
        <v>6719</v>
      </c>
      <c r="C4389" s="5" t="s">
        <v>11311</v>
      </c>
      <c r="D4389" s="5" t="s">
        <v>6367</v>
      </c>
      <c r="E4389" s="2">
        <f>VLOOKUP(A4389,Atual_15052023!$A$3:$A$5573,1,0)</f>
        <v>432380</v>
      </c>
    </row>
    <row r="4390" spans="1:5" x14ac:dyDescent="0.3">
      <c r="A4390" s="5">
        <v>430050</v>
      </c>
      <c r="B4390" s="5" t="s">
        <v>6719</v>
      </c>
      <c r="C4390" s="5" t="s">
        <v>11312</v>
      </c>
      <c r="D4390" s="5" t="s">
        <v>9317</v>
      </c>
      <c r="E4390" s="2">
        <f>VLOOKUP(A4390,Atual_15052023!$A$3:$A$5573,1,0)</f>
        <v>430050</v>
      </c>
    </row>
    <row r="4391" spans="1:5" x14ac:dyDescent="0.3">
      <c r="A4391" s="5">
        <v>430064</v>
      </c>
      <c r="B4391" s="5" t="s">
        <v>6719</v>
      </c>
      <c r="C4391" s="5" t="s">
        <v>11312</v>
      </c>
      <c r="D4391" s="5" t="s">
        <v>8106</v>
      </c>
      <c r="E4391" s="2">
        <f>VLOOKUP(A4391,Atual_15052023!$A$3:$A$5573,1,0)</f>
        <v>430064</v>
      </c>
    </row>
    <row r="4392" spans="1:5" x14ac:dyDescent="0.3">
      <c r="A4392" s="5">
        <v>430185</v>
      </c>
      <c r="B4392" s="5" t="s">
        <v>6719</v>
      </c>
      <c r="C4392" s="5" t="s">
        <v>11312</v>
      </c>
      <c r="D4392" s="5" t="s">
        <v>5405</v>
      </c>
      <c r="E4392" s="2">
        <f>VLOOKUP(A4392,Atual_15052023!$A$3:$A$5573,1,0)</f>
        <v>430185</v>
      </c>
    </row>
    <row r="4393" spans="1:5" x14ac:dyDescent="0.3">
      <c r="A4393" s="5">
        <v>430237</v>
      </c>
      <c r="B4393" s="5" t="s">
        <v>6719</v>
      </c>
      <c r="C4393" s="5" t="s">
        <v>11312</v>
      </c>
      <c r="D4393" s="5" t="s">
        <v>942</v>
      </c>
      <c r="E4393" s="2">
        <f>VLOOKUP(A4393,Atual_15052023!$A$3:$A$5573,1,0)</f>
        <v>430237</v>
      </c>
    </row>
    <row r="4394" spans="1:5" x14ac:dyDescent="0.3">
      <c r="A4394" s="5">
        <v>430340</v>
      </c>
      <c r="B4394" s="5" t="s">
        <v>6719</v>
      </c>
      <c r="C4394" s="5" t="s">
        <v>11312</v>
      </c>
      <c r="D4394" s="5" t="s">
        <v>6074</v>
      </c>
      <c r="E4394" s="2">
        <f>VLOOKUP(A4394,Atual_15052023!$A$3:$A$5573,1,0)</f>
        <v>430340</v>
      </c>
    </row>
    <row r="4395" spans="1:5" x14ac:dyDescent="0.3">
      <c r="A4395" s="5">
        <v>430607</v>
      </c>
      <c r="B4395" s="5" t="s">
        <v>6719</v>
      </c>
      <c r="C4395" s="5" t="s">
        <v>11312</v>
      </c>
      <c r="D4395" s="5" t="s">
        <v>1284</v>
      </c>
      <c r="E4395" s="2">
        <f>VLOOKUP(A4395,Atual_15052023!$A$3:$A$5573,1,0)</f>
        <v>430607</v>
      </c>
    </row>
    <row r="4396" spans="1:5" x14ac:dyDescent="0.3">
      <c r="A4396" s="5">
        <v>430632</v>
      </c>
      <c r="B4396" s="5" t="s">
        <v>6719</v>
      </c>
      <c r="C4396" s="5" t="s">
        <v>11312</v>
      </c>
      <c r="D4396" s="5" t="s">
        <v>10572</v>
      </c>
      <c r="E4396" s="2">
        <f>VLOOKUP(A4396,Atual_15052023!$A$3:$A$5573,1,0)</f>
        <v>430632</v>
      </c>
    </row>
    <row r="4397" spans="1:5" x14ac:dyDescent="0.3">
      <c r="A4397" s="5">
        <v>430730</v>
      </c>
      <c r="B4397" s="5" t="s">
        <v>6719</v>
      </c>
      <c r="C4397" s="5" t="s">
        <v>11312</v>
      </c>
      <c r="D4397" s="5" t="s">
        <v>5253</v>
      </c>
      <c r="E4397" s="2">
        <f>VLOOKUP(A4397,Atual_15052023!$A$3:$A$5573,1,0)</f>
        <v>430730</v>
      </c>
    </row>
    <row r="4398" spans="1:5" x14ac:dyDescent="0.3">
      <c r="A4398" s="5">
        <v>430745</v>
      </c>
      <c r="B4398" s="5" t="s">
        <v>6719</v>
      </c>
      <c r="C4398" s="5" t="s">
        <v>11312</v>
      </c>
      <c r="D4398" s="5" t="s">
        <v>6667</v>
      </c>
      <c r="E4398" s="2">
        <f>VLOOKUP(A4398,Atual_15052023!$A$3:$A$5573,1,0)</f>
        <v>430745</v>
      </c>
    </row>
    <row r="4399" spans="1:5" x14ac:dyDescent="0.3">
      <c r="A4399" s="5">
        <v>430850</v>
      </c>
      <c r="B4399" s="5" t="s">
        <v>6719</v>
      </c>
      <c r="C4399" s="5" t="s">
        <v>11312</v>
      </c>
      <c r="D4399" s="5" t="s">
        <v>8105</v>
      </c>
      <c r="E4399" s="2">
        <f>VLOOKUP(A4399,Atual_15052023!$A$3:$A$5573,1,0)</f>
        <v>430850</v>
      </c>
    </row>
    <row r="4400" spans="1:5" x14ac:dyDescent="0.3">
      <c r="A4400" s="5">
        <v>431050</v>
      </c>
      <c r="B4400" s="5" t="s">
        <v>6719</v>
      </c>
      <c r="C4400" s="5" t="s">
        <v>11312</v>
      </c>
      <c r="D4400" s="5" t="s">
        <v>3267</v>
      </c>
      <c r="E4400" s="2">
        <f>VLOOKUP(A4400,Atual_15052023!$A$3:$A$5573,1,0)</f>
        <v>431050</v>
      </c>
    </row>
    <row r="4401" spans="1:5" x14ac:dyDescent="0.3">
      <c r="A4401" s="5">
        <v>431160</v>
      </c>
      <c r="B4401" s="5" t="s">
        <v>6719</v>
      </c>
      <c r="C4401" s="5" t="s">
        <v>11312</v>
      </c>
      <c r="D4401" s="5" t="s">
        <v>1157</v>
      </c>
      <c r="E4401" s="2">
        <f>VLOOKUP(A4401,Atual_15052023!$A$3:$A$5573,1,0)</f>
        <v>431160</v>
      </c>
    </row>
    <row r="4402" spans="1:5" x14ac:dyDescent="0.3">
      <c r="A4402" s="5">
        <v>431270</v>
      </c>
      <c r="B4402" s="5" t="s">
        <v>6719</v>
      </c>
      <c r="C4402" s="5" t="s">
        <v>11312</v>
      </c>
      <c r="D4402" s="5" t="s">
        <v>10249</v>
      </c>
      <c r="E4402" s="2">
        <f>VLOOKUP(A4402,Atual_15052023!$A$3:$A$5573,1,0)</f>
        <v>431270</v>
      </c>
    </row>
    <row r="4403" spans="1:5" x14ac:dyDescent="0.3">
      <c r="A4403" s="5">
        <v>431344</v>
      </c>
      <c r="B4403" s="5" t="s">
        <v>6719</v>
      </c>
      <c r="C4403" s="5" t="s">
        <v>11312</v>
      </c>
      <c r="D4403" s="5" t="s">
        <v>9810</v>
      </c>
      <c r="E4403" s="2">
        <f>VLOOKUP(A4403,Atual_15052023!$A$3:$A$5573,1,0)</f>
        <v>431344</v>
      </c>
    </row>
    <row r="4404" spans="1:5" x14ac:dyDescent="0.3">
      <c r="A4404" s="5">
        <v>431380</v>
      </c>
      <c r="B4404" s="5" t="s">
        <v>6719</v>
      </c>
      <c r="C4404" s="5" t="s">
        <v>11312</v>
      </c>
      <c r="D4404" s="5" t="s">
        <v>7709</v>
      </c>
      <c r="E4404" s="2">
        <f>VLOOKUP(A4404,Atual_15052023!$A$3:$A$5573,1,0)</f>
        <v>431380</v>
      </c>
    </row>
    <row r="4405" spans="1:5" x14ac:dyDescent="0.3">
      <c r="A4405" s="5">
        <v>431445</v>
      </c>
      <c r="B4405" s="5" t="s">
        <v>6719</v>
      </c>
      <c r="C4405" s="5" t="s">
        <v>11312</v>
      </c>
      <c r="D4405" s="5" t="s">
        <v>7453</v>
      </c>
      <c r="E4405" s="2">
        <f>VLOOKUP(A4405,Atual_15052023!$A$3:$A$5573,1,0)</f>
        <v>431445</v>
      </c>
    </row>
    <row r="4406" spans="1:5" x14ac:dyDescent="0.3">
      <c r="A4406" s="5">
        <v>431449</v>
      </c>
      <c r="B4406" s="5" t="s">
        <v>6719</v>
      </c>
      <c r="C4406" s="5" t="s">
        <v>11312</v>
      </c>
      <c r="D4406" s="5" t="s">
        <v>10884</v>
      </c>
      <c r="E4406" s="2">
        <f>VLOOKUP(A4406,Atual_15052023!$A$3:$A$5573,1,0)</f>
        <v>431449</v>
      </c>
    </row>
    <row r="4407" spans="1:5" x14ac:dyDescent="0.3">
      <c r="A4407" s="5">
        <v>431470</v>
      </c>
      <c r="B4407" s="5" t="s">
        <v>6719</v>
      </c>
      <c r="C4407" s="5" t="s">
        <v>11312</v>
      </c>
      <c r="D4407" s="5" t="s">
        <v>480</v>
      </c>
      <c r="E4407" s="2">
        <f>VLOOKUP(A4407,Atual_15052023!$A$3:$A$5573,1,0)</f>
        <v>431470</v>
      </c>
    </row>
    <row r="4408" spans="1:5" x14ac:dyDescent="0.3">
      <c r="A4408" s="5">
        <v>431555</v>
      </c>
      <c r="B4408" s="5" t="s">
        <v>6719</v>
      </c>
      <c r="C4408" s="5" t="s">
        <v>11312</v>
      </c>
      <c r="D4408" s="5" t="s">
        <v>9235</v>
      </c>
      <c r="E4408" s="2">
        <f>VLOOKUP(A4408,Atual_15052023!$A$3:$A$5573,1,0)</f>
        <v>431555</v>
      </c>
    </row>
    <row r="4409" spans="1:5" x14ac:dyDescent="0.3">
      <c r="A4409" s="5">
        <v>431590</v>
      </c>
      <c r="B4409" s="5" t="s">
        <v>6719</v>
      </c>
      <c r="C4409" s="5" t="s">
        <v>11312</v>
      </c>
      <c r="D4409" s="5" t="s">
        <v>6852</v>
      </c>
      <c r="E4409" s="2">
        <f>VLOOKUP(A4409,Atual_15052023!$A$3:$A$5573,1,0)</f>
        <v>431590</v>
      </c>
    </row>
    <row r="4410" spans="1:5" x14ac:dyDescent="0.3">
      <c r="A4410" s="5">
        <v>432020</v>
      </c>
      <c r="B4410" s="5" t="s">
        <v>6719</v>
      </c>
      <c r="C4410" s="5" t="s">
        <v>11312</v>
      </c>
      <c r="D4410" s="5" t="s">
        <v>10596</v>
      </c>
      <c r="E4410" s="2">
        <f>VLOOKUP(A4410,Atual_15052023!$A$3:$A$5573,1,0)</f>
        <v>432020</v>
      </c>
    </row>
    <row r="4411" spans="1:5" x14ac:dyDescent="0.3">
      <c r="A4411" s="5">
        <v>432132</v>
      </c>
      <c r="B4411" s="5" t="s">
        <v>6719</v>
      </c>
      <c r="C4411" s="5" t="s">
        <v>11312</v>
      </c>
      <c r="D4411" s="5" t="s">
        <v>9878</v>
      </c>
      <c r="E4411" s="2">
        <f>VLOOKUP(A4411,Atual_15052023!$A$3:$A$5573,1,0)</f>
        <v>432132</v>
      </c>
    </row>
    <row r="4412" spans="1:5" x14ac:dyDescent="0.3">
      <c r="A4412" s="5">
        <v>432140</v>
      </c>
      <c r="B4412" s="5" t="s">
        <v>6719</v>
      </c>
      <c r="C4412" s="5" t="s">
        <v>11312</v>
      </c>
      <c r="D4412" s="5" t="s">
        <v>4610</v>
      </c>
      <c r="E4412" s="2">
        <f>VLOOKUP(A4412,Atual_15052023!$A$3:$A$5573,1,0)</f>
        <v>432140</v>
      </c>
    </row>
    <row r="4413" spans="1:5" x14ac:dyDescent="0.3">
      <c r="A4413" s="5">
        <v>432147</v>
      </c>
      <c r="B4413" s="5" t="s">
        <v>6719</v>
      </c>
      <c r="C4413" s="5" t="s">
        <v>11312</v>
      </c>
      <c r="D4413" s="5" t="s">
        <v>10459</v>
      </c>
      <c r="E4413" s="2">
        <f>VLOOKUP(A4413,Atual_15052023!$A$3:$A$5573,1,0)</f>
        <v>432147</v>
      </c>
    </row>
    <row r="4414" spans="1:5" x14ac:dyDescent="0.3">
      <c r="A4414" s="5">
        <v>432190</v>
      </c>
      <c r="B4414" s="5" t="s">
        <v>6719</v>
      </c>
      <c r="C4414" s="5" t="s">
        <v>11312</v>
      </c>
      <c r="D4414" s="5" t="s">
        <v>966</v>
      </c>
      <c r="E4414" s="2">
        <f>VLOOKUP(A4414,Atual_15052023!$A$3:$A$5573,1,0)</f>
        <v>432190</v>
      </c>
    </row>
    <row r="4415" spans="1:5" x14ac:dyDescent="0.3">
      <c r="A4415" s="5">
        <v>432310</v>
      </c>
      <c r="B4415" s="5" t="s">
        <v>6719</v>
      </c>
      <c r="C4415" s="5" t="s">
        <v>11312</v>
      </c>
      <c r="D4415" s="5" t="s">
        <v>5489</v>
      </c>
      <c r="E4415" s="2">
        <f>VLOOKUP(A4415,Atual_15052023!$A$3:$A$5573,1,0)</f>
        <v>432310</v>
      </c>
    </row>
    <row r="4416" spans="1:5" x14ac:dyDescent="0.3">
      <c r="A4416" s="5">
        <v>432350</v>
      </c>
      <c r="B4416" s="5" t="s">
        <v>6719</v>
      </c>
      <c r="C4416" s="5" t="s">
        <v>11312</v>
      </c>
      <c r="D4416" s="5" t="s">
        <v>6000</v>
      </c>
      <c r="E4416" s="2">
        <f>VLOOKUP(A4416,Atual_15052023!$A$3:$A$5573,1,0)</f>
        <v>432350</v>
      </c>
    </row>
    <row r="4417" spans="1:5" x14ac:dyDescent="0.3">
      <c r="A4417" s="5">
        <v>432370</v>
      </c>
      <c r="B4417" s="5" t="s">
        <v>6719</v>
      </c>
      <c r="C4417" s="5" t="s">
        <v>11312</v>
      </c>
      <c r="D4417" s="5" t="s">
        <v>8785</v>
      </c>
      <c r="E4417" s="2">
        <f>VLOOKUP(A4417,Atual_15052023!$A$3:$A$5573,1,0)</f>
        <v>432370</v>
      </c>
    </row>
    <row r="4418" spans="1:5" x14ac:dyDescent="0.3">
      <c r="A4418" s="5">
        <v>420140</v>
      </c>
      <c r="B4418" s="5" t="s">
        <v>8331</v>
      </c>
      <c r="C4418" s="5" t="s">
        <v>3873</v>
      </c>
      <c r="D4418" s="5" t="s">
        <v>3873</v>
      </c>
      <c r="E4418" s="2">
        <f>VLOOKUP(A4418,Atual_15052023!$A$3:$A$5573,1,0)</f>
        <v>420140</v>
      </c>
    </row>
    <row r="4419" spans="1:5" x14ac:dyDescent="0.3">
      <c r="A4419" s="5">
        <v>420195</v>
      </c>
      <c r="B4419" s="5" t="s">
        <v>8331</v>
      </c>
      <c r="C4419" s="5" t="s">
        <v>3873</v>
      </c>
      <c r="D4419" s="5" t="s">
        <v>2598</v>
      </c>
      <c r="E4419" s="2">
        <f>VLOOKUP(A4419,Atual_15052023!$A$3:$A$5573,1,0)</f>
        <v>420195</v>
      </c>
    </row>
    <row r="4420" spans="1:5" x14ac:dyDescent="0.3">
      <c r="A4420" s="5">
        <v>420207</v>
      </c>
      <c r="B4420" s="5" t="s">
        <v>8331</v>
      </c>
      <c r="C4420" s="5" t="s">
        <v>3873</v>
      </c>
      <c r="D4420" s="5" t="s">
        <v>11038</v>
      </c>
      <c r="E4420" s="2">
        <f>VLOOKUP(A4420,Atual_15052023!$A$3:$A$5573,1,0)</f>
        <v>420207</v>
      </c>
    </row>
    <row r="4421" spans="1:5" x14ac:dyDescent="0.3">
      <c r="A4421" s="5">
        <v>420519</v>
      </c>
      <c r="B4421" s="5" t="s">
        <v>8331</v>
      </c>
      <c r="C4421" s="5" t="s">
        <v>3873</v>
      </c>
      <c r="D4421" s="5" t="s">
        <v>10501</v>
      </c>
      <c r="E4421" s="2">
        <f>VLOOKUP(A4421,Atual_15052023!$A$3:$A$5573,1,0)</f>
        <v>420519</v>
      </c>
    </row>
    <row r="4422" spans="1:5" x14ac:dyDescent="0.3">
      <c r="A4422" s="5">
        <v>420870</v>
      </c>
      <c r="B4422" s="5" t="s">
        <v>8331</v>
      </c>
      <c r="C4422" s="5" t="s">
        <v>3873</v>
      </c>
      <c r="D4422" s="5" t="s">
        <v>6372</v>
      </c>
      <c r="E4422" s="2">
        <f>VLOOKUP(A4422,Atual_15052023!$A$3:$A$5573,1,0)</f>
        <v>420870</v>
      </c>
    </row>
    <row r="4423" spans="1:5" x14ac:dyDescent="0.3">
      <c r="A4423" s="5">
        <v>421040</v>
      </c>
      <c r="B4423" s="5" t="s">
        <v>8331</v>
      </c>
      <c r="C4423" s="5" t="s">
        <v>3873</v>
      </c>
      <c r="D4423" s="5" t="s">
        <v>10706</v>
      </c>
      <c r="E4423" s="2">
        <f>VLOOKUP(A4423,Atual_15052023!$A$3:$A$5573,1,0)</f>
        <v>421040</v>
      </c>
    </row>
    <row r="4424" spans="1:5" x14ac:dyDescent="0.3">
      <c r="A4424" s="5">
        <v>421080</v>
      </c>
      <c r="B4424" s="5" t="s">
        <v>8331</v>
      </c>
      <c r="C4424" s="5" t="s">
        <v>3873</v>
      </c>
      <c r="D4424" s="5" t="s">
        <v>8363</v>
      </c>
      <c r="E4424" s="2">
        <f>VLOOKUP(A4424,Atual_15052023!$A$3:$A$5573,1,0)</f>
        <v>421080</v>
      </c>
    </row>
    <row r="4425" spans="1:5" x14ac:dyDescent="0.3">
      <c r="A4425" s="5">
        <v>421125</v>
      </c>
      <c r="B4425" s="5" t="s">
        <v>8331</v>
      </c>
      <c r="C4425" s="5" t="s">
        <v>3873</v>
      </c>
      <c r="D4425" s="5" t="s">
        <v>3481</v>
      </c>
      <c r="E4425" s="2">
        <f>VLOOKUP(A4425,Atual_15052023!$A$3:$A$5573,1,0)</f>
        <v>421125</v>
      </c>
    </row>
    <row r="4426" spans="1:5" x14ac:dyDescent="0.3">
      <c r="A4426" s="5">
        <v>421225</v>
      </c>
      <c r="B4426" s="5" t="s">
        <v>8331</v>
      </c>
      <c r="C4426" s="5" t="s">
        <v>3873</v>
      </c>
      <c r="D4426" s="5" t="s">
        <v>9052</v>
      </c>
      <c r="E4426" s="2">
        <f>VLOOKUP(A4426,Atual_15052023!$A$3:$A$5573,1,0)</f>
        <v>421225</v>
      </c>
    </row>
    <row r="4427" spans="1:5" x14ac:dyDescent="0.3">
      <c r="A4427" s="5">
        <v>421380</v>
      </c>
      <c r="B4427" s="5" t="s">
        <v>8331</v>
      </c>
      <c r="C4427" s="5" t="s">
        <v>3873</v>
      </c>
      <c r="D4427" s="5" t="s">
        <v>10005</v>
      </c>
      <c r="E4427" s="2">
        <f>VLOOKUP(A4427,Atual_15052023!$A$3:$A$5573,1,0)</f>
        <v>421380</v>
      </c>
    </row>
    <row r="4428" spans="1:5" x14ac:dyDescent="0.3">
      <c r="A4428" s="5">
        <v>421565</v>
      </c>
      <c r="B4428" s="5" t="s">
        <v>8331</v>
      </c>
      <c r="C4428" s="5" t="s">
        <v>3873</v>
      </c>
      <c r="D4428" s="5" t="s">
        <v>8626</v>
      </c>
      <c r="E4428" s="2">
        <f>VLOOKUP(A4428,Atual_15052023!$A$3:$A$5573,1,0)</f>
        <v>421565</v>
      </c>
    </row>
    <row r="4429" spans="1:5" x14ac:dyDescent="0.3">
      <c r="A4429" s="5">
        <v>421640</v>
      </c>
      <c r="B4429" s="5" t="s">
        <v>8331</v>
      </c>
      <c r="C4429" s="5" t="s">
        <v>3873</v>
      </c>
      <c r="D4429" s="5" t="s">
        <v>1669</v>
      </c>
      <c r="E4429" s="2">
        <f>VLOOKUP(A4429,Atual_15052023!$A$3:$A$5573,1,0)</f>
        <v>421640</v>
      </c>
    </row>
    <row r="4430" spans="1:5" x14ac:dyDescent="0.3">
      <c r="A4430" s="5">
        <v>421770</v>
      </c>
      <c r="B4430" s="5" t="s">
        <v>8331</v>
      </c>
      <c r="C4430" s="5" t="s">
        <v>3873</v>
      </c>
      <c r="D4430" s="5" t="s">
        <v>3295</v>
      </c>
      <c r="E4430" s="2">
        <f>VLOOKUP(A4430,Atual_15052023!$A$3:$A$5573,1,0)</f>
        <v>421770</v>
      </c>
    </row>
    <row r="4431" spans="1:5" x14ac:dyDescent="0.3">
      <c r="A4431" s="5">
        <v>421810</v>
      </c>
      <c r="B4431" s="5" t="s">
        <v>8331</v>
      </c>
      <c r="C4431" s="5" t="s">
        <v>3873</v>
      </c>
      <c r="D4431" s="5" t="s">
        <v>7616</v>
      </c>
      <c r="E4431" s="2">
        <f>VLOOKUP(A4431,Atual_15052023!$A$3:$A$5573,1,0)</f>
        <v>421810</v>
      </c>
    </row>
    <row r="4432" spans="1:5" x14ac:dyDescent="0.3">
      <c r="A4432" s="5">
        <v>421880</v>
      </c>
      <c r="B4432" s="5" t="s">
        <v>8331</v>
      </c>
      <c r="C4432" s="5" t="s">
        <v>3873</v>
      </c>
      <c r="D4432" s="5" t="s">
        <v>8430</v>
      </c>
      <c r="E4432" s="2">
        <f>VLOOKUP(A4432,Atual_15052023!$A$3:$A$5573,1,0)</f>
        <v>421880</v>
      </c>
    </row>
    <row r="4433" spans="1:5" x14ac:dyDescent="0.3">
      <c r="A4433" s="5">
        <v>420200</v>
      </c>
      <c r="B4433" s="5" t="s">
        <v>8331</v>
      </c>
      <c r="C4433" s="5" t="s">
        <v>7887</v>
      </c>
      <c r="D4433" s="5" t="s">
        <v>7887</v>
      </c>
      <c r="E4433" s="2">
        <f>VLOOKUP(A4433,Atual_15052023!$A$3:$A$5573,1,0)</f>
        <v>420200</v>
      </c>
    </row>
    <row r="4434" spans="1:5" x14ac:dyDescent="0.3">
      <c r="A4434" s="5">
        <v>420245</v>
      </c>
      <c r="B4434" s="5" t="s">
        <v>8331</v>
      </c>
      <c r="C4434" s="5" t="s">
        <v>7887</v>
      </c>
      <c r="D4434" s="5" t="s">
        <v>3194</v>
      </c>
      <c r="E4434" s="2">
        <f>VLOOKUP(A4434,Atual_15052023!$A$3:$A$5573,1,0)</f>
        <v>420245</v>
      </c>
    </row>
    <row r="4435" spans="1:5" x14ac:dyDescent="0.3">
      <c r="A4435" s="5">
        <v>420320</v>
      </c>
      <c r="B4435" s="5" t="s">
        <v>8331</v>
      </c>
      <c r="C4435" s="5" t="s">
        <v>7887</v>
      </c>
      <c r="D4435" s="5" t="s">
        <v>10067</v>
      </c>
      <c r="E4435" s="2">
        <f>VLOOKUP(A4435,Atual_15052023!$A$3:$A$5573,1,0)</f>
        <v>420320</v>
      </c>
    </row>
    <row r="4436" spans="1:5" x14ac:dyDescent="0.3">
      <c r="A4436" s="5">
        <v>420830</v>
      </c>
      <c r="B4436" s="5" t="s">
        <v>8331</v>
      </c>
      <c r="C4436" s="5" t="s">
        <v>7887</v>
      </c>
      <c r="D4436" s="5" t="s">
        <v>5041</v>
      </c>
      <c r="E4436" s="2">
        <f>VLOOKUP(A4436,Atual_15052023!$A$3:$A$5573,1,0)</f>
        <v>420830</v>
      </c>
    </row>
    <row r="4437" spans="1:5" x14ac:dyDescent="0.3">
      <c r="A4437" s="5">
        <v>421350</v>
      </c>
      <c r="B4437" s="5" t="s">
        <v>8331</v>
      </c>
      <c r="C4437" s="5" t="s">
        <v>7887</v>
      </c>
      <c r="D4437" s="5" t="s">
        <v>10687</v>
      </c>
      <c r="E4437" s="2">
        <f>VLOOKUP(A4437,Atual_15052023!$A$3:$A$5573,1,0)</f>
        <v>421350</v>
      </c>
    </row>
    <row r="4438" spans="1:5" x14ac:dyDescent="0.3">
      <c r="A4438" s="5">
        <v>420240</v>
      </c>
      <c r="B4438" s="5" t="s">
        <v>8331</v>
      </c>
      <c r="C4438" s="5" t="s">
        <v>3912</v>
      </c>
      <c r="D4438" s="5" t="s">
        <v>3912</v>
      </c>
      <c r="E4438" s="2">
        <f>VLOOKUP(A4438,Atual_15052023!$A$3:$A$5573,1,0)</f>
        <v>420240</v>
      </c>
    </row>
    <row r="4439" spans="1:5" x14ac:dyDescent="0.3">
      <c r="A4439" s="5">
        <v>420590</v>
      </c>
      <c r="B4439" s="5" t="s">
        <v>8331</v>
      </c>
      <c r="C4439" s="5" t="s">
        <v>3912</v>
      </c>
      <c r="D4439" s="5" t="s">
        <v>7077</v>
      </c>
      <c r="E4439" s="2">
        <f>VLOOKUP(A4439,Atual_15052023!$A$3:$A$5573,1,0)</f>
        <v>420590</v>
      </c>
    </row>
    <row r="4440" spans="1:5" x14ac:dyDescent="0.3">
      <c r="A4440" s="5">
        <v>421320</v>
      </c>
      <c r="B4440" s="5" t="s">
        <v>8331</v>
      </c>
      <c r="C4440" s="5" t="s">
        <v>3912</v>
      </c>
      <c r="D4440" s="5" t="s">
        <v>6860</v>
      </c>
      <c r="E4440" s="2">
        <f>VLOOKUP(A4440,Atual_15052023!$A$3:$A$5573,1,0)</f>
        <v>421320</v>
      </c>
    </row>
    <row r="4441" spans="1:5" x14ac:dyDescent="0.3">
      <c r="A4441" s="5">
        <v>420270</v>
      </c>
      <c r="B4441" s="5" t="s">
        <v>8331</v>
      </c>
      <c r="C4441" s="5" t="s">
        <v>9325</v>
      </c>
      <c r="D4441" s="5" t="s">
        <v>5084</v>
      </c>
      <c r="E4441" s="2">
        <f>VLOOKUP(A4441,Atual_15052023!$A$3:$A$5573,1,0)</f>
        <v>420270</v>
      </c>
    </row>
    <row r="4442" spans="1:5" x14ac:dyDescent="0.3">
      <c r="A4442" s="5">
        <v>420290</v>
      </c>
      <c r="B4442" s="5" t="s">
        <v>8331</v>
      </c>
      <c r="C4442" s="5" t="s">
        <v>9325</v>
      </c>
      <c r="D4442" s="5" t="s">
        <v>9325</v>
      </c>
      <c r="E4442" s="2">
        <f>VLOOKUP(A4442,Atual_15052023!$A$3:$A$5573,1,0)</f>
        <v>420290</v>
      </c>
    </row>
    <row r="4443" spans="1:5" x14ac:dyDescent="0.3">
      <c r="A4443" s="5">
        <v>420630</v>
      </c>
      <c r="B4443" s="5" t="s">
        <v>8331</v>
      </c>
      <c r="C4443" s="5" t="s">
        <v>9325</v>
      </c>
      <c r="D4443" s="5" t="s">
        <v>725</v>
      </c>
      <c r="E4443" s="2">
        <f>VLOOKUP(A4443,Atual_15052023!$A$3:$A$5573,1,0)</f>
        <v>420630</v>
      </c>
    </row>
    <row r="4444" spans="1:5" x14ac:dyDescent="0.3">
      <c r="A4444" s="5">
        <v>420213</v>
      </c>
      <c r="B4444" s="5" t="s">
        <v>8331</v>
      </c>
      <c r="C4444" s="5" t="s">
        <v>5178</v>
      </c>
      <c r="D4444" s="5" t="s">
        <v>1782</v>
      </c>
      <c r="E4444" s="2">
        <f>VLOOKUP(A4444,Atual_15052023!$A$3:$A$5573,1,0)</f>
        <v>420213</v>
      </c>
    </row>
    <row r="4445" spans="1:5" x14ac:dyDescent="0.3">
      <c r="A4445" s="5">
        <v>420380</v>
      </c>
      <c r="B4445" s="5" t="s">
        <v>8331</v>
      </c>
      <c r="C4445" s="5" t="s">
        <v>5178</v>
      </c>
      <c r="D4445" s="5" t="s">
        <v>5178</v>
      </c>
      <c r="E4445" s="2">
        <f>VLOOKUP(A4445,Atual_15052023!$A$3:$A$5573,1,0)</f>
        <v>420380</v>
      </c>
    </row>
    <row r="4446" spans="1:5" x14ac:dyDescent="0.3">
      <c r="A4446" s="5">
        <v>420790</v>
      </c>
      <c r="B4446" s="5" t="s">
        <v>8331</v>
      </c>
      <c r="C4446" s="5" t="s">
        <v>5178</v>
      </c>
      <c r="D4446" s="5" t="s">
        <v>10174</v>
      </c>
      <c r="E4446" s="2">
        <f>VLOOKUP(A4446,Atual_15052023!$A$3:$A$5573,1,0)</f>
        <v>420790</v>
      </c>
    </row>
    <row r="4447" spans="1:5" x14ac:dyDescent="0.3">
      <c r="A4447" s="5">
        <v>421030</v>
      </c>
      <c r="B4447" s="5" t="s">
        <v>8331</v>
      </c>
      <c r="C4447" s="5" t="s">
        <v>5178</v>
      </c>
      <c r="D4447" s="5" t="s">
        <v>2619</v>
      </c>
      <c r="E4447" s="2">
        <f>VLOOKUP(A4447,Atual_15052023!$A$3:$A$5573,1,0)</f>
        <v>421030</v>
      </c>
    </row>
    <row r="4448" spans="1:5" x14ac:dyDescent="0.3">
      <c r="A4448" s="5">
        <v>421360</v>
      </c>
      <c r="B4448" s="5" t="s">
        <v>8331</v>
      </c>
      <c r="C4448" s="5" t="s">
        <v>5178</v>
      </c>
      <c r="D4448" s="5" t="s">
        <v>492</v>
      </c>
      <c r="E4448" s="2">
        <f>VLOOKUP(A4448,Atual_15052023!$A$3:$A$5573,1,0)</f>
        <v>421360</v>
      </c>
    </row>
    <row r="4449" spans="1:5" x14ac:dyDescent="0.3">
      <c r="A4449" s="5">
        <v>421830</v>
      </c>
      <c r="B4449" s="5" t="s">
        <v>8331</v>
      </c>
      <c r="C4449" s="5" t="s">
        <v>5178</v>
      </c>
      <c r="D4449" s="5" t="s">
        <v>3980</v>
      </c>
      <c r="E4449" s="2">
        <f>VLOOKUP(A4449,Atual_15052023!$A$3:$A$5573,1,0)</f>
        <v>421830</v>
      </c>
    </row>
    <row r="4450" spans="1:5" x14ac:dyDescent="0.3">
      <c r="A4450" s="5">
        <v>420050</v>
      </c>
      <c r="B4450" s="5" t="s">
        <v>8331</v>
      </c>
      <c r="C4450" s="5" t="s">
        <v>2654</v>
      </c>
      <c r="D4450" s="5" t="s">
        <v>9813</v>
      </c>
      <c r="E4450" s="2">
        <f>VLOOKUP(A4450,Atual_15052023!$A$3:$A$5573,1,0)</f>
        <v>420050</v>
      </c>
    </row>
    <row r="4451" spans="1:5" x14ac:dyDescent="0.3">
      <c r="A4451" s="5">
        <v>420055</v>
      </c>
      <c r="B4451" s="5" t="s">
        <v>8331</v>
      </c>
      <c r="C4451" s="5" t="s">
        <v>2654</v>
      </c>
      <c r="D4451" s="5" t="s">
        <v>7189</v>
      </c>
      <c r="E4451" s="2">
        <f>VLOOKUP(A4451,Atual_15052023!$A$3:$A$5573,1,0)</f>
        <v>420055</v>
      </c>
    </row>
    <row r="4452" spans="1:5" x14ac:dyDescent="0.3">
      <c r="A4452" s="5">
        <v>420310</v>
      </c>
      <c r="B4452" s="5" t="s">
        <v>8331</v>
      </c>
      <c r="C4452" s="5" t="s">
        <v>2654</v>
      </c>
      <c r="D4452" s="5" t="s">
        <v>4737</v>
      </c>
      <c r="E4452" s="2">
        <f>VLOOKUP(A4452,Atual_15052023!$A$3:$A$5573,1,0)</f>
        <v>420310</v>
      </c>
    </row>
    <row r="4453" spans="1:5" x14ac:dyDescent="0.3">
      <c r="A4453" s="5">
        <v>420410</v>
      </c>
      <c r="B4453" s="5" t="s">
        <v>8331</v>
      </c>
      <c r="C4453" s="5" t="s">
        <v>2654</v>
      </c>
      <c r="D4453" s="5" t="s">
        <v>5211</v>
      </c>
      <c r="E4453" s="2">
        <f>VLOOKUP(A4453,Atual_15052023!$A$3:$A$5573,1,0)</f>
        <v>420410</v>
      </c>
    </row>
    <row r="4454" spans="1:5" x14ac:dyDescent="0.3">
      <c r="A4454" s="5">
        <v>420420</v>
      </c>
      <c r="B4454" s="5" t="s">
        <v>8331</v>
      </c>
      <c r="C4454" s="5" t="s">
        <v>2654</v>
      </c>
      <c r="D4454" s="5" t="s">
        <v>2654</v>
      </c>
      <c r="E4454" s="2">
        <f>VLOOKUP(A4454,Atual_15052023!$A$3:$A$5573,1,0)</f>
        <v>420420</v>
      </c>
    </row>
    <row r="4455" spans="1:5" x14ac:dyDescent="0.3">
      <c r="A4455" s="5">
        <v>420435</v>
      </c>
      <c r="B4455" s="5" t="s">
        <v>8331</v>
      </c>
      <c r="C4455" s="5" t="s">
        <v>2654</v>
      </c>
      <c r="D4455" s="5" t="s">
        <v>8252</v>
      </c>
      <c r="E4455" s="2">
        <f>VLOOKUP(A4455,Atual_15052023!$A$3:$A$5573,1,0)</f>
        <v>420435</v>
      </c>
    </row>
    <row r="4456" spans="1:5" x14ac:dyDescent="0.3">
      <c r="A4456" s="5">
        <v>420440</v>
      </c>
      <c r="B4456" s="5" t="s">
        <v>8331</v>
      </c>
      <c r="C4456" s="5" t="s">
        <v>2654</v>
      </c>
      <c r="D4456" s="5" t="s">
        <v>3249</v>
      </c>
      <c r="E4456" s="2">
        <f>VLOOKUP(A4456,Atual_15052023!$A$3:$A$5573,1,0)</f>
        <v>420440</v>
      </c>
    </row>
    <row r="4457" spans="1:5" x14ac:dyDescent="0.3">
      <c r="A4457" s="5">
        <v>420470</v>
      </c>
      <c r="B4457" s="5" t="s">
        <v>8331</v>
      </c>
      <c r="C4457" s="5" t="s">
        <v>2654</v>
      </c>
      <c r="D4457" s="5" t="s">
        <v>3283</v>
      </c>
      <c r="E4457" s="2">
        <f>VLOOKUP(A4457,Atual_15052023!$A$3:$A$5573,1,0)</f>
        <v>420470</v>
      </c>
    </row>
    <row r="4458" spans="1:5" x14ac:dyDescent="0.3">
      <c r="A4458" s="5">
        <v>420475</v>
      </c>
      <c r="B4458" s="5" t="s">
        <v>8331</v>
      </c>
      <c r="C4458" s="5" t="s">
        <v>2654</v>
      </c>
      <c r="D4458" s="5" t="s">
        <v>5450</v>
      </c>
      <c r="E4458" s="2">
        <f>VLOOKUP(A4458,Atual_15052023!$A$3:$A$5573,1,0)</f>
        <v>420475</v>
      </c>
    </row>
    <row r="4459" spans="1:5" x14ac:dyDescent="0.3">
      <c r="A4459" s="5">
        <v>420543</v>
      </c>
      <c r="B4459" s="5" t="s">
        <v>8331</v>
      </c>
      <c r="C4459" s="5" t="s">
        <v>2654</v>
      </c>
      <c r="D4459" s="5" t="s">
        <v>9258</v>
      </c>
      <c r="E4459" s="2">
        <f>VLOOKUP(A4459,Atual_15052023!$A$3:$A$5573,1,0)</f>
        <v>420543</v>
      </c>
    </row>
    <row r="4460" spans="1:5" x14ac:dyDescent="0.3">
      <c r="A4460" s="5">
        <v>420665</v>
      </c>
      <c r="B4460" s="5" t="s">
        <v>8331</v>
      </c>
      <c r="C4460" s="5" t="s">
        <v>2654</v>
      </c>
      <c r="D4460" s="5" t="s">
        <v>1982</v>
      </c>
      <c r="E4460" s="2">
        <f>VLOOKUP(A4460,Atual_15052023!$A$3:$A$5573,1,0)</f>
        <v>420665</v>
      </c>
    </row>
    <row r="4461" spans="1:5" x14ac:dyDescent="0.3">
      <c r="A4461" s="5">
        <v>420785</v>
      </c>
      <c r="B4461" s="5" t="s">
        <v>8331</v>
      </c>
      <c r="C4461" s="5" t="s">
        <v>2654</v>
      </c>
      <c r="D4461" s="5" t="s">
        <v>9283</v>
      </c>
      <c r="E4461" s="2">
        <f>VLOOKUP(A4461,Atual_15052023!$A$3:$A$5573,1,0)</f>
        <v>420785</v>
      </c>
    </row>
    <row r="4462" spans="1:5" x14ac:dyDescent="0.3">
      <c r="A4462" s="5">
        <v>420895</v>
      </c>
      <c r="B4462" s="5" t="s">
        <v>8331</v>
      </c>
      <c r="C4462" s="5" t="s">
        <v>2654</v>
      </c>
      <c r="D4462" s="5" t="s">
        <v>9661</v>
      </c>
      <c r="E4462" s="2">
        <f>VLOOKUP(A4462,Atual_15052023!$A$3:$A$5573,1,0)</f>
        <v>420895</v>
      </c>
    </row>
    <row r="4463" spans="1:5" x14ac:dyDescent="0.3">
      <c r="A4463" s="5">
        <v>421100</v>
      </c>
      <c r="B4463" s="5" t="s">
        <v>8331</v>
      </c>
      <c r="C4463" s="5" t="s">
        <v>2654</v>
      </c>
      <c r="D4463" s="5" t="s">
        <v>6929</v>
      </c>
      <c r="E4463" s="2">
        <f>VLOOKUP(A4463,Atual_15052023!$A$3:$A$5573,1,0)</f>
        <v>421100</v>
      </c>
    </row>
    <row r="4464" spans="1:5" x14ac:dyDescent="0.3">
      <c r="A4464" s="5">
        <v>421140</v>
      </c>
      <c r="B4464" s="5" t="s">
        <v>8331</v>
      </c>
      <c r="C4464" s="5" t="s">
        <v>2654</v>
      </c>
      <c r="D4464" s="5" t="s">
        <v>8130</v>
      </c>
      <c r="E4464" s="2">
        <f>VLOOKUP(A4464,Atual_15052023!$A$3:$A$5573,1,0)</f>
        <v>421140</v>
      </c>
    </row>
    <row r="4465" spans="1:5" x14ac:dyDescent="0.3">
      <c r="A4465" s="5">
        <v>421145</v>
      </c>
      <c r="B4465" s="5" t="s">
        <v>8331</v>
      </c>
      <c r="C4465" s="5" t="s">
        <v>2654</v>
      </c>
      <c r="D4465" s="5" t="s">
        <v>11126</v>
      </c>
      <c r="E4465" s="2">
        <f>VLOOKUP(A4465,Atual_15052023!$A$3:$A$5573,1,0)</f>
        <v>421145</v>
      </c>
    </row>
    <row r="4466" spans="1:5" x14ac:dyDescent="0.3">
      <c r="A4466" s="5">
        <v>421210</v>
      </c>
      <c r="B4466" s="5" t="s">
        <v>8331</v>
      </c>
      <c r="C4466" s="5" t="s">
        <v>2654</v>
      </c>
      <c r="D4466" s="5" t="s">
        <v>2512</v>
      </c>
      <c r="E4466" s="2">
        <f>VLOOKUP(A4466,Atual_15052023!$A$3:$A$5573,1,0)</f>
        <v>421210</v>
      </c>
    </row>
    <row r="4467" spans="1:5" x14ac:dyDescent="0.3">
      <c r="A4467" s="5">
        <v>421315</v>
      </c>
      <c r="B4467" s="5" t="s">
        <v>8331</v>
      </c>
      <c r="C4467" s="5" t="s">
        <v>2654</v>
      </c>
      <c r="D4467" s="5" t="s">
        <v>227</v>
      </c>
      <c r="E4467" s="2">
        <f>VLOOKUP(A4467,Atual_15052023!$A$3:$A$5573,1,0)</f>
        <v>421315</v>
      </c>
    </row>
    <row r="4468" spans="1:5" x14ac:dyDescent="0.3">
      <c r="A4468" s="5">
        <v>421420</v>
      </c>
      <c r="B4468" s="5" t="s">
        <v>8331</v>
      </c>
      <c r="C4468" s="5" t="s">
        <v>2654</v>
      </c>
      <c r="D4468" s="5" t="s">
        <v>3843</v>
      </c>
      <c r="E4468" s="2">
        <f>VLOOKUP(A4468,Atual_15052023!$A$3:$A$5573,1,0)</f>
        <v>421420</v>
      </c>
    </row>
    <row r="4469" spans="1:5" x14ac:dyDescent="0.3">
      <c r="A4469" s="5">
        <v>421507</v>
      </c>
      <c r="B4469" s="5" t="s">
        <v>8331</v>
      </c>
      <c r="C4469" s="5" t="s">
        <v>2654</v>
      </c>
      <c r="D4469" s="5" t="s">
        <v>1712</v>
      </c>
      <c r="E4469" s="2">
        <f>VLOOKUP(A4469,Atual_15052023!$A$3:$A$5573,1,0)</f>
        <v>421507</v>
      </c>
    </row>
    <row r="4470" spans="1:5" x14ac:dyDescent="0.3">
      <c r="A4470" s="5">
        <v>421569</v>
      </c>
      <c r="B4470" s="5" t="s">
        <v>8331</v>
      </c>
      <c r="C4470" s="5" t="s">
        <v>2654</v>
      </c>
      <c r="D4470" s="5" t="s">
        <v>8242</v>
      </c>
      <c r="E4470" s="2">
        <f>VLOOKUP(A4470,Atual_15052023!$A$3:$A$5573,1,0)</f>
        <v>421569</v>
      </c>
    </row>
    <row r="4471" spans="1:5" x14ac:dyDescent="0.3">
      <c r="A4471" s="5">
        <v>421600</v>
      </c>
      <c r="B4471" s="5" t="s">
        <v>8331</v>
      </c>
      <c r="C4471" s="5" t="s">
        <v>2654</v>
      </c>
      <c r="D4471" s="5" t="s">
        <v>10012</v>
      </c>
      <c r="E4471" s="2">
        <f>VLOOKUP(A4471,Atual_15052023!$A$3:$A$5573,1,0)</f>
        <v>421600</v>
      </c>
    </row>
    <row r="4472" spans="1:5" x14ac:dyDescent="0.3">
      <c r="A4472" s="5">
        <v>421755</v>
      </c>
      <c r="B4472" s="5" t="s">
        <v>8331</v>
      </c>
      <c r="C4472" s="5" t="s">
        <v>2654</v>
      </c>
      <c r="D4472" s="5" t="s">
        <v>1300</v>
      </c>
      <c r="E4472" s="2">
        <f>VLOOKUP(A4472,Atual_15052023!$A$3:$A$5573,1,0)</f>
        <v>421755</v>
      </c>
    </row>
    <row r="4473" spans="1:5" x14ac:dyDescent="0.3">
      <c r="A4473" s="5">
        <v>421775</v>
      </c>
      <c r="B4473" s="5" t="s">
        <v>8331</v>
      </c>
      <c r="C4473" s="5" t="s">
        <v>2654</v>
      </c>
      <c r="D4473" s="5" t="s">
        <v>424</v>
      </c>
      <c r="E4473" s="2">
        <f>VLOOKUP(A4473,Atual_15052023!$A$3:$A$5573,1,0)</f>
        <v>421775</v>
      </c>
    </row>
    <row r="4474" spans="1:5" x14ac:dyDescent="0.3">
      <c r="A4474" s="5">
        <v>421885</v>
      </c>
      <c r="B4474" s="5" t="s">
        <v>8331</v>
      </c>
      <c r="C4474" s="5" t="s">
        <v>2654</v>
      </c>
      <c r="D4474" s="5" t="s">
        <v>8126</v>
      </c>
      <c r="E4474" s="2">
        <f>VLOOKUP(A4474,Atual_15052023!$A$3:$A$5573,1,0)</f>
        <v>421885</v>
      </c>
    </row>
    <row r="4475" spans="1:5" x14ac:dyDescent="0.3">
      <c r="A4475" s="5">
        <v>420075</v>
      </c>
      <c r="B4475" s="5" t="s">
        <v>8331</v>
      </c>
      <c r="C4475" s="5" t="s">
        <v>6273</v>
      </c>
      <c r="D4475" s="5" t="s">
        <v>323</v>
      </c>
      <c r="E4475" s="2">
        <f>VLOOKUP(A4475,Atual_15052023!$A$3:$A$5573,1,0)</f>
        <v>420075</v>
      </c>
    </row>
    <row r="4476" spans="1:5" x14ac:dyDescent="0.3">
      <c r="A4476" s="5">
        <v>420127</v>
      </c>
      <c r="B4476" s="5" t="s">
        <v>8331</v>
      </c>
      <c r="C4476" s="5" t="s">
        <v>6273</v>
      </c>
      <c r="D4476" s="5" t="s">
        <v>5292</v>
      </c>
      <c r="E4476" s="2">
        <f>VLOOKUP(A4476,Atual_15052023!$A$3:$A$5573,1,0)</f>
        <v>420127</v>
      </c>
    </row>
    <row r="4477" spans="1:5" x14ac:dyDescent="0.3">
      <c r="A4477" s="5">
        <v>420165</v>
      </c>
      <c r="B4477" s="5" t="s">
        <v>8331</v>
      </c>
      <c r="C4477" s="5" t="s">
        <v>6273</v>
      </c>
      <c r="D4477" s="5" t="s">
        <v>773</v>
      </c>
      <c r="E4477" s="2">
        <f>VLOOKUP(A4477,Atual_15052023!$A$3:$A$5573,1,0)</f>
        <v>420165</v>
      </c>
    </row>
    <row r="4478" spans="1:5" x14ac:dyDescent="0.3">
      <c r="A4478" s="5">
        <v>420430</v>
      </c>
      <c r="B4478" s="5" t="s">
        <v>8331</v>
      </c>
      <c r="C4478" s="5" t="s">
        <v>6273</v>
      </c>
      <c r="D4478" s="5" t="s">
        <v>6273</v>
      </c>
      <c r="E4478" s="2">
        <f>VLOOKUP(A4478,Atual_15052023!$A$3:$A$5573,1,0)</f>
        <v>420430</v>
      </c>
    </row>
    <row r="4479" spans="1:5" x14ac:dyDescent="0.3">
      <c r="A4479" s="5">
        <v>420760</v>
      </c>
      <c r="B4479" s="5" t="s">
        <v>8331</v>
      </c>
      <c r="C4479" s="5" t="s">
        <v>6273</v>
      </c>
      <c r="D4479" s="5" t="s">
        <v>3716</v>
      </c>
      <c r="E4479" s="2">
        <f>VLOOKUP(A4479,Atual_15052023!$A$3:$A$5573,1,0)</f>
        <v>420760</v>
      </c>
    </row>
    <row r="4480" spans="1:5" x14ac:dyDescent="0.3">
      <c r="A4480" s="5">
        <v>420770</v>
      </c>
      <c r="B4480" s="5" t="s">
        <v>8331</v>
      </c>
      <c r="C4480" s="5" t="s">
        <v>6273</v>
      </c>
      <c r="D4480" s="5" t="s">
        <v>3286</v>
      </c>
      <c r="E4480" s="2">
        <f>VLOOKUP(A4480,Atual_15052023!$A$3:$A$5573,1,0)</f>
        <v>420770</v>
      </c>
    </row>
    <row r="4481" spans="1:5" x14ac:dyDescent="0.3">
      <c r="A4481" s="5">
        <v>420780</v>
      </c>
      <c r="B4481" s="5" t="s">
        <v>8331</v>
      </c>
      <c r="C4481" s="5" t="s">
        <v>6273</v>
      </c>
      <c r="D4481" s="5" t="s">
        <v>675</v>
      </c>
      <c r="E4481" s="2">
        <f>VLOOKUP(A4481,Atual_15052023!$A$3:$A$5573,1,0)</f>
        <v>420780</v>
      </c>
    </row>
    <row r="4482" spans="1:5" x14ac:dyDescent="0.3">
      <c r="A4482" s="5">
        <v>420800</v>
      </c>
      <c r="B4482" s="5" t="s">
        <v>8331</v>
      </c>
      <c r="C4482" s="5" t="s">
        <v>6273</v>
      </c>
      <c r="D4482" s="5" t="s">
        <v>8377</v>
      </c>
      <c r="E4482" s="2">
        <f>VLOOKUP(A4482,Atual_15052023!$A$3:$A$5573,1,0)</f>
        <v>420800</v>
      </c>
    </row>
    <row r="4483" spans="1:5" x14ac:dyDescent="0.3">
      <c r="A4483" s="5">
        <v>420985</v>
      </c>
      <c r="B4483" s="5" t="s">
        <v>8331</v>
      </c>
      <c r="C4483" s="5" t="s">
        <v>6273</v>
      </c>
      <c r="D4483" s="5" t="s">
        <v>10014</v>
      </c>
      <c r="E4483" s="2">
        <f>VLOOKUP(A4483,Atual_15052023!$A$3:$A$5573,1,0)</f>
        <v>420985</v>
      </c>
    </row>
    <row r="4484" spans="1:5" x14ac:dyDescent="0.3">
      <c r="A4484" s="5">
        <v>421187</v>
      </c>
      <c r="B4484" s="5" t="s">
        <v>8331</v>
      </c>
      <c r="C4484" s="5" t="s">
        <v>6273</v>
      </c>
      <c r="D4484" s="5" t="s">
        <v>5185</v>
      </c>
      <c r="E4484" s="2">
        <f>VLOOKUP(A4484,Atual_15052023!$A$3:$A$5573,1,0)</f>
        <v>421187</v>
      </c>
    </row>
    <row r="4485" spans="1:5" x14ac:dyDescent="0.3">
      <c r="A4485" s="5">
        <v>421260</v>
      </c>
      <c r="B4485" s="5" t="s">
        <v>8331</v>
      </c>
      <c r="C4485" s="5" t="s">
        <v>6273</v>
      </c>
      <c r="D4485" s="5" t="s">
        <v>4735</v>
      </c>
      <c r="E4485" s="2">
        <f>VLOOKUP(A4485,Atual_15052023!$A$3:$A$5573,1,0)</f>
        <v>421260</v>
      </c>
    </row>
    <row r="4486" spans="1:5" x14ac:dyDescent="0.3">
      <c r="A4486" s="5">
        <v>421310</v>
      </c>
      <c r="B4486" s="5" t="s">
        <v>8331</v>
      </c>
      <c r="C4486" s="5" t="s">
        <v>6273</v>
      </c>
      <c r="D4486" s="5" t="s">
        <v>8907</v>
      </c>
      <c r="E4486" s="2">
        <f>VLOOKUP(A4486,Atual_15052023!$A$3:$A$5573,1,0)</f>
        <v>421310</v>
      </c>
    </row>
    <row r="4487" spans="1:5" x14ac:dyDescent="0.3">
      <c r="A4487" s="5">
        <v>421390</v>
      </c>
      <c r="B4487" s="5" t="s">
        <v>8331</v>
      </c>
      <c r="C4487" s="5" t="s">
        <v>6273</v>
      </c>
      <c r="D4487" s="5" t="s">
        <v>7609</v>
      </c>
      <c r="E4487" s="2">
        <f>VLOOKUP(A4487,Atual_15052023!$A$3:$A$5573,1,0)</f>
        <v>421390</v>
      </c>
    </row>
    <row r="4488" spans="1:5" x14ac:dyDescent="0.3">
      <c r="A4488" s="5">
        <v>421750</v>
      </c>
      <c r="B4488" s="5" t="s">
        <v>8331</v>
      </c>
      <c r="C4488" s="5" t="s">
        <v>6273</v>
      </c>
      <c r="D4488" s="5" t="s">
        <v>4467</v>
      </c>
      <c r="E4488" s="2">
        <f>VLOOKUP(A4488,Atual_15052023!$A$3:$A$5573,1,0)</f>
        <v>421750</v>
      </c>
    </row>
    <row r="4489" spans="1:5" x14ac:dyDescent="0.3">
      <c r="A4489" s="5">
        <v>421960</v>
      </c>
      <c r="B4489" s="5" t="s">
        <v>8331</v>
      </c>
      <c r="C4489" s="5" t="s">
        <v>6273</v>
      </c>
      <c r="D4489" s="5" t="s">
        <v>4061</v>
      </c>
      <c r="E4489" s="2">
        <f>VLOOKUP(A4489,Atual_15052023!$A$3:$A$5573,1,0)</f>
        <v>421960</v>
      </c>
    </row>
    <row r="4490" spans="1:5" x14ac:dyDescent="0.3">
      <c r="A4490" s="5">
        <v>420425</v>
      </c>
      <c r="B4490" s="5" t="s">
        <v>8331</v>
      </c>
      <c r="C4490" s="5" t="s">
        <v>2815</v>
      </c>
      <c r="D4490" s="5" t="s">
        <v>3822</v>
      </c>
      <c r="E4490" s="2">
        <f>VLOOKUP(A4490,Atual_15052023!$A$3:$A$5573,1,0)</f>
        <v>420425</v>
      </c>
    </row>
    <row r="4491" spans="1:5" x14ac:dyDescent="0.3">
      <c r="A4491" s="5">
        <v>420460</v>
      </c>
      <c r="B4491" s="5" t="s">
        <v>8331</v>
      </c>
      <c r="C4491" s="5" t="s">
        <v>2815</v>
      </c>
      <c r="D4491" s="5" t="s">
        <v>2815</v>
      </c>
      <c r="E4491" s="2">
        <f>VLOOKUP(A4491,Atual_15052023!$A$3:$A$5573,1,0)</f>
        <v>420460</v>
      </c>
    </row>
    <row r="4492" spans="1:5" x14ac:dyDescent="0.3">
      <c r="A4492" s="5">
        <v>420545</v>
      </c>
      <c r="B4492" s="5" t="s">
        <v>8331</v>
      </c>
      <c r="C4492" s="5" t="s">
        <v>2815</v>
      </c>
      <c r="D4492" s="5" t="s">
        <v>9772</v>
      </c>
      <c r="E4492" s="2">
        <f>VLOOKUP(A4492,Atual_15052023!$A$3:$A$5573,1,0)</f>
        <v>420545</v>
      </c>
    </row>
    <row r="4493" spans="1:5" x14ac:dyDescent="0.3">
      <c r="A4493" s="5">
        <v>420700</v>
      </c>
      <c r="B4493" s="5" t="s">
        <v>8331</v>
      </c>
      <c r="C4493" s="5" t="s">
        <v>2815</v>
      </c>
      <c r="D4493" s="5" t="s">
        <v>10738</v>
      </c>
      <c r="E4493" s="2">
        <f>VLOOKUP(A4493,Atual_15052023!$A$3:$A$5573,1,0)</f>
        <v>420700</v>
      </c>
    </row>
    <row r="4494" spans="1:5" x14ac:dyDescent="0.3">
      <c r="A4494" s="5">
        <v>420960</v>
      </c>
      <c r="B4494" s="5" t="s">
        <v>8331</v>
      </c>
      <c r="C4494" s="5" t="s">
        <v>2815</v>
      </c>
      <c r="D4494" s="5" t="s">
        <v>1299</v>
      </c>
      <c r="E4494" s="2">
        <f>VLOOKUP(A4494,Atual_15052023!$A$3:$A$5573,1,0)</f>
        <v>420960</v>
      </c>
    </row>
    <row r="4495" spans="1:5" x14ac:dyDescent="0.3">
      <c r="A4495" s="5">
        <v>421120</v>
      </c>
      <c r="B4495" s="5" t="s">
        <v>8331</v>
      </c>
      <c r="C4495" s="5" t="s">
        <v>2815</v>
      </c>
      <c r="D4495" s="5" t="s">
        <v>9064</v>
      </c>
      <c r="E4495" s="2">
        <f>VLOOKUP(A4495,Atual_15052023!$A$3:$A$5573,1,0)</f>
        <v>421120</v>
      </c>
    </row>
    <row r="4496" spans="1:5" x14ac:dyDescent="0.3">
      <c r="A4496" s="5">
        <v>421160</v>
      </c>
      <c r="B4496" s="5" t="s">
        <v>8331</v>
      </c>
      <c r="C4496" s="5" t="s">
        <v>2815</v>
      </c>
      <c r="D4496" s="5" t="s">
        <v>5598</v>
      </c>
      <c r="E4496" s="2">
        <f>VLOOKUP(A4496,Atual_15052023!$A$3:$A$5573,1,0)</f>
        <v>421160</v>
      </c>
    </row>
    <row r="4497" spans="1:5" x14ac:dyDescent="0.3">
      <c r="A4497" s="5">
        <v>421170</v>
      </c>
      <c r="B4497" s="5" t="s">
        <v>8331</v>
      </c>
      <c r="C4497" s="5" t="s">
        <v>2815</v>
      </c>
      <c r="D4497" s="5" t="s">
        <v>1384</v>
      </c>
      <c r="E4497" s="2">
        <f>VLOOKUP(A4497,Atual_15052023!$A$3:$A$5573,1,0)</f>
        <v>421170</v>
      </c>
    </row>
    <row r="4498" spans="1:5" x14ac:dyDescent="0.3">
      <c r="A4498" s="5">
        <v>421760</v>
      </c>
      <c r="B4498" s="5" t="s">
        <v>8331</v>
      </c>
      <c r="C4498" s="5" t="s">
        <v>2815</v>
      </c>
      <c r="D4498" s="5" t="s">
        <v>10841</v>
      </c>
      <c r="E4498" s="2">
        <f>VLOOKUP(A4498,Atual_15052023!$A$3:$A$5573,1,0)</f>
        <v>421760</v>
      </c>
    </row>
    <row r="4499" spans="1:5" x14ac:dyDescent="0.3">
      <c r="A4499" s="5">
        <v>421835</v>
      </c>
      <c r="B4499" s="5" t="s">
        <v>8331</v>
      </c>
      <c r="C4499" s="5" t="s">
        <v>2815</v>
      </c>
      <c r="D4499" s="5" t="s">
        <v>8509</v>
      </c>
      <c r="E4499" s="2">
        <f>VLOOKUP(A4499,Atual_15052023!$A$3:$A$5573,1,0)</f>
        <v>421835</v>
      </c>
    </row>
    <row r="4500" spans="1:5" x14ac:dyDescent="0.3">
      <c r="A4500" s="5">
        <v>421900</v>
      </c>
      <c r="B4500" s="5" t="s">
        <v>8331</v>
      </c>
      <c r="C4500" s="5" t="s">
        <v>2815</v>
      </c>
      <c r="D4500" s="5" t="s">
        <v>6855</v>
      </c>
      <c r="E4500" s="2">
        <f>VLOOKUP(A4500,Atual_15052023!$A$3:$A$5573,1,0)</f>
        <v>421900</v>
      </c>
    </row>
    <row r="4501" spans="1:5" x14ac:dyDescent="0.3">
      <c r="A4501" s="5">
        <v>420060</v>
      </c>
      <c r="B4501" s="5" t="s">
        <v>8331</v>
      </c>
      <c r="C4501" s="5" t="s">
        <v>4829</v>
      </c>
      <c r="D4501" s="5" t="s">
        <v>10605</v>
      </c>
      <c r="E4501" s="2">
        <f>VLOOKUP(A4501,Atual_15052023!$A$3:$A$5573,1,0)</f>
        <v>420060</v>
      </c>
    </row>
    <row r="4502" spans="1:5" x14ac:dyDescent="0.3">
      <c r="A4502" s="5">
        <v>420070</v>
      </c>
      <c r="B4502" s="5" t="s">
        <v>8331</v>
      </c>
      <c r="C4502" s="5" t="s">
        <v>4829</v>
      </c>
      <c r="D4502" s="5" t="s">
        <v>324</v>
      </c>
      <c r="E4502" s="2">
        <f>VLOOKUP(A4502,Atual_15052023!$A$3:$A$5573,1,0)</f>
        <v>420070</v>
      </c>
    </row>
    <row r="4503" spans="1:5" x14ac:dyDescent="0.3">
      <c r="A4503" s="5">
        <v>420090</v>
      </c>
      <c r="B4503" s="5" t="s">
        <v>8331</v>
      </c>
      <c r="C4503" s="5" t="s">
        <v>4829</v>
      </c>
      <c r="D4503" s="5" t="s">
        <v>4992</v>
      </c>
      <c r="E4503" s="2">
        <f>VLOOKUP(A4503,Atual_15052023!$A$3:$A$5573,1,0)</f>
        <v>420090</v>
      </c>
    </row>
    <row r="4504" spans="1:5" x14ac:dyDescent="0.3">
      <c r="A4504" s="5">
        <v>420110</v>
      </c>
      <c r="B4504" s="5" t="s">
        <v>8331</v>
      </c>
      <c r="C4504" s="5" t="s">
        <v>4829</v>
      </c>
      <c r="D4504" s="5" t="s">
        <v>1111</v>
      </c>
      <c r="E4504" s="2">
        <f>VLOOKUP(A4504,Atual_15052023!$A$3:$A$5573,1,0)</f>
        <v>420110</v>
      </c>
    </row>
    <row r="4505" spans="1:5" x14ac:dyDescent="0.3">
      <c r="A4505" s="5">
        <v>420120</v>
      </c>
      <c r="B4505" s="5" t="s">
        <v>8331</v>
      </c>
      <c r="C4505" s="5" t="s">
        <v>4829</v>
      </c>
      <c r="D4505" s="5" t="s">
        <v>60</v>
      </c>
      <c r="E4505" s="2">
        <f>VLOOKUP(A4505,Atual_15052023!$A$3:$A$5573,1,0)</f>
        <v>420120</v>
      </c>
    </row>
    <row r="4506" spans="1:5" x14ac:dyDescent="0.3">
      <c r="A4506" s="5">
        <v>420230</v>
      </c>
      <c r="B4506" s="5" t="s">
        <v>8331</v>
      </c>
      <c r="C4506" s="5" t="s">
        <v>4829</v>
      </c>
      <c r="D4506" s="5" t="s">
        <v>2853</v>
      </c>
      <c r="E4506" s="2">
        <f>VLOOKUP(A4506,Atual_15052023!$A$3:$A$5573,1,0)</f>
        <v>420230</v>
      </c>
    </row>
    <row r="4507" spans="1:5" x14ac:dyDescent="0.3">
      <c r="A4507" s="5">
        <v>420370</v>
      </c>
      <c r="B4507" s="5" t="s">
        <v>8331</v>
      </c>
      <c r="C4507" s="5" t="s">
        <v>4829</v>
      </c>
      <c r="D4507" s="5" t="s">
        <v>4646</v>
      </c>
      <c r="E4507" s="2">
        <f>VLOOKUP(A4507,Atual_15052023!$A$3:$A$5573,1,0)</f>
        <v>420370</v>
      </c>
    </row>
    <row r="4508" spans="1:5" x14ac:dyDescent="0.3">
      <c r="A4508" s="5">
        <v>420540</v>
      </c>
      <c r="B4508" s="5" t="s">
        <v>8331</v>
      </c>
      <c r="C4508" s="5" t="s">
        <v>4829</v>
      </c>
      <c r="D4508" s="5" t="s">
        <v>8194</v>
      </c>
      <c r="E4508" s="2">
        <f>VLOOKUP(A4508,Atual_15052023!$A$3:$A$5573,1,0)</f>
        <v>420540</v>
      </c>
    </row>
    <row r="4509" spans="1:5" x14ac:dyDescent="0.3">
      <c r="A4509" s="5">
        <v>420570</v>
      </c>
      <c r="B4509" s="5" t="s">
        <v>8331</v>
      </c>
      <c r="C4509" s="5" t="s">
        <v>4829</v>
      </c>
      <c r="D4509" s="5" t="s">
        <v>250</v>
      </c>
      <c r="E4509" s="2">
        <f>VLOOKUP(A4509,Atual_15052023!$A$3:$A$5573,1,0)</f>
        <v>420570</v>
      </c>
    </row>
    <row r="4510" spans="1:5" x14ac:dyDescent="0.3">
      <c r="A4510" s="5">
        <v>420600</v>
      </c>
      <c r="B4510" s="5" t="s">
        <v>8331</v>
      </c>
      <c r="C4510" s="5" t="s">
        <v>4829</v>
      </c>
      <c r="D4510" s="5" t="s">
        <v>7461</v>
      </c>
      <c r="E4510" s="2">
        <f>VLOOKUP(A4510,Atual_15052023!$A$3:$A$5573,1,0)</f>
        <v>420600</v>
      </c>
    </row>
    <row r="4511" spans="1:5" x14ac:dyDescent="0.3">
      <c r="A4511" s="5">
        <v>420980</v>
      </c>
      <c r="B4511" s="5" t="s">
        <v>8331</v>
      </c>
      <c r="C4511" s="5" t="s">
        <v>4829</v>
      </c>
      <c r="D4511" s="5" t="s">
        <v>10125</v>
      </c>
      <c r="E4511" s="2">
        <f>VLOOKUP(A4511,Atual_15052023!$A$3:$A$5573,1,0)</f>
        <v>420980</v>
      </c>
    </row>
    <row r="4512" spans="1:5" x14ac:dyDescent="0.3">
      <c r="A4512" s="5">
        <v>421020</v>
      </c>
      <c r="B4512" s="5" t="s">
        <v>8331</v>
      </c>
      <c r="C4512" s="5" t="s">
        <v>4829</v>
      </c>
      <c r="D4512" s="5" t="s">
        <v>6706</v>
      </c>
      <c r="E4512" s="2">
        <f>VLOOKUP(A4512,Atual_15052023!$A$3:$A$5573,1,0)</f>
        <v>421020</v>
      </c>
    </row>
    <row r="4513" spans="1:5" x14ac:dyDescent="0.3">
      <c r="A4513" s="5">
        <v>421150</v>
      </c>
      <c r="B4513" s="5" t="s">
        <v>8331</v>
      </c>
      <c r="C4513" s="5" t="s">
        <v>4829</v>
      </c>
      <c r="D4513" s="5" t="s">
        <v>6333</v>
      </c>
      <c r="E4513" s="2">
        <f>VLOOKUP(A4513,Atual_15052023!$A$3:$A$5573,1,0)</f>
        <v>421150</v>
      </c>
    </row>
    <row r="4514" spans="1:5" x14ac:dyDescent="0.3">
      <c r="A4514" s="5">
        <v>421190</v>
      </c>
      <c r="B4514" s="5" t="s">
        <v>8331</v>
      </c>
      <c r="C4514" s="5" t="s">
        <v>4829</v>
      </c>
      <c r="D4514" s="5" t="s">
        <v>6422</v>
      </c>
      <c r="E4514" s="2">
        <f>VLOOKUP(A4514,Atual_15052023!$A$3:$A$5573,1,0)</f>
        <v>421190</v>
      </c>
    </row>
    <row r="4515" spans="1:5" x14ac:dyDescent="0.3">
      <c r="A4515" s="5">
        <v>421230</v>
      </c>
      <c r="B4515" s="5" t="s">
        <v>8331</v>
      </c>
      <c r="C4515" s="5" t="s">
        <v>4829</v>
      </c>
      <c r="D4515" s="5" t="s">
        <v>199</v>
      </c>
      <c r="E4515" s="2">
        <f>VLOOKUP(A4515,Atual_15052023!$A$3:$A$5573,1,0)</f>
        <v>421230</v>
      </c>
    </row>
    <row r="4516" spans="1:5" x14ac:dyDescent="0.3">
      <c r="A4516" s="5">
        <v>421430</v>
      </c>
      <c r="B4516" s="5" t="s">
        <v>8331</v>
      </c>
      <c r="C4516" s="5" t="s">
        <v>4829</v>
      </c>
      <c r="D4516" s="5" t="s">
        <v>5087</v>
      </c>
      <c r="E4516" s="2">
        <f>VLOOKUP(A4516,Atual_15052023!$A$3:$A$5573,1,0)</f>
        <v>421430</v>
      </c>
    </row>
    <row r="4517" spans="1:5" x14ac:dyDescent="0.3">
      <c r="A4517" s="5">
        <v>421570</v>
      </c>
      <c r="B4517" s="5" t="s">
        <v>8331</v>
      </c>
      <c r="C4517" s="5" t="s">
        <v>4829</v>
      </c>
      <c r="D4517" s="5" t="s">
        <v>5921</v>
      </c>
      <c r="E4517" s="2">
        <f>VLOOKUP(A4517,Atual_15052023!$A$3:$A$5573,1,0)</f>
        <v>421570</v>
      </c>
    </row>
    <row r="4518" spans="1:5" x14ac:dyDescent="0.3">
      <c r="A4518" s="5">
        <v>421590</v>
      </c>
      <c r="B4518" s="5" t="s">
        <v>8331</v>
      </c>
      <c r="C4518" s="5" t="s">
        <v>4829</v>
      </c>
      <c r="D4518" s="5" t="s">
        <v>7299</v>
      </c>
      <c r="E4518" s="2">
        <f>VLOOKUP(A4518,Atual_15052023!$A$3:$A$5573,1,0)</f>
        <v>421590</v>
      </c>
    </row>
    <row r="4519" spans="1:5" x14ac:dyDescent="0.3">
      <c r="A4519" s="5">
        <v>421630</v>
      </c>
      <c r="B4519" s="5" t="s">
        <v>8331</v>
      </c>
      <c r="C4519" s="5" t="s">
        <v>4829</v>
      </c>
      <c r="D4519" s="5" t="s">
        <v>962</v>
      </c>
      <c r="E4519" s="2">
        <f>VLOOKUP(A4519,Atual_15052023!$A$3:$A$5573,1,0)</f>
        <v>421630</v>
      </c>
    </row>
    <row r="4520" spans="1:5" x14ac:dyDescent="0.3">
      <c r="A4520" s="5">
        <v>421660</v>
      </c>
      <c r="B4520" s="5" t="s">
        <v>8331</v>
      </c>
      <c r="C4520" s="5" t="s">
        <v>4829</v>
      </c>
      <c r="D4520" s="5" t="s">
        <v>1427</v>
      </c>
      <c r="E4520" s="2">
        <f>VLOOKUP(A4520,Atual_15052023!$A$3:$A$5573,1,0)</f>
        <v>421660</v>
      </c>
    </row>
    <row r="4521" spans="1:5" x14ac:dyDescent="0.3">
      <c r="A4521" s="5">
        <v>421725</v>
      </c>
      <c r="B4521" s="5" t="s">
        <v>8331</v>
      </c>
      <c r="C4521" s="5" t="s">
        <v>4829</v>
      </c>
      <c r="D4521" s="5" t="s">
        <v>7161</v>
      </c>
      <c r="E4521" s="2">
        <f>VLOOKUP(A4521,Atual_15052023!$A$3:$A$5573,1,0)</f>
        <v>421725</v>
      </c>
    </row>
    <row r="4522" spans="1:5" x14ac:dyDescent="0.3">
      <c r="A4522" s="5">
        <v>421800</v>
      </c>
      <c r="B4522" s="5" t="s">
        <v>8331</v>
      </c>
      <c r="C4522" s="5" t="s">
        <v>4829</v>
      </c>
      <c r="D4522" s="5" t="s">
        <v>10304</v>
      </c>
      <c r="E4522" s="2">
        <f>VLOOKUP(A4522,Atual_15052023!$A$3:$A$5573,1,0)</f>
        <v>421800</v>
      </c>
    </row>
    <row r="4523" spans="1:5" x14ac:dyDescent="0.3">
      <c r="A4523" s="5">
        <v>421280</v>
      </c>
      <c r="B4523" s="5" t="s">
        <v>8331</v>
      </c>
      <c r="C4523" s="5" t="s">
        <v>3056</v>
      </c>
      <c r="D4523" s="5" t="s">
        <v>8216</v>
      </c>
      <c r="E4523" s="2">
        <f>VLOOKUP(A4523,Atual_15052023!$A$3:$A$5573,1,0)</f>
        <v>421280</v>
      </c>
    </row>
    <row r="4524" spans="1:5" x14ac:dyDescent="0.3">
      <c r="A4524" s="5">
        <v>420710</v>
      </c>
      <c r="B4524" s="5" t="s">
        <v>8331</v>
      </c>
      <c r="C4524" s="5" t="s">
        <v>3056</v>
      </c>
      <c r="D4524" s="5" t="s">
        <v>5332</v>
      </c>
      <c r="E4524" s="2">
        <f>VLOOKUP(A4524,Atual_15052023!$A$3:$A$5573,1,0)</f>
        <v>420710</v>
      </c>
    </row>
    <row r="4525" spans="1:5" x14ac:dyDescent="0.3">
      <c r="A4525" s="5">
        <v>420820</v>
      </c>
      <c r="B4525" s="5" t="s">
        <v>8331</v>
      </c>
      <c r="C4525" s="5" t="s">
        <v>3056</v>
      </c>
      <c r="D4525" s="5" t="s">
        <v>3056</v>
      </c>
      <c r="E4525" s="2">
        <f>VLOOKUP(A4525,Atual_15052023!$A$3:$A$5573,1,0)</f>
        <v>420820</v>
      </c>
    </row>
    <row r="4526" spans="1:5" x14ac:dyDescent="0.3">
      <c r="A4526" s="5">
        <v>421000</v>
      </c>
      <c r="B4526" s="5" t="s">
        <v>8331</v>
      </c>
      <c r="C4526" s="5" t="s">
        <v>3056</v>
      </c>
      <c r="D4526" s="5" t="s">
        <v>2635</v>
      </c>
      <c r="E4526" s="2">
        <f>VLOOKUP(A4526,Atual_15052023!$A$3:$A$5573,1,0)</f>
        <v>421000</v>
      </c>
    </row>
    <row r="4527" spans="1:5" x14ac:dyDescent="0.3">
      <c r="A4527" s="5">
        <v>421130</v>
      </c>
      <c r="B4527" s="5" t="s">
        <v>8331</v>
      </c>
      <c r="C4527" s="5" t="s">
        <v>3056</v>
      </c>
      <c r="D4527" s="5" t="s">
        <v>10418</v>
      </c>
      <c r="E4527" s="2">
        <f>VLOOKUP(A4527,Atual_15052023!$A$3:$A$5573,1,0)</f>
        <v>421130</v>
      </c>
    </row>
    <row r="4528" spans="1:5" x14ac:dyDescent="0.3">
      <c r="A4528" s="5">
        <v>421250</v>
      </c>
      <c r="B4528" s="5" t="s">
        <v>8331</v>
      </c>
      <c r="C4528" s="5" t="s">
        <v>3056</v>
      </c>
      <c r="D4528" s="5" t="s">
        <v>3740</v>
      </c>
      <c r="E4528" s="2">
        <f>VLOOKUP(A4528,Atual_15052023!$A$3:$A$5573,1,0)</f>
        <v>421250</v>
      </c>
    </row>
    <row r="4529" spans="1:5" x14ac:dyDescent="0.3">
      <c r="A4529" s="5">
        <v>420450</v>
      </c>
      <c r="B4529" s="5" t="s">
        <v>8331</v>
      </c>
      <c r="C4529" s="5" t="s">
        <v>2035</v>
      </c>
      <c r="D4529" s="5" t="s">
        <v>8019</v>
      </c>
      <c r="E4529" s="2">
        <f>VLOOKUP(A4529,Atual_15052023!$A$3:$A$5573,1,0)</f>
        <v>420450</v>
      </c>
    </row>
    <row r="4530" spans="1:5" x14ac:dyDescent="0.3">
      <c r="A4530" s="5">
        <v>420650</v>
      </c>
      <c r="B4530" s="5" t="s">
        <v>8331</v>
      </c>
      <c r="C4530" s="5" t="s">
        <v>2035</v>
      </c>
      <c r="D4530" s="5" t="s">
        <v>3690</v>
      </c>
      <c r="E4530" s="2">
        <f>VLOOKUP(A4530,Atual_15052023!$A$3:$A$5573,1,0)</f>
        <v>420650</v>
      </c>
    </row>
    <row r="4531" spans="1:5" x14ac:dyDescent="0.3">
      <c r="A4531" s="5">
        <v>420890</v>
      </c>
      <c r="B4531" s="5" t="s">
        <v>8331</v>
      </c>
      <c r="C4531" s="5" t="s">
        <v>2035</v>
      </c>
      <c r="D4531" s="5" t="s">
        <v>2035</v>
      </c>
      <c r="E4531" s="2">
        <f>VLOOKUP(A4531,Atual_15052023!$A$3:$A$5573,1,0)</f>
        <v>420890</v>
      </c>
    </row>
    <row r="4532" spans="1:5" x14ac:dyDescent="0.3">
      <c r="A4532" s="5">
        <v>421060</v>
      </c>
      <c r="B4532" s="5" t="s">
        <v>8331</v>
      </c>
      <c r="C4532" s="5" t="s">
        <v>2035</v>
      </c>
      <c r="D4532" s="5" t="s">
        <v>590</v>
      </c>
      <c r="E4532" s="2">
        <f>VLOOKUP(A4532,Atual_15052023!$A$3:$A$5573,1,0)</f>
        <v>421060</v>
      </c>
    </row>
    <row r="4533" spans="1:5" x14ac:dyDescent="0.3">
      <c r="A4533" s="5">
        <v>421740</v>
      </c>
      <c r="B4533" s="5" t="s">
        <v>8331</v>
      </c>
      <c r="C4533" s="5" t="s">
        <v>2035</v>
      </c>
      <c r="D4533" s="5" t="s">
        <v>3634</v>
      </c>
      <c r="E4533" s="2">
        <f>VLOOKUP(A4533,Atual_15052023!$A$3:$A$5573,1,0)</f>
        <v>421740</v>
      </c>
    </row>
    <row r="4534" spans="1:5" x14ac:dyDescent="0.3">
      <c r="A4534" s="5">
        <v>420005</v>
      </c>
      <c r="B4534" s="5" t="s">
        <v>8331</v>
      </c>
      <c r="C4534" s="5" t="s">
        <v>8138</v>
      </c>
      <c r="D4534" s="5" t="s">
        <v>11164</v>
      </c>
      <c r="E4534" s="2">
        <f>VLOOKUP(A4534,Atual_15052023!$A$3:$A$5573,1,0)</f>
        <v>420005</v>
      </c>
    </row>
    <row r="4535" spans="1:5" x14ac:dyDescent="0.3">
      <c r="A4535" s="5">
        <v>420040</v>
      </c>
      <c r="B4535" s="5" t="s">
        <v>8331</v>
      </c>
      <c r="C4535" s="5" t="s">
        <v>8138</v>
      </c>
      <c r="D4535" s="5" t="s">
        <v>3378</v>
      </c>
      <c r="E4535" s="2">
        <f>VLOOKUP(A4535,Atual_15052023!$A$3:$A$5573,1,0)</f>
        <v>420040</v>
      </c>
    </row>
    <row r="4536" spans="1:5" x14ac:dyDescent="0.3">
      <c r="A4536" s="5">
        <v>420287</v>
      </c>
      <c r="B4536" s="5" t="s">
        <v>8331</v>
      </c>
      <c r="C4536" s="5" t="s">
        <v>8138</v>
      </c>
      <c r="D4536" s="5" t="s">
        <v>464</v>
      </c>
      <c r="E4536" s="2">
        <f>VLOOKUP(A4536,Atual_15052023!$A$3:$A$5573,1,0)</f>
        <v>420287</v>
      </c>
    </row>
    <row r="4537" spans="1:5" x14ac:dyDescent="0.3">
      <c r="A4537" s="5">
        <v>420360</v>
      </c>
      <c r="B4537" s="5" t="s">
        <v>8331</v>
      </c>
      <c r="C4537" s="5" t="s">
        <v>8138</v>
      </c>
      <c r="D4537" s="5" t="s">
        <v>6836</v>
      </c>
      <c r="E4537" s="2">
        <f>VLOOKUP(A4537,Atual_15052023!$A$3:$A$5573,1,0)</f>
        <v>420360</v>
      </c>
    </row>
    <row r="4538" spans="1:5" x14ac:dyDescent="0.3">
      <c r="A4538" s="5">
        <v>420390</v>
      </c>
      <c r="B4538" s="5" t="s">
        <v>8331</v>
      </c>
      <c r="C4538" s="5" t="s">
        <v>8138</v>
      </c>
      <c r="D4538" s="5" t="s">
        <v>1056</v>
      </c>
      <c r="E4538" s="2">
        <f>VLOOKUP(A4538,Atual_15052023!$A$3:$A$5573,1,0)</f>
        <v>420390</v>
      </c>
    </row>
    <row r="4539" spans="1:5" x14ac:dyDescent="0.3">
      <c r="A4539" s="5">
        <v>420400</v>
      </c>
      <c r="B4539" s="5" t="s">
        <v>8331</v>
      </c>
      <c r="C4539" s="5" t="s">
        <v>8138</v>
      </c>
      <c r="D4539" s="5" t="s">
        <v>5545</v>
      </c>
      <c r="E4539" s="2">
        <f>VLOOKUP(A4539,Atual_15052023!$A$3:$A$5573,1,0)</f>
        <v>420400</v>
      </c>
    </row>
    <row r="4540" spans="1:5" x14ac:dyDescent="0.3">
      <c r="A4540" s="5">
        <v>420415</v>
      </c>
      <c r="B4540" s="5" t="s">
        <v>8331</v>
      </c>
      <c r="C4540" s="5" t="s">
        <v>8138</v>
      </c>
      <c r="D4540" s="5" t="s">
        <v>4241</v>
      </c>
      <c r="E4540" s="2">
        <f>VLOOKUP(A4540,Atual_15052023!$A$3:$A$5573,1,0)</f>
        <v>420415</v>
      </c>
    </row>
    <row r="4541" spans="1:5" x14ac:dyDescent="0.3">
      <c r="A4541" s="5">
        <v>420520</v>
      </c>
      <c r="B4541" s="5" t="s">
        <v>8331</v>
      </c>
      <c r="C4541" s="5" t="s">
        <v>8138</v>
      </c>
      <c r="D4541" s="5" t="s">
        <v>8338</v>
      </c>
      <c r="E4541" s="2">
        <f>VLOOKUP(A4541,Atual_15052023!$A$3:$A$5573,1,0)</f>
        <v>420520</v>
      </c>
    </row>
    <row r="4542" spans="1:5" x14ac:dyDescent="0.3">
      <c r="A4542" s="5">
        <v>420670</v>
      </c>
      <c r="B4542" s="5" t="s">
        <v>8331</v>
      </c>
      <c r="C4542" s="5" t="s">
        <v>8138</v>
      </c>
      <c r="D4542" s="5" t="s">
        <v>2721</v>
      </c>
      <c r="E4542" s="2">
        <f>VLOOKUP(A4542,Atual_15052023!$A$3:$A$5573,1,0)</f>
        <v>420670</v>
      </c>
    </row>
    <row r="4543" spans="1:5" x14ac:dyDescent="0.3">
      <c r="A4543" s="5">
        <v>420675</v>
      </c>
      <c r="B4543" s="5" t="s">
        <v>8331</v>
      </c>
      <c r="C4543" s="5" t="s">
        <v>8138</v>
      </c>
      <c r="D4543" s="5" t="s">
        <v>11118</v>
      </c>
      <c r="E4543" s="2">
        <f>VLOOKUP(A4543,Atual_15052023!$A$3:$A$5573,1,0)</f>
        <v>420675</v>
      </c>
    </row>
    <row r="4544" spans="1:5" x14ac:dyDescent="0.3">
      <c r="A4544" s="5">
        <v>420680</v>
      </c>
      <c r="B4544" s="5" t="s">
        <v>8331</v>
      </c>
      <c r="C4544" s="5" t="s">
        <v>8138</v>
      </c>
      <c r="D4544" s="5" t="s">
        <v>897</v>
      </c>
      <c r="E4544" s="2">
        <f>VLOOKUP(A4544,Atual_15052023!$A$3:$A$5573,1,0)</f>
        <v>420680</v>
      </c>
    </row>
    <row r="4545" spans="1:5" x14ac:dyDescent="0.3">
      <c r="A4545" s="5">
        <v>420860</v>
      </c>
      <c r="B4545" s="5" t="s">
        <v>8331</v>
      </c>
      <c r="C4545" s="5" t="s">
        <v>8138</v>
      </c>
      <c r="D4545" s="5" t="s">
        <v>7202</v>
      </c>
      <c r="E4545" s="2">
        <f>VLOOKUP(A4545,Atual_15052023!$A$3:$A$5573,1,0)</f>
        <v>420860</v>
      </c>
    </row>
    <row r="4546" spans="1:5" x14ac:dyDescent="0.3">
      <c r="A4546" s="5">
        <v>420900</v>
      </c>
      <c r="B4546" s="5" t="s">
        <v>8331</v>
      </c>
      <c r="C4546" s="5" t="s">
        <v>8138</v>
      </c>
      <c r="D4546" s="5" t="s">
        <v>8138</v>
      </c>
      <c r="E4546" s="2">
        <f>VLOOKUP(A4546,Atual_15052023!$A$3:$A$5573,1,0)</f>
        <v>420900</v>
      </c>
    </row>
    <row r="4547" spans="1:5" x14ac:dyDescent="0.3">
      <c r="A4547" s="5">
        <v>420920</v>
      </c>
      <c r="B4547" s="5" t="s">
        <v>8331</v>
      </c>
      <c r="C4547" s="5" t="s">
        <v>8138</v>
      </c>
      <c r="D4547" s="5" t="s">
        <v>6850</v>
      </c>
      <c r="E4547" s="2">
        <f>VLOOKUP(A4547,Atual_15052023!$A$3:$A$5573,1,0)</f>
        <v>420920</v>
      </c>
    </row>
    <row r="4548" spans="1:5" x14ac:dyDescent="0.3">
      <c r="A4548" s="5">
        <v>421003</v>
      </c>
      <c r="B4548" s="5" t="s">
        <v>8331</v>
      </c>
      <c r="C4548" s="5" t="s">
        <v>8138</v>
      </c>
      <c r="D4548" s="5" t="s">
        <v>5320</v>
      </c>
      <c r="E4548" s="2">
        <f>VLOOKUP(A4548,Atual_15052023!$A$3:$A$5573,1,0)</f>
        <v>421003</v>
      </c>
    </row>
    <row r="4549" spans="1:5" x14ac:dyDescent="0.3">
      <c r="A4549" s="5">
        <v>421105</v>
      </c>
      <c r="B4549" s="5" t="s">
        <v>8331</v>
      </c>
      <c r="C4549" s="5" t="s">
        <v>8138</v>
      </c>
      <c r="D4549" s="5" t="s">
        <v>6230</v>
      </c>
      <c r="E4549" s="2">
        <f>VLOOKUP(A4549,Atual_15052023!$A$3:$A$5573,1,0)</f>
        <v>421105</v>
      </c>
    </row>
    <row r="4550" spans="1:5" x14ac:dyDescent="0.3">
      <c r="A4550" s="5">
        <v>421180</v>
      </c>
      <c r="B4550" s="5" t="s">
        <v>8331</v>
      </c>
      <c r="C4550" s="5" t="s">
        <v>8138</v>
      </c>
      <c r="D4550" s="5" t="s">
        <v>6276</v>
      </c>
      <c r="E4550" s="2">
        <f>VLOOKUP(A4550,Atual_15052023!$A$3:$A$5573,1,0)</f>
        <v>421180</v>
      </c>
    </row>
    <row r="4551" spans="1:5" x14ac:dyDescent="0.3">
      <c r="A4551" s="5">
        <v>421850</v>
      </c>
      <c r="B4551" s="5" t="s">
        <v>8331</v>
      </c>
      <c r="C4551" s="5" t="s">
        <v>8138</v>
      </c>
      <c r="D4551" s="5" t="s">
        <v>990</v>
      </c>
      <c r="E4551" s="2">
        <f>VLOOKUP(A4551,Atual_15052023!$A$3:$A$5573,1,0)</f>
        <v>421850</v>
      </c>
    </row>
    <row r="4552" spans="1:5" x14ac:dyDescent="0.3">
      <c r="A4552" s="5">
        <v>421915</v>
      </c>
      <c r="B4552" s="5" t="s">
        <v>8331</v>
      </c>
      <c r="C4552" s="5" t="s">
        <v>8138</v>
      </c>
      <c r="D4552" s="5" t="s">
        <v>11122</v>
      </c>
      <c r="E4552" s="2">
        <f>VLOOKUP(A4552,Atual_15052023!$A$3:$A$5573,1,0)</f>
        <v>421915</v>
      </c>
    </row>
    <row r="4553" spans="1:5" x14ac:dyDescent="0.3">
      <c r="A4553" s="5">
        <v>421917</v>
      </c>
      <c r="B4553" s="5" t="s">
        <v>8331</v>
      </c>
      <c r="C4553" s="5" t="s">
        <v>8138</v>
      </c>
      <c r="D4553" s="5" t="s">
        <v>8788</v>
      </c>
      <c r="E4553" s="2">
        <f>VLOOKUP(A4553,Atual_15052023!$A$3:$A$5573,1,0)</f>
        <v>421917</v>
      </c>
    </row>
    <row r="4554" spans="1:5" x14ac:dyDescent="0.3">
      <c r="A4554" s="5">
        <v>421985</v>
      </c>
      <c r="B4554" s="5" t="s">
        <v>8331</v>
      </c>
      <c r="C4554" s="5" t="s">
        <v>8138</v>
      </c>
      <c r="D4554" s="5" t="s">
        <v>7080</v>
      </c>
      <c r="E4554" s="2">
        <f>VLOOKUP(A4554,Atual_15052023!$A$3:$A$5573,1,0)</f>
        <v>421985</v>
      </c>
    </row>
    <row r="4555" spans="1:5" x14ac:dyDescent="0.3">
      <c r="A4555" s="5">
        <v>420130</v>
      </c>
      <c r="B4555" s="5" t="s">
        <v>8331</v>
      </c>
      <c r="C4555" s="5" t="s">
        <v>1318</v>
      </c>
      <c r="D4555" s="5" t="s">
        <v>3836</v>
      </c>
      <c r="E4555" s="2">
        <f>VLOOKUP(A4555,Atual_15052023!$A$3:$A$5573,1,0)</f>
        <v>420130</v>
      </c>
    </row>
    <row r="4556" spans="1:5" x14ac:dyDescent="0.3">
      <c r="A4556" s="5">
        <v>420205</v>
      </c>
      <c r="B4556" s="5" t="s">
        <v>8331</v>
      </c>
      <c r="C4556" s="5" t="s">
        <v>1318</v>
      </c>
      <c r="D4556" s="5" t="s">
        <v>4341</v>
      </c>
      <c r="E4556" s="2">
        <f>VLOOKUP(A4556,Atual_15052023!$A$3:$A$5573,1,0)</f>
        <v>420205</v>
      </c>
    </row>
    <row r="4557" spans="1:5" x14ac:dyDescent="0.3">
      <c r="A4557" s="5">
        <v>420210</v>
      </c>
      <c r="B4557" s="5" t="s">
        <v>8331</v>
      </c>
      <c r="C4557" s="5" t="s">
        <v>1318</v>
      </c>
      <c r="D4557" s="5" t="s">
        <v>9297</v>
      </c>
      <c r="E4557" s="2">
        <f>VLOOKUP(A4557,Atual_15052023!$A$3:$A$5573,1,0)</f>
        <v>420210</v>
      </c>
    </row>
    <row r="4558" spans="1:5" x14ac:dyDescent="0.3">
      <c r="A4558" s="5">
        <v>420580</v>
      </c>
      <c r="B4558" s="5" t="s">
        <v>8331</v>
      </c>
      <c r="C4558" s="5" t="s">
        <v>1318</v>
      </c>
      <c r="D4558" s="5" t="s">
        <v>4551</v>
      </c>
      <c r="E4558" s="2">
        <f>VLOOKUP(A4558,Atual_15052023!$A$3:$A$5573,1,0)</f>
        <v>420580</v>
      </c>
    </row>
    <row r="4559" spans="1:5" x14ac:dyDescent="0.3">
      <c r="A4559" s="5">
        <v>420845</v>
      </c>
      <c r="B4559" s="5" t="s">
        <v>8331</v>
      </c>
      <c r="C4559" s="5" t="s">
        <v>1318</v>
      </c>
      <c r="D4559" s="5" t="s">
        <v>3180</v>
      </c>
      <c r="E4559" s="2">
        <f>VLOOKUP(A4559,Atual_15052023!$A$3:$A$5573,1,0)</f>
        <v>420845</v>
      </c>
    </row>
    <row r="4560" spans="1:5" x14ac:dyDescent="0.3">
      <c r="A4560" s="5">
        <v>420910</v>
      </c>
      <c r="B4560" s="5" t="s">
        <v>8331</v>
      </c>
      <c r="C4560" s="5" t="s">
        <v>1318</v>
      </c>
      <c r="D4560" s="5" t="s">
        <v>1318</v>
      </c>
      <c r="E4560" s="2">
        <f>VLOOKUP(A4560,Atual_15052023!$A$3:$A$5573,1,0)</f>
        <v>420910</v>
      </c>
    </row>
    <row r="4561" spans="1:5" x14ac:dyDescent="0.3">
      <c r="A4561" s="5">
        <v>421620</v>
      </c>
      <c r="B4561" s="5" t="s">
        <v>8331</v>
      </c>
      <c r="C4561" s="5" t="s">
        <v>1318</v>
      </c>
      <c r="D4561" s="5" t="s">
        <v>10354</v>
      </c>
      <c r="E4561" s="2">
        <f>VLOOKUP(A4561,Atual_15052023!$A$3:$A$5573,1,0)</f>
        <v>421620</v>
      </c>
    </row>
    <row r="4562" spans="1:5" x14ac:dyDescent="0.3">
      <c r="A4562" s="5">
        <v>421635</v>
      </c>
      <c r="B4562" s="5" t="s">
        <v>8331</v>
      </c>
      <c r="C4562" s="5" t="s">
        <v>1318</v>
      </c>
      <c r="D4562" s="5" t="s">
        <v>4859</v>
      </c>
      <c r="E4562" s="2">
        <f>VLOOKUP(A4562,Atual_15052023!$A$3:$A$5573,1,0)</f>
        <v>421635</v>
      </c>
    </row>
    <row r="4563" spans="1:5" x14ac:dyDescent="0.3">
      <c r="A4563" s="5">
        <v>420100</v>
      </c>
      <c r="B4563" s="5" t="s">
        <v>8331</v>
      </c>
      <c r="C4563" s="5" t="s">
        <v>567</v>
      </c>
      <c r="D4563" s="5" t="s">
        <v>1175</v>
      </c>
      <c r="E4563" s="2">
        <f>VLOOKUP(A4563,Atual_15052023!$A$3:$A$5573,1,0)</f>
        <v>420100</v>
      </c>
    </row>
    <row r="4564" spans="1:5" x14ac:dyDescent="0.3">
      <c r="A4564" s="5">
        <v>420243</v>
      </c>
      <c r="B4564" s="5" t="s">
        <v>8331</v>
      </c>
      <c r="C4564" s="5" t="s">
        <v>567</v>
      </c>
      <c r="D4564" s="5" t="s">
        <v>11067</v>
      </c>
      <c r="E4564" s="2">
        <f>VLOOKUP(A4564,Atual_15052023!$A$3:$A$5573,1,0)</f>
        <v>420243</v>
      </c>
    </row>
    <row r="4565" spans="1:5" x14ac:dyDescent="0.3">
      <c r="A4565" s="5">
        <v>420250</v>
      </c>
      <c r="B4565" s="5" t="s">
        <v>8331</v>
      </c>
      <c r="C4565" s="5" t="s">
        <v>567</v>
      </c>
      <c r="D4565" s="5" t="s">
        <v>8902</v>
      </c>
      <c r="E4565" s="2">
        <f>VLOOKUP(A4565,Atual_15052023!$A$3:$A$5573,1,0)</f>
        <v>420250</v>
      </c>
    </row>
    <row r="4566" spans="1:5" x14ac:dyDescent="0.3">
      <c r="A4566" s="5">
        <v>420260</v>
      </c>
      <c r="B4566" s="5" t="s">
        <v>8331</v>
      </c>
      <c r="C4566" s="5" t="s">
        <v>567</v>
      </c>
      <c r="D4566" s="5" t="s">
        <v>6312</v>
      </c>
      <c r="E4566" s="2">
        <f>VLOOKUP(A4566,Atual_15052023!$A$3:$A$5573,1,0)</f>
        <v>420260</v>
      </c>
    </row>
    <row r="4567" spans="1:5" x14ac:dyDescent="0.3">
      <c r="A4567" s="5">
        <v>420340</v>
      </c>
      <c r="B4567" s="5" t="s">
        <v>8331</v>
      </c>
      <c r="C4567" s="5" t="s">
        <v>567</v>
      </c>
      <c r="D4567" s="5" t="s">
        <v>10988</v>
      </c>
      <c r="E4567" s="2">
        <f>VLOOKUP(A4567,Atual_15052023!$A$3:$A$5573,1,0)</f>
        <v>420340</v>
      </c>
    </row>
    <row r="4568" spans="1:5" x14ac:dyDescent="0.3">
      <c r="A4568" s="5">
        <v>420325</v>
      </c>
      <c r="B4568" s="5" t="s">
        <v>8331</v>
      </c>
      <c r="C4568" s="5" t="s">
        <v>567</v>
      </c>
      <c r="D4568" s="5" t="s">
        <v>5448</v>
      </c>
      <c r="E4568" s="2">
        <f>VLOOKUP(A4568,Atual_15052023!$A$3:$A$5573,1,0)</f>
        <v>420325</v>
      </c>
    </row>
    <row r="4569" spans="1:5" x14ac:dyDescent="0.3">
      <c r="A4569" s="5">
        <v>420417</v>
      </c>
      <c r="B4569" s="5" t="s">
        <v>8331</v>
      </c>
      <c r="C4569" s="5" t="s">
        <v>567</v>
      </c>
      <c r="D4569" s="5" t="s">
        <v>3427</v>
      </c>
      <c r="E4569" s="2">
        <f>VLOOKUP(A4569,Atual_15052023!$A$3:$A$5573,1,0)</f>
        <v>420417</v>
      </c>
    </row>
    <row r="4570" spans="1:5" x14ac:dyDescent="0.3">
      <c r="A4570" s="5">
        <v>420455</v>
      </c>
      <c r="B4570" s="5" t="s">
        <v>8331</v>
      </c>
      <c r="C4570" s="5" t="s">
        <v>567</v>
      </c>
      <c r="D4570" s="5" t="s">
        <v>8137</v>
      </c>
      <c r="E4570" s="2">
        <f>VLOOKUP(A4570,Atual_15052023!$A$3:$A$5573,1,0)</f>
        <v>420455</v>
      </c>
    </row>
    <row r="4571" spans="1:5" x14ac:dyDescent="0.3">
      <c r="A4571" s="5">
        <v>420930</v>
      </c>
      <c r="B4571" s="5" t="s">
        <v>8331</v>
      </c>
      <c r="C4571" s="5" t="s">
        <v>567</v>
      </c>
      <c r="D4571" s="5" t="s">
        <v>567</v>
      </c>
      <c r="E4571" s="2">
        <f>VLOOKUP(A4571,Atual_15052023!$A$3:$A$5573,1,0)</f>
        <v>420930</v>
      </c>
    </row>
    <row r="4572" spans="1:5" x14ac:dyDescent="0.3">
      <c r="A4572" s="5">
        <v>421175</v>
      </c>
      <c r="B4572" s="5" t="s">
        <v>8331</v>
      </c>
      <c r="C4572" s="5" t="s">
        <v>567</v>
      </c>
      <c r="D4572" s="5" t="s">
        <v>3631</v>
      </c>
      <c r="E4572" s="2">
        <f>VLOOKUP(A4572,Atual_15052023!$A$3:$A$5573,1,0)</f>
        <v>421175</v>
      </c>
    </row>
    <row r="4573" spans="1:5" x14ac:dyDescent="0.3">
      <c r="A4573" s="5">
        <v>421189</v>
      </c>
      <c r="B4573" s="5" t="s">
        <v>8331</v>
      </c>
      <c r="C4573" s="5" t="s">
        <v>567</v>
      </c>
      <c r="D4573" s="5" t="s">
        <v>4442</v>
      </c>
      <c r="E4573" s="2">
        <f>VLOOKUP(A4573,Atual_15052023!$A$3:$A$5573,1,0)</f>
        <v>421189</v>
      </c>
    </row>
    <row r="4574" spans="1:5" x14ac:dyDescent="0.3">
      <c r="A4574" s="5">
        <v>421205</v>
      </c>
      <c r="B4574" s="5" t="s">
        <v>8331</v>
      </c>
      <c r="C4574" s="5" t="s">
        <v>567</v>
      </c>
      <c r="D4574" s="5" t="s">
        <v>10826</v>
      </c>
      <c r="E4574" s="2">
        <f>VLOOKUP(A4574,Atual_15052023!$A$3:$A$5573,1,0)</f>
        <v>421205</v>
      </c>
    </row>
    <row r="4575" spans="1:5" x14ac:dyDescent="0.3">
      <c r="A4575" s="5">
        <v>421330</v>
      </c>
      <c r="B4575" s="5" t="s">
        <v>8331</v>
      </c>
      <c r="C4575" s="5" t="s">
        <v>567</v>
      </c>
      <c r="D4575" s="5" t="s">
        <v>8795</v>
      </c>
      <c r="E4575" s="2">
        <f>VLOOKUP(A4575,Atual_15052023!$A$3:$A$5573,1,0)</f>
        <v>421330</v>
      </c>
    </row>
    <row r="4576" spans="1:5" x14ac:dyDescent="0.3">
      <c r="A4576" s="5">
        <v>421505</v>
      </c>
      <c r="B4576" s="5" t="s">
        <v>8331</v>
      </c>
      <c r="C4576" s="5" t="s">
        <v>567</v>
      </c>
      <c r="D4576" s="5" t="s">
        <v>4069</v>
      </c>
      <c r="E4576" s="2">
        <f>VLOOKUP(A4576,Atual_15052023!$A$3:$A$5573,1,0)</f>
        <v>421505</v>
      </c>
    </row>
    <row r="4577" spans="1:5" x14ac:dyDescent="0.3">
      <c r="A4577" s="5">
        <v>421650</v>
      </c>
      <c r="B4577" s="5" t="s">
        <v>8331</v>
      </c>
      <c r="C4577" s="5" t="s">
        <v>567</v>
      </c>
      <c r="D4577" s="5" t="s">
        <v>4711</v>
      </c>
      <c r="E4577" s="2">
        <f>VLOOKUP(A4577,Atual_15052023!$A$3:$A$5573,1,0)</f>
        <v>421650</v>
      </c>
    </row>
    <row r="4578" spans="1:5" x14ac:dyDescent="0.3">
      <c r="A4578" s="5">
        <v>421680</v>
      </c>
      <c r="B4578" s="5" t="s">
        <v>8331</v>
      </c>
      <c r="C4578" s="5" t="s">
        <v>567</v>
      </c>
      <c r="D4578" s="5" t="s">
        <v>3863</v>
      </c>
      <c r="E4578" s="2">
        <f>VLOOKUP(A4578,Atual_15052023!$A$3:$A$5573,1,0)</f>
        <v>421680</v>
      </c>
    </row>
    <row r="4579" spans="1:5" x14ac:dyDescent="0.3">
      <c r="A4579" s="5">
        <v>421890</v>
      </c>
      <c r="B4579" s="5" t="s">
        <v>8331</v>
      </c>
      <c r="C4579" s="5" t="s">
        <v>567</v>
      </c>
      <c r="D4579" s="5" t="s">
        <v>4042</v>
      </c>
      <c r="E4579" s="2">
        <f>VLOOKUP(A4579,Atual_15052023!$A$3:$A$5573,1,0)</f>
        <v>421890</v>
      </c>
    </row>
    <row r="4580" spans="1:5" x14ac:dyDescent="0.3">
      <c r="A4580" s="5">
        <v>421895</v>
      </c>
      <c r="B4580" s="5" t="s">
        <v>8331</v>
      </c>
      <c r="C4580" s="5" t="s">
        <v>567</v>
      </c>
      <c r="D4580" s="5" t="s">
        <v>6666</v>
      </c>
      <c r="E4580" s="2">
        <f>VLOOKUP(A4580,Atual_15052023!$A$3:$A$5573,1,0)</f>
        <v>421895</v>
      </c>
    </row>
    <row r="4581" spans="1:5" x14ac:dyDescent="0.3">
      <c r="A4581" s="5">
        <v>420330</v>
      </c>
      <c r="B4581" s="5" t="s">
        <v>8331</v>
      </c>
      <c r="C4581" s="5" t="s">
        <v>3804</v>
      </c>
      <c r="D4581" s="5" t="s">
        <v>3059</v>
      </c>
      <c r="E4581" s="2">
        <f>VLOOKUP(A4581,Atual_15052023!$A$3:$A$5573,1,0)</f>
        <v>420330</v>
      </c>
    </row>
    <row r="4582" spans="1:5" x14ac:dyDescent="0.3">
      <c r="A4582" s="5">
        <v>420810</v>
      </c>
      <c r="B4582" s="5" t="s">
        <v>8331</v>
      </c>
      <c r="C4582" s="5" t="s">
        <v>3804</v>
      </c>
      <c r="D4582" s="5" t="s">
        <v>1820</v>
      </c>
      <c r="E4582" s="2">
        <f>VLOOKUP(A4582,Atual_15052023!$A$3:$A$5573,1,0)</f>
        <v>420810</v>
      </c>
    </row>
    <row r="4583" spans="1:5" x14ac:dyDescent="0.3">
      <c r="A4583" s="5">
        <v>421010</v>
      </c>
      <c r="B4583" s="5" t="s">
        <v>8331</v>
      </c>
      <c r="C4583" s="5" t="s">
        <v>3804</v>
      </c>
      <c r="D4583" s="5" t="s">
        <v>3804</v>
      </c>
      <c r="E4583" s="2">
        <f>VLOOKUP(A4583,Atual_15052023!$A$3:$A$5573,1,0)</f>
        <v>421010</v>
      </c>
    </row>
    <row r="4584" spans="1:5" x14ac:dyDescent="0.3">
      <c r="A4584" s="5">
        <v>421110</v>
      </c>
      <c r="B4584" s="5" t="s">
        <v>8331</v>
      </c>
      <c r="C4584" s="5" t="s">
        <v>3804</v>
      </c>
      <c r="D4584" s="5" t="s">
        <v>9380</v>
      </c>
      <c r="E4584" s="2">
        <f>VLOOKUP(A4584,Atual_15052023!$A$3:$A$5573,1,0)</f>
        <v>421110</v>
      </c>
    </row>
    <row r="4585" spans="1:5" x14ac:dyDescent="0.3">
      <c r="A4585" s="5">
        <v>421220</v>
      </c>
      <c r="B4585" s="5" t="s">
        <v>8331</v>
      </c>
      <c r="C4585" s="5" t="s">
        <v>3804</v>
      </c>
      <c r="D4585" s="5" t="s">
        <v>7518</v>
      </c>
      <c r="E4585" s="2">
        <f>VLOOKUP(A4585,Atual_15052023!$A$3:$A$5573,1,0)</f>
        <v>421220</v>
      </c>
    </row>
    <row r="4586" spans="1:5" x14ac:dyDescent="0.3">
      <c r="A4586" s="5">
        <v>421500</v>
      </c>
      <c r="B4586" s="5" t="s">
        <v>8331</v>
      </c>
      <c r="C4586" s="5" t="s">
        <v>3804</v>
      </c>
      <c r="D4586" s="5" t="s">
        <v>10690</v>
      </c>
      <c r="E4586" s="2">
        <f>VLOOKUP(A4586,Atual_15052023!$A$3:$A$5573,1,0)</f>
        <v>421500</v>
      </c>
    </row>
    <row r="4587" spans="1:5" x14ac:dyDescent="0.3">
      <c r="A4587" s="5">
        <v>421580</v>
      </c>
      <c r="B4587" s="5" t="s">
        <v>8331</v>
      </c>
      <c r="C4587" s="5" t="s">
        <v>3804</v>
      </c>
      <c r="D4587" s="5" t="s">
        <v>5115</v>
      </c>
      <c r="E4587" s="2">
        <f>VLOOKUP(A4587,Atual_15052023!$A$3:$A$5573,1,0)</f>
        <v>421580</v>
      </c>
    </row>
    <row r="4588" spans="1:5" x14ac:dyDescent="0.3">
      <c r="A4588" s="5">
        <v>420020</v>
      </c>
      <c r="B4588" s="5" t="s">
        <v>8331</v>
      </c>
      <c r="C4588" s="5" t="s">
        <v>3543</v>
      </c>
      <c r="D4588" s="5" t="s">
        <v>10177</v>
      </c>
      <c r="E4588" s="2">
        <f>VLOOKUP(A4588,Atual_15052023!$A$3:$A$5573,1,0)</f>
        <v>420020</v>
      </c>
    </row>
    <row r="4589" spans="1:5" x14ac:dyDescent="0.3">
      <c r="A4589" s="5">
        <v>420030</v>
      </c>
      <c r="B4589" s="5" t="s">
        <v>8331</v>
      </c>
      <c r="C4589" s="5" t="s">
        <v>3543</v>
      </c>
      <c r="D4589" s="5" t="s">
        <v>10790</v>
      </c>
      <c r="E4589" s="2">
        <f>VLOOKUP(A4589,Atual_15052023!$A$3:$A$5573,1,0)</f>
        <v>420030</v>
      </c>
    </row>
    <row r="4590" spans="1:5" x14ac:dyDescent="0.3">
      <c r="A4590" s="5">
        <v>420180</v>
      </c>
      <c r="B4590" s="5" t="s">
        <v>8331</v>
      </c>
      <c r="C4590" s="5" t="s">
        <v>3543</v>
      </c>
      <c r="D4590" s="5" t="s">
        <v>1381</v>
      </c>
      <c r="E4590" s="2">
        <f>VLOOKUP(A4590,Atual_15052023!$A$3:$A$5573,1,0)</f>
        <v>420180</v>
      </c>
    </row>
    <row r="4591" spans="1:5" x14ac:dyDescent="0.3">
      <c r="A4591" s="5">
        <v>420190</v>
      </c>
      <c r="B4591" s="5" t="s">
        <v>8331</v>
      </c>
      <c r="C4591" s="5" t="s">
        <v>3543</v>
      </c>
      <c r="D4591" s="5" t="s">
        <v>6785</v>
      </c>
      <c r="E4591" s="2">
        <f>VLOOKUP(A4591,Atual_15052023!$A$3:$A$5573,1,0)</f>
        <v>420190</v>
      </c>
    </row>
    <row r="4592" spans="1:5" x14ac:dyDescent="0.3">
      <c r="A4592" s="5">
        <v>420285</v>
      </c>
      <c r="B4592" s="5" t="s">
        <v>8331</v>
      </c>
      <c r="C4592" s="5" t="s">
        <v>3543</v>
      </c>
      <c r="D4592" s="5" t="s">
        <v>4606</v>
      </c>
      <c r="E4592" s="2">
        <f>VLOOKUP(A4592,Atual_15052023!$A$3:$A$5573,1,0)</f>
        <v>420285</v>
      </c>
    </row>
    <row r="4593" spans="1:5" x14ac:dyDescent="0.3">
      <c r="A4593" s="5">
        <v>420419</v>
      </c>
      <c r="B4593" s="5" t="s">
        <v>8331</v>
      </c>
      <c r="C4593" s="5" t="s">
        <v>3543</v>
      </c>
      <c r="D4593" s="5" t="s">
        <v>8603</v>
      </c>
      <c r="E4593" s="2">
        <f>VLOOKUP(A4593,Atual_15052023!$A$3:$A$5573,1,0)</f>
        <v>420419</v>
      </c>
    </row>
    <row r="4594" spans="1:5" x14ac:dyDescent="0.3">
      <c r="A4594" s="5">
        <v>420510</v>
      </c>
      <c r="B4594" s="5" t="s">
        <v>8331</v>
      </c>
      <c r="C4594" s="5" t="s">
        <v>3543</v>
      </c>
      <c r="D4594" s="5" t="s">
        <v>3862</v>
      </c>
      <c r="E4594" s="2">
        <f>VLOOKUP(A4594,Atual_15052023!$A$3:$A$5573,1,0)</f>
        <v>420510</v>
      </c>
    </row>
    <row r="4595" spans="1:5" x14ac:dyDescent="0.3">
      <c r="A4595" s="5">
        <v>420690</v>
      </c>
      <c r="B4595" s="5" t="s">
        <v>8331</v>
      </c>
      <c r="C4595" s="5" t="s">
        <v>3543</v>
      </c>
      <c r="D4595" s="5" t="s">
        <v>4337</v>
      </c>
      <c r="E4595" s="2">
        <f>VLOOKUP(A4595,Atual_15052023!$A$3:$A$5573,1,0)</f>
        <v>420690</v>
      </c>
    </row>
    <row r="4596" spans="1:5" x14ac:dyDescent="0.3">
      <c r="A4596" s="5">
        <v>420740</v>
      </c>
      <c r="B4596" s="5" t="s">
        <v>8331</v>
      </c>
      <c r="C4596" s="5" t="s">
        <v>3543</v>
      </c>
      <c r="D4596" s="5" t="s">
        <v>1057</v>
      </c>
      <c r="E4596" s="2">
        <f>VLOOKUP(A4596,Atual_15052023!$A$3:$A$5573,1,0)</f>
        <v>420740</v>
      </c>
    </row>
    <row r="4597" spans="1:5" x14ac:dyDescent="0.3">
      <c r="A4597" s="5">
        <v>420850</v>
      </c>
      <c r="B4597" s="5" t="s">
        <v>8331</v>
      </c>
      <c r="C4597" s="5" t="s">
        <v>3543</v>
      </c>
      <c r="D4597" s="5" t="s">
        <v>1800</v>
      </c>
      <c r="E4597" s="2">
        <f>VLOOKUP(A4597,Atual_15052023!$A$3:$A$5573,1,0)</f>
        <v>420850</v>
      </c>
    </row>
    <row r="4598" spans="1:5" x14ac:dyDescent="0.3">
      <c r="A4598" s="5">
        <v>420915</v>
      </c>
      <c r="B4598" s="5" t="s">
        <v>8331</v>
      </c>
      <c r="C4598" s="5" t="s">
        <v>3543</v>
      </c>
      <c r="D4598" s="5" t="s">
        <v>9631</v>
      </c>
      <c r="E4598" s="2">
        <f>VLOOKUP(A4598,Atual_15052023!$A$3:$A$5573,1,0)</f>
        <v>420915</v>
      </c>
    </row>
    <row r="4599" spans="1:5" x14ac:dyDescent="0.3">
      <c r="A4599" s="5">
        <v>420950</v>
      </c>
      <c r="B4599" s="5" t="s">
        <v>8331</v>
      </c>
      <c r="C4599" s="5" t="s">
        <v>3543</v>
      </c>
      <c r="D4599" s="5" t="s">
        <v>10767</v>
      </c>
      <c r="E4599" s="2">
        <f>VLOOKUP(A4599,Atual_15052023!$A$3:$A$5573,1,0)</f>
        <v>420950</v>
      </c>
    </row>
    <row r="4600" spans="1:5" x14ac:dyDescent="0.3">
      <c r="A4600" s="5">
        <v>420990</v>
      </c>
      <c r="B4600" s="5" t="s">
        <v>8331</v>
      </c>
      <c r="C4600" s="5" t="s">
        <v>3543</v>
      </c>
      <c r="D4600" s="5" t="s">
        <v>8187</v>
      </c>
      <c r="E4600" s="2">
        <f>VLOOKUP(A4600,Atual_15052023!$A$3:$A$5573,1,0)</f>
        <v>420990</v>
      </c>
    </row>
    <row r="4601" spans="1:5" x14ac:dyDescent="0.3">
      <c r="A4601" s="5">
        <v>421085</v>
      </c>
      <c r="B4601" s="5" t="s">
        <v>8331</v>
      </c>
      <c r="C4601" s="5" t="s">
        <v>3543</v>
      </c>
      <c r="D4601" s="5" t="s">
        <v>10863</v>
      </c>
      <c r="E4601" s="2">
        <f>VLOOKUP(A4601,Atual_15052023!$A$3:$A$5573,1,0)</f>
        <v>421085</v>
      </c>
    </row>
    <row r="4602" spans="1:5" x14ac:dyDescent="0.3">
      <c r="A4602" s="5">
        <v>421270</v>
      </c>
      <c r="B4602" s="5" t="s">
        <v>8331</v>
      </c>
      <c r="C4602" s="5" t="s">
        <v>3543</v>
      </c>
      <c r="D4602" s="5" t="s">
        <v>3268</v>
      </c>
      <c r="E4602" s="2">
        <f>VLOOKUP(A4602,Atual_15052023!$A$3:$A$5573,1,0)</f>
        <v>421270</v>
      </c>
    </row>
    <row r="4603" spans="1:5" x14ac:dyDescent="0.3">
      <c r="A4603" s="5">
        <v>421370</v>
      </c>
      <c r="B4603" s="5" t="s">
        <v>8331</v>
      </c>
      <c r="C4603" s="5" t="s">
        <v>3543</v>
      </c>
      <c r="D4603" s="5" t="s">
        <v>6510</v>
      </c>
      <c r="E4603" s="2">
        <f>VLOOKUP(A4603,Atual_15052023!$A$3:$A$5573,1,0)</f>
        <v>421370</v>
      </c>
    </row>
    <row r="4604" spans="1:5" x14ac:dyDescent="0.3">
      <c r="A4604" s="5">
        <v>421400</v>
      </c>
      <c r="B4604" s="5" t="s">
        <v>8331</v>
      </c>
      <c r="C4604" s="5" t="s">
        <v>3543</v>
      </c>
      <c r="D4604" s="5" t="s">
        <v>3745</v>
      </c>
      <c r="E4604" s="2">
        <f>VLOOKUP(A4604,Atual_15052023!$A$3:$A$5573,1,0)</f>
        <v>421400</v>
      </c>
    </row>
    <row r="4605" spans="1:5" x14ac:dyDescent="0.3">
      <c r="A4605" s="5">
        <v>421410</v>
      </c>
      <c r="B4605" s="5" t="s">
        <v>8331</v>
      </c>
      <c r="C4605" s="5" t="s">
        <v>3543</v>
      </c>
      <c r="D4605" s="5" t="s">
        <v>7904</v>
      </c>
      <c r="E4605" s="2">
        <f>VLOOKUP(A4605,Atual_15052023!$A$3:$A$5573,1,0)</f>
        <v>421410</v>
      </c>
    </row>
    <row r="4606" spans="1:5" x14ac:dyDescent="0.3">
      <c r="A4606" s="5">
        <v>421450</v>
      </c>
      <c r="B4606" s="5" t="s">
        <v>8331</v>
      </c>
      <c r="C4606" s="5" t="s">
        <v>3543</v>
      </c>
      <c r="D4606" s="5" t="s">
        <v>1847</v>
      </c>
      <c r="E4606" s="2">
        <f>VLOOKUP(A4606,Atual_15052023!$A$3:$A$5573,1,0)</f>
        <v>421450</v>
      </c>
    </row>
    <row r="4607" spans="1:5" x14ac:dyDescent="0.3">
      <c r="A4607" s="5">
        <v>421460</v>
      </c>
      <c r="B4607" s="5" t="s">
        <v>8331</v>
      </c>
      <c r="C4607" s="5" t="s">
        <v>3543</v>
      </c>
      <c r="D4607" s="5" t="s">
        <v>1348</v>
      </c>
      <c r="E4607" s="2">
        <f>VLOOKUP(A4607,Atual_15052023!$A$3:$A$5573,1,0)</f>
        <v>421460</v>
      </c>
    </row>
    <row r="4608" spans="1:5" x14ac:dyDescent="0.3">
      <c r="A4608" s="5">
        <v>421480</v>
      </c>
      <c r="B4608" s="5" t="s">
        <v>8331</v>
      </c>
      <c r="C4608" s="5" t="s">
        <v>3543</v>
      </c>
      <c r="D4608" s="5" t="s">
        <v>3543</v>
      </c>
      <c r="E4608" s="2">
        <f>VLOOKUP(A4608,Atual_15052023!$A$3:$A$5573,1,0)</f>
        <v>421480</v>
      </c>
    </row>
    <row r="4609" spans="1:5" x14ac:dyDescent="0.3">
      <c r="A4609" s="5">
        <v>421530</v>
      </c>
      <c r="B4609" s="5" t="s">
        <v>8331</v>
      </c>
      <c r="C4609" s="5" t="s">
        <v>3543</v>
      </c>
      <c r="D4609" s="5" t="s">
        <v>7587</v>
      </c>
      <c r="E4609" s="2">
        <f>VLOOKUP(A4609,Atual_15052023!$A$3:$A$5573,1,0)</f>
        <v>421530</v>
      </c>
    </row>
    <row r="4610" spans="1:5" x14ac:dyDescent="0.3">
      <c r="A4610" s="5">
        <v>421567</v>
      </c>
      <c r="B4610" s="5" t="s">
        <v>8331</v>
      </c>
      <c r="C4610" s="5" t="s">
        <v>3543</v>
      </c>
      <c r="D4610" s="5" t="s">
        <v>7175</v>
      </c>
      <c r="E4610" s="2">
        <f>VLOOKUP(A4610,Atual_15052023!$A$3:$A$5573,1,0)</f>
        <v>421567</v>
      </c>
    </row>
    <row r="4611" spans="1:5" x14ac:dyDescent="0.3">
      <c r="A4611" s="5">
        <v>421780</v>
      </c>
      <c r="B4611" s="5" t="s">
        <v>8331</v>
      </c>
      <c r="C4611" s="5" t="s">
        <v>3543</v>
      </c>
      <c r="D4611" s="5" t="s">
        <v>3276</v>
      </c>
      <c r="E4611" s="2">
        <f>VLOOKUP(A4611,Atual_15052023!$A$3:$A$5573,1,0)</f>
        <v>421780</v>
      </c>
    </row>
    <row r="4612" spans="1:5" x14ac:dyDescent="0.3">
      <c r="A4612" s="5">
        <v>421860</v>
      </c>
      <c r="B4612" s="5" t="s">
        <v>8331</v>
      </c>
      <c r="C4612" s="5" t="s">
        <v>3543</v>
      </c>
      <c r="D4612" s="5" t="s">
        <v>8690</v>
      </c>
      <c r="E4612" s="2">
        <f>VLOOKUP(A4612,Atual_15052023!$A$3:$A$5573,1,0)</f>
        <v>421860</v>
      </c>
    </row>
    <row r="4613" spans="1:5" x14ac:dyDescent="0.3">
      <c r="A4613" s="5">
        <v>421920</v>
      </c>
      <c r="B4613" s="5" t="s">
        <v>8331</v>
      </c>
      <c r="C4613" s="5" t="s">
        <v>3543</v>
      </c>
      <c r="D4613" s="5" t="s">
        <v>7884</v>
      </c>
      <c r="E4613" s="2">
        <f>VLOOKUP(A4613,Atual_15052023!$A$3:$A$5573,1,0)</f>
        <v>421920</v>
      </c>
    </row>
    <row r="4614" spans="1:5" x14ac:dyDescent="0.3">
      <c r="A4614" s="5">
        <v>421935</v>
      </c>
      <c r="B4614" s="5" t="s">
        <v>8331</v>
      </c>
      <c r="C4614" s="5" t="s">
        <v>3543</v>
      </c>
      <c r="D4614" s="5" t="s">
        <v>5810</v>
      </c>
      <c r="E4614" s="2">
        <f>VLOOKUP(A4614,Atual_15052023!$A$3:$A$5573,1,0)</f>
        <v>421935</v>
      </c>
    </row>
    <row r="4615" spans="1:5" x14ac:dyDescent="0.3">
      <c r="A4615" s="5">
        <v>421940</v>
      </c>
      <c r="B4615" s="5" t="s">
        <v>8331</v>
      </c>
      <c r="C4615" s="5" t="s">
        <v>3543</v>
      </c>
      <c r="D4615" s="5" t="s">
        <v>5273</v>
      </c>
      <c r="E4615" s="2">
        <f>VLOOKUP(A4615,Atual_15052023!$A$3:$A$5573,1,0)</f>
        <v>421940</v>
      </c>
    </row>
    <row r="4616" spans="1:5" x14ac:dyDescent="0.3">
      <c r="A4616" s="5">
        <v>420080</v>
      </c>
      <c r="B4616" s="5" t="s">
        <v>8331</v>
      </c>
      <c r="C4616" s="5" t="s">
        <v>2025</v>
      </c>
      <c r="D4616" s="5" t="s">
        <v>4068</v>
      </c>
      <c r="E4616" s="2">
        <f>VLOOKUP(A4616,Atual_15052023!$A$3:$A$5573,1,0)</f>
        <v>420080</v>
      </c>
    </row>
    <row r="4617" spans="1:5" x14ac:dyDescent="0.3">
      <c r="A4617" s="5">
        <v>420208</v>
      </c>
      <c r="B4617" s="5" t="s">
        <v>8331</v>
      </c>
      <c r="C4617" s="5" t="s">
        <v>2025</v>
      </c>
      <c r="D4617" s="5" t="s">
        <v>826</v>
      </c>
      <c r="E4617" s="2">
        <f>VLOOKUP(A4617,Atual_15052023!$A$3:$A$5573,1,0)</f>
        <v>420208</v>
      </c>
    </row>
    <row r="4618" spans="1:5" x14ac:dyDescent="0.3">
      <c r="A4618" s="5">
        <v>420209</v>
      </c>
      <c r="B4618" s="5" t="s">
        <v>8331</v>
      </c>
      <c r="C4618" s="5" t="s">
        <v>2025</v>
      </c>
      <c r="D4618" s="5" t="s">
        <v>729</v>
      </c>
      <c r="E4618" s="2">
        <f>VLOOKUP(A4618,Atual_15052023!$A$3:$A$5573,1,0)</f>
        <v>420209</v>
      </c>
    </row>
    <row r="4619" spans="1:5" x14ac:dyDescent="0.3">
      <c r="A4619" s="5">
        <v>420215</v>
      </c>
      <c r="B4619" s="5" t="s">
        <v>8331</v>
      </c>
      <c r="C4619" s="5" t="s">
        <v>2025</v>
      </c>
      <c r="D4619" s="5" t="s">
        <v>8563</v>
      </c>
      <c r="E4619" s="2">
        <f>VLOOKUP(A4619,Atual_15052023!$A$3:$A$5573,1,0)</f>
        <v>420215</v>
      </c>
    </row>
    <row r="4620" spans="1:5" x14ac:dyDescent="0.3">
      <c r="A4620" s="5">
        <v>420257</v>
      </c>
      <c r="B4620" s="5" t="s">
        <v>8331</v>
      </c>
      <c r="C4620" s="5" t="s">
        <v>2025</v>
      </c>
      <c r="D4620" s="5" t="s">
        <v>6958</v>
      </c>
      <c r="E4620" s="2">
        <f>VLOOKUP(A4620,Atual_15052023!$A$3:$A$5573,1,0)</f>
        <v>420257</v>
      </c>
    </row>
    <row r="4621" spans="1:5" x14ac:dyDescent="0.3">
      <c r="A4621" s="5">
        <v>420490</v>
      </c>
      <c r="B4621" s="5" t="s">
        <v>8331</v>
      </c>
      <c r="C4621" s="5" t="s">
        <v>2025</v>
      </c>
      <c r="D4621" s="5" t="s">
        <v>5704</v>
      </c>
      <c r="E4621" s="2">
        <f>VLOOKUP(A4621,Atual_15052023!$A$3:$A$5573,1,0)</f>
        <v>420490</v>
      </c>
    </row>
    <row r="4622" spans="1:5" x14ac:dyDescent="0.3">
      <c r="A4622" s="5">
        <v>420500</v>
      </c>
      <c r="B4622" s="5" t="s">
        <v>8331</v>
      </c>
      <c r="C4622" s="5" t="s">
        <v>2025</v>
      </c>
      <c r="D4622" s="5" t="s">
        <v>7094</v>
      </c>
      <c r="E4622" s="2">
        <f>VLOOKUP(A4622,Atual_15052023!$A$3:$A$5573,1,0)</f>
        <v>420500</v>
      </c>
    </row>
    <row r="4623" spans="1:5" x14ac:dyDescent="0.3">
      <c r="A4623" s="5">
        <v>420535</v>
      </c>
      <c r="B4623" s="5" t="s">
        <v>8331</v>
      </c>
      <c r="C4623" s="5" t="s">
        <v>2025</v>
      </c>
      <c r="D4623" s="5" t="s">
        <v>5454</v>
      </c>
      <c r="E4623" s="2">
        <f>VLOOKUP(A4623,Atual_15052023!$A$3:$A$5573,1,0)</f>
        <v>420535</v>
      </c>
    </row>
    <row r="4624" spans="1:5" x14ac:dyDescent="0.3">
      <c r="A4624" s="5">
        <v>420640</v>
      </c>
      <c r="B4624" s="5" t="s">
        <v>8331</v>
      </c>
      <c r="C4624" s="5" t="s">
        <v>2025</v>
      </c>
      <c r="D4624" s="5" t="s">
        <v>10934</v>
      </c>
      <c r="E4624" s="2">
        <f>VLOOKUP(A4624,Atual_15052023!$A$3:$A$5573,1,0)</f>
        <v>420640</v>
      </c>
    </row>
    <row r="4625" spans="1:5" x14ac:dyDescent="0.3">
      <c r="A4625" s="5">
        <v>420660</v>
      </c>
      <c r="B4625" s="5" t="s">
        <v>8331</v>
      </c>
      <c r="C4625" s="5" t="s">
        <v>2025</v>
      </c>
      <c r="D4625" s="5" t="s">
        <v>6056</v>
      </c>
      <c r="E4625" s="2">
        <f>VLOOKUP(A4625,Atual_15052023!$A$3:$A$5573,1,0)</f>
        <v>420660</v>
      </c>
    </row>
    <row r="4626" spans="1:5" x14ac:dyDescent="0.3">
      <c r="A4626" s="5">
        <v>420765</v>
      </c>
      <c r="B4626" s="5" t="s">
        <v>8331</v>
      </c>
      <c r="C4626" s="5" t="s">
        <v>2025</v>
      </c>
      <c r="D4626" s="5" t="s">
        <v>4639</v>
      </c>
      <c r="E4626" s="2">
        <f>VLOOKUP(A4626,Atual_15052023!$A$3:$A$5573,1,0)</f>
        <v>420765</v>
      </c>
    </row>
    <row r="4627" spans="1:5" x14ac:dyDescent="0.3">
      <c r="A4627" s="5">
        <v>420775</v>
      </c>
      <c r="B4627" s="5" t="s">
        <v>8331</v>
      </c>
      <c r="C4627" s="5" t="s">
        <v>2025</v>
      </c>
      <c r="D4627" s="5" t="s">
        <v>2637</v>
      </c>
      <c r="E4627" s="2">
        <f>VLOOKUP(A4627,Atual_15052023!$A$3:$A$5573,1,0)</f>
        <v>420775</v>
      </c>
    </row>
    <row r="4628" spans="1:5" x14ac:dyDescent="0.3">
      <c r="A4628" s="5">
        <v>420840</v>
      </c>
      <c r="B4628" s="5" t="s">
        <v>8331</v>
      </c>
      <c r="C4628" s="5" t="s">
        <v>2025</v>
      </c>
      <c r="D4628" s="5" t="s">
        <v>10253</v>
      </c>
      <c r="E4628" s="2">
        <f>VLOOKUP(A4628,Atual_15052023!$A$3:$A$5573,1,0)</f>
        <v>420840</v>
      </c>
    </row>
    <row r="4629" spans="1:5" x14ac:dyDescent="0.3">
      <c r="A4629" s="5">
        <v>421050</v>
      </c>
      <c r="B4629" s="5" t="s">
        <v>8331</v>
      </c>
      <c r="C4629" s="5" t="s">
        <v>2025</v>
      </c>
      <c r="D4629" s="5" t="s">
        <v>1189</v>
      </c>
      <c r="E4629" s="2">
        <f>VLOOKUP(A4629,Atual_15052023!$A$3:$A$5573,1,0)</f>
        <v>421050</v>
      </c>
    </row>
    <row r="4630" spans="1:5" x14ac:dyDescent="0.3">
      <c r="A4630" s="5">
        <v>421090</v>
      </c>
      <c r="B4630" s="5" t="s">
        <v>8331</v>
      </c>
      <c r="C4630" s="5" t="s">
        <v>2025</v>
      </c>
      <c r="D4630" s="5" t="s">
        <v>6318</v>
      </c>
      <c r="E4630" s="2">
        <f>VLOOKUP(A4630,Atual_15052023!$A$3:$A$5573,1,0)</f>
        <v>421090</v>
      </c>
    </row>
    <row r="4631" spans="1:5" x14ac:dyDescent="0.3">
      <c r="A4631" s="5">
        <v>421200</v>
      </c>
      <c r="B4631" s="5" t="s">
        <v>8331</v>
      </c>
      <c r="C4631" s="5" t="s">
        <v>2025</v>
      </c>
      <c r="D4631" s="5" t="s">
        <v>2560</v>
      </c>
      <c r="E4631" s="2">
        <f>VLOOKUP(A4631,Atual_15052023!$A$3:$A$5573,1,0)</f>
        <v>421200</v>
      </c>
    </row>
    <row r="4632" spans="1:5" x14ac:dyDescent="0.3">
      <c r="A4632" s="5">
        <v>421223</v>
      </c>
      <c r="B4632" s="5" t="s">
        <v>8331</v>
      </c>
      <c r="C4632" s="5" t="s">
        <v>2025</v>
      </c>
      <c r="D4632" s="5" t="s">
        <v>660</v>
      </c>
      <c r="E4632" s="2">
        <f>VLOOKUP(A4632,Atual_15052023!$A$3:$A$5573,1,0)</f>
        <v>421223</v>
      </c>
    </row>
    <row r="4633" spans="1:5" x14ac:dyDescent="0.3">
      <c r="A4633" s="5">
        <v>421290</v>
      </c>
      <c r="B4633" s="5" t="s">
        <v>8331</v>
      </c>
      <c r="C4633" s="5" t="s">
        <v>2025</v>
      </c>
      <c r="D4633" s="5" t="s">
        <v>4869</v>
      </c>
      <c r="E4633" s="2">
        <f>VLOOKUP(A4633,Atual_15052023!$A$3:$A$5573,1,0)</f>
        <v>421290</v>
      </c>
    </row>
    <row r="4634" spans="1:5" x14ac:dyDescent="0.3">
      <c r="A4634" s="5">
        <v>421415</v>
      </c>
      <c r="B4634" s="5" t="s">
        <v>8331</v>
      </c>
      <c r="C4634" s="5" t="s">
        <v>2025</v>
      </c>
      <c r="D4634" s="5" t="s">
        <v>2234</v>
      </c>
      <c r="E4634" s="2">
        <f>VLOOKUP(A4634,Atual_15052023!$A$3:$A$5573,1,0)</f>
        <v>421415</v>
      </c>
    </row>
    <row r="4635" spans="1:5" x14ac:dyDescent="0.3">
      <c r="A4635" s="5">
        <v>421520</v>
      </c>
      <c r="B4635" s="5" t="s">
        <v>8331</v>
      </c>
      <c r="C4635" s="5" t="s">
        <v>2025</v>
      </c>
      <c r="D4635" s="5" t="s">
        <v>9234</v>
      </c>
      <c r="E4635" s="2">
        <f>VLOOKUP(A4635,Atual_15052023!$A$3:$A$5573,1,0)</f>
        <v>421520</v>
      </c>
    </row>
    <row r="4636" spans="1:5" x14ac:dyDescent="0.3">
      <c r="A4636" s="5">
        <v>421535</v>
      </c>
      <c r="B4636" s="5" t="s">
        <v>8331</v>
      </c>
      <c r="C4636" s="5" t="s">
        <v>2025</v>
      </c>
      <c r="D4636" s="5" t="s">
        <v>418</v>
      </c>
      <c r="E4636" s="2">
        <f>VLOOKUP(A4636,Atual_15052023!$A$3:$A$5573,1,0)</f>
        <v>421535</v>
      </c>
    </row>
    <row r="4637" spans="1:5" x14ac:dyDescent="0.3">
      <c r="A4637" s="5">
        <v>421555</v>
      </c>
      <c r="B4637" s="5" t="s">
        <v>8331</v>
      </c>
      <c r="C4637" s="5" t="s">
        <v>2025</v>
      </c>
      <c r="D4637" s="5" t="s">
        <v>6898</v>
      </c>
      <c r="E4637" s="2">
        <f>VLOOKUP(A4637,Atual_15052023!$A$3:$A$5573,1,0)</f>
        <v>421555</v>
      </c>
    </row>
    <row r="4638" spans="1:5" x14ac:dyDescent="0.3">
      <c r="A4638" s="5">
        <v>421568</v>
      </c>
      <c r="B4638" s="5" t="s">
        <v>8331</v>
      </c>
      <c r="C4638" s="5" t="s">
        <v>2025</v>
      </c>
      <c r="D4638" s="5" t="s">
        <v>411</v>
      </c>
      <c r="E4638" s="2">
        <f>VLOOKUP(A4638,Atual_15052023!$A$3:$A$5573,1,0)</f>
        <v>421568</v>
      </c>
    </row>
    <row r="4639" spans="1:5" x14ac:dyDescent="0.3">
      <c r="A4639" s="5">
        <v>421625</v>
      </c>
      <c r="B4639" s="5" t="s">
        <v>8331</v>
      </c>
      <c r="C4639" s="5" t="s">
        <v>2025</v>
      </c>
      <c r="D4639" s="5" t="s">
        <v>6783</v>
      </c>
      <c r="E4639" s="2">
        <f>VLOOKUP(A4639,Atual_15052023!$A$3:$A$5573,1,0)</f>
        <v>421625</v>
      </c>
    </row>
    <row r="4640" spans="1:5" x14ac:dyDescent="0.3">
      <c r="A4640" s="5">
        <v>421670</v>
      </c>
      <c r="B4640" s="5" t="s">
        <v>8331</v>
      </c>
      <c r="C4640" s="5" t="s">
        <v>2025</v>
      </c>
      <c r="D4640" s="5" t="s">
        <v>9959</v>
      </c>
      <c r="E4640" s="2">
        <f>VLOOKUP(A4640,Atual_15052023!$A$3:$A$5573,1,0)</f>
        <v>421670</v>
      </c>
    </row>
    <row r="4641" spans="1:5" x14ac:dyDescent="0.3">
      <c r="A4641" s="5">
        <v>421715</v>
      </c>
      <c r="B4641" s="5" t="s">
        <v>8331</v>
      </c>
      <c r="C4641" s="5" t="s">
        <v>2025</v>
      </c>
      <c r="D4641" s="5" t="s">
        <v>5535</v>
      </c>
      <c r="E4641" s="2">
        <f>VLOOKUP(A4641,Atual_15052023!$A$3:$A$5573,1,0)</f>
        <v>421715</v>
      </c>
    </row>
    <row r="4642" spans="1:5" x14ac:dyDescent="0.3">
      <c r="A4642" s="5">
        <v>421720</v>
      </c>
      <c r="B4642" s="5" t="s">
        <v>8331</v>
      </c>
      <c r="C4642" s="5" t="s">
        <v>2025</v>
      </c>
      <c r="D4642" s="5" t="s">
        <v>2025</v>
      </c>
      <c r="E4642" s="2">
        <f>VLOOKUP(A4642,Atual_15052023!$A$3:$A$5573,1,0)</f>
        <v>421720</v>
      </c>
    </row>
    <row r="4643" spans="1:5" x14ac:dyDescent="0.3">
      <c r="A4643" s="5">
        <v>421730</v>
      </c>
      <c r="B4643" s="5" t="s">
        <v>8331</v>
      </c>
      <c r="C4643" s="5" t="s">
        <v>2025</v>
      </c>
      <c r="D4643" s="5" t="s">
        <v>9911</v>
      </c>
      <c r="E4643" s="2">
        <f>VLOOKUP(A4643,Atual_15052023!$A$3:$A$5573,1,0)</f>
        <v>421730</v>
      </c>
    </row>
    <row r="4644" spans="1:5" x14ac:dyDescent="0.3">
      <c r="A4644" s="5">
        <v>421795</v>
      </c>
      <c r="B4644" s="5" t="s">
        <v>8331</v>
      </c>
      <c r="C4644" s="5" t="s">
        <v>2025</v>
      </c>
      <c r="D4644" s="5" t="s">
        <v>4270</v>
      </c>
      <c r="E4644" s="2">
        <f>VLOOKUP(A4644,Atual_15052023!$A$3:$A$5573,1,0)</f>
        <v>421795</v>
      </c>
    </row>
    <row r="4645" spans="1:5" x14ac:dyDescent="0.3">
      <c r="A4645" s="5">
        <v>421875</v>
      </c>
      <c r="B4645" s="5" t="s">
        <v>8331</v>
      </c>
      <c r="C4645" s="5" t="s">
        <v>2025</v>
      </c>
      <c r="D4645" s="5" t="s">
        <v>10726</v>
      </c>
      <c r="E4645" s="2">
        <f>VLOOKUP(A4645,Atual_15052023!$A$3:$A$5573,1,0)</f>
        <v>421875</v>
      </c>
    </row>
    <row r="4646" spans="1:5" x14ac:dyDescent="0.3">
      <c r="A4646" s="5">
        <v>420125</v>
      </c>
      <c r="B4646" s="5" t="s">
        <v>8331</v>
      </c>
      <c r="C4646" s="5" t="s">
        <v>6347</v>
      </c>
      <c r="D4646" s="5" t="s">
        <v>2264</v>
      </c>
      <c r="E4646" s="2">
        <f>VLOOKUP(A4646,Atual_15052023!$A$3:$A$5573,1,0)</f>
        <v>420125</v>
      </c>
    </row>
    <row r="4647" spans="1:5" x14ac:dyDescent="0.3">
      <c r="A4647" s="5">
        <v>420170</v>
      </c>
      <c r="B4647" s="5" t="s">
        <v>8331</v>
      </c>
      <c r="C4647" s="5" t="s">
        <v>6347</v>
      </c>
      <c r="D4647" s="5" t="s">
        <v>6535</v>
      </c>
      <c r="E4647" s="2">
        <f>VLOOKUP(A4647,Atual_15052023!$A$3:$A$5573,1,0)</f>
        <v>420170</v>
      </c>
    </row>
    <row r="4648" spans="1:5" x14ac:dyDescent="0.3">
      <c r="A4648" s="5">
        <v>420220</v>
      </c>
      <c r="B4648" s="5" t="s">
        <v>8331</v>
      </c>
      <c r="C4648" s="5" t="s">
        <v>6347</v>
      </c>
      <c r="D4648" s="5" t="s">
        <v>7660</v>
      </c>
      <c r="E4648" s="2">
        <f>VLOOKUP(A4648,Atual_15052023!$A$3:$A$5573,1,0)</f>
        <v>420220</v>
      </c>
    </row>
    <row r="4649" spans="1:5" x14ac:dyDescent="0.3">
      <c r="A4649" s="5">
        <v>420515</v>
      </c>
      <c r="B4649" s="5" t="s">
        <v>8331</v>
      </c>
      <c r="C4649" s="5" t="s">
        <v>6347</v>
      </c>
      <c r="D4649" s="5" t="s">
        <v>7019</v>
      </c>
      <c r="E4649" s="2">
        <f>VLOOKUP(A4649,Atual_15052023!$A$3:$A$5573,1,0)</f>
        <v>420515</v>
      </c>
    </row>
    <row r="4650" spans="1:5" x14ac:dyDescent="0.3">
      <c r="A4650" s="5">
        <v>420750</v>
      </c>
      <c r="B4650" s="5" t="s">
        <v>8331</v>
      </c>
      <c r="C4650" s="5" t="s">
        <v>6347</v>
      </c>
      <c r="D4650" s="5" t="s">
        <v>9120</v>
      </c>
      <c r="E4650" s="2">
        <f>VLOOKUP(A4650,Atual_15052023!$A$3:$A$5573,1,0)</f>
        <v>420750</v>
      </c>
    </row>
    <row r="4651" spans="1:5" x14ac:dyDescent="0.3">
      <c r="A4651" s="5">
        <v>421470</v>
      </c>
      <c r="B4651" s="5" t="s">
        <v>8331</v>
      </c>
      <c r="C4651" s="5" t="s">
        <v>6347</v>
      </c>
      <c r="D4651" s="5" t="s">
        <v>10965</v>
      </c>
      <c r="E4651" s="2">
        <f>VLOOKUP(A4651,Atual_15052023!$A$3:$A$5573,1,0)</f>
        <v>421470</v>
      </c>
    </row>
    <row r="4652" spans="1:5" x14ac:dyDescent="0.3">
      <c r="A4652" s="5">
        <v>421510</v>
      </c>
      <c r="B4652" s="5" t="s">
        <v>8331</v>
      </c>
      <c r="C4652" s="5" t="s">
        <v>6347</v>
      </c>
      <c r="D4652" s="5" t="s">
        <v>5843</v>
      </c>
      <c r="E4652" s="2">
        <f>VLOOKUP(A4652,Atual_15052023!$A$3:$A$5573,1,0)</f>
        <v>421510</v>
      </c>
    </row>
    <row r="4653" spans="1:5" x14ac:dyDescent="0.3">
      <c r="A4653" s="5">
        <v>421820</v>
      </c>
      <c r="B4653" s="5" t="s">
        <v>8331</v>
      </c>
      <c r="C4653" s="5" t="s">
        <v>6347</v>
      </c>
      <c r="D4653" s="5" t="s">
        <v>6347</v>
      </c>
      <c r="E4653" s="2">
        <f>VLOOKUP(A4653,Atual_15052023!$A$3:$A$5573,1,0)</f>
        <v>421820</v>
      </c>
    </row>
    <row r="4654" spans="1:5" x14ac:dyDescent="0.3">
      <c r="A4654" s="5">
        <v>420150</v>
      </c>
      <c r="B4654" s="5" t="s">
        <v>8331</v>
      </c>
      <c r="C4654" s="5" t="s">
        <v>8639</v>
      </c>
      <c r="D4654" s="5" t="s">
        <v>9529</v>
      </c>
      <c r="E4654" s="2">
        <f>VLOOKUP(A4654,Atual_15052023!$A$3:$A$5573,1,0)</f>
        <v>420150</v>
      </c>
    </row>
    <row r="4655" spans="1:5" x14ac:dyDescent="0.3">
      <c r="A4655" s="5">
        <v>420280</v>
      </c>
      <c r="B4655" s="5" t="s">
        <v>8331</v>
      </c>
      <c r="C4655" s="5" t="s">
        <v>8639</v>
      </c>
      <c r="D4655" s="5" t="s">
        <v>7505</v>
      </c>
      <c r="E4655" s="2">
        <f>VLOOKUP(A4655,Atual_15052023!$A$3:$A$5573,1,0)</f>
        <v>420280</v>
      </c>
    </row>
    <row r="4656" spans="1:5" x14ac:dyDescent="0.3">
      <c r="A4656" s="5">
        <v>420395</v>
      </c>
      <c r="B4656" s="5" t="s">
        <v>8331</v>
      </c>
      <c r="C4656" s="5" t="s">
        <v>8639</v>
      </c>
      <c r="D4656" s="5" t="s">
        <v>1001</v>
      </c>
      <c r="E4656" s="2">
        <f>VLOOKUP(A4656,Atual_15052023!$A$3:$A$5573,1,0)</f>
        <v>420395</v>
      </c>
    </row>
    <row r="4657" spans="1:5" x14ac:dyDescent="0.3">
      <c r="A4657" s="5">
        <v>420610</v>
      </c>
      <c r="B4657" s="5" t="s">
        <v>8331</v>
      </c>
      <c r="C4657" s="5" t="s">
        <v>8639</v>
      </c>
      <c r="D4657" s="5" t="s">
        <v>4094</v>
      </c>
      <c r="E4657" s="2">
        <f>VLOOKUP(A4657,Atual_15052023!$A$3:$A$5573,1,0)</f>
        <v>420610</v>
      </c>
    </row>
    <row r="4658" spans="1:5" x14ac:dyDescent="0.3">
      <c r="A4658" s="5">
        <v>420620</v>
      </c>
      <c r="B4658" s="5" t="s">
        <v>8331</v>
      </c>
      <c r="C4658" s="5" t="s">
        <v>8639</v>
      </c>
      <c r="D4658" s="5" t="s">
        <v>6328</v>
      </c>
      <c r="E4658" s="2">
        <f>VLOOKUP(A4658,Atual_15052023!$A$3:$A$5573,1,0)</f>
        <v>420620</v>
      </c>
    </row>
    <row r="4659" spans="1:5" x14ac:dyDescent="0.3">
      <c r="A4659" s="5">
        <v>420720</v>
      </c>
      <c r="B4659" s="5" t="s">
        <v>8331</v>
      </c>
      <c r="C4659" s="5" t="s">
        <v>8639</v>
      </c>
      <c r="D4659" s="5" t="s">
        <v>1910</v>
      </c>
      <c r="E4659" s="2">
        <f>VLOOKUP(A4659,Atual_15052023!$A$3:$A$5573,1,0)</f>
        <v>420720</v>
      </c>
    </row>
    <row r="4660" spans="1:5" x14ac:dyDescent="0.3">
      <c r="A4660" s="5">
        <v>420730</v>
      </c>
      <c r="B4660" s="5" t="s">
        <v>8331</v>
      </c>
      <c r="C4660" s="5" t="s">
        <v>8639</v>
      </c>
      <c r="D4660" s="5" t="s">
        <v>5782</v>
      </c>
      <c r="E4660" s="2">
        <f>VLOOKUP(A4660,Atual_15052023!$A$3:$A$5573,1,0)</f>
        <v>420730</v>
      </c>
    </row>
    <row r="4661" spans="1:5" x14ac:dyDescent="0.3">
      <c r="A4661" s="5">
        <v>420880</v>
      </c>
      <c r="B4661" s="5" t="s">
        <v>8331</v>
      </c>
      <c r="C4661" s="5" t="s">
        <v>8639</v>
      </c>
      <c r="D4661" s="5" t="s">
        <v>2985</v>
      </c>
      <c r="E4661" s="2">
        <f>VLOOKUP(A4661,Atual_15052023!$A$3:$A$5573,1,0)</f>
        <v>420880</v>
      </c>
    </row>
    <row r="4662" spans="1:5" x14ac:dyDescent="0.3">
      <c r="A4662" s="5">
        <v>420940</v>
      </c>
      <c r="B4662" s="5" t="s">
        <v>8331</v>
      </c>
      <c r="C4662" s="5" t="s">
        <v>8639</v>
      </c>
      <c r="D4662" s="5" t="s">
        <v>3595</v>
      </c>
      <c r="E4662" s="2">
        <f>VLOOKUP(A4662,Atual_15052023!$A$3:$A$5573,1,0)</f>
        <v>420940</v>
      </c>
    </row>
    <row r="4663" spans="1:5" x14ac:dyDescent="0.3">
      <c r="A4663" s="5">
        <v>421240</v>
      </c>
      <c r="B4663" s="5" t="s">
        <v>8331</v>
      </c>
      <c r="C4663" s="5" t="s">
        <v>8639</v>
      </c>
      <c r="D4663" s="5" t="s">
        <v>9009</v>
      </c>
      <c r="E4663" s="2">
        <f>VLOOKUP(A4663,Atual_15052023!$A$3:$A$5573,1,0)</f>
        <v>421240</v>
      </c>
    </row>
    <row r="4664" spans="1:5" x14ac:dyDescent="0.3">
      <c r="A4664" s="5">
        <v>421490</v>
      </c>
      <c r="B4664" s="5" t="s">
        <v>8331</v>
      </c>
      <c r="C4664" s="5" t="s">
        <v>8639</v>
      </c>
      <c r="D4664" s="5" t="s">
        <v>6861</v>
      </c>
      <c r="E4664" s="2">
        <f>VLOOKUP(A4664,Atual_15052023!$A$3:$A$5573,1,0)</f>
        <v>421490</v>
      </c>
    </row>
    <row r="4665" spans="1:5" x14ac:dyDescent="0.3">
      <c r="A4665" s="5">
        <v>421545</v>
      </c>
      <c r="B4665" s="5" t="s">
        <v>8331</v>
      </c>
      <c r="C4665" s="5" t="s">
        <v>8639</v>
      </c>
      <c r="D4665" s="5" t="s">
        <v>6159</v>
      </c>
      <c r="E4665" s="2">
        <f>VLOOKUP(A4665,Atual_15052023!$A$3:$A$5573,1,0)</f>
        <v>421545</v>
      </c>
    </row>
    <row r="4666" spans="1:5" x14ac:dyDescent="0.3">
      <c r="A4666" s="5">
        <v>421560</v>
      </c>
      <c r="B4666" s="5" t="s">
        <v>8331</v>
      </c>
      <c r="C4666" s="5" t="s">
        <v>8639</v>
      </c>
      <c r="D4666" s="5" t="s">
        <v>11100</v>
      </c>
      <c r="E4666" s="2">
        <f>VLOOKUP(A4666,Atual_15052023!$A$3:$A$5573,1,0)</f>
        <v>421560</v>
      </c>
    </row>
    <row r="4667" spans="1:5" x14ac:dyDescent="0.3">
      <c r="A4667" s="5">
        <v>421700</v>
      </c>
      <c r="B4667" s="5" t="s">
        <v>8331</v>
      </c>
      <c r="C4667" s="5" t="s">
        <v>8639</v>
      </c>
      <c r="D4667" s="5" t="s">
        <v>3992</v>
      </c>
      <c r="E4667" s="2">
        <f>VLOOKUP(A4667,Atual_15052023!$A$3:$A$5573,1,0)</f>
        <v>421700</v>
      </c>
    </row>
    <row r="4668" spans="1:5" x14ac:dyDescent="0.3">
      <c r="A4668" s="5">
        <v>421710</v>
      </c>
      <c r="B4668" s="5" t="s">
        <v>8331</v>
      </c>
      <c r="C4668" s="5" t="s">
        <v>8639</v>
      </c>
      <c r="D4668" s="5" t="s">
        <v>10855</v>
      </c>
      <c r="E4668" s="2">
        <f>VLOOKUP(A4668,Atual_15052023!$A$3:$A$5573,1,0)</f>
        <v>421710</v>
      </c>
    </row>
    <row r="4669" spans="1:5" x14ac:dyDescent="0.3">
      <c r="A4669" s="5">
        <v>421840</v>
      </c>
      <c r="B4669" s="5" t="s">
        <v>8331</v>
      </c>
      <c r="C4669" s="5" t="s">
        <v>8639</v>
      </c>
      <c r="D4669" s="5" t="s">
        <v>7552</v>
      </c>
      <c r="E4669" s="2">
        <f>VLOOKUP(A4669,Atual_15052023!$A$3:$A$5573,1,0)</f>
        <v>421840</v>
      </c>
    </row>
    <row r="4670" spans="1:5" x14ac:dyDescent="0.3">
      <c r="A4670" s="5">
        <v>421870</v>
      </c>
      <c r="B4670" s="5" t="s">
        <v>8331</v>
      </c>
      <c r="C4670" s="5" t="s">
        <v>8639</v>
      </c>
      <c r="D4670" s="5" t="s">
        <v>8639</v>
      </c>
      <c r="E4670" s="2">
        <f>VLOOKUP(A4670,Atual_15052023!$A$3:$A$5573,1,0)</f>
        <v>421870</v>
      </c>
    </row>
    <row r="4671" spans="1:5" x14ac:dyDescent="0.3">
      <c r="A4671" s="5">
        <v>420160</v>
      </c>
      <c r="B4671" s="5" t="s">
        <v>8331</v>
      </c>
      <c r="C4671" s="5" t="s">
        <v>2516</v>
      </c>
      <c r="D4671" s="5" t="s">
        <v>3686</v>
      </c>
      <c r="E4671" s="2">
        <f>VLOOKUP(A4671,Atual_15052023!$A$3:$A$5573,1,0)</f>
        <v>420160</v>
      </c>
    </row>
    <row r="4672" spans="1:5" x14ac:dyDescent="0.3">
      <c r="A4672" s="5">
        <v>420300</v>
      </c>
      <c r="B4672" s="5" t="s">
        <v>8331</v>
      </c>
      <c r="C4672" s="5" t="s">
        <v>2516</v>
      </c>
      <c r="D4672" s="5" t="s">
        <v>8037</v>
      </c>
      <c r="E4672" s="2">
        <f>VLOOKUP(A4672,Atual_15052023!$A$3:$A$5573,1,0)</f>
        <v>420300</v>
      </c>
    </row>
    <row r="4673" spans="1:5" x14ac:dyDescent="0.3">
      <c r="A4673" s="5">
        <v>420315</v>
      </c>
      <c r="B4673" s="5" t="s">
        <v>8331</v>
      </c>
      <c r="C4673" s="5" t="s">
        <v>2516</v>
      </c>
      <c r="D4673" s="5" t="s">
        <v>6871</v>
      </c>
      <c r="E4673" s="2">
        <f>VLOOKUP(A4673,Atual_15052023!$A$3:$A$5573,1,0)</f>
        <v>420315</v>
      </c>
    </row>
    <row r="4674" spans="1:5" x14ac:dyDescent="0.3">
      <c r="A4674" s="5">
        <v>420480</v>
      </c>
      <c r="B4674" s="5" t="s">
        <v>8331</v>
      </c>
      <c r="C4674" s="5" t="s">
        <v>2516</v>
      </c>
      <c r="D4674" s="5" t="s">
        <v>8762</v>
      </c>
      <c r="E4674" s="2">
        <f>VLOOKUP(A4674,Atual_15052023!$A$3:$A$5573,1,0)</f>
        <v>420480</v>
      </c>
    </row>
    <row r="4675" spans="1:5" x14ac:dyDescent="0.3">
      <c r="A4675" s="5">
        <v>420550</v>
      </c>
      <c r="B4675" s="5" t="s">
        <v>8331</v>
      </c>
      <c r="C4675" s="5" t="s">
        <v>2516</v>
      </c>
      <c r="D4675" s="5" t="s">
        <v>10037</v>
      </c>
      <c r="E4675" s="2">
        <f>VLOOKUP(A4675,Atual_15052023!$A$3:$A$5573,1,0)</f>
        <v>420550</v>
      </c>
    </row>
    <row r="4676" spans="1:5" x14ac:dyDescent="0.3">
      <c r="A4676" s="5">
        <v>420555</v>
      </c>
      <c r="B4676" s="5" t="s">
        <v>8331</v>
      </c>
      <c r="C4676" s="5" t="s">
        <v>2516</v>
      </c>
      <c r="D4676" s="5" t="s">
        <v>8805</v>
      </c>
      <c r="E4676" s="2">
        <f>VLOOKUP(A4676,Atual_15052023!$A$3:$A$5573,1,0)</f>
        <v>420555</v>
      </c>
    </row>
    <row r="4677" spans="1:5" x14ac:dyDescent="0.3">
      <c r="A4677" s="5">
        <v>420757</v>
      </c>
      <c r="B4677" s="5" t="s">
        <v>8331</v>
      </c>
      <c r="C4677" s="5" t="s">
        <v>2516</v>
      </c>
      <c r="D4677" s="5" t="s">
        <v>4398</v>
      </c>
      <c r="E4677" s="2">
        <f>VLOOKUP(A4677,Atual_15052023!$A$3:$A$5573,1,0)</f>
        <v>420757</v>
      </c>
    </row>
    <row r="4678" spans="1:5" x14ac:dyDescent="0.3">
      <c r="A4678" s="5">
        <v>420970</v>
      </c>
      <c r="B4678" s="5" t="s">
        <v>8331</v>
      </c>
      <c r="C4678" s="5" t="s">
        <v>2516</v>
      </c>
      <c r="D4678" s="5" t="s">
        <v>4262</v>
      </c>
      <c r="E4678" s="2">
        <f>VLOOKUP(A4678,Atual_15052023!$A$3:$A$5573,1,0)</f>
        <v>420970</v>
      </c>
    </row>
    <row r="4679" spans="1:5" x14ac:dyDescent="0.3">
      <c r="A4679" s="5">
        <v>421005</v>
      </c>
      <c r="B4679" s="5" t="s">
        <v>8331</v>
      </c>
      <c r="C4679" s="5" t="s">
        <v>2516</v>
      </c>
      <c r="D4679" s="5" t="s">
        <v>1044</v>
      </c>
      <c r="E4679" s="2">
        <f>VLOOKUP(A4679,Atual_15052023!$A$3:$A$5573,1,0)</f>
        <v>421005</v>
      </c>
    </row>
    <row r="4680" spans="1:5" x14ac:dyDescent="0.3">
      <c r="A4680" s="5">
        <v>421070</v>
      </c>
      <c r="B4680" s="5" t="s">
        <v>8331</v>
      </c>
      <c r="C4680" s="5" t="s">
        <v>2516</v>
      </c>
      <c r="D4680" s="5" t="s">
        <v>105</v>
      </c>
      <c r="E4680" s="2">
        <f>VLOOKUP(A4680,Atual_15052023!$A$3:$A$5573,1,0)</f>
        <v>421070</v>
      </c>
    </row>
    <row r="4681" spans="1:5" x14ac:dyDescent="0.3">
      <c r="A4681" s="5">
        <v>421300</v>
      </c>
      <c r="B4681" s="5" t="s">
        <v>8331</v>
      </c>
      <c r="C4681" s="5" t="s">
        <v>2516</v>
      </c>
      <c r="D4681" s="5" t="s">
        <v>3239</v>
      </c>
      <c r="E4681" s="2">
        <f>VLOOKUP(A4681,Atual_15052023!$A$3:$A$5573,1,0)</f>
        <v>421300</v>
      </c>
    </row>
    <row r="4682" spans="1:5" x14ac:dyDescent="0.3">
      <c r="A4682" s="5">
        <v>421335</v>
      </c>
      <c r="B4682" s="5" t="s">
        <v>8331</v>
      </c>
      <c r="C4682" s="5" t="s">
        <v>2516</v>
      </c>
      <c r="D4682" s="5" t="s">
        <v>1213</v>
      </c>
      <c r="E4682" s="2">
        <f>VLOOKUP(A4682,Atual_15052023!$A$3:$A$5573,1,0)</f>
        <v>421335</v>
      </c>
    </row>
    <row r="4683" spans="1:5" x14ac:dyDescent="0.3">
      <c r="A4683" s="5">
        <v>421440</v>
      </c>
      <c r="B4683" s="5" t="s">
        <v>8331</v>
      </c>
      <c r="C4683" s="5" t="s">
        <v>2516</v>
      </c>
      <c r="D4683" s="5" t="s">
        <v>9461</v>
      </c>
      <c r="E4683" s="2">
        <f>VLOOKUP(A4683,Atual_15052023!$A$3:$A$5573,1,0)</f>
        <v>421440</v>
      </c>
    </row>
    <row r="4684" spans="1:5" x14ac:dyDescent="0.3">
      <c r="A4684" s="5">
        <v>421540</v>
      </c>
      <c r="B4684" s="5" t="s">
        <v>8331</v>
      </c>
      <c r="C4684" s="5" t="s">
        <v>2516</v>
      </c>
      <c r="D4684" s="5" t="s">
        <v>7953</v>
      </c>
      <c r="E4684" s="2">
        <f>VLOOKUP(A4684,Atual_15052023!$A$3:$A$5573,1,0)</f>
        <v>421540</v>
      </c>
    </row>
    <row r="4685" spans="1:5" x14ac:dyDescent="0.3">
      <c r="A4685" s="5">
        <v>421550</v>
      </c>
      <c r="B4685" s="5" t="s">
        <v>8331</v>
      </c>
      <c r="C4685" s="5" t="s">
        <v>2516</v>
      </c>
      <c r="D4685" s="5" t="s">
        <v>9493</v>
      </c>
      <c r="E4685" s="2">
        <f>VLOOKUP(A4685,Atual_15052023!$A$3:$A$5573,1,0)</f>
        <v>421550</v>
      </c>
    </row>
    <row r="4686" spans="1:5" x14ac:dyDescent="0.3">
      <c r="A4686" s="5">
        <v>421605</v>
      </c>
      <c r="B4686" s="5" t="s">
        <v>8331</v>
      </c>
      <c r="C4686" s="5" t="s">
        <v>2516</v>
      </c>
      <c r="D4686" s="5" t="s">
        <v>3695</v>
      </c>
      <c r="E4686" s="2">
        <f>VLOOKUP(A4686,Atual_15052023!$A$3:$A$5573,1,0)</f>
        <v>421605</v>
      </c>
    </row>
    <row r="4687" spans="1:5" x14ac:dyDescent="0.3">
      <c r="A4687" s="5">
        <v>421790</v>
      </c>
      <c r="B4687" s="5" t="s">
        <v>8331</v>
      </c>
      <c r="C4687" s="5" t="s">
        <v>2516</v>
      </c>
      <c r="D4687" s="5" t="s">
        <v>8490</v>
      </c>
      <c r="E4687" s="2">
        <f>VLOOKUP(A4687,Atual_15052023!$A$3:$A$5573,1,0)</f>
        <v>421790</v>
      </c>
    </row>
    <row r="4688" spans="1:5" x14ac:dyDescent="0.3">
      <c r="A4688" s="5">
        <v>421825</v>
      </c>
      <c r="B4688" s="5" t="s">
        <v>8331</v>
      </c>
      <c r="C4688" s="5" t="s">
        <v>2516</v>
      </c>
      <c r="D4688" s="5" t="s">
        <v>8873</v>
      </c>
      <c r="E4688" s="2">
        <f>VLOOKUP(A4688,Atual_15052023!$A$3:$A$5573,1,0)</f>
        <v>421825</v>
      </c>
    </row>
    <row r="4689" spans="1:5" x14ac:dyDescent="0.3">
      <c r="A4689" s="5">
        <v>421930</v>
      </c>
      <c r="B4689" s="5" t="s">
        <v>8331</v>
      </c>
      <c r="C4689" s="5" t="s">
        <v>2516</v>
      </c>
      <c r="D4689" s="5" t="s">
        <v>2516</v>
      </c>
      <c r="E4689" s="2">
        <f>VLOOKUP(A4689,Atual_15052023!$A$3:$A$5573,1,0)</f>
        <v>421930</v>
      </c>
    </row>
    <row r="4690" spans="1:5" x14ac:dyDescent="0.3">
      <c r="A4690" s="5">
        <v>420010</v>
      </c>
      <c r="B4690" s="5" t="s">
        <v>8331</v>
      </c>
      <c r="C4690" s="5" t="s">
        <v>1808</v>
      </c>
      <c r="D4690" s="5" t="s">
        <v>6258</v>
      </c>
      <c r="E4690" s="2">
        <f>VLOOKUP(A4690,Atual_15052023!$A$3:$A$5573,1,0)</f>
        <v>420010</v>
      </c>
    </row>
    <row r="4691" spans="1:5" x14ac:dyDescent="0.3">
      <c r="A4691" s="5">
        <v>420253</v>
      </c>
      <c r="B4691" s="5" t="s">
        <v>8331</v>
      </c>
      <c r="C4691" s="5" t="s">
        <v>1808</v>
      </c>
      <c r="D4691" s="5" t="s">
        <v>2219</v>
      </c>
      <c r="E4691" s="2">
        <f>VLOOKUP(A4691,Atual_15052023!$A$3:$A$5573,1,0)</f>
        <v>420253</v>
      </c>
    </row>
    <row r="4692" spans="1:5" x14ac:dyDescent="0.3">
      <c r="A4692" s="5">
        <v>420350</v>
      </c>
      <c r="B4692" s="5" t="s">
        <v>8331</v>
      </c>
      <c r="C4692" s="5" t="s">
        <v>1808</v>
      </c>
      <c r="D4692" s="5" t="s">
        <v>8831</v>
      </c>
      <c r="E4692" s="2">
        <f>VLOOKUP(A4692,Atual_15052023!$A$3:$A$5573,1,0)</f>
        <v>420350</v>
      </c>
    </row>
    <row r="4693" spans="1:5" x14ac:dyDescent="0.3">
      <c r="A4693" s="5">
        <v>420445</v>
      </c>
      <c r="B4693" s="5" t="s">
        <v>8331</v>
      </c>
      <c r="C4693" s="5" t="s">
        <v>1808</v>
      </c>
      <c r="D4693" s="5" t="s">
        <v>8222</v>
      </c>
      <c r="E4693" s="2">
        <f>VLOOKUP(A4693,Atual_15052023!$A$3:$A$5573,1,0)</f>
        <v>420445</v>
      </c>
    </row>
    <row r="4694" spans="1:5" x14ac:dyDescent="0.3">
      <c r="A4694" s="5">
        <v>420517</v>
      </c>
      <c r="B4694" s="5" t="s">
        <v>8331</v>
      </c>
      <c r="C4694" s="5" t="s">
        <v>1808</v>
      </c>
      <c r="D4694" s="5" t="s">
        <v>8012</v>
      </c>
      <c r="E4694" s="2">
        <f>VLOOKUP(A4694,Atual_15052023!$A$3:$A$5573,1,0)</f>
        <v>420517</v>
      </c>
    </row>
    <row r="4695" spans="1:5" x14ac:dyDescent="0.3">
      <c r="A4695" s="5">
        <v>420530</v>
      </c>
      <c r="B4695" s="5" t="s">
        <v>8331</v>
      </c>
      <c r="C4695" s="5" t="s">
        <v>1808</v>
      </c>
      <c r="D4695" s="5" t="s">
        <v>8364</v>
      </c>
      <c r="E4695" s="2">
        <f>VLOOKUP(A4695,Atual_15052023!$A$3:$A$5573,1,0)</f>
        <v>420530</v>
      </c>
    </row>
    <row r="4696" spans="1:5" x14ac:dyDescent="0.3">
      <c r="A4696" s="5">
        <v>420560</v>
      </c>
      <c r="B4696" s="5" t="s">
        <v>8331</v>
      </c>
      <c r="C4696" s="5" t="s">
        <v>1808</v>
      </c>
      <c r="D4696" s="5" t="s">
        <v>8899</v>
      </c>
      <c r="E4696" s="2">
        <f>VLOOKUP(A4696,Atual_15052023!$A$3:$A$5573,1,0)</f>
        <v>420560</v>
      </c>
    </row>
    <row r="4697" spans="1:5" x14ac:dyDescent="0.3">
      <c r="A4697" s="5">
        <v>420768</v>
      </c>
      <c r="B4697" s="5" t="s">
        <v>8331</v>
      </c>
      <c r="C4697" s="5" t="s">
        <v>1808</v>
      </c>
      <c r="D4697" s="5" t="s">
        <v>1023</v>
      </c>
      <c r="E4697" s="2">
        <f>VLOOKUP(A4697,Atual_15052023!$A$3:$A$5573,1,0)</f>
        <v>420768</v>
      </c>
    </row>
    <row r="4698" spans="1:5" x14ac:dyDescent="0.3">
      <c r="A4698" s="5">
        <v>420917</v>
      </c>
      <c r="B4698" s="5" t="s">
        <v>8331</v>
      </c>
      <c r="C4698" s="5" t="s">
        <v>1808</v>
      </c>
      <c r="D4698" s="5" t="s">
        <v>10652</v>
      </c>
      <c r="E4698" s="2">
        <f>VLOOKUP(A4698,Atual_15052023!$A$3:$A$5573,1,0)</f>
        <v>420917</v>
      </c>
    </row>
    <row r="4699" spans="1:5" x14ac:dyDescent="0.3">
      <c r="A4699" s="5">
        <v>420945</v>
      </c>
      <c r="B4699" s="5" t="s">
        <v>8331</v>
      </c>
      <c r="C4699" s="5" t="s">
        <v>1808</v>
      </c>
      <c r="D4699" s="5" t="s">
        <v>120</v>
      </c>
      <c r="E4699" s="2">
        <f>VLOOKUP(A4699,Atual_15052023!$A$3:$A$5573,1,0)</f>
        <v>420945</v>
      </c>
    </row>
    <row r="4700" spans="1:5" x14ac:dyDescent="0.3">
      <c r="A4700" s="5">
        <v>421055</v>
      </c>
      <c r="B4700" s="5" t="s">
        <v>8331</v>
      </c>
      <c r="C4700" s="5" t="s">
        <v>1808</v>
      </c>
      <c r="D4700" s="5" t="s">
        <v>10245</v>
      </c>
      <c r="E4700" s="2">
        <f>VLOOKUP(A4700,Atual_15052023!$A$3:$A$5573,1,0)</f>
        <v>421055</v>
      </c>
    </row>
    <row r="4701" spans="1:5" x14ac:dyDescent="0.3">
      <c r="A4701" s="5">
        <v>421165</v>
      </c>
      <c r="B4701" s="5" t="s">
        <v>8331</v>
      </c>
      <c r="C4701" s="5" t="s">
        <v>1808</v>
      </c>
      <c r="D4701" s="5" t="s">
        <v>7886</v>
      </c>
      <c r="E4701" s="2">
        <f>VLOOKUP(A4701,Atual_15052023!$A$3:$A$5573,1,0)</f>
        <v>421165</v>
      </c>
    </row>
    <row r="4702" spans="1:5" x14ac:dyDescent="0.3">
      <c r="A4702" s="5">
        <v>421185</v>
      </c>
      <c r="B4702" s="5" t="s">
        <v>8331</v>
      </c>
      <c r="C4702" s="5" t="s">
        <v>1808</v>
      </c>
      <c r="D4702" s="5" t="s">
        <v>10861</v>
      </c>
      <c r="E4702" s="2">
        <f>VLOOKUP(A4702,Atual_15052023!$A$3:$A$5573,1,0)</f>
        <v>421185</v>
      </c>
    </row>
    <row r="4703" spans="1:5" x14ac:dyDescent="0.3">
      <c r="A4703" s="5">
        <v>421227</v>
      </c>
      <c r="B4703" s="5" t="s">
        <v>8331</v>
      </c>
      <c r="C4703" s="5" t="s">
        <v>1808</v>
      </c>
      <c r="D4703" s="5" t="s">
        <v>7463</v>
      </c>
      <c r="E4703" s="2">
        <f>VLOOKUP(A4703,Atual_15052023!$A$3:$A$5573,1,0)</f>
        <v>421227</v>
      </c>
    </row>
    <row r="4704" spans="1:5" x14ac:dyDescent="0.3">
      <c r="A4704" s="5">
        <v>421340</v>
      </c>
      <c r="B4704" s="5" t="s">
        <v>8331</v>
      </c>
      <c r="C4704" s="5" t="s">
        <v>1808</v>
      </c>
      <c r="D4704" s="5" t="s">
        <v>958</v>
      </c>
      <c r="E4704" s="2">
        <f>VLOOKUP(A4704,Atual_15052023!$A$3:$A$5573,1,0)</f>
        <v>421340</v>
      </c>
    </row>
    <row r="4705" spans="1:5" x14ac:dyDescent="0.3">
      <c r="A4705" s="5">
        <v>421575</v>
      </c>
      <c r="B4705" s="5" t="s">
        <v>8331</v>
      </c>
      <c r="C4705" s="5" t="s">
        <v>1808</v>
      </c>
      <c r="D4705" s="5" t="s">
        <v>2867</v>
      </c>
      <c r="E4705" s="2">
        <f>VLOOKUP(A4705,Atual_15052023!$A$3:$A$5573,1,0)</f>
        <v>421575</v>
      </c>
    </row>
    <row r="4706" spans="1:5" x14ac:dyDescent="0.3">
      <c r="A4706" s="5">
        <v>421610</v>
      </c>
      <c r="B4706" s="5" t="s">
        <v>8331</v>
      </c>
      <c r="C4706" s="5" t="s">
        <v>1808</v>
      </c>
      <c r="D4706" s="5" t="s">
        <v>3410</v>
      </c>
      <c r="E4706" s="2">
        <f>VLOOKUP(A4706,Atual_15052023!$A$3:$A$5573,1,0)</f>
        <v>421610</v>
      </c>
    </row>
    <row r="4707" spans="1:5" x14ac:dyDescent="0.3">
      <c r="A4707" s="5">
        <v>421690</v>
      </c>
      <c r="B4707" s="5" t="s">
        <v>8331</v>
      </c>
      <c r="C4707" s="5" t="s">
        <v>1808</v>
      </c>
      <c r="D4707" s="5" t="s">
        <v>8220</v>
      </c>
      <c r="E4707" s="2">
        <f>VLOOKUP(A4707,Atual_15052023!$A$3:$A$5573,1,0)</f>
        <v>421690</v>
      </c>
    </row>
    <row r="4708" spans="1:5" x14ac:dyDescent="0.3">
      <c r="A4708" s="5">
        <v>421910</v>
      </c>
      <c r="B4708" s="5" t="s">
        <v>8331</v>
      </c>
      <c r="C4708" s="5" t="s">
        <v>1808</v>
      </c>
      <c r="D4708" s="5" t="s">
        <v>8928</v>
      </c>
      <c r="E4708" s="2">
        <f>VLOOKUP(A4708,Atual_15052023!$A$3:$A$5573,1,0)</f>
        <v>421910</v>
      </c>
    </row>
    <row r="4709" spans="1:5" x14ac:dyDescent="0.3">
      <c r="A4709" s="5">
        <v>421950</v>
      </c>
      <c r="B4709" s="5" t="s">
        <v>8331</v>
      </c>
      <c r="C4709" s="5" t="s">
        <v>1808</v>
      </c>
      <c r="D4709" s="5" t="s">
        <v>1808</v>
      </c>
      <c r="E4709" s="2">
        <f>VLOOKUP(A4709,Atual_15052023!$A$3:$A$5573,1,0)</f>
        <v>421950</v>
      </c>
    </row>
    <row r="4710" spans="1:5" x14ac:dyDescent="0.3">
      <c r="A4710" s="5">
        <v>421970</v>
      </c>
      <c r="B4710" s="5" t="s">
        <v>8331</v>
      </c>
      <c r="C4710" s="5" t="s">
        <v>1808</v>
      </c>
      <c r="D4710" s="5" t="s">
        <v>4825</v>
      </c>
      <c r="E4710" s="2">
        <f>VLOOKUP(A4710,Atual_15052023!$A$3:$A$5573,1,0)</f>
        <v>421970</v>
      </c>
    </row>
    <row r="4711" spans="1:5" x14ac:dyDescent="0.3">
      <c r="A4711" s="5">
        <v>280030</v>
      </c>
      <c r="B4711" s="5" t="s">
        <v>6002</v>
      </c>
      <c r="C4711" s="5" t="s">
        <v>11313</v>
      </c>
      <c r="D4711" s="5" t="s">
        <v>1415</v>
      </c>
      <c r="E4711" s="2">
        <f>VLOOKUP(A4711,Atual_15052023!$A$3:$A$5573,1,0)</f>
        <v>280030</v>
      </c>
    </row>
    <row r="4712" spans="1:5" x14ac:dyDescent="0.3">
      <c r="A4712" s="5">
        <v>280060</v>
      </c>
      <c r="B4712" s="5" t="s">
        <v>6002</v>
      </c>
      <c r="C4712" s="5" t="s">
        <v>11313</v>
      </c>
      <c r="D4712" s="5" t="s">
        <v>1914</v>
      </c>
      <c r="E4712" s="2">
        <f>VLOOKUP(A4712,Atual_15052023!$A$3:$A$5573,1,0)</f>
        <v>280060</v>
      </c>
    </row>
    <row r="4713" spans="1:5" x14ac:dyDescent="0.3">
      <c r="A4713" s="5">
        <v>280200</v>
      </c>
      <c r="B4713" s="5" t="s">
        <v>6002</v>
      </c>
      <c r="C4713" s="5" t="s">
        <v>11313</v>
      </c>
      <c r="D4713" s="5" t="s">
        <v>5819</v>
      </c>
      <c r="E4713" s="2">
        <f>VLOOKUP(A4713,Atual_15052023!$A$3:$A$5573,1,0)</f>
        <v>280200</v>
      </c>
    </row>
    <row r="4714" spans="1:5" x14ac:dyDescent="0.3">
      <c r="A4714" s="5">
        <v>280320</v>
      </c>
      <c r="B4714" s="5" t="s">
        <v>6002</v>
      </c>
      <c r="C4714" s="5" t="s">
        <v>11313</v>
      </c>
      <c r="D4714" s="5" t="s">
        <v>10836</v>
      </c>
      <c r="E4714" s="2">
        <f>VLOOKUP(A4714,Atual_15052023!$A$3:$A$5573,1,0)</f>
        <v>280320</v>
      </c>
    </row>
    <row r="4715" spans="1:5" x14ac:dyDescent="0.3">
      <c r="A4715" s="5">
        <v>280360</v>
      </c>
      <c r="B4715" s="5" t="s">
        <v>6002</v>
      </c>
      <c r="C4715" s="5" t="s">
        <v>11313</v>
      </c>
      <c r="D4715" s="5" t="s">
        <v>4814</v>
      </c>
      <c r="E4715" s="2">
        <f>VLOOKUP(A4715,Atual_15052023!$A$3:$A$5573,1,0)</f>
        <v>280360</v>
      </c>
    </row>
    <row r="4716" spans="1:5" x14ac:dyDescent="0.3">
      <c r="A4716" s="5">
        <v>280590</v>
      </c>
      <c r="B4716" s="5" t="s">
        <v>6002</v>
      </c>
      <c r="C4716" s="5" t="s">
        <v>11313</v>
      </c>
      <c r="D4716" s="5" t="s">
        <v>1410</v>
      </c>
      <c r="E4716" s="2">
        <f>VLOOKUP(A4716,Atual_15052023!$A$3:$A$5573,1,0)</f>
        <v>280590</v>
      </c>
    </row>
    <row r="4717" spans="1:5" x14ac:dyDescent="0.3">
      <c r="A4717" s="5">
        <v>280650</v>
      </c>
      <c r="B4717" s="5" t="s">
        <v>6002</v>
      </c>
      <c r="C4717" s="5" t="s">
        <v>11313</v>
      </c>
      <c r="D4717" s="5" t="s">
        <v>11100</v>
      </c>
      <c r="E4717" s="2">
        <f>VLOOKUP(A4717,Atual_15052023!$A$3:$A$5573,1,0)</f>
        <v>280650</v>
      </c>
    </row>
    <row r="4718" spans="1:5" x14ac:dyDescent="0.3">
      <c r="A4718" s="5">
        <v>280670</v>
      </c>
      <c r="B4718" s="5" t="s">
        <v>6002</v>
      </c>
      <c r="C4718" s="5" t="s">
        <v>11313</v>
      </c>
      <c r="D4718" s="5" t="s">
        <v>8460</v>
      </c>
      <c r="E4718" s="2">
        <f>VLOOKUP(A4718,Atual_15052023!$A$3:$A$5573,1,0)</f>
        <v>280670</v>
      </c>
    </row>
    <row r="4719" spans="1:5" x14ac:dyDescent="0.3">
      <c r="A4719" s="5">
        <v>280040</v>
      </c>
      <c r="B4719" s="5" t="s">
        <v>6002</v>
      </c>
      <c r="C4719" s="5" t="s">
        <v>11314</v>
      </c>
      <c r="D4719" s="5" t="s">
        <v>3167</v>
      </c>
      <c r="E4719" s="2">
        <f>VLOOKUP(A4719,Atual_15052023!$A$3:$A$5573,1,0)</f>
        <v>280040</v>
      </c>
    </row>
    <row r="4720" spans="1:5" x14ac:dyDescent="0.3">
      <c r="A4720" s="5">
        <v>280067</v>
      </c>
      <c r="B4720" s="5" t="s">
        <v>6002</v>
      </c>
      <c r="C4720" s="5" t="s">
        <v>11314</v>
      </c>
      <c r="D4720" s="5" t="s">
        <v>10393</v>
      </c>
      <c r="E4720" s="2">
        <f>VLOOKUP(A4720,Atual_15052023!$A$3:$A$5573,1,0)</f>
        <v>280067</v>
      </c>
    </row>
    <row r="4721" spans="1:5" x14ac:dyDescent="0.3">
      <c r="A4721" s="5">
        <v>280170</v>
      </c>
      <c r="B4721" s="5" t="s">
        <v>6002</v>
      </c>
      <c r="C4721" s="5" t="s">
        <v>11314</v>
      </c>
      <c r="D4721" s="5" t="s">
        <v>2426</v>
      </c>
      <c r="E4721" s="2">
        <f>VLOOKUP(A4721,Atual_15052023!$A$3:$A$5573,1,0)</f>
        <v>280170</v>
      </c>
    </row>
    <row r="4722" spans="1:5" x14ac:dyDescent="0.3">
      <c r="A4722" s="5">
        <v>280210</v>
      </c>
      <c r="B4722" s="5" t="s">
        <v>6002</v>
      </c>
      <c r="C4722" s="5" t="s">
        <v>11314</v>
      </c>
      <c r="D4722" s="5" t="s">
        <v>7374</v>
      </c>
      <c r="E4722" s="2">
        <f>VLOOKUP(A4722,Atual_15052023!$A$3:$A$5573,1,0)</f>
        <v>280210</v>
      </c>
    </row>
    <row r="4723" spans="1:5" x14ac:dyDescent="0.3">
      <c r="A4723" s="5">
        <v>280280</v>
      </c>
      <c r="B4723" s="5" t="s">
        <v>6002</v>
      </c>
      <c r="C4723" s="5" t="s">
        <v>11314</v>
      </c>
      <c r="D4723" s="5" t="s">
        <v>11007</v>
      </c>
      <c r="E4723" s="2">
        <f>VLOOKUP(A4723,Atual_15052023!$A$3:$A$5573,1,0)</f>
        <v>280280</v>
      </c>
    </row>
    <row r="4724" spans="1:5" x14ac:dyDescent="0.3">
      <c r="A4724" s="5">
        <v>280300</v>
      </c>
      <c r="B4724" s="5" t="s">
        <v>6002</v>
      </c>
      <c r="C4724" s="5" t="s">
        <v>11314</v>
      </c>
      <c r="D4724" s="5" t="s">
        <v>10362</v>
      </c>
      <c r="E4724" s="2">
        <f>VLOOKUP(A4724,Atual_15052023!$A$3:$A$5573,1,0)</f>
        <v>280300</v>
      </c>
    </row>
    <row r="4725" spans="1:5" x14ac:dyDescent="0.3">
      <c r="A4725" s="5">
        <v>280510</v>
      </c>
      <c r="B4725" s="5" t="s">
        <v>6002</v>
      </c>
      <c r="C4725" s="5" t="s">
        <v>11314</v>
      </c>
      <c r="D4725" s="5" t="s">
        <v>2187</v>
      </c>
      <c r="E4725" s="2">
        <f>VLOOKUP(A4725,Atual_15052023!$A$3:$A$5573,1,0)</f>
        <v>280510</v>
      </c>
    </row>
    <row r="4726" spans="1:5" x14ac:dyDescent="0.3">
      <c r="A4726" s="5">
        <v>280630</v>
      </c>
      <c r="B4726" s="5" t="s">
        <v>6002</v>
      </c>
      <c r="C4726" s="5" t="s">
        <v>11314</v>
      </c>
      <c r="D4726" s="5" t="s">
        <v>3769</v>
      </c>
      <c r="E4726" s="2">
        <f>VLOOKUP(A4726,Atual_15052023!$A$3:$A$5573,1,0)</f>
        <v>280630</v>
      </c>
    </row>
    <row r="4727" spans="1:5" x14ac:dyDescent="0.3">
      <c r="A4727" s="5">
        <v>280750</v>
      </c>
      <c r="B4727" s="5" t="s">
        <v>6002</v>
      </c>
      <c r="C4727" s="5" t="s">
        <v>11314</v>
      </c>
      <c r="D4727" s="5" t="s">
        <v>4339</v>
      </c>
      <c r="E4727" s="2">
        <f>VLOOKUP(A4727,Atual_15052023!$A$3:$A$5573,1,0)</f>
        <v>280750</v>
      </c>
    </row>
    <row r="4728" spans="1:5" x14ac:dyDescent="0.3">
      <c r="A4728" s="5">
        <v>280760</v>
      </c>
      <c r="B4728" s="5" t="s">
        <v>6002</v>
      </c>
      <c r="C4728" s="5" t="s">
        <v>11314</v>
      </c>
      <c r="D4728" s="5" t="s">
        <v>7871</v>
      </c>
      <c r="E4728" s="2">
        <f>VLOOKUP(A4728,Atual_15052023!$A$3:$A$5573,1,0)</f>
        <v>280760</v>
      </c>
    </row>
    <row r="4729" spans="1:5" x14ac:dyDescent="0.3">
      <c r="A4729" s="5">
        <v>280050</v>
      </c>
      <c r="B4729" s="5" t="s">
        <v>6002</v>
      </c>
      <c r="C4729" s="5" t="s">
        <v>11315</v>
      </c>
      <c r="D4729" s="5" t="s">
        <v>4307</v>
      </c>
      <c r="E4729" s="2">
        <f>VLOOKUP(A4729,Atual_15052023!$A$3:$A$5573,1,0)</f>
        <v>280050</v>
      </c>
    </row>
    <row r="4730" spans="1:5" x14ac:dyDescent="0.3">
      <c r="A4730" s="5">
        <v>280100</v>
      </c>
      <c r="B4730" s="5" t="s">
        <v>6002</v>
      </c>
      <c r="C4730" s="5" t="s">
        <v>11315</v>
      </c>
      <c r="D4730" s="5" t="s">
        <v>3730</v>
      </c>
      <c r="E4730" s="2">
        <f>VLOOKUP(A4730,Atual_15052023!$A$3:$A$5573,1,0)</f>
        <v>280100</v>
      </c>
    </row>
    <row r="4731" spans="1:5" x14ac:dyDescent="0.3">
      <c r="A4731" s="5">
        <v>280140</v>
      </c>
      <c r="B4731" s="5" t="s">
        <v>6002</v>
      </c>
      <c r="C4731" s="5" t="s">
        <v>11315</v>
      </c>
      <c r="D4731" s="5" t="s">
        <v>4319</v>
      </c>
      <c r="E4731" s="2">
        <f>VLOOKUP(A4731,Atual_15052023!$A$3:$A$5573,1,0)</f>
        <v>280140</v>
      </c>
    </row>
    <row r="4732" spans="1:5" x14ac:dyDescent="0.3">
      <c r="A4732" s="5">
        <v>280230</v>
      </c>
      <c r="B4732" s="5" t="s">
        <v>6002</v>
      </c>
      <c r="C4732" s="5" t="s">
        <v>11315</v>
      </c>
      <c r="D4732" s="5" t="s">
        <v>6590</v>
      </c>
      <c r="E4732" s="2">
        <f>VLOOKUP(A4732,Atual_15052023!$A$3:$A$5573,1,0)</f>
        <v>280230</v>
      </c>
    </row>
    <row r="4733" spans="1:5" x14ac:dyDescent="0.3">
      <c r="A4733" s="5">
        <v>280290</v>
      </c>
      <c r="B4733" s="5" t="s">
        <v>6002</v>
      </c>
      <c r="C4733" s="5" t="s">
        <v>11315</v>
      </c>
      <c r="D4733" s="5" t="s">
        <v>9908</v>
      </c>
      <c r="E4733" s="2">
        <f>VLOOKUP(A4733,Atual_15052023!$A$3:$A$5573,1,0)</f>
        <v>280290</v>
      </c>
    </row>
    <row r="4734" spans="1:5" x14ac:dyDescent="0.3">
      <c r="A4734" s="5">
        <v>280370</v>
      </c>
      <c r="B4734" s="5" t="s">
        <v>6002</v>
      </c>
      <c r="C4734" s="5" t="s">
        <v>11315</v>
      </c>
      <c r="D4734" s="5" t="s">
        <v>8521</v>
      </c>
      <c r="E4734" s="2">
        <f>VLOOKUP(A4734,Atual_15052023!$A$3:$A$5573,1,0)</f>
        <v>280370</v>
      </c>
    </row>
    <row r="4735" spans="1:5" x14ac:dyDescent="0.3">
      <c r="A4735" s="5">
        <v>280390</v>
      </c>
      <c r="B4735" s="5" t="s">
        <v>6002</v>
      </c>
      <c r="C4735" s="5" t="s">
        <v>11315</v>
      </c>
      <c r="D4735" s="5" t="s">
        <v>7919</v>
      </c>
      <c r="E4735" s="2">
        <f>VLOOKUP(A4735,Atual_15052023!$A$3:$A$5573,1,0)</f>
        <v>280390</v>
      </c>
    </row>
    <row r="4736" spans="1:5" x14ac:dyDescent="0.3">
      <c r="A4736" s="5">
        <v>280410</v>
      </c>
      <c r="B4736" s="5" t="s">
        <v>6002</v>
      </c>
      <c r="C4736" s="5" t="s">
        <v>11315</v>
      </c>
      <c r="D4736" s="5" t="s">
        <v>10547</v>
      </c>
      <c r="E4736" s="2">
        <f>VLOOKUP(A4736,Atual_15052023!$A$3:$A$5573,1,0)</f>
        <v>280410</v>
      </c>
    </row>
    <row r="4737" spans="1:5" x14ac:dyDescent="0.3">
      <c r="A4737" s="5">
        <v>280445</v>
      </c>
      <c r="B4737" s="5" t="s">
        <v>6002</v>
      </c>
      <c r="C4737" s="5" t="s">
        <v>11315</v>
      </c>
      <c r="D4737" s="5" t="s">
        <v>5082</v>
      </c>
      <c r="E4737" s="2">
        <f>VLOOKUP(A4737,Atual_15052023!$A$3:$A$5573,1,0)</f>
        <v>280445</v>
      </c>
    </row>
    <row r="4738" spans="1:5" x14ac:dyDescent="0.3">
      <c r="A4738" s="5">
        <v>280500</v>
      </c>
      <c r="B4738" s="5" t="s">
        <v>6002</v>
      </c>
      <c r="C4738" s="5" t="s">
        <v>11315</v>
      </c>
      <c r="D4738" s="5" t="s">
        <v>890</v>
      </c>
      <c r="E4738" s="2">
        <f>VLOOKUP(A4738,Atual_15052023!$A$3:$A$5573,1,0)</f>
        <v>280500</v>
      </c>
    </row>
    <row r="4739" spans="1:5" x14ac:dyDescent="0.3">
      <c r="A4739" s="5">
        <v>280520</v>
      </c>
      <c r="B4739" s="5" t="s">
        <v>6002</v>
      </c>
      <c r="C4739" s="5" t="s">
        <v>11315</v>
      </c>
      <c r="D4739" s="5" t="s">
        <v>9495</v>
      </c>
      <c r="E4739" s="2">
        <f>VLOOKUP(A4739,Atual_15052023!$A$3:$A$5573,1,0)</f>
        <v>280520</v>
      </c>
    </row>
    <row r="4740" spans="1:5" x14ac:dyDescent="0.3">
      <c r="A4740" s="5">
        <v>280600</v>
      </c>
      <c r="B4740" s="5" t="s">
        <v>6002</v>
      </c>
      <c r="C4740" s="5" t="s">
        <v>11315</v>
      </c>
      <c r="D4740" s="5" t="s">
        <v>6142</v>
      </c>
      <c r="E4740" s="2">
        <f>VLOOKUP(A4740,Atual_15052023!$A$3:$A$5573,1,0)</f>
        <v>280600</v>
      </c>
    </row>
    <row r="4741" spans="1:5" x14ac:dyDescent="0.3">
      <c r="A4741" s="5">
        <v>280680</v>
      </c>
      <c r="B4741" s="5" t="s">
        <v>6002</v>
      </c>
      <c r="C4741" s="5" t="s">
        <v>11315</v>
      </c>
      <c r="D4741" s="5" t="s">
        <v>3410</v>
      </c>
      <c r="E4741" s="2">
        <f>VLOOKUP(A4741,Atual_15052023!$A$3:$A$5573,1,0)</f>
        <v>280680</v>
      </c>
    </row>
    <row r="4742" spans="1:5" x14ac:dyDescent="0.3">
      <c r="A4742" s="5">
        <v>280700</v>
      </c>
      <c r="B4742" s="5" t="s">
        <v>6002</v>
      </c>
      <c r="C4742" s="5" t="s">
        <v>11315</v>
      </c>
      <c r="D4742" s="5" t="s">
        <v>10018</v>
      </c>
      <c r="E4742" s="2">
        <f>VLOOKUP(A4742,Atual_15052023!$A$3:$A$5573,1,0)</f>
        <v>280700</v>
      </c>
    </row>
    <row r="4743" spans="1:5" x14ac:dyDescent="0.3">
      <c r="A4743" s="5">
        <v>280350</v>
      </c>
      <c r="B4743" s="5" t="s">
        <v>6002</v>
      </c>
      <c r="C4743" s="5" t="s">
        <v>11316</v>
      </c>
      <c r="D4743" s="5" t="s">
        <v>3467</v>
      </c>
      <c r="E4743" s="2">
        <f>VLOOKUP(A4743,Atual_15052023!$A$3:$A$5573,1,0)</f>
        <v>280350</v>
      </c>
    </row>
    <row r="4744" spans="1:5" x14ac:dyDescent="0.3">
      <c r="A4744" s="5">
        <v>280550</v>
      </c>
      <c r="B4744" s="5" t="s">
        <v>6002</v>
      </c>
      <c r="C4744" s="5" t="s">
        <v>11316</v>
      </c>
      <c r="D4744" s="5" t="s">
        <v>10059</v>
      </c>
      <c r="E4744" s="2">
        <f>VLOOKUP(A4744,Atual_15052023!$A$3:$A$5573,1,0)</f>
        <v>280550</v>
      </c>
    </row>
    <row r="4745" spans="1:5" x14ac:dyDescent="0.3">
      <c r="A4745" s="5">
        <v>280580</v>
      </c>
      <c r="B4745" s="5" t="s">
        <v>6002</v>
      </c>
      <c r="C4745" s="5" t="s">
        <v>11316</v>
      </c>
      <c r="D4745" s="5" t="s">
        <v>9137</v>
      </c>
      <c r="E4745" s="2">
        <f>VLOOKUP(A4745,Atual_15052023!$A$3:$A$5573,1,0)</f>
        <v>280580</v>
      </c>
    </row>
    <row r="4746" spans="1:5" x14ac:dyDescent="0.3">
      <c r="A4746" s="5">
        <v>280620</v>
      </c>
      <c r="B4746" s="5" t="s">
        <v>6002</v>
      </c>
      <c r="C4746" s="5" t="s">
        <v>11316</v>
      </c>
      <c r="D4746" s="5" t="s">
        <v>9729</v>
      </c>
      <c r="E4746" s="2">
        <f>VLOOKUP(A4746,Atual_15052023!$A$3:$A$5573,1,0)</f>
        <v>280620</v>
      </c>
    </row>
    <row r="4747" spans="1:5" x14ac:dyDescent="0.3">
      <c r="A4747" s="5">
        <v>280710</v>
      </c>
      <c r="B4747" s="5" t="s">
        <v>6002</v>
      </c>
      <c r="C4747" s="5" t="s">
        <v>11316</v>
      </c>
      <c r="D4747" s="5" t="s">
        <v>10599</v>
      </c>
      <c r="E4747" s="2">
        <f>VLOOKUP(A4747,Atual_15052023!$A$3:$A$5573,1,0)</f>
        <v>280710</v>
      </c>
    </row>
    <row r="4748" spans="1:5" x14ac:dyDescent="0.3">
      <c r="A4748" s="5">
        <v>280740</v>
      </c>
      <c r="B4748" s="5" t="s">
        <v>6002</v>
      </c>
      <c r="C4748" s="5" t="s">
        <v>11316</v>
      </c>
      <c r="D4748" s="5" t="s">
        <v>735</v>
      </c>
      <c r="E4748" s="2">
        <f>VLOOKUP(A4748,Atual_15052023!$A$3:$A$5573,1,0)</f>
        <v>280740</v>
      </c>
    </row>
    <row r="4749" spans="1:5" x14ac:dyDescent="0.3">
      <c r="A4749" s="5">
        <v>280120</v>
      </c>
      <c r="B4749" s="5" t="s">
        <v>6002</v>
      </c>
      <c r="C4749" s="5" t="s">
        <v>11317</v>
      </c>
      <c r="D4749" s="5" t="s">
        <v>6155</v>
      </c>
      <c r="E4749" s="2">
        <f>VLOOKUP(A4749,Atual_15052023!$A$3:$A$5573,1,0)</f>
        <v>280120</v>
      </c>
    </row>
    <row r="4750" spans="1:5" x14ac:dyDescent="0.3">
      <c r="A4750" s="5">
        <v>280220</v>
      </c>
      <c r="B4750" s="5" t="s">
        <v>6002</v>
      </c>
      <c r="C4750" s="5" t="s">
        <v>11317</v>
      </c>
      <c r="D4750" s="5" t="s">
        <v>2939</v>
      </c>
      <c r="E4750" s="2">
        <f>VLOOKUP(A4750,Atual_15052023!$A$3:$A$5573,1,0)</f>
        <v>280220</v>
      </c>
    </row>
    <row r="4751" spans="1:5" x14ac:dyDescent="0.3">
      <c r="A4751" s="5">
        <v>280240</v>
      </c>
      <c r="B4751" s="5" t="s">
        <v>6002</v>
      </c>
      <c r="C4751" s="5" t="s">
        <v>11317</v>
      </c>
      <c r="D4751" s="5" t="s">
        <v>7809</v>
      </c>
      <c r="E4751" s="2">
        <f>VLOOKUP(A4751,Atual_15052023!$A$3:$A$5573,1,0)</f>
        <v>280240</v>
      </c>
    </row>
    <row r="4752" spans="1:5" x14ac:dyDescent="0.3">
      <c r="A4752" s="5">
        <v>280260</v>
      </c>
      <c r="B4752" s="5" t="s">
        <v>6002</v>
      </c>
      <c r="C4752" s="5" t="s">
        <v>11317</v>
      </c>
      <c r="D4752" s="5" t="s">
        <v>2793</v>
      </c>
      <c r="E4752" s="2">
        <f>VLOOKUP(A4752,Atual_15052023!$A$3:$A$5573,1,0)</f>
        <v>280260</v>
      </c>
    </row>
    <row r="4753" spans="1:5" x14ac:dyDescent="0.3">
      <c r="A4753" s="5">
        <v>280310</v>
      </c>
      <c r="B4753" s="5" t="s">
        <v>6002</v>
      </c>
      <c r="C4753" s="5" t="s">
        <v>11317</v>
      </c>
      <c r="D4753" s="5" t="s">
        <v>9738</v>
      </c>
      <c r="E4753" s="2">
        <f>VLOOKUP(A4753,Atual_15052023!$A$3:$A$5573,1,0)</f>
        <v>280310</v>
      </c>
    </row>
    <row r="4754" spans="1:5" x14ac:dyDescent="0.3">
      <c r="A4754" s="5">
        <v>280420</v>
      </c>
      <c r="B4754" s="5" t="s">
        <v>6002</v>
      </c>
      <c r="C4754" s="5" t="s">
        <v>11317</v>
      </c>
      <c r="D4754" s="5" t="s">
        <v>5212</v>
      </c>
      <c r="E4754" s="2">
        <f>VLOOKUP(A4754,Atual_15052023!$A$3:$A$5573,1,0)</f>
        <v>280420</v>
      </c>
    </row>
    <row r="4755" spans="1:5" x14ac:dyDescent="0.3">
      <c r="A4755" s="5">
        <v>280450</v>
      </c>
      <c r="B4755" s="5" t="s">
        <v>6002</v>
      </c>
      <c r="C4755" s="5" t="s">
        <v>11317</v>
      </c>
      <c r="D4755" s="5" t="s">
        <v>10450</v>
      </c>
      <c r="E4755" s="2">
        <f>VLOOKUP(A4755,Atual_15052023!$A$3:$A$5573,1,0)</f>
        <v>280450</v>
      </c>
    </row>
    <row r="4756" spans="1:5" x14ac:dyDescent="0.3">
      <c r="A4756" s="5">
        <v>280540</v>
      </c>
      <c r="B4756" s="5" t="s">
        <v>6002</v>
      </c>
      <c r="C4756" s="5" t="s">
        <v>11317</v>
      </c>
      <c r="D4756" s="5" t="s">
        <v>7283</v>
      </c>
      <c r="E4756" s="2">
        <f>VLOOKUP(A4756,Atual_15052023!$A$3:$A$5573,1,0)</f>
        <v>280540</v>
      </c>
    </row>
    <row r="4757" spans="1:5" x14ac:dyDescent="0.3">
      <c r="A4757" s="5">
        <v>280560</v>
      </c>
      <c r="B4757" s="5" t="s">
        <v>6002</v>
      </c>
      <c r="C4757" s="5" t="s">
        <v>11317</v>
      </c>
      <c r="D4757" s="5" t="s">
        <v>2412</v>
      </c>
      <c r="E4757" s="2">
        <f>VLOOKUP(A4757,Atual_15052023!$A$3:$A$5573,1,0)</f>
        <v>280560</v>
      </c>
    </row>
    <row r="4758" spans="1:5" x14ac:dyDescent="0.3">
      <c r="A4758" s="5">
        <v>280130</v>
      </c>
      <c r="B4758" s="5" t="s">
        <v>6002</v>
      </c>
      <c r="C4758" s="5" t="s">
        <v>11318</v>
      </c>
      <c r="D4758" s="5" t="s">
        <v>3607</v>
      </c>
      <c r="E4758" s="2">
        <f>VLOOKUP(A4758,Atual_15052023!$A$3:$A$5573,1,0)</f>
        <v>280130</v>
      </c>
    </row>
    <row r="4759" spans="1:5" x14ac:dyDescent="0.3">
      <c r="A4759" s="5">
        <v>280150</v>
      </c>
      <c r="B4759" s="5" t="s">
        <v>6002</v>
      </c>
      <c r="C4759" s="5" t="s">
        <v>11318</v>
      </c>
      <c r="D4759" s="5" t="s">
        <v>207</v>
      </c>
      <c r="E4759" s="2">
        <f>VLOOKUP(A4759,Atual_15052023!$A$3:$A$5573,1,0)</f>
        <v>280150</v>
      </c>
    </row>
    <row r="4760" spans="1:5" x14ac:dyDescent="0.3">
      <c r="A4760" s="5">
        <v>280190</v>
      </c>
      <c r="B4760" s="5" t="s">
        <v>6002</v>
      </c>
      <c r="C4760" s="5" t="s">
        <v>11318</v>
      </c>
      <c r="D4760" s="5" t="s">
        <v>3795</v>
      </c>
      <c r="E4760" s="2">
        <f>VLOOKUP(A4760,Atual_15052023!$A$3:$A$5573,1,0)</f>
        <v>280190</v>
      </c>
    </row>
    <row r="4761" spans="1:5" x14ac:dyDescent="0.3">
      <c r="A4761" s="5">
        <v>280250</v>
      </c>
      <c r="B4761" s="5" t="s">
        <v>6002</v>
      </c>
      <c r="C4761" s="5" t="s">
        <v>11318</v>
      </c>
      <c r="D4761" s="5" t="s">
        <v>8329</v>
      </c>
      <c r="E4761" s="2">
        <f>VLOOKUP(A4761,Atual_15052023!$A$3:$A$5573,1,0)</f>
        <v>280250</v>
      </c>
    </row>
    <row r="4762" spans="1:5" x14ac:dyDescent="0.3">
      <c r="A4762" s="5">
        <v>280330</v>
      </c>
      <c r="B4762" s="5" t="s">
        <v>6002</v>
      </c>
      <c r="C4762" s="5" t="s">
        <v>11318</v>
      </c>
      <c r="D4762" s="5" t="s">
        <v>4684</v>
      </c>
      <c r="E4762" s="2">
        <f>VLOOKUP(A4762,Atual_15052023!$A$3:$A$5573,1,0)</f>
        <v>280330</v>
      </c>
    </row>
    <row r="4763" spans="1:5" x14ac:dyDescent="0.3">
      <c r="A4763" s="5">
        <v>280400</v>
      </c>
      <c r="B4763" s="5" t="s">
        <v>6002</v>
      </c>
      <c r="C4763" s="5" t="s">
        <v>11318</v>
      </c>
      <c r="D4763" s="5" t="s">
        <v>7880</v>
      </c>
      <c r="E4763" s="2">
        <f>VLOOKUP(A4763,Atual_15052023!$A$3:$A$5573,1,0)</f>
        <v>280400</v>
      </c>
    </row>
    <row r="4764" spans="1:5" x14ac:dyDescent="0.3">
      <c r="A4764" s="5">
        <v>280460</v>
      </c>
      <c r="B4764" s="5" t="s">
        <v>6002</v>
      </c>
      <c r="C4764" s="5" t="s">
        <v>11318</v>
      </c>
      <c r="D4764" s="5" t="s">
        <v>7269</v>
      </c>
      <c r="E4764" s="2">
        <f>VLOOKUP(A4764,Atual_15052023!$A$3:$A$5573,1,0)</f>
        <v>280460</v>
      </c>
    </row>
    <row r="4765" spans="1:5" x14ac:dyDescent="0.3">
      <c r="A4765" s="5">
        <v>280480</v>
      </c>
      <c r="B4765" s="5" t="s">
        <v>6002</v>
      </c>
      <c r="C4765" s="5" t="s">
        <v>11318</v>
      </c>
      <c r="D4765" s="5" t="s">
        <v>5601</v>
      </c>
      <c r="E4765" s="2">
        <f>VLOOKUP(A4765,Atual_15052023!$A$3:$A$5573,1,0)</f>
        <v>280480</v>
      </c>
    </row>
    <row r="4766" spans="1:5" x14ac:dyDescent="0.3">
      <c r="A4766" s="5">
        <v>280530</v>
      </c>
      <c r="B4766" s="5" t="s">
        <v>6002</v>
      </c>
      <c r="C4766" s="5" t="s">
        <v>11318</v>
      </c>
      <c r="D4766" s="5" t="s">
        <v>6004</v>
      </c>
      <c r="E4766" s="2">
        <f>VLOOKUP(A4766,Atual_15052023!$A$3:$A$5573,1,0)</f>
        <v>280530</v>
      </c>
    </row>
    <row r="4767" spans="1:5" x14ac:dyDescent="0.3">
      <c r="A4767" s="5">
        <v>280610</v>
      </c>
      <c r="B4767" s="5" t="s">
        <v>6002</v>
      </c>
      <c r="C4767" s="5" t="s">
        <v>11318</v>
      </c>
      <c r="D4767" s="5" t="s">
        <v>6689</v>
      </c>
      <c r="E4767" s="2">
        <f>VLOOKUP(A4767,Atual_15052023!$A$3:$A$5573,1,0)</f>
        <v>280610</v>
      </c>
    </row>
    <row r="4768" spans="1:5" x14ac:dyDescent="0.3">
      <c r="A4768" s="5">
        <v>280660</v>
      </c>
      <c r="B4768" s="5" t="s">
        <v>6002</v>
      </c>
      <c r="C4768" s="5" t="s">
        <v>11318</v>
      </c>
      <c r="D4768" s="5" t="s">
        <v>8921</v>
      </c>
      <c r="E4768" s="2">
        <f>VLOOKUP(A4768,Atual_15052023!$A$3:$A$5573,1,0)</f>
        <v>280660</v>
      </c>
    </row>
    <row r="4769" spans="1:5" x14ac:dyDescent="0.3">
      <c r="A4769" s="5">
        <v>280720</v>
      </c>
      <c r="B4769" s="5" t="s">
        <v>6002</v>
      </c>
      <c r="C4769" s="5" t="s">
        <v>11318</v>
      </c>
      <c r="D4769" s="5" t="s">
        <v>399</v>
      </c>
      <c r="E4769" s="2">
        <f>VLOOKUP(A4769,Atual_15052023!$A$3:$A$5573,1,0)</f>
        <v>280720</v>
      </c>
    </row>
    <row r="4770" spans="1:5" x14ac:dyDescent="0.3">
      <c r="A4770" s="5">
        <v>280010</v>
      </c>
      <c r="B4770" s="5" t="s">
        <v>6002</v>
      </c>
      <c r="C4770" s="5" t="s">
        <v>11319</v>
      </c>
      <c r="D4770" s="5" t="s">
        <v>6444</v>
      </c>
      <c r="E4770" s="2">
        <f>VLOOKUP(A4770,Atual_15052023!$A$3:$A$5573,1,0)</f>
        <v>280010</v>
      </c>
    </row>
    <row r="4771" spans="1:5" x14ac:dyDescent="0.3">
      <c r="A4771" s="5">
        <v>280020</v>
      </c>
      <c r="B4771" s="5" t="s">
        <v>6002</v>
      </c>
      <c r="C4771" s="5" t="s">
        <v>11319</v>
      </c>
      <c r="D4771" s="5" t="s">
        <v>6378</v>
      </c>
      <c r="E4771" s="2">
        <f>VLOOKUP(A4771,Atual_15052023!$A$3:$A$5573,1,0)</f>
        <v>280020</v>
      </c>
    </row>
    <row r="4772" spans="1:5" x14ac:dyDescent="0.3">
      <c r="A4772" s="5">
        <v>280070</v>
      </c>
      <c r="B4772" s="5" t="s">
        <v>6002</v>
      </c>
      <c r="C4772" s="5" t="s">
        <v>11319</v>
      </c>
      <c r="D4772" s="5" t="s">
        <v>493</v>
      </c>
      <c r="E4772" s="2">
        <f>VLOOKUP(A4772,Atual_15052023!$A$3:$A$5573,1,0)</f>
        <v>280070</v>
      </c>
    </row>
    <row r="4773" spans="1:5" x14ac:dyDescent="0.3">
      <c r="A4773" s="5">
        <v>280110</v>
      </c>
      <c r="B4773" s="5" t="s">
        <v>6002</v>
      </c>
      <c r="C4773" s="5" t="s">
        <v>11319</v>
      </c>
      <c r="D4773" s="5" t="s">
        <v>7558</v>
      </c>
      <c r="E4773" s="2">
        <f>VLOOKUP(A4773,Atual_15052023!$A$3:$A$5573,1,0)</f>
        <v>280110</v>
      </c>
    </row>
    <row r="4774" spans="1:5" x14ac:dyDescent="0.3">
      <c r="A4774" s="5">
        <v>280160</v>
      </c>
      <c r="B4774" s="5" t="s">
        <v>6002</v>
      </c>
      <c r="C4774" s="5" t="s">
        <v>11319</v>
      </c>
      <c r="D4774" s="5" t="s">
        <v>10611</v>
      </c>
      <c r="E4774" s="2">
        <f>VLOOKUP(A4774,Atual_15052023!$A$3:$A$5573,1,0)</f>
        <v>280160</v>
      </c>
    </row>
    <row r="4775" spans="1:5" x14ac:dyDescent="0.3">
      <c r="A4775" s="5">
        <v>280270</v>
      </c>
      <c r="B4775" s="5" t="s">
        <v>6002</v>
      </c>
      <c r="C4775" s="5" t="s">
        <v>11319</v>
      </c>
      <c r="D4775" s="5" t="s">
        <v>8305</v>
      </c>
      <c r="E4775" s="2">
        <f>VLOOKUP(A4775,Atual_15052023!$A$3:$A$5573,1,0)</f>
        <v>280270</v>
      </c>
    </row>
    <row r="4776" spans="1:5" x14ac:dyDescent="0.3">
      <c r="A4776" s="5">
        <v>280340</v>
      </c>
      <c r="B4776" s="5" t="s">
        <v>6002</v>
      </c>
      <c r="C4776" s="5" t="s">
        <v>11319</v>
      </c>
      <c r="D4776" s="5" t="s">
        <v>10653</v>
      </c>
      <c r="E4776" s="2">
        <f>VLOOKUP(A4776,Atual_15052023!$A$3:$A$5573,1,0)</f>
        <v>280340</v>
      </c>
    </row>
    <row r="4777" spans="1:5" x14ac:dyDescent="0.3">
      <c r="A4777" s="5">
        <v>280380</v>
      </c>
      <c r="B4777" s="5" t="s">
        <v>6002</v>
      </c>
      <c r="C4777" s="5" t="s">
        <v>11319</v>
      </c>
      <c r="D4777" s="5" t="s">
        <v>9789</v>
      </c>
      <c r="E4777" s="2">
        <f>VLOOKUP(A4777,Atual_15052023!$A$3:$A$5573,1,0)</f>
        <v>280380</v>
      </c>
    </row>
    <row r="4778" spans="1:5" x14ac:dyDescent="0.3">
      <c r="A4778" s="5">
        <v>280430</v>
      </c>
      <c r="B4778" s="5" t="s">
        <v>6002</v>
      </c>
      <c r="C4778" s="5" t="s">
        <v>11319</v>
      </c>
      <c r="D4778" s="5" t="s">
        <v>2617</v>
      </c>
      <c r="E4778" s="2">
        <f>VLOOKUP(A4778,Atual_15052023!$A$3:$A$5573,1,0)</f>
        <v>280430</v>
      </c>
    </row>
    <row r="4779" spans="1:5" x14ac:dyDescent="0.3">
      <c r="A4779" s="5">
        <v>280440</v>
      </c>
      <c r="B4779" s="5" t="s">
        <v>6002</v>
      </c>
      <c r="C4779" s="5" t="s">
        <v>11319</v>
      </c>
      <c r="D4779" s="5" t="s">
        <v>439</v>
      </c>
      <c r="E4779" s="2">
        <f>VLOOKUP(A4779,Atual_15052023!$A$3:$A$5573,1,0)</f>
        <v>280440</v>
      </c>
    </row>
    <row r="4780" spans="1:5" x14ac:dyDescent="0.3">
      <c r="A4780" s="5">
        <v>280470</v>
      </c>
      <c r="B4780" s="5" t="s">
        <v>6002</v>
      </c>
      <c r="C4780" s="5" t="s">
        <v>11319</v>
      </c>
      <c r="D4780" s="5" t="s">
        <v>8328</v>
      </c>
      <c r="E4780" s="2">
        <f>VLOOKUP(A4780,Atual_15052023!$A$3:$A$5573,1,0)</f>
        <v>280470</v>
      </c>
    </row>
    <row r="4781" spans="1:5" x14ac:dyDescent="0.3">
      <c r="A4781" s="5">
        <v>280490</v>
      </c>
      <c r="B4781" s="5" t="s">
        <v>6002</v>
      </c>
      <c r="C4781" s="5" t="s">
        <v>11319</v>
      </c>
      <c r="D4781" s="5" t="s">
        <v>6486</v>
      </c>
      <c r="E4781" s="2">
        <f>VLOOKUP(A4781,Atual_15052023!$A$3:$A$5573,1,0)</f>
        <v>280490</v>
      </c>
    </row>
    <row r="4782" spans="1:5" x14ac:dyDescent="0.3">
      <c r="A4782" s="5">
        <v>280570</v>
      </c>
      <c r="B4782" s="5" t="s">
        <v>6002</v>
      </c>
      <c r="C4782" s="5" t="s">
        <v>11319</v>
      </c>
      <c r="D4782" s="5" t="s">
        <v>8541</v>
      </c>
      <c r="E4782" s="2">
        <f>VLOOKUP(A4782,Atual_15052023!$A$3:$A$5573,1,0)</f>
        <v>280570</v>
      </c>
    </row>
    <row r="4783" spans="1:5" x14ac:dyDescent="0.3">
      <c r="A4783" s="5">
        <v>280640</v>
      </c>
      <c r="B4783" s="5" t="s">
        <v>6002</v>
      </c>
      <c r="C4783" s="5" t="s">
        <v>11319</v>
      </c>
      <c r="D4783" s="5" t="s">
        <v>8760</v>
      </c>
      <c r="E4783" s="2">
        <f>VLOOKUP(A4783,Atual_15052023!$A$3:$A$5573,1,0)</f>
        <v>280640</v>
      </c>
    </row>
    <row r="4784" spans="1:5" x14ac:dyDescent="0.3">
      <c r="A4784" s="5">
        <v>280690</v>
      </c>
      <c r="B4784" s="5" t="s">
        <v>6002</v>
      </c>
      <c r="C4784" s="5" t="s">
        <v>11319</v>
      </c>
      <c r="D4784" s="5" t="s">
        <v>4214</v>
      </c>
      <c r="E4784" s="2">
        <f>VLOOKUP(A4784,Atual_15052023!$A$3:$A$5573,1,0)</f>
        <v>280690</v>
      </c>
    </row>
    <row r="4785" spans="1:5" x14ac:dyDescent="0.3">
      <c r="A4785" s="5">
        <v>280730</v>
      </c>
      <c r="B4785" s="5" t="s">
        <v>6002</v>
      </c>
      <c r="C4785" s="5" t="s">
        <v>11319</v>
      </c>
      <c r="D4785" s="5" t="s">
        <v>11080</v>
      </c>
      <c r="E4785" s="2">
        <f>VLOOKUP(A4785,Atual_15052023!$A$3:$A$5573,1,0)</f>
        <v>280730</v>
      </c>
    </row>
    <row r="4786" spans="1:5" x14ac:dyDescent="0.3">
      <c r="A4786" s="5">
        <v>350110</v>
      </c>
      <c r="B4786" s="5" t="s">
        <v>4394</v>
      </c>
      <c r="C4786" s="5" t="s">
        <v>10696</v>
      </c>
      <c r="D4786" s="5" t="s">
        <v>1550</v>
      </c>
      <c r="E4786" s="2">
        <f>VLOOKUP(A4786,Atual_15052023!$A$3:$A$5573,1,0)</f>
        <v>350110</v>
      </c>
    </row>
    <row r="4787" spans="1:5" x14ac:dyDescent="0.3">
      <c r="A4787" s="5">
        <v>350210</v>
      </c>
      <c r="B4787" s="5" t="s">
        <v>4394</v>
      </c>
      <c r="C4787" s="5" t="s">
        <v>10696</v>
      </c>
      <c r="D4787" s="5" t="s">
        <v>2928</v>
      </c>
      <c r="E4787" s="2">
        <f>VLOOKUP(A4787,Atual_15052023!$A$3:$A$5573,1,0)</f>
        <v>350210</v>
      </c>
    </row>
    <row r="4788" spans="1:5" x14ac:dyDescent="0.3">
      <c r="A4788" s="5">
        <v>350280</v>
      </c>
      <c r="B4788" s="5" t="s">
        <v>4394</v>
      </c>
      <c r="C4788" s="5" t="s">
        <v>10696</v>
      </c>
      <c r="D4788" s="5" t="s">
        <v>10696</v>
      </c>
      <c r="E4788" s="2">
        <f>VLOOKUP(A4788,Atual_15052023!$A$3:$A$5573,1,0)</f>
        <v>350280</v>
      </c>
    </row>
    <row r="4789" spans="1:5" x14ac:dyDescent="0.3">
      <c r="A4789" s="5">
        <v>350420</v>
      </c>
      <c r="B4789" s="5" t="s">
        <v>4394</v>
      </c>
      <c r="C4789" s="5" t="s">
        <v>10696</v>
      </c>
      <c r="D4789" s="5" t="s">
        <v>919</v>
      </c>
      <c r="E4789" s="2">
        <f>VLOOKUP(A4789,Atual_15052023!$A$3:$A$5573,1,0)</f>
        <v>350420</v>
      </c>
    </row>
    <row r="4790" spans="1:5" x14ac:dyDescent="0.3">
      <c r="A4790" s="5">
        <v>350440</v>
      </c>
      <c r="B4790" s="5" t="s">
        <v>4394</v>
      </c>
      <c r="C4790" s="5" t="s">
        <v>10696</v>
      </c>
      <c r="D4790" s="5" t="s">
        <v>1487</v>
      </c>
      <c r="E4790" s="2">
        <f>VLOOKUP(A4790,Atual_15052023!$A$3:$A$5573,1,0)</f>
        <v>350440</v>
      </c>
    </row>
    <row r="4791" spans="1:5" x14ac:dyDescent="0.3">
      <c r="A4791" s="5">
        <v>350510</v>
      </c>
      <c r="B4791" s="5" t="s">
        <v>4394</v>
      </c>
      <c r="C4791" s="5" t="s">
        <v>10696</v>
      </c>
      <c r="D4791" s="5" t="s">
        <v>10439</v>
      </c>
      <c r="E4791" s="2">
        <f>VLOOKUP(A4791,Atual_15052023!$A$3:$A$5573,1,0)</f>
        <v>350510</v>
      </c>
    </row>
    <row r="4792" spans="1:5" x14ac:dyDescent="0.3">
      <c r="A4792" s="5">
        <v>350620</v>
      </c>
      <c r="B4792" s="5" t="s">
        <v>4394</v>
      </c>
      <c r="C4792" s="5" t="s">
        <v>10696</v>
      </c>
      <c r="D4792" s="5" t="s">
        <v>2687</v>
      </c>
      <c r="E4792" s="2">
        <f>VLOOKUP(A4792,Atual_15052023!$A$3:$A$5573,1,0)</f>
        <v>350620</v>
      </c>
    </row>
    <row r="4793" spans="1:5" x14ac:dyDescent="0.3">
      <c r="A4793" s="5">
        <v>350640</v>
      </c>
      <c r="B4793" s="5" t="s">
        <v>4394</v>
      </c>
      <c r="C4793" s="5" t="s">
        <v>10696</v>
      </c>
      <c r="D4793" s="5" t="s">
        <v>129</v>
      </c>
      <c r="E4793" s="2">
        <f>VLOOKUP(A4793,Atual_15052023!$A$3:$A$5573,1,0)</f>
        <v>350640</v>
      </c>
    </row>
    <row r="4794" spans="1:5" x14ac:dyDescent="0.3">
      <c r="A4794" s="5">
        <v>350650</v>
      </c>
      <c r="B4794" s="5" t="s">
        <v>4394</v>
      </c>
      <c r="C4794" s="5" t="s">
        <v>10696</v>
      </c>
      <c r="D4794" s="5" t="s">
        <v>6319</v>
      </c>
      <c r="E4794" s="2">
        <f>VLOOKUP(A4794,Atual_15052023!$A$3:$A$5573,1,0)</f>
        <v>350650</v>
      </c>
    </row>
    <row r="4795" spans="1:5" x14ac:dyDescent="0.3">
      <c r="A4795" s="5">
        <v>350770</v>
      </c>
      <c r="B4795" s="5" t="s">
        <v>4394</v>
      </c>
      <c r="C4795" s="5" t="s">
        <v>10696</v>
      </c>
      <c r="D4795" s="5" t="s">
        <v>862</v>
      </c>
      <c r="E4795" s="2">
        <f>VLOOKUP(A4795,Atual_15052023!$A$3:$A$5573,1,0)</f>
        <v>350770</v>
      </c>
    </row>
    <row r="4796" spans="1:5" x14ac:dyDescent="0.3">
      <c r="A4796" s="5">
        <v>350775</v>
      </c>
      <c r="B4796" s="5" t="s">
        <v>4394</v>
      </c>
      <c r="C4796" s="5" t="s">
        <v>10696</v>
      </c>
      <c r="D4796" s="5" t="s">
        <v>10923</v>
      </c>
      <c r="E4796" s="2">
        <f>VLOOKUP(A4796,Atual_15052023!$A$3:$A$5573,1,0)</f>
        <v>350775</v>
      </c>
    </row>
    <row r="4797" spans="1:5" x14ac:dyDescent="0.3">
      <c r="A4797" s="5">
        <v>350810</v>
      </c>
      <c r="B4797" s="5" t="s">
        <v>4394</v>
      </c>
      <c r="C4797" s="5" t="s">
        <v>10696</v>
      </c>
      <c r="D4797" s="5" t="s">
        <v>5824</v>
      </c>
      <c r="E4797" s="2">
        <f>VLOOKUP(A4797,Atual_15052023!$A$3:$A$5573,1,0)</f>
        <v>350810</v>
      </c>
    </row>
    <row r="4798" spans="1:5" x14ac:dyDescent="0.3">
      <c r="A4798" s="5">
        <v>351100</v>
      </c>
      <c r="B4798" s="5" t="s">
        <v>4394</v>
      </c>
      <c r="C4798" s="5" t="s">
        <v>10696</v>
      </c>
      <c r="D4798" s="5" t="s">
        <v>114</v>
      </c>
      <c r="E4798" s="2">
        <f>VLOOKUP(A4798,Atual_15052023!$A$3:$A$5573,1,0)</f>
        <v>351100</v>
      </c>
    </row>
    <row r="4799" spans="1:5" x14ac:dyDescent="0.3">
      <c r="A4799" s="5">
        <v>351190</v>
      </c>
      <c r="B4799" s="5" t="s">
        <v>4394</v>
      </c>
      <c r="C4799" s="5" t="s">
        <v>10696</v>
      </c>
      <c r="D4799" s="5" t="s">
        <v>1736</v>
      </c>
      <c r="E4799" s="2">
        <f>VLOOKUP(A4799,Atual_15052023!$A$3:$A$5573,1,0)</f>
        <v>351190</v>
      </c>
    </row>
    <row r="4800" spans="1:5" x14ac:dyDescent="0.3">
      <c r="A4800" s="5">
        <v>351250</v>
      </c>
      <c r="B4800" s="5" t="s">
        <v>4394</v>
      </c>
      <c r="C4800" s="5" t="s">
        <v>10696</v>
      </c>
      <c r="D4800" s="5" t="s">
        <v>7993</v>
      </c>
      <c r="E4800" s="2">
        <f>VLOOKUP(A4800,Atual_15052023!$A$3:$A$5573,1,0)</f>
        <v>351250</v>
      </c>
    </row>
    <row r="4801" spans="1:5" x14ac:dyDescent="0.3">
      <c r="A4801" s="5">
        <v>351650</v>
      </c>
      <c r="B4801" s="5" t="s">
        <v>4394</v>
      </c>
      <c r="C4801" s="5" t="s">
        <v>10696</v>
      </c>
      <c r="D4801" s="5" t="s">
        <v>10361</v>
      </c>
      <c r="E4801" s="2">
        <f>VLOOKUP(A4801,Atual_15052023!$A$3:$A$5573,1,0)</f>
        <v>351650</v>
      </c>
    </row>
    <row r="4802" spans="1:5" x14ac:dyDescent="0.3">
      <c r="A4802" s="5">
        <v>351710</v>
      </c>
      <c r="B4802" s="5" t="s">
        <v>4394</v>
      </c>
      <c r="C4802" s="5" t="s">
        <v>10696</v>
      </c>
      <c r="D4802" s="5" t="s">
        <v>3902</v>
      </c>
      <c r="E4802" s="2">
        <f>VLOOKUP(A4802,Atual_15052023!$A$3:$A$5573,1,0)</f>
        <v>351710</v>
      </c>
    </row>
    <row r="4803" spans="1:5" x14ac:dyDescent="0.3">
      <c r="A4803" s="5">
        <v>351780</v>
      </c>
      <c r="B4803" s="5" t="s">
        <v>4394</v>
      </c>
      <c r="C4803" s="5" t="s">
        <v>10696</v>
      </c>
      <c r="D4803" s="5" t="s">
        <v>9718</v>
      </c>
      <c r="E4803" s="2">
        <f>VLOOKUP(A4803,Atual_15052023!$A$3:$A$5573,1,0)</f>
        <v>351780</v>
      </c>
    </row>
    <row r="4804" spans="1:5" x14ac:dyDescent="0.3">
      <c r="A4804" s="5">
        <v>351820</v>
      </c>
      <c r="B4804" s="5" t="s">
        <v>4394</v>
      </c>
      <c r="C4804" s="5" t="s">
        <v>10696</v>
      </c>
      <c r="D4804" s="5" t="s">
        <v>10415</v>
      </c>
      <c r="E4804" s="2">
        <f>VLOOKUP(A4804,Atual_15052023!$A$3:$A$5573,1,0)</f>
        <v>351820</v>
      </c>
    </row>
    <row r="4805" spans="1:5" x14ac:dyDescent="0.3">
      <c r="A4805" s="5">
        <v>351890</v>
      </c>
      <c r="B4805" s="5" t="s">
        <v>4394</v>
      </c>
      <c r="C4805" s="5" t="s">
        <v>10696</v>
      </c>
      <c r="D4805" s="5" t="s">
        <v>10305</v>
      </c>
      <c r="E4805" s="2">
        <f>VLOOKUP(A4805,Atual_15052023!$A$3:$A$5573,1,0)</f>
        <v>351890</v>
      </c>
    </row>
    <row r="4806" spans="1:5" x14ac:dyDescent="0.3">
      <c r="A4806" s="5">
        <v>352044</v>
      </c>
      <c r="B4806" s="5" t="s">
        <v>4394</v>
      </c>
      <c r="C4806" s="5" t="s">
        <v>10696</v>
      </c>
      <c r="D4806" s="5" t="s">
        <v>198</v>
      </c>
      <c r="E4806" s="2">
        <f>VLOOKUP(A4806,Atual_15052023!$A$3:$A$5573,1,0)</f>
        <v>352044</v>
      </c>
    </row>
    <row r="4807" spans="1:5" x14ac:dyDescent="0.3">
      <c r="A4807" s="5">
        <v>352300</v>
      </c>
      <c r="B4807" s="5" t="s">
        <v>4394</v>
      </c>
      <c r="C4807" s="5" t="s">
        <v>10696</v>
      </c>
      <c r="D4807" s="5" t="s">
        <v>6868</v>
      </c>
      <c r="E4807" s="2">
        <f>VLOOKUP(A4807,Atual_15052023!$A$3:$A$5573,1,0)</f>
        <v>352300</v>
      </c>
    </row>
    <row r="4808" spans="1:5" x14ac:dyDescent="0.3">
      <c r="A4808" s="5">
        <v>352650</v>
      </c>
      <c r="B4808" s="5" t="s">
        <v>4394</v>
      </c>
      <c r="C4808" s="5" t="s">
        <v>10696</v>
      </c>
      <c r="D4808" s="5" t="s">
        <v>10592</v>
      </c>
      <c r="E4808" s="2">
        <f>VLOOKUP(A4808,Atual_15052023!$A$3:$A$5573,1,0)</f>
        <v>352650</v>
      </c>
    </row>
    <row r="4809" spans="1:5" x14ac:dyDescent="0.3">
      <c r="A4809" s="5">
        <v>352725</v>
      </c>
      <c r="B4809" s="5" t="s">
        <v>4394</v>
      </c>
      <c r="C4809" s="5" t="s">
        <v>10696</v>
      </c>
      <c r="D4809" s="5" t="s">
        <v>2317</v>
      </c>
      <c r="E4809" s="2">
        <f>VLOOKUP(A4809,Atual_15052023!$A$3:$A$5573,1,0)</f>
        <v>352725</v>
      </c>
    </row>
    <row r="4810" spans="1:5" x14ac:dyDescent="0.3">
      <c r="A4810" s="5">
        <v>352770</v>
      </c>
      <c r="B4810" s="5" t="s">
        <v>4394</v>
      </c>
      <c r="C4810" s="5" t="s">
        <v>10696</v>
      </c>
      <c r="D4810" s="5" t="s">
        <v>7125</v>
      </c>
      <c r="E4810" s="2">
        <f>VLOOKUP(A4810,Atual_15052023!$A$3:$A$5573,1,0)</f>
        <v>352770</v>
      </c>
    </row>
    <row r="4811" spans="1:5" x14ac:dyDescent="0.3">
      <c r="A4811" s="5">
        <v>353010</v>
      </c>
      <c r="B4811" s="5" t="s">
        <v>4394</v>
      </c>
      <c r="C4811" s="5" t="s">
        <v>10696</v>
      </c>
      <c r="D4811" s="5" t="s">
        <v>682</v>
      </c>
      <c r="E4811" s="2">
        <f>VLOOKUP(A4811,Atual_15052023!$A$3:$A$5573,1,0)</f>
        <v>353010</v>
      </c>
    </row>
    <row r="4812" spans="1:5" x14ac:dyDescent="0.3">
      <c r="A4812" s="5">
        <v>353210</v>
      </c>
      <c r="B4812" s="5" t="s">
        <v>4394</v>
      </c>
      <c r="C4812" s="5" t="s">
        <v>10696</v>
      </c>
      <c r="D4812" s="5" t="s">
        <v>8056</v>
      </c>
      <c r="E4812" s="2">
        <f>VLOOKUP(A4812,Atual_15052023!$A$3:$A$5573,1,0)</f>
        <v>353210</v>
      </c>
    </row>
    <row r="4813" spans="1:5" x14ac:dyDescent="0.3">
      <c r="A4813" s="5">
        <v>353286</v>
      </c>
      <c r="B4813" s="5" t="s">
        <v>4394</v>
      </c>
      <c r="C4813" s="5" t="s">
        <v>10696</v>
      </c>
      <c r="D4813" s="5" t="s">
        <v>9346</v>
      </c>
      <c r="E4813" s="2">
        <f>VLOOKUP(A4813,Atual_15052023!$A$3:$A$5573,1,0)</f>
        <v>353286</v>
      </c>
    </row>
    <row r="4814" spans="1:5" x14ac:dyDescent="0.3">
      <c r="A4814" s="5">
        <v>353320</v>
      </c>
      <c r="B4814" s="5" t="s">
        <v>4394</v>
      </c>
      <c r="C4814" s="5" t="s">
        <v>10696</v>
      </c>
      <c r="D4814" s="5" t="s">
        <v>6894</v>
      </c>
      <c r="E4814" s="2">
        <f>VLOOKUP(A4814,Atual_15052023!$A$3:$A$5573,1,0)</f>
        <v>353320</v>
      </c>
    </row>
    <row r="4815" spans="1:5" x14ac:dyDescent="0.3">
      <c r="A4815" s="5">
        <v>353330</v>
      </c>
      <c r="B4815" s="5" t="s">
        <v>4394</v>
      </c>
      <c r="C4815" s="5" t="s">
        <v>10696</v>
      </c>
      <c r="D4815" s="5" t="s">
        <v>8088</v>
      </c>
      <c r="E4815" s="2">
        <f>VLOOKUP(A4815,Atual_15052023!$A$3:$A$5573,1,0)</f>
        <v>353330</v>
      </c>
    </row>
    <row r="4816" spans="1:5" x14ac:dyDescent="0.3">
      <c r="A4816" s="5">
        <v>353730</v>
      </c>
      <c r="B4816" s="5" t="s">
        <v>4394</v>
      </c>
      <c r="C4816" s="5" t="s">
        <v>10696</v>
      </c>
      <c r="D4816" s="5" t="s">
        <v>9142</v>
      </c>
      <c r="E4816" s="2">
        <f>VLOOKUP(A4816,Atual_15052023!$A$3:$A$5573,1,0)</f>
        <v>353730</v>
      </c>
    </row>
    <row r="4817" spans="1:5" x14ac:dyDescent="0.3">
      <c r="A4817" s="5">
        <v>353740</v>
      </c>
      <c r="B4817" s="5" t="s">
        <v>4394</v>
      </c>
      <c r="C4817" s="5" t="s">
        <v>10696</v>
      </c>
      <c r="D4817" s="5" t="s">
        <v>10788</v>
      </c>
      <c r="E4817" s="2">
        <f>VLOOKUP(A4817,Atual_15052023!$A$3:$A$5573,1,0)</f>
        <v>353740</v>
      </c>
    </row>
    <row r="4818" spans="1:5" x14ac:dyDescent="0.3">
      <c r="A4818" s="5">
        <v>353770</v>
      </c>
      <c r="B4818" s="5" t="s">
        <v>4394</v>
      </c>
      <c r="C4818" s="5" t="s">
        <v>10696</v>
      </c>
      <c r="D4818" s="5" t="s">
        <v>9854</v>
      </c>
      <c r="E4818" s="2">
        <f>VLOOKUP(A4818,Atual_15052023!$A$3:$A$5573,1,0)</f>
        <v>353770</v>
      </c>
    </row>
    <row r="4819" spans="1:5" x14ac:dyDescent="0.3">
      <c r="A4819" s="5">
        <v>354440</v>
      </c>
      <c r="B4819" s="5" t="s">
        <v>4394</v>
      </c>
      <c r="C4819" s="5" t="s">
        <v>10696</v>
      </c>
      <c r="D4819" s="5" t="s">
        <v>8611</v>
      </c>
      <c r="E4819" s="2">
        <f>VLOOKUP(A4819,Atual_15052023!$A$3:$A$5573,1,0)</f>
        <v>354440</v>
      </c>
    </row>
    <row r="4820" spans="1:5" x14ac:dyDescent="0.3">
      <c r="A4820" s="5">
        <v>354805</v>
      </c>
      <c r="B4820" s="5" t="s">
        <v>4394</v>
      </c>
      <c r="C4820" s="5" t="s">
        <v>10696</v>
      </c>
      <c r="D4820" s="5" t="s">
        <v>5898</v>
      </c>
      <c r="E4820" s="2">
        <f>VLOOKUP(A4820,Atual_15052023!$A$3:$A$5573,1,0)</f>
        <v>354805</v>
      </c>
    </row>
    <row r="4821" spans="1:5" x14ac:dyDescent="0.3">
      <c r="A4821" s="5">
        <v>354840</v>
      </c>
      <c r="B4821" s="5" t="s">
        <v>4394</v>
      </c>
      <c r="C4821" s="5" t="s">
        <v>10696</v>
      </c>
      <c r="D4821" s="5" t="s">
        <v>5842</v>
      </c>
      <c r="E4821" s="2">
        <f>VLOOKUP(A4821,Atual_15052023!$A$3:$A$5573,1,0)</f>
        <v>354840</v>
      </c>
    </row>
    <row r="4822" spans="1:5" x14ac:dyDescent="0.3">
      <c r="A4822" s="5">
        <v>355230</v>
      </c>
      <c r="B4822" s="5" t="s">
        <v>4394</v>
      </c>
      <c r="C4822" s="5" t="s">
        <v>10696</v>
      </c>
      <c r="D4822" s="5" t="s">
        <v>3029</v>
      </c>
      <c r="E4822" s="2">
        <f>VLOOKUP(A4822,Atual_15052023!$A$3:$A$5573,1,0)</f>
        <v>355230</v>
      </c>
    </row>
    <row r="4823" spans="1:5" x14ac:dyDescent="0.3">
      <c r="A4823" s="5">
        <v>355255</v>
      </c>
      <c r="B4823" s="5" t="s">
        <v>4394</v>
      </c>
      <c r="C4823" s="5" t="s">
        <v>10696</v>
      </c>
      <c r="D4823" s="5" t="s">
        <v>7601</v>
      </c>
      <c r="E4823" s="2">
        <f>VLOOKUP(A4823,Atual_15052023!$A$3:$A$5573,1,0)</f>
        <v>355255</v>
      </c>
    </row>
    <row r="4824" spans="1:5" x14ac:dyDescent="0.3">
      <c r="A4824" s="5">
        <v>355520</v>
      </c>
      <c r="B4824" s="5" t="s">
        <v>4394</v>
      </c>
      <c r="C4824" s="5" t="s">
        <v>10696</v>
      </c>
      <c r="D4824" s="5" t="s">
        <v>6897</v>
      </c>
      <c r="E4824" s="2">
        <f>VLOOKUP(A4824,Atual_15052023!$A$3:$A$5573,1,0)</f>
        <v>355520</v>
      </c>
    </row>
    <row r="4825" spans="1:5" x14ac:dyDescent="0.3">
      <c r="A4825" s="5">
        <v>355630</v>
      </c>
      <c r="B4825" s="5" t="s">
        <v>4394</v>
      </c>
      <c r="C4825" s="5" t="s">
        <v>10696</v>
      </c>
      <c r="D4825" s="5" t="s">
        <v>5967</v>
      </c>
      <c r="E4825" s="2">
        <f>VLOOKUP(A4825,Atual_15052023!$A$3:$A$5573,1,0)</f>
        <v>355630</v>
      </c>
    </row>
    <row r="4826" spans="1:5" x14ac:dyDescent="0.3">
      <c r="A4826" s="5">
        <v>350170</v>
      </c>
      <c r="B4826" s="5" t="s">
        <v>4394</v>
      </c>
      <c r="C4826" s="5" t="s">
        <v>9804</v>
      </c>
      <c r="D4826" s="5" t="s">
        <v>2642</v>
      </c>
      <c r="E4826" s="2">
        <f>VLOOKUP(A4826,Atual_15052023!$A$3:$A$5573,1,0)</f>
        <v>350170</v>
      </c>
    </row>
    <row r="4827" spans="1:5" x14ac:dyDescent="0.3">
      <c r="A4827" s="5">
        <v>350320</v>
      </c>
      <c r="B4827" s="5" t="s">
        <v>4394</v>
      </c>
      <c r="C4827" s="5" t="s">
        <v>9804</v>
      </c>
      <c r="D4827" s="5" t="s">
        <v>9804</v>
      </c>
      <c r="E4827" s="2">
        <f>VLOOKUP(A4827,Atual_15052023!$A$3:$A$5573,1,0)</f>
        <v>350320</v>
      </c>
    </row>
    <row r="4828" spans="1:5" x14ac:dyDescent="0.3">
      <c r="A4828" s="5">
        <v>350670</v>
      </c>
      <c r="B4828" s="5" t="s">
        <v>4394</v>
      </c>
      <c r="C4828" s="5" t="s">
        <v>9804</v>
      </c>
      <c r="D4828" s="5" t="s">
        <v>4776</v>
      </c>
      <c r="E4828" s="2">
        <f>VLOOKUP(A4828,Atual_15052023!$A$3:$A$5573,1,0)</f>
        <v>350670</v>
      </c>
    </row>
    <row r="4829" spans="1:5" x14ac:dyDescent="0.3">
      <c r="A4829" s="5">
        <v>350740</v>
      </c>
      <c r="B4829" s="5" t="s">
        <v>4394</v>
      </c>
      <c r="C4829" s="5" t="s">
        <v>9804</v>
      </c>
      <c r="D4829" s="5" t="s">
        <v>10475</v>
      </c>
      <c r="E4829" s="2">
        <f>VLOOKUP(A4829,Atual_15052023!$A$3:$A$5573,1,0)</f>
        <v>350740</v>
      </c>
    </row>
    <row r="4830" spans="1:5" x14ac:dyDescent="0.3">
      <c r="A4830" s="5">
        <v>351010</v>
      </c>
      <c r="B4830" s="5" t="s">
        <v>4394</v>
      </c>
      <c r="C4830" s="5" t="s">
        <v>9804</v>
      </c>
      <c r="D4830" s="5" t="s">
        <v>10242</v>
      </c>
      <c r="E4830" s="2">
        <f>VLOOKUP(A4830,Atual_15052023!$A$3:$A$5573,1,0)</f>
        <v>351010</v>
      </c>
    </row>
    <row r="4831" spans="1:5" x14ac:dyDescent="0.3">
      <c r="A4831" s="5">
        <v>351370</v>
      </c>
      <c r="B4831" s="5" t="s">
        <v>4394</v>
      </c>
      <c r="C4831" s="5" t="s">
        <v>9804</v>
      </c>
      <c r="D4831" s="5" t="s">
        <v>2785</v>
      </c>
      <c r="E4831" s="2">
        <f>VLOOKUP(A4831,Atual_15052023!$A$3:$A$5573,1,0)</f>
        <v>351370</v>
      </c>
    </row>
    <row r="4832" spans="1:5" x14ac:dyDescent="0.3">
      <c r="A4832" s="5">
        <v>351400</v>
      </c>
      <c r="B4832" s="5" t="s">
        <v>4394</v>
      </c>
      <c r="C4832" s="5" t="s">
        <v>9804</v>
      </c>
      <c r="D4832" s="5" t="s">
        <v>1660</v>
      </c>
      <c r="E4832" s="2">
        <f>VLOOKUP(A4832,Atual_15052023!$A$3:$A$5573,1,0)</f>
        <v>351400</v>
      </c>
    </row>
    <row r="4833" spans="1:5" x14ac:dyDescent="0.3">
      <c r="A4833" s="5">
        <v>351430</v>
      </c>
      <c r="B4833" s="5" t="s">
        <v>4394</v>
      </c>
      <c r="C4833" s="5" t="s">
        <v>9804</v>
      </c>
      <c r="D4833" s="5" t="s">
        <v>7782</v>
      </c>
      <c r="E4833" s="2">
        <f>VLOOKUP(A4833,Atual_15052023!$A$3:$A$5573,1,0)</f>
        <v>351430</v>
      </c>
    </row>
    <row r="4834" spans="1:5" x14ac:dyDescent="0.3">
      <c r="A4834" s="5">
        <v>351685</v>
      </c>
      <c r="B4834" s="5" t="s">
        <v>4394</v>
      </c>
      <c r="C4834" s="5" t="s">
        <v>9804</v>
      </c>
      <c r="D4834" s="5" t="s">
        <v>1304</v>
      </c>
      <c r="E4834" s="2">
        <f>VLOOKUP(A4834,Atual_15052023!$A$3:$A$5573,1,0)</f>
        <v>351685</v>
      </c>
    </row>
    <row r="4835" spans="1:5" x14ac:dyDescent="0.3">
      <c r="A4835" s="5">
        <v>351930</v>
      </c>
      <c r="B4835" s="5" t="s">
        <v>4394</v>
      </c>
      <c r="C4835" s="5" t="s">
        <v>9804</v>
      </c>
      <c r="D4835" s="5" t="s">
        <v>4723</v>
      </c>
      <c r="E4835" s="2">
        <f>VLOOKUP(A4835,Atual_15052023!$A$3:$A$5573,1,0)</f>
        <v>351930</v>
      </c>
    </row>
    <row r="4836" spans="1:5" x14ac:dyDescent="0.3">
      <c r="A4836" s="5">
        <v>351960</v>
      </c>
      <c r="B4836" s="5" t="s">
        <v>4394</v>
      </c>
      <c r="C4836" s="5" t="s">
        <v>9804</v>
      </c>
      <c r="D4836" s="5" t="s">
        <v>540</v>
      </c>
      <c r="E4836" s="2">
        <f>VLOOKUP(A4836,Atual_15052023!$A$3:$A$5573,1,0)</f>
        <v>351960</v>
      </c>
    </row>
    <row r="4837" spans="1:5" x14ac:dyDescent="0.3">
      <c r="A4837" s="5">
        <v>352270</v>
      </c>
      <c r="B4837" s="5" t="s">
        <v>4394</v>
      </c>
      <c r="C4837" s="5" t="s">
        <v>9804</v>
      </c>
      <c r="D4837" s="5" t="s">
        <v>10848</v>
      </c>
      <c r="E4837" s="2">
        <f>VLOOKUP(A4837,Atual_15052023!$A$3:$A$5573,1,0)</f>
        <v>352270</v>
      </c>
    </row>
    <row r="4838" spans="1:5" x14ac:dyDescent="0.3">
      <c r="A4838" s="5">
        <v>352930</v>
      </c>
      <c r="B4838" s="5" t="s">
        <v>4394</v>
      </c>
      <c r="C4838" s="5" t="s">
        <v>9804</v>
      </c>
      <c r="D4838" s="5" t="s">
        <v>984</v>
      </c>
      <c r="E4838" s="2">
        <f>VLOOKUP(A4838,Atual_15052023!$A$3:$A$5573,1,0)</f>
        <v>352930</v>
      </c>
    </row>
    <row r="4839" spans="1:5" x14ac:dyDescent="0.3">
      <c r="A4839" s="5">
        <v>353205</v>
      </c>
      <c r="B4839" s="5" t="s">
        <v>4394</v>
      </c>
      <c r="C4839" s="5" t="s">
        <v>9804</v>
      </c>
      <c r="D4839" s="5" t="s">
        <v>7364</v>
      </c>
      <c r="E4839" s="2">
        <f>VLOOKUP(A4839,Atual_15052023!$A$3:$A$5573,1,0)</f>
        <v>353205</v>
      </c>
    </row>
    <row r="4840" spans="1:5" x14ac:dyDescent="0.3">
      <c r="A4840" s="5">
        <v>353290</v>
      </c>
      <c r="B4840" s="5" t="s">
        <v>4394</v>
      </c>
      <c r="C4840" s="5" t="s">
        <v>9804</v>
      </c>
      <c r="D4840" s="5" t="s">
        <v>7847</v>
      </c>
      <c r="E4840" s="2">
        <f>VLOOKUP(A4840,Atual_15052023!$A$3:$A$5573,1,0)</f>
        <v>353290</v>
      </c>
    </row>
    <row r="4841" spans="1:5" x14ac:dyDescent="0.3">
      <c r="A4841" s="5">
        <v>354070</v>
      </c>
      <c r="B4841" s="5" t="s">
        <v>4394</v>
      </c>
      <c r="C4841" s="5" t="s">
        <v>9804</v>
      </c>
      <c r="D4841" s="5" t="s">
        <v>9914</v>
      </c>
      <c r="E4841" s="2">
        <f>VLOOKUP(A4841,Atual_15052023!$A$3:$A$5573,1,0)</f>
        <v>354070</v>
      </c>
    </row>
    <row r="4842" spans="1:5" x14ac:dyDescent="0.3">
      <c r="A4842" s="5">
        <v>354290</v>
      </c>
      <c r="B4842" s="5" t="s">
        <v>4394</v>
      </c>
      <c r="C4842" s="5" t="s">
        <v>9804</v>
      </c>
      <c r="D4842" s="5" t="s">
        <v>2767</v>
      </c>
      <c r="E4842" s="2">
        <f>VLOOKUP(A4842,Atual_15052023!$A$3:$A$5573,1,0)</f>
        <v>354290</v>
      </c>
    </row>
    <row r="4843" spans="1:5" x14ac:dyDescent="0.3">
      <c r="A4843" s="5">
        <v>354370</v>
      </c>
      <c r="B4843" s="5" t="s">
        <v>4394</v>
      </c>
      <c r="C4843" s="5" t="s">
        <v>9804</v>
      </c>
      <c r="D4843" s="5" t="s">
        <v>2340</v>
      </c>
      <c r="E4843" s="2">
        <f>VLOOKUP(A4843,Atual_15052023!$A$3:$A$5573,1,0)</f>
        <v>354370</v>
      </c>
    </row>
    <row r="4844" spans="1:5" x14ac:dyDescent="0.3">
      <c r="A4844" s="5">
        <v>354650</v>
      </c>
      <c r="B4844" s="5" t="s">
        <v>4394</v>
      </c>
      <c r="C4844" s="5" t="s">
        <v>9804</v>
      </c>
      <c r="D4844" s="5" t="s">
        <v>1855</v>
      </c>
      <c r="E4844" s="2">
        <f>VLOOKUP(A4844,Atual_15052023!$A$3:$A$5573,1,0)</f>
        <v>354650</v>
      </c>
    </row>
    <row r="4845" spans="1:5" x14ac:dyDescent="0.3">
      <c r="A4845" s="5">
        <v>354690</v>
      </c>
      <c r="B4845" s="5" t="s">
        <v>4394</v>
      </c>
      <c r="C4845" s="5" t="s">
        <v>9804</v>
      </c>
      <c r="D4845" s="5" t="s">
        <v>6415</v>
      </c>
      <c r="E4845" s="2">
        <f>VLOOKUP(A4845,Atual_15052023!$A$3:$A$5573,1,0)</f>
        <v>354690</v>
      </c>
    </row>
    <row r="4846" spans="1:5" x14ac:dyDescent="0.3">
      <c r="A4846" s="5">
        <v>354890</v>
      </c>
      <c r="B4846" s="5" t="s">
        <v>4394</v>
      </c>
      <c r="C4846" s="5" t="s">
        <v>9804</v>
      </c>
      <c r="D4846" s="5" t="s">
        <v>10012</v>
      </c>
      <c r="E4846" s="2">
        <f>VLOOKUP(A4846,Atual_15052023!$A$3:$A$5573,1,0)</f>
        <v>354890</v>
      </c>
    </row>
    <row r="4847" spans="1:5" x14ac:dyDescent="0.3">
      <c r="A4847" s="5">
        <v>355270</v>
      </c>
      <c r="B4847" s="5" t="s">
        <v>4394</v>
      </c>
      <c r="C4847" s="5" t="s">
        <v>9804</v>
      </c>
      <c r="D4847" s="5" t="s">
        <v>2847</v>
      </c>
      <c r="E4847" s="2">
        <f>VLOOKUP(A4847,Atual_15052023!$A$3:$A$5573,1,0)</f>
        <v>355270</v>
      </c>
    </row>
    <row r="4848" spans="1:5" x14ac:dyDescent="0.3">
      <c r="A4848" s="5">
        <v>355370</v>
      </c>
      <c r="B4848" s="5" t="s">
        <v>4394</v>
      </c>
      <c r="C4848" s="5" t="s">
        <v>9804</v>
      </c>
      <c r="D4848" s="5" t="s">
        <v>6384</v>
      </c>
      <c r="E4848" s="2">
        <f>VLOOKUP(A4848,Atual_15052023!$A$3:$A$5573,1,0)</f>
        <v>355370</v>
      </c>
    </row>
    <row r="4849" spans="1:5" x14ac:dyDescent="0.3">
      <c r="A4849" s="5">
        <v>355475</v>
      </c>
      <c r="B4849" s="5" t="s">
        <v>4394</v>
      </c>
      <c r="C4849" s="5" t="s">
        <v>9804</v>
      </c>
      <c r="D4849" s="5" t="s">
        <v>7527</v>
      </c>
      <c r="E4849" s="2">
        <f>VLOOKUP(A4849,Atual_15052023!$A$3:$A$5573,1,0)</f>
        <v>355475</v>
      </c>
    </row>
    <row r="4850" spans="1:5" x14ac:dyDescent="0.3">
      <c r="A4850" s="5">
        <v>350635</v>
      </c>
      <c r="B4850" s="5" t="s">
        <v>4394</v>
      </c>
      <c r="C4850" s="5" t="s">
        <v>4461</v>
      </c>
      <c r="D4850" s="5" t="s">
        <v>8244</v>
      </c>
      <c r="E4850" s="2">
        <f>VLOOKUP(A4850,Atual_15052023!$A$3:$A$5573,1,0)</f>
        <v>350635</v>
      </c>
    </row>
    <row r="4851" spans="1:5" x14ac:dyDescent="0.3">
      <c r="A4851" s="5">
        <v>351350</v>
      </c>
      <c r="B4851" s="5" t="s">
        <v>4394</v>
      </c>
      <c r="C4851" s="5" t="s">
        <v>4461</v>
      </c>
      <c r="D4851" s="5" t="s">
        <v>2459</v>
      </c>
      <c r="E4851" s="2">
        <f>VLOOKUP(A4851,Atual_15052023!$A$3:$A$5573,1,0)</f>
        <v>351350</v>
      </c>
    </row>
    <row r="4852" spans="1:5" x14ac:dyDescent="0.3">
      <c r="A4852" s="5">
        <v>351870</v>
      </c>
      <c r="B4852" s="5" t="s">
        <v>4394</v>
      </c>
      <c r="C4852" s="5" t="s">
        <v>4461</v>
      </c>
      <c r="D4852" s="5" t="s">
        <v>6599</v>
      </c>
      <c r="E4852" s="2">
        <f>VLOOKUP(A4852,Atual_15052023!$A$3:$A$5573,1,0)</f>
        <v>351870</v>
      </c>
    </row>
    <row r="4853" spans="1:5" x14ac:dyDescent="0.3">
      <c r="A4853" s="5">
        <v>352210</v>
      </c>
      <c r="B4853" s="5" t="s">
        <v>4394</v>
      </c>
      <c r="C4853" s="5" t="s">
        <v>4461</v>
      </c>
      <c r="D4853" s="5" t="s">
        <v>14</v>
      </c>
      <c r="E4853" s="2">
        <f>VLOOKUP(A4853,Atual_15052023!$A$3:$A$5573,1,0)</f>
        <v>352210</v>
      </c>
    </row>
    <row r="4854" spans="1:5" x14ac:dyDescent="0.3">
      <c r="A4854" s="5">
        <v>353110</v>
      </c>
      <c r="B4854" s="5" t="s">
        <v>4394</v>
      </c>
      <c r="C4854" s="5" t="s">
        <v>4461</v>
      </c>
      <c r="D4854" s="5" t="s">
        <v>3538</v>
      </c>
      <c r="E4854" s="2">
        <f>VLOOKUP(A4854,Atual_15052023!$A$3:$A$5573,1,0)</f>
        <v>353110</v>
      </c>
    </row>
    <row r="4855" spans="1:5" x14ac:dyDescent="0.3">
      <c r="A4855" s="5">
        <v>353760</v>
      </c>
      <c r="B4855" s="5" t="s">
        <v>4394</v>
      </c>
      <c r="C4855" s="5" t="s">
        <v>4461</v>
      </c>
      <c r="D4855" s="5" t="s">
        <v>9736</v>
      </c>
      <c r="E4855" s="2">
        <f>VLOOKUP(A4855,Atual_15052023!$A$3:$A$5573,1,0)</f>
        <v>353760</v>
      </c>
    </row>
    <row r="4856" spans="1:5" x14ac:dyDescent="0.3">
      <c r="A4856" s="5">
        <v>354100</v>
      </c>
      <c r="B4856" s="5" t="s">
        <v>4394</v>
      </c>
      <c r="C4856" s="5" t="s">
        <v>4461</v>
      </c>
      <c r="D4856" s="5" t="s">
        <v>10005</v>
      </c>
      <c r="E4856" s="2">
        <f>VLOOKUP(A4856,Atual_15052023!$A$3:$A$5573,1,0)</f>
        <v>354100</v>
      </c>
    </row>
    <row r="4857" spans="1:5" x14ac:dyDescent="0.3">
      <c r="A4857" s="5">
        <v>354850</v>
      </c>
      <c r="B4857" s="5" t="s">
        <v>4394</v>
      </c>
      <c r="C4857" s="5" t="s">
        <v>4461</v>
      </c>
      <c r="D4857" s="5" t="s">
        <v>7469</v>
      </c>
      <c r="E4857" s="2">
        <f>VLOOKUP(A4857,Atual_15052023!$A$3:$A$5573,1,0)</f>
        <v>354850</v>
      </c>
    </row>
    <row r="4858" spans="1:5" x14ac:dyDescent="0.3">
      <c r="A4858" s="5">
        <v>355100</v>
      </c>
      <c r="B4858" s="5" t="s">
        <v>4394</v>
      </c>
      <c r="C4858" s="5" t="s">
        <v>4461</v>
      </c>
      <c r="D4858" s="5" t="s">
        <v>9561</v>
      </c>
      <c r="E4858" s="2">
        <f>VLOOKUP(A4858,Atual_15052023!$A$3:$A$5573,1,0)</f>
        <v>355100</v>
      </c>
    </row>
    <row r="4859" spans="1:5" x14ac:dyDescent="0.3">
      <c r="A4859" s="5">
        <v>350090</v>
      </c>
      <c r="B4859" s="5" t="s">
        <v>4394</v>
      </c>
      <c r="C4859" s="5" t="s">
        <v>4298</v>
      </c>
      <c r="D4859" s="5" t="s">
        <v>10956</v>
      </c>
      <c r="E4859" s="2">
        <f>VLOOKUP(A4859,Atual_15052023!$A$3:$A$5573,1,0)</f>
        <v>350090</v>
      </c>
    </row>
    <row r="4860" spans="1:5" x14ac:dyDescent="0.3">
      <c r="A4860" s="5">
        <v>350550</v>
      </c>
      <c r="B4860" s="5" t="s">
        <v>4394</v>
      </c>
      <c r="C4860" s="5" t="s">
        <v>4298</v>
      </c>
      <c r="D4860" s="5" t="s">
        <v>4298</v>
      </c>
      <c r="E4860" s="2">
        <f>VLOOKUP(A4860,Atual_15052023!$A$3:$A$5573,1,0)</f>
        <v>350550</v>
      </c>
    </row>
    <row r="4861" spans="1:5" x14ac:dyDescent="0.3">
      <c r="A4861" s="5">
        <v>350610</v>
      </c>
      <c r="B4861" s="5" t="s">
        <v>4394</v>
      </c>
      <c r="C4861" s="5" t="s">
        <v>4298</v>
      </c>
      <c r="D4861" s="5" t="s">
        <v>10647</v>
      </c>
      <c r="E4861" s="2">
        <f>VLOOKUP(A4861,Atual_15052023!$A$3:$A$5573,1,0)</f>
        <v>350610</v>
      </c>
    </row>
    <row r="4862" spans="1:5" x14ac:dyDescent="0.3">
      <c r="A4862" s="5">
        <v>350930</v>
      </c>
      <c r="B4862" s="5" t="s">
        <v>4394</v>
      </c>
      <c r="C4862" s="5" t="s">
        <v>4298</v>
      </c>
      <c r="D4862" s="5" t="s">
        <v>8432</v>
      </c>
      <c r="E4862" s="2">
        <f>VLOOKUP(A4862,Atual_15052023!$A$3:$A$5573,1,0)</f>
        <v>350930</v>
      </c>
    </row>
    <row r="4863" spans="1:5" x14ac:dyDescent="0.3">
      <c r="A4863" s="5">
        <v>351200</v>
      </c>
      <c r="B4863" s="5" t="s">
        <v>4394</v>
      </c>
      <c r="C4863" s="5" t="s">
        <v>4298</v>
      </c>
      <c r="D4863" s="5" t="s">
        <v>10505</v>
      </c>
      <c r="E4863" s="2">
        <f>VLOOKUP(A4863,Atual_15052023!$A$3:$A$5573,1,0)</f>
        <v>351200</v>
      </c>
    </row>
    <row r="4864" spans="1:5" x14ac:dyDescent="0.3">
      <c r="A4864" s="5">
        <v>351210</v>
      </c>
      <c r="B4864" s="5" t="s">
        <v>4394</v>
      </c>
      <c r="C4864" s="5" t="s">
        <v>4298</v>
      </c>
      <c r="D4864" s="5" t="s">
        <v>6696</v>
      </c>
      <c r="E4864" s="2">
        <f>VLOOKUP(A4864,Atual_15052023!$A$3:$A$5573,1,0)</f>
        <v>351210</v>
      </c>
    </row>
    <row r="4865" spans="1:5" x14ac:dyDescent="0.3">
      <c r="A4865" s="5">
        <v>351495</v>
      </c>
      <c r="B4865" s="5" t="s">
        <v>4394</v>
      </c>
      <c r="C4865" s="5" t="s">
        <v>4298</v>
      </c>
      <c r="D4865" s="5" t="s">
        <v>5525</v>
      </c>
      <c r="E4865" s="2">
        <f>VLOOKUP(A4865,Atual_15052023!$A$3:$A$5573,1,0)</f>
        <v>351495</v>
      </c>
    </row>
    <row r="4866" spans="1:5" x14ac:dyDescent="0.3">
      <c r="A4866" s="5">
        <v>351740</v>
      </c>
      <c r="B4866" s="5" t="s">
        <v>4394</v>
      </c>
      <c r="C4866" s="5" t="s">
        <v>4298</v>
      </c>
      <c r="D4866" s="5" t="s">
        <v>1099</v>
      </c>
      <c r="E4866" s="2">
        <f>VLOOKUP(A4866,Atual_15052023!$A$3:$A$5573,1,0)</f>
        <v>351740</v>
      </c>
    </row>
    <row r="4867" spans="1:5" x14ac:dyDescent="0.3">
      <c r="A4867" s="5">
        <v>351790</v>
      </c>
      <c r="B4867" s="5" t="s">
        <v>4394</v>
      </c>
      <c r="C4867" s="5" t="s">
        <v>4298</v>
      </c>
      <c r="D4867" s="5" t="s">
        <v>4317</v>
      </c>
      <c r="E4867" s="2">
        <f>VLOOKUP(A4867,Atual_15052023!$A$3:$A$5573,1,0)</f>
        <v>351790</v>
      </c>
    </row>
    <row r="4868" spans="1:5" x14ac:dyDescent="0.3">
      <c r="A4868" s="5">
        <v>352420</v>
      </c>
      <c r="B4868" s="5" t="s">
        <v>4394</v>
      </c>
      <c r="C4868" s="5" t="s">
        <v>4298</v>
      </c>
      <c r="D4868" s="5" t="s">
        <v>825</v>
      </c>
      <c r="E4868" s="2">
        <f>VLOOKUP(A4868,Atual_15052023!$A$3:$A$5573,1,0)</f>
        <v>352420</v>
      </c>
    </row>
    <row r="4869" spans="1:5" x14ac:dyDescent="0.3">
      <c r="A4869" s="5">
        <v>353150</v>
      </c>
      <c r="B4869" s="5" t="s">
        <v>4394</v>
      </c>
      <c r="C4869" s="5" t="s">
        <v>4298</v>
      </c>
      <c r="D4869" s="5" t="s">
        <v>3365</v>
      </c>
      <c r="E4869" s="2">
        <f>VLOOKUP(A4869,Atual_15052023!$A$3:$A$5573,1,0)</f>
        <v>353150</v>
      </c>
    </row>
    <row r="4870" spans="1:5" x14ac:dyDescent="0.3">
      <c r="A4870" s="5">
        <v>353390</v>
      </c>
      <c r="B4870" s="5" t="s">
        <v>4394</v>
      </c>
      <c r="C4870" s="5" t="s">
        <v>4298</v>
      </c>
      <c r="D4870" s="5" t="s">
        <v>10457</v>
      </c>
      <c r="E4870" s="2">
        <f>VLOOKUP(A4870,Atual_15052023!$A$3:$A$5573,1,0)</f>
        <v>353390</v>
      </c>
    </row>
    <row r="4871" spans="1:5" x14ac:dyDescent="0.3">
      <c r="A4871" s="5">
        <v>355190</v>
      </c>
      <c r="B4871" s="5" t="s">
        <v>4394</v>
      </c>
      <c r="C4871" s="5" t="s">
        <v>4298</v>
      </c>
      <c r="D4871" s="5" t="s">
        <v>5859</v>
      </c>
      <c r="E4871" s="2">
        <f>VLOOKUP(A4871,Atual_15052023!$A$3:$A$5573,1,0)</f>
        <v>355190</v>
      </c>
    </row>
    <row r="4872" spans="1:5" x14ac:dyDescent="0.3">
      <c r="A4872" s="5">
        <v>355310</v>
      </c>
      <c r="B4872" s="5" t="s">
        <v>4394</v>
      </c>
      <c r="C4872" s="5" t="s">
        <v>4298</v>
      </c>
      <c r="D4872" s="5" t="s">
        <v>3156</v>
      </c>
      <c r="E4872" s="2">
        <f>VLOOKUP(A4872,Atual_15052023!$A$3:$A$5573,1,0)</f>
        <v>355310</v>
      </c>
    </row>
    <row r="4873" spans="1:5" x14ac:dyDescent="0.3">
      <c r="A4873" s="5">
        <v>355320</v>
      </c>
      <c r="B4873" s="5" t="s">
        <v>4394</v>
      </c>
      <c r="C4873" s="5" t="s">
        <v>4298</v>
      </c>
      <c r="D4873" s="5" t="s">
        <v>4985</v>
      </c>
      <c r="E4873" s="2">
        <f>VLOOKUP(A4873,Atual_15052023!$A$3:$A$5573,1,0)</f>
        <v>355320</v>
      </c>
    </row>
    <row r="4874" spans="1:5" x14ac:dyDescent="0.3">
      <c r="A4874" s="5">
        <v>355365</v>
      </c>
      <c r="B4874" s="5" t="s">
        <v>4394</v>
      </c>
      <c r="C4874" s="5" t="s">
        <v>4298</v>
      </c>
      <c r="D4874" s="5" t="s">
        <v>10337</v>
      </c>
      <c r="E4874" s="2">
        <f>VLOOKUP(A4874,Atual_15052023!$A$3:$A$5573,1,0)</f>
        <v>355365</v>
      </c>
    </row>
    <row r="4875" spans="1:5" x14ac:dyDescent="0.3">
      <c r="A4875" s="5">
        <v>355440</v>
      </c>
      <c r="B4875" s="5" t="s">
        <v>4394</v>
      </c>
      <c r="C4875" s="5" t="s">
        <v>4298</v>
      </c>
      <c r="D4875" s="5" t="s">
        <v>2881</v>
      </c>
      <c r="E4875" s="2">
        <f>VLOOKUP(A4875,Atual_15052023!$A$3:$A$5573,1,0)</f>
        <v>355440</v>
      </c>
    </row>
    <row r="4876" spans="1:5" x14ac:dyDescent="0.3">
      <c r="A4876" s="5">
        <v>355680</v>
      </c>
      <c r="B4876" s="5" t="s">
        <v>4394</v>
      </c>
      <c r="C4876" s="5" t="s">
        <v>4298</v>
      </c>
      <c r="D4876" s="5" t="s">
        <v>1367</v>
      </c>
      <c r="E4876" s="2">
        <f>VLOOKUP(A4876,Atual_15052023!$A$3:$A$5573,1,0)</f>
        <v>355680</v>
      </c>
    </row>
    <row r="4877" spans="1:5" x14ac:dyDescent="0.3">
      <c r="A4877" s="5">
        <v>355690</v>
      </c>
      <c r="B4877" s="5" t="s">
        <v>4394</v>
      </c>
      <c r="C4877" s="5" t="s">
        <v>4298</v>
      </c>
      <c r="D4877" s="5" t="s">
        <v>7367</v>
      </c>
      <c r="E4877" s="2">
        <f>VLOOKUP(A4877,Atual_15052023!$A$3:$A$5573,1,0)</f>
        <v>355690</v>
      </c>
    </row>
    <row r="4878" spans="1:5" x14ac:dyDescent="0.3">
      <c r="A4878" s="5">
        <v>350055</v>
      </c>
      <c r="B4878" s="5" t="s">
        <v>4394</v>
      </c>
      <c r="C4878" s="5" t="s">
        <v>9161</v>
      </c>
      <c r="D4878" s="5" t="s">
        <v>9019</v>
      </c>
      <c r="E4878" s="2">
        <f>VLOOKUP(A4878,Atual_15052023!$A$3:$A$5573,1,0)</f>
        <v>350055</v>
      </c>
    </row>
    <row r="4879" spans="1:5" x14ac:dyDescent="0.3">
      <c r="A4879" s="5">
        <v>350070</v>
      </c>
      <c r="B4879" s="5" t="s">
        <v>4394</v>
      </c>
      <c r="C4879" s="5" t="s">
        <v>9161</v>
      </c>
      <c r="D4879" s="5" t="s">
        <v>5111</v>
      </c>
      <c r="E4879" s="2">
        <f>VLOOKUP(A4879,Atual_15052023!$A$3:$A$5573,1,0)</f>
        <v>350070</v>
      </c>
    </row>
    <row r="4880" spans="1:5" x14ac:dyDescent="0.3">
      <c r="A4880" s="5">
        <v>350230</v>
      </c>
      <c r="B4880" s="5" t="s">
        <v>4394</v>
      </c>
      <c r="C4880" s="5" t="s">
        <v>9161</v>
      </c>
      <c r="D4880" s="5" t="s">
        <v>4983</v>
      </c>
      <c r="E4880" s="2">
        <f>VLOOKUP(A4880,Atual_15052023!$A$3:$A$5573,1,0)</f>
        <v>350230</v>
      </c>
    </row>
    <row r="4881" spans="1:5" x14ac:dyDescent="0.3">
      <c r="A4881" s="5">
        <v>350310</v>
      </c>
      <c r="B4881" s="5" t="s">
        <v>4394</v>
      </c>
      <c r="C4881" s="5" t="s">
        <v>9161</v>
      </c>
      <c r="D4881" s="5" t="s">
        <v>4511</v>
      </c>
      <c r="E4881" s="2">
        <f>VLOOKUP(A4881,Atual_15052023!$A$3:$A$5573,1,0)</f>
        <v>350310</v>
      </c>
    </row>
    <row r="4882" spans="1:5" x14ac:dyDescent="0.3">
      <c r="A4882" s="5">
        <v>350340</v>
      </c>
      <c r="B4882" s="5" t="s">
        <v>4394</v>
      </c>
      <c r="C4882" s="5" t="s">
        <v>9161</v>
      </c>
      <c r="D4882" s="5" t="s">
        <v>1769</v>
      </c>
      <c r="E4882" s="2">
        <f>VLOOKUP(A4882,Atual_15052023!$A$3:$A$5573,1,0)</f>
        <v>350340</v>
      </c>
    </row>
    <row r="4883" spans="1:5" x14ac:dyDescent="0.3">
      <c r="A4883" s="5">
        <v>350360</v>
      </c>
      <c r="B4883" s="5" t="s">
        <v>4394</v>
      </c>
      <c r="C4883" s="5" t="s">
        <v>9161</v>
      </c>
      <c r="D4883" s="5" t="s">
        <v>7551</v>
      </c>
      <c r="E4883" s="2">
        <f>VLOOKUP(A4883,Atual_15052023!$A$3:$A$5573,1,0)</f>
        <v>350360</v>
      </c>
    </row>
    <row r="4884" spans="1:5" x14ac:dyDescent="0.3">
      <c r="A4884" s="5">
        <v>350430</v>
      </c>
      <c r="B4884" s="5" t="s">
        <v>4394</v>
      </c>
      <c r="C4884" s="5" t="s">
        <v>9161</v>
      </c>
      <c r="D4884" s="5" t="s">
        <v>5409</v>
      </c>
      <c r="E4884" s="2">
        <f>VLOOKUP(A4884,Atual_15052023!$A$3:$A$5573,1,0)</f>
        <v>350430</v>
      </c>
    </row>
    <row r="4885" spans="1:5" x14ac:dyDescent="0.3">
      <c r="A4885" s="5">
        <v>350450</v>
      </c>
      <c r="B4885" s="5" t="s">
        <v>4394</v>
      </c>
      <c r="C4885" s="5" t="s">
        <v>9161</v>
      </c>
      <c r="D4885" s="5" t="s">
        <v>9949</v>
      </c>
      <c r="E4885" s="2">
        <f>VLOOKUP(A4885,Atual_15052023!$A$3:$A$5573,1,0)</f>
        <v>350450</v>
      </c>
    </row>
    <row r="4886" spans="1:5" x14ac:dyDescent="0.3">
      <c r="A4886" s="5">
        <v>350470</v>
      </c>
      <c r="B4886" s="5" t="s">
        <v>4394</v>
      </c>
      <c r="C4886" s="5" t="s">
        <v>9161</v>
      </c>
      <c r="D4886" s="5" t="s">
        <v>995</v>
      </c>
      <c r="E4886" s="2">
        <f>VLOOKUP(A4886,Atual_15052023!$A$3:$A$5573,1,0)</f>
        <v>350470</v>
      </c>
    </row>
    <row r="4887" spans="1:5" x14ac:dyDescent="0.3">
      <c r="A4887" s="5">
        <v>350500</v>
      </c>
      <c r="B4887" s="5" t="s">
        <v>4394</v>
      </c>
      <c r="C4887" s="5" t="s">
        <v>9161</v>
      </c>
      <c r="D4887" s="5" t="s">
        <v>545</v>
      </c>
      <c r="E4887" s="2">
        <f>VLOOKUP(A4887,Atual_15052023!$A$3:$A$5573,1,0)</f>
        <v>350500</v>
      </c>
    </row>
    <row r="4888" spans="1:5" x14ac:dyDescent="0.3">
      <c r="A4888" s="5">
        <v>350520</v>
      </c>
      <c r="B4888" s="5" t="s">
        <v>4394</v>
      </c>
      <c r="C4888" s="5" t="s">
        <v>9161</v>
      </c>
      <c r="D4888" s="5" t="s">
        <v>10752</v>
      </c>
      <c r="E4888" s="2">
        <f>VLOOKUP(A4888,Atual_15052023!$A$3:$A$5573,1,0)</f>
        <v>350520</v>
      </c>
    </row>
    <row r="4889" spans="1:5" x14ac:dyDescent="0.3">
      <c r="A4889" s="5">
        <v>350530</v>
      </c>
      <c r="B4889" s="5" t="s">
        <v>4394</v>
      </c>
      <c r="C4889" s="5" t="s">
        <v>9161</v>
      </c>
      <c r="D4889" s="5" t="s">
        <v>729</v>
      </c>
      <c r="E4889" s="2">
        <f>VLOOKUP(A4889,Atual_15052023!$A$3:$A$5573,1,0)</f>
        <v>350530</v>
      </c>
    </row>
    <row r="4890" spans="1:5" x14ac:dyDescent="0.3">
      <c r="A4890" s="5">
        <v>350600</v>
      </c>
      <c r="B4890" s="5" t="s">
        <v>4394</v>
      </c>
      <c r="C4890" s="5" t="s">
        <v>9161</v>
      </c>
      <c r="D4890" s="5" t="s">
        <v>9161</v>
      </c>
      <c r="E4890" s="2">
        <f>VLOOKUP(A4890,Atual_15052023!$A$3:$A$5573,1,0)</f>
        <v>350600</v>
      </c>
    </row>
    <row r="4891" spans="1:5" x14ac:dyDescent="0.3">
      <c r="A4891" s="5">
        <v>350680</v>
      </c>
      <c r="B4891" s="5" t="s">
        <v>4394</v>
      </c>
      <c r="C4891" s="5" t="s">
        <v>9161</v>
      </c>
      <c r="D4891" s="5" t="s">
        <v>10339</v>
      </c>
      <c r="E4891" s="2">
        <f>VLOOKUP(A4891,Atual_15052023!$A$3:$A$5573,1,0)</f>
        <v>350680</v>
      </c>
    </row>
    <row r="4892" spans="1:5" x14ac:dyDescent="0.3">
      <c r="A4892" s="5">
        <v>350690</v>
      </c>
      <c r="B4892" s="5" t="s">
        <v>4394</v>
      </c>
      <c r="C4892" s="5" t="s">
        <v>9161</v>
      </c>
      <c r="D4892" s="5" t="s">
        <v>6613</v>
      </c>
      <c r="E4892" s="2">
        <f>VLOOKUP(A4892,Atual_15052023!$A$3:$A$5573,1,0)</f>
        <v>350690</v>
      </c>
    </row>
    <row r="4893" spans="1:5" x14ac:dyDescent="0.3">
      <c r="A4893" s="5">
        <v>350730</v>
      </c>
      <c r="B4893" s="5" t="s">
        <v>4394</v>
      </c>
      <c r="C4893" s="5" t="s">
        <v>9161</v>
      </c>
      <c r="D4893" s="5" t="s">
        <v>9727</v>
      </c>
      <c r="E4893" s="2">
        <f>VLOOKUP(A4893,Atual_15052023!$A$3:$A$5573,1,0)</f>
        <v>350730</v>
      </c>
    </row>
    <row r="4894" spans="1:5" x14ac:dyDescent="0.3">
      <c r="A4894" s="5">
        <v>350745</v>
      </c>
      <c r="B4894" s="5" t="s">
        <v>4394</v>
      </c>
      <c r="C4894" s="5" t="s">
        <v>9161</v>
      </c>
      <c r="D4894" s="5" t="s">
        <v>7132</v>
      </c>
      <c r="E4894" s="2">
        <f>VLOOKUP(A4894,Atual_15052023!$A$3:$A$5573,1,0)</f>
        <v>350745</v>
      </c>
    </row>
    <row r="4895" spans="1:5" x14ac:dyDescent="0.3">
      <c r="A4895" s="5">
        <v>350750</v>
      </c>
      <c r="B4895" s="5" t="s">
        <v>4394</v>
      </c>
      <c r="C4895" s="5" t="s">
        <v>9161</v>
      </c>
      <c r="D4895" s="5" t="s">
        <v>9479</v>
      </c>
      <c r="E4895" s="2">
        <f>VLOOKUP(A4895,Atual_15052023!$A$3:$A$5573,1,0)</f>
        <v>350750</v>
      </c>
    </row>
    <row r="4896" spans="1:5" x14ac:dyDescent="0.3">
      <c r="A4896" s="5">
        <v>350790</v>
      </c>
      <c r="B4896" s="5" t="s">
        <v>4394</v>
      </c>
      <c r="C4896" s="5" t="s">
        <v>9161</v>
      </c>
      <c r="D4896" s="5" t="s">
        <v>2024</v>
      </c>
      <c r="E4896" s="2">
        <f>VLOOKUP(A4896,Atual_15052023!$A$3:$A$5573,1,0)</f>
        <v>350790</v>
      </c>
    </row>
    <row r="4897" spans="1:5" x14ac:dyDescent="0.3">
      <c r="A4897" s="5">
        <v>350830</v>
      </c>
      <c r="B4897" s="5" t="s">
        <v>4394</v>
      </c>
      <c r="C4897" s="5" t="s">
        <v>9161</v>
      </c>
      <c r="D4897" s="5" t="s">
        <v>8373</v>
      </c>
      <c r="E4897" s="2">
        <f>VLOOKUP(A4897,Atual_15052023!$A$3:$A$5573,1,0)</f>
        <v>350830</v>
      </c>
    </row>
    <row r="4898" spans="1:5" x14ac:dyDescent="0.3">
      <c r="A4898" s="5">
        <v>350880</v>
      </c>
      <c r="B4898" s="5" t="s">
        <v>4394</v>
      </c>
      <c r="C4898" s="5" t="s">
        <v>9161</v>
      </c>
      <c r="D4898" s="5" t="s">
        <v>8487</v>
      </c>
      <c r="E4898" s="2">
        <f>VLOOKUP(A4898,Atual_15052023!$A$3:$A$5573,1,0)</f>
        <v>350880</v>
      </c>
    </row>
    <row r="4899" spans="1:5" x14ac:dyDescent="0.3">
      <c r="A4899" s="5">
        <v>351140</v>
      </c>
      <c r="B4899" s="5" t="s">
        <v>4394</v>
      </c>
      <c r="C4899" s="5" t="s">
        <v>9161</v>
      </c>
      <c r="D4899" s="5" t="s">
        <v>1830</v>
      </c>
      <c r="E4899" s="2">
        <f>VLOOKUP(A4899,Atual_15052023!$A$3:$A$5573,1,0)</f>
        <v>351140</v>
      </c>
    </row>
    <row r="4900" spans="1:5" x14ac:dyDescent="0.3">
      <c r="A4900" s="5">
        <v>351230</v>
      </c>
      <c r="B4900" s="5" t="s">
        <v>4394</v>
      </c>
      <c r="C4900" s="5" t="s">
        <v>9161</v>
      </c>
      <c r="D4900" s="5" t="s">
        <v>9242</v>
      </c>
      <c r="E4900" s="2">
        <f>VLOOKUP(A4900,Atual_15052023!$A$3:$A$5573,1,0)</f>
        <v>351230</v>
      </c>
    </row>
    <row r="4901" spans="1:5" x14ac:dyDescent="0.3">
      <c r="A4901" s="5">
        <v>351260</v>
      </c>
      <c r="B4901" s="5" t="s">
        <v>4394</v>
      </c>
      <c r="C4901" s="5" t="s">
        <v>9161</v>
      </c>
      <c r="D4901" s="5" t="s">
        <v>7703</v>
      </c>
      <c r="E4901" s="2">
        <f>VLOOKUP(A4901,Atual_15052023!$A$3:$A$5573,1,0)</f>
        <v>351260</v>
      </c>
    </row>
    <row r="4902" spans="1:5" x14ac:dyDescent="0.3">
      <c r="A4902" s="5">
        <v>351410</v>
      </c>
      <c r="B4902" s="5" t="s">
        <v>4394</v>
      </c>
      <c r="C4902" s="5" t="s">
        <v>9161</v>
      </c>
      <c r="D4902" s="5" t="s">
        <v>10195</v>
      </c>
      <c r="E4902" s="2">
        <f>VLOOKUP(A4902,Atual_15052023!$A$3:$A$5573,1,0)</f>
        <v>351410</v>
      </c>
    </row>
    <row r="4903" spans="1:5" x14ac:dyDescent="0.3">
      <c r="A4903" s="5">
        <v>351450</v>
      </c>
      <c r="B4903" s="5" t="s">
        <v>4394</v>
      </c>
      <c r="C4903" s="5" t="s">
        <v>9161</v>
      </c>
      <c r="D4903" s="5" t="s">
        <v>9711</v>
      </c>
      <c r="E4903" s="2">
        <f>VLOOKUP(A4903,Atual_15052023!$A$3:$A$5573,1,0)</f>
        <v>351450</v>
      </c>
    </row>
    <row r="4904" spans="1:5" x14ac:dyDescent="0.3">
      <c r="A4904" s="5">
        <v>351540</v>
      </c>
      <c r="B4904" s="5" t="s">
        <v>4394</v>
      </c>
      <c r="C4904" s="5" t="s">
        <v>9161</v>
      </c>
      <c r="D4904" s="5" t="s">
        <v>3956</v>
      </c>
      <c r="E4904" s="2">
        <f>VLOOKUP(A4904,Atual_15052023!$A$3:$A$5573,1,0)</f>
        <v>351540</v>
      </c>
    </row>
    <row r="4905" spans="1:5" x14ac:dyDescent="0.3">
      <c r="A4905" s="5">
        <v>351700</v>
      </c>
      <c r="B4905" s="5" t="s">
        <v>4394</v>
      </c>
      <c r="C4905" s="5" t="s">
        <v>9161</v>
      </c>
      <c r="D4905" s="5" t="s">
        <v>8209</v>
      </c>
      <c r="E4905" s="2">
        <f>VLOOKUP(A4905,Atual_15052023!$A$3:$A$5573,1,0)</f>
        <v>351700</v>
      </c>
    </row>
    <row r="4906" spans="1:5" x14ac:dyDescent="0.3">
      <c r="A4906" s="5">
        <v>351720</v>
      </c>
      <c r="B4906" s="5" t="s">
        <v>4394</v>
      </c>
      <c r="C4906" s="5" t="s">
        <v>9161</v>
      </c>
      <c r="D4906" s="5" t="s">
        <v>61</v>
      </c>
      <c r="E4906" s="2">
        <f>VLOOKUP(A4906,Atual_15052023!$A$3:$A$5573,1,0)</f>
        <v>351720</v>
      </c>
    </row>
    <row r="4907" spans="1:5" x14ac:dyDescent="0.3">
      <c r="A4907" s="5">
        <v>351910</v>
      </c>
      <c r="B4907" s="5" t="s">
        <v>4394</v>
      </c>
      <c r="C4907" s="5" t="s">
        <v>9161</v>
      </c>
      <c r="D4907" s="5" t="s">
        <v>7504</v>
      </c>
      <c r="E4907" s="2">
        <f>VLOOKUP(A4907,Atual_15052023!$A$3:$A$5573,1,0)</f>
        <v>351910</v>
      </c>
    </row>
    <row r="4908" spans="1:5" x14ac:dyDescent="0.3">
      <c r="A4908" s="5">
        <v>351925</v>
      </c>
      <c r="B4908" s="5" t="s">
        <v>4394</v>
      </c>
      <c r="C4908" s="5" t="s">
        <v>9161</v>
      </c>
      <c r="D4908" s="5" t="s">
        <v>9866</v>
      </c>
      <c r="E4908" s="2">
        <f>VLOOKUP(A4908,Atual_15052023!$A$3:$A$5573,1,0)</f>
        <v>351925</v>
      </c>
    </row>
    <row r="4909" spans="1:5" x14ac:dyDescent="0.3">
      <c r="A4909" s="5">
        <v>352000</v>
      </c>
      <c r="B4909" s="5" t="s">
        <v>4394</v>
      </c>
      <c r="C4909" s="5" t="s">
        <v>9161</v>
      </c>
      <c r="D4909" s="5" t="s">
        <v>5502</v>
      </c>
      <c r="E4909" s="2">
        <f>VLOOKUP(A4909,Atual_15052023!$A$3:$A$5573,1,0)</f>
        <v>352000</v>
      </c>
    </row>
    <row r="4910" spans="1:5" x14ac:dyDescent="0.3">
      <c r="A4910" s="5">
        <v>352180</v>
      </c>
      <c r="B4910" s="5" t="s">
        <v>4394</v>
      </c>
      <c r="C4910" s="5" t="s">
        <v>9161</v>
      </c>
      <c r="D4910" s="5" t="s">
        <v>10951</v>
      </c>
      <c r="E4910" s="2">
        <f>VLOOKUP(A4910,Atual_15052023!$A$3:$A$5573,1,0)</f>
        <v>352180</v>
      </c>
    </row>
    <row r="4911" spans="1:5" x14ac:dyDescent="0.3">
      <c r="A4911" s="5">
        <v>352200</v>
      </c>
      <c r="B4911" s="5" t="s">
        <v>4394</v>
      </c>
      <c r="C4911" s="5" t="s">
        <v>9161</v>
      </c>
      <c r="D4911" s="5" t="s">
        <v>6712</v>
      </c>
      <c r="E4911" s="2">
        <f>VLOOKUP(A4911,Atual_15052023!$A$3:$A$5573,1,0)</f>
        <v>352200</v>
      </c>
    </row>
    <row r="4912" spans="1:5" x14ac:dyDescent="0.3">
      <c r="A4912" s="5">
        <v>352280</v>
      </c>
      <c r="B4912" s="5" t="s">
        <v>4394</v>
      </c>
      <c r="C4912" s="5" t="s">
        <v>9161</v>
      </c>
      <c r="D4912" s="5" t="s">
        <v>10732</v>
      </c>
      <c r="E4912" s="2">
        <f>VLOOKUP(A4912,Atual_15052023!$A$3:$A$5573,1,0)</f>
        <v>352280</v>
      </c>
    </row>
    <row r="4913" spans="1:5" x14ac:dyDescent="0.3">
      <c r="A4913" s="5">
        <v>352290</v>
      </c>
      <c r="B4913" s="5" t="s">
        <v>4394</v>
      </c>
      <c r="C4913" s="5" t="s">
        <v>9161</v>
      </c>
      <c r="D4913" s="5" t="s">
        <v>8054</v>
      </c>
      <c r="E4913" s="2">
        <f>VLOOKUP(A4913,Atual_15052023!$A$3:$A$5573,1,0)</f>
        <v>352290</v>
      </c>
    </row>
    <row r="4914" spans="1:5" x14ac:dyDescent="0.3">
      <c r="A4914" s="5">
        <v>352350</v>
      </c>
      <c r="B4914" s="5" t="s">
        <v>4394</v>
      </c>
      <c r="C4914" s="5" t="s">
        <v>9161</v>
      </c>
      <c r="D4914" s="5" t="s">
        <v>6568</v>
      </c>
      <c r="E4914" s="2">
        <f>VLOOKUP(A4914,Atual_15052023!$A$3:$A$5573,1,0)</f>
        <v>352350</v>
      </c>
    </row>
    <row r="4915" spans="1:5" x14ac:dyDescent="0.3">
      <c r="A4915" s="5">
        <v>352530</v>
      </c>
      <c r="B4915" s="5" t="s">
        <v>4394</v>
      </c>
      <c r="C4915" s="5" t="s">
        <v>9161</v>
      </c>
      <c r="D4915" s="5" t="s">
        <v>1420</v>
      </c>
      <c r="E4915" s="2">
        <f>VLOOKUP(A4915,Atual_15052023!$A$3:$A$5573,1,0)</f>
        <v>352530</v>
      </c>
    </row>
    <row r="4916" spans="1:5" x14ac:dyDescent="0.3">
      <c r="A4916" s="5">
        <v>352640</v>
      </c>
      <c r="B4916" s="5" t="s">
        <v>4394</v>
      </c>
      <c r="C4916" s="5" t="s">
        <v>9161</v>
      </c>
      <c r="D4916" s="5" t="s">
        <v>7204</v>
      </c>
      <c r="E4916" s="2">
        <f>VLOOKUP(A4916,Atual_15052023!$A$3:$A$5573,1,0)</f>
        <v>352640</v>
      </c>
    </row>
    <row r="4917" spans="1:5" x14ac:dyDescent="0.3">
      <c r="A4917" s="5">
        <v>352680</v>
      </c>
      <c r="B4917" s="5" t="s">
        <v>4394</v>
      </c>
      <c r="C4917" s="5" t="s">
        <v>9161</v>
      </c>
      <c r="D4917" s="5" t="s">
        <v>2711</v>
      </c>
      <c r="E4917" s="2">
        <f>VLOOKUP(A4917,Atual_15052023!$A$3:$A$5573,1,0)</f>
        <v>352680</v>
      </c>
    </row>
    <row r="4918" spans="1:5" x14ac:dyDescent="0.3">
      <c r="A4918" s="5">
        <v>352710</v>
      </c>
      <c r="B4918" s="5" t="s">
        <v>4394</v>
      </c>
      <c r="C4918" s="5" t="s">
        <v>9161</v>
      </c>
      <c r="D4918" s="5" t="s">
        <v>4505</v>
      </c>
      <c r="E4918" s="2">
        <f>VLOOKUP(A4918,Atual_15052023!$A$3:$A$5573,1,0)</f>
        <v>352710</v>
      </c>
    </row>
    <row r="4919" spans="1:5" x14ac:dyDescent="0.3">
      <c r="A4919" s="5">
        <v>352750</v>
      </c>
      <c r="B4919" s="5" t="s">
        <v>4394</v>
      </c>
      <c r="C4919" s="5" t="s">
        <v>9161</v>
      </c>
      <c r="D4919" s="5" t="s">
        <v>2896</v>
      </c>
      <c r="E4919" s="2">
        <f>VLOOKUP(A4919,Atual_15052023!$A$3:$A$5573,1,0)</f>
        <v>352750</v>
      </c>
    </row>
    <row r="4920" spans="1:5" x14ac:dyDescent="0.3">
      <c r="A4920" s="5">
        <v>352800</v>
      </c>
      <c r="B4920" s="5" t="s">
        <v>4394</v>
      </c>
      <c r="C4920" s="5" t="s">
        <v>9161</v>
      </c>
      <c r="D4920" s="5" t="s">
        <v>4632</v>
      </c>
      <c r="E4920" s="2">
        <f>VLOOKUP(A4920,Atual_15052023!$A$3:$A$5573,1,0)</f>
        <v>352800</v>
      </c>
    </row>
    <row r="4921" spans="1:5" x14ac:dyDescent="0.3">
      <c r="A4921" s="5">
        <v>352860</v>
      </c>
      <c r="B4921" s="5" t="s">
        <v>4394</v>
      </c>
      <c r="C4921" s="5" t="s">
        <v>9161</v>
      </c>
      <c r="D4921" s="5" t="s">
        <v>6165</v>
      </c>
      <c r="E4921" s="2">
        <f>VLOOKUP(A4921,Atual_15052023!$A$3:$A$5573,1,0)</f>
        <v>352860</v>
      </c>
    </row>
    <row r="4922" spans="1:5" x14ac:dyDescent="0.3">
      <c r="A4922" s="5">
        <v>352980</v>
      </c>
      <c r="B4922" s="5" t="s">
        <v>4394</v>
      </c>
      <c r="C4922" s="5" t="s">
        <v>9161</v>
      </c>
      <c r="D4922" s="5" t="s">
        <v>6435</v>
      </c>
      <c r="E4922" s="2">
        <f>VLOOKUP(A4922,Atual_15052023!$A$3:$A$5573,1,0)</f>
        <v>352980</v>
      </c>
    </row>
    <row r="4923" spans="1:5" x14ac:dyDescent="0.3">
      <c r="A4923" s="5">
        <v>353580</v>
      </c>
      <c r="B4923" s="5" t="s">
        <v>4394</v>
      </c>
      <c r="C4923" s="5" t="s">
        <v>9161</v>
      </c>
      <c r="D4923" s="5" t="s">
        <v>1311</v>
      </c>
      <c r="E4923" s="2">
        <f>VLOOKUP(A4923,Atual_15052023!$A$3:$A$5573,1,0)</f>
        <v>353580</v>
      </c>
    </row>
    <row r="4924" spans="1:5" x14ac:dyDescent="0.3">
      <c r="A4924" s="5">
        <v>353610</v>
      </c>
      <c r="B4924" s="5" t="s">
        <v>4394</v>
      </c>
      <c r="C4924" s="5" t="s">
        <v>9161</v>
      </c>
      <c r="D4924" s="5" t="s">
        <v>5765</v>
      </c>
      <c r="E4924" s="2">
        <f>VLOOKUP(A4924,Atual_15052023!$A$3:$A$5573,1,0)</f>
        <v>353610</v>
      </c>
    </row>
    <row r="4925" spans="1:5" x14ac:dyDescent="0.3">
      <c r="A4925" s="5">
        <v>353657</v>
      </c>
      <c r="B4925" s="5" t="s">
        <v>4394</v>
      </c>
      <c r="C4925" s="5" t="s">
        <v>9161</v>
      </c>
      <c r="D4925" s="5" t="s">
        <v>10814</v>
      </c>
      <c r="E4925" s="2">
        <f>VLOOKUP(A4925,Atual_15052023!$A$3:$A$5573,1,0)</f>
        <v>353657</v>
      </c>
    </row>
    <row r="4926" spans="1:5" x14ac:dyDescent="0.3">
      <c r="A4926" s="5">
        <v>353670</v>
      </c>
      <c r="B4926" s="5" t="s">
        <v>4394</v>
      </c>
      <c r="C4926" s="5" t="s">
        <v>9161</v>
      </c>
      <c r="D4926" s="5" t="s">
        <v>7985</v>
      </c>
      <c r="E4926" s="2">
        <f>VLOOKUP(A4926,Atual_15052023!$A$3:$A$5573,1,0)</f>
        <v>353670</v>
      </c>
    </row>
    <row r="4927" spans="1:5" x14ac:dyDescent="0.3">
      <c r="A4927" s="5">
        <v>353750</v>
      </c>
      <c r="B4927" s="5" t="s">
        <v>4394</v>
      </c>
      <c r="C4927" s="5" t="s">
        <v>9161</v>
      </c>
      <c r="D4927" s="5" t="s">
        <v>2281</v>
      </c>
      <c r="E4927" s="2">
        <f>VLOOKUP(A4927,Atual_15052023!$A$3:$A$5573,1,0)</f>
        <v>353750</v>
      </c>
    </row>
    <row r="4928" spans="1:5" x14ac:dyDescent="0.3">
      <c r="A4928" s="5">
        <v>353880</v>
      </c>
      <c r="B4928" s="5" t="s">
        <v>4394</v>
      </c>
      <c r="C4928" s="5" t="s">
        <v>9161</v>
      </c>
      <c r="D4928" s="5" t="s">
        <v>407</v>
      </c>
      <c r="E4928" s="2">
        <f>VLOOKUP(A4928,Atual_15052023!$A$3:$A$5573,1,0)</f>
        <v>353880</v>
      </c>
    </row>
    <row r="4929" spans="1:5" x14ac:dyDescent="0.3">
      <c r="A4929" s="5">
        <v>353890</v>
      </c>
      <c r="B4929" s="5" t="s">
        <v>4394</v>
      </c>
      <c r="C4929" s="5" t="s">
        <v>9161</v>
      </c>
      <c r="D4929" s="5" t="s">
        <v>10356</v>
      </c>
      <c r="E4929" s="2">
        <f>VLOOKUP(A4929,Atual_15052023!$A$3:$A$5573,1,0)</f>
        <v>353890</v>
      </c>
    </row>
    <row r="4930" spans="1:5" x14ac:dyDescent="0.3">
      <c r="A4930" s="5">
        <v>353940</v>
      </c>
      <c r="B4930" s="5" t="s">
        <v>4394</v>
      </c>
      <c r="C4930" s="5" t="s">
        <v>9161</v>
      </c>
      <c r="D4930" s="5" t="s">
        <v>4940</v>
      </c>
      <c r="E4930" s="2">
        <f>VLOOKUP(A4930,Atual_15052023!$A$3:$A$5573,1,0)</f>
        <v>353940</v>
      </c>
    </row>
    <row r="4931" spans="1:5" x14ac:dyDescent="0.3">
      <c r="A4931" s="5">
        <v>354010</v>
      </c>
      <c r="B4931" s="5" t="s">
        <v>4394</v>
      </c>
      <c r="C4931" s="5" t="s">
        <v>9161</v>
      </c>
      <c r="D4931" s="5" t="s">
        <v>5678</v>
      </c>
      <c r="E4931" s="2">
        <f>VLOOKUP(A4931,Atual_15052023!$A$3:$A$5573,1,0)</f>
        <v>354010</v>
      </c>
    </row>
    <row r="4932" spans="1:5" x14ac:dyDescent="0.3">
      <c r="A4932" s="5">
        <v>354050</v>
      </c>
      <c r="B4932" s="5" t="s">
        <v>4394</v>
      </c>
      <c r="C4932" s="5" t="s">
        <v>9161</v>
      </c>
      <c r="D4932" s="5" t="s">
        <v>7344</v>
      </c>
      <c r="E4932" s="2">
        <f>VLOOKUP(A4932,Atual_15052023!$A$3:$A$5573,1,0)</f>
        <v>354050</v>
      </c>
    </row>
    <row r="4933" spans="1:5" x14ac:dyDescent="0.3">
      <c r="A4933" s="5">
        <v>354105</v>
      </c>
      <c r="B4933" s="5" t="s">
        <v>4394</v>
      </c>
      <c r="C4933" s="5" t="s">
        <v>9161</v>
      </c>
      <c r="D4933" s="5" t="s">
        <v>1229</v>
      </c>
      <c r="E4933" s="2">
        <f>VLOOKUP(A4933,Atual_15052023!$A$3:$A$5573,1,0)</f>
        <v>354105</v>
      </c>
    </row>
    <row r="4934" spans="1:5" x14ac:dyDescent="0.3">
      <c r="A4934" s="5">
        <v>354110</v>
      </c>
      <c r="B4934" s="5" t="s">
        <v>4394</v>
      </c>
      <c r="C4934" s="5" t="s">
        <v>9161</v>
      </c>
      <c r="D4934" s="5" t="s">
        <v>294</v>
      </c>
      <c r="E4934" s="2">
        <f>VLOOKUP(A4934,Atual_15052023!$A$3:$A$5573,1,0)</f>
        <v>354110</v>
      </c>
    </row>
    <row r="4935" spans="1:5" x14ac:dyDescent="0.3">
      <c r="A4935" s="5">
        <v>354160</v>
      </c>
      <c r="B4935" s="5" t="s">
        <v>4394</v>
      </c>
      <c r="C4935" s="5" t="s">
        <v>9161</v>
      </c>
      <c r="D4935" s="5" t="s">
        <v>9892</v>
      </c>
      <c r="E4935" s="2">
        <f>VLOOKUP(A4935,Atual_15052023!$A$3:$A$5573,1,0)</f>
        <v>354160</v>
      </c>
    </row>
    <row r="4936" spans="1:5" x14ac:dyDescent="0.3">
      <c r="A4936" s="5">
        <v>354250</v>
      </c>
      <c r="B4936" s="5" t="s">
        <v>4394</v>
      </c>
      <c r="C4936" s="5" t="s">
        <v>9161</v>
      </c>
      <c r="D4936" s="5" t="s">
        <v>5909</v>
      </c>
      <c r="E4936" s="2">
        <f>VLOOKUP(A4936,Atual_15052023!$A$3:$A$5573,1,0)</f>
        <v>354250</v>
      </c>
    </row>
    <row r="4937" spans="1:5" x14ac:dyDescent="0.3">
      <c r="A4937" s="5">
        <v>354460</v>
      </c>
      <c r="B4937" s="5" t="s">
        <v>4394</v>
      </c>
      <c r="C4937" s="5" t="s">
        <v>9161</v>
      </c>
      <c r="D4937" s="5" t="s">
        <v>2851</v>
      </c>
      <c r="E4937" s="2">
        <f>VLOOKUP(A4937,Atual_15052023!$A$3:$A$5573,1,0)</f>
        <v>354460</v>
      </c>
    </row>
    <row r="4938" spans="1:5" x14ac:dyDescent="0.3">
      <c r="A4938" s="5">
        <v>355010</v>
      </c>
      <c r="B4938" s="5" t="s">
        <v>4394</v>
      </c>
      <c r="C4938" s="5" t="s">
        <v>9161</v>
      </c>
      <c r="D4938" s="5" t="s">
        <v>2265</v>
      </c>
      <c r="E4938" s="2">
        <f>VLOOKUP(A4938,Atual_15052023!$A$3:$A$5573,1,0)</f>
        <v>355010</v>
      </c>
    </row>
    <row r="4939" spans="1:5" x14ac:dyDescent="0.3">
      <c r="A4939" s="5">
        <v>355120</v>
      </c>
      <c r="B4939" s="5" t="s">
        <v>4394</v>
      </c>
      <c r="C4939" s="5" t="s">
        <v>9161</v>
      </c>
      <c r="D4939" s="5" t="s">
        <v>3383</v>
      </c>
      <c r="E4939" s="2">
        <f>VLOOKUP(A4939,Atual_15052023!$A$3:$A$5573,1,0)</f>
        <v>355120</v>
      </c>
    </row>
    <row r="4940" spans="1:5" x14ac:dyDescent="0.3">
      <c r="A4940" s="5">
        <v>355300</v>
      </c>
      <c r="B4940" s="5" t="s">
        <v>4394</v>
      </c>
      <c r="C4940" s="5" t="s">
        <v>9161</v>
      </c>
      <c r="D4940" s="5" t="s">
        <v>4366</v>
      </c>
      <c r="E4940" s="2">
        <f>VLOOKUP(A4940,Atual_15052023!$A$3:$A$5573,1,0)</f>
        <v>355300</v>
      </c>
    </row>
    <row r="4941" spans="1:5" x14ac:dyDescent="0.3">
      <c r="A4941" s="5">
        <v>355380</v>
      </c>
      <c r="B4941" s="5" t="s">
        <v>4394</v>
      </c>
      <c r="C4941" s="5" t="s">
        <v>9161</v>
      </c>
      <c r="D4941" s="5" t="s">
        <v>7275</v>
      </c>
      <c r="E4941" s="2">
        <f>VLOOKUP(A4941,Atual_15052023!$A$3:$A$5573,1,0)</f>
        <v>355380</v>
      </c>
    </row>
    <row r="4942" spans="1:5" x14ac:dyDescent="0.3">
      <c r="A4942" s="5">
        <v>355420</v>
      </c>
      <c r="B4942" s="5" t="s">
        <v>4394</v>
      </c>
      <c r="C4942" s="5" t="s">
        <v>9161</v>
      </c>
      <c r="D4942" s="5" t="s">
        <v>3082</v>
      </c>
      <c r="E4942" s="2">
        <f>VLOOKUP(A4942,Atual_15052023!$A$3:$A$5573,1,0)</f>
        <v>355420</v>
      </c>
    </row>
    <row r="4943" spans="1:5" x14ac:dyDescent="0.3">
      <c r="A4943" s="5">
        <v>355465</v>
      </c>
      <c r="B4943" s="5" t="s">
        <v>4394</v>
      </c>
      <c r="C4943" s="5" t="s">
        <v>9161</v>
      </c>
      <c r="D4943" s="5" t="s">
        <v>6448</v>
      </c>
      <c r="E4943" s="2">
        <f>VLOOKUP(A4943,Atual_15052023!$A$3:$A$5573,1,0)</f>
        <v>355465</v>
      </c>
    </row>
    <row r="4944" spans="1:5" x14ac:dyDescent="0.3">
      <c r="A4944" s="5">
        <v>355470</v>
      </c>
      <c r="B4944" s="5" t="s">
        <v>4394</v>
      </c>
      <c r="C4944" s="5" t="s">
        <v>9161</v>
      </c>
      <c r="D4944" s="5" t="s">
        <v>47</v>
      </c>
      <c r="E4944" s="2">
        <f>VLOOKUP(A4944,Atual_15052023!$A$3:$A$5573,1,0)</f>
        <v>355470</v>
      </c>
    </row>
    <row r="4945" spans="1:5" x14ac:dyDescent="0.3">
      <c r="A4945" s="5">
        <v>355590</v>
      </c>
      <c r="B4945" s="5" t="s">
        <v>4394</v>
      </c>
      <c r="C4945" s="5" t="s">
        <v>9161</v>
      </c>
      <c r="D4945" s="5" t="s">
        <v>4976</v>
      </c>
      <c r="E4945" s="2">
        <f>VLOOKUP(A4945,Atual_15052023!$A$3:$A$5573,1,0)</f>
        <v>355590</v>
      </c>
    </row>
    <row r="4946" spans="1:5" x14ac:dyDescent="0.3">
      <c r="A4946" s="5">
        <v>350050</v>
      </c>
      <c r="B4946" s="5" t="s">
        <v>4394</v>
      </c>
      <c r="C4946" s="5" t="s">
        <v>2936</v>
      </c>
      <c r="D4946" s="5" t="s">
        <v>968</v>
      </c>
      <c r="E4946" s="2">
        <f>VLOOKUP(A4946,Atual_15052023!$A$3:$A$5573,1,0)</f>
        <v>350050</v>
      </c>
    </row>
    <row r="4947" spans="1:5" x14ac:dyDescent="0.3">
      <c r="A4947" s="5">
        <v>350160</v>
      </c>
      <c r="B4947" s="5" t="s">
        <v>4394</v>
      </c>
      <c r="C4947" s="5" t="s">
        <v>2936</v>
      </c>
      <c r="D4947" s="5" t="s">
        <v>9370</v>
      </c>
      <c r="E4947" s="2">
        <f>VLOOKUP(A4947,Atual_15052023!$A$3:$A$5573,1,0)</f>
        <v>350160</v>
      </c>
    </row>
    <row r="4948" spans="1:5" x14ac:dyDescent="0.3">
      <c r="A4948" s="5">
        <v>350190</v>
      </c>
      <c r="B4948" s="5" t="s">
        <v>4394</v>
      </c>
      <c r="C4948" s="5" t="s">
        <v>2936</v>
      </c>
      <c r="D4948" s="5" t="s">
        <v>4206</v>
      </c>
      <c r="E4948" s="2">
        <f>VLOOKUP(A4948,Atual_15052023!$A$3:$A$5573,1,0)</f>
        <v>350190</v>
      </c>
    </row>
    <row r="4949" spans="1:5" x14ac:dyDescent="0.3">
      <c r="A4949" s="5">
        <v>350380</v>
      </c>
      <c r="B4949" s="5" t="s">
        <v>4394</v>
      </c>
      <c r="C4949" s="5" t="s">
        <v>2936</v>
      </c>
      <c r="D4949" s="5" t="s">
        <v>10051</v>
      </c>
      <c r="E4949" s="2">
        <f>VLOOKUP(A4949,Atual_15052023!$A$3:$A$5573,1,0)</f>
        <v>350380</v>
      </c>
    </row>
    <row r="4950" spans="1:5" x14ac:dyDescent="0.3">
      <c r="A4950" s="5">
        <v>350410</v>
      </c>
      <c r="B4950" s="5" t="s">
        <v>4394</v>
      </c>
      <c r="C4950" s="5" t="s">
        <v>2936</v>
      </c>
      <c r="D4950" s="5" t="s">
        <v>1077</v>
      </c>
      <c r="E4950" s="2">
        <f>VLOOKUP(A4950,Atual_15052023!$A$3:$A$5573,1,0)</f>
        <v>350410</v>
      </c>
    </row>
    <row r="4951" spans="1:5" x14ac:dyDescent="0.3">
      <c r="A4951" s="5">
        <v>350710</v>
      </c>
      <c r="B4951" s="5" t="s">
        <v>4394</v>
      </c>
      <c r="C4951" s="5" t="s">
        <v>2936</v>
      </c>
      <c r="D4951" s="5" t="s">
        <v>5608</v>
      </c>
      <c r="E4951" s="2">
        <f>VLOOKUP(A4951,Atual_15052023!$A$3:$A$5573,1,0)</f>
        <v>350710</v>
      </c>
    </row>
    <row r="4952" spans="1:5" x14ac:dyDescent="0.3">
      <c r="A4952" s="5">
        <v>350760</v>
      </c>
      <c r="B4952" s="5" t="s">
        <v>4394</v>
      </c>
      <c r="C4952" s="5" t="s">
        <v>2936</v>
      </c>
      <c r="D4952" s="5" t="s">
        <v>10804</v>
      </c>
      <c r="E4952" s="2">
        <f>VLOOKUP(A4952,Atual_15052023!$A$3:$A$5573,1,0)</f>
        <v>350760</v>
      </c>
    </row>
    <row r="4953" spans="1:5" x14ac:dyDescent="0.3">
      <c r="A4953" s="5">
        <v>350840</v>
      </c>
      <c r="B4953" s="5" t="s">
        <v>4394</v>
      </c>
      <c r="C4953" s="5" t="s">
        <v>2936</v>
      </c>
      <c r="D4953" s="5" t="s">
        <v>8370</v>
      </c>
      <c r="E4953" s="2">
        <f>VLOOKUP(A4953,Atual_15052023!$A$3:$A$5573,1,0)</f>
        <v>350840</v>
      </c>
    </row>
    <row r="4954" spans="1:5" x14ac:dyDescent="0.3">
      <c r="A4954" s="5">
        <v>350950</v>
      </c>
      <c r="B4954" s="5" t="s">
        <v>4394</v>
      </c>
      <c r="C4954" s="5" t="s">
        <v>2936</v>
      </c>
      <c r="D4954" s="5" t="s">
        <v>2936</v>
      </c>
      <c r="E4954" s="2">
        <f>VLOOKUP(A4954,Atual_15052023!$A$3:$A$5573,1,0)</f>
        <v>350950</v>
      </c>
    </row>
    <row r="4955" spans="1:5" x14ac:dyDescent="0.3">
      <c r="A4955" s="5">
        <v>350960</v>
      </c>
      <c r="B4955" s="5" t="s">
        <v>4394</v>
      </c>
      <c r="C4955" s="5" t="s">
        <v>2936</v>
      </c>
      <c r="D4955" s="5" t="s">
        <v>972</v>
      </c>
      <c r="E4955" s="2">
        <f>VLOOKUP(A4955,Atual_15052023!$A$3:$A$5573,1,0)</f>
        <v>350960</v>
      </c>
    </row>
    <row r="4956" spans="1:5" x14ac:dyDescent="0.3">
      <c r="A4956" s="5">
        <v>351280</v>
      </c>
      <c r="B4956" s="5" t="s">
        <v>4394</v>
      </c>
      <c r="C4956" s="5" t="s">
        <v>2936</v>
      </c>
      <c r="D4956" s="5" t="s">
        <v>355</v>
      </c>
      <c r="E4956" s="2">
        <f>VLOOKUP(A4956,Atual_15052023!$A$3:$A$5573,1,0)</f>
        <v>351280</v>
      </c>
    </row>
    <row r="4957" spans="1:5" x14ac:dyDescent="0.3">
      <c r="A4957" s="5">
        <v>351905</v>
      </c>
      <c r="B4957" s="5" t="s">
        <v>4394</v>
      </c>
      <c r="C4957" s="5" t="s">
        <v>2936</v>
      </c>
      <c r="D4957" s="5" t="s">
        <v>2363</v>
      </c>
      <c r="E4957" s="2">
        <f>VLOOKUP(A4957,Atual_15052023!$A$3:$A$5573,1,0)</f>
        <v>351905</v>
      </c>
    </row>
    <row r="4958" spans="1:5" x14ac:dyDescent="0.3">
      <c r="A4958" s="5">
        <v>351907</v>
      </c>
      <c r="B4958" s="5" t="s">
        <v>4394</v>
      </c>
      <c r="C4958" s="5" t="s">
        <v>2936</v>
      </c>
      <c r="D4958" s="5" t="s">
        <v>163</v>
      </c>
      <c r="E4958" s="2">
        <f>VLOOKUP(A4958,Atual_15052023!$A$3:$A$5573,1,0)</f>
        <v>351907</v>
      </c>
    </row>
    <row r="4959" spans="1:5" x14ac:dyDescent="0.3">
      <c r="A4959" s="5">
        <v>352050</v>
      </c>
      <c r="B4959" s="5" t="s">
        <v>4394</v>
      </c>
      <c r="C4959" s="5" t="s">
        <v>2936</v>
      </c>
      <c r="D4959" s="5" t="s">
        <v>2240</v>
      </c>
      <c r="E4959" s="2">
        <f>VLOOKUP(A4959,Atual_15052023!$A$3:$A$5573,1,0)</f>
        <v>352050</v>
      </c>
    </row>
    <row r="4960" spans="1:5" x14ac:dyDescent="0.3">
      <c r="A4960" s="5">
        <v>352340</v>
      </c>
      <c r="B4960" s="5" t="s">
        <v>4394</v>
      </c>
      <c r="C4960" s="5" t="s">
        <v>2936</v>
      </c>
      <c r="D4960" s="5" t="s">
        <v>6275</v>
      </c>
      <c r="E4960" s="2">
        <f>VLOOKUP(A4960,Atual_15052023!$A$3:$A$5573,1,0)</f>
        <v>352340</v>
      </c>
    </row>
    <row r="4961" spans="1:5" x14ac:dyDescent="0.3">
      <c r="A4961" s="5">
        <v>352400</v>
      </c>
      <c r="B4961" s="5" t="s">
        <v>4394</v>
      </c>
      <c r="C4961" s="5" t="s">
        <v>2936</v>
      </c>
      <c r="D4961" s="5" t="s">
        <v>7442</v>
      </c>
      <c r="E4961" s="2">
        <f>VLOOKUP(A4961,Atual_15052023!$A$3:$A$5573,1,0)</f>
        <v>352400</v>
      </c>
    </row>
    <row r="4962" spans="1:5" x14ac:dyDescent="0.3">
      <c r="A4962" s="5">
        <v>352470</v>
      </c>
      <c r="B4962" s="5" t="s">
        <v>4394</v>
      </c>
      <c r="C4962" s="5" t="s">
        <v>2936</v>
      </c>
      <c r="D4962" s="5" t="s">
        <v>791</v>
      </c>
      <c r="E4962" s="2">
        <f>VLOOKUP(A4962,Atual_15052023!$A$3:$A$5573,1,0)</f>
        <v>352470</v>
      </c>
    </row>
    <row r="4963" spans="1:5" x14ac:dyDescent="0.3">
      <c r="A4963" s="5">
        <v>352520</v>
      </c>
      <c r="B4963" s="5" t="s">
        <v>4394</v>
      </c>
      <c r="C4963" s="5" t="s">
        <v>2936</v>
      </c>
      <c r="D4963" s="5" t="s">
        <v>6049</v>
      </c>
      <c r="E4963" s="2">
        <f>VLOOKUP(A4963,Atual_15052023!$A$3:$A$5573,1,0)</f>
        <v>352520</v>
      </c>
    </row>
    <row r="4964" spans="1:5" x14ac:dyDescent="0.3">
      <c r="A4964" s="5">
        <v>352550</v>
      </c>
      <c r="B4964" s="5" t="s">
        <v>4394</v>
      </c>
      <c r="C4964" s="5" t="s">
        <v>2936</v>
      </c>
      <c r="D4964" s="5" t="s">
        <v>403</v>
      </c>
      <c r="E4964" s="2">
        <f>VLOOKUP(A4964,Atual_15052023!$A$3:$A$5573,1,0)</f>
        <v>352550</v>
      </c>
    </row>
    <row r="4965" spans="1:5" x14ac:dyDescent="0.3">
      <c r="A4965" s="5">
        <v>352590</v>
      </c>
      <c r="B4965" s="5" t="s">
        <v>4394</v>
      </c>
      <c r="C4965" s="5" t="s">
        <v>2936</v>
      </c>
      <c r="D4965" s="5" t="s">
        <v>2164</v>
      </c>
      <c r="E4965" s="2">
        <f>VLOOKUP(A4965,Atual_15052023!$A$3:$A$5573,1,0)</f>
        <v>352590</v>
      </c>
    </row>
    <row r="4966" spans="1:5" x14ac:dyDescent="0.3">
      <c r="A4966" s="5">
        <v>352700</v>
      </c>
      <c r="B4966" s="5" t="s">
        <v>4394</v>
      </c>
      <c r="C4966" s="5" t="s">
        <v>2936</v>
      </c>
      <c r="D4966" s="5" t="s">
        <v>9088</v>
      </c>
      <c r="E4966" s="2">
        <f>VLOOKUP(A4966,Atual_15052023!$A$3:$A$5573,1,0)</f>
        <v>352700</v>
      </c>
    </row>
    <row r="4967" spans="1:5" x14ac:dyDescent="0.3">
      <c r="A4967" s="5">
        <v>352730</v>
      </c>
      <c r="B4967" s="5" t="s">
        <v>4394</v>
      </c>
      <c r="C4967" s="5" t="s">
        <v>2936</v>
      </c>
      <c r="D4967" s="5" t="s">
        <v>86</v>
      </c>
      <c r="E4967" s="2">
        <f>VLOOKUP(A4967,Atual_15052023!$A$3:$A$5573,1,0)</f>
        <v>352730</v>
      </c>
    </row>
    <row r="4968" spans="1:5" x14ac:dyDescent="0.3">
      <c r="A4968" s="5">
        <v>353120</v>
      </c>
      <c r="B4968" s="5" t="s">
        <v>4394</v>
      </c>
      <c r="C4968" s="5" t="s">
        <v>2936</v>
      </c>
      <c r="D4968" s="5" t="s">
        <v>472</v>
      </c>
      <c r="E4968" s="2">
        <f>VLOOKUP(A4968,Atual_15052023!$A$3:$A$5573,1,0)</f>
        <v>353120</v>
      </c>
    </row>
    <row r="4969" spans="1:5" x14ac:dyDescent="0.3">
      <c r="A4969" s="5">
        <v>353180</v>
      </c>
      <c r="B4969" s="5" t="s">
        <v>4394</v>
      </c>
      <c r="C4969" s="5" t="s">
        <v>2936</v>
      </c>
      <c r="D4969" s="5" t="s">
        <v>6423</v>
      </c>
      <c r="E4969" s="2">
        <f>VLOOKUP(A4969,Atual_15052023!$A$3:$A$5573,1,0)</f>
        <v>353180</v>
      </c>
    </row>
    <row r="4970" spans="1:5" x14ac:dyDescent="0.3">
      <c r="A4970" s="5">
        <v>353200</v>
      </c>
      <c r="B4970" s="5" t="s">
        <v>4394</v>
      </c>
      <c r="C4970" s="5" t="s">
        <v>2936</v>
      </c>
      <c r="D4970" s="5" t="s">
        <v>531</v>
      </c>
      <c r="E4970" s="2">
        <f>VLOOKUP(A4970,Atual_15052023!$A$3:$A$5573,1,0)</f>
        <v>353200</v>
      </c>
    </row>
    <row r="4971" spans="1:5" x14ac:dyDescent="0.3">
      <c r="A4971" s="5">
        <v>353240</v>
      </c>
      <c r="B4971" s="5" t="s">
        <v>4394</v>
      </c>
      <c r="C4971" s="5" t="s">
        <v>2936</v>
      </c>
      <c r="D4971" s="5" t="s">
        <v>7967</v>
      </c>
      <c r="E4971" s="2">
        <f>VLOOKUP(A4971,Atual_15052023!$A$3:$A$5573,1,0)</f>
        <v>353240</v>
      </c>
    </row>
    <row r="4972" spans="1:5" x14ac:dyDescent="0.3">
      <c r="A4972" s="5">
        <v>353340</v>
      </c>
      <c r="B4972" s="5" t="s">
        <v>4394</v>
      </c>
      <c r="C4972" s="5" t="s">
        <v>2936</v>
      </c>
      <c r="D4972" s="5" t="s">
        <v>1017</v>
      </c>
      <c r="E4972" s="2">
        <f>VLOOKUP(A4972,Atual_15052023!$A$3:$A$5573,1,0)</f>
        <v>353340</v>
      </c>
    </row>
    <row r="4973" spans="1:5" x14ac:dyDescent="0.3">
      <c r="A4973" s="5">
        <v>353650</v>
      </c>
      <c r="B4973" s="5" t="s">
        <v>4394</v>
      </c>
      <c r="C4973" s="5" t="s">
        <v>2936</v>
      </c>
      <c r="D4973" s="5" t="s">
        <v>9112</v>
      </c>
      <c r="E4973" s="2">
        <f>VLOOKUP(A4973,Atual_15052023!$A$3:$A$5573,1,0)</f>
        <v>353650</v>
      </c>
    </row>
    <row r="4974" spans="1:5" x14ac:dyDescent="0.3">
      <c r="A4974" s="5">
        <v>353680</v>
      </c>
      <c r="B4974" s="5" t="s">
        <v>4394</v>
      </c>
      <c r="C4974" s="5" t="s">
        <v>2936</v>
      </c>
      <c r="D4974" s="5" t="s">
        <v>6090</v>
      </c>
      <c r="E4974" s="2">
        <f>VLOOKUP(A4974,Atual_15052023!$A$3:$A$5573,1,0)</f>
        <v>353680</v>
      </c>
    </row>
    <row r="4975" spans="1:5" x14ac:dyDescent="0.3">
      <c r="A4975" s="5">
        <v>353710</v>
      </c>
      <c r="B4975" s="5" t="s">
        <v>4394</v>
      </c>
      <c r="C4975" s="5" t="s">
        <v>2936</v>
      </c>
      <c r="D4975" s="5" t="s">
        <v>9336</v>
      </c>
      <c r="E4975" s="2">
        <f>VLOOKUP(A4975,Atual_15052023!$A$3:$A$5573,1,0)</f>
        <v>353710</v>
      </c>
    </row>
    <row r="4976" spans="1:5" x14ac:dyDescent="0.3">
      <c r="A4976" s="5">
        <v>353820</v>
      </c>
      <c r="B4976" s="5" t="s">
        <v>4394</v>
      </c>
      <c r="C4976" s="5" t="s">
        <v>2936</v>
      </c>
      <c r="D4976" s="5" t="s">
        <v>4869</v>
      </c>
      <c r="E4976" s="2">
        <f>VLOOKUP(A4976,Atual_15052023!$A$3:$A$5573,1,0)</f>
        <v>353820</v>
      </c>
    </row>
    <row r="4977" spans="1:5" x14ac:dyDescent="0.3">
      <c r="A4977" s="5">
        <v>353860</v>
      </c>
      <c r="B4977" s="5" t="s">
        <v>4394</v>
      </c>
      <c r="C4977" s="5" t="s">
        <v>2936</v>
      </c>
      <c r="D4977" s="5" t="s">
        <v>6133</v>
      </c>
      <c r="E4977" s="2">
        <f>VLOOKUP(A4977,Atual_15052023!$A$3:$A$5573,1,0)</f>
        <v>353860</v>
      </c>
    </row>
    <row r="4978" spans="1:5" x14ac:dyDescent="0.3">
      <c r="A4978" s="5">
        <v>354580</v>
      </c>
      <c r="B4978" s="5" t="s">
        <v>4394</v>
      </c>
      <c r="C4978" s="5" t="s">
        <v>2936</v>
      </c>
      <c r="D4978" s="5" t="s">
        <v>1338</v>
      </c>
      <c r="E4978" s="2">
        <f>VLOOKUP(A4978,Atual_15052023!$A$3:$A$5573,1,0)</f>
        <v>354580</v>
      </c>
    </row>
    <row r="4979" spans="1:5" x14ac:dyDescent="0.3">
      <c r="A4979" s="5">
        <v>354800</v>
      </c>
      <c r="B4979" s="5" t="s">
        <v>4394</v>
      </c>
      <c r="C4979" s="5" t="s">
        <v>2936</v>
      </c>
      <c r="D4979" s="5" t="s">
        <v>767</v>
      </c>
      <c r="E4979" s="2">
        <f>VLOOKUP(A4979,Atual_15052023!$A$3:$A$5573,1,0)</f>
        <v>354800</v>
      </c>
    </row>
    <row r="4980" spans="1:5" x14ac:dyDescent="0.3">
      <c r="A4980" s="5">
        <v>355160</v>
      </c>
      <c r="B4980" s="5" t="s">
        <v>4394</v>
      </c>
      <c r="C4980" s="5" t="s">
        <v>2936</v>
      </c>
      <c r="D4980" s="5" t="s">
        <v>9656</v>
      </c>
      <c r="E4980" s="2">
        <f>VLOOKUP(A4980,Atual_15052023!$A$3:$A$5573,1,0)</f>
        <v>355160</v>
      </c>
    </row>
    <row r="4981" spans="1:5" x14ac:dyDescent="0.3">
      <c r="A4981" s="5">
        <v>355210</v>
      </c>
      <c r="B4981" s="5" t="s">
        <v>4394</v>
      </c>
      <c r="C4981" s="5" t="s">
        <v>2936</v>
      </c>
      <c r="D4981" s="5" t="s">
        <v>4890</v>
      </c>
      <c r="E4981" s="2">
        <f>VLOOKUP(A4981,Atual_15052023!$A$3:$A$5573,1,0)</f>
        <v>355210</v>
      </c>
    </row>
    <row r="4982" spans="1:5" x14ac:dyDescent="0.3">
      <c r="A4982" s="5">
        <v>355240</v>
      </c>
      <c r="B4982" s="5" t="s">
        <v>4394</v>
      </c>
      <c r="C4982" s="5" t="s">
        <v>2936</v>
      </c>
      <c r="D4982" s="5" t="s">
        <v>9578</v>
      </c>
      <c r="E4982" s="2">
        <f>VLOOKUP(A4982,Atual_15052023!$A$3:$A$5573,1,0)</f>
        <v>355240</v>
      </c>
    </row>
    <row r="4983" spans="1:5" x14ac:dyDescent="0.3">
      <c r="A4983" s="5">
        <v>355495</v>
      </c>
      <c r="B4983" s="5" t="s">
        <v>4394</v>
      </c>
      <c r="C4983" s="5" t="s">
        <v>2936</v>
      </c>
      <c r="D4983" s="5" t="s">
        <v>2792</v>
      </c>
      <c r="E4983" s="2">
        <f>VLOOKUP(A4983,Atual_15052023!$A$3:$A$5573,1,0)</f>
        <v>355495</v>
      </c>
    </row>
    <row r="4984" spans="1:5" x14ac:dyDescent="0.3">
      <c r="A4984" s="5">
        <v>355620</v>
      </c>
      <c r="B4984" s="5" t="s">
        <v>4394</v>
      </c>
      <c r="C4984" s="5" t="s">
        <v>2936</v>
      </c>
      <c r="D4984" s="5" t="s">
        <v>9639</v>
      </c>
      <c r="E4984" s="2">
        <f>VLOOKUP(A4984,Atual_15052023!$A$3:$A$5573,1,0)</f>
        <v>355620</v>
      </c>
    </row>
    <row r="4985" spans="1:5" x14ac:dyDescent="0.3">
      <c r="A4985" s="5">
        <v>355635</v>
      </c>
      <c r="B4985" s="5" t="s">
        <v>4394</v>
      </c>
      <c r="C4985" s="5" t="s">
        <v>2936</v>
      </c>
      <c r="D4985" s="5" t="s">
        <v>11122</v>
      </c>
      <c r="E4985" s="2">
        <f>VLOOKUP(A4985,Atual_15052023!$A$3:$A$5573,1,0)</f>
        <v>355635</v>
      </c>
    </row>
    <row r="4986" spans="1:5" x14ac:dyDescent="0.3">
      <c r="A4986" s="5">
        <v>355650</v>
      </c>
      <c r="B4986" s="5" t="s">
        <v>4394</v>
      </c>
      <c r="C4986" s="5" t="s">
        <v>2936</v>
      </c>
      <c r="D4986" s="5" t="s">
        <v>8304</v>
      </c>
      <c r="E4986" s="2">
        <f>VLOOKUP(A4986,Atual_15052023!$A$3:$A$5573,1,0)</f>
        <v>355650</v>
      </c>
    </row>
    <row r="4987" spans="1:5" x14ac:dyDescent="0.3">
      <c r="A4987" s="5">
        <v>355670</v>
      </c>
      <c r="B4987" s="5" t="s">
        <v>4394</v>
      </c>
      <c r="C4987" s="5" t="s">
        <v>2936</v>
      </c>
      <c r="D4987" s="5" t="s">
        <v>11145</v>
      </c>
      <c r="E4987" s="2">
        <f>VLOOKUP(A4987,Atual_15052023!$A$3:$A$5573,1,0)</f>
        <v>355670</v>
      </c>
    </row>
    <row r="4988" spans="1:5" x14ac:dyDescent="0.3">
      <c r="A4988" s="5">
        <v>350300</v>
      </c>
      <c r="B4988" s="5" t="s">
        <v>4394</v>
      </c>
      <c r="C4988" s="5" t="s">
        <v>4411</v>
      </c>
      <c r="D4988" s="5" t="s">
        <v>10333</v>
      </c>
      <c r="E4988" s="2">
        <f>VLOOKUP(A4988,Atual_15052023!$A$3:$A$5573,1,0)</f>
        <v>350300</v>
      </c>
    </row>
    <row r="4989" spans="1:5" x14ac:dyDescent="0.3">
      <c r="A4989" s="5">
        <v>350820</v>
      </c>
      <c r="B4989" s="5" t="s">
        <v>4394</v>
      </c>
      <c r="C4989" s="5" t="s">
        <v>4411</v>
      </c>
      <c r="D4989" s="5" t="s">
        <v>1514</v>
      </c>
      <c r="E4989" s="2">
        <f>VLOOKUP(A4989,Atual_15052023!$A$3:$A$5573,1,0)</f>
        <v>350820</v>
      </c>
    </row>
    <row r="4990" spans="1:5" x14ac:dyDescent="0.3">
      <c r="A4990" s="5">
        <v>351320</v>
      </c>
      <c r="B4990" s="5" t="s">
        <v>4394</v>
      </c>
      <c r="C4990" s="5" t="s">
        <v>4411</v>
      </c>
      <c r="D4990" s="5" t="s">
        <v>8395</v>
      </c>
      <c r="E4990" s="2">
        <f>VLOOKUP(A4990,Atual_15052023!$A$3:$A$5573,1,0)</f>
        <v>351320</v>
      </c>
    </row>
    <row r="4991" spans="1:5" x14ac:dyDescent="0.3">
      <c r="A4991" s="5">
        <v>351620</v>
      </c>
      <c r="B4991" s="5" t="s">
        <v>4394</v>
      </c>
      <c r="C4991" s="5" t="s">
        <v>4411</v>
      </c>
      <c r="D4991" s="5" t="s">
        <v>4411</v>
      </c>
      <c r="E4991" s="2">
        <f>VLOOKUP(A4991,Atual_15052023!$A$3:$A$5573,1,0)</f>
        <v>351620</v>
      </c>
    </row>
    <row r="4992" spans="1:5" x14ac:dyDescent="0.3">
      <c r="A4992" s="5">
        <v>351770</v>
      </c>
      <c r="B4992" s="5" t="s">
        <v>4394</v>
      </c>
      <c r="C4992" s="5" t="s">
        <v>4411</v>
      </c>
      <c r="D4992" s="5" t="s">
        <v>6717</v>
      </c>
      <c r="E4992" s="2">
        <f>VLOOKUP(A4992,Atual_15052023!$A$3:$A$5573,1,0)</f>
        <v>351770</v>
      </c>
    </row>
    <row r="4993" spans="1:5" x14ac:dyDescent="0.3">
      <c r="A4993" s="5">
        <v>352010</v>
      </c>
      <c r="B4993" s="5" t="s">
        <v>4394</v>
      </c>
      <c r="C4993" s="5" t="s">
        <v>4411</v>
      </c>
      <c r="D4993" s="5" t="s">
        <v>11024</v>
      </c>
      <c r="E4993" s="2">
        <f>VLOOKUP(A4993,Atual_15052023!$A$3:$A$5573,1,0)</f>
        <v>352010</v>
      </c>
    </row>
    <row r="4994" spans="1:5" x14ac:dyDescent="0.3">
      <c r="A4994" s="5">
        <v>352130</v>
      </c>
      <c r="B4994" s="5" t="s">
        <v>4394</v>
      </c>
      <c r="C4994" s="5" t="s">
        <v>4411</v>
      </c>
      <c r="D4994" s="5" t="s">
        <v>5170</v>
      </c>
      <c r="E4994" s="2">
        <f>VLOOKUP(A4994,Atual_15052023!$A$3:$A$5573,1,0)</f>
        <v>352130</v>
      </c>
    </row>
    <row r="4995" spans="1:5" x14ac:dyDescent="0.3">
      <c r="A4995" s="5">
        <v>352370</v>
      </c>
      <c r="B4995" s="5" t="s">
        <v>4394</v>
      </c>
      <c r="C4995" s="5" t="s">
        <v>4411</v>
      </c>
      <c r="D4995" s="5" t="s">
        <v>807</v>
      </c>
      <c r="E4995" s="2">
        <f>VLOOKUP(A4995,Atual_15052023!$A$3:$A$5573,1,0)</f>
        <v>352370</v>
      </c>
    </row>
    <row r="4996" spans="1:5" x14ac:dyDescent="0.3">
      <c r="A4996" s="5">
        <v>352410</v>
      </c>
      <c r="B4996" s="5" t="s">
        <v>4394</v>
      </c>
      <c r="C4996" s="5" t="s">
        <v>4411</v>
      </c>
      <c r="D4996" s="5" t="s">
        <v>7897</v>
      </c>
      <c r="E4996" s="2">
        <f>VLOOKUP(A4996,Atual_15052023!$A$3:$A$5573,1,0)</f>
        <v>352410</v>
      </c>
    </row>
    <row r="4997" spans="1:5" x14ac:dyDescent="0.3">
      <c r="A4997" s="5">
        <v>352540</v>
      </c>
      <c r="B4997" s="5" t="s">
        <v>4394</v>
      </c>
      <c r="C4997" s="5" t="s">
        <v>4411</v>
      </c>
      <c r="D4997" s="5" t="s">
        <v>10948</v>
      </c>
      <c r="E4997" s="2">
        <f>VLOOKUP(A4997,Atual_15052023!$A$3:$A$5573,1,0)</f>
        <v>352540</v>
      </c>
    </row>
    <row r="4998" spans="1:5" x14ac:dyDescent="0.3">
      <c r="A4998" s="5">
        <v>352970</v>
      </c>
      <c r="B4998" s="5" t="s">
        <v>4394</v>
      </c>
      <c r="C4998" s="5" t="s">
        <v>4411</v>
      </c>
      <c r="D4998" s="5" t="s">
        <v>10430</v>
      </c>
      <c r="E4998" s="2">
        <f>VLOOKUP(A4998,Atual_15052023!$A$3:$A$5573,1,0)</f>
        <v>352970</v>
      </c>
    </row>
    <row r="4999" spans="1:5" x14ac:dyDescent="0.3">
      <c r="A4999" s="5">
        <v>353190</v>
      </c>
      <c r="B4999" s="5" t="s">
        <v>4394</v>
      </c>
      <c r="C4999" s="5" t="s">
        <v>4411</v>
      </c>
      <c r="D4999" s="5" t="s">
        <v>733</v>
      </c>
      <c r="E4999" s="2">
        <f>VLOOKUP(A4999,Atual_15052023!$A$3:$A$5573,1,0)</f>
        <v>353190</v>
      </c>
    </row>
    <row r="5000" spans="1:5" x14ac:dyDescent="0.3">
      <c r="A5000" s="5">
        <v>353360</v>
      </c>
      <c r="B5000" s="5" t="s">
        <v>4394</v>
      </c>
      <c r="C5000" s="5" t="s">
        <v>4411</v>
      </c>
      <c r="D5000" s="5" t="s">
        <v>9502</v>
      </c>
      <c r="E5000" s="2">
        <f>VLOOKUP(A5000,Atual_15052023!$A$3:$A$5573,1,0)</f>
        <v>353360</v>
      </c>
    </row>
    <row r="5001" spans="1:5" x14ac:dyDescent="0.3">
      <c r="A5001" s="5">
        <v>353430</v>
      </c>
      <c r="B5001" s="5" t="s">
        <v>4394</v>
      </c>
      <c r="C5001" s="5" t="s">
        <v>4411</v>
      </c>
      <c r="D5001" s="5" t="s">
        <v>7313</v>
      </c>
      <c r="E5001" s="2">
        <f>VLOOKUP(A5001,Atual_15052023!$A$3:$A$5573,1,0)</f>
        <v>353430</v>
      </c>
    </row>
    <row r="5002" spans="1:5" x14ac:dyDescent="0.3">
      <c r="A5002" s="5">
        <v>353630</v>
      </c>
      <c r="B5002" s="5" t="s">
        <v>4394</v>
      </c>
      <c r="C5002" s="5" t="s">
        <v>4411</v>
      </c>
      <c r="D5002" s="5" t="s">
        <v>6969</v>
      </c>
      <c r="E5002" s="2">
        <f>VLOOKUP(A5002,Atual_15052023!$A$3:$A$5573,1,0)</f>
        <v>353630</v>
      </c>
    </row>
    <row r="5003" spans="1:5" x14ac:dyDescent="0.3">
      <c r="A5003" s="5">
        <v>353700</v>
      </c>
      <c r="B5003" s="5" t="s">
        <v>4394</v>
      </c>
      <c r="C5003" s="5" t="s">
        <v>4411</v>
      </c>
      <c r="D5003" s="5" t="s">
        <v>3627</v>
      </c>
      <c r="E5003" s="2">
        <f>VLOOKUP(A5003,Atual_15052023!$A$3:$A$5573,1,0)</f>
        <v>353700</v>
      </c>
    </row>
    <row r="5004" spans="1:5" x14ac:dyDescent="0.3">
      <c r="A5004" s="5">
        <v>354270</v>
      </c>
      <c r="B5004" s="5" t="s">
        <v>4394</v>
      </c>
      <c r="C5004" s="5" t="s">
        <v>4411</v>
      </c>
      <c r="D5004" s="5" t="s">
        <v>110</v>
      </c>
      <c r="E5004" s="2">
        <f>VLOOKUP(A5004,Atual_15052023!$A$3:$A$5573,1,0)</f>
        <v>354270</v>
      </c>
    </row>
    <row r="5005" spans="1:5" x14ac:dyDescent="0.3">
      <c r="A5005" s="5">
        <v>354310</v>
      </c>
      <c r="B5005" s="5" t="s">
        <v>4394</v>
      </c>
      <c r="C5005" s="5" t="s">
        <v>4411</v>
      </c>
      <c r="D5005" s="5" t="s">
        <v>1400</v>
      </c>
      <c r="E5005" s="2">
        <f>VLOOKUP(A5005,Atual_15052023!$A$3:$A$5573,1,0)</f>
        <v>354310</v>
      </c>
    </row>
    <row r="5006" spans="1:5" x14ac:dyDescent="0.3">
      <c r="A5006" s="5">
        <v>354360</v>
      </c>
      <c r="B5006" s="5" t="s">
        <v>4394</v>
      </c>
      <c r="C5006" s="5" t="s">
        <v>4411</v>
      </c>
      <c r="D5006" s="5" t="s">
        <v>3493</v>
      </c>
      <c r="E5006" s="2">
        <f>VLOOKUP(A5006,Atual_15052023!$A$3:$A$5573,1,0)</f>
        <v>354360</v>
      </c>
    </row>
    <row r="5007" spans="1:5" x14ac:dyDescent="0.3">
      <c r="A5007" s="5">
        <v>354490</v>
      </c>
      <c r="B5007" s="5" t="s">
        <v>4394</v>
      </c>
      <c r="C5007" s="5" t="s">
        <v>4411</v>
      </c>
      <c r="D5007" s="5" t="s">
        <v>4567</v>
      </c>
      <c r="E5007" s="2">
        <f>VLOOKUP(A5007,Atual_15052023!$A$3:$A$5573,1,0)</f>
        <v>354490</v>
      </c>
    </row>
    <row r="5008" spans="1:5" x14ac:dyDescent="0.3">
      <c r="A5008" s="5">
        <v>354940</v>
      </c>
      <c r="B5008" s="5" t="s">
        <v>4394</v>
      </c>
      <c r="C5008" s="5" t="s">
        <v>4411</v>
      </c>
      <c r="D5008" s="5" t="s">
        <v>7602</v>
      </c>
      <c r="E5008" s="2">
        <f>VLOOKUP(A5008,Atual_15052023!$A$3:$A$5573,1,0)</f>
        <v>354940</v>
      </c>
    </row>
    <row r="5009" spans="1:5" x14ac:dyDescent="0.3">
      <c r="A5009" s="5">
        <v>354950</v>
      </c>
      <c r="B5009" s="5" t="s">
        <v>4394</v>
      </c>
      <c r="C5009" s="5" t="s">
        <v>4411</v>
      </c>
      <c r="D5009" s="5" t="s">
        <v>9860</v>
      </c>
      <c r="E5009" s="2">
        <f>VLOOKUP(A5009,Atual_15052023!$A$3:$A$5573,1,0)</f>
        <v>354950</v>
      </c>
    </row>
    <row r="5010" spans="1:5" x14ac:dyDescent="0.3">
      <c r="A5010" s="5">
        <v>350390</v>
      </c>
      <c r="B5010" s="5" t="s">
        <v>4394</v>
      </c>
      <c r="C5010" s="5" t="s">
        <v>11320</v>
      </c>
      <c r="D5010" s="5" t="s">
        <v>5139</v>
      </c>
      <c r="E5010" s="2">
        <f>VLOOKUP(A5010,Atual_15052023!$A$3:$A$5573,1,0)</f>
        <v>350390</v>
      </c>
    </row>
    <row r="5011" spans="1:5" x14ac:dyDescent="0.3">
      <c r="A5011" s="5">
        <v>350570</v>
      </c>
      <c r="B5011" s="5" t="s">
        <v>4394</v>
      </c>
      <c r="C5011" s="5" t="s">
        <v>11320</v>
      </c>
      <c r="D5011" s="5" t="s">
        <v>4785</v>
      </c>
      <c r="E5011" s="2">
        <f>VLOOKUP(A5011,Atual_15052023!$A$3:$A$5573,1,0)</f>
        <v>350570</v>
      </c>
    </row>
    <row r="5012" spans="1:5" x14ac:dyDescent="0.3">
      <c r="A5012" s="5">
        <v>350660</v>
      </c>
      <c r="B5012" s="5" t="s">
        <v>4394</v>
      </c>
      <c r="C5012" s="5" t="s">
        <v>11320</v>
      </c>
      <c r="D5012" s="5" t="s">
        <v>1551</v>
      </c>
      <c r="E5012" s="2">
        <f>VLOOKUP(A5012,Atual_15052023!$A$3:$A$5573,1,0)</f>
        <v>350660</v>
      </c>
    </row>
    <row r="5013" spans="1:5" x14ac:dyDescent="0.3">
      <c r="A5013" s="5">
        <v>350900</v>
      </c>
      <c r="B5013" s="5" t="s">
        <v>4394</v>
      </c>
      <c r="C5013" s="5" t="s">
        <v>11320</v>
      </c>
      <c r="D5013" s="5" t="s">
        <v>7776</v>
      </c>
      <c r="E5013" s="2">
        <f>VLOOKUP(A5013,Atual_15052023!$A$3:$A$5573,1,0)</f>
        <v>350900</v>
      </c>
    </row>
    <row r="5014" spans="1:5" x14ac:dyDescent="0.3">
      <c r="A5014" s="5">
        <v>350920</v>
      </c>
      <c r="B5014" s="5" t="s">
        <v>4394</v>
      </c>
      <c r="C5014" s="5" t="s">
        <v>11320</v>
      </c>
      <c r="D5014" s="5" t="s">
        <v>6573</v>
      </c>
      <c r="E5014" s="2">
        <f>VLOOKUP(A5014,Atual_15052023!$A$3:$A$5573,1,0)</f>
        <v>350920</v>
      </c>
    </row>
    <row r="5015" spans="1:5" x14ac:dyDescent="0.3">
      <c r="A5015" s="5">
        <v>351060</v>
      </c>
      <c r="B5015" s="5" t="s">
        <v>4394</v>
      </c>
      <c r="C5015" s="5" t="s">
        <v>11320</v>
      </c>
      <c r="D5015" s="5" t="s">
        <v>3914</v>
      </c>
      <c r="E5015" s="2">
        <f>VLOOKUP(A5015,Atual_15052023!$A$3:$A$5573,1,0)</f>
        <v>351060</v>
      </c>
    </row>
    <row r="5016" spans="1:5" x14ac:dyDescent="0.3">
      <c r="A5016" s="5">
        <v>351300</v>
      </c>
      <c r="B5016" s="5" t="s">
        <v>4394</v>
      </c>
      <c r="C5016" s="5" t="s">
        <v>11320</v>
      </c>
      <c r="D5016" s="5" t="s">
        <v>5731</v>
      </c>
      <c r="E5016" s="2">
        <f>VLOOKUP(A5016,Atual_15052023!$A$3:$A$5573,1,0)</f>
        <v>351300</v>
      </c>
    </row>
    <row r="5017" spans="1:5" x14ac:dyDescent="0.3">
      <c r="A5017" s="5">
        <v>351380</v>
      </c>
      <c r="B5017" s="5" t="s">
        <v>4394</v>
      </c>
      <c r="C5017" s="5" t="s">
        <v>11320</v>
      </c>
      <c r="D5017" s="5" t="s">
        <v>2844</v>
      </c>
      <c r="E5017" s="2">
        <f>VLOOKUP(A5017,Atual_15052023!$A$3:$A$5573,1,0)</f>
        <v>351380</v>
      </c>
    </row>
    <row r="5018" spans="1:5" x14ac:dyDescent="0.3">
      <c r="A5018" s="5">
        <v>351500</v>
      </c>
      <c r="B5018" s="5" t="s">
        <v>4394</v>
      </c>
      <c r="C5018" s="5" t="s">
        <v>11320</v>
      </c>
      <c r="D5018" s="5" t="s">
        <v>11321</v>
      </c>
      <c r="E5018" s="2">
        <f>VLOOKUP(A5018,Atual_15052023!$A$3:$A$5573,1,0)</f>
        <v>351500</v>
      </c>
    </row>
    <row r="5019" spans="1:5" x14ac:dyDescent="0.3">
      <c r="A5019" s="5">
        <v>351510</v>
      </c>
      <c r="B5019" s="5" t="s">
        <v>4394</v>
      </c>
      <c r="C5019" s="5" t="s">
        <v>11320</v>
      </c>
      <c r="D5019" s="5" t="s">
        <v>3079</v>
      </c>
      <c r="E5019" s="2">
        <f>VLOOKUP(A5019,Atual_15052023!$A$3:$A$5573,1,0)</f>
        <v>351510</v>
      </c>
    </row>
    <row r="5020" spans="1:5" x14ac:dyDescent="0.3">
      <c r="A5020" s="5">
        <v>351570</v>
      </c>
      <c r="B5020" s="5" t="s">
        <v>4394</v>
      </c>
      <c r="C5020" s="5" t="s">
        <v>11320</v>
      </c>
      <c r="D5020" s="5" t="s">
        <v>4800</v>
      </c>
      <c r="E5020" s="2">
        <f>VLOOKUP(A5020,Atual_15052023!$A$3:$A$5573,1,0)</f>
        <v>351570</v>
      </c>
    </row>
    <row r="5021" spans="1:5" x14ac:dyDescent="0.3">
      <c r="A5021" s="5">
        <v>351630</v>
      </c>
      <c r="B5021" s="5" t="s">
        <v>4394</v>
      </c>
      <c r="C5021" s="5" t="s">
        <v>11320</v>
      </c>
      <c r="D5021" s="5" t="s">
        <v>1121</v>
      </c>
      <c r="E5021" s="2">
        <f>VLOOKUP(A5021,Atual_15052023!$A$3:$A$5573,1,0)</f>
        <v>351630</v>
      </c>
    </row>
    <row r="5022" spans="1:5" x14ac:dyDescent="0.3">
      <c r="A5022" s="5">
        <v>351640</v>
      </c>
      <c r="B5022" s="5" t="s">
        <v>4394</v>
      </c>
      <c r="C5022" s="5" t="s">
        <v>11320</v>
      </c>
      <c r="D5022" s="5" t="s">
        <v>970</v>
      </c>
      <c r="E5022" s="2">
        <f>VLOOKUP(A5022,Atual_15052023!$A$3:$A$5573,1,0)</f>
        <v>351640</v>
      </c>
    </row>
    <row r="5023" spans="1:5" x14ac:dyDescent="0.3">
      <c r="A5023" s="5">
        <v>351830</v>
      </c>
      <c r="B5023" s="5" t="s">
        <v>4394</v>
      </c>
      <c r="C5023" s="5" t="s">
        <v>11320</v>
      </c>
      <c r="D5023" s="5" t="s">
        <v>10694</v>
      </c>
      <c r="E5023" s="2">
        <f>VLOOKUP(A5023,Atual_15052023!$A$3:$A$5573,1,0)</f>
        <v>351830</v>
      </c>
    </row>
    <row r="5024" spans="1:5" x14ac:dyDescent="0.3">
      <c r="A5024" s="5">
        <v>351880</v>
      </c>
      <c r="B5024" s="5" t="s">
        <v>4394</v>
      </c>
      <c r="C5024" s="5" t="s">
        <v>11320</v>
      </c>
      <c r="D5024" s="5" t="s">
        <v>5718</v>
      </c>
      <c r="E5024" s="2">
        <f>VLOOKUP(A5024,Atual_15052023!$A$3:$A$5573,1,0)</f>
        <v>351880</v>
      </c>
    </row>
    <row r="5025" spans="1:5" x14ac:dyDescent="0.3">
      <c r="A5025" s="5">
        <v>352220</v>
      </c>
      <c r="B5025" s="5" t="s">
        <v>4394</v>
      </c>
      <c r="C5025" s="5" t="s">
        <v>11320</v>
      </c>
      <c r="D5025" s="5" t="s">
        <v>8582</v>
      </c>
      <c r="E5025" s="2">
        <f>VLOOKUP(A5025,Atual_15052023!$A$3:$A$5573,1,0)</f>
        <v>352220</v>
      </c>
    </row>
    <row r="5026" spans="1:5" x14ac:dyDescent="0.3">
      <c r="A5026" s="5">
        <v>352250</v>
      </c>
      <c r="B5026" s="5" t="s">
        <v>4394</v>
      </c>
      <c r="C5026" s="5" t="s">
        <v>11320</v>
      </c>
      <c r="D5026" s="5" t="s">
        <v>9540</v>
      </c>
      <c r="E5026" s="2">
        <f>VLOOKUP(A5026,Atual_15052023!$A$3:$A$5573,1,0)</f>
        <v>352250</v>
      </c>
    </row>
    <row r="5027" spans="1:5" x14ac:dyDescent="0.3">
      <c r="A5027" s="5">
        <v>352310</v>
      </c>
      <c r="B5027" s="5" t="s">
        <v>4394</v>
      </c>
      <c r="C5027" s="5" t="s">
        <v>11320</v>
      </c>
      <c r="D5027" s="5" t="s">
        <v>6751</v>
      </c>
      <c r="E5027" s="2">
        <f>VLOOKUP(A5027,Atual_15052023!$A$3:$A$5573,1,0)</f>
        <v>352310</v>
      </c>
    </row>
    <row r="5028" spans="1:5" x14ac:dyDescent="0.3">
      <c r="A5028" s="5">
        <v>352500</v>
      </c>
      <c r="B5028" s="5" t="s">
        <v>4394</v>
      </c>
      <c r="C5028" s="5" t="s">
        <v>11320</v>
      </c>
      <c r="D5028" s="5" t="s">
        <v>1651</v>
      </c>
      <c r="E5028" s="2">
        <f>VLOOKUP(A5028,Atual_15052023!$A$3:$A$5573,1,0)</f>
        <v>352500</v>
      </c>
    </row>
    <row r="5029" spans="1:5" x14ac:dyDescent="0.3">
      <c r="A5029" s="5">
        <v>352620</v>
      </c>
      <c r="B5029" s="5" t="s">
        <v>4394</v>
      </c>
      <c r="C5029" s="5" t="s">
        <v>11320</v>
      </c>
      <c r="D5029" s="5" t="s">
        <v>4340</v>
      </c>
      <c r="E5029" s="2">
        <f>VLOOKUP(A5029,Atual_15052023!$A$3:$A$5573,1,0)</f>
        <v>352620</v>
      </c>
    </row>
    <row r="5030" spans="1:5" x14ac:dyDescent="0.3">
      <c r="A5030" s="5">
        <v>352850</v>
      </c>
      <c r="B5030" s="5" t="s">
        <v>4394</v>
      </c>
      <c r="C5030" s="5" t="s">
        <v>11320</v>
      </c>
      <c r="D5030" s="5" t="s">
        <v>9248</v>
      </c>
      <c r="E5030" s="2">
        <f>VLOOKUP(A5030,Atual_15052023!$A$3:$A$5573,1,0)</f>
        <v>352850</v>
      </c>
    </row>
    <row r="5031" spans="1:5" x14ac:dyDescent="0.3">
      <c r="A5031" s="5">
        <v>352940</v>
      </c>
      <c r="B5031" s="5" t="s">
        <v>4394</v>
      </c>
      <c r="C5031" s="5" t="s">
        <v>11320</v>
      </c>
      <c r="D5031" s="5" t="s">
        <v>3269</v>
      </c>
      <c r="E5031" s="2">
        <f>VLOOKUP(A5031,Atual_15052023!$A$3:$A$5573,1,0)</f>
        <v>352940</v>
      </c>
    </row>
    <row r="5032" spans="1:5" x14ac:dyDescent="0.3">
      <c r="A5032" s="5">
        <v>353060</v>
      </c>
      <c r="B5032" s="5" t="s">
        <v>4394</v>
      </c>
      <c r="C5032" s="5" t="s">
        <v>11320</v>
      </c>
      <c r="D5032" s="5" t="s">
        <v>9666</v>
      </c>
      <c r="E5032" s="2">
        <f>VLOOKUP(A5032,Atual_15052023!$A$3:$A$5573,1,0)</f>
        <v>353060</v>
      </c>
    </row>
    <row r="5033" spans="1:5" x14ac:dyDescent="0.3">
      <c r="A5033" s="5">
        <v>353440</v>
      </c>
      <c r="B5033" s="5" t="s">
        <v>4394</v>
      </c>
      <c r="C5033" s="5" t="s">
        <v>11320</v>
      </c>
      <c r="D5033" s="5" t="s">
        <v>2552</v>
      </c>
      <c r="E5033" s="2">
        <f>VLOOKUP(A5033,Atual_15052023!$A$3:$A$5573,1,0)</f>
        <v>353440</v>
      </c>
    </row>
    <row r="5034" spans="1:5" x14ac:dyDescent="0.3">
      <c r="A5034" s="5">
        <v>353910</v>
      </c>
      <c r="B5034" s="5" t="s">
        <v>4394</v>
      </c>
      <c r="C5034" s="5" t="s">
        <v>11320</v>
      </c>
      <c r="D5034" s="5" t="s">
        <v>6604</v>
      </c>
      <c r="E5034" s="2">
        <f>VLOOKUP(A5034,Atual_15052023!$A$3:$A$5573,1,0)</f>
        <v>353910</v>
      </c>
    </row>
    <row r="5035" spans="1:5" x14ac:dyDescent="0.3">
      <c r="A5035" s="5">
        <v>353980</v>
      </c>
      <c r="B5035" s="5" t="s">
        <v>4394</v>
      </c>
      <c r="C5035" s="5" t="s">
        <v>11320</v>
      </c>
      <c r="D5035" s="5" t="s">
        <v>9581</v>
      </c>
      <c r="E5035" s="2">
        <f>VLOOKUP(A5035,Atual_15052023!$A$3:$A$5573,1,0)</f>
        <v>353980</v>
      </c>
    </row>
    <row r="5036" spans="1:5" x14ac:dyDescent="0.3">
      <c r="A5036" s="5">
        <v>354330</v>
      </c>
      <c r="B5036" s="5" t="s">
        <v>4394</v>
      </c>
      <c r="C5036" s="5" t="s">
        <v>11320</v>
      </c>
      <c r="D5036" s="5" t="s">
        <v>1183</v>
      </c>
      <c r="E5036" s="2">
        <f>VLOOKUP(A5036,Atual_15052023!$A$3:$A$5573,1,0)</f>
        <v>354330</v>
      </c>
    </row>
    <row r="5037" spans="1:5" x14ac:dyDescent="0.3">
      <c r="A5037" s="5">
        <v>354410</v>
      </c>
      <c r="B5037" s="5" t="s">
        <v>4394</v>
      </c>
      <c r="C5037" s="5" t="s">
        <v>11320</v>
      </c>
      <c r="D5037" s="5" t="s">
        <v>8405</v>
      </c>
      <c r="E5037" s="2">
        <f>VLOOKUP(A5037,Atual_15052023!$A$3:$A$5573,1,0)</f>
        <v>354410</v>
      </c>
    </row>
    <row r="5038" spans="1:5" x14ac:dyDescent="0.3">
      <c r="A5038" s="5">
        <v>354500</v>
      </c>
      <c r="B5038" s="5" t="s">
        <v>4394</v>
      </c>
      <c r="C5038" s="5" t="s">
        <v>11320</v>
      </c>
      <c r="D5038" s="5" t="s">
        <v>7034</v>
      </c>
      <c r="E5038" s="2">
        <f>VLOOKUP(A5038,Atual_15052023!$A$3:$A$5573,1,0)</f>
        <v>354500</v>
      </c>
    </row>
    <row r="5039" spans="1:5" x14ac:dyDescent="0.3">
      <c r="A5039" s="5">
        <v>354680</v>
      </c>
      <c r="B5039" s="5" t="s">
        <v>4394</v>
      </c>
      <c r="C5039" s="5" t="s">
        <v>11320</v>
      </c>
      <c r="D5039" s="5" t="s">
        <v>2403</v>
      </c>
      <c r="E5039" s="2">
        <f>VLOOKUP(A5039,Atual_15052023!$A$3:$A$5573,1,0)</f>
        <v>354680</v>
      </c>
    </row>
    <row r="5040" spans="1:5" x14ac:dyDescent="0.3">
      <c r="A5040" s="5">
        <v>354730</v>
      </c>
      <c r="B5040" s="5" t="s">
        <v>4394</v>
      </c>
      <c r="C5040" s="5" t="s">
        <v>11320</v>
      </c>
      <c r="D5040" s="5" t="s">
        <v>662</v>
      </c>
      <c r="E5040" s="2">
        <f>VLOOKUP(A5040,Atual_15052023!$A$3:$A$5573,1,0)</f>
        <v>354730</v>
      </c>
    </row>
    <row r="5041" spans="1:5" x14ac:dyDescent="0.3">
      <c r="A5041" s="5">
        <v>354780</v>
      </c>
      <c r="B5041" s="5" t="s">
        <v>4394</v>
      </c>
      <c r="C5041" s="5" t="s">
        <v>11320</v>
      </c>
      <c r="D5041" s="5" t="s">
        <v>5786</v>
      </c>
      <c r="E5041" s="2">
        <f>VLOOKUP(A5041,Atual_15052023!$A$3:$A$5573,1,0)</f>
        <v>354780</v>
      </c>
    </row>
    <row r="5042" spans="1:5" x14ac:dyDescent="0.3">
      <c r="A5042" s="5">
        <v>354870</v>
      </c>
      <c r="B5042" s="5" t="s">
        <v>4394</v>
      </c>
      <c r="C5042" s="5" t="s">
        <v>11320</v>
      </c>
      <c r="D5042" s="5" t="s">
        <v>1161</v>
      </c>
      <c r="E5042" s="2">
        <f>VLOOKUP(A5042,Atual_15052023!$A$3:$A$5573,1,0)</f>
        <v>354870</v>
      </c>
    </row>
    <row r="5043" spans="1:5" x14ac:dyDescent="0.3">
      <c r="A5043" s="5">
        <v>354880</v>
      </c>
      <c r="B5043" s="5" t="s">
        <v>4394</v>
      </c>
      <c r="C5043" s="5" t="s">
        <v>11320</v>
      </c>
      <c r="D5043" s="5" t="s">
        <v>3118</v>
      </c>
      <c r="E5043" s="2">
        <f>VLOOKUP(A5043,Atual_15052023!$A$3:$A$5573,1,0)</f>
        <v>354880</v>
      </c>
    </row>
    <row r="5044" spans="1:5" x14ac:dyDescent="0.3">
      <c r="A5044" s="5">
        <v>354995</v>
      </c>
      <c r="B5044" s="5" t="s">
        <v>4394</v>
      </c>
      <c r="C5044" s="5" t="s">
        <v>11320</v>
      </c>
      <c r="D5044" s="5" t="s">
        <v>9001</v>
      </c>
      <c r="E5044" s="2">
        <f>VLOOKUP(A5044,Atual_15052023!$A$3:$A$5573,1,0)</f>
        <v>354995</v>
      </c>
    </row>
    <row r="5045" spans="1:5" x14ac:dyDescent="0.3">
      <c r="A5045" s="5">
        <v>355030</v>
      </c>
      <c r="B5045" s="5" t="s">
        <v>4394</v>
      </c>
      <c r="C5045" s="5" t="s">
        <v>11320</v>
      </c>
      <c r="D5045" s="5" t="s">
        <v>2071</v>
      </c>
      <c r="E5045" s="2">
        <f>VLOOKUP(A5045,Atual_15052023!$A$3:$A$5573,1,0)</f>
        <v>355030</v>
      </c>
    </row>
    <row r="5046" spans="1:5" x14ac:dyDescent="0.3">
      <c r="A5046" s="5">
        <v>355250</v>
      </c>
      <c r="B5046" s="5" t="s">
        <v>4394</v>
      </c>
      <c r="C5046" s="5" t="s">
        <v>11320</v>
      </c>
      <c r="D5046" s="5" t="s">
        <v>7956</v>
      </c>
      <c r="E5046" s="2">
        <f>VLOOKUP(A5046,Atual_15052023!$A$3:$A$5573,1,0)</f>
        <v>355250</v>
      </c>
    </row>
    <row r="5047" spans="1:5" x14ac:dyDescent="0.3">
      <c r="A5047" s="5">
        <v>355280</v>
      </c>
      <c r="B5047" s="5" t="s">
        <v>4394</v>
      </c>
      <c r="C5047" s="5" t="s">
        <v>11320</v>
      </c>
      <c r="D5047" s="5" t="s">
        <v>440</v>
      </c>
      <c r="E5047" s="2">
        <f>VLOOKUP(A5047,Atual_15052023!$A$3:$A$5573,1,0)</f>
        <v>355280</v>
      </c>
    </row>
    <row r="5048" spans="1:5" x14ac:dyDescent="0.3">
      <c r="A5048" s="5">
        <v>355645</v>
      </c>
      <c r="B5048" s="5" t="s">
        <v>4394</v>
      </c>
      <c r="C5048" s="5" t="s">
        <v>11320</v>
      </c>
      <c r="D5048" s="5" t="s">
        <v>8501</v>
      </c>
      <c r="E5048" s="2">
        <f>VLOOKUP(A5048,Atual_15052023!$A$3:$A$5573,1,0)</f>
        <v>355645</v>
      </c>
    </row>
    <row r="5049" spans="1:5" x14ac:dyDescent="0.3">
      <c r="A5049" s="5">
        <v>350010</v>
      </c>
      <c r="B5049" s="5" t="s">
        <v>4394</v>
      </c>
      <c r="C5049" s="5" t="s">
        <v>10173</v>
      </c>
      <c r="D5049" s="5" t="s">
        <v>10421</v>
      </c>
      <c r="E5049" s="2">
        <f>VLOOKUP(A5049,Atual_15052023!$A$3:$A$5573,1,0)</f>
        <v>350010</v>
      </c>
    </row>
    <row r="5050" spans="1:5" x14ac:dyDescent="0.3">
      <c r="A5050" s="5">
        <v>350140</v>
      </c>
      <c r="B5050" s="5" t="s">
        <v>4394</v>
      </c>
      <c r="C5050" s="5" t="s">
        <v>10173</v>
      </c>
      <c r="D5050" s="5" t="s">
        <v>10606</v>
      </c>
      <c r="E5050" s="2">
        <f>VLOOKUP(A5050,Atual_15052023!$A$3:$A$5573,1,0)</f>
        <v>350140</v>
      </c>
    </row>
    <row r="5051" spans="1:5" x14ac:dyDescent="0.3">
      <c r="A5051" s="5">
        <v>350150</v>
      </c>
      <c r="B5051" s="5" t="s">
        <v>4394</v>
      </c>
      <c r="C5051" s="5" t="s">
        <v>10173</v>
      </c>
      <c r="D5051" s="5" t="s">
        <v>8759</v>
      </c>
      <c r="E5051" s="2">
        <f>VLOOKUP(A5051,Atual_15052023!$A$3:$A$5573,1,0)</f>
        <v>350150</v>
      </c>
    </row>
    <row r="5052" spans="1:5" x14ac:dyDescent="0.3">
      <c r="A5052" s="5">
        <v>350335</v>
      </c>
      <c r="B5052" s="5" t="s">
        <v>4394</v>
      </c>
      <c r="C5052" s="5" t="s">
        <v>10173</v>
      </c>
      <c r="D5052" s="5" t="s">
        <v>2489</v>
      </c>
      <c r="E5052" s="2">
        <f>VLOOKUP(A5052,Atual_15052023!$A$3:$A$5573,1,0)</f>
        <v>350335</v>
      </c>
    </row>
    <row r="5053" spans="1:5" x14ac:dyDescent="0.3">
      <c r="A5053" s="5">
        <v>350400</v>
      </c>
      <c r="B5053" s="5" t="s">
        <v>4394</v>
      </c>
      <c r="C5053" s="5" t="s">
        <v>10173</v>
      </c>
      <c r="D5053" s="5" t="s">
        <v>350</v>
      </c>
      <c r="E5053" s="2">
        <f>VLOOKUP(A5053,Atual_15052023!$A$3:$A$5573,1,0)</f>
        <v>350400</v>
      </c>
    </row>
    <row r="5054" spans="1:5" x14ac:dyDescent="0.3">
      <c r="A5054" s="5">
        <v>350580</v>
      </c>
      <c r="B5054" s="5" t="s">
        <v>4394</v>
      </c>
      <c r="C5054" s="5" t="s">
        <v>10173</v>
      </c>
      <c r="D5054" s="5" t="s">
        <v>9354</v>
      </c>
      <c r="E5054" s="2">
        <f>VLOOKUP(A5054,Atual_15052023!$A$3:$A$5573,1,0)</f>
        <v>350580</v>
      </c>
    </row>
    <row r="5055" spans="1:5" x14ac:dyDescent="0.3">
      <c r="A5055" s="5">
        <v>350630</v>
      </c>
      <c r="B5055" s="5" t="s">
        <v>4394</v>
      </c>
      <c r="C5055" s="5" t="s">
        <v>10173</v>
      </c>
      <c r="D5055" s="5" t="s">
        <v>1392</v>
      </c>
      <c r="E5055" s="2">
        <f>VLOOKUP(A5055,Atual_15052023!$A$3:$A$5573,1,0)</f>
        <v>350630</v>
      </c>
    </row>
    <row r="5056" spans="1:5" x14ac:dyDescent="0.3">
      <c r="A5056" s="5">
        <v>350720</v>
      </c>
      <c r="B5056" s="5" t="s">
        <v>4394</v>
      </c>
      <c r="C5056" s="5" t="s">
        <v>10173</v>
      </c>
      <c r="D5056" s="5" t="s">
        <v>9211</v>
      </c>
      <c r="E5056" s="2">
        <f>VLOOKUP(A5056,Atual_15052023!$A$3:$A$5573,1,0)</f>
        <v>350720</v>
      </c>
    </row>
    <row r="5057" spans="1:5" x14ac:dyDescent="0.3">
      <c r="A5057" s="5">
        <v>350980</v>
      </c>
      <c r="B5057" s="5" t="s">
        <v>4394</v>
      </c>
      <c r="C5057" s="5" t="s">
        <v>10173</v>
      </c>
      <c r="D5057" s="5" t="s">
        <v>244</v>
      </c>
      <c r="E5057" s="2">
        <f>VLOOKUP(A5057,Atual_15052023!$A$3:$A$5573,1,0)</f>
        <v>350980</v>
      </c>
    </row>
    <row r="5058" spans="1:5" x14ac:dyDescent="0.3">
      <c r="A5058" s="5">
        <v>351000</v>
      </c>
      <c r="B5058" s="5" t="s">
        <v>4394</v>
      </c>
      <c r="C5058" s="5" t="s">
        <v>10173</v>
      </c>
      <c r="D5058" s="5" t="s">
        <v>7752</v>
      </c>
      <c r="E5058" s="2">
        <f>VLOOKUP(A5058,Atual_15052023!$A$3:$A$5573,1,0)</f>
        <v>351000</v>
      </c>
    </row>
    <row r="5059" spans="1:5" x14ac:dyDescent="0.3">
      <c r="A5059" s="5">
        <v>351015</v>
      </c>
      <c r="B5059" s="5" t="s">
        <v>4394</v>
      </c>
      <c r="C5059" s="5" t="s">
        <v>10173</v>
      </c>
      <c r="D5059" s="5" t="s">
        <v>3106</v>
      </c>
      <c r="E5059" s="2">
        <f>VLOOKUP(A5059,Atual_15052023!$A$3:$A$5573,1,0)</f>
        <v>351015</v>
      </c>
    </row>
    <row r="5060" spans="1:5" x14ac:dyDescent="0.3">
      <c r="A5060" s="5">
        <v>355720</v>
      </c>
      <c r="B5060" s="5" t="s">
        <v>4394</v>
      </c>
      <c r="C5060" s="5" t="s">
        <v>10173</v>
      </c>
      <c r="D5060" s="5" t="s">
        <v>2410</v>
      </c>
      <c r="E5060" s="2">
        <f>VLOOKUP(A5060,Atual_15052023!$A$3:$A$5573,1,0)</f>
        <v>355720</v>
      </c>
    </row>
    <row r="5061" spans="1:5" x14ac:dyDescent="0.3">
      <c r="A5061" s="5">
        <v>351330</v>
      </c>
      <c r="B5061" s="5" t="s">
        <v>4394</v>
      </c>
      <c r="C5061" s="5" t="s">
        <v>10173</v>
      </c>
      <c r="D5061" s="5" t="s">
        <v>8417</v>
      </c>
      <c r="E5061" s="2">
        <f>VLOOKUP(A5061,Atual_15052023!$A$3:$A$5573,1,0)</f>
        <v>351330</v>
      </c>
    </row>
    <row r="5062" spans="1:5" x14ac:dyDescent="0.3">
      <c r="A5062" s="5">
        <v>351470</v>
      </c>
      <c r="B5062" s="5" t="s">
        <v>4394</v>
      </c>
      <c r="C5062" s="5" t="s">
        <v>10173</v>
      </c>
      <c r="D5062" s="5" t="s">
        <v>6813</v>
      </c>
      <c r="E5062" s="2">
        <f>VLOOKUP(A5062,Atual_15052023!$A$3:$A$5573,1,0)</f>
        <v>351470</v>
      </c>
    </row>
    <row r="5063" spans="1:5" x14ac:dyDescent="0.3">
      <c r="A5063" s="5">
        <v>351519</v>
      </c>
      <c r="B5063" s="5" t="s">
        <v>4394</v>
      </c>
      <c r="C5063" s="5" t="s">
        <v>10173</v>
      </c>
      <c r="D5063" s="5" t="s">
        <v>5998</v>
      </c>
      <c r="E5063" s="2">
        <f>VLOOKUP(A5063,Atual_15052023!$A$3:$A$5573,1,0)</f>
        <v>351519</v>
      </c>
    </row>
    <row r="5064" spans="1:5" x14ac:dyDescent="0.3">
      <c r="A5064" s="5">
        <v>351565</v>
      </c>
      <c r="B5064" s="5" t="s">
        <v>4394</v>
      </c>
      <c r="C5064" s="5" t="s">
        <v>10173</v>
      </c>
      <c r="D5064" s="5" t="s">
        <v>8918</v>
      </c>
      <c r="E5064" s="2">
        <f>VLOOKUP(A5064,Atual_15052023!$A$3:$A$5573,1,0)</f>
        <v>351565</v>
      </c>
    </row>
    <row r="5065" spans="1:5" x14ac:dyDescent="0.3">
      <c r="A5065" s="5">
        <v>351600</v>
      </c>
      <c r="B5065" s="5" t="s">
        <v>4394</v>
      </c>
      <c r="C5065" s="5" t="s">
        <v>10173</v>
      </c>
      <c r="D5065" s="5" t="s">
        <v>9556</v>
      </c>
      <c r="E5065" s="2">
        <f>VLOOKUP(A5065,Atual_15052023!$A$3:$A$5573,1,0)</f>
        <v>351600</v>
      </c>
    </row>
    <row r="5066" spans="1:5" x14ac:dyDescent="0.3">
      <c r="A5066" s="5">
        <v>351610</v>
      </c>
      <c r="B5066" s="5" t="s">
        <v>4394</v>
      </c>
      <c r="C5066" s="5" t="s">
        <v>10173</v>
      </c>
      <c r="D5066" s="5" t="s">
        <v>7121</v>
      </c>
      <c r="E5066" s="2">
        <f>VLOOKUP(A5066,Atual_15052023!$A$3:$A$5573,1,0)</f>
        <v>351610</v>
      </c>
    </row>
    <row r="5067" spans="1:5" x14ac:dyDescent="0.3">
      <c r="A5067" s="5">
        <v>351660</v>
      </c>
      <c r="B5067" s="5" t="s">
        <v>4394</v>
      </c>
      <c r="C5067" s="5" t="s">
        <v>10173</v>
      </c>
      <c r="D5067" s="5" t="s">
        <v>5717</v>
      </c>
      <c r="E5067" s="2">
        <f>VLOOKUP(A5067,Atual_15052023!$A$3:$A$5573,1,0)</f>
        <v>351660</v>
      </c>
    </row>
    <row r="5068" spans="1:5" x14ac:dyDescent="0.3">
      <c r="A5068" s="5">
        <v>351670</v>
      </c>
      <c r="B5068" s="5" t="s">
        <v>4394</v>
      </c>
      <c r="C5068" s="5" t="s">
        <v>10173</v>
      </c>
      <c r="D5068" s="5" t="s">
        <v>290</v>
      </c>
      <c r="E5068" s="2">
        <f>VLOOKUP(A5068,Atual_15052023!$A$3:$A$5573,1,0)</f>
        <v>351670</v>
      </c>
    </row>
    <row r="5069" spans="1:5" x14ac:dyDescent="0.3">
      <c r="A5069" s="5">
        <v>351730</v>
      </c>
      <c r="B5069" s="5" t="s">
        <v>4394</v>
      </c>
      <c r="C5069" s="5" t="s">
        <v>10173</v>
      </c>
      <c r="D5069" s="5" t="s">
        <v>2885</v>
      </c>
      <c r="E5069" s="2">
        <f>VLOOKUP(A5069,Atual_15052023!$A$3:$A$5573,1,0)</f>
        <v>351730</v>
      </c>
    </row>
    <row r="5070" spans="1:5" x14ac:dyDescent="0.3">
      <c r="A5070" s="5">
        <v>351810</v>
      </c>
      <c r="B5070" s="5" t="s">
        <v>4394</v>
      </c>
      <c r="C5070" s="5" t="s">
        <v>10173</v>
      </c>
      <c r="D5070" s="5" t="s">
        <v>8514</v>
      </c>
      <c r="E5070" s="2">
        <f>VLOOKUP(A5070,Atual_15052023!$A$3:$A$5573,1,0)</f>
        <v>351810</v>
      </c>
    </row>
    <row r="5071" spans="1:5" x14ac:dyDescent="0.3">
      <c r="A5071" s="5">
        <v>351900</v>
      </c>
      <c r="B5071" s="5" t="s">
        <v>4394</v>
      </c>
      <c r="C5071" s="5" t="s">
        <v>10173</v>
      </c>
      <c r="D5071" s="5" t="s">
        <v>5318</v>
      </c>
      <c r="E5071" s="2">
        <f>VLOOKUP(A5071,Atual_15052023!$A$3:$A$5573,1,0)</f>
        <v>351900</v>
      </c>
    </row>
    <row r="5072" spans="1:5" x14ac:dyDescent="0.3">
      <c r="A5072" s="5">
        <v>351920</v>
      </c>
      <c r="B5072" s="5" t="s">
        <v>4394</v>
      </c>
      <c r="C5072" s="5" t="s">
        <v>10173</v>
      </c>
      <c r="D5072" s="5" t="s">
        <v>3446</v>
      </c>
      <c r="E5072" s="2">
        <f>VLOOKUP(A5072,Atual_15052023!$A$3:$A$5573,1,0)</f>
        <v>351920</v>
      </c>
    </row>
    <row r="5073" spans="1:5" x14ac:dyDescent="0.3">
      <c r="A5073" s="5">
        <v>351950</v>
      </c>
      <c r="B5073" s="5" t="s">
        <v>4394</v>
      </c>
      <c r="C5073" s="5" t="s">
        <v>10173</v>
      </c>
      <c r="D5073" s="5" t="s">
        <v>2261</v>
      </c>
      <c r="E5073" s="2">
        <f>VLOOKUP(A5073,Atual_15052023!$A$3:$A$5573,1,0)</f>
        <v>351950</v>
      </c>
    </row>
    <row r="5074" spans="1:5" x14ac:dyDescent="0.3">
      <c r="A5074" s="5">
        <v>352080</v>
      </c>
      <c r="B5074" s="5" t="s">
        <v>4394</v>
      </c>
      <c r="C5074" s="5" t="s">
        <v>10173</v>
      </c>
      <c r="D5074" s="5" t="s">
        <v>8656</v>
      </c>
      <c r="E5074" s="2">
        <f>VLOOKUP(A5074,Atual_15052023!$A$3:$A$5573,1,0)</f>
        <v>352080</v>
      </c>
    </row>
    <row r="5075" spans="1:5" x14ac:dyDescent="0.3">
      <c r="A5075" s="5">
        <v>352090</v>
      </c>
      <c r="B5075" s="5" t="s">
        <v>4394</v>
      </c>
      <c r="C5075" s="5" t="s">
        <v>10173</v>
      </c>
      <c r="D5075" s="5" t="s">
        <v>2456</v>
      </c>
      <c r="E5075" s="2">
        <f>VLOOKUP(A5075,Atual_15052023!$A$3:$A$5573,1,0)</f>
        <v>352090</v>
      </c>
    </row>
    <row r="5076" spans="1:5" x14ac:dyDescent="0.3">
      <c r="A5076" s="5">
        <v>352580</v>
      </c>
      <c r="B5076" s="5" t="s">
        <v>4394</v>
      </c>
      <c r="C5076" s="5" t="s">
        <v>10173</v>
      </c>
      <c r="D5076" s="5" t="s">
        <v>9705</v>
      </c>
      <c r="E5076" s="2">
        <f>VLOOKUP(A5076,Atual_15052023!$A$3:$A$5573,1,0)</f>
        <v>352580</v>
      </c>
    </row>
    <row r="5077" spans="1:5" x14ac:dyDescent="0.3">
      <c r="A5077" s="5">
        <v>352740</v>
      </c>
      <c r="B5077" s="5" t="s">
        <v>4394</v>
      </c>
      <c r="C5077" s="5" t="s">
        <v>10173</v>
      </c>
      <c r="D5077" s="5" t="s">
        <v>7938</v>
      </c>
      <c r="E5077" s="2">
        <f>VLOOKUP(A5077,Atual_15052023!$A$3:$A$5573,1,0)</f>
        <v>352740</v>
      </c>
    </row>
    <row r="5078" spans="1:5" x14ac:dyDescent="0.3">
      <c r="A5078" s="5">
        <v>352780</v>
      </c>
      <c r="B5078" s="5" t="s">
        <v>4394</v>
      </c>
      <c r="C5078" s="5" t="s">
        <v>10173</v>
      </c>
      <c r="D5078" s="5" t="s">
        <v>6953</v>
      </c>
      <c r="E5078" s="2">
        <f>VLOOKUP(A5078,Atual_15052023!$A$3:$A$5573,1,0)</f>
        <v>352780</v>
      </c>
    </row>
    <row r="5079" spans="1:5" x14ac:dyDescent="0.3">
      <c r="A5079" s="5">
        <v>352790</v>
      </c>
      <c r="B5079" s="5" t="s">
        <v>4394</v>
      </c>
      <c r="C5079" s="5" t="s">
        <v>10173</v>
      </c>
      <c r="D5079" s="5" t="s">
        <v>1179</v>
      </c>
      <c r="E5079" s="2">
        <f>VLOOKUP(A5079,Atual_15052023!$A$3:$A$5573,1,0)</f>
        <v>352790</v>
      </c>
    </row>
    <row r="5080" spans="1:5" x14ac:dyDescent="0.3">
      <c r="A5080" s="5">
        <v>352880</v>
      </c>
      <c r="B5080" s="5" t="s">
        <v>4394</v>
      </c>
      <c r="C5080" s="5" t="s">
        <v>10173</v>
      </c>
      <c r="D5080" s="5" t="s">
        <v>3784</v>
      </c>
      <c r="E5080" s="2">
        <f>VLOOKUP(A5080,Atual_15052023!$A$3:$A$5573,1,0)</f>
        <v>352880</v>
      </c>
    </row>
    <row r="5081" spans="1:5" x14ac:dyDescent="0.3">
      <c r="A5081" s="5">
        <v>352890</v>
      </c>
      <c r="B5081" s="5" t="s">
        <v>4394</v>
      </c>
      <c r="C5081" s="5" t="s">
        <v>10173</v>
      </c>
      <c r="D5081" s="5" t="s">
        <v>2361</v>
      </c>
      <c r="E5081" s="2">
        <f>VLOOKUP(A5081,Atual_15052023!$A$3:$A$5573,1,0)</f>
        <v>352890</v>
      </c>
    </row>
    <row r="5082" spans="1:5" x14ac:dyDescent="0.3">
      <c r="A5082" s="5">
        <v>352900</v>
      </c>
      <c r="B5082" s="5" t="s">
        <v>4394</v>
      </c>
      <c r="C5082" s="5" t="s">
        <v>10173</v>
      </c>
      <c r="D5082" s="5" t="s">
        <v>10173</v>
      </c>
      <c r="E5082" s="2">
        <f>VLOOKUP(A5082,Atual_15052023!$A$3:$A$5573,1,0)</f>
        <v>352900</v>
      </c>
    </row>
    <row r="5083" spans="1:5" x14ac:dyDescent="0.3">
      <c r="A5083" s="5">
        <v>353370</v>
      </c>
      <c r="B5083" s="5" t="s">
        <v>4394</v>
      </c>
      <c r="C5083" s="5" t="s">
        <v>10173</v>
      </c>
      <c r="D5083" s="5" t="s">
        <v>2758</v>
      </c>
      <c r="E5083" s="2">
        <f>VLOOKUP(A5083,Atual_15052023!$A$3:$A$5573,1,0)</f>
        <v>353370</v>
      </c>
    </row>
    <row r="5084" spans="1:5" x14ac:dyDescent="0.3">
      <c r="A5084" s="5">
        <v>353380</v>
      </c>
      <c r="B5084" s="5" t="s">
        <v>4394</v>
      </c>
      <c r="C5084" s="5" t="s">
        <v>10173</v>
      </c>
      <c r="D5084" s="5" t="s">
        <v>10990</v>
      </c>
      <c r="E5084" s="2">
        <f>VLOOKUP(A5084,Atual_15052023!$A$3:$A$5573,1,0)</f>
        <v>353380</v>
      </c>
    </row>
    <row r="5085" spans="1:5" x14ac:dyDescent="0.3">
      <c r="A5085" s="5">
        <v>353410</v>
      </c>
      <c r="B5085" s="5" t="s">
        <v>4394</v>
      </c>
      <c r="C5085" s="5" t="s">
        <v>10173</v>
      </c>
      <c r="D5085" s="5" t="s">
        <v>9485</v>
      </c>
      <c r="E5085" s="2">
        <f>VLOOKUP(A5085,Atual_15052023!$A$3:$A$5573,1,0)</f>
        <v>353410</v>
      </c>
    </row>
    <row r="5086" spans="1:5" x14ac:dyDescent="0.3">
      <c r="A5086" s="5">
        <v>353450</v>
      </c>
      <c r="B5086" s="5" t="s">
        <v>4394</v>
      </c>
      <c r="C5086" s="5" t="s">
        <v>10173</v>
      </c>
      <c r="D5086" s="5" t="s">
        <v>6186</v>
      </c>
      <c r="E5086" s="2">
        <f>VLOOKUP(A5086,Atual_15052023!$A$3:$A$5573,1,0)</f>
        <v>353450</v>
      </c>
    </row>
    <row r="5087" spans="1:5" x14ac:dyDescent="0.3">
      <c r="A5087" s="5">
        <v>353460</v>
      </c>
      <c r="B5087" s="5" t="s">
        <v>4394</v>
      </c>
      <c r="C5087" s="5" t="s">
        <v>10173</v>
      </c>
      <c r="D5087" s="5" t="s">
        <v>2084</v>
      </c>
      <c r="E5087" s="2">
        <f>VLOOKUP(A5087,Atual_15052023!$A$3:$A$5573,1,0)</f>
        <v>353460</v>
      </c>
    </row>
    <row r="5088" spans="1:5" x14ac:dyDescent="0.3">
      <c r="A5088" s="5">
        <v>353470</v>
      </c>
      <c r="B5088" s="5" t="s">
        <v>4394</v>
      </c>
      <c r="C5088" s="5" t="s">
        <v>10173</v>
      </c>
      <c r="D5088" s="5" t="s">
        <v>10274</v>
      </c>
      <c r="E5088" s="2">
        <f>VLOOKUP(A5088,Atual_15052023!$A$3:$A$5573,1,0)</f>
        <v>353470</v>
      </c>
    </row>
    <row r="5089" spans="1:5" x14ac:dyDescent="0.3">
      <c r="A5089" s="5">
        <v>353490</v>
      </c>
      <c r="B5089" s="5" t="s">
        <v>4394</v>
      </c>
      <c r="C5089" s="5" t="s">
        <v>10173</v>
      </c>
      <c r="D5089" s="5" t="s">
        <v>9606</v>
      </c>
      <c r="E5089" s="2">
        <f>VLOOKUP(A5089,Atual_15052023!$A$3:$A$5573,1,0)</f>
        <v>353490</v>
      </c>
    </row>
    <row r="5090" spans="1:5" x14ac:dyDescent="0.3">
      <c r="A5090" s="5">
        <v>353530</v>
      </c>
      <c r="B5090" s="5" t="s">
        <v>4394</v>
      </c>
      <c r="C5090" s="5" t="s">
        <v>10173</v>
      </c>
      <c r="D5090" s="5" t="s">
        <v>3430</v>
      </c>
      <c r="E5090" s="2">
        <f>VLOOKUP(A5090,Atual_15052023!$A$3:$A$5573,1,0)</f>
        <v>353530</v>
      </c>
    </row>
    <row r="5091" spans="1:5" x14ac:dyDescent="0.3">
      <c r="A5091" s="5">
        <v>353550</v>
      </c>
      <c r="B5091" s="5" t="s">
        <v>4394</v>
      </c>
      <c r="C5091" s="5" t="s">
        <v>10173</v>
      </c>
      <c r="D5091" s="5" t="s">
        <v>7074</v>
      </c>
      <c r="E5091" s="2">
        <f>VLOOKUP(A5091,Atual_15052023!$A$3:$A$5573,1,0)</f>
        <v>353550</v>
      </c>
    </row>
    <row r="5092" spans="1:5" x14ac:dyDescent="0.3">
      <c r="A5092" s="5">
        <v>353600</v>
      </c>
      <c r="B5092" s="5" t="s">
        <v>4394</v>
      </c>
      <c r="C5092" s="5" t="s">
        <v>10173</v>
      </c>
      <c r="D5092" s="5" t="s">
        <v>1504</v>
      </c>
      <c r="E5092" s="2">
        <f>VLOOKUP(A5092,Atual_15052023!$A$3:$A$5573,1,0)</f>
        <v>353600</v>
      </c>
    </row>
    <row r="5093" spans="1:5" x14ac:dyDescent="0.3">
      <c r="A5093" s="5">
        <v>353715</v>
      </c>
      <c r="B5093" s="5" t="s">
        <v>4394</v>
      </c>
      <c r="C5093" s="5" t="s">
        <v>10173</v>
      </c>
      <c r="D5093" s="5" t="s">
        <v>9155</v>
      </c>
      <c r="E5093" s="2">
        <f>VLOOKUP(A5093,Atual_15052023!$A$3:$A$5573,1,0)</f>
        <v>353715</v>
      </c>
    </row>
    <row r="5094" spans="1:5" x14ac:dyDescent="0.3">
      <c r="A5094" s="5">
        <v>353970</v>
      </c>
      <c r="B5094" s="5" t="s">
        <v>4394</v>
      </c>
      <c r="C5094" s="5" t="s">
        <v>10173</v>
      </c>
      <c r="D5094" s="5" t="s">
        <v>4643</v>
      </c>
      <c r="E5094" s="2">
        <f>VLOOKUP(A5094,Atual_15052023!$A$3:$A$5573,1,0)</f>
        <v>353970</v>
      </c>
    </row>
    <row r="5095" spans="1:5" x14ac:dyDescent="0.3">
      <c r="A5095" s="5">
        <v>354000</v>
      </c>
      <c r="B5095" s="5" t="s">
        <v>4394</v>
      </c>
      <c r="C5095" s="5" t="s">
        <v>10173</v>
      </c>
      <c r="D5095" s="5" t="s">
        <v>9345</v>
      </c>
      <c r="E5095" s="2">
        <f>VLOOKUP(A5095,Atual_15052023!$A$3:$A$5573,1,0)</f>
        <v>354000</v>
      </c>
    </row>
    <row r="5096" spans="1:5" x14ac:dyDescent="0.3">
      <c r="A5096" s="5">
        <v>354085</v>
      </c>
      <c r="B5096" s="5" t="s">
        <v>4394</v>
      </c>
      <c r="C5096" s="5" t="s">
        <v>10173</v>
      </c>
      <c r="D5096" s="5" t="s">
        <v>10551</v>
      </c>
      <c r="E5096" s="2">
        <f>VLOOKUP(A5096,Atual_15052023!$A$3:$A$5573,1,0)</f>
        <v>354085</v>
      </c>
    </row>
    <row r="5097" spans="1:5" x14ac:dyDescent="0.3">
      <c r="A5097" s="5">
        <v>354180</v>
      </c>
      <c r="B5097" s="5" t="s">
        <v>4394</v>
      </c>
      <c r="C5097" s="5" t="s">
        <v>10173</v>
      </c>
      <c r="D5097" s="5" t="s">
        <v>2171</v>
      </c>
      <c r="E5097" s="2">
        <f>VLOOKUP(A5097,Atual_15052023!$A$3:$A$5573,1,0)</f>
        <v>354180</v>
      </c>
    </row>
    <row r="5098" spans="1:5" x14ac:dyDescent="0.3">
      <c r="A5098" s="5">
        <v>354200</v>
      </c>
      <c r="B5098" s="5" t="s">
        <v>4394</v>
      </c>
      <c r="C5098" s="5" t="s">
        <v>10173</v>
      </c>
      <c r="D5098" s="5" t="s">
        <v>8752</v>
      </c>
      <c r="E5098" s="2">
        <f>VLOOKUP(A5098,Atual_15052023!$A$3:$A$5573,1,0)</f>
        <v>354200</v>
      </c>
    </row>
    <row r="5099" spans="1:5" x14ac:dyDescent="0.3">
      <c r="A5099" s="5">
        <v>354320</v>
      </c>
      <c r="B5099" s="5" t="s">
        <v>4394</v>
      </c>
      <c r="C5099" s="5" t="s">
        <v>10173</v>
      </c>
      <c r="D5099" s="5" t="s">
        <v>7248</v>
      </c>
      <c r="E5099" s="2">
        <f>VLOOKUP(A5099,Atual_15052023!$A$3:$A$5573,1,0)</f>
        <v>354320</v>
      </c>
    </row>
    <row r="5100" spans="1:5" x14ac:dyDescent="0.3">
      <c r="A5100" s="5">
        <v>354380</v>
      </c>
      <c r="B5100" s="5" t="s">
        <v>4394</v>
      </c>
      <c r="C5100" s="5" t="s">
        <v>10173</v>
      </c>
      <c r="D5100" s="5" t="s">
        <v>6013</v>
      </c>
      <c r="E5100" s="2">
        <f>VLOOKUP(A5100,Atual_15052023!$A$3:$A$5573,1,0)</f>
        <v>354380</v>
      </c>
    </row>
    <row r="5101" spans="1:5" x14ac:dyDescent="0.3">
      <c r="A5101" s="5">
        <v>354470</v>
      </c>
      <c r="B5101" s="5" t="s">
        <v>4394</v>
      </c>
      <c r="C5101" s="5" t="s">
        <v>10173</v>
      </c>
      <c r="D5101" s="5" t="s">
        <v>1107</v>
      </c>
      <c r="E5101" s="2">
        <f>VLOOKUP(A5101,Atual_15052023!$A$3:$A$5573,1,0)</f>
        <v>354470</v>
      </c>
    </row>
    <row r="5102" spans="1:5" x14ac:dyDescent="0.3">
      <c r="A5102" s="5">
        <v>354510</v>
      </c>
      <c r="B5102" s="5" t="s">
        <v>4394</v>
      </c>
      <c r="C5102" s="5" t="s">
        <v>10173</v>
      </c>
      <c r="D5102" s="5" t="s">
        <v>2569</v>
      </c>
      <c r="E5102" s="2">
        <f>VLOOKUP(A5102,Atual_15052023!$A$3:$A$5573,1,0)</f>
        <v>354510</v>
      </c>
    </row>
    <row r="5103" spans="1:5" x14ac:dyDescent="0.3">
      <c r="A5103" s="5">
        <v>354540</v>
      </c>
      <c r="B5103" s="5" t="s">
        <v>4394</v>
      </c>
      <c r="C5103" s="5" t="s">
        <v>10173</v>
      </c>
      <c r="D5103" s="5" t="s">
        <v>5447</v>
      </c>
      <c r="E5103" s="2">
        <f>VLOOKUP(A5103,Atual_15052023!$A$3:$A$5573,1,0)</f>
        <v>354540</v>
      </c>
    </row>
    <row r="5104" spans="1:5" x14ac:dyDescent="0.3">
      <c r="A5104" s="5">
        <v>354640</v>
      </c>
      <c r="B5104" s="5" t="s">
        <v>4394</v>
      </c>
      <c r="C5104" s="5" t="s">
        <v>10173</v>
      </c>
      <c r="D5104" s="5" t="s">
        <v>4867</v>
      </c>
      <c r="E5104" s="2">
        <f>VLOOKUP(A5104,Atual_15052023!$A$3:$A$5573,1,0)</f>
        <v>354640</v>
      </c>
    </row>
    <row r="5105" spans="1:5" x14ac:dyDescent="0.3">
      <c r="A5105" s="5">
        <v>355050</v>
      </c>
      <c r="B5105" s="5" t="s">
        <v>4394</v>
      </c>
      <c r="C5105" s="5" t="s">
        <v>10173</v>
      </c>
      <c r="D5105" s="5" t="s">
        <v>5439</v>
      </c>
      <c r="E5105" s="2">
        <f>VLOOKUP(A5105,Atual_15052023!$A$3:$A$5573,1,0)</f>
        <v>355050</v>
      </c>
    </row>
    <row r="5106" spans="1:5" x14ac:dyDescent="0.3">
      <c r="A5106" s="5">
        <v>355395</v>
      </c>
      <c r="B5106" s="5" t="s">
        <v>4394</v>
      </c>
      <c r="C5106" s="5" t="s">
        <v>10173</v>
      </c>
      <c r="D5106" s="5" t="s">
        <v>8617</v>
      </c>
      <c r="E5106" s="2">
        <f>VLOOKUP(A5106,Atual_15052023!$A$3:$A$5573,1,0)</f>
        <v>355395</v>
      </c>
    </row>
    <row r="5107" spans="1:5" x14ac:dyDescent="0.3">
      <c r="A5107" s="5">
        <v>355460</v>
      </c>
      <c r="B5107" s="5" t="s">
        <v>4394</v>
      </c>
      <c r="C5107" s="5" t="s">
        <v>10173</v>
      </c>
      <c r="D5107" s="5" t="s">
        <v>10463</v>
      </c>
      <c r="E5107" s="2">
        <f>VLOOKUP(A5107,Atual_15052023!$A$3:$A$5573,1,0)</f>
        <v>355460</v>
      </c>
    </row>
    <row r="5108" spans="1:5" x14ac:dyDescent="0.3">
      <c r="A5108" s="5">
        <v>355500</v>
      </c>
      <c r="B5108" s="5" t="s">
        <v>4394</v>
      </c>
      <c r="C5108" s="5" t="s">
        <v>10173</v>
      </c>
      <c r="D5108" s="5" t="s">
        <v>6761</v>
      </c>
      <c r="E5108" s="2">
        <f>VLOOKUP(A5108,Atual_15052023!$A$3:$A$5573,1,0)</f>
        <v>355500</v>
      </c>
    </row>
    <row r="5109" spans="1:5" x14ac:dyDescent="0.3">
      <c r="A5109" s="5">
        <v>355550</v>
      </c>
      <c r="B5109" s="5" t="s">
        <v>4394</v>
      </c>
      <c r="C5109" s="5" t="s">
        <v>10173</v>
      </c>
      <c r="D5109" s="5" t="s">
        <v>4466</v>
      </c>
      <c r="E5109" s="2">
        <f>VLOOKUP(A5109,Atual_15052023!$A$3:$A$5573,1,0)</f>
        <v>355550</v>
      </c>
    </row>
    <row r="5110" spans="1:5" x14ac:dyDescent="0.3">
      <c r="A5110" s="5">
        <v>355660</v>
      </c>
      <c r="B5110" s="5" t="s">
        <v>4394</v>
      </c>
      <c r="C5110" s="5" t="s">
        <v>10173</v>
      </c>
      <c r="D5110" s="5" t="s">
        <v>10768</v>
      </c>
      <c r="E5110" s="2">
        <f>VLOOKUP(A5110,Atual_15052023!$A$3:$A$5573,1,0)</f>
        <v>355660</v>
      </c>
    </row>
    <row r="5111" spans="1:5" x14ac:dyDescent="0.3">
      <c r="A5111" s="5">
        <v>350060</v>
      </c>
      <c r="B5111" s="5" t="s">
        <v>4394</v>
      </c>
      <c r="C5111" s="5" t="s">
        <v>4050</v>
      </c>
      <c r="D5111" s="5" t="s">
        <v>10703</v>
      </c>
      <c r="E5111" s="2">
        <f>VLOOKUP(A5111,Atual_15052023!$A$3:$A$5573,1,0)</f>
        <v>350060</v>
      </c>
    </row>
    <row r="5112" spans="1:5" x14ac:dyDescent="0.3">
      <c r="A5112" s="5">
        <v>350200</v>
      </c>
      <c r="B5112" s="5" t="s">
        <v>4394</v>
      </c>
      <c r="C5112" s="5" t="s">
        <v>4050</v>
      </c>
      <c r="D5112" s="5" t="s">
        <v>8386</v>
      </c>
      <c r="E5112" s="2">
        <f>VLOOKUP(A5112,Atual_15052023!$A$3:$A$5573,1,0)</f>
        <v>350200</v>
      </c>
    </row>
    <row r="5113" spans="1:5" x14ac:dyDescent="0.3">
      <c r="A5113" s="5">
        <v>350330</v>
      </c>
      <c r="B5113" s="5" t="s">
        <v>4394</v>
      </c>
      <c r="C5113" s="5" t="s">
        <v>4050</v>
      </c>
      <c r="D5113" s="5" t="s">
        <v>103</v>
      </c>
      <c r="E5113" s="2">
        <f>VLOOKUP(A5113,Atual_15052023!$A$3:$A$5573,1,0)</f>
        <v>350330</v>
      </c>
    </row>
    <row r="5114" spans="1:5" x14ac:dyDescent="0.3">
      <c r="A5114" s="5">
        <v>351040</v>
      </c>
      <c r="B5114" s="5" t="s">
        <v>4394</v>
      </c>
      <c r="C5114" s="5" t="s">
        <v>4050</v>
      </c>
      <c r="D5114" s="5" t="s">
        <v>10244</v>
      </c>
      <c r="E5114" s="2">
        <f>VLOOKUP(A5114,Atual_15052023!$A$3:$A$5573,1,0)</f>
        <v>351040</v>
      </c>
    </row>
    <row r="5115" spans="1:5" x14ac:dyDescent="0.3">
      <c r="A5115" s="5">
        <v>351170</v>
      </c>
      <c r="B5115" s="5" t="s">
        <v>4394</v>
      </c>
      <c r="C5115" s="5" t="s">
        <v>4050</v>
      </c>
      <c r="D5115" s="5" t="s">
        <v>1511</v>
      </c>
      <c r="E5115" s="2">
        <f>VLOOKUP(A5115,Atual_15052023!$A$3:$A$5573,1,0)</f>
        <v>351170</v>
      </c>
    </row>
    <row r="5116" spans="1:5" x14ac:dyDescent="0.3">
      <c r="A5116" s="5">
        <v>351220</v>
      </c>
      <c r="B5116" s="5" t="s">
        <v>4394</v>
      </c>
      <c r="C5116" s="5" t="s">
        <v>4050</v>
      </c>
      <c r="D5116" s="5" t="s">
        <v>1742</v>
      </c>
      <c r="E5116" s="2">
        <f>VLOOKUP(A5116,Atual_15052023!$A$3:$A$5573,1,0)</f>
        <v>351220</v>
      </c>
    </row>
    <row r="5117" spans="1:5" x14ac:dyDescent="0.3">
      <c r="A5117" s="5">
        <v>351240</v>
      </c>
      <c r="B5117" s="5" t="s">
        <v>4394</v>
      </c>
      <c r="C5117" s="5" t="s">
        <v>4050</v>
      </c>
      <c r="D5117" s="5" t="s">
        <v>1526</v>
      </c>
      <c r="E5117" s="2">
        <f>VLOOKUP(A5117,Atual_15052023!$A$3:$A$5573,1,0)</f>
        <v>351240</v>
      </c>
    </row>
    <row r="5118" spans="1:5" x14ac:dyDescent="0.3">
      <c r="A5118" s="5">
        <v>351270</v>
      </c>
      <c r="B5118" s="5" t="s">
        <v>4394</v>
      </c>
      <c r="C5118" s="5" t="s">
        <v>4050</v>
      </c>
      <c r="D5118" s="5" t="s">
        <v>4171</v>
      </c>
      <c r="E5118" s="2">
        <f>VLOOKUP(A5118,Atual_15052023!$A$3:$A$5573,1,0)</f>
        <v>351270</v>
      </c>
    </row>
    <row r="5119" spans="1:5" x14ac:dyDescent="0.3">
      <c r="A5119" s="5">
        <v>351490</v>
      </c>
      <c r="B5119" s="5" t="s">
        <v>4394</v>
      </c>
      <c r="C5119" s="5" t="s">
        <v>4050</v>
      </c>
      <c r="D5119" s="5" t="s">
        <v>2022</v>
      </c>
      <c r="E5119" s="2">
        <f>VLOOKUP(A5119,Atual_15052023!$A$3:$A$5573,1,0)</f>
        <v>351490</v>
      </c>
    </row>
    <row r="5120" spans="1:5" x14ac:dyDescent="0.3">
      <c r="A5120" s="5">
        <v>351515</v>
      </c>
      <c r="B5120" s="5" t="s">
        <v>4394</v>
      </c>
      <c r="C5120" s="5" t="s">
        <v>4050</v>
      </c>
      <c r="D5120" s="5" t="s">
        <v>10056</v>
      </c>
      <c r="E5120" s="2">
        <f>VLOOKUP(A5120,Atual_15052023!$A$3:$A$5573,1,0)</f>
        <v>351515</v>
      </c>
    </row>
    <row r="5121" spans="1:5" x14ac:dyDescent="0.3">
      <c r="A5121" s="5">
        <v>352110</v>
      </c>
      <c r="B5121" s="5" t="s">
        <v>4394</v>
      </c>
      <c r="C5121" s="5" t="s">
        <v>4050</v>
      </c>
      <c r="D5121" s="5" t="s">
        <v>10062</v>
      </c>
      <c r="E5121" s="2">
        <f>VLOOKUP(A5121,Atual_15052023!$A$3:$A$5573,1,0)</f>
        <v>352110</v>
      </c>
    </row>
    <row r="5122" spans="1:5" x14ac:dyDescent="0.3">
      <c r="A5122" s="5">
        <v>352140</v>
      </c>
      <c r="B5122" s="5" t="s">
        <v>4394</v>
      </c>
      <c r="C5122" s="5" t="s">
        <v>4050</v>
      </c>
      <c r="D5122" s="5" t="s">
        <v>5943</v>
      </c>
      <c r="E5122" s="2">
        <f>VLOOKUP(A5122,Atual_15052023!$A$3:$A$5573,1,0)</f>
        <v>352140</v>
      </c>
    </row>
    <row r="5123" spans="1:5" x14ac:dyDescent="0.3">
      <c r="A5123" s="5">
        <v>352360</v>
      </c>
      <c r="B5123" s="5" t="s">
        <v>4394</v>
      </c>
      <c r="C5123" s="5" t="s">
        <v>4050</v>
      </c>
      <c r="D5123" s="5" t="s">
        <v>7814</v>
      </c>
      <c r="E5123" s="2">
        <f>VLOOKUP(A5123,Atual_15052023!$A$3:$A$5573,1,0)</f>
        <v>352360</v>
      </c>
    </row>
    <row r="5124" spans="1:5" x14ac:dyDescent="0.3">
      <c r="A5124" s="5">
        <v>352670</v>
      </c>
      <c r="B5124" s="5" t="s">
        <v>4394</v>
      </c>
      <c r="C5124" s="5" t="s">
        <v>4050</v>
      </c>
      <c r="D5124" s="5" t="s">
        <v>6352</v>
      </c>
      <c r="E5124" s="2">
        <f>VLOOKUP(A5124,Atual_15052023!$A$3:$A$5573,1,0)</f>
        <v>352670</v>
      </c>
    </row>
    <row r="5125" spans="1:5" x14ac:dyDescent="0.3">
      <c r="A5125" s="5">
        <v>352690</v>
      </c>
      <c r="B5125" s="5" t="s">
        <v>4394</v>
      </c>
      <c r="C5125" s="5" t="s">
        <v>4050</v>
      </c>
      <c r="D5125" s="5" t="s">
        <v>8721</v>
      </c>
      <c r="E5125" s="2">
        <f>VLOOKUP(A5125,Atual_15052023!$A$3:$A$5573,1,0)</f>
        <v>352690</v>
      </c>
    </row>
    <row r="5126" spans="1:5" x14ac:dyDescent="0.3">
      <c r="A5126" s="5">
        <v>353090</v>
      </c>
      <c r="B5126" s="5" t="s">
        <v>4394</v>
      </c>
      <c r="C5126" s="5" t="s">
        <v>4050</v>
      </c>
      <c r="D5126" s="5" t="s">
        <v>9201</v>
      </c>
      <c r="E5126" s="2">
        <f>VLOOKUP(A5126,Atual_15052023!$A$3:$A$5573,1,0)</f>
        <v>353090</v>
      </c>
    </row>
    <row r="5127" spans="1:5" x14ac:dyDescent="0.3">
      <c r="A5127" s="5">
        <v>353870</v>
      </c>
      <c r="B5127" s="5" t="s">
        <v>4394</v>
      </c>
      <c r="C5127" s="5" t="s">
        <v>4050</v>
      </c>
      <c r="D5127" s="5" t="s">
        <v>4050</v>
      </c>
      <c r="E5127" s="2">
        <f>VLOOKUP(A5127,Atual_15052023!$A$3:$A$5573,1,0)</f>
        <v>353870</v>
      </c>
    </row>
    <row r="5128" spans="1:5" x14ac:dyDescent="0.3">
      <c r="A5128" s="5">
        <v>353930</v>
      </c>
      <c r="B5128" s="5" t="s">
        <v>4394</v>
      </c>
      <c r="C5128" s="5" t="s">
        <v>4050</v>
      </c>
      <c r="D5128" s="5" t="s">
        <v>9177</v>
      </c>
      <c r="E5128" s="2">
        <f>VLOOKUP(A5128,Atual_15052023!$A$3:$A$5573,1,0)</f>
        <v>353930</v>
      </c>
    </row>
    <row r="5129" spans="1:5" x14ac:dyDescent="0.3">
      <c r="A5129" s="5">
        <v>354210</v>
      </c>
      <c r="B5129" s="5" t="s">
        <v>4394</v>
      </c>
      <c r="C5129" s="5" t="s">
        <v>4050</v>
      </c>
      <c r="D5129" s="5" t="s">
        <v>7033</v>
      </c>
      <c r="E5129" s="2">
        <f>VLOOKUP(A5129,Atual_15052023!$A$3:$A$5573,1,0)</f>
        <v>354210</v>
      </c>
    </row>
    <row r="5130" spans="1:5" x14ac:dyDescent="0.3">
      <c r="A5130" s="5">
        <v>354390</v>
      </c>
      <c r="B5130" s="5" t="s">
        <v>4394</v>
      </c>
      <c r="C5130" s="5" t="s">
        <v>4050</v>
      </c>
      <c r="D5130" s="5" t="s">
        <v>5784</v>
      </c>
      <c r="E5130" s="2">
        <f>VLOOKUP(A5130,Atual_15052023!$A$3:$A$5573,1,0)</f>
        <v>354390</v>
      </c>
    </row>
    <row r="5131" spans="1:5" x14ac:dyDescent="0.3">
      <c r="A5131" s="5">
        <v>354400</v>
      </c>
      <c r="B5131" s="5" t="s">
        <v>4394</v>
      </c>
      <c r="C5131" s="5" t="s">
        <v>4050</v>
      </c>
      <c r="D5131" s="5" t="s">
        <v>9209</v>
      </c>
      <c r="E5131" s="2">
        <f>VLOOKUP(A5131,Atual_15052023!$A$3:$A$5573,1,0)</f>
        <v>354400</v>
      </c>
    </row>
    <row r="5132" spans="1:5" x14ac:dyDescent="0.3">
      <c r="A5132" s="5">
        <v>354515</v>
      </c>
      <c r="B5132" s="5" t="s">
        <v>4394</v>
      </c>
      <c r="C5132" s="5" t="s">
        <v>4050</v>
      </c>
      <c r="D5132" s="5" t="s">
        <v>418</v>
      </c>
      <c r="E5132" s="2">
        <f>VLOOKUP(A5132,Atual_15052023!$A$3:$A$5573,1,0)</f>
        <v>354515</v>
      </c>
    </row>
    <row r="5133" spans="1:5" x14ac:dyDescent="0.3">
      <c r="A5133" s="5">
        <v>354620</v>
      </c>
      <c r="B5133" s="5" t="s">
        <v>4394</v>
      </c>
      <c r="C5133" s="5" t="s">
        <v>4050</v>
      </c>
      <c r="D5133" s="5" t="s">
        <v>1705</v>
      </c>
      <c r="E5133" s="2">
        <f>VLOOKUP(A5133,Atual_15052023!$A$3:$A$5573,1,0)</f>
        <v>354620</v>
      </c>
    </row>
    <row r="5134" spans="1:5" x14ac:dyDescent="0.3">
      <c r="A5134" s="5">
        <v>354670</v>
      </c>
      <c r="B5134" s="5" t="s">
        <v>4394</v>
      </c>
      <c r="C5134" s="5" t="s">
        <v>4050</v>
      </c>
      <c r="D5134" s="5" t="s">
        <v>1258</v>
      </c>
      <c r="E5134" s="2">
        <f>VLOOKUP(A5134,Atual_15052023!$A$3:$A$5573,1,0)</f>
        <v>354670</v>
      </c>
    </row>
    <row r="5135" spans="1:5" x14ac:dyDescent="0.3">
      <c r="A5135" s="5">
        <v>354700</v>
      </c>
      <c r="B5135" s="5" t="s">
        <v>4394</v>
      </c>
      <c r="C5135" s="5" t="s">
        <v>4050</v>
      </c>
      <c r="D5135" s="5" t="s">
        <v>8442</v>
      </c>
      <c r="E5135" s="2">
        <f>VLOOKUP(A5135,Atual_15052023!$A$3:$A$5573,1,0)</f>
        <v>354700</v>
      </c>
    </row>
    <row r="5136" spans="1:5" x14ac:dyDescent="0.3">
      <c r="A5136" s="5">
        <v>355040</v>
      </c>
      <c r="B5136" s="5" t="s">
        <v>4394</v>
      </c>
      <c r="C5136" s="5" t="s">
        <v>4050</v>
      </c>
      <c r="D5136" s="5" t="s">
        <v>9827</v>
      </c>
      <c r="E5136" s="2">
        <f>VLOOKUP(A5136,Atual_15052023!$A$3:$A$5573,1,0)</f>
        <v>355040</v>
      </c>
    </row>
    <row r="5137" spans="1:5" x14ac:dyDescent="0.3">
      <c r="A5137" s="5">
        <v>350080</v>
      </c>
      <c r="B5137" s="5" t="s">
        <v>4394</v>
      </c>
      <c r="C5137" s="5" t="s">
        <v>1024</v>
      </c>
      <c r="D5137" s="5" t="s">
        <v>9762</v>
      </c>
      <c r="E5137" s="2">
        <f>VLOOKUP(A5137,Atual_15052023!$A$3:$A$5573,1,0)</f>
        <v>350080</v>
      </c>
    </row>
    <row r="5138" spans="1:5" x14ac:dyDescent="0.3">
      <c r="A5138" s="5">
        <v>350130</v>
      </c>
      <c r="B5138" s="5" t="s">
        <v>4394</v>
      </c>
      <c r="C5138" s="5" t="s">
        <v>1024</v>
      </c>
      <c r="D5138" s="5" t="s">
        <v>306</v>
      </c>
      <c r="E5138" s="2">
        <f>VLOOKUP(A5138,Atual_15052023!$A$3:$A$5573,1,0)</f>
        <v>350130</v>
      </c>
    </row>
    <row r="5139" spans="1:5" x14ac:dyDescent="0.3">
      <c r="A5139" s="5">
        <v>350240</v>
      </c>
      <c r="B5139" s="5" t="s">
        <v>4394</v>
      </c>
      <c r="C5139" s="5" t="s">
        <v>1024</v>
      </c>
      <c r="D5139" s="5" t="s">
        <v>3901</v>
      </c>
      <c r="E5139" s="2">
        <f>VLOOKUP(A5139,Atual_15052023!$A$3:$A$5573,1,0)</f>
        <v>350240</v>
      </c>
    </row>
    <row r="5140" spans="1:5" x14ac:dyDescent="0.3">
      <c r="A5140" s="5">
        <v>350890</v>
      </c>
      <c r="B5140" s="5" t="s">
        <v>4394</v>
      </c>
      <c r="C5140" s="5" t="s">
        <v>1024</v>
      </c>
      <c r="D5140" s="5" t="s">
        <v>4750</v>
      </c>
      <c r="E5140" s="2">
        <f>VLOOKUP(A5140,Atual_15052023!$A$3:$A$5573,1,0)</f>
        <v>350890</v>
      </c>
    </row>
    <row r="5141" spans="1:5" x14ac:dyDescent="0.3">
      <c r="A5141" s="5">
        <v>350910</v>
      </c>
      <c r="B5141" s="5" t="s">
        <v>4394</v>
      </c>
      <c r="C5141" s="5" t="s">
        <v>1024</v>
      </c>
      <c r="D5141" s="5" t="s">
        <v>10408</v>
      </c>
      <c r="E5141" s="2">
        <f>VLOOKUP(A5141,Atual_15052023!$A$3:$A$5573,1,0)</f>
        <v>350910</v>
      </c>
    </row>
    <row r="5142" spans="1:5" x14ac:dyDescent="0.3">
      <c r="A5142" s="5">
        <v>351440</v>
      </c>
      <c r="B5142" s="5" t="s">
        <v>4394</v>
      </c>
      <c r="C5142" s="5" t="s">
        <v>1024</v>
      </c>
      <c r="D5142" s="5" t="s">
        <v>1333</v>
      </c>
      <c r="E5142" s="2">
        <f>VLOOKUP(A5142,Atual_15052023!$A$3:$A$5573,1,0)</f>
        <v>351440</v>
      </c>
    </row>
    <row r="5143" spans="1:5" x14ac:dyDescent="0.3">
      <c r="A5143" s="5">
        <v>351512</v>
      </c>
      <c r="B5143" s="5" t="s">
        <v>4394</v>
      </c>
      <c r="C5143" s="5" t="s">
        <v>1024</v>
      </c>
      <c r="D5143" s="5" t="s">
        <v>168</v>
      </c>
      <c r="E5143" s="2">
        <f>VLOOKUP(A5143,Atual_15052023!$A$3:$A$5573,1,0)</f>
        <v>351512</v>
      </c>
    </row>
    <row r="5144" spans="1:5" x14ac:dyDescent="0.3">
      <c r="A5144" s="5">
        <v>351530</v>
      </c>
      <c r="B5144" s="5" t="s">
        <v>4394</v>
      </c>
      <c r="C5144" s="5" t="s">
        <v>1024</v>
      </c>
      <c r="D5144" s="5" t="s">
        <v>936</v>
      </c>
      <c r="E5144" s="2">
        <f>VLOOKUP(A5144,Atual_15052023!$A$3:$A$5573,1,0)</f>
        <v>351530</v>
      </c>
    </row>
    <row r="5145" spans="1:5" x14ac:dyDescent="0.3">
      <c r="A5145" s="5">
        <v>351535</v>
      </c>
      <c r="B5145" s="5" t="s">
        <v>4394</v>
      </c>
      <c r="C5145" s="5" t="s">
        <v>1024</v>
      </c>
      <c r="D5145" s="5" t="s">
        <v>5585</v>
      </c>
      <c r="E5145" s="2">
        <f>VLOOKUP(A5145,Atual_15052023!$A$3:$A$5573,1,0)</f>
        <v>351535</v>
      </c>
    </row>
    <row r="5146" spans="1:5" x14ac:dyDescent="0.3">
      <c r="A5146" s="5">
        <v>351580</v>
      </c>
      <c r="B5146" s="5" t="s">
        <v>4394</v>
      </c>
      <c r="C5146" s="5" t="s">
        <v>1024</v>
      </c>
      <c r="D5146" s="5" t="s">
        <v>1259</v>
      </c>
      <c r="E5146" s="2">
        <f>VLOOKUP(A5146,Atual_15052023!$A$3:$A$5573,1,0)</f>
        <v>351580</v>
      </c>
    </row>
    <row r="5147" spans="1:5" x14ac:dyDescent="0.3">
      <c r="A5147" s="5">
        <v>351990</v>
      </c>
      <c r="B5147" s="5" t="s">
        <v>4394</v>
      </c>
      <c r="C5147" s="5" t="s">
        <v>1024</v>
      </c>
      <c r="D5147" s="5" t="s">
        <v>669</v>
      </c>
      <c r="E5147" s="2">
        <f>VLOOKUP(A5147,Atual_15052023!$A$3:$A$5573,1,0)</f>
        <v>351990</v>
      </c>
    </row>
    <row r="5148" spans="1:5" x14ac:dyDescent="0.3">
      <c r="A5148" s="5">
        <v>352060</v>
      </c>
      <c r="B5148" s="5" t="s">
        <v>4394</v>
      </c>
      <c r="C5148" s="5" t="s">
        <v>1024</v>
      </c>
      <c r="D5148" s="5" t="s">
        <v>10697</v>
      </c>
      <c r="E5148" s="2">
        <f>VLOOKUP(A5148,Atual_15052023!$A$3:$A$5573,1,0)</f>
        <v>352060</v>
      </c>
    </row>
    <row r="5149" spans="1:5" x14ac:dyDescent="0.3">
      <c r="A5149" s="5">
        <v>352160</v>
      </c>
      <c r="B5149" s="5" t="s">
        <v>4394</v>
      </c>
      <c r="C5149" s="5" t="s">
        <v>1024</v>
      </c>
      <c r="D5149" s="5" t="s">
        <v>11014</v>
      </c>
      <c r="E5149" s="2">
        <f>VLOOKUP(A5149,Atual_15052023!$A$3:$A$5573,1,0)</f>
        <v>352160</v>
      </c>
    </row>
    <row r="5150" spans="1:5" x14ac:dyDescent="0.3">
      <c r="A5150" s="5">
        <v>352560</v>
      </c>
      <c r="B5150" s="5" t="s">
        <v>4394</v>
      </c>
      <c r="C5150" s="5" t="s">
        <v>1024</v>
      </c>
      <c r="D5150" s="5" t="s">
        <v>5247</v>
      </c>
      <c r="E5150" s="2">
        <f>VLOOKUP(A5150,Atual_15052023!$A$3:$A$5573,1,0)</f>
        <v>352560</v>
      </c>
    </row>
    <row r="5151" spans="1:5" x14ac:dyDescent="0.3">
      <c r="A5151" s="5">
        <v>352600</v>
      </c>
      <c r="B5151" s="5" t="s">
        <v>4394</v>
      </c>
      <c r="C5151" s="5" t="s">
        <v>1024</v>
      </c>
      <c r="D5151" s="5" t="s">
        <v>3045</v>
      </c>
      <c r="E5151" s="2">
        <f>VLOOKUP(A5151,Atual_15052023!$A$3:$A$5573,1,0)</f>
        <v>352600</v>
      </c>
    </row>
    <row r="5152" spans="1:5" x14ac:dyDescent="0.3">
      <c r="A5152" s="5">
        <v>352870</v>
      </c>
      <c r="B5152" s="5" t="s">
        <v>4394</v>
      </c>
      <c r="C5152" s="5" t="s">
        <v>1024</v>
      </c>
      <c r="D5152" s="5" t="s">
        <v>6966</v>
      </c>
      <c r="E5152" s="2">
        <f>VLOOKUP(A5152,Atual_15052023!$A$3:$A$5573,1,0)</f>
        <v>352870</v>
      </c>
    </row>
    <row r="5153" spans="1:5" x14ac:dyDescent="0.3">
      <c r="A5153" s="5">
        <v>352920</v>
      </c>
      <c r="B5153" s="5" t="s">
        <v>4394</v>
      </c>
      <c r="C5153" s="5" t="s">
        <v>1024</v>
      </c>
      <c r="D5153" s="5" t="s">
        <v>1578</v>
      </c>
      <c r="E5153" s="2">
        <f>VLOOKUP(A5153,Atual_15052023!$A$3:$A$5573,1,0)</f>
        <v>352920</v>
      </c>
    </row>
    <row r="5154" spans="1:5" x14ac:dyDescent="0.3">
      <c r="A5154" s="5">
        <v>353020</v>
      </c>
      <c r="B5154" s="5" t="s">
        <v>4394</v>
      </c>
      <c r="C5154" s="5" t="s">
        <v>1024</v>
      </c>
      <c r="D5154" s="5" t="s">
        <v>10508</v>
      </c>
      <c r="E5154" s="2">
        <f>VLOOKUP(A5154,Atual_15052023!$A$3:$A$5573,1,0)</f>
        <v>353020</v>
      </c>
    </row>
    <row r="5155" spans="1:5" x14ac:dyDescent="0.3">
      <c r="A5155" s="5">
        <v>353160</v>
      </c>
      <c r="B5155" s="5" t="s">
        <v>4394</v>
      </c>
      <c r="C5155" s="5" t="s">
        <v>1024</v>
      </c>
      <c r="D5155" s="5" t="s">
        <v>9380</v>
      </c>
      <c r="E5155" s="2">
        <f>VLOOKUP(A5155,Atual_15052023!$A$3:$A$5573,1,0)</f>
        <v>353160</v>
      </c>
    </row>
    <row r="5156" spans="1:5" x14ac:dyDescent="0.3">
      <c r="A5156" s="5">
        <v>353215</v>
      </c>
      <c r="B5156" s="5" t="s">
        <v>4394</v>
      </c>
      <c r="C5156" s="5" t="s">
        <v>1024</v>
      </c>
      <c r="D5156" s="5" t="s">
        <v>4474</v>
      </c>
      <c r="E5156" s="2">
        <f>VLOOKUP(A5156,Atual_15052023!$A$3:$A$5573,1,0)</f>
        <v>353215</v>
      </c>
    </row>
    <row r="5157" spans="1:5" x14ac:dyDescent="0.3">
      <c r="A5157" s="5">
        <v>353220</v>
      </c>
      <c r="B5157" s="5" t="s">
        <v>4394</v>
      </c>
      <c r="C5157" s="5" t="s">
        <v>1024</v>
      </c>
      <c r="D5157" s="5" t="s">
        <v>1466</v>
      </c>
      <c r="E5157" s="2">
        <f>VLOOKUP(A5157,Atual_15052023!$A$3:$A$5573,1,0)</f>
        <v>353220</v>
      </c>
    </row>
    <row r="5158" spans="1:5" x14ac:dyDescent="0.3">
      <c r="A5158" s="5">
        <v>353310</v>
      </c>
      <c r="B5158" s="5" t="s">
        <v>4394</v>
      </c>
      <c r="C5158" s="5" t="s">
        <v>1024</v>
      </c>
      <c r="D5158" s="5" t="s">
        <v>11020</v>
      </c>
      <c r="E5158" s="2">
        <f>VLOOKUP(A5158,Atual_15052023!$A$3:$A$5573,1,0)</f>
        <v>353310</v>
      </c>
    </row>
    <row r="5159" spans="1:5" x14ac:dyDescent="0.3">
      <c r="A5159" s="5">
        <v>353480</v>
      </c>
      <c r="B5159" s="5" t="s">
        <v>4394</v>
      </c>
      <c r="C5159" s="5" t="s">
        <v>1024</v>
      </c>
      <c r="D5159" s="5" t="s">
        <v>10861</v>
      </c>
      <c r="E5159" s="2">
        <f>VLOOKUP(A5159,Atual_15052023!$A$3:$A$5573,1,0)</f>
        <v>353480</v>
      </c>
    </row>
    <row r="5160" spans="1:5" x14ac:dyDescent="0.3">
      <c r="A5160" s="5">
        <v>353540</v>
      </c>
      <c r="B5160" s="5" t="s">
        <v>4394</v>
      </c>
      <c r="C5160" s="5" t="s">
        <v>1024</v>
      </c>
      <c r="D5160" s="5" t="s">
        <v>6493</v>
      </c>
      <c r="E5160" s="2">
        <f>VLOOKUP(A5160,Atual_15052023!$A$3:$A$5573,1,0)</f>
        <v>353540</v>
      </c>
    </row>
    <row r="5161" spans="1:5" x14ac:dyDescent="0.3">
      <c r="A5161" s="5">
        <v>353640</v>
      </c>
      <c r="B5161" s="5" t="s">
        <v>4394</v>
      </c>
      <c r="C5161" s="5" t="s">
        <v>1024</v>
      </c>
      <c r="D5161" s="5" t="s">
        <v>4971</v>
      </c>
      <c r="E5161" s="2">
        <f>VLOOKUP(A5161,Atual_15052023!$A$3:$A$5573,1,0)</f>
        <v>353640</v>
      </c>
    </row>
    <row r="5162" spans="1:5" x14ac:dyDescent="0.3">
      <c r="A5162" s="5">
        <v>353830</v>
      </c>
      <c r="B5162" s="5" t="s">
        <v>4394</v>
      </c>
      <c r="C5162" s="5" t="s">
        <v>1024</v>
      </c>
      <c r="D5162" s="5" t="s">
        <v>7911</v>
      </c>
      <c r="E5162" s="2">
        <f>VLOOKUP(A5162,Atual_15052023!$A$3:$A$5573,1,0)</f>
        <v>353830</v>
      </c>
    </row>
    <row r="5163" spans="1:5" x14ac:dyDescent="0.3">
      <c r="A5163" s="5">
        <v>353920</v>
      </c>
      <c r="B5163" s="5" t="s">
        <v>4394</v>
      </c>
      <c r="C5163" s="5" t="s">
        <v>1024</v>
      </c>
      <c r="D5163" s="5" t="s">
        <v>10658</v>
      </c>
      <c r="E5163" s="2">
        <f>VLOOKUP(A5163,Atual_15052023!$A$3:$A$5573,1,0)</f>
        <v>353920</v>
      </c>
    </row>
    <row r="5164" spans="1:5" x14ac:dyDescent="0.3">
      <c r="A5164" s="5">
        <v>354120</v>
      </c>
      <c r="B5164" s="5" t="s">
        <v>4394</v>
      </c>
      <c r="C5164" s="5" t="s">
        <v>1024</v>
      </c>
      <c r="D5164" s="5" t="s">
        <v>6343</v>
      </c>
      <c r="E5164" s="2">
        <f>VLOOKUP(A5164,Atual_15052023!$A$3:$A$5573,1,0)</f>
        <v>354120</v>
      </c>
    </row>
    <row r="5165" spans="1:5" x14ac:dyDescent="0.3">
      <c r="A5165" s="5">
        <v>354130</v>
      </c>
      <c r="B5165" s="5" t="s">
        <v>4394</v>
      </c>
      <c r="C5165" s="5" t="s">
        <v>1024</v>
      </c>
      <c r="D5165" s="5" t="s">
        <v>2143</v>
      </c>
      <c r="E5165" s="2">
        <f>VLOOKUP(A5165,Atual_15052023!$A$3:$A$5573,1,0)</f>
        <v>354130</v>
      </c>
    </row>
    <row r="5166" spans="1:5" x14ac:dyDescent="0.3">
      <c r="A5166" s="5">
        <v>354140</v>
      </c>
      <c r="B5166" s="5" t="s">
        <v>4394</v>
      </c>
      <c r="C5166" s="5" t="s">
        <v>1024</v>
      </c>
      <c r="D5166" s="5" t="s">
        <v>1024</v>
      </c>
      <c r="E5166" s="2">
        <f>VLOOKUP(A5166,Atual_15052023!$A$3:$A$5573,1,0)</f>
        <v>354140</v>
      </c>
    </row>
    <row r="5167" spans="1:5" x14ac:dyDescent="0.3">
      <c r="A5167" s="5">
        <v>354150</v>
      </c>
      <c r="B5167" s="5" t="s">
        <v>4394</v>
      </c>
      <c r="C5167" s="5" t="s">
        <v>1024</v>
      </c>
      <c r="D5167" s="5" t="s">
        <v>7235</v>
      </c>
      <c r="E5167" s="2">
        <f>VLOOKUP(A5167,Atual_15052023!$A$3:$A$5573,1,0)</f>
        <v>354150</v>
      </c>
    </row>
    <row r="5168" spans="1:5" x14ac:dyDescent="0.3">
      <c r="A5168" s="5">
        <v>354170</v>
      </c>
      <c r="B5168" s="5" t="s">
        <v>4394</v>
      </c>
      <c r="C5168" s="5" t="s">
        <v>1024</v>
      </c>
      <c r="D5168" s="5" t="s">
        <v>2717</v>
      </c>
      <c r="E5168" s="2">
        <f>VLOOKUP(A5168,Atual_15052023!$A$3:$A$5573,1,0)</f>
        <v>354170</v>
      </c>
    </row>
    <row r="5169" spans="1:5" x14ac:dyDescent="0.3">
      <c r="A5169" s="5">
        <v>354220</v>
      </c>
      <c r="B5169" s="5" t="s">
        <v>4394</v>
      </c>
      <c r="C5169" s="5" t="s">
        <v>1024</v>
      </c>
      <c r="D5169" s="5" t="s">
        <v>2737</v>
      </c>
      <c r="E5169" s="2">
        <f>VLOOKUP(A5169,Atual_15052023!$A$3:$A$5573,1,0)</f>
        <v>354220</v>
      </c>
    </row>
    <row r="5170" spans="1:5" x14ac:dyDescent="0.3">
      <c r="A5170" s="5">
        <v>354240</v>
      </c>
      <c r="B5170" s="5" t="s">
        <v>4394</v>
      </c>
      <c r="C5170" s="5" t="s">
        <v>1024</v>
      </c>
      <c r="D5170" s="5" t="s">
        <v>211</v>
      </c>
      <c r="E5170" s="2">
        <f>VLOOKUP(A5170,Atual_15052023!$A$3:$A$5573,1,0)</f>
        <v>354240</v>
      </c>
    </row>
    <row r="5171" spans="1:5" x14ac:dyDescent="0.3">
      <c r="A5171" s="5">
        <v>354323</v>
      </c>
      <c r="B5171" s="5" t="s">
        <v>4394</v>
      </c>
      <c r="C5171" s="5" t="s">
        <v>1024</v>
      </c>
      <c r="D5171" s="5" t="s">
        <v>1819</v>
      </c>
      <c r="E5171" s="2">
        <f>VLOOKUP(A5171,Atual_15052023!$A$3:$A$5573,1,0)</f>
        <v>354323</v>
      </c>
    </row>
    <row r="5172" spans="1:5" x14ac:dyDescent="0.3">
      <c r="A5172" s="5">
        <v>354425</v>
      </c>
      <c r="B5172" s="5" t="s">
        <v>4394</v>
      </c>
      <c r="C5172" s="5" t="s">
        <v>1024</v>
      </c>
      <c r="D5172" s="5" t="s">
        <v>8367</v>
      </c>
      <c r="E5172" s="2">
        <f>VLOOKUP(A5172,Atual_15052023!$A$3:$A$5573,1,0)</f>
        <v>354425</v>
      </c>
    </row>
    <row r="5173" spans="1:5" x14ac:dyDescent="0.3">
      <c r="A5173" s="5">
        <v>354550</v>
      </c>
      <c r="B5173" s="5" t="s">
        <v>4394</v>
      </c>
      <c r="C5173" s="5" t="s">
        <v>1024</v>
      </c>
      <c r="D5173" s="5" t="s">
        <v>9145</v>
      </c>
      <c r="E5173" s="2">
        <f>VLOOKUP(A5173,Atual_15052023!$A$3:$A$5573,1,0)</f>
        <v>354550</v>
      </c>
    </row>
    <row r="5174" spans="1:5" x14ac:dyDescent="0.3">
      <c r="A5174" s="5">
        <v>354710</v>
      </c>
      <c r="B5174" s="5" t="s">
        <v>4394</v>
      </c>
      <c r="C5174" s="5" t="s">
        <v>1024</v>
      </c>
      <c r="D5174" s="5" t="s">
        <v>7713</v>
      </c>
      <c r="E5174" s="2">
        <f>VLOOKUP(A5174,Atual_15052023!$A$3:$A$5573,1,0)</f>
        <v>354710</v>
      </c>
    </row>
    <row r="5175" spans="1:5" x14ac:dyDescent="0.3">
      <c r="A5175" s="5">
        <v>354770</v>
      </c>
      <c r="B5175" s="5" t="s">
        <v>4394</v>
      </c>
      <c r="C5175" s="5" t="s">
        <v>1024</v>
      </c>
      <c r="D5175" s="5" t="s">
        <v>8078</v>
      </c>
      <c r="E5175" s="2">
        <f>VLOOKUP(A5175,Atual_15052023!$A$3:$A$5573,1,0)</f>
        <v>354770</v>
      </c>
    </row>
    <row r="5176" spans="1:5" x14ac:dyDescent="0.3">
      <c r="A5176" s="5">
        <v>354830</v>
      </c>
      <c r="B5176" s="5" t="s">
        <v>4394</v>
      </c>
      <c r="C5176" s="5" t="s">
        <v>1024</v>
      </c>
      <c r="D5176" s="5" t="s">
        <v>4484</v>
      </c>
      <c r="E5176" s="2">
        <f>VLOOKUP(A5176,Atual_15052023!$A$3:$A$5573,1,0)</f>
        <v>354830</v>
      </c>
    </row>
    <row r="5177" spans="1:5" x14ac:dyDescent="0.3">
      <c r="A5177" s="5">
        <v>354930</v>
      </c>
      <c r="B5177" s="5" t="s">
        <v>4394</v>
      </c>
      <c r="C5177" s="5" t="s">
        <v>1024</v>
      </c>
      <c r="D5177" s="5" t="s">
        <v>364</v>
      </c>
      <c r="E5177" s="2">
        <f>VLOOKUP(A5177,Atual_15052023!$A$3:$A$5573,1,0)</f>
        <v>354930</v>
      </c>
    </row>
    <row r="5178" spans="1:5" x14ac:dyDescent="0.3">
      <c r="A5178" s="5">
        <v>355290</v>
      </c>
      <c r="B5178" s="5" t="s">
        <v>4394</v>
      </c>
      <c r="C5178" s="5" t="s">
        <v>1024</v>
      </c>
      <c r="D5178" s="5" t="s">
        <v>10188</v>
      </c>
      <c r="E5178" s="2">
        <f>VLOOKUP(A5178,Atual_15052023!$A$3:$A$5573,1,0)</f>
        <v>355290</v>
      </c>
    </row>
    <row r="5179" spans="1:5" x14ac:dyDescent="0.3">
      <c r="A5179" s="5">
        <v>355390</v>
      </c>
      <c r="B5179" s="5" t="s">
        <v>4394</v>
      </c>
      <c r="C5179" s="5" t="s">
        <v>1024</v>
      </c>
      <c r="D5179" s="5" t="s">
        <v>3197</v>
      </c>
      <c r="E5179" s="2">
        <f>VLOOKUP(A5179,Atual_15052023!$A$3:$A$5573,1,0)</f>
        <v>355390</v>
      </c>
    </row>
    <row r="5180" spans="1:5" x14ac:dyDescent="0.3">
      <c r="A5180" s="5">
        <v>355430</v>
      </c>
      <c r="B5180" s="5" t="s">
        <v>4394</v>
      </c>
      <c r="C5180" s="5" t="s">
        <v>1024</v>
      </c>
      <c r="D5180" s="5" t="s">
        <v>10282</v>
      </c>
      <c r="E5180" s="2">
        <f>VLOOKUP(A5180,Atual_15052023!$A$3:$A$5573,1,0)</f>
        <v>355430</v>
      </c>
    </row>
    <row r="5181" spans="1:5" x14ac:dyDescent="0.3">
      <c r="A5181" s="5">
        <v>355510</v>
      </c>
      <c r="B5181" s="5" t="s">
        <v>4394</v>
      </c>
      <c r="C5181" s="5" t="s">
        <v>1024</v>
      </c>
      <c r="D5181" s="5" t="s">
        <v>5703</v>
      </c>
      <c r="E5181" s="2">
        <f>VLOOKUP(A5181,Atual_15052023!$A$3:$A$5573,1,0)</f>
        <v>355510</v>
      </c>
    </row>
    <row r="5182" spans="1:5" x14ac:dyDescent="0.3">
      <c r="A5182" s="5">
        <v>350540</v>
      </c>
      <c r="B5182" s="5" t="s">
        <v>4394</v>
      </c>
      <c r="C5182" s="5" t="s">
        <v>10555</v>
      </c>
      <c r="D5182" s="5" t="s">
        <v>3664</v>
      </c>
      <c r="E5182" s="2">
        <f>VLOOKUP(A5182,Atual_15052023!$A$3:$A$5573,1,0)</f>
        <v>350540</v>
      </c>
    </row>
    <row r="5183" spans="1:5" x14ac:dyDescent="0.3">
      <c r="A5183" s="5">
        <v>350925</v>
      </c>
      <c r="B5183" s="5" t="s">
        <v>4394</v>
      </c>
      <c r="C5183" s="5" t="s">
        <v>10555</v>
      </c>
      <c r="D5183" s="5" t="s">
        <v>1319</v>
      </c>
      <c r="E5183" s="2">
        <f>VLOOKUP(A5183,Atual_15052023!$A$3:$A$5573,1,0)</f>
        <v>350925</v>
      </c>
    </row>
    <row r="5184" spans="1:5" x14ac:dyDescent="0.3">
      <c r="A5184" s="5">
        <v>350990</v>
      </c>
      <c r="B5184" s="5" t="s">
        <v>4394</v>
      </c>
      <c r="C5184" s="5" t="s">
        <v>10555</v>
      </c>
      <c r="D5184" s="5" t="s">
        <v>1510</v>
      </c>
      <c r="E5184" s="2">
        <f>VLOOKUP(A5184,Atual_15052023!$A$3:$A$5573,1,0)</f>
        <v>350990</v>
      </c>
    </row>
    <row r="5185" spans="1:5" x14ac:dyDescent="0.3">
      <c r="A5185" s="5">
        <v>351480</v>
      </c>
      <c r="B5185" s="5" t="s">
        <v>4394</v>
      </c>
      <c r="C5185" s="5" t="s">
        <v>10555</v>
      </c>
      <c r="D5185" s="5" t="s">
        <v>2378</v>
      </c>
      <c r="E5185" s="2">
        <f>VLOOKUP(A5185,Atual_15052023!$A$3:$A$5573,1,0)</f>
        <v>351480</v>
      </c>
    </row>
    <row r="5186" spans="1:5" x14ac:dyDescent="0.3">
      <c r="A5186" s="5">
        <v>352030</v>
      </c>
      <c r="B5186" s="5" t="s">
        <v>4394</v>
      </c>
      <c r="C5186" s="5" t="s">
        <v>10555</v>
      </c>
      <c r="D5186" s="5" t="s">
        <v>2773</v>
      </c>
      <c r="E5186" s="2">
        <f>VLOOKUP(A5186,Atual_15052023!$A$3:$A$5573,1,0)</f>
        <v>352030</v>
      </c>
    </row>
    <row r="5187" spans="1:5" x14ac:dyDescent="0.3">
      <c r="A5187" s="5">
        <v>352042</v>
      </c>
      <c r="B5187" s="5" t="s">
        <v>4394</v>
      </c>
      <c r="C5187" s="5" t="s">
        <v>10555</v>
      </c>
      <c r="D5187" s="5" t="s">
        <v>8246</v>
      </c>
      <c r="E5187" s="2">
        <f>VLOOKUP(A5187,Atual_15052023!$A$3:$A$5573,1,0)</f>
        <v>352042</v>
      </c>
    </row>
    <row r="5188" spans="1:5" x14ac:dyDescent="0.3">
      <c r="A5188" s="5">
        <v>352120</v>
      </c>
      <c r="B5188" s="5" t="s">
        <v>4394</v>
      </c>
      <c r="C5188" s="5" t="s">
        <v>10555</v>
      </c>
      <c r="D5188" s="5" t="s">
        <v>8156</v>
      </c>
      <c r="E5188" s="2">
        <f>VLOOKUP(A5188,Atual_15052023!$A$3:$A$5573,1,0)</f>
        <v>352120</v>
      </c>
    </row>
    <row r="5189" spans="1:5" x14ac:dyDescent="0.3">
      <c r="A5189" s="5">
        <v>352330</v>
      </c>
      <c r="B5189" s="5" t="s">
        <v>4394</v>
      </c>
      <c r="C5189" s="5" t="s">
        <v>10555</v>
      </c>
      <c r="D5189" s="5" t="s">
        <v>2215</v>
      </c>
      <c r="E5189" s="2">
        <f>VLOOKUP(A5189,Atual_15052023!$A$3:$A$5573,1,0)</f>
        <v>352330</v>
      </c>
    </row>
    <row r="5190" spans="1:5" x14ac:dyDescent="0.3">
      <c r="A5190" s="5">
        <v>352460</v>
      </c>
      <c r="B5190" s="5" t="s">
        <v>4394</v>
      </c>
      <c r="C5190" s="5" t="s">
        <v>10555</v>
      </c>
      <c r="D5190" s="5" t="s">
        <v>3906</v>
      </c>
      <c r="E5190" s="2">
        <f>VLOOKUP(A5190,Atual_15052023!$A$3:$A$5573,1,0)</f>
        <v>352460</v>
      </c>
    </row>
    <row r="5191" spans="1:5" x14ac:dyDescent="0.3">
      <c r="A5191" s="5">
        <v>352610</v>
      </c>
      <c r="B5191" s="5" t="s">
        <v>4394</v>
      </c>
      <c r="C5191" s="5" t="s">
        <v>10555</v>
      </c>
      <c r="D5191" s="5" t="s">
        <v>7512</v>
      </c>
      <c r="E5191" s="2">
        <f>VLOOKUP(A5191,Atual_15052023!$A$3:$A$5573,1,0)</f>
        <v>352610</v>
      </c>
    </row>
    <row r="5192" spans="1:5" x14ac:dyDescent="0.3">
      <c r="A5192" s="5">
        <v>352990</v>
      </c>
      <c r="B5192" s="5" t="s">
        <v>4394</v>
      </c>
      <c r="C5192" s="5" t="s">
        <v>10555</v>
      </c>
      <c r="D5192" s="5" t="s">
        <v>734</v>
      </c>
      <c r="E5192" s="2">
        <f>VLOOKUP(A5192,Atual_15052023!$A$3:$A$5573,1,0)</f>
        <v>352990</v>
      </c>
    </row>
    <row r="5193" spans="1:5" x14ac:dyDescent="0.3">
      <c r="A5193" s="5">
        <v>353620</v>
      </c>
      <c r="B5193" s="5" t="s">
        <v>4394</v>
      </c>
      <c r="C5193" s="5" t="s">
        <v>10555</v>
      </c>
      <c r="D5193" s="5" t="s">
        <v>5311</v>
      </c>
      <c r="E5193" s="2">
        <f>VLOOKUP(A5193,Atual_15052023!$A$3:$A$5573,1,0)</f>
        <v>353620</v>
      </c>
    </row>
    <row r="5194" spans="1:5" x14ac:dyDescent="0.3">
      <c r="A5194" s="5">
        <v>353720</v>
      </c>
      <c r="B5194" s="5" t="s">
        <v>4394</v>
      </c>
      <c r="C5194" s="5" t="s">
        <v>10555</v>
      </c>
      <c r="D5194" s="5" t="s">
        <v>4888</v>
      </c>
      <c r="E5194" s="2">
        <f>VLOOKUP(A5194,Atual_15052023!$A$3:$A$5573,1,0)</f>
        <v>353720</v>
      </c>
    </row>
    <row r="5195" spans="1:5" x14ac:dyDescent="0.3">
      <c r="A5195" s="5">
        <v>354260</v>
      </c>
      <c r="B5195" s="5" t="s">
        <v>4394</v>
      </c>
      <c r="C5195" s="5" t="s">
        <v>10555</v>
      </c>
      <c r="D5195" s="5" t="s">
        <v>10555</v>
      </c>
      <c r="E5195" s="2">
        <f>VLOOKUP(A5195,Atual_15052023!$A$3:$A$5573,1,0)</f>
        <v>354260</v>
      </c>
    </row>
    <row r="5196" spans="1:5" x14ac:dyDescent="0.3">
      <c r="A5196" s="5">
        <v>355180</v>
      </c>
      <c r="B5196" s="5" t="s">
        <v>4394</v>
      </c>
      <c r="C5196" s="5" t="s">
        <v>10555</v>
      </c>
      <c r="D5196" s="5" t="s">
        <v>3360</v>
      </c>
      <c r="E5196" s="2">
        <f>VLOOKUP(A5196,Atual_15052023!$A$3:$A$5573,1,0)</f>
        <v>355180</v>
      </c>
    </row>
    <row r="5197" spans="1:5" x14ac:dyDescent="0.3">
      <c r="A5197" s="5">
        <v>350100</v>
      </c>
      <c r="B5197" s="5" t="s">
        <v>4394</v>
      </c>
      <c r="C5197" s="5" t="s">
        <v>2072</v>
      </c>
      <c r="D5197" s="5" t="s">
        <v>2287</v>
      </c>
      <c r="E5197" s="2">
        <f>VLOOKUP(A5197,Atual_15052023!$A$3:$A$5573,1,0)</f>
        <v>350100</v>
      </c>
    </row>
    <row r="5198" spans="1:5" x14ac:dyDescent="0.3">
      <c r="A5198" s="5">
        <v>350560</v>
      </c>
      <c r="B5198" s="5" t="s">
        <v>4394</v>
      </c>
      <c r="C5198" s="5" t="s">
        <v>2072</v>
      </c>
      <c r="D5198" s="5" t="s">
        <v>10462</v>
      </c>
      <c r="E5198" s="2">
        <f>VLOOKUP(A5198,Atual_15052023!$A$3:$A$5573,1,0)</f>
        <v>350560</v>
      </c>
    </row>
    <row r="5199" spans="1:5" x14ac:dyDescent="0.3">
      <c r="A5199" s="5">
        <v>350590</v>
      </c>
      <c r="B5199" s="5" t="s">
        <v>4394</v>
      </c>
      <c r="C5199" s="5" t="s">
        <v>2072</v>
      </c>
      <c r="D5199" s="5" t="s">
        <v>8855</v>
      </c>
      <c r="E5199" s="2">
        <f>VLOOKUP(A5199,Atual_15052023!$A$3:$A$5573,1,0)</f>
        <v>350590</v>
      </c>
    </row>
    <row r="5200" spans="1:5" x14ac:dyDescent="0.3">
      <c r="A5200" s="5">
        <v>350780</v>
      </c>
      <c r="B5200" s="5" t="s">
        <v>4394</v>
      </c>
      <c r="C5200" s="5" t="s">
        <v>2072</v>
      </c>
      <c r="D5200" s="5" t="s">
        <v>4143</v>
      </c>
      <c r="E5200" s="2">
        <f>VLOOKUP(A5200,Atual_15052023!$A$3:$A$5573,1,0)</f>
        <v>350780</v>
      </c>
    </row>
    <row r="5201" spans="1:5" x14ac:dyDescent="0.3">
      <c r="A5201" s="5">
        <v>350940</v>
      </c>
      <c r="B5201" s="5" t="s">
        <v>4394</v>
      </c>
      <c r="C5201" s="5" t="s">
        <v>2072</v>
      </c>
      <c r="D5201" s="5" t="s">
        <v>5296</v>
      </c>
      <c r="E5201" s="2">
        <f>VLOOKUP(A5201,Atual_15052023!$A$3:$A$5573,1,0)</f>
        <v>350940</v>
      </c>
    </row>
    <row r="5202" spans="1:5" x14ac:dyDescent="0.3">
      <c r="A5202" s="5">
        <v>351090</v>
      </c>
      <c r="B5202" s="5" t="s">
        <v>4394</v>
      </c>
      <c r="C5202" s="5" t="s">
        <v>2072</v>
      </c>
      <c r="D5202" s="5" t="s">
        <v>130</v>
      </c>
      <c r="E5202" s="2">
        <f>VLOOKUP(A5202,Atual_15052023!$A$3:$A$5573,1,0)</f>
        <v>351090</v>
      </c>
    </row>
    <row r="5203" spans="1:5" x14ac:dyDescent="0.3">
      <c r="A5203" s="5">
        <v>351310</v>
      </c>
      <c r="B5203" s="5" t="s">
        <v>4394</v>
      </c>
      <c r="C5203" s="5" t="s">
        <v>2072</v>
      </c>
      <c r="D5203" s="5" t="s">
        <v>6055</v>
      </c>
      <c r="E5203" s="2">
        <f>VLOOKUP(A5203,Atual_15052023!$A$3:$A$5573,1,0)</f>
        <v>351310</v>
      </c>
    </row>
    <row r="5204" spans="1:5" x14ac:dyDescent="0.3">
      <c r="A5204" s="5">
        <v>351460</v>
      </c>
      <c r="B5204" s="5" t="s">
        <v>4394</v>
      </c>
      <c r="C5204" s="5" t="s">
        <v>2072</v>
      </c>
      <c r="D5204" s="5" t="s">
        <v>3844</v>
      </c>
      <c r="E5204" s="2">
        <f>VLOOKUP(A5204,Atual_15052023!$A$3:$A$5573,1,0)</f>
        <v>351460</v>
      </c>
    </row>
    <row r="5205" spans="1:5" x14ac:dyDescent="0.3">
      <c r="A5205" s="5">
        <v>351860</v>
      </c>
      <c r="B5205" s="5" t="s">
        <v>4394</v>
      </c>
      <c r="C5205" s="5" t="s">
        <v>2072</v>
      </c>
      <c r="D5205" s="5" t="s">
        <v>7468</v>
      </c>
      <c r="E5205" s="2">
        <f>VLOOKUP(A5205,Atual_15052023!$A$3:$A$5573,1,0)</f>
        <v>351860</v>
      </c>
    </row>
    <row r="5206" spans="1:5" x14ac:dyDescent="0.3">
      <c r="A5206" s="5">
        <v>351885</v>
      </c>
      <c r="B5206" s="5" t="s">
        <v>4394</v>
      </c>
      <c r="C5206" s="5" t="s">
        <v>2072</v>
      </c>
      <c r="D5206" s="5" t="s">
        <v>68</v>
      </c>
      <c r="E5206" s="2">
        <f>VLOOKUP(A5206,Atual_15052023!$A$3:$A$5573,1,0)</f>
        <v>351885</v>
      </c>
    </row>
    <row r="5207" spans="1:5" x14ac:dyDescent="0.3">
      <c r="A5207" s="5">
        <v>352430</v>
      </c>
      <c r="B5207" s="5" t="s">
        <v>4394</v>
      </c>
      <c r="C5207" s="5" t="s">
        <v>2072</v>
      </c>
      <c r="D5207" s="5" t="s">
        <v>6040</v>
      </c>
      <c r="E5207" s="2">
        <f>VLOOKUP(A5207,Atual_15052023!$A$3:$A$5573,1,0)</f>
        <v>352430</v>
      </c>
    </row>
    <row r="5208" spans="1:5" x14ac:dyDescent="0.3">
      <c r="A5208" s="5">
        <v>352510</v>
      </c>
      <c r="B5208" s="5" t="s">
        <v>4394</v>
      </c>
      <c r="C5208" s="5" t="s">
        <v>2072</v>
      </c>
      <c r="D5208" s="5" t="s">
        <v>9661</v>
      </c>
      <c r="E5208" s="2">
        <f>VLOOKUP(A5208,Atual_15052023!$A$3:$A$5573,1,0)</f>
        <v>352510</v>
      </c>
    </row>
    <row r="5209" spans="1:5" x14ac:dyDescent="0.3">
      <c r="A5209" s="5">
        <v>352760</v>
      </c>
      <c r="B5209" s="5" t="s">
        <v>4394</v>
      </c>
      <c r="C5209" s="5" t="s">
        <v>2072</v>
      </c>
      <c r="D5209" s="5" t="s">
        <v>8547</v>
      </c>
      <c r="E5209" s="2">
        <f>VLOOKUP(A5209,Atual_15052023!$A$3:$A$5573,1,0)</f>
        <v>352760</v>
      </c>
    </row>
    <row r="5210" spans="1:5" x14ac:dyDescent="0.3">
      <c r="A5210" s="5">
        <v>353130</v>
      </c>
      <c r="B5210" s="5" t="s">
        <v>4394</v>
      </c>
      <c r="C5210" s="5" t="s">
        <v>2072</v>
      </c>
      <c r="D5210" s="5" t="s">
        <v>6655</v>
      </c>
      <c r="E5210" s="2">
        <f>VLOOKUP(A5210,Atual_15052023!$A$3:$A$5573,1,0)</f>
        <v>353130</v>
      </c>
    </row>
    <row r="5211" spans="1:5" x14ac:dyDescent="0.3">
      <c r="A5211" s="5">
        <v>353950</v>
      </c>
      <c r="B5211" s="5" t="s">
        <v>4394</v>
      </c>
      <c r="C5211" s="5" t="s">
        <v>2072</v>
      </c>
      <c r="D5211" s="5" t="s">
        <v>4172</v>
      </c>
      <c r="E5211" s="2">
        <f>VLOOKUP(A5211,Atual_15052023!$A$3:$A$5573,1,0)</f>
        <v>353950</v>
      </c>
    </row>
    <row r="5212" spans="1:5" x14ac:dyDescent="0.3">
      <c r="A5212" s="5">
        <v>354020</v>
      </c>
      <c r="B5212" s="5" t="s">
        <v>4394</v>
      </c>
      <c r="C5212" s="5" t="s">
        <v>2072</v>
      </c>
      <c r="D5212" s="5" t="s">
        <v>1361</v>
      </c>
      <c r="E5212" s="2">
        <f>VLOOKUP(A5212,Atual_15052023!$A$3:$A$5573,1,0)</f>
        <v>354020</v>
      </c>
    </row>
    <row r="5213" spans="1:5" x14ac:dyDescent="0.3">
      <c r="A5213" s="5">
        <v>354090</v>
      </c>
      <c r="B5213" s="5" t="s">
        <v>4394</v>
      </c>
      <c r="C5213" s="5" t="s">
        <v>2072</v>
      </c>
      <c r="D5213" s="5" t="s">
        <v>2898</v>
      </c>
      <c r="E5213" s="2">
        <f>VLOOKUP(A5213,Atual_15052023!$A$3:$A$5573,1,0)</f>
        <v>354090</v>
      </c>
    </row>
    <row r="5214" spans="1:5" x14ac:dyDescent="0.3">
      <c r="A5214" s="5">
        <v>354340</v>
      </c>
      <c r="B5214" s="5" t="s">
        <v>4394</v>
      </c>
      <c r="C5214" s="5" t="s">
        <v>2072</v>
      </c>
      <c r="D5214" s="5" t="s">
        <v>2072</v>
      </c>
      <c r="E5214" s="2">
        <f>VLOOKUP(A5214,Atual_15052023!$A$3:$A$5573,1,0)</f>
        <v>354340</v>
      </c>
    </row>
    <row r="5215" spans="1:5" x14ac:dyDescent="0.3">
      <c r="A5215" s="5">
        <v>354625</v>
      </c>
      <c r="B5215" s="5" t="s">
        <v>4394</v>
      </c>
      <c r="C5215" s="5" t="s">
        <v>2072</v>
      </c>
      <c r="D5215" s="5" t="s">
        <v>2367</v>
      </c>
      <c r="E5215" s="2">
        <f>VLOOKUP(A5215,Atual_15052023!$A$3:$A$5573,1,0)</f>
        <v>354625</v>
      </c>
    </row>
    <row r="5216" spans="1:5" x14ac:dyDescent="0.3">
      <c r="A5216" s="5">
        <v>354750</v>
      </c>
      <c r="B5216" s="5" t="s">
        <v>4394</v>
      </c>
      <c r="C5216" s="5" t="s">
        <v>2072</v>
      </c>
      <c r="D5216" s="5" t="s">
        <v>10860</v>
      </c>
      <c r="E5216" s="2">
        <f>VLOOKUP(A5216,Atual_15052023!$A$3:$A$5573,1,0)</f>
        <v>354750</v>
      </c>
    </row>
    <row r="5217" spans="1:5" x14ac:dyDescent="0.3">
      <c r="A5217" s="5">
        <v>354760</v>
      </c>
      <c r="B5217" s="5" t="s">
        <v>4394</v>
      </c>
      <c r="C5217" s="5" t="s">
        <v>2072</v>
      </c>
      <c r="D5217" s="5" t="s">
        <v>8769</v>
      </c>
      <c r="E5217" s="2">
        <f>VLOOKUP(A5217,Atual_15052023!$A$3:$A$5573,1,0)</f>
        <v>354760</v>
      </c>
    </row>
    <row r="5218" spans="1:5" x14ac:dyDescent="0.3">
      <c r="A5218" s="5">
        <v>354790</v>
      </c>
      <c r="B5218" s="5" t="s">
        <v>4394</v>
      </c>
      <c r="C5218" s="5" t="s">
        <v>2072</v>
      </c>
      <c r="D5218" s="5" t="s">
        <v>4144</v>
      </c>
      <c r="E5218" s="2">
        <f>VLOOKUP(A5218,Atual_15052023!$A$3:$A$5573,1,0)</f>
        <v>354790</v>
      </c>
    </row>
    <row r="5219" spans="1:5" x14ac:dyDescent="0.3">
      <c r="A5219" s="5">
        <v>355090</v>
      </c>
      <c r="B5219" s="5" t="s">
        <v>4394</v>
      </c>
      <c r="C5219" s="5" t="s">
        <v>2072</v>
      </c>
      <c r="D5219" s="5" t="s">
        <v>4120</v>
      </c>
      <c r="E5219" s="2">
        <f>VLOOKUP(A5219,Atual_15052023!$A$3:$A$5573,1,0)</f>
        <v>355090</v>
      </c>
    </row>
    <row r="5220" spans="1:5" x14ac:dyDescent="0.3">
      <c r="A5220" s="5">
        <v>355140</v>
      </c>
      <c r="B5220" s="5" t="s">
        <v>4394</v>
      </c>
      <c r="C5220" s="5" t="s">
        <v>2072</v>
      </c>
      <c r="D5220" s="5" t="s">
        <v>1601</v>
      </c>
      <c r="E5220" s="2">
        <f>VLOOKUP(A5220,Atual_15052023!$A$3:$A$5573,1,0)</f>
        <v>355140</v>
      </c>
    </row>
    <row r="5221" spans="1:5" x14ac:dyDescent="0.3">
      <c r="A5221" s="5">
        <v>355150</v>
      </c>
      <c r="B5221" s="5" t="s">
        <v>4394</v>
      </c>
      <c r="C5221" s="5" t="s">
        <v>2072</v>
      </c>
      <c r="D5221" s="5" t="s">
        <v>433</v>
      </c>
      <c r="E5221" s="2">
        <f>VLOOKUP(A5221,Atual_15052023!$A$3:$A$5573,1,0)</f>
        <v>355150</v>
      </c>
    </row>
    <row r="5222" spans="1:5" x14ac:dyDescent="0.3">
      <c r="A5222" s="5">
        <v>355170</v>
      </c>
      <c r="B5222" s="5" t="s">
        <v>4394</v>
      </c>
      <c r="C5222" s="5" t="s">
        <v>2072</v>
      </c>
      <c r="D5222" s="5" t="s">
        <v>6572</v>
      </c>
      <c r="E5222" s="2">
        <f>VLOOKUP(A5222,Atual_15052023!$A$3:$A$5573,1,0)</f>
        <v>355170</v>
      </c>
    </row>
    <row r="5223" spans="1:5" x14ac:dyDescent="0.3">
      <c r="A5223" s="5">
        <v>350030</v>
      </c>
      <c r="B5223" s="5" t="s">
        <v>4394</v>
      </c>
      <c r="C5223" s="5" t="s">
        <v>9141</v>
      </c>
      <c r="D5223" s="5" t="s">
        <v>2609</v>
      </c>
      <c r="E5223" s="2">
        <f>VLOOKUP(A5223,Atual_15052023!$A$3:$A$5573,1,0)</f>
        <v>350030</v>
      </c>
    </row>
    <row r="5224" spans="1:5" x14ac:dyDescent="0.3">
      <c r="A5224" s="5">
        <v>350040</v>
      </c>
      <c r="B5224" s="5" t="s">
        <v>4394</v>
      </c>
      <c r="C5224" s="5" t="s">
        <v>9141</v>
      </c>
      <c r="D5224" s="5" t="s">
        <v>7645</v>
      </c>
      <c r="E5224" s="2">
        <f>VLOOKUP(A5224,Atual_15052023!$A$3:$A$5573,1,0)</f>
        <v>350040</v>
      </c>
    </row>
    <row r="5225" spans="1:5" x14ac:dyDescent="0.3">
      <c r="A5225" s="5">
        <v>350870</v>
      </c>
      <c r="B5225" s="5" t="s">
        <v>4394</v>
      </c>
      <c r="C5225" s="5" t="s">
        <v>9141</v>
      </c>
      <c r="D5225" s="5" t="s">
        <v>548</v>
      </c>
      <c r="E5225" s="2">
        <f>VLOOKUP(A5225,Atual_15052023!$A$3:$A$5573,1,0)</f>
        <v>350870</v>
      </c>
    </row>
    <row r="5226" spans="1:5" x14ac:dyDescent="0.3">
      <c r="A5226" s="5">
        <v>351080</v>
      </c>
      <c r="B5226" s="5" t="s">
        <v>4394</v>
      </c>
      <c r="C5226" s="5" t="s">
        <v>9141</v>
      </c>
      <c r="D5226" s="5" t="s">
        <v>2366</v>
      </c>
      <c r="E5226" s="2">
        <f>VLOOKUP(A5226,Atual_15052023!$A$3:$A$5573,1,0)</f>
        <v>351080</v>
      </c>
    </row>
    <row r="5227" spans="1:5" x14ac:dyDescent="0.3">
      <c r="A5227" s="5">
        <v>351390</v>
      </c>
      <c r="B5227" s="5" t="s">
        <v>4394</v>
      </c>
      <c r="C5227" s="5" t="s">
        <v>9141</v>
      </c>
      <c r="D5227" s="5" t="s">
        <v>5171</v>
      </c>
      <c r="E5227" s="2">
        <f>VLOOKUP(A5227,Atual_15052023!$A$3:$A$5573,1,0)</f>
        <v>351390</v>
      </c>
    </row>
    <row r="5228" spans="1:5" x14ac:dyDescent="0.3">
      <c r="A5228" s="5">
        <v>351518</v>
      </c>
      <c r="B5228" s="5" t="s">
        <v>4394</v>
      </c>
      <c r="C5228" s="5" t="s">
        <v>9141</v>
      </c>
      <c r="D5228" s="5" t="s">
        <v>4266</v>
      </c>
      <c r="E5228" s="2">
        <f>VLOOKUP(A5228,Atual_15052023!$A$3:$A$5573,1,0)</f>
        <v>351518</v>
      </c>
    </row>
    <row r="5229" spans="1:5" x14ac:dyDescent="0.3">
      <c r="A5229" s="5">
        <v>355730</v>
      </c>
      <c r="B5229" s="5" t="s">
        <v>4394</v>
      </c>
      <c r="C5229" s="5" t="s">
        <v>9141</v>
      </c>
      <c r="D5229" s="5" t="s">
        <v>4274</v>
      </c>
      <c r="E5229" s="2">
        <f>VLOOKUP(A5229,Atual_15052023!$A$3:$A$5573,1,0)</f>
        <v>355730</v>
      </c>
    </row>
    <row r="5230" spans="1:5" x14ac:dyDescent="0.3">
      <c r="A5230" s="5">
        <v>352260</v>
      </c>
      <c r="B5230" s="5" t="s">
        <v>4394</v>
      </c>
      <c r="C5230" s="5" t="s">
        <v>9141</v>
      </c>
      <c r="D5230" s="5" t="s">
        <v>5990</v>
      </c>
      <c r="E5230" s="2">
        <f>VLOOKUP(A5230,Atual_15052023!$A$3:$A$5573,1,0)</f>
        <v>352260</v>
      </c>
    </row>
    <row r="5231" spans="1:5" x14ac:dyDescent="0.3">
      <c r="A5231" s="5">
        <v>352380</v>
      </c>
      <c r="B5231" s="5" t="s">
        <v>4394</v>
      </c>
      <c r="C5231" s="5" t="s">
        <v>9141</v>
      </c>
      <c r="D5231" s="5" t="s">
        <v>9311</v>
      </c>
      <c r="E5231" s="2">
        <f>VLOOKUP(A5231,Atual_15052023!$A$3:$A$5573,1,0)</f>
        <v>352380</v>
      </c>
    </row>
    <row r="5232" spans="1:5" x14ac:dyDescent="0.3">
      <c r="A5232" s="5">
        <v>353050</v>
      </c>
      <c r="B5232" s="5" t="s">
        <v>4394</v>
      </c>
      <c r="C5232" s="5" t="s">
        <v>9141</v>
      </c>
      <c r="D5232" s="5" t="s">
        <v>1817</v>
      </c>
      <c r="E5232" s="2">
        <f>VLOOKUP(A5232,Atual_15052023!$A$3:$A$5573,1,0)</f>
        <v>353050</v>
      </c>
    </row>
    <row r="5233" spans="1:5" x14ac:dyDescent="0.3">
      <c r="A5233" s="5">
        <v>353070</v>
      </c>
      <c r="B5233" s="5" t="s">
        <v>4394</v>
      </c>
      <c r="C5233" s="5" t="s">
        <v>9141</v>
      </c>
      <c r="D5233" s="5" t="s">
        <v>2454</v>
      </c>
      <c r="E5233" s="2">
        <f>VLOOKUP(A5233,Atual_15052023!$A$3:$A$5573,1,0)</f>
        <v>353070</v>
      </c>
    </row>
    <row r="5234" spans="1:5" x14ac:dyDescent="0.3">
      <c r="A5234" s="5">
        <v>353080</v>
      </c>
      <c r="B5234" s="5" t="s">
        <v>4394</v>
      </c>
      <c r="C5234" s="5" t="s">
        <v>9141</v>
      </c>
      <c r="D5234" s="5" t="s">
        <v>11322</v>
      </c>
      <c r="E5234" s="2">
        <f>VLOOKUP(A5234,Atual_15052023!$A$3:$A$5573,1,0)</f>
        <v>353080</v>
      </c>
    </row>
    <row r="5235" spans="1:5" x14ac:dyDescent="0.3">
      <c r="A5235" s="5">
        <v>354630</v>
      </c>
      <c r="B5235" s="5" t="s">
        <v>4394</v>
      </c>
      <c r="C5235" s="5" t="s">
        <v>9141</v>
      </c>
      <c r="D5235" s="5" t="s">
        <v>3406</v>
      </c>
      <c r="E5235" s="2">
        <f>VLOOKUP(A5235,Atual_15052023!$A$3:$A$5573,1,0)</f>
        <v>354630</v>
      </c>
    </row>
    <row r="5236" spans="1:5" x14ac:dyDescent="0.3">
      <c r="A5236" s="5">
        <v>354810</v>
      </c>
      <c r="B5236" s="5" t="s">
        <v>4394</v>
      </c>
      <c r="C5236" s="5" t="s">
        <v>9141</v>
      </c>
      <c r="D5236" s="5" t="s">
        <v>5692</v>
      </c>
      <c r="E5236" s="2">
        <f>VLOOKUP(A5236,Atual_15052023!$A$3:$A$5573,1,0)</f>
        <v>354810</v>
      </c>
    </row>
    <row r="5237" spans="1:5" x14ac:dyDescent="0.3">
      <c r="A5237" s="5">
        <v>354910</v>
      </c>
      <c r="B5237" s="5" t="s">
        <v>4394</v>
      </c>
      <c r="C5237" s="5" t="s">
        <v>9141</v>
      </c>
      <c r="D5237" s="5" t="s">
        <v>9141</v>
      </c>
      <c r="E5237" s="2">
        <f>VLOOKUP(A5237,Atual_15052023!$A$3:$A$5573,1,0)</f>
        <v>354910</v>
      </c>
    </row>
    <row r="5238" spans="1:5" x14ac:dyDescent="0.3">
      <c r="A5238" s="5">
        <v>354970</v>
      </c>
      <c r="B5238" s="5" t="s">
        <v>4394</v>
      </c>
      <c r="C5238" s="5" t="s">
        <v>9141</v>
      </c>
      <c r="D5238" s="5" t="s">
        <v>10568</v>
      </c>
      <c r="E5238" s="2">
        <f>VLOOKUP(A5238,Atual_15052023!$A$3:$A$5573,1,0)</f>
        <v>354970</v>
      </c>
    </row>
    <row r="5239" spans="1:5" x14ac:dyDescent="0.3">
      <c r="A5239" s="5">
        <v>355080</v>
      </c>
      <c r="B5239" s="5" t="s">
        <v>4394</v>
      </c>
      <c r="C5239" s="5" t="s">
        <v>9141</v>
      </c>
      <c r="D5239" s="5" t="s">
        <v>3984</v>
      </c>
      <c r="E5239" s="2">
        <f>VLOOKUP(A5239,Atual_15052023!$A$3:$A$5573,1,0)</f>
        <v>355080</v>
      </c>
    </row>
    <row r="5240" spans="1:5" x14ac:dyDescent="0.3">
      <c r="A5240" s="5">
        <v>355330</v>
      </c>
      <c r="B5240" s="5" t="s">
        <v>4394</v>
      </c>
      <c r="C5240" s="5" t="s">
        <v>9141</v>
      </c>
      <c r="D5240" s="5" t="s">
        <v>2365</v>
      </c>
      <c r="E5240" s="2">
        <f>VLOOKUP(A5240,Atual_15052023!$A$3:$A$5573,1,0)</f>
        <v>355330</v>
      </c>
    </row>
    <row r="5241" spans="1:5" x14ac:dyDescent="0.3">
      <c r="A5241" s="5">
        <v>355360</v>
      </c>
      <c r="B5241" s="5" t="s">
        <v>4394</v>
      </c>
      <c r="C5241" s="5" t="s">
        <v>9141</v>
      </c>
      <c r="D5241" s="5" t="s">
        <v>2991</v>
      </c>
      <c r="E5241" s="2">
        <f>VLOOKUP(A5241,Atual_15052023!$A$3:$A$5573,1,0)</f>
        <v>355360</v>
      </c>
    </row>
    <row r="5242" spans="1:5" x14ac:dyDescent="0.3">
      <c r="A5242" s="5">
        <v>355640</v>
      </c>
      <c r="B5242" s="5" t="s">
        <v>4394</v>
      </c>
      <c r="C5242" s="5" t="s">
        <v>9141</v>
      </c>
      <c r="D5242" s="5" t="s">
        <v>3905</v>
      </c>
      <c r="E5242" s="2">
        <f>VLOOKUP(A5242,Atual_15052023!$A$3:$A$5573,1,0)</f>
        <v>355640</v>
      </c>
    </row>
    <row r="5243" spans="1:5" x14ac:dyDescent="0.3">
      <c r="A5243" s="5">
        <v>350020</v>
      </c>
      <c r="B5243" s="5" t="s">
        <v>4394</v>
      </c>
      <c r="C5243" s="5" t="s">
        <v>1770</v>
      </c>
      <c r="D5243" s="5" t="s">
        <v>9824</v>
      </c>
      <c r="E5243" s="2">
        <f>VLOOKUP(A5243,Atual_15052023!$A$3:$A$5573,1,0)</f>
        <v>350020</v>
      </c>
    </row>
    <row r="5244" spans="1:5" x14ac:dyDescent="0.3">
      <c r="A5244" s="5">
        <v>350120</v>
      </c>
      <c r="B5244" s="5" t="s">
        <v>4394</v>
      </c>
      <c r="C5244" s="5" t="s">
        <v>1770</v>
      </c>
      <c r="D5244" s="5" t="s">
        <v>2877</v>
      </c>
      <c r="E5244" s="2">
        <f>VLOOKUP(A5244,Atual_15052023!$A$3:$A$5573,1,0)</f>
        <v>350120</v>
      </c>
    </row>
    <row r="5245" spans="1:5" x14ac:dyDescent="0.3">
      <c r="A5245" s="5">
        <v>350180</v>
      </c>
      <c r="B5245" s="5" t="s">
        <v>4394</v>
      </c>
      <c r="C5245" s="5" t="s">
        <v>1770</v>
      </c>
      <c r="D5245" s="5" t="s">
        <v>1476</v>
      </c>
      <c r="E5245" s="2">
        <f>VLOOKUP(A5245,Atual_15052023!$A$3:$A$5573,1,0)</f>
        <v>350180</v>
      </c>
    </row>
    <row r="5246" spans="1:5" x14ac:dyDescent="0.3">
      <c r="A5246" s="5">
        <v>350260</v>
      </c>
      <c r="B5246" s="5" t="s">
        <v>4394</v>
      </c>
      <c r="C5246" s="5" t="s">
        <v>1770</v>
      </c>
      <c r="D5246" s="5" t="s">
        <v>2951</v>
      </c>
      <c r="E5246" s="2">
        <f>VLOOKUP(A5246,Atual_15052023!$A$3:$A$5573,1,0)</f>
        <v>350260</v>
      </c>
    </row>
    <row r="5247" spans="1:5" x14ac:dyDescent="0.3">
      <c r="A5247" s="5">
        <v>350370</v>
      </c>
      <c r="B5247" s="5" t="s">
        <v>4394</v>
      </c>
      <c r="C5247" s="5" t="s">
        <v>1770</v>
      </c>
      <c r="D5247" s="5" t="s">
        <v>10764</v>
      </c>
      <c r="E5247" s="2">
        <f>VLOOKUP(A5247,Atual_15052023!$A$3:$A$5573,1,0)</f>
        <v>350370</v>
      </c>
    </row>
    <row r="5248" spans="1:5" x14ac:dyDescent="0.3">
      <c r="A5248" s="5">
        <v>350395</v>
      </c>
      <c r="B5248" s="5" t="s">
        <v>4394</v>
      </c>
      <c r="C5248" s="5" t="s">
        <v>1770</v>
      </c>
      <c r="D5248" s="5" t="s">
        <v>6716</v>
      </c>
      <c r="E5248" s="2">
        <f>VLOOKUP(A5248,Atual_15052023!$A$3:$A$5573,1,0)</f>
        <v>350395</v>
      </c>
    </row>
    <row r="5249" spans="1:5" x14ac:dyDescent="0.3">
      <c r="A5249" s="5">
        <v>350460</v>
      </c>
      <c r="B5249" s="5" t="s">
        <v>4394</v>
      </c>
      <c r="C5249" s="5" t="s">
        <v>1770</v>
      </c>
      <c r="D5249" s="5" t="s">
        <v>4887</v>
      </c>
      <c r="E5249" s="2">
        <f>VLOOKUP(A5249,Atual_15052023!$A$3:$A$5573,1,0)</f>
        <v>350460</v>
      </c>
    </row>
    <row r="5250" spans="1:5" x14ac:dyDescent="0.3">
      <c r="A5250" s="5">
        <v>350480</v>
      </c>
      <c r="B5250" s="5" t="s">
        <v>4394</v>
      </c>
      <c r="C5250" s="5" t="s">
        <v>1770</v>
      </c>
      <c r="D5250" s="5" t="s">
        <v>11025</v>
      </c>
      <c r="E5250" s="2">
        <f>VLOOKUP(A5250,Atual_15052023!$A$3:$A$5573,1,0)</f>
        <v>350480</v>
      </c>
    </row>
    <row r="5251" spans="1:5" x14ac:dyDescent="0.3">
      <c r="A5251" s="5">
        <v>351070</v>
      </c>
      <c r="B5251" s="5" t="s">
        <v>4394</v>
      </c>
      <c r="C5251" s="5" t="s">
        <v>1770</v>
      </c>
      <c r="D5251" s="5" t="s">
        <v>5650</v>
      </c>
      <c r="E5251" s="2">
        <f>VLOOKUP(A5251,Atual_15052023!$A$3:$A$5573,1,0)</f>
        <v>351070</v>
      </c>
    </row>
    <row r="5252" spans="1:5" x14ac:dyDescent="0.3">
      <c r="A5252" s="5">
        <v>351110</v>
      </c>
      <c r="B5252" s="5" t="s">
        <v>4394</v>
      </c>
      <c r="C5252" s="5" t="s">
        <v>1770</v>
      </c>
      <c r="D5252" s="5" t="s">
        <v>551</v>
      </c>
      <c r="E5252" s="2">
        <f>VLOOKUP(A5252,Atual_15052023!$A$3:$A$5573,1,0)</f>
        <v>351110</v>
      </c>
    </row>
    <row r="5253" spans="1:5" x14ac:dyDescent="0.3">
      <c r="A5253" s="5">
        <v>351120</v>
      </c>
      <c r="B5253" s="5" t="s">
        <v>4394</v>
      </c>
      <c r="C5253" s="5" t="s">
        <v>1770</v>
      </c>
      <c r="D5253" s="5" t="s">
        <v>9969</v>
      </c>
      <c r="E5253" s="2">
        <f>VLOOKUP(A5253,Atual_15052023!$A$3:$A$5573,1,0)</f>
        <v>351120</v>
      </c>
    </row>
    <row r="5254" spans="1:5" x14ac:dyDescent="0.3">
      <c r="A5254" s="5">
        <v>351130</v>
      </c>
      <c r="B5254" s="5" t="s">
        <v>4394</v>
      </c>
      <c r="C5254" s="5" t="s">
        <v>1770</v>
      </c>
      <c r="D5254" s="5" t="s">
        <v>4098</v>
      </c>
      <c r="E5254" s="2">
        <f>VLOOKUP(A5254,Atual_15052023!$A$3:$A$5573,1,0)</f>
        <v>351130</v>
      </c>
    </row>
    <row r="5255" spans="1:5" x14ac:dyDescent="0.3">
      <c r="A5255" s="5">
        <v>351290</v>
      </c>
      <c r="B5255" s="5" t="s">
        <v>4394</v>
      </c>
      <c r="C5255" s="5" t="s">
        <v>1770</v>
      </c>
      <c r="D5255" s="5" t="s">
        <v>639</v>
      </c>
      <c r="E5255" s="2">
        <f>VLOOKUP(A5255,Atual_15052023!$A$3:$A$5573,1,0)</f>
        <v>351290</v>
      </c>
    </row>
    <row r="5256" spans="1:5" x14ac:dyDescent="0.3">
      <c r="A5256" s="5">
        <v>351385</v>
      </c>
      <c r="B5256" s="5" t="s">
        <v>4394</v>
      </c>
      <c r="C5256" s="5" t="s">
        <v>1770</v>
      </c>
      <c r="D5256" s="5" t="s">
        <v>4160</v>
      </c>
      <c r="E5256" s="2">
        <f>VLOOKUP(A5256,Atual_15052023!$A$3:$A$5573,1,0)</f>
        <v>351385</v>
      </c>
    </row>
    <row r="5257" spans="1:5" x14ac:dyDescent="0.3">
      <c r="A5257" s="5">
        <v>351420</v>
      </c>
      <c r="B5257" s="5" t="s">
        <v>4394</v>
      </c>
      <c r="C5257" s="5" t="s">
        <v>1770</v>
      </c>
      <c r="D5257" s="5" t="s">
        <v>3907</v>
      </c>
      <c r="E5257" s="2">
        <f>VLOOKUP(A5257,Atual_15052023!$A$3:$A$5573,1,0)</f>
        <v>351420</v>
      </c>
    </row>
    <row r="5258" spans="1:5" x14ac:dyDescent="0.3">
      <c r="A5258" s="5">
        <v>351492</v>
      </c>
      <c r="B5258" s="5" t="s">
        <v>4394</v>
      </c>
      <c r="C5258" s="5" t="s">
        <v>1770</v>
      </c>
      <c r="D5258" s="5" t="s">
        <v>8962</v>
      </c>
      <c r="E5258" s="2">
        <f>VLOOKUP(A5258,Atual_15052023!$A$3:$A$5573,1,0)</f>
        <v>351492</v>
      </c>
    </row>
    <row r="5259" spans="1:5" x14ac:dyDescent="0.3">
      <c r="A5259" s="5">
        <v>351520</v>
      </c>
      <c r="B5259" s="5" t="s">
        <v>4394</v>
      </c>
      <c r="C5259" s="5" t="s">
        <v>1770</v>
      </c>
      <c r="D5259" s="5" t="s">
        <v>8511</v>
      </c>
      <c r="E5259" s="2">
        <f>VLOOKUP(A5259,Atual_15052023!$A$3:$A$5573,1,0)</f>
        <v>351520</v>
      </c>
    </row>
    <row r="5260" spans="1:5" x14ac:dyDescent="0.3">
      <c r="A5260" s="5">
        <v>351560</v>
      </c>
      <c r="B5260" s="5" t="s">
        <v>4394</v>
      </c>
      <c r="C5260" s="5" t="s">
        <v>1770</v>
      </c>
      <c r="D5260" s="5" t="s">
        <v>4950</v>
      </c>
      <c r="E5260" s="2">
        <f>VLOOKUP(A5260,Atual_15052023!$A$3:$A$5573,1,0)</f>
        <v>351560</v>
      </c>
    </row>
    <row r="5261" spans="1:5" x14ac:dyDescent="0.3">
      <c r="A5261" s="5">
        <v>351550</v>
      </c>
      <c r="B5261" s="5" t="s">
        <v>4394</v>
      </c>
      <c r="C5261" s="5" t="s">
        <v>1770</v>
      </c>
      <c r="D5261" s="5" t="s">
        <v>5449</v>
      </c>
      <c r="E5261" s="2">
        <f>VLOOKUP(A5261,Atual_15052023!$A$3:$A$5573,1,0)</f>
        <v>351550</v>
      </c>
    </row>
    <row r="5262" spans="1:5" x14ac:dyDescent="0.3">
      <c r="A5262" s="5">
        <v>351590</v>
      </c>
      <c r="B5262" s="5" t="s">
        <v>4394</v>
      </c>
      <c r="C5262" s="5" t="s">
        <v>1770</v>
      </c>
      <c r="D5262" s="5" t="s">
        <v>2452</v>
      </c>
      <c r="E5262" s="2">
        <f>VLOOKUP(A5262,Atual_15052023!$A$3:$A$5573,1,0)</f>
        <v>351590</v>
      </c>
    </row>
    <row r="5263" spans="1:5" x14ac:dyDescent="0.3">
      <c r="A5263" s="5">
        <v>351680</v>
      </c>
      <c r="B5263" s="5" t="s">
        <v>4394</v>
      </c>
      <c r="C5263" s="5" t="s">
        <v>1770</v>
      </c>
      <c r="D5263" s="5" t="s">
        <v>9655</v>
      </c>
      <c r="E5263" s="2">
        <f>VLOOKUP(A5263,Atual_15052023!$A$3:$A$5573,1,0)</f>
        <v>351680</v>
      </c>
    </row>
    <row r="5264" spans="1:5" x14ac:dyDescent="0.3">
      <c r="A5264" s="5">
        <v>351690</v>
      </c>
      <c r="B5264" s="5" t="s">
        <v>4394</v>
      </c>
      <c r="C5264" s="5" t="s">
        <v>1770</v>
      </c>
      <c r="D5264" s="5" t="s">
        <v>396</v>
      </c>
      <c r="E5264" s="2">
        <f>VLOOKUP(A5264,Atual_15052023!$A$3:$A$5573,1,0)</f>
        <v>351690</v>
      </c>
    </row>
    <row r="5265" spans="1:5" x14ac:dyDescent="0.3">
      <c r="A5265" s="5">
        <v>351750</v>
      </c>
      <c r="B5265" s="5" t="s">
        <v>4394</v>
      </c>
      <c r="C5265" s="5" t="s">
        <v>1770</v>
      </c>
      <c r="D5265" s="5" t="s">
        <v>9455</v>
      </c>
      <c r="E5265" s="2">
        <f>VLOOKUP(A5265,Atual_15052023!$A$3:$A$5573,1,0)</f>
        <v>351750</v>
      </c>
    </row>
    <row r="5266" spans="1:5" x14ac:dyDescent="0.3">
      <c r="A5266" s="5">
        <v>351800</v>
      </c>
      <c r="B5266" s="5" t="s">
        <v>4394</v>
      </c>
      <c r="C5266" s="5" t="s">
        <v>1770</v>
      </c>
      <c r="D5266" s="5" t="s">
        <v>5988</v>
      </c>
      <c r="E5266" s="2">
        <f>VLOOKUP(A5266,Atual_15052023!$A$3:$A$5573,1,0)</f>
        <v>351800</v>
      </c>
    </row>
    <row r="5267" spans="1:5" x14ac:dyDescent="0.3">
      <c r="A5267" s="5">
        <v>351940</v>
      </c>
      <c r="B5267" s="5" t="s">
        <v>4394</v>
      </c>
      <c r="C5267" s="5" t="s">
        <v>1770</v>
      </c>
      <c r="D5267" s="5" t="s">
        <v>4542</v>
      </c>
      <c r="E5267" s="2">
        <f>VLOOKUP(A5267,Atual_15052023!$A$3:$A$5573,1,0)</f>
        <v>351940</v>
      </c>
    </row>
    <row r="5268" spans="1:5" x14ac:dyDescent="0.3">
      <c r="A5268" s="5">
        <v>351980</v>
      </c>
      <c r="B5268" s="5" t="s">
        <v>4394</v>
      </c>
      <c r="C5268" s="5" t="s">
        <v>1770</v>
      </c>
      <c r="D5268" s="5" t="s">
        <v>4802</v>
      </c>
      <c r="E5268" s="2">
        <f>VLOOKUP(A5268,Atual_15052023!$A$3:$A$5573,1,0)</f>
        <v>351980</v>
      </c>
    </row>
    <row r="5269" spans="1:5" x14ac:dyDescent="0.3">
      <c r="A5269" s="5">
        <v>352070</v>
      </c>
      <c r="B5269" s="5" t="s">
        <v>4394</v>
      </c>
      <c r="C5269" s="5" t="s">
        <v>1770</v>
      </c>
      <c r="D5269" s="5" t="s">
        <v>1884</v>
      </c>
      <c r="E5269" s="2">
        <f>VLOOKUP(A5269,Atual_15052023!$A$3:$A$5573,1,0)</f>
        <v>352070</v>
      </c>
    </row>
    <row r="5270" spans="1:5" x14ac:dyDescent="0.3">
      <c r="A5270" s="5">
        <v>352115</v>
      </c>
      <c r="B5270" s="5" t="s">
        <v>4394</v>
      </c>
      <c r="C5270" s="5" t="s">
        <v>1770</v>
      </c>
      <c r="D5270" s="5" t="s">
        <v>3164</v>
      </c>
      <c r="E5270" s="2">
        <f>VLOOKUP(A5270,Atual_15052023!$A$3:$A$5573,1,0)</f>
        <v>352115</v>
      </c>
    </row>
    <row r="5271" spans="1:5" x14ac:dyDescent="0.3">
      <c r="A5271" s="5">
        <v>352150</v>
      </c>
      <c r="B5271" s="5" t="s">
        <v>4394</v>
      </c>
      <c r="C5271" s="5" t="s">
        <v>1770</v>
      </c>
      <c r="D5271" s="5" t="s">
        <v>719</v>
      </c>
      <c r="E5271" s="2">
        <f>VLOOKUP(A5271,Atual_15052023!$A$3:$A$5573,1,0)</f>
        <v>352150</v>
      </c>
    </row>
    <row r="5272" spans="1:5" x14ac:dyDescent="0.3">
      <c r="A5272" s="5">
        <v>352190</v>
      </c>
      <c r="B5272" s="5" t="s">
        <v>4394</v>
      </c>
      <c r="C5272" s="5" t="s">
        <v>1770</v>
      </c>
      <c r="D5272" s="5" t="s">
        <v>7123</v>
      </c>
      <c r="E5272" s="2">
        <f>VLOOKUP(A5272,Atual_15052023!$A$3:$A$5573,1,0)</f>
        <v>352190</v>
      </c>
    </row>
    <row r="5273" spans="1:5" x14ac:dyDescent="0.3">
      <c r="A5273" s="5">
        <v>352450</v>
      </c>
      <c r="B5273" s="5" t="s">
        <v>4394</v>
      </c>
      <c r="C5273" s="5" t="s">
        <v>1770</v>
      </c>
      <c r="D5273" s="5" t="s">
        <v>2425</v>
      </c>
      <c r="E5273" s="2">
        <f>VLOOKUP(A5273,Atual_15052023!$A$3:$A$5573,1,0)</f>
        <v>352450</v>
      </c>
    </row>
    <row r="5274" spans="1:5" x14ac:dyDescent="0.3">
      <c r="A5274" s="5">
        <v>352480</v>
      </c>
      <c r="B5274" s="5" t="s">
        <v>4394</v>
      </c>
      <c r="C5274" s="5" t="s">
        <v>1770</v>
      </c>
      <c r="D5274" s="5" t="s">
        <v>3409</v>
      </c>
      <c r="E5274" s="2">
        <f>VLOOKUP(A5274,Atual_15052023!$A$3:$A$5573,1,0)</f>
        <v>352480</v>
      </c>
    </row>
    <row r="5275" spans="1:5" x14ac:dyDescent="0.3">
      <c r="A5275" s="5">
        <v>352570</v>
      </c>
      <c r="B5275" s="5" t="s">
        <v>4394</v>
      </c>
      <c r="C5275" s="5" t="s">
        <v>1770</v>
      </c>
      <c r="D5275" s="5" t="s">
        <v>6939</v>
      </c>
      <c r="E5275" s="2">
        <f>VLOOKUP(A5275,Atual_15052023!$A$3:$A$5573,1,0)</f>
        <v>352570</v>
      </c>
    </row>
    <row r="5276" spans="1:5" x14ac:dyDescent="0.3">
      <c r="A5276" s="5">
        <v>352810</v>
      </c>
      <c r="B5276" s="5" t="s">
        <v>4394</v>
      </c>
      <c r="C5276" s="5" t="s">
        <v>1770</v>
      </c>
      <c r="D5276" s="5" t="s">
        <v>5972</v>
      </c>
      <c r="E5276" s="2">
        <f>VLOOKUP(A5276,Atual_15052023!$A$3:$A$5573,1,0)</f>
        <v>352810</v>
      </c>
    </row>
    <row r="5277" spans="1:5" x14ac:dyDescent="0.3">
      <c r="A5277" s="5">
        <v>352820</v>
      </c>
      <c r="B5277" s="5" t="s">
        <v>4394</v>
      </c>
      <c r="C5277" s="5" t="s">
        <v>1770</v>
      </c>
      <c r="D5277" s="5" t="s">
        <v>8527</v>
      </c>
      <c r="E5277" s="2">
        <f>VLOOKUP(A5277,Atual_15052023!$A$3:$A$5573,1,0)</f>
        <v>352820</v>
      </c>
    </row>
    <row r="5278" spans="1:5" x14ac:dyDescent="0.3">
      <c r="A5278" s="5">
        <v>352830</v>
      </c>
      <c r="B5278" s="5" t="s">
        <v>4394</v>
      </c>
      <c r="C5278" s="5" t="s">
        <v>1770</v>
      </c>
      <c r="D5278" s="5" t="s">
        <v>7883</v>
      </c>
      <c r="E5278" s="2">
        <f>VLOOKUP(A5278,Atual_15052023!$A$3:$A$5573,1,0)</f>
        <v>352830</v>
      </c>
    </row>
    <row r="5279" spans="1:5" x14ac:dyDescent="0.3">
      <c r="A5279" s="5">
        <v>352885</v>
      </c>
      <c r="B5279" s="5" t="s">
        <v>4394</v>
      </c>
      <c r="C5279" s="5" t="s">
        <v>1770</v>
      </c>
      <c r="D5279" s="5" t="s">
        <v>4937</v>
      </c>
      <c r="E5279" s="2">
        <f>VLOOKUP(A5279,Atual_15052023!$A$3:$A$5573,1,0)</f>
        <v>352885</v>
      </c>
    </row>
    <row r="5280" spans="1:5" x14ac:dyDescent="0.3">
      <c r="A5280" s="5">
        <v>352910</v>
      </c>
      <c r="B5280" s="5" t="s">
        <v>4394</v>
      </c>
      <c r="C5280" s="5" t="s">
        <v>1770</v>
      </c>
      <c r="D5280" s="5" t="s">
        <v>9094</v>
      </c>
      <c r="E5280" s="2">
        <f>VLOOKUP(A5280,Atual_15052023!$A$3:$A$5573,1,0)</f>
        <v>352910</v>
      </c>
    </row>
    <row r="5281" spans="1:5" x14ac:dyDescent="0.3">
      <c r="A5281" s="5">
        <v>352950</v>
      </c>
      <c r="B5281" s="5" t="s">
        <v>4394</v>
      </c>
      <c r="C5281" s="5" t="s">
        <v>1770</v>
      </c>
      <c r="D5281" s="5" t="s">
        <v>9304</v>
      </c>
      <c r="E5281" s="2">
        <f>VLOOKUP(A5281,Atual_15052023!$A$3:$A$5573,1,0)</f>
        <v>352950</v>
      </c>
    </row>
    <row r="5282" spans="1:5" x14ac:dyDescent="0.3">
      <c r="A5282" s="5">
        <v>352960</v>
      </c>
      <c r="B5282" s="5" t="s">
        <v>4394</v>
      </c>
      <c r="C5282" s="5" t="s">
        <v>1770</v>
      </c>
      <c r="D5282" s="5" t="s">
        <v>8322</v>
      </c>
      <c r="E5282" s="2">
        <f>VLOOKUP(A5282,Atual_15052023!$A$3:$A$5573,1,0)</f>
        <v>352960</v>
      </c>
    </row>
    <row r="5283" spans="1:5" x14ac:dyDescent="0.3">
      <c r="A5283" s="5">
        <v>352965</v>
      </c>
      <c r="B5283" s="5" t="s">
        <v>4394</v>
      </c>
      <c r="C5283" s="5" t="s">
        <v>1770</v>
      </c>
      <c r="D5283" s="5" t="s">
        <v>4651</v>
      </c>
      <c r="E5283" s="2">
        <f>VLOOKUP(A5283,Atual_15052023!$A$3:$A$5573,1,0)</f>
        <v>352965</v>
      </c>
    </row>
    <row r="5284" spans="1:5" x14ac:dyDescent="0.3">
      <c r="A5284" s="5">
        <v>353000</v>
      </c>
      <c r="B5284" s="5" t="s">
        <v>4394</v>
      </c>
      <c r="C5284" s="5" t="s">
        <v>1770</v>
      </c>
      <c r="D5284" s="5" t="s">
        <v>1485</v>
      </c>
      <c r="E5284" s="2">
        <f>VLOOKUP(A5284,Atual_15052023!$A$3:$A$5573,1,0)</f>
        <v>353000</v>
      </c>
    </row>
    <row r="5285" spans="1:5" x14ac:dyDescent="0.3">
      <c r="A5285" s="5">
        <v>353030</v>
      </c>
      <c r="B5285" s="5" t="s">
        <v>4394</v>
      </c>
      <c r="C5285" s="5" t="s">
        <v>1770</v>
      </c>
      <c r="D5285" s="5" t="s">
        <v>8930</v>
      </c>
      <c r="E5285" s="2">
        <f>VLOOKUP(A5285,Atual_15052023!$A$3:$A$5573,1,0)</f>
        <v>353030</v>
      </c>
    </row>
    <row r="5286" spans="1:5" x14ac:dyDescent="0.3">
      <c r="A5286" s="5">
        <v>353040</v>
      </c>
      <c r="B5286" s="5" t="s">
        <v>4394</v>
      </c>
      <c r="C5286" s="5" t="s">
        <v>1770</v>
      </c>
      <c r="D5286" s="5" t="s">
        <v>3603</v>
      </c>
      <c r="E5286" s="2">
        <f>VLOOKUP(A5286,Atual_15052023!$A$3:$A$5573,1,0)</f>
        <v>353040</v>
      </c>
    </row>
    <row r="5287" spans="1:5" x14ac:dyDescent="0.3">
      <c r="A5287" s="5">
        <v>353100</v>
      </c>
      <c r="B5287" s="5" t="s">
        <v>4394</v>
      </c>
      <c r="C5287" s="5" t="s">
        <v>1770</v>
      </c>
      <c r="D5287" s="5" t="s">
        <v>3098</v>
      </c>
      <c r="E5287" s="2">
        <f>VLOOKUP(A5287,Atual_15052023!$A$3:$A$5573,1,0)</f>
        <v>353100</v>
      </c>
    </row>
    <row r="5288" spans="1:5" x14ac:dyDescent="0.3">
      <c r="A5288" s="5">
        <v>353140</v>
      </c>
      <c r="B5288" s="5" t="s">
        <v>4394</v>
      </c>
      <c r="C5288" s="5" t="s">
        <v>1770</v>
      </c>
      <c r="D5288" s="5" t="s">
        <v>7387</v>
      </c>
      <c r="E5288" s="2">
        <f>VLOOKUP(A5288,Atual_15052023!$A$3:$A$5573,1,0)</f>
        <v>353140</v>
      </c>
    </row>
    <row r="5289" spans="1:5" x14ac:dyDescent="0.3">
      <c r="A5289" s="5">
        <v>353250</v>
      </c>
      <c r="B5289" s="5" t="s">
        <v>4394</v>
      </c>
      <c r="C5289" s="5" t="s">
        <v>1770</v>
      </c>
      <c r="D5289" s="5" t="s">
        <v>3205</v>
      </c>
      <c r="E5289" s="2">
        <f>VLOOKUP(A5289,Atual_15052023!$A$3:$A$5573,1,0)</f>
        <v>353250</v>
      </c>
    </row>
    <row r="5290" spans="1:5" x14ac:dyDescent="0.3">
      <c r="A5290" s="5">
        <v>353260</v>
      </c>
      <c r="B5290" s="5" t="s">
        <v>4394</v>
      </c>
      <c r="C5290" s="5" t="s">
        <v>1770</v>
      </c>
      <c r="D5290" s="5" t="s">
        <v>7056</v>
      </c>
      <c r="E5290" s="2">
        <f>VLOOKUP(A5290,Atual_15052023!$A$3:$A$5573,1,0)</f>
        <v>353260</v>
      </c>
    </row>
    <row r="5291" spans="1:5" x14ac:dyDescent="0.3">
      <c r="A5291" s="5">
        <v>353270</v>
      </c>
      <c r="B5291" s="5" t="s">
        <v>4394</v>
      </c>
      <c r="C5291" s="5" t="s">
        <v>1770</v>
      </c>
      <c r="D5291" s="5" t="s">
        <v>8155</v>
      </c>
      <c r="E5291" s="2">
        <f>VLOOKUP(A5291,Atual_15052023!$A$3:$A$5573,1,0)</f>
        <v>353270</v>
      </c>
    </row>
    <row r="5292" spans="1:5" x14ac:dyDescent="0.3">
      <c r="A5292" s="5">
        <v>353280</v>
      </c>
      <c r="B5292" s="5" t="s">
        <v>4394</v>
      </c>
      <c r="C5292" s="5" t="s">
        <v>1770</v>
      </c>
      <c r="D5292" s="5" t="s">
        <v>6668</v>
      </c>
      <c r="E5292" s="2">
        <f>VLOOKUP(A5292,Atual_15052023!$A$3:$A$5573,1,0)</f>
        <v>353280</v>
      </c>
    </row>
    <row r="5293" spans="1:5" x14ac:dyDescent="0.3">
      <c r="A5293" s="5">
        <v>353284</v>
      </c>
      <c r="B5293" s="5" t="s">
        <v>4394</v>
      </c>
      <c r="C5293" s="5" t="s">
        <v>1770</v>
      </c>
      <c r="D5293" s="5" t="s">
        <v>2826</v>
      </c>
      <c r="E5293" s="2">
        <f>VLOOKUP(A5293,Atual_15052023!$A$3:$A$5573,1,0)</f>
        <v>353284</v>
      </c>
    </row>
    <row r="5294" spans="1:5" x14ac:dyDescent="0.3">
      <c r="A5294" s="5">
        <v>353300</v>
      </c>
      <c r="B5294" s="5" t="s">
        <v>4394</v>
      </c>
      <c r="C5294" s="5" t="s">
        <v>1770</v>
      </c>
      <c r="D5294" s="5" t="s">
        <v>4423</v>
      </c>
      <c r="E5294" s="2">
        <f>VLOOKUP(A5294,Atual_15052023!$A$3:$A$5573,1,0)</f>
        <v>353300</v>
      </c>
    </row>
    <row r="5295" spans="1:5" x14ac:dyDescent="0.3">
      <c r="A5295" s="5">
        <v>353325</v>
      </c>
      <c r="B5295" s="5" t="s">
        <v>4394</v>
      </c>
      <c r="C5295" s="5" t="s">
        <v>1770</v>
      </c>
      <c r="D5295" s="5" t="s">
        <v>9910</v>
      </c>
      <c r="E5295" s="2">
        <f>VLOOKUP(A5295,Atual_15052023!$A$3:$A$5573,1,0)</f>
        <v>353325</v>
      </c>
    </row>
    <row r="5296" spans="1:5" x14ac:dyDescent="0.3">
      <c r="A5296" s="5">
        <v>353350</v>
      </c>
      <c r="B5296" s="5" t="s">
        <v>4394</v>
      </c>
      <c r="C5296" s="5" t="s">
        <v>1770</v>
      </c>
      <c r="D5296" s="5" t="s">
        <v>7886</v>
      </c>
      <c r="E5296" s="2">
        <f>VLOOKUP(A5296,Atual_15052023!$A$3:$A$5573,1,0)</f>
        <v>353350</v>
      </c>
    </row>
    <row r="5297" spans="1:5" x14ac:dyDescent="0.3">
      <c r="A5297" s="5">
        <v>353400</v>
      </c>
      <c r="B5297" s="5" t="s">
        <v>4394</v>
      </c>
      <c r="C5297" s="5" t="s">
        <v>1770</v>
      </c>
      <c r="D5297" s="5" t="s">
        <v>7217</v>
      </c>
      <c r="E5297" s="2">
        <f>VLOOKUP(A5297,Atual_15052023!$A$3:$A$5573,1,0)</f>
        <v>353400</v>
      </c>
    </row>
    <row r="5298" spans="1:5" x14ac:dyDescent="0.3">
      <c r="A5298" s="5">
        <v>353420</v>
      </c>
      <c r="B5298" s="5" t="s">
        <v>4394</v>
      </c>
      <c r="C5298" s="5" t="s">
        <v>1770</v>
      </c>
      <c r="D5298" s="5" t="s">
        <v>8903</v>
      </c>
      <c r="E5298" s="2">
        <f>VLOOKUP(A5298,Atual_15052023!$A$3:$A$5573,1,0)</f>
        <v>353420</v>
      </c>
    </row>
    <row r="5299" spans="1:5" x14ac:dyDescent="0.3">
      <c r="A5299" s="5">
        <v>353475</v>
      </c>
      <c r="B5299" s="5" t="s">
        <v>4394</v>
      </c>
      <c r="C5299" s="5" t="s">
        <v>1770</v>
      </c>
      <c r="D5299" s="5" t="s">
        <v>731</v>
      </c>
      <c r="E5299" s="2">
        <f>VLOOKUP(A5299,Atual_15052023!$A$3:$A$5573,1,0)</f>
        <v>353475</v>
      </c>
    </row>
    <row r="5300" spans="1:5" x14ac:dyDescent="0.3">
      <c r="A5300" s="5">
        <v>353500</v>
      </c>
      <c r="B5300" s="5" t="s">
        <v>4394</v>
      </c>
      <c r="C5300" s="5" t="s">
        <v>1770</v>
      </c>
      <c r="D5300" s="5" t="s">
        <v>10039</v>
      </c>
      <c r="E5300" s="2">
        <f>VLOOKUP(A5300,Atual_15052023!$A$3:$A$5573,1,0)</f>
        <v>353500</v>
      </c>
    </row>
    <row r="5301" spans="1:5" x14ac:dyDescent="0.3">
      <c r="A5301" s="5">
        <v>353510</v>
      </c>
      <c r="B5301" s="5" t="s">
        <v>4394</v>
      </c>
      <c r="C5301" s="5" t="s">
        <v>1770</v>
      </c>
      <c r="D5301" s="5" t="s">
        <v>3544</v>
      </c>
      <c r="E5301" s="2">
        <f>VLOOKUP(A5301,Atual_15052023!$A$3:$A$5573,1,0)</f>
        <v>353510</v>
      </c>
    </row>
    <row r="5302" spans="1:5" x14ac:dyDescent="0.3">
      <c r="A5302" s="5">
        <v>353520</v>
      </c>
      <c r="B5302" s="5" t="s">
        <v>4394</v>
      </c>
      <c r="C5302" s="5" t="s">
        <v>1770</v>
      </c>
      <c r="D5302" s="5" t="s">
        <v>7591</v>
      </c>
      <c r="E5302" s="2">
        <f>VLOOKUP(A5302,Atual_15052023!$A$3:$A$5573,1,0)</f>
        <v>353520</v>
      </c>
    </row>
    <row r="5303" spans="1:5" x14ac:dyDescent="0.3">
      <c r="A5303" s="5">
        <v>353570</v>
      </c>
      <c r="B5303" s="5" t="s">
        <v>4394</v>
      </c>
      <c r="C5303" s="5" t="s">
        <v>1770</v>
      </c>
      <c r="D5303" s="5" t="s">
        <v>660</v>
      </c>
      <c r="E5303" s="2">
        <f>VLOOKUP(A5303,Atual_15052023!$A$3:$A$5573,1,0)</f>
        <v>353570</v>
      </c>
    </row>
    <row r="5304" spans="1:5" x14ac:dyDescent="0.3">
      <c r="A5304" s="5">
        <v>353590</v>
      </c>
      <c r="B5304" s="5" t="s">
        <v>4394</v>
      </c>
      <c r="C5304" s="5" t="s">
        <v>1770</v>
      </c>
      <c r="D5304" s="5" t="s">
        <v>6520</v>
      </c>
      <c r="E5304" s="2">
        <f>VLOOKUP(A5304,Atual_15052023!$A$3:$A$5573,1,0)</f>
        <v>353590</v>
      </c>
    </row>
    <row r="5305" spans="1:5" x14ac:dyDescent="0.3">
      <c r="A5305" s="5">
        <v>353625</v>
      </c>
      <c r="B5305" s="5" t="s">
        <v>4394</v>
      </c>
      <c r="C5305" s="5" t="s">
        <v>1770</v>
      </c>
      <c r="D5305" s="5" t="s">
        <v>1783</v>
      </c>
      <c r="E5305" s="2">
        <f>VLOOKUP(A5305,Atual_15052023!$A$3:$A$5573,1,0)</f>
        <v>353625</v>
      </c>
    </row>
    <row r="5306" spans="1:5" x14ac:dyDescent="0.3">
      <c r="A5306" s="5">
        <v>353660</v>
      </c>
      <c r="B5306" s="5" t="s">
        <v>4394</v>
      </c>
      <c r="C5306" s="5" t="s">
        <v>1770</v>
      </c>
      <c r="D5306" s="5" t="s">
        <v>7017</v>
      </c>
      <c r="E5306" s="2">
        <f>VLOOKUP(A5306,Atual_15052023!$A$3:$A$5573,1,0)</f>
        <v>353660</v>
      </c>
    </row>
    <row r="5307" spans="1:5" x14ac:dyDescent="0.3">
      <c r="A5307" s="5">
        <v>353690</v>
      </c>
      <c r="B5307" s="5" t="s">
        <v>4394</v>
      </c>
      <c r="C5307" s="5" t="s">
        <v>1770</v>
      </c>
      <c r="D5307" s="5" t="s">
        <v>1580</v>
      </c>
      <c r="E5307" s="2">
        <f>VLOOKUP(A5307,Atual_15052023!$A$3:$A$5573,1,0)</f>
        <v>353690</v>
      </c>
    </row>
    <row r="5308" spans="1:5" x14ac:dyDescent="0.3">
      <c r="A5308" s="5">
        <v>353810</v>
      </c>
      <c r="B5308" s="5" t="s">
        <v>4394</v>
      </c>
      <c r="C5308" s="5" t="s">
        <v>1770</v>
      </c>
      <c r="D5308" s="5" t="s">
        <v>10942</v>
      </c>
      <c r="E5308" s="2">
        <f>VLOOKUP(A5308,Atual_15052023!$A$3:$A$5573,1,0)</f>
        <v>353810</v>
      </c>
    </row>
    <row r="5309" spans="1:5" x14ac:dyDescent="0.3">
      <c r="A5309" s="5">
        <v>353900</v>
      </c>
      <c r="B5309" s="5" t="s">
        <v>4394</v>
      </c>
      <c r="C5309" s="5" t="s">
        <v>1770</v>
      </c>
      <c r="D5309" s="5" t="s">
        <v>9576</v>
      </c>
      <c r="E5309" s="2">
        <f>VLOOKUP(A5309,Atual_15052023!$A$3:$A$5573,1,0)</f>
        <v>353900</v>
      </c>
    </row>
    <row r="5310" spans="1:5" x14ac:dyDescent="0.3">
      <c r="A5310" s="5">
        <v>353960</v>
      </c>
      <c r="B5310" s="5" t="s">
        <v>4394</v>
      </c>
      <c r="C5310" s="5" t="s">
        <v>1770</v>
      </c>
      <c r="D5310" s="5" t="s">
        <v>480</v>
      </c>
      <c r="E5310" s="2">
        <f>VLOOKUP(A5310,Atual_15052023!$A$3:$A$5573,1,0)</f>
        <v>353960</v>
      </c>
    </row>
    <row r="5311" spans="1:5" x14ac:dyDescent="0.3">
      <c r="A5311" s="5">
        <v>353990</v>
      </c>
      <c r="B5311" s="5" t="s">
        <v>4394</v>
      </c>
      <c r="C5311" s="5" t="s">
        <v>1770</v>
      </c>
      <c r="D5311" s="5" t="s">
        <v>3080</v>
      </c>
      <c r="E5311" s="2">
        <f>VLOOKUP(A5311,Atual_15052023!$A$3:$A$5573,1,0)</f>
        <v>353990</v>
      </c>
    </row>
    <row r="5312" spans="1:5" x14ac:dyDescent="0.3">
      <c r="A5312" s="5">
        <v>354025</v>
      </c>
      <c r="B5312" s="5" t="s">
        <v>4394</v>
      </c>
      <c r="C5312" s="5" t="s">
        <v>1770</v>
      </c>
      <c r="D5312" s="5" t="s">
        <v>5321</v>
      </c>
      <c r="E5312" s="2">
        <f>VLOOKUP(A5312,Atual_15052023!$A$3:$A$5573,1,0)</f>
        <v>354025</v>
      </c>
    </row>
    <row r="5313" spans="1:5" x14ac:dyDescent="0.3">
      <c r="A5313" s="5">
        <v>354030</v>
      </c>
      <c r="B5313" s="5" t="s">
        <v>4394</v>
      </c>
      <c r="C5313" s="5" t="s">
        <v>1770</v>
      </c>
      <c r="D5313" s="5" t="s">
        <v>2158</v>
      </c>
      <c r="E5313" s="2">
        <f>VLOOKUP(A5313,Atual_15052023!$A$3:$A$5573,1,0)</f>
        <v>354030</v>
      </c>
    </row>
    <row r="5314" spans="1:5" x14ac:dyDescent="0.3">
      <c r="A5314" s="5">
        <v>354040</v>
      </c>
      <c r="B5314" s="5" t="s">
        <v>4394</v>
      </c>
      <c r="C5314" s="5" t="s">
        <v>1770</v>
      </c>
      <c r="D5314" s="5" t="s">
        <v>9139</v>
      </c>
      <c r="E5314" s="2">
        <f>VLOOKUP(A5314,Atual_15052023!$A$3:$A$5573,1,0)</f>
        <v>354040</v>
      </c>
    </row>
    <row r="5315" spans="1:5" x14ac:dyDescent="0.3">
      <c r="A5315" s="5">
        <v>354080</v>
      </c>
      <c r="B5315" s="5" t="s">
        <v>4394</v>
      </c>
      <c r="C5315" s="5" t="s">
        <v>1770</v>
      </c>
      <c r="D5315" s="5" t="s">
        <v>10318</v>
      </c>
      <c r="E5315" s="2">
        <f>VLOOKUP(A5315,Atual_15052023!$A$3:$A$5573,1,0)</f>
        <v>354080</v>
      </c>
    </row>
    <row r="5316" spans="1:5" x14ac:dyDescent="0.3">
      <c r="A5316" s="5">
        <v>354420</v>
      </c>
      <c r="B5316" s="5" t="s">
        <v>4394</v>
      </c>
      <c r="C5316" s="5" t="s">
        <v>1770</v>
      </c>
      <c r="D5316" s="5" t="s">
        <v>3541</v>
      </c>
      <c r="E5316" s="2">
        <f>VLOOKUP(A5316,Atual_15052023!$A$3:$A$5573,1,0)</f>
        <v>354420</v>
      </c>
    </row>
    <row r="5317" spans="1:5" x14ac:dyDescent="0.3">
      <c r="A5317" s="5">
        <v>354450</v>
      </c>
      <c r="B5317" s="5" t="s">
        <v>4394</v>
      </c>
      <c r="C5317" s="5" t="s">
        <v>1770</v>
      </c>
      <c r="D5317" s="5" t="s">
        <v>10612</v>
      </c>
      <c r="E5317" s="2">
        <f>VLOOKUP(A5317,Atual_15052023!$A$3:$A$5573,1,0)</f>
        <v>354450</v>
      </c>
    </row>
    <row r="5318" spans="1:5" x14ac:dyDescent="0.3">
      <c r="A5318" s="5">
        <v>354480</v>
      </c>
      <c r="B5318" s="5" t="s">
        <v>4394</v>
      </c>
      <c r="C5318" s="5" t="s">
        <v>1770</v>
      </c>
      <c r="D5318" s="5" t="s">
        <v>8408</v>
      </c>
      <c r="E5318" s="2">
        <f>VLOOKUP(A5318,Atual_15052023!$A$3:$A$5573,1,0)</f>
        <v>354480</v>
      </c>
    </row>
    <row r="5319" spans="1:5" x14ac:dyDescent="0.3">
      <c r="A5319" s="5">
        <v>354560</v>
      </c>
      <c r="B5319" s="5" t="s">
        <v>4394</v>
      </c>
      <c r="C5319" s="5" t="s">
        <v>1770</v>
      </c>
      <c r="D5319" s="5" t="s">
        <v>7257</v>
      </c>
      <c r="E5319" s="2">
        <f>VLOOKUP(A5319,Atual_15052023!$A$3:$A$5573,1,0)</f>
        <v>354560</v>
      </c>
    </row>
    <row r="5320" spans="1:5" x14ac:dyDescent="0.3">
      <c r="A5320" s="5">
        <v>354570</v>
      </c>
      <c r="B5320" s="5" t="s">
        <v>4394</v>
      </c>
      <c r="C5320" s="5" t="s">
        <v>1770</v>
      </c>
      <c r="D5320" s="5" t="s">
        <v>10820</v>
      </c>
      <c r="E5320" s="2">
        <f>VLOOKUP(A5320,Atual_15052023!$A$3:$A$5573,1,0)</f>
        <v>354570</v>
      </c>
    </row>
    <row r="5321" spans="1:5" x14ac:dyDescent="0.3">
      <c r="A5321" s="5">
        <v>354610</v>
      </c>
      <c r="B5321" s="5" t="s">
        <v>4394</v>
      </c>
      <c r="C5321" s="5" t="s">
        <v>1770</v>
      </c>
      <c r="D5321" s="5" t="s">
        <v>5748</v>
      </c>
      <c r="E5321" s="2">
        <f>VLOOKUP(A5321,Atual_15052023!$A$3:$A$5573,1,0)</f>
        <v>354610</v>
      </c>
    </row>
    <row r="5322" spans="1:5" x14ac:dyDescent="0.3">
      <c r="A5322" s="5">
        <v>354660</v>
      </c>
      <c r="B5322" s="5" t="s">
        <v>4394</v>
      </c>
      <c r="C5322" s="5" t="s">
        <v>1770</v>
      </c>
      <c r="D5322" s="5" t="s">
        <v>9657</v>
      </c>
      <c r="E5322" s="2">
        <f>VLOOKUP(A5322,Atual_15052023!$A$3:$A$5573,1,0)</f>
        <v>354660</v>
      </c>
    </row>
    <row r="5323" spans="1:5" x14ac:dyDescent="0.3">
      <c r="A5323" s="5">
        <v>354740</v>
      </c>
      <c r="B5323" s="5" t="s">
        <v>4394</v>
      </c>
      <c r="C5323" s="5" t="s">
        <v>1770</v>
      </c>
      <c r="D5323" s="5" t="s">
        <v>1985</v>
      </c>
      <c r="E5323" s="2">
        <f>VLOOKUP(A5323,Atual_15052023!$A$3:$A$5573,1,0)</f>
        <v>354740</v>
      </c>
    </row>
    <row r="5324" spans="1:5" x14ac:dyDescent="0.3">
      <c r="A5324" s="5">
        <v>354765</v>
      </c>
      <c r="B5324" s="5" t="s">
        <v>4394</v>
      </c>
      <c r="C5324" s="5" t="s">
        <v>1770</v>
      </c>
      <c r="D5324" s="5" t="s">
        <v>8725</v>
      </c>
      <c r="E5324" s="2">
        <f>VLOOKUP(A5324,Atual_15052023!$A$3:$A$5573,1,0)</f>
        <v>354765</v>
      </c>
    </row>
    <row r="5325" spans="1:5" x14ac:dyDescent="0.3">
      <c r="A5325" s="5">
        <v>354720</v>
      </c>
      <c r="B5325" s="5" t="s">
        <v>4394</v>
      </c>
      <c r="C5325" s="5" t="s">
        <v>1770</v>
      </c>
      <c r="D5325" s="5" t="s">
        <v>7451</v>
      </c>
      <c r="E5325" s="2">
        <f>VLOOKUP(A5325,Atual_15052023!$A$3:$A$5573,1,0)</f>
        <v>354720</v>
      </c>
    </row>
    <row r="5326" spans="1:5" x14ac:dyDescent="0.3">
      <c r="A5326" s="5">
        <v>354900</v>
      </c>
      <c r="B5326" s="5" t="s">
        <v>4394</v>
      </c>
      <c r="C5326" s="5" t="s">
        <v>1770</v>
      </c>
      <c r="D5326" s="5" t="s">
        <v>4214</v>
      </c>
      <c r="E5326" s="2">
        <f>VLOOKUP(A5326,Atual_15052023!$A$3:$A$5573,1,0)</f>
        <v>354900</v>
      </c>
    </row>
    <row r="5327" spans="1:5" x14ac:dyDescent="0.3">
      <c r="A5327" s="5">
        <v>354920</v>
      </c>
      <c r="B5327" s="5" t="s">
        <v>4394</v>
      </c>
      <c r="C5327" s="5" t="s">
        <v>1770</v>
      </c>
      <c r="D5327" s="5" t="s">
        <v>8375</v>
      </c>
      <c r="E5327" s="2">
        <f>VLOOKUP(A5327,Atual_15052023!$A$3:$A$5573,1,0)</f>
        <v>354920</v>
      </c>
    </row>
    <row r="5328" spans="1:5" x14ac:dyDescent="0.3">
      <c r="A5328" s="5">
        <v>354925</v>
      </c>
      <c r="B5328" s="5" t="s">
        <v>4394</v>
      </c>
      <c r="C5328" s="5" t="s">
        <v>1770</v>
      </c>
      <c r="D5328" s="5" t="s">
        <v>8230</v>
      </c>
      <c r="E5328" s="2">
        <f>VLOOKUP(A5328,Atual_15052023!$A$3:$A$5573,1,0)</f>
        <v>354925</v>
      </c>
    </row>
    <row r="5329" spans="1:5" x14ac:dyDescent="0.3">
      <c r="A5329" s="5">
        <v>354980</v>
      </c>
      <c r="B5329" s="5" t="s">
        <v>4394</v>
      </c>
      <c r="C5329" s="5" t="s">
        <v>1770</v>
      </c>
      <c r="D5329" s="5" t="s">
        <v>1770</v>
      </c>
      <c r="E5329" s="2">
        <f>VLOOKUP(A5329,Atual_15052023!$A$3:$A$5573,1,0)</f>
        <v>354980</v>
      </c>
    </row>
    <row r="5330" spans="1:5" x14ac:dyDescent="0.3">
      <c r="A5330" s="5">
        <v>355130</v>
      </c>
      <c r="B5330" s="5" t="s">
        <v>4394</v>
      </c>
      <c r="C5330" s="5" t="s">
        <v>1770</v>
      </c>
      <c r="D5330" s="5" t="s">
        <v>2300</v>
      </c>
      <c r="E5330" s="2">
        <f>VLOOKUP(A5330,Atual_15052023!$A$3:$A$5573,1,0)</f>
        <v>355130</v>
      </c>
    </row>
    <row r="5331" spans="1:5" x14ac:dyDescent="0.3">
      <c r="A5331" s="5">
        <v>355260</v>
      </c>
      <c r="B5331" s="5" t="s">
        <v>4394</v>
      </c>
      <c r="C5331" s="5" t="s">
        <v>1770</v>
      </c>
      <c r="D5331" s="5" t="s">
        <v>7743</v>
      </c>
      <c r="E5331" s="2">
        <f>VLOOKUP(A5331,Atual_15052023!$A$3:$A$5573,1,0)</f>
        <v>355260</v>
      </c>
    </row>
    <row r="5332" spans="1:5" x14ac:dyDescent="0.3">
      <c r="A5332" s="5">
        <v>355340</v>
      </c>
      <c r="B5332" s="5" t="s">
        <v>4394</v>
      </c>
      <c r="C5332" s="5" t="s">
        <v>1770</v>
      </c>
      <c r="D5332" s="5" t="s">
        <v>8369</v>
      </c>
      <c r="E5332" s="2">
        <f>VLOOKUP(A5332,Atual_15052023!$A$3:$A$5573,1,0)</f>
        <v>355340</v>
      </c>
    </row>
    <row r="5333" spans="1:5" x14ac:dyDescent="0.3">
      <c r="A5333" s="5">
        <v>355490</v>
      </c>
      <c r="B5333" s="5" t="s">
        <v>4394</v>
      </c>
      <c r="C5333" s="5" t="s">
        <v>1770</v>
      </c>
      <c r="D5333" s="5" t="s">
        <v>2682</v>
      </c>
      <c r="E5333" s="2">
        <f>VLOOKUP(A5333,Atual_15052023!$A$3:$A$5573,1,0)</f>
        <v>355490</v>
      </c>
    </row>
    <row r="5334" spans="1:5" x14ac:dyDescent="0.3">
      <c r="A5334" s="5">
        <v>355530</v>
      </c>
      <c r="B5334" s="5" t="s">
        <v>4394</v>
      </c>
      <c r="C5334" s="5" t="s">
        <v>1770</v>
      </c>
      <c r="D5334" s="5" t="s">
        <v>3891</v>
      </c>
      <c r="E5334" s="2">
        <f>VLOOKUP(A5334,Atual_15052023!$A$3:$A$5573,1,0)</f>
        <v>355530</v>
      </c>
    </row>
    <row r="5335" spans="1:5" x14ac:dyDescent="0.3">
      <c r="A5335" s="5">
        <v>355535</v>
      </c>
      <c r="B5335" s="5" t="s">
        <v>4394</v>
      </c>
      <c r="C5335" s="5" t="s">
        <v>1770</v>
      </c>
      <c r="D5335" s="5" t="s">
        <v>9542</v>
      </c>
      <c r="E5335" s="2">
        <f>VLOOKUP(A5335,Atual_15052023!$A$3:$A$5573,1,0)</f>
        <v>355535</v>
      </c>
    </row>
    <row r="5336" spans="1:5" x14ac:dyDescent="0.3">
      <c r="A5336" s="5">
        <v>355560</v>
      </c>
      <c r="B5336" s="5" t="s">
        <v>4394</v>
      </c>
      <c r="C5336" s="5" t="s">
        <v>1770</v>
      </c>
      <c r="D5336" s="5" t="s">
        <v>6094</v>
      </c>
      <c r="E5336" s="2">
        <f>VLOOKUP(A5336,Atual_15052023!$A$3:$A$5573,1,0)</f>
        <v>355560</v>
      </c>
    </row>
    <row r="5337" spans="1:5" x14ac:dyDescent="0.3">
      <c r="A5337" s="5">
        <v>355570</v>
      </c>
      <c r="B5337" s="5" t="s">
        <v>4394</v>
      </c>
      <c r="C5337" s="5" t="s">
        <v>1770</v>
      </c>
      <c r="D5337" s="5" t="s">
        <v>3674</v>
      </c>
      <c r="E5337" s="2">
        <f>VLOOKUP(A5337,Atual_15052023!$A$3:$A$5573,1,0)</f>
        <v>355570</v>
      </c>
    </row>
    <row r="5338" spans="1:5" x14ac:dyDescent="0.3">
      <c r="A5338" s="5">
        <v>355580</v>
      </c>
      <c r="B5338" s="5" t="s">
        <v>4394</v>
      </c>
      <c r="C5338" s="5" t="s">
        <v>1770</v>
      </c>
      <c r="D5338" s="5" t="s">
        <v>630</v>
      </c>
      <c r="E5338" s="2">
        <f>VLOOKUP(A5338,Atual_15052023!$A$3:$A$5573,1,0)</f>
        <v>355580</v>
      </c>
    </row>
    <row r="5339" spans="1:5" x14ac:dyDescent="0.3">
      <c r="A5339" s="5">
        <v>355600</v>
      </c>
      <c r="B5339" s="5" t="s">
        <v>4394</v>
      </c>
      <c r="C5339" s="5" t="s">
        <v>1770</v>
      </c>
      <c r="D5339" s="5" t="s">
        <v>7419</v>
      </c>
      <c r="E5339" s="2">
        <f>VLOOKUP(A5339,Atual_15052023!$A$3:$A$5573,1,0)</f>
        <v>355600</v>
      </c>
    </row>
    <row r="5340" spans="1:5" x14ac:dyDescent="0.3">
      <c r="A5340" s="5">
        <v>355610</v>
      </c>
      <c r="B5340" s="5" t="s">
        <v>4394</v>
      </c>
      <c r="C5340" s="5" t="s">
        <v>1770</v>
      </c>
      <c r="D5340" s="5" t="s">
        <v>1793</v>
      </c>
      <c r="E5340" s="2">
        <f>VLOOKUP(A5340,Atual_15052023!$A$3:$A$5573,1,0)</f>
        <v>355610</v>
      </c>
    </row>
    <row r="5341" spans="1:5" x14ac:dyDescent="0.3">
      <c r="A5341" s="5">
        <v>355695</v>
      </c>
      <c r="B5341" s="5" t="s">
        <v>4394</v>
      </c>
      <c r="C5341" s="5" t="s">
        <v>1770</v>
      </c>
      <c r="D5341" s="5" t="s">
        <v>6779</v>
      </c>
      <c r="E5341" s="2">
        <f>VLOOKUP(A5341,Atual_15052023!$A$3:$A$5573,1,0)</f>
        <v>355695</v>
      </c>
    </row>
    <row r="5342" spans="1:5" x14ac:dyDescent="0.3">
      <c r="A5342" s="5">
        <v>355710</v>
      </c>
      <c r="B5342" s="5" t="s">
        <v>4394</v>
      </c>
      <c r="C5342" s="5" t="s">
        <v>1770</v>
      </c>
      <c r="D5342" s="5" t="s">
        <v>3445</v>
      </c>
      <c r="E5342" s="2">
        <f>VLOOKUP(A5342,Atual_15052023!$A$3:$A$5573,1,0)</f>
        <v>355710</v>
      </c>
    </row>
    <row r="5343" spans="1:5" x14ac:dyDescent="0.3">
      <c r="A5343" s="5">
        <v>355715</v>
      </c>
      <c r="B5343" s="5" t="s">
        <v>4394</v>
      </c>
      <c r="C5343" s="5" t="s">
        <v>1770</v>
      </c>
      <c r="D5343" s="5" t="s">
        <v>1083</v>
      </c>
      <c r="E5343" s="2">
        <f>VLOOKUP(A5343,Atual_15052023!$A$3:$A$5573,1,0)</f>
        <v>355715</v>
      </c>
    </row>
    <row r="5344" spans="1:5" x14ac:dyDescent="0.3">
      <c r="A5344" s="5">
        <v>350075</v>
      </c>
      <c r="B5344" s="5" t="s">
        <v>4394</v>
      </c>
      <c r="C5344" s="5" t="s">
        <v>10812</v>
      </c>
      <c r="D5344" s="5" t="s">
        <v>4277</v>
      </c>
      <c r="E5344" s="2">
        <f>VLOOKUP(A5344,Atual_15052023!$A$3:$A$5573,1,0)</f>
        <v>350075</v>
      </c>
    </row>
    <row r="5345" spans="1:5" x14ac:dyDescent="0.3">
      <c r="A5345" s="5">
        <v>350115</v>
      </c>
      <c r="B5345" s="5" t="s">
        <v>4394</v>
      </c>
      <c r="C5345" s="5" t="s">
        <v>10812</v>
      </c>
      <c r="D5345" s="5" t="s">
        <v>809</v>
      </c>
      <c r="E5345" s="2">
        <f>VLOOKUP(A5345,Atual_15052023!$A$3:$A$5573,1,0)</f>
        <v>350115</v>
      </c>
    </row>
    <row r="5346" spans="1:5" x14ac:dyDescent="0.3">
      <c r="A5346" s="5">
        <v>350220</v>
      </c>
      <c r="B5346" s="5" t="s">
        <v>4394</v>
      </c>
      <c r="C5346" s="5" t="s">
        <v>10812</v>
      </c>
      <c r="D5346" s="5" t="s">
        <v>9490</v>
      </c>
      <c r="E5346" s="2">
        <f>VLOOKUP(A5346,Atual_15052023!$A$3:$A$5573,1,0)</f>
        <v>350220</v>
      </c>
    </row>
    <row r="5347" spans="1:5" x14ac:dyDescent="0.3">
      <c r="A5347" s="5">
        <v>350270</v>
      </c>
      <c r="B5347" s="5" t="s">
        <v>4394</v>
      </c>
      <c r="C5347" s="5" t="s">
        <v>10812</v>
      </c>
      <c r="D5347" s="5" t="s">
        <v>511</v>
      </c>
      <c r="E5347" s="2">
        <f>VLOOKUP(A5347,Atual_15052023!$A$3:$A$5573,1,0)</f>
        <v>350270</v>
      </c>
    </row>
    <row r="5348" spans="1:5" x14ac:dyDescent="0.3">
      <c r="A5348" s="5">
        <v>350275</v>
      </c>
      <c r="B5348" s="5" t="s">
        <v>4394</v>
      </c>
      <c r="C5348" s="5" t="s">
        <v>10812</v>
      </c>
      <c r="D5348" s="5" t="s">
        <v>1639</v>
      </c>
      <c r="E5348" s="2">
        <f>VLOOKUP(A5348,Atual_15052023!$A$3:$A$5573,1,0)</f>
        <v>350275</v>
      </c>
    </row>
    <row r="5349" spans="1:5" x14ac:dyDescent="0.3">
      <c r="A5349" s="5">
        <v>350290</v>
      </c>
      <c r="B5349" s="5" t="s">
        <v>4394</v>
      </c>
      <c r="C5349" s="5" t="s">
        <v>10812</v>
      </c>
      <c r="D5349" s="5" t="s">
        <v>2948</v>
      </c>
      <c r="E5349" s="2">
        <f>VLOOKUP(A5349,Atual_15052023!$A$3:$A$5573,1,0)</f>
        <v>350290</v>
      </c>
    </row>
    <row r="5350" spans="1:5" x14ac:dyDescent="0.3">
      <c r="A5350" s="5">
        <v>350535</v>
      </c>
      <c r="B5350" s="5" t="s">
        <v>4394</v>
      </c>
      <c r="C5350" s="5" t="s">
        <v>10812</v>
      </c>
      <c r="D5350" s="5" t="s">
        <v>4706</v>
      </c>
      <c r="E5350" s="2">
        <f>VLOOKUP(A5350,Atual_15052023!$A$3:$A$5573,1,0)</f>
        <v>350535</v>
      </c>
    </row>
    <row r="5351" spans="1:5" x14ac:dyDescent="0.3">
      <c r="A5351" s="5">
        <v>350700</v>
      </c>
      <c r="B5351" s="5" t="s">
        <v>4394</v>
      </c>
      <c r="C5351" s="5" t="s">
        <v>10812</v>
      </c>
      <c r="D5351" s="5" t="s">
        <v>7578</v>
      </c>
      <c r="E5351" s="2">
        <f>VLOOKUP(A5351,Atual_15052023!$A$3:$A$5573,1,0)</f>
        <v>350700</v>
      </c>
    </row>
    <row r="5352" spans="1:5" x14ac:dyDescent="0.3">
      <c r="A5352" s="5">
        <v>350715</v>
      </c>
      <c r="B5352" s="5" t="s">
        <v>4394</v>
      </c>
      <c r="C5352" s="5" t="s">
        <v>10812</v>
      </c>
      <c r="D5352" s="5" t="s">
        <v>10042</v>
      </c>
      <c r="E5352" s="2">
        <f>VLOOKUP(A5352,Atual_15052023!$A$3:$A$5573,1,0)</f>
        <v>350715</v>
      </c>
    </row>
    <row r="5353" spans="1:5" x14ac:dyDescent="0.3">
      <c r="A5353" s="5">
        <v>350800</v>
      </c>
      <c r="B5353" s="5" t="s">
        <v>4394</v>
      </c>
      <c r="C5353" s="5" t="s">
        <v>10812</v>
      </c>
      <c r="D5353" s="5" t="s">
        <v>4526</v>
      </c>
      <c r="E5353" s="2">
        <f>VLOOKUP(A5353,Atual_15052023!$A$3:$A$5573,1,0)</f>
        <v>350800</v>
      </c>
    </row>
    <row r="5354" spans="1:5" x14ac:dyDescent="0.3">
      <c r="A5354" s="5">
        <v>350945</v>
      </c>
      <c r="B5354" s="5" t="s">
        <v>4394</v>
      </c>
      <c r="C5354" s="5" t="s">
        <v>10812</v>
      </c>
      <c r="D5354" s="5" t="s">
        <v>6733</v>
      </c>
      <c r="E5354" s="2">
        <f>VLOOKUP(A5354,Atual_15052023!$A$3:$A$5573,1,0)</f>
        <v>350945</v>
      </c>
    </row>
    <row r="5355" spans="1:5" x14ac:dyDescent="0.3">
      <c r="A5355" s="5">
        <v>351020</v>
      </c>
      <c r="B5355" s="5" t="s">
        <v>4394</v>
      </c>
      <c r="C5355" s="5" t="s">
        <v>10812</v>
      </c>
      <c r="D5355" s="5" t="s">
        <v>449</v>
      </c>
      <c r="E5355" s="2">
        <f>VLOOKUP(A5355,Atual_15052023!$A$3:$A$5573,1,0)</f>
        <v>351020</v>
      </c>
    </row>
    <row r="5356" spans="1:5" x14ac:dyDescent="0.3">
      <c r="A5356" s="5">
        <v>351030</v>
      </c>
      <c r="B5356" s="5" t="s">
        <v>4394</v>
      </c>
      <c r="C5356" s="5" t="s">
        <v>10812</v>
      </c>
      <c r="D5356" s="5" t="s">
        <v>3689</v>
      </c>
      <c r="E5356" s="2">
        <f>VLOOKUP(A5356,Atual_15052023!$A$3:$A$5573,1,0)</f>
        <v>351030</v>
      </c>
    </row>
    <row r="5357" spans="1:5" x14ac:dyDescent="0.3">
      <c r="A5357" s="5">
        <v>351150</v>
      </c>
      <c r="B5357" s="5" t="s">
        <v>4394</v>
      </c>
      <c r="C5357" s="5" t="s">
        <v>10812</v>
      </c>
      <c r="D5357" s="5" t="s">
        <v>2799</v>
      </c>
      <c r="E5357" s="2">
        <f>VLOOKUP(A5357,Atual_15052023!$A$3:$A$5573,1,0)</f>
        <v>351150</v>
      </c>
    </row>
    <row r="5358" spans="1:5" x14ac:dyDescent="0.3">
      <c r="A5358" s="5">
        <v>351160</v>
      </c>
      <c r="B5358" s="5" t="s">
        <v>4394</v>
      </c>
      <c r="C5358" s="5" t="s">
        <v>10812</v>
      </c>
      <c r="D5358" s="5" t="s">
        <v>10799</v>
      </c>
      <c r="E5358" s="2">
        <f>VLOOKUP(A5358,Atual_15052023!$A$3:$A$5573,1,0)</f>
        <v>351160</v>
      </c>
    </row>
    <row r="5359" spans="1:5" x14ac:dyDescent="0.3">
      <c r="A5359" s="5">
        <v>351760</v>
      </c>
      <c r="B5359" s="5" t="s">
        <v>4394</v>
      </c>
      <c r="C5359" s="5" t="s">
        <v>10812</v>
      </c>
      <c r="D5359" s="5" t="s">
        <v>10918</v>
      </c>
      <c r="E5359" s="2">
        <f>VLOOKUP(A5359,Atual_15052023!$A$3:$A$5573,1,0)</f>
        <v>351760</v>
      </c>
    </row>
    <row r="5360" spans="1:5" x14ac:dyDescent="0.3">
      <c r="A5360" s="5">
        <v>351850</v>
      </c>
      <c r="B5360" s="5" t="s">
        <v>4394</v>
      </c>
      <c r="C5360" s="5" t="s">
        <v>10812</v>
      </c>
      <c r="D5360" s="5" t="s">
        <v>3223</v>
      </c>
      <c r="E5360" s="2">
        <f>VLOOKUP(A5360,Atual_15052023!$A$3:$A$5573,1,0)</f>
        <v>351850</v>
      </c>
    </row>
    <row r="5361" spans="1:5" x14ac:dyDescent="0.3">
      <c r="A5361" s="5">
        <v>351970</v>
      </c>
      <c r="B5361" s="5" t="s">
        <v>4394</v>
      </c>
      <c r="C5361" s="5" t="s">
        <v>10812</v>
      </c>
      <c r="D5361" s="5" t="s">
        <v>8314</v>
      </c>
      <c r="E5361" s="2">
        <f>VLOOKUP(A5361,Atual_15052023!$A$3:$A$5573,1,0)</f>
        <v>351970</v>
      </c>
    </row>
    <row r="5362" spans="1:5" x14ac:dyDescent="0.3">
      <c r="A5362" s="5">
        <v>352100</v>
      </c>
      <c r="B5362" s="5" t="s">
        <v>4394</v>
      </c>
      <c r="C5362" s="5" t="s">
        <v>10812</v>
      </c>
      <c r="D5362" s="5" t="s">
        <v>4199</v>
      </c>
      <c r="E5362" s="2">
        <f>VLOOKUP(A5362,Atual_15052023!$A$3:$A$5573,1,0)</f>
        <v>352100</v>
      </c>
    </row>
    <row r="5363" spans="1:5" x14ac:dyDescent="0.3">
      <c r="A5363" s="5">
        <v>352170</v>
      </c>
      <c r="B5363" s="5" t="s">
        <v>4394</v>
      </c>
      <c r="C5363" s="5" t="s">
        <v>10812</v>
      </c>
      <c r="D5363" s="5" t="s">
        <v>9464</v>
      </c>
      <c r="E5363" s="2">
        <f>VLOOKUP(A5363,Atual_15052023!$A$3:$A$5573,1,0)</f>
        <v>352170</v>
      </c>
    </row>
    <row r="5364" spans="1:5" x14ac:dyDescent="0.3">
      <c r="A5364" s="5">
        <v>352215</v>
      </c>
      <c r="B5364" s="5" t="s">
        <v>4394</v>
      </c>
      <c r="C5364" s="5" t="s">
        <v>10812</v>
      </c>
      <c r="D5364" s="5" t="s">
        <v>7811</v>
      </c>
      <c r="E5364" s="2">
        <f>VLOOKUP(A5364,Atual_15052023!$A$3:$A$5573,1,0)</f>
        <v>352215</v>
      </c>
    </row>
    <row r="5365" spans="1:5" x14ac:dyDescent="0.3">
      <c r="A5365" s="5">
        <v>352230</v>
      </c>
      <c r="B5365" s="5" t="s">
        <v>4394</v>
      </c>
      <c r="C5365" s="5" t="s">
        <v>10812</v>
      </c>
      <c r="D5365" s="5" t="s">
        <v>3533</v>
      </c>
      <c r="E5365" s="2">
        <f>VLOOKUP(A5365,Atual_15052023!$A$3:$A$5573,1,0)</f>
        <v>352230</v>
      </c>
    </row>
    <row r="5366" spans="1:5" x14ac:dyDescent="0.3">
      <c r="A5366" s="5">
        <v>352240</v>
      </c>
      <c r="B5366" s="5" t="s">
        <v>4394</v>
      </c>
      <c r="C5366" s="5" t="s">
        <v>10812</v>
      </c>
      <c r="D5366" s="5" t="s">
        <v>10113</v>
      </c>
      <c r="E5366" s="2">
        <f>VLOOKUP(A5366,Atual_15052023!$A$3:$A$5573,1,0)</f>
        <v>352240</v>
      </c>
    </row>
    <row r="5367" spans="1:5" x14ac:dyDescent="0.3">
      <c r="A5367" s="5">
        <v>352265</v>
      </c>
      <c r="B5367" s="5" t="s">
        <v>4394</v>
      </c>
      <c r="C5367" s="5" t="s">
        <v>10812</v>
      </c>
      <c r="D5367" s="5" t="s">
        <v>2935</v>
      </c>
      <c r="E5367" s="2">
        <f>VLOOKUP(A5367,Atual_15052023!$A$3:$A$5573,1,0)</f>
        <v>352265</v>
      </c>
    </row>
    <row r="5368" spans="1:5" x14ac:dyDescent="0.3">
      <c r="A5368" s="5">
        <v>352320</v>
      </c>
      <c r="B5368" s="5" t="s">
        <v>4394</v>
      </c>
      <c r="C5368" s="5" t="s">
        <v>10812</v>
      </c>
      <c r="D5368" s="5" t="s">
        <v>7421</v>
      </c>
      <c r="E5368" s="2">
        <f>VLOOKUP(A5368,Atual_15052023!$A$3:$A$5573,1,0)</f>
        <v>352320</v>
      </c>
    </row>
    <row r="5369" spans="1:5" x14ac:dyDescent="0.3">
      <c r="A5369" s="5">
        <v>352390</v>
      </c>
      <c r="B5369" s="5" t="s">
        <v>4394</v>
      </c>
      <c r="C5369" s="5" t="s">
        <v>10812</v>
      </c>
      <c r="D5369" s="5" t="s">
        <v>9913</v>
      </c>
      <c r="E5369" s="2">
        <f>VLOOKUP(A5369,Atual_15052023!$A$3:$A$5573,1,0)</f>
        <v>352390</v>
      </c>
    </row>
    <row r="5370" spans="1:5" x14ac:dyDescent="0.3">
      <c r="A5370" s="5">
        <v>352585</v>
      </c>
      <c r="B5370" s="5" t="s">
        <v>4394</v>
      </c>
      <c r="C5370" s="5" t="s">
        <v>10812</v>
      </c>
      <c r="D5370" s="5" t="s">
        <v>5847</v>
      </c>
      <c r="E5370" s="2">
        <f>VLOOKUP(A5370,Atual_15052023!$A$3:$A$5573,1,0)</f>
        <v>352585</v>
      </c>
    </row>
    <row r="5371" spans="1:5" x14ac:dyDescent="0.3">
      <c r="A5371" s="5">
        <v>352840</v>
      </c>
      <c r="B5371" s="5" t="s">
        <v>4394</v>
      </c>
      <c r="C5371" s="5" t="s">
        <v>10812</v>
      </c>
      <c r="D5371" s="5" t="s">
        <v>9404</v>
      </c>
      <c r="E5371" s="2">
        <f>VLOOKUP(A5371,Atual_15052023!$A$3:$A$5573,1,0)</f>
        <v>352840</v>
      </c>
    </row>
    <row r="5372" spans="1:5" x14ac:dyDescent="0.3">
      <c r="A5372" s="5">
        <v>353282</v>
      </c>
      <c r="B5372" s="5" t="s">
        <v>4394</v>
      </c>
      <c r="C5372" s="5" t="s">
        <v>10812</v>
      </c>
      <c r="D5372" s="5" t="s">
        <v>9658</v>
      </c>
      <c r="E5372" s="2">
        <f>VLOOKUP(A5372,Atual_15052023!$A$3:$A$5573,1,0)</f>
        <v>353282</v>
      </c>
    </row>
    <row r="5373" spans="1:5" x14ac:dyDescent="0.3">
      <c r="A5373" s="5">
        <v>353780</v>
      </c>
      <c r="B5373" s="5" t="s">
        <v>4394</v>
      </c>
      <c r="C5373" s="5" t="s">
        <v>10812</v>
      </c>
      <c r="D5373" s="5" t="s">
        <v>7642</v>
      </c>
      <c r="E5373" s="2">
        <f>VLOOKUP(A5373,Atual_15052023!$A$3:$A$5573,1,0)</f>
        <v>353780</v>
      </c>
    </row>
    <row r="5374" spans="1:5" x14ac:dyDescent="0.3">
      <c r="A5374" s="5">
        <v>353790</v>
      </c>
      <c r="B5374" s="5" t="s">
        <v>4394</v>
      </c>
      <c r="C5374" s="5" t="s">
        <v>10812</v>
      </c>
      <c r="D5374" s="5" t="s">
        <v>6251</v>
      </c>
      <c r="E5374" s="2">
        <f>VLOOKUP(A5374,Atual_15052023!$A$3:$A$5573,1,0)</f>
        <v>353790</v>
      </c>
    </row>
    <row r="5375" spans="1:5" x14ac:dyDescent="0.3">
      <c r="A5375" s="5">
        <v>354060</v>
      </c>
      <c r="B5375" s="5" t="s">
        <v>4394</v>
      </c>
      <c r="C5375" s="5" t="s">
        <v>10812</v>
      </c>
      <c r="D5375" s="5" t="s">
        <v>6739</v>
      </c>
      <c r="E5375" s="2">
        <f>VLOOKUP(A5375,Atual_15052023!$A$3:$A$5573,1,0)</f>
        <v>354060</v>
      </c>
    </row>
    <row r="5376" spans="1:5" x14ac:dyDescent="0.3">
      <c r="A5376" s="5">
        <v>354165</v>
      </c>
      <c r="B5376" s="5" t="s">
        <v>4394</v>
      </c>
      <c r="C5376" s="5" t="s">
        <v>10812</v>
      </c>
      <c r="D5376" s="5" t="s">
        <v>6396</v>
      </c>
      <c r="E5376" s="2">
        <f>VLOOKUP(A5376,Atual_15052023!$A$3:$A$5573,1,0)</f>
        <v>354165</v>
      </c>
    </row>
    <row r="5377" spans="1:5" x14ac:dyDescent="0.3">
      <c r="A5377" s="5">
        <v>354280</v>
      </c>
      <c r="B5377" s="5" t="s">
        <v>4394</v>
      </c>
      <c r="C5377" s="5" t="s">
        <v>10812</v>
      </c>
      <c r="D5377" s="5" t="s">
        <v>5813</v>
      </c>
      <c r="E5377" s="2">
        <f>VLOOKUP(A5377,Atual_15052023!$A$3:$A$5573,1,0)</f>
        <v>354280</v>
      </c>
    </row>
    <row r="5378" spans="1:5" x14ac:dyDescent="0.3">
      <c r="A5378" s="5">
        <v>354300</v>
      </c>
      <c r="B5378" s="5" t="s">
        <v>4394</v>
      </c>
      <c r="C5378" s="5" t="s">
        <v>10812</v>
      </c>
      <c r="D5378" s="5" t="s">
        <v>3354</v>
      </c>
      <c r="E5378" s="2">
        <f>VLOOKUP(A5378,Atual_15052023!$A$3:$A$5573,1,0)</f>
        <v>354300</v>
      </c>
    </row>
    <row r="5379" spans="1:5" x14ac:dyDescent="0.3">
      <c r="A5379" s="5">
        <v>354325</v>
      </c>
      <c r="B5379" s="5" t="s">
        <v>4394</v>
      </c>
      <c r="C5379" s="5" t="s">
        <v>10812</v>
      </c>
      <c r="D5379" s="5" t="s">
        <v>1513</v>
      </c>
      <c r="E5379" s="2">
        <f>VLOOKUP(A5379,Atual_15052023!$A$3:$A$5573,1,0)</f>
        <v>354325</v>
      </c>
    </row>
    <row r="5380" spans="1:5" x14ac:dyDescent="0.3">
      <c r="A5380" s="5">
        <v>354350</v>
      </c>
      <c r="B5380" s="5" t="s">
        <v>4394</v>
      </c>
      <c r="C5380" s="5" t="s">
        <v>10812</v>
      </c>
      <c r="D5380" s="5" t="s">
        <v>1655</v>
      </c>
      <c r="E5380" s="2">
        <f>VLOOKUP(A5380,Atual_15052023!$A$3:$A$5573,1,0)</f>
        <v>354350</v>
      </c>
    </row>
    <row r="5381" spans="1:5" x14ac:dyDescent="0.3">
      <c r="A5381" s="5">
        <v>354520</v>
      </c>
      <c r="B5381" s="5" t="s">
        <v>4394</v>
      </c>
      <c r="C5381" s="5" t="s">
        <v>10812</v>
      </c>
      <c r="D5381" s="5" t="s">
        <v>9803</v>
      </c>
      <c r="E5381" s="2">
        <f>VLOOKUP(A5381,Atual_15052023!$A$3:$A$5573,1,0)</f>
        <v>354520</v>
      </c>
    </row>
    <row r="5382" spans="1:5" x14ac:dyDescent="0.3">
      <c r="A5382" s="5">
        <v>354530</v>
      </c>
      <c r="B5382" s="5" t="s">
        <v>4394</v>
      </c>
      <c r="C5382" s="5" t="s">
        <v>10812</v>
      </c>
      <c r="D5382" s="5" t="s">
        <v>2977</v>
      </c>
      <c r="E5382" s="2">
        <f>VLOOKUP(A5382,Atual_15052023!$A$3:$A$5573,1,0)</f>
        <v>354530</v>
      </c>
    </row>
    <row r="5383" spans="1:5" x14ac:dyDescent="0.3">
      <c r="A5383" s="5">
        <v>355020</v>
      </c>
      <c r="B5383" s="5" t="s">
        <v>4394</v>
      </c>
      <c r="C5383" s="5" t="s">
        <v>10812</v>
      </c>
      <c r="D5383" s="5" t="s">
        <v>1589</v>
      </c>
      <c r="E5383" s="2">
        <f>VLOOKUP(A5383,Atual_15052023!$A$3:$A$5573,1,0)</f>
        <v>355020</v>
      </c>
    </row>
    <row r="5384" spans="1:5" x14ac:dyDescent="0.3">
      <c r="A5384" s="5">
        <v>355060</v>
      </c>
      <c r="B5384" s="5" t="s">
        <v>4394</v>
      </c>
      <c r="C5384" s="5" t="s">
        <v>10812</v>
      </c>
      <c r="D5384" s="5" t="s">
        <v>7341</v>
      </c>
      <c r="E5384" s="2">
        <f>VLOOKUP(A5384,Atual_15052023!$A$3:$A$5573,1,0)</f>
        <v>355060</v>
      </c>
    </row>
    <row r="5385" spans="1:5" x14ac:dyDescent="0.3">
      <c r="A5385" s="5">
        <v>355110</v>
      </c>
      <c r="B5385" s="5" t="s">
        <v>4394</v>
      </c>
      <c r="C5385" s="5" t="s">
        <v>10812</v>
      </c>
      <c r="D5385" s="5" t="s">
        <v>8224</v>
      </c>
      <c r="E5385" s="2">
        <f>VLOOKUP(A5385,Atual_15052023!$A$3:$A$5573,1,0)</f>
        <v>355110</v>
      </c>
    </row>
    <row r="5386" spans="1:5" x14ac:dyDescent="0.3">
      <c r="A5386" s="5">
        <v>355220</v>
      </c>
      <c r="B5386" s="5" t="s">
        <v>4394</v>
      </c>
      <c r="C5386" s="5" t="s">
        <v>10812</v>
      </c>
      <c r="D5386" s="5" t="s">
        <v>10812</v>
      </c>
      <c r="E5386" s="2">
        <f>VLOOKUP(A5386,Atual_15052023!$A$3:$A$5573,1,0)</f>
        <v>355220</v>
      </c>
    </row>
    <row r="5387" spans="1:5" x14ac:dyDescent="0.3">
      <c r="A5387" s="5">
        <v>355350</v>
      </c>
      <c r="B5387" s="5" t="s">
        <v>4394</v>
      </c>
      <c r="C5387" s="5" t="s">
        <v>10812</v>
      </c>
      <c r="D5387" s="5" t="s">
        <v>5676</v>
      </c>
      <c r="E5387" s="2">
        <f>VLOOKUP(A5387,Atual_15052023!$A$3:$A$5573,1,0)</f>
        <v>355350</v>
      </c>
    </row>
    <row r="5388" spans="1:5" x14ac:dyDescent="0.3">
      <c r="A5388" s="5">
        <v>355385</v>
      </c>
      <c r="B5388" s="5" t="s">
        <v>4394</v>
      </c>
      <c r="C5388" s="5" t="s">
        <v>10812</v>
      </c>
      <c r="D5388" s="5" t="s">
        <v>8715</v>
      </c>
      <c r="E5388" s="2">
        <f>VLOOKUP(A5388,Atual_15052023!$A$3:$A$5573,1,0)</f>
        <v>355385</v>
      </c>
    </row>
    <row r="5389" spans="1:5" x14ac:dyDescent="0.3">
      <c r="A5389" s="5">
        <v>355400</v>
      </c>
      <c r="B5389" s="5" t="s">
        <v>4394</v>
      </c>
      <c r="C5389" s="5" t="s">
        <v>10812</v>
      </c>
      <c r="D5389" s="5" t="s">
        <v>5154</v>
      </c>
      <c r="E5389" s="2">
        <f>VLOOKUP(A5389,Atual_15052023!$A$3:$A$5573,1,0)</f>
        <v>355400</v>
      </c>
    </row>
    <row r="5390" spans="1:5" x14ac:dyDescent="0.3">
      <c r="A5390" s="5">
        <v>355450</v>
      </c>
      <c r="B5390" s="5" t="s">
        <v>4394</v>
      </c>
      <c r="C5390" s="5" t="s">
        <v>10812</v>
      </c>
      <c r="D5390" s="5" t="s">
        <v>2845</v>
      </c>
      <c r="E5390" s="2">
        <f>VLOOKUP(A5390,Atual_15052023!$A$3:$A$5573,1,0)</f>
        <v>355450</v>
      </c>
    </row>
    <row r="5391" spans="1:5" x14ac:dyDescent="0.3">
      <c r="A5391" s="5">
        <v>355700</v>
      </c>
      <c r="B5391" s="5" t="s">
        <v>4394</v>
      </c>
      <c r="C5391" s="5" t="s">
        <v>10812</v>
      </c>
      <c r="D5391" s="5" t="s">
        <v>973</v>
      </c>
      <c r="E5391" s="2">
        <f>VLOOKUP(A5391,Atual_15052023!$A$3:$A$5573,1,0)</f>
        <v>355700</v>
      </c>
    </row>
    <row r="5392" spans="1:5" x14ac:dyDescent="0.3">
      <c r="A5392" s="5">
        <v>350250</v>
      </c>
      <c r="B5392" s="5" t="s">
        <v>4394</v>
      </c>
      <c r="C5392" s="5" t="s">
        <v>9267</v>
      </c>
      <c r="D5392" s="5" t="s">
        <v>534</v>
      </c>
      <c r="E5392" s="2">
        <f>VLOOKUP(A5392,Atual_15052023!$A$3:$A$5573,1,0)</f>
        <v>350250</v>
      </c>
    </row>
    <row r="5393" spans="1:5" x14ac:dyDescent="0.3">
      <c r="A5393" s="5">
        <v>350315</v>
      </c>
      <c r="B5393" s="5" t="s">
        <v>4394</v>
      </c>
      <c r="C5393" s="5" t="s">
        <v>9267</v>
      </c>
      <c r="D5393" s="5" t="s">
        <v>1965</v>
      </c>
      <c r="E5393" s="2">
        <f>VLOOKUP(A5393,Atual_15052023!$A$3:$A$5573,1,0)</f>
        <v>350315</v>
      </c>
    </row>
    <row r="5394" spans="1:5" x14ac:dyDescent="0.3">
      <c r="A5394" s="5">
        <v>350350</v>
      </c>
      <c r="B5394" s="5" t="s">
        <v>4394</v>
      </c>
      <c r="C5394" s="5" t="s">
        <v>9267</v>
      </c>
      <c r="D5394" s="5" t="s">
        <v>8647</v>
      </c>
      <c r="E5394" s="2">
        <f>VLOOKUP(A5394,Atual_15052023!$A$3:$A$5573,1,0)</f>
        <v>350350</v>
      </c>
    </row>
    <row r="5395" spans="1:5" x14ac:dyDescent="0.3">
      <c r="A5395" s="5">
        <v>350490</v>
      </c>
      <c r="B5395" s="5" t="s">
        <v>4394</v>
      </c>
      <c r="C5395" s="5" t="s">
        <v>9267</v>
      </c>
      <c r="D5395" s="5" t="s">
        <v>9570</v>
      </c>
      <c r="E5395" s="2">
        <f>VLOOKUP(A5395,Atual_15052023!$A$3:$A$5573,1,0)</f>
        <v>350490</v>
      </c>
    </row>
    <row r="5396" spans="1:5" x14ac:dyDescent="0.3">
      <c r="A5396" s="5">
        <v>350850</v>
      </c>
      <c r="B5396" s="5" t="s">
        <v>4394</v>
      </c>
      <c r="C5396" s="5" t="s">
        <v>9267</v>
      </c>
      <c r="D5396" s="5" t="s">
        <v>2672</v>
      </c>
      <c r="E5396" s="2">
        <f>VLOOKUP(A5396,Atual_15052023!$A$3:$A$5573,1,0)</f>
        <v>350850</v>
      </c>
    </row>
    <row r="5397" spans="1:5" x14ac:dyDescent="0.3">
      <c r="A5397" s="5">
        <v>350860</v>
      </c>
      <c r="B5397" s="5" t="s">
        <v>4394</v>
      </c>
      <c r="C5397" s="5" t="s">
        <v>9267</v>
      </c>
      <c r="D5397" s="5" t="s">
        <v>2046</v>
      </c>
      <c r="E5397" s="2">
        <f>VLOOKUP(A5397,Atual_15052023!$A$3:$A$5573,1,0)</f>
        <v>350860</v>
      </c>
    </row>
    <row r="5398" spans="1:5" x14ac:dyDescent="0.3">
      <c r="A5398" s="5">
        <v>350970</v>
      </c>
      <c r="B5398" s="5" t="s">
        <v>4394</v>
      </c>
      <c r="C5398" s="5" t="s">
        <v>9267</v>
      </c>
      <c r="D5398" s="5" t="s">
        <v>8268</v>
      </c>
      <c r="E5398" s="2">
        <f>VLOOKUP(A5398,Atual_15052023!$A$3:$A$5573,1,0)</f>
        <v>350970</v>
      </c>
    </row>
    <row r="5399" spans="1:5" x14ac:dyDescent="0.3">
      <c r="A5399" s="5">
        <v>350995</v>
      </c>
      <c r="B5399" s="5" t="s">
        <v>4394</v>
      </c>
      <c r="C5399" s="5" t="s">
        <v>9267</v>
      </c>
      <c r="D5399" s="5" t="s">
        <v>3888</v>
      </c>
      <c r="E5399" s="2">
        <f>VLOOKUP(A5399,Atual_15052023!$A$3:$A$5573,1,0)</f>
        <v>350995</v>
      </c>
    </row>
    <row r="5400" spans="1:5" x14ac:dyDescent="0.3">
      <c r="A5400" s="5">
        <v>351050</v>
      </c>
      <c r="B5400" s="5" t="s">
        <v>4394</v>
      </c>
      <c r="C5400" s="5" t="s">
        <v>9267</v>
      </c>
      <c r="D5400" s="5" t="s">
        <v>5376</v>
      </c>
      <c r="E5400" s="2">
        <f>VLOOKUP(A5400,Atual_15052023!$A$3:$A$5573,1,0)</f>
        <v>351050</v>
      </c>
    </row>
    <row r="5401" spans="1:5" x14ac:dyDescent="0.3">
      <c r="A5401" s="5">
        <v>351340</v>
      </c>
      <c r="B5401" s="5" t="s">
        <v>4394</v>
      </c>
      <c r="C5401" s="5" t="s">
        <v>9267</v>
      </c>
      <c r="D5401" s="5" t="s">
        <v>7268</v>
      </c>
      <c r="E5401" s="2">
        <f>VLOOKUP(A5401,Atual_15052023!$A$3:$A$5573,1,0)</f>
        <v>351340</v>
      </c>
    </row>
    <row r="5402" spans="1:5" x14ac:dyDescent="0.3">
      <c r="A5402" s="5">
        <v>351360</v>
      </c>
      <c r="B5402" s="5" t="s">
        <v>4394</v>
      </c>
      <c r="C5402" s="5" t="s">
        <v>9267</v>
      </c>
      <c r="D5402" s="5" t="s">
        <v>6955</v>
      </c>
      <c r="E5402" s="2">
        <f>VLOOKUP(A5402,Atual_15052023!$A$3:$A$5573,1,0)</f>
        <v>351360</v>
      </c>
    </row>
    <row r="5403" spans="1:5" x14ac:dyDescent="0.3">
      <c r="A5403" s="5">
        <v>351840</v>
      </c>
      <c r="B5403" s="5" t="s">
        <v>4394</v>
      </c>
      <c r="C5403" s="5" t="s">
        <v>9267</v>
      </c>
      <c r="D5403" s="5" t="s">
        <v>5722</v>
      </c>
      <c r="E5403" s="2">
        <f>VLOOKUP(A5403,Atual_15052023!$A$3:$A$5573,1,0)</f>
        <v>351840</v>
      </c>
    </row>
    <row r="5404" spans="1:5" x14ac:dyDescent="0.3">
      <c r="A5404" s="5">
        <v>352020</v>
      </c>
      <c r="B5404" s="5" t="s">
        <v>4394</v>
      </c>
      <c r="C5404" s="5" t="s">
        <v>9267</v>
      </c>
      <c r="D5404" s="5" t="s">
        <v>1843</v>
      </c>
      <c r="E5404" s="2">
        <f>VLOOKUP(A5404,Atual_15052023!$A$3:$A$5573,1,0)</f>
        <v>352020</v>
      </c>
    </row>
    <row r="5405" spans="1:5" x14ac:dyDescent="0.3">
      <c r="A5405" s="5">
        <v>352040</v>
      </c>
      <c r="B5405" s="5" t="s">
        <v>4394</v>
      </c>
      <c r="C5405" s="5" t="s">
        <v>9267</v>
      </c>
      <c r="D5405" s="5" t="s">
        <v>2037</v>
      </c>
      <c r="E5405" s="2">
        <f>VLOOKUP(A5405,Atual_15052023!$A$3:$A$5573,1,0)</f>
        <v>352040</v>
      </c>
    </row>
    <row r="5406" spans="1:5" x14ac:dyDescent="0.3">
      <c r="A5406" s="5">
        <v>352440</v>
      </c>
      <c r="B5406" s="5" t="s">
        <v>4394</v>
      </c>
      <c r="C5406" s="5" t="s">
        <v>9267</v>
      </c>
      <c r="D5406" s="5" t="s">
        <v>7536</v>
      </c>
      <c r="E5406" s="2">
        <f>VLOOKUP(A5406,Atual_15052023!$A$3:$A$5573,1,0)</f>
        <v>352440</v>
      </c>
    </row>
    <row r="5407" spans="1:5" x14ac:dyDescent="0.3">
      <c r="A5407" s="5">
        <v>352490</v>
      </c>
      <c r="B5407" s="5" t="s">
        <v>4394</v>
      </c>
      <c r="C5407" s="5" t="s">
        <v>9267</v>
      </c>
      <c r="D5407" s="5" t="s">
        <v>4584</v>
      </c>
      <c r="E5407" s="2">
        <f>VLOOKUP(A5407,Atual_15052023!$A$3:$A$5573,1,0)</f>
        <v>352490</v>
      </c>
    </row>
    <row r="5408" spans="1:5" x14ac:dyDescent="0.3">
      <c r="A5408" s="5">
        <v>352630</v>
      </c>
      <c r="B5408" s="5" t="s">
        <v>4394</v>
      </c>
      <c r="C5408" s="5" t="s">
        <v>9267</v>
      </c>
      <c r="D5408" s="5" t="s">
        <v>9494</v>
      </c>
      <c r="E5408" s="2">
        <f>VLOOKUP(A5408,Atual_15052023!$A$3:$A$5573,1,0)</f>
        <v>352630</v>
      </c>
    </row>
    <row r="5409" spans="1:5" x14ac:dyDescent="0.3">
      <c r="A5409" s="5">
        <v>352660</v>
      </c>
      <c r="B5409" s="5" t="s">
        <v>4394</v>
      </c>
      <c r="C5409" s="5" t="s">
        <v>9267</v>
      </c>
      <c r="D5409" s="5" t="s">
        <v>3246</v>
      </c>
      <c r="E5409" s="2">
        <f>VLOOKUP(A5409,Atual_15052023!$A$3:$A$5573,1,0)</f>
        <v>352660</v>
      </c>
    </row>
    <row r="5410" spans="1:5" x14ac:dyDescent="0.3">
      <c r="A5410" s="5">
        <v>352720</v>
      </c>
      <c r="B5410" s="5" t="s">
        <v>4394</v>
      </c>
      <c r="C5410" s="5" t="s">
        <v>9267</v>
      </c>
      <c r="D5410" s="5" t="s">
        <v>10276</v>
      </c>
      <c r="E5410" s="2">
        <f>VLOOKUP(A5410,Atual_15052023!$A$3:$A$5573,1,0)</f>
        <v>352720</v>
      </c>
    </row>
    <row r="5411" spans="1:5" x14ac:dyDescent="0.3">
      <c r="A5411" s="5">
        <v>353170</v>
      </c>
      <c r="B5411" s="5" t="s">
        <v>4394</v>
      </c>
      <c r="C5411" s="5" t="s">
        <v>9267</v>
      </c>
      <c r="D5411" s="5" t="s">
        <v>9960</v>
      </c>
      <c r="E5411" s="2">
        <f>VLOOKUP(A5411,Atual_15052023!$A$3:$A$5573,1,0)</f>
        <v>353170</v>
      </c>
    </row>
    <row r="5412" spans="1:5" x14ac:dyDescent="0.3">
      <c r="A5412" s="5">
        <v>353230</v>
      </c>
      <c r="B5412" s="5" t="s">
        <v>4394</v>
      </c>
      <c r="C5412" s="5" t="s">
        <v>9267</v>
      </c>
      <c r="D5412" s="5" t="s">
        <v>3182</v>
      </c>
      <c r="E5412" s="2">
        <f>VLOOKUP(A5412,Atual_15052023!$A$3:$A$5573,1,0)</f>
        <v>353230</v>
      </c>
    </row>
    <row r="5413" spans="1:5" x14ac:dyDescent="0.3">
      <c r="A5413" s="5">
        <v>353560</v>
      </c>
      <c r="B5413" s="5" t="s">
        <v>4394</v>
      </c>
      <c r="C5413" s="5" t="s">
        <v>9267</v>
      </c>
      <c r="D5413" s="5" t="s">
        <v>1053</v>
      </c>
      <c r="E5413" s="2">
        <f>VLOOKUP(A5413,Atual_15052023!$A$3:$A$5573,1,0)</f>
        <v>353560</v>
      </c>
    </row>
    <row r="5414" spans="1:5" x14ac:dyDescent="0.3">
      <c r="A5414" s="5">
        <v>353800</v>
      </c>
      <c r="B5414" s="5" t="s">
        <v>4394</v>
      </c>
      <c r="C5414" s="5" t="s">
        <v>9267</v>
      </c>
      <c r="D5414" s="5" t="s">
        <v>421</v>
      </c>
      <c r="E5414" s="2">
        <f>VLOOKUP(A5414,Atual_15052023!$A$3:$A$5573,1,0)</f>
        <v>353800</v>
      </c>
    </row>
    <row r="5415" spans="1:5" x14ac:dyDescent="0.3">
      <c r="A5415" s="5">
        <v>353850</v>
      </c>
      <c r="B5415" s="5" t="s">
        <v>4394</v>
      </c>
      <c r="C5415" s="5" t="s">
        <v>9267</v>
      </c>
      <c r="D5415" s="5" t="s">
        <v>6829</v>
      </c>
      <c r="E5415" s="2">
        <f>VLOOKUP(A5415,Atual_15052023!$A$3:$A$5573,1,0)</f>
        <v>353850</v>
      </c>
    </row>
    <row r="5416" spans="1:5" x14ac:dyDescent="0.3">
      <c r="A5416" s="5">
        <v>354075</v>
      </c>
      <c r="B5416" s="5" t="s">
        <v>4394</v>
      </c>
      <c r="C5416" s="5" t="s">
        <v>9267</v>
      </c>
      <c r="D5416" s="5" t="s">
        <v>10950</v>
      </c>
      <c r="E5416" s="2">
        <f>VLOOKUP(A5416,Atual_15052023!$A$3:$A$5573,1,0)</f>
        <v>354075</v>
      </c>
    </row>
    <row r="5417" spans="1:5" x14ac:dyDescent="0.3">
      <c r="A5417" s="5">
        <v>354190</v>
      </c>
      <c r="B5417" s="5" t="s">
        <v>4394</v>
      </c>
      <c r="C5417" s="5" t="s">
        <v>9267</v>
      </c>
      <c r="D5417" s="5" t="s">
        <v>3826</v>
      </c>
      <c r="E5417" s="2">
        <f>VLOOKUP(A5417,Atual_15052023!$A$3:$A$5573,1,0)</f>
        <v>354190</v>
      </c>
    </row>
    <row r="5418" spans="1:5" x14ac:dyDescent="0.3">
      <c r="A5418" s="5">
        <v>354230</v>
      </c>
      <c r="B5418" s="5" t="s">
        <v>4394</v>
      </c>
      <c r="C5418" s="5" t="s">
        <v>9267</v>
      </c>
      <c r="D5418" s="5" t="s">
        <v>7051</v>
      </c>
      <c r="E5418" s="2">
        <f>VLOOKUP(A5418,Atual_15052023!$A$3:$A$5573,1,0)</f>
        <v>354230</v>
      </c>
    </row>
    <row r="5419" spans="1:5" x14ac:dyDescent="0.3">
      <c r="A5419" s="5">
        <v>354430</v>
      </c>
      <c r="B5419" s="5" t="s">
        <v>4394</v>
      </c>
      <c r="C5419" s="5" t="s">
        <v>9267</v>
      </c>
      <c r="D5419" s="5" t="s">
        <v>7508</v>
      </c>
      <c r="E5419" s="2">
        <f>VLOOKUP(A5419,Atual_15052023!$A$3:$A$5573,1,0)</f>
        <v>354430</v>
      </c>
    </row>
    <row r="5420" spans="1:5" x14ac:dyDescent="0.3">
      <c r="A5420" s="5">
        <v>354600</v>
      </c>
      <c r="B5420" s="5" t="s">
        <v>4394</v>
      </c>
      <c r="C5420" s="5" t="s">
        <v>9267</v>
      </c>
      <c r="D5420" s="5" t="s">
        <v>1153</v>
      </c>
      <c r="E5420" s="2">
        <f>VLOOKUP(A5420,Atual_15052023!$A$3:$A$5573,1,0)</f>
        <v>354600</v>
      </c>
    </row>
    <row r="5421" spans="1:5" x14ac:dyDescent="0.3">
      <c r="A5421" s="5">
        <v>354820</v>
      </c>
      <c r="B5421" s="5" t="s">
        <v>4394</v>
      </c>
      <c r="C5421" s="5" t="s">
        <v>9267</v>
      </c>
      <c r="D5421" s="5" t="s">
        <v>4269</v>
      </c>
      <c r="E5421" s="2">
        <f>VLOOKUP(A5421,Atual_15052023!$A$3:$A$5573,1,0)</f>
        <v>354820</v>
      </c>
    </row>
    <row r="5422" spans="1:5" x14ac:dyDescent="0.3">
      <c r="A5422" s="5">
        <v>354860</v>
      </c>
      <c r="B5422" s="5" t="s">
        <v>4394</v>
      </c>
      <c r="C5422" s="5" t="s">
        <v>9267</v>
      </c>
      <c r="D5422" s="5" t="s">
        <v>7696</v>
      </c>
      <c r="E5422" s="2">
        <f>VLOOKUP(A5422,Atual_15052023!$A$3:$A$5573,1,0)</f>
        <v>354860</v>
      </c>
    </row>
    <row r="5423" spans="1:5" x14ac:dyDescent="0.3">
      <c r="A5423" s="5">
        <v>354960</v>
      </c>
      <c r="B5423" s="5" t="s">
        <v>4394</v>
      </c>
      <c r="C5423" s="5" t="s">
        <v>9267</v>
      </c>
      <c r="D5423" s="5" t="s">
        <v>5668</v>
      </c>
      <c r="E5423" s="2">
        <f>VLOOKUP(A5423,Atual_15052023!$A$3:$A$5573,1,0)</f>
        <v>354960</v>
      </c>
    </row>
    <row r="5424" spans="1:5" x14ac:dyDescent="0.3">
      <c r="A5424" s="5">
        <v>354990</v>
      </c>
      <c r="B5424" s="5" t="s">
        <v>4394</v>
      </c>
      <c r="C5424" s="5" t="s">
        <v>9267</v>
      </c>
      <c r="D5424" s="5" t="s">
        <v>6399</v>
      </c>
      <c r="E5424" s="2">
        <f>VLOOKUP(A5424,Atual_15052023!$A$3:$A$5573,1,0)</f>
        <v>354990</v>
      </c>
    </row>
    <row r="5425" spans="1:5" x14ac:dyDescent="0.3">
      <c r="A5425" s="5">
        <v>355000</v>
      </c>
      <c r="B5425" s="5" t="s">
        <v>4394</v>
      </c>
      <c r="C5425" s="5" t="s">
        <v>9267</v>
      </c>
      <c r="D5425" s="5" t="s">
        <v>9075</v>
      </c>
      <c r="E5425" s="2">
        <f>VLOOKUP(A5425,Atual_15052023!$A$3:$A$5573,1,0)</f>
        <v>355000</v>
      </c>
    </row>
    <row r="5426" spans="1:5" x14ac:dyDescent="0.3">
      <c r="A5426" s="5">
        <v>355070</v>
      </c>
      <c r="B5426" s="5" t="s">
        <v>4394</v>
      </c>
      <c r="C5426" s="5" t="s">
        <v>9267</v>
      </c>
      <c r="D5426" s="5" t="s">
        <v>2445</v>
      </c>
      <c r="E5426" s="2">
        <f>VLOOKUP(A5426,Atual_15052023!$A$3:$A$5573,1,0)</f>
        <v>355070</v>
      </c>
    </row>
    <row r="5427" spans="1:5" x14ac:dyDescent="0.3">
      <c r="A5427" s="5">
        <v>355200</v>
      </c>
      <c r="B5427" s="5" t="s">
        <v>4394</v>
      </c>
      <c r="C5427" s="5" t="s">
        <v>9267</v>
      </c>
      <c r="D5427" s="5" t="s">
        <v>9313</v>
      </c>
      <c r="E5427" s="2">
        <f>VLOOKUP(A5427,Atual_15052023!$A$3:$A$5573,1,0)</f>
        <v>355200</v>
      </c>
    </row>
    <row r="5428" spans="1:5" x14ac:dyDescent="0.3">
      <c r="A5428" s="5">
        <v>355410</v>
      </c>
      <c r="B5428" s="5" t="s">
        <v>4394</v>
      </c>
      <c r="C5428" s="5" t="s">
        <v>9267</v>
      </c>
      <c r="D5428" s="5" t="s">
        <v>9267</v>
      </c>
      <c r="E5428" s="2">
        <f>VLOOKUP(A5428,Atual_15052023!$A$3:$A$5573,1,0)</f>
        <v>355410</v>
      </c>
    </row>
    <row r="5429" spans="1:5" x14ac:dyDescent="0.3">
      <c r="A5429" s="5">
        <v>355480</v>
      </c>
      <c r="B5429" s="5" t="s">
        <v>4394</v>
      </c>
      <c r="C5429" s="5" t="s">
        <v>9267</v>
      </c>
      <c r="D5429" s="5" t="s">
        <v>274</v>
      </c>
      <c r="E5429" s="2">
        <f>VLOOKUP(A5429,Atual_15052023!$A$3:$A$5573,1,0)</f>
        <v>355480</v>
      </c>
    </row>
    <row r="5430" spans="1:5" x14ac:dyDescent="0.3">
      <c r="A5430" s="5">
        <v>355540</v>
      </c>
      <c r="B5430" s="5" t="s">
        <v>4394</v>
      </c>
      <c r="C5430" s="5" t="s">
        <v>9267</v>
      </c>
      <c r="D5430" s="5" t="s">
        <v>7297</v>
      </c>
      <c r="E5430" s="2">
        <f>VLOOKUP(A5430,Atual_15052023!$A$3:$A$5573,1,0)</f>
        <v>355540</v>
      </c>
    </row>
    <row r="5431" spans="1:5" x14ac:dyDescent="0.3">
      <c r="A5431" s="5">
        <v>170220</v>
      </c>
      <c r="B5431" s="5" t="s">
        <v>3615</v>
      </c>
      <c r="C5431" s="5" t="s">
        <v>11323</v>
      </c>
      <c r="D5431" s="5" t="s">
        <v>3507</v>
      </c>
      <c r="E5431" s="2">
        <f>VLOOKUP(A5431,Atual_15052023!$A$3:$A$5573,1,0)</f>
        <v>170220</v>
      </c>
    </row>
    <row r="5432" spans="1:5" x14ac:dyDescent="0.3">
      <c r="A5432" s="5">
        <v>170255</v>
      </c>
      <c r="B5432" s="5" t="s">
        <v>3615</v>
      </c>
      <c r="C5432" s="5" t="s">
        <v>11323</v>
      </c>
      <c r="D5432" s="5" t="s">
        <v>5181</v>
      </c>
      <c r="E5432" s="2">
        <f>VLOOKUP(A5432,Atual_15052023!$A$3:$A$5573,1,0)</f>
        <v>170255</v>
      </c>
    </row>
    <row r="5433" spans="1:5" x14ac:dyDescent="0.3">
      <c r="A5433" s="5">
        <v>170290</v>
      </c>
      <c r="B5433" s="5" t="s">
        <v>3615</v>
      </c>
      <c r="C5433" s="5" t="s">
        <v>11323</v>
      </c>
      <c r="D5433" s="5" t="s">
        <v>7730</v>
      </c>
      <c r="E5433" s="2">
        <f>VLOOKUP(A5433,Atual_15052023!$A$3:$A$5573,1,0)</f>
        <v>170290</v>
      </c>
    </row>
    <row r="5434" spans="1:5" x14ac:dyDescent="0.3">
      <c r="A5434" s="5">
        <v>170380</v>
      </c>
      <c r="B5434" s="5" t="s">
        <v>3615</v>
      </c>
      <c r="C5434" s="5" t="s">
        <v>11323</v>
      </c>
      <c r="D5434" s="5" t="s">
        <v>520</v>
      </c>
      <c r="E5434" s="2">
        <f>VLOOKUP(A5434,Atual_15052023!$A$3:$A$5573,1,0)</f>
        <v>170380</v>
      </c>
    </row>
    <row r="5435" spans="1:5" x14ac:dyDescent="0.3">
      <c r="A5435" s="5">
        <v>170389</v>
      </c>
      <c r="B5435" s="5" t="s">
        <v>3615</v>
      </c>
      <c r="C5435" s="5" t="s">
        <v>11323</v>
      </c>
      <c r="D5435" s="5" t="s">
        <v>2244</v>
      </c>
      <c r="E5435" s="2">
        <f>VLOOKUP(A5435,Atual_15052023!$A$3:$A$5573,1,0)</f>
        <v>170389</v>
      </c>
    </row>
    <row r="5436" spans="1:5" x14ac:dyDescent="0.3">
      <c r="A5436" s="5">
        <v>170740</v>
      </c>
      <c r="B5436" s="5" t="s">
        <v>3615</v>
      </c>
      <c r="C5436" s="5" t="s">
        <v>11323</v>
      </c>
      <c r="D5436" s="5" t="s">
        <v>5534</v>
      </c>
      <c r="E5436" s="2">
        <f>VLOOKUP(A5436,Atual_15052023!$A$3:$A$5573,1,0)</f>
        <v>170740</v>
      </c>
    </row>
    <row r="5437" spans="1:5" x14ac:dyDescent="0.3">
      <c r="A5437" s="5">
        <v>171070</v>
      </c>
      <c r="B5437" s="5" t="s">
        <v>3615</v>
      </c>
      <c r="C5437" s="5" t="s">
        <v>11323</v>
      </c>
      <c r="D5437" s="5" t="s">
        <v>2180</v>
      </c>
      <c r="E5437" s="2">
        <f>VLOOKUP(A5437,Atual_15052023!$A$3:$A$5573,1,0)</f>
        <v>171070</v>
      </c>
    </row>
    <row r="5438" spans="1:5" x14ac:dyDescent="0.3">
      <c r="A5438" s="5">
        <v>171280</v>
      </c>
      <c r="B5438" s="5" t="s">
        <v>3615</v>
      </c>
      <c r="C5438" s="5" t="s">
        <v>11323</v>
      </c>
      <c r="D5438" s="5" t="s">
        <v>10070</v>
      </c>
      <c r="E5438" s="2">
        <f>VLOOKUP(A5438,Atual_15052023!$A$3:$A$5573,1,0)</f>
        <v>171280</v>
      </c>
    </row>
    <row r="5439" spans="1:5" x14ac:dyDescent="0.3">
      <c r="A5439" s="5">
        <v>171830</v>
      </c>
      <c r="B5439" s="5" t="s">
        <v>3615</v>
      </c>
      <c r="C5439" s="5" t="s">
        <v>11323</v>
      </c>
      <c r="D5439" s="5" t="s">
        <v>9944</v>
      </c>
      <c r="E5439" s="2">
        <f>VLOOKUP(A5439,Atual_15052023!$A$3:$A$5573,1,0)</f>
        <v>171830</v>
      </c>
    </row>
    <row r="5440" spans="1:5" x14ac:dyDescent="0.3">
      <c r="A5440" s="5">
        <v>171880</v>
      </c>
      <c r="B5440" s="5" t="s">
        <v>3615</v>
      </c>
      <c r="C5440" s="5" t="s">
        <v>11323</v>
      </c>
      <c r="D5440" s="5" t="s">
        <v>183</v>
      </c>
      <c r="E5440" s="2">
        <f>VLOOKUP(A5440,Atual_15052023!$A$3:$A$5573,1,0)</f>
        <v>171880</v>
      </c>
    </row>
    <row r="5441" spans="1:5" x14ac:dyDescent="0.3">
      <c r="A5441" s="5">
        <v>172010</v>
      </c>
      <c r="B5441" s="5" t="s">
        <v>3615</v>
      </c>
      <c r="C5441" s="5" t="s">
        <v>11323</v>
      </c>
      <c r="D5441" s="5" t="s">
        <v>4428</v>
      </c>
      <c r="E5441" s="2">
        <f>VLOOKUP(A5441,Atual_15052023!$A$3:$A$5573,1,0)</f>
        <v>172010</v>
      </c>
    </row>
    <row r="5442" spans="1:5" x14ac:dyDescent="0.3">
      <c r="A5442" s="5">
        <v>172020</v>
      </c>
      <c r="B5442" s="5" t="s">
        <v>3615</v>
      </c>
      <c r="C5442" s="5" t="s">
        <v>11323</v>
      </c>
      <c r="D5442" s="5" t="s">
        <v>3592</v>
      </c>
      <c r="E5442" s="2">
        <f>VLOOKUP(A5442,Atual_15052023!$A$3:$A$5573,1,0)</f>
        <v>172020</v>
      </c>
    </row>
    <row r="5443" spans="1:5" x14ac:dyDescent="0.3">
      <c r="A5443" s="5">
        <v>172030</v>
      </c>
      <c r="B5443" s="5" t="s">
        <v>3615</v>
      </c>
      <c r="C5443" s="5" t="s">
        <v>11323</v>
      </c>
      <c r="D5443" s="5" t="s">
        <v>6800</v>
      </c>
      <c r="E5443" s="2">
        <f>VLOOKUP(A5443,Atual_15052023!$A$3:$A$5573,1,0)</f>
        <v>172030</v>
      </c>
    </row>
    <row r="5444" spans="1:5" x14ac:dyDescent="0.3">
      <c r="A5444" s="5">
        <v>172080</v>
      </c>
      <c r="B5444" s="5" t="s">
        <v>3615</v>
      </c>
      <c r="C5444" s="5" t="s">
        <v>11323</v>
      </c>
      <c r="D5444" s="5" t="s">
        <v>4071</v>
      </c>
      <c r="E5444" s="2">
        <f>VLOOKUP(A5444,Atual_15052023!$A$3:$A$5573,1,0)</f>
        <v>172080</v>
      </c>
    </row>
    <row r="5445" spans="1:5" x14ac:dyDescent="0.3">
      <c r="A5445" s="5">
        <v>170035</v>
      </c>
      <c r="B5445" s="5" t="s">
        <v>3615</v>
      </c>
      <c r="C5445" s="5" t="s">
        <v>11324</v>
      </c>
      <c r="D5445" s="5" t="s">
        <v>1148</v>
      </c>
      <c r="E5445" s="2">
        <f>VLOOKUP(A5445,Atual_15052023!$A$3:$A$5573,1,0)</f>
        <v>170035</v>
      </c>
    </row>
    <row r="5446" spans="1:5" x14ac:dyDescent="0.3">
      <c r="A5446" s="5">
        <v>170070</v>
      </c>
      <c r="B5446" s="5" t="s">
        <v>3615</v>
      </c>
      <c r="C5446" s="5" t="s">
        <v>11324</v>
      </c>
      <c r="D5446" s="5" t="s">
        <v>4008</v>
      </c>
      <c r="E5446" s="2">
        <f>VLOOKUP(A5446,Atual_15052023!$A$3:$A$5573,1,0)</f>
        <v>170070</v>
      </c>
    </row>
    <row r="5447" spans="1:5" x14ac:dyDescent="0.3">
      <c r="A5447" s="5">
        <v>170200</v>
      </c>
      <c r="B5447" s="5" t="s">
        <v>3615</v>
      </c>
      <c r="C5447" s="5" t="s">
        <v>11324</v>
      </c>
      <c r="D5447" s="5" t="s">
        <v>4419</v>
      </c>
      <c r="E5447" s="2">
        <f>VLOOKUP(A5447,Atual_15052023!$A$3:$A$5573,1,0)</f>
        <v>170200</v>
      </c>
    </row>
    <row r="5448" spans="1:5" x14ac:dyDescent="0.3">
      <c r="A5448" s="5">
        <v>170386</v>
      </c>
      <c r="B5448" s="5" t="s">
        <v>3615</v>
      </c>
      <c r="C5448" s="5" t="s">
        <v>11324</v>
      </c>
      <c r="D5448" s="5" t="s">
        <v>8104</v>
      </c>
      <c r="E5448" s="2">
        <f>VLOOKUP(A5448,Atual_15052023!$A$3:$A$5573,1,0)</f>
        <v>170386</v>
      </c>
    </row>
    <row r="5449" spans="1:5" x14ac:dyDescent="0.3">
      <c r="A5449" s="5">
        <v>170625</v>
      </c>
      <c r="B5449" s="5" t="s">
        <v>3615</v>
      </c>
      <c r="C5449" s="5" t="s">
        <v>11324</v>
      </c>
      <c r="D5449" s="5" t="s">
        <v>9116</v>
      </c>
      <c r="E5449" s="2">
        <f>VLOOKUP(A5449,Atual_15052023!$A$3:$A$5573,1,0)</f>
        <v>170625</v>
      </c>
    </row>
    <row r="5450" spans="1:5" x14ac:dyDescent="0.3">
      <c r="A5450" s="5">
        <v>170730</v>
      </c>
      <c r="B5450" s="5" t="s">
        <v>3615</v>
      </c>
      <c r="C5450" s="5" t="s">
        <v>11324</v>
      </c>
      <c r="D5450" s="5" t="s">
        <v>7304</v>
      </c>
      <c r="E5450" s="2">
        <f>VLOOKUP(A5450,Atual_15052023!$A$3:$A$5573,1,0)</f>
        <v>170730</v>
      </c>
    </row>
    <row r="5451" spans="1:5" x14ac:dyDescent="0.3">
      <c r="A5451" s="5">
        <v>170765</v>
      </c>
      <c r="B5451" s="5" t="s">
        <v>3615</v>
      </c>
      <c r="C5451" s="5" t="s">
        <v>11324</v>
      </c>
      <c r="D5451" s="5" t="s">
        <v>6224</v>
      </c>
      <c r="E5451" s="2">
        <f>VLOOKUP(A5451,Atual_15052023!$A$3:$A$5573,1,0)</f>
        <v>170765</v>
      </c>
    </row>
    <row r="5452" spans="1:5" x14ac:dyDescent="0.3">
      <c r="A5452" s="5">
        <v>170820</v>
      </c>
      <c r="B5452" s="5" t="s">
        <v>3615</v>
      </c>
      <c r="C5452" s="5" t="s">
        <v>11324</v>
      </c>
      <c r="D5452" s="5" t="s">
        <v>1654</v>
      </c>
      <c r="E5452" s="2">
        <f>VLOOKUP(A5452,Atual_15052023!$A$3:$A$5573,1,0)</f>
        <v>170820</v>
      </c>
    </row>
    <row r="5453" spans="1:5" x14ac:dyDescent="0.3">
      <c r="A5453" s="5">
        <v>170950</v>
      </c>
      <c r="B5453" s="5" t="s">
        <v>3615</v>
      </c>
      <c r="C5453" s="5" t="s">
        <v>11324</v>
      </c>
      <c r="D5453" s="5" t="s">
        <v>6402</v>
      </c>
      <c r="E5453" s="2">
        <f>VLOOKUP(A5453,Atual_15052023!$A$3:$A$5573,1,0)</f>
        <v>170950</v>
      </c>
    </row>
    <row r="5454" spans="1:5" x14ac:dyDescent="0.3">
      <c r="A5454" s="5">
        <v>171884</v>
      </c>
      <c r="B5454" s="5" t="s">
        <v>3615</v>
      </c>
      <c r="C5454" s="5" t="s">
        <v>11324</v>
      </c>
      <c r="D5454" s="5" t="s">
        <v>4982</v>
      </c>
      <c r="E5454" s="2">
        <f>VLOOKUP(A5454,Atual_15052023!$A$3:$A$5573,1,0)</f>
        <v>171884</v>
      </c>
    </row>
    <row r="5455" spans="1:5" x14ac:dyDescent="0.3">
      <c r="A5455" s="5">
        <v>171889</v>
      </c>
      <c r="B5455" s="5" t="s">
        <v>3615</v>
      </c>
      <c r="C5455" s="5" t="s">
        <v>11324</v>
      </c>
      <c r="D5455" s="5" t="s">
        <v>7922</v>
      </c>
      <c r="E5455" s="2">
        <f>VLOOKUP(A5455,Atual_15052023!$A$3:$A$5573,1,0)</f>
        <v>171889</v>
      </c>
    </row>
    <row r="5456" spans="1:5" x14ac:dyDescent="0.3">
      <c r="A5456" s="5">
        <v>172085</v>
      </c>
      <c r="B5456" s="5" t="s">
        <v>3615</v>
      </c>
      <c r="C5456" s="5" t="s">
        <v>11324</v>
      </c>
      <c r="D5456" s="5" t="s">
        <v>11050</v>
      </c>
      <c r="E5456" s="2">
        <f>VLOOKUP(A5456,Atual_15052023!$A$3:$A$5573,1,0)</f>
        <v>172085</v>
      </c>
    </row>
    <row r="5457" spans="1:5" x14ac:dyDescent="0.3">
      <c r="A5457" s="5">
        <v>172097</v>
      </c>
      <c r="B5457" s="5" t="s">
        <v>3615</v>
      </c>
      <c r="C5457" s="5" t="s">
        <v>11324</v>
      </c>
      <c r="D5457" s="5" t="s">
        <v>2809</v>
      </c>
      <c r="E5457" s="2">
        <f>VLOOKUP(A5457,Atual_15052023!$A$3:$A$5573,1,0)</f>
        <v>172097</v>
      </c>
    </row>
    <row r="5458" spans="1:5" x14ac:dyDescent="0.3">
      <c r="A5458" s="5">
        <v>170330</v>
      </c>
      <c r="B5458" s="5" t="s">
        <v>3615</v>
      </c>
      <c r="C5458" s="5" t="s">
        <v>11325</v>
      </c>
      <c r="D5458" s="5" t="s">
        <v>4455</v>
      </c>
      <c r="E5458" s="2">
        <f>VLOOKUP(A5458,Atual_15052023!$A$3:$A$5573,1,0)</f>
        <v>170330</v>
      </c>
    </row>
    <row r="5459" spans="1:5" x14ac:dyDescent="0.3">
      <c r="A5459" s="5">
        <v>170410</v>
      </c>
      <c r="B5459" s="5" t="s">
        <v>3615</v>
      </c>
      <c r="C5459" s="5" t="s">
        <v>11325</v>
      </c>
      <c r="D5459" s="5" t="s">
        <v>10526</v>
      </c>
      <c r="E5459" s="2">
        <f>VLOOKUP(A5459,Atual_15052023!$A$3:$A$5573,1,0)</f>
        <v>170410</v>
      </c>
    </row>
    <row r="5460" spans="1:5" x14ac:dyDescent="0.3">
      <c r="A5460" s="5">
        <v>171650</v>
      </c>
      <c r="B5460" s="5" t="s">
        <v>3615</v>
      </c>
      <c r="C5460" s="5" t="s">
        <v>11325</v>
      </c>
      <c r="D5460" s="5" t="s">
        <v>6490</v>
      </c>
      <c r="E5460" s="2">
        <f>VLOOKUP(A5460,Atual_15052023!$A$3:$A$5573,1,0)</f>
        <v>171650</v>
      </c>
    </row>
    <row r="5461" spans="1:5" x14ac:dyDescent="0.3">
      <c r="A5461" s="5">
        <v>171850</v>
      </c>
      <c r="B5461" s="5" t="s">
        <v>3615</v>
      </c>
      <c r="C5461" s="5" t="s">
        <v>11325</v>
      </c>
      <c r="D5461" s="5" t="s">
        <v>9967</v>
      </c>
      <c r="E5461" s="2">
        <f>VLOOKUP(A5461,Atual_15052023!$A$3:$A$5573,1,0)</f>
        <v>171850</v>
      </c>
    </row>
    <row r="5462" spans="1:5" x14ac:dyDescent="0.3">
      <c r="A5462" s="5">
        <v>171888</v>
      </c>
      <c r="B5462" s="5" t="s">
        <v>3615</v>
      </c>
      <c r="C5462" s="5" t="s">
        <v>11325</v>
      </c>
      <c r="D5462" s="5" t="s">
        <v>5297</v>
      </c>
      <c r="E5462" s="2">
        <f>VLOOKUP(A5462,Atual_15052023!$A$3:$A$5573,1,0)</f>
        <v>171888</v>
      </c>
    </row>
    <row r="5463" spans="1:5" x14ac:dyDescent="0.3">
      <c r="A5463" s="5">
        <v>172125</v>
      </c>
      <c r="B5463" s="5" t="s">
        <v>3615</v>
      </c>
      <c r="C5463" s="5" t="s">
        <v>11325</v>
      </c>
      <c r="D5463" s="5" t="s">
        <v>11155</v>
      </c>
      <c r="E5463" s="2">
        <f>VLOOKUP(A5463,Atual_15052023!$A$3:$A$5573,1,0)</f>
        <v>172125</v>
      </c>
    </row>
    <row r="5464" spans="1:5" x14ac:dyDescent="0.3">
      <c r="A5464" s="5">
        <v>170230</v>
      </c>
      <c r="B5464" s="5" t="s">
        <v>3615</v>
      </c>
      <c r="C5464" s="5" t="s">
        <v>11326</v>
      </c>
      <c r="D5464" s="5" t="s">
        <v>4821</v>
      </c>
      <c r="E5464" s="2">
        <f>VLOOKUP(A5464,Atual_15052023!$A$3:$A$5573,1,0)</f>
        <v>170230</v>
      </c>
    </row>
    <row r="5465" spans="1:5" x14ac:dyDescent="0.3">
      <c r="A5465" s="5">
        <v>170305</v>
      </c>
      <c r="B5465" s="5" t="s">
        <v>3615</v>
      </c>
      <c r="C5465" s="5" t="s">
        <v>11326</v>
      </c>
      <c r="D5465" s="5" t="s">
        <v>600</v>
      </c>
      <c r="E5465" s="2">
        <f>VLOOKUP(A5465,Atual_15052023!$A$3:$A$5573,1,0)</f>
        <v>170305</v>
      </c>
    </row>
    <row r="5466" spans="1:5" x14ac:dyDescent="0.3">
      <c r="A5466" s="5">
        <v>170320</v>
      </c>
      <c r="B5466" s="5" t="s">
        <v>3615</v>
      </c>
      <c r="C5466" s="5" t="s">
        <v>11326</v>
      </c>
      <c r="D5466" s="5" t="s">
        <v>4175</v>
      </c>
      <c r="E5466" s="2">
        <f>VLOOKUP(A5466,Atual_15052023!$A$3:$A$5573,1,0)</f>
        <v>170320</v>
      </c>
    </row>
    <row r="5467" spans="1:5" x14ac:dyDescent="0.3">
      <c r="A5467" s="5">
        <v>170360</v>
      </c>
      <c r="B5467" s="5" t="s">
        <v>3615</v>
      </c>
      <c r="C5467" s="5" t="s">
        <v>11326</v>
      </c>
      <c r="D5467" s="5" t="s">
        <v>5660</v>
      </c>
      <c r="E5467" s="2">
        <f>VLOOKUP(A5467,Atual_15052023!$A$3:$A$5573,1,0)</f>
        <v>170360</v>
      </c>
    </row>
    <row r="5468" spans="1:5" x14ac:dyDescent="0.3">
      <c r="A5468" s="5">
        <v>170550</v>
      </c>
      <c r="B5468" s="5" t="s">
        <v>3615</v>
      </c>
      <c r="C5468" s="5" t="s">
        <v>11326</v>
      </c>
      <c r="D5468" s="5" t="s">
        <v>9013</v>
      </c>
      <c r="E5468" s="2">
        <f>VLOOKUP(A5468,Atual_15052023!$A$3:$A$5573,1,0)</f>
        <v>170550</v>
      </c>
    </row>
    <row r="5469" spans="1:5" x14ac:dyDescent="0.3">
      <c r="A5469" s="5">
        <v>170600</v>
      </c>
      <c r="B5469" s="5" t="s">
        <v>3615</v>
      </c>
      <c r="C5469" s="5" t="s">
        <v>11326</v>
      </c>
      <c r="D5469" s="5" t="s">
        <v>2053</v>
      </c>
      <c r="E5469" s="2">
        <f>VLOOKUP(A5469,Atual_15052023!$A$3:$A$5573,1,0)</f>
        <v>170600</v>
      </c>
    </row>
    <row r="5470" spans="1:5" x14ac:dyDescent="0.3">
      <c r="A5470" s="5">
        <v>171090</v>
      </c>
      <c r="B5470" s="5" t="s">
        <v>3615</v>
      </c>
      <c r="C5470" s="5" t="s">
        <v>11326</v>
      </c>
      <c r="D5470" s="5" t="s">
        <v>1723</v>
      </c>
      <c r="E5470" s="2">
        <f>VLOOKUP(A5470,Atual_15052023!$A$3:$A$5573,1,0)</f>
        <v>171090</v>
      </c>
    </row>
    <row r="5471" spans="1:5" x14ac:dyDescent="0.3">
      <c r="A5471" s="5">
        <v>171180</v>
      </c>
      <c r="B5471" s="5" t="s">
        <v>3615</v>
      </c>
      <c r="C5471" s="5" t="s">
        <v>11326</v>
      </c>
      <c r="D5471" s="5" t="s">
        <v>4502</v>
      </c>
      <c r="E5471" s="2">
        <f>VLOOKUP(A5471,Atual_15052023!$A$3:$A$5573,1,0)</f>
        <v>171180</v>
      </c>
    </row>
    <row r="5472" spans="1:5" x14ac:dyDescent="0.3">
      <c r="A5472" s="5">
        <v>171570</v>
      </c>
      <c r="B5472" s="5" t="s">
        <v>3615</v>
      </c>
      <c r="C5472" s="5" t="s">
        <v>11326</v>
      </c>
      <c r="D5472" s="5" t="s">
        <v>7977</v>
      </c>
      <c r="E5472" s="2">
        <f>VLOOKUP(A5472,Atual_15052023!$A$3:$A$5573,1,0)</f>
        <v>171570</v>
      </c>
    </row>
    <row r="5473" spans="1:5" x14ac:dyDescent="0.3">
      <c r="A5473" s="5">
        <v>172130</v>
      </c>
      <c r="B5473" s="5" t="s">
        <v>3615</v>
      </c>
      <c r="C5473" s="5" t="s">
        <v>11326</v>
      </c>
      <c r="D5473" s="5" t="s">
        <v>5456</v>
      </c>
      <c r="E5473" s="2">
        <f>VLOOKUP(A5473,Atual_15052023!$A$3:$A$5573,1,0)</f>
        <v>172130</v>
      </c>
    </row>
    <row r="5474" spans="1:5" x14ac:dyDescent="0.3">
      <c r="A5474" s="5">
        <v>171670</v>
      </c>
      <c r="B5474" s="5" t="s">
        <v>3615</v>
      </c>
      <c r="C5474" s="5" t="s">
        <v>11327</v>
      </c>
      <c r="D5474" s="5" t="s">
        <v>5246</v>
      </c>
      <c r="E5474" s="2">
        <f>VLOOKUP(A5474,Atual_15052023!$A$3:$A$5573,1,0)</f>
        <v>171670</v>
      </c>
    </row>
    <row r="5475" spans="1:5" x14ac:dyDescent="0.3">
      <c r="A5475" s="5">
        <v>170825</v>
      </c>
      <c r="B5475" s="5" t="s">
        <v>3615</v>
      </c>
      <c r="C5475" s="5" t="s">
        <v>11327</v>
      </c>
      <c r="D5475" s="5" t="s">
        <v>10032</v>
      </c>
      <c r="E5475" s="2">
        <f>VLOOKUP(A5475,Atual_15052023!$A$3:$A$5573,1,0)</f>
        <v>170825</v>
      </c>
    </row>
    <row r="5476" spans="1:5" x14ac:dyDescent="0.3">
      <c r="A5476" s="5">
        <v>170830</v>
      </c>
      <c r="B5476" s="5" t="s">
        <v>3615</v>
      </c>
      <c r="C5476" s="5" t="s">
        <v>11327</v>
      </c>
      <c r="D5476" s="5" t="s">
        <v>1586</v>
      </c>
      <c r="E5476" s="2">
        <f>VLOOKUP(A5476,Atual_15052023!$A$3:$A$5573,1,0)</f>
        <v>170830</v>
      </c>
    </row>
    <row r="5477" spans="1:5" x14ac:dyDescent="0.3">
      <c r="A5477" s="5">
        <v>170930</v>
      </c>
      <c r="B5477" s="5" t="s">
        <v>3615</v>
      </c>
      <c r="C5477" s="5" t="s">
        <v>11327</v>
      </c>
      <c r="D5477" s="5" t="s">
        <v>3429</v>
      </c>
      <c r="E5477" s="2">
        <f>VLOOKUP(A5477,Atual_15052023!$A$3:$A$5573,1,0)</f>
        <v>170930</v>
      </c>
    </row>
    <row r="5478" spans="1:5" x14ac:dyDescent="0.3">
      <c r="A5478" s="5">
        <v>171050</v>
      </c>
      <c r="B5478" s="5" t="s">
        <v>3615</v>
      </c>
      <c r="C5478" s="5" t="s">
        <v>11327</v>
      </c>
      <c r="D5478" s="5" t="s">
        <v>2558</v>
      </c>
      <c r="E5478" s="2">
        <f>VLOOKUP(A5478,Atual_15052023!$A$3:$A$5573,1,0)</f>
        <v>171050</v>
      </c>
    </row>
    <row r="5479" spans="1:5" x14ac:dyDescent="0.3">
      <c r="A5479" s="5">
        <v>171110</v>
      </c>
      <c r="B5479" s="5" t="s">
        <v>3615</v>
      </c>
      <c r="C5479" s="5" t="s">
        <v>11327</v>
      </c>
      <c r="D5479" s="5" t="s">
        <v>8060</v>
      </c>
      <c r="E5479" s="2">
        <f>VLOOKUP(A5479,Atual_15052023!$A$3:$A$5573,1,0)</f>
        <v>171110</v>
      </c>
    </row>
    <row r="5480" spans="1:5" x14ac:dyDescent="0.3">
      <c r="A5480" s="5">
        <v>171665</v>
      </c>
      <c r="B5480" s="5" t="s">
        <v>3615</v>
      </c>
      <c r="C5480" s="5" t="s">
        <v>11327</v>
      </c>
      <c r="D5480" s="5" t="s">
        <v>5258</v>
      </c>
      <c r="E5480" s="2">
        <f>VLOOKUP(A5480,Atual_15052023!$A$3:$A$5573,1,0)</f>
        <v>171665</v>
      </c>
    </row>
    <row r="5481" spans="1:5" x14ac:dyDescent="0.3">
      <c r="A5481" s="5">
        <v>171840</v>
      </c>
      <c r="B5481" s="5" t="s">
        <v>3615</v>
      </c>
      <c r="C5481" s="5" t="s">
        <v>11327</v>
      </c>
      <c r="D5481" s="5" t="s">
        <v>4409</v>
      </c>
      <c r="E5481" s="2">
        <f>VLOOKUP(A5481,Atual_15052023!$A$3:$A$5573,1,0)</f>
        <v>171840</v>
      </c>
    </row>
    <row r="5482" spans="1:5" x14ac:dyDescent="0.3">
      <c r="A5482" s="5">
        <v>171320</v>
      </c>
      <c r="B5482" s="5" t="s">
        <v>3615</v>
      </c>
      <c r="C5482" s="5" t="s">
        <v>11328</v>
      </c>
      <c r="D5482" s="5" t="s">
        <v>3006</v>
      </c>
      <c r="E5482" s="2">
        <f>VLOOKUP(A5482,Atual_15052023!$A$3:$A$5573,1,0)</f>
        <v>171320</v>
      </c>
    </row>
    <row r="5483" spans="1:5" x14ac:dyDescent="0.3">
      <c r="A5483" s="5">
        <v>171330</v>
      </c>
      <c r="B5483" s="5" t="s">
        <v>3615</v>
      </c>
      <c r="C5483" s="5" t="s">
        <v>11328</v>
      </c>
      <c r="D5483" s="5" t="s">
        <v>610</v>
      </c>
      <c r="E5483" s="2">
        <f>VLOOKUP(A5483,Atual_15052023!$A$3:$A$5573,1,0)</f>
        <v>171330</v>
      </c>
    </row>
    <row r="5484" spans="1:5" x14ac:dyDescent="0.3">
      <c r="A5484" s="5">
        <v>171870</v>
      </c>
      <c r="B5484" s="5" t="s">
        <v>3615</v>
      </c>
      <c r="C5484" s="5" t="s">
        <v>11328</v>
      </c>
      <c r="D5484" s="5" t="s">
        <v>245</v>
      </c>
      <c r="E5484" s="2">
        <f>VLOOKUP(A5484,Atual_15052023!$A$3:$A$5573,1,0)</f>
        <v>171870</v>
      </c>
    </row>
    <row r="5485" spans="1:5" x14ac:dyDescent="0.3">
      <c r="A5485" s="5">
        <v>171875</v>
      </c>
      <c r="B5485" s="5" t="s">
        <v>3615</v>
      </c>
      <c r="C5485" s="5" t="s">
        <v>11328</v>
      </c>
      <c r="D5485" s="5" t="s">
        <v>1502</v>
      </c>
      <c r="E5485" s="2">
        <f>VLOOKUP(A5485,Atual_15052023!$A$3:$A$5573,1,0)</f>
        <v>171875</v>
      </c>
    </row>
    <row r="5486" spans="1:5" x14ac:dyDescent="0.3">
      <c r="A5486" s="5">
        <v>172110</v>
      </c>
      <c r="B5486" s="5" t="s">
        <v>3615</v>
      </c>
      <c r="C5486" s="5" t="s">
        <v>11328</v>
      </c>
      <c r="D5486" s="5" t="s">
        <v>587</v>
      </c>
      <c r="E5486" s="2">
        <f>VLOOKUP(A5486,Atual_15052023!$A$3:$A$5573,1,0)</f>
        <v>172110</v>
      </c>
    </row>
    <row r="5487" spans="1:5" x14ac:dyDescent="0.3">
      <c r="A5487" s="5">
        <v>170370</v>
      </c>
      <c r="B5487" s="5" t="s">
        <v>3615</v>
      </c>
      <c r="C5487" s="5" t="s">
        <v>11329</v>
      </c>
      <c r="D5487" s="5" t="s">
        <v>6468</v>
      </c>
      <c r="E5487" s="2">
        <f>VLOOKUP(A5487,Atual_15052023!$A$3:$A$5573,1,0)</f>
        <v>170370</v>
      </c>
    </row>
    <row r="5488" spans="1:5" x14ac:dyDescent="0.3">
      <c r="A5488" s="5">
        <v>170510</v>
      </c>
      <c r="B5488" s="5" t="s">
        <v>3615</v>
      </c>
      <c r="C5488" s="5" t="s">
        <v>11329</v>
      </c>
      <c r="D5488" s="5" t="s">
        <v>5493</v>
      </c>
      <c r="E5488" s="2">
        <f>VLOOKUP(A5488,Atual_15052023!$A$3:$A$5573,1,0)</f>
        <v>170510</v>
      </c>
    </row>
    <row r="5489" spans="1:5" x14ac:dyDescent="0.3">
      <c r="A5489" s="5">
        <v>170755</v>
      </c>
      <c r="B5489" s="5" t="s">
        <v>3615</v>
      </c>
      <c r="C5489" s="5" t="s">
        <v>11329</v>
      </c>
      <c r="D5489" s="5" t="s">
        <v>89</v>
      </c>
      <c r="E5489" s="2">
        <f>VLOOKUP(A5489,Atual_15052023!$A$3:$A$5573,1,0)</f>
        <v>170755</v>
      </c>
    </row>
    <row r="5490" spans="1:5" x14ac:dyDescent="0.3">
      <c r="A5490" s="5">
        <v>170980</v>
      </c>
      <c r="B5490" s="5" t="s">
        <v>3615</v>
      </c>
      <c r="C5490" s="5" t="s">
        <v>11329</v>
      </c>
      <c r="D5490" s="5" t="s">
        <v>9891</v>
      </c>
      <c r="E5490" s="2">
        <f>VLOOKUP(A5490,Atual_15052023!$A$3:$A$5573,1,0)</f>
        <v>170980</v>
      </c>
    </row>
    <row r="5491" spans="1:5" x14ac:dyDescent="0.3">
      <c r="A5491" s="5">
        <v>171270</v>
      </c>
      <c r="B5491" s="5" t="s">
        <v>3615</v>
      </c>
      <c r="C5491" s="5" t="s">
        <v>11329</v>
      </c>
      <c r="D5491" s="5" t="s">
        <v>3232</v>
      </c>
      <c r="E5491" s="2">
        <f>VLOOKUP(A5491,Atual_15052023!$A$3:$A$5573,1,0)</f>
        <v>171270</v>
      </c>
    </row>
    <row r="5492" spans="1:5" x14ac:dyDescent="0.3">
      <c r="A5492" s="5">
        <v>171360</v>
      </c>
      <c r="B5492" s="5" t="s">
        <v>3615</v>
      </c>
      <c r="C5492" s="5" t="s">
        <v>11329</v>
      </c>
      <c r="D5492" s="5" t="s">
        <v>6349</v>
      </c>
      <c r="E5492" s="2">
        <f>VLOOKUP(A5492,Atual_15052023!$A$3:$A$5573,1,0)</f>
        <v>171360</v>
      </c>
    </row>
    <row r="5493" spans="1:5" x14ac:dyDescent="0.3">
      <c r="A5493" s="5">
        <v>171420</v>
      </c>
      <c r="B5493" s="5" t="s">
        <v>3615</v>
      </c>
      <c r="C5493" s="5" t="s">
        <v>11329</v>
      </c>
      <c r="D5493" s="5" t="s">
        <v>10739</v>
      </c>
      <c r="E5493" s="2">
        <f>VLOOKUP(A5493,Atual_15052023!$A$3:$A$5573,1,0)</f>
        <v>171420</v>
      </c>
    </row>
    <row r="5494" spans="1:5" x14ac:dyDescent="0.3">
      <c r="A5494" s="5">
        <v>171700</v>
      </c>
      <c r="B5494" s="5" t="s">
        <v>3615</v>
      </c>
      <c r="C5494" s="5" t="s">
        <v>11329</v>
      </c>
      <c r="D5494" s="5" t="s">
        <v>5261</v>
      </c>
      <c r="E5494" s="2">
        <f>VLOOKUP(A5494,Atual_15052023!$A$3:$A$5573,1,0)</f>
        <v>171700</v>
      </c>
    </row>
    <row r="5495" spans="1:5" x14ac:dyDescent="0.3">
      <c r="A5495" s="5">
        <v>171790</v>
      </c>
      <c r="B5495" s="5" t="s">
        <v>3615</v>
      </c>
      <c r="C5495" s="5" t="s">
        <v>11329</v>
      </c>
      <c r="D5495" s="5" t="s">
        <v>201</v>
      </c>
      <c r="E5495" s="2">
        <f>VLOOKUP(A5495,Atual_15052023!$A$3:$A$5573,1,0)</f>
        <v>171790</v>
      </c>
    </row>
    <row r="5496" spans="1:5" x14ac:dyDescent="0.3">
      <c r="A5496" s="5">
        <v>171820</v>
      </c>
      <c r="B5496" s="5" t="s">
        <v>3615</v>
      </c>
      <c r="C5496" s="5" t="s">
        <v>11329</v>
      </c>
      <c r="D5496" s="5" t="s">
        <v>1729</v>
      </c>
      <c r="E5496" s="2">
        <f>VLOOKUP(A5496,Atual_15052023!$A$3:$A$5573,1,0)</f>
        <v>171820</v>
      </c>
    </row>
    <row r="5497" spans="1:5" x14ac:dyDescent="0.3">
      <c r="A5497" s="5">
        <v>171890</v>
      </c>
      <c r="B5497" s="5" t="s">
        <v>3615</v>
      </c>
      <c r="C5497" s="5" t="s">
        <v>11329</v>
      </c>
      <c r="D5497" s="5" t="s">
        <v>3333</v>
      </c>
      <c r="E5497" s="2">
        <f>VLOOKUP(A5497,Atual_15052023!$A$3:$A$5573,1,0)</f>
        <v>171890</v>
      </c>
    </row>
    <row r="5498" spans="1:5" x14ac:dyDescent="0.3">
      <c r="A5498" s="5">
        <v>172065</v>
      </c>
      <c r="B5498" s="5" t="s">
        <v>3615</v>
      </c>
      <c r="C5498" s="5" t="s">
        <v>11329</v>
      </c>
      <c r="D5498" s="5" t="s">
        <v>10303</v>
      </c>
      <c r="E5498" s="2">
        <f>VLOOKUP(A5498,Atual_15052023!$A$3:$A$5573,1,0)</f>
        <v>172065</v>
      </c>
    </row>
    <row r="5499" spans="1:5" x14ac:dyDescent="0.3">
      <c r="A5499" s="5">
        <v>170025</v>
      </c>
      <c r="B5499" s="5" t="s">
        <v>3615</v>
      </c>
      <c r="C5499" s="5" t="s">
        <v>11330</v>
      </c>
      <c r="D5499" s="5" t="s">
        <v>172</v>
      </c>
      <c r="E5499" s="2">
        <f>VLOOKUP(A5499,Atual_15052023!$A$3:$A$5573,1,0)</f>
        <v>170025</v>
      </c>
    </row>
    <row r="5500" spans="1:5" x14ac:dyDescent="0.3">
      <c r="A5500" s="5">
        <v>170190</v>
      </c>
      <c r="B5500" s="5" t="s">
        <v>3615</v>
      </c>
      <c r="C5500" s="5" t="s">
        <v>11330</v>
      </c>
      <c r="D5500" s="5" t="s">
        <v>5952</v>
      </c>
      <c r="E5500" s="2">
        <f>VLOOKUP(A5500,Atual_15052023!$A$3:$A$5573,1,0)</f>
        <v>170190</v>
      </c>
    </row>
    <row r="5501" spans="1:5" x14ac:dyDescent="0.3">
      <c r="A5501" s="5">
        <v>170310</v>
      </c>
      <c r="B5501" s="5" t="s">
        <v>3615</v>
      </c>
      <c r="C5501" s="5" t="s">
        <v>11330</v>
      </c>
      <c r="D5501" s="5" t="s">
        <v>7875</v>
      </c>
      <c r="E5501" s="2">
        <f>VLOOKUP(A5501,Atual_15052023!$A$3:$A$5573,1,0)</f>
        <v>170310</v>
      </c>
    </row>
    <row r="5502" spans="1:5" x14ac:dyDescent="0.3">
      <c r="A5502" s="5">
        <v>170390</v>
      </c>
      <c r="B5502" s="5" t="s">
        <v>3615</v>
      </c>
      <c r="C5502" s="5" t="s">
        <v>11330</v>
      </c>
      <c r="D5502" s="5" t="s">
        <v>1160</v>
      </c>
      <c r="E5502" s="2">
        <f>VLOOKUP(A5502,Atual_15052023!$A$3:$A$5573,1,0)</f>
        <v>170390</v>
      </c>
    </row>
    <row r="5503" spans="1:5" x14ac:dyDescent="0.3">
      <c r="A5503" s="5">
        <v>170460</v>
      </c>
      <c r="B5503" s="5" t="s">
        <v>3615</v>
      </c>
      <c r="C5503" s="5" t="s">
        <v>11330</v>
      </c>
      <c r="D5503" s="5" t="s">
        <v>1297</v>
      </c>
      <c r="E5503" s="2">
        <f>VLOOKUP(A5503,Atual_15052023!$A$3:$A$5573,1,0)</f>
        <v>170460</v>
      </c>
    </row>
    <row r="5504" spans="1:5" x14ac:dyDescent="0.3">
      <c r="A5504" s="5">
        <v>170610</v>
      </c>
      <c r="B5504" s="5" t="s">
        <v>3615</v>
      </c>
      <c r="C5504" s="5" t="s">
        <v>11330</v>
      </c>
      <c r="D5504" s="5" t="s">
        <v>2941</v>
      </c>
      <c r="E5504" s="2">
        <f>VLOOKUP(A5504,Atual_15052023!$A$3:$A$5573,1,0)</f>
        <v>170610</v>
      </c>
    </row>
    <row r="5505" spans="1:5" x14ac:dyDescent="0.3">
      <c r="A5505" s="5">
        <v>170710</v>
      </c>
      <c r="B5505" s="5" t="s">
        <v>3615</v>
      </c>
      <c r="C5505" s="5" t="s">
        <v>11330</v>
      </c>
      <c r="D5505" s="5" t="s">
        <v>7783</v>
      </c>
      <c r="E5505" s="2">
        <f>VLOOKUP(A5505,Atual_15052023!$A$3:$A$5573,1,0)</f>
        <v>170710</v>
      </c>
    </row>
    <row r="5506" spans="1:5" x14ac:dyDescent="0.3">
      <c r="A5506" s="5">
        <v>170720</v>
      </c>
      <c r="B5506" s="5" t="s">
        <v>3615</v>
      </c>
      <c r="C5506" s="5" t="s">
        <v>11330</v>
      </c>
      <c r="D5506" s="5" t="s">
        <v>1354</v>
      </c>
      <c r="E5506" s="2">
        <f>VLOOKUP(A5506,Atual_15052023!$A$3:$A$5573,1,0)</f>
        <v>170720</v>
      </c>
    </row>
    <row r="5507" spans="1:5" x14ac:dyDescent="0.3">
      <c r="A5507" s="5">
        <v>171190</v>
      </c>
      <c r="B5507" s="5" t="s">
        <v>3615</v>
      </c>
      <c r="C5507" s="5" t="s">
        <v>11330</v>
      </c>
      <c r="D5507" s="5" t="s">
        <v>1803</v>
      </c>
      <c r="E5507" s="2">
        <f>VLOOKUP(A5507,Atual_15052023!$A$3:$A$5573,1,0)</f>
        <v>171190</v>
      </c>
    </row>
    <row r="5508" spans="1:5" x14ac:dyDescent="0.3">
      <c r="A5508" s="5">
        <v>171250</v>
      </c>
      <c r="B5508" s="5" t="s">
        <v>3615</v>
      </c>
      <c r="C5508" s="5" t="s">
        <v>11330</v>
      </c>
      <c r="D5508" s="5" t="s">
        <v>5948</v>
      </c>
      <c r="E5508" s="2">
        <f>VLOOKUP(A5508,Atual_15052023!$A$3:$A$5573,1,0)</f>
        <v>171250</v>
      </c>
    </row>
    <row r="5509" spans="1:5" x14ac:dyDescent="0.3">
      <c r="A5509" s="5">
        <v>171370</v>
      </c>
      <c r="B5509" s="5" t="s">
        <v>3615</v>
      </c>
      <c r="C5509" s="5" t="s">
        <v>11330</v>
      </c>
      <c r="D5509" s="5" t="s">
        <v>7477</v>
      </c>
      <c r="E5509" s="2">
        <f>VLOOKUP(A5509,Atual_15052023!$A$3:$A$5573,1,0)</f>
        <v>171370</v>
      </c>
    </row>
    <row r="5510" spans="1:5" x14ac:dyDescent="0.3">
      <c r="A5510" s="5">
        <v>171500</v>
      </c>
      <c r="B5510" s="5" t="s">
        <v>3615</v>
      </c>
      <c r="C5510" s="5" t="s">
        <v>11330</v>
      </c>
      <c r="D5510" s="5" t="s">
        <v>5208</v>
      </c>
      <c r="E5510" s="2">
        <f>VLOOKUP(A5510,Atual_15052023!$A$3:$A$5573,1,0)</f>
        <v>171500</v>
      </c>
    </row>
    <row r="5511" spans="1:5" x14ac:dyDescent="0.3">
      <c r="A5511" s="5">
        <v>171550</v>
      </c>
      <c r="B5511" s="5" t="s">
        <v>3615</v>
      </c>
      <c r="C5511" s="5" t="s">
        <v>11330</v>
      </c>
      <c r="D5511" s="5" t="s">
        <v>10060</v>
      </c>
      <c r="E5511" s="2">
        <f>VLOOKUP(A5511,Atual_15052023!$A$3:$A$5573,1,0)</f>
        <v>171550</v>
      </c>
    </row>
    <row r="5512" spans="1:5" x14ac:dyDescent="0.3">
      <c r="A5512" s="5">
        <v>171610</v>
      </c>
      <c r="B5512" s="5" t="s">
        <v>3615</v>
      </c>
      <c r="C5512" s="5" t="s">
        <v>11330</v>
      </c>
      <c r="D5512" s="5" t="s">
        <v>1558</v>
      </c>
      <c r="E5512" s="2">
        <f>VLOOKUP(A5512,Atual_15052023!$A$3:$A$5573,1,0)</f>
        <v>171610</v>
      </c>
    </row>
    <row r="5513" spans="1:5" x14ac:dyDescent="0.3">
      <c r="A5513" s="5">
        <v>171750</v>
      </c>
      <c r="B5513" s="5" t="s">
        <v>3615</v>
      </c>
      <c r="C5513" s="5" t="s">
        <v>11330</v>
      </c>
      <c r="D5513" s="5" t="s">
        <v>8086</v>
      </c>
      <c r="E5513" s="2">
        <f>VLOOKUP(A5513,Atual_15052023!$A$3:$A$5573,1,0)</f>
        <v>171750</v>
      </c>
    </row>
    <row r="5514" spans="1:5" x14ac:dyDescent="0.3">
      <c r="A5514" s="5">
        <v>171845</v>
      </c>
      <c r="B5514" s="5" t="s">
        <v>3615</v>
      </c>
      <c r="C5514" s="5" t="s">
        <v>11330</v>
      </c>
      <c r="D5514" s="5" t="s">
        <v>2888</v>
      </c>
      <c r="E5514" s="2">
        <f>VLOOKUP(A5514,Atual_15052023!$A$3:$A$5573,1,0)</f>
        <v>171845</v>
      </c>
    </row>
    <row r="5515" spans="1:5" x14ac:dyDescent="0.3">
      <c r="A5515" s="5">
        <v>170110</v>
      </c>
      <c r="B5515" s="5" t="s">
        <v>3615</v>
      </c>
      <c r="C5515" s="5" t="s">
        <v>11331</v>
      </c>
      <c r="D5515" s="5" t="s">
        <v>584</v>
      </c>
      <c r="E5515" s="2">
        <f>VLOOKUP(A5515,Atual_15052023!$A$3:$A$5573,1,0)</f>
        <v>170110</v>
      </c>
    </row>
    <row r="5516" spans="1:5" x14ac:dyDescent="0.3">
      <c r="A5516" s="5">
        <v>171195</v>
      </c>
      <c r="B5516" s="5" t="s">
        <v>3615</v>
      </c>
      <c r="C5516" s="5" t="s">
        <v>11331</v>
      </c>
      <c r="D5516" s="5" t="s">
        <v>10066</v>
      </c>
      <c r="E5516" s="2">
        <f>VLOOKUP(A5516,Atual_15052023!$A$3:$A$5573,1,0)</f>
        <v>171195</v>
      </c>
    </row>
    <row r="5517" spans="1:5" x14ac:dyDescent="0.3">
      <c r="A5517" s="5">
        <v>171200</v>
      </c>
      <c r="B5517" s="5" t="s">
        <v>3615</v>
      </c>
      <c r="C5517" s="5" t="s">
        <v>11331</v>
      </c>
      <c r="D5517" s="5" t="s">
        <v>9257</v>
      </c>
      <c r="E5517" s="2">
        <f>VLOOKUP(A5517,Atual_15052023!$A$3:$A$5573,1,0)</f>
        <v>171200</v>
      </c>
    </row>
    <row r="5518" spans="1:5" x14ac:dyDescent="0.3">
      <c r="A5518" s="5">
        <v>171240</v>
      </c>
      <c r="B5518" s="5" t="s">
        <v>3615</v>
      </c>
      <c r="C5518" s="5" t="s">
        <v>11331</v>
      </c>
      <c r="D5518" s="5" t="s">
        <v>3099</v>
      </c>
      <c r="E5518" s="2">
        <f>VLOOKUP(A5518,Atual_15052023!$A$3:$A$5573,1,0)</f>
        <v>171240</v>
      </c>
    </row>
    <row r="5519" spans="1:5" x14ac:dyDescent="0.3">
      <c r="A5519" s="5">
        <v>171510</v>
      </c>
      <c r="B5519" s="5" t="s">
        <v>3615</v>
      </c>
      <c r="C5519" s="5" t="s">
        <v>11331</v>
      </c>
      <c r="D5519" s="5" t="s">
        <v>5915</v>
      </c>
      <c r="E5519" s="2">
        <f>VLOOKUP(A5519,Atual_15052023!$A$3:$A$5573,1,0)</f>
        <v>171510</v>
      </c>
    </row>
    <row r="5520" spans="1:5" x14ac:dyDescent="0.3">
      <c r="A5520" s="5">
        <v>172100</v>
      </c>
      <c r="B5520" s="5" t="s">
        <v>3615</v>
      </c>
      <c r="C5520" s="5" t="s">
        <v>11331</v>
      </c>
      <c r="D5520" s="5" t="s">
        <v>11101</v>
      </c>
      <c r="E5520" s="2">
        <f>VLOOKUP(A5520,Atual_15052023!$A$3:$A$5573,1,0)</f>
        <v>172100</v>
      </c>
    </row>
    <row r="5521" spans="1:5" x14ac:dyDescent="0.3">
      <c r="A5521" s="5">
        <v>171900</v>
      </c>
      <c r="B5521" s="5" t="s">
        <v>3615</v>
      </c>
      <c r="C5521" s="5" t="s">
        <v>11331</v>
      </c>
      <c r="D5521" s="5" t="s">
        <v>3206</v>
      </c>
      <c r="E5521" s="2">
        <f>VLOOKUP(A5521,Atual_15052023!$A$3:$A$5573,1,0)</f>
        <v>171900</v>
      </c>
    </row>
    <row r="5522" spans="1:5" x14ac:dyDescent="0.3">
      <c r="A5522" s="5">
        <v>172015</v>
      </c>
      <c r="B5522" s="5" t="s">
        <v>3615</v>
      </c>
      <c r="C5522" s="5" t="s">
        <v>11331</v>
      </c>
      <c r="D5522" s="5" t="s">
        <v>3890</v>
      </c>
      <c r="E5522" s="2">
        <f>VLOOKUP(A5522,Atual_15052023!$A$3:$A$5573,1,0)</f>
        <v>172015</v>
      </c>
    </row>
    <row r="5523" spans="1:5" x14ac:dyDescent="0.3">
      <c r="A5523" s="5">
        <v>170100</v>
      </c>
      <c r="B5523" s="5" t="s">
        <v>3615</v>
      </c>
      <c r="C5523" s="5" t="s">
        <v>11332</v>
      </c>
      <c r="D5523" s="5" t="s">
        <v>9717</v>
      </c>
      <c r="E5523" s="2">
        <f>VLOOKUP(A5523,Atual_15052023!$A$3:$A$5573,1,0)</f>
        <v>170100</v>
      </c>
    </row>
    <row r="5524" spans="1:5" x14ac:dyDescent="0.3">
      <c r="A5524" s="5">
        <v>170105</v>
      </c>
      <c r="B5524" s="5" t="s">
        <v>3615</v>
      </c>
      <c r="C5524" s="5" t="s">
        <v>11332</v>
      </c>
      <c r="D5524" s="5" t="s">
        <v>55</v>
      </c>
      <c r="E5524" s="2">
        <f>VLOOKUP(A5524,Atual_15052023!$A$3:$A$5573,1,0)</f>
        <v>170105</v>
      </c>
    </row>
    <row r="5525" spans="1:5" x14ac:dyDescent="0.3">
      <c r="A5525" s="5">
        <v>170215</v>
      </c>
      <c r="B5525" s="5" t="s">
        <v>3615</v>
      </c>
      <c r="C5525" s="5" t="s">
        <v>11332</v>
      </c>
      <c r="D5525" s="5" t="s">
        <v>1040</v>
      </c>
      <c r="E5525" s="2">
        <f>VLOOKUP(A5525,Atual_15052023!$A$3:$A$5573,1,0)</f>
        <v>170215</v>
      </c>
    </row>
    <row r="5526" spans="1:5" x14ac:dyDescent="0.3">
      <c r="A5526" s="5">
        <v>170382</v>
      </c>
      <c r="B5526" s="5" t="s">
        <v>3615</v>
      </c>
      <c r="C5526" s="5" t="s">
        <v>11332</v>
      </c>
      <c r="D5526" s="5" t="s">
        <v>568</v>
      </c>
      <c r="E5526" s="2">
        <f>VLOOKUP(A5526,Atual_15052023!$A$3:$A$5573,1,0)</f>
        <v>170382</v>
      </c>
    </row>
    <row r="5527" spans="1:5" x14ac:dyDescent="0.3">
      <c r="A5527" s="5">
        <v>171720</v>
      </c>
      <c r="B5527" s="5" t="s">
        <v>3615</v>
      </c>
      <c r="C5527" s="5" t="s">
        <v>11332</v>
      </c>
      <c r="D5527" s="5" t="s">
        <v>9730</v>
      </c>
      <c r="E5527" s="2">
        <f>VLOOKUP(A5527,Atual_15052023!$A$3:$A$5573,1,0)</f>
        <v>171720</v>
      </c>
    </row>
    <row r="5528" spans="1:5" x14ac:dyDescent="0.3">
      <c r="A5528" s="5">
        <v>171855</v>
      </c>
      <c r="B5528" s="5" t="s">
        <v>3615</v>
      </c>
      <c r="C5528" s="5" t="s">
        <v>11332</v>
      </c>
      <c r="D5528" s="5" t="s">
        <v>9680</v>
      </c>
      <c r="E5528" s="2">
        <f>VLOOKUP(A5528,Atual_15052023!$A$3:$A$5573,1,0)</f>
        <v>171855</v>
      </c>
    </row>
    <row r="5529" spans="1:5" x14ac:dyDescent="0.3">
      <c r="A5529" s="5">
        <v>172210</v>
      </c>
      <c r="B5529" s="5" t="s">
        <v>3615</v>
      </c>
      <c r="C5529" s="5" t="s">
        <v>11332</v>
      </c>
      <c r="D5529" s="5" t="s">
        <v>10615</v>
      </c>
      <c r="E5529" s="2">
        <f>VLOOKUP(A5529,Atual_15052023!$A$3:$A$5573,1,0)</f>
        <v>172210</v>
      </c>
    </row>
    <row r="5530" spans="1:5" x14ac:dyDescent="0.3">
      <c r="A5530" s="5">
        <v>171150</v>
      </c>
      <c r="B5530" s="5" t="s">
        <v>3615</v>
      </c>
      <c r="C5530" s="5" t="s">
        <v>11333</v>
      </c>
      <c r="D5530" s="5" t="s">
        <v>10227</v>
      </c>
      <c r="E5530" s="2">
        <f>VLOOKUP(A5530,Atual_15052023!$A$3:$A$5573,1,0)</f>
        <v>171150</v>
      </c>
    </row>
    <row r="5531" spans="1:5" x14ac:dyDescent="0.3">
      <c r="A5531" s="5">
        <v>171575</v>
      </c>
      <c r="B5531" s="5" t="s">
        <v>3615</v>
      </c>
      <c r="C5531" s="5" t="s">
        <v>11333</v>
      </c>
      <c r="D5531" s="5" t="s">
        <v>1981</v>
      </c>
      <c r="E5531" s="2">
        <f>VLOOKUP(A5531,Atual_15052023!$A$3:$A$5573,1,0)</f>
        <v>171575</v>
      </c>
    </row>
    <row r="5532" spans="1:5" x14ac:dyDescent="0.3">
      <c r="A5532" s="5">
        <v>171660</v>
      </c>
      <c r="B5532" s="5" t="s">
        <v>3615</v>
      </c>
      <c r="C5532" s="5" t="s">
        <v>11333</v>
      </c>
      <c r="D5532" s="5" t="s">
        <v>6961</v>
      </c>
      <c r="E5532" s="2">
        <f>VLOOKUP(A5532,Atual_15052023!$A$3:$A$5573,1,0)</f>
        <v>171660</v>
      </c>
    </row>
    <row r="5533" spans="1:5" x14ac:dyDescent="0.3">
      <c r="A5533" s="5">
        <v>172025</v>
      </c>
      <c r="B5533" s="5" t="s">
        <v>3615</v>
      </c>
      <c r="C5533" s="5" t="s">
        <v>11333</v>
      </c>
      <c r="D5533" s="5" t="s">
        <v>6506</v>
      </c>
      <c r="E5533" s="2">
        <f>VLOOKUP(A5533,Atual_15052023!$A$3:$A$5573,1,0)</f>
        <v>172025</v>
      </c>
    </row>
    <row r="5534" spans="1:5" x14ac:dyDescent="0.3">
      <c r="A5534" s="5">
        <v>172049</v>
      </c>
      <c r="B5534" s="5" t="s">
        <v>3615</v>
      </c>
      <c r="C5534" s="5" t="s">
        <v>11333</v>
      </c>
      <c r="D5534" s="5" t="s">
        <v>11334</v>
      </c>
      <c r="E5534" s="2">
        <f>VLOOKUP(A5534,Atual_15052023!$A$3:$A$5573,1,0)</f>
        <v>172049</v>
      </c>
    </row>
    <row r="5535" spans="1:5" x14ac:dyDescent="0.3">
      <c r="A5535" s="5">
        <v>170240</v>
      </c>
      <c r="B5535" s="5" t="s">
        <v>3615</v>
      </c>
      <c r="C5535" s="5" t="s">
        <v>11335</v>
      </c>
      <c r="D5535" s="5" t="s">
        <v>5639</v>
      </c>
      <c r="E5535" s="2">
        <f>VLOOKUP(A5535,Atual_15052023!$A$3:$A$5573,1,0)</f>
        <v>170240</v>
      </c>
    </row>
    <row r="5536" spans="1:5" x14ac:dyDescent="0.3">
      <c r="A5536" s="5">
        <v>170270</v>
      </c>
      <c r="B5536" s="5" t="s">
        <v>3615</v>
      </c>
      <c r="C5536" s="5" t="s">
        <v>11335</v>
      </c>
      <c r="D5536" s="5" t="s">
        <v>5864</v>
      </c>
      <c r="E5536" s="2">
        <f>VLOOKUP(A5536,Atual_15052023!$A$3:$A$5573,1,0)</f>
        <v>170270</v>
      </c>
    </row>
    <row r="5537" spans="1:5" x14ac:dyDescent="0.3">
      <c r="A5537" s="5">
        <v>170555</v>
      </c>
      <c r="B5537" s="5" t="s">
        <v>3615</v>
      </c>
      <c r="C5537" s="5" t="s">
        <v>11335</v>
      </c>
      <c r="D5537" s="5" t="s">
        <v>5670</v>
      </c>
      <c r="E5537" s="2">
        <f>VLOOKUP(A5537,Atual_15052023!$A$3:$A$5573,1,0)</f>
        <v>170555</v>
      </c>
    </row>
    <row r="5538" spans="1:5" x14ac:dyDescent="0.3">
      <c r="A5538" s="5">
        <v>170560</v>
      </c>
      <c r="B5538" s="5" t="s">
        <v>3615</v>
      </c>
      <c r="C5538" s="5" t="s">
        <v>11335</v>
      </c>
      <c r="D5538" s="5" t="s">
        <v>3470</v>
      </c>
      <c r="E5538" s="2">
        <f>VLOOKUP(A5538,Atual_15052023!$A$3:$A$5573,1,0)</f>
        <v>170560</v>
      </c>
    </row>
    <row r="5539" spans="1:5" x14ac:dyDescent="0.3">
      <c r="A5539" s="5">
        <v>171215</v>
      </c>
      <c r="B5539" s="5" t="s">
        <v>3615</v>
      </c>
      <c r="C5539" s="5" t="s">
        <v>11335</v>
      </c>
      <c r="D5539" s="5" t="s">
        <v>5866</v>
      </c>
      <c r="E5539" s="2">
        <f>VLOOKUP(A5539,Atual_15052023!$A$3:$A$5573,1,0)</f>
        <v>171215</v>
      </c>
    </row>
    <row r="5540" spans="1:5" x14ac:dyDescent="0.3">
      <c r="A5540" s="5">
        <v>171515</v>
      </c>
      <c r="B5540" s="5" t="s">
        <v>3615</v>
      </c>
      <c r="C5540" s="5" t="s">
        <v>11335</v>
      </c>
      <c r="D5540" s="5" t="s">
        <v>4285</v>
      </c>
      <c r="E5540" s="2">
        <f>VLOOKUP(A5540,Atual_15052023!$A$3:$A$5573,1,0)</f>
        <v>171515</v>
      </c>
    </row>
    <row r="5541" spans="1:5" x14ac:dyDescent="0.3">
      <c r="A5541" s="5">
        <v>171620</v>
      </c>
      <c r="B5541" s="5" t="s">
        <v>3615</v>
      </c>
      <c r="C5541" s="5" t="s">
        <v>11335</v>
      </c>
      <c r="D5541" s="5" t="s">
        <v>8308</v>
      </c>
      <c r="E5541" s="2">
        <f>VLOOKUP(A5541,Atual_15052023!$A$3:$A$5573,1,0)</f>
        <v>171620</v>
      </c>
    </row>
    <row r="5542" spans="1:5" x14ac:dyDescent="0.3">
      <c r="A5542" s="5">
        <v>170130</v>
      </c>
      <c r="B5542" s="5" t="s">
        <v>3615</v>
      </c>
      <c r="C5542" s="5" t="s">
        <v>11336</v>
      </c>
      <c r="D5542" s="5" t="s">
        <v>8192</v>
      </c>
      <c r="E5542" s="2">
        <f>VLOOKUP(A5542,Atual_15052023!$A$3:$A$5573,1,0)</f>
        <v>170130</v>
      </c>
    </row>
    <row r="5543" spans="1:5" x14ac:dyDescent="0.3">
      <c r="A5543" s="5">
        <v>170210</v>
      </c>
      <c r="B5543" s="5" t="s">
        <v>3615</v>
      </c>
      <c r="C5543" s="5" t="s">
        <v>11336</v>
      </c>
      <c r="D5543" s="5" t="s">
        <v>5933</v>
      </c>
      <c r="E5543" s="2">
        <f>VLOOKUP(A5543,Atual_15052023!$A$3:$A$5573,1,0)</f>
        <v>170210</v>
      </c>
    </row>
    <row r="5544" spans="1:5" x14ac:dyDescent="0.3">
      <c r="A5544" s="5">
        <v>170300</v>
      </c>
      <c r="B5544" s="5" t="s">
        <v>3615</v>
      </c>
      <c r="C5544" s="5" t="s">
        <v>11336</v>
      </c>
      <c r="D5544" s="5" t="s">
        <v>1971</v>
      </c>
      <c r="E5544" s="2">
        <f>VLOOKUP(A5544,Atual_15052023!$A$3:$A$5573,1,0)</f>
        <v>170300</v>
      </c>
    </row>
    <row r="5545" spans="1:5" x14ac:dyDescent="0.3">
      <c r="A5545" s="5">
        <v>170307</v>
      </c>
      <c r="B5545" s="5" t="s">
        <v>3615</v>
      </c>
      <c r="C5545" s="5" t="s">
        <v>11336</v>
      </c>
      <c r="D5545" s="5" t="s">
        <v>8971</v>
      </c>
      <c r="E5545" s="2">
        <f>VLOOKUP(A5545,Atual_15052023!$A$3:$A$5573,1,0)</f>
        <v>170307</v>
      </c>
    </row>
    <row r="5546" spans="1:5" x14ac:dyDescent="0.3">
      <c r="A5546" s="5">
        <v>170384</v>
      </c>
      <c r="B5546" s="5" t="s">
        <v>3615</v>
      </c>
      <c r="C5546" s="5" t="s">
        <v>11336</v>
      </c>
      <c r="D5546" s="5" t="s">
        <v>3376</v>
      </c>
      <c r="E5546" s="2">
        <f>VLOOKUP(A5546,Atual_15052023!$A$3:$A$5573,1,0)</f>
        <v>170384</v>
      </c>
    </row>
    <row r="5547" spans="1:5" x14ac:dyDescent="0.3">
      <c r="A5547" s="5">
        <v>170388</v>
      </c>
      <c r="B5547" s="5" t="s">
        <v>3615</v>
      </c>
      <c r="C5547" s="5" t="s">
        <v>11336</v>
      </c>
      <c r="D5547" s="5" t="s">
        <v>10640</v>
      </c>
      <c r="E5547" s="2">
        <f>VLOOKUP(A5547,Atual_15052023!$A$3:$A$5573,1,0)</f>
        <v>170388</v>
      </c>
    </row>
    <row r="5548" spans="1:5" x14ac:dyDescent="0.3">
      <c r="A5548" s="5">
        <v>170770</v>
      </c>
      <c r="B5548" s="5" t="s">
        <v>3615</v>
      </c>
      <c r="C5548" s="5" t="s">
        <v>11336</v>
      </c>
      <c r="D5548" s="5" t="s">
        <v>9739</v>
      </c>
      <c r="E5548" s="2">
        <f>VLOOKUP(A5548,Atual_15052023!$A$3:$A$5573,1,0)</f>
        <v>170770</v>
      </c>
    </row>
    <row r="5549" spans="1:5" x14ac:dyDescent="0.3">
      <c r="A5549" s="5">
        <v>170900</v>
      </c>
      <c r="B5549" s="5" t="s">
        <v>3615</v>
      </c>
      <c r="C5549" s="5" t="s">
        <v>11336</v>
      </c>
      <c r="D5549" s="5" t="s">
        <v>8886</v>
      </c>
      <c r="E5549" s="2">
        <f>VLOOKUP(A5549,Atual_15052023!$A$3:$A$5573,1,0)</f>
        <v>170900</v>
      </c>
    </row>
    <row r="5550" spans="1:5" x14ac:dyDescent="0.3">
      <c r="A5550" s="5">
        <v>171395</v>
      </c>
      <c r="B5550" s="5" t="s">
        <v>3615</v>
      </c>
      <c r="C5550" s="5" t="s">
        <v>11336</v>
      </c>
      <c r="D5550" s="5" t="s">
        <v>5358</v>
      </c>
      <c r="E5550" s="2">
        <f>VLOOKUP(A5550,Atual_15052023!$A$3:$A$5573,1,0)</f>
        <v>171395</v>
      </c>
    </row>
    <row r="5551" spans="1:5" x14ac:dyDescent="0.3">
      <c r="A5551" s="5">
        <v>171488</v>
      </c>
      <c r="B5551" s="5" t="s">
        <v>3615</v>
      </c>
      <c r="C5551" s="5" t="s">
        <v>11336</v>
      </c>
      <c r="D5551" s="5" t="s">
        <v>9532</v>
      </c>
      <c r="E5551" s="2">
        <f>VLOOKUP(A5551,Atual_15052023!$A$3:$A$5573,1,0)</f>
        <v>171488</v>
      </c>
    </row>
    <row r="5552" spans="1:5" x14ac:dyDescent="0.3">
      <c r="A5552" s="5">
        <v>171630</v>
      </c>
      <c r="B5552" s="5" t="s">
        <v>3615</v>
      </c>
      <c r="C5552" s="5" t="s">
        <v>11336</v>
      </c>
      <c r="D5552" s="5" t="s">
        <v>10250</v>
      </c>
      <c r="E5552" s="2">
        <f>VLOOKUP(A5552,Atual_15052023!$A$3:$A$5573,1,0)</f>
        <v>171630</v>
      </c>
    </row>
    <row r="5553" spans="1:5" x14ac:dyDescent="0.3">
      <c r="A5553" s="5">
        <v>171886</v>
      </c>
      <c r="B5553" s="5" t="s">
        <v>3615</v>
      </c>
      <c r="C5553" s="5" t="s">
        <v>11336</v>
      </c>
      <c r="D5553" s="5" t="s">
        <v>7816</v>
      </c>
      <c r="E5553" s="2">
        <f>VLOOKUP(A5553,Atual_15052023!$A$3:$A$5573,1,0)</f>
        <v>171886</v>
      </c>
    </row>
    <row r="5554" spans="1:5" x14ac:dyDescent="0.3">
      <c r="A5554" s="5">
        <v>172208</v>
      </c>
      <c r="B5554" s="5" t="s">
        <v>3615</v>
      </c>
      <c r="C5554" s="5" t="s">
        <v>11336</v>
      </c>
      <c r="D5554" s="5" t="s">
        <v>2136</v>
      </c>
      <c r="E5554" s="2">
        <f>VLOOKUP(A5554,Atual_15052023!$A$3:$A$5573,1,0)</f>
        <v>172208</v>
      </c>
    </row>
    <row r="5555" spans="1:5" x14ac:dyDescent="0.3">
      <c r="A5555" s="5">
        <v>170030</v>
      </c>
      <c r="B5555" s="5" t="s">
        <v>3615</v>
      </c>
      <c r="C5555" s="5" t="s">
        <v>11337</v>
      </c>
      <c r="D5555" s="5" t="s">
        <v>4762</v>
      </c>
      <c r="E5555" s="2">
        <f>VLOOKUP(A5555,Atual_15052023!$A$3:$A$5573,1,0)</f>
        <v>170030</v>
      </c>
    </row>
    <row r="5556" spans="1:5" x14ac:dyDescent="0.3">
      <c r="A5556" s="5">
        <v>170650</v>
      </c>
      <c r="B5556" s="5" t="s">
        <v>3615</v>
      </c>
      <c r="C5556" s="5" t="s">
        <v>11337</v>
      </c>
      <c r="D5556" s="5" t="s">
        <v>436</v>
      </c>
      <c r="E5556" s="2">
        <f>VLOOKUP(A5556,Atual_15052023!$A$3:$A$5573,1,0)</f>
        <v>170650</v>
      </c>
    </row>
    <row r="5557" spans="1:5" x14ac:dyDescent="0.3">
      <c r="A5557" s="5">
        <v>171245</v>
      </c>
      <c r="B5557" s="5" t="s">
        <v>3615</v>
      </c>
      <c r="C5557" s="5" t="s">
        <v>11337</v>
      </c>
      <c r="D5557" s="5" t="s">
        <v>5895</v>
      </c>
      <c r="E5557" s="2">
        <f>VLOOKUP(A5557,Atual_15052023!$A$3:$A$5573,1,0)</f>
        <v>171245</v>
      </c>
    </row>
    <row r="5558" spans="1:5" x14ac:dyDescent="0.3">
      <c r="A5558" s="5">
        <v>171430</v>
      </c>
      <c r="B5558" s="5" t="s">
        <v>3615</v>
      </c>
      <c r="C5558" s="5" t="s">
        <v>11337</v>
      </c>
      <c r="D5558" s="5" t="s">
        <v>10892</v>
      </c>
      <c r="E5558" s="2">
        <f>VLOOKUP(A5558,Atual_15052023!$A$3:$A$5573,1,0)</f>
        <v>171430</v>
      </c>
    </row>
    <row r="5559" spans="1:5" x14ac:dyDescent="0.3">
      <c r="A5559" s="5">
        <v>171380</v>
      </c>
      <c r="B5559" s="5" t="s">
        <v>3615</v>
      </c>
      <c r="C5559" s="5" t="s">
        <v>11337</v>
      </c>
      <c r="D5559" s="5" t="s">
        <v>10529</v>
      </c>
      <c r="E5559" s="2">
        <f>VLOOKUP(A5559,Atual_15052023!$A$3:$A$5573,1,0)</f>
        <v>171380</v>
      </c>
    </row>
    <row r="5560" spans="1:5" x14ac:dyDescent="0.3">
      <c r="A5560" s="5">
        <v>172000</v>
      </c>
      <c r="B5560" s="5" t="s">
        <v>3615</v>
      </c>
      <c r="C5560" s="5" t="s">
        <v>11337</v>
      </c>
      <c r="D5560" s="5" t="s">
        <v>1167</v>
      </c>
      <c r="E5560" s="2">
        <f>VLOOKUP(A5560,Atual_15052023!$A$3:$A$5573,1,0)</f>
        <v>172000</v>
      </c>
    </row>
    <row r="5561" spans="1:5" x14ac:dyDescent="0.3">
      <c r="A5561" s="5">
        <v>172120</v>
      </c>
      <c r="B5561" s="5" t="s">
        <v>3615</v>
      </c>
      <c r="C5561" s="5" t="s">
        <v>11337</v>
      </c>
      <c r="D5561" s="5" t="s">
        <v>10049</v>
      </c>
      <c r="E5561" s="2">
        <f>VLOOKUP(A5561,Atual_15052023!$A$3:$A$5573,1,0)</f>
        <v>172120</v>
      </c>
    </row>
    <row r="5562" spans="1:5" x14ac:dyDescent="0.3">
      <c r="A5562" s="5">
        <v>170040</v>
      </c>
      <c r="B5562" s="5" t="s">
        <v>3615</v>
      </c>
      <c r="C5562" s="5" t="s">
        <v>11338</v>
      </c>
      <c r="D5562" s="5" t="s">
        <v>7843</v>
      </c>
      <c r="E5562" s="2">
        <f>VLOOKUP(A5562,Atual_15052023!$A$3:$A$5573,1,0)</f>
        <v>170040</v>
      </c>
    </row>
    <row r="5563" spans="1:5" x14ac:dyDescent="0.3">
      <c r="A5563" s="5">
        <v>170700</v>
      </c>
      <c r="B5563" s="5" t="s">
        <v>3615</v>
      </c>
      <c r="C5563" s="5" t="s">
        <v>11338</v>
      </c>
      <c r="D5563" s="5" t="s">
        <v>2169</v>
      </c>
      <c r="E5563" s="2">
        <f>VLOOKUP(A5563,Atual_15052023!$A$3:$A$5573,1,0)</f>
        <v>170700</v>
      </c>
    </row>
    <row r="5564" spans="1:5" x14ac:dyDescent="0.3">
      <c r="A5564" s="5">
        <v>171525</v>
      </c>
      <c r="B5564" s="5" t="s">
        <v>3615</v>
      </c>
      <c r="C5564" s="5" t="s">
        <v>11338</v>
      </c>
      <c r="D5564" s="5" t="s">
        <v>8638</v>
      </c>
      <c r="E5564" s="2">
        <f>VLOOKUP(A5564,Atual_15052023!$A$3:$A$5573,1,0)</f>
        <v>171525</v>
      </c>
    </row>
    <row r="5565" spans="1:5" x14ac:dyDescent="0.3">
      <c r="A5565" s="5">
        <v>171780</v>
      </c>
      <c r="B5565" s="5" t="s">
        <v>3615</v>
      </c>
      <c r="C5565" s="5" t="s">
        <v>11338</v>
      </c>
      <c r="D5565" s="5" t="s">
        <v>4630</v>
      </c>
      <c r="E5565" s="2">
        <f>VLOOKUP(A5565,Atual_15052023!$A$3:$A$5573,1,0)</f>
        <v>171780</v>
      </c>
    </row>
    <row r="5566" spans="1:5" x14ac:dyDescent="0.3">
      <c r="A5566" s="5">
        <v>171800</v>
      </c>
      <c r="B5566" s="5" t="s">
        <v>3615</v>
      </c>
      <c r="C5566" s="5" t="s">
        <v>11338</v>
      </c>
      <c r="D5566" s="5" t="s">
        <v>1791</v>
      </c>
      <c r="E5566" s="2">
        <f>VLOOKUP(A5566,Atual_15052023!$A$3:$A$5573,1,0)</f>
        <v>171800</v>
      </c>
    </row>
    <row r="5567" spans="1:5" x14ac:dyDescent="0.3">
      <c r="A5567" s="5">
        <v>171865</v>
      </c>
      <c r="B5567" s="5" t="s">
        <v>3615</v>
      </c>
      <c r="C5567" s="5" t="s">
        <v>11338</v>
      </c>
      <c r="D5567" s="5" t="s">
        <v>8198</v>
      </c>
      <c r="E5567" s="2">
        <f>VLOOKUP(A5567,Atual_15052023!$A$3:$A$5573,1,0)</f>
        <v>171865</v>
      </c>
    </row>
    <row r="5568" spans="1:5" x14ac:dyDescent="0.3">
      <c r="A5568" s="5">
        <v>172090</v>
      </c>
      <c r="B5568" s="5" t="s">
        <v>3615</v>
      </c>
      <c r="C5568" s="5" t="s">
        <v>11338</v>
      </c>
      <c r="D5568" s="5" t="s">
        <v>6296</v>
      </c>
      <c r="E5568" s="2">
        <f>VLOOKUP(A5568,Atual_15052023!$A$3:$A$5573,1,0)</f>
        <v>172090</v>
      </c>
    </row>
    <row r="5569" spans="1:5" x14ac:dyDescent="0.3">
      <c r="A5569" s="5">
        <v>172093</v>
      </c>
      <c r="B5569" s="5" t="s">
        <v>3615</v>
      </c>
      <c r="C5569" s="5" t="s">
        <v>11338</v>
      </c>
      <c r="D5569" s="5" t="s">
        <v>1428</v>
      </c>
      <c r="E5569" s="2">
        <f>VLOOKUP(A5569,Atual_15052023!$A$3:$A$5573,1,0)</f>
        <v>172093</v>
      </c>
    </row>
  </sheetData>
  <autoFilter ref="B3:F5569" xr:uid="{00000000-0009-0000-0000-000005000000}"/>
  <printOptions horizontalCentered="1"/>
  <pageMargins left="0.19652777777777777" right="0.19652777777777777" top="0.49236111111111114" bottom="0.63124999999999998" header="0.39374999999999999" footer="0.39374999999999999"/>
  <pageSetup paperSize="9" firstPageNumber="0" orientation="portrait" horizontalDpi="300" verticalDpi="300"/>
  <headerFooter alignWithMargins="0">
    <oddFooter>&amp;C&amp;"Times New Roman,Normal"Página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89C2-F085-4E02-9080-601C94958BC5}">
  <sheetPr codeName="Planilha7"/>
  <dimension ref="A4:B457"/>
  <sheetViews>
    <sheetView workbookViewId="0">
      <selection activeCell="B8" sqref="B8"/>
    </sheetView>
  </sheetViews>
  <sheetFormatPr defaultRowHeight="13.2" x14ac:dyDescent="0.25"/>
  <cols>
    <col min="1" max="1" width="35.88671875" customWidth="1"/>
    <col min="2" max="2" width="16.6640625" customWidth="1"/>
  </cols>
  <sheetData>
    <row r="4" spans="1:2" x14ac:dyDescent="0.25">
      <c r="A4" t="s">
        <v>9773</v>
      </c>
      <c r="B4" t="s">
        <v>2295</v>
      </c>
    </row>
    <row r="5" spans="1:2" x14ac:dyDescent="0.25">
      <c r="A5" t="s">
        <v>10777</v>
      </c>
      <c r="B5" t="s">
        <v>4403</v>
      </c>
    </row>
    <row r="6" spans="1:2" x14ac:dyDescent="0.25">
      <c r="A6" t="s">
        <v>698</v>
      </c>
      <c r="B6" t="s">
        <v>39</v>
      </c>
    </row>
    <row r="7" spans="1:2" x14ac:dyDescent="0.25">
      <c r="A7" t="s">
        <v>5016</v>
      </c>
      <c r="B7" t="s">
        <v>8469</v>
      </c>
    </row>
    <row r="8" spans="1:2" x14ac:dyDescent="0.25">
      <c r="A8" t="s">
        <v>2891</v>
      </c>
      <c r="B8" t="s">
        <v>8470</v>
      </c>
    </row>
    <row r="9" spans="1:2" x14ac:dyDescent="0.25">
      <c r="A9" t="s">
        <v>7011</v>
      </c>
      <c r="B9" t="s">
        <v>6549</v>
      </c>
    </row>
    <row r="10" spans="1:2" x14ac:dyDescent="0.25">
      <c r="A10" t="s">
        <v>865</v>
      </c>
      <c r="B10" t="s">
        <v>1343</v>
      </c>
    </row>
    <row r="11" spans="1:2" x14ac:dyDescent="0.25">
      <c r="A11" t="s">
        <v>5512</v>
      </c>
      <c r="B11" t="s">
        <v>3172</v>
      </c>
    </row>
    <row r="12" spans="1:2" x14ac:dyDescent="0.25">
      <c r="A12" t="s">
        <v>6831</v>
      </c>
      <c r="B12" t="s">
        <v>6946</v>
      </c>
    </row>
    <row r="13" spans="1:2" x14ac:dyDescent="0.25">
      <c r="A13" t="s">
        <v>314</v>
      </c>
      <c r="B13" t="s">
        <v>556</v>
      </c>
    </row>
    <row r="14" spans="1:2" x14ac:dyDescent="0.25">
      <c r="A14" t="s">
        <v>8409</v>
      </c>
      <c r="B14" t="s">
        <v>8738</v>
      </c>
    </row>
    <row r="15" spans="1:2" x14ac:dyDescent="0.25">
      <c r="A15" t="s">
        <v>10503</v>
      </c>
      <c r="B15" t="s">
        <v>6206</v>
      </c>
    </row>
    <row r="16" spans="1:2" x14ac:dyDescent="0.25">
      <c r="A16" t="s">
        <v>9318</v>
      </c>
      <c r="B16" t="s">
        <v>10806</v>
      </c>
    </row>
    <row r="17" spans="1:2" x14ac:dyDescent="0.25">
      <c r="A17" t="s">
        <v>6239</v>
      </c>
      <c r="B17" t="s">
        <v>10674</v>
      </c>
    </row>
    <row r="18" spans="1:2" x14ac:dyDescent="0.25">
      <c r="A18" t="s">
        <v>5687</v>
      </c>
      <c r="B18" t="s">
        <v>1720</v>
      </c>
    </row>
    <row r="19" spans="1:2" x14ac:dyDescent="0.25">
      <c r="A19" t="s">
        <v>9541</v>
      </c>
      <c r="B19" t="s">
        <v>4119</v>
      </c>
    </row>
    <row r="20" spans="1:2" x14ac:dyDescent="0.25">
      <c r="A20" t="s">
        <v>10382</v>
      </c>
      <c r="B20" t="s">
        <v>10729</v>
      </c>
    </row>
    <row r="21" spans="1:2" x14ac:dyDescent="0.25">
      <c r="A21" t="s">
        <v>804</v>
      </c>
      <c r="B21" t="s">
        <v>3573</v>
      </c>
    </row>
    <row r="22" spans="1:2" x14ac:dyDescent="0.25">
      <c r="A22" t="s">
        <v>7506</v>
      </c>
      <c r="B22" t="s">
        <v>2701</v>
      </c>
    </row>
    <row r="23" spans="1:2" x14ac:dyDescent="0.25">
      <c r="A23" t="s">
        <v>5833</v>
      </c>
      <c r="B23" t="s">
        <v>9765</v>
      </c>
    </row>
    <row r="24" spans="1:2" x14ac:dyDescent="0.25">
      <c r="A24" t="s">
        <v>8614</v>
      </c>
      <c r="B24" t="s">
        <v>6030</v>
      </c>
    </row>
    <row r="25" spans="1:2" x14ac:dyDescent="0.25">
      <c r="A25" t="s">
        <v>8426</v>
      </c>
      <c r="B25" t="s">
        <v>9726</v>
      </c>
    </row>
    <row r="26" spans="1:2" x14ac:dyDescent="0.25">
      <c r="A26" t="s">
        <v>9504</v>
      </c>
      <c r="B26" t="s">
        <v>3392</v>
      </c>
    </row>
    <row r="27" spans="1:2" x14ac:dyDescent="0.25">
      <c r="A27" t="s">
        <v>6963</v>
      </c>
      <c r="B27" t="s">
        <v>1811</v>
      </c>
    </row>
    <row r="28" spans="1:2" x14ac:dyDescent="0.25">
      <c r="A28" t="s">
        <v>4092</v>
      </c>
      <c r="B28" t="s">
        <v>6376</v>
      </c>
    </row>
    <row r="29" spans="1:2" x14ac:dyDescent="0.25">
      <c r="A29" t="s">
        <v>5151</v>
      </c>
      <c r="B29" t="s">
        <v>6726</v>
      </c>
    </row>
    <row r="30" spans="1:2" x14ac:dyDescent="0.25">
      <c r="A30" t="s">
        <v>623</v>
      </c>
      <c r="B30" t="s">
        <v>6971</v>
      </c>
    </row>
    <row r="31" spans="1:2" x14ac:dyDescent="0.25">
      <c r="A31" t="s">
        <v>900</v>
      </c>
      <c r="B31" t="s">
        <v>9647</v>
      </c>
    </row>
    <row r="32" spans="1:2" x14ac:dyDescent="0.25">
      <c r="A32" t="s">
        <v>900</v>
      </c>
      <c r="B32" t="s">
        <v>7402</v>
      </c>
    </row>
    <row r="33" spans="1:2" x14ac:dyDescent="0.25">
      <c r="A33" t="s">
        <v>900</v>
      </c>
      <c r="B33" t="s">
        <v>9526</v>
      </c>
    </row>
    <row r="34" spans="1:2" x14ac:dyDescent="0.25">
      <c r="A34" t="s">
        <v>10427</v>
      </c>
      <c r="B34" t="s">
        <v>4417</v>
      </c>
    </row>
    <row r="35" spans="1:2" x14ac:dyDescent="0.25">
      <c r="A35" t="s">
        <v>9741</v>
      </c>
      <c r="B35" t="s">
        <v>7813</v>
      </c>
    </row>
    <row r="36" spans="1:2" x14ac:dyDescent="0.25">
      <c r="A36" t="s">
        <v>1839</v>
      </c>
      <c r="B36" t="s">
        <v>6228</v>
      </c>
    </row>
    <row r="37" spans="1:2" x14ac:dyDescent="0.25">
      <c r="A37" t="s">
        <v>1839</v>
      </c>
      <c r="B37" t="s">
        <v>10290</v>
      </c>
    </row>
    <row r="38" spans="1:2" x14ac:dyDescent="0.25">
      <c r="A38" t="s">
        <v>1815</v>
      </c>
      <c r="B38" t="s">
        <v>7955</v>
      </c>
    </row>
    <row r="39" spans="1:2" x14ac:dyDescent="0.25">
      <c r="A39" t="s">
        <v>8957</v>
      </c>
      <c r="B39" t="s">
        <v>10810</v>
      </c>
    </row>
    <row r="40" spans="1:2" x14ac:dyDescent="0.25">
      <c r="A40" t="s">
        <v>8957</v>
      </c>
      <c r="B40" t="s">
        <v>100</v>
      </c>
    </row>
    <row r="41" spans="1:2" x14ac:dyDescent="0.25">
      <c r="A41" t="s">
        <v>10945</v>
      </c>
      <c r="B41" t="s">
        <v>7227</v>
      </c>
    </row>
    <row r="42" spans="1:2" x14ac:dyDescent="0.25">
      <c r="A42" t="s">
        <v>10945</v>
      </c>
      <c r="B42" t="s">
        <v>486</v>
      </c>
    </row>
    <row r="43" spans="1:2" x14ac:dyDescent="0.25">
      <c r="A43" t="s">
        <v>2081</v>
      </c>
      <c r="B43" t="s">
        <v>8914</v>
      </c>
    </row>
    <row r="44" spans="1:2" x14ac:dyDescent="0.25">
      <c r="A44" t="s">
        <v>9895</v>
      </c>
      <c r="B44" t="s">
        <v>6877</v>
      </c>
    </row>
    <row r="45" spans="1:2" x14ac:dyDescent="0.25">
      <c r="A45" t="s">
        <v>9223</v>
      </c>
      <c r="B45" t="s">
        <v>5840</v>
      </c>
    </row>
    <row r="46" spans="1:2" x14ac:dyDescent="0.25">
      <c r="A46" t="s">
        <v>9223</v>
      </c>
      <c r="B46" t="s">
        <v>2077</v>
      </c>
    </row>
    <row r="47" spans="1:2" x14ac:dyDescent="0.25">
      <c r="A47" t="s">
        <v>8920</v>
      </c>
      <c r="B47" t="s">
        <v>9269</v>
      </c>
    </row>
    <row r="48" spans="1:2" x14ac:dyDescent="0.25">
      <c r="A48" t="s">
        <v>8920</v>
      </c>
      <c r="B48" t="s">
        <v>3659</v>
      </c>
    </row>
    <row r="49" spans="1:2" x14ac:dyDescent="0.25">
      <c r="A49" t="s">
        <v>814</v>
      </c>
      <c r="B49" t="s">
        <v>228</v>
      </c>
    </row>
    <row r="50" spans="1:2" x14ac:dyDescent="0.25">
      <c r="A50" t="s">
        <v>2074</v>
      </c>
      <c r="B50" t="s">
        <v>6933</v>
      </c>
    </row>
    <row r="51" spans="1:2" x14ac:dyDescent="0.25">
      <c r="A51" t="s">
        <v>2074</v>
      </c>
      <c r="B51" t="s">
        <v>1180</v>
      </c>
    </row>
    <row r="52" spans="1:2" x14ac:dyDescent="0.25">
      <c r="A52" t="s">
        <v>7503</v>
      </c>
      <c r="B52" t="s">
        <v>1442</v>
      </c>
    </row>
    <row r="53" spans="1:2" x14ac:dyDescent="0.25">
      <c r="A53" t="s">
        <v>1648</v>
      </c>
      <c r="B53" t="s">
        <v>6246</v>
      </c>
    </row>
    <row r="54" spans="1:2" x14ac:dyDescent="0.25">
      <c r="A54" t="s">
        <v>10461</v>
      </c>
      <c r="B54" t="s">
        <v>7072</v>
      </c>
    </row>
    <row r="55" spans="1:2" x14ac:dyDescent="0.25">
      <c r="A55" t="s">
        <v>10270</v>
      </c>
      <c r="B55" t="s">
        <v>5593</v>
      </c>
    </row>
    <row r="56" spans="1:2" x14ac:dyDescent="0.25">
      <c r="A56" t="s">
        <v>10270</v>
      </c>
      <c r="B56" t="s">
        <v>4597</v>
      </c>
    </row>
    <row r="57" spans="1:2" x14ac:dyDescent="0.25">
      <c r="A57" t="s">
        <v>1346</v>
      </c>
      <c r="B57" t="s">
        <v>8412</v>
      </c>
    </row>
    <row r="58" spans="1:2" x14ac:dyDescent="0.25">
      <c r="A58" t="s">
        <v>3394</v>
      </c>
      <c r="B58" t="s">
        <v>2356</v>
      </c>
    </row>
    <row r="59" spans="1:2" x14ac:dyDescent="0.25">
      <c r="A59" t="s">
        <v>206</v>
      </c>
      <c r="B59" t="s">
        <v>5188</v>
      </c>
    </row>
    <row r="60" spans="1:2" x14ac:dyDescent="0.25">
      <c r="A60" t="s">
        <v>3110</v>
      </c>
      <c r="B60" t="s">
        <v>10198</v>
      </c>
    </row>
    <row r="61" spans="1:2" x14ac:dyDescent="0.25">
      <c r="A61" t="s">
        <v>7214</v>
      </c>
      <c r="B61" t="s">
        <v>9330</v>
      </c>
    </row>
    <row r="62" spans="1:2" x14ac:dyDescent="0.25">
      <c r="A62" t="s">
        <v>9239</v>
      </c>
      <c r="B62" t="s">
        <v>5329</v>
      </c>
    </row>
    <row r="63" spans="1:2" x14ac:dyDescent="0.25">
      <c r="A63" t="s">
        <v>7939</v>
      </c>
      <c r="B63" t="s">
        <v>2968</v>
      </c>
    </row>
    <row r="64" spans="1:2" x14ac:dyDescent="0.25">
      <c r="A64" t="s">
        <v>7939</v>
      </c>
      <c r="B64" t="s">
        <v>7348</v>
      </c>
    </row>
    <row r="65" spans="1:2" x14ac:dyDescent="0.25">
      <c r="A65" t="s">
        <v>7939</v>
      </c>
      <c r="B65" t="s">
        <v>1075</v>
      </c>
    </row>
    <row r="66" spans="1:2" x14ac:dyDescent="0.25">
      <c r="A66" t="s">
        <v>7939</v>
      </c>
      <c r="B66" t="s">
        <v>5879</v>
      </c>
    </row>
    <row r="67" spans="1:2" x14ac:dyDescent="0.25">
      <c r="A67" t="s">
        <v>7939</v>
      </c>
      <c r="B67" t="s">
        <v>131</v>
      </c>
    </row>
    <row r="68" spans="1:2" x14ac:dyDescent="0.25">
      <c r="A68" t="s">
        <v>7939</v>
      </c>
      <c r="B68" t="s">
        <v>2612</v>
      </c>
    </row>
    <row r="69" spans="1:2" x14ac:dyDescent="0.25">
      <c r="A69" t="s">
        <v>1627</v>
      </c>
      <c r="B69" t="s">
        <v>26</v>
      </c>
    </row>
    <row r="70" spans="1:2" x14ac:dyDescent="0.25">
      <c r="A70" t="s">
        <v>1627</v>
      </c>
      <c r="B70" t="s">
        <v>6309</v>
      </c>
    </row>
    <row r="71" spans="1:2" x14ac:dyDescent="0.25">
      <c r="A71" t="s">
        <v>1627</v>
      </c>
      <c r="B71" t="s">
        <v>8649</v>
      </c>
    </row>
    <row r="72" spans="1:2" x14ac:dyDescent="0.25">
      <c r="A72" t="s">
        <v>1627</v>
      </c>
      <c r="B72" t="s">
        <v>293</v>
      </c>
    </row>
    <row r="73" spans="1:2" x14ac:dyDescent="0.25">
      <c r="A73" t="s">
        <v>7330</v>
      </c>
      <c r="B73" t="s">
        <v>9290</v>
      </c>
    </row>
    <row r="74" spans="1:2" x14ac:dyDescent="0.25">
      <c r="A74" t="s">
        <v>9596</v>
      </c>
      <c r="B74" t="s">
        <v>992</v>
      </c>
    </row>
    <row r="75" spans="1:2" x14ac:dyDescent="0.25">
      <c r="A75" t="s">
        <v>9596</v>
      </c>
      <c r="B75" t="s">
        <v>445</v>
      </c>
    </row>
    <row r="76" spans="1:2" x14ac:dyDescent="0.25">
      <c r="A76" t="s">
        <v>9596</v>
      </c>
      <c r="B76" t="s">
        <v>10724</v>
      </c>
    </row>
    <row r="77" spans="1:2" x14ac:dyDescent="0.25">
      <c r="A77" t="s">
        <v>994</v>
      </c>
      <c r="B77" t="s">
        <v>6555</v>
      </c>
    </row>
    <row r="78" spans="1:2" x14ac:dyDescent="0.25">
      <c r="A78" t="s">
        <v>994</v>
      </c>
      <c r="B78" t="s">
        <v>3933</v>
      </c>
    </row>
    <row r="79" spans="1:2" x14ac:dyDescent="0.25">
      <c r="A79" t="s">
        <v>6249</v>
      </c>
      <c r="B79" t="s">
        <v>1321</v>
      </c>
    </row>
    <row r="80" spans="1:2" x14ac:dyDescent="0.25">
      <c r="A80" t="s">
        <v>6249</v>
      </c>
      <c r="B80" t="s">
        <v>5964</v>
      </c>
    </row>
    <row r="81" spans="1:2" x14ac:dyDescent="0.25">
      <c r="A81" t="s">
        <v>6249</v>
      </c>
      <c r="B81" t="s">
        <v>4786</v>
      </c>
    </row>
    <row r="82" spans="1:2" x14ac:dyDescent="0.25">
      <c r="A82" t="s">
        <v>4763</v>
      </c>
      <c r="B82" t="s">
        <v>6932</v>
      </c>
    </row>
    <row r="83" spans="1:2" x14ac:dyDescent="0.25">
      <c r="A83" t="s">
        <v>4763</v>
      </c>
      <c r="B83" t="s">
        <v>635</v>
      </c>
    </row>
    <row r="84" spans="1:2" x14ac:dyDescent="0.25">
      <c r="A84" t="s">
        <v>7792</v>
      </c>
      <c r="B84" t="s">
        <v>358</v>
      </c>
    </row>
    <row r="85" spans="1:2" x14ac:dyDescent="0.25">
      <c r="A85" t="s">
        <v>6659</v>
      </c>
      <c r="B85" t="s">
        <v>2463</v>
      </c>
    </row>
    <row r="86" spans="1:2" x14ac:dyDescent="0.25">
      <c r="A86" t="s">
        <v>5530</v>
      </c>
      <c r="B86" t="s">
        <v>879</v>
      </c>
    </row>
    <row r="87" spans="1:2" x14ac:dyDescent="0.25">
      <c r="A87" t="s">
        <v>4105</v>
      </c>
      <c r="B87" t="s">
        <v>5361</v>
      </c>
    </row>
    <row r="88" spans="1:2" x14ac:dyDescent="0.25">
      <c r="A88" t="s">
        <v>1726</v>
      </c>
      <c r="B88" t="s">
        <v>1402</v>
      </c>
    </row>
    <row r="89" spans="1:2" x14ac:dyDescent="0.25">
      <c r="A89" t="s">
        <v>6380</v>
      </c>
      <c r="B89" t="s">
        <v>11108</v>
      </c>
    </row>
    <row r="90" spans="1:2" x14ac:dyDescent="0.25">
      <c r="A90" t="s">
        <v>9107</v>
      </c>
      <c r="B90" t="s">
        <v>4338</v>
      </c>
    </row>
    <row r="91" spans="1:2" x14ac:dyDescent="0.25">
      <c r="A91" t="s">
        <v>8426</v>
      </c>
      <c r="B91" t="s">
        <v>9375</v>
      </c>
    </row>
    <row r="92" spans="1:2" x14ac:dyDescent="0.25">
      <c r="A92" t="s">
        <v>7560</v>
      </c>
      <c r="B92" t="s">
        <v>4948</v>
      </c>
    </row>
    <row r="93" spans="1:2" x14ac:dyDescent="0.25">
      <c r="A93" t="s">
        <v>9945</v>
      </c>
      <c r="B93" t="s">
        <v>2385</v>
      </c>
    </row>
    <row r="94" spans="1:2" x14ac:dyDescent="0.25">
      <c r="A94" t="s">
        <v>7446</v>
      </c>
      <c r="B94" t="s">
        <v>823</v>
      </c>
    </row>
    <row r="95" spans="1:2" x14ac:dyDescent="0.25">
      <c r="A95" t="s">
        <v>7446</v>
      </c>
      <c r="B95" t="s">
        <v>9238</v>
      </c>
    </row>
    <row r="96" spans="1:2" x14ac:dyDescent="0.25">
      <c r="A96" t="s">
        <v>2520</v>
      </c>
      <c r="B96" t="s">
        <v>886</v>
      </c>
    </row>
    <row r="97" spans="1:2" x14ac:dyDescent="0.25">
      <c r="A97" t="s">
        <v>4031</v>
      </c>
      <c r="B97" t="s">
        <v>7761</v>
      </c>
    </row>
    <row r="98" spans="1:2" x14ac:dyDescent="0.25">
      <c r="A98" t="s">
        <v>1554</v>
      </c>
      <c r="B98" t="s">
        <v>2630</v>
      </c>
    </row>
    <row r="99" spans="1:2" x14ac:dyDescent="0.25">
      <c r="A99" t="s">
        <v>8079</v>
      </c>
      <c r="B99" t="s">
        <v>8996</v>
      </c>
    </row>
    <row r="100" spans="1:2" x14ac:dyDescent="0.25">
      <c r="A100" t="s">
        <v>8455</v>
      </c>
      <c r="B100" t="s">
        <v>9938</v>
      </c>
    </row>
    <row r="101" spans="1:2" x14ac:dyDescent="0.25">
      <c r="A101" t="s">
        <v>1691</v>
      </c>
      <c r="B101" t="s">
        <v>3817</v>
      </c>
    </row>
    <row r="102" spans="1:2" x14ac:dyDescent="0.25">
      <c r="A102" t="s">
        <v>1380</v>
      </c>
      <c r="B102" t="s">
        <v>7525</v>
      </c>
    </row>
    <row r="103" spans="1:2" x14ac:dyDescent="0.25">
      <c r="A103" t="s">
        <v>3595</v>
      </c>
      <c r="B103" t="s">
        <v>4799</v>
      </c>
    </row>
    <row r="104" spans="1:2" x14ac:dyDescent="0.25">
      <c r="A104" t="s">
        <v>2471</v>
      </c>
      <c r="B104" t="s">
        <v>1379</v>
      </c>
    </row>
    <row r="105" spans="1:2" x14ac:dyDescent="0.25">
      <c r="A105" t="s">
        <v>2471</v>
      </c>
      <c r="B105" t="s">
        <v>3339</v>
      </c>
    </row>
    <row r="106" spans="1:2" x14ac:dyDescent="0.25">
      <c r="A106" t="s">
        <v>1413</v>
      </c>
      <c r="B106" t="s">
        <v>2646</v>
      </c>
    </row>
    <row r="107" spans="1:2" x14ac:dyDescent="0.25">
      <c r="A107" t="s">
        <v>4543</v>
      </c>
      <c r="B107" t="s">
        <v>3646</v>
      </c>
    </row>
    <row r="108" spans="1:2" x14ac:dyDescent="0.25">
      <c r="A108" t="s">
        <v>4543</v>
      </c>
      <c r="B108" t="s">
        <v>2057</v>
      </c>
    </row>
    <row r="109" spans="1:2" x14ac:dyDescent="0.25">
      <c r="A109" t="s">
        <v>6413</v>
      </c>
      <c r="B109" t="s">
        <v>10192</v>
      </c>
    </row>
    <row r="110" spans="1:2" x14ac:dyDescent="0.25">
      <c r="A110" t="s">
        <v>551</v>
      </c>
      <c r="B110" t="s">
        <v>2805</v>
      </c>
    </row>
    <row r="111" spans="1:2" x14ac:dyDescent="0.25">
      <c r="A111" t="s">
        <v>3371</v>
      </c>
      <c r="B111" t="s">
        <v>4556</v>
      </c>
    </row>
    <row r="112" spans="1:2" x14ac:dyDescent="0.25">
      <c r="A112" t="s">
        <v>1228</v>
      </c>
      <c r="B112" t="s">
        <v>904</v>
      </c>
    </row>
    <row r="113" spans="1:2" x14ac:dyDescent="0.25">
      <c r="A113" t="s">
        <v>1228</v>
      </c>
      <c r="B113" t="s">
        <v>1990</v>
      </c>
    </row>
    <row r="114" spans="1:2" x14ac:dyDescent="0.25">
      <c r="A114" t="s">
        <v>7166</v>
      </c>
      <c r="B114" t="s">
        <v>819</v>
      </c>
    </row>
    <row r="115" spans="1:2" x14ac:dyDescent="0.25">
      <c r="A115" t="s">
        <v>7166</v>
      </c>
      <c r="B115" t="s">
        <v>2562</v>
      </c>
    </row>
    <row r="116" spans="1:2" x14ac:dyDescent="0.25">
      <c r="A116" t="s">
        <v>11079</v>
      </c>
      <c r="B116" t="s">
        <v>9216</v>
      </c>
    </row>
    <row r="117" spans="1:2" x14ac:dyDescent="0.25">
      <c r="A117" t="s">
        <v>11079</v>
      </c>
      <c r="B117" t="s">
        <v>5150</v>
      </c>
    </row>
    <row r="118" spans="1:2" x14ac:dyDescent="0.25">
      <c r="A118" t="s">
        <v>11121</v>
      </c>
      <c r="B118" t="s">
        <v>8211</v>
      </c>
    </row>
    <row r="119" spans="1:2" x14ac:dyDescent="0.25">
      <c r="A119" t="s">
        <v>171</v>
      </c>
      <c r="B119" t="s">
        <v>3856</v>
      </c>
    </row>
    <row r="120" spans="1:2" x14ac:dyDescent="0.25">
      <c r="A120" t="s">
        <v>171</v>
      </c>
      <c r="B120" t="s">
        <v>4057</v>
      </c>
    </row>
    <row r="121" spans="1:2" x14ac:dyDescent="0.25">
      <c r="A121" t="s">
        <v>3273</v>
      </c>
      <c r="B121" t="s">
        <v>7359</v>
      </c>
    </row>
    <row r="122" spans="1:2" x14ac:dyDescent="0.25">
      <c r="A122" t="s">
        <v>1839</v>
      </c>
      <c r="B122" t="s">
        <v>7496</v>
      </c>
    </row>
    <row r="123" spans="1:2" x14ac:dyDescent="0.25">
      <c r="A123" t="s">
        <v>1839</v>
      </c>
      <c r="B123" t="s">
        <v>4787</v>
      </c>
    </row>
    <row r="124" spans="1:2" x14ac:dyDescent="0.25">
      <c r="A124" t="s">
        <v>1839</v>
      </c>
      <c r="B124" t="s">
        <v>896</v>
      </c>
    </row>
    <row r="125" spans="1:2" x14ac:dyDescent="0.25">
      <c r="A125" t="s">
        <v>1839</v>
      </c>
      <c r="B125" t="s">
        <v>2949</v>
      </c>
    </row>
    <row r="126" spans="1:2" x14ac:dyDescent="0.25">
      <c r="A126" t="s">
        <v>1839</v>
      </c>
      <c r="B126" t="s">
        <v>10290</v>
      </c>
    </row>
    <row r="127" spans="1:2" x14ac:dyDescent="0.25">
      <c r="A127" t="s">
        <v>1839</v>
      </c>
      <c r="B127" t="s">
        <v>11137</v>
      </c>
    </row>
    <row r="128" spans="1:2" x14ac:dyDescent="0.25">
      <c r="A128" t="s">
        <v>1839</v>
      </c>
      <c r="B128" t="s">
        <v>6582</v>
      </c>
    </row>
    <row r="129" spans="1:2" x14ac:dyDescent="0.25">
      <c r="A129" t="s">
        <v>1839</v>
      </c>
      <c r="B129" t="s">
        <v>2404</v>
      </c>
    </row>
    <row r="130" spans="1:2" x14ac:dyDescent="0.25">
      <c r="A130" t="s">
        <v>1815</v>
      </c>
      <c r="B130" t="s">
        <v>7955</v>
      </c>
    </row>
    <row r="131" spans="1:2" x14ac:dyDescent="0.25">
      <c r="A131" t="s">
        <v>1815</v>
      </c>
      <c r="B131" t="s">
        <v>2533</v>
      </c>
    </row>
    <row r="132" spans="1:2" x14ac:dyDescent="0.25">
      <c r="A132" t="s">
        <v>8957</v>
      </c>
      <c r="B132" t="s">
        <v>10810</v>
      </c>
    </row>
    <row r="133" spans="1:2" x14ac:dyDescent="0.25">
      <c r="A133" t="s">
        <v>8957</v>
      </c>
      <c r="B133" t="s">
        <v>10071</v>
      </c>
    </row>
    <row r="134" spans="1:2" x14ac:dyDescent="0.25">
      <c r="A134" t="s">
        <v>8957</v>
      </c>
      <c r="B134" t="s">
        <v>2036</v>
      </c>
    </row>
    <row r="135" spans="1:2" x14ac:dyDescent="0.25">
      <c r="A135" t="s">
        <v>8957</v>
      </c>
      <c r="B135" t="s">
        <v>1785</v>
      </c>
    </row>
    <row r="136" spans="1:2" x14ac:dyDescent="0.25">
      <c r="A136" t="s">
        <v>8957</v>
      </c>
      <c r="B136" t="s">
        <v>5609</v>
      </c>
    </row>
    <row r="137" spans="1:2" x14ac:dyDescent="0.25">
      <c r="A137" t="s">
        <v>8957</v>
      </c>
      <c r="B137" t="s">
        <v>519</v>
      </c>
    </row>
    <row r="138" spans="1:2" x14ac:dyDescent="0.25">
      <c r="A138" t="s">
        <v>8957</v>
      </c>
      <c r="B138" t="s">
        <v>10493</v>
      </c>
    </row>
    <row r="139" spans="1:2" x14ac:dyDescent="0.25">
      <c r="A139" t="s">
        <v>8957</v>
      </c>
      <c r="B139" t="s">
        <v>7840</v>
      </c>
    </row>
    <row r="140" spans="1:2" x14ac:dyDescent="0.25">
      <c r="A140" t="s">
        <v>8957</v>
      </c>
      <c r="B140" t="s">
        <v>292</v>
      </c>
    </row>
    <row r="141" spans="1:2" x14ac:dyDescent="0.25">
      <c r="A141" t="s">
        <v>8957</v>
      </c>
      <c r="B141" t="s">
        <v>5624</v>
      </c>
    </row>
    <row r="142" spans="1:2" x14ac:dyDescent="0.25">
      <c r="A142" t="s">
        <v>10945</v>
      </c>
      <c r="B142" t="s">
        <v>486</v>
      </c>
    </row>
    <row r="143" spans="1:2" x14ac:dyDescent="0.25">
      <c r="A143" t="s">
        <v>10945</v>
      </c>
      <c r="B143" t="s">
        <v>3463</v>
      </c>
    </row>
    <row r="144" spans="1:2" x14ac:dyDescent="0.25">
      <c r="A144" t="s">
        <v>10945</v>
      </c>
      <c r="B144" t="s">
        <v>3934</v>
      </c>
    </row>
    <row r="145" spans="1:2" x14ac:dyDescent="0.25">
      <c r="A145" t="s">
        <v>10945</v>
      </c>
      <c r="B145" t="s">
        <v>10143</v>
      </c>
    </row>
    <row r="146" spans="1:2" x14ac:dyDescent="0.25">
      <c r="A146" t="s">
        <v>10945</v>
      </c>
      <c r="B146" t="s">
        <v>4453</v>
      </c>
    </row>
    <row r="147" spans="1:2" x14ac:dyDescent="0.25">
      <c r="A147" t="s">
        <v>10945</v>
      </c>
      <c r="B147" t="s">
        <v>828</v>
      </c>
    </row>
    <row r="148" spans="1:2" x14ac:dyDescent="0.25">
      <c r="A148" t="s">
        <v>10945</v>
      </c>
      <c r="B148" t="s">
        <v>4832</v>
      </c>
    </row>
    <row r="149" spans="1:2" x14ac:dyDescent="0.25">
      <c r="A149" t="s">
        <v>10945</v>
      </c>
      <c r="B149" t="s">
        <v>2118</v>
      </c>
    </row>
    <row r="150" spans="1:2" x14ac:dyDescent="0.25">
      <c r="A150" t="s">
        <v>10945</v>
      </c>
      <c r="B150" t="s">
        <v>6556</v>
      </c>
    </row>
    <row r="151" spans="1:2" x14ac:dyDescent="0.25">
      <c r="A151" t="s">
        <v>2081</v>
      </c>
      <c r="B151" t="s">
        <v>6245</v>
      </c>
    </row>
    <row r="152" spans="1:2" x14ac:dyDescent="0.25">
      <c r="A152" t="s">
        <v>2081</v>
      </c>
      <c r="B152" t="s">
        <v>6425</v>
      </c>
    </row>
    <row r="153" spans="1:2" x14ac:dyDescent="0.25">
      <c r="A153" t="s">
        <v>2081</v>
      </c>
      <c r="B153" t="s">
        <v>2420</v>
      </c>
    </row>
    <row r="154" spans="1:2" x14ac:dyDescent="0.25">
      <c r="A154" t="s">
        <v>2081</v>
      </c>
      <c r="B154" t="s">
        <v>6693</v>
      </c>
    </row>
    <row r="155" spans="1:2" x14ac:dyDescent="0.25">
      <c r="A155" t="s">
        <v>9895</v>
      </c>
      <c r="B155" t="s">
        <v>7138</v>
      </c>
    </row>
    <row r="156" spans="1:2" x14ac:dyDescent="0.25">
      <c r="A156" t="s">
        <v>9895</v>
      </c>
      <c r="B156" t="s">
        <v>550</v>
      </c>
    </row>
    <row r="157" spans="1:2" x14ac:dyDescent="0.25">
      <c r="A157" t="s">
        <v>9895</v>
      </c>
      <c r="B157" t="s">
        <v>1097</v>
      </c>
    </row>
    <row r="158" spans="1:2" x14ac:dyDescent="0.25">
      <c r="A158" t="s">
        <v>9895</v>
      </c>
      <c r="B158" t="s">
        <v>9621</v>
      </c>
    </row>
    <row r="159" spans="1:2" x14ac:dyDescent="0.25">
      <c r="A159" t="s">
        <v>9895</v>
      </c>
      <c r="B159" t="s">
        <v>3851</v>
      </c>
    </row>
    <row r="160" spans="1:2" x14ac:dyDescent="0.25">
      <c r="A160" t="s">
        <v>9895</v>
      </c>
      <c r="B160" t="s">
        <v>1535</v>
      </c>
    </row>
    <row r="161" spans="1:2" x14ac:dyDescent="0.25">
      <c r="A161" t="s">
        <v>9895</v>
      </c>
      <c r="B161" t="s">
        <v>239</v>
      </c>
    </row>
    <row r="162" spans="1:2" x14ac:dyDescent="0.25">
      <c r="A162" t="s">
        <v>9223</v>
      </c>
      <c r="B162" t="s">
        <v>5840</v>
      </c>
    </row>
    <row r="163" spans="1:2" x14ac:dyDescent="0.25">
      <c r="A163" t="s">
        <v>9223</v>
      </c>
      <c r="B163" t="s">
        <v>10998</v>
      </c>
    </row>
    <row r="164" spans="1:2" x14ac:dyDescent="0.25">
      <c r="A164" t="s">
        <v>9223</v>
      </c>
      <c r="B164" t="s">
        <v>5385</v>
      </c>
    </row>
    <row r="165" spans="1:2" x14ac:dyDescent="0.25">
      <c r="A165" t="s">
        <v>9223</v>
      </c>
      <c r="B165" t="s">
        <v>10811</v>
      </c>
    </row>
    <row r="166" spans="1:2" x14ac:dyDescent="0.25">
      <c r="A166" t="s">
        <v>9223</v>
      </c>
      <c r="B166" t="s">
        <v>9070</v>
      </c>
    </row>
    <row r="167" spans="1:2" x14ac:dyDescent="0.25">
      <c r="A167" t="s">
        <v>9223</v>
      </c>
      <c r="B167" t="s">
        <v>4771</v>
      </c>
    </row>
    <row r="168" spans="1:2" x14ac:dyDescent="0.25">
      <c r="A168" t="s">
        <v>9223</v>
      </c>
      <c r="B168" t="s">
        <v>192</v>
      </c>
    </row>
    <row r="169" spans="1:2" x14ac:dyDescent="0.25">
      <c r="A169" t="s">
        <v>9223</v>
      </c>
      <c r="B169" t="s">
        <v>5</v>
      </c>
    </row>
    <row r="170" spans="1:2" x14ac:dyDescent="0.25">
      <c r="A170" t="s">
        <v>8920</v>
      </c>
      <c r="B170" t="s">
        <v>3659</v>
      </c>
    </row>
    <row r="171" spans="1:2" x14ac:dyDescent="0.25">
      <c r="A171" t="s">
        <v>8920</v>
      </c>
      <c r="B171" t="s">
        <v>7543</v>
      </c>
    </row>
    <row r="172" spans="1:2" x14ac:dyDescent="0.25">
      <c r="A172" t="s">
        <v>8920</v>
      </c>
      <c r="B172" t="s">
        <v>3257</v>
      </c>
    </row>
    <row r="173" spans="1:2" x14ac:dyDescent="0.25">
      <c r="A173" t="s">
        <v>8920</v>
      </c>
      <c r="B173" t="s">
        <v>4507</v>
      </c>
    </row>
    <row r="174" spans="1:2" x14ac:dyDescent="0.25">
      <c r="A174" t="s">
        <v>8920</v>
      </c>
      <c r="B174" t="s">
        <v>1864</v>
      </c>
    </row>
    <row r="175" spans="1:2" x14ac:dyDescent="0.25">
      <c r="A175" t="s">
        <v>8920</v>
      </c>
      <c r="B175" t="s">
        <v>7533</v>
      </c>
    </row>
    <row r="176" spans="1:2" x14ac:dyDescent="0.25">
      <c r="A176" t="s">
        <v>8920</v>
      </c>
      <c r="B176" t="s">
        <v>3109</v>
      </c>
    </row>
    <row r="177" spans="1:2" x14ac:dyDescent="0.25">
      <c r="A177" t="s">
        <v>8920</v>
      </c>
      <c r="B177" t="s">
        <v>359</v>
      </c>
    </row>
    <row r="178" spans="1:2" x14ac:dyDescent="0.25">
      <c r="A178" t="s">
        <v>814</v>
      </c>
      <c r="B178" t="s">
        <v>5257</v>
      </c>
    </row>
    <row r="179" spans="1:2" x14ac:dyDescent="0.25">
      <c r="A179" t="s">
        <v>814</v>
      </c>
      <c r="B179" t="s">
        <v>9671</v>
      </c>
    </row>
    <row r="180" spans="1:2" x14ac:dyDescent="0.25">
      <c r="A180" t="s">
        <v>2074</v>
      </c>
      <c r="B180" t="s">
        <v>9389</v>
      </c>
    </row>
    <row r="181" spans="1:2" x14ac:dyDescent="0.25">
      <c r="A181" t="s">
        <v>2074</v>
      </c>
      <c r="B181" t="s">
        <v>7757</v>
      </c>
    </row>
    <row r="182" spans="1:2" x14ac:dyDescent="0.25">
      <c r="A182" t="s">
        <v>2074</v>
      </c>
      <c r="B182" t="s">
        <v>8537</v>
      </c>
    </row>
    <row r="183" spans="1:2" x14ac:dyDescent="0.25">
      <c r="A183" t="s">
        <v>2074</v>
      </c>
      <c r="B183" t="s">
        <v>6933</v>
      </c>
    </row>
    <row r="184" spans="1:2" x14ac:dyDescent="0.25">
      <c r="A184" t="s">
        <v>2074</v>
      </c>
      <c r="B184" t="s">
        <v>9105</v>
      </c>
    </row>
    <row r="185" spans="1:2" x14ac:dyDescent="0.25">
      <c r="A185" t="s">
        <v>2074</v>
      </c>
      <c r="B185" t="s">
        <v>9034</v>
      </c>
    </row>
    <row r="186" spans="1:2" x14ac:dyDescent="0.25">
      <c r="A186" t="s">
        <v>2074</v>
      </c>
      <c r="B186" t="s">
        <v>8149</v>
      </c>
    </row>
    <row r="187" spans="1:2" x14ac:dyDescent="0.25">
      <c r="A187" t="s">
        <v>7503</v>
      </c>
      <c r="B187" t="s">
        <v>1442</v>
      </c>
    </row>
    <row r="188" spans="1:2" x14ac:dyDescent="0.25">
      <c r="A188" t="s">
        <v>7503</v>
      </c>
      <c r="B188" t="s">
        <v>4350</v>
      </c>
    </row>
    <row r="189" spans="1:2" x14ac:dyDescent="0.25">
      <c r="A189" t="s">
        <v>1648</v>
      </c>
      <c r="B189" t="s">
        <v>6246</v>
      </c>
    </row>
    <row r="190" spans="1:2" x14ac:dyDescent="0.25">
      <c r="A190" t="s">
        <v>1648</v>
      </c>
      <c r="B190" t="s">
        <v>6617</v>
      </c>
    </row>
    <row r="191" spans="1:2" x14ac:dyDescent="0.25">
      <c r="A191" t="s">
        <v>10461</v>
      </c>
      <c r="B191" t="s">
        <v>7072</v>
      </c>
    </row>
    <row r="192" spans="1:2" x14ac:dyDescent="0.25">
      <c r="A192" t="s">
        <v>10461</v>
      </c>
      <c r="B192" t="s">
        <v>9506</v>
      </c>
    </row>
    <row r="193" spans="1:2" x14ac:dyDescent="0.25">
      <c r="A193" t="s">
        <v>10461</v>
      </c>
      <c r="B193" t="s">
        <v>7544</v>
      </c>
    </row>
    <row r="194" spans="1:2" x14ac:dyDescent="0.25">
      <c r="A194" t="s">
        <v>10461</v>
      </c>
      <c r="B194" t="s">
        <v>7073</v>
      </c>
    </row>
    <row r="195" spans="1:2" x14ac:dyDescent="0.25">
      <c r="A195" t="s">
        <v>10461</v>
      </c>
      <c r="B195" t="s">
        <v>9489</v>
      </c>
    </row>
    <row r="196" spans="1:2" x14ac:dyDescent="0.25">
      <c r="A196" t="s">
        <v>10270</v>
      </c>
      <c r="B196" t="s">
        <v>4597</v>
      </c>
    </row>
    <row r="197" spans="1:2" x14ac:dyDescent="0.25">
      <c r="A197" t="s">
        <v>10270</v>
      </c>
      <c r="B197" t="s">
        <v>400</v>
      </c>
    </row>
    <row r="198" spans="1:2" x14ac:dyDescent="0.25">
      <c r="A198" t="s">
        <v>10270</v>
      </c>
      <c r="B198" t="s">
        <v>5593</v>
      </c>
    </row>
    <row r="199" spans="1:2" x14ac:dyDescent="0.25">
      <c r="A199" t="s">
        <v>10270</v>
      </c>
      <c r="B199" t="s">
        <v>3301</v>
      </c>
    </row>
    <row r="200" spans="1:2" x14ac:dyDescent="0.25">
      <c r="A200" t="s">
        <v>10270</v>
      </c>
      <c r="B200" t="s">
        <v>2396</v>
      </c>
    </row>
    <row r="201" spans="1:2" x14ac:dyDescent="0.25">
      <c r="A201" t="s">
        <v>10270</v>
      </c>
      <c r="B201" t="s">
        <v>8300</v>
      </c>
    </row>
    <row r="202" spans="1:2" x14ac:dyDescent="0.25">
      <c r="A202" t="s">
        <v>10270</v>
      </c>
      <c r="B202" t="s">
        <v>4070</v>
      </c>
    </row>
    <row r="203" spans="1:2" x14ac:dyDescent="0.25">
      <c r="A203" t="s">
        <v>10270</v>
      </c>
      <c r="B203" t="s">
        <v>6451</v>
      </c>
    </row>
    <row r="204" spans="1:2" x14ac:dyDescent="0.25">
      <c r="A204" t="s">
        <v>10270</v>
      </c>
      <c r="B204" t="s">
        <v>11138</v>
      </c>
    </row>
    <row r="205" spans="1:2" x14ac:dyDescent="0.25">
      <c r="A205" t="s">
        <v>10270</v>
      </c>
      <c r="B205" t="s">
        <v>4744</v>
      </c>
    </row>
    <row r="206" spans="1:2" x14ac:dyDescent="0.25">
      <c r="A206" t="s">
        <v>10270</v>
      </c>
      <c r="B206" t="s">
        <v>4953</v>
      </c>
    </row>
    <row r="207" spans="1:2" x14ac:dyDescent="0.25">
      <c r="A207" t="s">
        <v>1346</v>
      </c>
      <c r="B207" t="s">
        <v>8412</v>
      </c>
    </row>
    <row r="208" spans="1:2" x14ac:dyDescent="0.25">
      <c r="A208" t="s">
        <v>1346</v>
      </c>
      <c r="B208" t="s">
        <v>1701</v>
      </c>
    </row>
    <row r="209" spans="1:2" x14ac:dyDescent="0.25">
      <c r="A209" t="s">
        <v>1346</v>
      </c>
      <c r="B209" t="s">
        <v>6873</v>
      </c>
    </row>
    <row r="210" spans="1:2" x14ac:dyDescent="0.25">
      <c r="A210" t="s">
        <v>1346</v>
      </c>
      <c r="B210" t="s">
        <v>10559</v>
      </c>
    </row>
    <row r="211" spans="1:2" x14ac:dyDescent="0.25">
      <c r="A211" t="s">
        <v>3394</v>
      </c>
      <c r="B211" t="s">
        <v>6323</v>
      </c>
    </row>
    <row r="212" spans="1:2" x14ac:dyDescent="0.25">
      <c r="A212" t="s">
        <v>3394</v>
      </c>
      <c r="B212" t="s">
        <v>6545</v>
      </c>
    </row>
    <row r="213" spans="1:2" x14ac:dyDescent="0.25">
      <c r="A213" t="s">
        <v>3394</v>
      </c>
      <c r="B213" t="s">
        <v>7116</v>
      </c>
    </row>
    <row r="214" spans="1:2" x14ac:dyDescent="0.25">
      <c r="A214" t="s">
        <v>3394</v>
      </c>
      <c r="B214" t="s">
        <v>2347</v>
      </c>
    </row>
    <row r="215" spans="1:2" x14ac:dyDescent="0.25">
      <c r="A215" t="s">
        <v>3394</v>
      </c>
      <c r="B215" t="s">
        <v>5956</v>
      </c>
    </row>
    <row r="216" spans="1:2" x14ac:dyDescent="0.25">
      <c r="A216" t="s">
        <v>3394</v>
      </c>
      <c r="B216" t="s">
        <v>5691</v>
      </c>
    </row>
    <row r="217" spans="1:2" x14ac:dyDescent="0.25">
      <c r="A217" t="s">
        <v>3394</v>
      </c>
      <c r="B217" t="s">
        <v>1989</v>
      </c>
    </row>
    <row r="218" spans="1:2" x14ac:dyDescent="0.25">
      <c r="A218" t="s">
        <v>3394</v>
      </c>
      <c r="B218" t="s">
        <v>1836</v>
      </c>
    </row>
    <row r="219" spans="1:2" x14ac:dyDescent="0.25">
      <c r="A219" t="s">
        <v>206</v>
      </c>
      <c r="B219" t="s">
        <v>6687</v>
      </c>
    </row>
    <row r="220" spans="1:2" x14ac:dyDescent="0.25">
      <c r="A220" t="s">
        <v>3110</v>
      </c>
      <c r="B220" t="s">
        <v>7490</v>
      </c>
    </row>
    <row r="221" spans="1:2" x14ac:dyDescent="0.25">
      <c r="A221" t="s">
        <v>3110</v>
      </c>
      <c r="B221" t="s">
        <v>3185</v>
      </c>
    </row>
    <row r="222" spans="1:2" x14ac:dyDescent="0.25">
      <c r="A222" t="s">
        <v>7214</v>
      </c>
      <c r="B222" t="s">
        <v>8420</v>
      </c>
    </row>
    <row r="223" spans="1:2" x14ac:dyDescent="0.25">
      <c r="A223" t="s">
        <v>7214</v>
      </c>
      <c r="B223" t="s">
        <v>490</v>
      </c>
    </row>
    <row r="224" spans="1:2" x14ac:dyDescent="0.25">
      <c r="A224" t="s">
        <v>9239</v>
      </c>
      <c r="B224" t="s">
        <v>7941</v>
      </c>
    </row>
    <row r="225" spans="1:2" x14ac:dyDescent="0.25">
      <c r="A225" t="s">
        <v>9239</v>
      </c>
      <c r="B225" t="s">
        <v>8084</v>
      </c>
    </row>
    <row r="226" spans="1:2" x14ac:dyDescent="0.25">
      <c r="A226" t="s">
        <v>7939</v>
      </c>
      <c r="B226" t="s">
        <v>452</v>
      </c>
    </row>
    <row r="227" spans="1:2" x14ac:dyDescent="0.25">
      <c r="A227" t="s">
        <v>7939</v>
      </c>
      <c r="B227" t="s">
        <v>3163</v>
      </c>
    </row>
    <row r="228" spans="1:2" x14ac:dyDescent="0.25">
      <c r="A228" t="s">
        <v>7939</v>
      </c>
      <c r="B228" t="s">
        <v>2968</v>
      </c>
    </row>
    <row r="229" spans="1:2" x14ac:dyDescent="0.25">
      <c r="A229" t="s">
        <v>7939</v>
      </c>
      <c r="B229" t="s">
        <v>8959</v>
      </c>
    </row>
    <row r="230" spans="1:2" x14ac:dyDescent="0.25">
      <c r="A230" t="s">
        <v>7939</v>
      </c>
      <c r="B230" t="s">
        <v>131</v>
      </c>
    </row>
    <row r="231" spans="1:2" x14ac:dyDescent="0.25">
      <c r="A231" t="s">
        <v>7939</v>
      </c>
      <c r="B231" t="s">
        <v>7829</v>
      </c>
    </row>
    <row r="232" spans="1:2" x14ac:dyDescent="0.25">
      <c r="A232" t="s">
        <v>7939</v>
      </c>
      <c r="B232" t="s">
        <v>7348</v>
      </c>
    </row>
    <row r="233" spans="1:2" x14ac:dyDescent="0.25">
      <c r="A233" t="s">
        <v>7939</v>
      </c>
      <c r="B233" t="s">
        <v>4828</v>
      </c>
    </row>
    <row r="234" spans="1:2" x14ac:dyDescent="0.25">
      <c r="A234" t="s">
        <v>7939</v>
      </c>
      <c r="B234" t="s">
        <v>2612</v>
      </c>
    </row>
    <row r="235" spans="1:2" x14ac:dyDescent="0.25">
      <c r="A235" t="s">
        <v>7939</v>
      </c>
      <c r="B235" t="s">
        <v>8176</v>
      </c>
    </row>
    <row r="236" spans="1:2" x14ac:dyDescent="0.25">
      <c r="A236" t="s">
        <v>7939</v>
      </c>
      <c r="B236" t="s">
        <v>8743</v>
      </c>
    </row>
    <row r="237" spans="1:2" x14ac:dyDescent="0.25">
      <c r="A237" t="s">
        <v>7939</v>
      </c>
      <c r="B237" t="s">
        <v>3263</v>
      </c>
    </row>
    <row r="238" spans="1:2" x14ac:dyDescent="0.25">
      <c r="A238" t="s">
        <v>7939</v>
      </c>
      <c r="B238" t="s">
        <v>1075</v>
      </c>
    </row>
    <row r="239" spans="1:2" x14ac:dyDescent="0.25">
      <c r="A239" t="s">
        <v>7939</v>
      </c>
      <c r="B239" t="s">
        <v>1278</v>
      </c>
    </row>
    <row r="240" spans="1:2" x14ac:dyDescent="0.25">
      <c r="A240" t="s">
        <v>7939</v>
      </c>
      <c r="B240" t="s">
        <v>3640</v>
      </c>
    </row>
    <row r="241" spans="1:2" x14ac:dyDescent="0.25">
      <c r="A241" t="s">
        <v>7939</v>
      </c>
      <c r="B241" t="s">
        <v>4843</v>
      </c>
    </row>
    <row r="242" spans="1:2" x14ac:dyDescent="0.25">
      <c r="A242" t="s">
        <v>7939</v>
      </c>
      <c r="B242" t="s">
        <v>10286</v>
      </c>
    </row>
    <row r="243" spans="1:2" x14ac:dyDescent="0.25">
      <c r="A243" t="s">
        <v>7939</v>
      </c>
      <c r="B243" t="s">
        <v>4693</v>
      </c>
    </row>
    <row r="244" spans="1:2" x14ac:dyDescent="0.25">
      <c r="A244" t="s">
        <v>7939</v>
      </c>
      <c r="B244" t="s">
        <v>9619</v>
      </c>
    </row>
    <row r="245" spans="1:2" x14ac:dyDescent="0.25">
      <c r="A245" t="s">
        <v>7939</v>
      </c>
      <c r="B245" t="s">
        <v>810</v>
      </c>
    </row>
    <row r="246" spans="1:2" x14ac:dyDescent="0.25">
      <c r="A246" t="s">
        <v>7939</v>
      </c>
      <c r="B246" t="s">
        <v>11097</v>
      </c>
    </row>
    <row r="247" spans="1:2" x14ac:dyDescent="0.25">
      <c r="A247" t="s">
        <v>7939</v>
      </c>
      <c r="B247" t="s">
        <v>2175</v>
      </c>
    </row>
    <row r="248" spans="1:2" x14ac:dyDescent="0.25">
      <c r="A248" t="s">
        <v>7939</v>
      </c>
      <c r="B248" t="s">
        <v>8689</v>
      </c>
    </row>
    <row r="249" spans="1:2" x14ac:dyDescent="0.25">
      <c r="A249" t="s">
        <v>7939</v>
      </c>
      <c r="B249" t="s">
        <v>2521</v>
      </c>
    </row>
    <row r="250" spans="1:2" x14ac:dyDescent="0.25">
      <c r="A250" t="s">
        <v>7939</v>
      </c>
      <c r="B250" t="s">
        <v>2850</v>
      </c>
    </row>
    <row r="251" spans="1:2" x14ac:dyDescent="0.25">
      <c r="A251" t="s">
        <v>7939</v>
      </c>
      <c r="B251" t="s">
        <v>2945</v>
      </c>
    </row>
    <row r="252" spans="1:2" x14ac:dyDescent="0.25">
      <c r="A252" t="s">
        <v>7939</v>
      </c>
      <c r="B252" t="s">
        <v>3107</v>
      </c>
    </row>
    <row r="253" spans="1:2" x14ac:dyDescent="0.25">
      <c r="A253" t="s">
        <v>7939</v>
      </c>
      <c r="B253" t="s">
        <v>9600</v>
      </c>
    </row>
    <row r="254" spans="1:2" x14ac:dyDescent="0.25">
      <c r="A254" t="s">
        <v>7939</v>
      </c>
      <c r="B254" t="s">
        <v>9460</v>
      </c>
    </row>
    <row r="255" spans="1:2" x14ac:dyDescent="0.25">
      <c r="A255" t="s">
        <v>1627</v>
      </c>
      <c r="B255" t="s">
        <v>293</v>
      </c>
    </row>
    <row r="256" spans="1:2" x14ac:dyDescent="0.25">
      <c r="A256" t="s">
        <v>1627</v>
      </c>
      <c r="B256" t="s">
        <v>8649</v>
      </c>
    </row>
    <row r="257" spans="1:2" x14ac:dyDescent="0.25">
      <c r="A257" t="s">
        <v>1627</v>
      </c>
      <c r="B257" t="s">
        <v>9925</v>
      </c>
    </row>
    <row r="258" spans="1:2" x14ac:dyDescent="0.25">
      <c r="A258" t="s">
        <v>1627</v>
      </c>
      <c r="B258" t="s">
        <v>6309</v>
      </c>
    </row>
    <row r="259" spans="1:2" x14ac:dyDescent="0.25">
      <c r="A259" t="s">
        <v>1627</v>
      </c>
      <c r="B259" t="s">
        <v>26</v>
      </c>
    </row>
    <row r="260" spans="1:2" x14ac:dyDescent="0.25">
      <c r="A260" t="s">
        <v>1627</v>
      </c>
      <c r="B260" t="s">
        <v>5562</v>
      </c>
    </row>
    <row r="261" spans="1:2" x14ac:dyDescent="0.25">
      <c r="A261" t="s">
        <v>1627</v>
      </c>
      <c r="B261" t="s">
        <v>7770</v>
      </c>
    </row>
    <row r="262" spans="1:2" x14ac:dyDescent="0.25">
      <c r="A262" t="s">
        <v>1627</v>
      </c>
      <c r="B262" t="s">
        <v>10466</v>
      </c>
    </row>
    <row r="263" spans="1:2" x14ac:dyDescent="0.25">
      <c r="A263" t="s">
        <v>1627</v>
      </c>
      <c r="B263" t="s">
        <v>2307</v>
      </c>
    </row>
    <row r="264" spans="1:2" x14ac:dyDescent="0.25">
      <c r="A264" t="s">
        <v>1627</v>
      </c>
      <c r="B264" t="s">
        <v>7957</v>
      </c>
    </row>
    <row r="265" spans="1:2" x14ac:dyDescent="0.25">
      <c r="A265" t="s">
        <v>1627</v>
      </c>
      <c r="B265" t="s">
        <v>2749</v>
      </c>
    </row>
    <row r="266" spans="1:2" x14ac:dyDescent="0.25">
      <c r="A266" t="s">
        <v>1627</v>
      </c>
      <c r="B266" t="s">
        <v>7142</v>
      </c>
    </row>
    <row r="267" spans="1:2" x14ac:dyDescent="0.25">
      <c r="A267" t="s">
        <v>1627</v>
      </c>
      <c r="B267" t="s">
        <v>10693</v>
      </c>
    </row>
    <row r="268" spans="1:2" x14ac:dyDescent="0.25">
      <c r="A268" t="s">
        <v>1627</v>
      </c>
      <c r="B268" t="s">
        <v>6796</v>
      </c>
    </row>
    <row r="269" spans="1:2" x14ac:dyDescent="0.25">
      <c r="A269" t="s">
        <v>1627</v>
      </c>
      <c r="B269" t="s">
        <v>3793</v>
      </c>
    </row>
    <row r="270" spans="1:2" x14ac:dyDescent="0.25">
      <c r="A270" t="s">
        <v>1627</v>
      </c>
      <c r="B270" t="s">
        <v>7589</v>
      </c>
    </row>
    <row r="271" spans="1:2" x14ac:dyDescent="0.25">
      <c r="A271" t="s">
        <v>1627</v>
      </c>
      <c r="B271" t="s">
        <v>10147</v>
      </c>
    </row>
    <row r="272" spans="1:2" x14ac:dyDescent="0.25">
      <c r="A272" t="s">
        <v>1627</v>
      </c>
      <c r="B272" t="s">
        <v>8676</v>
      </c>
    </row>
    <row r="273" spans="1:2" x14ac:dyDescent="0.25">
      <c r="A273" t="s">
        <v>1627</v>
      </c>
      <c r="B273" t="s">
        <v>1025</v>
      </c>
    </row>
    <row r="274" spans="1:2" x14ac:dyDescent="0.25">
      <c r="A274" t="s">
        <v>1627</v>
      </c>
      <c r="B274" t="s">
        <v>7989</v>
      </c>
    </row>
    <row r="275" spans="1:2" x14ac:dyDescent="0.25">
      <c r="A275" t="s">
        <v>1627</v>
      </c>
      <c r="B275" t="s">
        <v>8234</v>
      </c>
    </row>
    <row r="276" spans="1:2" x14ac:dyDescent="0.25">
      <c r="A276" t="s">
        <v>1627</v>
      </c>
      <c r="B276" t="s">
        <v>10961</v>
      </c>
    </row>
    <row r="277" spans="1:2" x14ac:dyDescent="0.25">
      <c r="A277" t="s">
        <v>7330</v>
      </c>
      <c r="B277" t="s">
        <v>5011</v>
      </c>
    </row>
    <row r="278" spans="1:2" x14ac:dyDescent="0.25">
      <c r="A278" t="s">
        <v>7330</v>
      </c>
      <c r="B278" t="s">
        <v>1813</v>
      </c>
    </row>
    <row r="279" spans="1:2" x14ac:dyDescent="0.25">
      <c r="A279" t="s">
        <v>7330</v>
      </c>
      <c r="B279" t="s">
        <v>6903</v>
      </c>
    </row>
    <row r="280" spans="1:2" x14ac:dyDescent="0.25">
      <c r="A280" t="s">
        <v>9596</v>
      </c>
      <c r="B280" t="s">
        <v>445</v>
      </c>
    </row>
    <row r="281" spans="1:2" x14ac:dyDescent="0.25">
      <c r="A281" t="s">
        <v>9596</v>
      </c>
      <c r="B281" t="s">
        <v>6200</v>
      </c>
    </row>
    <row r="282" spans="1:2" x14ac:dyDescent="0.25">
      <c r="A282" t="s">
        <v>9596</v>
      </c>
      <c r="B282" t="s">
        <v>992</v>
      </c>
    </row>
    <row r="283" spans="1:2" x14ac:dyDescent="0.25">
      <c r="A283" t="s">
        <v>9596</v>
      </c>
      <c r="B283" t="s">
        <v>10724</v>
      </c>
    </row>
    <row r="284" spans="1:2" x14ac:dyDescent="0.25">
      <c r="A284" t="s">
        <v>9596</v>
      </c>
      <c r="B284" t="s">
        <v>4933</v>
      </c>
    </row>
    <row r="285" spans="1:2" x14ac:dyDescent="0.25">
      <c r="A285" t="s">
        <v>9596</v>
      </c>
      <c r="B285" t="s">
        <v>3147</v>
      </c>
    </row>
    <row r="286" spans="1:2" x14ac:dyDescent="0.25">
      <c r="A286" t="s">
        <v>9596</v>
      </c>
      <c r="B286" t="s">
        <v>412</v>
      </c>
    </row>
    <row r="287" spans="1:2" x14ac:dyDescent="0.25">
      <c r="A287" t="s">
        <v>9596</v>
      </c>
      <c r="B287" t="s">
        <v>8134</v>
      </c>
    </row>
    <row r="288" spans="1:2" x14ac:dyDescent="0.25">
      <c r="A288" t="s">
        <v>9596</v>
      </c>
      <c r="B288" t="s">
        <v>6105</v>
      </c>
    </row>
    <row r="289" spans="1:2" x14ac:dyDescent="0.25">
      <c r="A289" t="s">
        <v>9596</v>
      </c>
      <c r="B289" t="s">
        <v>79</v>
      </c>
    </row>
    <row r="290" spans="1:2" x14ac:dyDescent="0.25">
      <c r="A290" t="s">
        <v>9596</v>
      </c>
      <c r="B290" t="s">
        <v>6765</v>
      </c>
    </row>
    <row r="291" spans="1:2" x14ac:dyDescent="0.25">
      <c r="A291" t="s">
        <v>9596</v>
      </c>
      <c r="B291" t="s">
        <v>10334</v>
      </c>
    </row>
    <row r="292" spans="1:2" x14ac:dyDescent="0.25">
      <c r="A292" t="s">
        <v>994</v>
      </c>
      <c r="B292" t="s">
        <v>6555</v>
      </c>
    </row>
    <row r="293" spans="1:2" x14ac:dyDescent="0.25">
      <c r="A293" t="s">
        <v>994</v>
      </c>
      <c r="B293" t="s">
        <v>1096</v>
      </c>
    </row>
    <row r="294" spans="1:2" x14ac:dyDescent="0.25">
      <c r="A294" t="s">
        <v>994</v>
      </c>
      <c r="B294" t="s">
        <v>4506</v>
      </c>
    </row>
    <row r="295" spans="1:2" x14ac:dyDescent="0.25">
      <c r="A295" t="s">
        <v>994</v>
      </c>
      <c r="B295" t="s">
        <v>5574</v>
      </c>
    </row>
    <row r="296" spans="1:2" x14ac:dyDescent="0.25">
      <c r="A296" t="s">
        <v>994</v>
      </c>
      <c r="B296" t="s">
        <v>3933</v>
      </c>
    </row>
    <row r="297" spans="1:2" x14ac:dyDescent="0.25">
      <c r="A297" t="s">
        <v>994</v>
      </c>
      <c r="B297" t="s">
        <v>7171</v>
      </c>
    </row>
    <row r="298" spans="1:2" x14ac:dyDescent="0.25">
      <c r="A298" t="s">
        <v>994</v>
      </c>
      <c r="B298" t="s">
        <v>5206</v>
      </c>
    </row>
    <row r="299" spans="1:2" x14ac:dyDescent="0.25">
      <c r="A299" t="s">
        <v>994</v>
      </c>
      <c r="B299" t="s">
        <v>9942</v>
      </c>
    </row>
    <row r="300" spans="1:2" x14ac:dyDescent="0.25">
      <c r="A300" t="s">
        <v>6249</v>
      </c>
      <c r="B300" t="s">
        <v>4786</v>
      </c>
    </row>
    <row r="301" spans="1:2" x14ac:dyDescent="0.25">
      <c r="A301" t="s">
        <v>6249</v>
      </c>
      <c r="B301" t="s">
        <v>3635</v>
      </c>
    </row>
    <row r="302" spans="1:2" x14ac:dyDescent="0.25">
      <c r="A302" t="s">
        <v>6249</v>
      </c>
      <c r="B302" t="s">
        <v>4416</v>
      </c>
    </row>
    <row r="303" spans="1:2" x14ac:dyDescent="0.25">
      <c r="A303" t="s">
        <v>6249</v>
      </c>
      <c r="B303" t="s">
        <v>3677</v>
      </c>
    </row>
    <row r="304" spans="1:2" x14ac:dyDescent="0.25">
      <c r="A304" t="s">
        <v>6249</v>
      </c>
      <c r="B304" t="s">
        <v>2511</v>
      </c>
    </row>
    <row r="305" spans="1:2" x14ac:dyDescent="0.25">
      <c r="A305" t="s">
        <v>6249</v>
      </c>
      <c r="B305" t="s">
        <v>5964</v>
      </c>
    </row>
    <row r="306" spans="1:2" x14ac:dyDescent="0.25">
      <c r="A306" t="s">
        <v>6249</v>
      </c>
      <c r="B306" t="s">
        <v>9452</v>
      </c>
    </row>
    <row r="307" spans="1:2" x14ac:dyDescent="0.25">
      <c r="A307" t="s">
        <v>6249</v>
      </c>
      <c r="B307" t="s">
        <v>1235</v>
      </c>
    </row>
    <row r="308" spans="1:2" x14ac:dyDescent="0.25">
      <c r="A308" t="s">
        <v>4763</v>
      </c>
      <c r="B308" t="s">
        <v>6336</v>
      </c>
    </row>
    <row r="309" spans="1:2" x14ac:dyDescent="0.25">
      <c r="A309" t="s">
        <v>4763</v>
      </c>
      <c r="B309" t="s">
        <v>837</v>
      </c>
    </row>
    <row r="310" spans="1:2" x14ac:dyDescent="0.25">
      <c r="A310" t="s">
        <v>4763</v>
      </c>
      <c r="B310" t="s">
        <v>6932</v>
      </c>
    </row>
    <row r="311" spans="1:2" x14ac:dyDescent="0.25">
      <c r="A311" t="s">
        <v>7792</v>
      </c>
      <c r="B311" t="s">
        <v>7812</v>
      </c>
    </row>
    <row r="312" spans="1:2" x14ac:dyDescent="0.25">
      <c r="A312" t="s">
        <v>7792</v>
      </c>
      <c r="B312" t="s">
        <v>10736</v>
      </c>
    </row>
    <row r="313" spans="1:2" x14ac:dyDescent="0.25">
      <c r="A313" t="s">
        <v>6659</v>
      </c>
      <c r="B313" t="s">
        <v>2463</v>
      </c>
    </row>
    <row r="314" spans="1:2" x14ac:dyDescent="0.25">
      <c r="A314" t="s">
        <v>6659</v>
      </c>
      <c r="B314" t="s">
        <v>1051</v>
      </c>
    </row>
    <row r="315" spans="1:2" x14ac:dyDescent="0.25">
      <c r="A315" t="s">
        <v>6659</v>
      </c>
      <c r="B315" t="s">
        <v>1349</v>
      </c>
    </row>
    <row r="316" spans="1:2" x14ac:dyDescent="0.25">
      <c r="A316" t="s">
        <v>6659</v>
      </c>
      <c r="B316" t="s">
        <v>3619</v>
      </c>
    </row>
    <row r="317" spans="1:2" x14ac:dyDescent="0.25">
      <c r="A317" t="s">
        <v>6659</v>
      </c>
      <c r="B317" t="s">
        <v>9358</v>
      </c>
    </row>
    <row r="318" spans="1:2" x14ac:dyDescent="0.25">
      <c r="A318" t="s">
        <v>6659</v>
      </c>
      <c r="B318" t="s">
        <v>2419</v>
      </c>
    </row>
    <row r="319" spans="1:2" x14ac:dyDescent="0.25">
      <c r="A319" t="s">
        <v>6659</v>
      </c>
      <c r="B319" t="s">
        <v>10832</v>
      </c>
    </row>
    <row r="320" spans="1:2" x14ac:dyDescent="0.25">
      <c r="A320" t="s">
        <v>6659</v>
      </c>
      <c r="B320" t="s">
        <v>8938</v>
      </c>
    </row>
    <row r="321" spans="1:2" x14ac:dyDescent="0.25">
      <c r="A321" t="s">
        <v>6659</v>
      </c>
      <c r="B321" t="s">
        <v>9069</v>
      </c>
    </row>
    <row r="322" spans="1:2" x14ac:dyDescent="0.25">
      <c r="A322" t="s">
        <v>6659</v>
      </c>
      <c r="B322" t="s">
        <v>7293</v>
      </c>
    </row>
    <row r="323" spans="1:2" x14ac:dyDescent="0.25">
      <c r="A323" t="s">
        <v>5530</v>
      </c>
      <c r="B323" t="s">
        <v>6834</v>
      </c>
    </row>
    <row r="324" spans="1:2" x14ac:dyDescent="0.25">
      <c r="A324" t="s">
        <v>4105</v>
      </c>
      <c r="B324" t="s">
        <v>9410</v>
      </c>
    </row>
    <row r="325" spans="1:2" x14ac:dyDescent="0.25">
      <c r="A325" t="s">
        <v>4105</v>
      </c>
      <c r="B325" t="s">
        <v>7228</v>
      </c>
    </row>
    <row r="326" spans="1:2" x14ac:dyDescent="0.25">
      <c r="A326" t="s">
        <v>4105</v>
      </c>
      <c r="B326" t="s">
        <v>2556</v>
      </c>
    </row>
    <row r="327" spans="1:2" x14ac:dyDescent="0.25">
      <c r="A327" t="s">
        <v>4105</v>
      </c>
      <c r="B327" t="s">
        <v>700</v>
      </c>
    </row>
    <row r="328" spans="1:2" x14ac:dyDescent="0.25">
      <c r="A328" t="s">
        <v>4105</v>
      </c>
      <c r="B328" t="s">
        <v>3850</v>
      </c>
    </row>
    <row r="329" spans="1:2" x14ac:dyDescent="0.25">
      <c r="A329" t="s">
        <v>4105</v>
      </c>
      <c r="B329" t="s">
        <v>6616</v>
      </c>
    </row>
    <row r="330" spans="1:2" x14ac:dyDescent="0.25">
      <c r="A330" t="s">
        <v>4105</v>
      </c>
      <c r="B330" t="s">
        <v>6227</v>
      </c>
    </row>
    <row r="331" spans="1:2" x14ac:dyDescent="0.25">
      <c r="A331" t="s">
        <v>4105</v>
      </c>
      <c r="B331" t="s">
        <v>9901</v>
      </c>
    </row>
    <row r="332" spans="1:2" x14ac:dyDescent="0.25">
      <c r="A332" t="s">
        <v>1726</v>
      </c>
      <c r="B332" t="s">
        <v>6567</v>
      </c>
    </row>
    <row r="333" spans="1:2" x14ac:dyDescent="0.25">
      <c r="A333" t="s">
        <v>1726</v>
      </c>
      <c r="B333" t="s">
        <v>9558</v>
      </c>
    </row>
    <row r="334" spans="1:2" x14ac:dyDescent="0.25">
      <c r="A334" t="s">
        <v>1726</v>
      </c>
      <c r="B334" t="s">
        <v>7008</v>
      </c>
    </row>
    <row r="335" spans="1:2" x14ac:dyDescent="0.25">
      <c r="A335" t="s">
        <v>6380</v>
      </c>
      <c r="B335" t="s">
        <v>1076</v>
      </c>
    </row>
    <row r="336" spans="1:2" x14ac:dyDescent="0.25">
      <c r="A336" t="s">
        <v>9107</v>
      </c>
      <c r="B336" t="s">
        <v>2645</v>
      </c>
    </row>
    <row r="337" spans="1:2" x14ac:dyDescent="0.25">
      <c r="A337" t="s">
        <v>9107</v>
      </c>
      <c r="B337" t="s">
        <v>280</v>
      </c>
    </row>
    <row r="338" spans="1:2" x14ac:dyDescent="0.25">
      <c r="A338" t="s">
        <v>8426</v>
      </c>
      <c r="B338" t="s">
        <v>5051</v>
      </c>
    </row>
    <row r="339" spans="1:2" x14ac:dyDescent="0.25">
      <c r="A339" t="s">
        <v>8426</v>
      </c>
      <c r="B339" t="s">
        <v>11035</v>
      </c>
    </row>
    <row r="340" spans="1:2" x14ac:dyDescent="0.25">
      <c r="A340" t="s">
        <v>7560</v>
      </c>
      <c r="B340" t="s">
        <v>4948</v>
      </c>
    </row>
    <row r="341" spans="1:2" x14ac:dyDescent="0.25">
      <c r="A341" t="s">
        <v>9945</v>
      </c>
      <c r="B341" t="s">
        <v>2385</v>
      </c>
    </row>
    <row r="342" spans="1:2" x14ac:dyDescent="0.25">
      <c r="A342" t="s">
        <v>7446</v>
      </c>
      <c r="B342" t="s">
        <v>3768</v>
      </c>
    </row>
    <row r="343" spans="1:2" x14ac:dyDescent="0.25">
      <c r="A343" t="s">
        <v>7446</v>
      </c>
      <c r="B343" t="s">
        <v>5335</v>
      </c>
    </row>
    <row r="344" spans="1:2" x14ac:dyDescent="0.25">
      <c r="A344" t="s">
        <v>7446</v>
      </c>
      <c r="B344" t="s">
        <v>5791</v>
      </c>
    </row>
    <row r="345" spans="1:2" x14ac:dyDescent="0.25">
      <c r="A345" t="s">
        <v>7446</v>
      </c>
      <c r="B345" t="s">
        <v>10402</v>
      </c>
    </row>
    <row r="346" spans="1:2" x14ac:dyDescent="0.25">
      <c r="A346" t="s">
        <v>7446</v>
      </c>
      <c r="B346" t="s">
        <v>6917</v>
      </c>
    </row>
    <row r="347" spans="1:2" x14ac:dyDescent="0.25">
      <c r="A347" t="s">
        <v>7446</v>
      </c>
      <c r="B347" t="s">
        <v>2496</v>
      </c>
    </row>
    <row r="348" spans="1:2" x14ac:dyDescent="0.25">
      <c r="A348" t="s">
        <v>7446</v>
      </c>
      <c r="B348" t="s">
        <v>5890</v>
      </c>
    </row>
    <row r="349" spans="1:2" x14ac:dyDescent="0.25">
      <c r="A349" t="s">
        <v>7446</v>
      </c>
      <c r="B349" t="s">
        <v>9238</v>
      </c>
    </row>
    <row r="350" spans="1:2" x14ac:dyDescent="0.25">
      <c r="A350" t="s">
        <v>7446</v>
      </c>
      <c r="B350" t="s">
        <v>8083</v>
      </c>
    </row>
    <row r="351" spans="1:2" x14ac:dyDescent="0.25">
      <c r="A351" t="s">
        <v>2520</v>
      </c>
      <c r="B351" t="s">
        <v>886</v>
      </c>
    </row>
    <row r="352" spans="1:2" x14ac:dyDescent="0.25">
      <c r="A352" t="s">
        <v>2520</v>
      </c>
      <c r="B352" t="s">
        <v>6923</v>
      </c>
    </row>
    <row r="353" spans="1:2" x14ac:dyDescent="0.25">
      <c r="A353" t="s">
        <v>2520</v>
      </c>
      <c r="B353" t="s">
        <v>6837</v>
      </c>
    </row>
    <row r="354" spans="1:2" x14ac:dyDescent="0.25">
      <c r="A354" t="s">
        <v>2520</v>
      </c>
      <c r="B354" t="s">
        <v>10545</v>
      </c>
    </row>
    <row r="355" spans="1:2" x14ac:dyDescent="0.25">
      <c r="A355" t="s">
        <v>4031</v>
      </c>
      <c r="B355" t="s">
        <v>7761</v>
      </c>
    </row>
    <row r="356" spans="1:2" x14ac:dyDescent="0.25">
      <c r="A356" t="s">
        <v>4031</v>
      </c>
      <c r="B356" t="s">
        <v>3652</v>
      </c>
    </row>
    <row r="357" spans="1:2" x14ac:dyDescent="0.25">
      <c r="A357" t="s">
        <v>4031</v>
      </c>
      <c r="B357" t="s">
        <v>7215</v>
      </c>
    </row>
    <row r="358" spans="1:2" x14ac:dyDescent="0.25">
      <c r="A358" t="s">
        <v>4031</v>
      </c>
      <c r="B358" t="s">
        <v>4100</v>
      </c>
    </row>
    <row r="359" spans="1:2" x14ac:dyDescent="0.25">
      <c r="A359" t="s">
        <v>4031</v>
      </c>
      <c r="B359" t="s">
        <v>10299</v>
      </c>
    </row>
    <row r="360" spans="1:2" x14ac:dyDescent="0.25">
      <c r="A360" t="s">
        <v>4031</v>
      </c>
      <c r="B360" t="s">
        <v>963</v>
      </c>
    </row>
    <row r="361" spans="1:2" x14ac:dyDescent="0.25">
      <c r="A361" t="s">
        <v>1554</v>
      </c>
      <c r="B361" t="s">
        <v>2630</v>
      </c>
    </row>
    <row r="362" spans="1:2" x14ac:dyDescent="0.25">
      <c r="A362" t="s">
        <v>1554</v>
      </c>
      <c r="B362" t="s">
        <v>8772</v>
      </c>
    </row>
    <row r="363" spans="1:2" x14ac:dyDescent="0.25">
      <c r="A363" t="s">
        <v>8079</v>
      </c>
      <c r="B363" t="s">
        <v>6585</v>
      </c>
    </row>
    <row r="364" spans="1:2" x14ac:dyDescent="0.25">
      <c r="A364" t="s">
        <v>8455</v>
      </c>
      <c r="B364" t="s">
        <v>9938</v>
      </c>
    </row>
    <row r="365" spans="1:2" x14ac:dyDescent="0.25">
      <c r="A365" t="s">
        <v>8455</v>
      </c>
      <c r="B365" t="s">
        <v>8218</v>
      </c>
    </row>
    <row r="366" spans="1:2" x14ac:dyDescent="0.25">
      <c r="A366" t="s">
        <v>1691</v>
      </c>
      <c r="B366" t="s">
        <v>2781</v>
      </c>
    </row>
    <row r="367" spans="1:2" x14ac:dyDescent="0.25">
      <c r="A367" t="s">
        <v>1691</v>
      </c>
      <c r="B367" t="s">
        <v>4048</v>
      </c>
    </row>
    <row r="368" spans="1:2" x14ac:dyDescent="0.25">
      <c r="A368" t="s">
        <v>1380</v>
      </c>
      <c r="B368" t="s">
        <v>7525</v>
      </c>
    </row>
    <row r="369" spans="1:2" x14ac:dyDescent="0.25">
      <c r="A369" t="s">
        <v>1380</v>
      </c>
      <c r="B369" t="s">
        <v>1018</v>
      </c>
    </row>
    <row r="370" spans="1:2" x14ac:dyDescent="0.25">
      <c r="A370" t="s">
        <v>1380</v>
      </c>
      <c r="B370" t="s">
        <v>11116</v>
      </c>
    </row>
    <row r="371" spans="1:2" x14ac:dyDescent="0.25">
      <c r="A371" t="s">
        <v>1380</v>
      </c>
      <c r="B371" t="s">
        <v>922</v>
      </c>
    </row>
    <row r="372" spans="1:2" x14ac:dyDescent="0.25">
      <c r="A372" t="s">
        <v>3595</v>
      </c>
      <c r="B372" t="s">
        <v>4799</v>
      </c>
    </row>
    <row r="373" spans="1:2" x14ac:dyDescent="0.25">
      <c r="A373" t="s">
        <v>3595</v>
      </c>
      <c r="B373" t="s">
        <v>7015</v>
      </c>
    </row>
    <row r="374" spans="1:2" x14ac:dyDescent="0.25">
      <c r="A374" t="s">
        <v>2471</v>
      </c>
      <c r="B374" t="s">
        <v>3339</v>
      </c>
    </row>
    <row r="375" spans="1:2" x14ac:dyDescent="0.25">
      <c r="A375" t="s">
        <v>2471</v>
      </c>
      <c r="B375" t="s">
        <v>9147</v>
      </c>
    </row>
    <row r="376" spans="1:2" x14ac:dyDescent="0.25">
      <c r="A376" t="s">
        <v>2471</v>
      </c>
      <c r="B376" t="s">
        <v>1379</v>
      </c>
    </row>
    <row r="377" spans="1:2" x14ac:dyDescent="0.25">
      <c r="A377" t="s">
        <v>2471</v>
      </c>
      <c r="B377" t="s">
        <v>9010</v>
      </c>
    </row>
    <row r="378" spans="1:2" x14ac:dyDescent="0.25">
      <c r="A378" t="s">
        <v>2471</v>
      </c>
      <c r="B378" t="s">
        <v>8727</v>
      </c>
    </row>
    <row r="379" spans="1:2" x14ac:dyDescent="0.25">
      <c r="A379" t="s">
        <v>2471</v>
      </c>
      <c r="B379" t="s">
        <v>2190</v>
      </c>
    </row>
    <row r="380" spans="1:2" x14ac:dyDescent="0.25">
      <c r="A380" t="s">
        <v>1413</v>
      </c>
      <c r="B380" t="s">
        <v>6135</v>
      </c>
    </row>
    <row r="381" spans="1:2" x14ac:dyDescent="0.25">
      <c r="A381" t="s">
        <v>1413</v>
      </c>
      <c r="B381" t="s">
        <v>6190</v>
      </c>
    </row>
    <row r="382" spans="1:2" x14ac:dyDescent="0.25">
      <c r="A382" t="s">
        <v>1413</v>
      </c>
      <c r="B382" t="s">
        <v>6166</v>
      </c>
    </row>
    <row r="383" spans="1:2" x14ac:dyDescent="0.25">
      <c r="A383" t="s">
        <v>1413</v>
      </c>
      <c r="B383" t="s">
        <v>4102</v>
      </c>
    </row>
    <row r="384" spans="1:2" x14ac:dyDescent="0.25">
      <c r="A384" t="s">
        <v>1413</v>
      </c>
      <c r="B384" t="s">
        <v>6944</v>
      </c>
    </row>
    <row r="385" spans="1:2" x14ac:dyDescent="0.25">
      <c r="A385" t="s">
        <v>1413</v>
      </c>
      <c r="B385" t="s">
        <v>7104</v>
      </c>
    </row>
    <row r="386" spans="1:2" x14ac:dyDescent="0.25">
      <c r="A386" t="s">
        <v>1413</v>
      </c>
      <c r="B386" t="s">
        <v>10744</v>
      </c>
    </row>
    <row r="387" spans="1:2" x14ac:dyDescent="0.25">
      <c r="A387" t="s">
        <v>1413</v>
      </c>
      <c r="B387" t="s">
        <v>2874</v>
      </c>
    </row>
    <row r="388" spans="1:2" x14ac:dyDescent="0.25">
      <c r="A388" t="s">
        <v>4543</v>
      </c>
      <c r="B388" t="s">
        <v>3646</v>
      </c>
    </row>
    <row r="389" spans="1:2" x14ac:dyDescent="0.25">
      <c r="A389" t="s">
        <v>4543</v>
      </c>
      <c r="B389" t="s">
        <v>9291</v>
      </c>
    </row>
    <row r="390" spans="1:2" x14ac:dyDescent="0.25">
      <c r="A390" t="s">
        <v>4543</v>
      </c>
      <c r="B390" t="s">
        <v>6632</v>
      </c>
    </row>
    <row r="391" spans="1:2" x14ac:dyDescent="0.25">
      <c r="A391" t="s">
        <v>4543</v>
      </c>
      <c r="B391" t="s">
        <v>1692</v>
      </c>
    </row>
    <row r="392" spans="1:2" x14ac:dyDescent="0.25">
      <c r="A392" t="s">
        <v>4543</v>
      </c>
      <c r="B392" t="s">
        <v>2057</v>
      </c>
    </row>
    <row r="393" spans="1:2" x14ac:dyDescent="0.25">
      <c r="A393" t="s">
        <v>4543</v>
      </c>
      <c r="B393" t="s">
        <v>8572</v>
      </c>
    </row>
    <row r="394" spans="1:2" x14ac:dyDescent="0.25">
      <c r="A394" t="s">
        <v>6413</v>
      </c>
      <c r="B394" t="s">
        <v>4986</v>
      </c>
    </row>
    <row r="395" spans="1:2" x14ac:dyDescent="0.25">
      <c r="A395" t="s">
        <v>6413</v>
      </c>
      <c r="B395" t="s">
        <v>5496</v>
      </c>
    </row>
    <row r="396" spans="1:2" x14ac:dyDescent="0.25">
      <c r="A396" t="s">
        <v>6413</v>
      </c>
      <c r="B396" t="s">
        <v>8859</v>
      </c>
    </row>
    <row r="397" spans="1:2" x14ac:dyDescent="0.25">
      <c r="A397" t="s">
        <v>6413</v>
      </c>
      <c r="B397" t="s">
        <v>6610</v>
      </c>
    </row>
    <row r="398" spans="1:2" x14ac:dyDescent="0.25">
      <c r="A398" t="s">
        <v>6413</v>
      </c>
      <c r="B398" t="s">
        <v>9327</v>
      </c>
    </row>
    <row r="399" spans="1:2" x14ac:dyDescent="0.25">
      <c r="A399" t="s">
        <v>6413</v>
      </c>
      <c r="B399" t="s">
        <v>9830</v>
      </c>
    </row>
    <row r="400" spans="1:2" x14ac:dyDescent="0.25">
      <c r="A400" t="s">
        <v>6413</v>
      </c>
      <c r="B400" t="s">
        <v>7157</v>
      </c>
    </row>
    <row r="401" spans="1:2" x14ac:dyDescent="0.25">
      <c r="A401" t="s">
        <v>551</v>
      </c>
      <c r="B401" t="s">
        <v>8092</v>
      </c>
    </row>
    <row r="402" spans="1:2" x14ac:dyDescent="0.25">
      <c r="A402" t="s">
        <v>551</v>
      </c>
      <c r="B402" t="s">
        <v>256</v>
      </c>
    </row>
    <row r="403" spans="1:2" x14ac:dyDescent="0.25">
      <c r="A403" t="s">
        <v>3371</v>
      </c>
      <c r="B403" t="s">
        <v>4556</v>
      </c>
    </row>
    <row r="404" spans="1:2" x14ac:dyDescent="0.25">
      <c r="A404" t="s">
        <v>3371</v>
      </c>
      <c r="B404" t="s">
        <v>3413</v>
      </c>
    </row>
    <row r="405" spans="1:2" x14ac:dyDescent="0.25">
      <c r="A405" t="s">
        <v>1228</v>
      </c>
      <c r="B405" t="s">
        <v>7710</v>
      </c>
    </row>
    <row r="406" spans="1:2" x14ac:dyDescent="0.25">
      <c r="A406" t="s">
        <v>1228</v>
      </c>
      <c r="B406" t="s">
        <v>6713</v>
      </c>
    </row>
    <row r="407" spans="1:2" x14ac:dyDescent="0.25">
      <c r="A407" t="s">
        <v>1228</v>
      </c>
      <c r="B407" t="s">
        <v>904</v>
      </c>
    </row>
    <row r="408" spans="1:2" x14ac:dyDescent="0.25">
      <c r="A408" t="s">
        <v>1228</v>
      </c>
      <c r="B408" t="s">
        <v>2883</v>
      </c>
    </row>
    <row r="409" spans="1:2" x14ac:dyDescent="0.25">
      <c r="A409" t="s">
        <v>1228</v>
      </c>
      <c r="B409" t="s">
        <v>9159</v>
      </c>
    </row>
    <row r="410" spans="1:2" x14ac:dyDescent="0.25">
      <c r="A410" t="s">
        <v>1228</v>
      </c>
      <c r="B410" t="s">
        <v>3990</v>
      </c>
    </row>
    <row r="411" spans="1:2" x14ac:dyDescent="0.25">
      <c r="A411" t="s">
        <v>1228</v>
      </c>
      <c r="B411" t="s">
        <v>9366</v>
      </c>
    </row>
    <row r="412" spans="1:2" x14ac:dyDescent="0.25">
      <c r="A412" t="s">
        <v>1228</v>
      </c>
      <c r="B412" t="s">
        <v>7817</v>
      </c>
    </row>
    <row r="413" spans="1:2" x14ac:dyDescent="0.25">
      <c r="A413" t="s">
        <v>1228</v>
      </c>
      <c r="B413" t="s">
        <v>8236</v>
      </c>
    </row>
    <row r="414" spans="1:2" x14ac:dyDescent="0.25">
      <c r="A414" t="s">
        <v>1228</v>
      </c>
      <c r="B414" t="s">
        <v>5341</v>
      </c>
    </row>
    <row r="415" spans="1:2" x14ac:dyDescent="0.25">
      <c r="A415" t="s">
        <v>1228</v>
      </c>
      <c r="B415" t="s">
        <v>1776</v>
      </c>
    </row>
    <row r="416" spans="1:2" x14ac:dyDescent="0.25">
      <c r="A416" t="s">
        <v>1228</v>
      </c>
      <c r="B416" t="s">
        <v>4493</v>
      </c>
    </row>
    <row r="417" spans="1:2" x14ac:dyDescent="0.25">
      <c r="A417" t="s">
        <v>1228</v>
      </c>
      <c r="B417" t="s">
        <v>6440</v>
      </c>
    </row>
    <row r="418" spans="1:2" x14ac:dyDescent="0.25">
      <c r="A418" t="s">
        <v>1228</v>
      </c>
      <c r="B418" t="s">
        <v>6849</v>
      </c>
    </row>
    <row r="419" spans="1:2" x14ac:dyDescent="0.25">
      <c r="A419" t="s">
        <v>7166</v>
      </c>
      <c r="B419" t="s">
        <v>819</v>
      </c>
    </row>
    <row r="420" spans="1:2" x14ac:dyDescent="0.25">
      <c r="A420" t="s">
        <v>7166</v>
      </c>
      <c r="B420" t="s">
        <v>9539</v>
      </c>
    </row>
    <row r="421" spans="1:2" x14ac:dyDescent="0.25">
      <c r="A421" t="s">
        <v>7166</v>
      </c>
      <c r="B421" t="s">
        <v>3733</v>
      </c>
    </row>
    <row r="422" spans="1:2" x14ac:dyDescent="0.25">
      <c r="A422" t="s">
        <v>7166</v>
      </c>
      <c r="B422" t="s">
        <v>7322</v>
      </c>
    </row>
    <row r="423" spans="1:2" x14ac:dyDescent="0.25">
      <c r="A423" t="s">
        <v>7166</v>
      </c>
      <c r="B423" t="s">
        <v>1128</v>
      </c>
    </row>
    <row r="424" spans="1:2" x14ac:dyDescent="0.25">
      <c r="A424" t="s">
        <v>7166</v>
      </c>
      <c r="B424" t="s">
        <v>2596</v>
      </c>
    </row>
    <row r="425" spans="1:2" x14ac:dyDescent="0.25">
      <c r="A425" t="s">
        <v>7166</v>
      </c>
      <c r="B425" t="s">
        <v>7165</v>
      </c>
    </row>
    <row r="426" spans="1:2" x14ac:dyDescent="0.25">
      <c r="A426" t="s">
        <v>7166</v>
      </c>
      <c r="B426" t="s">
        <v>3623</v>
      </c>
    </row>
    <row r="427" spans="1:2" x14ac:dyDescent="0.25">
      <c r="A427" t="s">
        <v>11079</v>
      </c>
      <c r="B427" t="s">
        <v>1332</v>
      </c>
    </row>
    <row r="428" spans="1:2" x14ac:dyDescent="0.25">
      <c r="A428" t="s">
        <v>11079</v>
      </c>
      <c r="B428" t="s">
        <v>5150</v>
      </c>
    </row>
    <row r="429" spans="1:2" x14ac:dyDescent="0.25">
      <c r="A429" t="s">
        <v>11079</v>
      </c>
      <c r="B429" t="s">
        <v>2795</v>
      </c>
    </row>
    <row r="430" spans="1:2" x14ac:dyDescent="0.25">
      <c r="A430" t="s">
        <v>11079</v>
      </c>
      <c r="B430" t="s">
        <v>10015</v>
      </c>
    </row>
    <row r="431" spans="1:2" x14ac:dyDescent="0.25">
      <c r="A431" t="s">
        <v>11079</v>
      </c>
      <c r="B431" t="s">
        <v>6181</v>
      </c>
    </row>
    <row r="432" spans="1:2" x14ac:dyDescent="0.25">
      <c r="A432" t="s">
        <v>11079</v>
      </c>
      <c r="B432" t="s">
        <v>1364</v>
      </c>
    </row>
    <row r="433" spans="1:2" x14ac:dyDescent="0.25">
      <c r="A433" t="s">
        <v>11079</v>
      </c>
      <c r="B433" t="s">
        <v>2220</v>
      </c>
    </row>
    <row r="434" spans="1:2" x14ac:dyDescent="0.25">
      <c r="A434" t="s">
        <v>11079</v>
      </c>
      <c r="B434" t="s">
        <v>5092</v>
      </c>
    </row>
    <row r="435" spans="1:2" x14ac:dyDescent="0.25">
      <c r="A435" t="s">
        <v>11079</v>
      </c>
      <c r="B435" t="s">
        <v>2441</v>
      </c>
    </row>
    <row r="436" spans="1:2" x14ac:dyDescent="0.25">
      <c r="A436" t="s">
        <v>11079</v>
      </c>
      <c r="B436" t="s">
        <v>5245</v>
      </c>
    </row>
    <row r="437" spans="1:2" x14ac:dyDescent="0.25">
      <c r="A437" t="s">
        <v>11079</v>
      </c>
      <c r="B437" t="s">
        <v>8414</v>
      </c>
    </row>
    <row r="438" spans="1:2" x14ac:dyDescent="0.25">
      <c r="A438" t="s">
        <v>11121</v>
      </c>
      <c r="B438" t="s">
        <v>8211</v>
      </c>
    </row>
    <row r="439" spans="1:2" x14ac:dyDescent="0.25">
      <c r="A439" t="s">
        <v>11121</v>
      </c>
      <c r="B439" t="s">
        <v>4260</v>
      </c>
    </row>
    <row r="440" spans="1:2" x14ac:dyDescent="0.25">
      <c r="A440" t="s">
        <v>11121</v>
      </c>
      <c r="B440" t="s">
        <v>1917</v>
      </c>
    </row>
    <row r="441" spans="1:2" x14ac:dyDescent="0.25">
      <c r="A441" t="s">
        <v>11121</v>
      </c>
      <c r="B441" t="s">
        <v>7041</v>
      </c>
    </row>
    <row r="442" spans="1:2" x14ac:dyDescent="0.25">
      <c r="A442" t="s">
        <v>171</v>
      </c>
      <c r="B442" t="s">
        <v>376</v>
      </c>
    </row>
    <row r="443" spans="1:2" x14ac:dyDescent="0.25">
      <c r="A443" t="s">
        <v>171</v>
      </c>
      <c r="B443" t="s">
        <v>5758</v>
      </c>
    </row>
    <row r="444" spans="1:2" x14ac:dyDescent="0.25">
      <c r="A444" t="s">
        <v>171</v>
      </c>
      <c r="B444" t="s">
        <v>553</v>
      </c>
    </row>
    <row r="445" spans="1:2" x14ac:dyDescent="0.25">
      <c r="A445" t="s">
        <v>171</v>
      </c>
      <c r="B445" t="s">
        <v>10683</v>
      </c>
    </row>
    <row r="446" spans="1:2" x14ac:dyDescent="0.25">
      <c r="A446" t="s">
        <v>171</v>
      </c>
      <c r="B446" t="s">
        <v>4057</v>
      </c>
    </row>
    <row r="447" spans="1:2" x14ac:dyDescent="0.25">
      <c r="A447" t="s">
        <v>171</v>
      </c>
      <c r="B447" t="s">
        <v>10384</v>
      </c>
    </row>
    <row r="448" spans="1:2" x14ac:dyDescent="0.25">
      <c r="A448" t="s">
        <v>171</v>
      </c>
      <c r="B448" t="s">
        <v>9054</v>
      </c>
    </row>
    <row r="449" spans="1:2" x14ac:dyDescent="0.25">
      <c r="A449" t="s">
        <v>171</v>
      </c>
      <c r="B449" t="s">
        <v>3431</v>
      </c>
    </row>
    <row r="450" spans="1:2" x14ac:dyDescent="0.25">
      <c r="A450" t="s">
        <v>3273</v>
      </c>
      <c r="B450" t="s">
        <v>7359</v>
      </c>
    </row>
    <row r="451" spans="1:2" x14ac:dyDescent="0.25">
      <c r="A451" t="s">
        <v>3273</v>
      </c>
      <c r="B451" t="s">
        <v>6215</v>
      </c>
    </row>
    <row r="452" spans="1:2" x14ac:dyDescent="0.25">
      <c r="A452" t="s">
        <v>3273</v>
      </c>
      <c r="B452" t="s">
        <v>1876</v>
      </c>
    </row>
    <row r="453" spans="1:2" x14ac:dyDescent="0.25">
      <c r="A453" t="s">
        <v>3273</v>
      </c>
      <c r="B453" t="s">
        <v>4642</v>
      </c>
    </row>
    <row r="454" spans="1:2" x14ac:dyDescent="0.25">
      <c r="A454" t="s">
        <v>3273</v>
      </c>
      <c r="B454" t="s">
        <v>2149</v>
      </c>
    </row>
    <row r="455" spans="1:2" x14ac:dyDescent="0.25">
      <c r="A455" t="s">
        <v>3273</v>
      </c>
      <c r="B455" t="s">
        <v>10868</v>
      </c>
    </row>
    <row r="456" spans="1:2" x14ac:dyDescent="0.25">
      <c r="A456" t="s">
        <v>3273</v>
      </c>
      <c r="B456" t="s">
        <v>3046</v>
      </c>
    </row>
    <row r="457" spans="1:2" x14ac:dyDescent="0.25">
      <c r="A457" t="s">
        <v>3273</v>
      </c>
      <c r="B457" t="s">
        <v>248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6064B-B784-41FE-9C02-3B96BBA196EA}">
  <sheetPr codeName="Planilha8"/>
  <dimension ref="A1:L557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2" x14ac:dyDescent="0.25"/>
  <cols>
    <col min="1" max="1" width="16.44140625" customWidth="1"/>
    <col min="3" max="3" width="30.88671875" customWidth="1"/>
    <col min="4" max="4" width="30.44140625" customWidth="1"/>
    <col min="5" max="5" width="20.5546875" customWidth="1"/>
    <col min="6" max="6" width="20.88671875" customWidth="1"/>
    <col min="7" max="7" width="15.88671875" customWidth="1"/>
    <col min="8" max="8" width="18.33203125" customWidth="1"/>
    <col min="9" max="9" width="19.44140625" customWidth="1"/>
    <col min="10" max="10" width="17.44140625" customWidth="1"/>
    <col min="11" max="11" width="16.5546875" customWidth="1"/>
    <col min="12" max="12" width="12.88671875" customWidth="1"/>
  </cols>
  <sheetData>
    <row r="1" spans="1:12" x14ac:dyDescent="0.25">
      <c r="E1" s="19" t="s">
        <v>11357</v>
      </c>
      <c r="F1" s="19" t="s">
        <v>11357</v>
      </c>
    </row>
    <row r="2" spans="1:12" ht="39.6" x14ac:dyDescent="0.25">
      <c r="A2" s="1" t="s">
        <v>6745</v>
      </c>
      <c r="B2" s="1" t="s">
        <v>3081</v>
      </c>
      <c r="C2" s="1" t="s">
        <v>3757</v>
      </c>
      <c r="D2" s="1" t="s">
        <v>10546</v>
      </c>
      <c r="E2" s="4" t="s">
        <v>11168</v>
      </c>
      <c r="F2" s="4" t="s">
        <v>11344</v>
      </c>
      <c r="G2" s="8" t="s">
        <v>11354</v>
      </c>
      <c r="H2" s="8" t="s">
        <v>11355</v>
      </c>
      <c r="I2" s="8" t="s">
        <v>11356</v>
      </c>
      <c r="J2" s="8" t="s">
        <v>11361</v>
      </c>
      <c r="K2" s="73" t="s">
        <v>11394</v>
      </c>
      <c r="L2" s="73" t="s">
        <v>11395</v>
      </c>
    </row>
    <row r="3" spans="1:12" x14ac:dyDescent="0.25">
      <c r="A3" t="s">
        <v>1214</v>
      </c>
      <c r="B3" s="17" t="s">
        <v>4872</v>
      </c>
      <c r="C3" t="s">
        <v>9129</v>
      </c>
      <c r="D3" t="s">
        <v>6514</v>
      </c>
      <c r="E3" t="str">
        <f>VLOOKUP(VALUE(A3),'REGIÕES DE SAÚDE E SEUS MUNICÍP'!$A$4:$C$5569,3,0)</f>
        <v>Brasiléia</v>
      </c>
      <c r="F3" t="str">
        <f>VLOOKUP(G3,'REGIÕES DE SAÚDE E SEUS MUNICÍP'!$A$4:$D$5569,4,0)</f>
        <v>Xapuri</v>
      </c>
      <c r="G3">
        <f>VLOOKUP(VALUE(A3),'REGIÕES DE SAÚDE E SEUS MUNICÍP'!$A$4:$A$5569,1,0)</f>
        <v>120070</v>
      </c>
      <c r="H3" t="str">
        <f t="shared" ref="H3:H66" si="0">IF(F3=D3,"Mesmo município","Município diferente")</f>
        <v>Mesmo município</v>
      </c>
      <c r="I3" s="17" t="e">
        <f>VLOOKUP(C3,'REGIÕES DE SAÚDE E SEUS MUNICÍP'!$C$4:$C$5569,1,0)</f>
        <v>#N/A</v>
      </c>
      <c r="J3" t="e">
        <f t="shared" ref="J3:J66" si="1">SEARCH(E3,C3)</f>
        <v>#VALUE!</v>
      </c>
      <c r="K3" t="str">
        <f t="shared" ref="K3:K66" si="2">IF(C3=C4,IF(E3=E4,"Regiões semelhantes","Nova composição"),"diferente")</f>
        <v>Regiões semelhantes</v>
      </c>
      <c r="L3" t="str">
        <f>IF(E3=E4,"igual","diferente")</f>
        <v>igual</v>
      </c>
    </row>
    <row r="4" spans="1:12" x14ac:dyDescent="0.25">
      <c r="A4" t="s">
        <v>3703</v>
      </c>
      <c r="B4" t="s">
        <v>4872</v>
      </c>
      <c r="C4" t="s">
        <v>9129</v>
      </c>
      <c r="D4" t="s">
        <v>3395</v>
      </c>
      <c r="E4" t="str">
        <f>VLOOKUP(VALUE(A4),'REGIÕES DE SAÚDE E SEUS MUNICÍP'!$A$4:$C$5569,3,0)</f>
        <v>Brasiléia</v>
      </c>
      <c r="F4" t="str">
        <f>VLOOKUP(G4,'REGIÕES DE SAÚDE E SEUS MUNICÍP'!$A$4:$D$5569,4,0)</f>
        <v>Assis Brasil</v>
      </c>
      <c r="G4">
        <f>VLOOKUP(VALUE(A4),'REGIÕES DE SAÚDE E SEUS MUNICÍP'!$A$4:$A$5569,1,0)</f>
        <v>120005</v>
      </c>
      <c r="H4" t="str">
        <f t="shared" si="0"/>
        <v>Mesmo município</v>
      </c>
      <c r="I4" s="17" t="e">
        <f>VLOOKUP(C4,'REGIÕES DE SAÚDE E SEUS MUNICÍP'!$C$4:$C$5569,1,0)</f>
        <v>#N/A</v>
      </c>
      <c r="J4" t="e">
        <f t="shared" si="1"/>
        <v>#VALUE!</v>
      </c>
      <c r="K4" t="str">
        <f t="shared" si="2"/>
        <v>Regiões semelhantes</v>
      </c>
      <c r="L4" t="str">
        <f t="shared" ref="L4:L67" si="3">IF(E4=E3,"igual","diferente")</f>
        <v>igual</v>
      </c>
    </row>
    <row r="5" spans="1:12" x14ac:dyDescent="0.25">
      <c r="A5" t="s">
        <v>9130</v>
      </c>
      <c r="B5" t="s">
        <v>4872</v>
      </c>
      <c r="C5" t="s">
        <v>9129</v>
      </c>
      <c r="D5" t="s">
        <v>384</v>
      </c>
      <c r="E5" t="str">
        <f>VLOOKUP(VALUE(A5),'REGIÕES DE SAÚDE E SEUS MUNICÍP'!$A$4:$C$5569,3,0)</f>
        <v>Brasiléia</v>
      </c>
      <c r="F5" t="str">
        <f>VLOOKUP(G5,'REGIÕES DE SAÚDE E SEUS MUNICÍP'!$A$4:$D$5569,4,0)</f>
        <v>Epitaciolândia</v>
      </c>
      <c r="G5">
        <f>VLOOKUP(VALUE(A5),'REGIÕES DE SAÚDE E SEUS MUNICÍP'!$A$4:$A$5569,1,0)</f>
        <v>120025</v>
      </c>
      <c r="H5" t="str">
        <f t="shared" si="0"/>
        <v>Mesmo município</v>
      </c>
      <c r="I5" s="17" t="e">
        <f>VLOOKUP(C5,'REGIÕES DE SAÚDE E SEUS MUNICÍP'!$C$4:$C$5569,1,0)</f>
        <v>#N/A</v>
      </c>
      <c r="J5" t="e">
        <f t="shared" si="1"/>
        <v>#VALUE!</v>
      </c>
      <c r="K5" t="str">
        <f t="shared" si="2"/>
        <v>Regiões semelhantes</v>
      </c>
      <c r="L5" t="str">
        <f t="shared" si="3"/>
        <v>igual</v>
      </c>
    </row>
    <row r="6" spans="1:12" x14ac:dyDescent="0.25">
      <c r="A6" t="s">
        <v>6904</v>
      </c>
      <c r="B6" t="s">
        <v>4872</v>
      </c>
      <c r="C6" t="s">
        <v>9129</v>
      </c>
      <c r="D6" t="s">
        <v>6139</v>
      </c>
      <c r="E6" t="str">
        <f>VLOOKUP(VALUE(A6),'REGIÕES DE SAÚDE E SEUS MUNICÍP'!$A$4:$C$5569,3,0)</f>
        <v>Brasiléia</v>
      </c>
      <c r="F6" t="str">
        <f>VLOOKUP(G6,'REGIÕES DE SAÚDE E SEUS MUNICÍP'!$A$4:$D$5569,4,0)</f>
        <v>Brasiléia</v>
      </c>
      <c r="G6">
        <f>VLOOKUP(VALUE(A6),'REGIÕES DE SAÚDE E SEUS MUNICÍP'!$A$4:$A$5569,1,0)</f>
        <v>120010</v>
      </c>
      <c r="H6" t="str">
        <f t="shared" si="0"/>
        <v>Mesmo município</v>
      </c>
      <c r="I6" s="17" t="e">
        <f>VLOOKUP(C6,'REGIÕES DE SAÚDE E SEUS MUNICÍP'!$C$4:$C$5569,1,0)</f>
        <v>#N/A</v>
      </c>
      <c r="J6" t="e">
        <f t="shared" si="1"/>
        <v>#VALUE!</v>
      </c>
      <c r="K6" t="str">
        <f t="shared" si="2"/>
        <v>diferente</v>
      </c>
      <c r="L6" t="str">
        <f t="shared" si="3"/>
        <v>igual</v>
      </c>
    </row>
    <row r="7" spans="1:12" x14ac:dyDescent="0.25">
      <c r="A7" t="s">
        <v>3880</v>
      </c>
      <c r="B7" t="s">
        <v>4872</v>
      </c>
      <c r="C7" t="s">
        <v>9773</v>
      </c>
      <c r="D7" t="s">
        <v>1599</v>
      </c>
      <c r="E7" t="str">
        <f>VLOOKUP(VALUE(A7),'REGIÕES DE SAÚDE E SEUS MUNICÍP'!$A$4:$C$5569,3,0)</f>
        <v>Acre</v>
      </c>
      <c r="F7" t="str">
        <f>VLOOKUP(G7,'REGIÕES DE SAÚDE E SEUS MUNICÍP'!$A$4:$D$5569,4,0)</f>
        <v>Senador Guiomard</v>
      </c>
      <c r="G7">
        <f>VLOOKUP(VALUE(A7),'REGIÕES DE SAÚDE E SEUS MUNICÍP'!$A$4:$A$5569,1,0)</f>
        <v>120045</v>
      </c>
      <c r="H7" t="str">
        <f t="shared" si="0"/>
        <v>Mesmo município</v>
      </c>
      <c r="I7" s="17" t="e">
        <f>VLOOKUP(C7,'REGIÕES DE SAÚDE E SEUS MUNICÍP'!$C$4:$C$5569,1,0)</f>
        <v>#N/A</v>
      </c>
      <c r="J7">
        <f t="shared" si="1"/>
        <v>7</v>
      </c>
      <c r="K7" t="str">
        <f t="shared" si="2"/>
        <v>Regiões semelhantes</v>
      </c>
      <c r="L7" t="str">
        <f t="shared" si="3"/>
        <v>diferente</v>
      </c>
    </row>
    <row r="8" spans="1:12" x14ac:dyDescent="0.25">
      <c r="A8" t="s">
        <v>6729</v>
      </c>
      <c r="B8" t="s">
        <v>4872</v>
      </c>
      <c r="C8" t="s">
        <v>9773</v>
      </c>
      <c r="D8" t="s">
        <v>5265</v>
      </c>
      <c r="E8" t="str">
        <f>VLOOKUP(VALUE(A8),'REGIÕES DE SAÚDE E SEUS MUNICÍP'!$A$4:$C$5569,3,0)</f>
        <v>Acre</v>
      </c>
      <c r="F8" t="str">
        <f>VLOOKUP(G8,'REGIÕES DE SAÚDE E SEUS MUNICÍP'!$A$4:$D$5569,4,0)</f>
        <v>Sena Madureira</v>
      </c>
      <c r="G8">
        <f>VLOOKUP(VALUE(A8),'REGIÕES DE SAÚDE E SEUS MUNICÍP'!$A$4:$A$5569,1,0)</f>
        <v>120050</v>
      </c>
      <c r="H8" t="str">
        <f t="shared" si="0"/>
        <v>Mesmo município</v>
      </c>
      <c r="I8" s="17" t="e">
        <f>VLOOKUP(C8,'REGIÕES DE SAÚDE E SEUS MUNICÍP'!$C$4:$C$5569,1,0)</f>
        <v>#N/A</v>
      </c>
      <c r="J8">
        <f t="shared" si="1"/>
        <v>7</v>
      </c>
      <c r="K8" t="str">
        <f t="shared" si="2"/>
        <v>Regiões semelhantes</v>
      </c>
      <c r="L8" t="str">
        <f t="shared" si="3"/>
        <v>igual</v>
      </c>
    </row>
    <row r="9" spans="1:12" x14ac:dyDescent="0.25">
      <c r="A9" t="s">
        <v>4329</v>
      </c>
      <c r="B9" t="s">
        <v>4872</v>
      </c>
      <c r="C9" t="s">
        <v>9773</v>
      </c>
      <c r="D9" t="s">
        <v>2458</v>
      </c>
      <c r="E9" t="str">
        <f>VLOOKUP(VALUE(A9),'REGIÕES DE SAÚDE E SEUS MUNICÍP'!$A$4:$C$5569,3,0)</f>
        <v>Acre</v>
      </c>
      <c r="F9" t="str">
        <f>VLOOKUP(G9,'REGIÕES DE SAÚDE E SEUS MUNICÍP'!$A$4:$D$5569,4,0)</f>
        <v>Santa Rosa do Purus</v>
      </c>
      <c r="G9">
        <f>VLOOKUP(VALUE(A9),'REGIÕES DE SAÚDE E SEUS MUNICÍP'!$A$4:$A$5569,1,0)</f>
        <v>120043</v>
      </c>
      <c r="H9" t="str">
        <f t="shared" si="0"/>
        <v>Mesmo município</v>
      </c>
      <c r="I9" s="17" t="e">
        <f>VLOOKUP(C9,'REGIÕES DE SAÚDE E SEUS MUNICÍP'!$C$4:$C$5569,1,0)</f>
        <v>#N/A</v>
      </c>
      <c r="J9">
        <f t="shared" si="1"/>
        <v>7</v>
      </c>
      <c r="K9" t="str">
        <f t="shared" si="2"/>
        <v>Regiões semelhantes</v>
      </c>
      <c r="L9" t="str">
        <f t="shared" si="3"/>
        <v>igual</v>
      </c>
    </row>
    <row r="10" spans="1:12" x14ac:dyDescent="0.25">
      <c r="A10" t="s">
        <v>9426</v>
      </c>
      <c r="B10" t="s">
        <v>4872</v>
      </c>
      <c r="C10" t="s">
        <v>9773</v>
      </c>
      <c r="D10" t="s">
        <v>7085</v>
      </c>
      <c r="E10" t="str">
        <f>VLOOKUP(VALUE(A10),'REGIÕES DE SAÚDE E SEUS MUNICÍP'!$A$4:$C$5569,3,0)</f>
        <v>Acre</v>
      </c>
      <c r="F10" t="str">
        <f>VLOOKUP(G10,'REGIÕES DE SAÚDE E SEUS MUNICÍP'!$A$4:$D$5569,4,0)</f>
        <v>Rio Branco</v>
      </c>
      <c r="G10">
        <f>VLOOKUP(VALUE(A10),'REGIÕES DE SAÚDE E SEUS MUNICÍP'!$A$4:$A$5569,1,0)</f>
        <v>120040</v>
      </c>
      <c r="H10" t="str">
        <f t="shared" si="0"/>
        <v>Mesmo município</v>
      </c>
      <c r="I10" s="17" t="e">
        <f>VLOOKUP(C10,'REGIÕES DE SAÚDE E SEUS MUNICÍP'!$C$4:$C$5569,1,0)</f>
        <v>#N/A</v>
      </c>
      <c r="J10">
        <f t="shared" si="1"/>
        <v>7</v>
      </c>
      <c r="K10" t="str">
        <f t="shared" si="2"/>
        <v>Regiões semelhantes</v>
      </c>
      <c r="L10" t="str">
        <f t="shared" si="3"/>
        <v>igual</v>
      </c>
    </row>
    <row r="11" spans="1:12" x14ac:dyDescent="0.25">
      <c r="A11" t="s">
        <v>2015</v>
      </c>
      <c r="B11" t="s">
        <v>4872</v>
      </c>
      <c r="C11" t="s">
        <v>9773</v>
      </c>
      <c r="D11" t="s">
        <v>8348</v>
      </c>
      <c r="E11" t="str">
        <f>VLOOKUP(VALUE(A11),'REGIÕES DE SAÚDE E SEUS MUNICÍP'!$A$4:$C$5569,3,0)</f>
        <v>Acre</v>
      </c>
      <c r="F11" t="str">
        <f>VLOOKUP(G11,'REGIÕES DE SAÚDE E SEUS MUNICÍP'!$A$4:$D$5569,4,0)</f>
        <v>Plácido de Castro</v>
      </c>
      <c r="G11">
        <f>VLOOKUP(VALUE(A11),'REGIÕES DE SAÚDE E SEUS MUNICÍP'!$A$4:$A$5569,1,0)</f>
        <v>120038</v>
      </c>
      <c r="H11" t="str">
        <f t="shared" si="0"/>
        <v>Mesmo município</v>
      </c>
      <c r="I11" s="17" t="e">
        <f>VLOOKUP(C11,'REGIÕES DE SAÚDE E SEUS MUNICÍP'!$C$4:$C$5569,1,0)</f>
        <v>#N/A</v>
      </c>
      <c r="J11">
        <f t="shared" si="1"/>
        <v>7</v>
      </c>
      <c r="K11" t="str">
        <f t="shared" si="2"/>
        <v>Regiões semelhantes</v>
      </c>
      <c r="L11" t="str">
        <f t="shared" si="3"/>
        <v>igual</v>
      </c>
    </row>
    <row r="12" spans="1:12" x14ac:dyDescent="0.25">
      <c r="A12" t="s">
        <v>259</v>
      </c>
      <c r="B12" t="s">
        <v>4872</v>
      </c>
      <c r="C12" t="s">
        <v>9773</v>
      </c>
      <c r="D12" t="s">
        <v>1246</v>
      </c>
      <c r="E12" t="str">
        <f>VLOOKUP(VALUE(A12),'REGIÕES DE SAÚDE E SEUS MUNICÍP'!$A$4:$C$5569,3,0)</f>
        <v>Acre</v>
      </c>
      <c r="F12" t="str">
        <f>VLOOKUP(G12,'REGIÕES DE SAÚDE E SEUS MUNICÍP'!$A$4:$D$5569,4,0)</f>
        <v>Manoel Urbano</v>
      </c>
      <c r="G12">
        <f>VLOOKUP(VALUE(A12),'REGIÕES DE SAÚDE E SEUS MUNICÍP'!$A$4:$A$5569,1,0)</f>
        <v>120034</v>
      </c>
      <c r="H12" t="str">
        <f t="shared" si="0"/>
        <v>Mesmo município</v>
      </c>
      <c r="I12" s="17" t="e">
        <f>VLOOKUP(C12,'REGIÕES DE SAÚDE E SEUS MUNICÍP'!$C$4:$C$5569,1,0)</f>
        <v>#N/A</v>
      </c>
      <c r="J12">
        <f t="shared" si="1"/>
        <v>7</v>
      </c>
      <c r="K12" t="str">
        <f t="shared" si="2"/>
        <v>Regiões semelhantes</v>
      </c>
      <c r="L12" t="str">
        <f t="shared" si="3"/>
        <v>igual</v>
      </c>
    </row>
    <row r="13" spans="1:12" x14ac:dyDescent="0.25">
      <c r="A13" t="s">
        <v>2786</v>
      </c>
      <c r="B13" t="s">
        <v>4872</v>
      </c>
      <c r="C13" t="s">
        <v>9773</v>
      </c>
      <c r="D13" t="s">
        <v>8210</v>
      </c>
      <c r="E13" t="str">
        <f>VLOOKUP(VALUE(A13),'REGIÕES DE SAÚDE E SEUS MUNICÍP'!$A$4:$C$5569,3,0)</f>
        <v>Acre</v>
      </c>
      <c r="F13" t="str">
        <f>VLOOKUP(G13,'REGIÕES DE SAÚDE E SEUS MUNICÍP'!$A$4:$D$5569,4,0)</f>
        <v>Capixaba</v>
      </c>
      <c r="G13">
        <f>VLOOKUP(VALUE(A13),'REGIÕES DE SAÚDE E SEUS MUNICÍP'!$A$4:$A$5569,1,0)</f>
        <v>120017</v>
      </c>
      <c r="H13" t="str">
        <f t="shared" si="0"/>
        <v>Mesmo município</v>
      </c>
      <c r="I13" s="17" t="e">
        <f>VLOOKUP(C13,'REGIÕES DE SAÚDE E SEUS MUNICÍP'!$C$4:$C$5569,1,0)</f>
        <v>#N/A</v>
      </c>
      <c r="J13">
        <f t="shared" si="1"/>
        <v>7</v>
      </c>
      <c r="K13" t="str">
        <f t="shared" si="2"/>
        <v>Regiões semelhantes</v>
      </c>
      <c r="L13" t="str">
        <f t="shared" si="3"/>
        <v>igual</v>
      </c>
    </row>
    <row r="14" spans="1:12" x14ac:dyDescent="0.25">
      <c r="A14" t="s">
        <v>1758</v>
      </c>
      <c r="B14" t="s">
        <v>4872</v>
      </c>
      <c r="C14" t="s">
        <v>9773</v>
      </c>
      <c r="D14" t="s">
        <v>5457</v>
      </c>
      <c r="E14" t="str">
        <f>VLOOKUP(VALUE(A14),'REGIÕES DE SAÚDE E SEUS MUNICÍP'!$A$4:$C$5569,3,0)</f>
        <v>Acre</v>
      </c>
      <c r="F14" t="str">
        <f>VLOOKUP(G14,'REGIÕES DE SAÚDE E SEUS MUNICÍP'!$A$4:$D$5569,4,0)</f>
        <v>Bujari</v>
      </c>
      <c r="G14">
        <f>VLOOKUP(VALUE(A14),'REGIÕES DE SAÚDE E SEUS MUNICÍP'!$A$4:$A$5569,1,0)</f>
        <v>120013</v>
      </c>
      <c r="H14" t="str">
        <f t="shared" si="0"/>
        <v>Mesmo município</v>
      </c>
      <c r="I14" s="17" t="e">
        <f>VLOOKUP(C14,'REGIÕES DE SAÚDE E SEUS MUNICÍP'!$C$4:$C$5569,1,0)</f>
        <v>#N/A</v>
      </c>
      <c r="J14">
        <f t="shared" si="1"/>
        <v>7</v>
      </c>
      <c r="K14" t="str">
        <f t="shared" si="2"/>
        <v>Regiões semelhantes</v>
      </c>
      <c r="L14" t="str">
        <f t="shared" si="3"/>
        <v>igual</v>
      </c>
    </row>
    <row r="15" spans="1:12" x14ac:dyDescent="0.25">
      <c r="A15" t="s">
        <v>3302</v>
      </c>
      <c r="B15" t="s">
        <v>4872</v>
      </c>
      <c r="C15" t="s">
        <v>9773</v>
      </c>
      <c r="D15" t="s">
        <v>7513</v>
      </c>
      <c r="E15" t="str">
        <f>VLOOKUP(VALUE(A15),'REGIÕES DE SAÚDE E SEUS MUNICÍP'!$A$4:$C$5569,3,0)</f>
        <v>Acre</v>
      </c>
      <c r="F15" t="str">
        <f>VLOOKUP(G15,'REGIÕES DE SAÚDE E SEUS MUNICÍP'!$A$4:$D$5569,4,0)</f>
        <v>Acrelândia</v>
      </c>
      <c r="G15">
        <f>VLOOKUP(VALUE(A15),'REGIÕES DE SAÚDE E SEUS MUNICÍP'!$A$4:$A$5569,1,0)</f>
        <v>120001</v>
      </c>
      <c r="H15" t="str">
        <f t="shared" si="0"/>
        <v>Mesmo município</v>
      </c>
      <c r="I15" s="17" t="e">
        <f>VLOOKUP(C15,'REGIÕES DE SAÚDE E SEUS MUNICÍP'!$C$4:$C$5569,1,0)</f>
        <v>#N/A</v>
      </c>
      <c r="J15">
        <f t="shared" si="1"/>
        <v>7</v>
      </c>
      <c r="K15" t="str">
        <f t="shared" si="2"/>
        <v>Regiões semelhantes</v>
      </c>
      <c r="L15" t="str">
        <f t="shared" si="3"/>
        <v>igual</v>
      </c>
    </row>
    <row r="16" spans="1:12" x14ac:dyDescent="0.25">
      <c r="A16" t="s">
        <v>9259</v>
      </c>
      <c r="B16" t="s">
        <v>4872</v>
      </c>
      <c r="C16" t="s">
        <v>9773</v>
      </c>
      <c r="D16" t="s">
        <v>4598</v>
      </c>
      <c r="E16" t="str">
        <f>VLOOKUP(VALUE(A16),'REGIÕES DE SAÚDE E SEUS MUNICÍP'!$A$4:$C$5569,3,0)</f>
        <v>Acre</v>
      </c>
      <c r="F16" t="str">
        <f>VLOOKUP(G16,'REGIÕES DE SAÚDE E SEUS MUNICÍP'!$A$4:$D$5569,4,0)</f>
        <v>Porto Acre</v>
      </c>
      <c r="G16">
        <f>VLOOKUP(VALUE(A16),'REGIÕES DE SAÚDE E SEUS MUNICÍP'!$A$4:$A$5569,1,0)</f>
        <v>120080</v>
      </c>
      <c r="H16" t="str">
        <f t="shared" si="0"/>
        <v>Mesmo município</v>
      </c>
      <c r="I16" s="17" t="e">
        <f>VLOOKUP(C16,'REGIÕES DE SAÚDE E SEUS MUNICÍP'!$C$4:$C$5569,1,0)</f>
        <v>#N/A</v>
      </c>
      <c r="J16">
        <f t="shared" si="1"/>
        <v>7</v>
      </c>
      <c r="K16" t="str">
        <f t="shared" si="2"/>
        <v>Nova composição</v>
      </c>
      <c r="L16" t="str">
        <f t="shared" si="3"/>
        <v>igual</v>
      </c>
    </row>
    <row r="17" spans="1:12" s="12" customFormat="1" x14ac:dyDescent="0.25">
      <c r="A17" s="12" t="s">
        <v>2295</v>
      </c>
      <c r="B17" s="12" t="s">
        <v>4872</v>
      </c>
      <c r="C17" s="12" t="s">
        <v>9773</v>
      </c>
      <c r="D17" s="12" t="s">
        <v>8737</v>
      </c>
      <c r="E17" s="12" t="str">
        <f>VLOOKUP(VALUE(A17),'REGIÕES DE SAÚDE E SEUS MUNICÍP'!$A$4:$C$5569,3,0)</f>
        <v>Cruzeiro do Sul</v>
      </c>
      <c r="F17" s="12" t="str">
        <f>VLOOKUP(G17,'REGIÕES DE SAÚDE E SEUS MUNICÍP'!$A$4:$D$5569,4,0)</f>
        <v>Jordão</v>
      </c>
      <c r="G17" s="12">
        <f>VLOOKUP(VALUE(A17),'REGIÕES DE SAÚDE E SEUS MUNICÍP'!$A$4:$A$5569,1,0)</f>
        <v>120032</v>
      </c>
      <c r="H17" s="12" t="str">
        <f t="shared" si="0"/>
        <v>Mesmo município</v>
      </c>
      <c r="I17" s="77" t="e">
        <f>VLOOKUP(C17,'REGIÕES DE SAÚDE E SEUS MUNICÍP'!$C$4:$C$5569,1,0)</f>
        <v>#N/A</v>
      </c>
      <c r="J17" s="12" t="e">
        <f t="shared" si="1"/>
        <v>#VALUE!</v>
      </c>
      <c r="K17" s="12" t="str">
        <f t="shared" si="2"/>
        <v>diferente</v>
      </c>
      <c r="L17" s="12" t="str">
        <f t="shared" si="3"/>
        <v>diferente</v>
      </c>
    </row>
    <row r="18" spans="1:12" x14ac:dyDescent="0.25">
      <c r="A18" t="s">
        <v>1393</v>
      </c>
      <c r="B18" t="s">
        <v>4872</v>
      </c>
      <c r="C18" t="s">
        <v>7781</v>
      </c>
      <c r="D18" t="s">
        <v>1391</v>
      </c>
      <c r="E18" t="str">
        <f>VLOOKUP(VALUE(A18),'REGIÕES DE SAÚDE E SEUS MUNICÍP'!$A$4:$C$5569,3,0)</f>
        <v>Cruzeiro do Sul</v>
      </c>
      <c r="F18" t="str">
        <f>VLOOKUP(G18,'REGIÕES DE SAÚDE E SEUS MUNICÍP'!$A$4:$D$5569,4,0)</f>
        <v>Feijó</v>
      </c>
      <c r="G18">
        <f>VLOOKUP(VALUE(A18),'REGIÕES DE SAÚDE E SEUS MUNICÍP'!$A$4:$A$5569,1,0)</f>
        <v>120030</v>
      </c>
      <c r="H18" t="str">
        <f t="shared" si="0"/>
        <v>Mesmo município</v>
      </c>
      <c r="I18" s="17" t="e">
        <f>VLOOKUP(C18,'REGIÕES DE SAÚDE E SEUS MUNICÍP'!$C$4:$C$5569,1,0)</f>
        <v>#N/A</v>
      </c>
      <c r="J18" t="e">
        <f t="shared" si="1"/>
        <v>#VALUE!</v>
      </c>
      <c r="K18" t="str">
        <f t="shared" si="2"/>
        <v>Regiões semelhantes</v>
      </c>
      <c r="L18" t="str">
        <f t="shared" si="3"/>
        <v>igual</v>
      </c>
    </row>
    <row r="19" spans="1:12" x14ac:dyDescent="0.25">
      <c r="A19" t="s">
        <v>7224</v>
      </c>
      <c r="B19" t="s">
        <v>4872</v>
      </c>
      <c r="C19" t="s">
        <v>7781</v>
      </c>
      <c r="D19" t="s">
        <v>4707</v>
      </c>
      <c r="E19" t="str">
        <f>VLOOKUP(VALUE(A19),'REGIÕES DE SAÚDE E SEUS MUNICÍP'!$A$4:$C$5569,3,0)</f>
        <v>Cruzeiro do Sul</v>
      </c>
      <c r="F19" t="str">
        <f>VLOOKUP(G19,'REGIÕES DE SAÚDE E SEUS MUNICÍP'!$A$4:$D$5569,4,0)</f>
        <v>Mâncio Lima</v>
      </c>
      <c r="G19">
        <f>VLOOKUP(VALUE(A19),'REGIÕES DE SAÚDE E SEUS MUNICÍP'!$A$4:$A$5569,1,0)</f>
        <v>120033</v>
      </c>
      <c r="H19" t="str">
        <f t="shared" si="0"/>
        <v>Mesmo município</v>
      </c>
      <c r="I19" s="17" t="e">
        <f>VLOOKUP(C19,'REGIÕES DE SAÚDE E SEUS MUNICÍP'!$C$4:$C$5569,1,0)</f>
        <v>#N/A</v>
      </c>
      <c r="J19" t="e">
        <f t="shared" si="1"/>
        <v>#VALUE!</v>
      </c>
      <c r="K19" t="str">
        <f t="shared" si="2"/>
        <v>Regiões semelhantes</v>
      </c>
      <c r="L19" t="str">
        <f t="shared" si="3"/>
        <v>igual</v>
      </c>
    </row>
    <row r="20" spans="1:12" x14ac:dyDescent="0.25">
      <c r="A20" t="s">
        <v>8203</v>
      </c>
      <c r="B20" t="s">
        <v>4872</v>
      </c>
      <c r="C20" t="s">
        <v>7781</v>
      </c>
      <c r="D20" t="s">
        <v>9859</v>
      </c>
      <c r="E20" t="str">
        <f>VLOOKUP(VALUE(A20),'REGIÕES DE SAÚDE E SEUS MUNICÍP'!$A$4:$C$5569,3,0)</f>
        <v>Cruzeiro do Sul</v>
      </c>
      <c r="F20" t="str">
        <f>VLOOKUP(G20,'REGIÕES DE SAÚDE E SEUS MUNICÍP'!$A$4:$D$5569,4,0)</f>
        <v>Porto Walter</v>
      </c>
      <c r="G20">
        <f>VLOOKUP(VALUE(A20),'REGIÕES DE SAÚDE E SEUS MUNICÍP'!$A$4:$A$5569,1,0)</f>
        <v>120039</v>
      </c>
      <c r="H20" t="str">
        <f t="shared" si="0"/>
        <v>Mesmo município</v>
      </c>
      <c r="I20" s="17" t="e">
        <f>VLOOKUP(C20,'REGIÕES DE SAÚDE E SEUS MUNICÍP'!$C$4:$C$5569,1,0)</f>
        <v>#N/A</v>
      </c>
      <c r="J20" t="e">
        <f t="shared" si="1"/>
        <v>#VALUE!</v>
      </c>
      <c r="K20" t="str">
        <f t="shared" si="2"/>
        <v>Regiões semelhantes</v>
      </c>
      <c r="L20" t="str">
        <f t="shared" si="3"/>
        <v>igual</v>
      </c>
    </row>
    <row r="21" spans="1:12" x14ac:dyDescent="0.25">
      <c r="A21" t="s">
        <v>10635</v>
      </c>
      <c r="B21" t="s">
        <v>4872</v>
      </c>
      <c r="C21" t="s">
        <v>7781</v>
      </c>
      <c r="D21" t="s">
        <v>5032</v>
      </c>
      <c r="E21" t="str">
        <f>VLOOKUP(VALUE(A21),'REGIÕES DE SAÚDE E SEUS MUNICÍP'!$A$4:$C$5569,3,0)</f>
        <v>Cruzeiro do Sul</v>
      </c>
      <c r="F21" t="str">
        <f>VLOOKUP(G21,'REGIÕES DE SAÚDE E SEUS MUNICÍP'!$A$4:$D$5569,4,0)</f>
        <v>Rodrigues Alves</v>
      </c>
      <c r="G21">
        <f>VLOOKUP(VALUE(A21),'REGIÕES DE SAÚDE E SEUS MUNICÍP'!$A$4:$A$5569,1,0)</f>
        <v>120042</v>
      </c>
      <c r="H21" t="str">
        <f t="shared" si="0"/>
        <v>Mesmo município</v>
      </c>
      <c r="I21" s="17" t="e">
        <f>VLOOKUP(C21,'REGIÕES DE SAÚDE E SEUS MUNICÍP'!$C$4:$C$5569,1,0)</f>
        <v>#N/A</v>
      </c>
      <c r="J21" t="e">
        <f t="shared" si="1"/>
        <v>#VALUE!</v>
      </c>
      <c r="K21" t="str">
        <f t="shared" si="2"/>
        <v>Regiões semelhantes</v>
      </c>
      <c r="L21" t="str">
        <f t="shared" si="3"/>
        <v>igual</v>
      </c>
    </row>
    <row r="22" spans="1:12" x14ac:dyDescent="0.25">
      <c r="A22" t="s">
        <v>6337</v>
      </c>
      <c r="B22" t="s">
        <v>4872</v>
      </c>
      <c r="C22" t="s">
        <v>7781</v>
      </c>
      <c r="D22" t="s">
        <v>1919</v>
      </c>
      <c r="E22" t="str">
        <f>VLOOKUP(VALUE(A22),'REGIÕES DE SAÚDE E SEUS MUNICÍP'!$A$4:$C$5569,3,0)</f>
        <v>Cruzeiro do Sul</v>
      </c>
      <c r="F22" t="str">
        <f>VLOOKUP(G22,'REGIÕES DE SAÚDE E SEUS MUNICÍP'!$A$4:$D$5569,4,0)</f>
        <v>Marechal Thaumaturgo</v>
      </c>
      <c r="G22">
        <f>VLOOKUP(VALUE(A22),'REGIÕES DE SAÚDE E SEUS MUNICÍP'!$A$4:$A$5569,1,0)</f>
        <v>120035</v>
      </c>
      <c r="H22" t="str">
        <f t="shared" si="0"/>
        <v>Mesmo município</v>
      </c>
      <c r="I22" s="17" t="e">
        <f>VLOOKUP(C22,'REGIÕES DE SAÚDE E SEUS MUNICÍP'!$C$4:$C$5569,1,0)</f>
        <v>#N/A</v>
      </c>
      <c r="J22" t="e">
        <f t="shared" si="1"/>
        <v>#VALUE!</v>
      </c>
      <c r="K22" t="str">
        <f t="shared" si="2"/>
        <v>Regiões semelhantes</v>
      </c>
      <c r="L22" t="str">
        <f t="shared" si="3"/>
        <v>igual</v>
      </c>
    </row>
    <row r="23" spans="1:12" x14ac:dyDescent="0.25">
      <c r="A23" t="s">
        <v>4150</v>
      </c>
      <c r="B23" t="s">
        <v>4872</v>
      </c>
      <c r="C23" t="s">
        <v>7781</v>
      </c>
      <c r="D23" t="s">
        <v>1856</v>
      </c>
      <c r="E23" t="str">
        <f>VLOOKUP(VALUE(A23),'REGIÕES DE SAÚDE E SEUS MUNICÍP'!$A$4:$C$5569,3,0)</f>
        <v>Cruzeiro do Sul</v>
      </c>
      <c r="F23" t="str">
        <f>VLOOKUP(G23,'REGIÕES DE SAÚDE E SEUS MUNICÍP'!$A$4:$D$5569,4,0)</f>
        <v>Cruzeiro do Sul</v>
      </c>
      <c r="G23">
        <f>VLOOKUP(VALUE(A23),'REGIÕES DE SAÚDE E SEUS MUNICÍP'!$A$4:$A$5569,1,0)</f>
        <v>120020</v>
      </c>
      <c r="H23" t="str">
        <f t="shared" si="0"/>
        <v>Mesmo município</v>
      </c>
      <c r="I23" s="17" t="e">
        <f>VLOOKUP(C23,'REGIÕES DE SAÚDE E SEUS MUNICÍP'!$C$4:$C$5569,1,0)</f>
        <v>#N/A</v>
      </c>
      <c r="J23" t="e">
        <f t="shared" si="1"/>
        <v>#VALUE!</v>
      </c>
      <c r="K23" t="str">
        <f t="shared" si="2"/>
        <v>Regiões semelhantes</v>
      </c>
      <c r="L23" t="str">
        <f t="shared" si="3"/>
        <v>igual</v>
      </c>
    </row>
    <row r="24" spans="1:12" x14ac:dyDescent="0.25">
      <c r="A24" t="s">
        <v>4010</v>
      </c>
      <c r="B24" t="s">
        <v>4872</v>
      </c>
      <c r="C24" t="s">
        <v>7781</v>
      </c>
      <c r="D24" t="s">
        <v>11135</v>
      </c>
      <c r="E24" t="str">
        <f>VLOOKUP(VALUE(A24),'REGIÕES DE SAÚDE E SEUS MUNICÍP'!$A$4:$C$5569,3,0)</f>
        <v>Cruzeiro do Sul</v>
      </c>
      <c r="F24" t="str">
        <f>VLOOKUP(G24,'REGIÕES DE SAÚDE E SEUS MUNICÍP'!$A$4:$D$5569,4,0)</f>
        <v>Tarauacá</v>
      </c>
      <c r="G24">
        <f>VLOOKUP(VALUE(A24),'REGIÕES DE SAÚDE E SEUS MUNICÍP'!$A$4:$A$5569,1,0)</f>
        <v>120060</v>
      </c>
      <c r="H24" t="str">
        <f t="shared" si="0"/>
        <v>Mesmo município</v>
      </c>
      <c r="I24" s="17" t="e">
        <f>VLOOKUP(C24,'REGIÕES DE SAÚDE E SEUS MUNICÍP'!$C$4:$C$5569,1,0)</f>
        <v>#N/A</v>
      </c>
      <c r="J24" t="e">
        <f t="shared" si="1"/>
        <v>#VALUE!</v>
      </c>
      <c r="K24" t="str">
        <f t="shared" si="2"/>
        <v>diferente</v>
      </c>
      <c r="L24" t="str">
        <f t="shared" si="3"/>
        <v>igual</v>
      </c>
    </row>
    <row r="25" spans="1:12" x14ac:dyDescent="0.25">
      <c r="A25" t="s">
        <v>4575</v>
      </c>
      <c r="B25" t="s">
        <v>11165</v>
      </c>
      <c r="C25" t="s">
        <v>5031</v>
      </c>
      <c r="D25" t="s">
        <v>3870</v>
      </c>
      <c r="E25" t="str">
        <f>VLOOKUP(VALUE(A25),'REGIÕES DE SAÚDE E SEUS MUNICÍP'!$A$4:$C$5569,3,0)</f>
        <v>Região 03</v>
      </c>
      <c r="F25" t="str">
        <f>VLOOKUP(G25,'REGIÕES DE SAÚDE E SEUS MUNICÍP'!$A$4:$D$5569,4,0)</f>
        <v>Delmiro Gouveia</v>
      </c>
      <c r="G25">
        <f>VLOOKUP(VALUE(A25),'REGIÕES DE SAÚDE E SEUS MUNICÍP'!$A$4:$A$5569,1,0)</f>
        <v>270240</v>
      </c>
      <c r="H25" t="str">
        <f t="shared" si="0"/>
        <v>Mesmo município</v>
      </c>
      <c r="I25" s="17" t="e">
        <f>VLOOKUP(C25,'REGIÕES DE SAÚDE E SEUS MUNICÍP'!$C$4:$C$5569,1,0)</f>
        <v>#N/A</v>
      </c>
      <c r="J25" t="e">
        <f t="shared" si="1"/>
        <v>#VALUE!</v>
      </c>
      <c r="K25" t="str">
        <f t="shared" si="2"/>
        <v>Regiões semelhantes</v>
      </c>
      <c r="L25" t="str">
        <f t="shared" si="3"/>
        <v>diferente</v>
      </c>
    </row>
    <row r="26" spans="1:12" x14ac:dyDescent="0.25">
      <c r="A26" t="s">
        <v>6676</v>
      </c>
      <c r="B26" t="s">
        <v>11165</v>
      </c>
      <c r="C26" t="s">
        <v>5031</v>
      </c>
      <c r="D26" t="s">
        <v>1672</v>
      </c>
      <c r="E26" t="str">
        <f>VLOOKUP(VALUE(A26),'REGIÕES DE SAÚDE E SEUS MUNICÍP'!$A$4:$C$5569,3,0)</f>
        <v>Região 03</v>
      </c>
      <c r="F26" t="str">
        <f>VLOOKUP(G26,'REGIÕES DE SAÚDE E SEUS MUNICÍP'!$A$4:$D$5569,4,0)</f>
        <v>Inhapi</v>
      </c>
      <c r="G26">
        <f>VLOOKUP(VALUE(A26),'REGIÕES DE SAÚDE E SEUS MUNICÍP'!$A$4:$A$5569,1,0)</f>
        <v>270330</v>
      </c>
      <c r="H26" t="str">
        <f t="shared" si="0"/>
        <v>Mesmo município</v>
      </c>
      <c r="I26" s="17" t="e">
        <f>VLOOKUP(C26,'REGIÕES DE SAÚDE E SEUS MUNICÍP'!$C$4:$C$5569,1,0)</f>
        <v>#N/A</v>
      </c>
      <c r="J26" t="e">
        <f t="shared" si="1"/>
        <v>#VALUE!</v>
      </c>
      <c r="K26" t="str">
        <f t="shared" si="2"/>
        <v>Regiões semelhantes</v>
      </c>
      <c r="L26" t="str">
        <f t="shared" si="3"/>
        <v>igual</v>
      </c>
    </row>
    <row r="27" spans="1:12" x14ac:dyDescent="0.25">
      <c r="A27" t="s">
        <v>10154</v>
      </c>
      <c r="B27" t="s">
        <v>11165</v>
      </c>
      <c r="C27" t="s">
        <v>5031</v>
      </c>
      <c r="D27" t="s">
        <v>6629</v>
      </c>
      <c r="E27" t="str">
        <f>VLOOKUP(VALUE(A27),'REGIÕES DE SAÚDE E SEUS MUNICÍP'!$A$4:$C$5569,3,0)</f>
        <v>Região 03</v>
      </c>
      <c r="F27" t="str">
        <f>VLOOKUP(G27,'REGIÕES DE SAÚDE E SEUS MUNICÍP'!$A$4:$D$5569,4,0)</f>
        <v>Mata Grande</v>
      </c>
      <c r="G27">
        <f>VLOOKUP(VALUE(A27),'REGIÕES DE SAÚDE E SEUS MUNICÍP'!$A$4:$A$5569,1,0)</f>
        <v>270500</v>
      </c>
      <c r="H27" t="str">
        <f t="shared" si="0"/>
        <v>Mesmo município</v>
      </c>
      <c r="I27" s="17" t="e">
        <f>VLOOKUP(C27,'REGIÕES DE SAÚDE E SEUS MUNICÍP'!$C$4:$C$5569,1,0)</f>
        <v>#N/A</v>
      </c>
      <c r="J27" t="e">
        <f t="shared" si="1"/>
        <v>#VALUE!</v>
      </c>
      <c r="K27" t="str">
        <f t="shared" si="2"/>
        <v>Regiões semelhantes</v>
      </c>
      <c r="L27" t="str">
        <f t="shared" si="3"/>
        <v>igual</v>
      </c>
    </row>
    <row r="28" spans="1:12" x14ac:dyDescent="0.25">
      <c r="A28" t="s">
        <v>3000</v>
      </c>
      <c r="B28" t="s">
        <v>11165</v>
      </c>
      <c r="C28" t="s">
        <v>5031</v>
      </c>
      <c r="D28" t="s">
        <v>7329</v>
      </c>
      <c r="E28" t="str">
        <f>VLOOKUP(VALUE(A28),'REGIÕES DE SAÚDE E SEUS MUNICÍP'!$A$4:$C$5569,3,0)</f>
        <v>Região 03</v>
      </c>
      <c r="F28" t="str">
        <f>VLOOKUP(G28,'REGIÕES DE SAÚDE E SEUS MUNICÍP'!$A$4:$D$5569,4,0)</f>
        <v>Água Branca</v>
      </c>
      <c r="G28">
        <f>VLOOKUP(VALUE(A28),'REGIÕES DE SAÚDE E SEUS MUNICÍP'!$A$4:$A$5569,1,0)</f>
        <v>270010</v>
      </c>
      <c r="H28" t="str">
        <f t="shared" si="0"/>
        <v>Mesmo município</v>
      </c>
      <c r="I28" s="17" t="e">
        <f>VLOOKUP(C28,'REGIÕES DE SAÚDE E SEUS MUNICÍP'!$C$4:$C$5569,1,0)</f>
        <v>#N/A</v>
      </c>
      <c r="J28" t="e">
        <f t="shared" si="1"/>
        <v>#VALUE!</v>
      </c>
      <c r="K28" t="str">
        <f t="shared" si="2"/>
        <v>Regiões semelhantes</v>
      </c>
      <c r="L28" t="str">
        <f t="shared" si="3"/>
        <v>igual</v>
      </c>
    </row>
    <row r="29" spans="1:12" x14ac:dyDescent="0.25">
      <c r="A29" t="s">
        <v>6677</v>
      </c>
      <c r="B29" t="s">
        <v>11165</v>
      </c>
      <c r="C29" t="s">
        <v>5031</v>
      </c>
      <c r="D29" t="s">
        <v>769</v>
      </c>
      <c r="E29" t="str">
        <f>VLOOKUP(VALUE(A29),'REGIÕES DE SAÚDE E SEUS MUNICÍP'!$A$4:$C$5569,3,0)</f>
        <v>Região 03</v>
      </c>
      <c r="F29" t="str">
        <f>VLOOKUP(G29,'REGIÕES DE SAÚDE E SEUS MUNICÍP'!$A$4:$D$5569,4,0)</f>
        <v>Pariconha</v>
      </c>
      <c r="G29">
        <f>VLOOKUP(VALUE(A29),'REGIÕES DE SAÚDE E SEUS MUNICÍP'!$A$4:$A$5569,1,0)</f>
        <v>270642</v>
      </c>
      <c r="H29" t="str">
        <f t="shared" si="0"/>
        <v>Mesmo município</v>
      </c>
      <c r="I29" s="17" t="e">
        <f>VLOOKUP(C29,'REGIÕES DE SAÚDE E SEUS MUNICÍP'!$C$4:$C$5569,1,0)</f>
        <v>#N/A</v>
      </c>
      <c r="J29" t="e">
        <f t="shared" si="1"/>
        <v>#VALUE!</v>
      </c>
      <c r="K29" t="str">
        <f t="shared" si="2"/>
        <v>Regiões semelhantes</v>
      </c>
      <c r="L29" t="str">
        <f t="shared" si="3"/>
        <v>igual</v>
      </c>
    </row>
    <row r="30" spans="1:12" x14ac:dyDescent="0.25">
      <c r="A30" t="s">
        <v>8704</v>
      </c>
      <c r="B30" t="s">
        <v>11165</v>
      </c>
      <c r="C30" t="s">
        <v>5031</v>
      </c>
      <c r="D30" t="s">
        <v>6754</v>
      </c>
      <c r="E30" t="str">
        <f>VLOOKUP(VALUE(A30),'REGIÕES DE SAÚDE E SEUS MUNICÍP'!$A$4:$C$5569,3,0)</f>
        <v>Região 03</v>
      </c>
      <c r="F30" t="str">
        <f>VLOOKUP(G30,'REGIÕES DE SAÚDE E SEUS MUNICÍP'!$A$4:$D$5569,4,0)</f>
        <v>Piranhas</v>
      </c>
      <c r="G30">
        <f>VLOOKUP(VALUE(A30),'REGIÕES DE SAÚDE E SEUS MUNICÍP'!$A$4:$A$5569,1,0)</f>
        <v>270710</v>
      </c>
      <c r="H30" t="str">
        <f t="shared" si="0"/>
        <v>Mesmo município</v>
      </c>
      <c r="I30" s="17" t="e">
        <f>VLOOKUP(C30,'REGIÕES DE SAÚDE E SEUS MUNICÍP'!$C$4:$C$5569,1,0)</f>
        <v>#N/A</v>
      </c>
      <c r="J30" t="e">
        <f t="shared" si="1"/>
        <v>#VALUE!</v>
      </c>
      <c r="K30" t="str">
        <f t="shared" si="2"/>
        <v>Regiões semelhantes</v>
      </c>
      <c r="L30" t="str">
        <f t="shared" si="3"/>
        <v>igual</v>
      </c>
    </row>
    <row r="31" spans="1:12" x14ac:dyDescent="0.25">
      <c r="A31" t="s">
        <v>9816</v>
      </c>
      <c r="B31" t="s">
        <v>11165</v>
      </c>
      <c r="C31" t="s">
        <v>5031</v>
      </c>
      <c r="D31" t="s">
        <v>1366</v>
      </c>
      <c r="E31" t="str">
        <f>VLOOKUP(VALUE(A31),'REGIÕES DE SAÚDE E SEUS MUNICÍP'!$A$4:$C$5569,3,0)</f>
        <v>Região 03</v>
      </c>
      <c r="F31" t="str">
        <f>VLOOKUP(G31,'REGIÕES DE SAÚDE E SEUS MUNICÍP'!$A$4:$D$5569,4,0)</f>
        <v>Olho d'Água do Casado</v>
      </c>
      <c r="G31">
        <f>VLOOKUP(VALUE(A31),'REGIÕES DE SAÚDE E SEUS MUNICÍP'!$A$4:$A$5569,1,0)</f>
        <v>270580</v>
      </c>
      <c r="H31" t="str">
        <f t="shared" si="0"/>
        <v>Mesmo município</v>
      </c>
      <c r="I31" s="17" t="e">
        <f>VLOOKUP(C31,'REGIÕES DE SAÚDE E SEUS MUNICÍP'!$C$4:$C$5569,1,0)</f>
        <v>#N/A</v>
      </c>
      <c r="J31" t="e">
        <f t="shared" si="1"/>
        <v>#VALUE!</v>
      </c>
      <c r="K31" t="str">
        <f t="shared" si="2"/>
        <v>diferente</v>
      </c>
      <c r="L31" t="str">
        <f t="shared" si="3"/>
        <v>igual</v>
      </c>
    </row>
    <row r="32" spans="1:12" x14ac:dyDescent="0.25">
      <c r="A32" t="s">
        <v>10363</v>
      </c>
      <c r="B32" t="s">
        <v>11165</v>
      </c>
      <c r="C32" t="s">
        <v>10777</v>
      </c>
      <c r="D32" t="s">
        <v>3877</v>
      </c>
      <c r="E32" t="str">
        <f>VLOOKUP(VALUE(A32),'REGIÕES DE SAÚDE E SEUS MUNICÍP'!$A$4:$C$5569,3,0)</f>
        <v>Região 01</v>
      </c>
      <c r="F32" t="str">
        <f>VLOOKUP(G32,'REGIÕES DE SAÚDE E SEUS MUNICÍP'!$A$4:$D$5569,4,0)</f>
        <v>Coqueiro Seco</v>
      </c>
      <c r="G32">
        <f>VLOOKUP(VALUE(A32),'REGIÕES DE SAÚDE E SEUS MUNICÍP'!$A$4:$A$5569,1,0)</f>
        <v>270220</v>
      </c>
      <c r="H32" t="str">
        <f t="shared" si="0"/>
        <v>Mesmo município</v>
      </c>
      <c r="I32" s="17" t="e">
        <f>VLOOKUP(C32,'REGIÕES DE SAÚDE E SEUS MUNICÍP'!$C$4:$C$5569,1,0)</f>
        <v>#N/A</v>
      </c>
      <c r="J32" t="e">
        <f t="shared" si="1"/>
        <v>#VALUE!</v>
      </c>
      <c r="K32" t="str">
        <f t="shared" si="2"/>
        <v>Regiões semelhantes</v>
      </c>
      <c r="L32" t="str">
        <f t="shared" si="3"/>
        <v>diferente</v>
      </c>
    </row>
    <row r="33" spans="1:12" x14ac:dyDescent="0.25">
      <c r="A33" t="s">
        <v>1288</v>
      </c>
      <c r="B33" t="s">
        <v>11165</v>
      </c>
      <c r="C33" t="s">
        <v>10777</v>
      </c>
      <c r="D33" t="s">
        <v>5503</v>
      </c>
      <c r="E33" t="str">
        <f>VLOOKUP(VALUE(A33),'REGIÕES DE SAÚDE E SEUS MUNICÍP'!$A$4:$C$5569,3,0)</f>
        <v>Região 01</v>
      </c>
      <c r="F33" t="str">
        <f>VLOOKUP(G33,'REGIÕES DE SAÚDE E SEUS MUNICÍP'!$A$4:$D$5569,4,0)</f>
        <v>Maceió</v>
      </c>
      <c r="G33">
        <f>VLOOKUP(VALUE(A33),'REGIÕES DE SAÚDE E SEUS MUNICÍP'!$A$4:$A$5569,1,0)</f>
        <v>270430</v>
      </c>
      <c r="H33" t="str">
        <f t="shared" si="0"/>
        <v>Mesmo município</v>
      </c>
      <c r="I33" s="17" t="e">
        <f>VLOOKUP(C33,'REGIÕES DE SAÚDE E SEUS MUNICÍP'!$C$4:$C$5569,1,0)</f>
        <v>#N/A</v>
      </c>
      <c r="J33" t="e">
        <f t="shared" si="1"/>
        <v>#VALUE!</v>
      </c>
      <c r="K33" t="str">
        <f t="shared" si="2"/>
        <v>Regiões semelhantes</v>
      </c>
      <c r="L33" t="str">
        <f t="shared" si="3"/>
        <v>igual</v>
      </c>
    </row>
    <row r="34" spans="1:12" x14ac:dyDescent="0.25">
      <c r="A34" t="s">
        <v>1114</v>
      </c>
      <c r="B34" t="s">
        <v>11165</v>
      </c>
      <c r="C34" t="s">
        <v>10777</v>
      </c>
      <c r="D34" t="s">
        <v>4287</v>
      </c>
      <c r="E34" t="str">
        <f>VLOOKUP(VALUE(A34),'REGIÕES DE SAÚDE E SEUS MUNICÍP'!$A$4:$C$5569,3,0)</f>
        <v>Região 01</v>
      </c>
      <c r="F34" t="str">
        <f>VLOOKUP(G34,'REGIÕES DE SAÚDE E SEUS MUNICÍP'!$A$4:$D$5569,4,0)</f>
        <v>Marechal Deodoro</v>
      </c>
      <c r="G34">
        <f>VLOOKUP(VALUE(A34),'REGIÕES DE SAÚDE E SEUS MUNICÍP'!$A$4:$A$5569,1,0)</f>
        <v>270470</v>
      </c>
      <c r="H34" t="str">
        <f t="shared" si="0"/>
        <v>Mesmo município</v>
      </c>
      <c r="I34" s="17" t="e">
        <f>VLOOKUP(C34,'REGIÕES DE SAÚDE E SEUS MUNICÍP'!$C$4:$C$5569,1,0)</f>
        <v>#N/A</v>
      </c>
      <c r="J34" t="e">
        <f t="shared" si="1"/>
        <v>#VALUE!</v>
      </c>
      <c r="K34" t="str">
        <f t="shared" si="2"/>
        <v>Regiões semelhantes</v>
      </c>
      <c r="L34" t="str">
        <f t="shared" si="3"/>
        <v>igual</v>
      </c>
    </row>
    <row r="35" spans="1:12" x14ac:dyDescent="0.25">
      <c r="A35" t="s">
        <v>4708</v>
      </c>
      <c r="B35" t="s">
        <v>11165</v>
      </c>
      <c r="C35" t="s">
        <v>10777</v>
      </c>
      <c r="D35" t="s">
        <v>5079</v>
      </c>
      <c r="E35" t="str">
        <f>VLOOKUP(VALUE(A35),'REGIÕES DE SAÚDE E SEUS MUNICÍP'!$A$4:$C$5569,3,0)</f>
        <v>Região 01</v>
      </c>
      <c r="F35" t="str">
        <f>VLOOKUP(G35,'REGIÕES DE SAÚDE E SEUS MUNICÍP'!$A$4:$D$5569,4,0)</f>
        <v>Messias</v>
      </c>
      <c r="G35">
        <f>VLOOKUP(VALUE(A35),'REGIÕES DE SAÚDE E SEUS MUNICÍP'!$A$4:$A$5569,1,0)</f>
        <v>270520</v>
      </c>
      <c r="H35" t="str">
        <f t="shared" si="0"/>
        <v>Mesmo município</v>
      </c>
      <c r="I35" s="17" t="e">
        <f>VLOOKUP(C35,'REGIÕES DE SAÚDE E SEUS MUNICÍP'!$C$4:$C$5569,1,0)</f>
        <v>#N/A</v>
      </c>
      <c r="J35" t="e">
        <f t="shared" si="1"/>
        <v>#VALUE!</v>
      </c>
      <c r="K35" t="str">
        <f t="shared" si="2"/>
        <v>Regiões semelhantes</v>
      </c>
      <c r="L35" t="str">
        <f t="shared" si="3"/>
        <v>igual</v>
      </c>
    </row>
    <row r="36" spans="1:12" x14ac:dyDescent="0.25">
      <c r="A36" t="s">
        <v>7579</v>
      </c>
      <c r="B36" t="s">
        <v>11165</v>
      </c>
      <c r="C36" t="s">
        <v>10777</v>
      </c>
      <c r="D36" t="s">
        <v>7324</v>
      </c>
      <c r="E36" t="str">
        <f>VLOOKUP(VALUE(A36),'REGIÕES DE SAÚDE E SEUS MUNICÍP'!$A$4:$C$5569,3,0)</f>
        <v>Região 01</v>
      </c>
      <c r="F36" t="str">
        <f>VLOOKUP(G36,'REGIÕES DE SAÚDE E SEUS MUNICÍP'!$A$4:$D$5569,4,0)</f>
        <v>Paripueira</v>
      </c>
      <c r="G36">
        <f>VLOOKUP(VALUE(A36),'REGIÕES DE SAÚDE E SEUS MUNICÍP'!$A$4:$A$5569,1,0)</f>
        <v>270644</v>
      </c>
      <c r="H36" t="str">
        <f t="shared" si="0"/>
        <v>Mesmo município</v>
      </c>
      <c r="I36" s="17" t="e">
        <f>VLOOKUP(C36,'REGIÕES DE SAÚDE E SEUS MUNICÍP'!$C$4:$C$5569,1,0)</f>
        <v>#N/A</v>
      </c>
      <c r="J36" t="e">
        <f t="shared" si="1"/>
        <v>#VALUE!</v>
      </c>
      <c r="K36" t="str">
        <f t="shared" si="2"/>
        <v>Regiões semelhantes</v>
      </c>
      <c r="L36" t="str">
        <f t="shared" si="3"/>
        <v>igual</v>
      </c>
    </row>
    <row r="37" spans="1:12" x14ac:dyDescent="0.25">
      <c r="A37" t="s">
        <v>10849</v>
      </c>
      <c r="B37" t="s">
        <v>11165</v>
      </c>
      <c r="C37" t="s">
        <v>10777</v>
      </c>
      <c r="D37" t="s">
        <v>801</v>
      </c>
      <c r="E37" t="str">
        <f>VLOOKUP(VALUE(A37),'REGIÕES DE SAÚDE E SEUS MUNICÍP'!$A$4:$C$5569,3,0)</f>
        <v>Região 01</v>
      </c>
      <c r="F37" t="str">
        <f>VLOOKUP(G37,'REGIÕES DE SAÚDE E SEUS MUNICÍP'!$A$4:$D$5569,4,0)</f>
        <v>Pilar</v>
      </c>
      <c r="G37">
        <f>VLOOKUP(VALUE(A37),'REGIÕES DE SAÚDE E SEUS MUNICÍP'!$A$4:$A$5569,1,0)</f>
        <v>270690</v>
      </c>
      <c r="H37" t="str">
        <f t="shared" si="0"/>
        <v>Mesmo município</v>
      </c>
      <c r="I37" s="17" t="e">
        <f>VLOOKUP(C37,'REGIÕES DE SAÚDE E SEUS MUNICÍP'!$C$4:$C$5569,1,0)</f>
        <v>#N/A</v>
      </c>
      <c r="J37" t="e">
        <f t="shared" si="1"/>
        <v>#VALUE!</v>
      </c>
      <c r="K37" t="str">
        <f t="shared" si="2"/>
        <v>Regiões semelhantes</v>
      </c>
      <c r="L37" t="str">
        <f t="shared" si="3"/>
        <v>igual</v>
      </c>
    </row>
    <row r="38" spans="1:12" x14ac:dyDescent="0.25">
      <c r="A38" t="s">
        <v>2869</v>
      </c>
      <c r="B38" t="s">
        <v>11165</v>
      </c>
      <c r="C38" t="s">
        <v>10777</v>
      </c>
      <c r="D38" t="s">
        <v>7810</v>
      </c>
      <c r="E38" t="str">
        <f>VLOOKUP(VALUE(A38),'REGIÕES DE SAÚDE E SEUS MUNICÍP'!$A$4:$C$5569,3,0)</f>
        <v>Região 01</v>
      </c>
      <c r="F38" t="str">
        <f>VLOOKUP(G38,'REGIÕES DE SAÚDE E SEUS MUNICÍP'!$A$4:$D$5569,4,0)</f>
        <v>Rio Largo</v>
      </c>
      <c r="G38">
        <f>VLOOKUP(VALUE(A38),'REGIÕES DE SAÚDE E SEUS MUNICÍP'!$A$4:$A$5569,1,0)</f>
        <v>270770</v>
      </c>
      <c r="H38" t="str">
        <f t="shared" si="0"/>
        <v>Mesmo município</v>
      </c>
      <c r="I38" s="17" t="e">
        <f>VLOOKUP(C38,'REGIÕES DE SAÚDE E SEUS MUNICÍP'!$C$4:$C$5569,1,0)</f>
        <v>#N/A</v>
      </c>
      <c r="J38" t="e">
        <f t="shared" si="1"/>
        <v>#VALUE!</v>
      </c>
      <c r="K38" t="str">
        <f t="shared" si="2"/>
        <v>Regiões semelhantes</v>
      </c>
      <c r="L38" t="str">
        <f t="shared" si="3"/>
        <v>igual</v>
      </c>
    </row>
    <row r="39" spans="1:12" x14ac:dyDescent="0.25">
      <c r="A39" t="s">
        <v>9022</v>
      </c>
      <c r="B39" t="s">
        <v>11165</v>
      </c>
      <c r="C39" t="s">
        <v>10777</v>
      </c>
      <c r="D39" t="s">
        <v>6410</v>
      </c>
      <c r="E39" t="str">
        <f>VLOOKUP(VALUE(A39),'REGIÕES DE SAÚDE E SEUS MUNICÍP'!$A$4:$C$5569,3,0)</f>
        <v>Região 01</v>
      </c>
      <c r="F39" t="str">
        <f>VLOOKUP(G39,'REGIÕES DE SAÚDE E SEUS MUNICÍP'!$A$4:$D$5569,4,0)</f>
        <v>Santa Luzia do Norte</v>
      </c>
      <c r="G39">
        <f>VLOOKUP(VALUE(A39),'REGIÕES DE SAÚDE E SEUS MUNICÍP'!$A$4:$A$5569,1,0)</f>
        <v>270790</v>
      </c>
      <c r="H39" t="str">
        <f t="shared" si="0"/>
        <v>Mesmo município</v>
      </c>
      <c r="I39" s="17" t="e">
        <f>VLOOKUP(C39,'REGIÕES DE SAÚDE E SEUS MUNICÍP'!$C$4:$C$5569,1,0)</f>
        <v>#N/A</v>
      </c>
      <c r="J39" t="e">
        <f t="shared" si="1"/>
        <v>#VALUE!</v>
      </c>
      <c r="K39" t="str">
        <f t="shared" si="2"/>
        <v>Regiões semelhantes</v>
      </c>
      <c r="L39" t="str">
        <f t="shared" si="3"/>
        <v>igual</v>
      </c>
    </row>
    <row r="40" spans="1:12" x14ac:dyDescent="0.25">
      <c r="A40" t="s">
        <v>10586</v>
      </c>
      <c r="B40" t="s">
        <v>11165</v>
      </c>
      <c r="C40" t="s">
        <v>10777</v>
      </c>
      <c r="D40" t="s">
        <v>4368</v>
      </c>
      <c r="E40" t="str">
        <f>VLOOKUP(VALUE(A40),'REGIÕES DE SAÚDE E SEUS MUNICÍP'!$A$4:$C$5569,3,0)</f>
        <v>Região 01</v>
      </c>
      <c r="F40" t="str">
        <f>VLOOKUP(G40,'REGIÕES DE SAÚDE E SEUS MUNICÍP'!$A$4:$D$5569,4,0)</f>
        <v>Satuba</v>
      </c>
      <c r="G40">
        <f>VLOOKUP(VALUE(A40),'REGIÕES DE SAÚDE E SEUS MUNICÍP'!$A$4:$A$5569,1,0)</f>
        <v>270890</v>
      </c>
      <c r="H40" t="str">
        <f t="shared" si="0"/>
        <v>Mesmo município</v>
      </c>
      <c r="I40" s="17" t="e">
        <f>VLOOKUP(C40,'REGIÕES DE SAÚDE E SEUS MUNICÍP'!$C$4:$C$5569,1,0)</f>
        <v>#N/A</v>
      </c>
      <c r="J40" t="e">
        <f t="shared" si="1"/>
        <v>#VALUE!</v>
      </c>
      <c r="K40" t="str">
        <f t="shared" si="2"/>
        <v>Regiões semelhantes</v>
      </c>
      <c r="L40" t="str">
        <f t="shared" si="3"/>
        <v>igual</v>
      </c>
    </row>
    <row r="41" spans="1:12" x14ac:dyDescent="0.25">
      <c r="A41" t="s">
        <v>3171</v>
      </c>
      <c r="B41" t="s">
        <v>11165</v>
      </c>
      <c r="C41" t="s">
        <v>10777</v>
      </c>
      <c r="D41" t="s">
        <v>3819</v>
      </c>
      <c r="E41" t="str">
        <f>VLOOKUP(VALUE(A41),'REGIÕES DE SAÚDE E SEUS MUNICÍP'!$A$4:$C$5569,3,0)</f>
        <v>Região 01</v>
      </c>
      <c r="F41" t="str">
        <f>VLOOKUP(G41,'REGIÕES DE SAÚDE E SEUS MUNICÍP'!$A$4:$D$5569,4,0)</f>
        <v>Barra de Santo Antônio</v>
      </c>
      <c r="G41">
        <f>VLOOKUP(VALUE(A41),'REGIÕES DE SAÚDE E SEUS MUNICÍP'!$A$4:$A$5569,1,0)</f>
        <v>270050</v>
      </c>
      <c r="H41" t="str">
        <f t="shared" si="0"/>
        <v>Mesmo município</v>
      </c>
      <c r="I41" s="17" t="e">
        <f>VLOOKUP(C41,'REGIÕES DE SAÚDE E SEUS MUNICÍP'!$C$4:$C$5569,1,0)</f>
        <v>#N/A</v>
      </c>
      <c r="J41" t="e">
        <f t="shared" si="1"/>
        <v>#VALUE!</v>
      </c>
      <c r="K41" t="str">
        <f t="shared" si="2"/>
        <v>Regiões semelhantes</v>
      </c>
      <c r="L41" t="str">
        <f t="shared" si="3"/>
        <v>igual</v>
      </c>
    </row>
    <row r="42" spans="1:12" x14ac:dyDescent="0.25">
      <c r="A42" t="s">
        <v>5804</v>
      </c>
      <c r="B42" t="s">
        <v>11165</v>
      </c>
      <c r="C42" t="s">
        <v>10777</v>
      </c>
      <c r="D42" t="s">
        <v>800</v>
      </c>
      <c r="E42" t="str">
        <f>VLOOKUP(VALUE(A42),'REGIÕES DE SAÚDE E SEUS MUNICÍP'!$A$4:$C$5569,3,0)</f>
        <v>Região 01</v>
      </c>
      <c r="F42" t="str">
        <f>VLOOKUP(G42,'REGIÕES DE SAÚDE E SEUS MUNICÍP'!$A$4:$D$5569,4,0)</f>
        <v>Barra de São Miguel</v>
      </c>
      <c r="G42">
        <f>VLOOKUP(VALUE(A42),'REGIÕES DE SAÚDE E SEUS MUNICÍP'!$A$4:$A$5569,1,0)</f>
        <v>270060</v>
      </c>
      <c r="H42" t="str">
        <f t="shared" si="0"/>
        <v>Mesmo município</v>
      </c>
      <c r="I42" s="17" t="e">
        <f>VLOOKUP(C42,'REGIÕES DE SAÚDE E SEUS MUNICÍP'!$C$4:$C$5569,1,0)</f>
        <v>#N/A</v>
      </c>
      <c r="J42" t="e">
        <f t="shared" si="1"/>
        <v>#VALUE!</v>
      </c>
      <c r="K42" t="str">
        <f t="shared" si="2"/>
        <v>Nova composição</v>
      </c>
      <c r="L42" t="str">
        <f t="shared" si="3"/>
        <v>igual</v>
      </c>
    </row>
    <row r="43" spans="1:12" s="12" customFormat="1" x14ac:dyDescent="0.25">
      <c r="A43" s="12" t="s">
        <v>4403</v>
      </c>
      <c r="B43" s="12" t="s">
        <v>11165</v>
      </c>
      <c r="C43" s="12" t="s">
        <v>10777</v>
      </c>
      <c r="D43" s="12" t="s">
        <v>1988</v>
      </c>
      <c r="E43" s="12" t="str">
        <f>VLOOKUP(VALUE(A43),'REGIÕES DE SAÚDE E SEUS MUNICÍP'!$A$4:$C$5569,3,0)</f>
        <v>Região 05</v>
      </c>
      <c r="F43" s="12" t="str">
        <f>VLOOKUP(G43,'REGIÕES DE SAÚDE E SEUS MUNICÍP'!$A$4:$D$5569,4,0)</f>
        <v>Flexeiras</v>
      </c>
      <c r="G43" s="12">
        <f>VLOOKUP(VALUE(A43),'REGIÕES DE SAÚDE E SEUS MUNICÍP'!$A$4:$A$5569,1,0)</f>
        <v>270280</v>
      </c>
      <c r="H43" s="12" t="str">
        <f t="shared" si="0"/>
        <v>Mesmo município</v>
      </c>
      <c r="I43" s="77" t="e">
        <f>VLOOKUP(C43,'REGIÕES DE SAÚDE E SEUS MUNICÍP'!$C$4:$C$5569,1,0)</f>
        <v>#N/A</v>
      </c>
      <c r="J43" s="12" t="e">
        <f t="shared" si="1"/>
        <v>#VALUE!</v>
      </c>
      <c r="K43" s="12" t="str">
        <f t="shared" si="2"/>
        <v>diferente</v>
      </c>
      <c r="L43" s="12" t="str">
        <f t="shared" si="3"/>
        <v>diferente</v>
      </c>
    </row>
    <row r="44" spans="1:12" x14ac:dyDescent="0.25">
      <c r="A44" t="s">
        <v>9634</v>
      </c>
      <c r="B44" t="s">
        <v>11165</v>
      </c>
      <c r="C44" t="s">
        <v>6561</v>
      </c>
      <c r="D44" t="s">
        <v>2618</v>
      </c>
      <c r="E44" t="str">
        <f>VLOOKUP(VALUE(A44),'REGIÕES DE SAÚDE E SEUS MUNICÍP'!$A$4:$C$5569,3,0)</f>
        <v>Região 01</v>
      </c>
      <c r="F44" t="str">
        <f>VLOOKUP(G44,'REGIÕES DE SAÚDE E SEUS MUNICÍP'!$A$4:$D$5569,4,0)</f>
        <v>Japaratinga</v>
      </c>
      <c r="G44">
        <f>VLOOKUP(VALUE(A44),'REGIÕES DE SAÚDE E SEUS MUNICÍP'!$A$4:$A$5569,1,0)</f>
        <v>270360</v>
      </c>
      <c r="H44" t="str">
        <f t="shared" si="0"/>
        <v>Mesmo município</v>
      </c>
      <c r="I44" s="17" t="e">
        <f>VLOOKUP(C44,'REGIÕES DE SAÚDE E SEUS MUNICÍP'!$C$4:$C$5569,1,0)</f>
        <v>#N/A</v>
      </c>
      <c r="J44" t="e">
        <f t="shared" si="1"/>
        <v>#VALUE!</v>
      </c>
      <c r="K44" t="str">
        <f t="shared" si="2"/>
        <v>Regiões semelhantes</v>
      </c>
      <c r="L44" t="str">
        <f t="shared" si="3"/>
        <v>diferente</v>
      </c>
    </row>
    <row r="45" spans="1:12" x14ac:dyDescent="0.25">
      <c r="A45" t="s">
        <v>5753</v>
      </c>
      <c r="B45" t="s">
        <v>11165</v>
      </c>
      <c r="C45" t="s">
        <v>6561</v>
      </c>
      <c r="D45" t="s">
        <v>7906</v>
      </c>
      <c r="E45" t="str">
        <f>VLOOKUP(VALUE(A45),'REGIÕES DE SAÚDE E SEUS MUNICÍP'!$A$4:$C$5569,3,0)</f>
        <v>Região 01</v>
      </c>
      <c r="F45" t="str">
        <f>VLOOKUP(G45,'REGIÕES DE SAÚDE E SEUS MUNICÍP'!$A$4:$D$5569,4,0)</f>
        <v>Porto de Pedras</v>
      </c>
      <c r="G45">
        <f>VLOOKUP(VALUE(A45),'REGIÕES DE SAÚDE E SEUS MUNICÍP'!$A$4:$A$5569,1,0)</f>
        <v>270740</v>
      </c>
      <c r="H45" t="str">
        <f t="shared" si="0"/>
        <v>Mesmo município</v>
      </c>
      <c r="I45" s="17" t="e">
        <f>VLOOKUP(C45,'REGIÕES DE SAÚDE E SEUS MUNICÍP'!$C$4:$C$5569,1,0)</f>
        <v>#N/A</v>
      </c>
      <c r="J45" t="e">
        <f t="shared" si="1"/>
        <v>#VALUE!</v>
      </c>
      <c r="K45" t="str">
        <f t="shared" si="2"/>
        <v>Regiões semelhantes</v>
      </c>
      <c r="L45" t="str">
        <f t="shared" si="3"/>
        <v>igual</v>
      </c>
    </row>
    <row r="46" spans="1:12" x14ac:dyDescent="0.25">
      <c r="A46" t="s">
        <v>3042</v>
      </c>
      <c r="B46" t="s">
        <v>11165</v>
      </c>
      <c r="C46" t="s">
        <v>6561</v>
      </c>
      <c r="D46" t="s">
        <v>8944</v>
      </c>
      <c r="E46" t="str">
        <f>VLOOKUP(VALUE(A46),'REGIÕES DE SAÚDE E SEUS MUNICÍP'!$A$4:$C$5569,3,0)</f>
        <v>Região 01</v>
      </c>
      <c r="F46" t="str">
        <f>VLOOKUP(G46,'REGIÕES DE SAÚDE E SEUS MUNICÍP'!$A$4:$D$5569,4,0)</f>
        <v>Porto Calvo</v>
      </c>
      <c r="G46">
        <f>VLOOKUP(VALUE(A46),'REGIÕES DE SAÚDE E SEUS MUNICÍP'!$A$4:$A$5569,1,0)</f>
        <v>270730</v>
      </c>
      <c r="H46" t="str">
        <f t="shared" si="0"/>
        <v>Mesmo município</v>
      </c>
      <c r="I46" s="17" t="e">
        <f>VLOOKUP(C46,'REGIÕES DE SAÚDE E SEUS MUNICÍP'!$C$4:$C$5569,1,0)</f>
        <v>#N/A</v>
      </c>
      <c r="J46" t="e">
        <f t="shared" si="1"/>
        <v>#VALUE!</v>
      </c>
      <c r="K46" t="str">
        <f t="shared" si="2"/>
        <v>Regiões semelhantes</v>
      </c>
      <c r="L46" t="str">
        <f t="shared" si="3"/>
        <v>igual</v>
      </c>
    </row>
    <row r="47" spans="1:12" x14ac:dyDescent="0.25">
      <c r="A47" t="s">
        <v>10673</v>
      </c>
      <c r="B47" t="s">
        <v>11165</v>
      </c>
      <c r="C47" t="s">
        <v>6561</v>
      </c>
      <c r="D47" t="s">
        <v>780</v>
      </c>
      <c r="E47" t="str">
        <f>VLOOKUP(VALUE(A47),'REGIÕES DE SAÚDE E SEUS MUNICÍP'!$A$4:$C$5569,3,0)</f>
        <v>Região 01</v>
      </c>
      <c r="F47" t="str">
        <f>VLOOKUP(G47,'REGIÕES DE SAÚDE E SEUS MUNICÍP'!$A$4:$D$5569,4,0)</f>
        <v>Passo de Camaragibe</v>
      </c>
      <c r="G47">
        <f>VLOOKUP(VALUE(A47),'REGIÕES DE SAÚDE E SEUS MUNICÍP'!$A$4:$A$5569,1,0)</f>
        <v>270650</v>
      </c>
      <c r="H47" t="str">
        <f t="shared" si="0"/>
        <v>Mesmo município</v>
      </c>
      <c r="I47" s="17" t="e">
        <f>VLOOKUP(C47,'REGIÕES DE SAÚDE E SEUS MUNICÍP'!$C$4:$C$5569,1,0)</f>
        <v>#N/A</v>
      </c>
      <c r="J47" t="e">
        <f t="shared" si="1"/>
        <v>#VALUE!</v>
      </c>
      <c r="K47" t="str">
        <f t="shared" si="2"/>
        <v>Regiões semelhantes</v>
      </c>
      <c r="L47" t="str">
        <f t="shared" si="3"/>
        <v>igual</v>
      </c>
    </row>
    <row r="48" spans="1:12" x14ac:dyDescent="0.25">
      <c r="A48" t="s">
        <v>7350</v>
      </c>
      <c r="B48" t="s">
        <v>11165</v>
      </c>
      <c r="C48" t="s">
        <v>6561</v>
      </c>
      <c r="D48" t="s">
        <v>8637</v>
      </c>
      <c r="E48" t="str">
        <f>VLOOKUP(VALUE(A48),'REGIÕES DE SAÚDE E SEUS MUNICÍP'!$A$4:$C$5569,3,0)</f>
        <v>Região 01</v>
      </c>
      <c r="F48" t="str">
        <f>VLOOKUP(G48,'REGIÕES DE SAÚDE E SEUS MUNICÍP'!$A$4:$D$5569,4,0)</f>
        <v>Matriz de Camaragibe</v>
      </c>
      <c r="G48">
        <f>VLOOKUP(VALUE(A48),'REGIÕES DE SAÚDE E SEUS MUNICÍP'!$A$4:$A$5569,1,0)</f>
        <v>270510</v>
      </c>
      <c r="H48" t="str">
        <f t="shared" si="0"/>
        <v>Mesmo município</v>
      </c>
      <c r="I48" s="17" t="e">
        <f>VLOOKUP(C48,'REGIÕES DE SAÚDE E SEUS MUNICÍP'!$C$4:$C$5569,1,0)</f>
        <v>#N/A</v>
      </c>
      <c r="J48" t="e">
        <f t="shared" si="1"/>
        <v>#VALUE!</v>
      </c>
      <c r="K48" t="str">
        <f t="shared" si="2"/>
        <v>Regiões semelhantes</v>
      </c>
      <c r="L48" t="str">
        <f t="shared" si="3"/>
        <v>igual</v>
      </c>
    </row>
    <row r="49" spans="1:12" x14ac:dyDescent="0.25">
      <c r="A49" t="s">
        <v>6818</v>
      </c>
      <c r="B49" t="s">
        <v>11165</v>
      </c>
      <c r="C49" t="s">
        <v>6561</v>
      </c>
      <c r="D49" t="s">
        <v>10766</v>
      </c>
      <c r="E49" t="str">
        <f>VLOOKUP(VALUE(A49),'REGIÕES DE SAÚDE E SEUS MUNICÍP'!$A$4:$C$5569,3,0)</f>
        <v>Região 01</v>
      </c>
      <c r="F49" t="str">
        <f>VLOOKUP(G49,'REGIÕES DE SAÚDE E SEUS MUNICÍP'!$A$4:$D$5569,4,0)</f>
        <v>Maragogi</v>
      </c>
      <c r="G49">
        <f>VLOOKUP(VALUE(A49),'REGIÕES DE SAÚDE E SEUS MUNICÍP'!$A$4:$A$5569,1,0)</f>
        <v>270450</v>
      </c>
      <c r="H49" t="str">
        <f t="shared" si="0"/>
        <v>Mesmo município</v>
      </c>
      <c r="I49" s="17" t="e">
        <f>VLOOKUP(C49,'REGIÕES DE SAÚDE E SEUS MUNICÍP'!$C$4:$C$5569,1,0)</f>
        <v>#N/A</v>
      </c>
      <c r="J49" t="e">
        <f t="shared" si="1"/>
        <v>#VALUE!</v>
      </c>
      <c r="K49" t="str">
        <f t="shared" si="2"/>
        <v>Regiões semelhantes</v>
      </c>
      <c r="L49" t="str">
        <f t="shared" si="3"/>
        <v>igual</v>
      </c>
    </row>
    <row r="50" spans="1:12" x14ac:dyDescent="0.25">
      <c r="A50" t="s">
        <v>1342</v>
      </c>
      <c r="B50" t="s">
        <v>11165</v>
      </c>
      <c r="C50" t="s">
        <v>6561</v>
      </c>
      <c r="D50" t="s">
        <v>7382</v>
      </c>
      <c r="E50" t="str">
        <f>VLOOKUP(VALUE(A50),'REGIÕES DE SAÚDE E SEUS MUNICÍP'!$A$4:$C$5569,3,0)</f>
        <v>Região 01</v>
      </c>
      <c r="F50" t="str">
        <f>VLOOKUP(G50,'REGIÕES DE SAÚDE E SEUS MUNICÍP'!$A$4:$D$5569,4,0)</f>
        <v>Jacuípe</v>
      </c>
      <c r="G50">
        <f>VLOOKUP(VALUE(A50),'REGIÕES DE SAÚDE E SEUS MUNICÍP'!$A$4:$A$5569,1,0)</f>
        <v>270350</v>
      </c>
      <c r="H50" t="str">
        <f t="shared" si="0"/>
        <v>Mesmo município</v>
      </c>
      <c r="I50" s="17" t="e">
        <f>VLOOKUP(C50,'REGIÕES DE SAÚDE E SEUS MUNICÍP'!$C$4:$C$5569,1,0)</f>
        <v>#N/A</v>
      </c>
      <c r="J50" t="e">
        <f t="shared" si="1"/>
        <v>#VALUE!</v>
      </c>
      <c r="K50" t="str">
        <f t="shared" si="2"/>
        <v>Regiões semelhantes</v>
      </c>
      <c r="L50" t="str">
        <f t="shared" si="3"/>
        <v>igual</v>
      </c>
    </row>
    <row r="51" spans="1:12" x14ac:dyDescent="0.25">
      <c r="A51" t="s">
        <v>11128</v>
      </c>
      <c r="B51" t="s">
        <v>11165</v>
      </c>
      <c r="C51" t="s">
        <v>6561</v>
      </c>
      <c r="D51" t="s">
        <v>10038</v>
      </c>
      <c r="E51" t="str">
        <f>VLOOKUP(VALUE(A51),'REGIÕES DE SAÚDE E SEUS MUNICÍP'!$A$4:$C$5569,3,0)</f>
        <v>Região 01</v>
      </c>
      <c r="F51" t="str">
        <f>VLOOKUP(G51,'REGIÕES DE SAÚDE E SEUS MUNICÍP'!$A$4:$D$5569,4,0)</f>
        <v>São Luís do Quitunde</v>
      </c>
      <c r="G51">
        <f>VLOOKUP(VALUE(A51),'REGIÕES DE SAÚDE E SEUS MUNICÍP'!$A$4:$A$5569,1,0)</f>
        <v>270850</v>
      </c>
      <c r="H51" t="str">
        <f t="shared" si="0"/>
        <v>Mesmo município</v>
      </c>
      <c r="I51" s="17" t="e">
        <f>VLOOKUP(C51,'REGIÕES DE SAÚDE E SEUS MUNICÍP'!$C$4:$C$5569,1,0)</f>
        <v>#N/A</v>
      </c>
      <c r="J51" t="e">
        <f t="shared" si="1"/>
        <v>#VALUE!</v>
      </c>
      <c r="K51" t="str">
        <f t="shared" si="2"/>
        <v>Regiões semelhantes</v>
      </c>
      <c r="L51" t="str">
        <f t="shared" si="3"/>
        <v>igual</v>
      </c>
    </row>
    <row r="52" spans="1:12" x14ac:dyDescent="0.25">
      <c r="A52" t="s">
        <v>5504</v>
      </c>
      <c r="B52" t="s">
        <v>11165</v>
      </c>
      <c r="C52" t="s">
        <v>6561</v>
      </c>
      <c r="D52" t="s">
        <v>5787</v>
      </c>
      <c r="E52" t="str">
        <f>VLOOKUP(VALUE(A52),'REGIÕES DE SAÚDE E SEUS MUNICÍP'!$A$4:$C$5569,3,0)</f>
        <v>Região 01</v>
      </c>
      <c r="F52" t="str">
        <f>VLOOKUP(G52,'REGIÕES DE SAÚDE E SEUS MUNICÍP'!$A$4:$D$5569,4,0)</f>
        <v>São Miguel dos Milagres</v>
      </c>
      <c r="G52">
        <f>VLOOKUP(VALUE(A52),'REGIÕES DE SAÚDE E SEUS MUNICÍP'!$A$4:$A$5569,1,0)</f>
        <v>270870</v>
      </c>
      <c r="H52" t="str">
        <f t="shared" si="0"/>
        <v>Mesmo município</v>
      </c>
      <c r="I52" s="17" t="e">
        <f>VLOOKUP(C52,'REGIÕES DE SAÚDE E SEUS MUNICÍP'!$C$4:$C$5569,1,0)</f>
        <v>#N/A</v>
      </c>
      <c r="J52" t="e">
        <f t="shared" si="1"/>
        <v>#VALUE!</v>
      </c>
      <c r="K52" t="str">
        <f t="shared" si="2"/>
        <v>diferente</v>
      </c>
      <c r="L52" t="str">
        <f t="shared" si="3"/>
        <v>igual</v>
      </c>
    </row>
    <row r="53" spans="1:12" x14ac:dyDescent="0.25">
      <c r="A53" t="s">
        <v>5323</v>
      </c>
      <c r="B53" t="s">
        <v>11165</v>
      </c>
      <c r="C53" t="s">
        <v>5141</v>
      </c>
      <c r="D53" t="s">
        <v>2273</v>
      </c>
      <c r="E53" t="str">
        <f>VLOOKUP(VALUE(A53),'REGIÕES DE SAÚDE E SEUS MUNICÍP'!$A$4:$C$5569,3,0)</f>
        <v>Região 05</v>
      </c>
      <c r="F53" t="str">
        <f>VLOOKUP(G53,'REGIÕES DE SAÚDE E SEUS MUNICÍP'!$A$4:$D$5569,4,0)</f>
        <v>Campestre</v>
      </c>
      <c r="G53">
        <f>VLOOKUP(VALUE(A53),'REGIÕES DE SAÚDE E SEUS MUNICÍP'!$A$4:$A$5569,1,0)</f>
        <v>270135</v>
      </c>
      <c r="H53" t="str">
        <f t="shared" si="0"/>
        <v>Mesmo município</v>
      </c>
      <c r="I53" s="17" t="e">
        <f>VLOOKUP(C53,'REGIÕES DE SAÚDE E SEUS MUNICÍP'!$C$4:$C$5569,1,0)</f>
        <v>#N/A</v>
      </c>
      <c r="J53" t="e">
        <f t="shared" si="1"/>
        <v>#VALUE!</v>
      </c>
      <c r="K53" t="str">
        <f t="shared" si="2"/>
        <v>Regiões semelhantes</v>
      </c>
      <c r="L53" t="str">
        <f t="shared" si="3"/>
        <v>diferente</v>
      </c>
    </row>
    <row r="54" spans="1:12" x14ac:dyDescent="0.25">
      <c r="A54" t="s">
        <v>2016</v>
      </c>
      <c r="B54" t="s">
        <v>11165</v>
      </c>
      <c r="C54" t="s">
        <v>5141</v>
      </c>
      <c r="D54" t="s">
        <v>9507</v>
      </c>
      <c r="E54" t="str">
        <f>VLOOKUP(VALUE(A54),'REGIÕES DE SAÚDE E SEUS MUNICÍP'!$A$4:$C$5569,3,0)</f>
        <v>Região 05</v>
      </c>
      <c r="F54" t="str">
        <f>VLOOKUP(G54,'REGIÕES DE SAÚDE E SEUS MUNICÍP'!$A$4:$D$5569,4,0)</f>
        <v>Colônia Leopoldina</v>
      </c>
      <c r="G54">
        <f>VLOOKUP(VALUE(A54),'REGIÕES DE SAÚDE E SEUS MUNICÍP'!$A$4:$A$5569,1,0)</f>
        <v>270210</v>
      </c>
      <c r="H54" t="str">
        <f t="shared" si="0"/>
        <v>Mesmo município</v>
      </c>
      <c r="I54" s="17" t="e">
        <f>VLOOKUP(C54,'REGIÕES DE SAÚDE E SEUS MUNICÍP'!$C$4:$C$5569,1,0)</f>
        <v>#N/A</v>
      </c>
      <c r="J54" t="e">
        <f t="shared" si="1"/>
        <v>#VALUE!</v>
      </c>
      <c r="K54" t="str">
        <f t="shared" si="2"/>
        <v>Regiões semelhantes</v>
      </c>
      <c r="L54" t="str">
        <f t="shared" si="3"/>
        <v>igual</v>
      </c>
    </row>
    <row r="55" spans="1:12" x14ac:dyDescent="0.25">
      <c r="A55" t="s">
        <v>795</v>
      </c>
      <c r="B55" t="s">
        <v>11165</v>
      </c>
      <c r="C55" t="s">
        <v>5141</v>
      </c>
      <c r="D55" t="s">
        <v>1673</v>
      </c>
      <c r="E55" t="str">
        <f>VLOOKUP(VALUE(A55),'REGIÕES DE SAÚDE E SEUS MUNICÍP'!$A$4:$C$5569,3,0)</f>
        <v>Região 05</v>
      </c>
      <c r="F55" t="str">
        <f>VLOOKUP(G55,'REGIÕES DE SAÚDE E SEUS MUNICÍP'!$A$4:$D$5569,4,0)</f>
        <v>Jundiá</v>
      </c>
      <c r="G55">
        <f>VLOOKUP(VALUE(A55),'REGIÕES DE SAÚDE E SEUS MUNICÍP'!$A$4:$A$5569,1,0)</f>
        <v>270390</v>
      </c>
      <c r="H55" t="str">
        <f t="shared" si="0"/>
        <v>Mesmo município</v>
      </c>
      <c r="I55" s="17" t="e">
        <f>VLOOKUP(C55,'REGIÕES DE SAÚDE E SEUS MUNICÍP'!$C$4:$C$5569,1,0)</f>
        <v>#N/A</v>
      </c>
      <c r="J55" t="e">
        <f t="shared" si="1"/>
        <v>#VALUE!</v>
      </c>
      <c r="K55" t="str">
        <f t="shared" si="2"/>
        <v>Regiões semelhantes</v>
      </c>
      <c r="L55" t="str">
        <f t="shared" si="3"/>
        <v>igual</v>
      </c>
    </row>
    <row r="56" spans="1:12" x14ac:dyDescent="0.25">
      <c r="A56" t="s">
        <v>3704</v>
      </c>
      <c r="B56" t="s">
        <v>11165</v>
      </c>
      <c r="C56" t="s">
        <v>5141</v>
      </c>
      <c r="D56" t="s">
        <v>9309</v>
      </c>
      <c r="E56" t="str">
        <f>VLOOKUP(VALUE(A56),'REGIÕES DE SAÚDE E SEUS MUNICÍP'!$A$4:$C$5569,3,0)</f>
        <v>Região 05</v>
      </c>
      <c r="F56" t="str">
        <f>VLOOKUP(G56,'REGIÕES DE SAÚDE E SEUS MUNICÍP'!$A$4:$D$5569,4,0)</f>
        <v>Joaquim Gomes</v>
      </c>
      <c r="G56">
        <f>VLOOKUP(VALUE(A56),'REGIÕES DE SAÚDE E SEUS MUNICÍP'!$A$4:$A$5569,1,0)</f>
        <v>270380</v>
      </c>
      <c r="H56" t="str">
        <f t="shared" si="0"/>
        <v>Mesmo município</v>
      </c>
      <c r="I56" s="17" t="e">
        <f>VLOOKUP(C56,'REGIÕES DE SAÚDE E SEUS MUNICÍP'!$C$4:$C$5569,1,0)</f>
        <v>#N/A</v>
      </c>
      <c r="J56" t="e">
        <f t="shared" si="1"/>
        <v>#VALUE!</v>
      </c>
      <c r="K56" t="str">
        <f t="shared" si="2"/>
        <v>Regiões semelhantes</v>
      </c>
      <c r="L56" t="str">
        <f t="shared" si="3"/>
        <v>igual</v>
      </c>
    </row>
    <row r="57" spans="1:12" x14ac:dyDescent="0.25">
      <c r="A57" t="s">
        <v>5098</v>
      </c>
      <c r="B57" t="s">
        <v>11165</v>
      </c>
      <c r="C57" t="s">
        <v>5141</v>
      </c>
      <c r="D57" t="s">
        <v>8580</v>
      </c>
      <c r="E57" t="str">
        <f>VLOOKUP(VALUE(A57),'REGIÕES DE SAÚDE E SEUS MUNICÍP'!$A$4:$C$5569,3,0)</f>
        <v>Região 05</v>
      </c>
      <c r="F57" t="str">
        <f>VLOOKUP(G57,'REGIÕES DE SAÚDE E SEUS MUNICÍP'!$A$4:$D$5569,4,0)</f>
        <v>Branquinha</v>
      </c>
      <c r="G57">
        <f>VLOOKUP(VALUE(A57),'REGIÕES DE SAÚDE E SEUS MUNICÍP'!$A$4:$A$5569,1,0)</f>
        <v>270110</v>
      </c>
      <c r="H57" t="str">
        <f t="shared" si="0"/>
        <v>Mesmo município</v>
      </c>
      <c r="I57" s="17" t="e">
        <f>VLOOKUP(C57,'REGIÕES DE SAÚDE E SEUS MUNICÍP'!$C$4:$C$5569,1,0)</f>
        <v>#N/A</v>
      </c>
      <c r="J57" t="e">
        <f t="shared" si="1"/>
        <v>#VALUE!</v>
      </c>
      <c r="K57" t="str">
        <f t="shared" si="2"/>
        <v>Regiões semelhantes</v>
      </c>
      <c r="L57" t="str">
        <f t="shared" si="3"/>
        <v>igual</v>
      </c>
    </row>
    <row r="58" spans="1:12" x14ac:dyDescent="0.25">
      <c r="A58" t="s">
        <v>5324</v>
      </c>
      <c r="B58" t="s">
        <v>11165</v>
      </c>
      <c r="C58" t="s">
        <v>5141</v>
      </c>
      <c r="D58" t="s">
        <v>2882</v>
      </c>
      <c r="E58" t="str">
        <f>VLOOKUP(VALUE(A58),'REGIÕES DE SAÚDE E SEUS MUNICÍP'!$A$4:$C$5569,3,0)</f>
        <v>Região 05</v>
      </c>
      <c r="F58" t="str">
        <f>VLOOKUP(G58,'REGIÕES DE SAÚDE E SEUS MUNICÍP'!$A$4:$D$5569,4,0)</f>
        <v>São José da Laje</v>
      </c>
      <c r="G58">
        <f>VLOOKUP(VALUE(A58),'REGIÕES DE SAÚDE E SEUS MUNICÍP'!$A$4:$A$5569,1,0)</f>
        <v>270830</v>
      </c>
      <c r="H58" t="str">
        <f t="shared" si="0"/>
        <v>Mesmo município</v>
      </c>
      <c r="I58" s="17" t="e">
        <f>VLOOKUP(C58,'REGIÕES DE SAÚDE E SEUS MUNICÍP'!$C$4:$C$5569,1,0)</f>
        <v>#N/A</v>
      </c>
      <c r="J58" t="e">
        <f t="shared" si="1"/>
        <v>#VALUE!</v>
      </c>
      <c r="K58" t="str">
        <f t="shared" si="2"/>
        <v>Regiões semelhantes</v>
      </c>
      <c r="L58" t="str">
        <f t="shared" si="3"/>
        <v>igual</v>
      </c>
    </row>
    <row r="59" spans="1:12" x14ac:dyDescent="0.25">
      <c r="A59" t="s">
        <v>4873</v>
      </c>
      <c r="B59" t="s">
        <v>11165</v>
      </c>
      <c r="C59" t="s">
        <v>5141</v>
      </c>
      <c r="D59" t="s">
        <v>5777</v>
      </c>
      <c r="E59" t="str">
        <f>VLOOKUP(VALUE(A59),'REGIÕES DE SAÚDE E SEUS MUNICÍP'!$A$4:$C$5569,3,0)</f>
        <v>Região 05</v>
      </c>
      <c r="F59" t="str">
        <f>VLOOKUP(G59,'REGIÕES DE SAÚDE E SEUS MUNICÍP'!$A$4:$D$5569,4,0)</f>
        <v>Novo Lino</v>
      </c>
      <c r="G59">
        <f>VLOOKUP(VALUE(A59),'REGIÕES DE SAÚDE E SEUS MUNICÍP'!$A$4:$A$5569,1,0)</f>
        <v>270560</v>
      </c>
      <c r="H59" t="str">
        <f t="shared" si="0"/>
        <v>Mesmo município</v>
      </c>
      <c r="I59" s="17" t="e">
        <f>VLOOKUP(C59,'REGIÕES DE SAÚDE E SEUS MUNICÍP'!$C$4:$C$5569,1,0)</f>
        <v>#N/A</v>
      </c>
      <c r="J59" t="e">
        <f t="shared" si="1"/>
        <v>#VALUE!</v>
      </c>
      <c r="K59" t="str">
        <f t="shared" si="2"/>
        <v>Regiões semelhantes</v>
      </c>
      <c r="L59" t="str">
        <f t="shared" si="3"/>
        <v>igual</v>
      </c>
    </row>
    <row r="60" spans="1:12" x14ac:dyDescent="0.25">
      <c r="A60" t="s">
        <v>10937</v>
      </c>
      <c r="B60" t="s">
        <v>11165</v>
      </c>
      <c r="C60" t="s">
        <v>5141</v>
      </c>
      <c r="D60" t="s">
        <v>5044</v>
      </c>
      <c r="E60" t="str">
        <f>VLOOKUP(VALUE(A60),'REGIÕES DE SAÚDE E SEUS MUNICÍP'!$A$4:$C$5569,3,0)</f>
        <v>Região 05</v>
      </c>
      <c r="F60" t="str">
        <f>VLOOKUP(G60,'REGIÕES DE SAÚDE E SEUS MUNICÍP'!$A$4:$D$5569,4,0)</f>
        <v>Santana do Mundaú</v>
      </c>
      <c r="G60">
        <f>VLOOKUP(VALUE(A60),'REGIÕES DE SAÚDE E SEUS MUNICÍP'!$A$4:$A$5569,1,0)</f>
        <v>270810</v>
      </c>
      <c r="H60" t="str">
        <f t="shared" si="0"/>
        <v>Mesmo município</v>
      </c>
      <c r="I60" s="17" t="e">
        <f>VLOOKUP(C60,'REGIÕES DE SAÚDE E SEUS MUNICÍP'!$C$4:$C$5569,1,0)</f>
        <v>#N/A</v>
      </c>
      <c r="J60" t="e">
        <f t="shared" si="1"/>
        <v>#VALUE!</v>
      </c>
      <c r="K60" t="str">
        <f t="shared" si="2"/>
        <v>Regiões semelhantes</v>
      </c>
      <c r="L60" t="str">
        <f t="shared" si="3"/>
        <v>igual</v>
      </c>
    </row>
    <row r="61" spans="1:12" x14ac:dyDescent="0.25">
      <c r="A61" t="s">
        <v>4036</v>
      </c>
      <c r="B61" t="s">
        <v>11165</v>
      </c>
      <c r="C61" t="s">
        <v>5141</v>
      </c>
      <c r="D61" t="s">
        <v>4732</v>
      </c>
      <c r="E61" t="str">
        <f>VLOOKUP(VALUE(A61),'REGIÕES DE SAÚDE E SEUS MUNICÍP'!$A$4:$C$5569,3,0)</f>
        <v>Região 05</v>
      </c>
      <c r="F61" t="str">
        <f>VLOOKUP(G61,'REGIÕES DE SAÚDE E SEUS MUNICÍP'!$A$4:$D$5569,4,0)</f>
        <v>Ibateguara</v>
      </c>
      <c r="G61">
        <f>VLOOKUP(VALUE(A61),'REGIÕES DE SAÚDE E SEUS MUNICÍP'!$A$4:$A$5569,1,0)</f>
        <v>270300</v>
      </c>
      <c r="H61" t="str">
        <f t="shared" si="0"/>
        <v>Mesmo município</v>
      </c>
      <c r="I61" s="17" t="e">
        <f>VLOOKUP(C61,'REGIÕES DE SAÚDE E SEUS MUNICÍP'!$C$4:$C$5569,1,0)</f>
        <v>#N/A</v>
      </c>
      <c r="J61" t="e">
        <f t="shared" si="1"/>
        <v>#VALUE!</v>
      </c>
      <c r="K61" t="str">
        <f t="shared" si="2"/>
        <v>Regiões semelhantes</v>
      </c>
      <c r="L61" t="str">
        <f t="shared" si="3"/>
        <v>igual</v>
      </c>
    </row>
    <row r="62" spans="1:12" x14ac:dyDescent="0.25">
      <c r="A62" t="s">
        <v>3475</v>
      </c>
      <c r="B62" t="s">
        <v>11165</v>
      </c>
      <c r="C62" t="s">
        <v>5141</v>
      </c>
      <c r="D62" t="s">
        <v>1450</v>
      </c>
      <c r="E62" t="str">
        <f>VLOOKUP(VALUE(A62),'REGIÕES DE SAÚDE E SEUS MUNICÍP'!$A$4:$C$5569,3,0)</f>
        <v>Região 05</v>
      </c>
      <c r="F62" t="str">
        <f>VLOOKUP(G62,'REGIÕES DE SAÚDE E SEUS MUNICÍP'!$A$4:$D$5569,4,0)</f>
        <v>União dos Palmares</v>
      </c>
      <c r="G62">
        <f>VLOOKUP(VALUE(A62),'REGIÕES DE SAÚDE E SEUS MUNICÍP'!$A$4:$A$5569,1,0)</f>
        <v>270930</v>
      </c>
      <c r="H62" t="str">
        <f t="shared" si="0"/>
        <v>Mesmo município</v>
      </c>
      <c r="I62" s="17" t="e">
        <f>VLOOKUP(C62,'REGIÕES DE SAÚDE E SEUS MUNICÍP'!$C$4:$C$5569,1,0)</f>
        <v>#N/A</v>
      </c>
      <c r="J62" t="e">
        <f t="shared" si="1"/>
        <v>#VALUE!</v>
      </c>
      <c r="K62" t="str">
        <f t="shared" si="2"/>
        <v>Regiões semelhantes</v>
      </c>
      <c r="L62" t="str">
        <f t="shared" si="3"/>
        <v>igual</v>
      </c>
    </row>
    <row r="63" spans="1:12" x14ac:dyDescent="0.25">
      <c r="A63" t="s">
        <v>7538</v>
      </c>
      <c r="B63" t="s">
        <v>11165</v>
      </c>
      <c r="C63" t="s">
        <v>5141</v>
      </c>
      <c r="D63" t="s">
        <v>4964</v>
      </c>
      <c r="E63" t="str">
        <f>VLOOKUP(VALUE(A63),'REGIÕES DE SAÚDE E SEUS MUNICÍP'!$A$4:$C$5569,3,0)</f>
        <v>Região 05</v>
      </c>
      <c r="F63" t="str">
        <f>VLOOKUP(G63,'REGIÕES DE SAÚDE E SEUS MUNICÍP'!$A$4:$D$5569,4,0)</f>
        <v>Murici</v>
      </c>
      <c r="G63">
        <f>VLOOKUP(VALUE(A63),'REGIÕES DE SAÚDE E SEUS MUNICÍP'!$A$4:$A$5569,1,0)</f>
        <v>270550</v>
      </c>
      <c r="H63" t="str">
        <f t="shared" si="0"/>
        <v>Mesmo município</v>
      </c>
      <c r="I63" s="17" t="e">
        <f>VLOOKUP(C63,'REGIÕES DE SAÚDE E SEUS MUNICÍP'!$C$4:$C$5569,1,0)</f>
        <v>#N/A</v>
      </c>
      <c r="J63" t="e">
        <f t="shared" si="1"/>
        <v>#VALUE!</v>
      </c>
      <c r="K63" t="str">
        <f t="shared" si="2"/>
        <v>diferente</v>
      </c>
      <c r="L63" t="str">
        <f t="shared" si="3"/>
        <v>igual</v>
      </c>
    </row>
    <row r="64" spans="1:12" x14ac:dyDescent="0.25">
      <c r="A64" t="s">
        <v>10539</v>
      </c>
      <c r="B64" t="s">
        <v>11165</v>
      </c>
      <c r="C64" t="s">
        <v>698</v>
      </c>
      <c r="D64" t="s">
        <v>3607</v>
      </c>
      <c r="E64" t="str">
        <f>VLOOKUP(VALUE(A64),'REGIÕES DE SAÚDE E SEUS MUNICÍP'!$A$4:$C$5569,3,0)</f>
        <v>Região 01</v>
      </c>
      <c r="F64" t="str">
        <f>VLOOKUP(G64,'REGIÕES DE SAÚDE E SEUS MUNICÍP'!$A$4:$D$5569,4,0)</f>
        <v>Capela</v>
      </c>
      <c r="G64">
        <f>VLOOKUP(VALUE(A64),'REGIÕES DE SAÚDE E SEUS MUNICÍP'!$A$4:$A$5569,1,0)</f>
        <v>270170</v>
      </c>
      <c r="H64" t="str">
        <f t="shared" si="0"/>
        <v>Mesmo município</v>
      </c>
      <c r="I64" s="17" t="e">
        <f>VLOOKUP(C64,'REGIÕES DE SAÚDE E SEUS MUNICÍP'!$C$4:$C$5569,1,0)</f>
        <v>#N/A</v>
      </c>
      <c r="J64" t="e">
        <f t="shared" si="1"/>
        <v>#VALUE!</v>
      </c>
      <c r="K64" t="str">
        <f t="shared" si="2"/>
        <v>Regiões semelhantes</v>
      </c>
      <c r="L64" t="str">
        <f t="shared" si="3"/>
        <v>diferente</v>
      </c>
    </row>
    <row r="65" spans="1:12" x14ac:dyDescent="0.25">
      <c r="A65" t="s">
        <v>260</v>
      </c>
      <c r="B65" t="s">
        <v>11165</v>
      </c>
      <c r="C65" t="s">
        <v>698</v>
      </c>
      <c r="D65" t="s">
        <v>10208</v>
      </c>
      <c r="E65" t="str">
        <f>VLOOKUP(VALUE(A65),'REGIÕES DE SAÚDE E SEUS MUNICÍP'!$A$4:$C$5569,3,0)</f>
        <v>Região 01</v>
      </c>
      <c r="F65" t="str">
        <f>VLOOKUP(G65,'REGIÕES DE SAÚDE E SEUS MUNICÍP'!$A$4:$D$5569,4,0)</f>
        <v>Atalaia</v>
      </c>
      <c r="G65">
        <f>VLOOKUP(VALUE(A65),'REGIÕES DE SAÚDE E SEUS MUNICÍP'!$A$4:$A$5569,1,0)</f>
        <v>270040</v>
      </c>
      <c r="H65" t="str">
        <f t="shared" si="0"/>
        <v>Mesmo município</v>
      </c>
      <c r="I65" s="17" t="e">
        <f>VLOOKUP(C65,'REGIÕES DE SAÚDE E SEUS MUNICÍP'!$C$4:$C$5569,1,0)</f>
        <v>#N/A</v>
      </c>
      <c r="J65" t="e">
        <f t="shared" si="1"/>
        <v>#VALUE!</v>
      </c>
      <c r="K65" t="str">
        <f t="shared" si="2"/>
        <v>Regiões semelhantes</v>
      </c>
      <c r="L65" t="str">
        <f t="shared" si="3"/>
        <v>igual</v>
      </c>
    </row>
    <row r="66" spans="1:12" x14ac:dyDescent="0.25">
      <c r="A66" t="s">
        <v>10709</v>
      </c>
      <c r="B66" t="s">
        <v>11165</v>
      </c>
      <c r="C66" t="s">
        <v>698</v>
      </c>
      <c r="D66" t="s">
        <v>4624</v>
      </c>
      <c r="E66" t="str">
        <f>VLOOKUP(VALUE(A66),'REGIÕES DE SAÚDE E SEUS MUNICÍP'!$A$4:$C$5569,3,0)</f>
        <v>Região 01</v>
      </c>
      <c r="F66" t="str">
        <f>VLOOKUP(G66,'REGIÕES DE SAÚDE E SEUS MUNICÍP'!$A$4:$D$5569,4,0)</f>
        <v>Cajueiro</v>
      </c>
      <c r="G66">
        <f>VLOOKUP(VALUE(A66),'REGIÕES DE SAÚDE E SEUS MUNICÍP'!$A$4:$A$5569,1,0)</f>
        <v>270130</v>
      </c>
      <c r="H66" t="str">
        <f t="shared" si="0"/>
        <v>Mesmo município</v>
      </c>
      <c r="I66" s="17" t="e">
        <f>VLOOKUP(C66,'REGIÕES DE SAÚDE E SEUS MUNICÍP'!$C$4:$C$5569,1,0)</f>
        <v>#N/A</v>
      </c>
      <c r="J66" t="e">
        <f t="shared" si="1"/>
        <v>#VALUE!</v>
      </c>
      <c r="K66" t="str">
        <f t="shared" si="2"/>
        <v>Regiões semelhantes</v>
      </c>
      <c r="L66" t="str">
        <f t="shared" si="3"/>
        <v>igual</v>
      </c>
    </row>
    <row r="67" spans="1:12" x14ac:dyDescent="0.25">
      <c r="A67" t="s">
        <v>2436</v>
      </c>
      <c r="B67" t="s">
        <v>11165</v>
      </c>
      <c r="C67" t="s">
        <v>698</v>
      </c>
      <c r="D67" t="s">
        <v>8895</v>
      </c>
      <c r="E67" t="str">
        <f>VLOOKUP(VALUE(A67),'REGIÕES DE SAÚDE E SEUS MUNICÍP'!$A$4:$C$5569,3,0)</f>
        <v>Região 01</v>
      </c>
      <c r="F67" t="str">
        <f>VLOOKUP(G67,'REGIÕES DE SAÚDE E SEUS MUNICÍP'!$A$4:$D$5569,4,0)</f>
        <v>Paulo Jacinto</v>
      </c>
      <c r="G67">
        <f>VLOOKUP(VALUE(A67),'REGIÕES DE SAÚDE E SEUS MUNICÍP'!$A$4:$A$5569,1,0)</f>
        <v>270660</v>
      </c>
      <c r="H67" t="str">
        <f t="shared" ref="H67:H130" si="4">IF(F67=D67,"Mesmo município","Município diferente")</f>
        <v>Mesmo município</v>
      </c>
      <c r="I67" s="17" t="e">
        <f>VLOOKUP(C67,'REGIÕES DE SAÚDE E SEUS MUNICÍP'!$C$4:$C$5569,1,0)</f>
        <v>#N/A</v>
      </c>
      <c r="J67" t="e">
        <f t="shared" ref="J67:J130" si="5">SEARCH(E67,C67)</f>
        <v>#VALUE!</v>
      </c>
      <c r="K67" t="str">
        <f t="shared" ref="K67:K130" si="6">IF(C67=C68,IF(E67=E68,"Regiões semelhantes","Nova composição"),"diferente")</f>
        <v>Regiões semelhantes</v>
      </c>
      <c r="L67" t="str">
        <f t="shared" si="3"/>
        <v>igual</v>
      </c>
    </row>
    <row r="68" spans="1:12" x14ac:dyDescent="0.25">
      <c r="A68" t="s">
        <v>5944</v>
      </c>
      <c r="B68" t="s">
        <v>11165</v>
      </c>
      <c r="C68" t="s">
        <v>698</v>
      </c>
      <c r="D68" t="s">
        <v>1918</v>
      </c>
      <c r="E68" t="str">
        <f>VLOOKUP(VALUE(A68),'REGIÕES DE SAÚDE E SEUS MUNICÍP'!$A$4:$C$5569,3,0)</f>
        <v>Região 01</v>
      </c>
      <c r="F68" t="str">
        <f>VLOOKUP(G68,'REGIÕES DE SAÚDE E SEUS MUNICÍP'!$A$4:$D$5569,4,0)</f>
        <v>Pindoba</v>
      </c>
      <c r="G68">
        <f>VLOOKUP(VALUE(A68),'REGIÕES DE SAÚDE E SEUS MUNICÍP'!$A$4:$A$5569,1,0)</f>
        <v>270700</v>
      </c>
      <c r="H68" t="str">
        <f t="shared" si="4"/>
        <v>Mesmo município</v>
      </c>
      <c r="I68" s="17" t="e">
        <f>VLOOKUP(C68,'REGIÕES DE SAÚDE E SEUS MUNICÍP'!$C$4:$C$5569,1,0)</f>
        <v>#N/A</v>
      </c>
      <c r="J68" t="e">
        <f t="shared" si="5"/>
        <v>#VALUE!</v>
      </c>
      <c r="K68" t="str">
        <f t="shared" si="6"/>
        <v>Regiões semelhantes</v>
      </c>
      <c r="L68" t="str">
        <f t="shared" ref="L68:L131" si="7">IF(E68=E67,"igual","diferente")</f>
        <v>igual</v>
      </c>
    </row>
    <row r="69" spans="1:12" x14ac:dyDescent="0.25">
      <c r="A69" t="s">
        <v>6026</v>
      </c>
      <c r="B69" t="s">
        <v>11165</v>
      </c>
      <c r="C69" t="s">
        <v>698</v>
      </c>
      <c r="D69" t="s">
        <v>10321</v>
      </c>
      <c r="E69" t="str">
        <f>VLOOKUP(VALUE(A69),'REGIÕES DE SAÚDE E SEUS MUNICÍP'!$A$4:$C$5569,3,0)</f>
        <v>Região 01</v>
      </c>
      <c r="F69" t="str">
        <f>VLOOKUP(G69,'REGIÕES DE SAÚDE E SEUS MUNICÍP'!$A$4:$D$5569,4,0)</f>
        <v>Viçosa</v>
      </c>
      <c r="G69">
        <f>VLOOKUP(VALUE(A69),'REGIÕES DE SAÚDE E SEUS MUNICÍP'!$A$4:$A$5569,1,0)</f>
        <v>270940</v>
      </c>
      <c r="H69" t="str">
        <f t="shared" si="4"/>
        <v>Mesmo município</v>
      </c>
      <c r="I69" s="17" t="e">
        <f>VLOOKUP(C69,'REGIÕES DE SAÚDE E SEUS MUNICÍP'!$C$4:$C$5569,1,0)</f>
        <v>#N/A</v>
      </c>
      <c r="J69" t="e">
        <f t="shared" si="5"/>
        <v>#VALUE!</v>
      </c>
      <c r="K69" t="str">
        <f t="shared" si="6"/>
        <v>Regiões semelhantes</v>
      </c>
      <c r="L69" t="str">
        <f t="shared" si="7"/>
        <v>igual</v>
      </c>
    </row>
    <row r="70" spans="1:12" x14ac:dyDescent="0.25">
      <c r="A70" t="s">
        <v>5458</v>
      </c>
      <c r="B70" t="s">
        <v>11165</v>
      </c>
      <c r="C70" t="s">
        <v>698</v>
      </c>
      <c r="D70" t="s">
        <v>450</v>
      </c>
      <c r="E70" t="str">
        <f>VLOOKUP(VALUE(A70),'REGIÕES DE SAÚDE E SEUS MUNICÍP'!$A$4:$C$5569,3,0)</f>
        <v>Região 01</v>
      </c>
      <c r="F70" t="str">
        <f>VLOOKUP(G70,'REGIÕES DE SAÚDE E SEUS MUNICÍP'!$A$4:$D$5569,4,0)</f>
        <v>Chã Preta</v>
      </c>
      <c r="G70">
        <f>VLOOKUP(VALUE(A70),'REGIÕES DE SAÚDE E SEUS MUNICÍP'!$A$4:$A$5569,1,0)</f>
        <v>270190</v>
      </c>
      <c r="H70" t="str">
        <f t="shared" si="4"/>
        <v>Mesmo município</v>
      </c>
      <c r="I70" s="17" t="e">
        <f>VLOOKUP(C70,'REGIÕES DE SAÚDE E SEUS MUNICÍP'!$C$4:$C$5569,1,0)</f>
        <v>#N/A</v>
      </c>
      <c r="J70" t="e">
        <f t="shared" si="5"/>
        <v>#VALUE!</v>
      </c>
      <c r="K70" t="str">
        <f t="shared" si="6"/>
        <v>Nova composição</v>
      </c>
      <c r="L70" t="str">
        <f t="shared" si="7"/>
        <v>igual</v>
      </c>
    </row>
    <row r="71" spans="1:12" s="12" customFormat="1" x14ac:dyDescent="0.25">
      <c r="A71" s="12" t="s">
        <v>39</v>
      </c>
      <c r="B71" s="12" t="s">
        <v>11165</v>
      </c>
      <c r="C71" s="12" t="s">
        <v>698</v>
      </c>
      <c r="D71" s="12" t="s">
        <v>7924</v>
      </c>
      <c r="E71" s="12" t="str">
        <f>VLOOKUP(VALUE(A71),'REGIÕES DE SAÚDE E SEUS MUNICÍP'!$A$4:$C$5569,3,0)</f>
        <v>Região 04</v>
      </c>
      <c r="F71" s="12" t="str">
        <f>VLOOKUP(G71,'REGIÕES DE SAÚDE E SEUS MUNICÍP'!$A$4:$D$5569,4,0)</f>
        <v>Quebrangulo</v>
      </c>
      <c r="G71" s="12">
        <f>VLOOKUP(VALUE(A71),'REGIÕES DE SAÚDE E SEUS MUNICÍP'!$A$4:$A$5569,1,0)</f>
        <v>270760</v>
      </c>
      <c r="H71" s="12" t="str">
        <f t="shared" si="4"/>
        <v>Mesmo município</v>
      </c>
      <c r="I71" s="77" t="e">
        <f>VLOOKUP(C71,'REGIÕES DE SAÚDE E SEUS MUNICÍP'!$C$4:$C$5569,1,0)</f>
        <v>#N/A</v>
      </c>
      <c r="J71" s="12" t="e">
        <f t="shared" si="5"/>
        <v>#VALUE!</v>
      </c>
      <c r="K71" s="12" t="str">
        <f t="shared" si="6"/>
        <v>Regiões semelhantes</v>
      </c>
      <c r="L71" s="12" t="str">
        <f t="shared" si="7"/>
        <v>diferente</v>
      </c>
    </row>
    <row r="72" spans="1:12" x14ac:dyDescent="0.25">
      <c r="A72" t="s">
        <v>6636</v>
      </c>
      <c r="B72" t="s">
        <v>11165</v>
      </c>
      <c r="C72" t="s">
        <v>698</v>
      </c>
      <c r="D72" t="s">
        <v>3853</v>
      </c>
      <c r="E72" t="str">
        <f>VLOOKUP(VALUE(A72),'REGIÕES DE SAÚDE E SEUS MUNICÍP'!$A$4:$C$5569,3,0)</f>
        <v>Região 04</v>
      </c>
      <c r="F72" t="str">
        <f>VLOOKUP(G72,'REGIÕES DE SAÚDE E SEUS MUNICÍP'!$A$4:$D$5569,4,0)</f>
        <v>Mar Vermelho</v>
      </c>
      <c r="G72">
        <f>VLOOKUP(VALUE(A72),'REGIÕES DE SAÚDE E SEUS MUNICÍP'!$A$4:$A$5569,1,0)</f>
        <v>270490</v>
      </c>
      <c r="H72" t="str">
        <f t="shared" si="4"/>
        <v>Mesmo município</v>
      </c>
      <c r="I72" s="17" t="e">
        <f>VLOOKUP(C72,'REGIÕES DE SAÚDE E SEUS MUNICÍP'!$C$4:$C$5569,1,0)</f>
        <v>#N/A</v>
      </c>
      <c r="J72" t="e">
        <f t="shared" si="5"/>
        <v>#VALUE!</v>
      </c>
      <c r="K72" t="str">
        <f t="shared" si="6"/>
        <v>diferente</v>
      </c>
      <c r="L72" t="str">
        <f t="shared" si="7"/>
        <v>igual</v>
      </c>
    </row>
    <row r="73" spans="1:12" x14ac:dyDescent="0.25">
      <c r="A73" t="s">
        <v>2391</v>
      </c>
      <c r="B73" t="s">
        <v>11165</v>
      </c>
      <c r="C73" t="s">
        <v>10499</v>
      </c>
      <c r="D73" t="s">
        <v>236</v>
      </c>
      <c r="E73" t="str">
        <f>VLOOKUP(VALUE(A73),'REGIÕES DE SAÚDE E SEUS MUNICÍP'!$A$4:$C$5569,3,0)</f>
        <v>Região 02</v>
      </c>
      <c r="F73" t="str">
        <f>VLOOKUP(G73,'REGIÕES DE SAÚDE E SEUS MUNICÍP'!$A$4:$D$5569,4,0)</f>
        <v>Boca da Mata</v>
      </c>
      <c r="G73">
        <f>VLOOKUP(VALUE(A73),'REGIÕES DE SAÚDE E SEUS MUNICÍP'!$A$4:$A$5569,1,0)</f>
        <v>270100</v>
      </c>
      <c r="H73" t="str">
        <f t="shared" si="4"/>
        <v>Mesmo município</v>
      </c>
      <c r="I73" s="17" t="e">
        <f>VLOOKUP(C73,'REGIÕES DE SAÚDE E SEUS MUNICÍP'!$C$4:$C$5569,1,0)</f>
        <v>#N/A</v>
      </c>
      <c r="J73" t="e">
        <f t="shared" si="5"/>
        <v>#VALUE!</v>
      </c>
      <c r="K73" t="str">
        <f t="shared" si="6"/>
        <v>Regiões semelhantes</v>
      </c>
      <c r="L73" t="str">
        <f t="shared" si="7"/>
        <v>diferente</v>
      </c>
    </row>
    <row r="74" spans="1:12" x14ac:dyDescent="0.25">
      <c r="A74" t="s">
        <v>2202</v>
      </c>
      <c r="B74" t="s">
        <v>11165</v>
      </c>
      <c r="C74" t="s">
        <v>10499</v>
      </c>
      <c r="D74" t="s">
        <v>3059</v>
      </c>
      <c r="E74" t="str">
        <f>VLOOKUP(VALUE(A74),'REGIÕES DE SAÚDE E SEUS MUNICÍP'!$A$4:$C$5569,3,0)</f>
        <v>Região 02</v>
      </c>
      <c r="F74" t="str">
        <f>VLOOKUP(G74,'REGIÕES DE SAÚDE E SEUS MUNICÍP'!$A$4:$D$5569,4,0)</f>
        <v>Campo Alegre</v>
      </c>
      <c r="G74">
        <f>VLOOKUP(VALUE(A74),'REGIÕES DE SAÚDE E SEUS MUNICÍP'!$A$4:$A$5569,1,0)</f>
        <v>270140</v>
      </c>
      <c r="H74" t="str">
        <f t="shared" si="4"/>
        <v>Mesmo município</v>
      </c>
      <c r="I74" s="17" t="e">
        <f>VLOOKUP(C74,'REGIÕES DE SAÚDE E SEUS MUNICÍP'!$C$4:$C$5569,1,0)</f>
        <v>#N/A</v>
      </c>
      <c r="J74" t="e">
        <f t="shared" si="5"/>
        <v>#VALUE!</v>
      </c>
      <c r="K74" t="str">
        <f t="shared" si="6"/>
        <v>Regiões semelhantes</v>
      </c>
      <c r="L74" t="str">
        <f t="shared" si="7"/>
        <v>igual</v>
      </c>
    </row>
    <row r="75" spans="1:12" x14ac:dyDescent="0.25">
      <c r="A75" t="s">
        <v>6291</v>
      </c>
      <c r="B75" t="s">
        <v>11165</v>
      </c>
      <c r="C75" t="s">
        <v>10499</v>
      </c>
      <c r="D75" t="s">
        <v>8284</v>
      </c>
      <c r="E75" t="str">
        <f>VLOOKUP(VALUE(A75),'REGIÕES DE SAÚDE E SEUS MUNICÍP'!$A$4:$C$5569,3,0)</f>
        <v>Região 02</v>
      </c>
      <c r="F75" t="str">
        <f>VLOOKUP(G75,'REGIÕES DE SAÚDE E SEUS MUNICÍP'!$A$4:$D$5569,4,0)</f>
        <v>Roteiro</v>
      </c>
      <c r="G75">
        <f>VLOOKUP(VALUE(A75),'REGIÕES DE SAÚDE E SEUS MUNICÍP'!$A$4:$A$5569,1,0)</f>
        <v>270780</v>
      </c>
      <c r="H75" t="str">
        <f t="shared" si="4"/>
        <v>Mesmo município</v>
      </c>
      <c r="I75" s="17" t="e">
        <f>VLOOKUP(C75,'REGIÕES DE SAÚDE E SEUS MUNICÍP'!$C$4:$C$5569,1,0)</f>
        <v>#N/A</v>
      </c>
      <c r="J75" t="e">
        <f t="shared" si="5"/>
        <v>#VALUE!</v>
      </c>
      <c r="K75" t="str">
        <f t="shared" si="6"/>
        <v>Regiões semelhantes</v>
      </c>
      <c r="L75" t="str">
        <f t="shared" si="7"/>
        <v>igual</v>
      </c>
    </row>
    <row r="76" spans="1:12" x14ac:dyDescent="0.25">
      <c r="A76" t="s">
        <v>2696</v>
      </c>
      <c r="B76" t="s">
        <v>11165</v>
      </c>
      <c r="C76" t="s">
        <v>10499</v>
      </c>
      <c r="D76" t="s">
        <v>57</v>
      </c>
      <c r="E76" t="str">
        <f>VLOOKUP(VALUE(A76),'REGIÕES DE SAÚDE E SEUS MUNICÍP'!$A$4:$C$5569,3,0)</f>
        <v>Região 02</v>
      </c>
      <c r="F76" t="str">
        <f>VLOOKUP(G76,'REGIÕES DE SAÚDE E SEUS MUNICÍP'!$A$4:$D$5569,4,0)</f>
        <v>São Miguel dos Campos</v>
      </c>
      <c r="G76">
        <f>VLOOKUP(VALUE(A76),'REGIÕES DE SAÚDE E SEUS MUNICÍP'!$A$4:$A$5569,1,0)</f>
        <v>270860</v>
      </c>
      <c r="H76" t="str">
        <f t="shared" si="4"/>
        <v>Mesmo município</v>
      </c>
      <c r="I76" s="17" t="e">
        <f>VLOOKUP(C76,'REGIÕES DE SAÚDE E SEUS MUNICÍP'!$C$4:$C$5569,1,0)</f>
        <v>#N/A</v>
      </c>
      <c r="J76" t="e">
        <f t="shared" si="5"/>
        <v>#VALUE!</v>
      </c>
      <c r="K76" t="str">
        <f t="shared" si="6"/>
        <v>Regiões semelhantes</v>
      </c>
      <c r="L76" t="str">
        <f t="shared" si="7"/>
        <v>igual</v>
      </c>
    </row>
    <row r="77" spans="1:12" x14ac:dyDescent="0.25">
      <c r="A77" t="s">
        <v>9682</v>
      </c>
      <c r="B77" t="s">
        <v>11165</v>
      </c>
      <c r="C77" t="s">
        <v>10499</v>
      </c>
      <c r="D77" t="s">
        <v>5476</v>
      </c>
      <c r="E77" t="str">
        <f>VLOOKUP(VALUE(A77),'REGIÕES DE SAÚDE E SEUS MUNICÍP'!$A$4:$C$5569,3,0)</f>
        <v>Região 02</v>
      </c>
      <c r="F77" t="str">
        <f>VLOOKUP(G77,'REGIÕES DE SAÚDE E SEUS MUNICÍP'!$A$4:$D$5569,4,0)</f>
        <v>Junqueiro</v>
      </c>
      <c r="G77">
        <f>VLOOKUP(VALUE(A77),'REGIÕES DE SAÚDE E SEUS MUNICÍP'!$A$4:$A$5569,1,0)</f>
        <v>270400</v>
      </c>
      <c r="H77" t="str">
        <f t="shared" si="4"/>
        <v>Mesmo município</v>
      </c>
      <c r="I77" s="17" t="e">
        <f>VLOOKUP(C77,'REGIÕES DE SAÚDE E SEUS MUNICÍP'!$C$4:$C$5569,1,0)</f>
        <v>#N/A</v>
      </c>
      <c r="J77" t="e">
        <f t="shared" si="5"/>
        <v>#VALUE!</v>
      </c>
      <c r="K77" t="str">
        <f t="shared" si="6"/>
        <v>Regiões semelhantes</v>
      </c>
      <c r="L77" t="str">
        <f t="shared" si="7"/>
        <v>igual</v>
      </c>
    </row>
    <row r="78" spans="1:12" x14ac:dyDescent="0.25">
      <c r="A78" t="s">
        <v>5625</v>
      </c>
      <c r="B78" t="s">
        <v>11165</v>
      </c>
      <c r="C78" t="s">
        <v>10499</v>
      </c>
      <c r="D78" t="s">
        <v>137</v>
      </c>
      <c r="E78" t="str">
        <f>VLOOKUP(VALUE(A78),'REGIÕES DE SAÚDE E SEUS MUNICÍP'!$A$4:$C$5569,3,0)</f>
        <v>Região 02</v>
      </c>
      <c r="F78" t="str">
        <f>VLOOKUP(G78,'REGIÕES DE SAÚDE E SEUS MUNICÍP'!$A$4:$D$5569,4,0)</f>
        <v>Anadia</v>
      </c>
      <c r="G78">
        <f>VLOOKUP(VALUE(A78),'REGIÕES DE SAÚDE E SEUS MUNICÍP'!$A$4:$A$5569,1,0)</f>
        <v>270020</v>
      </c>
      <c r="H78" t="str">
        <f t="shared" si="4"/>
        <v>Mesmo município</v>
      </c>
      <c r="I78" s="17" t="e">
        <f>VLOOKUP(C78,'REGIÕES DE SAÚDE E SEUS MUNICÍP'!$C$4:$C$5569,1,0)</f>
        <v>#N/A</v>
      </c>
      <c r="J78" t="e">
        <f t="shared" si="5"/>
        <v>#VALUE!</v>
      </c>
      <c r="K78" t="str">
        <f t="shared" si="6"/>
        <v>Regiões semelhantes</v>
      </c>
      <c r="L78" t="str">
        <f t="shared" si="7"/>
        <v>igual</v>
      </c>
    </row>
    <row r="79" spans="1:12" x14ac:dyDescent="0.25">
      <c r="A79" t="s">
        <v>3001</v>
      </c>
      <c r="B79" t="s">
        <v>11165</v>
      </c>
      <c r="C79" t="s">
        <v>10499</v>
      </c>
      <c r="D79" t="s">
        <v>5236</v>
      </c>
      <c r="E79" t="str">
        <f>VLOOKUP(VALUE(A79),'REGIÕES DE SAÚDE E SEUS MUNICÍP'!$A$4:$C$5569,3,0)</f>
        <v>Região 02</v>
      </c>
      <c r="F79" t="str">
        <f>VLOOKUP(G79,'REGIÕES DE SAÚDE E SEUS MUNICÍP'!$A$4:$D$5569,4,0)</f>
        <v>Teotônio Vilela</v>
      </c>
      <c r="G79">
        <f>VLOOKUP(VALUE(A79),'REGIÕES DE SAÚDE E SEUS MUNICÍP'!$A$4:$A$5569,1,0)</f>
        <v>270915</v>
      </c>
      <c r="H79" t="str">
        <f t="shared" si="4"/>
        <v>Mesmo município</v>
      </c>
      <c r="I79" s="17" t="e">
        <f>VLOOKUP(C79,'REGIÕES DE SAÚDE E SEUS MUNICÍP'!$C$4:$C$5569,1,0)</f>
        <v>#N/A</v>
      </c>
      <c r="J79" t="e">
        <f t="shared" si="5"/>
        <v>#VALUE!</v>
      </c>
      <c r="K79" t="str">
        <f t="shared" si="6"/>
        <v>diferente</v>
      </c>
      <c r="L79" t="str">
        <f t="shared" si="7"/>
        <v>igual</v>
      </c>
    </row>
    <row r="80" spans="1:12" x14ac:dyDescent="0.25">
      <c r="A80" t="s">
        <v>7662</v>
      </c>
      <c r="B80" t="s">
        <v>11165</v>
      </c>
      <c r="C80" t="s">
        <v>6512</v>
      </c>
      <c r="D80" t="s">
        <v>5286</v>
      </c>
      <c r="E80" t="str">
        <f>VLOOKUP(VALUE(A80),'REGIÕES DE SAÚDE E SEUS MUNICÍP'!$A$4:$C$5569,3,0)</f>
        <v>Região 02</v>
      </c>
      <c r="F80" t="str">
        <f>VLOOKUP(G80,'REGIÕES DE SAÚDE E SEUS MUNICÍP'!$A$4:$D$5569,4,0)</f>
        <v>Coruripe</v>
      </c>
      <c r="G80">
        <f>VLOOKUP(VALUE(A80),'REGIÕES DE SAÚDE E SEUS MUNICÍP'!$A$4:$A$5569,1,0)</f>
        <v>270230</v>
      </c>
      <c r="H80" t="str">
        <f t="shared" si="4"/>
        <v>Mesmo município</v>
      </c>
      <c r="I80" s="17" t="e">
        <f>VLOOKUP(C80,'REGIÕES DE SAÚDE E SEUS MUNICÍP'!$C$4:$C$5569,1,0)</f>
        <v>#N/A</v>
      </c>
      <c r="J80" t="e">
        <f t="shared" si="5"/>
        <v>#VALUE!</v>
      </c>
      <c r="K80" t="str">
        <f t="shared" si="6"/>
        <v>Regiões semelhantes</v>
      </c>
      <c r="L80" t="str">
        <f t="shared" si="7"/>
        <v>igual</v>
      </c>
    </row>
    <row r="81" spans="1:12" x14ac:dyDescent="0.25">
      <c r="A81" t="s">
        <v>848</v>
      </c>
      <c r="B81" t="s">
        <v>11165</v>
      </c>
      <c r="C81" t="s">
        <v>6512</v>
      </c>
      <c r="D81" t="s">
        <v>3483</v>
      </c>
      <c r="E81" t="str">
        <f>VLOOKUP(VALUE(A81),'REGIÕES DE SAÚDE E SEUS MUNICÍP'!$A$4:$C$5569,3,0)</f>
        <v>Região 02</v>
      </c>
      <c r="F81" t="str">
        <f>VLOOKUP(G81,'REGIÕES DE SAÚDE E SEUS MUNICÍP'!$A$4:$D$5569,4,0)</f>
        <v>Jequiá da Praia</v>
      </c>
      <c r="G81">
        <f>VLOOKUP(VALUE(A81),'REGIÕES DE SAÚDE E SEUS MUNICÍP'!$A$4:$A$5569,1,0)</f>
        <v>270375</v>
      </c>
      <c r="H81" t="str">
        <f t="shared" si="4"/>
        <v>Mesmo município</v>
      </c>
      <c r="I81" s="17" t="e">
        <f>VLOOKUP(C81,'REGIÕES DE SAÚDE E SEUS MUNICÍP'!$C$4:$C$5569,1,0)</f>
        <v>#N/A</v>
      </c>
      <c r="J81" t="e">
        <f t="shared" si="5"/>
        <v>#VALUE!</v>
      </c>
      <c r="K81" t="str">
        <f t="shared" si="6"/>
        <v>Regiões semelhantes</v>
      </c>
      <c r="L81" t="str">
        <f t="shared" si="7"/>
        <v>igual</v>
      </c>
    </row>
    <row r="82" spans="1:12" x14ac:dyDescent="0.25">
      <c r="A82" t="s">
        <v>2527</v>
      </c>
      <c r="B82" t="s">
        <v>11165</v>
      </c>
      <c r="C82" t="s">
        <v>6512</v>
      </c>
      <c r="D82" t="s">
        <v>751</v>
      </c>
      <c r="E82" t="str">
        <f>VLOOKUP(VALUE(A82),'REGIÕES DE SAÚDE E SEUS MUNICÍP'!$A$4:$C$5569,3,0)</f>
        <v>Região 02</v>
      </c>
      <c r="F82" t="str">
        <f>VLOOKUP(G82,'REGIÕES DE SAÚDE E SEUS MUNICÍP'!$A$4:$D$5569,4,0)</f>
        <v>São Brás</v>
      </c>
      <c r="G82">
        <f>VLOOKUP(VALUE(A82),'REGIÕES DE SAÚDE E SEUS MUNICÍP'!$A$4:$A$5569,1,0)</f>
        <v>270820</v>
      </c>
      <c r="H82" t="str">
        <f t="shared" si="4"/>
        <v>Mesmo município</v>
      </c>
      <c r="I82" s="17" t="e">
        <f>VLOOKUP(C82,'REGIÕES DE SAÚDE E SEUS MUNICÍP'!$C$4:$C$5569,1,0)</f>
        <v>#N/A</v>
      </c>
      <c r="J82" t="e">
        <f t="shared" si="5"/>
        <v>#VALUE!</v>
      </c>
      <c r="K82" t="str">
        <f t="shared" si="6"/>
        <v>Regiões semelhantes</v>
      </c>
      <c r="L82" t="str">
        <f t="shared" si="7"/>
        <v>igual</v>
      </c>
    </row>
    <row r="83" spans="1:12" x14ac:dyDescent="0.25">
      <c r="A83" t="s">
        <v>8515</v>
      </c>
      <c r="B83" t="s">
        <v>11165</v>
      </c>
      <c r="C83" t="s">
        <v>6512</v>
      </c>
      <c r="D83" t="s">
        <v>1737</v>
      </c>
      <c r="E83" t="str">
        <f>VLOOKUP(VALUE(A83),'REGIÕES DE SAÚDE E SEUS MUNICÍP'!$A$4:$C$5569,3,0)</f>
        <v>Região 02</v>
      </c>
      <c r="F83" t="str">
        <f>VLOOKUP(G83,'REGIÕES DE SAÚDE E SEUS MUNICÍP'!$A$4:$D$5569,4,0)</f>
        <v>Porto Real do Colégio</v>
      </c>
      <c r="G83">
        <f>VLOOKUP(VALUE(A83),'REGIÕES DE SAÚDE E SEUS MUNICÍP'!$A$4:$A$5569,1,0)</f>
        <v>270750</v>
      </c>
      <c r="H83" t="str">
        <f t="shared" si="4"/>
        <v>Mesmo município</v>
      </c>
      <c r="I83" s="17" t="e">
        <f>VLOOKUP(C83,'REGIÕES DE SAÚDE E SEUS MUNICÍP'!$C$4:$C$5569,1,0)</f>
        <v>#N/A</v>
      </c>
      <c r="J83" t="e">
        <f t="shared" si="5"/>
        <v>#VALUE!</v>
      </c>
      <c r="K83" t="str">
        <f t="shared" si="6"/>
        <v>Regiões semelhantes</v>
      </c>
      <c r="L83" t="str">
        <f t="shared" si="7"/>
        <v>igual</v>
      </c>
    </row>
    <row r="84" spans="1:12" x14ac:dyDescent="0.25">
      <c r="A84" t="s">
        <v>9466</v>
      </c>
      <c r="B84" t="s">
        <v>11165</v>
      </c>
      <c r="C84" t="s">
        <v>6512</v>
      </c>
      <c r="D84" t="s">
        <v>82</v>
      </c>
      <c r="E84" t="str">
        <f>VLOOKUP(VALUE(A84),'REGIÕES DE SAÚDE E SEUS MUNICÍP'!$A$4:$C$5569,3,0)</f>
        <v>Região 02</v>
      </c>
      <c r="F84" t="str">
        <f>VLOOKUP(G84,'REGIÕES DE SAÚDE E SEUS MUNICÍP'!$A$4:$D$5569,4,0)</f>
        <v>Igreja Nova</v>
      </c>
      <c r="G84">
        <f>VLOOKUP(VALUE(A84),'REGIÕES DE SAÚDE E SEUS MUNICÍP'!$A$4:$A$5569,1,0)</f>
        <v>270320</v>
      </c>
      <c r="H84" t="str">
        <f t="shared" si="4"/>
        <v>Mesmo município</v>
      </c>
      <c r="I84" s="17" t="e">
        <f>VLOOKUP(C84,'REGIÕES DE SAÚDE E SEUS MUNICÍP'!$C$4:$C$5569,1,0)</f>
        <v>#N/A</v>
      </c>
      <c r="J84" t="e">
        <f t="shared" si="5"/>
        <v>#VALUE!</v>
      </c>
      <c r="K84" t="str">
        <f t="shared" si="6"/>
        <v>Regiões semelhantes</v>
      </c>
      <c r="L84" t="str">
        <f t="shared" si="7"/>
        <v>igual</v>
      </c>
    </row>
    <row r="85" spans="1:12" x14ac:dyDescent="0.25">
      <c r="A85" t="s">
        <v>7497</v>
      </c>
      <c r="B85" t="s">
        <v>11165</v>
      </c>
      <c r="C85" t="s">
        <v>6512</v>
      </c>
      <c r="D85" t="s">
        <v>9927</v>
      </c>
      <c r="E85" t="str">
        <f>VLOOKUP(VALUE(A85),'REGIÕES DE SAÚDE E SEUS MUNICÍP'!$A$4:$C$5569,3,0)</f>
        <v>Região 02</v>
      </c>
      <c r="F85" t="str">
        <f>VLOOKUP(G85,'REGIÕES DE SAÚDE E SEUS MUNICÍP'!$A$4:$D$5569,4,0)</f>
        <v>Feliz Deserto</v>
      </c>
      <c r="G85">
        <f>VLOOKUP(VALUE(A85),'REGIÕES DE SAÚDE E SEUS MUNICÍP'!$A$4:$A$5569,1,0)</f>
        <v>270270</v>
      </c>
      <c r="H85" t="str">
        <f t="shared" si="4"/>
        <v>Mesmo município</v>
      </c>
      <c r="I85" s="17" t="e">
        <f>VLOOKUP(C85,'REGIÕES DE SAÚDE E SEUS MUNICÍP'!$C$4:$C$5569,1,0)</f>
        <v>#N/A</v>
      </c>
      <c r="J85" t="e">
        <f t="shared" si="5"/>
        <v>#VALUE!</v>
      </c>
      <c r="K85" t="str">
        <f t="shared" si="6"/>
        <v>Regiões semelhantes</v>
      </c>
      <c r="L85" t="str">
        <f t="shared" si="7"/>
        <v>igual</v>
      </c>
    </row>
    <row r="86" spans="1:12" x14ac:dyDescent="0.25">
      <c r="A86" t="s">
        <v>5237</v>
      </c>
      <c r="B86" t="s">
        <v>11165</v>
      </c>
      <c r="C86" t="s">
        <v>6512</v>
      </c>
      <c r="D86" t="s">
        <v>308</v>
      </c>
      <c r="E86" t="str">
        <f>VLOOKUP(VALUE(A86),'REGIÕES DE SAÚDE E SEUS MUNICÍP'!$A$4:$C$5569,3,0)</f>
        <v>Região 02</v>
      </c>
      <c r="F86" t="str">
        <f>VLOOKUP(G86,'REGIÕES DE SAÚDE E SEUS MUNICÍP'!$A$4:$D$5569,4,0)</f>
        <v>Penedo</v>
      </c>
      <c r="G86">
        <f>VLOOKUP(VALUE(A86),'REGIÕES DE SAÚDE E SEUS MUNICÍP'!$A$4:$A$5569,1,0)</f>
        <v>270670</v>
      </c>
      <c r="H86" t="str">
        <f t="shared" si="4"/>
        <v>Mesmo município</v>
      </c>
      <c r="I86" s="17" t="e">
        <f>VLOOKUP(C86,'REGIÕES DE SAÚDE E SEUS MUNICÍP'!$C$4:$C$5569,1,0)</f>
        <v>#N/A</v>
      </c>
      <c r="J86" t="e">
        <f t="shared" si="5"/>
        <v>#VALUE!</v>
      </c>
      <c r="K86" t="str">
        <f t="shared" si="6"/>
        <v>Regiões semelhantes</v>
      </c>
      <c r="L86" t="str">
        <f t="shared" si="7"/>
        <v>igual</v>
      </c>
    </row>
    <row r="87" spans="1:12" x14ac:dyDescent="0.25">
      <c r="A87" t="s">
        <v>8071</v>
      </c>
      <c r="B87" t="s">
        <v>11165</v>
      </c>
      <c r="C87" t="s">
        <v>6512</v>
      </c>
      <c r="D87" t="s">
        <v>6083</v>
      </c>
      <c r="E87" t="str">
        <f>VLOOKUP(VALUE(A87),'REGIÕES DE SAÚDE E SEUS MUNICÍP'!$A$4:$C$5569,3,0)</f>
        <v>Região 02</v>
      </c>
      <c r="F87" t="str">
        <f>VLOOKUP(G87,'REGIÕES DE SAÚDE E SEUS MUNICÍP'!$A$4:$D$5569,4,0)</f>
        <v>Piaçabuçu</v>
      </c>
      <c r="G87">
        <f>VLOOKUP(VALUE(A87),'REGIÕES DE SAÚDE E SEUS MUNICÍP'!$A$4:$A$5569,1,0)</f>
        <v>270680</v>
      </c>
      <c r="H87" t="str">
        <f t="shared" si="4"/>
        <v>Mesmo município</v>
      </c>
      <c r="I87" s="17" t="e">
        <f>VLOOKUP(C87,'REGIÕES DE SAÚDE E SEUS MUNICÍP'!$C$4:$C$5569,1,0)</f>
        <v>#N/A</v>
      </c>
      <c r="J87" t="e">
        <f t="shared" si="5"/>
        <v>#VALUE!</v>
      </c>
      <c r="K87" t="str">
        <f t="shared" si="6"/>
        <v>diferente</v>
      </c>
      <c r="L87" t="str">
        <f t="shared" si="7"/>
        <v>igual</v>
      </c>
    </row>
    <row r="88" spans="1:12" x14ac:dyDescent="0.25">
      <c r="A88" t="s">
        <v>4188</v>
      </c>
      <c r="B88" t="s">
        <v>11165</v>
      </c>
      <c r="C88" t="s">
        <v>5016</v>
      </c>
      <c r="D88" t="s">
        <v>10210</v>
      </c>
      <c r="E88" t="str">
        <f>VLOOKUP(VALUE(A88),'REGIÕES DE SAÚDE E SEUS MUNICÍP'!$A$4:$C$5569,3,0)</f>
        <v>Região 03</v>
      </c>
      <c r="F88" t="str">
        <f>VLOOKUP(G88,'REGIÕES DE SAÚDE E SEUS MUNICÍP'!$A$4:$D$5569,4,0)</f>
        <v>Jacaré dos Homens</v>
      </c>
      <c r="G88">
        <f>VLOOKUP(VALUE(A88),'REGIÕES DE SAÚDE E SEUS MUNICÍP'!$A$4:$A$5569,1,0)</f>
        <v>270340</v>
      </c>
      <c r="H88" t="str">
        <f t="shared" si="4"/>
        <v>Mesmo município</v>
      </c>
      <c r="I88" s="17" t="e">
        <f>VLOOKUP(C88,'REGIÕES DE SAÚDE E SEUS MUNICÍP'!$C$4:$C$5569,1,0)</f>
        <v>#N/A</v>
      </c>
      <c r="J88" t="e">
        <f t="shared" si="5"/>
        <v>#VALUE!</v>
      </c>
      <c r="K88" t="str">
        <f t="shared" si="6"/>
        <v>Regiões semelhantes</v>
      </c>
      <c r="L88" t="str">
        <f t="shared" si="7"/>
        <v>diferente</v>
      </c>
    </row>
    <row r="89" spans="1:12" x14ac:dyDescent="0.25">
      <c r="A89" t="s">
        <v>8660</v>
      </c>
      <c r="B89" t="s">
        <v>11165</v>
      </c>
      <c r="C89" t="s">
        <v>5016</v>
      </c>
      <c r="D89" t="s">
        <v>4354</v>
      </c>
      <c r="E89" t="str">
        <f>VLOOKUP(VALUE(A89),'REGIÕES DE SAÚDE E SEUS MUNICÍP'!$A$4:$C$5569,3,0)</f>
        <v>Região 03</v>
      </c>
      <c r="F89" t="str">
        <f>VLOOKUP(G89,'REGIÕES DE SAÚDE E SEUS MUNICÍP'!$A$4:$D$5569,4,0)</f>
        <v>Batalha</v>
      </c>
      <c r="G89">
        <f>VLOOKUP(VALUE(A89),'REGIÕES DE SAÚDE E SEUS MUNICÍP'!$A$4:$A$5569,1,0)</f>
        <v>270070</v>
      </c>
      <c r="H89" t="str">
        <f t="shared" si="4"/>
        <v>Mesmo município</v>
      </c>
      <c r="I89" s="17" t="e">
        <f>VLOOKUP(C89,'REGIÕES DE SAÚDE E SEUS MUNICÍP'!$C$4:$C$5569,1,0)</f>
        <v>#N/A</v>
      </c>
      <c r="J89" t="e">
        <f t="shared" si="5"/>
        <v>#VALUE!</v>
      </c>
      <c r="K89" t="str">
        <f t="shared" si="6"/>
        <v>Regiões semelhantes</v>
      </c>
      <c r="L89" t="str">
        <f t="shared" si="7"/>
        <v>igual</v>
      </c>
    </row>
    <row r="90" spans="1:12" x14ac:dyDescent="0.25">
      <c r="A90" t="s">
        <v>3343</v>
      </c>
      <c r="B90" t="s">
        <v>11165</v>
      </c>
      <c r="C90" t="s">
        <v>5016</v>
      </c>
      <c r="D90" t="s">
        <v>6487</v>
      </c>
      <c r="E90" t="str">
        <f>VLOOKUP(VALUE(A90),'REGIÕES DE SAÚDE E SEUS MUNICÍP'!$A$4:$C$5569,3,0)</f>
        <v>Região 03</v>
      </c>
      <c r="F90" t="str">
        <f>VLOOKUP(G90,'REGIÕES DE SAÚDE E SEUS MUNICÍP'!$A$4:$D$5569,4,0)</f>
        <v>Belo Monte</v>
      </c>
      <c r="G90">
        <f>VLOOKUP(VALUE(A90),'REGIÕES DE SAÚDE E SEUS MUNICÍP'!$A$4:$A$5569,1,0)</f>
        <v>270090</v>
      </c>
      <c r="H90" t="str">
        <f t="shared" si="4"/>
        <v>Mesmo município</v>
      </c>
      <c r="I90" s="17" t="e">
        <f>VLOOKUP(C90,'REGIÕES DE SAÚDE E SEUS MUNICÍP'!$C$4:$C$5569,1,0)</f>
        <v>#N/A</v>
      </c>
      <c r="J90" t="e">
        <f t="shared" si="5"/>
        <v>#VALUE!</v>
      </c>
      <c r="K90" t="str">
        <f t="shared" si="6"/>
        <v>Nova composição</v>
      </c>
      <c r="L90" t="str">
        <f t="shared" si="7"/>
        <v>igual</v>
      </c>
    </row>
    <row r="91" spans="1:12" x14ac:dyDescent="0.25">
      <c r="A91" t="s">
        <v>8469</v>
      </c>
      <c r="B91" t="s">
        <v>11165</v>
      </c>
      <c r="C91" t="s">
        <v>5016</v>
      </c>
      <c r="D91" t="s">
        <v>11105</v>
      </c>
      <c r="E91" t="str">
        <f>VLOOKUP(VALUE(A91),'REGIÕES DE SAÚDE E SEUS MUNICÍP'!$A$4:$C$5569,3,0)</f>
        <v>Região 04</v>
      </c>
      <c r="F91" t="str">
        <f>VLOOKUP(G91,'REGIÕES DE SAÚDE E SEUS MUNICÍP'!$A$4:$D$5569,4,0)</f>
        <v>Arapiraca</v>
      </c>
      <c r="G91">
        <f>VLOOKUP(VALUE(A91),'REGIÕES DE SAÚDE E SEUS MUNICÍP'!$A$4:$A$5569,1,0)</f>
        <v>270030</v>
      </c>
      <c r="H91" t="str">
        <f t="shared" si="4"/>
        <v>Mesmo município</v>
      </c>
      <c r="I91" s="17" t="e">
        <f>VLOOKUP(C91,'REGIÕES DE SAÚDE E SEUS MUNICÍP'!$C$4:$C$5569,1,0)</f>
        <v>#N/A</v>
      </c>
      <c r="J91" t="e">
        <f t="shared" si="5"/>
        <v>#VALUE!</v>
      </c>
      <c r="K91" t="str">
        <f t="shared" si="6"/>
        <v>Regiões semelhantes</v>
      </c>
      <c r="L91" t="str">
        <f t="shared" si="7"/>
        <v>diferente</v>
      </c>
    </row>
    <row r="92" spans="1:12" x14ac:dyDescent="0.25">
      <c r="A92" t="s">
        <v>651</v>
      </c>
      <c r="B92" t="s">
        <v>11165</v>
      </c>
      <c r="C92" t="s">
        <v>5016</v>
      </c>
      <c r="D92" t="s">
        <v>6945</v>
      </c>
      <c r="E92" t="str">
        <f>VLOOKUP(VALUE(A92),'REGIÕES DE SAÚDE E SEUS MUNICÍP'!$A$4:$C$5569,3,0)</f>
        <v>Região 04</v>
      </c>
      <c r="F92" t="str">
        <f>VLOOKUP(G92,'REGIÕES DE SAÚDE E SEUS MUNICÍP'!$A$4:$D$5569,4,0)</f>
        <v>Traipu</v>
      </c>
      <c r="G92">
        <f>VLOOKUP(VALUE(A92),'REGIÕES DE SAÚDE E SEUS MUNICÍP'!$A$4:$A$5569,1,0)</f>
        <v>270920</v>
      </c>
      <c r="H92" t="str">
        <f t="shared" si="4"/>
        <v>Mesmo município</v>
      </c>
      <c r="I92" s="17" t="e">
        <f>VLOOKUP(C92,'REGIÕES DE SAÚDE E SEUS MUNICÍP'!$C$4:$C$5569,1,0)</f>
        <v>#N/A</v>
      </c>
      <c r="J92" t="e">
        <f t="shared" si="5"/>
        <v>#VALUE!</v>
      </c>
      <c r="K92" t="str">
        <f t="shared" si="6"/>
        <v>Regiões semelhantes</v>
      </c>
      <c r="L92" t="str">
        <f t="shared" si="7"/>
        <v>igual</v>
      </c>
    </row>
    <row r="93" spans="1:12" x14ac:dyDescent="0.25">
      <c r="A93" t="s">
        <v>8946</v>
      </c>
      <c r="B93" t="s">
        <v>11165</v>
      </c>
      <c r="C93" t="s">
        <v>5016</v>
      </c>
      <c r="D93" t="s">
        <v>10864</v>
      </c>
      <c r="E93" t="str">
        <f>VLOOKUP(VALUE(A93),'REGIÕES DE SAÚDE E SEUS MUNICÍP'!$A$4:$C$5569,3,0)</f>
        <v>Região 04</v>
      </c>
      <c r="F93" t="str">
        <f>VLOOKUP(G93,'REGIÕES DE SAÚDE E SEUS MUNICÍP'!$A$4:$D$5569,4,0)</f>
        <v>Taquarana</v>
      </c>
      <c r="G93">
        <f>VLOOKUP(VALUE(A93),'REGIÕES DE SAÚDE E SEUS MUNICÍP'!$A$4:$A$5569,1,0)</f>
        <v>270910</v>
      </c>
      <c r="H93" t="str">
        <f t="shared" si="4"/>
        <v>Mesmo município</v>
      </c>
      <c r="I93" s="17" t="e">
        <f>VLOOKUP(C93,'REGIÕES DE SAÚDE E SEUS MUNICÍP'!$C$4:$C$5569,1,0)</f>
        <v>#N/A</v>
      </c>
      <c r="J93" t="e">
        <f t="shared" si="5"/>
        <v>#VALUE!</v>
      </c>
      <c r="K93" t="str">
        <f t="shared" si="6"/>
        <v>Regiões semelhantes</v>
      </c>
      <c r="L93" t="str">
        <f t="shared" si="7"/>
        <v>igual</v>
      </c>
    </row>
    <row r="94" spans="1:12" x14ac:dyDescent="0.25">
      <c r="A94" t="s">
        <v>7793</v>
      </c>
      <c r="B94" t="s">
        <v>11165</v>
      </c>
      <c r="C94" t="s">
        <v>5016</v>
      </c>
      <c r="D94" t="s">
        <v>2445</v>
      </c>
      <c r="E94" t="str">
        <f>VLOOKUP(VALUE(A94),'REGIÕES DE SAÚDE E SEUS MUNICÍP'!$A$4:$C$5569,3,0)</f>
        <v>Região 04</v>
      </c>
      <c r="F94" t="str">
        <f>VLOOKUP(G94,'REGIÕES DE SAÚDE E SEUS MUNICÍP'!$A$4:$D$5569,4,0)</f>
        <v>São Sebastião</v>
      </c>
      <c r="G94">
        <f>VLOOKUP(VALUE(A94),'REGIÕES DE SAÚDE E SEUS MUNICÍP'!$A$4:$A$5569,1,0)</f>
        <v>270880</v>
      </c>
      <c r="H94" t="str">
        <f t="shared" si="4"/>
        <v>Mesmo município</v>
      </c>
      <c r="I94" s="17" t="e">
        <f>VLOOKUP(C94,'REGIÕES DE SAÚDE E SEUS MUNICÍP'!$C$4:$C$5569,1,0)</f>
        <v>#N/A</v>
      </c>
      <c r="J94" t="e">
        <f t="shared" si="5"/>
        <v>#VALUE!</v>
      </c>
      <c r="K94" t="str">
        <f t="shared" si="6"/>
        <v>Regiões semelhantes</v>
      </c>
      <c r="L94" t="str">
        <f t="shared" si="7"/>
        <v>igual</v>
      </c>
    </row>
    <row r="95" spans="1:12" x14ac:dyDescent="0.25">
      <c r="A95" t="s">
        <v>7024</v>
      </c>
      <c r="B95" t="s">
        <v>11165</v>
      </c>
      <c r="C95" t="s">
        <v>5016</v>
      </c>
      <c r="D95" t="s">
        <v>10329</v>
      </c>
      <c r="E95" t="str">
        <f>VLOOKUP(VALUE(A95),'REGIÕES DE SAÚDE E SEUS MUNICÍP'!$A$4:$C$5569,3,0)</f>
        <v>Região 04</v>
      </c>
      <c r="F95" t="str">
        <f>VLOOKUP(G95,'REGIÕES DE SAÚDE E SEUS MUNICÍP'!$A$4:$D$5569,4,0)</f>
        <v>Olho d'Água Grande</v>
      </c>
      <c r="G95">
        <f>VLOOKUP(VALUE(A95),'REGIÕES DE SAÚDE E SEUS MUNICÍP'!$A$4:$A$5569,1,0)</f>
        <v>270590</v>
      </c>
      <c r="H95" t="str">
        <f t="shared" si="4"/>
        <v>Mesmo município</v>
      </c>
      <c r="I95" s="17" t="e">
        <f>VLOOKUP(C95,'REGIÕES DE SAÚDE E SEUS MUNICÍP'!$C$4:$C$5569,1,0)</f>
        <v>#N/A</v>
      </c>
      <c r="J95" t="e">
        <f t="shared" si="5"/>
        <v>#VALUE!</v>
      </c>
      <c r="K95" t="str">
        <f t="shared" si="6"/>
        <v>Regiões semelhantes</v>
      </c>
      <c r="L95" t="str">
        <f t="shared" si="7"/>
        <v>igual</v>
      </c>
    </row>
    <row r="96" spans="1:12" x14ac:dyDescent="0.25">
      <c r="A96" t="s">
        <v>9516</v>
      </c>
      <c r="B96" t="s">
        <v>11165</v>
      </c>
      <c r="C96" t="s">
        <v>5016</v>
      </c>
      <c r="D96" t="s">
        <v>5939</v>
      </c>
      <c r="E96" t="str">
        <f>VLOOKUP(VALUE(A96),'REGIÕES DE SAÚDE E SEUS MUNICÍP'!$A$4:$C$5569,3,0)</f>
        <v>Região 04</v>
      </c>
      <c r="F96" t="str">
        <f>VLOOKUP(G96,'REGIÕES DE SAÚDE E SEUS MUNICÍP'!$A$4:$D$5569,4,0)</f>
        <v>Major Isidoro</v>
      </c>
      <c r="G96">
        <f>VLOOKUP(VALUE(A96),'REGIÕES DE SAÚDE E SEUS MUNICÍP'!$A$4:$A$5569,1,0)</f>
        <v>270440</v>
      </c>
      <c r="H96" t="str">
        <f t="shared" si="4"/>
        <v>Mesmo município</v>
      </c>
      <c r="I96" s="17" t="e">
        <f>VLOOKUP(C96,'REGIÕES DE SAÚDE E SEUS MUNICÍP'!$C$4:$C$5569,1,0)</f>
        <v>#N/A</v>
      </c>
      <c r="J96" t="e">
        <f t="shared" si="5"/>
        <v>#VALUE!</v>
      </c>
      <c r="K96" t="str">
        <f t="shared" si="6"/>
        <v>Regiões semelhantes</v>
      </c>
      <c r="L96" t="str">
        <f t="shared" si="7"/>
        <v>igual</v>
      </c>
    </row>
    <row r="97" spans="1:12" x14ac:dyDescent="0.25">
      <c r="A97" t="s">
        <v>4073</v>
      </c>
      <c r="B97" t="s">
        <v>11165</v>
      </c>
      <c r="C97" t="s">
        <v>5016</v>
      </c>
      <c r="D97" t="s">
        <v>7385</v>
      </c>
      <c r="E97" t="str">
        <f>VLOOKUP(VALUE(A97),'REGIÕES DE SAÚDE E SEUS MUNICÍP'!$A$4:$C$5569,3,0)</f>
        <v>Região 04</v>
      </c>
      <c r="F97" t="str">
        <f>VLOOKUP(G97,'REGIÕES DE SAÚDE E SEUS MUNICÍP'!$A$4:$D$5569,4,0)</f>
        <v>Limoeiro de Anadia</v>
      </c>
      <c r="G97">
        <f>VLOOKUP(VALUE(A97),'REGIÕES DE SAÚDE E SEUS MUNICÍP'!$A$4:$A$5569,1,0)</f>
        <v>270420</v>
      </c>
      <c r="H97" t="str">
        <f t="shared" si="4"/>
        <v>Mesmo município</v>
      </c>
      <c r="I97" s="17" t="e">
        <f>VLOOKUP(C97,'REGIÕES DE SAÚDE E SEUS MUNICÍP'!$C$4:$C$5569,1,0)</f>
        <v>#N/A</v>
      </c>
      <c r="J97" t="e">
        <f t="shared" si="5"/>
        <v>#VALUE!</v>
      </c>
      <c r="K97" t="str">
        <f t="shared" si="6"/>
        <v>Regiões semelhantes</v>
      </c>
      <c r="L97" t="str">
        <f t="shared" si="7"/>
        <v>igual</v>
      </c>
    </row>
    <row r="98" spans="1:12" x14ac:dyDescent="0.25">
      <c r="A98" t="s">
        <v>6988</v>
      </c>
      <c r="B98" t="s">
        <v>11165</v>
      </c>
      <c r="C98" t="s">
        <v>5016</v>
      </c>
      <c r="D98" t="s">
        <v>11095</v>
      </c>
      <c r="E98" t="str">
        <f>VLOOKUP(VALUE(A98),'REGIÕES DE SAÚDE E SEUS MUNICÍP'!$A$4:$C$5569,3,0)</f>
        <v>Região 04</v>
      </c>
      <c r="F98" t="str">
        <f>VLOOKUP(G98,'REGIÕES DE SAÚDE E SEUS MUNICÍP'!$A$4:$D$5569,4,0)</f>
        <v>Lagoa da Canoa</v>
      </c>
      <c r="G98">
        <f>VLOOKUP(VALUE(A98),'REGIÕES DE SAÚDE E SEUS MUNICÍP'!$A$4:$A$5569,1,0)</f>
        <v>270410</v>
      </c>
      <c r="H98" t="str">
        <f t="shared" si="4"/>
        <v>Mesmo município</v>
      </c>
      <c r="I98" s="17" t="e">
        <f>VLOOKUP(C98,'REGIÕES DE SAÚDE E SEUS MUNICÍP'!$C$4:$C$5569,1,0)</f>
        <v>#N/A</v>
      </c>
      <c r="J98" t="e">
        <f t="shared" si="5"/>
        <v>#VALUE!</v>
      </c>
      <c r="K98" t="str">
        <f t="shared" si="6"/>
        <v>Regiões semelhantes</v>
      </c>
      <c r="L98" t="str">
        <f t="shared" si="7"/>
        <v>igual</v>
      </c>
    </row>
    <row r="99" spans="1:12" x14ac:dyDescent="0.25">
      <c r="A99" t="s">
        <v>6862</v>
      </c>
      <c r="B99" t="s">
        <v>11165</v>
      </c>
      <c r="C99" t="s">
        <v>5016</v>
      </c>
      <c r="D99" t="s">
        <v>2813</v>
      </c>
      <c r="E99" t="str">
        <f>VLOOKUP(VALUE(A99),'REGIÕES DE SAÚDE E SEUS MUNICÍP'!$A$4:$C$5569,3,0)</f>
        <v>Região 04</v>
      </c>
      <c r="F99" t="str">
        <f>VLOOKUP(G99,'REGIÕES DE SAÚDE E SEUS MUNICÍP'!$A$4:$D$5569,4,0)</f>
        <v>Jaramataia</v>
      </c>
      <c r="G99">
        <f>VLOOKUP(VALUE(A99),'REGIÕES DE SAÚDE E SEUS MUNICÍP'!$A$4:$A$5569,1,0)</f>
        <v>270370</v>
      </c>
      <c r="H99" t="str">
        <f t="shared" si="4"/>
        <v>Mesmo município</v>
      </c>
      <c r="I99" s="17" t="e">
        <f>VLOOKUP(C99,'REGIÕES DE SAÚDE E SEUS MUNICÍP'!$C$4:$C$5569,1,0)</f>
        <v>#N/A</v>
      </c>
      <c r="J99" t="e">
        <f t="shared" si="5"/>
        <v>#VALUE!</v>
      </c>
      <c r="K99" t="str">
        <f t="shared" si="6"/>
        <v>Regiões semelhantes</v>
      </c>
      <c r="L99" t="str">
        <f t="shared" si="7"/>
        <v>igual</v>
      </c>
    </row>
    <row r="100" spans="1:12" x14ac:dyDescent="0.25">
      <c r="A100" t="s">
        <v>1674</v>
      </c>
      <c r="B100" t="s">
        <v>11165</v>
      </c>
      <c r="C100" t="s">
        <v>5016</v>
      </c>
      <c r="D100" t="s">
        <v>3517</v>
      </c>
      <c r="E100" t="str">
        <f>VLOOKUP(VALUE(A100),'REGIÕES DE SAÚDE E SEUS MUNICÍP'!$A$4:$C$5569,3,0)</f>
        <v>Região 04</v>
      </c>
      <c r="F100" t="str">
        <f>VLOOKUP(G100,'REGIÕES DE SAÚDE E SEUS MUNICÍP'!$A$4:$D$5569,4,0)</f>
        <v>Girau do Ponciano</v>
      </c>
      <c r="G100">
        <f>VLOOKUP(VALUE(A100),'REGIÕES DE SAÚDE E SEUS MUNICÍP'!$A$4:$A$5569,1,0)</f>
        <v>270290</v>
      </c>
      <c r="H100" t="str">
        <f t="shared" si="4"/>
        <v>Mesmo município</v>
      </c>
      <c r="I100" s="17" t="e">
        <f>VLOOKUP(C100,'REGIÕES DE SAÚDE E SEUS MUNICÍP'!$C$4:$C$5569,1,0)</f>
        <v>#N/A</v>
      </c>
      <c r="J100" t="e">
        <f t="shared" si="5"/>
        <v>#VALUE!</v>
      </c>
      <c r="K100" t="str">
        <f t="shared" si="6"/>
        <v>Regiões semelhantes</v>
      </c>
      <c r="L100" t="str">
        <f t="shared" si="7"/>
        <v>igual</v>
      </c>
    </row>
    <row r="101" spans="1:12" x14ac:dyDescent="0.25">
      <c r="A101" t="s">
        <v>10201</v>
      </c>
      <c r="B101" t="s">
        <v>11165</v>
      </c>
      <c r="C101" t="s">
        <v>5016</v>
      </c>
      <c r="D101" t="s">
        <v>10176</v>
      </c>
      <c r="E101" t="str">
        <f>VLOOKUP(VALUE(A101),'REGIÕES DE SAÚDE E SEUS MUNICÍP'!$A$4:$C$5569,3,0)</f>
        <v>Região 04</v>
      </c>
      <c r="F101" t="str">
        <f>VLOOKUP(G101,'REGIÕES DE SAÚDE E SEUS MUNICÍP'!$A$4:$D$5569,4,0)</f>
        <v>Feira Grande</v>
      </c>
      <c r="G101">
        <f>VLOOKUP(VALUE(A101),'REGIÕES DE SAÚDE E SEUS MUNICÍP'!$A$4:$A$5569,1,0)</f>
        <v>270260</v>
      </c>
      <c r="H101" t="str">
        <f t="shared" si="4"/>
        <v>Mesmo município</v>
      </c>
      <c r="I101" s="17" t="e">
        <f>VLOOKUP(C101,'REGIÕES DE SAÚDE E SEUS MUNICÍP'!$C$4:$C$5569,1,0)</f>
        <v>#N/A</v>
      </c>
      <c r="J101" t="e">
        <f t="shared" si="5"/>
        <v>#VALUE!</v>
      </c>
      <c r="K101" t="str">
        <f t="shared" si="6"/>
        <v>Regiões semelhantes</v>
      </c>
      <c r="L101" t="str">
        <f t="shared" si="7"/>
        <v>igual</v>
      </c>
    </row>
    <row r="102" spans="1:12" x14ac:dyDescent="0.25">
      <c r="A102" t="s">
        <v>1435</v>
      </c>
      <c r="B102" t="s">
        <v>11165</v>
      </c>
      <c r="C102" t="s">
        <v>5016</v>
      </c>
      <c r="D102" t="s">
        <v>6756</v>
      </c>
      <c r="E102" t="str">
        <f>VLOOKUP(VALUE(A102),'REGIÕES DE SAÚDE E SEUS MUNICÍP'!$A$4:$C$5569,3,0)</f>
        <v>Região 04</v>
      </c>
      <c r="F102" t="str">
        <f>VLOOKUP(G102,'REGIÕES DE SAÚDE E SEUS MUNICÍP'!$A$4:$D$5569,4,0)</f>
        <v>Craíbas</v>
      </c>
      <c r="G102">
        <f>VLOOKUP(VALUE(A102),'REGIÕES DE SAÚDE E SEUS MUNICÍP'!$A$4:$A$5569,1,0)</f>
        <v>270235</v>
      </c>
      <c r="H102" t="str">
        <f t="shared" si="4"/>
        <v>Mesmo município</v>
      </c>
      <c r="I102" s="17" t="e">
        <f>VLOOKUP(C102,'REGIÕES DE SAÚDE E SEUS MUNICÍP'!$C$4:$C$5569,1,0)</f>
        <v>#N/A</v>
      </c>
      <c r="J102" t="e">
        <f t="shared" si="5"/>
        <v>#VALUE!</v>
      </c>
      <c r="K102" t="str">
        <f t="shared" si="6"/>
        <v>Regiões semelhantes</v>
      </c>
      <c r="L102" t="str">
        <f t="shared" si="7"/>
        <v>igual</v>
      </c>
    </row>
    <row r="103" spans="1:12" x14ac:dyDescent="0.25">
      <c r="A103" t="s">
        <v>4754</v>
      </c>
      <c r="B103" t="s">
        <v>11165</v>
      </c>
      <c r="C103" t="s">
        <v>5016</v>
      </c>
      <c r="D103" t="s">
        <v>133</v>
      </c>
      <c r="E103" t="str">
        <f>VLOOKUP(VALUE(A103),'REGIÕES DE SAÚDE E SEUS MUNICÍP'!$A$4:$C$5569,3,0)</f>
        <v>Região 04</v>
      </c>
      <c r="F103" t="str">
        <f>VLOOKUP(G103,'REGIÕES DE SAÚDE E SEUS MUNICÍP'!$A$4:$D$5569,4,0)</f>
        <v>Coité do Nóia</v>
      </c>
      <c r="G103">
        <f>VLOOKUP(VALUE(A103),'REGIÕES DE SAÚDE E SEUS MUNICÍP'!$A$4:$A$5569,1,0)</f>
        <v>270200</v>
      </c>
      <c r="H103" t="str">
        <f t="shared" si="4"/>
        <v>Mesmo município</v>
      </c>
      <c r="I103" s="17" t="e">
        <f>VLOOKUP(C103,'REGIÕES DE SAÚDE E SEUS MUNICÍP'!$C$4:$C$5569,1,0)</f>
        <v>#N/A</v>
      </c>
      <c r="J103" t="e">
        <f t="shared" si="5"/>
        <v>#VALUE!</v>
      </c>
      <c r="K103" t="str">
        <f t="shared" si="6"/>
        <v>Regiões semelhantes</v>
      </c>
      <c r="L103" t="str">
        <f t="shared" si="7"/>
        <v>igual</v>
      </c>
    </row>
    <row r="104" spans="1:12" x14ac:dyDescent="0.25">
      <c r="A104" t="s">
        <v>4922</v>
      </c>
      <c r="B104" t="s">
        <v>11165</v>
      </c>
      <c r="C104" t="s">
        <v>5016</v>
      </c>
      <c r="D104" t="s">
        <v>7939</v>
      </c>
      <c r="E104" t="str">
        <f>VLOOKUP(VALUE(A104),'REGIÕES DE SAÚDE E SEUS MUNICÍP'!$A$4:$C$5569,3,0)</f>
        <v>Região 04</v>
      </c>
      <c r="F104" t="str">
        <f>VLOOKUP(G104,'REGIÕES DE SAÚDE E SEUS MUNICÍP'!$A$4:$D$5569,4,0)</f>
        <v>Campo Grande</v>
      </c>
      <c r="G104">
        <f>VLOOKUP(VALUE(A104),'REGIÕES DE SAÚDE E SEUS MUNICÍP'!$A$4:$A$5569,1,0)</f>
        <v>270150</v>
      </c>
      <c r="H104" t="str">
        <f t="shared" si="4"/>
        <v>Mesmo município</v>
      </c>
      <c r="I104" s="17" t="e">
        <f>VLOOKUP(C104,'REGIÕES DE SAÚDE E SEUS MUNICÍP'!$C$4:$C$5569,1,0)</f>
        <v>#N/A</v>
      </c>
      <c r="J104" t="e">
        <f t="shared" si="5"/>
        <v>#VALUE!</v>
      </c>
      <c r="K104" t="str">
        <f t="shared" si="6"/>
        <v>diferente</v>
      </c>
      <c r="L104" t="str">
        <f t="shared" si="7"/>
        <v>igual</v>
      </c>
    </row>
    <row r="105" spans="1:12" x14ac:dyDescent="0.25">
      <c r="A105" t="s">
        <v>1169</v>
      </c>
      <c r="B105" t="s">
        <v>11165</v>
      </c>
      <c r="C105" t="s">
        <v>1194</v>
      </c>
      <c r="D105" t="s">
        <v>10441</v>
      </c>
      <c r="E105" t="str">
        <f>VLOOKUP(VALUE(A105),'REGIÕES DE SAÚDE E SEUS MUNICÍP'!$A$4:$C$5569,3,0)</f>
        <v>Região 04</v>
      </c>
      <c r="F105" t="str">
        <f>VLOOKUP(G105,'REGIÕES DE SAÚDE E SEUS MUNICÍP'!$A$4:$D$5569,4,0)</f>
        <v>Igaci</v>
      </c>
      <c r="G105">
        <f>VLOOKUP(VALUE(A105),'REGIÕES DE SAÚDE E SEUS MUNICÍP'!$A$4:$A$5569,1,0)</f>
        <v>270310</v>
      </c>
      <c r="H105" t="str">
        <f t="shared" si="4"/>
        <v>Mesmo município</v>
      </c>
      <c r="I105" s="17" t="e">
        <f>VLOOKUP(C105,'REGIÕES DE SAÚDE E SEUS MUNICÍP'!$C$4:$C$5569,1,0)</f>
        <v>#N/A</v>
      </c>
      <c r="J105" t="e">
        <f t="shared" si="5"/>
        <v>#VALUE!</v>
      </c>
      <c r="K105" t="str">
        <f t="shared" si="6"/>
        <v>Regiões semelhantes</v>
      </c>
      <c r="L105" t="str">
        <f t="shared" si="7"/>
        <v>igual</v>
      </c>
    </row>
    <row r="106" spans="1:12" x14ac:dyDescent="0.25">
      <c r="A106" t="s">
        <v>9338</v>
      </c>
      <c r="B106" t="s">
        <v>11165</v>
      </c>
      <c r="C106" t="s">
        <v>1194</v>
      </c>
      <c r="D106" t="s">
        <v>6183</v>
      </c>
      <c r="E106" t="str">
        <f>VLOOKUP(VALUE(A106),'REGIÕES DE SAÚDE E SEUS MUNICÍP'!$A$4:$C$5569,3,0)</f>
        <v>Região 04</v>
      </c>
      <c r="F106" t="str">
        <f>VLOOKUP(G106,'REGIÕES DE SAÚDE E SEUS MUNICÍP'!$A$4:$D$5569,4,0)</f>
        <v>Maribondo</v>
      </c>
      <c r="G106">
        <f>VLOOKUP(VALUE(A106),'REGIÕES DE SAÚDE E SEUS MUNICÍP'!$A$4:$A$5569,1,0)</f>
        <v>270480</v>
      </c>
      <c r="H106" t="str">
        <f t="shared" si="4"/>
        <v>Mesmo município</v>
      </c>
      <c r="I106" s="17" t="e">
        <f>VLOOKUP(C106,'REGIÕES DE SAÚDE E SEUS MUNICÍP'!$C$4:$C$5569,1,0)</f>
        <v>#N/A</v>
      </c>
      <c r="J106" t="e">
        <f t="shared" si="5"/>
        <v>#VALUE!</v>
      </c>
      <c r="K106" t="str">
        <f t="shared" si="6"/>
        <v>Regiões semelhantes</v>
      </c>
      <c r="L106" t="str">
        <f t="shared" si="7"/>
        <v>igual</v>
      </c>
    </row>
    <row r="107" spans="1:12" x14ac:dyDescent="0.25">
      <c r="A107" t="s">
        <v>1887</v>
      </c>
      <c r="B107" t="s">
        <v>11165</v>
      </c>
      <c r="C107" t="s">
        <v>1194</v>
      </c>
      <c r="D107" t="s">
        <v>322</v>
      </c>
      <c r="E107" t="str">
        <f>VLOOKUP(VALUE(A107),'REGIÕES DE SAÚDE E SEUS MUNICÍP'!$A$4:$C$5569,3,0)</f>
        <v>Região 04</v>
      </c>
      <c r="F107" t="str">
        <f>VLOOKUP(G107,'REGIÕES DE SAÚDE E SEUS MUNICÍP'!$A$4:$D$5569,4,0)</f>
        <v>Minador do Negrão</v>
      </c>
      <c r="G107">
        <f>VLOOKUP(VALUE(A107),'REGIÕES DE SAÚDE E SEUS MUNICÍP'!$A$4:$A$5569,1,0)</f>
        <v>270530</v>
      </c>
      <c r="H107" t="str">
        <f t="shared" si="4"/>
        <v>Mesmo município</v>
      </c>
      <c r="I107" s="17" t="e">
        <f>VLOOKUP(C107,'REGIÕES DE SAÚDE E SEUS MUNICÍP'!$C$4:$C$5569,1,0)</f>
        <v>#N/A</v>
      </c>
      <c r="J107" t="e">
        <f t="shared" si="5"/>
        <v>#VALUE!</v>
      </c>
      <c r="K107" t="str">
        <f t="shared" si="6"/>
        <v>Regiões semelhantes</v>
      </c>
      <c r="L107" t="str">
        <f t="shared" si="7"/>
        <v>igual</v>
      </c>
    </row>
    <row r="108" spans="1:12" x14ac:dyDescent="0.25">
      <c r="A108" t="s">
        <v>5045</v>
      </c>
      <c r="B108" t="s">
        <v>11165</v>
      </c>
      <c r="C108" t="s">
        <v>1194</v>
      </c>
      <c r="D108" t="s">
        <v>2832</v>
      </c>
      <c r="E108" t="str">
        <f>VLOOKUP(VALUE(A108),'REGIÕES DE SAÚDE E SEUS MUNICÍP'!$A$4:$C$5569,3,0)</f>
        <v>Região 04</v>
      </c>
      <c r="F108" t="str">
        <f>VLOOKUP(G108,'REGIÕES DE SAÚDE E SEUS MUNICÍP'!$A$4:$D$5569,4,0)</f>
        <v>Palmeira dos Índios</v>
      </c>
      <c r="G108">
        <f>VLOOKUP(VALUE(A108),'REGIÕES DE SAÚDE E SEUS MUNICÍP'!$A$4:$A$5569,1,0)</f>
        <v>270630</v>
      </c>
      <c r="H108" t="str">
        <f t="shared" si="4"/>
        <v>Mesmo município</v>
      </c>
      <c r="I108" s="17" t="e">
        <f>VLOOKUP(C108,'REGIÕES DE SAÚDE E SEUS MUNICÍP'!$C$4:$C$5569,1,0)</f>
        <v>#N/A</v>
      </c>
      <c r="J108" t="e">
        <f t="shared" si="5"/>
        <v>#VALUE!</v>
      </c>
      <c r="K108" t="str">
        <f t="shared" si="6"/>
        <v>Regiões semelhantes</v>
      </c>
      <c r="L108" t="str">
        <f t="shared" si="7"/>
        <v>igual</v>
      </c>
    </row>
    <row r="109" spans="1:12" x14ac:dyDescent="0.25">
      <c r="A109" t="s">
        <v>6205</v>
      </c>
      <c r="B109" t="s">
        <v>11165</v>
      </c>
      <c r="C109" t="s">
        <v>1194</v>
      </c>
      <c r="D109" t="s">
        <v>1828</v>
      </c>
      <c r="E109" t="str">
        <f>VLOOKUP(VALUE(A109),'REGIÕES DE SAÚDE E SEUS MUNICÍP'!$A$4:$C$5569,3,0)</f>
        <v>Região 04</v>
      </c>
      <c r="F109" t="str">
        <f>VLOOKUP(G109,'REGIÕES DE SAÚDE E SEUS MUNICÍP'!$A$4:$D$5569,4,0)</f>
        <v>Tanque d'Arca</v>
      </c>
      <c r="G109">
        <f>VLOOKUP(VALUE(A109),'REGIÕES DE SAÚDE E SEUS MUNICÍP'!$A$4:$A$5569,1,0)</f>
        <v>270900</v>
      </c>
      <c r="H109" t="str">
        <f t="shared" si="4"/>
        <v>Mesmo município</v>
      </c>
      <c r="I109" s="17" t="e">
        <f>VLOOKUP(C109,'REGIÕES DE SAÚDE E SEUS MUNICÍP'!$C$4:$C$5569,1,0)</f>
        <v>#N/A</v>
      </c>
      <c r="J109" t="e">
        <f t="shared" si="5"/>
        <v>#VALUE!</v>
      </c>
      <c r="K109" t="str">
        <f t="shared" si="6"/>
        <v>Regiões semelhantes</v>
      </c>
      <c r="L109" t="str">
        <f t="shared" si="7"/>
        <v>igual</v>
      </c>
    </row>
    <row r="110" spans="1:12" x14ac:dyDescent="0.25">
      <c r="A110" t="s">
        <v>425</v>
      </c>
      <c r="B110" t="s">
        <v>11165</v>
      </c>
      <c r="C110" t="s">
        <v>1194</v>
      </c>
      <c r="D110" t="s">
        <v>11102</v>
      </c>
      <c r="E110" t="str">
        <f>VLOOKUP(VALUE(A110),'REGIÕES DE SAÚDE E SEUS MUNICÍP'!$A$4:$C$5569,3,0)</f>
        <v>Região 04</v>
      </c>
      <c r="F110" t="str">
        <f>VLOOKUP(G110,'REGIÕES DE SAÚDE E SEUS MUNICÍP'!$A$4:$D$5569,4,0)</f>
        <v>Belém</v>
      </c>
      <c r="G110">
        <f>VLOOKUP(VALUE(A110),'REGIÕES DE SAÚDE E SEUS MUNICÍP'!$A$4:$A$5569,1,0)</f>
        <v>270080</v>
      </c>
      <c r="H110" t="str">
        <f t="shared" si="4"/>
        <v>Mesmo município</v>
      </c>
      <c r="I110" s="17" t="e">
        <f>VLOOKUP(C110,'REGIÕES DE SAÚDE E SEUS MUNICÍP'!$C$4:$C$5569,1,0)</f>
        <v>#N/A</v>
      </c>
      <c r="J110" t="e">
        <f t="shared" si="5"/>
        <v>#VALUE!</v>
      </c>
      <c r="K110" t="str">
        <f t="shared" si="6"/>
        <v>Regiões semelhantes</v>
      </c>
      <c r="L110" t="str">
        <f t="shared" si="7"/>
        <v>igual</v>
      </c>
    </row>
    <row r="111" spans="1:12" x14ac:dyDescent="0.25">
      <c r="A111" t="s">
        <v>8029</v>
      </c>
      <c r="B111" t="s">
        <v>11165</v>
      </c>
      <c r="C111" t="s">
        <v>1194</v>
      </c>
      <c r="D111" t="s">
        <v>8556</v>
      </c>
      <c r="E111" t="str">
        <f>VLOOKUP(VALUE(A111),'REGIÕES DE SAÚDE E SEUS MUNICÍP'!$A$4:$C$5569,3,0)</f>
        <v>Região 04</v>
      </c>
      <c r="F111" t="str">
        <f>VLOOKUP(G111,'REGIÕES DE SAÚDE E SEUS MUNICÍP'!$A$4:$D$5569,4,0)</f>
        <v>Cacimbinhas</v>
      </c>
      <c r="G111">
        <f>VLOOKUP(VALUE(A111),'REGIÕES DE SAÚDE E SEUS MUNICÍP'!$A$4:$A$5569,1,0)</f>
        <v>270120</v>
      </c>
      <c r="H111" t="str">
        <f t="shared" si="4"/>
        <v>Mesmo município</v>
      </c>
      <c r="I111" s="17" t="e">
        <f>VLOOKUP(C111,'REGIÕES DE SAÚDE E SEUS MUNICÍP'!$C$4:$C$5569,1,0)</f>
        <v>#N/A</v>
      </c>
      <c r="J111" t="e">
        <f t="shared" si="5"/>
        <v>#VALUE!</v>
      </c>
      <c r="K111" t="str">
        <f t="shared" si="6"/>
        <v>Regiões semelhantes</v>
      </c>
      <c r="L111" t="str">
        <f t="shared" si="7"/>
        <v>igual</v>
      </c>
    </row>
    <row r="112" spans="1:12" x14ac:dyDescent="0.25">
      <c r="A112" t="s">
        <v>7276</v>
      </c>
      <c r="B112" t="s">
        <v>11165</v>
      </c>
      <c r="C112" t="s">
        <v>1194</v>
      </c>
      <c r="D112" t="s">
        <v>3610</v>
      </c>
      <c r="E112" t="str">
        <f>VLOOKUP(VALUE(A112),'REGIÕES DE SAÚDE E SEUS MUNICÍP'!$A$4:$C$5569,3,0)</f>
        <v>Região 04</v>
      </c>
      <c r="F112" t="str">
        <f>VLOOKUP(G112,'REGIÕES DE SAÚDE E SEUS MUNICÍP'!$A$4:$D$5569,4,0)</f>
        <v>Estrela de Alagoas</v>
      </c>
      <c r="G112">
        <f>VLOOKUP(VALUE(A112),'REGIÕES DE SAÚDE E SEUS MUNICÍP'!$A$4:$A$5569,1,0)</f>
        <v>270255</v>
      </c>
      <c r="H112" t="str">
        <f t="shared" si="4"/>
        <v>Mesmo município</v>
      </c>
      <c r="I112" s="17" t="e">
        <f>VLOOKUP(C112,'REGIÕES DE SAÚDE E SEUS MUNICÍP'!$C$4:$C$5569,1,0)</f>
        <v>#N/A</v>
      </c>
      <c r="J112" t="e">
        <f t="shared" si="5"/>
        <v>#VALUE!</v>
      </c>
      <c r="K112" t="str">
        <f t="shared" si="6"/>
        <v>diferente</v>
      </c>
      <c r="L112" t="str">
        <f t="shared" si="7"/>
        <v>igual</v>
      </c>
    </row>
    <row r="113" spans="1:12" x14ac:dyDescent="0.25">
      <c r="A113" t="s">
        <v>3920</v>
      </c>
      <c r="B113" t="s">
        <v>11165</v>
      </c>
      <c r="C113" t="s">
        <v>10985</v>
      </c>
      <c r="D113" t="s">
        <v>1189</v>
      </c>
      <c r="E113" t="str">
        <f>VLOOKUP(VALUE(A113),'REGIÕES DE SAÚDE E SEUS MUNICÍP'!$A$4:$C$5569,3,0)</f>
        <v>Região 03</v>
      </c>
      <c r="F113" t="str">
        <f>VLOOKUP(G113,'REGIÕES DE SAÚDE E SEUS MUNICÍP'!$A$4:$D$5569,4,0)</f>
        <v>Maravilha</v>
      </c>
      <c r="G113">
        <f>VLOOKUP(VALUE(A113),'REGIÕES DE SAÚDE E SEUS MUNICÍP'!$A$4:$A$5569,1,0)</f>
        <v>270460</v>
      </c>
      <c r="H113" t="str">
        <f t="shared" si="4"/>
        <v>Mesmo município</v>
      </c>
      <c r="I113" s="17" t="e">
        <f>VLOOKUP(C113,'REGIÕES DE SAÚDE E SEUS MUNICÍP'!$C$4:$C$5569,1,0)</f>
        <v>#N/A</v>
      </c>
      <c r="J113" t="e">
        <f t="shared" si="5"/>
        <v>#VALUE!</v>
      </c>
      <c r="K113" t="str">
        <f t="shared" si="6"/>
        <v>Regiões semelhantes</v>
      </c>
      <c r="L113" t="str">
        <f t="shared" si="7"/>
        <v>diferente</v>
      </c>
    </row>
    <row r="114" spans="1:12" x14ac:dyDescent="0.25">
      <c r="A114" t="s">
        <v>10322</v>
      </c>
      <c r="B114" t="s">
        <v>11165</v>
      </c>
      <c r="C114" t="s">
        <v>10985</v>
      </c>
      <c r="D114" t="s">
        <v>5186</v>
      </c>
      <c r="E114" t="str">
        <f>VLOOKUP(VALUE(A114),'REGIÕES DE SAÚDE E SEUS MUNICÍP'!$A$4:$C$5569,3,0)</f>
        <v>Região 03</v>
      </c>
      <c r="F114" t="str">
        <f>VLOOKUP(G114,'REGIÕES DE SAÚDE E SEUS MUNICÍP'!$A$4:$D$5569,4,0)</f>
        <v>Monteirópolis</v>
      </c>
      <c r="G114">
        <f>VLOOKUP(VALUE(A114),'REGIÕES DE SAÚDE E SEUS MUNICÍP'!$A$4:$A$5569,1,0)</f>
        <v>270540</v>
      </c>
      <c r="H114" t="str">
        <f t="shared" si="4"/>
        <v>Mesmo município</v>
      </c>
      <c r="I114" s="17" t="e">
        <f>VLOOKUP(C114,'REGIÕES DE SAÚDE E SEUS MUNICÍP'!$C$4:$C$5569,1,0)</f>
        <v>#N/A</v>
      </c>
      <c r="J114" t="e">
        <f t="shared" si="5"/>
        <v>#VALUE!</v>
      </c>
      <c r="K114" t="str">
        <f t="shared" si="6"/>
        <v>Regiões semelhantes</v>
      </c>
      <c r="L114" t="str">
        <f t="shared" si="7"/>
        <v>igual</v>
      </c>
    </row>
    <row r="115" spans="1:12" x14ac:dyDescent="0.25">
      <c r="A115" t="s">
        <v>2063</v>
      </c>
      <c r="B115" t="s">
        <v>11165</v>
      </c>
      <c r="C115" t="s">
        <v>10985</v>
      </c>
      <c r="D115" t="s">
        <v>374</v>
      </c>
      <c r="E115" t="str">
        <f>VLOOKUP(VALUE(A115),'REGIÕES DE SAÚDE E SEUS MUNICÍP'!$A$4:$C$5569,3,0)</f>
        <v>Região 03</v>
      </c>
      <c r="F115" t="str">
        <f>VLOOKUP(G115,'REGIÕES DE SAÚDE E SEUS MUNICÍP'!$A$4:$D$5569,4,0)</f>
        <v>Olho d'Água das Flores</v>
      </c>
      <c r="G115">
        <f>VLOOKUP(VALUE(A115),'REGIÕES DE SAÚDE E SEUS MUNICÍP'!$A$4:$A$5569,1,0)</f>
        <v>270570</v>
      </c>
      <c r="H115" t="str">
        <f t="shared" si="4"/>
        <v>Mesmo município</v>
      </c>
      <c r="I115" s="17" t="e">
        <f>VLOOKUP(C115,'REGIÕES DE SAÚDE E SEUS MUNICÍP'!$C$4:$C$5569,1,0)</f>
        <v>#N/A</v>
      </c>
      <c r="J115" t="e">
        <f t="shared" si="5"/>
        <v>#VALUE!</v>
      </c>
      <c r="K115" t="str">
        <f t="shared" si="6"/>
        <v>Regiões semelhantes</v>
      </c>
      <c r="L115" t="str">
        <f t="shared" si="7"/>
        <v>igual</v>
      </c>
    </row>
    <row r="116" spans="1:12" x14ac:dyDescent="0.25">
      <c r="A116" t="s">
        <v>7719</v>
      </c>
      <c r="B116" t="s">
        <v>11165</v>
      </c>
      <c r="C116" t="s">
        <v>10985</v>
      </c>
      <c r="D116" t="s">
        <v>3090</v>
      </c>
      <c r="E116" t="str">
        <f>VLOOKUP(VALUE(A116),'REGIÕES DE SAÚDE E SEUS MUNICÍP'!$A$4:$C$5569,3,0)</f>
        <v>Região 03</v>
      </c>
      <c r="F116" t="str">
        <f>VLOOKUP(G116,'REGIÕES DE SAÚDE E SEUS MUNICÍP'!$A$4:$D$5569,4,0)</f>
        <v>Olivença</v>
      </c>
      <c r="G116">
        <f>VLOOKUP(VALUE(A116),'REGIÕES DE SAÚDE E SEUS MUNICÍP'!$A$4:$A$5569,1,0)</f>
        <v>270600</v>
      </c>
      <c r="H116" t="str">
        <f t="shared" si="4"/>
        <v>Mesmo município</v>
      </c>
      <c r="I116" s="17" t="e">
        <f>VLOOKUP(C116,'REGIÕES DE SAÚDE E SEUS MUNICÍP'!$C$4:$C$5569,1,0)</f>
        <v>#N/A</v>
      </c>
      <c r="J116" t="e">
        <f t="shared" si="5"/>
        <v>#VALUE!</v>
      </c>
      <c r="K116" t="str">
        <f t="shared" si="6"/>
        <v>Regiões semelhantes</v>
      </c>
      <c r="L116" t="str">
        <f t="shared" si="7"/>
        <v>igual</v>
      </c>
    </row>
    <row r="117" spans="1:12" x14ac:dyDescent="0.25">
      <c r="A117" t="s">
        <v>10484</v>
      </c>
      <c r="B117" t="s">
        <v>11165</v>
      </c>
      <c r="C117" t="s">
        <v>10985</v>
      </c>
      <c r="D117" t="s">
        <v>1060</v>
      </c>
      <c r="E117" t="str">
        <f>VLOOKUP(VALUE(A117),'REGIÕES DE SAÚDE E SEUS MUNICÍP'!$A$4:$C$5569,3,0)</f>
        <v>Região 03</v>
      </c>
      <c r="F117" t="str">
        <f>VLOOKUP(G117,'REGIÕES DE SAÚDE E SEUS MUNICÍP'!$A$4:$D$5569,4,0)</f>
        <v>Ouro Branco</v>
      </c>
      <c r="G117">
        <f>VLOOKUP(VALUE(A117),'REGIÕES DE SAÚDE E SEUS MUNICÍP'!$A$4:$A$5569,1,0)</f>
        <v>270610</v>
      </c>
      <c r="H117" t="str">
        <f t="shared" si="4"/>
        <v>Mesmo município</v>
      </c>
      <c r="I117" s="17" t="e">
        <f>VLOOKUP(C117,'REGIÕES DE SAÚDE E SEUS MUNICÍP'!$C$4:$C$5569,1,0)</f>
        <v>#N/A</v>
      </c>
      <c r="J117" t="e">
        <f t="shared" si="5"/>
        <v>#VALUE!</v>
      </c>
      <c r="K117" t="str">
        <f t="shared" si="6"/>
        <v>Regiões semelhantes</v>
      </c>
      <c r="L117" t="str">
        <f t="shared" si="7"/>
        <v>igual</v>
      </c>
    </row>
    <row r="118" spans="1:12" x14ac:dyDescent="0.25">
      <c r="A118" t="s">
        <v>2247</v>
      </c>
      <c r="B118" t="s">
        <v>11165</v>
      </c>
      <c r="C118" t="s">
        <v>10985</v>
      </c>
      <c r="D118" t="s">
        <v>10039</v>
      </c>
      <c r="E118" t="str">
        <f>VLOOKUP(VALUE(A118),'REGIÕES DE SAÚDE E SEUS MUNICÍP'!$A$4:$C$5569,3,0)</f>
        <v>Região 03</v>
      </c>
      <c r="F118" t="str">
        <f>VLOOKUP(G118,'REGIÕES DE SAÚDE E SEUS MUNICÍP'!$A$4:$D$5569,4,0)</f>
        <v>Palestina</v>
      </c>
      <c r="G118">
        <f>VLOOKUP(VALUE(A118),'REGIÕES DE SAÚDE E SEUS MUNICÍP'!$A$4:$A$5569,1,0)</f>
        <v>270620</v>
      </c>
      <c r="H118" t="str">
        <f t="shared" si="4"/>
        <v>Mesmo município</v>
      </c>
      <c r="I118" s="17" t="e">
        <f>VLOOKUP(C118,'REGIÕES DE SAÚDE E SEUS MUNICÍP'!$C$4:$C$5569,1,0)</f>
        <v>#N/A</v>
      </c>
      <c r="J118" t="e">
        <f t="shared" si="5"/>
        <v>#VALUE!</v>
      </c>
      <c r="K118" t="str">
        <f t="shared" si="6"/>
        <v>Regiões semelhantes</v>
      </c>
      <c r="L118" t="str">
        <f t="shared" si="7"/>
        <v>igual</v>
      </c>
    </row>
    <row r="119" spans="1:12" x14ac:dyDescent="0.25">
      <c r="A119" t="s">
        <v>1851</v>
      </c>
      <c r="B119" t="s">
        <v>11165</v>
      </c>
      <c r="C119" t="s">
        <v>10985</v>
      </c>
      <c r="D119" t="s">
        <v>5272</v>
      </c>
      <c r="E119" t="str">
        <f>VLOOKUP(VALUE(A119),'REGIÕES DE SAÚDE E SEUS MUNICÍP'!$A$4:$C$5569,3,0)</f>
        <v>Região 03</v>
      </c>
      <c r="F119" t="str">
        <f>VLOOKUP(G119,'REGIÕES DE SAÚDE E SEUS MUNICÍP'!$A$4:$D$5569,4,0)</f>
        <v>Dois Riachos</v>
      </c>
      <c r="G119">
        <f>VLOOKUP(VALUE(A119),'REGIÕES DE SAÚDE E SEUS MUNICÍP'!$A$4:$A$5569,1,0)</f>
        <v>270250</v>
      </c>
      <c r="H119" t="str">
        <f t="shared" si="4"/>
        <v>Mesmo município</v>
      </c>
      <c r="I119" s="17" t="e">
        <f>VLOOKUP(C119,'REGIÕES DE SAÚDE E SEUS MUNICÍP'!$C$4:$C$5569,1,0)</f>
        <v>#N/A</v>
      </c>
      <c r="J119" t="e">
        <f t="shared" si="5"/>
        <v>#VALUE!</v>
      </c>
      <c r="K119" t="str">
        <f t="shared" si="6"/>
        <v>Regiões semelhantes</v>
      </c>
      <c r="L119" t="str">
        <f t="shared" si="7"/>
        <v>igual</v>
      </c>
    </row>
    <row r="120" spans="1:12" x14ac:dyDescent="0.25">
      <c r="A120" t="s">
        <v>219</v>
      </c>
      <c r="B120" t="s">
        <v>11165</v>
      </c>
      <c r="C120" t="s">
        <v>10985</v>
      </c>
      <c r="D120" t="s">
        <v>1317</v>
      </c>
      <c r="E120" t="str">
        <f>VLOOKUP(VALUE(A120),'REGIÕES DE SAÚDE E SEUS MUNICÍP'!$A$4:$C$5569,3,0)</f>
        <v>Região 03</v>
      </c>
      <c r="F120" t="str">
        <f>VLOOKUP(G120,'REGIÕES DE SAÚDE E SEUS MUNICÍP'!$A$4:$D$5569,4,0)</f>
        <v>Poço das Trincheiras</v>
      </c>
      <c r="G120">
        <f>VLOOKUP(VALUE(A120),'REGIÕES DE SAÚDE E SEUS MUNICÍP'!$A$4:$A$5569,1,0)</f>
        <v>270720</v>
      </c>
      <c r="H120" t="str">
        <f t="shared" si="4"/>
        <v>Mesmo município</v>
      </c>
      <c r="I120" s="17" t="e">
        <f>VLOOKUP(C120,'REGIÕES DE SAÚDE E SEUS MUNICÍP'!$C$4:$C$5569,1,0)</f>
        <v>#N/A</v>
      </c>
      <c r="J120" t="e">
        <f t="shared" si="5"/>
        <v>#VALUE!</v>
      </c>
      <c r="K120" t="str">
        <f t="shared" si="6"/>
        <v>Regiões semelhantes</v>
      </c>
      <c r="L120" t="str">
        <f t="shared" si="7"/>
        <v>igual</v>
      </c>
    </row>
    <row r="121" spans="1:12" x14ac:dyDescent="0.25">
      <c r="A121" t="s">
        <v>8158</v>
      </c>
      <c r="B121" t="s">
        <v>11165</v>
      </c>
      <c r="C121" t="s">
        <v>10985</v>
      </c>
      <c r="D121" t="s">
        <v>4535</v>
      </c>
      <c r="E121" t="str">
        <f>VLOOKUP(VALUE(A121),'REGIÕES DE SAÚDE E SEUS MUNICÍP'!$A$4:$C$5569,3,0)</f>
        <v>Região 03</v>
      </c>
      <c r="F121" t="str">
        <f>VLOOKUP(G121,'REGIÕES DE SAÚDE E SEUS MUNICÍP'!$A$4:$D$5569,4,0)</f>
        <v>Santana do Ipanema</v>
      </c>
      <c r="G121">
        <f>VLOOKUP(VALUE(A121),'REGIÕES DE SAÚDE E SEUS MUNICÍP'!$A$4:$A$5569,1,0)</f>
        <v>270800</v>
      </c>
      <c r="H121" t="str">
        <f t="shared" si="4"/>
        <v>Mesmo município</v>
      </c>
      <c r="I121" s="17" t="e">
        <f>VLOOKUP(C121,'REGIÕES DE SAÚDE E SEUS MUNICÍP'!$C$4:$C$5569,1,0)</f>
        <v>#N/A</v>
      </c>
      <c r="J121" t="e">
        <f t="shared" si="5"/>
        <v>#VALUE!</v>
      </c>
      <c r="K121" t="str">
        <f t="shared" si="6"/>
        <v>Regiões semelhantes</v>
      </c>
      <c r="L121" t="str">
        <f t="shared" si="7"/>
        <v>igual</v>
      </c>
    </row>
    <row r="122" spans="1:12" x14ac:dyDescent="0.25">
      <c r="A122" t="s">
        <v>8334</v>
      </c>
      <c r="B122" t="s">
        <v>11165</v>
      </c>
      <c r="C122" t="s">
        <v>10985</v>
      </c>
      <c r="D122" t="s">
        <v>11124</v>
      </c>
      <c r="E122" t="str">
        <f>VLOOKUP(VALUE(A122),'REGIÕES DE SAÚDE E SEUS MUNICÍP'!$A$4:$C$5569,3,0)</f>
        <v>Região 03</v>
      </c>
      <c r="F122" t="str">
        <f>VLOOKUP(G122,'REGIÕES DE SAÚDE E SEUS MUNICÍP'!$A$4:$D$5569,4,0)</f>
        <v>São José da Tapera</v>
      </c>
      <c r="G122">
        <f>VLOOKUP(VALUE(A122),'REGIÕES DE SAÚDE E SEUS MUNICÍP'!$A$4:$A$5569,1,0)</f>
        <v>270840</v>
      </c>
      <c r="H122" t="str">
        <f t="shared" si="4"/>
        <v>Mesmo município</v>
      </c>
      <c r="I122" s="17" t="e">
        <f>VLOOKUP(C122,'REGIÕES DE SAÚDE E SEUS MUNICÍP'!$C$4:$C$5569,1,0)</f>
        <v>#N/A</v>
      </c>
      <c r="J122" t="e">
        <f t="shared" si="5"/>
        <v>#VALUE!</v>
      </c>
      <c r="K122" t="str">
        <f t="shared" si="6"/>
        <v>Regiões semelhantes</v>
      </c>
      <c r="L122" t="str">
        <f t="shared" si="7"/>
        <v>igual</v>
      </c>
    </row>
    <row r="123" spans="1:12" x14ac:dyDescent="0.25">
      <c r="A123" t="s">
        <v>5459</v>
      </c>
      <c r="B123" t="s">
        <v>11165</v>
      </c>
      <c r="C123" t="s">
        <v>10985</v>
      </c>
      <c r="D123" t="s">
        <v>7661</v>
      </c>
      <c r="E123" t="str">
        <f>VLOOKUP(VALUE(A123),'REGIÕES DE SAÚDE E SEUS MUNICÍP'!$A$4:$C$5569,3,0)</f>
        <v>Região 03</v>
      </c>
      <c r="F123" t="str">
        <f>VLOOKUP(G123,'REGIÕES DE SAÚDE E SEUS MUNICÍP'!$A$4:$D$5569,4,0)</f>
        <v>Senador Rui Palmeira</v>
      </c>
      <c r="G123">
        <f>VLOOKUP(VALUE(A123),'REGIÕES DE SAÚDE E SEUS MUNICÍP'!$A$4:$A$5569,1,0)</f>
        <v>270895</v>
      </c>
      <c r="H123" t="str">
        <f t="shared" si="4"/>
        <v>Mesmo município</v>
      </c>
      <c r="I123" s="17" t="e">
        <f>VLOOKUP(C123,'REGIÕES DE SAÚDE E SEUS MUNICÍP'!$C$4:$C$5569,1,0)</f>
        <v>#N/A</v>
      </c>
      <c r="J123" t="e">
        <f t="shared" si="5"/>
        <v>#VALUE!</v>
      </c>
      <c r="K123" t="str">
        <f t="shared" si="6"/>
        <v>Regiões semelhantes</v>
      </c>
      <c r="L123" t="str">
        <f t="shared" si="7"/>
        <v>igual</v>
      </c>
    </row>
    <row r="124" spans="1:12" x14ac:dyDescent="0.25">
      <c r="A124" t="s">
        <v>7835</v>
      </c>
      <c r="B124" t="s">
        <v>11165</v>
      </c>
      <c r="C124" t="s">
        <v>10985</v>
      </c>
      <c r="D124" t="s">
        <v>3476</v>
      </c>
      <c r="E124" t="str">
        <f>VLOOKUP(VALUE(A124),'REGIÕES DE SAÚDE E SEUS MUNICÍP'!$A$4:$C$5569,3,0)</f>
        <v>Região 03</v>
      </c>
      <c r="F124" t="str">
        <f>VLOOKUP(G124,'REGIÕES DE SAÚDE E SEUS MUNICÍP'!$A$4:$D$5569,4,0)</f>
        <v>Canapi</v>
      </c>
      <c r="G124">
        <f>VLOOKUP(VALUE(A124),'REGIÕES DE SAÚDE E SEUS MUNICÍP'!$A$4:$A$5569,1,0)</f>
        <v>270160</v>
      </c>
      <c r="H124" t="str">
        <f t="shared" si="4"/>
        <v>Mesmo município</v>
      </c>
      <c r="I124" s="17" t="e">
        <f>VLOOKUP(C124,'REGIÕES DE SAÚDE E SEUS MUNICÍP'!$C$4:$C$5569,1,0)</f>
        <v>#N/A</v>
      </c>
      <c r="J124" t="e">
        <f t="shared" si="5"/>
        <v>#VALUE!</v>
      </c>
      <c r="K124" t="str">
        <f t="shared" si="6"/>
        <v>Regiões semelhantes</v>
      </c>
      <c r="L124" t="str">
        <f t="shared" si="7"/>
        <v>igual</v>
      </c>
    </row>
    <row r="125" spans="1:12" x14ac:dyDescent="0.25">
      <c r="A125" t="s">
        <v>2740</v>
      </c>
      <c r="B125" t="s">
        <v>11165</v>
      </c>
      <c r="C125" t="s">
        <v>10985</v>
      </c>
      <c r="D125" t="s">
        <v>10915</v>
      </c>
      <c r="E125" t="str">
        <f>VLOOKUP(VALUE(A125),'REGIÕES DE SAÚDE E SEUS MUNICÍP'!$A$4:$C$5569,3,0)</f>
        <v>Região 03</v>
      </c>
      <c r="F125" t="str">
        <f>VLOOKUP(G125,'REGIÕES DE SAÚDE E SEUS MUNICÍP'!$A$4:$D$5569,4,0)</f>
        <v>Carneiros</v>
      </c>
      <c r="G125">
        <f>VLOOKUP(VALUE(A125),'REGIÕES DE SAÚDE E SEUS MUNICÍP'!$A$4:$A$5569,1,0)</f>
        <v>270180</v>
      </c>
      <c r="H125" t="str">
        <f t="shared" si="4"/>
        <v>Mesmo município</v>
      </c>
      <c r="I125" s="17" t="e">
        <f>VLOOKUP(C125,'REGIÕES DE SAÚDE E SEUS MUNICÍP'!$C$4:$C$5569,1,0)</f>
        <v>#N/A</v>
      </c>
      <c r="J125" t="e">
        <f t="shared" si="5"/>
        <v>#VALUE!</v>
      </c>
      <c r="K125" t="str">
        <f t="shared" si="6"/>
        <v>Regiões semelhantes</v>
      </c>
      <c r="L125" t="str">
        <f t="shared" si="7"/>
        <v>igual</v>
      </c>
    </row>
    <row r="126" spans="1:12" x14ac:dyDescent="0.25">
      <c r="A126" t="s">
        <v>7876</v>
      </c>
      <c r="B126" t="s">
        <v>11165</v>
      </c>
      <c r="C126" t="s">
        <v>10985</v>
      </c>
      <c r="D126" t="s">
        <v>6841</v>
      </c>
      <c r="E126" t="str">
        <f>VLOOKUP(VALUE(A126),'REGIÕES DE SAÚDE E SEUS MUNICÍP'!$A$4:$C$5569,3,0)</f>
        <v>Região 03</v>
      </c>
      <c r="F126" t="str">
        <f>VLOOKUP(G126,'REGIÕES DE SAÚDE E SEUS MUNICÍP'!$A$4:$D$5569,4,0)</f>
        <v>Pão de Açúcar</v>
      </c>
      <c r="G126">
        <f>VLOOKUP(VALUE(A126),'REGIÕES DE SAÚDE E SEUS MUNICÍP'!$A$4:$A$5569,1,0)</f>
        <v>270640</v>
      </c>
      <c r="H126" t="str">
        <f t="shared" si="4"/>
        <v>Mesmo município</v>
      </c>
      <c r="I126" s="17" t="e">
        <f>VLOOKUP(C126,'REGIÕES DE SAÚDE E SEUS MUNICÍP'!$C$4:$C$5569,1,0)</f>
        <v>#N/A</v>
      </c>
      <c r="J126" t="e">
        <f t="shared" si="5"/>
        <v>#VALUE!</v>
      </c>
      <c r="K126" t="str">
        <f t="shared" si="6"/>
        <v>diferente</v>
      </c>
      <c r="L126" t="str">
        <f t="shared" si="7"/>
        <v>igual</v>
      </c>
    </row>
    <row r="127" spans="1:12" x14ac:dyDescent="0.25">
      <c r="A127" t="s">
        <v>10202</v>
      </c>
      <c r="B127" t="s">
        <v>4660</v>
      </c>
      <c r="C127" t="s">
        <v>2891</v>
      </c>
      <c r="D127" t="s">
        <v>8573</v>
      </c>
      <c r="E127" t="str">
        <f>VLOOKUP(VALUE(A127),'REGIÕES DE SAÚDE E SEUS MUNICÍP'!$A$4:$C$5569,3,0)</f>
        <v>Alto Solimões</v>
      </c>
      <c r="F127" t="str">
        <f>VLOOKUP(G127,'REGIÕES DE SAÚDE E SEUS MUNICÍP'!$A$4:$D$5569,4,0)</f>
        <v>Benjamin Constant</v>
      </c>
      <c r="G127">
        <f>VLOOKUP(VALUE(A127),'REGIÕES DE SAÚDE E SEUS MUNICÍP'!$A$4:$A$5569,1,0)</f>
        <v>130060</v>
      </c>
      <c r="H127" t="str">
        <f t="shared" si="4"/>
        <v>Mesmo município</v>
      </c>
      <c r="I127" s="17" t="str">
        <f>VLOOKUP(C127,'REGIÕES DE SAÚDE E SEUS MUNICÍP'!$C$4:$C$5569,1,0)</f>
        <v>Alto Solimões</v>
      </c>
      <c r="J127">
        <f t="shared" si="5"/>
        <v>1</v>
      </c>
      <c r="K127" t="str">
        <f t="shared" si="6"/>
        <v>Regiões semelhantes</v>
      </c>
      <c r="L127" t="str">
        <f t="shared" si="7"/>
        <v>diferente</v>
      </c>
    </row>
    <row r="128" spans="1:12" x14ac:dyDescent="0.25">
      <c r="A128" t="s">
        <v>5851</v>
      </c>
      <c r="B128" t="s">
        <v>4660</v>
      </c>
      <c r="C128" t="s">
        <v>2891</v>
      </c>
      <c r="D128" t="s">
        <v>2847</v>
      </c>
      <c r="E128" t="str">
        <f>VLOOKUP(VALUE(A128),'REGIÕES DE SAÚDE E SEUS MUNICÍP'!$A$4:$C$5569,3,0)</f>
        <v>Alto Solimões</v>
      </c>
      <c r="F128" t="str">
        <f>VLOOKUP(G128,'REGIÕES DE SAÚDE E SEUS MUNICÍP'!$A$4:$D$5569,4,0)</f>
        <v>Tabatinga</v>
      </c>
      <c r="G128">
        <f>VLOOKUP(VALUE(A128),'REGIÕES DE SAÚDE E SEUS MUNICÍP'!$A$4:$A$5569,1,0)</f>
        <v>130406</v>
      </c>
      <c r="H128" t="str">
        <f t="shared" si="4"/>
        <v>Mesmo município</v>
      </c>
      <c r="I128" s="17" t="str">
        <f>VLOOKUP(C128,'REGIÕES DE SAÚDE E SEUS MUNICÍP'!$C$4:$C$5569,1,0)</f>
        <v>Alto Solimões</v>
      </c>
      <c r="J128">
        <f t="shared" si="5"/>
        <v>1</v>
      </c>
      <c r="K128" t="str">
        <f t="shared" si="6"/>
        <v>Regiões semelhantes</v>
      </c>
      <c r="L128" t="str">
        <f t="shared" si="7"/>
        <v>igual</v>
      </c>
    </row>
    <row r="129" spans="1:12" x14ac:dyDescent="0.25">
      <c r="A129" t="s">
        <v>5460</v>
      </c>
      <c r="B129" t="s">
        <v>4660</v>
      </c>
      <c r="C129" t="s">
        <v>2891</v>
      </c>
      <c r="D129" t="s">
        <v>4348</v>
      </c>
      <c r="E129" t="str">
        <f>VLOOKUP(VALUE(A129),'REGIÕES DE SAÚDE E SEUS MUNICÍP'!$A$4:$C$5569,3,0)</f>
        <v>Alto Solimões</v>
      </c>
      <c r="F129" t="str">
        <f>VLOOKUP(G129,'REGIÕES DE SAÚDE E SEUS MUNICÍP'!$A$4:$D$5569,4,0)</f>
        <v>São Paulo de Olivença</v>
      </c>
      <c r="G129">
        <f>VLOOKUP(VALUE(A129),'REGIÕES DE SAÚDE E SEUS MUNICÍP'!$A$4:$A$5569,1,0)</f>
        <v>130390</v>
      </c>
      <c r="H129" t="str">
        <f t="shared" si="4"/>
        <v>Mesmo município</v>
      </c>
      <c r="I129" s="17" t="str">
        <f>VLOOKUP(C129,'REGIÕES DE SAÚDE E SEUS MUNICÍP'!$C$4:$C$5569,1,0)</f>
        <v>Alto Solimões</v>
      </c>
      <c r="J129">
        <f t="shared" si="5"/>
        <v>1</v>
      </c>
      <c r="K129" t="str">
        <f t="shared" si="6"/>
        <v>Regiões semelhantes</v>
      </c>
      <c r="L129" t="str">
        <f t="shared" si="7"/>
        <v>igual</v>
      </c>
    </row>
    <row r="130" spans="1:12" x14ac:dyDescent="0.25">
      <c r="A130" t="s">
        <v>10364</v>
      </c>
      <c r="B130" t="s">
        <v>4660</v>
      </c>
      <c r="C130" t="s">
        <v>2891</v>
      </c>
      <c r="D130" t="s">
        <v>9704</v>
      </c>
      <c r="E130" t="str">
        <f>VLOOKUP(VALUE(A130),'REGIÕES DE SAÚDE E SEUS MUNICÍP'!$A$4:$C$5569,3,0)</f>
        <v>Alto Solimões</v>
      </c>
      <c r="F130" t="str">
        <f>VLOOKUP(G130,'REGIÕES DE SAÚDE E SEUS MUNICÍP'!$A$4:$D$5569,4,0)</f>
        <v>Atalaia do Norte</v>
      </c>
      <c r="G130">
        <f>VLOOKUP(VALUE(A130),'REGIÕES DE SAÚDE E SEUS MUNICÍP'!$A$4:$A$5569,1,0)</f>
        <v>130020</v>
      </c>
      <c r="H130" t="str">
        <f t="shared" si="4"/>
        <v>Mesmo município</v>
      </c>
      <c r="I130" s="17" t="str">
        <f>VLOOKUP(C130,'REGIÕES DE SAÚDE E SEUS MUNICÍP'!$C$4:$C$5569,1,0)</f>
        <v>Alto Solimões</v>
      </c>
      <c r="J130">
        <f t="shared" si="5"/>
        <v>1</v>
      </c>
      <c r="K130" t="str">
        <f t="shared" si="6"/>
        <v>Regiões semelhantes</v>
      </c>
      <c r="L130" t="str">
        <f t="shared" si="7"/>
        <v>igual</v>
      </c>
    </row>
    <row r="131" spans="1:12" x14ac:dyDescent="0.25">
      <c r="A131" t="s">
        <v>5981</v>
      </c>
      <c r="B131" t="s">
        <v>4660</v>
      </c>
      <c r="C131" t="s">
        <v>2891</v>
      </c>
      <c r="D131" t="s">
        <v>6874</v>
      </c>
      <c r="E131" t="str">
        <f>VLOOKUP(VALUE(A131),'REGIÕES DE SAÚDE E SEUS MUNICÍP'!$A$4:$C$5569,3,0)</f>
        <v>Alto Solimões</v>
      </c>
      <c r="F131" t="str">
        <f>VLOOKUP(G131,'REGIÕES DE SAÚDE E SEUS MUNICÍP'!$A$4:$D$5569,4,0)</f>
        <v>Tonantins</v>
      </c>
      <c r="G131">
        <f>VLOOKUP(VALUE(A131),'REGIÕES DE SAÚDE E SEUS MUNICÍP'!$A$4:$A$5569,1,0)</f>
        <v>130423</v>
      </c>
      <c r="H131" t="str">
        <f t="shared" ref="H131:H194" si="8">IF(F131=D131,"Mesmo município","Município diferente")</f>
        <v>Mesmo município</v>
      </c>
      <c r="I131" s="17" t="str">
        <f>VLOOKUP(C131,'REGIÕES DE SAÚDE E SEUS MUNICÍP'!$C$4:$C$5569,1,0)</f>
        <v>Alto Solimões</v>
      </c>
      <c r="J131">
        <f t="shared" ref="J131:J194" si="9">SEARCH(E131,C131)</f>
        <v>1</v>
      </c>
      <c r="K131" t="str">
        <f t="shared" ref="K131:K194" si="10">IF(C131=C132,IF(E131=E132,"Regiões semelhantes","Nova composição"),"diferente")</f>
        <v>Regiões semelhantes</v>
      </c>
      <c r="L131" t="str">
        <f t="shared" si="7"/>
        <v>igual</v>
      </c>
    </row>
    <row r="132" spans="1:12" x14ac:dyDescent="0.25">
      <c r="A132" t="s">
        <v>3967</v>
      </c>
      <c r="B132" t="s">
        <v>4660</v>
      </c>
      <c r="C132" t="s">
        <v>2891</v>
      </c>
      <c r="D132" t="s">
        <v>9751</v>
      </c>
      <c r="E132" t="str">
        <f>VLOOKUP(VALUE(A132),'REGIÕES DE SAÚDE E SEUS MUNICÍP'!$A$4:$C$5569,3,0)</f>
        <v>Alto Solimões</v>
      </c>
      <c r="F132" t="str">
        <f>VLOOKUP(G132,'REGIÕES DE SAÚDE E SEUS MUNICÍP'!$A$4:$D$5569,4,0)</f>
        <v>Amaturá</v>
      </c>
      <c r="G132">
        <f>VLOOKUP(VALUE(A132),'REGIÕES DE SAÚDE E SEUS MUNICÍP'!$A$4:$A$5569,1,0)</f>
        <v>130006</v>
      </c>
      <c r="H132" t="str">
        <f t="shared" si="8"/>
        <v>Mesmo município</v>
      </c>
      <c r="I132" s="17" t="str">
        <f>VLOOKUP(C132,'REGIÕES DE SAÚDE E SEUS MUNICÍP'!$C$4:$C$5569,1,0)</f>
        <v>Alto Solimões</v>
      </c>
      <c r="J132">
        <f t="shared" si="9"/>
        <v>1</v>
      </c>
      <c r="K132" t="str">
        <f t="shared" si="10"/>
        <v>Regiões semelhantes</v>
      </c>
      <c r="L132" t="str">
        <f t="shared" ref="L132:L195" si="11">IF(E132=E131,"igual","diferente")</f>
        <v>igual</v>
      </c>
    </row>
    <row r="133" spans="1:12" x14ac:dyDescent="0.25">
      <c r="A133" t="s">
        <v>10540</v>
      </c>
      <c r="B133" t="s">
        <v>4660</v>
      </c>
      <c r="C133" t="s">
        <v>2891</v>
      </c>
      <c r="D133" t="s">
        <v>5210</v>
      </c>
      <c r="E133" t="str">
        <f>VLOOKUP(VALUE(A133),'REGIÕES DE SAÚDE E SEUS MUNICÍP'!$A$4:$C$5569,3,0)</f>
        <v>Alto Solimões</v>
      </c>
      <c r="F133" t="str">
        <f>VLOOKUP(G133,'REGIÕES DE SAÚDE E SEUS MUNICÍP'!$A$4:$D$5569,4,0)</f>
        <v>Santo Antônio do Içá</v>
      </c>
      <c r="G133">
        <f>VLOOKUP(VALUE(A133),'REGIÕES DE SAÚDE E SEUS MUNICÍP'!$A$4:$A$5569,1,0)</f>
        <v>130370</v>
      </c>
      <c r="H133" t="str">
        <f t="shared" si="8"/>
        <v>Mesmo município</v>
      </c>
      <c r="I133" s="17" t="str">
        <f>VLOOKUP(C133,'REGIÕES DE SAÚDE E SEUS MUNICÍP'!$C$4:$C$5569,1,0)</f>
        <v>Alto Solimões</v>
      </c>
      <c r="J133">
        <f t="shared" si="9"/>
        <v>1</v>
      </c>
      <c r="K133" t="str">
        <f t="shared" si="10"/>
        <v>Nova composição</v>
      </c>
      <c r="L133" t="str">
        <f t="shared" si="11"/>
        <v>igual</v>
      </c>
    </row>
    <row r="134" spans="1:12" x14ac:dyDescent="0.25">
      <c r="A134" t="s">
        <v>8470</v>
      </c>
      <c r="B134" t="s">
        <v>4660</v>
      </c>
      <c r="C134" t="s">
        <v>2891</v>
      </c>
      <c r="D134" t="s">
        <v>512</v>
      </c>
      <c r="E134" t="str">
        <f>VLOOKUP(VALUE(A134),'REGIÕES DE SAÚDE E SEUS MUNICÍP'!$A$4:$C$5569,3,0)</f>
        <v>Triângulo</v>
      </c>
      <c r="F134" t="str">
        <f>VLOOKUP(G134,'REGIÕES DE SAÚDE E SEUS MUNICÍP'!$A$4:$D$5569,4,0)</f>
        <v>Jutaí</v>
      </c>
      <c r="G134">
        <f>VLOOKUP(VALUE(A134),'REGIÕES DE SAÚDE E SEUS MUNICÍP'!$A$4:$A$5569,1,0)</f>
        <v>130230</v>
      </c>
      <c r="H134" t="str">
        <f t="shared" si="8"/>
        <v>Mesmo município</v>
      </c>
      <c r="I134" s="17" t="str">
        <f>VLOOKUP(C134,'REGIÕES DE SAÚDE E SEUS MUNICÍP'!$C$4:$C$5569,1,0)</f>
        <v>Alto Solimões</v>
      </c>
      <c r="J134" t="e">
        <f t="shared" si="9"/>
        <v>#VALUE!</v>
      </c>
      <c r="K134" t="str">
        <f t="shared" si="10"/>
        <v>Regiões semelhantes</v>
      </c>
      <c r="L134" t="str">
        <f t="shared" si="11"/>
        <v>diferente</v>
      </c>
    </row>
    <row r="135" spans="1:12" x14ac:dyDescent="0.25">
      <c r="A135" t="s">
        <v>9635</v>
      </c>
      <c r="B135" t="s">
        <v>4660</v>
      </c>
      <c r="C135" t="s">
        <v>2891</v>
      </c>
      <c r="D135" t="s">
        <v>7692</v>
      </c>
      <c r="E135" t="str">
        <f>VLOOKUP(VALUE(A135),'REGIÕES DE SAÚDE E SEUS MUNICÍP'!$A$4:$C$5569,3,0)</f>
        <v>Triângulo</v>
      </c>
      <c r="F135" t="str">
        <f>VLOOKUP(G135,'REGIÕES DE SAÚDE E SEUS MUNICÍP'!$A$4:$D$5569,4,0)</f>
        <v>Fonte Boa</v>
      </c>
      <c r="G135">
        <f>VLOOKUP(VALUE(A135),'REGIÕES DE SAÚDE E SEUS MUNICÍP'!$A$4:$A$5569,1,0)</f>
        <v>130160</v>
      </c>
      <c r="H135" t="str">
        <f t="shared" si="8"/>
        <v>Mesmo município</v>
      </c>
      <c r="I135" s="17" t="str">
        <f>VLOOKUP(C135,'REGIÕES DE SAÚDE E SEUS MUNICÍP'!$C$4:$C$5569,1,0)</f>
        <v>Alto Solimões</v>
      </c>
      <c r="J135" t="e">
        <f t="shared" si="9"/>
        <v>#VALUE!</v>
      </c>
      <c r="K135" t="str">
        <f t="shared" si="10"/>
        <v>diferente</v>
      </c>
      <c r="L135" t="str">
        <f t="shared" si="11"/>
        <v>igual</v>
      </c>
    </row>
    <row r="136" spans="1:12" x14ac:dyDescent="0.25">
      <c r="A136" t="s">
        <v>2203</v>
      </c>
      <c r="B136" t="s">
        <v>4660</v>
      </c>
      <c r="C136" t="s">
        <v>994</v>
      </c>
      <c r="D136" t="s">
        <v>5174</v>
      </c>
      <c r="E136" t="str">
        <f>VLOOKUP(VALUE(A136),'REGIÕES DE SAÚDE E SEUS MUNICÍP'!$A$4:$C$5569,3,0)</f>
        <v>Baixo Amazonas</v>
      </c>
      <c r="F136" t="str">
        <f>VLOOKUP(G136,'REGIÕES DE SAÚDE E SEUS MUNICÍP'!$A$4:$D$5569,4,0)</f>
        <v>Parintins</v>
      </c>
      <c r="G136">
        <f>VLOOKUP(VALUE(A136),'REGIÕES DE SAÚDE E SEUS MUNICÍP'!$A$4:$A$5569,1,0)</f>
        <v>130340</v>
      </c>
      <c r="H136" t="str">
        <f t="shared" si="8"/>
        <v>Mesmo município</v>
      </c>
      <c r="I136" s="17" t="str">
        <f>VLOOKUP(C136,'REGIÕES DE SAÚDE E SEUS MUNICÍP'!$C$4:$C$5569,1,0)</f>
        <v>Baixo Amazonas</v>
      </c>
      <c r="J136">
        <f t="shared" si="9"/>
        <v>1</v>
      </c>
      <c r="K136" t="str">
        <f t="shared" si="10"/>
        <v>Regiões semelhantes</v>
      </c>
      <c r="L136" t="str">
        <f t="shared" si="11"/>
        <v>diferente</v>
      </c>
    </row>
    <row r="137" spans="1:12" x14ac:dyDescent="0.25">
      <c r="A137" t="s">
        <v>9427</v>
      </c>
      <c r="B137" t="s">
        <v>4660</v>
      </c>
      <c r="C137" t="s">
        <v>994</v>
      </c>
      <c r="D137" t="s">
        <v>2009</v>
      </c>
      <c r="E137" t="str">
        <f>VLOOKUP(VALUE(A137),'REGIÕES DE SAÚDE E SEUS MUNICÍP'!$A$4:$C$5569,3,0)</f>
        <v>Baixo Amazonas</v>
      </c>
      <c r="F137" t="str">
        <f>VLOOKUP(G137,'REGIÕES DE SAÚDE E SEUS MUNICÍP'!$A$4:$D$5569,4,0)</f>
        <v>Boa Vista do Ramos</v>
      </c>
      <c r="G137">
        <f>VLOOKUP(VALUE(A137),'REGIÕES DE SAÚDE E SEUS MUNICÍP'!$A$4:$A$5569,1,0)</f>
        <v>130068</v>
      </c>
      <c r="H137" t="str">
        <f t="shared" si="8"/>
        <v>Mesmo município</v>
      </c>
      <c r="I137" s="17" t="str">
        <f>VLOOKUP(C137,'REGIÕES DE SAÚDE E SEUS MUNICÍP'!$C$4:$C$5569,1,0)</f>
        <v>Baixo Amazonas</v>
      </c>
      <c r="J137">
        <f t="shared" si="9"/>
        <v>1</v>
      </c>
      <c r="K137" t="str">
        <f t="shared" si="10"/>
        <v>Regiões semelhantes</v>
      </c>
      <c r="L137" t="str">
        <f t="shared" si="11"/>
        <v>igual</v>
      </c>
    </row>
    <row r="138" spans="1:12" x14ac:dyDescent="0.25">
      <c r="A138" t="s">
        <v>3344</v>
      </c>
      <c r="B138" t="s">
        <v>4660</v>
      </c>
      <c r="C138" t="s">
        <v>994</v>
      </c>
      <c r="D138" t="s">
        <v>9971</v>
      </c>
      <c r="E138" t="str">
        <f>VLOOKUP(VALUE(A138),'REGIÕES DE SAÚDE E SEUS MUNICÍP'!$A$4:$C$5569,3,0)</f>
        <v>Baixo Amazonas</v>
      </c>
      <c r="F138" t="str">
        <f>VLOOKUP(G138,'REGIÕES DE SAÚDE E SEUS MUNICÍP'!$A$4:$D$5569,4,0)</f>
        <v>Maués</v>
      </c>
      <c r="G138">
        <f>VLOOKUP(VALUE(A138),'REGIÕES DE SAÚDE E SEUS MUNICÍP'!$A$4:$A$5569,1,0)</f>
        <v>130290</v>
      </c>
      <c r="H138" t="str">
        <f t="shared" si="8"/>
        <v>Mesmo município</v>
      </c>
      <c r="I138" s="17" t="str">
        <f>VLOOKUP(C138,'REGIÕES DE SAÚDE E SEUS MUNICÍP'!$C$4:$C$5569,1,0)</f>
        <v>Baixo Amazonas</v>
      </c>
      <c r="J138">
        <f t="shared" si="9"/>
        <v>1</v>
      </c>
      <c r="K138" t="str">
        <f t="shared" si="10"/>
        <v>Regiões semelhantes</v>
      </c>
      <c r="L138" t="str">
        <f t="shared" si="11"/>
        <v>igual</v>
      </c>
    </row>
    <row r="139" spans="1:12" x14ac:dyDescent="0.25">
      <c r="A139" t="s">
        <v>1852</v>
      </c>
      <c r="B139" t="s">
        <v>4660</v>
      </c>
      <c r="C139" t="s">
        <v>994</v>
      </c>
      <c r="D139" t="s">
        <v>4961</v>
      </c>
      <c r="E139" t="str">
        <f>VLOOKUP(VALUE(A139),'REGIÕES DE SAÚDE E SEUS MUNICÍP'!$A$4:$C$5569,3,0)</f>
        <v>Baixo Amazonas</v>
      </c>
      <c r="F139" t="str">
        <f>VLOOKUP(G139,'REGIÕES DE SAÚDE E SEUS MUNICÍP'!$A$4:$D$5569,4,0)</f>
        <v>Barreirinha</v>
      </c>
      <c r="G139">
        <f>VLOOKUP(VALUE(A139),'REGIÕES DE SAÚDE E SEUS MUNICÍP'!$A$4:$A$5569,1,0)</f>
        <v>130050</v>
      </c>
      <c r="H139" t="str">
        <f t="shared" si="8"/>
        <v>Mesmo município</v>
      </c>
      <c r="I139" s="17" t="str">
        <f>VLOOKUP(C139,'REGIÕES DE SAÚDE E SEUS MUNICÍP'!$C$4:$C$5569,1,0)</f>
        <v>Baixo Amazonas</v>
      </c>
      <c r="J139">
        <f t="shared" si="9"/>
        <v>1</v>
      </c>
      <c r="K139" t="str">
        <f t="shared" si="10"/>
        <v>Regiões semelhantes</v>
      </c>
      <c r="L139" t="str">
        <f t="shared" si="11"/>
        <v>igual</v>
      </c>
    </row>
    <row r="140" spans="1:12" x14ac:dyDescent="0.25">
      <c r="A140" t="s">
        <v>2392</v>
      </c>
      <c r="B140" t="s">
        <v>4660</v>
      </c>
      <c r="C140" t="s">
        <v>994</v>
      </c>
      <c r="D140" t="s">
        <v>46</v>
      </c>
      <c r="E140" t="str">
        <f>VLOOKUP(VALUE(A140),'REGIÕES DE SAÚDE E SEUS MUNICÍP'!$A$4:$C$5569,3,0)</f>
        <v>Baixo Amazonas</v>
      </c>
      <c r="F140" t="str">
        <f>VLOOKUP(G140,'REGIÕES DE SAÚDE E SEUS MUNICÍP'!$A$4:$D$5569,4,0)</f>
        <v>Nhamundá</v>
      </c>
      <c r="G140">
        <f>VLOOKUP(VALUE(A140),'REGIÕES DE SAÚDE E SEUS MUNICÍP'!$A$4:$A$5569,1,0)</f>
        <v>130300</v>
      </c>
      <c r="H140" t="str">
        <f t="shared" si="8"/>
        <v>Mesmo município</v>
      </c>
      <c r="I140" s="17" t="str">
        <f>VLOOKUP(C140,'REGIÕES DE SAÚDE E SEUS MUNICÍP'!$C$4:$C$5569,1,0)</f>
        <v>Baixo Amazonas</v>
      </c>
      <c r="J140">
        <f t="shared" si="9"/>
        <v>1</v>
      </c>
      <c r="K140" t="str">
        <f t="shared" si="10"/>
        <v>diferente</v>
      </c>
      <c r="L140" t="str">
        <f t="shared" si="11"/>
        <v>igual</v>
      </c>
    </row>
    <row r="141" spans="1:12" x14ac:dyDescent="0.25">
      <c r="A141" t="s">
        <v>7836</v>
      </c>
      <c r="B141" t="s">
        <v>4660</v>
      </c>
      <c r="C141" t="s">
        <v>7011</v>
      </c>
      <c r="D141" t="s">
        <v>8278</v>
      </c>
      <c r="E141" t="str">
        <f>VLOOKUP(VALUE(A141),'REGIÕES DE SAÚDE E SEUS MUNICÍP'!$A$4:$C$5569,3,0)</f>
        <v>Amazonas</v>
      </c>
      <c r="F141" t="str">
        <f>VLOOKUP(G141,'REGIÕES DE SAÚDE E SEUS MUNICÍP'!$A$4:$D$5569,4,0)</f>
        <v>Santa Isabel do Rio Negro</v>
      </c>
      <c r="G141">
        <f>VLOOKUP(VALUE(A141),'REGIÕES DE SAÚDE E SEUS MUNICÍP'!$A$4:$A$5569,1,0)</f>
        <v>130360</v>
      </c>
      <c r="H141" t="str">
        <f t="shared" si="8"/>
        <v>Mesmo município</v>
      </c>
      <c r="I141" s="17" t="e">
        <f>VLOOKUP(C141,'REGIÕES DE SAÚDE E SEUS MUNICÍP'!$C$4:$C$5569,1,0)</f>
        <v>#N/A</v>
      </c>
      <c r="J141" t="e">
        <f t="shared" si="9"/>
        <v>#VALUE!</v>
      </c>
      <c r="K141" t="str">
        <f t="shared" si="10"/>
        <v>Regiões semelhantes</v>
      </c>
      <c r="L141" t="str">
        <f t="shared" si="11"/>
        <v>diferente</v>
      </c>
    </row>
    <row r="142" spans="1:12" x14ac:dyDescent="0.25">
      <c r="A142" t="s">
        <v>4576</v>
      </c>
      <c r="B142" t="s">
        <v>4660</v>
      </c>
      <c r="C142" t="s">
        <v>7011</v>
      </c>
      <c r="D142" t="s">
        <v>6823</v>
      </c>
      <c r="E142" t="str">
        <f>VLOOKUP(VALUE(A142),'REGIÕES DE SAÚDE E SEUS MUNICÍP'!$A$4:$C$5569,3,0)</f>
        <v>Amazonas</v>
      </c>
      <c r="F142" t="str">
        <f>VLOOKUP(G142,'REGIÕES DE SAÚDE E SEUS MUNICÍP'!$A$4:$D$5569,4,0)</f>
        <v>Barcelos</v>
      </c>
      <c r="G142">
        <f>VLOOKUP(VALUE(A142),'REGIÕES DE SAÚDE E SEUS MUNICÍP'!$A$4:$A$5569,1,0)</f>
        <v>130040</v>
      </c>
      <c r="H142" t="str">
        <f t="shared" si="8"/>
        <v>Mesmo município</v>
      </c>
      <c r="I142" s="17" t="e">
        <f>VLOOKUP(C142,'REGIÕES DE SAÚDE E SEUS MUNICÍP'!$C$4:$C$5569,1,0)</f>
        <v>#N/A</v>
      </c>
      <c r="J142" t="e">
        <f t="shared" si="9"/>
        <v>#VALUE!</v>
      </c>
      <c r="K142" t="str">
        <f t="shared" si="10"/>
        <v>Regiões semelhantes</v>
      </c>
      <c r="L142" t="str">
        <f t="shared" si="11"/>
        <v>igual</v>
      </c>
    </row>
    <row r="143" spans="1:12" x14ac:dyDescent="0.25">
      <c r="A143" t="s">
        <v>2741</v>
      </c>
      <c r="B143" t="s">
        <v>4660</v>
      </c>
      <c r="C143" t="s">
        <v>7011</v>
      </c>
      <c r="D143" t="s">
        <v>1405</v>
      </c>
      <c r="E143" t="str">
        <f>VLOOKUP(VALUE(A143),'REGIÕES DE SAÚDE E SEUS MUNICÍP'!$A$4:$C$5569,3,0)</f>
        <v>Amazonas</v>
      </c>
      <c r="F143" t="str">
        <f>VLOOKUP(G143,'REGIÕES DE SAÚDE E SEUS MUNICÍP'!$A$4:$D$5569,4,0)</f>
        <v>São Gabriel da Cachoeira</v>
      </c>
      <c r="G143">
        <f>VLOOKUP(VALUE(A143),'REGIÕES DE SAÚDE E SEUS MUNICÍP'!$A$4:$A$5569,1,0)</f>
        <v>130380</v>
      </c>
      <c r="H143" t="str">
        <f t="shared" si="8"/>
        <v>Mesmo município</v>
      </c>
      <c r="I143" s="17" t="e">
        <f>VLOOKUP(C143,'REGIÕES DE SAÚDE E SEUS MUNICÍP'!$C$4:$C$5569,1,0)</f>
        <v>#N/A</v>
      </c>
      <c r="J143" t="e">
        <f t="shared" si="9"/>
        <v>#VALUE!</v>
      </c>
      <c r="K143" t="str">
        <f t="shared" si="10"/>
        <v>Nova composição</v>
      </c>
      <c r="L143" t="str">
        <f t="shared" si="11"/>
        <v>igual</v>
      </c>
    </row>
    <row r="144" spans="1:12" x14ac:dyDescent="0.25">
      <c r="A144" t="s">
        <v>6549</v>
      </c>
      <c r="B144" t="s">
        <v>4660</v>
      </c>
      <c r="C144" t="s">
        <v>7011</v>
      </c>
      <c r="D144" t="s">
        <v>5949</v>
      </c>
      <c r="E144" t="str">
        <f>VLOOKUP(VALUE(A144),'REGIÕES DE SAÚDE E SEUS MUNICÍP'!$A$4:$C$5569,3,0)</f>
        <v>Entorno de Manaus</v>
      </c>
      <c r="F144" t="str">
        <f>VLOOKUP(G144,'REGIÕES DE SAÚDE E SEUS MUNICÍP'!$A$4:$D$5569,4,0)</f>
        <v>Careiro da Várzea</v>
      </c>
      <c r="G144">
        <f>VLOOKUP(VALUE(A144),'REGIÕES DE SAÚDE E SEUS MUNICÍP'!$A$4:$A$5569,1,0)</f>
        <v>130115</v>
      </c>
      <c r="H144" t="str">
        <f t="shared" si="8"/>
        <v>Mesmo município</v>
      </c>
      <c r="I144" s="17" t="e">
        <f>VLOOKUP(C144,'REGIÕES DE SAÚDE E SEUS MUNICÍP'!$C$4:$C$5569,1,0)</f>
        <v>#N/A</v>
      </c>
      <c r="J144" t="e">
        <f t="shared" si="9"/>
        <v>#VALUE!</v>
      </c>
      <c r="K144" t="str">
        <f t="shared" si="10"/>
        <v>Regiões semelhantes</v>
      </c>
      <c r="L144" t="str">
        <f t="shared" si="11"/>
        <v>diferente</v>
      </c>
    </row>
    <row r="145" spans="1:12" x14ac:dyDescent="0.25">
      <c r="A145" t="s">
        <v>7663</v>
      </c>
      <c r="B145" t="s">
        <v>4660</v>
      </c>
      <c r="C145" t="s">
        <v>7011</v>
      </c>
      <c r="D145" t="s">
        <v>7965</v>
      </c>
      <c r="E145" t="str">
        <f>VLOOKUP(VALUE(A145),'REGIÕES DE SAÚDE E SEUS MUNICÍP'!$A$4:$C$5569,3,0)</f>
        <v>Entorno de Manaus</v>
      </c>
      <c r="F145" t="str">
        <f>VLOOKUP(G145,'REGIÕES DE SAÚDE E SEUS MUNICÍP'!$A$4:$D$5569,4,0)</f>
        <v>Autazes</v>
      </c>
      <c r="G145">
        <f>VLOOKUP(VALUE(A145),'REGIÕES DE SAÚDE E SEUS MUNICÍP'!$A$4:$A$5569,1,0)</f>
        <v>130030</v>
      </c>
      <c r="H145" t="str">
        <f t="shared" si="8"/>
        <v>Mesmo município</v>
      </c>
      <c r="I145" s="17" t="e">
        <f>VLOOKUP(C145,'REGIÕES DE SAÚDE E SEUS MUNICÍP'!$C$4:$C$5569,1,0)</f>
        <v>#N/A</v>
      </c>
      <c r="J145" t="e">
        <f t="shared" si="9"/>
        <v>#VALUE!</v>
      </c>
      <c r="K145" t="str">
        <f t="shared" si="10"/>
        <v>Regiões semelhantes</v>
      </c>
      <c r="L145" t="str">
        <f t="shared" si="11"/>
        <v>igual</v>
      </c>
    </row>
    <row r="146" spans="1:12" x14ac:dyDescent="0.25">
      <c r="A146" t="s">
        <v>5805</v>
      </c>
      <c r="B146" t="s">
        <v>4660</v>
      </c>
      <c r="C146" t="s">
        <v>7011</v>
      </c>
      <c r="D146" t="s">
        <v>40</v>
      </c>
      <c r="E146" t="str">
        <f>VLOOKUP(VALUE(A146),'REGIÕES DE SAÚDE E SEUS MUNICÍP'!$A$4:$C$5569,3,0)</f>
        <v>Entorno de Manaus</v>
      </c>
      <c r="F146" t="str">
        <f>VLOOKUP(G146,'REGIÕES DE SAÚDE E SEUS MUNICÍP'!$A$4:$D$5569,4,0)</f>
        <v>Manaus</v>
      </c>
      <c r="G146">
        <f>VLOOKUP(VALUE(A146),'REGIÕES DE SAÚDE E SEUS MUNICÍP'!$A$4:$A$5569,1,0)</f>
        <v>130260</v>
      </c>
      <c r="H146" t="str">
        <f t="shared" si="8"/>
        <v>Mesmo município</v>
      </c>
      <c r="I146" s="17" t="e">
        <f>VLOOKUP(C146,'REGIÕES DE SAÚDE E SEUS MUNICÍP'!$C$4:$C$5569,1,0)</f>
        <v>#N/A</v>
      </c>
      <c r="J146" t="e">
        <f t="shared" si="9"/>
        <v>#VALUE!</v>
      </c>
      <c r="K146" t="str">
        <f t="shared" si="10"/>
        <v>Regiões semelhantes</v>
      </c>
      <c r="L146" t="str">
        <f t="shared" si="11"/>
        <v>igual</v>
      </c>
    </row>
    <row r="147" spans="1:12" x14ac:dyDescent="0.25">
      <c r="A147" t="s">
        <v>8778</v>
      </c>
      <c r="B147" t="s">
        <v>4660</v>
      </c>
      <c r="C147" t="s">
        <v>7011</v>
      </c>
      <c r="D147" t="s">
        <v>6570</v>
      </c>
      <c r="E147" t="str">
        <f>VLOOKUP(VALUE(A147),'REGIÕES DE SAÚDE E SEUS MUNICÍP'!$A$4:$C$5569,3,0)</f>
        <v>Entorno de Manaus</v>
      </c>
      <c r="F147" t="str">
        <f>VLOOKUP(G147,'REGIÕES DE SAÚDE E SEUS MUNICÍP'!$A$4:$D$5569,4,0)</f>
        <v>Manaquiri</v>
      </c>
      <c r="G147">
        <f>VLOOKUP(VALUE(A147),'REGIÕES DE SAÚDE E SEUS MUNICÍP'!$A$4:$A$5569,1,0)</f>
        <v>130255</v>
      </c>
      <c r="H147" t="str">
        <f t="shared" si="8"/>
        <v>Mesmo município</v>
      </c>
      <c r="I147" s="17" t="e">
        <f>VLOOKUP(C147,'REGIÕES DE SAÚDE E SEUS MUNICÍP'!$C$4:$C$5569,1,0)</f>
        <v>#N/A</v>
      </c>
      <c r="J147" t="e">
        <f t="shared" si="9"/>
        <v>#VALUE!</v>
      </c>
      <c r="K147" t="str">
        <f t="shared" si="10"/>
        <v>Regiões semelhantes</v>
      </c>
      <c r="L147" t="str">
        <f t="shared" si="11"/>
        <v>igual</v>
      </c>
    </row>
    <row r="148" spans="1:12" x14ac:dyDescent="0.25">
      <c r="A148" t="s">
        <v>5099</v>
      </c>
      <c r="B148" t="s">
        <v>4660</v>
      </c>
      <c r="C148" t="s">
        <v>7011</v>
      </c>
      <c r="D148" t="s">
        <v>99</v>
      </c>
      <c r="E148" t="str">
        <f>VLOOKUP(VALUE(A148),'REGIÕES DE SAÚDE E SEUS MUNICÍP'!$A$4:$C$5569,3,0)</f>
        <v>Entorno de Manaus</v>
      </c>
      <c r="F148" t="str">
        <f>VLOOKUP(G148,'REGIÕES DE SAÚDE E SEUS MUNICÍP'!$A$4:$D$5569,4,0)</f>
        <v>Nova Olinda do Norte</v>
      </c>
      <c r="G148">
        <f>VLOOKUP(VALUE(A148),'REGIÕES DE SAÚDE E SEUS MUNICÍP'!$A$4:$A$5569,1,0)</f>
        <v>130310</v>
      </c>
      <c r="H148" t="str">
        <f t="shared" si="8"/>
        <v>Mesmo município</v>
      </c>
      <c r="I148" s="17" t="e">
        <f>VLOOKUP(C148,'REGIÕES DE SAÚDE E SEUS MUNICÍP'!$C$4:$C$5569,1,0)</f>
        <v>#N/A</v>
      </c>
      <c r="J148" t="e">
        <f t="shared" si="9"/>
        <v>#VALUE!</v>
      </c>
      <c r="K148" t="str">
        <f t="shared" si="10"/>
        <v>Regiões semelhantes</v>
      </c>
      <c r="L148" t="str">
        <f t="shared" si="11"/>
        <v>igual</v>
      </c>
    </row>
    <row r="149" spans="1:12" x14ac:dyDescent="0.25">
      <c r="A149" t="s">
        <v>9591</v>
      </c>
      <c r="B149" t="s">
        <v>4660</v>
      </c>
      <c r="C149" t="s">
        <v>7011</v>
      </c>
      <c r="D149" t="s">
        <v>5856</v>
      </c>
      <c r="E149" t="str">
        <f>VLOOKUP(VALUE(A149),'REGIÕES DE SAÚDE E SEUS MUNICÍP'!$A$4:$C$5569,3,0)</f>
        <v>Entorno de Manaus</v>
      </c>
      <c r="F149" t="str">
        <f>VLOOKUP(G149,'REGIÕES DE SAÚDE E SEUS MUNICÍP'!$A$4:$D$5569,4,0)</f>
        <v>Iranduba</v>
      </c>
      <c r="G149">
        <f>VLOOKUP(VALUE(A149),'REGIÕES DE SAÚDE E SEUS MUNICÍP'!$A$4:$A$5569,1,0)</f>
        <v>130185</v>
      </c>
      <c r="H149" t="str">
        <f t="shared" si="8"/>
        <v>Mesmo município</v>
      </c>
      <c r="I149" s="17" t="e">
        <f>VLOOKUP(C149,'REGIÕES DE SAÚDE E SEUS MUNICÍP'!$C$4:$C$5569,1,0)</f>
        <v>#N/A</v>
      </c>
      <c r="J149" t="e">
        <f t="shared" si="9"/>
        <v>#VALUE!</v>
      </c>
      <c r="K149" t="str">
        <f t="shared" si="10"/>
        <v>Regiões semelhantes</v>
      </c>
      <c r="L149" t="str">
        <f t="shared" si="11"/>
        <v>igual</v>
      </c>
    </row>
    <row r="150" spans="1:12" x14ac:dyDescent="0.25">
      <c r="A150" t="s">
        <v>3085</v>
      </c>
      <c r="B150" t="s">
        <v>4660</v>
      </c>
      <c r="C150" t="s">
        <v>7011</v>
      </c>
      <c r="D150" t="s">
        <v>3282</v>
      </c>
      <c r="E150" t="str">
        <f>VLOOKUP(VALUE(A150),'REGIÕES DE SAÚDE E SEUS MUNICÍP'!$A$4:$C$5569,3,0)</f>
        <v>Entorno de Manaus</v>
      </c>
      <c r="F150" t="str">
        <f>VLOOKUP(G150,'REGIÕES DE SAÚDE E SEUS MUNICÍP'!$A$4:$D$5569,4,0)</f>
        <v>Rio Preto da Eva</v>
      </c>
      <c r="G150">
        <f>VLOOKUP(VALUE(A150),'REGIÕES DE SAÚDE E SEUS MUNICÍP'!$A$4:$A$5569,1,0)</f>
        <v>130356</v>
      </c>
      <c r="H150" t="str">
        <f t="shared" si="8"/>
        <v>Mesmo município</v>
      </c>
      <c r="I150" s="17" t="e">
        <f>VLOOKUP(C150,'REGIÕES DE SAÚDE E SEUS MUNICÍP'!$C$4:$C$5569,1,0)</f>
        <v>#N/A</v>
      </c>
      <c r="J150" t="e">
        <f t="shared" si="9"/>
        <v>#VALUE!</v>
      </c>
      <c r="K150" t="str">
        <f t="shared" si="10"/>
        <v>Regiões semelhantes</v>
      </c>
      <c r="L150" t="str">
        <f t="shared" si="11"/>
        <v>igual</v>
      </c>
    </row>
    <row r="151" spans="1:12" x14ac:dyDescent="0.25">
      <c r="A151" t="s">
        <v>8865</v>
      </c>
      <c r="B151" t="s">
        <v>4660</v>
      </c>
      <c r="C151" t="s">
        <v>7011</v>
      </c>
      <c r="D151" t="s">
        <v>10262</v>
      </c>
      <c r="E151" t="str">
        <f>VLOOKUP(VALUE(A151),'REGIÕES DE SAÚDE E SEUS MUNICÍP'!$A$4:$C$5569,3,0)</f>
        <v>Entorno de Manaus</v>
      </c>
      <c r="F151" t="str">
        <f>VLOOKUP(G151,'REGIÕES DE SAÚDE E SEUS MUNICÍP'!$A$4:$D$5569,4,0)</f>
        <v>Presidente Figueiredo</v>
      </c>
      <c r="G151">
        <f>VLOOKUP(VALUE(A151),'REGIÕES DE SAÚDE E SEUS MUNICÍP'!$A$4:$A$5569,1,0)</f>
        <v>130353</v>
      </c>
      <c r="H151" t="str">
        <f t="shared" si="8"/>
        <v>Mesmo município</v>
      </c>
      <c r="I151" s="17" t="e">
        <f>VLOOKUP(C151,'REGIÕES DE SAÚDE E SEUS MUNICÍP'!$C$4:$C$5569,1,0)</f>
        <v>#N/A</v>
      </c>
      <c r="J151" t="e">
        <f t="shared" si="9"/>
        <v>#VALUE!</v>
      </c>
      <c r="K151" t="str">
        <f t="shared" si="10"/>
        <v>Regiões semelhantes</v>
      </c>
      <c r="L151" t="str">
        <f t="shared" si="11"/>
        <v>igual</v>
      </c>
    </row>
    <row r="152" spans="1:12" x14ac:dyDescent="0.25">
      <c r="A152" t="s">
        <v>1170</v>
      </c>
      <c r="B152" t="s">
        <v>4660</v>
      </c>
      <c r="C152" t="s">
        <v>7011</v>
      </c>
      <c r="D152" t="s">
        <v>1013</v>
      </c>
      <c r="E152" t="str">
        <f>VLOOKUP(VALUE(A152),'REGIÕES DE SAÚDE E SEUS MUNICÍP'!$A$4:$C$5569,3,0)</f>
        <v>Entorno de Manaus</v>
      </c>
      <c r="F152" t="str">
        <f>VLOOKUP(G152,'REGIÕES DE SAÚDE E SEUS MUNICÍP'!$A$4:$D$5569,4,0)</f>
        <v>Careiro</v>
      </c>
      <c r="G152">
        <f>VLOOKUP(VALUE(A152),'REGIÕES DE SAÚDE E SEUS MUNICÍP'!$A$4:$A$5569,1,0)</f>
        <v>130110</v>
      </c>
      <c r="H152" t="str">
        <f t="shared" si="8"/>
        <v>Mesmo município</v>
      </c>
      <c r="I152" s="17" t="e">
        <f>VLOOKUP(C152,'REGIÕES DE SAÚDE E SEUS MUNICÍP'!$C$4:$C$5569,1,0)</f>
        <v>#N/A</v>
      </c>
      <c r="J152" t="e">
        <f t="shared" si="9"/>
        <v>#VALUE!</v>
      </c>
      <c r="K152" t="str">
        <f t="shared" si="10"/>
        <v>diferente</v>
      </c>
      <c r="L152" t="str">
        <f t="shared" si="11"/>
        <v>igual</v>
      </c>
    </row>
    <row r="153" spans="1:12" x14ac:dyDescent="0.25">
      <c r="A153" t="s">
        <v>7877</v>
      </c>
      <c r="B153" t="s">
        <v>4660</v>
      </c>
      <c r="C153" t="s">
        <v>5580</v>
      </c>
      <c r="D153" t="s">
        <v>10633</v>
      </c>
      <c r="E153" t="str">
        <f>VLOOKUP(VALUE(A153),'REGIÕES DE SAÚDE E SEUS MUNICÍP'!$A$4:$C$5569,3,0)</f>
        <v>Médio Amazonas</v>
      </c>
      <c r="F153" t="str">
        <f>VLOOKUP(G153,'REGIÕES DE SAÚDE E SEUS MUNICÍP'!$A$4:$D$5569,4,0)</f>
        <v>Urucurituba</v>
      </c>
      <c r="G153">
        <f>VLOOKUP(VALUE(A153),'REGIÕES DE SAÚDE E SEUS MUNICÍP'!$A$4:$A$5569,1,0)</f>
        <v>130440</v>
      </c>
      <c r="H153" t="str">
        <f t="shared" si="8"/>
        <v>Mesmo município</v>
      </c>
      <c r="I153" s="17" t="str">
        <f>VLOOKUP(C153,'REGIÕES DE SAÚDE E SEUS MUNICÍP'!$C$4:$C$5569,1,0)</f>
        <v>Médio Amazonas</v>
      </c>
      <c r="J153">
        <f t="shared" si="9"/>
        <v>1</v>
      </c>
      <c r="K153" t="str">
        <f t="shared" si="10"/>
        <v>Regiões semelhantes</v>
      </c>
      <c r="L153" t="str">
        <f t="shared" si="11"/>
        <v>diferente</v>
      </c>
    </row>
    <row r="154" spans="1:12" x14ac:dyDescent="0.25">
      <c r="A154" t="s">
        <v>5046</v>
      </c>
      <c r="B154" t="s">
        <v>4660</v>
      </c>
      <c r="C154" t="s">
        <v>5580</v>
      </c>
      <c r="D154" t="s">
        <v>5836</v>
      </c>
      <c r="E154" t="str">
        <f>VLOOKUP(VALUE(A154),'REGIÕES DE SAÚDE E SEUS MUNICÍP'!$A$4:$C$5569,3,0)</f>
        <v>Médio Amazonas</v>
      </c>
      <c r="F154" t="str">
        <f>VLOOKUP(G154,'REGIÕES DE SAÚDE E SEUS MUNICÍP'!$A$4:$D$5569,4,0)</f>
        <v>Urucará</v>
      </c>
      <c r="G154">
        <f>VLOOKUP(VALUE(A154),'REGIÕES DE SAÚDE E SEUS MUNICÍP'!$A$4:$A$5569,1,0)</f>
        <v>130430</v>
      </c>
      <c r="H154" t="str">
        <f t="shared" si="8"/>
        <v>Mesmo município</v>
      </c>
      <c r="I154" s="17" t="str">
        <f>VLOOKUP(C154,'REGIÕES DE SAÚDE E SEUS MUNICÍP'!$C$4:$C$5569,1,0)</f>
        <v>Médio Amazonas</v>
      </c>
      <c r="J154">
        <f t="shared" si="9"/>
        <v>1</v>
      </c>
      <c r="K154" t="str">
        <f t="shared" si="10"/>
        <v>Regiões semelhantes</v>
      </c>
      <c r="L154" t="str">
        <f t="shared" si="11"/>
        <v>igual</v>
      </c>
    </row>
    <row r="155" spans="1:12" x14ac:dyDescent="0.25">
      <c r="A155" t="s">
        <v>7720</v>
      </c>
      <c r="B155" t="s">
        <v>4660</v>
      </c>
      <c r="C155" t="s">
        <v>5580</v>
      </c>
      <c r="D155" t="s">
        <v>175</v>
      </c>
      <c r="E155" t="str">
        <f>VLOOKUP(VALUE(A155),'REGIÕES DE SAÚDE E SEUS MUNICÍP'!$A$4:$C$5569,3,0)</f>
        <v>Médio Amazonas</v>
      </c>
      <c r="F155" t="str">
        <f>VLOOKUP(G155,'REGIÕES DE SAÚDE E SEUS MUNICÍP'!$A$4:$D$5569,4,0)</f>
        <v>Silves</v>
      </c>
      <c r="G155">
        <f>VLOOKUP(VALUE(A155),'REGIÕES DE SAÚDE E SEUS MUNICÍP'!$A$4:$A$5569,1,0)</f>
        <v>130400</v>
      </c>
      <c r="H155" t="str">
        <f t="shared" si="8"/>
        <v>Mesmo município</v>
      </c>
      <c r="I155" s="17" t="str">
        <f>VLOOKUP(C155,'REGIÕES DE SAÚDE E SEUS MUNICÍP'!$C$4:$C$5569,1,0)</f>
        <v>Médio Amazonas</v>
      </c>
      <c r="J155">
        <f t="shared" si="9"/>
        <v>1</v>
      </c>
      <c r="K155" t="str">
        <f t="shared" si="10"/>
        <v>Regiões semelhantes</v>
      </c>
      <c r="L155" t="str">
        <f t="shared" si="11"/>
        <v>igual</v>
      </c>
    </row>
    <row r="156" spans="1:12" x14ac:dyDescent="0.25">
      <c r="A156" t="s">
        <v>10587</v>
      </c>
      <c r="B156" t="s">
        <v>4660</v>
      </c>
      <c r="C156" t="s">
        <v>5580</v>
      </c>
      <c r="D156" t="s">
        <v>3892</v>
      </c>
      <c r="E156" t="str">
        <f>VLOOKUP(VALUE(A156),'REGIÕES DE SAÚDE E SEUS MUNICÍP'!$A$4:$C$5569,3,0)</f>
        <v>Médio Amazonas</v>
      </c>
      <c r="F156" t="str">
        <f>VLOOKUP(G156,'REGIÕES DE SAÚDE E SEUS MUNICÍP'!$A$4:$D$5569,4,0)</f>
        <v>São Sebastião do Uatumã</v>
      </c>
      <c r="G156">
        <f>VLOOKUP(VALUE(A156),'REGIÕES DE SAÚDE E SEUS MUNICÍP'!$A$4:$A$5569,1,0)</f>
        <v>130395</v>
      </c>
      <c r="H156" t="str">
        <f t="shared" si="8"/>
        <v>Mesmo município</v>
      </c>
      <c r="I156" s="17" t="str">
        <f>VLOOKUP(C156,'REGIÕES DE SAÚDE E SEUS MUNICÍP'!$C$4:$C$5569,1,0)</f>
        <v>Médio Amazonas</v>
      </c>
      <c r="J156">
        <f t="shared" si="9"/>
        <v>1</v>
      </c>
      <c r="K156" t="str">
        <f t="shared" si="10"/>
        <v>Regiões semelhantes</v>
      </c>
      <c r="L156" t="str">
        <f t="shared" si="11"/>
        <v>igual</v>
      </c>
    </row>
    <row r="157" spans="1:12" x14ac:dyDescent="0.25">
      <c r="A157" t="s">
        <v>87</v>
      </c>
      <c r="B157" t="s">
        <v>4660</v>
      </c>
      <c r="C157" t="s">
        <v>5580</v>
      </c>
      <c r="D157" t="s">
        <v>10253</v>
      </c>
      <c r="E157" t="str">
        <f>VLOOKUP(VALUE(A157),'REGIÕES DE SAÚDE E SEUS MUNICÍP'!$A$4:$C$5569,3,0)</f>
        <v>Médio Amazonas</v>
      </c>
      <c r="F157" t="str">
        <f>VLOOKUP(G157,'REGIÕES DE SAÚDE E SEUS MUNICÍP'!$A$4:$D$5569,4,0)</f>
        <v>Itapiranga</v>
      </c>
      <c r="G157">
        <f>VLOOKUP(VALUE(A157),'REGIÕES DE SAÚDE E SEUS MUNICÍP'!$A$4:$A$5569,1,0)</f>
        <v>130200</v>
      </c>
      <c r="H157" t="str">
        <f t="shared" si="8"/>
        <v>Mesmo município</v>
      </c>
      <c r="I157" s="17" t="str">
        <f>VLOOKUP(C157,'REGIÕES DE SAÚDE E SEUS MUNICÍP'!$C$4:$C$5569,1,0)</f>
        <v>Médio Amazonas</v>
      </c>
      <c r="J157">
        <f t="shared" si="9"/>
        <v>1</v>
      </c>
      <c r="K157" t="str">
        <f t="shared" si="10"/>
        <v>Regiões semelhantes</v>
      </c>
      <c r="L157" t="str">
        <f t="shared" si="11"/>
        <v>igual</v>
      </c>
    </row>
    <row r="158" spans="1:12" x14ac:dyDescent="0.25">
      <c r="A158" t="s">
        <v>796</v>
      </c>
      <c r="B158" t="s">
        <v>4660</v>
      </c>
      <c r="C158" t="s">
        <v>5580</v>
      </c>
      <c r="D158" t="s">
        <v>11031</v>
      </c>
      <c r="E158" t="str">
        <f>VLOOKUP(VALUE(A158),'REGIÕES DE SAÚDE E SEUS MUNICÍP'!$A$4:$C$5569,3,0)</f>
        <v>Médio Amazonas</v>
      </c>
      <c r="F158" t="str">
        <f>VLOOKUP(G158,'REGIÕES DE SAÚDE E SEUS MUNICÍP'!$A$4:$D$5569,4,0)</f>
        <v>Itacoatiara</v>
      </c>
      <c r="G158">
        <f>VLOOKUP(VALUE(A158),'REGIÕES DE SAÚDE E SEUS MUNICÍP'!$A$4:$A$5569,1,0)</f>
        <v>130190</v>
      </c>
      <c r="H158" t="str">
        <f t="shared" si="8"/>
        <v>Mesmo município</v>
      </c>
      <c r="I158" s="17" t="str">
        <f>VLOOKUP(C158,'REGIÕES DE SAÚDE E SEUS MUNICÍP'!$C$4:$C$5569,1,0)</f>
        <v>Médio Amazonas</v>
      </c>
      <c r="J158">
        <f t="shared" si="9"/>
        <v>1</v>
      </c>
      <c r="K158" t="str">
        <f t="shared" si="10"/>
        <v>diferente</v>
      </c>
      <c r="L158" t="str">
        <f t="shared" si="11"/>
        <v>igual</v>
      </c>
    </row>
    <row r="159" spans="1:12" x14ac:dyDescent="0.25">
      <c r="A159" t="s">
        <v>3654</v>
      </c>
      <c r="B159" t="s">
        <v>4660</v>
      </c>
      <c r="C159" t="s">
        <v>865</v>
      </c>
      <c r="D159" t="s">
        <v>876</v>
      </c>
      <c r="E159" t="str">
        <f>VLOOKUP(VALUE(A159),'REGIÕES DE SAÚDE E SEUS MUNICÍP'!$A$4:$C$5569,3,0)</f>
        <v>Amazonas</v>
      </c>
      <c r="F159" t="str">
        <f>VLOOKUP(G159,'REGIÕES DE SAÚDE E SEUS MUNICÍP'!$A$4:$D$5569,4,0)</f>
        <v>Guajará</v>
      </c>
      <c r="G159">
        <f>VLOOKUP(VALUE(A159),'REGIÕES DE SAÚDE E SEUS MUNICÍP'!$A$4:$A$5569,1,0)</f>
        <v>130165</v>
      </c>
      <c r="H159" t="str">
        <f t="shared" si="8"/>
        <v>Mesmo município</v>
      </c>
      <c r="I159" s="17" t="e">
        <f>VLOOKUP(C159,'REGIÕES DE SAÚDE E SEUS MUNICÍP'!$C$4:$C$5569,1,0)</f>
        <v>#N/A</v>
      </c>
      <c r="J159" t="e">
        <f t="shared" si="9"/>
        <v>#VALUE!</v>
      </c>
      <c r="K159" t="str">
        <f t="shared" si="10"/>
        <v>Regiões semelhantes</v>
      </c>
      <c r="L159" t="str">
        <f t="shared" si="11"/>
        <v>diferente</v>
      </c>
    </row>
    <row r="160" spans="1:12" x14ac:dyDescent="0.25">
      <c r="A160" t="s">
        <v>3705</v>
      </c>
      <c r="B160" t="s">
        <v>4660</v>
      </c>
      <c r="C160" t="s">
        <v>865</v>
      </c>
      <c r="D160" t="s">
        <v>10872</v>
      </c>
      <c r="E160" t="str">
        <f>VLOOKUP(VALUE(A160),'REGIÕES DE SAÚDE E SEUS MUNICÍP'!$A$4:$C$5569,3,0)</f>
        <v>Amazonas</v>
      </c>
      <c r="F160" t="str">
        <f>VLOOKUP(G160,'REGIÕES DE SAÚDE E SEUS MUNICÍP'!$A$4:$D$5569,4,0)</f>
        <v>Ipixuna</v>
      </c>
      <c r="G160">
        <f>VLOOKUP(VALUE(A160),'REGIÕES DE SAÚDE E SEUS MUNICÍP'!$A$4:$A$5569,1,0)</f>
        <v>130180</v>
      </c>
      <c r="H160" t="str">
        <f t="shared" si="8"/>
        <v>Mesmo município</v>
      </c>
      <c r="I160" s="17" t="e">
        <f>VLOOKUP(C160,'REGIÕES DE SAÚDE E SEUS MUNICÍP'!$C$4:$C$5569,1,0)</f>
        <v>#N/A</v>
      </c>
      <c r="J160" t="e">
        <f t="shared" si="9"/>
        <v>#VALUE!</v>
      </c>
      <c r="K160" t="str">
        <f t="shared" si="10"/>
        <v>Nova composição</v>
      </c>
      <c r="L160" t="str">
        <f t="shared" si="11"/>
        <v>igual</v>
      </c>
    </row>
    <row r="161" spans="1:12" x14ac:dyDescent="0.25">
      <c r="A161" t="s">
        <v>1343</v>
      </c>
      <c r="B161" t="s">
        <v>4660</v>
      </c>
      <c r="C161" t="s">
        <v>865</v>
      </c>
      <c r="D161" t="s">
        <v>10889</v>
      </c>
      <c r="E161" t="str">
        <f>VLOOKUP(VALUE(A161),'REGIÕES DE SAÚDE E SEUS MUNICÍP'!$A$4:$C$5569,3,0)</f>
        <v>Triângulo</v>
      </c>
      <c r="F161" t="str">
        <f>VLOOKUP(G161,'REGIÕES DE SAÚDE E SEUS MUNICÍP'!$A$4:$D$5569,4,0)</f>
        <v>Envira</v>
      </c>
      <c r="G161">
        <f>VLOOKUP(VALUE(A161),'REGIÕES DE SAÚDE E SEUS MUNICÍP'!$A$4:$A$5569,1,0)</f>
        <v>130150</v>
      </c>
      <c r="H161" t="str">
        <f t="shared" si="8"/>
        <v>Mesmo município</v>
      </c>
      <c r="I161" s="17" t="e">
        <f>VLOOKUP(C161,'REGIÕES DE SAÚDE E SEUS MUNICÍP'!$C$4:$C$5569,1,0)</f>
        <v>#N/A</v>
      </c>
      <c r="J161" t="e">
        <f t="shared" si="9"/>
        <v>#VALUE!</v>
      </c>
      <c r="K161" t="str">
        <f t="shared" si="10"/>
        <v>Regiões semelhantes</v>
      </c>
      <c r="L161" t="str">
        <f t="shared" si="11"/>
        <v>diferente</v>
      </c>
    </row>
    <row r="162" spans="1:12" x14ac:dyDescent="0.25">
      <c r="A162" t="s">
        <v>6905</v>
      </c>
      <c r="B162" t="s">
        <v>4660</v>
      </c>
      <c r="C162" t="s">
        <v>865</v>
      </c>
      <c r="D162" t="s">
        <v>2933</v>
      </c>
      <c r="E162" t="str">
        <f>VLOOKUP(VALUE(A162),'REGIÕES DE SAÚDE E SEUS MUNICÍP'!$A$4:$C$5569,3,0)</f>
        <v>Triângulo</v>
      </c>
      <c r="F162" t="str">
        <f>VLOOKUP(G162,'REGIÕES DE SAÚDE E SEUS MUNICÍP'!$A$4:$D$5569,4,0)</f>
        <v>Itamarati</v>
      </c>
      <c r="G162">
        <f>VLOOKUP(VALUE(A162),'REGIÕES DE SAÚDE E SEUS MUNICÍP'!$A$4:$A$5569,1,0)</f>
        <v>130195</v>
      </c>
      <c r="H162" t="str">
        <f t="shared" si="8"/>
        <v>Mesmo município</v>
      </c>
      <c r="I162" s="17" t="e">
        <f>VLOOKUP(C162,'REGIÕES DE SAÚDE E SEUS MUNICÍP'!$C$4:$C$5569,1,0)</f>
        <v>#N/A</v>
      </c>
      <c r="J162" t="e">
        <f t="shared" si="9"/>
        <v>#VALUE!</v>
      </c>
      <c r="K162" t="str">
        <f t="shared" si="10"/>
        <v>Regiões semelhantes</v>
      </c>
      <c r="L162" t="str">
        <f t="shared" si="11"/>
        <v>igual</v>
      </c>
    </row>
    <row r="163" spans="1:12" x14ac:dyDescent="0.25">
      <c r="A163" t="s">
        <v>4189</v>
      </c>
      <c r="B163" t="s">
        <v>4660</v>
      </c>
      <c r="C163" t="s">
        <v>865</v>
      </c>
      <c r="D163" t="s">
        <v>6210</v>
      </c>
      <c r="E163" t="str">
        <f>VLOOKUP(VALUE(A163),'REGIÕES DE SAÚDE E SEUS MUNICÍP'!$A$4:$C$5569,3,0)</f>
        <v>Triângulo</v>
      </c>
      <c r="F163" t="str">
        <f>VLOOKUP(G163,'REGIÕES DE SAÚDE E SEUS MUNICÍP'!$A$4:$D$5569,4,0)</f>
        <v>Eirunepé</v>
      </c>
      <c r="G163">
        <f>VLOOKUP(VALUE(A163),'REGIÕES DE SAÚDE E SEUS MUNICÍP'!$A$4:$A$5569,1,0)</f>
        <v>130140</v>
      </c>
      <c r="H163" t="str">
        <f t="shared" si="8"/>
        <v>Mesmo município</v>
      </c>
      <c r="I163" s="17" t="e">
        <f>VLOOKUP(C163,'REGIÕES DE SAÚDE E SEUS MUNICÍP'!$C$4:$C$5569,1,0)</f>
        <v>#N/A</v>
      </c>
      <c r="J163" t="e">
        <f t="shared" si="9"/>
        <v>#VALUE!</v>
      </c>
      <c r="K163" t="str">
        <f t="shared" si="10"/>
        <v>Regiões semelhantes</v>
      </c>
      <c r="L163" t="str">
        <f t="shared" si="11"/>
        <v>igual</v>
      </c>
    </row>
    <row r="164" spans="1:12" x14ac:dyDescent="0.25">
      <c r="A164" t="s">
        <v>4037</v>
      </c>
      <c r="B164" t="s">
        <v>4660</v>
      </c>
      <c r="C164" t="s">
        <v>865</v>
      </c>
      <c r="D164" t="s">
        <v>9063</v>
      </c>
      <c r="E164" t="str">
        <f>VLOOKUP(VALUE(A164),'REGIÕES DE SAÚDE E SEUS MUNICÍP'!$A$4:$C$5569,3,0)</f>
        <v>Triângulo</v>
      </c>
      <c r="F164" t="str">
        <f>VLOOKUP(G164,'REGIÕES DE SAÚDE E SEUS MUNICÍP'!$A$4:$D$5569,4,0)</f>
        <v>Carauari</v>
      </c>
      <c r="G164">
        <f>VLOOKUP(VALUE(A164),'REGIÕES DE SAÚDE E SEUS MUNICÍP'!$A$4:$A$5569,1,0)</f>
        <v>130100</v>
      </c>
      <c r="H164" t="str">
        <f t="shared" si="8"/>
        <v>Mesmo município</v>
      </c>
      <c r="I164" s="17" t="e">
        <f>VLOOKUP(C164,'REGIÕES DE SAÚDE E SEUS MUNICÍP'!$C$4:$C$5569,1,0)</f>
        <v>#N/A</v>
      </c>
      <c r="J164" t="e">
        <f t="shared" si="9"/>
        <v>#VALUE!</v>
      </c>
      <c r="K164" t="str">
        <f t="shared" si="10"/>
        <v>diferente</v>
      </c>
      <c r="L164" t="str">
        <f t="shared" si="11"/>
        <v>igual</v>
      </c>
    </row>
    <row r="165" spans="1:12" x14ac:dyDescent="0.25">
      <c r="A165" t="s">
        <v>4923</v>
      </c>
      <c r="B165" t="s">
        <v>4660</v>
      </c>
      <c r="C165" t="s">
        <v>3958</v>
      </c>
      <c r="D165" t="s">
        <v>5709</v>
      </c>
      <c r="E165" t="str">
        <f>VLOOKUP(VALUE(A165),'REGIÕES DE SAÚDE E SEUS MUNICÍP'!$A$4:$C$5569,3,0)</f>
        <v>Amazonas</v>
      </c>
      <c r="F165" t="str">
        <f>VLOOKUP(G165,'REGIÕES DE SAÚDE E SEUS MUNICÍP'!$A$4:$D$5569,4,0)</f>
        <v>Pauini</v>
      </c>
      <c r="G165">
        <f>VLOOKUP(VALUE(A165),'REGIÕES DE SAÚDE E SEUS MUNICÍP'!$A$4:$A$5569,1,0)</f>
        <v>130350</v>
      </c>
      <c r="H165" t="str">
        <f t="shared" si="8"/>
        <v>Mesmo município</v>
      </c>
      <c r="I165" s="17" t="e">
        <f>VLOOKUP(C165,'REGIÕES DE SAÚDE E SEUS MUNICÍP'!$C$4:$C$5569,1,0)</f>
        <v>#N/A</v>
      </c>
      <c r="J165" t="e">
        <f t="shared" si="9"/>
        <v>#VALUE!</v>
      </c>
      <c r="K165" t="str">
        <f t="shared" si="10"/>
        <v>Regiões semelhantes</v>
      </c>
      <c r="L165" t="str">
        <f t="shared" si="11"/>
        <v>diferente</v>
      </c>
    </row>
    <row r="166" spans="1:12" x14ac:dyDescent="0.25">
      <c r="A166" t="s">
        <v>10485</v>
      </c>
      <c r="B166" t="s">
        <v>4660</v>
      </c>
      <c r="C166" t="s">
        <v>3958</v>
      </c>
      <c r="D166" t="s">
        <v>6586</v>
      </c>
      <c r="E166" t="str">
        <f>VLOOKUP(VALUE(A166),'REGIÕES DE SAÚDE E SEUS MUNICÍP'!$A$4:$C$5569,3,0)</f>
        <v>Amazonas</v>
      </c>
      <c r="F166" t="str">
        <f>VLOOKUP(G166,'REGIÕES DE SAÚDE E SEUS MUNICÍP'!$A$4:$D$5569,4,0)</f>
        <v>Tapauá</v>
      </c>
      <c r="G166">
        <f>VLOOKUP(VALUE(A166),'REGIÕES DE SAÚDE E SEUS MUNICÍP'!$A$4:$A$5569,1,0)</f>
        <v>130410</v>
      </c>
      <c r="H166" t="str">
        <f t="shared" si="8"/>
        <v>Mesmo município</v>
      </c>
      <c r="I166" s="17" t="e">
        <f>VLOOKUP(C166,'REGIÕES DE SAÚDE E SEUS MUNICÍP'!$C$4:$C$5569,1,0)</f>
        <v>#N/A</v>
      </c>
      <c r="J166" t="e">
        <f t="shared" si="9"/>
        <v>#VALUE!</v>
      </c>
      <c r="K166" t="str">
        <f t="shared" si="10"/>
        <v>Regiões semelhantes</v>
      </c>
      <c r="L166" t="str">
        <f t="shared" si="11"/>
        <v>igual</v>
      </c>
    </row>
    <row r="167" spans="1:12" x14ac:dyDescent="0.25">
      <c r="A167" t="s">
        <v>7498</v>
      </c>
      <c r="B167" t="s">
        <v>4660</v>
      </c>
      <c r="C167" t="s">
        <v>3958</v>
      </c>
      <c r="D167" t="s">
        <v>2709</v>
      </c>
      <c r="E167" t="str">
        <f>VLOOKUP(VALUE(A167),'REGIÕES DE SAÚDE E SEUS MUNICÍP'!$A$4:$C$5569,3,0)</f>
        <v>Amazonas</v>
      </c>
      <c r="F167" t="str">
        <f>VLOOKUP(G167,'REGIÕES DE SAÚDE E SEUS MUNICÍP'!$A$4:$D$5569,4,0)</f>
        <v>Boca do Acre</v>
      </c>
      <c r="G167">
        <f>VLOOKUP(VALUE(A167),'REGIÕES DE SAÚDE E SEUS MUNICÍP'!$A$4:$A$5569,1,0)</f>
        <v>130070</v>
      </c>
      <c r="H167" t="str">
        <f t="shared" si="8"/>
        <v>Mesmo município</v>
      </c>
      <c r="I167" s="17" t="e">
        <f>VLOOKUP(C167,'REGIÕES DE SAÚDE E SEUS MUNICÍP'!$C$4:$C$5569,1,0)</f>
        <v>#N/A</v>
      </c>
      <c r="J167" t="e">
        <f t="shared" si="9"/>
        <v>#VALUE!</v>
      </c>
      <c r="K167" t="str">
        <f t="shared" si="10"/>
        <v>Regiões semelhantes</v>
      </c>
      <c r="L167" t="str">
        <f t="shared" si="11"/>
        <v>igual</v>
      </c>
    </row>
    <row r="168" spans="1:12" x14ac:dyDescent="0.25">
      <c r="A168" t="s">
        <v>261</v>
      </c>
      <c r="B168" t="s">
        <v>4660</v>
      </c>
      <c r="C168" t="s">
        <v>3958</v>
      </c>
      <c r="D168" t="s">
        <v>8335</v>
      </c>
      <c r="E168" t="str">
        <f>VLOOKUP(VALUE(A168),'REGIÕES DE SAÚDE E SEUS MUNICÍP'!$A$4:$C$5569,3,0)</f>
        <v>Amazonas</v>
      </c>
      <c r="F168" t="str">
        <f>VLOOKUP(G168,'REGIÕES DE SAÚDE E SEUS MUNICÍP'!$A$4:$D$5569,4,0)</f>
        <v>Lábrea</v>
      </c>
      <c r="G168">
        <f>VLOOKUP(VALUE(A168),'REGIÕES DE SAÚDE E SEUS MUNICÍP'!$A$4:$A$5569,1,0)</f>
        <v>130240</v>
      </c>
      <c r="H168" t="str">
        <f t="shared" si="8"/>
        <v>Mesmo município</v>
      </c>
      <c r="I168" s="17" t="e">
        <f>VLOOKUP(C168,'REGIÕES DE SAÚDE E SEUS MUNICÍP'!$C$4:$C$5569,1,0)</f>
        <v>#N/A</v>
      </c>
      <c r="J168" t="e">
        <f t="shared" si="9"/>
        <v>#VALUE!</v>
      </c>
      <c r="K168" t="str">
        <f t="shared" si="10"/>
        <v>Regiões semelhantes</v>
      </c>
      <c r="L168" t="str">
        <f t="shared" si="11"/>
        <v>igual</v>
      </c>
    </row>
    <row r="169" spans="1:12" x14ac:dyDescent="0.25">
      <c r="A169" t="s">
        <v>1675</v>
      </c>
      <c r="B169" t="s">
        <v>4660</v>
      </c>
      <c r="C169" t="s">
        <v>3958</v>
      </c>
      <c r="D169" t="s">
        <v>7190</v>
      </c>
      <c r="E169" t="str">
        <f>VLOOKUP(VALUE(A169),'REGIÕES DE SAÚDE E SEUS MUNICÍP'!$A$4:$C$5569,3,0)</f>
        <v>Amazonas</v>
      </c>
      <c r="F169" t="str">
        <f>VLOOKUP(G169,'REGIÕES DE SAÚDE E SEUS MUNICÍP'!$A$4:$D$5569,4,0)</f>
        <v>Canutama</v>
      </c>
      <c r="G169">
        <f>VLOOKUP(VALUE(A169),'REGIÕES DE SAÚDE E SEUS MUNICÍP'!$A$4:$A$5569,1,0)</f>
        <v>130090</v>
      </c>
      <c r="H169" t="str">
        <f t="shared" si="8"/>
        <v>Mesmo município</v>
      </c>
      <c r="I169" s="17" t="e">
        <f>VLOOKUP(C169,'REGIÕES DE SAÚDE E SEUS MUNICÍP'!$C$4:$C$5569,1,0)</f>
        <v>#N/A</v>
      </c>
      <c r="J169" t="e">
        <f t="shared" si="9"/>
        <v>#VALUE!</v>
      </c>
      <c r="K169" t="str">
        <f t="shared" si="10"/>
        <v>diferente</v>
      </c>
      <c r="L169" t="str">
        <f t="shared" si="11"/>
        <v>igual</v>
      </c>
    </row>
    <row r="170" spans="1:12" x14ac:dyDescent="0.25">
      <c r="A170" t="s">
        <v>6863</v>
      </c>
      <c r="B170" t="s">
        <v>4660</v>
      </c>
      <c r="C170" t="s">
        <v>5659</v>
      </c>
      <c r="D170" t="s">
        <v>8620</v>
      </c>
      <c r="E170" t="str">
        <f>VLOOKUP(VALUE(A170),'REGIÕES DE SAÚDE E SEUS MUNICÍP'!$A$4:$C$5569,3,0)</f>
        <v>Amazonas</v>
      </c>
      <c r="F170" t="str">
        <f>VLOOKUP(G170,'REGIÕES DE SAÚDE E SEUS MUNICÍP'!$A$4:$D$5569,4,0)</f>
        <v>Humaitá</v>
      </c>
      <c r="G170">
        <f>VLOOKUP(VALUE(A170),'REGIÕES DE SAÚDE E SEUS MUNICÍP'!$A$4:$A$5569,1,0)</f>
        <v>130170</v>
      </c>
      <c r="H170" t="str">
        <f t="shared" si="8"/>
        <v>Mesmo município</v>
      </c>
      <c r="I170" s="17" t="e">
        <f>VLOOKUP(C170,'REGIÕES DE SAÚDE E SEUS MUNICÍP'!$C$4:$C$5569,1,0)</f>
        <v>#N/A</v>
      </c>
      <c r="J170" t="e">
        <f t="shared" si="9"/>
        <v>#VALUE!</v>
      </c>
      <c r="K170" t="str">
        <f t="shared" si="10"/>
        <v>Regiões semelhantes</v>
      </c>
      <c r="L170" t="str">
        <f t="shared" si="11"/>
        <v>igual</v>
      </c>
    </row>
    <row r="171" spans="1:12" x14ac:dyDescent="0.25">
      <c r="A171" t="s">
        <v>4404</v>
      </c>
      <c r="B171" t="s">
        <v>4660</v>
      </c>
      <c r="C171" t="s">
        <v>5659</v>
      </c>
      <c r="D171" t="s">
        <v>3388</v>
      </c>
      <c r="E171" t="str">
        <f>VLOOKUP(VALUE(A171),'REGIÕES DE SAÚDE E SEUS MUNICÍP'!$A$4:$C$5569,3,0)</f>
        <v>Amazonas</v>
      </c>
      <c r="F171" t="str">
        <f>VLOOKUP(G171,'REGIÕES DE SAÚDE E SEUS MUNICÍP'!$A$4:$D$5569,4,0)</f>
        <v>Borba</v>
      </c>
      <c r="G171">
        <f>VLOOKUP(VALUE(A171),'REGIÕES DE SAÚDE E SEUS MUNICÍP'!$A$4:$A$5569,1,0)</f>
        <v>130080</v>
      </c>
      <c r="H171" t="str">
        <f t="shared" si="8"/>
        <v>Mesmo município</v>
      </c>
      <c r="I171" s="17" t="e">
        <f>VLOOKUP(C171,'REGIÕES DE SAÚDE E SEUS MUNICÍP'!$C$4:$C$5569,1,0)</f>
        <v>#N/A</v>
      </c>
      <c r="J171" t="e">
        <f t="shared" si="9"/>
        <v>#VALUE!</v>
      </c>
      <c r="K171" t="str">
        <f t="shared" si="10"/>
        <v>Regiões semelhantes</v>
      </c>
      <c r="L171" t="str">
        <f t="shared" si="11"/>
        <v>igual</v>
      </c>
    </row>
    <row r="172" spans="1:12" x14ac:dyDescent="0.25">
      <c r="A172" t="s">
        <v>10710</v>
      </c>
      <c r="B172" t="s">
        <v>4660</v>
      </c>
      <c r="C172" t="s">
        <v>5659</v>
      </c>
      <c r="D172" t="s">
        <v>6316</v>
      </c>
      <c r="E172" t="str">
        <f>VLOOKUP(VALUE(A172),'REGIÕES DE SAÚDE E SEUS MUNICÍP'!$A$4:$C$5569,3,0)</f>
        <v>Amazonas</v>
      </c>
      <c r="F172" t="str">
        <f>VLOOKUP(G172,'REGIÕES DE SAÚDE E SEUS MUNICÍP'!$A$4:$D$5569,4,0)</f>
        <v>Novo Aripuanã</v>
      </c>
      <c r="G172">
        <f>VLOOKUP(VALUE(A172),'REGIÕES DE SAÚDE E SEUS MUNICÍP'!$A$4:$A$5569,1,0)</f>
        <v>130330</v>
      </c>
      <c r="H172" t="str">
        <f t="shared" si="8"/>
        <v>Mesmo município</v>
      </c>
      <c r="I172" s="17" t="e">
        <f>VLOOKUP(C172,'REGIÕES DE SAÚDE E SEUS MUNICÍP'!$C$4:$C$5569,1,0)</f>
        <v>#N/A</v>
      </c>
      <c r="J172" t="e">
        <f t="shared" si="9"/>
        <v>#VALUE!</v>
      </c>
      <c r="K172" t="str">
        <f t="shared" si="10"/>
        <v>Regiões semelhantes</v>
      </c>
      <c r="L172" t="str">
        <f t="shared" si="11"/>
        <v>igual</v>
      </c>
    </row>
    <row r="173" spans="1:12" x14ac:dyDescent="0.25">
      <c r="A173" t="s">
        <v>2353</v>
      </c>
      <c r="B173" t="s">
        <v>4660</v>
      </c>
      <c r="C173" t="s">
        <v>5659</v>
      </c>
      <c r="D173" t="s">
        <v>6911</v>
      </c>
      <c r="E173" t="str">
        <f>VLOOKUP(VALUE(A173),'REGIÕES DE SAÚDE E SEUS MUNICÍP'!$A$4:$C$5569,3,0)</f>
        <v>Amazonas</v>
      </c>
      <c r="F173" t="str">
        <f>VLOOKUP(G173,'REGIÕES DE SAÚDE E SEUS MUNICÍP'!$A$4:$D$5569,4,0)</f>
        <v>Apuí</v>
      </c>
      <c r="G173">
        <f>VLOOKUP(VALUE(A173),'REGIÕES DE SAÚDE E SEUS MUNICÍP'!$A$4:$A$5569,1,0)</f>
        <v>130014</v>
      </c>
      <c r="H173" t="str">
        <f t="shared" si="8"/>
        <v>Mesmo município</v>
      </c>
      <c r="I173" s="17" t="e">
        <f>VLOOKUP(C173,'REGIÕES DE SAÚDE E SEUS MUNICÍP'!$C$4:$C$5569,1,0)</f>
        <v>#N/A</v>
      </c>
      <c r="J173" t="e">
        <f t="shared" si="9"/>
        <v>#VALUE!</v>
      </c>
      <c r="K173" t="str">
        <f t="shared" si="10"/>
        <v>Regiões semelhantes</v>
      </c>
      <c r="L173" t="str">
        <f t="shared" si="11"/>
        <v>igual</v>
      </c>
    </row>
    <row r="174" spans="1:12" x14ac:dyDescent="0.25">
      <c r="A174" t="s">
        <v>8661</v>
      </c>
      <c r="B174" t="s">
        <v>4660</v>
      </c>
      <c r="C174" t="s">
        <v>5659</v>
      </c>
      <c r="D174" t="s">
        <v>7936</v>
      </c>
      <c r="E174" t="str">
        <f>VLOOKUP(VALUE(A174),'REGIÕES DE SAÚDE E SEUS MUNICÍP'!$A$4:$C$5569,3,0)</f>
        <v>Amazonas</v>
      </c>
      <c r="F174" t="str">
        <f>VLOOKUP(G174,'REGIÕES DE SAÚDE E SEUS MUNICÍP'!$A$4:$D$5569,4,0)</f>
        <v>Manicoré</v>
      </c>
      <c r="G174">
        <f>VLOOKUP(VALUE(A174),'REGIÕES DE SAÚDE E SEUS MUNICÍP'!$A$4:$A$5569,1,0)</f>
        <v>130270</v>
      </c>
      <c r="H174" t="str">
        <f t="shared" si="8"/>
        <v>Mesmo município</v>
      </c>
      <c r="I174" s="17" t="e">
        <f>VLOOKUP(C174,'REGIÕES DE SAÚDE E SEUS MUNICÍP'!$C$4:$C$5569,1,0)</f>
        <v>#N/A</v>
      </c>
      <c r="J174" t="e">
        <f t="shared" si="9"/>
        <v>#VALUE!</v>
      </c>
      <c r="K174" t="str">
        <f t="shared" si="10"/>
        <v>diferente</v>
      </c>
      <c r="L174" t="str">
        <f t="shared" si="11"/>
        <v>igual</v>
      </c>
    </row>
    <row r="175" spans="1:12" x14ac:dyDescent="0.25">
      <c r="A175" t="s">
        <v>6678</v>
      </c>
      <c r="B175" t="s">
        <v>4660</v>
      </c>
      <c r="C175" t="s">
        <v>5512</v>
      </c>
      <c r="D175" t="s">
        <v>9623</v>
      </c>
      <c r="E175" t="str">
        <f>VLOOKUP(VALUE(A175),'REGIÕES DE SAÚDE E SEUS MUNICÍP'!$A$4:$C$5569,3,0)</f>
        <v>Amazonas</v>
      </c>
      <c r="F175" t="str">
        <f>VLOOKUP(G175,'REGIÕES DE SAÚDE E SEUS MUNICÍP'!$A$4:$D$5569,4,0)</f>
        <v>Codajás</v>
      </c>
      <c r="G175">
        <f>VLOOKUP(VALUE(A175),'REGIÕES DE SAÚDE E SEUS MUNICÍP'!$A$4:$A$5569,1,0)</f>
        <v>130130</v>
      </c>
      <c r="H175" t="str">
        <f t="shared" si="8"/>
        <v>Mesmo município</v>
      </c>
      <c r="I175" s="17" t="str">
        <f>VLOOKUP(C175,'REGIÕES DE SAÚDE E SEUS MUNICÍP'!$C$4:$C$5569,1,0)</f>
        <v>Rio Negro e Solimões</v>
      </c>
      <c r="J175" t="e">
        <f t="shared" si="9"/>
        <v>#VALUE!</v>
      </c>
      <c r="K175" t="str">
        <f t="shared" si="10"/>
        <v>Regiões semelhantes</v>
      </c>
      <c r="L175" t="str">
        <f t="shared" si="11"/>
        <v>igual</v>
      </c>
    </row>
    <row r="176" spans="1:12" x14ac:dyDescent="0.25">
      <c r="A176" t="s">
        <v>9467</v>
      </c>
      <c r="B176" t="s">
        <v>4660</v>
      </c>
      <c r="C176" t="s">
        <v>5512</v>
      </c>
      <c r="D176" t="s">
        <v>7788</v>
      </c>
      <c r="E176" t="str">
        <f>VLOOKUP(VALUE(A176),'REGIÕES DE SAÚDE E SEUS MUNICÍP'!$A$4:$C$5569,3,0)</f>
        <v>Amazonas</v>
      </c>
      <c r="F176" t="str">
        <f>VLOOKUP(G176,'REGIÕES DE SAÚDE E SEUS MUNICÍP'!$A$4:$D$5569,4,0)</f>
        <v>Coari</v>
      </c>
      <c r="G176">
        <f>VLOOKUP(VALUE(A176),'REGIÕES DE SAÚDE E SEUS MUNICÍP'!$A$4:$A$5569,1,0)</f>
        <v>130120</v>
      </c>
      <c r="H176" t="str">
        <f t="shared" si="8"/>
        <v>Mesmo município</v>
      </c>
      <c r="I176" s="17" t="str">
        <f>VLOOKUP(C176,'REGIÕES DE SAÚDE E SEUS MUNICÍP'!$C$4:$C$5569,1,0)</f>
        <v>Rio Negro e Solimões</v>
      </c>
      <c r="J176" t="e">
        <f t="shared" si="9"/>
        <v>#VALUE!</v>
      </c>
      <c r="K176" t="str">
        <f t="shared" si="10"/>
        <v>Nova composição</v>
      </c>
      <c r="L176" t="str">
        <f t="shared" si="11"/>
        <v>igual</v>
      </c>
    </row>
    <row r="177" spans="1:12" x14ac:dyDescent="0.25">
      <c r="A177" t="s">
        <v>3172</v>
      </c>
      <c r="B177" t="s">
        <v>4660</v>
      </c>
      <c r="C177" t="s">
        <v>5512</v>
      </c>
      <c r="D177" t="s">
        <v>3550</v>
      </c>
      <c r="E177" t="str">
        <f>VLOOKUP(VALUE(A177),'REGIÕES DE SAÚDE E SEUS MUNICÍP'!$A$4:$C$5569,3,0)</f>
        <v>Rio Negro e Solimões</v>
      </c>
      <c r="F177" t="str">
        <f>VLOOKUP(G177,'REGIÕES DE SAÚDE E SEUS MUNICÍP'!$A$4:$D$5569,4,0)</f>
        <v>Manacapuru</v>
      </c>
      <c r="G177">
        <f>VLOOKUP(VALUE(A177),'REGIÕES DE SAÚDE E SEUS MUNICÍP'!$A$4:$A$5569,1,0)</f>
        <v>130250</v>
      </c>
      <c r="H177" t="str">
        <f t="shared" si="8"/>
        <v>Mesmo município</v>
      </c>
      <c r="I177" s="17" t="str">
        <f>VLOOKUP(C177,'REGIÕES DE SAÚDE E SEUS MUNICÍP'!$C$4:$C$5569,1,0)</f>
        <v>Rio Negro e Solimões</v>
      </c>
      <c r="J177">
        <f t="shared" si="9"/>
        <v>1</v>
      </c>
      <c r="K177" t="str">
        <f t="shared" si="10"/>
        <v>Regiões semelhantes</v>
      </c>
      <c r="L177" t="str">
        <f t="shared" si="11"/>
        <v>diferente</v>
      </c>
    </row>
    <row r="178" spans="1:12" x14ac:dyDescent="0.25">
      <c r="A178" t="s">
        <v>4151</v>
      </c>
      <c r="B178" t="s">
        <v>4660</v>
      </c>
      <c r="C178" t="s">
        <v>5512</v>
      </c>
      <c r="D178" t="s">
        <v>925</v>
      </c>
      <c r="E178" t="str">
        <f>VLOOKUP(VALUE(A178),'REGIÕES DE SAÚDE E SEUS MUNICÍP'!$A$4:$C$5569,3,0)</f>
        <v>Rio Negro e Solimões</v>
      </c>
      <c r="F178" t="str">
        <f>VLOOKUP(G178,'REGIÕES DE SAÚDE E SEUS MUNICÍP'!$A$4:$D$5569,4,0)</f>
        <v>Anamã</v>
      </c>
      <c r="G178">
        <f>VLOOKUP(VALUE(A178),'REGIÕES DE SAÚDE E SEUS MUNICÍP'!$A$4:$A$5569,1,0)</f>
        <v>130008</v>
      </c>
      <c r="H178" t="str">
        <f t="shared" si="8"/>
        <v>Mesmo município</v>
      </c>
      <c r="I178" s="17" t="str">
        <f>VLOOKUP(C178,'REGIÕES DE SAÚDE E SEUS MUNICÍP'!$C$4:$C$5569,1,0)</f>
        <v>Rio Negro e Solimões</v>
      </c>
      <c r="J178">
        <f t="shared" si="9"/>
        <v>1</v>
      </c>
      <c r="K178" t="str">
        <f t="shared" si="10"/>
        <v>Regiões semelhantes</v>
      </c>
      <c r="L178" t="str">
        <f t="shared" si="11"/>
        <v>igual</v>
      </c>
    </row>
    <row r="179" spans="1:12" x14ac:dyDescent="0.25">
      <c r="A179" t="s">
        <v>9683</v>
      </c>
      <c r="B179" t="s">
        <v>4660</v>
      </c>
      <c r="C179" t="s">
        <v>5512</v>
      </c>
      <c r="D179" t="s">
        <v>1266</v>
      </c>
      <c r="E179" t="str">
        <f>VLOOKUP(VALUE(A179),'REGIÕES DE SAÚDE E SEUS MUNICÍP'!$A$4:$C$5569,3,0)</f>
        <v>Rio Negro e Solimões</v>
      </c>
      <c r="F179" t="str">
        <f>VLOOKUP(G179,'REGIÕES DE SAÚDE E SEUS MUNICÍP'!$A$4:$D$5569,4,0)</f>
        <v>Caapiranga</v>
      </c>
      <c r="G179">
        <f>VLOOKUP(VALUE(A179),'REGIÕES DE SAÚDE E SEUS MUNICÍP'!$A$4:$A$5569,1,0)</f>
        <v>130083</v>
      </c>
      <c r="H179" t="str">
        <f t="shared" si="8"/>
        <v>Mesmo município</v>
      </c>
      <c r="I179" s="17" t="str">
        <f>VLOOKUP(C179,'REGIÕES DE SAÚDE E SEUS MUNICÍP'!$C$4:$C$5569,1,0)</f>
        <v>Rio Negro e Solimões</v>
      </c>
      <c r="J179">
        <f t="shared" si="9"/>
        <v>1</v>
      </c>
      <c r="K179" t="str">
        <f t="shared" si="10"/>
        <v>Regiões semelhantes</v>
      </c>
      <c r="L179" t="str">
        <f t="shared" si="11"/>
        <v>igual</v>
      </c>
    </row>
    <row r="180" spans="1:12" x14ac:dyDescent="0.25">
      <c r="A180" t="s">
        <v>8030</v>
      </c>
      <c r="B180" t="s">
        <v>4660</v>
      </c>
      <c r="C180" t="s">
        <v>5512</v>
      </c>
      <c r="D180" t="s">
        <v>4686</v>
      </c>
      <c r="E180" t="str">
        <f>VLOOKUP(VALUE(A180),'REGIÕES DE SAÚDE E SEUS MUNICÍP'!$A$4:$C$5569,3,0)</f>
        <v>Rio Negro e Solimões</v>
      </c>
      <c r="F180" t="str">
        <f>VLOOKUP(G180,'REGIÕES DE SAÚDE E SEUS MUNICÍP'!$A$4:$D$5569,4,0)</f>
        <v>Novo Airão</v>
      </c>
      <c r="G180">
        <f>VLOOKUP(VALUE(A180),'REGIÕES DE SAÚDE E SEUS MUNICÍP'!$A$4:$A$5569,1,0)</f>
        <v>130320</v>
      </c>
      <c r="H180" t="str">
        <f t="shared" si="8"/>
        <v>Mesmo município</v>
      </c>
      <c r="I180" s="17" t="str">
        <f>VLOOKUP(C180,'REGIÕES DE SAÚDE E SEUS MUNICÍP'!$C$4:$C$5569,1,0)</f>
        <v>Rio Negro e Solimões</v>
      </c>
      <c r="J180">
        <f t="shared" si="9"/>
        <v>1</v>
      </c>
      <c r="K180" t="str">
        <f t="shared" si="10"/>
        <v>Regiões semelhantes</v>
      </c>
      <c r="L180" t="str">
        <f t="shared" si="11"/>
        <v>igual</v>
      </c>
    </row>
    <row r="181" spans="1:12" x14ac:dyDescent="0.25">
      <c r="A181" t="s">
        <v>3569</v>
      </c>
      <c r="B181" t="s">
        <v>4660</v>
      </c>
      <c r="C181" t="s">
        <v>5512</v>
      </c>
      <c r="D181" t="s">
        <v>1531</v>
      </c>
      <c r="E181" t="str">
        <f>VLOOKUP(VALUE(A181),'REGIÕES DE SAÚDE E SEUS MUNICÍP'!$A$4:$C$5569,3,0)</f>
        <v>Rio Negro e Solimões</v>
      </c>
      <c r="F181" t="str">
        <f>VLOOKUP(G181,'REGIÕES DE SAÚDE E SEUS MUNICÍP'!$A$4:$D$5569,4,0)</f>
        <v>Beruri</v>
      </c>
      <c r="G181">
        <f>VLOOKUP(VALUE(A181),'REGIÕES DE SAÚDE E SEUS MUNICÍP'!$A$4:$A$5569,1,0)</f>
        <v>130063</v>
      </c>
      <c r="H181" t="str">
        <f t="shared" si="8"/>
        <v>Mesmo município</v>
      </c>
      <c r="I181" s="17" t="str">
        <f>VLOOKUP(C181,'REGIÕES DE SAÚDE E SEUS MUNICÍP'!$C$4:$C$5569,1,0)</f>
        <v>Rio Negro e Solimões</v>
      </c>
      <c r="J181">
        <f t="shared" si="9"/>
        <v>1</v>
      </c>
      <c r="K181" t="str">
        <f t="shared" si="10"/>
        <v>Regiões semelhantes</v>
      </c>
      <c r="L181" t="str">
        <f t="shared" si="11"/>
        <v>igual</v>
      </c>
    </row>
    <row r="182" spans="1:12" x14ac:dyDescent="0.25">
      <c r="A182" t="s">
        <v>2017</v>
      </c>
      <c r="B182" t="s">
        <v>4660</v>
      </c>
      <c r="C182" t="s">
        <v>5512</v>
      </c>
      <c r="D182" t="s">
        <v>8376</v>
      </c>
      <c r="E182" t="str">
        <f>VLOOKUP(VALUE(A182),'REGIÕES DE SAÚDE E SEUS MUNICÍP'!$A$4:$C$5569,3,0)</f>
        <v>Rio Negro e Solimões</v>
      </c>
      <c r="F182" t="str">
        <f>VLOOKUP(G182,'REGIÕES DE SAÚDE E SEUS MUNICÍP'!$A$4:$D$5569,4,0)</f>
        <v>Anori</v>
      </c>
      <c r="G182">
        <f>VLOOKUP(VALUE(A182),'REGIÕES DE SAÚDE E SEUS MUNICÍP'!$A$4:$A$5569,1,0)</f>
        <v>130010</v>
      </c>
      <c r="H182" t="str">
        <f t="shared" si="8"/>
        <v>Mesmo município</v>
      </c>
      <c r="I182" s="17" t="str">
        <f>VLOOKUP(C182,'REGIÕES DE SAÚDE E SEUS MUNICÍP'!$C$4:$C$5569,1,0)</f>
        <v>Rio Negro e Solimões</v>
      </c>
      <c r="J182">
        <f t="shared" si="9"/>
        <v>1</v>
      </c>
      <c r="K182" t="str">
        <f t="shared" si="10"/>
        <v>diferente</v>
      </c>
      <c r="L182" t="str">
        <f t="shared" si="11"/>
        <v>igual</v>
      </c>
    </row>
    <row r="183" spans="1:12" x14ac:dyDescent="0.25">
      <c r="A183" t="s">
        <v>3002</v>
      </c>
      <c r="B183" t="s">
        <v>4660</v>
      </c>
      <c r="C183" t="s">
        <v>2469</v>
      </c>
      <c r="D183" t="s">
        <v>978</v>
      </c>
      <c r="E183" t="str">
        <f>VLOOKUP(VALUE(A183),'REGIÕES DE SAÚDE E SEUS MUNICÍP'!$A$4:$C$5569,3,0)</f>
        <v>Triângulo</v>
      </c>
      <c r="F183" t="str">
        <f>VLOOKUP(G183,'REGIÕES DE SAÚDE E SEUS MUNICÍP'!$A$4:$D$5569,4,0)</f>
        <v>Japurá</v>
      </c>
      <c r="G183">
        <f>VLOOKUP(VALUE(A183),'REGIÕES DE SAÚDE E SEUS MUNICÍP'!$A$4:$A$5569,1,0)</f>
        <v>130210</v>
      </c>
      <c r="H183" t="str">
        <f t="shared" si="8"/>
        <v>Mesmo município</v>
      </c>
      <c r="I183" s="17" t="str">
        <f>VLOOKUP(C183,'REGIÕES DE SAÚDE E SEUS MUNICÍP'!$C$4:$C$5569,1,0)</f>
        <v>Triângulo</v>
      </c>
      <c r="J183">
        <f t="shared" si="9"/>
        <v>1</v>
      </c>
      <c r="K183" t="str">
        <f t="shared" si="10"/>
        <v>Regiões semelhantes</v>
      </c>
      <c r="L183" t="str">
        <f t="shared" si="11"/>
        <v>diferente</v>
      </c>
    </row>
    <row r="184" spans="1:12" x14ac:dyDescent="0.25">
      <c r="A184" t="s">
        <v>5626</v>
      </c>
      <c r="B184" t="s">
        <v>4660</v>
      </c>
      <c r="C184" t="s">
        <v>2469</v>
      </c>
      <c r="D184" t="s">
        <v>8776</v>
      </c>
      <c r="E184" t="str">
        <f>VLOOKUP(VALUE(A184),'REGIÕES DE SAÚDE E SEUS MUNICÍP'!$A$4:$C$5569,3,0)</f>
        <v>Triângulo</v>
      </c>
      <c r="F184" t="str">
        <f>VLOOKUP(G184,'REGIÕES DE SAÚDE E SEUS MUNICÍP'!$A$4:$D$5569,4,0)</f>
        <v>Juruá</v>
      </c>
      <c r="G184">
        <f>VLOOKUP(VALUE(A184),'REGIÕES DE SAÚDE E SEUS MUNICÍP'!$A$4:$A$5569,1,0)</f>
        <v>130220</v>
      </c>
      <c r="H184" t="str">
        <f t="shared" si="8"/>
        <v>Mesmo município</v>
      </c>
      <c r="I184" s="17" t="str">
        <f>VLOOKUP(C184,'REGIÕES DE SAÚDE E SEUS MUNICÍP'!$C$4:$C$5569,1,0)</f>
        <v>Triângulo</v>
      </c>
      <c r="J184">
        <f t="shared" si="9"/>
        <v>1</v>
      </c>
      <c r="K184" t="str">
        <f t="shared" si="10"/>
        <v>Regiões semelhantes</v>
      </c>
      <c r="L184" t="str">
        <f t="shared" si="11"/>
        <v>igual</v>
      </c>
    </row>
    <row r="185" spans="1:12" x14ac:dyDescent="0.25">
      <c r="A185" t="s">
        <v>2248</v>
      </c>
      <c r="B185" t="s">
        <v>4660</v>
      </c>
      <c r="C185" t="s">
        <v>2469</v>
      </c>
      <c r="D185" t="s">
        <v>1443</v>
      </c>
      <c r="E185" t="str">
        <f>VLOOKUP(VALUE(A185),'REGIÕES DE SAÚDE E SEUS MUNICÍP'!$A$4:$C$5569,3,0)</f>
        <v>Triângulo</v>
      </c>
      <c r="F185" t="str">
        <f>VLOOKUP(G185,'REGIÕES DE SAÚDE E SEUS MUNICÍP'!$A$4:$D$5569,4,0)</f>
        <v>Tefé</v>
      </c>
      <c r="G185">
        <f>VLOOKUP(VALUE(A185),'REGIÕES DE SAÚDE E SEUS MUNICÍP'!$A$4:$A$5569,1,0)</f>
        <v>130420</v>
      </c>
      <c r="H185" t="str">
        <f t="shared" si="8"/>
        <v>Mesmo município</v>
      </c>
      <c r="I185" s="17" t="str">
        <f>VLOOKUP(C185,'REGIÕES DE SAÚDE E SEUS MUNICÍP'!$C$4:$C$5569,1,0)</f>
        <v>Triângulo</v>
      </c>
      <c r="J185">
        <f t="shared" si="9"/>
        <v>1</v>
      </c>
      <c r="K185" t="str">
        <f t="shared" si="10"/>
        <v>Regiões semelhantes</v>
      </c>
      <c r="L185" t="str">
        <f t="shared" si="11"/>
        <v>igual</v>
      </c>
    </row>
    <row r="186" spans="1:12" x14ac:dyDescent="0.25">
      <c r="A186" t="s">
        <v>2870</v>
      </c>
      <c r="B186" t="s">
        <v>4660</v>
      </c>
      <c r="C186" t="s">
        <v>2469</v>
      </c>
      <c r="D186" t="s">
        <v>9723</v>
      </c>
      <c r="E186" t="str">
        <f>VLOOKUP(VALUE(A186),'REGIÕES DE SAÚDE E SEUS MUNICÍP'!$A$4:$C$5569,3,0)</f>
        <v>Triângulo</v>
      </c>
      <c r="F186" t="str">
        <f>VLOOKUP(G186,'REGIÕES DE SAÚDE E SEUS MUNICÍP'!$A$4:$D$5569,4,0)</f>
        <v>Alvarães</v>
      </c>
      <c r="G186">
        <f>VLOOKUP(VALUE(A186),'REGIÕES DE SAÚDE E SEUS MUNICÍP'!$A$4:$A$5569,1,0)</f>
        <v>130002</v>
      </c>
      <c r="H186" t="str">
        <f t="shared" si="8"/>
        <v>Mesmo município</v>
      </c>
      <c r="I186" s="17" t="str">
        <f>VLOOKUP(C186,'REGIÕES DE SAÚDE E SEUS MUNICÍP'!$C$4:$C$5569,1,0)</f>
        <v>Triângulo</v>
      </c>
      <c r="J186">
        <f t="shared" si="9"/>
        <v>1</v>
      </c>
      <c r="K186" t="str">
        <f t="shared" si="10"/>
        <v>Regiões semelhantes</v>
      </c>
      <c r="L186" t="str">
        <f t="shared" si="11"/>
        <v>igual</v>
      </c>
    </row>
    <row r="187" spans="1:12" x14ac:dyDescent="0.25">
      <c r="A187" t="s">
        <v>426</v>
      </c>
      <c r="B187" t="s">
        <v>4660</v>
      </c>
      <c r="C187" t="s">
        <v>2469</v>
      </c>
      <c r="D187" t="s">
        <v>4529</v>
      </c>
      <c r="E187" t="str">
        <f>VLOOKUP(VALUE(A187),'REGIÕES DE SAÚDE E SEUS MUNICÍP'!$A$4:$C$5569,3,0)</f>
        <v>Triângulo</v>
      </c>
      <c r="F187" t="str">
        <f>VLOOKUP(G187,'REGIÕES DE SAÚDE E SEUS MUNICÍP'!$A$4:$D$5569,4,0)</f>
        <v>Maraã</v>
      </c>
      <c r="G187">
        <f>VLOOKUP(VALUE(A187),'REGIÕES DE SAÚDE E SEUS MUNICÍP'!$A$4:$A$5569,1,0)</f>
        <v>130280</v>
      </c>
      <c r="H187" t="str">
        <f t="shared" si="8"/>
        <v>Mesmo município</v>
      </c>
      <c r="I187" s="17" t="str">
        <f>VLOOKUP(C187,'REGIÕES DE SAÚDE E SEUS MUNICÍP'!$C$4:$C$5569,1,0)</f>
        <v>Triângulo</v>
      </c>
      <c r="J187">
        <f t="shared" si="9"/>
        <v>1</v>
      </c>
      <c r="K187" t="str">
        <f t="shared" si="10"/>
        <v>Regiões semelhantes</v>
      </c>
      <c r="L187" t="str">
        <f t="shared" si="11"/>
        <v>igual</v>
      </c>
    </row>
    <row r="188" spans="1:12" x14ac:dyDescent="0.25">
      <c r="A188" t="s">
        <v>309</v>
      </c>
      <c r="B188" t="s">
        <v>4660</v>
      </c>
      <c r="C188" t="s">
        <v>2469</v>
      </c>
      <c r="D188" t="s">
        <v>5982</v>
      </c>
      <c r="E188" t="str">
        <f>VLOOKUP(VALUE(A188),'REGIÕES DE SAÚDE E SEUS MUNICÍP'!$A$4:$C$5569,3,0)</f>
        <v>Triângulo</v>
      </c>
      <c r="F188" t="str">
        <f>VLOOKUP(G188,'REGIÕES DE SAÚDE E SEUS MUNICÍP'!$A$4:$D$5569,4,0)</f>
        <v>Uarini</v>
      </c>
      <c r="G188">
        <f>VLOOKUP(VALUE(A188),'REGIÕES DE SAÚDE E SEUS MUNICÍP'!$A$4:$A$5569,1,0)</f>
        <v>130426</v>
      </c>
      <c r="H188" t="str">
        <f t="shared" si="8"/>
        <v>Mesmo município</v>
      </c>
      <c r="I188" s="17" t="str">
        <f>VLOOKUP(C188,'REGIÕES DE SAÚDE E SEUS MUNICÍP'!$C$4:$C$5569,1,0)</f>
        <v>Triângulo</v>
      </c>
      <c r="J188">
        <f t="shared" si="9"/>
        <v>1</v>
      </c>
      <c r="K188" t="str">
        <f t="shared" si="10"/>
        <v>diferente</v>
      </c>
      <c r="L188" t="str">
        <f t="shared" si="11"/>
        <v>igual</v>
      </c>
    </row>
    <row r="189" spans="1:12" x14ac:dyDescent="0.25">
      <c r="A189" t="s">
        <v>9719</v>
      </c>
      <c r="B189" t="s">
        <v>7751</v>
      </c>
      <c r="C189" t="s">
        <v>1143</v>
      </c>
      <c r="D189" t="s">
        <v>10486</v>
      </c>
      <c r="E189" t="str">
        <f>VLOOKUP(VALUE(A189),'REGIÕES DE SAÚDE E SEUS MUNICÍP'!$A$4:$C$5569,3,0)</f>
        <v>I Regional de Saúde</v>
      </c>
      <c r="F189" t="str">
        <f>VLOOKUP(G189,'REGIÕES DE SAÚDE E SEUS MUNICÍP'!$A$4:$D$5569,4,0)</f>
        <v>Macapá</v>
      </c>
      <c r="G189">
        <f>VLOOKUP(VALUE(A189),'REGIÕES DE SAÚDE E SEUS MUNICÍP'!$A$4:$A$5569,1,0)</f>
        <v>160030</v>
      </c>
      <c r="H189" t="str">
        <f t="shared" si="8"/>
        <v>Mesmo município</v>
      </c>
      <c r="I189" s="17" t="e">
        <f>VLOOKUP(C189,'REGIÕES DE SAÚDE E SEUS MUNICÍP'!$C$4:$C$5569,1,0)</f>
        <v>#N/A</v>
      </c>
      <c r="J189" t="e">
        <f t="shared" si="9"/>
        <v>#VALUE!</v>
      </c>
      <c r="K189" t="str">
        <f t="shared" si="10"/>
        <v>Regiões semelhantes</v>
      </c>
      <c r="L189" t="str">
        <f t="shared" si="11"/>
        <v>diferente</v>
      </c>
    </row>
    <row r="190" spans="1:12" x14ac:dyDescent="0.25">
      <c r="A190" t="s">
        <v>9887</v>
      </c>
      <c r="B190" t="s">
        <v>7751</v>
      </c>
      <c r="C190" t="s">
        <v>1143</v>
      </c>
      <c r="D190" t="s">
        <v>9355</v>
      </c>
      <c r="E190" t="str">
        <f>VLOOKUP(VALUE(A190),'REGIÕES DE SAÚDE E SEUS MUNICÍP'!$A$4:$C$5569,3,0)</f>
        <v>I Regional de Saúde</v>
      </c>
      <c r="F190" t="str">
        <f>VLOOKUP(G190,'REGIÕES DE SAÚDE E SEUS MUNICÍP'!$A$4:$D$5569,4,0)</f>
        <v>Porto Grande</v>
      </c>
      <c r="G190">
        <f>VLOOKUP(VALUE(A190),'REGIÕES DE SAÚDE E SEUS MUNICÍP'!$A$4:$A$5569,1,0)</f>
        <v>160053</v>
      </c>
      <c r="H190" t="str">
        <f t="shared" si="8"/>
        <v>Mesmo município</v>
      </c>
      <c r="I190" s="17" t="e">
        <f>VLOOKUP(C190,'REGIÕES DE SAÚDE E SEUS MUNICÍP'!$C$4:$C$5569,1,0)</f>
        <v>#N/A</v>
      </c>
      <c r="J190" t="e">
        <f t="shared" si="9"/>
        <v>#VALUE!</v>
      </c>
      <c r="K190" t="str">
        <f t="shared" si="10"/>
        <v>Regiões semelhantes</v>
      </c>
      <c r="L190" t="str">
        <f t="shared" si="11"/>
        <v>igual</v>
      </c>
    </row>
    <row r="191" spans="1:12" x14ac:dyDescent="0.25">
      <c r="A191" t="s">
        <v>9170</v>
      </c>
      <c r="B191" t="s">
        <v>7751</v>
      </c>
      <c r="C191" t="s">
        <v>1143</v>
      </c>
      <c r="D191" t="s">
        <v>1646</v>
      </c>
      <c r="E191" t="str">
        <f>VLOOKUP(VALUE(A191),'REGIÕES DE SAÚDE E SEUS MUNICÍP'!$A$4:$C$5569,3,0)</f>
        <v>I Regional de Saúde</v>
      </c>
      <c r="F191" t="str">
        <f>VLOOKUP(G191,'REGIÕES DE SAÚDE E SEUS MUNICÍP'!$A$4:$D$5569,4,0)</f>
        <v>Pedra Branca do Amapari</v>
      </c>
      <c r="G191">
        <f>VLOOKUP(VALUE(A191),'REGIÕES DE SAÚDE E SEUS MUNICÍP'!$A$4:$A$5569,1,0)</f>
        <v>160015</v>
      </c>
      <c r="H191" t="str">
        <f t="shared" si="8"/>
        <v>Mesmo município</v>
      </c>
      <c r="I191" s="17" t="e">
        <f>VLOOKUP(C191,'REGIÕES DE SAÚDE E SEUS MUNICÍP'!$C$4:$C$5569,1,0)</f>
        <v>#N/A</v>
      </c>
      <c r="J191" t="e">
        <f t="shared" si="9"/>
        <v>#VALUE!</v>
      </c>
      <c r="K191" t="str">
        <f t="shared" si="10"/>
        <v>Regiões semelhantes</v>
      </c>
      <c r="L191" t="str">
        <f t="shared" si="11"/>
        <v>igual</v>
      </c>
    </row>
    <row r="192" spans="1:12" x14ac:dyDescent="0.25">
      <c r="A192" t="s">
        <v>6463</v>
      </c>
      <c r="B192" t="s">
        <v>7751</v>
      </c>
      <c r="C192" t="s">
        <v>1143</v>
      </c>
      <c r="D192" t="s">
        <v>5277</v>
      </c>
      <c r="E192" t="str">
        <f>VLOOKUP(VALUE(A192),'REGIÕES DE SAÚDE E SEUS MUNICÍP'!$A$4:$C$5569,3,0)</f>
        <v>I Regional de Saúde</v>
      </c>
      <c r="F192" t="str">
        <f>VLOOKUP(G192,'REGIÕES DE SAÚDE E SEUS MUNICÍP'!$A$4:$D$5569,4,0)</f>
        <v>Serra do Navio</v>
      </c>
      <c r="G192">
        <f>VLOOKUP(VALUE(A192),'REGIÕES DE SAÚDE E SEUS MUNICÍP'!$A$4:$A$5569,1,0)</f>
        <v>160005</v>
      </c>
      <c r="H192" t="str">
        <f t="shared" si="8"/>
        <v>Mesmo município</v>
      </c>
      <c r="I192" s="17" t="e">
        <f>VLOOKUP(C192,'REGIÕES DE SAÚDE E SEUS MUNICÍP'!$C$4:$C$5569,1,0)</f>
        <v>#N/A</v>
      </c>
      <c r="J192" t="e">
        <f t="shared" si="9"/>
        <v>#VALUE!</v>
      </c>
      <c r="K192" t="str">
        <f t="shared" si="10"/>
        <v>Regiões semelhantes</v>
      </c>
      <c r="L192" t="str">
        <f t="shared" si="11"/>
        <v>igual</v>
      </c>
    </row>
    <row r="193" spans="1:12" x14ac:dyDescent="0.25">
      <c r="A193" t="s">
        <v>338</v>
      </c>
      <c r="B193" t="s">
        <v>7751</v>
      </c>
      <c r="C193" t="s">
        <v>1143</v>
      </c>
      <c r="D193" t="s">
        <v>1676</v>
      </c>
      <c r="E193" t="str">
        <f>VLOOKUP(VALUE(A193),'REGIÕES DE SAÚDE E SEUS MUNICÍP'!$A$4:$C$5569,3,0)</f>
        <v>I Regional de Saúde</v>
      </c>
      <c r="F193" t="str">
        <f>VLOOKUP(G193,'REGIÕES DE SAÚDE E SEUS MUNICÍP'!$A$4:$D$5569,4,0)</f>
        <v>Cutias</v>
      </c>
      <c r="G193">
        <f>VLOOKUP(VALUE(A193),'REGIÕES DE SAÚDE E SEUS MUNICÍP'!$A$4:$A$5569,1,0)</f>
        <v>160021</v>
      </c>
      <c r="H193" t="str">
        <f t="shared" si="8"/>
        <v>Mesmo município</v>
      </c>
      <c r="I193" s="17" t="e">
        <f>VLOOKUP(C193,'REGIÕES DE SAÚDE E SEUS MUNICÍP'!$C$4:$C$5569,1,0)</f>
        <v>#N/A</v>
      </c>
      <c r="J193" t="e">
        <f t="shared" si="9"/>
        <v>#VALUE!</v>
      </c>
      <c r="K193" t="str">
        <f t="shared" si="10"/>
        <v>Regiões semelhantes</v>
      </c>
      <c r="L193" t="str">
        <f t="shared" si="11"/>
        <v>igual</v>
      </c>
    </row>
    <row r="194" spans="1:12" x14ac:dyDescent="0.25">
      <c r="A194" t="s">
        <v>1615</v>
      </c>
      <c r="B194" t="s">
        <v>7751</v>
      </c>
      <c r="C194" t="s">
        <v>1143</v>
      </c>
      <c r="D194" t="s">
        <v>2230</v>
      </c>
      <c r="E194" t="str">
        <f>VLOOKUP(VALUE(A194),'REGIÕES DE SAÚDE E SEUS MUNICÍP'!$A$4:$C$5569,3,0)</f>
        <v>I Regional de Saúde</v>
      </c>
      <c r="F194" t="str">
        <f>VLOOKUP(G194,'REGIÕES DE SAÚDE E SEUS MUNICÍP'!$A$4:$D$5569,4,0)</f>
        <v>Ferreira Gomes</v>
      </c>
      <c r="G194">
        <f>VLOOKUP(VALUE(A194),'REGIÕES DE SAÚDE E SEUS MUNICÍP'!$A$4:$A$5569,1,0)</f>
        <v>160023</v>
      </c>
      <c r="H194" t="str">
        <f t="shared" si="8"/>
        <v>Mesmo município</v>
      </c>
      <c r="I194" s="17" t="e">
        <f>VLOOKUP(C194,'REGIÕES DE SAÚDE E SEUS MUNICÍP'!$C$4:$C$5569,1,0)</f>
        <v>#N/A</v>
      </c>
      <c r="J194" t="e">
        <f t="shared" si="9"/>
        <v>#VALUE!</v>
      </c>
      <c r="K194" t="str">
        <f t="shared" si="10"/>
        <v>Regiões semelhantes</v>
      </c>
      <c r="L194" t="str">
        <f t="shared" si="11"/>
        <v>igual</v>
      </c>
    </row>
    <row r="195" spans="1:12" x14ac:dyDescent="0.25">
      <c r="A195" t="s">
        <v>746</v>
      </c>
      <c r="B195" t="s">
        <v>7751</v>
      </c>
      <c r="C195" t="s">
        <v>1143</v>
      </c>
      <c r="D195" t="s">
        <v>5126</v>
      </c>
      <c r="E195" t="str">
        <f>VLOOKUP(VALUE(A195),'REGIÕES DE SAÚDE E SEUS MUNICÍP'!$A$4:$C$5569,3,0)</f>
        <v>I Regional de Saúde</v>
      </c>
      <c r="F195" t="str">
        <f>VLOOKUP(G195,'REGIÕES DE SAÚDE E SEUS MUNICÍP'!$A$4:$D$5569,4,0)</f>
        <v>Itaubal</v>
      </c>
      <c r="G195">
        <f>VLOOKUP(VALUE(A195),'REGIÕES DE SAÚDE E SEUS MUNICÍP'!$A$4:$A$5569,1,0)</f>
        <v>160025</v>
      </c>
      <c r="H195" t="str">
        <f t="shared" ref="H195:H258" si="12">IF(F195=D195,"Mesmo município","Município diferente")</f>
        <v>Mesmo município</v>
      </c>
      <c r="I195" s="17" t="e">
        <f>VLOOKUP(C195,'REGIÕES DE SAÚDE E SEUS MUNICÍP'!$C$4:$C$5569,1,0)</f>
        <v>#N/A</v>
      </c>
      <c r="J195" t="e">
        <f t="shared" ref="J195:J258" si="13">SEARCH(E195,C195)</f>
        <v>#VALUE!</v>
      </c>
      <c r="K195" t="str">
        <f t="shared" ref="K195:K258" si="14">IF(C195=C196,IF(E195=E196,"Regiões semelhantes","Nova composição"),"diferente")</f>
        <v>diferente</v>
      </c>
      <c r="L195" t="str">
        <f t="shared" si="11"/>
        <v>igual</v>
      </c>
    </row>
    <row r="196" spans="1:12" x14ac:dyDescent="0.25">
      <c r="A196" t="s">
        <v>3968</v>
      </c>
      <c r="B196" t="s">
        <v>7751</v>
      </c>
      <c r="C196" t="s">
        <v>6831</v>
      </c>
      <c r="D196" t="s">
        <v>5950</v>
      </c>
      <c r="E196" t="str">
        <f>VLOOKUP(VALUE(A196),'REGIÕES DE SAÚDE E SEUS MUNICÍP'!$A$4:$C$5569,3,0)</f>
        <v>I Regional de Saúde</v>
      </c>
      <c r="F196" t="str">
        <f>VLOOKUP(G196,'REGIÕES DE SAÚDE E SEUS MUNICÍP'!$A$4:$D$5569,4,0)</f>
        <v>Oiapoque</v>
      </c>
      <c r="G196">
        <f>VLOOKUP(VALUE(A196),'REGIÕES DE SAÚDE E SEUS MUNICÍP'!$A$4:$A$5569,1,0)</f>
        <v>160050</v>
      </c>
      <c r="H196" t="str">
        <f t="shared" si="12"/>
        <v>Mesmo município</v>
      </c>
      <c r="I196" s="17" t="e">
        <f>VLOOKUP(C196,'REGIÕES DE SAÚDE E SEUS MUNICÍP'!$C$4:$C$5569,1,0)</f>
        <v>#N/A</v>
      </c>
      <c r="J196" t="e">
        <f t="shared" si="13"/>
        <v>#VALUE!</v>
      </c>
      <c r="K196" t="str">
        <f t="shared" si="14"/>
        <v>Nova composição</v>
      </c>
      <c r="L196" t="str">
        <f t="shared" ref="L196:L259" si="15">IF(E196=E195,"igual","diferente")</f>
        <v>igual</v>
      </c>
    </row>
    <row r="197" spans="1:12" x14ac:dyDescent="0.25">
      <c r="A197" t="s">
        <v>6946</v>
      </c>
      <c r="B197" t="s">
        <v>7751</v>
      </c>
      <c r="C197" t="s">
        <v>6831</v>
      </c>
      <c r="D197" t="s">
        <v>3178</v>
      </c>
      <c r="E197" t="str">
        <f>VLOOKUP(VALUE(A197),'REGIÕES DE SAÚDE E SEUS MUNICÍP'!$A$4:$C$5569,3,0)</f>
        <v>II Regional de Saúde</v>
      </c>
      <c r="F197" t="str">
        <f>VLOOKUP(G197,'REGIÕES DE SAÚDE E SEUS MUNICÍP'!$A$4:$D$5569,4,0)</f>
        <v>Calçoene</v>
      </c>
      <c r="G197">
        <f>VLOOKUP(VALUE(A197),'REGIÕES DE SAÚDE E SEUS MUNICÍP'!$A$4:$A$5569,1,0)</f>
        <v>160020</v>
      </c>
      <c r="H197" t="str">
        <f t="shared" si="12"/>
        <v>Mesmo município</v>
      </c>
      <c r="I197" s="17" t="e">
        <f>VLOOKUP(C197,'REGIÕES DE SAÚDE E SEUS MUNICÍP'!$C$4:$C$5569,1,0)</f>
        <v>#N/A</v>
      </c>
      <c r="J197" t="e">
        <f t="shared" si="13"/>
        <v>#VALUE!</v>
      </c>
      <c r="K197" t="str">
        <f t="shared" si="14"/>
        <v>Regiões semelhantes</v>
      </c>
      <c r="L197" t="str">
        <f t="shared" si="15"/>
        <v>diferente</v>
      </c>
    </row>
    <row r="198" spans="1:12" x14ac:dyDescent="0.25">
      <c r="A198" t="s">
        <v>4115</v>
      </c>
      <c r="B198" t="s">
        <v>7751</v>
      </c>
      <c r="C198" t="s">
        <v>6831</v>
      </c>
      <c r="D198" t="s">
        <v>8911</v>
      </c>
      <c r="E198" t="str">
        <f>VLOOKUP(VALUE(A198),'REGIÕES DE SAÚDE E SEUS MUNICÍP'!$A$4:$C$5569,3,0)</f>
        <v>II Regional de Saúde</v>
      </c>
      <c r="F198" t="str">
        <f>VLOOKUP(G198,'REGIÕES DE SAÚDE E SEUS MUNICÍP'!$A$4:$D$5569,4,0)</f>
        <v>Amapá</v>
      </c>
      <c r="G198">
        <f>VLOOKUP(VALUE(A198),'REGIÕES DE SAÚDE E SEUS MUNICÍP'!$A$4:$A$5569,1,0)</f>
        <v>160010</v>
      </c>
      <c r="H198" t="str">
        <f t="shared" si="12"/>
        <v>Mesmo município</v>
      </c>
      <c r="I198" s="17" t="e">
        <f>VLOOKUP(C198,'REGIÕES DE SAÚDE E SEUS MUNICÍP'!$C$4:$C$5569,1,0)</f>
        <v>#N/A</v>
      </c>
      <c r="J198" t="e">
        <f t="shared" si="13"/>
        <v>#VALUE!</v>
      </c>
      <c r="K198" t="str">
        <f t="shared" si="14"/>
        <v>Regiões semelhantes</v>
      </c>
      <c r="L198" t="str">
        <f t="shared" si="15"/>
        <v>igual</v>
      </c>
    </row>
    <row r="199" spans="1:12" x14ac:dyDescent="0.25">
      <c r="A199" t="s">
        <v>9548</v>
      </c>
      <c r="B199" t="s">
        <v>7751</v>
      </c>
      <c r="C199" t="s">
        <v>6831</v>
      </c>
      <c r="D199" t="s">
        <v>10315</v>
      </c>
      <c r="E199" t="str">
        <f>VLOOKUP(VALUE(A199),'REGIÕES DE SAÚDE E SEUS MUNICÍP'!$A$4:$C$5569,3,0)</f>
        <v>II Regional de Saúde</v>
      </c>
      <c r="F199" t="str">
        <f>VLOOKUP(G199,'REGIÕES DE SAÚDE E SEUS MUNICÍP'!$A$4:$D$5569,4,0)</f>
        <v>Tartarugalzinho</v>
      </c>
      <c r="G199">
        <f>VLOOKUP(VALUE(A199),'REGIÕES DE SAÚDE E SEUS MUNICÍP'!$A$4:$A$5569,1,0)</f>
        <v>160070</v>
      </c>
      <c r="H199" t="str">
        <f t="shared" si="12"/>
        <v>Mesmo município</v>
      </c>
      <c r="I199" s="17" t="e">
        <f>VLOOKUP(C199,'REGIÕES DE SAÚDE E SEUS MUNICÍP'!$C$4:$C$5569,1,0)</f>
        <v>#N/A</v>
      </c>
      <c r="J199" t="e">
        <f t="shared" si="13"/>
        <v>#VALUE!</v>
      </c>
      <c r="K199" t="str">
        <f t="shared" si="14"/>
        <v>Regiões semelhantes</v>
      </c>
      <c r="L199" t="str">
        <f t="shared" si="15"/>
        <v>igual</v>
      </c>
    </row>
    <row r="200" spans="1:12" x14ac:dyDescent="0.25">
      <c r="A200" t="s">
        <v>9339</v>
      </c>
      <c r="B200" t="s">
        <v>7751</v>
      </c>
      <c r="C200" t="s">
        <v>6831</v>
      </c>
      <c r="D200" t="s">
        <v>5053</v>
      </c>
      <c r="E200" t="str">
        <f>VLOOKUP(VALUE(A200),'REGIÕES DE SAÚDE E SEUS MUNICÍP'!$A$4:$C$5569,3,0)</f>
        <v>II Regional de Saúde</v>
      </c>
      <c r="F200" t="str">
        <f>VLOOKUP(G200,'REGIÕES DE SAÚDE E SEUS MUNICÍP'!$A$4:$D$5569,4,0)</f>
        <v>Pracuúba</v>
      </c>
      <c r="G200">
        <f>VLOOKUP(VALUE(A200),'REGIÕES DE SAÚDE E SEUS MUNICÍP'!$A$4:$A$5569,1,0)</f>
        <v>160055</v>
      </c>
      <c r="H200" t="str">
        <f t="shared" si="12"/>
        <v>Mesmo município</v>
      </c>
      <c r="I200" s="17" t="e">
        <f>VLOOKUP(C200,'REGIÕES DE SAÚDE E SEUS MUNICÍP'!$C$4:$C$5569,1,0)</f>
        <v>#N/A</v>
      </c>
      <c r="J200" t="e">
        <f t="shared" si="13"/>
        <v>#VALUE!</v>
      </c>
      <c r="K200" t="str">
        <f t="shared" si="14"/>
        <v>diferente</v>
      </c>
      <c r="L200" t="str">
        <f t="shared" si="15"/>
        <v>igual</v>
      </c>
    </row>
    <row r="201" spans="1:12" x14ac:dyDescent="0.25">
      <c r="A201" t="s">
        <v>894</v>
      </c>
      <c r="B201" t="s">
        <v>7751</v>
      </c>
      <c r="C201" t="s">
        <v>9597</v>
      </c>
      <c r="D201" t="s">
        <v>8700</v>
      </c>
      <c r="E201" t="str">
        <f>VLOOKUP(VALUE(A201),'REGIÕES DE SAÚDE E SEUS MUNICÍP'!$A$4:$C$5569,3,0)</f>
        <v>I Regional de Saúde</v>
      </c>
      <c r="F201" t="str">
        <f>VLOOKUP(G201,'REGIÕES DE SAÚDE E SEUS MUNICÍP'!$A$4:$D$5569,4,0)</f>
        <v>Vitória do Jari</v>
      </c>
      <c r="G201">
        <f>VLOOKUP(VALUE(A201),'REGIÕES DE SAÚDE E SEUS MUNICÍP'!$A$4:$A$5569,1,0)</f>
        <v>160080</v>
      </c>
      <c r="H201" t="str">
        <f t="shared" si="12"/>
        <v>Mesmo município</v>
      </c>
      <c r="I201" s="17" t="e">
        <f>VLOOKUP(C201,'REGIÕES DE SAÚDE E SEUS MUNICÍP'!$C$4:$C$5569,1,0)</f>
        <v>#N/A</v>
      </c>
      <c r="J201" t="e">
        <f t="shared" si="13"/>
        <v>#VALUE!</v>
      </c>
      <c r="K201" t="str">
        <f t="shared" si="14"/>
        <v>Regiões semelhantes</v>
      </c>
      <c r="L201" t="str">
        <f t="shared" si="15"/>
        <v>diferente</v>
      </c>
    </row>
    <row r="202" spans="1:12" x14ac:dyDescent="0.25">
      <c r="A202" t="s">
        <v>6768</v>
      </c>
      <c r="B202" t="s">
        <v>7751</v>
      </c>
      <c r="C202" t="s">
        <v>9597</v>
      </c>
      <c r="D202" t="s">
        <v>3009</v>
      </c>
      <c r="E202" t="str">
        <f>VLOOKUP(VALUE(A202),'REGIÕES DE SAÚDE E SEUS MUNICÍP'!$A$4:$C$5569,3,0)</f>
        <v>I Regional de Saúde</v>
      </c>
      <c r="F202" t="str">
        <f>VLOOKUP(G202,'REGIÕES DE SAÚDE E SEUS MUNICÍP'!$A$4:$D$5569,4,0)</f>
        <v>Santana</v>
      </c>
      <c r="G202">
        <f>VLOOKUP(VALUE(A202),'REGIÕES DE SAÚDE E SEUS MUNICÍP'!$A$4:$A$5569,1,0)</f>
        <v>160060</v>
      </c>
      <c r="H202" t="str">
        <f t="shared" si="12"/>
        <v>Mesmo município</v>
      </c>
      <c r="I202" s="17" t="e">
        <f>VLOOKUP(C202,'REGIÕES DE SAÚDE E SEUS MUNICÍP'!$C$4:$C$5569,1,0)</f>
        <v>#N/A</v>
      </c>
      <c r="J202" t="e">
        <f t="shared" si="13"/>
        <v>#VALUE!</v>
      </c>
      <c r="K202" t="str">
        <f t="shared" si="14"/>
        <v>Regiões semelhantes</v>
      </c>
      <c r="L202" t="str">
        <f t="shared" si="15"/>
        <v>igual</v>
      </c>
    </row>
    <row r="203" spans="1:12" x14ac:dyDescent="0.25">
      <c r="A203" t="s">
        <v>1069</v>
      </c>
      <c r="B203" t="s">
        <v>7751</v>
      </c>
      <c r="C203" t="s">
        <v>9597</v>
      </c>
      <c r="D203" t="s">
        <v>6194</v>
      </c>
      <c r="E203" t="str">
        <f>VLOOKUP(VALUE(A203),'REGIÕES DE SAÚDE E SEUS MUNICÍP'!$A$4:$C$5569,3,0)</f>
        <v>I Regional de Saúde</v>
      </c>
      <c r="F203" t="str">
        <f>VLOOKUP(G203,'REGIÕES DE SAÚDE E SEUS MUNICÍP'!$A$4:$D$5569,4,0)</f>
        <v>Mazagão</v>
      </c>
      <c r="G203">
        <f>VLOOKUP(VALUE(A203),'REGIÕES DE SAÚDE E SEUS MUNICÍP'!$A$4:$A$5569,1,0)</f>
        <v>160040</v>
      </c>
      <c r="H203" t="str">
        <f t="shared" si="12"/>
        <v>Mesmo município</v>
      </c>
      <c r="I203" s="17" t="e">
        <f>VLOOKUP(C203,'REGIÕES DE SAÚDE E SEUS MUNICÍP'!$C$4:$C$5569,1,0)</f>
        <v>#N/A</v>
      </c>
      <c r="J203" t="e">
        <f t="shared" si="13"/>
        <v>#VALUE!</v>
      </c>
      <c r="K203" t="str">
        <f t="shared" si="14"/>
        <v>Regiões semelhantes</v>
      </c>
      <c r="L203" t="str">
        <f t="shared" si="15"/>
        <v>igual</v>
      </c>
    </row>
    <row r="204" spans="1:12" x14ac:dyDescent="0.25">
      <c r="A204" t="s">
        <v>2742</v>
      </c>
      <c r="B204" t="s">
        <v>7751</v>
      </c>
      <c r="C204" t="s">
        <v>9597</v>
      </c>
      <c r="D204" t="s">
        <v>1142</v>
      </c>
      <c r="E204" t="str">
        <f>VLOOKUP(VALUE(A204),'REGIÕES DE SAÚDE E SEUS MUNICÍP'!$A$4:$C$5569,3,0)</f>
        <v>I Regional de Saúde</v>
      </c>
      <c r="F204" t="str">
        <f>VLOOKUP(G204,'REGIÕES DE SAÚDE E SEUS MUNICÍP'!$A$4:$D$5569,4,0)</f>
        <v>Laranjal do Jari</v>
      </c>
      <c r="G204">
        <f>VLOOKUP(VALUE(A204),'REGIÕES DE SAÚDE E SEUS MUNICÍP'!$A$4:$A$5569,1,0)</f>
        <v>160027</v>
      </c>
      <c r="H204" t="str">
        <f t="shared" si="12"/>
        <v>Mesmo município</v>
      </c>
      <c r="I204" s="17" t="e">
        <f>VLOOKUP(C204,'REGIÕES DE SAÚDE E SEUS MUNICÍP'!$C$4:$C$5569,1,0)</f>
        <v>#N/A</v>
      </c>
      <c r="J204" t="e">
        <f t="shared" si="13"/>
        <v>#VALUE!</v>
      </c>
      <c r="K204" t="str">
        <f t="shared" si="14"/>
        <v>diferente</v>
      </c>
      <c r="L204" t="str">
        <f t="shared" si="15"/>
        <v>igual</v>
      </c>
    </row>
    <row r="205" spans="1:12" x14ac:dyDescent="0.25">
      <c r="A205" t="s">
        <v>7025</v>
      </c>
      <c r="B205" t="s">
        <v>5708</v>
      </c>
      <c r="C205" t="s">
        <v>6461</v>
      </c>
      <c r="D205" t="s">
        <v>1283</v>
      </c>
      <c r="E205" t="str">
        <f>VLOOKUP(VALUE(A205),'REGIÕES DE SAÚDE E SEUS MUNICÍP'!$A$4:$C$5569,3,0)</f>
        <v>Alagoinhas</v>
      </c>
      <c r="F205" t="str">
        <f>VLOOKUP(G205,'REGIÕES DE SAÚDE E SEUS MUNICÍP'!$A$4:$D$5569,4,0)</f>
        <v>Sátiro Dias</v>
      </c>
      <c r="G205">
        <f>VLOOKUP(VALUE(A205),'REGIÕES DE SAÚDE E SEUS MUNICÍP'!$A$4:$A$5569,1,0)</f>
        <v>292970</v>
      </c>
      <c r="H205" t="str">
        <f t="shared" si="12"/>
        <v>Mesmo município</v>
      </c>
      <c r="I205" s="17" t="str">
        <f>VLOOKUP(C205,'REGIÕES DE SAÚDE E SEUS MUNICÍP'!$C$4:$C$5569,1,0)</f>
        <v>Alagoinhas</v>
      </c>
      <c r="J205">
        <f t="shared" si="13"/>
        <v>1</v>
      </c>
      <c r="K205" t="str">
        <f t="shared" si="14"/>
        <v>Regiões semelhantes</v>
      </c>
      <c r="L205" t="str">
        <f t="shared" si="15"/>
        <v>diferente</v>
      </c>
    </row>
    <row r="206" spans="1:12" x14ac:dyDescent="0.25">
      <c r="A206" t="s">
        <v>8866</v>
      </c>
      <c r="B206" t="s">
        <v>5708</v>
      </c>
      <c r="C206" t="s">
        <v>6461</v>
      </c>
      <c r="D206" t="s">
        <v>4668</v>
      </c>
      <c r="E206" t="str">
        <f>VLOOKUP(VALUE(A206),'REGIÕES DE SAÚDE E SEUS MUNICÍP'!$A$4:$C$5569,3,0)</f>
        <v>Alagoinhas</v>
      </c>
      <c r="F206" t="str">
        <f>VLOOKUP(G206,'REGIÕES DE SAÚDE E SEUS MUNICÍP'!$A$4:$D$5569,4,0)</f>
        <v>Jandaíra</v>
      </c>
      <c r="G206">
        <f>VLOOKUP(VALUE(A206),'REGIÕES DE SAÚDE E SEUS MUNICÍP'!$A$4:$A$5569,1,0)</f>
        <v>291790</v>
      </c>
      <c r="H206" t="str">
        <f t="shared" si="12"/>
        <v>Mesmo município</v>
      </c>
      <c r="I206" s="17" t="str">
        <f>VLOOKUP(C206,'REGIÕES DE SAÚDE E SEUS MUNICÍP'!$C$4:$C$5569,1,0)</f>
        <v>Alagoinhas</v>
      </c>
      <c r="J206">
        <f t="shared" si="13"/>
        <v>1</v>
      </c>
      <c r="K206" t="str">
        <f t="shared" si="14"/>
        <v>Regiões semelhantes</v>
      </c>
      <c r="L206" t="str">
        <f t="shared" si="15"/>
        <v>igual</v>
      </c>
    </row>
    <row r="207" spans="1:12" x14ac:dyDescent="0.25">
      <c r="A207" t="s">
        <v>6679</v>
      </c>
      <c r="B207" t="s">
        <v>5708</v>
      </c>
      <c r="C207" t="s">
        <v>6461</v>
      </c>
      <c r="D207" t="s">
        <v>1048</v>
      </c>
      <c r="E207" t="str">
        <f>VLOOKUP(VALUE(A207),'REGIÕES DE SAÚDE E SEUS MUNICÍP'!$A$4:$C$5569,3,0)</f>
        <v>Alagoinhas</v>
      </c>
      <c r="F207" t="str">
        <f>VLOOKUP(G207,'REGIÕES DE SAÚDE E SEUS MUNICÍP'!$A$4:$D$5569,4,0)</f>
        <v>Inhambupe</v>
      </c>
      <c r="G207">
        <f>VLOOKUP(VALUE(A207),'REGIÕES DE SAÚDE E SEUS MUNICÍP'!$A$4:$A$5569,1,0)</f>
        <v>291370</v>
      </c>
      <c r="H207" t="str">
        <f t="shared" si="12"/>
        <v>Mesmo município</v>
      </c>
      <c r="I207" s="17" t="str">
        <f>VLOOKUP(C207,'REGIÕES DE SAÚDE E SEUS MUNICÍP'!$C$4:$C$5569,1,0)</f>
        <v>Alagoinhas</v>
      </c>
      <c r="J207">
        <f t="shared" si="13"/>
        <v>1</v>
      </c>
      <c r="K207" t="str">
        <f t="shared" si="14"/>
        <v>Regiões semelhantes</v>
      </c>
      <c r="L207" t="str">
        <f t="shared" si="15"/>
        <v>igual</v>
      </c>
    </row>
    <row r="208" spans="1:12" x14ac:dyDescent="0.25">
      <c r="A208" t="s">
        <v>7184</v>
      </c>
      <c r="B208" t="s">
        <v>5708</v>
      </c>
      <c r="C208" t="s">
        <v>6461</v>
      </c>
      <c r="D208" t="s">
        <v>8519</v>
      </c>
      <c r="E208" t="str">
        <f>VLOOKUP(VALUE(A208),'REGIÕES DE SAÚDE E SEUS MUNICÍP'!$A$4:$C$5569,3,0)</f>
        <v>Alagoinhas</v>
      </c>
      <c r="F208" t="str">
        <f>VLOOKUP(G208,'REGIÕES DE SAÚDE E SEUS MUNICÍP'!$A$4:$D$5569,4,0)</f>
        <v>Itanagra</v>
      </c>
      <c r="G208">
        <f>VLOOKUP(VALUE(A208),'REGIÕES DE SAÚDE E SEUS MUNICÍP'!$A$4:$A$5569,1,0)</f>
        <v>291590</v>
      </c>
      <c r="H208" t="str">
        <f t="shared" si="12"/>
        <v>Mesmo município</v>
      </c>
      <c r="I208" s="17" t="str">
        <f>VLOOKUP(C208,'REGIÕES DE SAÚDE E SEUS MUNICÍP'!$C$4:$C$5569,1,0)</f>
        <v>Alagoinhas</v>
      </c>
      <c r="J208">
        <f t="shared" si="13"/>
        <v>1</v>
      </c>
      <c r="K208" t="str">
        <f t="shared" si="14"/>
        <v>Regiões semelhantes</v>
      </c>
      <c r="L208" t="str">
        <f t="shared" si="15"/>
        <v>igual</v>
      </c>
    </row>
    <row r="209" spans="1:12" x14ac:dyDescent="0.25">
      <c r="A209" t="s">
        <v>10487</v>
      </c>
      <c r="B209" t="s">
        <v>5708</v>
      </c>
      <c r="C209" t="s">
        <v>6461</v>
      </c>
      <c r="D209" t="s">
        <v>4019</v>
      </c>
      <c r="E209" t="str">
        <f>VLOOKUP(VALUE(A209),'REGIÕES DE SAÚDE E SEUS MUNICÍP'!$A$4:$C$5569,3,0)</f>
        <v>Alagoinhas</v>
      </c>
      <c r="F209" t="str">
        <f>VLOOKUP(G209,'REGIÕES DE SAÚDE E SEUS MUNICÍP'!$A$4:$D$5569,4,0)</f>
        <v>Itapicuru</v>
      </c>
      <c r="G209">
        <f>VLOOKUP(VALUE(A209),'REGIÕES DE SAÚDE E SEUS MUNICÍP'!$A$4:$A$5569,1,0)</f>
        <v>291650</v>
      </c>
      <c r="H209" t="str">
        <f t="shared" si="12"/>
        <v>Mesmo município</v>
      </c>
      <c r="I209" s="17" t="str">
        <f>VLOOKUP(C209,'REGIÕES DE SAÚDE E SEUS MUNICÍP'!$C$4:$C$5569,1,0)</f>
        <v>Alagoinhas</v>
      </c>
      <c r="J209">
        <f t="shared" si="13"/>
        <v>1</v>
      </c>
      <c r="K209" t="str">
        <f t="shared" si="14"/>
        <v>Regiões semelhantes</v>
      </c>
      <c r="L209" t="str">
        <f t="shared" si="15"/>
        <v>igual</v>
      </c>
    </row>
    <row r="210" spans="1:12" x14ac:dyDescent="0.25">
      <c r="A210" t="s">
        <v>7148</v>
      </c>
      <c r="B210" t="s">
        <v>5708</v>
      </c>
      <c r="C210" t="s">
        <v>6461</v>
      </c>
      <c r="D210" t="s">
        <v>4496</v>
      </c>
      <c r="E210" t="str">
        <f>VLOOKUP(VALUE(A210),'REGIÕES DE SAÚDE E SEUS MUNICÍP'!$A$4:$C$5569,3,0)</f>
        <v>Alagoinhas</v>
      </c>
      <c r="F210" t="str">
        <f>VLOOKUP(G210,'REGIÕES DE SAÚDE E SEUS MUNICÍP'!$A$4:$D$5569,4,0)</f>
        <v>Catu</v>
      </c>
      <c r="G210">
        <f>VLOOKUP(VALUE(A210),'REGIÕES DE SAÚDE E SEUS MUNICÍP'!$A$4:$A$5569,1,0)</f>
        <v>290750</v>
      </c>
      <c r="H210" t="str">
        <f t="shared" si="12"/>
        <v>Mesmo município</v>
      </c>
      <c r="I210" s="17" t="str">
        <f>VLOOKUP(C210,'REGIÕES DE SAÚDE E SEUS MUNICÍP'!$C$4:$C$5569,1,0)</f>
        <v>Alagoinhas</v>
      </c>
      <c r="J210">
        <f t="shared" si="13"/>
        <v>1</v>
      </c>
      <c r="K210" t="str">
        <f t="shared" si="14"/>
        <v>Regiões semelhantes</v>
      </c>
      <c r="L210" t="str">
        <f t="shared" si="15"/>
        <v>igual</v>
      </c>
    </row>
    <row r="211" spans="1:12" x14ac:dyDescent="0.25">
      <c r="A211" t="s">
        <v>4661</v>
      </c>
      <c r="B211" t="s">
        <v>5708</v>
      </c>
      <c r="C211" t="s">
        <v>6461</v>
      </c>
      <c r="D211" t="s">
        <v>4167</v>
      </c>
      <c r="E211" t="str">
        <f>VLOOKUP(VALUE(A211),'REGIÕES DE SAÚDE E SEUS MUNICÍP'!$A$4:$C$5569,3,0)</f>
        <v>Alagoinhas</v>
      </c>
      <c r="F211" t="str">
        <f>VLOOKUP(G211,'REGIÕES DE SAÚDE E SEUS MUNICÍP'!$A$4:$D$5569,4,0)</f>
        <v>Crisópolis</v>
      </c>
      <c r="G211">
        <f>VLOOKUP(VALUE(A211),'REGIÕES DE SAÚDE E SEUS MUNICÍP'!$A$4:$A$5569,1,0)</f>
        <v>290960</v>
      </c>
      <c r="H211" t="str">
        <f t="shared" si="12"/>
        <v>Mesmo município</v>
      </c>
      <c r="I211" s="17" t="str">
        <f>VLOOKUP(C211,'REGIÕES DE SAÚDE E SEUS MUNICÍP'!$C$4:$C$5569,1,0)</f>
        <v>Alagoinhas</v>
      </c>
      <c r="J211">
        <f t="shared" si="13"/>
        <v>1</v>
      </c>
      <c r="K211" t="str">
        <f t="shared" si="14"/>
        <v>Regiões semelhantes</v>
      </c>
      <c r="L211" t="str">
        <f t="shared" si="15"/>
        <v>igual</v>
      </c>
    </row>
    <row r="212" spans="1:12" x14ac:dyDescent="0.25">
      <c r="A212" t="s">
        <v>3003</v>
      </c>
      <c r="B212" t="s">
        <v>5708</v>
      </c>
      <c r="C212" t="s">
        <v>6461</v>
      </c>
      <c r="D212" t="s">
        <v>8012</v>
      </c>
      <c r="E212" t="str">
        <f>VLOOKUP(VALUE(A212),'REGIÕES DE SAÚDE E SEUS MUNICÍP'!$A$4:$C$5569,3,0)</f>
        <v>Alagoinhas</v>
      </c>
      <c r="F212" t="str">
        <f>VLOOKUP(G212,'REGIÕES DE SAÚDE E SEUS MUNICÍP'!$A$4:$D$5569,4,0)</f>
        <v>Entre Rios</v>
      </c>
      <c r="G212">
        <f>VLOOKUP(VALUE(A212),'REGIÕES DE SAÚDE E SEUS MUNICÍP'!$A$4:$A$5569,1,0)</f>
        <v>291050</v>
      </c>
      <c r="H212" t="str">
        <f t="shared" si="12"/>
        <v>Mesmo município</v>
      </c>
      <c r="I212" s="17" t="str">
        <f>VLOOKUP(C212,'REGIÕES DE SAÚDE E SEUS MUNICÍP'!$C$4:$C$5569,1,0)</f>
        <v>Alagoinhas</v>
      </c>
      <c r="J212">
        <f t="shared" si="13"/>
        <v>1</v>
      </c>
      <c r="K212" t="str">
        <f t="shared" si="14"/>
        <v>Regiões semelhantes</v>
      </c>
      <c r="L212" t="str">
        <f t="shared" si="15"/>
        <v>igual</v>
      </c>
    </row>
    <row r="213" spans="1:12" x14ac:dyDescent="0.25">
      <c r="A213" t="s">
        <v>5627</v>
      </c>
      <c r="B213" t="s">
        <v>5708</v>
      </c>
      <c r="C213" t="s">
        <v>6461</v>
      </c>
      <c r="D213" t="s">
        <v>9401</v>
      </c>
      <c r="E213" t="str">
        <f>VLOOKUP(VALUE(A213),'REGIÕES DE SAÚDE E SEUS MUNICÍP'!$A$4:$C$5569,3,0)</f>
        <v>Alagoinhas</v>
      </c>
      <c r="F213" t="str">
        <f>VLOOKUP(G213,'REGIÕES DE SAÚDE E SEUS MUNICÍP'!$A$4:$D$5569,4,0)</f>
        <v>Esplanada</v>
      </c>
      <c r="G213">
        <f>VLOOKUP(VALUE(A213),'REGIÕES DE SAÚDE E SEUS MUNICÍP'!$A$4:$A$5569,1,0)</f>
        <v>291060</v>
      </c>
      <c r="H213" t="str">
        <f t="shared" si="12"/>
        <v>Mesmo município</v>
      </c>
      <c r="I213" s="17" t="str">
        <f>VLOOKUP(C213,'REGIÕES DE SAÚDE E SEUS MUNICÍP'!$C$4:$C$5569,1,0)</f>
        <v>Alagoinhas</v>
      </c>
      <c r="J213">
        <f t="shared" si="13"/>
        <v>1</v>
      </c>
      <c r="K213" t="str">
        <f t="shared" si="14"/>
        <v>Regiões semelhantes</v>
      </c>
      <c r="L213" t="str">
        <f t="shared" si="15"/>
        <v>igual</v>
      </c>
    </row>
    <row r="214" spans="1:12" x14ac:dyDescent="0.25">
      <c r="A214" t="s">
        <v>6292</v>
      </c>
      <c r="B214" t="s">
        <v>5708</v>
      </c>
      <c r="C214" t="s">
        <v>6461</v>
      </c>
      <c r="D214" t="s">
        <v>2653</v>
      </c>
      <c r="E214" t="str">
        <f>VLOOKUP(VALUE(A214),'REGIÕES DE SAÚDE E SEUS MUNICÍP'!$A$4:$C$5569,3,0)</f>
        <v>Alagoinhas</v>
      </c>
      <c r="F214" t="str">
        <f>VLOOKUP(G214,'REGIÕES DE SAÚDE E SEUS MUNICÍP'!$A$4:$D$5569,4,0)</f>
        <v>Aramari</v>
      </c>
      <c r="G214">
        <f>VLOOKUP(VALUE(A214),'REGIÕES DE SAÚDE E SEUS MUNICÍP'!$A$4:$A$5569,1,0)</f>
        <v>290220</v>
      </c>
      <c r="H214" t="str">
        <f t="shared" si="12"/>
        <v>Mesmo município</v>
      </c>
      <c r="I214" s="17" t="str">
        <f>VLOOKUP(C214,'REGIÕES DE SAÚDE E SEUS MUNICÍP'!$C$4:$C$5569,1,0)</f>
        <v>Alagoinhas</v>
      </c>
      <c r="J214">
        <f t="shared" si="13"/>
        <v>1</v>
      </c>
      <c r="K214" t="str">
        <f t="shared" si="14"/>
        <v>Regiões semelhantes</v>
      </c>
      <c r="L214" t="str">
        <f t="shared" si="15"/>
        <v>igual</v>
      </c>
    </row>
    <row r="215" spans="1:12" x14ac:dyDescent="0.25">
      <c r="A215" t="s">
        <v>10026</v>
      </c>
      <c r="B215" t="s">
        <v>5708</v>
      </c>
      <c r="C215" t="s">
        <v>6461</v>
      </c>
      <c r="D215" t="s">
        <v>5386</v>
      </c>
      <c r="E215" t="str">
        <f>VLOOKUP(VALUE(A215),'REGIÕES DE SAÚDE E SEUS MUNICÍP'!$A$4:$C$5569,3,0)</f>
        <v>Alagoinhas</v>
      </c>
      <c r="F215" t="str">
        <f>VLOOKUP(G215,'REGIÕES DE SAÚDE E SEUS MUNICÍP'!$A$4:$D$5569,4,0)</f>
        <v>Cardeal da Silva</v>
      </c>
      <c r="G215">
        <f>VLOOKUP(VALUE(A215),'REGIÕES DE SAÚDE E SEUS MUNICÍP'!$A$4:$A$5569,1,0)</f>
        <v>290700</v>
      </c>
      <c r="H215" t="str">
        <f t="shared" si="12"/>
        <v>Mesmo município</v>
      </c>
      <c r="I215" s="17" t="str">
        <f>VLOOKUP(C215,'REGIÕES DE SAÚDE E SEUS MUNICÍP'!$C$4:$C$5569,1,0)</f>
        <v>Alagoinhas</v>
      </c>
      <c r="J215">
        <f t="shared" si="13"/>
        <v>1</v>
      </c>
      <c r="K215" t="str">
        <f t="shared" si="14"/>
        <v>Regiões semelhantes</v>
      </c>
      <c r="L215" t="str">
        <f t="shared" si="15"/>
        <v>igual</v>
      </c>
    </row>
    <row r="216" spans="1:12" x14ac:dyDescent="0.25">
      <c r="A216" t="s">
        <v>5008</v>
      </c>
      <c r="B216" t="s">
        <v>5708</v>
      </c>
      <c r="C216" t="s">
        <v>6461</v>
      </c>
      <c r="D216" t="s">
        <v>9402</v>
      </c>
      <c r="E216" t="str">
        <f>VLOOKUP(VALUE(A216),'REGIÕES DE SAÚDE E SEUS MUNICÍP'!$A$4:$C$5569,3,0)</f>
        <v>Alagoinhas</v>
      </c>
      <c r="F216" t="str">
        <f>VLOOKUP(G216,'REGIÕES DE SAÚDE E SEUS MUNICÍP'!$A$4:$D$5569,4,0)</f>
        <v>Ouriçangas</v>
      </c>
      <c r="G216">
        <f>VLOOKUP(VALUE(A216),'REGIÕES DE SAÚDE E SEUS MUNICÍP'!$A$4:$A$5569,1,0)</f>
        <v>292330</v>
      </c>
      <c r="H216" t="str">
        <f t="shared" si="12"/>
        <v>Mesmo município</v>
      </c>
      <c r="I216" s="17" t="str">
        <f>VLOOKUP(C216,'REGIÕES DE SAÚDE E SEUS MUNICÍP'!$C$4:$C$5569,1,0)</f>
        <v>Alagoinhas</v>
      </c>
      <c r="J216">
        <f t="shared" si="13"/>
        <v>1</v>
      </c>
      <c r="K216" t="str">
        <f t="shared" si="14"/>
        <v>Regiões semelhantes</v>
      </c>
      <c r="L216" t="str">
        <f t="shared" si="15"/>
        <v>igual</v>
      </c>
    </row>
    <row r="217" spans="1:12" x14ac:dyDescent="0.25">
      <c r="A217" t="s">
        <v>5146</v>
      </c>
      <c r="B217" t="s">
        <v>5708</v>
      </c>
      <c r="C217" t="s">
        <v>6461</v>
      </c>
      <c r="D217" t="s">
        <v>1171</v>
      </c>
      <c r="E217" t="str">
        <f>VLOOKUP(VALUE(A217),'REGIÕES DE SAÚDE E SEUS MUNICÍP'!$A$4:$C$5569,3,0)</f>
        <v>Alagoinhas</v>
      </c>
      <c r="F217" t="str">
        <f>VLOOKUP(G217,'REGIÕES DE SAÚDE E SEUS MUNICÍP'!$A$4:$D$5569,4,0)</f>
        <v>Pedrão</v>
      </c>
      <c r="G217">
        <f>VLOOKUP(VALUE(A217),'REGIÕES DE SAÚDE E SEUS MUNICÍP'!$A$4:$A$5569,1,0)</f>
        <v>292410</v>
      </c>
      <c r="H217" t="str">
        <f t="shared" si="12"/>
        <v>Mesmo município</v>
      </c>
      <c r="I217" s="17" t="str">
        <f>VLOOKUP(C217,'REGIÕES DE SAÚDE E SEUS MUNICÍP'!$C$4:$C$5569,1,0)</f>
        <v>Alagoinhas</v>
      </c>
      <c r="J217">
        <f t="shared" si="13"/>
        <v>1</v>
      </c>
      <c r="K217" t="str">
        <f t="shared" si="14"/>
        <v>Regiões semelhantes</v>
      </c>
      <c r="L217" t="str">
        <f t="shared" si="15"/>
        <v>igual</v>
      </c>
    </row>
    <row r="218" spans="1:12" x14ac:dyDescent="0.25">
      <c r="A218" t="s">
        <v>7026</v>
      </c>
      <c r="B218" t="s">
        <v>5708</v>
      </c>
      <c r="C218" t="s">
        <v>6461</v>
      </c>
      <c r="D218" t="s">
        <v>720</v>
      </c>
      <c r="E218" t="str">
        <f>VLOOKUP(VALUE(A218),'REGIÕES DE SAÚDE E SEUS MUNICÍP'!$A$4:$C$5569,3,0)</f>
        <v>Alagoinhas</v>
      </c>
      <c r="F218" t="str">
        <f>VLOOKUP(G218,'REGIÕES DE SAÚDE E SEUS MUNICÍP'!$A$4:$D$5569,4,0)</f>
        <v>Acajutiba</v>
      </c>
      <c r="G218">
        <f>VLOOKUP(VALUE(A218),'REGIÕES DE SAÚDE E SEUS MUNICÍP'!$A$4:$A$5569,1,0)</f>
        <v>290030</v>
      </c>
      <c r="H218" t="str">
        <f t="shared" si="12"/>
        <v>Mesmo município</v>
      </c>
      <c r="I218" s="17" t="str">
        <f>VLOOKUP(C218,'REGIÕES DE SAÚDE E SEUS MUNICÍP'!$C$4:$C$5569,1,0)</f>
        <v>Alagoinhas</v>
      </c>
      <c r="J218">
        <f t="shared" si="13"/>
        <v>1</v>
      </c>
      <c r="K218" t="str">
        <f t="shared" si="14"/>
        <v>Regiões semelhantes</v>
      </c>
      <c r="L218" t="str">
        <f t="shared" si="15"/>
        <v>igual</v>
      </c>
    </row>
    <row r="219" spans="1:12" x14ac:dyDescent="0.25">
      <c r="A219" t="s">
        <v>7185</v>
      </c>
      <c r="B219" t="s">
        <v>5708</v>
      </c>
      <c r="C219" t="s">
        <v>6461</v>
      </c>
      <c r="D219" t="s">
        <v>6461</v>
      </c>
      <c r="E219" t="str">
        <f>VLOOKUP(VALUE(A219),'REGIÕES DE SAÚDE E SEUS MUNICÍP'!$A$4:$C$5569,3,0)</f>
        <v>Alagoinhas</v>
      </c>
      <c r="F219" t="str">
        <f>VLOOKUP(G219,'REGIÕES DE SAÚDE E SEUS MUNICÍP'!$A$4:$D$5569,4,0)</f>
        <v>Alagoinhas</v>
      </c>
      <c r="G219">
        <f>VLOOKUP(VALUE(A219),'REGIÕES DE SAÚDE E SEUS MUNICÍP'!$A$4:$A$5569,1,0)</f>
        <v>290070</v>
      </c>
      <c r="H219" t="str">
        <f t="shared" si="12"/>
        <v>Mesmo município</v>
      </c>
      <c r="I219" s="17" t="str">
        <f>VLOOKUP(C219,'REGIÕES DE SAÚDE E SEUS MUNICÍP'!$C$4:$C$5569,1,0)</f>
        <v>Alagoinhas</v>
      </c>
      <c r="J219">
        <f t="shared" si="13"/>
        <v>1</v>
      </c>
      <c r="K219" t="str">
        <f t="shared" si="14"/>
        <v>Regiões semelhantes</v>
      </c>
      <c r="L219" t="str">
        <f t="shared" si="15"/>
        <v>igual</v>
      </c>
    </row>
    <row r="220" spans="1:12" x14ac:dyDescent="0.25">
      <c r="A220" t="s">
        <v>1289</v>
      </c>
      <c r="B220" t="s">
        <v>5708</v>
      </c>
      <c r="C220" t="s">
        <v>6461</v>
      </c>
      <c r="D220" t="s">
        <v>36</v>
      </c>
      <c r="E220" t="str">
        <f>VLOOKUP(VALUE(A220),'REGIÕES DE SAÚDE E SEUS MUNICÍP'!$A$4:$C$5569,3,0)</f>
        <v>Alagoinhas</v>
      </c>
      <c r="F220" t="str">
        <f>VLOOKUP(G220,'REGIÕES DE SAÚDE E SEUS MUNICÍP'!$A$4:$D$5569,4,0)</f>
        <v>Aporá</v>
      </c>
      <c r="G220">
        <f>VLOOKUP(VALUE(A220),'REGIÕES DE SAÚDE E SEUS MUNICÍP'!$A$4:$A$5569,1,0)</f>
        <v>290190</v>
      </c>
      <c r="H220" t="str">
        <f t="shared" si="12"/>
        <v>Mesmo município</v>
      </c>
      <c r="I220" s="17" t="str">
        <f>VLOOKUP(C220,'REGIÕES DE SAÚDE E SEUS MUNICÍP'!$C$4:$C$5569,1,0)</f>
        <v>Alagoinhas</v>
      </c>
      <c r="J220">
        <f t="shared" si="13"/>
        <v>1</v>
      </c>
      <c r="K220" t="str">
        <f t="shared" si="14"/>
        <v>Regiões semelhantes</v>
      </c>
      <c r="L220" t="str">
        <f t="shared" si="15"/>
        <v>igual</v>
      </c>
    </row>
    <row r="221" spans="1:12" x14ac:dyDescent="0.25">
      <c r="A221" t="s">
        <v>5710</v>
      </c>
      <c r="B221" t="s">
        <v>5708</v>
      </c>
      <c r="C221" t="s">
        <v>6461</v>
      </c>
      <c r="D221" t="s">
        <v>1115</v>
      </c>
      <c r="E221" t="str">
        <f>VLOOKUP(VALUE(A221),'REGIÕES DE SAÚDE E SEUS MUNICÍP'!$A$4:$C$5569,3,0)</f>
        <v>Alagoinhas</v>
      </c>
      <c r="F221" t="str">
        <f>VLOOKUP(G221,'REGIÕES DE SAÚDE E SEUS MUNICÍP'!$A$4:$D$5569,4,0)</f>
        <v>Araças</v>
      </c>
      <c r="G221">
        <f>VLOOKUP(VALUE(A221),'REGIÕES DE SAÚDE E SEUS MUNICÍP'!$A$4:$A$5569,1,0)</f>
        <v>290205</v>
      </c>
      <c r="H221" t="str">
        <f t="shared" si="12"/>
        <v>Mesmo município</v>
      </c>
      <c r="I221" s="17" t="str">
        <f>VLOOKUP(C221,'REGIÕES DE SAÚDE E SEUS MUNICÍP'!$C$4:$C$5569,1,0)</f>
        <v>Alagoinhas</v>
      </c>
      <c r="J221">
        <f t="shared" si="13"/>
        <v>1</v>
      </c>
      <c r="K221" t="str">
        <f t="shared" si="14"/>
        <v>Regiões semelhantes</v>
      </c>
      <c r="L221" t="str">
        <f t="shared" si="15"/>
        <v>igual</v>
      </c>
    </row>
    <row r="222" spans="1:12" x14ac:dyDescent="0.25">
      <c r="A222" t="s">
        <v>4795</v>
      </c>
      <c r="B222" t="s">
        <v>5708</v>
      </c>
      <c r="C222" t="s">
        <v>6461</v>
      </c>
      <c r="D222" t="s">
        <v>10068</v>
      </c>
      <c r="E222" t="str">
        <f>VLOOKUP(VALUE(A222),'REGIÕES DE SAÚDE E SEUS MUNICÍP'!$A$4:$C$5569,3,0)</f>
        <v>Alagoinhas</v>
      </c>
      <c r="F222" t="str">
        <f>VLOOKUP(G222,'REGIÕES DE SAÚDE E SEUS MUNICÍP'!$A$4:$D$5569,4,0)</f>
        <v>Rio Real</v>
      </c>
      <c r="G222">
        <f>VLOOKUP(VALUE(A222),'REGIÕES DE SAÚDE E SEUS MUNICÍP'!$A$4:$A$5569,1,0)</f>
        <v>292700</v>
      </c>
      <c r="H222" t="str">
        <f t="shared" si="12"/>
        <v>Mesmo município</v>
      </c>
      <c r="I222" s="17" t="str">
        <f>VLOOKUP(C222,'REGIÕES DE SAÚDE E SEUS MUNICÍP'!$C$4:$C$5569,1,0)</f>
        <v>Alagoinhas</v>
      </c>
      <c r="J222">
        <f t="shared" si="13"/>
        <v>1</v>
      </c>
      <c r="K222" t="str">
        <f t="shared" si="14"/>
        <v>diferente</v>
      </c>
      <c r="L222" t="str">
        <f t="shared" si="15"/>
        <v>igual</v>
      </c>
    </row>
    <row r="223" spans="1:12" x14ac:dyDescent="0.25">
      <c r="A223" t="s">
        <v>3212</v>
      </c>
      <c r="B223" t="s">
        <v>5708</v>
      </c>
      <c r="C223" t="s">
        <v>9419</v>
      </c>
      <c r="D223" t="s">
        <v>743</v>
      </c>
      <c r="E223" t="str">
        <f>VLOOKUP(VALUE(A223),'REGIÕES DE SAÚDE E SEUS MUNICÍP'!$A$4:$C$5569,3,0)</f>
        <v>Barreiras</v>
      </c>
      <c r="F223" t="str">
        <f>VLOOKUP(G223,'REGIÕES DE SAÚDE E SEUS MUNICÍP'!$A$4:$D$5569,4,0)</f>
        <v>Baianópolis</v>
      </c>
      <c r="G223">
        <f>VLOOKUP(VALUE(A223),'REGIÕES DE SAÚDE E SEUS MUNICÍP'!$A$4:$A$5569,1,0)</f>
        <v>290250</v>
      </c>
      <c r="H223" t="str">
        <f t="shared" si="12"/>
        <v>Mesmo município</v>
      </c>
      <c r="I223" s="17" t="str">
        <f>VLOOKUP(C223,'REGIÕES DE SAÚDE E SEUS MUNICÍP'!$C$4:$C$5569,1,0)</f>
        <v>Barreiras</v>
      </c>
      <c r="J223">
        <f t="shared" si="13"/>
        <v>1</v>
      </c>
      <c r="K223" t="str">
        <f t="shared" si="14"/>
        <v>Regiões semelhantes</v>
      </c>
      <c r="L223" t="str">
        <f t="shared" si="15"/>
        <v>diferente</v>
      </c>
    </row>
    <row r="224" spans="1:12" x14ac:dyDescent="0.25">
      <c r="A224" t="s">
        <v>9851</v>
      </c>
      <c r="B224" t="s">
        <v>5708</v>
      </c>
      <c r="C224" t="s">
        <v>9419</v>
      </c>
      <c r="D224" t="s">
        <v>9492</v>
      </c>
      <c r="E224" t="str">
        <f>VLOOKUP(VALUE(A224),'REGIÕES DE SAÚDE E SEUS MUNICÍP'!$A$4:$C$5569,3,0)</f>
        <v>Barreiras</v>
      </c>
      <c r="F224" t="str">
        <f>VLOOKUP(G224,'REGIÕES DE SAÚDE E SEUS MUNICÍP'!$A$4:$D$5569,4,0)</f>
        <v>Catolândia</v>
      </c>
      <c r="G224">
        <f>VLOOKUP(VALUE(A224),'REGIÕES DE SAÚDE E SEUS MUNICÍP'!$A$4:$A$5569,1,0)</f>
        <v>290740</v>
      </c>
      <c r="H224" t="str">
        <f t="shared" si="12"/>
        <v>Mesmo município</v>
      </c>
      <c r="I224" s="17" t="str">
        <f>VLOOKUP(C224,'REGIÕES DE SAÚDE E SEUS MUNICÍP'!$C$4:$C$5569,1,0)</f>
        <v>Barreiras</v>
      </c>
      <c r="J224">
        <f t="shared" si="13"/>
        <v>1</v>
      </c>
      <c r="K224" t="str">
        <f t="shared" si="14"/>
        <v>Regiões semelhantes</v>
      </c>
      <c r="L224" t="str">
        <f t="shared" si="15"/>
        <v>igual</v>
      </c>
    </row>
    <row r="225" spans="1:12" x14ac:dyDescent="0.25">
      <c r="A225" t="s">
        <v>3004</v>
      </c>
      <c r="B225" t="s">
        <v>5708</v>
      </c>
      <c r="C225" t="s">
        <v>9419</v>
      </c>
      <c r="D225" t="s">
        <v>2925</v>
      </c>
      <c r="E225" t="str">
        <f>VLOOKUP(VALUE(A225),'REGIÕES DE SAÚDE E SEUS MUNICÍP'!$A$4:$C$5569,3,0)</f>
        <v>Barreiras</v>
      </c>
      <c r="F225" t="str">
        <f>VLOOKUP(G225,'REGIÕES DE SAÚDE E SEUS MUNICÍP'!$A$4:$D$5569,4,0)</f>
        <v>Luís Eduardo Magalhães</v>
      </c>
      <c r="G225">
        <f>VLOOKUP(VALUE(A225),'REGIÕES DE SAÚDE E SEUS MUNICÍP'!$A$4:$A$5569,1,0)</f>
        <v>291955</v>
      </c>
      <c r="H225" t="str">
        <f t="shared" si="12"/>
        <v>Mesmo município</v>
      </c>
      <c r="I225" s="17" t="str">
        <f>VLOOKUP(C225,'REGIÕES DE SAÚDE E SEUS MUNICÍP'!$C$4:$C$5569,1,0)</f>
        <v>Barreiras</v>
      </c>
      <c r="J225">
        <f t="shared" si="13"/>
        <v>1</v>
      </c>
      <c r="K225" t="str">
        <f t="shared" si="14"/>
        <v>Regiões semelhantes</v>
      </c>
      <c r="L225" t="str">
        <f t="shared" si="15"/>
        <v>igual</v>
      </c>
    </row>
    <row r="226" spans="1:12" x14ac:dyDescent="0.25">
      <c r="A226" t="s">
        <v>1116</v>
      </c>
      <c r="B226" t="s">
        <v>5708</v>
      </c>
      <c r="C226" t="s">
        <v>9419</v>
      </c>
      <c r="D226" t="s">
        <v>1543</v>
      </c>
      <c r="E226" t="str">
        <f>VLOOKUP(VALUE(A226),'REGIÕES DE SAÚDE E SEUS MUNICÍP'!$A$4:$C$5569,3,0)</f>
        <v>Barreiras</v>
      </c>
      <c r="F226" t="str">
        <f>VLOOKUP(G226,'REGIÕES DE SAÚDE E SEUS MUNICÍP'!$A$4:$D$5569,4,0)</f>
        <v>São Desidério</v>
      </c>
      <c r="G226">
        <f>VLOOKUP(VALUE(A226),'REGIÕES DE SAÚDE E SEUS MUNICÍP'!$A$4:$A$5569,1,0)</f>
        <v>292890</v>
      </c>
      <c r="H226" t="str">
        <f t="shared" si="12"/>
        <v>Mesmo município</v>
      </c>
      <c r="I226" s="17" t="str">
        <f>VLOOKUP(C226,'REGIÕES DE SAÚDE E SEUS MUNICÍP'!$C$4:$C$5569,1,0)</f>
        <v>Barreiras</v>
      </c>
      <c r="J226">
        <f t="shared" si="13"/>
        <v>1</v>
      </c>
      <c r="K226" t="str">
        <f t="shared" si="14"/>
        <v>Regiões semelhantes</v>
      </c>
      <c r="L226" t="str">
        <f t="shared" si="15"/>
        <v>igual</v>
      </c>
    </row>
    <row r="227" spans="1:12" x14ac:dyDescent="0.25">
      <c r="A227" t="s">
        <v>3761</v>
      </c>
      <c r="B227" t="s">
        <v>5708</v>
      </c>
      <c r="C227" t="s">
        <v>9419</v>
      </c>
      <c r="D227" t="s">
        <v>2638</v>
      </c>
      <c r="E227" t="str">
        <f>VLOOKUP(VALUE(A227),'REGIÕES DE SAÚDE E SEUS MUNICÍP'!$A$4:$C$5569,3,0)</f>
        <v>Barreiras</v>
      </c>
      <c r="F227" t="str">
        <f>VLOOKUP(G227,'REGIÕES DE SAÚDE E SEUS MUNICÍP'!$A$4:$D$5569,4,0)</f>
        <v>Santa Rita de Cássia</v>
      </c>
      <c r="G227">
        <f>VLOOKUP(VALUE(A227),'REGIÕES DE SAÚDE E SEUS MUNICÍP'!$A$4:$A$5569,1,0)</f>
        <v>292840</v>
      </c>
      <c r="H227" t="str">
        <f t="shared" si="12"/>
        <v>Mesmo município</v>
      </c>
      <c r="I227" s="17" t="str">
        <f>VLOOKUP(C227,'REGIÕES DE SAÚDE E SEUS MUNICÍP'!$C$4:$C$5569,1,0)</f>
        <v>Barreiras</v>
      </c>
      <c r="J227">
        <f t="shared" si="13"/>
        <v>1</v>
      </c>
      <c r="K227" t="str">
        <f t="shared" si="14"/>
        <v>Regiões semelhantes</v>
      </c>
      <c r="L227" t="str">
        <f t="shared" si="15"/>
        <v>igual</v>
      </c>
    </row>
    <row r="228" spans="1:12" x14ac:dyDescent="0.25">
      <c r="A228" t="s">
        <v>4924</v>
      </c>
      <c r="B228" t="s">
        <v>5708</v>
      </c>
      <c r="C228" t="s">
        <v>9419</v>
      </c>
      <c r="D228" t="s">
        <v>5354</v>
      </c>
      <c r="E228" t="str">
        <f>VLOOKUP(VALUE(A228),'REGIÕES DE SAÚDE E SEUS MUNICÍP'!$A$4:$C$5569,3,0)</f>
        <v>Barreiras</v>
      </c>
      <c r="F228" t="str">
        <f>VLOOKUP(G228,'REGIÕES DE SAÚDE E SEUS MUNICÍP'!$A$4:$D$5569,4,0)</f>
        <v>Formosa do Rio Preto</v>
      </c>
      <c r="G228">
        <f>VLOOKUP(VALUE(A228),'REGIÕES DE SAÚDE E SEUS MUNICÍP'!$A$4:$A$5569,1,0)</f>
        <v>291110</v>
      </c>
      <c r="H228" t="str">
        <f t="shared" si="12"/>
        <v>Mesmo município</v>
      </c>
      <c r="I228" s="17" t="str">
        <f>VLOOKUP(C228,'REGIÕES DE SAÚDE E SEUS MUNICÍP'!$C$4:$C$5569,1,0)</f>
        <v>Barreiras</v>
      </c>
      <c r="J228">
        <f t="shared" si="13"/>
        <v>1</v>
      </c>
      <c r="K228" t="str">
        <f t="shared" si="14"/>
        <v>Regiões semelhantes</v>
      </c>
      <c r="L228" t="str">
        <f t="shared" si="15"/>
        <v>igual</v>
      </c>
    </row>
    <row r="229" spans="1:12" x14ac:dyDescent="0.25">
      <c r="A229" t="s">
        <v>3570</v>
      </c>
      <c r="B229" t="s">
        <v>5708</v>
      </c>
      <c r="C229" t="s">
        <v>9419</v>
      </c>
      <c r="D229" t="s">
        <v>4173</v>
      </c>
      <c r="E229" t="str">
        <f>VLOOKUP(VALUE(A229),'REGIÕES DE SAÚDE E SEUS MUNICÍP'!$A$4:$C$5569,3,0)</f>
        <v>Barreiras</v>
      </c>
      <c r="F229" t="str">
        <f>VLOOKUP(G229,'REGIÕES DE SAÚDE E SEUS MUNICÍP'!$A$4:$D$5569,4,0)</f>
        <v>Angical</v>
      </c>
      <c r="G229">
        <f>VLOOKUP(VALUE(A229),'REGIÕES DE SAÚDE E SEUS MUNICÍP'!$A$4:$A$5569,1,0)</f>
        <v>290140</v>
      </c>
      <c r="H229" t="str">
        <f t="shared" si="12"/>
        <v>Mesmo município</v>
      </c>
      <c r="I229" s="17" t="str">
        <f>VLOOKUP(C229,'REGIÕES DE SAÚDE E SEUS MUNICÍP'!$C$4:$C$5569,1,0)</f>
        <v>Barreiras</v>
      </c>
      <c r="J229">
        <f t="shared" si="13"/>
        <v>1</v>
      </c>
      <c r="K229" t="str">
        <f t="shared" si="14"/>
        <v>Regiões semelhantes</v>
      </c>
      <c r="L229" t="str">
        <f t="shared" si="15"/>
        <v>igual</v>
      </c>
    </row>
    <row r="230" spans="1:12" x14ac:dyDescent="0.25">
      <c r="A230" t="s">
        <v>4369</v>
      </c>
      <c r="B230" t="s">
        <v>5708</v>
      </c>
      <c r="C230" t="s">
        <v>9419</v>
      </c>
      <c r="D230" t="s">
        <v>4121</v>
      </c>
      <c r="E230" t="str">
        <f>VLOOKUP(VALUE(A230),'REGIÕES DE SAÚDE E SEUS MUNICÍP'!$A$4:$C$5569,3,0)</f>
        <v>Barreiras</v>
      </c>
      <c r="F230" t="str">
        <f>VLOOKUP(G230,'REGIÕES DE SAÚDE E SEUS MUNICÍP'!$A$4:$D$5569,4,0)</f>
        <v>Mansidão</v>
      </c>
      <c r="G230">
        <f>VLOOKUP(VALUE(A230),'REGIÕES DE SAÚDE E SEUS MUNICÍP'!$A$4:$A$5569,1,0)</f>
        <v>292045</v>
      </c>
      <c r="H230" t="str">
        <f t="shared" si="12"/>
        <v>Mesmo município</v>
      </c>
      <c r="I230" s="17" t="str">
        <f>VLOOKUP(C230,'REGIÕES DE SAÚDE E SEUS MUNICÍP'!$C$4:$C$5569,1,0)</f>
        <v>Barreiras</v>
      </c>
      <c r="J230">
        <f t="shared" si="13"/>
        <v>1</v>
      </c>
      <c r="K230" t="str">
        <f t="shared" si="14"/>
        <v>Regiões semelhantes</v>
      </c>
      <c r="L230" t="str">
        <f t="shared" si="15"/>
        <v>igual</v>
      </c>
    </row>
    <row r="231" spans="1:12" x14ac:dyDescent="0.25">
      <c r="A231" t="s">
        <v>1927</v>
      </c>
      <c r="B231" t="s">
        <v>5708</v>
      </c>
      <c r="C231" t="s">
        <v>9419</v>
      </c>
      <c r="D231" t="s">
        <v>10357</v>
      </c>
      <c r="E231" t="str">
        <f>VLOOKUP(VALUE(A231),'REGIÕES DE SAÚDE E SEUS MUNICÍP'!$A$4:$C$5569,3,0)</f>
        <v>Barreiras</v>
      </c>
      <c r="F231" t="str">
        <f>VLOOKUP(G231,'REGIÕES DE SAÚDE E SEUS MUNICÍP'!$A$4:$D$5569,4,0)</f>
        <v>Cristópolis</v>
      </c>
      <c r="G231">
        <f>VLOOKUP(VALUE(A231),'REGIÕES DE SAÚDE E SEUS MUNICÍP'!$A$4:$A$5569,1,0)</f>
        <v>290970</v>
      </c>
      <c r="H231" t="str">
        <f t="shared" si="12"/>
        <v>Mesmo município</v>
      </c>
      <c r="I231" s="17" t="str">
        <f>VLOOKUP(C231,'REGIÕES DE SAÚDE E SEUS MUNICÍP'!$C$4:$C$5569,1,0)</f>
        <v>Barreiras</v>
      </c>
      <c r="J231">
        <f t="shared" si="13"/>
        <v>1</v>
      </c>
      <c r="K231" t="str">
        <f t="shared" si="14"/>
        <v>Regiões semelhantes</v>
      </c>
      <c r="L231" t="str">
        <f t="shared" si="15"/>
        <v>igual</v>
      </c>
    </row>
    <row r="232" spans="1:12" x14ac:dyDescent="0.25">
      <c r="A232" t="s">
        <v>10104</v>
      </c>
      <c r="B232" t="s">
        <v>5708</v>
      </c>
      <c r="C232" t="s">
        <v>9419</v>
      </c>
      <c r="D232" t="s">
        <v>3307</v>
      </c>
      <c r="E232" t="str">
        <f>VLOOKUP(VALUE(A232),'REGIÕES DE SAÚDE E SEUS MUNICÍP'!$A$4:$C$5569,3,0)</f>
        <v>Barreiras</v>
      </c>
      <c r="F232" t="str">
        <f>VLOOKUP(G232,'REGIÕES DE SAÚDE E SEUS MUNICÍP'!$A$4:$D$5569,4,0)</f>
        <v>Cotegipe</v>
      </c>
      <c r="G232">
        <f>VLOOKUP(VALUE(A232),'REGIÕES DE SAÚDE E SEUS MUNICÍP'!$A$4:$A$5569,1,0)</f>
        <v>290940</v>
      </c>
      <c r="H232" t="str">
        <f t="shared" si="12"/>
        <v>Mesmo município</v>
      </c>
      <c r="I232" s="17" t="str">
        <f>VLOOKUP(C232,'REGIÕES DE SAÚDE E SEUS MUNICÍP'!$C$4:$C$5569,1,0)</f>
        <v>Barreiras</v>
      </c>
      <c r="J232">
        <f t="shared" si="13"/>
        <v>1</v>
      </c>
      <c r="K232" t="str">
        <f t="shared" si="14"/>
        <v>Regiões semelhantes</v>
      </c>
      <c r="L232" t="str">
        <f t="shared" si="15"/>
        <v>igual</v>
      </c>
    </row>
    <row r="233" spans="1:12" x14ac:dyDescent="0.25">
      <c r="A233" t="s">
        <v>8204</v>
      </c>
      <c r="B233" t="s">
        <v>5708</v>
      </c>
      <c r="C233" t="s">
        <v>9419</v>
      </c>
      <c r="D233" t="s">
        <v>5577</v>
      </c>
      <c r="E233" t="str">
        <f>VLOOKUP(VALUE(A233),'REGIÕES DE SAÚDE E SEUS MUNICÍP'!$A$4:$C$5569,3,0)</f>
        <v>Barreiras</v>
      </c>
      <c r="F233" t="str">
        <f>VLOOKUP(G233,'REGIÕES DE SAÚDE E SEUS MUNICÍP'!$A$4:$D$5569,4,0)</f>
        <v>Brejolândia</v>
      </c>
      <c r="G233">
        <f>VLOOKUP(VALUE(A233),'REGIÕES DE SAÚDE E SEUS MUNICÍP'!$A$4:$A$5569,1,0)</f>
        <v>290440</v>
      </c>
      <c r="H233" t="str">
        <f t="shared" si="12"/>
        <v>Mesmo município</v>
      </c>
      <c r="I233" s="17" t="str">
        <f>VLOOKUP(C233,'REGIÕES DE SAÚDE E SEUS MUNICÍP'!$C$4:$C$5569,1,0)</f>
        <v>Barreiras</v>
      </c>
      <c r="J233">
        <f t="shared" si="13"/>
        <v>1</v>
      </c>
      <c r="K233" t="str">
        <f t="shared" si="14"/>
        <v>Regiões semelhantes</v>
      </c>
      <c r="L233" t="str">
        <f t="shared" si="15"/>
        <v>igual</v>
      </c>
    </row>
    <row r="234" spans="1:12" x14ac:dyDescent="0.25">
      <c r="A234" t="s">
        <v>8607</v>
      </c>
      <c r="B234" t="s">
        <v>5708</v>
      </c>
      <c r="C234" t="s">
        <v>9419</v>
      </c>
      <c r="D234" t="s">
        <v>8035</v>
      </c>
      <c r="E234" t="str">
        <f>VLOOKUP(VALUE(A234),'REGIÕES DE SAÚDE E SEUS MUNICÍP'!$A$4:$C$5569,3,0)</f>
        <v>Barreiras</v>
      </c>
      <c r="F234" t="str">
        <f>VLOOKUP(G234,'REGIÕES DE SAÚDE E SEUS MUNICÍP'!$A$4:$D$5569,4,0)</f>
        <v>Tabocas do Brejo Velho</v>
      </c>
      <c r="G234">
        <f>VLOOKUP(VALUE(A234),'REGIÕES DE SAÚDE E SEUS MUNICÍP'!$A$4:$A$5569,1,0)</f>
        <v>293090</v>
      </c>
      <c r="H234" t="str">
        <f t="shared" si="12"/>
        <v>Mesmo município</v>
      </c>
      <c r="I234" s="17" t="str">
        <f>VLOOKUP(C234,'REGIÕES DE SAÚDE E SEUS MUNICÍP'!$C$4:$C$5569,1,0)</f>
        <v>Barreiras</v>
      </c>
      <c r="J234">
        <f t="shared" si="13"/>
        <v>1</v>
      </c>
      <c r="K234" t="str">
        <f t="shared" si="14"/>
        <v>Regiões semelhantes</v>
      </c>
      <c r="L234" t="str">
        <f t="shared" si="15"/>
        <v>igual</v>
      </c>
    </row>
    <row r="235" spans="1:12" x14ac:dyDescent="0.25">
      <c r="A235" t="s">
        <v>9428</v>
      </c>
      <c r="B235" t="s">
        <v>5708</v>
      </c>
      <c r="C235" t="s">
        <v>9419</v>
      </c>
      <c r="D235" t="s">
        <v>2681</v>
      </c>
      <c r="E235" t="str">
        <f>VLOOKUP(VALUE(A235),'REGIÕES DE SAÚDE E SEUS MUNICÍP'!$A$4:$C$5569,3,0)</f>
        <v>Barreiras</v>
      </c>
      <c r="F235" t="str">
        <f>VLOOKUP(G235,'REGIÕES DE SAÚDE E SEUS MUNICÍP'!$A$4:$D$5569,4,0)</f>
        <v>Riachão das Neves</v>
      </c>
      <c r="G235">
        <f>VLOOKUP(VALUE(A235),'REGIÕES DE SAÚDE E SEUS MUNICÍP'!$A$4:$A$5569,1,0)</f>
        <v>292620</v>
      </c>
      <c r="H235" t="str">
        <f t="shared" si="12"/>
        <v>Mesmo município</v>
      </c>
      <c r="I235" s="17" t="str">
        <f>VLOOKUP(C235,'REGIÕES DE SAÚDE E SEUS MUNICÍP'!$C$4:$C$5569,1,0)</f>
        <v>Barreiras</v>
      </c>
      <c r="J235">
        <f t="shared" si="13"/>
        <v>1</v>
      </c>
      <c r="K235" t="str">
        <f t="shared" si="14"/>
        <v>Regiões semelhantes</v>
      </c>
      <c r="L235" t="str">
        <f t="shared" si="15"/>
        <v>igual</v>
      </c>
    </row>
    <row r="236" spans="1:12" x14ac:dyDescent="0.25">
      <c r="A236" t="s">
        <v>8072</v>
      </c>
      <c r="B236" t="s">
        <v>5708</v>
      </c>
      <c r="C236" t="s">
        <v>9419</v>
      </c>
      <c r="D236" t="s">
        <v>9419</v>
      </c>
      <c r="E236" t="str">
        <f>VLOOKUP(VALUE(A236),'REGIÕES DE SAÚDE E SEUS MUNICÍP'!$A$4:$C$5569,3,0)</f>
        <v>Barreiras</v>
      </c>
      <c r="F236" t="str">
        <f>VLOOKUP(G236,'REGIÕES DE SAÚDE E SEUS MUNICÍP'!$A$4:$D$5569,4,0)</f>
        <v>Barreiras</v>
      </c>
      <c r="G236">
        <f>VLOOKUP(VALUE(A236),'REGIÕES DE SAÚDE E SEUS MUNICÍP'!$A$4:$A$5569,1,0)</f>
        <v>290320</v>
      </c>
      <c r="H236" t="str">
        <f t="shared" si="12"/>
        <v>Mesmo município</v>
      </c>
      <c r="I236" s="17" t="str">
        <f>VLOOKUP(C236,'REGIÕES DE SAÚDE E SEUS MUNICÍP'!$C$4:$C$5569,1,0)</f>
        <v>Barreiras</v>
      </c>
      <c r="J236">
        <f t="shared" si="13"/>
        <v>1</v>
      </c>
      <c r="K236" t="str">
        <f t="shared" si="14"/>
        <v>Regiões semelhantes</v>
      </c>
      <c r="L236" t="str">
        <f t="shared" si="15"/>
        <v>igual</v>
      </c>
    </row>
    <row r="237" spans="1:12" x14ac:dyDescent="0.25">
      <c r="A237" t="s">
        <v>4190</v>
      </c>
      <c r="B237" t="s">
        <v>5708</v>
      </c>
      <c r="C237" t="s">
        <v>9419</v>
      </c>
      <c r="D237" t="s">
        <v>1944</v>
      </c>
      <c r="E237" t="str">
        <f>VLOOKUP(VALUE(A237),'REGIÕES DE SAÚDE E SEUS MUNICÍP'!$A$4:$C$5569,3,0)</f>
        <v>Barreiras</v>
      </c>
      <c r="F237" t="str">
        <f>VLOOKUP(G237,'REGIÕES DE SAÚDE E SEUS MUNICÍP'!$A$4:$D$5569,4,0)</f>
        <v>Wanderley</v>
      </c>
      <c r="G237">
        <f>VLOOKUP(VALUE(A237),'REGIÕES DE SAÚDE E SEUS MUNICÍP'!$A$4:$A$5569,1,0)</f>
        <v>293345</v>
      </c>
      <c r="H237" t="str">
        <f t="shared" si="12"/>
        <v>Mesmo município</v>
      </c>
      <c r="I237" s="17" t="str">
        <f>VLOOKUP(C237,'REGIÕES DE SAÚDE E SEUS MUNICÍP'!$C$4:$C$5569,1,0)</f>
        <v>Barreiras</v>
      </c>
      <c r="J237">
        <f t="shared" si="13"/>
        <v>1</v>
      </c>
      <c r="K237" t="str">
        <f t="shared" si="14"/>
        <v>diferente</v>
      </c>
      <c r="L237" t="str">
        <f t="shared" si="15"/>
        <v>igual</v>
      </c>
    </row>
    <row r="238" spans="1:12" x14ac:dyDescent="0.25">
      <c r="A238" t="s">
        <v>5671</v>
      </c>
      <c r="B238" t="s">
        <v>5708</v>
      </c>
      <c r="C238" t="s">
        <v>314</v>
      </c>
      <c r="D238" t="s">
        <v>1398</v>
      </c>
      <c r="E238" t="str">
        <f>VLOOKUP(VALUE(A238),'REGIÕES DE SAÚDE E SEUS MUNICÍP'!$A$4:$C$5569,3,0)</f>
        <v>Boquira</v>
      </c>
      <c r="F238" t="str">
        <f>VLOOKUP(G238,'REGIÕES DE SAÚDE E SEUS MUNICÍP'!$A$4:$D$5569,4,0)</f>
        <v>Macaúbas</v>
      </c>
      <c r="G238">
        <f>VLOOKUP(VALUE(A238),'REGIÕES DE SAÚDE E SEUS MUNICÍP'!$A$4:$A$5569,1,0)</f>
        <v>291980</v>
      </c>
      <c r="H238" t="str">
        <f t="shared" si="12"/>
        <v>Mesmo município</v>
      </c>
      <c r="I238" s="17" t="str">
        <f>VLOOKUP(C238,'REGIÕES DE SAÚDE E SEUS MUNICÍP'!$C$4:$C$5569,1,0)</f>
        <v>Brumado</v>
      </c>
      <c r="J238" t="e">
        <f t="shared" si="13"/>
        <v>#VALUE!</v>
      </c>
      <c r="K238" t="str">
        <f t="shared" si="14"/>
        <v>Regiões semelhantes</v>
      </c>
      <c r="L238" t="str">
        <f t="shared" si="15"/>
        <v>diferente</v>
      </c>
    </row>
    <row r="239" spans="1:12" x14ac:dyDescent="0.25">
      <c r="A239" t="s">
        <v>1719</v>
      </c>
      <c r="B239" t="s">
        <v>5708</v>
      </c>
      <c r="C239" t="s">
        <v>314</v>
      </c>
      <c r="D239" t="s">
        <v>7656</v>
      </c>
      <c r="E239" t="str">
        <f>VLOOKUP(VALUE(A239),'REGIÕES DE SAÚDE E SEUS MUNICÍP'!$A$4:$C$5569,3,0)</f>
        <v>Boquira</v>
      </c>
      <c r="F239" t="str">
        <f>VLOOKUP(G239,'REGIÕES DE SAÚDE E SEUS MUNICÍP'!$A$4:$D$5569,4,0)</f>
        <v>Érico Cardoso</v>
      </c>
      <c r="G239">
        <f>VLOOKUP(VALUE(A239),'REGIÕES DE SAÚDE E SEUS MUNICÍP'!$A$4:$A$5569,1,0)</f>
        <v>290050</v>
      </c>
      <c r="H239" t="str">
        <f t="shared" si="12"/>
        <v>Mesmo município</v>
      </c>
      <c r="I239" s="17" t="str">
        <f>VLOOKUP(C239,'REGIÕES DE SAÚDE E SEUS MUNICÍP'!$C$4:$C$5569,1,0)</f>
        <v>Brumado</v>
      </c>
      <c r="J239" t="e">
        <f t="shared" si="13"/>
        <v>#VALUE!</v>
      </c>
      <c r="K239" t="str">
        <f t="shared" si="14"/>
        <v>Regiões semelhantes</v>
      </c>
      <c r="L239" t="str">
        <f t="shared" si="15"/>
        <v>igual</v>
      </c>
    </row>
    <row r="240" spans="1:12" x14ac:dyDescent="0.25">
      <c r="A240" t="s">
        <v>2482</v>
      </c>
      <c r="B240" t="s">
        <v>5708</v>
      </c>
      <c r="C240" t="s">
        <v>314</v>
      </c>
      <c r="D240" t="s">
        <v>8394</v>
      </c>
      <c r="E240" t="str">
        <f>VLOOKUP(VALUE(A240),'REGIÕES DE SAÚDE E SEUS MUNICÍP'!$A$4:$C$5569,3,0)</f>
        <v>Boquira</v>
      </c>
      <c r="F240" t="str">
        <f>VLOOKUP(G240,'REGIÕES DE SAÚDE E SEUS MUNICÍP'!$A$4:$D$5569,4,0)</f>
        <v>Paramirim</v>
      </c>
      <c r="G240">
        <f>VLOOKUP(VALUE(A240),'REGIÕES DE SAÚDE E SEUS MUNICÍP'!$A$4:$A$5569,1,0)</f>
        <v>292360</v>
      </c>
      <c r="H240" t="str">
        <f t="shared" si="12"/>
        <v>Mesmo município</v>
      </c>
      <c r="I240" s="17" t="str">
        <f>VLOOKUP(C240,'REGIÕES DE SAÚDE E SEUS MUNICÍP'!$C$4:$C$5569,1,0)</f>
        <v>Brumado</v>
      </c>
      <c r="J240" t="e">
        <f t="shared" si="13"/>
        <v>#VALUE!</v>
      </c>
      <c r="K240" t="str">
        <f t="shared" si="14"/>
        <v>Regiões semelhantes</v>
      </c>
      <c r="L240" t="str">
        <f t="shared" si="15"/>
        <v>igual</v>
      </c>
    </row>
    <row r="241" spans="1:12" x14ac:dyDescent="0.25">
      <c r="A241" t="s">
        <v>2743</v>
      </c>
      <c r="B241" t="s">
        <v>5708</v>
      </c>
      <c r="C241" t="s">
        <v>314</v>
      </c>
      <c r="D241" t="s">
        <v>3811</v>
      </c>
      <c r="E241" t="str">
        <f>VLOOKUP(VALUE(A241),'REGIÕES DE SAÚDE E SEUS MUNICÍP'!$A$4:$C$5569,3,0)</f>
        <v>Boquira</v>
      </c>
      <c r="F241" t="str">
        <f>VLOOKUP(G241,'REGIÕES DE SAÚDE E SEUS MUNICÍP'!$A$4:$D$5569,4,0)</f>
        <v>Botuporã</v>
      </c>
      <c r="G241">
        <f>VLOOKUP(VALUE(A241),'REGIÕES DE SAÚDE E SEUS MUNICÍP'!$A$4:$A$5569,1,0)</f>
        <v>290420</v>
      </c>
      <c r="H241" t="str">
        <f t="shared" si="12"/>
        <v>Mesmo município</v>
      </c>
      <c r="I241" s="17" t="str">
        <f>VLOOKUP(C241,'REGIÕES DE SAÚDE E SEUS MUNICÍP'!$C$4:$C$5569,1,0)</f>
        <v>Brumado</v>
      </c>
      <c r="J241" t="e">
        <f t="shared" si="13"/>
        <v>#VALUE!</v>
      </c>
      <c r="K241" t="str">
        <f t="shared" si="14"/>
        <v>Regiões semelhantes</v>
      </c>
      <c r="L241" t="str">
        <f t="shared" si="15"/>
        <v>igual</v>
      </c>
    </row>
    <row r="242" spans="1:12" x14ac:dyDescent="0.25">
      <c r="A242" t="s">
        <v>11090</v>
      </c>
      <c r="B242" t="s">
        <v>5708</v>
      </c>
      <c r="C242" t="s">
        <v>314</v>
      </c>
      <c r="D242" t="s">
        <v>6803</v>
      </c>
      <c r="E242" t="str">
        <f>VLOOKUP(VALUE(A242),'REGIÕES DE SAÚDE E SEUS MUNICÍP'!$A$4:$C$5569,3,0)</f>
        <v>Boquira</v>
      </c>
      <c r="F242" t="str">
        <f>VLOOKUP(G242,'REGIÕES DE SAÚDE E SEUS MUNICÍP'!$A$4:$D$5569,4,0)</f>
        <v>Boquira</v>
      </c>
      <c r="G242">
        <f>VLOOKUP(VALUE(A242),'REGIÕES DE SAÚDE E SEUS MUNICÍP'!$A$4:$A$5569,1,0)</f>
        <v>290410</v>
      </c>
      <c r="H242" t="str">
        <f t="shared" si="12"/>
        <v>Mesmo município</v>
      </c>
      <c r="I242" s="17" t="str">
        <f>VLOOKUP(C242,'REGIÕES DE SAÚDE E SEUS MUNICÍP'!$C$4:$C$5569,1,0)</f>
        <v>Brumado</v>
      </c>
      <c r="J242" t="e">
        <f t="shared" si="13"/>
        <v>#VALUE!</v>
      </c>
      <c r="K242" t="str">
        <f t="shared" si="14"/>
        <v>Regiões semelhantes</v>
      </c>
      <c r="L242" t="str">
        <f t="shared" si="15"/>
        <v>igual</v>
      </c>
    </row>
    <row r="243" spans="1:12" x14ac:dyDescent="0.25">
      <c r="A243" t="s">
        <v>2018</v>
      </c>
      <c r="B243" t="s">
        <v>5708</v>
      </c>
      <c r="C243" t="s">
        <v>314</v>
      </c>
      <c r="D243" t="s">
        <v>242</v>
      </c>
      <c r="E243" t="str">
        <f>VLOOKUP(VALUE(A243),'REGIÕES DE SAÚDE E SEUS MUNICÍP'!$A$4:$C$5569,3,0)</f>
        <v>Boquira</v>
      </c>
      <c r="F243" t="str">
        <f>VLOOKUP(G243,'REGIÕES DE SAÚDE E SEUS MUNICÍP'!$A$4:$D$5569,4,0)</f>
        <v>Ibipitanga</v>
      </c>
      <c r="G243">
        <f>VLOOKUP(VALUE(A243),'REGIÕES DE SAÚDE E SEUS MUNICÍP'!$A$4:$A$5569,1,0)</f>
        <v>291250</v>
      </c>
      <c r="H243" t="str">
        <f t="shared" si="12"/>
        <v>Mesmo município</v>
      </c>
      <c r="I243" s="17" t="str">
        <f>VLOOKUP(C243,'REGIÕES DE SAÚDE E SEUS MUNICÍP'!$C$4:$C$5569,1,0)</f>
        <v>Brumado</v>
      </c>
      <c r="J243" t="e">
        <f t="shared" si="13"/>
        <v>#VALUE!</v>
      </c>
      <c r="K243" t="str">
        <f t="shared" si="14"/>
        <v>Regiões semelhantes</v>
      </c>
      <c r="L243" t="str">
        <f t="shared" si="15"/>
        <v>igual</v>
      </c>
    </row>
    <row r="244" spans="1:12" x14ac:dyDescent="0.25">
      <c r="A244" t="s">
        <v>1976</v>
      </c>
      <c r="B244" t="s">
        <v>5708</v>
      </c>
      <c r="C244" t="s">
        <v>314</v>
      </c>
      <c r="D244" t="s">
        <v>5857</v>
      </c>
      <c r="E244" t="str">
        <f>VLOOKUP(VALUE(A244),'REGIÕES DE SAÚDE E SEUS MUNICÍP'!$A$4:$C$5569,3,0)</f>
        <v>Boquira</v>
      </c>
      <c r="F244" t="str">
        <f>VLOOKUP(G244,'REGIÕES DE SAÚDE E SEUS MUNICÍP'!$A$4:$D$5569,4,0)</f>
        <v>Caturama</v>
      </c>
      <c r="G244">
        <f>VLOOKUP(VALUE(A244),'REGIÕES DE SAÚDE E SEUS MUNICÍP'!$A$4:$A$5569,1,0)</f>
        <v>290755</v>
      </c>
      <c r="H244" t="str">
        <f t="shared" si="12"/>
        <v>Mesmo município</v>
      </c>
      <c r="I244" s="17" t="str">
        <f>VLOOKUP(C244,'REGIÕES DE SAÚDE E SEUS MUNICÍP'!$C$4:$C$5569,1,0)</f>
        <v>Brumado</v>
      </c>
      <c r="J244" t="e">
        <f t="shared" si="13"/>
        <v>#VALUE!</v>
      </c>
      <c r="K244" t="str">
        <f t="shared" si="14"/>
        <v>Regiões semelhantes</v>
      </c>
      <c r="L244" t="str">
        <f t="shared" si="15"/>
        <v>igual</v>
      </c>
    </row>
    <row r="245" spans="1:12" x14ac:dyDescent="0.25">
      <c r="A245" t="s">
        <v>849</v>
      </c>
      <c r="B245" t="s">
        <v>5708</v>
      </c>
      <c r="C245" t="s">
        <v>314</v>
      </c>
      <c r="D245" t="s">
        <v>5770</v>
      </c>
      <c r="E245" t="str">
        <f>VLOOKUP(VALUE(A245),'REGIÕES DE SAÚDE E SEUS MUNICÍP'!$A$4:$C$5569,3,0)</f>
        <v>Boquira</v>
      </c>
      <c r="F245" t="str">
        <f>VLOOKUP(G245,'REGIÕES DE SAÚDE E SEUS MUNICÍP'!$A$4:$D$5569,4,0)</f>
        <v>Rio do Pires</v>
      </c>
      <c r="G245">
        <f>VLOOKUP(VALUE(A245),'REGIÕES DE SAÚDE E SEUS MUNICÍP'!$A$4:$A$5569,1,0)</f>
        <v>292690</v>
      </c>
      <c r="H245" t="str">
        <f t="shared" si="12"/>
        <v>Mesmo município</v>
      </c>
      <c r="I245" s="17" t="str">
        <f>VLOOKUP(C245,'REGIÕES DE SAÚDE E SEUS MUNICÍP'!$C$4:$C$5569,1,0)</f>
        <v>Brumado</v>
      </c>
      <c r="J245" t="e">
        <f t="shared" si="13"/>
        <v>#VALUE!</v>
      </c>
      <c r="K245" t="str">
        <f t="shared" si="14"/>
        <v>Nova composição</v>
      </c>
      <c r="L245" t="str">
        <f t="shared" si="15"/>
        <v>igual</v>
      </c>
    </row>
    <row r="246" spans="1:12" x14ac:dyDescent="0.25">
      <c r="A246" t="s">
        <v>556</v>
      </c>
      <c r="B246" t="s">
        <v>5708</v>
      </c>
      <c r="C246" t="s">
        <v>314</v>
      </c>
      <c r="D246" t="s">
        <v>8456</v>
      </c>
      <c r="E246" t="str">
        <f>VLOOKUP(VALUE(A246),'REGIÕES DE SAÚDE E SEUS MUNICÍP'!$A$4:$C$5569,3,0)</f>
        <v>Brumado</v>
      </c>
      <c r="F246" t="str">
        <f>VLOOKUP(G246,'REGIÕES DE SAÚDE E SEUS MUNICÍP'!$A$4:$D$5569,4,0)</f>
        <v>Aracatu</v>
      </c>
      <c r="G246">
        <f>VLOOKUP(VALUE(A246),'REGIÕES DE SAÚDE E SEUS MUNICÍP'!$A$4:$A$5569,1,0)</f>
        <v>290200</v>
      </c>
      <c r="H246" t="str">
        <f t="shared" si="12"/>
        <v>Mesmo município</v>
      </c>
      <c r="I246" s="17" t="str">
        <f>VLOOKUP(C246,'REGIÕES DE SAÚDE E SEUS MUNICÍP'!$C$4:$C$5569,1,0)</f>
        <v>Brumado</v>
      </c>
      <c r="J246">
        <f t="shared" si="13"/>
        <v>1</v>
      </c>
      <c r="K246" t="str">
        <f t="shared" si="14"/>
        <v>Regiões semelhantes</v>
      </c>
      <c r="L246" t="str">
        <f t="shared" si="15"/>
        <v>diferente</v>
      </c>
    </row>
    <row r="247" spans="1:12" x14ac:dyDescent="0.25">
      <c r="A247" t="s">
        <v>2528</v>
      </c>
      <c r="B247" t="s">
        <v>5708</v>
      </c>
      <c r="C247" t="s">
        <v>314</v>
      </c>
      <c r="D247" t="s">
        <v>10449</v>
      </c>
      <c r="E247" t="str">
        <f>VLOOKUP(VALUE(A247),'REGIÕES DE SAÚDE E SEUS MUNICÍP'!$A$4:$C$5569,3,0)</f>
        <v>Brumado</v>
      </c>
      <c r="F247" t="str">
        <f>VLOOKUP(G247,'REGIÕES DE SAÚDE E SEUS MUNICÍP'!$A$4:$D$5569,4,0)</f>
        <v>Jussiape</v>
      </c>
      <c r="G247">
        <f>VLOOKUP(VALUE(A247),'REGIÕES DE SAÚDE E SEUS MUNICÍP'!$A$4:$A$5569,1,0)</f>
        <v>291860</v>
      </c>
      <c r="H247" t="str">
        <f t="shared" si="12"/>
        <v>Mesmo município</v>
      </c>
      <c r="I247" s="17" t="str">
        <f>VLOOKUP(C247,'REGIÕES DE SAÚDE E SEUS MUNICÍP'!$C$4:$C$5569,1,0)</f>
        <v>Brumado</v>
      </c>
      <c r="J247">
        <f t="shared" si="13"/>
        <v>1</v>
      </c>
      <c r="K247" t="str">
        <f t="shared" si="14"/>
        <v>Regiões semelhantes</v>
      </c>
      <c r="L247" t="str">
        <f t="shared" si="15"/>
        <v>igual</v>
      </c>
    </row>
    <row r="248" spans="1:12" x14ac:dyDescent="0.25">
      <c r="A248" t="s">
        <v>8947</v>
      </c>
      <c r="B248" t="s">
        <v>5708</v>
      </c>
      <c r="C248" t="s">
        <v>314</v>
      </c>
      <c r="D248" t="s">
        <v>3272</v>
      </c>
      <c r="E248" t="str">
        <f>VLOOKUP(VALUE(A248),'REGIÕES DE SAÚDE E SEUS MUNICÍP'!$A$4:$C$5569,3,0)</f>
        <v>Brumado</v>
      </c>
      <c r="F248" t="str">
        <f>VLOOKUP(G248,'REGIÕES DE SAÚDE E SEUS MUNICÍP'!$A$4:$D$5569,4,0)</f>
        <v>Livramento de Nossa Senhora</v>
      </c>
      <c r="G248">
        <f>VLOOKUP(VALUE(A248),'REGIÕES DE SAÚDE E SEUS MUNICÍP'!$A$4:$A$5569,1,0)</f>
        <v>291950</v>
      </c>
      <c r="H248" t="str">
        <f t="shared" si="12"/>
        <v>Mesmo município</v>
      </c>
      <c r="I248" s="17" t="str">
        <f>VLOOKUP(C248,'REGIÕES DE SAÚDE E SEUS MUNICÍP'!$C$4:$C$5569,1,0)</f>
        <v>Brumado</v>
      </c>
      <c r="J248">
        <f t="shared" si="13"/>
        <v>1</v>
      </c>
      <c r="K248" t="str">
        <f t="shared" si="14"/>
        <v>Regiões semelhantes</v>
      </c>
      <c r="L248" t="str">
        <f t="shared" si="15"/>
        <v>igual</v>
      </c>
    </row>
    <row r="249" spans="1:12" x14ac:dyDescent="0.25">
      <c r="A249" t="s">
        <v>1928</v>
      </c>
      <c r="B249" t="s">
        <v>5708</v>
      </c>
      <c r="C249" t="s">
        <v>314</v>
      </c>
      <c r="D249" t="s">
        <v>253</v>
      </c>
      <c r="E249" t="str">
        <f>VLOOKUP(VALUE(A249),'REGIÕES DE SAÚDE E SEUS MUNICÍP'!$A$4:$C$5569,3,0)</f>
        <v>Brumado</v>
      </c>
      <c r="F249" t="str">
        <f>VLOOKUP(G249,'REGIÕES DE SAÚDE E SEUS MUNICÍP'!$A$4:$D$5569,4,0)</f>
        <v>Malhada de Pedras</v>
      </c>
      <c r="G249">
        <f>VLOOKUP(VALUE(A249),'REGIÕES DE SAÚDE E SEUS MUNICÍP'!$A$4:$A$5569,1,0)</f>
        <v>292030</v>
      </c>
      <c r="H249" t="str">
        <f t="shared" si="12"/>
        <v>Mesmo município</v>
      </c>
      <c r="I249" s="17" t="str">
        <f>VLOOKUP(C249,'REGIÕES DE SAÚDE E SEUS MUNICÍP'!$C$4:$C$5569,1,0)</f>
        <v>Brumado</v>
      </c>
      <c r="J249">
        <f t="shared" si="13"/>
        <v>1</v>
      </c>
      <c r="K249" t="str">
        <f t="shared" si="14"/>
        <v>Regiões semelhantes</v>
      </c>
      <c r="L249" t="str">
        <f t="shared" si="15"/>
        <v>igual</v>
      </c>
    </row>
    <row r="250" spans="1:12" x14ac:dyDescent="0.25">
      <c r="A250" t="s">
        <v>2572</v>
      </c>
      <c r="B250" t="s">
        <v>5708</v>
      </c>
      <c r="C250" t="s">
        <v>314</v>
      </c>
      <c r="D250" t="s">
        <v>314</v>
      </c>
      <c r="E250" t="str">
        <f>VLOOKUP(VALUE(A250),'REGIÕES DE SAÚDE E SEUS MUNICÍP'!$A$4:$C$5569,3,0)</f>
        <v>Brumado</v>
      </c>
      <c r="F250" t="str">
        <f>VLOOKUP(G250,'REGIÕES DE SAÚDE E SEUS MUNICÍP'!$A$4:$D$5569,4,0)</f>
        <v>Brumado</v>
      </c>
      <c r="G250">
        <f>VLOOKUP(VALUE(A250),'REGIÕES DE SAÚDE E SEUS MUNICÍP'!$A$4:$A$5569,1,0)</f>
        <v>290460</v>
      </c>
      <c r="H250" t="str">
        <f t="shared" si="12"/>
        <v>Mesmo município</v>
      </c>
      <c r="I250" s="17" t="str">
        <f>VLOOKUP(C250,'REGIÕES DE SAÚDE E SEUS MUNICÍP'!$C$4:$C$5569,1,0)</f>
        <v>Brumado</v>
      </c>
      <c r="J250">
        <f t="shared" si="13"/>
        <v>1</v>
      </c>
      <c r="K250" t="str">
        <f t="shared" si="14"/>
        <v>Regiões semelhantes</v>
      </c>
      <c r="L250" t="str">
        <f t="shared" si="15"/>
        <v>igual</v>
      </c>
    </row>
    <row r="251" spans="1:12" x14ac:dyDescent="0.25">
      <c r="A251" t="s">
        <v>220</v>
      </c>
      <c r="B251" t="s">
        <v>5708</v>
      </c>
      <c r="C251" t="s">
        <v>314</v>
      </c>
      <c r="D251" t="s">
        <v>1986</v>
      </c>
      <c r="E251" t="str">
        <f>VLOOKUP(VALUE(A251),'REGIÕES DE SAÚDE E SEUS MUNICÍP'!$A$4:$C$5569,3,0)</f>
        <v>Brumado</v>
      </c>
      <c r="F251" t="str">
        <f>VLOOKUP(G251,'REGIÕES DE SAÚDE E SEUS MUNICÍP'!$A$4:$D$5569,4,0)</f>
        <v>Barra da Estiva</v>
      </c>
      <c r="G251">
        <f>VLOOKUP(VALUE(A251),'REGIÕES DE SAÚDE E SEUS MUNICÍP'!$A$4:$A$5569,1,0)</f>
        <v>290280</v>
      </c>
      <c r="H251" t="str">
        <f t="shared" si="12"/>
        <v>Mesmo município</v>
      </c>
      <c r="I251" s="17" t="str">
        <f>VLOOKUP(C251,'REGIÕES DE SAÚDE E SEUS MUNICÍP'!$C$4:$C$5569,1,0)</f>
        <v>Brumado</v>
      </c>
      <c r="J251">
        <f t="shared" si="13"/>
        <v>1</v>
      </c>
      <c r="K251" t="str">
        <f t="shared" si="14"/>
        <v>Regiões semelhantes</v>
      </c>
      <c r="L251" t="str">
        <f t="shared" si="15"/>
        <v>igual</v>
      </c>
    </row>
    <row r="252" spans="1:12" x14ac:dyDescent="0.25">
      <c r="A252" t="s">
        <v>10203</v>
      </c>
      <c r="B252" t="s">
        <v>5708</v>
      </c>
      <c r="C252" t="s">
        <v>314</v>
      </c>
      <c r="D252" t="s">
        <v>4713</v>
      </c>
      <c r="E252" t="str">
        <f>VLOOKUP(VALUE(A252),'REGIÕES DE SAÚDE E SEUS MUNICÍP'!$A$4:$C$5569,3,0)</f>
        <v>Brumado</v>
      </c>
      <c r="F252" t="str">
        <f>VLOOKUP(G252,'REGIÕES DE SAÚDE E SEUS MUNICÍP'!$A$4:$D$5569,4,0)</f>
        <v>Ibicoara</v>
      </c>
      <c r="G252">
        <f>VLOOKUP(VALUE(A252),'REGIÕES DE SAÚDE E SEUS MUNICÍP'!$A$4:$A$5569,1,0)</f>
        <v>291220</v>
      </c>
      <c r="H252" t="str">
        <f t="shared" si="12"/>
        <v>Mesmo município</v>
      </c>
      <c r="I252" s="17" t="str">
        <f>VLOOKUP(C252,'REGIÕES DE SAÚDE E SEUS MUNICÍP'!$C$4:$C$5569,1,0)</f>
        <v>Brumado</v>
      </c>
      <c r="J252">
        <f t="shared" si="13"/>
        <v>1</v>
      </c>
      <c r="K252" t="str">
        <f t="shared" si="14"/>
        <v>Regiões semelhantes</v>
      </c>
      <c r="L252" t="str">
        <f t="shared" si="15"/>
        <v>igual</v>
      </c>
    </row>
    <row r="253" spans="1:12" x14ac:dyDescent="0.25">
      <c r="A253" t="s">
        <v>2529</v>
      </c>
      <c r="B253" t="s">
        <v>5708</v>
      </c>
      <c r="C253" t="s">
        <v>314</v>
      </c>
      <c r="D253" t="s">
        <v>6456</v>
      </c>
      <c r="E253" t="str">
        <f>VLOOKUP(VALUE(A253),'REGIÕES DE SAÚDE E SEUS MUNICÍP'!$A$4:$C$5569,3,0)</f>
        <v>Brumado</v>
      </c>
      <c r="F253" t="str">
        <f>VLOOKUP(G253,'REGIÕES DE SAÚDE E SEUS MUNICÍP'!$A$4:$D$5569,4,0)</f>
        <v>Guajeru</v>
      </c>
      <c r="G253">
        <f>VLOOKUP(VALUE(A253),'REGIÕES DE SAÚDE E SEUS MUNICÍP'!$A$4:$A$5569,1,0)</f>
        <v>291165</v>
      </c>
      <c r="H253" t="str">
        <f t="shared" si="12"/>
        <v>Mesmo município</v>
      </c>
      <c r="I253" s="17" t="str">
        <f>VLOOKUP(C253,'REGIÕES DE SAÚDE E SEUS MUNICÍP'!$C$4:$C$5569,1,0)</f>
        <v>Brumado</v>
      </c>
      <c r="J253">
        <f t="shared" si="13"/>
        <v>1</v>
      </c>
      <c r="K253" t="str">
        <f t="shared" si="14"/>
        <v>Regiões semelhantes</v>
      </c>
      <c r="L253" t="str">
        <f t="shared" si="15"/>
        <v>igual</v>
      </c>
    </row>
    <row r="254" spans="1:12" x14ac:dyDescent="0.25">
      <c r="A254" t="s">
        <v>3173</v>
      </c>
      <c r="B254" t="s">
        <v>5708</v>
      </c>
      <c r="C254" t="s">
        <v>314</v>
      </c>
      <c r="D254" t="s">
        <v>744</v>
      </c>
      <c r="E254" t="str">
        <f>VLOOKUP(VALUE(A254),'REGIÕES DE SAÚDE E SEUS MUNICÍP'!$A$4:$C$5569,3,0)</f>
        <v>Brumado</v>
      </c>
      <c r="F254" t="str">
        <f>VLOOKUP(G254,'REGIÕES DE SAÚDE E SEUS MUNICÍP'!$A$4:$D$5569,4,0)</f>
        <v>Dom Basílio</v>
      </c>
      <c r="G254">
        <f>VLOOKUP(VALUE(A254),'REGIÕES DE SAÚDE E SEUS MUNICÍP'!$A$4:$A$5569,1,0)</f>
        <v>291010</v>
      </c>
      <c r="H254" t="str">
        <f t="shared" si="12"/>
        <v>Mesmo município</v>
      </c>
      <c r="I254" s="17" t="str">
        <f>VLOOKUP(C254,'REGIÕES DE SAÚDE E SEUS MUNICÍP'!$C$4:$C$5569,1,0)</f>
        <v>Brumado</v>
      </c>
      <c r="J254">
        <f t="shared" si="13"/>
        <v>1</v>
      </c>
      <c r="K254" t="str">
        <f t="shared" si="14"/>
        <v>Regiões semelhantes</v>
      </c>
      <c r="L254" t="str">
        <f t="shared" si="15"/>
        <v>igual</v>
      </c>
    </row>
    <row r="255" spans="1:12" x14ac:dyDescent="0.25">
      <c r="A255" t="s">
        <v>9213</v>
      </c>
      <c r="B255" t="s">
        <v>5708</v>
      </c>
      <c r="C255" t="s">
        <v>314</v>
      </c>
      <c r="D255" t="s">
        <v>9227</v>
      </c>
      <c r="E255" t="str">
        <f>VLOOKUP(VALUE(A255),'REGIÕES DE SAÚDE E SEUS MUNICÍP'!$A$4:$C$5569,3,0)</f>
        <v>Brumado</v>
      </c>
      <c r="F255" t="str">
        <f>VLOOKUP(G255,'REGIÕES DE SAÚDE E SEUS MUNICÍP'!$A$4:$D$5569,4,0)</f>
        <v>Contendas do Sincorá</v>
      </c>
      <c r="G255">
        <f>VLOOKUP(VALUE(A255),'REGIÕES DE SAÚDE E SEUS MUNICÍP'!$A$4:$A$5569,1,0)</f>
        <v>290880</v>
      </c>
      <c r="H255" t="str">
        <f t="shared" si="12"/>
        <v>Mesmo município</v>
      </c>
      <c r="I255" s="17" t="str">
        <f>VLOOKUP(C255,'REGIÕES DE SAÚDE E SEUS MUNICÍP'!$C$4:$C$5569,1,0)</f>
        <v>Brumado</v>
      </c>
      <c r="J255">
        <f t="shared" si="13"/>
        <v>1</v>
      </c>
      <c r="K255" t="str">
        <f t="shared" si="14"/>
        <v>Regiões semelhantes</v>
      </c>
      <c r="L255" t="str">
        <f t="shared" si="15"/>
        <v>igual</v>
      </c>
    </row>
    <row r="256" spans="1:12" x14ac:dyDescent="0.25">
      <c r="A256" t="s">
        <v>41</v>
      </c>
      <c r="B256" t="s">
        <v>5708</v>
      </c>
      <c r="C256" t="s">
        <v>314</v>
      </c>
      <c r="D256" t="s">
        <v>9340</v>
      </c>
      <c r="E256" t="str">
        <f>VLOOKUP(VALUE(A256),'REGIÕES DE SAÚDE E SEUS MUNICÍP'!$A$4:$C$5569,3,0)</f>
        <v>Brumado</v>
      </c>
      <c r="F256" t="str">
        <f>VLOOKUP(G256,'REGIÕES DE SAÚDE E SEUS MUNICÍP'!$A$4:$D$5569,4,0)</f>
        <v>Ituaçu</v>
      </c>
      <c r="G256">
        <f>VLOOKUP(VALUE(A256),'REGIÕES DE SAÚDE E SEUS MUNICÍP'!$A$4:$A$5569,1,0)</f>
        <v>291720</v>
      </c>
      <c r="H256" t="str">
        <f t="shared" si="12"/>
        <v>Mesmo município</v>
      </c>
      <c r="I256" s="17" t="str">
        <f>VLOOKUP(C256,'REGIÕES DE SAÚDE E SEUS MUNICÍP'!$C$4:$C$5569,1,0)</f>
        <v>Brumado</v>
      </c>
      <c r="J256">
        <f t="shared" si="13"/>
        <v>1</v>
      </c>
      <c r="K256" t="str">
        <f t="shared" si="14"/>
        <v>Regiões semelhantes</v>
      </c>
      <c r="L256" t="str">
        <f t="shared" si="15"/>
        <v>igual</v>
      </c>
    </row>
    <row r="257" spans="1:12" x14ac:dyDescent="0.25">
      <c r="A257" t="s">
        <v>6906</v>
      </c>
      <c r="B257" t="s">
        <v>5708</v>
      </c>
      <c r="C257" t="s">
        <v>314</v>
      </c>
      <c r="D257" t="s">
        <v>6743</v>
      </c>
      <c r="E257" t="str">
        <f>VLOOKUP(VALUE(A257),'REGIÕES DE SAÚDE E SEUS MUNICÍP'!$A$4:$C$5569,3,0)</f>
        <v>Brumado</v>
      </c>
      <c r="F257" t="str">
        <f>VLOOKUP(G257,'REGIÕES DE SAÚDE E SEUS MUNICÍP'!$A$4:$D$5569,4,0)</f>
        <v>Rio de Contas</v>
      </c>
      <c r="G257">
        <f>VLOOKUP(VALUE(A257),'REGIÕES DE SAÚDE E SEUS MUNICÍP'!$A$4:$A$5569,1,0)</f>
        <v>292670</v>
      </c>
      <c r="H257" t="str">
        <f t="shared" si="12"/>
        <v>Mesmo município</v>
      </c>
      <c r="I257" s="17" t="str">
        <f>VLOOKUP(C257,'REGIÕES DE SAÚDE E SEUS MUNICÍP'!$C$4:$C$5569,1,0)</f>
        <v>Brumado</v>
      </c>
      <c r="J257">
        <f t="shared" si="13"/>
        <v>1</v>
      </c>
      <c r="K257" t="str">
        <f t="shared" si="14"/>
        <v>Regiões semelhantes</v>
      </c>
      <c r="L257" t="str">
        <f t="shared" si="15"/>
        <v>igual</v>
      </c>
    </row>
    <row r="258" spans="1:12" x14ac:dyDescent="0.25">
      <c r="A258" t="s">
        <v>8159</v>
      </c>
      <c r="B258" t="s">
        <v>5708</v>
      </c>
      <c r="C258" t="s">
        <v>314</v>
      </c>
      <c r="D258" t="s">
        <v>6575</v>
      </c>
      <c r="E258" t="str">
        <f>VLOOKUP(VALUE(A258),'REGIÕES DE SAÚDE E SEUS MUNICÍP'!$A$4:$C$5569,3,0)</f>
        <v>Brumado</v>
      </c>
      <c r="F258" t="str">
        <f>VLOOKUP(G258,'REGIÕES DE SAÚDE E SEUS MUNICÍP'!$A$4:$D$5569,4,0)</f>
        <v>Tanhaçu</v>
      </c>
      <c r="G258">
        <f>VLOOKUP(VALUE(A258),'REGIÕES DE SAÚDE E SEUS MUNICÍP'!$A$4:$A$5569,1,0)</f>
        <v>293100</v>
      </c>
      <c r="H258" t="str">
        <f t="shared" si="12"/>
        <v>Mesmo município</v>
      </c>
      <c r="I258" s="17" t="str">
        <f>VLOOKUP(C258,'REGIÕES DE SAÚDE E SEUS MUNICÍP'!$C$4:$C$5569,1,0)</f>
        <v>Brumado</v>
      </c>
      <c r="J258">
        <f t="shared" si="13"/>
        <v>1</v>
      </c>
      <c r="K258" t="str">
        <f t="shared" si="14"/>
        <v>diferente</v>
      </c>
      <c r="L258" t="str">
        <f t="shared" si="15"/>
        <v>igual</v>
      </c>
    </row>
    <row r="259" spans="1:12" x14ac:dyDescent="0.25">
      <c r="A259" t="s">
        <v>3303</v>
      </c>
      <c r="B259" t="s">
        <v>5708</v>
      </c>
      <c r="C259" t="s">
        <v>7634</v>
      </c>
      <c r="D259" t="s">
        <v>9488</v>
      </c>
      <c r="E259" t="str">
        <f>VLOOKUP(VALUE(A259),'REGIÕES DE SAÚDE E SEUS MUNICÍP'!$A$4:$C$5569,3,0)</f>
        <v>Salvador</v>
      </c>
      <c r="F259" t="str">
        <f>VLOOKUP(G259,'REGIÕES DE SAÚDE E SEUS MUNICÍP'!$A$4:$D$5569,4,0)</f>
        <v>Simões Filho</v>
      </c>
      <c r="G259">
        <f>VLOOKUP(VALUE(A259),'REGIÕES DE SAÚDE E SEUS MUNICÍP'!$A$4:$A$5569,1,0)</f>
        <v>293070</v>
      </c>
      <c r="H259" t="str">
        <f t="shared" ref="H259:H322" si="16">IF(F259=D259,"Mesmo município","Município diferente")</f>
        <v>Mesmo município</v>
      </c>
      <c r="I259" s="17" t="e">
        <f>VLOOKUP(C259,'REGIÕES DE SAÚDE E SEUS MUNICÍP'!$C$4:$C$5569,1,0)</f>
        <v>#N/A</v>
      </c>
      <c r="J259" t="e">
        <f t="shared" ref="J259:J322" si="17">SEARCH(E259,C259)</f>
        <v>#VALUE!</v>
      </c>
      <c r="K259" t="str">
        <f t="shared" ref="K259:K322" si="18">IF(C259=C260,IF(E259=E260,"Regiões semelhantes","Nova composição"),"diferente")</f>
        <v>Regiões semelhantes</v>
      </c>
      <c r="L259" t="str">
        <f t="shared" si="15"/>
        <v>diferente</v>
      </c>
    </row>
    <row r="260" spans="1:12" x14ac:dyDescent="0.25">
      <c r="A260" t="s">
        <v>9720</v>
      </c>
      <c r="B260" t="s">
        <v>5708</v>
      </c>
      <c r="C260" t="s">
        <v>7634</v>
      </c>
      <c r="D260" t="s">
        <v>9288</v>
      </c>
      <c r="E260" t="str">
        <f>VLOOKUP(VALUE(A260),'REGIÕES DE SAÚDE E SEUS MUNICÍP'!$A$4:$C$5569,3,0)</f>
        <v>Salvador</v>
      </c>
      <c r="F260" t="str">
        <f>VLOOKUP(G260,'REGIÕES DE SAÚDE E SEUS MUNICÍP'!$A$4:$D$5569,4,0)</f>
        <v>Mata de São João</v>
      </c>
      <c r="G260">
        <f>VLOOKUP(VALUE(A260),'REGIÕES DE SAÚDE E SEUS MUNICÍP'!$A$4:$A$5569,1,0)</f>
        <v>292100</v>
      </c>
      <c r="H260" t="str">
        <f t="shared" si="16"/>
        <v>Mesmo município</v>
      </c>
      <c r="I260" s="17" t="e">
        <f>VLOOKUP(C260,'REGIÕES DE SAÚDE E SEUS MUNICÍP'!$C$4:$C$5569,1,0)</f>
        <v>#N/A</v>
      </c>
      <c r="J260" t="e">
        <f t="shared" si="17"/>
        <v>#VALUE!</v>
      </c>
      <c r="K260" t="str">
        <f t="shared" si="18"/>
        <v>Regiões semelhantes</v>
      </c>
      <c r="L260" t="str">
        <f t="shared" ref="L260:L323" si="19">IF(E260=E259,"igual","diferente")</f>
        <v>igual</v>
      </c>
    </row>
    <row r="261" spans="1:12" x14ac:dyDescent="0.25">
      <c r="A261" t="s">
        <v>5672</v>
      </c>
      <c r="B261" t="s">
        <v>5708</v>
      </c>
      <c r="C261" t="s">
        <v>7634</v>
      </c>
      <c r="D261" t="s">
        <v>2914</v>
      </c>
      <c r="E261" t="str">
        <f>VLOOKUP(VALUE(A261),'REGIÕES DE SAÚDE E SEUS MUNICÍP'!$A$4:$C$5569,3,0)</f>
        <v>Salvador</v>
      </c>
      <c r="F261" t="str">
        <f>VLOOKUP(G261,'REGIÕES DE SAÚDE E SEUS MUNICÍP'!$A$4:$D$5569,4,0)</f>
        <v>Pojuca</v>
      </c>
      <c r="G261">
        <f>VLOOKUP(VALUE(A261),'REGIÕES DE SAÚDE E SEUS MUNICÍP'!$A$4:$A$5569,1,0)</f>
        <v>292520</v>
      </c>
      <c r="H261" t="str">
        <f t="shared" si="16"/>
        <v>Mesmo município</v>
      </c>
      <c r="I261" s="17" t="e">
        <f>VLOOKUP(C261,'REGIÕES DE SAÚDE E SEUS MUNICÍP'!$C$4:$C$5569,1,0)</f>
        <v>#N/A</v>
      </c>
      <c r="J261" t="e">
        <f t="shared" si="17"/>
        <v>#VALUE!</v>
      </c>
      <c r="K261" t="str">
        <f t="shared" si="18"/>
        <v>Regiões semelhantes</v>
      </c>
      <c r="L261" t="str">
        <f t="shared" si="19"/>
        <v>igual</v>
      </c>
    </row>
    <row r="262" spans="1:12" x14ac:dyDescent="0.25">
      <c r="A262" t="s">
        <v>3528</v>
      </c>
      <c r="B262" t="s">
        <v>5708</v>
      </c>
      <c r="C262" t="s">
        <v>7634</v>
      </c>
      <c r="D262" t="s">
        <v>7634</v>
      </c>
      <c r="E262" t="str">
        <f>VLOOKUP(VALUE(A262),'REGIÕES DE SAÚDE E SEUS MUNICÍP'!$A$4:$C$5569,3,0)</f>
        <v>Salvador</v>
      </c>
      <c r="F262" t="str">
        <f>VLOOKUP(G262,'REGIÕES DE SAÚDE E SEUS MUNICÍP'!$A$4:$D$5569,4,0)</f>
        <v>Camaçari</v>
      </c>
      <c r="G262">
        <f>VLOOKUP(VALUE(A262),'REGIÕES DE SAÚDE E SEUS MUNICÍP'!$A$4:$A$5569,1,0)</f>
        <v>290570</v>
      </c>
      <c r="H262" t="str">
        <f t="shared" si="16"/>
        <v>Mesmo município</v>
      </c>
      <c r="I262" s="17" t="e">
        <f>VLOOKUP(C262,'REGIÕES DE SAÚDE E SEUS MUNICÍP'!$C$4:$C$5569,1,0)</f>
        <v>#N/A</v>
      </c>
      <c r="J262" t="e">
        <f t="shared" si="17"/>
        <v>#VALUE!</v>
      </c>
      <c r="K262" t="str">
        <f t="shared" si="18"/>
        <v>Regiões semelhantes</v>
      </c>
      <c r="L262" t="str">
        <f t="shared" si="19"/>
        <v>igual</v>
      </c>
    </row>
    <row r="263" spans="1:12" x14ac:dyDescent="0.25">
      <c r="A263" t="s">
        <v>6027</v>
      </c>
      <c r="B263" t="s">
        <v>5708</v>
      </c>
      <c r="C263" t="s">
        <v>7634</v>
      </c>
      <c r="D263" t="s">
        <v>2346</v>
      </c>
      <c r="E263" t="str">
        <f>VLOOKUP(VALUE(A263),'REGIÕES DE SAÚDE E SEUS MUNICÍP'!$A$4:$C$5569,3,0)</f>
        <v>Salvador</v>
      </c>
      <c r="F263" t="str">
        <f>VLOOKUP(G263,'REGIÕES DE SAÚDE E SEUS MUNICÍP'!$A$4:$D$5569,4,0)</f>
        <v>Dias d'Ávila</v>
      </c>
      <c r="G263">
        <f>VLOOKUP(VALUE(A263),'REGIÕES DE SAÚDE E SEUS MUNICÍP'!$A$4:$A$5569,1,0)</f>
        <v>291005</v>
      </c>
      <c r="H263" t="str">
        <f t="shared" si="16"/>
        <v>Mesmo município</v>
      </c>
      <c r="I263" s="17" t="e">
        <f>VLOOKUP(C263,'REGIÕES DE SAÚDE E SEUS MUNICÍP'!$C$4:$C$5569,1,0)</f>
        <v>#N/A</v>
      </c>
      <c r="J263" t="e">
        <f t="shared" si="17"/>
        <v>#VALUE!</v>
      </c>
      <c r="K263" t="str">
        <f t="shared" si="18"/>
        <v>Regiões semelhantes</v>
      </c>
      <c r="L263" t="str">
        <f t="shared" si="19"/>
        <v>igual</v>
      </c>
    </row>
    <row r="264" spans="1:12" x14ac:dyDescent="0.25">
      <c r="A264" t="s">
        <v>4116</v>
      </c>
      <c r="B264" t="s">
        <v>5708</v>
      </c>
      <c r="C264" t="s">
        <v>7634</v>
      </c>
      <c r="D264" t="s">
        <v>4930</v>
      </c>
      <c r="E264" t="str">
        <f>VLOOKUP(VALUE(A264),'REGIÕES DE SAÚDE E SEUS MUNICÍP'!$A$4:$C$5569,3,0)</f>
        <v>Salvador</v>
      </c>
      <c r="F264" t="str">
        <f>VLOOKUP(G264,'REGIÕES DE SAÚDE E SEUS MUNICÍP'!$A$4:$D$5569,4,0)</f>
        <v>Conde</v>
      </c>
      <c r="G264">
        <f>VLOOKUP(VALUE(A264),'REGIÕES DE SAÚDE E SEUS MUNICÍP'!$A$4:$A$5569,1,0)</f>
        <v>290860</v>
      </c>
      <c r="H264" t="str">
        <f t="shared" si="16"/>
        <v>Mesmo município</v>
      </c>
      <c r="I264" s="17" t="e">
        <f>VLOOKUP(C264,'REGIÕES DE SAÚDE E SEUS MUNICÍP'!$C$4:$C$5569,1,0)</f>
        <v>#N/A</v>
      </c>
      <c r="J264" t="e">
        <f t="shared" si="17"/>
        <v>#VALUE!</v>
      </c>
      <c r="K264" t="str">
        <f t="shared" si="18"/>
        <v>diferente</v>
      </c>
      <c r="L264" t="str">
        <f t="shared" si="19"/>
        <v>igual</v>
      </c>
    </row>
    <row r="265" spans="1:12" x14ac:dyDescent="0.25">
      <c r="A265" t="s">
        <v>4830</v>
      </c>
      <c r="B265" t="s">
        <v>5708</v>
      </c>
      <c r="C265" t="s">
        <v>8548</v>
      </c>
      <c r="D265" t="s">
        <v>6007</v>
      </c>
      <c r="E265" t="str">
        <f>VLOOKUP(VALUE(A265),'REGIÕES DE SAÚDE E SEUS MUNICÍP'!$A$4:$C$5569,3,0)</f>
        <v>Cruz das Almas</v>
      </c>
      <c r="F265" t="str">
        <f>VLOOKUP(G265,'REGIÕES DE SAÚDE E SEUS MUNICÍP'!$A$4:$D$5569,4,0)</f>
        <v>Maragogipe</v>
      </c>
      <c r="G265">
        <f>VLOOKUP(VALUE(A265),'REGIÕES DE SAÚDE E SEUS MUNICÍP'!$A$4:$A$5569,1,0)</f>
        <v>292060</v>
      </c>
      <c r="H265" t="str">
        <f t="shared" si="16"/>
        <v>Mesmo município</v>
      </c>
      <c r="I265" s="17" t="str">
        <f>VLOOKUP(C265,'REGIÕES DE SAÚDE E SEUS MUNICÍP'!$C$4:$C$5569,1,0)</f>
        <v>Cruz das Almas</v>
      </c>
      <c r="J265">
        <f t="shared" si="17"/>
        <v>1</v>
      </c>
      <c r="K265" t="str">
        <f t="shared" si="18"/>
        <v>Regiões semelhantes</v>
      </c>
      <c r="L265" t="str">
        <f t="shared" si="19"/>
        <v>diferente</v>
      </c>
    </row>
    <row r="266" spans="1:12" x14ac:dyDescent="0.25">
      <c r="A266" t="s">
        <v>8031</v>
      </c>
      <c r="B266" t="s">
        <v>5708</v>
      </c>
      <c r="C266" t="s">
        <v>8548</v>
      </c>
      <c r="D266" t="s">
        <v>10050</v>
      </c>
      <c r="E266" t="str">
        <f>VLOOKUP(VALUE(A266),'REGIÕES DE SAÚDE E SEUS MUNICÍP'!$A$4:$C$5569,3,0)</f>
        <v>Cruz das Almas</v>
      </c>
      <c r="F266" t="str">
        <f>VLOOKUP(G266,'REGIÕES DE SAÚDE E SEUS MUNICÍP'!$A$4:$D$5569,4,0)</f>
        <v>Governador Mangabeira</v>
      </c>
      <c r="G266">
        <f>VLOOKUP(VALUE(A266),'REGIÕES DE SAÚDE E SEUS MUNICÍP'!$A$4:$A$5569,1,0)</f>
        <v>291160</v>
      </c>
      <c r="H266" t="str">
        <f t="shared" si="16"/>
        <v>Mesmo município</v>
      </c>
      <c r="I266" s="17" t="str">
        <f>VLOOKUP(C266,'REGIÕES DE SAÚDE E SEUS MUNICÍP'!$C$4:$C$5569,1,0)</f>
        <v>Cruz das Almas</v>
      </c>
      <c r="J266">
        <f t="shared" si="17"/>
        <v>1</v>
      </c>
      <c r="K266" t="str">
        <f t="shared" si="18"/>
        <v>Regiões semelhantes</v>
      </c>
      <c r="L266" t="str">
        <f t="shared" si="19"/>
        <v>igual</v>
      </c>
    </row>
    <row r="267" spans="1:12" x14ac:dyDescent="0.25">
      <c r="A267" t="s">
        <v>2530</v>
      </c>
      <c r="B267" t="s">
        <v>5708</v>
      </c>
      <c r="C267" t="s">
        <v>8548</v>
      </c>
      <c r="D267" t="s">
        <v>1316</v>
      </c>
      <c r="E267" t="str">
        <f>VLOOKUP(VALUE(A267),'REGIÕES DE SAÚDE E SEUS MUNICÍP'!$A$4:$C$5569,3,0)</f>
        <v>Cruz das Almas</v>
      </c>
      <c r="F267" t="str">
        <f>VLOOKUP(G267,'REGIÕES DE SAÚDE E SEUS MUNICÍP'!$A$4:$D$5569,4,0)</f>
        <v>Cabaceiras do Paraguaçu</v>
      </c>
      <c r="G267">
        <f>VLOOKUP(VALUE(A267),'REGIÕES DE SAÚDE E SEUS MUNICÍP'!$A$4:$A$5569,1,0)</f>
        <v>290485</v>
      </c>
      <c r="H267" t="str">
        <f t="shared" si="16"/>
        <v>Mesmo município</v>
      </c>
      <c r="I267" s="17" t="str">
        <f>VLOOKUP(C267,'REGIÕES DE SAÚDE E SEUS MUNICÍP'!$C$4:$C$5569,1,0)</f>
        <v>Cruz das Almas</v>
      </c>
      <c r="J267">
        <f t="shared" si="17"/>
        <v>1</v>
      </c>
      <c r="K267" t="str">
        <f t="shared" si="18"/>
        <v>Regiões semelhantes</v>
      </c>
      <c r="L267" t="str">
        <f t="shared" si="19"/>
        <v>igual</v>
      </c>
    </row>
    <row r="268" spans="1:12" x14ac:dyDescent="0.25">
      <c r="A268" t="s">
        <v>9930</v>
      </c>
      <c r="B268" t="s">
        <v>5708</v>
      </c>
      <c r="C268" t="s">
        <v>8548</v>
      </c>
      <c r="D268" t="s">
        <v>8548</v>
      </c>
      <c r="E268" t="str">
        <f>VLOOKUP(VALUE(A268),'REGIÕES DE SAÚDE E SEUS MUNICÍP'!$A$4:$C$5569,3,0)</f>
        <v>Cruz das Almas</v>
      </c>
      <c r="F268" t="str">
        <f>VLOOKUP(G268,'REGIÕES DE SAÚDE E SEUS MUNICÍP'!$A$4:$D$5569,4,0)</f>
        <v>Cruz das Almas</v>
      </c>
      <c r="G268">
        <f>VLOOKUP(VALUE(A268),'REGIÕES DE SAÚDE E SEUS MUNICÍP'!$A$4:$A$5569,1,0)</f>
        <v>290980</v>
      </c>
      <c r="H268" t="str">
        <f t="shared" si="16"/>
        <v>Mesmo município</v>
      </c>
      <c r="I268" s="17" t="str">
        <f>VLOOKUP(C268,'REGIÕES DE SAÚDE E SEUS MUNICÍP'!$C$4:$C$5569,1,0)</f>
        <v>Cruz das Almas</v>
      </c>
      <c r="J268">
        <f t="shared" si="17"/>
        <v>1</v>
      </c>
      <c r="K268" t="str">
        <f t="shared" si="18"/>
        <v>Regiões semelhantes</v>
      </c>
      <c r="L268" t="str">
        <f t="shared" si="19"/>
        <v>igual</v>
      </c>
    </row>
    <row r="269" spans="1:12" x14ac:dyDescent="0.25">
      <c r="A269" t="s">
        <v>9817</v>
      </c>
      <c r="B269" t="s">
        <v>5708</v>
      </c>
      <c r="C269" t="s">
        <v>8548</v>
      </c>
      <c r="D269" t="s">
        <v>1704</v>
      </c>
      <c r="E269" t="str">
        <f>VLOOKUP(VALUE(A269),'REGIÕES DE SAÚDE E SEUS MUNICÍP'!$A$4:$C$5569,3,0)</f>
        <v>Cruz das Almas</v>
      </c>
      <c r="F269" t="str">
        <f>VLOOKUP(G269,'REGIÕES DE SAÚDE E SEUS MUNICÍP'!$A$4:$D$5569,4,0)</f>
        <v>Sapeaçu</v>
      </c>
      <c r="G269">
        <f>VLOOKUP(VALUE(A269),'REGIÕES DE SAÚDE E SEUS MUNICÍP'!$A$4:$A$5569,1,0)</f>
        <v>292960</v>
      </c>
      <c r="H269" t="str">
        <f t="shared" si="16"/>
        <v>Mesmo município</v>
      </c>
      <c r="I269" s="17" t="str">
        <f>VLOOKUP(C269,'REGIÕES DE SAÚDE E SEUS MUNICÍP'!$C$4:$C$5569,1,0)</f>
        <v>Cruz das Almas</v>
      </c>
      <c r="J269">
        <f t="shared" si="17"/>
        <v>1</v>
      </c>
      <c r="K269" t="str">
        <f t="shared" si="18"/>
        <v>Regiões semelhantes</v>
      </c>
      <c r="L269" t="str">
        <f t="shared" si="19"/>
        <v>igual</v>
      </c>
    </row>
    <row r="270" spans="1:12" x14ac:dyDescent="0.25">
      <c r="A270" t="s">
        <v>3969</v>
      </c>
      <c r="B270" t="s">
        <v>5708</v>
      </c>
      <c r="C270" t="s">
        <v>8548</v>
      </c>
      <c r="D270" t="s">
        <v>4062</v>
      </c>
      <c r="E270" t="str">
        <f>VLOOKUP(VALUE(A270),'REGIÕES DE SAÚDE E SEUS MUNICÍP'!$A$4:$C$5569,3,0)</f>
        <v>Cruz das Almas</v>
      </c>
      <c r="F270" t="str">
        <f>VLOOKUP(G270,'REGIÕES DE SAÚDE E SEUS MUNICÍP'!$A$4:$D$5569,4,0)</f>
        <v>Conceição da Feira</v>
      </c>
      <c r="G270">
        <f>VLOOKUP(VALUE(A270),'REGIÕES DE SAÚDE E SEUS MUNICÍP'!$A$4:$A$5569,1,0)</f>
        <v>290820</v>
      </c>
      <c r="H270" t="str">
        <f t="shared" si="16"/>
        <v>Mesmo município</v>
      </c>
      <c r="I270" s="17" t="str">
        <f>VLOOKUP(C270,'REGIÕES DE SAÚDE E SEUS MUNICÍP'!$C$4:$C$5569,1,0)</f>
        <v>Cruz das Almas</v>
      </c>
      <c r="J270">
        <f t="shared" si="17"/>
        <v>1</v>
      </c>
      <c r="K270" t="str">
        <f t="shared" si="18"/>
        <v>Regiões semelhantes</v>
      </c>
      <c r="L270" t="str">
        <f t="shared" si="19"/>
        <v>igual</v>
      </c>
    </row>
    <row r="271" spans="1:12" x14ac:dyDescent="0.25">
      <c r="A271" t="s">
        <v>4532</v>
      </c>
      <c r="B271" t="s">
        <v>5708</v>
      </c>
      <c r="C271" t="s">
        <v>8548</v>
      </c>
      <c r="D271" t="s">
        <v>7256</v>
      </c>
      <c r="E271" t="str">
        <f>VLOOKUP(VALUE(A271),'REGIÕES DE SAÚDE E SEUS MUNICÍP'!$A$4:$C$5569,3,0)</f>
        <v>Cruz das Almas</v>
      </c>
      <c r="F271" t="str">
        <f>VLOOKUP(G271,'REGIÕES DE SAÚDE E SEUS MUNICÍP'!$A$4:$D$5569,4,0)</f>
        <v>São Félix</v>
      </c>
      <c r="G271">
        <f>VLOOKUP(VALUE(A271),'REGIÕES DE SAÚDE E SEUS MUNICÍP'!$A$4:$A$5569,1,0)</f>
        <v>292900</v>
      </c>
      <c r="H271" t="str">
        <f t="shared" si="16"/>
        <v>Mesmo município</v>
      </c>
      <c r="I271" s="17" t="str">
        <f>VLOOKUP(C271,'REGIÕES DE SAÚDE E SEUS MUNICÍP'!$C$4:$C$5569,1,0)</f>
        <v>Cruz das Almas</v>
      </c>
      <c r="J271">
        <f t="shared" si="17"/>
        <v>1</v>
      </c>
      <c r="K271" t="str">
        <f t="shared" si="18"/>
        <v>Regiões semelhantes</v>
      </c>
      <c r="L271" t="str">
        <f t="shared" si="19"/>
        <v>igual</v>
      </c>
    </row>
    <row r="272" spans="1:12" x14ac:dyDescent="0.25">
      <c r="A272" t="s">
        <v>3086</v>
      </c>
      <c r="B272" t="s">
        <v>5708</v>
      </c>
      <c r="C272" t="s">
        <v>8548</v>
      </c>
      <c r="D272" t="s">
        <v>4195</v>
      </c>
      <c r="E272" t="str">
        <f>VLOOKUP(VALUE(A272),'REGIÕES DE SAÚDE E SEUS MUNICÍP'!$A$4:$C$5569,3,0)</f>
        <v>Cruz das Almas</v>
      </c>
      <c r="F272" t="str">
        <f>VLOOKUP(G272,'REGIÕES DE SAÚDE E SEUS MUNICÍP'!$A$4:$D$5569,4,0)</f>
        <v>Muritiba</v>
      </c>
      <c r="G272">
        <f>VLOOKUP(VALUE(A272),'REGIÕES DE SAÚDE E SEUS MUNICÍP'!$A$4:$A$5569,1,0)</f>
        <v>292230</v>
      </c>
      <c r="H272" t="str">
        <f t="shared" si="16"/>
        <v>Mesmo município</v>
      </c>
      <c r="I272" s="17" t="str">
        <f>VLOOKUP(C272,'REGIÕES DE SAÚDE E SEUS MUNICÍP'!$C$4:$C$5569,1,0)</f>
        <v>Cruz das Almas</v>
      </c>
      <c r="J272">
        <f t="shared" si="17"/>
        <v>1</v>
      </c>
      <c r="K272" t="str">
        <f t="shared" si="18"/>
        <v>Regiões semelhantes</v>
      </c>
      <c r="L272" t="str">
        <f t="shared" si="19"/>
        <v>igual</v>
      </c>
    </row>
    <row r="273" spans="1:12" x14ac:dyDescent="0.25">
      <c r="A273" t="s">
        <v>10711</v>
      </c>
      <c r="B273" t="s">
        <v>5708</v>
      </c>
      <c r="C273" t="s">
        <v>8548</v>
      </c>
      <c r="D273" t="s">
        <v>2934</v>
      </c>
      <c r="E273" t="str">
        <f>VLOOKUP(VALUE(A273),'REGIÕES DE SAÚDE E SEUS MUNICÍP'!$A$4:$C$5569,3,0)</f>
        <v>Cruz das Almas</v>
      </c>
      <c r="F273" t="str">
        <f>VLOOKUP(G273,'REGIÕES DE SAÚDE E SEUS MUNICÍP'!$A$4:$D$5569,4,0)</f>
        <v>Cachoeira</v>
      </c>
      <c r="G273">
        <f>VLOOKUP(VALUE(A273),'REGIÕES DE SAÚDE E SEUS MUNICÍP'!$A$4:$A$5569,1,0)</f>
        <v>290490</v>
      </c>
      <c r="H273" t="str">
        <f t="shared" si="16"/>
        <v>Mesmo município</v>
      </c>
      <c r="I273" s="17" t="str">
        <f>VLOOKUP(C273,'REGIÕES DE SAÚDE E SEUS MUNICÍP'!$C$4:$C$5569,1,0)</f>
        <v>Cruz das Almas</v>
      </c>
      <c r="J273">
        <f t="shared" si="17"/>
        <v>1</v>
      </c>
      <c r="K273" t="str">
        <f t="shared" si="18"/>
        <v>diferente</v>
      </c>
      <c r="L273" t="str">
        <f t="shared" si="19"/>
        <v>igual</v>
      </c>
    </row>
    <row r="274" spans="1:12" x14ac:dyDescent="0.25">
      <c r="A274" t="s">
        <v>6028</v>
      </c>
      <c r="B274" t="s">
        <v>5708</v>
      </c>
      <c r="C274" t="s">
        <v>8409</v>
      </c>
      <c r="D274" t="s">
        <v>10480</v>
      </c>
      <c r="E274" t="str">
        <f>VLOOKUP(VALUE(A274),'REGIÕES DE SAÚDE E SEUS MUNICÍP'!$A$4:$C$5569,3,0)</f>
        <v>Feira de Santana</v>
      </c>
      <c r="F274" t="str">
        <f>VLOOKUP(G274,'REGIÕES DE SAÚDE E SEUS MUNICÍP'!$A$4:$D$5569,4,0)</f>
        <v>Serra Preta</v>
      </c>
      <c r="G274">
        <f>VLOOKUP(VALUE(A274),'REGIÕES DE SAÚDE E SEUS MUNICÍP'!$A$4:$A$5569,1,0)</f>
        <v>293040</v>
      </c>
      <c r="H274" t="str">
        <f t="shared" si="16"/>
        <v>Mesmo município</v>
      </c>
      <c r="I274" s="17" t="str">
        <f>VLOOKUP(C274,'REGIÕES DE SAÚDE E SEUS MUNICÍP'!$C$4:$C$5569,1,0)</f>
        <v>Feira de Santana</v>
      </c>
      <c r="J274">
        <f t="shared" si="17"/>
        <v>1</v>
      </c>
      <c r="K274" t="str">
        <f t="shared" si="18"/>
        <v>Regiões semelhantes</v>
      </c>
      <c r="L274" t="str">
        <f t="shared" si="19"/>
        <v>diferente</v>
      </c>
    </row>
    <row r="275" spans="1:12" x14ac:dyDescent="0.25">
      <c r="A275" t="s">
        <v>8336</v>
      </c>
      <c r="B275" t="s">
        <v>5708</v>
      </c>
      <c r="C275" t="s">
        <v>8409</v>
      </c>
      <c r="D275" t="s">
        <v>10282</v>
      </c>
      <c r="E275" t="str">
        <f>VLOOKUP(VALUE(A275),'REGIÕES DE SAÚDE E SEUS MUNICÍP'!$A$4:$C$5569,3,0)</f>
        <v>Feira de Santana</v>
      </c>
      <c r="F275" t="str">
        <f>VLOOKUP(G275,'REGIÕES DE SAÚDE E SEUS MUNICÍP'!$A$4:$D$5569,4,0)</f>
        <v>Teodoro Sampaio</v>
      </c>
      <c r="G275">
        <f>VLOOKUP(VALUE(A275),'REGIÕES DE SAÚDE E SEUS MUNICÍP'!$A$4:$A$5569,1,0)</f>
        <v>293140</v>
      </c>
      <c r="H275" t="str">
        <f t="shared" si="16"/>
        <v>Mesmo município</v>
      </c>
      <c r="I275" s="17" t="str">
        <f>VLOOKUP(C275,'REGIÕES DE SAÚDE E SEUS MUNICÍP'!$C$4:$C$5569,1,0)</f>
        <v>Feira de Santana</v>
      </c>
      <c r="J275">
        <f t="shared" si="17"/>
        <v>1</v>
      </c>
      <c r="K275" t="str">
        <f t="shared" si="18"/>
        <v>Regiões semelhantes</v>
      </c>
      <c r="L275" t="str">
        <f t="shared" si="19"/>
        <v>igual</v>
      </c>
    </row>
    <row r="276" spans="1:12" x14ac:dyDescent="0.25">
      <c r="A276" t="s">
        <v>5505</v>
      </c>
      <c r="B276" t="s">
        <v>5708</v>
      </c>
      <c r="C276" t="s">
        <v>8409</v>
      </c>
      <c r="D276" t="s">
        <v>10175</v>
      </c>
      <c r="E276" t="str">
        <f>VLOOKUP(VALUE(A276),'REGIÕES DE SAÚDE E SEUS MUNICÍP'!$A$4:$C$5569,3,0)</f>
        <v>Feira de Santana</v>
      </c>
      <c r="F276" t="str">
        <f>VLOOKUP(G276,'REGIÕES DE SAÚDE E SEUS MUNICÍP'!$A$4:$D$5569,4,0)</f>
        <v>Terra Nova</v>
      </c>
      <c r="G276">
        <f>VLOOKUP(VALUE(A276),'REGIÕES DE SAÚDE E SEUS MUNICÍP'!$A$4:$A$5569,1,0)</f>
        <v>293170</v>
      </c>
      <c r="H276" t="str">
        <f t="shared" si="16"/>
        <v>Mesmo município</v>
      </c>
      <c r="I276" s="17" t="str">
        <f>VLOOKUP(C276,'REGIÕES DE SAÚDE E SEUS MUNICÍP'!$C$4:$C$5569,1,0)</f>
        <v>Feira de Santana</v>
      </c>
      <c r="J276">
        <f t="shared" si="17"/>
        <v>1</v>
      </c>
      <c r="K276" t="str">
        <f t="shared" si="18"/>
        <v>Regiões semelhantes</v>
      </c>
      <c r="L276" t="str">
        <f t="shared" si="19"/>
        <v>igual</v>
      </c>
    </row>
    <row r="277" spans="1:12" x14ac:dyDescent="0.25">
      <c r="A277" t="s">
        <v>8662</v>
      </c>
      <c r="B277" t="s">
        <v>5708</v>
      </c>
      <c r="C277" t="s">
        <v>8409</v>
      </c>
      <c r="D277" t="s">
        <v>9503</v>
      </c>
      <c r="E277" t="str">
        <f>VLOOKUP(VALUE(A277),'REGIÕES DE SAÚDE E SEUS MUNICÍP'!$A$4:$C$5569,3,0)</f>
        <v>Feira de Santana</v>
      </c>
      <c r="F277" t="str">
        <f>VLOOKUP(G277,'REGIÕES DE SAÚDE E SEUS MUNICÍP'!$A$4:$D$5569,4,0)</f>
        <v>Rafael Jambeiro</v>
      </c>
      <c r="G277">
        <f>VLOOKUP(VALUE(A277),'REGIÕES DE SAÚDE E SEUS MUNICÍP'!$A$4:$A$5569,1,0)</f>
        <v>292595</v>
      </c>
      <c r="H277" t="str">
        <f t="shared" si="16"/>
        <v>Mesmo município</v>
      </c>
      <c r="I277" s="17" t="str">
        <f>VLOOKUP(C277,'REGIÕES DE SAÚDE E SEUS MUNICÍP'!$C$4:$C$5569,1,0)</f>
        <v>Feira de Santana</v>
      </c>
      <c r="J277">
        <f t="shared" si="17"/>
        <v>1</v>
      </c>
      <c r="K277" t="str">
        <f t="shared" si="18"/>
        <v>Regiões semelhantes</v>
      </c>
      <c r="L277" t="str">
        <f t="shared" si="19"/>
        <v>igual</v>
      </c>
    </row>
    <row r="278" spans="1:12" x14ac:dyDescent="0.25">
      <c r="A278" t="s">
        <v>6730</v>
      </c>
      <c r="B278" t="s">
        <v>5708</v>
      </c>
      <c r="C278" t="s">
        <v>8409</v>
      </c>
      <c r="D278" t="s">
        <v>1464</v>
      </c>
      <c r="E278" t="str">
        <f>VLOOKUP(VALUE(A278),'REGIÕES DE SAÚDE E SEUS MUNICÍP'!$A$4:$C$5569,3,0)</f>
        <v>Feira de Santana</v>
      </c>
      <c r="F278" t="str">
        <f>VLOOKUP(G278,'REGIÕES DE SAÚDE E SEUS MUNICÍP'!$A$4:$D$5569,4,0)</f>
        <v>Riachão do Jacuípe</v>
      </c>
      <c r="G278">
        <f>VLOOKUP(VALUE(A278),'REGIÕES DE SAÚDE E SEUS MUNICÍP'!$A$4:$A$5569,1,0)</f>
        <v>292630</v>
      </c>
      <c r="H278" t="str">
        <f t="shared" si="16"/>
        <v>Mesmo município</v>
      </c>
      <c r="I278" s="17" t="str">
        <f>VLOOKUP(C278,'REGIÕES DE SAÚDE E SEUS MUNICÍP'!$C$4:$C$5569,1,0)</f>
        <v>Feira de Santana</v>
      </c>
      <c r="J278">
        <f t="shared" si="17"/>
        <v>1</v>
      </c>
      <c r="K278" t="str">
        <f t="shared" si="18"/>
        <v>Regiões semelhantes</v>
      </c>
      <c r="L278" t="str">
        <f t="shared" si="19"/>
        <v>igual</v>
      </c>
    </row>
    <row r="279" spans="1:12" x14ac:dyDescent="0.25">
      <c r="A279" t="s">
        <v>1809</v>
      </c>
      <c r="B279" t="s">
        <v>5708</v>
      </c>
      <c r="C279" t="s">
        <v>8409</v>
      </c>
      <c r="D279" t="s">
        <v>2409</v>
      </c>
      <c r="E279" t="str">
        <f>VLOOKUP(VALUE(A279),'REGIÕES DE SAÚDE E SEUS MUNICÍP'!$A$4:$C$5569,3,0)</f>
        <v>Feira de Santana</v>
      </c>
      <c r="F279" t="str">
        <f>VLOOKUP(G279,'REGIÕES DE SAÚDE E SEUS MUNICÍP'!$A$4:$D$5569,4,0)</f>
        <v>Santa Bárbara</v>
      </c>
      <c r="G279">
        <f>VLOOKUP(VALUE(A279),'REGIÕES DE SAÚDE E SEUS MUNICÍP'!$A$4:$A$5569,1,0)</f>
        <v>292750</v>
      </c>
      <c r="H279" t="str">
        <f t="shared" si="16"/>
        <v>Mesmo município</v>
      </c>
      <c r="I279" s="17" t="str">
        <f>VLOOKUP(C279,'REGIÕES DE SAÚDE E SEUS MUNICÍP'!$C$4:$C$5569,1,0)</f>
        <v>Feira de Santana</v>
      </c>
      <c r="J279">
        <f t="shared" si="17"/>
        <v>1</v>
      </c>
      <c r="K279" t="str">
        <f t="shared" si="18"/>
        <v>Regiões semelhantes</v>
      </c>
      <c r="L279" t="str">
        <f t="shared" si="19"/>
        <v>igual</v>
      </c>
    </row>
    <row r="280" spans="1:12" x14ac:dyDescent="0.25">
      <c r="A280" t="s">
        <v>6464</v>
      </c>
      <c r="B280" t="s">
        <v>5708</v>
      </c>
      <c r="C280" t="s">
        <v>8409</v>
      </c>
      <c r="D280" t="s">
        <v>824</v>
      </c>
      <c r="E280" t="str">
        <f>VLOOKUP(VALUE(A280),'REGIÕES DE SAÚDE E SEUS MUNICÍP'!$A$4:$C$5569,3,0)</f>
        <v>Feira de Santana</v>
      </c>
      <c r="F280" t="str">
        <f>VLOOKUP(G280,'REGIÕES DE SAÚDE E SEUS MUNICÍP'!$A$4:$D$5569,4,0)</f>
        <v>Santanópolis</v>
      </c>
      <c r="G280">
        <f>VLOOKUP(VALUE(A280),'REGIÕES DE SAÚDE E SEUS MUNICÍP'!$A$4:$A$5569,1,0)</f>
        <v>292830</v>
      </c>
      <c r="H280" t="str">
        <f t="shared" si="16"/>
        <v>Mesmo município</v>
      </c>
      <c r="I280" s="17" t="str">
        <f>VLOOKUP(C280,'REGIÕES DE SAÚDE E SEUS MUNICÍP'!$C$4:$C$5569,1,0)</f>
        <v>Feira de Santana</v>
      </c>
      <c r="J280">
        <f t="shared" si="17"/>
        <v>1</v>
      </c>
      <c r="K280" t="str">
        <f t="shared" si="18"/>
        <v>Regiões semelhantes</v>
      </c>
      <c r="L280" t="str">
        <f t="shared" si="19"/>
        <v>igual</v>
      </c>
    </row>
    <row r="281" spans="1:12" x14ac:dyDescent="0.25">
      <c r="A281" t="s">
        <v>3921</v>
      </c>
      <c r="B281" t="s">
        <v>5708</v>
      </c>
      <c r="C281" t="s">
        <v>8409</v>
      </c>
      <c r="D281" t="s">
        <v>8290</v>
      </c>
      <c r="E281" t="str">
        <f>VLOOKUP(VALUE(A281),'REGIÕES DE SAÚDE E SEUS MUNICÍP'!$A$4:$C$5569,3,0)</f>
        <v>Feira de Santana</v>
      </c>
      <c r="F281" t="str">
        <f>VLOOKUP(G281,'REGIÕES DE SAÚDE E SEUS MUNICÍP'!$A$4:$D$5569,4,0)</f>
        <v>Santo Estêvão</v>
      </c>
      <c r="G281">
        <f>VLOOKUP(VALUE(A281),'REGIÕES DE SAÚDE E SEUS MUNICÍP'!$A$4:$A$5569,1,0)</f>
        <v>292880</v>
      </c>
      <c r="H281" t="str">
        <f t="shared" si="16"/>
        <v>Mesmo município</v>
      </c>
      <c r="I281" s="17" t="str">
        <f>VLOOKUP(C281,'REGIÕES DE SAÚDE E SEUS MUNICÍP'!$C$4:$C$5569,1,0)</f>
        <v>Feira de Santana</v>
      </c>
      <c r="J281">
        <f t="shared" si="17"/>
        <v>1</v>
      </c>
      <c r="K281" t="str">
        <f t="shared" si="18"/>
        <v>Regiões semelhantes</v>
      </c>
      <c r="L281" t="str">
        <f t="shared" si="19"/>
        <v>igual</v>
      </c>
    </row>
    <row r="282" spans="1:12" x14ac:dyDescent="0.25">
      <c r="A282" t="s">
        <v>7186</v>
      </c>
      <c r="B282" t="s">
        <v>5708</v>
      </c>
      <c r="C282" t="s">
        <v>8409</v>
      </c>
      <c r="D282" t="s">
        <v>7826</v>
      </c>
      <c r="E282" t="str">
        <f>VLOOKUP(VALUE(A282),'REGIÕES DE SAÚDE E SEUS MUNICÍP'!$A$4:$C$5569,3,0)</f>
        <v>Feira de Santana</v>
      </c>
      <c r="F282" t="str">
        <f>VLOOKUP(G282,'REGIÕES DE SAÚDE E SEUS MUNICÍP'!$A$4:$D$5569,4,0)</f>
        <v>São Gonçalo dos Campos</v>
      </c>
      <c r="G282">
        <f>VLOOKUP(VALUE(A282),'REGIÕES DE SAÚDE E SEUS MUNICÍP'!$A$4:$A$5569,1,0)</f>
        <v>292930</v>
      </c>
      <c r="H282" t="str">
        <f t="shared" si="16"/>
        <v>Mesmo município</v>
      </c>
      <c r="I282" s="17" t="str">
        <f>VLOOKUP(C282,'REGIÕES DE SAÚDE E SEUS MUNICÍP'!$C$4:$C$5569,1,0)</f>
        <v>Feira de Santana</v>
      </c>
      <c r="J282">
        <f t="shared" si="17"/>
        <v>1</v>
      </c>
      <c r="K282" t="str">
        <f t="shared" si="18"/>
        <v>Regiões semelhantes</v>
      </c>
      <c r="L282" t="str">
        <f t="shared" si="19"/>
        <v>igual</v>
      </c>
    </row>
    <row r="283" spans="1:12" x14ac:dyDescent="0.25">
      <c r="A283" t="s">
        <v>6864</v>
      </c>
      <c r="B283" t="s">
        <v>5708</v>
      </c>
      <c r="C283" t="s">
        <v>8409</v>
      </c>
      <c r="D283" t="s">
        <v>2205</v>
      </c>
      <c r="E283" t="str">
        <f>VLOOKUP(VALUE(A283),'REGIÕES DE SAÚDE E SEUS MUNICÍP'!$A$4:$C$5569,3,0)</f>
        <v>Feira de Santana</v>
      </c>
      <c r="F283" t="str">
        <f>VLOOKUP(G283,'REGIÕES DE SAÚDE E SEUS MUNICÍP'!$A$4:$D$5569,4,0)</f>
        <v>Ichu</v>
      </c>
      <c r="G283">
        <f>VLOOKUP(VALUE(A283),'REGIÕES DE SAÚDE E SEUS MUNICÍP'!$A$4:$A$5569,1,0)</f>
        <v>291330</v>
      </c>
      <c r="H283" t="str">
        <f t="shared" si="16"/>
        <v>Mesmo município</v>
      </c>
      <c r="I283" s="17" t="str">
        <f>VLOOKUP(C283,'REGIÕES DE SAÚDE E SEUS MUNICÍP'!$C$4:$C$5569,1,0)</f>
        <v>Feira de Santana</v>
      </c>
      <c r="J283">
        <f t="shared" si="17"/>
        <v>1</v>
      </c>
      <c r="K283" t="str">
        <f t="shared" si="18"/>
        <v>Regiões semelhantes</v>
      </c>
      <c r="L283" t="str">
        <f t="shared" si="19"/>
        <v>igual</v>
      </c>
    </row>
    <row r="284" spans="1:12" x14ac:dyDescent="0.25">
      <c r="A284" t="s">
        <v>3881</v>
      </c>
      <c r="B284" t="s">
        <v>5708</v>
      </c>
      <c r="C284" t="s">
        <v>8409</v>
      </c>
      <c r="D284" t="s">
        <v>8340</v>
      </c>
      <c r="E284" t="str">
        <f>VLOOKUP(VALUE(A284),'REGIÕES DE SAÚDE E SEUS MUNICÍP'!$A$4:$C$5569,3,0)</f>
        <v>Feira de Santana</v>
      </c>
      <c r="F284" t="str">
        <f>VLOOKUP(G284,'REGIÕES DE SAÚDE E SEUS MUNICÍP'!$A$4:$D$5569,4,0)</f>
        <v>Ipecaetá</v>
      </c>
      <c r="G284">
        <f>VLOOKUP(VALUE(A284),'REGIÕES DE SAÚDE E SEUS MUNICÍP'!$A$4:$A$5569,1,0)</f>
        <v>291380</v>
      </c>
      <c r="H284" t="str">
        <f t="shared" si="16"/>
        <v>Mesmo município</v>
      </c>
      <c r="I284" s="17" t="str">
        <f>VLOOKUP(C284,'REGIÕES DE SAÚDE E SEUS MUNICÍP'!$C$4:$C$5569,1,0)</f>
        <v>Feira de Santana</v>
      </c>
      <c r="J284">
        <f t="shared" si="17"/>
        <v>1</v>
      </c>
      <c r="K284" t="str">
        <f t="shared" si="18"/>
        <v>Regiões semelhantes</v>
      </c>
      <c r="L284" t="str">
        <f t="shared" si="19"/>
        <v>igual</v>
      </c>
    </row>
    <row r="285" spans="1:12" x14ac:dyDescent="0.25">
      <c r="A285" t="s">
        <v>9517</v>
      </c>
      <c r="B285" t="s">
        <v>5708</v>
      </c>
      <c r="C285" t="s">
        <v>8409</v>
      </c>
      <c r="D285" t="s">
        <v>5095</v>
      </c>
      <c r="E285" t="str">
        <f>VLOOKUP(VALUE(A285),'REGIÕES DE SAÚDE E SEUS MUNICÍP'!$A$4:$C$5569,3,0)</f>
        <v>Feira de Santana</v>
      </c>
      <c r="F285" t="str">
        <f>VLOOKUP(G285,'REGIÕES DE SAÚDE E SEUS MUNICÍP'!$A$4:$D$5569,4,0)</f>
        <v>Ipirá</v>
      </c>
      <c r="G285">
        <f>VLOOKUP(VALUE(A285),'REGIÕES DE SAÚDE E SEUS MUNICÍP'!$A$4:$A$5569,1,0)</f>
        <v>291400</v>
      </c>
      <c r="H285" t="str">
        <f t="shared" si="16"/>
        <v>Mesmo município</v>
      </c>
      <c r="I285" s="17" t="str">
        <f>VLOOKUP(C285,'REGIÕES DE SAÚDE E SEUS MUNICÍP'!$C$4:$C$5569,1,0)</f>
        <v>Feira de Santana</v>
      </c>
      <c r="J285">
        <f t="shared" si="17"/>
        <v>1</v>
      </c>
      <c r="K285" t="str">
        <f t="shared" si="18"/>
        <v>Regiões semelhantes</v>
      </c>
      <c r="L285" t="str">
        <f t="shared" si="19"/>
        <v>igual</v>
      </c>
    </row>
    <row r="286" spans="1:12" x14ac:dyDescent="0.25">
      <c r="A286" t="s">
        <v>6989</v>
      </c>
      <c r="B286" t="s">
        <v>5708</v>
      </c>
      <c r="C286" t="s">
        <v>8409</v>
      </c>
      <c r="D286" t="s">
        <v>2911</v>
      </c>
      <c r="E286" t="str">
        <f>VLOOKUP(VALUE(A286),'REGIÕES DE SAÚDE E SEUS MUNICÍP'!$A$4:$C$5569,3,0)</f>
        <v>Feira de Santana</v>
      </c>
      <c r="F286" t="str">
        <f>VLOOKUP(G286,'REGIÕES DE SAÚDE E SEUS MUNICÍP'!$A$4:$D$5569,4,0)</f>
        <v>Irará</v>
      </c>
      <c r="G286">
        <f>VLOOKUP(VALUE(A286),'REGIÕES DE SAÚDE E SEUS MUNICÍP'!$A$4:$A$5569,1,0)</f>
        <v>291450</v>
      </c>
      <c r="H286" t="str">
        <f t="shared" si="16"/>
        <v>Mesmo município</v>
      </c>
      <c r="I286" s="17" t="str">
        <f>VLOOKUP(C286,'REGIÕES DE SAÚDE E SEUS MUNICÍP'!$C$4:$C$5569,1,0)</f>
        <v>Feira de Santana</v>
      </c>
      <c r="J286">
        <f t="shared" si="17"/>
        <v>1</v>
      </c>
      <c r="K286" t="str">
        <f t="shared" si="18"/>
        <v>Regiões semelhantes</v>
      </c>
      <c r="L286" t="str">
        <f t="shared" si="19"/>
        <v>igual</v>
      </c>
    </row>
    <row r="287" spans="1:12" x14ac:dyDescent="0.25">
      <c r="A287" t="s">
        <v>6947</v>
      </c>
      <c r="B287" t="s">
        <v>5708</v>
      </c>
      <c r="C287" t="s">
        <v>8409</v>
      </c>
      <c r="D287" t="s">
        <v>2167</v>
      </c>
      <c r="E287" t="str">
        <f>VLOOKUP(VALUE(A287),'REGIÕES DE SAÚDE E SEUS MUNICÍP'!$A$4:$C$5569,3,0)</f>
        <v>Feira de Santana</v>
      </c>
      <c r="F287" t="str">
        <f>VLOOKUP(G287,'REGIÕES DE SAÚDE E SEUS MUNICÍP'!$A$4:$D$5569,4,0)</f>
        <v>Conceição do Jacuípe</v>
      </c>
      <c r="G287">
        <f>VLOOKUP(VALUE(A287),'REGIÕES DE SAÚDE E SEUS MUNICÍP'!$A$4:$A$5569,1,0)</f>
        <v>290850</v>
      </c>
      <c r="H287" t="str">
        <f t="shared" si="16"/>
        <v>Mesmo município</v>
      </c>
      <c r="I287" s="17" t="str">
        <f>VLOOKUP(C287,'REGIÕES DE SAÚDE E SEUS MUNICÍP'!$C$4:$C$5569,1,0)</f>
        <v>Feira de Santana</v>
      </c>
      <c r="J287">
        <f t="shared" si="17"/>
        <v>1</v>
      </c>
      <c r="K287" t="str">
        <f t="shared" si="18"/>
        <v>Regiões semelhantes</v>
      </c>
      <c r="L287" t="str">
        <f t="shared" si="19"/>
        <v>igual</v>
      </c>
    </row>
    <row r="288" spans="1:12" x14ac:dyDescent="0.25">
      <c r="A288" t="s">
        <v>6428</v>
      </c>
      <c r="B288" t="s">
        <v>5708</v>
      </c>
      <c r="C288" t="s">
        <v>8409</v>
      </c>
      <c r="D288" t="s">
        <v>8675</v>
      </c>
      <c r="E288" t="str">
        <f>VLOOKUP(VALUE(A288),'REGIÕES DE SAÚDE E SEUS MUNICÍP'!$A$4:$C$5569,3,0)</f>
        <v>Feira de Santana</v>
      </c>
      <c r="F288" t="str">
        <f>VLOOKUP(G288,'REGIÕES DE SAÚDE E SEUS MUNICÍP'!$A$4:$D$5569,4,0)</f>
        <v>Coração de Maria</v>
      </c>
      <c r="G288">
        <f>VLOOKUP(VALUE(A288),'REGIÕES DE SAÚDE E SEUS MUNICÍP'!$A$4:$A$5569,1,0)</f>
        <v>290890</v>
      </c>
      <c r="H288" t="str">
        <f t="shared" si="16"/>
        <v>Mesmo município</v>
      </c>
      <c r="I288" s="17" t="str">
        <f>VLOOKUP(C288,'REGIÕES DE SAÚDE E SEUS MUNICÍP'!$C$4:$C$5569,1,0)</f>
        <v>Feira de Santana</v>
      </c>
      <c r="J288">
        <f t="shared" si="17"/>
        <v>1</v>
      </c>
      <c r="K288" t="str">
        <f t="shared" si="18"/>
        <v>Regiões semelhantes</v>
      </c>
      <c r="L288" t="str">
        <f t="shared" si="19"/>
        <v>igual</v>
      </c>
    </row>
    <row r="289" spans="1:12" x14ac:dyDescent="0.25">
      <c r="A289" t="s">
        <v>601</v>
      </c>
      <c r="B289" t="s">
        <v>5708</v>
      </c>
      <c r="C289" t="s">
        <v>8409</v>
      </c>
      <c r="D289" t="s">
        <v>8409</v>
      </c>
      <c r="E289" t="str">
        <f>VLOOKUP(VALUE(A289),'REGIÕES DE SAÚDE E SEUS MUNICÍP'!$A$4:$C$5569,3,0)</f>
        <v>Feira de Santana</v>
      </c>
      <c r="F289" t="str">
        <f>VLOOKUP(G289,'REGIÕES DE SAÚDE E SEUS MUNICÍP'!$A$4:$D$5569,4,0)</f>
        <v>Feira de Santana</v>
      </c>
      <c r="G289">
        <f>VLOOKUP(VALUE(A289),'REGIÕES DE SAÚDE E SEUS MUNICÍP'!$A$4:$A$5569,1,0)</f>
        <v>291080</v>
      </c>
      <c r="H289" t="str">
        <f t="shared" si="16"/>
        <v>Mesmo município</v>
      </c>
      <c r="I289" s="17" t="str">
        <f>VLOOKUP(C289,'REGIÕES DE SAÚDE E SEUS MUNICÍP'!$C$4:$C$5569,1,0)</f>
        <v>Feira de Santana</v>
      </c>
      <c r="J289">
        <f t="shared" si="17"/>
        <v>1</v>
      </c>
      <c r="K289" t="str">
        <f t="shared" si="18"/>
        <v>Regiões semelhantes</v>
      </c>
      <c r="L289" t="str">
        <f t="shared" si="19"/>
        <v>igual</v>
      </c>
    </row>
    <row r="290" spans="1:12" x14ac:dyDescent="0.25">
      <c r="A290" t="s">
        <v>9298</v>
      </c>
      <c r="B290" t="s">
        <v>5708</v>
      </c>
      <c r="C290" t="s">
        <v>8409</v>
      </c>
      <c r="D290" t="s">
        <v>8285</v>
      </c>
      <c r="E290" t="str">
        <f>VLOOKUP(VALUE(A290),'REGIÕES DE SAÚDE E SEUS MUNICÍP'!$A$4:$C$5569,3,0)</f>
        <v>Feira de Santana</v>
      </c>
      <c r="F290" t="str">
        <f>VLOOKUP(G290,'REGIÕES DE SAÚDE E SEUS MUNICÍP'!$A$4:$D$5569,4,0)</f>
        <v>Candeal</v>
      </c>
      <c r="G290">
        <f>VLOOKUP(VALUE(A290),'REGIÕES DE SAÚDE E SEUS MUNICÍP'!$A$4:$A$5569,1,0)</f>
        <v>290640</v>
      </c>
      <c r="H290" t="str">
        <f t="shared" si="16"/>
        <v>Mesmo município</v>
      </c>
      <c r="I290" s="17" t="str">
        <f>VLOOKUP(C290,'REGIÕES DE SAÚDE E SEUS MUNICÍP'!$C$4:$C$5569,1,0)</f>
        <v>Feira de Santana</v>
      </c>
      <c r="J290">
        <f t="shared" si="17"/>
        <v>1</v>
      </c>
      <c r="K290" t="str">
        <f t="shared" si="18"/>
        <v>Regiões semelhantes</v>
      </c>
      <c r="L290" t="str">
        <f t="shared" si="19"/>
        <v>igual</v>
      </c>
    </row>
    <row r="291" spans="1:12" x14ac:dyDescent="0.25">
      <c r="A291" t="s">
        <v>2744</v>
      </c>
      <c r="B291" t="s">
        <v>5708</v>
      </c>
      <c r="C291" t="s">
        <v>8409</v>
      </c>
      <c r="D291" t="s">
        <v>8121</v>
      </c>
      <c r="E291" t="str">
        <f>VLOOKUP(VALUE(A291),'REGIÕES DE SAÚDE E SEUS MUNICÍP'!$A$4:$C$5569,3,0)</f>
        <v>Feira de Santana</v>
      </c>
      <c r="F291" t="str">
        <f>VLOOKUP(G291,'REGIÕES DE SAÚDE E SEUS MUNICÍP'!$A$4:$D$5569,4,0)</f>
        <v>Pintadas</v>
      </c>
      <c r="G291">
        <f>VLOOKUP(VALUE(A291),'REGIÕES DE SAÚDE E SEUS MUNICÍP'!$A$4:$A$5569,1,0)</f>
        <v>292465</v>
      </c>
      <c r="H291" t="str">
        <f t="shared" si="16"/>
        <v>Mesmo município</v>
      </c>
      <c r="I291" s="17" t="str">
        <f>VLOOKUP(C291,'REGIÕES DE SAÚDE E SEUS MUNICÍP'!$C$4:$C$5569,1,0)</f>
        <v>Feira de Santana</v>
      </c>
      <c r="J291">
        <f t="shared" si="17"/>
        <v>1</v>
      </c>
      <c r="K291" t="str">
        <f t="shared" si="18"/>
        <v>Regiões semelhantes</v>
      </c>
      <c r="L291" t="str">
        <f t="shared" si="19"/>
        <v>igual</v>
      </c>
    </row>
    <row r="292" spans="1:12" x14ac:dyDescent="0.25">
      <c r="A292" t="s">
        <v>927</v>
      </c>
      <c r="B292" t="s">
        <v>5708</v>
      </c>
      <c r="C292" t="s">
        <v>8409</v>
      </c>
      <c r="D292" t="s">
        <v>2314</v>
      </c>
      <c r="E292" t="str">
        <f>VLOOKUP(VALUE(A292),'REGIÕES DE SAÚDE E SEUS MUNICÍP'!$A$4:$C$5569,3,0)</f>
        <v>Feira de Santana</v>
      </c>
      <c r="F292" t="str">
        <f>VLOOKUP(G292,'REGIÕES DE SAÚDE E SEUS MUNICÍP'!$A$4:$D$5569,4,0)</f>
        <v>Amélia Rodrigues</v>
      </c>
      <c r="G292">
        <f>VLOOKUP(VALUE(A292),'REGIÕES DE SAÚDE E SEUS MUNICÍP'!$A$4:$A$5569,1,0)</f>
        <v>290110</v>
      </c>
      <c r="H292" t="str">
        <f t="shared" si="16"/>
        <v>Mesmo município</v>
      </c>
      <c r="I292" s="17" t="str">
        <f>VLOOKUP(C292,'REGIÕES DE SAÚDE E SEUS MUNICÍP'!$C$4:$C$5569,1,0)</f>
        <v>Feira de Santana</v>
      </c>
      <c r="J292">
        <f t="shared" si="17"/>
        <v>1</v>
      </c>
      <c r="K292" t="str">
        <f t="shared" si="18"/>
        <v>Regiões semelhantes</v>
      </c>
      <c r="L292" t="str">
        <f t="shared" si="19"/>
        <v>igual</v>
      </c>
    </row>
    <row r="293" spans="1:12" x14ac:dyDescent="0.25">
      <c r="A293" t="s">
        <v>747</v>
      </c>
      <c r="B293" t="s">
        <v>5708</v>
      </c>
      <c r="C293" t="s">
        <v>8409</v>
      </c>
      <c r="D293" t="s">
        <v>9963</v>
      </c>
      <c r="E293" t="str">
        <f>VLOOKUP(VALUE(A293),'REGIÕES DE SAÚDE E SEUS MUNICÍP'!$A$4:$C$5569,3,0)</f>
        <v>Feira de Santana</v>
      </c>
      <c r="F293" t="str">
        <f>VLOOKUP(G293,'REGIÕES DE SAÚDE E SEUS MUNICÍP'!$A$4:$D$5569,4,0)</f>
        <v>Anguera</v>
      </c>
      <c r="G293">
        <f>VLOOKUP(VALUE(A293),'REGIÕES DE SAÚDE E SEUS MUNICÍP'!$A$4:$A$5569,1,0)</f>
        <v>290150</v>
      </c>
      <c r="H293" t="str">
        <f t="shared" si="16"/>
        <v>Mesmo município</v>
      </c>
      <c r="I293" s="17" t="str">
        <f>VLOOKUP(C293,'REGIÕES DE SAÚDE E SEUS MUNICÍP'!$C$4:$C$5569,1,0)</f>
        <v>Feira de Santana</v>
      </c>
      <c r="J293">
        <f t="shared" si="17"/>
        <v>1</v>
      </c>
      <c r="K293" t="str">
        <f t="shared" si="18"/>
        <v>Regiões semelhantes</v>
      </c>
      <c r="L293" t="str">
        <f t="shared" si="19"/>
        <v>igual</v>
      </c>
    </row>
    <row r="294" spans="1:12" x14ac:dyDescent="0.25">
      <c r="A294" t="s">
        <v>6465</v>
      </c>
      <c r="B294" t="s">
        <v>5708</v>
      </c>
      <c r="C294" t="s">
        <v>8409</v>
      </c>
      <c r="D294" t="s">
        <v>10935</v>
      </c>
      <c r="E294" t="str">
        <f>VLOOKUP(VALUE(A294),'REGIÕES DE SAÚDE E SEUS MUNICÍP'!$A$4:$C$5569,3,0)</f>
        <v>Feira de Santana</v>
      </c>
      <c r="F294" t="str">
        <f>VLOOKUP(G294,'REGIÕES DE SAÚDE E SEUS MUNICÍP'!$A$4:$D$5569,4,0)</f>
        <v>Antônio Cardoso</v>
      </c>
      <c r="G294">
        <f>VLOOKUP(VALUE(A294),'REGIÕES DE SAÚDE E SEUS MUNICÍP'!$A$4:$A$5569,1,0)</f>
        <v>290170</v>
      </c>
      <c r="H294" t="str">
        <f t="shared" si="16"/>
        <v>Mesmo município</v>
      </c>
      <c r="I294" s="17" t="str">
        <f>VLOOKUP(C294,'REGIÕES DE SAÚDE E SEUS MUNICÍP'!$C$4:$C$5569,1,0)</f>
        <v>Feira de Santana</v>
      </c>
      <c r="J294">
        <f t="shared" si="17"/>
        <v>1</v>
      </c>
      <c r="K294" t="str">
        <f t="shared" si="18"/>
        <v>Regiões semelhantes</v>
      </c>
      <c r="L294" t="str">
        <f t="shared" si="19"/>
        <v>igual</v>
      </c>
    </row>
    <row r="295" spans="1:12" x14ac:dyDescent="0.25">
      <c r="A295" t="s">
        <v>10939</v>
      </c>
      <c r="B295" t="s">
        <v>5708</v>
      </c>
      <c r="C295" t="s">
        <v>8409</v>
      </c>
      <c r="D295" t="s">
        <v>7370</v>
      </c>
      <c r="E295" t="str">
        <f>VLOOKUP(VALUE(A295),'REGIÕES DE SAÚDE E SEUS MUNICÍP'!$A$4:$C$5569,3,0)</f>
        <v>Feira de Santana</v>
      </c>
      <c r="F295" t="str">
        <f>VLOOKUP(G295,'REGIÕES DE SAÚDE E SEUS MUNICÍP'!$A$4:$D$5569,4,0)</f>
        <v>Tanquinho</v>
      </c>
      <c r="G295">
        <f>VLOOKUP(VALUE(A295),'REGIÕES DE SAÚDE E SEUS MUNICÍP'!$A$4:$A$5569,1,0)</f>
        <v>293110</v>
      </c>
      <c r="H295" t="str">
        <f t="shared" si="16"/>
        <v>Mesmo município</v>
      </c>
      <c r="I295" s="17" t="str">
        <f>VLOOKUP(C295,'REGIÕES DE SAÚDE E SEUS MUNICÍP'!$C$4:$C$5569,1,0)</f>
        <v>Feira de Santana</v>
      </c>
      <c r="J295">
        <f t="shared" si="17"/>
        <v>1</v>
      </c>
      <c r="K295" t="str">
        <f t="shared" si="18"/>
        <v>Nova composição</v>
      </c>
      <c r="L295" t="str">
        <f t="shared" si="19"/>
        <v>igual</v>
      </c>
    </row>
    <row r="296" spans="1:12" x14ac:dyDescent="0.25">
      <c r="A296" t="s">
        <v>8738</v>
      </c>
      <c r="B296" t="s">
        <v>5708</v>
      </c>
      <c r="C296" t="s">
        <v>8409</v>
      </c>
      <c r="D296" t="s">
        <v>4133</v>
      </c>
      <c r="E296" t="str">
        <f>VLOOKUP(VALUE(A296),'REGIÕES DE SAÚDE E SEUS MUNICÍP'!$A$4:$C$5569,3,0)</f>
        <v>Mundo Novo</v>
      </c>
      <c r="F296" t="str">
        <f>VLOOKUP(G296,'REGIÕES DE SAÚDE E SEUS MUNICÍP'!$A$4:$D$5569,4,0)</f>
        <v>Mundo Novo</v>
      </c>
      <c r="G296">
        <f>VLOOKUP(VALUE(A296),'REGIÕES DE SAÚDE E SEUS MUNICÍP'!$A$4:$A$5569,1,0)</f>
        <v>292210</v>
      </c>
      <c r="H296" t="str">
        <f t="shared" si="16"/>
        <v>Mesmo município</v>
      </c>
      <c r="I296" s="17" t="str">
        <f>VLOOKUP(C296,'REGIÕES DE SAÚDE E SEUS MUNICÍP'!$C$4:$C$5569,1,0)</f>
        <v>Feira de Santana</v>
      </c>
      <c r="J296" t="e">
        <f t="shared" si="17"/>
        <v>#VALUE!</v>
      </c>
      <c r="K296" t="str">
        <f t="shared" si="18"/>
        <v>Regiões semelhantes</v>
      </c>
      <c r="L296" t="str">
        <f t="shared" si="19"/>
        <v>diferente</v>
      </c>
    </row>
    <row r="297" spans="1:12" x14ac:dyDescent="0.25">
      <c r="A297" t="s">
        <v>2697</v>
      </c>
      <c r="B297" t="s">
        <v>5708</v>
      </c>
      <c r="C297" t="s">
        <v>8409</v>
      </c>
      <c r="D297" t="s">
        <v>5461</v>
      </c>
      <c r="E297" t="str">
        <f>VLOOKUP(VALUE(A297),'REGIÕES DE SAÚDE E SEUS MUNICÍP'!$A$4:$C$5569,3,0)</f>
        <v>Mundo Novo</v>
      </c>
      <c r="F297" t="str">
        <f>VLOOKUP(G297,'REGIÕES DE SAÚDE E SEUS MUNICÍP'!$A$4:$D$5569,4,0)</f>
        <v>Gavião</v>
      </c>
      <c r="G297">
        <f>VLOOKUP(VALUE(A297),'REGIÕES DE SAÚDE E SEUS MUNICÍP'!$A$4:$A$5569,1,0)</f>
        <v>291125</v>
      </c>
      <c r="H297" t="str">
        <f t="shared" si="16"/>
        <v>Mesmo município</v>
      </c>
      <c r="I297" s="17" t="str">
        <f>VLOOKUP(C297,'REGIÕES DE SAÚDE E SEUS MUNICÍP'!$C$4:$C$5569,1,0)</f>
        <v>Feira de Santana</v>
      </c>
      <c r="J297" t="e">
        <f t="shared" si="17"/>
        <v>#VALUE!</v>
      </c>
      <c r="K297" t="str">
        <f t="shared" si="18"/>
        <v>Regiões semelhantes</v>
      </c>
      <c r="L297" t="str">
        <f t="shared" si="19"/>
        <v>igual</v>
      </c>
    </row>
    <row r="298" spans="1:12" x14ac:dyDescent="0.25">
      <c r="A298" t="s">
        <v>6112</v>
      </c>
      <c r="B298" t="s">
        <v>5708</v>
      </c>
      <c r="C298" t="s">
        <v>8409</v>
      </c>
      <c r="D298" t="s">
        <v>6079</v>
      </c>
      <c r="E298" t="str">
        <f>VLOOKUP(VALUE(A298),'REGIÕES DE SAÚDE E SEUS MUNICÍP'!$A$4:$C$5569,3,0)</f>
        <v>Mundo Novo</v>
      </c>
      <c r="F298" t="str">
        <f>VLOOKUP(G298,'REGIÕES DE SAÚDE E SEUS MUNICÍP'!$A$4:$D$5569,4,0)</f>
        <v>Baixa Grande</v>
      </c>
      <c r="G298">
        <f>VLOOKUP(VALUE(A298),'REGIÕES DE SAÚDE E SEUS MUNICÍP'!$A$4:$A$5569,1,0)</f>
        <v>290260</v>
      </c>
      <c r="H298" t="str">
        <f t="shared" si="16"/>
        <v>Mesmo município</v>
      </c>
      <c r="I298" s="17" t="str">
        <f>VLOOKUP(C298,'REGIÕES DE SAÚDE E SEUS MUNICÍP'!$C$4:$C$5569,1,0)</f>
        <v>Feira de Santana</v>
      </c>
      <c r="J298" t="e">
        <f t="shared" si="17"/>
        <v>#VALUE!</v>
      </c>
      <c r="K298" t="str">
        <f t="shared" si="18"/>
        <v>Regiões semelhantes</v>
      </c>
      <c r="L298" t="str">
        <f t="shared" si="19"/>
        <v>igual</v>
      </c>
    </row>
    <row r="299" spans="1:12" x14ac:dyDescent="0.25">
      <c r="A299" t="s">
        <v>3834</v>
      </c>
      <c r="B299" t="s">
        <v>5708</v>
      </c>
      <c r="C299" t="s">
        <v>8409</v>
      </c>
      <c r="D299" t="s">
        <v>10952</v>
      </c>
      <c r="E299" t="str">
        <f>VLOOKUP(VALUE(A299),'REGIÕES DE SAÚDE E SEUS MUNICÍP'!$A$4:$C$5569,3,0)</f>
        <v>Mundo Novo</v>
      </c>
      <c r="F299" t="str">
        <f>VLOOKUP(G299,'REGIÕES DE SAÚDE E SEUS MUNICÍP'!$A$4:$D$5569,4,0)</f>
        <v>Capela do Alto Alegre</v>
      </c>
      <c r="G299">
        <f>VLOOKUP(VALUE(A299),'REGIÕES DE SAÚDE E SEUS MUNICÍP'!$A$4:$A$5569,1,0)</f>
        <v>290685</v>
      </c>
      <c r="H299" t="str">
        <f t="shared" si="16"/>
        <v>Mesmo município</v>
      </c>
      <c r="I299" s="17" t="str">
        <f>VLOOKUP(C299,'REGIÕES DE SAÚDE E SEUS MUNICÍP'!$C$4:$C$5569,1,0)</f>
        <v>Feira de Santana</v>
      </c>
      <c r="J299" t="e">
        <f t="shared" si="17"/>
        <v>#VALUE!</v>
      </c>
      <c r="K299" t="str">
        <f t="shared" si="18"/>
        <v>Regiões semelhantes</v>
      </c>
      <c r="L299" t="str">
        <f t="shared" si="19"/>
        <v>igual</v>
      </c>
    </row>
    <row r="300" spans="1:12" x14ac:dyDescent="0.25">
      <c r="A300" t="s">
        <v>10938</v>
      </c>
      <c r="B300" t="s">
        <v>5708</v>
      </c>
      <c r="C300" t="s">
        <v>8409</v>
      </c>
      <c r="D300" t="s">
        <v>8402</v>
      </c>
      <c r="E300" t="str">
        <f>VLOOKUP(VALUE(A300),'REGIÕES DE SAÚDE E SEUS MUNICÍP'!$A$4:$C$5569,3,0)</f>
        <v>Mundo Novo</v>
      </c>
      <c r="F300" t="str">
        <f>VLOOKUP(G300,'REGIÕES DE SAÚDE E SEUS MUNICÍP'!$A$4:$D$5569,4,0)</f>
        <v>Nova Fátima</v>
      </c>
      <c r="G300">
        <f>VLOOKUP(VALUE(A300),'REGIÕES DE SAÚDE E SEUS MUNICÍP'!$A$4:$A$5569,1,0)</f>
        <v>292273</v>
      </c>
      <c r="H300" t="str">
        <f t="shared" si="16"/>
        <v>Mesmo município</v>
      </c>
      <c r="I300" s="17" t="str">
        <f>VLOOKUP(C300,'REGIÕES DE SAÚDE E SEUS MUNICÍP'!$C$4:$C$5569,1,0)</f>
        <v>Feira de Santana</v>
      </c>
      <c r="J300" t="e">
        <f t="shared" si="17"/>
        <v>#VALUE!</v>
      </c>
      <c r="K300" t="str">
        <f t="shared" si="18"/>
        <v>Regiões semelhantes</v>
      </c>
      <c r="L300" t="str">
        <f t="shared" si="19"/>
        <v>igual</v>
      </c>
    </row>
    <row r="301" spans="1:12" x14ac:dyDescent="0.25">
      <c r="A301" t="s">
        <v>8205</v>
      </c>
      <c r="B301" t="s">
        <v>5708</v>
      </c>
      <c r="C301" t="s">
        <v>8409</v>
      </c>
      <c r="D301" t="s">
        <v>7925</v>
      </c>
      <c r="E301" t="str">
        <f>VLOOKUP(VALUE(A301),'REGIÕES DE SAÚDE E SEUS MUNICÍP'!$A$4:$C$5569,3,0)</f>
        <v>Mundo Novo</v>
      </c>
      <c r="F301" t="str">
        <f>VLOOKUP(G301,'REGIÕES DE SAÚDE E SEUS MUNICÍP'!$A$4:$D$5569,4,0)</f>
        <v>Pé de Serra</v>
      </c>
      <c r="G301">
        <f>VLOOKUP(VALUE(A301),'REGIÕES DE SAÚDE E SEUS MUNICÍP'!$A$4:$A$5569,1,0)</f>
        <v>292405</v>
      </c>
      <c r="H301" t="str">
        <f t="shared" si="16"/>
        <v>Mesmo município</v>
      </c>
      <c r="I301" s="17" t="str">
        <f>VLOOKUP(C301,'REGIÕES DE SAÚDE E SEUS MUNICÍP'!$C$4:$C$5569,1,0)</f>
        <v>Feira de Santana</v>
      </c>
      <c r="J301" t="e">
        <f t="shared" si="17"/>
        <v>#VALUE!</v>
      </c>
      <c r="K301" t="str">
        <f t="shared" si="18"/>
        <v>diferente</v>
      </c>
      <c r="L301" t="str">
        <f t="shared" si="19"/>
        <v>igual</v>
      </c>
    </row>
    <row r="302" spans="1:12" x14ac:dyDescent="0.25">
      <c r="A302" t="s">
        <v>9388</v>
      </c>
      <c r="B302" t="s">
        <v>5708</v>
      </c>
      <c r="C302" t="s">
        <v>10503</v>
      </c>
      <c r="D302" t="s">
        <v>2639</v>
      </c>
      <c r="E302" t="str">
        <f>VLOOKUP(VALUE(A302),'REGIÕES DE SAÚDE E SEUS MUNICÍP'!$A$4:$C$5569,3,0)</f>
        <v>Caetité</v>
      </c>
      <c r="F302" t="str">
        <f>VLOOKUP(G302,'REGIÕES DE SAÚDE E SEUS MUNICÍP'!$A$4:$D$5569,4,0)</f>
        <v>Mortugaba</v>
      </c>
      <c r="G302">
        <f>VLOOKUP(VALUE(A302),'REGIÕES DE SAÚDE E SEUS MUNICÍP'!$A$4:$A$5569,1,0)</f>
        <v>292180</v>
      </c>
      <c r="H302" t="str">
        <f t="shared" si="16"/>
        <v>Mesmo município</v>
      </c>
      <c r="I302" s="17" t="str">
        <f>VLOOKUP(C302,'REGIÕES DE SAÚDE E SEUS MUNICÍP'!$C$4:$C$5569,1,0)</f>
        <v>Guanambi</v>
      </c>
      <c r="J302" t="e">
        <f t="shared" si="17"/>
        <v>#VALUE!</v>
      </c>
      <c r="K302" t="str">
        <f t="shared" si="18"/>
        <v>Regiões semelhantes</v>
      </c>
      <c r="L302" t="str">
        <f t="shared" si="19"/>
        <v>diferente</v>
      </c>
    </row>
    <row r="303" spans="1:12" x14ac:dyDescent="0.25">
      <c r="A303" t="s">
        <v>4152</v>
      </c>
      <c r="B303" t="s">
        <v>5708</v>
      </c>
      <c r="C303" t="s">
        <v>10503</v>
      </c>
      <c r="D303" t="s">
        <v>3053</v>
      </c>
      <c r="E303" t="str">
        <f>VLOOKUP(VALUE(A303),'REGIÕES DE SAÚDE E SEUS MUNICÍP'!$A$4:$C$5569,3,0)</f>
        <v>Caetité</v>
      </c>
      <c r="F303" t="str">
        <f>VLOOKUP(G303,'REGIÕES DE SAÚDE E SEUS MUNICÍP'!$A$4:$D$5569,4,0)</f>
        <v>Riacho de Santana</v>
      </c>
      <c r="G303">
        <f>VLOOKUP(VALUE(A303),'REGIÕES DE SAÚDE E SEUS MUNICÍP'!$A$4:$A$5569,1,0)</f>
        <v>292640</v>
      </c>
      <c r="H303" t="str">
        <f t="shared" si="16"/>
        <v>Mesmo município</v>
      </c>
      <c r="I303" s="17" t="str">
        <f>VLOOKUP(C303,'REGIÕES DE SAÚDE E SEUS MUNICÍP'!$C$4:$C$5569,1,0)</f>
        <v>Guanambi</v>
      </c>
      <c r="J303" t="e">
        <f t="shared" si="17"/>
        <v>#VALUE!</v>
      </c>
      <c r="K303" t="str">
        <f t="shared" si="18"/>
        <v>Regiões semelhantes</v>
      </c>
      <c r="L303" t="str">
        <f t="shared" si="19"/>
        <v>igual</v>
      </c>
    </row>
    <row r="304" spans="1:12" x14ac:dyDescent="0.25">
      <c r="A304" t="s">
        <v>3655</v>
      </c>
      <c r="B304" t="s">
        <v>5708</v>
      </c>
      <c r="C304" t="s">
        <v>10503</v>
      </c>
      <c r="D304" t="s">
        <v>2002</v>
      </c>
      <c r="E304" t="str">
        <f>VLOOKUP(VALUE(A304),'REGIÕES DE SAÚDE E SEUS MUNICÍP'!$A$4:$C$5569,3,0)</f>
        <v>Caetité</v>
      </c>
      <c r="F304" t="str">
        <f>VLOOKUP(G304,'REGIÕES DE SAÚDE E SEUS MUNICÍP'!$A$4:$D$5569,4,0)</f>
        <v>Rio do Antônio</v>
      </c>
      <c r="G304">
        <f>VLOOKUP(VALUE(A304),'REGIÕES DE SAÚDE E SEUS MUNICÍP'!$A$4:$A$5569,1,0)</f>
        <v>292680</v>
      </c>
      <c r="H304" t="str">
        <f t="shared" si="16"/>
        <v>Mesmo município</v>
      </c>
      <c r="I304" s="17" t="str">
        <f>VLOOKUP(C304,'REGIÕES DE SAÚDE E SEUS MUNICÍP'!$C$4:$C$5569,1,0)</f>
        <v>Guanambi</v>
      </c>
      <c r="J304" t="e">
        <f t="shared" si="17"/>
        <v>#VALUE!</v>
      </c>
      <c r="K304" t="str">
        <f t="shared" si="18"/>
        <v>Regiões semelhantes</v>
      </c>
      <c r="L304" t="str">
        <f t="shared" si="19"/>
        <v>igual</v>
      </c>
    </row>
    <row r="305" spans="1:12" x14ac:dyDescent="0.25">
      <c r="A305" t="s">
        <v>4038</v>
      </c>
      <c r="B305" t="s">
        <v>5708</v>
      </c>
      <c r="C305" t="s">
        <v>10503</v>
      </c>
      <c r="D305" t="s">
        <v>167</v>
      </c>
      <c r="E305" t="str">
        <f>VLOOKUP(VALUE(A305),'REGIÕES DE SAÚDE E SEUS MUNICÍP'!$A$4:$C$5569,3,0)</f>
        <v>Caetité</v>
      </c>
      <c r="F305" t="str">
        <f>VLOOKUP(G305,'REGIÕES DE SAÚDE E SEUS MUNICÍP'!$A$4:$D$5569,4,0)</f>
        <v>Igaporã</v>
      </c>
      <c r="G305">
        <f>VLOOKUP(VALUE(A305),'REGIÕES DE SAÚDE E SEUS MUNICÍP'!$A$4:$A$5569,1,0)</f>
        <v>291340</v>
      </c>
      <c r="H305" t="str">
        <f t="shared" si="16"/>
        <v>Mesmo município</v>
      </c>
      <c r="I305" s="17" t="str">
        <f>VLOOKUP(C305,'REGIÕES DE SAÚDE E SEUS MUNICÍP'!$C$4:$C$5569,1,0)</f>
        <v>Guanambi</v>
      </c>
      <c r="J305" t="e">
        <f t="shared" si="17"/>
        <v>#VALUE!</v>
      </c>
      <c r="K305" t="str">
        <f t="shared" si="18"/>
        <v>Regiões semelhantes</v>
      </c>
      <c r="L305" t="str">
        <f t="shared" si="19"/>
        <v>igual</v>
      </c>
    </row>
    <row r="306" spans="1:12" x14ac:dyDescent="0.25">
      <c r="A306" t="s">
        <v>5945</v>
      </c>
      <c r="B306" t="s">
        <v>5708</v>
      </c>
      <c r="C306" t="s">
        <v>10503</v>
      </c>
      <c r="D306" t="s">
        <v>5054</v>
      </c>
      <c r="E306" t="str">
        <f>VLOOKUP(VALUE(A306),'REGIÕES DE SAÚDE E SEUS MUNICÍP'!$A$4:$C$5569,3,0)</f>
        <v>Caetité</v>
      </c>
      <c r="F306" t="str">
        <f>VLOOKUP(G306,'REGIÕES DE SAÚDE E SEUS MUNICÍP'!$A$4:$D$5569,4,0)</f>
        <v>Jacaraci</v>
      </c>
      <c r="G306">
        <f>VLOOKUP(VALUE(A306),'REGIÕES DE SAÚDE E SEUS MUNICÍP'!$A$4:$A$5569,1,0)</f>
        <v>291740</v>
      </c>
      <c r="H306" t="str">
        <f t="shared" si="16"/>
        <v>Mesmo município</v>
      </c>
      <c r="I306" s="17" t="str">
        <f>VLOOKUP(C306,'REGIÕES DE SAÚDE E SEUS MUNICÍP'!$C$4:$C$5569,1,0)</f>
        <v>Guanambi</v>
      </c>
      <c r="J306" t="e">
        <f t="shared" si="17"/>
        <v>#VALUE!</v>
      </c>
      <c r="K306" t="str">
        <f t="shared" si="18"/>
        <v>Regiões semelhantes</v>
      </c>
      <c r="L306" t="str">
        <f t="shared" si="19"/>
        <v>igual</v>
      </c>
    </row>
    <row r="307" spans="1:12" x14ac:dyDescent="0.25">
      <c r="A307" t="s">
        <v>4577</v>
      </c>
      <c r="B307" t="s">
        <v>5708</v>
      </c>
      <c r="C307" t="s">
        <v>10503</v>
      </c>
      <c r="D307" t="s">
        <v>9367</v>
      </c>
      <c r="E307" t="str">
        <f>VLOOKUP(VALUE(A307),'REGIÕES DE SAÚDE E SEUS MUNICÍP'!$A$4:$C$5569,3,0)</f>
        <v>Caetité</v>
      </c>
      <c r="F307" t="str">
        <f>VLOOKUP(G307,'REGIÕES DE SAÚDE E SEUS MUNICÍP'!$A$4:$D$5569,4,0)</f>
        <v>Ibiassucê</v>
      </c>
      <c r="G307">
        <f>VLOOKUP(VALUE(A307),'REGIÕES DE SAÚDE E SEUS MUNICÍP'!$A$4:$A$5569,1,0)</f>
        <v>291200</v>
      </c>
      <c r="H307" t="str">
        <f t="shared" si="16"/>
        <v>Mesmo município</v>
      </c>
      <c r="I307" s="17" t="str">
        <f>VLOOKUP(C307,'REGIÕES DE SAÚDE E SEUS MUNICÍP'!$C$4:$C$5569,1,0)</f>
        <v>Guanambi</v>
      </c>
      <c r="J307" t="e">
        <f t="shared" si="17"/>
        <v>#VALUE!</v>
      </c>
      <c r="K307" t="str">
        <f t="shared" si="18"/>
        <v>Regiões semelhantes</v>
      </c>
      <c r="L307" t="str">
        <f t="shared" si="19"/>
        <v>igual</v>
      </c>
    </row>
    <row r="308" spans="1:12" x14ac:dyDescent="0.25">
      <c r="A308" t="s">
        <v>5983</v>
      </c>
      <c r="B308" t="s">
        <v>5708</v>
      </c>
      <c r="C308" t="s">
        <v>10503</v>
      </c>
      <c r="D308" t="s">
        <v>2961</v>
      </c>
      <c r="E308" t="str">
        <f>VLOOKUP(VALUE(A308),'REGIÕES DE SAÚDE E SEUS MUNICÍP'!$A$4:$C$5569,3,0)</f>
        <v>Caetité</v>
      </c>
      <c r="F308" t="str">
        <f>VLOOKUP(G308,'REGIÕES DE SAÚDE E SEUS MUNICÍP'!$A$4:$D$5569,4,0)</f>
        <v>Caculé</v>
      </c>
      <c r="G308">
        <f>VLOOKUP(VALUE(A308),'REGIÕES DE SAÚDE E SEUS MUNICÍP'!$A$4:$A$5569,1,0)</f>
        <v>290500</v>
      </c>
      <c r="H308" t="str">
        <f t="shared" si="16"/>
        <v>Mesmo município</v>
      </c>
      <c r="I308" s="17" t="str">
        <f>VLOOKUP(C308,'REGIÕES DE SAÚDE E SEUS MUNICÍP'!$C$4:$C$5569,1,0)</f>
        <v>Guanambi</v>
      </c>
      <c r="J308" t="e">
        <f t="shared" si="17"/>
        <v>#VALUE!</v>
      </c>
      <c r="K308" t="str">
        <f t="shared" si="18"/>
        <v>Regiões semelhantes</v>
      </c>
      <c r="L308" t="str">
        <f t="shared" si="19"/>
        <v>igual</v>
      </c>
    </row>
    <row r="309" spans="1:12" x14ac:dyDescent="0.25">
      <c r="A309" t="s">
        <v>427</v>
      </c>
      <c r="B309" t="s">
        <v>5708</v>
      </c>
      <c r="C309" t="s">
        <v>10503</v>
      </c>
      <c r="D309" t="s">
        <v>10345</v>
      </c>
      <c r="E309" t="str">
        <f>VLOOKUP(VALUE(A309),'REGIÕES DE SAÚDE E SEUS MUNICÍP'!$A$4:$C$5569,3,0)</f>
        <v>Caetité</v>
      </c>
      <c r="F309" t="str">
        <f>VLOOKUP(G309,'REGIÕES DE SAÚDE E SEUS MUNICÍP'!$A$4:$D$5569,4,0)</f>
        <v>Caetité</v>
      </c>
      <c r="G309">
        <f>VLOOKUP(VALUE(A309),'REGIÕES DE SAÚDE E SEUS MUNICÍP'!$A$4:$A$5569,1,0)</f>
        <v>290520</v>
      </c>
      <c r="H309" t="str">
        <f t="shared" si="16"/>
        <v>Mesmo município</v>
      </c>
      <c r="I309" s="17" t="str">
        <f>VLOOKUP(C309,'REGIÕES DE SAÚDE E SEUS MUNICÍP'!$C$4:$C$5569,1,0)</f>
        <v>Guanambi</v>
      </c>
      <c r="J309" t="e">
        <f t="shared" si="17"/>
        <v>#VALUE!</v>
      </c>
      <c r="K309" t="str">
        <f t="shared" si="18"/>
        <v>Regiões semelhantes</v>
      </c>
      <c r="L309" t="str">
        <f t="shared" si="19"/>
        <v>igual</v>
      </c>
    </row>
    <row r="310" spans="1:12" x14ac:dyDescent="0.25">
      <c r="A310" t="s">
        <v>10713</v>
      </c>
      <c r="B310" t="s">
        <v>5708</v>
      </c>
      <c r="C310" t="s">
        <v>10503</v>
      </c>
      <c r="D310" t="s">
        <v>4343</v>
      </c>
      <c r="E310" t="str">
        <f>VLOOKUP(VALUE(A310),'REGIÕES DE SAÚDE E SEUS MUNICÍP'!$A$4:$C$5569,3,0)</f>
        <v>Caetité</v>
      </c>
      <c r="F310" t="str">
        <f>VLOOKUP(G310,'REGIÕES DE SAÚDE E SEUS MUNICÍP'!$A$4:$D$5569,4,0)</f>
        <v>Lagoa Real</v>
      </c>
      <c r="G310">
        <f>VLOOKUP(VALUE(A310),'REGIÕES DE SAÚDE E SEUS MUNICÍP'!$A$4:$A$5569,1,0)</f>
        <v>291875</v>
      </c>
      <c r="H310" t="str">
        <f t="shared" si="16"/>
        <v>Mesmo município</v>
      </c>
      <c r="I310" s="17" t="str">
        <f>VLOOKUP(C310,'REGIÕES DE SAÚDE E SEUS MUNICÍP'!$C$4:$C$5569,1,0)</f>
        <v>Guanambi</v>
      </c>
      <c r="J310" t="e">
        <f t="shared" si="17"/>
        <v>#VALUE!</v>
      </c>
      <c r="K310" t="str">
        <f t="shared" si="18"/>
        <v>Regiões semelhantes</v>
      </c>
      <c r="L310" t="str">
        <f t="shared" si="19"/>
        <v>igual</v>
      </c>
    </row>
    <row r="311" spans="1:12" x14ac:dyDescent="0.25">
      <c r="A311" t="s">
        <v>6207</v>
      </c>
      <c r="B311" t="s">
        <v>5708</v>
      </c>
      <c r="C311" t="s">
        <v>10503</v>
      </c>
      <c r="D311" t="s">
        <v>9100</v>
      </c>
      <c r="E311" t="str">
        <f>VLOOKUP(VALUE(A311),'REGIÕES DE SAÚDE E SEUS MUNICÍP'!$A$4:$C$5569,3,0)</f>
        <v>Caetité</v>
      </c>
      <c r="F311" t="str">
        <f>VLOOKUP(G311,'REGIÕES DE SAÚDE E SEUS MUNICÍP'!$A$4:$D$5569,4,0)</f>
        <v>Licínio de Almeida</v>
      </c>
      <c r="G311">
        <f>VLOOKUP(VALUE(A311),'REGIÕES DE SAÚDE E SEUS MUNICÍP'!$A$4:$A$5569,1,0)</f>
        <v>291940</v>
      </c>
      <c r="H311" t="str">
        <f t="shared" si="16"/>
        <v>Mesmo município</v>
      </c>
      <c r="I311" s="17" t="str">
        <f>VLOOKUP(C311,'REGIÕES DE SAÚDE E SEUS MUNICÍP'!$C$4:$C$5569,1,0)</f>
        <v>Guanambi</v>
      </c>
      <c r="J311" t="e">
        <f t="shared" si="17"/>
        <v>#VALUE!</v>
      </c>
      <c r="K311" t="str">
        <f t="shared" si="18"/>
        <v>Regiões semelhantes</v>
      </c>
      <c r="L311" t="str">
        <f t="shared" si="19"/>
        <v>igual</v>
      </c>
    </row>
    <row r="312" spans="1:12" x14ac:dyDescent="0.25">
      <c r="A312" t="s">
        <v>2393</v>
      </c>
      <c r="B312" t="s">
        <v>5708</v>
      </c>
      <c r="C312" t="s">
        <v>10503</v>
      </c>
      <c r="D312" t="s">
        <v>378</v>
      </c>
      <c r="E312" t="str">
        <f>VLOOKUP(VALUE(A312),'REGIÕES DE SAÚDE E SEUS MUNICÍP'!$A$4:$C$5569,3,0)</f>
        <v>Caetité</v>
      </c>
      <c r="F312" t="str">
        <f>VLOOKUP(G312,'REGIÕES DE SAÚDE E SEUS MUNICÍP'!$A$4:$D$5569,4,0)</f>
        <v>Tanque Novo</v>
      </c>
      <c r="G312">
        <f>VLOOKUP(VALUE(A312),'REGIÕES DE SAÚDE E SEUS MUNICÍP'!$A$4:$A$5569,1,0)</f>
        <v>293105</v>
      </c>
      <c r="H312" t="str">
        <f t="shared" si="16"/>
        <v>Mesmo município</v>
      </c>
      <c r="I312" s="17" t="str">
        <f>VLOOKUP(C312,'REGIÕES DE SAÚDE E SEUS MUNICÍP'!$C$4:$C$5569,1,0)</f>
        <v>Guanambi</v>
      </c>
      <c r="J312" t="e">
        <f t="shared" si="17"/>
        <v>#VALUE!</v>
      </c>
      <c r="K312" t="str">
        <f t="shared" si="18"/>
        <v>Nova composição</v>
      </c>
      <c r="L312" t="str">
        <f t="shared" si="19"/>
        <v>igual</v>
      </c>
    </row>
    <row r="313" spans="1:12" x14ac:dyDescent="0.25">
      <c r="A313" t="s">
        <v>6206</v>
      </c>
      <c r="B313" t="s">
        <v>5708</v>
      </c>
      <c r="C313" t="s">
        <v>10503</v>
      </c>
      <c r="D313" t="s">
        <v>10294</v>
      </c>
      <c r="E313" t="str">
        <f>VLOOKUP(VALUE(A313),'REGIÕES DE SAÚDE E SEUS MUNICÍP'!$A$4:$C$5569,3,0)</f>
        <v>Guanambi</v>
      </c>
      <c r="F313" t="str">
        <f>VLOOKUP(G313,'REGIÕES DE SAÚDE E SEUS MUNICÍP'!$A$4:$D$5569,4,0)</f>
        <v>Sebastião Laranjeiras</v>
      </c>
      <c r="G313">
        <f>VLOOKUP(VALUE(A313),'REGIÕES DE SAÚDE E SEUS MUNICÍP'!$A$4:$A$5569,1,0)</f>
        <v>293000</v>
      </c>
      <c r="H313" t="str">
        <f t="shared" si="16"/>
        <v>Mesmo município</v>
      </c>
      <c r="I313" s="17" t="str">
        <f>VLOOKUP(C313,'REGIÕES DE SAÚDE E SEUS MUNICÍP'!$C$4:$C$5569,1,0)</f>
        <v>Guanambi</v>
      </c>
      <c r="J313">
        <f t="shared" si="17"/>
        <v>1</v>
      </c>
      <c r="K313" t="str">
        <f t="shared" si="18"/>
        <v>Regiões semelhantes</v>
      </c>
      <c r="L313" t="str">
        <f t="shared" si="19"/>
        <v>diferente</v>
      </c>
    </row>
    <row r="314" spans="1:12" x14ac:dyDescent="0.25">
      <c r="A314" t="s">
        <v>10890</v>
      </c>
      <c r="B314" t="s">
        <v>5708</v>
      </c>
      <c r="C314" t="s">
        <v>10503</v>
      </c>
      <c r="D314" t="s">
        <v>146</v>
      </c>
      <c r="E314" t="str">
        <f>VLOOKUP(VALUE(A314),'REGIÕES DE SAÚDE E SEUS MUNICÍP'!$A$4:$C$5569,3,0)</f>
        <v>Guanambi</v>
      </c>
      <c r="F314" t="str">
        <f>VLOOKUP(G314,'REGIÕES DE SAÚDE E SEUS MUNICÍP'!$A$4:$D$5569,4,0)</f>
        <v>Iuiú</v>
      </c>
      <c r="G314">
        <f>VLOOKUP(VALUE(A314),'REGIÕES DE SAÚDE E SEUS MUNICÍP'!$A$4:$A$5569,1,0)</f>
        <v>291733</v>
      </c>
      <c r="H314" t="str">
        <f t="shared" si="16"/>
        <v>Mesmo município</v>
      </c>
      <c r="I314" s="17" t="str">
        <f>VLOOKUP(C314,'REGIÕES DE SAÚDE E SEUS MUNICÍP'!$C$4:$C$5569,1,0)</f>
        <v>Guanambi</v>
      </c>
      <c r="J314">
        <f t="shared" si="17"/>
        <v>1</v>
      </c>
      <c r="K314" t="str">
        <f t="shared" si="18"/>
        <v>Regiões semelhantes</v>
      </c>
      <c r="L314" t="str">
        <f t="shared" si="19"/>
        <v>igual</v>
      </c>
    </row>
    <row r="315" spans="1:12" x14ac:dyDescent="0.25">
      <c r="A315" t="s">
        <v>4449</v>
      </c>
      <c r="B315" t="s">
        <v>5708</v>
      </c>
      <c r="C315" t="s">
        <v>10503</v>
      </c>
      <c r="D315" t="s">
        <v>7187</v>
      </c>
      <c r="E315" t="str">
        <f>VLOOKUP(VALUE(A315),'REGIÕES DE SAÚDE E SEUS MUNICÍP'!$A$4:$C$5569,3,0)</f>
        <v>Guanambi</v>
      </c>
      <c r="F315" t="str">
        <f>VLOOKUP(G315,'REGIÕES DE SAÚDE E SEUS MUNICÍP'!$A$4:$D$5569,4,0)</f>
        <v>Urandi</v>
      </c>
      <c r="G315">
        <f>VLOOKUP(VALUE(A315),'REGIÕES DE SAÚDE E SEUS MUNICÍP'!$A$4:$A$5569,1,0)</f>
        <v>293260</v>
      </c>
      <c r="H315" t="str">
        <f t="shared" si="16"/>
        <v>Mesmo município</v>
      </c>
      <c r="I315" s="17" t="str">
        <f>VLOOKUP(C315,'REGIÕES DE SAÚDE E SEUS MUNICÍP'!$C$4:$C$5569,1,0)</f>
        <v>Guanambi</v>
      </c>
      <c r="J315">
        <f t="shared" si="17"/>
        <v>1</v>
      </c>
      <c r="K315" t="str">
        <f t="shared" si="18"/>
        <v>Regiões semelhantes</v>
      </c>
      <c r="L315" t="str">
        <f t="shared" si="19"/>
        <v>igual</v>
      </c>
    </row>
    <row r="316" spans="1:12" x14ac:dyDescent="0.25">
      <c r="A316" t="s">
        <v>10712</v>
      </c>
      <c r="B316" t="s">
        <v>5708</v>
      </c>
      <c r="C316" t="s">
        <v>10503</v>
      </c>
      <c r="D316" t="s">
        <v>10503</v>
      </c>
      <c r="E316" t="str">
        <f>VLOOKUP(VALUE(A316),'REGIÕES DE SAÚDE E SEUS MUNICÍP'!$A$4:$C$5569,3,0)</f>
        <v>Guanambi</v>
      </c>
      <c r="F316" t="str">
        <f>VLOOKUP(G316,'REGIÕES DE SAÚDE E SEUS MUNICÍP'!$A$4:$D$5569,4,0)</f>
        <v>Guanambi</v>
      </c>
      <c r="G316">
        <f>VLOOKUP(VALUE(A316),'REGIÕES DE SAÚDE E SEUS MUNICÍP'!$A$4:$A$5569,1,0)</f>
        <v>291170</v>
      </c>
      <c r="H316" t="str">
        <f t="shared" si="16"/>
        <v>Mesmo município</v>
      </c>
      <c r="I316" s="17" t="str">
        <f>VLOOKUP(C316,'REGIÕES DE SAÚDE E SEUS MUNICÍP'!$C$4:$C$5569,1,0)</f>
        <v>Guanambi</v>
      </c>
      <c r="J316">
        <f t="shared" si="17"/>
        <v>1</v>
      </c>
      <c r="K316" t="str">
        <f t="shared" si="18"/>
        <v>Regiões semelhantes</v>
      </c>
      <c r="L316" t="str">
        <f t="shared" si="19"/>
        <v>igual</v>
      </c>
    </row>
    <row r="317" spans="1:12" x14ac:dyDescent="0.25">
      <c r="A317" t="s">
        <v>3882</v>
      </c>
      <c r="B317" t="s">
        <v>5708</v>
      </c>
      <c r="C317" t="s">
        <v>10503</v>
      </c>
      <c r="D317" t="s">
        <v>7292</v>
      </c>
      <c r="E317" t="str">
        <f>VLOOKUP(VALUE(A317),'REGIÕES DE SAÚDE E SEUS MUNICÍP'!$A$4:$C$5569,3,0)</f>
        <v>Guanambi</v>
      </c>
      <c r="F317" t="str">
        <f>VLOOKUP(G317,'REGIÕES DE SAÚDE E SEUS MUNICÍP'!$A$4:$D$5569,4,0)</f>
        <v>Candiba</v>
      </c>
      <c r="G317">
        <f>VLOOKUP(VALUE(A317),'REGIÕES DE SAÚDE E SEUS MUNICÍP'!$A$4:$A$5569,1,0)</f>
        <v>290660</v>
      </c>
      <c r="H317" t="str">
        <f t="shared" si="16"/>
        <v>Mesmo município</v>
      </c>
      <c r="I317" s="17" t="str">
        <f>VLOOKUP(C317,'REGIÕES DE SAÚDE E SEUS MUNICÍP'!$C$4:$C$5569,1,0)</f>
        <v>Guanambi</v>
      </c>
      <c r="J317">
        <f t="shared" si="17"/>
        <v>1</v>
      </c>
      <c r="K317" t="str">
        <f t="shared" si="18"/>
        <v>Regiões semelhantes</v>
      </c>
      <c r="L317" t="str">
        <f t="shared" si="19"/>
        <v>igual</v>
      </c>
    </row>
    <row r="318" spans="1:12" x14ac:dyDescent="0.25">
      <c r="A318" t="s">
        <v>7310</v>
      </c>
      <c r="B318" t="s">
        <v>5708</v>
      </c>
      <c r="C318" t="s">
        <v>10503</v>
      </c>
      <c r="D318" t="s">
        <v>6925</v>
      </c>
      <c r="E318" t="str">
        <f>VLOOKUP(VALUE(A318),'REGIÕES DE SAÚDE E SEUS MUNICÍP'!$A$4:$C$5569,3,0)</f>
        <v>Guanambi</v>
      </c>
      <c r="F318" t="str">
        <f>VLOOKUP(G318,'REGIÕES DE SAÚDE E SEUS MUNICÍP'!$A$4:$D$5569,4,0)</f>
        <v>Carinhanha</v>
      </c>
      <c r="G318">
        <f>VLOOKUP(VALUE(A318),'REGIÕES DE SAÚDE E SEUS MUNICÍP'!$A$4:$A$5569,1,0)</f>
        <v>290710</v>
      </c>
      <c r="H318" t="str">
        <f t="shared" si="16"/>
        <v>Mesmo município</v>
      </c>
      <c r="I318" s="17" t="str">
        <f>VLOOKUP(C318,'REGIÕES DE SAÚDE E SEUS MUNICÍP'!$C$4:$C$5569,1,0)</f>
        <v>Guanambi</v>
      </c>
      <c r="J318">
        <f t="shared" si="17"/>
        <v>1</v>
      </c>
      <c r="K318" t="str">
        <f t="shared" si="18"/>
        <v>Regiões semelhantes</v>
      </c>
      <c r="L318" t="str">
        <f t="shared" si="19"/>
        <v>igual</v>
      </c>
    </row>
    <row r="319" spans="1:12" x14ac:dyDescent="0.25">
      <c r="A319" t="s">
        <v>7932</v>
      </c>
      <c r="B319" t="s">
        <v>5708</v>
      </c>
      <c r="C319" t="s">
        <v>10503</v>
      </c>
      <c r="D319" t="s">
        <v>4309</v>
      </c>
      <c r="E319" t="str">
        <f>VLOOKUP(VALUE(A319),'REGIÕES DE SAÚDE E SEUS MUNICÍP'!$A$4:$C$5569,3,0)</f>
        <v>Guanambi</v>
      </c>
      <c r="F319" t="str">
        <f>VLOOKUP(G319,'REGIÕES DE SAÚDE E SEUS MUNICÍP'!$A$4:$D$5569,4,0)</f>
        <v>Palmas de Monte Alto</v>
      </c>
      <c r="G319">
        <f>VLOOKUP(VALUE(A319),'REGIÕES DE SAÚDE E SEUS MUNICÍP'!$A$4:$A$5569,1,0)</f>
        <v>292340</v>
      </c>
      <c r="H319" t="str">
        <f t="shared" si="16"/>
        <v>Mesmo município</v>
      </c>
      <c r="I319" s="17" t="str">
        <f>VLOOKUP(C319,'REGIÕES DE SAÚDE E SEUS MUNICÍP'!$C$4:$C$5569,1,0)</f>
        <v>Guanambi</v>
      </c>
      <c r="J319">
        <f t="shared" si="17"/>
        <v>1</v>
      </c>
      <c r="K319" t="str">
        <f t="shared" si="18"/>
        <v>Regiões semelhantes</v>
      </c>
      <c r="L319" t="str">
        <f t="shared" si="19"/>
        <v>igual</v>
      </c>
    </row>
    <row r="320" spans="1:12" x14ac:dyDescent="0.25">
      <c r="A320" t="s">
        <v>4965</v>
      </c>
      <c r="B320" t="s">
        <v>5708</v>
      </c>
      <c r="C320" t="s">
        <v>10503</v>
      </c>
      <c r="D320" t="s">
        <v>5279</v>
      </c>
      <c r="E320" t="str">
        <f>VLOOKUP(VALUE(A320),'REGIÕES DE SAÚDE E SEUS MUNICÍP'!$A$4:$C$5569,3,0)</f>
        <v>Guanambi</v>
      </c>
      <c r="F320" t="str">
        <f>VLOOKUP(G320,'REGIÕES DE SAÚDE E SEUS MUNICÍP'!$A$4:$D$5569,4,0)</f>
        <v>Pindaí</v>
      </c>
      <c r="G320">
        <f>VLOOKUP(VALUE(A320),'REGIÕES DE SAÚDE E SEUS MUNICÍP'!$A$4:$A$5569,1,0)</f>
        <v>292450</v>
      </c>
      <c r="H320" t="str">
        <f t="shared" si="16"/>
        <v>Mesmo município</v>
      </c>
      <c r="I320" s="17" t="str">
        <f>VLOOKUP(C320,'REGIÕES DE SAÚDE E SEUS MUNICÍP'!$C$4:$C$5569,1,0)</f>
        <v>Guanambi</v>
      </c>
      <c r="J320">
        <f t="shared" si="17"/>
        <v>1</v>
      </c>
      <c r="K320" t="str">
        <f t="shared" si="18"/>
        <v>Regiões semelhantes</v>
      </c>
      <c r="L320" t="str">
        <f t="shared" si="19"/>
        <v>igual</v>
      </c>
    </row>
    <row r="321" spans="1:12" x14ac:dyDescent="0.25">
      <c r="A321" t="s">
        <v>4662</v>
      </c>
      <c r="B321" t="s">
        <v>5708</v>
      </c>
      <c r="C321" t="s">
        <v>10503</v>
      </c>
      <c r="D321" t="s">
        <v>1320</v>
      </c>
      <c r="E321" t="str">
        <f>VLOOKUP(VALUE(A321),'REGIÕES DE SAÚDE E SEUS MUNICÍP'!$A$4:$C$5569,3,0)</f>
        <v>Guanambi</v>
      </c>
      <c r="F321" t="str">
        <f>VLOOKUP(G321,'REGIÕES DE SAÚDE E SEUS MUNICÍP'!$A$4:$D$5569,4,0)</f>
        <v>Malhada</v>
      </c>
      <c r="G321">
        <f>VLOOKUP(VALUE(A321),'REGIÕES DE SAÚDE E SEUS MUNICÍP'!$A$4:$A$5569,1,0)</f>
        <v>292020</v>
      </c>
      <c r="H321" t="str">
        <f t="shared" si="16"/>
        <v>Mesmo município</v>
      </c>
      <c r="I321" s="17" t="str">
        <f>VLOOKUP(C321,'REGIÕES DE SAÚDE E SEUS MUNICÍP'!$C$4:$C$5569,1,0)</f>
        <v>Guanambi</v>
      </c>
      <c r="J321">
        <f t="shared" si="17"/>
        <v>1</v>
      </c>
      <c r="K321" t="str">
        <f t="shared" si="18"/>
        <v>Regiões semelhantes</v>
      </c>
      <c r="L321" t="str">
        <f t="shared" si="19"/>
        <v>igual</v>
      </c>
    </row>
    <row r="322" spans="1:12" x14ac:dyDescent="0.25">
      <c r="A322" t="s">
        <v>3571</v>
      </c>
      <c r="B322" t="s">
        <v>5708</v>
      </c>
      <c r="C322" t="s">
        <v>10503</v>
      </c>
      <c r="D322" t="s">
        <v>6338</v>
      </c>
      <c r="E322" t="str">
        <f>VLOOKUP(VALUE(A322),'REGIÕES DE SAÚDE E SEUS MUNICÍP'!$A$4:$C$5569,3,0)</f>
        <v>Guanambi</v>
      </c>
      <c r="F322" t="str">
        <f>VLOOKUP(G322,'REGIÕES DE SAÚDE E SEUS MUNICÍP'!$A$4:$D$5569,4,0)</f>
        <v>Matina</v>
      </c>
      <c r="G322">
        <f>VLOOKUP(VALUE(A322),'REGIÕES DE SAÚDE E SEUS MUNICÍP'!$A$4:$A$5569,1,0)</f>
        <v>292105</v>
      </c>
      <c r="H322" t="str">
        <f t="shared" si="16"/>
        <v>Mesmo município</v>
      </c>
      <c r="I322" s="17" t="str">
        <f>VLOOKUP(C322,'REGIÕES DE SAÚDE E SEUS MUNICÍP'!$C$4:$C$5569,1,0)</f>
        <v>Guanambi</v>
      </c>
      <c r="J322">
        <f t="shared" si="17"/>
        <v>1</v>
      </c>
      <c r="K322" t="str">
        <f t="shared" si="18"/>
        <v>diferente</v>
      </c>
      <c r="L322" t="str">
        <f t="shared" si="19"/>
        <v>igual</v>
      </c>
    </row>
    <row r="323" spans="1:12" x14ac:dyDescent="0.25">
      <c r="A323" t="s">
        <v>2296</v>
      </c>
      <c r="B323" t="s">
        <v>5708</v>
      </c>
      <c r="C323" t="s">
        <v>349</v>
      </c>
      <c r="D323" t="s">
        <v>5922</v>
      </c>
      <c r="E323" t="str">
        <f>VLOOKUP(VALUE(A323),'REGIÕES DE SAÚDE E SEUS MUNICÍP'!$A$4:$C$5569,3,0)</f>
        <v>Ibotirama</v>
      </c>
      <c r="F323" t="str">
        <f>VLOOKUP(G323,'REGIÕES DE SAÚDE E SEUS MUNICÍP'!$A$4:$D$5569,4,0)</f>
        <v>Oliveira dos Brejinhos</v>
      </c>
      <c r="G323">
        <f>VLOOKUP(VALUE(A323),'REGIÕES DE SAÚDE E SEUS MUNICÍP'!$A$4:$A$5569,1,0)</f>
        <v>292320</v>
      </c>
      <c r="H323" t="str">
        <f t="shared" ref="H323:H386" si="20">IF(F323=D323,"Mesmo município","Município diferente")</f>
        <v>Mesmo município</v>
      </c>
      <c r="I323" s="17" t="str">
        <f>VLOOKUP(C323,'REGIÕES DE SAÚDE E SEUS MUNICÍP'!$C$4:$C$5569,1,0)</f>
        <v>Ibotirama</v>
      </c>
      <c r="J323">
        <f t="shared" ref="J323:J386" si="21">SEARCH(E323,C323)</f>
        <v>1</v>
      </c>
      <c r="K323" t="str">
        <f t="shared" ref="K323:K386" si="22">IF(C323=C324,IF(E323=E324,"Regiões semelhantes","Nova composição"),"diferente")</f>
        <v>Regiões semelhantes</v>
      </c>
      <c r="L323" t="str">
        <f t="shared" si="19"/>
        <v>diferente</v>
      </c>
    </row>
    <row r="324" spans="1:12" x14ac:dyDescent="0.25">
      <c r="A324" t="s">
        <v>5193</v>
      </c>
      <c r="B324" t="s">
        <v>5708</v>
      </c>
      <c r="C324" t="s">
        <v>349</v>
      </c>
      <c r="D324" t="s">
        <v>11062</v>
      </c>
      <c r="E324" t="str">
        <f>VLOOKUP(VALUE(A324),'REGIÕES DE SAÚDE E SEUS MUNICÍP'!$A$4:$C$5569,3,0)</f>
        <v>Ibotirama</v>
      </c>
      <c r="F324" t="str">
        <f>VLOOKUP(G324,'REGIÕES DE SAÚDE E SEUS MUNICÍP'!$A$4:$D$5569,4,0)</f>
        <v>Paratinga</v>
      </c>
      <c r="G324">
        <f>VLOOKUP(VALUE(A324),'REGIÕES DE SAÚDE E SEUS MUNICÍP'!$A$4:$A$5569,1,0)</f>
        <v>292370</v>
      </c>
      <c r="H324" t="str">
        <f t="shared" si="20"/>
        <v>Mesmo município</v>
      </c>
      <c r="I324" s="17" t="str">
        <f>VLOOKUP(C324,'REGIÕES DE SAÚDE E SEUS MUNICÍP'!$C$4:$C$5569,1,0)</f>
        <v>Ibotirama</v>
      </c>
      <c r="J324">
        <f t="shared" si="21"/>
        <v>1</v>
      </c>
      <c r="K324" t="str">
        <f t="shared" si="22"/>
        <v>Regiões semelhantes</v>
      </c>
      <c r="L324" t="str">
        <f t="shared" ref="L324:L387" si="23">IF(E324=E323,"igual","diferente")</f>
        <v>igual</v>
      </c>
    </row>
    <row r="325" spans="1:12" x14ac:dyDescent="0.25">
      <c r="A325" t="s">
        <v>10761</v>
      </c>
      <c r="B325" t="s">
        <v>5708</v>
      </c>
      <c r="C325" t="s">
        <v>349</v>
      </c>
      <c r="D325" t="s">
        <v>6797</v>
      </c>
      <c r="E325" t="str">
        <f>VLOOKUP(VALUE(A325),'REGIÕES DE SAÚDE E SEUS MUNICÍP'!$A$4:$C$5569,3,0)</f>
        <v>Ibotirama</v>
      </c>
      <c r="F325" t="str">
        <f>VLOOKUP(G325,'REGIÕES DE SAÚDE E SEUS MUNICÍP'!$A$4:$D$5569,4,0)</f>
        <v>Buritirama</v>
      </c>
      <c r="G325">
        <f>VLOOKUP(VALUE(A325),'REGIÕES DE SAÚDE E SEUS MUNICÍP'!$A$4:$A$5569,1,0)</f>
        <v>290475</v>
      </c>
      <c r="H325" t="str">
        <f t="shared" si="20"/>
        <v>Mesmo município</v>
      </c>
      <c r="I325" s="17" t="str">
        <f>VLOOKUP(C325,'REGIÕES DE SAÚDE E SEUS MUNICÍP'!$C$4:$C$5569,1,0)</f>
        <v>Ibotirama</v>
      </c>
      <c r="J325">
        <f t="shared" si="21"/>
        <v>1</v>
      </c>
      <c r="K325" t="str">
        <f t="shared" si="22"/>
        <v>Regiões semelhantes</v>
      </c>
      <c r="L325" t="str">
        <f t="shared" si="23"/>
        <v>igual</v>
      </c>
    </row>
    <row r="326" spans="1:12" x14ac:dyDescent="0.25">
      <c r="A326" t="s">
        <v>10891</v>
      </c>
      <c r="B326" t="s">
        <v>5708</v>
      </c>
      <c r="C326" t="s">
        <v>349</v>
      </c>
      <c r="D326" t="s">
        <v>9715</v>
      </c>
      <c r="E326" t="str">
        <f>VLOOKUP(VALUE(A326),'REGIÕES DE SAÚDE E SEUS MUNICÍP'!$A$4:$C$5569,3,0)</f>
        <v>Ibotirama</v>
      </c>
      <c r="F326" t="str">
        <f>VLOOKUP(G326,'REGIÕES DE SAÚDE E SEUS MUNICÍP'!$A$4:$D$5569,4,0)</f>
        <v>Brotas de Macaúbas</v>
      </c>
      <c r="G326">
        <f>VLOOKUP(VALUE(A326),'REGIÕES DE SAÚDE E SEUS MUNICÍP'!$A$4:$A$5569,1,0)</f>
        <v>290450</v>
      </c>
      <c r="H326" t="str">
        <f t="shared" si="20"/>
        <v>Mesmo município</v>
      </c>
      <c r="I326" s="17" t="str">
        <f>VLOOKUP(C326,'REGIÕES DE SAÚDE E SEUS MUNICÍP'!$C$4:$C$5569,1,0)</f>
        <v>Ibotirama</v>
      </c>
      <c r="J326">
        <f t="shared" si="21"/>
        <v>1</v>
      </c>
      <c r="K326" t="str">
        <f t="shared" si="22"/>
        <v>Regiões semelhantes</v>
      </c>
      <c r="L326" t="str">
        <f t="shared" si="23"/>
        <v>igual</v>
      </c>
    </row>
    <row r="327" spans="1:12" x14ac:dyDescent="0.25">
      <c r="A327" t="s">
        <v>8867</v>
      </c>
      <c r="B327" t="s">
        <v>5708</v>
      </c>
      <c r="C327" t="s">
        <v>349</v>
      </c>
      <c r="D327" t="s">
        <v>1882</v>
      </c>
      <c r="E327" t="str">
        <f>VLOOKUP(VALUE(A327),'REGIÕES DE SAÚDE E SEUS MUNICÍP'!$A$4:$C$5569,3,0)</f>
        <v>Ibotirama</v>
      </c>
      <c r="F327" t="str">
        <f>VLOOKUP(G327,'REGIÕES DE SAÚDE E SEUS MUNICÍP'!$A$4:$D$5569,4,0)</f>
        <v>Barra</v>
      </c>
      <c r="G327">
        <f>VLOOKUP(VALUE(A327),'REGIÕES DE SAÚDE E SEUS MUNICÍP'!$A$4:$A$5569,1,0)</f>
        <v>290270</v>
      </c>
      <c r="H327" t="str">
        <f t="shared" si="20"/>
        <v>Mesmo município</v>
      </c>
      <c r="I327" s="17" t="str">
        <f>VLOOKUP(C327,'REGIÕES DE SAÚDE E SEUS MUNICÍP'!$C$4:$C$5569,1,0)</f>
        <v>Ibotirama</v>
      </c>
      <c r="J327">
        <f t="shared" si="21"/>
        <v>1</v>
      </c>
      <c r="K327" t="str">
        <f t="shared" si="22"/>
        <v>Regiões semelhantes</v>
      </c>
      <c r="L327" t="str">
        <f t="shared" si="23"/>
        <v>igual</v>
      </c>
    </row>
    <row r="328" spans="1:12" x14ac:dyDescent="0.25">
      <c r="A328" t="s">
        <v>6819</v>
      </c>
      <c r="B328" t="s">
        <v>5708</v>
      </c>
      <c r="C328" t="s">
        <v>349</v>
      </c>
      <c r="D328" t="s">
        <v>9855</v>
      </c>
      <c r="E328" t="str">
        <f>VLOOKUP(VALUE(A328),'REGIÕES DE SAÚDE E SEUS MUNICÍP'!$A$4:$C$5569,3,0)</f>
        <v>Ibotirama</v>
      </c>
      <c r="F328" t="str">
        <f>VLOOKUP(G328,'REGIÕES DE SAÚDE E SEUS MUNICÍP'!$A$4:$D$5569,4,0)</f>
        <v>Ipupiara</v>
      </c>
      <c r="G328">
        <f>VLOOKUP(VALUE(A328),'REGIÕES DE SAÚDE E SEUS MUNICÍP'!$A$4:$A$5569,1,0)</f>
        <v>291410</v>
      </c>
      <c r="H328" t="str">
        <f t="shared" si="20"/>
        <v>Mesmo município</v>
      </c>
      <c r="I328" s="17" t="str">
        <f>VLOOKUP(C328,'REGIÕES DE SAÚDE E SEUS MUNICÍP'!$C$4:$C$5569,1,0)</f>
        <v>Ibotirama</v>
      </c>
      <c r="J328">
        <f t="shared" si="21"/>
        <v>1</v>
      </c>
      <c r="K328" t="str">
        <f t="shared" si="22"/>
        <v>Regiões semelhantes</v>
      </c>
      <c r="L328" t="str">
        <f t="shared" si="23"/>
        <v>igual</v>
      </c>
    </row>
    <row r="329" spans="1:12" x14ac:dyDescent="0.25">
      <c r="A329" t="s">
        <v>9636</v>
      </c>
      <c r="B329" t="s">
        <v>5708</v>
      </c>
      <c r="C329" t="s">
        <v>349</v>
      </c>
      <c r="D329" t="s">
        <v>349</v>
      </c>
      <c r="E329" t="str">
        <f>VLOOKUP(VALUE(A329),'REGIÕES DE SAÚDE E SEUS MUNICÍP'!$A$4:$C$5569,3,0)</f>
        <v>Ibotirama</v>
      </c>
      <c r="F329" t="str">
        <f>VLOOKUP(G329,'REGIÕES DE SAÚDE E SEUS MUNICÍP'!$A$4:$D$5569,4,0)</f>
        <v>Ibotirama</v>
      </c>
      <c r="G329">
        <f>VLOOKUP(VALUE(A329),'REGIÕES DE SAÚDE E SEUS MUNICÍP'!$A$4:$A$5569,1,0)</f>
        <v>291320</v>
      </c>
      <c r="H329" t="str">
        <f t="shared" si="20"/>
        <v>Mesmo município</v>
      </c>
      <c r="I329" s="17" t="str">
        <f>VLOOKUP(C329,'REGIÕES DE SAÚDE E SEUS MUNICÍP'!$C$4:$C$5569,1,0)</f>
        <v>Ibotirama</v>
      </c>
      <c r="J329">
        <f t="shared" si="21"/>
        <v>1</v>
      </c>
      <c r="K329" t="str">
        <f t="shared" si="22"/>
        <v>Regiões semelhantes</v>
      </c>
      <c r="L329" t="str">
        <f t="shared" si="23"/>
        <v>igual</v>
      </c>
    </row>
    <row r="330" spans="1:12" x14ac:dyDescent="0.25">
      <c r="A330" t="s">
        <v>6113</v>
      </c>
      <c r="B330" t="s">
        <v>5708</v>
      </c>
      <c r="C330" t="s">
        <v>349</v>
      </c>
      <c r="D330" t="s">
        <v>4968</v>
      </c>
      <c r="E330" t="str">
        <f>VLOOKUP(VALUE(A330),'REGIÕES DE SAÚDE E SEUS MUNICÍP'!$A$4:$C$5569,3,0)</f>
        <v>Ibotirama</v>
      </c>
      <c r="F330" t="str">
        <f>VLOOKUP(G330,'REGIÕES DE SAÚDE E SEUS MUNICÍP'!$A$4:$D$5569,4,0)</f>
        <v>Muquém de São Francisco</v>
      </c>
      <c r="G330">
        <f>VLOOKUP(VALUE(A330),'REGIÕES DE SAÚDE E SEUS MUNICÍP'!$A$4:$A$5569,1,0)</f>
        <v>292225</v>
      </c>
      <c r="H330" t="str">
        <f t="shared" si="20"/>
        <v>Mesmo município</v>
      </c>
      <c r="I330" s="17" t="str">
        <f>VLOOKUP(C330,'REGIÕES DE SAÚDE E SEUS MUNICÍP'!$C$4:$C$5569,1,0)</f>
        <v>Ibotirama</v>
      </c>
      <c r="J330">
        <f t="shared" si="21"/>
        <v>1</v>
      </c>
      <c r="K330" t="str">
        <f t="shared" si="22"/>
        <v>Regiões semelhantes</v>
      </c>
      <c r="L330" t="str">
        <f t="shared" si="23"/>
        <v>igual</v>
      </c>
    </row>
    <row r="331" spans="1:12" x14ac:dyDescent="0.25">
      <c r="A331" t="s">
        <v>3970</v>
      </c>
      <c r="B331" t="s">
        <v>5708</v>
      </c>
      <c r="C331" t="s">
        <v>349</v>
      </c>
      <c r="D331" t="s">
        <v>413</v>
      </c>
      <c r="E331" t="str">
        <f>VLOOKUP(VALUE(A331),'REGIÕES DE SAÚDE E SEUS MUNICÍP'!$A$4:$C$5569,3,0)</f>
        <v>Ibotirama</v>
      </c>
      <c r="F331" t="str">
        <f>VLOOKUP(G331,'REGIÕES DE SAÚDE E SEUS MUNICÍP'!$A$4:$D$5569,4,0)</f>
        <v>Morpará</v>
      </c>
      <c r="G331">
        <f>VLOOKUP(VALUE(A331),'REGIÕES DE SAÚDE E SEUS MUNICÍP'!$A$4:$A$5569,1,0)</f>
        <v>292160</v>
      </c>
      <c r="H331" t="str">
        <f t="shared" si="20"/>
        <v>Mesmo município</v>
      </c>
      <c r="I331" s="17" t="str">
        <f>VLOOKUP(C331,'REGIÕES DE SAÚDE E SEUS MUNICÍP'!$C$4:$C$5569,1,0)</f>
        <v>Ibotirama</v>
      </c>
      <c r="J331">
        <f t="shared" si="21"/>
        <v>1</v>
      </c>
      <c r="K331" t="str">
        <f t="shared" si="22"/>
        <v>diferente</v>
      </c>
      <c r="L331" t="str">
        <f t="shared" si="23"/>
        <v>igual</v>
      </c>
    </row>
    <row r="332" spans="1:12" x14ac:dyDescent="0.25">
      <c r="A332" t="s">
        <v>9468</v>
      </c>
      <c r="B332" t="s">
        <v>5708</v>
      </c>
      <c r="C332" t="s">
        <v>2980</v>
      </c>
      <c r="D332" t="s">
        <v>2980</v>
      </c>
      <c r="E332" t="str">
        <f>VLOOKUP(VALUE(A332),'REGIÕES DE SAÚDE E SEUS MUNICÍP'!$A$4:$C$5569,3,0)</f>
        <v>Ilhéus</v>
      </c>
      <c r="F332" t="str">
        <f>VLOOKUP(G332,'REGIÕES DE SAÚDE E SEUS MUNICÍP'!$A$4:$D$5569,4,0)</f>
        <v>Ilhéus</v>
      </c>
      <c r="G332">
        <f>VLOOKUP(VALUE(A332),'REGIÕES DE SAÚDE E SEUS MUNICÍP'!$A$4:$A$5569,1,0)</f>
        <v>291360</v>
      </c>
      <c r="H332" t="str">
        <f t="shared" si="20"/>
        <v>Mesmo município</v>
      </c>
      <c r="I332" s="17" t="str">
        <f>VLOOKUP(C332,'REGIÕES DE SAÚDE E SEUS MUNICÍP'!$C$4:$C$5569,1,0)</f>
        <v>Ilhéus</v>
      </c>
      <c r="J332">
        <f t="shared" si="21"/>
        <v>1</v>
      </c>
      <c r="K332" t="str">
        <f t="shared" si="22"/>
        <v>Regiões semelhantes</v>
      </c>
      <c r="L332" t="str">
        <f t="shared" si="23"/>
        <v>diferente</v>
      </c>
    </row>
    <row r="333" spans="1:12" x14ac:dyDescent="0.25">
      <c r="A333" t="s">
        <v>6466</v>
      </c>
      <c r="B333" t="s">
        <v>5708</v>
      </c>
      <c r="C333" t="s">
        <v>2980</v>
      </c>
      <c r="D333" t="s">
        <v>3744</v>
      </c>
      <c r="E333" t="str">
        <f>VLOOKUP(VALUE(A333),'REGIÕES DE SAÚDE E SEUS MUNICÍP'!$A$4:$C$5569,3,0)</f>
        <v>Ilhéus</v>
      </c>
      <c r="F333" t="str">
        <f>VLOOKUP(G333,'REGIÕES DE SAÚDE E SEUS MUNICÍP'!$A$4:$D$5569,4,0)</f>
        <v>Itacaré</v>
      </c>
      <c r="G333">
        <f>VLOOKUP(VALUE(A333),'REGIÕES DE SAÚDE E SEUS MUNICÍP'!$A$4:$A$5569,1,0)</f>
        <v>291490</v>
      </c>
      <c r="H333" t="str">
        <f t="shared" si="20"/>
        <v>Mesmo município</v>
      </c>
      <c r="I333" s="17" t="str">
        <f>VLOOKUP(C333,'REGIÕES DE SAÚDE E SEUS MUNICÍP'!$C$4:$C$5569,1,0)</f>
        <v>Ilhéus</v>
      </c>
      <c r="J333">
        <f t="shared" si="21"/>
        <v>1</v>
      </c>
      <c r="K333" t="str">
        <f t="shared" si="22"/>
        <v>Regiões semelhantes</v>
      </c>
      <c r="L333" t="str">
        <f t="shared" si="23"/>
        <v>igual</v>
      </c>
    </row>
    <row r="334" spans="1:12" x14ac:dyDescent="0.25">
      <c r="A334" t="s">
        <v>797</v>
      </c>
      <c r="B334" t="s">
        <v>5708</v>
      </c>
      <c r="C334" t="s">
        <v>2980</v>
      </c>
      <c r="D334" t="s">
        <v>8860</v>
      </c>
      <c r="E334" t="str">
        <f>VLOOKUP(VALUE(A334),'REGIÕES DE SAÚDE E SEUS MUNICÍP'!$A$4:$C$5569,3,0)</f>
        <v>Ilhéus</v>
      </c>
      <c r="F334" t="str">
        <f>VLOOKUP(G334,'REGIÕES DE SAÚDE E SEUS MUNICÍP'!$A$4:$D$5569,4,0)</f>
        <v>Canavieiras</v>
      </c>
      <c r="G334">
        <f>VLOOKUP(VALUE(A334),'REGIÕES DE SAÚDE E SEUS MUNICÍP'!$A$4:$A$5569,1,0)</f>
        <v>290630</v>
      </c>
      <c r="H334" t="str">
        <f t="shared" si="20"/>
        <v>Mesmo município</v>
      </c>
      <c r="I334" s="17" t="str">
        <f>VLOOKUP(C334,'REGIÕES DE SAÚDE E SEUS MUNICÍP'!$C$4:$C$5569,1,0)</f>
        <v>Ilhéus</v>
      </c>
      <c r="J334">
        <f t="shared" si="21"/>
        <v>1</v>
      </c>
      <c r="K334" t="str">
        <f t="shared" si="22"/>
        <v>Regiões semelhantes</v>
      </c>
      <c r="L334" t="str">
        <f t="shared" si="23"/>
        <v>igual</v>
      </c>
    </row>
    <row r="335" spans="1:12" x14ac:dyDescent="0.25">
      <c r="A335" t="s">
        <v>1616</v>
      </c>
      <c r="B335" t="s">
        <v>5708</v>
      </c>
      <c r="C335" t="s">
        <v>2980</v>
      </c>
      <c r="D335" t="s">
        <v>5127</v>
      </c>
      <c r="E335" t="str">
        <f>VLOOKUP(VALUE(A335),'REGIÕES DE SAÚDE E SEUS MUNICÍP'!$A$4:$C$5569,3,0)</f>
        <v>Ilhéus</v>
      </c>
      <c r="F335" t="str">
        <f>VLOOKUP(G335,'REGIÕES DE SAÚDE E SEUS MUNICÍP'!$A$4:$D$5569,4,0)</f>
        <v>Uruçuca</v>
      </c>
      <c r="G335">
        <f>VLOOKUP(VALUE(A335),'REGIÕES DE SAÚDE E SEUS MUNICÍP'!$A$4:$A$5569,1,0)</f>
        <v>293270</v>
      </c>
      <c r="H335" t="str">
        <f t="shared" si="20"/>
        <v>Mesmo município</v>
      </c>
      <c r="I335" s="17" t="str">
        <f>VLOOKUP(C335,'REGIÕES DE SAÚDE E SEUS MUNICÍP'!$C$4:$C$5569,1,0)</f>
        <v>Ilhéus</v>
      </c>
      <c r="J335">
        <f t="shared" si="21"/>
        <v>1</v>
      </c>
      <c r="K335" t="str">
        <f t="shared" si="22"/>
        <v>Regiões semelhantes</v>
      </c>
      <c r="L335" t="str">
        <f t="shared" si="23"/>
        <v>igual</v>
      </c>
    </row>
    <row r="336" spans="1:12" x14ac:dyDescent="0.25">
      <c r="A336" t="s">
        <v>7069</v>
      </c>
      <c r="B336" t="s">
        <v>5708</v>
      </c>
      <c r="C336" t="s">
        <v>2980</v>
      </c>
      <c r="D336" t="s">
        <v>576</v>
      </c>
      <c r="E336" t="str">
        <f>VLOOKUP(VALUE(A336),'REGIÕES DE SAÚDE E SEUS MUNICÍP'!$A$4:$C$5569,3,0)</f>
        <v>Ilhéus</v>
      </c>
      <c r="F336" t="str">
        <f>VLOOKUP(G336,'REGIÕES DE SAÚDE E SEUS MUNICÍP'!$A$4:$D$5569,4,0)</f>
        <v>Mascote</v>
      </c>
      <c r="G336">
        <f>VLOOKUP(VALUE(A336),'REGIÕES DE SAÚDE E SEUS MUNICÍP'!$A$4:$A$5569,1,0)</f>
        <v>292090</v>
      </c>
      <c r="H336" t="str">
        <f t="shared" si="20"/>
        <v>Mesmo município</v>
      </c>
      <c r="I336" s="17" t="str">
        <f>VLOOKUP(C336,'REGIÕES DE SAÚDE E SEUS MUNICÍP'!$C$4:$C$5569,1,0)</f>
        <v>Ilhéus</v>
      </c>
      <c r="J336">
        <f t="shared" si="21"/>
        <v>1</v>
      </c>
      <c r="K336" t="str">
        <f t="shared" si="22"/>
        <v>Regiões semelhantes</v>
      </c>
      <c r="L336" t="str">
        <f t="shared" si="23"/>
        <v>igual</v>
      </c>
    </row>
    <row r="337" spans="1:12" x14ac:dyDescent="0.25">
      <c r="A337" t="s">
        <v>7277</v>
      </c>
      <c r="B337" t="s">
        <v>5708</v>
      </c>
      <c r="C337" t="s">
        <v>2980</v>
      </c>
      <c r="D337" t="s">
        <v>3651</v>
      </c>
      <c r="E337" t="str">
        <f>VLOOKUP(VALUE(A337),'REGIÕES DE SAÚDE E SEUS MUNICÍP'!$A$4:$C$5569,3,0)</f>
        <v>Ilhéus</v>
      </c>
      <c r="F337" t="str">
        <f>VLOOKUP(G337,'REGIÕES DE SAÚDE E SEUS MUNICÍP'!$A$4:$D$5569,4,0)</f>
        <v>Una</v>
      </c>
      <c r="G337">
        <f>VLOOKUP(VALUE(A337),'REGIÕES DE SAÚDE E SEUS MUNICÍP'!$A$4:$A$5569,1,0)</f>
        <v>293250</v>
      </c>
      <c r="H337" t="str">
        <f t="shared" si="20"/>
        <v>Mesmo município</v>
      </c>
      <c r="I337" s="17" t="str">
        <f>VLOOKUP(C337,'REGIÕES DE SAÚDE E SEUS MUNICÍP'!$C$4:$C$5569,1,0)</f>
        <v>Ilhéus</v>
      </c>
      <c r="J337">
        <f t="shared" si="21"/>
        <v>1</v>
      </c>
      <c r="K337" t="str">
        <f t="shared" si="22"/>
        <v>Regiões semelhantes</v>
      </c>
      <c r="L337" t="str">
        <f t="shared" si="23"/>
        <v>igual</v>
      </c>
    </row>
    <row r="338" spans="1:12" x14ac:dyDescent="0.25">
      <c r="A338" t="s">
        <v>9721</v>
      </c>
      <c r="B338" t="s">
        <v>5708</v>
      </c>
      <c r="C338" t="s">
        <v>2980</v>
      </c>
      <c r="D338" t="s">
        <v>162</v>
      </c>
      <c r="E338" t="str">
        <f>VLOOKUP(VALUE(A338),'REGIÕES DE SAÚDE E SEUS MUNICÍP'!$A$4:$C$5569,3,0)</f>
        <v>Ilhéus</v>
      </c>
      <c r="F338" t="str">
        <f>VLOOKUP(G338,'REGIÕES DE SAÚDE E SEUS MUNICÍP'!$A$4:$D$5569,4,0)</f>
        <v>Santa Luzia</v>
      </c>
      <c r="G338">
        <f>VLOOKUP(VALUE(A338),'REGIÕES DE SAÚDE E SEUS MUNICÍP'!$A$4:$A$5569,1,0)</f>
        <v>292805</v>
      </c>
      <c r="H338" t="str">
        <f t="shared" si="20"/>
        <v>Mesmo município</v>
      </c>
      <c r="I338" s="17" t="str">
        <f>VLOOKUP(C338,'REGIÕES DE SAÚDE E SEUS MUNICÍP'!$C$4:$C$5569,1,0)</f>
        <v>Ilhéus</v>
      </c>
      <c r="J338">
        <f t="shared" si="21"/>
        <v>1</v>
      </c>
      <c r="K338" t="str">
        <f t="shared" si="22"/>
        <v>Regiões semelhantes</v>
      </c>
      <c r="L338" t="str">
        <f t="shared" si="23"/>
        <v>igual</v>
      </c>
    </row>
    <row r="339" spans="1:12" x14ac:dyDescent="0.25">
      <c r="A339" t="s">
        <v>0</v>
      </c>
      <c r="B339" t="s">
        <v>5708</v>
      </c>
      <c r="C339" t="s">
        <v>2980</v>
      </c>
      <c r="D339" t="s">
        <v>577</v>
      </c>
      <c r="E339" t="str">
        <f>VLOOKUP(VALUE(A339),'REGIÕES DE SAÚDE E SEUS MUNICÍP'!$A$4:$C$5569,3,0)</f>
        <v>Ilhéus</v>
      </c>
      <c r="F339" t="str">
        <f>VLOOKUP(G339,'REGIÕES DE SAÚDE E SEUS MUNICÍP'!$A$4:$D$5569,4,0)</f>
        <v>Arataca</v>
      </c>
      <c r="G339">
        <f>VLOOKUP(VALUE(A339),'REGIÕES DE SAÚDE E SEUS MUNICÍP'!$A$4:$A$5569,1,0)</f>
        <v>290225</v>
      </c>
      <c r="H339" t="str">
        <f t="shared" si="20"/>
        <v>Mesmo município</v>
      </c>
      <c r="I339" s="17" t="str">
        <f>VLOOKUP(C339,'REGIÕES DE SAÚDE E SEUS MUNICÍP'!$C$4:$C$5569,1,0)</f>
        <v>Ilhéus</v>
      </c>
      <c r="J339">
        <f t="shared" si="21"/>
        <v>1</v>
      </c>
      <c r="K339" t="str">
        <f t="shared" si="22"/>
        <v>diferente</v>
      </c>
      <c r="L339" t="str">
        <f t="shared" si="23"/>
        <v>igual</v>
      </c>
    </row>
    <row r="340" spans="1:12" x14ac:dyDescent="0.25">
      <c r="A340" t="s">
        <v>10063</v>
      </c>
      <c r="B340" t="s">
        <v>5708</v>
      </c>
      <c r="C340" t="s">
        <v>185</v>
      </c>
      <c r="D340" t="s">
        <v>8333</v>
      </c>
      <c r="E340" t="str">
        <f>VLOOKUP(VALUE(A340),'REGIÕES DE SAÚDE E SEUS MUNICÍP'!$A$4:$C$5569,3,0)</f>
        <v>Irecê</v>
      </c>
      <c r="F340" t="str">
        <f>VLOOKUP(G340,'REGIÕES DE SAÚDE E SEUS MUNICÍP'!$A$4:$D$5569,4,0)</f>
        <v>Uibaí</v>
      </c>
      <c r="G340">
        <f>VLOOKUP(VALUE(A340),'REGIÕES DE SAÚDE E SEUS MUNICÍP'!$A$4:$A$5569,1,0)</f>
        <v>293240</v>
      </c>
      <c r="H340" t="str">
        <f t="shared" si="20"/>
        <v>Mesmo município</v>
      </c>
      <c r="I340" s="17" t="str">
        <f>VLOOKUP(C340,'REGIÕES DE SAÚDE E SEUS MUNICÍP'!$C$4:$C$5569,1,0)</f>
        <v>Irecê</v>
      </c>
      <c r="J340">
        <f t="shared" si="21"/>
        <v>1</v>
      </c>
      <c r="K340" t="str">
        <f t="shared" si="22"/>
        <v>Regiões semelhantes</v>
      </c>
      <c r="L340" t="str">
        <f t="shared" si="23"/>
        <v>diferente</v>
      </c>
    </row>
    <row r="341" spans="1:12" x14ac:dyDescent="0.25">
      <c r="A341" t="s">
        <v>4231</v>
      </c>
      <c r="B341" t="s">
        <v>5708</v>
      </c>
      <c r="C341" t="s">
        <v>185</v>
      </c>
      <c r="D341" t="s">
        <v>8426</v>
      </c>
      <c r="E341" t="str">
        <f>VLOOKUP(VALUE(A341),'REGIÕES DE SAÚDE E SEUS MUNICÍP'!$A$4:$C$5569,3,0)</f>
        <v>Irecê</v>
      </c>
      <c r="F341" t="str">
        <f>VLOOKUP(G341,'REGIÕES DE SAÚDE E SEUS MUNICÍP'!$A$4:$D$5569,4,0)</f>
        <v>Central</v>
      </c>
      <c r="G341">
        <f>VLOOKUP(VALUE(A341),'REGIÕES DE SAÚDE E SEUS MUNICÍP'!$A$4:$A$5569,1,0)</f>
        <v>290760</v>
      </c>
      <c r="H341" t="str">
        <f t="shared" si="20"/>
        <v>Mesmo município</v>
      </c>
      <c r="I341" s="17" t="str">
        <f>VLOOKUP(C341,'REGIÕES DE SAÚDE E SEUS MUNICÍP'!$C$4:$C$5569,1,0)</f>
        <v>Irecê</v>
      </c>
      <c r="J341">
        <f t="shared" si="21"/>
        <v>1</v>
      </c>
      <c r="K341" t="str">
        <f t="shared" si="22"/>
        <v>Regiões semelhantes</v>
      </c>
      <c r="L341" t="str">
        <f t="shared" si="23"/>
        <v>igual</v>
      </c>
    </row>
    <row r="342" spans="1:12" x14ac:dyDescent="0.25">
      <c r="A342" t="s">
        <v>10541</v>
      </c>
      <c r="B342" t="s">
        <v>5708</v>
      </c>
      <c r="C342" t="s">
        <v>185</v>
      </c>
      <c r="D342" t="s">
        <v>7481</v>
      </c>
      <c r="E342" t="str">
        <f>VLOOKUP(VALUE(A342),'REGIÕES DE SAÚDE E SEUS MUNICÍP'!$A$4:$C$5569,3,0)</f>
        <v>Irecê</v>
      </c>
      <c r="F342" t="str">
        <f>VLOOKUP(G342,'REGIÕES DE SAÚDE E SEUS MUNICÍP'!$A$4:$D$5569,4,0)</f>
        <v>Gentio do Ouro</v>
      </c>
      <c r="G342">
        <f>VLOOKUP(VALUE(A342),'REGIÕES DE SAÚDE E SEUS MUNICÍP'!$A$4:$A$5569,1,0)</f>
        <v>291130</v>
      </c>
      <c r="H342" t="str">
        <f t="shared" si="20"/>
        <v>Mesmo município</v>
      </c>
      <c r="I342" s="17" t="str">
        <f>VLOOKUP(C342,'REGIÕES DE SAÚDE E SEUS MUNICÍP'!$C$4:$C$5569,1,0)</f>
        <v>Irecê</v>
      </c>
      <c r="J342">
        <f t="shared" si="21"/>
        <v>1</v>
      </c>
      <c r="K342" t="str">
        <f t="shared" si="22"/>
        <v>Regiões semelhantes</v>
      </c>
      <c r="L342" t="str">
        <f t="shared" si="23"/>
        <v>igual</v>
      </c>
    </row>
    <row r="343" spans="1:12" x14ac:dyDescent="0.25">
      <c r="A343" t="s">
        <v>4755</v>
      </c>
      <c r="B343" t="s">
        <v>5708</v>
      </c>
      <c r="C343" t="s">
        <v>185</v>
      </c>
      <c r="D343" t="s">
        <v>10924</v>
      </c>
      <c r="E343" t="str">
        <f>VLOOKUP(VALUE(A343),'REGIÕES DE SAÚDE E SEUS MUNICÍP'!$A$4:$C$5569,3,0)</f>
        <v>Irecê</v>
      </c>
      <c r="F343" t="str">
        <f>VLOOKUP(G343,'REGIÕES DE SAÚDE E SEUS MUNICÍP'!$A$4:$D$5569,4,0)</f>
        <v>Ibipeba</v>
      </c>
      <c r="G343">
        <f>VLOOKUP(VALUE(A343),'REGIÕES DE SAÚDE E SEUS MUNICÍP'!$A$4:$A$5569,1,0)</f>
        <v>291240</v>
      </c>
      <c r="H343" t="str">
        <f t="shared" si="20"/>
        <v>Mesmo município</v>
      </c>
      <c r="I343" s="17" t="str">
        <f>VLOOKUP(C343,'REGIÕES DE SAÚDE E SEUS MUNICÍP'!$C$4:$C$5569,1,0)</f>
        <v>Irecê</v>
      </c>
      <c r="J343">
        <f t="shared" si="21"/>
        <v>1</v>
      </c>
      <c r="K343" t="str">
        <f t="shared" si="22"/>
        <v>Regiões semelhantes</v>
      </c>
      <c r="L343" t="str">
        <f t="shared" si="23"/>
        <v>igual</v>
      </c>
    </row>
    <row r="344" spans="1:12" x14ac:dyDescent="0.25">
      <c r="A344" t="s">
        <v>380</v>
      </c>
      <c r="B344" t="s">
        <v>5708</v>
      </c>
      <c r="C344" t="s">
        <v>185</v>
      </c>
      <c r="D344" t="s">
        <v>2627</v>
      </c>
      <c r="E344" t="str">
        <f>VLOOKUP(VALUE(A344),'REGIÕES DE SAÚDE E SEUS MUNICÍP'!$A$4:$C$5569,3,0)</f>
        <v>Irecê</v>
      </c>
      <c r="F344" t="str">
        <f>VLOOKUP(G344,'REGIÕES DE SAÚDE E SEUS MUNICÍP'!$A$4:$D$5569,4,0)</f>
        <v>Mulungu do Morro</v>
      </c>
      <c r="G344">
        <f>VLOOKUP(VALUE(A344),'REGIÕES DE SAÚDE E SEUS MUNICÍP'!$A$4:$A$5569,1,0)</f>
        <v>292205</v>
      </c>
      <c r="H344" t="str">
        <f t="shared" si="20"/>
        <v>Mesmo município</v>
      </c>
      <c r="I344" s="17" t="str">
        <f>VLOOKUP(C344,'REGIÕES DE SAÚDE E SEUS MUNICÍP'!$C$4:$C$5569,1,0)</f>
        <v>Irecê</v>
      </c>
      <c r="J344">
        <f t="shared" si="21"/>
        <v>1</v>
      </c>
      <c r="K344" t="str">
        <f t="shared" si="22"/>
        <v>Regiões semelhantes</v>
      </c>
      <c r="L344" t="str">
        <f t="shared" si="23"/>
        <v>igual</v>
      </c>
    </row>
    <row r="345" spans="1:12" x14ac:dyDescent="0.25">
      <c r="A345" t="s">
        <v>3706</v>
      </c>
      <c r="B345" t="s">
        <v>5708</v>
      </c>
      <c r="C345" t="s">
        <v>185</v>
      </c>
      <c r="D345" t="s">
        <v>10853</v>
      </c>
      <c r="E345" t="str">
        <f>VLOOKUP(VALUE(A345),'REGIÕES DE SAÚDE E SEUS MUNICÍP'!$A$4:$C$5569,3,0)</f>
        <v>Irecê</v>
      </c>
      <c r="F345" t="str">
        <f>VLOOKUP(G345,'REGIÕES DE SAÚDE E SEUS MUNICÍP'!$A$4:$D$5569,4,0)</f>
        <v>Canarana</v>
      </c>
      <c r="G345">
        <f>VLOOKUP(VALUE(A345),'REGIÕES DE SAÚDE E SEUS MUNICÍP'!$A$4:$A$5569,1,0)</f>
        <v>290620</v>
      </c>
      <c r="H345" t="str">
        <f t="shared" si="20"/>
        <v>Mesmo município</v>
      </c>
      <c r="I345" s="17" t="str">
        <f>VLOOKUP(C345,'REGIÕES DE SAÚDE E SEUS MUNICÍP'!$C$4:$C$5569,1,0)</f>
        <v>Irecê</v>
      </c>
      <c r="J345">
        <f t="shared" si="21"/>
        <v>1</v>
      </c>
      <c r="K345" t="str">
        <f t="shared" si="22"/>
        <v>Regiões semelhantes</v>
      </c>
      <c r="L345" t="str">
        <f t="shared" si="23"/>
        <v>igual</v>
      </c>
    </row>
    <row r="346" spans="1:12" x14ac:dyDescent="0.25">
      <c r="A346" t="s">
        <v>3174</v>
      </c>
      <c r="B346" t="s">
        <v>5708</v>
      </c>
      <c r="C346" t="s">
        <v>185</v>
      </c>
      <c r="D346" t="s">
        <v>5413</v>
      </c>
      <c r="E346" t="str">
        <f>VLOOKUP(VALUE(A346),'REGIÕES DE SAÚDE E SEUS MUNICÍP'!$A$4:$C$5569,3,0)</f>
        <v>Irecê</v>
      </c>
      <c r="F346" t="str">
        <f>VLOOKUP(G346,'REGIÕES DE SAÚDE E SEUS MUNICÍP'!$A$4:$D$5569,4,0)</f>
        <v>Lapão</v>
      </c>
      <c r="G346">
        <f>VLOOKUP(VALUE(A346),'REGIÕES DE SAÚDE E SEUS MUNICÍP'!$A$4:$A$5569,1,0)</f>
        <v>291915</v>
      </c>
      <c r="H346" t="str">
        <f t="shared" si="20"/>
        <v>Mesmo município</v>
      </c>
      <c r="I346" s="17" t="str">
        <f>VLOOKUP(C346,'REGIÕES DE SAÚDE E SEUS MUNICÍP'!$C$4:$C$5569,1,0)</f>
        <v>Irecê</v>
      </c>
      <c r="J346">
        <f t="shared" si="21"/>
        <v>1</v>
      </c>
      <c r="K346" t="str">
        <f t="shared" si="22"/>
        <v>Regiões semelhantes</v>
      </c>
      <c r="L346" t="str">
        <f t="shared" si="23"/>
        <v>igual</v>
      </c>
    </row>
    <row r="347" spans="1:12" x14ac:dyDescent="0.25">
      <c r="A347" t="s">
        <v>10940</v>
      </c>
      <c r="B347" t="s">
        <v>5708</v>
      </c>
      <c r="C347" t="s">
        <v>185</v>
      </c>
      <c r="D347" t="s">
        <v>208</v>
      </c>
      <c r="E347" t="str">
        <f>VLOOKUP(VALUE(A347),'REGIÕES DE SAÚDE E SEUS MUNICÍP'!$A$4:$C$5569,3,0)</f>
        <v>Irecê</v>
      </c>
      <c r="F347" t="str">
        <f>VLOOKUP(G347,'REGIÕES DE SAÚDE E SEUS MUNICÍP'!$A$4:$D$5569,4,0)</f>
        <v>Jussara</v>
      </c>
      <c r="G347">
        <f>VLOOKUP(VALUE(A347),'REGIÕES DE SAÚDE E SEUS MUNICÍP'!$A$4:$A$5569,1,0)</f>
        <v>291850</v>
      </c>
      <c r="H347" t="str">
        <f t="shared" si="20"/>
        <v>Mesmo município</v>
      </c>
      <c r="I347" s="17" t="str">
        <f>VLOOKUP(C347,'REGIÕES DE SAÚDE E SEUS MUNICÍP'!$C$4:$C$5569,1,0)</f>
        <v>Irecê</v>
      </c>
      <c r="J347">
        <f t="shared" si="21"/>
        <v>1</v>
      </c>
      <c r="K347" t="str">
        <f t="shared" si="22"/>
        <v>Regiões semelhantes</v>
      </c>
      <c r="L347" t="str">
        <f t="shared" si="23"/>
        <v>igual</v>
      </c>
    </row>
    <row r="348" spans="1:12" x14ac:dyDescent="0.25">
      <c r="A348" t="s">
        <v>10542</v>
      </c>
      <c r="B348" t="s">
        <v>5708</v>
      </c>
      <c r="C348" t="s">
        <v>185</v>
      </c>
      <c r="D348" t="s">
        <v>6979</v>
      </c>
      <c r="E348" t="str">
        <f>VLOOKUP(VALUE(A348),'REGIÕES DE SAÚDE E SEUS MUNICÍP'!$A$4:$C$5569,3,0)</f>
        <v>Irecê</v>
      </c>
      <c r="F348" t="str">
        <f>VLOOKUP(G348,'REGIÕES DE SAÚDE E SEUS MUNICÍP'!$A$4:$D$5569,4,0)</f>
        <v>João Dourado</v>
      </c>
      <c r="G348">
        <f>VLOOKUP(VALUE(A348),'REGIÕES DE SAÚDE E SEUS MUNICÍP'!$A$4:$A$5569,1,0)</f>
        <v>291835</v>
      </c>
      <c r="H348" t="str">
        <f t="shared" si="20"/>
        <v>Mesmo município</v>
      </c>
      <c r="I348" s="17" t="str">
        <f>VLOOKUP(C348,'REGIÕES DE SAÚDE E SEUS MUNICÍP'!$C$4:$C$5569,1,0)</f>
        <v>Irecê</v>
      </c>
      <c r="J348">
        <f t="shared" si="21"/>
        <v>1</v>
      </c>
      <c r="K348" t="str">
        <f t="shared" si="22"/>
        <v>Regiões semelhantes</v>
      </c>
      <c r="L348" t="str">
        <f t="shared" si="23"/>
        <v>igual</v>
      </c>
    </row>
    <row r="349" spans="1:12" x14ac:dyDescent="0.25">
      <c r="A349" t="s">
        <v>6769</v>
      </c>
      <c r="B349" t="s">
        <v>5708</v>
      </c>
      <c r="C349" t="s">
        <v>185</v>
      </c>
      <c r="D349" t="s">
        <v>5523</v>
      </c>
      <c r="E349" t="str">
        <f>VLOOKUP(VALUE(A349),'REGIÕES DE SAÚDE E SEUS MUNICÍP'!$A$4:$C$5569,3,0)</f>
        <v>Irecê</v>
      </c>
      <c r="F349" t="str">
        <f>VLOOKUP(G349,'REGIÕES DE SAÚDE E SEUS MUNICÍP'!$A$4:$D$5569,4,0)</f>
        <v>América Dourada</v>
      </c>
      <c r="G349">
        <f>VLOOKUP(VALUE(A349),'REGIÕES DE SAÚDE E SEUS MUNICÍP'!$A$4:$A$5569,1,0)</f>
        <v>290115</v>
      </c>
      <c r="H349" t="str">
        <f t="shared" si="20"/>
        <v>Mesmo município</v>
      </c>
      <c r="I349" s="17" t="str">
        <f>VLOOKUP(C349,'REGIÕES DE SAÚDE E SEUS MUNICÍP'!$C$4:$C$5569,1,0)</f>
        <v>Irecê</v>
      </c>
      <c r="J349">
        <f t="shared" si="21"/>
        <v>1</v>
      </c>
      <c r="K349" t="str">
        <f t="shared" si="22"/>
        <v>Regiões semelhantes</v>
      </c>
      <c r="L349" t="str">
        <f t="shared" si="23"/>
        <v>igual</v>
      </c>
    </row>
    <row r="350" spans="1:12" x14ac:dyDescent="0.25">
      <c r="A350" t="s">
        <v>7070</v>
      </c>
      <c r="B350" t="s">
        <v>5708</v>
      </c>
      <c r="C350" t="s">
        <v>185</v>
      </c>
      <c r="D350" t="s">
        <v>4794</v>
      </c>
      <c r="E350" t="str">
        <f>VLOOKUP(VALUE(A350),'REGIÕES DE SAÚDE E SEUS MUNICÍP'!$A$4:$C$5569,3,0)</f>
        <v>Irecê</v>
      </c>
      <c r="F350" t="str">
        <f>VLOOKUP(G350,'REGIÕES DE SAÚDE E SEUS MUNICÍP'!$A$4:$D$5569,4,0)</f>
        <v>Itaguaçu da Bahia</v>
      </c>
      <c r="G350">
        <f>VLOOKUP(VALUE(A350),'REGIÕES DE SAÚDE E SEUS MUNICÍP'!$A$4:$A$5569,1,0)</f>
        <v>291535</v>
      </c>
      <c r="H350" t="str">
        <f t="shared" si="20"/>
        <v>Mesmo município</v>
      </c>
      <c r="I350" s="17" t="str">
        <f>VLOOKUP(C350,'REGIÕES DE SAÚDE E SEUS MUNICÍP'!$C$4:$C$5569,1,0)</f>
        <v>Irecê</v>
      </c>
      <c r="J350">
        <f t="shared" si="21"/>
        <v>1</v>
      </c>
      <c r="K350" t="str">
        <f t="shared" si="22"/>
        <v>Regiões semelhantes</v>
      </c>
      <c r="L350" t="str">
        <f t="shared" si="23"/>
        <v>igual</v>
      </c>
    </row>
    <row r="351" spans="1:12" x14ac:dyDescent="0.25">
      <c r="A351" t="s">
        <v>4074</v>
      </c>
      <c r="B351" t="s">
        <v>5708</v>
      </c>
      <c r="C351" t="s">
        <v>185</v>
      </c>
      <c r="D351" t="s">
        <v>185</v>
      </c>
      <c r="E351" t="str">
        <f>VLOOKUP(VALUE(A351),'REGIÕES DE SAÚDE E SEUS MUNICÍP'!$A$4:$C$5569,3,0)</f>
        <v>Irecê</v>
      </c>
      <c r="F351" t="str">
        <f>VLOOKUP(G351,'REGIÕES DE SAÚDE E SEUS MUNICÍP'!$A$4:$D$5569,4,0)</f>
        <v>Irecê</v>
      </c>
      <c r="G351">
        <f>VLOOKUP(VALUE(A351),'REGIÕES DE SAÚDE E SEUS MUNICÍP'!$A$4:$A$5569,1,0)</f>
        <v>291460</v>
      </c>
      <c r="H351" t="str">
        <f t="shared" si="20"/>
        <v>Mesmo município</v>
      </c>
      <c r="I351" s="17" t="str">
        <f>VLOOKUP(C351,'REGIÕES DE SAÚDE E SEUS MUNICÍP'!$C$4:$C$5569,1,0)</f>
        <v>Irecê</v>
      </c>
      <c r="J351">
        <f t="shared" si="21"/>
        <v>1</v>
      </c>
      <c r="K351" t="str">
        <f t="shared" si="22"/>
        <v>Regiões semelhantes</v>
      </c>
      <c r="L351" t="str">
        <f t="shared" si="23"/>
        <v>igual</v>
      </c>
    </row>
    <row r="352" spans="1:12" x14ac:dyDescent="0.25">
      <c r="A352" t="s">
        <v>3345</v>
      </c>
      <c r="B352" t="s">
        <v>5708</v>
      </c>
      <c r="C352" t="s">
        <v>185</v>
      </c>
      <c r="D352" t="s">
        <v>3240</v>
      </c>
      <c r="E352" t="str">
        <f>VLOOKUP(VALUE(A352),'REGIÕES DE SAÚDE E SEUS MUNICÍP'!$A$4:$C$5569,3,0)</f>
        <v>Irecê</v>
      </c>
      <c r="F352" t="str">
        <f>VLOOKUP(G352,'REGIÕES DE SAÚDE E SEUS MUNICÍP'!$A$4:$D$5569,4,0)</f>
        <v>Cafarnaum</v>
      </c>
      <c r="G352">
        <f>VLOOKUP(VALUE(A352),'REGIÕES DE SAÚDE E SEUS MUNICÍP'!$A$4:$A$5569,1,0)</f>
        <v>290530</v>
      </c>
      <c r="H352" t="str">
        <f t="shared" si="20"/>
        <v>Mesmo município</v>
      </c>
      <c r="I352" s="17" t="str">
        <f>VLOOKUP(C352,'REGIÕES DE SAÚDE E SEUS MUNICÍP'!$C$4:$C$5569,1,0)</f>
        <v>Irecê</v>
      </c>
      <c r="J352">
        <f t="shared" si="21"/>
        <v>1</v>
      </c>
      <c r="K352" t="str">
        <f t="shared" si="22"/>
        <v>Regiões semelhantes</v>
      </c>
      <c r="L352" t="str">
        <f t="shared" si="23"/>
        <v>igual</v>
      </c>
    </row>
    <row r="353" spans="1:12" x14ac:dyDescent="0.25">
      <c r="A353" t="s">
        <v>88</v>
      </c>
      <c r="B353" t="s">
        <v>5708</v>
      </c>
      <c r="C353" t="s">
        <v>185</v>
      </c>
      <c r="D353" t="s">
        <v>7734</v>
      </c>
      <c r="E353" t="str">
        <f>VLOOKUP(VALUE(A353),'REGIÕES DE SAÚDE E SEUS MUNICÍP'!$A$4:$C$5569,3,0)</f>
        <v>Irecê</v>
      </c>
      <c r="F353" t="str">
        <f>VLOOKUP(G353,'REGIÕES DE SAÚDE E SEUS MUNICÍP'!$A$4:$D$5569,4,0)</f>
        <v>Barro Alto</v>
      </c>
      <c r="G353">
        <f>VLOOKUP(VALUE(A353),'REGIÕES DE SAÚDE E SEUS MUNICÍP'!$A$4:$A$5569,1,0)</f>
        <v>290323</v>
      </c>
      <c r="H353" t="str">
        <f t="shared" si="20"/>
        <v>Mesmo município</v>
      </c>
      <c r="I353" s="17" t="str">
        <f>VLOOKUP(C353,'REGIÕES DE SAÚDE E SEUS MUNICÍP'!$C$4:$C$5569,1,0)</f>
        <v>Irecê</v>
      </c>
      <c r="J353">
        <f t="shared" si="21"/>
        <v>1</v>
      </c>
      <c r="K353" t="str">
        <f t="shared" si="22"/>
        <v>Regiões semelhantes</v>
      </c>
      <c r="L353" t="str">
        <f t="shared" si="23"/>
        <v>igual</v>
      </c>
    </row>
    <row r="354" spans="1:12" x14ac:dyDescent="0.25">
      <c r="A354" t="s">
        <v>1344</v>
      </c>
      <c r="B354" t="s">
        <v>5708</v>
      </c>
      <c r="C354" t="s">
        <v>185</v>
      </c>
      <c r="D354" t="s">
        <v>2822</v>
      </c>
      <c r="E354" t="str">
        <f>VLOOKUP(VALUE(A354),'REGIÕES DE SAÚDE E SEUS MUNICÍP'!$A$4:$C$5569,3,0)</f>
        <v>Irecê</v>
      </c>
      <c r="F354" t="str">
        <f>VLOOKUP(G354,'REGIÕES DE SAÚDE E SEUS MUNICÍP'!$A$4:$D$5569,4,0)</f>
        <v>Ibititá</v>
      </c>
      <c r="G354">
        <f>VLOOKUP(VALUE(A354),'REGIÕES DE SAÚDE E SEUS MUNICÍP'!$A$4:$A$5569,1,0)</f>
        <v>291310</v>
      </c>
      <c r="H354" t="str">
        <f t="shared" si="20"/>
        <v>Mesmo município</v>
      </c>
      <c r="I354" s="17" t="str">
        <f>VLOOKUP(C354,'REGIÕES DE SAÚDE E SEUS MUNICÍP'!$C$4:$C$5569,1,0)</f>
        <v>Irecê</v>
      </c>
      <c r="J354">
        <f t="shared" si="21"/>
        <v>1</v>
      </c>
      <c r="K354" t="str">
        <f t="shared" si="22"/>
        <v>Regiões semelhantes</v>
      </c>
      <c r="L354" t="str">
        <f t="shared" si="23"/>
        <v>igual</v>
      </c>
    </row>
    <row r="355" spans="1:12" x14ac:dyDescent="0.25">
      <c r="A355" t="s">
        <v>4663</v>
      </c>
      <c r="B355" t="s">
        <v>5708</v>
      </c>
      <c r="C355" t="s">
        <v>185</v>
      </c>
      <c r="D355" t="s">
        <v>4751</v>
      </c>
      <c r="E355" t="str">
        <f>VLOOKUP(VALUE(A355),'REGIÕES DE SAÚDE E SEUS MUNICÍP'!$A$4:$C$5569,3,0)</f>
        <v>Irecê</v>
      </c>
      <c r="F355" t="str">
        <f>VLOOKUP(G355,'REGIÕES DE SAÚDE E SEUS MUNICÍP'!$A$4:$D$5569,4,0)</f>
        <v>São Gabriel</v>
      </c>
      <c r="G355">
        <f>VLOOKUP(VALUE(A355),'REGIÕES DE SAÚDE E SEUS MUNICÍP'!$A$4:$A$5569,1,0)</f>
        <v>292925</v>
      </c>
      <c r="H355" t="str">
        <f t="shared" si="20"/>
        <v>Mesmo município</v>
      </c>
      <c r="I355" s="17" t="str">
        <f>VLOOKUP(C355,'REGIÕES DE SAÚDE E SEUS MUNICÍP'!$C$4:$C$5569,1,0)</f>
        <v>Irecê</v>
      </c>
      <c r="J355">
        <f t="shared" si="21"/>
        <v>1</v>
      </c>
      <c r="K355" t="str">
        <f t="shared" si="22"/>
        <v>Regiões semelhantes</v>
      </c>
      <c r="L355" t="str">
        <f t="shared" si="23"/>
        <v>igual</v>
      </c>
    </row>
    <row r="356" spans="1:12" x14ac:dyDescent="0.25">
      <c r="A356" t="s">
        <v>5852</v>
      </c>
      <c r="B356" t="s">
        <v>5708</v>
      </c>
      <c r="C356" t="s">
        <v>185</v>
      </c>
      <c r="D356" t="s">
        <v>9223</v>
      </c>
      <c r="E356" t="str">
        <f>VLOOKUP(VALUE(A356),'REGIÕES DE SAÚDE E SEUS MUNICÍP'!$A$4:$C$5569,3,0)</f>
        <v>Irecê</v>
      </c>
      <c r="F356" t="str">
        <f>VLOOKUP(G356,'REGIÕES DE SAÚDE E SEUS MUNICÍP'!$A$4:$D$5569,4,0)</f>
        <v>Presidente Dutra</v>
      </c>
      <c r="G356">
        <f>VLOOKUP(VALUE(A356),'REGIÕES DE SAÚDE E SEUS MUNICÍP'!$A$4:$A$5569,1,0)</f>
        <v>292560</v>
      </c>
      <c r="H356" t="str">
        <f t="shared" si="20"/>
        <v>Mesmo município</v>
      </c>
      <c r="I356" s="17" t="str">
        <f>VLOOKUP(C356,'REGIÕES DE SAÚDE E SEUS MUNICÍP'!$C$4:$C$5569,1,0)</f>
        <v>Irecê</v>
      </c>
      <c r="J356">
        <f t="shared" si="21"/>
        <v>1</v>
      </c>
      <c r="K356" t="str">
        <f t="shared" si="22"/>
        <v>Regiões semelhantes</v>
      </c>
      <c r="L356" t="str">
        <f t="shared" si="23"/>
        <v>igual</v>
      </c>
    </row>
    <row r="357" spans="1:12" x14ac:dyDescent="0.25">
      <c r="A357" t="s">
        <v>2621</v>
      </c>
      <c r="B357" t="s">
        <v>5708</v>
      </c>
      <c r="C357" t="s">
        <v>185</v>
      </c>
      <c r="D357" t="s">
        <v>1588</v>
      </c>
      <c r="E357" t="str">
        <f>VLOOKUP(VALUE(A357),'REGIÕES DE SAÚDE E SEUS MUNICÍP'!$A$4:$C$5569,3,0)</f>
        <v>Irecê</v>
      </c>
      <c r="F357" t="str">
        <f>VLOOKUP(G357,'REGIÕES DE SAÚDE E SEUS MUNICÍP'!$A$4:$D$5569,4,0)</f>
        <v>Barra do Mendes</v>
      </c>
      <c r="G357">
        <f>VLOOKUP(VALUE(A357),'REGIÕES DE SAÚDE E SEUS MUNICÍP'!$A$4:$A$5569,1,0)</f>
        <v>290300</v>
      </c>
      <c r="H357" t="str">
        <f t="shared" si="20"/>
        <v>Mesmo município</v>
      </c>
      <c r="I357" s="17" t="str">
        <f>VLOOKUP(C357,'REGIÕES DE SAÚDE E SEUS MUNICÍP'!$C$4:$C$5569,1,0)</f>
        <v>Irecê</v>
      </c>
      <c r="J357">
        <f t="shared" si="21"/>
        <v>1</v>
      </c>
      <c r="K357" t="str">
        <f t="shared" si="22"/>
        <v>Regiões semelhantes</v>
      </c>
      <c r="L357" t="str">
        <f t="shared" si="23"/>
        <v>igual</v>
      </c>
    </row>
    <row r="358" spans="1:12" x14ac:dyDescent="0.25">
      <c r="A358" t="s">
        <v>3656</v>
      </c>
      <c r="B358" t="s">
        <v>5708</v>
      </c>
      <c r="C358" t="s">
        <v>185</v>
      </c>
      <c r="D358" t="s">
        <v>5664</v>
      </c>
      <c r="E358" t="str">
        <f>VLOOKUP(VALUE(A358),'REGIÕES DE SAÚDE E SEUS MUNICÍP'!$A$4:$C$5569,3,0)</f>
        <v>Irecê</v>
      </c>
      <c r="F358" t="str">
        <f>VLOOKUP(G358,'REGIÕES DE SAÚDE E SEUS MUNICÍP'!$A$4:$D$5569,4,0)</f>
        <v>Xique-Xique</v>
      </c>
      <c r="G358">
        <f>VLOOKUP(VALUE(A358),'REGIÕES DE SAÚDE E SEUS MUNICÍP'!$A$4:$A$5569,1,0)</f>
        <v>293360</v>
      </c>
      <c r="H358" t="str">
        <f t="shared" si="20"/>
        <v>Mesmo município</v>
      </c>
      <c r="I358" s="17" t="str">
        <f>VLOOKUP(C358,'REGIÕES DE SAÚDE E SEUS MUNICÍP'!$C$4:$C$5569,1,0)</f>
        <v>Irecê</v>
      </c>
      <c r="J358">
        <f t="shared" si="21"/>
        <v>1</v>
      </c>
      <c r="K358" t="str">
        <f t="shared" si="22"/>
        <v>diferente</v>
      </c>
      <c r="L358" t="str">
        <f t="shared" si="23"/>
        <v>igual</v>
      </c>
    </row>
    <row r="359" spans="1:12" x14ac:dyDescent="0.25">
      <c r="A359" t="s">
        <v>6637</v>
      </c>
      <c r="B359" t="s">
        <v>5708</v>
      </c>
      <c r="C359" t="s">
        <v>7785</v>
      </c>
      <c r="D359" t="s">
        <v>6373</v>
      </c>
      <c r="E359" t="str">
        <f>VLOOKUP(VALUE(A359),'REGIÕES DE SAÚDE E SEUS MUNICÍP'!$A$4:$C$5569,3,0)</f>
        <v>Itaberaba</v>
      </c>
      <c r="F359" t="str">
        <f>VLOOKUP(G359,'REGIÕES DE SAÚDE E SEUS MUNICÍP'!$A$4:$D$5569,4,0)</f>
        <v>Andaraí</v>
      </c>
      <c r="G359">
        <f>VLOOKUP(VALUE(A359),'REGIÕES DE SAÚDE E SEUS MUNICÍP'!$A$4:$A$5569,1,0)</f>
        <v>290130</v>
      </c>
      <c r="H359" t="str">
        <f t="shared" si="20"/>
        <v>Mesmo município</v>
      </c>
      <c r="I359" s="17" t="str">
        <f>VLOOKUP(C359,'REGIÕES DE SAÚDE E SEUS MUNICÍP'!$C$4:$C$5569,1,0)</f>
        <v>Itaberaba</v>
      </c>
      <c r="J359">
        <f t="shared" si="21"/>
        <v>1</v>
      </c>
      <c r="K359" t="str">
        <f t="shared" si="22"/>
        <v>Regiões semelhantes</v>
      </c>
      <c r="L359" t="str">
        <f t="shared" si="23"/>
        <v>diferente</v>
      </c>
    </row>
    <row r="360" spans="1:12" x14ac:dyDescent="0.25">
      <c r="A360" t="s">
        <v>6029</v>
      </c>
      <c r="B360" t="s">
        <v>5708</v>
      </c>
      <c r="C360" t="s">
        <v>7785</v>
      </c>
      <c r="D360" t="s">
        <v>4813</v>
      </c>
      <c r="E360" t="str">
        <f>VLOOKUP(VALUE(A360),'REGIÕES DE SAÚDE E SEUS MUNICÍP'!$A$4:$C$5569,3,0)</f>
        <v>Itaberaba</v>
      </c>
      <c r="F360" t="str">
        <f>VLOOKUP(G360,'REGIÕES DE SAÚDE E SEUS MUNICÍP'!$A$4:$D$5569,4,0)</f>
        <v>Lajedinho</v>
      </c>
      <c r="G360">
        <f>VLOOKUP(VALUE(A360),'REGIÕES DE SAÚDE E SEUS MUNICÍP'!$A$4:$A$5569,1,0)</f>
        <v>291900</v>
      </c>
      <c r="H360" t="str">
        <f t="shared" si="20"/>
        <v>Mesmo município</v>
      </c>
      <c r="I360" s="17" t="str">
        <f>VLOOKUP(C360,'REGIÕES DE SAÚDE E SEUS MUNICÍP'!$C$4:$C$5569,1,0)</f>
        <v>Itaberaba</v>
      </c>
      <c r="J360">
        <f t="shared" si="21"/>
        <v>1</v>
      </c>
      <c r="K360" t="str">
        <f t="shared" si="22"/>
        <v>Regiões semelhantes</v>
      </c>
      <c r="L360" t="str">
        <f t="shared" si="23"/>
        <v>igual</v>
      </c>
    </row>
    <row r="361" spans="1:12" x14ac:dyDescent="0.25">
      <c r="A361" t="s">
        <v>652</v>
      </c>
      <c r="B361" t="s">
        <v>5708</v>
      </c>
      <c r="C361" t="s">
        <v>7785</v>
      </c>
      <c r="D361" t="s">
        <v>8666</v>
      </c>
      <c r="E361" t="str">
        <f>VLOOKUP(VALUE(A361),'REGIÕES DE SAÚDE E SEUS MUNICÍP'!$A$4:$C$5569,3,0)</f>
        <v>Itaberaba</v>
      </c>
      <c r="F361" t="str">
        <f>VLOOKUP(G361,'REGIÕES DE SAÚDE E SEUS MUNICÍP'!$A$4:$D$5569,4,0)</f>
        <v>Macajuba</v>
      </c>
      <c r="G361">
        <f>VLOOKUP(VALUE(A361),'REGIÕES DE SAÚDE E SEUS MUNICÍP'!$A$4:$A$5569,1,0)</f>
        <v>291960</v>
      </c>
      <c r="H361" t="str">
        <f t="shared" si="20"/>
        <v>Mesmo município</v>
      </c>
      <c r="I361" s="17" t="str">
        <f>VLOOKUP(C361,'REGIÕES DE SAÚDE E SEUS MUNICÍP'!$C$4:$C$5569,1,0)</f>
        <v>Itaberaba</v>
      </c>
      <c r="J361">
        <f t="shared" si="21"/>
        <v>1</v>
      </c>
      <c r="K361" t="str">
        <f t="shared" si="22"/>
        <v>Regiões semelhantes</v>
      </c>
      <c r="L361" t="str">
        <f t="shared" si="23"/>
        <v>igual</v>
      </c>
    </row>
    <row r="362" spans="1:12" x14ac:dyDescent="0.25">
      <c r="A362" t="s">
        <v>9764</v>
      </c>
      <c r="B362" t="s">
        <v>5708</v>
      </c>
      <c r="C362" t="s">
        <v>7785</v>
      </c>
      <c r="D362" t="s">
        <v>722</v>
      </c>
      <c r="E362" t="str">
        <f>VLOOKUP(VALUE(A362),'REGIÕES DE SAÚDE E SEUS MUNICÍP'!$A$4:$C$5569,3,0)</f>
        <v>Itaberaba</v>
      </c>
      <c r="F362" t="str">
        <f>VLOOKUP(G362,'REGIÕES DE SAÚDE E SEUS MUNICÍP'!$A$4:$D$5569,4,0)</f>
        <v>Marcionílio Souza</v>
      </c>
      <c r="G362">
        <f>VLOOKUP(VALUE(A362),'REGIÕES DE SAÚDE E SEUS MUNICÍP'!$A$4:$A$5569,1,0)</f>
        <v>292080</v>
      </c>
      <c r="H362" t="str">
        <f t="shared" si="20"/>
        <v>Mesmo município</v>
      </c>
      <c r="I362" s="17" t="str">
        <f>VLOOKUP(C362,'REGIÕES DE SAÚDE E SEUS MUNICÍP'!$C$4:$C$5569,1,0)</f>
        <v>Itaberaba</v>
      </c>
      <c r="J362">
        <f t="shared" si="21"/>
        <v>1</v>
      </c>
      <c r="K362" t="str">
        <f t="shared" si="22"/>
        <v>Regiões semelhantes</v>
      </c>
      <c r="L362" t="str">
        <f t="shared" si="23"/>
        <v>igual</v>
      </c>
    </row>
    <row r="363" spans="1:12" x14ac:dyDescent="0.25">
      <c r="A363" t="s">
        <v>9102</v>
      </c>
      <c r="B363" t="s">
        <v>5708</v>
      </c>
      <c r="C363" t="s">
        <v>7785</v>
      </c>
      <c r="D363" t="s">
        <v>6160</v>
      </c>
      <c r="E363" t="str">
        <f>VLOOKUP(VALUE(A363),'REGIÕES DE SAÚDE E SEUS MUNICÍP'!$A$4:$C$5569,3,0)</f>
        <v>Itaberaba</v>
      </c>
      <c r="F363" t="str">
        <f>VLOOKUP(G363,'REGIÕES DE SAÚDE E SEUS MUNICÍP'!$A$4:$D$5569,4,0)</f>
        <v>Wagner</v>
      </c>
      <c r="G363">
        <f>VLOOKUP(VALUE(A363),'REGIÕES DE SAÚDE E SEUS MUNICÍP'!$A$4:$A$5569,1,0)</f>
        <v>293340</v>
      </c>
      <c r="H363" t="str">
        <f t="shared" si="20"/>
        <v>Mesmo município</v>
      </c>
      <c r="I363" s="17" t="str">
        <f>VLOOKUP(C363,'REGIÕES DE SAÚDE E SEUS MUNICÍP'!$C$4:$C$5569,1,0)</f>
        <v>Itaberaba</v>
      </c>
      <c r="J363">
        <f t="shared" si="21"/>
        <v>1</v>
      </c>
      <c r="K363" t="str">
        <f t="shared" si="22"/>
        <v>Regiões semelhantes</v>
      </c>
      <c r="L363" t="str">
        <f t="shared" si="23"/>
        <v>igual</v>
      </c>
    </row>
    <row r="364" spans="1:12" x14ac:dyDescent="0.25">
      <c r="A364" t="s">
        <v>10404</v>
      </c>
      <c r="B364" t="s">
        <v>5708</v>
      </c>
      <c r="C364" t="s">
        <v>7785</v>
      </c>
      <c r="D364" t="s">
        <v>6889</v>
      </c>
      <c r="E364" t="str">
        <f>VLOOKUP(VALUE(A364),'REGIÕES DE SAÚDE E SEUS MUNICÍP'!$A$4:$C$5569,3,0)</f>
        <v>Itaberaba</v>
      </c>
      <c r="F364" t="str">
        <f>VLOOKUP(G364,'REGIÕES DE SAÚDE E SEUS MUNICÍP'!$A$4:$D$5569,4,0)</f>
        <v>Ruy Barbosa</v>
      </c>
      <c r="G364">
        <f>VLOOKUP(VALUE(A364),'REGIÕES DE SAÚDE E SEUS MUNICÍP'!$A$4:$A$5569,1,0)</f>
        <v>292720</v>
      </c>
      <c r="H364" t="str">
        <f t="shared" si="20"/>
        <v>Mesmo município</v>
      </c>
      <c r="I364" s="17" t="str">
        <f>VLOOKUP(C364,'REGIÕES DE SAÚDE E SEUS MUNICÍP'!$C$4:$C$5569,1,0)</f>
        <v>Itaberaba</v>
      </c>
      <c r="J364">
        <f t="shared" si="21"/>
        <v>1</v>
      </c>
      <c r="K364" t="str">
        <f t="shared" si="22"/>
        <v>Regiões semelhantes</v>
      </c>
      <c r="L364" t="str">
        <f t="shared" si="23"/>
        <v>igual</v>
      </c>
    </row>
    <row r="365" spans="1:12" x14ac:dyDescent="0.25">
      <c r="A365" t="s">
        <v>1290</v>
      </c>
      <c r="B365" t="s">
        <v>5708</v>
      </c>
      <c r="C365" t="s">
        <v>7785</v>
      </c>
      <c r="D365" t="s">
        <v>7785</v>
      </c>
      <c r="E365" t="str">
        <f>VLOOKUP(VALUE(A365),'REGIÕES DE SAÚDE E SEUS MUNICÍP'!$A$4:$C$5569,3,0)</f>
        <v>Itaberaba</v>
      </c>
      <c r="F365" t="str">
        <f>VLOOKUP(G365,'REGIÕES DE SAÚDE E SEUS MUNICÍP'!$A$4:$D$5569,4,0)</f>
        <v>Itaberaba</v>
      </c>
      <c r="G365">
        <f>VLOOKUP(VALUE(A365),'REGIÕES DE SAÚDE E SEUS MUNICÍP'!$A$4:$A$5569,1,0)</f>
        <v>291470</v>
      </c>
      <c r="H365" t="str">
        <f t="shared" si="20"/>
        <v>Mesmo município</v>
      </c>
      <c r="I365" s="17" t="str">
        <f>VLOOKUP(C365,'REGIÕES DE SAÚDE E SEUS MUNICÍP'!$C$4:$C$5569,1,0)</f>
        <v>Itaberaba</v>
      </c>
      <c r="J365">
        <f t="shared" si="21"/>
        <v>1</v>
      </c>
      <c r="K365" t="str">
        <f t="shared" si="22"/>
        <v>Regiões semelhantes</v>
      </c>
      <c r="L365" t="str">
        <f t="shared" si="23"/>
        <v>igual</v>
      </c>
    </row>
    <row r="366" spans="1:12" x14ac:dyDescent="0.25">
      <c r="A366" t="s">
        <v>10323</v>
      </c>
      <c r="B366" t="s">
        <v>5708</v>
      </c>
      <c r="C366" t="s">
        <v>7785</v>
      </c>
      <c r="D366" t="s">
        <v>5100</v>
      </c>
      <c r="E366" t="str">
        <f>VLOOKUP(VALUE(A366),'REGIÕES DE SAÚDE E SEUS MUNICÍP'!$A$4:$C$5569,3,0)</f>
        <v>Itaberaba</v>
      </c>
      <c r="F366" t="str">
        <f>VLOOKUP(G366,'REGIÕES DE SAÚDE E SEUS MUNICÍP'!$A$4:$D$5569,4,0)</f>
        <v>Itaeté</v>
      </c>
      <c r="G366">
        <f>VLOOKUP(VALUE(A366),'REGIÕES DE SAÚDE E SEUS MUNICÍP'!$A$4:$A$5569,1,0)</f>
        <v>291500</v>
      </c>
      <c r="H366" t="str">
        <f t="shared" si="20"/>
        <v>Mesmo município</v>
      </c>
      <c r="I366" s="17" t="str">
        <f>VLOOKUP(C366,'REGIÕES DE SAÚDE E SEUS MUNICÍP'!$C$4:$C$5569,1,0)</f>
        <v>Itaberaba</v>
      </c>
      <c r="J366">
        <f t="shared" si="21"/>
        <v>1</v>
      </c>
      <c r="K366" t="str">
        <f t="shared" si="22"/>
        <v>Regiões semelhantes</v>
      </c>
      <c r="L366" t="str">
        <f t="shared" si="23"/>
        <v>igual</v>
      </c>
    </row>
    <row r="367" spans="1:12" x14ac:dyDescent="0.25">
      <c r="A367" t="s">
        <v>10232</v>
      </c>
      <c r="B367" t="s">
        <v>5708</v>
      </c>
      <c r="C367" t="s">
        <v>7785</v>
      </c>
      <c r="D367" t="s">
        <v>1172</v>
      </c>
      <c r="E367" t="str">
        <f>VLOOKUP(VALUE(A367),'REGIÕES DE SAÚDE E SEUS MUNICÍP'!$A$4:$C$5569,3,0)</f>
        <v>Itaberaba</v>
      </c>
      <c r="F367" t="str">
        <f>VLOOKUP(G367,'REGIÕES DE SAÚDE E SEUS MUNICÍP'!$A$4:$D$5569,4,0)</f>
        <v>Utinga</v>
      </c>
      <c r="G367">
        <f>VLOOKUP(VALUE(A367),'REGIÕES DE SAÚDE E SEUS MUNICÍP'!$A$4:$A$5569,1,0)</f>
        <v>293280</v>
      </c>
      <c r="H367" t="str">
        <f t="shared" si="20"/>
        <v>Mesmo município</v>
      </c>
      <c r="I367" s="17" t="str">
        <f>VLOOKUP(C367,'REGIÕES DE SAÚDE E SEUS MUNICÍP'!$C$4:$C$5569,1,0)</f>
        <v>Itaberaba</v>
      </c>
      <c r="J367">
        <f t="shared" si="21"/>
        <v>1</v>
      </c>
      <c r="K367" t="str">
        <f t="shared" si="22"/>
        <v>Regiões semelhantes</v>
      </c>
      <c r="L367" t="str">
        <f t="shared" si="23"/>
        <v>igual</v>
      </c>
    </row>
    <row r="368" spans="1:12" x14ac:dyDescent="0.25">
      <c r="A368" t="s">
        <v>5280</v>
      </c>
      <c r="B368" t="s">
        <v>5708</v>
      </c>
      <c r="C368" t="s">
        <v>7785</v>
      </c>
      <c r="D368" t="s">
        <v>9555</v>
      </c>
      <c r="E368" t="str">
        <f>VLOOKUP(VALUE(A368),'REGIÕES DE SAÚDE E SEUS MUNICÍP'!$A$4:$C$5569,3,0)</f>
        <v>Itaberaba</v>
      </c>
      <c r="F368" t="str">
        <f>VLOOKUP(G368,'REGIÕES DE SAÚDE E SEUS MUNICÍP'!$A$4:$D$5569,4,0)</f>
        <v>Iaçu</v>
      </c>
      <c r="G368">
        <f>VLOOKUP(VALUE(A368),'REGIÕES DE SAÚDE E SEUS MUNICÍP'!$A$4:$A$5569,1,0)</f>
        <v>291190</v>
      </c>
      <c r="H368" t="str">
        <f t="shared" si="20"/>
        <v>Mesmo município</v>
      </c>
      <c r="I368" s="17" t="str">
        <f>VLOOKUP(C368,'REGIÕES DE SAÚDE E SEUS MUNICÍP'!$C$4:$C$5569,1,0)</f>
        <v>Itaberaba</v>
      </c>
      <c r="J368">
        <f t="shared" si="21"/>
        <v>1</v>
      </c>
      <c r="K368" t="str">
        <f t="shared" si="22"/>
        <v>Regiões semelhantes</v>
      </c>
      <c r="L368" t="str">
        <f t="shared" si="23"/>
        <v>igual</v>
      </c>
    </row>
    <row r="369" spans="1:12" x14ac:dyDescent="0.25">
      <c r="A369" t="s">
        <v>10365</v>
      </c>
      <c r="B369" t="s">
        <v>5708</v>
      </c>
      <c r="C369" t="s">
        <v>7785</v>
      </c>
      <c r="D369" t="s">
        <v>7624</v>
      </c>
      <c r="E369" t="str">
        <f>VLOOKUP(VALUE(A369),'REGIÕES DE SAÚDE E SEUS MUNICÍP'!$A$4:$C$5569,3,0)</f>
        <v>Itaberaba</v>
      </c>
      <c r="F369" t="str">
        <f>VLOOKUP(G369,'REGIÕES DE SAÚDE E SEUS MUNICÍP'!$A$4:$D$5569,4,0)</f>
        <v>Ibiquera</v>
      </c>
      <c r="G369">
        <f>VLOOKUP(VALUE(A369),'REGIÕES DE SAÚDE E SEUS MUNICÍP'!$A$4:$A$5569,1,0)</f>
        <v>291260</v>
      </c>
      <c r="H369" t="str">
        <f t="shared" si="20"/>
        <v>Mesmo município</v>
      </c>
      <c r="I369" s="17" t="str">
        <f>VLOOKUP(C369,'REGIÕES DE SAÚDE E SEUS MUNICÍP'!$C$4:$C$5569,1,0)</f>
        <v>Itaberaba</v>
      </c>
      <c r="J369">
        <f t="shared" si="21"/>
        <v>1</v>
      </c>
      <c r="K369" t="str">
        <f t="shared" si="22"/>
        <v>Regiões semelhantes</v>
      </c>
      <c r="L369" t="str">
        <f t="shared" si="23"/>
        <v>igual</v>
      </c>
    </row>
    <row r="370" spans="1:12" x14ac:dyDescent="0.25">
      <c r="A370" t="s">
        <v>2249</v>
      </c>
      <c r="B370" t="s">
        <v>5708</v>
      </c>
      <c r="C370" t="s">
        <v>7785</v>
      </c>
      <c r="D370" t="s">
        <v>5747</v>
      </c>
      <c r="E370" t="str">
        <f>VLOOKUP(VALUE(A370),'REGIÕES DE SAÚDE E SEUS MUNICÍP'!$A$4:$C$5569,3,0)</f>
        <v>Itaberaba</v>
      </c>
      <c r="F370" t="str">
        <f>VLOOKUP(G370,'REGIÕES DE SAÚDE E SEUS MUNICÍP'!$A$4:$D$5569,4,0)</f>
        <v>Boa Vista do Tupim</v>
      </c>
      <c r="G370">
        <f>VLOOKUP(VALUE(A370),'REGIÕES DE SAÚDE E SEUS MUNICÍP'!$A$4:$A$5569,1,0)</f>
        <v>290380</v>
      </c>
      <c r="H370" t="str">
        <f t="shared" si="20"/>
        <v>Mesmo município</v>
      </c>
      <c r="I370" s="17" t="str">
        <f>VLOOKUP(C370,'REGIÕES DE SAÚDE E SEUS MUNICÍP'!$C$4:$C$5569,1,0)</f>
        <v>Itaberaba</v>
      </c>
      <c r="J370">
        <f t="shared" si="21"/>
        <v>1</v>
      </c>
      <c r="K370" t="str">
        <f t="shared" si="22"/>
        <v>Regiões semelhantes</v>
      </c>
      <c r="L370" t="str">
        <f t="shared" si="23"/>
        <v>igual</v>
      </c>
    </row>
    <row r="371" spans="1:12" x14ac:dyDescent="0.25">
      <c r="A371" t="s">
        <v>2161</v>
      </c>
      <c r="B371" t="s">
        <v>5708</v>
      </c>
      <c r="C371" t="s">
        <v>7785</v>
      </c>
      <c r="D371" t="s">
        <v>138</v>
      </c>
      <c r="E371" t="str">
        <f>VLOOKUP(VALUE(A371),'REGIÕES DE SAÚDE E SEUS MUNICÍP'!$A$4:$C$5569,3,0)</f>
        <v>Itaberaba</v>
      </c>
      <c r="F371" t="str">
        <f>VLOOKUP(G371,'REGIÕES DE SAÚDE E SEUS MUNICÍP'!$A$4:$D$5569,4,0)</f>
        <v>Bonito</v>
      </c>
      <c r="G371">
        <f>VLOOKUP(VALUE(A371),'REGIÕES DE SAÚDE E SEUS MUNICÍP'!$A$4:$A$5569,1,0)</f>
        <v>290405</v>
      </c>
      <c r="H371" t="str">
        <f t="shared" si="20"/>
        <v>Mesmo município</v>
      </c>
      <c r="I371" s="17" t="str">
        <f>VLOOKUP(C371,'REGIÕES DE SAÚDE E SEUS MUNICÍP'!$C$4:$C$5569,1,0)</f>
        <v>Itaberaba</v>
      </c>
      <c r="J371">
        <f t="shared" si="21"/>
        <v>1</v>
      </c>
      <c r="K371" t="str">
        <f t="shared" si="22"/>
        <v>Regiões semelhantes</v>
      </c>
      <c r="L371" t="str">
        <f t="shared" si="23"/>
        <v>igual</v>
      </c>
    </row>
    <row r="372" spans="1:12" x14ac:dyDescent="0.25">
      <c r="A372" t="s">
        <v>42</v>
      </c>
      <c r="B372" t="s">
        <v>5708</v>
      </c>
      <c r="C372" t="s">
        <v>7785</v>
      </c>
      <c r="D372" t="s">
        <v>2592</v>
      </c>
      <c r="E372" t="str">
        <f>VLOOKUP(VALUE(A372),'REGIÕES DE SAÚDE E SEUS MUNICÍP'!$A$4:$C$5569,3,0)</f>
        <v>Itaberaba</v>
      </c>
      <c r="F372" t="str">
        <f>VLOOKUP(G372,'REGIÕES DE SAÚDE E SEUS MUNICÍP'!$A$4:$D$5569,4,0)</f>
        <v>Nova Redenção</v>
      </c>
      <c r="G372">
        <f>VLOOKUP(VALUE(A372),'REGIÕES DE SAÚDE E SEUS MUNICÍP'!$A$4:$A$5569,1,0)</f>
        <v>292285</v>
      </c>
      <c r="H372" t="str">
        <f t="shared" si="20"/>
        <v>Mesmo município</v>
      </c>
      <c r="I372" s="17" t="str">
        <f>VLOOKUP(C372,'REGIÕES DE SAÚDE E SEUS MUNICÍP'!$C$4:$C$5569,1,0)</f>
        <v>Itaberaba</v>
      </c>
      <c r="J372">
        <f t="shared" si="21"/>
        <v>1</v>
      </c>
      <c r="K372" t="str">
        <f t="shared" si="22"/>
        <v>diferente</v>
      </c>
      <c r="L372" t="str">
        <f t="shared" si="23"/>
        <v>igual</v>
      </c>
    </row>
    <row r="373" spans="1:12" x14ac:dyDescent="0.25">
      <c r="A373" t="s">
        <v>2113</v>
      </c>
      <c r="B373" t="s">
        <v>5708</v>
      </c>
      <c r="C373" t="s">
        <v>9318</v>
      </c>
      <c r="D373" t="s">
        <v>7307</v>
      </c>
      <c r="E373" t="str">
        <f>VLOOKUP(VALUE(A373),'REGIÕES DE SAÚDE E SEUS MUNICÍP'!$A$4:$C$5569,3,0)</f>
        <v>Gandu</v>
      </c>
      <c r="F373" t="str">
        <f>VLOOKUP(G373,'REGIÕES DE SAÚDE E SEUS MUNICÍP'!$A$4:$D$5569,4,0)</f>
        <v>Maraú</v>
      </c>
      <c r="G373">
        <f>VLOOKUP(VALUE(A373),'REGIÕES DE SAÚDE E SEUS MUNICÍP'!$A$4:$A$5569,1,0)</f>
        <v>292070</v>
      </c>
      <c r="H373" t="str">
        <f t="shared" si="20"/>
        <v>Mesmo município</v>
      </c>
      <c r="I373" s="17" t="str">
        <f>VLOOKUP(C373,'REGIÕES DE SAÚDE E SEUS MUNICÍP'!$C$4:$C$5569,1,0)</f>
        <v>Itabuna</v>
      </c>
      <c r="J373" t="e">
        <f t="shared" si="21"/>
        <v>#VALUE!</v>
      </c>
      <c r="K373" t="str">
        <f t="shared" si="22"/>
        <v>Nova composição</v>
      </c>
      <c r="L373" t="str">
        <f t="shared" si="23"/>
        <v>diferente</v>
      </c>
    </row>
    <row r="374" spans="1:12" x14ac:dyDescent="0.25">
      <c r="A374" t="s">
        <v>10806</v>
      </c>
      <c r="B374" t="s">
        <v>5708</v>
      </c>
      <c r="C374" t="s">
        <v>9318</v>
      </c>
      <c r="D374" t="s">
        <v>5118</v>
      </c>
      <c r="E374" t="str">
        <f>VLOOKUP(VALUE(A374),'REGIÕES DE SAÚDE E SEUS MUNICÍP'!$A$4:$C$5569,3,0)</f>
        <v>Itabuna</v>
      </c>
      <c r="F374" t="str">
        <f>VLOOKUP(G374,'REGIÕES DE SAÚDE E SEUS MUNICÍP'!$A$4:$D$5569,4,0)</f>
        <v>Pau Brasil</v>
      </c>
      <c r="G374">
        <f>VLOOKUP(VALUE(A374),'REGIÕES DE SAÚDE E SEUS MUNICÍP'!$A$4:$A$5569,1,0)</f>
        <v>292390</v>
      </c>
      <c r="H374" t="str">
        <f t="shared" si="20"/>
        <v>Mesmo município</v>
      </c>
      <c r="I374" s="17" t="str">
        <f>VLOOKUP(C374,'REGIÕES DE SAÚDE E SEUS MUNICÍP'!$C$4:$C$5569,1,0)</f>
        <v>Itabuna</v>
      </c>
      <c r="J374">
        <f t="shared" si="21"/>
        <v>1</v>
      </c>
      <c r="K374" t="str">
        <f t="shared" si="22"/>
        <v>Regiões semelhantes</v>
      </c>
      <c r="L374" t="str">
        <f t="shared" si="23"/>
        <v>diferente</v>
      </c>
    </row>
    <row r="375" spans="1:12" x14ac:dyDescent="0.25">
      <c r="A375" t="s">
        <v>1888</v>
      </c>
      <c r="B375" t="s">
        <v>5708</v>
      </c>
      <c r="C375" t="s">
        <v>9318</v>
      </c>
      <c r="D375" t="s">
        <v>752</v>
      </c>
      <c r="E375" t="str">
        <f>VLOOKUP(VALUE(A375),'REGIÕES DE SAÚDE E SEUS MUNICÍP'!$A$4:$C$5569,3,0)</f>
        <v>Itabuna</v>
      </c>
      <c r="F375" t="str">
        <f>VLOOKUP(G375,'REGIÕES DE SAÚDE E SEUS MUNICÍP'!$A$4:$D$5569,4,0)</f>
        <v>Almadina</v>
      </c>
      <c r="G375">
        <f>VLOOKUP(VALUE(A375),'REGIÕES DE SAÚDE E SEUS MUNICÍP'!$A$4:$A$5569,1,0)</f>
        <v>290090</v>
      </c>
      <c r="H375" t="str">
        <f t="shared" si="20"/>
        <v>Mesmo município</v>
      </c>
      <c r="I375" s="17" t="str">
        <f>VLOOKUP(C375,'REGIÕES DE SAÚDE E SEUS MUNICÍP'!$C$4:$C$5569,1,0)</f>
        <v>Itabuna</v>
      </c>
      <c r="J375">
        <f t="shared" si="21"/>
        <v>1</v>
      </c>
      <c r="K375" t="str">
        <f t="shared" si="22"/>
        <v>Regiões semelhantes</v>
      </c>
      <c r="L375" t="str">
        <f t="shared" si="23"/>
        <v>igual</v>
      </c>
    </row>
    <row r="376" spans="1:12" x14ac:dyDescent="0.25">
      <c r="A376" t="s">
        <v>602</v>
      </c>
      <c r="B376" t="s">
        <v>5708</v>
      </c>
      <c r="C376" t="s">
        <v>9318</v>
      </c>
      <c r="D376" t="s">
        <v>8457</v>
      </c>
      <c r="E376" t="str">
        <f>VLOOKUP(VALUE(A376),'REGIÕES DE SAÚDE E SEUS MUNICÍP'!$A$4:$C$5569,3,0)</f>
        <v>Itabuna</v>
      </c>
      <c r="F376" t="str">
        <f>VLOOKUP(G376,'REGIÕES DE SAÚDE E SEUS MUNICÍP'!$A$4:$D$5569,4,0)</f>
        <v>Camacan</v>
      </c>
      <c r="G376">
        <f>VLOOKUP(VALUE(A376),'REGIÕES DE SAÚDE E SEUS MUNICÍP'!$A$4:$A$5569,1,0)</f>
        <v>290560</v>
      </c>
      <c r="H376" t="str">
        <f t="shared" si="20"/>
        <v>Mesmo município</v>
      </c>
      <c r="I376" s="17" t="str">
        <f>VLOOKUP(C376,'REGIÕES DE SAÚDE E SEUS MUNICÍP'!$C$4:$C$5569,1,0)</f>
        <v>Itabuna</v>
      </c>
      <c r="J376">
        <f t="shared" si="21"/>
        <v>1</v>
      </c>
      <c r="K376" t="str">
        <f t="shared" si="22"/>
        <v>Regiões semelhantes</v>
      </c>
      <c r="L376" t="str">
        <f t="shared" si="23"/>
        <v>igual</v>
      </c>
    </row>
    <row r="377" spans="1:12" x14ac:dyDescent="0.25">
      <c r="A377" t="s">
        <v>5281</v>
      </c>
      <c r="B377" t="s">
        <v>5708</v>
      </c>
      <c r="C377" t="s">
        <v>9318</v>
      </c>
      <c r="D377" t="s">
        <v>7417</v>
      </c>
      <c r="E377" t="str">
        <f>VLOOKUP(VALUE(A377),'REGIÕES DE SAÚDE E SEUS MUNICÍP'!$A$4:$C$5569,3,0)</f>
        <v>Itabuna</v>
      </c>
      <c r="F377" t="str">
        <f>VLOOKUP(G377,'REGIÕES DE SAÚDE E SEUS MUNICÍP'!$A$4:$D$5569,4,0)</f>
        <v>Buerarema</v>
      </c>
      <c r="G377">
        <f>VLOOKUP(VALUE(A377),'REGIÕES DE SAÚDE E SEUS MUNICÍP'!$A$4:$A$5569,1,0)</f>
        <v>290470</v>
      </c>
      <c r="H377" t="str">
        <f t="shared" si="20"/>
        <v>Mesmo município</v>
      </c>
      <c r="I377" s="17" t="str">
        <f>VLOOKUP(C377,'REGIÕES DE SAÚDE E SEUS MUNICÍP'!$C$4:$C$5569,1,0)</f>
        <v>Itabuna</v>
      </c>
      <c r="J377">
        <f t="shared" si="21"/>
        <v>1</v>
      </c>
      <c r="K377" t="str">
        <f t="shared" si="22"/>
        <v>Regiões semelhantes</v>
      </c>
      <c r="L377" t="str">
        <f t="shared" si="23"/>
        <v>igual</v>
      </c>
    </row>
    <row r="378" spans="1:12" x14ac:dyDescent="0.25">
      <c r="A378" t="s">
        <v>10850</v>
      </c>
      <c r="B378" t="s">
        <v>5708</v>
      </c>
      <c r="C378" t="s">
        <v>9318</v>
      </c>
      <c r="D378" t="s">
        <v>9589</v>
      </c>
      <c r="E378" t="str">
        <f>VLOOKUP(VALUE(A378),'REGIÕES DE SAÚDE E SEUS MUNICÍP'!$A$4:$C$5569,3,0)</f>
        <v>Itabuna</v>
      </c>
      <c r="F378" t="str">
        <f>VLOOKUP(G378,'REGIÕES DE SAÚDE E SEUS MUNICÍP'!$A$4:$D$5569,4,0)</f>
        <v>Barro Preto</v>
      </c>
      <c r="G378">
        <f>VLOOKUP(VALUE(A378),'REGIÕES DE SAÚDE E SEUS MUNICÍP'!$A$4:$A$5569,1,0)</f>
        <v>290330</v>
      </c>
      <c r="H378" t="str">
        <f t="shared" si="20"/>
        <v>Mesmo município</v>
      </c>
      <c r="I378" s="17" t="str">
        <f>VLOOKUP(C378,'REGIÕES DE SAÚDE E SEUS MUNICÍP'!$C$4:$C$5569,1,0)</f>
        <v>Itabuna</v>
      </c>
      <c r="J378">
        <f t="shared" si="21"/>
        <v>1</v>
      </c>
      <c r="K378" t="str">
        <f t="shared" si="22"/>
        <v>Regiões semelhantes</v>
      </c>
      <c r="L378" t="str">
        <f t="shared" si="23"/>
        <v>igual</v>
      </c>
    </row>
    <row r="379" spans="1:12" x14ac:dyDescent="0.25">
      <c r="A379" t="s">
        <v>381</v>
      </c>
      <c r="B379" t="s">
        <v>5708</v>
      </c>
      <c r="C379" t="s">
        <v>9318</v>
      </c>
      <c r="D379" t="s">
        <v>5350</v>
      </c>
      <c r="E379" t="str">
        <f>VLOOKUP(VALUE(A379),'REGIÕES DE SAÚDE E SEUS MUNICÍP'!$A$4:$C$5569,3,0)</f>
        <v>Itabuna</v>
      </c>
      <c r="F379" t="str">
        <f>VLOOKUP(G379,'REGIÕES DE SAÚDE E SEUS MUNICÍP'!$A$4:$D$5569,4,0)</f>
        <v>Aurelino Leal</v>
      </c>
      <c r="G379">
        <f>VLOOKUP(VALUE(A379),'REGIÕES DE SAÚDE E SEUS MUNICÍP'!$A$4:$A$5569,1,0)</f>
        <v>290240</v>
      </c>
      <c r="H379" t="str">
        <f t="shared" si="20"/>
        <v>Mesmo município</v>
      </c>
      <c r="I379" s="17" t="str">
        <f>VLOOKUP(C379,'REGIÕES DE SAÚDE E SEUS MUNICÍP'!$C$4:$C$5569,1,0)</f>
        <v>Itabuna</v>
      </c>
      <c r="J379">
        <f t="shared" si="21"/>
        <v>1</v>
      </c>
      <c r="K379" t="str">
        <f t="shared" si="22"/>
        <v>Regiões semelhantes</v>
      </c>
      <c r="L379" t="str">
        <f t="shared" si="23"/>
        <v>igual</v>
      </c>
    </row>
    <row r="380" spans="1:12" x14ac:dyDescent="0.25">
      <c r="A380" t="s">
        <v>7664</v>
      </c>
      <c r="B380" t="s">
        <v>5708</v>
      </c>
      <c r="C380" t="s">
        <v>9318</v>
      </c>
      <c r="D380" t="s">
        <v>6370</v>
      </c>
      <c r="E380" t="str">
        <f>VLOOKUP(VALUE(A380),'REGIÕES DE SAÚDE E SEUS MUNICÍP'!$A$4:$C$5569,3,0)</f>
        <v>Itabuna</v>
      </c>
      <c r="F380" t="str">
        <f>VLOOKUP(G380,'REGIÕES DE SAÚDE E SEUS MUNICÍP'!$A$4:$D$5569,4,0)</f>
        <v>Ibirapitanga</v>
      </c>
      <c r="G380">
        <f>VLOOKUP(VALUE(A380),'REGIÕES DE SAÚDE E SEUS MUNICÍP'!$A$4:$A$5569,1,0)</f>
        <v>291270</v>
      </c>
      <c r="H380" t="str">
        <f t="shared" si="20"/>
        <v>Mesmo município</v>
      </c>
      <c r="I380" s="17" t="str">
        <f>VLOOKUP(C380,'REGIÕES DE SAÚDE E SEUS MUNICÍP'!$C$4:$C$5569,1,0)</f>
        <v>Itabuna</v>
      </c>
      <c r="J380">
        <f t="shared" si="21"/>
        <v>1</v>
      </c>
      <c r="K380" t="str">
        <f t="shared" si="22"/>
        <v>Regiões semelhantes</v>
      </c>
      <c r="L380" t="str">
        <f t="shared" si="23"/>
        <v>igual</v>
      </c>
    </row>
    <row r="381" spans="1:12" x14ac:dyDescent="0.25">
      <c r="A381" t="s">
        <v>1853</v>
      </c>
      <c r="B381" t="s">
        <v>5708</v>
      </c>
      <c r="C381" t="s">
        <v>9318</v>
      </c>
      <c r="D381" t="s">
        <v>10109</v>
      </c>
      <c r="E381" t="str">
        <f>VLOOKUP(VALUE(A381),'REGIÕES DE SAÚDE E SEUS MUNICÍP'!$A$4:$C$5569,3,0)</f>
        <v>Itabuna</v>
      </c>
      <c r="F381" t="str">
        <f>VLOOKUP(G381,'REGIÕES DE SAÚDE E SEUS MUNICÍP'!$A$4:$D$5569,4,0)</f>
        <v>Ibicaraí</v>
      </c>
      <c r="G381">
        <f>VLOOKUP(VALUE(A381),'REGIÕES DE SAÚDE E SEUS MUNICÍP'!$A$4:$A$5569,1,0)</f>
        <v>291210</v>
      </c>
      <c r="H381" t="str">
        <f t="shared" si="20"/>
        <v>Mesmo município</v>
      </c>
      <c r="I381" s="17" t="str">
        <f>VLOOKUP(C381,'REGIÕES DE SAÚDE E SEUS MUNICÍP'!$C$4:$C$5569,1,0)</f>
        <v>Itabuna</v>
      </c>
      <c r="J381">
        <f t="shared" si="21"/>
        <v>1</v>
      </c>
      <c r="K381" t="str">
        <f t="shared" si="22"/>
        <v>Regiões semelhantes</v>
      </c>
      <c r="L381" t="str">
        <f t="shared" si="23"/>
        <v>igual</v>
      </c>
    </row>
    <row r="382" spans="1:12" x14ac:dyDescent="0.25">
      <c r="A382" t="s">
        <v>5101</v>
      </c>
      <c r="B382" t="s">
        <v>5708</v>
      </c>
      <c r="C382" t="s">
        <v>9318</v>
      </c>
      <c r="D382" t="s">
        <v>10391</v>
      </c>
      <c r="E382" t="str">
        <f>VLOOKUP(VALUE(A382),'REGIÕES DE SAÚDE E SEUS MUNICÍP'!$A$4:$C$5569,3,0)</f>
        <v>Itabuna</v>
      </c>
      <c r="F382" t="str">
        <f>VLOOKUP(G382,'REGIÕES DE SAÚDE E SEUS MUNICÍP'!$A$4:$D$5569,4,0)</f>
        <v>Gongogi</v>
      </c>
      <c r="G382">
        <f>VLOOKUP(VALUE(A382),'REGIÕES DE SAÚDE E SEUS MUNICÍP'!$A$4:$A$5569,1,0)</f>
        <v>291150</v>
      </c>
      <c r="H382" t="str">
        <f t="shared" si="20"/>
        <v>Mesmo município</v>
      </c>
      <c r="I382" s="17" t="str">
        <f>VLOOKUP(C382,'REGIÕES DE SAÚDE E SEUS MUNICÍP'!$C$4:$C$5569,1,0)</f>
        <v>Itabuna</v>
      </c>
      <c r="J382">
        <f t="shared" si="21"/>
        <v>1</v>
      </c>
      <c r="K382" t="str">
        <f t="shared" si="22"/>
        <v>Regiões semelhantes</v>
      </c>
      <c r="L382" t="str">
        <f t="shared" si="23"/>
        <v>igual</v>
      </c>
    </row>
    <row r="383" spans="1:12" x14ac:dyDescent="0.25">
      <c r="A383" t="s">
        <v>2204</v>
      </c>
      <c r="B383" t="s">
        <v>5708</v>
      </c>
      <c r="C383" t="s">
        <v>9318</v>
      </c>
      <c r="D383" t="s">
        <v>6870</v>
      </c>
      <c r="E383" t="str">
        <f>VLOOKUP(VALUE(A383),'REGIÕES DE SAÚDE E SEUS MUNICÍP'!$A$4:$C$5569,3,0)</f>
        <v>Itabuna</v>
      </c>
      <c r="F383" t="str">
        <f>VLOOKUP(G383,'REGIÕES DE SAÚDE E SEUS MUNICÍP'!$A$4:$D$5569,4,0)</f>
        <v>Floresta Azul</v>
      </c>
      <c r="G383">
        <f>VLOOKUP(VALUE(A383),'REGIÕES DE SAÚDE E SEUS MUNICÍP'!$A$4:$A$5569,1,0)</f>
        <v>291100</v>
      </c>
      <c r="H383" t="str">
        <f t="shared" si="20"/>
        <v>Mesmo município</v>
      </c>
      <c r="I383" s="17" t="str">
        <f>VLOOKUP(C383,'REGIÕES DE SAÚDE E SEUS MUNICÍP'!$C$4:$C$5569,1,0)</f>
        <v>Itabuna</v>
      </c>
      <c r="J383">
        <f t="shared" si="21"/>
        <v>1</v>
      </c>
      <c r="K383" t="str">
        <f t="shared" si="22"/>
        <v>Regiões semelhantes</v>
      </c>
      <c r="L383" t="str">
        <f t="shared" si="23"/>
        <v>igual</v>
      </c>
    </row>
    <row r="384" spans="1:12" x14ac:dyDescent="0.25">
      <c r="A384" t="s">
        <v>9549</v>
      </c>
      <c r="B384" t="s">
        <v>5708</v>
      </c>
      <c r="C384" t="s">
        <v>9318</v>
      </c>
      <c r="D384" t="s">
        <v>6325</v>
      </c>
      <c r="E384" t="str">
        <f>VLOOKUP(VALUE(A384),'REGIÕES DE SAÚDE E SEUS MUNICÍP'!$A$4:$C$5569,3,0)</f>
        <v>Itabuna</v>
      </c>
      <c r="F384" t="str">
        <f>VLOOKUP(G384,'REGIÕES DE SAÚDE E SEUS MUNICÍP'!$A$4:$D$5569,4,0)</f>
        <v>Coaraci</v>
      </c>
      <c r="G384">
        <f>VLOOKUP(VALUE(A384),'REGIÕES DE SAÚDE E SEUS MUNICÍP'!$A$4:$A$5569,1,0)</f>
        <v>290800</v>
      </c>
      <c r="H384" t="str">
        <f t="shared" si="20"/>
        <v>Mesmo município</v>
      </c>
      <c r="I384" s="17" t="str">
        <f>VLOOKUP(C384,'REGIÕES DE SAÚDE E SEUS MUNICÍP'!$C$4:$C$5569,1,0)</f>
        <v>Itabuna</v>
      </c>
      <c r="J384">
        <f t="shared" si="21"/>
        <v>1</v>
      </c>
      <c r="K384" t="str">
        <f t="shared" si="22"/>
        <v>Regiões semelhantes</v>
      </c>
      <c r="L384" t="str">
        <f t="shared" si="23"/>
        <v>igual</v>
      </c>
    </row>
    <row r="385" spans="1:12" x14ac:dyDescent="0.25">
      <c r="A385" t="s">
        <v>1436</v>
      </c>
      <c r="B385" t="s">
        <v>5708</v>
      </c>
      <c r="C385" t="s">
        <v>9318</v>
      </c>
      <c r="D385" t="s">
        <v>10754</v>
      </c>
      <c r="E385" t="str">
        <f>VLOOKUP(VALUE(A385),'REGIÕES DE SAÚDE E SEUS MUNICÍP'!$A$4:$C$5569,3,0)</f>
        <v>Itabuna</v>
      </c>
      <c r="F385" t="str">
        <f>VLOOKUP(G385,'REGIÕES DE SAÚDE E SEUS MUNICÍP'!$A$4:$D$5569,4,0)</f>
        <v>Ubatã</v>
      </c>
      <c r="G385">
        <f>VLOOKUP(VALUE(A385),'REGIÕES DE SAÚDE E SEUS MUNICÍP'!$A$4:$A$5569,1,0)</f>
        <v>293230</v>
      </c>
      <c r="H385" t="str">
        <f t="shared" si="20"/>
        <v>Mesmo município</v>
      </c>
      <c r="I385" s="17" t="str">
        <f>VLOOKUP(C385,'REGIÕES DE SAÚDE E SEUS MUNICÍP'!$C$4:$C$5569,1,0)</f>
        <v>Itabuna</v>
      </c>
      <c r="J385">
        <f t="shared" si="21"/>
        <v>1</v>
      </c>
      <c r="K385" t="str">
        <f t="shared" si="22"/>
        <v>Regiões semelhantes</v>
      </c>
      <c r="L385" t="str">
        <f t="shared" si="23"/>
        <v>igual</v>
      </c>
    </row>
    <row r="386" spans="1:12" x14ac:dyDescent="0.25">
      <c r="A386" t="s">
        <v>4279</v>
      </c>
      <c r="B386" t="s">
        <v>5708</v>
      </c>
      <c r="C386" t="s">
        <v>9318</v>
      </c>
      <c r="D386" t="s">
        <v>524</v>
      </c>
      <c r="E386" t="str">
        <f>VLOOKUP(VALUE(A386),'REGIÕES DE SAÚDE E SEUS MUNICÍP'!$A$4:$C$5569,3,0)</f>
        <v>Itabuna</v>
      </c>
      <c r="F386" t="str">
        <f>VLOOKUP(G386,'REGIÕES DE SAÚDE E SEUS MUNICÍP'!$A$4:$D$5569,4,0)</f>
        <v>Ubaitaba</v>
      </c>
      <c r="G386">
        <f>VLOOKUP(VALUE(A386),'REGIÕES DE SAÚDE E SEUS MUNICÍP'!$A$4:$A$5569,1,0)</f>
        <v>293220</v>
      </c>
      <c r="H386" t="str">
        <f t="shared" si="20"/>
        <v>Mesmo município</v>
      </c>
      <c r="I386" s="17" t="str">
        <f>VLOOKUP(C386,'REGIÕES DE SAÚDE E SEUS MUNICÍP'!$C$4:$C$5569,1,0)</f>
        <v>Itabuna</v>
      </c>
      <c r="J386">
        <f t="shared" si="21"/>
        <v>1</v>
      </c>
      <c r="K386" t="str">
        <f t="shared" si="22"/>
        <v>Regiões semelhantes</v>
      </c>
      <c r="L386" t="str">
        <f t="shared" si="23"/>
        <v>igual</v>
      </c>
    </row>
    <row r="387" spans="1:12" x14ac:dyDescent="0.25">
      <c r="A387" t="s">
        <v>5105</v>
      </c>
      <c r="B387" t="s">
        <v>5708</v>
      </c>
      <c r="C387" t="s">
        <v>9318</v>
      </c>
      <c r="D387" t="s">
        <v>2468</v>
      </c>
      <c r="E387" t="str">
        <f>VLOOKUP(VALUE(A387),'REGIÕES DE SAÚDE E SEUS MUNICÍP'!$A$4:$C$5569,3,0)</f>
        <v>Itabuna</v>
      </c>
      <c r="F387" t="str">
        <f>VLOOKUP(G387,'REGIÕES DE SAÚDE E SEUS MUNICÍP'!$A$4:$D$5569,4,0)</f>
        <v>Jussari</v>
      </c>
      <c r="G387">
        <f>VLOOKUP(VALUE(A387),'REGIÕES DE SAÚDE E SEUS MUNICÍP'!$A$4:$A$5569,1,0)</f>
        <v>291855</v>
      </c>
      <c r="H387" t="str">
        <f t="shared" ref="H387:H450" si="24">IF(F387=D387,"Mesmo município","Município diferente")</f>
        <v>Mesmo município</v>
      </c>
      <c r="I387" s="17" t="str">
        <f>VLOOKUP(C387,'REGIÕES DE SAÚDE E SEUS MUNICÍP'!$C$4:$C$5569,1,0)</f>
        <v>Itabuna</v>
      </c>
      <c r="J387">
        <f t="shared" ref="J387:J450" si="25">SEARCH(E387,C387)</f>
        <v>1</v>
      </c>
      <c r="K387" t="str">
        <f t="shared" ref="K387:K450" si="26">IF(C387=C388,IF(E387=E388,"Regiões semelhantes","Nova composição"),"diferente")</f>
        <v>Regiões semelhantes</v>
      </c>
      <c r="L387" t="str">
        <f t="shared" si="23"/>
        <v>igual</v>
      </c>
    </row>
    <row r="388" spans="1:12" x14ac:dyDescent="0.25">
      <c r="A388" t="s">
        <v>4450</v>
      </c>
      <c r="B388" t="s">
        <v>5708</v>
      </c>
      <c r="C388" t="s">
        <v>9318</v>
      </c>
      <c r="D388" t="s">
        <v>8454</v>
      </c>
      <c r="E388" t="str">
        <f>VLOOKUP(VALUE(A388),'REGIÕES DE SAÚDE E SEUS MUNICÍP'!$A$4:$C$5569,3,0)</f>
        <v>Itabuna</v>
      </c>
      <c r="F388" t="str">
        <f>VLOOKUP(G388,'REGIÕES DE SAÚDE E SEUS MUNICÍP'!$A$4:$D$5569,4,0)</f>
        <v>Santa Cruz da Vitória</v>
      </c>
      <c r="G388">
        <f>VLOOKUP(VALUE(A388),'REGIÕES DE SAÚDE E SEUS MUNICÍP'!$A$4:$A$5569,1,0)</f>
        <v>292780</v>
      </c>
      <c r="H388" t="str">
        <f t="shared" si="24"/>
        <v>Mesmo município</v>
      </c>
      <c r="I388" s="17" t="str">
        <f>VLOOKUP(C388,'REGIÕES DE SAÚDE E SEUS MUNICÍP'!$C$4:$C$5569,1,0)</f>
        <v>Itabuna</v>
      </c>
      <c r="J388">
        <f t="shared" si="25"/>
        <v>1</v>
      </c>
      <c r="K388" t="str">
        <f t="shared" si="26"/>
        <v>Regiões semelhantes</v>
      </c>
      <c r="L388" t="str">
        <f t="shared" ref="L388:L451" si="27">IF(E388=E387,"igual","diferente")</f>
        <v>igual</v>
      </c>
    </row>
    <row r="389" spans="1:12" x14ac:dyDescent="0.25">
      <c r="A389" t="s">
        <v>1929</v>
      </c>
      <c r="B389" t="s">
        <v>5708</v>
      </c>
      <c r="C389" t="s">
        <v>9318</v>
      </c>
      <c r="D389" t="s">
        <v>7144</v>
      </c>
      <c r="E389" t="str">
        <f>VLOOKUP(VALUE(A389),'REGIÕES DE SAÚDE E SEUS MUNICÍP'!$A$4:$C$5569,3,0)</f>
        <v>Itabuna</v>
      </c>
      <c r="F389" t="str">
        <f>VLOOKUP(G389,'REGIÕES DE SAÚDE E SEUS MUNICÍP'!$A$4:$D$5569,4,0)</f>
        <v>São José da Vitória</v>
      </c>
      <c r="G389">
        <f>VLOOKUP(VALUE(A389),'REGIÕES DE SAÚDE E SEUS MUNICÍP'!$A$4:$A$5569,1,0)</f>
        <v>292935</v>
      </c>
      <c r="H389" t="str">
        <f t="shared" si="24"/>
        <v>Mesmo município</v>
      </c>
      <c r="I389" s="17" t="str">
        <f>VLOOKUP(C389,'REGIÕES DE SAÚDE E SEUS MUNICÍP'!$C$4:$C$5569,1,0)</f>
        <v>Itabuna</v>
      </c>
      <c r="J389">
        <f t="shared" si="25"/>
        <v>1</v>
      </c>
      <c r="K389" t="str">
        <f t="shared" si="26"/>
        <v>Regiões semelhantes</v>
      </c>
      <c r="L389" t="str">
        <f t="shared" si="27"/>
        <v>igual</v>
      </c>
    </row>
    <row r="390" spans="1:12" x14ac:dyDescent="0.25">
      <c r="A390" t="s">
        <v>9171</v>
      </c>
      <c r="B390" t="s">
        <v>5708</v>
      </c>
      <c r="C390" t="s">
        <v>9318</v>
      </c>
      <c r="D390" t="s">
        <v>9318</v>
      </c>
      <c r="E390" t="str">
        <f>VLOOKUP(VALUE(A390),'REGIÕES DE SAÚDE E SEUS MUNICÍP'!$A$4:$C$5569,3,0)</f>
        <v>Itabuna</v>
      </c>
      <c r="F390" t="str">
        <f>VLOOKUP(G390,'REGIÕES DE SAÚDE E SEUS MUNICÍP'!$A$4:$D$5569,4,0)</f>
        <v>Itabuna</v>
      </c>
      <c r="G390">
        <f>VLOOKUP(VALUE(A390),'REGIÕES DE SAÚDE E SEUS MUNICÍP'!$A$4:$A$5569,1,0)</f>
        <v>291480</v>
      </c>
      <c r="H390" t="str">
        <f t="shared" si="24"/>
        <v>Mesmo município</v>
      </c>
      <c r="I390" s="17" t="str">
        <f>VLOOKUP(C390,'REGIÕES DE SAÚDE E SEUS MUNICÍP'!$C$4:$C$5569,1,0)</f>
        <v>Itabuna</v>
      </c>
      <c r="J390">
        <f t="shared" si="25"/>
        <v>1</v>
      </c>
      <c r="K390" t="str">
        <f t="shared" si="26"/>
        <v>Regiões semelhantes</v>
      </c>
      <c r="L390" t="str">
        <f t="shared" si="27"/>
        <v>igual</v>
      </c>
    </row>
    <row r="391" spans="1:12" x14ac:dyDescent="0.25">
      <c r="A391" t="s">
        <v>10155</v>
      </c>
      <c r="B391" t="s">
        <v>5708</v>
      </c>
      <c r="C391" t="s">
        <v>9318</v>
      </c>
      <c r="D391" t="s">
        <v>7098</v>
      </c>
      <c r="E391" t="str">
        <f>VLOOKUP(VALUE(A391),'REGIÕES DE SAÚDE E SEUS MUNICÍP'!$A$4:$C$5569,3,0)</f>
        <v>Itabuna</v>
      </c>
      <c r="F391" t="str">
        <f>VLOOKUP(G391,'REGIÕES DE SAÚDE E SEUS MUNICÍP'!$A$4:$D$5569,4,0)</f>
        <v>Itaju do Colônia</v>
      </c>
      <c r="G391">
        <f>VLOOKUP(VALUE(A391),'REGIÕES DE SAÚDE E SEUS MUNICÍP'!$A$4:$A$5569,1,0)</f>
        <v>291540</v>
      </c>
      <c r="H391" t="str">
        <f t="shared" si="24"/>
        <v>Mesmo município</v>
      </c>
      <c r="I391" s="17" t="str">
        <f>VLOOKUP(C391,'REGIÕES DE SAÚDE E SEUS MUNICÍP'!$C$4:$C$5569,1,0)</f>
        <v>Itabuna</v>
      </c>
      <c r="J391">
        <f t="shared" si="25"/>
        <v>1</v>
      </c>
      <c r="K391" t="str">
        <f t="shared" si="26"/>
        <v>Regiões semelhantes</v>
      </c>
      <c r="L391" t="str">
        <f t="shared" si="27"/>
        <v>igual</v>
      </c>
    </row>
    <row r="392" spans="1:12" x14ac:dyDescent="0.25">
      <c r="A392" t="s">
        <v>7351</v>
      </c>
      <c r="B392" t="s">
        <v>5708</v>
      </c>
      <c r="C392" t="s">
        <v>9318</v>
      </c>
      <c r="D392" t="s">
        <v>312</v>
      </c>
      <c r="E392" t="str">
        <f>VLOOKUP(VALUE(A392),'REGIÕES DE SAÚDE E SEUS MUNICÍP'!$A$4:$C$5569,3,0)</f>
        <v>Itabuna</v>
      </c>
      <c r="F392" t="str">
        <f>VLOOKUP(G392,'REGIÕES DE SAÚDE E SEUS MUNICÍP'!$A$4:$D$5569,4,0)</f>
        <v>Itajuípe</v>
      </c>
      <c r="G392">
        <f>VLOOKUP(VALUE(A392),'REGIÕES DE SAÚDE E SEUS MUNICÍP'!$A$4:$A$5569,1,0)</f>
        <v>291550</v>
      </c>
      <c r="H392" t="str">
        <f t="shared" si="24"/>
        <v>Mesmo município</v>
      </c>
      <c r="I392" s="17" t="str">
        <f>VLOOKUP(C392,'REGIÕES DE SAÚDE E SEUS MUNICÍP'!$C$4:$C$5569,1,0)</f>
        <v>Itabuna</v>
      </c>
      <c r="J392">
        <f t="shared" si="25"/>
        <v>1</v>
      </c>
      <c r="K392" t="str">
        <f t="shared" si="26"/>
        <v>Regiões semelhantes</v>
      </c>
      <c r="L392" t="str">
        <f t="shared" si="27"/>
        <v>igual</v>
      </c>
    </row>
    <row r="393" spans="1:12" x14ac:dyDescent="0.25">
      <c r="A393" t="s">
        <v>2437</v>
      </c>
      <c r="B393" t="s">
        <v>5708</v>
      </c>
      <c r="C393" t="s">
        <v>9318</v>
      </c>
      <c r="D393" t="s">
        <v>2012</v>
      </c>
      <c r="E393" t="str">
        <f>VLOOKUP(VALUE(A393),'REGIÕES DE SAÚDE E SEUS MUNICÍP'!$A$4:$C$5569,3,0)</f>
        <v>Itabuna</v>
      </c>
      <c r="F393" t="str">
        <f>VLOOKUP(G393,'REGIÕES DE SAÚDE E SEUS MUNICÍP'!$A$4:$D$5569,4,0)</f>
        <v>Itapé</v>
      </c>
      <c r="G393">
        <f>VLOOKUP(VALUE(A393),'REGIÕES DE SAÚDE E SEUS MUNICÍP'!$A$4:$A$5569,1,0)</f>
        <v>291620</v>
      </c>
      <c r="H393" t="str">
        <f t="shared" si="24"/>
        <v>Mesmo município</v>
      </c>
      <c r="I393" s="17" t="str">
        <f>VLOOKUP(C393,'REGIÕES DE SAÚDE E SEUS MUNICÍP'!$C$4:$C$5569,1,0)</f>
        <v>Itabuna</v>
      </c>
      <c r="J393">
        <f t="shared" si="25"/>
        <v>1</v>
      </c>
      <c r="K393" t="str">
        <f t="shared" si="26"/>
        <v>Regiões semelhantes</v>
      </c>
      <c r="L393" t="str">
        <f t="shared" si="27"/>
        <v>igual</v>
      </c>
    </row>
    <row r="394" spans="1:12" x14ac:dyDescent="0.25">
      <c r="A394" t="s">
        <v>2250</v>
      </c>
      <c r="B394" t="s">
        <v>5708</v>
      </c>
      <c r="C394" t="s">
        <v>9318</v>
      </c>
      <c r="D394" t="s">
        <v>3364</v>
      </c>
      <c r="E394" t="str">
        <f>VLOOKUP(VALUE(A394),'REGIÕES DE SAÚDE E SEUS MUNICÍP'!$A$4:$C$5569,3,0)</f>
        <v>Itabuna</v>
      </c>
      <c r="F394" t="str">
        <f>VLOOKUP(G394,'REGIÕES DE SAÚDE E SEUS MUNICÍP'!$A$4:$D$5569,4,0)</f>
        <v>Itapitanga</v>
      </c>
      <c r="G394">
        <f>VLOOKUP(VALUE(A394),'REGIÕES DE SAÚDE E SEUS MUNICÍP'!$A$4:$A$5569,1,0)</f>
        <v>291660</v>
      </c>
      <c r="H394" t="str">
        <f t="shared" si="24"/>
        <v>Mesmo município</v>
      </c>
      <c r="I394" s="17" t="str">
        <f>VLOOKUP(C394,'REGIÕES DE SAÚDE E SEUS MUNICÍP'!$C$4:$C$5569,1,0)</f>
        <v>Itabuna</v>
      </c>
      <c r="J394">
        <f t="shared" si="25"/>
        <v>1</v>
      </c>
      <c r="K394" t="str">
        <f t="shared" si="26"/>
        <v>diferente</v>
      </c>
      <c r="L394" t="str">
        <f t="shared" si="27"/>
        <v>igual</v>
      </c>
    </row>
    <row r="395" spans="1:12" x14ac:dyDescent="0.25">
      <c r="A395" t="s">
        <v>3529</v>
      </c>
      <c r="B395" t="s">
        <v>5708</v>
      </c>
      <c r="C395" t="s">
        <v>9754</v>
      </c>
      <c r="D395" t="s">
        <v>10129</v>
      </c>
      <c r="E395" t="str">
        <f>VLOOKUP(VALUE(A395),'REGIÕES DE SAÚDE E SEUS MUNICÍP'!$A$4:$C$5569,3,0)</f>
        <v>Itapetinga</v>
      </c>
      <c r="F395" t="str">
        <f>VLOOKUP(G395,'REGIÕES DE SAÚDE E SEUS MUNICÍP'!$A$4:$D$5569,4,0)</f>
        <v>Firmino Alves</v>
      </c>
      <c r="G395">
        <f>VLOOKUP(VALUE(A395),'REGIÕES DE SAÚDE E SEUS MUNICÍP'!$A$4:$A$5569,1,0)</f>
        <v>291090</v>
      </c>
      <c r="H395" t="str">
        <f t="shared" si="24"/>
        <v>Mesmo município</v>
      </c>
      <c r="I395" s="17" t="str">
        <f>VLOOKUP(C395,'REGIÕES DE SAÚDE E SEUS MUNICÍP'!$C$4:$C$5569,1,0)</f>
        <v>Itapetinga</v>
      </c>
      <c r="J395">
        <f t="shared" si="25"/>
        <v>1</v>
      </c>
      <c r="K395" t="str">
        <f t="shared" si="26"/>
        <v>Regiões semelhantes</v>
      </c>
      <c r="L395" t="str">
        <f t="shared" si="27"/>
        <v>diferente</v>
      </c>
    </row>
    <row r="396" spans="1:12" x14ac:dyDescent="0.25">
      <c r="A396" t="s">
        <v>8516</v>
      </c>
      <c r="B396" t="s">
        <v>5708</v>
      </c>
      <c r="C396" t="s">
        <v>9754</v>
      </c>
      <c r="D396" t="s">
        <v>8094</v>
      </c>
      <c r="E396" t="str">
        <f>VLOOKUP(VALUE(A396),'REGIÕES DE SAÚDE E SEUS MUNICÍP'!$A$4:$C$5569,3,0)</f>
        <v>Itapetinga</v>
      </c>
      <c r="F396" t="str">
        <f>VLOOKUP(G396,'REGIÕES DE SAÚDE E SEUS MUNICÍP'!$A$4:$D$5569,4,0)</f>
        <v>Itororó</v>
      </c>
      <c r="G396">
        <f>VLOOKUP(VALUE(A396),'REGIÕES DE SAÚDE E SEUS MUNICÍP'!$A$4:$A$5569,1,0)</f>
        <v>291710</v>
      </c>
      <c r="H396" t="str">
        <f t="shared" si="24"/>
        <v>Mesmo município</v>
      </c>
      <c r="I396" s="17" t="str">
        <f>VLOOKUP(C396,'REGIÕES DE SAÚDE E SEUS MUNICÍP'!$C$4:$C$5569,1,0)</f>
        <v>Itapetinga</v>
      </c>
      <c r="J396">
        <f t="shared" si="25"/>
        <v>1</v>
      </c>
      <c r="K396" t="str">
        <f t="shared" si="26"/>
        <v>Regiões semelhantes</v>
      </c>
      <c r="L396" t="str">
        <f t="shared" si="27"/>
        <v>igual</v>
      </c>
    </row>
    <row r="397" spans="1:12" x14ac:dyDescent="0.25">
      <c r="A397" t="s">
        <v>8248</v>
      </c>
      <c r="B397" t="s">
        <v>5708</v>
      </c>
      <c r="C397" t="s">
        <v>9754</v>
      </c>
      <c r="D397" t="s">
        <v>8011</v>
      </c>
      <c r="E397" t="str">
        <f>VLOOKUP(VALUE(A397),'REGIÕES DE SAÚDE E SEUS MUNICÍP'!$A$4:$C$5569,3,0)</f>
        <v>Itapetinga</v>
      </c>
      <c r="F397" t="str">
        <f>VLOOKUP(G397,'REGIÕES DE SAÚDE E SEUS MUNICÍP'!$A$4:$D$5569,4,0)</f>
        <v>Itarantim</v>
      </c>
      <c r="G397">
        <f>VLOOKUP(VALUE(A397),'REGIÕES DE SAÚDE E SEUS MUNICÍP'!$A$4:$A$5569,1,0)</f>
        <v>291680</v>
      </c>
      <c r="H397" t="str">
        <f t="shared" si="24"/>
        <v>Mesmo município</v>
      </c>
      <c r="I397" s="17" t="str">
        <f>VLOOKUP(C397,'REGIÕES DE SAÚDE E SEUS MUNICÍP'!$C$4:$C$5569,1,0)</f>
        <v>Itapetinga</v>
      </c>
      <c r="J397">
        <f t="shared" si="25"/>
        <v>1</v>
      </c>
      <c r="K397" t="str">
        <f t="shared" si="26"/>
        <v>Regiões semelhantes</v>
      </c>
      <c r="L397" t="str">
        <f t="shared" si="27"/>
        <v>igual</v>
      </c>
    </row>
    <row r="398" spans="1:12" x14ac:dyDescent="0.25">
      <c r="A398" t="s">
        <v>1173</v>
      </c>
      <c r="B398" t="s">
        <v>5708</v>
      </c>
      <c r="C398" t="s">
        <v>9754</v>
      </c>
      <c r="D398" t="s">
        <v>10847</v>
      </c>
      <c r="E398" t="str">
        <f>VLOOKUP(VALUE(A398),'REGIÕES DE SAÚDE E SEUS MUNICÍP'!$A$4:$C$5569,3,0)</f>
        <v>Itapetinga</v>
      </c>
      <c r="F398" t="str">
        <f>VLOOKUP(G398,'REGIÕES DE SAÚDE E SEUS MUNICÍP'!$A$4:$D$5569,4,0)</f>
        <v>Iguaí</v>
      </c>
      <c r="G398">
        <f>VLOOKUP(VALUE(A398),'REGIÕES DE SAÚDE E SEUS MUNICÍP'!$A$4:$A$5569,1,0)</f>
        <v>291350</v>
      </c>
      <c r="H398" t="str">
        <f t="shared" si="24"/>
        <v>Mesmo município</v>
      </c>
      <c r="I398" s="17" t="str">
        <f>VLOOKUP(C398,'REGIÕES DE SAÚDE E SEUS MUNICÍP'!$C$4:$C$5569,1,0)</f>
        <v>Itapetinga</v>
      </c>
      <c r="J398">
        <f t="shared" si="25"/>
        <v>1</v>
      </c>
      <c r="K398" t="str">
        <f t="shared" si="26"/>
        <v>Regiões semelhantes</v>
      </c>
      <c r="L398" t="str">
        <f t="shared" si="27"/>
        <v>igual</v>
      </c>
    </row>
    <row r="399" spans="1:12" x14ac:dyDescent="0.25">
      <c r="A399" t="s">
        <v>7499</v>
      </c>
      <c r="B399" t="s">
        <v>5708</v>
      </c>
      <c r="C399" t="s">
        <v>9754</v>
      </c>
      <c r="D399" t="s">
        <v>3707</v>
      </c>
      <c r="E399" t="str">
        <f>VLOOKUP(VALUE(A399),'REGIÕES DE SAÚDE E SEUS MUNICÍP'!$A$4:$C$5569,3,0)</f>
        <v>Itapetinga</v>
      </c>
      <c r="F399" t="str">
        <f>VLOOKUP(G399,'REGIÕES DE SAÚDE E SEUS MUNICÍP'!$A$4:$D$5569,4,0)</f>
        <v>Ibicuí</v>
      </c>
      <c r="G399">
        <f>VLOOKUP(VALUE(A399),'REGIÕES DE SAÚDE E SEUS MUNICÍP'!$A$4:$A$5569,1,0)</f>
        <v>291230</v>
      </c>
      <c r="H399" t="str">
        <f t="shared" si="24"/>
        <v>Mesmo município</v>
      </c>
      <c r="I399" s="17" t="str">
        <f>VLOOKUP(C399,'REGIÕES DE SAÚDE E SEUS MUNICÍP'!$C$4:$C$5569,1,0)</f>
        <v>Itapetinga</v>
      </c>
      <c r="J399">
        <f t="shared" si="25"/>
        <v>1</v>
      </c>
      <c r="K399" t="str">
        <f t="shared" si="26"/>
        <v>Regiões semelhantes</v>
      </c>
      <c r="L399" t="str">
        <f t="shared" si="27"/>
        <v>igual</v>
      </c>
    </row>
    <row r="400" spans="1:12" x14ac:dyDescent="0.25">
      <c r="A400" t="s">
        <v>2915</v>
      </c>
      <c r="B400" t="s">
        <v>5708</v>
      </c>
      <c r="C400" t="s">
        <v>9754</v>
      </c>
      <c r="D400" t="s">
        <v>4851</v>
      </c>
      <c r="E400" t="str">
        <f>VLOOKUP(VALUE(A400),'REGIÕES DE SAÚDE E SEUS MUNICÍP'!$A$4:$C$5569,3,0)</f>
        <v>Itapetinga</v>
      </c>
      <c r="F400" t="str">
        <f>VLOOKUP(G400,'REGIÕES DE SAÚDE E SEUS MUNICÍP'!$A$4:$D$5569,4,0)</f>
        <v>Nova Canaã</v>
      </c>
      <c r="G400">
        <f>VLOOKUP(VALUE(A400),'REGIÕES DE SAÚDE E SEUS MUNICÍP'!$A$4:$A$5569,1,0)</f>
        <v>292270</v>
      </c>
      <c r="H400" t="str">
        <f t="shared" si="24"/>
        <v>Mesmo município</v>
      </c>
      <c r="I400" s="17" t="str">
        <f>VLOOKUP(C400,'REGIÕES DE SAÚDE E SEUS MUNICÍP'!$C$4:$C$5569,1,0)</f>
        <v>Itapetinga</v>
      </c>
      <c r="J400">
        <f t="shared" si="25"/>
        <v>1</v>
      </c>
      <c r="K400" t="str">
        <f t="shared" si="26"/>
        <v>Regiões semelhantes</v>
      </c>
      <c r="L400" t="str">
        <f t="shared" si="27"/>
        <v>igual</v>
      </c>
    </row>
    <row r="401" spans="1:12" x14ac:dyDescent="0.25">
      <c r="A401" t="s">
        <v>310</v>
      </c>
      <c r="B401" t="s">
        <v>5708</v>
      </c>
      <c r="C401" t="s">
        <v>9754</v>
      </c>
      <c r="D401" t="s">
        <v>7511</v>
      </c>
      <c r="E401" t="str">
        <f>VLOOKUP(VALUE(A401),'REGIÕES DE SAÚDE E SEUS MUNICÍP'!$A$4:$C$5569,3,0)</f>
        <v>Itapetinga</v>
      </c>
      <c r="F401" t="str">
        <f>VLOOKUP(G401,'REGIÕES DE SAÚDE E SEUS MUNICÍP'!$A$4:$D$5569,4,0)</f>
        <v>Potiraguá</v>
      </c>
      <c r="G401">
        <f>VLOOKUP(VALUE(A401),'REGIÕES DE SAÚDE E SEUS MUNICÍP'!$A$4:$A$5569,1,0)</f>
        <v>292540</v>
      </c>
      <c r="H401" t="str">
        <f t="shared" si="24"/>
        <v>Mesmo município</v>
      </c>
      <c r="I401" s="17" t="str">
        <f>VLOOKUP(C401,'REGIÕES DE SAÚDE E SEUS MUNICÍP'!$C$4:$C$5569,1,0)</f>
        <v>Itapetinga</v>
      </c>
      <c r="J401">
        <f t="shared" si="25"/>
        <v>1</v>
      </c>
      <c r="K401" t="str">
        <f t="shared" si="26"/>
        <v>Regiões semelhantes</v>
      </c>
      <c r="L401" t="str">
        <f t="shared" si="27"/>
        <v>igual</v>
      </c>
    </row>
    <row r="402" spans="1:12" x14ac:dyDescent="0.25">
      <c r="A402" t="s">
        <v>8032</v>
      </c>
      <c r="B402" t="s">
        <v>5708</v>
      </c>
      <c r="C402" t="s">
        <v>9754</v>
      </c>
      <c r="D402" t="s">
        <v>10134</v>
      </c>
      <c r="E402" t="str">
        <f>VLOOKUP(VALUE(A402),'REGIÕES DE SAÚDE E SEUS MUNICÍP'!$A$4:$C$5569,3,0)</f>
        <v>Itapetinga</v>
      </c>
      <c r="F402" t="str">
        <f>VLOOKUP(G402,'REGIÕES DE SAÚDE E SEUS MUNICÍP'!$A$4:$D$5569,4,0)</f>
        <v>Caatiba</v>
      </c>
      <c r="G402">
        <f>VLOOKUP(VALUE(A402),'REGIÕES DE SAÚDE E SEUS MUNICÍP'!$A$4:$A$5569,1,0)</f>
        <v>290480</v>
      </c>
      <c r="H402" t="str">
        <f t="shared" si="24"/>
        <v>Mesmo município</v>
      </c>
      <c r="I402" s="17" t="str">
        <f>VLOOKUP(C402,'REGIÕES DE SAÚDE E SEUS MUNICÍP'!$C$4:$C$5569,1,0)</f>
        <v>Itapetinga</v>
      </c>
      <c r="J402">
        <f t="shared" si="25"/>
        <v>1</v>
      </c>
      <c r="K402" t="str">
        <f t="shared" si="26"/>
        <v>Regiões semelhantes</v>
      </c>
      <c r="L402" t="str">
        <f t="shared" si="27"/>
        <v>igual</v>
      </c>
    </row>
    <row r="403" spans="1:12" x14ac:dyDescent="0.25">
      <c r="A403" t="s">
        <v>10105</v>
      </c>
      <c r="B403" t="s">
        <v>5708</v>
      </c>
      <c r="C403" t="s">
        <v>9754</v>
      </c>
      <c r="D403" t="s">
        <v>11032</v>
      </c>
      <c r="E403" t="str">
        <f>VLOOKUP(VALUE(A403),'REGIÕES DE SAÚDE E SEUS MUNICÍP'!$A$4:$C$5569,3,0)</f>
        <v>Itapetinga</v>
      </c>
      <c r="F403" t="str">
        <f>VLOOKUP(G403,'REGIÕES DE SAÚDE E SEUS MUNICÍP'!$A$4:$D$5569,4,0)</f>
        <v>Maiquinique</v>
      </c>
      <c r="G403">
        <f>VLOOKUP(VALUE(A403),'REGIÕES DE SAÚDE E SEUS MUNICÍP'!$A$4:$A$5569,1,0)</f>
        <v>292000</v>
      </c>
      <c r="H403" t="str">
        <f t="shared" si="24"/>
        <v>Mesmo município</v>
      </c>
      <c r="I403" s="17" t="str">
        <f>VLOOKUP(C403,'REGIÕES DE SAÚDE E SEUS MUNICÍP'!$C$4:$C$5569,1,0)</f>
        <v>Itapetinga</v>
      </c>
      <c r="J403">
        <f t="shared" si="25"/>
        <v>1</v>
      </c>
      <c r="K403" t="str">
        <f t="shared" si="26"/>
        <v>Regiões semelhantes</v>
      </c>
      <c r="L403" t="str">
        <f t="shared" si="27"/>
        <v>igual</v>
      </c>
    </row>
    <row r="404" spans="1:12" x14ac:dyDescent="0.25">
      <c r="A404" t="s">
        <v>3477</v>
      </c>
      <c r="B404" t="s">
        <v>5708</v>
      </c>
      <c r="C404" t="s">
        <v>9754</v>
      </c>
      <c r="D404" t="s">
        <v>1764</v>
      </c>
      <c r="E404" t="str">
        <f>VLOOKUP(VALUE(A404),'REGIÕES DE SAÚDE E SEUS MUNICÍP'!$A$4:$C$5569,3,0)</f>
        <v>Itapetinga</v>
      </c>
      <c r="F404" t="str">
        <f>VLOOKUP(G404,'REGIÕES DE SAÚDE E SEUS MUNICÍP'!$A$4:$D$5569,4,0)</f>
        <v>Macarani</v>
      </c>
      <c r="G404">
        <f>VLOOKUP(VALUE(A404),'REGIÕES DE SAÚDE E SEUS MUNICÍP'!$A$4:$A$5569,1,0)</f>
        <v>291970</v>
      </c>
      <c r="H404" t="str">
        <f t="shared" si="24"/>
        <v>Mesmo município</v>
      </c>
      <c r="I404" s="17" t="str">
        <f>VLOOKUP(C404,'REGIÕES DE SAÚDE E SEUS MUNICÍP'!$C$4:$C$5569,1,0)</f>
        <v>Itapetinga</v>
      </c>
      <c r="J404">
        <f t="shared" si="25"/>
        <v>1</v>
      </c>
      <c r="K404" t="str">
        <f t="shared" si="26"/>
        <v>Regiões semelhantes</v>
      </c>
      <c r="L404" t="str">
        <f t="shared" si="27"/>
        <v>igual</v>
      </c>
    </row>
    <row r="405" spans="1:12" x14ac:dyDescent="0.25">
      <c r="A405" t="s">
        <v>9973</v>
      </c>
      <c r="B405" t="s">
        <v>5708</v>
      </c>
      <c r="C405" t="s">
        <v>9754</v>
      </c>
      <c r="D405" t="s">
        <v>1215</v>
      </c>
      <c r="E405" t="str">
        <f>VLOOKUP(VALUE(A405),'REGIÕES DE SAÚDE E SEUS MUNICÍP'!$A$4:$C$5569,3,0)</f>
        <v>Itapetinga</v>
      </c>
      <c r="F405" t="str">
        <f>VLOOKUP(G405,'REGIÕES DE SAÚDE E SEUS MUNICÍP'!$A$4:$D$5569,4,0)</f>
        <v>Itambé</v>
      </c>
      <c r="G405">
        <f>VLOOKUP(VALUE(A405),'REGIÕES DE SAÚDE E SEUS MUNICÍP'!$A$4:$A$5569,1,0)</f>
        <v>291580</v>
      </c>
      <c r="H405" t="str">
        <f t="shared" si="24"/>
        <v>Mesmo município</v>
      </c>
      <c r="I405" s="17" t="str">
        <f>VLOOKUP(C405,'REGIÕES DE SAÚDE E SEUS MUNICÍP'!$C$4:$C$5569,1,0)</f>
        <v>Itapetinga</v>
      </c>
      <c r="J405">
        <f t="shared" si="25"/>
        <v>1</v>
      </c>
      <c r="K405" t="str">
        <f t="shared" si="26"/>
        <v>Regiões semelhantes</v>
      </c>
      <c r="L405" t="str">
        <f t="shared" si="27"/>
        <v>igual</v>
      </c>
    </row>
    <row r="406" spans="1:12" x14ac:dyDescent="0.25">
      <c r="A406" t="s">
        <v>7721</v>
      </c>
      <c r="B406" t="s">
        <v>5708</v>
      </c>
      <c r="C406" t="s">
        <v>9754</v>
      </c>
      <c r="D406" t="s">
        <v>9754</v>
      </c>
      <c r="E406" t="str">
        <f>VLOOKUP(VALUE(A406),'REGIÕES DE SAÚDE E SEUS MUNICÍP'!$A$4:$C$5569,3,0)</f>
        <v>Itapetinga</v>
      </c>
      <c r="F406" t="str">
        <f>VLOOKUP(G406,'REGIÕES DE SAÚDE E SEUS MUNICÍP'!$A$4:$D$5569,4,0)</f>
        <v>Itapetinga</v>
      </c>
      <c r="G406">
        <f>VLOOKUP(VALUE(A406),'REGIÕES DE SAÚDE E SEUS MUNICÍP'!$A$4:$A$5569,1,0)</f>
        <v>291640</v>
      </c>
      <c r="H406" t="str">
        <f t="shared" si="24"/>
        <v>Mesmo município</v>
      </c>
      <c r="I406" s="17" t="str">
        <f>VLOOKUP(C406,'REGIÕES DE SAÚDE E SEUS MUNICÍP'!$C$4:$C$5569,1,0)</f>
        <v>Itapetinga</v>
      </c>
      <c r="J406">
        <f t="shared" si="25"/>
        <v>1</v>
      </c>
      <c r="K406" t="str">
        <f t="shared" si="26"/>
        <v>diferente</v>
      </c>
      <c r="L406" t="str">
        <f t="shared" si="27"/>
        <v>igual</v>
      </c>
    </row>
    <row r="407" spans="1:12" x14ac:dyDescent="0.25">
      <c r="A407" t="s">
        <v>4874</v>
      </c>
      <c r="B407" t="s">
        <v>5708</v>
      </c>
      <c r="C407" t="s">
        <v>3331</v>
      </c>
      <c r="D407" t="s">
        <v>10359</v>
      </c>
      <c r="E407" t="str">
        <f>VLOOKUP(VALUE(A407),'REGIÕES DE SAÚDE E SEUS MUNICÍP'!$A$4:$C$5569,3,0)</f>
        <v>Jacobina</v>
      </c>
      <c r="F407" t="str">
        <f>VLOOKUP(G407,'REGIÕES DE SAÚDE E SEUS MUNICÍP'!$A$4:$D$5569,4,0)</f>
        <v>Saúde</v>
      </c>
      <c r="G407">
        <f>VLOOKUP(VALUE(A407),'REGIÕES DE SAÚDE E SEUS MUNICÍP'!$A$4:$A$5569,1,0)</f>
        <v>292980</v>
      </c>
      <c r="H407" t="str">
        <f t="shared" si="24"/>
        <v>Mesmo município</v>
      </c>
      <c r="I407" s="17" t="str">
        <f>VLOOKUP(C407,'REGIÕES DE SAÚDE E SEUS MUNICÍP'!$C$4:$C$5569,1,0)</f>
        <v>Jacobina</v>
      </c>
      <c r="J407">
        <f t="shared" si="25"/>
        <v>1</v>
      </c>
      <c r="K407" t="str">
        <f t="shared" si="26"/>
        <v>Regiões semelhantes</v>
      </c>
      <c r="L407" t="str">
        <f t="shared" si="27"/>
        <v>diferente</v>
      </c>
    </row>
    <row r="408" spans="1:12" x14ac:dyDescent="0.25">
      <c r="A408" t="s">
        <v>475</v>
      </c>
      <c r="B408" t="s">
        <v>5708</v>
      </c>
      <c r="C408" t="s">
        <v>3331</v>
      </c>
      <c r="D408" t="s">
        <v>8557</v>
      </c>
      <c r="E408" t="str">
        <f>VLOOKUP(VALUE(A408),'REGIÕES DE SAÚDE E SEUS MUNICÍP'!$A$4:$C$5569,3,0)</f>
        <v>Jacobina</v>
      </c>
      <c r="F408" t="str">
        <f>VLOOKUP(G408,'REGIÕES DE SAÚDE E SEUS MUNICÍP'!$A$4:$D$5569,4,0)</f>
        <v>Serrolândia</v>
      </c>
      <c r="G408">
        <f>VLOOKUP(VALUE(A408),'REGIÕES DE SAÚDE E SEUS MUNICÍP'!$A$4:$A$5569,1,0)</f>
        <v>293060</v>
      </c>
      <c r="H408" t="str">
        <f t="shared" si="24"/>
        <v>Mesmo município</v>
      </c>
      <c r="I408" s="17" t="str">
        <f>VLOOKUP(C408,'REGIÕES DE SAÚDE E SEUS MUNICÍP'!$C$4:$C$5569,1,0)</f>
        <v>Jacobina</v>
      </c>
      <c r="J408">
        <f t="shared" si="25"/>
        <v>1</v>
      </c>
      <c r="K408" t="str">
        <f t="shared" si="26"/>
        <v>Regiões semelhantes</v>
      </c>
      <c r="L408" t="str">
        <f t="shared" si="27"/>
        <v>igual</v>
      </c>
    </row>
    <row r="409" spans="1:12" x14ac:dyDescent="0.25">
      <c r="A409" t="s">
        <v>5325</v>
      </c>
      <c r="B409" t="s">
        <v>5708</v>
      </c>
      <c r="C409" t="s">
        <v>3331</v>
      </c>
      <c r="D409" t="s">
        <v>7901</v>
      </c>
      <c r="E409" t="str">
        <f>VLOOKUP(VALUE(A409),'REGIÕES DE SAÚDE E SEUS MUNICÍP'!$A$4:$C$5569,3,0)</f>
        <v>Jacobina</v>
      </c>
      <c r="F409" t="str">
        <f>VLOOKUP(G409,'REGIÕES DE SAÚDE E SEUS MUNICÍP'!$A$4:$D$5569,4,0)</f>
        <v>Tapiramutá</v>
      </c>
      <c r="G409">
        <f>VLOOKUP(VALUE(A409),'REGIÕES DE SAÚDE E SEUS MUNICÍP'!$A$4:$A$5569,1,0)</f>
        <v>293130</v>
      </c>
      <c r="H409" t="str">
        <f t="shared" si="24"/>
        <v>Mesmo município</v>
      </c>
      <c r="I409" s="17" t="str">
        <f>VLOOKUP(C409,'REGIÕES DE SAÚDE E SEUS MUNICÍP'!$C$4:$C$5569,1,0)</f>
        <v>Jacobina</v>
      </c>
      <c r="J409">
        <f t="shared" si="25"/>
        <v>1</v>
      </c>
      <c r="K409" t="str">
        <f t="shared" si="26"/>
        <v>Regiões semelhantes</v>
      </c>
      <c r="L409" t="str">
        <f t="shared" si="27"/>
        <v>igual</v>
      </c>
    </row>
    <row r="410" spans="1:12" x14ac:dyDescent="0.25">
      <c r="A410" t="s">
        <v>4039</v>
      </c>
      <c r="B410" t="s">
        <v>5708</v>
      </c>
      <c r="C410" t="s">
        <v>3331</v>
      </c>
      <c r="D410" t="s">
        <v>6794</v>
      </c>
      <c r="E410" t="str">
        <f>VLOOKUP(VALUE(A410),'REGIÕES DE SAÚDE E SEUS MUNICÍP'!$A$4:$C$5569,3,0)</f>
        <v>Jacobina</v>
      </c>
      <c r="F410" t="str">
        <f>VLOOKUP(G410,'REGIÕES DE SAÚDE E SEUS MUNICÍP'!$A$4:$D$5569,4,0)</f>
        <v>Várzea da Roça</v>
      </c>
      <c r="G410">
        <f>VLOOKUP(VALUE(A410),'REGIÕES DE SAÚDE E SEUS MUNICÍP'!$A$4:$A$5569,1,0)</f>
        <v>293305</v>
      </c>
      <c r="H410" t="str">
        <f t="shared" si="24"/>
        <v>Mesmo município</v>
      </c>
      <c r="I410" s="17" t="str">
        <f>VLOOKUP(C410,'REGIÕES DE SAÚDE E SEUS MUNICÍP'!$C$4:$C$5569,1,0)</f>
        <v>Jacobina</v>
      </c>
      <c r="J410">
        <f t="shared" si="25"/>
        <v>1</v>
      </c>
      <c r="K410" t="str">
        <f t="shared" si="26"/>
        <v>Regiões semelhantes</v>
      </c>
      <c r="L410" t="str">
        <f t="shared" si="27"/>
        <v>igual</v>
      </c>
    </row>
    <row r="411" spans="1:12" x14ac:dyDescent="0.25">
      <c r="A411" t="s">
        <v>6550</v>
      </c>
      <c r="B411" t="s">
        <v>5708</v>
      </c>
      <c r="C411" t="s">
        <v>3331</v>
      </c>
      <c r="D411" t="s">
        <v>4510</v>
      </c>
      <c r="E411" t="str">
        <f>VLOOKUP(VALUE(A411),'REGIÕES DE SAÚDE E SEUS MUNICÍP'!$A$4:$C$5569,3,0)</f>
        <v>Jacobina</v>
      </c>
      <c r="F411" t="str">
        <f>VLOOKUP(G411,'REGIÕES DE SAÚDE E SEUS MUNICÍP'!$A$4:$D$5569,4,0)</f>
        <v>Várzea do Poço</v>
      </c>
      <c r="G411">
        <f>VLOOKUP(VALUE(A411),'REGIÕES DE SAÚDE E SEUS MUNICÍP'!$A$4:$A$5569,1,0)</f>
        <v>293310</v>
      </c>
      <c r="H411" t="str">
        <f t="shared" si="24"/>
        <v>Mesmo município</v>
      </c>
      <c r="I411" s="17" t="str">
        <f>VLOOKUP(C411,'REGIÕES DE SAÚDE E SEUS MUNICÍP'!$C$4:$C$5569,1,0)</f>
        <v>Jacobina</v>
      </c>
      <c r="J411">
        <f t="shared" si="25"/>
        <v>1</v>
      </c>
      <c r="K411" t="str">
        <f t="shared" si="26"/>
        <v>Regiões semelhantes</v>
      </c>
      <c r="L411" t="str">
        <f t="shared" si="27"/>
        <v>igual</v>
      </c>
    </row>
    <row r="412" spans="1:12" x14ac:dyDescent="0.25">
      <c r="A412" t="s">
        <v>1174</v>
      </c>
      <c r="B412" t="s">
        <v>5708</v>
      </c>
      <c r="C412" t="s">
        <v>3331</v>
      </c>
      <c r="D412" t="s">
        <v>1665</v>
      </c>
      <c r="E412" t="str">
        <f>VLOOKUP(VALUE(A412),'REGIÕES DE SAÚDE E SEUS MUNICÍP'!$A$4:$C$5569,3,0)</f>
        <v>Jacobina</v>
      </c>
      <c r="F412" t="str">
        <f>VLOOKUP(G412,'REGIÕES DE SAÚDE E SEUS MUNICÍP'!$A$4:$D$5569,4,0)</f>
        <v>Várzea Nova</v>
      </c>
      <c r="G412">
        <f>VLOOKUP(VALUE(A412),'REGIÕES DE SAÚDE E SEUS MUNICÍP'!$A$4:$A$5569,1,0)</f>
        <v>293315</v>
      </c>
      <c r="H412" t="str">
        <f t="shared" si="24"/>
        <v>Mesmo município</v>
      </c>
      <c r="I412" s="17" t="str">
        <f>VLOOKUP(C412,'REGIÕES DE SAÚDE E SEUS MUNICÍP'!$C$4:$C$5569,1,0)</f>
        <v>Jacobina</v>
      </c>
      <c r="J412">
        <f t="shared" si="25"/>
        <v>1</v>
      </c>
      <c r="K412" t="str">
        <f t="shared" si="26"/>
        <v>Regiões semelhantes</v>
      </c>
      <c r="L412" t="str">
        <f t="shared" si="27"/>
        <v>igual</v>
      </c>
    </row>
    <row r="413" spans="1:12" x14ac:dyDescent="0.25">
      <c r="A413" t="s">
        <v>10443</v>
      </c>
      <c r="B413" t="s">
        <v>5708</v>
      </c>
      <c r="C413" t="s">
        <v>3331</v>
      </c>
      <c r="D413" t="s">
        <v>3551</v>
      </c>
      <c r="E413" t="str">
        <f>VLOOKUP(VALUE(A413),'REGIÕES DE SAÚDE E SEUS MUNICÍP'!$A$4:$C$5569,3,0)</f>
        <v>Jacobina</v>
      </c>
      <c r="F413" t="str">
        <f>VLOOKUP(G413,'REGIÕES DE SAÚDE E SEUS MUNICÍP'!$A$4:$D$5569,4,0)</f>
        <v>Quixabeira</v>
      </c>
      <c r="G413">
        <f>VLOOKUP(VALUE(A413),'REGIÕES DE SAÚDE E SEUS MUNICÍP'!$A$4:$A$5569,1,0)</f>
        <v>292593</v>
      </c>
      <c r="H413" t="str">
        <f t="shared" si="24"/>
        <v>Mesmo município</v>
      </c>
      <c r="I413" s="17" t="str">
        <f>VLOOKUP(C413,'REGIÕES DE SAÚDE E SEUS MUNICÍP'!$C$4:$C$5569,1,0)</f>
        <v>Jacobina</v>
      </c>
      <c r="J413">
        <f t="shared" si="25"/>
        <v>1</v>
      </c>
      <c r="K413" t="str">
        <f t="shared" si="26"/>
        <v>Regiões semelhantes</v>
      </c>
      <c r="L413" t="str">
        <f t="shared" si="27"/>
        <v>igual</v>
      </c>
    </row>
    <row r="414" spans="1:12" x14ac:dyDescent="0.25">
      <c r="A414" t="s">
        <v>311</v>
      </c>
      <c r="B414" t="s">
        <v>5708</v>
      </c>
      <c r="C414" t="s">
        <v>3331</v>
      </c>
      <c r="D414" t="s">
        <v>4182</v>
      </c>
      <c r="E414" t="str">
        <f>VLOOKUP(VALUE(A414),'REGIÕES DE SAÚDE E SEUS MUNICÍP'!$A$4:$C$5569,3,0)</f>
        <v>Jacobina</v>
      </c>
      <c r="F414" t="str">
        <f>VLOOKUP(G414,'REGIÕES DE SAÚDE E SEUS MUNICÍP'!$A$4:$D$5569,4,0)</f>
        <v>São José do Jacuípe</v>
      </c>
      <c r="G414">
        <f>VLOOKUP(VALUE(A414),'REGIÕES DE SAÚDE E SEUS MUNICÍP'!$A$4:$A$5569,1,0)</f>
        <v>292937</v>
      </c>
      <c r="H414" t="str">
        <f t="shared" si="24"/>
        <v>Mesmo município</v>
      </c>
      <c r="I414" s="17" t="str">
        <f>VLOOKUP(C414,'REGIÕES DE SAÚDE E SEUS MUNICÍP'!$C$4:$C$5569,1,0)</f>
        <v>Jacobina</v>
      </c>
      <c r="J414">
        <f t="shared" si="25"/>
        <v>1</v>
      </c>
      <c r="K414" t="str">
        <f t="shared" si="26"/>
        <v>Regiões semelhantes</v>
      </c>
      <c r="L414" t="str">
        <f t="shared" si="27"/>
        <v>igual</v>
      </c>
    </row>
    <row r="415" spans="1:12" x14ac:dyDescent="0.25">
      <c r="A415" t="s">
        <v>8705</v>
      </c>
      <c r="B415" t="s">
        <v>5708</v>
      </c>
      <c r="C415" t="s">
        <v>3331</v>
      </c>
      <c r="D415" t="s">
        <v>3331</v>
      </c>
      <c r="E415" t="str">
        <f>VLOOKUP(VALUE(A415),'REGIÕES DE SAÚDE E SEUS MUNICÍP'!$A$4:$C$5569,3,0)</f>
        <v>Jacobina</v>
      </c>
      <c r="F415" t="str">
        <f>VLOOKUP(G415,'REGIÕES DE SAÚDE E SEUS MUNICÍP'!$A$4:$D$5569,4,0)</f>
        <v>Jacobina</v>
      </c>
      <c r="G415">
        <f>VLOOKUP(VALUE(A415),'REGIÕES DE SAÚDE E SEUS MUNICÍP'!$A$4:$A$5569,1,0)</f>
        <v>291750</v>
      </c>
      <c r="H415" t="str">
        <f t="shared" si="24"/>
        <v>Mesmo município</v>
      </c>
      <c r="I415" s="17" t="str">
        <f>VLOOKUP(C415,'REGIÕES DE SAÚDE E SEUS MUNICÍP'!$C$4:$C$5569,1,0)</f>
        <v>Jacobina</v>
      </c>
      <c r="J415">
        <f t="shared" si="25"/>
        <v>1</v>
      </c>
      <c r="K415" t="str">
        <f t="shared" si="26"/>
        <v>Regiões semelhantes</v>
      </c>
      <c r="L415" t="str">
        <f t="shared" si="27"/>
        <v>igual</v>
      </c>
    </row>
    <row r="416" spans="1:12" x14ac:dyDescent="0.25">
      <c r="A416" t="s">
        <v>4578</v>
      </c>
      <c r="B416" t="s">
        <v>5708</v>
      </c>
      <c r="C416" t="s">
        <v>3331</v>
      </c>
      <c r="D416" t="s">
        <v>2848</v>
      </c>
      <c r="E416" t="str">
        <f>VLOOKUP(VALUE(A416),'REGIÕES DE SAÚDE E SEUS MUNICÍP'!$A$4:$C$5569,3,0)</f>
        <v>Jacobina</v>
      </c>
      <c r="F416" t="str">
        <f>VLOOKUP(G416,'REGIÕES DE SAÚDE E SEUS MUNICÍP'!$A$4:$D$5569,4,0)</f>
        <v>Umburanas</v>
      </c>
      <c r="G416">
        <f>VLOOKUP(VALUE(A416),'REGIÕES DE SAÚDE E SEUS MUNICÍP'!$A$4:$A$5569,1,0)</f>
        <v>293245</v>
      </c>
      <c r="H416" t="str">
        <f t="shared" si="24"/>
        <v>Mesmo município</v>
      </c>
      <c r="I416" s="17" t="str">
        <f>VLOOKUP(C416,'REGIÕES DE SAÚDE E SEUS MUNICÍP'!$C$4:$C$5569,1,0)</f>
        <v>Jacobina</v>
      </c>
      <c r="J416">
        <f t="shared" si="25"/>
        <v>1</v>
      </c>
      <c r="K416" t="str">
        <f t="shared" si="26"/>
        <v>Regiões semelhantes</v>
      </c>
      <c r="L416" t="str">
        <f t="shared" si="27"/>
        <v>igual</v>
      </c>
    </row>
    <row r="417" spans="1:12" x14ac:dyDescent="0.25">
      <c r="A417" t="s">
        <v>8817</v>
      </c>
      <c r="B417" t="s">
        <v>5708</v>
      </c>
      <c r="C417" t="s">
        <v>3331</v>
      </c>
      <c r="D417" t="s">
        <v>4537</v>
      </c>
      <c r="E417" t="str">
        <f>VLOOKUP(VALUE(A417),'REGIÕES DE SAÚDE E SEUS MUNICÍP'!$A$4:$C$5569,3,0)</f>
        <v>Jacobina</v>
      </c>
      <c r="F417" t="str">
        <f>VLOOKUP(G417,'REGIÕES DE SAÚDE E SEUS MUNICÍP'!$A$4:$D$5569,4,0)</f>
        <v>Caém</v>
      </c>
      <c r="G417">
        <f>VLOOKUP(VALUE(A417),'REGIÕES DE SAÚDE E SEUS MUNICÍP'!$A$4:$A$5569,1,0)</f>
        <v>290510</v>
      </c>
      <c r="H417" t="str">
        <f t="shared" si="24"/>
        <v>Mesmo município</v>
      </c>
      <c r="I417" s="17" t="str">
        <f>VLOOKUP(C417,'REGIÕES DE SAÚDE E SEUS MUNICÍP'!$C$4:$C$5569,1,0)</f>
        <v>Jacobina</v>
      </c>
      <c r="J417">
        <f t="shared" si="25"/>
        <v>1</v>
      </c>
      <c r="K417" t="str">
        <f t="shared" si="26"/>
        <v>Regiões semelhantes</v>
      </c>
      <c r="L417" t="str">
        <f t="shared" si="27"/>
        <v>igual</v>
      </c>
    </row>
    <row r="418" spans="1:12" x14ac:dyDescent="0.25">
      <c r="A418" t="s">
        <v>8986</v>
      </c>
      <c r="B418" t="s">
        <v>5708</v>
      </c>
      <c r="C418" t="s">
        <v>3331</v>
      </c>
      <c r="D418" t="s">
        <v>5781</v>
      </c>
      <c r="E418" t="str">
        <f>VLOOKUP(VALUE(A418),'REGIÕES DE SAÚDE E SEUS MUNICÍP'!$A$4:$C$5569,3,0)</f>
        <v>Jacobina</v>
      </c>
      <c r="F418" t="str">
        <f>VLOOKUP(G418,'REGIÕES DE SAÚDE E SEUS MUNICÍP'!$A$4:$D$5569,4,0)</f>
        <v>Caldeirão Grande</v>
      </c>
      <c r="G418">
        <f>VLOOKUP(VALUE(A418),'REGIÕES DE SAÚDE E SEUS MUNICÍP'!$A$4:$A$5569,1,0)</f>
        <v>290550</v>
      </c>
      <c r="H418" t="str">
        <f t="shared" si="24"/>
        <v>Mesmo município</v>
      </c>
      <c r="I418" s="17" t="str">
        <f>VLOOKUP(C418,'REGIÕES DE SAÚDE E SEUS MUNICÍP'!$C$4:$C$5569,1,0)</f>
        <v>Jacobina</v>
      </c>
      <c r="J418">
        <f t="shared" si="25"/>
        <v>1</v>
      </c>
      <c r="K418" t="str">
        <f t="shared" si="26"/>
        <v>Regiões semelhantes</v>
      </c>
      <c r="L418" t="str">
        <f t="shared" si="27"/>
        <v>igual</v>
      </c>
    </row>
    <row r="419" spans="1:12" x14ac:dyDescent="0.25">
      <c r="A419" t="s">
        <v>5378</v>
      </c>
      <c r="B419" t="s">
        <v>5708</v>
      </c>
      <c r="C419" t="s">
        <v>3331</v>
      </c>
      <c r="D419" t="s">
        <v>1555</v>
      </c>
      <c r="E419" t="str">
        <f>VLOOKUP(VALUE(A419),'REGIÕES DE SAÚDE E SEUS MUNICÍP'!$A$4:$C$5569,3,0)</f>
        <v>Jacobina</v>
      </c>
      <c r="F419" t="str">
        <f>VLOOKUP(G419,'REGIÕES DE SAÚDE E SEUS MUNICÍP'!$A$4:$D$5569,4,0)</f>
        <v>Capim Grosso</v>
      </c>
      <c r="G419">
        <f>VLOOKUP(VALUE(A419),'REGIÕES DE SAÚDE E SEUS MUNICÍP'!$A$4:$A$5569,1,0)</f>
        <v>290687</v>
      </c>
      <c r="H419" t="str">
        <f t="shared" si="24"/>
        <v>Mesmo município</v>
      </c>
      <c r="I419" s="17" t="str">
        <f>VLOOKUP(C419,'REGIÕES DE SAÚDE E SEUS MUNICÍP'!$C$4:$C$5569,1,0)</f>
        <v>Jacobina</v>
      </c>
      <c r="J419">
        <f t="shared" si="25"/>
        <v>1</v>
      </c>
      <c r="K419" t="str">
        <f t="shared" si="26"/>
        <v>Regiões semelhantes</v>
      </c>
      <c r="L419" t="str">
        <f t="shared" si="27"/>
        <v>igual</v>
      </c>
    </row>
    <row r="420" spans="1:12" x14ac:dyDescent="0.25">
      <c r="A420" t="s">
        <v>11039</v>
      </c>
      <c r="B420" t="s">
        <v>5708</v>
      </c>
      <c r="C420" t="s">
        <v>3331</v>
      </c>
      <c r="D420" t="s">
        <v>7603</v>
      </c>
      <c r="E420" t="str">
        <f>VLOOKUP(VALUE(A420),'REGIÕES DE SAÚDE E SEUS MUNICÍP'!$A$4:$C$5569,3,0)</f>
        <v>Jacobina</v>
      </c>
      <c r="F420" t="str">
        <f>VLOOKUP(G420,'REGIÕES DE SAÚDE E SEUS MUNICÍP'!$A$4:$D$5569,4,0)</f>
        <v>Ourolândia</v>
      </c>
      <c r="G420">
        <f>VLOOKUP(VALUE(A420),'REGIÕES DE SAÚDE E SEUS MUNICÍP'!$A$4:$A$5569,1,0)</f>
        <v>292335</v>
      </c>
      <c r="H420" t="str">
        <f t="shared" si="24"/>
        <v>Mesmo município</v>
      </c>
      <c r="I420" s="17" t="str">
        <f>VLOOKUP(C420,'REGIÕES DE SAÚDE E SEUS MUNICÍP'!$C$4:$C$5569,1,0)</f>
        <v>Jacobina</v>
      </c>
      <c r="J420">
        <f t="shared" si="25"/>
        <v>1</v>
      </c>
      <c r="K420" t="str">
        <f t="shared" si="26"/>
        <v>Regiões semelhantes</v>
      </c>
      <c r="L420" t="str">
        <f t="shared" si="27"/>
        <v>igual</v>
      </c>
    </row>
    <row r="421" spans="1:12" x14ac:dyDescent="0.25">
      <c r="A421" t="s">
        <v>2698</v>
      </c>
      <c r="B421" t="s">
        <v>5708</v>
      </c>
      <c r="C421" t="s">
        <v>3331</v>
      </c>
      <c r="D421" t="s">
        <v>1399</v>
      </c>
      <c r="E421" t="str">
        <f>VLOOKUP(VALUE(A421),'REGIÕES DE SAÚDE E SEUS MUNICÍP'!$A$4:$C$5569,3,0)</f>
        <v>Jacobina</v>
      </c>
      <c r="F421" t="str">
        <f>VLOOKUP(G421,'REGIÕES DE SAÚDE E SEUS MUNICÍP'!$A$4:$D$5569,4,0)</f>
        <v>Piritiba</v>
      </c>
      <c r="G421">
        <f>VLOOKUP(VALUE(A421),'REGIÕES DE SAÚDE E SEUS MUNICÍP'!$A$4:$A$5569,1,0)</f>
        <v>292480</v>
      </c>
      <c r="H421" t="str">
        <f t="shared" si="24"/>
        <v>Mesmo município</v>
      </c>
      <c r="I421" s="17" t="str">
        <f>VLOOKUP(C421,'REGIÕES DE SAÚDE E SEUS MUNICÍP'!$C$4:$C$5569,1,0)</f>
        <v>Jacobina</v>
      </c>
      <c r="J421">
        <f t="shared" si="25"/>
        <v>1</v>
      </c>
      <c r="K421" t="str">
        <f t="shared" si="26"/>
        <v>Regiões semelhantes</v>
      </c>
      <c r="L421" t="str">
        <f t="shared" si="27"/>
        <v>igual</v>
      </c>
    </row>
    <row r="422" spans="1:12" x14ac:dyDescent="0.25">
      <c r="A422" t="s">
        <v>7398</v>
      </c>
      <c r="B422" t="s">
        <v>5708</v>
      </c>
      <c r="C422" t="s">
        <v>3331</v>
      </c>
      <c r="D422" t="s">
        <v>4072</v>
      </c>
      <c r="E422" t="str">
        <f>VLOOKUP(VALUE(A422),'REGIÕES DE SAÚDE E SEUS MUNICÍP'!$A$4:$C$5569,3,0)</f>
        <v>Jacobina</v>
      </c>
      <c r="F422" t="str">
        <f>VLOOKUP(G422,'REGIÕES DE SAÚDE E SEUS MUNICÍP'!$A$4:$D$5569,4,0)</f>
        <v>Mairi</v>
      </c>
      <c r="G422">
        <f>VLOOKUP(VALUE(A422),'REGIÕES DE SAÚDE E SEUS MUNICÍP'!$A$4:$A$5569,1,0)</f>
        <v>292010</v>
      </c>
      <c r="H422" t="str">
        <f t="shared" si="24"/>
        <v>Mesmo município</v>
      </c>
      <c r="I422" s="17" t="str">
        <f>VLOOKUP(C422,'REGIÕES DE SAÚDE E SEUS MUNICÍP'!$C$4:$C$5569,1,0)</f>
        <v>Jacobina</v>
      </c>
      <c r="J422">
        <f t="shared" si="25"/>
        <v>1</v>
      </c>
      <c r="K422" t="str">
        <f t="shared" si="26"/>
        <v>Regiões semelhantes</v>
      </c>
      <c r="L422" t="str">
        <f t="shared" si="27"/>
        <v>igual</v>
      </c>
    </row>
    <row r="423" spans="1:12" x14ac:dyDescent="0.25">
      <c r="A423" t="s">
        <v>4117</v>
      </c>
      <c r="B423" t="s">
        <v>5708</v>
      </c>
      <c r="C423" t="s">
        <v>3331</v>
      </c>
      <c r="D423" t="s">
        <v>950</v>
      </c>
      <c r="E423" t="str">
        <f>VLOOKUP(VALUE(A423),'REGIÕES DE SAÚDE E SEUS MUNICÍP'!$A$4:$C$5569,3,0)</f>
        <v>Jacobina</v>
      </c>
      <c r="F423" t="str">
        <f>VLOOKUP(G423,'REGIÕES DE SAÚDE E SEUS MUNICÍP'!$A$4:$D$5569,4,0)</f>
        <v>Miguel Calmon</v>
      </c>
      <c r="G423">
        <f>VLOOKUP(VALUE(A423),'REGIÕES DE SAÚDE E SEUS MUNICÍP'!$A$4:$A$5569,1,0)</f>
        <v>292120</v>
      </c>
      <c r="H423" t="str">
        <f t="shared" si="24"/>
        <v>Mesmo município</v>
      </c>
      <c r="I423" s="17" t="str">
        <f>VLOOKUP(C423,'REGIÕES DE SAÚDE E SEUS MUNICÍP'!$C$4:$C$5569,1,0)</f>
        <v>Jacobina</v>
      </c>
      <c r="J423">
        <f t="shared" si="25"/>
        <v>1</v>
      </c>
      <c r="K423" t="str">
        <f t="shared" si="26"/>
        <v>Regiões semelhantes</v>
      </c>
      <c r="L423" t="str">
        <f t="shared" si="27"/>
        <v>igual</v>
      </c>
    </row>
    <row r="424" spans="1:12" x14ac:dyDescent="0.25">
      <c r="A424" t="s">
        <v>9550</v>
      </c>
      <c r="B424" t="s">
        <v>5708</v>
      </c>
      <c r="C424" t="s">
        <v>3331</v>
      </c>
      <c r="D424" t="s">
        <v>286</v>
      </c>
      <c r="E424" t="str">
        <f>VLOOKUP(VALUE(A424),'REGIÕES DE SAÚDE E SEUS MUNICÍP'!$A$4:$C$5569,3,0)</f>
        <v>Jacobina</v>
      </c>
      <c r="F424" t="str">
        <f>VLOOKUP(G424,'REGIÕES DE SAÚDE E SEUS MUNICÍP'!$A$4:$D$5569,4,0)</f>
        <v>Mirangaba</v>
      </c>
      <c r="G424">
        <f>VLOOKUP(VALUE(A424),'REGIÕES DE SAÚDE E SEUS MUNICÍP'!$A$4:$A$5569,1,0)</f>
        <v>292140</v>
      </c>
      <c r="H424" t="str">
        <f t="shared" si="24"/>
        <v>Mesmo município</v>
      </c>
      <c r="I424" s="17" t="str">
        <f>VLOOKUP(C424,'REGIÕES DE SAÚDE E SEUS MUNICÍP'!$C$4:$C$5569,1,0)</f>
        <v>Jacobina</v>
      </c>
      <c r="J424">
        <f t="shared" si="25"/>
        <v>1</v>
      </c>
      <c r="K424" t="str">
        <f t="shared" si="26"/>
        <v>Regiões semelhantes</v>
      </c>
      <c r="L424" t="str">
        <f t="shared" si="27"/>
        <v>igual</v>
      </c>
    </row>
    <row r="425" spans="1:12" x14ac:dyDescent="0.25">
      <c r="A425" t="s">
        <v>1070</v>
      </c>
      <c r="B425" t="s">
        <v>5708</v>
      </c>
      <c r="C425" t="s">
        <v>3331</v>
      </c>
      <c r="D425" t="s">
        <v>4977</v>
      </c>
      <c r="E425" t="str">
        <f>VLOOKUP(VALUE(A425),'REGIÕES DE SAÚDE E SEUS MUNICÍP'!$A$4:$C$5569,3,0)</f>
        <v>Jacobina</v>
      </c>
      <c r="F425" t="str">
        <f>VLOOKUP(G425,'REGIÕES DE SAÚDE E SEUS MUNICÍP'!$A$4:$D$5569,4,0)</f>
        <v>Morro do Chapéu</v>
      </c>
      <c r="G425">
        <f>VLOOKUP(VALUE(A425),'REGIÕES DE SAÚDE E SEUS MUNICÍP'!$A$4:$A$5569,1,0)</f>
        <v>292170</v>
      </c>
      <c r="H425" t="str">
        <f t="shared" si="24"/>
        <v>Mesmo município</v>
      </c>
      <c r="I425" s="17" t="str">
        <f>VLOOKUP(C425,'REGIÕES DE SAÚDE E SEUS MUNICÍP'!$C$4:$C$5569,1,0)</f>
        <v>Jacobina</v>
      </c>
      <c r="J425">
        <f t="shared" si="25"/>
        <v>1</v>
      </c>
      <c r="K425" t="str">
        <f t="shared" si="26"/>
        <v>diferente</v>
      </c>
      <c r="L425" t="str">
        <f t="shared" si="27"/>
        <v>igual</v>
      </c>
    </row>
    <row r="426" spans="1:12" x14ac:dyDescent="0.25">
      <c r="A426" t="s">
        <v>5417</v>
      </c>
      <c r="B426" t="s">
        <v>5708</v>
      </c>
      <c r="C426" t="s">
        <v>1241</v>
      </c>
      <c r="D426" t="s">
        <v>6633</v>
      </c>
      <c r="E426" t="str">
        <f>VLOOKUP(VALUE(A426),'REGIÕES DE SAÚDE E SEUS MUNICÍP'!$A$4:$C$5569,3,0)</f>
        <v>Jequié</v>
      </c>
      <c r="F426" t="str">
        <f>VLOOKUP(G426,'REGIÕES DE SAÚDE E SEUS MUNICÍP'!$A$4:$D$5569,4,0)</f>
        <v>Barra do Rocha</v>
      </c>
      <c r="G426">
        <f>VLOOKUP(VALUE(A426),'REGIÕES DE SAÚDE E SEUS MUNICÍP'!$A$4:$A$5569,1,0)</f>
        <v>290310</v>
      </c>
      <c r="H426" t="str">
        <f t="shared" si="24"/>
        <v>Mesmo município</v>
      </c>
      <c r="I426" s="17" t="str">
        <f>VLOOKUP(C426,'REGIÕES DE SAÚDE E SEUS MUNICÍP'!$C$4:$C$5569,1,0)</f>
        <v>Jequié</v>
      </c>
      <c r="J426">
        <f t="shared" si="25"/>
        <v>1</v>
      </c>
      <c r="K426" t="str">
        <f t="shared" si="26"/>
        <v>Regiões semelhantes</v>
      </c>
      <c r="L426" t="str">
        <f t="shared" si="27"/>
        <v>diferente</v>
      </c>
    </row>
    <row r="427" spans="1:12" x14ac:dyDescent="0.25">
      <c r="A427" t="s">
        <v>10277</v>
      </c>
      <c r="B427" t="s">
        <v>5708</v>
      </c>
      <c r="C427" t="s">
        <v>1241</v>
      </c>
      <c r="D427" t="s">
        <v>9861</v>
      </c>
      <c r="E427" t="str">
        <f>VLOOKUP(VALUE(A427),'REGIÕES DE SAÚDE E SEUS MUNICÍP'!$A$4:$C$5569,3,0)</f>
        <v>Jequié</v>
      </c>
      <c r="F427" t="str">
        <f>VLOOKUP(G427,'REGIÕES DE SAÚDE E SEUS MUNICÍP'!$A$4:$D$5569,4,0)</f>
        <v>Manoel Vitorino</v>
      </c>
      <c r="G427">
        <f>VLOOKUP(VALUE(A427),'REGIÕES DE SAÚDE E SEUS MUNICÍP'!$A$4:$A$5569,1,0)</f>
        <v>292040</v>
      </c>
      <c r="H427" t="str">
        <f t="shared" si="24"/>
        <v>Mesmo município</v>
      </c>
      <c r="I427" s="17" t="str">
        <f>VLOOKUP(C427,'REGIÕES DE SAÚDE E SEUS MUNICÍP'!$C$4:$C$5569,1,0)</f>
        <v>Jequié</v>
      </c>
      <c r="J427">
        <f t="shared" si="25"/>
        <v>1</v>
      </c>
      <c r="K427" t="str">
        <f t="shared" si="26"/>
        <v>Regiões semelhantes</v>
      </c>
      <c r="L427" t="str">
        <f t="shared" si="27"/>
        <v>igual</v>
      </c>
    </row>
    <row r="428" spans="1:12" x14ac:dyDescent="0.25">
      <c r="A428" t="s">
        <v>262</v>
      </c>
      <c r="B428" t="s">
        <v>5708</v>
      </c>
      <c r="C428" t="s">
        <v>1241</v>
      </c>
      <c r="D428" t="s">
        <v>8463</v>
      </c>
      <c r="E428" t="str">
        <f>VLOOKUP(VALUE(A428),'REGIÕES DE SAÚDE E SEUS MUNICÍP'!$A$4:$C$5569,3,0)</f>
        <v>Jequié</v>
      </c>
      <c r="F428" t="str">
        <f>VLOOKUP(G428,'REGIÕES DE SAÚDE E SEUS MUNICÍP'!$A$4:$D$5569,4,0)</f>
        <v>Lajedo do Tabocal</v>
      </c>
      <c r="G428">
        <f>VLOOKUP(VALUE(A428),'REGIÕES DE SAÚDE E SEUS MUNICÍP'!$A$4:$A$5569,1,0)</f>
        <v>291905</v>
      </c>
      <c r="H428" t="str">
        <f t="shared" si="24"/>
        <v>Mesmo município</v>
      </c>
      <c r="I428" s="17" t="str">
        <f>VLOOKUP(C428,'REGIÕES DE SAÚDE E SEUS MUNICÍP'!$C$4:$C$5569,1,0)</f>
        <v>Jequié</v>
      </c>
      <c r="J428">
        <f t="shared" si="25"/>
        <v>1</v>
      </c>
      <c r="K428" t="str">
        <f t="shared" si="26"/>
        <v>Regiões semelhantes</v>
      </c>
      <c r="L428" t="str">
        <f t="shared" si="27"/>
        <v>igual</v>
      </c>
    </row>
    <row r="429" spans="1:12" x14ac:dyDescent="0.25">
      <c r="A429" t="s">
        <v>5326</v>
      </c>
      <c r="B429" t="s">
        <v>5708</v>
      </c>
      <c r="C429" t="s">
        <v>1241</v>
      </c>
      <c r="D429" t="s">
        <v>3458</v>
      </c>
      <c r="E429" t="str">
        <f>VLOOKUP(VALUE(A429),'REGIÕES DE SAÚDE E SEUS MUNICÍP'!$A$4:$C$5569,3,0)</f>
        <v>Jequié</v>
      </c>
      <c r="F429" t="str">
        <f>VLOOKUP(G429,'REGIÕES DE SAÚDE E SEUS MUNICÍP'!$A$4:$D$5569,4,0)</f>
        <v>Lafaiete Coutinho</v>
      </c>
      <c r="G429">
        <f>VLOOKUP(VALUE(A429),'REGIÕES DE SAÚDE E SEUS MUNICÍP'!$A$4:$A$5569,1,0)</f>
        <v>291870</v>
      </c>
      <c r="H429" t="str">
        <f t="shared" si="24"/>
        <v>Mesmo município</v>
      </c>
      <c r="I429" s="17" t="str">
        <f>VLOOKUP(C429,'REGIÕES DE SAÚDE E SEUS MUNICÍP'!$C$4:$C$5569,1,0)</f>
        <v>Jequié</v>
      </c>
      <c r="J429">
        <f t="shared" si="25"/>
        <v>1</v>
      </c>
      <c r="K429" t="str">
        <f t="shared" si="26"/>
        <v>Regiões semelhantes</v>
      </c>
      <c r="L429" t="str">
        <f t="shared" si="27"/>
        <v>igual</v>
      </c>
    </row>
    <row r="430" spans="1:12" x14ac:dyDescent="0.25">
      <c r="A430" t="s">
        <v>5506</v>
      </c>
      <c r="B430" t="s">
        <v>5708</v>
      </c>
      <c r="C430" t="s">
        <v>1241</v>
      </c>
      <c r="D430" t="s">
        <v>7564</v>
      </c>
      <c r="E430" t="str">
        <f>VLOOKUP(VALUE(A430),'REGIÕES DE SAÚDE E SEUS MUNICÍP'!$A$4:$C$5569,3,0)</f>
        <v>Jequié</v>
      </c>
      <c r="F430" t="str">
        <f>VLOOKUP(G430,'REGIÕES DE SAÚDE E SEUS MUNICÍP'!$A$4:$D$5569,4,0)</f>
        <v>Jitaúna</v>
      </c>
      <c r="G430">
        <f>VLOOKUP(VALUE(A430),'REGIÕES DE SAÚDE E SEUS MUNICÍP'!$A$4:$A$5569,1,0)</f>
        <v>291830</v>
      </c>
      <c r="H430" t="str">
        <f t="shared" si="24"/>
        <v>Mesmo município</v>
      </c>
      <c r="I430" s="17" t="str">
        <f>VLOOKUP(C430,'REGIÕES DE SAÚDE E SEUS MUNICÍP'!$C$4:$C$5569,1,0)</f>
        <v>Jequié</v>
      </c>
      <c r="J430">
        <f t="shared" si="25"/>
        <v>1</v>
      </c>
      <c r="K430" t="str">
        <f t="shared" si="26"/>
        <v>Regiões semelhantes</v>
      </c>
      <c r="L430" t="str">
        <f t="shared" si="27"/>
        <v>igual</v>
      </c>
    </row>
    <row r="431" spans="1:12" x14ac:dyDescent="0.25">
      <c r="A431" t="s">
        <v>8337</v>
      </c>
      <c r="B431" t="s">
        <v>5708</v>
      </c>
      <c r="C431" t="s">
        <v>1241</v>
      </c>
      <c r="D431" t="s">
        <v>1241</v>
      </c>
      <c r="E431" t="str">
        <f>VLOOKUP(VALUE(A431),'REGIÕES DE SAÚDE E SEUS MUNICÍP'!$A$4:$C$5569,3,0)</f>
        <v>Jequié</v>
      </c>
      <c r="F431" t="str">
        <f>VLOOKUP(G431,'REGIÕES DE SAÚDE E SEUS MUNICÍP'!$A$4:$D$5569,4,0)</f>
        <v>Jequié</v>
      </c>
      <c r="G431">
        <f>VLOOKUP(VALUE(A431),'REGIÕES DE SAÚDE E SEUS MUNICÍP'!$A$4:$A$5569,1,0)</f>
        <v>291800</v>
      </c>
      <c r="H431" t="str">
        <f t="shared" si="24"/>
        <v>Mesmo município</v>
      </c>
      <c r="I431" s="17" t="str">
        <f>VLOOKUP(C431,'REGIÕES DE SAÚDE E SEUS MUNICÍP'!$C$4:$C$5569,1,0)</f>
        <v>Jequié</v>
      </c>
      <c r="J431">
        <f t="shared" si="25"/>
        <v>1</v>
      </c>
      <c r="K431" t="str">
        <f t="shared" si="26"/>
        <v>Regiões semelhantes</v>
      </c>
      <c r="L431" t="str">
        <f t="shared" si="27"/>
        <v>igual</v>
      </c>
    </row>
    <row r="432" spans="1:12" x14ac:dyDescent="0.25">
      <c r="A432" t="s">
        <v>221</v>
      </c>
      <c r="B432" t="s">
        <v>5708</v>
      </c>
      <c r="C432" t="s">
        <v>1241</v>
      </c>
      <c r="D432" t="s">
        <v>7471</v>
      </c>
      <c r="E432" t="str">
        <f>VLOOKUP(VALUE(A432),'REGIÕES DE SAÚDE E SEUS MUNICÍP'!$A$4:$C$5569,3,0)</f>
        <v>Jequié</v>
      </c>
      <c r="F432" t="str">
        <f>VLOOKUP(G432,'REGIÕES DE SAÚDE E SEUS MUNICÍP'!$A$4:$D$5569,4,0)</f>
        <v>Jaguaquara</v>
      </c>
      <c r="G432">
        <f>VLOOKUP(VALUE(A432),'REGIÕES DE SAÚDE E SEUS MUNICÍP'!$A$4:$A$5569,1,0)</f>
        <v>291760</v>
      </c>
      <c r="H432" t="str">
        <f t="shared" si="24"/>
        <v>Mesmo município</v>
      </c>
      <c r="I432" s="17" t="str">
        <f>VLOOKUP(C432,'REGIÕES DE SAÚDE E SEUS MUNICÍP'!$C$4:$C$5569,1,0)</f>
        <v>Jequié</v>
      </c>
      <c r="J432">
        <f t="shared" si="25"/>
        <v>1</v>
      </c>
      <c r="K432" t="str">
        <f t="shared" si="26"/>
        <v>Regiões semelhantes</v>
      </c>
      <c r="L432" t="str">
        <f t="shared" si="27"/>
        <v>igual</v>
      </c>
    </row>
    <row r="433" spans="1:12" x14ac:dyDescent="0.25">
      <c r="A433" t="s">
        <v>6429</v>
      </c>
      <c r="B433" t="s">
        <v>5708</v>
      </c>
      <c r="C433" t="s">
        <v>1241</v>
      </c>
      <c r="D433" t="s">
        <v>8122</v>
      </c>
      <c r="E433" t="str">
        <f>VLOOKUP(VALUE(A433),'REGIÕES DE SAÚDE E SEUS MUNICÍP'!$A$4:$C$5569,3,0)</f>
        <v>Jequié</v>
      </c>
      <c r="F433" t="str">
        <f>VLOOKUP(G433,'REGIÕES DE SAÚDE E SEUS MUNICÍP'!$A$4:$D$5569,4,0)</f>
        <v>Apuarema</v>
      </c>
      <c r="G433">
        <f>VLOOKUP(VALUE(A433),'REGIÕES DE SAÚDE E SEUS MUNICÍP'!$A$4:$A$5569,1,0)</f>
        <v>290195</v>
      </c>
      <c r="H433" t="str">
        <f t="shared" si="24"/>
        <v>Mesmo município</v>
      </c>
      <c r="I433" s="17" t="str">
        <f>VLOOKUP(C433,'REGIÕES DE SAÚDE E SEUS MUNICÍP'!$C$4:$C$5569,1,0)</f>
        <v>Jequié</v>
      </c>
      <c r="J433">
        <f t="shared" si="25"/>
        <v>1</v>
      </c>
      <c r="K433" t="str">
        <f t="shared" si="26"/>
        <v>Regiões semelhantes</v>
      </c>
      <c r="L433" t="str">
        <f t="shared" si="27"/>
        <v>igual</v>
      </c>
    </row>
    <row r="434" spans="1:12" x14ac:dyDescent="0.25">
      <c r="A434" t="s">
        <v>9974</v>
      </c>
      <c r="B434" t="s">
        <v>5708</v>
      </c>
      <c r="C434" t="s">
        <v>1241</v>
      </c>
      <c r="D434" t="s">
        <v>7135</v>
      </c>
      <c r="E434" t="str">
        <f>VLOOKUP(VALUE(A434),'REGIÕES DE SAÚDE E SEUS MUNICÍP'!$A$4:$C$5569,3,0)</f>
        <v>Jequié</v>
      </c>
      <c r="F434" t="str">
        <f>VLOOKUP(G434,'REGIÕES DE SAÚDE E SEUS MUNICÍP'!$A$4:$D$5569,4,0)</f>
        <v>Aiquara</v>
      </c>
      <c r="G434">
        <f>VLOOKUP(VALUE(A434),'REGIÕES DE SAÚDE E SEUS MUNICÍP'!$A$4:$A$5569,1,0)</f>
        <v>290060</v>
      </c>
      <c r="H434" t="str">
        <f t="shared" si="24"/>
        <v>Mesmo município</v>
      </c>
      <c r="I434" s="17" t="str">
        <f>VLOOKUP(C434,'REGIÕES DE SAÚDE E SEUS MUNICÍP'!$C$4:$C$5569,1,0)</f>
        <v>Jequié</v>
      </c>
      <c r="J434">
        <f t="shared" si="25"/>
        <v>1</v>
      </c>
      <c r="K434" t="str">
        <f t="shared" si="26"/>
        <v>Regiões semelhantes</v>
      </c>
      <c r="L434" t="str">
        <f t="shared" si="27"/>
        <v>igual</v>
      </c>
    </row>
    <row r="435" spans="1:12" x14ac:dyDescent="0.25">
      <c r="A435" t="s">
        <v>5507</v>
      </c>
      <c r="B435" t="s">
        <v>5708</v>
      </c>
      <c r="C435" t="s">
        <v>1241</v>
      </c>
      <c r="D435" t="s">
        <v>9577</v>
      </c>
      <c r="E435" t="str">
        <f>VLOOKUP(VALUE(A435),'REGIÕES DE SAÚDE E SEUS MUNICÍP'!$A$4:$C$5569,3,0)</f>
        <v>Jequié</v>
      </c>
      <c r="F435" t="str">
        <f>VLOOKUP(G435,'REGIÕES DE SAÚDE E SEUS MUNICÍP'!$A$4:$D$5569,4,0)</f>
        <v>Planaltino</v>
      </c>
      <c r="G435">
        <f>VLOOKUP(VALUE(A435),'REGIÕES DE SAÚDE E SEUS MUNICÍP'!$A$4:$A$5569,1,0)</f>
        <v>292490</v>
      </c>
      <c r="H435" t="str">
        <f t="shared" si="24"/>
        <v>Mesmo município</v>
      </c>
      <c r="I435" s="17" t="str">
        <f>VLOOKUP(C435,'REGIÕES DE SAÚDE E SEUS MUNICÍP'!$C$4:$C$5569,1,0)</f>
        <v>Jequié</v>
      </c>
      <c r="J435">
        <f t="shared" si="25"/>
        <v>1</v>
      </c>
      <c r="K435" t="str">
        <f t="shared" si="26"/>
        <v>Regiões semelhantes</v>
      </c>
      <c r="L435" t="str">
        <f t="shared" si="27"/>
        <v>igual</v>
      </c>
    </row>
    <row r="436" spans="1:12" x14ac:dyDescent="0.25">
      <c r="A436" t="s">
        <v>1617</v>
      </c>
      <c r="B436" t="s">
        <v>5708</v>
      </c>
      <c r="C436" t="s">
        <v>1241</v>
      </c>
      <c r="D436" t="s">
        <v>814</v>
      </c>
      <c r="E436" t="str">
        <f>VLOOKUP(VALUE(A436),'REGIÕES DE SAÚDE E SEUS MUNICÍP'!$A$4:$C$5569,3,0)</f>
        <v>Jequié</v>
      </c>
      <c r="F436" t="str">
        <f>VLOOKUP(G436,'REGIÕES DE SAÚDE E SEUS MUNICÍP'!$A$4:$D$5569,4,0)</f>
        <v>Santa Inês</v>
      </c>
      <c r="G436">
        <f>VLOOKUP(VALUE(A436),'REGIÕES DE SAÚDE E SEUS MUNICÍP'!$A$4:$A$5569,1,0)</f>
        <v>292790</v>
      </c>
      <c r="H436" t="str">
        <f t="shared" si="24"/>
        <v>Mesmo município</v>
      </c>
      <c r="I436" s="17" t="str">
        <f>VLOOKUP(C436,'REGIÕES DE SAÚDE E SEUS MUNICÍP'!$C$4:$C$5569,1,0)</f>
        <v>Jequié</v>
      </c>
      <c r="J436">
        <f t="shared" si="25"/>
        <v>1</v>
      </c>
      <c r="K436" t="str">
        <f t="shared" si="26"/>
        <v>Regiões semelhantes</v>
      </c>
      <c r="L436" t="str">
        <f t="shared" si="27"/>
        <v>igual</v>
      </c>
    </row>
    <row r="437" spans="1:12" x14ac:dyDescent="0.25">
      <c r="A437" t="s">
        <v>1488</v>
      </c>
      <c r="B437" t="s">
        <v>5708</v>
      </c>
      <c r="C437" t="s">
        <v>1241</v>
      </c>
      <c r="D437" t="s">
        <v>2457</v>
      </c>
      <c r="E437" t="str">
        <f>VLOOKUP(VALUE(A437),'REGIÕES DE SAÚDE E SEUS MUNICÍP'!$A$4:$C$5569,3,0)</f>
        <v>Jequié</v>
      </c>
      <c r="F437" t="str">
        <f>VLOOKUP(G437,'REGIÕES DE SAÚDE E SEUS MUNICÍP'!$A$4:$D$5569,4,0)</f>
        <v>Ibirataia</v>
      </c>
      <c r="G437">
        <f>VLOOKUP(VALUE(A437),'REGIÕES DE SAÚDE E SEUS MUNICÍP'!$A$4:$A$5569,1,0)</f>
        <v>291290</v>
      </c>
      <c r="H437" t="str">
        <f t="shared" si="24"/>
        <v>Mesmo município</v>
      </c>
      <c r="I437" s="17" t="str">
        <f>VLOOKUP(C437,'REGIÕES DE SAÚDE E SEUS MUNICÍP'!$C$4:$C$5569,1,0)</f>
        <v>Jequié</v>
      </c>
      <c r="J437">
        <f t="shared" si="25"/>
        <v>1</v>
      </c>
      <c r="K437" t="str">
        <f t="shared" si="26"/>
        <v>Regiões semelhantes</v>
      </c>
      <c r="L437" t="str">
        <f t="shared" si="27"/>
        <v>igual</v>
      </c>
    </row>
    <row r="438" spans="1:12" x14ac:dyDescent="0.25">
      <c r="A438" t="s">
        <v>979</v>
      </c>
      <c r="B438" t="s">
        <v>5708</v>
      </c>
      <c r="C438" t="s">
        <v>1241</v>
      </c>
      <c r="D438" t="s">
        <v>597</v>
      </c>
      <c r="E438" t="str">
        <f>VLOOKUP(VALUE(A438),'REGIÕES DE SAÚDE E SEUS MUNICÍP'!$A$4:$C$5569,3,0)</f>
        <v>Jequié</v>
      </c>
      <c r="F438" t="str">
        <f>VLOOKUP(G438,'REGIÕES DE SAÚDE E SEUS MUNICÍP'!$A$4:$D$5569,4,0)</f>
        <v>Ipiaú</v>
      </c>
      <c r="G438">
        <f>VLOOKUP(VALUE(A438),'REGIÕES DE SAÚDE E SEUS MUNICÍP'!$A$4:$A$5569,1,0)</f>
        <v>291390</v>
      </c>
      <c r="H438" t="str">
        <f t="shared" si="24"/>
        <v>Mesmo município</v>
      </c>
      <c r="I438" s="17" t="str">
        <f>VLOOKUP(C438,'REGIÕES DE SAÚDE E SEUS MUNICÍP'!$C$4:$C$5569,1,0)</f>
        <v>Jequié</v>
      </c>
      <c r="J438">
        <f t="shared" si="25"/>
        <v>1</v>
      </c>
      <c r="K438" t="str">
        <f t="shared" si="26"/>
        <v>Regiões semelhantes</v>
      </c>
      <c r="L438" t="str">
        <f t="shared" si="27"/>
        <v>igual</v>
      </c>
    </row>
    <row r="439" spans="1:12" x14ac:dyDescent="0.25">
      <c r="A439" t="s">
        <v>3922</v>
      </c>
      <c r="B439" t="s">
        <v>5708</v>
      </c>
      <c r="C439" t="s">
        <v>1241</v>
      </c>
      <c r="D439" t="s">
        <v>1958</v>
      </c>
      <c r="E439" t="str">
        <f>VLOOKUP(VALUE(A439),'REGIÕES DE SAÚDE E SEUS MUNICÍP'!$A$4:$C$5569,3,0)</f>
        <v>Jequié</v>
      </c>
      <c r="F439" t="str">
        <f>VLOOKUP(G439,'REGIÕES DE SAÚDE E SEUS MUNICÍP'!$A$4:$D$5569,4,0)</f>
        <v>Irajuba</v>
      </c>
      <c r="G439">
        <f>VLOOKUP(VALUE(A439),'REGIÕES DE SAÚDE E SEUS MUNICÍP'!$A$4:$A$5569,1,0)</f>
        <v>291420</v>
      </c>
      <c r="H439" t="str">
        <f t="shared" si="24"/>
        <v>Mesmo município</v>
      </c>
      <c r="I439" s="17" t="str">
        <f>VLOOKUP(C439,'REGIÕES DE SAÚDE E SEUS MUNICÍP'!$C$4:$C$5569,1,0)</f>
        <v>Jequié</v>
      </c>
      <c r="J439">
        <f t="shared" si="25"/>
        <v>1</v>
      </c>
      <c r="K439" t="str">
        <f t="shared" si="26"/>
        <v>Regiões semelhantes</v>
      </c>
      <c r="L439" t="str">
        <f t="shared" si="27"/>
        <v>igual</v>
      </c>
    </row>
    <row r="440" spans="1:12" x14ac:dyDescent="0.25">
      <c r="A440" t="s">
        <v>1117</v>
      </c>
      <c r="B440" t="s">
        <v>5708</v>
      </c>
      <c r="C440" t="s">
        <v>1241</v>
      </c>
      <c r="D440" t="s">
        <v>10698</v>
      </c>
      <c r="E440" t="str">
        <f>VLOOKUP(VALUE(A440),'REGIÕES DE SAÚDE E SEUS MUNICÍP'!$A$4:$C$5569,3,0)</f>
        <v>Jequié</v>
      </c>
      <c r="F440" t="str">
        <f>VLOOKUP(G440,'REGIÕES DE SAÚDE E SEUS MUNICÍP'!$A$4:$D$5569,4,0)</f>
        <v>Iramaia</v>
      </c>
      <c r="G440">
        <f>VLOOKUP(VALUE(A440),'REGIÕES DE SAÚDE E SEUS MUNICÍP'!$A$4:$A$5569,1,0)</f>
        <v>291430</v>
      </c>
      <c r="H440" t="str">
        <f t="shared" si="24"/>
        <v>Mesmo município</v>
      </c>
      <c r="I440" s="17" t="str">
        <f>VLOOKUP(C440,'REGIÕES DE SAÚDE E SEUS MUNICÍP'!$C$4:$C$5569,1,0)</f>
        <v>Jequié</v>
      </c>
      <c r="J440">
        <f t="shared" si="25"/>
        <v>1</v>
      </c>
      <c r="K440" t="str">
        <f t="shared" si="26"/>
        <v>Regiões semelhantes</v>
      </c>
      <c r="L440" t="str">
        <f t="shared" si="27"/>
        <v>igual</v>
      </c>
    </row>
    <row r="441" spans="1:12" x14ac:dyDescent="0.25">
      <c r="A441" t="s">
        <v>7539</v>
      </c>
      <c r="B441" t="s">
        <v>5708</v>
      </c>
      <c r="C441" t="s">
        <v>1241</v>
      </c>
      <c r="D441" t="s">
        <v>6816</v>
      </c>
      <c r="E441" t="str">
        <f>VLOOKUP(VALUE(A441),'REGIÕES DE SAÚDE E SEUS MUNICÍP'!$A$4:$C$5569,3,0)</f>
        <v>Jequié</v>
      </c>
      <c r="F441" t="str">
        <f>VLOOKUP(G441,'REGIÕES DE SAÚDE E SEUS MUNICÍP'!$A$4:$D$5569,4,0)</f>
        <v>Itagi</v>
      </c>
      <c r="G441">
        <f>VLOOKUP(VALUE(A441),'REGIÕES DE SAÚDE E SEUS MUNICÍP'!$A$4:$A$5569,1,0)</f>
        <v>291510</v>
      </c>
      <c r="H441" t="str">
        <f t="shared" si="24"/>
        <v>Mesmo município</v>
      </c>
      <c r="I441" s="17" t="str">
        <f>VLOOKUP(C441,'REGIÕES DE SAÚDE E SEUS MUNICÍP'!$C$4:$C$5569,1,0)</f>
        <v>Jequié</v>
      </c>
      <c r="J441">
        <f t="shared" si="25"/>
        <v>1</v>
      </c>
      <c r="K441" t="str">
        <f t="shared" si="26"/>
        <v>Regiões semelhantes</v>
      </c>
      <c r="L441" t="str">
        <f t="shared" si="27"/>
        <v>igual</v>
      </c>
    </row>
    <row r="442" spans="1:12" x14ac:dyDescent="0.25">
      <c r="A442" t="s">
        <v>4875</v>
      </c>
      <c r="B442" t="s">
        <v>5708</v>
      </c>
      <c r="C442" t="s">
        <v>1241</v>
      </c>
      <c r="D442" t="s">
        <v>9752</v>
      </c>
      <c r="E442" t="str">
        <f>VLOOKUP(VALUE(A442),'REGIÕES DE SAÚDE E SEUS MUNICÍP'!$A$4:$C$5569,3,0)</f>
        <v>Jequié</v>
      </c>
      <c r="F442" t="str">
        <f>VLOOKUP(G442,'REGIÕES DE SAÚDE E SEUS MUNICÍP'!$A$4:$D$5569,4,0)</f>
        <v>Itagibá</v>
      </c>
      <c r="G442">
        <f>VLOOKUP(VALUE(A442),'REGIÕES DE SAÚDE E SEUS MUNICÍP'!$A$4:$A$5569,1,0)</f>
        <v>291520</v>
      </c>
      <c r="H442" t="str">
        <f t="shared" si="24"/>
        <v>Mesmo município</v>
      </c>
      <c r="I442" s="17" t="str">
        <f>VLOOKUP(C442,'REGIÕES DE SAÚDE E SEUS MUNICÍP'!$C$4:$C$5569,1,0)</f>
        <v>Jequié</v>
      </c>
      <c r="J442">
        <f t="shared" si="25"/>
        <v>1</v>
      </c>
      <c r="K442" t="str">
        <f t="shared" si="26"/>
        <v>Regiões semelhantes</v>
      </c>
      <c r="L442" t="str">
        <f t="shared" si="27"/>
        <v>igual</v>
      </c>
    </row>
    <row r="443" spans="1:12" x14ac:dyDescent="0.25">
      <c r="A443" t="s">
        <v>1889</v>
      </c>
      <c r="B443" t="s">
        <v>5708</v>
      </c>
      <c r="C443" t="s">
        <v>1241</v>
      </c>
      <c r="D443" t="s">
        <v>2901</v>
      </c>
      <c r="E443" t="str">
        <f>VLOOKUP(VALUE(A443),'REGIÕES DE SAÚDE E SEUS MUNICÍP'!$A$4:$C$5569,3,0)</f>
        <v>Jequié</v>
      </c>
      <c r="F443" t="str">
        <f>VLOOKUP(G443,'REGIÕES DE SAÚDE E SEUS MUNICÍP'!$A$4:$D$5569,4,0)</f>
        <v>Itamari</v>
      </c>
      <c r="G443">
        <f>VLOOKUP(VALUE(A443),'REGIÕES DE SAÚDE E SEUS MUNICÍP'!$A$4:$A$5569,1,0)</f>
        <v>291570</v>
      </c>
      <c r="H443" t="str">
        <f t="shared" si="24"/>
        <v>Mesmo município</v>
      </c>
      <c r="I443" s="17" t="str">
        <f>VLOOKUP(C443,'REGIÕES DE SAÚDE E SEUS MUNICÍP'!$C$4:$C$5569,1,0)</f>
        <v>Jequié</v>
      </c>
      <c r="J443">
        <f t="shared" si="25"/>
        <v>1</v>
      </c>
      <c r="K443" t="str">
        <f t="shared" si="26"/>
        <v>Regiões semelhantes</v>
      </c>
      <c r="L443" t="str">
        <f t="shared" si="27"/>
        <v>igual</v>
      </c>
    </row>
    <row r="444" spans="1:12" x14ac:dyDescent="0.25">
      <c r="A444" t="s">
        <v>5047</v>
      </c>
      <c r="B444" t="s">
        <v>5708</v>
      </c>
      <c r="C444" t="s">
        <v>1241</v>
      </c>
      <c r="D444" t="s">
        <v>10236</v>
      </c>
      <c r="E444" t="str">
        <f>VLOOKUP(VALUE(A444),'REGIÕES DE SAÚDE E SEUS MUNICÍP'!$A$4:$C$5569,3,0)</f>
        <v>Jequié</v>
      </c>
      <c r="F444" t="str">
        <f>VLOOKUP(G444,'REGIÕES DE SAÚDE E SEUS MUNICÍP'!$A$4:$D$5569,4,0)</f>
        <v>Itaquara</v>
      </c>
      <c r="G444">
        <f>VLOOKUP(VALUE(A444),'REGIÕES DE SAÚDE E SEUS MUNICÍP'!$A$4:$A$5569,1,0)</f>
        <v>291670</v>
      </c>
      <c r="H444" t="str">
        <f t="shared" si="24"/>
        <v>Mesmo município</v>
      </c>
      <c r="I444" s="17" t="str">
        <f>VLOOKUP(C444,'REGIÕES DE SAÚDE E SEUS MUNICÍP'!$C$4:$C$5569,1,0)</f>
        <v>Jequié</v>
      </c>
      <c r="J444">
        <f t="shared" si="25"/>
        <v>1</v>
      </c>
      <c r="K444" t="str">
        <f t="shared" si="26"/>
        <v>Regiões semelhantes</v>
      </c>
      <c r="L444" t="str">
        <f t="shared" si="27"/>
        <v>igual</v>
      </c>
    </row>
    <row r="445" spans="1:12" x14ac:dyDescent="0.25">
      <c r="A445" t="s">
        <v>11040</v>
      </c>
      <c r="B445" t="s">
        <v>5708</v>
      </c>
      <c r="C445" t="s">
        <v>1241</v>
      </c>
      <c r="D445" t="s">
        <v>10661</v>
      </c>
      <c r="E445" t="str">
        <f>VLOOKUP(VALUE(A445),'REGIÕES DE SAÚDE E SEUS MUNICÍP'!$A$4:$C$5569,3,0)</f>
        <v>Jequié</v>
      </c>
      <c r="F445" t="str">
        <f>VLOOKUP(G445,'REGIÕES DE SAÚDE E SEUS MUNICÍP'!$A$4:$D$5569,4,0)</f>
        <v>Itiruçu</v>
      </c>
      <c r="G445">
        <f>VLOOKUP(VALUE(A445),'REGIÕES DE SAÚDE E SEUS MUNICÍP'!$A$4:$A$5569,1,0)</f>
        <v>291690</v>
      </c>
      <c r="H445" t="str">
        <f t="shared" si="24"/>
        <v>Mesmo município</v>
      </c>
      <c r="I445" s="17" t="str">
        <f>VLOOKUP(C445,'REGIÕES DE SAÚDE E SEUS MUNICÍP'!$C$4:$C$5569,1,0)</f>
        <v>Jequié</v>
      </c>
      <c r="J445">
        <f t="shared" si="25"/>
        <v>1</v>
      </c>
      <c r="K445" t="str">
        <f t="shared" si="26"/>
        <v>Regiões semelhantes</v>
      </c>
      <c r="L445" t="str">
        <f t="shared" si="27"/>
        <v>igual</v>
      </c>
    </row>
    <row r="446" spans="1:12" x14ac:dyDescent="0.25">
      <c r="A446" t="s">
        <v>7399</v>
      </c>
      <c r="B446" t="s">
        <v>5708</v>
      </c>
      <c r="C446" t="s">
        <v>1241</v>
      </c>
      <c r="D446" t="s">
        <v>9384</v>
      </c>
      <c r="E446" t="str">
        <f>VLOOKUP(VALUE(A446),'REGIÕES DE SAÚDE E SEUS MUNICÍP'!$A$4:$C$5569,3,0)</f>
        <v>Jequié</v>
      </c>
      <c r="F446" t="str">
        <f>VLOOKUP(G446,'REGIÕES DE SAÚDE E SEUS MUNICÍP'!$A$4:$D$5569,4,0)</f>
        <v>Cravolândia</v>
      </c>
      <c r="G446">
        <f>VLOOKUP(VALUE(A446),'REGIÕES DE SAÚDE E SEUS MUNICÍP'!$A$4:$A$5569,1,0)</f>
        <v>290950</v>
      </c>
      <c r="H446" t="str">
        <f t="shared" si="24"/>
        <v>Mesmo município</v>
      </c>
      <c r="I446" s="17" t="str">
        <f>VLOOKUP(C446,'REGIÕES DE SAÚDE E SEUS MUNICÍP'!$C$4:$C$5569,1,0)</f>
        <v>Jequié</v>
      </c>
      <c r="J446">
        <f t="shared" si="25"/>
        <v>1</v>
      </c>
      <c r="K446" t="str">
        <f t="shared" si="26"/>
        <v>Regiões semelhantes</v>
      </c>
      <c r="L446" t="str">
        <f t="shared" si="27"/>
        <v>igual</v>
      </c>
    </row>
    <row r="447" spans="1:12" x14ac:dyDescent="0.25">
      <c r="A447" t="s">
        <v>263</v>
      </c>
      <c r="B447" t="s">
        <v>5708</v>
      </c>
      <c r="C447" t="s">
        <v>1241</v>
      </c>
      <c r="D447" t="s">
        <v>923</v>
      </c>
      <c r="E447" t="str">
        <f>VLOOKUP(VALUE(A447),'REGIÕES DE SAÚDE E SEUS MUNICÍP'!$A$4:$C$5569,3,0)</f>
        <v>Jequié</v>
      </c>
      <c r="F447" t="str">
        <f>VLOOKUP(G447,'REGIÕES DE SAÚDE E SEUS MUNICÍP'!$A$4:$D$5569,4,0)</f>
        <v>Dário Meira</v>
      </c>
      <c r="G447">
        <f>VLOOKUP(VALUE(A447),'REGIÕES DE SAÚDE E SEUS MUNICÍP'!$A$4:$A$5569,1,0)</f>
        <v>291000</v>
      </c>
      <c r="H447" t="str">
        <f t="shared" si="24"/>
        <v>Mesmo município</v>
      </c>
      <c r="I447" s="17" t="str">
        <f>VLOOKUP(C447,'REGIÕES DE SAÚDE E SEUS MUNICÍP'!$C$4:$C$5569,1,0)</f>
        <v>Jequié</v>
      </c>
      <c r="J447">
        <f t="shared" si="25"/>
        <v>1</v>
      </c>
      <c r="K447" t="str">
        <f t="shared" si="26"/>
        <v>Regiões semelhantes</v>
      </c>
      <c r="L447" t="str">
        <f t="shared" si="27"/>
        <v>igual</v>
      </c>
    </row>
    <row r="448" spans="1:12" x14ac:dyDescent="0.25">
      <c r="A448" t="s">
        <v>7580</v>
      </c>
      <c r="B448" t="s">
        <v>5708</v>
      </c>
      <c r="C448" t="s">
        <v>1241</v>
      </c>
      <c r="D448" t="s">
        <v>4106</v>
      </c>
      <c r="E448" t="str">
        <f>VLOOKUP(VALUE(A448),'REGIÕES DE SAÚDE E SEUS MUNICÍP'!$A$4:$C$5569,3,0)</f>
        <v>Jequié</v>
      </c>
      <c r="F448" t="str">
        <f>VLOOKUP(G448,'REGIÕES DE SAÚDE E SEUS MUNICÍP'!$A$4:$D$5569,4,0)</f>
        <v>Maracás</v>
      </c>
      <c r="G448">
        <f>VLOOKUP(VALUE(A448),'REGIÕES DE SAÚDE E SEUS MUNICÍP'!$A$4:$A$5569,1,0)</f>
        <v>292050</v>
      </c>
      <c r="H448" t="str">
        <f t="shared" si="24"/>
        <v>Mesmo município</v>
      </c>
      <c r="I448" s="17" t="str">
        <f>VLOOKUP(C448,'REGIÕES DE SAÚDE E SEUS MUNICÍP'!$C$4:$C$5569,1,0)</f>
        <v>Jequié</v>
      </c>
      <c r="J448">
        <f t="shared" si="25"/>
        <v>1</v>
      </c>
      <c r="K448" t="str">
        <f t="shared" si="26"/>
        <v>Regiões semelhantes</v>
      </c>
      <c r="L448" t="str">
        <f t="shared" si="27"/>
        <v>igual</v>
      </c>
    </row>
    <row r="449" spans="1:12" x14ac:dyDescent="0.25">
      <c r="A449" t="s">
        <v>11041</v>
      </c>
      <c r="B449" t="s">
        <v>5708</v>
      </c>
      <c r="C449" t="s">
        <v>1241</v>
      </c>
      <c r="D449" t="s">
        <v>4079</v>
      </c>
      <c r="E449" t="str">
        <f>VLOOKUP(VALUE(A449),'REGIÕES DE SAÚDE E SEUS MUNICÍP'!$A$4:$C$5569,3,0)</f>
        <v>Jequié</v>
      </c>
      <c r="F449" t="str">
        <f>VLOOKUP(G449,'REGIÕES DE SAÚDE E SEUS MUNICÍP'!$A$4:$D$5569,4,0)</f>
        <v>Boa Nova</v>
      </c>
      <c r="G449">
        <f>VLOOKUP(VALUE(A449),'REGIÕES DE SAÚDE E SEUS MUNICÍP'!$A$4:$A$5569,1,0)</f>
        <v>290370</v>
      </c>
      <c r="H449" t="str">
        <f t="shared" si="24"/>
        <v>Mesmo município</v>
      </c>
      <c r="I449" s="17" t="str">
        <f>VLOOKUP(C449,'REGIÕES DE SAÚDE E SEUS MUNICÍP'!$C$4:$C$5569,1,0)</f>
        <v>Jequié</v>
      </c>
      <c r="J449">
        <f t="shared" si="25"/>
        <v>1</v>
      </c>
      <c r="K449" t="str">
        <f t="shared" si="26"/>
        <v>Regiões semelhantes</v>
      </c>
      <c r="L449" t="str">
        <f t="shared" si="27"/>
        <v>igual</v>
      </c>
    </row>
    <row r="450" spans="1:12" x14ac:dyDescent="0.25">
      <c r="A450" t="s">
        <v>5462</v>
      </c>
      <c r="B450" t="s">
        <v>5708</v>
      </c>
      <c r="C450" t="s">
        <v>1241</v>
      </c>
      <c r="D450" t="s">
        <v>1373</v>
      </c>
      <c r="E450" t="str">
        <f>VLOOKUP(VALUE(A450),'REGIÕES DE SAÚDE E SEUS MUNICÍP'!$A$4:$C$5569,3,0)</f>
        <v>Jequié</v>
      </c>
      <c r="F450" t="str">
        <f>VLOOKUP(G450,'REGIÕES DE SAÚDE E SEUS MUNICÍP'!$A$4:$D$5569,4,0)</f>
        <v>Brejões</v>
      </c>
      <c r="G450">
        <f>VLOOKUP(VALUE(A450),'REGIÕES DE SAÚDE E SEUS MUNICÍP'!$A$4:$A$5569,1,0)</f>
        <v>290430</v>
      </c>
      <c r="H450" t="str">
        <f t="shared" si="24"/>
        <v>Mesmo município</v>
      </c>
      <c r="I450" s="17" t="str">
        <f>VLOOKUP(C450,'REGIÕES DE SAÚDE E SEUS MUNICÍP'!$C$4:$C$5569,1,0)</f>
        <v>Jequié</v>
      </c>
      <c r="J450">
        <f t="shared" si="25"/>
        <v>1</v>
      </c>
      <c r="K450" t="str">
        <f t="shared" si="26"/>
        <v>diferente</v>
      </c>
      <c r="L450" t="str">
        <f t="shared" si="27"/>
        <v>igual</v>
      </c>
    </row>
    <row r="451" spans="1:12" x14ac:dyDescent="0.25">
      <c r="A451" t="s">
        <v>7225</v>
      </c>
      <c r="B451" t="s">
        <v>5708</v>
      </c>
      <c r="C451" t="s">
        <v>6239</v>
      </c>
      <c r="D451" t="s">
        <v>9931</v>
      </c>
      <c r="E451" t="str">
        <f>VLOOKUP(VALUE(A451),'REGIÕES DE SAÚDE E SEUS MUNICÍP'!$A$4:$C$5569,3,0)</f>
        <v>Juazeiro</v>
      </c>
      <c r="F451" t="str">
        <f>VLOOKUP(G451,'REGIÕES DE SAÚDE E SEUS MUNICÍP'!$A$4:$D$5569,4,0)</f>
        <v>Curaçá</v>
      </c>
      <c r="G451">
        <f>VLOOKUP(VALUE(A451),'REGIÕES DE SAÚDE E SEUS MUNICÍP'!$A$4:$A$5569,1,0)</f>
        <v>290990</v>
      </c>
      <c r="H451" t="str">
        <f t="shared" ref="H451:H514" si="28">IF(F451=D451,"Mesmo município","Município diferente")</f>
        <v>Mesmo município</v>
      </c>
      <c r="I451" s="17" t="str">
        <f>VLOOKUP(C451,'REGIÕES DE SAÚDE E SEUS MUNICÍP'!$C$4:$C$5569,1,0)</f>
        <v>Juazeiro</v>
      </c>
      <c r="J451">
        <f t="shared" ref="J451:J514" si="29">SEARCH(E451,C451)</f>
        <v>1</v>
      </c>
      <c r="K451" t="str">
        <f t="shared" ref="K451:K514" si="30">IF(C451=C452,IF(E451=E452,"Regiões semelhantes","Nova composição"),"diferente")</f>
        <v>Regiões semelhantes</v>
      </c>
      <c r="L451" t="str">
        <f t="shared" si="27"/>
        <v>diferente</v>
      </c>
    </row>
    <row r="452" spans="1:12" x14ac:dyDescent="0.25">
      <c r="A452" t="s">
        <v>8471</v>
      </c>
      <c r="B452" t="s">
        <v>5708</v>
      </c>
      <c r="C452" t="s">
        <v>6239</v>
      </c>
      <c r="D452" t="s">
        <v>6289</v>
      </c>
      <c r="E452" t="str">
        <f>VLOOKUP(VALUE(A452),'REGIÕES DE SAÚDE E SEUS MUNICÍP'!$A$4:$C$5569,3,0)</f>
        <v>Juazeiro</v>
      </c>
      <c r="F452" t="str">
        <f>VLOOKUP(G452,'REGIÕES DE SAÚDE E SEUS MUNICÍP'!$A$4:$D$5569,4,0)</f>
        <v>Campo Alegre de Lourdes</v>
      </c>
      <c r="G452">
        <f>VLOOKUP(VALUE(A452),'REGIÕES DE SAÚDE E SEUS MUNICÍP'!$A$4:$A$5569,1,0)</f>
        <v>290590</v>
      </c>
      <c r="H452" t="str">
        <f t="shared" si="28"/>
        <v>Mesmo município</v>
      </c>
      <c r="I452" s="17" t="str">
        <f>VLOOKUP(C452,'REGIÕES DE SAÚDE E SEUS MUNICÍP'!$C$4:$C$5569,1,0)</f>
        <v>Juazeiro</v>
      </c>
      <c r="J452">
        <f t="shared" si="29"/>
        <v>1</v>
      </c>
      <c r="K452" t="str">
        <f t="shared" si="30"/>
        <v>Regiões semelhantes</v>
      </c>
      <c r="L452" t="str">
        <f t="shared" ref="L452:L515" si="31">IF(E452=E451,"igual","diferente")</f>
        <v>igual</v>
      </c>
    </row>
    <row r="453" spans="1:12" x14ac:dyDescent="0.25">
      <c r="A453" t="s">
        <v>9888</v>
      </c>
      <c r="B453" t="s">
        <v>5708</v>
      </c>
      <c r="C453" t="s">
        <v>6239</v>
      </c>
      <c r="D453" t="s">
        <v>2575</v>
      </c>
      <c r="E453" t="str">
        <f>VLOOKUP(VALUE(A453),'REGIÕES DE SAÚDE E SEUS MUNICÍP'!$A$4:$C$5569,3,0)</f>
        <v>Juazeiro</v>
      </c>
      <c r="F453" t="str">
        <f>VLOOKUP(G453,'REGIÕES DE SAÚDE E SEUS MUNICÍP'!$A$4:$D$5569,4,0)</f>
        <v>Uauá</v>
      </c>
      <c r="G453">
        <f>VLOOKUP(VALUE(A453),'REGIÕES DE SAÚDE E SEUS MUNICÍP'!$A$4:$A$5569,1,0)</f>
        <v>293200</v>
      </c>
      <c r="H453" t="str">
        <f t="shared" si="28"/>
        <v>Mesmo município</v>
      </c>
      <c r="I453" s="17" t="str">
        <f>VLOOKUP(C453,'REGIÕES DE SAÚDE E SEUS MUNICÍP'!$C$4:$C$5569,1,0)</f>
        <v>Juazeiro</v>
      </c>
      <c r="J453">
        <f t="shared" si="29"/>
        <v>1</v>
      </c>
      <c r="K453" t="str">
        <f t="shared" si="30"/>
        <v>Regiões semelhantes</v>
      </c>
      <c r="L453" t="str">
        <f t="shared" si="31"/>
        <v>igual</v>
      </c>
    </row>
    <row r="454" spans="1:12" x14ac:dyDescent="0.25">
      <c r="A454" t="s">
        <v>653</v>
      </c>
      <c r="B454" t="s">
        <v>5708</v>
      </c>
      <c r="C454" t="s">
        <v>6239</v>
      </c>
      <c r="D454" t="s">
        <v>1892</v>
      </c>
      <c r="E454" t="str">
        <f>VLOOKUP(VALUE(A454),'REGIÕES DE SAÚDE E SEUS MUNICÍP'!$A$4:$C$5569,3,0)</f>
        <v>Juazeiro</v>
      </c>
      <c r="F454" t="str">
        <f>VLOOKUP(G454,'REGIÕES DE SAÚDE E SEUS MUNICÍP'!$A$4:$D$5569,4,0)</f>
        <v>Sento Sé</v>
      </c>
      <c r="G454">
        <f>VLOOKUP(VALUE(A454),'REGIÕES DE SAÚDE E SEUS MUNICÍP'!$A$4:$A$5569,1,0)</f>
        <v>293020</v>
      </c>
      <c r="H454" t="str">
        <f t="shared" si="28"/>
        <v>Mesmo município</v>
      </c>
      <c r="I454" s="17" t="str">
        <f>VLOOKUP(C454,'REGIÕES DE SAÚDE E SEUS MUNICÍP'!$C$4:$C$5569,1,0)</f>
        <v>Juazeiro</v>
      </c>
      <c r="J454">
        <f t="shared" si="29"/>
        <v>1</v>
      </c>
      <c r="K454" t="str">
        <f t="shared" si="30"/>
        <v>Regiões semelhantes</v>
      </c>
      <c r="L454" t="str">
        <f t="shared" si="31"/>
        <v>igual</v>
      </c>
    </row>
    <row r="455" spans="1:12" x14ac:dyDescent="0.25">
      <c r="A455" t="s">
        <v>2162</v>
      </c>
      <c r="B455" t="s">
        <v>5708</v>
      </c>
      <c r="C455" t="s">
        <v>6239</v>
      </c>
      <c r="D455" t="s">
        <v>6169</v>
      </c>
      <c r="E455" t="str">
        <f>VLOOKUP(VALUE(A455),'REGIÕES DE SAÚDE E SEUS MUNICÍP'!$A$4:$C$5569,3,0)</f>
        <v>Juazeiro</v>
      </c>
      <c r="F455" t="str">
        <f>VLOOKUP(G455,'REGIÕES DE SAÚDE E SEUS MUNICÍP'!$A$4:$D$5569,4,0)</f>
        <v>Pilão Arcado</v>
      </c>
      <c r="G455">
        <f>VLOOKUP(VALUE(A455),'REGIÕES DE SAÚDE E SEUS MUNICÍP'!$A$4:$A$5569,1,0)</f>
        <v>292440</v>
      </c>
      <c r="H455" t="str">
        <f t="shared" si="28"/>
        <v>Mesmo município</v>
      </c>
      <c r="I455" s="17" t="str">
        <f>VLOOKUP(C455,'REGIÕES DE SAÚDE E SEUS MUNICÍP'!$C$4:$C$5569,1,0)</f>
        <v>Juazeiro</v>
      </c>
      <c r="J455">
        <f t="shared" si="29"/>
        <v>1</v>
      </c>
      <c r="K455" t="str">
        <f t="shared" si="30"/>
        <v>Regiões semelhantes</v>
      </c>
      <c r="L455" t="str">
        <f t="shared" si="31"/>
        <v>igual</v>
      </c>
    </row>
    <row r="456" spans="1:12" x14ac:dyDescent="0.25">
      <c r="A456" t="s">
        <v>4405</v>
      </c>
      <c r="B456" t="s">
        <v>5708</v>
      </c>
      <c r="C456" t="s">
        <v>6239</v>
      </c>
      <c r="D456" t="s">
        <v>3859</v>
      </c>
      <c r="E456" t="str">
        <f>VLOOKUP(VALUE(A456),'REGIÕES DE SAÚDE E SEUS MUNICÍP'!$A$4:$C$5569,3,0)</f>
        <v>Juazeiro</v>
      </c>
      <c r="F456" t="str">
        <f>VLOOKUP(G456,'REGIÕES DE SAÚDE E SEUS MUNICÍP'!$A$4:$D$5569,4,0)</f>
        <v>Casa Nova</v>
      </c>
      <c r="G456">
        <f>VLOOKUP(VALUE(A456),'REGIÕES DE SAÚDE E SEUS MUNICÍP'!$A$4:$A$5569,1,0)</f>
        <v>290720</v>
      </c>
      <c r="H456" t="str">
        <f t="shared" si="28"/>
        <v>Mesmo município</v>
      </c>
      <c r="I456" s="17" t="str">
        <f>VLOOKUP(C456,'REGIÕES DE SAÚDE E SEUS MUNICÍP'!$C$4:$C$5569,1,0)</f>
        <v>Juazeiro</v>
      </c>
      <c r="J456">
        <f t="shared" si="29"/>
        <v>1</v>
      </c>
      <c r="K456" t="str">
        <f t="shared" si="30"/>
        <v>Regiões semelhantes</v>
      </c>
      <c r="L456" t="str">
        <f t="shared" si="31"/>
        <v>igual</v>
      </c>
    </row>
    <row r="457" spans="1:12" x14ac:dyDescent="0.25">
      <c r="A457" t="s">
        <v>4011</v>
      </c>
      <c r="B457" t="s">
        <v>5708</v>
      </c>
      <c r="C457" t="s">
        <v>6239</v>
      </c>
      <c r="D457" t="s">
        <v>8183</v>
      </c>
      <c r="E457" t="str">
        <f>VLOOKUP(VALUE(A457),'REGIÕES DE SAÚDE E SEUS MUNICÍP'!$A$4:$C$5569,3,0)</f>
        <v>Juazeiro</v>
      </c>
      <c r="F457" t="str">
        <f>VLOOKUP(G457,'REGIÕES DE SAÚDE E SEUS MUNICÍP'!$A$4:$D$5569,4,0)</f>
        <v>Remanso</v>
      </c>
      <c r="G457">
        <f>VLOOKUP(VALUE(A457),'REGIÕES DE SAÚDE E SEUS MUNICÍP'!$A$4:$A$5569,1,0)</f>
        <v>292600</v>
      </c>
      <c r="H457" t="str">
        <f t="shared" si="28"/>
        <v>Mesmo município</v>
      </c>
      <c r="I457" s="17" t="str">
        <f>VLOOKUP(C457,'REGIÕES DE SAÚDE E SEUS MUNICÍP'!$C$4:$C$5569,1,0)</f>
        <v>Juazeiro</v>
      </c>
      <c r="J457">
        <f t="shared" si="29"/>
        <v>1</v>
      </c>
      <c r="K457" t="str">
        <f t="shared" si="30"/>
        <v>Regiões semelhantes</v>
      </c>
      <c r="L457" t="str">
        <f t="shared" si="31"/>
        <v>igual</v>
      </c>
    </row>
    <row r="458" spans="1:12" x14ac:dyDescent="0.25">
      <c r="A458" t="s">
        <v>10156</v>
      </c>
      <c r="B458" t="s">
        <v>5708</v>
      </c>
      <c r="C458" t="s">
        <v>6239</v>
      </c>
      <c r="D458" t="s">
        <v>8622</v>
      </c>
      <c r="E458" t="str">
        <f>VLOOKUP(VALUE(A458),'REGIÕES DE SAÚDE E SEUS MUNICÍP'!$A$4:$C$5569,3,0)</f>
        <v>Juazeiro</v>
      </c>
      <c r="F458" t="str">
        <f>VLOOKUP(G458,'REGIÕES DE SAÚDE E SEUS MUNICÍP'!$A$4:$D$5569,4,0)</f>
        <v>Sobradinho</v>
      </c>
      <c r="G458">
        <f>VLOOKUP(VALUE(A458),'REGIÕES DE SAÚDE E SEUS MUNICÍP'!$A$4:$A$5569,1,0)</f>
        <v>293077</v>
      </c>
      <c r="H458" t="str">
        <f t="shared" si="28"/>
        <v>Mesmo município</v>
      </c>
      <c r="I458" s="17" t="str">
        <f>VLOOKUP(C458,'REGIÕES DE SAÚDE E SEUS MUNICÍP'!$C$4:$C$5569,1,0)</f>
        <v>Juazeiro</v>
      </c>
      <c r="J458">
        <f t="shared" si="29"/>
        <v>1</v>
      </c>
      <c r="K458" t="str">
        <f t="shared" si="30"/>
        <v>Regiões semelhantes</v>
      </c>
      <c r="L458" t="str">
        <f t="shared" si="31"/>
        <v>igual</v>
      </c>
    </row>
    <row r="459" spans="1:12" x14ac:dyDescent="0.25">
      <c r="A459" t="s">
        <v>8160</v>
      </c>
      <c r="B459" t="s">
        <v>5708</v>
      </c>
      <c r="C459" t="s">
        <v>6239</v>
      </c>
      <c r="D459" t="s">
        <v>6239</v>
      </c>
      <c r="E459" t="str">
        <f>VLOOKUP(VALUE(A459),'REGIÕES DE SAÚDE E SEUS MUNICÍP'!$A$4:$C$5569,3,0)</f>
        <v>Juazeiro</v>
      </c>
      <c r="F459" t="str">
        <f>VLOOKUP(G459,'REGIÕES DE SAÚDE E SEUS MUNICÍP'!$A$4:$D$5569,4,0)</f>
        <v>Juazeiro</v>
      </c>
      <c r="G459">
        <f>VLOOKUP(VALUE(A459),'REGIÕES DE SAÚDE E SEUS MUNICÍP'!$A$4:$A$5569,1,0)</f>
        <v>291840</v>
      </c>
      <c r="H459" t="str">
        <f t="shared" si="28"/>
        <v>Mesmo município</v>
      </c>
      <c r="I459" s="17" t="str">
        <f>VLOOKUP(C459,'REGIÕES DE SAÚDE E SEUS MUNICÍP'!$C$4:$C$5569,1,0)</f>
        <v>Juazeiro</v>
      </c>
      <c r="J459">
        <f t="shared" si="29"/>
        <v>1</v>
      </c>
      <c r="K459" t="str">
        <f t="shared" si="30"/>
        <v>Nova composição</v>
      </c>
      <c r="L459" t="str">
        <f t="shared" si="31"/>
        <v>igual</v>
      </c>
    </row>
    <row r="460" spans="1:12" x14ac:dyDescent="0.25">
      <c r="A460" t="s">
        <v>10674</v>
      </c>
      <c r="B460" t="s">
        <v>5708</v>
      </c>
      <c r="C460" t="s">
        <v>6239</v>
      </c>
      <c r="D460" t="s">
        <v>463</v>
      </c>
      <c r="E460" t="str">
        <f>VLOOKUP(VALUE(A460),'REGIÕES DE SAÚDE E SEUS MUNICÍP'!$A$4:$C$5569,3,0)</f>
        <v>Serrinha</v>
      </c>
      <c r="F460" t="str">
        <f>VLOOKUP(G460,'REGIÕES DE SAÚDE E SEUS MUNICÍP'!$A$4:$D$5569,4,0)</f>
        <v>Canudos</v>
      </c>
      <c r="G460">
        <f>VLOOKUP(VALUE(A460),'REGIÕES DE SAÚDE E SEUS MUNICÍP'!$A$4:$A$5569,1,0)</f>
        <v>290682</v>
      </c>
      <c r="H460" t="str">
        <f t="shared" si="28"/>
        <v>Mesmo município</v>
      </c>
      <c r="I460" s="17" t="str">
        <f>VLOOKUP(C460,'REGIÕES DE SAÚDE E SEUS MUNICÍP'!$C$4:$C$5569,1,0)</f>
        <v>Juazeiro</v>
      </c>
      <c r="J460" t="e">
        <f t="shared" si="29"/>
        <v>#VALUE!</v>
      </c>
      <c r="K460" t="str">
        <f t="shared" si="30"/>
        <v>diferente</v>
      </c>
      <c r="L460" t="str">
        <f t="shared" si="31"/>
        <v>diferente</v>
      </c>
    </row>
    <row r="461" spans="1:12" x14ac:dyDescent="0.25">
      <c r="A461" t="s">
        <v>1977</v>
      </c>
      <c r="B461" t="s">
        <v>5708</v>
      </c>
      <c r="C461" t="s">
        <v>1622</v>
      </c>
      <c r="D461" t="s">
        <v>365</v>
      </c>
      <c r="E461" t="str">
        <f>VLOOKUP(VALUE(A461),'REGIÕES DE SAÚDE E SEUS MUNICÍP'!$A$4:$C$5569,3,0)</f>
        <v>Paulo Afonso</v>
      </c>
      <c r="F461" t="str">
        <f>VLOOKUP(G461,'REGIÕES DE SAÚDE E SEUS MUNICÍP'!$A$4:$D$5569,4,0)</f>
        <v>Rodelas</v>
      </c>
      <c r="G461">
        <f>VLOOKUP(VALUE(A461),'REGIÕES DE SAÚDE E SEUS MUNICÍP'!$A$4:$A$5569,1,0)</f>
        <v>292710</v>
      </c>
      <c r="H461" t="str">
        <f t="shared" si="28"/>
        <v>Mesmo município</v>
      </c>
      <c r="I461" s="17" t="str">
        <f>VLOOKUP(C461,'REGIÕES DE SAÚDE E SEUS MUNICÍP'!$C$4:$C$5569,1,0)</f>
        <v>Paulo Afonso</v>
      </c>
      <c r="J461">
        <f t="shared" si="29"/>
        <v>1</v>
      </c>
      <c r="K461" t="str">
        <f t="shared" si="30"/>
        <v>Regiões semelhantes</v>
      </c>
      <c r="L461" t="str">
        <f t="shared" si="31"/>
        <v>diferente</v>
      </c>
    </row>
    <row r="462" spans="1:12" x14ac:dyDescent="0.25">
      <c r="A462" t="s">
        <v>11129</v>
      </c>
      <c r="B462" t="s">
        <v>5708</v>
      </c>
      <c r="C462" t="s">
        <v>1622</v>
      </c>
      <c r="D462" t="s">
        <v>7638</v>
      </c>
      <c r="E462" t="str">
        <f>VLOOKUP(VALUE(A462),'REGIÕES DE SAÚDE E SEUS MUNICÍP'!$A$4:$C$5569,3,0)</f>
        <v>Paulo Afonso</v>
      </c>
      <c r="F462" t="str">
        <f>VLOOKUP(G462,'REGIÕES DE SAÚDE E SEUS MUNICÍP'!$A$4:$D$5569,4,0)</f>
        <v>Jeremoabo</v>
      </c>
      <c r="G462">
        <f>VLOOKUP(VALUE(A462),'REGIÕES DE SAÚDE E SEUS MUNICÍP'!$A$4:$A$5569,1,0)</f>
        <v>291810</v>
      </c>
      <c r="H462" t="str">
        <f t="shared" si="28"/>
        <v>Mesmo município</v>
      </c>
      <c r="I462" s="17" t="str">
        <f>VLOOKUP(C462,'REGIÕES DE SAÚDE E SEUS MUNICÍP'!$C$4:$C$5569,1,0)</f>
        <v>Paulo Afonso</v>
      </c>
      <c r="J462">
        <f t="shared" si="29"/>
        <v>1</v>
      </c>
      <c r="K462" t="str">
        <f t="shared" si="30"/>
        <v>Regiões semelhantes</v>
      </c>
      <c r="L462" t="str">
        <f t="shared" si="31"/>
        <v>igual</v>
      </c>
    </row>
    <row r="463" spans="1:12" x14ac:dyDescent="0.25">
      <c r="A463" t="s">
        <v>9818</v>
      </c>
      <c r="B463" t="s">
        <v>5708</v>
      </c>
      <c r="C463" t="s">
        <v>1622</v>
      </c>
      <c r="D463" t="s">
        <v>2013</v>
      </c>
      <c r="E463" t="str">
        <f>VLOOKUP(VALUE(A463),'REGIÕES DE SAÚDE E SEUS MUNICÍP'!$A$4:$C$5569,3,0)</f>
        <v>Paulo Afonso</v>
      </c>
      <c r="F463" t="str">
        <f>VLOOKUP(G463,'REGIÕES DE SAÚDE E SEUS MUNICÍP'!$A$4:$D$5569,4,0)</f>
        <v>Abaré</v>
      </c>
      <c r="G463">
        <f>VLOOKUP(VALUE(A463),'REGIÕES DE SAÚDE E SEUS MUNICÍP'!$A$4:$A$5569,1,0)</f>
        <v>290020</v>
      </c>
      <c r="H463" t="str">
        <f t="shared" si="28"/>
        <v>Mesmo município</v>
      </c>
      <c r="I463" s="17" t="str">
        <f>VLOOKUP(C463,'REGIÕES DE SAÚDE E SEUS MUNICÍP'!$C$4:$C$5569,1,0)</f>
        <v>Paulo Afonso</v>
      </c>
      <c r="J463">
        <f t="shared" si="29"/>
        <v>1</v>
      </c>
      <c r="K463" t="str">
        <f t="shared" si="30"/>
        <v>Regiões semelhantes</v>
      </c>
      <c r="L463" t="str">
        <f t="shared" si="31"/>
        <v>igual</v>
      </c>
    </row>
    <row r="464" spans="1:12" x14ac:dyDescent="0.25">
      <c r="A464" t="s">
        <v>7980</v>
      </c>
      <c r="B464" t="s">
        <v>5708</v>
      </c>
      <c r="C464" t="s">
        <v>1622</v>
      </c>
      <c r="D464" t="s">
        <v>2154</v>
      </c>
      <c r="E464" t="str">
        <f>VLOOKUP(VALUE(A464),'REGIÕES DE SAÚDE E SEUS MUNICÍP'!$A$4:$C$5569,3,0)</f>
        <v>Paulo Afonso</v>
      </c>
      <c r="F464" t="str">
        <f>VLOOKUP(G464,'REGIÕES DE SAÚDE E SEUS MUNICÍP'!$A$4:$D$5569,4,0)</f>
        <v>Pedro Alexandre</v>
      </c>
      <c r="G464">
        <f>VLOOKUP(VALUE(A464),'REGIÕES DE SAÚDE E SEUS MUNICÍP'!$A$4:$A$5569,1,0)</f>
        <v>292420</v>
      </c>
      <c r="H464" t="str">
        <f t="shared" si="28"/>
        <v>Mesmo município</v>
      </c>
      <c r="I464" s="17" t="str">
        <f>VLOOKUP(C464,'REGIÕES DE SAÚDE E SEUS MUNICÍP'!$C$4:$C$5569,1,0)</f>
        <v>Paulo Afonso</v>
      </c>
      <c r="J464">
        <f t="shared" si="29"/>
        <v>1</v>
      </c>
      <c r="K464" t="str">
        <f t="shared" si="30"/>
        <v>Regiões semelhantes</v>
      </c>
      <c r="L464" t="str">
        <f t="shared" si="31"/>
        <v>igual</v>
      </c>
    </row>
    <row r="465" spans="1:12" x14ac:dyDescent="0.25">
      <c r="A465" t="s">
        <v>2354</v>
      </c>
      <c r="B465" t="s">
        <v>5708</v>
      </c>
      <c r="C465" t="s">
        <v>1622</v>
      </c>
      <c r="D465" t="s">
        <v>1622</v>
      </c>
      <c r="E465" t="str">
        <f>VLOOKUP(VALUE(A465),'REGIÕES DE SAÚDE E SEUS MUNICÍP'!$A$4:$C$5569,3,0)</f>
        <v>Paulo Afonso</v>
      </c>
      <c r="F465" t="str">
        <f>VLOOKUP(G465,'REGIÕES DE SAÚDE E SEUS MUNICÍP'!$A$4:$D$5569,4,0)</f>
        <v>Paulo Afonso</v>
      </c>
      <c r="G465">
        <f>VLOOKUP(VALUE(A465),'REGIÕES DE SAÚDE E SEUS MUNICÍP'!$A$4:$A$5569,1,0)</f>
        <v>292400</v>
      </c>
      <c r="H465" t="str">
        <f t="shared" si="28"/>
        <v>Mesmo município</v>
      </c>
      <c r="I465" s="17" t="str">
        <f>VLOOKUP(C465,'REGIÕES DE SAÚDE E SEUS MUNICÍP'!$C$4:$C$5569,1,0)</f>
        <v>Paulo Afonso</v>
      </c>
      <c r="J465">
        <f t="shared" si="29"/>
        <v>1</v>
      </c>
      <c r="K465" t="str">
        <f t="shared" si="30"/>
        <v>Regiões semelhantes</v>
      </c>
      <c r="L465" t="str">
        <f t="shared" si="31"/>
        <v>igual</v>
      </c>
    </row>
    <row r="466" spans="1:12" x14ac:dyDescent="0.25">
      <c r="A466" t="s">
        <v>2394</v>
      </c>
      <c r="B466" t="s">
        <v>5708</v>
      </c>
      <c r="C466" t="s">
        <v>1622</v>
      </c>
      <c r="D466" t="s">
        <v>6467</v>
      </c>
      <c r="E466" t="str">
        <f>VLOOKUP(VALUE(A466),'REGIÕES DE SAÚDE E SEUS MUNICÍP'!$A$4:$C$5569,3,0)</f>
        <v>Paulo Afonso</v>
      </c>
      <c r="F466" t="str">
        <f>VLOOKUP(G466,'REGIÕES DE SAÚDE E SEUS MUNICÍP'!$A$4:$D$5569,4,0)</f>
        <v>Glória</v>
      </c>
      <c r="G466">
        <f>VLOOKUP(VALUE(A466),'REGIÕES DE SAÚDE E SEUS MUNICÍP'!$A$4:$A$5569,1,0)</f>
        <v>291140</v>
      </c>
      <c r="H466" t="str">
        <f t="shared" si="28"/>
        <v>Mesmo município</v>
      </c>
      <c r="I466" s="17" t="str">
        <f>VLOOKUP(C466,'REGIÕES DE SAÚDE E SEUS MUNICÍP'!$C$4:$C$5569,1,0)</f>
        <v>Paulo Afonso</v>
      </c>
      <c r="J466">
        <f t="shared" si="29"/>
        <v>1</v>
      </c>
      <c r="K466" t="str">
        <f t="shared" si="30"/>
        <v>Regiões semelhantes</v>
      </c>
      <c r="L466" t="str">
        <f t="shared" si="31"/>
        <v>igual</v>
      </c>
    </row>
    <row r="467" spans="1:12" x14ac:dyDescent="0.25">
      <c r="A467" t="s">
        <v>1489</v>
      </c>
      <c r="B467" t="s">
        <v>5708</v>
      </c>
      <c r="C467" t="s">
        <v>1622</v>
      </c>
      <c r="D467" t="s">
        <v>9152</v>
      </c>
      <c r="E467" t="str">
        <f>VLOOKUP(VALUE(A467),'REGIÕES DE SAÚDE E SEUS MUNICÍP'!$A$4:$C$5569,3,0)</f>
        <v>Paulo Afonso</v>
      </c>
      <c r="F467" t="str">
        <f>VLOOKUP(G467,'REGIÕES DE SAÚDE E SEUS MUNICÍP'!$A$4:$D$5569,4,0)</f>
        <v>Chorrochó</v>
      </c>
      <c r="G467">
        <f>VLOOKUP(VALUE(A467),'REGIÕES DE SAÚDE E SEUS MUNICÍP'!$A$4:$A$5569,1,0)</f>
        <v>290770</v>
      </c>
      <c r="H467" t="str">
        <f t="shared" si="28"/>
        <v>Mesmo município</v>
      </c>
      <c r="I467" s="17" t="str">
        <f>VLOOKUP(C467,'REGIÕES DE SAÚDE E SEUS MUNICÍP'!$C$4:$C$5569,1,0)</f>
        <v>Paulo Afonso</v>
      </c>
      <c r="J467">
        <f t="shared" si="29"/>
        <v>1</v>
      </c>
      <c r="K467" t="str">
        <f t="shared" si="30"/>
        <v>Regiões semelhantes</v>
      </c>
      <c r="L467" t="str">
        <f t="shared" si="31"/>
        <v>igual</v>
      </c>
    </row>
    <row r="468" spans="1:12" x14ac:dyDescent="0.25">
      <c r="A468" t="s">
        <v>10233</v>
      </c>
      <c r="B468" t="s">
        <v>5708</v>
      </c>
      <c r="C468" t="s">
        <v>1622</v>
      </c>
      <c r="D468" t="s">
        <v>3076</v>
      </c>
      <c r="E468" t="str">
        <f>VLOOKUP(VALUE(A468),'REGIÕES DE SAÚDE E SEUS MUNICÍP'!$A$4:$C$5569,3,0)</f>
        <v>Paulo Afonso</v>
      </c>
      <c r="F468" t="str">
        <f>VLOOKUP(G468,'REGIÕES DE SAÚDE E SEUS MUNICÍP'!$A$4:$D$5569,4,0)</f>
        <v>Santa Brígida</v>
      </c>
      <c r="G468">
        <f>VLOOKUP(VALUE(A468),'REGIÕES DE SAÚDE E SEUS MUNICÍP'!$A$4:$A$5569,1,0)</f>
        <v>292760</v>
      </c>
      <c r="H468" t="str">
        <f t="shared" si="28"/>
        <v>Mesmo município</v>
      </c>
      <c r="I468" s="17" t="str">
        <f>VLOOKUP(C468,'REGIÕES DE SAÚDE E SEUS MUNICÍP'!$C$4:$C$5569,1,0)</f>
        <v>Paulo Afonso</v>
      </c>
      <c r="J468">
        <f t="shared" si="29"/>
        <v>1</v>
      </c>
      <c r="K468" t="str">
        <f t="shared" si="30"/>
        <v>Regiões semelhantes</v>
      </c>
      <c r="L468" t="str">
        <f t="shared" si="31"/>
        <v>igual</v>
      </c>
    </row>
    <row r="469" spans="1:12" x14ac:dyDescent="0.25">
      <c r="A469" t="s">
        <v>8424</v>
      </c>
      <c r="B469" t="s">
        <v>5708</v>
      </c>
      <c r="C469" t="s">
        <v>1622</v>
      </c>
      <c r="D469" t="s">
        <v>7878</v>
      </c>
      <c r="E469" t="str">
        <f>VLOOKUP(VALUE(A469),'REGIÕES DE SAÚDE E SEUS MUNICÍP'!$A$4:$C$5569,3,0)</f>
        <v>Paulo Afonso</v>
      </c>
      <c r="F469" t="str">
        <f>VLOOKUP(G469,'REGIÕES DE SAÚDE E SEUS MUNICÍP'!$A$4:$D$5569,4,0)</f>
        <v>Macururé</v>
      </c>
      <c r="G469">
        <f>VLOOKUP(VALUE(A469),'REGIÕES DE SAÚDE E SEUS MUNICÍP'!$A$4:$A$5569,1,0)</f>
        <v>291990</v>
      </c>
      <c r="H469" t="str">
        <f t="shared" si="28"/>
        <v>Mesmo município</v>
      </c>
      <c r="I469" s="17" t="str">
        <f>VLOOKUP(C469,'REGIÕES DE SAÚDE E SEUS MUNICÍP'!$C$4:$C$5569,1,0)</f>
        <v>Paulo Afonso</v>
      </c>
      <c r="J469">
        <f t="shared" si="29"/>
        <v>1</v>
      </c>
      <c r="K469" t="str">
        <f t="shared" si="30"/>
        <v>diferente</v>
      </c>
      <c r="L469" t="str">
        <f t="shared" si="31"/>
        <v>igual</v>
      </c>
    </row>
    <row r="470" spans="1:12" x14ac:dyDescent="0.25">
      <c r="A470" t="s">
        <v>2573</v>
      </c>
      <c r="B470" t="s">
        <v>5708</v>
      </c>
      <c r="C470" t="s">
        <v>3452</v>
      </c>
      <c r="D470" t="s">
        <v>721</v>
      </c>
      <c r="E470" t="str">
        <f>VLOOKUP(VALUE(A470),'REGIÕES DE SAÚDE E SEUS MUNICÍP'!$A$4:$C$5569,3,0)</f>
        <v>Eunápolis</v>
      </c>
      <c r="F470" t="str">
        <f>VLOOKUP(G470,'REGIÕES DE SAÚDE E SEUS MUNICÍP'!$A$4:$D$5569,4,0)</f>
        <v>Guaratinga</v>
      </c>
      <c r="G470">
        <f>VLOOKUP(VALUE(A470),'REGIÕES DE SAÚDE E SEUS MUNICÍP'!$A$4:$A$5569,1,0)</f>
        <v>291180</v>
      </c>
      <c r="H470" t="str">
        <f t="shared" si="28"/>
        <v>Mesmo município</v>
      </c>
      <c r="I470" s="17" t="e">
        <f>VLOOKUP(C470,'REGIÕES DE SAÚDE E SEUS MUNICÍP'!$C$4:$C$5569,1,0)</f>
        <v>#N/A</v>
      </c>
      <c r="J470" t="e">
        <f t="shared" si="29"/>
        <v>#VALUE!</v>
      </c>
      <c r="K470" t="str">
        <f t="shared" si="30"/>
        <v>Regiões semelhantes</v>
      </c>
      <c r="L470" t="str">
        <f t="shared" si="31"/>
        <v>diferente</v>
      </c>
    </row>
    <row r="471" spans="1:12" x14ac:dyDescent="0.25">
      <c r="A471" t="s">
        <v>5238</v>
      </c>
      <c r="B471" t="s">
        <v>5708</v>
      </c>
      <c r="C471" t="s">
        <v>3452</v>
      </c>
      <c r="D471" t="s">
        <v>6326</v>
      </c>
      <c r="E471" t="str">
        <f>VLOOKUP(VALUE(A471),'REGIÕES DE SAÚDE E SEUS MUNICÍP'!$A$4:$C$5569,3,0)</f>
        <v>Eunápolis</v>
      </c>
      <c r="F471" t="str">
        <f>VLOOKUP(G471,'REGIÕES DE SAÚDE E SEUS MUNICÍP'!$A$4:$D$5569,4,0)</f>
        <v>Itapebi</v>
      </c>
      <c r="G471">
        <f>VLOOKUP(VALUE(A471),'REGIÕES DE SAÚDE E SEUS MUNICÍP'!$A$4:$A$5569,1,0)</f>
        <v>291630</v>
      </c>
      <c r="H471" t="str">
        <f t="shared" si="28"/>
        <v>Mesmo município</v>
      </c>
      <c r="I471" s="17" t="e">
        <f>VLOOKUP(C471,'REGIÕES DE SAÚDE E SEUS MUNICÍP'!$C$4:$C$5569,1,0)</f>
        <v>#N/A</v>
      </c>
      <c r="J471" t="e">
        <f t="shared" si="29"/>
        <v>#VALUE!</v>
      </c>
      <c r="K471" t="str">
        <f t="shared" si="30"/>
        <v>Regiões semelhantes</v>
      </c>
      <c r="L471" t="str">
        <f t="shared" si="31"/>
        <v>igual</v>
      </c>
    </row>
    <row r="472" spans="1:12" x14ac:dyDescent="0.25">
      <c r="A472" t="s">
        <v>2064</v>
      </c>
      <c r="B472" t="s">
        <v>5708</v>
      </c>
      <c r="C472" t="s">
        <v>3452</v>
      </c>
      <c r="D472" t="s">
        <v>7286</v>
      </c>
      <c r="E472" t="str">
        <f>VLOOKUP(VALUE(A472),'REGIÕES DE SAÚDE E SEUS MUNICÍP'!$A$4:$C$5569,3,0)</f>
        <v>Eunápolis</v>
      </c>
      <c r="F472" t="str">
        <f>VLOOKUP(G472,'REGIÕES DE SAÚDE E SEUS MUNICÍP'!$A$4:$D$5569,4,0)</f>
        <v>Itagimirim</v>
      </c>
      <c r="G472">
        <f>VLOOKUP(VALUE(A472),'REGIÕES DE SAÚDE E SEUS MUNICÍP'!$A$4:$A$5569,1,0)</f>
        <v>291530</v>
      </c>
      <c r="H472" t="str">
        <f t="shared" si="28"/>
        <v>Mesmo município</v>
      </c>
      <c r="I472" s="17" t="e">
        <f>VLOOKUP(C472,'REGIÕES DE SAÚDE E SEUS MUNICÍP'!$C$4:$C$5569,1,0)</f>
        <v>#N/A</v>
      </c>
      <c r="J472" t="e">
        <f t="shared" si="29"/>
        <v>#VALUE!</v>
      </c>
      <c r="K472" t="str">
        <f t="shared" si="30"/>
        <v>Regiões semelhantes</v>
      </c>
      <c r="L472" t="str">
        <f t="shared" si="31"/>
        <v>igual</v>
      </c>
    </row>
    <row r="473" spans="1:12" x14ac:dyDescent="0.25">
      <c r="A473" t="s">
        <v>9214</v>
      </c>
      <c r="B473" t="s">
        <v>5708</v>
      </c>
      <c r="C473" t="s">
        <v>3452</v>
      </c>
      <c r="D473" t="s">
        <v>1798</v>
      </c>
      <c r="E473" t="str">
        <f>VLOOKUP(VALUE(A473),'REGIÕES DE SAÚDE E SEUS MUNICÍP'!$A$4:$C$5569,3,0)</f>
        <v>Eunápolis</v>
      </c>
      <c r="F473" t="str">
        <f>VLOOKUP(G473,'REGIÕES DE SAÚDE E SEUS MUNICÍP'!$A$4:$D$5569,4,0)</f>
        <v>Itabela</v>
      </c>
      <c r="G473">
        <f>VLOOKUP(VALUE(A473),'REGIÕES DE SAÚDE E SEUS MUNICÍP'!$A$4:$A$5569,1,0)</f>
        <v>291465</v>
      </c>
      <c r="H473" t="str">
        <f t="shared" si="28"/>
        <v>Mesmo município</v>
      </c>
      <c r="I473" s="17" t="e">
        <f>VLOOKUP(C473,'REGIÕES DE SAÚDE E SEUS MUNICÍP'!$C$4:$C$5569,1,0)</f>
        <v>#N/A</v>
      </c>
      <c r="J473" t="e">
        <f t="shared" si="29"/>
        <v>#VALUE!</v>
      </c>
      <c r="K473" t="str">
        <f t="shared" si="30"/>
        <v>Regiões semelhantes</v>
      </c>
      <c r="L473" t="str">
        <f t="shared" si="31"/>
        <v>igual</v>
      </c>
    </row>
    <row r="474" spans="1:12" x14ac:dyDescent="0.25">
      <c r="A474" t="s">
        <v>7437</v>
      </c>
      <c r="B474" t="s">
        <v>5708</v>
      </c>
      <c r="C474" t="s">
        <v>3452</v>
      </c>
      <c r="D474" t="s">
        <v>7455</v>
      </c>
      <c r="E474" t="str">
        <f>VLOOKUP(VALUE(A474),'REGIÕES DE SAÚDE E SEUS MUNICÍP'!$A$4:$C$5569,3,0)</f>
        <v>Eunápolis</v>
      </c>
      <c r="F474" t="str">
        <f>VLOOKUP(G474,'REGIÕES DE SAÚDE E SEUS MUNICÍP'!$A$4:$D$5569,4,0)</f>
        <v>Santa Cruz Cabrália</v>
      </c>
      <c r="G474">
        <f>VLOOKUP(VALUE(A474),'REGIÕES DE SAÚDE E SEUS MUNICÍP'!$A$4:$A$5569,1,0)</f>
        <v>292770</v>
      </c>
      <c r="H474" t="str">
        <f t="shared" si="28"/>
        <v>Mesmo município</v>
      </c>
      <c r="I474" s="17" t="e">
        <f>VLOOKUP(C474,'REGIÕES DE SAÚDE E SEUS MUNICÍP'!$C$4:$C$5569,1,0)</f>
        <v>#N/A</v>
      </c>
      <c r="J474" t="e">
        <f t="shared" si="29"/>
        <v>#VALUE!</v>
      </c>
      <c r="K474" t="str">
        <f t="shared" si="30"/>
        <v>Regiões semelhantes</v>
      </c>
      <c r="L474" t="str">
        <f t="shared" si="31"/>
        <v>igual</v>
      </c>
    </row>
    <row r="475" spans="1:12" x14ac:dyDescent="0.25">
      <c r="A475" t="s">
        <v>2787</v>
      </c>
      <c r="B475" t="s">
        <v>5708</v>
      </c>
      <c r="C475" t="s">
        <v>3452</v>
      </c>
      <c r="D475" t="s">
        <v>8563</v>
      </c>
      <c r="E475" t="str">
        <f>VLOOKUP(VALUE(A475),'REGIÕES DE SAÚDE E SEUS MUNICÍP'!$A$4:$C$5569,3,0)</f>
        <v>Eunápolis</v>
      </c>
      <c r="F475" t="str">
        <f>VLOOKUP(G475,'REGIÕES DE SAÚDE E SEUS MUNICÍP'!$A$4:$D$5569,4,0)</f>
        <v>Belmonte</v>
      </c>
      <c r="G475">
        <f>VLOOKUP(VALUE(A475),'REGIÕES DE SAÚDE E SEUS MUNICÍP'!$A$4:$A$5569,1,0)</f>
        <v>290340</v>
      </c>
      <c r="H475" t="str">
        <f t="shared" si="28"/>
        <v>Mesmo município</v>
      </c>
      <c r="I475" s="17" t="e">
        <f>VLOOKUP(C475,'REGIÕES DE SAÚDE E SEUS MUNICÍP'!$C$4:$C$5569,1,0)</f>
        <v>#N/A</v>
      </c>
      <c r="J475" t="e">
        <f t="shared" si="29"/>
        <v>#VALUE!</v>
      </c>
      <c r="K475" t="str">
        <f t="shared" si="30"/>
        <v>Regiões semelhantes</v>
      </c>
      <c r="L475" t="str">
        <f t="shared" si="31"/>
        <v>igual</v>
      </c>
    </row>
    <row r="476" spans="1:12" x14ac:dyDescent="0.25">
      <c r="A476" t="s">
        <v>10324</v>
      </c>
      <c r="B476" t="s">
        <v>5708</v>
      </c>
      <c r="C476" t="s">
        <v>3452</v>
      </c>
      <c r="D476" t="s">
        <v>8629</v>
      </c>
      <c r="E476" t="str">
        <f>VLOOKUP(VALUE(A476),'REGIÕES DE SAÚDE E SEUS MUNICÍP'!$A$4:$C$5569,3,0)</f>
        <v>Eunápolis</v>
      </c>
      <c r="F476" t="str">
        <f>VLOOKUP(G476,'REGIÕES DE SAÚDE E SEUS MUNICÍP'!$A$4:$D$5569,4,0)</f>
        <v>Eunápolis</v>
      </c>
      <c r="G476">
        <f>VLOOKUP(VALUE(A476),'REGIÕES DE SAÚDE E SEUS MUNICÍP'!$A$4:$A$5569,1,0)</f>
        <v>291072</v>
      </c>
      <c r="H476" t="str">
        <f t="shared" si="28"/>
        <v>Mesmo município</v>
      </c>
      <c r="I476" s="17" t="e">
        <f>VLOOKUP(C476,'REGIÕES DE SAÚDE E SEUS MUNICÍP'!$C$4:$C$5569,1,0)</f>
        <v>#N/A</v>
      </c>
      <c r="J476" t="e">
        <f t="shared" si="29"/>
        <v>#VALUE!</v>
      </c>
      <c r="K476" t="str">
        <f t="shared" si="30"/>
        <v>Regiões semelhantes</v>
      </c>
      <c r="L476" t="str">
        <f t="shared" si="31"/>
        <v>igual</v>
      </c>
    </row>
    <row r="477" spans="1:12" x14ac:dyDescent="0.25">
      <c r="A477" t="s">
        <v>8425</v>
      </c>
      <c r="B477" t="s">
        <v>5708</v>
      </c>
      <c r="C477" t="s">
        <v>3452</v>
      </c>
      <c r="D477" t="s">
        <v>3452</v>
      </c>
      <c r="E477" t="str">
        <f>VLOOKUP(VALUE(A477),'REGIÕES DE SAÚDE E SEUS MUNICÍP'!$A$4:$C$5569,3,0)</f>
        <v>Eunápolis</v>
      </c>
      <c r="F477" t="str">
        <f>VLOOKUP(G477,'REGIÕES DE SAÚDE E SEUS MUNICÍP'!$A$4:$D$5569,4,0)</f>
        <v>Porto Seguro</v>
      </c>
      <c r="G477">
        <f>VLOOKUP(VALUE(A477),'REGIÕES DE SAÚDE E SEUS MUNICÍP'!$A$4:$A$5569,1,0)</f>
        <v>292530</v>
      </c>
      <c r="H477" t="str">
        <f t="shared" si="28"/>
        <v>Mesmo município</v>
      </c>
      <c r="I477" s="17" t="e">
        <f>VLOOKUP(C477,'REGIÕES DE SAÚDE E SEUS MUNICÍP'!$C$4:$C$5569,1,0)</f>
        <v>#N/A</v>
      </c>
      <c r="J477" t="e">
        <f t="shared" si="29"/>
        <v>#VALUE!</v>
      </c>
      <c r="K477" t="str">
        <f t="shared" si="30"/>
        <v>diferente</v>
      </c>
      <c r="L477" t="str">
        <f t="shared" si="31"/>
        <v>igual</v>
      </c>
    </row>
    <row r="478" spans="1:12" x14ac:dyDescent="0.25">
      <c r="A478" t="s">
        <v>5581</v>
      </c>
      <c r="B478" t="s">
        <v>5708</v>
      </c>
      <c r="C478" t="s">
        <v>9583</v>
      </c>
      <c r="D478" t="s">
        <v>2195</v>
      </c>
      <c r="E478" t="str">
        <f>VLOOKUP(VALUE(A478),'REGIÕES DE SAÚDE E SEUS MUNICÍP'!$A$4:$C$5569,3,0)</f>
        <v>Cícero Dantas</v>
      </c>
      <c r="F478" t="str">
        <f>VLOOKUP(G478,'REGIÕES DE SAÚDE E SEUS MUNICÍP'!$A$4:$D$5569,4,0)</f>
        <v>Sítio do Quinto</v>
      </c>
      <c r="G478">
        <f>VLOOKUP(VALUE(A478),'REGIÕES DE SAÚDE E SEUS MUNICÍP'!$A$4:$A$5569,1,0)</f>
        <v>293076</v>
      </c>
      <c r="H478" t="str">
        <f t="shared" si="28"/>
        <v>Mesmo município</v>
      </c>
      <c r="I478" s="17" t="e">
        <f>VLOOKUP(C478,'REGIÕES DE SAÚDE E SEUS MUNICÍP'!$C$4:$C$5569,1,0)</f>
        <v>#N/A</v>
      </c>
      <c r="J478" t="e">
        <f t="shared" si="29"/>
        <v>#VALUE!</v>
      </c>
      <c r="K478" t="str">
        <f t="shared" si="30"/>
        <v>Regiões semelhantes</v>
      </c>
      <c r="L478" t="str">
        <f t="shared" si="31"/>
        <v>diferente</v>
      </c>
    </row>
    <row r="479" spans="1:12" x14ac:dyDescent="0.25">
      <c r="A479" t="s">
        <v>9172</v>
      </c>
      <c r="B479" t="s">
        <v>5708</v>
      </c>
      <c r="C479" t="s">
        <v>9583</v>
      </c>
      <c r="D479" t="s">
        <v>8777</v>
      </c>
      <c r="E479" t="str">
        <f>VLOOKUP(VALUE(A479),'REGIÕES DE SAÚDE E SEUS MUNICÍP'!$A$4:$C$5569,3,0)</f>
        <v>Cícero Dantas</v>
      </c>
      <c r="F479" t="str">
        <f>VLOOKUP(G479,'REGIÕES DE SAÚDE E SEUS MUNICÍP'!$A$4:$D$5569,4,0)</f>
        <v>Antas</v>
      </c>
      <c r="G479">
        <f>VLOOKUP(VALUE(A479),'REGIÕES DE SAÚDE E SEUS MUNICÍP'!$A$4:$A$5569,1,0)</f>
        <v>290160</v>
      </c>
      <c r="H479" t="str">
        <f t="shared" si="28"/>
        <v>Mesmo município</v>
      </c>
      <c r="I479" s="17" t="e">
        <f>VLOOKUP(C479,'REGIÕES DE SAÚDE E SEUS MUNICÍP'!$C$4:$C$5569,1,0)</f>
        <v>#N/A</v>
      </c>
      <c r="J479" t="e">
        <f t="shared" si="29"/>
        <v>#VALUE!</v>
      </c>
      <c r="K479" t="str">
        <f t="shared" si="30"/>
        <v>Regiões semelhantes</v>
      </c>
      <c r="L479" t="str">
        <f t="shared" si="31"/>
        <v>igual</v>
      </c>
    </row>
    <row r="480" spans="1:12" x14ac:dyDescent="0.25">
      <c r="A480" t="s">
        <v>9592</v>
      </c>
      <c r="B480" t="s">
        <v>5708</v>
      </c>
      <c r="C480" t="s">
        <v>9583</v>
      </c>
      <c r="D480" t="s">
        <v>9583</v>
      </c>
      <c r="E480" t="str">
        <f>VLOOKUP(VALUE(A480),'REGIÕES DE SAÚDE E SEUS MUNICÍP'!$A$4:$C$5569,3,0)</f>
        <v>Cícero Dantas</v>
      </c>
      <c r="F480" t="str">
        <f>VLOOKUP(G480,'REGIÕES DE SAÚDE E SEUS MUNICÍP'!$A$4:$D$5569,4,0)</f>
        <v>Ribeira do Pombal</v>
      </c>
      <c r="G480">
        <f>VLOOKUP(VALUE(A480),'REGIÕES DE SAÚDE E SEUS MUNICÍP'!$A$4:$A$5569,1,0)</f>
        <v>292660</v>
      </c>
      <c r="H480" t="str">
        <f t="shared" si="28"/>
        <v>Mesmo município</v>
      </c>
      <c r="I480" s="17" t="e">
        <f>VLOOKUP(C480,'REGIÕES DE SAÚDE E SEUS MUNICÍP'!$C$4:$C$5569,1,0)</f>
        <v>#N/A</v>
      </c>
      <c r="J480" t="e">
        <f t="shared" si="29"/>
        <v>#VALUE!</v>
      </c>
      <c r="K480" t="str">
        <f t="shared" si="30"/>
        <v>Regiões semelhantes</v>
      </c>
      <c r="L480" t="str">
        <f t="shared" si="31"/>
        <v>igual</v>
      </c>
    </row>
    <row r="481" spans="1:12" x14ac:dyDescent="0.25">
      <c r="A481" t="s">
        <v>10366</v>
      </c>
      <c r="B481" t="s">
        <v>5708</v>
      </c>
      <c r="C481" t="s">
        <v>9583</v>
      </c>
      <c r="D481" t="s">
        <v>6342</v>
      </c>
      <c r="E481" t="str">
        <f>VLOOKUP(VALUE(A481),'REGIÕES DE SAÚDE E SEUS MUNICÍP'!$A$4:$C$5569,3,0)</f>
        <v>Cícero Dantas</v>
      </c>
      <c r="F481" t="str">
        <f>VLOOKUP(G481,'REGIÕES DE SAÚDE E SEUS MUNICÍP'!$A$4:$D$5569,4,0)</f>
        <v>Cícero Dantas</v>
      </c>
      <c r="G481">
        <f>VLOOKUP(VALUE(A481),'REGIÕES DE SAÚDE E SEUS MUNICÍP'!$A$4:$A$5569,1,0)</f>
        <v>290780</v>
      </c>
      <c r="H481" t="str">
        <f t="shared" si="28"/>
        <v>Mesmo município</v>
      </c>
      <c r="I481" s="17" t="e">
        <f>VLOOKUP(C481,'REGIÕES DE SAÚDE E SEUS MUNICÍP'!$C$4:$C$5569,1,0)</f>
        <v>#N/A</v>
      </c>
      <c r="J481" t="e">
        <f t="shared" si="29"/>
        <v>#VALUE!</v>
      </c>
      <c r="K481" t="str">
        <f t="shared" si="30"/>
        <v>Regiões semelhantes</v>
      </c>
      <c r="L481" t="str">
        <f t="shared" si="31"/>
        <v>igual</v>
      </c>
    </row>
    <row r="482" spans="1:12" x14ac:dyDescent="0.25">
      <c r="A482" t="s">
        <v>7665</v>
      </c>
      <c r="B482" t="s">
        <v>5708</v>
      </c>
      <c r="C482" t="s">
        <v>9583</v>
      </c>
      <c r="D482" t="s">
        <v>9066</v>
      </c>
      <c r="E482" t="str">
        <f>VLOOKUP(VALUE(A482),'REGIÕES DE SAÚDE E SEUS MUNICÍP'!$A$4:$C$5569,3,0)</f>
        <v>Cícero Dantas</v>
      </c>
      <c r="F482" t="str">
        <f>VLOOKUP(G482,'REGIÕES DE SAÚDE E SEUS MUNICÍP'!$A$4:$D$5569,4,0)</f>
        <v>Cipó</v>
      </c>
      <c r="G482">
        <f>VLOOKUP(VALUE(A482),'REGIÕES DE SAÚDE E SEUS MUNICÍP'!$A$4:$A$5569,1,0)</f>
        <v>290790</v>
      </c>
      <c r="H482" t="str">
        <f t="shared" si="28"/>
        <v>Mesmo município</v>
      </c>
      <c r="I482" s="17" t="e">
        <f>VLOOKUP(C482,'REGIÕES DE SAÚDE E SEUS MUNICÍP'!$C$4:$C$5569,1,0)</f>
        <v>#N/A</v>
      </c>
      <c r="J482" t="e">
        <f t="shared" si="29"/>
        <v>#VALUE!</v>
      </c>
      <c r="K482" t="str">
        <f t="shared" si="30"/>
        <v>Regiões semelhantes</v>
      </c>
      <c r="L482" t="str">
        <f t="shared" si="31"/>
        <v>igual</v>
      </c>
    </row>
    <row r="483" spans="1:12" x14ac:dyDescent="0.25">
      <c r="A483" t="s">
        <v>4831</v>
      </c>
      <c r="B483" t="s">
        <v>5708</v>
      </c>
      <c r="C483" t="s">
        <v>9583</v>
      </c>
      <c r="D483" t="s">
        <v>9864</v>
      </c>
      <c r="E483" t="str">
        <f>VLOOKUP(VALUE(A483),'REGIÕES DE SAÚDE E SEUS MUNICÍP'!$A$4:$C$5569,3,0)</f>
        <v>Cícero Dantas</v>
      </c>
      <c r="F483" t="str">
        <f>VLOOKUP(G483,'REGIÕES DE SAÚDE E SEUS MUNICÍP'!$A$4:$D$5569,4,0)</f>
        <v>Coronel João Sá</v>
      </c>
      <c r="G483">
        <f>VLOOKUP(VALUE(A483),'REGIÕES DE SAÚDE E SEUS MUNICÍP'!$A$4:$A$5569,1,0)</f>
        <v>290920</v>
      </c>
      <c r="H483" t="str">
        <f t="shared" si="28"/>
        <v>Mesmo município</v>
      </c>
      <c r="I483" s="17" t="e">
        <f>VLOOKUP(C483,'REGIÕES DE SAÚDE E SEUS MUNICÍP'!$C$4:$C$5569,1,0)</f>
        <v>#N/A</v>
      </c>
      <c r="J483" t="e">
        <f t="shared" si="29"/>
        <v>#VALUE!</v>
      </c>
      <c r="K483" t="str">
        <f t="shared" si="30"/>
        <v>Regiões semelhantes</v>
      </c>
      <c r="L483" t="str">
        <f t="shared" si="31"/>
        <v>igual</v>
      </c>
    </row>
    <row r="484" spans="1:12" x14ac:dyDescent="0.25">
      <c r="A484" t="s">
        <v>3478</v>
      </c>
      <c r="B484" t="s">
        <v>5708</v>
      </c>
      <c r="C484" t="s">
        <v>9583</v>
      </c>
      <c r="D484" t="s">
        <v>89</v>
      </c>
      <c r="E484" t="str">
        <f>VLOOKUP(VALUE(A484),'REGIÕES DE SAÚDE E SEUS MUNICÍP'!$A$4:$C$5569,3,0)</f>
        <v>Cícero Dantas</v>
      </c>
      <c r="F484" t="str">
        <f>VLOOKUP(G484,'REGIÕES DE SAÚDE E SEUS MUNICÍP'!$A$4:$D$5569,4,0)</f>
        <v>Fátima</v>
      </c>
      <c r="G484">
        <f>VLOOKUP(VALUE(A484),'REGIÕES DE SAÚDE E SEUS MUNICÍP'!$A$4:$A$5569,1,0)</f>
        <v>291075</v>
      </c>
      <c r="H484" t="str">
        <f t="shared" si="28"/>
        <v>Mesmo município</v>
      </c>
      <c r="I484" s="17" t="e">
        <f>VLOOKUP(C484,'REGIÕES DE SAÚDE E SEUS MUNICÍP'!$C$4:$C$5569,1,0)</f>
        <v>#N/A</v>
      </c>
      <c r="J484" t="e">
        <f t="shared" si="29"/>
        <v>#VALUE!</v>
      </c>
      <c r="K484" t="str">
        <f t="shared" si="30"/>
        <v>Regiões semelhantes</v>
      </c>
      <c r="L484" t="str">
        <f t="shared" si="31"/>
        <v>igual</v>
      </c>
    </row>
    <row r="485" spans="1:12" x14ac:dyDescent="0.25">
      <c r="A485" t="s">
        <v>7981</v>
      </c>
      <c r="B485" t="s">
        <v>5708</v>
      </c>
      <c r="C485" t="s">
        <v>9583</v>
      </c>
      <c r="D485" t="s">
        <v>10691</v>
      </c>
      <c r="E485" t="str">
        <f>VLOOKUP(VALUE(A485),'REGIÕES DE SAÚDE E SEUS MUNICÍP'!$A$4:$C$5569,3,0)</f>
        <v>Cícero Dantas</v>
      </c>
      <c r="F485" t="str">
        <f>VLOOKUP(G485,'REGIÕES DE SAÚDE E SEUS MUNICÍP'!$A$4:$D$5569,4,0)</f>
        <v>Heliópolis</v>
      </c>
      <c r="G485">
        <f>VLOOKUP(VALUE(A485),'REGIÕES DE SAÚDE E SEUS MUNICÍP'!$A$4:$A$5569,1,0)</f>
        <v>291185</v>
      </c>
      <c r="H485" t="str">
        <f t="shared" si="28"/>
        <v>Mesmo município</v>
      </c>
      <c r="I485" s="17" t="e">
        <f>VLOOKUP(C485,'REGIÕES DE SAÚDE E SEUS MUNICÍP'!$C$4:$C$5569,1,0)</f>
        <v>#N/A</v>
      </c>
      <c r="J485" t="e">
        <f t="shared" si="29"/>
        <v>#VALUE!</v>
      </c>
      <c r="K485" t="str">
        <f t="shared" si="30"/>
        <v>Regiões semelhantes</v>
      </c>
      <c r="L485" t="str">
        <f t="shared" si="31"/>
        <v>igual</v>
      </c>
    </row>
    <row r="486" spans="1:12" x14ac:dyDescent="0.25">
      <c r="A486" t="s">
        <v>176</v>
      </c>
      <c r="B486" t="s">
        <v>5708</v>
      </c>
      <c r="C486" t="s">
        <v>9583</v>
      </c>
      <c r="D486" t="s">
        <v>10444</v>
      </c>
      <c r="E486" t="str">
        <f>VLOOKUP(VALUE(A486),'REGIÕES DE SAÚDE E SEUS MUNICÍP'!$A$4:$C$5569,3,0)</f>
        <v>Cícero Dantas</v>
      </c>
      <c r="F486" t="str">
        <f>VLOOKUP(G486,'REGIÕES DE SAÚDE E SEUS MUNICÍP'!$A$4:$D$5569,4,0)</f>
        <v>Banzaê</v>
      </c>
      <c r="G486">
        <f>VLOOKUP(VALUE(A486),'REGIÕES DE SAÚDE E SEUS MUNICÍP'!$A$4:$A$5569,1,0)</f>
        <v>290265</v>
      </c>
      <c r="H486" t="str">
        <f t="shared" si="28"/>
        <v>Mesmo município</v>
      </c>
      <c r="I486" s="17" t="e">
        <f>VLOOKUP(C486,'REGIÕES DE SAÚDE E SEUS MUNICÍP'!$C$4:$C$5569,1,0)</f>
        <v>#N/A</v>
      </c>
      <c r="J486" t="e">
        <f t="shared" si="29"/>
        <v>#VALUE!</v>
      </c>
      <c r="K486" t="str">
        <f t="shared" si="30"/>
        <v>Regiões semelhantes</v>
      </c>
      <c r="L486" t="str">
        <f t="shared" si="31"/>
        <v>igual</v>
      </c>
    </row>
    <row r="487" spans="1:12" x14ac:dyDescent="0.25">
      <c r="A487" t="s">
        <v>9057</v>
      </c>
      <c r="B487" t="s">
        <v>5708</v>
      </c>
      <c r="C487" t="s">
        <v>9583</v>
      </c>
      <c r="D487" t="s">
        <v>8841</v>
      </c>
      <c r="E487" t="str">
        <f>VLOOKUP(VALUE(A487),'REGIÕES DE SAÚDE E SEUS MUNICÍP'!$A$4:$C$5569,3,0)</f>
        <v>Cícero Dantas</v>
      </c>
      <c r="F487" t="str">
        <f>VLOOKUP(G487,'REGIÕES DE SAÚDE E SEUS MUNICÍP'!$A$4:$D$5569,4,0)</f>
        <v>Nova Soure</v>
      </c>
      <c r="G487">
        <f>VLOOKUP(VALUE(A487),'REGIÕES DE SAÚDE E SEUS MUNICÍP'!$A$4:$A$5569,1,0)</f>
        <v>292290</v>
      </c>
      <c r="H487" t="str">
        <f t="shared" si="28"/>
        <v>Mesmo município</v>
      </c>
      <c r="I487" s="17" t="e">
        <f>VLOOKUP(C487,'REGIÕES DE SAÚDE E SEUS MUNICÍP'!$C$4:$C$5569,1,0)</f>
        <v>#N/A</v>
      </c>
      <c r="J487" t="e">
        <f t="shared" si="29"/>
        <v>#VALUE!</v>
      </c>
      <c r="K487" t="str">
        <f t="shared" si="30"/>
        <v>Regiões semelhantes</v>
      </c>
      <c r="L487" t="str">
        <f t="shared" si="31"/>
        <v>igual</v>
      </c>
    </row>
    <row r="488" spans="1:12" x14ac:dyDescent="0.25">
      <c r="A488" t="s">
        <v>2788</v>
      </c>
      <c r="B488" t="s">
        <v>5708</v>
      </c>
      <c r="C488" t="s">
        <v>9583</v>
      </c>
      <c r="D488" t="s">
        <v>2965</v>
      </c>
      <c r="E488" t="str">
        <f>VLOOKUP(VALUE(A488),'REGIÕES DE SAÚDE E SEUS MUNICÍP'!$A$4:$C$5569,3,0)</f>
        <v>Cícero Dantas</v>
      </c>
      <c r="F488" t="str">
        <f>VLOOKUP(G488,'REGIÕES DE SAÚDE E SEUS MUNICÍP'!$A$4:$D$5569,4,0)</f>
        <v>Novo Triunfo</v>
      </c>
      <c r="G488">
        <f>VLOOKUP(VALUE(A488),'REGIÕES DE SAÚDE E SEUS MUNICÍP'!$A$4:$A$5569,1,0)</f>
        <v>292305</v>
      </c>
      <c r="H488" t="str">
        <f t="shared" si="28"/>
        <v>Mesmo município</v>
      </c>
      <c r="I488" s="17" t="e">
        <f>VLOOKUP(C488,'REGIÕES DE SAÚDE E SEUS MUNICÍP'!$C$4:$C$5569,1,0)</f>
        <v>#N/A</v>
      </c>
      <c r="J488" t="e">
        <f t="shared" si="29"/>
        <v>#VALUE!</v>
      </c>
      <c r="K488" t="str">
        <f t="shared" si="30"/>
        <v>Regiões semelhantes</v>
      </c>
      <c r="L488" t="str">
        <f t="shared" si="31"/>
        <v>igual</v>
      </c>
    </row>
    <row r="489" spans="1:12" x14ac:dyDescent="0.25">
      <c r="A489" t="s">
        <v>10445</v>
      </c>
      <c r="B489" t="s">
        <v>5708</v>
      </c>
      <c r="C489" t="s">
        <v>9583</v>
      </c>
      <c r="D489" t="s">
        <v>9934</v>
      </c>
      <c r="E489" t="str">
        <f>VLOOKUP(VALUE(A489),'REGIÕES DE SAÚDE E SEUS MUNICÍP'!$A$4:$C$5569,3,0)</f>
        <v>Cícero Dantas</v>
      </c>
      <c r="F489" t="str">
        <f>VLOOKUP(G489,'REGIÕES DE SAÚDE E SEUS MUNICÍP'!$A$4:$D$5569,4,0)</f>
        <v>Olindina</v>
      </c>
      <c r="G489">
        <f>VLOOKUP(VALUE(A489),'REGIÕES DE SAÚDE E SEUS MUNICÍP'!$A$4:$A$5569,1,0)</f>
        <v>292310</v>
      </c>
      <c r="H489" t="str">
        <f t="shared" si="28"/>
        <v>Mesmo município</v>
      </c>
      <c r="I489" s="17" t="e">
        <f>VLOOKUP(C489,'REGIÕES DE SAÚDE E SEUS MUNICÍP'!$C$4:$C$5569,1,0)</f>
        <v>#N/A</v>
      </c>
      <c r="J489" t="e">
        <f t="shared" si="29"/>
        <v>#VALUE!</v>
      </c>
      <c r="K489" t="str">
        <f t="shared" si="30"/>
        <v>Regiões semelhantes</v>
      </c>
      <c r="L489" t="str">
        <f t="shared" si="31"/>
        <v>igual</v>
      </c>
    </row>
    <row r="490" spans="1:12" x14ac:dyDescent="0.25">
      <c r="A490" t="s">
        <v>8116</v>
      </c>
      <c r="B490" t="s">
        <v>5708</v>
      </c>
      <c r="C490" t="s">
        <v>9583</v>
      </c>
      <c r="D490" t="s">
        <v>3524</v>
      </c>
      <c r="E490" t="str">
        <f>VLOOKUP(VALUE(A490),'REGIÕES DE SAÚDE E SEUS MUNICÍP'!$A$4:$C$5569,3,0)</f>
        <v>Cícero Dantas</v>
      </c>
      <c r="F490" t="str">
        <f>VLOOKUP(G490,'REGIÕES DE SAÚDE E SEUS MUNICÍP'!$A$4:$D$5569,4,0)</f>
        <v>Paripiranga</v>
      </c>
      <c r="G490">
        <f>VLOOKUP(VALUE(A490),'REGIÕES DE SAÚDE E SEUS MUNICÍP'!$A$4:$A$5569,1,0)</f>
        <v>292380</v>
      </c>
      <c r="H490" t="str">
        <f t="shared" si="28"/>
        <v>Mesmo município</v>
      </c>
      <c r="I490" s="17" t="e">
        <f>VLOOKUP(C490,'REGIÕES DE SAÚDE E SEUS MUNICÍP'!$C$4:$C$5569,1,0)</f>
        <v>#N/A</v>
      </c>
      <c r="J490" t="e">
        <f t="shared" si="29"/>
        <v>#VALUE!</v>
      </c>
      <c r="K490" t="str">
        <f t="shared" si="30"/>
        <v>Regiões semelhantes</v>
      </c>
      <c r="L490" t="str">
        <f t="shared" si="31"/>
        <v>igual</v>
      </c>
    </row>
    <row r="491" spans="1:12" x14ac:dyDescent="0.25">
      <c r="A491" t="s">
        <v>2114</v>
      </c>
      <c r="B491" t="s">
        <v>5708</v>
      </c>
      <c r="C491" t="s">
        <v>9583</v>
      </c>
      <c r="D491" t="s">
        <v>11044</v>
      </c>
      <c r="E491" t="str">
        <f>VLOOKUP(VALUE(A491),'REGIÕES DE SAÚDE E SEUS MUNICÍP'!$A$4:$C$5569,3,0)</f>
        <v>Cícero Dantas</v>
      </c>
      <c r="F491" t="str">
        <f>VLOOKUP(G491,'REGIÕES DE SAÚDE E SEUS MUNICÍP'!$A$4:$D$5569,4,0)</f>
        <v>Adustina</v>
      </c>
      <c r="G491">
        <f>VLOOKUP(VALUE(A491),'REGIÕES DE SAÚDE E SEUS MUNICÍP'!$A$4:$A$5569,1,0)</f>
        <v>290035</v>
      </c>
      <c r="H491" t="str">
        <f t="shared" si="28"/>
        <v>Mesmo município</v>
      </c>
      <c r="I491" s="17" t="e">
        <f>VLOOKUP(C491,'REGIÕES DE SAÚDE E SEUS MUNICÍP'!$C$4:$C$5569,1,0)</f>
        <v>#N/A</v>
      </c>
      <c r="J491" t="e">
        <f t="shared" si="29"/>
        <v>#VALUE!</v>
      </c>
      <c r="K491" t="str">
        <f t="shared" si="30"/>
        <v>Regiões semelhantes</v>
      </c>
      <c r="L491" t="str">
        <f t="shared" si="31"/>
        <v>igual</v>
      </c>
    </row>
    <row r="492" spans="1:12" x14ac:dyDescent="0.25">
      <c r="A492" t="s">
        <v>1394</v>
      </c>
      <c r="B492" t="s">
        <v>5708</v>
      </c>
      <c r="C492" t="s">
        <v>9583</v>
      </c>
      <c r="D492" t="s">
        <v>8020</v>
      </c>
      <c r="E492" t="str">
        <f>VLOOKUP(VALUE(A492),'REGIÕES DE SAÚDE E SEUS MUNICÍP'!$A$4:$C$5569,3,0)</f>
        <v>Cícero Dantas</v>
      </c>
      <c r="F492" t="str">
        <f>VLOOKUP(G492,'REGIÕES DE SAÚDE E SEUS MUNICÍP'!$A$4:$D$5569,4,0)</f>
        <v>Ribeira do Amparo</v>
      </c>
      <c r="G492">
        <f>VLOOKUP(VALUE(A492),'REGIÕES DE SAÚDE E SEUS MUNICÍP'!$A$4:$A$5569,1,0)</f>
        <v>292650</v>
      </c>
      <c r="H492" t="str">
        <f t="shared" si="28"/>
        <v>Mesmo município</v>
      </c>
      <c r="I492" s="17" t="e">
        <f>VLOOKUP(C492,'REGIÕES DE SAÚDE E SEUS MUNICÍP'!$C$4:$C$5569,1,0)</f>
        <v>#N/A</v>
      </c>
      <c r="J492" t="e">
        <f t="shared" si="29"/>
        <v>#VALUE!</v>
      </c>
      <c r="K492" t="str">
        <f t="shared" si="30"/>
        <v>diferente</v>
      </c>
      <c r="L492" t="str">
        <f t="shared" si="31"/>
        <v>igual</v>
      </c>
    </row>
    <row r="493" spans="1:12" x14ac:dyDescent="0.25">
      <c r="A493" t="s">
        <v>3835</v>
      </c>
      <c r="B493" t="s">
        <v>5708</v>
      </c>
      <c r="C493" t="s">
        <v>3522</v>
      </c>
      <c r="D493" t="s">
        <v>10768</v>
      </c>
      <c r="E493" t="str">
        <f>VLOOKUP(VALUE(A493),'REGIÕES DE SAÚDE E SEUS MUNICÍP'!$A$4:$C$5569,3,0)</f>
        <v>Salvador</v>
      </c>
      <c r="F493" t="str">
        <f>VLOOKUP(G493,'REGIÕES DE SAÚDE E SEUS MUNICÍP'!$A$4:$D$5569,4,0)</f>
        <v>Vera Cruz</v>
      </c>
      <c r="G493">
        <f>VLOOKUP(VALUE(A493),'REGIÕES DE SAÚDE E SEUS MUNICÍP'!$A$4:$A$5569,1,0)</f>
        <v>293320</v>
      </c>
      <c r="H493" t="str">
        <f t="shared" si="28"/>
        <v>Mesmo município</v>
      </c>
      <c r="I493" s="17" t="str">
        <f>VLOOKUP(C493,'REGIÕES DE SAÚDE E SEUS MUNICÍP'!$C$4:$C$5569,1,0)</f>
        <v>Salvador</v>
      </c>
      <c r="J493">
        <f t="shared" si="29"/>
        <v>1</v>
      </c>
      <c r="K493" t="str">
        <f t="shared" si="30"/>
        <v>Regiões semelhantes</v>
      </c>
      <c r="L493" t="str">
        <f t="shared" si="31"/>
        <v>diferente</v>
      </c>
    </row>
    <row r="494" spans="1:12" x14ac:dyDescent="0.25">
      <c r="A494" t="s">
        <v>9975</v>
      </c>
      <c r="B494" t="s">
        <v>5708</v>
      </c>
      <c r="C494" t="s">
        <v>3522</v>
      </c>
      <c r="D494" t="s">
        <v>5975</v>
      </c>
      <c r="E494" t="str">
        <f>VLOOKUP(VALUE(A494),'REGIÕES DE SAÚDE E SEUS MUNICÍP'!$A$4:$C$5569,3,0)</f>
        <v>Salvador</v>
      </c>
      <c r="F494" t="str">
        <f>VLOOKUP(G494,'REGIÕES DE SAÚDE E SEUS MUNICÍP'!$A$4:$D$5569,4,0)</f>
        <v>São Francisco do Conde</v>
      </c>
      <c r="G494">
        <f>VLOOKUP(VALUE(A494),'REGIÕES DE SAÚDE E SEUS MUNICÍP'!$A$4:$A$5569,1,0)</f>
        <v>292920</v>
      </c>
      <c r="H494" t="str">
        <f t="shared" si="28"/>
        <v>Mesmo município</v>
      </c>
      <c r="I494" s="17" t="str">
        <f>VLOOKUP(C494,'REGIÕES DE SAÚDE E SEUS MUNICÍP'!$C$4:$C$5569,1,0)</f>
        <v>Salvador</v>
      </c>
      <c r="J494">
        <f t="shared" si="29"/>
        <v>1</v>
      </c>
      <c r="K494" t="str">
        <f t="shared" si="30"/>
        <v>Regiões semelhantes</v>
      </c>
      <c r="L494" t="str">
        <f t="shared" si="31"/>
        <v>igual</v>
      </c>
    </row>
    <row r="495" spans="1:12" x14ac:dyDescent="0.25">
      <c r="A495" t="s">
        <v>476</v>
      </c>
      <c r="B495" t="s">
        <v>5708</v>
      </c>
      <c r="C495" t="s">
        <v>3522</v>
      </c>
      <c r="D495" t="s">
        <v>8295</v>
      </c>
      <c r="E495" t="str">
        <f>VLOOKUP(VALUE(A495),'REGIÕES DE SAÚDE E SEUS MUNICÍP'!$A$4:$C$5569,3,0)</f>
        <v>Salvador</v>
      </c>
      <c r="F495" t="str">
        <f>VLOOKUP(G495,'REGIÕES DE SAÚDE E SEUS MUNICÍP'!$A$4:$D$5569,4,0)</f>
        <v>Lauro de Freitas</v>
      </c>
      <c r="G495">
        <f>VLOOKUP(VALUE(A495),'REGIÕES DE SAÚDE E SEUS MUNICÍP'!$A$4:$A$5569,1,0)</f>
        <v>291920</v>
      </c>
      <c r="H495" t="str">
        <f t="shared" si="28"/>
        <v>Mesmo município</v>
      </c>
      <c r="I495" s="17" t="str">
        <f>VLOOKUP(C495,'REGIÕES DE SAÚDE E SEUS MUNICÍP'!$C$4:$C$5569,1,0)</f>
        <v>Salvador</v>
      </c>
      <c r="J495">
        <f t="shared" si="29"/>
        <v>1</v>
      </c>
      <c r="K495" t="str">
        <f t="shared" si="30"/>
        <v>Regiões semelhantes</v>
      </c>
      <c r="L495" t="str">
        <f t="shared" si="31"/>
        <v>igual</v>
      </c>
    </row>
    <row r="496" spans="1:12" x14ac:dyDescent="0.25">
      <c r="A496" t="s">
        <v>9341</v>
      </c>
      <c r="B496" t="s">
        <v>5708</v>
      </c>
      <c r="C496" t="s">
        <v>3522</v>
      </c>
      <c r="D496" t="s">
        <v>6508</v>
      </c>
      <c r="E496" t="str">
        <f>VLOOKUP(VALUE(A496),'REGIÕES DE SAÚDE E SEUS MUNICÍP'!$A$4:$C$5569,3,0)</f>
        <v>Salvador</v>
      </c>
      <c r="F496" t="str">
        <f>VLOOKUP(G496,'REGIÕES DE SAÚDE E SEUS MUNICÍP'!$A$4:$D$5569,4,0)</f>
        <v>Santo Amaro</v>
      </c>
      <c r="G496">
        <f>VLOOKUP(VALUE(A496),'REGIÕES DE SAÚDE E SEUS MUNICÍP'!$A$4:$A$5569,1,0)</f>
        <v>292860</v>
      </c>
      <c r="H496" t="str">
        <f t="shared" si="28"/>
        <v>Mesmo município</v>
      </c>
      <c r="I496" s="17" t="str">
        <f>VLOOKUP(C496,'REGIÕES DE SAÚDE E SEUS MUNICÍP'!$C$4:$C$5569,1,0)</f>
        <v>Salvador</v>
      </c>
      <c r="J496">
        <f t="shared" si="29"/>
        <v>1</v>
      </c>
      <c r="K496" t="str">
        <f t="shared" si="30"/>
        <v>Regiões semelhantes</v>
      </c>
      <c r="L496" t="str">
        <f t="shared" si="31"/>
        <v>igual</v>
      </c>
    </row>
    <row r="497" spans="1:12" x14ac:dyDescent="0.25">
      <c r="A497" t="s">
        <v>4619</v>
      </c>
      <c r="B497" t="s">
        <v>5708</v>
      </c>
      <c r="C497" t="s">
        <v>3522</v>
      </c>
      <c r="D497" t="s">
        <v>3522</v>
      </c>
      <c r="E497" t="str">
        <f>VLOOKUP(VALUE(A497),'REGIÕES DE SAÚDE E SEUS MUNICÍP'!$A$4:$C$5569,3,0)</f>
        <v>Salvador</v>
      </c>
      <c r="F497" t="str">
        <f>VLOOKUP(G497,'REGIÕES DE SAÚDE E SEUS MUNICÍP'!$A$4:$D$5569,4,0)</f>
        <v>Salvador</v>
      </c>
      <c r="G497">
        <f>VLOOKUP(VALUE(A497),'REGIÕES DE SAÚDE E SEUS MUNICÍP'!$A$4:$A$5569,1,0)</f>
        <v>292740</v>
      </c>
      <c r="H497" t="str">
        <f t="shared" si="28"/>
        <v>Mesmo município</v>
      </c>
      <c r="I497" s="17" t="str">
        <f>VLOOKUP(C497,'REGIÕES DE SAÚDE E SEUS MUNICÍP'!$C$4:$C$5569,1,0)</f>
        <v>Salvador</v>
      </c>
      <c r="J497">
        <f t="shared" si="29"/>
        <v>1</v>
      </c>
      <c r="K497" t="str">
        <f t="shared" si="30"/>
        <v>Regiões semelhantes</v>
      </c>
      <c r="L497" t="str">
        <f t="shared" si="31"/>
        <v>igual</v>
      </c>
    </row>
    <row r="498" spans="1:12" x14ac:dyDescent="0.25">
      <c r="A498" t="s">
        <v>1532</v>
      </c>
      <c r="B498" t="s">
        <v>5708</v>
      </c>
      <c r="C498" t="s">
        <v>3522</v>
      </c>
      <c r="D498" t="s">
        <v>2360</v>
      </c>
      <c r="E498" t="str">
        <f>VLOOKUP(VALUE(A498),'REGIÕES DE SAÚDE E SEUS MUNICÍP'!$A$4:$C$5569,3,0)</f>
        <v>Salvador</v>
      </c>
      <c r="F498" t="str">
        <f>VLOOKUP(G498,'REGIÕES DE SAÚDE E SEUS MUNICÍP'!$A$4:$D$5569,4,0)</f>
        <v>São Sebastião do Passé</v>
      </c>
      <c r="G498">
        <f>VLOOKUP(VALUE(A498),'REGIÕES DE SAÚDE E SEUS MUNICÍP'!$A$4:$A$5569,1,0)</f>
        <v>292950</v>
      </c>
      <c r="H498" t="str">
        <f t="shared" si="28"/>
        <v>Mesmo município</v>
      </c>
      <c r="I498" s="17" t="str">
        <f>VLOOKUP(C498,'REGIÕES DE SAÚDE E SEUS MUNICÍP'!$C$4:$C$5569,1,0)</f>
        <v>Salvador</v>
      </c>
      <c r="J498">
        <f t="shared" si="29"/>
        <v>1</v>
      </c>
      <c r="K498" t="str">
        <f t="shared" si="30"/>
        <v>Regiões semelhantes</v>
      </c>
      <c r="L498" t="str">
        <f t="shared" si="31"/>
        <v>igual</v>
      </c>
    </row>
    <row r="499" spans="1:12" x14ac:dyDescent="0.25">
      <c r="A499" t="s">
        <v>2115</v>
      </c>
      <c r="B499" t="s">
        <v>5708</v>
      </c>
      <c r="C499" t="s">
        <v>3522</v>
      </c>
      <c r="D499" t="s">
        <v>9046</v>
      </c>
      <c r="E499" t="str">
        <f>VLOOKUP(VALUE(A499),'REGIÕES DE SAÚDE E SEUS MUNICÍP'!$A$4:$C$5569,3,0)</f>
        <v>Salvador</v>
      </c>
      <c r="F499" t="str">
        <f>VLOOKUP(G499,'REGIÕES DE SAÚDE E SEUS MUNICÍP'!$A$4:$D$5569,4,0)</f>
        <v>Saubara</v>
      </c>
      <c r="G499">
        <f>VLOOKUP(VALUE(A499),'REGIÕES DE SAÚDE E SEUS MUNICÍP'!$A$4:$A$5569,1,0)</f>
        <v>292975</v>
      </c>
      <c r="H499" t="str">
        <f t="shared" si="28"/>
        <v>Mesmo município</v>
      </c>
      <c r="I499" s="17" t="str">
        <f>VLOOKUP(C499,'REGIÕES DE SAÚDE E SEUS MUNICÍP'!$C$4:$C$5569,1,0)</f>
        <v>Salvador</v>
      </c>
      <c r="J499">
        <f t="shared" si="29"/>
        <v>1</v>
      </c>
      <c r="K499" t="str">
        <f t="shared" si="30"/>
        <v>Regiões semelhantes</v>
      </c>
      <c r="L499" t="str">
        <f t="shared" si="31"/>
        <v>igual</v>
      </c>
    </row>
    <row r="500" spans="1:12" x14ac:dyDescent="0.25">
      <c r="A500" t="s">
        <v>10278</v>
      </c>
      <c r="B500" t="s">
        <v>5708</v>
      </c>
      <c r="C500" t="s">
        <v>3522</v>
      </c>
      <c r="D500" t="s">
        <v>9882</v>
      </c>
      <c r="E500" t="str">
        <f>VLOOKUP(VALUE(A500),'REGIÕES DE SAÚDE E SEUS MUNICÍP'!$A$4:$C$5569,3,0)</f>
        <v>Salvador</v>
      </c>
      <c r="F500" t="str">
        <f>VLOOKUP(G500,'REGIÕES DE SAÚDE E SEUS MUNICÍP'!$A$4:$D$5569,4,0)</f>
        <v>Madre de Deus</v>
      </c>
      <c r="G500">
        <f>VLOOKUP(VALUE(A500),'REGIÕES DE SAÚDE E SEUS MUNICÍP'!$A$4:$A$5569,1,0)</f>
        <v>291992</v>
      </c>
      <c r="H500" t="str">
        <f t="shared" si="28"/>
        <v>Mesmo município</v>
      </c>
      <c r="I500" s="17" t="str">
        <f>VLOOKUP(C500,'REGIÕES DE SAÚDE E SEUS MUNICÍP'!$C$4:$C$5569,1,0)</f>
        <v>Salvador</v>
      </c>
      <c r="J500">
        <f t="shared" si="29"/>
        <v>1</v>
      </c>
      <c r="K500" t="str">
        <f t="shared" si="30"/>
        <v>Regiões semelhantes</v>
      </c>
      <c r="L500" t="str">
        <f t="shared" si="31"/>
        <v>igual</v>
      </c>
    </row>
    <row r="501" spans="1:12" x14ac:dyDescent="0.25">
      <c r="A501" t="s">
        <v>6515</v>
      </c>
      <c r="B501" t="s">
        <v>5708</v>
      </c>
      <c r="C501" t="s">
        <v>3522</v>
      </c>
      <c r="D501" t="s">
        <v>6340</v>
      </c>
      <c r="E501" t="str">
        <f>VLOOKUP(VALUE(A501),'REGIÕES DE SAÚDE E SEUS MUNICÍP'!$A$4:$C$5569,3,0)</f>
        <v>Salvador</v>
      </c>
      <c r="F501" t="str">
        <f>VLOOKUP(G501,'REGIÕES DE SAÚDE E SEUS MUNICÍP'!$A$4:$D$5569,4,0)</f>
        <v>Candeias</v>
      </c>
      <c r="G501">
        <f>VLOOKUP(VALUE(A501),'REGIÕES DE SAÚDE E SEUS MUNICÍP'!$A$4:$A$5569,1,0)</f>
        <v>290650</v>
      </c>
      <c r="H501" t="str">
        <f t="shared" si="28"/>
        <v>Mesmo município</v>
      </c>
      <c r="I501" s="17" t="str">
        <f>VLOOKUP(C501,'REGIÕES DE SAÚDE E SEUS MUNICÍP'!$C$4:$C$5569,1,0)</f>
        <v>Salvador</v>
      </c>
      <c r="J501">
        <f t="shared" si="29"/>
        <v>1</v>
      </c>
      <c r="K501" t="str">
        <f t="shared" si="30"/>
        <v>Regiões semelhantes</v>
      </c>
      <c r="L501" t="str">
        <f t="shared" si="31"/>
        <v>igual</v>
      </c>
    </row>
    <row r="502" spans="1:12" x14ac:dyDescent="0.25">
      <c r="A502" t="s">
        <v>10675</v>
      </c>
      <c r="B502" t="s">
        <v>5708</v>
      </c>
      <c r="C502" t="s">
        <v>3522</v>
      </c>
      <c r="D502" t="s">
        <v>1092</v>
      </c>
      <c r="E502" t="str">
        <f>VLOOKUP(VALUE(A502),'REGIÕES DE SAÚDE E SEUS MUNICÍP'!$A$4:$C$5569,3,0)</f>
        <v>Salvador</v>
      </c>
      <c r="F502" t="str">
        <f>VLOOKUP(G502,'REGIÕES DE SAÚDE E SEUS MUNICÍP'!$A$4:$D$5569,4,0)</f>
        <v>Itaparica</v>
      </c>
      <c r="G502">
        <f>VLOOKUP(VALUE(A502),'REGIÕES DE SAÚDE E SEUS MUNICÍP'!$A$4:$A$5569,1,0)</f>
        <v>291610</v>
      </c>
      <c r="H502" t="str">
        <f t="shared" si="28"/>
        <v>Mesmo município</v>
      </c>
      <c r="I502" s="17" t="str">
        <f>VLOOKUP(C502,'REGIÕES DE SAÚDE E SEUS MUNICÍP'!$C$4:$C$5569,1,0)</f>
        <v>Salvador</v>
      </c>
      <c r="J502">
        <f t="shared" si="29"/>
        <v>1</v>
      </c>
      <c r="K502" t="str">
        <f t="shared" si="30"/>
        <v>diferente</v>
      </c>
      <c r="L502" t="str">
        <f t="shared" si="31"/>
        <v>igual</v>
      </c>
    </row>
    <row r="503" spans="1:12" x14ac:dyDescent="0.25">
      <c r="A503" t="s">
        <v>7581</v>
      </c>
      <c r="B503" t="s">
        <v>5708</v>
      </c>
      <c r="C503" t="s">
        <v>2227</v>
      </c>
      <c r="D503" t="s">
        <v>3213</v>
      </c>
      <c r="E503" t="str">
        <f>VLOOKUP(VALUE(A503),'REGIÕES DE SAÚDE E SEUS MUNICÍP'!$A$4:$C$5569,3,0)</f>
        <v>Santa Maria da Vitória</v>
      </c>
      <c r="F503" t="str">
        <f>VLOOKUP(G503,'REGIÕES DE SAÚDE E SEUS MUNICÍP'!$A$4:$D$5569,4,0)</f>
        <v>Coribe</v>
      </c>
      <c r="G503">
        <f>VLOOKUP(VALUE(A503),'REGIÕES DE SAÚDE E SEUS MUNICÍP'!$A$4:$A$5569,1,0)</f>
        <v>290910</v>
      </c>
      <c r="H503" t="str">
        <f t="shared" si="28"/>
        <v>Mesmo município</v>
      </c>
      <c r="I503" s="17" t="str">
        <f>VLOOKUP(C503,'REGIÕES DE SAÚDE E SEUS MUNICÍP'!$C$4:$C$5569,1,0)</f>
        <v>Santa Maria da Vitória</v>
      </c>
      <c r="J503">
        <f t="shared" si="29"/>
        <v>1</v>
      </c>
      <c r="K503" t="str">
        <f t="shared" si="30"/>
        <v>Regiões semelhantes</v>
      </c>
      <c r="L503" t="str">
        <f t="shared" si="31"/>
        <v>diferente</v>
      </c>
    </row>
    <row r="504" spans="1:12" x14ac:dyDescent="0.25">
      <c r="A504" t="s">
        <v>6339</v>
      </c>
      <c r="B504" t="s">
        <v>5708</v>
      </c>
      <c r="C504" t="s">
        <v>2227</v>
      </c>
      <c r="D504" t="s">
        <v>7003</v>
      </c>
      <c r="E504" t="str">
        <f>VLOOKUP(VALUE(A504),'REGIÕES DE SAÚDE E SEUS MUNICÍP'!$A$4:$C$5569,3,0)</f>
        <v>Santa Maria da Vitória</v>
      </c>
      <c r="F504" t="str">
        <f>VLOOKUP(G504,'REGIÕES DE SAÚDE E SEUS MUNICÍP'!$A$4:$D$5569,4,0)</f>
        <v>Canápolis</v>
      </c>
      <c r="G504">
        <f>VLOOKUP(VALUE(A504),'REGIÕES DE SAÚDE E SEUS MUNICÍP'!$A$4:$A$5569,1,0)</f>
        <v>290610</v>
      </c>
      <c r="H504" t="str">
        <f t="shared" si="28"/>
        <v>Mesmo município</v>
      </c>
      <c r="I504" s="17" t="str">
        <f>VLOOKUP(C504,'REGIÕES DE SAÚDE E SEUS MUNICÍP'!$C$4:$C$5569,1,0)</f>
        <v>Santa Maria da Vitória</v>
      </c>
      <c r="J504">
        <f t="shared" si="29"/>
        <v>1</v>
      </c>
      <c r="K504" t="str">
        <f t="shared" si="30"/>
        <v>Regiões semelhantes</v>
      </c>
      <c r="L504" t="str">
        <f t="shared" si="31"/>
        <v>igual</v>
      </c>
    </row>
    <row r="505" spans="1:12" x14ac:dyDescent="0.25">
      <c r="A505" t="s">
        <v>8663</v>
      </c>
      <c r="B505" t="s">
        <v>5708</v>
      </c>
      <c r="C505" t="s">
        <v>2227</v>
      </c>
      <c r="D505" t="s">
        <v>6907</v>
      </c>
      <c r="E505" t="str">
        <f>VLOOKUP(VALUE(A505),'REGIÕES DE SAÚDE E SEUS MUNICÍP'!$A$4:$C$5569,3,0)</f>
        <v>Santa Maria da Vitória</v>
      </c>
      <c r="F505" t="str">
        <f>VLOOKUP(G505,'REGIÕES DE SAÚDE E SEUS MUNICÍP'!$A$4:$D$5569,4,0)</f>
        <v>Sítio do Mato</v>
      </c>
      <c r="G505">
        <f>VLOOKUP(VALUE(A505),'REGIÕES DE SAÚDE E SEUS MUNICÍP'!$A$4:$A$5569,1,0)</f>
        <v>293075</v>
      </c>
      <c r="H505" t="str">
        <f t="shared" si="28"/>
        <v>Mesmo município</v>
      </c>
      <c r="I505" s="17" t="str">
        <f>VLOOKUP(C505,'REGIÕES DE SAÚDE E SEUS MUNICÍP'!$C$4:$C$5569,1,0)</f>
        <v>Santa Maria da Vitória</v>
      </c>
      <c r="J505">
        <f t="shared" si="29"/>
        <v>1</v>
      </c>
      <c r="K505" t="str">
        <f t="shared" si="30"/>
        <v>Regiões semelhantes</v>
      </c>
      <c r="L505" t="str">
        <f t="shared" si="31"/>
        <v>igual</v>
      </c>
    </row>
    <row r="506" spans="1:12" x14ac:dyDescent="0.25">
      <c r="A506" t="s">
        <v>3516</v>
      </c>
      <c r="B506" t="s">
        <v>5708</v>
      </c>
      <c r="C506" t="s">
        <v>2227</v>
      </c>
      <c r="D506" t="s">
        <v>8917</v>
      </c>
      <c r="E506" t="str">
        <f>VLOOKUP(VALUE(A506),'REGIÕES DE SAÚDE E SEUS MUNICÍP'!$A$4:$C$5569,3,0)</f>
        <v>Santa Maria da Vitória</v>
      </c>
      <c r="F506" t="str">
        <f>VLOOKUP(G506,'REGIÕES DE SAÚDE E SEUS MUNICÍP'!$A$4:$D$5569,4,0)</f>
        <v>Serra Dourada</v>
      </c>
      <c r="G506">
        <f>VLOOKUP(VALUE(A506),'REGIÕES DE SAÚDE E SEUS MUNICÍP'!$A$4:$A$5569,1,0)</f>
        <v>293030</v>
      </c>
      <c r="H506" t="str">
        <f t="shared" si="28"/>
        <v>Mesmo município</v>
      </c>
      <c r="I506" s="17" t="str">
        <f>VLOOKUP(C506,'REGIÕES DE SAÚDE E SEUS MUNICÍP'!$C$4:$C$5569,1,0)</f>
        <v>Santa Maria da Vitória</v>
      </c>
      <c r="J506">
        <f t="shared" si="29"/>
        <v>1</v>
      </c>
      <c r="K506" t="str">
        <f t="shared" si="30"/>
        <v>Regiões semelhantes</v>
      </c>
      <c r="L506" t="str">
        <f t="shared" si="31"/>
        <v>igual</v>
      </c>
    </row>
    <row r="507" spans="1:12" x14ac:dyDescent="0.25">
      <c r="A507" t="s">
        <v>3005</v>
      </c>
      <c r="B507" t="s">
        <v>5708</v>
      </c>
      <c r="C507" t="s">
        <v>2227</v>
      </c>
      <c r="D507" t="s">
        <v>2318</v>
      </c>
      <c r="E507" t="str">
        <f>VLOOKUP(VALUE(A507),'REGIÕES DE SAÚDE E SEUS MUNICÍP'!$A$4:$C$5569,3,0)</f>
        <v>Santa Maria da Vitória</v>
      </c>
      <c r="F507" t="str">
        <f>VLOOKUP(G507,'REGIÕES DE SAÚDE E SEUS MUNICÍP'!$A$4:$D$5569,4,0)</f>
        <v>Serra do Ramalho</v>
      </c>
      <c r="G507">
        <f>VLOOKUP(VALUE(A507),'REGIÕES DE SAÚDE E SEUS MUNICÍP'!$A$4:$A$5569,1,0)</f>
        <v>293015</v>
      </c>
      <c r="H507" t="str">
        <f t="shared" si="28"/>
        <v>Mesmo município</v>
      </c>
      <c r="I507" s="17" t="str">
        <f>VLOOKUP(C507,'REGIÕES DE SAÚDE E SEUS MUNICÍP'!$C$4:$C$5569,1,0)</f>
        <v>Santa Maria da Vitória</v>
      </c>
      <c r="J507">
        <f t="shared" si="29"/>
        <v>1</v>
      </c>
      <c r="K507" t="str">
        <f t="shared" si="30"/>
        <v>Regiões semelhantes</v>
      </c>
      <c r="L507" t="str">
        <f t="shared" si="31"/>
        <v>igual</v>
      </c>
    </row>
    <row r="508" spans="1:12" x14ac:dyDescent="0.25">
      <c r="A508" t="s">
        <v>2116</v>
      </c>
      <c r="B508" t="s">
        <v>5708</v>
      </c>
      <c r="C508" t="s">
        <v>2227</v>
      </c>
      <c r="D508" t="s">
        <v>10731</v>
      </c>
      <c r="E508" t="str">
        <f>VLOOKUP(VALUE(A508),'REGIÕES DE SAÚDE E SEUS MUNICÍP'!$A$4:$C$5569,3,0)</f>
        <v>Santa Maria da Vitória</v>
      </c>
      <c r="F508" t="str">
        <f>VLOOKUP(G508,'REGIÕES DE SAÚDE E SEUS MUNICÍP'!$A$4:$D$5569,4,0)</f>
        <v>Correntina</v>
      </c>
      <c r="G508">
        <f>VLOOKUP(VALUE(A508),'REGIÕES DE SAÚDE E SEUS MUNICÍP'!$A$4:$A$5569,1,0)</f>
        <v>290930</v>
      </c>
      <c r="H508" t="str">
        <f t="shared" si="28"/>
        <v>Mesmo município</v>
      </c>
      <c r="I508" s="17" t="str">
        <f>VLOOKUP(C508,'REGIÕES DE SAÚDE E SEUS MUNICÍP'!$C$4:$C$5569,1,0)</f>
        <v>Santa Maria da Vitória</v>
      </c>
      <c r="J508">
        <f t="shared" si="29"/>
        <v>1</v>
      </c>
      <c r="K508" t="str">
        <f t="shared" si="30"/>
        <v>Regiões semelhantes</v>
      </c>
      <c r="L508" t="str">
        <f t="shared" si="31"/>
        <v>igual</v>
      </c>
    </row>
    <row r="509" spans="1:12" x14ac:dyDescent="0.25">
      <c r="A509" t="s">
        <v>4330</v>
      </c>
      <c r="B509" t="s">
        <v>5708</v>
      </c>
      <c r="C509" t="s">
        <v>2227</v>
      </c>
      <c r="D509" t="s">
        <v>5497</v>
      </c>
      <c r="E509" t="str">
        <f>VLOOKUP(VALUE(A509),'REGIÕES DE SAÚDE E SEUS MUNICÍP'!$A$4:$C$5569,3,0)</f>
        <v>Santa Maria da Vitória</v>
      </c>
      <c r="F509" t="str">
        <f>VLOOKUP(G509,'REGIÕES DE SAÚDE E SEUS MUNICÍP'!$A$4:$D$5569,4,0)</f>
        <v>Feira da Mata</v>
      </c>
      <c r="G509">
        <f>VLOOKUP(VALUE(A509),'REGIÕES DE SAÚDE E SEUS MUNICÍP'!$A$4:$A$5569,1,0)</f>
        <v>291077</v>
      </c>
      <c r="H509" t="str">
        <f t="shared" si="28"/>
        <v>Mesmo município</v>
      </c>
      <c r="I509" s="17" t="str">
        <f>VLOOKUP(C509,'REGIÕES DE SAÚDE E SEUS MUNICÍP'!$C$4:$C$5569,1,0)</f>
        <v>Santa Maria da Vitória</v>
      </c>
      <c r="J509">
        <f t="shared" si="29"/>
        <v>1</v>
      </c>
      <c r="K509" t="str">
        <f t="shared" si="30"/>
        <v>Regiões semelhantes</v>
      </c>
      <c r="L509" t="str">
        <f t="shared" si="31"/>
        <v>igual</v>
      </c>
    </row>
    <row r="510" spans="1:12" x14ac:dyDescent="0.25">
      <c r="A510" t="s">
        <v>9173</v>
      </c>
      <c r="B510" t="s">
        <v>5708</v>
      </c>
      <c r="C510" t="s">
        <v>2227</v>
      </c>
      <c r="D510" t="s">
        <v>3009</v>
      </c>
      <c r="E510" t="str">
        <f>VLOOKUP(VALUE(A510),'REGIÕES DE SAÚDE E SEUS MUNICÍP'!$A$4:$C$5569,3,0)</f>
        <v>Santa Maria da Vitória</v>
      </c>
      <c r="F510" t="str">
        <f>VLOOKUP(G510,'REGIÕES DE SAÚDE E SEUS MUNICÍP'!$A$4:$D$5569,4,0)</f>
        <v>Santana</v>
      </c>
      <c r="G510">
        <f>VLOOKUP(VALUE(A510),'REGIÕES DE SAÚDE E SEUS MUNICÍP'!$A$4:$A$5569,1,0)</f>
        <v>292820</v>
      </c>
      <c r="H510" t="str">
        <f t="shared" si="28"/>
        <v>Mesmo município</v>
      </c>
      <c r="I510" s="17" t="str">
        <f>VLOOKUP(C510,'REGIÕES DE SAÚDE E SEUS MUNICÍP'!$C$4:$C$5569,1,0)</f>
        <v>Santa Maria da Vitória</v>
      </c>
      <c r="J510">
        <f t="shared" si="29"/>
        <v>1</v>
      </c>
      <c r="K510" t="str">
        <f t="shared" si="30"/>
        <v>Regiões semelhantes</v>
      </c>
      <c r="L510" t="str">
        <f t="shared" si="31"/>
        <v>igual</v>
      </c>
    </row>
    <row r="511" spans="1:12" x14ac:dyDescent="0.25">
      <c r="A511" t="s">
        <v>5048</v>
      </c>
      <c r="B511" t="s">
        <v>5708</v>
      </c>
      <c r="C511" t="s">
        <v>2227</v>
      </c>
      <c r="D511" t="s">
        <v>7096</v>
      </c>
      <c r="E511" t="str">
        <f>VLOOKUP(VALUE(A511),'REGIÕES DE SAÚDE E SEUS MUNICÍP'!$A$4:$C$5569,3,0)</f>
        <v>Santa Maria da Vitória</v>
      </c>
      <c r="F511" t="str">
        <f>VLOOKUP(G511,'REGIÕES DE SAÚDE E SEUS MUNICÍP'!$A$4:$D$5569,4,0)</f>
        <v>Bom Jesus da Lapa</v>
      </c>
      <c r="G511">
        <f>VLOOKUP(VALUE(A511),'REGIÕES DE SAÚDE E SEUS MUNICÍP'!$A$4:$A$5569,1,0)</f>
        <v>290390</v>
      </c>
      <c r="H511" t="str">
        <f t="shared" si="28"/>
        <v>Mesmo município</v>
      </c>
      <c r="I511" s="17" t="str">
        <f>VLOOKUP(C511,'REGIÕES DE SAÚDE E SEUS MUNICÍP'!$C$4:$C$5569,1,0)</f>
        <v>Santa Maria da Vitória</v>
      </c>
      <c r="J511">
        <f t="shared" si="29"/>
        <v>1</v>
      </c>
      <c r="K511" t="str">
        <f t="shared" si="30"/>
        <v>Regiões semelhantes</v>
      </c>
      <c r="L511" t="str">
        <f t="shared" si="31"/>
        <v>igual</v>
      </c>
    </row>
    <row r="512" spans="1:12" x14ac:dyDescent="0.25">
      <c r="A512" t="s">
        <v>10106</v>
      </c>
      <c r="B512" t="s">
        <v>5708</v>
      </c>
      <c r="C512" t="s">
        <v>2227</v>
      </c>
      <c r="D512" t="s">
        <v>4565</v>
      </c>
      <c r="E512" t="str">
        <f>VLOOKUP(VALUE(A512),'REGIÕES DE SAÚDE E SEUS MUNICÍP'!$A$4:$C$5569,3,0)</f>
        <v>Santa Maria da Vitória</v>
      </c>
      <c r="F512" t="str">
        <f>VLOOKUP(G512,'REGIÕES DE SAÚDE E SEUS MUNICÍP'!$A$4:$D$5569,4,0)</f>
        <v>São Félix do Coribe</v>
      </c>
      <c r="G512">
        <f>VLOOKUP(VALUE(A512),'REGIÕES DE SAÚDE E SEUS MUNICÍP'!$A$4:$A$5569,1,0)</f>
        <v>292905</v>
      </c>
      <c r="H512" t="str">
        <f t="shared" si="28"/>
        <v>Mesmo município</v>
      </c>
      <c r="I512" s="17" t="str">
        <f>VLOOKUP(C512,'REGIÕES DE SAÚDE E SEUS MUNICÍP'!$C$4:$C$5569,1,0)</f>
        <v>Santa Maria da Vitória</v>
      </c>
      <c r="J512">
        <f t="shared" si="29"/>
        <v>1</v>
      </c>
      <c r="K512" t="str">
        <f t="shared" si="30"/>
        <v>Regiões semelhantes</v>
      </c>
      <c r="L512" t="str">
        <f t="shared" si="31"/>
        <v>igual</v>
      </c>
    </row>
    <row r="513" spans="1:12" x14ac:dyDescent="0.25">
      <c r="A513" t="s">
        <v>6770</v>
      </c>
      <c r="B513" t="s">
        <v>5708</v>
      </c>
      <c r="C513" t="s">
        <v>2227</v>
      </c>
      <c r="D513" t="s">
        <v>8154</v>
      </c>
      <c r="E513" t="str">
        <f>VLOOKUP(VALUE(A513),'REGIÕES DE SAÚDE E SEUS MUNICÍP'!$A$4:$C$5569,3,0)</f>
        <v>Santa Maria da Vitória</v>
      </c>
      <c r="F513" t="str">
        <f>VLOOKUP(G513,'REGIÕES DE SAÚDE E SEUS MUNICÍP'!$A$4:$D$5569,4,0)</f>
        <v>Cocos</v>
      </c>
      <c r="G513">
        <f>VLOOKUP(VALUE(A513),'REGIÕES DE SAÚDE E SEUS MUNICÍP'!$A$4:$A$5569,1,0)</f>
        <v>290810</v>
      </c>
      <c r="H513" t="str">
        <f t="shared" si="28"/>
        <v>Mesmo município</v>
      </c>
      <c r="I513" s="17" t="str">
        <f>VLOOKUP(C513,'REGIÕES DE SAÚDE E SEUS MUNICÍP'!$C$4:$C$5569,1,0)</f>
        <v>Santa Maria da Vitória</v>
      </c>
      <c r="J513">
        <f t="shared" si="29"/>
        <v>1</v>
      </c>
      <c r="K513" t="str">
        <f t="shared" si="30"/>
        <v>Regiões semelhantes</v>
      </c>
      <c r="L513" t="str">
        <f t="shared" si="31"/>
        <v>igual</v>
      </c>
    </row>
    <row r="514" spans="1:12" x14ac:dyDescent="0.25">
      <c r="A514" t="s">
        <v>9058</v>
      </c>
      <c r="B514" t="s">
        <v>5708</v>
      </c>
      <c r="C514" t="s">
        <v>2227</v>
      </c>
      <c r="D514" t="s">
        <v>825</v>
      </c>
      <c r="E514" t="str">
        <f>VLOOKUP(VALUE(A514),'REGIÕES DE SAÚDE E SEUS MUNICÍP'!$A$4:$C$5569,3,0)</f>
        <v>Santa Maria da Vitória</v>
      </c>
      <c r="F514" t="str">
        <f>VLOOKUP(G514,'REGIÕES DE SAÚDE E SEUS MUNICÍP'!$A$4:$D$5569,4,0)</f>
        <v>Jaborandi</v>
      </c>
      <c r="G514">
        <f>VLOOKUP(VALUE(A514),'REGIÕES DE SAÚDE E SEUS MUNICÍP'!$A$4:$A$5569,1,0)</f>
        <v>291735</v>
      </c>
      <c r="H514" t="str">
        <f t="shared" si="28"/>
        <v>Mesmo município</v>
      </c>
      <c r="I514" s="17" t="str">
        <f>VLOOKUP(C514,'REGIÕES DE SAÚDE E SEUS MUNICÍP'!$C$4:$C$5569,1,0)</f>
        <v>Santa Maria da Vitória</v>
      </c>
      <c r="J514">
        <f t="shared" si="29"/>
        <v>1</v>
      </c>
      <c r="K514" t="str">
        <f t="shared" si="30"/>
        <v>Regiões semelhantes</v>
      </c>
      <c r="L514" t="str">
        <f t="shared" si="31"/>
        <v>igual</v>
      </c>
    </row>
    <row r="515" spans="1:12" x14ac:dyDescent="0.25">
      <c r="A515" t="s">
        <v>748</v>
      </c>
      <c r="B515" t="s">
        <v>5708</v>
      </c>
      <c r="C515" t="s">
        <v>2227</v>
      </c>
      <c r="D515" t="s">
        <v>2227</v>
      </c>
      <c r="E515" t="str">
        <f>VLOOKUP(VALUE(A515),'REGIÕES DE SAÚDE E SEUS MUNICÍP'!$A$4:$C$5569,3,0)</f>
        <v>Santa Maria da Vitória</v>
      </c>
      <c r="F515" t="str">
        <f>VLOOKUP(G515,'REGIÕES DE SAÚDE E SEUS MUNICÍP'!$A$4:$D$5569,4,0)</f>
        <v>Santa Maria da Vitória</v>
      </c>
      <c r="G515">
        <f>VLOOKUP(VALUE(A515),'REGIÕES DE SAÚDE E SEUS MUNICÍP'!$A$4:$A$5569,1,0)</f>
        <v>292810</v>
      </c>
      <c r="H515" t="str">
        <f t="shared" ref="H515:H578" si="32">IF(F515=D515,"Mesmo município","Município diferente")</f>
        <v>Mesmo município</v>
      </c>
      <c r="I515" s="17" t="str">
        <f>VLOOKUP(C515,'REGIÕES DE SAÚDE E SEUS MUNICÍP'!$C$4:$C$5569,1,0)</f>
        <v>Santa Maria da Vitória</v>
      </c>
      <c r="J515">
        <f t="shared" ref="J515:J578" si="33">SEARCH(E515,C515)</f>
        <v>1</v>
      </c>
      <c r="K515" t="str">
        <f t="shared" ref="K515:K578" si="34">IF(C515=C516,IF(E515=E516,"Regiões semelhantes","Nova composição"),"diferente")</f>
        <v>diferente</v>
      </c>
      <c r="L515" t="str">
        <f t="shared" si="31"/>
        <v>igual</v>
      </c>
    </row>
    <row r="516" spans="1:12" x14ac:dyDescent="0.25">
      <c r="A516" t="s">
        <v>2297</v>
      </c>
      <c r="B516" t="s">
        <v>5708</v>
      </c>
      <c r="C516" t="s">
        <v>5687</v>
      </c>
      <c r="D516" t="s">
        <v>980</v>
      </c>
      <c r="E516" t="str">
        <f>VLOOKUP(VALUE(A516),'REGIÕES DE SAÚDE E SEUS MUNICÍP'!$A$4:$C$5569,3,0)</f>
        <v>Amargosa</v>
      </c>
      <c r="F516" t="str">
        <f>VLOOKUP(G516,'REGIÕES DE SAÚDE E SEUS MUNICÍP'!$A$4:$D$5569,4,0)</f>
        <v>Itatim</v>
      </c>
      <c r="G516">
        <f>VLOOKUP(VALUE(A516),'REGIÕES DE SAÚDE E SEUS MUNICÍP'!$A$4:$A$5569,1,0)</f>
        <v>291685</v>
      </c>
      <c r="H516" t="str">
        <f t="shared" si="32"/>
        <v>Mesmo município</v>
      </c>
      <c r="I516" s="17" t="str">
        <f>VLOOKUP(C516,'REGIÕES DE SAÚDE E SEUS MUNICÍP'!$C$4:$C$5569,1,0)</f>
        <v>Santo Antônio de Jesus</v>
      </c>
      <c r="J516" t="e">
        <f t="shared" si="33"/>
        <v>#VALUE!</v>
      </c>
      <c r="K516" t="str">
        <f t="shared" si="34"/>
        <v>Regiões semelhantes</v>
      </c>
      <c r="L516" t="str">
        <f t="shared" ref="L516:L579" si="35">IF(E516=E515,"igual","diferente")</f>
        <v>diferente</v>
      </c>
    </row>
    <row r="517" spans="1:12" x14ac:dyDescent="0.25">
      <c r="A517" t="s">
        <v>4370</v>
      </c>
      <c r="B517" t="s">
        <v>5708</v>
      </c>
      <c r="C517" t="s">
        <v>5687</v>
      </c>
      <c r="D517" t="s">
        <v>6558</v>
      </c>
      <c r="E517" t="str">
        <f>VLOOKUP(VALUE(A517),'REGIÕES DE SAÚDE E SEUS MUNICÍP'!$A$4:$C$5569,3,0)</f>
        <v>Amargosa</v>
      </c>
      <c r="F517" t="str">
        <f>VLOOKUP(G517,'REGIÕES DE SAÚDE E SEUS MUNICÍP'!$A$4:$D$5569,4,0)</f>
        <v>São Miguel das Matas</v>
      </c>
      <c r="G517">
        <f>VLOOKUP(VALUE(A517),'REGIÕES DE SAÚDE E SEUS MUNICÍP'!$A$4:$A$5569,1,0)</f>
        <v>292940</v>
      </c>
      <c r="H517" t="str">
        <f t="shared" si="32"/>
        <v>Mesmo município</v>
      </c>
      <c r="I517" s="17" t="str">
        <f>VLOOKUP(C517,'REGIÕES DE SAÚDE E SEUS MUNICÍP'!$C$4:$C$5569,1,0)</f>
        <v>Santo Antônio de Jesus</v>
      </c>
      <c r="J517" t="e">
        <f t="shared" si="33"/>
        <v>#VALUE!</v>
      </c>
      <c r="K517" t="str">
        <f t="shared" si="34"/>
        <v>Regiões semelhantes</v>
      </c>
      <c r="L517" t="str">
        <f t="shared" si="35"/>
        <v>igual</v>
      </c>
    </row>
    <row r="518" spans="1:12" x14ac:dyDescent="0.25">
      <c r="A518" t="s">
        <v>5711</v>
      </c>
      <c r="B518" t="s">
        <v>5708</v>
      </c>
      <c r="C518" t="s">
        <v>5687</v>
      </c>
      <c r="D518" t="s">
        <v>2601</v>
      </c>
      <c r="E518" t="str">
        <f>VLOOKUP(VALUE(A518),'REGIÕES DE SAÚDE E SEUS MUNICÍP'!$A$4:$C$5569,3,0)</f>
        <v>Amargosa</v>
      </c>
      <c r="F518" t="str">
        <f>VLOOKUP(G518,'REGIÕES DE SAÚDE E SEUS MUNICÍP'!$A$4:$D$5569,4,0)</f>
        <v>Mutuípe</v>
      </c>
      <c r="G518">
        <f>VLOOKUP(VALUE(A518),'REGIÕES DE SAÚDE E SEUS MUNICÍP'!$A$4:$A$5569,1,0)</f>
        <v>292240</v>
      </c>
      <c r="H518" t="str">
        <f t="shared" si="32"/>
        <v>Mesmo município</v>
      </c>
      <c r="I518" s="17" t="str">
        <f>VLOOKUP(C518,'REGIÕES DE SAÚDE E SEUS MUNICÍP'!$C$4:$C$5569,1,0)</f>
        <v>Santo Antônio de Jesus</v>
      </c>
      <c r="J518" t="e">
        <f t="shared" si="33"/>
        <v>#VALUE!</v>
      </c>
      <c r="K518" t="str">
        <f t="shared" si="34"/>
        <v>Regiões semelhantes</v>
      </c>
      <c r="L518" t="str">
        <f t="shared" si="35"/>
        <v>igual</v>
      </c>
    </row>
    <row r="519" spans="1:12" x14ac:dyDescent="0.25">
      <c r="A519" t="s">
        <v>1249</v>
      </c>
      <c r="B519" t="s">
        <v>5708</v>
      </c>
      <c r="C519" t="s">
        <v>5687</v>
      </c>
      <c r="D519" t="s">
        <v>7057</v>
      </c>
      <c r="E519" t="str">
        <f>VLOOKUP(VALUE(A519),'REGIÕES DE SAÚDE E SEUS MUNICÍP'!$A$4:$C$5569,3,0)</f>
        <v>Amargosa</v>
      </c>
      <c r="F519" t="str">
        <f>VLOOKUP(G519,'REGIÕES DE SAÚDE E SEUS MUNICÍP'!$A$4:$D$5569,4,0)</f>
        <v>Milagres</v>
      </c>
      <c r="G519">
        <f>VLOOKUP(VALUE(A519),'REGIÕES DE SAÚDE E SEUS MUNICÍP'!$A$4:$A$5569,1,0)</f>
        <v>292130</v>
      </c>
      <c r="H519" t="str">
        <f t="shared" si="32"/>
        <v>Mesmo município</v>
      </c>
      <c r="I519" s="17" t="str">
        <f>VLOOKUP(C519,'REGIÕES DE SAÚDE E SEUS MUNICÍP'!$C$4:$C$5569,1,0)</f>
        <v>Santo Antônio de Jesus</v>
      </c>
      <c r="J519" t="e">
        <f t="shared" si="33"/>
        <v>#VALUE!</v>
      </c>
      <c r="K519" t="str">
        <f t="shared" si="34"/>
        <v>Regiões semelhantes</v>
      </c>
      <c r="L519" t="str">
        <f t="shared" si="35"/>
        <v>igual</v>
      </c>
    </row>
    <row r="520" spans="1:12" x14ac:dyDescent="0.25">
      <c r="A520" t="s">
        <v>7982</v>
      </c>
      <c r="B520" t="s">
        <v>5708</v>
      </c>
      <c r="C520" t="s">
        <v>5687</v>
      </c>
      <c r="D520" t="s">
        <v>6118</v>
      </c>
      <c r="E520" t="str">
        <f>VLOOKUP(VALUE(A520),'REGIÕES DE SAÚDE E SEUS MUNICÍP'!$A$4:$C$5569,3,0)</f>
        <v>Amargosa</v>
      </c>
      <c r="F520" t="str">
        <f>VLOOKUP(G520,'REGIÕES DE SAÚDE E SEUS MUNICÍP'!$A$4:$D$5569,4,0)</f>
        <v>Laje</v>
      </c>
      <c r="G520">
        <f>VLOOKUP(VALUE(A520),'REGIÕES DE SAÚDE E SEUS MUNICÍP'!$A$4:$A$5569,1,0)</f>
        <v>291880</v>
      </c>
      <c r="H520" t="str">
        <f t="shared" si="32"/>
        <v>Mesmo município</v>
      </c>
      <c r="I520" s="17" t="str">
        <f>VLOOKUP(C520,'REGIÕES DE SAÚDE E SEUS MUNICÍP'!$C$4:$C$5569,1,0)</f>
        <v>Santo Antônio de Jesus</v>
      </c>
      <c r="J520" t="e">
        <f t="shared" si="33"/>
        <v>#VALUE!</v>
      </c>
      <c r="K520" t="str">
        <f t="shared" si="34"/>
        <v>Regiões semelhantes</v>
      </c>
      <c r="L520" t="str">
        <f t="shared" si="35"/>
        <v>igual</v>
      </c>
    </row>
    <row r="521" spans="1:12" x14ac:dyDescent="0.25">
      <c r="A521" t="s">
        <v>2699</v>
      </c>
      <c r="B521" t="s">
        <v>5708</v>
      </c>
      <c r="C521" t="s">
        <v>5687</v>
      </c>
      <c r="D521" t="s">
        <v>10651</v>
      </c>
      <c r="E521" t="str">
        <f>VLOOKUP(VALUE(A521),'REGIÕES DE SAÚDE E SEUS MUNICÍP'!$A$4:$C$5569,3,0)</f>
        <v>Amargosa</v>
      </c>
      <c r="F521" t="str">
        <f>VLOOKUP(G521,'REGIÕES DE SAÚDE E SEUS MUNICÍP'!$A$4:$D$5569,4,0)</f>
        <v>Jiquiriçá</v>
      </c>
      <c r="G521">
        <f>VLOOKUP(VALUE(A521),'REGIÕES DE SAÚDE E SEUS MUNICÍP'!$A$4:$A$5569,1,0)</f>
        <v>291820</v>
      </c>
      <c r="H521" t="str">
        <f t="shared" si="32"/>
        <v>Mesmo município</v>
      </c>
      <c r="I521" s="17" t="str">
        <f>VLOOKUP(C521,'REGIÕES DE SAÚDE E SEUS MUNICÍP'!$C$4:$C$5569,1,0)</f>
        <v>Santo Antônio de Jesus</v>
      </c>
      <c r="J521" t="e">
        <f t="shared" si="33"/>
        <v>#VALUE!</v>
      </c>
      <c r="K521" t="str">
        <f t="shared" si="34"/>
        <v>Regiões semelhantes</v>
      </c>
      <c r="L521" t="str">
        <f t="shared" si="35"/>
        <v>igual</v>
      </c>
    </row>
    <row r="522" spans="1:12" x14ac:dyDescent="0.25">
      <c r="A522" t="s">
        <v>3762</v>
      </c>
      <c r="B522" t="s">
        <v>5708</v>
      </c>
      <c r="C522" t="s">
        <v>5687</v>
      </c>
      <c r="D522" t="s">
        <v>8952</v>
      </c>
      <c r="E522" t="str">
        <f>VLOOKUP(VALUE(A522),'REGIÕES DE SAÚDE E SEUS MUNICÍP'!$A$4:$C$5569,3,0)</f>
        <v>Amargosa</v>
      </c>
      <c r="F522" t="str">
        <f>VLOOKUP(G522,'REGIÕES DE SAÚDE E SEUS MUNICÍP'!$A$4:$D$5569,4,0)</f>
        <v>Amargosa</v>
      </c>
      <c r="G522">
        <f>VLOOKUP(VALUE(A522),'REGIÕES DE SAÚDE E SEUS MUNICÍP'!$A$4:$A$5569,1,0)</f>
        <v>290100</v>
      </c>
      <c r="H522" t="str">
        <f t="shared" si="32"/>
        <v>Mesmo município</v>
      </c>
      <c r="I522" s="17" t="str">
        <f>VLOOKUP(C522,'REGIÕES DE SAÚDE E SEUS MUNICÍP'!$C$4:$C$5569,1,0)</f>
        <v>Santo Antônio de Jesus</v>
      </c>
      <c r="J522" t="e">
        <f t="shared" si="33"/>
        <v>#VALUE!</v>
      </c>
      <c r="K522" t="str">
        <f t="shared" si="34"/>
        <v>Regiões semelhantes</v>
      </c>
      <c r="L522" t="str">
        <f t="shared" si="35"/>
        <v>igual</v>
      </c>
    </row>
    <row r="523" spans="1:12" x14ac:dyDescent="0.25">
      <c r="A523" t="s">
        <v>6242</v>
      </c>
      <c r="B523" t="s">
        <v>5708</v>
      </c>
      <c r="C523" t="s">
        <v>5687</v>
      </c>
      <c r="D523" t="s">
        <v>6033</v>
      </c>
      <c r="E523" t="str">
        <f>VLOOKUP(VALUE(A523),'REGIÕES DE SAÚDE E SEUS MUNICÍP'!$A$4:$C$5569,3,0)</f>
        <v>Amargosa</v>
      </c>
      <c r="F523" t="str">
        <f>VLOOKUP(G523,'REGIÕES DE SAÚDE E SEUS MUNICÍP'!$A$4:$D$5569,4,0)</f>
        <v>Nova Itarana</v>
      </c>
      <c r="G523">
        <f>VLOOKUP(VALUE(A523),'REGIÕES DE SAÚDE E SEUS MUNICÍP'!$A$4:$A$5569,1,0)</f>
        <v>292280</v>
      </c>
      <c r="H523" t="str">
        <f t="shared" si="32"/>
        <v>Mesmo município</v>
      </c>
      <c r="I523" s="17" t="str">
        <f>VLOOKUP(C523,'REGIÕES DE SAÚDE E SEUS MUNICÍP'!$C$4:$C$5569,1,0)</f>
        <v>Santo Antônio de Jesus</v>
      </c>
      <c r="J523" t="e">
        <f t="shared" si="33"/>
        <v>#VALUE!</v>
      </c>
      <c r="K523" t="str">
        <f t="shared" si="34"/>
        <v>Regiões semelhantes</v>
      </c>
      <c r="L523" t="str">
        <f t="shared" si="35"/>
        <v>igual</v>
      </c>
    </row>
    <row r="524" spans="1:12" x14ac:dyDescent="0.25">
      <c r="A524" t="s">
        <v>8664</v>
      </c>
      <c r="B524" t="s">
        <v>5708</v>
      </c>
      <c r="C524" t="s">
        <v>5687</v>
      </c>
      <c r="D524" t="s">
        <v>9559</v>
      </c>
      <c r="E524" t="str">
        <f>VLOOKUP(VALUE(A524),'REGIÕES DE SAÚDE E SEUS MUNICÍP'!$A$4:$C$5569,3,0)</f>
        <v>Amargosa</v>
      </c>
      <c r="F524" t="str">
        <f>VLOOKUP(G524,'REGIÕES DE SAÚDE E SEUS MUNICÍP'!$A$4:$D$5569,4,0)</f>
        <v>Elísio Medrado</v>
      </c>
      <c r="G524">
        <f>VLOOKUP(VALUE(A524),'REGIÕES DE SAÚDE E SEUS MUNICÍP'!$A$4:$A$5569,1,0)</f>
        <v>291030</v>
      </c>
      <c r="H524" t="str">
        <f t="shared" si="32"/>
        <v>Mesmo município</v>
      </c>
      <c r="I524" s="17" t="str">
        <f>VLOOKUP(C524,'REGIÕES DE SAÚDE E SEUS MUNICÍP'!$C$4:$C$5569,1,0)</f>
        <v>Santo Antônio de Jesus</v>
      </c>
      <c r="J524" t="e">
        <f t="shared" si="33"/>
        <v>#VALUE!</v>
      </c>
      <c r="K524" t="str">
        <f t="shared" si="34"/>
        <v>Regiões semelhantes</v>
      </c>
      <c r="L524" t="str">
        <f t="shared" si="35"/>
        <v>igual</v>
      </c>
    </row>
    <row r="525" spans="1:12" x14ac:dyDescent="0.25">
      <c r="A525" t="s">
        <v>7108</v>
      </c>
      <c r="B525" t="s">
        <v>5708</v>
      </c>
      <c r="C525" t="s">
        <v>5687</v>
      </c>
      <c r="D525" t="s">
        <v>1192</v>
      </c>
      <c r="E525" t="str">
        <f>VLOOKUP(VALUE(A525),'REGIÕES DE SAÚDE E SEUS MUNICÍP'!$A$4:$C$5569,3,0)</f>
        <v>Amargosa</v>
      </c>
      <c r="F525" t="str">
        <f>VLOOKUP(G525,'REGIÕES DE SAÚDE E SEUS MUNICÍP'!$A$4:$D$5569,4,0)</f>
        <v>Ubaíra</v>
      </c>
      <c r="G525">
        <f>VLOOKUP(VALUE(A525),'REGIÕES DE SAÚDE E SEUS MUNICÍP'!$A$4:$A$5569,1,0)</f>
        <v>293210</v>
      </c>
      <c r="H525" t="str">
        <f t="shared" si="32"/>
        <v>Mesmo município</v>
      </c>
      <c r="I525" s="17" t="str">
        <f>VLOOKUP(C525,'REGIÕES DE SAÚDE E SEUS MUNICÍP'!$C$4:$C$5569,1,0)</f>
        <v>Santo Antônio de Jesus</v>
      </c>
      <c r="J525" t="e">
        <f t="shared" si="33"/>
        <v>#VALUE!</v>
      </c>
      <c r="K525" t="str">
        <f t="shared" si="34"/>
        <v>Nova composição</v>
      </c>
      <c r="L525" t="str">
        <f t="shared" si="35"/>
        <v>igual</v>
      </c>
    </row>
    <row r="526" spans="1:12" x14ac:dyDescent="0.25">
      <c r="A526" t="s">
        <v>1720</v>
      </c>
      <c r="B526" t="s">
        <v>5708</v>
      </c>
      <c r="C526" t="s">
        <v>5687</v>
      </c>
      <c r="D526" t="s">
        <v>1359</v>
      </c>
      <c r="E526" t="str">
        <f>VLOOKUP(VALUE(A526),'REGIÕES DE SAÚDE E SEUS MUNICÍP'!$A$4:$C$5569,3,0)</f>
        <v>Santo Antônio de Jesus</v>
      </c>
      <c r="F526" t="str">
        <f>VLOOKUP(G526,'REGIÕES DE SAÚDE E SEUS MUNICÍP'!$A$4:$D$5569,4,0)</f>
        <v>São Felipe</v>
      </c>
      <c r="G526">
        <f>VLOOKUP(VALUE(A526),'REGIÕES DE SAÚDE E SEUS MUNICÍP'!$A$4:$A$5569,1,0)</f>
        <v>292910</v>
      </c>
      <c r="H526" t="str">
        <f t="shared" si="32"/>
        <v>Mesmo município</v>
      </c>
      <c r="I526" s="17" t="str">
        <f>VLOOKUP(C526,'REGIÕES DE SAÚDE E SEUS MUNICÍP'!$C$4:$C$5569,1,0)</f>
        <v>Santo Antônio de Jesus</v>
      </c>
      <c r="J526">
        <f t="shared" si="33"/>
        <v>1</v>
      </c>
      <c r="K526" t="str">
        <f t="shared" si="34"/>
        <v>Regiões semelhantes</v>
      </c>
      <c r="L526" t="str">
        <f t="shared" si="35"/>
        <v>diferente</v>
      </c>
    </row>
    <row r="527" spans="1:12" x14ac:dyDescent="0.25">
      <c r="A527" t="s">
        <v>6638</v>
      </c>
      <c r="B527" t="s">
        <v>5708</v>
      </c>
      <c r="C527" t="s">
        <v>5687</v>
      </c>
      <c r="D527" t="s">
        <v>5687</v>
      </c>
      <c r="E527" t="str">
        <f>VLOOKUP(VALUE(A527),'REGIÕES DE SAÚDE E SEUS MUNICÍP'!$A$4:$C$5569,3,0)</f>
        <v>Santo Antônio de Jesus</v>
      </c>
      <c r="F527" t="str">
        <f>VLOOKUP(G527,'REGIÕES DE SAÚDE E SEUS MUNICÍP'!$A$4:$D$5569,4,0)</f>
        <v>Santo Antônio de Jesus</v>
      </c>
      <c r="G527">
        <f>VLOOKUP(VALUE(A527),'REGIÕES DE SAÚDE E SEUS MUNICÍP'!$A$4:$A$5569,1,0)</f>
        <v>292870</v>
      </c>
      <c r="H527" t="str">
        <f t="shared" si="32"/>
        <v>Mesmo município</v>
      </c>
      <c r="I527" s="17" t="str">
        <f>VLOOKUP(C527,'REGIÕES DE SAÚDE E SEUS MUNICÍP'!$C$4:$C$5569,1,0)</f>
        <v>Santo Antônio de Jesus</v>
      </c>
      <c r="J527">
        <f t="shared" si="33"/>
        <v>1</v>
      </c>
      <c r="K527" t="str">
        <f t="shared" si="34"/>
        <v>Regiões semelhantes</v>
      </c>
      <c r="L527" t="str">
        <f t="shared" si="35"/>
        <v>igual</v>
      </c>
    </row>
    <row r="528" spans="1:12" x14ac:dyDescent="0.25">
      <c r="A528" t="s">
        <v>928</v>
      </c>
      <c r="B528" t="s">
        <v>5708</v>
      </c>
      <c r="C528" t="s">
        <v>5687</v>
      </c>
      <c r="D528" t="s">
        <v>9197</v>
      </c>
      <c r="E528" t="str">
        <f>VLOOKUP(VALUE(A528),'REGIÕES DE SAÚDE E SEUS MUNICÍP'!$A$4:$C$5569,3,0)</f>
        <v>Santo Antônio de Jesus</v>
      </c>
      <c r="F528" t="str">
        <f>VLOOKUP(G528,'REGIÕES DE SAÚDE E SEUS MUNICÍP'!$A$4:$D$5569,4,0)</f>
        <v>Santa Teresinha</v>
      </c>
      <c r="G528">
        <f>VLOOKUP(VALUE(A528),'REGIÕES DE SAÚDE E SEUS MUNICÍP'!$A$4:$A$5569,1,0)</f>
        <v>292850</v>
      </c>
      <c r="H528" t="str">
        <f t="shared" si="32"/>
        <v>Mesmo município</v>
      </c>
      <c r="I528" s="17" t="str">
        <f>VLOOKUP(C528,'REGIÕES DE SAÚDE E SEUS MUNICÍP'!$C$4:$C$5569,1,0)</f>
        <v>Santo Antônio de Jesus</v>
      </c>
      <c r="J528">
        <f t="shared" si="33"/>
        <v>1</v>
      </c>
      <c r="K528" t="str">
        <f t="shared" si="34"/>
        <v>Regiões semelhantes</v>
      </c>
      <c r="L528" t="str">
        <f t="shared" si="35"/>
        <v>igual</v>
      </c>
    </row>
    <row r="529" spans="1:12" x14ac:dyDescent="0.25">
      <c r="A529" t="s">
        <v>7621</v>
      </c>
      <c r="B529" t="s">
        <v>5708</v>
      </c>
      <c r="C529" t="s">
        <v>5687</v>
      </c>
      <c r="D529" t="s">
        <v>8786</v>
      </c>
      <c r="E529" t="str">
        <f>VLOOKUP(VALUE(A529),'REGIÕES DE SAÚDE E SEUS MUNICÍP'!$A$4:$C$5569,3,0)</f>
        <v>Santo Antônio de Jesus</v>
      </c>
      <c r="F529" t="str">
        <f>VLOOKUP(G529,'REGIÕES DE SAÚDE E SEUS MUNICÍP'!$A$4:$D$5569,4,0)</f>
        <v>Salinas da Margarida</v>
      </c>
      <c r="G529">
        <f>VLOOKUP(VALUE(A529),'REGIÕES DE SAÚDE E SEUS MUNICÍP'!$A$4:$A$5569,1,0)</f>
        <v>292730</v>
      </c>
      <c r="H529" t="str">
        <f t="shared" si="32"/>
        <v>Mesmo município</v>
      </c>
      <c r="I529" s="17" t="str">
        <f>VLOOKUP(C529,'REGIÕES DE SAÚDE E SEUS MUNICÍP'!$C$4:$C$5569,1,0)</f>
        <v>Santo Antônio de Jesus</v>
      </c>
      <c r="J529">
        <f t="shared" si="33"/>
        <v>1</v>
      </c>
      <c r="K529" t="str">
        <f t="shared" si="34"/>
        <v>Regiões semelhantes</v>
      </c>
      <c r="L529" t="str">
        <f t="shared" si="35"/>
        <v>igual</v>
      </c>
    </row>
    <row r="530" spans="1:12" x14ac:dyDescent="0.25">
      <c r="A530" t="s">
        <v>3346</v>
      </c>
      <c r="B530" t="s">
        <v>5708</v>
      </c>
      <c r="C530" t="s">
        <v>5687</v>
      </c>
      <c r="D530" t="s">
        <v>2940</v>
      </c>
      <c r="E530" t="str">
        <f>VLOOKUP(VALUE(A530),'REGIÕES DE SAÚDE E SEUS MUNICÍP'!$A$4:$C$5569,3,0)</f>
        <v>Santo Antônio de Jesus</v>
      </c>
      <c r="F530" t="str">
        <f>VLOOKUP(G530,'REGIÕES DE SAÚDE E SEUS MUNICÍP'!$A$4:$D$5569,4,0)</f>
        <v>Presidente Tancredo Neves</v>
      </c>
      <c r="G530">
        <f>VLOOKUP(VALUE(A530),'REGIÕES DE SAÚDE E SEUS MUNICÍP'!$A$4:$A$5569,1,0)</f>
        <v>292575</v>
      </c>
      <c r="H530" t="str">
        <f t="shared" si="32"/>
        <v>Mesmo município</v>
      </c>
      <c r="I530" s="17" t="str">
        <f>VLOOKUP(C530,'REGIÕES DE SAÚDE E SEUS MUNICÍP'!$C$4:$C$5569,1,0)</f>
        <v>Santo Antônio de Jesus</v>
      </c>
      <c r="J530">
        <f t="shared" si="33"/>
        <v>1</v>
      </c>
      <c r="K530" t="str">
        <f t="shared" si="34"/>
        <v>Regiões semelhantes</v>
      </c>
      <c r="L530" t="str">
        <f t="shared" si="35"/>
        <v>igual</v>
      </c>
    </row>
    <row r="531" spans="1:12" x14ac:dyDescent="0.25">
      <c r="A531" t="s">
        <v>2438</v>
      </c>
      <c r="B531" t="s">
        <v>5708</v>
      </c>
      <c r="C531" t="s">
        <v>5687</v>
      </c>
      <c r="D531" t="s">
        <v>247</v>
      </c>
      <c r="E531" t="str">
        <f>VLOOKUP(VALUE(A531),'REGIÕES DE SAÚDE E SEUS MUNICÍP'!$A$4:$C$5569,3,0)</f>
        <v>Santo Antônio de Jesus</v>
      </c>
      <c r="F531" t="str">
        <f>VLOOKUP(G531,'REGIÕES DE SAÚDE E SEUS MUNICÍP'!$A$4:$D$5569,4,0)</f>
        <v>Varzedo</v>
      </c>
      <c r="G531">
        <f>VLOOKUP(VALUE(A531),'REGIÕES DE SAÚDE E SEUS MUNICÍP'!$A$4:$A$5569,1,0)</f>
        <v>293317</v>
      </c>
      <c r="H531" t="str">
        <f t="shared" si="32"/>
        <v>Mesmo município</v>
      </c>
      <c r="I531" s="17" t="str">
        <f>VLOOKUP(C531,'REGIÕES DE SAÚDE E SEUS MUNICÍP'!$C$4:$C$5569,1,0)</f>
        <v>Santo Antônio de Jesus</v>
      </c>
      <c r="J531">
        <f t="shared" si="33"/>
        <v>1</v>
      </c>
      <c r="K531" t="str">
        <f t="shared" si="34"/>
        <v>Regiões semelhantes</v>
      </c>
      <c r="L531" t="str">
        <f t="shared" si="35"/>
        <v>igual</v>
      </c>
    </row>
    <row r="532" spans="1:12" x14ac:dyDescent="0.25">
      <c r="A532" t="s">
        <v>8559</v>
      </c>
      <c r="B532" t="s">
        <v>5708</v>
      </c>
      <c r="C532" t="s">
        <v>5687</v>
      </c>
      <c r="D532" t="s">
        <v>10892</v>
      </c>
      <c r="E532" t="str">
        <f>VLOOKUP(VALUE(A532),'REGIÕES DE SAÚDE E SEUS MUNICÍP'!$A$4:$C$5569,3,0)</f>
        <v>Santo Antônio de Jesus</v>
      </c>
      <c r="F532" t="str">
        <f>VLOOKUP(G532,'REGIÕES DE SAÚDE E SEUS MUNICÍP'!$A$4:$D$5569,4,0)</f>
        <v>Nazaré</v>
      </c>
      <c r="G532">
        <f>VLOOKUP(VALUE(A532),'REGIÕES DE SAÚDE E SEUS MUNICÍP'!$A$4:$A$5569,1,0)</f>
        <v>292250</v>
      </c>
      <c r="H532" t="str">
        <f t="shared" si="32"/>
        <v>Mesmo município</v>
      </c>
      <c r="I532" s="17" t="str">
        <f>VLOOKUP(C532,'REGIÕES DE SAÚDE E SEUS MUNICÍP'!$C$4:$C$5569,1,0)</f>
        <v>Santo Antônio de Jesus</v>
      </c>
      <c r="J532">
        <f t="shared" si="33"/>
        <v>1</v>
      </c>
      <c r="K532" t="str">
        <f t="shared" si="34"/>
        <v>Regiões semelhantes</v>
      </c>
      <c r="L532" t="str">
        <f t="shared" si="35"/>
        <v>igual</v>
      </c>
    </row>
    <row r="533" spans="1:12" x14ac:dyDescent="0.25">
      <c r="A533" t="s">
        <v>177</v>
      </c>
      <c r="B533" t="s">
        <v>5708</v>
      </c>
      <c r="C533" t="s">
        <v>5687</v>
      </c>
      <c r="D533" t="s">
        <v>2402</v>
      </c>
      <c r="E533" t="str">
        <f>VLOOKUP(VALUE(A533),'REGIÕES DE SAÚDE E SEUS MUNICÍP'!$A$4:$C$5569,3,0)</f>
        <v>Santo Antônio de Jesus</v>
      </c>
      <c r="F533" t="str">
        <f>VLOOKUP(G533,'REGIÕES DE SAÚDE E SEUS MUNICÍP'!$A$4:$D$5569,4,0)</f>
        <v>Muniz Ferreira</v>
      </c>
      <c r="G533">
        <f>VLOOKUP(VALUE(A533),'REGIÕES DE SAÚDE E SEUS MUNICÍP'!$A$4:$A$5569,1,0)</f>
        <v>292220</v>
      </c>
      <c r="H533" t="str">
        <f t="shared" si="32"/>
        <v>Mesmo município</v>
      </c>
      <c r="I533" s="17" t="str">
        <f>VLOOKUP(C533,'REGIÕES DE SAÚDE E SEUS MUNICÍP'!$C$4:$C$5569,1,0)</f>
        <v>Santo Antônio de Jesus</v>
      </c>
      <c r="J533">
        <f t="shared" si="33"/>
        <v>1</v>
      </c>
      <c r="K533" t="str">
        <f t="shared" si="34"/>
        <v>Regiões semelhantes</v>
      </c>
      <c r="L533" t="str">
        <f t="shared" si="35"/>
        <v>igual</v>
      </c>
    </row>
    <row r="534" spans="1:12" x14ac:dyDescent="0.25">
      <c r="A534" t="s">
        <v>6114</v>
      </c>
      <c r="B534" t="s">
        <v>5708</v>
      </c>
      <c r="C534" t="s">
        <v>5687</v>
      </c>
      <c r="D534" t="s">
        <v>6357</v>
      </c>
      <c r="E534" t="str">
        <f>VLOOKUP(VALUE(A534),'REGIÕES DE SAÚDE E SEUS MUNICÍP'!$A$4:$C$5569,3,0)</f>
        <v>Santo Antônio de Jesus</v>
      </c>
      <c r="F534" t="str">
        <f>VLOOKUP(G534,'REGIÕES DE SAÚDE E SEUS MUNICÍP'!$A$4:$D$5569,4,0)</f>
        <v>Jaguaripe</v>
      </c>
      <c r="G534">
        <f>VLOOKUP(VALUE(A534),'REGIÕES DE SAÚDE E SEUS MUNICÍP'!$A$4:$A$5569,1,0)</f>
        <v>291780</v>
      </c>
      <c r="H534" t="str">
        <f t="shared" si="32"/>
        <v>Mesmo município</v>
      </c>
      <c r="I534" s="17" t="str">
        <f>VLOOKUP(C534,'REGIÕES DE SAÚDE E SEUS MUNICÍP'!$C$4:$C$5569,1,0)</f>
        <v>Santo Antônio de Jesus</v>
      </c>
      <c r="J534">
        <f t="shared" si="33"/>
        <v>1</v>
      </c>
      <c r="K534" t="str">
        <f t="shared" si="34"/>
        <v>Regiões semelhantes</v>
      </c>
      <c r="L534" t="str">
        <f t="shared" si="35"/>
        <v>igual</v>
      </c>
    </row>
    <row r="535" spans="1:12" x14ac:dyDescent="0.25">
      <c r="A535" t="s">
        <v>9023</v>
      </c>
      <c r="B535" t="s">
        <v>5708</v>
      </c>
      <c r="C535" t="s">
        <v>5687</v>
      </c>
      <c r="D535" t="s">
        <v>4714</v>
      </c>
      <c r="E535" t="str">
        <f>VLOOKUP(VALUE(A535),'REGIÕES DE SAÚDE E SEUS MUNICÍP'!$A$4:$C$5569,3,0)</f>
        <v>Santo Antônio de Jesus</v>
      </c>
      <c r="F535" t="str">
        <f>VLOOKUP(G535,'REGIÕES DE SAÚDE E SEUS MUNICÍP'!$A$4:$D$5569,4,0)</f>
        <v>Aratuípe</v>
      </c>
      <c r="G535">
        <f>VLOOKUP(VALUE(A535),'REGIÕES DE SAÚDE E SEUS MUNICÍP'!$A$4:$A$5569,1,0)</f>
        <v>290230</v>
      </c>
      <c r="H535" t="str">
        <f t="shared" si="32"/>
        <v>Mesmo município</v>
      </c>
      <c r="I535" s="17" t="str">
        <f>VLOOKUP(C535,'REGIÕES DE SAÚDE E SEUS MUNICÍP'!$C$4:$C$5569,1,0)</f>
        <v>Santo Antônio de Jesus</v>
      </c>
      <c r="J535">
        <f t="shared" si="33"/>
        <v>1</v>
      </c>
      <c r="K535" t="str">
        <f t="shared" si="34"/>
        <v>Regiões semelhantes</v>
      </c>
      <c r="L535" t="str">
        <f t="shared" si="35"/>
        <v>igual</v>
      </c>
    </row>
    <row r="536" spans="1:12" x14ac:dyDescent="0.25">
      <c r="A536" t="s">
        <v>5806</v>
      </c>
      <c r="B536" t="s">
        <v>5708</v>
      </c>
      <c r="C536" t="s">
        <v>5687</v>
      </c>
      <c r="D536" t="s">
        <v>9182</v>
      </c>
      <c r="E536" t="str">
        <f>VLOOKUP(VALUE(A536),'REGIÕES DE SAÚDE E SEUS MUNICÍP'!$A$4:$C$5569,3,0)</f>
        <v>Santo Antônio de Jesus</v>
      </c>
      <c r="F536" t="str">
        <f>VLOOKUP(G536,'REGIÕES DE SAÚDE E SEUS MUNICÍP'!$A$4:$D$5569,4,0)</f>
        <v>Dom Macedo Costa</v>
      </c>
      <c r="G536">
        <f>VLOOKUP(VALUE(A536),'REGIÕES DE SAÚDE E SEUS MUNICÍP'!$A$4:$A$5569,1,0)</f>
        <v>291020</v>
      </c>
      <c r="H536" t="str">
        <f t="shared" si="32"/>
        <v>Mesmo município</v>
      </c>
      <c r="I536" s="17" t="str">
        <f>VLOOKUP(C536,'REGIÕES DE SAÚDE E SEUS MUNICÍP'!$C$4:$C$5569,1,0)</f>
        <v>Santo Antônio de Jesus</v>
      </c>
      <c r="J536">
        <f t="shared" si="33"/>
        <v>1</v>
      </c>
      <c r="K536" t="str">
        <f t="shared" si="34"/>
        <v>Regiões semelhantes</v>
      </c>
      <c r="L536" t="str">
        <f t="shared" si="35"/>
        <v>igual</v>
      </c>
    </row>
    <row r="537" spans="1:12" x14ac:dyDescent="0.25">
      <c r="A537" t="s">
        <v>1071</v>
      </c>
      <c r="B537" t="s">
        <v>5708</v>
      </c>
      <c r="C537" t="s">
        <v>5687</v>
      </c>
      <c r="D537" t="s">
        <v>10904</v>
      </c>
      <c r="E537" t="str">
        <f>VLOOKUP(VALUE(A537),'REGIÕES DE SAÚDE E SEUS MUNICÍP'!$A$4:$C$5569,3,0)</f>
        <v>Santo Antônio de Jesus</v>
      </c>
      <c r="F537" t="str">
        <f>VLOOKUP(G537,'REGIÕES DE SAÚDE E SEUS MUNICÍP'!$A$4:$D$5569,4,0)</f>
        <v>Conceição do Almeida</v>
      </c>
      <c r="G537">
        <f>VLOOKUP(VALUE(A537),'REGIÕES DE SAÚDE E SEUS MUNICÍP'!$A$4:$A$5569,1,0)</f>
        <v>290830</v>
      </c>
      <c r="H537" t="str">
        <f t="shared" si="32"/>
        <v>Mesmo município</v>
      </c>
      <c r="I537" s="17" t="str">
        <f>VLOOKUP(C537,'REGIÕES DE SAÚDE E SEUS MUNICÍP'!$C$4:$C$5569,1,0)</f>
        <v>Santo Antônio de Jesus</v>
      </c>
      <c r="J537">
        <f t="shared" si="33"/>
        <v>1</v>
      </c>
      <c r="K537" t="str">
        <f t="shared" si="34"/>
        <v>Regiões semelhantes</v>
      </c>
      <c r="L537" t="str">
        <f t="shared" si="35"/>
        <v>igual</v>
      </c>
    </row>
    <row r="538" spans="1:12" x14ac:dyDescent="0.25">
      <c r="A538" t="s">
        <v>1677</v>
      </c>
      <c r="B538" t="s">
        <v>5708</v>
      </c>
      <c r="C538" t="s">
        <v>5687</v>
      </c>
      <c r="D538" t="s">
        <v>2587</v>
      </c>
      <c r="E538" t="str">
        <f>VLOOKUP(VALUE(A538),'REGIÕES DE SAÚDE E SEUS MUNICÍP'!$A$4:$C$5569,3,0)</f>
        <v>Santo Antônio de Jesus</v>
      </c>
      <c r="F538" t="str">
        <f>VLOOKUP(G538,'REGIÕES DE SAÚDE E SEUS MUNICÍP'!$A$4:$D$5569,4,0)</f>
        <v>Castro Alves</v>
      </c>
      <c r="G538">
        <f>VLOOKUP(VALUE(A538),'REGIÕES DE SAÚDE E SEUS MUNICÍP'!$A$4:$A$5569,1,0)</f>
        <v>290730</v>
      </c>
      <c r="H538" t="str">
        <f t="shared" si="32"/>
        <v>Mesmo município</v>
      </c>
      <c r="I538" s="17" t="str">
        <f>VLOOKUP(C538,'REGIÕES DE SAÚDE E SEUS MUNICÍP'!$C$4:$C$5569,1,0)</f>
        <v>Santo Antônio de Jesus</v>
      </c>
      <c r="J538">
        <f t="shared" si="33"/>
        <v>1</v>
      </c>
      <c r="K538" t="str">
        <f t="shared" si="34"/>
        <v>diferente</v>
      </c>
      <c r="L538" t="str">
        <f t="shared" si="35"/>
        <v>igual</v>
      </c>
    </row>
    <row r="539" spans="1:12" x14ac:dyDescent="0.25">
      <c r="A539" t="s">
        <v>10636</v>
      </c>
      <c r="B539" t="s">
        <v>5708</v>
      </c>
      <c r="C539" t="s">
        <v>7472</v>
      </c>
      <c r="D539" t="s">
        <v>11063</v>
      </c>
      <c r="E539" t="str">
        <f>VLOOKUP(VALUE(A539),'REGIÕES DE SAÚDE E SEUS MUNICÍP'!$A$4:$C$5569,3,0)</f>
        <v>Seabra</v>
      </c>
      <c r="F539" t="str">
        <f>VLOOKUP(G539,'REGIÕES DE SAÚDE E SEUS MUNICÍP'!$A$4:$D$5569,4,0)</f>
        <v>Palmeiras</v>
      </c>
      <c r="G539">
        <f>VLOOKUP(VALUE(A539),'REGIÕES DE SAÚDE E SEUS MUNICÍP'!$A$4:$A$5569,1,0)</f>
        <v>292350</v>
      </c>
      <c r="H539" t="str">
        <f t="shared" si="32"/>
        <v>Mesmo município</v>
      </c>
      <c r="I539" s="17" t="str">
        <f>VLOOKUP(C539,'REGIÕES DE SAÚDE E SEUS MUNICÍP'!$C$4:$C$5569,1,0)</f>
        <v>Seabra</v>
      </c>
      <c r="J539">
        <f t="shared" si="33"/>
        <v>1</v>
      </c>
      <c r="K539" t="str">
        <f t="shared" si="34"/>
        <v>Regiões semelhantes</v>
      </c>
      <c r="L539" t="str">
        <f t="shared" si="35"/>
        <v>diferente</v>
      </c>
    </row>
    <row r="540" spans="1:12" x14ac:dyDescent="0.25">
      <c r="A540" t="s">
        <v>6587</v>
      </c>
      <c r="B540" t="s">
        <v>5708</v>
      </c>
      <c r="C540" t="s">
        <v>7472</v>
      </c>
      <c r="D540" t="s">
        <v>43</v>
      </c>
      <c r="E540" t="str">
        <f>VLOOKUP(VALUE(A540),'REGIÕES DE SAÚDE E SEUS MUNICÍP'!$A$4:$C$5569,3,0)</f>
        <v>Seabra</v>
      </c>
      <c r="F540" t="str">
        <f>VLOOKUP(G540,'REGIÕES DE SAÚDE E SEUS MUNICÍP'!$A$4:$D$5569,4,0)</f>
        <v>Mucugê</v>
      </c>
      <c r="G540">
        <f>VLOOKUP(VALUE(A540),'REGIÕES DE SAÚDE E SEUS MUNICÍP'!$A$4:$A$5569,1,0)</f>
        <v>292190</v>
      </c>
      <c r="H540" t="str">
        <f t="shared" si="32"/>
        <v>Mesmo município</v>
      </c>
      <c r="I540" s="17" t="str">
        <f>VLOOKUP(C540,'REGIÕES DE SAÚDE E SEUS MUNICÍP'!$C$4:$C$5569,1,0)</f>
        <v>Seabra</v>
      </c>
      <c r="J540">
        <f t="shared" si="33"/>
        <v>1</v>
      </c>
      <c r="K540" t="str">
        <f t="shared" si="34"/>
        <v>Regiões semelhantes</v>
      </c>
      <c r="L540" t="str">
        <f t="shared" si="35"/>
        <v>igual</v>
      </c>
    </row>
    <row r="541" spans="1:12" x14ac:dyDescent="0.25">
      <c r="A541" t="s">
        <v>477</v>
      </c>
      <c r="B541" t="s">
        <v>5708</v>
      </c>
      <c r="C541" t="s">
        <v>7472</v>
      </c>
      <c r="D541" t="s">
        <v>7886</v>
      </c>
      <c r="E541" t="str">
        <f>VLOOKUP(VALUE(A541),'REGIÕES DE SAÚDE E SEUS MUNICÍP'!$A$4:$C$5569,3,0)</f>
        <v>Seabra</v>
      </c>
      <c r="F541" t="str">
        <f>VLOOKUP(G541,'REGIÕES DE SAÚDE E SEUS MUNICÍP'!$A$4:$D$5569,4,0)</f>
        <v>Novo Horizonte</v>
      </c>
      <c r="G541">
        <f>VLOOKUP(VALUE(A541),'REGIÕES DE SAÚDE E SEUS MUNICÍP'!$A$4:$A$5569,1,0)</f>
        <v>292303</v>
      </c>
      <c r="H541" t="str">
        <f t="shared" si="32"/>
        <v>Mesmo município</v>
      </c>
      <c r="I541" s="17" t="str">
        <f>VLOOKUP(C541,'REGIÕES DE SAÚDE E SEUS MUNICÍP'!$C$4:$C$5569,1,0)</f>
        <v>Seabra</v>
      </c>
      <c r="J541">
        <f t="shared" si="33"/>
        <v>1</v>
      </c>
      <c r="K541" t="str">
        <f t="shared" si="34"/>
        <v>Regiões semelhantes</v>
      </c>
      <c r="L541" t="str">
        <f t="shared" si="35"/>
        <v>igual</v>
      </c>
    </row>
    <row r="542" spans="1:12" x14ac:dyDescent="0.25">
      <c r="A542" t="s">
        <v>1533</v>
      </c>
      <c r="B542" t="s">
        <v>5708</v>
      </c>
      <c r="C542" t="s">
        <v>7472</v>
      </c>
      <c r="D542" t="s">
        <v>6639</v>
      </c>
      <c r="E542" t="str">
        <f>VLOOKUP(VALUE(A542),'REGIÕES DE SAÚDE E SEUS MUNICÍP'!$A$4:$C$5569,3,0)</f>
        <v>Seabra</v>
      </c>
      <c r="F542" t="str">
        <f>VLOOKUP(G542,'REGIÕES DE SAÚDE E SEUS MUNICÍP'!$A$4:$D$5569,4,0)</f>
        <v>Abaíra</v>
      </c>
      <c r="G542">
        <f>VLOOKUP(VALUE(A542),'REGIÕES DE SAÚDE E SEUS MUNICÍP'!$A$4:$A$5569,1,0)</f>
        <v>290010</v>
      </c>
      <c r="H542" t="str">
        <f t="shared" si="32"/>
        <v>Mesmo município</v>
      </c>
      <c r="I542" s="17" t="str">
        <f>VLOOKUP(C542,'REGIÕES DE SAÚDE E SEUS MUNICÍP'!$C$4:$C$5569,1,0)</f>
        <v>Seabra</v>
      </c>
      <c r="J542">
        <f t="shared" si="33"/>
        <v>1</v>
      </c>
      <c r="K542" t="str">
        <f t="shared" si="34"/>
        <v>Regiões semelhantes</v>
      </c>
      <c r="L542" t="str">
        <f t="shared" si="35"/>
        <v>igual</v>
      </c>
    </row>
    <row r="543" spans="1:12" x14ac:dyDescent="0.25">
      <c r="A543" t="s">
        <v>2065</v>
      </c>
      <c r="B543" t="s">
        <v>5708</v>
      </c>
      <c r="C543" t="s">
        <v>7472</v>
      </c>
      <c r="D543" t="s">
        <v>7472</v>
      </c>
      <c r="E543" t="str">
        <f>VLOOKUP(VALUE(A543),'REGIÕES DE SAÚDE E SEUS MUNICÍP'!$A$4:$C$5569,3,0)</f>
        <v>Seabra</v>
      </c>
      <c r="F543" t="str">
        <f>VLOOKUP(G543,'REGIÕES DE SAÚDE E SEUS MUNICÍP'!$A$4:$D$5569,4,0)</f>
        <v>Seabra</v>
      </c>
      <c r="G543">
        <f>VLOOKUP(VALUE(A543),'REGIÕES DE SAÚDE E SEUS MUNICÍP'!$A$4:$A$5569,1,0)</f>
        <v>292990</v>
      </c>
      <c r="H543" t="str">
        <f t="shared" si="32"/>
        <v>Mesmo município</v>
      </c>
      <c r="I543" s="17" t="str">
        <f>VLOOKUP(C543,'REGIÕES DE SAÚDE E SEUS MUNICÍP'!$C$4:$C$5569,1,0)</f>
        <v>Seabra</v>
      </c>
      <c r="J543">
        <f t="shared" si="33"/>
        <v>1</v>
      </c>
      <c r="K543" t="str">
        <f t="shared" si="34"/>
        <v>Regiões semelhantes</v>
      </c>
      <c r="L543" t="str">
        <f t="shared" si="35"/>
        <v>igual</v>
      </c>
    </row>
    <row r="544" spans="1:12" x14ac:dyDescent="0.25">
      <c r="A544" t="s">
        <v>9684</v>
      </c>
      <c r="B544" t="s">
        <v>5708</v>
      </c>
      <c r="C544" t="s">
        <v>7472</v>
      </c>
      <c r="D544" t="s">
        <v>9134</v>
      </c>
      <c r="E544" t="str">
        <f>VLOOKUP(VALUE(A544),'REGIÕES DE SAÚDE E SEUS MUNICÍP'!$A$4:$C$5569,3,0)</f>
        <v>Seabra</v>
      </c>
      <c r="F544" t="str">
        <f>VLOOKUP(G544,'REGIÕES DE SAÚDE E SEUS MUNICÍP'!$A$4:$D$5569,4,0)</f>
        <v>Iraquara</v>
      </c>
      <c r="G544">
        <f>VLOOKUP(VALUE(A544),'REGIÕES DE SAÚDE E SEUS MUNICÍP'!$A$4:$A$5569,1,0)</f>
        <v>291440</v>
      </c>
      <c r="H544" t="str">
        <f t="shared" si="32"/>
        <v>Mesmo município</v>
      </c>
      <c r="I544" s="17" t="str">
        <f>VLOOKUP(C544,'REGIÕES DE SAÚDE E SEUS MUNICÍP'!$C$4:$C$5569,1,0)</f>
        <v>Seabra</v>
      </c>
      <c r="J544">
        <f t="shared" si="33"/>
        <v>1</v>
      </c>
      <c r="K544" t="str">
        <f t="shared" si="34"/>
        <v>Regiões semelhantes</v>
      </c>
      <c r="L544" t="str">
        <f t="shared" si="35"/>
        <v>igual</v>
      </c>
    </row>
    <row r="545" spans="1:12" x14ac:dyDescent="0.25">
      <c r="A545" t="s">
        <v>10762</v>
      </c>
      <c r="B545" t="s">
        <v>5708</v>
      </c>
      <c r="C545" t="s">
        <v>7472</v>
      </c>
      <c r="D545" t="s">
        <v>5980</v>
      </c>
      <c r="E545" t="str">
        <f>VLOOKUP(VALUE(A545),'REGIÕES DE SAÚDE E SEUS MUNICÍP'!$A$4:$C$5569,3,0)</f>
        <v>Seabra</v>
      </c>
      <c r="F545" t="str">
        <f>VLOOKUP(G545,'REGIÕES DE SAÚDE E SEUS MUNICÍP'!$A$4:$D$5569,4,0)</f>
        <v>Piatã</v>
      </c>
      <c r="G545">
        <f>VLOOKUP(VALUE(A545),'REGIÕES DE SAÚDE E SEUS MUNICÍP'!$A$4:$A$5569,1,0)</f>
        <v>292430</v>
      </c>
      <c r="H545" t="str">
        <f t="shared" si="32"/>
        <v>Mesmo município</v>
      </c>
      <c r="I545" s="17" t="str">
        <f>VLOOKUP(C545,'REGIÕES DE SAÚDE E SEUS MUNICÍP'!$C$4:$C$5569,1,0)</f>
        <v>Seabra</v>
      </c>
      <c r="J545">
        <f t="shared" si="33"/>
        <v>1</v>
      </c>
      <c r="K545" t="str">
        <f t="shared" si="34"/>
        <v>Regiões semelhantes</v>
      </c>
      <c r="L545" t="str">
        <f t="shared" si="35"/>
        <v>igual</v>
      </c>
    </row>
    <row r="546" spans="1:12" x14ac:dyDescent="0.25">
      <c r="A546" t="s">
        <v>4191</v>
      </c>
      <c r="B546" t="s">
        <v>5708</v>
      </c>
      <c r="C546" t="s">
        <v>7472</v>
      </c>
      <c r="D546" t="s">
        <v>1678</v>
      </c>
      <c r="E546" t="str">
        <f>VLOOKUP(VALUE(A546),'REGIÕES DE SAÚDE E SEUS MUNICÍP'!$A$4:$C$5569,3,0)</f>
        <v>Seabra</v>
      </c>
      <c r="F546" t="str">
        <f>VLOOKUP(G546,'REGIÕES DE SAÚDE E SEUS MUNICÍP'!$A$4:$D$5569,4,0)</f>
        <v>Ibitiara</v>
      </c>
      <c r="G546">
        <f>VLOOKUP(VALUE(A546),'REGIÕES DE SAÚDE E SEUS MUNICÍP'!$A$4:$A$5569,1,0)</f>
        <v>291300</v>
      </c>
      <c r="H546" t="str">
        <f t="shared" si="32"/>
        <v>Mesmo município</v>
      </c>
      <c r="I546" s="17" t="str">
        <f>VLOOKUP(C546,'REGIÕES DE SAÚDE E SEUS MUNICÍP'!$C$4:$C$5569,1,0)</f>
        <v>Seabra</v>
      </c>
      <c r="J546">
        <f t="shared" si="33"/>
        <v>1</v>
      </c>
      <c r="K546" t="str">
        <f t="shared" si="34"/>
        <v>Regiões semelhantes</v>
      </c>
      <c r="L546" t="str">
        <f t="shared" si="35"/>
        <v>igual</v>
      </c>
    </row>
    <row r="547" spans="1:12" x14ac:dyDescent="0.25">
      <c r="A547" t="s">
        <v>8378</v>
      </c>
      <c r="B547" t="s">
        <v>5708</v>
      </c>
      <c r="C547" t="s">
        <v>7472</v>
      </c>
      <c r="D547" t="s">
        <v>3070</v>
      </c>
      <c r="E547" t="str">
        <f>VLOOKUP(VALUE(A547),'REGIÕES DE SAÚDE E SEUS MUNICÍP'!$A$4:$C$5569,3,0)</f>
        <v>Seabra</v>
      </c>
      <c r="F547" t="str">
        <f>VLOOKUP(G547,'REGIÕES DE SAÚDE E SEUS MUNICÍP'!$A$4:$D$5569,4,0)</f>
        <v>Boninal</v>
      </c>
      <c r="G547">
        <f>VLOOKUP(VALUE(A547),'REGIÕES DE SAÚDE E SEUS MUNICÍP'!$A$4:$A$5569,1,0)</f>
        <v>290400</v>
      </c>
      <c r="H547" t="str">
        <f t="shared" si="32"/>
        <v>Mesmo município</v>
      </c>
      <c r="I547" s="17" t="str">
        <f>VLOOKUP(C547,'REGIÕES DE SAÚDE E SEUS MUNICÍP'!$C$4:$C$5569,1,0)</f>
        <v>Seabra</v>
      </c>
      <c r="J547">
        <f t="shared" si="33"/>
        <v>1</v>
      </c>
      <c r="K547" t="str">
        <f t="shared" si="34"/>
        <v>Regiões semelhantes</v>
      </c>
      <c r="L547" t="str">
        <f t="shared" si="35"/>
        <v>igual</v>
      </c>
    </row>
    <row r="548" spans="1:12" x14ac:dyDescent="0.25">
      <c r="A548" t="s">
        <v>3304</v>
      </c>
      <c r="B548" t="s">
        <v>5708</v>
      </c>
      <c r="C548" t="s">
        <v>7472</v>
      </c>
      <c r="D548" t="s">
        <v>1868</v>
      </c>
      <c r="E548" t="str">
        <f>VLOOKUP(VALUE(A548),'REGIÕES DE SAÚDE E SEUS MUNICÍP'!$A$4:$C$5569,3,0)</f>
        <v>Seabra</v>
      </c>
      <c r="F548" t="str">
        <f>VLOOKUP(G548,'REGIÕES DE SAÚDE E SEUS MUNICÍP'!$A$4:$D$5569,4,0)</f>
        <v>Lençóis</v>
      </c>
      <c r="G548">
        <f>VLOOKUP(VALUE(A548),'REGIÕES DE SAÚDE E SEUS MUNICÍP'!$A$4:$A$5569,1,0)</f>
        <v>291930</v>
      </c>
      <c r="H548" t="str">
        <f t="shared" si="32"/>
        <v>Mesmo município</v>
      </c>
      <c r="I548" s="17" t="str">
        <f>VLOOKUP(C548,'REGIÕES DE SAÚDE E SEUS MUNICÍP'!$C$4:$C$5569,1,0)</f>
        <v>Seabra</v>
      </c>
      <c r="J548">
        <f t="shared" si="33"/>
        <v>1</v>
      </c>
      <c r="K548" t="str">
        <f t="shared" si="34"/>
        <v>Regiões semelhantes</v>
      </c>
      <c r="L548" t="str">
        <f t="shared" si="35"/>
        <v>igual</v>
      </c>
    </row>
    <row r="549" spans="1:12" x14ac:dyDescent="0.25">
      <c r="A549" t="s">
        <v>5853</v>
      </c>
      <c r="B549" t="s">
        <v>5708</v>
      </c>
      <c r="C549" t="s">
        <v>7472</v>
      </c>
      <c r="D549" t="s">
        <v>9995</v>
      </c>
      <c r="E549" t="str">
        <f>VLOOKUP(VALUE(A549),'REGIÕES DE SAÚDE E SEUS MUNICÍP'!$A$4:$C$5569,3,0)</f>
        <v>Seabra</v>
      </c>
      <c r="F549" t="str">
        <f>VLOOKUP(G549,'REGIÕES DE SAÚDE E SEUS MUNICÍP'!$A$4:$D$5569,4,0)</f>
        <v>Souto Soares</v>
      </c>
      <c r="G549">
        <f>VLOOKUP(VALUE(A549),'REGIÕES DE SAÚDE E SEUS MUNICÍP'!$A$4:$A$5569,1,0)</f>
        <v>293080</v>
      </c>
      <c r="H549" t="str">
        <f t="shared" si="32"/>
        <v>Mesmo município</v>
      </c>
      <c r="I549" s="17" t="str">
        <f>VLOOKUP(C549,'REGIÕES DE SAÚDE E SEUS MUNICÍP'!$C$4:$C$5569,1,0)</f>
        <v>Seabra</v>
      </c>
      <c r="J549">
        <f t="shared" si="33"/>
        <v>1</v>
      </c>
      <c r="K549" t="str">
        <f t="shared" si="34"/>
        <v>diferente</v>
      </c>
      <c r="L549" t="str">
        <f t="shared" si="35"/>
        <v>igual</v>
      </c>
    </row>
    <row r="550" spans="1:12" x14ac:dyDescent="0.25">
      <c r="A550" t="s">
        <v>603</v>
      </c>
      <c r="B550" t="s">
        <v>5708</v>
      </c>
      <c r="C550" t="s">
        <v>1631</v>
      </c>
      <c r="D550" t="s">
        <v>1632</v>
      </c>
      <c r="E550" t="str">
        <f>VLOOKUP(VALUE(A550),'REGIÕES DE SAÚDE E SEUS MUNICÍP'!$A$4:$C$5569,3,0)</f>
        <v>Senhor do Bonfim</v>
      </c>
      <c r="F550" t="str">
        <f>VLOOKUP(G550,'REGIÕES DE SAÚDE E SEUS MUNICÍP'!$A$4:$D$5569,4,0)</f>
        <v>Ponto Novo</v>
      </c>
      <c r="G550">
        <f>VLOOKUP(VALUE(A550),'REGIÕES DE SAÚDE E SEUS MUNICÍP'!$A$4:$A$5569,1,0)</f>
        <v>292525</v>
      </c>
      <c r="H550" t="str">
        <f t="shared" si="32"/>
        <v>Mesmo município</v>
      </c>
      <c r="I550" s="17" t="str">
        <f>VLOOKUP(C550,'REGIÕES DE SAÚDE E SEUS MUNICÍP'!$C$4:$C$5569,1,0)</f>
        <v>Senhor do Bonfim</v>
      </c>
      <c r="J550">
        <f t="shared" si="33"/>
        <v>1</v>
      </c>
      <c r="K550" t="str">
        <f t="shared" si="34"/>
        <v>Regiões semelhantes</v>
      </c>
      <c r="L550" t="str">
        <f t="shared" si="35"/>
        <v>diferente</v>
      </c>
    </row>
    <row r="551" spans="1:12" x14ac:dyDescent="0.25">
      <c r="A551" t="s">
        <v>1072</v>
      </c>
      <c r="B551" t="s">
        <v>5708</v>
      </c>
      <c r="C551" t="s">
        <v>1631</v>
      </c>
      <c r="D551" t="s">
        <v>6006</v>
      </c>
      <c r="E551" t="str">
        <f>VLOOKUP(VALUE(A551),'REGIÕES DE SAÚDE E SEUS MUNICÍP'!$A$4:$C$5569,3,0)</f>
        <v>Senhor do Bonfim</v>
      </c>
      <c r="F551" t="str">
        <f>VLOOKUP(G551,'REGIÕES DE SAÚDE E SEUS MUNICÍP'!$A$4:$D$5569,4,0)</f>
        <v>Andorinha</v>
      </c>
      <c r="G551">
        <f>VLOOKUP(VALUE(A551),'REGIÕES DE SAÚDE E SEUS MUNICÍP'!$A$4:$A$5569,1,0)</f>
        <v>290135</v>
      </c>
      <c r="H551" t="str">
        <f t="shared" si="32"/>
        <v>Mesmo município</v>
      </c>
      <c r="I551" s="17" t="str">
        <f>VLOOKUP(C551,'REGIÕES DE SAÚDE E SEUS MUNICÍP'!$C$4:$C$5569,1,0)</f>
        <v>Senhor do Bonfim</v>
      </c>
      <c r="J551">
        <f t="shared" si="33"/>
        <v>1</v>
      </c>
      <c r="K551" t="str">
        <f t="shared" si="34"/>
        <v>Regiões semelhantes</v>
      </c>
      <c r="L551" t="str">
        <f t="shared" si="35"/>
        <v>igual</v>
      </c>
    </row>
    <row r="552" spans="1:12" x14ac:dyDescent="0.25">
      <c r="A552" t="s">
        <v>4075</v>
      </c>
      <c r="B552" t="s">
        <v>5708</v>
      </c>
      <c r="C552" t="s">
        <v>1631</v>
      </c>
      <c r="D552" t="s">
        <v>4616</v>
      </c>
      <c r="E552" t="str">
        <f>VLOOKUP(VALUE(A552),'REGIÕES DE SAÚDE E SEUS MUNICÍP'!$A$4:$C$5569,3,0)</f>
        <v>Senhor do Bonfim</v>
      </c>
      <c r="F552" t="str">
        <f>VLOOKUP(G552,'REGIÕES DE SAÚDE E SEUS MUNICÍP'!$A$4:$D$5569,4,0)</f>
        <v>Antônio Gonçalves</v>
      </c>
      <c r="G552">
        <f>VLOOKUP(VALUE(A552),'REGIÕES DE SAÚDE E SEUS MUNICÍP'!$A$4:$A$5569,1,0)</f>
        <v>290180</v>
      </c>
      <c r="H552" t="str">
        <f t="shared" si="32"/>
        <v>Mesmo município</v>
      </c>
      <c r="I552" s="17" t="str">
        <f>VLOOKUP(C552,'REGIÕES DE SAÚDE E SEUS MUNICÍP'!$C$4:$C$5569,1,0)</f>
        <v>Senhor do Bonfim</v>
      </c>
      <c r="J552">
        <f t="shared" si="33"/>
        <v>1</v>
      </c>
      <c r="K552" t="str">
        <f t="shared" si="34"/>
        <v>Regiões semelhantes</v>
      </c>
      <c r="L552" t="str">
        <f t="shared" si="35"/>
        <v>igual</v>
      </c>
    </row>
    <row r="553" spans="1:12" x14ac:dyDescent="0.25">
      <c r="A553" t="s">
        <v>3043</v>
      </c>
      <c r="B553" t="s">
        <v>5708</v>
      </c>
      <c r="C553" t="s">
        <v>1631</v>
      </c>
      <c r="D553" t="s">
        <v>5688</v>
      </c>
      <c r="E553" t="str">
        <f>VLOOKUP(VALUE(A553),'REGIÕES DE SAÚDE E SEUS MUNICÍP'!$A$4:$C$5569,3,0)</f>
        <v>Senhor do Bonfim</v>
      </c>
      <c r="F553" t="str">
        <f>VLOOKUP(G553,'REGIÕES DE SAÚDE E SEUS MUNICÍP'!$A$4:$D$5569,4,0)</f>
        <v>Jaguarari</v>
      </c>
      <c r="G553">
        <f>VLOOKUP(VALUE(A553),'REGIÕES DE SAÚDE E SEUS MUNICÍP'!$A$4:$A$5569,1,0)</f>
        <v>291770</v>
      </c>
      <c r="H553" t="str">
        <f t="shared" si="32"/>
        <v>Mesmo município</v>
      </c>
      <c r="I553" s="17" t="str">
        <f>VLOOKUP(C553,'REGIÕES DE SAÚDE E SEUS MUNICÍP'!$C$4:$C$5569,1,0)</f>
        <v>Senhor do Bonfim</v>
      </c>
      <c r="J553">
        <f t="shared" si="33"/>
        <v>1</v>
      </c>
      <c r="K553" t="str">
        <f t="shared" si="34"/>
        <v>Regiões semelhantes</v>
      </c>
      <c r="L553" t="str">
        <f t="shared" si="35"/>
        <v>igual</v>
      </c>
    </row>
    <row r="554" spans="1:12" x14ac:dyDescent="0.25">
      <c r="A554" t="s">
        <v>8948</v>
      </c>
      <c r="B554" t="s">
        <v>5708</v>
      </c>
      <c r="C554" t="s">
        <v>1631</v>
      </c>
      <c r="D554" t="s">
        <v>1631</v>
      </c>
      <c r="E554" t="str">
        <f>VLOOKUP(VALUE(A554),'REGIÕES DE SAÚDE E SEUS MUNICÍP'!$A$4:$C$5569,3,0)</f>
        <v>Senhor do Bonfim</v>
      </c>
      <c r="F554" t="str">
        <f>VLOOKUP(G554,'REGIÕES DE SAÚDE E SEUS MUNICÍP'!$A$4:$D$5569,4,0)</f>
        <v>Senhor do Bonfim</v>
      </c>
      <c r="G554">
        <f>VLOOKUP(VALUE(A554),'REGIÕES DE SAÚDE E SEUS MUNICÍP'!$A$4:$A$5569,1,0)</f>
        <v>293010</v>
      </c>
      <c r="H554" t="str">
        <f t="shared" si="32"/>
        <v>Mesmo município</v>
      </c>
      <c r="I554" s="17" t="str">
        <f>VLOOKUP(C554,'REGIÕES DE SAÚDE E SEUS MUNICÍP'!$C$4:$C$5569,1,0)</f>
        <v>Senhor do Bonfim</v>
      </c>
      <c r="J554">
        <f t="shared" si="33"/>
        <v>1</v>
      </c>
      <c r="K554" t="str">
        <f t="shared" si="34"/>
        <v>Regiões semelhantes</v>
      </c>
      <c r="L554" t="str">
        <f t="shared" si="35"/>
        <v>igual</v>
      </c>
    </row>
    <row r="555" spans="1:12" x14ac:dyDescent="0.25">
      <c r="A555" t="s">
        <v>5754</v>
      </c>
      <c r="B555" t="s">
        <v>5708</v>
      </c>
      <c r="C555" t="s">
        <v>1631</v>
      </c>
      <c r="D555" t="s">
        <v>6481</v>
      </c>
      <c r="E555" t="str">
        <f>VLOOKUP(VALUE(A555),'REGIÕES DE SAÚDE E SEUS MUNICÍP'!$A$4:$C$5569,3,0)</f>
        <v>Senhor do Bonfim</v>
      </c>
      <c r="F555" t="str">
        <f>VLOOKUP(G555,'REGIÕES DE SAÚDE E SEUS MUNICÍP'!$A$4:$D$5569,4,0)</f>
        <v>Itiúba</v>
      </c>
      <c r="G555">
        <f>VLOOKUP(VALUE(A555),'REGIÕES DE SAÚDE E SEUS MUNICÍP'!$A$4:$A$5569,1,0)</f>
        <v>291700</v>
      </c>
      <c r="H555" t="str">
        <f t="shared" si="32"/>
        <v>Mesmo município</v>
      </c>
      <c r="I555" s="17" t="str">
        <f>VLOOKUP(C555,'REGIÕES DE SAÚDE E SEUS MUNICÍP'!$C$4:$C$5569,1,0)</f>
        <v>Senhor do Bonfim</v>
      </c>
      <c r="J555">
        <f t="shared" si="33"/>
        <v>1</v>
      </c>
      <c r="K555" t="str">
        <f t="shared" si="34"/>
        <v>Regiões semelhantes</v>
      </c>
      <c r="L555" t="str">
        <f t="shared" si="35"/>
        <v>igual</v>
      </c>
    </row>
    <row r="556" spans="1:12" x14ac:dyDescent="0.25">
      <c r="A556" t="s">
        <v>5673</v>
      </c>
      <c r="B556" t="s">
        <v>5708</v>
      </c>
      <c r="C556" t="s">
        <v>1631</v>
      </c>
      <c r="D556" t="s">
        <v>9739</v>
      </c>
      <c r="E556" t="str">
        <f>VLOOKUP(VALUE(A556),'REGIÕES DE SAÚDE E SEUS MUNICÍP'!$A$4:$C$5569,3,0)</f>
        <v>Senhor do Bonfim</v>
      </c>
      <c r="F556" t="str">
        <f>VLOOKUP(G556,'REGIÕES DE SAÚDE E SEUS MUNICÍP'!$A$4:$D$5569,4,0)</f>
        <v>Filadélfia</v>
      </c>
      <c r="G556">
        <f>VLOOKUP(VALUE(A556),'REGIÕES DE SAÚDE E SEUS MUNICÍP'!$A$4:$A$5569,1,0)</f>
        <v>291085</v>
      </c>
      <c r="H556" t="str">
        <f t="shared" si="32"/>
        <v>Mesmo município</v>
      </c>
      <c r="I556" s="17" t="str">
        <f>VLOOKUP(C556,'REGIÕES DE SAÚDE E SEUS MUNICÍP'!$C$4:$C$5569,1,0)</f>
        <v>Senhor do Bonfim</v>
      </c>
      <c r="J556">
        <f t="shared" si="33"/>
        <v>1</v>
      </c>
      <c r="K556" t="str">
        <f t="shared" si="34"/>
        <v>Regiões semelhantes</v>
      </c>
      <c r="L556" t="str">
        <f t="shared" si="35"/>
        <v>igual</v>
      </c>
    </row>
    <row r="557" spans="1:12" x14ac:dyDescent="0.25">
      <c r="A557" t="s">
        <v>9131</v>
      </c>
      <c r="B557" t="s">
        <v>5708</v>
      </c>
      <c r="C557" t="s">
        <v>1631</v>
      </c>
      <c r="D557" t="s">
        <v>7339</v>
      </c>
      <c r="E557" t="str">
        <f>VLOOKUP(VALUE(A557),'REGIÕES DE SAÚDE E SEUS MUNICÍP'!$A$4:$C$5569,3,0)</f>
        <v>Senhor do Bonfim</v>
      </c>
      <c r="F557" t="str">
        <f>VLOOKUP(G557,'REGIÕES DE SAÚDE E SEUS MUNICÍP'!$A$4:$D$5569,4,0)</f>
        <v>Campo Formoso</v>
      </c>
      <c r="G557">
        <f>VLOOKUP(VALUE(A557),'REGIÕES DE SAÚDE E SEUS MUNICÍP'!$A$4:$A$5569,1,0)</f>
        <v>290600</v>
      </c>
      <c r="H557" t="str">
        <f t="shared" si="32"/>
        <v>Mesmo município</v>
      </c>
      <c r="I557" s="17" t="str">
        <f>VLOOKUP(C557,'REGIÕES DE SAÚDE E SEUS MUNICÍP'!$C$4:$C$5569,1,0)</f>
        <v>Senhor do Bonfim</v>
      </c>
      <c r="J557">
        <f t="shared" si="33"/>
        <v>1</v>
      </c>
      <c r="K557" t="str">
        <f t="shared" si="34"/>
        <v>Regiões semelhantes</v>
      </c>
      <c r="L557" t="str">
        <f t="shared" si="35"/>
        <v>igual</v>
      </c>
    </row>
    <row r="558" spans="1:12" x14ac:dyDescent="0.25">
      <c r="A558" t="s">
        <v>7794</v>
      </c>
      <c r="B558" t="s">
        <v>5708</v>
      </c>
      <c r="C558" t="s">
        <v>1631</v>
      </c>
      <c r="D558" t="s">
        <v>9443</v>
      </c>
      <c r="E558" t="str">
        <f>VLOOKUP(VALUE(A558),'REGIÕES DE SAÚDE E SEUS MUNICÍP'!$A$4:$C$5569,3,0)</f>
        <v>Senhor do Bonfim</v>
      </c>
      <c r="F558" t="str">
        <f>VLOOKUP(G558,'REGIÕES DE SAÚDE E SEUS MUNICÍP'!$A$4:$D$5569,4,0)</f>
        <v>Pindobaçu</v>
      </c>
      <c r="G558">
        <f>VLOOKUP(VALUE(A558),'REGIÕES DE SAÚDE E SEUS MUNICÍP'!$A$4:$A$5569,1,0)</f>
        <v>292460</v>
      </c>
      <c r="H558" t="str">
        <f t="shared" si="32"/>
        <v>Mesmo município</v>
      </c>
      <c r="I558" s="17" t="str">
        <f>VLOOKUP(C558,'REGIÕES DE SAÚDE E SEUS MUNICÍP'!$C$4:$C$5569,1,0)</f>
        <v>Senhor do Bonfim</v>
      </c>
      <c r="J558">
        <f t="shared" si="33"/>
        <v>1</v>
      </c>
      <c r="K558" t="str">
        <f t="shared" si="34"/>
        <v>diferente</v>
      </c>
      <c r="L558" t="str">
        <f t="shared" si="35"/>
        <v>igual</v>
      </c>
    </row>
    <row r="559" spans="1:12" x14ac:dyDescent="0.25">
      <c r="A559" t="s">
        <v>4533</v>
      </c>
      <c r="B559" t="s">
        <v>5708</v>
      </c>
      <c r="C559" t="s">
        <v>3849</v>
      </c>
      <c r="D559" t="s">
        <v>4942</v>
      </c>
      <c r="E559" t="str">
        <f>VLOOKUP(VALUE(A559),'REGIÕES DE SAÚDE E SEUS MUNICÍP'!$A$4:$C$5569,3,0)</f>
        <v>Serrinha</v>
      </c>
      <c r="F559" t="str">
        <f>VLOOKUP(G559,'REGIÕES DE SAÚDE E SEUS MUNICÍP'!$A$4:$D$5569,4,0)</f>
        <v>Água Fria</v>
      </c>
      <c r="G559">
        <f>VLOOKUP(VALUE(A559),'REGIÕES DE SAÚDE E SEUS MUNICÍP'!$A$4:$A$5569,1,0)</f>
        <v>290040</v>
      </c>
      <c r="H559" t="str">
        <f t="shared" si="32"/>
        <v>Mesmo município</v>
      </c>
      <c r="I559" s="17" t="str">
        <f>VLOOKUP(C559,'REGIÕES DE SAÚDE E SEUS MUNICÍP'!$C$4:$C$5569,1,0)</f>
        <v>Serrinha</v>
      </c>
      <c r="J559">
        <f t="shared" si="33"/>
        <v>1</v>
      </c>
      <c r="K559" t="str">
        <f t="shared" si="34"/>
        <v>Regiões semelhantes</v>
      </c>
      <c r="L559" t="str">
        <f t="shared" si="35"/>
        <v>diferente</v>
      </c>
    </row>
    <row r="560" spans="1:12" x14ac:dyDescent="0.25">
      <c r="A560" t="s">
        <v>6293</v>
      </c>
      <c r="B560" t="s">
        <v>5708</v>
      </c>
      <c r="C560" t="s">
        <v>3849</v>
      </c>
      <c r="D560" t="s">
        <v>5690</v>
      </c>
      <c r="E560" t="str">
        <f>VLOOKUP(VALUE(A560),'REGIÕES DE SAÚDE E SEUS MUNICÍP'!$A$4:$C$5569,3,0)</f>
        <v>Serrinha</v>
      </c>
      <c r="F560" t="str">
        <f>VLOOKUP(G560,'REGIÕES DE SAÚDE E SEUS MUNICÍP'!$A$4:$D$5569,4,0)</f>
        <v>Nordestina</v>
      </c>
      <c r="G560">
        <f>VLOOKUP(VALUE(A560),'REGIÕES DE SAÚDE E SEUS MUNICÍP'!$A$4:$A$5569,1,0)</f>
        <v>292265</v>
      </c>
      <c r="H560" t="str">
        <f t="shared" si="32"/>
        <v>Mesmo município</v>
      </c>
      <c r="I560" s="17" t="str">
        <f>VLOOKUP(C560,'REGIÕES DE SAÚDE E SEUS MUNICÍP'!$C$4:$C$5569,1,0)</f>
        <v>Serrinha</v>
      </c>
      <c r="J560">
        <f t="shared" si="33"/>
        <v>1</v>
      </c>
      <c r="K560" t="str">
        <f t="shared" si="34"/>
        <v>Regiões semelhantes</v>
      </c>
      <c r="L560" t="str">
        <f t="shared" si="35"/>
        <v>igual</v>
      </c>
    </row>
    <row r="561" spans="1:12" x14ac:dyDescent="0.25">
      <c r="A561" t="s">
        <v>8779</v>
      </c>
      <c r="B561" t="s">
        <v>5708</v>
      </c>
      <c r="C561" t="s">
        <v>3849</v>
      </c>
      <c r="D561" t="s">
        <v>2233</v>
      </c>
      <c r="E561" t="str">
        <f>VLOOKUP(VALUE(A561),'REGIÕES DE SAÚDE E SEUS MUNICÍP'!$A$4:$C$5569,3,0)</f>
        <v>Serrinha</v>
      </c>
      <c r="F561" t="str">
        <f>VLOOKUP(G561,'REGIÕES DE SAÚDE E SEUS MUNICÍP'!$A$4:$D$5569,4,0)</f>
        <v>Lamarão</v>
      </c>
      <c r="G561">
        <f>VLOOKUP(VALUE(A561),'REGIÕES DE SAÚDE E SEUS MUNICÍP'!$A$4:$A$5569,1,0)</f>
        <v>291910</v>
      </c>
      <c r="H561" t="str">
        <f t="shared" si="32"/>
        <v>Mesmo município</v>
      </c>
      <c r="I561" s="17" t="str">
        <f>VLOOKUP(C561,'REGIÕES DE SAÚDE E SEUS MUNICÍP'!$C$4:$C$5569,1,0)</f>
        <v>Serrinha</v>
      </c>
      <c r="J561">
        <f t="shared" si="33"/>
        <v>1</v>
      </c>
      <c r="K561" t="str">
        <f t="shared" si="34"/>
        <v>Regiões semelhantes</v>
      </c>
      <c r="L561" t="str">
        <f t="shared" si="35"/>
        <v>igual</v>
      </c>
    </row>
    <row r="562" spans="1:12" x14ac:dyDescent="0.25">
      <c r="A562" t="s">
        <v>6771</v>
      </c>
      <c r="B562" t="s">
        <v>5708</v>
      </c>
      <c r="C562" t="s">
        <v>3849</v>
      </c>
      <c r="D562" t="s">
        <v>2996</v>
      </c>
      <c r="E562" t="str">
        <f>VLOOKUP(VALUE(A562),'REGIÕES DE SAÚDE E SEUS MUNICÍP'!$A$4:$C$5569,3,0)</f>
        <v>Serrinha</v>
      </c>
      <c r="F562" t="str">
        <f>VLOOKUP(G562,'REGIÕES DE SAÚDE E SEUS MUNICÍP'!$A$4:$D$5569,4,0)</f>
        <v>Monte Santo</v>
      </c>
      <c r="G562">
        <f>VLOOKUP(VALUE(A562),'REGIÕES DE SAÚDE E SEUS MUNICÍP'!$A$4:$A$5569,1,0)</f>
        <v>292150</v>
      </c>
      <c r="H562" t="str">
        <f t="shared" si="32"/>
        <v>Mesmo município</v>
      </c>
      <c r="I562" s="17" t="str">
        <f>VLOOKUP(C562,'REGIÕES DE SAÚDE E SEUS MUNICÍP'!$C$4:$C$5569,1,0)</f>
        <v>Serrinha</v>
      </c>
      <c r="J562">
        <f t="shared" si="33"/>
        <v>1</v>
      </c>
      <c r="K562" t="str">
        <f t="shared" si="34"/>
        <v>Regiões semelhantes</v>
      </c>
      <c r="L562" t="str">
        <f t="shared" si="35"/>
        <v>igual</v>
      </c>
    </row>
    <row r="563" spans="1:12" x14ac:dyDescent="0.25">
      <c r="A563" t="s">
        <v>8780</v>
      </c>
      <c r="B563" t="s">
        <v>5708</v>
      </c>
      <c r="C563" t="s">
        <v>3849</v>
      </c>
      <c r="D563" t="s">
        <v>3849</v>
      </c>
      <c r="E563" t="str">
        <f>VLOOKUP(VALUE(A563),'REGIÕES DE SAÚDE E SEUS MUNICÍP'!$A$4:$C$5569,3,0)</f>
        <v>Serrinha</v>
      </c>
      <c r="F563" t="str">
        <f>VLOOKUP(G563,'REGIÕES DE SAÚDE E SEUS MUNICÍP'!$A$4:$D$5569,4,0)</f>
        <v>Serrinha</v>
      </c>
      <c r="G563">
        <f>VLOOKUP(VALUE(A563),'REGIÕES DE SAÚDE E SEUS MUNICÍP'!$A$4:$A$5569,1,0)</f>
        <v>293050</v>
      </c>
      <c r="H563" t="str">
        <f t="shared" si="32"/>
        <v>Mesmo município</v>
      </c>
      <c r="I563" s="17" t="str">
        <f>VLOOKUP(C563,'REGIÕES DE SAÚDE E SEUS MUNICÍP'!$C$4:$C$5569,1,0)</f>
        <v>Serrinha</v>
      </c>
      <c r="J563">
        <f t="shared" si="33"/>
        <v>1</v>
      </c>
      <c r="K563" t="str">
        <f t="shared" si="34"/>
        <v>Regiões semelhantes</v>
      </c>
      <c r="L563" t="str">
        <f t="shared" si="35"/>
        <v>igual</v>
      </c>
    </row>
    <row r="564" spans="1:12" x14ac:dyDescent="0.25">
      <c r="A564" t="s">
        <v>11130</v>
      </c>
      <c r="B564" t="s">
        <v>5708</v>
      </c>
      <c r="C564" t="s">
        <v>3849</v>
      </c>
      <c r="D564" t="s">
        <v>6201</v>
      </c>
      <c r="E564" t="str">
        <f>VLOOKUP(VALUE(A564),'REGIÕES DE SAÚDE E SEUS MUNICÍP'!$A$4:$C$5569,3,0)</f>
        <v>Serrinha</v>
      </c>
      <c r="F564" t="str">
        <f>VLOOKUP(G564,'REGIÕES DE SAÚDE E SEUS MUNICÍP'!$A$4:$D$5569,4,0)</f>
        <v>Teofilândia</v>
      </c>
      <c r="G564">
        <f>VLOOKUP(VALUE(A564),'REGIÕES DE SAÚDE E SEUS MUNICÍP'!$A$4:$A$5569,1,0)</f>
        <v>293150</v>
      </c>
      <c r="H564" t="str">
        <f t="shared" si="32"/>
        <v>Mesmo município</v>
      </c>
      <c r="I564" s="17" t="str">
        <f>VLOOKUP(C564,'REGIÕES DE SAÚDE E SEUS MUNICÍP'!$C$4:$C$5569,1,0)</f>
        <v>Serrinha</v>
      </c>
      <c r="J564">
        <f t="shared" si="33"/>
        <v>1</v>
      </c>
      <c r="K564" t="str">
        <f t="shared" si="34"/>
        <v>Regiões semelhantes</v>
      </c>
      <c r="L564" t="str">
        <f t="shared" si="35"/>
        <v>igual</v>
      </c>
    </row>
    <row r="565" spans="1:12" x14ac:dyDescent="0.25">
      <c r="A565" t="s">
        <v>10588</v>
      </c>
      <c r="B565" t="s">
        <v>5708</v>
      </c>
      <c r="C565" t="s">
        <v>3849</v>
      </c>
      <c r="D565" t="s">
        <v>1073</v>
      </c>
      <c r="E565" t="str">
        <f>VLOOKUP(VALUE(A565),'REGIÕES DE SAÚDE E SEUS MUNICÍP'!$A$4:$C$5569,3,0)</f>
        <v>Serrinha</v>
      </c>
      <c r="F565" t="str">
        <f>VLOOKUP(G565,'REGIÕES DE SAÚDE E SEUS MUNICÍP'!$A$4:$D$5569,4,0)</f>
        <v>Tucano</v>
      </c>
      <c r="G565">
        <f>VLOOKUP(VALUE(A565),'REGIÕES DE SAÚDE E SEUS MUNICÍP'!$A$4:$A$5569,1,0)</f>
        <v>293190</v>
      </c>
      <c r="H565" t="str">
        <f t="shared" si="32"/>
        <v>Mesmo município</v>
      </c>
      <c r="I565" s="17" t="str">
        <f>VLOOKUP(C565,'REGIÕES DE SAÚDE E SEUS MUNICÍP'!$C$4:$C$5569,1,0)</f>
        <v>Serrinha</v>
      </c>
      <c r="J565">
        <f t="shared" si="33"/>
        <v>1</v>
      </c>
      <c r="K565" t="str">
        <f t="shared" si="34"/>
        <v>Regiões semelhantes</v>
      </c>
      <c r="L565" t="str">
        <f t="shared" si="35"/>
        <v>igual</v>
      </c>
    </row>
    <row r="566" spans="1:12" x14ac:dyDescent="0.25">
      <c r="A566" t="s">
        <v>9260</v>
      </c>
      <c r="B566" t="s">
        <v>5708</v>
      </c>
      <c r="C566" t="s">
        <v>3849</v>
      </c>
      <c r="D566" t="s">
        <v>5698</v>
      </c>
      <c r="E566" t="str">
        <f>VLOOKUP(VALUE(A566),'REGIÕES DE SAÚDE E SEUS MUNICÍP'!$A$4:$C$5569,3,0)</f>
        <v>Serrinha</v>
      </c>
      <c r="F566" t="str">
        <f>VLOOKUP(G566,'REGIÕES DE SAÚDE E SEUS MUNICÍP'!$A$4:$D$5569,4,0)</f>
        <v>Valente</v>
      </c>
      <c r="G566">
        <f>VLOOKUP(VALUE(A566),'REGIÕES DE SAÚDE E SEUS MUNICÍP'!$A$4:$A$5569,1,0)</f>
        <v>293300</v>
      </c>
      <c r="H566" t="str">
        <f t="shared" si="32"/>
        <v>Mesmo município</v>
      </c>
      <c r="I566" s="17" t="str">
        <f>VLOOKUP(C566,'REGIÕES DE SAÚDE E SEUS MUNICÍP'!$C$4:$C$5569,1,0)</f>
        <v>Serrinha</v>
      </c>
      <c r="J566">
        <f t="shared" si="33"/>
        <v>1</v>
      </c>
      <c r="K566" t="str">
        <f t="shared" si="34"/>
        <v>Regiões semelhantes</v>
      </c>
      <c r="L566" t="str">
        <f t="shared" si="35"/>
        <v>igual</v>
      </c>
    </row>
    <row r="567" spans="1:12" x14ac:dyDescent="0.25">
      <c r="A567" t="s">
        <v>478</v>
      </c>
      <c r="B567" t="s">
        <v>5708</v>
      </c>
      <c r="C567" t="s">
        <v>3849</v>
      </c>
      <c r="D567" t="s">
        <v>3141</v>
      </c>
      <c r="E567" t="str">
        <f>VLOOKUP(VALUE(A567),'REGIÕES DE SAÚDE E SEUS MUNICÍP'!$A$4:$C$5569,3,0)</f>
        <v>Serrinha</v>
      </c>
      <c r="F567" t="str">
        <f>VLOOKUP(G567,'REGIÕES DE SAÚDE E SEUS MUNICÍP'!$A$4:$D$5569,4,0)</f>
        <v>Queimadas</v>
      </c>
      <c r="G567">
        <f>VLOOKUP(VALUE(A567),'REGIÕES DE SAÚDE E SEUS MUNICÍP'!$A$4:$A$5569,1,0)</f>
        <v>292580</v>
      </c>
      <c r="H567" t="str">
        <f t="shared" si="32"/>
        <v>Mesmo município</v>
      </c>
      <c r="I567" s="17" t="str">
        <f>VLOOKUP(C567,'REGIÕES DE SAÚDE E SEUS MUNICÍP'!$C$4:$C$5569,1,0)</f>
        <v>Serrinha</v>
      </c>
      <c r="J567">
        <f t="shared" si="33"/>
        <v>1</v>
      </c>
      <c r="K567" t="str">
        <f t="shared" si="34"/>
        <v>Regiões semelhantes</v>
      </c>
      <c r="L567" t="str">
        <f t="shared" si="35"/>
        <v>igual</v>
      </c>
    </row>
    <row r="568" spans="1:12" x14ac:dyDescent="0.25">
      <c r="A568" t="s">
        <v>3305</v>
      </c>
      <c r="B568" t="s">
        <v>5708</v>
      </c>
      <c r="C568" t="s">
        <v>3849</v>
      </c>
      <c r="D568" t="s">
        <v>3897</v>
      </c>
      <c r="E568" t="str">
        <f>VLOOKUP(VALUE(A568),'REGIÕES DE SAÚDE E SEUS MUNICÍP'!$A$4:$C$5569,3,0)</f>
        <v>Serrinha</v>
      </c>
      <c r="F568" t="str">
        <f>VLOOKUP(G568,'REGIÕES DE SAÚDE E SEUS MUNICÍP'!$A$4:$D$5569,4,0)</f>
        <v>Quijingue</v>
      </c>
      <c r="G568">
        <f>VLOOKUP(VALUE(A568),'REGIÕES DE SAÚDE E SEUS MUNICÍP'!$A$4:$A$5569,1,0)</f>
        <v>292590</v>
      </c>
      <c r="H568" t="str">
        <f t="shared" si="32"/>
        <v>Mesmo município</v>
      </c>
      <c r="I568" s="17" t="str">
        <f>VLOOKUP(C568,'REGIÕES DE SAÚDE E SEUS MUNICÍP'!$C$4:$C$5569,1,0)</f>
        <v>Serrinha</v>
      </c>
      <c r="J568">
        <f t="shared" si="33"/>
        <v>1</v>
      </c>
      <c r="K568" t="str">
        <f t="shared" si="34"/>
        <v>Regiões semelhantes</v>
      </c>
      <c r="L568" t="str">
        <f t="shared" si="35"/>
        <v>igual</v>
      </c>
    </row>
    <row r="569" spans="1:12" x14ac:dyDescent="0.25">
      <c r="A569" t="s">
        <v>1216</v>
      </c>
      <c r="B569" t="s">
        <v>5708</v>
      </c>
      <c r="C569" t="s">
        <v>3849</v>
      </c>
      <c r="D569" t="s">
        <v>10781</v>
      </c>
      <c r="E569" t="str">
        <f>VLOOKUP(VALUE(A569),'REGIÕES DE SAÚDE E SEUS MUNICÍP'!$A$4:$C$5569,3,0)</f>
        <v>Serrinha</v>
      </c>
      <c r="F569" t="str">
        <f>VLOOKUP(G569,'REGIÕES DE SAÚDE E SEUS MUNICÍP'!$A$4:$D$5569,4,0)</f>
        <v>Retirolândia</v>
      </c>
      <c r="G569">
        <f>VLOOKUP(VALUE(A569),'REGIÕES DE SAÚDE E SEUS MUNICÍP'!$A$4:$A$5569,1,0)</f>
        <v>292610</v>
      </c>
      <c r="H569" t="str">
        <f t="shared" si="32"/>
        <v>Mesmo município</v>
      </c>
      <c r="I569" s="17" t="str">
        <f>VLOOKUP(C569,'REGIÕES DE SAÚDE E SEUS MUNICÍP'!$C$4:$C$5569,1,0)</f>
        <v>Serrinha</v>
      </c>
      <c r="J569">
        <f t="shared" si="33"/>
        <v>1</v>
      </c>
      <c r="K569" t="str">
        <f t="shared" si="34"/>
        <v>Regiões semelhantes</v>
      </c>
      <c r="L569" t="str">
        <f t="shared" si="35"/>
        <v>igual</v>
      </c>
    </row>
    <row r="570" spans="1:12" x14ac:dyDescent="0.25">
      <c r="A570" t="s">
        <v>3572</v>
      </c>
      <c r="B570" t="s">
        <v>5708</v>
      </c>
      <c r="C570" t="s">
        <v>3849</v>
      </c>
      <c r="D570" t="s">
        <v>5102</v>
      </c>
      <c r="E570" t="str">
        <f>VLOOKUP(VALUE(A570),'REGIÕES DE SAÚDE E SEUS MUNICÍP'!$A$4:$C$5569,3,0)</f>
        <v>Serrinha</v>
      </c>
      <c r="F570" t="str">
        <f>VLOOKUP(G570,'REGIÕES DE SAÚDE E SEUS MUNICÍP'!$A$4:$D$5569,4,0)</f>
        <v>Santaluz</v>
      </c>
      <c r="G570">
        <f>VLOOKUP(VALUE(A570),'REGIÕES DE SAÚDE E SEUS MUNICÍP'!$A$4:$A$5569,1,0)</f>
        <v>292800</v>
      </c>
      <c r="H570" t="str">
        <f t="shared" si="32"/>
        <v>Mesmo município</v>
      </c>
      <c r="I570" s="17" t="str">
        <f>VLOOKUP(C570,'REGIÕES DE SAÚDE E SEUS MUNICÍP'!$C$4:$C$5569,1,0)</f>
        <v>Serrinha</v>
      </c>
      <c r="J570">
        <f t="shared" si="33"/>
        <v>1</v>
      </c>
      <c r="K570" t="str">
        <f t="shared" si="34"/>
        <v>Regiões semelhantes</v>
      </c>
      <c r="L570" t="str">
        <f t="shared" si="35"/>
        <v>igual</v>
      </c>
    </row>
    <row r="571" spans="1:12" x14ac:dyDescent="0.25">
      <c r="A571" t="s">
        <v>6588</v>
      </c>
      <c r="B571" t="s">
        <v>5708</v>
      </c>
      <c r="C571" t="s">
        <v>3849</v>
      </c>
      <c r="D571" t="s">
        <v>3410</v>
      </c>
      <c r="E571" t="str">
        <f>VLOOKUP(VALUE(A571),'REGIÕES DE SAÚDE E SEUS MUNICÍP'!$A$4:$C$5569,3,0)</f>
        <v>Serrinha</v>
      </c>
      <c r="F571" t="str">
        <f>VLOOKUP(G571,'REGIÕES DE SAÚDE E SEUS MUNICÍP'!$A$4:$D$5569,4,0)</f>
        <v>São Domingos</v>
      </c>
      <c r="G571">
        <f>VLOOKUP(VALUE(A571),'REGIÕES DE SAÚDE E SEUS MUNICÍP'!$A$4:$A$5569,1,0)</f>
        <v>292895</v>
      </c>
      <c r="H571" t="str">
        <f t="shared" si="32"/>
        <v>Mesmo município</v>
      </c>
      <c r="I571" s="17" t="str">
        <f>VLOOKUP(C571,'REGIÕES DE SAÚDE E SEUS MUNICÍP'!$C$4:$C$5569,1,0)</f>
        <v>Serrinha</v>
      </c>
      <c r="J571">
        <f t="shared" si="33"/>
        <v>1</v>
      </c>
      <c r="K571" t="str">
        <f t="shared" si="34"/>
        <v>Regiões semelhantes</v>
      </c>
      <c r="L571" t="str">
        <f t="shared" si="35"/>
        <v>igual</v>
      </c>
    </row>
    <row r="572" spans="1:12" x14ac:dyDescent="0.25">
      <c r="A572" t="s">
        <v>9753</v>
      </c>
      <c r="B572" t="s">
        <v>5708</v>
      </c>
      <c r="C572" t="s">
        <v>3849</v>
      </c>
      <c r="D572" t="s">
        <v>5930</v>
      </c>
      <c r="E572" t="str">
        <f>VLOOKUP(VALUE(A572),'REGIÕES DE SAÚDE E SEUS MUNICÍP'!$A$4:$C$5569,3,0)</f>
        <v>Serrinha</v>
      </c>
      <c r="F572" t="str">
        <f>VLOOKUP(G572,'REGIÕES DE SAÚDE E SEUS MUNICÍP'!$A$4:$D$5569,4,0)</f>
        <v>Conceição do Coité</v>
      </c>
      <c r="G572">
        <f>VLOOKUP(VALUE(A572),'REGIÕES DE SAÚDE E SEUS MUNICÍP'!$A$4:$A$5569,1,0)</f>
        <v>290840</v>
      </c>
      <c r="H572" t="str">
        <f t="shared" si="32"/>
        <v>Mesmo município</v>
      </c>
      <c r="I572" s="17" t="str">
        <f>VLOOKUP(C572,'REGIÕES DE SAÚDE E SEUS MUNICÍP'!$C$4:$C$5569,1,0)</f>
        <v>Serrinha</v>
      </c>
      <c r="J572">
        <f t="shared" si="33"/>
        <v>1</v>
      </c>
      <c r="K572" t="str">
        <f t="shared" si="34"/>
        <v>Regiões semelhantes</v>
      </c>
      <c r="L572" t="str">
        <f t="shared" si="35"/>
        <v>igual</v>
      </c>
    </row>
    <row r="573" spans="1:12" x14ac:dyDescent="0.25">
      <c r="A573" t="s">
        <v>8472</v>
      </c>
      <c r="B573" t="s">
        <v>5708</v>
      </c>
      <c r="C573" t="s">
        <v>3849</v>
      </c>
      <c r="D573" t="s">
        <v>5027</v>
      </c>
      <c r="E573" t="str">
        <f>VLOOKUP(VALUE(A573),'REGIÕES DE SAÚDE E SEUS MUNICÍP'!$A$4:$C$5569,3,0)</f>
        <v>Serrinha</v>
      </c>
      <c r="F573" t="str">
        <f>VLOOKUP(G573,'REGIÕES DE SAÚDE E SEUS MUNICÍP'!$A$4:$D$5569,4,0)</f>
        <v>Euclides da Cunha</v>
      </c>
      <c r="G573">
        <f>VLOOKUP(VALUE(A573),'REGIÕES DE SAÚDE E SEUS MUNICÍP'!$A$4:$A$5569,1,0)</f>
        <v>291070</v>
      </c>
      <c r="H573" t="str">
        <f t="shared" si="32"/>
        <v>Mesmo município</v>
      </c>
      <c r="I573" s="17" t="str">
        <f>VLOOKUP(C573,'REGIÕES DE SAÚDE E SEUS MUNICÍP'!$C$4:$C$5569,1,0)</f>
        <v>Serrinha</v>
      </c>
      <c r="J573">
        <f t="shared" si="33"/>
        <v>1</v>
      </c>
      <c r="K573" t="str">
        <f t="shared" si="34"/>
        <v>Regiões semelhantes</v>
      </c>
      <c r="L573" t="str">
        <f t="shared" si="35"/>
        <v>igual</v>
      </c>
    </row>
    <row r="574" spans="1:12" x14ac:dyDescent="0.25">
      <c r="A574" t="s">
        <v>1217</v>
      </c>
      <c r="B574" t="s">
        <v>5708</v>
      </c>
      <c r="C574" t="s">
        <v>3849</v>
      </c>
      <c r="D574" t="s">
        <v>5559</v>
      </c>
      <c r="E574" t="str">
        <f>VLOOKUP(VALUE(A574),'REGIÕES DE SAÚDE E SEUS MUNICÍP'!$A$4:$C$5569,3,0)</f>
        <v>Serrinha</v>
      </c>
      <c r="F574" t="str">
        <f>VLOOKUP(G574,'REGIÕES DE SAÚDE E SEUS MUNICÍP'!$A$4:$D$5569,4,0)</f>
        <v>Barrocas</v>
      </c>
      <c r="G574">
        <f>VLOOKUP(VALUE(A574),'REGIÕES DE SAÚDE E SEUS MUNICÍP'!$A$4:$A$5569,1,0)</f>
        <v>290327</v>
      </c>
      <c r="H574" t="str">
        <f t="shared" si="32"/>
        <v>Mesmo município</v>
      </c>
      <c r="I574" s="17" t="str">
        <f>VLOOKUP(C574,'REGIÕES DE SAÚDE E SEUS MUNICÍP'!$C$4:$C$5569,1,0)</f>
        <v>Serrinha</v>
      </c>
      <c r="J574">
        <f t="shared" si="33"/>
        <v>1</v>
      </c>
      <c r="K574" t="str">
        <f t="shared" si="34"/>
        <v>Regiões semelhantes</v>
      </c>
      <c r="L574" t="str">
        <f t="shared" si="35"/>
        <v>igual</v>
      </c>
    </row>
    <row r="575" spans="1:12" x14ac:dyDescent="0.25">
      <c r="A575" t="s">
        <v>8249</v>
      </c>
      <c r="B575" t="s">
        <v>5708</v>
      </c>
      <c r="C575" t="s">
        <v>3849</v>
      </c>
      <c r="D575" t="s">
        <v>9191</v>
      </c>
      <c r="E575" t="str">
        <f>VLOOKUP(VALUE(A575),'REGIÕES DE SAÚDE E SEUS MUNICÍP'!$A$4:$C$5569,3,0)</f>
        <v>Serrinha</v>
      </c>
      <c r="F575" t="str">
        <f>VLOOKUP(G575,'REGIÕES DE SAÚDE E SEUS MUNICÍP'!$A$4:$D$5569,4,0)</f>
        <v>Biritinga</v>
      </c>
      <c r="G575">
        <f>VLOOKUP(VALUE(A575),'REGIÕES DE SAÚDE E SEUS MUNICÍP'!$A$4:$A$5569,1,0)</f>
        <v>290360</v>
      </c>
      <c r="H575" t="str">
        <f t="shared" si="32"/>
        <v>Mesmo município</v>
      </c>
      <c r="I575" s="17" t="str">
        <f>VLOOKUP(C575,'REGIÕES DE SAÚDE E SEUS MUNICÍP'!$C$4:$C$5569,1,0)</f>
        <v>Serrinha</v>
      </c>
      <c r="J575">
        <f t="shared" si="33"/>
        <v>1</v>
      </c>
      <c r="K575" t="str">
        <f t="shared" si="34"/>
        <v>Regiões semelhantes</v>
      </c>
      <c r="L575" t="str">
        <f t="shared" si="35"/>
        <v>igual</v>
      </c>
    </row>
    <row r="576" spans="1:12" x14ac:dyDescent="0.25">
      <c r="A576" t="s">
        <v>9469</v>
      </c>
      <c r="B576" t="s">
        <v>5708</v>
      </c>
      <c r="C576" t="s">
        <v>3849</v>
      </c>
      <c r="D576" t="s">
        <v>4893</v>
      </c>
      <c r="E576" t="str">
        <f>VLOOKUP(VALUE(A576),'REGIÕES DE SAÚDE E SEUS MUNICÍP'!$A$4:$C$5569,3,0)</f>
        <v>Serrinha</v>
      </c>
      <c r="F576" t="str">
        <f>VLOOKUP(G576,'REGIÕES DE SAÚDE E SEUS MUNICÍP'!$A$4:$D$5569,4,0)</f>
        <v>Cansanção</v>
      </c>
      <c r="G576">
        <f>VLOOKUP(VALUE(A576),'REGIÕES DE SAÚDE E SEUS MUNICÍP'!$A$4:$A$5569,1,0)</f>
        <v>290680</v>
      </c>
      <c r="H576" t="str">
        <f t="shared" si="32"/>
        <v>Mesmo município</v>
      </c>
      <c r="I576" s="17" t="str">
        <f>VLOOKUP(C576,'REGIÕES DE SAÚDE E SEUS MUNICÍP'!$C$4:$C$5569,1,0)</f>
        <v>Serrinha</v>
      </c>
      <c r="J576">
        <f t="shared" si="33"/>
        <v>1</v>
      </c>
      <c r="K576" t="str">
        <f t="shared" si="34"/>
        <v>Regiões semelhantes</v>
      </c>
      <c r="L576" t="str">
        <f t="shared" si="35"/>
        <v>igual</v>
      </c>
    </row>
    <row r="577" spans="1:12" x14ac:dyDescent="0.25">
      <c r="A577" t="s">
        <v>3390</v>
      </c>
      <c r="B577" t="s">
        <v>5708</v>
      </c>
      <c r="C577" t="s">
        <v>3849</v>
      </c>
      <c r="D577" t="s">
        <v>5802</v>
      </c>
      <c r="E577" t="str">
        <f>VLOOKUP(VALUE(A577),'REGIÕES DE SAÚDE E SEUS MUNICÍP'!$A$4:$C$5569,3,0)</f>
        <v>Serrinha</v>
      </c>
      <c r="F577" t="str">
        <f>VLOOKUP(G577,'REGIÕES DE SAÚDE E SEUS MUNICÍP'!$A$4:$D$5569,4,0)</f>
        <v>Araci</v>
      </c>
      <c r="G577">
        <f>VLOOKUP(VALUE(A577),'REGIÕES DE SAÚDE E SEUS MUNICÍP'!$A$4:$A$5569,1,0)</f>
        <v>290210</v>
      </c>
      <c r="H577" t="str">
        <f t="shared" si="32"/>
        <v>Mesmo município</v>
      </c>
      <c r="I577" s="17" t="str">
        <f>VLOOKUP(C577,'REGIÕES DE SAÚDE E SEUS MUNICÍP'!$C$4:$C$5569,1,0)</f>
        <v>Serrinha</v>
      </c>
      <c r="J577">
        <f t="shared" si="33"/>
        <v>1</v>
      </c>
      <c r="K577" t="str">
        <f t="shared" si="34"/>
        <v>diferente</v>
      </c>
      <c r="L577" t="str">
        <f t="shared" si="35"/>
        <v>igual</v>
      </c>
    </row>
    <row r="578" spans="1:12" x14ac:dyDescent="0.25">
      <c r="A578" t="s">
        <v>10714</v>
      </c>
      <c r="B578" t="s">
        <v>5708</v>
      </c>
      <c r="C578" t="s">
        <v>5399</v>
      </c>
      <c r="D578" t="s">
        <v>5399</v>
      </c>
      <c r="E578" t="str">
        <f>VLOOKUP(VALUE(A578),'REGIÕES DE SAÚDE E SEUS MUNICÍP'!$A$4:$C$5569,3,0)</f>
        <v>Teixeira de Freitas</v>
      </c>
      <c r="F578" t="str">
        <f>VLOOKUP(G578,'REGIÕES DE SAÚDE E SEUS MUNICÍP'!$A$4:$D$5569,4,0)</f>
        <v>Teixeira de Freitas</v>
      </c>
      <c r="G578">
        <f>VLOOKUP(VALUE(A578),'REGIÕES DE SAÚDE E SEUS MUNICÍP'!$A$4:$A$5569,1,0)</f>
        <v>293135</v>
      </c>
      <c r="H578" t="str">
        <f t="shared" si="32"/>
        <v>Mesmo município</v>
      </c>
      <c r="I578" s="17" t="str">
        <f>VLOOKUP(C578,'REGIÕES DE SAÚDE E SEUS MUNICÍP'!$C$4:$C$5569,1,0)</f>
        <v>Teixeira de Freitas</v>
      </c>
      <c r="J578">
        <f t="shared" si="33"/>
        <v>1</v>
      </c>
      <c r="K578" t="str">
        <f t="shared" si="34"/>
        <v>Regiões semelhantes</v>
      </c>
      <c r="L578" t="str">
        <f t="shared" si="35"/>
        <v>diferente</v>
      </c>
    </row>
    <row r="579" spans="1:12" x14ac:dyDescent="0.25">
      <c r="A579" t="s">
        <v>9505</v>
      </c>
      <c r="B579" t="s">
        <v>5708</v>
      </c>
      <c r="C579" t="s">
        <v>5399</v>
      </c>
      <c r="D579" t="s">
        <v>2622</v>
      </c>
      <c r="E579" t="str">
        <f>VLOOKUP(VALUE(A579),'REGIÕES DE SAÚDE E SEUS MUNICÍP'!$A$4:$C$5569,3,0)</f>
        <v>Teixeira de Freitas</v>
      </c>
      <c r="F579" t="str">
        <f>VLOOKUP(G579,'REGIÕES DE SAÚDE E SEUS MUNICÍP'!$A$4:$D$5569,4,0)</f>
        <v>Vereda</v>
      </c>
      <c r="G579">
        <f>VLOOKUP(VALUE(A579),'REGIÕES DE SAÚDE E SEUS MUNICÍP'!$A$4:$A$5569,1,0)</f>
        <v>293325</v>
      </c>
      <c r="H579" t="str">
        <f t="shared" ref="H579:H642" si="36">IF(F579=D579,"Mesmo município","Município diferente")</f>
        <v>Mesmo município</v>
      </c>
      <c r="I579" s="17" t="str">
        <f>VLOOKUP(C579,'REGIÕES DE SAÚDE E SEUS MUNICÍP'!$C$4:$C$5569,1,0)</f>
        <v>Teixeira de Freitas</v>
      </c>
      <c r="J579">
        <f t="shared" ref="J579:J642" si="37">SEARCH(E579,C579)</f>
        <v>1</v>
      </c>
      <c r="K579" t="str">
        <f t="shared" ref="K579:K642" si="38">IF(C579=C580,IF(E579=E580,"Regiões semelhantes","Nova composição"),"diferente")</f>
        <v>Regiões semelhantes</v>
      </c>
      <c r="L579" t="str">
        <f t="shared" si="35"/>
        <v>igual</v>
      </c>
    </row>
    <row r="580" spans="1:12" x14ac:dyDescent="0.25">
      <c r="A580" t="s">
        <v>3132</v>
      </c>
      <c r="B580" t="s">
        <v>5708</v>
      </c>
      <c r="C580" t="s">
        <v>5399</v>
      </c>
      <c r="D580" t="s">
        <v>3038</v>
      </c>
      <c r="E580" t="str">
        <f>VLOOKUP(VALUE(A580),'REGIÕES DE SAÚDE E SEUS MUNICÍP'!$A$4:$C$5569,3,0)</f>
        <v>Teixeira de Freitas</v>
      </c>
      <c r="F580" t="str">
        <f>VLOOKUP(G580,'REGIÕES DE SAÚDE E SEUS MUNICÍP'!$A$4:$D$5569,4,0)</f>
        <v>Prado</v>
      </c>
      <c r="G580">
        <f>VLOOKUP(VALUE(A580),'REGIÕES DE SAÚDE E SEUS MUNICÍP'!$A$4:$A$5569,1,0)</f>
        <v>292550</v>
      </c>
      <c r="H580" t="str">
        <f t="shared" si="36"/>
        <v>Mesmo município</v>
      </c>
      <c r="I580" s="17" t="str">
        <f>VLOOKUP(C580,'REGIÕES DE SAÚDE E SEUS MUNICÍP'!$C$4:$C$5569,1,0)</f>
        <v>Teixeira de Freitas</v>
      </c>
      <c r="J580">
        <f t="shared" si="37"/>
        <v>1</v>
      </c>
      <c r="K580" t="str">
        <f t="shared" si="38"/>
        <v>Regiões semelhantes</v>
      </c>
      <c r="L580" t="str">
        <f t="shared" ref="L580:L643" si="39">IF(E580=E579,"igual","diferente")</f>
        <v>igual</v>
      </c>
    </row>
    <row r="581" spans="1:12" x14ac:dyDescent="0.25">
      <c r="A581" t="s">
        <v>4232</v>
      </c>
      <c r="B581" t="s">
        <v>5708</v>
      </c>
      <c r="C581" t="s">
        <v>5399</v>
      </c>
      <c r="D581" t="s">
        <v>10029</v>
      </c>
      <c r="E581" t="str">
        <f>VLOOKUP(VALUE(A581),'REGIÕES DE SAÚDE E SEUS MUNICÍP'!$A$4:$C$5569,3,0)</f>
        <v>Teixeira de Freitas</v>
      </c>
      <c r="F581" t="str">
        <f>VLOOKUP(G581,'REGIÕES DE SAÚDE E SEUS MUNICÍP'!$A$4:$D$5569,4,0)</f>
        <v>Ibirapuã</v>
      </c>
      <c r="G581">
        <f>VLOOKUP(VALUE(A581),'REGIÕES DE SAÚDE E SEUS MUNICÍP'!$A$4:$A$5569,1,0)</f>
        <v>291280</v>
      </c>
      <c r="H581" t="str">
        <f t="shared" si="36"/>
        <v>Mesmo município</v>
      </c>
      <c r="I581" s="17" t="str">
        <f>VLOOKUP(C581,'REGIÕES DE SAÚDE E SEUS MUNICÍP'!$C$4:$C$5569,1,0)</f>
        <v>Teixeira de Freitas</v>
      </c>
      <c r="J581">
        <f t="shared" si="37"/>
        <v>1</v>
      </c>
      <c r="K581" t="str">
        <f t="shared" si="38"/>
        <v>Regiões semelhantes</v>
      </c>
      <c r="L581" t="str">
        <f t="shared" si="39"/>
        <v>igual</v>
      </c>
    </row>
    <row r="582" spans="1:12" x14ac:dyDescent="0.25">
      <c r="A582" t="s">
        <v>4709</v>
      </c>
      <c r="B582" t="s">
        <v>5708</v>
      </c>
      <c r="C582" t="s">
        <v>5399</v>
      </c>
      <c r="D582" t="s">
        <v>9153</v>
      </c>
      <c r="E582" t="str">
        <f>VLOOKUP(VALUE(A582),'REGIÕES DE SAÚDE E SEUS MUNICÍP'!$A$4:$C$5569,3,0)</f>
        <v>Teixeira de Freitas</v>
      </c>
      <c r="F582" t="str">
        <f>VLOOKUP(G582,'REGIÕES DE SAÚDE E SEUS MUNICÍP'!$A$4:$D$5569,4,0)</f>
        <v>Itamaraju</v>
      </c>
      <c r="G582">
        <f>VLOOKUP(VALUE(A582),'REGIÕES DE SAÚDE E SEUS MUNICÍP'!$A$4:$A$5569,1,0)</f>
        <v>291560</v>
      </c>
      <c r="H582" t="str">
        <f t="shared" si="36"/>
        <v>Mesmo município</v>
      </c>
      <c r="I582" s="17" t="str">
        <f>VLOOKUP(C582,'REGIÕES DE SAÚDE E SEUS MUNICÍP'!$C$4:$C$5569,1,0)</f>
        <v>Teixeira de Freitas</v>
      </c>
      <c r="J582">
        <f t="shared" si="37"/>
        <v>1</v>
      </c>
      <c r="K582" t="str">
        <f t="shared" si="38"/>
        <v>Regiões semelhantes</v>
      </c>
      <c r="L582" t="str">
        <f t="shared" si="39"/>
        <v>igual</v>
      </c>
    </row>
    <row r="583" spans="1:12" x14ac:dyDescent="0.25">
      <c r="A583" t="s">
        <v>7882</v>
      </c>
      <c r="B583" t="s">
        <v>5708</v>
      </c>
      <c r="C583" t="s">
        <v>5399</v>
      </c>
      <c r="D583" t="s">
        <v>10185</v>
      </c>
      <c r="E583" t="str">
        <f>VLOOKUP(VALUE(A583),'REGIÕES DE SAÚDE E SEUS MUNICÍP'!$A$4:$C$5569,3,0)</f>
        <v>Teixeira de Freitas</v>
      </c>
      <c r="F583" t="str">
        <f>VLOOKUP(G583,'REGIÕES DE SAÚDE E SEUS MUNICÍP'!$A$4:$D$5569,4,0)</f>
        <v>Itanhém</v>
      </c>
      <c r="G583">
        <f>VLOOKUP(VALUE(A583),'REGIÕES DE SAÚDE E SEUS MUNICÍP'!$A$4:$A$5569,1,0)</f>
        <v>291600</v>
      </c>
      <c r="H583" t="str">
        <f t="shared" si="36"/>
        <v>Mesmo município</v>
      </c>
      <c r="I583" s="17" t="str">
        <f>VLOOKUP(C583,'REGIÕES DE SAÚDE E SEUS MUNICÍP'!$C$4:$C$5569,1,0)</f>
        <v>Teixeira de Freitas</v>
      </c>
      <c r="J583">
        <f t="shared" si="37"/>
        <v>1</v>
      </c>
      <c r="K583" t="str">
        <f t="shared" si="38"/>
        <v>Regiões semelhantes</v>
      </c>
      <c r="L583" t="str">
        <f t="shared" si="39"/>
        <v>igual</v>
      </c>
    </row>
    <row r="584" spans="1:12" x14ac:dyDescent="0.25">
      <c r="A584" t="s">
        <v>5900</v>
      </c>
      <c r="B584" t="s">
        <v>5708</v>
      </c>
      <c r="C584" t="s">
        <v>5399</v>
      </c>
      <c r="D584" t="s">
        <v>6294</v>
      </c>
      <c r="E584" t="str">
        <f>VLOOKUP(VALUE(A584),'REGIÕES DE SAÚDE E SEUS MUNICÍP'!$A$4:$C$5569,3,0)</f>
        <v>Teixeira de Freitas</v>
      </c>
      <c r="F584" t="str">
        <f>VLOOKUP(G584,'REGIÕES DE SAÚDE E SEUS MUNICÍP'!$A$4:$D$5569,4,0)</f>
        <v>Mucuri</v>
      </c>
      <c r="G584">
        <f>VLOOKUP(VALUE(A584),'REGIÕES DE SAÚDE E SEUS MUNICÍP'!$A$4:$A$5569,1,0)</f>
        <v>292200</v>
      </c>
      <c r="H584" t="str">
        <f t="shared" si="36"/>
        <v>Mesmo município</v>
      </c>
      <c r="I584" s="17" t="str">
        <f>VLOOKUP(C584,'REGIÕES DE SAÚDE E SEUS MUNICÍP'!$C$4:$C$5569,1,0)</f>
        <v>Teixeira de Freitas</v>
      </c>
      <c r="J584">
        <f t="shared" si="37"/>
        <v>1</v>
      </c>
      <c r="K584" t="str">
        <f t="shared" si="38"/>
        <v>Regiões semelhantes</v>
      </c>
      <c r="L584" t="str">
        <f t="shared" si="39"/>
        <v>igual</v>
      </c>
    </row>
    <row r="585" spans="1:12" x14ac:dyDescent="0.25">
      <c r="A585" t="s">
        <v>7753</v>
      </c>
      <c r="B585" t="s">
        <v>5708</v>
      </c>
      <c r="C585" t="s">
        <v>5399</v>
      </c>
      <c r="D585" t="s">
        <v>3602</v>
      </c>
      <c r="E585" t="str">
        <f>VLOOKUP(VALUE(A585),'REGIÕES DE SAÚDE E SEUS MUNICÍP'!$A$4:$C$5569,3,0)</f>
        <v>Teixeira de Freitas</v>
      </c>
      <c r="F585" t="str">
        <f>VLOOKUP(G585,'REGIÕES DE SAÚDE E SEUS MUNICÍP'!$A$4:$D$5569,4,0)</f>
        <v>Nova Viçosa</v>
      </c>
      <c r="G585">
        <f>VLOOKUP(VALUE(A585),'REGIÕES DE SAÚDE E SEUS MUNICÍP'!$A$4:$A$5569,1,0)</f>
        <v>292300</v>
      </c>
      <c r="H585" t="str">
        <f t="shared" si="36"/>
        <v>Mesmo município</v>
      </c>
      <c r="I585" s="17" t="str">
        <f>VLOOKUP(C585,'REGIÕES DE SAÚDE E SEUS MUNICÍP'!$C$4:$C$5569,1,0)</f>
        <v>Teixeira de Freitas</v>
      </c>
      <c r="J585">
        <f t="shared" si="37"/>
        <v>1</v>
      </c>
      <c r="K585" t="str">
        <f t="shared" si="38"/>
        <v>Regiões semelhantes</v>
      </c>
      <c r="L585" t="str">
        <f t="shared" si="39"/>
        <v>igual</v>
      </c>
    </row>
    <row r="586" spans="1:12" x14ac:dyDescent="0.25">
      <c r="A586" t="s">
        <v>4710</v>
      </c>
      <c r="B586" t="s">
        <v>5708</v>
      </c>
      <c r="C586" t="s">
        <v>5399</v>
      </c>
      <c r="D586" t="s">
        <v>4492</v>
      </c>
      <c r="E586" t="str">
        <f>VLOOKUP(VALUE(A586),'REGIÕES DE SAÚDE E SEUS MUNICÍP'!$A$4:$C$5569,3,0)</f>
        <v>Teixeira de Freitas</v>
      </c>
      <c r="F586" t="str">
        <f>VLOOKUP(G586,'REGIÕES DE SAÚDE E SEUS MUNICÍP'!$A$4:$D$5569,4,0)</f>
        <v>Alcobaça</v>
      </c>
      <c r="G586">
        <f>VLOOKUP(VALUE(A586),'REGIÕES DE SAÚDE E SEUS MUNICÍP'!$A$4:$A$5569,1,0)</f>
        <v>290080</v>
      </c>
      <c r="H586" t="str">
        <f t="shared" si="36"/>
        <v>Mesmo município</v>
      </c>
      <c r="I586" s="17" t="str">
        <f>VLOOKUP(C586,'REGIÕES DE SAÚDE E SEUS MUNICÍP'!$C$4:$C$5569,1,0)</f>
        <v>Teixeira de Freitas</v>
      </c>
      <c r="J586">
        <f t="shared" si="37"/>
        <v>1</v>
      </c>
      <c r="K586" t="str">
        <f t="shared" si="38"/>
        <v>Regiões semelhantes</v>
      </c>
      <c r="L586" t="str">
        <f t="shared" si="39"/>
        <v>igual</v>
      </c>
    </row>
    <row r="587" spans="1:12" x14ac:dyDescent="0.25">
      <c r="A587" t="s">
        <v>2395</v>
      </c>
      <c r="B587" t="s">
        <v>5708</v>
      </c>
      <c r="C587" t="s">
        <v>5399</v>
      </c>
      <c r="D587" t="s">
        <v>2873</v>
      </c>
      <c r="E587" t="str">
        <f>VLOOKUP(VALUE(A587),'REGIÕES DE SAÚDE E SEUS MUNICÍP'!$A$4:$C$5569,3,0)</f>
        <v>Teixeira de Freitas</v>
      </c>
      <c r="F587" t="str">
        <f>VLOOKUP(G587,'REGIÕES DE SAÚDE E SEUS MUNICÍP'!$A$4:$D$5569,4,0)</f>
        <v>Jucuruçu</v>
      </c>
      <c r="G587">
        <f>VLOOKUP(VALUE(A587),'REGIÕES DE SAÚDE E SEUS MUNICÍP'!$A$4:$A$5569,1,0)</f>
        <v>291845</v>
      </c>
      <c r="H587" t="str">
        <f t="shared" si="36"/>
        <v>Mesmo município</v>
      </c>
      <c r="I587" s="17" t="str">
        <f>VLOOKUP(C587,'REGIÕES DE SAÚDE E SEUS MUNICÍP'!$C$4:$C$5569,1,0)</f>
        <v>Teixeira de Freitas</v>
      </c>
      <c r="J587">
        <f t="shared" si="37"/>
        <v>1</v>
      </c>
      <c r="K587" t="str">
        <f t="shared" si="38"/>
        <v>Regiões semelhantes</v>
      </c>
      <c r="L587" t="str">
        <f t="shared" si="39"/>
        <v>igual</v>
      </c>
    </row>
    <row r="588" spans="1:12" x14ac:dyDescent="0.25">
      <c r="A588" t="s">
        <v>10763</v>
      </c>
      <c r="B588" t="s">
        <v>5708</v>
      </c>
      <c r="C588" t="s">
        <v>5399</v>
      </c>
      <c r="D588" t="s">
        <v>7889</v>
      </c>
      <c r="E588" t="str">
        <f>VLOOKUP(VALUE(A588),'REGIÕES DE SAÚDE E SEUS MUNICÍP'!$A$4:$C$5569,3,0)</f>
        <v>Teixeira de Freitas</v>
      </c>
      <c r="F588" t="str">
        <f>VLOOKUP(G588,'REGIÕES DE SAÚDE E SEUS MUNICÍP'!$A$4:$D$5569,4,0)</f>
        <v>Lajedão</v>
      </c>
      <c r="G588">
        <f>VLOOKUP(VALUE(A588),'REGIÕES DE SAÚDE E SEUS MUNICÍP'!$A$4:$A$5569,1,0)</f>
        <v>291890</v>
      </c>
      <c r="H588" t="str">
        <f t="shared" si="36"/>
        <v>Mesmo município</v>
      </c>
      <c r="I588" s="17" t="str">
        <f>VLOOKUP(C588,'REGIÕES DE SAÚDE E SEUS MUNICÍP'!$C$4:$C$5569,1,0)</f>
        <v>Teixeira de Freitas</v>
      </c>
      <c r="J588">
        <f t="shared" si="37"/>
        <v>1</v>
      </c>
      <c r="K588" t="str">
        <f t="shared" si="38"/>
        <v>Regiões semelhantes</v>
      </c>
      <c r="L588" t="str">
        <f t="shared" si="39"/>
        <v>igual</v>
      </c>
    </row>
    <row r="589" spans="1:12" x14ac:dyDescent="0.25">
      <c r="A589" t="s">
        <v>6948</v>
      </c>
      <c r="B589" t="s">
        <v>5708</v>
      </c>
      <c r="C589" t="s">
        <v>5399</v>
      </c>
      <c r="D589" t="s">
        <v>7943</v>
      </c>
      <c r="E589" t="str">
        <f>VLOOKUP(VALUE(A589),'REGIÕES DE SAÚDE E SEUS MUNICÍP'!$A$4:$C$5569,3,0)</f>
        <v>Teixeira de Freitas</v>
      </c>
      <c r="F589" t="str">
        <f>VLOOKUP(G589,'REGIÕES DE SAÚDE E SEUS MUNICÍP'!$A$4:$D$5569,4,0)</f>
        <v>Medeiros Neto</v>
      </c>
      <c r="G589">
        <f>VLOOKUP(VALUE(A589),'REGIÕES DE SAÚDE E SEUS MUNICÍP'!$A$4:$A$5569,1,0)</f>
        <v>292110</v>
      </c>
      <c r="H589" t="str">
        <f t="shared" si="36"/>
        <v>Mesmo município</v>
      </c>
      <c r="I589" s="17" t="str">
        <f>VLOOKUP(C589,'REGIÕES DE SAÚDE E SEUS MUNICÍP'!$C$4:$C$5569,1,0)</f>
        <v>Teixeira de Freitas</v>
      </c>
      <c r="J589">
        <f t="shared" si="37"/>
        <v>1</v>
      </c>
      <c r="K589" t="str">
        <f t="shared" si="38"/>
        <v>Regiões semelhantes</v>
      </c>
      <c r="L589" t="str">
        <f t="shared" si="39"/>
        <v>igual</v>
      </c>
    </row>
    <row r="590" spans="1:12" x14ac:dyDescent="0.25">
      <c r="A590" t="s">
        <v>6680</v>
      </c>
      <c r="B590" t="s">
        <v>5708</v>
      </c>
      <c r="C590" t="s">
        <v>5399</v>
      </c>
      <c r="D590" t="s">
        <v>2223</v>
      </c>
      <c r="E590" t="str">
        <f>VLOOKUP(VALUE(A590),'REGIÕES DE SAÚDE E SEUS MUNICÍP'!$A$4:$C$5569,3,0)</f>
        <v>Teixeira de Freitas</v>
      </c>
      <c r="F590" t="str">
        <f>VLOOKUP(G590,'REGIÕES DE SAÚDE E SEUS MUNICÍP'!$A$4:$D$5569,4,0)</f>
        <v>Caravelas</v>
      </c>
      <c r="G590">
        <f>VLOOKUP(VALUE(A590),'REGIÕES DE SAÚDE E SEUS MUNICÍP'!$A$4:$A$5569,1,0)</f>
        <v>290690</v>
      </c>
      <c r="H590" t="str">
        <f t="shared" si="36"/>
        <v>Mesmo município</v>
      </c>
      <c r="I590" s="17" t="str">
        <f>VLOOKUP(C590,'REGIÕES DE SAÚDE E SEUS MUNICÍP'!$C$4:$C$5569,1,0)</f>
        <v>Teixeira de Freitas</v>
      </c>
      <c r="J590">
        <f t="shared" si="37"/>
        <v>1</v>
      </c>
      <c r="K590" t="str">
        <f t="shared" si="38"/>
        <v>diferente</v>
      </c>
      <c r="L590" t="str">
        <f t="shared" si="39"/>
        <v>igual</v>
      </c>
    </row>
    <row r="591" spans="1:12" x14ac:dyDescent="0.25">
      <c r="A591" t="s">
        <v>2700</v>
      </c>
      <c r="B591" t="s">
        <v>5708</v>
      </c>
      <c r="C591" t="s">
        <v>2927</v>
      </c>
      <c r="D591" t="s">
        <v>6084</v>
      </c>
      <c r="E591" t="str">
        <f>VLOOKUP(VALUE(A591),'REGIÕES DE SAÚDE E SEUS MUNICÍP'!$A$4:$C$5569,3,0)</f>
        <v>Gandu</v>
      </c>
      <c r="F591" t="str">
        <f>VLOOKUP(G591,'REGIÕES DE SAÚDE E SEUS MUNICÍP'!$A$4:$D$5569,4,0)</f>
        <v>Teolândia</v>
      </c>
      <c r="G591">
        <f>VLOOKUP(VALUE(A591),'REGIÕES DE SAÚDE E SEUS MUNICÍP'!$A$4:$A$5569,1,0)</f>
        <v>293160</v>
      </c>
      <c r="H591" t="str">
        <f t="shared" si="36"/>
        <v>Mesmo município</v>
      </c>
      <c r="I591" s="17" t="e">
        <f>VLOOKUP(C591,'REGIÕES DE SAÚDE E SEUS MUNICÍP'!$C$4:$C$5569,1,0)</f>
        <v>#N/A</v>
      </c>
      <c r="J591" t="e">
        <f t="shared" si="37"/>
        <v>#VALUE!</v>
      </c>
      <c r="K591" t="str">
        <f t="shared" si="38"/>
        <v>Regiões semelhantes</v>
      </c>
      <c r="L591" t="str">
        <f t="shared" si="39"/>
        <v>diferente</v>
      </c>
    </row>
    <row r="592" spans="1:12" x14ac:dyDescent="0.25">
      <c r="A592" t="s">
        <v>2871</v>
      </c>
      <c r="B592" t="s">
        <v>5708</v>
      </c>
      <c r="C592" t="s">
        <v>2927</v>
      </c>
      <c r="D592" t="s">
        <v>6807</v>
      </c>
      <c r="E592" t="str">
        <f>VLOOKUP(VALUE(A592),'REGIÕES DE SAÚDE E SEUS MUNICÍP'!$A$4:$C$5569,3,0)</f>
        <v>Gandu</v>
      </c>
      <c r="F592" t="str">
        <f>VLOOKUP(G592,'REGIÕES DE SAÚDE E SEUS MUNICÍP'!$A$4:$D$5569,4,0)</f>
        <v>Ituberá</v>
      </c>
      <c r="G592">
        <f>VLOOKUP(VALUE(A592),'REGIÕES DE SAÚDE E SEUS MUNICÍP'!$A$4:$A$5569,1,0)</f>
        <v>291730</v>
      </c>
      <c r="H592" t="str">
        <f t="shared" si="36"/>
        <v>Mesmo município</v>
      </c>
      <c r="I592" s="17" t="e">
        <f>VLOOKUP(C592,'REGIÕES DE SAÚDE E SEUS MUNICÍP'!$C$4:$C$5569,1,0)</f>
        <v>#N/A</v>
      </c>
      <c r="J592" t="e">
        <f t="shared" si="37"/>
        <v>#VALUE!</v>
      </c>
      <c r="K592" t="str">
        <f t="shared" si="38"/>
        <v>Regiões semelhantes</v>
      </c>
      <c r="L592" t="str">
        <f t="shared" si="39"/>
        <v>igual</v>
      </c>
    </row>
    <row r="593" spans="1:12" x14ac:dyDescent="0.25">
      <c r="A593" t="s">
        <v>9261</v>
      </c>
      <c r="B593" t="s">
        <v>5708</v>
      </c>
      <c r="C593" t="s">
        <v>2927</v>
      </c>
      <c r="D593" t="s">
        <v>10688</v>
      </c>
      <c r="E593" t="str">
        <f>VLOOKUP(VALUE(A593),'REGIÕES DE SAÚDE E SEUS MUNICÍP'!$A$4:$C$5569,3,0)</f>
        <v>Gandu</v>
      </c>
      <c r="F593" t="str">
        <f>VLOOKUP(G593,'REGIÕES DE SAÚDE E SEUS MUNICÍP'!$A$4:$D$5569,4,0)</f>
        <v>Igrapiúna</v>
      </c>
      <c r="G593">
        <f>VLOOKUP(VALUE(A593),'REGIÕES DE SAÚDE E SEUS MUNICÍP'!$A$4:$A$5569,1,0)</f>
        <v>291345</v>
      </c>
      <c r="H593" t="str">
        <f t="shared" si="36"/>
        <v>Mesmo município</v>
      </c>
      <c r="I593" s="17" t="e">
        <f>VLOOKUP(C593,'REGIÕES DE SAÚDE E SEUS MUNICÍP'!$C$4:$C$5569,1,0)</f>
        <v>#N/A</v>
      </c>
      <c r="J593" t="e">
        <f t="shared" si="37"/>
        <v>#VALUE!</v>
      </c>
      <c r="K593" t="str">
        <f t="shared" si="38"/>
        <v>Regiões semelhantes</v>
      </c>
      <c r="L593" t="str">
        <f t="shared" si="39"/>
        <v>igual</v>
      </c>
    </row>
    <row r="594" spans="1:12" x14ac:dyDescent="0.25">
      <c r="A594" t="s">
        <v>7438</v>
      </c>
      <c r="B594" t="s">
        <v>5708</v>
      </c>
      <c r="C594" t="s">
        <v>2927</v>
      </c>
      <c r="D594" t="s">
        <v>2927</v>
      </c>
      <c r="E594" t="str">
        <f>VLOOKUP(VALUE(A594),'REGIÕES DE SAÚDE E SEUS MUNICÍP'!$A$4:$C$5569,3,0)</f>
        <v>Gandu</v>
      </c>
      <c r="F594" t="str">
        <f>VLOOKUP(G594,'REGIÕES DE SAÚDE E SEUS MUNICÍP'!$A$4:$D$5569,4,0)</f>
        <v>Valença</v>
      </c>
      <c r="G594">
        <f>VLOOKUP(VALUE(A594),'REGIÕES DE SAÚDE E SEUS MUNICÍP'!$A$4:$A$5569,1,0)</f>
        <v>293290</v>
      </c>
      <c r="H594" t="str">
        <f t="shared" si="36"/>
        <v>Mesmo município</v>
      </c>
      <c r="I594" s="17" t="e">
        <f>VLOOKUP(C594,'REGIÕES DE SAÚDE E SEUS MUNICÍP'!$C$4:$C$5569,1,0)</f>
        <v>#N/A</v>
      </c>
      <c r="J594" t="e">
        <f t="shared" si="37"/>
        <v>#VALUE!</v>
      </c>
      <c r="K594" t="str">
        <f t="shared" si="38"/>
        <v>Regiões semelhantes</v>
      </c>
      <c r="L594" t="str">
        <f t="shared" si="39"/>
        <v>igual</v>
      </c>
    </row>
    <row r="595" spans="1:12" x14ac:dyDescent="0.25">
      <c r="A595" t="s">
        <v>7837</v>
      </c>
      <c r="B595" t="s">
        <v>5708</v>
      </c>
      <c r="C595" t="s">
        <v>2927</v>
      </c>
      <c r="D595" t="s">
        <v>10102</v>
      </c>
      <c r="E595" t="str">
        <f>VLOOKUP(VALUE(A595),'REGIÕES DE SAÚDE E SEUS MUNICÍP'!$A$4:$C$5569,3,0)</f>
        <v>Gandu</v>
      </c>
      <c r="F595" t="str">
        <f>VLOOKUP(G595,'REGIÕES DE SAÚDE E SEUS MUNICÍP'!$A$4:$D$5569,4,0)</f>
        <v>Gandu</v>
      </c>
      <c r="G595">
        <f>VLOOKUP(VALUE(A595),'REGIÕES DE SAÚDE E SEUS MUNICÍP'!$A$4:$A$5569,1,0)</f>
        <v>291120</v>
      </c>
      <c r="H595" t="str">
        <f t="shared" si="36"/>
        <v>Mesmo município</v>
      </c>
      <c r="I595" s="17" t="e">
        <f>VLOOKUP(C595,'REGIÕES DE SAÚDE E SEUS MUNICÍP'!$C$4:$C$5569,1,0)</f>
        <v>#N/A</v>
      </c>
      <c r="J595" t="e">
        <f t="shared" si="37"/>
        <v>#VALUE!</v>
      </c>
      <c r="K595" t="str">
        <f t="shared" si="38"/>
        <v>Regiões semelhantes</v>
      </c>
      <c r="L595" t="str">
        <f t="shared" si="39"/>
        <v>igual</v>
      </c>
    </row>
    <row r="596" spans="1:12" x14ac:dyDescent="0.25">
      <c r="A596" t="s">
        <v>6161</v>
      </c>
      <c r="B596" t="s">
        <v>5708</v>
      </c>
      <c r="C596" t="s">
        <v>2927</v>
      </c>
      <c r="D596" t="s">
        <v>5191</v>
      </c>
      <c r="E596" t="str">
        <f>VLOOKUP(VALUE(A596),'REGIÕES DE SAÚDE E SEUS MUNICÍP'!$A$4:$C$5569,3,0)</f>
        <v>Gandu</v>
      </c>
      <c r="F596" t="str">
        <f>VLOOKUP(G596,'REGIÕES DE SAÚDE E SEUS MUNICÍP'!$A$4:$D$5569,4,0)</f>
        <v>Cairu</v>
      </c>
      <c r="G596">
        <f>VLOOKUP(VALUE(A596),'REGIÕES DE SAÚDE E SEUS MUNICÍP'!$A$4:$A$5569,1,0)</f>
        <v>290540</v>
      </c>
      <c r="H596" t="str">
        <f t="shared" si="36"/>
        <v>Mesmo município</v>
      </c>
      <c r="I596" s="17" t="e">
        <f>VLOOKUP(C596,'REGIÕES DE SAÚDE E SEUS MUNICÍP'!$C$4:$C$5569,1,0)</f>
        <v>#N/A</v>
      </c>
      <c r="J596" t="e">
        <f t="shared" si="37"/>
        <v>#VALUE!</v>
      </c>
      <c r="K596" t="str">
        <f t="shared" si="38"/>
        <v>Regiões semelhantes</v>
      </c>
      <c r="L596" t="str">
        <f t="shared" si="39"/>
        <v>igual</v>
      </c>
    </row>
    <row r="597" spans="1:12" x14ac:dyDescent="0.25">
      <c r="A597" t="s">
        <v>9024</v>
      </c>
      <c r="B597" t="s">
        <v>5708</v>
      </c>
      <c r="C597" t="s">
        <v>2927</v>
      </c>
      <c r="D597" t="s">
        <v>8445</v>
      </c>
      <c r="E597" t="str">
        <f>VLOOKUP(VALUE(A597),'REGIÕES DE SAÚDE E SEUS MUNICÍP'!$A$4:$C$5569,3,0)</f>
        <v>Gandu</v>
      </c>
      <c r="F597" t="str">
        <f>VLOOKUP(G597,'REGIÕES DE SAÚDE E SEUS MUNICÍP'!$A$4:$D$5569,4,0)</f>
        <v>Nova Ibiá</v>
      </c>
      <c r="G597">
        <f>VLOOKUP(VALUE(A597),'REGIÕES DE SAÚDE E SEUS MUNICÍP'!$A$4:$A$5569,1,0)</f>
        <v>292275</v>
      </c>
      <c r="H597" t="str">
        <f t="shared" si="36"/>
        <v>Mesmo município</v>
      </c>
      <c r="I597" s="17" t="e">
        <f>VLOOKUP(C597,'REGIÕES DE SAÚDE E SEUS MUNICÍP'!$C$4:$C$5569,1,0)</f>
        <v>#N/A</v>
      </c>
      <c r="J597" t="e">
        <f t="shared" si="37"/>
        <v>#VALUE!</v>
      </c>
      <c r="K597" t="str">
        <f t="shared" si="38"/>
        <v>Regiões semelhantes</v>
      </c>
      <c r="L597" t="str">
        <f t="shared" si="39"/>
        <v>igual</v>
      </c>
    </row>
    <row r="598" spans="1:12" x14ac:dyDescent="0.25">
      <c r="A598" t="s">
        <v>1</v>
      </c>
      <c r="B598" t="s">
        <v>5708</v>
      </c>
      <c r="C598" t="s">
        <v>2927</v>
      </c>
      <c r="D598" t="s">
        <v>7110</v>
      </c>
      <c r="E598" t="str">
        <f>VLOOKUP(VALUE(A598),'REGIÕES DE SAÚDE E SEUS MUNICÍP'!$A$4:$C$5569,3,0)</f>
        <v>Gandu</v>
      </c>
      <c r="F598" t="str">
        <f>VLOOKUP(G598,'REGIÕES DE SAÚDE E SEUS MUNICÍP'!$A$4:$D$5569,4,0)</f>
        <v>Nilo Peçanha</v>
      </c>
      <c r="G598">
        <f>VLOOKUP(VALUE(A598),'REGIÕES DE SAÚDE E SEUS MUNICÍP'!$A$4:$A$5569,1,0)</f>
        <v>292260</v>
      </c>
      <c r="H598" t="str">
        <f t="shared" si="36"/>
        <v>Mesmo município</v>
      </c>
      <c r="I598" s="17" t="e">
        <f>VLOOKUP(C598,'REGIÕES DE SAÚDE E SEUS MUNICÍP'!$C$4:$C$5569,1,0)</f>
        <v>#N/A</v>
      </c>
      <c r="J598" t="e">
        <f t="shared" si="37"/>
        <v>#VALUE!</v>
      </c>
      <c r="K598" t="str">
        <f t="shared" si="38"/>
        <v>Regiões semelhantes</v>
      </c>
      <c r="L598" t="str">
        <f t="shared" si="39"/>
        <v>igual</v>
      </c>
    </row>
    <row r="599" spans="1:12" x14ac:dyDescent="0.25">
      <c r="A599" t="s">
        <v>2531</v>
      </c>
      <c r="B599" t="s">
        <v>5708</v>
      </c>
      <c r="C599" t="s">
        <v>2927</v>
      </c>
      <c r="D599" t="s">
        <v>6886</v>
      </c>
      <c r="E599" t="str">
        <f>VLOOKUP(VALUE(A599),'REGIÕES DE SAÚDE E SEUS MUNICÍP'!$A$4:$C$5569,3,0)</f>
        <v>Gandu</v>
      </c>
      <c r="F599" t="str">
        <f>VLOOKUP(G599,'REGIÕES DE SAÚDE E SEUS MUNICÍP'!$A$4:$D$5569,4,0)</f>
        <v>Taperoá</v>
      </c>
      <c r="G599">
        <f>VLOOKUP(VALUE(A599),'REGIÕES DE SAÚDE E SEUS MUNICÍP'!$A$4:$A$5569,1,0)</f>
        <v>293120</v>
      </c>
      <c r="H599" t="str">
        <f t="shared" si="36"/>
        <v>Mesmo município</v>
      </c>
      <c r="I599" s="17" t="e">
        <f>VLOOKUP(C599,'REGIÕES DE SAÚDE E SEUS MUNICÍP'!$C$4:$C$5569,1,0)</f>
        <v>#N/A</v>
      </c>
      <c r="J599" t="e">
        <f t="shared" si="37"/>
        <v>#VALUE!</v>
      </c>
      <c r="K599" t="str">
        <f t="shared" si="38"/>
        <v>Regiões semelhantes</v>
      </c>
      <c r="L599" t="str">
        <f t="shared" si="39"/>
        <v>igual</v>
      </c>
    </row>
    <row r="600" spans="1:12" x14ac:dyDescent="0.25">
      <c r="A600" t="s">
        <v>6387</v>
      </c>
      <c r="B600" t="s">
        <v>5708</v>
      </c>
      <c r="C600" t="s">
        <v>2927</v>
      </c>
      <c r="D600" t="s">
        <v>394</v>
      </c>
      <c r="E600" t="str">
        <f>VLOOKUP(VALUE(A600),'REGIÕES DE SAÚDE E SEUS MUNICÍP'!$A$4:$C$5569,3,0)</f>
        <v>Gandu</v>
      </c>
      <c r="F600" t="str">
        <f>VLOOKUP(G600,'REGIÕES DE SAÚDE E SEUS MUNICÍP'!$A$4:$D$5569,4,0)</f>
        <v>Wenceslau Guimarães</v>
      </c>
      <c r="G600">
        <f>VLOOKUP(VALUE(A600),'REGIÕES DE SAÚDE E SEUS MUNICÍP'!$A$4:$A$5569,1,0)</f>
        <v>293350</v>
      </c>
      <c r="H600" t="str">
        <f t="shared" si="36"/>
        <v>Mesmo município</v>
      </c>
      <c r="I600" s="17" t="e">
        <f>VLOOKUP(C600,'REGIÕES DE SAÚDE E SEUS MUNICÍP'!$C$4:$C$5569,1,0)</f>
        <v>#N/A</v>
      </c>
      <c r="J600" t="e">
        <f t="shared" si="37"/>
        <v>#VALUE!</v>
      </c>
      <c r="K600" t="str">
        <f t="shared" si="38"/>
        <v>Regiões semelhantes</v>
      </c>
      <c r="L600" t="str">
        <f t="shared" si="39"/>
        <v>igual</v>
      </c>
    </row>
    <row r="601" spans="1:12" x14ac:dyDescent="0.25">
      <c r="A601" t="s">
        <v>5628</v>
      </c>
      <c r="B601" t="s">
        <v>5708</v>
      </c>
      <c r="C601" t="s">
        <v>2927</v>
      </c>
      <c r="D601" t="s">
        <v>10589</v>
      </c>
      <c r="E601" t="str">
        <f>VLOOKUP(VALUE(A601),'REGIÕES DE SAÚDE E SEUS MUNICÍP'!$A$4:$C$5569,3,0)</f>
        <v>Gandu</v>
      </c>
      <c r="F601" t="str">
        <f>VLOOKUP(G601,'REGIÕES DE SAÚDE E SEUS MUNICÍP'!$A$4:$D$5569,4,0)</f>
        <v>Camamu</v>
      </c>
      <c r="G601">
        <f>VLOOKUP(VALUE(A601),'REGIÕES DE SAÚDE E SEUS MUNICÍP'!$A$4:$A$5569,1,0)</f>
        <v>290580</v>
      </c>
      <c r="H601" t="str">
        <f t="shared" si="36"/>
        <v>Mesmo município</v>
      </c>
      <c r="I601" s="17" t="e">
        <f>VLOOKUP(C601,'REGIÕES DE SAÚDE E SEUS MUNICÍP'!$C$4:$C$5569,1,0)</f>
        <v>#N/A</v>
      </c>
      <c r="J601" t="e">
        <f t="shared" si="37"/>
        <v>#VALUE!</v>
      </c>
      <c r="K601" t="str">
        <f t="shared" si="38"/>
        <v>Regiões semelhantes</v>
      </c>
      <c r="L601" t="str">
        <f t="shared" si="39"/>
        <v>igual</v>
      </c>
    </row>
    <row r="602" spans="1:12" x14ac:dyDescent="0.25">
      <c r="A602" t="s">
        <v>749</v>
      </c>
      <c r="B602" t="s">
        <v>5708</v>
      </c>
      <c r="C602" t="s">
        <v>2927</v>
      </c>
      <c r="D602" t="s">
        <v>11132</v>
      </c>
      <c r="E602" t="str">
        <f>VLOOKUP(VALUE(A602),'REGIÕES DE SAÚDE E SEUS MUNICÍP'!$A$4:$C$5569,3,0)</f>
        <v>Gandu</v>
      </c>
      <c r="F602" t="str">
        <f>VLOOKUP(G602,'REGIÕES DE SAÚDE E SEUS MUNICÍP'!$A$4:$D$5569,4,0)</f>
        <v>Piraí do Norte</v>
      </c>
      <c r="G602">
        <f>VLOOKUP(VALUE(A602),'REGIÕES DE SAÚDE E SEUS MUNICÍP'!$A$4:$A$5569,1,0)</f>
        <v>292467</v>
      </c>
      <c r="H602" t="str">
        <f t="shared" si="36"/>
        <v>Mesmo município</v>
      </c>
      <c r="I602" s="17" t="e">
        <f>VLOOKUP(C602,'REGIÕES DE SAÚDE E SEUS MUNICÍP'!$C$4:$C$5569,1,0)</f>
        <v>#N/A</v>
      </c>
      <c r="J602" t="e">
        <f t="shared" si="37"/>
        <v>#VALUE!</v>
      </c>
      <c r="K602" t="str">
        <f t="shared" si="38"/>
        <v>diferente</v>
      </c>
      <c r="L602" t="str">
        <f t="shared" si="39"/>
        <v>igual</v>
      </c>
    </row>
    <row r="603" spans="1:12" x14ac:dyDescent="0.25">
      <c r="A603" t="s">
        <v>5508</v>
      </c>
      <c r="B603" t="s">
        <v>5708</v>
      </c>
      <c r="C603" t="s">
        <v>2043</v>
      </c>
      <c r="D603" t="s">
        <v>2397</v>
      </c>
      <c r="E603" t="str">
        <f>VLOOKUP(VALUE(A603),'REGIÕES DE SAÚDE E SEUS MUNICÍP'!$A$4:$C$5569,3,0)</f>
        <v>Vitória da Conquista</v>
      </c>
      <c r="F603" t="str">
        <f>VLOOKUP(G603,'REGIÕES DE SAÚDE E SEUS MUNICÍP'!$A$4:$D$5569,4,0)</f>
        <v>Caraíbas</v>
      </c>
      <c r="G603">
        <f>VLOOKUP(VALUE(A603),'REGIÕES DE SAÚDE E SEUS MUNICÍP'!$A$4:$A$5569,1,0)</f>
        <v>290689</v>
      </c>
      <c r="H603" t="str">
        <f t="shared" si="36"/>
        <v>Mesmo município</v>
      </c>
      <c r="I603" s="17" t="str">
        <f>VLOOKUP(C603,'REGIÕES DE SAÚDE E SEUS MUNICÍP'!$C$4:$C$5569,1,0)</f>
        <v>Vitória da Conquista</v>
      </c>
      <c r="J603">
        <f t="shared" si="37"/>
        <v>1</v>
      </c>
      <c r="K603" t="str">
        <f t="shared" si="38"/>
        <v>Regiões semelhantes</v>
      </c>
      <c r="L603" t="str">
        <f t="shared" si="39"/>
        <v>diferente</v>
      </c>
    </row>
    <row r="604" spans="1:12" x14ac:dyDescent="0.25">
      <c r="A604" t="s">
        <v>10590</v>
      </c>
      <c r="B604" t="s">
        <v>5708</v>
      </c>
      <c r="C604" t="s">
        <v>2043</v>
      </c>
      <c r="D604" t="s">
        <v>2483</v>
      </c>
      <c r="E604" t="str">
        <f>VLOOKUP(VALUE(A604),'REGIÕES DE SAÚDE E SEUS MUNICÍP'!$A$4:$C$5569,3,0)</f>
        <v>Vitória da Conquista</v>
      </c>
      <c r="F604" t="str">
        <f>VLOOKUP(G604,'REGIÕES DE SAÚDE E SEUS MUNICÍP'!$A$4:$D$5569,4,0)</f>
        <v>Piripá</v>
      </c>
      <c r="G604">
        <f>VLOOKUP(VALUE(A604),'REGIÕES DE SAÚDE E SEUS MUNICÍP'!$A$4:$A$5569,1,0)</f>
        <v>292470</v>
      </c>
      <c r="H604" t="str">
        <f t="shared" si="36"/>
        <v>Mesmo município</v>
      </c>
      <c r="I604" s="17" t="str">
        <f>VLOOKUP(C604,'REGIÕES DE SAÚDE E SEUS MUNICÍP'!$C$4:$C$5569,1,0)</f>
        <v>Vitória da Conquista</v>
      </c>
      <c r="J604">
        <f t="shared" si="37"/>
        <v>1</v>
      </c>
      <c r="K604" t="str">
        <f t="shared" si="38"/>
        <v>Regiões semelhantes</v>
      </c>
      <c r="L604" t="str">
        <f t="shared" si="39"/>
        <v>igual</v>
      </c>
    </row>
    <row r="605" spans="1:12" x14ac:dyDescent="0.25">
      <c r="A605" t="s">
        <v>139</v>
      </c>
      <c r="B605" t="s">
        <v>5708</v>
      </c>
      <c r="C605" t="s">
        <v>2043</v>
      </c>
      <c r="D605" t="s">
        <v>480</v>
      </c>
      <c r="E605" t="str">
        <f>VLOOKUP(VALUE(A605),'REGIÕES DE SAÚDE E SEUS MUNICÍP'!$A$4:$C$5569,3,0)</f>
        <v>Vitória da Conquista</v>
      </c>
      <c r="F605" t="str">
        <f>VLOOKUP(G605,'REGIÕES DE SAÚDE E SEUS MUNICÍP'!$A$4:$D$5569,4,0)</f>
        <v>Planalto</v>
      </c>
      <c r="G605">
        <f>VLOOKUP(VALUE(A605),'REGIÕES DE SAÚDE E SEUS MUNICÍP'!$A$4:$A$5569,1,0)</f>
        <v>292500</v>
      </c>
      <c r="H605" t="str">
        <f t="shared" si="36"/>
        <v>Mesmo município</v>
      </c>
      <c r="I605" s="17" t="str">
        <f>VLOOKUP(C605,'REGIÕES DE SAÚDE E SEUS MUNICÍP'!$C$4:$C$5569,1,0)</f>
        <v>Vitória da Conquista</v>
      </c>
      <c r="J605">
        <f t="shared" si="37"/>
        <v>1</v>
      </c>
      <c r="K605" t="str">
        <f t="shared" si="38"/>
        <v>Regiões semelhantes</v>
      </c>
      <c r="L605" t="str">
        <f t="shared" si="39"/>
        <v>igual</v>
      </c>
    </row>
    <row r="606" spans="1:12" x14ac:dyDescent="0.25">
      <c r="A606" t="s">
        <v>2962</v>
      </c>
      <c r="B606" t="s">
        <v>5708</v>
      </c>
      <c r="C606" t="s">
        <v>2043</v>
      </c>
      <c r="D606" t="s">
        <v>10157</v>
      </c>
      <c r="E606" t="str">
        <f>VLOOKUP(VALUE(A606),'REGIÕES DE SAÚDE E SEUS MUNICÍP'!$A$4:$C$5569,3,0)</f>
        <v>Vitória da Conquista</v>
      </c>
      <c r="F606" t="str">
        <f>VLOOKUP(G606,'REGIÕES DE SAÚDE E SEUS MUNICÍP'!$A$4:$D$5569,4,0)</f>
        <v>Poções</v>
      </c>
      <c r="G606">
        <f>VLOOKUP(VALUE(A606),'REGIÕES DE SAÚDE E SEUS MUNICÍP'!$A$4:$A$5569,1,0)</f>
        <v>292510</v>
      </c>
      <c r="H606" t="str">
        <f t="shared" si="36"/>
        <v>Mesmo município</v>
      </c>
      <c r="I606" s="17" t="str">
        <f>VLOOKUP(C606,'REGIÕES DE SAÚDE E SEUS MUNICÍP'!$C$4:$C$5569,1,0)</f>
        <v>Vitória da Conquista</v>
      </c>
      <c r="J606">
        <f t="shared" si="37"/>
        <v>1</v>
      </c>
      <c r="K606" t="str">
        <f t="shared" si="38"/>
        <v>Regiões semelhantes</v>
      </c>
      <c r="L606" t="str">
        <f t="shared" si="39"/>
        <v>igual</v>
      </c>
    </row>
    <row r="607" spans="1:12" x14ac:dyDescent="0.25">
      <c r="A607" t="s">
        <v>9342</v>
      </c>
      <c r="B607" t="s">
        <v>5708</v>
      </c>
      <c r="C607" t="s">
        <v>2043</v>
      </c>
      <c r="D607" t="s">
        <v>5667</v>
      </c>
      <c r="E607" t="str">
        <f>VLOOKUP(VALUE(A607),'REGIÕES DE SAÚDE E SEUS MUNICÍP'!$A$4:$C$5569,3,0)</f>
        <v>Vitória da Conquista</v>
      </c>
      <c r="F607" t="str">
        <f>VLOOKUP(G607,'REGIÕES DE SAÚDE E SEUS MUNICÍP'!$A$4:$D$5569,4,0)</f>
        <v>Anagé</v>
      </c>
      <c r="G607">
        <f>VLOOKUP(VALUE(A607),'REGIÕES DE SAÚDE E SEUS MUNICÍP'!$A$4:$A$5569,1,0)</f>
        <v>290120</v>
      </c>
      <c r="H607" t="str">
        <f t="shared" si="36"/>
        <v>Mesmo município</v>
      </c>
      <c r="I607" s="17" t="str">
        <f>VLOOKUP(C607,'REGIÕES DE SAÚDE E SEUS MUNICÍP'!$C$4:$C$5569,1,0)</f>
        <v>Vitória da Conquista</v>
      </c>
      <c r="J607">
        <f t="shared" si="37"/>
        <v>1</v>
      </c>
      <c r="K607" t="str">
        <f t="shared" si="38"/>
        <v>Regiões semelhantes</v>
      </c>
      <c r="L607" t="str">
        <f t="shared" si="39"/>
        <v>igual</v>
      </c>
    </row>
    <row r="608" spans="1:12" x14ac:dyDescent="0.25">
      <c r="A608" t="s">
        <v>3530</v>
      </c>
      <c r="B608" t="s">
        <v>5708</v>
      </c>
      <c r="C608" t="s">
        <v>2043</v>
      </c>
      <c r="D608" t="s">
        <v>699</v>
      </c>
      <c r="E608" t="str">
        <f>VLOOKUP(VALUE(A608),'REGIÕES DE SAÚDE E SEUS MUNICÍP'!$A$4:$C$5569,3,0)</f>
        <v>Vitória da Conquista</v>
      </c>
      <c r="F608" t="str">
        <f>VLOOKUP(G608,'REGIÕES DE SAÚDE E SEUS MUNICÍP'!$A$4:$D$5569,4,0)</f>
        <v>Maetinga</v>
      </c>
      <c r="G608">
        <f>VLOOKUP(VALUE(A608),'REGIÕES DE SAÚDE E SEUS MUNICÍP'!$A$4:$A$5569,1,0)</f>
        <v>291995</v>
      </c>
      <c r="H608" t="str">
        <f t="shared" si="36"/>
        <v>Mesmo município</v>
      </c>
      <c r="I608" s="17" t="str">
        <f>VLOOKUP(C608,'REGIÕES DE SAÚDE E SEUS MUNICÍP'!$C$4:$C$5569,1,0)</f>
        <v>Vitória da Conquista</v>
      </c>
      <c r="J608">
        <f t="shared" si="37"/>
        <v>1</v>
      </c>
      <c r="K608" t="str">
        <f t="shared" si="38"/>
        <v>Regiões semelhantes</v>
      </c>
      <c r="L608" t="str">
        <f t="shared" si="39"/>
        <v>igual</v>
      </c>
    </row>
    <row r="609" spans="1:12" x14ac:dyDescent="0.25">
      <c r="A609" t="s">
        <v>981</v>
      </c>
      <c r="B609" t="s">
        <v>5708</v>
      </c>
      <c r="C609" t="s">
        <v>2043</v>
      </c>
      <c r="D609" t="s">
        <v>5712</v>
      </c>
      <c r="E609" t="str">
        <f>VLOOKUP(VALUE(A609),'REGIÕES DE SAÚDE E SEUS MUNICÍP'!$A$4:$C$5569,3,0)</f>
        <v>Vitória da Conquista</v>
      </c>
      <c r="F609" t="str">
        <f>VLOOKUP(G609,'REGIÕES DE SAÚDE E SEUS MUNICÍP'!$A$4:$D$5569,4,0)</f>
        <v>Cândido Sales</v>
      </c>
      <c r="G609">
        <f>VLOOKUP(VALUE(A609),'REGIÕES DE SAÚDE E SEUS MUNICÍP'!$A$4:$A$5569,1,0)</f>
        <v>290670</v>
      </c>
      <c r="H609" t="str">
        <f t="shared" si="36"/>
        <v>Mesmo município</v>
      </c>
      <c r="I609" s="17" t="str">
        <f>VLOOKUP(C609,'REGIÕES DE SAÚDE E SEUS MUNICÍP'!$C$4:$C$5569,1,0)</f>
        <v>Vitória da Conquista</v>
      </c>
      <c r="J609">
        <f t="shared" si="37"/>
        <v>1</v>
      </c>
      <c r="K609" t="str">
        <f t="shared" si="38"/>
        <v>Regiões semelhantes</v>
      </c>
      <c r="L609" t="str">
        <f t="shared" si="39"/>
        <v>igual</v>
      </c>
    </row>
    <row r="610" spans="1:12" x14ac:dyDescent="0.25">
      <c r="A610" t="s">
        <v>3133</v>
      </c>
      <c r="B610" t="s">
        <v>5708</v>
      </c>
      <c r="C610" t="s">
        <v>2043</v>
      </c>
      <c r="D610" t="s">
        <v>6211</v>
      </c>
      <c r="E610" t="str">
        <f>VLOOKUP(VALUE(A610),'REGIÕES DE SAÚDE E SEUS MUNICÍP'!$A$4:$C$5569,3,0)</f>
        <v>Vitória da Conquista</v>
      </c>
      <c r="F610" t="str">
        <f>VLOOKUP(G610,'REGIÕES DE SAÚDE E SEUS MUNICÍP'!$A$4:$D$5569,4,0)</f>
        <v>Caetanos</v>
      </c>
      <c r="G610">
        <f>VLOOKUP(VALUE(A610),'REGIÕES DE SAÚDE E SEUS MUNICÍP'!$A$4:$A$5569,1,0)</f>
        <v>290515</v>
      </c>
      <c r="H610" t="str">
        <f t="shared" si="36"/>
        <v>Mesmo município</v>
      </c>
      <c r="I610" s="17" t="str">
        <f>VLOOKUP(C610,'REGIÕES DE SAÚDE E SEUS MUNICÍP'!$C$4:$C$5569,1,0)</f>
        <v>Vitória da Conquista</v>
      </c>
      <c r="J610">
        <f t="shared" si="37"/>
        <v>1</v>
      </c>
      <c r="K610" t="str">
        <f t="shared" si="38"/>
        <v>Regiões semelhantes</v>
      </c>
      <c r="L610" t="str">
        <f t="shared" si="39"/>
        <v>igual</v>
      </c>
    </row>
    <row r="611" spans="1:12" x14ac:dyDescent="0.25">
      <c r="A611" t="s">
        <v>10994</v>
      </c>
      <c r="B611" t="s">
        <v>5708</v>
      </c>
      <c r="C611" t="s">
        <v>2043</v>
      </c>
      <c r="D611" t="s">
        <v>10111</v>
      </c>
      <c r="E611" t="str">
        <f>VLOOKUP(VALUE(A611),'REGIÕES DE SAÚDE E SEUS MUNICÍP'!$A$4:$C$5569,3,0)</f>
        <v>Vitória da Conquista</v>
      </c>
      <c r="F611" t="str">
        <f>VLOOKUP(G611,'REGIÕES DE SAÚDE E SEUS MUNICÍP'!$A$4:$D$5569,4,0)</f>
        <v>Bom Jesus da Serra</v>
      </c>
      <c r="G611">
        <f>VLOOKUP(VALUE(A611),'REGIÕES DE SAÚDE E SEUS MUNICÍP'!$A$4:$A$5569,1,0)</f>
        <v>290395</v>
      </c>
      <c r="H611" t="str">
        <f t="shared" si="36"/>
        <v>Mesmo município</v>
      </c>
      <c r="I611" s="17" t="str">
        <f>VLOOKUP(C611,'REGIÕES DE SAÚDE E SEUS MUNICÍP'!$C$4:$C$5569,1,0)</f>
        <v>Vitória da Conquista</v>
      </c>
      <c r="J611">
        <f t="shared" si="37"/>
        <v>1</v>
      </c>
      <c r="K611" t="str">
        <f t="shared" si="38"/>
        <v>Regiões semelhantes</v>
      </c>
      <c r="L611" t="str">
        <f t="shared" si="39"/>
        <v>igual</v>
      </c>
    </row>
    <row r="612" spans="1:12" x14ac:dyDescent="0.25">
      <c r="A612" t="s">
        <v>3763</v>
      </c>
      <c r="B612" t="s">
        <v>5708</v>
      </c>
      <c r="C612" t="s">
        <v>2043</v>
      </c>
      <c r="D612" t="s">
        <v>4784</v>
      </c>
      <c r="E612" t="str">
        <f>VLOOKUP(VALUE(A612),'REGIÕES DE SAÚDE E SEUS MUNICÍP'!$A$4:$C$5569,3,0)</f>
        <v>Vitória da Conquista</v>
      </c>
      <c r="F612" t="str">
        <f>VLOOKUP(G612,'REGIÕES DE SAÚDE E SEUS MUNICÍP'!$A$4:$D$5569,4,0)</f>
        <v>Mirante</v>
      </c>
      <c r="G612">
        <f>VLOOKUP(VALUE(A612),'REGIÕES DE SAÚDE E SEUS MUNICÍP'!$A$4:$A$5569,1,0)</f>
        <v>292145</v>
      </c>
      <c r="H612" t="str">
        <f t="shared" si="36"/>
        <v>Mesmo município</v>
      </c>
      <c r="I612" s="17" t="str">
        <f>VLOOKUP(C612,'REGIÕES DE SAÚDE E SEUS MUNICÍP'!$C$4:$C$5569,1,0)</f>
        <v>Vitória da Conquista</v>
      </c>
      <c r="J612">
        <f t="shared" si="37"/>
        <v>1</v>
      </c>
      <c r="K612" t="str">
        <f t="shared" si="38"/>
        <v>Regiões semelhantes</v>
      </c>
      <c r="L612" t="str">
        <f t="shared" si="39"/>
        <v>igual</v>
      </c>
    </row>
    <row r="613" spans="1:12" x14ac:dyDescent="0.25">
      <c r="A613" t="s">
        <v>3044</v>
      </c>
      <c r="B613" t="s">
        <v>5708</v>
      </c>
      <c r="C613" t="s">
        <v>2043</v>
      </c>
      <c r="D613" t="s">
        <v>11086</v>
      </c>
      <c r="E613" t="str">
        <f>VLOOKUP(VALUE(A613),'REGIÕES DE SAÚDE E SEUS MUNICÍP'!$A$4:$C$5569,3,0)</f>
        <v>Vitória da Conquista</v>
      </c>
      <c r="F613" t="str">
        <f>VLOOKUP(G613,'REGIÕES DE SAÚDE E SEUS MUNICÍP'!$A$4:$D$5569,4,0)</f>
        <v>Barra do Choça</v>
      </c>
      <c r="G613">
        <f>VLOOKUP(VALUE(A613),'REGIÕES DE SAÚDE E SEUS MUNICÍP'!$A$4:$A$5569,1,0)</f>
        <v>290290</v>
      </c>
      <c r="H613" t="str">
        <f t="shared" si="36"/>
        <v>Mesmo município</v>
      </c>
      <c r="I613" s="17" t="str">
        <f>VLOOKUP(C613,'REGIÕES DE SAÚDE E SEUS MUNICÍP'!$C$4:$C$5569,1,0)</f>
        <v>Vitória da Conquista</v>
      </c>
      <c r="J613">
        <f t="shared" si="37"/>
        <v>1</v>
      </c>
      <c r="K613" t="str">
        <f t="shared" si="38"/>
        <v>Regiões semelhantes</v>
      </c>
      <c r="L613" t="str">
        <f t="shared" si="39"/>
        <v>igual</v>
      </c>
    </row>
    <row r="614" spans="1:12" x14ac:dyDescent="0.25">
      <c r="A614" t="s">
        <v>90</v>
      </c>
      <c r="B614" t="s">
        <v>5708</v>
      </c>
      <c r="C614" t="s">
        <v>2043</v>
      </c>
      <c r="D614" t="s">
        <v>8064</v>
      </c>
      <c r="E614" t="str">
        <f>VLOOKUP(VALUE(A614),'REGIÕES DE SAÚDE E SEUS MUNICÍP'!$A$4:$C$5569,3,0)</f>
        <v>Vitória da Conquista</v>
      </c>
      <c r="F614" t="str">
        <f>VLOOKUP(G614,'REGIÕES DE SAÚDE E SEUS MUNICÍP'!$A$4:$D$5569,4,0)</f>
        <v>Encruzilhada</v>
      </c>
      <c r="G614">
        <f>VLOOKUP(VALUE(A614),'REGIÕES DE SAÚDE E SEUS MUNICÍP'!$A$4:$A$5569,1,0)</f>
        <v>291040</v>
      </c>
      <c r="H614" t="str">
        <f t="shared" si="36"/>
        <v>Mesmo município</v>
      </c>
      <c r="I614" s="17" t="str">
        <f>VLOOKUP(C614,'REGIÕES DE SAÚDE E SEUS MUNICÍP'!$C$4:$C$5569,1,0)</f>
        <v>Vitória da Conquista</v>
      </c>
      <c r="J614">
        <f t="shared" si="37"/>
        <v>1</v>
      </c>
      <c r="K614" t="str">
        <f t="shared" si="38"/>
        <v>Regiões semelhantes</v>
      </c>
      <c r="L614" t="str">
        <f t="shared" si="39"/>
        <v>igual</v>
      </c>
    </row>
    <row r="615" spans="1:12" x14ac:dyDescent="0.25">
      <c r="A615" t="s">
        <v>10279</v>
      </c>
      <c r="B615" t="s">
        <v>5708</v>
      </c>
      <c r="C615" t="s">
        <v>2043</v>
      </c>
      <c r="D615" t="s">
        <v>7639</v>
      </c>
      <c r="E615" t="str">
        <f>VLOOKUP(VALUE(A615),'REGIÕES DE SAÚDE E SEUS MUNICÍP'!$A$4:$C$5569,3,0)</f>
        <v>Vitória da Conquista</v>
      </c>
      <c r="F615" t="str">
        <f>VLOOKUP(G615,'REGIÕES DE SAÚDE E SEUS MUNICÍP'!$A$4:$D$5569,4,0)</f>
        <v>Cordeiros</v>
      </c>
      <c r="G615">
        <f>VLOOKUP(VALUE(A615),'REGIÕES DE SAÚDE E SEUS MUNICÍP'!$A$4:$A$5569,1,0)</f>
        <v>290900</v>
      </c>
      <c r="H615" t="str">
        <f t="shared" si="36"/>
        <v>Mesmo município</v>
      </c>
      <c r="I615" s="17" t="str">
        <f>VLOOKUP(C615,'REGIÕES DE SAÚDE E SEUS MUNICÍP'!$C$4:$C$5569,1,0)</f>
        <v>Vitória da Conquista</v>
      </c>
      <c r="J615">
        <f t="shared" si="37"/>
        <v>1</v>
      </c>
      <c r="K615" t="str">
        <f t="shared" si="38"/>
        <v>Regiões semelhantes</v>
      </c>
      <c r="L615" t="str">
        <f t="shared" si="39"/>
        <v>igual</v>
      </c>
    </row>
    <row r="616" spans="1:12" x14ac:dyDescent="0.25">
      <c r="A616" t="s">
        <v>1250</v>
      </c>
      <c r="B616" t="s">
        <v>5708</v>
      </c>
      <c r="C616" t="s">
        <v>2043</v>
      </c>
      <c r="D616" t="s">
        <v>10406</v>
      </c>
      <c r="E616" t="str">
        <f>VLOOKUP(VALUE(A616),'REGIÕES DE SAÚDE E SEUS MUNICÍP'!$A$4:$C$5569,3,0)</f>
        <v>Vitória da Conquista</v>
      </c>
      <c r="F616" t="str">
        <f>VLOOKUP(G616,'REGIÕES DE SAÚDE E SEUS MUNICÍP'!$A$4:$D$5569,4,0)</f>
        <v>Condeúba</v>
      </c>
      <c r="G616">
        <f>VLOOKUP(VALUE(A616),'REGIÕES DE SAÚDE E SEUS MUNICÍP'!$A$4:$A$5569,1,0)</f>
        <v>290870</v>
      </c>
      <c r="H616" t="str">
        <f t="shared" si="36"/>
        <v>Mesmo município</v>
      </c>
      <c r="I616" s="17" t="str">
        <f>VLOOKUP(C616,'REGIÕES DE SAÚDE E SEUS MUNICÍP'!$C$4:$C$5569,1,0)</f>
        <v>Vitória da Conquista</v>
      </c>
      <c r="J616">
        <f t="shared" si="37"/>
        <v>1</v>
      </c>
      <c r="K616" t="str">
        <f t="shared" si="38"/>
        <v>Regiões semelhantes</v>
      </c>
      <c r="L616" t="str">
        <f t="shared" si="39"/>
        <v>igual</v>
      </c>
    </row>
    <row r="617" spans="1:12" x14ac:dyDescent="0.25">
      <c r="A617" t="s">
        <v>3708</v>
      </c>
      <c r="B617" t="s">
        <v>5708</v>
      </c>
      <c r="C617" t="s">
        <v>2043</v>
      </c>
      <c r="D617" t="s">
        <v>5841</v>
      </c>
      <c r="E617" t="str">
        <f>VLOOKUP(VALUE(A617),'REGIÕES DE SAÚDE E SEUS MUNICÍP'!$A$4:$C$5569,3,0)</f>
        <v>Vitória da Conquista</v>
      </c>
      <c r="F617" t="str">
        <f>VLOOKUP(G617,'REGIÕES DE SAÚDE E SEUS MUNICÍP'!$A$4:$D$5569,4,0)</f>
        <v>Ribeirão do Largo</v>
      </c>
      <c r="G617">
        <f>VLOOKUP(VALUE(A617),'REGIÕES DE SAÚDE E SEUS MUNICÍP'!$A$4:$A$5569,1,0)</f>
        <v>292665</v>
      </c>
      <c r="H617" t="str">
        <f t="shared" si="36"/>
        <v>Mesmo município</v>
      </c>
      <c r="I617" s="17" t="str">
        <f>VLOOKUP(C617,'REGIÕES DE SAÚDE E SEUS MUNICÍP'!$C$4:$C$5569,1,0)</f>
        <v>Vitória da Conquista</v>
      </c>
      <c r="J617">
        <f t="shared" si="37"/>
        <v>1</v>
      </c>
      <c r="K617" t="str">
        <f t="shared" si="38"/>
        <v>Regiões semelhantes</v>
      </c>
      <c r="L617" t="str">
        <f t="shared" si="39"/>
        <v>igual</v>
      </c>
    </row>
    <row r="618" spans="1:12" x14ac:dyDescent="0.25">
      <c r="A618" t="s">
        <v>8608</v>
      </c>
      <c r="B618" t="s">
        <v>5708</v>
      </c>
      <c r="C618" t="s">
        <v>2043</v>
      </c>
      <c r="D618" t="s">
        <v>9585</v>
      </c>
      <c r="E618" t="str">
        <f>VLOOKUP(VALUE(A618),'REGIÕES DE SAÚDE E SEUS MUNICÍP'!$A$4:$C$5569,3,0)</f>
        <v>Vitória da Conquista</v>
      </c>
      <c r="F618" t="str">
        <f>VLOOKUP(G618,'REGIÕES DE SAÚDE E SEUS MUNICÍP'!$A$4:$D$5569,4,0)</f>
        <v>Presidente Jânio Quadros</v>
      </c>
      <c r="G618">
        <f>VLOOKUP(VALUE(A618),'REGIÕES DE SAÚDE E SEUS MUNICÍP'!$A$4:$A$5569,1,0)</f>
        <v>292570</v>
      </c>
      <c r="H618" t="str">
        <f t="shared" si="36"/>
        <v>Mesmo município</v>
      </c>
      <c r="I618" s="17" t="str">
        <f>VLOOKUP(C618,'REGIÕES DE SAÚDE E SEUS MUNICÍP'!$C$4:$C$5569,1,0)</f>
        <v>Vitória da Conquista</v>
      </c>
      <c r="J618">
        <f t="shared" si="37"/>
        <v>1</v>
      </c>
      <c r="K618" t="str">
        <f t="shared" si="38"/>
        <v>Regiões semelhantes</v>
      </c>
      <c r="L618" t="str">
        <f t="shared" si="39"/>
        <v>igual</v>
      </c>
    </row>
    <row r="619" spans="1:12" x14ac:dyDescent="0.25">
      <c r="A619" t="s">
        <v>1026</v>
      </c>
      <c r="B619" t="s">
        <v>5708</v>
      </c>
      <c r="C619" t="s">
        <v>2043</v>
      </c>
      <c r="D619" t="s">
        <v>2043</v>
      </c>
      <c r="E619" t="str">
        <f>VLOOKUP(VALUE(A619),'REGIÕES DE SAÚDE E SEUS MUNICÍP'!$A$4:$C$5569,3,0)</f>
        <v>Vitória da Conquista</v>
      </c>
      <c r="F619" t="str">
        <f>VLOOKUP(G619,'REGIÕES DE SAÚDE E SEUS MUNICÍP'!$A$4:$D$5569,4,0)</f>
        <v>Vitória da Conquista</v>
      </c>
      <c r="G619">
        <f>VLOOKUP(VALUE(A619),'REGIÕES DE SAÚDE E SEUS MUNICÍP'!$A$4:$A$5569,1,0)</f>
        <v>293330</v>
      </c>
      <c r="H619" t="str">
        <f t="shared" si="36"/>
        <v>Mesmo município</v>
      </c>
      <c r="I619" s="17" t="str">
        <f>VLOOKUP(C619,'REGIÕES DE SAÚDE E SEUS MUNICÍP'!$C$4:$C$5569,1,0)</f>
        <v>Vitória da Conquista</v>
      </c>
      <c r="J619">
        <f t="shared" si="37"/>
        <v>1</v>
      </c>
      <c r="K619" t="str">
        <f t="shared" si="38"/>
        <v>Regiões semelhantes</v>
      </c>
      <c r="L619" t="str">
        <f t="shared" si="39"/>
        <v>igual</v>
      </c>
    </row>
    <row r="620" spans="1:12" x14ac:dyDescent="0.25">
      <c r="A620" t="s">
        <v>7795</v>
      </c>
      <c r="B620" t="s">
        <v>5708</v>
      </c>
      <c r="C620" t="s">
        <v>2043</v>
      </c>
      <c r="D620" t="s">
        <v>9980</v>
      </c>
      <c r="E620" t="str">
        <f>VLOOKUP(VALUE(A620),'REGIÕES DE SAÚDE E SEUS MUNICÍP'!$A$4:$C$5569,3,0)</f>
        <v>Vitória da Conquista</v>
      </c>
      <c r="F620" t="str">
        <f>VLOOKUP(G620,'REGIÕES DE SAÚDE E SEUS MUNICÍP'!$A$4:$D$5569,4,0)</f>
        <v>Tremedal</v>
      </c>
      <c r="G620">
        <f>VLOOKUP(VALUE(A620),'REGIÕES DE SAÚDE E SEUS MUNICÍP'!$A$4:$A$5569,1,0)</f>
        <v>293180</v>
      </c>
      <c r="H620" t="str">
        <f t="shared" si="36"/>
        <v>Mesmo município</v>
      </c>
      <c r="I620" s="17" t="str">
        <f>VLOOKUP(C620,'REGIÕES DE SAÚDE E SEUS MUNICÍP'!$C$4:$C$5569,1,0)</f>
        <v>Vitória da Conquista</v>
      </c>
      <c r="J620">
        <f t="shared" si="37"/>
        <v>1</v>
      </c>
      <c r="K620" t="str">
        <f t="shared" si="38"/>
        <v>Regiões semelhantes</v>
      </c>
      <c r="L620" t="str">
        <f t="shared" si="39"/>
        <v>igual</v>
      </c>
    </row>
    <row r="621" spans="1:12" x14ac:dyDescent="0.25">
      <c r="A621" t="s">
        <v>5582</v>
      </c>
      <c r="B621" t="s">
        <v>5708</v>
      </c>
      <c r="C621" t="s">
        <v>2043</v>
      </c>
      <c r="D621" t="s">
        <v>5730</v>
      </c>
      <c r="E621" t="str">
        <f>VLOOKUP(VALUE(A621),'REGIÕES DE SAÚDE E SEUS MUNICÍP'!$A$4:$C$5569,3,0)</f>
        <v>Vitória da Conquista</v>
      </c>
      <c r="F621" t="str">
        <f>VLOOKUP(G621,'REGIÕES DE SAÚDE E SEUS MUNICÍP'!$A$4:$D$5569,4,0)</f>
        <v>Belo Campo</v>
      </c>
      <c r="G621">
        <f>VLOOKUP(VALUE(A621),'REGIÕES DE SAÚDE E SEUS MUNICÍP'!$A$4:$A$5569,1,0)</f>
        <v>290350</v>
      </c>
      <c r="H621" t="str">
        <f t="shared" si="36"/>
        <v>Mesmo município</v>
      </c>
      <c r="I621" s="17" t="str">
        <f>VLOOKUP(C621,'REGIÕES DE SAÚDE E SEUS MUNICÍP'!$C$4:$C$5569,1,0)</f>
        <v>Vitória da Conquista</v>
      </c>
      <c r="J621">
        <f t="shared" si="37"/>
        <v>1</v>
      </c>
      <c r="K621" t="str">
        <f t="shared" si="38"/>
        <v>diferente</v>
      </c>
      <c r="L621" t="str">
        <f t="shared" si="39"/>
        <v>igual</v>
      </c>
    </row>
    <row r="622" spans="1:12" x14ac:dyDescent="0.25">
      <c r="A622" t="s">
        <v>4925</v>
      </c>
      <c r="B622" t="s">
        <v>9480</v>
      </c>
      <c r="C622" t="s">
        <v>5642</v>
      </c>
      <c r="D622" t="s">
        <v>1374</v>
      </c>
      <c r="E622" t="str">
        <f>VLOOKUP(VALUE(A622),'REGIÕES DE SAÚDE E SEUS MUNICÍP'!$A$4:$C$5569,3,0)</f>
        <v>Limoeiro do Norte</v>
      </c>
      <c r="F622" t="str">
        <f>VLOOKUP(G622,'REGIÕES DE SAÚDE E SEUS MUNICÍP'!$A$4:$D$5569,4,0)</f>
        <v>Iracema</v>
      </c>
      <c r="G622">
        <f>VLOOKUP(VALUE(A622),'REGIÕES DE SAÚDE E SEUS MUNICÍP'!$A$4:$A$5569,1,0)</f>
        <v>230600</v>
      </c>
      <c r="H622" t="str">
        <f t="shared" si="36"/>
        <v>Mesmo município</v>
      </c>
      <c r="I622" s="17" t="e">
        <f>VLOOKUP(C622,'REGIÕES DE SAÚDE E SEUS MUNICÍP'!$C$4:$C$5569,1,0)</f>
        <v>#N/A</v>
      </c>
      <c r="J622">
        <f t="shared" si="37"/>
        <v>12</v>
      </c>
      <c r="K622" t="str">
        <f t="shared" si="38"/>
        <v>Regiões semelhantes</v>
      </c>
      <c r="L622" t="str">
        <f t="shared" si="39"/>
        <v>diferente</v>
      </c>
    </row>
    <row r="623" spans="1:12" x14ac:dyDescent="0.25">
      <c r="A623" t="s">
        <v>5282</v>
      </c>
      <c r="B623" t="s">
        <v>9480</v>
      </c>
      <c r="C623" t="s">
        <v>5642</v>
      </c>
      <c r="D623" t="s">
        <v>2060</v>
      </c>
      <c r="E623" t="str">
        <f>VLOOKUP(VALUE(A623),'REGIÕES DE SAÚDE E SEUS MUNICÍP'!$A$4:$C$5569,3,0)</f>
        <v>Limoeiro do Norte</v>
      </c>
      <c r="F623" t="str">
        <f>VLOOKUP(G623,'REGIÕES DE SAÚDE E SEUS MUNICÍP'!$A$4:$D$5569,4,0)</f>
        <v>Jaguaribara</v>
      </c>
      <c r="G623">
        <f>VLOOKUP(VALUE(A623),'REGIÕES DE SAÚDE E SEUS MUNICÍP'!$A$4:$A$5569,1,0)</f>
        <v>230680</v>
      </c>
      <c r="H623" t="str">
        <f t="shared" si="36"/>
        <v>Mesmo município</v>
      </c>
      <c r="I623" s="17" t="e">
        <f>VLOOKUP(C623,'REGIÕES DE SAÚDE E SEUS MUNICÍP'!$C$4:$C$5569,1,0)</f>
        <v>#N/A</v>
      </c>
      <c r="J623">
        <f t="shared" si="37"/>
        <v>12</v>
      </c>
      <c r="K623" t="str">
        <f t="shared" si="38"/>
        <v>Regiões semelhantes</v>
      </c>
      <c r="L623" t="str">
        <f t="shared" si="39"/>
        <v>igual</v>
      </c>
    </row>
    <row r="624" spans="1:12" x14ac:dyDescent="0.25">
      <c r="A624" t="s">
        <v>2574</v>
      </c>
      <c r="B624" t="s">
        <v>9480</v>
      </c>
      <c r="C624" t="s">
        <v>5642</v>
      </c>
      <c r="D624" t="s">
        <v>3022</v>
      </c>
      <c r="E624" t="str">
        <f>VLOOKUP(VALUE(A624),'REGIÕES DE SAÚDE E SEUS MUNICÍP'!$A$4:$C$5569,3,0)</f>
        <v>Limoeiro do Norte</v>
      </c>
      <c r="F624" t="str">
        <f>VLOOKUP(G624,'REGIÕES DE SAÚDE E SEUS MUNICÍP'!$A$4:$D$5569,4,0)</f>
        <v>Jaguaribe</v>
      </c>
      <c r="G624">
        <f>VLOOKUP(VALUE(A624),'REGIÕES DE SAÚDE E SEUS MUNICÍP'!$A$4:$A$5569,1,0)</f>
        <v>230690</v>
      </c>
      <c r="H624" t="str">
        <f t="shared" si="36"/>
        <v>Mesmo município</v>
      </c>
      <c r="I624" s="17" t="e">
        <f>VLOOKUP(C624,'REGIÕES DE SAÚDE E SEUS MUNICÍP'!$C$4:$C$5569,1,0)</f>
        <v>#N/A</v>
      </c>
      <c r="J624">
        <f t="shared" si="37"/>
        <v>12</v>
      </c>
      <c r="K624" t="str">
        <f t="shared" si="38"/>
        <v>Regiões semelhantes</v>
      </c>
      <c r="L624" t="str">
        <f t="shared" si="39"/>
        <v>igual</v>
      </c>
    </row>
    <row r="625" spans="1:12" x14ac:dyDescent="0.25">
      <c r="A625" t="s">
        <v>8473</v>
      </c>
      <c r="B625" t="s">
        <v>9480</v>
      </c>
      <c r="C625" t="s">
        <v>5642</v>
      </c>
      <c r="D625" t="s">
        <v>1961</v>
      </c>
      <c r="E625" t="str">
        <f>VLOOKUP(VALUE(A625),'REGIÕES DE SAÚDE E SEUS MUNICÍP'!$A$4:$C$5569,3,0)</f>
        <v>Limoeiro do Norte</v>
      </c>
      <c r="F625" t="str">
        <f>VLOOKUP(G625,'REGIÕES DE SAÚDE E SEUS MUNICÍP'!$A$4:$D$5569,4,0)</f>
        <v>Limoeiro do Norte</v>
      </c>
      <c r="G625">
        <f>VLOOKUP(VALUE(A625),'REGIÕES DE SAÚDE E SEUS MUNICÍP'!$A$4:$A$5569,1,0)</f>
        <v>230760</v>
      </c>
      <c r="H625" t="str">
        <f t="shared" si="36"/>
        <v>Mesmo município</v>
      </c>
      <c r="I625" s="17" t="e">
        <f>VLOOKUP(C625,'REGIÕES DE SAÚDE E SEUS MUNICÍP'!$C$4:$C$5569,1,0)</f>
        <v>#N/A</v>
      </c>
      <c r="J625">
        <f t="shared" si="37"/>
        <v>12</v>
      </c>
      <c r="K625" t="str">
        <f t="shared" si="38"/>
        <v>Regiões semelhantes</v>
      </c>
      <c r="L625" t="str">
        <f t="shared" si="39"/>
        <v>igual</v>
      </c>
    </row>
    <row r="626" spans="1:12" x14ac:dyDescent="0.25">
      <c r="A626" t="s">
        <v>2833</v>
      </c>
      <c r="B626" t="s">
        <v>9480</v>
      </c>
      <c r="C626" t="s">
        <v>5642</v>
      </c>
      <c r="D626" t="s">
        <v>975</v>
      </c>
      <c r="E626" t="str">
        <f>VLOOKUP(VALUE(A626),'REGIÕES DE SAÚDE E SEUS MUNICÍP'!$A$4:$C$5569,3,0)</f>
        <v>Limoeiro do Norte</v>
      </c>
      <c r="F626" t="str">
        <f>VLOOKUP(G626,'REGIÕES DE SAÚDE E SEUS MUNICÍP'!$A$4:$D$5569,4,0)</f>
        <v>Ererê</v>
      </c>
      <c r="G626">
        <f>VLOOKUP(VALUE(A626),'REGIÕES DE SAÚDE E SEUS MUNICÍP'!$A$4:$A$5569,1,0)</f>
        <v>230427</v>
      </c>
      <c r="H626" t="str">
        <f t="shared" si="36"/>
        <v>Mesmo município</v>
      </c>
      <c r="I626" s="17" t="e">
        <f>VLOOKUP(C626,'REGIÕES DE SAÚDE E SEUS MUNICÍP'!$C$4:$C$5569,1,0)</f>
        <v>#N/A</v>
      </c>
      <c r="J626">
        <f t="shared" si="37"/>
        <v>12</v>
      </c>
      <c r="K626" t="str">
        <f t="shared" si="38"/>
        <v>Regiões semelhantes</v>
      </c>
      <c r="L626" t="str">
        <f t="shared" si="39"/>
        <v>igual</v>
      </c>
    </row>
    <row r="627" spans="1:12" x14ac:dyDescent="0.25">
      <c r="A627" t="s">
        <v>8379</v>
      </c>
      <c r="B627" t="s">
        <v>9480</v>
      </c>
      <c r="C627" t="s">
        <v>5642</v>
      </c>
      <c r="D627" t="s">
        <v>9907</v>
      </c>
      <c r="E627" t="str">
        <f>VLOOKUP(VALUE(A627),'REGIÕES DE SAÚDE E SEUS MUNICÍP'!$A$4:$C$5569,3,0)</f>
        <v>Limoeiro do Norte</v>
      </c>
      <c r="F627" t="str">
        <f>VLOOKUP(G627,'REGIÕES DE SAÚDE E SEUS MUNICÍP'!$A$4:$D$5569,4,0)</f>
        <v>Tabuleiro do Norte</v>
      </c>
      <c r="G627">
        <f>VLOOKUP(VALUE(A627),'REGIÕES DE SAÚDE E SEUS MUNICÍP'!$A$4:$A$5569,1,0)</f>
        <v>231310</v>
      </c>
      <c r="H627" t="str">
        <f t="shared" si="36"/>
        <v>Mesmo município</v>
      </c>
      <c r="I627" s="17" t="e">
        <f>VLOOKUP(C627,'REGIÕES DE SAÚDE E SEUS MUNICÍP'!$C$4:$C$5569,1,0)</f>
        <v>#N/A</v>
      </c>
      <c r="J627">
        <f t="shared" si="37"/>
        <v>12</v>
      </c>
      <c r="K627" t="str">
        <f t="shared" si="38"/>
        <v>Regiões semelhantes</v>
      </c>
      <c r="L627" t="str">
        <f t="shared" si="39"/>
        <v>igual</v>
      </c>
    </row>
    <row r="628" spans="1:12" x14ac:dyDescent="0.25">
      <c r="A628" t="s">
        <v>7352</v>
      </c>
      <c r="B628" t="s">
        <v>9480</v>
      </c>
      <c r="C628" t="s">
        <v>5642</v>
      </c>
      <c r="D628" t="s">
        <v>10079</v>
      </c>
      <c r="E628" t="str">
        <f>VLOOKUP(VALUE(A628),'REGIÕES DE SAÚDE E SEUS MUNICÍP'!$A$4:$C$5569,3,0)</f>
        <v>Limoeiro do Norte</v>
      </c>
      <c r="F628" t="str">
        <f>VLOOKUP(G628,'REGIÕES DE SAÚDE E SEUS MUNICÍP'!$A$4:$D$5569,4,0)</f>
        <v>Potiretama</v>
      </c>
      <c r="G628">
        <f>VLOOKUP(VALUE(A628),'REGIÕES DE SAÚDE E SEUS MUNICÍP'!$A$4:$A$5569,1,0)</f>
        <v>231123</v>
      </c>
      <c r="H628" t="str">
        <f t="shared" si="36"/>
        <v>Mesmo município</v>
      </c>
      <c r="I628" s="17" t="e">
        <f>VLOOKUP(C628,'REGIÕES DE SAÚDE E SEUS MUNICÍP'!$C$4:$C$5569,1,0)</f>
        <v>#N/A</v>
      </c>
      <c r="J628">
        <f t="shared" si="37"/>
        <v>12</v>
      </c>
      <c r="K628" t="str">
        <f t="shared" si="38"/>
        <v>Regiões semelhantes</v>
      </c>
      <c r="L628" t="str">
        <f t="shared" si="39"/>
        <v>igual</v>
      </c>
    </row>
    <row r="629" spans="1:12" x14ac:dyDescent="0.25">
      <c r="A629" t="s">
        <v>9299</v>
      </c>
      <c r="B629" t="s">
        <v>9480</v>
      </c>
      <c r="C629" t="s">
        <v>5642</v>
      </c>
      <c r="D629" t="s">
        <v>9624</v>
      </c>
      <c r="E629" t="str">
        <f>VLOOKUP(VALUE(A629),'REGIÕES DE SAÚDE E SEUS MUNICÍP'!$A$4:$C$5569,3,0)</f>
        <v>Limoeiro do Norte</v>
      </c>
      <c r="F629" t="str">
        <f>VLOOKUP(G629,'REGIÕES DE SAÚDE E SEUS MUNICÍP'!$A$4:$D$5569,4,0)</f>
        <v>Quixeré</v>
      </c>
      <c r="G629">
        <f>VLOOKUP(VALUE(A629),'REGIÕES DE SAÚDE E SEUS MUNICÍP'!$A$4:$A$5569,1,0)</f>
        <v>231150</v>
      </c>
      <c r="H629" t="str">
        <f t="shared" si="36"/>
        <v>Mesmo município</v>
      </c>
      <c r="I629" s="17" t="e">
        <f>VLOOKUP(C629,'REGIÕES DE SAÚDE E SEUS MUNICÍP'!$C$4:$C$5569,1,0)</f>
        <v>#N/A</v>
      </c>
      <c r="J629">
        <f t="shared" si="37"/>
        <v>12</v>
      </c>
      <c r="K629" t="str">
        <f t="shared" si="38"/>
        <v>Regiões semelhantes</v>
      </c>
      <c r="L629" t="str">
        <f t="shared" si="39"/>
        <v>igual</v>
      </c>
    </row>
    <row r="630" spans="1:12" x14ac:dyDescent="0.25">
      <c r="A630" t="s">
        <v>222</v>
      </c>
      <c r="B630" t="s">
        <v>9480</v>
      </c>
      <c r="C630" t="s">
        <v>5642</v>
      </c>
      <c r="D630" t="s">
        <v>6840</v>
      </c>
      <c r="E630" t="str">
        <f>VLOOKUP(VALUE(A630),'REGIÕES DE SAÚDE E SEUS MUNICÍP'!$A$4:$C$5569,3,0)</f>
        <v>Limoeiro do Norte</v>
      </c>
      <c r="F630" t="str">
        <f>VLOOKUP(G630,'REGIÕES DE SAÚDE E SEUS MUNICÍP'!$A$4:$D$5569,4,0)</f>
        <v>Alto Santo</v>
      </c>
      <c r="G630">
        <f>VLOOKUP(VALUE(A630),'REGIÕES DE SAÚDE E SEUS MUNICÍP'!$A$4:$A$5569,1,0)</f>
        <v>230070</v>
      </c>
      <c r="H630" t="str">
        <f t="shared" si="36"/>
        <v>Mesmo município</v>
      </c>
      <c r="I630" s="17" t="e">
        <f>VLOOKUP(C630,'REGIÕES DE SAÚDE E SEUS MUNICÍP'!$C$4:$C$5569,1,0)</f>
        <v>#N/A</v>
      </c>
      <c r="J630">
        <f t="shared" si="37"/>
        <v>12</v>
      </c>
      <c r="K630" t="str">
        <f t="shared" si="38"/>
        <v>Regiões semelhantes</v>
      </c>
      <c r="L630" t="str">
        <f t="shared" si="39"/>
        <v>igual</v>
      </c>
    </row>
    <row r="631" spans="1:12" x14ac:dyDescent="0.25">
      <c r="A631" t="s">
        <v>6162</v>
      </c>
      <c r="B631" t="s">
        <v>9480</v>
      </c>
      <c r="C631" t="s">
        <v>5642</v>
      </c>
      <c r="D631" t="s">
        <v>9922</v>
      </c>
      <c r="E631" t="str">
        <f>VLOOKUP(VALUE(A631),'REGIÕES DE SAÚDE E SEUS MUNICÍP'!$A$4:$C$5569,3,0)</f>
        <v>Limoeiro do Norte</v>
      </c>
      <c r="F631" t="str">
        <f>VLOOKUP(G631,'REGIÕES DE SAÚDE E SEUS MUNICÍP'!$A$4:$D$5569,4,0)</f>
        <v>São João do Jaguaribe</v>
      </c>
      <c r="G631">
        <f>VLOOKUP(VALUE(A631),'REGIÕES DE SAÚDE E SEUS MUNICÍP'!$A$4:$A$5569,1,0)</f>
        <v>231250</v>
      </c>
      <c r="H631" t="str">
        <f t="shared" si="36"/>
        <v>Mesmo município</v>
      </c>
      <c r="I631" s="17" t="e">
        <f>VLOOKUP(C631,'REGIÕES DE SAÚDE E SEUS MUNICÍP'!$C$4:$C$5569,1,0)</f>
        <v>#N/A</v>
      </c>
      <c r="J631">
        <f t="shared" si="37"/>
        <v>12</v>
      </c>
      <c r="K631" t="str">
        <f t="shared" si="38"/>
        <v>Regiões semelhantes</v>
      </c>
      <c r="L631" t="str">
        <f t="shared" si="39"/>
        <v>igual</v>
      </c>
    </row>
    <row r="632" spans="1:12" x14ac:dyDescent="0.25">
      <c r="A632" t="s">
        <v>7666</v>
      </c>
      <c r="B632" t="s">
        <v>9480</v>
      </c>
      <c r="C632" t="s">
        <v>5642</v>
      </c>
      <c r="D632" t="s">
        <v>3732</v>
      </c>
      <c r="E632" t="str">
        <f>VLOOKUP(VALUE(A632),'REGIÕES DE SAÚDE E SEUS MUNICÍP'!$A$4:$C$5569,3,0)</f>
        <v>Limoeiro do Norte</v>
      </c>
      <c r="F632" t="str">
        <f>VLOOKUP(G632,'REGIÕES DE SAÚDE E SEUS MUNICÍP'!$A$4:$D$5569,4,0)</f>
        <v>Pereiro</v>
      </c>
      <c r="G632">
        <f>VLOOKUP(VALUE(A632),'REGIÕES DE SAÚDE E SEUS MUNICÍP'!$A$4:$A$5569,1,0)</f>
        <v>231080</v>
      </c>
      <c r="H632" t="str">
        <f t="shared" si="36"/>
        <v>Mesmo município</v>
      </c>
      <c r="I632" s="17" t="e">
        <f>VLOOKUP(C632,'REGIÕES DE SAÚDE E SEUS MUNICÍP'!$C$4:$C$5569,1,0)</f>
        <v>#N/A</v>
      </c>
      <c r="J632">
        <f t="shared" si="37"/>
        <v>12</v>
      </c>
      <c r="K632" t="str">
        <f t="shared" si="38"/>
        <v>diferente</v>
      </c>
      <c r="L632" t="str">
        <f t="shared" si="39"/>
        <v>igual</v>
      </c>
    </row>
    <row r="633" spans="1:12" x14ac:dyDescent="0.25">
      <c r="A633" t="s">
        <v>7500</v>
      </c>
      <c r="B633" t="s">
        <v>9480</v>
      </c>
      <c r="C633" t="s">
        <v>5602</v>
      </c>
      <c r="D633" t="s">
        <v>2570</v>
      </c>
      <c r="E633" t="str">
        <f>VLOOKUP(VALUE(A633),'REGIÕES DE SAÚDE E SEUS MUNICÍP'!$A$4:$C$5569,3,0)</f>
        <v>Sobral</v>
      </c>
      <c r="F633" t="str">
        <f>VLOOKUP(G633,'REGIÕES DE SAÚDE E SEUS MUNICÍP'!$A$4:$D$5569,4,0)</f>
        <v>Hidrolândia</v>
      </c>
      <c r="G633">
        <f>VLOOKUP(VALUE(A633),'REGIÕES DE SAÚDE E SEUS MUNICÍP'!$A$4:$A$5569,1,0)</f>
        <v>230520</v>
      </c>
      <c r="H633" t="str">
        <f t="shared" si="36"/>
        <v>Mesmo município</v>
      </c>
      <c r="I633" s="17" t="e">
        <f>VLOOKUP(C633,'REGIÕES DE SAÚDE E SEUS MUNICÍP'!$C$4:$C$5569,1,0)</f>
        <v>#N/A</v>
      </c>
      <c r="J633">
        <f t="shared" si="37"/>
        <v>12</v>
      </c>
      <c r="K633" t="str">
        <f t="shared" si="38"/>
        <v>Regiões semelhantes</v>
      </c>
      <c r="L633" t="str">
        <f t="shared" si="39"/>
        <v>diferente</v>
      </c>
    </row>
    <row r="634" spans="1:12" x14ac:dyDescent="0.25">
      <c r="A634" t="s">
        <v>5633</v>
      </c>
      <c r="B634" t="s">
        <v>9480</v>
      </c>
      <c r="C634" t="s">
        <v>5602</v>
      </c>
      <c r="D634" t="s">
        <v>8161</v>
      </c>
      <c r="E634" t="str">
        <f>VLOOKUP(VALUE(A634),'REGIÕES DE SAÚDE E SEUS MUNICÍP'!$A$4:$C$5569,3,0)</f>
        <v>Sobral</v>
      </c>
      <c r="F634" t="str">
        <f>VLOOKUP(G634,'REGIÕES DE SAÚDE E SEUS MUNICÍP'!$A$4:$D$5569,4,0)</f>
        <v>Sobral</v>
      </c>
      <c r="G634">
        <f>VLOOKUP(VALUE(A634),'REGIÕES DE SAÚDE E SEUS MUNICÍP'!$A$4:$A$5569,1,0)</f>
        <v>231290</v>
      </c>
      <c r="H634" t="str">
        <f t="shared" si="36"/>
        <v>Mesmo município</v>
      </c>
      <c r="I634" s="17" t="e">
        <f>VLOOKUP(C634,'REGIÕES DE SAÚDE E SEUS MUNICÍP'!$C$4:$C$5569,1,0)</f>
        <v>#N/A</v>
      </c>
      <c r="J634">
        <f t="shared" si="37"/>
        <v>12</v>
      </c>
      <c r="K634" t="str">
        <f t="shared" si="38"/>
        <v>Regiões semelhantes</v>
      </c>
      <c r="L634" t="str">
        <f t="shared" si="39"/>
        <v>igual</v>
      </c>
    </row>
    <row r="635" spans="1:12" x14ac:dyDescent="0.25">
      <c r="A635" t="s">
        <v>2221</v>
      </c>
      <c r="B635" t="s">
        <v>9480</v>
      </c>
      <c r="C635" t="s">
        <v>5602</v>
      </c>
      <c r="D635" t="s">
        <v>8564</v>
      </c>
      <c r="E635" t="str">
        <f>VLOOKUP(VALUE(A635),'REGIÕES DE SAÚDE E SEUS MUNICÍP'!$A$4:$C$5569,3,0)</f>
        <v>Sobral</v>
      </c>
      <c r="F635" t="str">
        <f>VLOOKUP(G635,'REGIÕES DE SAÚDE E SEUS MUNICÍP'!$A$4:$D$5569,4,0)</f>
        <v>Irauçuba</v>
      </c>
      <c r="G635">
        <f>VLOOKUP(VALUE(A635),'REGIÕES DE SAÚDE E SEUS MUNICÍP'!$A$4:$A$5569,1,0)</f>
        <v>230610</v>
      </c>
      <c r="H635" t="str">
        <f t="shared" si="36"/>
        <v>Mesmo município</v>
      </c>
      <c r="I635" s="17" t="e">
        <f>VLOOKUP(C635,'REGIÕES DE SAÚDE E SEUS MUNICÍP'!$C$4:$C$5569,1,0)</f>
        <v>#N/A</v>
      </c>
      <c r="J635">
        <f t="shared" si="37"/>
        <v>12</v>
      </c>
      <c r="K635" t="str">
        <f t="shared" si="38"/>
        <v>Regiões semelhantes</v>
      </c>
      <c r="L635" t="str">
        <f t="shared" si="39"/>
        <v>igual</v>
      </c>
    </row>
    <row r="636" spans="1:12" x14ac:dyDescent="0.25">
      <c r="A636" t="s">
        <v>5379</v>
      </c>
      <c r="B636" t="s">
        <v>9480</v>
      </c>
      <c r="C636" t="s">
        <v>5602</v>
      </c>
      <c r="D636" t="s">
        <v>2052</v>
      </c>
      <c r="E636" t="str">
        <f>VLOOKUP(VALUE(A636),'REGIÕES DE SAÚDE E SEUS MUNICÍP'!$A$4:$C$5569,3,0)</f>
        <v>Sobral</v>
      </c>
      <c r="F636" t="str">
        <f>VLOOKUP(G636,'REGIÕES DE SAÚDE E SEUS MUNICÍP'!$A$4:$D$5569,4,0)</f>
        <v>Massapê</v>
      </c>
      <c r="G636">
        <f>VLOOKUP(VALUE(A636),'REGIÕES DE SAÚDE E SEUS MUNICÍP'!$A$4:$A$5569,1,0)</f>
        <v>230800</v>
      </c>
      <c r="H636" t="str">
        <f t="shared" si="36"/>
        <v>Mesmo município</v>
      </c>
      <c r="I636" s="17" t="e">
        <f>VLOOKUP(C636,'REGIÕES DE SAÚDE E SEUS MUNICÍP'!$C$4:$C$5569,1,0)</f>
        <v>#N/A</v>
      </c>
      <c r="J636">
        <f t="shared" si="37"/>
        <v>12</v>
      </c>
      <c r="K636" t="str">
        <f t="shared" si="38"/>
        <v>Regiões semelhantes</v>
      </c>
      <c r="L636" t="str">
        <f t="shared" si="39"/>
        <v>igual</v>
      </c>
    </row>
    <row r="637" spans="1:12" x14ac:dyDescent="0.25">
      <c r="A637" t="s">
        <v>10807</v>
      </c>
      <c r="B637" t="s">
        <v>9480</v>
      </c>
      <c r="C637" t="s">
        <v>5602</v>
      </c>
      <c r="D637" t="s">
        <v>4560</v>
      </c>
      <c r="E637" t="str">
        <f>VLOOKUP(VALUE(A637),'REGIÕES DE SAÚDE E SEUS MUNICÍP'!$A$4:$C$5569,3,0)</f>
        <v>Sobral</v>
      </c>
      <c r="F637" t="str">
        <f>VLOOKUP(G637,'REGIÕES DE SAÚDE E SEUS MUNICÍP'!$A$4:$D$5569,4,0)</f>
        <v>Meruoca</v>
      </c>
      <c r="G637">
        <f>VLOOKUP(VALUE(A637),'REGIÕES DE SAÚDE E SEUS MUNICÍP'!$A$4:$A$5569,1,0)</f>
        <v>230820</v>
      </c>
      <c r="H637" t="str">
        <f t="shared" si="36"/>
        <v>Mesmo município</v>
      </c>
      <c r="I637" s="17" t="e">
        <f>VLOOKUP(C637,'REGIÕES DE SAÚDE E SEUS MUNICÍP'!$C$4:$C$5569,1,0)</f>
        <v>#N/A</v>
      </c>
      <c r="J637">
        <f t="shared" si="37"/>
        <v>12</v>
      </c>
      <c r="K637" t="str">
        <f t="shared" si="38"/>
        <v>Regiões semelhantes</v>
      </c>
      <c r="L637" t="str">
        <f t="shared" si="39"/>
        <v>igual</v>
      </c>
    </row>
    <row r="638" spans="1:12" x14ac:dyDescent="0.25">
      <c r="A638" t="s">
        <v>5009</v>
      </c>
      <c r="B638" t="s">
        <v>9480</v>
      </c>
      <c r="C638" t="s">
        <v>5602</v>
      </c>
      <c r="D638" t="s">
        <v>6887</v>
      </c>
      <c r="E638" t="str">
        <f>VLOOKUP(VALUE(A638),'REGIÕES DE SAÚDE E SEUS MUNICÍP'!$A$4:$C$5569,3,0)</f>
        <v>Sobral</v>
      </c>
      <c r="F638" t="str">
        <f>VLOOKUP(G638,'REGIÕES DE SAÚDE E SEUS MUNICÍP'!$A$4:$D$5569,4,0)</f>
        <v>Moraújo</v>
      </c>
      <c r="G638">
        <f>VLOOKUP(VALUE(A638),'REGIÕES DE SAÚDE E SEUS MUNICÍP'!$A$4:$A$5569,1,0)</f>
        <v>230880</v>
      </c>
      <c r="H638" t="str">
        <f t="shared" si="36"/>
        <v>Mesmo município</v>
      </c>
      <c r="I638" s="17" t="e">
        <f>VLOOKUP(C638,'REGIÕES DE SAÚDE E SEUS MUNICÍP'!$C$4:$C$5569,1,0)</f>
        <v>#N/A</v>
      </c>
      <c r="J638">
        <f t="shared" si="37"/>
        <v>12</v>
      </c>
      <c r="K638" t="str">
        <f t="shared" si="38"/>
        <v>Regiões semelhantes</v>
      </c>
      <c r="L638" t="str">
        <f t="shared" si="39"/>
        <v>igual</v>
      </c>
    </row>
    <row r="639" spans="1:12" x14ac:dyDescent="0.25">
      <c r="A639" t="s">
        <v>3438</v>
      </c>
      <c r="B639" t="s">
        <v>9480</v>
      </c>
      <c r="C639" t="s">
        <v>5602</v>
      </c>
      <c r="D639" t="s">
        <v>2095</v>
      </c>
      <c r="E639" t="str">
        <f>VLOOKUP(VALUE(A639),'REGIÕES DE SAÚDE E SEUS MUNICÍP'!$A$4:$C$5569,3,0)</f>
        <v>Sobral</v>
      </c>
      <c r="F639" t="str">
        <f>VLOOKUP(G639,'REGIÕES DE SAÚDE E SEUS MUNICÍP'!$A$4:$D$5569,4,0)</f>
        <v>Mucambo</v>
      </c>
      <c r="G639">
        <f>VLOOKUP(VALUE(A639),'REGIÕES DE SAÚDE E SEUS MUNICÍP'!$A$4:$A$5569,1,0)</f>
        <v>230900</v>
      </c>
      <c r="H639" t="str">
        <f t="shared" si="36"/>
        <v>Mesmo município</v>
      </c>
      <c r="I639" s="17" t="e">
        <f>VLOOKUP(C639,'REGIÕES DE SAÚDE E SEUS MUNICÍP'!$C$4:$C$5569,1,0)</f>
        <v>#N/A</v>
      </c>
      <c r="J639">
        <f t="shared" si="37"/>
        <v>12</v>
      </c>
      <c r="K639" t="str">
        <f t="shared" si="38"/>
        <v>Regiões semelhantes</v>
      </c>
      <c r="L639" t="str">
        <f t="shared" si="39"/>
        <v>igual</v>
      </c>
    </row>
    <row r="640" spans="1:12" x14ac:dyDescent="0.25">
      <c r="A640" t="s">
        <v>178</v>
      </c>
      <c r="B640" t="s">
        <v>9480</v>
      </c>
      <c r="C640" t="s">
        <v>5602</v>
      </c>
      <c r="D640" t="s">
        <v>8560</v>
      </c>
      <c r="E640" t="str">
        <f>VLOOKUP(VALUE(A640),'REGIÕES DE SAÚDE E SEUS MUNICÍP'!$A$4:$C$5569,3,0)</f>
        <v>Sobral</v>
      </c>
      <c r="F640" t="str">
        <f>VLOOKUP(G640,'REGIÕES DE SAÚDE E SEUS MUNICÍP'!$A$4:$D$5569,4,0)</f>
        <v>Pacujá</v>
      </c>
      <c r="G640">
        <f>VLOOKUP(VALUE(A640),'REGIÕES DE SAÚDE E SEUS MUNICÍP'!$A$4:$A$5569,1,0)</f>
        <v>230990</v>
      </c>
      <c r="H640" t="str">
        <f t="shared" si="36"/>
        <v>Mesmo município</v>
      </c>
      <c r="I640" s="17" t="e">
        <f>VLOOKUP(C640,'REGIÕES DE SAÚDE E SEUS MUNICÍP'!$C$4:$C$5569,1,0)</f>
        <v>#N/A</v>
      </c>
      <c r="J640">
        <f t="shared" si="37"/>
        <v>12</v>
      </c>
      <c r="K640" t="str">
        <f t="shared" si="38"/>
        <v>Regiões semelhantes</v>
      </c>
      <c r="L640" t="str">
        <f t="shared" si="39"/>
        <v>igual</v>
      </c>
    </row>
    <row r="641" spans="1:12" x14ac:dyDescent="0.25">
      <c r="A641" t="s">
        <v>8033</v>
      </c>
      <c r="B641" t="s">
        <v>9480</v>
      </c>
      <c r="C641" t="s">
        <v>5602</v>
      </c>
      <c r="D641" t="s">
        <v>7622</v>
      </c>
      <c r="E641" t="str">
        <f>VLOOKUP(VALUE(A641),'REGIÕES DE SAÚDE E SEUS MUNICÍP'!$A$4:$C$5569,3,0)</f>
        <v>Sobral</v>
      </c>
      <c r="F641" t="str">
        <f>VLOOKUP(G641,'REGIÕES DE SAÚDE E SEUS MUNICÍP'!$A$4:$D$5569,4,0)</f>
        <v>Uruoca</v>
      </c>
      <c r="G641">
        <f>VLOOKUP(VALUE(A641),'REGIÕES DE SAÚDE E SEUS MUNICÍP'!$A$4:$A$5569,1,0)</f>
        <v>231390</v>
      </c>
      <c r="H641" t="str">
        <f t="shared" si="36"/>
        <v>Mesmo município</v>
      </c>
      <c r="I641" s="17" t="e">
        <f>VLOOKUP(C641,'REGIÕES DE SAÚDE E SEUS MUNICÍP'!$C$4:$C$5569,1,0)</f>
        <v>#N/A</v>
      </c>
      <c r="J641">
        <f t="shared" si="37"/>
        <v>12</v>
      </c>
      <c r="K641" t="str">
        <f t="shared" si="38"/>
        <v>Regiões semelhantes</v>
      </c>
      <c r="L641" t="str">
        <f t="shared" si="39"/>
        <v>igual</v>
      </c>
    </row>
    <row r="642" spans="1:12" x14ac:dyDescent="0.25">
      <c r="A642" t="s">
        <v>2532</v>
      </c>
      <c r="B642" t="s">
        <v>9480</v>
      </c>
      <c r="C642" t="s">
        <v>5602</v>
      </c>
      <c r="D642" t="s">
        <v>1210</v>
      </c>
      <c r="E642" t="str">
        <f>VLOOKUP(VALUE(A642),'REGIÕES DE SAÚDE E SEUS MUNICÍP'!$A$4:$C$5569,3,0)</f>
        <v>Sobral</v>
      </c>
      <c r="F642" t="str">
        <f>VLOOKUP(G642,'REGIÕES DE SAÚDE E SEUS MUNICÍP'!$A$4:$D$5569,4,0)</f>
        <v>Varjota</v>
      </c>
      <c r="G642">
        <f>VLOOKUP(VALUE(A642),'REGIÕES DE SAÚDE E SEUS MUNICÍP'!$A$4:$A$5569,1,0)</f>
        <v>231395</v>
      </c>
      <c r="H642" t="str">
        <f t="shared" si="36"/>
        <v>Mesmo município</v>
      </c>
      <c r="I642" s="17" t="e">
        <f>VLOOKUP(C642,'REGIÕES DE SAÚDE E SEUS MUNICÍP'!$C$4:$C$5569,1,0)</f>
        <v>#N/A</v>
      </c>
      <c r="J642">
        <f t="shared" si="37"/>
        <v>12</v>
      </c>
      <c r="K642" t="str">
        <f t="shared" si="38"/>
        <v>Regiões semelhantes</v>
      </c>
      <c r="L642" t="str">
        <f t="shared" si="39"/>
        <v>igual</v>
      </c>
    </row>
    <row r="643" spans="1:12" x14ac:dyDescent="0.25">
      <c r="A643" t="s">
        <v>9518</v>
      </c>
      <c r="B643" t="s">
        <v>9480</v>
      </c>
      <c r="C643" t="s">
        <v>5602</v>
      </c>
      <c r="D643" t="s">
        <v>5077</v>
      </c>
      <c r="E643" t="str">
        <f>VLOOKUP(VALUE(A643),'REGIÕES DE SAÚDE E SEUS MUNICÍP'!$A$4:$C$5569,3,0)</f>
        <v>Sobral</v>
      </c>
      <c r="F643" t="str">
        <f>VLOOKUP(G643,'REGIÕES DE SAÚDE E SEUS MUNICÍP'!$A$4:$D$5569,4,0)</f>
        <v>Cariré</v>
      </c>
      <c r="G643">
        <f>VLOOKUP(VALUE(A643),'REGIÕES DE SAÚDE E SEUS MUNICÍP'!$A$4:$A$5569,1,0)</f>
        <v>230310</v>
      </c>
      <c r="H643" t="str">
        <f t="shared" ref="H643:H706" si="40">IF(F643=D643,"Mesmo município","Município diferente")</f>
        <v>Mesmo município</v>
      </c>
      <c r="I643" s="17" t="e">
        <f>VLOOKUP(C643,'REGIÕES DE SAÚDE E SEUS MUNICÍP'!$C$4:$C$5569,1,0)</f>
        <v>#N/A</v>
      </c>
      <c r="J643">
        <f t="shared" ref="J643:J706" si="41">SEARCH(E643,C643)</f>
        <v>12</v>
      </c>
      <c r="K643" t="str">
        <f t="shared" ref="K643:K706" si="42">IF(C643=C644,IF(E643=E644,"Regiões semelhantes","Nova composição"),"diferente")</f>
        <v>Regiões semelhantes</v>
      </c>
      <c r="L643" t="str">
        <f t="shared" si="39"/>
        <v>igual</v>
      </c>
    </row>
    <row r="644" spans="1:12" x14ac:dyDescent="0.25">
      <c r="A644" t="s">
        <v>6430</v>
      </c>
      <c r="B644" t="s">
        <v>9480</v>
      </c>
      <c r="C644" t="s">
        <v>5602</v>
      </c>
      <c r="D644" t="s">
        <v>5482</v>
      </c>
      <c r="E644" t="str">
        <f>VLOOKUP(VALUE(A644),'REGIÕES DE SAÚDE E SEUS MUNICÍP'!$A$4:$C$5569,3,0)</f>
        <v>Sobral</v>
      </c>
      <c r="F644" t="str">
        <f>VLOOKUP(G644,'REGIÕES DE SAÚDE E SEUS MUNICÍP'!$A$4:$D$5569,4,0)</f>
        <v>Catunda</v>
      </c>
      <c r="G644">
        <f>VLOOKUP(VALUE(A644),'REGIÕES DE SAÚDE E SEUS MUNICÍP'!$A$4:$A$5569,1,0)</f>
        <v>230365</v>
      </c>
      <c r="H644" t="str">
        <f t="shared" si="40"/>
        <v>Mesmo município</v>
      </c>
      <c r="I644" s="17" t="e">
        <f>VLOOKUP(C644,'REGIÕES DE SAÚDE E SEUS MUNICÍP'!$C$4:$C$5569,1,0)</f>
        <v>#N/A</v>
      </c>
      <c r="J644">
        <f t="shared" si="41"/>
        <v>12</v>
      </c>
      <c r="K644" t="str">
        <f t="shared" si="42"/>
        <v>Regiões semelhantes</v>
      </c>
      <c r="L644" t="str">
        <f t="shared" ref="L644:L707" si="43">IF(E644=E643,"igual","diferente")</f>
        <v>igual</v>
      </c>
    </row>
    <row r="645" spans="1:12" x14ac:dyDescent="0.25">
      <c r="A645" t="s">
        <v>1365</v>
      </c>
      <c r="B645" t="s">
        <v>9480</v>
      </c>
      <c r="C645" t="s">
        <v>5602</v>
      </c>
      <c r="D645" t="s">
        <v>2623</v>
      </c>
      <c r="E645" t="str">
        <f>VLOOKUP(VALUE(A645),'REGIÕES DE SAÚDE E SEUS MUNICÍP'!$A$4:$C$5569,3,0)</f>
        <v>Sobral</v>
      </c>
      <c r="F645" t="str">
        <f>VLOOKUP(G645,'REGIÕES DE SAÚDE E SEUS MUNICÍP'!$A$4:$D$5569,4,0)</f>
        <v>Coreaú</v>
      </c>
      <c r="G645">
        <f>VLOOKUP(VALUE(A645),'REGIÕES DE SAÚDE E SEUS MUNICÍP'!$A$4:$A$5569,1,0)</f>
        <v>230400</v>
      </c>
      <c r="H645" t="str">
        <f t="shared" si="40"/>
        <v>Mesmo município</v>
      </c>
      <c r="I645" s="17" t="e">
        <f>VLOOKUP(C645,'REGIÕES DE SAÚDE E SEUS MUNICÍP'!$C$4:$C$5569,1,0)</f>
        <v>#N/A</v>
      </c>
      <c r="J645">
        <f t="shared" si="41"/>
        <v>12</v>
      </c>
      <c r="K645" t="str">
        <f t="shared" si="42"/>
        <v>Regiões semelhantes</v>
      </c>
      <c r="L645" t="str">
        <f t="shared" si="43"/>
        <v>igual</v>
      </c>
    </row>
    <row r="646" spans="1:12" x14ac:dyDescent="0.25">
      <c r="A646" t="s">
        <v>3657</v>
      </c>
      <c r="B646" t="s">
        <v>9480</v>
      </c>
      <c r="C646" t="s">
        <v>5602</v>
      </c>
      <c r="D646" t="s">
        <v>8356</v>
      </c>
      <c r="E646" t="str">
        <f>VLOOKUP(VALUE(A646),'REGIÕES DE SAÚDE E SEUS MUNICÍP'!$A$4:$C$5569,3,0)</f>
        <v>Sobral</v>
      </c>
      <c r="F646" t="str">
        <f>VLOOKUP(G646,'REGIÕES DE SAÚDE E SEUS MUNICÍP'!$A$4:$D$5569,4,0)</f>
        <v>Forquilha</v>
      </c>
      <c r="G646">
        <f>VLOOKUP(VALUE(A646),'REGIÕES DE SAÚDE E SEUS MUNICÍP'!$A$4:$A$5569,1,0)</f>
        <v>230435</v>
      </c>
      <c r="H646" t="str">
        <f t="shared" si="40"/>
        <v>Mesmo município</v>
      </c>
      <c r="I646" s="17" t="e">
        <f>VLOOKUP(C646,'REGIÕES DE SAÚDE E SEUS MUNICÍP'!$C$4:$C$5569,1,0)</f>
        <v>#N/A</v>
      </c>
      <c r="J646">
        <f t="shared" si="41"/>
        <v>12</v>
      </c>
      <c r="K646" t="str">
        <f t="shared" si="42"/>
        <v>Regiões semelhantes</v>
      </c>
      <c r="L646" t="str">
        <f t="shared" si="43"/>
        <v>igual</v>
      </c>
    </row>
    <row r="647" spans="1:12" x14ac:dyDescent="0.25">
      <c r="A647" t="s">
        <v>4040</v>
      </c>
      <c r="B647" t="s">
        <v>9480</v>
      </c>
      <c r="C647" t="s">
        <v>5602</v>
      </c>
      <c r="D647" t="s">
        <v>3787</v>
      </c>
      <c r="E647" t="str">
        <f>VLOOKUP(VALUE(A647),'REGIÕES DE SAÚDE E SEUS MUNICÍP'!$A$4:$C$5569,3,0)</f>
        <v>Sobral</v>
      </c>
      <c r="F647" t="str">
        <f>VLOOKUP(G647,'REGIÕES DE SAÚDE E SEUS MUNICÍP'!$A$4:$D$5569,4,0)</f>
        <v>Frecheirinha</v>
      </c>
      <c r="G647">
        <f>VLOOKUP(VALUE(A647),'REGIÕES DE SAÚDE E SEUS MUNICÍP'!$A$4:$A$5569,1,0)</f>
        <v>230450</v>
      </c>
      <c r="H647" t="str">
        <f t="shared" si="40"/>
        <v>Mesmo município</v>
      </c>
      <c r="I647" s="17" t="e">
        <f>VLOOKUP(C647,'REGIÕES DE SAÚDE E SEUS MUNICÍP'!$C$4:$C$5569,1,0)</f>
        <v>#N/A</v>
      </c>
      <c r="J647">
        <f t="shared" si="41"/>
        <v>12</v>
      </c>
      <c r="K647" t="str">
        <f t="shared" si="42"/>
        <v>Regiões semelhantes</v>
      </c>
      <c r="L647" t="str">
        <f t="shared" si="43"/>
        <v>igual</v>
      </c>
    </row>
    <row r="648" spans="1:12" x14ac:dyDescent="0.25">
      <c r="A648" t="s">
        <v>1027</v>
      </c>
      <c r="B648" t="s">
        <v>9480</v>
      </c>
      <c r="C648" t="s">
        <v>5602</v>
      </c>
      <c r="D648" t="s">
        <v>4187</v>
      </c>
      <c r="E648" t="str">
        <f>VLOOKUP(VALUE(A648),'REGIÕES DE SAÚDE E SEUS MUNICÍP'!$A$4:$C$5569,3,0)</f>
        <v>Sobral</v>
      </c>
      <c r="F648" t="str">
        <f>VLOOKUP(G648,'REGIÕES DE SAÚDE E SEUS MUNICÍP'!$A$4:$D$5569,4,0)</f>
        <v>Graça</v>
      </c>
      <c r="G648">
        <f>VLOOKUP(VALUE(A648),'REGIÕES DE SAÚDE E SEUS MUNICÍP'!$A$4:$A$5569,1,0)</f>
        <v>230465</v>
      </c>
      <c r="H648" t="str">
        <f t="shared" si="40"/>
        <v>Mesmo município</v>
      </c>
      <c r="I648" s="17" t="e">
        <f>VLOOKUP(C648,'REGIÕES DE SAÚDE E SEUS MUNICÍP'!$C$4:$C$5569,1,0)</f>
        <v>#N/A</v>
      </c>
      <c r="J648">
        <f t="shared" si="41"/>
        <v>12</v>
      </c>
      <c r="K648" t="str">
        <f t="shared" si="42"/>
        <v>Regiões semelhantes</v>
      </c>
      <c r="L648" t="str">
        <f t="shared" si="43"/>
        <v>igual</v>
      </c>
    </row>
    <row r="649" spans="1:12" x14ac:dyDescent="0.25">
      <c r="A649" t="s">
        <v>3883</v>
      </c>
      <c r="B649" t="s">
        <v>9480</v>
      </c>
      <c r="C649" t="s">
        <v>5602</v>
      </c>
      <c r="D649" t="s">
        <v>7404</v>
      </c>
      <c r="E649" t="str">
        <f>VLOOKUP(VALUE(A649),'REGIÕES DE SAÚDE E SEUS MUNICÍP'!$A$4:$C$5569,3,0)</f>
        <v>Sobral</v>
      </c>
      <c r="F649" t="str">
        <f>VLOOKUP(G649,'REGIÕES DE SAÚDE E SEUS MUNICÍP'!$A$4:$D$5569,4,0)</f>
        <v>Groaíras</v>
      </c>
      <c r="G649">
        <f>VLOOKUP(VALUE(A649),'REGIÕES DE SAÚDE E SEUS MUNICÍP'!$A$4:$A$5569,1,0)</f>
        <v>230490</v>
      </c>
      <c r="H649" t="str">
        <f t="shared" si="40"/>
        <v>Mesmo município</v>
      </c>
      <c r="I649" s="17" t="e">
        <f>VLOOKUP(C649,'REGIÕES DE SAÚDE E SEUS MUNICÍP'!$C$4:$C$5569,1,0)</f>
        <v>#N/A</v>
      </c>
      <c r="J649">
        <f t="shared" si="41"/>
        <v>12</v>
      </c>
      <c r="K649" t="str">
        <f t="shared" si="42"/>
        <v>Regiões semelhantes</v>
      </c>
      <c r="L649" t="str">
        <f t="shared" si="43"/>
        <v>igual</v>
      </c>
    </row>
    <row r="650" spans="1:12" x14ac:dyDescent="0.25">
      <c r="A650" t="s">
        <v>4280</v>
      </c>
      <c r="B650" t="s">
        <v>9480</v>
      </c>
      <c r="C650" t="s">
        <v>5602</v>
      </c>
      <c r="D650" t="s">
        <v>3710</v>
      </c>
      <c r="E650" t="str">
        <f>VLOOKUP(VALUE(A650),'REGIÕES DE SAÚDE E SEUS MUNICÍP'!$A$4:$C$5569,3,0)</f>
        <v>Sobral</v>
      </c>
      <c r="F650" t="str">
        <f>VLOOKUP(G650,'REGIÕES DE SAÚDE E SEUS MUNICÍP'!$A$4:$D$5569,4,0)</f>
        <v>Pires Ferreira</v>
      </c>
      <c r="G650">
        <f>VLOOKUP(VALUE(A650),'REGIÕES DE SAÚDE E SEUS MUNICÍP'!$A$4:$A$5569,1,0)</f>
        <v>231095</v>
      </c>
      <c r="H650" t="str">
        <f t="shared" si="40"/>
        <v>Mesmo município</v>
      </c>
      <c r="I650" s="17" t="e">
        <f>VLOOKUP(C650,'REGIÕES DE SAÚDE E SEUS MUNICÍP'!$C$4:$C$5569,1,0)</f>
        <v>#N/A</v>
      </c>
      <c r="J650">
        <f t="shared" si="41"/>
        <v>12</v>
      </c>
      <c r="K650" t="str">
        <f t="shared" si="42"/>
        <v>Regiões semelhantes</v>
      </c>
      <c r="L650" t="str">
        <f t="shared" si="43"/>
        <v>igual</v>
      </c>
    </row>
    <row r="651" spans="1:12" x14ac:dyDescent="0.25">
      <c r="A651" t="s">
        <v>3884</v>
      </c>
      <c r="B651" t="s">
        <v>9480</v>
      </c>
      <c r="C651" t="s">
        <v>5602</v>
      </c>
      <c r="D651" t="s">
        <v>4513</v>
      </c>
      <c r="E651" t="str">
        <f>VLOOKUP(VALUE(A651),'REGIÕES DE SAÚDE E SEUS MUNICÍP'!$A$4:$C$5569,3,0)</f>
        <v>Sobral</v>
      </c>
      <c r="F651" t="str">
        <f>VLOOKUP(G651,'REGIÕES DE SAÚDE E SEUS MUNICÍP'!$A$4:$D$5569,4,0)</f>
        <v>Reriutaba</v>
      </c>
      <c r="G651">
        <f>VLOOKUP(VALUE(A651),'REGIÕES DE SAÚDE E SEUS MUNICÍP'!$A$4:$A$5569,1,0)</f>
        <v>231170</v>
      </c>
      <c r="H651" t="str">
        <f t="shared" si="40"/>
        <v>Mesmo município</v>
      </c>
      <c r="I651" s="17" t="e">
        <f>VLOOKUP(C651,'REGIÕES DE SAÚDE E SEUS MUNICÍP'!$C$4:$C$5569,1,0)</f>
        <v>#N/A</v>
      </c>
      <c r="J651">
        <f t="shared" si="41"/>
        <v>12</v>
      </c>
      <c r="K651" t="str">
        <f t="shared" si="42"/>
        <v>Regiões semelhantes</v>
      </c>
      <c r="L651" t="str">
        <f t="shared" si="43"/>
        <v>igual</v>
      </c>
    </row>
    <row r="652" spans="1:12" x14ac:dyDescent="0.25">
      <c r="A652" t="s">
        <v>8818</v>
      </c>
      <c r="B652" t="s">
        <v>9480</v>
      </c>
      <c r="C652" t="s">
        <v>5602</v>
      </c>
      <c r="D652" t="s">
        <v>8422</v>
      </c>
      <c r="E652" t="str">
        <f>VLOOKUP(VALUE(A652),'REGIÕES DE SAÚDE E SEUS MUNICÍP'!$A$4:$C$5569,3,0)</f>
        <v>Sobral</v>
      </c>
      <c r="F652" t="str">
        <f>VLOOKUP(G652,'REGIÕES DE SAÚDE E SEUS MUNICÍP'!$A$4:$D$5569,4,0)</f>
        <v>Santana do Acaraú</v>
      </c>
      <c r="G652">
        <f>VLOOKUP(VALUE(A652),'REGIÕES DE SAÚDE E SEUS MUNICÍP'!$A$4:$A$5569,1,0)</f>
        <v>231200</v>
      </c>
      <c r="H652" t="str">
        <f t="shared" si="40"/>
        <v>Mesmo município</v>
      </c>
      <c r="I652" s="17" t="e">
        <f>VLOOKUP(C652,'REGIÕES DE SAÚDE E SEUS MUNICÍP'!$C$4:$C$5569,1,0)</f>
        <v>#N/A</v>
      </c>
      <c r="J652">
        <f t="shared" si="41"/>
        <v>12</v>
      </c>
      <c r="K652" t="str">
        <f t="shared" si="42"/>
        <v>Regiões semelhantes</v>
      </c>
      <c r="L652" t="str">
        <f t="shared" si="43"/>
        <v>igual</v>
      </c>
    </row>
    <row r="653" spans="1:12" x14ac:dyDescent="0.25">
      <c r="A653" t="s">
        <v>3347</v>
      </c>
      <c r="B653" t="s">
        <v>9480</v>
      </c>
      <c r="C653" t="s">
        <v>5602</v>
      </c>
      <c r="D653" t="s">
        <v>8883</v>
      </c>
      <c r="E653" t="str">
        <f>VLOOKUP(VALUE(A653),'REGIÕES DE SAÚDE E SEUS MUNICÍP'!$A$4:$C$5569,3,0)</f>
        <v>Sobral</v>
      </c>
      <c r="F653" t="str">
        <f>VLOOKUP(G653,'REGIÕES DE SAÚDE E SEUS MUNICÍP'!$A$4:$D$5569,4,0)</f>
        <v>Santa Quitéria</v>
      </c>
      <c r="G653">
        <f>VLOOKUP(VALUE(A653),'REGIÕES DE SAÚDE E SEUS MUNICÍP'!$A$4:$A$5569,1,0)</f>
        <v>231220</v>
      </c>
      <c r="H653" t="str">
        <f t="shared" si="40"/>
        <v>Mesmo município</v>
      </c>
      <c r="I653" s="17" t="e">
        <f>VLOOKUP(C653,'REGIÕES DE SAÚDE E SEUS MUNICÍP'!$C$4:$C$5569,1,0)</f>
        <v>#N/A</v>
      </c>
      <c r="J653">
        <f t="shared" si="41"/>
        <v>12</v>
      </c>
      <c r="K653" t="str">
        <f t="shared" si="42"/>
        <v>Regiões semelhantes</v>
      </c>
      <c r="L653" t="str">
        <f t="shared" si="43"/>
        <v>igual</v>
      </c>
    </row>
    <row r="654" spans="1:12" x14ac:dyDescent="0.25">
      <c r="A654" t="s">
        <v>5946</v>
      </c>
      <c r="B654" t="s">
        <v>9480</v>
      </c>
      <c r="C654" t="s">
        <v>5602</v>
      </c>
      <c r="D654" t="s">
        <v>9611</v>
      </c>
      <c r="E654" t="str">
        <f>VLOOKUP(VALUE(A654),'REGIÕES DE SAÚDE E SEUS MUNICÍP'!$A$4:$C$5569,3,0)</f>
        <v>Sobral</v>
      </c>
      <c r="F654" t="str">
        <f>VLOOKUP(G654,'REGIÕES DE SAÚDE E SEUS MUNICÍP'!$A$4:$D$5569,4,0)</f>
        <v>Alcântaras</v>
      </c>
      <c r="G654">
        <f>VLOOKUP(VALUE(A654),'REGIÕES DE SAÚDE E SEUS MUNICÍP'!$A$4:$A$5569,1,0)</f>
        <v>230050</v>
      </c>
      <c r="H654" t="str">
        <f t="shared" si="40"/>
        <v>Mesmo município</v>
      </c>
      <c r="I654" s="17" t="e">
        <f>VLOOKUP(C654,'REGIÕES DE SAÚDE E SEUS MUNICÍP'!$C$4:$C$5569,1,0)</f>
        <v>#N/A</v>
      </c>
      <c r="J654">
        <f t="shared" si="41"/>
        <v>12</v>
      </c>
      <c r="K654" t="str">
        <f t="shared" si="42"/>
        <v>Regiões semelhantes</v>
      </c>
      <c r="L654" t="str">
        <f t="shared" si="43"/>
        <v>igual</v>
      </c>
    </row>
    <row r="655" spans="1:12" x14ac:dyDescent="0.25">
      <c r="A655" t="s">
        <v>8474</v>
      </c>
      <c r="B655" t="s">
        <v>9480</v>
      </c>
      <c r="C655" t="s">
        <v>5602</v>
      </c>
      <c r="D655" t="s">
        <v>7694</v>
      </c>
      <c r="E655" t="str">
        <f>VLOOKUP(VALUE(A655),'REGIÕES DE SAÚDE E SEUS MUNICÍP'!$A$4:$C$5569,3,0)</f>
        <v>Sobral</v>
      </c>
      <c r="F655" t="str">
        <f>VLOOKUP(G655,'REGIÕES DE SAÚDE E SEUS MUNICÍP'!$A$4:$D$5569,4,0)</f>
        <v>Senador Sá</v>
      </c>
      <c r="G655">
        <f>VLOOKUP(VALUE(A655),'REGIÕES DE SAÚDE E SEUS MUNICÍP'!$A$4:$A$5569,1,0)</f>
        <v>231280</v>
      </c>
      <c r="H655" t="str">
        <f t="shared" si="40"/>
        <v>Mesmo município</v>
      </c>
      <c r="I655" s="17" t="e">
        <f>VLOOKUP(C655,'REGIÕES DE SAÚDE E SEUS MUNICÍP'!$C$4:$C$5569,1,0)</f>
        <v>#N/A</v>
      </c>
      <c r="J655">
        <f t="shared" si="41"/>
        <v>12</v>
      </c>
      <c r="K655" t="str">
        <f t="shared" si="42"/>
        <v>Regiões semelhantes</v>
      </c>
      <c r="L655" t="str">
        <f t="shared" si="43"/>
        <v>igual</v>
      </c>
    </row>
    <row r="656" spans="1:12" x14ac:dyDescent="0.25">
      <c r="A656" t="s">
        <v>1490</v>
      </c>
      <c r="B656" t="s">
        <v>9480</v>
      </c>
      <c r="C656" t="s">
        <v>5602</v>
      </c>
      <c r="D656" t="s">
        <v>10099</v>
      </c>
      <c r="E656" t="str">
        <f>VLOOKUP(VALUE(A656),'REGIÕES DE SAÚDE E SEUS MUNICÍP'!$A$4:$C$5569,3,0)</f>
        <v>Sobral</v>
      </c>
      <c r="F656" t="str">
        <f>VLOOKUP(G656,'REGIÕES DE SAÚDE E SEUS MUNICÍP'!$A$4:$D$5569,4,0)</f>
        <v>Ipu</v>
      </c>
      <c r="G656">
        <f>VLOOKUP(VALUE(A656),'REGIÕES DE SAÚDE E SEUS MUNICÍP'!$A$4:$A$5569,1,0)</f>
        <v>230580</v>
      </c>
      <c r="H656" t="str">
        <f t="shared" si="40"/>
        <v>Mesmo município</v>
      </c>
      <c r="I656" s="17" t="e">
        <f>VLOOKUP(C656,'REGIÕES DE SAÚDE E SEUS MUNICÍP'!$C$4:$C$5569,1,0)</f>
        <v>#N/A</v>
      </c>
      <c r="J656">
        <f t="shared" si="41"/>
        <v>12</v>
      </c>
      <c r="K656" t="str">
        <f t="shared" si="42"/>
        <v>diferente</v>
      </c>
      <c r="L656" t="str">
        <f t="shared" si="43"/>
        <v>igual</v>
      </c>
    </row>
    <row r="657" spans="1:12" x14ac:dyDescent="0.25">
      <c r="A657" t="s">
        <v>8162</v>
      </c>
      <c r="B657" t="s">
        <v>9480</v>
      </c>
      <c r="C657" t="s">
        <v>5778</v>
      </c>
      <c r="D657" t="s">
        <v>10873</v>
      </c>
      <c r="E657" t="str">
        <f>VLOOKUP(VALUE(A657),'REGIÕES DE SAÚDE E SEUS MUNICÍP'!$A$4:$C$5569,3,0)</f>
        <v>Acaraú</v>
      </c>
      <c r="F657" t="str">
        <f>VLOOKUP(G657,'REGIÕES DE SAÚDE E SEUS MUNICÍP'!$A$4:$D$5569,4,0)</f>
        <v>Itarema</v>
      </c>
      <c r="G657">
        <f>VLOOKUP(VALUE(A657),'REGIÕES DE SAÚDE E SEUS MUNICÍP'!$A$4:$A$5569,1,0)</f>
        <v>230655</v>
      </c>
      <c r="H657" t="str">
        <f t="shared" si="40"/>
        <v>Mesmo município</v>
      </c>
      <c r="I657" s="17" t="e">
        <f>VLOOKUP(C657,'REGIÕES DE SAÚDE E SEUS MUNICÍP'!$C$4:$C$5569,1,0)</f>
        <v>#N/A</v>
      </c>
      <c r="J657">
        <f t="shared" si="41"/>
        <v>12</v>
      </c>
      <c r="K657" t="str">
        <f t="shared" si="42"/>
        <v>Regiões semelhantes</v>
      </c>
      <c r="L657" t="str">
        <f t="shared" si="43"/>
        <v>diferente</v>
      </c>
    </row>
    <row r="658" spans="1:12" x14ac:dyDescent="0.25">
      <c r="A658" t="s">
        <v>3306</v>
      </c>
      <c r="B658" t="s">
        <v>9480</v>
      </c>
      <c r="C658" t="s">
        <v>5778</v>
      </c>
      <c r="D658" t="s">
        <v>212</v>
      </c>
      <c r="E658" t="str">
        <f>VLOOKUP(VALUE(A658),'REGIÕES DE SAÚDE E SEUS MUNICÍP'!$A$4:$C$5569,3,0)</f>
        <v>Acaraú</v>
      </c>
      <c r="F658" t="str">
        <f>VLOOKUP(G658,'REGIÕES DE SAÚDE E SEUS MUNICÍP'!$A$4:$D$5569,4,0)</f>
        <v>Jijoca de Jericoacoara</v>
      </c>
      <c r="G658">
        <f>VLOOKUP(VALUE(A658),'REGIÕES DE SAÚDE E SEUS MUNICÍP'!$A$4:$A$5569,1,0)</f>
        <v>230725</v>
      </c>
      <c r="H658" t="str">
        <f t="shared" si="40"/>
        <v>Mesmo município</v>
      </c>
      <c r="I658" s="17" t="e">
        <f>VLOOKUP(C658,'REGIÕES DE SAÚDE E SEUS MUNICÍP'!$C$4:$C$5569,1,0)</f>
        <v>#N/A</v>
      </c>
      <c r="J658">
        <f t="shared" si="41"/>
        <v>12</v>
      </c>
      <c r="K658" t="str">
        <f t="shared" si="42"/>
        <v>Regiões semelhantes</v>
      </c>
      <c r="L658" t="str">
        <f t="shared" si="43"/>
        <v>igual</v>
      </c>
    </row>
    <row r="659" spans="1:12" x14ac:dyDescent="0.25">
      <c r="A659" t="s">
        <v>3531</v>
      </c>
      <c r="B659" t="s">
        <v>9480</v>
      </c>
      <c r="C659" t="s">
        <v>5778</v>
      </c>
      <c r="D659" t="s">
        <v>10442</v>
      </c>
      <c r="E659" t="str">
        <f>VLOOKUP(VALUE(A659),'REGIÕES DE SAÚDE E SEUS MUNICÍP'!$A$4:$C$5569,3,0)</f>
        <v>Acaraú</v>
      </c>
      <c r="F659" t="str">
        <f>VLOOKUP(G659,'REGIÕES DE SAÚDE E SEUS MUNICÍP'!$A$4:$D$5569,4,0)</f>
        <v>Marco</v>
      </c>
      <c r="G659">
        <f>VLOOKUP(VALUE(A659),'REGIÕES DE SAÚDE E SEUS MUNICÍP'!$A$4:$A$5569,1,0)</f>
        <v>230780</v>
      </c>
      <c r="H659" t="str">
        <f t="shared" si="40"/>
        <v>Mesmo município</v>
      </c>
      <c r="I659" s="17" t="e">
        <f>VLOOKUP(C659,'REGIÕES DE SAÚDE E SEUS MUNICÍP'!$C$4:$C$5569,1,0)</f>
        <v>#N/A</v>
      </c>
      <c r="J659">
        <f t="shared" si="41"/>
        <v>12</v>
      </c>
      <c r="K659" t="str">
        <f t="shared" si="42"/>
        <v>Regiões semelhantes</v>
      </c>
      <c r="L659" t="str">
        <f t="shared" si="43"/>
        <v>igual</v>
      </c>
    </row>
    <row r="660" spans="1:12" x14ac:dyDescent="0.25">
      <c r="A660" t="s">
        <v>2884</v>
      </c>
      <c r="B660" t="s">
        <v>9480</v>
      </c>
      <c r="C660" t="s">
        <v>5778</v>
      </c>
      <c r="D660" t="s">
        <v>7923</v>
      </c>
      <c r="E660" t="str">
        <f>VLOOKUP(VALUE(A660),'REGIÕES DE SAÚDE E SEUS MUNICÍP'!$A$4:$C$5569,3,0)</f>
        <v>Acaraú</v>
      </c>
      <c r="F660" t="str">
        <f>VLOOKUP(G660,'REGIÕES DE SAÚDE E SEUS MUNICÍP'!$A$4:$D$5569,4,0)</f>
        <v>Acaraú</v>
      </c>
      <c r="G660">
        <f>VLOOKUP(VALUE(A660),'REGIÕES DE SAÚDE E SEUS MUNICÍP'!$A$4:$A$5569,1,0)</f>
        <v>230020</v>
      </c>
      <c r="H660" t="str">
        <f t="shared" si="40"/>
        <v>Mesmo município</v>
      </c>
      <c r="I660" s="17" t="e">
        <f>VLOOKUP(C660,'REGIÕES DE SAÚDE E SEUS MUNICÍP'!$C$4:$C$5569,1,0)</f>
        <v>#N/A</v>
      </c>
      <c r="J660">
        <f t="shared" si="41"/>
        <v>12</v>
      </c>
      <c r="K660" t="str">
        <f t="shared" si="42"/>
        <v>Regiões semelhantes</v>
      </c>
      <c r="L660" t="str">
        <f t="shared" si="43"/>
        <v>igual</v>
      </c>
    </row>
    <row r="661" spans="1:12" x14ac:dyDescent="0.25">
      <c r="A661" t="s">
        <v>4876</v>
      </c>
      <c r="B661" t="s">
        <v>9480</v>
      </c>
      <c r="C661" t="s">
        <v>5778</v>
      </c>
      <c r="D661" t="s">
        <v>1137</v>
      </c>
      <c r="E661" t="str">
        <f>VLOOKUP(VALUE(A661),'REGIÕES DE SAÚDE E SEUS MUNICÍP'!$A$4:$C$5569,3,0)</f>
        <v>Acaraú</v>
      </c>
      <c r="F661" t="str">
        <f>VLOOKUP(G661,'REGIÕES DE SAÚDE E SEUS MUNICÍP'!$A$4:$D$5569,4,0)</f>
        <v>Bela Cruz</v>
      </c>
      <c r="G661">
        <f>VLOOKUP(VALUE(A661),'REGIÕES DE SAÚDE E SEUS MUNICÍP'!$A$4:$A$5569,1,0)</f>
        <v>230230</v>
      </c>
      <c r="H661" t="str">
        <f t="shared" si="40"/>
        <v>Mesmo município</v>
      </c>
      <c r="I661" s="17" t="e">
        <f>VLOOKUP(C661,'REGIÕES DE SAÚDE E SEUS MUNICÍP'!$C$4:$C$5569,1,0)</f>
        <v>#N/A</v>
      </c>
      <c r="J661">
        <f t="shared" si="41"/>
        <v>12</v>
      </c>
      <c r="K661" t="str">
        <f t="shared" si="42"/>
        <v>Regiões semelhantes</v>
      </c>
      <c r="L661" t="str">
        <f t="shared" si="43"/>
        <v>igual</v>
      </c>
    </row>
    <row r="662" spans="1:12" x14ac:dyDescent="0.25">
      <c r="A662" t="s">
        <v>850</v>
      </c>
      <c r="B662" t="s">
        <v>9480</v>
      </c>
      <c r="C662" t="s">
        <v>5778</v>
      </c>
      <c r="D662" t="s">
        <v>6996</v>
      </c>
      <c r="E662" t="str">
        <f>VLOOKUP(VALUE(A662),'REGIÕES DE SAÚDE E SEUS MUNICÍP'!$A$4:$C$5569,3,0)</f>
        <v>Acaraú</v>
      </c>
      <c r="F662" t="str">
        <f>VLOOKUP(G662,'REGIÕES DE SAÚDE E SEUS MUNICÍP'!$A$4:$D$5569,4,0)</f>
        <v>Cruz</v>
      </c>
      <c r="G662">
        <f>VLOOKUP(VALUE(A662),'REGIÕES DE SAÚDE E SEUS MUNICÍP'!$A$4:$A$5569,1,0)</f>
        <v>230425</v>
      </c>
      <c r="H662" t="str">
        <f t="shared" si="40"/>
        <v>Mesmo município</v>
      </c>
      <c r="I662" s="17" t="e">
        <f>VLOOKUP(C662,'REGIÕES DE SAÚDE E SEUS MUNICÍP'!$C$4:$C$5569,1,0)</f>
        <v>#N/A</v>
      </c>
      <c r="J662">
        <f t="shared" si="41"/>
        <v>12</v>
      </c>
      <c r="K662" t="str">
        <f t="shared" si="42"/>
        <v>Regiões semelhantes</v>
      </c>
      <c r="L662" t="str">
        <f t="shared" si="43"/>
        <v>igual</v>
      </c>
    </row>
    <row r="663" spans="1:12" x14ac:dyDescent="0.25">
      <c r="A663" t="s">
        <v>2298</v>
      </c>
      <c r="B663" t="s">
        <v>9480</v>
      </c>
      <c r="C663" t="s">
        <v>5778</v>
      </c>
      <c r="D663" t="s">
        <v>7205</v>
      </c>
      <c r="E663" t="str">
        <f>VLOOKUP(VALUE(A663),'REGIÕES DE SAÚDE E SEUS MUNICÍP'!$A$4:$C$5569,3,0)</f>
        <v>Acaraú</v>
      </c>
      <c r="F663" t="str">
        <f>VLOOKUP(G663,'REGIÕES DE SAÚDE E SEUS MUNICÍP'!$A$4:$D$5569,4,0)</f>
        <v>Morrinhos</v>
      </c>
      <c r="G663">
        <f>VLOOKUP(VALUE(A663),'REGIÕES DE SAÚDE E SEUS MUNICÍP'!$A$4:$A$5569,1,0)</f>
        <v>230890</v>
      </c>
      <c r="H663" t="str">
        <f t="shared" si="40"/>
        <v>Mesmo município</v>
      </c>
      <c r="I663" s="17" t="e">
        <f>VLOOKUP(C663,'REGIÕES DE SAÚDE E SEUS MUNICÍP'!$C$4:$C$5569,1,0)</f>
        <v>#N/A</v>
      </c>
      <c r="J663">
        <f t="shared" si="41"/>
        <v>12</v>
      </c>
      <c r="K663" t="str">
        <f t="shared" si="42"/>
        <v>diferente</v>
      </c>
      <c r="L663" t="str">
        <f t="shared" si="43"/>
        <v>igual</v>
      </c>
    </row>
    <row r="664" spans="1:12" x14ac:dyDescent="0.25">
      <c r="A664" t="s">
        <v>1854</v>
      </c>
      <c r="B664" t="s">
        <v>9480</v>
      </c>
      <c r="C664" t="s">
        <v>3879</v>
      </c>
      <c r="D664" t="s">
        <v>3313</v>
      </c>
      <c r="E664" t="str">
        <f>VLOOKUP(VALUE(A664),'REGIÕES DE SAÚDE E SEUS MUNICÍP'!$A$4:$C$5569,3,0)</f>
        <v>Tianguá</v>
      </c>
      <c r="F664" t="str">
        <f>VLOOKUP(G664,'REGIÕES DE SAÚDE E SEUS MUNICÍP'!$A$4:$D$5569,4,0)</f>
        <v>Guaraciaba do Norte</v>
      </c>
      <c r="G664">
        <f>VLOOKUP(VALUE(A664),'REGIÕES DE SAÚDE E SEUS MUNICÍP'!$A$4:$A$5569,1,0)</f>
        <v>230500</v>
      </c>
      <c r="H664" t="str">
        <f t="shared" si="40"/>
        <v>Mesmo município</v>
      </c>
      <c r="I664" s="17" t="e">
        <f>VLOOKUP(C664,'REGIÕES DE SAÚDE E SEUS MUNICÍP'!$C$4:$C$5569,1,0)</f>
        <v>#N/A</v>
      </c>
      <c r="J664">
        <f t="shared" si="41"/>
        <v>12</v>
      </c>
      <c r="K664" t="str">
        <f t="shared" si="42"/>
        <v>Regiões semelhantes</v>
      </c>
      <c r="L664" t="str">
        <f t="shared" si="43"/>
        <v>diferente</v>
      </c>
    </row>
    <row r="665" spans="1:12" x14ac:dyDescent="0.25">
      <c r="A665" t="s">
        <v>10204</v>
      </c>
      <c r="B665" t="s">
        <v>9480</v>
      </c>
      <c r="C665" t="s">
        <v>3879</v>
      </c>
      <c r="D665" t="s">
        <v>1765</v>
      </c>
      <c r="E665" t="str">
        <f>VLOOKUP(VALUE(A665),'REGIÕES DE SAÚDE E SEUS MUNICÍP'!$A$4:$C$5569,3,0)</f>
        <v>Tianguá</v>
      </c>
      <c r="F665" t="str">
        <f>VLOOKUP(G665,'REGIÕES DE SAÚDE E SEUS MUNICÍP'!$A$4:$D$5569,4,0)</f>
        <v>Ibiapina</v>
      </c>
      <c r="G665">
        <f>VLOOKUP(VALUE(A665),'REGIÕES DE SAÚDE E SEUS MUNICÍP'!$A$4:$A$5569,1,0)</f>
        <v>230530</v>
      </c>
      <c r="H665" t="str">
        <f t="shared" si="40"/>
        <v>Mesmo município</v>
      </c>
      <c r="I665" s="17" t="e">
        <f>VLOOKUP(C665,'REGIÕES DE SAÚDE E SEUS MUNICÍP'!$C$4:$C$5569,1,0)</f>
        <v>#N/A</v>
      </c>
      <c r="J665">
        <f t="shared" si="41"/>
        <v>12</v>
      </c>
      <c r="K665" t="str">
        <f t="shared" si="42"/>
        <v>Regiões semelhantes</v>
      </c>
      <c r="L665" t="str">
        <f t="shared" si="43"/>
        <v>igual</v>
      </c>
    </row>
    <row r="666" spans="1:12" x14ac:dyDescent="0.25">
      <c r="A666" t="s">
        <v>2624</v>
      </c>
      <c r="B666" t="s">
        <v>9480</v>
      </c>
      <c r="C666" t="s">
        <v>3879</v>
      </c>
      <c r="D666" t="s">
        <v>6723</v>
      </c>
      <c r="E666" t="str">
        <f>VLOOKUP(VALUE(A666),'REGIÕES DE SAÚDE E SEUS MUNICÍP'!$A$4:$C$5569,3,0)</f>
        <v>Tianguá</v>
      </c>
      <c r="F666" t="str">
        <f>VLOOKUP(G666,'REGIÕES DE SAÚDE E SEUS MUNICÍP'!$A$4:$D$5569,4,0)</f>
        <v>Viçosa do Ceará</v>
      </c>
      <c r="G666">
        <f>VLOOKUP(VALUE(A666),'REGIÕES DE SAÚDE E SEUS MUNICÍP'!$A$4:$A$5569,1,0)</f>
        <v>231410</v>
      </c>
      <c r="H666" t="str">
        <f t="shared" si="40"/>
        <v>Mesmo município</v>
      </c>
      <c r="I666" s="17" t="e">
        <f>VLOOKUP(C666,'REGIÕES DE SAÚDE E SEUS MUNICÍP'!$C$4:$C$5569,1,0)</f>
        <v>#N/A</v>
      </c>
      <c r="J666">
        <f t="shared" si="41"/>
        <v>12</v>
      </c>
      <c r="K666" t="str">
        <f t="shared" si="42"/>
        <v>Regiões semelhantes</v>
      </c>
      <c r="L666" t="str">
        <f t="shared" si="43"/>
        <v>igual</v>
      </c>
    </row>
    <row r="667" spans="1:12" x14ac:dyDescent="0.25">
      <c r="A667" t="s">
        <v>5283</v>
      </c>
      <c r="B667" t="s">
        <v>9480</v>
      </c>
      <c r="C667" t="s">
        <v>3879</v>
      </c>
      <c r="D667" t="s">
        <v>10794</v>
      </c>
      <c r="E667" t="str">
        <f>VLOOKUP(VALUE(A667),'REGIÕES DE SAÚDE E SEUS MUNICÍP'!$A$4:$C$5569,3,0)</f>
        <v>Tianguá</v>
      </c>
      <c r="F667" t="str">
        <f>VLOOKUP(G667,'REGIÕES DE SAÚDE E SEUS MUNICÍP'!$A$4:$D$5569,4,0)</f>
        <v>Ubajara</v>
      </c>
      <c r="G667">
        <f>VLOOKUP(VALUE(A667),'REGIÕES DE SAÚDE E SEUS MUNICÍP'!$A$4:$A$5569,1,0)</f>
        <v>231360</v>
      </c>
      <c r="H667" t="str">
        <f t="shared" si="40"/>
        <v>Mesmo município</v>
      </c>
      <c r="I667" s="17" t="e">
        <f>VLOOKUP(C667,'REGIÕES DE SAÚDE E SEUS MUNICÍP'!$C$4:$C$5569,1,0)</f>
        <v>#N/A</v>
      </c>
      <c r="J667">
        <f t="shared" si="41"/>
        <v>12</v>
      </c>
      <c r="K667" t="str">
        <f t="shared" si="42"/>
        <v>Regiões semelhantes</v>
      </c>
      <c r="L667" t="str">
        <f t="shared" si="43"/>
        <v>igual</v>
      </c>
    </row>
    <row r="668" spans="1:12" x14ac:dyDescent="0.25">
      <c r="A668" t="s">
        <v>1721</v>
      </c>
      <c r="B668" t="s">
        <v>9480</v>
      </c>
      <c r="C668" t="s">
        <v>3879</v>
      </c>
      <c r="D668" t="s">
        <v>4877</v>
      </c>
      <c r="E668" t="str">
        <f>VLOOKUP(VALUE(A668),'REGIÕES DE SAÚDE E SEUS MUNICÍP'!$A$4:$C$5569,3,0)</f>
        <v>Tianguá</v>
      </c>
      <c r="F668" t="str">
        <f>VLOOKUP(G668,'REGIÕES DE SAÚDE E SEUS MUNICÍP'!$A$4:$D$5569,4,0)</f>
        <v>Croatá</v>
      </c>
      <c r="G668">
        <f>VLOOKUP(VALUE(A668),'REGIÕES DE SAÚDE E SEUS MUNICÍP'!$A$4:$A$5569,1,0)</f>
        <v>230423</v>
      </c>
      <c r="H668" t="str">
        <f t="shared" si="40"/>
        <v>Mesmo município</v>
      </c>
      <c r="I668" s="17" t="e">
        <f>VLOOKUP(C668,'REGIÕES DE SAÚDE E SEUS MUNICÍP'!$C$4:$C$5569,1,0)</f>
        <v>#N/A</v>
      </c>
      <c r="J668">
        <f t="shared" si="41"/>
        <v>12</v>
      </c>
      <c r="K668" t="str">
        <f t="shared" si="42"/>
        <v>Regiões semelhantes</v>
      </c>
      <c r="L668" t="str">
        <f t="shared" si="43"/>
        <v>igual</v>
      </c>
    </row>
    <row r="669" spans="1:12" x14ac:dyDescent="0.25">
      <c r="A669" t="s">
        <v>428</v>
      </c>
      <c r="B669" t="s">
        <v>9480</v>
      </c>
      <c r="C669" t="s">
        <v>3879</v>
      </c>
      <c r="D669" t="s">
        <v>6400</v>
      </c>
      <c r="E669" t="str">
        <f>VLOOKUP(VALUE(A669),'REGIÕES DE SAÚDE E SEUS MUNICÍP'!$A$4:$C$5569,3,0)</f>
        <v>Tianguá</v>
      </c>
      <c r="F669" t="str">
        <f>VLOOKUP(G669,'REGIÕES DE SAÚDE E SEUS MUNICÍP'!$A$4:$D$5569,4,0)</f>
        <v>São Benedito</v>
      </c>
      <c r="G669">
        <f>VLOOKUP(VALUE(A669),'REGIÕES DE SAÚDE E SEUS MUNICÍP'!$A$4:$A$5569,1,0)</f>
        <v>231230</v>
      </c>
      <c r="H669" t="str">
        <f t="shared" si="40"/>
        <v>Mesmo município</v>
      </c>
      <c r="I669" s="17" t="e">
        <f>VLOOKUP(C669,'REGIÕES DE SAÚDE E SEUS MUNICÍP'!$C$4:$C$5569,1,0)</f>
        <v>#N/A</v>
      </c>
      <c r="J669">
        <f t="shared" si="41"/>
        <v>12</v>
      </c>
      <c r="K669" t="str">
        <f t="shared" si="42"/>
        <v>Regiões semelhantes</v>
      </c>
      <c r="L669" t="str">
        <f t="shared" si="43"/>
        <v>igual</v>
      </c>
    </row>
    <row r="670" spans="1:12" x14ac:dyDescent="0.25">
      <c r="A670" t="s">
        <v>10893</v>
      </c>
      <c r="B670" t="s">
        <v>9480</v>
      </c>
      <c r="C670" t="s">
        <v>3879</v>
      </c>
      <c r="D670" t="s">
        <v>5736</v>
      </c>
      <c r="E670" t="str">
        <f>VLOOKUP(VALUE(A670),'REGIÕES DE SAÚDE E SEUS MUNICÍP'!$A$4:$C$5569,3,0)</f>
        <v>Tianguá</v>
      </c>
      <c r="F670" t="str">
        <f>VLOOKUP(G670,'REGIÕES DE SAÚDE E SEUS MUNICÍP'!$A$4:$D$5569,4,0)</f>
        <v>Tianguá</v>
      </c>
      <c r="G670">
        <f>VLOOKUP(VALUE(A670),'REGIÕES DE SAÚDE E SEUS MUNICÍP'!$A$4:$A$5569,1,0)</f>
        <v>231340</v>
      </c>
      <c r="H670" t="str">
        <f t="shared" si="40"/>
        <v>Mesmo município</v>
      </c>
      <c r="I670" s="17" t="e">
        <f>VLOOKUP(C670,'REGIÕES DE SAÚDE E SEUS MUNICÍP'!$C$4:$C$5569,1,0)</f>
        <v>#N/A</v>
      </c>
      <c r="J670">
        <f t="shared" si="41"/>
        <v>12</v>
      </c>
      <c r="K670" t="str">
        <f t="shared" si="42"/>
        <v>Regiões semelhantes</v>
      </c>
      <c r="L670" t="str">
        <f t="shared" si="43"/>
        <v>igual</v>
      </c>
    </row>
    <row r="671" spans="1:12" x14ac:dyDescent="0.25">
      <c r="A671" t="s">
        <v>6990</v>
      </c>
      <c r="B671" t="s">
        <v>9480</v>
      </c>
      <c r="C671" t="s">
        <v>3879</v>
      </c>
      <c r="D671" t="s">
        <v>1002</v>
      </c>
      <c r="E671" t="str">
        <f>VLOOKUP(VALUE(A671),'REGIÕES DE SAÚDE E SEUS MUNICÍP'!$A$4:$C$5569,3,0)</f>
        <v>Tianguá</v>
      </c>
      <c r="F671" t="str">
        <f>VLOOKUP(G671,'REGIÕES DE SAÚDE E SEUS MUNICÍP'!$A$4:$D$5569,4,0)</f>
        <v>Carnaubal</v>
      </c>
      <c r="G671">
        <f>VLOOKUP(VALUE(A671),'REGIÕES DE SAÚDE E SEUS MUNICÍP'!$A$4:$A$5569,1,0)</f>
        <v>230340</v>
      </c>
      <c r="H671" t="str">
        <f t="shared" si="40"/>
        <v>Mesmo município</v>
      </c>
      <c r="I671" s="17" t="e">
        <f>VLOOKUP(C671,'REGIÕES DE SAÚDE E SEUS MUNICÍP'!$C$4:$C$5569,1,0)</f>
        <v>#N/A</v>
      </c>
      <c r="J671">
        <f t="shared" si="41"/>
        <v>12</v>
      </c>
      <c r="K671" t="str">
        <f t="shared" si="42"/>
        <v>diferente</v>
      </c>
      <c r="L671" t="str">
        <f t="shared" si="43"/>
        <v>igual</v>
      </c>
    </row>
    <row r="672" spans="1:12" x14ac:dyDescent="0.25">
      <c r="A672" t="s">
        <v>7722</v>
      </c>
      <c r="B672" t="s">
        <v>9480</v>
      </c>
      <c r="C672" t="s">
        <v>1456</v>
      </c>
      <c r="D672" t="s">
        <v>560</v>
      </c>
      <c r="E672" t="str">
        <f>VLOOKUP(VALUE(A672),'REGIÕES DE SAÚDE E SEUS MUNICÍP'!$A$4:$C$5569,3,0)</f>
        <v>Tauá</v>
      </c>
      <c r="F672" t="str">
        <f>VLOOKUP(G672,'REGIÕES DE SAÚDE E SEUS MUNICÍP'!$A$4:$D$5569,4,0)</f>
        <v>Arneiroz</v>
      </c>
      <c r="G672">
        <f>VLOOKUP(VALUE(A672),'REGIÕES DE SAÚDE E SEUS MUNICÍP'!$A$4:$A$5569,1,0)</f>
        <v>230150</v>
      </c>
      <c r="H672" t="str">
        <f t="shared" si="40"/>
        <v>Mesmo município</v>
      </c>
      <c r="I672" s="17" t="e">
        <f>VLOOKUP(C672,'REGIÕES DE SAÚDE E SEUS MUNICÍP'!$C$4:$C$5569,1,0)</f>
        <v>#N/A</v>
      </c>
      <c r="J672">
        <f t="shared" si="41"/>
        <v>12</v>
      </c>
      <c r="K672" t="str">
        <f t="shared" si="42"/>
        <v>Regiões semelhantes</v>
      </c>
      <c r="L672" t="str">
        <f t="shared" si="43"/>
        <v>diferente</v>
      </c>
    </row>
    <row r="673" spans="1:12" x14ac:dyDescent="0.25">
      <c r="A673" t="s">
        <v>2745</v>
      </c>
      <c r="B673" t="s">
        <v>9480</v>
      </c>
      <c r="C673" t="s">
        <v>1456</v>
      </c>
      <c r="D673" t="s">
        <v>4081</v>
      </c>
      <c r="E673" t="str">
        <f>VLOOKUP(VALUE(A673),'REGIÕES DE SAÚDE E SEUS MUNICÍP'!$A$4:$C$5569,3,0)</f>
        <v>Tauá</v>
      </c>
      <c r="F673" t="str">
        <f>VLOOKUP(G673,'REGIÕES DE SAÚDE E SEUS MUNICÍP'!$A$4:$D$5569,4,0)</f>
        <v>Tauá</v>
      </c>
      <c r="G673">
        <f>VLOOKUP(VALUE(A673),'REGIÕES DE SAÚDE E SEUS MUNICÍP'!$A$4:$A$5569,1,0)</f>
        <v>231330</v>
      </c>
      <c r="H673" t="str">
        <f t="shared" si="40"/>
        <v>Mesmo município</v>
      </c>
      <c r="I673" s="17" t="e">
        <f>VLOOKUP(C673,'REGIÕES DE SAÚDE E SEUS MUNICÍP'!$C$4:$C$5569,1,0)</f>
        <v>#N/A</v>
      </c>
      <c r="J673">
        <f t="shared" si="41"/>
        <v>12</v>
      </c>
      <c r="K673" t="str">
        <f t="shared" si="42"/>
        <v>Regiões semelhantes</v>
      </c>
      <c r="L673" t="str">
        <f t="shared" si="43"/>
        <v>igual</v>
      </c>
    </row>
    <row r="674" spans="1:12" x14ac:dyDescent="0.25">
      <c r="A674" t="s">
        <v>8706</v>
      </c>
      <c r="B674" t="s">
        <v>9480</v>
      </c>
      <c r="C674" t="s">
        <v>1456</v>
      </c>
      <c r="D674" t="s">
        <v>10941</v>
      </c>
      <c r="E674" t="str">
        <f>VLOOKUP(VALUE(A674),'REGIÕES DE SAÚDE E SEUS MUNICÍP'!$A$4:$C$5569,3,0)</f>
        <v>Tauá</v>
      </c>
      <c r="F674" t="str">
        <f>VLOOKUP(G674,'REGIÕES DE SAÚDE E SEUS MUNICÍP'!$A$4:$D$5569,4,0)</f>
        <v>Aiuaba</v>
      </c>
      <c r="G674">
        <f>VLOOKUP(VALUE(A674),'REGIÕES DE SAÚDE E SEUS MUNICÍP'!$A$4:$A$5569,1,0)</f>
        <v>230040</v>
      </c>
      <c r="H674" t="str">
        <f t="shared" si="40"/>
        <v>Mesmo município</v>
      </c>
      <c r="I674" s="17" t="e">
        <f>VLOOKUP(C674,'REGIÕES DE SAÚDE E SEUS MUNICÍP'!$C$4:$C$5569,1,0)</f>
        <v>#N/A</v>
      </c>
      <c r="J674">
        <f t="shared" si="41"/>
        <v>12</v>
      </c>
      <c r="K674" t="str">
        <f t="shared" si="42"/>
        <v>Regiões semelhantes</v>
      </c>
      <c r="L674" t="str">
        <f t="shared" si="43"/>
        <v>igual</v>
      </c>
    </row>
    <row r="675" spans="1:12" x14ac:dyDescent="0.25">
      <c r="A675" t="s">
        <v>4406</v>
      </c>
      <c r="B675" t="s">
        <v>9480</v>
      </c>
      <c r="C675" t="s">
        <v>1456</v>
      </c>
      <c r="D675" t="s">
        <v>10010</v>
      </c>
      <c r="E675" t="str">
        <f>VLOOKUP(VALUE(A675),'REGIÕES DE SAÚDE E SEUS MUNICÍP'!$A$4:$C$5569,3,0)</f>
        <v>Tauá</v>
      </c>
      <c r="F675" t="str">
        <f>VLOOKUP(G675,'REGIÕES DE SAÚDE E SEUS MUNICÍP'!$A$4:$D$5569,4,0)</f>
        <v>Parambu</v>
      </c>
      <c r="G675">
        <f>VLOOKUP(VALUE(A675),'REGIÕES DE SAÚDE E SEUS MUNICÍP'!$A$4:$A$5569,1,0)</f>
        <v>231030</v>
      </c>
      <c r="H675" t="str">
        <f t="shared" si="40"/>
        <v>Mesmo município</v>
      </c>
      <c r="I675" s="17" t="e">
        <f>VLOOKUP(C675,'REGIÕES DE SAÚDE E SEUS MUNICÍP'!$C$4:$C$5569,1,0)</f>
        <v>#N/A</v>
      </c>
      <c r="J675">
        <f t="shared" si="41"/>
        <v>12</v>
      </c>
      <c r="K675" t="str">
        <f t="shared" si="42"/>
        <v>diferente</v>
      </c>
      <c r="L675" t="str">
        <f t="shared" si="43"/>
        <v>igual</v>
      </c>
    </row>
    <row r="676" spans="1:12" x14ac:dyDescent="0.25">
      <c r="A676" t="s">
        <v>7681</v>
      </c>
      <c r="B676" t="s">
        <v>9480</v>
      </c>
      <c r="C676" t="s">
        <v>2840</v>
      </c>
      <c r="D676" t="s">
        <v>3535</v>
      </c>
      <c r="E676" t="str">
        <f>VLOOKUP(VALUE(A676),'REGIÕES DE SAÚDE E SEUS MUNICÍP'!$A$4:$C$5569,3,0)</f>
        <v>Crateús</v>
      </c>
      <c r="F676" t="str">
        <f>VLOOKUP(G676,'REGIÕES DE SAÚDE E SEUS MUNICÍP'!$A$4:$D$5569,4,0)</f>
        <v>Independência</v>
      </c>
      <c r="G676">
        <f>VLOOKUP(VALUE(A676),'REGIÕES DE SAÚDE E SEUS MUNICÍP'!$A$4:$A$5569,1,0)</f>
        <v>230560</v>
      </c>
      <c r="H676" t="str">
        <f t="shared" si="40"/>
        <v>Mesmo município</v>
      </c>
      <c r="I676" s="17" t="e">
        <f>VLOOKUP(C676,'REGIÕES DE SAÚDE E SEUS MUNICÍP'!$C$4:$C$5569,1,0)</f>
        <v>#N/A</v>
      </c>
      <c r="J676">
        <f t="shared" si="41"/>
        <v>12</v>
      </c>
      <c r="K676" t="str">
        <f t="shared" si="42"/>
        <v>Regiões semelhantes</v>
      </c>
      <c r="L676" t="str">
        <f t="shared" si="43"/>
        <v>diferente</v>
      </c>
    </row>
    <row r="677" spans="1:12" x14ac:dyDescent="0.25">
      <c r="A677" t="s">
        <v>1437</v>
      </c>
      <c r="B677" t="s">
        <v>9480</v>
      </c>
      <c r="C677" t="s">
        <v>2840</v>
      </c>
      <c r="D677" t="s">
        <v>10930</v>
      </c>
      <c r="E677" t="str">
        <f>VLOOKUP(VALUE(A677),'REGIÕES DE SAÚDE E SEUS MUNICÍP'!$A$4:$C$5569,3,0)</f>
        <v>Crateús</v>
      </c>
      <c r="F677" t="str">
        <f>VLOOKUP(G677,'REGIÕES DE SAÚDE E SEUS MUNICÍP'!$A$4:$D$5569,4,0)</f>
        <v>Ipaporanga</v>
      </c>
      <c r="G677">
        <f>VLOOKUP(VALUE(A677),'REGIÕES DE SAÚDE E SEUS MUNICÍP'!$A$4:$A$5569,1,0)</f>
        <v>230565</v>
      </c>
      <c r="H677" t="str">
        <f t="shared" si="40"/>
        <v>Mesmo município</v>
      </c>
      <c r="I677" s="17" t="e">
        <f>VLOOKUP(C677,'REGIÕES DE SAÚDE E SEUS MUNICÍP'!$C$4:$C$5569,1,0)</f>
        <v>#N/A</v>
      </c>
      <c r="J677">
        <f t="shared" si="41"/>
        <v>12</v>
      </c>
      <c r="K677" t="str">
        <f t="shared" si="42"/>
        <v>Regiões semelhantes</v>
      </c>
      <c r="L677" t="str">
        <f t="shared" si="43"/>
        <v>igual</v>
      </c>
    </row>
    <row r="678" spans="1:12" x14ac:dyDescent="0.25">
      <c r="A678" t="s">
        <v>4233</v>
      </c>
      <c r="B678" t="s">
        <v>9480</v>
      </c>
      <c r="C678" t="s">
        <v>2840</v>
      </c>
      <c r="D678" t="s">
        <v>9891</v>
      </c>
      <c r="E678" t="str">
        <f>VLOOKUP(VALUE(A678),'REGIÕES DE SAÚDE E SEUS MUNICÍP'!$A$4:$C$5569,3,0)</f>
        <v>Crateús</v>
      </c>
      <c r="F678" t="str">
        <f>VLOOKUP(G678,'REGIÕES DE SAÚDE E SEUS MUNICÍP'!$A$4:$D$5569,4,0)</f>
        <v>Ipueiras</v>
      </c>
      <c r="G678">
        <f>VLOOKUP(VALUE(A678),'REGIÕES DE SAÚDE E SEUS MUNICÍP'!$A$4:$A$5569,1,0)</f>
        <v>230590</v>
      </c>
      <c r="H678" t="str">
        <f t="shared" si="40"/>
        <v>Mesmo município</v>
      </c>
      <c r="I678" s="17" t="e">
        <f>VLOOKUP(C678,'REGIÕES DE SAÚDE E SEUS MUNICÍP'!$C$4:$C$5569,1,0)</f>
        <v>#N/A</v>
      </c>
      <c r="J678">
        <f t="shared" si="41"/>
        <v>12</v>
      </c>
      <c r="K678" t="str">
        <f t="shared" si="42"/>
        <v>Regiões semelhantes</v>
      </c>
      <c r="L678" t="str">
        <f t="shared" si="43"/>
        <v>igual</v>
      </c>
    </row>
    <row r="679" spans="1:12" x14ac:dyDescent="0.25">
      <c r="A679" t="s">
        <v>10995</v>
      </c>
      <c r="B679" t="s">
        <v>9480</v>
      </c>
      <c r="C679" t="s">
        <v>2840</v>
      </c>
      <c r="D679" t="s">
        <v>2897</v>
      </c>
      <c r="E679" t="str">
        <f>VLOOKUP(VALUE(A679),'REGIÕES DE SAÚDE E SEUS MUNICÍP'!$A$4:$C$5569,3,0)</f>
        <v>Crateús</v>
      </c>
      <c r="F679" t="str">
        <f>VLOOKUP(G679,'REGIÕES DE SAÚDE E SEUS MUNICÍP'!$A$4:$D$5569,4,0)</f>
        <v>Monsenhor Tabosa</v>
      </c>
      <c r="G679">
        <f>VLOOKUP(VALUE(A679),'REGIÕES DE SAÚDE E SEUS MUNICÍP'!$A$4:$A$5569,1,0)</f>
        <v>230860</v>
      </c>
      <c r="H679" t="str">
        <f t="shared" si="40"/>
        <v>Mesmo município</v>
      </c>
      <c r="I679" s="17" t="e">
        <f>VLOOKUP(C679,'REGIÕES DE SAÚDE E SEUS MUNICÍP'!$C$4:$C$5569,1,0)</f>
        <v>#N/A</v>
      </c>
      <c r="J679">
        <f t="shared" si="41"/>
        <v>12</v>
      </c>
      <c r="K679" t="str">
        <f t="shared" si="42"/>
        <v>Regiões semelhantes</v>
      </c>
      <c r="L679" t="str">
        <f t="shared" si="43"/>
        <v>igual</v>
      </c>
    </row>
    <row r="680" spans="1:12" x14ac:dyDescent="0.25">
      <c r="A680" t="s">
        <v>6243</v>
      </c>
      <c r="B680" t="s">
        <v>9480</v>
      </c>
      <c r="C680" t="s">
        <v>2840</v>
      </c>
      <c r="D680" t="s">
        <v>8153</v>
      </c>
      <c r="E680" t="str">
        <f>VLOOKUP(VALUE(A680),'REGIÕES DE SAÚDE E SEUS MUNICÍP'!$A$4:$C$5569,3,0)</f>
        <v>Crateús</v>
      </c>
      <c r="F680" t="str">
        <f>VLOOKUP(G680,'REGIÕES DE SAÚDE E SEUS MUNICÍP'!$A$4:$D$5569,4,0)</f>
        <v>Nova Russas</v>
      </c>
      <c r="G680">
        <f>VLOOKUP(VALUE(A680),'REGIÕES DE SAÚDE E SEUS MUNICÍP'!$A$4:$A$5569,1,0)</f>
        <v>230930</v>
      </c>
      <c r="H680" t="str">
        <f t="shared" si="40"/>
        <v>Mesmo município</v>
      </c>
      <c r="I680" s="17" t="e">
        <f>VLOOKUP(C680,'REGIÕES DE SAÚDE E SEUS MUNICÍP'!$C$4:$C$5569,1,0)</f>
        <v>#N/A</v>
      </c>
      <c r="J680">
        <f t="shared" si="41"/>
        <v>12</v>
      </c>
      <c r="K680" t="str">
        <f t="shared" si="42"/>
        <v>Regiões semelhantes</v>
      </c>
      <c r="L680" t="str">
        <f t="shared" si="43"/>
        <v>igual</v>
      </c>
    </row>
    <row r="681" spans="1:12" x14ac:dyDescent="0.25">
      <c r="A681" t="s">
        <v>5481</v>
      </c>
      <c r="B681" t="s">
        <v>9480</v>
      </c>
      <c r="C681" t="s">
        <v>2840</v>
      </c>
      <c r="D681" t="s">
        <v>7191</v>
      </c>
      <c r="E681" t="str">
        <f>VLOOKUP(VALUE(A681),'REGIÕES DE SAÚDE E SEUS MUNICÍP'!$A$4:$C$5569,3,0)</f>
        <v>Crateús</v>
      </c>
      <c r="F681" t="str">
        <f>VLOOKUP(G681,'REGIÕES DE SAÚDE E SEUS MUNICÍP'!$A$4:$D$5569,4,0)</f>
        <v>Tamboril</v>
      </c>
      <c r="G681">
        <f>VLOOKUP(VALUE(A681),'REGIÕES DE SAÚDE E SEUS MUNICÍP'!$A$4:$A$5569,1,0)</f>
        <v>231320</v>
      </c>
      <c r="H681" t="str">
        <f t="shared" si="40"/>
        <v>Mesmo município</v>
      </c>
      <c r="I681" s="17" t="e">
        <f>VLOOKUP(C681,'REGIÕES DE SAÚDE E SEUS MUNICÍP'!$C$4:$C$5569,1,0)</f>
        <v>#N/A</v>
      </c>
      <c r="J681">
        <f t="shared" si="41"/>
        <v>12</v>
      </c>
      <c r="K681" t="str">
        <f t="shared" si="42"/>
        <v>Regiões semelhantes</v>
      </c>
      <c r="L681" t="str">
        <f t="shared" si="43"/>
        <v>igual</v>
      </c>
    </row>
    <row r="682" spans="1:12" x14ac:dyDescent="0.25">
      <c r="A682" t="s">
        <v>4192</v>
      </c>
      <c r="B682" t="s">
        <v>9480</v>
      </c>
      <c r="C682" t="s">
        <v>2840</v>
      </c>
      <c r="D682" t="s">
        <v>9915</v>
      </c>
      <c r="E682" t="str">
        <f>VLOOKUP(VALUE(A682),'REGIÕES DE SAÚDE E SEUS MUNICÍP'!$A$4:$C$5569,3,0)</f>
        <v>Crateús</v>
      </c>
      <c r="F682" t="str">
        <f>VLOOKUP(G682,'REGIÕES DE SAÚDE E SEUS MUNICÍP'!$A$4:$D$5569,4,0)</f>
        <v>Crateús</v>
      </c>
      <c r="G682">
        <f>VLOOKUP(VALUE(A682),'REGIÕES DE SAÚDE E SEUS MUNICÍP'!$A$4:$A$5569,1,0)</f>
        <v>230410</v>
      </c>
      <c r="H682" t="str">
        <f t="shared" si="40"/>
        <v>Mesmo município</v>
      </c>
      <c r="I682" s="17" t="e">
        <f>VLOOKUP(C682,'REGIÕES DE SAÚDE E SEUS MUNICÍP'!$C$4:$C$5569,1,0)</f>
        <v>#N/A</v>
      </c>
      <c r="J682">
        <f t="shared" si="41"/>
        <v>12</v>
      </c>
      <c r="K682" t="str">
        <f t="shared" si="42"/>
        <v>Regiões semelhantes</v>
      </c>
      <c r="L682" t="str">
        <f t="shared" si="43"/>
        <v>igual</v>
      </c>
    </row>
    <row r="683" spans="1:12" x14ac:dyDescent="0.25">
      <c r="A683" t="s">
        <v>6348</v>
      </c>
      <c r="B683" t="s">
        <v>9480</v>
      </c>
      <c r="C683" t="s">
        <v>2840</v>
      </c>
      <c r="D683" t="s">
        <v>10662</v>
      </c>
      <c r="E683" t="str">
        <f>VLOOKUP(VALUE(A683),'REGIÕES DE SAÚDE E SEUS MUNICÍP'!$A$4:$C$5569,3,0)</f>
        <v>Crateús</v>
      </c>
      <c r="F683" t="str">
        <f>VLOOKUP(G683,'REGIÕES DE SAÚDE E SEUS MUNICÍP'!$A$4:$D$5569,4,0)</f>
        <v>Poranga</v>
      </c>
      <c r="G683">
        <f>VLOOKUP(VALUE(A683),'REGIÕES DE SAÚDE E SEUS MUNICÍP'!$A$4:$A$5569,1,0)</f>
        <v>231100</v>
      </c>
      <c r="H683" t="str">
        <f t="shared" si="40"/>
        <v>Mesmo município</v>
      </c>
      <c r="I683" s="17" t="e">
        <f>VLOOKUP(C683,'REGIÕES DE SAÚDE E SEUS MUNICÍP'!$C$4:$C$5569,1,0)</f>
        <v>#N/A</v>
      </c>
      <c r="J683">
        <f t="shared" si="41"/>
        <v>12</v>
      </c>
      <c r="K683" t="str">
        <f t="shared" si="42"/>
        <v>Regiões semelhantes</v>
      </c>
      <c r="L683" t="str">
        <f t="shared" si="43"/>
        <v>igual</v>
      </c>
    </row>
    <row r="684" spans="1:12" x14ac:dyDescent="0.25">
      <c r="A684" t="s">
        <v>1759</v>
      </c>
      <c r="B684" t="s">
        <v>9480</v>
      </c>
      <c r="C684" t="s">
        <v>2840</v>
      </c>
      <c r="D684" t="s">
        <v>4752</v>
      </c>
      <c r="E684" t="str">
        <f>VLOOKUP(VALUE(A684),'REGIÕES DE SAÚDE E SEUS MUNICÍP'!$A$4:$C$5569,3,0)</f>
        <v>Crateús</v>
      </c>
      <c r="F684" t="str">
        <f>VLOOKUP(G684,'REGIÕES DE SAÚDE E SEUS MUNICÍP'!$A$4:$D$5569,4,0)</f>
        <v>Quiterianópolis</v>
      </c>
      <c r="G684">
        <f>VLOOKUP(VALUE(A684),'REGIÕES DE SAÚDE E SEUS MUNICÍP'!$A$4:$A$5569,1,0)</f>
        <v>231126</v>
      </c>
      <c r="H684" t="str">
        <f t="shared" si="40"/>
        <v>Mesmo município</v>
      </c>
      <c r="I684" s="17" t="e">
        <f>VLOOKUP(C684,'REGIÕES DE SAÚDE E SEUS MUNICÍP'!$C$4:$C$5569,1,0)</f>
        <v>#N/A</v>
      </c>
      <c r="J684">
        <f t="shared" si="41"/>
        <v>12</v>
      </c>
      <c r="K684" t="str">
        <f t="shared" si="42"/>
        <v>Regiões semelhantes</v>
      </c>
      <c r="L684" t="str">
        <f t="shared" si="43"/>
        <v>igual</v>
      </c>
    </row>
    <row r="685" spans="1:12" x14ac:dyDescent="0.25">
      <c r="A685" t="s">
        <v>10808</v>
      </c>
      <c r="B685" t="s">
        <v>9480</v>
      </c>
      <c r="C685" t="s">
        <v>2840</v>
      </c>
      <c r="D685" t="s">
        <v>9820</v>
      </c>
      <c r="E685" t="str">
        <f>VLOOKUP(VALUE(A685),'REGIÕES DE SAÚDE E SEUS MUNICÍP'!$A$4:$C$5569,3,0)</f>
        <v>Crateús</v>
      </c>
      <c r="F685" t="str">
        <f>VLOOKUP(G685,'REGIÕES DE SAÚDE E SEUS MUNICÍP'!$A$4:$D$5569,4,0)</f>
        <v>Ararendá</v>
      </c>
      <c r="G685">
        <f>VLOOKUP(VALUE(A685),'REGIÕES DE SAÚDE E SEUS MUNICÍP'!$A$4:$A$5569,1,0)</f>
        <v>230125</v>
      </c>
      <c r="H685" t="str">
        <f t="shared" si="40"/>
        <v>Mesmo município</v>
      </c>
      <c r="I685" s="17" t="e">
        <f>VLOOKUP(C685,'REGIÕES DE SAÚDE E SEUS MUNICÍP'!$C$4:$C$5569,1,0)</f>
        <v>#N/A</v>
      </c>
      <c r="J685">
        <f t="shared" si="41"/>
        <v>12</v>
      </c>
      <c r="K685" t="str">
        <f t="shared" si="42"/>
        <v>Regiões semelhantes</v>
      </c>
      <c r="L685" t="str">
        <f t="shared" si="43"/>
        <v>igual</v>
      </c>
    </row>
    <row r="686" spans="1:12" x14ac:dyDescent="0.25">
      <c r="A686" t="s">
        <v>3254</v>
      </c>
      <c r="B686" t="s">
        <v>9480</v>
      </c>
      <c r="C686" t="s">
        <v>2840</v>
      </c>
      <c r="D686" t="s">
        <v>1642</v>
      </c>
      <c r="E686" t="str">
        <f>VLOOKUP(VALUE(A686),'REGIÕES DE SAÚDE E SEUS MUNICÍP'!$A$4:$C$5569,3,0)</f>
        <v>Crateús</v>
      </c>
      <c r="F686" t="str">
        <f>VLOOKUP(G686,'REGIÕES DE SAÚDE E SEUS MUNICÍP'!$A$4:$D$5569,4,0)</f>
        <v>Novo Oriente</v>
      </c>
      <c r="G686">
        <f>VLOOKUP(VALUE(A686),'REGIÕES DE SAÚDE E SEUS MUNICÍP'!$A$4:$A$5569,1,0)</f>
        <v>230940</v>
      </c>
      <c r="H686" t="str">
        <f t="shared" si="40"/>
        <v>Mesmo município</v>
      </c>
      <c r="I686" s="17" t="e">
        <f>VLOOKUP(C686,'REGIÕES DE SAÚDE E SEUS MUNICÍP'!$C$4:$C$5569,1,0)</f>
        <v>#N/A</v>
      </c>
      <c r="J686">
        <f t="shared" si="41"/>
        <v>12</v>
      </c>
      <c r="K686" t="str">
        <f t="shared" si="42"/>
        <v>diferente</v>
      </c>
      <c r="L686" t="str">
        <f t="shared" si="43"/>
        <v>igual</v>
      </c>
    </row>
    <row r="687" spans="1:12" x14ac:dyDescent="0.25">
      <c r="A687" t="s">
        <v>604</v>
      </c>
      <c r="B687" t="s">
        <v>9480</v>
      </c>
      <c r="C687" t="s">
        <v>1123</v>
      </c>
      <c r="D687" t="s">
        <v>9809</v>
      </c>
      <c r="E687" t="str">
        <f>VLOOKUP(VALUE(A687),'REGIÕES DE SAÚDE E SEUS MUNICÍP'!$A$4:$C$5569,3,0)</f>
        <v>Camocim</v>
      </c>
      <c r="F687" t="str">
        <f>VLOOKUP(G687,'REGIÕES DE SAÚDE E SEUS MUNICÍP'!$A$4:$D$5569,4,0)</f>
        <v>Martinópole</v>
      </c>
      <c r="G687">
        <f>VLOOKUP(VALUE(A687),'REGIÕES DE SAÚDE E SEUS MUNICÍP'!$A$4:$A$5569,1,0)</f>
        <v>230790</v>
      </c>
      <c r="H687" t="str">
        <f t="shared" si="40"/>
        <v>Mesmo município</v>
      </c>
      <c r="I687" s="17" t="e">
        <f>VLOOKUP(C687,'REGIÕES DE SAÚDE E SEUS MUNICÍP'!$C$4:$C$5569,1,0)</f>
        <v>#N/A</v>
      </c>
      <c r="J687">
        <f t="shared" si="41"/>
        <v>12</v>
      </c>
      <c r="K687" t="str">
        <f t="shared" si="42"/>
        <v>Regiões semelhantes</v>
      </c>
      <c r="L687" t="str">
        <f t="shared" si="43"/>
        <v>diferente</v>
      </c>
    </row>
    <row r="688" spans="1:12" x14ac:dyDescent="0.25">
      <c r="A688" t="s">
        <v>1570</v>
      </c>
      <c r="B688" t="s">
        <v>9480</v>
      </c>
      <c r="C688" t="s">
        <v>1123</v>
      </c>
      <c r="D688" t="s">
        <v>9457</v>
      </c>
      <c r="E688" t="str">
        <f>VLOOKUP(VALUE(A688),'REGIÕES DE SAÚDE E SEUS MUNICÍP'!$A$4:$C$5569,3,0)</f>
        <v>Camocim</v>
      </c>
      <c r="F688" t="str">
        <f>VLOOKUP(G688,'REGIÕES DE SAÚDE E SEUS MUNICÍP'!$A$4:$D$5569,4,0)</f>
        <v>Barroquinha</v>
      </c>
      <c r="G688">
        <f>VLOOKUP(VALUE(A688),'REGIÕES DE SAÚDE E SEUS MUNICÍP'!$A$4:$A$5569,1,0)</f>
        <v>230205</v>
      </c>
      <c r="H688" t="str">
        <f t="shared" si="40"/>
        <v>Mesmo município</v>
      </c>
      <c r="I688" s="17" t="e">
        <f>VLOOKUP(C688,'REGIÕES DE SAÚDE E SEUS MUNICÍP'!$C$4:$C$5569,1,0)</f>
        <v>#N/A</v>
      </c>
      <c r="J688">
        <f t="shared" si="41"/>
        <v>12</v>
      </c>
      <c r="K688" t="str">
        <f t="shared" si="42"/>
        <v>Regiões semelhantes</v>
      </c>
      <c r="L688" t="str">
        <f t="shared" si="43"/>
        <v>igual</v>
      </c>
    </row>
    <row r="689" spans="1:12" x14ac:dyDescent="0.25">
      <c r="A689" t="s">
        <v>9474</v>
      </c>
      <c r="B689" t="s">
        <v>9480</v>
      </c>
      <c r="C689" t="s">
        <v>1123</v>
      </c>
      <c r="D689" t="s">
        <v>5984</v>
      </c>
      <c r="E689" t="str">
        <f>VLOOKUP(VALUE(A689),'REGIÕES DE SAÚDE E SEUS MUNICÍP'!$A$4:$C$5569,3,0)</f>
        <v>Camocim</v>
      </c>
      <c r="F689" t="str">
        <f>VLOOKUP(G689,'REGIÕES DE SAÚDE E SEUS MUNICÍP'!$A$4:$D$5569,4,0)</f>
        <v>Granja</v>
      </c>
      <c r="G689">
        <f>VLOOKUP(VALUE(A689),'REGIÕES DE SAÚDE E SEUS MUNICÍP'!$A$4:$A$5569,1,0)</f>
        <v>230470</v>
      </c>
      <c r="H689" t="str">
        <f t="shared" si="40"/>
        <v>Mesmo município</v>
      </c>
      <c r="I689" s="17" t="e">
        <f>VLOOKUP(C689,'REGIÕES DE SAÚDE E SEUS MUNICÍP'!$C$4:$C$5569,1,0)</f>
        <v>#N/A</v>
      </c>
      <c r="J689">
        <f t="shared" si="41"/>
        <v>12</v>
      </c>
      <c r="K689" t="str">
        <f t="shared" si="42"/>
        <v>Regiões semelhantes</v>
      </c>
      <c r="L689" t="str">
        <f t="shared" si="43"/>
        <v>igual</v>
      </c>
    </row>
    <row r="690" spans="1:12" x14ac:dyDescent="0.25">
      <c r="A690" t="s">
        <v>9174</v>
      </c>
      <c r="B690" t="s">
        <v>9480</v>
      </c>
      <c r="C690" t="s">
        <v>1123</v>
      </c>
      <c r="D690" t="s">
        <v>140</v>
      </c>
      <c r="E690" t="str">
        <f>VLOOKUP(VALUE(A690),'REGIÕES DE SAÚDE E SEUS MUNICÍP'!$A$4:$C$5569,3,0)</f>
        <v>Camocim</v>
      </c>
      <c r="F690" t="str">
        <f>VLOOKUP(G690,'REGIÕES DE SAÚDE E SEUS MUNICÍP'!$A$4:$D$5569,4,0)</f>
        <v>Chaval</v>
      </c>
      <c r="G690">
        <f>VLOOKUP(VALUE(A690),'REGIÕES DE SAÚDE E SEUS MUNICÍP'!$A$4:$A$5569,1,0)</f>
        <v>230390</v>
      </c>
      <c r="H690" t="str">
        <f t="shared" si="40"/>
        <v>Mesmo município</v>
      </c>
      <c r="I690" s="17" t="e">
        <f>VLOOKUP(C690,'REGIÕES DE SAÚDE E SEUS MUNICÍP'!$C$4:$C$5569,1,0)</f>
        <v>#N/A</v>
      </c>
      <c r="J690">
        <f t="shared" si="41"/>
        <v>12</v>
      </c>
      <c r="K690" t="str">
        <f t="shared" si="42"/>
        <v>Regiões semelhantes</v>
      </c>
      <c r="L690" t="str">
        <f t="shared" si="43"/>
        <v>igual</v>
      </c>
    </row>
    <row r="691" spans="1:12" x14ac:dyDescent="0.25">
      <c r="A691" t="s">
        <v>1890</v>
      </c>
      <c r="B691" t="s">
        <v>9480</v>
      </c>
      <c r="C691" t="s">
        <v>1123</v>
      </c>
      <c r="D691" t="s">
        <v>2946</v>
      </c>
      <c r="E691" t="str">
        <f>VLOOKUP(VALUE(A691),'REGIÕES DE SAÚDE E SEUS MUNICÍP'!$A$4:$C$5569,3,0)</f>
        <v>Camocim</v>
      </c>
      <c r="F691" t="str">
        <f>VLOOKUP(G691,'REGIÕES DE SAÚDE E SEUS MUNICÍP'!$A$4:$D$5569,4,0)</f>
        <v>Camocim</v>
      </c>
      <c r="G691">
        <f>VLOOKUP(VALUE(A691),'REGIÕES DE SAÚDE E SEUS MUNICÍP'!$A$4:$A$5569,1,0)</f>
        <v>230260</v>
      </c>
      <c r="H691" t="str">
        <f t="shared" si="40"/>
        <v>Mesmo município</v>
      </c>
      <c r="I691" s="17" t="e">
        <f>VLOOKUP(C691,'REGIÕES DE SAÚDE E SEUS MUNICÍP'!$C$4:$C$5569,1,0)</f>
        <v>#N/A</v>
      </c>
      <c r="J691">
        <f t="shared" si="41"/>
        <v>12</v>
      </c>
      <c r="K691" t="str">
        <f t="shared" si="42"/>
        <v>diferente</v>
      </c>
      <c r="L691" t="str">
        <f t="shared" si="43"/>
        <v>igual</v>
      </c>
    </row>
    <row r="692" spans="1:12" x14ac:dyDescent="0.25">
      <c r="A692" t="s">
        <v>2019</v>
      </c>
      <c r="B692" t="s">
        <v>9480</v>
      </c>
      <c r="C692" t="s">
        <v>1925</v>
      </c>
      <c r="D692" t="s">
        <v>4276</v>
      </c>
      <c r="E692" t="str">
        <f>VLOOKUP(VALUE(A692),'REGIÕES DE SAÚDE E SEUS MUNICÍP'!$A$4:$C$5569,3,0)</f>
        <v>Icó</v>
      </c>
      <c r="F692" t="str">
        <f>VLOOKUP(G692,'REGIÕES DE SAÚDE E SEUS MUNICÍP'!$A$4:$D$5569,4,0)</f>
        <v>Icó</v>
      </c>
      <c r="G692">
        <f>VLOOKUP(VALUE(A692),'REGIÕES DE SAÚDE E SEUS MUNICÍP'!$A$4:$A$5569,1,0)</f>
        <v>230540</v>
      </c>
      <c r="H692" t="str">
        <f t="shared" si="40"/>
        <v>Mesmo município</v>
      </c>
      <c r="I692" s="17" t="e">
        <f>VLOOKUP(C692,'REGIÕES DE SAÚDE E SEUS MUNICÍP'!$C$4:$C$5569,1,0)</f>
        <v>#N/A</v>
      </c>
      <c r="J692">
        <f t="shared" si="41"/>
        <v>12</v>
      </c>
      <c r="K692" t="str">
        <f t="shared" si="42"/>
        <v>Regiões semelhantes</v>
      </c>
      <c r="L692" t="str">
        <f t="shared" si="43"/>
        <v>diferente</v>
      </c>
    </row>
    <row r="693" spans="1:12" x14ac:dyDescent="0.25">
      <c r="A693" t="s">
        <v>10367</v>
      </c>
      <c r="B693" t="s">
        <v>9480</v>
      </c>
      <c r="C693" t="s">
        <v>1925</v>
      </c>
      <c r="D693" t="s">
        <v>11106</v>
      </c>
      <c r="E693" t="str">
        <f>VLOOKUP(VALUE(A693),'REGIÕES DE SAÚDE E SEUS MUNICÍP'!$A$4:$C$5569,3,0)</f>
        <v>Icó</v>
      </c>
      <c r="F693" t="str">
        <f>VLOOKUP(G693,'REGIÕES DE SAÚDE E SEUS MUNICÍP'!$A$4:$D$5569,4,0)</f>
        <v>Ipaumirim</v>
      </c>
      <c r="G693">
        <f>VLOOKUP(VALUE(A693),'REGIÕES DE SAÚDE E SEUS MUNICÍP'!$A$4:$A$5569,1,0)</f>
        <v>230570</v>
      </c>
      <c r="H693" t="str">
        <f t="shared" si="40"/>
        <v>Mesmo município</v>
      </c>
      <c r="I693" s="17" t="e">
        <f>VLOOKUP(C693,'REGIÕES DE SAÚDE E SEUS MUNICÍP'!$C$4:$C$5569,1,0)</f>
        <v>#N/A</v>
      </c>
      <c r="J693">
        <f t="shared" si="41"/>
        <v>12</v>
      </c>
      <c r="K693" t="str">
        <f t="shared" si="42"/>
        <v>Regiões semelhantes</v>
      </c>
      <c r="L693" t="str">
        <f t="shared" si="43"/>
        <v>igual</v>
      </c>
    </row>
    <row r="694" spans="1:12" x14ac:dyDescent="0.25">
      <c r="A694" t="s">
        <v>91</v>
      </c>
      <c r="B694" t="s">
        <v>9480</v>
      </c>
      <c r="C694" t="s">
        <v>1925</v>
      </c>
      <c r="D694" t="s">
        <v>839</v>
      </c>
      <c r="E694" t="str">
        <f>VLOOKUP(VALUE(A694),'REGIÕES DE SAÚDE E SEUS MUNICÍP'!$A$4:$C$5569,3,0)</f>
        <v>Icó</v>
      </c>
      <c r="F694" t="str">
        <f>VLOOKUP(G694,'REGIÕES DE SAÚDE E SEUS MUNICÍP'!$A$4:$D$5569,4,0)</f>
        <v>Lavras da Mangabeira</v>
      </c>
      <c r="G694">
        <f>VLOOKUP(VALUE(A694),'REGIÕES DE SAÚDE E SEUS MUNICÍP'!$A$4:$A$5569,1,0)</f>
        <v>230750</v>
      </c>
      <c r="H694" t="str">
        <f t="shared" si="40"/>
        <v>Mesmo município</v>
      </c>
      <c r="I694" s="17" t="e">
        <f>VLOOKUP(C694,'REGIÕES DE SAÚDE E SEUS MUNICÍP'!$C$4:$C$5569,1,0)</f>
        <v>#N/A</v>
      </c>
      <c r="J694">
        <f t="shared" si="41"/>
        <v>12</v>
      </c>
      <c r="K694" t="str">
        <f t="shared" si="42"/>
        <v>Regiões semelhantes</v>
      </c>
      <c r="L694" t="str">
        <f t="shared" si="43"/>
        <v>igual</v>
      </c>
    </row>
    <row r="695" spans="1:12" x14ac:dyDescent="0.25">
      <c r="A695" t="s">
        <v>339</v>
      </c>
      <c r="B695" t="s">
        <v>9480</v>
      </c>
      <c r="C695" t="s">
        <v>1925</v>
      </c>
      <c r="D695" t="s">
        <v>3486</v>
      </c>
      <c r="E695" t="str">
        <f>VLOOKUP(VALUE(A695),'REGIÕES DE SAÚDE E SEUS MUNICÍP'!$A$4:$C$5569,3,0)</f>
        <v>Icó</v>
      </c>
      <c r="F695" t="str">
        <f>VLOOKUP(G695,'REGIÕES DE SAÚDE E SEUS MUNICÍP'!$A$4:$D$5569,4,0)</f>
        <v>Orós</v>
      </c>
      <c r="G695">
        <f>VLOOKUP(VALUE(A695),'REGIÕES DE SAÚDE E SEUS MUNICÍP'!$A$4:$A$5569,1,0)</f>
        <v>230950</v>
      </c>
      <c r="H695" t="str">
        <f t="shared" si="40"/>
        <v>Mesmo município</v>
      </c>
      <c r="I695" s="17" t="e">
        <f>VLOOKUP(C695,'REGIÕES DE SAÚDE E SEUS MUNICÍP'!$C$4:$C$5569,1,0)</f>
        <v>#N/A</v>
      </c>
      <c r="J695">
        <f t="shared" si="41"/>
        <v>12</v>
      </c>
      <c r="K695" t="str">
        <f t="shared" si="42"/>
        <v>Regiões semelhantes</v>
      </c>
      <c r="L695" t="str">
        <f t="shared" si="43"/>
        <v>igual</v>
      </c>
    </row>
    <row r="696" spans="1:12" x14ac:dyDescent="0.25">
      <c r="A696" t="s">
        <v>11042</v>
      </c>
      <c r="B696" t="s">
        <v>9480</v>
      </c>
      <c r="C696" t="s">
        <v>1925</v>
      </c>
      <c r="D696" t="s">
        <v>5646</v>
      </c>
      <c r="E696" t="str">
        <f>VLOOKUP(VALUE(A696),'REGIÕES DE SAÚDE E SEUS MUNICÍP'!$A$4:$C$5569,3,0)</f>
        <v>Icó</v>
      </c>
      <c r="F696" t="str">
        <f>VLOOKUP(G696,'REGIÕES DE SAÚDE E SEUS MUNICÍP'!$A$4:$D$5569,4,0)</f>
        <v>Baixio</v>
      </c>
      <c r="G696">
        <f>VLOOKUP(VALUE(A696),'REGIÕES DE SAÚDE E SEUS MUNICÍP'!$A$4:$A$5569,1,0)</f>
        <v>230180</v>
      </c>
      <c r="H696" t="str">
        <f t="shared" si="40"/>
        <v>Mesmo município</v>
      </c>
      <c r="I696" s="17" t="e">
        <f>VLOOKUP(C696,'REGIÕES DE SAÚDE E SEUS MUNICÍP'!$C$4:$C$5569,1,0)</f>
        <v>#N/A</v>
      </c>
      <c r="J696">
        <f t="shared" si="41"/>
        <v>12</v>
      </c>
      <c r="K696" t="str">
        <f t="shared" si="42"/>
        <v>Regiões semelhantes</v>
      </c>
      <c r="L696" t="str">
        <f t="shared" si="43"/>
        <v>igual</v>
      </c>
    </row>
    <row r="697" spans="1:12" x14ac:dyDescent="0.25">
      <c r="A697" t="s">
        <v>6472</v>
      </c>
      <c r="B697" t="s">
        <v>9480</v>
      </c>
      <c r="C697" t="s">
        <v>1925</v>
      </c>
      <c r="D697" t="s">
        <v>483</v>
      </c>
      <c r="E697" t="str">
        <f>VLOOKUP(VALUE(A697),'REGIÕES DE SAÚDE E SEUS MUNICÍP'!$A$4:$C$5569,3,0)</f>
        <v>Icó</v>
      </c>
      <c r="F697" t="str">
        <f>VLOOKUP(G697,'REGIÕES DE SAÚDE E SEUS MUNICÍP'!$A$4:$D$5569,4,0)</f>
        <v>Cedro</v>
      </c>
      <c r="G697">
        <f>VLOOKUP(VALUE(A697),'REGIÕES DE SAÚDE E SEUS MUNICÍP'!$A$4:$A$5569,1,0)</f>
        <v>230380</v>
      </c>
      <c r="H697" t="str">
        <f t="shared" si="40"/>
        <v>Mesmo município</v>
      </c>
      <c r="I697" s="17" t="e">
        <f>VLOOKUP(C697,'REGIÕES DE SAÚDE E SEUS MUNICÍP'!$C$4:$C$5569,1,0)</f>
        <v>#N/A</v>
      </c>
      <c r="J697">
        <f t="shared" si="41"/>
        <v>12</v>
      </c>
      <c r="K697" t="str">
        <f t="shared" si="42"/>
        <v>Regiões semelhantes</v>
      </c>
      <c r="L697" t="str">
        <f t="shared" si="43"/>
        <v>igual</v>
      </c>
    </row>
    <row r="698" spans="1:12" x14ac:dyDescent="0.25">
      <c r="A698" t="s">
        <v>2586</v>
      </c>
      <c r="B698" t="s">
        <v>9480</v>
      </c>
      <c r="C698" t="s">
        <v>1925</v>
      </c>
      <c r="D698" t="s">
        <v>1113</v>
      </c>
      <c r="E698" t="str">
        <f>VLOOKUP(VALUE(A698),'REGIÕES DE SAÚDE E SEUS MUNICÍP'!$A$4:$C$5569,3,0)</f>
        <v>Icó</v>
      </c>
      <c r="F698" t="str">
        <f>VLOOKUP(G698,'REGIÕES DE SAÚDE E SEUS MUNICÍP'!$A$4:$D$5569,4,0)</f>
        <v>Umari</v>
      </c>
      <c r="G698">
        <f>VLOOKUP(VALUE(A698),'REGIÕES DE SAÚDE E SEUS MUNICÍP'!$A$4:$A$5569,1,0)</f>
        <v>231370</v>
      </c>
      <c r="H698" t="str">
        <f t="shared" si="40"/>
        <v>Mesmo município</v>
      </c>
      <c r="I698" s="17" t="e">
        <f>VLOOKUP(C698,'REGIÕES DE SAÚDE E SEUS MUNICÍP'!$C$4:$C$5569,1,0)</f>
        <v>#N/A</v>
      </c>
      <c r="J698">
        <f t="shared" si="41"/>
        <v>12</v>
      </c>
      <c r="K698" t="str">
        <f t="shared" si="42"/>
        <v>diferente</v>
      </c>
      <c r="L698" t="str">
        <f t="shared" si="43"/>
        <v>igual</v>
      </c>
    </row>
    <row r="699" spans="1:12" x14ac:dyDescent="0.25">
      <c r="A699" t="s">
        <v>4756</v>
      </c>
      <c r="B699" t="s">
        <v>9480</v>
      </c>
      <c r="C699" t="s">
        <v>10801</v>
      </c>
      <c r="D699" t="s">
        <v>4118</v>
      </c>
      <c r="E699" t="str">
        <f>VLOOKUP(VALUE(A699),'REGIÕES DE SAÚDE E SEUS MUNICÍP'!$A$4:$C$5569,3,0)</f>
        <v>Iguatu</v>
      </c>
      <c r="F699" t="str">
        <f>VLOOKUP(G699,'REGIÕES DE SAÚDE E SEUS MUNICÍP'!$A$4:$D$5569,4,0)</f>
        <v>Iguatu</v>
      </c>
      <c r="G699">
        <f>VLOOKUP(VALUE(A699),'REGIÕES DE SAÚDE E SEUS MUNICÍP'!$A$4:$A$5569,1,0)</f>
        <v>230550</v>
      </c>
      <c r="H699" t="str">
        <f t="shared" si="40"/>
        <v>Mesmo município</v>
      </c>
      <c r="I699" s="17" t="e">
        <f>VLOOKUP(C699,'REGIÕES DE SAÚDE E SEUS MUNICÍP'!$C$4:$C$5569,1,0)</f>
        <v>#N/A</v>
      </c>
      <c r="J699" t="e">
        <f t="shared" si="41"/>
        <v>#VALUE!</v>
      </c>
      <c r="K699" t="str">
        <f t="shared" si="42"/>
        <v>Regiões semelhantes</v>
      </c>
      <c r="L699" t="str">
        <f t="shared" si="43"/>
        <v>diferente</v>
      </c>
    </row>
    <row r="700" spans="1:12" x14ac:dyDescent="0.25">
      <c r="A700" t="s">
        <v>1291</v>
      </c>
      <c r="B700" t="s">
        <v>9480</v>
      </c>
      <c r="C700" t="s">
        <v>10801</v>
      </c>
      <c r="D700" t="s">
        <v>8251</v>
      </c>
      <c r="E700" t="str">
        <f>VLOOKUP(VALUE(A700),'REGIÕES DE SAÚDE E SEUS MUNICÍP'!$A$4:$C$5569,3,0)</f>
        <v>Iguatu</v>
      </c>
      <c r="F700" t="str">
        <f>VLOOKUP(G700,'REGIÕES DE SAÚDE E SEUS MUNICÍP'!$A$4:$D$5569,4,0)</f>
        <v>Catarina</v>
      </c>
      <c r="G700">
        <f>VLOOKUP(VALUE(A700),'REGIÕES DE SAÚDE E SEUS MUNICÍP'!$A$4:$A$5569,1,0)</f>
        <v>230360</v>
      </c>
      <c r="H700" t="str">
        <f t="shared" si="40"/>
        <v>Mesmo município</v>
      </c>
      <c r="I700" s="17" t="e">
        <f>VLOOKUP(C700,'REGIÕES DE SAÚDE E SEUS MUNICÍP'!$C$4:$C$5569,1,0)</f>
        <v>#N/A</v>
      </c>
      <c r="J700" t="e">
        <f t="shared" si="41"/>
        <v>#VALUE!</v>
      </c>
      <c r="K700" t="str">
        <f t="shared" si="42"/>
        <v>Regiões semelhantes</v>
      </c>
      <c r="L700" t="str">
        <f t="shared" si="43"/>
        <v>igual</v>
      </c>
    </row>
    <row r="701" spans="1:12" x14ac:dyDescent="0.25">
      <c r="A701" t="s">
        <v>66</v>
      </c>
      <c r="B701" t="s">
        <v>9480</v>
      </c>
      <c r="C701" t="s">
        <v>10801</v>
      </c>
      <c r="D701" t="s">
        <v>10854</v>
      </c>
      <c r="E701" t="str">
        <f>VLOOKUP(VALUE(A701),'REGIÕES DE SAÚDE E SEUS MUNICÍP'!$A$4:$C$5569,3,0)</f>
        <v>Iguatu</v>
      </c>
      <c r="F701" t="str">
        <f>VLOOKUP(G701,'REGIÕES DE SAÚDE E SEUS MUNICÍP'!$A$4:$D$5569,4,0)</f>
        <v>Acopiara</v>
      </c>
      <c r="G701">
        <f>VLOOKUP(VALUE(A701),'REGIÕES DE SAÚDE E SEUS MUNICÍP'!$A$4:$A$5569,1,0)</f>
        <v>230030</v>
      </c>
      <c r="H701" t="str">
        <f t="shared" si="40"/>
        <v>Mesmo município</v>
      </c>
      <c r="I701" s="17" t="e">
        <f>VLOOKUP(C701,'REGIÕES DE SAÚDE E SEUS MUNICÍP'!$C$4:$C$5569,1,0)</f>
        <v>#N/A</v>
      </c>
      <c r="J701" t="e">
        <f t="shared" si="41"/>
        <v>#VALUE!</v>
      </c>
      <c r="K701" t="str">
        <f t="shared" si="42"/>
        <v>Regiões semelhantes</v>
      </c>
      <c r="L701" t="str">
        <f t="shared" si="43"/>
        <v>igual</v>
      </c>
    </row>
    <row r="702" spans="1:12" x14ac:dyDescent="0.25">
      <c r="A702" t="s">
        <v>9497</v>
      </c>
      <c r="B702" t="s">
        <v>9480</v>
      </c>
      <c r="C702" t="s">
        <v>10801</v>
      </c>
      <c r="D702" t="s">
        <v>525</v>
      </c>
      <c r="E702" t="str">
        <f>VLOOKUP(VALUE(A702),'REGIÕES DE SAÚDE E SEUS MUNICÍP'!$A$4:$C$5569,3,0)</f>
        <v>Iguatu</v>
      </c>
      <c r="F702" t="str">
        <f>VLOOKUP(G702,'REGIÕES DE SAÚDE E SEUS MUNICÍP'!$A$4:$D$5569,4,0)</f>
        <v>Saboeiro</v>
      </c>
      <c r="G702">
        <f>VLOOKUP(VALUE(A702),'REGIÕES DE SAÚDE E SEUS MUNICÍP'!$A$4:$A$5569,1,0)</f>
        <v>231190</v>
      </c>
      <c r="H702" t="str">
        <f t="shared" si="40"/>
        <v>Mesmo município</v>
      </c>
      <c r="I702" s="17" t="e">
        <f>VLOOKUP(C702,'REGIÕES DE SAÚDE E SEUS MUNICÍP'!$C$4:$C$5569,1,0)</f>
        <v>#N/A</v>
      </c>
      <c r="J702" t="e">
        <f t="shared" si="41"/>
        <v>#VALUE!</v>
      </c>
      <c r="K702" t="str">
        <f t="shared" si="42"/>
        <v>Regiões semelhantes</v>
      </c>
      <c r="L702" t="str">
        <f t="shared" si="43"/>
        <v>igual</v>
      </c>
    </row>
    <row r="703" spans="1:12" x14ac:dyDescent="0.25">
      <c r="A703" t="s">
        <v>9593</v>
      </c>
      <c r="B703" t="s">
        <v>9480</v>
      </c>
      <c r="C703" t="s">
        <v>10801</v>
      </c>
      <c r="D703" t="s">
        <v>9537</v>
      </c>
      <c r="E703" t="str">
        <f>VLOOKUP(VALUE(A703),'REGIÕES DE SAÚDE E SEUS MUNICÍP'!$A$4:$C$5569,3,0)</f>
        <v>Iguatu</v>
      </c>
      <c r="F703" t="str">
        <f>VLOOKUP(G703,'REGIÕES DE SAÚDE E SEUS MUNICÍP'!$A$4:$D$5569,4,0)</f>
        <v>Quixelô</v>
      </c>
      <c r="G703">
        <f>VLOOKUP(VALUE(A703),'REGIÕES DE SAÚDE E SEUS MUNICÍP'!$A$4:$A$5569,1,0)</f>
        <v>231135</v>
      </c>
      <c r="H703" t="str">
        <f t="shared" si="40"/>
        <v>Mesmo município</v>
      </c>
      <c r="I703" s="17" t="e">
        <f>VLOOKUP(C703,'REGIÕES DE SAÚDE E SEUS MUNICÍP'!$C$4:$C$5569,1,0)</f>
        <v>#N/A</v>
      </c>
      <c r="J703" t="e">
        <f t="shared" si="41"/>
        <v>#VALUE!</v>
      </c>
      <c r="K703" t="str">
        <f t="shared" si="42"/>
        <v>Regiões semelhantes</v>
      </c>
      <c r="L703" t="str">
        <f t="shared" si="43"/>
        <v>igual</v>
      </c>
    </row>
    <row r="704" spans="1:12" x14ac:dyDescent="0.25">
      <c r="A704" t="s">
        <v>10368</v>
      </c>
      <c r="B704" t="s">
        <v>9480</v>
      </c>
      <c r="C704" t="s">
        <v>10801</v>
      </c>
      <c r="D704" t="s">
        <v>318</v>
      </c>
      <c r="E704" t="str">
        <f>VLOOKUP(VALUE(A704),'REGIÕES DE SAÚDE E SEUS MUNICÍP'!$A$4:$C$5569,3,0)</f>
        <v>Iguatu</v>
      </c>
      <c r="F704" t="str">
        <f>VLOOKUP(G704,'REGIÕES DE SAÚDE E SEUS MUNICÍP'!$A$4:$D$5569,4,0)</f>
        <v>Piquet Carneiro</v>
      </c>
      <c r="G704">
        <f>VLOOKUP(VALUE(A704),'REGIÕES DE SAÚDE E SEUS MUNICÍP'!$A$4:$A$5569,1,0)</f>
        <v>231090</v>
      </c>
      <c r="H704" t="str">
        <f t="shared" si="40"/>
        <v>Mesmo município</v>
      </c>
      <c r="I704" s="17" t="e">
        <f>VLOOKUP(C704,'REGIÕES DE SAÚDE E SEUS MUNICÍP'!$C$4:$C$5569,1,0)</f>
        <v>#N/A</v>
      </c>
      <c r="J704" t="e">
        <f t="shared" si="41"/>
        <v>#VALUE!</v>
      </c>
      <c r="K704" t="str">
        <f t="shared" si="42"/>
        <v>Regiões semelhantes</v>
      </c>
      <c r="L704" t="str">
        <f t="shared" si="43"/>
        <v>igual</v>
      </c>
    </row>
    <row r="705" spans="1:12" x14ac:dyDescent="0.25">
      <c r="A705" t="s">
        <v>7400</v>
      </c>
      <c r="B705" t="s">
        <v>9480</v>
      </c>
      <c r="C705" t="s">
        <v>10801</v>
      </c>
      <c r="D705" t="s">
        <v>3867</v>
      </c>
      <c r="E705" t="str">
        <f>VLOOKUP(VALUE(A705),'REGIÕES DE SAÚDE E SEUS MUNICÍP'!$A$4:$C$5569,3,0)</f>
        <v>Iguatu</v>
      </c>
      <c r="F705" t="str">
        <f>VLOOKUP(G705,'REGIÕES DE SAÚDE E SEUS MUNICÍP'!$A$4:$D$5569,4,0)</f>
        <v>Deputado Irapuan Pinheiro</v>
      </c>
      <c r="G705">
        <f>VLOOKUP(VALUE(A705),'REGIÕES DE SAÚDE E SEUS MUNICÍP'!$A$4:$A$5569,1,0)</f>
        <v>230426</v>
      </c>
      <c r="H705" t="str">
        <f t="shared" si="40"/>
        <v>Mesmo município</v>
      </c>
      <c r="I705" s="17" t="e">
        <f>VLOOKUP(C705,'REGIÕES DE SAÚDE E SEUS MUNICÍP'!$C$4:$C$5569,1,0)</f>
        <v>#N/A</v>
      </c>
      <c r="J705" t="e">
        <f t="shared" si="41"/>
        <v>#VALUE!</v>
      </c>
      <c r="K705" t="str">
        <f t="shared" si="42"/>
        <v>Regiões semelhantes</v>
      </c>
      <c r="L705" t="str">
        <f t="shared" si="43"/>
        <v>igual</v>
      </c>
    </row>
    <row r="706" spans="1:12" x14ac:dyDescent="0.25">
      <c r="A706" t="s">
        <v>3923</v>
      </c>
      <c r="B706" t="s">
        <v>9480</v>
      </c>
      <c r="C706" t="s">
        <v>10801</v>
      </c>
      <c r="D706" t="s">
        <v>4664</v>
      </c>
      <c r="E706" t="str">
        <f>VLOOKUP(VALUE(A706),'REGIÕES DE SAÚDE E SEUS MUNICÍP'!$A$4:$C$5569,3,0)</f>
        <v>Iguatu</v>
      </c>
      <c r="F706" t="str">
        <f>VLOOKUP(G706,'REGIÕES DE SAÚDE E SEUS MUNICÍP'!$A$4:$D$5569,4,0)</f>
        <v>Cariús</v>
      </c>
      <c r="G706">
        <f>VLOOKUP(VALUE(A706),'REGIÕES DE SAÚDE E SEUS MUNICÍP'!$A$4:$A$5569,1,0)</f>
        <v>230330</v>
      </c>
      <c r="H706" t="str">
        <f t="shared" si="40"/>
        <v>Mesmo município</v>
      </c>
      <c r="I706" s="17" t="e">
        <f>VLOOKUP(C706,'REGIÕES DE SAÚDE E SEUS MUNICÍP'!$C$4:$C$5569,1,0)</f>
        <v>#N/A</v>
      </c>
      <c r="J706" t="e">
        <f t="shared" si="41"/>
        <v>#VALUE!</v>
      </c>
      <c r="K706" t="str">
        <f t="shared" si="42"/>
        <v>Regiões semelhantes</v>
      </c>
      <c r="L706" t="str">
        <f t="shared" si="43"/>
        <v>igual</v>
      </c>
    </row>
    <row r="707" spans="1:12" x14ac:dyDescent="0.25">
      <c r="A707" t="s">
        <v>2834</v>
      </c>
      <c r="B707" t="s">
        <v>9480</v>
      </c>
      <c r="C707" t="s">
        <v>10801</v>
      </c>
      <c r="D707" t="s">
        <v>2228</v>
      </c>
      <c r="E707" t="str">
        <f>VLOOKUP(VALUE(A707),'REGIÕES DE SAÚDE E SEUS MUNICÍP'!$A$4:$C$5569,3,0)</f>
        <v>Iguatu</v>
      </c>
      <c r="F707" t="str">
        <f>VLOOKUP(G707,'REGIÕES DE SAÚDE E SEUS MUNICÍP'!$A$4:$D$5569,4,0)</f>
        <v>Mombaça</v>
      </c>
      <c r="G707">
        <f>VLOOKUP(VALUE(A707),'REGIÕES DE SAÚDE E SEUS MUNICÍP'!$A$4:$A$5569,1,0)</f>
        <v>230850</v>
      </c>
      <c r="H707" t="str">
        <f t="shared" ref="H707:H770" si="44">IF(F707=D707,"Mesmo município","Município diferente")</f>
        <v>Mesmo município</v>
      </c>
      <c r="I707" s="17" t="e">
        <f>VLOOKUP(C707,'REGIÕES DE SAÚDE E SEUS MUNICÍP'!$C$4:$C$5569,1,0)</f>
        <v>#N/A</v>
      </c>
      <c r="J707" t="e">
        <f t="shared" ref="J707:J770" si="45">SEARCH(E707,C707)</f>
        <v>#VALUE!</v>
      </c>
      <c r="K707" t="str">
        <f t="shared" ref="K707:K770" si="46">IF(C707=C708,IF(E707=E708,"Regiões semelhantes","Nova composição"),"diferente")</f>
        <v>Regiões semelhantes</v>
      </c>
      <c r="L707" t="str">
        <f t="shared" si="43"/>
        <v>igual</v>
      </c>
    </row>
    <row r="708" spans="1:12" x14ac:dyDescent="0.25">
      <c r="A708" t="s">
        <v>3037</v>
      </c>
      <c r="B708" t="s">
        <v>9480</v>
      </c>
      <c r="C708" t="s">
        <v>10801</v>
      </c>
      <c r="D708" t="s">
        <v>10734</v>
      </c>
      <c r="E708" t="str">
        <f>VLOOKUP(VALUE(A708),'REGIÕES DE SAÚDE E SEUS MUNICÍP'!$A$4:$C$5569,3,0)</f>
        <v>Iguatu</v>
      </c>
      <c r="F708" t="str">
        <f>VLOOKUP(G708,'REGIÕES DE SAÚDE E SEUS MUNICÍP'!$A$4:$D$5569,4,0)</f>
        <v>Jucás</v>
      </c>
      <c r="G708">
        <f>VLOOKUP(VALUE(A708),'REGIÕES DE SAÚDE E SEUS MUNICÍP'!$A$4:$A$5569,1,0)</f>
        <v>230740</v>
      </c>
      <c r="H708" t="str">
        <f t="shared" si="44"/>
        <v>Mesmo município</v>
      </c>
      <c r="I708" s="17" t="e">
        <f>VLOOKUP(C708,'REGIÕES DE SAÚDE E SEUS MUNICÍP'!$C$4:$C$5569,1,0)</f>
        <v>#N/A</v>
      </c>
      <c r="J708" t="e">
        <f t="shared" si="45"/>
        <v>#VALUE!</v>
      </c>
      <c r="K708" t="str">
        <f t="shared" si="46"/>
        <v>diferente</v>
      </c>
      <c r="L708" t="str">
        <f t="shared" ref="L708:L771" si="47">IF(E708=E707,"igual","diferente")</f>
        <v>igual</v>
      </c>
    </row>
    <row r="709" spans="1:12" x14ac:dyDescent="0.25">
      <c r="A709" t="s">
        <v>5760</v>
      </c>
      <c r="B709" t="s">
        <v>9480</v>
      </c>
      <c r="C709" t="s">
        <v>3473</v>
      </c>
      <c r="D709" t="s">
        <v>8642</v>
      </c>
      <c r="E709" t="str">
        <f>VLOOKUP(VALUE(A709),'REGIÕES DE SAÚDE E SEUS MUNICÍP'!$A$4:$C$5569,3,0)</f>
        <v>Brejo Santo</v>
      </c>
      <c r="F709" t="str">
        <f>VLOOKUP(G709,'REGIÕES DE SAÚDE E SEUS MUNICÍP'!$A$4:$D$5569,4,0)</f>
        <v>Abaiara</v>
      </c>
      <c r="G709">
        <f>VLOOKUP(VALUE(A709),'REGIÕES DE SAÚDE E SEUS MUNICÍP'!$A$4:$A$5569,1,0)</f>
        <v>230010</v>
      </c>
      <c r="H709" t="str">
        <f t="shared" si="44"/>
        <v>Mesmo município</v>
      </c>
      <c r="I709" s="17" t="e">
        <f>VLOOKUP(C709,'REGIÕES DE SAÚDE E SEUS MUNICÍP'!$C$4:$C$5569,1,0)</f>
        <v>#N/A</v>
      </c>
      <c r="J709">
        <f t="shared" si="45"/>
        <v>12</v>
      </c>
      <c r="K709" t="str">
        <f t="shared" si="46"/>
        <v>Regiões semelhantes</v>
      </c>
      <c r="L709" t="str">
        <f t="shared" si="47"/>
        <v>diferente</v>
      </c>
    </row>
    <row r="710" spans="1:12" x14ac:dyDescent="0.25">
      <c r="A710" t="s">
        <v>2251</v>
      </c>
      <c r="B710" t="s">
        <v>9480</v>
      </c>
      <c r="C710" t="s">
        <v>3473</v>
      </c>
      <c r="D710" t="s">
        <v>6785</v>
      </c>
      <c r="E710" t="str">
        <f>VLOOKUP(VALUE(A710),'REGIÕES DE SAÚDE E SEUS MUNICÍP'!$A$4:$C$5569,3,0)</f>
        <v>Brejo Santo</v>
      </c>
      <c r="F710" t="str">
        <f>VLOOKUP(G710,'REGIÕES DE SAÚDE E SEUS MUNICÍP'!$A$4:$D$5569,4,0)</f>
        <v>Aurora</v>
      </c>
      <c r="G710">
        <f>VLOOKUP(VALUE(A710),'REGIÕES DE SAÚDE E SEUS MUNICÍP'!$A$4:$A$5569,1,0)</f>
        <v>230170</v>
      </c>
      <c r="H710" t="str">
        <f t="shared" si="44"/>
        <v>Mesmo município</v>
      </c>
      <c r="I710" s="17" t="e">
        <f>VLOOKUP(C710,'REGIÕES DE SAÚDE E SEUS MUNICÍP'!$C$4:$C$5569,1,0)</f>
        <v>#N/A</v>
      </c>
      <c r="J710">
        <f t="shared" si="45"/>
        <v>12</v>
      </c>
      <c r="K710" t="str">
        <f t="shared" si="46"/>
        <v>Regiões semelhantes</v>
      </c>
      <c r="L710" t="str">
        <f t="shared" si="47"/>
        <v>igual</v>
      </c>
    </row>
    <row r="711" spans="1:12" x14ac:dyDescent="0.25">
      <c r="A711" t="s">
        <v>8678</v>
      </c>
      <c r="B711" t="s">
        <v>9480</v>
      </c>
      <c r="C711" t="s">
        <v>3473</v>
      </c>
      <c r="D711" t="s">
        <v>7153</v>
      </c>
      <c r="E711" t="str">
        <f>VLOOKUP(VALUE(A711),'REGIÕES DE SAÚDE E SEUS MUNICÍP'!$A$4:$C$5569,3,0)</f>
        <v>Brejo Santo</v>
      </c>
      <c r="F711" t="str">
        <f>VLOOKUP(G711,'REGIÕES DE SAÚDE E SEUS MUNICÍP'!$A$4:$D$5569,4,0)</f>
        <v>Jati</v>
      </c>
      <c r="G711">
        <f>VLOOKUP(VALUE(A711),'REGIÕES DE SAÚDE E SEUS MUNICÍP'!$A$4:$A$5569,1,0)</f>
        <v>230720</v>
      </c>
      <c r="H711" t="str">
        <f t="shared" si="44"/>
        <v>Mesmo município</v>
      </c>
      <c r="I711" s="17" t="e">
        <f>VLOOKUP(C711,'REGIÕES DE SAÚDE E SEUS MUNICÍP'!$C$4:$C$5569,1,0)</f>
        <v>#N/A</v>
      </c>
      <c r="J711">
        <f t="shared" si="45"/>
        <v>12</v>
      </c>
      <c r="K711" t="str">
        <f t="shared" si="46"/>
        <v>Regiões semelhantes</v>
      </c>
      <c r="L711" t="str">
        <f t="shared" si="47"/>
        <v>igual</v>
      </c>
    </row>
    <row r="712" spans="1:12" x14ac:dyDescent="0.25">
      <c r="A712" t="s">
        <v>2662</v>
      </c>
      <c r="B712" t="s">
        <v>9480</v>
      </c>
      <c r="C712" t="s">
        <v>3473</v>
      </c>
      <c r="D712" t="s">
        <v>9047</v>
      </c>
      <c r="E712" t="str">
        <f>VLOOKUP(VALUE(A712),'REGIÕES DE SAÚDE E SEUS MUNICÍP'!$A$4:$C$5569,3,0)</f>
        <v>Brejo Santo</v>
      </c>
      <c r="F712" t="str">
        <f>VLOOKUP(G712,'REGIÕES DE SAÚDE E SEUS MUNICÍP'!$A$4:$D$5569,4,0)</f>
        <v>Mauriti</v>
      </c>
      <c r="G712">
        <f>VLOOKUP(VALUE(A712),'REGIÕES DE SAÚDE E SEUS MUNICÍP'!$A$4:$A$5569,1,0)</f>
        <v>230810</v>
      </c>
      <c r="H712" t="str">
        <f t="shared" si="44"/>
        <v>Mesmo município</v>
      </c>
      <c r="I712" s="17" t="e">
        <f>VLOOKUP(C712,'REGIÕES DE SAÚDE E SEUS MUNICÍP'!$C$4:$C$5569,1,0)</f>
        <v>#N/A</v>
      </c>
      <c r="J712">
        <f t="shared" si="45"/>
        <v>12</v>
      </c>
      <c r="K712" t="str">
        <f t="shared" si="46"/>
        <v>Regiões semelhantes</v>
      </c>
      <c r="L712" t="str">
        <f t="shared" si="47"/>
        <v>igual</v>
      </c>
    </row>
    <row r="713" spans="1:12" x14ac:dyDescent="0.25">
      <c r="A713" t="s">
        <v>8117</v>
      </c>
      <c r="B713" t="s">
        <v>9480</v>
      </c>
      <c r="C713" t="s">
        <v>3473</v>
      </c>
      <c r="D713" t="s">
        <v>7057</v>
      </c>
      <c r="E713" t="str">
        <f>VLOOKUP(VALUE(A713),'REGIÕES DE SAÚDE E SEUS MUNICÍP'!$A$4:$C$5569,3,0)</f>
        <v>Brejo Santo</v>
      </c>
      <c r="F713" t="str">
        <f>VLOOKUP(G713,'REGIÕES DE SAÚDE E SEUS MUNICÍP'!$A$4:$D$5569,4,0)</f>
        <v>Milagres</v>
      </c>
      <c r="G713">
        <f>VLOOKUP(VALUE(A713),'REGIÕES DE SAÚDE E SEUS MUNICÍP'!$A$4:$A$5569,1,0)</f>
        <v>230830</v>
      </c>
      <c r="H713" t="str">
        <f t="shared" si="44"/>
        <v>Mesmo município</v>
      </c>
      <c r="I713" s="17" t="e">
        <f>VLOOKUP(C713,'REGIÕES DE SAÚDE E SEUS MUNICÍP'!$C$4:$C$5569,1,0)</f>
        <v>#N/A</v>
      </c>
      <c r="J713">
        <f t="shared" si="45"/>
        <v>12</v>
      </c>
      <c r="K713" t="str">
        <f t="shared" si="46"/>
        <v>Regiões semelhantes</v>
      </c>
      <c r="L713" t="str">
        <f t="shared" si="47"/>
        <v>igual</v>
      </c>
    </row>
    <row r="714" spans="1:12" x14ac:dyDescent="0.25">
      <c r="A714" t="s">
        <v>9132</v>
      </c>
      <c r="B714" t="s">
        <v>9480</v>
      </c>
      <c r="C714" t="s">
        <v>3473</v>
      </c>
      <c r="D714" t="s">
        <v>677</v>
      </c>
      <c r="E714" t="str">
        <f>VLOOKUP(VALUE(A714),'REGIÕES DE SAÚDE E SEUS MUNICÍP'!$A$4:$C$5569,3,0)</f>
        <v>Brejo Santo</v>
      </c>
      <c r="F714" t="str">
        <f>VLOOKUP(G714,'REGIÕES DE SAÚDE E SEUS MUNICÍP'!$A$4:$D$5569,4,0)</f>
        <v>Porteiras</v>
      </c>
      <c r="G714">
        <f>VLOOKUP(VALUE(A714),'REGIÕES DE SAÚDE E SEUS MUNICÍP'!$A$4:$A$5569,1,0)</f>
        <v>231110</v>
      </c>
      <c r="H714" t="str">
        <f t="shared" si="44"/>
        <v>Mesmo município</v>
      </c>
      <c r="I714" s="17" t="e">
        <f>VLOOKUP(C714,'REGIÕES DE SAÚDE E SEUS MUNICÍP'!$C$4:$C$5569,1,0)</f>
        <v>#N/A</v>
      </c>
      <c r="J714">
        <f t="shared" si="45"/>
        <v>12</v>
      </c>
      <c r="K714" t="str">
        <f t="shared" si="46"/>
        <v>Regiões semelhantes</v>
      </c>
      <c r="L714" t="str">
        <f t="shared" si="47"/>
        <v>igual</v>
      </c>
    </row>
    <row r="715" spans="1:12" x14ac:dyDescent="0.25">
      <c r="A715" t="s">
        <v>10158</v>
      </c>
      <c r="B715" t="s">
        <v>9480</v>
      </c>
      <c r="C715" t="s">
        <v>3473</v>
      </c>
      <c r="D715" t="s">
        <v>3878</v>
      </c>
      <c r="E715" t="str">
        <f>VLOOKUP(VALUE(A715),'REGIÕES DE SAÚDE E SEUS MUNICÍP'!$A$4:$C$5569,3,0)</f>
        <v>Brejo Santo</v>
      </c>
      <c r="F715" t="str">
        <f>VLOOKUP(G715,'REGIÕES DE SAÚDE E SEUS MUNICÍP'!$A$4:$D$5569,4,0)</f>
        <v>Brejo Santo</v>
      </c>
      <c r="G715">
        <f>VLOOKUP(VALUE(A715),'REGIÕES DE SAÚDE E SEUS MUNICÍP'!$A$4:$A$5569,1,0)</f>
        <v>230250</v>
      </c>
      <c r="H715" t="str">
        <f t="shared" si="44"/>
        <v>Mesmo município</v>
      </c>
      <c r="I715" s="17" t="e">
        <f>VLOOKUP(C715,'REGIÕES DE SAÚDE E SEUS MUNICÍP'!$C$4:$C$5569,1,0)</f>
        <v>#N/A</v>
      </c>
      <c r="J715">
        <f t="shared" si="45"/>
        <v>12</v>
      </c>
      <c r="K715" t="str">
        <f t="shared" si="46"/>
        <v>Regiões semelhantes</v>
      </c>
      <c r="L715" t="str">
        <f t="shared" si="47"/>
        <v>igual</v>
      </c>
    </row>
    <row r="716" spans="1:12" x14ac:dyDescent="0.25">
      <c r="A716" t="s">
        <v>7540</v>
      </c>
      <c r="B716" t="s">
        <v>9480</v>
      </c>
      <c r="C716" t="s">
        <v>3473</v>
      </c>
      <c r="D716" t="s">
        <v>2111</v>
      </c>
      <c r="E716" t="str">
        <f>VLOOKUP(VALUE(A716),'REGIÕES DE SAÚDE E SEUS MUNICÍP'!$A$4:$C$5569,3,0)</f>
        <v>Brejo Santo</v>
      </c>
      <c r="F716" t="str">
        <f>VLOOKUP(G716,'REGIÕES DE SAÚDE E SEUS MUNICÍP'!$A$4:$D$5569,4,0)</f>
        <v>Barro</v>
      </c>
      <c r="G716">
        <f>VLOOKUP(VALUE(A716),'REGIÕES DE SAÚDE E SEUS MUNICÍP'!$A$4:$A$5569,1,0)</f>
        <v>230200</v>
      </c>
      <c r="H716" t="str">
        <f t="shared" si="44"/>
        <v>Mesmo município</v>
      </c>
      <c r="I716" s="17" t="e">
        <f>VLOOKUP(C716,'REGIÕES DE SAÚDE E SEUS MUNICÍP'!$C$4:$C$5569,1,0)</f>
        <v>#N/A</v>
      </c>
      <c r="J716">
        <f t="shared" si="45"/>
        <v>12</v>
      </c>
      <c r="K716" t="str">
        <f t="shared" si="46"/>
        <v>Regiões semelhantes</v>
      </c>
      <c r="L716" t="str">
        <f t="shared" si="47"/>
        <v>igual</v>
      </c>
    </row>
    <row r="717" spans="1:12" x14ac:dyDescent="0.25">
      <c r="A717" t="s">
        <v>1491</v>
      </c>
      <c r="B717" t="s">
        <v>9480</v>
      </c>
      <c r="C717" t="s">
        <v>3473</v>
      </c>
      <c r="D717" t="s">
        <v>1263</v>
      </c>
      <c r="E717" t="str">
        <f>VLOOKUP(VALUE(A717),'REGIÕES DE SAÚDE E SEUS MUNICÍP'!$A$4:$C$5569,3,0)</f>
        <v>Brejo Santo</v>
      </c>
      <c r="F717" t="str">
        <f>VLOOKUP(G717,'REGIÕES DE SAÚDE E SEUS MUNICÍP'!$A$4:$D$5569,4,0)</f>
        <v>Penaforte</v>
      </c>
      <c r="G717">
        <f>VLOOKUP(VALUE(A717),'REGIÕES DE SAÚDE E SEUS MUNICÍP'!$A$4:$A$5569,1,0)</f>
        <v>231060</v>
      </c>
      <c r="H717" t="str">
        <f t="shared" si="44"/>
        <v>Mesmo município</v>
      </c>
      <c r="I717" s="17" t="e">
        <f>VLOOKUP(C717,'REGIÕES DE SAÚDE E SEUS MUNICÍP'!$C$4:$C$5569,1,0)</f>
        <v>#N/A</v>
      </c>
      <c r="J717">
        <f t="shared" si="45"/>
        <v>12</v>
      </c>
      <c r="K717" t="str">
        <f t="shared" si="46"/>
        <v>diferente</v>
      </c>
      <c r="L717" t="str">
        <f t="shared" si="47"/>
        <v>igual</v>
      </c>
    </row>
    <row r="718" spans="1:12" x14ac:dyDescent="0.25">
      <c r="A718" t="s">
        <v>5542</v>
      </c>
      <c r="B718" t="s">
        <v>9480</v>
      </c>
      <c r="C718" t="s">
        <v>4414</v>
      </c>
      <c r="D718" t="s">
        <v>7285</v>
      </c>
      <c r="E718" t="str">
        <f>VLOOKUP(VALUE(A718),'REGIÕES DE SAÚDE E SEUS MUNICÍP'!$A$4:$C$5569,3,0)</f>
        <v>Fortaleza</v>
      </c>
      <c r="F718" t="str">
        <f>VLOOKUP(G718,'REGIÕES DE SAÚDE E SEUS MUNICÍP'!$A$4:$D$5569,4,0)</f>
        <v>Itaitinga</v>
      </c>
      <c r="G718">
        <f>VLOOKUP(VALUE(A718),'REGIÕES DE SAÚDE E SEUS MUNICÍP'!$A$4:$A$5569,1,0)</f>
        <v>230625</v>
      </c>
      <c r="H718" t="str">
        <f t="shared" si="44"/>
        <v>Mesmo município</v>
      </c>
      <c r="I718" s="17" t="e">
        <f>VLOOKUP(C718,'REGIÕES DE SAÚDE E SEUS MUNICÍP'!$C$4:$C$5569,1,0)</f>
        <v>#N/A</v>
      </c>
      <c r="J718">
        <f t="shared" si="45"/>
        <v>11</v>
      </c>
      <c r="K718" t="str">
        <f t="shared" si="46"/>
        <v>Regiões semelhantes</v>
      </c>
      <c r="L718" t="str">
        <f t="shared" si="47"/>
        <v>diferente</v>
      </c>
    </row>
    <row r="719" spans="1:12" x14ac:dyDescent="0.25">
      <c r="A719" t="s">
        <v>7623</v>
      </c>
      <c r="B719" t="s">
        <v>9480</v>
      </c>
      <c r="C719" t="s">
        <v>4414</v>
      </c>
      <c r="D719" t="s">
        <v>10191</v>
      </c>
      <c r="E719" t="str">
        <f>VLOOKUP(VALUE(A719),'REGIÕES DE SAÚDE E SEUS MUNICÍP'!$A$4:$C$5569,3,0)</f>
        <v>Fortaleza</v>
      </c>
      <c r="F719" t="str">
        <f>VLOOKUP(G719,'REGIÕES DE SAÚDE E SEUS MUNICÍP'!$A$4:$D$5569,4,0)</f>
        <v>Eusébio</v>
      </c>
      <c r="G719">
        <f>VLOOKUP(VALUE(A719),'REGIÕES DE SAÚDE E SEUS MUNICÍP'!$A$4:$A$5569,1,0)</f>
        <v>230428</v>
      </c>
      <c r="H719" t="str">
        <f t="shared" si="44"/>
        <v>Mesmo município</v>
      </c>
      <c r="I719" s="17" t="e">
        <f>VLOOKUP(C719,'REGIÕES DE SAÚDE E SEUS MUNICÍP'!$C$4:$C$5569,1,0)</f>
        <v>#N/A</v>
      </c>
      <c r="J719">
        <f t="shared" si="45"/>
        <v>11</v>
      </c>
      <c r="K719" t="str">
        <f t="shared" si="46"/>
        <v>Regiões semelhantes</v>
      </c>
      <c r="L719" t="str">
        <f t="shared" si="47"/>
        <v>igual</v>
      </c>
    </row>
    <row r="720" spans="1:12" x14ac:dyDescent="0.25">
      <c r="A720" t="s">
        <v>1185</v>
      </c>
      <c r="B720" t="s">
        <v>9480</v>
      </c>
      <c r="C720" t="s">
        <v>4414</v>
      </c>
      <c r="D720" t="s">
        <v>1508</v>
      </c>
      <c r="E720" t="str">
        <f>VLOOKUP(VALUE(A720),'REGIÕES DE SAÚDE E SEUS MUNICÍP'!$A$4:$C$5569,3,0)</f>
        <v>Fortaleza</v>
      </c>
      <c r="F720" t="str">
        <f>VLOOKUP(G720,'REGIÕES DE SAÚDE E SEUS MUNICÍP'!$A$4:$D$5569,4,0)</f>
        <v>Fortaleza</v>
      </c>
      <c r="G720">
        <f>VLOOKUP(VALUE(A720),'REGIÕES DE SAÚDE E SEUS MUNICÍP'!$A$4:$A$5569,1,0)</f>
        <v>230440</v>
      </c>
      <c r="H720" t="str">
        <f t="shared" si="44"/>
        <v>Mesmo município</v>
      </c>
      <c r="I720" s="17" t="e">
        <f>VLOOKUP(C720,'REGIÕES DE SAÚDE E SEUS MUNICÍP'!$C$4:$C$5569,1,0)</f>
        <v>#N/A</v>
      </c>
      <c r="J720">
        <f t="shared" si="45"/>
        <v>11</v>
      </c>
      <c r="K720" t="str">
        <f t="shared" si="46"/>
        <v>Regiões semelhantes</v>
      </c>
      <c r="L720" t="str">
        <f t="shared" si="47"/>
        <v>igual</v>
      </c>
    </row>
    <row r="721" spans="1:12" x14ac:dyDescent="0.25">
      <c r="A721" t="s">
        <v>10676</v>
      </c>
      <c r="B721" t="s">
        <v>9480</v>
      </c>
      <c r="C721" t="s">
        <v>4414</v>
      </c>
      <c r="D721" t="s">
        <v>9964</v>
      </c>
      <c r="E721" t="str">
        <f>VLOOKUP(VALUE(A721),'REGIÕES DE SAÚDE E SEUS MUNICÍP'!$A$4:$C$5569,3,0)</f>
        <v>Fortaleza</v>
      </c>
      <c r="F721" t="str">
        <f>VLOOKUP(G721,'REGIÕES DE SAÚDE E SEUS MUNICÍP'!$A$4:$D$5569,4,0)</f>
        <v>Aquiraz</v>
      </c>
      <c r="G721">
        <f>VLOOKUP(VALUE(A721),'REGIÕES DE SAÚDE E SEUS MUNICÍP'!$A$4:$A$5569,1,0)</f>
        <v>230100</v>
      </c>
      <c r="H721" t="str">
        <f t="shared" si="44"/>
        <v>Mesmo município</v>
      </c>
      <c r="I721" s="17" t="e">
        <f>VLOOKUP(C721,'REGIÕES DE SAÚDE E SEUS MUNICÍP'!$C$4:$C$5569,1,0)</f>
        <v>#N/A</v>
      </c>
      <c r="J721">
        <f t="shared" si="45"/>
        <v>11</v>
      </c>
      <c r="K721" t="str">
        <f t="shared" si="46"/>
        <v>diferente</v>
      </c>
      <c r="L721" t="str">
        <f t="shared" si="47"/>
        <v>igual</v>
      </c>
    </row>
    <row r="722" spans="1:12" x14ac:dyDescent="0.25">
      <c r="A722" t="s">
        <v>5418</v>
      </c>
      <c r="B722" t="s">
        <v>9480</v>
      </c>
      <c r="C722" t="s">
        <v>7476</v>
      </c>
      <c r="D722" t="s">
        <v>9328</v>
      </c>
      <c r="E722" t="str">
        <f>VLOOKUP(VALUE(A722),'REGIÕES DE SAÚDE E SEUS MUNICÍP'!$A$4:$C$5569,3,0)</f>
        <v>Crato</v>
      </c>
      <c r="F722" t="str">
        <f>VLOOKUP(G722,'REGIÕES DE SAÚDE E SEUS MUNICÍP'!$A$4:$D$5569,4,0)</f>
        <v>Várzea Alegre</v>
      </c>
      <c r="G722">
        <f>VLOOKUP(VALUE(A722),'REGIÕES DE SAÚDE E SEUS MUNICÍP'!$A$4:$A$5569,1,0)</f>
        <v>231400</v>
      </c>
      <c r="H722" t="str">
        <f t="shared" si="44"/>
        <v>Mesmo município</v>
      </c>
      <c r="I722" s="17" t="e">
        <f>VLOOKUP(C722,'REGIÕES DE SAÚDE E SEUS MUNICÍP'!$C$4:$C$5569,1,0)</f>
        <v>#N/A</v>
      </c>
      <c r="J722">
        <f t="shared" si="45"/>
        <v>12</v>
      </c>
      <c r="K722" t="str">
        <f t="shared" si="46"/>
        <v>Regiões semelhantes</v>
      </c>
      <c r="L722" t="str">
        <f t="shared" si="47"/>
        <v>diferente</v>
      </c>
    </row>
    <row r="723" spans="1:12" x14ac:dyDescent="0.25">
      <c r="A723" t="s">
        <v>2443</v>
      </c>
      <c r="B723" t="s">
        <v>9480</v>
      </c>
      <c r="C723" t="s">
        <v>7476</v>
      </c>
      <c r="D723" t="s">
        <v>9874</v>
      </c>
      <c r="E723" t="str">
        <f>VLOOKUP(VALUE(A723),'REGIÕES DE SAÚDE E SEUS MUNICÍP'!$A$4:$C$5569,3,0)</f>
        <v>Crato</v>
      </c>
      <c r="F723" t="str">
        <f>VLOOKUP(G723,'REGIÕES DE SAÚDE E SEUS MUNICÍP'!$A$4:$D$5569,4,0)</f>
        <v>Araripe</v>
      </c>
      <c r="G723">
        <f>VLOOKUP(VALUE(A723),'REGIÕES DE SAÚDE E SEUS MUNICÍP'!$A$4:$A$5569,1,0)</f>
        <v>230130</v>
      </c>
      <c r="H723" t="str">
        <f t="shared" si="44"/>
        <v>Mesmo município</v>
      </c>
      <c r="I723" s="17" t="e">
        <f>VLOOKUP(C723,'REGIÕES DE SAÚDE E SEUS MUNICÍP'!$C$4:$C$5569,1,0)</f>
        <v>#N/A</v>
      </c>
      <c r="J723">
        <f t="shared" si="45"/>
        <v>12</v>
      </c>
      <c r="K723" t="str">
        <f t="shared" si="46"/>
        <v>Regiões semelhantes</v>
      </c>
      <c r="L723" t="str">
        <f t="shared" si="47"/>
        <v>igual</v>
      </c>
    </row>
    <row r="724" spans="1:12" x14ac:dyDescent="0.25">
      <c r="A724" t="s">
        <v>5093</v>
      </c>
      <c r="B724" t="s">
        <v>9480</v>
      </c>
      <c r="C724" t="s">
        <v>7476</v>
      </c>
      <c r="D724" t="s">
        <v>3175</v>
      </c>
      <c r="E724" t="str">
        <f>VLOOKUP(VALUE(A724),'REGIÕES DE SAÚDE E SEUS MUNICÍP'!$A$4:$C$5569,3,0)</f>
        <v>Crato</v>
      </c>
      <c r="F724" t="str">
        <f>VLOOKUP(G724,'REGIÕES DE SAÚDE E SEUS MUNICÍP'!$A$4:$D$5569,4,0)</f>
        <v>Assaré</v>
      </c>
      <c r="G724">
        <f>VLOOKUP(VALUE(A724),'REGIÕES DE SAÚDE E SEUS MUNICÍP'!$A$4:$A$5569,1,0)</f>
        <v>230160</v>
      </c>
      <c r="H724" t="str">
        <f t="shared" si="44"/>
        <v>Mesmo município</v>
      </c>
      <c r="I724" s="17" t="e">
        <f>VLOOKUP(C724,'REGIÕES DE SAÚDE E SEUS MUNICÍP'!$C$4:$C$5569,1,0)</f>
        <v>#N/A</v>
      </c>
      <c r="J724">
        <f t="shared" si="45"/>
        <v>12</v>
      </c>
      <c r="K724" t="str">
        <f t="shared" si="46"/>
        <v>Regiões semelhantes</v>
      </c>
      <c r="L724" t="str">
        <f t="shared" si="47"/>
        <v>igual</v>
      </c>
    </row>
    <row r="725" spans="1:12" x14ac:dyDescent="0.25">
      <c r="A725" t="s">
        <v>4728</v>
      </c>
      <c r="B725" t="s">
        <v>9480</v>
      </c>
      <c r="C725" t="s">
        <v>7476</v>
      </c>
      <c r="D725" t="s">
        <v>8043</v>
      </c>
      <c r="E725" t="str">
        <f>VLOOKUP(VALUE(A725),'REGIÕES DE SAÚDE E SEUS MUNICÍP'!$A$4:$C$5569,3,0)</f>
        <v>Crato</v>
      </c>
      <c r="F725" t="str">
        <f>VLOOKUP(G725,'REGIÕES DE SAÚDE E SEUS MUNICÍP'!$A$4:$D$5569,4,0)</f>
        <v>Campos Sales</v>
      </c>
      <c r="G725">
        <f>VLOOKUP(VALUE(A725),'REGIÕES DE SAÚDE E SEUS MUNICÍP'!$A$4:$A$5569,1,0)</f>
        <v>230270</v>
      </c>
      <c r="H725" t="str">
        <f t="shared" si="44"/>
        <v>Mesmo município</v>
      </c>
      <c r="I725" s="17" t="e">
        <f>VLOOKUP(C725,'REGIÕES DE SAÚDE E SEUS MUNICÍP'!$C$4:$C$5569,1,0)</f>
        <v>#N/A</v>
      </c>
      <c r="J725">
        <f t="shared" si="45"/>
        <v>12</v>
      </c>
      <c r="K725" t="str">
        <f t="shared" si="46"/>
        <v>Regiões semelhantes</v>
      </c>
      <c r="L725" t="str">
        <f t="shared" si="47"/>
        <v>igual</v>
      </c>
    </row>
    <row r="726" spans="1:12" x14ac:dyDescent="0.25">
      <c r="A726" t="s">
        <v>6901</v>
      </c>
      <c r="B726" t="s">
        <v>9480</v>
      </c>
      <c r="C726" t="s">
        <v>7476</v>
      </c>
      <c r="D726" t="s">
        <v>2878</v>
      </c>
      <c r="E726" t="str">
        <f>VLOOKUP(VALUE(A726),'REGIÕES DE SAÚDE E SEUS MUNICÍP'!$A$4:$C$5569,3,0)</f>
        <v>Crato</v>
      </c>
      <c r="F726" t="str">
        <f>VLOOKUP(G726,'REGIÕES DE SAÚDE E SEUS MUNICÍP'!$A$4:$D$5569,4,0)</f>
        <v>Crato</v>
      </c>
      <c r="G726">
        <f>VLOOKUP(VALUE(A726),'REGIÕES DE SAÚDE E SEUS MUNICÍP'!$A$4:$A$5569,1,0)</f>
        <v>230420</v>
      </c>
      <c r="H726" t="str">
        <f t="shared" si="44"/>
        <v>Mesmo município</v>
      </c>
      <c r="I726" s="17" t="e">
        <f>VLOOKUP(C726,'REGIÕES DE SAÚDE E SEUS MUNICÍP'!$C$4:$C$5569,1,0)</f>
        <v>#N/A</v>
      </c>
      <c r="J726">
        <f t="shared" si="45"/>
        <v>12</v>
      </c>
      <c r="K726" t="str">
        <f t="shared" si="46"/>
        <v>Regiões semelhantes</v>
      </c>
      <c r="L726" t="str">
        <f t="shared" si="47"/>
        <v>igual</v>
      </c>
    </row>
    <row r="727" spans="1:12" x14ac:dyDescent="0.25">
      <c r="A727" t="s">
        <v>9637</v>
      </c>
      <c r="B727" t="s">
        <v>9480</v>
      </c>
      <c r="C727" t="s">
        <v>7476</v>
      </c>
      <c r="D727" t="s">
        <v>2031</v>
      </c>
      <c r="E727" t="str">
        <f>VLOOKUP(VALUE(A727),'REGIÕES DE SAÚDE E SEUS MUNICÍP'!$A$4:$C$5569,3,0)</f>
        <v>Crato</v>
      </c>
      <c r="F727" t="str">
        <f>VLOOKUP(G727,'REGIÕES DE SAÚDE E SEUS MUNICÍP'!$A$4:$D$5569,4,0)</f>
        <v>Farias Brito</v>
      </c>
      <c r="G727">
        <f>VLOOKUP(VALUE(A727),'REGIÕES DE SAÚDE E SEUS MUNICÍP'!$A$4:$A$5569,1,0)</f>
        <v>230430</v>
      </c>
      <c r="H727" t="str">
        <f t="shared" si="44"/>
        <v>Mesmo município</v>
      </c>
      <c r="I727" s="17" t="e">
        <f>VLOOKUP(C727,'REGIÕES DE SAÚDE E SEUS MUNICÍP'!$C$4:$C$5569,1,0)</f>
        <v>#N/A</v>
      </c>
      <c r="J727">
        <f t="shared" si="45"/>
        <v>12</v>
      </c>
      <c r="K727" t="str">
        <f t="shared" si="46"/>
        <v>Regiões semelhantes</v>
      </c>
      <c r="L727" t="str">
        <f t="shared" si="47"/>
        <v>igual</v>
      </c>
    </row>
    <row r="728" spans="1:12" x14ac:dyDescent="0.25">
      <c r="A728" t="s">
        <v>820</v>
      </c>
      <c r="B728" t="s">
        <v>9480</v>
      </c>
      <c r="C728" t="s">
        <v>7476</v>
      </c>
      <c r="D728" t="s">
        <v>2245</v>
      </c>
      <c r="E728" t="str">
        <f>VLOOKUP(VALUE(A728),'REGIÕES DE SAÚDE E SEUS MUNICÍP'!$A$4:$C$5569,3,0)</f>
        <v>Crato</v>
      </c>
      <c r="F728" t="str">
        <f>VLOOKUP(G728,'REGIÕES DE SAÚDE E SEUS MUNICÍP'!$A$4:$D$5569,4,0)</f>
        <v>Potengi</v>
      </c>
      <c r="G728">
        <f>VLOOKUP(VALUE(A728),'REGIÕES DE SAÚDE E SEUS MUNICÍP'!$A$4:$A$5569,1,0)</f>
        <v>231120</v>
      </c>
      <c r="H728" t="str">
        <f t="shared" si="44"/>
        <v>Mesmo município</v>
      </c>
      <c r="I728" s="17" t="e">
        <f>VLOOKUP(C728,'REGIÕES DE SAÚDE E SEUS MUNICÍP'!$C$4:$C$5569,1,0)</f>
        <v>#N/A</v>
      </c>
      <c r="J728">
        <f t="shared" si="45"/>
        <v>12</v>
      </c>
      <c r="K728" t="str">
        <f t="shared" si="46"/>
        <v>Regiões semelhantes</v>
      </c>
      <c r="L728" t="str">
        <f t="shared" si="47"/>
        <v>igual</v>
      </c>
    </row>
    <row r="729" spans="1:12" x14ac:dyDescent="0.25">
      <c r="A729" t="s">
        <v>3857</v>
      </c>
      <c r="B729" t="s">
        <v>9480</v>
      </c>
      <c r="C729" t="s">
        <v>7476</v>
      </c>
      <c r="D729" t="s">
        <v>8353</v>
      </c>
      <c r="E729" t="str">
        <f>VLOOKUP(VALUE(A729),'REGIÕES DE SAÚDE E SEUS MUNICÍP'!$A$4:$C$5569,3,0)</f>
        <v>Crato</v>
      </c>
      <c r="F729" t="str">
        <f>VLOOKUP(G729,'REGIÕES DE SAÚDE E SEUS MUNICÍP'!$A$4:$D$5569,4,0)</f>
        <v>Salitre</v>
      </c>
      <c r="G729">
        <f>VLOOKUP(VALUE(A729),'REGIÕES DE SAÚDE E SEUS MUNICÍP'!$A$4:$A$5569,1,0)</f>
        <v>231195</v>
      </c>
      <c r="H729" t="str">
        <f t="shared" si="44"/>
        <v>Mesmo município</v>
      </c>
      <c r="I729" s="17" t="e">
        <f>VLOOKUP(C729,'REGIÕES DE SAÚDE E SEUS MUNICÍP'!$C$4:$C$5569,1,0)</f>
        <v>#N/A</v>
      </c>
      <c r="J729">
        <f t="shared" si="45"/>
        <v>12</v>
      </c>
      <c r="K729" t="str">
        <f t="shared" si="46"/>
        <v>Regiões semelhantes</v>
      </c>
      <c r="L729" t="str">
        <f t="shared" si="47"/>
        <v>igual</v>
      </c>
    </row>
    <row r="730" spans="1:12" x14ac:dyDescent="0.25">
      <c r="A730" t="s">
        <v>5985</v>
      </c>
      <c r="B730" t="s">
        <v>9480</v>
      </c>
      <c r="C730" t="s">
        <v>7476</v>
      </c>
      <c r="D730" t="s">
        <v>3965</v>
      </c>
      <c r="E730" t="str">
        <f>VLOOKUP(VALUE(A730),'REGIÕES DE SAÚDE E SEUS MUNICÍP'!$A$4:$C$5569,3,0)</f>
        <v>Crato</v>
      </c>
      <c r="F730" t="str">
        <f>VLOOKUP(G730,'REGIÕES DE SAÚDE E SEUS MUNICÍP'!$A$4:$D$5569,4,0)</f>
        <v>Santana do Cariri</v>
      </c>
      <c r="G730">
        <f>VLOOKUP(VALUE(A730),'REGIÕES DE SAÚDE E SEUS MUNICÍP'!$A$4:$A$5569,1,0)</f>
        <v>231210</v>
      </c>
      <c r="H730" t="str">
        <f t="shared" si="44"/>
        <v>Mesmo município</v>
      </c>
      <c r="I730" s="17" t="e">
        <f>VLOOKUP(C730,'REGIÕES DE SAÚDE E SEUS MUNICÍP'!$C$4:$C$5569,1,0)</f>
        <v>#N/A</v>
      </c>
      <c r="J730">
        <f t="shared" si="45"/>
        <v>12</v>
      </c>
      <c r="K730" t="str">
        <f t="shared" si="46"/>
        <v>Regiões semelhantes</v>
      </c>
      <c r="L730" t="str">
        <f t="shared" si="47"/>
        <v>igual</v>
      </c>
    </row>
    <row r="731" spans="1:12" x14ac:dyDescent="0.25">
      <c r="A731" t="s">
        <v>3063</v>
      </c>
      <c r="B731" t="s">
        <v>9480</v>
      </c>
      <c r="C731" t="s">
        <v>7476</v>
      </c>
      <c r="D731" t="s">
        <v>2090</v>
      </c>
      <c r="E731" t="str">
        <f>VLOOKUP(VALUE(A731),'REGIÕES DE SAÚDE E SEUS MUNICÍP'!$A$4:$C$5569,3,0)</f>
        <v>Crato</v>
      </c>
      <c r="F731" t="str">
        <f>VLOOKUP(G731,'REGIÕES DE SAÚDE E SEUS MUNICÍP'!$A$4:$D$5569,4,0)</f>
        <v>Altaneira</v>
      </c>
      <c r="G731">
        <f>VLOOKUP(VALUE(A731),'REGIÕES DE SAÚDE E SEUS MUNICÍP'!$A$4:$A$5569,1,0)</f>
        <v>230060</v>
      </c>
      <c r="H731" t="str">
        <f t="shared" si="44"/>
        <v>Mesmo município</v>
      </c>
      <c r="I731" s="17" t="e">
        <f>VLOOKUP(C731,'REGIÕES DE SAÚDE E SEUS MUNICÍP'!$C$4:$C$5569,1,0)</f>
        <v>#N/A</v>
      </c>
      <c r="J731">
        <f t="shared" si="45"/>
        <v>12</v>
      </c>
      <c r="K731" t="str">
        <f t="shared" si="46"/>
        <v>Regiões semelhantes</v>
      </c>
      <c r="L731" t="str">
        <f t="shared" si="47"/>
        <v>igual</v>
      </c>
    </row>
    <row r="732" spans="1:12" x14ac:dyDescent="0.25">
      <c r="A732" t="s">
        <v>8868</v>
      </c>
      <c r="B732" t="s">
        <v>9480</v>
      </c>
      <c r="C732" t="s">
        <v>7476</v>
      </c>
      <c r="D732" t="s">
        <v>4952</v>
      </c>
      <c r="E732" t="str">
        <f>VLOOKUP(VALUE(A732),'REGIÕES DE SAÚDE E SEUS MUNICÍP'!$A$4:$C$5569,3,0)</f>
        <v>Crato</v>
      </c>
      <c r="F732" t="str">
        <f>VLOOKUP(G732,'REGIÕES DE SAÚDE E SEUS MUNICÍP'!$A$4:$D$5569,4,0)</f>
        <v>Antonina do Norte</v>
      </c>
      <c r="G732">
        <f>VLOOKUP(VALUE(A732),'REGIÕES DE SAÚDE E SEUS MUNICÍP'!$A$4:$A$5569,1,0)</f>
        <v>230080</v>
      </c>
      <c r="H732" t="str">
        <f t="shared" si="44"/>
        <v>Mesmo município</v>
      </c>
      <c r="I732" s="17" t="e">
        <f>VLOOKUP(C732,'REGIÕES DE SAÚDE E SEUS MUNICÍP'!$C$4:$C$5569,1,0)</f>
        <v>#N/A</v>
      </c>
      <c r="J732">
        <f t="shared" si="45"/>
        <v>12</v>
      </c>
      <c r="K732" t="str">
        <f t="shared" si="46"/>
        <v>Regiões semelhantes</v>
      </c>
      <c r="L732" t="str">
        <f t="shared" si="47"/>
        <v>igual</v>
      </c>
    </row>
    <row r="733" spans="1:12" x14ac:dyDescent="0.25">
      <c r="A733" t="s">
        <v>10591</v>
      </c>
      <c r="B733" t="s">
        <v>9480</v>
      </c>
      <c r="C733" t="s">
        <v>7476</v>
      </c>
      <c r="D733" t="s">
        <v>430</v>
      </c>
      <c r="E733" t="str">
        <f>VLOOKUP(VALUE(A733),'REGIÕES DE SAÚDE E SEUS MUNICÍP'!$A$4:$C$5569,3,0)</f>
        <v>Crato</v>
      </c>
      <c r="F733" t="str">
        <f>VLOOKUP(G733,'REGIÕES DE SAÚDE E SEUS MUNICÍP'!$A$4:$D$5569,4,0)</f>
        <v>Tarrafas</v>
      </c>
      <c r="G733">
        <f>VLOOKUP(VALUE(A733),'REGIÕES DE SAÚDE E SEUS MUNICÍP'!$A$4:$A$5569,1,0)</f>
        <v>231325</v>
      </c>
      <c r="H733" t="str">
        <f t="shared" si="44"/>
        <v>Mesmo município</v>
      </c>
      <c r="I733" s="17" t="e">
        <f>VLOOKUP(C733,'REGIÕES DE SAÚDE E SEUS MUNICÍP'!$C$4:$C$5569,1,0)</f>
        <v>#N/A</v>
      </c>
      <c r="J733">
        <f t="shared" si="45"/>
        <v>12</v>
      </c>
      <c r="K733" t="str">
        <f t="shared" si="46"/>
        <v>Regiões semelhantes</v>
      </c>
      <c r="L733" t="str">
        <f t="shared" si="47"/>
        <v>igual</v>
      </c>
    </row>
    <row r="734" spans="1:12" x14ac:dyDescent="0.25">
      <c r="A734" t="s">
        <v>9059</v>
      </c>
      <c r="B734" t="s">
        <v>9480</v>
      </c>
      <c r="C734" t="s">
        <v>7476</v>
      </c>
      <c r="D734" t="s">
        <v>9532</v>
      </c>
      <c r="E734" t="str">
        <f>VLOOKUP(VALUE(A734),'REGIÕES DE SAÚDE E SEUS MUNICÍP'!$A$4:$C$5569,3,0)</f>
        <v>Crato</v>
      </c>
      <c r="F734" t="str">
        <f>VLOOKUP(G734,'REGIÕES DE SAÚDE E SEUS MUNICÍP'!$A$4:$D$5569,4,0)</f>
        <v>Nova Olinda</v>
      </c>
      <c r="G734">
        <f>VLOOKUP(VALUE(A734),'REGIÕES DE SAÚDE E SEUS MUNICÍP'!$A$4:$A$5569,1,0)</f>
        <v>230920</v>
      </c>
      <c r="H734" t="str">
        <f t="shared" si="44"/>
        <v>Mesmo município</v>
      </c>
      <c r="I734" s="17" t="e">
        <f>VLOOKUP(C734,'REGIÕES DE SAÚDE E SEUS MUNICÍP'!$C$4:$C$5569,1,0)</f>
        <v>#N/A</v>
      </c>
      <c r="J734">
        <f t="shared" si="45"/>
        <v>12</v>
      </c>
      <c r="K734" t="str">
        <f t="shared" si="46"/>
        <v>diferente</v>
      </c>
      <c r="L734" t="str">
        <f t="shared" si="47"/>
        <v>igual</v>
      </c>
    </row>
    <row r="735" spans="1:12" x14ac:dyDescent="0.25">
      <c r="A735" t="s">
        <v>264</v>
      </c>
      <c r="B735" t="s">
        <v>9480</v>
      </c>
      <c r="C735" t="s">
        <v>4122</v>
      </c>
      <c r="D735" t="s">
        <v>3348</v>
      </c>
      <c r="E735" t="str">
        <f>VLOOKUP(VALUE(A735),'REGIÕES DE SAÚDE E SEUS MUNICÍP'!$A$4:$C$5569,3,0)</f>
        <v>Juazeiro do Norte</v>
      </c>
      <c r="F735" t="str">
        <f>VLOOKUP(G735,'REGIÕES DE SAÚDE E SEUS MUNICÍP'!$A$4:$D$5569,4,0)</f>
        <v>Jardim</v>
      </c>
      <c r="G735">
        <f>VLOOKUP(VALUE(A735),'REGIÕES DE SAÚDE E SEUS MUNICÍP'!$A$4:$A$5569,1,0)</f>
        <v>230710</v>
      </c>
      <c r="H735" t="str">
        <f t="shared" si="44"/>
        <v>Mesmo município</v>
      </c>
      <c r="I735" s="17" t="e">
        <f>VLOOKUP(C735,'REGIÕES DE SAÚDE E SEUS MUNICÍP'!$C$4:$C$5569,1,0)</f>
        <v>#N/A</v>
      </c>
      <c r="J735">
        <f t="shared" si="45"/>
        <v>12</v>
      </c>
      <c r="K735" t="str">
        <f t="shared" si="46"/>
        <v>Regiões semelhantes</v>
      </c>
      <c r="L735" t="str">
        <f t="shared" si="47"/>
        <v>diferente</v>
      </c>
    </row>
    <row r="736" spans="1:12" x14ac:dyDescent="0.25">
      <c r="A736" t="s">
        <v>982</v>
      </c>
      <c r="B736" t="s">
        <v>9480</v>
      </c>
      <c r="C736" t="s">
        <v>4122</v>
      </c>
      <c r="D736" t="s">
        <v>8723</v>
      </c>
      <c r="E736" t="str">
        <f>VLOOKUP(VALUE(A736),'REGIÕES DE SAÚDE E SEUS MUNICÍP'!$A$4:$C$5569,3,0)</f>
        <v>Juazeiro do Norte</v>
      </c>
      <c r="F736" t="str">
        <f>VLOOKUP(G736,'REGIÕES DE SAÚDE E SEUS MUNICÍP'!$A$4:$D$5569,4,0)</f>
        <v>Granjeiro</v>
      </c>
      <c r="G736">
        <f>VLOOKUP(VALUE(A736),'REGIÕES DE SAÚDE E SEUS MUNICÍP'!$A$4:$A$5569,1,0)</f>
        <v>230480</v>
      </c>
      <c r="H736" t="str">
        <f t="shared" si="44"/>
        <v>Mesmo município</v>
      </c>
      <c r="I736" s="17" t="e">
        <f>VLOOKUP(C736,'REGIÕES DE SAÚDE E SEUS MUNICÍP'!$C$4:$C$5569,1,0)</f>
        <v>#N/A</v>
      </c>
      <c r="J736">
        <f t="shared" si="45"/>
        <v>12</v>
      </c>
      <c r="K736" t="str">
        <f t="shared" si="46"/>
        <v>Regiões semelhantes</v>
      </c>
      <c r="L736" t="str">
        <f t="shared" si="47"/>
        <v>igual</v>
      </c>
    </row>
    <row r="737" spans="1:12" x14ac:dyDescent="0.25">
      <c r="A737" t="s">
        <v>5807</v>
      </c>
      <c r="B737" t="s">
        <v>9480</v>
      </c>
      <c r="C737" t="s">
        <v>4122</v>
      </c>
      <c r="D737" t="s">
        <v>6345</v>
      </c>
      <c r="E737" t="str">
        <f>VLOOKUP(VALUE(A737),'REGIÕES DE SAÚDE E SEUS MUNICÍP'!$A$4:$C$5569,3,0)</f>
        <v>Juazeiro do Norte</v>
      </c>
      <c r="F737" t="str">
        <f>VLOOKUP(G737,'REGIÕES DE SAÚDE E SEUS MUNICÍP'!$A$4:$D$5569,4,0)</f>
        <v>Juazeiro do Norte</v>
      </c>
      <c r="G737">
        <f>VLOOKUP(VALUE(A737),'REGIÕES DE SAÚDE E SEUS MUNICÍP'!$A$4:$A$5569,1,0)</f>
        <v>230730</v>
      </c>
      <c r="H737" t="str">
        <f t="shared" si="44"/>
        <v>Mesmo município</v>
      </c>
      <c r="I737" s="17" t="e">
        <f>VLOOKUP(C737,'REGIÕES DE SAÚDE E SEUS MUNICÍP'!$C$4:$C$5569,1,0)</f>
        <v>#N/A</v>
      </c>
      <c r="J737">
        <f t="shared" si="45"/>
        <v>12</v>
      </c>
      <c r="K737" t="str">
        <f t="shared" si="46"/>
        <v>Regiões semelhantes</v>
      </c>
      <c r="L737" t="str">
        <f t="shared" si="47"/>
        <v>igual</v>
      </c>
    </row>
    <row r="738" spans="1:12" x14ac:dyDescent="0.25">
      <c r="A738" t="s">
        <v>8294</v>
      </c>
      <c r="B738" t="s">
        <v>9480</v>
      </c>
      <c r="C738" t="s">
        <v>4122</v>
      </c>
      <c r="D738" t="s">
        <v>10593</v>
      </c>
      <c r="E738" t="str">
        <f>VLOOKUP(VALUE(A738),'REGIÕES DE SAÚDE E SEUS MUNICÍP'!$A$4:$C$5569,3,0)</f>
        <v>Juazeiro do Norte</v>
      </c>
      <c r="F738" t="str">
        <f>VLOOKUP(G738,'REGIÕES DE SAÚDE E SEUS MUNICÍP'!$A$4:$D$5569,4,0)</f>
        <v>Barbalha</v>
      </c>
      <c r="G738">
        <f>VLOOKUP(VALUE(A738),'REGIÕES DE SAÚDE E SEUS MUNICÍP'!$A$4:$A$5569,1,0)</f>
        <v>230190</v>
      </c>
      <c r="H738" t="str">
        <f t="shared" si="44"/>
        <v>Mesmo município</v>
      </c>
      <c r="I738" s="17" t="e">
        <f>VLOOKUP(C738,'REGIÕES DE SAÚDE E SEUS MUNICÍP'!$C$4:$C$5569,1,0)</f>
        <v>#N/A</v>
      </c>
      <c r="J738">
        <f t="shared" si="45"/>
        <v>12</v>
      </c>
      <c r="K738" t="str">
        <f t="shared" si="46"/>
        <v>Regiões semelhantes</v>
      </c>
      <c r="L738" t="str">
        <f t="shared" si="47"/>
        <v>igual</v>
      </c>
    </row>
    <row r="739" spans="1:12" x14ac:dyDescent="0.25">
      <c r="A739" t="s">
        <v>5555</v>
      </c>
      <c r="B739" t="s">
        <v>9480</v>
      </c>
      <c r="C739" t="s">
        <v>4122</v>
      </c>
      <c r="D739" t="s">
        <v>5597</v>
      </c>
      <c r="E739" t="str">
        <f>VLOOKUP(VALUE(A739),'REGIÕES DE SAÚDE E SEUS MUNICÍP'!$A$4:$C$5569,3,0)</f>
        <v>Juazeiro do Norte</v>
      </c>
      <c r="F739" t="str">
        <f>VLOOKUP(G739,'REGIÕES DE SAÚDE E SEUS MUNICÍP'!$A$4:$D$5569,4,0)</f>
        <v>Missão Velha</v>
      </c>
      <c r="G739">
        <f>VLOOKUP(VALUE(A739),'REGIÕES DE SAÚDE E SEUS MUNICÍP'!$A$4:$A$5569,1,0)</f>
        <v>230840</v>
      </c>
      <c r="H739" t="str">
        <f t="shared" si="44"/>
        <v>Mesmo município</v>
      </c>
      <c r="I739" s="17" t="e">
        <f>VLOOKUP(C739,'REGIÕES DE SAÚDE E SEUS MUNICÍP'!$C$4:$C$5569,1,0)</f>
        <v>#N/A</v>
      </c>
      <c r="J739">
        <f t="shared" si="45"/>
        <v>12</v>
      </c>
      <c r="K739" t="str">
        <f t="shared" si="46"/>
        <v>Regiões semelhantes</v>
      </c>
      <c r="L739" t="str">
        <f t="shared" si="47"/>
        <v>igual</v>
      </c>
    </row>
    <row r="740" spans="1:12" x14ac:dyDescent="0.25">
      <c r="A740" t="s">
        <v>1166</v>
      </c>
      <c r="B740" t="s">
        <v>9480</v>
      </c>
      <c r="C740" t="s">
        <v>4122</v>
      </c>
      <c r="D740" t="s">
        <v>6310</v>
      </c>
      <c r="E740" t="str">
        <f>VLOOKUP(VALUE(A740),'REGIÕES DE SAÚDE E SEUS MUNICÍP'!$A$4:$C$5569,3,0)</f>
        <v>Juazeiro do Norte</v>
      </c>
      <c r="F740" t="str">
        <f>VLOOKUP(G740,'REGIÕES DE SAÚDE E SEUS MUNICÍP'!$A$4:$D$5569,4,0)</f>
        <v>Caririaçu</v>
      </c>
      <c r="G740">
        <f>VLOOKUP(VALUE(A740),'REGIÕES DE SAÚDE E SEUS MUNICÍP'!$A$4:$A$5569,1,0)</f>
        <v>230320</v>
      </c>
      <c r="H740" t="str">
        <f t="shared" si="44"/>
        <v>Mesmo município</v>
      </c>
      <c r="I740" s="17" t="e">
        <f>VLOOKUP(C740,'REGIÕES DE SAÚDE E SEUS MUNICÍP'!$C$4:$C$5569,1,0)</f>
        <v>#N/A</v>
      </c>
      <c r="J740">
        <f t="shared" si="45"/>
        <v>12</v>
      </c>
      <c r="K740" t="str">
        <f t="shared" si="46"/>
        <v>diferente</v>
      </c>
      <c r="L740" t="str">
        <f t="shared" si="47"/>
        <v>igual</v>
      </c>
    </row>
    <row r="741" spans="1:12" x14ac:dyDescent="0.25">
      <c r="A741" t="s">
        <v>2066</v>
      </c>
      <c r="B741" t="s">
        <v>9480</v>
      </c>
      <c r="C741" t="s">
        <v>9541</v>
      </c>
      <c r="D741" t="s">
        <v>4332</v>
      </c>
      <c r="E741" t="str">
        <f>VLOOKUP(VALUE(A741),'REGIÕES DE SAÚDE E SEUS MUNICÍP'!$A$4:$C$5569,3,0)</f>
        <v>Aracati</v>
      </c>
      <c r="F741" t="str">
        <f>VLOOKUP(G741,'REGIÕES DE SAÚDE E SEUS MUNICÍP'!$A$4:$D$5569,4,0)</f>
        <v>Beberibe</v>
      </c>
      <c r="G741">
        <f>VLOOKUP(VALUE(A741),'REGIÕES DE SAÚDE E SEUS MUNICÍP'!$A$4:$A$5569,1,0)</f>
        <v>230220</v>
      </c>
      <c r="H741" t="str">
        <f t="shared" si="44"/>
        <v>Mesmo município</v>
      </c>
      <c r="I741" s="17" t="e">
        <f>VLOOKUP(C741,'REGIÕES DE SAÚDE E SEUS MUNICÍP'!$C$4:$C$5569,1,0)</f>
        <v>#N/A</v>
      </c>
      <c r="J741" t="e">
        <f t="shared" si="45"/>
        <v>#VALUE!</v>
      </c>
      <c r="K741" t="str">
        <f t="shared" si="46"/>
        <v>Nova composição</v>
      </c>
      <c r="L741" t="str">
        <f t="shared" si="47"/>
        <v>diferente</v>
      </c>
    </row>
    <row r="742" spans="1:12" x14ac:dyDescent="0.25">
      <c r="A742" t="s">
        <v>4119</v>
      </c>
      <c r="B742" t="s">
        <v>9480</v>
      </c>
      <c r="C742" t="s">
        <v>9541</v>
      </c>
      <c r="D742" t="s">
        <v>7325</v>
      </c>
      <c r="E742" t="str">
        <f>VLOOKUP(VALUE(A742),'REGIÕES DE SAÚDE E SEUS MUNICÍP'!$A$4:$C$5569,3,0)</f>
        <v>Fortaleza</v>
      </c>
      <c r="F742" t="str">
        <f>VLOOKUP(G742,'REGIÕES DE SAÚDE E SEUS MUNICÍP'!$A$4:$D$5569,4,0)</f>
        <v>Chorozinho</v>
      </c>
      <c r="G742">
        <f>VLOOKUP(VALUE(A742),'REGIÕES DE SAÚDE E SEUS MUNICÍP'!$A$4:$A$5569,1,0)</f>
        <v>230395</v>
      </c>
      <c r="H742" t="str">
        <f t="shared" si="44"/>
        <v>Mesmo município</v>
      </c>
      <c r="I742" s="17" t="e">
        <f>VLOOKUP(C742,'REGIÕES DE SAÚDE E SEUS MUNICÍP'!$C$4:$C$5569,1,0)</f>
        <v>#N/A</v>
      </c>
      <c r="J742" t="e">
        <f t="shared" si="45"/>
        <v>#VALUE!</v>
      </c>
      <c r="K742" t="str">
        <f t="shared" si="46"/>
        <v>Regiões semelhantes</v>
      </c>
      <c r="L742" t="str">
        <f t="shared" si="47"/>
        <v>diferente</v>
      </c>
    </row>
    <row r="743" spans="1:12" x14ac:dyDescent="0.25">
      <c r="A743" t="s">
        <v>9685</v>
      </c>
      <c r="B743" t="s">
        <v>9480</v>
      </c>
      <c r="C743" t="s">
        <v>9541</v>
      </c>
      <c r="D743" t="s">
        <v>2067</v>
      </c>
      <c r="E743" t="str">
        <f>VLOOKUP(VALUE(A743),'REGIÕES DE SAÚDE E SEUS MUNICÍP'!$A$4:$C$5569,3,0)</f>
        <v>Fortaleza</v>
      </c>
      <c r="F743" t="str">
        <f>VLOOKUP(G743,'REGIÕES DE SAÚDE E SEUS MUNICÍP'!$A$4:$D$5569,4,0)</f>
        <v>Cascavel</v>
      </c>
      <c r="G743">
        <f>VLOOKUP(VALUE(A743),'REGIÕES DE SAÚDE E SEUS MUNICÍP'!$A$4:$A$5569,1,0)</f>
        <v>230350</v>
      </c>
      <c r="H743" t="str">
        <f t="shared" si="44"/>
        <v>Mesmo município</v>
      </c>
      <c r="I743" s="17" t="e">
        <f>VLOOKUP(C743,'REGIÕES DE SAÚDE E SEUS MUNICÍP'!$C$4:$C$5569,1,0)</f>
        <v>#N/A</v>
      </c>
      <c r="J743" t="e">
        <f t="shared" si="45"/>
        <v>#VALUE!</v>
      </c>
      <c r="K743" t="str">
        <f t="shared" si="46"/>
        <v>Regiões semelhantes</v>
      </c>
      <c r="L743" t="str">
        <f t="shared" si="47"/>
        <v>igual</v>
      </c>
    </row>
    <row r="744" spans="1:12" x14ac:dyDescent="0.25">
      <c r="A744" t="s">
        <v>8912</v>
      </c>
      <c r="B744" t="s">
        <v>9480</v>
      </c>
      <c r="C744" t="s">
        <v>9541</v>
      </c>
      <c r="D744" t="s">
        <v>10520</v>
      </c>
      <c r="E744" t="str">
        <f>VLOOKUP(VALUE(A744),'REGIÕES DE SAÚDE E SEUS MUNICÍP'!$A$4:$C$5569,3,0)</f>
        <v>Fortaleza</v>
      </c>
      <c r="F744" t="str">
        <f>VLOOKUP(G744,'REGIÕES DE SAÚDE E SEUS MUNICÍP'!$A$4:$D$5569,4,0)</f>
        <v>Pacajus</v>
      </c>
      <c r="G744">
        <f>VLOOKUP(VALUE(A744),'REGIÕES DE SAÚDE E SEUS MUNICÍP'!$A$4:$A$5569,1,0)</f>
        <v>230960</v>
      </c>
      <c r="H744" t="str">
        <f t="shared" si="44"/>
        <v>Mesmo município</v>
      </c>
      <c r="I744" s="17" t="e">
        <f>VLOOKUP(C744,'REGIÕES DE SAÚDE E SEUS MUNICÍP'!$C$4:$C$5569,1,0)</f>
        <v>#N/A</v>
      </c>
      <c r="J744" t="e">
        <f t="shared" si="45"/>
        <v>#VALUE!</v>
      </c>
      <c r="K744" t="str">
        <f t="shared" si="46"/>
        <v>Regiões semelhantes</v>
      </c>
      <c r="L744" t="str">
        <f t="shared" si="47"/>
        <v>igual</v>
      </c>
    </row>
    <row r="745" spans="1:12" x14ac:dyDescent="0.25">
      <c r="A745" t="s">
        <v>8707</v>
      </c>
      <c r="B745" t="s">
        <v>9480</v>
      </c>
      <c r="C745" t="s">
        <v>9541</v>
      </c>
      <c r="D745" t="s">
        <v>2640</v>
      </c>
      <c r="E745" t="str">
        <f>VLOOKUP(VALUE(A745),'REGIÕES DE SAÚDE E SEUS MUNICÍP'!$A$4:$C$5569,3,0)</f>
        <v>Fortaleza</v>
      </c>
      <c r="F745" t="str">
        <f>VLOOKUP(G745,'REGIÕES DE SAÚDE E SEUS MUNICÍP'!$A$4:$D$5569,4,0)</f>
        <v>Ocara</v>
      </c>
      <c r="G745">
        <f>VLOOKUP(VALUE(A745),'REGIÕES DE SAÚDE E SEUS MUNICÍP'!$A$4:$A$5569,1,0)</f>
        <v>230945</v>
      </c>
      <c r="H745" t="str">
        <f t="shared" si="44"/>
        <v>Mesmo município</v>
      </c>
      <c r="I745" s="17" t="e">
        <f>VLOOKUP(C745,'REGIÕES DE SAÚDE E SEUS MUNICÍP'!$C$4:$C$5569,1,0)</f>
        <v>#N/A</v>
      </c>
      <c r="J745" t="e">
        <f t="shared" si="45"/>
        <v>#VALUE!</v>
      </c>
      <c r="K745" t="str">
        <f t="shared" si="46"/>
        <v>Regiões semelhantes</v>
      </c>
      <c r="L745" t="str">
        <f t="shared" si="47"/>
        <v>igual</v>
      </c>
    </row>
    <row r="746" spans="1:12" x14ac:dyDescent="0.25">
      <c r="A746" t="s">
        <v>784</v>
      </c>
      <c r="B746" t="s">
        <v>9480</v>
      </c>
      <c r="C746" t="s">
        <v>9541</v>
      </c>
      <c r="D746" t="s">
        <v>11075</v>
      </c>
      <c r="E746" t="str">
        <f>VLOOKUP(VALUE(A746),'REGIÕES DE SAÚDE E SEUS MUNICÍP'!$A$4:$C$5569,3,0)</f>
        <v>Fortaleza</v>
      </c>
      <c r="F746" t="str">
        <f>VLOOKUP(G746,'REGIÕES DE SAÚDE E SEUS MUNICÍP'!$A$4:$D$5569,4,0)</f>
        <v>Horizonte</v>
      </c>
      <c r="G746">
        <f>VLOOKUP(VALUE(A746),'REGIÕES DE SAÚDE E SEUS MUNICÍP'!$A$4:$A$5569,1,0)</f>
        <v>230523</v>
      </c>
      <c r="H746" t="str">
        <f t="shared" si="44"/>
        <v>Mesmo município</v>
      </c>
      <c r="I746" s="17" t="e">
        <f>VLOOKUP(C746,'REGIÕES DE SAÚDE E SEUS MUNICÍP'!$C$4:$C$5569,1,0)</f>
        <v>#N/A</v>
      </c>
      <c r="J746" t="e">
        <f t="shared" si="45"/>
        <v>#VALUE!</v>
      </c>
      <c r="K746" t="str">
        <f t="shared" si="46"/>
        <v>Regiões semelhantes</v>
      </c>
      <c r="L746" t="str">
        <f t="shared" si="47"/>
        <v>igual</v>
      </c>
    </row>
    <row r="747" spans="1:12" x14ac:dyDescent="0.25">
      <c r="A747" t="s">
        <v>1438</v>
      </c>
      <c r="B747" t="s">
        <v>9480</v>
      </c>
      <c r="C747" t="s">
        <v>9541</v>
      </c>
      <c r="D747" t="s">
        <v>10881</v>
      </c>
      <c r="E747" t="str">
        <f>VLOOKUP(VALUE(A747),'REGIÕES DE SAÚDE E SEUS MUNICÍP'!$A$4:$C$5569,3,0)</f>
        <v>Fortaleza</v>
      </c>
      <c r="F747" t="str">
        <f>VLOOKUP(G747,'REGIÕES DE SAÚDE E SEUS MUNICÍP'!$A$4:$D$5569,4,0)</f>
        <v>Pindoretama</v>
      </c>
      <c r="G747">
        <f>VLOOKUP(VALUE(A747),'REGIÕES DE SAÚDE E SEUS MUNICÍP'!$A$4:$A$5569,1,0)</f>
        <v>231085</v>
      </c>
      <c r="H747" t="str">
        <f t="shared" si="44"/>
        <v>Mesmo município</v>
      </c>
      <c r="I747" s="17" t="e">
        <f>VLOOKUP(C747,'REGIÕES DE SAÚDE E SEUS MUNICÍP'!$C$4:$C$5569,1,0)</f>
        <v>#N/A</v>
      </c>
      <c r="J747" t="e">
        <f t="shared" si="45"/>
        <v>#VALUE!</v>
      </c>
      <c r="K747" t="str">
        <f t="shared" si="46"/>
        <v>diferente</v>
      </c>
      <c r="L747" t="str">
        <f t="shared" si="47"/>
        <v>igual</v>
      </c>
    </row>
    <row r="748" spans="1:12" x14ac:dyDescent="0.25">
      <c r="A748" t="s">
        <v>8987</v>
      </c>
      <c r="B748" t="s">
        <v>9480</v>
      </c>
      <c r="C748" t="s">
        <v>3617</v>
      </c>
      <c r="D748" t="s">
        <v>7673</v>
      </c>
      <c r="E748" t="str">
        <f>VLOOKUP(VALUE(A748),'REGIÕES DE SAÚDE E SEUS MUNICÍP'!$A$4:$C$5569,3,0)</f>
        <v>Caucaia</v>
      </c>
      <c r="F748" t="str">
        <f>VLOOKUP(G748,'REGIÕES DE SAÚDE E SEUS MUNICÍP'!$A$4:$D$5569,4,0)</f>
        <v>São Gonçalo do Amarante</v>
      </c>
      <c r="G748">
        <f>VLOOKUP(VALUE(A748),'REGIÕES DE SAÚDE E SEUS MUNICÍP'!$A$4:$A$5569,1,0)</f>
        <v>231240</v>
      </c>
      <c r="H748" t="str">
        <f t="shared" si="44"/>
        <v>Mesmo município</v>
      </c>
      <c r="I748" s="17" t="e">
        <f>VLOOKUP(C748,'REGIÕES DE SAÚDE E SEUS MUNICÍP'!$C$4:$C$5569,1,0)</f>
        <v>#N/A</v>
      </c>
      <c r="J748">
        <f t="shared" si="45"/>
        <v>11</v>
      </c>
      <c r="K748" t="str">
        <f t="shared" si="46"/>
        <v>Regiões semelhantes</v>
      </c>
      <c r="L748" t="str">
        <f t="shared" si="47"/>
        <v>diferente</v>
      </c>
    </row>
    <row r="749" spans="1:12" x14ac:dyDescent="0.25">
      <c r="A749" t="s">
        <v>3532</v>
      </c>
      <c r="B749" t="s">
        <v>9480</v>
      </c>
      <c r="C749" t="s">
        <v>3617</v>
      </c>
      <c r="D749" t="s">
        <v>7143</v>
      </c>
      <c r="E749" t="str">
        <f>VLOOKUP(VALUE(A749),'REGIÕES DE SAÚDE E SEUS MUNICÍP'!$A$4:$C$5569,3,0)</f>
        <v>Caucaia</v>
      </c>
      <c r="F749" t="str">
        <f>VLOOKUP(G749,'REGIÕES DE SAÚDE E SEUS MUNICÍP'!$A$4:$D$5569,4,0)</f>
        <v>São Luís do Curu</v>
      </c>
      <c r="G749">
        <f>VLOOKUP(VALUE(A749),'REGIÕES DE SAÚDE E SEUS MUNICÍP'!$A$4:$A$5569,1,0)</f>
        <v>231260</v>
      </c>
      <c r="H749" t="str">
        <f t="shared" si="44"/>
        <v>Mesmo município</v>
      </c>
      <c r="I749" s="17" t="e">
        <f>VLOOKUP(C749,'REGIÕES DE SAÚDE E SEUS MUNICÍP'!$C$4:$C$5569,1,0)</f>
        <v>#N/A</v>
      </c>
      <c r="J749">
        <f t="shared" si="45"/>
        <v>11</v>
      </c>
      <c r="K749" t="str">
        <f t="shared" si="46"/>
        <v>Regiões semelhantes</v>
      </c>
      <c r="L749" t="str">
        <f t="shared" si="47"/>
        <v>igual</v>
      </c>
    </row>
    <row r="750" spans="1:12" x14ac:dyDescent="0.25">
      <c r="A750" t="s">
        <v>7796</v>
      </c>
      <c r="B750" t="s">
        <v>9480</v>
      </c>
      <c r="C750" t="s">
        <v>3617</v>
      </c>
      <c r="D750" t="s">
        <v>10967</v>
      </c>
      <c r="E750" t="str">
        <f>VLOOKUP(VALUE(A750),'REGIÕES DE SAÚDE E SEUS MUNICÍP'!$A$4:$C$5569,3,0)</f>
        <v>Caucaia</v>
      </c>
      <c r="F750" t="str">
        <f>VLOOKUP(G750,'REGIÕES DE SAÚDE E SEUS MUNICÍP'!$A$4:$D$5569,4,0)</f>
        <v>Tejuçuoca</v>
      </c>
      <c r="G750">
        <f>VLOOKUP(VALUE(A750),'REGIÕES DE SAÚDE E SEUS MUNICÍP'!$A$4:$A$5569,1,0)</f>
        <v>231335</v>
      </c>
      <c r="H750" t="str">
        <f t="shared" si="44"/>
        <v>Mesmo município</v>
      </c>
      <c r="I750" s="17" t="e">
        <f>VLOOKUP(C750,'REGIÕES DE SAÚDE E SEUS MUNICÍP'!$C$4:$C$5569,1,0)</f>
        <v>#N/A</v>
      </c>
      <c r="J750">
        <f t="shared" si="45"/>
        <v>11</v>
      </c>
      <c r="K750" t="str">
        <f t="shared" si="46"/>
        <v>Regiões semelhantes</v>
      </c>
      <c r="L750" t="str">
        <f t="shared" si="47"/>
        <v>igual</v>
      </c>
    </row>
    <row r="751" spans="1:12" x14ac:dyDescent="0.25">
      <c r="A751" t="s">
        <v>4076</v>
      </c>
      <c r="B751" t="s">
        <v>9480</v>
      </c>
      <c r="C751" t="s">
        <v>3617</v>
      </c>
      <c r="D751" t="s">
        <v>11152</v>
      </c>
      <c r="E751" t="str">
        <f>VLOOKUP(VALUE(A751),'REGIÕES DE SAÚDE E SEUS MUNICÍP'!$A$4:$C$5569,3,0)</f>
        <v>Caucaia</v>
      </c>
      <c r="F751" t="str">
        <f>VLOOKUP(G751,'REGIÕES DE SAÚDE E SEUS MUNICÍP'!$A$4:$D$5569,4,0)</f>
        <v>Caucaia</v>
      </c>
      <c r="G751">
        <f>VLOOKUP(VALUE(A751),'REGIÕES DE SAÚDE E SEUS MUNICÍP'!$A$4:$A$5569,1,0)</f>
        <v>230370</v>
      </c>
      <c r="H751" t="str">
        <f t="shared" si="44"/>
        <v>Mesmo município</v>
      </c>
      <c r="I751" s="17" t="e">
        <f>VLOOKUP(C751,'REGIÕES DE SAÚDE E SEUS MUNICÍP'!$C$4:$C$5569,1,0)</f>
        <v>#N/A</v>
      </c>
      <c r="J751">
        <f t="shared" si="45"/>
        <v>11</v>
      </c>
      <c r="K751" t="str">
        <f t="shared" si="46"/>
        <v>Regiões semelhantes</v>
      </c>
      <c r="L751" t="str">
        <f t="shared" si="47"/>
        <v>igual</v>
      </c>
    </row>
    <row r="752" spans="1:12" x14ac:dyDescent="0.25">
      <c r="A752" t="s">
        <v>7439</v>
      </c>
      <c r="B752" t="s">
        <v>9480</v>
      </c>
      <c r="C752" t="s">
        <v>3617</v>
      </c>
      <c r="D752" t="s">
        <v>7160</v>
      </c>
      <c r="E752" t="str">
        <f>VLOOKUP(VALUE(A752),'REGIÕES DE SAÚDE E SEUS MUNICÍP'!$A$4:$C$5569,3,0)</f>
        <v>Caucaia</v>
      </c>
      <c r="F752" t="str">
        <f>VLOOKUP(G752,'REGIÕES DE SAÚDE E SEUS MUNICÍP'!$A$4:$D$5569,4,0)</f>
        <v>Paraipaba</v>
      </c>
      <c r="G752">
        <f>VLOOKUP(VALUE(A752),'REGIÕES DE SAÚDE E SEUS MUNICÍP'!$A$4:$A$5569,1,0)</f>
        <v>231025</v>
      </c>
      <c r="H752" t="str">
        <f t="shared" si="44"/>
        <v>Mesmo município</v>
      </c>
      <c r="I752" s="17" t="e">
        <f>VLOOKUP(C752,'REGIÕES DE SAÚDE E SEUS MUNICÍP'!$C$4:$C$5569,1,0)</f>
        <v>#N/A</v>
      </c>
      <c r="J752">
        <f t="shared" si="45"/>
        <v>11</v>
      </c>
      <c r="K752" t="str">
        <f t="shared" si="46"/>
        <v>Regiões semelhantes</v>
      </c>
      <c r="L752" t="str">
        <f t="shared" si="47"/>
        <v>igual</v>
      </c>
    </row>
    <row r="753" spans="1:12" x14ac:dyDescent="0.25">
      <c r="A753" t="s">
        <v>1681</v>
      </c>
      <c r="B753" t="s">
        <v>9480</v>
      </c>
      <c r="C753" t="s">
        <v>3617</v>
      </c>
      <c r="D753" t="s">
        <v>7315</v>
      </c>
      <c r="E753" t="str">
        <f>VLOOKUP(VALUE(A753),'REGIÕES DE SAÚDE E SEUS MUNICÍP'!$A$4:$C$5569,3,0)</f>
        <v>Caucaia</v>
      </c>
      <c r="F753" t="str">
        <f>VLOOKUP(G753,'REGIÕES DE SAÚDE E SEUS MUNICÍP'!$A$4:$D$5569,4,0)</f>
        <v>Paracuru</v>
      </c>
      <c r="G753">
        <f>VLOOKUP(VALUE(A753),'REGIÕES DE SAÚDE E SEUS MUNICÍP'!$A$4:$A$5569,1,0)</f>
        <v>231020</v>
      </c>
      <c r="H753" t="str">
        <f t="shared" si="44"/>
        <v>Mesmo município</v>
      </c>
      <c r="I753" s="17" t="e">
        <f>VLOOKUP(C753,'REGIÕES DE SAÚDE E SEUS MUNICÍP'!$C$4:$C$5569,1,0)</f>
        <v>#N/A</v>
      </c>
      <c r="J753">
        <f t="shared" si="45"/>
        <v>11</v>
      </c>
      <c r="K753" t="str">
        <f t="shared" si="46"/>
        <v>Regiões semelhantes</v>
      </c>
      <c r="L753" t="str">
        <f t="shared" si="47"/>
        <v>igual</v>
      </c>
    </row>
    <row r="754" spans="1:12" x14ac:dyDescent="0.25">
      <c r="A754" t="s">
        <v>6115</v>
      </c>
      <c r="B754" t="s">
        <v>9480</v>
      </c>
      <c r="C754" t="s">
        <v>3617</v>
      </c>
      <c r="D754" t="s">
        <v>10993</v>
      </c>
      <c r="E754" t="str">
        <f>VLOOKUP(VALUE(A754),'REGIÕES DE SAÚDE E SEUS MUNICÍP'!$A$4:$C$5569,3,0)</f>
        <v>Caucaia</v>
      </c>
      <c r="F754" t="str">
        <f>VLOOKUP(G754,'REGIÕES DE SAÚDE E SEUS MUNICÍP'!$A$4:$D$5569,4,0)</f>
        <v>Apuiarés</v>
      </c>
      <c r="G754">
        <f>VLOOKUP(VALUE(A754),'REGIÕES DE SAÚDE E SEUS MUNICÍP'!$A$4:$A$5569,1,0)</f>
        <v>230090</v>
      </c>
      <c r="H754" t="str">
        <f t="shared" si="44"/>
        <v>Mesmo município</v>
      </c>
      <c r="I754" s="17" t="e">
        <f>VLOOKUP(C754,'REGIÕES DE SAÚDE E SEUS MUNICÍP'!$C$4:$C$5569,1,0)</f>
        <v>#N/A</v>
      </c>
      <c r="J754">
        <f t="shared" si="45"/>
        <v>11</v>
      </c>
      <c r="K754" t="str">
        <f t="shared" si="46"/>
        <v>Regiões semelhantes</v>
      </c>
      <c r="L754" t="str">
        <f t="shared" si="47"/>
        <v>igual</v>
      </c>
    </row>
    <row r="755" spans="1:12" x14ac:dyDescent="0.25">
      <c r="A755" t="s">
        <v>6681</v>
      </c>
      <c r="B755" t="s">
        <v>9480</v>
      </c>
      <c r="C755" t="s">
        <v>3617</v>
      </c>
      <c r="D755" t="s">
        <v>9169</v>
      </c>
      <c r="E755" t="str">
        <f>VLOOKUP(VALUE(A755),'REGIÕES DE SAÚDE E SEUS MUNICÍP'!$A$4:$C$5569,3,0)</f>
        <v>Caucaia</v>
      </c>
      <c r="F755" t="str">
        <f>VLOOKUP(G755,'REGIÕES DE SAÚDE E SEUS MUNICÍP'!$A$4:$D$5569,4,0)</f>
        <v>General Sampaio</v>
      </c>
      <c r="G755">
        <f>VLOOKUP(VALUE(A755),'REGIÕES DE SAÚDE E SEUS MUNICÍP'!$A$4:$A$5569,1,0)</f>
        <v>230460</v>
      </c>
      <c r="H755" t="str">
        <f t="shared" si="44"/>
        <v>Mesmo município</v>
      </c>
      <c r="I755" s="17" t="e">
        <f>VLOOKUP(C755,'REGIÕES DE SAÚDE E SEUS MUNICÍP'!$C$4:$C$5569,1,0)</f>
        <v>#N/A</v>
      </c>
      <c r="J755">
        <f t="shared" si="45"/>
        <v>11</v>
      </c>
      <c r="K755" t="str">
        <f t="shared" si="46"/>
        <v>Regiões semelhantes</v>
      </c>
      <c r="L755" t="str">
        <f t="shared" si="47"/>
        <v>igual</v>
      </c>
    </row>
    <row r="756" spans="1:12" x14ac:dyDescent="0.25">
      <c r="A756" t="s">
        <v>4234</v>
      </c>
      <c r="B756" t="s">
        <v>9480</v>
      </c>
      <c r="C756" t="s">
        <v>3617</v>
      </c>
      <c r="D756" t="s">
        <v>6606</v>
      </c>
      <c r="E756" t="str">
        <f>VLOOKUP(VALUE(A756),'REGIÕES DE SAÚDE E SEUS MUNICÍP'!$A$4:$C$5569,3,0)</f>
        <v>Caucaia</v>
      </c>
      <c r="F756" t="str">
        <f>VLOOKUP(G756,'REGIÕES DE SAÚDE E SEUS MUNICÍP'!$A$4:$D$5569,4,0)</f>
        <v>Pentecoste</v>
      </c>
      <c r="G756">
        <f>VLOOKUP(VALUE(A756),'REGIÕES DE SAÚDE E SEUS MUNICÍP'!$A$4:$A$5569,1,0)</f>
        <v>231070</v>
      </c>
      <c r="H756" t="str">
        <f t="shared" si="44"/>
        <v>Mesmo município</v>
      </c>
      <c r="I756" s="17" t="e">
        <f>VLOOKUP(C756,'REGIÕES DE SAÚDE E SEUS MUNICÍP'!$C$4:$C$5569,1,0)</f>
        <v>#N/A</v>
      </c>
      <c r="J756">
        <f t="shared" si="45"/>
        <v>11</v>
      </c>
      <c r="K756" t="str">
        <f t="shared" si="46"/>
        <v>Regiões semelhantes</v>
      </c>
      <c r="L756" t="str">
        <f t="shared" si="47"/>
        <v>igual</v>
      </c>
    </row>
    <row r="757" spans="1:12" x14ac:dyDescent="0.25">
      <c r="A757" t="s">
        <v>7838</v>
      </c>
      <c r="B757" t="s">
        <v>9480</v>
      </c>
      <c r="C757" t="s">
        <v>3617</v>
      </c>
      <c r="D757" t="s">
        <v>5442</v>
      </c>
      <c r="E757" t="str">
        <f>VLOOKUP(VALUE(A757),'REGIÕES DE SAÚDE E SEUS MUNICÍP'!$A$4:$C$5569,3,0)</f>
        <v>Caucaia</v>
      </c>
      <c r="F757" t="str">
        <f>VLOOKUP(G757,'REGIÕES DE SAÚDE E SEUS MUNICÍP'!$A$4:$D$5569,4,0)</f>
        <v>Itapagé</v>
      </c>
      <c r="G757">
        <f>VLOOKUP(VALUE(A757),'REGIÕES DE SAÚDE E SEUS MUNICÍP'!$A$4:$A$5569,1,0)</f>
        <v>230630</v>
      </c>
      <c r="H757" t="str">
        <f t="shared" si="44"/>
        <v>Município diferente</v>
      </c>
      <c r="I757" s="17" t="e">
        <f>VLOOKUP(C757,'REGIÕES DE SAÚDE E SEUS MUNICÍP'!$C$4:$C$5569,1,0)</f>
        <v>#N/A</v>
      </c>
      <c r="J757">
        <f t="shared" si="45"/>
        <v>11</v>
      </c>
      <c r="K757" t="str">
        <f t="shared" si="46"/>
        <v>diferente</v>
      </c>
      <c r="L757" t="str">
        <f t="shared" si="47"/>
        <v>igual</v>
      </c>
    </row>
    <row r="758" spans="1:12" x14ac:dyDescent="0.25">
      <c r="A758" t="s">
        <v>2299</v>
      </c>
      <c r="B758" t="s">
        <v>9480</v>
      </c>
      <c r="C758" t="s">
        <v>3943</v>
      </c>
      <c r="D758" t="s">
        <v>977</v>
      </c>
      <c r="E758" t="str">
        <f>VLOOKUP(VALUE(A758),'REGIÕES DE SAÚDE E SEUS MUNICÍP'!$A$4:$C$5569,3,0)</f>
        <v>Maracanaú</v>
      </c>
      <c r="F758" t="str">
        <f>VLOOKUP(G758,'REGIÕES DE SAÚDE E SEUS MUNICÍP'!$A$4:$D$5569,4,0)</f>
        <v>Barreira</v>
      </c>
      <c r="G758">
        <f>VLOOKUP(VALUE(A758),'REGIÕES DE SAÚDE E SEUS MUNICÍP'!$A$4:$A$5569,1,0)</f>
        <v>230195</v>
      </c>
      <c r="H758" t="str">
        <f t="shared" si="44"/>
        <v>Mesmo município</v>
      </c>
      <c r="I758" s="17" t="e">
        <f>VLOOKUP(C758,'REGIÕES DE SAÚDE E SEUS MUNICÍP'!$C$4:$C$5569,1,0)</f>
        <v>#N/A</v>
      </c>
      <c r="J758">
        <f t="shared" si="45"/>
        <v>11</v>
      </c>
      <c r="K758" t="str">
        <f t="shared" si="46"/>
        <v>Regiões semelhantes</v>
      </c>
      <c r="L758" t="str">
        <f t="shared" si="47"/>
        <v>diferente</v>
      </c>
    </row>
    <row r="759" spans="1:12" x14ac:dyDescent="0.25">
      <c r="A759" t="s">
        <v>10027</v>
      </c>
      <c r="B759" t="s">
        <v>9480</v>
      </c>
      <c r="C759" t="s">
        <v>3943</v>
      </c>
      <c r="D759" t="s">
        <v>9431</v>
      </c>
      <c r="E759" t="str">
        <f>VLOOKUP(VALUE(A759),'REGIÕES DE SAÚDE E SEUS MUNICÍP'!$A$4:$C$5569,3,0)</f>
        <v>Maracanaú</v>
      </c>
      <c r="F759" t="str">
        <f>VLOOKUP(G759,'REGIÕES DE SAÚDE E SEUS MUNICÍP'!$A$4:$D$5569,4,0)</f>
        <v>Palmácia</v>
      </c>
      <c r="G759">
        <f>VLOOKUP(VALUE(A759),'REGIÕES DE SAÚDE E SEUS MUNICÍP'!$A$4:$A$5569,1,0)</f>
        <v>231010</v>
      </c>
      <c r="H759" t="str">
        <f t="shared" si="44"/>
        <v>Mesmo município</v>
      </c>
      <c r="I759" s="17" t="e">
        <f>VLOOKUP(C759,'REGIÕES DE SAÚDE E SEUS MUNICÍP'!$C$4:$C$5569,1,0)</f>
        <v>#N/A</v>
      </c>
      <c r="J759">
        <f t="shared" si="45"/>
        <v>11</v>
      </c>
      <c r="K759" t="str">
        <f t="shared" si="46"/>
        <v>Regiões semelhantes</v>
      </c>
      <c r="L759" t="str">
        <f t="shared" si="47"/>
        <v>igual</v>
      </c>
    </row>
    <row r="760" spans="1:12" x14ac:dyDescent="0.25">
      <c r="A760" t="s">
        <v>1009</v>
      </c>
      <c r="B760" t="s">
        <v>9480</v>
      </c>
      <c r="C760" t="s">
        <v>3943</v>
      </c>
      <c r="D760" t="s">
        <v>10343</v>
      </c>
      <c r="E760" t="str">
        <f>VLOOKUP(VALUE(A760),'REGIÕES DE SAÚDE E SEUS MUNICÍP'!$A$4:$C$5569,3,0)</f>
        <v>Maracanaú</v>
      </c>
      <c r="F760" t="str">
        <f>VLOOKUP(G760,'REGIÕES DE SAÚDE E SEUS MUNICÍP'!$A$4:$D$5569,4,0)</f>
        <v>Redenção</v>
      </c>
      <c r="G760">
        <f>VLOOKUP(VALUE(A760),'REGIÕES DE SAÚDE E SEUS MUNICÍP'!$A$4:$A$5569,1,0)</f>
        <v>231160</v>
      </c>
      <c r="H760" t="str">
        <f t="shared" si="44"/>
        <v>Mesmo município</v>
      </c>
      <c r="I760" s="17" t="e">
        <f>VLOOKUP(C760,'REGIÕES DE SAÚDE E SEUS MUNICÍP'!$C$4:$C$5569,1,0)</f>
        <v>#N/A</v>
      </c>
      <c r="J760">
        <f t="shared" si="45"/>
        <v>11</v>
      </c>
      <c r="K760" t="str">
        <f t="shared" si="46"/>
        <v>Regiões semelhantes</v>
      </c>
      <c r="L760" t="str">
        <f t="shared" si="47"/>
        <v>igual</v>
      </c>
    </row>
    <row r="761" spans="1:12" x14ac:dyDescent="0.25">
      <c r="A761" t="s">
        <v>6069</v>
      </c>
      <c r="B761" t="s">
        <v>9480</v>
      </c>
      <c r="C761" t="s">
        <v>3943</v>
      </c>
      <c r="D761" t="s">
        <v>6486</v>
      </c>
      <c r="E761" t="str">
        <f>VLOOKUP(VALUE(A761),'REGIÕES DE SAÚDE E SEUS MUNICÍP'!$A$4:$C$5569,3,0)</f>
        <v>Maracanaú</v>
      </c>
      <c r="F761" t="str">
        <f>VLOOKUP(G761,'REGIÕES DE SAÚDE E SEUS MUNICÍP'!$A$4:$D$5569,4,0)</f>
        <v>Pacatuba</v>
      </c>
      <c r="G761">
        <f>VLOOKUP(VALUE(A761),'REGIÕES DE SAÚDE E SEUS MUNICÍP'!$A$4:$A$5569,1,0)</f>
        <v>230970</v>
      </c>
      <c r="H761" t="str">
        <f t="shared" si="44"/>
        <v>Mesmo município</v>
      </c>
      <c r="I761" s="17" t="e">
        <f>VLOOKUP(C761,'REGIÕES DE SAÚDE E SEUS MUNICÍP'!$C$4:$C$5569,1,0)</f>
        <v>#N/A</v>
      </c>
      <c r="J761">
        <f t="shared" si="45"/>
        <v>11</v>
      </c>
      <c r="K761" t="str">
        <f t="shared" si="46"/>
        <v>Regiões semelhantes</v>
      </c>
      <c r="L761" t="str">
        <f t="shared" si="47"/>
        <v>igual</v>
      </c>
    </row>
    <row r="762" spans="1:12" x14ac:dyDescent="0.25">
      <c r="A762" t="s">
        <v>9429</v>
      </c>
      <c r="B762" t="s">
        <v>9480</v>
      </c>
      <c r="C762" t="s">
        <v>3943</v>
      </c>
      <c r="D762" t="s">
        <v>6934</v>
      </c>
      <c r="E762" t="str">
        <f>VLOOKUP(VALUE(A762),'REGIÕES DE SAÚDE E SEUS MUNICÍP'!$A$4:$C$5569,3,0)</f>
        <v>Maracanaú</v>
      </c>
      <c r="F762" t="str">
        <f>VLOOKUP(G762,'REGIÕES DE SAÚDE E SEUS MUNICÍP'!$A$4:$D$5569,4,0)</f>
        <v>Guaiúba</v>
      </c>
      <c r="G762">
        <f>VLOOKUP(VALUE(A762),'REGIÕES DE SAÚDE E SEUS MUNICÍP'!$A$4:$A$5569,1,0)</f>
        <v>230495</v>
      </c>
      <c r="H762" t="str">
        <f t="shared" si="44"/>
        <v>Mesmo município</v>
      </c>
      <c r="I762" s="17" t="e">
        <f>VLOOKUP(C762,'REGIÕES DE SAÚDE E SEUS MUNICÍP'!$C$4:$C$5569,1,0)</f>
        <v>#N/A</v>
      </c>
      <c r="J762">
        <f t="shared" si="45"/>
        <v>11</v>
      </c>
      <c r="K762" t="str">
        <f t="shared" si="46"/>
        <v>Regiões semelhantes</v>
      </c>
      <c r="L762" t="str">
        <f t="shared" si="47"/>
        <v>igual</v>
      </c>
    </row>
    <row r="763" spans="1:12" x14ac:dyDescent="0.25">
      <c r="A763" t="s">
        <v>3488</v>
      </c>
      <c r="B763" t="s">
        <v>9480</v>
      </c>
      <c r="C763" t="s">
        <v>3943</v>
      </c>
      <c r="D763" t="s">
        <v>10300</v>
      </c>
      <c r="E763" t="str">
        <f>VLOOKUP(VALUE(A763),'REGIÕES DE SAÚDE E SEUS MUNICÍP'!$A$4:$C$5569,3,0)</f>
        <v>Maracanaú</v>
      </c>
      <c r="F763" t="str">
        <f>VLOOKUP(G763,'REGIÕES DE SAÚDE E SEUS MUNICÍP'!$A$4:$D$5569,4,0)</f>
        <v>Maracanaú</v>
      </c>
      <c r="G763">
        <f>VLOOKUP(VALUE(A763),'REGIÕES DE SAÚDE E SEUS MUNICÍP'!$A$4:$A$5569,1,0)</f>
        <v>230765</v>
      </c>
      <c r="H763" t="str">
        <f t="shared" si="44"/>
        <v>Mesmo município</v>
      </c>
      <c r="I763" s="17" t="e">
        <f>VLOOKUP(C763,'REGIÕES DE SAÚDE E SEUS MUNICÍP'!$C$4:$C$5569,1,0)</f>
        <v>#N/A</v>
      </c>
      <c r="J763">
        <f t="shared" si="45"/>
        <v>11</v>
      </c>
      <c r="K763" t="str">
        <f t="shared" si="46"/>
        <v>Regiões semelhantes</v>
      </c>
      <c r="L763" t="str">
        <f t="shared" si="47"/>
        <v>igual</v>
      </c>
    </row>
    <row r="764" spans="1:12" x14ac:dyDescent="0.25">
      <c r="A764" t="s">
        <v>5652</v>
      </c>
      <c r="B764" t="s">
        <v>9480</v>
      </c>
      <c r="C764" t="s">
        <v>3943</v>
      </c>
      <c r="D764" t="s">
        <v>2048</v>
      </c>
      <c r="E764" t="str">
        <f>VLOOKUP(VALUE(A764),'REGIÕES DE SAÚDE E SEUS MUNICÍP'!$A$4:$C$5569,3,0)</f>
        <v>Maracanaú</v>
      </c>
      <c r="F764" t="str">
        <f>VLOOKUP(G764,'REGIÕES DE SAÚDE E SEUS MUNICÍP'!$A$4:$D$5569,4,0)</f>
        <v>Maranguape</v>
      </c>
      <c r="G764">
        <f>VLOOKUP(VALUE(A764),'REGIÕES DE SAÚDE E SEUS MUNICÍP'!$A$4:$A$5569,1,0)</f>
        <v>230770</v>
      </c>
      <c r="H764" t="str">
        <f t="shared" si="44"/>
        <v>Mesmo município</v>
      </c>
      <c r="I764" s="17" t="e">
        <f>VLOOKUP(C764,'REGIÕES DE SAÚDE E SEUS MUNICÍP'!$C$4:$C$5569,1,0)</f>
        <v>#N/A</v>
      </c>
      <c r="J764">
        <f t="shared" si="45"/>
        <v>11</v>
      </c>
      <c r="K764" t="str">
        <f t="shared" si="46"/>
        <v>Regiões semelhantes</v>
      </c>
      <c r="L764" t="str">
        <f t="shared" si="47"/>
        <v>igual</v>
      </c>
    </row>
    <row r="765" spans="1:12" x14ac:dyDescent="0.25">
      <c r="A765" t="s">
        <v>515</v>
      </c>
      <c r="B765" t="s">
        <v>9480</v>
      </c>
      <c r="C765" t="s">
        <v>3943</v>
      </c>
      <c r="D765" t="s">
        <v>4437</v>
      </c>
      <c r="E765" t="str">
        <f>VLOOKUP(VALUE(A765),'REGIÕES DE SAÚDE E SEUS MUNICÍP'!$A$4:$C$5569,3,0)</f>
        <v>Maracanaú</v>
      </c>
      <c r="F765" t="str">
        <f>VLOOKUP(G765,'REGIÕES DE SAÚDE E SEUS MUNICÍP'!$A$4:$D$5569,4,0)</f>
        <v>Acarape</v>
      </c>
      <c r="G765">
        <f>VLOOKUP(VALUE(A765),'REGIÕES DE SAÚDE E SEUS MUNICÍP'!$A$4:$A$5569,1,0)</f>
        <v>230015</v>
      </c>
      <c r="H765" t="str">
        <f t="shared" si="44"/>
        <v>Mesmo município</v>
      </c>
      <c r="I765" s="17" t="e">
        <f>VLOOKUP(C765,'REGIÕES DE SAÚDE E SEUS MUNICÍP'!$C$4:$C$5569,1,0)</f>
        <v>#N/A</v>
      </c>
      <c r="J765">
        <f t="shared" si="45"/>
        <v>11</v>
      </c>
      <c r="K765" t="str">
        <f t="shared" si="46"/>
        <v>diferente</v>
      </c>
      <c r="L765" t="str">
        <f t="shared" si="47"/>
        <v>igual</v>
      </c>
    </row>
    <row r="766" spans="1:12" x14ac:dyDescent="0.25">
      <c r="A766" t="s">
        <v>10488</v>
      </c>
      <c r="B766" t="s">
        <v>9480</v>
      </c>
      <c r="C766" t="s">
        <v>971</v>
      </c>
      <c r="D766" t="s">
        <v>9797</v>
      </c>
      <c r="E766" t="str">
        <f>VLOOKUP(VALUE(A766),'REGIÕES DE SAÚDE E SEUS MUNICÍP'!$A$4:$C$5569,3,0)</f>
        <v>Baturité</v>
      </c>
      <c r="F766" t="str">
        <f>VLOOKUP(G766,'REGIÕES DE SAÚDE E SEUS MUNICÍP'!$A$4:$D$5569,4,0)</f>
        <v>Aratuba</v>
      </c>
      <c r="G766">
        <f>VLOOKUP(VALUE(A766),'REGIÕES DE SAÚDE E SEUS MUNICÍP'!$A$4:$A$5569,1,0)</f>
        <v>230140</v>
      </c>
      <c r="H766" t="str">
        <f t="shared" si="44"/>
        <v>Mesmo município</v>
      </c>
      <c r="I766" s="17" t="e">
        <f>VLOOKUP(C766,'REGIÕES DE SAÚDE E SEUS MUNICÍP'!$C$4:$C$5569,1,0)</f>
        <v>#N/A</v>
      </c>
      <c r="J766">
        <f t="shared" si="45"/>
        <v>11</v>
      </c>
      <c r="K766" t="str">
        <f t="shared" si="46"/>
        <v>Regiões semelhantes</v>
      </c>
      <c r="L766" t="str">
        <f t="shared" si="47"/>
        <v>diferente</v>
      </c>
    </row>
    <row r="767" spans="1:12" x14ac:dyDescent="0.25">
      <c r="A767" t="s">
        <v>10348</v>
      </c>
      <c r="B767" t="s">
        <v>9480</v>
      </c>
      <c r="C767" t="s">
        <v>971</v>
      </c>
      <c r="D767" t="s">
        <v>7405</v>
      </c>
      <c r="E767" t="str">
        <f>VLOOKUP(VALUE(A767),'REGIÕES DE SAÚDE E SEUS MUNICÍP'!$A$4:$C$5569,3,0)</f>
        <v>Baturité</v>
      </c>
      <c r="F767" t="str">
        <f>VLOOKUP(G767,'REGIÕES DE SAÚDE E SEUS MUNICÍP'!$A$4:$D$5569,4,0)</f>
        <v>Baturité</v>
      </c>
      <c r="G767">
        <f>VLOOKUP(VALUE(A767),'REGIÕES DE SAÚDE E SEUS MUNICÍP'!$A$4:$A$5569,1,0)</f>
        <v>230210</v>
      </c>
      <c r="H767" t="str">
        <f t="shared" si="44"/>
        <v>Mesmo município</v>
      </c>
      <c r="I767" s="17" t="e">
        <f>VLOOKUP(C767,'REGIÕES DE SAÚDE E SEUS MUNICÍP'!$C$4:$C$5569,1,0)</f>
        <v>#N/A</v>
      </c>
      <c r="J767">
        <f t="shared" si="45"/>
        <v>11</v>
      </c>
      <c r="K767" t="str">
        <f t="shared" si="46"/>
        <v>Regiões semelhantes</v>
      </c>
      <c r="L767" t="str">
        <f t="shared" si="47"/>
        <v>igual</v>
      </c>
    </row>
    <row r="768" spans="1:12" x14ac:dyDescent="0.25">
      <c r="A768" t="s">
        <v>9976</v>
      </c>
      <c r="B768" t="s">
        <v>9480</v>
      </c>
      <c r="C768" t="s">
        <v>971</v>
      </c>
      <c r="D768" t="s">
        <v>10254</v>
      </c>
      <c r="E768" t="str">
        <f>VLOOKUP(VALUE(A768),'REGIÕES DE SAÚDE E SEUS MUNICÍP'!$A$4:$C$5569,3,0)</f>
        <v>Baturité</v>
      </c>
      <c r="F768" t="str">
        <f>VLOOKUP(G768,'REGIÕES DE SAÚDE E SEUS MUNICÍP'!$A$4:$D$5569,4,0)</f>
        <v>Capistrano</v>
      </c>
      <c r="G768">
        <f>VLOOKUP(VALUE(A768),'REGIÕES DE SAÚDE E SEUS MUNICÍP'!$A$4:$A$5569,1,0)</f>
        <v>230290</v>
      </c>
      <c r="H768" t="str">
        <f t="shared" si="44"/>
        <v>Mesmo município</v>
      </c>
      <c r="I768" s="17" t="e">
        <f>VLOOKUP(C768,'REGIÕES DE SAÚDE E SEUS MUNICÍP'!$C$4:$C$5569,1,0)</f>
        <v>#N/A</v>
      </c>
      <c r="J768">
        <f t="shared" si="45"/>
        <v>11</v>
      </c>
      <c r="K768" t="str">
        <f t="shared" si="46"/>
        <v>Regiões semelhantes</v>
      </c>
      <c r="L768" t="str">
        <f t="shared" si="47"/>
        <v>igual</v>
      </c>
    </row>
    <row r="769" spans="1:12" x14ac:dyDescent="0.25">
      <c r="A769" t="s">
        <v>3087</v>
      </c>
      <c r="B769" t="s">
        <v>9480</v>
      </c>
      <c r="C769" t="s">
        <v>971</v>
      </c>
      <c r="D769" t="s">
        <v>7353</v>
      </c>
      <c r="E769" t="str">
        <f>VLOOKUP(VALUE(A769),'REGIÕES DE SAÚDE E SEUS MUNICÍP'!$A$4:$C$5569,3,0)</f>
        <v>Baturité</v>
      </c>
      <c r="F769" t="str">
        <f>VLOOKUP(G769,'REGIÕES DE SAÚDE E SEUS MUNICÍP'!$A$4:$D$5569,4,0)</f>
        <v>Pacoti</v>
      </c>
      <c r="G769">
        <f>VLOOKUP(VALUE(A769),'REGIÕES DE SAÚDE E SEUS MUNICÍP'!$A$4:$A$5569,1,0)</f>
        <v>230980</v>
      </c>
      <c r="H769" t="str">
        <f t="shared" si="44"/>
        <v>Mesmo município</v>
      </c>
      <c r="I769" s="17" t="e">
        <f>VLOOKUP(C769,'REGIÕES DE SAÚDE E SEUS MUNICÍP'!$C$4:$C$5569,1,0)</f>
        <v>#N/A</v>
      </c>
      <c r="J769">
        <f t="shared" si="45"/>
        <v>11</v>
      </c>
      <c r="K769" t="str">
        <f t="shared" si="46"/>
        <v>Regiões semelhantes</v>
      </c>
      <c r="L769" t="str">
        <f t="shared" si="47"/>
        <v>igual</v>
      </c>
    </row>
    <row r="770" spans="1:12" x14ac:dyDescent="0.25">
      <c r="A770" t="s">
        <v>4579</v>
      </c>
      <c r="B770" t="s">
        <v>9480</v>
      </c>
      <c r="C770" t="s">
        <v>971</v>
      </c>
      <c r="D770" t="s">
        <v>6884</v>
      </c>
      <c r="E770" t="str">
        <f>VLOOKUP(VALUE(A770),'REGIÕES DE SAÚDE E SEUS MUNICÍP'!$A$4:$C$5569,3,0)</f>
        <v>Baturité</v>
      </c>
      <c r="F770" t="str">
        <f>VLOOKUP(G770,'REGIÕES DE SAÚDE E SEUS MUNICÍP'!$A$4:$D$5569,4,0)</f>
        <v>Guaramiranga</v>
      </c>
      <c r="G770">
        <f>VLOOKUP(VALUE(A770),'REGIÕES DE SAÚDE E SEUS MUNICÍP'!$A$4:$A$5569,1,0)</f>
        <v>230510</v>
      </c>
      <c r="H770" t="str">
        <f t="shared" si="44"/>
        <v>Mesmo município</v>
      </c>
      <c r="I770" s="17" t="e">
        <f>VLOOKUP(C770,'REGIÕES DE SAÚDE E SEUS MUNICÍP'!$C$4:$C$5569,1,0)</f>
        <v>#N/A</v>
      </c>
      <c r="J770">
        <f t="shared" si="45"/>
        <v>11</v>
      </c>
      <c r="K770" t="str">
        <f t="shared" si="46"/>
        <v>Regiões semelhantes</v>
      </c>
      <c r="L770" t="str">
        <f t="shared" si="47"/>
        <v>igual</v>
      </c>
    </row>
    <row r="771" spans="1:12" x14ac:dyDescent="0.25">
      <c r="A771" t="s">
        <v>2418</v>
      </c>
      <c r="B771" t="s">
        <v>9480</v>
      </c>
      <c r="C771" t="s">
        <v>971</v>
      </c>
      <c r="D771" t="s">
        <v>2165</v>
      </c>
      <c r="E771" t="str">
        <f>VLOOKUP(VALUE(A771),'REGIÕES DE SAÚDE E SEUS MUNICÍP'!$A$4:$C$5569,3,0)</f>
        <v>Baturité</v>
      </c>
      <c r="F771" t="str">
        <f>VLOOKUP(G771,'REGIÕES DE SAÚDE E SEUS MUNICÍP'!$A$4:$D$5569,4,0)</f>
        <v>Itapiúna</v>
      </c>
      <c r="G771">
        <f>VLOOKUP(VALUE(A771),'REGIÕES DE SAÚDE E SEUS MUNICÍP'!$A$4:$A$5569,1,0)</f>
        <v>230650</v>
      </c>
      <c r="H771" t="str">
        <f t="shared" ref="H771:H834" si="48">IF(F771=D771,"Mesmo município","Município diferente")</f>
        <v>Mesmo município</v>
      </c>
      <c r="I771" s="17" t="e">
        <f>VLOOKUP(C771,'REGIÕES DE SAÚDE E SEUS MUNICÍP'!$C$4:$C$5569,1,0)</f>
        <v>#N/A</v>
      </c>
      <c r="J771">
        <f t="shared" ref="J771:J834" si="49">SEARCH(E771,C771)</f>
        <v>11</v>
      </c>
      <c r="K771" t="str">
        <f t="shared" ref="K771:K834" si="50">IF(C771=C772,IF(E771=E772,"Regiões semelhantes","Nova composição"),"diferente")</f>
        <v>Regiões semelhantes</v>
      </c>
      <c r="L771" t="str">
        <f t="shared" si="47"/>
        <v>igual</v>
      </c>
    </row>
    <row r="772" spans="1:12" x14ac:dyDescent="0.25">
      <c r="A772" t="s">
        <v>516</v>
      </c>
      <c r="B772" t="s">
        <v>9480</v>
      </c>
      <c r="C772" t="s">
        <v>971</v>
      </c>
      <c r="D772" t="s">
        <v>3638</v>
      </c>
      <c r="E772" t="str">
        <f>VLOOKUP(VALUE(A772),'REGIÕES DE SAÚDE E SEUS MUNICÍP'!$A$4:$C$5569,3,0)</f>
        <v>Baturité</v>
      </c>
      <c r="F772" t="str">
        <f>VLOOKUP(G772,'REGIÕES DE SAÚDE E SEUS MUNICÍP'!$A$4:$D$5569,4,0)</f>
        <v>Mulungu</v>
      </c>
      <c r="G772">
        <f>VLOOKUP(VALUE(A772),'REGIÕES DE SAÚDE E SEUS MUNICÍP'!$A$4:$A$5569,1,0)</f>
        <v>230910</v>
      </c>
      <c r="H772" t="str">
        <f t="shared" si="48"/>
        <v>Mesmo município</v>
      </c>
      <c r="I772" s="17" t="e">
        <f>VLOOKUP(C772,'REGIÕES DE SAÚDE E SEUS MUNICÍP'!$C$4:$C$5569,1,0)</f>
        <v>#N/A</v>
      </c>
      <c r="J772">
        <f t="shared" si="49"/>
        <v>11</v>
      </c>
      <c r="K772" t="str">
        <f t="shared" si="50"/>
        <v>Regiões semelhantes</v>
      </c>
      <c r="L772" t="str">
        <f t="shared" ref="L772:L835" si="51">IF(E772=E771,"igual","diferente")</f>
        <v>igual</v>
      </c>
    </row>
    <row r="773" spans="1:12" x14ac:dyDescent="0.25">
      <c r="A773" t="s">
        <v>5239</v>
      </c>
      <c r="B773" t="s">
        <v>9480</v>
      </c>
      <c r="C773" t="s">
        <v>971</v>
      </c>
      <c r="D773" t="s">
        <v>7926</v>
      </c>
      <c r="E773" t="str">
        <f>VLOOKUP(VALUE(A773),'REGIÕES DE SAÚDE E SEUS MUNICÍP'!$A$4:$C$5569,3,0)</f>
        <v>Baturité</v>
      </c>
      <c r="F773" t="str">
        <f>VLOOKUP(G773,'REGIÕES DE SAÚDE E SEUS MUNICÍP'!$A$4:$D$5569,4,0)</f>
        <v>Aracoiaba</v>
      </c>
      <c r="G773">
        <f>VLOOKUP(VALUE(A773),'REGIÕES DE SAÚDE E SEUS MUNICÍP'!$A$4:$A$5569,1,0)</f>
        <v>230120</v>
      </c>
      <c r="H773" t="str">
        <f t="shared" si="48"/>
        <v>Mesmo município</v>
      </c>
      <c r="I773" s="17" t="e">
        <f>VLOOKUP(C773,'REGIÕES DE SAÚDE E SEUS MUNICÍP'!$C$4:$C$5569,1,0)</f>
        <v>#N/A</v>
      </c>
      <c r="J773">
        <f t="shared" si="49"/>
        <v>11</v>
      </c>
      <c r="K773" t="str">
        <f t="shared" si="50"/>
        <v>diferente</v>
      </c>
      <c r="L773" t="str">
        <f t="shared" si="51"/>
        <v>igual</v>
      </c>
    </row>
    <row r="774" spans="1:12" x14ac:dyDescent="0.25">
      <c r="A774" t="s">
        <v>7354</v>
      </c>
      <c r="B774" t="s">
        <v>9480</v>
      </c>
      <c r="C774" t="s">
        <v>6305</v>
      </c>
      <c r="D774" t="s">
        <v>8887</v>
      </c>
      <c r="E774" t="str">
        <f>VLOOKUP(VALUE(A774),'REGIÕES DE SAÚDE E SEUS MUNICÍP'!$A$4:$C$5569,3,0)</f>
        <v>Canindé</v>
      </c>
      <c r="F774" t="str">
        <f>VLOOKUP(G774,'REGIÕES DE SAÚDE E SEUS MUNICÍP'!$A$4:$D$5569,4,0)</f>
        <v>Boa Viagem</v>
      </c>
      <c r="G774">
        <f>VLOOKUP(VALUE(A774),'REGIÕES DE SAÚDE E SEUS MUNICÍP'!$A$4:$A$5569,1,0)</f>
        <v>230240</v>
      </c>
      <c r="H774" t="str">
        <f t="shared" si="48"/>
        <v>Mesmo município</v>
      </c>
      <c r="I774" s="17" t="e">
        <f>VLOOKUP(C774,'REGIÕES DE SAÚDE E SEUS MUNICÍP'!$C$4:$C$5569,1,0)</f>
        <v>#N/A</v>
      </c>
      <c r="J774">
        <f t="shared" si="49"/>
        <v>11</v>
      </c>
      <c r="K774" t="str">
        <f t="shared" si="50"/>
        <v>Regiões semelhantes</v>
      </c>
      <c r="L774" t="str">
        <f t="shared" si="51"/>
        <v>diferente</v>
      </c>
    </row>
    <row r="775" spans="1:12" x14ac:dyDescent="0.25">
      <c r="A775" t="s">
        <v>7188</v>
      </c>
      <c r="B775" t="s">
        <v>9480</v>
      </c>
      <c r="C775" t="s">
        <v>6305</v>
      </c>
      <c r="D775" t="s">
        <v>4698</v>
      </c>
      <c r="E775" t="str">
        <f>VLOOKUP(VALUE(A775),'REGIÕES DE SAÚDE E SEUS MUNICÍP'!$A$4:$C$5569,3,0)</f>
        <v>Canindé</v>
      </c>
      <c r="F775" t="str">
        <f>VLOOKUP(G775,'REGIÕES DE SAÚDE E SEUS MUNICÍP'!$A$4:$D$5569,4,0)</f>
        <v>Canindé</v>
      </c>
      <c r="G775">
        <f>VLOOKUP(VALUE(A775),'REGIÕES DE SAÚDE E SEUS MUNICÍP'!$A$4:$A$5569,1,0)</f>
        <v>230280</v>
      </c>
      <c r="H775" t="str">
        <f t="shared" si="48"/>
        <v>Mesmo município</v>
      </c>
      <c r="I775" s="17" t="e">
        <f>VLOOKUP(C775,'REGIÕES DE SAÚDE E SEUS MUNICÍP'!$C$4:$C$5569,1,0)</f>
        <v>#N/A</v>
      </c>
      <c r="J775">
        <f t="shared" si="49"/>
        <v>11</v>
      </c>
      <c r="K775" t="str">
        <f t="shared" si="50"/>
        <v>Regiões semelhantes</v>
      </c>
      <c r="L775" t="str">
        <f t="shared" si="51"/>
        <v>igual</v>
      </c>
    </row>
    <row r="776" spans="1:12" x14ac:dyDescent="0.25">
      <c r="A776" t="s">
        <v>5419</v>
      </c>
      <c r="B776" t="s">
        <v>9480</v>
      </c>
      <c r="C776" t="s">
        <v>6305</v>
      </c>
      <c r="D776" t="s">
        <v>9640</v>
      </c>
      <c r="E776" t="str">
        <f>VLOOKUP(VALUE(A776),'REGIÕES DE SAÚDE E SEUS MUNICÍP'!$A$4:$C$5569,3,0)</f>
        <v>Canindé</v>
      </c>
      <c r="F776" t="str">
        <f>VLOOKUP(G776,'REGIÕES DE SAÚDE E SEUS MUNICÍP'!$A$4:$D$5569,4,0)</f>
        <v>Madalena</v>
      </c>
      <c r="G776">
        <f>VLOOKUP(VALUE(A776),'REGIÕES DE SAÚDE E SEUS MUNICÍP'!$A$4:$A$5569,1,0)</f>
        <v>230763</v>
      </c>
      <c r="H776" t="str">
        <f t="shared" si="48"/>
        <v>Mesmo município</v>
      </c>
      <c r="I776" s="17" t="e">
        <f>VLOOKUP(C776,'REGIÕES DE SAÚDE E SEUS MUNICÍP'!$C$4:$C$5569,1,0)</f>
        <v>#N/A</v>
      </c>
      <c r="J776">
        <f t="shared" si="49"/>
        <v>11</v>
      </c>
      <c r="K776" t="str">
        <f t="shared" si="50"/>
        <v>Regiões semelhantes</v>
      </c>
      <c r="L776" t="str">
        <f t="shared" si="51"/>
        <v>igual</v>
      </c>
    </row>
    <row r="777" spans="1:12" x14ac:dyDescent="0.25">
      <c r="A777" t="s">
        <v>7149</v>
      </c>
      <c r="B777" t="s">
        <v>9480</v>
      </c>
      <c r="C777" t="s">
        <v>6305</v>
      </c>
      <c r="D777" t="s">
        <v>10980</v>
      </c>
      <c r="E777" t="str">
        <f>VLOOKUP(VALUE(A777),'REGIÕES DE SAÚDE E SEUS MUNICÍP'!$A$4:$C$5569,3,0)</f>
        <v>Canindé</v>
      </c>
      <c r="F777" t="str">
        <f>VLOOKUP(G777,'REGIÕES DE SAÚDE E SEUS MUNICÍP'!$A$4:$D$5569,4,0)</f>
        <v>Paramoti</v>
      </c>
      <c r="G777">
        <f>VLOOKUP(VALUE(A777),'REGIÕES DE SAÚDE E SEUS MUNICÍP'!$A$4:$A$5569,1,0)</f>
        <v>231040</v>
      </c>
      <c r="H777" t="str">
        <f t="shared" si="48"/>
        <v>Mesmo município</v>
      </c>
      <c r="I777" s="17" t="e">
        <f>VLOOKUP(C777,'REGIÕES DE SAÚDE E SEUS MUNICÍP'!$C$4:$C$5569,1,0)</f>
        <v>#N/A</v>
      </c>
      <c r="J777">
        <f t="shared" si="49"/>
        <v>11</v>
      </c>
      <c r="K777" t="str">
        <f t="shared" si="50"/>
        <v>Regiões semelhantes</v>
      </c>
      <c r="L777" t="str">
        <f t="shared" si="51"/>
        <v>igual</v>
      </c>
    </row>
    <row r="778" spans="1:12" x14ac:dyDescent="0.25">
      <c r="A778" t="s">
        <v>10756</v>
      </c>
      <c r="B778" t="s">
        <v>9480</v>
      </c>
      <c r="C778" t="s">
        <v>6305</v>
      </c>
      <c r="D778" t="s">
        <v>9745</v>
      </c>
      <c r="E778" t="str">
        <f>VLOOKUP(VALUE(A778),'REGIÕES DE SAÚDE E SEUS MUNICÍP'!$A$4:$C$5569,3,0)</f>
        <v>Canindé</v>
      </c>
      <c r="F778" t="str">
        <f>VLOOKUP(G778,'REGIÕES DE SAÚDE E SEUS MUNICÍP'!$A$4:$D$5569,4,0)</f>
        <v>Itatira</v>
      </c>
      <c r="G778">
        <f>VLOOKUP(VALUE(A778),'REGIÕES DE SAÚDE E SEUS MUNICÍP'!$A$4:$A$5569,1,0)</f>
        <v>230660</v>
      </c>
      <c r="H778" t="str">
        <f t="shared" si="48"/>
        <v>Mesmo município</v>
      </c>
      <c r="I778" s="17" t="e">
        <f>VLOOKUP(C778,'REGIÕES DE SAÚDE E SEUS MUNICÍP'!$C$4:$C$5569,1,0)</f>
        <v>#N/A</v>
      </c>
      <c r="J778">
        <f t="shared" si="49"/>
        <v>11</v>
      </c>
      <c r="K778" t="str">
        <f t="shared" si="50"/>
        <v>Regiões semelhantes</v>
      </c>
      <c r="L778" t="str">
        <f t="shared" si="51"/>
        <v>igual</v>
      </c>
    </row>
    <row r="779" spans="1:12" x14ac:dyDescent="0.25">
      <c r="A779" t="s">
        <v>6820</v>
      </c>
      <c r="B779" t="s">
        <v>9480</v>
      </c>
      <c r="C779" t="s">
        <v>6305</v>
      </c>
      <c r="D779" t="s">
        <v>342</v>
      </c>
      <c r="E779" t="str">
        <f>VLOOKUP(VALUE(A779),'REGIÕES DE SAÚDE E SEUS MUNICÍP'!$A$4:$C$5569,3,0)</f>
        <v>Canindé</v>
      </c>
      <c r="F779" t="str">
        <f>VLOOKUP(G779,'REGIÕES DE SAÚDE E SEUS MUNICÍP'!$A$4:$D$5569,4,0)</f>
        <v>Caridade</v>
      </c>
      <c r="G779">
        <f>VLOOKUP(VALUE(A779),'REGIÕES DE SAÚDE E SEUS MUNICÍP'!$A$4:$A$5569,1,0)</f>
        <v>230300</v>
      </c>
      <c r="H779" t="str">
        <f t="shared" si="48"/>
        <v>Mesmo município</v>
      </c>
      <c r="I779" s="17" t="e">
        <f>VLOOKUP(C779,'REGIÕES DE SAÚDE E SEUS MUNICÍP'!$C$4:$C$5569,1,0)</f>
        <v>#N/A</v>
      </c>
      <c r="J779">
        <f t="shared" si="49"/>
        <v>11</v>
      </c>
      <c r="K779" t="str">
        <f t="shared" si="50"/>
        <v>diferente</v>
      </c>
      <c r="L779" t="str">
        <f t="shared" si="51"/>
        <v>igual</v>
      </c>
    </row>
    <row r="780" spans="1:12" x14ac:dyDescent="0.25">
      <c r="A780" t="s">
        <v>7983</v>
      </c>
      <c r="B780" t="s">
        <v>9480</v>
      </c>
      <c r="C780" t="s">
        <v>10382</v>
      </c>
      <c r="D780" t="s">
        <v>3924</v>
      </c>
      <c r="E780" t="str">
        <f>VLOOKUP(VALUE(A780),'REGIÕES DE SAÚDE E SEUS MUNICÍP'!$A$4:$C$5569,3,0)</f>
        <v>Caucaia</v>
      </c>
      <c r="F780" t="str">
        <f>VLOOKUP(G780,'REGIÕES DE SAÚDE E SEUS MUNICÍP'!$A$4:$D$5569,4,0)</f>
        <v>Umirim</v>
      </c>
      <c r="G780">
        <f>VLOOKUP(VALUE(A780),'REGIÕES DE SAÚDE E SEUS MUNICÍP'!$A$4:$A$5569,1,0)</f>
        <v>231375</v>
      </c>
      <c r="H780" t="str">
        <f t="shared" si="48"/>
        <v>Mesmo município</v>
      </c>
      <c r="I780" s="17" t="e">
        <f>VLOOKUP(C780,'REGIÕES DE SAÚDE E SEUS MUNICÍP'!$C$4:$C$5569,1,0)</f>
        <v>#N/A</v>
      </c>
      <c r="J780" t="e">
        <f t="shared" si="49"/>
        <v>#VALUE!</v>
      </c>
      <c r="K780" t="str">
        <f t="shared" si="50"/>
        <v>Nova composição</v>
      </c>
      <c r="L780" t="str">
        <f t="shared" si="51"/>
        <v>diferente</v>
      </c>
    </row>
    <row r="781" spans="1:12" x14ac:dyDescent="0.25">
      <c r="A781" t="s">
        <v>10729</v>
      </c>
      <c r="B781" t="s">
        <v>9480</v>
      </c>
      <c r="C781" t="s">
        <v>10382</v>
      </c>
      <c r="D781" t="s">
        <v>692</v>
      </c>
      <c r="E781" t="str">
        <f>VLOOKUP(VALUE(A781),'REGIÕES DE SAÚDE E SEUS MUNICÍP'!$A$4:$C$5569,3,0)</f>
        <v>Itapipoca</v>
      </c>
      <c r="F781" t="str">
        <f>VLOOKUP(G781,'REGIÕES DE SAÚDE E SEUS MUNICÍP'!$A$4:$D$5569,4,0)</f>
        <v>Uruburetama</v>
      </c>
      <c r="G781">
        <f>VLOOKUP(VALUE(A781),'REGIÕES DE SAÚDE E SEUS MUNICÍP'!$A$4:$A$5569,1,0)</f>
        <v>231380</v>
      </c>
      <c r="H781" t="str">
        <f t="shared" si="48"/>
        <v>Mesmo município</v>
      </c>
      <c r="I781" s="17" t="e">
        <f>VLOOKUP(C781,'REGIÕES DE SAÚDE E SEUS MUNICÍP'!$C$4:$C$5569,1,0)</f>
        <v>#N/A</v>
      </c>
      <c r="J781">
        <f t="shared" si="49"/>
        <v>11</v>
      </c>
      <c r="K781" t="str">
        <f t="shared" si="50"/>
        <v>Regiões semelhantes</v>
      </c>
      <c r="L781" t="str">
        <f t="shared" si="51"/>
        <v>diferente</v>
      </c>
    </row>
    <row r="782" spans="1:12" x14ac:dyDescent="0.25">
      <c r="A782" t="s">
        <v>6070</v>
      </c>
      <c r="B782" t="s">
        <v>9480</v>
      </c>
      <c r="C782" t="s">
        <v>10382</v>
      </c>
      <c r="D782" t="s">
        <v>9206</v>
      </c>
      <c r="E782" t="str">
        <f>VLOOKUP(VALUE(A782),'REGIÕES DE SAÚDE E SEUS MUNICÍP'!$A$4:$C$5569,3,0)</f>
        <v>Itapipoca</v>
      </c>
      <c r="F782" t="str">
        <f>VLOOKUP(G782,'REGIÕES DE SAÚDE E SEUS MUNICÍP'!$A$4:$D$5569,4,0)</f>
        <v>Amontada</v>
      </c>
      <c r="G782">
        <f>VLOOKUP(VALUE(A782),'REGIÕES DE SAÚDE E SEUS MUNICÍP'!$A$4:$A$5569,1,0)</f>
        <v>230075</v>
      </c>
      <c r="H782" t="str">
        <f t="shared" si="48"/>
        <v>Mesmo município</v>
      </c>
      <c r="I782" s="17" t="e">
        <f>VLOOKUP(C782,'REGIÕES DE SAÚDE E SEUS MUNICÍP'!$C$4:$C$5569,1,0)</f>
        <v>#N/A</v>
      </c>
      <c r="J782">
        <f t="shared" si="49"/>
        <v>11</v>
      </c>
      <c r="K782" t="str">
        <f t="shared" si="50"/>
        <v>Regiões semelhantes</v>
      </c>
      <c r="L782" t="str">
        <f t="shared" si="51"/>
        <v>igual</v>
      </c>
    </row>
    <row r="783" spans="1:12" x14ac:dyDescent="0.25">
      <c r="A783" t="s">
        <v>8206</v>
      </c>
      <c r="B783" t="s">
        <v>9480</v>
      </c>
      <c r="C783" t="s">
        <v>10382</v>
      </c>
      <c r="D783" t="s">
        <v>3709</v>
      </c>
      <c r="E783" t="str">
        <f>VLOOKUP(VALUE(A783),'REGIÕES DE SAÚDE E SEUS MUNICÍP'!$A$4:$C$5569,3,0)</f>
        <v>Itapipoca</v>
      </c>
      <c r="F783" t="str">
        <f>VLOOKUP(G783,'REGIÕES DE SAÚDE E SEUS MUNICÍP'!$A$4:$D$5569,4,0)</f>
        <v>Trairi</v>
      </c>
      <c r="G783">
        <f>VLOOKUP(VALUE(A783),'REGIÕES DE SAÚDE E SEUS MUNICÍP'!$A$4:$A$5569,1,0)</f>
        <v>231350</v>
      </c>
      <c r="H783" t="str">
        <f t="shared" si="48"/>
        <v>Mesmo município</v>
      </c>
      <c r="I783" s="17" t="e">
        <f>VLOOKUP(C783,'REGIÕES DE SAÚDE E SEUS MUNICÍP'!$C$4:$C$5569,1,0)</f>
        <v>#N/A</v>
      </c>
      <c r="J783">
        <f t="shared" si="49"/>
        <v>11</v>
      </c>
      <c r="K783" t="str">
        <f t="shared" si="50"/>
        <v>Regiões semelhantes</v>
      </c>
      <c r="L783" t="str">
        <f t="shared" si="51"/>
        <v>igual</v>
      </c>
    </row>
    <row r="784" spans="1:12" x14ac:dyDescent="0.25">
      <c r="A784" t="s">
        <v>1204</v>
      </c>
      <c r="B784" t="s">
        <v>9480</v>
      </c>
      <c r="C784" t="s">
        <v>10382</v>
      </c>
      <c r="D784" t="s">
        <v>7895</v>
      </c>
      <c r="E784" t="str">
        <f>VLOOKUP(VALUE(A784),'REGIÕES DE SAÚDE E SEUS MUNICÍP'!$A$4:$C$5569,3,0)</f>
        <v>Itapipoca</v>
      </c>
      <c r="F784" t="str">
        <f>VLOOKUP(G784,'REGIÕES DE SAÚDE E SEUS MUNICÍP'!$A$4:$D$5569,4,0)</f>
        <v>Miraíma</v>
      </c>
      <c r="G784">
        <f>VLOOKUP(VALUE(A784),'REGIÕES DE SAÚDE E SEUS MUNICÍP'!$A$4:$A$5569,1,0)</f>
        <v>230837</v>
      </c>
      <c r="H784" t="str">
        <f t="shared" si="48"/>
        <v>Mesmo município</v>
      </c>
      <c r="I784" s="17" t="e">
        <f>VLOOKUP(C784,'REGIÕES DE SAÚDE E SEUS MUNICÍP'!$C$4:$C$5569,1,0)</f>
        <v>#N/A</v>
      </c>
      <c r="J784">
        <f t="shared" si="49"/>
        <v>11</v>
      </c>
      <c r="K784" t="str">
        <f t="shared" si="50"/>
        <v>Regiões semelhantes</v>
      </c>
      <c r="L784" t="str">
        <f t="shared" si="51"/>
        <v>igual</v>
      </c>
    </row>
    <row r="785" spans="1:12" x14ac:dyDescent="0.25">
      <c r="A785" t="s">
        <v>5123</v>
      </c>
      <c r="B785" t="s">
        <v>9480</v>
      </c>
      <c r="C785" t="s">
        <v>10382</v>
      </c>
      <c r="D785" t="s">
        <v>9782</v>
      </c>
      <c r="E785" t="str">
        <f>VLOOKUP(VALUE(A785),'REGIÕES DE SAÚDE E SEUS MUNICÍP'!$A$4:$C$5569,3,0)</f>
        <v>Itapipoca</v>
      </c>
      <c r="F785" t="str">
        <f>VLOOKUP(G785,'REGIÕES DE SAÚDE E SEUS MUNICÍP'!$A$4:$D$5569,4,0)</f>
        <v>Itapipoca</v>
      </c>
      <c r="G785">
        <f>VLOOKUP(VALUE(A785),'REGIÕES DE SAÚDE E SEUS MUNICÍP'!$A$4:$A$5569,1,0)</f>
        <v>230640</v>
      </c>
      <c r="H785" t="str">
        <f t="shared" si="48"/>
        <v>Mesmo município</v>
      </c>
      <c r="I785" s="17" t="e">
        <f>VLOOKUP(C785,'REGIÕES DE SAÚDE E SEUS MUNICÍP'!$C$4:$C$5569,1,0)</f>
        <v>#N/A</v>
      </c>
      <c r="J785">
        <f t="shared" si="49"/>
        <v>11</v>
      </c>
      <c r="K785" t="str">
        <f t="shared" si="50"/>
        <v>Regiões semelhantes</v>
      </c>
      <c r="L785" t="str">
        <f t="shared" si="51"/>
        <v>igual</v>
      </c>
    </row>
    <row r="786" spans="1:12" x14ac:dyDescent="0.25">
      <c r="A786" t="s">
        <v>2355</v>
      </c>
      <c r="B786" t="s">
        <v>9480</v>
      </c>
      <c r="C786" t="s">
        <v>10382</v>
      </c>
      <c r="D786" t="s">
        <v>4620</v>
      </c>
      <c r="E786" t="str">
        <f>VLOOKUP(VALUE(A786),'REGIÕES DE SAÚDE E SEUS MUNICÍP'!$A$4:$C$5569,3,0)</f>
        <v>Itapipoca</v>
      </c>
      <c r="F786" t="str">
        <f>VLOOKUP(G786,'REGIÕES DE SAÚDE E SEUS MUNICÍP'!$A$4:$D$5569,4,0)</f>
        <v>Tururu</v>
      </c>
      <c r="G786">
        <f>VLOOKUP(VALUE(A786),'REGIÕES DE SAÚDE E SEUS MUNICÍP'!$A$4:$A$5569,1,0)</f>
        <v>231355</v>
      </c>
      <c r="H786" t="str">
        <f t="shared" si="48"/>
        <v>Mesmo município</v>
      </c>
      <c r="I786" s="17" t="e">
        <f>VLOOKUP(C786,'REGIÕES DE SAÚDE E SEUS MUNICÍP'!$C$4:$C$5569,1,0)</f>
        <v>#N/A</v>
      </c>
      <c r="J786">
        <f t="shared" si="49"/>
        <v>11</v>
      </c>
      <c r="K786" t="str">
        <f t="shared" si="50"/>
        <v>diferente</v>
      </c>
      <c r="L786" t="str">
        <f t="shared" si="51"/>
        <v>igual</v>
      </c>
    </row>
    <row r="787" spans="1:12" x14ac:dyDescent="0.25">
      <c r="A787" t="s">
        <v>6551</v>
      </c>
      <c r="B787" t="s">
        <v>9480</v>
      </c>
      <c r="C787" t="s">
        <v>7614</v>
      </c>
      <c r="D787" t="s">
        <v>1492</v>
      </c>
      <c r="E787" t="str">
        <f>VLOOKUP(VALUE(A787),'REGIÕES DE SAÚDE E SEUS MUNICÍP'!$A$4:$C$5569,3,0)</f>
        <v>Aracati</v>
      </c>
      <c r="F787" t="str">
        <f>VLOOKUP(G787,'REGIÕES DE SAÚDE E SEUS MUNICÍP'!$A$4:$D$5569,4,0)</f>
        <v>Fortim</v>
      </c>
      <c r="G787">
        <f>VLOOKUP(VALUE(A787),'REGIÕES DE SAÚDE E SEUS MUNICÍP'!$A$4:$A$5569,1,0)</f>
        <v>230445</v>
      </c>
      <c r="H787" t="str">
        <f t="shared" si="48"/>
        <v>Mesmo município</v>
      </c>
      <c r="I787" s="17" t="e">
        <f>VLOOKUP(C787,'REGIÕES DE SAÚDE E SEUS MUNICÍP'!$C$4:$C$5569,1,0)</f>
        <v>#N/A</v>
      </c>
      <c r="J787">
        <f t="shared" si="49"/>
        <v>11</v>
      </c>
      <c r="K787" t="str">
        <f t="shared" si="50"/>
        <v>Regiões semelhantes</v>
      </c>
      <c r="L787" t="str">
        <f t="shared" si="51"/>
        <v>diferente</v>
      </c>
    </row>
    <row r="788" spans="1:12" x14ac:dyDescent="0.25">
      <c r="A788" t="s">
        <v>10543</v>
      </c>
      <c r="B788" t="s">
        <v>9480</v>
      </c>
      <c r="C788" t="s">
        <v>7614</v>
      </c>
      <c r="D788" t="s">
        <v>9359</v>
      </c>
      <c r="E788" t="str">
        <f>VLOOKUP(VALUE(A788),'REGIÕES DE SAÚDE E SEUS MUNICÍP'!$A$4:$C$5569,3,0)</f>
        <v>Aracati</v>
      </c>
      <c r="F788" t="str">
        <f>VLOOKUP(G788,'REGIÕES DE SAÚDE E SEUS MUNICÍP'!$A$4:$D$5569,4,0)</f>
        <v>Itaiçaba</v>
      </c>
      <c r="G788">
        <f>VLOOKUP(VALUE(A788),'REGIÕES DE SAÚDE E SEUS MUNICÍP'!$A$4:$A$5569,1,0)</f>
        <v>230620</v>
      </c>
      <c r="H788" t="str">
        <f t="shared" si="48"/>
        <v>Mesmo município</v>
      </c>
      <c r="I788" s="17" t="e">
        <f>VLOOKUP(C788,'REGIÕES DE SAÚDE E SEUS MUNICÍP'!$C$4:$C$5569,1,0)</f>
        <v>#N/A</v>
      </c>
      <c r="J788">
        <f t="shared" si="49"/>
        <v>11</v>
      </c>
      <c r="K788" t="str">
        <f t="shared" si="50"/>
        <v>Regiões semelhantes</v>
      </c>
      <c r="L788" t="str">
        <f t="shared" si="51"/>
        <v>igual</v>
      </c>
    </row>
    <row r="789" spans="1:12" x14ac:dyDescent="0.25">
      <c r="A789" t="s">
        <v>4451</v>
      </c>
      <c r="B789" t="s">
        <v>9480</v>
      </c>
      <c r="C789" t="s">
        <v>7614</v>
      </c>
      <c r="D789" t="s">
        <v>1717</v>
      </c>
      <c r="E789" t="str">
        <f>VLOOKUP(VALUE(A789),'REGIÕES DE SAÚDE E SEUS MUNICÍP'!$A$4:$C$5569,3,0)</f>
        <v>Aracati</v>
      </c>
      <c r="F789" t="str">
        <f>VLOOKUP(G789,'REGIÕES DE SAÚDE E SEUS MUNICÍP'!$A$4:$D$5569,4,0)</f>
        <v>Icapuí</v>
      </c>
      <c r="G789">
        <f>VLOOKUP(VALUE(A789),'REGIÕES DE SAÚDE E SEUS MUNICÍP'!$A$4:$A$5569,1,0)</f>
        <v>230535</v>
      </c>
      <c r="H789" t="str">
        <f t="shared" si="48"/>
        <v>Mesmo município</v>
      </c>
      <c r="I789" s="17" t="e">
        <f>VLOOKUP(C789,'REGIÕES DE SAÚDE E SEUS MUNICÍP'!$C$4:$C$5569,1,0)</f>
        <v>#N/A</v>
      </c>
      <c r="J789">
        <f t="shared" si="49"/>
        <v>11</v>
      </c>
      <c r="K789" t="str">
        <f t="shared" si="50"/>
        <v>Regiões semelhantes</v>
      </c>
      <c r="L789" t="str">
        <f t="shared" si="51"/>
        <v>igual</v>
      </c>
    </row>
    <row r="790" spans="1:12" x14ac:dyDescent="0.25">
      <c r="A790" t="s">
        <v>7903</v>
      </c>
      <c r="B790" t="s">
        <v>9480</v>
      </c>
      <c r="C790" t="s">
        <v>7614</v>
      </c>
      <c r="D790" t="s">
        <v>6298</v>
      </c>
      <c r="E790" t="str">
        <f>VLOOKUP(VALUE(A790),'REGIÕES DE SAÚDE E SEUS MUNICÍP'!$A$4:$C$5569,3,0)</f>
        <v>Aracati</v>
      </c>
      <c r="F790" t="str">
        <f>VLOOKUP(G790,'REGIÕES DE SAÚDE E SEUS MUNICÍP'!$A$4:$D$5569,4,0)</f>
        <v>Aracati</v>
      </c>
      <c r="G790">
        <f>VLOOKUP(VALUE(A790),'REGIÕES DE SAÚDE E SEUS MUNICÍP'!$A$4:$A$5569,1,0)</f>
        <v>230110</v>
      </c>
      <c r="H790" t="str">
        <f t="shared" si="48"/>
        <v>Mesmo município</v>
      </c>
      <c r="I790" s="17" t="e">
        <f>VLOOKUP(C790,'REGIÕES DE SAÚDE E SEUS MUNICÍP'!$C$4:$C$5569,1,0)</f>
        <v>#N/A</v>
      </c>
      <c r="J790">
        <f t="shared" si="49"/>
        <v>11</v>
      </c>
      <c r="K790" t="str">
        <f t="shared" si="50"/>
        <v>diferente</v>
      </c>
      <c r="L790" t="str">
        <f t="shared" si="51"/>
        <v>igual</v>
      </c>
    </row>
    <row r="791" spans="1:12" x14ac:dyDescent="0.25">
      <c r="A791" t="s">
        <v>5010</v>
      </c>
      <c r="B791" t="s">
        <v>9480</v>
      </c>
      <c r="C791" t="s">
        <v>804</v>
      </c>
      <c r="D791" t="s">
        <v>4196</v>
      </c>
      <c r="E791" t="str">
        <f>VLOOKUP(VALUE(A791),'REGIÕES DE SAÚDE E SEUS MUNICÍP'!$A$4:$C$5569,3,0)</f>
        <v>Quixadá</v>
      </c>
      <c r="F791" t="str">
        <f>VLOOKUP(G791,'REGIÕES DE SAÚDE E SEUS MUNICÍP'!$A$4:$D$5569,4,0)</f>
        <v>Banabuiú</v>
      </c>
      <c r="G791">
        <f>VLOOKUP(VALUE(A791),'REGIÕES DE SAÚDE E SEUS MUNICÍP'!$A$4:$A$5569,1,0)</f>
        <v>230185</v>
      </c>
      <c r="H791" t="str">
        <f t="shared" si="48"/>
        <v>Mesmo município</v>
      </c>
      <c r="I791" s="17" t="e">
        <f>VLOOKUP(C791,'REGIÕES DE SAÚDE E SEUS MUNICÍP'!$C$4:$C$5569,1,0)</f>
        <v>#N/A</v>
      </c>
      <c r="J791">
        <f t="shared" si="49"/>
        <v>11</v>
      </c>
      <c r="K791" t="str">
        <f t="shared" si="50"/>
        <v>Regiões semelhantes</v>
      </c>
      <c r="L791" t="str">
        <f t="shared" si="51"/>
        <v>diferente</v>
      </c>
    </row>
    <row r="792" spans="1:12" x14ac:dyDescent="0.25">
      <c r="A792" t="s">
        <v>4580</v>
      </c>
      <c r="B792" t="s">
        <v>9480</v>
      </c>
      <c r="C792" t="s">
        <v>804</v>
      </c>
      <c r="D792" t="s">
        <v>3950</v>
      </c>
      <c r="E792" t="str">
        <f>VLOOKUP(VALUE(A792),'REGIÕES DE SAÚDE E SEUS MUNICÍP'!$A$4:$C$5569,3,0)</f>
        <v>Quixadá</v>
      </c>
      <c r="F792" t="str">
        <f>VLOOKUP(G792,'REGIÕES DE SAÚDE E SEUS MUNICÍP'!$A$4:$D$5569,4,0)</f>
        <v>Choró</v>
      </c>
      <c r="G792">
        <f>VLOOKUP(VALUE(A792),'REGIÕES DE SAÚDE E SEUS MUNICÍP'!$A$4:$A$5569,1,0)</f>
        <v>230393</v>
      </c>
      <c r="H792" t="str">
        <f t="shared" si="48"/>
        <v>Mesmo município</v>
      </c>
      <c r="I792" s="17" t="e">
        <f>VLOOKUP(C792,'REGIÕES DE SAÚDE E SEUS MUNICÍP'!$C$4:$C$5569,1,0)</f>
        <v>#N/A</v>
      </c>
      <c r="J792">
        <f t="shared" si="49"/>
        <v>11</v>
      </c>
      <c r="K792" t="str">
        <f t="shared" si="50"/>
        <v>Regiões semelhantes</v>
      </c>
      <c r="L792" t="str">
        <f t="shared" si="51"/>
        <v>igual</v>
      </c>
    </row>
    <row r="793" spans="1:12" x14ac:dyDescent="0.25">
      <c r="A793" t="s">
        <v>9852</v>
      </c>
      <c r="B793" t="s">
        <v>9480</v>
      </c>
      <c r="C793" t="s">
        <v>804</v>
      </c>
      <c r="D793" t="s">
        <v>1821</v>
      </c>
      <c r="E793" t="str">
        <f>VLOOKUP(VALUE(A793),'REGIÕES DE SAÚDE E SEUS MUNICÍP'!$A$4:$C$5569,3,0)</f>
        <v>Quixadá</v>
      </c>
      <c r="F793" t="str">
        <f>VLOOKUP(G793,'REGIÕES DE SAÚDE E SEUS MUNICÍP'!$A$4:$D$5569,4,0)</f>
        <v>Pedra Branca</v>
      </c>
      <c r="G793">
        <f>VLOOKUP(VALUE(A793),'REGIÕES DE SAÚDE E SEUS MUNICÍP'!$A$4:$A$5569,1,0)</f>
        <v>231050</v>
      </c>
      <c r="H793" t="str">
        <f t="shared" si="48"/>
        <v>Mesmo município</v>
      </c>
      <c r="I793" s="17" t="e">
        <f>VLOOKUP(C793,'REGIÕES DE SAÚDE E SEUS MUNICÍP'!$C$4:$C$5569,1,0)</f>
        <v>#N/A</v>
      </c>
      <c r="J793">
        <f t="shared" si="49"/>
        <v>11</v>
      </c>
      <c r="K793" t="str">
        <f t="shared" si="50"/>
        <v>Regiões semelhantes</v>
      </c>
      <c r="L793" t="str">
        <f t="shared" si="51"/>
        <v>igual</v>
      </c>
    </row>
    <row r="794" spans="1:12" x14ac:dyDescent="0.25">
      <c r="A794" t="s">
        <v>3734</v>
      </c>
      <c r="B794" t="s">
        <v>9480</v>
      </c>
      <c r="C794" t="s">
        <v>804</v>
      </c>
      <c r="D794" t="s">
        <v>10011</v>
      </c>
      <c r="E794" t="str">
        <f>VLOOKUP(VALUE(A794),'REGIÕES DE SAÚDE E SEUS MUNICÍP'!$A$4:$C$5569,3,0)</f>
        <v>Quixadá</v>
      </c>
      <c r="F794" t="str">
        <f>VLOOKUP(G794,'REGIÕES DE SAÚDE E SEUS MUNICÍP'!$A$4:$D$5569,4,0)</f>
        <v>Quixadá</v>
      </c>
      <c r="G794">
        <f>VLOOKUP(VALUE(A794),'REGIÕES DE SAÚDE E SEUS MUNICÍP'!$A$4:$A$5569,1,0)</f>
        <v>231130</v>
      </c>
      <c r="H794" t="str">
        <f t="shared" si="48"/>
        <v>Mesmo município</v>
      </c>
      <c r="I794" s="17" t="e">
        <f>VLOOKUP(C794,'REGIÕES DE SAÚDE E SEUS MUNICÍP'!$C$4:$C$5569,1,0)</f>
        <v>#N/A</v>
      </c>
      <c r="J794">
        <f t="shared" si="49"/>
        <v>11</v>
      </c>
      <c r="K794" t="str">
        <f t="shared" si="50"/>
        <v>Regiões semelhantes</v>
      </c>
      <c r="L794" t="str">
        <f t="shared" si="51"/>
        <v>igual</v>
      </c>
    </row>
    <row r="795" spans="1:12" x14ac:dyDescent="0.25">
      <c r="A795" t="s">
        <v>2475</v>
      </c>
      <c r="B795" t="s">
        <v>9480</v>
      </c>
      <c r="C795" t="s">
        <v>804</v>
      </c>
      <c r="D795" t="s">
        <v>8197</v>
      </c>
      <c r="E795" t="str">
        <f>VLOOKUP(VALUE(A795),'REGIÕES DE SAÚDE E SEUS MUNICÍP'!$A$4:$C$5569,3,0)</f>
        <v>Quixadá</v>
      </c>
      <c r="F795" t="str">
        <f>VLOOKUP(G795,'REGIÕES DE SAÚDE E SEUS MUNICÍP'!$A$4:$D$5569,4,0)</f>
        <v>Milhã</v>
      </c>
      <c r="G795">
        <f>VLOOKUP(VALUE(A795),'REGIÕES DE SAÚDE E SEUS MUNICÍP'!$A$4:$A$5569,1,0)</f>
        <v>230835</v>
      </c>
      <c r="H795" t="str">
        <f t="shared" si="48"/>
        <v>Mesmo município</v>
      </c>
      <c r="I795" s="17" t="e">
        <f>VLOOKUP(C795,'REGIÕES DE SAÚDE E SEUS MUNICÍP'!$C$4:$C$5569,1,0)</f>
        <v>#N/A</v>
      </c>
      <c r="J795">
        <f t="shared" si="49"/>
        <v>11</v>
      </c>
      <c r="K795" t="str">
        <f t="shared" si="50"/>
        <v>Regiões semelhantes</v>
      </c>
      <c r="L795" t="str">
        <f t="shared" si="51"/>
        <v>igual</v>
      </c>
    </row>
    <row r="796" spans="1:12" x14ac:dyDescent="0.25">
      <c r="A796" t="s">
        <v>605</v>
      </c>
      <c r="B796" t="s">
        <v>9480</v>
      </c>
      <c r="C796" t="s">
        <v>804</v>
      </c>
      <c r="D796" t="s">
        <v>4561</v>
      </c>
      <c r="E796" t="str">
        <f>VLOOKUP(VALUE(A796),'REGIÕES DE SAÚDE E SEUS MUNICÍP'!$A$4:$C$5569,3,0)</f>
        <v>Quixadá</v>
      </c>
      <c r="F796" t="str">
        <f>VLOOKUP(G796,'REGIÕES DE SAÚDE E SEUS MUNICÍP'!$A$4:$D$5569,4,0)</f>
        <v>Senador Pompeu</v>
      </c>
      <c r="G796">
        <f>VLOOKUP(VALUE(A796),'REGIÕES DE SAÚDE E SEUS MUNICÍP'!$A$4:$A$5569,1,0)</f>
        <v>231270</v>
      </c>
      <c r="H796" t="str">
        <f t="shared" si="48"/>
        <v>Mesmo município</v>
      </c>
      <c r="I796" s="17" t="e">
        <f>VLOOKUP(C796,'REGIÕES DE SAÚDE E SEUS MUNICÍP'!$C$4:$C$5569,1,0)</f>
        <v>#N/A</v>
      </c>
      <c r="J796">
        <f t="shared" si="49"/>
        <v>11</v>
      </c>
      <c r="K796" t="str">
        <f t="shared" si="50"/>
        <v>Regiões semelhantes</v>
      </c>
      <c r="L796" t="str">
        <f t="shared" si="51"/>
        <v>igual</v>
      </c>
    </row>
    <row r="797" spans="1:12" x14ac:dyDescent="0.25">
      <c r="A797" t="s">
        <v>11091</v>
      </c>
      <c r="B797" t="s">
        <v>9480</v>
      </c>
      <c r="C797" t="s">
        <v>804</v>
      </c>
      <c r="D797" t="s">
        <v>948</v>
      </c>
      <c r="E797" t="str">
        <f>VLOOKUP(VALUE(A797),'REGIÕES DE SAÚDE E SEUS MUNICÍP'!$A$4:$C$5569,3,0)</f>
        <v>Quixadá</v>
      </c>
      <c r="F797" t="str">
        <f>VLOOKUP(G797,'REGIÕES DE SAÚDE E SEUS MUNICÍP'!$A$4:$D$5569,4,0)</f>
        <v>Solonópole</v>
      </c>
      <c r="G797">
        <f>VLOOKUP(VALUE(A797),'REGIÕES DE SAÚDE E SEUS MUNICÍP'!$A$4:$A$5569,1,0)</f>
        <v>231300</v>
      </c>
      <c r="H797" t="str">
        <f t="shared" si="48"/>
        <v>Mesmo município</v>
      </c>
      <c r="I797" s="17" t="e">
        <f>VLOOKUP(C797,'REGIÕES DE SAÚDE E SEUS MUNICÍP'!$C$4:$C$5569,1,0)</f>
        <v>#N/A</v>
      </c>
      <c r="J797">
        <f t="shared" si="49"/>
        <v>11</v>
      </c>
      <c r="K797" t="str">
        <f t="shared" si="50"/>
        <v>Regiões semelhantes</v>
      </c>
      <c r="L797" t="str">
        <f t="shared" si="51"/>
        <v>igual</v>
      </c>
    </row>
    <row r="798" spans="1:12" x14ac:dyDescent="0.25">
      <c r="A798" t="s">
        <v>6949</v>
      </c>
      <c r="B798" t="s">
        <v>9480</v>
      </c>
      <c r="C798" t="s">
        <v>804</v>
      </c>
      <c r="D798" t="s">
        <v>6571</v>
      </c>
      <c r="E798" t="str">
        <f>VLOOKUP(VALUE(A798),'REGIÕES DE SAÚDE E SEUS MUNICÍP'!$A$4:$C$5569,3,0)</f>
        <v>Quixadá</v>
      </c>
      <c r="F798" t="str">
        <f>VLOOKUP(G798,'REGIÕES DE SAÚDE E SEUS MUNICÍP'!$A$4:$D$5569,4,0)</f>
        <v>Ibaretama</v>
      </c>
      <c r="G798">
        <f>VLOOKUP(VALUE(A798),'REGIÕES DE SAÚDE E SEUS MUNICÍP'!$A$4:$A$5569,1,0)</f>
        <v>230526</v>
      </c>
      <c r="H798" t="str">
        <f t="shared" si="48"/>
        <v>Mesmo município</v>
      </c>
      <c r="I798" s="17" t="e">
        <f>VLOOKUP(C798,'REGIÕES DE SAÚDE E SEUS MUNICÍP'!$C$4:$C$5569,1,0)</f>
        <v>#N/A</v>
      </c>
      <c r="J798">
        <f t="shared" si="49"/>
        <v>11</v>
      </c>
      <c r="K798" t="str">
        <f t="shared" si="50"/>
        <v>Regiões semelhantes</v>
      </c>
      <c r="L798" t="str">
        <f t="shared" si="51"/>
        <v>igual</v>
      </c>
    </row>
    <row r="799" spans="1:12" x14ac:dyDescent="0.25">
      <c r="A799" t="s">
        <v>6516</v>
      </c>
      <c r="B799" t="s">
        <v>9480</v>
      </c>
      <c r="C799" t="s">
        <v>804</v>
      </c>
      <c r="D799" t="s">
        <v>10983</v>
      </c>
      <c r="E799" t="str">
        <f>VLOOKUP(VALUE(A799),'REGIÕES DE SAÚDE E SEUS MUNICÍP'!$A$4:$C$5569,3,0)</f>
        <v>Quixadá</v>
      </c>
      <c r="F799" t="str">
        <f>VLOOKUP(G799,'REGIÕES DE SAÚDE E SEUS MUNICÍP'!$A$4:$D$5569,4,0)</f>
        <v>Quixeramobim</v>
      </c>
      <c r="G799">
        <f>VLOOKUP(VALUE(A799),'REGIÕES DE SAÚDE E SEUS MUNICÍP'!$A$4:$A$5569,1,0)</f>
        <v>231140</v>
      </c>
      <c r="H799" t="str">
        <f t="shared" si="48"/>
        <v>Mesmo município</v>
      </c>
      <c r="I799" s="17" t="e">
        <f>VLOOKUP(C799,'REGIÕES DE SAÚDE E SEUS MUNICÍP'!$C$4:$C$5569,1,0)</f>
        <v>#N/A</v>
      </c>
      <c r="J799">
        <f t="shared" si="49"/>
        <v>11</v>
      </c>
      <c r="K799" t="str">
        <f t="shared" si="50"/>
        <v>Nova composição</v>
      </c>
      <c r="L799" t="str">
        <f t="shared" si="51"/>
        <v>igual</v>
      </c>
    </row>
    <row r="800" spans="1:12" x14ac:dyDescent="0.25">
      <c r="A800" t="s">
        <v>3573</v>
      </c>
      <c r="B800" t="s">
        <v>9480</v>
      </c>
      <c r="C800" t="s">
        <v>804</v>
      </c>
      <c r="D800" t="s">
        <v>6300</v>
      </c>
      <c r="E800" t="str">
        <f>VLOOKUP(VALUE(A800),'REGIÕES DE SAÚDE E SEUS MUNICÍP'!$A$4:$C$5569,3,0)</f>
        <v>Russas</v>
      </c>
      <c r="F800" t="str">
        <f>VLOOKUP(G800,'REGIÕES DE SAÚDE E SEUS MUNICÍP'!$A$4:$D$5569,4,0)</f>
        <v>Ibicuitinga</v>
      </c>
      <c r="G800">
        <f>VLOOKUP(VALUE(A800),'REGIÕES DE SAÚDE E SEUS MUNICÍP'!$A$4:$A$5569,1,0)</f>
        <v>230533</v>
      </c>
      <c r="H800" t="str">
        <f t="shared" si="48"/>
        <v>Mesmo município</v>
      </c>
      <c r="I800" s="17" t="e">
        <f>VLOOKUP(C800,'REGIÕES DE SAÚDE E SEUS MUNICÍP'!$C$4:$C$5569,1,0)</f>
        <v>#N/A</v>
      </c>
      <c r="J800" t="e">
        <f t="shared" si="49"/>
        <v>#VALUE!</v>
      </c>
      <c r="K800" t="str">
        <f t="shared" si="50"/>
        <v>diferente</v>
      </c>
      <c r="L800" t="str">
        <f t="shared" si="51"/>
        <v>diferente</v>
      </c>
    </row>
    <row r="801" spans="1:12" x14ac:dyDescent="0.25">
      <c r="A801" t="s">
        <v>7311</v>
      </c>
      <c r="B801" t="s">
        <v>9480</v>
      </c>
      <c r="C801" t="s">
        <v>7146</v>
      </c>
      <c r="D801" t="s">
        <v>6972</v>
      </c>
      <c r="E801" t="str">
        <f>VLOOKUP(VALUE(A801),'REGIÕES DE SAÚDE E SEUS MUNICÍP'!$A$4:$C$5569,3,0)</f>
        <v>Russas</v>
      </c>
      <c r="F801" t="str">
        <f>VLOOKUP(G801,'REGIÕES DE SAÚDE E SEUS MUNICÍP'!$A$4:$D$5569,4,0)</f>
        <v>Palhano</v>
      </c>
      <c r="G801">
        <f>VLOOKUP(VALUE(A801),'REGIÕES DE SAÚDE E SEUS MUNICÍP'!$A$4:$A$5569,1,0)</f>
        <v>231000</v>
      </c>
      <c r="H801" t="str">
        <f t="shared" si="48"/>
        <v>Mesmo município</v>
      </c>
      <c r="I801" s="17" t="e">
        <f>VLOOKUP(C801,'REGIÕES DE SAÚDE E SEUS MUNICÍP'!$C$4:$C$5569,1,0)</f>
        <v>#N/A</v>
      </c>
      <c r="J801">
        <f t="shared" si="49"/>
        <v>11</v>
      </c>
      <c r="K801" t="str">
        <f t="shared" si="50"/>
        <v>Regiões semelhantes</v>
      </c>
      <c r="L801" t="str">
        <f t="shared" si="51"/>
        <v>igual</v>
      </c>
    </row>
    <row r="802" spans="1:12" x14ac:dyDescent="0.25">
      <c r="A802" t="s">
        <v>6682</v>
      </c>
      <c r="B802" t="s">
        <v>9480</v>
      </c>
      <c r="C802" t="s">
        <v>7146</v>
      </c>
      <c r="D802" t="s">
        <v>179</v>
      </c>
      <c r="E802" t="str">
        <f>VLOOKUP(VALUE(A802),'REGIÕES DE SAÚDE E SEUS MUNICÍP'!$A$4:$C$5569,3,0)</f>
        <v>Russas</v>
      </c>
      <c r="F802" t="str">
        <f>VLOOKUP(G802,'REGIÕES DE SAÚDE E SEUS MUNICÍP'!$A$4:$D$5569,4,0)</f>
        <v>Russas</v>
      </c>
      <c r="G802">
        <f>VLOOKUP(VALUE(A802),'REGIÕES DE SAÚDE E SEUS MUNICÍP'!$A$4:$A$5569,1,0)</f>
        <v>231180</v>
      </c>
      <c r="H802" t="str">
        <f t="shared" si="48"/>
        <v>Mesmo município</v>
      </c>
      <c r="I802" s="17" t="e">
        <f>VLOOKUP(C802,'REGIÕES DE SAÚDE E SEUS MUNICÍP'!$C$4:$C$5569,1,0)</f>
        <v>#N/A</v>
      </c>
      <c r="J802">
        <f t="shared" si="49"/>
        <v>11</v>
      </c>
      <c r="K802" t="str">
        <f t="shared" si="50"/>
        <v>Regiões semelhantes</v>
      </c>
      <c r="L802" t="str">
        <f t="shared" si="51"/>
        <v>igual</v>
      </c>
    </row>
    <row r="803" spans="1:12" x14ac:dyDescent="0.25">
      <c r="A803" t="s">
        <v>8298</v>
      </c>
      <c r="B803" t="s">
        <v>9480</v>
      </c>
      <c r="C803" t="s">
        <v>7146</v>
      </c>
      <c r="D803" t="s">
        <v>9126</v>
      </c>
      <c r="E803" t="str">
        <f>VLOOKUP(VALUE(A803),'REGIÕES DE SAÚDE E SEUS MUNICÍP'!$A$4:$C$5569,3,0)</f>
        <v>Russas</v>
      </c>
      <c r="F803" t="str">
        <f>VLOOKUP(G803,'REGIÕES DE SAÚDE E SEUS MUNICÍP'!$A$4:$D$5569,4,0)</f>
        <v>Morada Nova</v>
      </c>
      <c r="G803">
        <f>VLOOKUP(VALUE(A803),'REGIÕES DE SAÚDE E SEUS MUNICÍP'!$A$4:$A$5569,1,0)</f>
        <v>230870</v>
      </c>
      <c r="H803" t="str">
        <f t="shared" si="48"/>
        <v>Mesmo município</v>
      </c>
      <c r="I803" s="17" t="e">
        <f>VLOOKUP(C803,'REGIÕES DE SAÚDE E SEUS MUNICÍP'!$C$4:$C$5569,1,0)</f>
        <v>#N/A</v>
      </c>
      <c r="J803">
        <f t="shared" si="49"/>
        <v>11</v>
      </c>
      <c r="K803" t="str">
        <f t="shared" si="50"/>
        <v>Regiões semelhantes</v>
      </c>
      <c r="L803" t="str">
        <f t="shared" si="51"/>
        <v>igual</v>
      </c>
    </row>
    <row r="804" spans="1:12" x14ac:dyDescent="0.25">
      <c r="A804" t="s">
        <v>3176</v>
      </c>
      <c r="B804" t="s">
        <v>9480</v>
      </c>
      <c r="C804" t="s">
        <v>7146</v>
      </c>
      <c r="D804" t="s">
        <v>1790</v>
      </c>
      <c r="E804" t="str">
        <f>VLOOKUP(VALUE(A804),'REGIÕES DE SAÚDE E SEUS MUNICÍP'!$A$4:$C$5569,3,0)</f>
        <v>Russas</v>
      </c>
      <c r="F804" t="str">
        <f>VLOOKUP(G804,'REGIÕES DE SAÚDE E SEUS MUNICÍP'!$A$4:$D$5569,4,0)</f>
        <v>Jaguaruana</v>
      </c>
      <c r="G804">
        <f>VLOOKUP(VALUE(A804),'REGIÕES DE SAÚDE E SEUS MUNICÍP'!$A$4:$A$5569,1,0)</f>
        <v>230700</v>
      </c>
      <c r="H804" t="str">
        <f t="shared" si="48"/>
        <v>Mesmo município</v>
      </c>
      <c r="I804" s="17" t="e">
        <f>VLOOKUP(C804,'REGIÕES DE SAÚDE E SEUS MUNICÍP'!$C$4:$C$5569,1,0)</f>
        <v>#N/A</v>
      </c>
      <c r="J804">
        <f t="shared" si="49"/>
        <v>11</v>
      </c>
      <c r="K804" t="str">
        <f t="shared" si="50"/>
        <v>Regiões semelhantes</v>
      </c>
      <c r="L804" t="str">
        <f t="shared" si="51"/>
        <v>igual</v>
      </c>
    </row>
    <row r="805" spans="1:12" x14ac:dyDescent="0.25">
      <c r="A805" t="s">
        <v>8059</v>
      </c>
      <c r="B805" t="s">
        <v>9480</v>
      </c>
      <c r="C805" t="s">
        <v>7146</v>
      </c>
      <c r="D805" t="s">
        <v>10531</v>
      </c>
      <c r="E805" t="str">
        <f>VLOOKUP(VALUE(A805),'REGIÕES DE SAÚDE E SEUS MUNICÍP'!$A$4:$C$5569,3,0)</f>
        <v>Russas</v>
      </c>
      <c r="F805" t="str">
        <f>VLOOKUP(G805,'REGIÕES DE SAÚDE E SEUS MUNICÍP'!$A$4:$D$5569,4,0)</f>
        <v>Jaguaretama</v>
      </c>
      <c r="G805">
        <f>VLOOKUP(VALUE(A805),'REGIÕES DE SAÚDE E SEUS MUNICÍP'!$A$4:$A$5569,1,0)</f>
        <v>230670</v>
      </c>
      <c r="H805" t="str">
        <f t="shared" si="48"/>
        <v>Mesmo município</v>
      </c>
      <c r="I805" s="17" t="e">
        <f>VLOOKUP(C805,'REGIÕES DE SAÚDE E SEUS MUNICÍP'!$C$4:$C$5569,1,0)</f>
        <v>#N/A</v>
      </c>
      <c r="J805">
        <f t="shared" si="49"/>
        <v>11</v>
      </c>
      <c r="K805" t="str">
        <f t="shared" si="50"/>
        <v>diferente</v>
      </c>
      <c r="L805" t="str">
        <f t="shared" si="51"/>
        <v>igual</v>
      </c>
    </row>
    <row r="806" spans="1:12" x14ac:dyDescent="0.25">
      <c r="A806" t="s">
        <v>2663</v>
      </c>
      <c r="B806" t="s">
        <v>7206</v>
      </c>
      <c r="C806" t="s">
        <v>5532</v>
      </c>
      <c r="D806" t="s">
        <v>4459</v>
      </c>
      <c r="E806" t="str">
        <f>VLOOKUP(VALUE(A806),'REGIÕES DE SAÚDE E SEUS MUNICÍP'!$A$4:$C$5569,3,0)</f>
        <v>Distrito Federal</v>
      </c>
      <c r="F806" t="str">
        <f>VLOOKUP(G806,'REGIÕES DE SAÚDE E SEUS MUNICÍP'!$A$4:$D$5569,4,0)</f>
        <v>Brasília</v>
      </c>
      <c r="G806">
        <f>VLOOKUP(VALUE(A806),'REGIÕES DE SAÚDE E SEUS MUNICÍP'!$A$4:$A$5569,1,0)</f>
        <v>530010</v>
      </c>
      <c r="H806" t="str">
        <f t="shared" si="48"/>
        <v>Mesmo município</v>
      </c>
      <c r="I806" s="17" t="str">
        <f>VLOOKUP(C806,'REGIÕES DE SAÚDE E SEUS MUNICÍP'!$C$4:$C$5569,1,0)</f>
        <v>Distrito Federal</v>
      </c>
      <c r="J806">
        <f t="shared" si="49"/>
        <v>1</v>
      </c>
      <c r="K806" t="str">
        <f t="shared" si="50"/>
        <v>diferente</v>
      </c>
      <c r="L806" t="str">
        <f t="shared" si="51"/>
        <v>diferente</v>
      </c>
    </row>
    <row r="807" spans="1:12" x14ac:dyDescent="0.25">
      <c r="A807" t="s">
        <v>92</v>
      </c>
      <c r="B807" t="s">
        <v>650</v>
      </c>
      <c r="C807" t="s">
        <v>8426</v>
      </c>
      <c r="D807" t="s">
        <v>78</v>
      </c>
      <c r="E807" t="str">
        <f>VLOOKUP(VALUE(A807),'REGIÕES DE SAÚDE E SEUS MUNICÍP'!$A$4:$C$5569,3,0)</f>
        <v>SR Colatina</v>
      </c>
      <c r="F807" t="str">
        <f>VLOOKUP(G807,'REGIÕES DE SAÚDE E SEUS MUNICÍP'!$A$4:$D$5569,4,0)</f>
        <v>São Domingos do Norte</v>
      </c>
      <c r="G807">
        <f>VLOOKUP(VALUE(A807),'REGIÕES DE SAÚDE E SEUS MUNICÍP'!$A$4:$A$5569,1,0)</f>
        <v>320465</v>
      </c>
      <c r="H807" t="str">
        <f t="shared" si="48"/>
        <v>Mesmo município</v>
      </c>
      <c r="I807" s="17" t="str">
        <f>VLOOKUP(C807,'REGIÕES DE SAÚDE E SEUS MUNICÍP'!$C$4:$C$5569,1,0)</f>
        <v>Central</v>
      </c>
      <c r="J807" t="e">
        <f t="shared" si="49"/>
        <v>#VALUE!</v>
      </c>
      <c r="K807" t="str">
        <f t="shared" si="50"/>
        <v>Regiões semelhantes</v>
      </c>
      <c r="L807" t="str">
        <f t="shared" si="51"/>
        <v>diferente</v>
      </c>
    </row>
    <row r="808" spans="1:12" x14ac:dyDescent="0.25">
      <c r="A808" t="s">
        <v>3177</v>
      </c>
      <c r="B808" t="s">
        <v>650</v>
      </c>
      <c r="C808" t="s">
        <v>8426</v>
      </c>
      <c r="D808" t="s">
        <v>2408</v>
      </c>
      <c r="E808" t="str">
        <f>VLOOKUP(VALUE(A808),'REGIÕES DE SAÚDE E SEUS MUNICÍP'!$A$4:$C$5569,3,0)</f>
        <v>SR Colatina</v>
      </c>
      <c r="F808" t="str">
        <f>VLOOKUP(G808,'REGIÕES DE SAÚDE E SEUS MUNICÍP'!$A$4:$D$5569,4,0)</f>
        <v>Rio Bananal</v>
      </c>
      <c r="G808">
        <f>VLOOKUP(VALUE(A808),'REGIÕES DE SAÚDE E SEUS MUNICÍP'!$A$4:$A$5569,1,0)</f>
        <v>320435</v>
      </c>
      <c r="H808" t="str">
        <f t="shared" si="48"/>
        <v>Mesmo município</v>
      </c>
      <c r="I808" s="17" t="str">
        <f>VLOOKUP(C808,'REGIÕES DE SAÚDE E SEUS MUNICÍP'!$C$4:$C$5569,1,0)</f>
        <v>Central</v>
      </c>
      <c r="J808" t="e">
        <f t="shared" si="49"/>
        <v>#VALUE!</v>
      </c>
      <c r="K808" t="str">
        <f t="shared" si="50"/>
        <v>Regiões semelhantes</v>
      </c>
      <c r="L808" t="str">
        <f t="shared" si="51"/>
        <v>igual</v>
      </c>
    </row>
    <row r="809" spans="1:12" x14ac:dyDescent="0.25">
      <c r="A809" t="s">
        <v>8988</v>
      </c>
      <c r="B809" t="s">
        <v>650</v>
      </c>
      <c r="C809" t="s">
        <v>8426</v>
      </c>
      <c r="D809" t="s">
        <v>5874</v>
      </c>
      <c r="E809" t="str">
        <f>VLOOKUP(VALUE(A809),'REGIÕES DE SAÚDE E SEUS MUNICÍP'!$A$4:$C$5569,3,0)</f>
        <v>SR Colatina</v>
      </c>
      <c r="F809" t="str">
        <f>VLOOKUP(G809,'REGIÕES DE SAÚDE E SEUS MUNICÍP'!$A$4:$D$5569,4,0)</f>
        <v>São Roque do Canaã</v>
      </c>
      <c r="G809">
        <f>VLOOKUP(VALUE(A809),'REGIÕES DE SAÚDE E SEUS MUNICÍP'!$A$4:$A$5569,1,0)</f>
        <v>320495</v>
      </c>
      <c r="H809" t="str">
        <f t="shared" si="48"/>
        <v>Mesmo município</v>
      </c>
      <c r="I809" s="17" t="str">
        <f>VLOOKUP(C809,'REGIÕES DE SAÚDE E SEUS MUNICÍP'!$C$4:$C$5569,1,0)</f>
        <v>Central</v>
      </c>
      <c r="J809" t="e">
        <f t="shared" si="49"/>
        <v>#VALUE!</v>
      </c>
      <c r="K809" t="str">
        <f t="shared" si="50"/>
        <v>Regiões semelhantes</v>
      </c>
      <c r="L809" t="str">
        <f t="shared" si="51"/>
        <v>igual</v>
      </c>
    </row>
    <row r="810" spans="1:12" x14ac:dyDescent="0.25">
      <c r="A810" t="s">
        <v>7452</v>
      </c>
      <c r="B810" t="s">
        <v>650</v>
      </c>
      <c r="C810" t="s">
        <v>8426</v>
      </c>
      <c r="D810" t="s">
        <v>10737</v>
      </c>
      <c r="E810" t="str">
        <f>VLOOKUP(VALUE(A810),'REGIÕES DE SAÚDE E SEUS MUNICÍP'!$A$4:$C$5569,3,0)</f>
        <v>SR Colatina</v>
      </c>
      <c r="F810" t="str">
        <f>VLOOKUP(G810,'REGIÕES DE SAÚDE E SEUS MUNICÍP'!$A$4:$D$5569,4,0)</f>
        <v>Sooretama</v>
      </c>
      <c r="G810">
        <f>VLOOKUP(VALUE(A810),'REGIÕES DE SAÚDE E SEUS MUNICÍP'!$A$4:$A$5569,1,0)</f>
        <v>320501</v>
      </c>
      <c r="H810" t="str">
        <f t="shared" si="48"/>
        <v>Mesmo município</v>
      </c>
      <c r="I810" s="17" t="str">
        <f>VLOOKUP(C810,'REGIÕES DE SAÚDE E SEUS MUNICÍP'!$C$4:$C$5569,1,0)</f>
        <v>Central</v>
      </c>
      <c r="J810" t="e">
        <f t="shared" si="49"/>
        <v>#VALUE!</v>
      </c>
      <c r="K810" t="str">
        <f t="shared" si="50"/>
        <v>Regiões semelhantes</v>
      </c>
      <c r="L810" t="str">
        <f t="shared" si="51"/>
        <v>igual</v>
      </c>
    </row>
    <row r="811" spans="1:12" x14ac:dyDescent="0.25">
      <c r="A811" t="s">
        <v>9686</v>
      </c>
      <c r="B811" t="s">
        <v>650</v>
      </c>
      <c r="C811" t="s">
        <v>8426</v>
      </c>
      <c r="D811" t="s">
        <v>1234</v>
      </c>
      <c r="E811" t="str">
        <f>VLOOKUP(VALUE(A811),'REGIÕES DE SAÚDE E SEUS MUNICÍP'!$A$4:$C$5569,3,0)</f>
        <v>SR Colatina</v>
      </c>
      <c r="F811" t="str">
        <f>VLOOKUP(G811,'REGIÕES DE SAÚDE E SEUS MUNICÍP'!$A$4:$D$5569,4,0)</f>
        <v>Vila Valério</v>
      </c>
      <c r="G811">
        <f>VLOOKUP(VALUE(A811),'REGIÕES DE SAÚDE E SEUS MUNICÍP'!$A$4:$A$5569,1,0)</f>
        <v>320517</v>
      </c>
      <c r="H811" t="str">
        <f t="shared" si="48"/>
        <v>Mesmo município</v>
      </c>
      <c r="I811" s="17" t="str">
        <f>VLOOKUP(C811,'REGIÕES DE SAÚDE E SEUS MUNICÍP'!$C$4:$C$5569,1,0)</f>
        <v>Central</v>
      </c>
      <c r="J811" t="e">
        <f t="shared" si="49"/>
        <v>#VALUE!</v>
      </c>
      <c r="K811" t="str">
        <f t="shared" si="50"/>
        <v>Regiões semelhantes</v>
      </c>
      <c r="L811" t="str">
        <f t="shared" si="51"/>
        <v>igual</v>
      </c>
    </row>
    <row r="812" spans="1:12" x14ac:dyDescent="0.25">
      <c r="A812" t="s">
        <v>2000</v>
      </c>
      <c r="B812" t="s">
        <v>650</v>
      </c>
      <c r="C812" t="s">
        <v>8426</v>
      </c>
      <c r="D812" t="s">
        <v>9791</v>
      </c>
      <c r="E812" t="str">
        <f>VLOOKUP(VALUE(A812),'REGIÕES DE SAÚDE E SEUS MUNICÍP'!$A$4:$C$5569,3,0)</f>
        <v>SR Colatina</v>
      </c>
      <c r="F812" t="str">
        <f>VLOOKUP(G812,'REGIÕES DE SAÚDE E SEUS MUNICÍP'!$A$4:$D$5569,4,0)</f>
        <v>Águia Branca</v>
      </c>
      <c r="G812">
        <f>VLOOKUP(VALUE(A812),'REGIÕES DE SAÚDE E SEUS MUNICÍP'!$A$4:$A$5569,1,0)</f>
        <v>320013</v>
      </c>
      <c r="H812" t="str">
        <f t="shared" si="48"/>
        <v>Mesmo município</v>
      </c>
      <c r="I812" s="17" t="str">
        <f>VLOOKUP(C812,'REGIÕES DE SAÚDE E SEUS MUNICÍP'!$C$4:$C$5569,1,0)</f>
        <v>Central</v>
      </c>
      <c r="J812" t="e">
        <f t="shared" si="49"/>
        <v>#VALUE!</v>
      </c>
      <c r="K812" t="str">
        <f t="shared" si="50"/>
        <v>Regiões semelhantes</v>
      </c>
      <c r="L812" t="str">
        <f t="shared" si="51"/>
        <v>igual</v>
      </c>
    </row>
    <row r="813" spans="1:12" x14ac:dyDescent="0.25">
      <c r="A813" t="s">
        <v>6821</v>
      </c>
      <c r="B813" t="s">
        <v>650</v>
      </c>
      <c r="C813" t="s">
        <v>8426</v>
      </c>
      <c r="D813" t="s">
        <v>4002</v>
      </c>
      <c r="E813" t="str">
        <f>VLOOKUP(VALUE(A813),'REGIÕES DE SAÚDE E SEUS MUNICÍP'!$A$4:$C$5569,3,0)</f>
        <v>SR Colatina</v>
      </c>
      <c r="F813" t="str">
        <f>VLOOKUP(G813,'REGIÕES DE SAÚDE E SEUS MUNICÍP'!$A$4:$D$5569,4,0)</f>
        <v>Alto Rio Novo</v>
      </c>
      <c r="G813">
        <f>VLOOKUP(VALUE(A813),'REGIÕES DE SAÚDE E SEUS MUNICÍP'!$A$4:$A$5569,1,0)</f>
        <v>320035</v>
      </c>
      <c r="H813" t="str">
        <f t="shared" si="48"/>
        <v>Mesmo município</v>
      </c>
      <c r="I813" s="17" t="str">
        <f>VLOOKUP(C813,'REGIÕES DE SAÚDE E SEUS MUNICÍP'!$C$4:$C$5569,1,0)</f>
        <v>Central</v>
      </c>
      <c r="J813" t="e">
        <f t="shared" si="49"/>
        <v>#VALUE!</v>
      </c>
      <c r="K813" t="str">
        <f t="shared" si="50"/>
        <v>Regiões semelhantes</v>
      </c>
      <c r="L813" t="str">
        <f t="shared" si="51"/>
        <v>igual</v>
      </c>
    </row>
    <row r="814" spans="1:12" x14ac:dyDescent="0.25">
      <c r="A814" t="s">
        <v>3608</v>
      </c>
      <c r="B814" t="s">
        <v>650</v>
      </c>
      <c r="C814" t="s">
        <v>8426</v>
      </c>
      <c r="D814" t="s">
        <v>2584</v>
      </c>
      <c r="E814" t="str">
        <f>VLOOKUP(VALUE(A814),'REGIÕES DE SAÚDE E SEUS MUNICÍP'!$A$4:$C$5569,3,0)</f>
        <v>SR Colatina</v>
      </c>
      <c r="F814" t="str">
        <f>VLOOKUP(G814,'REGIÕES DE SAÚDE E SEUS MUNICÍP'!$A$4:$D$5569,4,0)</f>
        <v>Aracruz</v>
      </c>
      <c r="G814">
        <f>VLOOKUP(VALUE(A814),'REGIÕES DE SAÚDE E SEUS MUNICÍP'!$A$4:$A$5569,1,0)</f>
        <v>320060</v>
      </c>
      <c r="H814" t="str">
        <f t="shared" si="48"/>
        <v>Mesmo município</v>
      </c>
      <c r="I814" s="17" t="str">
        <f>VLOOKUP(C814,'REGIÕES DE SAÚDE E SEUS MUNICÍP'!$C$4:$C$5569,1,0)</f>
        <v>Central</v>
      </c>
      <c r="J814" t="e">
        <f t="shared" si="49"/>
        <v>#VALUE!</v>
      </c>
      <c r="K814" t="str">
        <f t="shared" si="50"/>
        <v>Regiões semelhantes</v>
      </c>
      <c r="L814" t="str">
        <f t="shared" si="51"/>
        <v>igual</v>
      </c>
    </row>
    <row r="815" spans="1:12" x14ac:dyDescent="0.25">
      <c r="A815" t="s">
        <v>9735</v>
      </c>
      <c r="B815" t="s">
        <v>650</v>
      </c>
      <c r="C815" t="s">
        <v>8426</v>
      </c>
      <c r="D815" t="s">
        <v>8961</v>
      </c>
      <c r="E815" t="str">
        <f>VLOOKUP(VALUE(A815),'REGIÕES DE SAÚDE E SEUS MUNICÍP'!$A$4:$C$5569,3,0)</f>
        <v>SR Colatina</v>
      </c>
      <c r="F815" t="str">
        <f>VLOOKUP(G815,'REGIÕES DE SAÚDE E SEUS MUNICÍP'!$A$4:$D$5569,4,0)</f>
        <v>Baixo Guandu</v>
      </c>
      <c r="G815">
        <f>VLOOKUP(VALUE(A815),'REGIÕES DE SAÚDE E SEUS MUNICÍP'!$A$4:$A$5569,1,0)</f>
        <v>320080</v>
      </c>
      <c r="H815" t="str">
        <f t="shared" si="48"/>
        <v>Mesmo município</v>
      </c>
      <c r="I815" s="17" t="str">
        <f>VLOOKUP(C815,'REGIÕES DE SAÚDE E SEUS MUNICÍP'!$C$4:$C$5569,1,0)</f>
        <v>Central</v>
      </c>
      <c r="J815" t="e">
        <f t="shared" si="49"/>
        <v>#VALUE!</v>
      </c>
      <c r="K815" t="str">
        <f t="shared" si="50"/>
        <v>Regiões semelhantes</v>
      </c>
      <c r="L815" t="str">
        <f t="shared" si="51"/>
        <v>igual</v>
      </c>
    </row>
    <row r="816" spans="1:12" x14ac:dyDescent="0.25">
      <c r="A816" t="s">
        <v>7226</v>
      </c>
      <c r="B816" t="s">
        <v>650</v>
      </c>
      <c r="C816" t="s">
        <v>8426</v>
      </c>
      <c r="D816" t="s">
        <v>8915</v>
      </c>
      <c r="E816" t="str">
        <f>VLOOKUP(VALUE(A816),'REGIÕES DE SAÚDE E SEUS MUNICÍP'!$A$4:$C$5569,3,0)</f>
        <v>SR Colatina</v>
      </c>
      <c r="F816" t="str">
        <f>VLOOKUP(G816,'REGIÕES DE SAÚDE E SEUS MUNICÍP'!$A$4:$D$5569,4,0)</f>
        <v>Colatina</v>
      </c>
      <c r="G816">
        <f>VLOOKUP(VALUE(A816),'REGIÕES DE SAÚDE E SEUS MUNICÍP'!$A$4:$A$5569,1,0)</f>
        <v>320150</v>
      </c>
      <c r="H816" t="str">
        <f t="shared" si="48"/>
        <v>Mesmo município</v>
      </c>
      <c r="I816" s="17" t="str">
        <f>VLOOKUP(C816,'REGIÕES DE SAÚDE E SEUS MUNICÍP'!$C$4:$C$5569,1,0)</f>
        <v>Central</v>
      </c>
      <c r="J816" t="e">
        <f t="shared" si="49"/>
        <v>#VALUE!</v>
      </c>
      <c r="K816" t="str">
        <f t="shared" si="50"/>
        <v>Regiões semelhantes</v>
      </c>
      <c r="L816" t="str">
        <f t="shared" si="51"/>
        <v>igual</v>
      </c>
    </row>
    <row r="817" spans="1:12" x14ac:dyDescent="0.25">
      <c r="A817" t="s">
        <v>7910</v>
      </c>
      <c r="B817" t="s">
        <v>650</v>
      </c>
      <c r="C817" t="s">
        <v>8426</v>
      </c>
      <c r="D817" t="s">
        <v>7139</v>
      </c>
      <c r="E817" t="str">
        <f>VLOOKUP(VALUE(A817),'REGIÕES DE SAÚDE E SEUS MUNICÍP'!$A$4:$C$5569,3,0)</f>
        <v>SR Colatina</v>
      </c>
      <c r="F817" t="str">
        <f>VLOOKUP(G817,'REGIÕES DE SAÚDE E SEUS MUNICÍP'!$A$4:$D$5569,4,0)</f>
        <v>Governador Lindenberg</v>
      </c>
      <c r="G817">
        <f>VLOOKUP(VALUE(A817),'REGIÕES DE SAÚDE E SEUS MUNICÍP'!$A$4:$A$5569,1,0)</f>
        <v>320225</v>
      </c>
      <c r="H817" t="str">
        <f t="shared" si="48"/>
        <v>Mesmo município</v>
      </c>
      <c r="I817" s="17" t="str">
        <f>VLOOKUP(C817,'REGIÕES DE SAÚDE E SEUS MUNICÍP'!$C$4:$C$5569,1,0)</f>
        <v>Central</v>
      </c>
      <c r="J817" t="e">
        <f t="shared" si="49"/>
        <v>#VALUE!</v>
      </c>
      <c r="K817" t="str">
        <f t="shared" si="50"/>
        <v>Regiões semelhantes</v>
      </c>
      <c r="L817" t="str">
        <f t="shared" si="51"/>
        <v>igual</v>
      </c>
    </row>
    <row r="818" spans="1:12" x14ac:dyDescent="0.25">
      <c r="A818" t="s">
        <v>10996</v>
      </c>
      <c r="B818" t="s">
        <v>650</v>
      </c>
      <c r="C818" t="s">
        <v>8426</v>
      </c>
      <c r="D818" t="s">
        <v>9710</v>
      </c>
      <c r="E818" t="str">
        <f>VLOOKUP(VALUE(A818),'REGIÕES DE SAÚDE E SEUS MUNICÍP'!$A$4:$C$5569,3,0)</f>
        <v>SR Colatina</v>
      </c>
      <c r="F818" t="str">
        <f>VLOOKUP(G818,'REGIÕES DE SAÚDE E SEUS MUNICÍP'!$A$4:$D$5569,4,0)</f>
        <v>Ibiraçu</v>
      </c>
      <c r="G818">
        <f>VLOOKUP(VALUE(A818),'REGIÕES DE SAÚDE E SEUS MUNICÍP'!$A$4:$A$5569,1,0)</f>
        <v>320250</v>
      </c>
      <c r="H818" t="str">
        <f t="shared" si="48"/>
        <v>Mesmo município</v>
      </c>
      <c r="I818" s="17" t="str">
        <f>VLOOKUP(C818,'REGIÕES DE SAÚDE E SEUS MUNICÍP'!$C$4:$C$5569,1,0)</f>
        <v>Central</v>
      </c>
      <c r="J818" t="e">
        <f t="shared" si="49"/>
        <v>#VALUE!</v>
      </c>
      <c r="K818" t="str">
        <f t="shared" si="50"/>
        <v>Regiões semelhantes</v>
      </c>
      <c r="L818" t="str">
        <f t="shared" si="51"/>
        <v>igual</v>
      </c>
    </row>
    <row r="819" spans="1:12" x14ac:dyDescent="0.25">
      <c r="A819" t="s">
        <v>5147</v>
      </c>
      <c r="B819" t="s">
        <v>650</v>
      </c>
      <c r="C819" t="s">
        <v>8426</v>
      </c>
      <c r="D819" t="s">
        <v>1708</v>
      </c>
      <c r="E819" t="str">
        <f>VLOOKUP(VALUE(A819),'REGIÕES DE SAÚDE E SEUS MUNICÍP'!$A$4:$C$5569,3,0)</f>
        <v>SR Colatina</v>
      </c>
      <c r="F819" t="str">
        <f>VLOOKUP(G819,'REGIÕES DE SAÚDE E SEUS MUNICÍP'!$A$4:$D$5569,4,0)</f>
        <v>João Neiva</v>
      </c>
      <c r="G819">
        <f>VLOOKUP(VALUE(A819),'REGIÕES DE SAÚDE E SEUS MUNICÍP'!$A$4:$A$5569,1,0)</f>
        <v>320313</v>
      </c>
      <c r="H819" t="str">
        <f t="shared" si="48"/>
        <v>Mesmo município</v>
      </c>
      <c r="I819" s="17" t="str">
        <f>VLOOKUP(C819,'REGIÕES DE SAÚDE E SEUS MUNICÍP'!$C$4:$C$5569,1,0)</f>
        <v>Central</v>
      </c>
      <c r="J819" t="e">
        <f t="shared" si="49"/>
        <v>#VALUE!</v>
      </c>
      <c r="K819" t="str">
        <f t="shared" si="50"/>
        <v>Regiões semelhantes</v>
      </c>
      <c r="L819" t="str">
        <f t="shared" si="51"/>
        <v>igual</v>
      </c>
    </row>
    <row r="820" spans="1:12" x14ac:dyDescent="0.25">
      <c r="A820" t="s">
        <v>517</v>
      </c>
      <c r="B820" t="s">
        <v>650</v>
      </c>
      <c r="C820" t="s">
        <v>8426</v>
      </c>
      <c r="D820" t="s">
        <v>6692</v>
      </c>
      <c r="E820" t="str">
        <f>VLOOKUP(VALUE(A820),'REGIÕES DE SAÚDE E SEUS MUNICÍP'!$A$4:$C$5569,3,0)</f>
        <v>SR Colatina</v>
      </c>
      <c r="F820" t="str">
        <f>VLOOKUP(G820,'REGIÕES DE SAÚDE E SEUS MUNICÍP'!$A$4:$D$5569,4,0)</f>
        <v>Linhares</v>
      </c>
      <c r="G820">
        <f>VLOOKUP(VALUE(A820),'REGIÕES DE SAÚDE E SEUS MUNICÍP'!$A$4:$A$5569,1,0)</f>
        <v>320320</v>
      </c>
      <c r="H820" t="str">
        <f t="shared" si="48"/>
        <v>Mesmo município</v>
      </c>
      <c r="I820" s="17" t="str">
        <f>VLOOKUP(C820,'REGIÕES DE SAÚDE E SEUS MUNICÍP'!$C$4:$C$5569,1,0)</f>
        <v>Central</v>
      </c>
      <c r="J820" t="e">
        <f t="shared" si="49"/>
        <v>#VALUE!</v>
      </c>
      <c r="K820" t="str">
        <f t="shared" si="50"/>
        <v>Regiões semelhantes</v>
      </c>
      <c r="L820" t="str">
        <f t="shared" si="51"/>
        <v>igual</v>
      </c>
    </row>
    <row r="821" spans="1:12" x14ac:dyDescent="0.25">
      <c r="A821" t="s">
        <v>3439</v>
      </c>
      <c r="B821" t="s">
        <v>650</v>
      </c>
      <c r="C821" t="s">
        <v>8426</v>
      </c>
      <c r="D821" t="s">
        <v>447</v>
      </c>
      <c r="E821" t="str">
        <f>VLOOKUP(VALUE(A821),'REGIÕES DE SAÚDE E SEUS MUNICÍP'!$A$4:$C$5569,3,0)</f>
        <v>SR Colatina</v>
      </c>
      <c r="F821" t="str">
        <f>VLOOKUP(G821,'REGIÕES DE SAÚDE E SEUS MUNICÍP'!$A$4:$D$5569,4,0)</f>
        <v>Mantenópolis</v>
      </c>
      <c r="G821">
        <f>VLOOKUP(VALUE(A821),'REGIÕES DE SAÚDE E SEUS MUNICÍP'!$A$4:$A$5569,1,0)</f>
        <v>320330</v>
      </c>
      <c r="H821" t="str">
        <f t="shared" si="48"/>
        <v>Mesmo município</v>
      </c>
      <c r="I821" s="17" t="str">
        <f>VLOOKUP(C821,'REGIÕES DE SAÚDE E SEUS MUNICÍP'!$C$4:$C$5569,1,0)</f>
        <v>Central</v>
      </c>
      <c r="J821" t="e">
        <f t="shared" si="49"/>
        <v>#VALUE!</v>
      </c>
      <c r="K821" t="str">
        <f t="shared" si="50"/>
        <v>Regiões semelhantes</v>
      </c>
      <c r="L821" t="str">
        <f t="shared" si="51"/>
        <v>igual</v>
      </c>
    </row>
    <row r="822" spans="1:12" x14ac:dyDescent="0.25">
      <c r="A822" t="s">
        <v>8517</v>
      </c>
      <c r="B822" t="s">
        <v>650</v>
      </c>
      <c r="C822" t="s">
        <v>8426</v>
      </c>
      <c r="D822" t="s">
        <v>9403</v>
      </c>
      <c r="E822" t="str">
        <f>VLOOKUP(VALUE(A822),'REGIÕES DE SAÚDE E SEUS MUNICÍP'!$A$4:$C$5569,3,0)</f>
        <v>SR Colatina</v>
      </c>
      <c r="F822" t="str">
        <f>VLOOKUP(G822,'REGIÕES DE SAÚDE E SEUS MUNICÍP'!$A$4:$D$5569,4,0)</f>
        <v>Marilândia</v>
      </c>
      <c r="G822">
        <f>VLOOKUP(VALUE(A822),'REGIÕES DE SAÚDE E SEUS MUNICÍP'!$A$4:$A$5569,1,0)</f>
        <v>320335</v>
      </c>
      <c r="H822" t="str">
        <f t="shared" si="48"/>
        <v>Mesmo município</v>
      </c>
      <c r="I822" s="17" t="str">
        <f>VLOOKUP(C822,'REGIÕES DE SAÚDE E SEUS MUNICÍP'!$C$4:$C$5569,1,0)</f>
        <v>Central</v>
      </c>
      <c r="J822" t="e">
        <f t="shared" si="49"/>
        <v>#VALUE!</v>
      </c>
      <c r="K822" t="str">
        <f t="shared" si="50"/>
        <v>Regiões semelhantes</v>
      </c>
      <c r="L822" t="str">
        <f t="shared" si="51"/>
        <v>igual</v>
      </c>
    </row>
    <row r="823" spans="1:12" x14ac:dyDescent="0.25">
      <c r="A823" t="s">
        <v>479</v>
      </c>
      <c r="B823" t="s">
        <v>650</v>
      </c>
      <c r="C823" t="s">
        <v>8426</v>
      </c>
      <c r="D823" t="s">
        <v>5583</v>
      </c>
      <c r="E823" t="str">
        <f>VLOOKUP(VALUE(A823),'REGIÕES DE SAÚDE E SEUS MUNICÍP'!$A$4:$C$5569,3,0)</f>
        <v>SR Colatina</v>
      </c>
      <c r="F823" t="str">
        <f>VLOOKUP(G823,'REGIÕES DE SAÚDE E SEUS MUNICÍP'!$A$4:$D$5569,4,0)</f>
        <v>Pancas</v>
      </c>
      <c r="G823">
        <f>VLOOKUP(VALUE(A823),'REGIÕES DE SAÚDE E SEUS MUNICÍP'!$A$4:$A$5569,1,0)</f>
        <v>320400</v>
      </c>
      <c r="H823" t="str">
        <f t="shared" si="48"/>
        <v>Mesmo município</v>
      </c>
      <c r="I823" s="17" t="str">
        <f>VLOOKUP(C823,'REGIÕES DE SAÚDE E SEUS MUNICÍP'!$C$4:$C$5569,1,0)</f>
        <v>Central</v>
      </c>
      <c r="J823" t="e">
        <f t="shared" si="49"/>
        <v>#VALUE!</v>
      </c>
      <c r="K823" t="str">
        <f t="shared" si="50"/>
        <v>Regiões semelhantes</v>
      </c>
      <c r="L823" t="str">
        <f t="shared" si="51"/>
        <v>igual</v>
      </c>
    </row>
    <row r="824" spans="1:12" x14ac:dyDescent="0.25">
      <c r="A824" t="s">
        <v>8949</v>
      </c>
      <c r="B824" t="s">
        <v>650</v>
      </c>
      <c r="C824" t="s">
        <v>8426</v>
      </c>
      <c r="D824" t="s">
        <v>3738</v>
      </c>
      <c r="E824" t="str">
        <f>VLOOKUP(VALUE(A824),'REGIÕES DE SAÚDE E SEUS MUNICÍP'!$A$4:$C$5569,3,0)</f>
        <v>SR Colatina</v>
      </c>
      <c r="F824" t="str">
        <f>VLOOKUP(G824,'REGIÕES DE SAÚDE E SEUS MUNICÍP'!$A$4:$D$5569,4,0)</f>
        <v>São Gabriel da Palha</v>
      </c>
      <c r="G824">
        <f>VLOOKUP(VALUE(A824),'REGIÕES DE SAÚDE E SEUS MUNICÍP'!$A$4:$A$5569,1,0)</f>
        <v>320470</v>
      </c>
      <c r="H824" t="str">
        <f t="shared" si="48"/>
        <v>Mesmo município</v>
      </c>
      <c r="I824" s="17" t="str">
        <f>VLOOKUP(C824,'REGIÕES DE SAÚDE E SEUS MUNICÍP'!$C$4:$C$5569,1,0)</f>
        <v>Central</v>
      </c>
      <c r="J824" t="e">
        <f t="shared" si="49"/>
        <v>#VALUE!</v>
      </c>
      <c r="K824" t="str">
        <f t="shared" si="50"/>
        <v>diferente</v>
      </c>
      <c r="L824" t="str">
        <f t="shared" si="51"/>
        <v>igual</v>
      </c>
    </row>
    <row r="825" spans="1:12" x14ac:dyDescent="0.25">
      <c r="A825" t="s">
        <v>2252</v>
      </c>
      <c r="B825" t="s">
        <v>650</v>
      </c>
      <c r="C825" t="s">
        <v>7506</v>
      </c>
      <c r="D825" t="s">
        <v>366</v>
      </c>
      <c r="E825" t="str">
        <f>VLOOKUP(VALUE(A825),'REGIÕES DE SAÚDE E SEUS MUNICÍP'!$A$4:$C$5569,3,0)</f>
        <v>SR Cachoeiro do Itapemirim</v>
      </c>
      <c r="F825" t="str">
        <f>VLOOKUP(G825,'REGIÕES DE SAÚDE E SEUS MUNICÍP'!$A$4:$D$5569,4,0)</f>
        <v>Ibatiba</v>
      </c>
      <c r="G825">
        <f>VLOOKUP(VALUE(A825),'REGIÕES DE SAÚDE E SEUS MUNICÍP'!$A$4:$A$5569,1,0)</f>
        <v>320245</v>
      </c>
      <c r="H825" t="str">
        <f t="shared" si="48"/>
        <v>Mesmo município</v>
      </c>
      <c r="I825" s="17" t="str">
        <f>VLOOKUP(C825,'REGIÕES DE SAÚDE E SEUS MUNICÍP'!$C$4:$C$5569,1,0)</f>
        <v>Metropolitana</v>
      </c>
      <c r="J825" t="e">
        <f t="shared" si="49"/>
        <v>#VALUE!</v>
      </c>
      <c r="K825" t="str">
        <f t="shared" si="50"/>
        <v>Nova composição</v>
      </c>
      <c r="L825" t="str">
        <f t="shared" si="51"/>
        <v>diferente</v>
      </c>
    </row>
    <row r="826" spans="1:12" x14ac:dyDescent="0.25">
      <c r="A826" t="s">
        <v>2701</v>
      </c>
      <c r="B826" t="s">
        <v>650</v>
      </c>
      <c r="C826" t="s">
        <v>7506</v>
      </c>
      <c r="D826" t="s">
        <v>3434</v>
      </c>
      <c r="E826" t="str">
        <f>VLOOKUP(VALUE(A826),'REGIÕES DE SAÚDE E SEUS MUNICÍP'!$A$4:$C$5569,3,0)</f>
        <v>SR Vitória</v>
      </c>
      <c r="F826" t="str">
        <f>VLOOKUP(G826,'REGIÕES DE SAÚDE E SEUS MUNICÍP'!$A$4:$D$5569,4,0)</f>
        <v>Serra</v>
      </c>
      <c r="G826">
        <f>VLOOKUP(VALUE(A826),'REGIÕES DE SAÚDE E SEUS MUNICÍP'!$A$4:$A$5569,1,0)</f>
        <v>320500</v>
      </c>
      <c r="H826" t="str">
        <f t="shared" si="48"/>
        <v>Mesmo município</v>
      </c>
      <c r="I826" s="17" t="str">
        <f>VLOOKUP(C826,'REGIÕES DE SAÚDE E SEUS MUNICÍP'!$C$4:$C$5569,1,0)</f>
        <v>Metropolitana</v>
      </c>
      <c r="J826" t="e">
        <f t="shared" si="49"/>
        <v>#VALUE!</v>
      </c>
      <c r="K826" t="str">
        <f t="shared" si="50"/>
        <v>Regiões semelhantes</v>
      </c>
      <c r="L826" t="str">
        <f t="shared" si="51"/>
        <v>diferente</v>
      </c>
    </row>
    <row r="827" spans="1:12" x14ac:dyDescent="0.25">
      <c r="A827" t="s">
        <v>382</v>
      </c>
      <c r="B827" t="s">
        <v>650</v>
      </c>
      <c r="C827" t="s">
        <v>7506</v>
      </c>
      <c r="D827" t="s">
        <v>7309</v>
      </c>
      <c r="E827" t="str">
        <f>VLOOKUP(VALUE(A827),'REGIÕES DE SAÚDE E SEUS MUNICÍP'!$A$4:$C$5569,3,0)</f>
        <v>SR Vitória</v>
      </c>
      <c r="F827" t="str">
        <f>VLOOKUP(G827,'REGIÕES DE SAÚDE E SEUS MUNICÍP'!$A$4:$D$5569,4,0)</f>
        <v>Venda Nova do Imigrante</v>
      </c>
      <c r="G827">
        <f>VLOOKUP(VALUE(A827),'REGIÕES DE SAÚDE E SEUS MUNICÍP'!$A$4:$A$5569,1,0)</f>
        <v>320506</v>
      </c>
      <c r="H827" t="str">
        <f t="shared" si="48"/>
        <v>Mesmo município</v>
      </c>
      <c r="I827" s="17" t="str">
        <f>VLOOKUP(C827,'REGIÕES DE SAÚDE E SEUS MUNICÍP'!$C$4:$C$5569,1,0)</f>
        <v>Metropolitana</v>
      </c>
      <c r="J827" t="e">
        <f t="shared" si="49"/>
        <v>#VALUE!</v>
      </c>
      <c r="K827" t="str">
        <f t="shared" si="50"/>
        <v>Regiões semelhantes</v>
      </c>
      <c r="L827" t="str">
        <f t="shared" si="51"/>
        <v>igual</v>
      </c>
    </row>
    <row r="828" spans="1:12" x14ac:dyDescent="0.25">
      <c r="A828" t="s">
        <v>5514</v>
      </c>
      <c r="B828" t="s">
        <v>650</v>
      </c>
      <c r="C828" t="s">
        <v>7506</v>
      </c>
      <c r="D828" t="s">
        <v>10461</v>
      </c>
      <c r="E828" t="str">
        <f>VLOOKUP(VALUE(A828),'REGIÕES DE SAÚDE E SEUS MUNICÍP'!$A$4:$C$5569,3,0)</f>
        <v>SR Vitória</v>
      </c>
      <c r="F828" t="str">
        <f>VLOOKUP(G828,'REGIÕES DE SAÚDE E SEUS MUNICÍP'!$A$4:$D$5569,4,0)</f>
        <v>Viana</v>
      </c>
      <c r="G828">
        <f>VLOOKUP(VALUE(A828),'REGIÕES DE SAÚDE E SEUS MUNICÍP'!$A$4:$A$5569,1,0)</f>
        <v>320510</v>
      </c>
      <c r="H828" t="str">
        <f t="shared" si="48"/>
        <v>Mesmo município</v>
      </c>
      <c r="I828" s="17" t="str">
        <f>VLOOKUP(C828,'REGIÕES DE SAÚDE E SEUS MUNICÍP'!$C$4:$C$5569,1,0)</f>
        <v>Metropolitana</v>
      </c>
      <c r="J828" t="e">
        <f t="shared" si="49"/>
        <v>#VALUE!</v>
      </c>
      <c r="K828" t="str">
        <f t="shared" si="50"/>
        <v>Regiões semelhantes</v>
      </c>
      <c r="L828" t="str">
        <f t="shared" si="51"/>
        <v>igual</v>
      </c>
    </row>
    <row r="829" spans="1:12" x14ac:dyDescent="0.25">
      <c r="A829" t="s">
        <v>8359</v>
      </c>
      <c r="B829" t="s">
        <v>650</v>
      </c>
      <c r="C829" t="s">
        <v>7506</v>
      </c>
      <c r="D829" t="s">
        <v>6557</v>
      </c>
      <c r="E829" t="str">
        <f>VLOOKUP(VALUE(A829),'REGIÕES DE SAÚDE E SEUS MUNICÍP'!$A$4:$C$5569,3,0)</f>
        <v>SR Vitória</v>
      </c>
      <c r="F829" t="str">
        <f>VLOOKUP(G829,'REGIÕES DE SAÚDE E SEUS MUNICÍP'!$A$4:$D$5569,4,0)</f>
        <v>Vila Velha</v>
      </c>
      <c r="G829">
        <f>VLOOKUP(VALUE(A829),'REGIÕES DE SAÚDE E SEUS MUNICÍP'!$A$4:$A$5569,1,0)</f>
        <v>320520</v>
      </c>
      <c r="H829" t="str">
        <f t="shared" si="48"/>
        <v>Mesmo município</v>
      </c>
      <c r="I829" s="17" t="str">
        <f>VLOOKUP(C829,'REGIÕES DE SAÚDE E SEUS MUNICÍP'!$C$4:$C$5569,1,0)</f>
        <v>Metropolitana</v>
      </c>
      <c r="J829" t="e">
        <f t="shared" si="49"/>
        <v>#VALUE!</v>
      </c>
      <c r="K829" t="str">
        <f t="shared" si="50"/>
        <v>Regiões semelhantes</v>
      </c>
      <c r="L829" t="str">
        <f t="shared" si="51"/>
        <v>igual</v>
      </c>
    </row>
    <row r="830" spans="1:12" x14ac:dyDescent="0.25">
      <c r="A830" t="s">
        <v>11131</v>
      </c>
      <c r="B830" t="s">
        <v>650</v>
      </c>
      <c r="C830" t="s">
        <v>7506</v>
      </c>
      <c r="D830" t="s">
        <v>8728</v>
      </c>
      <c r="E830" t="str">
        <f>VLOOKUP(VALUE(A830),'REGIÕES DE SAÚDE E SEUS MUNICÍP'!$A$4:$C$5569,3,0)</f>
        <v>SR Vitória</v>
      </c>
      <c r="F830" t="str">
        <f>VLOOKUP(G830,'REGIÕES DE SAÚDE E SEUS MUNICÍP'!$A$4:$D$5569,4,0)</f>
        <v>Vitória</v>
      </c>
      <c r="G830">
        <f>VLOOKUP(VALUE(A830),'REGIÕES DE SAÚDE E SEUS MUNICÍP'!$A$4:$A$5569,1,0)</f>
        <v>320530</v>
      </c>
      <c r="H830" t="str">
        <f t="shared" si="48"/>
        <v>Mesmo município</v>
      </c>
      <c r="I830" s="17" t="str">
        <f>VLOOKUP(C830,'REGIÕES DE SAÚDE E SEUS MUNICÍP'!$C$4:$C$5569,1,0)</f>
        <v>Metropolitana</v>
      </c>
      <c r="J830" t="e">
        <f t="shared" si="49"/>
        <v>#VALUE!</v>
      </c>
      <c r="K830" t="str">
        <f t="shared" si="50"/>
        <v>Regiões semelhantes</v>
      </c>
      <c r="L830" t="str">
        <f t="shared" si="51"/>
        <v>igual</v>
      </c>
    </row>
    <row r="831" spans="1:12" x14ac:dyDescent="0.25">
      <c r="A831" t="s">
        <v>6589</v>
      </c>
      <c r="B831" t="s">
        <v>650</v>
      </c>
      <c r="C831" t="s">
        <v>7506</v>
      </c>
      <c r="D831" t="s">
        <v>1276</v>
      </c>
      <c r="E831" t="str">
        <f>VLOOKUP(VALUE(A831),'REGIÕES DE SAÚDE E SEUS MUNICÍP'!$A$4:$C$5569,3,0)</f>
        <v>SR Vitória</v>
      </c>
      <c r="F831" t="str">
        <f>VLOOKUP(G831,'REGIÕES DE SAÚDE E SEUS MUNICÍP'!$A$4:$D$5569,4,0)</f>
        <v>Afonso Cláudio</v>
      </c>
      <c r="G831">
        <f>VLOOKUP(VALUE(A831),'REGIÕES DE SAÚDE E SEUS MUNICÍP'!$A$4:$A$5569,1,0)</f>
        <v>320010</v>
      </c>
      <c r="H831" t="str">
        <f t="shared" si="48"/>
        <v>Mesmo município</v>
      </c>
      <c r="I831" s="17" t="str">
        <f>VLOOKUP(C831,'REGIÕES DE SAÚDE E SEUS MUNICÍP'!$C$4:$C$5569,1,0)</f>
        <v>Metropolitana</v>
      </c>
      <c r="J831" t="e">
        <f t="shared" si="49"/>
        <v>#VALUE!</v>
      </c>
      <c r="K831" t="str">
        <f t="shared" si="50"/>
        <v>Regiões semelhantes</v>
      </c>
      <c r="L831" t="str">
        <f t="shared" si="51"/>
        <v>igual</v>
      </c>
    </row>
    <row r="832" spans="1:12" x14ac:dyDescent="0.25">
      <c r="A832" t="s">
        <v>2092</v>
      </c>
      <c r="B832" t="s">
        <v>650</v>
      </c>
      <c r="C832" t="s">
        <v>7506</v>
      </c>
      <c r="D832" t="s">
        <v>9982</v>
      </c>
      <c r="E832" t="str">
        <f>VLOOKUP(VALUE(A832),'REGIÕES DE SAÚDE E SEUS MUNICÍP'!$A$4:$C$5569,3,0)</f>
        <v>SR Vitória</v>
      </c>
      <c r="F832" t="str">
        <f>VLOOKUP(G832,'REGIÕES DE SAÚDE E SEUS MUNICÍP'!$A$4:$D$5569,4,0)</f>
        <v>Brejetuba</v>
      </c>
      <c r="G832">
        <f>VLOOKUP(VALUE(A832),'REGIÕES DE SAÚDE E SEUS MUNICÍP'!$A$4:$A$5569,1,0)</f>
        <v>320115</v>
      </c>
      <c r="H832" t="str">
        <f t="shared" si="48"/>
        <v>Mesmo município</v>
      </c>
      <c r="I832" s="17" t="str">
        <f>VLOOKUP(C832,'REGIÕES DE SAÚDE E SEUS MUNICÍP'!$C$4:$C$5569,1,0)</f>
        <v>Metropolitana</v>
      </c>
      <c r="J832" t="e">
        <f t="shared" si="49"/>
        <v>#VALUE!</v>
      </c>
      <c r="K832" t="str">
        <f t="shared" si="50"/>
        <v>Regiões semelhantes</v>
      </c>
      <c r="L832" t="str">
        <f t="shared" si="51"/>
        <v>igual</v>
      </c>
    </row>
    <row r="833" spans="1:12" x14ac:dyDescent="0.25">
      <c r="A833" t="s">
        <v>1571</v>
      </c>
      <c r="B833" t="s">
        <v>650</v>
      </c>
      <c r="C833" t="s">
        <v>7506</v>
      </c>
      <c r="D833" t="s">
        <v>2323</v>
      </c>
      <c r="E833" t="str">
        <f>VLOOKUP(VALUE(A833),'REGIÕES DE SAÚDE E SEUS MUNICÍP'!$A$4:$C$5569,3,0)</f>
        <v>SR Vitória</v>
      </c>
      <c r="F833" t="str">
        <f>VLOOKUP(G833,'REGIÕES DE SAÚDE E SEUS MUNICÍP'!$A$4:$D$5569,4,0)</f>
        <v>Cariacica</v>
      </c>
      <c r="G833">
        <f>VLOOKUP(VALUE(A833),'REGIÕES DE SAÚDE E SEUS MUNICÍP'!$A$4:$A$5569,1,0)</f>
        <v>320130</v>
      </c>
      <c r="H833" t="str">
        <f t="shared" si="48"/>
        <v>Mesmo município</v>
      </c>
      <c r="I833" s="17" t="str">
        <f>VLOOKUP(C833,'REGIÕES DE SAÚDE E SEUS MUNICÍP'!$C$4:$C$5569,1,0)</f>
        <v>Metropolitana</v>
      </c>
      <c r="J833" t="e">
        <f t="shared" si="49"/>
        <v>#VALUE!</v>
      </c>
      <c r="K833" t="str">
        <f t="shared" si="50"/>
        <v>Regiões semelhantes</v>
      </c>
      <c r="L833" t="str">
        <f t="shared" si="51"/>
        <v>igual</v>
      </c>
    </row>
    <row r="834" spans="1:12" x14ac:dyDescent="0.25">
      <c r="A834" t="s">
        <v>1760</v>
      </c>
      <c r="B834" t="s">
        <v>650</v>
      </c>
      <c r="C834" t="s">
        <v>7506</v>
      </c>
      <c r="D834" t="s">
        <v>5594</v>
      </c>
      <c r="E834" t="str">
        <f>VLOOKUP(VALUE(A834),'REGIÕES DE SAÚDE E SEUS MUNICÍP'!$A$4:$C$5569,3,0)</f>
        <v>SR Vitória</v>
      </c>
      <c r="F834" t="str">
        <f>VLOOKUP(G834,'REGIÕES DE SAÚDE E SEUS MUNICÍP'!$A$4:$D$5569,4,0)</f>
        <v>Conceição do Castelo</v>
      </c>
      <c r="G834">
        <f>VLOOKUP(VALUE(A834),'REGIÕES DE SAÚDE E SEUS MUNICÍP'!$A$4:$A$5569,1,0)</f>
        <v>320170</v>
      </c>
      <c r="H834" t="str">
        <f t="shared" si="48"/>
        <v>Mesmo município</v>
      </c>
      <c r="I834" s="17" t="str">
        <f>VLOOKUP(C834,'REGIÕES DE SAÚDE E SEUS MUNICÍP'!$C$4:$C$5569,1,0)</f>
        <v>Metropolitana</v>
      </c>
      <c r="J834" t="e">
        <f t="shared" si="49"/>
        <v>#VALUE!</v>
      </c>
      <c r="K834" t="str">
        <f t="shared" si="50"/>
        <v>Regiões semelhantes</v>
      </c>
      <c r="L834" t="str">
        <f t="shared" si="51"/>
        <v>igual</v>
      </c>
    </row>
    <row r="835" spans="1:12" x14ac:dyDescent="0.25">
      <c r="A835" t="s">
        <v>7401</v>
      </c>
      <c r="B835" t="s">
        <v>650</v>
      </c>
      <c r="C835" t="s">
        <v>7506</v>
      </c>
      <c r="D835" t="s">
        <v>4001</v>
      </c>
      <c r="E835" t="str">
        <f>VLOOKUP(VALUE(A835),'REGIÕES DE SAÚDE E SEUS MUNICÍP'!$A$4:$C$5569,3,0)</f>
        <v>SR Vitória</v>
      </c>
      <c r="F835" t="str">
        <f>VLOOKUP(G835,'REGIÕES DE SAÚDE E SEUS MUNICÍP'!$A$4:$D$5569,4,0)</f>
        <v>Domingos Martins</v>
      </c>
      <c r="G835">
        <f>VLOOKUP(VALUE(A835),'REGIÕES DE SAÚDE E SEUS MUNICÍP'!$A$4:$A$5569,1,0)</f>
        <v>320190</v>
      </c>
      <c r="H835" t="str">
        <f t="shared" ref="H835:H898" si="52">IF(F835=D835,"Mesmo município","Município diferente")</f>
        <v>Mesmo município</v>
      </c>
      <c r="I835" s="17" t="str">
        <f>VLOOKUP(C835,'REGIÕES DE SAÚDE E SEUS MUNICÍP'!$C$4:$C$5569,1,0)</f>
        <v>Metropolitana</v>
      </c>
      <c r="J835" t="e">
        <f t="shared" ref="J835:J898" si="53">SEARCH(E835,C835)</f>
        <v>#VALUE!</v>
      </c>
      <c r="K835" t="str">
        <f t="shared" ref="K835:K898" si="54">IF(C835=C836,IF(E835=E836,"Regiões semelhantes","Nova composição"),"diferente")</f>
        <v>Regiões semelhantes</v>
      </c>
      <c r="L835" t="str">
        <f t="shared" si="51"/>
        <v>igual</v>
      </c>
    </row>
    <row r="836" spans="1:12" x14ac:dyDescent="0.25">
      <c r="A836" t="s">
        <v>2664</v>
      </c>
      <c r="B836" t="s">
        <v>650</v>
      </c>
      <c r="C836" t="s">
        <v>7506</v>
      </c>
      <c r="D836" t="s">
        <v>8073</v>
      </c>
      <c r="E836" t="str">
        <f>VLOOKUP(VALUE(A836),'REGIÕES DE SAÚDE E SEUS MUNICÍP'!$A$4:$C$5569,3,0)</f>
        <v>SR Vitória</v>
      </c>
      <c r="F836" t="str">
        <f>VLOOKUP(G836,'REGIÕES DE SAÚDE E SEUS MUNICÍP'!$A$4:$D$5569,4,0)</f>
        <v>Fundão</v>
      </c>
      <c r="G836">
        <f>VLOOKUP(VALUE(A836),'REGIÕES DE SAÚDE E SEUS MUNICÍP'!$A$4:$A$5569,1,0)</f>
        <v>320220</v>
      </c>
      <c r="H836" t="str">
        <f t="shared" si="52"/>
        <v>Mesmo município</v>
      </c>
      <c r="I836" s="17" t="str">
        <f>VLOOKUP(C836,'REGIÕES DE SAÚDE E SEUS MUNICÍP'!$C$4:$C$5569,1,0)</f>
        <v>Metropolitana</v>
      </c>
      <c r="J836" t="e">
        <f t="shared" si="53"/>
        <v>#VALUE!</v>
      </c>
      <c r="K836" t="str">
        <f t="shared" si="54"/>
        <v>Regiões semelhantes</v>
      </c>
      <c r="L836" t="str">
        <f t="shared" ref="L836:L899" si="55">IF(E836=E835,"igual","diferente")</f>
        <v>igual</v>
      </c>
    </row>
    <row r="837" spans="1:12" x14ac:dyDescent="0.25">
      <c r="A837" t="s">
        <v>8299</v>
      </c>
      <c r="B837" t="s">
        <v>650</v>
      </c>
      <c r="C837" t="s">
        <v>7506</v>
      </c>
      <c r="D837" t="s">
        <v>624</v>
      </c>
      <c r="E837" t="str">
        <f>VLOOKUP(VALUE(A837),'REGIÕES DE SAÚDE E SEUS MUNICÍP'!$A$4:$C$5569,3,0)</f>
        <v>SR Vitória</v>
      </c>
      <c r="F837" t="str">
        <f>VLOOKUP(G837,'REGIÕES DE SAÚDE E SEUS MUNICÍP'!$A$4:$D$5569,4,0)</f>
        <v>Guarapari</v>
      </c>
      <c r="G837">
        <f>VLOOKUP(VALUE(A837),'REGIÕES DE SAÚDE E SEUS MUNICÍP'!$A$4:$A$5569,1,0)</f>
        <v>320240</v>
      </c>
      <c r="H837" t="str">
        <f t="shared" si="52"/>
        <v>Mesmo município</v>
      </c>
      <c r="I837" s="17" t="str">
        <f>VLOOKUP(C837,'REGIÕES DE SAÚDE E SEUS MUNICÍP'!$C$4:$C$5569,1,0)</f>
        <v>Metropolitana</v>
      </c>
      <c r="J837" t="e">
        <f t="shared" si="53"/>
        <v>#VALUE!</v>
      </c>
      <c r="K837" t="str">
        <f t="shared" si="54"/>
        <v>Regiões semelhantes</v>
      </c>
      <c r="L837" t="str">
        <f t="shared" si="55"/>
        <v>igual</v>
      </c>
    </row>
    <row r="838" spans="1:12" x14ac:dyDescent="0.25">
      <c r="A838" t="s">
        <v>5556</v>
      </c>
      <c r="B838" t="s">
        <v>650</v>
      </c>
      <c r="C838" t="s">
        <v>7506</v>
      </c>
      <c r="D838" t="s">
        <v>10237</v>
      </c>
      <c r="E838" t="str">
        <f>VLOOKUP(VALUE(A838),'REGIÕES DE SAÚDE E SEUS MUNICÍP'!$A$4:$C$5569,3,0)</f>
        <v>SR Vitória</v>
      </c>
      <c r="F838" t="str">
        <f>VLOOKUP(G838,'REGIÕES DE SAÚDE E SEUS MUNICÍP'!$A$4:$D$5569,4,0)</f>
        <v>Itaguaçu</v>
      </c>
      <c r="G838">
        <f>VLOOKUP(VALUE(A838),'REGIÕES DE SAÚDE E SEUS MUNICÍP'!$A$4:$A$5569,1,0)</f>
        <v>320270</v>
      </c>
      <c r="H838" t="str">
        <f t="shared" si="52"/>
        <v>Mesmo município</v>
      </c>
      <c r="I838" s="17" t="str">
        <f>VLOOKUP(C838,'REGIÕES DE SAÚDE E SEUS MUNICÍP'!$C$4:$C$5569,1,0)</f>
        <v>Metropolitana</v>
      </c>
      <c r="J838" t="e">
        <f t="shared" si="53"/>
        <v>#VALUE!</v>
      </c>
      <c r="K838" t="str">
        <f t="shared" si="54"/>
        <v>Regiões semelhantes</v>
      </c>
      <c r="L838" t="str">
        <f t="shared" si="55"/>
        <v>igual</v>
      </c>
    </row>
    <row r="839" spans="1:12" x14ac:dyDescent="0.25">
      <c r="A839" t="s">
        <v>10446</v>
      </c>
      <c r="B839" t="s">
        <v>650</v>
      </c>
      <c r="C839" t="s">
        <v>7506</v>
      </c>
      <c r="D839" t="s">
        <v>10046</v>
      </c>
      <c r="E839" t="str">
        <f>VLOOKUP(VALUE(A839),'REGIÕES DE SAÚDE E SEUS MUNICÍP'!$A$4:$C$5569,3,0)</f>
        <v>SR Vitória</v>
      </c>
      <c r="F839" t="str">
        <f>VLOOKUP(G839,'REGIÕES DE SAÚDE E SEUS MUNICÍP'!$A$4:$D$5569,4,0)</f>
        <v>Itarana</v>
      </c>
      <c r="G839">
        <f>VLOOKUP(VALUE(A839),'REGIÕES DE SAÚDE E SEUS MUNICÍP'!$A$4:$A$5569,1,0)</f>
        <v>320290</v>
      </c>
      <c r="H839" t="str">
        <f t="shared" si="52"/>
        <v>Mesmo município</v>
      </c>
      <c r="I839" s="17" t="str">
        <f>VLOOKUP(C839,'REGIÕES DE SAÚDE E SEUS MUNICÍP'!$C$4:$C$5569,1,0)</f>
        <v>Metropolitana</v>
      </c>
      <c r="J839" t="e">
        <f t="shared" si="53"/>
        <v>#VALUE!</v>
      </c>
      <c r="K839" t="str">
        <f t="shared" si="54"/>
        <v>Regiões semelhantes</v>
      </c>
      <c r="L839" t="str">
        <f t="shared" si="55"/>
        <v>igual</v>
      </c>
    </row>
    <row r="840" spans="1:12" x14ac:dyDescent="0.25">
      <c r="A840" t="s">
        <v>10931</v>
      </c>
      <c r="B840" t="s">
        <v>650</v>
      </c>
      <c r="C840" t="s">
        <v>7506</v>
      </c>
      <c r="D840" t="s">
        <v>5611</v>
      </c>
      <c r="E840" t="str">
        <f>VLOOKUP(VALUE(A840),'REGIÕES DE SAÚDE E SEUS MUNICÍP'!$A$4:$C$5569,3,0)</f>
        <v>SR Vitória</v>
      </c>
      <c r="F840" t="str">
        <f>VLOOKUP(G840,'REGIÕES DE SAÚDE E SEUS MUNICÍP'!$A$4:$D$5569,4,0)</f>
        <v>Laranja da Terra</v>
      </c>
      <c r="G840">
        <f>VLOOKUP(VALUE(A840),'REGIÕES DE SAÚDE E SEUS MUNICÍP'!$A$4:$A$5569,1,0)</f>
        <v>320316</v>
      </c>
      <c r="H840" t="str">
        <f t="shared" si="52"/>
        <v>Mesmo município</v>
      </c>
      <c r="I840" s="17" t="str">
        <f>VLOOKUP(C840,'REGIÕES DE SAÚDE E SEUS MUNICÍP'!$C$4:$C$5569,1,0)</f>
        <v>Metropolitana</v>
      </c>
      <c r="J840" t="e">
        <f t="shared" si="53"/>
        <v>#VALUE!</v>
      </c>
      <c r="K840" t="str">
        <f t="shared" si="54"/>
        <v>Regiões semelhantes</v>
      </c>
      <c r="L840" t="str">
        <f t="shared" si="55"/>
        <v>igual</v>
      </c>
    </row>
    <row r="841" spans="1:12" x14ac:dyDescent="0.25">
      <c r="A841" t="s">
        <v>3764</v>
      </c>
      <c r="B841" t="s">
        <v>650</v>
      </c>
      <c r="C841" t="s">
        <v>7506</v>
      </c>
      <c r="D841" t="s">
        <v>7606</v>
      </c>
      <c r="E841" t="str">
        <f>VLOOKUP(VALUE(A841),'REGIÕES DE SAÚDE E SEUS MUNICÍP'!$A$4:$C$5569,3,0)</f>
        <v>SR Vitória</v>
      </c>
      <c r="F841" t="str">
        <f>VLOOKUP(G841,'REGIÕES DE SAÚDE E SEUS MUNICÍP'!$A$4:$D$5569,4,0)</f>
        <v>Marechal Floriano</v>
      </c>
      <c r="G841">
        <f>VLOOKUP(VALUE(A841),'REGIÕES DE SAÚDE E SEUS MUNICÍP'!$A$4:$A$5569,1,0)</f>
        <v>320334</v>
      </c>
      <c r="H841" t="str">
        <f t="shared" si="52"/>
        <v>Mesmo município</v>
      </c>
      <c r="I841" s="17" t="str">
        <f>VLOOKUP(C841,'REGIÕES DE SAÚDE E SEUS MUNICÍP'!$C$4:$C$5569,1,0)</f>
        <v>Metropolitana</v>
      </c>
      <c r="J841" t="e">
        <f t="shared" si="53"/>
        <v>#VALUE!</v>
      </c>
      <c r="K841" t="str">
        <f t="shared" si="54"/>
        <v>Regiões semelhantes</v>
      </c>
      <c r="L841" t="str">
        <f t="shared" si="55"/>
        <v>igual</v>
      </c>
    </row>
    <row r="842" spans="1:12" x14ac:dyDescent="0.25">
      <c r="A842" t="s">
        <v>3499</v>
      </c>
      <c r="B842" t="s">
        <v>650</v>
      </c>
      <c r="C842" t="s">
        <v>7506</v>
      </c>
      <c r="D842" t="s">
        <v>1206</v>
      </c>
      <c r="E842" t="str">
        <f>VLOOKUP(VALUE(A842),'REGIÕES DE SAÚDE E SEUS MUNICÍP'!$A$4:$C$5569,3,0)</f>
        <v>SR Vitória</v>
      </c>
      <c r="F842" t="str">
        <f>VLOOKUP(G842,'REGIÕES DE SAÚDE E SEUS MUNICÍP'!$A$4:$D$5569,4,0)</f>
        <v>Santa Leopoldina</v>
      </c>
      <c r="G842">
        <f>VLOOKUP(VALUE(A842),'REGIÕES DE SAÚDE E SEUS MUNICÍP'!$A$4:$A$5569,1,0)</f>
        <v>320450</v>
      </c>
      <c r="H842" t="str">
        <f t="shared" si="52"/>
        <v>Mesmo município</v>
      </c>
      <c r="I842" s="17" t="str">
        <f>VLOOKUP(C842,'REGIÕES DE SAÚDE E SEUS MUNICÍP'!$C$4:$C$5569,1,0)</f>
        <v>Metropolitana</v>
      </c>
      <c r="J842" t="e">
        <f t="shared" si="53"/>
        <v>#VALUE!</v>
      </c>
      <c r="K842" t="str">
        <f t="shared" si="54"/>
        <v>Regiões semelhantes</v>
      </c>
      <c r="L842" t="str">
        <f t="shared" si="55"/>
        <v>igual</v>
      </c>
    </row>
    <row r="843" spans="1:12" x14ac:dyDescent="0.25">
      <c r="A843" t="s">
        <v>8475</v>
      </c>
      <c r="B843" t="s">
        <v>650</v>
      </c>
      <c r="C843" t="s">
        <v>7506</v>
      </c>
      <c r="D843" t="s">
        <v>1724</v>
      </c>
      <c r="E843" t="str">
        <f>VLOOKUP(VALUE(A843),'REGIÕES DE SAÚDE E SEUS MUNICÍP'!$A$4:$C$5569,3,0)</f>
        <v>SR Vitória</v>
      </c>
      <c r="F843" t="str">
        <f>VLOOKUP(G843,'REGIÕES DE SAÚDE E SEUS MUNICÍP'!$A$4:$D$5569,4,0)</f>
        <v>Santa Maria de Jetibá</v>
      </c>
      <c r="G843">
        <f>VLOOKUP(VALUE(A843),'REGIÕES DE SAÚDE E SEUS MUNICÍP'!$A$4:$A$5569,1,0)</f>
        <v>320455</v>
      </c>
      <c r="H843" t="str">
        <f t="shared" si="52"/>
        <v>Mesmo município</v>
      </c>
      <c r="I843" s="17" t="str">
        <f>VLOOKUP(C843,'REGIÕES DE SAÚDE E SEUS MUNICÍP'!$C$4:$C$5569,1,0)</f>
        <v>Metropolitana</v>
      </c>
      <c r="J843" t="e">
        <f t="shared" si="53"/>
        <v>#VALUE!</v>
      </c>
      <c r="K843" t="str">
        <f t="shared" si="54"/>
        <v>Regiões semelhantes</v>
      </c>
      <c r="L843" t="str">
        <f t="shared" si="55"/>
        <v>igual</v>
      </c>
    </row>
    <row r="844" spans="1:12" x14ac:dyDescent="0.25">
      <c r="A844" t="s">
        <v>6208</v>
      </c>
      <c r="B844" t="s">
        <v>650</v>
      </c>
      <c r="C844" t="s">
        <v>7506</v>
      </c>
      <c r="D844" t="s">
        <v>8964</v>
      </c>
      <c r="E844" t="str">
        <f>VLOOKUP(VALUE(A844),'REGIÕES DE SAÚDE E SEUS MUNICÍP'!$A$4:$C$5569,3,0)</f>
        <v>SR Vitória</v>
      </c>
      <c r="F844" t="str">
        <f>VLOOKUP(G844,'REGIÕES DE SAÚDE E SEUS MUNICÍP'!$A$4:$D$5569,4,0)</f>
        <v>Santa Teresa</v>
      </c>
      <c r="G844">
        <f>VLOOKUP(VALUE(A844),'REGIÕES DE SAÚDE E SEUS MUNICÍP'!$A$4:$A$5569,1,0)</f>
        <v>320460</v>
      </c>
      <c r="H844" t="str">
        <f t="shared" si="52"/>
        <v>Mesmo município</v>
      </c>
      <c r="I844" s="17" t="str">
        <f>VLOOKUP(C844,'REGIÕES DE SAÚDE E SEUS MUNICÍP'!$C$4:$C$5569,1,0)</f>
        <v>Metropolitana</v>
      </c>
      <c r="J844" t="e">
        <f t="shared" si="53"/>
        <v>#VALUE!</v>
      </c>
      <c r="K844" t="str">
        <f t="shared" si="54"/>
        <v>diferente</v>
      </c>
      <c r="L844" t="str">
        <f t="shared" si="55"/>
        <v>igual</v>
      </c>
    </row>
    <row r="845" spans="1:12" x14ac:dyDescent="0.25">
      <c r="A845" t="s">
        <v>6950</v>
      </c>
      <c r="B845" t="s">
        <v>650</v>
      </c>
      <c r="C845" t="s">
        <v>5833</v>
      </c>
      <c r="D845" t="s">
        <v>3111</v>
      </c>
      <c r="E845" t="str">
        <f>VLOOKUP(VALUE(A845),'REGIÕES DE SAÚDE E SEUS MUNICÍP'!$A$4:$C$5569,3,0)</f>
        <v>SR Colatina</v>
      </c>
      <c r="F845" t="str">
        <f>VLOOKUP(G845,'REGIÕES DE SAÚDE E SEUS MUNICÍP'!$A$4:$D$5569,4,0)</f>
        <v>Barra de São Francisco</v>
      </c>
      <c r="G845">
        <f>VLOOKUP(VALUE(A845),'REGIÕES DE SAÚDE E SEUS MUNICÍP'!$A$4:$A$5569,1,0)</f>
        <v>320090</v>
      </c>
      <c r="H845" t="str">
        <f t="shared" si="52"/>
        <v>Mesmo município</v>
      </c>
      <c r="I845" s="17" t="str">
        <f>VLOOKUP(C845,'REGIÕES DE SAÚDE E SEUS MUNICÍP'!$C$4:$C$5569,1,0)</f>
        <v>Norte</v>
      </c>
      <c r="J845" t="e">
        <f t="shared" si="53"/>
        <v>#VALUE!</v>
      </c>
      <c r="K845" t="str">
        <f t="shared" si="54"/>
        <v>Regiões semelhantes</v>
      </c>
      <c r="L845" t="str">
        <f t="shared" si="55"/>
        <v>diferente</v>
      </c>
    </row>
    <row r="846" spans="1:12" x14ac:dyDescent="0.25">
      <c r="A846" t="s">
        <v>8739</v>
      </c>
      <c r="B846" t="s">
        <v>650</v>
      </c>
      <c r="C846" t="s">
        <v>5833</v>
      </c>
      <c r="D846" t="s">
        <v>3442</v>
      </c>
      <c r="E846" t="str">
        <f>VLOOKUP(VALUE(A846),'REGIÕES DE SAÚDE E SEUS MUNICÍP'!$A$4:$C$5569,3,0)</f>
        <v>SR Colatina</v>
      </c>
      <c r="F846" t="str">
        <f>VLOOKUP(G846,'REGIÕES DE SAÚDE E SEUS MUNICÍP'!$A$4:$D$5569,4,0)</f>
        <v>Nova Venécia</v>
      </c>
      <c r="G846">
        <f>VLOOKUP(VALUE(A846),'REGIÕES DE SAÚDE E SEUS MUNICÍP'!$A$4:$A$5569,1,0)</f>
        <v>320390</v>
      </c>
      <c r="H846" t="str">
        <f t="shared" si="52"/>
        <v>Mesmo município</v>
      </c>
      <c r="I846" s="17" t="str">
        <f>VLOOKUP(C846,'REGIÕES DE SAÚDE E SEUS MUNICÍP'!$C$4:$C$5569,1,0)</f>
        <v>Norte</v>
      </c>
      <c r="J846" t="e">
        <f t="shared" si="53"/>
        <v>#VALUE!</v>
      </c>
      <c r="K846" t="str">
        <f t="shared" si="54"/>
        <v>Regiões semelhantes</v>
      </c>
      <c r="L846" t="str">
        <f t="shared" si="55"/>
        <v>igual</v>
      </c>
    </row>
    <row r="847" spans="1:12" x14ac:dyDescent="0.25">
      <c r="A847" t="s">
        <v>10544</v>
      </c>
      <c r="B847" t="s">
        <v>650</v>
      </c>
      <c r="C847" t="s">
        <v>5833</v>
      </c>
      <c r="D847" t="s">
        <v>3013</v>
      </c>
      <c r="E847" t="str">
        <f>VLOOKUP(VALUE(A847),'REGIÕES DE SAÚDE E SEUS MUNICÍP'!$A$4:$C$5569,3,0)</f>
        <v>SR Colatina</v>
      </c>
      <c r="F847" t="str">
        <f>VLOOKUP(G847,'REGIÕES DE SAÚDE E SEUS MUNICÍP'!$A$4:$D$5569,4,0)</f>
        <v>Vila Pavão</v>
      </c>
      <c r="G847">
        <f>VLOOKUP(VALUE(A847),'REGIÕES DE SAÚDE E SEUS MUNICÍP'!$A$4:$A$5569,1,0)</f>
        <v>320515</v>
      </c>
      <c r="H847" t="str">
        <f t="shared" si="52"/>
        <v>Mesmo município</v>
      </c>
      <c r="I847" s="17" t="str">
        <f>VLOOKUP(C847,'REGIÕES DE SAÚDE E SEUS MUNICÍP'!$C$4:$C$5569,1,0)</f>
        <v>Norte</v>
      </c>
      <c r="J847" t="e">
        <f t="shared" si="53"/>
        <v>#VALUE!</v>
      </c>
      <c r="K847" t="str">
        <f t="shared" si="54"/>
        <v>Regiões semelhantes</v>
      </c>
      <c r="L847" t="str">
        <f t="shared" si="55"/>
        <v>igual</v>
      </c>
    </row>
    <row r="848" spans="1:12" x14ac:dyDescent="0.25">
      <c r="A848" t="s">
        <v>7150</v>
      </c>
      <c r="B848" t="s">
        <v>650</v>
      </c>
      <c r="C848" t="s">
        <v>5833</v>
      </c>
      <c r="D848" t="s">
        <v>9615</v>
      </c>
      <c r="E848" t="str">
        <f>VLOOKUP(VALUE(A848),'REGIÕES DE SAÚDE E SEUS MUNICÍP'!$A$4:$C$5569,3,0)</f>
        <v>SR Colatina</v>
      </c>
      <c r="F848" t="str">
        <f>VLOOKUP(G848,'REGIÕES DE SAÚDE E SEUS MUNICÍP'!$A$4:$D$5569,4,0)</f>
        <v>Água Doce do Norte</v>
      </c>
      <c r="G848">
        <f>VLOOKUP(VALUE(A848),'REGIÕES DE SAÚDE E SEUS MUNICÍP'!$A$4:$A$5569,1,0)</f>
        <v>320016</v>
      </c>
      <c r="H848" t="str">
        <f t="shared" si="52"/>
        <v>Mesmo município</v>
      </c>
      <c r="I848" s="17" t="str">
        <f>VLOOKUP(C848,'REGIÕES DE SAÚDE E SEUS MUNICÍP'!$C$4:$C$5569,1,0)</f>
        <v>Norte</v>
      </c>
      <c r="J848" t="e">
        <f t="shared" si="53"/>
        <v>#VALUE!</v>
      </c>
      <c r="K848" t="str">
        <f t="shared" si="54"/>
        <v>Regiões semelhantes</v>
      </c>
      <c r="L848" t="str">
        <f t="shared" si="55"/>
        <v>igual</v>
      </c>
    </row>
    <row r="849" spans="1:12" x14ac:dyDescent="0.25">
      <c r="A849" t="s">
        <v>10809</v>
      </c>
      <c r="B849" t="s">
        <v>650</v>
      </c>
      <c r="C849" t="s">
        <v>5833</v>
      </c>
      <c r="D849" t="s">
        <v>10569</v>
      </c>
      <c r="E849" t="str">
        <f>VLOOKUP(VALUE(A849),'REGIÕES DE SAÚDE E SEUS MUNICÍP'!$A$4:$C$5569,3,0)</f>
        <v>SR Colatina</v>
      </c>
      <c r="F849" t="str">
        <f>VLOOKUP(G849,'REGIÕES DE SAÚDE E SEUS MUNICÍP'!$A$4:$D$5569,4,0)</f>
        <v>Ecoporanga</v>
      </c>
      <c r="G849">
        <f>VLOOKUP(VALUE(A849),'REGIÕES DE SAÚDE E SEUS MUNICÍP'!$A$4:$A$5569,1,0)</f>
        <v>320210</v>
      </c>
      <c r="H849" t="str">
        <f t="shared" si="52"/>
        <v>Mesmo município</v>
      </c>
      <c r="I849" s="17" t="str">
        <f>VLOOKUP(C849,'REGIÕES DE SAÚDE E SEUS MUNICÍP'!$C$4:$C$5569,1,0)</f>
        <v>Norte</v>
      </c>
      <c r="J849" t="e">
        <f t="shared" si="53"/>
        <v>#VALUE!</v>
      </c>
      <c r="K849" t="str">
        <f t="shared" si="54"/>
        <v>Nova composição</v>
      </c>
      <c r="L849" t="str">
        <f t="shared" si="55"/>
        <v>igual</v>
      </c>
    </row>
    <row r="850" spans="1:12" x14ac:dyDescent="0.25">
      <c r="A850" t="s">
        <v>9765</v>
      </c>
      <c r="B850" t="s">
        <v>650</v>
      </c>
      <c r="C850" t="s">
        <v>5833</v>
      </c>
      <c r="D850" t="s">
        <v>2313</v>
      </c>
      <c r="E850" t="str">
        <f>VLOOKUP(VALUE(A850),'REGIÕES DE SAÚDE E SEUS MUNICÍP'!$A$4:$C$5569,3,0)</f>
        <v>SR São Mateus</v>
      </c>
      <c r="F850" t="str">
        <f>VLOOKUP(G850,'REGIÕES DE SAÚDE E SEUS MUNICÍP'!$A$4:$D$5569,4,0)</f>
        <v>Boa Esperança</v>
      </c>
      <c r="G850">
        <f>VLOOKUP(VALUE(A850),'REGIÕES DE SAÚDE E SEUS MUNICÍP'!$A$4:$A$5569,1,0)</f>
        <v>320100</v>
      </c>
      <c r="H850" t="str">
        <f t="shared" si="52"/>
        <v>Mesmo município</v>
      </c>
      <c r="I850" s="17" t="str">
        <f>VLOOKUP(C850,'REGIÕES DE SAÚDE E SEUS MUNICÍP'!$C$4:$C$5569,1,0)</f>
        <v>Norte</v>
      </c>
      <c r="J850" t="e">
        <f t="shared" si="53"/>
        <v>#VALUE!</v>
      </c>
      <c r="K850" t="str">
        <f t="shared" si="54"/>
        <v>Regiões semelhantes</v>
      </c>
      <c r="L850" t="str">
        <f t="shared" si="55"/>
        <v>diferente</v>
      </c>
    </row>
    <row r="851" spans="1:12" x14ac:dyDescent="0.25">
      <c r="A851" t="s">
        <v>265</v>
      </c>
      <c r="B851" t="s">
        <v>650</v>
      </c>
      <c r="C851" t="s">
        <v>5833</v>
      </c>
      <c r="D851" t="s">
        <v>6405</v>
      </c>
      <c r="E851" t="str">
        <f>VLOOKUP(VALUE(A851),'REGIÕES DE SAÚDE E SEUS MUNICÍP'!$A$4:$C$5569,3,0)</f>
        <v>SR São Mateus</v>
      </c>
      <c r="F851" t="str">
        <f>VLOOKUP(G851,'REGIÕES DE SAÚDE E SEUS MUNICÍP'!$A$4:$D$5569,4,0)</f>
        <v>Ponto Belo</v>
      </c>
      <c r="G851">
        <f>VLOOKUP(VALUE(A851),'REGIÕES DE SAÚDE E SEUS MUNICÍP'!$A$4:$A$5569,1,0)</f>
        <v>320425</v>
      </c>
      <c r="H851" t="str">
        <f t="shared" si="52"/>
        <v>Mesmo município</v>
      </c>
      <c r="I851" s="17" t="str">
        <f>VLOOKUP(C851,'REGIÕES DE SAÚDE E SEUS MUNICÍP'!$C$4:$C$5569,1,0)</f>
        <v>Norte</v>
      </c>
      <c r="J851" t="e">
        <f t="shared" si="53"/>
        <v>#VALUE!</v>
      </c>
      <c r="K851" t="str">
        <f t="shared" si="54"/>
        <v>Regiões semelhantes</v>
      </c>
      <c r="L851" t="str">
        <f t="shared" si="55"/>
        <v>igual</v>
      </c>
    </row>
    <row r="852" spans="1:12" x14ac:dyDescent="0.25">
      <c r="A852" t="s">
        <v>3311</v>
      </c>
      <c r="B852" t="s">
        <v>650</v>
      </c>
      <c r="C852" t="s">
        <v>5833</v>
      </c>
      <c r="D852" t="s">
        <v>4097</v>
      </c>
      <c r="E852" t="str">
        <f>VLOOKUP(VALUE(A852),'REGIÕES DE SAÚDE E SEUS MUNICÍP'!$A$4:$C$5569,3,0)</f>
        <v>SR São Mateus</v>
      </c>
      <c r="F852" t="str">
        <f>VLOOKUP(G852,'REGIÕES DE SAÚDE E SEUS MUNICÍP'!$A$4:$D$5569,4,0)</f>
        <v>Pinheiros</v>
      </c>
      <c r="G852">
        <f>VLOOKUP(VALUE(A852),'REGIÕES DE SAÚDE E SEUS MUNICÍP'!$A$4:$A$5569,1,0)</f>
        <v>320410</v>
      </c>
      <c r="H852" t="str">
        <f t="shared" si="52"/>
        <v>Mesmo município</v>
      </c>
      <c r="I852" s="17" t="str">
        <f>VLOOKUP(C852,'REGIÕES DE SAÚDE E SEUS MUNICÍP'!$C$4:$C$5569,1,0)</f>
        <v>Norte</v>
      </c>
      <c r="J852" t="e">
        <f t="shared" si="53"/>
        <v>#VALUE!</v>
      </c>
      <c r="K852" t="str">
        <f t="shared" si="54"/>
        <v>Regiões semelhantes</v>
      </c>
      <c r="L852" t="str">
        <f t="shared" si="55"/>
        <v>igual</v>
      </c>
    </row>
    <row r="853" spans="1:12" x14ac:dyDescent="0.25">
      <c r="A853" t="s">
        <v>5808</v>
      </c>
      <c r="B853" t="s">
        <v>650</v>
      </c>
      <c r="C853" t="s">
        <v>5833</v>
      </c>
      <c r="D853" t="s">
        <v>4052</v>
      </c>
      <c r="E853" t="str">
        <f>VLOOKUP(VALUE(A853),'REGIÕES DE SAÚDE E SEUS MUNICÍP'!$A$4:$C$5569,3,0)</f>
        <v>SR São Mateus</v>
      </c>
      <c r="F853" t="str">
        <f>VLOOKUP(G853,'REGIÕES DE SAÚDE E SEUS MUNICÍP'!$A$4:$D$5569,4,0)</f>
        <v>Pedro Canário</v>
      </c>
      <c r="G853">
        <f>VLOOKUP(VALUE(A853),'REGIÕES DE SAÚDE E SEUS MUNICÍP'!$A$4:$A$5569,1,0)</f>
        <v>320405</v>
      </c>
      <c r="H853" t="str">
        <f t="shared" si="52"/>
        <v>Mesmo município</v>
      </c>
      <c r="I853" s="17" t="str">
        <f>VLOOKUP(C853,'REGIÕES DE SAÚDE E SEUS MUNICÍP'!$C$4:$C$5569,1,0)</f>
        <v>Norte</v>
      </c>
      <c r="J853" t="e">
        <f t="shared" si="53"/>
        <v>#VALUE!</v>
      </c>
      <c r="K853" t="str">
        <f t="shared" si="54"/>
        <v>Regiões semelhantes</v>
      </c>
      <c r="L853" t="str">
        <f t="shared" si="55"/>
        <v>igual</v>
      </c>
    </row>
    <row r="854" spans="1:12" x14ac:dyDescent="0.25">
      <c r="A854" t="s">
        <v>72</v>
      </c>
      <c r="B854" t="s">
        <v>650</v>
      </c>
      <c r="C854" t="s">
        <v>5833</v>
      </c>
      <c r="D854" t="s">
        <v>251</v>
      </c>
      <c r="E854" t="str">
        <f>VLOOKUP(VALUE(A854),'REGIÕES DE SAÚDE E SEUS MUNICÍP'!$A$4:$C$5569,3,0)</f>
        <v>SR São Mateus</v>
      </c>
      <c r="F854" t="str">
        <f>VLOOKUP(G854,'REGIÕES DE SAÚDE E SEUS MUNICÍP'!$A$4:$D$5569,4,0)</f>
        <v>Jaguaré</v>
      </c>
      <c r="G854">
        <f>VLOOKUP(VALUE(A854),'REGIÕES DE SAÚDE E SEUS MUNICÍP'!$A$4:$A$5569,1,0)</f>
        <v>320305</v>
      </c>
      <c r="H854" t="str">
        <f t="shared" si="52"/>
        <v>Mesmo município</v>
      </c>
      <c r="I854" s="17" t="str">
        <f>VLOOKUP(C854,'REGIÕES DE SAÚDE E SEUS MUNICÍP'!$C$4:$C$5569,1,0)</f>
        <v>Norte</v>
      </c>
      <c r="J854" t="e">
        <f t="shared" si="53"/>
        <v>#VALUE!</v>
      </c>
      <c r="K854" t="str">
        <f t="shared" si="54"/>
        <v>Regiões semelhantes</v>
      </c>
      <c r="L854" t="str">
        <f t="shared" si="55"/>
        <v>igual</v>
      </c>
    </row>
    <row r="855" spans="1:12" x14ac:dyDescent="0.25">
      <c r="A855" t="s">
        <v>369</v>
      </c>
      <c r="B855" t="s">
        <v>650</v>
      </c>
      <c r="C855" t="s">
        <v>5833</v>
      </c>
      <c r="D855" t="s">
        <v>3444</v>
      </c>
      <c r="E855" t="str">
        <f>VLOOKUP(VALUE(A855),'REGIÕES DE SAÚDE E SEUS MUNICÍP'!$A$4:$C$5569,3,0)</f>
        <v>SR São Mateus</v>
      </c>
      <c r="F855" t="str">
        <f>VLOOKUP(G855,'REGIÕES DE SAÚDE E SEUS MUNICÍP'!$A$4:$D$5569,4,0)</f>
        <v>Mucurici</v>
      </c>
      <c r="G855">
        <f>VLOOKUP(VALUE(A855),'REGIÕES DE SAÚDE E SEUS MUNICÍP'!$A$4:$A$5569,1,0)</f>
        <v>320360</v>
      </c>
      <c r="H855" t="str">
        <f t="shared" si="52"/>
        <v>Mesmo município</v>
      </c>
      <c r="I855" s="17" t="str">
        <f>VLOOKUP(C855,'REGIÕES DE SAÚDE E SEUS MUNICÍP'!$C$4:$C$5569,1,0)</f>
        <v>Norte</v>
      </c>
      <c r="J855" t="e">
        <f t="shared" si="53"/>
        <v>#VALUE!</v>
      </c>
      <c r="K855" t="str">
        <f t="shared" si="54"/>
        <v>Regiões semelhantes</v>
      </c>
      <c r="L855" t="str">
        <f t="shared" si="55"/>
        <v>igual</v>
      </c>
    </row>
    <row r="856" spans="1:12" x14ac:dyDescent="0.25">
      <c r="A856" t="s">
        <v>8913</v>
      </c>
      <c r="B856" t="s">
        <v>650</v>
      </c>
      <c r="C856" t="s">
        <v>5833</v>
      </c>
      <c r="D856" t="s">
        <v>7631</v>
      </c>
      <c r="E856" t="str">
        <f>VLOOKUP(VALUE(A856),'REGIÕES DE SAÚDE E SEUS MUNICÍP'!$A$4:$C$5569,3,0)</f>
        <v>SR São Mateus</v>
      </c>
      <c r="F856" t="str">
        <f>VLOOKUP(G856,'REGIÕES DE SAÚDE E SEUS MUNICÍP'!$A$4:$D$5569,4,0)</f>
        <v>Montanha</v>
      </c>
      <c r="G856">
        <f>VLOOKUP(VALUE(A856),'REGIÕES DE SAÚDE E SEUS MUNICÍP'!$A$4:$A$5569,1,0)</f>
        <v>320350</v>
      </c>
      <c r="H856" t="str">
        <f t="shared" si="52"/>
        <v>Mesmo município</v>
      </c>
      <c r="I856" s="17" t="str">
        <f>VLOOKUP(C856,'REGIÕES DE SAÚDE E SEUS MUNICÍP'!$C$4:$C$5569,1,0)</f>
        <v>Norte</v>
      </c>
      <c r="J856" t="e">
        <f t="shared" si="53"/>
        <v>#VALUE!</v>
      </c>
      <c r="K856" t="str">
        <f t="shared" si="54"/>
        <v>Regiões semelhantes</v>
      </c>
      <c r="L856" t="str">
        <f t="shared" si="55"/>
        <v>igual</v>
      </c>
    </row>
    <row r="857" spans="1:12" x14ac:dyDescent="0.25">
      <c r="A857" t="s">
        <v>2963</v>
      </c>
      <c r="B857" t="s">
        <v>650</v>
      </c>
      <c r="C857" t="s">
        <v>5833</v>
      </c>
      <c r="D857" t="s">
        <v>1308</v>
      </c>
      <c r="E857" t="str">
        <f>VLOOKUP(VALUE(A857),'REGIÕES DE SAÚDE E SEUS MUNICÍP'!$A$4:$C$5569,3,0)</f>
        <v>SR São Mateus</v>
      </c>
      <c r="F857" t="str">
        <f>VLOOKUP(G857,'REGIÕES DE SAÚDE E SEUS MUNICÍP'!$A$4:$D$5569,4,0)</f>
        <v>São Mateus</v>
      </c>
      <c r="G857">
        <f>VLOOKUP(VALUE(A857),'REGIÕES DE SAÚDE E SEUS MUNICÍP'!$A$4:$A$5569,1,0)</f>
        <v>320490</v>
      </c>
      <c r="H857" t="str">
        <f t="shared" si="52"/>
        <v>Mesmo município</v>
      </c>
      <c r="I857" s="17" t="str">
        <f>VLOOKUP(C857,'REGIÕES DE SAÚDE E SEUS MUNICÍP'!$C$4:$C$5569,1,0)</f>
        <v>Norte</v>
      </c>
      <c r="J857" t="e">
        <f t="shared" si="53"/>
        <v>#VALUE!</v>
      </c>
      <c r="K857" t="str">
        <f t="shared" si="54"/>
        <v>Regiões semelhantes</v>
      </c>
      <c r="L857" t="str">
        <f t="shared" si="55"/>
        <v>igual</v>
      </c>
    </row>
    <row r="858" spans="1:12" x14ac:dyDescent="0.25">
      <c r="A858" t="s">
        <v>4490</v>
      </c>
      <c r="B858" t="s">
        <v>650</v>
      </c>
      <c r="C858" t="s">
        <v>5833</v>
      </c>
      <c r="D858" t="s">
        <v>4147</v>
      </c>
      <c r="E858" t="str">
        <f>VLOOKUP(VALUE(A858),'REGIÕES DE SAÚDE E SEUS MUNICÍP'!$A$4:$C$5569,3,0)</f>
        <v>SR São Mateus</v>
      </c>
      <c r="F858" t="str">
        <f>VLOOKUP(G858,'REGIÕES DE SAÚDE E SEUS MUNICÍP'!$A$4:$D$5569,4,0)</f>
        <v>Conceição da Barra</v>
      </c>
      <c r="G858">
        <f>VLOOKUP(VALUE(A858),'REGIÕES DE SAÚDE E SEUS MUNICÍP'!$A$4:$A$5569,1,0)</f>
        <v>320160</v>
      </c>
      <c r="H858" t="str">
        <f t="shared" si="52"/>
        <v>Mesmo município</v>
      </c>
      <c r="I858" s="17" t="str">
        <f>VLOOKUP(C858,'REGIÕES DE SAÚDE E SEUS MUNICÍP'!$C$4:$C$5569,1,0)</f>
        <v>Norte</v>
      </c>
      <c r="J858" t="e">
        <f t="shared" si="53"/>
        <v>#VALUE!</v>
      </c>
      <c r="K858" t="str">
        <f t="shared" si="54"/>
        <v>diferente</v>
      </c>
      <c r="L858" t="str">
        <f t="shared" si="55"/>
        <v>igual</v>
      </c>
    </row>
    <row r="859" spans="1:12" x14ac:dyDescent="0.25">
      <c r="A859" t="s">
        <v>2835</v>
      </c>
      <c r="B859" t="s">
        <v>650</v>
      </c>
      <c r="C859" t="s">
        <v>8614</v>
      </c>
      <c r="D859" t="s">
        <v>5420</v>
      </c>
      <c r="E859" t="str">
        <f>VLOOKUP(VALUE(A859),'REGIÕES DE SAÚDE E SEUS MUNICÍP'!$A$4:$C$5569,3,0)</f>
        <v>SR Cachoeiro do Itapemirim</v>
      </c>
      <c r="F859" t="str">
        <f>VLOOKUP(G859,'REGIÕES DE SAÚDE E SEUS MUNICÍP'!$A$4:$D$5569,4,0)</f>
        <v>Iconha</v>
      </c>
      <c r="G859">
        <f>VLOOKUP(VALUE(A859),'REGIÕES DE SAÚDE E SEUS MUNICÍP'!$A$4:$A$5569,1,0)</f>
        <v>320260</v>
      </c>
      <c r="H859" t="str">
        <f t="shared" si="52"/>
        <v>Mesmo município</v>
      </c>
      <c r="I859" s="17" t="str">
        <f>VLOOKUP(C859,'REGIÕES DE SAÚDE E SEUS MUNICÍP'!$C$4:$C$5569,1,0)</f>
        <v>Sul</v>
      </c>
      <c r="J859" t="e">
        <f t="shared" si="53"/>
        <v>#VALUE!</v>
      </c>
      <c r="K859" t="str">
        <f t="shared" si="54"/>
        <v>Regiões semelhantes</v>
      </c>
      <c r="L859" t="str">
        <f t="shared" si="55"/>
        <v>diferente</v>
      </c>
    </row>
    <row r="860" spans="1:12" x14ac:dyDescent="0.25">
      <c r="A860" t="s">
        <v>7723</v>
      </c>
      <c r="B860" t="s">
        <v>650</v>
      </c>
      <c r="C860" t="s">
        <v>8614</v>
      </c>
      <c r="D860" t="s">
        <v>5473</v>
      </c>
      <c r="E860" t="str">
        <f>VLOOKUP(VALUE(A860),'REGIÕES DE SAÚDE E SEUS MUNICÍP'!$A$4:$C$5569,3,0)</f>
        <v>SR Cachoeiro do Itapemirim</v>
      </c>
      <c r="F860" t="str">
        <f>VLOOKUP(G860,'REGIÕES DE SAÚDE E SEUS MUNICÍP'!$A$4:$D$5569,4,0)</f>
        <v>Irupi</v>
      </c>
      <c r="G860">
        <f>VLOOKUP(VALUE(A860),'REGIÕES DE SAÚDE E SEUS MUNICÍP'!$A$4:$A$5569,1,0)</f>
        <v>320265</v>
      </c>
      <c r="H860" t="str">
        <f t="shared" si="52"/>
        <v>Mesmo município</v>
      </c>
      <c r="I860" s="17" t="str">
        <f>VLOOKUP(C860,'REGIÕES DE SAÚDE E SEUS MUNICÍP'!$C$4:$C$5569,1,0)</f>
        <v>Sul</v>
      </c>
      <c r="J860" t="e">
        <f t="shared" si="53"/>
        <v>#VALUE!</v>
      </c>
      <c r="K860" t="str">
        <f t="shared" si="54"/>
        <v>Regiões semelhantes</v>
      </c>
      <c r="L860" t="str">
        <f t="shared" si="55"/>
        <v>igual</v>
      </c>
    </row>
    <row r="861" spans="1:12" x14ac:dyDescent="0.25">
      <c r="A861" t="s">
        <v>7754</v>
      </c>
      <c r="B861" t="s">
        <v>650</v>
      </c>
      <c r="C861" t="s">
        <v>8614</v>
      </c>
      <c r="D861" t="s">
        <v>6926</v>
      </c>
      <c r="E861" t="str">
        <f>VLOOKUP(VALUE(A861),'REGIÕES DE SAÚDE E SEUS MUNICÍP'!$A$4:$C$5569,3,0)</f>
        <v>SR Cachoeiro do Itapemirim</v>
      </c>
      <c r="F861" t="str">
        <f>VLOOKUP(G861,'REGIÕES DE SAÚDE E SEUS MUNICÍP'!$A$4:$D$5569,4,0)</f>
        <v>Itapemirim</v>
      </c>
      <c r="G861">
        <f>VLOOKUP(VALUE(A861),'REGIÕES DE SAÚDE E SEUS MUNICÍP'!$A$4:$A$5569,1,0)</f>
        <v>320280</v>
      </c>
      <c r="H861" t="str">
        <f t="shared" si="52"/>
        <v>Mesmo município</v>
      </c>
      <c r="I861" s="17" t="str">
        <f>VLOOKUP(C861,'REGIÕES DE SAÚDE E SEUS MUNICÍP'!$C$4:$C$5569,1,0)</f>
        <v>Sul</v>
      </c>
      <c r="J861" t="e">
        <f t="shared" si="53"/>
        <v>#VALUE!</v>
      </c>
      <c r="K861" t="str">
        <f t="shared" si="54"/>
        <v>Regiões semelhantes</v>
      </c>
      <c r="L861" t="str">
        <f t="shared" si="55"/>
        <v>igual</v>
      </c>
    </row>
    <row r="862" spans="1:12" x14ac:dyDescent="0.25">
      <c r="A862" t="s">
        <v>6244</v>
      </c>
      <c r="B862" t="s">
        <v>650</v>
      </c>
      <c r="C862" t="s">
        <v>8614</v>
      </c>
      <c r="D862" t="s">
        <v>7937</v>
      </c>
      <c r="E862" t="str">
        <f>VLOOKUP(VALUE(A862),'REGIÕES DE SAÚDE E SEUS MUNICÍP'!$A$4:$C$5569,3,0)</f>
        <v>SR Cachoeiro do Itapemirim</v>
      </c>
      <c r="F862" t="str">
        <f>VLOOKUP(G862,'REGIÕES DE SAÚDE E SEUS MUNICÍP'!$A$4:$D$5569,4,0)</f>
        <v>Iúna</v>
      </c>
      <c r="G862">
        <f>VLOOKUP(VALUE(A862),'REGIÕES DE SAÚDE E SEUS MUNICÍP'!$A$4:$A$5569,1,0)</f>
        <v>320300</v>
      </c>
      <c r="H862" t="str">
        <f t="shared" si="52"/>
        <v>Mesmo município</v>
      </c>
      <c r="I862" s="17" t="str">
        <f>VLOOKUP(C862,'REGIÕES DE SAÚDE E SEUS MUNICÍP'!$C$4:$C$5569,1,0)</f>
        <v>Sul</v>
      </c>
      <c r="J862" t="e">
        <f t="shared" si="53"/>
        <v>#VALUE!</v>
      </c>
      <c r="K862" t="str">
        <f t="shared" si="54"/>
        <v>Regiões semelhantes</v>
      </c>
      <c r="L862" t="str">
        <f t="shared" si="55"/>
        <v>igual</v>
      </c>
    </row>
    <row r="863" spans="1:12" x14ac:dyDescent="0.25">
      <c r="A863" t="s">
        <v>9060</v>
      </c>
      <c r="B863" t="s">
        <v>650</v>
      </c>
      <c r="C863" t="s">
        <v>8614</v>
      </c>
      <c r="D863" t="s">
        <v>9743</v>
      </c>
      <c r="E863" t="str">
        <f>VLOOKUP(VALUE(A863),'REGIÕES DE SAÚDE E SEUS MUNICÍP'!$A$4:$C$5569,3,0)</f>
        <v>SR Cachoeiro do Itapemirim</v>
      </c>
      <c r="F863" t="str">
        <f>VLOOKUP(G863,'REGIÕES DE SAÚDE E SEUS MUNICÍP'!$A$4:$D$5569,4,0)</f>
        <v>Jerônimo Monteiro</v>
      </c>
      <c r="G863">
        <f>VLOOKUP(VALUE(A863),'REGIÕES DE SAÚDE E SEUS MUNICÍP'!$A$4:$A$5569,1,0)</f>
        <v>320310</v>
      </c>
      <c r="H863" t="str">
        <f t="shared" si="52"/>
        <v>Mesmo município</v>
      </c>
      <c r="I863" s="17" t="str">
        <f>VLOOKUP(C863,'REGIÕES DE SAÚDE E SEUS MUNICÍP'!$C$4:$C$5569,1,0)</f>
        <v>Sul</v>
      </c>
      <c r="J863" t="e">
        <f t="shared" si="53"/>
        <v>#VALUE!</v>
      </c>
      <c r="K863" t="str">
        <f t="shared" si="54"/>
        <v>Regiões semelhantes</v>
      </c>
      <c r="L863" t="str">
        <f t="shared" si="55"/>
        <v>igual</v>
      </c>
    </row>
    <row r="864" spans="1:12" x14ac:dyDescent="0.25">
      <c r="A864" t="s">
        <v>4281</v>
      </c>
      <c r="B864" t="s">
        <v>650</v>
      </c>
      <c r="C864" t="s">
        <v>8614</v>
      </c>
      <c r="D864" t="s">
        <v>10425</v>
      </c>
      <c r="E864" t="str">
        <f>VLOOKUP(VALUE(A864),'REGIÕES DE SAÚDE E SEUS MUNICÍP'!$A$4:$C$5569,3,0)</f>
        <v>SR Cachoeiro do Itapemirim</v>
      </c>
      <c r="F864" t="str">
        <f>VLOOKUP(G864,'REGIÕES DE SAÚDE E SEUS MUNICÍP'!$A$4:$D$5569,4,0)</f>
        <v>Marataízes</v>
      </c>
      <c r="G864">
        <f>VLOOKUP(VALUE(A864),'REGIÕES DE SAÚDE E SEUS MUNICÍP'!$A$4:$A$5569,1,0)</f>
        <v>320332</v>
      </c>
      <c r="H864" t="str">
        <f t="shared" si="52"/>
        <v>Mesmo município</v>
      </c>
      <c r="I864" s="17" t="str">
        <f>VLOOKUP(C864,'REGIÕES DE SAÚDE E SEUS MUNICÍP'!$C$4:$C$5569,1,0)</f>
        <v>Sul</v>
      </c>
      <c r="J864" t="e">
        <f t="shared" si="53"/>
        <v>#VALUE!</v>
      </c>
      <c r="K864" t="str">
        <f t="shared" si="54"/>
        <v>Regiões semelhantes</v>
      </c>
      <c r="L864" t="str">
        <f t="shared" si="55"/>
        <v>igual</v>
      </c>
    </row>
    <row r="865" spans="1:12" x14ac:dyDescent="0.25">
      <c r="A865" t="s">
        <v>6071</v>
      </c>
      <c r="B865" t="s">
        <v>650</v>
      </c>
      <c r="C865" t="s">
        <v>8614</v>
      </c>
      <c r="D865" t="s">
        <v>7714</v>
      </c>
      <c r="E865" t="str">
        <f>VLOOKUP(VALUE(A865),'REGIÕES DE SAÚDE E SEUS MUNICÍP'!$A$4:$C$5569,3,0)</f>
        <v>SR Cachoeiro do Itapemirim</v>
      </c>
      <c r="F865" t="str">
        <f>VLOOKUP(G865,'REGIÕES DE SAÚDE E SEUS MUNICÍP'!$A$4:$D$5569,4,0)</f>
        <v>Mimoso do Sul</v>
      </c>
      <c r="G865">
        <f>VLOOKUP(VALUE(A865),'REGIÕES DE SAÚDE E SEUS MUNICÍP'!$A$4:$A$5569,1,0)</f>
        <v>320340</v>
      </c>
      <c r="H865" t="str">
        <f t="shared" si="52"/>
        <v>Mesmo município</v>
      </c>
      <c r="I865" s="17" t="str">
        <f>VLOOKUP(C865,'REGIÕES DE SAÚDE E SEUS MUNICÍP'!$C$4:$C$5569,1,0)</f>
        <v>Sul</v>
      </c>
      <c r="J865" t="e">
        <f t="shared" si="53"/>
        <v>#VALUE!</v>
      </c>
      <c r="K865" t="str">
        <f t="shared" si="54"/>
        <v>Regiões semelhantes</v>
      </c>
      <c r="L865" t="str">
        <f t="shared" si="55"/>
        <v>igual</v>
      </c>
    </row>
    <row r="866" spans="1:12" x14ac:dyDescent="0.25">
      <c r="A866" t="s">
        <v>3255</v>
      </c>
      <c r="B866" t="s">
        <v>650</v>
      </c>
      <c r="C866" t="s">
        <v>8614</v>
      </c>
      <c r="D866" t="s">
        <v>1661</v>
      </c>
      <c r="E866" t="str">
        <f>VLOOKUP(VALUE(A866),'REGIÕES DE SAÚDE E SEUS MUNICÍP'!$A$4:$C$5569,3,0)</f>
        <v>SR Cachoeiro do Itapemirim</v>
      </c>
      <c r="F866" t="str">
        <f>VLOOKUP(G866,'REGIÕES DE SAÚDE E SEUS MUNICÍP'!$A$4:$D$5569,4,0)</f>
        <v>Muniz Freire</v>
      </c>
      <c r="G866">
        <f>VLOOKUP(VALUE(A866),'REGIÕES DE SAÚDE E SEUS MUNICÍP'!$A$4:$A$5569,1,0)</f>
        <v>320370</v>
      </c>
      <c r="H866" t="str">
        <f t="shared" si="52"/>
        <v>Mesmo município</v>
      </c>
      <c r="I866" s="17" t="str">
        <f>VLOOKUP(C866,'REGIÕES DE SAÚDE E SEUS MUNICÍP'!$C$4:$C$5569,1,0)</f>
        <v>Sul</v>
      </c>
      <c r="J866" t="e">
        <f t="shared" si="53"/>
        <v>#VALUE!</v>
      </c>
      <c r="K866" t="str">
        <f t="shared" si="54"/>
        <v>Regiões semelhantes</v>
      </c>
      <c r="L866" t="str">
        <f t="shared" si="55"/>
        <v>igual</v>
      </c>
    </row>
    <row r="867" spans="1:12" x14ac:dyDescent="0.25">
      <c r="A867" t="s">
        <v>5901</v>
      </c>
      <c r="B867" t="s">
        <v>650</v>
      </c>
      <c r="C867" t="s">
        <v>8614</v>
      </c>
      <c r="D867" t="s">
        <v>6878</v>
      </c>
      <c r="E867" t="str">
        <f>VLOOKUP(VALUE(A867),'REGIÕES DE SAÚDE E SEUS MUNICÍP'!$A$4:$C$5569,3,0)</f>
        <v>SR Cachoeiro do Itapemirim</v>
      </c>
      <c r="F867" t="str">
        <f>VLOOKUP(G867,'REGIÕES DE SAÚDE E SEUS MUNICÍP'!$A$4:$D$5569,4,0)</f>
        <v>Muqui</v>
      </c>
      <c r="G867">
        <f>VLOOKUP(VALUE(A867),'REGIÕES DE SAÚDE E SEUS MUNICÍP'!$A$4:$A$5569,1,0)</f>
        <v>320380</v>
      </c>
      <c r="H867" t="str">
        <f t="shared" si="52"/>
        <v>Mesmo município</v>
      </c>
      <c r="I867" s="17" t="str">
        <f>VLOOKUP(C867,'REGIÕES DE SAÚDE E SEUS MUNICÍP'!$C$4:$C$5569,1,0)</f>
        <v>Sul</v>
      </c>
      <c r="J867" t="e">
        <f t="shared" si="53"/>
        <v>#VALUE!</v>
      </c>
      <c r="K867" t="str">
        <f t="shared" si="54"/>
        <v>Regiões semelhantes</v>
      </c>
      <c r="L867" t="str">
        <f t="shared" si="55"/>
        <v>igual</v>
      </c>
    </row>
    <row r="868" spans="1:12" x14ac:dyDescent="0.25">
      <c r="A868" t="s">
        <v>8781</v>
      </c>
      <c r="B868" t="s">
        <v>650</v>
      </c>
      <c r="C868" t="s">
        <v>8614</v>
      </c>
      <c r="D868" t="s">
        <v>4409</v>
      </c>
      <c r="E868" t="str">
        <f>VLOOKUP(VALUE(A868),'REGIÕES DE SAÚDE E SEUS MUNICÍP'!$A$4:$C$5569,3,0)</f>
        <v>SR Cachoeiro do Itapemirim</v>
      </c>
      <c r="F868" t="str">
        <f>VLOOKUP(G868,'REGIÕES DE SAÚDE E SEUS MUNICÍP'!$A$4:$D$5569,4,0)</f>
        <v>Presidente Kennedy</v>
      </c>
      <c r="G868">
        <f>VLOOKUP(VALUE(A868),'REGIÕES DE SAÚDE E SEUS MUNICÍP'!$A$4:$A$5569,1,0)</f>
        <v>320430</v>
      </c>
      <c r="H868" t="str">
        <f t="shared" si="52"/>
        <v>Mesmo município</v>
      </c>
      <c r="I868" s="17" t="str">
        <f>VLOOKUP(C868,'REGIÕES DE SAÚDE E SEUS MUNICÍP'!$C$4:$C$5569,1,0)</f>
        <v>Sul</v>
      </c>
      <c r="J868" t="e">
        <f t="shared" si="53"/>
        <v>#VALUE!</v>
      </c>
      <c r="K868" t="str">
        <f t="shared" si="54"/>
        <v>Regiões semelhantes</v>
      </c>
      <c r="L868" t="str">
        <f t="shared" si="55"/>
        <v>igual</v>
      </c>
    </row>
    <row r="869" spans="1:12" x14ac:dyDescent="0.25">
      <c r="A869" t="s">
        <v>5055</v>
      </c>
      <c r="B869" t="s">
        <v>650</v>
      </c>
      <c r="C869" t="s">
        <v>8614</v>
      </c>
      <c r="D869" t="s">
        <v>2274</v>
      </c>
      <c r="E869" t="str">
        <f>VLOOKUP(VALUE(A869),'REGIÕES DE SAÚDE E SEUS MUNICÍP'!$A$4:$C$5569,3,0)</f>
        <v>SR Cachoeiro do Itapemirim</v>
      </c>
      <c r="F869" t="str">
        <f>VLOOKUP(G869,'REGIÕES DE SAÚDE E SEUS MUNICÍP'!$A$4:$D$5569,4,0)</f>
        <v>Ibitirama</v>
      </c>
      <c r="G869">
        <f>VLOOKUP(VALUE(A869),'REGIÕES DE SAÚDE E SEUS MUNICÍP'!$A$4:$A$5569,1,0)</f>
        <v>320255</v>
      </c>
      <c r="H869" t="str">
        <f t="shared" si="52"/>
        <v>Mesmo município</v>
      </c>
      <c r="I869" s="17" t="str">
        <f>VLOOKUP(C869,'REGIÕES DE SAÚDE E SEUS MUNICÍP'!$C$4:$C$5569,1,0)</f>
        <v>Sul</v>
      </c>
      <c r="J869" t="e">
        <f t="shared" si="53"/>
        <v>#VALUE!</v>
      </c>
      <c r="K869" t="str">
        <f t="shared" si="54"/>
        <v>Regiões semelhantes</v>
      </c>
      <c r="L869" t="str">
        <f t="shared" si="55"/>
        <v>igual</v>
      </c>
    </row>
    <row r="870" spans="1:12" x14ac:dyDescent="0.25">
      <c r="A870" t="s">
        <v>654</v>
      </c>
      <c r="B870" t="s">
        <v>650</v>
      </c>
      <c r="C870" t="s">
        <v>8614</v>
      </c>
      <c r="D870" t="s">
        <v>3143</v>
      </c>
      <c r="E870" t="str">
        <f>VLOOKUP(VALUE(A870),'REGIÕES DE SAÚDE E SEUS MUNICÍP'!$A$4:$C$5569,3,0)</f>
        <v>SR Cachoeiro do Itapemirim</v>
      </c>
      <c r="F870" t="str">
        <f>VLOOKUP(G870,'REGIÕES DE SAÚDE E SEUS MUNICÍP'!$A$4:$D$5569,4,0)</f>
        <v>Rio Novo do Sul</v>
      </c>
      <c r="G870">
        <f>VLOOKUP(VALUE(A870),'REGIÕES DE SAÚDE E SEUS MUNICÍP'!$A$4:$A$5569,1,0)</f>
        <v>320440</v>
      </c>
      <c r="H870" t="str">
        <f t="shared" si="52"/>
        <v>Mesmo município</v>
      </c>
      <c r="I870" s="17" t="str">
        <f>VLOOKUP(C870,'REGIÕES DE SAÚDE E SEUS MUNICÍP'!$C$4:$C$5569,1,0)</f>
        <v>Sul</v>
      </c>
      <c r="J870" t="e">
        <f t="shared" si="53"/>
        <v>#VALUE!</v>
      </c>
      <c r="K870" t="str">
        <f t="shared" si="54"/>
        <v>Regiões semelhantes</v>
      </c>
      <c r="L870" t="str">
        <f t="shared" si="55"/>
        <v>igual</v>
      </c>
    </row>
    <row r="871" spans="1:12" x14ac:dyDescent="0.25">
      <c r="A871" t="s">
        <v>8118</v>
      </c>
      <c r="B871" t="s">
        <v>650</v>
      </c>
      <c r="C871" t="s">
        <v>8614</v>
      </c>
      <c r="D871" t="s">
        <v>3988</v>
      </c>
      <c r="E871" t="str">
        <f>VLOOKUP(VALUE(A871),'REGIÕES DE SAÚDE E SEUS MUNICÍP'!$A$4:$C$5569,3,0)</f>
        <v>SR Cachoeiro do Itapemirim</v>
      </c>
      <c r="F871" t="str">
        <f>VLOOKUP(G871,'REGIÕES DE SAÚDE E SEUS MUNICÍP'!$A$4:$D$5569,4,0)</f>
        <v>Dores do Rio Preto</v>
      </c>
      <c r="G871">
        <f>VLOOKUP(VALUE(A871),'REGIÕES DE SAÚDE E SEUS MUNICÍP'!$A$4:$A$5569,1,0)</f>
        <v>320200</v>
      </c>
      <c r="H871" t="str">
        <f t="shared" si="52"/>
        <v>Mesmo município</v>
      </c>
      <c r="I871" s="17" t="str">
        <f>VLOOKUP(C871,'REGIÕES DE SAÚDE E SEUS MUNICÍP'!$C$4:$C$5569,1,0)</f>
        <v>Sul</v>
      </c>
      <c r="J871" t="e">
        <f t="shared" si="53"/>
        <v>#VALUE!</v>
      </c>
      <c r="K871" t="str">
        <f t="shared" si="54"/>
        <v>Regiões semelhantes</v>
      </c>
      <c r="L871" t="str">
        <f t="shared" si="55"/>
        <v>igual</v>
      </c>
    </row>
    <row r="872" spans="1:12" x14ac:dyDescent="0.25">
      <c r="A872" t="s">
        <v>10107</v>
      </c>
      <c r="B872" t="s">
        <v>650</v>
      </c>
      <c r="C872" t="s">
        <v>8614</v>
      </c>
      <c r="D872" t="s">
        <v>9333</v>
      </c>
      <c r="E872" t="str">
        <f>VLOOKUP(VALUE(A872),'REGIÕES DE SAÚDE E SEUS MUNICÍP'!$A$4:$C$5569,3,0)</f>
        <v>SR Cachoeiro do Itapemirim</v>
      </c>
      <c r="F872" t="str">
        <f>VLOOKUP(G872,'REGIÕES DE SAÚDE E SEUS MUNICÍP'!$A$4:$D$5569,4,0)</f>
        <v>Divino de São Lourenço</v>
      </c>
      <c r="G872">
        <f>VLOOKUP(VALUE(A872),'REGIÕES DE SAÚDE E SEUS MUNICÍP'!$A$4:$A$5569,1,0)</f>
        <v>320180</v>
      </c>
      <c r="H872" t="str">
        <f t="shared" si="52"/>
        <v>Mesmo município</v>
      </c>
      <c r="I872" s="17" t="str">
        <f>VLOOKUP(C872,'REGIÕES DE SAÚDE E SEUS MUNICÍP'!$C$4:$C$5569,1,0)</f>
        <v>Sul</v>
      </c>
      <c r="J872" t="e">
        <f t="shared" si="53"/>
        <v>#VALUE!</v>
      </c>
      <c r="K872" t="str">
        <f t="shared" si="54"/>
        <v>Regiões semelhantes</v>
      </c>
      <c r="L872" t="str">
        <f t="shared" si="55"/>
        <v>igual</v>
      </c>
    </row>
    <row r="873" spans="1:12" x14ac:dyDescent="0.25">
      <c r="A873" t="s">
        <v>9932</v>
      </c>
      <c r="B873" t="s">
        <v>650</v>
      </c>
      <c r="C873" t="s">
        <v>8614</v>
      </c>
      <c r="D873" t="s">
        <v>10088</v>
      </c>
      <c r="E873" t="str">
        <f>VLOOKUP(VALUE(A873),'REGIÕES DE SAÚDE E SEUS MUNICÍP'!$A$4:$C$5569,3,0)</f>
        <v>SR Cachoeiro do Itapemirim</v>
      </c>
      <c r="F873" t="str">
        <f>VLOOKUP(G873,'REGIÕES DE SAÚDE E SEUS MUNICÍP'!$A$4:$D$5569,4,0)</f>
        <v>Castelo</v>
      </c>
      <c r="G873">
        <f>VLOOKUP(VALUE(A873),'REGIÕES DE SAÚDE E SEUS MUNICÍP'!$A$4:$A$5569,1,0)</f>
        <v>320140</v>
      </c>
      <c r="H873" t="str">
        <f t="shared" si="52"/>
        <v>Mesmo município</v>
      </c>
      <c r="I873" s="17" t="str">
        <f>VLOOKUP(C873,'REGIÕES DE SAÚDE E SEUS MUNICÍP'!$C$4:$C$5569,1,0)</f>
        <v>Sul</v>
      </c>
      <c r="J873" t="e">
        <f t="shared" si="53"/>
        <v>#VALUE!</v>
      </c>
      <c r="K873" t="str">
        <f t="shared" si="54"/>
        <v>Regiões semelhantes</v>
      </c>
      <c r="L873" t="str">
        <f t="shared" si="55"/>
        <v>igual</v>
      </c>
    </row>
    <row r="874" spans="1:12" x14ac:dyDescent="0.25">
      <c r="A874" t="s">
        <v>4331</v>
      </c>
      <c r="B874" t="s">
        <v>650</v>
      </c>
      <c r="C874" t="s">
        <v>8614</v>
      </c>
      <c r="D874" t="s">
        <v>3525</v>
      </c>
      <c r="E874" t="str">
        <f>VLOOKUP(VALUE(A874),'REGIÕES DE SAÚDE E SEUS MUNICÍP'!$A$4:$C$5569,3,0)</f>
        <v>SR Cachoeiro do Itapemirim</v>
      </c>
      <c r="F874" t="str">
        <f>VLOOKUP(G874,'REGIÕES DE SAÚDE E SEUS MUNICÍP'!$A$4:$D$5569,4,0)</f>
        <v>Cachoeiro de Itapemirim</v>
      </c>
      <c r="G874">
        <f>VLOOKUP(VALUE(A874),'REGIÕES DE SAÚDE E SEUS MUNICÍP'!$A$4:$A$5569,1,0)</f>
        <v>320120</v>
      </c>
      <c r="H874" t="str">
        <f t="shared" si="52"/>
        <v>Mesmo município</v>
      </c>
      <c r="I874" s="17" t="str">
        <f>VLOOKUP(C874,'REGIÕES DE SAÚDE E SEUS MUNICÍP'!$C$4:$C$5569,1,0)</f>
        <v>Sul</v>
      </c>
      <c r="J874" t="e">
        <f t="shared" si="53"/>
        <v>#VALUE!</v>
      </c>
      <c r="K874" t="str">
        <f t="shared" si="54"/>
        <v>Regiões semelhantes</v>
      </c>
      <c r="L874" t="str">
        <f t="shared" si="55"/>
        <v>igual</v>
      </c>
    </row>
    <row r="875" spans="1:12" x14ac:dyDescent="0.25">
      <c r="A875" t="s">
        <v>7071</v>
      </c>
      <c r="B875" t="s">
        <v>650</v>
      </c>
      <c r="C875" t="s">
        <v>8614</v>
      </c>
      <c r="D875" t="s">
        <v>5546</v>
      </c>
      <c r="E875" t="str">
        <f>VLOOKUP(VALUE(A875),'REGIÕES DE SAÚDE E SEUS MUNICÍP'!$A$4:$C$5569,3,0)</f>
        <v>SR Cachoeiro do Itapemirim</v>
      </c>
      <c r="F875" t="str">
        <f>VLOOKUP(G875,'REGIÕES DE SAÚDE E SEUS MUNICÍP'!$A$4:$D$5569,4,0)</f>
        <v>Bom Jesus do Norte</v>
      </c>
      <c r="G875">
        <f>VLOOKUP(VALUE(A875),'REGIÕES DE SAÚDE E SEUS MUNICÍP'!$A$4:$A$5569,1,0)</f>
        <v>320110</v>
      </c>
      <c r="H875" t="str">
        <f t="shared" si="52"/>
        <v>Mesmo município</v>
      </c>
      <c r="I875" s="17" t="str">
        <f>VLOOKUP(C875,'REGIÕES DE SAÚDE E SEUS MUNICÍP'!$C$4:$C$5569,1,0)</f>
        <v>Sul</v>
      </c>
      <c r="J875" t="e">
        <f t="shared" si="53"/>
        <v>#VALUE!</v>
      </c>
      <c r="K875" t="str">
        <f t="shared" si="54"/>
        <v>Regiões semelhantes</v>
      </c>
      <c r="L875" t="str">
        <f t="shared" si="55"/>
        <v>igual</v>
      </c>
    </row>
    <row r="876" spans="1:12" x14ac:dyDescent="0.25">
      <c r="A876" t="s">
        <v>697</v>
      </c>
      <c r="B876" t="s">
        <v>650</v>
      </c>
      <c r="C876" t="s">
        <v>8614</v>
      </c>
      <c r="D876" t="s">
        <v>7630</v>
      </c>
      <c r="E876" t="str">
        <f>VLOOKUP(VALUE(A876),'REGIÕES DE SAÚDE E SEUS MUNICÍP'!$A$4:$C$5569,3,0)</f>
        <v>SR Cachoeiro do Itapemirim</v>
      </c>
      <c r="F876" t="str">
        <f>VLOOKUP(G876,'REGIÕES DE SAÚDE E SEUS MUNICÍP'!$A$4:$D$5569,4,0)</f>
        <v>Atilio Vivacqua</v>
      </c>
      <c r="G876">
        <f>VLOOKUP(VALUE(A876),'REGIÕES DE SAÚDE E SEUS MUNICÍP'!$A$4:$A$5569,1,0)</f>
        <v>320070</v>
      </c>
      <c r="H876" t="str">
        <f t="shared" si="52"/>
        <v>Mesmo município</v>
      </c>
      <c r="I876" s="17" t="str">
        <f>VLOOKUP(C876,'REGIÕES DE SAÚDE E SEUS MUNICÍP'!$C$4:$C$5569,1,0)</f>
        <v>Sul</v>
      </c>
      <c r="J876" t="e">
        <f t="shared" si="53"/>
        <v>#VALUE!</v>
      </c>
      <c r="K876" t="str">
        <f t="shared" si="54"/>
        <v>Regiões semelhantes</v>
      </c>
      <c r="L876" t="str">
        <f t="shared" si="55"/>
        <v>igual</v>
      </c>
    </row>
    <row r="877" spans="1:12" x14ac:dyDescent="0.25">
      <c r="A877" t="s">
        <v>6431</v>
      </c>
      <c r="B877" t="s">
        <v>650</v>
      </c>
      <c r="C877" t="s">
        <v>8614</v>
      </c>
      <c r="D877" t="s">
        <v>3504</v>
      </c>
      <c r="E877" t="str">
        <f>VLOOKUP(VALUE(A877),'REGIÕES DE SAÚDE E SEUS MUNICÍP'!$A$4:$C$5569,3,0)</f>
        <v>SR Cachoeiro do Itapemirim</v>
      </c>
      <c r="F877" t="str">
        <f>VLOOKUP(G877,'REGIÕES DE SAÚDE E SEUS MUNICÍP'!$A$4:$D$5569,4,0)</f>
        <v>Apiacá</v>
      </c>
      <c r="G877">
        <f>VLOOKUP(VALUE(A877),'REGIÕES DE SAÚDE E SEUS MUNICÍP'!$A$4:$A$5569,1,0)</f>
        <v>320050</v>
      </c>
      <c r="H877" t="str">
        <f t="shared" si="52"/>
        <v>Mesmo município</v>
      </c>
      <c r="I877" s="17" t="str">
        <f>VLOOKUP(C877,'REGIÕES DE SAÚDE E SEUS MUNICÍP'!$C$4:$C$5569,1,0)</f>
        <v>Sul</v>
      </c>
      <c r="J877" t="e">
        <f t="shared" si="53"/>
        <v>#VALUE!</v>
      </c>
      <c r="K877" t="str">
        <f t="shared" si="54"/>
        <v>Regiões semelhantes</v>
      </c>
      <c r="L877" t="str">
        <f t="shared" si="55"/>
        <v>igual</v>
      </c>
    </row>
    <row r="878" spans="1:12" x14ac:dyDescent="0.25">
      <c r="A878" t="s">
        <v>3806</v>
      </c>
      <c r="B878" t="s">
        <v>650</v>
      </c>
      <c r="C878" t="s">
        <v>8614</v>
      </c>
      <c r="D878" t="s">
        <v>10381</v>
      </c>
      <c r="E878" t="str">
        <f>VLOOKUP(VALUE(A878),'REGIÕES DE SAÚDE E SEUS MUNICÍP'!$A$4:$C$5569,3,0)</f>
        <v>SR Cachoeiro do Itapemirim</v>
      </c>
      <c r="F878" t="str">
        <f>VLOOKUP(G878,'REGIÕES DE SAÚDE E SEUS MUNICÍP'!$A$4:$D$5569,4,0)</f>
        <v>Alegre</v>
      </c>
      <c r="G878">
        <f>VLOOKUP(VALUE(A878),'REGIÕES DE SAÚDE E SEUS MUNICÍP'!$A$4:$A$5569,1,0)</f>
        <v>320020</v>
      </c>
      <c r="H878" t="str">
        <f t="shared" si="52"/>
        <v>Mesmo município</v>
      </c>
      <c r="I878" s="17" t="str">
        <f>VLOOKUP(C878,'REGIÕES DE SAÚDE E SEUS MUNICÍP'!$C$4:$C$5569,1,0)</f>
        <v>Sul</v>
      </c>
      <c r="J878" t="e">
        <f t="shared" si="53"/>
        <v>#VALUE!</v>
      </c>
      <c r="K878" t="str">
        <f t="shared" si="54"/>
        <v>Regiões semelhantes</v>
      </c>
      <c r="L878" t="str">
        <f t="shared" si="55"/>
        <v>igual</v>
      </c>
    </row>
    <row r="879" spans="1:12" x14ac:dyDescent="0.25">
      <c r="A879" t="s">
        <v>5902</v>
      </c>
      <c r="B879" t="s">
        <v>650</v>
      </c>
      <c r="C879" t="s">
        <v>8614</v>
      </c>
      <c r="D879" t="s">
        <v>1879</v>
      </c>
      <c r="E879" t="str">
        <f>VLOOKUP(VALUE(A879),'REGIÕES DE SAÚDE E SEUS MUNICÍP'!$A$4:$C$5569,3,0)</f>
        <v>SR Cachoeiro do Itapemirim</v>
      </c>
      <c r="F879" t="str">
        <f>VLOOKUP(G879,'REGIÕES DE SAÚDE E SEUS MUNICÍP'!$A$4:$D$5569,4,0)</f>
        <v>Vargem Alta</v>
      </c>
      <c r="G879">
        <f>VLOOKUP(VALUE(A879),'REGIÕES DE SAÚDE E SEUS MUNICÍP'!$A$4:$A$5569,1,0)</f>
        <v>320503</v>
      </c>
      <c r="H879" t="str">
        <f t="shared" si="52"/>
        <v>Mesmo município</v>
      </c>
      <c r="I879" s="17" t="str">
        <f>VLOOKUP(C879,'REGIÕES DE SAÚDE E SEUS MUNICÍP'!$C$4:$C$5569,1,0)</f>
        <v>Sul</v>
      </c>
      <c r="J879" t="e">
        <f t="shared" si="53"/>
        <v>#VALUE!</v>
      </c>
      <c r="K879" t="str">
        <f t="shared" si="54"/>
        <v>Regiões semelhantes</v>
      </c>
      <c r="L879" t="str">
        <f t="shared" si="55"/>
        <v>igual</v>
      </c>
    </row>
    <row r="880" spans="1:12" x14ac:dyDescent="0.25">
      <c r="A880" t="s">
        <v>141</v>
      </c>
      <c r="B880" t="s">
        <v>650</v>
      </c>
      <c r="C880" t="s">
        <v>8614</v>
      </c>
      <c r="D880" t="s">
        <v>9627</v>
      </c>
      <c r="E880" t="str">
        <f>VLOOKUP(VALUE(A880),'REGIÕES DE SAÚDE E SEUS MUNICÍP'!$A$4:$C$5569,3,0)</f>
        <v>SR Cachoeiro do Itapemirim</v>
      </c>
      <c r="F880" t="str">
        <f>VLOOKUP(G880,'REGIÕES DE SAÚDE E SEUS MUNICÍP'!$A$4:$D$5569,4,0)</f>
        <v>São José do Calçado</v>
      </c>
      <c r="G880">
        <f>VLOOKUP(VALUE(A880),'REGIÕES DE SAÚDE E SEUS MUNICÍP'!$A$4:$A$5569,1,0)</f>
        <v>320480</v>
      </c>
      <c r="H880" t="str">
        <f t="shared" si="52"/>
        <v>Mesmo município</v>
      </c>
      <c r="I880" s="17" t="str">
        <f>VLOOKUP(C880,'REGIÕES DE SAÚDE E SEUS MUNICÍP'!$C$4:$C$5569,1,0)</f>
        <v>Sul</v>
      </c>
      <c r="J880" t="e">
        <f t="shared" si="53"/>
        <v>#VALUE!</v>
      </c>
      <c r="K880" t="str">
        <f t="shared" si="54"/>
        <v>Regiões semelhantes</v>
      </c>
      <c r="L880" t="str">
        <f t="shared" si="55"/>
        <v>igual</v>
      </c>
    </row>
    <row r="881" spans="1:12" x14ac:dyDescent="0.25">
      <c r="A881" t="s">
        <v>5380</v>
      </c>
      <c r="B881" t="s">
        <v>650</v>
      </c>
      <c r="C881" t="s">
        <v>8614</v>
      </c>
      <c r="D881" t="s">
        <v>101</v>
      </c>
      <c r="E881" t="str">
        <f>VLOOKUP(VALUE(A881),'REGIÕES DE SAÚDE E SEUS MUNICÍP'!$A$4:$C$5569,3,0)</f>
        <v>SR Cachoeiro do Itapemirim</v>
      </c>
      <c r="F881" t="str">
        <f>VLOOKUP(G881,'REGIÕES DE SAÚDE E SEUS MUNICÍP'!$A$4:$D$5569,4,0)</f>
        <v>Guaçuí</v>
      </c>
      <c r="G881">
        <f>VLOOKUP(VALUE(A881),'REGIÕES DE SAÚDE E SEUS MUNICÍP'!$A$4:$A$5569,1,0)</f>
        <v>320230</v>
      </c>
      <c r="H881" t="str">
        <f t="shared" si="52"/>
        <v>Mesmo município</v>
      </c>
      <c r="I881" s="17" t="str">
        <f>VLOOKUP(C881,'REGIÕES DE SAÚDE E SEUS MUNICÍP'!$C$4:$C$5569,1,0)</f>
        <v>Sul</v>
      </c>
      <c r="J881" t="e">
        <f t="shared" si="53"/>
        <v>#VALUE!</v>
      </c>
      <c r="K881" t="str">
        <f t="shared" si="54"/>
        <v>Nova composição</v>
      </c>
      <c r="L881" t="str">
        <f t="shared" si="55"/>
        <v>igual</v>
      </c>
    </row>
    <row r="882" spans="1:12" x14ac:dyDescent="0.25">
      <c r="A882" t="s">
        <v>6030</v>
      </c>
      <c r="B882" t="s">
        <v>650</v>
      </c>
      <c r="C882" t="s">
        <v>8614</v>
      </c>
      <c r="D882" t="s">
        <v>5751</v>
      </c>
      <c r="E882" t="str">
        <f>VLOOKUP(VALUE(A882),'REGIÕES DE SAÚDE E SEUS MUNICÍP'!$A$4:$C$5569,3,0)</f>
        <v>SR Vitória</v>
      </c>
      <c r="F882" t="str">
        <f>VLOOKUP(G882,'REGIÕES DE SAÚDE E SEUS MUNICÍP'!$A$4:$D$5569,4,0)</f>
        <v>Piúma</v>
      </c>
      <c r="G882">
        <f>VLOOKUP(VALUE(A882),'REGIÕES DE SAÚDE E SEUS MUNICÍP'!$A$4:$A$5569,1,0)</f>
        <v>320420</v>
      </c>
      <c r="H882" t="str">
        <f t="shared" si="52"/>
        <v>Mesmo município</v>
      </c>
      <c r="I882" s="17" t="str">
        <f>VLOOKUP(C882,'REGIÕES DE SAÚDE E SEUS MUNICÍP'!$C$4:$C$5569,1,0)</f>
        <v>Sul</v>
      </c>
      <c r="J882" t="e">
        <f t="shared" si="53"/>
        <v>#VALUE!</v>
      </c>
      <c r="K882" t="str">
        <f t="shared" si="54"/>
        <v>Regiões semelhantes</v>
      </c>
      <c r="L882" t="str">
        <f t="shared" si="55"/>
        <v>diferente</v>
      </c>
    </row>
    <row r="883" spans="1:12" x14ac:dyDescent="0.25">
      <c r="A883" t="s">
        <v>9215</v>
      </c>
      <c r="B883" t="s">
        <v>650</v>
      </c>
      <c r="C883" t="s">
        <v>8614</v>
      </c>
      <c r="D883" t="s">
        <v>4068</v>
      </c>
      <c r="E883" t="str">
        <f>VLOOKUP(VALUE(A883),'REGIÕES DE SAÚDE E SEUS MUNICÍP'!$A$4:$C$5569,3,0)</f>
        <v>SR Vitória</v>
      </c>
      <c r="F883" t="str">
        <f>VLOOKUP(G883,'REGIÕES DE SAÚDE E SEUS MUNICÍP'!$A$4:$D$5569,4,0)</f>
        <v>Anchieta</v>
      </c>
      <c r="G883">
        <f>VLOOKUP(VALUE(A883),'REGIÕES DE SAÚDE E SEUS MUNICÍP'!$A$4:$A$5569,1,0)</f>
        <v>320040</v>
      </c>
      <c r="H883" t="str">
        <f t="shared" si="52"/>
        <v>Mesmo município</v>
      </c>
      <c r="I883" s="17" t="str">
        <f>VLOOKUP(C883,'REGIÕES DE SAÚDE E SEUS MUNICÍP'!$C$4:$C$5569,1,0)</f>
        <v>Sul</v>
      </c>
      <c r="J883" t="e">
        <f t="shared" si="53"/>
        <v>#VALUE!</v>
      </c>
      <c r="K883" t="str">
        <f t="shared" si="54"/>
        <v>Regiões semelhantes</v>
      </c>
      <c r="L883" t="str">
        <f t="shared" si="55"/>
        <v>igual</v>
      </c>
    </row>
    <row r="884" spans="1:12" x14ac:dyDescent="0.25">
      <c r="A884" t="s">
        <v>895</v>
      </c>
      <c r="B884" t="s">
        <v>650</v>
      </c>
      <c r="C884" t="s">
        <v>8614</v>
      </c>
      <c r="D884" t="s">
        <v>5369</v>
      </c>
      <c r="E884" t="str">
        <f>VLOOKUP(VALUE(A884),'REGIÕES DE SAÚDE E SEUS MUNICÍP'!$A$4:$C$5569,3,0)</f>
        <v>SR Vitória</v>
      </c>
      <c r="F884" t="str">
        <f>VLOOKUP(G884,'REGIÕES DE SAÚDE E SEUS MUNICÍP'!$A$4:$D$5569,4,0)</f>
        <v>Alfredo Chaves</v>
      </c>
      <c r="G884">
        <f>VLOOKUP(VALUE(A884),'REGIÕES DE SAÚDE E SEUS MUNICÍP'!$A$4:$A$5569,1,0)</f>
        <v>320030</v>
      </c>
      <c r="H884" t="str">
        <f t="shared" si="52"/>
        <v>Mesmo município</v>
      </c>
      <c r="I884" s="17" t="str">
        <f>VLOOKUP(C884,'REGIÕES DE SAÚDE E SEUS MUNICÍP'!$C$4:$C$5569,1,0)</f>
        <v>Sul</v>
      </c>
      <c r="J884" t="e">
        <f t="shared" si="53"/>
        <v>#VALUE!</v>
      </c>
      <c r="K884" t="str">
        <f t="shared" si="54"/>
        <v>diferente</v>
      </c>
      <c r="L884" t="str">
        <f t="shared" si="55"/>
        <v>igual</v>
      </c>
    </row>
    <row r="885" spans="1:12" x14ac:dyDescent="0.25">
      <c r="A885" t="s">
        <v>4282</v>
      </c>
      <c r="B885" t="s">
        <v>8578</v>
      </c>
      <c r="C885" t="s">
        <v>8426</v>
      </c>
      <c r="D885" t="s">
        <v>4033</v>
      </c>
      <c r="E885" t="str">
        <f>VLOOKUP(VALUE(A885),'REGIÕES DE SAÚDE E SEUS MUNICÍP'!$A$4:$C$5569,3,0)</f>
        <v>Central</v>
      </c>
      <c r="F885" t="str">
        <f>VLOOKUP(G885,'REGIÕES DE SAÚDE E SEUS MUNICÍP'!$A$4:$D$5569,4,0)</f>
        <v>Santa Bárbara de Goiás</v>
      </c>
      <c r="G885">
        <f>VLOOKUP(VALUE(A885),'REGIÕES DE SAÚDE E SEUS MUNICÍP'!$A$4:$A$5569,1,0)</f>
        <v>521910</v>
      </c>
      <c r="H885" t="str">
        <f t="shared" si="52"/>
        <v>Mesmo município</v>
      </c>
      <c r="I885" s="17" t="str">
        <f>VLOOKUP(C885,'REGIÕES DE SAÚDE E SEUS MUNICÍP'!$C$4:$C$5569,1,0)</f>
        <v>Central</v>
      </c>
      <c r="J885">
        <f t="shared" si="53"/>
        <v>1</v>
      </c>
      <c r="K885" t="str">
        <f t="shared" si="54"/>
        <v>Regiões semelhantes</v>
      </c>
      <c r="L885" t="str">
        <f t="shared" si="55"/>
        <v>diferente</v>
      </c>
    </row>
    <row r="886" spans="1:12" x14ac:dyDescent="0.25">
      <c r="A886" t="s">
        <v>7151</v>
      </c>
      <c r="B886" t="s">
        <v>8578</v>
      </c>
      <c r="C886" t="s">
        <v>8426</v>
      </c>
      <c r="D886" t="s">
        <v>1749</v>
      </c>
      <c r="E886" t="str">
        <f>VLOOKUP(VALUE(A886),'REGIÕES DE SAÚDE E SEUS MUNICÍP'!$A$4:$C$5569,3,0)</f>
        <v>Central</v>
      </c>
      <c r="F886" t="str">
        <f>VLOOKUP(G886,'REGIÕES DE SAÚDE E SEUS MUNICÍP'!$A$4:$D$5569,4,0)</f>
        <v>Caturaí</v>
      </c>
      <c r="G886">
        <f>VLOOKUP(VALUE(A886),'REGIÕES DE SAÚDE E SEUS MUNICÍP'!$A$4:$A$5569,1,0)</f>
        <v>520520</v>
      </c>
      <c r="H886" t="str">
        <f t="shared" si="52"/>
        <v>Mesmo município</v>
      </c>
      <c r="I886" s="17" t="str">
        <f>VLOOKUP(C886,'REGIÕES DE SAÚDE E SEUS MUNICÍP'!$C$4:$C$5569,1,0)</f>
        <v>Central</v>
      </c>
      <c r="J886">
        <f t="shared" si="53"/>
        <v>1</v>
      </c>
      <c r="K886" t="str">
        <f t="shared" si="54"/>
        <v>Regiões semelhantes</v>
      </c>
      <c r="L886" t="str">
        <f t="shared" si="55"/>
        <v>igual</v>
      </c>
    </row>
    <row r="887" spans="1:12" x14ac:dyDescent="0.25">
      <c r="A887" t="s">
        <v>6350</v>
      </c>
      <c r="B887" t="s">
        <v>8578</v>
      </c>
      <c r="C887" t="s">
        <v>8426</v>
      </c>
      <c r="D887" t="s">
        <v>815</v>
      </c>
      <c r="E887" t="str">
        <f>VLOOKUP(VALUE(A887),'REGIÕES DE SAÚDE E SEUS MUNICÍP'!$A$4:$C$5569,3,0)</f>
        <v>Central</v>
      </c>
      <c r="F887" t="str">
        <f>VLOOKUP(G887,'REGIÕES DE SAÚDE E SEUS MUNICÍP'!$A$4:$D$5569,4,0)</f>
        <v>Campestre de Goiás</v>
      </c>
      <c r="G887">
        <f>VLOOKUP(VALUE(A887),'REGIÕES DE SAÚDE E SEUS MUNICÍP'!$A$4:$A$5569,1,0)</f>
        <v>520460</v>
      </c>
      <c r="H887" t="str">
        <f t="shared" si="52"/>
        <v>Mesmo município</v>
      </c>
      <c r="I887" s="17" t="str">
        <f>VLOOKUP(C887,'REGIÕES DE SAÚDE E SEUS MUNICÍP'!$C$4:$C$5569,1,0)</f>
        <v>Central</v>
      </c>
      <c r="J887">
        <f t="shared" si="53"/>
        <v>1</v>
      </c>
      <c r="K887" t="str">
        <f t="shared" si="54"/>
        <v>Regiões semelhantes</v>
      </c>
      <c r="L887" t="str">
        <f t="shared" si="55"/>
        <v>igual</v>
      </c>
    </row>
    <row r="888" spans="1:12" x14ac:dyDescent="0.25">
      <c r="A888" t="s">
        <v>929</v>
      </c>
      <c r="B888" t="s">
        <v>8578</v>
      </c>
      <c r="C888" t="s">
        <v>8426</v>
      </c>
      <c r="D888" t="s">
        <v>9033</v>
      </c>
      <c r="E888" t="str">
        <f>VLOOKUP(VALUE(A888),'REGIÕES DE SAÚDE E SEUS MUNICÍP'!$A$4:$C$5569,3,0)</f>
        <v>Central</v>
      </c>
      <c r="F888" t="str">
        <f>VLOOKUP(G888,'REGIÕES DE SAÚDE E SEUS MUNICÍP'!$A$4:$D$5569,4,0)</f>
        <v>Brazabrantes</v>
      </c>
      <c r="G888">
        <f>VLOOKUP(VALUE(A888),'REGIÕES DE SAÚDE E SEUS MUNICÍP'!$A$4:$A$5569,1,0)</f>
        <v>520360</v>
      </c>
      <c r="H888" t="str">
        <f t="shared" si="52"/>
        <v>Mesmo município</v>
      </c>
      <c r="I888" s="17" t="str">
        <f>VLOOKUP(C888,'REGIÕES DE SAÚDE E SEUS MUNICÍP'!$C$4:$C$5569,1,0)</f>
        <v>Central</v>
      </c>
      <c r="J888">
        <f t="shared" si="53"/>
        <v>1</v>
      </c>
      <c r="K888" t="str">
        <f t="shared" si="54"/>
        <v>Regiões semelhantes</v>
      </c>
      <c r="L888" t="str">
        <f t="shared" si="55"/>
        <v>igual</v>
      </c>
    </row>
    <row r="889" spans="1:12" x14ac:dyDescent="0.25">
      <c r="A889" t="s">
        <v>7541</v>
      </c>
      <c r="B889" t="s">
        <v>8578</v>
      </c>
      <c r="C889" t="s">
        <v>8426</v>
      </c>
      <c r="D889" t="s">
        <v>840</v>
      </c>
      <c r="E889" t="str">
        <f>VLOOKUP(VALUE(A889),'REGIÕES DE SAÚDE E SEUS MUNICÍP'!$A$4:$C$5569,3,0)</f>
        <v>Central</v>
      </c>
      <c r="F889" t="str">
        <f>VLOOKUP(G889,'REGIÕES DE SAÚDE E SEUS MUNICÍP'!$A$4:$D$5569,4,0)</f>
        <v>Avelinópolis</v>
      </c>
      <c r="G889">
        <f>VLOOKUP(VALUE(A889),'REGIÕES DE SAÚDE E SEUS MUNICÍP'!$A$4:$A$5569,1,0)</f>
        <v>520280</v>
      </c>
      <c r="H889" t="str">
        <f t="shared" si="52"/>
        <v>Mesmo município</v>
      </c>
      <c r="I889" s="17" t="str">
        <f>VLOOKUP(C889,'REGIÕES DE SAÚDE E SEUS MUNICÍP'!$C$4:$C$5569,1,0)</f>
        <v>Central</v>
      </c>
      <c r="J889">
        <f t="shared" si="53"/>
        <v>1</v>
      </c>
      <c r="K889" t="str">
        <f t="shared" si="54"/>
        <v>Regiões semelhantes</v>
      </c>
      <c r="L889" t="str">
        <f t="shared" si="55"/>
        <v>igual</v>
      </c>
    </row>
    <row r="890" spans="1:12" x14ac:dyDescent="0.25">
      <c r="A890" t="s">
        <v>5421</v>
      </c>
      <c r="B890" t="s">
        <v>8578</v>
      </c>
      <c r="C890" t="s">
        <v>8426</v>
      </c>
      <c r="D890" t="s">
        <v>5769</v>
      </c>
      <c r="E890" t="str">
        <f>VLOOKUP(VALUE(A890),'REGIÕES DE SAÚDE E SEUS MUNICÍP'!$A$4:$C$5569,3,0)</f>
        <v>Central</v>
      </c>
      <c r="F890" t="str">
        <f>VLOOKUP(G890,'REGIÕES DE SAÚDE E SEUS MUNICÍP'!$A$4:$D$5569,4,0)</f>
        <v>Araçu</v>
      </c>
      <c r="G890">
        <f>VLOOKUP(VALUE(A890),'REGIÕES DE SAÚDE E SEUS MUNICÍP'!$A$4:$A$5569,1,0)</f>
        <v>520160</v>
      </c>
      <c r="H890" t="str">
        <f t="shared" si="52"/>
        <v>Mesmo município</v>
      </c>
      <c r="I890" s="17" t="str">
        <f>VLOOKUP(C890,'REGIÕES DE SAÚDE E SEUS MUNICÍP'!$C$4:$C$5569,1,0)</f>
        <v>Central</v>
      </c>
      <c r="J890">
        <f t="shared" si="53"/>
        <v>1</v>
      </c>
      <c r="K890" t="str">
        <f t="shared" si="54"/>
        <v>Regiões semelhantes</v>
      </c>
      <c r="L890" t="str">
        <f t="shared" si="55"/>
        <v>igual</v>
      </c>
    </row>
    <row r="891" spans="1:12" x14ac:dyDescent="0.25">
      <c r="A891" t="s">
        <v>2789</v>
      </c>
      <c r="B891" t="s">
        <v>8578</v>
      </c>
      <c r="C891" t="s">
        <v>8426</v>
      </c>
      <c r="D891" t="s">
        <v>7172</v>
      </c>
      <c r="E891" t="str">
        <f>VLOOKUP(VALUE(A891),'REGIÕES DE SAÚDE E SEUS MUNICÍP'!$A$4:$C$5569,3,0)</f>
        <v>Central</v>
      </c>
      <c r="F891" t="str">
        <f>VLOOKUP(G891,'REGIÕES DE SAÚDE E SEUS MUNICÍP'!$A$4:$D$5569,4,0)</f>
        <v>Anicuns</v>
      </c>
      <c r="G891">
        <f>VLOOKUP(VALUE(A891),'REGIÕES DE SAÚDE E SEUS MUNICÍP'!$A$4:$A$5569,1,0)</f>
        <v>520130</v>
      </c>
      <c r="H891" t="str">
        <f t="shared" si="52"/>
        <v>Mesmo município</v>
      </c>
      <c r="I891" s="17" t="str">
        <f>VLOOKUP(C891,'REGIÕES DE SAÚDE E SEUS MUNICÍP'!$C$4:$C$5569,1,0)</f>
        <v>Central</v>
      </c>
      <c r="J891">
        <f t="shared" si="53"/>
        <v>1</v>
      </c>
      <c r="K891" t="str">
        <f t="shared" si="54"/>
        <v>Regiões semelhantes</v>
      </c>
      <c r="L891" t="str">
        <f t="shared" si="55"/>
        <v>igual</v>
      </c>
    </row>
    <row r="892" spans="1:12" x14ac:dyDescent="0.25">
      <c r="A892" t="s">
        <v>3088</v>
      </c>
      <c r="B892" t="s">
        <v>8578</v>
      </c>
      <c r="C892" t="s">
        <v>8426</v>
      </c>
      <c r="D892" t="s">
        <v>3248</v>
      </c>
      <c r="E892" t="str">
        <f>VLOOKUP(VALUE(A892),'REGIÕES DE SAÚDE E SEUS MUNICÍP'!$A$4:$C$5569,3,0)</f>
        <v>Central</v>
      </c>
      <c r="F892" t="str">
        <f>VLOOKUP(G892,'REGIÕES DE SAÚDE E SEUS MUNICÍP'!$A$4:$D$5569,4,0)</f>
        <v>Abadia de Goiás</v>
      </c>
      <c r="G892">
        <f>VLOOKUP(VALUE(A892),'REGIÕES DE SAÚDE E SEUS MUNICÍP'!$A$4:$A$5569,1,0)</f>
        <v>520005</v>
      </c>
      <c r="H892" t="str">
        <f t="shared" si="52"/>
        <v>Mesmo município</v>
      </c>
      <c r="I892" s="17" t="str">
        <f>VLOOKUP(C892,'REGIÕES DE SAÚDE E SEUS MUNICÍP'!$C$4:$C$5569,1,0)</f>
        <v>Central</v>
      </c>
      <c r="J892">
        <f t="shared" si="53"/>
        <v>1</v>
      </c>
      <c r="K892" t="str">
        <f t="shared" si="54"/>
        <v>Regiões semelhantes</v>
      </c>
      <c r="L892" t="str">
        <f t="shared" si="55"/>
        <v>igual</v>
      </c>
    </row>
    <row r="893" spans="1:12" x14ac:dyDescent="0.25">
      <c r="A893" t="s">
        <v>6902</v>
      </c>
      <c r="B893" t="s">
        <v>8578</v>
      </c>
      <c r="C893" t="s">
        <v>8426</v>
      </c>
      <c r="D893" t="s">
        <v>7797</v>
      </c>
      <c r="E893" t="str">
        <f>VLOOKUP(VALUE(A893),'REGIÕES DE SAÚDE E SEUS MUNICÍP'!$A$4:$C$5569,3,0)</f>
        <v>Central</v>
      </c>
      <c r="F893" t="str">
        <f>VLOOKUP(G893,'REGIÕES DE SAÚDE E SEUS MUNICÍP'!$A$4:$D$5569,4,0)</f>
        <v>Itauçu</v>
      </c>
      <c r="G893">
        <f>VLOOKUP(VALUE(A893),'REGIÕES DE SAÚDE E SEUS MUNICÍP'!$A$4:$A$5569,1,0)</f>
        <v>521140</v>
      </c>
      <c r="H893" t="str">
        <f t="shared" si="52"/>
        <v>Mesmo município</v>
      </c>
      <c r="I893" s="17" t="str">
        <f>VLOOKUP(C893,'REGIÕES DE SAÚDE E SEUS MUNICÍP'!$C$4:$C$5569,1,0)</f>
        <v>Central</v>
      </c>
      <c r="J893">
        <f t="shared" si="53"/>
        <v>1</v>
      </c>
      <c r="K893" t="str">
        <f t="shared" si="54"/>
        <v>Regiões semelhantes</v>
      </c>
      <c r="L893" t="str">
        <f t="shared" si="55"/>
        <v>igual</v>
      </c>
    </row>
    <row r="894" spans="1:12" x14ac:dyDescent="0.25">
      <c r="A894" t="s">
        <v>7687</v>
      </c>
      <c r="B894" t="s">
        <v>8578</v>
      </c>
      <c r="C894" t="s">
        <v>8426</v>
      </c>
      <c r="D894" t="s">
        <v>2186</v>
      </c>
      <c r="E894" t="str">
        <f>VLOOKUP(VALUE(A894),'REGIÕES DE SAÚDE E SEUS MUNICÍP'!$A$4:$C$5569,3,0)</f>
        <v>Central</v>
      </c>
      <c r="F894" t="str">
        <f>VLOOKUP(G894,'REGIÕES DE SAÚDE E SEUS MUNICÍP'!$A$4:$D$5569,4,0)</f>
        <v>Inhumas</v>
      </c>
      <c r="G894">
        <f>VLOOKUP(VALUE(A894),'REGIÕES DE SAÚDE E SEUS MUNICÍP'!$A$4:$A$5569,1,0)</f>
        <v>521000</v>
      </c>
      <c r="H894" t="str">
        <f t="shared" si="52"/>
        <v>Mesmo município</v>
      </c>
      <c r="I894" s="17" t="str">
        <f>VLOOKUP(C894,'REGIÕES DE SAÚDE E SEUS MUNICÍP'!$C$4:$C$5569,1,0)</f>
        <v>Central</v>
      </c>
      <c r="J894">
        <f t="shared" si="53"/>
        <v>1</v>
      </c>
      <c r="K894" t="str">
        <f t="shared" si="54"/>
        <v>Regiões semelhantes</v>
      </c>
      <c r="L894" t="str">
        <f t="shared" si="55"/>
        <v>igual</v>
      </c>
    </row>
    <row r="895" spans="1:12" x14ac:dyDescent="0.25">
      <c r="A895" t="s">
        <v>8740</v>
      </c>
      <c r="B895" t="s">
        <v>8578</v>
      </c>
      <c r="C895" t="s">
        <v>8426</v>
      </c>
      <c r="D895" t="s">
        <v>3701</v>
      </c>
      <c r="E895" t="str">
        <f>VLOOKUP(VALUE(A895),'REGIÕES DE SAÚDE E SEUS MUNICÍP'!$A$4:$C$5569,3,0)</f>
        <v>Central</v>
      </c>
      <c r="F895" t="str">
        <f>VLOOKUP(G895,'REGIÕES DE SAÚDE E SEUS MUNICÍP'!$A$4:$D$5569,4,0)</f>
        <v>Guapó</v>
      </c>
      <c r="G895">
        <f>VLOOKUP(VALUE(A895),'REGIÕES DE SAÚDE E SEUS MUNICÍP'!$A$4:$A$5569,1,0)</f>
        <v>520920</v>
      </c>
      <c r="H895" t="str">
        <f t="shared" si="52"/>
        <v>Mesmo município</v>
      </c>
      <c r="I895" s="17" t="str">
        <f>VLOOKUP(C895,'REGIÕES DE SAÚDE E SEUS MUNICÍP'!$C$4:$C$5569,1,0)</f>
        <v>Central</v>
      </c>
      <c r="J895">
        <f t="shared" si="53"/>
        <v>1</v>
      </c>
      <c r="K895" t="str">
        <f t="shared" si="54"/>
        <v>Regiões semelhantes</v>
      </c>
      <c r="L895" t="str">
        <f t="shared" si="55"/>
        <v>igual</v>
      </c>
    </row>
    <row r="896" spans="1:12" x14ac:dyDescent="0.25">
      <c r="A896" t="s">
        <v>5381</v>
      </c>
      <c r="B896" t="s">
        <v>8578</v>
      </c>
      <c r="C896" t="s">
        <v>8426</v>
      </c>
      <c r="D896" t="s">
        <v>1664</v>
      </c>
      <c r="E896" t="str">
        <f>VLOOKUP(VALUE(A896),'REGIÕES DE SAÚDE E SEUS MUNICÍP'!$A$4:$C$5569,3,0)</f>
        <v>Central</v>
      </c>
      <c r="F896" t="str">
        <f>VLOOKUP(G896,'REGIÕES DE SAÚDE E SEUS MUNICÍP'!$A$4:$D$5569,4,0)</f>
        <v>Goianira</v>
      </c>
      <c r="G896">
        <f>VLOOKUP(VALUE(A896),'REGIÕES DE SAÚDE E SEUS MUNICÍP'!$A$4:$A$5569,1,0)</f>
        <v>520880</v>
      </c>
      <c r="H896" t="str">
        <f t="shared" si="52"/>
        <v>Mesmo município</v>
      </c>
      <c r="I896" s="17" t="str">
        <f>VLOOKUP(C896,'REGIÕES DE SAÚDE E SEUS MUNICÍP'!$C$4:$C$5569,1,0)</f>
        <v>Central</v>
      </c>
      <c r="J896">
        <f t="shared" si="53"/>
        <v>1</v>
      </c>
      <c r="K896" t="str">
        <f t="shared" si="54"/>
        <v>Regiões semelhantes</v>
      </c>
      <c r="L896" t="str">
        <f t="shared" si="55"/>
        <v>igual</v>
      </c>
    </row>
    <row r="897" spans="1:12" x14ac:dyDescent="0.25">
      <c r="A897" t="s">
        <v>7933</v>
      </c>
      <c r="B897" t="s">
        <v>8578</v>
      </c>
      <c r="C897" t="s">
        <v>8426</v>
      </c>
      <c r="D897" t="s">
        <v>5468</v>
      </c>
      <c r="E897" t="str">
        <f>VLOOKUP(VALUE(A897),'REGIÕES DE SAÚDE E SEUS MUNICÍP'!$A$4:$C$5569,3,0)</f>
        <v>Central</v>
      </c>
      <c r="F897" t="str">
        <f>VLOOKUP(G897,'REGIÕES DE SAÚDE E SEUS MUNICÍP'!$A$4:$D$5569,4,0)</f>
        <v>Goiânia</v>
      </c>
      <c r="G897">
        <f>VLOOKUP(VALUE(A897),'REGIÕES DE SAÚDE E SEUS MUNICÍP'!$A$4:$A$5569,1,0)</f>
        <v>520870</v>
      </c>
      <c r="H897" t="str">
        <f t="shared" si="52"/>
        <v>Mesmo município</v>
      </c>
      <c r="I897" s="17" t="str">
        <f>VLOOKUP(C897,'REGIÕES DE SAÚDE E SEUS MUNICÍP'!$C$4:$C$5569,1,0)</f>
        <v>Central</v>
      </c>
      <c r="J897">
        <f t="shared" si="53"/>
        <v>1</v>
      </c>
      <c r="K897" t="str">
        <f t="shared" si="54"/>
        <v>Regiões semelhantes</v>
      </c>
      <c r="L897" t="str">
        <f t="shared" si="55"/>
        <v>igual</v>
      </c>
    </row>
    <row r="898" spans="1:12" x14ac:dyDescent="0.25">
      <c r="A898" t="s">
        <v>4956</v>
      </c>
      <c r="B898" t="s">
        <v>8578</v>
      </c>
      <c r="C898" t="s">
        <v>8426</v>
      </c>
      <c r="D898" t="s">
        <v>7049</v>
      </c>
      <c r="E898" t="str">
        <f>VLOOKUP(VALUE(A898),'REGIÕES DE SAÚDE E SEUS MUNICÍP'!$A$4:$C$5569,3,0)</f>
        <v>Central</v>
      </c>
      <c r="F898" t="str">
        <f>VLOOKUP(G898,'REGIÕES DE SAÚDE E SEUS MUNICÍP'!$A$4:$D$5569,4,0)</f>
        <v>Damolândia</v>
      </c>
      <c r="G898">
        <f>VLOOKUP(VALUE(A898),'REGIÕES DE SAÚDE E SEUS MUNICÍP'!$A$4:$A$5569,1,0)</f>
        <v>520680</v>
      </c>
      <c r="H898" t="str">
        <f t="shared" si="52"/>
        <v>Mesmo município</v>
      </c>
      <c r="I898" s="17" t="str">
        <f>VLOOKUP(C898,'REGIÕES DE SAÚDE E SEUS MUNICÍP'!$C$4:$C$5569,1,0)</f>
        <v>Central</v>
      </c>
      <c r="J898">
        <f t="shared" si="53"/>
        <v>1</v>
      </c>
      <c r="K898" t="str">
        <f t="shared" si="54"/>
        <v>Regiões semelhantes</v>
      </c>
      <c r="L898" t="str">
        <f t="shared" si="55"/>
        <v>igual</v>
      </c>
    </row>
    <row r="899" spans="1:12" x14ac:dyDescent="0.25">
      <c r="A899" t="s">
        <v>930</v>
      </c>
      <c r="B899" t="s">
        <v>8578</v>
      </c>
      <c r="C899" t="s">
        <v>8426</v>
      </c>
      <c r="D899" t="s">
        <v>4504</v>
      </c>
      <c r="E899" t="str">
        <f>VLOOKUP(VALUE(A899),'REGIÕES DE SAÚDE E SEUS MUNICÍP'!$A$4:$C$5569,3,0)</f>
        <v>Central</v>
      </c>
      <c r="F899" t="str">
        <f>VLOOKUP(G899,'REGIÕES DE SAÚDE E SEUS MUNICÍP'!$A$4:$D$5569,4,0)</f>
        <v>Petrolina de Goiás</v>
      </c>
      <c r="G899">
        <f>VLOOKUP(VALUE(A899),'REGIÕES DE SAÚDE E SEUS MUNICÍP'!$A$4:$A$5569,1,0)</f>
        <v>521680</v>
      </c>
      <c r="H899" t="str">
        <f t="shared" ref="H899:H962" si="56">IF(F899=D899,"Mesmo município","Município diferente")</f>
        <v>Mesmo município</v>
      </c>
      <c r="I899" s="17" t="str">
        <f>VLOOKUP(C899,'REGIÕES DE SAÚDE E SEUS MUNICÍP'!$C$4:$C$5569,1,0)</f>
        <v>Central</v>
      </c>
      <c r="J899">
        <f t="shared" ref="J899:J962" si="57">SEARCH(E899,C899)</f>
        <v>1</v>
      </c>
      <c r="K899" t="str">
        <f t="shared" ref="K899:K962" si="58">IF(C899=C900,IF(E899=E900,"Regiões semelhantes","Nova composição"),"diferente")</f>
        <v>Regiões semelhantes</v>
      </c>
      <c r="L899" t="str">
        <f t="shared" si="55"/>
        <v>igual</v>
      </c>
    </row>
    <row r="900" spans="1:12" x14ac:dyDescent="0.25">
      <c r="A900" t="s">
        <v>2889</v>
      </c>
      <c r="B900" t="s">
        <v>8578</v>
      </c>
      <c r="C900" t="s">
        <v>8426</v>
      </c>
      <c r="D900" t="s">
        <v>9236</v>
      </c>
      <c r="E900" t="str">
        <f>VLOOKUP(VALUE(A900),'REGIÕES DE SAÚDE E SEUS MUNICÍP'!$A$4:$C$5569,3,0)</f>
        <v>Central</v>
      </c>
      <c r="F900" t="str">
        <f>VLOOKUP(G900,'REGIÕES DE SAÚDE E SEUS MUNICÍP'!$A$4:$D$5569,4,0)</f>
        <v>Ouro Verde de Goiás</v>
      </c>
      <c r="G900">
        <f>VLOOKUP(VALUE(A900),'REGIÕES DE SAÚDE E SEUS MUNICÍP'!$A$4:$A$5569,1,0)</f>
        <v>521540</v>
      </c>
      <c r="H900" t="str">
        <f t="shared" si="56"/>
        <v>Mesmo município</v>
      </c>
      <c r="I900" s="17" t="str">
        <f>VLOOKUP(C900,'REGIÕES DE SAÚDE E SEUS MUNICÍP'!$C$4:$C$5569,1,0)</f>
        <v>Central</v>
      </c>
      <c r="J900">
        <f t="shared" si="57"/>
        <v>1</v>
      </c>
      <c r="K900" t="str">
        <f t="shared" si="58"/>
        <v>Regiões semelhantes</v>
      </c>
      <c r="L900" t="str">
        <f t="shared" ref="L900:L963" si="59">IF(E900=E899,"igual","diferente")</f>
        <v>igual</v>
      </c>
    </row>
    <row r="901" spans="1:12" x14ac:dyDescent="0.25">
      <c r="A901" t="s">
        <v>3066</v>
      </c>
      <c r="B901" t="s">
        <v>8578</v>
      </c>
      <c r="C901" t="s">
        <v>8426</v>
      </c>
      <c r="D901" t="s">
        <v>5598</v>
      </c>
      <c r="E901" t="str">
        <f>VLOOKUP(VALUE(A901),'REGIÕES DE SAÚDE E SEUS MUNICÍP'!$A$4:$C$5569,3,0)</f>
        <v>Central</v>
      </c>
      <c r="F901" t="str">
        <f>VLOOKUP(G901,'REGIÕES DE SAÚDE E SEUS MUNICÍP'!$A$4:$D$5569,4,0)</f>
        <v>Nova Veneza</v>
      </c>
      <c r="G901">
        <f>VLOOKUP(VALUE(A901),'REGIÕES DE SAÚDE E SEUS MUNICÍP'!$A$4:$A$5569,1,0)</f>
        <v>521500</v>
      </c>
      <c r="H901" t="str">
        <f t="shared" si="56"/>
        <v>Mesmo município</v>
      </c>
      <c r="I901" s="17" t="str">
        <f>VLOOKUP(C901,'REGIÕES DE SAÚDE E SEUS MUNICÍP'!$C$4:$C$5569,1,0)</f>
        <v>Central</v>
      </c>
      <c r="J901">
        <f t="shared" si="57"/>
        <v>1</v>
      </c>
      <c r="K901" t="str">
        <f t="shared" si="58"/>
        <v>Regiões semelhantes</v>
      </c>
      <c r="L901" t="str">
        <f t="shared" si="59"/>
        <v>igual</v>
      </c>
    </row>
    <row r="902" spans="1:12" x14ac:dyDescent="0.25">
      <c r="A902" t="s">
        <v>2435</v>
      </c>
      <c r="B902" t="s">
        <v>8578</v>
      </c>
      <c r="C902" t="s">
        <v>8426</v>
      </c>
      <c r="D902" t="s">
        <v>1093</v>
      </c>
      <c r="E902" t="str">
        <f>VLOOKUP(VALUE(A902),'REGIÕES DE SAÚDE E SEUS MUNICÍP'!$A$4:$C$5569,3,0)</f>
        <v>Central</v>
      </c>
      <c r="F902" t="str">
        <f>VLOOKUP(G902,'REGIÕES DE SAÚDE E SEUS MUNICÍP'!$A$4:$D$5569,4,0)</f>
        <v>Nerópolis</v>
      </c>
      <c r="G902">
        <f>VLOOKUP(VALUE(A902),'REGIÕES DE SAÚDE E SEUS MUNICÍP'!$A$4:$A$5569,1,0)</f>
        <v>521450</v>
      </c>
      <c r="H902" t="str">
        <f t="shared" si="56"/>
        <v>Mesmo município</v>
      </c>
      <c r="I902" s="17" t="str">
        <f>VLOOKUP(C902,'REGIÕES DE SAÚDE E SEUS MUNICÍP'!$C$4:$C$5569,1,0)</f>
        <v>Central</v>
      </c>
      <c r="J902">
        <f t="shared" si="57"/>
        <v>1</v>
      </c>
      <c r="K902" t="str">
        <f t="shared" si="58"/>
        <v>Regiões semelhantes</v>
      </c>
      <c r="L902" t="str">
        <f t="shared" si="59"/>
        <v>igual</v>
      </c>
    </row>
    <row r="903" spans="1:12" x14ac:dyDescent="0.25">
      <c r="A903" t="s">
        <v>5240</v>
      </c>
      <c r="B903" t="s">
        <v>8578</v>
      </c>
      <c r="C903" t="s">
        <v>8426</v>
      </c>
      <c r="D903" t="s">
        <v>4935</v>
      </c>
      <c r="E903" t="str">
        <f>VLOOKUP(VALUE(A903),'REGIÕES DE SAÚDE E SEUS MUNICÍP'!$A$4:$C$5569,3,0)</f>
        <v>Central</v>
      </c>
      <c r="F903" t="str">
        <f>VLOOKUP(G903,'REGIÕES DE SAÚDE E SEUS MUNICÍP'!$A$4:$D$5569,4,0)</f>
        <v>Nazário</v>
      </c>
      <c r="G903">
        <f>VLOOKUP(VALUE(A903),'REGIÕES DE SAÚDE E SEUS MUNICÍP'!$A$4:$A$5569,1,0)</f>
        <v>521440</v>
      </c>
      <c r="H903" t="str">
        <f t="shared" si="56"/>
        <v>Mesmo município</v>
      </c>
      <c r="I903" s="17" t="str">
        <f>VLOOKUP(C903,'REGIÕES DE SAÚDE E SEUS MUNICÍP'!$C$4:$C$5569,1,0)</f>
        <v>Central</v>
      </c>
      <c r="J903">
        <f t="shared" si="57"/>
        <v>1</v>
      </c>
      <c r="K903" t="str">
        <f t="shared" si="58"/>
        <v>Regiões semelhantes</v>
      </c>
      <c r="L903" t="str">
        <f t="shared" si="59"/>
        <v>igual</v>
      </c>
    </row>
    <row r="904" spans="1:12" x14ac:dyDescent="0.25">
      <c r="A904" t="s">
        <v>3496</v>
      </c>
      <c r="B904" t="s">
        <v>8578</v>
      </c>
      <c r="C904" t="s">
        <v>8426</v>
      </c>
      <c r="D904" t="s">
        <v>4617</v>
      </c>
      <c r="E904" t="str">
        <f>VLOOKUP(VALUE(A904),'REGIÕES DE SAÚDE E SEUS MUNICÍP'!$A$4:$C$5569,3,0)</f>
        <v>Central</v>
      </c>
      <c r="F904" t="str">
        <f>VLOOKUP(G904,'REGIÕES DE SAÚDE E SEUS MUNICÍP'!$A$4:$D$5569,4,0)</f>
        <v>Jesúpolis</v>
      </c>
      <c r="G904">
        <f>VLOOKUP(VALUE(A904),'REGIÕES DE SAÚDE E SEUS MUNICÍP'!$A$4:$A$5569,1,0)</f>
        <v>521205</v>
      </c>
      <c r="H904" t="str">
        <f t="shared" si="56"/>
        <v>Mesmo município</v>
      </c>
      <c r="I904" s="17" t="str">
        <f>VLOOKUP(C904,'REGIÕES DE SAÚDE E SEUS MUNICÍP'!$C$4:$C$5569,1,0)</f>
        <v>Central</v>
      </c>
      <c r="J904">
        <f t="shared" si="57"/>
        <v>1</v>
      </c>
      <c r="K904" t="str">
        <f t="shared" si="58"/>
        <v>Regiões semelhantes</v>
      </c>
      <c r="L904" t="str">
        <f t="shared" si="59"/>
        <v>igual</v>
      </c>
    </row>
    <row r="905" spans="1:12" x14ac:dyDescent="0.25">
      <c r="A905" t="s">
        <v>5026</v>
      </c>
      <c r="B905" t="s">
        <v>8578</v>
      </c>
      <c r="C905" t="s">
        <v>8426</v>
      </c>
      <c r="D905" t="s">
        <v>1495</v>
      </c>
      <c r="E905" t="str">
        <f>VLOOKUP(VALUE(A905),'REGIÕES DE SAÚDE E SEUS MUNICÍP'!$A$4:$C$5569,3,0)</f>
        <v>Central</v>
      </c>
      <c r="F905" t="str">
        <f>VLOOKUP(G905,'REGIÕES DE SAÚDE E SEUS MUNICÍP'!$A$4:$D$5569,4,0)</f>
        <v>Trindade</v>
      </c>
      <c r="G905">
        <f>VLOOKUP(VALUE(A905),'REGIÕES DE SAÚDE E SEUS MUNICÍP'!$A$4:$A$5569,1,0)</f>
        <v>522140</v>
      </c>
      <c r="H905" t="str">
        <f t="shared" si="56"/>
        <v>Mesmo município</v>
      </c>
      <c r="I905" s="17" t="str">
        <f>VLOOKUP(C905,'REGIÕES DE SAÚDE E SEUS MUNICÍP'!$C$4:$C$5569,1,0)</f>
        <v>Central</v>
      </c>
      <c r="J905">
        <f t="shared" si="57"/>
        <v>1</v>
      </c>
      <c r="K905" t="str">
        <f t="shared" si="58"/>
        <v>Regiões semelhantes</v>
      </c>
      <c r="L905" t="str">
        <f t="shared" si="59"/>
        <v>igual</v>
      </c>
    </row>
    <row r="906" spans="1:12" x14ac:dyDescent="0.25">
      <c r="A906" t="s">
        <v>5194</v>
      </c>
      <c r="B906" t="s">
        <v>8578</v>
      </c>
      <c r="C906" t="s">
        <v>8426</v>
      </c>
      <c r="D906" t="s">
        <v>9376</v>
      </c>
      <c r="E906" t="str">
        <f>VLOOKUP(VALUE(A906),'REGIÕES DE SAÚDE E SEUS MUNICÍP'!$A$4:$C$5569,3,0)</f>
        <v>Central</v>
      </c>
      <c r="F906" t="str">
        <f>VLOOKUP(G906,'REGIÕES DE SAÚDE E SEUS MUNICÍP'!$A$4:$D$5569,4,0)</f>
        <v>Taquaral de Goiás</v>
      </c>
      <c r="G906">
        <f>VLOOKUP(VALUE(A906),'REGIÕES DE SAÚDE E SEUS MUNICÍP'!$A$4:$A$5569,1,0)</f>
        <v>522100</v>
      </c>
      <c r="H906" t="str">
        <f t="shared" si="56"/>
        <v>Mesmo município</v>
      </c>
      <c r="I906" s="17" t="str">
        <f>VLOOKUP(C906,'REGIÕES DE SAÚDE E SEUS MUNICÍP'!$C$4:$C$5569,1,0)</f>
        <v>Central</v>
      </c>
      <c r="J906">
        <f t="shared" si="57"/>
        <v>1</v>
      </c>
      <c r="K906" t="str">
        <f t="shared" si="58"/>
        <v>Regiões semelhantes</v>
      </c>
      <c r="L906" t="str">
        <f t="shared" si="59"/>
        <v>igual</v>
      </c>
    </row>
    <row r="907" spans="1:12" x14ac:dyDescent="0.25">
      <c r="A907" t="s">
        <v>4621</v>
      </c>
      <c r="B907" t="s">
        <v>8578</v>
      </c>
      <c r="C907" t="s">
        <v>8426</v>
      </c>
      <c r="D907" t="s">
        <v>9254</v>
      </c>
      <c r="E907" t="str">
        <f>VLOOKUP(VALUE(A907),'REGIÕES DE SAÚDE E SEUS MUNICÍP'!$A$4:$C$5569,3,0)</f>
        <v>Central</v>
      </c>
      <c r="F907" t="str">
        <f>VLOOKUP(G907,'REGIÕES DE SAÚDE E SEUS MUNICÍP'!$A$4:$D$5569,4,0)</f>
        <v>São Francisco de Goiás</v>
      </c>
      <c r="G907">
        <f>VLOOKUP(VALUE(A907),'REGIÕES DE SAÚDE E SEUS MUNICÍP'!$A$4:$A$5569,1,0)</f>
        <v>521990</v>
      </c>
      <c r="H907" t="str">
        <f t="shared" si="56"/>
        <v>Mesmo município</v>
      </c>
      <c r="I907" s="17" t="str">
        <f>VLOOKUP(C907,'REGIÕES DE SAÚDE E SEUS MUNICÍP'!$C$4:$C$5569,1,0)</f>
        <v>Central</v>
      </c>
      <c r="J907">
        <f t="shared" si="57"/>
        <v>1</v>
      </c>
      <c r="K907" t="str">
        <f t="shared" si="58"/>
        <v>Regiões semelhantes</v>
      </c>
      <c r="L907" t="str">
        <f t="shared" si="59"/>
        <v>igual</v>
      </c>
    </row>
    <row r="908" spans="1:12" x14ac:dyDescent="0.25">
      <c r="A908" t="s">
        <v>4137</v>
      </c>
      <c r="B908" t="s">
        <v>8578</v>
      </c>
      <c r="C908" t="s">
        <v>8426</v>
      </c>
      <c r="D908" t="s">
        <v>10289</v>
      </c>
      <c r="E908" t="str">
        <f>VLOOKUP(VALUE(A908),'REGIÕES DE SAÚDE E SEUS MUNICÍP'!$A$4:$C$5569,3,0)</f>
        <v>Central</v>
      </c>
      <c r="F908" t="str">
        <f>VLOOKUP(G908,'REGIÕES DE SAÚDE E SEUS MUNICÍP'!$A$4:$D$5569,4,0)</f>
        <v>Santo Antônio de Goiás</v>
      </c>
      <c r="G908">
        <f>VLOOKUP(VALUE(A908),'REGIÕES DE SAÚDE E SEUS MUNICÍP'!$A$4:$A$5569,1,0)</f>
        <v>521973</v>
      </c>
      <c r="H908" t="str">
        <f t="shared" si="56"/>
        <v>Mesmo município</v>
      </c>
      <c r="I908" s="17" t="str">
        <f>VLOOKUP(C908,'REGIÕES DE SAÚDE E SEUS MUNICÍP'!$C$4:$C$5569,1,0)</f>
        <v>Central</v>
      </c>
      <c r="J908">
        <f t="shared" si="57"/>
        <v>1</v>
      </c>
      <c r="K908" t="str">
        <f t="shared" si="58"/>
        <v>Regiões semelhantes</v>
      </c>
      <c r="L908" t="str">
        <f t="shared" si="59"/>
        <v>igual</v>
      </c>
    </row>
    <row r="909" spans="1:12" x14ac:dyDescent="0.25">
      <c r="A909" t="s">
        <v>4452</v>
      </c>
      <c r="B909" t="s">
        <v>8578</v>
      </c>
      <c r="C909" t="s">
        <v>8426</v>
      </c>
      <c r="D909" t="s">
        <v>6977</v>
      </c>
      <c r="E909" t="str">
        <f>VLOOKUP(VALUE(A909),'REGIÕES DE SAÚDE E SEUS MUNICÍP'!$A$4:$C$5569,3,0)</f>
        <v>Central</v>
      </c>
      <c r="F909" t="str">
        <f>VLOOKUP(G909,'REGIÕES DE SAÚDE E SEUS MUNICÍP'!$A$4:$D$5569,4,0)</f>
        <v>Santa Rosa de Goiás</v>
      </c>
      <c r="G909">
        <f>VLOOKUP(VALUE(A909),'REGIÕES DE SAÚDE E SEUS MUNICÍP'!$A$4:$A$5569,1,0)</f>
        <v>521950</v>
      </c>
      <c r="H909" t="str">
        <f t="shared" si="56"/>
        <v>Mesmo município</v>
      </c>
      <c r="I909" s="17" t="str">
        <f>VLOOKUP(C909,'REGIÕES DE SAÚDE E SEUS MUNICÍP'!$C$4:$C$5569,1,0)</f>
        <v>Central</v>
      </c>
      <c r="J909">
        <f t="shared" si="57"/>
        <v>1</v>
      </c>
      <c r="K909" t="str">
        <f t="shared" si="58"/>
        <v>Nova composição</v>
      </c>
      <c r="L909" t="str">
        <f t="shared" si="59"/>
        <v>igual</v>
      </c>
    </row>
    <row r="910" spans="1:12" x14ac:dyDescent="0.25">
      <c r="A910" t="s">
        <v>9726</v>
      </c>
      <c r="B910" t="s">
        <v>8578</v>
      </c>
      <c r="C910" t="s">
        <v>8426</v>
      </c>
      <c r="D910" t="s">
        <v>10955</v>
      </c>
      <c r="E910" t="str">
        <f>VLOOKUP(VALUE(A910),'REGIÕES DE SAÚDE E SEUS MUNICÍP'!$A$4:$C$5569,3,0)</f>
        <v>Rio Vermelho</v>
      </c>
      <c r="F910" t="str">
        <f>VLOOKUP(G910,'REGIÕES DE SAÚDE E SEUS MUNICÍP'!$A$4:$D$5569,4,0)</f>
        <v>Itaguari</v>
      </c>
      <c r="G910">
        <f>VLOOKUP(VALUE(A910),'REGIÕES DE SAÚDE E SEUS MUNICÍP'!$A$4:$A$5569,1,0)</f>
        <v>521056</v>
      </c>
      <c r="H910" t="str">
        <f t="shared" si="56"/>
        <v>Mesmo município</v>
      </c>
      <c r="I910" s="17" t="str">
        <f>VLOOKUP(C910,'REGIÕES DE SAÚDE E SEUS MUNICÍP'!$C$4:$C$5569,1,0)</f>
        <v>Central</v>
      </c>
      <c r="J910" t="e">
        <f t="shared" si="57"/>
        <v>#VALUE!</v>
      </c>
      <c r="K910" t="str">
        <f t="shared" si="58"/>
        <v>diferente</v>
      </c>
      <c r="L910" t="str">
        <f t="shared" si="59"/>
        <v>diferente</v>
      </c>
    </row>
    <row r="911" spans="1:12" x14ac:dyDescent="0.25">
      <c r="A911" t="s">
        <v>8207</v>
      </c>
      <c r="B911" t="s">
        <v>8578</v>
      </c>
      <c r="C911" t="s">
        <v>2226</v>
      </c>
      <c r="D911" t="s">
        <v>2491</v>
      </c>
      <c r="E911" t="str">
        <f>VLOOKUP(VALUE(A911),'REGIÕES DE SAÚDE E SEUS MUNICÍP'!$A$4:$C$5569,3,0)</f>
        <v>Centro Sul</v>
      </c>
      <c r="F911" t="str">
        <f>VLOOKUP(G911,'REGIÕES DE SAÚDE E SEUS MUNICÍP'!$A$4:$D$5569,4,0)</f>
        <v>Cristianópolis</v>
      </c>
      <c r="G911">
        <f>VLOOKUP(VALUE(A911),'REGIÕES DE SAÚDE E SEUS MUNICÍP'!$A$4:$A$5569,1,0)</f>
        <v>520630</v>
      </c>
      <c r="H911" t="str">
        <f t="shared" si="56"/>
        <v>Mesmo município</v>
      </c>
      <c r="I911" s="17" t="str">
        <f>VLOOKUP(C911,'REGIÕES DE SAÚDE E SEUS MUNICÍP'!$C$4:$C$5569,1,0)</f>
        <v>Centro Sul</v>
      </c>
      <c r="J911">
        <f t="shared" si="57"/>
        <v>1</v>
      </c>
      <c r="K911" t="str">
        <f t="shared" si="58"/>
        <v>Regiões semelhantes</v>
      </c>
      <c r="L911" t="str">
        <f t="shared" si="59"/>
        <v>diferente</v>
      </c>
    </row>
    <row r="912" spans="1:12" x14ac:dyDescent="0.25">
      <c r="A912" t="s">
        <v>4960</v>
      </c>
      <c r="B912" t="s">
        <v>8578</v>
      </c>
      <c r="C912" t="s">
        <v>2226</v>
      </c>
      <c r="D912" t="s">
        <v>10603</v>
      </c>
      <c r="E912" t="str">
        <f>VLOOKUP(VALUE(A912),'REGIÕES DE SAÚDE E SEUS MUNICÍP'!$A$4:$C$5569,3,0)</f>
        <v>Centro Sul</v>
      </c>
      <c r="F912" t="str">
        <f>VLOOKUP(G912,'REGIÕES DE SAÚDE E SEUS MUNICÍP'!$A$4:$D$5569,4,0)</f>
        <v>Professor Jamil</v>
      </c>
      <c r="G912">
        <f>VLOOKUP(VALUE(A912),'REGIÕES DE SAÚDE E SEUS MUNICÍP'!$A$4:$A$5569,1,0)</f>
        <v>521839</v>
      </c>
      <c r="H912" t="str">
        <f t="shared" si="56"/>
        <v>Mesmo município</v>
      </c>
      <c r="I912" s="17" t="str">
        <f>VLOOKUP(C912,'REGIÕES DE SAÚDE E SEUS MUNICÍP'!$C$4:$C$5569,1,0)</f>
        <v>Centro Sul</v>
      </c>
      <c r="J912">
        <f t="shared" si="57"/>
        <v>1</v>
      </c>
      <c r="K912" t="str">
        <f t="shared" si="58"/>
        <v>Regiões semelhantes</v>
      </c>
      <c r="L912" t="str">
        <f t="shared" si="59"/>
        <v>igual</v>
      </c>
    </row>
    <row r="913" spans="1:12" x14ac:dyDescent="0.25">
      <c r="A913" t="s">
        <v>4734</v>
      </c>
      <c r="B913" t="s">
        <v>8578</v>
      </c>
      <c r="C913" t="s">
        <v>2226</v>
      </c>
      <c r="D913" t="s">
        <v>4570</v>
      </c>
      <c r="E913" t="str">
        <f>VLOOKUP(VALUE(A913),'REGIÕES DE SAÚDE E SEUS MUNICÍP'!$A$4:$C$5569,3,0)</f>
        <v>Centro Sul</v>
      </c>
      <c r="F913" t="str">
        <f>VLOOKUP(G913,'REGIÕES DE SAÚDE E SEUS MUNICÍP'!$A$4:$D$5569,4,0)</f>
        <v>Piracanjuba</v>
      </c>
      <c r="G913">
        <f>VLOOKUP(VALUE(A913),'REGIÕES DE SAÚDE E SEUS MUNICÍP'!$A$4:$A$5569,1,0)</f>
        <v>521710</v>
      </c>
      <c r="H913" t="str">
        <f t="shared" si="56"/>
        <v>Mesmo município</v>
      </c>
      <c r="I913" s="17" t="str">
        <f>VLOOKUP(C913,'REGIÕES DE SAÚDE E SEUS MUNICÍP'!$C$4:$C$5569,1,0)</f>
        <v>Centro Sul</v>
      </c>
      <c r="J913">
        <f t="shared" si="57"/>
        <v>1</v>
      </c>
      <c r="K913" t="str">
        <f t="shared" si="58"/>
        <v>Regiões semelhantes</v>
      </c>
      <c r="L913" t="str">
        <f t="shared" si="59"/>
        <v>igual</v>
      </c>
    </row>
    <row r="914" spans="1:12" x14ac:dyDescent="0.25">
      <c r="A914" t="s">
        <v>3971</v>
      </c>
      <c r="B914" t="s">
        <v>8578</v>
      </c>
      <c r="C914" t="s">
        <v>2226</v>
      </c>
      <c r="D914" t="s">
        <v>8691</v>
      </c>
      <c r="E914" t="str">
        <f>VLOOKUP(VALUE(A914),'REGIÕES DE SAÚDE E SEUS MUNICÍP'!$A$4:$C$5569,3,0)</f>
        <v>Centro Sul</v>
      </c>
      <c r="F914" t="str">
        <f>VLOOKUP(G914,'REGIÕES DE SAÚDE E SEUS MUNICÍP'!$A$4:$D$5569,4,0)</f>
        <v>Bonfinópolis</v>
      </c>
      <c r="G914">
        <f>VLOOKUP(VALUE(A914),'REGIÕES DE SAÚDE E SEUS MUNICÍP'!$A$4:$A$5569,1,0)</f>
        <v>520355</v>
      </c>
      <c r="H914" t="str">
        <f t="shared" si="56"/>
        <v>Mesmo município</v>
      </c>
      <c r="I914" s="17" t="str">
        <f>VLOOKUP(C914,'REGIÕES DE SAÚDE E SEUS MUNICÍP'!$C$4:$C$5569,1,0)</f>
        <v>Centro Sul</v>
      </c>
      <c r="J914">
        <f t="shared" si="57"/>
        <v>1</v>
      </c>
      <c r="K914" t="str">
        <f t="shared" si="58"/>
        <v>Regiões semelhantes</v>
      </c>
      <c r="L914" t="str">
        <f t="shared" si="59"/>
        <v>igual</v>
      </c>
    </row>
    <row r="915" spans="1:12" x14ac:dyDescent="0.25">
      <c r="A915" t="s">
        <v>10871</v>
      </c>
      <c r="B915" t="s">
        <v>8578</v>
      </c>
      <c r="C915" t="s">
        <v>2226</v>
      </c>
      <c r="D915" t="s">
        <v>2930</v>
      </c>
      <c r="E915" t="str">
        <f>VLOOKUP(VALUE(A915),'REGIÕES DE SAÚDE E SEUS MUNICÍP'!$A$4:$C$5569,3,0)</f>
        <v>Centro Sul</v>
      </c>
      <c r="F915" t="str">
        <f>VLOOKUP(G915,'REGIÕES DE SAÚDE E SEUS MUNICÍP'!$A$4:$D$5569,4,0)</f>
        <v>Aparecida de Goiânia</v>
      </c>
      <c r="G915">
        <f>VLOOKUP(VALUE(A915),'REGIÕES DE SAÚDE E SEUS MUNICÍP'!$A$4:$A$5569,1,0)</f>
        <v>520140</v>
      </c>
      <c r="H915" t="str">
        <f t="shared" si="56"/>
        <v>Mesmo município</v>
      </c>
      <c r="I915" s="17" t="str">
        <f>VLOOKUP(C915,'REGIÕES DE SAÚDE E SEUS MUNICÍP'!$C$4:$C$5569,1,0)</f>
        <v>Centro Sul</v>
      </c>
      <c r="J915">
        <f t="shared" si="57"/>
        <v>1</v>
      </c>
      <c r="K915" t="str">
        <f t="shared" si="58"/>
        <v>Regiões semelhantes</v>
      </c>
      <c r="L915" t="str">
        <f t="shared" si="59"/>
        <v>igual</v>
      </c>
    </row>
    <row r="916" spans="1:12" x14ac:dyDescent="0.25">
      <c r="A916" t="s">
        <v>5947</v>
      </c>
      <c r="B916" t="s">
        <v>8578</v>
      </c>
      <c r="C916" t="s">
        <v>2226</v>
      </c>
      <c r="D916" t="s">
        <v>9992</v>
      </c>
      <c r="E916" t="str">
        <f>VLOOKUP(VALUE(A916),'REGIÕES DE SAÚDE E SEUS MUNICÍP'!$A$4:$C$5569,3,0)</f>
        <v>Centro Sul</v>
      </c>
      <c r="F916" t="str">
        <f>VLOOKUP(G916,'REGIÕES DE SAÚDE E SEUS MUNICÍP'!$A$4:$D$5569,4,0)</f>
        <v>Orizona</v>
      </c>
      <c r="G916">
        <f>VLOOKUP(VALUE(A916),'REGIÕES DE SAÚDE E SEUS MUNICÍP'!$A$4:$A$5569,1,0)</f>
        <v>521530</v>
      </c>
      <c r="H916" t="str">
        <f t="shared" si="56"/>
        <v>Mesmo município</v>
      </c>
      <c r="I916" s="17" t="str">
        <f>VLOOKUP(C916,'REGIÕES DE SAÚDE E SEUS MUNICÍP'!$C$4:$C$5569,1,0)</f>
        <v>Centro Sul</v>
      </c>
      <c r="J916">
        <f t="shared" si="57"/>
        <v>1</v>
      </c>
      <c r="K916" t="str">
        <f t="shared" si="58"/>
        <v>Regiões semelhantes</v>
      </c>
      <c r="L916" t="str">
        <f t="shared" si="59"/>
        <v>igual</v>
      </c>
    </row>
    <row r="917" spans="1:12" x14ac:dyDescent="0.25">
      <c r="A917" t="s">
        <v>5768</v>
      </c>
      <c r="B917" t="s">
        <v>8578</v>
      </c>
      <c r="C917" t="s">
        <v>2226</v>
      </c>
      <c r="D917" t="s">
        <v>7397</v>
      </c>
      <c r="E917" t="str">
        <f>VLOOKUP(VALUE(A917),'REGIÕES DE SAÚDE E SEUS MUNICÍP'!$A$4:$C$5569,3,0)</f>
        <v>Centro Sul</v>
      </c>
      <c r="F917" t="str">
        <f>VLOOKUP(G917,'REGIÕES DE SAÚDE E SEUS MUNICÍP'!$A$4:$D$5569,4,0)</f>
        <v>Indiara</v>
      </c>
      <c r="G917">
        <f>VLOOKUP(VALUE(A917),'REGIÕES DE SAÚDE E SEUS MUNICÍP'!$A$4:$A$5569,1,0)</f>
        <v>520995</v>
      </c>
      <c r="H917" t="str">
        <f t="shared" si="56"/>
        <v>Mesmo município</v>
      </c>
      <c r="I917" s="17" t="str">
        <f>VLOOKUP(C917,'REGIÕES DE SAÚDE E SEUS MUNICÍP'!$C$4:$C$5569,1,0)</f>
        <v>Centro Sul</v>
      </c>
      <c r="J917">
        <f t="shared" si="57"/>
        <v>1</v>
      </c>
      <c r="K917" t="str">
        <f t="shared" si="58"/>
        <v>Regiões semelhantes</v>
      </c>
      <c r="L917" t="str">
        <f t="shared" si="59"/>
        <v>igual</v>
      </c>
    </row>
    <row r="918" spans="1:12" x14ac:dyDescent="0.25">
      <c r="A918" t="s">
        <v>5734</v>
      </c>
      <c r="B918" t="s">
        <v>8578</v>
      </c>
      <c r="C918" t="s">
        <v>2226</v>
      </c>
      <c r="D918" t="s">
        <v>2570</v>
      </c>
      <c r="E918" t="str">
        <f>VLOOKUP(VALUE(A918),'REGIÕES DE SAÚDE E SEUS MUNICÍP'!$A$4:$C$5569,3,0)</f>
        <v>Centro Sul</v>
      </c>
      <c r="F918" t="str">
        <f>VLOOKUP(G918,'REGIÕES DE SAÚDE E SEUS MUNICÍP'!$A$4:$D$5569,4,0)</f>
        <v>Hidrolândia</v>
      </c>
      <c r="G918">
        <f>VLOOKUP(VALUE(A918),'REGIÕES DE SAÚDE E SEUS MUNICÍP'!$A$4:$A$5569,1,0)</f>
        <v>520970</v>
      </c>
      <c r="H918" t="str">
        <f t="shared" si="56"/>
        <v>Mesmo município</v>
      </c>
      <c r="I918" s="17" t="str">
        <f>VLOOKUP(C918,'REGIÕES DE SAÚDE E SEUS MUNICÍP'!$C$4:$C$5569,1,0)</f>
        <v>Centro Sul</v>
      </c>
      <c r="J918">
        <f t="shared" si="57"/>
        <v>1</v>
      </c>
      <c r="K918" t="str">
        <f t="shared" si="58"/>
        <v>Regiões semelhantes</v>
      </c>
      <c r="L918" t="str">
        <f t="shared" si="59"/>
        <v>igual</v>
      </c>
    </row>
    <row r="919" spans="1:12" x14ac:dyDescent="0.25">
      <c r="A919" t="s">
        <v>3574</v>
      </c>
      <c r="B919" t="s">
        <v>8578</v>
      </c>
      <c r="C919" t="s">
        <v>2226</v>
      </c>
      <c r="D919" t="s">
        <v>6395</v>
      </c>
      <c r="E919" t="str">
        <f>VLOOKUP(VALUE(A919),'REGIÕES DE SAÚDE E SEUS MUNICÍP'!$A$4:$C$5569,3,0)</f>
        <v>Centro Sul</v>
      </c>
      <c r="F919" t="str">
        <f>VLOOKUP(G919,'REGIÕES DE SAÚDE E SEUS MUNICÍP'!$A$4:$D$5569,4,0)</f>
        <v>Bela Vista de Goiás</v>
      </c>
      <c r="G919">
        <f>VLOOKUP(VALUE(A919),'REGIÕES DE SAÚDE E SEUS MUNICÍP'!$A$4:$A$5569,1,0)</f>
        <v>520330</v>
      </c>
      <c r="H919" t="str">
        <f t="shared" si="56"/>
        <v>Mesmo município</v>
      </c>
      <c r="I919" s="17" t="str">
        <f>VLOOKUP(C919,'REGIÕES DE SAÚDE E SEUS MUNICÍP'!$C$4:$C$5569,1,0)</f>
        <v>Centro Sul</v>
      </c>
      <c r="J919">
        <f t="shared" si="57"/>
        <v>1</v>
      </c>
      <c r="K919" t="str">
        <f t="shared" si="58"/>
        <v>Regiões semelhantes</v>
      </c>
      <c r="L919" t="str">
        <f t="shared" si="59"/>
        <v>igual</v>
      </c>
    </row>
    <row r="920" spans="1:12" x14ac:dyDescent="0.25">
      <c r="A920" t="s">
        <v>3181</v>
      </c>
      <c r="B920" t="s">
        <v>8578</v>
      </c>
      <c r="C920" t="s">
        <v>2226</v>
      </c>
      <c r="D920" t="s">
        <v>10992</v>
      </c>
      <c r="E920" t="str">
        <f>VLOOKUP(VALUE(A920),'REGIÕES DE SAÚDE E SEUS MUNICÍP'!$A$4:$C$5569,3,0)</f>
        <v>Centro Sul</v>
      </c>
      <c r="F920" t="str">
        <f>VLOOKUP(G920,'REGIÕES DE SAÚDE E SEUS MUNICÍP'!$A$4:$D$5569,4,0)</f>
        <v>Mairipotaba</v>
      </c>
      <c r="G920">
        <f>VLOOKUP(VALUE(A920),'REGIÕES DE SAÚDE E SEUS MUNICÍP'!$A$4:$A$5569,1,0)</f>
        <v>521260</v>
      </c>
      <c r="H920" t="str">
        <f t="shared" si="56"/>
        <v>Mesmo município</v>
      </c>
      <c r="I920" s="17" t="str">
        <f>VLOOKUP(C920,'REGIÕES DE SAÚDE E SEUS MUNICÍP'!$C$4:$C$5569,1,0)</f>
        <v>Centro Sul</v>
      </c>
      <c r="J920">
        <f t="shared" si="57"/>
        <v>1</v>
      </c>
      <c r="K920" t="str">
        <f t="shared" si="58"/>
        <v>Regiões semelhantes</v>
      </c>
      <c r="L920" t="str">
        <f t="shared" si="59"/>
        <v>igual</v>
      </c>
    </row>
    <row r="921" spans="1:12" x14ac:dyDescent="0.25">
      <c r="A921" t="s">
        <v>128</v>
      </c>
      <c r="B921" t="s">
        <v>8578</v>
      </c>
      <c r="C921" t="s">
        <v>2226</v>
      </c>
      <c r="D921" t="s">
        <v>9603</v>
      </c>
      <c r="E921" t="str">
        <f>VLOOKUP(VALUE(A921),'REGIÕES DE SAÚDE E SEUS MUNICÍP'!$A$4:$C$5569,3,0)</f>
        <v>Centro Sul</v>
      </c>
      <c r="F921" t="str">
        <f>VLOOKUP(G921,'REGIÕES DE SAÚDE E SEUS MUNICÍP'!$A$4:$D$5569,4,0)</f>
        <v>Leopoldo de Bulhões</v>
      </c>
      <c r="G921">
        <f>VLOOKUP(VALUE(A921),'REGIÕES DE SAÚDE E SEUS MUNICÍP'!$A$4:$A$5569,1,0)</f>
        <v>521230</v>
      </c>
      <c r="H921" t="str">
        <f t="shared" si="56"/>
        <v>Mesmo município</v>
      </c>
      <c r="I921" s="17" t="str">
        <f>VLOOKUP(C921,'REGIÕES DE SAÚDE E SEUS MUNICÍP'!$C$4:$C$5569,1,0)</f>
        <v>Centro Sul</v>
      </c>
      <c r="J921">
        <f t="shared" si="57"/>
        <v>1</v>
      </c>
      <c r="K921" t="str">
        <f t="shared" si="58"/>
        <v>Regiões semelhantes</v>
      </c>
      <c r="L921" t="str">
        <f t="shared" si="59"/>
        <v>igual</v>
      </c>
    </row>
    <row r="922" spans="1:12" x14ac:dyDescent="0.25">
      <c r="A922" t="s">
        <v>9617</v>
      </c>
      <c r="B922" t="s">
        <v>8578</v>
      </c>
      <c r="C922" t="s">
        <v>2226</v>
      </c>
      <c r="D922" t="s">
        <v>6885</v>
      </c>
      <c r="E922" t="str">
        <f>VLOOKUP(VALUE(A922),'REGIÕES DE SAÚDE E SEUS MUNICÍP'!$A$4:$C$5569,3,0)</f>
        <v>Centro Sul</v>
      </c>
      <c r="F922" t="str">
        <f>VLOOKUP(G922,'REGIÕES DE SAÚDE E SEUS MUNICÍP'!$A$4:$D$5569,4,0)</f>
        <v>Caldazinha</v>
      </c>
      <c r="G922">
        <f>VLOOKUP(VALUE(A922),'REGIÕES DE SAÚDE E SEUS MUNICÍP'!$A$4:$A$5569,1,0)</f>
        <v>520455</v>
      </c>
      <c r="H922" t="str">
        <f t="shared" si="56"/>
        <v>Mesmo município</v>
      </c>
      <c r="I922" s="17" t="str">
        <f>VLOOKUP(C922,'REGIÕES DE SAÚDE E SEUS MUNICÍP'!$C$4:$C$5569,1,0)</f>
        <v>Centro Sul</v>
      </c>
      <c r="J922">
        <f t="shared" si="57"/>
        <v>1</v>
      </c>
      <c r="K922" t="str">
        <f t="shared" si="58"/>
        <v>Regiões semelhantes</v>
      </c>
      <c r="L922" t="str">
        <f t="shared" si="59"/>
        <v>igual</v>
      </c>
    </row>
    <row r="923" spans="1:12" x14ac:dyDescent="0.25">
      <c r="A923" t="s">
        <v>7027</v>
      </c>
      <c r="B923" t="s">
        <v>8578</v>
      </c>
      <c r="C923" t="s">
        <v>2226</v>
      </c>
      <c r="D923" t="s">
        <v>903</v>
      </c>
      <c r="E923" t="str">
        <f>VLOOKUP(VALUE(A923),'REGIÕES DE SAÚDE E SEUS MUNICÍP'!$A$4:$C$5569,3,0)</f>
        <v>Centro Sul</v>
      </c>
      <c r="F923" t="str">
        <f>VLOOKUP(G923,'REGIÕES DE SAÚDE E SEUS MUNICÍP'!$A$4:$D$5569,4,0)</f>
        <v>Vicentinópolis</v>
      </c>
      <c r="G923">
        <f>VLOOKUP(VALUE(A923),'REGIÕES DE SAÚDE E SEUS MUNICÍP'!$A$4:$A$5569,1,0)</f>
        <v>522205</v>
      </c>
      <c r="H923" t="str">
        <f t="shared" si="56"/>
        <v>Mesmo município</v>
      </c>
      <c r="I923" s="17" t="str">
        <f>VLOOKUP(C923,'REGIÕES DE SAÚDE E SEUS MUNICÍP'!$C$4:$C$5569,1,0)</f>
        <v>Centro Sul</v>
      </c>
      <c r="J923">
        <f t="shared" si="57"/>
        <v>1</v>
      </c>
      <c r="K923" t="str">
        <f t="shared" si="58"/>
        <v>Regiões semelhantes</v>
      </c>
      <c r="L923" t="str">
        <f t="shared" si="59"/>
        <v>igual</v>
      </c>
    </row>
    <row r="924" spans="1:12" x14ac:dyDescent="0.25">
      <c r="A924" t="s">
        <v>2117</v>
      </c>
      <c r="B924" t="s">
        <v>8578</v>
      </c>
      <c r="C924" t="s">
        <v>2226</v>
      </c>
      <c r="D924" t="s">
        <v>9997</v>
      </c>
      <c r="E924" t="str">
        <f>VLOOKUP(VALUE(A924),'REGIÕES DE SAÚDE E SEUS MUNICÍP'!$A$4:$C$5569,3,0)</f>
        <v>Centro Sul</v>
      </c>
      <c r="F924" t="str">
        <f>VLOOKUP(G924,'REGIÕES DE SAÚDE E SEUS MUNICÍP'!$A$4:$D$5569,4,0)</f>
        <v>Vianópolis</v>
      </c>
      <c r="G924">
        <f>VLOOKUP(VALUE(A924),'REGIÕES DE SAÚDE E SEUS MUNICÍP'!$A$4:$A$5569,1,0)</f>
        <v>522200</v>
      </c>
      <c r="H924" t="str">
        <f t="shared" si="56"/>
        <v>Mesmo município</v>
      </c>
      <c r="I924" s="17" t="str">
        <f>VLOOKUP(C924,'REGIÕES DE SAÚDE E SEUS MUNICÍP'!$C$4:$C$5569,1,0)</f>
        <v>Centro Sul</v>
      </c>
      <c r="J924">
        <f t="shared" si="57"/>
        <v>1</v>
      </c>
      <c r="K924" t="str">
        <f t="shared" si="58"/>
        <v>Regiões semelhantes</v>
      </c>
      <c r="L924" t="str">
        <f t="shared" si="59"/>
        <v>igual</v>
      </c>
    </row>
    <row r="925" spans="1:12" x14ac:dyDescent="0.25">
      <c r="A925" t="s">
        <v>2836</v>
      </c>
      <c r="B925" t="s">
        <v>8578</v>
      </c>
      <c r="C925" t="s">
        <v>2226</v>
      </c>
      <c r="D925" t="s">
        <v>3391</v>
      </c>
      <c r="E925" t="str">
        <f>VLOOKUP(VALUE(A925),'REGIÕES DE SAÚDE E SEUS MUNICÍP'!$A$4:$C$5569,3,0)</f>
        <v>Centro Sul</v>
      </c>
      <c r="F925" t="str">
        <f>VLOOKUP(G925,'REGIÕES DE SAÚDE E SEUS MUNICÍP'!$A$4:$D$5569,4,0)</f>
        <v>Varjão</v>
      </c>
      <c r="G925">
        <f>VLOOKUP(VALUE(A925),'REGIÕES DE SAÚDE E SEUS MUNICÍP'!$A$4:$A$5569,1,0)</f>
        <v>522190</v>
      </c>
      <c r="H925" t="str">
        <f t="shared" si="56"/>
        <v>Mesmo município</v>
      </c>
      <c r="I925" s="17" t="str">
        <f>VLOOKUP(C925,'REGIÕES DE SAÚDE E SEUS MUNICÍP'!$C$4:$C$5569,1,0)</f>
        <v>Centro Sul</v>
      </c>
      <c r="J925">
        <f t="shared" si="57"/>
        <v>1</v>
      </c>
      <c r="K925" t="str">
        <f t="shared" si="58"/>
        <v>Regiões semelhantes</v>
      </c>
      <c r="L925" t="str">
        <f t="shared" si="59"/>
        <v>igual</v>
      </c>
    </row>
    <row r="926" spans="1:12" x14ac:dyDescent="0.25">
      <c r="A926" t="s">
        <v>4193</v>
      </c>
      <c r="B926" t="s">
        <v>8578</v>
      </c>
      <c r="C926" t="s">
        <v>2226</v>
      </c>
      <c r="D926" t="s">
        <v>284</v>
      </c>
      <c r="E926" t="str">
        <f>VLOOKUP(VALUE(A926),'REGIÕES DE SAÚDE E SEUS MUNICÍP'!$A$4:$C$5569,3,0)</f>
        <v>Centro Sul</v>
      </c>
      <c r="F926" t="str">
        <f>VLOOKUP(G926,'REGIÕES DE SAÚDE E SEUS MUNICÍP'!$A$4:$D$5569,4,0)</f>
        <v>Jandaia</v>
      </c>
      <c r="G926">
        <f>VLOOKUP(VALUE(A926),'REGIÕES DE SAÚDE E SEUS MUNICÍP'!$A$4:$A$5569,1,0)</f>
        <v>521170</v>
      </c>
      <c r="H926" t="str">
        <f t="shared" si="56"/>
        <v>Mesmo município</v>
      </c>
      <c r="I926" s="17" t="str">
        <f>VLOOKUP(C926,'REGIÕES DE SAÚDE E SEUS MUNICÍP'!$C$4:$C$5569,1,0)</f>
        <v>Centro Sul</v>
      </c>
      <c r="J926">
        <f t="shared" si="57"/>
        <v>1</v>
      </c>
      <c r="K926" t="str">
        <f t="shared" si="58"/>
        <v>Regiões semelhantes</v>
      </c>
      <c r="L926" t="str">
        <f t="shared" si="59"/>
        <v>igual</v>
      </c>
    </row>
    <row r="927" spans="1:12" x14ac:dyDescent="0.25">
      <c r="A927" t="s">
        <v>3387</v>
      </c>
      <c r="B927" t="s">
        <v>8578</v>
      </c>
      <c r="C927" t="s">
        <v>2226</v>
      </c>
      <c r="D927" t="s">
        <v>5661</v>
      </c>
      <c r="E927" t="str">
        <f>VLOOKUP(VALUE(A927),'REGIÕES DE SAÚDE E SEUS MUNICÍP'!$A$4:$C$5569,3,0)</f>
        <v>Centro Sul</v>
      </c>
      <c r="F927" t="str">
        <f>VLOOKUP(G927,'REGIÕES DE SAÚDE E SEUS MUNICÍP'!$A$4:$D$5569,4,0)</f>
        <v>Edéia</v>
      </c>
      <c r="G927">
        <f>VLOOKUP(VALUE(A927),'REGIÕES DE SAÚDE E SEUS MUNICÍP'!$A$4:$A$5569,1,0)</f>
        <v>520740</v>
      </c>
      <c r="H927" t="str">
        <f t="shared" si="56"/>
        <v>Mesmo município</v>
      </c>
      <c r="I927" s="17" t="str">
        <f>VLOOKUP(C927,'REGIÕES DE SAÚDE E SEUS MUNICÍP'!$C$4:$C$5569,1,0)</f>
        <v>Centro Sul</v>
      </c>
      <c r="J927">
        <f t="shared" si="57"/>
        <v>1</v>
      </c>
      <c r="K927" t="str">
        <f t="shared" si="58"/>
        <v>Regiões semelhantes</v>
      </c>
      <c r="L927" t="str">
        <f t="shared" si="59"/>
        <v>igual</v>
      </c>
    </row>
    <row r="928" spans="1:12" x14ac:dyDescent="0.25">
      <c r="A928" t="s">
        <v>8741</v>
      </c>
      <c r="B928" t="s">
        <v>8578</v>
      </c>
      <c r="C928" t="s">
        <v>2226</v>
      </c>
      <c r="D928" t="s">
        <v>5040</v>
      </c>
      <c r="E928" t="str">
        <f>VLOOKUP(VALUE(A928),'REGIÕES DE SAÚDE E SEUS MUNICÍP'!$A$4:$C$5569,3,0)</f>
        <v>Centro Sul</v>
      </c>
      <c r="F928" t="str">
        <f>VLOOKUP(G928,'REGIÕES DE SAÚDE E SEUS MUNICÍP'!$A$4:$D$5569,4,0)</f>
        <v>Silvânia</v>
      </c>
      <c r="G928">
        <f>VLOOKUP(VALUE(A928),'REGIÕES DE SAÚDE E SEUS MUNICÍP'!$A$4:$A$5569,1,0)</f>
        <v>522060</v>
      </c>
      <c r="H928" t="str">
        <f t="shared" si="56"/>
        <v>Mesmo município</v>
      </c>
      <c r="I928" s="17" t="str">
        <f>VLOOKUP(C928,'REGIÕES DE SAÚDE E SEUS MUNICÍP'!$C$4:$C$5569,1,0)</f>
        <v>Centro Sul</v>
      </c>
      <c r="J928">
        <f t="shared" si="57"/>
        <v>1</v>
      </c>
      <c r="K928" t="str">
        <f t="shared" si="58"/>
        <v>Regiões semelhantes</v>
      </c>
      <c r="L928" t="str">
        <f t="shared" si="59"/>
        <v>igual</v>
      </c>
    </row>
    <row r="929" spans="1:12" x14ac:dyDescent="0.25">
      <c r="A929" t="s">
        <v>8901</v>
      </c>
      <c r="B929" t="s">
        <v>8578</v>
      </c>
      <c r="C929" t="s">
        <v>2226</v>
      </c>
      <c r="D929" t="s">
        <v>5543</v>
      </c>
      <c r="E929" t="str">
        <f>VLOOKUP(VALUE(A929),'REGIÕES DE SAÚDE E SEUS MUNICÍP'!$A$4:$C$5569,3,0)</f>
        <v>Centro Sul</v>
      </c>
      <c r="F929" t="str">
        <f>VLOOKUP(G929,'REGIÕES DE SAÚDE E SEUS MUNICÍP'!$A$4:$D$5569,4,0)</f>
        <v>Senador Canedo</v>
      </c>
      <c r="G929">
        <f>VLOOKUP(VALUE(A929),'REGIÕES DE SAÚDE E SEUS MUNICÍP'!$A$4:$A$5569,1,0)</f>
        <v>522045</v>
      </c>
      <c r="H929" t="str">
        <f t="shared" si="56"/>
        <v>Mesmo município</v>
      </c>
      <c r="I929" s="17" t="str">
        <f>VLOOKUP(C929,'REGIÕES DE SAÚDE E SEUS MUNICÍP'!$C$4:$C$5569,1,0)</f>
        <v>Centro Sul</v>
      </c>
      <c r="J929">
        <f t="shared" si="57"/>
        <v>1</v>
      </c>
      <c r="K929" t="str">
        <f t="shared" si="58"/>
        <v>Regiões semelhantes</v>
      </c>
      <c r="L929" t="str">
        <f t="shared" si="59"/>
        <v>igual</v>
      </c>
    </row>
    <row r="930" spans="1:12" x14ac:dyDescent="0.25">
      <c r="A930" t="s">
        <v>10720</v>
      </c>
      <c r="B930" t="s">
        <v>8578</v>
      </c>
      <c r="C930" t="s">
        <v>2226</v>
      </c>
      <c r="D930" t="s">
        <v>7798</v>
      </c>
      <c r="E930" t="str">
        <f>VLOOKUP(VALUE(A930),'REGIÕES DE SAÚDE E SEUS MUNICÍP'!$A$4:$C$5569,3,0)</f>
        <v>Centro Sul</v>
      </c>
      <c r="F930" t="str">
        <f>VLOOKUP(G930,'REGIÕES DE SAÚDE E SEUS MUNICÍP'!$A$4:$D$5569,4,0)</f>
        <v>São Miguel do Passa Quatro</v>
      </c>
      <c r="G930">
        <f>VLOOKUP(VALUE(A930),'REGIÕES DE SAÚDE E SEUS MUNICÍP'!$A$4:$A$5569,1,0)</f>
        <v>522026</v>
      </c>
      <c r="H930" t="str">
        <f t="shared" si="56"/>
        <v>Mesmo município</v>
      </c>
      <c r="I930" s="17" t="str">
        <f>VLOOKUP(C930,'REGIÕES DE SAÚDE E SEUS MUNICÍP'!$C$4:$C$5569,1,0)</f>
        <v>Centro Sul</v>
      </c>
      <c r="J930">
        <f t="shared" si="57"/>
        <v>1</v>
      </c>
      <c r="K930" t="str">
        <f t="shared" si="58"/>
        <v>Regiões semelhantes</v>
      </c>
      <c r="L930" t="str">
        <f t="shared" si="59"/>
        <v>igual</v>
      </c>
    </row>
    <row r="931" spans="1:12" x14ac:dyDescent="0.25">
      <c r="A931" t="s">
        <v>160</v>
      </c>
      <c r="B931" t="s">
        <v>8578</v>
      </c>
      <c r="C931" t="s">
        <v>2226</v>
      </c>
      <c r="D931" t="s">
        <v>608</v>
      </c>
      <c r="E931" t="str">
        <f>VLOOKUP(VALUE(A931),'REGIÕES DE SAÚDE E SEUS MUNICÍP'!$A$4:$C$5569,3,0)</f>
        <v>Centro Sul</v>
      </c>
      <c r="F931" t="str">
        <f>VLOOKUP(G931,'REGIÕES DE SAÚDE E SEUS MUNICÍP'!$A$4:$D$5569,4,0)</f>
        <v>Edealina</v>
      </c>
      <c r="G931">
        <f>VLOOKUP(VALUE(A931),'REGIÕES DE SAÚDE E SEUS MUNICÍP'!$A$4:$A$5569,1,0)</f>
        <v>520735</v>
      </c>
      <c r="H931" t="str">
        <f t="shared" si="56"/>
        <v>Mesmo município</v>
      </c>
      <c r="I931" s="17" t="str">
        <f>VLOOKUP(C931,'REGIÕES DE SAÚDE E SEUS MUNICÍP'!$C$4:$C$5569,1,0)</f>
        <v>Centro Sul</v>
      </c>
      <c r="J931">
        <f t="shared" si="57"/>
        <v>1</v>
      </c>
      <c r="K931" t="str">
        <f t="shared" si="58"/>
        <v>Regiões semelhantes</v>
      </c>
      <c r="L931" t="str">
        <f t="shared" si="59"/>
        <v>igual</v>
      </c>
    </row>
    <row r="932" spans="1:12" x14ac:dyDescent="0.25">
      <c r="A932" t="s">
        <v>10677</v>
      </c>
      <c r="B932" t="s">
        <v>8578</v>
      </c>
      <c r="C932" t="s">
        <v>2226</v>
      </c>
      <c r="D932" t="s">
        <v>19</v>
      </c>
      <c r="E932" t="str">
        <f>VLOOKUP(VALUE(A932),'REGIÕES DE SAÚDE E SEUS MUNICÍP'!$A$4:$C$5569,3,0)</f>
        <v>Centro Sul</v>
      </c>
      <c r="F932" t="str">
        <f>VLOOKUP(G932,'REGIÕES DE SAÚDE E SEUS MUNICÍP'!$A$4:$D$5569,4,0)</f>
        <v>Aragoiânia</v>
      </c>
      <c r="G932">
        <f>VLOOKUP(VALUE(A932),'REGIÕES DE SAÚDE E SEUS MUNICÍP'!$A$4:$A$5569,1,0)</f>
        <v>520180</v>
      </c>
      <c r="H932" t="str">
        <f t="shared" si="56"/>
        <v>Mesmo município</v>
      </c>
      <c r="I932" s="17" t="str">
        <f>VLOOKUP(C932,'REGIÕES DE SAÚDE E SEUS MUNICÍP'!$C$4:$C$5569,1,0)</f>
        <v>Centro Sul</v>
      </c>
      <c r="J932">
        <f t="shared" si="57"/>
        <v>1</v>
      </c>
      <c r="K932" t="str">
        <f t="shared" si="58"/>
        <v>Regiões semelhantes</v>
      </c>
      <c r="L932" t="str">
        <f t="shared" si="59"/>
        <v>igual</v>
      </c>
    </row>
    <row r="933" spans="1:12" x14ac:dyDescent="0.25">
      <c r="A933" t="s">
        <v>2746</v>
      </c>
      <c r="B933" t="s">
        <v>8578</v>
      </c>
      <c r="C933" t="s">
        <v>2226</v>
      </c>
      <c r="D933" t="s">
        <v>301</v>
      </c>
      <c r="E933" t="str">
        <f>VLOOKUP(VALUE(A933),'REGIÕES DE SAÚDE E SEUS MUNICÍP'!$A$4:$C$5569,3,0)</f>
        <v>Centro Sul</v>
      </c>
      <c r="F933" t="str">
        <f>VLOOKUP(G933,'REGIÕES DE SAÚDE E SEUS MUNICÍP'!$A$4:$D$5569,4,0)</f>
        <v>Cromínia</v>
      </c>
      <c r="G933">
        <f>VLOOKUP(VALUE(A933),'REGIÕES DE SAÚDE E SEUS MUNICÍP'!$A$4:$A$5569,1,0)</f>
        <v>520650</v>
      </c>
      <c r="H933" t="str">
        <f t="shared" si="56"/>
        <v>Mesmo município</v>
      </c>
      <c r="I933" s="17" t="str">
        <f>VLOOKUP(C933,'REGIÕES DE SAÚDE E SEUS MUNICÍP'!$C$4:$C$5569,1,0)</f>
        <v>Centro Sul</v>
      </c>
      <c r="J933">
        <f t="shared" si="57"/>
        <v>1</v>
      </c>
      <c r="K933" t="str">
        <f t="shared" si="58"/>
        <v>Regiões semelhantes</v>
      </c>
      <c r="L933" t="str">
        <f t="shared" si="59"/>
        <v>igual</v>
      </c>
    </row>
    <row r="934" spans="1:12" x14ac:dyDescent="0.25">
      <c r="A934" t="s">
        <v>7489</v>
      </c>
      <c r="B934" t="s">
        <v>8578</v>
      </c>
      <c r="C934" t="s">
        <v>2226</v>
      </c>
      <c r="D934" t="s">
        <v>9740</v>
      </c>
      <c r="E934" t="str">
        <f>VLOOKUP(VALUE(A934),'REGIÕES DE SAÚDE E SEUS MUNICÍP'!$A$4:$C$5569,3,0)</f>
        <v>Centro Sul</v>
      </c>
      <c r="F934" t="str">
        <f>VLOOKUP(G934,'REGIÕES DE SAÚDE E SEUS MUNICÍP'!$A$4:$D$5569,4,0)</f>
        <v>Cezarina</v>
      </c>
      <c r="G934">
        <f>VLOOKUP(VALUE(A934),'REGIÕES DE SAÚDE E SEUS MUNICÍP'!$A$4:$A$5569,1,0)</f>
        <v>520545</v>
      </c>
      <c r="H934" t="str">
        <f t="shared" si="56"/>
        <v>Mesmo município</v>
      </c>
      <c r="I934" s="17" t="str">
        <f>VLOOKUP(C934,'REGIÕES DE SAÚDE E SEUS MUNICÍP'!$C$4:$C$5569,1,0)</f>
        <v>Centro Sul</v>
      </c>
      <c r="J934">
        <f t="shared" si="57"/>
        <v>1</v>
      </c>
      <c r="K934" t="str">
        <f t="shared" si="58"/>
        <v>Regiões semelhantes</v>
      </c>
      <c r="L934" t="str">
        <f t="shared" si="59"/>
        <v>igual</v>
      </c>
    </row>
    <row r="935" spans="1:12" x14ac:dyDescent="0.25">
      <c r="A935" t="s">
        <v>10355</v>
      </c>
      <c r="B935" t="s">
        <v>8578</v>
      </c>
      <c r="C935" t="s">
        <v>2226</v>
      </c>
      <c r="D935" t="s">
        <v>3628</v>
      </c>
      <c r="E935" t="str">
        <f>VLOOKUP(VALUE(A935),'REGIÕES DE SAÚDE E SEUS MUNICÍP'!$A$4:$C$5569,3,0)</f>
        <v>Centro Sul</v>
      </c>
      <c r="F935" t="str">
        <f>VLOOKUP(G935,'REGIÕES DE SAÚDE E SEUS MUNICÍP'!$A$4:$D$5569,4,0)</f>
        <v>Pontalina</v>
      </c>
      <c r="G935">
        <f>VLOOKUP(VALUE(A935),'REGIÕES DE SAÚDE E SEUS MUNICÍP'!$A$4:$A$5569,1,0)</f>
        <v>521770</v>
      </c>
      <c r="H935" t="str">
        <f t="shared" si="56"/>
        <v>Mesmo município</v>
      </c>
      <c r="I935" s="17" t="str">
        <f>VLOOKUP(C935,'REGIÕES DE SAÚDE E SEUS MUNICÍP'!$C$4:$C$5569,1,0)</f>
        <v>Centro Sul</v>
      </c>
      <c r="J935">
        <f t="shared" si="57"/>
        <v>1</v>
      </c>
      <c r="K935" t="str">
        <f t="shared" si="58"/>
        <v>diferente</v>
      </c>
      <c r="L935" t="str">
        <f t="shared" si="59"/>
        <v>igual</v>
      </c>
    </row>
    <row r="936" spans="1:12" x14ac:dyDescent="0.25">
      <c r="A936" t="s">
        <v>7542</v>
      </c>
      <c r="B936" t="s">
        <v>8578</v>
      </c>
      <c r="C936" t="s">
        <v>9504</v>
      </c>
      <c r="D936" t="s">
        <v>9605</v>
      </c>
      <c r="E936" t="str">
        <f>VLOOKUP(VALUE(A936),'REGIÕES DE SAÚDE E SEUS MUNICÍP'!$A$4:$C$5569,3,0)</f>
        <v>Entorno Norte</v>
      </c>
      <c r="F936" t="str">
        <f>VLOOKUP(G936,'REGIÕES DE SAÚDE E SEUS MUNICÍP'!$A$4:$D$5569,4,0)</f>
        <v>Planaltina</v>
      </c>
      <c r="G936">
        <f>VLOOKUP(VALUE(A936),'REGIÕES DE SAÚDE E SEUS MUNICÍP'!$A$4:$A$5569,1,0)</f>
        <v>521760</v>
      </c>
      <c r="H936" t="str">
        <f t="shared" si="56"/>
        <v>Mesmo município</v>
      </c>
      <c r="I936" s="17" t="str">
        <f>VLOOKUP(C936,'REGIÕES DE SAÚDE E SEUS MUNICÍP'!$C$4:$C$5569,1,0)</f>
        <v>Entorno Norte</v>
      </c>
      <c r="J936">
        <f t="shared" si="57"/>
        <v>1</v>
      </c>
      <c r="K936" t="str">
        <f t="shared" si="58"/>
        <v>Regiões semelhantes</v>
      </c>
      <c r="L936" t="str">
        <f t="shared" si="59"/>
        <v>diferente</v>
      </c>
    </row>
    <row r="937" spans="1:12" x14ac:dyDescent="0.25">
      <c r="A937" t="s">
        <v>2958</v>
      </c>
      <c r="B937" t="s">
        <v>8578</v>
      </c>
      <c r="C937" t="s">
        <v>9504</v>
      </c>
      <c r="D937" t="s">
        <v>2876</v>
      </c>
      <c r="E937" t="str">
        <f>VLOOKUP(VALUE(A937),'REGIÕES DE SAÚDE E SEUS MUNICÍP'!$A$4:$C$5569,3,0)</f>
        <v>Entorno Norte</v>
      </c>
      <c r="F937" t="str">
        <f>VLOOKUP(G937,'REGIÕES DE SAÚDE E SEUS MUNICÍP'!$A$4:$D$5569,4,0)</f>
        <v>São João d'Aliança</v>
      </c>
      <c r="G937">
        <f>VLOOKUP(VALUE(A937),'REGIÕES DE SAÚDE E SEUS MUNICÍP'!$A$4:$A$5569,1,0)</f>
        <v>522000</v>
      </c>
      <c r="H937" t="str">
        <f t="shared" si="56"/>
        <v>Mesmo município</v>
      </c>
      <c r="I937" s="17" t="str">
        <f>VLOOKUP(C937,'REGIÕES DE SAÚDE E SEUS MUNICÍP'!$C$4:$C$5569,1,0)</f>
        <v>Entorno Norte</v>
      </c>
      <c r="J937">
        <f t="shared" si="57"/>
        <v>1</v>
      </c>
      <c r="K937" t="str">
        <f t="shared" si="58"/>
        <v>Regiões semelhantes</v>
      </c>
      <c r="L937" t="str">
        <f t="shared" si="59"/>
        <v>igual</v>
      </c>
    </row>
    <row r="938" spans="1:12" x14ac:dyDescent="0.25">
      <c r="A938" t="s">
        <v>291</v>
      </c>
      <c r="B938" t="s">
        <v>8578</v>
      </c>
      <c r="C938" t="s">
        <v>9504</v>
      </c>
      <c r="D938" t="s">
        <v>4753</v>
      </c>
      <c r="E938" t="str">
        <f>VLOOKUP(VALUE(A938),'REGIÕES DE SAÚDE E SEUS MUNICÍP'!$A$4:$C$5569,3,0)</f>
        <v>Entorno Norte</v>
      </c>
      <c r="F938" t="str">
        <f>VLOOKUP(G938,'REGIÕES DE SAÚDE E SEUS MUNICÍP'!$A$4:$D$5569,4,0)</f>
        <v>Flores de Goiás</v>
      </c>
      <c r="G938">
        <f>VLOOKUP(VALUE(A938),'REGIÕES DE SAÚDE E SEUS MUNICÍP'!$A$4:$A$5569,1,0)</f>
        <v>520790</v>
      </c>
      <c r="H938" t="str">
        <f t="shared" si="56"/>
        <v>Mesmo município</v>
      </c>
      <c r="I938" s="17" t="str">
        <f>VLOOKUP(C938,'REGIÕES DE SAÚDE E SEUS MUNICÍP'!$C$4:$C$5569,1,0)</f>
        <v>Entorno Norte</v>
      </c>
      <c r="J938">
        <f t="shared" si="57"/>
        <v>1</v>
      </c>
      <c r="K938" t="str">
        <f t="shared" si="58"/>
        <v>Regiões semelhantes</v>
      </c>
      <c r="L938" t="str">
        <f t="shared" si="59"/>
        <v>igual</v>
      </c>
    </row>
    <row r="939" spans="1:12" x14ac:dyDescent="0.25">
      <c r="A939" t="s">
        <v>5028</v>
      </c>
      <c r="B939" t="s">
        <v>8578</v>
      </c>
      <c r="C939" t="s">
        <v>9504</v>
      </c>
      <c r="D939" t="s">
        <v>9538</v>
      </c>
      <c r="E939" t="str">
        <f>VLOOKUP(VALUE(A939),'REGIÕES DE SAÚDE E SEUS MUNICÍP'!$A$4:$C$5569,3,0)</f>
        <v>Entorno Norte</v>
      </c>
      <c r="F939" t="str">
        <f>VLOOKUP(G939,'REGIÕES DE SAÚDE E SEUS MUNICÍP'!$A$4:$D$5569,4,0)</f>
        <v>Formosa</v>
      </c>
      <c r="G939">
        <f>VLOOKUP(VALUE(A939),'REGIÕES DE SAÚDE E SEUS MUNICÍP'!$A$4:$A$5569,1,0)</f>
        <v>520800</v>
      </c>
      <c r="H939" t="str">
        <f t="shared" si="56"/>
        <v>Mesmo município</v>
      </c>
      <c r="I939" s="17" t="str">
        <f>VLOOKUP(C939,'REGIÕES DE SAÚDE E SEUS MUNICÍP'!$C$4:$C$5569,1,0)</f>
        <v>Entorno Norte</v>
      </c>
      <c r="J939">
        <f t="shared" si="57"/>
        <v>1</v>
      </c>
      <c r="K939" t="str">
        <f t="shared" si="58"/>
        <v>Regiões semelhantes</v>
      </c>
      <c r="L939" t="str">
        <f t="shared" si="59"/>
        <v>igual</v>
      </c>
    </row>
    <row r="940" spans="1:12" x14ac:dyDescent="0.25">
      <c r="A940" t="s">
        <v>7582</v>
      </c>
      <c r="B940" t="s">
        <v>8578</v>
      </c>
      <c r="C940" t="s">
        <v>9504</v>
      </c>
      <c r="D940" t="s">
        <v>501</v>
      </c>
      <c r="E940" t="str">
        <f>VLOOKUP(VALUE(A940),'REGIÕES DE SAÚDE E SEUS MUNICÍP'!$A$4:$C$5569,3,0)</f>
        <v>Entorno Norte</v>
      </c>
      <c r="F940" t="str">
        <f>VLOOKUP(G940,'REGIÕES DE SAÚDE E SEUS MUNICÍP'!$A$4:$D$5569,4,0)</f>
        <v>Vila Boa</v>
      </c>
      <c r="G940">
        <f>VLOOKUP(VALUE(A940),'REGIÕES DE SAÚDE E SEUS MUNICÍP'!$A$4:$A$5569,1,0)</f>
        <v>522220</v>
      </c>
      <c r="H940" t="str">
        <f t="shared" si="56"/>
        <v>Mesmo município</v>
      </c>
      <c r="I940" s="17" t="str">
        <f>VLOOKUP(C940,'REGIÕES DE SAÚDE E SEUS MUNICÍP'!$C$4:$C$5569,1,0)</f>
        <v>Entorno Norte</v>
      </c>
      <c r="J940">
        <f t="shared" si="57"/>
        <v>1</v>
      </c>
      <c r="K940" t="str">
        <f t="shared" si="58"/>
        <v>Regiões semelhantes</v>
      </c>
      <c r="L940" t="str">
        <f t="shared" si="59"/>
        <v>igual</v>
      </c>
    </row>
    <row r="941" spans="1:12" x14ac:dyDescent="0.25">
      <c r="A941" t="s">
        <v>1810</v>
      </c>
      <c r="B941" t="s">
        <v>8578</v>
      </c>
      <c r="C941" t="s">
        <v>9504</v>
      </c>
      <c r="D941" t="s">
        <v>9560</v>
      </c>
      <c r="E941" t="str">
        <f>VLOOKUP(VALUE(A941),'REGIÕES DE SAÚDE E SEUS MUNICÍP'!$A$4:$C$5569,3,0)</f>
        <v>Entorno Norte</v>
      </c>
      <c r="F941" t="str">
        <f>VLOOKUP(G941,'REGIÕES DE SAÚDE E SEUS MUNICÍP'!$A$4:$D$5569,4,0)</f>
        <v>Água Fria de Goiás</v>
      </c>
      <c r="G941">
        <f>VLOOKUP(VALUE(A941),'REGIÕES DE SAÚDE E SEUS MUNICÍP'!$A$4:$A$5569,1,0)</f>
        <v>520017</v>
      </c>
      <c r="H941" t="str">
        <f t="shared" si="56"/>
        <v>Mesmo município</v>
      </c>
      <c r="I941" s="17" t="str">
        <f>VLOOKUP(C941,'REGIÕES DE SAÚDE E SEUS MUNICÍP'!$C$4:$C$5569,1,0)</f>
        <v>Entorno Norte</v>
      </c>
      <c r="J941">
        <f t="shared" si="57"/>
        <v>1</v>
      </c>
      <c r="K941" t="str">
        <f t="shared" si="58"/>
        <v>Regiões semelhantes</v>
      </c>
      <c r="L941" t="str">
        <f t="shared" si="59"/>
        <v>igual</v>
      </c>
    </row>
    <row r="942" spans="1:12" x14ac:dyDescent="0.25">
      <c r="A942" t="s">
        <v>1012</v>
      </c>
      <c r="B942" t="s">
        <v>8578</v>
      </c>
      <c r="C942" t="s">
        <v>9504</v>
      </c>
      <c r="D942" t="s">
        <v>3899</v>
      </c>
      <c r="E942" t="str">
        <f>VLOOKUP(VALUE(A942),'REGIÕES DE SAÚDE E SEUS MUNICÍP'!$A$4:$C$5569,3,0)</f>
        <v>Entorno Norte</v>
      </c>
      <c r="F942" t="str">
        <f>VLOOKUP(G942,'REGIÕES DE SAÚDE E SEUS MUNICÍP'!$A$4:$D$5569,4,0)</f>
        <v>Cabeceiras</v>
      </c>
      <c r="G942">
        <f>VLOOKUP(VALUE(A942),'REGIÕES DE SAÚDE E SEUS MUNICÍP'!$A$4:$A$5569,1,0)</f>
        <v>520400</v>
      </c>
      <c r="H942" t="str">
        <f t="shared" si="56"/>
        <v>Mesmo município</v>
      </c>
      <c r="I942" s="17" t="str">
        <f>VLOOKUP(C942,'REGIÕES DE SAÚDE E SEUS MUNICÍP'!$C$4:$C$5569,1,0)</f>
        <v>Entorno Norte</v>
      </c>
      <c r="J942">
        <f t="shared" si="57"/>
        <v>1</v>
      </c>
      <c r="K942" t="str">
        <f t="shared" si="58"/>
        <v>Nova composição</v>
      </c>
      <c r="L942" t="str">
        <f t="shared" si="59"/>
        <v>igual</v>
      </c>
    </row>
    <row r="943" spans="1:12" x14ac:dyDescent="0.25">
      <c r="A943" t="s">
        <v>3392</v>
      </c>
      <c r="B943" t="s">
        <v>8578</v>
      </c>
      <c r="C943" t="s">
        <v>9504</v>
      </c>
      <c r="D943" t="s">
        <v>7735</v>
      </c>
      <c r="E943" t="str">
        <f>VLOOKUP(VALUE(A943),'REGIÕES DE SAÚDE E SEUS MUNICÍP'!$A$4:$C$5569,3,0)</f>
        <v>Nordeste</v>
      </c>
      <c r="F943" t="str">
        <f>VLOOKUP(G943,'REGIÕES DE SAÚDE E SEUS MUNICÍP'!$A$4:$D$5569,4,0)</f>
        <v>Alto Paraíso de Goiás</v>
      </c>
      <c r="G943">
        <f>VLOOKUP(VALUE(A943),'REGIÕES DE SAÚDE E SEUS MUNICÍP'!$A$4:$A$5569,1,0)</f>
        <v>520060</v>
      </c>
      <c r="H943" t="str">
        <f t="shared" si="56"/>
        <v>Mesmo município</v>
      </c>
      <c r="I943" s="17" t="str">
        <f>VLOOKUP(C943,'REGIÕES DE SAÚDE E SEUS MUNICÍP'!$C$4:$C$5569,1,0)</f>
        <v>Entorno Norte</v>
      </c>
      <c r="J943" t="e">
        <f t="shared" si="57"/>
        <v>#VALUE!</v>
      </c>
      <c r="K943" t="str">
        <f t="shared" si="58"/>
        <v>diferente</v>
      </c>
      <c r="L943" t="str">
        <f t="shared" si="59"/>
        <v>diferente</v>
      </c>
    </row>
    <row r="944" spans="1:12" x14ac:dyDescent="0.25">
      <c r="A944" t="s">
        <v>5487</v>
      </c>
      <c r="B944" t="s">
        <v>8578</v>
      </c>
      <c r="C944" t="s">
        <v>710</v>
      </c>
      <c r="D944" t="s">
        <v>11107</v>
      </c>
      <c r="E944" t="str">
        <f>VLOOKUP(VALUE(A944),'REGIÕES DE SAÚDE E SEUS MUNICÍP'!$A$4:$C$5569,3,0)</f>
        <v>Entorno Sul</v>
      </c>
      <c r="F944" t="str">
        <f>VLOOKUP(G944,'REGIÕES DE SAÚDE E SEUS MUNICÍP'!$A$4:$D$5569,4,0)</f>
        <v>Novo Gama</v>
      </c>
      <c r="G944">
        <f>VLOOKUP(VALUE(A944),'REGIÕES DE SAÚDE E SEUS MUNICÍP'!$A$4:$A$5569,1,0)</f>
        <v>521523</v>
      </c>
      <c r="H944" t="str">
        <f t="shared" si="56"/>
        <v>Mesmo município</v>
      </c>
      <c r="I944" s="17" t="str">
        <f>VLOOKUP(C944,'REGIÕES DE SAÚDE E SEUS MUNICÍP'!$C$4:$C$5569,1,0)</f>
        <v>Entorno Sul</v>
      </c>
      <c r="J944">
        <f t="shared" si="57"/>
        <v>1</v>
      </c>
      <c r="K944" t="str">
        <f t="shared" si="58"/>
        <v>Regiões semelhantes</v>
      </c>
      <c r="L944" t="str">
        <f t="shared" si="59"/>
        <v>diferente</v>
      </c>
    </row>
    <row r="945" spans="1:12" x14ac:dyDescent="0.25">
      <c r="A945" t="s">
        <v>8742</v>
      </c>
      <c r="B945" t="s">
        <v>8578</v>
      </c>
      <c r="C945" t="s">
        <v>710</v>
      </c>
      <c r="D945" t="s">
        <v>6584</v>
      </c>
      <c r="E945" t="str">
        <f>VLOOKUP(VALUE(A945),'REGIÕES DE SAÚDE E SEUS MUNICÍP'!$A$4:$C$5569,3,0)</f>
        <v>Entorno Sul</v>
      </c>
      <c r="F945" t="str">
        <f>VLOOKUP(G945,'REGIÕES DE SAÚDE E SEUS MUNICÍP'!$A$4:$D$5569,4,0)</f>
        <v>Águas Lindas de Goiás</v>
      </c>
      <c r="G945">
        <f>VLOOKUP(VALUE(A945),'REGIÕES DE SAÚDE E SEUS MUNICÍP'!$A$4:$A$5569,1,0)</f>
        <v>520025</v>
      </c>
      <c r="H945" t="str">
        <f t="shared" si="56"/>
        <v>Mesmo município</v>
      </c>
      <c r="I945" s="17" t="str">
        <f>VLOOKUP(C945,'REGIÕES DE SAÚDE E SEUS MUNICÍP'!$C$4:$C$5569,1,0)</f>
        <v>Entorno Sul</v>
      </c>
      <c r="J945">
        <f t="shared" si="57"/>
        <v>1</v>
      </c>
      <c r="K945" t="str">
        <f t="shared" si="58"/>
        <v>Regiões semelhantes</v>
      </c>
      <c r="L945" t="str">
        <f t="shared" si="59"/>
        <v>igual</v>
      </c>
    </row>
    <row r="946" spans="1:12" x14ac:dyDescent="0.25">
      <c r="A946" t="s">
        <v>10536</v>
      </c>
      <c r="B946" t="s">
        <v>8578</v>
      </c>
      <c r="C946" t="s">
        <v>710</v>
      </c>
      <c r="D946" t="s">
        <v>5328</v>
      </c>
      <c r="E946" t="str">
        <f>VLOOKUP(VALUE(A946),'REGIÕES DE SAÚDE E SEUS MUNICÍP'!$A$4:$C$5569,3,0)</f>
        <v>Entorno Sul</v>
      </c>
      <c r="F946" t="str">
        <f>VLOOKUP(G946,'REGIÕES DE SAÚDE E SEUS MUNICÍP'!$A$4:$D$5569,4,0)</f>
        <v>Valparaíso de Goiás</v>
      </c>
      <c r="G946">
        <f>VLOOKUP(VALUE(A946),'REGIÕES DE SAÚDE E SEUS MUNICÍP'!$A$4:$A$5569,1,0)</f>
        <v>522185</v>
      </c>
      <c r="H946" t="str">
        <f t="shared" si="56"/>
        <v>Mesmo município</v>
      </c>
      <c r="I946" s="17" t="str">
        <f>VLOOKUP(C946,'REGIÕES DE SAÚDE E SEUS MUNICÍP'!$C$4:$C$5569,1,0)</f>
        <v>Entorno Sul</v>
      </c>
      <c r="J946">
        <f t="shared" si="57"/>
        <v>1</v>
      </c>
      <c r="K946" t="str">
        <f t="shared" si="58"/>
        <v>Regiões semelhantes</v>
      </c>
      <c r="L946" t="str">
        <f t="shared" si="59"/>
        <v>igual</v>
      </c>
    </row>
    <row r="947" spans="1:12" x14ac:dyDescent="0.25">
      <c r="A947" t="s">
        <v>5826</v>
      </c>
      <c r="B947" t="s">
        <v>8578</v>
      </c>
      <c r="C947" t="s">
        <v>710</v>
      </c>
      <c r="D947" t="s">
        <v>6810</v>
      </c>
      <c r="E947" t="str">
        <f>VLOOKUP(VALUE(A947),'REGIÕES DE SAÚDE E SEUS MUNICÍP'!$A$4:$C$5569,3,0)</f>
        <v>Entorno Sul</v>
      </c>
      <c r="F947" t="str">
        <f>VLOOKUP(G947,'REGIÕES DE SAÚDE E SEUS MUNICÍP'!$A$4:$D$5569,4,0)</f>
        <v>Luziânia</v>
      </c>
      <c r="G947">
        <f>VLOOKUP(VALUE(A947),'REGIÕES DE SAÚDE E SEUS MUNICÍP'!$A$4:$A$5569,1,0)</f>
        <v>521250</v>
      </c>
      <c r="H947" t="str">
        <f t="shared" si="56"/>
        <v>Mesmo município</v>
      </c>
      <c r="I947" s="17" t="str">
        <f>VLOOKUP(C947,'REGIÕES DE SAÚDE E SEUS MUNICÍP'!$C$4:$C$5569,1,0)</f>
        <v>Entorno Sul</v>
      </c>
      <c r="J947">
        <f t="shared" si="57"/>
        <v>1</v>
      </c>
      <c r="K947" t="str">
        <f t="shared" si="58"/>
        <v>Regiões semelhantes</v>
      </c>
      <c r="L947" t="str">
        <f t="shared" si="59"/>
        <v>igual</v>
      </c>
    </row>
    <row r="948" spans="1:12" x14ac:dyDescent="0.25">
      <c r="A948" t="s">
        <v>10899</v>
      </c>
      <c r="B948" t="s">
        <v>8578</v>
      </c>
      <c r="C948" t="s">
        <v>710</v>
      </c>
      <c r="D948" t="s">
        <v>5925</v>
      </c>
      <c r="E948" t="str">
        <f>VLOOKUP(VALUE(A948),'REGIÕES DE SAÚDE E SEUS MUNICÍP'!$A$4:$C$5569,3,0)</f>
        <v>Entorno Sul</v>
      </c>
      <c r="F948" t="str">
        <f>VLOOKUP(G948,'REGIÕES DE SAÚDE E SEUS MUNICÍP'!$A$4:$D$5569,4,0)</f>
        <v>Cristalina</v>
      </c>
      <c r="G948">
        <f>VLOOKUP(VALUE(A948),'REGIÕES DE SAÚDE E SEUS MUNICÍP'!$A$4:$A$5569,1,0)</f>
        <v>520620</v>
      </c>
      <c r="H948" t="str">
        <f t="shared" si="56"/>
        <v>Mesmo município</v>
      </c>
      <c r="I948" s="17" t="str">
        <f>VLOOKUP(C948,'REGIÕES DE SAÚDE E SEUS MUNICÍP'!$C$4:$C$5569,1,0)</f>
        <v>Entorno Sul</v>
      </c>
      <c r="J948">
        <f t="shared" si="57"/>
        <v>1</v>
      </c>
      <c r="K948" t="str">
        <f t="shared" si="58"/>
        <v>Regiões semelhantes</v>
      </c>
      <c r="L948" t="str">
        <f t="shared" si="59"/>
        <v>igual</v>
      </c>
    </row>
    <row r="949" spans="1:12" x14ac:dyDescent="0.25">
      <c r="A949" t="s">
        <v>4582</v>
      </c>
      <c r="B949" t="s">
        <v>8578</v>
      </c>
      <c r="C949" t="s">
        <v>710</v>
      </c>
      <c r="D949" t="s">
        <v>871</v>
      </c>
      <c r="E949" t="str">
        <f>VLOOKUP(VALUE(A949),'REGIÕES DE SAÚDE E SEUS MUNICÍP'!$A$4:$C$5569,3,0)</f>
        <v>Entorno Sul</v>
      </c>
      <c r="F949" t="str">
        <f>VLOOKUP(G949,'REGIÕES DE SAÚDE E SEUS MUNICÍP'!$A$4:$D$5569,4,0)</f>
        <v>Santo Antônio do Descoberto</v>
      </c>
      <c r="G949">
        <f>VLOOKUP(VALUE(A949),'REGIÕES DE SAÚDE E SEUS MUNICÍP'!$A$4:$A$5569,1,0)</f>
        <v>521975</v>
      </c>
      <c r="H949" t="str">
        <f t="shared" si="56"/>
        <v>Mesmo município</v>
      </c>
      <c r="I949" s="17" t="str">
        <f>VLOOKUP(C949,'REGIÕES DE SAÚDE E SEUS MUNICÍP'!$C$4:$C$5569,1,0)</f>
        <v>Entorno Sul</v>
      </c>
      <c r="J949">
        <f t="shared" si="57"/>
        <v>1</v>
      </c>
      <c r="K949" t="str">
        <f t="shared" si="58"/>
        <v>Regiões semelhantes</v>
      </c>
      <c r="L949" t="str">
        <f t="shared" si="59"/>
        <v>igual</v>
      </c>
    </row>
    <row r="950" spans="1:12" x14ac:dyDescent="0.25">
      <c r="A950" t="s">
        <v>5693</v>
      </c>
      <c r="B950" t="s">
        <v>8578</v>
      </c>
      <c r="C950" t="s">
        <v>710</v>
      </c>
      <c r="D950" t="s">
        <v>10901</v>
      </c>
      <c r="E950" t="str">
        <f>VLOOKUP(VALUE(A950),'REGIÕES DE SAÚDE E SEUS MUNICÍP'!$A$4:$C$5569,3,0)</f>
        <v>Entorno Sul</v>
      </c>
      <c r="F950" t="str">
        <f>VLOOKUP(G950,'REGIÕES DE SAÚDE E SEUS MUNICÍP'!$A$4:$D$5569,4,0)</f>
        <v>Cidade Ocidental</v>
      </c>
      <c r="G950">
        <f>VLOOKUP(VALUE(A950),'REGIÕES DE SAÚDE E SEUS MUNICÍP'!$A$4:$A$5569,1,0)</f>
        <v>520549</v>
      </c>
      <c r="H950" t="str">
        <f t="shared" si="56"/>
        <v>Mesmo município</v>
      </c>
      <c r="I950" s="17" t="str">
        <f>VLOOKUP(C950,'REGIÕES DE SAÚDE E SEUS MUNICÍP'!$C$4:$C$5569,1,0)</f>
        <v>Entorno Sul</v>
      </c>
      <c r="J950">
        <f t="shared" si="57"/>
        <v>1</v>
      </c>
      <c r="K950" t="str">
        <f t="shared" si="58"/>
        <v>diferente</v>
      </c>
      <c r="L950" t="str">
        <f t="shared" si="59"/>
        <v>igual</v>
      </c>
    </row>
    <row r="951" spans="1:12" x14ac:dyDescent="0.25">
      <c r="A951" t="s">
        <v>3728</v>
      </c>
      <c r="B951" t="s">
        <v>8578</v>
      </c>
      <c r="C951" t="s">
        <v>4088</v>
      </c>
      <c r="D951" t="s">
        <v>4430</v>
      </c>
      <c r="E951" t="str">
        <f>VLOOKUP(VALUE(A951),'REGIÕES DE SAÚDE E SEUS MUNICÍP'!$A$4:$C$5569,3,0)</f>
        <v>Estrada de Ferro</v>
      </c>
      <c r="F951" t="str">
        <f>VLOOKUP(G951,'REGIÕES DE SAÚDE E SEUS MUNICÍP'!$A$4:$D$5569,4,0)</f>
        <v>Caldas Novas</v>
      </c>
      <c r="G951">
        <f>VLOOKUP(VALUE(A951),'REGIÕES DE SAÚDE E SEUS MUNICÍP'!$A$4:$A$5569,1,0)</f>
        <v>520450</v>
      </c>
      <c r="H951" t="str">
        <f t="shared" si="56"/>
        <v>Mesmo município</v>
      </c>
      <c r="I951" s="17" t="str">
        <f>VLOOKUP(C951,'REGIÕES DE SAÚDE E SEUS MUNICÍP'!$C$4:$C$5569,1,0)</f>
        <v>Estrada de Ferro</v>
      </c>
      <c r="J951">
        <f t="shared" si="57"/>
        <v>1</v>
      </c>
      <c r="K951" t="str">
        <f t="shared" si="58"/>
        <v>Regiões semelhantes</v>
      </c>
      <c r="L951" t="str">
        <f t="shared" si="59"/>
        <v>diferente</v>
      </c>
    </row>
    <row r="952" spans="1:12" x14ac:dyDescent="0.25">
      <c r="A952" t="s">
        <v>1347</v>
      </c>
      <c r="B952" t="s">
        <v>8578</v>
      </c>
      <c r="C952" t="s">
        <v>4088</v>
      </c>
      <c r="D952" t="s">
        <v>6509</v>
      </c>
      <c r="E952" t="str">
        <f>VLOOKUP(VALUE(A952),'REGIÕES DE SAÚDE E SEUS MUNICÍP'!$A$4:$C$5569,3,0)</f>
        <v>Estrada de Ferro</v>
      </c>
      <c r="F952" t="str">
        <f>VLOOKUP(G952,'REGIÕES DE SAÚDE E SEUS MUNICÍP'!$A$4:$D$5569,4,0)</f>
        <v>Campo Alegre de Goiás</v>
      </c>
      <c r="G952">
        <f>VLOOKUP(VALUE(A952),'REGIÕES DE SAÚDE E SEUS MUNICÍP'!$A$4:$A$5569,1,0)</f>
        <v>520480</v>
      </c>
      <c r="H952" t="str">
        <f t="shared" si="56"/>
        <v>Mesmo município</v>
      </c>
      <c r="I952" s="17" t="str">
        <f>VLOOKUP(C952,'REGIÕES DE SAÚDE E SEUS MUNICÍP'!$C$4:$C$5569,1,0)</f>
        <v>Estrada de Ferro</v>
      </c>
      <c r="J952">
        <f t="shared" si="57"/>
        <v>1</v>
      </c>
      <c r="K952" t="str">
        <f t="shared" si="58"/>
        <v>Regiões semelhantes</v>
      </c>
      <c r="L952" t="str">
        <f t="shared" si="59"/>
        <v>igual</v>
      </c>
    </row>
    <row r="953" spans="1:12" x14ac:dyDescent="0.25">
      <c r="A953" t="s">
        <v>5592</v>
      </c>
      <c r="B953" t="s">
        <v>8578</v>
      </c>
      <c r="C953" t="s">
        <v>4088</v>
      </c>
      <c r="D953" t="s">
        <v>9373</v>
      </c>
      <c r="E953" t="str">
        <f>VLOOKUP(VALUE(A953),'REGIÕES DE SAÚDE E SEUS MUNICÍP'!$A$4:$C$5569,3,0)</f>
        <v>Estrada de Ferro</v>
      </c>
      <c r="F953" t="str">
        <f>VLOOKUP(G953,'REGIÕES DE SAÚDE E SEUS MUNICÍP'!$A$4:$D$5569,4,0)</f>
        <v>Anhanguera</v>
      </c>
      <c r="G953">
        <f>VLOOKUP(VALUE(A953),'REGIÕES DE SAÚDE E SEUS MUNICÍP'!$A$4:$A$5569,1,0)</f>
        <v>520120</v>
      </c>
      <c r="H953" t="str">
        <f t="shared" si="56"/>
        <v>Mesmo município</v>
      </c>
      <c r="I953" s="17" t="str">
        <f>VLOOKUP(C953,'REGIÕES DE SAÚDE E SEUS MUNICÍP'!$C$4:$C$5569,1,0)</f>
        <v>Estrada de Ferro</v>
      </c>
      <c r="J953">
        <f t="shared" si="57"/>
        <v>1</v>
      </c>
      <c r="K953" t="str">
        <f t="shared" si="58"/>
        <v>Regiões semelhantes</v>
      </c>
      <c r="L953" t="str">
        <f t="shared" si="59"/>
        <v>igual</v>
      </c>
    </row>
    <row r="954" spans="1:12" x14ac:dyDescent="0.25">
      <c r="A954" t="s">
        <v>10383</v>
      </c>
      <c r="B954" t="s">
        <v>8578</v>
      </c>
      <c r="C954" t="s">
        <v>4088</v>
      </c>
      <c r="D954" t="s">
        <v>6093</v>
      </c>
      <c r="E954" t="str">
        <f>VLOOKUP(VALUE(A954),'REGIÕES DE SAÚDE E SEUS MUNICÍP'!$A$4:$C$5569,3,0)</f>
        <v>Estrada de Ferro</v>
      </c>
      <c r="F954" t="str">
        <f>VLOOKUP(G954,'REGIÕES DE SAÚDE E SEUS MUNICÍP'!$A$4:$D$5569,4,0)</f>
        <v>Ipameri</v>
      </c>
      <c r="G954">
        <f>VLOOKUP(VALUE(A954),'REGIÕES DE SAÚDE E SEUS MUNICÍP'!$A$4:$A$5569,1,0)</f>
        <v>521010</v>
      </c>
      <c r="H954" t="str">
        <f t="shared" si="56"/>
        <v>Mesmo município</v>
      </c>
      <c r="I954" s="17" t="str">
        <f>VLOOKUP(C954,'REGIÕES DE SAÚDE E SEUS MUNICÍP'!$C$4:$C$5569,1,0)</f>
        <v>Estrada de Ferro</v>
      </c>
      <c r="J954">
        <f t="shared" si="57"/>
        <v>1</v>
      </c>
      <c r="K954" t="str">
        <f t="shared" si="58"/>
        <v>Regiões semelhantes</v>
      </c>
      <c r="L954" t="str">
        <f t="shared" si="59"/>
        <v>igual</v>
      </c>
    </row>
    <row r="955" spans="1:12" x14ac:dyDescent="0.25">
      <c r="A955" t="s">
        <v>2484</v>
      </c>
      <c r="B955" t="s">
        <v>8578</v>
      </c>
      <c r="C955" t="s">
        <v>4088</v>
      </c>
      <c r="D955" t="s">
        <v>2010</v>
      </c>
      <c r="E955" t="str">
        <f>VLOOKUP(VALUE(A955),'REGIÕES DE SAÚDE E SEUS MUNICÍP'!$A$4:$C$5569,3,0)</f>
        <v>Estrada de Ferro</v>
      </c>
      <c r="F955" t="str">
        <f>VLOOKUP(G955,'REGIÕES DE SAÚDE E SEUS MUNICÍP'!$A$4:$D$5569,4,0)</f>
        <v>Goiandira</v>
      </c>
      <c r="G955">
        <f>VLOOKUP(VALUE(A955),'REGIÕES DE SAÚDE E SEUS MUNICÍP'!$A$4:$A$5569,1,0)</f>
        <v>520850</v>
      </c>
      <c r="H955" t="str">
        <f t="shared" si="56"/>
        <v>Mesmo município</v>
      </c>
      <c r="I955" s="17" t="str">
        <f>VLOOKUP(C955,'REGIÕES DE SAÚDE E SEUS MUNICÍP'!$C$4:$C$5569,1,0)</f>
        <v>Estrada de Ferro</v>
      </c>
      <c r="J955">
        <f t="shared" si="57"/>
        <v>1</v>
      </c>
      <c r="K955" t="str">
        <f t="shared" si="58"/>
        <v>Regiões semelhantes</v>
      </c>
      <c r="L955" t="str">
        <f t="shared" si="59"/>
        <v>igual</v>
      </c>
    </row>
    <row r="956" spans="1:12" x14ac:dyDescent="0.25">
      <c r="A956" t="s">
        <v>2246</v>
      </c>
      <c r="B956" t="s">
        <v>8578</v>
      </c>
      <c r="C956" t="s">
        <v>4088</v>
      </c>
      <c r="D956" t="s">
        <v>3169</v>
      </c>
      <c r="E956" t="str">
        <f>VLOOKUP(VALUE(A956),'REGIÕES DE SAÚDE E SEUS MUNICÍP'!$A$4:$C$5569,3,0)</f>
        <v>Estrada de Ferro</v>
      </c>
      <c r="F956" t="str">
        <f>VLOOKUP(G956,'REGIÕES DE SAÚDE E SEUS MUNICÍP'!$A$4:$D$5569,4,0)</f>
        <v>Davinópolis</v>
      </c>
      <c r="G956">
        <f>VLOOKUP(VALUE(A956),'REGIÕES DE SAÚDE E SEUS MUNICÍP'!$A$4:$A$5569,1,0)</f>
        <v>520690</v>
      </c>
      <c r="H956" t="str">
        <f t="shared" si="56"/>
        <v>Mesmo município</v>
      </c>
      <c r="I956" s="17" t="str">
        <f>VLOOKUP(C956,'REGIÕES DE SAÚDE E SEUS MUNICÍP'!$C$4:$C$5569,1,0)</f>
        <v>Estrada de Ferro</v>
      </c>
      <c r="J956">
        <f t="shared" si="57"/>
        <v>1</v>
      </c>
      <c r="K956" t="str">
        <f t="shared" si="58"/>
        <v>Regiões semelhantes</v>
      </c>
      <c r="L956" t="str">
        <f t="shared" si="59"/>
        <v>igual</v>
      </c>
    </row>
    <row r="957" spans="1:12" x14ac:dyDescent="0.25">
      <c r="A957" t="s">
        <v>11123</v>
      </c>
      <c r="B957" t="s">
        <v>8578</v>
      </c>
      <c r="C957" t="s">
        <v>4088</v>
      </c>
      <c r="D957" t="s">
        <v>4235</v>
      </c>
      <c r="E957" t="str">
        <f>VLOOKUP(VALUE(A957),'REGIÕES DE SAÚDE E SEUS MUNICÍP'!$A$4:$C$5569,3,0)</f>
        <v>Estrada de Ferro</v>
      </c>
      <c r="F957" t="str">
        <f>VLOOKUP(G957,'REGIÕES DE SAÚDE E SEUS MUNICÍP'!$A$4:$D$5569,4,0)</f>
        <v>Cumari</v>
      </c>
      <c r="G957">
        <f>VLOOKUP(VALUE(A957),'REGIÕES DE SAÚDE E SEUS MUNICÍP'!$A$4:$A$5569,1,0)</f>
        <v>520660</v>
      </c>
      <c r="H957" t="str">
        <f t="shared" si="56"/>
        <v>Mesmo município</v>
      </c>
      <c r="I957" s="17" t="str">
        <f>VLOOKUP(C957,'REGIÕES DE SAÚDE E SEUS MUNICÍP'!$C$4:$C$5569,1,0)</f>
        <v>Estrada de Ferro</v>
      </c>
      <c r="J957">
        <f t="shared" si="57"/>
        <v>1</v>
      </c>
      <c r="K957" t="str">
        <f t="shared" si="58"/>
        <v>Regiões semelhantes</v>
      </c>
      <c r="L957" t="str">
        <f t="shared" si="59"/>
        <v>igual</v>
      </c>
    </row>
    <row r="958" spans="1:12" x14ac:dyDescent="0.25">
      <c r="A958" t="s">
        <v>4592</v>
      </c>
      <c r="B958" t="s">
        <v>8578</v>
      </c>
      <c r="C958" t="s">
        <v>4088</v>
      </c>
      <c r="D958" t="s">
        <v>10190</v>
      </c>
      <c r="E958" t="str">
        <f>VLOOKUP(VALUE(A958),'REGIÕES DE SAÚDE E SEUS MUNICÍP'!$A$4:$C$5569,3,0)</f>
        <v>Estrada de Ferro</v>
      </c>
      <c r="F958" t="str">
        <f>VLOOKUP(G958,'REGIÕES DE SAÚDE E SEUS MUNICÍP'!$A$4:$D$5569,4,0)</f>
        <v>Corumbaíba</v>
      </c>
      <c r="G958">
        <f>VLOOKUP(VALUE(A958),'REGIÕES DE SAÚDE E SEUS MUNICÍP'!$A$4:$A$5569,1,0)</f>
        <v>520590</v>
      </c>
      <c r="H958" t="str">
        <f t="shared" si="56"/>
        <v>Mesmo município</v>
      </c>
      <c r="I958" s="17" t="str">
        <f>VLOOKUP(C958,'REGIÕES DE SAÚDE E SEUS MUNICÍP'!$C$4:$C$5569,1,0)</f>
        <v>Estrada de Ferro</v>
      </c>
      <c r="J958">
        <f t="shared" si="57"/>
        <v>1</v>
      </c>
      <c r="K958" t="str">
        <f t="shared" si="58"/>
        <v>Regiões semelhantes</v>
      </c>
      <c r="L958" t="str">
        <f t="shared" si="59"/>
        <v>igual</v>
      </c>
    </row>
    <row r="959" spans="1:12" x14ac:dyDescent="0.25">
      <c r="A959" t="s">
        <v>2093</v>
      </c>
      <c r="B959" t="s">
        <v>8578</v>
      </c>
      <c r="C959" t="s">
        <v>4088</v>
      </c>
      <c r="D959" t="s">
        <v>6650</v>
      </c>
      <c r="E959" t="str">
        <f>VLOOKUP(VALUE(A959),'REGIÕES DE SAÚDE E SEUS MUNICÍP'!$A$4:$C$5569,3,0)</f>
        <v>Estrada de Ferro</v>
      </c>
      <c r="F959" t="str">
        <f>VLOOKUP(G959,'REGIÕES DE SAÚDE E SEUS MUNICÍP'!$A$4:$D$5569,4,0)</f>
        <v>Pires do Rio</v>
      </c>
      <c r="G959">
        <f>VLOOKUP(VALUE(A959),'REGIÕES DE SAÚDE E SEUS MUNICÍP'!$A$4:$A$5569,1,0)</f>
        <v>521740</v>
      </c>
      <c r="H959" t="str">
        <f t="shared" si="56"/>
        <v>Mesmo município</v>
      </c>
      <c r="I959" s="17" t="str">
        <f>VLOOKUP(C959,'REGIÕES DE SAÚDE E SEUS MUNICÍP'!$C$4:$C$5569,1,0)</f>
        <v>Estrada de Ferro</v>
      </c>
      <c r="J959">
        <f t="shared" si="57"/>
        <v>1</v>
      </c>
      <c r="K959" t="str">
        <f t="shared" si="58"/>
        <v>Regiões semelhantes</v>
      </c>
      <c r="L959" t="str">
        <f t="shared" si="59"/>
        <v>igual</v>
      </c>
    </row>
    <row r="960" spans="1:12" x14ac:dyDescent="0.25">
      <c r="A960" t="s">
        <v>3393</v>
      </c>
      <c r="B960" t="s">
        <v>8578</v>
      </c>
      <c r="C960" t="s">
        <v>4088</v>
      </c>
      <c r="D960" t="s">
        <v>10584</v>
      </c>
      <c r="E960" t="str">
        <f>VLOOKUP(VALUE(A960),'REGIÕES DE SAÚDE E SEUS MUNICÍP'!$A$4:$C$5569,3,0)</f>
        <v>Estrada de Ferro</v>
      </c>
      <c r="F960" t="str">
        <f>VLOOKUP(G960,'REGIÕES DE SAÚDE E SEUS MUNICÍP'!$A$4:$D$5569,4,0)</f>
        <v>Palmelo</v>
      </c>
      <c r="G960">
        <f>VLOOKUP(VALUE(A960),'REGIÕES DE SAÚDE E SEUS MUNICÍP'!$A$4:$A$5569,1,0)</f>
        <v>521580</v>
      </c>
      <c r="H960" t="str">
        <f t="shared" si="56"/>
        <v>Mesmo município</v>
      </c>
      <c r="I960" s="17" t="str">
        <f>VLOOKUP(C960,'REGIÕES DE SAÚDE E SEUS MUNICÍP'!$C$4:$C$5569,1,0)</f>
        <v>Estrada de Ferro</v>
      </c>
      <c r="J960">
        <f t="shared" si="57"/>
        <v>1</v>
      </c>
      <c r="K960" t="str">
        <f t="shared" si="58"/>
        <v>Regiões semelhantes</v>
      </c>
      <c r="L960" t="str">
        <f t="shared" si="59"/>
        <v>igual</v>
      </c>
    </row>
    <row r="961" spans="1:12" x14ac:dyDescent="0.25">
      <c r="A961" t="s">
        <v>63</v>
      </c>
      <c r="B961" t="s">
        <v>8578</v>
      </c>
      <c r="C961" t="s">
        <v>4088</v>
      </c>
      <c r="D961" t="s">
        <v>48</v>
      </c>
      <c r="E961" t="str">
        <f>VLOOKUP(VALUE(A961),'REGIÕES DE SAÚDE E SEUS MUNICÍP'!$A$4:$C$5569,3,0)</f>
        <v>Estrada de Ferro</v>
      </c>
      <c r="F961" t="str">
        <f>VLOOKUP(G961,'REGIÕES DE SAÚDE E SEUS MUNICÍP'!$A$4:$D$5569,4,0)</f>
        <v>Ouvidor</v>
      </c>
      <c r="G961">
        <f>VLOOKUP(VALUE(A961),'REGIÕES DE SAÚDE E SEUS MUNICÍP'!$A$4:$A$5569,1,0)</f>
        <v>521550</v>
      </c>
      <c r="H961" t="str">
        <f t="shared" si="56"/>
        <v>Mesmo município</v>
      </c>
      <c r="I961" s="17" t="str">
        <f>VLOOKUP(C961,'REGIÕES DE SAÚDE E SEUS MUNICÍP'!$C$4:$C$5569,1,0)</f>
        <v>Estrada de Ferro</v>
      </c>
      <c r="J961">
        <f t="shared" si="57"/>
        <v>1</v>
      </c>
      <c r="K961" t="str">
        <f t="shared" si="58"/>
        <v>Regiões semelhantes</v>
      </c>
      <c r="L961" t="str">
        <f t="shared" si="59"/>
        <v>igual</v>
      </c>
    </row>
    <row r="962" spans="1:12" x14ac:dyDescent="0.25">
      <c r="A962" t="s">
        <v>5422</v>
      </c>
      <c r="B962" t="s">
        <v>8578</v>
      </c>
      <c r="C962" t="s">
        <v>4088</v>
      </c>
      <c r="D962" t="s">
        <v>1766</v>
      </c>
      <c r="E962" t="str">
        <f>VLOOKUP(VALUE(A962),'REGIÕES DE SAÚDE E SEUS MUNICÍP'!$A$4:$C$5569,3,0)</f>
        <v>Estrada de Ferro</v>
      </c>
      <c r="F962" t="str">
        <f>VLOOKUP(G962,'REGIÕES DE SAÚDE E SEUS MUNICÍP'!$A$4:$D$5569,4,0)</f>
        <v>Nova Aurora</v>
      </c>
      <c r="G962">
        <f>VLOOKUP(VALUE(A962),'REGIÕES DE SAÚDE E SEUS MUNICÍP'!$A$4:$A$5569,1,0)</f>
        <v>521480</v>
      </c>
      <c r="H962" t="str">
        <f t="shared" si="56"/>
        <v>Mesmo município</v>
      </c>
      <c r="I962" s="17" t="str">
        <f>VLOOKUP(C962,'REGIÕES DE SAÚDE E SEUS MUNICÍP'!$C$4:$C$5569,1,0)</f>
        <v>Estrada de Ferro</v>
      </c>
      <c r="J962">
        <f t="shared" si="57"/>
        <v>1</v>
      </c>
      <c r="K962" t="str">
        <f t="shared" si="58"/>
        <v>Regiões semelhantes</v>
      </c>
      <c r="L962" t="str">
        <f t="shared" si="59"/>
        <v>igual</v>
      </c>
    </row>
    <row r="963" spans="1:12" x14ac:dyDescent="0.25">
      <c r="A963" t="s">
        <v>5986</v>
      </c>
      <c r="B963" t="s">
        <v>8578</v>
      </c>
      <c r="C963" t="s">
        <v>4088</v>
      </c>
      <c r="D963" t="s">
        <v>5382</v>
      </c>
      <c r="E963" t="str">
        <f>VLOOKUP(VALUE(A963),'REGIÕES DE SAÚDE E SEUS MUNICÍP'!$A$4:$C$5569,3,0)</f>
        <v>Estrada de Ferro</v>
      </c>
      <c r="F963" t="str">
        <f>VLOOKUP(G963,'REGIÕES DE SAÚDE E SEUS MUNICÍP'!$A$4:$D$5569,4,0)</f>
        <v>Marzagão</v>
      </c>
      <c r="G963">
        <f>VLOOKUP(VALUE(A963),'REGIÕES DE SAÚDE E SEUS MUNICÍP'!$A$4:$A$5569,1,0)</f>
        <v>521290</v>
      </c>
      <c r="H963" t="str">
        <f t="shared" ref="H963:H1026" si="60">IF(F963=D963,"Mesmo município","Município diferente")</f>
        <v>Mesmo município</v>
      </c>
      <c r="I963" s="17" t="str">
        <f>VLOOKUP(C963,'REGIÕES DE SAÚDE E SEUS MUNICÍP'!$C$4:$C$5569,1,0)</f>
        <v>Estrada de Ferro</v>
      </c>
      <c r="J963">
        <f t="shared" ref="J963:J1026" si="61">SEARCH(E963,C963)</f>
        <v>1</v>
      </c>
      <c r="K963" t="str">
        <f t="shared" ref="K963:K1026" si="62">IF(C963=C964,IF(E963=E964,"Regiões semelhantes","Nova composição"),"diferente")</f>
        <v>Regiões semelhantes</v>
      </c>
      <c r="L963" t="str">
        <f t="shared" si="59"/>
        <v>igual</v>
      </c>
    </row>
    <row r="964" spans="1:12" x14ac:dyDescent="0.25">
      <c r="A964" t="s">
        <v>5557</v>
      </c>
      <c r="B964" t="s">
        <v>8578</v>
      </c>
      <c r="C964" t="s">
        <v>4088</v>
      </c>
      <c r="D964" t="s">
        <v>7984</v>
      </c>
      <c r="E964" t="str">
        <f>VLOOKUP(VALUE(A964),'REGIÕES DE SAÚDE E SEUS MUNICÍP'!$A$4:$C$5569,3,0)</f>
        <v>Estrada de Ferro</v>
      </c>
      <c r="F964" t="str">
        <f>VLOOKUP(G964,'REGIÕES DE SAÚDE E SEUS MUNICÍP'!$A$4:$D$5569,4,0)</f>
        <v>Urutaí</v>
      </c>
      <c r="G964">
        <f>VLOOKUP(VALUE(A964),'REGIÕES DE SAÚDE E SEUS MUNICÍP'!$A$4:$A$5569,1,0)</f>
        <v>522180</v>
      </c>
      <c r="H964" t="str">
        <f t="shared" si="60"/>
        <v>Mesmo município</v>
      </c>
      <c r="I964" s="17" t="str">
        <f>VLOOKUP(C964,'REGIÕES DE SAÚDE E SEUS MUNICÍP'!$C$4:$C$5569,1,0)</f>
        <v>Estrada de Ferro</v>
      </c>
      <c r="J964">
        <f t="shared" si="61"/>
        <v>1</v>
      </c>
      <c r="K964" t="str">
        <f t="shared" si="62"/>
        <v>Regiões semelhantes</v>
      </c>
      <c r="L964" t="str">
        <f t="shared" ref="L964:L1027" si="63">IF(E964=E963,"igual","diferente")</f>
        <v>igual</v>
      </c>
    </row>
    <row r="965" spans="1:12" x14ac:dyDescent="0.25">
      <c r="A965" t="s">
        <v>7934</v>
      </c>
      <c r="B965" t="s">
        <v>8578</v>
      </c>
      <c r="C965" t="s">
        <v>4088</v>
      </c>
      <c r="D965" t="s">
        <v>10876</v>
      </c>
      <c r="E965" t="str">
        <f>VLOOKUP(VALUE(A965),'REGIÕES DE SAÚDE E SEUS MUNICÍP'!$A$4:$C$5569,3,0)</f>
        <v>Estrada de Ferro</v>
      </c>
      <c r="F965" t="str">
        <f>VLOOKUP(G965,'REGIÕES DE SAÚDE E SEUS MUNICÍP'!$A$4:$D$5569,4,0)</f>
        <v>Três Ranchos</v>
      </c>
      <c r="G965">
        <f>VLOOKUP(VALUE(A965),'REGIÕES DE SAÚDE E SEUS MUNICÍP'!$A$4:$A$5569,1,0)</f>
        <v>522130</v>
      </c>
      <c r="H965" t="str">
        <f t="shared" si="60"/>
        <v>Mesmo município</v>
      </c>
      <c r="I965" s="17" t="str">
        <f>VLOOKUP(C965,'REGIÕES DE SAÚDE E SEUS MUNICÍP'!$C$4:$C$5569,1,0)</f>
        <v>Estrada de Ferro</v>
      </c>
      <c r="J965">
        <f t="shared" si="61"/>
        <v>1</v>
      </c>
      <c r="K965" t="str">
        <f t="shared" si="62"/>
        <v>Regiões semelhantes</v>
      </c>
      <c r="L965" t="str">
        <f t="shared" si="63"/>
        <v>igual</v>
      </c>
    </row>
    <row r="966" spans="1:12" x14ac:dyDescent="0.25">
      <c r="A966" t="s">
        <v>4236</v>
      </c>
      <c r="B966" t="s">
        <v>8578</v>
      </c>
      <c r="C966" t="s">
        <v>4088</v>
      </c>
      <c r="D966" t="s">
        <v>3639</v>
      </c>
      <c r="E966" t="str">
        <f>VLOOKUP(VALUE(A966),'REGIÕES DE SAÚDE E SEUS MUNICÍP'!$A$4:$C$5569,3,0)</f>
        <v>Estrada de Ferro</v>
      </c>
      <c r="F966" t="str">
        <f>VLOOKUP(G966,'REGIÕES DE SAÚDE E SEUS MUNICÍP'!$A$4:$D$5569,4,0)</f>
        <v>Catalão</v>
      </c>
      <c r="G966">
        <f>VLOOKUP(VALUE(A966),'REGIÕES DE SAÚDE E SEUS MUNICÍP'!$A$4:$A$5569,1,0)</f>
        <v>520510</v>
      </c>
      <c r="H966" t="str">
        <f t="shared" si="60"/>
        <v>Mesmo município</v>
      </c>
      <c r="I966" s="17" t="str">
        <f>VLOOKUP(C966,'REGIÕES DE SAÚDE E SEUS MUNICÍP'!$C$4:$C$5569,1,0)</f>
        <v>Estrada de Ferro</v>
      </c>
      <c r="J966">
        <f t="shared" si="61"/>
        <v>1</v>
      </c>
      <c r="K966" t="str">
        <f t="shared" si="62"/>
        <v>Regiões semelhantes</v>
      </c>
      <c r="L966" t="str">
        <f t="shared" si="63"/>
        <v>igual</v>
      </c>
    </row>
    <row r="967" spans="1:12" x14ac:dyDescent="0.25">
      <c r="A967" t="s">
        <v>9857</v>
      </c>
      <c r="B967" t="s">
        <v>8578</v>
      </c>
      <c r="C967" t="s">
        <v>4088</v>
      </c>
      <c r="D967" t="s">
        <v>4035</v>
      </c>
      <c r="E967" t="str">
        <f>VLOOKUP(VALUE(A967),'REGIÕES DE SAÚDE E SEUS MUNICÍP'!$A$4:$C$5569,3,0)</f>
        <v>Estrada de Ferro</v>
      </c>
      <c r="F967" t="str">
        <f>VLOOKUP(G967,'REGIÕES DE SAÚDE E SEUS MUNICÍP'!$A$4:$D$5569,4,0)</f>
        <v>Rio Quente</v>
      </c>
      <c r="G967">
        <f>VLOOKUP(VALUE(A967),'REGIÕES DE SAÚDE E SEUS MUNICÍP'!$A$4:$A$5569,1,0)</f>
        <v>521878</v>
      </c>
      <c r="H967" t="str">
        <f t="shared" si="60"/>
        <v>Mesmo município</v>
      </c>
      <c r="I967" s="17" t="str">
        <f>VLOOKUP(C967,'REGIÕES DE SAÚDE E SEUS MUNICÍP'!$C$4:$C$5569,1,0)</f>
        <v>Estrada de Ferro</v>
      </c>
      <c r="J967">
        <f t="shared" si="61"/>
        <v>1</v>
      </c>
      <c r="K967" t="str">
        <f t="shared" si="62"/>
        <v>Regiões semelhantes</v>
      </c>
      <c r="L967" t="str">
        <f t="shared" si="63"/>
        <v>igual</v>
      </c>
    </row>
    <row r="968" spans="1:12" x14ac:dyDescent="0.25">
      <c r="A968" t="s">
        <v>7109</v>
      </c>
      <c r="B968" t="s">
        <v>8578</v>
      </c>
      <c r="C968" t="s">
        <v>4088</v>
      </c>
      <c r="D968" t="s">
        <v>6322</v>
      </c>
      <c r="E968" t="str">
        <f>VLOOKUP(VALUE(A968),'REGIÕES DE SAÚDE E SEUS MUNICÍP'!$A$4:$C$5569,3,0)</f>
        <v>Estrada de Ferro</v>
      </c>
      <c r="F968" t="str">
        <f>VLOOKUP(G968,'REGIÕES DE SAÚDE E SEUS MUNICÍP'!$A$4:$D$5569,4,0)</f>
        <v>Santa Cruz de Goiás</v>
      </c>
      <c r="G968">
        <f>VLOOKUP(VALUE(A968),'REGIÕES DE SAÚDE E SEUS MUNICÍP'!$A$4:$A$5569,1,0)</f>
        <v>521920</v>
      </c>
      <c r="H968" t="str">
        <f t="shared" si="60"/>
        <v>Mesmo município</v>
      </c>
      <c r="I968" s="17" t="str">
        <f>VLOOKUP(C968,'REGIÕES DE SAÚDE E SEUS MUNICÍP'!$C$4:$C$5569,1,0)</f>
        <v>Estrada de Ferro</v>
      </c>
      <c r="J968">
        <f t="shared" si="61"/>
        <v>1</v>
      </c>
      <c r="K968" t="str">
        <f t="shared" si="62"/>
        <v>diferente</v>
      </c>
      <c r="L968" t="str">
        <f t="shared" si="63"/>
        <v>igual</v>
      </c>
    </row>
    <row r="969" spans="1:12" x14ac:dyDescent="0.25">
      <c r="A969" t="s">
        <v>7755</v>
      </c>
      <c r="B969" t="s">
        <v>8578</v>
      </c>
      <c r="C969" t="s">
        <v>6528</v>
      </c>
      <c r="D969" t="s">
        <v>1426</v>
      </c>
      <c r="E969" t="str">
        <f>VLOOKUP(VALUE(A969),'REGIÕES DE SAÚDE E SEUS MUNICÍP'!$A$4:$C$5569,3,0)</f>
        <v>Nordeste</v>
      </c>
      <c r="F969" t="str">
        <f>VLOOKUP(G969,'REGIÕES DE SAÚDE E SEUS MUNICÍP'!$A$4:$D$5569,4,0)</f>
        <v>Divinópolis de Goiás</v>
      </c>
      <c r="G969">
        <f>VLOOKUP(VALUE(A969),'REGIÕES DE SAÚDE E SEUS MUNICÍP'!$A$4:$A$5569,1,0)</f>
        <v>520830</v>
      </c>
      <c r="H969" t="str">
        <f t="shared" si="60"/>
        <v>Mesmo município</v>
      </c>
      <c r="I969" s="17" t="e">
        <f>VLOOKUP(C969,'REGIÕES DE SAÚDE E SEUS MUNICÍP'!$C$4:$C$5569,1,0)</f>
        <v>#N/A</v>
      </c>
      <c r="J969">
        <f t="shared" si="61"/>
        <v>1</v>
      </c>
      <c r="K969" t="str">
        <f t="shared" si="62"/>
        <v>Regiões semelhantes</v>
      </c>
      <c r="L969" t="str">
        <f t="shared" si="63"/>
        <v>diferente</v>
      </c>
    </row>
    <row r="970" spans="1:12" x14ac:dyDescent="0.25">
      <c r="A970" t="s">
        <v>7839</v>
      </c>
      <c r="B970" t="s">
        <v>8578</v>
      </c>
      <c r="C970" t="s">
        <v>6528</v>
      </c>
      <c r="D970" t="s">
        <v>7802</v>
      </c>
      <c r="E970" t="str">
        <f>VLOOKUP(VALUE(A970),'REGIÕES DE SAÚDE E SEUS MUNICÍP'!$A$4:$C$5569,3,0)</f>
        <v>Nordeste</v>
      </c>
      <c r="F970" t="str">
        <f>VLOOKUP(G970,'REGIÕES DE SAÚDE E SEUS MUNICÍP'!$A$4:$D$5569,4,0)</f>
        <v>Monte Alegre de Goiás</v>
      </c>
      <c r="G970">
        <f>VLOOKUP(VALUE(A970),'REGIÕES DE SAÚDE E SEUS MUNICÍP'!$A$4:$A$5569,1,0)</f>
        <v>521350</v>
      </c>
      <c r="H970" t="str">
        <f t="shared" si="60"/>
        <v>Mesmo município</v>
      </c>
      <c r="I970" s="17" t="e">
        <f>VLOOKUP(C970,'REGIÕES DE SAÚDE E SEUS MUNICÍP'!$C$4:$C$5569,1,0)</f>
        <v>#N/A</v>
      </c>
      <c r="J970">
        <f t="shared" si="61"/>
        <v>1</v>
      </c>
      <c r="K970" t="str">
        <f t="shared" si="62"/>
        <v>Regiões semelhantes</v>
      </c>
      <c r="L970" t="str">
        <f t="shared" si="63"/>
        <v>igual</v>
      </c>
    </row>
    <row r="971" spans="1:12" x14ac:dyDescent="0.25">
      <c r="A971" t="s">
        <v>3047</v>
      </c>
      <c r="B971" t="s">
        <v>8578</v>
      </c>
      <c r="C971" t="s">
        <v>6528</v>
      </c>
      <c r="D971" t="s">
        <v>3636</v>
      </c>
      <c r="E971" t="str">
        <f>VLOOKUP(VALUE(A971),'REGIÕES DE SAÚDE E SEUS MUNICÍP'!$A$4:$C$5569,3,0)</f>
        <v>Nordeste</v>
      </c>
      <c r="F971" t="str">
        <f>VLOOKUP(G971,'REGIÕES DE SAÚDE E SEUS MUNICÍP'!$A$4:$D$5569,4,0)</f>
        <v>Teresina de Goiás</v>
      </c>
      <c r="G971">
        <f>VLOOKUP(VALUE(A971),'REGIÕES DE SAÚDE E SEUS MUNICÍP'!$A$4:$A$5569,1,0)</f>
        <v>522108</v>
      </c>
      <c r="H971" t="str">
        <f t="shared" si="60"/>
        <v>Mesmo município</v>
      </c>
      <c r="I971" s="17" t="e">
        <f>VLOOKUP(C971,'REGIÕES DE SAÚDE E SEUS MUNICÍP'!$C$4:$C$5569,1,0)</f>
        <v>#N/A</v>
      </c>
      <c r="J971">
        <f t="shared" si="61"/>
        <v>1</v>
      </c>
      <c r="K971" t="str">
        <f t="shared" si="62"/>
        <v>Regiões semelhantes</v>
      </c>
      <c r="L971" t="str">
        <f t="shared" si="63"/>
        <v>igual</v>
      </c>
    </row>
    <row r="972" spans="1:12" x14ac:dyDescent="0.25">
      <c r="A972" t="s">
        <v>4201</v>
      </c>
      <c r="B972" t="s">
        <v>8578</v>
      </c>
      <c r="C972" t="s">
        <v>6528</v>
      </c>
      <c r="D972" t="s">
        <v>3931</v>
      </c>
      <c r="E972" t="str">
        <f>VLOOKUP(VALUE(A972),'REGIÕES DE SAÚDE E SEUS MUNICÍP'!$A$4:$C$5569,3,0)</f>
        <v>Nordeste</v>
      </c>
      <c r="F972" t="str">
        <f>VLOOKUP(G972,'REGIÕES DE SAÚDE E SEUS MUNICÍP'!$A$4:$D$5569,4,0)</f>
        <v>Campos Belos</v>
      </c>
      <c r="G972">
        <f>VLOOKUP(VALUE(A972),'REGIÕES DE SAÚDE E SEUS MUNICÍP'!$A$4:$A$5569,1,0)</f>
        <v>520490</v>
      </c>
      <c r="H972" t="str">
        <f t="shared" si="60"/>
        <v>Mesmo município</v>
      </c>
      <c r="I972" s="17" t="e">
        <f>VLOOKUP(C972,'REGIÕES DE SAÚDE E SEUS MUNICÍP'!$C$4:$C$5569,1,0)</f>
        <v>#N/A</v>
      </c>
      <c r="J972">
        <f t="shared" si="61"/>
        <v>1</v>
      </c>
      <c r="K972" t="str">
        <f t="shared" si="62"/>
        <v>Regiões semelhantes</v>
      </c>
      <c r="L972" t="str">
        <f t="shared" si="63"/>
        <v>igual</v>
      </c>
    </row>
    <row r="973" spans="1:12" x14ac:dyDescent="0.25">
      <c r="A973" t="s">
        <v>9873</v>
      </c>
      <c r="B973" t="s">
        <v>8578</v>
      </c>
      <c r="C973" t="s">
        <v>6528</v>
      </c>
      <c r="D973" t="s">
        <v>4168</v>
      </c>
      <c r="E973" t="str">
        <f>VLOOKUP(VALUE(A973),'REGIÕES DE SAÚDE E SEUS MUNICÍP'!$A$4:$C$5569,3,0)</f>
        <v>Nordeste</v>
      </c>
      <c r="F973" t="str">
        <f>VLOOKUP(G973,'REGIÕES DE SAÚDE E SEUS MUNICÍP'!$A$4:$D$5569,4,0)</f>
        <v>Cavalcante</v>
      </c>
      <c r="G973">
        <f>VLOOKUP(VALUE(A973),'REGIÕES DE SAÚDE E SEUS MUNICÍP'!$A$4:$A$5569,1,0)</f>
        <v>520530</v>
      </c>
      <c r="H973" t="str">
        <f t="shared" si="60"/>
        <v>Mesmo município</v>
      </c>
      <c r="I973" s="17" t="e">
        <f>VLOOKUP(C973,'REGIÕES DE SAÚDE E SEUS MUNICÍP'!$C$4:$C$5569,1,0)</f>
        <v>#N/A</v>
      </c>
      <c r="J973">
        <f t="shared" si="61"/>
        <v>1</v>
      </c>
      <c r="K973" t="str">
        <f t="shared" si="62"/>
        <v>diferente</v>
      </c>
      <c r="L973" t="str">
        <f t="shared" si="63"/>
        <v>igual</v>
      </c>
    </row>
    <row r="974" spans="1:12" x14ac:dyDescent="0.25">
      <c r="A974" t="s">
        <v>269</v>
      </c>
      <c r="B974" t="s">
        <v>8578</v>
      </c>
      <c r="C974" t="s">
        <v>6963</v>
      </c>
      <c r="D974" t="s">
        <v>7028</v>
      </c>
      <c r="E974" t="str">
        <f>VLOOKUP(VALUE(A974),'REGIÕES DE SAÚDE E SEUS MUNICÍP'!$A$4:$C$5569,3,0)</f>
        <v>Entorno Norte</v>
      </c>
      <c r="F974" t="str">
        <f>VLOOKUP(G974,'REGIÕES DE SAÚDE E SEUS MUNICÍP'!$A$4:$D$5569,4,0)</f>
        <v>Mambaí</v>
      </c>
      <c r="G974">
        <f>VLOOKUP(VALUE(A974),'REGIÕES DE SAÚDE E SEUS MUNICÍP'!$A$4:$A$5569,1,0)</f>
        <v>521270</v>
      </c>
      <c r="H974" t="str">
        <f t="shared" si="60"/>
        <v>Mesmo município</v>
      </c>
      <c r="I974" s="17" t="e">
        <f>VLOOKUP(C974,'REGIÕES DE SAÚDE E SEUS MUNICÍP'!$C$4:$C$5569,1,0)</f>
        <v>#N/A</v>
      </c>
      <c r="J974" t="e">
        <f t="shared" si="61"/>
        <v>#VALUE!</v>
      </c>
      <c r="K974" t="str">
        <f t="shared" si="62"/>
        <v>Regiões semelhantes</v>
      </c>
      <c r="L974" t="str">
        <f t="shared" si="63"/>
        <v>diferente</v>
      </c>
    </row>
    <row r="975" spans="1:12" x14ac:dyDescent="0.25">
      <c r="A975" t="s">
        <v>5903</v>
      </c>
      <c r="B975" t="s">
        <v>8578</v>
      </c>
      <c r="C975" t="s">
        <v>6963</v>
      </c>
      <c r="D975" t="s">
        <v>1979</v>
      </c>
      <c r="E975" t="str">
        <f>VLOOKUP(VALUE(A975),'REGIÕES DE SAÚDE E SEUS MUNICÍP'!$A$4:$C$5569,3,0)</f>
        <v>Entorno Norte</v>
      </c>
      <c r="F975" t="str">
        <f>VLOOKUP(G975,'REGIÕES DE SAÚDE E SEUS MUNICÍP'!$A$4:$D$5569,4,0)</f>
        <v>Sítio d'Abadia</v>
      </c>
      <c r="G975">
        <f>VLOOKUP(VALUE(A975),'REGIÕES DE SAÚDE E SEUS MUNICÍP'!$A$4:$A$5569,1,0)</f>
        <v>522070</v>
      </c>
      <c r="H975" t="str">
        <f t="shared" si="60"/>
        <v>Mesmo município</v>
      </c>
      <c r="I975" s="17" t="e">
        <f>VLOOKUP(C975,'REGIÕES DE SAÚDE E SEUS MUNICÍP'!$C$4:$C$5569,1,0)</f>
        <v>#N/A</v>
      </c>
      <c r="J975" t="e">
        <f t="shared" si="61"/>
        <v>#VALUE!</v>
      </c>
      <c r="K975" t="str">
        <f t="shared" si="62"/>
        <v>Regiões semelhantes</v>
      </c>
      <c r="L975" t="str">
        <f t="shared" si="63"/>
        <v>igual</v>
      </c>
    </row>
    <row r="976" spans="1:12" x14ac:dyDescent="0.25">
      <c r="A976" t="s">
        <v>10705</v>
      </c>
      <c r="B976" t="s">
        <v>8578</v>
      </c>
      <c r="C976" t="s">
        <v>6963</v>
      </c>
      <c r="D976" t="s">
        <v>1858</v>
      </c>
      <c r="E976" t="str">
        <f>VLOOKUP(VALUE(A976),'REGIÕES DE SAÚDE E SEUS MUNICÍP'!$A$4:$C$5569,3,0)</f>
        <v>Entorno Norte</v>
      </c>
      <c r="F976" t="str">
        <f>VLOOKUP(G976,'REGIÕES DE SAÚDE E SEUS MUNICÍP'!$A$4:$D$5569,4,0)</f>
        <v>Simolândia</v>
      </c>
      <c r="G976">
        <f>VLOOKUP(VALUE(A976),'REGIÕES DE SAÚDE E SEUS MUNICÍP'!$A$4:$A$5569,1,0)</f>
        <v>522068</v>
      </c>
      <c r="H976" t="str">
        <f t="shared" si="60"/>
        <v>Mesmo município</v>
      </c>
      <c r="I976" s="17" t="e">
        <f>VLOOKUP(C976,'REGIÕES DE SAÚDE E SEUS MUNICÍP'!$C$4:$C$5569,1,0)</f>
        <v>#N/A</v>
      </c>
      <c r="J976" t="e">
        <f t="shared" si="61"/>
        <v>#VALUE!</v>
      </c>
      <c r="K976" t="str">
        <f t="shared" si="62"/>
        <v>Regiões semelhantes</v>
      </c>
      <c r="L976" t="str">
        <f t="shared" si="63"/>
        <v>igual</v>
      </c>
    </row>
    <row r="977" spans="1:12" x14ac:dyDescent="0.25">
      <c r="A977" t="s">
        <v>10405</v>
      </c>
      <c r="B977" t="s">
        <v>8578</v>
      </c>
      <c r="C977" t="s">
        <v>6963</v>
      </c>
      <c r="D977" t="s">
        <v>52</v>
      </c>
      <c r="E977" t="str">
        <f>VLOOKUP(VALUE(A977),'REGIÕES DE SAÚDE E SEUS MUNICÍP'!$A$4:$C$5569,3,0)</f>
        <v>Entorno Norte</v>
      </c>
      <c r="F977" t="str">
        <f>VLOOKUP(G977,'REGIÕES DE SAÚDE E SEUS MUNICÍP'!$A$4:$D$5569,4,0)</f>
        <v>Buritinópolis</v>
      </c>
      <c r="G977">
        <f>VLOOKUP(VALUE(A977),'REGIÕES DE SAÚDE E SEUS MUNICÍP'!$A$4:$A$5569,1,0)</f>
        <v>520396</v>
      </c>
      <c r="H977" t="str">
        <f t="shared" si="60"/>
        <v>Mesmo município</v>
      </c>
      <c r="I977" s="17" t="e">
        <f>VLOOKUP(C977,'REGIÕES DE SAÚDE E SEUS MUNICÍP'!$C$4:$C$5569,1,0)</f>
        <v>#N/A</v>
      </c>
      <c r="J977" t="e">
        <f t="shared" si="61"/>
        <v>#VALUE!</v>
      </c>
      <c r="K977" t="str">
        <f t="shared" si="62"/>
        <v>Regiões semelhantes</v>
      </c>
      <c r="L977" t="str">
        <f t="shared" si="63"/>
        <v>igual</v>
      </c>
    </row>
    <row r="978" spans="1:12" x14ac:dyDescent="0.25">
      <c r="A978" t="s">
        <v>8518</v>
      </c>
      <c r="B978" t="s">
        <v>8578</v>
      </c>
      <c r="C978" t="s">
        <v>6963</v>
      </c>
      <c r="D978" t="s">
        <v>9476</v>
      </c>
      <c r="E978" t="str">
        <f>VLOOKUP(VALUE(A978),'REGIÕES DE SAÚDE E SEUS MUNICÍP'!$A$4:$C$5569,3,0)</f>
        <v>Entorno Norte</v>
      </c>
      <c r="F978" t="str">
        <f>VLOOKUP(G978,'REGIÕES DE SAÚDE E SEUS MUNICÍP'!$A$4:$D$5569,4,0)</f>
        <v>Alvorada do Norte</v>
      </c>
      <c r="G978">
        <f>VLOOKUP(VALUE(A978),'REGIÕES DE SAÚDE E SEUS MUNICÍP'!$A$4:$A$5569,1,0)</f>
        <v>520080</v>
      </c>
      <c r="H978" t="str">
        <f t="shared" si="60"/>
        <v>Mesmo município</v>
      </c>
      <c r="I978" s="17" t="e">
        <f>VLOOKUP(C978,'REGIÕES DE SAÚDE E SEUS MUNICÍP'!$C$4:$C$5569,1,0)</f>
        <v>#N/A</v>
      </c>
      <c r="J978" t="e">
        <f t="shared" si="61"/>
        <v>#VALUE!</v>
      </c>
      <c r="K978" t="str">
        <f t="shared" si="62"/>
        <v>Regiões semelhantes</v>
      </c>
      <c r="L978" t="str">
        <f t="shared" si="63"/>
        <v>igual</v>
      </c>
    </row>
    <row r="979" spans="1:12" x14ac:dyDescent="0.25">
      <c r="A979" t="s">
        <v>518</v>
      </c>
      <c r="B979" t="s">
        <v>8578</v>
      </c>
      <c r="C979" t="s">
        <v>6963</v>
      </c>
      <c r="D979" t="s">
        <v>4820</v>
      </c>
      <c r="E979" t="str">
        <f>VLOOKUP(VALUE(A979),'REGIÕES DE SAÚDE E SEUS MUNICÍP'!$A$4:$C$5569,3,0)</f>
        <v>Entorno Norte</v>
      </c>
      <c r="F979" t="str">
        <f>VLOOKUP(G979,'REGIÕES DE SAÚDE E SEUS MUNICÍP'!$A$4:$D$5569,4,0)</f>
        <v>Iaciara</v>
      </c>
      <c r="G979">
        <f>VLOOKUP(VALUE(A979),'REGIÕES DE SAÚDE E SEUS MUNICÍP'!$A$4:$A$5569,1,0)</f>
        <v>520990</v>
      </c>
      <c r="H979" t="str">
        <f t="shared" si="60"/>
        <v>Mesmo município</v>
      </c>
      <c r="I979" s="17" t="e">
        <f>VLOOKUP(C979,'REGIÕES DE SAÚDE E SEUS MUNICÍP'!$C$4:$C$5569,1,0)</f>
        <v>#N/A</v>
      </c>
      <c r="J979" t="e">
        <f t="shared" si="61"/>
        <v>#VALUE!</v>
      </c>
      <c r="K979" t="str">
        <f t="shared" si="62"/>
        <v>Regiões semelhantes</v>
      </c>
      <c r="L979" t="str">
        <f t="shared" si="63"/>
        <v>igual</v>
      </c>
    </row>
    <row r="980" spans="1:12" x14ac:dyDescent="0.25">
      <c r="A980" t="s">
        <v>2953</v>
      </c>
      <c r="B980" t="s">
        <v>8578</v>
      </c>
      <c r="C980" t="s">
        <v>6963</v>
      </c>
      <c r="D980" t="s">
        <v>4884</v>
      </c>
      <c r="E980" t="str">
        <f>VLOOKUP(VALUE(A980),'REGIÕES DE SAÚDE E SEUS MUNICÍP'!$A$4:$C$5569,3,0)</f>
        <v>Entorno Norte</v>
      </c>
      <c r="F980" t="str">
        <f>VLOOKUP(G980,'REGIÕES DE SAÚDE E SEUS MUNICÍP'!$A$4:$D$5569,4,0)</f>
        <v>Guarani de Goiás</v>
      </c>
      <c r="G980">
        <f>VLOOKUP(VALUE(A980),'REGIÕES DE SAÚDE E SEUS MUNICÍP'!$A$4:$A$5569,1,0)</f>
        <v>520940</v>
      </c>
      <c r="H980" t="str">
        <f t="shared" si="60"/>
        <v>Mesmo município</v>
      </c>
      <c r="I980" s="17" t="e">
        <f>VLOOKUP(C980,'REGIÕES DE SAÚDE E SEUS MUNICÍP'!$C$4:$C$5569,1,0)</f>
        <v>#N/A</v>
      </c>
      <c r="J980" t="e">
        <f t="shared" si="61"/>
        <v>#VALUE!</v>
      </c>
      <c r="K980" t="str">
        <f t="shared" si="62"/>
        <v>Regiões semelhantes</v>
      </c>
      <c r="L980" t="str">
        <f t="shared" si="63"/>
        <v>igual</v>
      </c>
    </row>
    <row r="981" spans="1:12" x14ac:dyDescent="0.25">
      <c r="A981" t="s">
        <v>8380</v>
      </c>
      <c r="B981" t="s">
        <v>8578</v>
      </c>
      <c r="C981" t="s">
        <v>6963</v>
      </c>
      <c r="D981" t="s">
        <v>3060</v>
      </c>
      <c r="E981" t="str">
        <f>VLOOKUP(VALUE(A981),'REGIÕES DE SAÚDE E SEUS MUNICÍP'!$A$4:$C$5569,3,0)</f>
        <v>Entorno Norte</v>
      </c>
      <c r="F981" t="str">
        <f>VLOOKUP(G981,'REGIÕES DE SAÚDE E SEUS MUNICÍP'!$A$4:$D$5569,4,0)</f>
        <v>Damianópolis</v>
      </c>
      <c r="G981">
        <f>VLOOKUP(VALUE(A981),'REGIÕES DE SAÚDE E SEUS MUNICÍP'!$A$4:$A$5569,1,0)</f>
        <v>520670</v>
      </c>
      <c r="H981" t="str">
        <f t="shared" si="60"/>
        <v>Mesmo município</v>
      </c>
      <c r="I981" s="17" t="e">
        <f>VLOOKUP(C981,'REGIÕES DE SAÚDE E SEUS MUNICÍP'!$C$4:$C$5569,1,0)</f>
        <v>#N/A</v>
      </c>
      <c r="J981" t="e">
        <f t="shared" si="61"/>
        <v>#VALUE!</v>
      </c>
      <c r="K981" t="str">
        <f t="shared" si="62"/>
        <v>Regiões semelhantes</v>
      </c>
      <c r="L981" t="str">
        <f t="shared" si="63"/>
        <v>igual</v>
      </c>
    </row>
    <row r="982" spans="1:12" x14ac:dyDescent="0.25">
      <c r="A982" t="s">
        <v>9262</v>
      </c>
      <c r="B982" t="s">
        <v>8578</v>
      </c>
      <c r="C982" t="s">
        <v>6963</v>
      </c>
      <c r="D982" t="s">
        <v>6674</v>
      </c>
      <c r="E982" t="str">
        <f>VLOOKUP(VALUE(A982),'REGIÕES DE SAÚDE E SEUS MUNICÍP'!$A$4:$C$5569,3,0)</f>
        <v>Entorno Norte</v>
      </c>
      <c r="F982" t="str">
        <f>VLOOKUP(G982,'REGIÕES DE SAÚDE E SEUS MUNICÍP'!$A$4:$D$5569,4,0)</f>
        <v>Posse</v>
      </c>
      <c r="G982">
        <f>VLOOKUP(VALUE(A982),'REGIÕES DE SAÚDE E SEUS MUNICÍP'!$A$4:$A$5569,1,0)</f>
        <v>521830</v>
      </c>
      <c r="H982" t="str">
        <f t="shared" si="60"/>
        <v>Mesmo município</v>
      </c>
      <c r="I982" s="17" t="e">
        <f>VLOOKUP(C982,'REGIÕES DE SAÚDE E SEUS MUNICÍP'!$C$4:$C$5569,1,0)</f>
        <v>#N/A</v>
      </c>
      <c r="J982" t="e">
        <f t="shared" si="61"/>
        <v>#VALUE!</v>
      </c>
      <c r="K982" t="str">
        <f t="shared" si="62"/>
        <v>Regiões semelhantes</v>
      </c>
      <c r="L982" t="str">
        <f t="shared" si="63"/>
        <v>igual</v>
      </c>
    </row>
    <row r="983" spans="1:12" x14ac:dyDescent="0.25">
      <c r="A983" t="s">
        <v>2632</v>
      </c>
      <c r="B983" t="s">
        <v>8578</v>
      </c>
      <c r="C983" t="s">
        <v>6963</v>
      </c>
      <c r="D983" t="s">
        <v>1865</v>
      </c>
      <c r="E983" t="str">
        <f>VLOOKUP(VALUE(A983),'REGIÕES DE SAÚDE E SEUS MUNICÍP'!$A$4:$C$5569,3,0)</f>
        <v>Entorno Norte</v>
      </c>
      <c r="F983" t="str">
        <f>VLOOKUP(G983,'REGIÕES DE SAÚDE E SEUS MUNICÍP'!$A$4:$D$5569,4,0)</f>
        <v>Nova Roma</v>
      </c>
      <c r="G983">
        <f>VLOOKUP(VALUE(A983),'REGIÕES DE SAÚDE E SEUS MUNICÍP'!$A$4:$A$5569,1,0)</f>
        <v>521490</v>
      </c>
      <c r="H983" t="str">
        <f t="shared" si="60"/>
        <v>Mesmo município</v>
      </c>
      <c r="I983" s="17" t="e">
        <f>VLOOKUP(C983,'REGIÕES DE SAÚDE E SEUS MUNICÍP'!$C$4:$C$5569,1,0)</f>
        <v>#N/A</v>
      </c>
      <c r="J983" t="e">
        <f t="shared" si="61"/>
        <v>#VALUE!</v>
      </c>
      <c r="K983" t="str">
        <f t="shared" si="62"/>
        <v>Nova composição</v>
      </c>
      <c r="L983" t="str">
        <f t="shared" si="63"/>
        <v>igual</v>
      </c>
    </row>
    <row r="984" spans="1:12" x14ac:dyDescent="0.25">
      <c r="A984" t="s">
        <v>1811</v>
      </c>
      <c r="B984" t="s">
        <v>8578</v>
      </c>
      <c r="C984" t="s">
        <v>6963</v>
      </c>
      <c r="D984" t="s">
        <v>3410</v>
      </c>
      <c r="E984" t="str">
        <f>VLOOKUP(VALUE(A984),'REGIÕES DE SAÚDE E SEUS MUNICÍP'!$A$4:$C$5569,3,0)</f>
        <v>Nordeste</v>
      </c>
      <c r="F984" t="str">
        <f>VLOOKUP(G984,'REGIÕES DE SAÚDE E SEUS MUNICÍP'!$A$4:$D$5569,4,0)</f>
        <v>São Domingos</v>
      </c>
      <c r="G984">
        <f>VLOOKUP(VALUE(A984),'REGIÕES DE SAÚDE E SEUS MUNICÍP'!$A$4:$A$5569,1,0)</f>
        <v>521980</v>
      </c>
      <c r="H984" t="str">
        <f t="shared" si="60"/>
        <v>Mesmo município</v>
      </c>
      <c r="I984" s="17" t="e">
        <f>VLOOKUP(C984,'REGIÕES DE SAÚDE E SEUS MUNICÍP'!$C$4:$C$5569,1,0)</f>
        <v>#N/A</v>
      </c>
      <c r="J984">
        <f t="shared" si="61"/>
        <v>1</v>
      </c>
      <c r="K984" t="str">
        <f t="shared" si="62"/>
        <v>diferente</v>
      </c>
      <c r="L984" t="str">
        <f t="shared" si="63"/>
        <v>diferente</v>
      </c>
    </row>
    <row r="985" spans="1:12" x14ac:dyDescent="0.25">
      <c r="A985" t="s">
        <v>7278</v>
      </c>
      <c r="B985" t="s">
        <v>8578</v>
      </c>
      <c r="C985" t="s">
        <v>5833</v>
      </c>
      <c r="D985" t="s">
        <v>9806</v>
      </c>
      <c r="E985" t="str">
        <f>VLOOKUP(VALUE(A985),'REGIÕES DE SAÚDE E SEUS MUNICÍP'!$A$4:$C$5569,3,0)</f>
        <v>Norte</v>
      </c>
      <c r="F985" t="str">
        <f>VLOOKUP(G985,'REGIÕES DE SAÚDE E SEUS MUNICÍP'!$A$4:$D$5569,4,0)</f>
        <v>Santa Tereza de Goiás</v>
      </c>
      <c r="G985">
        <f>VLOOKUP(VALUE(A985),'REGIÕES DE SAÚDE E SEUS MUNICÍP'!$A$4:$A$5569,1,0)</f>
        <v>521960</v>
      </c>
      <c r="H985" t="str">
        <f t="shared" si="60"/>
        <v>Mesmo município</v>
      </c>
      <c r="I985" s="17" t="str">
        <f>VLOOKUP(C985,'REGIÕES DE SAÚDE E SEUS MUNICÍP'!$C$4:$C$5569,1,0)</f>
        <v>Norte</v>
      </c>
      <c r="J985">
        <f t="shared" si="61"/>
        <v>1</v>
      </c>
      <c r="K985" t="str">
        <f t="shared" si="62"/>
        <v>Regiões semelhantes</v>
      </c>
      <c r="L985" t="str">
        <f t="shared" si="63"/>
        <v>diferente</v>
      </c>
    </row>
    <row r="986" spans="1:12" x14ac:dyDescent="0.25">
      <c r="A986" t="s">
        <v>1395</v>
      </c>
      <c r="B986" t="s">
        <v>8578</v>
      </c>
      <c r="C986" t="s">
        <v>5833</v>
      </c>
      <c r="D986" t="s">
        <v>9154</v>
      </c>
      <c r="E986" t="str">
        <f>VLOOKUP(VALUE(A986),'REGIÕES DE SAÚDE E SEUS MUNICÍP'!$A$4:$C$5569,3,0)</f>
        <v>Norte</v>
      </c>
      <c r="F986" t="str">
        <f>VLOOKUP(G986,'REGIÕES DE SAÚDE E SEUS MUNICÍP'!$A$4:$D$5569,4,0)</f>
        <v>Campinaçu</v>
      </c>
      <c r="G986">
        <f>VLOOKUP(VALUE(A986),'REGIÕES DE SAÚDE E SEUS MUNICÍP'!$A$4:$A$5569,1,0)</f>
        <v>520465</v>
      </c>
      <c r="H986" t="str">
        <f t="shared" si="60"/>
        <v>Mesmo município</v>
      </c>
      <c r="I986" s="17" t="str">
        <f>VLOOKUP(C986,'REGIÕES DE SAÚDE E SEUS MUNICÍP'!$C$4:$C$5569,1,0)</f>
        <v>Norte</v>
      </c>
      <c r="J986">
        <f t="shared" si="61"/>
        <v>1</v>
      </c>
      <c r="K986" t="str">
        <f t="shared" si="62"/>
        <v>Regiões semelhantes</v>
      </c>
      <c r="L986" t="str">
        <f t="shared" si="63"/>
        <v>igual</v>
      </c>
    </row>
    <row r="987" spans="1:12" x14ac:dyDescent="0.25">
      <c r="A987" t="s">
        <v>469</v>
      </c>
      <c r="B987" t="s">
        <v>8578</v>
      </c>
      <c r="C987" t="s">
        <v>5833</v>
      </c>
      <c r="D987" t="s">
        <v>936</v>
      </c>
      <c r="E987" t="str">
        <f>VLOOKUP(VALUE(A987),'REGIÕES DE SAÚDE E SEUS MUNICÍP'!$A$4:$C$5569,3,0)</f>
        <v>Norte</v>
      </c>
      <c r="F987" t="str">
        <f>VLOOKUP(G987,'REGIÕES DE SAÚDE E SEUS MUNICÍP'!$A$4:$D$5569,4,0)</f>
        <v>Estrela do Norte</v>
      </c>
      <c r="G987">
        <f>VLOOKUP(VALUE(A987),'REGIÕES DE SAÚDE E SEUS MUNICÍP'!$A$4:$A$5569,1,0)</f>
        <v>520750</v>
      </c>
      <c r="H987" t="str">
        <f t="shared" si="60"/>
        <v>Mesmo município</v>
      </c>
      <c r="I987" s="17" t="str">
        <f>VLOOKUP(C987,'REGIÕES DE SAÚDE E SEUS MUNICÍP'!$C$4:$C$5569,1,0)</f>
        <v>Norte</v>
      </c>
      <c r="J987">
        <f t="shared" si="61"/>
        <v>1</v>
      </c>
      <c r="K987" t="str">
        <f t="shared" si="62"/>
        <v>Regiões semelhantes</v>
      </c>
      <c r="L987" t="str">
        <f t="shared" si="63"/>
        <v>igual</v>
      </c>
    </row>
    <row r="988" spans="1:12" x14ac:dyDescent="0.25">
      <c r="A988" t="s">
        <v>2316</v>
      </c>
      <c r="B988" t="s">
        <v>8578</v>
      </c>
      <c r="C988" t="s">
        <v>5833</v>
      </c>
      <c r="D988" t="s">
        <v>9665</v>
      </c>
      <c r="E988" t="str">
        <f>VLOOKUP(VALUE(A988),'REGIÕES DE SAÚDE E SEUS MUNICÍP'!$A$4:$C$5569,3,0)</f>
        <v>Norte</v>
      </c>
      <c r="F988" t="str">
        <f>VLOOKUP(G988,'REGIÕES DE SAÚDE E SEUS MUNICÍP'!$A$4:$D$5569,4,0)</f>
        <v>Formoso</v>
      </c>
      <c r="G988">
        <f>VLOOKUP(VALUE(A988),'REGIÕES DE SAÚDE E SEUS MUNICÍP'!$A$4:$A$5569,1,0)</f>
        <v>520810</v>
      </c>
      <c r="H988" t="str">
        <f t="shared" si="60"/>
        <v>Mesmo município</v>
      </c>
      <c r="I988" s="17" t="str">
        <f>VLOOKUP(C988,'REGIÕES DE SAÚDE E SEUS MUNICÍP'!$C$4:$C$5569,1,0)</f>
        <v>Norte</v>
      </c>
      <c r="J988">
        <f t="shared" si="61"/>
        <v>1</v>
      </c>
      <c r="K988" t="str">
        <f t="shared" si="62"/>
        <v>Regiões semelhantes</v>
      </c>
      <c r="L988" t="str">
        <f t="shared" si="63"/>
        <v>igual</v>
      </c>
    </row>
    <row r="989" spans="1:12" x14ac:dyDescent="0.25">
      <c r="A989" t="s">
        <v>8561</v>
      </c>
      <c r="B989" t="s">
        <v>8578</v>
      </c>
      <c r="C989" t="s">
        <v>5833</v>
      </c>
      <c r="D989" t="s">
        <v>7113</v>
      </c>
      <c r="E989" t="str">
        <f>VLOOKUP(VALUE(A989),'REGIÕES DE SAÚDE E SEUS MUNICÍP'!$A$4:$C$5569,3,0)</f>
        <v>Norte</v>
      </c>
      <c r="F989" t="str">
        <f>VLOOKUP(G989,'REGIÕES DE SAÚDE E SEUS MUNICÍP'!$A$4:$D$5569,4,0)</f>
        <v>São Miguel do Araguaia</v>
      </c>
      <c r="G989">
        <f>VLOOKUP(VALUE(A989),'REGIÕES DE SAÚDE E SEUS MUNICÍP'!$A$4:$A$5569,1,0)</f>
        <v>522020</v>
      </c>
      <c r="H989" t="str">
        <f t="shared" si="60"/>
        <v>Mesmo município</v>
      </c>
      <c r="I989" s="17" t="str">
        <f>VLOOKUP(C989,'REGIÕES DE SAÚDE E SEUS MUNICÍP'!$C$4:$C$5569,1,0)</f>
        <v>Norte</v>
      </c>
      <c r="J989">
        <f t="shared" si="61"/>
        <v>1</v>
      </c>
      <c r="K989" t="str">
        <f t="shared" si="62"/>
        <v>Regiões semelhantes</v>
      </c>
      <c r="L989" t="str">
        <f t="shared" si="63"/>
        <v>igual</v>
      </c>
    </row>
    <row r="990" spans="1:12" x14ac:dyDescent="0.25">
      <c r="A990" t="s">
        <v>1028</v>
      </c>
      <c r="B990" t="s">
        <v>8578</v>
      </c>
      <c r="C990" t="s">
        <v>5833</v>
      </c>
      <c r="D990" t="s">
        <v>571</v>
      </c>
      <c r="E990" t="str">
        <f>VLOOKUP(VALUE(A990),'REGIÕES DE SAÚDE E SEUS MUNICÍP'!$A$4:$C$5569,3,0)</f>
        <v>Norte</v>
      </c>
      <c r="F990" t="str">
        <f>VLOOKUP(G990,'REGIÕES DE SAÚDE E SEUS MUNICÍP'!$A$4:$D$5569,4,0)</f>
        <v>Porangatu</v>
      </c>
      <c r="G990">
        <f>VLOOKUP(VALUE(A990),'REGIÕES DE SAÚDE E SEUS MUNICÍP'!$A$4:$A$5569,1,0)</f>
        <v>521800</v>
      </c>
      <c r="H990" t="str">
        <f t="shared" si="60"/>
        <v>Mesmo município</v>
      </c>
      <c r="I990" s="17" t="str">
        <f>VLOOKUP(C990,'REGIÕES DE SAÚDE E SEUS MUNICÍP'!$C$4:$C$5569,1,0)</f>
        <v>Norte</v>
      </c>
      <c r="J990">
        <f t="shared" si="61"/>
        <v>1</v>
      </c>
      <c r="K990" t="str">
        <f t="shared" si="62"/>
        <v>Regiões semelhantes</v>
      </c>
      <c r="L990" t="str">
        <f t="shared" si="63"/>
        <v>igual</v>
      </c>
    </row>
    <row r="991" spans="1:12" x14ac:dyDescent="0.25">
      <c r="A991" t="s">
        <v>8627</v>
      </c>
      <c r="B991" t="s">
        <v>8578</v>
      </c>
      <c r="C991" t="s">
        <v>5833</v>
      </c>
      <c r="D991" t="s">
        <v>4796</v>
      </c>
      <c r="E991" t="str">
        <f>VLOOKUP(VALUE(A991),'REGIÕES DE SAÚDE E SEUS MUNICÍP'!$A$4:$C$5569,3,0)</f>
        <v>Norte</v>
      </c>
      <c r="F991" t="str">
        <f>VLOOKUP(G991,'REGIÕES DE SAÚDE E SEUS MUNICÍP'!$A$4:$D$5569,4,0)</f>
        <v>Minaçu</v>
      </c>
      <c r="G991">
        <f>VLOOKUP(VALUE(A991),'REGIÕES DE SAÚDE E SEUS MUNICÍP'!$A$4:$A$5569,1,0)</f>
        <v>521308</v>
      </c>
      <c r="H991" t="str">
        <f t="shared" si="60"/>
        <v>Mesmo município</v>
      </c>
      <c r="I991" s="17" t="str">
        <f>VLOOKUP(C991,'REGIÕES DE SAÚDE E SEUS MUNICÍP'!$C$4:$C$5569,1,0)</f>
        <v>Norte</v>
      </c>
      <c r="J991">
        <f t="shared" si="61"/>
        <v>1</v>
      </c>
      <c r="K991" t="str">
        <f t="shared" si="62"/>
        <v>Regiões semelhantes</v>
      </c>
      <c r="L991" t="str">
        <f t="shared" si="63"/>
        <v>igual</v>
      </c>
    </row>
    <row r="992" spans="1:12" x14ac:dyDescent="0.25">
      <c r="A992" t="s">
        <v>5148</v>
      </c>
      <c r="B992" t="s">
        <v>8578</v>
      </c>
      <c r="C992" t="s">
        <v>5833</v>
      </c>
      <c r="D992" t="s">
        <v>5563</v>
      </c>
      <c r="E992" t="str">
        <f>VLOOKUP(VALUE(A992),'REGIÕES DE SAÚDE E SEUS MUNICÍP'!$A$4:$C$5569,3,0)</f>
        <v>Norte</v>
      </c>
      <c r="F992" t="str">
        <f>VLOOKUP(G992,'REGIÕES DE SAÚDE E SEUS MUNICÍP'!$A$4:$D$5569,4,0)</f>
        <v>Bonópolis</v>
      </c>
      <c r="G992">
        <f>VLOOKUP(VALUE(A992),'REGIÕES DE SAÚDE E SEUS MUNICÍP'!$A$4:$A$5569,1,0)</f>
        <v>520357</v>
      </c>
      <c r="H992" t="str">
        <f t="shared" si="60"/>
        <v>Mesmo município</v>
      </c>
      <c r="I992" s="17" t="str">
        <f>VLOOKUP(C992,'REGIÕES DE SAÚDE E SEUS MUNICÍP'!$C$4:$C$5569,1,0)</f>
        <v>Norte</v>
      </c>
      <c r="J992">
        <f t="shared" si="61"/>
        <v>1</v>
      </c>
      <c r="K992" t="str">
        <f t="shared" si="62"/>
        <v>Regiões semelhantes</v>
      </c>
      <c r="L992" t="str">
        <f t="shared" si="63"/>
        <v>igual</v>
      </c>
    </row>
    <row r="993" spans="1:12" x14ac:dyDescent="0.25">
      <c r="A993" t="s">
        <v>2284</v>
      </c>
      <c r="B993" t="s">
        <v>8578</v>
      </c>
      <c r="C993" t="s">
        <v>5833</v>
      </c>
      <c r="D993" t="s">
        <v>7872</v>
      </c>
      <c r="E993" t="str">
        <f>VLOOKUP(VALUE(A993),'REGIÕES DE SAÚDE E SEUS MUNICÍP'!$A$4:$C$5569,3,0)</f>
        <v>Norte</v>
      </c>
      <c r="F993" t="str">
        <f>VLOOKUP(G993,'REGIÕES DE SAÚDE E SEUS MUNICÍP'!$A$4:$D$5569,4,0)</f>
        <v>Mutunópolis</v>
      </c>
      <c r="G993">
        <f>VLOOKUP(VALUE(A993),'REGIÕES DE SAÚDE E SEUS MUNICÍP'!$A$4:$A$5569,1,0)</f>
        <v>521410</v>
      </c>
      <c r="H993" t="str">
        <f t="shared" si="60"/>
        <v>Mesmo município</v>
      </c>
      <c r="I993" s="17" t="str">
        <f>VLOOKUP(C993,'REGIÕES DE SAÚDE E SEUS MUNICÍP'!$C$4:$C$5569,1,0)</f>
        <v>Norte</v>
      </c>
      <c r="J993">
        <f t="shared" si="61"/>
        <v>1</v>
      </c>
      <c r="K993" t="str">
        <f t="shared" si="62"/>
        <v>Regiões semelhantes</v>
      </c>
      <c r="L993" t="str">
        <f t="shared" si="63"/>
        <v>igual</v>
      </c>
    </row>
    <row r="994" spans="1:12" x14ac:dyDescent="0.25">
      <c r="A994" t="s">
        <v>10997</v>
      </c>
      <c r="B994" t="s">
        <v>8578</v>
      </c>
      <c r="C994" t="s">
        <v>5833</v>
      </c>
      <c r="D994" t="s">
        <v>4133</v>
      </c>
      <c r="E994" t="str">
        <f>VLOOKUP(VALUE(A994),'REGIÕES DE SAÚDE E SEUS MUNICÍP'!$A$4:$C$5569,3,0)</f>
        <v>Norte</v>
      </c>
      <c r="F994" t="str">
        <f>VLOOKUP(G994,'REGIÕES DE SAÚDE E SEUS MUNICÍP'!$A$4:$D$5569,4,0)</f>
        <v>Mundo Novo</v>
      </c>
      <c r="G994">
        <f>VLOOKUP(VALUE(A994),'REGIÕES DE SAÚDE E SEUS MUNICÍP'!$A$4:$A$5569,1,0)</f>
        <v>521405</v>
      </c>
      <c r="H994" t="str">
        <f t="shared" si="60"/>
        <v>Mesmo município</v>
      </c>
      <c r="I994" s="17" t="str">
        <f>VLOOKUP(C994,'REGIÕES DE SAÚDE E SEUS MUNICÍP'!$C$4:$C$5569,1,0)</f>
        <v>Norte</v>
      </c>
      <c r="J994">
        <f t="shared" si="61"/>
        <v>1</v>
      </c>
      <c r="K994" t="str">
        <f t="shared" si="62"/>
        <v>Regiões semelhantes</v>
      </c>
      <c r="L994" t="str">
        <f t="shared" si="63"/>
        <v>igual</v>
      </c>
    </row>
    <row r="995" spans="1:12" x14ac:dyDescent="0.25">
      <c r="A995" t="s">
        <v>6432</v>
      </c>
      <c r="B995" t="s">
        <v>8578</v>
      </c>
      <c r="C995" t="s">
        <v>5833</v>
      </c>
      <c r="D995" t="s">
        <v>9442</v>
      </c>
      <c r="E995" t="str">
        <f>VLOOKUP(VALUE(A995),'REGIÕES DE SAÚDE E SEUS MUNICÍP'!$A$4:$C$5569,3,0)</f>
        <v>Norte</v>
      </c>
      <c r="F995" t="str">
        <f>VLOOKUP(G995,'REGIÕES DE SAÚDE E SEUS MUNICÍP'!$A$4:$D$5569,4,0)</f>
        <v>Montividiu do Norte</v>
      </c>
      <c r="G995">
        <f>VLOOKUP(VALUE(A995),'REGIÕES DE SAÚDE E SEUS MUNICÍP'!$A$4:$A$5569,1,0)</f>
        <v>521377</v>
      </c>
      <c r="H995" t="str">
        <f t="shared" si="60"/>
        <v>Mesmo município</v>
      </c>
      <c r="I995" s="17" t="str">
        <f>VLOOKUP(C995,'REGIÕES DE SAÚDE E SEUS MUNICÍP'!$C$4:$C$5569,1,0)</f>
        <v>Norte</v>
      </c>
      <c r="J995">
        <f t="shared" si="61"/>
        <v>1</v>
      </c>
      <c r="K995" t="str">
        <f t="shared" si="62"/>
        <v>Regiões semelhantes</v>
      </c>
      <c r="L995" t="str">
        <f t="shared" si="63"/>
        <v>igual</v>
      </c>
    </row>
    <row r="996" spans="1:12" x14ac:dyDescent="0.25">
      <c r="A996" t="s">
        <v>11070</v>
      </c>
      <c r="B996" t="s">
        <v>8578</v>
      </c>
      <c r="C996" t="s">
        <v>5833</v>
      </c>
      <c r="D996" t="s">
        <v>5798</v>
      </c>
      <c r="E996" t="str">
        <f>VLOOKUP(VALUE(A996),'REGIÕES DE SAÚDE E SEUS MUNICÍP'!$A$4:$C$5569,3,0)</f>
        <v>Norte</v>
      </c>
      <c r="F996" t="str">
        <f>VLOOKUP(G996,'REGIÕES DE SAÚDE E SEUS MUNICÍP'!$A$4:$D$5569,4,0)</f>
        <v>Trombas</v>
      </c>
      <c r="G996">
        <f>VLOOKUP(VALUE(A996),'REGIÕES DE SAÚDE E SEUS MUNICÍP'!$A$4:$A$5569,1,0)</f>
        <v>522145</v>
      </c>
      <c r="H996" t="str">
        <f t="shared" si="60"/>
        <v>Mesmo município</v>
      </c>
      <c r="I996" s="17" t="str">
        <f>VLOOKUP(C996,'REGIÕES DE SAÚDE E SEUS MUNICÍP'!$C$4:$C$5569,1,0)</f>
        <v>Norte</v>
      </c>
      <c r="J996">
        <f t="shared" si="61"/>
        <v>1</v>
      </c>
      <c r="K996" t="str">
        <f t="shared" si="62"/>
        <v>Regiões semelhantes</v>
      </c>
      <c r="L996" t="str">
        <f t="shared" si="63"/>
        <v>igual</v>
      </c>
    </row>
    <row r="997" spans="1:12" x14ac:dyDescent="0.25">
      <c r="A997" t="s">
        <v>3256</v>
      </c>
      <c r="B997" t="s">
        <v>8578</v>
      </c>
      <c r="C997" t="s">
        <v>5833</v>
      </c>
      <c r="D997" t="s">
        <v>4774</v>
      </c>
      <c r="E997" t="str">
        <f>VLOOKUP(VALUE(A997),'REGIÕES DE SAÚDE E SEUS MUNICÍP'!$A$4:$C$5569,3,0)</f>
        <v>Norte</v>
      </c>
      <c r="F997" t="str">
        <f>VLOOKUP(G997,'REGIÕES DE SAÚDE E SEUS MUNICÍP'!$A$4:$D$5569,4,0)</f>
        <v>Novo Planalto</v>
      </c>
      <c r="G997">
        <f>VLOOKUP(VALUE(A997),'REGIÕES DE SAÚDE E SEUS MUNICÍP'!$A$4:$A$5569,1,0)</f>
        <v>521525</v>
      </c>
      <c r="H997" t="str">
        <f t="shared" si="60"/>
        <v>Mesmo município</v>
      </c>
      <c r="I997" s="17" t="str">
        <f>VLOOKUP(C997,'REGIÕES DE SAÚDE E SEUS MUNICÍP'!$C$4:$C$5569,1,0)</f>
        <v>Norte</v>
      </c>
      <c r="J997">
        <f t="shared" si="61"/>
        <v>1</v>
      </c>
      <c r="K997" t="str">
        <f t="shared" si="62"/>
        <v>diferente</v>
      </c>
      <c r="L997" t="str">
        <f t="shared" si="63"/>
        <v>igual</v>
      </c>
    </row>
    <row r="998" spans="1:12" x14ac:dyDescent="0.25">
      <c r="A998" t="s">
        <v>2225</v>
      </c>
      <c r="B998" t="s">
        <v>8578</v>
      </c>
      <c r="C998" t="s">
        <v>4980</v>
      </c>
      <c r="D998" t="s">
        <v>3193</v>
      </c>
      <c r="E998" t="str">
        <f>VLOOKUP(VALUE(A998),'REGIÕES DE SAÚDE E SEUS MUNICÍP'!$A$4:$C$5569,3,0)</f>
        <v>Oeste I</v>
      </c>
      <c r="F998" t="str">
        <f>VLOOKUP(G998,'REGIÕES DE SAÚDE E SEUS MUNICÍP'!$A$4:$D$5569,4,0)</f>
        <v>Montes Claros de Goiás</v>
      </c>
      <c r="G998">
        <f>VLOOKUP(VALUE(A998),'REGIÕES DE SAÚDE E SEUS MUNICÍP'!$A$4:$A$5569,1,0)</f>
        <v>521370</v>
      </c>
      <c r="H998" t="str">
        <f t="shared" si="60"/>
        <v>Mesmo município</v>
      </c>
      <c r="I998" s="17" t="str">
        <f>VLOOKUP(C998,'REGIÕES DE SAÚDE E SEUS MUNICÍP'!$C$4:$C$5569,1,0)</f>
        <v>Oeste I</v>
      </c>
      <c r="J998">
        <f t="shared" si="61"/>
        <v>1</v>
      </c>
      <c r="K998" t="str">
        <f t="shared" si="62"/>
        <v>Regiões semelhantes</v>
      </c>
      <c r="L998" t="str">
        <f t="shared" si="63"/>
        <v>diferente</v>
      </c>
    </row>
    <row r="999" spans="1:12" x14ac:dyDescent="0.25">
      <c r="A999" t="s">
        <v>8819</v>
      </c>
      <c r="B999" t="s">
        <v>8578</v>
      </c>
      <c r="C999" t="s">
        <v>4980</v>
      </c>
      <c r="D999" t="s">
        <v>10256</v>
      </c>
      <c r="E999" t="str">
        <f>VLOOKUP(VALUE(A999),'REGIÕES DE SAÚDE E SEUS MUNICÍP'!$A$4:$C$5569,3,0)</f>
        <v>Oeste I</v>
      </c>
      <c r="F999" t="str">
        <f>VLOOKUP(G999,'REGIÕES DE SAÚDE E SEUS MUNICÍP'!$A$4:$D$5569,4,0)</f>
        <v>Fazenda Nova</v>
      </c>
      <c r="G999">
        <f>VLOOKUP(VALUE(A999),'REGIÕES DE SAÚDE E SEUS MUNICÍP'!$A$4:$A$5569,1,0)</f>
        <v>520760</v>
      </c>
      <c r="H999" t="str">
        <f t="shared" si="60"/>
        <v>Mesmo município</v>
      </c>
      <c r="I999" s="17" t="str">
        <f>VLOOKUP(C999,'REGIÕES DE SAÚDE E SEUS MUNICÍP'!$C$4:$C$5569,1,0)</f>
        <v>Oeste I</v>
      </c>
      <c r="J999">
        <f t="shared" si="61"/>
        <v>1</v>
      </c>
      <c r="K999" t="str">
        <f t="shared" si="62"/>
        <v>Regiões semelhantes</v>
      </c>
      <c r="L999" t="str">
        <f t="shared" si="63"/>
        <v>igual</v>
      </c>
    </row>
    <row r="1000" spans="1:12" x14ac:dyDescent="0.25">
      <c r="A1000" t="s">
        <v>9200</v>
      </c>
      <c r="B1000" t="s">
        <v>8578</v>
      </c>
      <c r="C1000" t="s">
        <v>4980</v>
      </c>
      <c r="D1000" t="s">
        <v>4237</v>
      </c>
      <c r="E1000" t="str">
        <f>VLOOKUP(VALUE(A1000),'REGIÕES DE SAÚDE E SEUS MUNICÍP'!$A$4:$C$5569,3,0)</f>
        <v>Oeste I</v>
      </c>
      <c r="F1000" t="str">
        <f>VLOOKUP(G1000,'REGIÕES DE SAÚDE E SEUS MUNICÍP'!$A$4:$D$5569,4,0)</f>
        <v>Baliza</v>
      </c>
      <c r="G1000">
        <f>VLOOKUP(VALUE(A1000),'REGIÕES DE SAÚDE E SEUS MUNICÍP'!$A$4:$A$5569,1,0)</f>
        <v>520310</v>
      </c>
      <c r="H1000" t="str">
        <f t="shared" si="60"/>
        <v>Mesmo município</v>
      </c>
      <c r="I1000" s="17" t="str">
        <f>VLOOKUP(C1000,'REGIÕES DE SAÚDE E SEUS MUNICÍP'!$C$4:$C$5569,1,0)</f>
        <v>Oeste I</v>
      </c>
      <c r="J1000">
        <f t="shared" si="61"/>
        <v>1</v>
      </c>
      <c r="K1000" t="str">
        <f t="shared" si="62"/>
        <v>Regiões semelhantes</v>
      </c>
      <c r="L1000" t="str">
        <f t="shared" si="63"/>
        <v>igual</v>
      </c>
    </row>
    <row r="1001" spans="1:12" x14ac:dyDescent="0.25">
      <c r="A1001" t="s">
        <v>10549</v>
      </c>
      <c r="B1001" t="s">
        <v>8578</v>
      </c>
      <c r="C1001" t="s">
        <v>4980</v>
      </c>
      <c r="D1001" t="s">
        <v>6362</v>
      </c>
      <c r="E1001" t="str">
        <f>VLOOKUP(VALUE(A1001),'REGIÕES DE SAÚDE E SEUS MUNICÍP'!$A$4:$C$5569,3,0)</f>
        <v>Oeste I</v>
      </c>
      <c r="F1001" t="str">
        <f>VLOOKUP(G1001,'REGIÕES DE SAÚDE E SEUS MUNICÍP'!$A$4:$D$5569,4,0)</f>
        <v>Moiporá</v>
      </c>
      <c r="G1001">
        <f>VLOOKUP(VALUE(A1001),'REGIÕES DE SAÚDE E SEUS MUNICÍP'!$A$4:$A$5569,1,0)</f>
        <v>521340</v>
      </c>
      <c r="H1001" t="str">
        <f t="shared" si="60"/>
        <v>Mesmo município</v>
      </c>
      <c r="I1001" s="17" t="str">
        <f>VLOOKUP(C1001,'REGIÕES DE SAÚDE E SEUS MUNICÍP'!$C$4:$C$5569,1,0)</f>
        <v>Oeste I</v>
      </c>
      <c r="J1001">
        <f t="shared" si="61"/>
        <v>1</v>
      </c>
      <c r="K1001" t="str">
        <f t="shared" si="62"/>
        <v>Regiões semelhantes</v>
      </c>
      <c r="L1001" t="str">
        <f t="shared" si="63"/>
        <v>igual</v>
      </c>
    </row>
    <row r="1002" spans="1:12" x14ac:dyDescent="0.25">
      <c r="A1002" t="s">
        <v>10116</v>
      </c>
      <c r="B1002" t="s">
        <v>8578</v>
      </c>
      <c r="C1002" t="s">
        <v>4980</v>
      </c>
      <c r="D1002" t="s">
        <v>1557</v>
      </c>
      <c r="E1002" t="str">
        <f>VLOOKUP(VALUE(A1002),'REGIÕES DE SAÚDE E SEUS MUNICÍP'!$A$4:$C$5569,3,0)</f>
        <v>Oeste I</v>
      </c>
      <c r="F1002" t="str">
        <f>VLOOKUP(G1002,'REGIÕES DE SAÚDE E SEUS MUNICÍP'!$A$4:$D$5569,4,0)</f>
        <v>Arenópolis</v>
      </c>
      <c r="G1002">
        <f>VLOOKUP(VALUE(A1002),'REGIÕES DE SAÚDE E SEUS MUNICÍP'!$A$4:$A$5569,1,0)</f>
        <v>520235</v>
      </c>
      <c r="H1002" t="str">
        <f t="shared" si="60"/>
        <v>Mesmo município</v>
      </c>
      <c r="I1002" s="17" t="str">
        <f>VLOOKUP(C1002,'REGIÕES DE SAÚDE E SEUS MUNICÍP'!$C$4:$C$5569,1,0)</f>
        <v>Oeste I</v>
      </c>
      <c r="J1002">
        <f t="shared" si="61"/>
        <v>1</v>
      </c>
      <c r="K1002" t="str">
        <f t="shared" si="62"/>
        <v>Regiões semelhantes</v>
      </c>
      <c r="L1002" t="str">
        <f t="shared" si="63"/>
        <v>igual</v>
      </c>
    </row>
    <row r="1003" spans="1:12" x14ac:dyDescent="0.25">
      <c r="A1003" t="s">
        <v>2656</v>
      </c>
      <c r="B1003" t="s">
        <v>8578</v>
      </c>
      <c r="C1003" t="s">
        <v>4980</v>
      </c>
      <c r="D1003" t="s">
        <v>9953</v>
      </c>
      <c r="E1003" t="str">
        <f>VLOOKUP(VALUE(A1003),'REGIÕES DE SAÚDE E SEUS MUNICÍP'!$A$4:$C$5569,3,0)</f>
        <v>Oeste I</v>
      </c>
      <c r="F1003" t="str">
        <f>VLOOKUP(G1003,'REGIÕES DE SAÚDE E SEUS MUNICÍP'!$A$4:$D$5569,4,0)</f>
        <v>Aragarças</v>
      </c>
      <c r="G1003">
        <f>VLOOKUP(VALUE(A1003),'REGIÕES DE SAÚDE E SEUS MUNICÍP'!$A$4:$A$5569,1,0)</f>
        <v>520170</v>
      </c>
      <c r="H1003" t="str">
        <f t="shared" si="60"/>
        <v>Mesmo município</v>
      </c>
      <c r="I1003" s="17" t="str">
        <f>VLOOKUP(C1003,'REGIÕES DE SAÚDE E SEUS MUNICÍP'!$C$4:$C$5569,1,0)</f>
        <v>Oeste I</v>
      </c>
      <c r="J1003">
        <f t="shared" si="61"/>
        <v>1</v>
      </c>
      <c r="K1003" t="str">
        <f t="shared" si="62"/>
        <v>Regiões semelhantes</v>
      </c>
      <c r="L1003" t="str">
        <f t="shared" si="63"/>
        <v>igual</v>
      </c>
    </row>
    <row r="1004" spans="1:12" x14ac:dyDescent="0.25">
      <c r="A1004" t="s">
        <v>5780</v>
      </c>
      <c r="B1004" t="s">
        <v>8578</v>
      </c>
      <c r="C1004" t="s">
        <v>4980</v>
      </c>
      <c r="D1004" t="s">
        <v>8049</v>
      </c>
      <c r="E1004" t="str">
        <f>VLOOKUP(VALUE(A1004),'REGIÕES DE SAÚDE E SEUS MUNICÍP'!$A$4:$C$5569,3,0)</f>
        <v>Oeste I</v>
      </c>
      <c r="F1004" t="str">
        <f>VLOOKUP(G1004,'REGIÕES DE SAÚDE E SEUS MUNICÍP'!$A$4:$D$5569,4,0)</f>
        <v>Amorinópolis</v>
      </c>
      <c r="G1004">
        <f>VLOOKUP(VALUE(A1004),'REGIÕES DE SAÚDE E SEUS MUNICÍP'!$A$4:$A$5569,1,0)</f>
        <v>520090</v>
      </c>
      <c r="H1004" t="str">
        <f t="shared" si="60"/>
        <v>Mesmo município</v>
      </c>
      <c r="I1004" s="17" t="str">
        <f>VLOOKUP(C1004,'REGIÕES DE SAÚDE E SEUS MUNICÍP'!$C$4:$C$5569,1,0)</f>
        <v>Oeste I</v>
      </c>
      <c r="J1004">
        <f t="shared" si="61"/>
        <v>1</v>
      </c>
      <c r="K1004" t="str">
        <f t="shared" si="62"/>
        <v>Regiões semelhantes</v>
      </c>
      <c r="L1004" t="str">
        <f t="shared" si="63"/>
        <v>igual</v>
      </c>
    </row>
    <row r="1005" spans="1:12" x14ac:dyDescent="0.25">
      <c r="A1005" t="s">
        <v>8476</v>
      </c>
      <c r="B1005" t="s">
        <v>8578</v>
      </c>
      <c r="C1005" t="s">
        <v>4980</v>
      </c>
      <c r="D1005" t="s">
        <v>9994</v>
      </c>
      <c r="E1005" t="str">
        <f>VLOOKUP(VALUE(A1005),'REGIÕES DE SAÚDE E SEUS MUNICÍP'!$A$4:$C$5569,3,0)</f>
        <v>Oeste I</v>
      </c>
      <c r="F1005" t="str">
        <f>VLOOKUP(G1005,'REGIÕES DE SAÚDE E SEUS MUNICÍP'!$A$4:$D$5569,4,0)</f>
        <v>Jaupaci</v>
      </c>
      <c r="G1005">
        <f>VLOOKUP(VALUE(A1005),'REGIÕES DE SAÚDE E SEUS MUNICÍP'!$A$4:$A$5569,1,0)</f>
        <v>521200</v>
      </c>
      <c r="H1005" t="str">
        <f t="shared" si="60"/>
        <v>Mesmo município</v>
      </c>
      <c r="I1005" s="17" t="str">
        <f>VLOOKUP(C1005,'REGIÕES DE SAÚDE E SEUS MUNICÍP'!$C$4:$C$5569,1,0)</f>
        <v>Oeste I</v>
      </c>
      <c r="J1005">
        <f t="shared" si="61"/>
        <v>1</v>
      </c>
      <c r="K1005" t="str">
        <f t="shared" si="62"/>
        <v>Regiões semelhantes</v>
      </c>
      <c r="L1005" t="str">
        <f t="shared" si="63"/>
        <v>igual</v>
      </c>
    </row>
    <row r="1006" spans="1:12" x14ac:dyDescent="0.25">
      <c r="A1006" t="s">
        <v>1369</v>
      </c>
      <c r="B1006" t="s">
        <v>8578</v>
      </c>
      <c r="C1006" t="s">
        <v>4980</v>
      </c>
      <c r="D1006" t="s">
        <v>4440</v>
      </c>
      <c r="E1006" t="str">
        <f>VLOOKUP(VALUE(A1006),'REGIÕES DE SAÚDE E SEUS MUNICÍP'!$A$4:$C$5569,3,0)</f>
        <v>Oeste I</v>
      </c>
      <c r="F1006" t="str">
        <f>VLOOKUP(G1006,'REGIÕES DE SAÚDE E SEUS MUNICÍP'!$A$4:$D$5569,4,0)</f>
        <v>Ivolândia</v>
      </c>
      <c r="G1006">
        <f>VLOOKUP(VALUE(A1006),'REGIÕES DE SAÚDE E SEUS MUNICÍP'!$A$4:$A$5569,1,0)</f>
        <v>521160</v>
      </c>
      <c r="H1006" t="str">
        <f t="shared" si="60"/>
        <v>Mesmo município</v>
      </c>
      <c r="I1006" s="17" t="str">
        <f>VLOOKUP(C1006,'REGIÕES DE SAÚDE E SEUS MUNICÍP'!$C$4:$C$5569,1,0)</f>
        <v>Oeste I</v>
      </c>
      <c r="J1006">
        <f t="shared" si="61"/>
        <v>1</v>
      </c>
      <c r="K1006" t="str">
        <f t="shared" si="62"/>
        <v>Regiões semelhantes</v>
      </c>
      <c r="L1006" t="str">
        <f t="shared" si="63"/>
        <v>igual</v>
      </c>
    </row>
    <row r="1007" spans="1:12" x14ac:dyDescent="0.25">
      <c r="A1007" t="s">
        <v>4757</v>
      </c>
      <c r="B1007" t="s">
        <v>8578</v>
      </c>
      <c r="C1007" t="s">
        <v>4980</v>
      </c>
      <c r="D1007" t="s">
        <v>7200</v>
      </c>
      <c r="E1007" t="str">
        <f>VLOOKUP(VALUE(A1007),'REGIÕES DE SAÚDE E SEUS MUNICÍP'!$A$4:$C$5569,3,0)</f>
        <v>Oeste I</v>
      </c>
      <c r="F1007" t="str">
        <f>VLOOKUP(G1007,'REGIÕES DE SAÚDE E SEUS MUNICÍP'!$A$4:$D$5569,4,0)</f>
        <v>Israelândia</v>
      </c>
      <c r="G1007">
        <f>VLOOKUP(VALUE(A1007),'REGIÕES DE SAÚDE E SEUS MUNICÍP'!$A$4:$A$5569,1,0)</f>
        <v>521030</v>
      </c>
      <c r="H1007" t="str">
        <f t="shared" si="60"/>
        <v>Mesmo município</v>
      </c>
      <c r="I1007" s="17" t="str">
        <f>VLOOKUP(C1007,'REGIÕES DE SAÚDE E SEUS MUNICÍP'!$C$4:$C$5569,1,0)</f>
        <v>Oeste I</v>
      </c>
      <c r="J1007">
        <f t="shared" si="61"/>
        <v>1</v>
      </c>
      <c r="K1007" t="str">
        <f t="shared" si="62"/>
        <v>Regiões semelhantes</v>
      </c>
      <c r="L1007" t="str">
        <f t="shared" si="63"/>
        <v>igual</v>
      </c>
    </row>
    <row r="1008" spans="1:12" x14ac:dyDescent="0.25">
      <c r="A1008" t="s">
        <v>2033</v>
      </c>
      <c r="B1008" t="s">
        <v>8578</v>
      </c>
      <c r="C1008" t="s">
        <v>4980</v>
      </c>
      <c r="D1008" t="s">
        <v>8504</v>
      </c>
      <c r="E1008" t="str">
        <f>VLOOKUP(VALUE(A1008),'REGIÕES DE SAÚDE E SEUS MUNICÍP'!$A$4:$C$5569,3,0)</f>
        <v>Oeste I</v>
      </c>
      <c r="F1008" t="str">
        <f>VLOOKUP(G1008,'REGIÕES DE SAÚDE E SEUS MUNICÍP'!$A$4:$D$5569,4,0)</f>
        <v>Iporá</v>
      </c>
      <c r="G1008">
        <f>VLOOKUP(VALUE(A1008),'REGIÕES DE SAÚDE E SEUS MUNICÍP'!$A$4:$A$5569,1,0)</f>
        <v>521020</v>
      </c>
      <c r="H1008" t="str">
        <f t="shared" si="60"/>
        <v>Mesmo município</v>
      </c>
      <c r="I1008" s="17" t="str">
        <f>VLOOKUP(C1008,'REGIÕES DE SAÚDE E SEUS MUNICÍP'!$C$4:$C$5569,1,0)</f>
        <v>Oeste I</v>
      </c>
      <c r="J1008">
        <f t="shared" si="61"/>
        <v>1</v>
      </c>
      <c r="K1008" t="str">
        <f t="shared" si="62"/>
        <v>Regiões semelhantes</v>
      </c>
      <c r="L1008" t="str">
        <f t="shared" si="63"/>
        <v>igual</v>
      </c>
    </row>
    <row r="1009" spans="1:12" x14ac:dyDescent="0.25">
      <c r="A1009" t="s">
        <v>3440</v>
      </c>
      <c r="B1009" t="s">
        <v>8578</v>
      </c>
      <c r="C1009" t="s">
        <v>4980</v>
      </c>
      <c r="D1009" t="s">
        <v>9557</v>
      </c>
      <c r="E1009" t="str">
        <f>VLOOKUP(VALUE(A1009),'REGIÕES DE SAÚDE E SEUS MUNICÍP'!$A$4:$C$5569,3,0)</f>
        <v>Oeste I</v>
      </c>
      <c r="F1009" t="str">
        <f>VLOOKUP(G1009,'REGIÕES DE SAÚDE E SEUS MUNICÍP'!$A$4:$D$5569,4,0)</f>
        <v>Palestina de Goiás</v>
      </c>
      <c r="G1009">
        <f>VLOOKUP(VALUE(A1009),'REGIÕES DE SAÚDE E SEUS MUNICÍP'!$A$4:$A$5569,1,0)</f>
        <v>521565</v>
      </c>
      <c r="H1009" t="str">
        <f t="shared" si="60"/>
        <v>Mesmo município</v>
      </c>
      <c r="I1009" s="17" t="str">
        <f>VLOOKUP(C1009,'REGIÕES DE SAÚDE E SEUS MUNICÍP'!$C$4:$C$5569,1,0)</f>
        <v>Oeste I</v>
      </c>
      <c r="J1009">
        <f t="shared" si="61"/>
        <v>1</v>
      </c>
      <c r="K1009" t="str">
        <f t="shared" si="62"/>
        <v>Regiões semelhantes</v>
      </c>
      <c r="L1009" t="str">
        <f t="shared" si="63"/>
        <v>igual</v>
      </c>
    </row>
    <row r="1010" spans="1:12" x14ac:dyDescent="0.25">
      <c r="A1010" t="s">
        <v>7358</v>
      </c>
      <c r="B1010" t="s">
        <v>8578</v>
      </c>
      <c r="C1010" t="s">
        <v>4980</v>
      </c>
      <c r="D1010" t="s">
        <v>6754</v>
      </c>
      <c r="E1010" t="str">
        <f>VLOOKUP(VALUE(A1010),'REGIÕES DE SAÚDE E SEUS MUNICÍP'!$A$4:$C$5569,3,0)</f>
        <v>Oeste I</v>
      </c>
      <c r="F1010" t="str">
        <f>VLOOKUP(G1010,'REGIÕES DE SAÚDE E SEUS MUNICÍP'!$A$4:$D$5569,4,0)</f>
        <v>Piranhas</v>
      </c>
      <c r="G1010">
        <f>VLOOKUP(VALUE(A1010),'REGIÕES DE SAÚDE E SEUS MUNICÍP'!$A$4:$A$5569,1,0)</f>
        <v>521720</v>
      </c>
      <c r="H1010" t="str">
        <f t="shared" si="60"/>
        <v>Mesmo município</v>
      </c>
      <c r="I1010" s="17" t="str">
        <f>VLOOKUP(C1010,'REGIÕES DE SAÚDE E SEUS MUNICÍP'!$C$4:$C$5569,1,0)</f>
        <v>Oeste I</v>
      </c>
      <c r="J1010">
        <f t="shared" si="61"/>
        <v>1</v>
      </c>
      <c r="K1010" t="str">
        <f t="shared" si="62"/>
        <v>Regiões semelhantes</v>
      </c>
      <c r="L1010" t="str">
        <f t="shared" si="63"/>
        <v>igual</v>
      </c>
    </row>
    <row r="1011" spans="1:12" x14ac:dyDescent="0.25">
      <c r="A1011" t="s">
        <v>8708</v>
      </c>
      <c r="B1011" t="s">
        <v>8578</v>
      </c>
      <c r="C1011" t="s">
        <v>4980</v>
      </c>
      <c r="D1011" t="s">
        <v>10186</v>
      </c>
      <c r="E1011" t="str">
        <f>VLOOKUP(VALUE(A1011),'REGIÕES DE SAÚDE E SEUS MUNICÍP'!$A$4:$C$5569,3,0)</f>
        <v>Oeste I</v>
      </c>
      <c r="F1011" t="str">
        <f>VLOOKUP(G1011,'REGIÕES DE SAÚDE E SEUS MUNICÍP'!$A$4:$D$5569,4,0)</f>
        <v>Novo Brasil</v>
      </c>
      <c r="G1011">
        <f>VLOOKUP(VALUE(A1011),'REGIÕES DE SAÚDE E SEUS MUNICÍP'!$A$4:$A$5569,1,0)</f>
        <v>521520</v>
      </c>
      <c r="H1011" t="str">
        <f t="shared" si="60"/>
        <v>Mesmo município</v>
      </c>
      <c r="I1011" s="17" t="str">
        <f>VLOOKUP(C1011,'REGIÕES DE SAÚDE E SEUS MUNICÍP'!$C$4:$C$5569,1,0)</f>
        <v>Oeste I</v>
      </c>
      <c r="J1011">
        <f t="shared" si="61"/>
        <v>1</v>
      </c>
      <c r="K1011" t="str">
        <f t="shared" si="62"/>
        <v>Regiões semelhantes</v>
      </c>
      <c r="L1011" t="str">
        <f t="shared" si="63"/>
        <v>igual</v>
      </c>
    </row>
    <row r="1012" spans="1:12" x14ac:dyDescent="0.25">
      <c r="A1012" t="s">
        <v>611</v>
      </c>
      <c r="B1012" t="s">
        <v>8578</v>
      </c>
      <c r="C1012" t="s">
        <v>4980</v>
      </c>
      <c r="D1012" t="s">
        <v>8485</v>
      </c>
      <c r="E1012" t="str">
        <f>VLOOKUP(VALUE(A1012),'REGIÕES DE SAÚDE E SEUS MUNICÍP'!$A$4:$C$5569,3,0)</f>
        <v>Oeste I</v>
      </c>
      <c r="F1012" t="str">
        <f>VLOOKUP(G1012,'REGIÕES DE SAÚDE E SEUS MUNICÍP'!$A$4:$D$5569,4,0)</f>
        <v>Diorama</v>
      </c>
      <c r="G1012">
        <f>VLOOKUP(VALUE(A1012),'REGIÕES DE SAÚDE E SEUS MUNICÍP'!$A$4:$A$5569,1,0)</f>
        <v>520710</v>
      </c>
      <c r="H1012" t="str">
        <f t="shared" si="60"/>
        <v>Mesmo município</v>
      </c>
      <c r="I1012" s="17" t="str">
        <f>VLOOKUP(C1012,'REGIÕES DE SAÚDE E SEUS MUNICÍP'!$C$4:$C$5569,1,0)</f>
        <v>Oeste I</v>
      </c>
      <c r="J1012">
        <f t="shared" si="61"/>
        <v>1</v>
      </c>
      <c r="K1012" t="str">
        <f t="shared" si="62"/>
        <v>Regiões semelhantes</v>
      </c>
      <c r="L1012" t="str">
        <f t="shared" si="63"/>
        <v>igual</v>
      </c>
    </row>
    <row r="1013" spans="1:12" x14ac:dyDescent="0.25">
      <c r="A1013" t="s">
        <v>6640</v>
      </c>
      <c r="B1013" t="s">
        <v>8578</v>
      </c>
      <c r="C1013" t="s">
        <v>4980</v>
      </c>
      <c r="D1013" t="s">
        <v>11159</v>
      </c>
      <c r="E1013" t="str">
        <f>VLOOKUP(VALUE(A1013),'REGIÕES DE SAÚDE E SEUS MUNICÍP'!$A$4:$C$5569,3,0)</f>
        <v>Oeste I</v>
      </c>
      <c r="F1013" t="str">
        <f>VLOOKUP(G1013,'REGIÕES DE SAÚDE E SEUS MUNICÍP'!$A$4:$D$5569,4,0)</f>
        <v>Bom Jardim de Goiás</v>
      </c>
      <c r="G1013">
        <f>VLOOKUP(VALUE(A1013),'REGIÕES DE SAÚDE E SEUS MUNICÍP'!$A$4:$A$5569,1,0)</f>
        <v>520340</v>
      </c>
      <c r="H1013" t="str">
        <f t="shared" si="60"/>
        <v>Mesmo município</v>
      </c>
      <c r="I1013" s="17" t="str">
        <f>VLOOKUP(C1013,'REGIÕES DE SAÚDE E SEUS MUNICÍP'!$C$4:$C$5569,1,0)</f>
        <v>Oeste I</v>
      </c>
      <c r="J1013">
        <f t="shared" si="61"/>
        <v>1</v>
      </c>
      <c r="K1013" t="str">
        <f t="shared" si="62"/>
        <v>diferente</v>
      </c>
      <c r="L1013" t="str">
        <f t="shared" si="63"/>
        <v>igual</v>
      </c>
    </row>
    <row r="1014" spans="1:12" x14ac:dyDescent="0.25">
      <c r="A1014" t="s">
        <v>4254</v>
      </c>
      <c r="B1014" t="s">
        <v>8578</v>
      </c>
      <c r="C1014" t="s">
        <v>4112</v>
      </c>
      <c r="D1014" t="s">
        <v>4204</v>
      </c>
      <c r="E1014" t="str">
        <f>VLOOKUP(VALUE(A1014),'REGIÕES DE SAÚDE E SEUS MUNICÍP'!$A$4:$C$5569,3,0)</f>
        <v>Oeste II</v>
      </c>
      <c r="F1014" t="str">
        <f>VLOOKUP(G1014,'REGIÕES DE SAÚDE E SEUS MUNICÍP'!$A$4:$D$5569,4,0)</f>
        <v>Buriti de Goiás</v>
      </c>
      <c r="G1014">
        <f>VLOOKUP(VALUE(A1014),'REGIÕES DE SAÚDE E SEUS MUNICÍP'!$A$4:$A$5569,1,0)</f>
        <v>520393</v>
      </c>
      <c r="H1014" t="str">
        <f t="shared" si="60"/>
        <v>Mesmo município</v>
      </c>
      <c r="I1014" s="17" t="str">
        <f>VLOOKUP(C1014,'REGIÕES DE SAÚDE E SEUS MUNICÍP'!$C$4:$C$5569,1,0)</f>
        <v>Oeste II</v>
      </c>
      <c r="J1014">
        <f t="shared" si="61"/>
        <v>1</v>
      </c>
      <c r="K1014" t="str">
        <f t="shared" si="62"/>
        <v>Regiões semelhantes</v>
      </c>
      <c r="L1014" t="str">
        <f t="shared" si="63"/>
        <v>diferente</v>
      </c>
    </row>
    <row r="1015" spans="1:12" x14ac:dyDescent="0.25">
      <c r="A1015" t="s">
        <v>1534</v>
      </c>
      <c r="B1015" t="s">
        <v>8578</v>
      </c>
      <c r="C1015" t="s">
        <v>4112</v>
      </c>
      <c r="D1015" t="s">
        <v>1658</v>
      </c>
      <c r="E1015" t="str">
        <f>VLOOKUP(VALUE(A1015),'REGIÕES DE SAÚDE E SEUS MUNICÍP'!$A$4:$C$5569,3,0)</f>
        <v>Oeste II</v>
      </c>
      <c r="F1015" t="str">
        <f>VLOOKUP(G1015,'REGIÕES DE SAÚDE E SEUS MUNICÍP'!$A$4:$D$5569,4,0)</f>
        <v>Aurilândia</v>
      </c>
      <c r="G1015">
        <f>VLOOKUP(VALUE(A1015),'REGIÕES DE SAÚDE E SEUS MUNICÍP'!$A$4:$A$5569,1,0)</f>
        <v>520260</v>
      </c>
      <c r="H1015" t="str">
        <f t="shared" si="60"/>
        <v>Mesmo município</v>
      </c>
      <c r="I1015" s="17" t="str">
        <f>VLOOKUP(C1015,'REGIÕES DE SAÚDE E SEUS MUNICÍP'!$C$4:$C$5569,1,0)</f>
        <v>Oeste II</v>
      </c>
      <c r="J1015">
        <f t="shared" si="61"/>
        <v>1</v>
      </c>
      <c r="K1015" t="str">
        <f t="shared" si="62"/>
        <v>Regiões semelhantes</v>
      </c>
      <c r="L1015" t="str">
        <f t="shared" si="63"/>
        <v>igual</v>
      </c>
    </row>
    <row r="1016" spans="1:12" x14ac:dyDescent="0.25">
      <c r="A1016" t="s">
        <v>218</v>
      </c>
      <c r="B1016" t="s">
        <v>8578</v>
      </c>
      <c r="C1016" t="s">
        <v>4112</v>
      </c>
      <c r="D1016" t="s">
        <v>4407</v>
      </c>
      <c r="E1016" t="str">
        <f>VLOOKUP(VALUE(A1016),'REGIÕES DE SAÚDE E SEUS MUNICÍP'!$A$4:$C$5569,3,0)</f>
        <v>Oeste II</v>
      </c>
      <c r="F1016" t="str">
        <f>VLOOKUP(G1016,'REGIÕES DE SAÚDE E SEUS MUNICÍP'!$A$4:$D$5569,4,0)</f>
        <v>Adelândia</v>
      </c>
      <c r="G1016">
        <f>VLOOKUP(VALUE(A1016),'REGIÕES DE SAÚDE E SEUS MUNICÍP'!$A$4:$A$5569,1,0)</f>
        <v>520015</v>
      </c>
      <c r="H1016" t="str">
        <f t="shared" si="60"/>
        <v>Mesmo município</v>
      </c>
      <c r="I1016" s="17" t="str">
        <f>VLOOKUP(C1016,'REGIÕES DE SAÚDE E SEUS MUNICÍP'!$C$4:$C$5569,1,0)</f>
        <v>Oeste II</v>
      </c>
      <c r="J1016">
        <f t="shared" si="61"/>
        <v>1</v>
      </c>
      <c r="K1016" t="str">
        <f t="shared" si="62"/>
        <v>Regiões semelhantes</v>
      </c>
      <c r="L1016" t="str">
        <f t="shared" si="63"/>
        <v>igual</v>
      </c>
    </row>
    <row r="1017" spans="1:12" x14ac:dyDescent="0.25">
      <c r="A1017" t="s">
        <v>3199</v>
      </c>
      <c r="B1017" t="s">
        <v>8578</v>
      </c>
      <c r="C1017" t="s">
        <v>4112</v>
      </c>
      <c r="D1017" t="s">
        <v>2978</v>
      </c>
      <c r="E1017" t="str">
        <f>VLOOKUP(VALUE(A1017),'REGIÕES DE SAÚDE E SEUS MUNICÍP'!$A$4:$C$5569,3,0)</f>
        <v>Oeste II</v>
      </c>
      <c r="F1017" t="str">
        <f>VLOOKUP(G1017,'REGIÕES DE SAÚDE E SEUS MUNICÍP'!$A$4:$D$5569,4,0)</f>
        <v>Firminópolis</v>
      </c>
      <c r="G1017">
        <f>VLOOKUP(VALUE(A1017),'REGIÕES DE SAÚDE E SEUS MUNICÍP'!$A$4:$A$5569,1,0)</f>
        <v>520780</v>
      </c>
      <c r="H1017" t="str">
        <f t="shared" si="60"/>
        <v>Mesmo município</v>
      </c>
      <c r="I1017" s="17" t="str">
        <f>VLOOKUP(C1017,'REGIÕES DE SAÚDE E SEUS MUNICÍP'!$C$4:$C$5569,1,0)</f>
        <v>Oeste II</v>
      </c>
      <c r="J1017">
        <f t="shared" si="61"/>
        <v>1</v>
      </c>
      <c r="K1017" t="str">
        <f t="shared" si="62"/>
        <v>Regiões semelhantes</v>
      </c>
      <c r="L1017" t="str">
        <f t="shared" si="63"/>
        <v>igual</v>
      </c>
    </row>
    <row r="1018" spans="1:12" x14ac:dyDescent="0.25">
      <c r="A1018" t="s">
        <v>10028</v>
      </c>
      <c r="B1018" t="s">
        <v>8578</v>
      </c>
      <c r="C1018" t="s">
        <v>4112</v>
      </c>
      <c r="D1018" t="s">
        <v>5816</v>
      </c>
      <c r="E1018" t="str">
        <f>VLOOKUP(VALUE(A1018),'REGIÕES DE SAÚDE E SEUS MUNICÍP'!$A$4:$C$5569,3,0)</f>
        <v>Oeste II</v>
      </c>
      <c r="F1018" t="str">
        <f>VLOOKUP(G1018,'REGIÕES DE SAÚDE E SEUS MUNICÍP'!$A$4:$D$5569,4,0)</f>
        <v>Córrego do Ouro</v>
      </c>
      <c r="G1018">
        <f>VLOOKUP(VALUE(A1018),'REGIÕES DE SAÚDE E SEUS MUNICÍP'!$A$4:$A$5569,1,0)</f>
        <v>520570</v>
      </c>
      <c r="H1018" t="str">
        <f t="shared" si="60"/>
        <v>Mesmo município</v>
      </c>
      <c r="I1018" s="17" t="str">
        <f>VLOOKUP(C1018,'REGIÕES DE SAÚDE E SEUS MUNICÍP'!$C$4:$C$5569,1,0)</f>
        <v>Oeste II</v>
      </c>
      <c r="J1018">
        <f t="shared" si="61"/>
        <v>1</v>
      </c>
      <c r="K1018" t="str">
        <f t="shared" si="62"/>
        <v>Regiões semelhantes</v>
      </c>
      <c r="L1018" t="str">
        <f t="shared" si="63"/>
        <v>igual</v>
      </c>
    </row>
    <row r="1019" spans="1:12" x14ac:dyDescent="0.25">
      <c r="A1019" t="s">
        <v>1162</v>
      </c>
      <c r="B1019" t="s">
        <v>8578</v>
      </c>
      <c r="C1019" t="s">
        <v>4112</v>
      </c>
      <c r="D1019" t="s">
        <v>9841</v>
      </c>
      <c r="E1019" t="str">
        <f>VLOOKUP(VALUE(A1019),'REGIÕES DE SAÚDE E SEUS MUNICÍP'!$A$4:$C$5569,3,0)</f>
        <v>Oeste II</v>
      </c>
      <c r="F1019" t="str">
        <f>VLOOKUP(G1019,'REGIÕES DE SAÚDE E SEUS MUNICÍP'!$A$4:$D$5569,4,0)</f>
        <v>Paraúna</v>
      </c>
      <c r="G1019">
        <f>VLOOKUP(VALUE(A1019),'REGIÕES DE SAÚDE E SEUS MUNICÍP'!$A$4:$A$5569,1,0)</f>
        <v>521640</v>
      </c>
      <c r="H1019" t="str">
        <f t="shared" si="60"/>
        <v>Mesmo município</v>
      </c>
      <c r="I1019" s="17" t="str">
        <f>VLOOKUP(C1019,'REGIÕES DE SAÚDE E SEUS MUNICÍP'!$C$4:$C$5569,1,0)</f>
        <v>Oeste II</v>
      </c>
      <c r="J1019">
        <f t="shared" si="61"/>
        <v>1</v>
      </c>
      <c r="K1019" t="str">
        <f t="shared" si="62"/>
        <v>Regiões semelhantes</v>
      </c>
      <c r="L1019" t="str">
        <f t="shared" si="63"/>
        <v>igual</v>
      </c>
    </row>
    <row r="1020" spans="1:12" x14ac:dyDescent="0.25">
      <c r="A1020" t="s">
        <v>557</v>
      </c>
      <c r="B1020" t="s">
        <v>8578</v>
      </c>
      <c r="C1020" t="s">
        <v>4112</v>
      </c>
      <c r="D1020" t="s">
        <v>2895</v>
      </c>
      <c r="E1020" t="str">
        <f>VLOOKUP(VALUE(A1020),'REGIÕES DE SAÚDE E SEUS MUNICÍP'!$A$4:$C$5569,3,0)</f>
        <v>Oeste II</v>
      </c>
      <c r="F1020" t="str">
        <f>VLOOKUP(G1020,'REGIÕES DE SAÚDE E SEUS MUNICÍP'!$A$4:$D$5569,4,0)</f>
        <v>Palminópolis</v>
      </c>
      <c r="G1020">
        <f>VLOOKUP(VALUE(A1020),'REGIÕES DE SAÚDE E SEUS MUNICÍP'!$A$4:$A$5569,1,0)</f>
        <v>521590</v>
      </c>
      <c r="H1020" t="str">
        <f t="shared" si="60"/>
        <v>Mesmo município</v>
      </c>
      <c r="I1020" s="17" t="str">
        <f>VLOOKUP(C1020,'REGIÕES DE SAÚDE E SEUS MUNICÍP'!$C$4:$C$5569,1,0)</f>
        <v>Oeste II</v>
      </c>
      <c r="J1020">
        <f t="shared" si="61"/>
        <v>1</v>
      </c>
      <c r="K1020" t="str">
        <f t="shared" si="62"/>
        <v>Regiões semelhantes</v>
      </c>
      <c r="L1020" t="str">
        <f t="shared" si="63"/>
        <v>igual</v>
      </c>
    </row>
    <row r="1021" spans="1:12" x14ac:dyDescent="0.25">
      <c r="A1021" t="s">
        <v>5756</v>
      </c>
      <c r="B1021" t="s">
        <v>8578</v>
      </c>
      <c r="C1021" t="s">
        <v>4112</v>
      </c>
      <c r="D1021" t="s">
        <v>8588</v>
      </c>
      <c r="E1021" t="str">
        <f>VLOOKUP(VALUE(A1021),'REGIÕES DE SAÚDE E SEUS MUNICÍP'!$A$4:$C$5569,3,0)</f>
        <v>Oeste II</v>
      </c>
      <c r="F1021" t="str">
        <f>VLOOKUP(G1021,'REGIÕES DE SAÚDE E SEUS MUNICÍP'!$A$4:$D$5569,4,0)</f>
        <v>Palmeiras de Goiás</v>
      </c>
      <c r="G1021">
        <f>VLOOKUP(VALUE(A1021),'REGIÕES DE SAÚDE E SEUS MUNICÍP'!$A$4:$A$5569,1,0)</f>
        <v>521570</v>
      </c>
      <c r="H1021" t="str">
        <f t="shared" si="60"/>
        <v>Mesmo município</v>
      </c>
      <c r="I1021" s="17" t="str">
        <f>VLOOKUP(C1021,'REGIÕES DE SAÚDE E SEUS MUNICÍP'!$C$4:$C$5569,1,0)</f>
        <v>Oeste II</v>
      </c>
      <c r="J1021">
        <f t="shared" si="61"/>
        <v>1</v>
      </c>
      <c r="K1021" t="str">
        <f t="shared" si="62"/>
        <v>Regiões semelhantes</v>
      </c>
      <c r="L1021" t="str">
        <f t="shared" si="63"/>
        <v>igual</v>
      </c>
    </row>
    <row r="1022" spans="1:12" x14ac:dyDescent="0.25">
      <c r="A1022" t="s">
        <v>2320</v>
      </c>
      <c r="B1022" t="s">
        <v>8578</v>
      </c>
      <c r="C1022" t="s">
        <v>4112</v>
      </c>
      <c r="D1022" t="s">
        <v>2641</v>
      </c>
      <c r="E1022" t="str">
        <f>VLOOKUP(VALUE(A1022),'REGIÕES DE SAÚDE E SEUS MUNICÍP'!$A$4:$C$5569,3,0)</f>
        <v>Oeste II</v>
      </c>
      <c r="F1022" t="str">
        <f>VLOOKUP(G1022,'REGIÕES DE SAÚDE E SEUS MUNICÍP'!$A$4:$D$5569,4,0)</f>
        <v>Turvânia</v>
      </c>
      <c r="G1022">
        <f>VLOOKUP(VALUE(A1022),'REGIÕES DE SAÚDE E SEUS MUNICÍP'!$A$4:$A$5569,1,0)</f>
        <v>522150</v>
      </c>
      <c r="H1022" t="str">
        <f t="shared" si="60"/>
        <v>Mesmo município</v>
      </c>
      <c r="I1022" s="17" t="str">
        <f>VLOOKUP(C1022,'REGIÕES DE SAÚDE E SEUS MUNICÍP'!$C$4:$C$5569,1,0)</f>
        <v>Oeste II</v>
      </c>
      <c r="J1022">
        <f t="shared" si="61"/>
        <v>1</v>
      </c>
      <c r="K1022" t="str">
        <f t="shared" si="62"/>
        <v>Regiões semelhantes</v>
      </c>
      <c r="L1022" t="str">
        <f t="shared" si="63"/>
        <v>igual</v>
      </c>
    </row>
    <row r="1023" spans="1:12" x14ac:dyDescent="0.25">
      <c r="A1023" t="s">
        <v>2</v>
      </c>
      <c r="B1023" t="s">
        <v>8578</v>
      </c>
      <c r="C1023" t="s">
        <v>4112</v>
      </c>
      <c r="D1023" t="s">
        <v>10525</v>
      </c>
      <c r="E1023" t="str">
        <f>VLOOKUP(VALUE(A1023),'REGIÕES DE SAÚDE E SEUS MUNICÍP'!$A$4:$C$5569,3,0)</f>
        <v>Oeste II</v>
      </c>
      <c r="F1023" t="str">
        <f>VLOOKUP(G1023,'REGIÕES DE SAÚDE E SEUS MUNICÍP'!$A$4:$D$5569,4,0)</f>
        <v>São Luís de Montes Belos</v>
      </c>
      <c r="G1023">
        <f>VLOOKUP(VALUE(A1023),'REGIÕES DE SAÚDE E SEUS MUNICÍP'!$A$4:$A$5569,1,0)</f>
        <v>522010</v>
      </c>
      <c r="H1023" t="str">
        <f t="shared" si="60"/>
        <v>Mesmo município</v>
      </c>
      <c r="I1023" s="17" t="str">
        <f>VLOOKUP(C1023,'REGIÕES DE SAÚDE E SEUS MUNICÍP'!$C$4:$C$5569,1,0)</f>
        <v>Oeste II</v>
      </c>
      <c r="J1023">
        <f t="shared" si="61"/>
        <v>1</v>
      </c>
      <c r="K1023" t="str">
        <f t="shared" si="62"/>
        <v>Regiões semelhantes</v>
      </c>
      <c r="L1023" t="str">
        <f t="shared" si="63"/>
        <v>igual</v>
      </c>
    </row>
    <row r="1024" spans="1:12" x14ac:dyDescent="0.25">
      <c r="A1024" t="s">
        <v>6517</v>
      </c>
      <c r="B1024" t="s">
        <v>8578</v>
      </c>
      <c r="C1024" t="s">
        <v>4112</v>
      </c>
      <c r="D1024" t="s">
        <v>5889</v>
      </c>
      <c r="E1024" t="str">
        <f>VLOOKUP(VALUE(A1024),'REGIÕES DE SAÚDE E SEUS MUNICÍP'!$A$4:$C$5569,3,0)</f>
        <v>Oeste II</v>
      </c>
      <c r="F1024" t="str">
        <f>VLOOKUP(G1024,'REGIÕES DE SAÚDE E SEUS MUNICÍP'!$A$4:$D$5569,4,0)</f>
        <v>Cachoeira de Goiás</v>
      </c>
      <c r="G1024">
        <f>VLOOKUP(VALUE(A1024),'REGIÕES DE SAÚDE E SEUS MUNICÍP'!$A$4:$A$5569,1,0)</f>
        <v>520420</v>
      </c>
      <c r="H1024" t="str">
        <f t="shared" si="60"/>
        <v>Mesmo município</v>
      </c>
      <c r="I1024" s="17" t="str">
        <f>VLOOKUP(C1024,'REGIÕES DE SAÚDE E SEUS MUNICÍP'!$C$4:$C$5569,1,0)</f>
        <v>Oeste II</v>
      </c>
      <c r="J1024">
        <f t="shared" si="61"/>
        <v>1</v>
      </c>
      <c r="K1024" t="str">
        <f t="shared" si="62"/>
        <v>Regiões semelhantes</v>
      </c>
      <c r="L1024" t="str">
        <f t="shared" si="63"/>
        <v>igual</v>
      </c>
    </row>
    <row r="1025" spans="1:12" x14ac:dyDescent="0.25">
      <c r="A1025" t="s">
        <v>1460</v>
      </c>
      <c r="B1025" t="s">
        <v>8578</v>
      </c>
      <c r="C1025" t="s">
        <v>4112</v>
      </c>
      <c r="D1025" t="s">
        <v>10803</v>
      </c>
      <c r="E1025" t="str">
        <f>VLOOKUP(VALUE(A1025),'REGIÕES DE SAÚDE E SEUS MUNICÍP'!$A$4:$C$5569,3,0)</f>
        <v>Oeste II</v>
      </c>
      <c r="F1025" t="str">
        <f>VLOOKUP(G1025,'REGIÕES DE SAÚDE E SEUS MUNICÍP'!$A$4:$D$5569,4,0)</f>
        <v>Sanclerlândia</v>
      </c>
      <c r="G1025">
        <f>VLOOKUP(VALUE(A1025),'REGIÕES DE SAÚDE E SEUS MUNICÍP'!$A$4:$A$5569,1,0)</f>
        <v>521900</v>
      </c>
      <c r="H1025" t="str">
        <f t="shared" si="60"/>
        <v>Mesmo município</v>
      </c>
      <c r="I1025" s="17" t="str">
        <f>VLOOKUP(C1025,'REGIÕES DE SAÚDE E SEUS MUNICÍP'!$C$4:$C$5569,1,0)</f>
        <v>Oeste II</v>
      </c>
      <c r="J1025">
        <f t="shared" si="61"/>
        <v>1</v>
      </c>
      <c r="K1025" t="str">
        <f t="shared" si="62"/>
        <v>Regiões semelhantes</v>
      </c>
      <c r="L1025" t="str">
        <f t="shared" si="63"/>
        <v>igual</v>
      </c>
    </row>
    <row r="1026" spans="1:12" x14ac:dyDescent="0.25">
      <c r="A1026" t="s">
        <v>9025</v>
      </c>
      <c r="B1026" t="s">
        <v>8578</v>
      </c>
      <c r="C1026" t="s">
        <v>4112</v>
      </c>
      <c r="D1026" t="s">
        <v>3229</v>
      </c>
      <c r="E1026" t="str">
        <f>VLOOKUP(VALUE(A1026),'REGIÕES DE SAÚDE E SEUS MUNICÍP'!$A$4:$C$5569,3,0)</f>
        <v>Oeste II</v>
      </c>
      <c r="F1026" t="str">
        <f>VLOOKUP(G1026,'REGIÕES DE SAÚDE E SEUS MUNICÍP'!$A$4:$D$5569,4,0)</f>
        <v>São João da Paraúna</v>
      </c>
      <c r="G1026">
        <f>VLOOKUP(VALUE(A1026),'REGIÕES DE SAÚDE E SEUS MUNICÍP'!$A$4:$A$5569,1,0)</f>
        <v>522005</v>
      </c>
      <c r="H1026" t="str">
        <f t="shared" si="60"/>
        <v>Mesmo município</v>
      </c>
      <c r="I1026" s="17" t="str">
        <f>VLOOKUP(C1026,'REGIÕES DE SAÚDE E SEUS MUNICÍP'!$C$4:$C$5569,1,0)</f>
        <v>Oeste II</v>
      </c>
      <c r="J1026">
        <f t="shared" si="61"/>
        <v>1</v>
      </c>
      <c r="K1026" t="str">
        <f t="shared" si="62"/>
        <v>diferente</v>
      </c>
      <c r="L1026" t="str">
        <f t="shared" si="63"/>
        <v>igual</v>
      </c>
    </row>
    <row r="1027" spans="1:12" x14ac:dyDescent="0.25">
      <c r="A1027" t="s">
        <v>6470</v>
      </c>
      <c r="B1027" t="s">
        <v>8578</v>
      </c>
      <c r="C1027" t="s">
        <v>4159</v>
      </c>
      <c r="D1027" t="s">
        <v>860</v>
      </c>
      <c r="E1027" t="str">
        <f>VLOOKUP(VALUE(A1027),'REGIÕES DE SAÚDE E SEUS MUNICÍP'!$A$4:$C$5569,3,0)</f>
        <v>Pirineus</v>
      </c>
      <c r="F1027" t="str">
        <f>VLOOKUP(G1027,'REGIÕES DE SAÚDE E SEUS MUNICÍP'!$A$4:$D$5569,4,0)</f>
        <v>Terezópolis de Goiás</v>
      </c>
      <c r="G1027">
        <f>VLOOKUP(VALUE(A1027),'REGIÕES DE SAÚDE E SEUS MUNICÍP'!$A$4:$A$5569,1,0)</f>
        <v>522119</v>
      </c>
      <c r="H1027" t="str">
        <f t="shared" ref="H1027:H1090" si="64">IF(F1027=D1027,"Mesmo município","Município diferente")</f>
        <v>Mesmo município</v>
      </c>
      <c r="I1027" s="17" t="str">
        <f>VLOOKUP(C1027,'REGIÕES DE SAÚDE E SEUS MUNICÍP'!$C$4:$C$5569,1,0)</f>
        <v>Pirineus</v>
      </c>
      <c r="J1027">
        <f t="shared" ref="J1027:J1090" si="65">SEARCH(E1027,C1027)</f>
        <v>1</v>
      </c>
      <c r="K1027" t="str">
        <f t="shared" ref="K1027:K1090" si="66">IF(C1027=C1028,IF(E1027=E1028,"Regiões semelhantes","Nova composição"),"diferente")</f>
        <v>Regiões semelhantes</v>
      </c>
      <c r="L1027" t="str">
        <f t="shared" si="63"/>
        <v>diferente</v>
      </c>
    </row>
    <row r="1028" spans="1:12" x14ac:dyDescent="0.25">
      <c r="A1028" t="s">
        <v>10161</v>
      </c>
      <c r="B1028" t="s">
        <v>8578</v>
      </c>
      <c r="C1028" t="s">
        <v>4159</v>
      </c>
      <c r="D1028" t="s">
        <v>8111</v>
      </c>
      <c r="E1028" t="str">
        <f>VLOOKUP(VALUE(A1028),'REGIÕES DE SAÚDE E SEUS MUNICÍP'!$A$4:$C$5569,3,0)</f>
        <v>Pirineus</v>
      </c>
      <c r="F1028" t="str">
        <f>VLOOKUP(G1028,'REGIÕES DE SAÚDE E SEUS MUNICÍP'!$A$4:$D$5569,4,0)</f>
        <v>Pirenópolis</v>
      </c>
      <c r="G1028">
        <f>VLOOKUP(VALUE(A1028),'REGIÕES DE SAÚDE E SEUS MUNICÍP'!$A$4:$A$5569,1,0)</f>
        <v>521730</v>
      </c>
      <c r="H1028" t="str">
        <f t="shared" si="64"/>
        <v>Mesmo município</v>
      </c>
      <c r="I1028" s="17" t="str">
        <f>VLOOKUP(C1028,'REGIÕES DE SAÚDE E SEUS MUNICÍP'!$C$4:$C$5569,1,0)</f>
        <v>Pirineus</v>
      </c>
      <c r="J1028">
        <f t="shared" si="65"/>
        <v>1</v>
      </c>
      <c r="K1028" t="str">
        <f t="shared" si="66"/>
        <v>Regiões semelhantes</v>
      </c>
      <c r="L1028" t="str">
        <f t="shared" ref="L1028:L1091" si="67">IF(E1028=E1027,"igual","diferente")</f>
        <v>igual</v>
      </c>
    </row>
    <row r="1029" spans="1:12" x14ac:dyDescent="0.25">
      <c r="A1029" t="s">
        <v>10556</v>
      </c>
      <c r="B1029" t="s">
        <v>8578</v>
      </c>
      <c r="C1029" t="s">
        <v>4159</v>
      </c>
      <c r="D1029" t="s">
        <v>3679</v>
      </c>
      <c r="E1029" t="str">
        <f>VLOOKUP(VALUE(A1029),'REGIÕES DE SAÚDE E SEUS MUNICÍP'!$A$4:$C$5569,3,0)</f>
        <v>Pirineus</v>
      </c>
      <c r="F1029" t="str">
        <f>VLOOKUP(G1029,'REGIÕES DE SAÚDE E SEUS MUNICÍP'!$A$4:$D$5569,4,0)</f>
        <v>Cocalzinho de Goiás</v>
      </c>
      <c r="G1029">
        <f>VLOOKUP(VALUE(A1029),'REGIÕES DE SAÚDE E SEUS MUNICÍP'!$A$4:$A$5569,1,0)</f>
        <v>520551</v>
      </c>
      <c r="H1029" t="str">
        <f t="shared" si="64"/>
        <v>Mesmo município</v>
      </c>
      <c r="I1029" s="17" t="str">
        <f>VLOOKUP(C1029,'REGIÕES DE SAÚDE E SEUS MUNICÍP'!$C$4:$C$5569,1,0)</f>
        <v>Pirineus</v>
      </c>
      <c r="J1029">
        <f t="shared" si="65"/>
        <v>1</v>
      </c>
      <c r="K1029" t="str">
        <f t="shared" si="66"/>
        <v>Regiões semelhantes</v>
      </c>
      <c r="L1029" t="str">
        <f t="shared" si="67"/>
        <v>igual</v>
      </c>
    </row>
    <row r="1030" spans="1:12" x14ac:dyDescent="0.25">
      <c r="A1030" t="s">
        <v>1862</v>
      </c>
      <c r="B1030" t="s">
        <v>8578</v>
      </c>
      <c r="C1030" t="s">
        <v>4159</v>
      </c>
      <c r="D1030" t="s">
        <v>10353</v>
      </c>
      <c r="E1030" t="str">
        <f>VLOOKUP(VALUE(A1030),'REGIÕES DE SAÚDE E SEUS MUNICÍP'!$A$4:$C$5569,3,0)</f>
        <v>Pirineus</v>
      </c>
      <c r="F1030" t="str">
        <f>VLOOKUP(G1030,'REGIÕES DE SAÚDE E SEUS MUNICÍP'!$A$4:$D$5569,4,0)</f>
        <v>Corumbá de Goiás</v>
      </c>
      <c r="G1030">
        <f>VLOOKUP(VALUE(A1030),'REGIÕES DE SAÚDE E SEUS MUNICÍP'!$A$4:$A$5569,1,0)</f>
        <v>520580</v>
      </c>
      <c r="H1030" t="str">
        <f t="shared" si="64"/>
        <v>Mesmo município</v>
      </c>
      <c r="I1030" s="17" t="str">
        <f>VLOOKUP(C1030,'REGIÕES DE SAÚDE E SEUS MUNICÍP'!$C$4:$C$5569,1,0)</f>
        <v>Pirineus</v>
      </c>
      <c r="J1030">
        <f t="shared" si="65"/>
        <v>1</v>
      </c>
      <c r="K1030" t="str">
        <f t="shared" si="66"/>
        <v>Regiões semelhantes</v>
      </c>
      <c r="L1030" t="str">
        <f t="shared" si="67"/>
        <v>igual</v>
      </c>
    </row>
    <row r="1031" spans="1:12" x14ac:dyDescent="0.25">
      <c r="A1031" t="s">
        <v>8286</v>
      </c>
      <c r="B1031" t="s">
        <v>8578</v>
      </c>
      <c r="C1031" t="s">
        <v>4159</v>
      </c>
      <c r="D1031" t="s">
        <v>11146</v>
      </c>
      <c r="E1031" t="str">
        <f>VLOOKUP(VALUE(A1031),'REGIÕES DE SAÚDE E SEUS MUNICÍP'!$A$4:$C$5569,3,0)</f>
        <v>Pirineus</v>
      </c>
      <c r="F1031" t="str">
        <f>VLOOKUP(G1031,'REGIÕES DE SAÚDE E SEUS MUNICÍP'!$A$4:$D$5569,4,0)</f>
        <v>Gameleira de Goiás</v>
      </c>
      <c r="G1031">
        <f>VLOOKUP(VALUE(A1031),'REGIÕES DE SAÚDE E SEUS MUNICÍP'!$A$4:$A$5569,1,0)</f>
        <v>520815</v>
      </c>
      <c r="H1031" t="str">
        <f t="shared" si="64"/>
        <v>Mesmo município</v>
      </c>
      <c r="I1031" s="17" t="str">
        <f>VLOOKUP(C1031,'REGIÕES DE SAÚDE E SEUS MUNICÍP'!$C$4:$C$5569,1,0)</f>
        <v>Pirineus</v>
      </c>
      <c r="J1031">
        <f t="shared" si="65"/>
        <v>1</v>
      </c>
      <c r="K1031" t="str">
        <f t="shared" si="66"/>
        <v>Regiões semelhantes</v>
      </c>
      <c r="L1031" t="str">
        <f t="shared" si="67"/>
        <v>igual</v>
      </c>
    </row>
    <row r="1032" spans="1:12" x14ac:dyDescent="0.25">
      <c r="A1032" t="s">
        <v>5195</v>
      </c>
      <c r="B1032" t="s">
        <v>8578</v>
      </c>
      <c r="C1032" t="s">
        <v>4159</v>
      </c>
      <c r="D1032" t="s">
        <v>5003</v>
      </c>
      <c r="E1032" t="str">
        <f>VLOOKUP(VALUE(A1032),'REGIÕES DE SAÚDE E SEUS MUNICÍP'!$A$4:$C$5569,3,0)</f>
        <v>Pirineus</v>
      </c>
      <c r="F1032" t="str">
        <f>VLOOKUP(G1032,'REGIÕES DE SAÚDE E SEUS MUNICÍP'!$A$4:$D$5569,4,0)</f>
        <v>Goianápolis</v>
      </c>
      <c r="G1032">
        <f>VLOOKUP(VALUE(A1032),'REGIÕES DE SAÚDE E SEUS MUNICÍP'!$A$4:$A$5569,1,0)</f>
        <v>520840</v>
      </c>
      <c r="H1032" t="str">
        <f t="shared" si="64"/>
        <v>Mesmo município</v>
      </c>
      <c r="I1032" s="17" t="str">
        <f>VLOOKUP(C1032,'REGIÕES DE SAÚDE E SEUS MUNICÍP'!$C$4:$C$5569,1,0)</f>
        <v>Pirineus</v>
      </c>
      <c r="J1032">
        <f t="shared" si="65"/>
        <v>1</v>
      </c>
      <c r="K1032" t="str">
        <f t="shared" si="66"/>
        <v>Regiões semelhantes</v>
      </c>
      <c r="L1032" t="str">
        <f t="shared" si="67"/>
        <v>igual</v>
      </c>
    </row>
    <row r="1033" spans="1:12" x14ac:dyDescent="0.25">
      <c r="A1033" t="s">
        <v>6116</v>
      </c>
      <c r="B1033" t="s">
        <v>8578</v>
      </c>
      <c r="C1033" t="s">
        <v>4159</v>
      </c>
      <c r="D1033" t="s">
        <v>3375</v>
      </c>
      <c r="E1033" t="str">
        <f>VLOOKUP(VALUE(A1033),'REGIÕES DE SAÚDE E SEUS MUNICÍP'!$A$4:$C$5569,3,0)</f>
        <v>Pirineus</v>
      </c>
      <c r="F1033" t="str">
        <f>VLOOKUP(G1033,'REGIÕES DE SAÚDE E SEUS MUNICÍP'!$A$4:$D$5569,4,0)</f>
        <v>Abadiânia</v>
      </c>
      <c r="G1033">
        <f>VLOOKUP(VALUE(A1033),'REGIÕES DE SAÚDE E SEUS MUNICÍP'!$A$4:$A$5569,1,0)</f>
        <v>520010</v>
      </c>
      <c r="H1033" t="str">
        <f t="shared" si="64"/>
        <v>Mesmo município</v>
      </c>
      <c r="I1033" s="17" t="str">
        <f>VLOOKUP(C1033,'REGIÕES DE SAÚDE E SEUS MUNICÍP'!$C$4:$C$5569,1,0)</f>
        <v>Pirineus</v>
      </c>
      <c r="J1033">
        <f t="shared" si="65"/>
        <v>1</v>
      </c>
      <c r="K1033" t="str">
        <f t="shared" si="66"/>
        <v>Regiões semelhantes</v>
      </c>
      <c r="L1033" t="str">
        <f t="shared" si="67"/>
        <v>igual</v>
      </c>
    </row>
    <row r="1034" spans="1:12" x14ac:dyDescent="0.25">
      <c r="A1034" t="s">
        <v>383</v>
      </c>
      <c r="B1034" t="s">
        <v>8578</v>
      </c>
      <c r="C1034" t="s">
        <v>4159</v>
      </c>
      <c r="D1034" t="s">
        <v>1898</v>
      </c>
      <c r="E1034" t="str">
        <f>VLOOKUP(VALUE(A1034),'REGIÕES DE SAÚDE E SEUS MUNICÍP'!$A$4:$C$5569,3,0)</f>
        <v>Pirineus</v>
      </c>
      <c r="F1034" t="str">
        <f>VLOOKUP(G1034,'REGIÕES DE SAÚDE E SEUS MUNICÍP'!$A$4:$D$5569,4,0)</f>
        <v>Alexânia</v>
      </c>
      <c r="G1034">
        <f>VLOOKUP(VALUE(A1034),'REGIÕES DE SAÚDE E SEUS MUNICÍP'!$A$4:$A$5569,1,0)</f>
        <v>520030</v>
      </c>
      <c r="H1034" t="str">
        <f t="shared" si="64"/>
        <v>Mesmo município</v>
      </c>
      <c r="I1034" s="17" t="str">
        <f>VLOOKUP(C1034,'REGIÕES DE SAÚDE E SEUS MUNICÍP'!$C$4:$C$5569,1,0)</f>
        <v>Pirineus</v>
      </c>
      <c r="J1034">
        <f t="shared" si="65"/>
        <v>1</v>
      </c>
      <c r="K1034" t="str">
        <f t="shared" si="66"/>
        <v>Regiões semelhantes</v>
      </c>
      <c r="L1034" t="str">
        <f t="shared" si="67"/>
        <v>igual</v>
      </c>
    </row>
    <row r="1035" spans="1:12" x14ac:dyDescent="0.25">
      <c r="A1035" t="s">
        <v>8266</v>
      </c>
      <c r="B1035" t="s">
        <v>8578</v>
      </c>
      <c r="C1035" t="s">
        <v>4159</v>
      </c>
      <c r="D1035" t="s">
        <v>8953</v>
      </c>
      <c r="E1035" t="str">
        <f>VLOOKUP(VALUE(A1035),'REGIÕES DE SAÚDE E SEUS MUNICÍP'!$A$4:$C$5569,3,0)</f>
        <v>Pirineus</v>
      </c>
      <c r="F1035" t="str">
        <f>VLOOKUP(G1035,'REGIÕES DE SAÚDE E SEUS MUNICÍP'!$A$4:$D$5569,4,0)</f>
        <v>Anápolis</v>
      </c>
      <c r="G1035">
        <f>VLOOKUP(VALUE(A1035),'REGIÕES DE SAÚDE E SEUS MUNICÍP'!$A$4:$A$5569,1,0)</f>
        <v>520110</v>
      </c>
      <c r="H1035" t="str">
        <f t="shared" si="64"/>
        <v>Mesmo município</v>
      </c>
      <c r="I1035" s="17" t="str">
        <f>VLOOKUP(C1035,'REGIÕES DE SAÚDE E SEUS MUNICÍP'!$C$4:$C$5569,1,0)</f>
        <v>Pirineus</v>
      </c>
      <c r="J1035">
        <f t="shared" si="65"/>
        <v>1</v>
      </c>
      <c r="K1035" t="str">
        <f t="shared" si="66"/>
        <v>Regiões semelhantes</v>
      </c>
      <c r="L1035" t="str">
        <f t="shared" si="67"/>
        <v>igual</v>
      </c>
    </row>
    <row r="1036" spans="1:12" x14ac:dyDescent="0.25">
      <c r="A1036" t="s">
        <v>6388</v>
      </c>
      <c r="B1036" t="s">
        <v>8578</v>
      </c>
      <c r="C1036" t="s">
        <v>4159</v>
      </c>
      <c r="D1036" t="s">
        <v>8330</v>
      </c>
      <c r="E1036" t="str">
        <f>VLOOKUP(VALUE(A1036),'REGIÕES DE SAÚDE E SEUS MUNICÍP'!$A$4:$C$5569,3,0)</f>
        <v>Pirineus</v>
      </c>
      <c r="F1036" t="str">
        <f>VLOOKUP(G1036,'REGIÕES DE SAÚDE E SEUS MUNICÍP'!$A$4:$D$5569,4,0)</f>
        <v>Campo Limpo de Goiás</v>
      </c>
      <c r="G1036">
        <f>VLOOKUP(VALUE(A1036),'REGIÕES DE SAÚDE E SEUS MUNICÍP'!$A$4:$A$5569,1,0)</f>
        <v>520485</v>
      </c>
      <c r="H1036" t="str">
        <f t="shared" si="64"/>
        <v>Mesmo município</v>
      </c>
      <c r="I1036" s="17" t="str">
        <f>VLOOKUP(C1036,'REGIÕES DE SAÚDE E SEUS MUNICÍP'!$C$4:$C$5569,1,0)</f>
        <v>Pirineus</v>
      </c>
      <c r="J1036">
        <f t="shared" si="65"/>
        <v>1</v>
      </c>
      <c r="K1036" t="str">
        <f t="shared" si="66"/>
        <v>diferente</v>
      </c>
      <c r="L1036" t="str">
        <f t="shared" si="67"/>
        <v>igual</v>
      </c>
    </row>
    <row r="1037" spans="1:12" x14ac:dyDescent="0.25">
      <c r="A1037" t="s">
        <v>2062</v>
      </c>
      <c r="B1037" t="s">
        <v>8578</v>
      </c>
      <c r="C1037" t="s">
        <v>8718</v>
      </c>
      <c r="D1037" t="s">
        <v>8231</v>
      </c>
      <c r="E1037" t="str">
        <f>VLOOKUP(VALUE(A1037),'REGIÕES DE SAÚDE E SEUS MUNICÍP'!$A$4:$C$5569,3,0)</f>
        <v>Rio Vermelho</v>
      </c>
      <c r="F1037" t="str">
        <f>VLOOKUP(G1037,'REGIÕES DE SAÚDE E SEUS MUNICÍP'!$A$4:$D$5569,4,0)</f>
        <v>Santa Fé de Goiás</v>
      </c>
      <c r="G1037">
        <f>VLOOKUP(VALUE(A1037),'REGIÕES DE SAÚDE E SEUS MUNICÍP'!$A$4:$A$5569,1,0)</f>
        <v>521925</v>
      </c>
      <c r="H1037" t="str">
        <f t="shared" si="64"/>
        <v>Mesmo município</v>
      </c>
      <c r="I1037" s="17" t="str">
        <f>VLOOKUP(C1037,'REGIÕES DE SAÚDE E SEUS MUNICÍP'!$C$4:$C$5569,1,0)</f>
        <v>Rio Vermelho</v>
      </c>
      <c r="J1037">
        <f t="shared" si="65"/>
        <v>1</v>
      </c>
      <c r="K1037" t="str">
        <f t="shared" si="66"/>
        <v>Regiões semelhantes</v>
      </c>
      <c r="L1037" t="str">
        <f t="shared" si="67"/>
        <v>diferente</v>
      </c>
    </row>
    <row r="1038" spans="1:12" x14ac:dyDescent="0.25">
      <c r="A1038" t="s">
        <v>6825</v>
      </c>
      <c r="B1038" t="s">
        <v>8578</v>
      </c>
      <c r="C1038" t="s">
        <v>8718</v>
      </c>
      <c r="D1038" t="s">
        <v>1480</v>
      </c>
      <c r="E1038" t="str">
        <f>VLOOKUP(VALUE(A1038),'REGIÕES DE SAÚDE E SEUS MUNICÍP'!$A$4:$C$5569,3,0)</f>
        <v>Rio Vermelho</v>
      </c>
      <c r="F1038" t="str">
        <f>VLOOKUP(G1038,'REGIÕES DE SAÚDE E SEUS MUNICÍP'!$A$4:$D$5569,4,0)</f>
        <v>Britânia</v>
      </c>
      <c r="G1038">
        <f>VLOOKUP(VALUE(A1038),'REGIÕES DE SAÚDE E SEUS MUNICÍP'!$A$4:$A$5569,1,0)</f>
        <v>520380</v>
      </c>
      <c r="H1038" t="str">
        <f t="shared" si="64"/>
        <v>Mesmo município</v>
      </c>
      <c r="I1038" s="17" t="str">
        <f>VLOOKUP(C1038,'REGIÕES DE SAÚDE E SEUS MUNICÍP'!$C$4:$C$5569,1,0)</f>
        <v>Rio Vermelho</v>
      </c>
      <c r="J1038">
        <f t="shared" si="65"/>
        <v>1</v>
      </c>
      <c r="K1038" t="str">
        <f t="shared" si="66"/>
        <v>Regiões semelhantes</v>
      </c>
      <c r="L1038" t="str">
        <f t="shared" si="67"/>
        <v>igual</v>
      </c>
    </row>
    <row r="1039" spans="1:12" x14ac:dyDescent="0.25">
      <c r="A1039" t="s">
        <v>331</v>
      </c>
      <c r="B1039" t="s">
        <v>8578</v>
      </c>
      <c r="C1039" t="s">
        <v>8718</v>
      </c>
      <c r="D1039" t="s">
        <v>9039</v>
      </c>
      <c r="E1039" t="str">
        <f>VLOOKUP(VALUE(A1039),'REGIÕES DE SAÚDE E SEUS MUNICÍP'!$A$4:$C$5569,3,0)</f>
        <v>Rio Vermelho</v>
      </c>
      <c r="F1039" t="str">
        <f>VLOOKUP(G1039,'REGIÕES DE SAÚDE E SEUS MUNICÍP'!$A$4:$D$5569,4,0)</f>
        <v>Matrinchã</v>
      </c>
      <c r="G1039">
        <f>VLOOKUP(VALUE(A1039),'REGIÕES DE SAÚDE E SEUS MUNICÍP'!$A$4:$A$5569,1,0)</f>
        <v>521295</v>
      </c>
      <c r="H1039" t="str">
        <f t="shared" si="64"/>
        <v>Mesmo município</v>
      </c>
      <c r="I1039" s="17" t="str">
        <f>VLOOKUP(C1039,'REGIÕES DE SAÚDE E SEUS MUNICÍP'!$C$4:$C$5569,1,0)</f>
        <v>Rio Vermelho</v>
      </c>
      <c r="J1039">
        <f t="shared" si="65"/>
        <v>1</v>
      </c>
      <c r="K1039" t="str">
        <f t="shared" si="66"/>
        <v>Regiões semelhantes</v>
      </c>
      <c r="L1039" t="str">
        <f t="shared" si="67"/>
        <v>igual</v>
      </c>
    </row>
    <row r="1040" spans="1:12" x14ac:dyDescent="0.25">
      <c r="A1040" t="s">
        <v>8381</v>
      </c>
      <c r="B1040" t="s">
        <v>8578</v>
      </c>
      <c r="C1040" t="s">
        <v>8718</v>
      </c>
      <c r="D1040" t="s">
        <v>10704</v>
      </c>
      <c r="E1040" t="str">
        <f>VLOOKUP(VALUE(A1040),'REGIÕES DE SAÚDE E SEUS MUNICÍP'!$A$4:$C$5569,3,0)</f>
        <v>Rio Vermelho</v>
      </c>
      <c r="F1040" t="str">
        <f>VLOOKUP(G1040,'REGIÕES DE SAÚDE E SEUS MUNICÍP'!$A$4:$D$5569,4,0)</f>
        <v>Mossâmedes</v>
      </c>
      <c r="G1040">
        <f>VLOOKUP(VALUE(A1040),'REGIÕES DE SAÚDE E SEUS MUNICÍP'!$A$4:$A$5569,1,0)</f>
        <v>521390</v>
      </c>
      <c r="H1040" t="str">
        <f t="shared" si="64"/>
        <v>Mesmo município</v>
      </c>
      <c r="I1040" s="17" t="str">
        <f>VLOOKUP(C1040,'REGIÕES DE SAÚDE E SEUS MUNICÍP'!$C$4:$C$5569,1,0)</f>
        <v>Rio Vermelho</v>
      </c>
      <c r="J1040">
        <f t="shared" si="65"/>
        <v>1</v>
      </c>
      <c r="K1040" t="str">
        <f t="shared" si="66"/>
        <v>Regiões semelhantes</v>
      </c>
      <c r="L1040" t="str">
        <f t="shared" si="67"/>
        <v>igual</v>
      </c>
    </row>
    <row r="1041" spans="1:12" x14ac:dyDescent="0.25">
      <c r="A1041" t="s">
        <v>5094</v>
      </c>
      <c r="B1041" t="s">
        <v>8578</v>
      </c>
      <c r="C1041" t="s">
        <v>8718</v>
      </c>
      <c r="D1041" t="s">
        <v>1086</v>
      </c>
      <c r="E1041" t="str">
        <f>VLOOKUP(VALUE(A1041),'REGIÕES DE SAÚDE E SEUS MUNICÍP'!$A$4:$C$5569,3,0)</f>
        <v>Rio Vermelho</v>
      </c>
      <c r="F1041" t="str">
        <f>VLOOKUP(G1041,'REGIÕES DE SAÚDE E SEUS MUNICÍP'!$A$4:$D$5569,4,0)</f>
        <v>Mozarlândia</v>
      </c>
      <c r="G1041">
        <f>VLOOKUP(VALUE(A1041),'REGIÕES DE SAÚDE E SEUS MUNICÍP'!$A$4:$A$5569,1,0)</f>
        <v>521400</v>
      </c>
      <c r="H1041" t="str">
        <f t="shared" si="64"/>
        <v>Mesmo município</v>
      </c>
      <c r="I1041" s="17" t="str">
        <f>VLOOKUP(C1041,'REGIÕES DE SAÚDE E SEUS MUNICÍP'!$C$4:$C$5569,1,0)</f>
        <v>Rio Vermelho</v>
      </c>
      <c r="J1041">
        <f t="shared" si="65"/>
        <v>1</v>
      </c>
      <c r="K1041" t="str">
        <f t="shared" si="66"/>
        <v>Regiões semelhantes</v>
      </c>
      <c r="L1041" t="str">
        <f t="shared" si="67"/>
        <v>igual</v>
      </c>
    </row>
    <row r="1042" spans="1:12" x14ac:dyDescent="0.25">
      <c r="A1042" t="s">
        <v>8482</v>
      </c>
      <c r="B1042" t="s">
        <v>8578</v>
      </c>
      <c r="C1042" t="s">
        <v>8718</v>
      </c>
      <c r="D1042" t="s">
        <v>8726</v>
      </c>
      <c r="E1042" t="str">
        <f>VLOOKUP(VALUE(A1042),'REGIÕES DE SAÚDE E SEUS MUNICÍP'!$A$4:$C$5569,3,0)</f>
        <v>Rio Vermelho</v>
      </c>
      <c r="F1042" t="str">
        <f>VLOOKUP(G1042,'REGIÕES DE SAÚDE E SEUS MUNICÍP'!$A$4:$D$5569,4,0)</f>
        <v>Nova Crixás</v>
      </c>
      <c r="G1042">
        <f>VLOOKUP(VALUE(A1042),'REGIÕES DE SAÚDE E SEUS MUNICÍP'!$A$4:$A$5569,1,0)</f>
        <v>521483</v>
      </c>
      <c r="H1042" t="str">
        <f t="shared" si="64"/>
        <v>Mesmo município</v>
      </c>
      <c r="I1042" s="17" t="str">
        <f>VLOOKUP(C1042,'REGIÕES DE SAÚDE E SEUS MUNICÍP'!$C$4:$C$5569,1,0)</f>
        <v>Rio Vermelho</v>
      </c>
      <c r="J1042">
        <f t="shared" si="65"/>
        <v>1</v>
      </c>
      <c r="K1042" t="str">
        <f t="shared" si="66"/>
        <v>Regiões semelhantes</v>
      </c>
      <c r="L1042" t="str">
        <f t="shared" si="67"/>
        <v>igual</v>
      </c>
    </row>
    <row r="1043" spans="1:12" x14ac:dyDescent="0.25">
      <c r="A1043" t="s">
        <v>7737</v>
      </c>
      <c r="B1043" t="s">
        <v>8578</v>
      </c>
      <c r="C1043" t="s">
        <v>8718</v>
      </c>
      <c r="D1043" t="s">
        <v>1711</v>
      </c>
      <c r="E1043" t="str">
        <f>VLOOKUP(VALUE(A1043),'REGIÕES DE SAÚDE E SEUS MUNICÍP'!$A$4:$C$5569,3,0)</f>
        <v>Rio Vermelho</v>
      </c>
      <c r="F1043" t="str">
        <f>VLOOKUP(G1043,'REGIÕES DE SAÚDE E SEUS MUNICÍP'!$A$4:$D$5569,4,0)</f>
        <v>Faina</v>
      </c>
      <c r="G1043">
        <f>VLOOKUP(VALUE(A1043),'REGIÕES DE SAÚDE E SEUS MUNICÍP'!$A$4:$A$5569,1,0)</f>
        <v>520753</v>
      </c>
      <c r="H1043" t="str">
        <f t="shared" si="64"/>
        <v>Mesmo município</v>
      </c>
      <c r="I1043" s="17" t="str">
        <f>VLOOKUP(C1043,'REGIÕES DE SAÚDE E SEUS MUNICÍP'!$C$4:$C$5569,1,0)</f>
        <v>Rio Vermelho</v>
      </c>
      <c r="J1043">
        <f t="shared" si="65"/>
        <v>1</v>
      </c>
      <c r="K1043" t="str">
        <f t="shared" si="66"/>
        <v>Regiões semelhantes</v>
      </c>
      <c r="L1043" t="str">
        <f t="shared" si="67"/>
        <v>igual</v>
      </c>
    </row>
    <row r="1044" spans="1:12" x14ac:dyDescent="0.25">
      <c r="A1044" t="s">
        <v>2665</v>
      </c>
      <c r="B1044" t="s">
        <v>8578</v>
      </c>
      <c r="C1044" t="s">
        <v>8718</v>
      </c>
      <c r="D1044" t="s">
        <v>4687</v>
      </c>
      <c r="E1044" t="str">
        <f>VLOOKUP(VALUE(A1044),'REGIÕES DE SAÚDE E SEUS MUNICÍP'!$A$4:$C$5569,3,0)</f>
        <v>Rio Vermelho</v>
      </c>
      <c r="F1044" t="str">
        <f>VLOOKUP(G1044,'REGIÕES DE SAÚDE E SEUS MUNICÍP'!$A$4:$D$5569,4,0)</f>
        <v>Goiás</v>
      </c>
      <c r="G1044">
        <f>VLOOKUP(VALUE(A1044),'REGIÕES DE SAÚDE E SEUS MUNICÍP'!$A$4:$A$5569,1,0)</f>
        <v>520890</v>
      </c>
      <c r="H1044" t="str">
        <f t="shared" si="64"/>
        <v>Mesmo município</v>
      </c>
      <c r="I1044" s="17" t="str">
        <f>VLOOKUP(C1044,'REGIÕES DE SAÚDE E SEUS MUNICÍP'!$C$4:$C$5569,1,0)</f>
        <v>Rio Vermelho</v>
      </c>
      <c r="J1044">
        <f t="shared" si="65"/>
        <v>1</v>
      </c>
      <c r="K1044" t="str">
        <f t="shared" si="66"/>
        <v>Regiões semelhantes</v>
      </c>
      <c r="L1044" t="str">
        <f t="shared" si="67"/>
        <v>igual</v>
      </c>
    </row>
    <row r="1045" spans="1:12" x14ac:dyDescent="0.25">
      <c r="A1045" t="s">
        <v>4371</v>
      </c>
      <c r="B1045" t="s">
        <v>8578</v>
      </c>
      <c r="C1045" t="s">
        <v>8718</v>
      </c>
      <c r="D1045" t="s">
        <v>1032</v>
      </c>
      <c r="E1045" t="str">
        <f>VLOOKUP(VALUE(A1045),'REGIÕES DE SAÚDE E SEUS MUNICÍP'!$A$4:$C$5569,3,0)</f>
        <v>Rio Vermelho</v>
      </c>
      <c r="F1045" t="str">
        <f>VLOOKUP(G1045,'REGIÕES DE SAÚDE E SEUS MUNICÍP'!$A$4:$D$5569,4,0)</f>
        <v>Guaraíta</v>
      </c>
      <c r="G1045">
        <f>VLOOKUP(VALUE(A1045),'REGIÕES DE SAÚDE E SEUS MUNICÍP'!$A$4:$A$5569,1,0)</f>
        <v>520929</v>
      </c>
      <c r="H1045" t="str">
        <f t="shared" si="64"/>
        <v>Mesmo município</v>
      </c>
      <c r="I1045" s="17" t="str">
        <f>VLOOKUP(C1045,'REGIÕES DE SAÚDE E SEUS MUNICÍP'!$C$4:$C$5569,1,0)</f>
        <v>Rio Vermelho</v>
      </c>
      <c r="J1045">
        <f t="shared" si="65"/>
        <v>1</v>
      </c>
      <c r="K1045" t="str">
        <f t="shared" si="66"/>
        <v>Regiões semelhantes</v>
      </c>
      <c r="L1045" t="str">
        <f t="shared" si="67"/>
        <v>igual</v>
      </c>
    </row>
    <row r="1046" spans="1:12" x14ac:dyDescent="0.25">
      <c r="A1046" t="s">
        <v>8591</v>
      </c>
      <c r="B1046" t="s">
        <v>8578</v>
      </c>
      <c r="C1046" t="s">
        <v>8718</v>
      </c>
      <c r="D1046" t="s">
        <v>3974</v>
      </c>
      <c r="E1046" t="str">
        <f>VLOOKUP(VALUE(A1046),'REGIÕES DE SAÚDE E SEUS MUNICÍP'!$A$4:$C$5569,3,0)</f>
        <v>Rio Vermelho</v>
      </c>
      <c r="F1046" t="str">
        <f>VLOOKUP(G1046,'REGIÕES DE SAÚDE E SEUS MUNICÍP'!$A$4:$D$5569,4,0)</f>
        <v>Heitoraí</v>
      </c>
      <c r="G1046">
        <f>VLOOKUP(VALUE(A1046),'REGIÕES DE SAÚDE E SEUS MUNICÍP'!$A$4:$A$5569,1,0)</f>
        <v>520960</v>
      </c>
      <c r="H1046" t="str">
        <f t="shared" si="64"/>
        <v>Mesmo município</v>
      </c>
      <c r="I1046" s="17" t="str">
        <f>VLOOKUP(C1046,'REGIÕES DE SAÚDE E SEUS MUNICÍP'!$C$4:$C$5569,1,0)</f>
        <v>Rio Vermelho</v>
      </c>
      <c r="J1046">
        <f t="shared" si="65"/>
        <v>1</v>
      </c>
      <c r="K1046" t="str">
        <f t="shared" si="66"/>
        <v>Regiões semelhantes</v>
      </c>
      <c r="L1046" t="str">
        <f t="shared" si="67"/>
        <v>igual</v>
      </c>
    </row>
    <row r="1047" spans="1:12" x14ac:dyDescent="0.25">
      <c r="A1047" t="s">
        <v>7501</v>
      </c>
      <c r="B1047" t="s">
        <v>8578</v>
      </c>
      <c r="C1047" t="s">
        <v>8718</v>
      </c>
      <c r="D1047" t="s">
        <v>6591</v>
      </c>
      <c r="E1047" t="str">
        <f>VLOOKUP(VALUE(A1047),'REGIÕES DE SAÚDE E SEUS MUNICÍP'!$A$4:$C$5569,3,0)</f>
        <v>Rio Vermelho</v>
      </c>
      <c r="F1047" t="str">
        <f>VLOOKUP(G1047,'REGIÕES DE SAÚDE E SEUS MUNICÍP'!$A$4:$D$5569,4,0)</f>
        <v>Itaberaí</v>
      </c>
      <c r="G1047">
        <f>VLOOKUP(VALUE(A1047),'REGIÕES DE SAÚDE E SEUS MUNICÍP'!$A$4:$A$5569,1,0)</f>
        <v>521040</v>
      </c>
      <c r="H1047" t="str">
        <f t="shared" si="64"/>
        <v>Mesmo município</v>
      </c>
      <c r="I1047" s="17" t="str">
        <f>VLOOKUP(C1047,'REGIÕES DE SAÚDE E SEUS MUNICÍP'!$C$4:$C$5569,1,0)</f>
        <v>Rio Vermelho</v>
      </c>
      <c r="J1047">
        <f t="shared" si="65"/>
        <v>1</v>
      </c>
      <c r="K1047" t="str">
        <f t="shared" si="66"/>
        <v>Regiões semelhantes</v>
      </c>
      <c r="L1047" t="str">
        <f t="shared" si="67"/>
        <v>igual</v>
      </c>
    </row>
    <row r="1048" spans="1:12" x14ac:dyDescent="0.25">
      <c r="A1048" t="s">
        <v>6691</v>
      </c>
      <c r="B1048" t="s">
        <v>8578</v>
      </c>
      <c r="C1048" t="s">
        <v>8718</v>
      </c>
      <c r="D1048" t="s">
        <v>3492</v>
      </c>
      <c r="E1048" t="str">
        <f>VLOOKUP(VALUE(A1048),'REGIÕES DE SAÚDE E SEUS MUNICÍP'!$A$4:$C$5569,3,0)</f>
        <v>Rio Vermelho</v>
      </c>
      <c r="F1048" t="str">
        <f>VLOOKUP(G1048,'REGIÕES DE SAÚDE E SEUS MUNICÍP'!$A$4:$D$5569,4,0)</f>
        <v>Itapirapuã</v>
      </c>
      <c r="G1048">
        <f>VLOOKUP(VALUE(A1048),'REGIÕES DE SAÚDE E SEUS MUNICÍP'!$A$4:$A$5569,1,0)</f>
        <v>521100</v>
      </c>
      <c r="H1048" t="str">
        <f t="shared" si="64"/>
        <v>Mesmo município</v>
      </c>
      <c r="I1048" s="17" t="str">
        <f>VLOOKUP(C1048,'REGIÕES DE SAÚDE E SEUS MUNICÍP'!$C$4:$C$5569,1,0)</f>
        <v>Rio Vermelho</v>
      </c>
      <c r="J1048">
        <f t="shared" si="65"/>
        <v>1</v>
      </c>
      <c r="K1048" t="str">
        <f t="shared" si="66"/>
        <v>Regiões semelhantes</v>
      </c>
      <c r="L1048" t="str">
        <f t="shared" si="67"/>
        <v>igual</v>
      </c>
    </row>
    <row r="1049" spans="1:12" x14ac:dyDescent="0.25">
      <c r="A1049" t="s">
        <v>1186</v>
      </c>
      <c r="B1049" t="s">
        <v>8578</v>
      </c>
      <c r="C1049" t="s">
        <v>8718</v>
      </c>
      <c r="D1049" t="s">
        <v>504</v>
      </c>
      <c r="E1049" t="str">
        <f>VLOOKUP(VALUE(A1049),'REGIÕES DE SAÚDE E SEUS MUNICÍP'!$A$4:$C$5569,3,0)</f>
        <v>Rio Vermelho</v>
      </c>
      <c r="F1049" t="str">
        <f>VLOOKUP(G1049,'REGIÕES DE SAÚDE E SEUS MUNICÍP'!$A$4:$D$5569,4,0)</f>
        <v>Itapuranga</v>
      </c>
      <c r="G1049">
        <f>VLOOKUP(VALUE(A1049),'REGIÕES DE SAÚDE E SEUS MUNICÍP'!$A$4:$A$5569,1,0)</f>
        <v>521120</v>
      </c>
      <c r="H1049" t="str">
        <f t="shared" si="64"/>
        <v>Mesmo município</v>
      </c>
      <c r="I1049" s="17" t="str">
        <f>VLOOKUP(C1049,'REGIÕES DE SAÚDE E SEUS MUNICÍP'!$C$4:$C$5569,1,0)</f>
        <v>Rio Vermelho</v>
      </c>
      <c r="J1049">
        <f t="shared" si="65"/>
        <v>1</v>
      </c>
      <c r="K1049" t="str">
        <f t="shared" si="66"/>
        <v>Regiões semelhantes</v>
      </c>
      <c r="L1049" t="str">
        <f t="shared" si="67"/>
        <v>igual</v>
      </c>
    </row>
    <row r="1050" spans="1:12" x14ac:dyDescent="0.25">
      <c r="A1050" t="s">
        <v>3457</v>
      </c>
      <c r="B1050" t="s">
        <v>8578</v>
      </c>
      <c r="C1050" t="s">
        <v>8718</v>
      </c>
      <c r="D1050" t="s">
        <v>1799</v>
      </c>
      <c r="E1050" t="str">
        <f>VLOOKUP(VALUE(A1050),'REGIÕES DE SAÚDE E SEUS MUNICÍP'!$A$4:$C$5569,3,0)</f>
        <v>Rio Vermelho</v>
      </c>
      <c r="F1050" t="str">
        <f>VLOOKUP(G1050,'REGIÕES DE SAÚDE E SEUS MUNICÍP'!$A$4:$D$5569,4,0)</f>
        <v>Americano do Brasil</v>
      </c>
      <c r="G1050">
        <f>VLOOKUP(VALUE(A1050),'REGIÕES DE SAÚDE E SEUS MUNICÍP'!$A$4:$A$5569,1,0)</f>
        <v>520085</v>
      </c>
      <c r="H1050" t="str">
        <f t="shared" si="64"/>
        <v>Mesmo município</v>
      </c>
      <c r="I1050" s="17" t="str">
        <f>VLOOKUP(C1050,'REGIÕES DE SAÚDE E SEUS MUNICÍP'!$C$4:$C$5569,1,0)</f>
        <v>Rio Vermelho</v>
      </c>
      <c r="J1050">
        <f t="shared" si="65"/>
        <v>1</v>
      </c>
      <c r="K1050" t="str">
        <f t="shared" si="66"/>
        <v>Regiões semelhantes</v>
      </c>
      <c r="L1050" t="str">
        <f t="shared" si="67"/>
        <v>igual</v>
      </c>
    </row>
    <row r="1051" spans="1:12" x14ac:dyDescent="0.25">
      <c r="A1051" t="s">
        <v>4673</v>
      </c>
      <c r="B1051" t="s">
        <v>8578</v>
      </c>
      <c r="C1051" t="s">
        <v>8718</v>
      </c>
      <c r="D1051" t="s">
        <v>277</v>
      </c>
      <c r="E1051" t="str">
        <f>VLOOKUP(VALUE(A1051),'REGIÕES DE SAÚDE E SEUS MUNICÍP'!$A$4:$C$5569,3,0)</f>
        <v>Rio Vermelho</v>
      </c>
      <c r="F1051" t="str">
        <f>VLOOKUP(G1051,'REGIÕES DE SAÚDE E SEUS MUNICÍP'!$A$4:$D$5569,4,0)</f>
        <v>Araguapaz</v>
      </c>
      <c r="G1051">
        <f>VLOOKUP(VALUE(A1051),'REGIÕES DE SAÚDE E SEUS MUNICÍP'!$A$4:$A$5569,1,0)</f>
        <v>520215</v>
      </c>
      <c r="H1051" t="str">
        <f t="shared" si="64"/>
        <v>Mesmo município</v>
      </c>
      <c r="I1051" s="17" t="str">
        <f>VLOOKUP(C1051,'REGIÕES DE SAÚDE E SEUS MUNICÍP'!$C$4:$C$5569,1,0)</f>
        <v>Rio Vermelho</v>
      </c>
      <c r="J1051">
        <f t="shared" si="65"/>
        <v>1</v>
      </c>
      <c r="K1051" t="str">
        <f t="shared" si="66"/>
        <v>Regiões semelhantes</v>
      </c>
      <c r="L1051" t="str">
        <f t="shared" si="67"/>
        <v>igual</v>
      </c>
    </row>
    <row r="1052" spans="1:12" x14ac:dyDescent="0.25">
      <c r="A1052" t="s">
        <v>9819</v>
      </c>
      <c r="B1052" t="s">
        <v>8578</v>
      </c>
      <c r="C1052" t="s">
        <v>8718</v>
      </c>
      <c r="D1052" t="s">
        <v>4589</v>
      </c>
      <c r="E1052" t="str">
        <f>VLOOKUP(VALUE(A1052),'REGIÕES DE SAÚDE E SEUS MUNICÍP'!$A$4:$C$5569,3,0)</f>
        <v>Rio Vermelho</v>
      </c>
      <c r="F1052" t="str">
        <f>VLOOKUP(G1052,'REGIÕES DE SAÚDE E SEUS MUNICÍP'!$A$4:$D$5569,4,0)</f>
        <v>Aruanã</v>
      </c>
      <c r="G1052">
        <f>VLOOKUP(VALUE(A1052),'REGIÕES DE SAÚDE E SEUS MUNICÍP'!$A$4:$A$5569,1,0)</f>
        <v>520250</v>
      </c>
      <c r="H1052" t="str">
        <f t="shared" si="64"/>
        <v>Mesmo município</v>
      </c>
      <c r="I1052" s="17" t="str">
        <f>VLOOKUP(C1052,'REGIÕES DE SAÚDE E SEUS MUNICÍP'!$C$4:$C$5569,1,0)</f>
        <v>Rio Vermelho</v>
      </c>
      <c r="J1052">
        <f t="shared" si="65"/>
        <v>1</v>
      </c>
      <c r="K1052" t="str">
        <f t="shared" si="66"/>
        <v>Regiões semelhantes</v>
      </c>
      <c r="L1052" t="str">
        <f t="shared" si="67"/>
        <v>igual</v>
      </c>
    </row>
    <row r="1053" spans="1:12" x14ac:dyDescent="0.25">
      <c r="A1053" t="s">
        <v>3035</v>
      </c>
      <c r="B1053" t="s">
        <v>8578</v>
      </c>
      <c r="C1053" t="s">
        <v>8718</v>
      </c>
      <c r="D1053" t="s">
        <v>208</v>
      </c>
      <c r="E1053" t="str">
        <f>VLOOKUP(VALUE(A1053),'REGIÕES DE SAÚDE E SEUS MUNICÍP'!$A$4:$C$5569,3,0)</f>
        <v>Rio Vermelho</v>
      </c>
      <c r="F1053" t="str">
        <f>VLOOKUP(G1053,'REGIÕES DE SAÚDE E SEUS MUNICÍP'!$A$4:$D$5569,4,0)</f>
        <v>Jussara</v>
      </c>
      <c r="G1053">
        <f>VLOOKUP(VALUE(A1053),'REGIÕES DE SAÚDE E SEUS MUNICÍP'!$A$4:$A$5569,1,0)</f>
        <v>521220</v>
      </c>
      <c r="H1053" t="str">
        <f t="shared" si="64"/>
        <v>Mesmo município</v>
      </c>
      <c r="I1053" s="17" t="str">
        <f>VLOOKUP(C1053,'REGIÕES DE SAÚDE E SEUS MUNICÍP'!$C$4:$C$5569,1,0)</f>
        <v>Rio Vermelho</v>
      </c>
      <c r="J1053">
        <f t="shared" si="65"/>
        <v>1</v>
      </c>
      <c r="K1053" t="str">
        <f t="shared" si="66"/>
        <v>diferente</v>
      </c>
      <c r="L1053" t="str">
        <f t="shared" si="67"/>
        <v>igual</v>
      </c>
    </row>
    <row r="1054" spans="1:12" x14ac:dyDescent="0.25">
      <c r="A1054" t="s">
        <v>10064</v>
      </c>
      <c r="B1054" t="s">
        <v>8578</v>
      </c>
      <c r="C1054" t="s">
        <v>3714</v>
      </c>
      <c r="D1054" t="s">
        <v>508</v>
      </c>
      <c r="E1054" t="str">
        <f>VLOOKUP(VALUE(A1054),'REGIÕES DE SAÚDE E SEUS MUNICÍP'!$A$4:$C$5569,3,0)</f>
        <v>São Patrício</v>
      </c>
      <c r="F1054" t="str">
        <f>VLOOKUP(G1054,'REGIÕES DE SAÚDE E SEUS MUNICÍP'!$A$4:$D$5569,4,0)</f>
        <v>Santa Terezinha de Goiás</v>
      </c>
      <c r="G1054">
        <f>VLOOKUP(VALUE(A1054),'REGIÕES DE SAÚDE E SEUS MUNICÍP'!$A$4:$A$5569,1,0)</f>
        <v>521970</v>
      </c>
      <c r="H1054" t="str">
        <f t="shared" si="64"/>
        <v>Mesmo município</v>
      </c>
      <c r="I1054" s="17" t="e">
        <f>VLOOKUP(C1054,'REGIÕES DE SAÚDE E SEUS MUNICÍP'!$C$4:$C$5569,1,0)</f>
        <v>#N/A</v>
      </c>
      <c r="J1054">
        <f t="shared" si="65"/>
        <v>1</v>
      </c>
      <c r="K1054" t="str">
        <f t="shared" si="66"/>
        <v>Regiões semelhantes</v>
      </c>
      <c r="L1054" t="str">
        <f t="shared" si="67"/>
        <v>diferente</v>
      </c>
    </row>
    <row r="1055" spans="1:12" x14ac:dyDescent="0.25">
      <c r="A1055" t="s">
        <v>6299</v>
      </c>
      <c r="B1055" t="s">
        <v>8578</v>
      </c>
      <c r="C1055" t="s">
        <v>3714</v>
      </c>
      <c r="D1055" t="s">
        <v>6266</v>
      </c>
      <c r="E1055" t="str">
        <f>VLOOKUP(VALUE(A1055),'REGIÕES DE SAÚDE E SEUS MUNICÍP'!$A$4:$C$5569,3,0)</f>
        <v>São Patrício</v>
      </c>
      <c r="F1055" t="str">
        <f>VLOOKUP(G1055,'REGIÕES DE SAÚDE E SEUS MUNICÍP'!$A$4:$D$5569,4,0)</f>
        <v>São Luíz do Norte</v>
      </c>
      <c r="G1055">
        <f>VLOOKUP(VALUE(A1055),'REGIÕES DE SAÚDE E SEUS MUNICÍP'!$A$4:$A$5569,1,0)</f>
        <v>522015</v>
      </c>
      <c r="H1055" t="str">
        <f t="shared" si="64"/>
        <v>Município diferente</v>
      </c>
      <c r="I1055" s="17" t="e">
        <f>VLOOKUP(C1055,'REGIÕES DE SAÚDE E SEUS MUNICÍP'!$C$4:$C$5569,1,0)</f>
        <v>#N/A</v>
      </c>
      <c r="J1055">
        <f t="shared" si="65"/>
        <v>1</v>
      </c>
      <c r="K1055" t="str">
        <f t="shared" si="66"/>
        <v>Regiões semelhantes</v>
      </c>
      <c r="L1055" t="str">
        <f t="shared" si="67"/>
        <v>igual</v>
      </c>
    </row>
    <row r="1056" spans="1:12" x14ac:dyDescent="0.25">
      <c r="A1056" t="s">
        <v>10058</v>
      </c>
      <c r="B1056" t="s">
        <v>8578</v>
      </c>
      <c r="C1056" t="s">
        <v>3714</v>
      </c>
      <c r="D1056" t="s">
        <v>843</v>
      </c>
      <c r="E1056" t="str">
        <f>VLOOKUP(VALUE(A1056),'REGIÕES DE SAÚDE E SEUS MUNICÍP'!$A$4:$C$5569,3,0)</f>
        <v>São Patrício</v>
      </c>
      <c r="F1056" t="str">
        <f>VLOOKUP(G1056,'REGIÕES DE SAÚDE E SEUS MUNICÍP'!$A$4:$D$5569,4,0)</f>
        <v>Itapaci</v>
      </c>
      <c r="G1056">
        <f>VLOOKUP(VALUE(A1056),'REGIÕES DE SAÚDE E SEUS MUNICÍP'!$A$4:$A$5569,1,0)</f>
        <v>521090</v>
      </c>
      <c r="H1056" t="str">
        <f t="shared" si="64"/>
        <v>Mesmo município</v>
      </c>
      <c r="I1056" s="17" t="e">
        <f>VLOOKUP(C1056,'REGIÕES DE SAÚDE E SEUS MUNICÍP'!$C$4:$C$5569,1,0)</f>
        <v>#N/A</v>
      </c>
      <c r="J1056">
        <f t="shared" si="65"/>
        <v>1</v>
      </c>
      <c r="K1056" t="str">
        <f t="shared" si="66"/>
        <v>Regiões semelhantes</v>
      </c>
      <c r="L1056" t="str">
        <f t="shared" si="67"/>
        <v>igual</v>
      </c>
    </row>
    <row r="1057" spans="1:12" x14ac:dyDescent="0.25">
      <c r="A1057" t="s">
        <v>9103</v>
      </c>
      <c r="B1057" t="s">
        <v>8578</v>
      </c>
      <c r="C1057" t="s">
        <v>3714</v>
      </c>
      <c r="D1057" t="s">
        <v>1193</v>
      </c>
      <c r="E1057" t="str">
        <f>VLOOKUP(VALUE(A1057),'REGIÕES DE SAÚDE E SEUS MUNICÍP'!$A$4:$C$5569,3,0)</f>
        <v>São Patrício</v>
      </c>
      <c r="F1057" t="str">
        <f>VLOOKUP(G1057,'REGIÕES DE SAÚDE E SEUS MUNICÍP'!$A$4:$D$5569,4,0)</f>
        <v>Campos Verdes</v>
      </c>
      <c r="G1057">
        <f>VLOOKUP(VALUE(A1057),'REGIÕES DE SAÚDE E SEUS MUNICÍP'!$A$4:$A$5569,1,0)</f>
        <v>520495</v>
      </c>
      <c r="H1057" t="str">
        <f t="shared" si="64"/>
        <v>Mesmo município</v>
      </c>
      <c r="I1057" s="17" t="e">
        <f>VLOOKUP(C1057,'REGIÕES DE SAÚDE E SEUS MUNICÍP'!$C$4:$C$5569,1,0)</f>
        <v>#N/A</v>
      </c>
      <c r="J1057">
        <f t="shared" si="65"/>
        <v>1</v>
      </c>
      <c r="K1057" t="str">
        <f t="shared" si="66"/>
        <v>Regiões semelhantes</v>
      </c>
      <c r="L1057" t="str">
        <f t="shared" si="67"/>
        <v>igual</v>
      </c>
    </row>
    <row r="1058" spans="1:12" x14ac:dyDescent="0.25">
      <c r="A1058" t="s">
        <v>1529</v>
      </c>
      <c r="B1058" t="s">
        <v>8578</v>
      </c>
      <c r="C1058" t="s">
        <v>3714</v>
      </c>
      <c r="D1058" t="s">
        <v>3641</v>
      </c>
      <c r="E1058" t="str">
        <f>VLOOKUP(VALUE(A1058),'REGIÕES DE SAÚDE E SEUS MUNICÍP'!$A$4:$C$5569,3,0)</f>
        <v>São Patrício</v>
      </c>
      <c r="F1058" t="str">
        <f>VLOOKUP(G1058,'REGIÕES DE SAÚDE E SEUS MUNICÍP'!$A$4:$D$5569,4,0)</f>
        <v>Carmo do Rio Verde</v>
      </c>
      <c r="G1058">
        <f>VLOOKUP(VALUE(A1058),'REGIÕES DE SAÚDE E SEUS MUNICÍP'!$A$4:$A$5569,1,0)</f>
        <v>520500</v>
      </c>
      <c r="H1058" t="str">
        <f t="shared" si="64"/>
        <v>Mesmo município</v>
      </c>
      <c r="I1058" s="17" t="e">
        <f>VLOOKUP(C1058,'REGIÕES DE SAÚDE E SEUS MUNICÍP'!$C$4:$C$5569,1,0)</f>
        <v>#N/A</v>
      </c>
      <c r="J1058">
        <f t="shared" si="65"/>
        <v>1</v>
      </c>
      <c r="K1058" t="str">
        <f t="shared" si="66"/>
        <v>Regiões semelhantes</v>
      </c>
      <c r="L1058" t="str">
        <f t="shared" si="67"/>
        <v>igual</v>
      </c>
    </row>
    <row r="1059" spans="1:12" x14ac:dyDescent="0.25">
      <c r="A1059" t="s">
        <v>1686</v>
      </c>
      <c r="B1059" t="s">
        <v>8578</v>
      </c>
      <c r="C1059" t="s">
        <v>3714</v>
      </c>
      <c r="D1059" t="s">
        <v>705</v>
      </c>
      <c r="E1059" t="str">
        <f>VLOOKUP(VALUE(A1059),'REGIÕES DE SAÚDE E SEUS MUNICÍP'!$A$4:$C$5569,3,0)</f>
        <v>São Patrício</v>
      </c>
      <c r="F1059" t="str">
        <f>VLOOKUP(G1059,'REGIÕES DE SAÚDE E SEUS MUNICÍP'!$A$4:$D$5569,4,0)</f>
        <v>Ceres</v>
      </c>
      <c r="G1059">
        <f>VLOOKUP(VALUE(A1059),'REGIÕES DE SAÚDE E SEUS MUNICÍP'!$A$4:$A$5569,1,0)</f>
        <v>520540</v>
      </c>
      <c r="H1059" t="str">
        <f t="shared" si="64"/>
        <v>Mesmo município</v>
      </c>
      <c r="I1059" s="17" t="e">
        <f>VLOOKUP(C1059,'REGIÕES DE SAÚDE E SEUS MUNICÍP'!$C$4:$C$5569,1,0)</f>
        <v>#N/A</v>
      </c>
      <c r="J1059">
        <f t="shared" si="65"/>
        <v>1</v>
      </c>
      <c r="K1059" t="str">
        <f t="shared" si="66"/>
        <v>Regiões semelhantes</v>
      </c>
      <c r="L1059" t="str">
        <f t="shared" si="67"/>
        <v>igual</v>
      </c>
    </row>
    <row r="1060" spans="1:12" x14ac:dyDescent="0.25">
      <c r="A1060" t="s">
        <v>6389</v>
      </c>
      <c r="B1060" t="s">
        <v>8578</v>
      </c>
      <c r="C1060" t="s">
        <v>3714</v>
      </c>
      <c r="D1060" t="s">
        <v>6772</v>
      </c>
      <c r="E1060" t="str">
        <f>VLOOKUP(VALUE(A1060),'REGIÕES DE SAÚDE E SEUS MUNICÍP'!$A$4:$C$5569,3,0)</f>
        <v>São Patrício</v>
      </c>
      <c r="F1060" t="str">
        <f>VLOOKUP(G1060,'REGIÕES DE SAÚDE E SEUS MUNICÍP'!$A$4:$D$5569,4,0)</f>
        <v>Rialma</v>
      </c>
      <c r="G1060">
        <f>VLOOKUP(VALUE(A1060),'REGIÕES DE SAÚDE E SEUS MUNICÍP'!$A$4:$A$5569,1,0)</f>
        <v>521860</v>
      </c>
      <c r="H1060" t="str">
        <f t="shared" si="64"/>
        <v>Mesmo município</v>
      </c>
      <c r="I1060" s="17" t="e">
        <f>VLOOKUP(C1060,'REGIÕES DE SAÚDE E SEUS MUNICÍP'!$C$4:$C$5569,1,0)</f>
        <v>#N/A</v>
      </c>
      <c r="J1060">
        <f t="shared" si="65"/>
        <v>1</v>
      </c>
      <c r="K1060" t="str">
        <f t="shared" si="66"/>
        <v>Regiões semelhantes</v>
      </c>
      <c r="L1060" t="str">
        <f t="shared" si="67"/>
        <v>igual</v>
      </c>
    </row>
    <row r="1061" spans="1:12" x14ac:dyDescent="0.25">
      <c r="A1061" t="s">
        <v>9104</v>
      </c>
      <c r="B1061" t="s">
        <v>8578</v>
      </c>
      <c r="C1061" t="s">
        <v>3714</v>
      </c>
      <c r="D1061" t="s">
        <v>679</v>
      </c>
      <c r="E1061" t="str">
        <f>VLOOKUP(VALUE(A1061),'REGIÕES DE SAÚDE E SEUS MUNICÍP'!$A$4:$C$5569,3,0)</f>
        <v>São Patrício</v>
      </c>
      <c r="F1061" t="str">
        <f>VLOOKUP(G1061,'REGIÕES DE SAÚDE E SEUS MUNICÍP'!$A$4:$D$5569,4,0)</f>
        <v>Rianápolis</v>
      </c>
      <c r="G1061">
        <f>VLOOKUP(VALUE(A1061),'REGIÕES DE SAÚDE E SEUS MUNICÍP'!$A$4:$A$5569,1,0)</f>
        <v>521870</v>
      </c>
      <c r="H1061" t="str">
        <f t="shared" si="64"/>
        <v>Mesmo município</v>
      </c>
      <c r="I1061" s="17" t="e">
        <f>VLOOKUP(C1061,'REGIÕES DE SAÚDE E SEUS MUNICÍP'!$C$4:$C$5569,1,0)</f>
        <v>#N/A</v>
      </c>
      <c r="J1061">
        <f t="shared" si="65"/>
        <v>1</v>
      </c>
      <c r="K1061" t="str">
        <f t="shared" si="66"/>
        <v>Regiões semelhantes</v>
      </c>
      <c r="L1061" t="str">
        <f t="shared" si="67"/>
        <v>igual</v>
      </c>
    </row>
    <row r="1062" spans="1:12" x14ac:dyDescent="0.25">
      <c r="A1062" t="s">
        <v>4174</v>
      </c>
      <c r="B1062" t="s">
        <v>8578</v>
      </c>
      <c r="C1062" t="s">
        <v>3714</v>
      </c>
      <c r="D1062" t="s">
        <v>8493</v>
      </c>
      <c r="E1062" t="str">
        <f>VLOOKUP(VALUE(A1062),'REGIÕES DE SAÚDE E SEUS MUNICÍP'!$A$4:$C$5569,3,0)</f>
        <v>São Patrício</v>
      </c>
      <c r="F1062" t="str">
        <f>VLOOKUP(G1062,'REGIÕES DE SAÚDE E SEUS MUNICÍP'!$A$4:$D$5569,4,0)</f>
        <v>Rubiataba</v>
      </c>
      <c r="G1062">
        <f>VLOOKUP(VALUE(A1062),'REGIÕES DE SAÚDE E SEUS MUNICÍP'!$A$4:$A$5569,1,0)</f>
        <v>521890</v>
      </c>
      <c r="H1062" t="str">
        <f t="shared" si="64"/>
        <v>Mesmo município</v>
      </c>
      <c r="I1062" s="17" t="e">
        <f>VLOOKUP(C1062,'REGIÕES DE SAÚDE E SEUS MUNICÍP'!$C$4:$C$5569,1,0)</f>
        <v>#N/A</v>
      </c>
      <c r="J1062">
        <f t="shared" si="65"/>
        <v>1</v>
      </c>
      <c r="K1062" t="str">
        <f t="shared" si="66"/>
        <v>Regiões semelhantes</v>
      </c>
      <c r="L1062" t="str">
        <f t="shared" si="67"/>
        <v>igual</v>
      </c>
    </row>
    <row r="1063" spans="1:12" x14ac:dyDescent="0.25">
      <c r="A1063" t="s">
        <v>10489</v>
      </c>
      <c r="B1063" t="s">
        <v>8578</v>
      </c>
      <c r="C1063" t="s">
        <v>3714</v>
      </c>
      <c r="D1063" t="s">
        <v>8453</v>
      </c>
      <c r="E1063" t="str">
        <f>VLOOKUP(VALUE(A1063),'REGIÕES DE SAÚDE E SEUS MUNICÍP'!$A$4:$C$5569,3,0)</f>
        <v>São Patrício</v>
      </c>
      <c r="F1063" t="str">
        <f>VLOOKUP(G1063,'REGIÕES DE SAÚDE E SEUS MUNICÍP'!$A$4:$D$5569,4,0)</f>
        <v>São Patrício</v>
      </c>
      <c r="G1063">
        <f>VLOOKUP(VALUE(A1063),'REGIÕES DE SAÚDE E SEUS MUNICÍP'!$A$4:$A$5569,1,0)</f>
        <v>522028</v>
      </c>
      <c r="H1063" t="str">
        <f t="shared" si="64"/>
        <v>Mesmo município</v>
      </c>
      <c r="I1063" s="17" t="e">
        <f>VLOOKUP(C1063,'REGIÕES DE SAÚDE E SEUS MUNICÍP'!$C$4:$C$5569,1,0)</f>
        <v>#N/A</v>
      </c>
      <c r="J1063">
        <f t="shared" si="65"/>
        <v>1</v>
      </c>
      <c r="K1063" t="str">
        <f t="shared" si="66"/>
        <v>Regiões semelhantes</v>
      </c>
      <c r="L1063" t="str">
        <f t="shared" si="67"/>
        <v>igual</v>
      </c>
    </row>
    <row r="1064" spans="1:12" x14ac:dyDescent="0.25">
      <c r="A1064" t="s">
        <v>6386</v>
      </c>
      <c r="B1064" t="s">
        <v>8578</v>
      </c>
      <c r="C1064" t="s">
        <v>3714</v>
      </c>
      <c r="D1064" t="s">
        <v>9301</v>
      </c>
      <c r="E1064" t="str">
        <f>VLOOKUP(VALUE(A1064),'REGIÕES DE SAÚDE E SEUS MUNICÍP'!$A$4:$C$5569,3,0)</f>
        <v>São Patrício</v>
      </c>
      <c r="F1064" t="str">
        <f>VLOOKUP(G1064,'REGIÕES DE SAÚDE E SEUS MUNICÍP'!$A$4:$D$5569,4,0)</f>
        <v>Uirapuru</v>
      </c>
      <c r="G1064">
        <f>VLOOKUP(VALUE(A1064),'REGIÕES DE SAÚDE E SEUS MUNICÍP'!$A$4:$A$5569,1,0)</f>
        <v>522157</v>
      </c>
      <c r="H1064" t="str">
        <f t="shared" si="64"/>
        <v>Mesmo município</v>
      </c>
      <c r="I1064" s="17" t="e">
        <f>VLOOKUP(C1064,'REGIÕES DE SAÚDE E SEUS MUNICÍP'!$C$4:$C$5569,1,0)</f>
        <v>#N/A</v>
      </c>
      <c r="J1064">
        <f t="shared" si="65"/>
        <v>1</v>
      </c>
      <c r="K1064" t="str">
        <f t="shared" si="66"/>
        <v>Regiões semelhantes</v>
      </c>
      <c r="L1064" t="str">
        <f t="shared" si="67"/>
        <v>igual</v>
      </c>
    </row>
    <row r="1065" spans="1:12" x14ac:dyDescent="0.25">
      <c r="A1065" t="s">
        <v>7756</v>
      </c>
      <c r="B1065" t="s">
        <v>8578</v>
      </c>
      <c r="C1065" t="s">
        <v>3714</v>
      </c>
      <c r="D1065" t="s">
        <v>10181</v>
      </c>
      <c r="E1065" t="str">
        <f>VLOOKUP(VALUE(A1065),'REGIÕES DE SAÚDE E SEUS MUNICÍP'!$A$4:$C$5569,3,0)</f>
        <v>São Patrício</v>
      </c>
      <c r="F1065" t="str">
        <f>VLOOKUP(G1065,'REGIÕES DE SAÚDE E SEUS MUNICÍP'!$A$4:$D$5569,4,0)</f>
        <v>Uruana</v>
      </c>
      <c r="G1065">
        <f>VLOOKUP(VALUE(A1065),'REGIÕES DE SAÚDE E SEUS MUNICÍP'!$A$4:$A$5569,1,0)</f>
        <v>522170</v>
      </c>
      <c r="H1065" t="str">
        <f t="shared" si="64"/>
        <v>Mesmo município</v>
      </c>
      <c r="I1065" s="17" t="e">
        <f>VLOOKUP(C1065,'REGIÕES DE SAÚDE E SEUS MUNICÍP'!$C$4:$C$5569,1,0)</f>
        <v>#N/A</v>
      </c>
      <c r="J1065">
        <f t="shared" si="65"/>
        <v>1</v>
      </c>
      <c r="K1065" t="str">
        <f t="shared" si="66"/>
        <v>Regiões semelhantes</v>
      </c>
      <c r="L1065" t="str">
        <f t="shared" si="67"/>
        <v>igual</v>
      </c>
    </row>
    <row r="1066" spans="1:12" x14ac:dyDescent="0.25">
      <c r="A1066" t="s">
        <v>9030</v>
      </c>
      <c r="B1066" t="s">
        <v>8578</v>
      </c>
      <c r="C1066" t="s">
        <v>3714</v>
      </c>
      <c r="D1066" t="s">
        <v>10609</v>
      </c>
      <c r="E1066" t="str">
        <f>VLOOKUP(VALUE(A1066),'REGIÕES DE SAÚDE E SEUS MUNICÍP'!$A$4:$C$5569,3,0)</f>
        <v>São Patrício</v>
      </c>
      <c r="F1066" t="str">
        <f>VLOOKUP(G1066,'REGIÕES DE SAÚDE E SEUS MUNICÍP'!$A$4:$D$5569,4,0)</f>
        <v>Guarinos</v>
      </c>
      <c r="G1066">
        <f>VLOOKUP(VALUE(A1066),'REGIÕES DE SAÚDE E SEUS MUNICÍP'!$A$4:$A$5569,1,0)</f>
        <v>520945</v>
      </c>
      <c r="H1066" t="str">
        <f t="shared" si="64"/>
        <v>Mesmo município</v>
      </c>
      <c r="I1066" s="17" t="e">
        <f>VLOOKUP(C1066,'REGIÕES DE SAÚDE E SEUS MUNICÍP'!$C$4:$C$5569,1,0)</f>
        <v>#N/A</v>
      </c>
      <c r="J1066">
        <f t="shared" si="65"/>
        <v>1</v>
      </c>
      <c r="K1066" t="str">
        <f t="shared" si="66"/>
        <v>Regiões semelhantes</v>
      </c>
      <c r="L1066" t="str">
        <f t="shared" si="67"/>
        <v>igual</v>
      </c>
    </row>
    <row r="1067" spans="1:12" x14ac:dyDescent="0.25">
      <c r="A1067" t="s">
        <v>4967</v>
      </c>
      <c r="B1067" t="s">
        <v>8578</v>
      </c>
      <c r="C1067" t="s">
        <v>3714</v>
      </c>
      <c r="D1067" t="s">
        <v>4041</v>
      </c>
      <c r="E1067" t="str">
        <f>VLOOKUP(VALUE(A1067),'REGIÕES DE SAÚDE E SEUS MUNICÍP'!$A$4:$C$5569,3,0)</f>
        <v>São Patrício</v>
      </c>
      <c r="F1067" t="str">
        <f>VLOOKUP(G1067,'REGIÕES DE SAÚDE E SEUS MUNICÍP'!$A$4:$D$5569,4,0)</f>
        <v>Morro Agudo de Goiás</v>
      </c>
      <c r="G1067">
        <f>VLOOKUP(VALUE(A1067),'REGIÕES DE SAÚDE E SEUS MUNICÍP'!$A$4:$A$5569,1,0)</f>
        <v>521385</v>
      </c>
      <c r="H1067" t="str">
        <f t="shared" si="64"/>
        <v>Mesmo município</v>
      </c>
      <c r="I1067" s="17" t="e">
        <f>VLOOKUP(C1067,'REGIÕES DE SAÚDE E SEUS MUNICÍP'!$C$4:$C$5569,1,0)</f>
        <v>#N/A</v>
      </c>
      <c r="J1067">
        <f t="shared" si="65"/>
        <v>1</v>
      </c>
      <c r="K1067" t="str">
        <f t="shared" si="66"/>
        <v>Regiões semelhantes</v>
      </c>
      <c r="L1067" t="str">
        <f t="shared" si="67"/>
        <v>igual</v>
      </c>
    </row>
    <row r="1068" spans="1:12" x14ac:dyDescent="0.25">
      <c r="A1068" t="s">
        <v>7896</v>
      </c>
      <c r="B1068" t="s">
        <v>8578</v>
      </c>
      <c r="C1068" t="s">
        <v>3714</v>
      </c>
      <c r="D1068" t="s">
        <v>1219</v>
      </c>
      <c r="E1068" t="str">
        <f>VLOOKUP(VALUE(A1068),'REGIÕES DE SAÚDE E SEUS MUNICÍP'!$A$4:$C$5569,3,0)</f>
        <v>São Patrício</v>
      </c>
      <c r="F1068" t="str">
        <f>VLOOKUP(G1068,'REGIÕES DE SAÚDE E SEUS MUNICÍP'!$A$4:$D$5569,4,0)</f>
        <v>Nova América</v>
      </c>
      <c r="G1068">
        <f>VLOOKUP(VALUE(A1068),'REGIÕES DE SAÚDE E SEUS MUNICÍP'!$A$4:$A$5569,1,0)</f>
        <v>521470</v>
      </c>
      <c r="H1068" t="str">
        <f t="shared" si="64"/>
        <v>Mesmo município</v>
      </c>
      <c r="I1068" s="17" t="e">
        <f>VLOOKUP(C1068,'REGIÕES DE SAÚDE E SEUS MUNICÍP'!$C$4:$C$5569,1,0)</f>
        <v>#N/A</v>
      </c>
      <c r="J1068">
        <f t="shared" si="65"/>
        <v>1</v>
      </c>
      <c r="K1068" t="str">
        <f t="shared" si="66"/>
        <v>Regiões semelhantes</v>
      </c>
      <c r="L1068" t="str">
        <f t="shared" si="67"/>
        <v>igual</v>
      </c>
    </row>
    <row r="1069" spans="1:12" x14ac:dyDescent="0.25">
      <c r="A1069" t="s">
        <v>3521</v>
      </c>
      <c r="B1069" t="s">
        <v>8578</v>
      </c>
      <c r="C1069" t="s">
        <v>3714</v>
      </c>
      <c r="D1069" t="s">
        <v>2073</v>
      </c>
      <c r="E1069" t="str">
        <f>VLOOKUP(VALUE(A1069),'REGIÕES DE SAÚDE E SEUS MUNICÍP'!$A$4:$C$5569,3,0)</f>
        <v>São Patrício</v>
      </c>
      <c r="F1069" t="str">
        <f>VLOOKUP(G1069,'REGIÕES DE SAÚDE E SEUS MUNICÍP'!$A$4:$D$5569,4,0)</f>
        <v>Nova Glória</v>
      </c>
      <c r="G1069">
        <f>VLOOKUP(VALUE(A1069),'REGIÕES DE SAÚDE E SEUS MUNICÍP'!$A$4:$A$5569,1,0)</f>
        <v>521486</v>
      </c>
      <c r="H1069" t="str">
        <f t="shared" si="64"/>
        <v>Mesmo município</v>
      </c>
      <c r="I1069" s="17" t="e">
        <f>VLOOKUP(C1069,'REGIÕES DE SAÚDE E SEUS MUNICÍP'!$C$4:$C$5569,1,0)</f>
        <v>#N/A</v>
      </c>
      <c r="J1069">
        <f t="shared" si="65"/>
        <v>1</v>
      </c>
      <c r="K1069" t="str">
        <f t="shared" si="66"/>
        <v>Regiões semelhantes</v>
      </c>
      <c r="L1069" t="str">
        <f t="shared" si="67"/>
        <v>igual</v>
      </c>
    </row>
    <row r="1070" spans="1:12" x14ac:dyDescent="0.25">
      <c r="A1070" t="s">
        <v>4283</v>
      </c>
      <c r="B1070" t="s">
        <v>8578</v>
      </c>
      <c r="C1070" t="s">
        <v>3714</v>
      </c>
      <c r="D1070" t="s">
        <v>2166</v>
      </c>
      <c r="E1070" t="str">
        <f>VLOOKUP(VALUE(A1070),'REGIÕES DE SAÚDE E SEUS MUNICÍP'!$A$4:$C$5569,3,0)</f>
        <v>São Patrício</v>
      </c>
      <c r="F1070" t="str">
        <f>VLOOKUP(G1070,'REGIÕES DE SAÚDE E SEUS MUNICÍP'!$A$4:$D$5569,4,0)</f>
        <v>Ipiranga de Goiás</v>
      </c>
      <c r="G1070">
        <f>VLOOKUP(VALUE(A1070),'REGIÕES DE SAÚDE E SEUS MUNICÍP'!$A$4:$A$5569,1,0)</f>
        <v>521015</v>
      </c>
      <c r="H1070" t="str">
        <f t="shared" si="64"/>
        <v>Mesmo município</v>
      </c>
      <c r="I1070" s="17" t="e">
        <f>VLOOKUP(C1070,'REGIÕES DE SAÚDE E SEUS MUNICÍP'!$C$4:$C$5569,1,0)</f>
        <v>#N/A</v>
      </c>
      <c r="J1070">
        <f t="shared" si="65"/>
        <v>1</v>
      </c>
      <c r="K1070" t="str">
        <f t="shared" si="66"/>
        <v>Regiões semelhantes</v>
      </c>
      <c r="L1070" t="str">
        <f t="shared" si="67"/>
        <v>igual</v>
      </c>
    </row>
    <row r="1071" spans="1:12" x14ac:dyDescent="0.25">
      <c r="A1071" t="s">
        <v>3765</v>
      </c>
      <c r="B1071" t="s">
        <v>8578</v>
      </c>
      <c r="C1071" t="s">
        <v>3714</v>
      </c>
      <c r="D1071" t="s">
        <v>9499</v>
      </c>
      <c r="E1071" t="str">
        <f>VLOOKUP(VALUE(A1071),'REGIÕES DE SAÚDE E SEUS MUNICÍP'!$A$4:$C$5569,3,0)</f>
        <v>São Patrício</v>
      </c>
      <c r="F1071" t="str">
        <f>VLOOKUP(G1071,'REGIÕES DE SAÚDE E SEUS MUNICÍP'!$A$4:$D$5569,4,0)</f>
        <v>Pilar de Goiás</v>
      </c>
      <c r="G1071">
        <f>VLOOKUP(VALUE(A1071),'REGIÕES DE SAÚDE E SEUS MUNICÍP'!$A$4:$A$5569,1,0)</f>
        <v>521690</v>
      </c>
      <c r="H1071" t="str">
        <f t="shared" si="64"/>
        <v>Mesmo município</v>
      </c>
      <c r="I1071" s="17" t="e">
        <f>VLOOKUP(C1071,'REGIÕES DE SAÚDE E SEUS MUNICÍP'!$C$4:$C$5569,1,0)</f>
        <v>#N/A</v>
      </c>
      <c r="J1071">
        <f t="shared" si="65"/>
        <v>1</v>
      </c>
      <c r="K1071" t="str">
        <f t="shared" si="66"/>
        <v>Regiões semelhantes</v>
      </c>
      <c r="L1071" t="str">
        <f t="shared" si="67"/>
        <v>igual</v>
      </c>
    </row>
    <row r="1072" spans="1:12" x14ac:dyDescent="0.25">
      <c r="A1072" t="s">
        <v>5478</v>
      </c>
      <c r="B1072" t="s">
        <v>8578</v>
      </c>
      <c r="C1072" t="s">
        <v>3714</v>
      </c>
      <c r="D1072" t="s">
        <v>5423</v>
      </c>
      <c r="E1072" t="str">
        <f>VLOOKUP(VALUE(A1072),'REGIÕES DE SAÚDE E SEUS MUNICÍP'!$A$4:$C$5569,3,0)</f>
        <v>São Patrício</v>
      </c>
      <c r="F1072" t="str">
        <f>VLOOKUP(G1072,'REGIÕES DE SAÚDE E SEUS MUNICÍP'!$A$4:$D$5569,4,0)</f>
        <v>Crixás</v>
      </c>
      <c r="G1072">
        <f>VLOOKUP(VALUE(A1072),'REGIÕES DE SAÚDE E SEUS MUNICÍP'!$A$4:$A$5569,1,0)</f>
        <v>520640</v>
      </c>
      <c r="H1072" t="str">
        <f t="shared" si="64"/>
        <v>Mesmo município</v>
      </c>
      <c r="I1072" s="17" t="e">
        <f>VLOOKUP(C1072,'REGIÕES DE SAÚDE E SEUS MUNICÍP'!$C$4:$C$5569,1,0)</f>
        <v>#N/A</v>
      </c>
      <c r="J1072">
        <f t="shared" si="65"/>
        <v>1</v>
      </c>
      <c r="K1072" t="str">
        <f t="shared" si="66"/>
        <v>Regiões semelhantes</v>
      </c>
      <c r="L1072" t="str">
        <f t="shared" si="67"/>
        <v>igual</v>
      </c>
    </row>
    <row r="1073" spans="1:12" x14ac:dyDescent="0.25">
      <c r="A1073" t="s">
        <v>4758</v>
      </c>
      <c r="B1073" t="s">
        <v>8578</v>
      </c>
      <c r="C1073" t="s">
        <v>3714</v>
      </c>
      <c r="D1073" t="s">
        <v>2403</v>
      </c>
      <c r="E1073" t="str">
        <f>VLOOKUP(VALUE(A1073),'REGIÕES DE SAÚDE E SEUS MUNICÍP'!$A$4:$C$5569,3,0)</f>
        <v>São Patrício</v>
      </c>
      <c r="F1073" t="str">
        <f>VLOOKUP(G1073,'REGIÕES DE SAÚDE E SEUS MUNICÍP'!$A$4:$D$5569,4,0)</f>
        <v>Santa Isabel</v>
      </c>
      <c r="G1073">
        <f>VLOOKUP(VALUE(A1073),'REGIÕES DE SAÚDE E SEUS MUNICÍP'!$A$4:$A$5569,1,0)</f>
        <v>521935</v>
      </c>
      <c r="H1073" t="str">
        <f t="shared" si="64"/>
        <v>Mesmo município</v>
      </c>
      <c r="I1073" s="17" t="e">
        <f>VLOOKUP(C1073,'REGIÕES DE SAÚDE E SEUS MUNICÍP'!$C$4:$C$5569,1,0)</f>
        <v>#N/A</v>
      </c>
      <c r="J1073">
        <f t="shared" si="65"/>
        <v>1</v>
      </c>
      <c r="K1073" t="str">
        <f t="shared" si="66"/>
        <v>diferente</v>
      </c>
      <c r="L1073" t="str">
        <f t="shared" si="67"/>
        <v>igual</v>
      </c>
    </row>
    <row r="1074" spans="1:12" x14ac:dyDescent="0.25">
      <c r="A1074" t="s">
        <v>5331</v>
      </c>
      <c r="B1074" t="s">
        <v>8578</v>
      </c>
      <c r="C1074" t="s">
        <v>4092</v>
      </c>
      <c r="D1074" t="s">
        <v>3230</v>
      </c>
      <c r="E1074" t="str">
        <f>VLOOKUP(VALUE(A1074),'REGIÕES DE SAÚDE E SEUS MUNICÍP'!$A$4:$C$5569,3,0)</f>
        <v>Pirineus</v>
      </c>
      <c r="F1074" t="str">
        <f>VLOOKUP(G1074,'REGIÕES DE SAÚDE E SEUS MUNICÍP'!$A$4:$D$5569,4,0)</f>
        <v>Mimoso de Goiás</v>
      </c>
      <c r="G1074">
        <f>VLOOKUP(VALUE(A1074),'REGIÕES DE SAÚDE E SEUS MUNICÍP'!$A$4:$A$5569,1,0)</f>
        <v>521305</v>
      </c>
      <c r="H1074" t="str">
        <f t="shared" si="64"/>
        <v>Mesmo município</v>
      </c>
      <c r="I1074" s="17" t="e">
        <f>VLOOKUP(C1074,'REGIÕES DE SAÚDE E SEUS MUNICÍP'!$C$4:$C$5569,1,0)</f>
        <v>#N/A</v>
      </c>
      <c r="J1074" t="e">
        <f t="shared" si="65"/>
        <v>#VALUE!</v>
      </c>
      <c r="K1074" t="str">
        <f t="shared" si="66"/>
        <v>Regiões semelhantes</v>
      </c>
      <c r="L1074" t="str">
        <f t="shared" si="67"/>
        <v>diferente</v>
      </c>
    </row>
    <row r="1075" spans="1:12" x14ac:dyDescent="0.25">
      <c r="A1075" t="s">
        <v>8525</v>
      </c>
      <c r="B1075" t="s">
        <v>8578</v>
      </c>
      <c r="C1075" t="s">
        <v>4092</v>
      </c>
      <c r="D1075" t="s">
        <v>7474</v>
      </c>
      <c r="E1075" t="str">
        <f>VLOOKUP(VALUE(A1075),'REGIÕES DE SAÚDE E SEUS MUNICÍP'!$A$4:$C$5569,3,0)</f>
        <v>Pirineus</v>
      </c>
      <c r="F1075" t="str">
        <f>VLOOKUP(G1075,'REGIÕES DE SAÚDE E SEUS MUNICÍP'!$A$4:$D$5569,4,0)</f>
        <v>Padre Bernardo</v>
      </c>
      <c r="G1075">
        <f>VLOOKUP(VALUE(A1075),'REGIÕES DE SAÚDE E SEUS MUNICÍP'!$A$4:$A$5569,1,0)</f>
        <v>521560</v>
      </c>
      <c r="H1075" t="str">
        <f t="shared" si="64"/>
        <v>Mesmo município</v>
      </c>
      <c r="I1075" s="17" t="e">
        <f>VLOOKUP(C1075,'REGIÕES DE SAÚDE E SEUS MUNICÍP'!$C$4:$C$5569,1,0)</f>
        <v>#N/A</v>
      </c>
      <c r="J1075" t="e">
        <f t="shared" si="65"/>
        <v>#VALUE!</v>
      </c>
      <c r="K1075" t="str">
        <f t="shared" si="66"/>
        <v>Nova composição</v>
      </c>
      <c r="L1075" t="str">
        <f t="shared" si="67"/>
        <v>igual</v>
      </c>
    </row>
    <row r="1076" spans="1:12" x14ac:dyDescent="0.25">
      <c r="A1076" t="s">
        <v>6376</v>
      </c>
      <c r="B1076" t="s">
        <v>8578</v>
      </c>
      <c r="C1076" t="s">
        <v>4092</v>
      </c>
      <c r="D1076" t="s">
        <v>5309</v>
      </c>
      <c r="E1076" t="str">
        <f>VLOOKUP(VALUE(A1076),'REGIÕES DE SAÚDE E SEUS MUNICÍP'!$A$4:$C$5569,3,0)</f>
        <v>São Patrício</v>
      </c>
      <c r="F1076" t="str">
        <f>VLOOKUP(G1076,'REGIÕES DE SAÚDE E SEUS MUNICÍP'!$A$4:$D$5569,4,0)</f>
        <v>Jaraguá</v>
      </c>
      <c r="G1076">
        <f>VLOOKUP(VALUE(A1076),'REGIÕES DE SAÚDE E SEUS MUNICÍP'!$A$4:$A$5569,1,0)</f>
        <v>521180</v>
      </c>
      <c r="H1076" t="str">
        <f t="shared" si="64"/>
        <v>Mesmo município</v>
      </c>
      <c r="I1076" s="17" t="e">
        <f>VLOOKUP(C1076,'REGIÕES DE SAÚDE E SEUS MUNICÍP'!$C$4:$C$5569,1,0)</f>
        <v>#N/A</v>
      </c>
      <c r="J1076">
        <f t="shared" si="65"/>
        <v>1</v>
      </c>
      <c r="K1076" t="str">
        <f t="shared" si="66"/>
        <v>Regiões semelhantes</v>
      </c>
      <c r="L1076" t="str">
        <f t="shared" si="67"/>
        <v>diferente</v>
      </c>
    </row>
    <row r="1077" spans="1:12" x14ac:dyDescent="0.25">
      <c r="A1077" t="s">
        <v>10302</v>
      </c>
      <c r="B1077" t="s">
        <v>8578</v>
      </c>
      <c r="C1077" t="s">
        <v>4092</v>
      </c>
      <c r="D1077" t="s">
        <v>4480</v>
      </c>
      <c r="E1077" t="str">
        <f>VLOOKUP(VALUE(A1077),'REGIÕES DE SAÚDE E SEUS MUNICÍP'!$A$4:$C$5569,3,0)</f>
        <v>São Patrício</v>
      </c>
      <c r="F1077" t="str">
        <f>VLOOKUP(G1077,'REGIÕES DE SAÚDE E SEUS MUNICÍP'!$A$4:$D$5569,4,0)</f>
        <v>Vila Propício</v>
      </c>
      <c r="G1077">
        <f>VLOOKUP(VALUE(A1077),'REGIÕES DE SAÚDE E SEUS MUNICÍP'!$A$4:$A$5569,1,0)</f>
        <v>522230</v>
      </c>
      <c r="H1077" t="str">
        <f t="shared" si="64"/>
        <v>Mesmo município</v>
      </c>
      <c r="I1077" s="17" t="e">
        <f>VLOOKUP(C1077,'REGIÕES DE SAÚDE E SEUS MUNICÍP'!$C$4:$C$5569,1,0)</f>
        <v>#N/A</v>
      </c>
      <c r="J1077">
        <f t="shared" si="65"/>
        <v>1</v>
      </c>
      <c r="K1077" t="str">
        <f t="shared" si="66"/>
        <v>Regiões semelhantes</v>
      </c>
      <c r="L1077" t="str">
        <f t="shared" si="67"/>
        <v>igual</v>
      </c>
    </row>
    <row r="1078" spans="1:12" x14ac:dyDescent="0.25">
      <c r="A1078" t="s">
        <v>10637</v>
      </c>
      <c r="B1078" t="s">
        <v>8578</v>
      </c>
      <c r="C1078" t="s">
        <v>4092</v>
      </c>
      <c r="D1078" t="s">
        <v>10728</v>
      </c>
      <c r="E1078" t="str">
        <f>VLOOKUP(VALUE(A1078),'REGIÕES DE SAÚDE E SEUS MUNICÍP'!$A$4:$C$5569,3,0)</f>
        <v>São Patrício</v>
      </c>
      <c r="F1078" t="str">
        <f>VLOOKUP(G1078,'REGIÕES DE SAÚDE E SEUS MUNICÍP'!$A$4:$D$5569,4,0)</f>
        <v>Goianésia</v>
      </c>
      <c r="G1078">
        <f>VLOOKUP(VALUE(A1078),'REGIÕES DE SAÚDE E SEUS MUNICÍP'!$A$4:$A$5569,1,0)</f>
        <v>520860</v>
      </c>
      <c r="H1078" t="str">
        <f t="shared" si="64"/>
        <v>Mesmo município</v>
      </c>
      <c r="I1078" s="17" t="e">
        <f>VLOOKUP(C1078,'REGIÕES DE SAÚDE E SEUS MUNICÍP'!$C$4:$C$5569,1,0)</f>
        <v>#N/A</v>
      </c>
      <c r="J1078">
        <f t="shared" si="65"/>
        <v>1</v>
      </c>
      <c r="K1078" t="str">
        <f t="shared" si="66"/>
        <v>Regiões semelhantes</v>
      </c>
      <c r="L1078" t="str">
        <f t="shared" si="67"/>
        <v>igual</v>
      </c>
    </row>
    <row r="1079" spans="1:12" x14ac:dyDescent="0.25">
      <c r="A1079" t="s">
        <v>1881</v>
      </c>
      <c r="B1079" t="s">
        <v>8578</v>
      </c>
      <c r="C1079" t="s">
        <v>4092</v>
      </c>
      <c r="D1079" t="s">
        <v>7879</v>
      </c>
      <c r="E1079" t="str">
        <f>VLOOKUP(VALUE(A1079),'REGIÕES DE SAÚDE E SEUS MUNICÍP'!$A$4:$C$5569,3,0)</f>
        <v>São Patrício</v>
      </c>
      <c r="F1079" t="str">
        <f>VLOOKUP(G1079,'REGIÕES DE SAÚDE E SEUS MUNICÍP'!$A$4:$D$5569,4,0)</f>
        <v>Itaguaru</v>
      </c>
      <c r="G1079">
        <f>VLOOKUP(VALUE(A1079),'REGIÕES DE SAÚDE E SEUS MUNICÍP'!$A$4:$A$5569,1,0)</f>
        <v>521060</v>
      </c>
      <c r="H1079" t="str">
        <f t="shared" si="64"/>
        <v>Mesmo município</v>
      </c>
      <c r="I1079" s="17" t="e">
        <f>VLOOKUP(C1079,'REGIÕES DE SAÚDE E SEUS MUNICÍP'!$C$4:$C$5569,1,0)</f>
        <v>#N/A</v>
      </c>
      <c r="J1079">
        <f t="shared" si="65"/>
        <v>1</v>
      </c>
      <c r="K1079" t="str">
        <f t="shared" si="66"/>
        <v>Regiões semelhantes</v>
      </c>
      <c r="L1079" t="str">
        <f t="shared" si="67"/>
        <v>igual</v>
      </c>
    </row>
    <row r="1080" spans="1:12" x14ac:dyDescent="0.25">
      <c r="A1080" t="s">
        <v>7509</v>
      </c>
      <c r="B1080" t="s">
        <v>8578</v>
      </c>
      <c r="C1080" t="s">
        <v>4092</v>
      </c>
      <c r="D1080" t="s">
        <v>4984</v>
      </c>
      <c r="E1080" t="str">
        <f>VLOOKUP(VALUE(A1080),'REGIÕES DE SAÚDE E SEUS MUNICÍP'!$A$4:$C$5569,3,0)</f>
        <v>São Patrício</v>
      </c>
      <c r="F1080" t="str">
        <f>VLOOKUP(G1080,'REGIÕES DE SAÚDE E SEUS MUNICÍP'!$A$4:$D$5569,4,0)</f>
        <v>Santa Rita do Novo Destino</v>
      </c>
      <c r="G1080">
        <f>VLOOKUP(VALUE(A1080),'REGIÕES DE SAÚDE E SEUS MUNICÍP'!$A$4:$A$5569,1,0)</f>
        <v>521945</v>
      </c>
      <c r="H1080" t="str">
        <f t="shared" si="64"/>
        <v>Mesmo município</v>
      </c>
      <c r="I1080" s="17" t="e">
        <f>VLOOKUP(C1080,'REGIÕES DE SAÚDE E SEUS MUNICÍP'!$C$4:$C$5569,1,0)</f>
        <v>#N/A</v>
      </c>
      <c r="J1080">
        <f t="shared" si="65"/>
        <v>1</v>
      </c>
      <c r="K1080" t="str">
        <f t="shared" si="66"/>
        <v>Regiões semelhantes</v>
      </c>
      <c r="L1080" t="str">
        <f t="shared" si="67"/>
        <v>igual</v>
      </c>
    </row>
    <row r="1081" spans="1:12" x14ac:dyDescent="0.25">
      <c r="A1081" t="s">
        <v>785</v>
      </c>
      <c r="B1081" t="s">
        <v>8578</v>
      </c>
      <c r="C1081" t="s">
        <v>4092</v>
      </c>
      <c r="D1081" t="s">
        <v>7734</v>
      </c>
      <c r="E1081" t="str">
        <f>VLOOKUP(VALUE(A1081),'REGIÕES DE SAÚDE E SEUS MUNICÍP'!$A$4:$C$5569,3,0)</f>
        <v>São Patrício</v>
      </c>
      <c r="F1081" t="str">
        <f>VLOOKUP(G1081,'REGIÕES DE SAÚDE E SEUS MUNICÍP'!$A$4:$D$5569,4,0)</f>
        <v>Barro Alto</v>
      </c>
      <c r="G1081">
        <f>VLOOKUP(VALUE(A1081),'REGIÕES DE SAÚDE E SEUS MUNICÍP'!$A$4:$A$5569,1,0)</f>
        <v>520320</v>
      </c>
      <c r="H1081" t="str">
        <f t="shared" si="64"/>
        <v>Mesmo município</v>
      </c>
      <c r="I1081" s="17" t="e">
        <f>VLOOKUP(C1081,'REGIÕES DE SAÚDE E SEUS MUNICÍP'!$C$4:$C$5569,1,0)</f>
        <v>#N/A</v>
      </c>
      <c r="J1081">
        <f t="shared" si="65"/>
        <v>1</v>
      </c>
      <c r="K1081" t="str">
        <f t="shared" si="66"/>
        <v>diferente</v>
      </c>
      <c r="L1081" t="str">
        <f t="shared" si="67"/>
        <v>igual</v>
      </c>
    </row>
    <row r="1082" spans="1:12" x14ac:dyDescent="0.25">
      <c r="A1082" t="s">
        <v>10398</v>
      </c>
      <c r="B1082" t="s">
        <v>8578</v>
      </c>
      <c r="C1082" t="s">
        <v>1517</v>
      </c>
      <c r="D1082" t="s">
        <v>10215</v>
      </c>
      <c r="E1082" t="str">
        <f>VLOOKUP(VALUE(A1082),'REGIÕES DE SAÚDE E SEUS MUNICÍP'!$A$4:$C$5569,3,0)</f>
        <v>Serra da Mesa</v>
      </c>
      <c r="F1082" t="str">
        <f>VLOOKUP(G1082,'REGIÕES DE SAÚDE E SEUS MUNICÍP'!$A$4:$D$5569,4,0)</f>
        <v>Amaralina</v>
      </c>
      <c r="G1082">
        <f>VLOOKUP(VALUE(A1082),'REGIÕES DE SAÚDE E SEUS MUNICÍP'!$A$4:$A$5569,1,0)</f>
        <v>520082</v>
      </c>
      <c r="H1082" t="str">
        <f t="shared" si="64"/>
        <v>Mesmo município</v>
      </c>
      <c r="I1082" s="17" t="str">
        <f>VLOOKUP(C1082,'REGIÕES DE SAÚDE E SEUS MUNICÍP'!$C$4:$C$5569,1,0)</f>
        <v>Serra da Mesa</v>
      </c>
      <c r="J1082">
        <f t="shared" si="65"/>
        <v>1</v>
      </c>
      <c r="K1082" t="str">
        <f t="shared" si="66"/>
        <v>Regiões semelhantes</v>
      </c>
      <c r="L1082" t="str">
        <f t="shared" si="67"/>
        <v>diferente</v>
      </c>
    </row>
    <row r="1083" spans="1:12" x14ac:dyDescent="0.25">
      <c r="A1083" t="s">
        <v>3</v>
      </c>
      <c r="B1083" t="s">
        <v>8578</v>
      </c>
      <c r="C1083" t="s">
        <v>1517</v>
      </c>
      <c r="D1083" t="s">
        <v>873</v>
      </c>
      <c r="E1083" t="str">
        <f>VLOOKUP(VALUE(A1083),'REGIÕES DE SAÚDE E SEUS MUNICÍP'!$A$4:$C$5569,3,0)</f>
        <v>Serra da Mesa</v>
      </c>
      <c r="F1083" t="str">
        <f>VLOOKUP(G1083,'REGIÕES DE SAÚDE E SEUS MUNICÍP'!$A$4:$D$5569,4,0)</f>
        <v>Alto Horizonte</v>
      </c>
      <c r="G1083">
        <f>VLOOKUP(VALUE(A1083),'REGIÕES DE SAÚDE E SEUS MUNICÍP'!$A$4:$A$5569,1,0)</f>
        <v>520055</v>
      </c>
      <c r="H1083" t="str">
        <f t="shared" si="64"/>
        <v>Mesmo município</v>
      </c>
      <c r="I1083" s="17" t="str">
        <f>VLOOKUP(C1083,'REGIÕES DE SAÚDE E SEUS MUNICÍP'!$C$4:$C$5569,1,0)</f>
        <v>Serra da Mesa</v>
      </c>
      <c r="J1083">
        <f t="shared" si="65"/>
        <v>1</v>
      </c>
      <c r="K1083" t="str">
        <f t="shared" si="66"/>
        <v>Regiões semelhantes</v>
      </c>
      <c r="L1083" t="str">
        <f t="shared" si="67"/>
        <v>igual</v>
      </c>
    </row>
    <row r="1084" spans="1:12" x14ac:dyDescent="0.25">
      <c r="A1084" t="s">
        <v>9456</v>
      </c>
      <c r="B1084" t="s">
        <v>8578</v>
      </c>
      <c r="C1084" t="s">
        <v>1517</v>
      </c>
      <c r="D1084" t="s">
        <v>9846</v>
      </c>
      <c r="E1084" t="str">
        <f>VLOOKUP(VALUE(A1084),'REGIÕES DE SAÚDE E SEUS MUNICÍP'!$A$4:$C$5569,3,0)</f>
        <v>Serra da Mesa</v>
      </c>
      <c r="F1084" t="str">
        <f>VLOOKUP(G1084,'REGIÕES DE SAÚDE E SEUS MUNICÍP'!$A$4:$D$5569,4,0)</f>
        <v>Nova Iguaçu de Goiás</v>
      </c>
      <c r="G1084">
        <f>VLOOKUP(VALUE(A1084),'REGIÕES DE SAÚDE E SEUS MUNICÍP'!$A$4:$A$5569,1,0)</f>
        <v>521487</v>
      </c>
      <c r="H1084" t="str">
        <f t="shared" si="64"/>
        <v>Mesmo município</v>
      </c>
      <c r="I1084" s="17" t="str">
        <f>VLOOKUP(C1084,'REGIÕES DE SAÚDE E SEUS MUNICÍP'!$C$4:$C$5569,1,0)</f>
        <v>Serra da Mesa</v>
      </c>
      <c r="J1084">
        <f t="shared" si="65"/>
        <v>1</v>
      </c>
      <c r="K1084" t="str">
        <f t="shared" si="66"/>
        <v>Regiões semelhantes</v>
      </c>
      <c r="L1084" t="str">
        <f t="shared" si="67"/>
        <v>igual</v>
      </c>
    </row>
    <row r="1085" spans="1:12" x14ac:dyDescent="0.25">
      <c r="A1085" t="s">
        <v>10684</v>
      </c>
      <c r="B1085" t="s">
        <v>8578</v>
      </c>
      <c r="C1085" t="s">
        <v>1517</v>
      </c>
      <c r="D1085" t="s">
        <v>817</v>
      </c>
      <c r="E1085" t="str">
        <f>VLOOKUP(VALUE(A1085),'REGIÕES DE SAÚDE E SEUS MUNICÍP'!$A$4:$C$5569,3,0)</f>
        <v>Serra da Mesa</v>
      </c>
      <c r="F1085" t="str">
        <f>VLOOKUP(G1085,'REGIÕES DE SAÚDE E SEUS MUNICÍP'!$A$4:$D$5569,4,0)</f>
        <v>Niquelândia</v>
      </c>
      <c r="G1085">
        <f>VLOOKUP(VALUE(A1085),'REGIÕES DE SAÚDE E SEUS MUNICÍP'!$A$4:$A$5569,1,0)</f>
        <v>521460</v>
      </c>
      <c r="H1085" t="str">
        <f t="shared" si="64"/>
        <v>Mesmo município</v>
      </c>
      <c r="I1085" s="17" t="str">
        <f>VLOOKUP(C1085,'REGIÕES DE SAÚDE E SEUS MUNICÍP'!$C$4:$C$5569,1,0)</f>
        <v>Serra da Mesa</v>
      </c>
      <c r="J1085">
        <f t="shared" si="65"/>
        <v>1</v>
      </c>
      <c r="K1085" t="str">
        <f t="shared" si="66"/>
        <v>Regiões semelhantes</v>
      </c>
      <c r="L1085" t="str">
        <f t="shared" si="67"/>
        <v>igual</v>
      </c>
    </row>
    <row r="1086" spans="1:12" x14ac:dyDescent="0.25">
      <c r="A1086" t="s">
        <v>8820</v>
      </c>
      <c r="B1086" t="s">
        <v>8578</v>
      </c>
      <c r="C1086" t="s">
        <v>1517</v>
      </c>
      <c r="D1086" t="s">
        <v>831</v>
      </c>
      <c r="E1086" t="str">
        <f>VLOOKUP(VALUE(A1086),'REGIÕES DE SAÚDE E SEUS MUNICÍP'!$A$4:$C$5569,3,0)</f>
        <v>Serra da Mesa</v>
      </c>
      <c r="F1086" t="str">
        <f>VLOOKUP(G1086,'REGIÕES DE SAÚDE E SEUS MUNICÍP'!$A$4:$D$5569,4,0)</f>
        <v>Mara Rosa</v>
      </c>
      <c r="G1086">
        <f>VLOOKUP(VALUE(A1086),'REGIÕES DE SAÚDE E SEUS MUNICÍP'!$A$4:$A$5569,1,0)</f>
        <v>521280</v>
      </c>
      <c r="H1086" t="str">
        <f t="shared" si="64"/>
        <v>Mesmo município</v>
      </c>
      <c r="I1086" s="17" t="str">
        <f>VLOOKUP(C1086,'REGIÕES DE SAÚDE E SEUS MUNICÍP'!$C$4:$C$5569,1,0)</f>
        <v>Serra da Mesa</v>
      </c>
      <c r="J1086">
        <f t="shared" si="65"/>
        <v>1</v>
      </c>
      <c r="K1086" t="str">
        <f t="shared" si="66"/>
        <v>Regiões semelhantes</v>
      </c>
      <c r="L1086" t="str">
        <f t="shared" si="67"/>
        <v>igual</v>
      </c>
    </row>
    <row r="1087" spans="1:12" x14ac:dyDescent="0.25">
      <c r="A1087" t="s">
        <v>3465</v>
      </c>
      <c r="B1087" t="s">
        <v>8578</v>
      </c>
      <c r="C1087" t="s">
        <v>1517</v>
      </c>
      <c r="D1087" t="s">
        <v>6222</v>
      </c>
      <c r="E1087" t="str">
        <f>VLOOKUP(VALUE(A1087),'REGIÕES DE SAÚDE E SEUS MUNICÍP'!$A$4:$C$5569,3,0)</f>
        <v>Serra da Mesa</v>
      </c>
      <c r="F1087" t="str">
        <f>VLOOKUP(G1087,'REGIÕES DE SAÚDE E SEUS MUNICÍP'!$A$4:$D$5569,4,0)</f>
        <v>Hidrolina</v>
      </c>
      <c r="G1087">
        <f>VLOOKUP(VALUE(A1087),'REGIÕES DE SAÚDE E SEUS MUNICÍP'!$A$4:$A$5569,1,0)</f>
        <v>520980</v>
      </c>
      <c r="H1087" t="str">
        <f t="shared" si="64"/>
        <v>Mesmo município</v>
      </c>
      <c r="I1087" s="17" t="str">
        <f>VLOOKUP(C1087,'REGIÕES DE SAÚDE E SEUS MUNICÍP'!$C$4:$C$5569,1,0)</f>
        <v>Serra da Mesa</v>
      </c>
      <c r="J1087">
        <f t="shared" si="65"/>
        <v>1</v>
      </c>
      <c r="K1087" t="str">
        <f t="shared" si="66"/>
        <v>Regiões semelhantes</v>
      </c>
      <c r="L1087" t="str">
        <f t="shared" si="67"/>
        <v>igual</v>
      </c>
    </row>
    <row r="1088" spans="1:12" x14ac:dyDescent="0.25">
      <c r="A1088" t="s">
        <v>3214</v>
      </c>
      <c r="B1088" t="s">
        <v>8578</v>
      </c>
      <c r="C1088" t="s">
        <v>1517</v>
      </c>
      <c r="D1088" t="s">
        <v>2957</v>
      </c>
      <c r="E1088" t="str">
        <f>VLOOKUP(VALUE(A1088),'REGIÕES DE SAÚDE E SEUS MUNICÍP'!$A$4:$C$5569,3,0)</f>
        <v>Serra da Mesa</v>
      </c>
      <c r="F1088" t="str">
        <f>VLOOKUP(G1088,'REGIÕES DE SAÚDE E SEUS MUNICÍP'!$A$4:$D$5569,4,0)</f>
        <v>Colinas do Sul</v>
      </c>
      <c r="G1088">
        <f>VLOOKUP(VALUE(A1088),'REGIÕES DE SAÚDE E SEUS MUNICÍP'!$A$4:$A$5569,1,0)</f>
        <v>520552</v>
      </c>
      <c r="H1088" t="str">
        <f t="shared" si="64"/>
        <v>Mesmo município</v>
      </c>
      <c r="I1088" s="17" t="str">
        <f>VLOOKUP(C1088,'REGIÕES DE SAÚDE E SEUS MUNICÍP'!$C$4:$C$5569,1,0)</f>
        <v>Serra da Mesa</v>
      </c>
      <c r="J1088">
        <f t="shared" si="65"/>
        <v>1</v>
      </c>
      <c r="K1088" t="str">
        <f t="shared" si="66"/>
        <v>Regiões semelhantes</v>
      </c>
      <c r="L1088" t="str">
        <f t="shared" si="67"/>
        <v>igual</v>
      </c>
    </row>
    <row r="1089" spans="1:12" x14ac:dyDescent="0.25">
      <c r="A1089" t="s">
        <v>10447</v>
      </c>
      <c r="B1089" t="s">
        <v>8578</v>
      </c>
      <c r="C1089" t="s">
        <v>1517</v>
      </c>
      <c r="D1089" t="s">
        <v>6602</v>
      </c>
      <c r="E1089" t="str">
        <f>VLOOKUP(VALUE(A1089),'REGIÕES DE SAÚDE E SEUS MUNICÍP'!$A$4:$C$5569,3,0)</f>
        <v>Serra da Mesa</v>
      </c>
      <c r="F1089" t="str">
        <f>VLOOKUP(G1089,'REGIÕES DE SAÚDE E SEUS MUNICÍP'!$A$4:$D$5569,4,0)</f>
        <v>Uruaçu</v>
      </c>
      <c r="G1089">
        <f>VLOOKUP(VALUE(A1089),'REGIÕES DE SAÚDE E SEUS MUNICÍP'!$A$4:$A$5569,1,0)</f>
        <v>522160</v>
      </c>
      <c r="H1089" t="str">
        <f t="shared" si="64"/>
        <v>Mesmo município</v>
      </c>
      <c r="I1089" s="17" t="str">
        <f>VLOOKUP(C1089,'REGIÕES DE SAÚDE E SEUS MUNICÍP'!$C$4:$C$5569,1,0)</f>
        <v>Serra da Mesa</v>
      </c>
      <c r="J1089">
        <f t="shared" si="65"/>
        <v>1</v>
      </c>
      <c r="K1089" t="str">
        <f t="shared" si="66"/>
        <v>Regiões semelhantes</v>
      </c>
      <c r="L1089" t="str">
        <f t="shared" si="67"/>
        <v>igual</v>
      </c>
    </row>
    <row r="1090" spans="1:12" x14ac:dyDescent="0.25">
      <c r="A1090" t="s">
        <v>9133</v>
      </c>
      <c r="B1090" t="s">
        <v>8578</v>
      </c>
      <c r="C1090" t="s">
        <v>1517</v>
      </c>
      <c r="D1090" t="s">
        <v>5470</v>
      </c>
      <c r="E1090" t="str">
        <f>VLOOKUP(VALUE(A1090),'REGIÕES DE SAÚDE E SEUS MUNICÍP'!$A$4:$C$5569,3,0)</f>
        <v>Serra da Mesa</v>
      </c>
      <c r="F1090" t="str">
        <f>VLOOKUP(G1090,'REGIÕES DE SAÚDE E SEUS MUNICÍP'!$A$4:$D$5569,4,0)</f>
        <v>Campinorte</v>
      </c>
      <c r="G1090">
        <f>VLOOKUP(VALUE(A1090),'REGIÕES DE SAÚDE E SEUS MUNICÍP'!$A$4:$A$5569,1,0)</f>
        <v>520470</v>
      </c>
      <c r="H1090" t="str">
        <f t="shared" si="64"/>
        <v>Mesmo município</v>
      </c>
      <c r="I1090" s="17" t="str">
        <f>VLOOKUP(C1090,'REGIÕES DE SAÚDE E SEUS MUNICÍP'!$C$4:$C$5569,1,0)</f>
        <v>Serra da Mesa</v>
      </c>
      <c r="J1090">
        <f t="shared" si="65"/>
        <v>1</v>
      </c>
      <c r="K1090" t="str">
        <f t="shared" si="66"/>
        <v>diferente</v>
      </c>
      <c r="L1090" t="str">
        <f t="shared" si="67"/>
        <v>igual</v>
      </c>
    </row>
    <row r="1091" spans="1:12" x14ac:dyDescent="0.25">
      <c r="A1091" t="s">
        <v>8956</v>
      </c>
      <c r="B1091" t="s">
        <v>8578</v>
      </c>
      <c r="C1091" t="s">
        <v>5151</v>
      </c>
      <c r="D1091" t="s">
        <v>164</v>
      </c>
      <c r="E1091" t="str">
        <f>VLOOKUP(VALUE(A1091),'REGIÕES DE SAÚDE E SEUS MUNICÍP'!$A$4:$C$5569,3,0)</f>
        <v>Sudoeste I</v>
      </c>
      <c r="F1091" t="str">
        <f>VLOOKUP(G1091,'REGIÕES DE SAÚDE E SEUS MUNICÍP'!$A$4:$D$5569,4,0)</f>
        <v>Lagoa Santa</v>
      </c>
      <c r="G1091">
        <f>VLOOKUP(VALUE(A1091),'REGIÕES DE SAÚDE E SEUS MUNICÍP'!$A$4:$A$5569,1,0)</f>
        <v>521225</v>
      </c>
      <c r="H1091" t="str">
        <f t="shared" ref="H1091:H1154" si="68">IF(F1091=D1091,"Mesmo município","Município diferente")</f>
        <v>Mesmo município</v>
      </c>
      <c r="I1091" s="17" t="str">
        <f>VLOOKUP(C1091,'REGIÕES DE SAÚDE E SEUS MUNICÍP'!$C$4:$C$5569,1,0)</f>
        <v>Sudoeste I</v>
      </c>
      <c r="J1091">
        <f t="shared" ref="J1091:J1154" si="69">SEARCH(E1091,C1091)</f>
        <v>1</v>
      </c>
      <c r="K1091" t="str">
        <f t="shared" ref="K1091:K1154" si="70">IF(C1091=C1092,IF(E1091=E1092,"Regiões semelhantes","Nova composição"),"diferente")</f>
        <v>Regiões semelhantes</v>
      </c>
      <c r="L1091" t="str">
        <f t="shared" si="67"/>
        <v>diferente</v>
      </c>
    </row>
    <row r="1092" spans="1:12" x14ac:dyDescent="0.25">
      <c r="A1092" t="s">
        <v>10751</v>
      </c>
      <c r="B1092" t="s">
        <v>8578</v>
      </c>
      <c r="C1092" t="s">
        <v>5151</v>
      </c>
      <c r="D1092" t="s">
        <v>5917</v>
      </c>
      <c r="E1092" t="str">
        <f>VLOOKUP(VALUE(A1092),'REGIÕES DE SAÚDE E SEUS MUNICÍP'!$A$4:$C$5569,3,0)</f>
        <v>Sudoeste I</v>
      </c>
      <c r="F1092" t="str">
        <f>VLOOKUP(G1092,'REGIÕES DE SAÚDE E SEUS MUNICÍP'!$A$4:$D$5569,4,0)</f>
        <v>Maurilândia</v>
      </c>
      <c r="G1092">
        <f>VLOOKUP(VALUE(A1092),'REGIÕES DE SAÚDE E SEUS MUNICÍP'!$A$4:$A$5569,1,0)</f>
        <v>521300</v>
      </c>
      <c r="H1092" t="str">
        <f t="shared" si="68"/>
        <v>Mesmo município</v>
      </c>
      <c r="I1092" s="17" t="str">
        <f>VLOOKUP(C1092,'REGIÕES DE SAÚDE E SEUS MUNICÍP'!$C$4:$C$5569,1,0)</f>
        <v>Sudoeste I</v>
      </c>
      <c r="J1092">
        <f t="shared" si="69"/>
        <v>1</v>
      </c>
      <c r="K1092" t="str">
        <f t="shared" si="70"/>
        <v>Regiões semelhantes</v>
      </c>
      <c r="L1092" t="str">
        <f t="shared" ref="L1092:L1155" si="71">IF(E1092=E1091,"igual","diferente")</f>
        <v>igual</v>
      </c>
    </row>
    <row r="1093" spans="1:12" x14ac:dyDescent="0.25">
      <c r="A1093" t="s">
        <v>8361</v>
      </c>
      <c r="B1093" t="s">
        <v>8578</v>
      </c>
      <c r="C1093" t="s">
        <v>5151</v>
      </c>
      <c r="D1093" t="s">
        <v>6017</v>
      </c>
      <c r="E1093" t="str">
        <f>VLOOKUP(VALUE(A1093),'REGIÕES DE SAÚDE E SEUS MUNICÍP'!$A$4:$C$5569,3,0)</f>
        <v>Sudoeste I</v>
      </c>
      <c r="F1093" t="str">
        <f>VLOOKUP(G1093,'REGIÕES DE SAÚDE E SEUS MUNICÍP'!$A$4:$D$5569,4,0)</f>
        <v>Montividiu</v>
      </c>
      <c r="G1093">
        <f>VLOOKUP(VALUE(A1093),'REGIÕES DE SAÚDE E SEUS MUNICÍP'!$A$4:$A$5569,1,0)</f>
        <v>521375</v>
      </c>
      <c r="H1093" t="str">
        <f t="shared" si="68"/>
        <v>Mesmo município</v>
      </c>
      <c r="I1093" s="17" t="str">
        <f>VLOOKUP(C1093,'REGIÕES DE SAÚDE E SEUS MUNICÍP'!$C$4:$C$5569,1,0)</f>
        <v>Sudoeste I</v>
      </c>
      <c r="J1093">
        <f t="shared" si="69"/>
        <v>1</v>
      </c>
      <c r="K1093" t="str">
        <f t="shared" si="70"/>
        <v>Regiões semelhantes</v>
      </c>
      <c r="L1093" t="str">
        <f t="shared" si="71"/>
        <v>igual</v>
      </c>
    </row>
    <row r="1094" spans="1:12" x14ac:dyDescent="0.25">
      <c r="A1094" t="s">
        <v>9701</v>
      </c>
      <c r="B1094" t="s">
        <v>8578</v>
      </c>
      <c r="C1094" t="s">
        <v>5151</v>
      </c>
      <c r="D1094" t="s">
        <v>2266</v>
      </c>
      <c r="E1094" t="str">
        <f>VLOOKUP(VALUE(A1094),'REGIÕES DE SAÚDE E SEUS MUNICÍP'!$A$4:$C$5569,3,0)</f>
        <v>Sudoeste I</v>
      </c>
      <c r="F1094" t="str">
        <f>VLOOKUP(G1094,'REGIÕES DE SAÚDE E SEUS MUNICÍP'!$A$4:$D$5569,4,0)</f>
        <v>Paranaiguara</v>
      </c>
      <c r="G1094">
        <f>VLOOKUP(VALUE(A1094),'REGIÕES DE SAÚDE E SEUS MUNICÍP'!$A$4:$A$5569,1,0)</f>
        <v>521630</v>
      </c>
      <c r="H1094" t="str">
        <f t="shared" si="68"/>
        <v>Mesmo município</v>
      </c>
      <c r="I1094" s="17" t="str">
        <f>VLOOKUP(C1094,'REGIÕES DE SAÚDE E SEUS MUNICÍP'!$C$4:$C$5569,1,0)</f>
        <v>Sudoeste I</v>
      </c>
      <c r="J1094">
        <f t="shared" si="69"/>
        <v>1</v>
      </c>
      <c r="K1094" t="str">
        <f t="shared" si="70"/>
        <v>Regiões semelhantes</v>
      </c>
      <c r="L1094" t="str">
        <f t="shared" si="71"/>
        <v>igual</v>
      </c>
    </row>
    <row r="1095" spans="1:12" x14ac:dyDescent="0.25">
      <c r="A1095" t="s">
        <v>7312</v>
      </c>
      <c r="B1095" t="s">
        <v>8578</v>
      </c>
      <c r="C1095" t="s">
        <v>5151</v>
      </c>
      <c r="D1095" t="s">
        <v>8702</v>
      </c>
      <c r="E1095" t="str">
        <f>VLOOKUP(VALUE(A1095),'REGIÕES DE SAÚDE E SEUS MUNICÍP'!$A$4:$C$5569,3,0)</f>
        <v>Sudoeste I</v>
      </c>
      <c r="F1095" t="str">
        <f>VLOOKUP(G1095,'REGIÕES DE SAÚDE E SEUS MUNICÍP'!$A$4:$D$5569,4,0)</f>
        <v>Itajá</v>
      </c>
      <c r="G1095">
        <f>VLOOKUP(VALUE(A1095),'REGIÕES DE SAÚDE E SEUS MUNICÍP'!$A$4:$A$5569,1,0)</f>
        <v>521080</v>
      </c>
      <c r="H1095" t="str">
        <f t="shared" si="68"/>
        <v>Mesmo município</v>
      </c>
      <c r="I1095" s="17" t="str">
        <f>VLOOKUP(C1095,'REGIÕES DE SAÚDE E SEUS MUNICÍP'!$C$4:$C$5569,1,0)</f>
        <v>Sudoeste I</v>
      </c>
      <c r="J1095">
        <f t="shared" si="69"/>
        <v>1</v>
      </c>
      <c r="K1095" t="str">
        <f t="shared" si="70"/>
        <v>Regiões semelhantes</v>
      </c>
      <c r="L1095" t="str">
        <f t="shared" si="71"/>
        <v>igual</v>
      </c>
    </row>
    <row r="1096" spans="1:12" x14ac:dyDescent="0.25">
      <c r="A1096" t="s">
        <v>4054</v>
      </c>
      <c r="B1096" t="s">
        <v>8578</v>
      </c>
      <c r="C1096" t="s">
        <v>5151</v>
      </c>
      <c r="D1096" t="s">
        <v>5883</v>
      </c>
      <c r="E1096" t="str">
        <f>VLOOKUP(VALUE(A1096),'REGIÕES DE SAÚDE E SEUS MUNICÍP'!$A$4:$C$5569,3,0)</f>
        <v>Sudoeste I</v>
      </c>
      <c r="F1096" t="str">
        <f>VLOOKUP(G1096,'REGIÕES DE SAÚDE E SEUS MUNICÍP'!$A$4:$D$5569,4,0)</f>
        <v>Itarumã</v>
      </c>
      <c r="G1096">
        <f>VLOOKUP(VALUE(A1096),'REGIÕES DE SAÚDE E SEUS MUNICÍP'!$A$4:$A$5569,1,0)</f>
        <v>521130</v>
      </c>
      <c r="H1096" t="str">
        <f t="shared" si="68"/>
        <v>Mesmo município</v>
      </c>
      <c r="I1096" s="17" t="str">
        <f>VLOOKUP(C1096,'REGIÕES DE SAÚDE E SEUS MUNICÍP'!$C$4:$C$5569,1,0)</f>
        <v>Sudoeste I</v>
      </c>
      <c r="J1096">
        <f t="shared" si="69"/>
        <v>1</v>
      </c>
      <c r="K1096" t="str">
        <f t="shared" si="70"/>
        <v>Regiões semelhantes</v>
      </c>
      <c r="L1096" t="str">
        <f t="shared" si="71"/>
        <v>igual</v>
      </c>
    </row>
    <row r="1097" spans="1:12" x14ac:dyDescent="0.25">
      <c r="A1097" t="s">
        <v>2214</v>
      </c>
      <c r="B1097" t="s">
        <v>8578</v>
      </c>
      <c r="C1097" t="s">
        <v>5151</v>
      </c>
      <c r="D1097" t="s">
        <v>8761</v>
      </c>
      <c r="E1097" t="str">
        <f>VLOOKUP(VALUE(A1097),'REGIÕES DE SAÚDE E SEUS MUNICÍP'!$A$4:$C$5569,3,0)</f>
        <v>Sudoeste I</v>
      </c>
      <c r="F1097" t="str">
        <f>VLOOKUP(G1097,'REGIÕES DE SAÚDE E SEUS MUNICÍP'!$A$4:$D$5569,4,0)</f>
        <v>Acreúna</v>
      </c>
      <c r="G1097">
        <f>VLOOKUP(VALUE(A1097),'REGIÕES DE SAÚDE E SEUS MUNICÍP'!$A$4:$A$5569,1,0)</f>
        <v>520013</v>
      </c>
      <c r="H1097" t="str">
        <f t="shared" si="68"/>
        <v>Mesmo município</v>
      </c>
      <c r="I1097" s="17" t="str">
        <f>VLOOKUP(C1097,'REGIÕES DE SAÚDE E SEUS MUNICÍP'!$C$4:$C$5569,1,0)</f>
        <v>Sudoeste I</v>
      </c>
      <c r="J1097">
        <f t="shared" si="69"/>
        <v>1</v>
      </c>
      <c r="K1097" t="str">
        <f t="shared" si="70"/>
        <v>Regiões semelhantes</v>
      </c>
      <c r="L1097" t="str">
        <f t="shared" si="71"/>
        <v>igual</v>
      </c>
    </row>
    <row r="1098" spans="1:12" x14ac:dyDescent="0.25">
      <c r="A1098" t="s">
        <v>8280</v>
      </c>
      <c r="B1098" t="s">
        <v>8578</v>
      </c>
      <c r="C1098" t="s">
        <v>5151</v>
      </c>
      <c r="D1098" t="s">
        <v>1314</v>
      </c>
      <c r="E1098" t="str">
        <f>VLOOKUP(VALUE(A1098),'REGIÕES DE SAÚDE E SEUS MUNICÍP'!$A$4:$C$5569,3,0)</f>
        <v>Sudoeste I</v>
      </c>
      <c r="F1098" t="str">
        <f>VLOOKUP(G1098,'REGIÕES DE SAÚDE E SEUS MUNICÍP'!$A$4:$D$5569,4,0)</f>
        <v>Turvelândia</v>
      </c>
      <c r="G1098">
        <f>VLOOKUP(VALUE(A1098),'REGIÕES DE SAÚDE E SEUS MUNICÍP'!$A$4:$A$5569,1,0)</f>
        <v>522155</v>
      </c>
      <c r="H1098" t="str">
        <f t="shared" si="68"/>
        <v>Mesmo município</v>
      </c>
      <c r="I1098" s="17" t="str">
        <f>VLOOKUP(C1098,'REGIÕES DE SAÚDE E SEUS MUNICÍP'!$C$4:$C$5569,1,0)</f>
        <v>Sudoeste I</v>
      </c>
      <c r="J1098">
        <f t="shared" si="69"/>
        <v>1</v>
      </c>
      <c r="K1098" t="str">
        <f t="shared" si="70"/>
        <v>Regiões semelhantes</v>
      </c>
      <c r="L1098" t="str">
        <f t="shared" si="71"/>
        <v>igual</v>
      </c>
    </row>
    <row r="1099" spans="1:12" x14ac:dyDescent="0.25">
      <c r="A1099" t="s">
        <v>3089</v>
      </c>
      <c r="B1099" t="s">
        <v>8578</v>
      </c>
      <c r="C1099" t="s">
        <v>5151</v>
      </c>
      <c r="D1099" t="s">
        <v>4120</v>
      </c>
      <c r="E1099" t="str">
        <f>VLOOKUP(VALUE(A1099),'REGIÕES DE SAÚDE E SEUS MUNICÍP'!$A$4:$C$5569,3,0)</f>
        <v>Sudoeste I</v>
      </c>
      <c r="F1099" t="str">
        <f>VLOOKUP(G1099,'REGIÕES DE SAÚDE E SEUS MUNICÍP'!$A$4:$D$5569,4,0)</f>
        <v>São Simão</v>
      </c>
      <c r="G1099">
        <f>VLOOKUP(VALUE(A1099),'REGIÕES DE SAÚDE E SEUS MUNICÍP'!$A$4:$A$5569,1,0)</f>
        <v>522040</v>
      </c>
      <c r="H1099" t="str">
        <f t="shared" si="68"/>
        <v>Mesmo município</v>
      </c>
      <c r="I1099" s="17" t="str">
        <f>VLOOKUP(C1099,'REGIÕES DE SAÚDE E SEUS MUNICÍP'!$C$4:$C$5569,1,0)</f>
        <v>Sudoeste I</v>
      </c>
      <c r="J1099">
        <f t="shared" si="69"/>
        <v>1</v>
      </c>
      <c r="K1099" t="str">
        <f t="shared" si="70"/>
        <v>Regiões semelhantes</v>
      </c>
      <c r="L1099" t="str">
        <f t="shared" si="71"/>
        <v>igual</v>
      </c>
    </row>
    <row r="1100" spans="1:12" x14ac:dyDescent="0.25">
      <c r="A1100" t="s">
        <v>4966</v>
      </c>
      <c r="B1100" t="s">
        <v>8578</v>
      </c>
      <c r="C1100" t="s">
        <v>5151</v>
      </c>
      <c r="D1100" t="s">
        <v>8263</v>
      </c>
      <c r="E1100" t="str">
        <f>VLOOKUP(VALUE(A1100),'REGIÕES DE SAÚDE E SEUS MUNICÍP'!$A$4:$C$5569,3,0)</f>
        <v>Sudoeste I</v>
      </c>
      <c r="F1100" t="str">
        <f>VLOOKUP(G1100,'REGIÕES DE SAÚDE E SEUS MUNICÍP'!$A$4:$D$5569,4,0)</f>
        <v>Santo Antônio da Barra</v>
      </c>
      <c r="G1100">
        <f>VLOOKUP(VALUE(A1100),'REGIÕES DE SAÚDE E SEUS MUNICÍP'!$A$4:$A$5569,1,0)</f>
        <v>521971</v>
      </c>
      <c r="H1100" t="str">
        <f t="shared" si="68"/>
        <v>Mesmo município</v>
      </c>
      <c r="I1100" s="17" t="str">
        <f>VLOOKUP(C1100,'REGIÕES DE SAÚDE E SEUS MUNICÍP'!$C$4:$C$5569,1,0)</f>
        <v>Sudoeste I</v>
      </c>
      <c r="J1100">
        <f t="shared" si="69"/>
        <v>1</v>
      </c>
      <c r="K1100" t="str">
        <f t="shared" si="70"/>
        <v>Regiões semelhantes</v>
      </c>
      <c r="L1100" t="str">
        <f t="shared" si="71"/>
        <v>igual</v>
      </c>
    </row>
    <row r="1101" spans="1:12" x14ac:dyDescent="0.25">
      <c r="A1101" t="s">
        <v>9889</v>
      </c>
      <c r="B1101" t="s">
        <v>8578</v>
      </c>
      <c r="C1101" t="s">
        <v>5151</v>
      </c>
      <c r="D1101" t="s">
        <v>4611</v>
      </c>
      <c r="E1101" t="str">
        <f>VLOOKUP(VALUE(A1101),'REGIÕES DE SAÚDE E SEUS MUNICÍP'!$A$4:$C$5569,3,0)</f>
        <v>Sudoeste I</v>
      </c>
      <c r="F1101" t="str">
        <f>VLOOKUP(G1101,'REGIÕES DE SAÚDE E SEUS MUNICÍP'!$A$4:$D$5569,4,0)</f>
        <v>Santa Helena de Goiás</v>
      </c>
      <c r="G1101">
        <f>VLOOKUP(VALUE(A1101),'REGIÕES DE SAÚDE E SEUS MUNICÍP'!$A$4:$A$5569,1,0)</f>
        <v>521930</v>
      </c>
      <c r="H1101" t="str">
        <f t="shared" si="68"/>
        <v>Mesmo município</v>
      </c>
      <c r="I1101" s="17" t="str">
        <f>VLOOKUP(C1101,'REGIÕES DE SAÚDE E SEUS MUNICÍP'!$C$4:$C$5569,1,0)</f>
        <v>Sudoeste I</v>
      </c>
      <c r="J1101">
        <f t="shared" si="69"/>
        <v>1</v>
      </c>
      <c r="K1101" t="str">
        <f t="shared" si="70"/>
        <v>Regiões semelhantes</v>
      </c>
      <c r="L1101" t="str">
        <f t="shared" si="71"/>
        <v>igual</v>
      </c>
    </row>
    <row r="1102" spans="1:12" x14ac:dyDescent="0.25">
      <c r="A1102" t="s">
        <v>1396</v>
      </c>
      <c r="B1102" t="s">
        <v>8578</v>
      </c>
      <c r="C1102" t="s">
        <v>5151</v>
      </c>
      <c r="D1102" t="s">
        <v>1232</v>
      </c>
      <c r="E1102" t="str">
        <f>VLOOKUP(VALUE(A1102),'REGIÕES DE SAÚDE E SEUS MUNICÍP'!$A$4:$C$5569,3,0)</f>
        <v>Sudoeste I</v>
      </c>
      <c r="F1102" t="str">
        <f>VLOOKUP(G1102,'REGIÕES DE SAÚDE E SEUS MUNICÍP'!$A$4:$D$5569,4,0)</f>
        <v>Rio Verde</v>
      </c>
      <c r="G1102">
        <f>VLOOKUP(VALUE(A1102),'REGIÕES DE SAÚDE E SEUS MUNICÍP'!$A$4:$A$5569,1,0)</f>
        <v>521880</v>
      </c>
      <c r="H1102" t="str">
        <f t="shared" si="68"/>
        <v>Mesmo município</v>
      </c>
      <c r="I1102" s="17" t="str">
        <f>VLOOKUP(C1102,'REGIÕES DE SAÚDE E SEUS MUNICÍP'!$C$4:$C$5569,1,0)</f>
        <v>Sudoeste I</v>
      </c>
      <c r="J1102">
        <f t="shared" si="69"/>
        <v>1</v>
      </c>
      <c r="K1102" t="str">
        <f t="shared" si="70"/>
        <v>Regiões semelhantes</v>
      </c>
      <c r="L1102" t="str">
        <f t="shared" si="71"/>
        <v>igual</v>
      </c>
    </row>
    <row r="1103" spans="1:12" x14ac:dyDescent="0.25">
      <c r="A1103" t="s">
        <v>3658</v>
      </c>
      <c r="B1103" t="s">
        <v>8578</v>
      </c>
      <c r="C1103" t="s">
        <v>5151</v>
      </c>
      <c r="D1103" t="s">
        <v>5723</v>
      </c>
      <c r="E1103" t="str">
        <f>VLOOKUP(VALUE(A1103),'REGIÕES DE SAÚDE E SEUS MUNICÍP'!$A$4:$C$5569,3,0)</f>
        <v>Sudoeste I</v>
      </c>
      <c r="F1103" t="str">
        <f>VLOOKUP(G1103,'REGIÕES DE SAÚDE E SEUS MUNICÍP'!$A$4:$D$5569,4,0)</f>
        <v>Quirinópolis</v>
      </c>
      <c r="G1103">
        <f>VLOOKUP(VALUE(A1103),'REGIÕES DE SAÚDE E SEUS MUNICÍP'!$A$4:$A$5569,1,0)</f>
        <v>521850</v>
      </c>
      <c r="H1103" t="str">
        <f t="shared" si="68"/>
        <v>Mesmo município</v>
      </c>
      <c r="I1103" s="17" t="str">
        <f>VLOOKUP(C1103,'REGIÕES DE SAÚDE E SEUS MUNICÍP'!$C$4:$C$5569,1,0)</f>
        <v>Sudoeste I</v>
      </c>
      <c r="J1103">
        <f t="shared" si="69"/>
        <v>1</v>
      </c>
      <c r="K1103" t="str">
        <f t="shared" si="70"/>
        <v>Regiões semelhantes</v>
      </c>
      <c r="L1103" t="str">
        <f t="shared" si="71"/>
        <v>igual</v>
      </c>
    </row>
    <row r="1104" spans="1:12" x14ac:dyDescent="0.25">
      <c r="A1104" t="s">
        <v>7625</v>
      </c>
      <c r="B1104" t="s">
        <v>8578</v>
      </c>
      <c r="C1104" t="s">
        <v>5151</v>
      </c>
      <c r="D1104" t="s">
        <v>10862</v>
      </c>
      <c r="E1104" t="str">
        <f>VLOOKUP(VALUE(A1104),'REGIÕES DE SAÚDE E SEUS MUNICÍP'!$A$4:$C$5569,3,0)</f>
        <v>Sudoeste I</v>
      </c>
      <c r="F1104" t="str">
        <f>VLOOKUP(G1104,'REGIÕES DE SAÚDE E SEUS MUNICÍP'!$A$4:$D$5569,4,0)</f>
        <v>Castelândia</v>
      </c>
      <c r="G1104">
        <f>VLOOKUP(VALUE(A1104),'REGIÕES DE SAÚDE E SEUS MUNICÍP'!$A$4:$A$5569,1,0)</f>
        <v>520505</v>
      </c>
      <c r="H1104" t="str">
        <f t="shared" si="68"/>
        <v>Mesmo município</v>
      </c>
      <c r="I1104" s="17" t="str">
        <f>VLOOKUP(C1104,'REGIÕES DE SAÚDE E SEUS MUNICÍP'!$C$4:$C$5569,1,0)</f>
        <v>Sudoeste I</v>
      </c>
      <c r="J1104">
        <f t="shared" si="69"/>
        <v>1</v>
      </c>
      <c r="K1104" t="str">
        <f t="shared" si="70"/>
        <v>Regiões semelhantes</v>
      </c>
      <c r="L1104" t="str">
        <f t="shared" si="71"/>
        <v>igual</v>
      </c>
    </row>
    <row r="1105" spans="1:12" x14ac:dyDescent="0.25">
      <c r="A1105" t="s">
        <v>5196</v>
      </c>
      <c r="B1105" t="s">
        <v>8578</v>
      </c>
      <c r="C1105" t="s">
        <v>5151</v>
      </c>
      <c r="D1105" t="s">
        <v>8467</v>
      </c>
      <c r="E1105" t="str">
        <f>VLOOKUP(VALUE(A1105),'REGIÕES DE SAÚDE E SEUS MUNICÍP'!$A$4:$C$5569,3,0)</f>
        <v>Sudoeste I</v>
      </c>
      <c r="F1105" t="str">
        <f>VLOOKUP(G1105,'REGIÕES DE SAÚDE E SEUS MUNICÍP'!$A$4:$D$5569,4,0)</f>
        <v>Aparecida do Rio Doce</v>
      </c>
      <c r="G1105">
        <f>VLOOKUP(VALUE(A1105),'REGIÕES DE SAÚDE E SEUS MUNICÍP'!$A$4:$A$5569,1,0)</f>
        <v>520145</v>
      </c>
      <c r="H1105" t="str">
        <f t="shared" si="68"/>
        <v>Mesmo município</v>
      </c>
      <c r="I1105" s="17" t="str">
        <f>VLOOKUP(C1105,'REGIÕES DE SAÚDE E SEUS MUNICÍP'!$C$4:$C$5569,1,0)</f>
        <v>Sudoeste I</v>
      </c>
      <c r="J1105">
        <f t="shared" si="69"/>
        <v>1</v>
      </c>
      <c r="K1105" t="str">
        <f t="shared" si="70"/>
        <v>Regiões semelhantes</v>
      </c>
      <c r="L1105" t="str">
        <f t="shared" si="71"/>
        <v>igual</v>
      </c>
    </row>
    <row r="1106" spans="1:12" x14ac:dyDescent="0.25">
      <c r="A1106" t="s">
        <v>3904</v>
      </c>
      <c r="B1106" t="s">
        <v>8578</v>
      </c>
      <c r="C1106" t="s">
        <v>5151</v>
      </c>
      <c r="D1106" t="s">
        <v>866</v>
      </c>
      <c r="E1106" t="str">
        <f>VLOOKUP(VALUE(A1106),'REGIÕES DE SAÚDE E SEUS MUNICÍP'!$A$4:$C$5569,3,0)</f>
        <v>Sudoeste I</v>
      </c>
      <c r="F1106" t="str">
        <f>VLOOKUP(G1106,'REGIÕES DE SAÚDE E SEUS MUNICÍP'!$A$4:$D$5569,4,0)</f>
        <v>Cachoeira Alta</v>
      </c>
      <c r="G1106">
        <f>VLOOKUP(VALUE(A1106),'REGIÕES DE SAÚDE E SEUS MUNICÍP'!$A$4:$A$5569,1,0)</f>
        <v>520410</v>
      </c>
      <c r="H1106" t="str">
        <f t="shared" si="68"/>
        <v>Mesmo município</v>
      </c>
      <c r="I1106" s="17" t="str">
        <f>VLOOKUP(C1106,'REGIÕES DE SAÚDE E SEUS MUNICÍP'!$C$4:$C$5569,1,0)</f>
        <v>Sudoeste I</v>
      </c>
      <c r="J1106">
        <f t="shared" si="69"/>
        <v>1</v>
      </c>
      <c r="K1106" t="str">
        <f t="shared" si="70"/>
        <v>Regiões semelhantes</v>
      </c>
      <c r="L1106" t="str">
        <f t="shared" si="71"/>
        <v>igual</v>
      </c>
    </row>
    <row r="1107" spans="1:12" x14ac:dyDescent="0.25">
      <c r="A1107" t="s">
        <v>9300</v>
      </c>
      <c r="B1107" t="s">
        <v>8578</v>
      </c>
      <c r="C1107" t="s">
        <v>5151</v>
      </c>
      <c r="D1107" t="s">
        <v>8404</v>
      </c>
      <c r="E1107" t="str">
        <f>VLOOKUP(VALUE(A1107),'REGIÕES DE SAÚDE E SEUS MUNICÍP'!$A$4:$C$5569,3,0)</f>
        <v>Sudoeste I</v>
      </c>
      <c r="F1107" t="str">
        <f>VLOOKUP(G1107,'REGIÕES DE SAÚDE E SEUS MUNICÍP'!$A$4:$D$5569,4,0)</f>
        <v>Caçu</v>
      </c>
      <c r="G1107">
        <f>VLOOKUP(VALUE(A1107),'REGIÕES DE SAÚDE E SEUS MUNICÍP'!$A$4:$A$5569,1,0)</f>
        <v>520430</v>
      </c>
      <c r="H1107" t="str">
        <f t="shared" si="68"/>
        <v>Mesmo município</v>
      </c>
      <c r="I1107" s="17" t="str">
        <f>VLOOKUP(C1107,'REGIÕES DE SAÚDE E SEUS MUNICÍP'!$C$4:$C$5569,1,0)</f>
        <v>Sudoeste I</v>
      </c>
      <c r="J1107">
        <f t="shared" si="69"/>
        <v>1</v>
      </c>
      <c r="K1107" t="str">
        <f t="shared" si="70"/>
        <v>Nova composição</v>
      </c>
      <c r="L1107" t="str">
        <f t="shared" si="71"/>
        <v>igual</v>
      </c>
    </row>
    <row r="1108" spans="1:12" x14ac:dyDescent="0.25">
      <c r="A1108" t="s">
        <v>6726</v>
      </c>
      <c r="B1108" t="s">
        <v>8578</v>
      </c>
      <c r="C1108" t="s">
        <v>5151</v>
      </c>
      <c r="D1108" t="s">
        <v>6048</v>
      </c>
      <c r="E1108" t="str">
        <f>VLOOKUP(VALUE(A1108),'REGIÕES DE SAÚDE E SEUS MUNICÍP'!$A$4:$C$5569,3,0)</f>
        <v>Sul</v>
      </c>
      <c r="F1108" t="str">
        <f>VLOOKUP(G1108,'REGIÕES DE SAÚDE E SEUS MUNICÍP'!$A$4:$D$5569,4,0)</f>
        <v>Porteirão</v>
      </c>
      <c r="G1108">
        <f>VLOOKUP(VALUE(A1108),'REGIÕES DE SAÚDE E SEUS MUNICÍP'!$A$4:$A$5569,1,0)</f>
        <v>521805</v>
      </c>
      <c r="H1108" t="str">
        <f t="shared" si="68"/>
        <v>Mesmo município</v>
      </c>
      <c r="I1108" s="17" t="str">
        <f>VLOOKUP(C1108,'REGIÕES DE SAÚDE E SEUS MUNICÍP'!$C$4:$C$5569,1,0)</f>
        <v>Sudoeste I</v>
      </c>
      <c r="J1108" t="e">
        <f t="shared" si="69"/>
        <v>#VALUE!</v>
      </c>
      <c r="K1108" t="str">
        <f t="shared" si="70"/>
        <v>diferente</v>
      </c>
      <c r="L1108" t="str">
        <f t="shared" si="71"/>
        <v>diferente</v>
      </c>
    </row>
    <row r="1109" spans="1:12" x14ac:dyDescent="0.25">
      <c r="A1109" t="s">
        <v>822</v>
      </c>
      <c r="B1109" t="s">
        <v>8578</v>
      </c>
      <c r="C1109" t="s">
        <v>9714</v>
      </c>
      <c r="D1109" t="s">
        <v>3329</v>
      </c>
      <c r="E1109" t="str">
        <f>VLOOKUP(VALUE(A1109),'REGIÕES DE SAÚDE E SEUS MUNICÍP'!$A$4:$C$5569,3,0)</f>
        <v>Sudoeste II</v>
      </c>
      <c r="F1109" t="str">
        <f>VLOOKUP(G1109,'REGIÕES DE SAÚDE E SEUS MUNICÍP'!$A$4:$D$5569,4,0)</f>
        <v>Caiapônia</v>
      </c>
      <c r="G1109">
        <f>VLOOKUP(VALUE(A1109),'REGIÕES DE SAÚDE E SEUS MUNICÍP'!$A$4:$A$5569,1,0)</f>
        <v>520440</v>
      </c>
      <c r="H1109" t="str">
        <f t="shared" si="68"/>
        <v>Mesmo município</v>
      </c>
      <c r="I1109" s="17" t="str">
        <f>VLOOKUP(C1109,'REGIÕES DE SAÚDE E SEUS MUNICÍP'!$C$4:$C$5569,1,0)</f>
        <v>Sudoeste II</v>
      </c>
      <c r="J1109">
        <f t="shared" si="69"/>
        <v>1</v>
      </c>
      <c r="K1109" t="str">
        <f t="shared" si="70"/>
        <v>Regiões semelhantes</v>
      </c>
      <c r="L1109" t="str">
        <f t="shared" si="71"/>
        <v>diferente</v>
      </c>
    </row>
    <row r="1110" spans="1:12" x14ac:dyDescent="0.25">
      <c r="A1110" t="s">
        <v>5932</v>
      </c>
      <c r="B1110" t="s">
        <v>8578</v>
      </c>
      <c r="C1110" t="s">
        <v>9714</v>
      </c>
      <c r="D1110" t="s">
        <v>1208</v>
      </c>
      <c r="E1110" t="str">
        <f>VLOOKUP(VALUE(A1110),'REGIÕES DE SAÚDE E SEUS MUNICÍP'!$A$4:$C$5569,3,0)</f>
        <v>Sudoeste II</v>
      </c>
      <c r="F1110" t="str">
        <f>VLOOKUP(G1110,'REGIÕES DE SAÚDE E SEUS MUNICÍP'!$A$4:$D$5569,4,0)</f>
        <v>Chapadão do Céu</v>
      </c>
      <c r="G1110">
        <f>VLOOKUP(VALUE(A1110),'REGIÕES DE SAÚDE E SEUS MUNICÍP'!$A$4:$A$5569,1,0)</f>
        <v>520547</v>
      </c>
      <c r="H1110" t="str">
        <f t="shared" si="68"/>
        <v>Mesmo município</v>
      </c>
      <c r="I1110" s="17" t="str">
        <f>VLOOKUP(C1110,'REGIÕES DE SAÚDE E SEUS MUNICÍP'!$C$4:$C$5569,1,0)</f>
        <v>Sudoeste II</v>
      </c>
      <c r="J1110">
        <f t="shared" si="69"/>
        <v>1</v>
      </c>
      <c r="K1110" t="str">
        <f t="shared" si="70"/>
        <v>Regiões semelhantes</v>
      </c>
      <c r="L1110" t="str">
        <f t="shared" si="71"/>
        <v>igual</v>
      </c>
    </row>
    <row r="1111" spans="1:12" x14ac:dyDescent="0.25">
      <c r="A1111" t="s">
        <v>1645</v>
      </c>
      <c r="B1111" t="s">
        <v>8578</v>
      </c>
      <c r="C1111" t="s">
        <v>9714</v>
      </c>
      <c r="D1111" t="s">
        <v>9244</v>
      </c>
      <c r="E1111" t="str">
        <f>VLOOKUP(VALUE(A1111),'REGIÕES DE SAÚDE E SEUS MUNICÍP'!$A$4:$C$5569,3,0)</f>
        <v>Sudoeste II</v>
      </c>
      <c r="F1111" t="str">
        <f>VLOOKUP(G1111,'REGIÕES DE SAÚDE E SEUS MUNICÍP'!$A$4:$D$5569,4,0)</f>
        <v>Santa Rita do Araguaia</v>
      </c>
      <c r="G1111">
        <f>VLOOKUP(VALUE(A1111),'REGIÕES DE SAÚDE E SEUS MUNICÍP'!$A$4:$A$5569,1,0)</f>
        <v>521940</v>
      </c>
      <c r="H1111" t="str">
        <f t="shared" si="68"/>
        <v>Mesmo município</v>
      </c>
      <c r="I1111" s="17" t="str">
        <f>VLOOKUP(C1111,'REGIÕES DE SAÚDE E SEUS MUNICÍP'!$C$4:$C$5569,1,0)</f>
        <v>Sudoeste II</v>
      </c>
      <c r="J1111">
        <f t="shared" si="69"/>
        <v>1</v>
      </c>
      <c r="K1111" t="str">
        <f t="shared" si="70"/>
        <v>Regiões semelhantes</v>
      </c>
      <c r="L1111" t="str">
        <f t="shared" si="71"/>
        <v>igual</v>
      </c>
    </row>
    <row r="1112" spans="1:12" x14ac:dyDescent="0.25">
      <c r="A1112" t="s">
        <v>181</v>
      </c>
      <c r="B1112" t="s">
        <v>8578</v>
      </c>
      <c r="C1112" t="s">
        <v>9714</v>
      </c>
      <c r="D1112" t="s">
        <v>5463</v>
      </c>
      <c r="E1112" t="str">
        <f>VLOOKUP(VALUE(A1112),'REGIÕES DE SAÚDE E SEUS MUNICÍP'!$A$4:$C$5569,3,0)</f>
        <v>Sudoeste II</v>
      </c>
      <c r="F1112" t="str">
        <f>VLOOKUP(G1112,'REGIÕES DE SAÚDE E SEUS MUNICÍP'!$A$4:$D$5569,4,0)</f>
        <v>Serranópolis</v>
      </c>
      <c r="G1112">
        <f>VLOOKUP(VALUE(A1112),'REGIÕES DE SAÚDE E SEUS MUNICÍP'!$A$4:$A$5569,1,0)</f>
        <v>522050</v>
      </c>
      <c r="H1112" t="str">
        <f t="shared" si="68"/>
        <v>Mesmo município</v>
      </c>
      <c r="I1112" s="17" t="str">
        <f>VLOOKUP(C1112,'REGIÕES DE SAÚDE E SEUS MUNICÍP'!$C$4:$C$5569,1,0)</f>
        <v>Sudoeste II</v>
      </c>
      <c r="J1112">
        <f t="shared" si="69"/>
        <v>1</v>
      </c>
      <c r="K1112" t="str">
        <f t="shared" si="70"/>
        <v>Regiões semelhantes</v>
      </c>
      <c r="L1112" t="str">
        <f t="shared" si="71"/>
        <v>igual</v>
      </c>
    </row>
    <row r="1113" spans="1:12" x14ac:dyDescent="0.25">
      <c r="A1113" t="s">
        <v>8063</v>
      </c>
      <c r="B1113" t="s">
        <v>8578</v>
      </c>
      <c r="C1113" t="s">
        <v>9714</v>
      </c>
      <c r="D1113" t="s">
        <v>9181</v>
      </c>
      <c r="E1113" t="str">
        <f>VLOOKUP(VALUE(A1113),'REGIÕES DE SAÚDE E SEUS MUNICÍP'!$A$4:$C$5569,3,0)</f>
        <v>Sudoeste II</v>
      </c>
      <c r="F1113" t="str">
        <f>VLOOKUP(G1113,'REGIÕES DE SAÚDE E SEUS MUNICÍP'!$A$4:$D$5569,4,0)</f>
        <v>Mineiros</v>
      </c>
      <c r="G1113">
        <f>VLOOKUP(VALUE(A1113),'REGIÕES DE SAÚDE E SEUS MUNICÍP'!$A$4:$A$5569,1,0)</f>
        <v>521310</v>
      </c>
      <c r="H1113" t="str">
        <f t="shared" si="68"/>
        <v>Mesmo município</v>
      </c>
      <c r="I1113" s="17" t="str">
        <f>VLOOKUP(C1113,'REGIÕES DE SAÚDE E SEUS MUNICÍP'!$C$4:$C$5569,1,0)</f>
        <v>Sudoeste II</v>
      </c>
      <c r="J1113">
        <f t="shared" si="69"/>
        <v>1</v>
      </c>
      <c r="K1113" t="str">
        <f t="shared" si="70"/>
        <v>Regiões semelhantes</v>
      </c>
      <c r="L1113" t="str">
        <f t="shared" si="71"/>
        <v>igual</v>
      </c>
    </row>
    <row r="1114" spans="1:12" x14ac:dyDescent="0.25">
      <c r="A1114" t="s">
        <v>6592</v>
      </c>
      <c r="B1114" t="s">
        <v>8578</v>
      </c>
      <c r="C1114" t="s">
        <v>9714</v>
      </c>
      <c r="D1114" t="s">
        <v>8140</v>
      </c>
      <c r="E1114" t="str">
        <f>VLOOKUP(VALUE(A1114),'REGIÕES DE SAÚDE E SEUS MUNICÍP'!$A$4:$C$5569,3,0)</f>
        <v>Sudoeste II</v>
      </c>
      <c r="F1114" t="str">
        <f>VLOOKUP(G1114,'REGIÕES DE SAÚDE E SEUS MUNICÍP'!$A$4:$D$5569,4,0)</f>
        <v>Perolândia</v>
      </c>
      <c r="G1114">
        <f>VLOOKUP(VALUE(A1114),'REGIÕES DE SAÚDE E SEUS MUNICÍP'!$A$4:$A$5569,1,0)</f>
        <v>521645</v>
      </c>
      <c r="H1114" t="str">
        <f t="shared" si="68"/>
        <v>Mesmo município</v>
      </c>
      <c r="I1114" s="17" t="str">
        <f>VLOOKUP(C1114,'REGIÕES DE SAÚDE E SEUS MUNICÍP'!$C$4:$C$5569,1,0)</f>
        <v>Sudoeste II</v>
      </c>
      <c r="J1114">
        <f t="shared" si="69"/>
        <v>1</v>
      </c>
      <c r="K1114" t="str">
        <f t="shared" si="70"/>
        <v>Regiões semelhantes</v>
      </c>
      <c r="L1114" t="str">
        <f t="shared" si="71"/>
        <v>igual</v>
      </c>
    </row>
    <row r="1115" spans="1:12" x14ac:dyDescent="0.25">
      <c r="A1115" t="s">
        <v>3848</v>
      </c>
      <c r="B1115" t="s">
        <v>8578</v>
      </c>
      <c r="C1115" t="s">
        <v>9714</v>
      </c>
      <c r="D1115" t="s">
        <v>8602</v>
      </c>
      <c r="E1115" t="str">
        <f>VLOOKUP(VALUE(A1115),'REGIÕES DE SAÚDE E SEUS MUNICÍP'!$A$4:$C$5569,3,0)</f>
        <v>Sudoeste II</v>
      </c>
      <c r="F1115" t="str">
        <f>VLOOKUP(G1115,'REGIÕES DE SAÚDE E SEUS MUNICÍP'!$A$4:$D$5569,4,0)</f>
        <v>Portelândia</v>
      </c>
      <c r="G1115">
        <f>VLOOKUP(VALUE(A1115),'REGIÕES DE SAÚDE E SEUS MUNICÍP'!$A$4:$A$5569,1,0)</f>
        <v>521810</v>
      </c>
      <c r="H1115" t="str">
        <f t="shared" si="68"/>
        <v>Mesmo município</v>
      </c>
      <c r="I1115" s="17" t="str">
        <f>VLOOKUP(C1115,'REGIÕES DE SAÚDE E SEUS MUNICÍP'!$C$4:$C$5569,1,0)</f>
        <v>Sudoeste II</v>
      </c>
      <c r="J1115">
        <f t="shared" si="69"/>
        <v>1</v>
      </c>
      <c r="K1115" t="str">
        <f t="shared" si="70"/>
        <v>Regiões semelhantes</v>
      </c>
      <c r="L1115" t="str">
        <f t="shared" si="71"/>
        <v>igual</v>
      </c>
    </row>
    <row r="1116" spans="1:12" x14ac:dyDescent="0.25">
      <c r="A1116" t="s">
        <v>2964</v>
      </c>
      <c r="B1116" t="s">
        <v>8578</v>
      </c>
      <c r="C1116" t="s">
        <v>9714</v>
      </c>
      <c r="D1116" t="s">
        <v>5075</v>
      </c>
      <c r="E1116" t="str">
        <f>VLOOKUP(VALUE(A1116),'REGIÕES DE SAÚDE E SEUS MUNICÍP'!$A$4:$C$5569,3,0)</f>
        <v>Sudoeste II</v>
      </c>
      <c r="F1116" t="str">
        <f>VLOOKUP(G1116,'REGIÕES DE SAÚDE E SEUS MUNICÍP'!$A$4:$D$5569,4,0)</f>
        <v>Doverlândia</v>
      </c>
      <c r="G1116">
        <f>VLOOKUP(VALUE(A1116),'REGIÕES DE SAÚDE E SEUS MUNICÍP'!$A$4:$A$5569,1,0)</f>
        <v>520725</v>
      </c>
      <c r="H1116" t="str">
        <f t="shared" si="68"/>
        <v>Mesmo município</v>
      </c>
      <c r="I1116" s="17" t="str">
        <f>VLOOKUP(C1116,'REGIÕES DE SAÚDE E SEUS MUNICÍP'!$C$4:$C$5569,1,0)</f>
        <v>Sudoeste II</v>
      </c>
      <c r="J1116">
        <f t="shared" si="69"/>
        <v>1</v>
      </c>
      <c r="K1116" t="str">
        <f t="shared" si="70"/>
        <v>Regiões semelhantes</v>
      </c>
      <c r="L1116" t="str">
        <f t="shared" si="71"/>
        <v>igual</v>
      </c>
    </row>
    <row r="1117" spans="1:12" x14ac:dyDescent="0.25">
      <c r="A1117" t="s">
        <v>9157</v>
      </c>
      <c r="B1117" t="s">
        <v>8578</v>
      </c>
      <c r="C1117" t="s">
        <v>9714</v>
      </c>
      <c r="D1117" t="s">
        <v>8601</v>
      </c>
      <c r="E1117" t="str">
        <f>VLOOKUP(VALUE(A1117),'REGIÕES DE SAÚDE E SEUS MUNICÍP'!$A$4:$C$5569,3,0)</f>
        <v>Sudoeste II</v>
      </c>
      <c r="F1117" t="str">
        <f>VLOOKUP(G1117,'REGIÕES DE SAÚDE E SEUS MUNICÍP'!$A$4:$D$5569,4,0)</f>
        <v>Jataí</v>
      </c>
      <c r="G1117">
        <f>VLOOKUP(VALUE(A1117),'REGIÕES DE SAÚDE E SEUS MUNICÍP'!$A$4:$A$5569,1,0)</f>
        <v>521190</v>
      </c>
      <c r="H1117" t="str">
        <f t="shared" si="68"/>
        <v>Mesmo município</v>
      </c>
      <c r="I1117" s="17" t="str">
        <f>VLOOKUP(C1117,'REGIÕES DE SAÚDE E SEUS MUNICÍP'!$C$4:$C$5569,1,0)</f>
        <v>Sudoeste II</v>
      </c>
      <c r="J1117">
        <f t="shared" si="69"/>
        <v>1</v>
      </c>
      <c r="K1117" t="str">
        <f t="shared" si="70"/>
        <v>Regiões semelhantes</v>
      </c>
      <c r="L1117" t="str">
        <f t="shared" si="71"/>
        <v>igual</v>
      </c>
    </row>
    <row r="1118" spans="1:12" x14ac:dyDescent="0.25">
      <c r="A1118" t="s">
        <v>8074</v>
      </c>
      <c r="B1118" t="s">
        <v>8578</v>
      </c>
      <c r="C1118" t="s">
        <v>9714</v>
      </c>
      <c r="D1118" t="s">
        <v>2255</v>
      </c>
      <c r="E1118" t="str">
        <f>VLOOKUP(VALUE(A1118),'REGIÕES DE SAÚDE E SEUS MUNICÍP'!$A$4:$C$5569,3,0)</f>
        <v>Sudoeste II</v>
      </c>
      <c r="F1118" t="str">
        <f>VLOOKUP(G1118,'REGIÕES DE SAÚDE E SEUS MUNICÍP'!$A$4:$D$5569,4,0)</f>
        <v>Aporé</v>
      </c>
      <c r="G1118">
        <f>VLOOKUP(VALUE(A1118),'REGIÕES DE SAÚDE E SEUS MUNICÍP'!$A$4:$A$5569,1,0)</f>
        <v>520150</v>
      </c>
      <c r="H1118" t="str">
        <f t="shared" si="68"/>
        <v>Mesmo município</v>
      </c>
      <c r="I1118" s="17" t="str">
        <f>VLOOKUP(C1118,'REGIÕES DE SAÚDE E SEUS MUNICÍP'!$C$4:$C$5569,1,0)</f>
        <v>Sudoeste II</v>
      </c>
      <c r="J1118">
        <f t="shared" si="69"/>
        <v>1</v>
      </c>
      <c r="K1118" t="str">
        <f t="shared" si="70"/>
        <v>diferente</v>
      </c>
      <c r="L1118" t="str">
        <f t="shared" si="71"/>
        <v>igual</v>
      </c>
    </row>
    <row r="1119" spans="1:12" x14ac:dyDescent="0.25">
      <c r="A1119" t="s">
        <v>9368</v>
      </c>
      <c r="B1119" t="s">
        <v>8578</v>
      </c>
      <c r="C1119" t="s">
        <v>8614</v>
      </c>
      <c r="D1119" t="s">
        <v>9641</v>
      </c>
      <c r="E1119" t="str">
        <f>VLOOKUP(VALUE(A1119),'REGIÕES DE SAÚDE E SEUS MUNICÍP'!$A$4:$C$5569,3,0)</f>
        <v>Sul</v>
      </c>
      <c r="F1119" t="str">
        <f>VLOOKUP(G1119,'REGIÕES DE SAÚDE E SEUS MUNICÍP'!$A$4:$D$5569,4,0)</f>
        <v>Bom Jesus de Goiás</v>
      </c>
      <c r="G1119">
        <f>VLOOKUP(VALUE(A1119),'REGIÕES DE SAÚDE E SEUS MUNICÍP'!$A$4:$A$5569,1,0)</f>
        <v>520350</v>
      </c>
      <c r="H1119" t="str">
        <f t="shared" si="68"/>
        <v>Mesmo município</v>
      </c>
      <c r="I1119" s="17" t="str">
        <f>VLOOKUP(C1119,'REGIÕES DE SAÚDE E SEUS MUNICÍP'!$C$4:$C$5569,1,0)</f>
        <v>Sul</v>
      </c>
      <c r="J1119">
        <f t="shared" si="69"/>
        <v>1</v>
      </c>
      <c r="K1119" t="str">
        <f t="shared" si="70"/>
        <v>Regiões semelhantes</v>
      </c>
      <c r="L1119" t="str">
        <f t="shared" si="71"/>
        <v>diferente</v>
      </c>
    </row>
    <row r="1120" spans="1:12" x14ac:dyDescent="0.25">
      <c r="A1120" t="s">
        <v>3215</v>
      </c>
      <c r="B1120" t="s">
        <v>8578</v>
      </c>
      <c r="C1120" t="s">
        <v>8614</v>
      </c>
      <c r="D1120" t="s">
        <v>4344</v>
      </c>
      <c r="E1120" t="str">
        <f>VLOOKUP(VALUE(A1120),'REGIÕES DE SAÚDE E SEUS MUNICÍP'!$A$4:$C$5569,3,0)</f>
        <v>Sul</v>
      </c>
      <c r="F1120" t="str">
        <f>VLOOKUP(G1120,'REGIÕES DE SAÚDE E SEUS MUNICÍP'!$A$4:$D$5569,4,0)</f>
        <v>Água Limpa</v>
      </c>
      <c r="G1120">
        <f>VLOOKUP(VALUE(A1120),'REGIÕES DE SAÚDE E SEUS MUNICÍP'!$A$4:$A$5569,1,0)</f>
        <v>520020</v>
      </c>
      <c r="H1120" t="str">
        <f t="shared" si="68"/>
        <v>Mesmo município</v>
      </c>
      <c r="I1120" s="17" t="str">
        <f>VLOOKUP(C1120,'REGIÕES DE SAÚDE E SEUS MUNICÍP'!$C$4:$C$5569,1,0)</f>
        <v>Sul</v>
      </c>
      <c r="J1120">
        <f t="shared" si="69"/>
        <v>1</v>
      </c>
      <c r="K1120" t="str">
        <f t="shared" si="70"/>
        <v>Regiões semelhantes</v>
      </c>
      <c r="L1120" t="str">
        <f t="shared" si="71"/>
        <v>igual</v>
      </c>
    </row>
    <row r="1121" spans="1:12" x14ac:dyDescent="0.25">
      <c r="A1121" t="s">
        <v>9638</v>
      </c>
      <c r="B1121" t="s">
        <v>8578</v>
      </c>
      <c r="C1121" t="s">
        <v>8614</v>
      </c>
      <c r="D1121" t="s">
        <v>4514</v>
      </c>
      <c r="E1121" t="str">
        <f>VLOOKUP(VALUE(A1121),'REGIÕES DE SAÚDE E SEUS MUNICÍP'!$A$4:$C$5569,3,0)</f>
        <v>Sul</v>
      </c>
      <c r="F1121" t="str">
        <f>VLOOKUP(G1121,'REGIÕES DE SAÚDE E SEUS MUNICÍP'!$A$4:$D$5569,4,0)</f>
        <v>Itumbiara</v>
      </c>
      <c r="G1121">
        <f>VLOOKUP(VALUE(A1121),'REGIÕES DE SAÚDE E SEUS MUNICÍP'!$A$4:$A$5569,1,0)</f>
        <v>521150</v>
      </c>
      <c r="H1121" t="str">
        <f t="shared" si="68"/>
        <v>Mesmo município</v>
      </c>
      <c r="I1121" s="17" t="str">
        <f>VLOOKUP(C1121,'REGIÕES DE SAÚDE E SEUS MUNICÍP'!$C$4:$C$5569,1,0)</f>
        <v>Sul</v>
      </c>
      <c r="J1121">
        <f t="shared" si="69"/>
        <v>1</v>
      </c>
      <c r="K1121" t="str">
        <f t="shared" si="70"/>
        <v>Regiões semelhantes</v>
      </c>
      <c r="L1121" t="str">
        <f t="shared" si="71"/>
        <v>igual</v>
      </c>
    </row>
    <row r="1122" spans="1:12" x14ac:dyDescent="0.25">
      <c r="A1122" t="s">
        <v>8025</v>
      </c>
      <c r="B1122" t="s">
        <v>8578</v>
      </c>
      <c r="C1122" t="s">
        <v>8614</v>
      </c>
      <c r="D1122" t="s">
        <v>620</v>
      </c>
      <c r="E1122" t="str">
        <f>VLOOKUP(VALUE(A1122),'REGIÕES DE SAÚDE E SEUS MUNICÍP'!$A$4:$C$5569,3,0)</f>
        <v>Sul</v>
      </c>
      <c r="F1122" t="str">
        <f>VLOOKUP(G1122,'REGIÕES DE SAÚDE E SEUS MUNICÍP'!$A$4:$D$5569,4,0)</f>
        <v>Inaciolândia</v>
      </c>
      <c r="G1122">
        <f>VLOOKUP(VALUE(A1122),'REGIÕES DE SAÚDE E SEUS MUNICÍP'!$A$4:$A$5569,1,0)</f>
        <v>520993</v>
      </c>
      <c r="H1122" t="str">
        <f t="shared" si="68"/>
        <v>Mesmo município</v>
      </c>
      <c r="I1122" s="17" t="str">
        <f>VLOOKUP(C1122,'REGIÕES DE SAÚDE E SEUS MUNICÍP'!$C$4:$C$5569,1,0)</f>
        <v>Sul</v>
      </c>
      <c r="J1122">
        <f t="shared" si="69"/>
        <v>1</v>
      </c>
      <c r="K1122" t="str">
        <f t="shared" si="70"/>
        <v>Regiões semelhantes</v>
      </c>
      <c r="L1122" t="str">
        <f t="shared" si="71"/>
        <v>igual</v>
      </c>
    </row>
    <row r="1123" spans="1:12" x14ac:dyDescent="0.25">
      <c r="A1123" t="s">
        <v>6117</v>
      </c>
      <c r="B1123" t="s">
        <v>8578</v>
      </c>
      <c r="C1123" t="s">
        <v>8614</v>
      </c>
      <c r="D1123" t="s">
        <v>2842</v>
      </c>
      <c r="E1123" t="str">
        <f>VLOOKUP(VALUE(A1123),'REGIÕES DE SAÚDE E SEUS MUNICÍP'!$A$4:$C$5569,3,0)</f>
        <v>Sul</v>
      </c>
      <c r="F1123" t="str">
        <f>VLOOKUP(G1123,'REGIÕES DE SAÚDE E SEUS MUNICÍP'!$A$4:$D$5569,4,0)</f>
        <v>Gouvelândia</v>
      </c>
      <c r="G1123">
        <f>VLOOKUP(VALUE(A1123),'REGIÕES DE SAÚDE E SEUS MUNICÍP'!$A$4:$A$5569,1,0)</f>
        <v>520915</v>
      </c>
      <c r="H1123" t="str">
        <f t="shared" si="68"/>
        <v>Mesmo município</v>
      </c>
      <c r="I1123" s="17" t="str">
        <f>VLOOKUP(C1123,'REGIÕES DE SAÚDE E SEUS MUNICÍP'!$C$4:$C$5569,1,0)</f>
        <v>Sul</v>
      </c>
      <c r="J1123">
        <f t="shared" si="69"/>
        <v>1</v>
      </c>
      <c r="K1123" t="str">
        <f t="shared" si="70"/>
        <v>Regiões semelhantes</v>
      </c>
      <c r="L1123" t="str">
        <f t="shared" si="71"/>
        <v>igual</v>
      </c>
    </row>
    <row r="1124" spans="1:12" x14ac:dyDescent="0.25">
      <c r="A1124" t="s">
        <v>190</v>
      </c>
      <c r="B1124" t="s">
        <v>8578</v>
      </c>
      <c r="C1124" t="s">
        <v>8614</v>
      </c>
      <c r="D1124" t="s">
        <v>6774</v>
      </c>
      <c r="E1124" t="str">
        <f>VLOOKUP(VALUE(A1124),'REGIÕES DE SAÚDE E SEUS MUNICÍP'!$A$4:$C$5569,3,0)</f>
        <v>Sul</v>
      </c>
      <c r="F1124" t="str">
        <f>VLOOKUP(G1124,'REGIÕES DE SAÚDE E SEUS MUNICÍP'!$A$4:$D$5569,4,0)</f>
        <v>Goiatuba</v>
      </c>
      <c r="G1124">
        <f>VLOOKUP(VALUE(A1124),'REGIÕES DE SAÚDE E SEUS MUNICÍP'!$A$4:$A$5569,1,0)</f>
        <v>520910</v>
      </c>
      <c r="H1124" t="str">
        <f t="shared" si="68"/>
        <v>Mesmo município</v>
      </c>
      <c r="I1124" s="17" t="str">
        <f>VLOOKUP(C1124,'REGIÕES DE SAÚDE E SEUS MUNICÍP'!$C$4:$C$5569,1,0)</f>
        <v>Sul</v>
      </c>
      <c r="J1124">
        <f t="shared" si="69"/>
        <v>1</v>
      </c>
      <c r="K1124" t="str">
        <f t="shared" si="70"/>
        <v>Regiões semelhantes</v>
      </c>
      <c r="L1124" t="str">
        <f t="shared" si="71"/>
        <v>igual</v>
      </c>
    </row>
    <row r="1125" spans="1:12" x14ac:dyDescent="0.25">
      <c r="A1125" t="s">
        <v>1298</v>
      </c>
      <c r="B1125" t="s">
        <v>8578</v>
      </c>
      <c r="C1125" t="s">
        <v>8614</v>
      </c>
      <c r="D1125" t="s">
        <v>5149</v>
      </c>
      <c r="E1125" t="str">
        <f>VLOOKUP(VALUE(A1125),'REGIÕES DE SAÚDE E SEUS MUNICÍP'!$A$4:$C$5569,3,0)</f>
        <v>Sul</v>
      </c>
      <c r="F1125" t="str">
        <f>VLOOKUP(G1125,'REGIÕES DE SAÚDE E SEUS MUNICÍP'!$A$4:$D$5569,4,0)</f>
        <v>Panamá</v>
      </c>
      <c r="G1125">
        <f>VLOOKUP(VALUE(A1125),'REGIÕES DE SAÚDE E SEUS MUNICÍP'!$A$4:$A$5569,1,0)</f>
        <v>521600</v>
      </c>
      <c r="H1125" t="str">
        <f t="shared" si="68"/>
        <v>Mesmo município</v>
      </c>
      <c r="I1125" s="17" t="str">
        <f>VLOOKUP(C1125,'REGIÕES DE SAÚDE E SEUS MUNICÍP'!$C$4:$C$5569,1,0)</f>
        <v>Sul</v>
      </c>
      <c r="J1125">
        <f t="shared" si="69"/>
        <v>1</v>
      </c>
      <c r="K1125" t="str">
        <f t="shared" si="70"/>
        <v>Regiões semelhantes</v>
      </c>
      <c r="L1125" t="str">
        <f t="shared" si="71"/>
        <v>igual</v>
      </c>
    </row>
    <row r="1126" spans="1:12" x14ac:dyDescent="0.25">
      <c r="A1126" t="s">
        <v>11104</v>
      </c>
      <c r="B1126" t="s">
        <v>8578</v>
      </c>
      <c r="C1126" t="s">
        <v>8614</v>
      </c>
      <c r="D1126" t="s">
        <v>7205</v>
      </c>
      <c r="E1126" t="str">
        <f>VLOOKUP(VALUE(A1126),'REGIÕES DE SAÚDE E SEUS MUNICÍP'!$A$4:$C$5569,3,0)</f>
        <v>Sul</v>
      </c>
      <c r="F1126" t="str">
        <f>VLOOKUP(G1126,'REGIÕES DE SAÚDE E SEUS MUNICÍP'!$A$4:$D$5569,4,0)</f>
        <v>Morrinhos</v>
      </c>
      <c r="G1126">
        <f>VLOOKUP(VALUE(A1126),'REGIÕES DE SAÚDE E SEUS MUNICÍP'!$A$4:$A$5569,1,0)</f>
        <v>521380</v>
      </c>
      <c r="H1126" t="str">
        <f t="shared" si="68"/>
        <v>Mesmo município</v>
      </c>
      <c r="I1126" s="17" t="str">
        <f>VLOOKUP(C1126,'REGIÕES DE SAÚDE E SEUS MUNICÍP'!$C$4:$C$5569,1,0)</f>
        <v>Sul</v>
      </c>
      <c r="J1126">
        <f t="shared" si="69"/>
        <v>1</v>
      </c>
      <c r="K1126" t="str">
        <f t="shared" si="70"/>
        <v>Regiões semelhantes</v>
      </c>
      <c r="L1126" t="str">
        <f t="shared" si="71"/>
        <v>igual</v>
      </c>
    </row>
    <row r="1127" spans="1:12" x14ac:dyDescent="0.25">
      <c r="A1127" t="s">
        <v>5657</v>
      </c>
      <c r="B1127" t="s">
        <v>8578</v>
      </c>
      <c r="C1127" t="s">
        <v>8614</v>
      </c>
      <c r="D1127" t="s">
        <v>10055</v>
      </c>
      <c r="E1127" t="str">
        <f>VLOOKUP(VALUE(A1127),'REGIÕES DE SAÚDE E SEUS MUNICÍP'!$A$4:$C$5569,3,0)</f>
        <v>Sul</v>
      </c>
      <c r="F1127" t="str">
        <f>VLOOKUP(G1127,'REGIÕES DE SAÚDE E SEUS MUNICÍP'!$A$4:$D$5569,4,0)</f>
        <v>Joviânia</v>
      </c>
      <c r="G1127">
        <f>VLOOKUP(VALUE(A1127),'REGIÕES DE SAÚDE E SEUS MUNICÍP'!$A$4:$A$5569,1,0)</f>
        <v>521210</v>
      </c>
      <c r="H1127" t="str">
        <f t="shared" si="68"/>
        <v>Mesmo município</v>
      </c>
      <c r="I1127" s="17" t="str">
        <f>VLOOKUP(C1127,'REGIÕES DE SAÚDE E SEUS MUNICÍP'!$C$4:$C$5569,1,0)</f>
        <v>Sul</v>
      </c>
      <c r="J1127">
        <f t="shared" si="69"/>
        <v>1</v>
      </c>
      <c r="K1127" t="str">
        <f t="shared" si="70"/>
        <v>Regiões semelhantes</v>
      </c>
      <c r="L1127" t="str">
        <f t="shared" si="71"/>
        <v>igual</v>
      </c>
    </row>
    <row r="1128" spans="1:12" x14ac:dyDescent="0.25">
      <c r="A1128" t="s">
        <v>1218</v>
      </c>
      <c r="B1128" t="s">
        <v>8578</v>
      </c>
      <c r="C1128" t="s">
        <v>8614</v>
      </c>
      <c r="D1128" t="s">
        <v>3401</v>
      </c>
      <c r="E1128" t="str">
        <f>VLOOKUP(VALUE(A1128),'REGIÕES DE SAÚDE E SEUS MUNICÍP'!$A$4:$C$5569,3,0)</f>
        <v>Sul</v>
      </c>
      <c r="F1128" t="str">
        <f>VLOOKUP(G1128,'REGIÕES DE SAÚDE E SEUS MUNICÍP'!$A$4:$D$5569,4,0)</f>
        <v>Cachoeira Dourada</v>
      </c>
      <c r="G1128">
        <f>VLOOKUP(VALUE(A1128),'REGIÕES DE SAÚDE E SEUS MUNICÍP'!$A$4:$A$5569,1,0)</f>
        <v>520425</v>
      </c>
      <c r="H1128" t="str">
        <f t="shared" si="68"/>
        <v>Mesmo município</v>
      </c>
      <c r="I1128" s="17" t="str">
        <f>VLOOKUP(C1128,'REGIÕES DE SAÚDE E SEUS MUNICÍP'!$C$4:$C$5569,1,0)</f>
        <v>Sul</v>
      </c>
      <c r="J1128">
        <f t="shared" si="69"/>
        <v>1</v>
      </c>
      <c r="K1128" t="str">
        <f t="shared" si="70"/>
        <v>Regiões semelhantes</v>
      </c>
      <c r="L1128" t="str">
        <f t="shared" si="71"/>
        <v>igual</v>
      </c>
    </row>
    <row r="1129" spans="1:12" x14ac:dyDescent="0.25">
      <c r="A1129" t="s">
        <v>9519</v>
      </c>
      <c r="B1129" t="s">
        <v>8578</v>
      </c>
      <c r="C1129" t="s">
        <v>8614</v>
      </c>
      <c r="D1129" t="s">
        <v>6615</v>
      </c>
      <c r="E1129" t="str">
        <f>VLOOKUP(VALUE(A1129),'REGIÕES DE SAÚDE E SEUS MUNICÍP'!$A$4:$C$5569,3,0)</f>
        <v>Sul</v>
      </c>
      <c r="F1129" t="str">
        <f>VLOOKUP(G1129,'REGIÕES DE SAÚDE E SEUS MUNICÍP'!$A$4:$D$5569,4,0)</f>
        <v>Buriti Alegre</v>
      </c>
      <c r="G1129">
        <f>VLOOKUP(VALUE(A1129),'REGIÕES DE SAÚDE E SEUS MUNICÍP'!$A$4:$A$5569,1,0)</f>
        <v>520390</v>
      </c>
      <c r="H1129" t="str">
        <f t="shared" si="68"/>
        <v>Mesmo município</v>
      </c>
      <c r="I1129" s="17" t="str">
        <f>VLOOKUP(C1129,'REGIÕES DE SAÚDE E SEUS MUNICÍP'!$C$4:$C$5569,1,0)</f>
        <v>Sul</v>
      </c>
      <c r="J1129">
        <f t="shared" si="69"/>
        <v>1</v>
      </c>
      <c r="K1129" t="str">
        <f t="shared" si="70"/>
        <v>Regiões semelhantes</v>
      </c>
      <c r="L1129" t="str">
        <f t="shared" si="71"/>
        <v>igual</v>
      </c>
    </row>
    <row r="1130" spans="1:12" x14ac:dyDescent="0.25">
      <c r="A1130" t="s">
        <v>6330</v>
      </c>
      <c r="B1130" t="s">
        <v>8578</v>
      </c>
      <c r="C1130" t="s">
        <v>8614</v>
      </c>
      <c r="D1130" t="s">
        <v>7378</v>
      </c>
      <c r="E1130" t="str">
        <f>VLOOKUP(VALUE(A1130),'REGIÕES DE SAÚDE E SEUS MUNICÍP'!$A$4:$C$5569,3,0)</f>
        <v>Sul</v>
      </c>
      <c r="F1130" t="str">
        <f>VLOOKUP(G1130,'REGIÕES DE SAÚDE E SEUS MUNICÍP'!$A$4:$D$5569,4,0)</f>
        <v>Aloândia</v>
      </c>
      <c r="G1130">
        <f>VLOOKUP(VALUE(A1130),'REGIÕES DE SAÚDE E SEUS MUNICÍP'!$A$4:$A$5569,1,0)</f>
        <v>520050</v>
      </c>
      <c r="H1130" t="str">
        <f t="shared" si="68"/>
        <v>Mesmo município</v>
      </c>
      <c r="I1130" s="17" t="str">
        <f>VLOOKUP(C1130,'REGIÕES DE SAÚDE E SEUS MUNICÍP'!$C$4:$C$5569,1,0)</f>
        <v>Sul</v>
      </c>
      <c r="J1130">
        <f t="shared" si="69"/>
        <v>1</v>
      </c>
      <c r="K1130" t="str">
        <f t="shared" si="70"/>
        <v>diferente</v>
      </c>
      <c r="L1130" t="str">
        <f t="shared" si="71"/>
        <v>igual</v>
      </c>
    </row>
    <row r="1131" spans="1:12" x14ac:dyDescent="0.25">
      <c r="A1131" t="s">
        <v>2101</v>
      </c>
      <c r="B1131" t="s">
        <v>3511</v>
      </c>
      <c r="C1131" t="s">
        <v>3803</v>
      </c>
      <c r="D1131" t="s">
        <v>8677</v>
      </c>
      <c r="E1131" t="str">
        <f>VLOOKUP(VALUE(A1131),'REGIÕES DE SAÚDE E SEUS MUNICÍP'!$A$4:$C$5569,3,0)</f>
        <v>Carajás</v>
      </c>
      <c r="F1131" t="str">
        <f>VLOOKUP(G1131,'REGIÕES DE SAÚDE E SEUS MUNICÍP'!$A$4:$D$5569,4,0)</f>
        <v>Vila Nova dos Martírios</v>
      </c>
      <c r="G1131">
        <f>VLOOKUP(VALUE(A1131),'REGIÕES DE SAÚDE E SEUS MUNICÍP'!$A$4:$A$5569,1,0)</f>
        <v>211285</v>
      </c>
      <c r="H1131" t="str">
        <f t="shared" si="68"/>
        <v>Mesmo município</v>
      </c>
      <c r="I1131" s="17" t="e">
        <f>VLOOKUP(C1131,'REGIÕES DE SAÚDE E SEUS MUNICÍP'!$C$4:$C$5569,1,0)</f>
        <v>#N/A</v>
      </c>
      <c r="J1131" t="e">
        <f t="shared" si="69"/>
        <v>#VALUE!</v>
      </c>
      <c r="K1131" t="str">
        <f t="shared" si="70"/>
        <v>Regiões semelhantes</v>
      </c>
      <c r="L1131" t="str">
        <f t="shared" si="71"/>
        <v>diferente</v>
      </c>
    </row>
    <row r="1132" spans="1:12" x14ac:dyDescent="0.25">
      <c r="A1132" t="s">
        <v>2047</v>
      </c>
      <c r="B1132" t="s">
        <v>3511</v>
      </c>
      <c r="C1132" t="s">
        <v>3803</v>
      </c>
      <c r="D1132" t="s">
        <v>3803</v>
      </c>
      <c r="E1132" t="str">
        <f>VLOOKUP(VALUE(A1132),'REGIÕES DE SAÚDE E SEUS MUNICÍP'!$A$4:$C$5569,3,0)</f>
        <v>Carajás</v>
      </c>
      <c r="F1132" t="str">
        <f>VLOOKUP(G1132,'REGIÕES DE SAÚDE E SEUS MUNICÍP'!$A$4:$D$5569,4,0)</f>
        <v>Açailândia</v>
      </c>
      <c r="G1132">
        <f>VLOOKUP(VALUE(A1132),'REGIÕES DE SAÚDE E SEUS MUNICÍP'!$A$4:$A$5569,1,0)</f>
        <v>210005</v>
      </c>
      <c r="H1132" t="str">
        <f t="shared" si="68"/>
        <v>Mesmo município</v>
      </c>
      <c r="I1132" s="17" t="e">
        <f>VLOOKUP(C1132,'REGIÕES DE SAÚDE E SEUS MUNICÍP'!$C$4:$C$5569,1,0)</f>
        <v>#N/A</v>
      </c>
      <c r="J1132" t="e">
        <f t="shared" si="69"/>
        <v>#VALUE!</v>
      </c>
      <c r="K1132" t="str">
        <f t="shared" si="70"/>
        <v>Regiões semelhantes</v>
      </c>
      <c r="L1132" t="str">
        <f t="shared" si="71"/>
        <v>igual</v>
      </c>
    </row>
    <row r="1133" spans="1:12" x14ac:dyDescent="0.25">
      <c r="A1133" t="s">
        <v>5197</v>
      </c>
      <c r="B1133" t="s">
        <v>3511</v>
      </c>
      <c r="C1133" t="s">
        <v>3803</v>
      </c>
      <c r="D1133" t="s">
        <v>4256</v>
      </c>
      <c r="E1133" t="str">
        <f>VLOOKUP(VALUE(A1133),'REGIÕES DE SAÚDE E SEUS MUNICÍP'!$A$4:$C$5569,3,0)</f>
        <v>Carajás</v>
      </c>
      <c r="F1133" t="str">
        <f>VLOOKUP(G1133,'REGIÕES DE SAÚDE E SEUS MUNICÍP'!$A$4:$D$5569,4,0)</f>
        <v>Bom Jesus das Selvas</v>
      </c>
      <c r="G1133">
        <f>VLOOKUP(VALUE(A1133),'REGIÕES DE SAÚDE E SEUS MUNICÍP'!$A$4:$A$5569,1,0)</f>
        <v>210203</v>
      </c>
      <c r="H1133" t="str">
        <f t="shared" si="68"/>
        <v>Mesmo município</v>
      </c>
      <c r="I1133" s="17" t="e">
        <f>VLOOKUP(C1133,'REGIÕES DE SAÚDE E SEUS MUNICÍP'!$C$4:$C$5569,1,0)</f>
        <v>#N/A</v>
      </c>
      <c r="J1133" t="e">
        <f t="shared" si="69"/>
        <v>#VALUE!</v>
      </c>
      <c r="K1133" t="str">
        <f t="shared" si="70"/>
        <v>Regiões semelhantes</v>
      </c>
      <c r="L1133" t="str">
        <f t="shared" si="71"/>
        <v>igual</v>
      </c>
    </row>
    <row r="1134" spans="1:12" x14ac:dyDescent="0.25">
      <c r="A1134" t="s">
        <v>4284</v>
      </c>
      <c r="B1134" t="s">
        <v>3511</v>
      </c>
      <c r="C1134" t="s">
        <v>3803</v>
      </c>
      <c r="D1134" t="s">
        <v>5202</v>
      </c>
      <c r="E1134" t="str">
        <f>VLOOKUP(VALUE(A1134),'REGIÕES DE SAÚDE E SEUS MUNICÍP'!$A$4:$C$5569,3,0)</f>
        <v>Carajás</v>
      </c>
      <c r="F1134" t="str">
        <f>VLOOKUP(G1134,'REGIÕES DE SAÚDE E SEUS MUNICÍP'!$A$4:$D$5569,4,0)</f>
        <v>Itinga do Maranhão</v>
      </c>
      <c r="G1134">
        <f>VLOOKUP(VALUE(A1134),'REGIÕES DE SAÚDE E SEUS MUNICÍP'!$A$4:$A$5569,1,0)</f>
        <v>210542</v>
      </c>
      <c r="H1134" t="str">
        <f t="shared" si="68"/>
        <v>Mesmo município</v>
      </c>
      <c r="I1134" s="17" t="e">
        <f>VLOOKUP(C1134,'REGIÕES DE SAÚDE E SEUS MUNICÍP'!$C$4:$C$5569,1,0)</f>
        <v>#N/A</v>
      </c>
      <c r="J1134" t="e">
        <f t="shared" si="69"/>
        <v>#VALUE!</v>
      </c>
      <c r="K1134" t="str">
        <f t="shared" si="70"/>
        <v>Regiões semelhantes</v>
      </c>
      <c r="L1134" t="str">
        <f t="shared" si="71"/>
        <v>igual</v>
      </c>
    </row>
    <row r="1135" spans="1:12" x14ac:dyDescent="0.25">
      <c r="A1135" t="s">
        <v>655</v>
      </c>
      <c r="B1135" t="s">
        <v>3511</v>
      </c>
      <c r="C1135" t="s">
        <v>3803</v>
      </c>
      <c r="D1135" t="s">
        <v>8750</v>
      </c>
      <c r="E1135" t="str">
        <f>VLOOKUP(VALUE(A1135),'REGIÕES DE SAÚDE E SEUS MUNICÍP'!$A$4:$C$5569,3,0)</f>
        <v>Carajás</v>
      </c>
      <c r="F1135" t="str">
        <f>VLOOKUP(G1135,'REGIÕES DE SAÚDE E SEUS MUNICÍP'!$A$4:$D$5569,4,0)</f>
        <v>São Pedro da Água Branca</v>
      </c>
      <c r="G1135">
        <f>VLOOKUP(VALUE(A1135),'REGIÕES DE SAÚDE E SEUS MUNICÍP'!$A$4:$A$5569,1,0)</f>
        <v>211153</v>
      </c>
      <c r="H1135" t="str">
        <f t="shared" si="68"/>
        <v>Mesmo município</v>
      </c>
      <c r="I1135" s="17" t="e">
        <f>VLOOKUP(C1135,'REGIÕES DE SAÚDE E SEUS MUNICÍP'!$C$4:$C$5569,1,0)</f>
        <v>#N/A</v>
      </c>
      <c r="J1135" t="e">
        <f t="shared" si="69"/>
        <v>#VALUE!</v>
      </c>
      <c r="K1135" t="str">
        <f t="shared" si="70"/>
        <v>Regiões semelhantes</v>
      </c>
      <c r="L1135" t="str">
        <f t="shared" si="71"/>
        <v>igual</v>
      </c>
    </row>
    <row r="1136" spans="1:12" x14ac:dyDescent="0.25">
      <c r="A1136" t="s">
        <v>2892</v>
      </c>
      <c r="B1136" t="s">
        <v>3511</v>
      </c>
      <c r="C1136" t="s">
        <v>3803</v>
      </c>
      <c r="D1136" t="s">
        <v>3264</v>
      </c>
      <c r="E1136" t="str">
        <f>VLOOKUP(VALUE(A1136),'REGIÕES DE SAÚDE E SEUS MUNICÍP'!$A$4:$C$5569,3,0)</f>
        <v>Carajás</v>
      </c>
      <c r="F1136" t="str">
        <f>VLOOKUP(G1136,'REGIÕES DE SAÚDE E SEUS MUNICÍP'!$A$4:$D$5569,4,0)</f>
        <v>São Francisco do Brejão</v>
      </c>
      <c r="G1136">
        <f>VLOOKUP(VALUE(A1136),'REGIÕES DE SAÚDE E SEUS MUNICÍP'!$A$4:$A$5569,1,0)</f>
        <v>211085</v>
      </c>
      <c r="H1136" t="str">
        <f t="shared" si="68"/>
        <v>Mesmo município</v>
      </c>
      <c r="I1136" s="17" t="e">
        <f>VLOOKUP(C1136,'REGIÕES DE SAÚDE E SEUS MUNICÍP'!$C$4:$C$5569,1,0)</f>
        <v>#N/A</v>
      </c>
      <c r="J1136" t="e">
        <f t="shared" si="69"/>
        <v>#VALUE!</v>
      </c>
      <c r="K1136" t="str">
        <f t="shared" si="70"/>
        <v>Regiões semelhantes</v>
      </c>
      <c r="L1136" t="str">
        <f t="shared" si="71"/>
        <v>igual</v>
      </c>
    </row>
    <row r="1137" spans="1:12" x14ac:dyDescent="0.25">
      <c r="A1137" t="s">
        <v>10725</v>
      </c>
      <c r="B1137" t="s">
        <v>3511</v>
      </c>
      <c r="C1137" t="s">
        <v>3803</v>
      </c>
      <c r="D1137" t="s">
        <v>7219</v>
      </c>
      <c r="E1137" t="str">
        <f>VLOOKUP(VALUE(A1137),'REGIÕES DE SAÚDE E SEUS MUNICÍP'!$A$4:$C$5569,3,0)</f>
        <v>Carajás</v>
      </c>
      <c r="F1137" t="str">
        <f>VLOOKUP(G1137,'REGIÕES DE SAÚDE E SEUS MUNICÍP'!$A$4:$D$5569,4,0)</f>
        <v>Cidelândia</v>
      </c>
      <c r="G1137">
        <f>VLOOKUP(VALUE(A1137),'REGIÕES DE SAÚDE E SEUS MUNICÍP'!$A$4:$A$5569,1,0)</f>
        <v>210325</v>
      </c>
      <c r="H1137" t="str">
        <f t="shared" si="68"/>
        <v>Mesmo município</v>
      </c>
      <c r="I1137" s="17" t="e">
        <f>VLOOKUP(C1137,'REGIÕES DE SAÚDE E SEUS MUNICÍP'!$C$4:$C$5569,1,0)</f>
        <v>#N/A</v>
      </c>
      <c r="J1137" t="e">
        <f t="shared" si="69"/>
        <v>#VALUE!</v>
      </c>
      <c r="K1137" t="str">
        <f t="shared" si="70"/>
        <v>Regiões semelhantes</v>
      </c>
      <c r="L1137" t="str">
        <f t="shared" si="71"/>
        <v>igual</v>
      </c>
    </row>
    <row r="1138" spans="1:12" x14ac:dyDescent="0.25">
      <c r="A1138" t="s">
        <v>1572</v>
      </c>
      <c r="B1138" t="s">
        <v>3511</v>
      </c>
      <c r="C1138" t="s">
        <v>3803</v>
      </c>
      <c r="D1138" t="s">
        <v>7604</v>
      </c>
      <c r="E1138" t="str">
        <f>VLOOKUP(VALUE(A1138),'REGIÕES DE SAÚDE E SEUS MUNICÍP'!$A$4:$C$5569,3,0)</f>
        <v>Carajás</v>
      </c>
      <c r="F1138" t="str">
        <f>VLOOKUP(G1138,'REGIÕES DE SAÚDE E SEUS MUNICÍP'!$A$4:$D$5569,4,0)</f>
        <v>Buriticupu</v>
      </c>
      <c r="G1138">
        <f>VLOOKUP(VALUE(A1138),'REGIÕES DE SAÚDE E SEUS MUNICÍP'!$A$4:$A$5569,1,0)</f>
        <v>210232</v>
      </c>
      <c r="H1138" t="str">
        <f t="shared" si="68"/>
        <v>Mesmo município</v>
      </c>
      <c r="I1138" s="17" t="e">
        <f>VLOOKUP(C1138,'REGIÕES DE SAÚDE E SEUS MUNICÍP'!$C$4:$C$5569,1,0)</f>
        <v>#N/A</v>
      </c>
      <c r="J1138" t="e">
        <f t="shared" si="69"/>
        <v>#VALUE!</v>
      </c>
      <c r="K1138" t="str">
        <f t="shared" si="70"/>
        <v>diferente</v>
      </c>
      <c r="L1138" t="str">
        <f t="shared" si="71"/>
        <v>igual</v>
      </c>
    </row>
    <row r="1139" spans="1:12" x14ac:dyDescent="0.25">
      <c r="A1139" t="s">
        <v>4043</v>
      </c>
      <c r="B1139" t="s">
        <v>3511</v>
      </c>
      <c r="C1139" t="s">
        <v>623</v>
      </c>
      <c r="D1139" t="s">
        <v>5550</v>
      </c>
      <c r="E1139" t="str">
        <f>VLOOKUP(VALUE(A1139),'REGIÕES DE SAÚDE E SEUS MUNICÍP'!$A$4:$C$5569,3,0)</f>
        <v>Imigrantes</v>
      </c>
      <c r="F1139" t="str">
        <f>VLOOKUP(G1139,'REGIÕES DE SAÚDE E SEUS MUNICÍP'!$A$4:$D$5569,4,0)</f>
        <v>Paulo Ramos</v>
      </c>
      <c r="G1139">
        <f>VLOOKUP(VALUE(A1139),'REGIÕES DE SAÚDE E SEUS MUNICÍP'!$A$4:$A$5569,1,0)</f>
        <v>210810</v>
      </c>
      <c r="H1139" t="str">
        <f t="shared" si="68"/>
        <v>Mesmo município</v>
      </c>
      <c r="I1139" s="17" t="e">
        <f>VLOOKUP(C1139,'REGIÕES DE SAÚDE E SEUS MUNICÍP'!$C$4:$C$5569,1,0)</f>
        <v>#N/A</v>
      </c>
      <c r="J1139" t="e">
        <f t="shared" si="69"/>
        <v>#VALUE!</v>
      </c>
      <c r="K1139" t="str">
        <f t="shared" si="70"/>
        <v>Regiões semelhantes</v>
      </c>
      <c r="L1139" t="str">
        <f t="shared" si="71"/>
        <v>diferente</v>
      </c>
    </row>
    <row r="1140" spans="1:12" x14ac:dyDescent="0.25">
      <c r="A1140" t="s">
        <v>4104</v>
      </c>
      <c r="B1140" t="s">
        <v>3511</v>
      </c>
      <c r="C1140" t="s">
        <v>623</v>
      </c>
      <c r="D1140" t="s">
        <v>5644</v>
      </c>
      <c r="E1140" t="str">
        <f>VLOOKUP(VALUE(A1140),'REGIÕES DE SAÚDE E SEUS MUNICÍP'!$A$4:$C$5569,3,0)</f>
        <v>Imigrantes</v>
      </c>
      <c r="F1140" t="str">
        <f>VLOOKUP(G1140,'REGIÕES DE SAÚDE E SEUS MUNICÍP'!$A$4:$D$5569,4,0)</f>
        <v>Marajá do Sena</v>
      </c>
      <c r="G1140">
        <f>VLOOKUP(VALUE(A1140),'REGIÕES DE SAÚDE E SEUS MUNICÍP'!$A$4:$A$5569,1,0)</f>
        <v>210635</v>
      </c>
      <c r="H1140" t="str">
        <f t="shared" si="68"/>
        <v>Mesmo município</v>
      </c>
      <c r="I1140" s="17" t="e">
        <f>VLOOKUP(C1140,'REGIÕES DE SAÚDE E SEUS MUNICÍP'!$C$4:$C$5569,1,0)</f>
        <v>#N/A</v>
      </c>
      <c r="J1140" t="e">
        <f t="shared" si="69"/>
        <v>#VALUE!</v>
      </c>
      <c r="K1140" t="str">
        <f t="shared" si="70"/>
        <v>Nova composição</v>
      </c>
      <c r="L1140" t="str">
        <f t="shared" si="71"/>
        <v>igual</v>
      </c>
    </row>
    <row r="1141" spans="1:12" x14ac:dyDescent="0.25">
      <c r="A1141" t="s">
        <v>6971</v>
      </c>
      <c r="B1141" t="s">
        <v>3511</v>
      </c>
      <c r="C1141" t="s">
        <v>623</v>
      </c>
      <c r="D1141" t="s">
        <v>535</v>
      </c>
      <c r="E1141" t="str">
        <f>VLOOKUP(VALUE(A1141),'REGIÕES DE SAÚDE E SEUS MUNICÍP'!$A$4:$C$5569,3,0)</f>
        <v>Mearim</v>
      </c>
      <c r="F1141" t="str">
        <f>VLOOKUP(G1141,'REGIÕES DE SAÚDE E SEUS MUNICÍP'!$A$4:$D$5569,4,0)</f>
        <v>Vitorino Freire</v>
      </c>
      <c r="G1141">
        <f>VLOOKUP(VALUE(A1141),'REGIÕES DE SAÚDE E SEUS MUNICÍP'!$A$4:$A$5569,1,0)</f>
        <v>211300</v>
      </c>
      <c r="H1141" t="str">
        <f t="shared" si="68"/>
        <v>Mesmo município</v>
      </c>
      <c r="I1141" s="17" t="e">
        <f>VLOOKUP(C1141,'REGIÕES DE SAÚDE E SEUS MUNICÍP'!$C$4:$C$5569,1,0)</f>
        <v>#N/A</v>
      </c>
      <c r="J1141" t="e">
        <f t="shared" si="69"/>
        <v>#VALUE!</v>
      </c>
      <c r="K1141" t="str">
        <f t="shared" si="70"/>
        <v>Regiões semelhantes</v>
      </c>
      <c r="L1141" t="str">
        <f t="shared" si="71"/>
        <v>diferente</v>
      </c>
    </row>
    <row r="1142" spans="1:12" x14ac:dyDescent="0.25">
      <c r="A1142" t="s">
        <v>1573</v>
      </c>
      <c r="B1142" t="s">
        <v>3511</v>
      </c>
      <c r="C1142" t="s">
        <v>623</v>
      </c>
      <c r="D1142" t="s">
        <v>3159</v>
      </c>
      <c r="E1142" t="str">
        <f>VLOOKUP(VALUE(A1142),'REGIÕES DE SAÚDE E SEUS MUNICÍP'!$A$4:$C$5569,3,0)</f>
        <v>Mearim</v>
      </c>
      <c r="F1142" t="str">
        <f>VLOOKUP(G1142,'REGIÕES DE SAÚDE E SEUS MUNICÍP'!$A$4:$D$5569,4,0)</f>
        <v>Olho d'Água das Cunhãs</v>
      </c>
      <c r="G1142">
        <f>VLOOKUP(VALUE(A1142),'REGIÕES DE SAÚDE E SEUS MUNICÍP'!$A$4:$A$5569,1,0)</f>
        <v>210740</v>
      </c>
      <c r="H1142" t="str">
        <f t="shared" si="68"/>
        <v>Mesmo município</v>
      </c>
      <c r="I1142" s="17" t="e">
        <f>VLOOKUP(C1142,'REGIÕES DE SAÚDE E SEUS MUNICÍP'!$C$4:$C$5569,1,0)</f>
        <v>#N/A</v>
      </c>
      <c r="J1142" t="e">
        <f t="shared" si="69"/>
        <v>#VALUE!</v>
      </c>
      <c r="K1142" t="str">
        <f t="shared" si="70"/>
        <v>Regiões semelhantes</v>
      </c>
      <c r="L1142" t="str">
        <f t="shared" si="71"/>
        <v>igual</v>
      </c>
    </row>
    <row r="1143" spans="1:12" x14ac:dyDescent="0.25">
      <c r="A1143" t="s">
        <v>4</v>
      </c>
      <c r="B1143" t="s">
        <v>3511</v>
      </c>
      <c r="C1143" t="s">
        <v>623</v>
      </c>
      <c r="D1143" t="s">
        <v>8800</v>
      </c>
      <c r="E1143" t="str">
        <f>VLOOKUP(VALUE(A1143),'REGIÕES DE SAÚDE E SEUS MUNICÍP'!$A$4:$C$5569,3,0)</f>
        <v>Mearim</v>
      </c>
      <c r="F1143" t="str">
        <f>VLOOKUP(G1143,'REGIÕES DE SAÚDE E SEUS MUNICÍP'!$A$4:$D$5569,4,0)</f>
        <v>Lago Verde</v>
      </c>
      <c r="G1143">
        <f>VLOOKUP(VALUE(A1143),'REGIÕES DE SAÚDE E SEUS MUNICÍP'!$A$4:$A$5569,1,0)</f>
        <v>210590</v>
      </c>
      <c r="H1143" t="str">
        <f t="shared" si="68"/>
        <v>Mesmo município</v>
      </c>
      <c r="I1143" s="17" t="e">
        <f>VLOOKUP(C1143,'REGIÕES DE SAÚDE E SEUS MUNICÍP'!$C$4:$C$5569,1,0)</f>
        <v>#N/A</v>
      </c>
      <c r="J1143" t="e">
        <f t="shared" si="69"/>
        <v>#VALUE!</v>
      </c>
      <c r="K1143" t="str">
        <f t="shared" si="70"/>
        <v>Regiões semelhantes</v>
      </c>
      <c r="L1143" t="str">
        <f t="shared" si="71"/>
        <v>igual</v>
      </c>
    </row>
    <row r="1144" spans="1:12" x14ac:dyDescent="0.25">
      <c r="A1144" t="s">
        <v>2239</v>
      </c>
      <c r="B1144" t="s">
        <v>3511</v>
      </c>
      <c r="C1144" t="s">
        <v>623</v>
      </c>
      <c r="D1144" t="s">
        <v>2759</v>
      </c>
      <c r="E1144" t="str">
        <f>VLOOKUP(VALUE(A1144),'REGIÕES DE SAÚDE E SEUS MUNICÍP'!$A$4:$C$5569,3,0)</f>
        <v>Mearim</v>
      </c>
      <c r="F1144" t="str">
        <f>VLOOKUP(G1144,'REGIÕES DE SAÚDE E SEUS MUNICÍP'!$A$4:$D$5569,4,0)</f>
        <v>Conceição do Lago-Açu</v>
      </c>
      <c r="G1144">
        <f>VLOOKUP(VALUE(A1144),'REGIÕES DE SAÚDE E SEUS MUNICÍP'!$A$4:$A$5569,1,0)</f>
        <v>210355</v>
      </c>
      <c r="H1144" t="str">
        <f t="shared" si="68"/>
        <v>Mesmo município</v>
      </c>
      <c r="I1144" s="17" t="e">
        <f>VLOOKUP(C1144,'REGIÕES DE SAÚDE E SEUS MUNICÍP'!$C$4:$C$5569,1,0)</f>
        <v>#N/A</v>
      </c>
      <c r="J1144" t="e">
        <f t="shared" si="69"/>
        <v>#VALUE!</v>
      </c>
      <c r="K1144" t="str">
        <f t="shared" si="70"/>
        <v>Regiões semelhantes</v>
      </c>
      <c r="L1144" t="str">
        <f t="shared" si="71"/>
        <v>igual</v>
      </c>
    </row>
    <row r="1145" spans="1:12" x14ac:dyDescent="0.25">
      <c r="A1145" t="s">
        <v>10638</v>
      </c>
      <c r="B1145" t="s">
        <v>3511</v>
      </c>
      <c r="C1145" t="s">
        <v>623</v>
      </c>
      <c r="D1145" t="s">
        <v>5103</v>
      </c>
      <c r="E1145" t="str">
        <f>VLOOKUP(VALUE(A1145),'REGIÕES DE SAÚDE E SEUS MUNICÍP'!$A$4:$C$5569,3,0)</f>
        <v>Mearim</v>
      </c>
      <c r="F1145" t="str">
        <f>VLOOKUP(G1145,'REGIÕES DE SAÚDE E SEUS MUNICÍP'!$A$4:$D$5569,4,0)</f>
        <v>São Luís Gonzaga do Maranhão</v>
      </c>
      <c r="G1145">
        <f>VLOOKUP(VALUE(A1145),'REGIÕES DE SAÚDE E SEUS MUNICÍP'!$A$4:$A$5569,1,0)</f>
        <v>211140</v>
      </c>
      <c r="H1145" t="str">
        <f t="shared" si="68"/>
        <v>Mesmo município</v>
      </c>
      <c r="I1145" s="17" t="e">
        <f>VLOOKUP(C1145,'REGIÕES DE SAÚDE E SEUS MUNICÍP'!$C$4:$C$5569,1,0)</f>
        <v>#N/A</v>
      </c>
      <c r="J1145" t="e">
        <f t="shared" si="69"/>
        <v>#VALUE!</v>
      </c>
      <c r="K1145" t="str">
        <f t="shared" si="70"/>
        <v>Regiões semelhantes</v>
      </c>
      <c r="L1145" t="str">
        <f t="shared" si="71"/>
        <v>igual</v>
      </c>
    </row>
    <row r="1146" spans="1:12" x14ac:dyDescent="0.25">
      <c r="A1146" t="s">
        <v>104</v>
      </c>
      <c r="B1146" t="s">
        <v>3511</v>
      </c>
      <c r="C1146" t="s">
        <v>623</v>
      </c>
      <c r="D1146" t="s">
        <v>4299</v>
      </c>
      <c r="E1146" t="str">
        <f>VLOOKUP(VALUE(A1146),'REGIÕES DE SAÚDE E SEUS MUNICÍP'!$A$4:$C$5569,3,0)</f>
        <v>Mearim</v>
      </c>
      <c r="F1146" t="str">
        <f>VLOOKUP(G1146,'REGIÕES DE SAÚDE E SEUS MUNICÍP'!$A$4:$D$5569,4,0)</f>
        <v>Brejo de Areia</v>
      </c>
      <c r="G1146">
        <f>VLOOKUP(VALUE(A1146),'REGIÕES DE SAÚDE E SEUS MUNICÍP'!$A$4:$A$5569,1,0)</f>
        <v>210215</v>
      </c>
      <c r="H1146" t="str">
        <f t="shared" si="68"/>
        <v>Mesmo município</v>
      </c>
      <c r="I1146" s="17" t="e">
        <f>VLOOKUP(C1146,'REGIÕES DE SAÚDE E SEUS MUNICÍP'!$C$4:$C$5569,1,0)</f>
        <v>#N/A</v>
      </c>
      <c r="J1146" t="e">
        <f t="shared" si="69"/>
        <v>#VALUE!</v>
      </c>
      <c r="K1146" t="str">
        <f t="shared" si="70"/>
        <v>Regiões semelhantes</v>
      </c>
      <c r="L1146" t="str">
        <f t="shared" si="71"/>
        <v>igual</v>
      </c>
    </row>
    <row r="1147" spans="1:12" x14ac:dyDescent="0.25">
      <c r="A1147" t="s">
        <v>4878</v>
      </c>
      <c r="B1147" t="s">
        <v>3511</v>
      </c>
      <c r="C1147" t="s">
        <v>623</v>
      </c>
      <c r="D1147" t="s">
        <v>4297</v>
      </c>
      <c r="E1147" t="str">
        <f>VLOOKUP(VALUE(A1147),'REGIÕES DE SAÚDE E SEUS MUNICÍP'!$A$4:$C$5569,3,0)</f>
        <v>Mearim</v>
      </c>
      <c r="F1147" t="str">
        <f>VLOOKUP(G1147,'REGIÕES DE SAÚDE E SEUS MUNICÍP'!$A$4:$D$5569,4,0)</f>
        <v>Bom Lugar</v>
      </c>
      <c r="G1147">
        <f>VLOOKUP(VALUE(A1147),'REGIÕES DE SAÚDE E SEUS MUNICÍP'!$A$4:$A$5569,1,0)</f>
        <v>210207</v>
      </c>
      <c r="H1147" t="str">
        <f t="shared" si="68"/>
        <v>Mesmo município</v>
      </c>
      <c r="I1147" s="17" t="e">
        <f>VLOOKUP(C1147,'REGIÕES DE SAÚDE E SEUS MUNICÍP'!$C$4:$C$5569,1,0)</f>
        <v>#N/A</v>
      </c>
      <c r="J1147" t="e">
        <f t="shared" si="69"/>
        <v>#VALUE!</v>
      </c>
      <c r="K1147" t="str">
        <f t="shared" si="70"/>
        <v>Regiões semelhantes</v>
      </c>
      <c r="L1147" t="str">
        <f t="shared" si="71"/>
        <v>igual</v>
      </c>
    </row>
    <row r="1148" spans="1:12" x14ac:dyDescent="0.25">
      <c r="A1148" t="s">
        <v>1029</v>
      </c>
      <c r="B1148" t="s">
        <v>3511</v>
      </c>
      <c r="C1148" t="s">
        <v>623</v>
      </c>
      <c r="D1148" t="s">
        <v>623</v>
      </c>
      <c r="E1148" t="str">
        <f>VLOOKUP(VALUE(A1148),'REGIÕES DE SAÚDE E SEUS MUNICÍP'!$A$4:$C$5569,3,0)</f>
        <v>Mearim</v>
      </c>
      <c r="F1148" t="str">
        <f>VLOOKUP(G1148,'REGIÕES DE SAÚDE E SEUS MUNICÍP'!$A$4:$D$5569,4,0)</f>
        <v>Bacabal</v>
      </c>
      <c r="G1148">
        <f>VLOOKUP(VALUE(A1148),'REGIÕES DE SAÚDE E SEUS MUNICÍP'!$A$4:$A$5569,1,0)</f>
        <v>210120</v>
      </c>
      <c r="H1148" t="str">
        <f t="shared" si="68"/>
        <v>Mesmo município</v>
      </c>
      <c r="I1148" s="17" t="e">
        <f>VLOOKUP(C1148,'REGIÕES DE SAÚDE E SEUS MUNICÍP'!$C$4:$C$5569,1,0)</f>
        <v>#N/A</v>
      </c>
      <c r="J1148" t="e">
        <f t="shared" si="69"/>
        <v>#VALUE!</v>
      </c>
      <c r="K1148" t="str">
        <f t="shared" si="70"/>
        <v>Regiões semelhantes</v>
      </c>
      <c r="L1148" t="str">
        <f t="shared" si="71"/>
        <v>igual</v>
      </c>
    </row>
    <row r="1149" spans="1:12" x14ac:dyDescent="0.25">
      <c r="A1149" t="s">
        <v>7294</v>
      </c>
      <c r="B1149" t="s">
        <v>3511</v>
      </c>
      <c r="C1149" t="s">
        <v>623</v>
      </c>
      <c r="D1149" t="s">
        <v>851</v>
      </c>
      <c r="E1149" t="str">
        <f>VLOOKUP(VALUE(A1149),'REGIÕES DE SAÚDE E SEUS MUNICÍP'!$A$4:$C$5569,3,0)</f>
        <v>Mearim</v>
      </c>
      <c r="F1149" t="str">
        <f>VLOOKUP(G1149,'REGIÕES DE SAÚDE E SEUS MUNICÍP'!$A$4:$D$5569,4,0)</f>
        <v>Altamira do Maranhão</v>
      </c>
      <c r="G1149">
        <f>VLOOKUP(VALUE(A1149),'REGIÕES DE SAÚDE E SEUS MUNICÍP'!$A$4:$A$5569,1,0)</f>
        <v>210040</v>
      </c>
      <c r="H1149" t="str">
        <f t="shared" si="68"/>
        <v>Mesmo município</v>
      </c>
      <c r="I1149" s="17" t="e">
        <f>VLOOKUP(C1149,'REGIÕES DE SAÚDE E SEUS MUNICÍP'!$C$4:$C$5569,1,0)</f>
        <v>#N/A</v>
      </c>
      <c r="J1149" t="e">
        <f t="shared" si="69"/>
        <v>#VALUE!</v>
      </c>
      <c r="K1149" t="str">
        <f t="shared" si="70"/>
        <v>diferente</v>
      </c>
      <c r="L1149" t="str">
        <f t="shared" si="71"/>
        <v>igual</v>
      </c>
    </row>
    <row r="1150" spans="1:12" x14ac:dyDescent="0.25">
      <c r="A1150" t="s">
        <v>3620</v>
      </c>
      <c r="B1150" t="s">
        <v>3511</v>
      </c>
      <c r="C1150" t="s">
        <v>900</v>
      </c>
      <c r="D1150" t="s">
        <v>2163</v>
      </c>
      <c r="E1150" t="str">
        <f>VLOOKUP(VALUE(A1150),'REGIÕES DE SAÚDE E SEUS MUNICÍP'!$A$4:$C$5569,3,0)</f>
        <v>Baixo Balsas</v>
      </c>
      <c r="F1150" t="str">
        <f>VLOOKUP(G1150,'REGIÕES DE SAÚDE E SEUS MUNICÍP'!$A$4:$D$5569,4,0)</f>
        <v>Loreto</v>
      </c>
      <c r="G1150">
        <f>VLOOKUP(VALUE(A1150),'REGIÕES DE SAÚDE E SEUS MUNICÍP'!$A$4:$A$5569,1,0)</f>
        <v>210610</v>
      </c>
      <c r="H1150" t="str">
        <f t="shared" si="68"/>
        <v>Mesmo município</v>
      </c>
      <c r="I1150" s="17" t="e">
        <f>VLOOKUP(C1150,'REGIÕES DE SAÚDE E SEUS MUNICÍP'!$C$4:$C$5569,1,0)</f>
        <v>#N/A</v>
      </c>
      <c r="J1150" t="e">
        <f t="shared" si="69"/>
        <v>#VALUE!</v>
      </c>
      <c r="K1150" t="str">
        <f t="shared" si="70"/>
        <v>Regiões semelhantes</v>
      </c>
      <c r="L1150" t="str">
        <f t="shared" si="71"/>
        <v>diferente</v>
      </c>
    </row>
    <row r="1151" spans="1:12" x14ac:dyDescent="0.25">
      <c r="A1151" t="s">
        <v>5198</v>
      </c>
      <c r="B1151" t="s">
        <v>3511</v>
      </c>
      <c r="C1151" t="s">
        <v>900</v>
      </c>
      <c r="D1151" t="s">
        <v>10414</v>
      </c>
      <c r="E1151" t="str">
        <f>VLOOKUP(VALUE(A1151),'REGIÕES DE SAÚDE E SEUS MUNICÍP'!$A$4:$C$5569,3,0)</f>
        <v>Baixo Balsas</v>
      </c>
      <c r="F1151" t="str">
        <f>VLOOKUP(G1151,'REGIÕES DE SAÚDE E SEUS MUNICÍP'!$A$4:$D$5569,4,0)</f>
        <v>São Raimundo das Mangabeiras</v>
      </c>
      <c r="G1151">
        <f>VLOOKUP(VALUE(A1151),'REGIÕES DE SAÚDE E SEUS MUNICÍP'!$A$4:$A$5569,1,0)</f>
        <v>211160</v>
      </c>
      <c r="H1151" t="str">
        <f t="shared" si="68"/>
        <v>Mesmo município</v>
      </c>
      <c r="I1151" s="17" t="e">
        <f>VLOOKUP(C1151,'REGIÕES DE SAÚDE E SEUS MUNICÍP'!$C$4:$C$5569,1,0)</f>
        <v>#N/A</v>
      </c>
      <c r="J1151" t="e">
        <f t="shared" si="69"/>
        <v>#VALUE!</v>
      </c>
      <c r="K1151" t="str">
        <f t="shared" si="70"/>
        <v>Regiões semelhantes</v>
      </c>
      <c r="L1151" t="str">
        <f t="shared" si="71"/>
        <v>igual</v>
      </c>
    </row>
    <row r="1152" spans="1:12" x14ac:dyDescent="0.25">
      <c r="A1152" t="s">
        <v>9061</v>
      </c>
      <c r="B1152" t="s">
        <v>3511</v>
      </c>
      <c r="C1152" t="s">
        <v>900</v>
      </c>
      <c r="D1152" t="s">
        <v>10607</v>
      </c>
      <c r="E1152" t="str">
        <f>VLOOKUP(VALUE(A1152),'REGIÕES DE SAÚDE E SEUS MUNICÍP'!$A$4:$C$5569,3,0)</f>
        <v>Baixo Balsas</v>
      </c>
      <c r="F1152" t="str">
        <f>VLOOKUP(G1152,'REGIÕES DE SAÚDE E SEUS MUNICÍP'!$A$4:$D$5569,4,0)</f>
        <v>São Félix de Balsas</v>
      </c>
      <c r="G1152">
        <f>VLOOKUP(VALUE(A1152),'REGIÕES DE SAÚDE E SEUS MUNICÍP'!$A$4:$A$5569,1,0)</f>
        <v>211080</v>
      </c>
      <c r="H1152" t="str">
        <f t="shared" si="68"/>
        <v>Mesmo município</v>
      </c>
      <c r="I1152" s="17" t="e">
        <f>VLOOKUP(C1152,'REGIÕES DE SAÚDE E SEUS MUNICÍP'!$C$4:$C$5569,1,0)</f>
        <v>#N/A</v>
      </c>
      <c r="J1152" t="e">
        <f t="shared" si="69"/>
        <v>#VALUE!</v>
      </c>
      <c r="K1152" t="str">
        <f t="shared" si="70"/>
        <v>Regiões semelhantes</v>
      </c>
      <c r="L1152" t="str">
        <f t="shared" si="71"/>
        <v>igual</v>
      </c>
    </row>
    <row r="1153" spans="1:12" x14ac:dyDescent="0.25">
      <c r="A1153" t="s">
        <v>10205</v>
      </c>
      <c r="B1153" t="s">
        <v>3511</v>
      </c>
      <c r="C1153" t="s">
        <v>900</v>
      </c>
      <c r="D1153" t="s">
        <v>2399</v>
      </c>
      <c r="E1153" t="str">
        <f>VLOOKUP(VALUE(A1153),'REGIÕES DE SAÚDE E SEUS MUNICÍP'!$A$4:$C$5569,3,0)</f>
        <v>Baixo Balsas</v>
      </c>
      <c r="F1153" t="str">
        <f>VLOOKUP(G1153,'REGIÕES DE SAÚDE E SEUS MUNICÍP'!$A$4:$D$5569,4,0)</f>
        <v>Sambaíba</v>
      </c>
      <c r="G1153">
        <f>VLOOKUP(VALUE(A1153),'REGIÕES DE SAÚDE E SEUS MUNICÍP'!$A$4:$A$5569,1,0)</f>
        <v>210970</v>
      </c>
      <c r="H1153" t="str">
        <f t="shared" si="68"/>
        <v>Mesmo município</v>
      </c>
      <c r="I1153" s="17" t="e">
        <f>VLOOKUP(C1153,'REGIÕES DE SAÚDE E SEUS MUNICÍP'!$C$4:$C$5569,1,0)</f>
        <v>#N/A</v>
      </c>
      <c r="J1153" t="e">
        <f t="shared" si="69"/>
        <v>#VALUE!</v>
      </c>
      <c r="K1153" t="str">
        <f t="shared" si="70"/>
        <v>Nova composição</v>
      </c>
      <c r="L1153" t="str">
        <f t="shared" si="71"/>
        <v>igual</v>
      </c>
    </row>
    <row r="1154" spans="1:12" x14ac:dyDescent="0.25">
      <c r="A1154" t="s">
        <v>9647</v>
      </c>
      <c r="B1154" t="s">
        <v>3511</v>
      </c>
      <c r="C1154" t="s">
        <v>900</v>
      </c>
      <c r="D1154" t="s">
        <v>2825</v>
      </c>
      <c r="E1154" t="str">
        <f>VLOOKUP(VALUE(A1154),'REGIÕES DE SAÚDE E SEUS MUNICÍP'!$A$4:$C$5569,3,0)</f>
        <v>Chapada das Mesas</v>
      </c>
      <c r="F1154" t="str">
        <f>VLOOKUP(G1154,'REGIÕES DE SAÚDE E SEUS MUNICÍP'!$A$4:$D$5569,4,0)</f>
        <v>Feira Nova do Maranhão</v>
      </c>
      <c r="G1154">
        <f>VLOOKUP(VALUE(A1154),'REGIÕES DE SAÚDE E SEUS MUNICÍP'!$A$4:$A$5569,1,0)</f>
        <v>210407</v>
      </c>
      <c r="H1154" t="str">
        <f t="shared" si="68"/>
        <v>Mesmo município</v>
      </c>
      <c r="I1154" s="17" t="e">
        <f>VLOOKUP(C1154,'REGIÕES DE SAÚDE E SEUS MUNICÍP'!$C$4:$C$5569,1,0)</f>
        <v>#N/A</v>
      </c>
      <c r="J1154" t="e">
        <f t="shared" si="69"/>
        <v>#VALUE!</v>
      </c>
      <c r="K1154" t="str">
        <f t="shared" si="70"/>
        <v>Regiões semelhantes</v>
      </c>
      <c r="L1154" t="str">
        <f t="shared" si="71"/>
        <v>diferente</v>
      </c>
    </row>
    <row r="1155" spans="1:12" x14ac:dyDescent="0.25">
      <c r="A1155" t="s">
        <v>986</v>
      </c>
      <c r="B1155" t="s">
        <v>3511</v>
      </c>
      <c r="C1155" t="s">
        <v>900</v>
      </c>
      <c r="D1155" t="s">
        <v>6793</v>
      </c>
      <c r="E1155" t="str">
        <f>VLOOKUP(VALUE(A1155),'REGIÕES DE SAÚDE E SEUS MUNICÍP'!$A$4:$C$5569,3,0)</f>
        <v>Chapada das Mesas</v>
      </c>
      <c r="F1155" t="str">
        <f>VLOOKUP(G1155,'REGIÕES DE SAÚDE E SEUS MUNICÍP'!$A$4:$D$5569,4,0)</f>
        <v>São Pedro dos Crentes</v>
      </c>
      <c r="G1155">
        <f>VLOOKUP(VALUE(A1155),'REGIÕES DE SAÚDE E SEUS MUNICÍP'!$A$4:$A$5569,1,0)</f>
        <v>211157</v>
      </c>
      <c r="H1155" t="str">
        <f t="shared" ref="H1155:H1218" si="72">IF(F1155=D1155,"Mesmo município","Município diferente")</f>
        <v>Mesmo município</v>
      </c>
      <c r="I1155" s="17" t="e">
        <f>VLOOKUP(C1155,'REGIÕES DE SAÚDE E SEUS MUNICÍP'!$C$4:$C$5569,1,0)</f>
        <v>#N/A</v>
      </c>
      <c r="J1155" t="e">
        <f t="shared" ref="J1155:J1218" si="73">SEARCH(E1155,C1155)</f>
        <v>#VALUE!</v>
      </c>
      <c r="K1155" t="str">
        <f t="shared" ref="K1155:K1218" si="74">IF(C1155=C1156,IF(E1155=E1156,"Regiões semelhantes","Nova composição"),"diferente")</f>
        <v>Regiões semelhantes</v>
      </c>
      <c r="L1155" t="str">
        <f t="shared" si="71"/>
        <v>igual</v>
      </c>
    </row>
    <row r="1156" spans="1:12" x14ac:dyDescent="0.25">
      <c r="A1156" t="s">
        <v>8616</v>
      </c>
      <c r="B1156" t="s">
        <v>3511</v>
      </c>
      <c r="C1156" t="s">
        <v>900</v>
      </c>
      <c r="D1156" t="s">
        <v>4764</v>
      </c>
      <c r="E1156" t="str">
        <f>VLOOKUP(VALUE(A1156),'REGIÕES DE SAÚDE E SEUS MUNICÍP'!$A$4:$C$5569,3,0)</f>
        <v>Chapada das Mesas</v>
      </c>
      <c r="F1156" t="str">
        <f>VLOOKUP(G1156,'REGIÕES DE SAÚDE E SEUS MUNICÍP'!$A$4:$D$5569,4,0)</f>
        <v>Carolina</v>
      </c>
      <c r="G1156">
        <f>VLOOKUP(VALUE(A1156),'REGIÕES DE SAÚDE E SEUS MUNICÍP'!$A$4:$A$5569,1,0)</f>
        <v>210280</v>
      </c>
      <c r="H1156" t="str">
        <f t="shared" si="72"/>
        <v>Mesmo município</v>
      </c>
      <c r="I1156" s="17" t="e">
        <f>VLOOKUP(C1156,'REGIÕES DE SAÚDE E SEUS MUNICÍP'!$C$4:$C$5569,1,0)</f>
        <v>#N/A</v>
      </c>
      <c r="J1156" t="e">
        <f t="shared" si="73"/>
        <v>#VALUE!</v>
      </c>
      <c r="K1156" t="str">
        <f t="shared" si="74"/>
        <v>Nova composição</v>
      </c>
      <c r="L1156" t="str">
        <f t="shared" ref="L1156:L1219" si="75">IF(E1156=E1155,"igual","diferente")</f>
        <v>igual</v>
      </c>
    </row>
    <row r="1157" spans="1:12" x14ac:dyDescent="0.25">
      <c r="A1157" t="s">
        <v>7402</v>
      </c>
      <c r="B1157" t="s">
        <v>3511</v>
      </c>
      <c r="C1157" t="s">
        <v>900</v>
      </c>
      <c r="D1157" t="s">
        <v>6694</v>
      </c>
      <c r="E1157" t="str">
        <f>VLOOKUP(VALUE(A1157),'REGIÕES DE SAÚDE E SEUS MUNICÍP'!$A$4:$C$5569,3,0)</f>
        <v>Gerais de Balsas</v>
      </c>
      <c r="F1157" t="str">
        <f>VLOOKUP(G1157,'REGIÕES DE SAÚDE E SEUS MUNICÍP'!$A$4:$D$5569,4,0)</f>
        <v>Tasso Fragoso</v>
      </c>
      <c r="G1157">
        <f>VLOOKUP(VALUE(A1157),'REGIÕES DE SAÚDE E SEUS MUNICÍP'!$A$4:$A$5569,1,0)</f>
        <v>211200</v>
      </c>
      <c r="H1157" t="str">
        <f t="shared" si="72"/>
        <v>Mesmo município</v>
      </c>
      <c r="I1157" s="17" t="e">
        <f>VLOOKUP(C1157,'REGIÕES DE SAÚDE E SEUS MUNICÍP'!$C$4:$C$5569,1,0)</f>
        <v>#N/A</v>
      </c>
      <c r="J1157" t="e">
        <f t="shared" si="73"/>
        <v>#VALUE!</v>
      </c>
      <c r="K1157" t="str">
        <f t="shared" si="74"/>
        <v>Regiões semelhantes</v>
      </c>
      <c r="L1157" t="str">
        <f t="shared" si="75"/>
        <v>diferente</v>
      </c>
    </row>
    <row r="1158" spans="1:12" x14ac:dyDescent="0.25">
      <c r="A1158" t="s">
        <v>4609</v>
      </c>
      <c r="B1158" t="s">
        <v>3511</v>
      </c>
      <c r="C1158" t="s">
        <v>900</v>
      </c>
      <c r="D1158" t="s">
        <v>9921</v>
      </c>
      <c r="E1158" t="str">
        <f>VLOOKUP(VALUE(A1158),'REGIÕES DE SAÚDE E SEUS MUNICÍP'!$A$4:$C$5569,3,0)</f>
        <v>Gerais de Balsas</v>
      </c>
      <c r="F1158" t="str">
        <f>VLOOKUP(G1158,'REGIÕES DE SAÚDE E SEUS MUNICÍP'!$A$4:$D$5569,4,0)</f>
        <v>Riachão</v>
      </c>
      <c r="G1158">
        <f>VLOOKUP(VALUE(A1158),'REGIÕES DE SAÚDE E SEUS MUNICÍP'!$A$4:$A$5569,1,0)</f>
        <v>210950</v>
      </c>
      <c r="H1158" t="str">
        <f t="shared" si="72"/>
        <v>Mesmo município</v>
      </c>
      <c r="I1158" s="17" t="e">
        <f>VLOOKUP(C1158,'REGIÕES DE SAÚDE E SEUS MUNICÍP'!$C$4:$C$5569,1,0)</f>
        <v>#N/A</v>
      </c>
      <c r="J1158" t="e">
        <f t="shared" si="73"/>
        <v>#VALUE!</v>
      </c>
      <c r="K1158" t="str">
        <f t="shared" si="74"/>
        <v>Regiões semelhantes</v>
      </c>
      <c r="L1158" t="str">
        <f t="shared" si="75"/>
        <v>igual</v>
      </c>
    </row>
    <row r="1159" spans="1:12" x14ac:dyDescent="0.25">
      <c r="A1159" t="s">
        <v>10065</v>
      </c>
      <c r="B1159" t="s">
        <v>3511</v>
      </c>
      <c r="C1159" t="s">
        <v>900</v>
      </c>
      <c r="D1159" t="s">
        <v>10917</v>
      </c>
      <c r="E1159" t="str">
        <f>VLOOKUP(VALUE(A1159),'REGIÕES DE SAÚDE E SEUS MUNICÍP'!$A$4:$C$5569,3,0)</f>
        <v>Gerais de Balsas</v>
      </c>
      <c r="F1159" t="str">
        <f>VLOOKUP(G1159,'REGIÕES DE SAÚDE E SEUS MUNICÍP'!$A$4:$D$5569,4,0)</f>
        <v>Alto Parnaíba</v>
      </c>
      <c r="G1159">
        <f>VLOOKUP(VALUE(A1159),'REGIÕES DE SAÚDE E SEUS MUNICÍP'!$A$4:$A$5569,1,0)</f>
        <v>210050</v>
      </c>
      <c r="H1159" t="str">
        <f t="shared" si="72"/>
        <v>Mesmo município</v>
      </c>
      <c r="I1159" s="17" t="e">
        <f>VLOOKUP(C1159,'REGIÕES DE SAÚDE E SEUS MUNICÍP'!$C$4:$C$5569,1,0)</f>
        <v>#N/A</v>
      </c>
      <c r="J1159" t="e">
        <f t="shared" si="73"/>
        <v>#VALUE!</v>
      </c>
      <c r="K1159" t="str">
        <f t="shared" si="74"/>
        <v>Regiões semelhantes</v>
      </c>
      <c r="L1159" t="str">
        <f t="shared" si="75"/>
        <v>igual</v>
      </c>
    </row>
    <row r="1160" spans="1:12" x14ac:dyDescent="0.25">
      <c r="A1160" t="s">
        <v>6390</v>
      </c>
      <c r="B1160" t="s">
        <v>3511</v>
      </c>
      <c r="C1160" t="s">
        <v>900</v>
      </c>
      <c r="D1160" t="s">
        <v>900</v>
      </c>
      <c r="E1160" t="str">
        <f>VLOOKUP(VALUE(A1160),'REGIÕES DE SAÚDE E SEUS MUNICÍP'!$A$4:$C$5569,3,0)</f>
        <v>Gerais de Balsas</v>
      </c>
      <c r="F1160" t="str">
        <f>VLOOKUP(G1160,'REGIÕES DE SAÚDE E SEUS MUNICÍP'!$A$4:$D$5569,4,0)</f>
        <v>Balsas</v>
      </c>
      <c r="G1160">
        <f>VLOOKUP(VALUE(A1160),'REGIÕES DE SAÚDE E SEUS MUNICÍP'!$A$4:$A$5569,1,0)</f>
        <v>210140</v>
      </c>
      <c r="H1160" t="str">
        <f t="shared" si="72"/>
        <v>Mesmo município</v>
      </c>
      <c r="I1160" s="17" t="e">
        <f>VLOOKUP(C1160,'REGIÕES DE SAÚDE E SEUS MUNICÍP'!$C$4:$C$5569,1,0)</f>
        <v>#N/A</v>
      </c>
      <c r="J1160" t="e">
        <f t="shared" si="73"/>
        <v>#VALUE!</v>
      </c>
      <c r="K1160" t="str">
        <f t="shared" si="74"/>
        <v>Regiões semelhantes</v>
      </c>
      <c r="L1160" t="str">
        <f t="shared" si="75"/>
        <v>igual</v>
      </c>
    </row>
    <row r="1161" spans="1:12" x14ac:dyDescent="0.25">
      <c r="A1161" t="s">
        <v>1923</v>
      </c>
      <c r="B1161" t="s">
        <v>3511</v>
      </c>
      <c r="C1161" t="s">
        <v>900</v>
      </c>
      <c r="D1161" t="s">
        <v>446</v>
      </c>
      <c r="E1161" t="str">
        <f>VLOOKUP(VALUE(A1161),'REGIÕES DE SAÚDE E SEUS MUNICÍP'!$A$4:$C$5569,3,0)</f>
        <v>Gerais de Balsas</v>
      </c>
      <c r="F1161" t="str">
        <f>VLOOKUP(G1161,'REGIÕES DE SAÚDE E SEUS MUNICÍP'!$A$4:$D$5569,4,0)</f>
        <v>Nova Colinas</v>
      </c>
      <c r="G1161">
        <f>VLOOKUP(VALUE(A1161),'REGIÕES DE SAÚDE E SEUS MUNICÍP'!$A$4:$A$5569,1,0)</f>
        <v>210725</v>
      </c>
      <c r="H1161" t="str">
        <f t="shared" si="72"/>
        <v>Mesmo município</v>
      </c>
      <c r="I1161" s="17" t="e">
        <f>VLOOKUP(C1161,'REGIÕES DE SAÚDE E SEUS MUNICÍP'!$C$4:$C$5569,1,0)</f>
        <v>#N/A</v>
      </c>
      <c r="J1161" t="e">
        <f t="shared" si="73"/>
        <v>#VALUE!</v>
      </c>
      <c r="K1161" t="str">
        <f t="shared" si="74"/>
        <v>Regiões semelhantes</v>
      </c>
      <c r="L1161" t="str">
        <f t="shared" si="75"/>
        <v>igual</v>
      </c>
    </row>
    <row r="1162" spans="1:12" x14ac:dyDescent="0.25">
      <c r="A1162" t="s">
        <v>2865</v>
      </c>
      <c r="B1162" t="s">
        <v>3511</v>
      </c>
      <c r="C1162" t="s">
        <v>900</v>
      </c>
      <c r="D1162" t="s">
        <v>9274</v>
      </c>
      <c r="E1162" t="str">
        <f>VLOOKUP(VALUE(A1162),'REGIÕES DE SAÚDE E SEUS MUNICÍP'!$A$4:$C$5569,3,0)</f>
        <v>Gerais de Balsas</v>
      </c>
      <c r="F1162" t="str">
        <f>VLOOKUP(G1162,'REGIÕES DE SAÚDE E SEUS MUNICÍP'!$A$4:$D$5569,4,0)</f>
        <v>Fortaleza dos Nogueiras</v>
      </c>
      <c r="G1162">
        <f>VLOOKUP(VALUE(A1162),'REGIÕES DE SAÚDE E SEUS MUNICÍP'!$A$4:$A$5569,1,0)</f>
        <v>210410</v>
      </c>
      <c r="H1162" t="str">
        <f t="shared" si="72"/>
        <v>Mesmo município</v>
      </c>
      <c r="I1162" s="17" t="e">
        <f>VLOOKUP(C1162,'REGIÕES DE SAÚDE E SEUS MUNICÍP'!$C$4:$C$5569,1,0)</f>
        <v>#N/A</v>
      </c>
      <c r="J1162" t="e">
        <f t="shared" si="73"/>
        <v>#VALUE!</v>
      </c>
      <c r="K1162" t="str">
        <f t="shared" si="74"/>
        <v>Nova composição</v>
      </c>
      <c r="L1162" t="str">
        <f t="shared" si="75"/>
        <v>igual</v>
      </c>
    </row>
    <row r="1163" spans="1:12" x14ac:dyDescent="0.25">
      <c r="A1163" t="s">
        <v>9526</v>
      </c>
      <c r="B1163" t="s">
        <v>3511</v>
      </c>
      <c r="C1163" t="s">
        <v>900</v>
      </c>
      <c r="D1163" t="s">
        <v>4954</v>
      </c>
      <c r="E1163" t="str">
        <f>VLOOKUP(VALUE(A1163),'REGIÕES DE SAÚDE E SEUS MUNICÍP'!$A$4:$C$5569,3,0)</f>
        <v>Serras</v>
      </c>
      <c r="F1163" t="str">
        <f>VLOOKUP(G1163,'REGIÕES DE SAÚDE E SEUS MUNICÍP'!$A$4:$D$5569,4,0)</f>
        <v>Formosa da Serra Negra</v>
      </c>
      <c r="G1163">
        <f>VLOOKUP(VALUE(A1163),'REGIÕES DE SAÚDE E SEUS MUNICÍP'!$A$4:$A$5569,1,0)</f>
        <v>210409</v>
      </c>
      <c r="H1163" t="str">
        <f t="shared" si="72"/>
        <v>Mesmo município</v>
      </c>
      <c r="I1163" s="17" t="e">
        <f>VLOOKUP(C1163,'REGIÕES DE SAÚDE E SEUS MUNICÍP'!$C$4:$C$5569,1,0)</f>
        <v>#N/A</v>
      </c>
      <c r="J1163" t="e">
        <f t="shared" si="73"/>
        <v>#VALUE!</v>
      </c>
      <c r="K1163" t="str">
        <f t="shared" si="74"/>
        <v>diferente</v>
      </c>
      <c r="L1163" t="str">
        <f t="shared" si="75"/>
        <v>diferente</v>
      </c>
    </row>
    <row r="1164" spans="1:12" x14ac:dyDescent="0.25">
      <c r="A1164" t="s">
        <v>10401</v>
      </c>
      <c r="B1164" t="s">
        <v>3511</v>
      </c>
      <c r="C1164" t="s">
        <v>10427</v>
      </c>
      <c r="D1164" t="s">
        <v>10031</v>
      </c>
      <c r="E1164" t="str">
        <f>VLOOKUP(VALUE(A1164),'REGIÕES DE SAÚDE E SEUS MUNICÍP'!$A$4:$C$5569,3,0)</f>
        <v>Guajajaras</v>
      </c>
      <c r="F1164" t="str">
        <f>VLOOKUP(G1164,'REGIÕES DE SAÚDE E SEUS MUNICÍP'!$A$4:$D$5569,4,0)</f>
        <v>Jenipapo dos Vieiras</v>
      </c>
      <c r="G1164">
        <f>VLOOKUP(VALUE(A1164),'REGIÕES DE SAÚDE E SEUS MUNICÍP'!$A$4:$A$5569,1,0)</f>
        <v>210547</v>
      </c>
      <c r="H1164" t="str">
        <f t="shared" si="72"/>
        <v>Mesmo município</v>
      </c>
      <c r="I1164" s="17" t="e">
        <f>VLOOKUP(C1164,'REGIÕES DE SAÚDE E SEUS MUNICÍP'!$C$4:$C$5569,1,0)</f>
        <v>#N/A</v>
      </c>
      <c r="J1164" t="e">
        <f t="shared" si="73"/>
        <v>#VALUE!</v>
      </c>
      <c r="K1164" t="str">
        <f t="shared" si="74"/>
        <v>Regiões semelhantes</v>
      </c>
      <c r="L1164" t="str">
        <f t="shared" si="75"/>
        <v>diferente</v>
      </c>
    </row>
    <row r="1165" spans="1:12" x14ac:dyDescent="0.25">
      <c r="A1165" t="s">
        <v>880</v>
      </c>
      <c r="B1165" t="s">
        <v>3511</v>
      </c>
      <c r="C1165" t="s">
        <v>10427</v>
      </c>
      <c r="D1165" t="s">
        <v>10427</v>
      </c>
      <c r="E1165" t="str">
        <f>VLOOKUP(VALUE(A1165),'REGIÕES DE SAÚDE E SEUS MUNICÍP'!$A$4:$C$5569,3,0)</f>
        <v>Guajajaras</v>
      </c>
      <c r="F1165" t="str">
        <f>VLOOKUP(G1165,'REGIÕES DE SAÚDE E SEUS MUNICÍP'!$A$4:$D$5569,4,0)</f>
        <v>Barra do Corda</v>
      </c>
      <c r="G1165">
        <f>VLOOKUP(VALUE(A1165),'REGIÕES DE SAÚDE E SEUS MUNICÍP'!$A$4:$A$5569,1,0)</f>
        <v>210160</v>
      </c>
      <c r="H1165" t="str">
        <f t="shared" si="72"/>
        <v>Mesmo município</v>
      </c>
      <c r="I1165" s="17" t="e">
        <f>VLOOKUP(C1165,'REGIÕES DE SAÚDE E SEUS MUNICÍP'!$C$4:$C$5569,1,0)</f>
        <v>#N/A</v>
      </c>
      <c r="J1165" t="e">
        <f t="shared" si="73"/>
        <v>#VALUE!</v>
      </c>
      <c r="K1165" t="str">
        <f t="shared" si="74"/>
        <v>Regiões semelhantes</v>
      </c>
      <c r="L1165" t="str">
        <f t="shared" si="75"/>
        <v>igual</v>
      </c>
    </row>
    <row r="1166" spans="1:12" x14ac:dyDescent="0.25">
      <c r="A1166" t="s">
        <v>3407</v>
      </c>
      <c r="B1166" t="s">
        <v>3511</v>
      </c>
      <c r="C1166" t="s">
        <v>10427</v>
      </c>
      <c r="D1166" t="s">
        <v>8166</v>
      </c>
      <c r="E1166" t="str">
        <f>VLOOKUP(VALUE(A1166),'REGIÕES DE SAÚDE E SEUS MUNICÍP'!$A$4:$C$5569,3,0)</f>
        <v>Guajajaras</v>
      </c>
      <c r="F1166" t="str">
        <f>VLOOKUP(G1166,'REGIÕES DE SAÚDE E SEUS MUNICÍP'!$A$4:$D$5569,4,0)</f>
        <v>Fernando Falcão</v>
      </c>
      <c r="G1166">
        <f>VLOOKUP(VALUE(A1166),'REGIÕES DE SAÚDE E SEUS MUNICÍP'!$A$4:$A$5569,1,0)</f>
        <v>210408</v>
      </c>
      <c r="H1166" t="str">
        <f t="shared" si="72"/>
        <v>Mesmo município</v>
      </c>
      <c r="I1166" s="17" t="e">
        <f>VLOOKUP(C1166,'REGIÕES DE SAÚDE E SEUS MUNICÍP'!$C$4:$C$5569,1,0)</f>
        <v>#N/A</v>
      </c>
      <c r="J1166" t="e">
        <f t="shared" si="73"/>
        <v>#VALUE!</v>
      </c>
      <c r="K1166" t="str">
        <f t="shared" si="74"/>
        <v>Nova composição</v>
      </c>
      <c r="L1166" t="str">
        <f t="shared" si="75"/>
        <v>igual</v>
      </c>
    </row>
    <row r="1167" spans="1:12" x14ac:dyDescent="0.25">
      <c r="A1167" t="s">
        <v>4417</v>
      </c>
      <c r="B1167" t="s">
        <v>3511</v>
      </c>
      <c r="C1167" t="s">
        <v>10427</v>
      </c>
      <c r="D1167" t="s">
        <v>1757</v>
      </c>
      <c r="E1167" t="str">
        <f>VLOOKUP(VALUE(A1167),'REGIÕES DE SAÚDE E SEUS MUNICÍP'!$A$4:$C$5569,3,0)</f>
        <v>Serras</v>
      </c>
      <c r="F1167" t="str">
        <f>VLOOKUP(G1167,'REGIÕES DE SAÚDE E SEUS MUNICÍP'!$A$4:$D$5569,4,0)</f>
        <v>Arame</v>
      </c>
      <c r="G1167">
        <f>VLOOKUP(VALUE(A1167),'REGIÕES DE SAÚDE E SEUS MUNICÍP'!$A$4:$A$5569,1,0)</f>
        <v>210095</v>
      </c>
      <c r="H1167" t="str">
        <f t="shared" si="72"/>
        <v>Mesmo município</v>
      </c>
      <c r="I1167" s="17" t="e">
        <f>VLOOKUP(C1167,'REGIÕES DE SAÚDE E SEUS MUNICÍP'!$C$4:$C$5569,1,0)</f>
        <v>#N/A</v>
      </c>
      <c r="J1167" t="e">
        <f t="shared" si="73"/>
        <v>#VALUE!</v>
      </c>
      <c r="K1167" t="str">
        <f t="shared" si="74"/>
        <v>Regiões semelhantes</v>
      </c>
      <c r="L1167" t="str">
        <f t="shared" si="75"/>
        <v>diferente</v>
      </c>
    </row>
    <row r="1168" spans="1:12" x14ac:dyDescent="0.25">
      <c r="A1168" t="s">
        <v>226</v>
      </c>
      <c r="B1168" t="s">
        <v>3511</v>
      </c>
      <c r="C1168" t="s">
        <v>10427</v>
      </c>
      <c r="D1168" t="s">
        <v>6645</v>
      </c>
      <c r="E1168" t="str">
        <f>VLOOKUP(VALUE(A1168),'REGIÕES DE SAÚDE E SEUS MUNICÍP'!$A$4:$C$5569,3,0)</f>
        <v>Serras</v>
      </c>
      <c r="F1168" t="str">
        <f>VLOOKUP(G1168,'REGIÕES DE SAÚDE E SEUS MUNICÍP'!$A$4:$D$5569,4,0)</f>
        <v>Itaipava do Grajaú</v>
      </c>
      <c r="G1168">
        <f>VLOOKUP(VALUE(A1168),'REGIÕES DE SAÚDE E SEUS MUNICÍP'!$A$4:$A$5569,1,0)</f>
        <v>210535</v>
      </c>
      <c r="H1168" t="str">
        <f t="shared" si="72"/>
        <v>Mesmo município</v>
      </c>
      <c r="I1168" s="17" t="e">
        <f>VLOOKUP(C1168,'REGIÕES DE SAÚDE E SEUS MUNICÍP'!$C$4:$C$5569,1,0)</f>
        <v>#N/A</v>
      </c>
      <c r="J1168" t="e">
        <f t="shared" si="73"/>
        <v>#VALUE!</v>
      </c>
      <c r="K1168" t="str">
        <f t="shared" si="74"/>
        <v>Regiões semelhantes</v>
      </c>
      <c r="L1168" t="str">
        <f t="shared" si="75"/>
        <v>igual</v>
      </c>
    </row>
    <row r="1169" spans="1:12" x14ac:dyDescent="0.25">
      <c r="A1169" t="s">
        <v>5207</v>
      </c>
      <c r="B1169" t="s">
        <v>3511</v>
      </c>
      <c r="C1169" t="s">
        <v>10427</v>
      </c>
      <c r="D1169" t="s">
        <v>3722</v>
      </c>
      <c r="E1169" t="str">
        <f>VLOOKUP(VALUE(A1169),'REGIÕES DE SAÚDE E SEUS MUNICÍP'!$A$4:$C$5569,3,0)</f>
        <v>Serras</v>
      </c>
      <c r="F1169" t="str">
        <f>VLOOKUP(G1169,'REGIÕES DE SAÚDE E SEUS MUNICÍP'!$A$4:$D$5569,4,0)</f>
        <v>Grajaú</v>
      </c>
      <c r="G1169">
        <f>VLOOKUP(VALUE(A1169),'REGIÕES DE SAÚDE E SEUS MUNICÍP'!$A$4:$A$5569,1,0)</f>
        <v>210480</v>
      </c>
      <c r="H1169" t="str">
        <f t="shared" si="72"/>
        <v>Mesmo município</v>
      </c>
      <c r="I1169" s="17" t="e">
        <f>VLOOKUP(C1169,'REGIÕES DE SAÚDE E SEUS MUNICÍP'!$C$4:$C$5569,1,0)</f>
        <v>#N/A</v>
      </c>
      <c r="J1169" t="e">
        <f t="shared" si="73"/>
        <v>#VALUE!</v>
      </c>
      <c r="K1169" t="str">
        <f t="shared" si="74"/>
        <v>diferente</v>
      </c>
      <c r="L1169" t="str">
        <f t="shared" si="75"/>
        <v>igual</v>
      </c>
    </row>
    <row r="1170" spans="1:12" x14ac:dyDescent="0.25">
      <c r="A1170" t="s">
        <v>3515</v>
      </c>
      <c r="B1170" t="s">
        <v>3511</v>
      </c>
      <c r="C1170" t="s">
        <v>9741</v>
      </c>
      <c r="D1170" t="s">
        <v>2272</v>
      </c>
      <c r="E1170" t="str">
        <f>VLOOKUP(VALUE(A1170),'REGIÕES DE SAÚDE E SEUS MUNICÍP'!$A$4:$C$5569,3,0)</f>
        <v>Alto Munim</v>
      </c>
      <c r="F1170" t="str">
        <f>VLOOKUP(G1170,'REGIÕES DE SAÚDE E SEUS MUNICÍP'!$A$4:$D$5569,4,0)</f>
        <v>Buriti</v>
      </c>
      <c r="G1170">
        <f>VLOOKUP(VALUE(A1170),'REGIÕES DE SAÚDE E SEUS MUNICÍP'!$A$4:$A$5569,1,0)</f>
        <v>210220</v>
      </c>
      <c r="H1170" t="str">
        <f t="shared" si="72"/>
        <v>Mesmo município</v>
      </c>
      <c r="I1170" s="17" t="e">
        <f>VLOOKUP(C1170,'REGIÕES DE SAÚDE E SEUS MUNICÍP'!$C$4:$C$5569,1,0)</f>
        <v>#N/A</v>
      </c>
      <c r="J1170" t="e">
        <f t="shared" si="73"/>
        <v>#VALUE!</v>
      </c>
      <c r="K1170" t="str">
        <f t="shared" si="74"/>
        <v>Regiões semelhantes</v>
      </c>
      <c r="L1170" t="str">
        <f t="shared" si="75"/>
        <v>diferente</v>
      </c>
    </row>
    <row r="1171" spans="1:12" x14ac:dyDescent="0.25">
      <c r="A1171" t="s">
        <v>9902</v>
      </c>
      <c r="B1171" t="s">
        <v>3511</v>
      </c>
      <c r="C1171" t="s">
        <v>9741</v>
      </c>
      <c r="D1171" t="s">
        <v>6075</v>
      </c>
      <c r="E1171" t="str">
        <f>VLOOKUP(VALUE(A1171),'REGIÕES DE SAÚDE E SEUS MUNICÍP'!$A$4:$C$5569,3,0)</f>
        <v>Alto Munim</v>
      </c>
      <c r="F1171" t="str">
        <f>VLOOKUP(G1171,'REGIÕES DE SAÚDE E SEUS MUNICÍP'!$A$4:$D$5569,4,0)</f>
        <v>Afonso Cunha</v>
      </c>
      <c r="G1171">
        <f>VLOOKUP(VALUE(A1171),'REGIÕES DE SAÚDE E SEUS MUNICÍP'!$A$4:$A$5569,1,0)</f>
        <v>210010</v>
      </c>
      <c r="H1171" t="str">
        <f t="shared" si="72"/>
        <v>Mesmo município</v>
      </c>
      <c r="I1171" s="17" t="e">
        <f>VLOOKUP(C1171,'REGIÕES DE SAÚDE E SEUS MUNICÍP'!$C$4:$C$5569,1,0)</f>
        <v>#N/A</v>
      </c>
      <c r="J1171" t="e">
        <f t="shared" si="73"/>
        <v>#VALUE!</v>
      </c>
      <c r="K1171" t="str">
        <f t="shared" si="74"/>
        <v>Nova composição</v>
      </c>
      <c r="L1171" t="str">
        <f t="shared" si="75"/>
        <v>igual</v>
      </c>
    </row>
    <row r="1172" spans="1:12" x14ac:dyDescent="0.25">
      <c r="A1172" t="s">
        <v>7813</v>
      </c>
      <c r="B1172" t="s">
        <v>3511</v>
      </c>
      <c r="C1172" t="s">
        <v>9741</v>
      </c>
      <c r="D1172" t="s">
        <v>3179</v>
      </c>
      <c r="E1172" t="str">
        <f>VLOOKUP(VALUE(A1172),'REGIÕES DE SAÚDE E SEUS MUNICÍP'!$A$4:$C$5569,3,0)</f>
        <v>Timbiras</v>
      </c>
      <c r="F1172" t="str">
        <f>VLOOKUP(G1172,'REGIÕES DE SAÚDE E SEUS MUNICÍP'!$A$4:$D$5569,4,0)</f>
        <v>Duque Bacelar</v>
      </c>
      <c r="G1172">
        <f>VLOOKUP(VALUE(A1172),'REGIÕES DE SAÚDE E SEUS MUNICÍP'!$A$4:$A$5569,1,0)</f>
        <v>210390</v>
      </c>
      <c r="H1172" t="str">
        <f t="shared" si="72"/>
        <v>Mesmo município</v>
      </c>
      <c r="I1172" s="17" t="e">
        <f>VLOOKUP(C1172,'REGIÕES DE SAÚDE E SEUS MUNICÍP'!$C$4:$C$5569,1,0)</f>
        <v>#N/A</v>
      </c>
      <c r="J1172" t="e">
        <f t="shared" si="73"/>
        <v>#VALUE!</v>
      </c>
      <c r="K1172" t="str">
        <f t="shared" si="74"/>
        <v>Regiões semelhantes</v>
      </c>
      <c r="L1172" t="str">
        <f t="shared" si="75"/>
        <v>diferente</v>
      </c>
    </row>
    <row r="1173" spans="1:12" x14ac:dyDescent="0.25">
      <c r="A1173" t="s">
        <v>11134</v>
      </c>
      <c r="B1173" t="s">
        <v>3511</v>
      </c>
      <c r="C1173" t="s">
        <v>9741</v>
      </c>
      <c r="D1173" t="s">
        <v>10123</v>
      </c>
      <c r="E1173" t="str">
        <f>VLOOKUP(VALUE(A1173),'REGIÕES DE SAÚDE E SEUS MUNICÍP'!$A$4:$C$5569,3,0)</f>
        <v>Timbiras</v>
      </c>
      <c r="F1173" t="str">
        <f>VLOOKUP(G1173,'REGIÕES DE SAÚDE E SEUS MUNICÍP'!$A$4:$D$5569,4,0)</f>
        <v>Coelho Neto</v>
      </c>
      <c r="G1173">
        <f>VLOOKUP(VALUE(A1173),'REGIÕES DE SAÚDE E SEUS MUNICÍP'!$A$4:$A$5569,1,0)</f>
        <v>210340</v>
      </c>
      <c r="H1173" t="str">
        <f t="shared" si="72"/>
        <v>Mesmo município</v>
      </c>
      <c r="I1173" s="17" t="e">
        <f>VLOOKUP(C1173,'REGIÕES DE SAÚDE E SEUS MUNICÍP'!$C$4:$C$5569,1,0)</f>
        <v>#N/A</v>
      </c>
      <c r="J1173" t="e">
        <f t="shared" si="73"/>
        <v>#VALUE!</v>
      </c>
      <c r="K1173" t="str">
        <f t="shared" si="74"/>
        <v>Regiões semelhantes</v>
      </c>
      <c r="L1173" t="str">
        <f t="shared" si="75"/>
        <v>igual</v>
      </c>
    </row>
    <row r="1174" spans="1:12" x14ac:dyDescent="0.25">
      <c r="A1174" t="s">
        <v>10987</v>
      </c>
      <c r="B1174" t="s">
        <v>3511</v>
      </c>
      <c r="C1174" t="s">
        <v>9741</v>
      </c>
      <c r="D1174" t="s">
        <v>9741</v>
      </c>
      <c r="E1174" t="str">
        <f>VLOOKUP(VALUE(A1174),'REGIÕES DE SAÚDE E SEUS MUNICÍP'!$A$4:$C$5569,3,0)</f>
        <v>Timbiras</v>
      </c>
      <c r="F1174" t="str">
        <f>VLOOKUP(G1174,'REGIÕES DE SAÚDE E SEUS MUNICÍP'!$A$4:$D$5569,4,0)</f>
        <v>Caxias</v>
      </c>
      <c r="G1174">
        <f>VLOOKUP(VALUE(A1174),'REGIÕES DE SAÚDE E SEUS MUNICÍP'!$A$4:$A$5569,1,0)</f>
        <v>210300</v>
      </c>
      <c r="H1174" t="str">
        <f t="shared" si="72"/>
        <v>Mesmo município</v>
      </c>
      <c r="I1174" s="17" t="e">
        <f>VLOOKUP(C1174,'REGIÕES DE SAÚDE E SEUS MUNICÍP'!$C$4:$C$5569,1,0)</f>
        <v>#N/A</v>
      </c>
      <c r="J1174" t="e">
        <f t="shared" si="73"/>
        <v>#VALUE!</v>
      </c>
      <c r="K1174" t="str">
        <f t="shared" si="74"/>
        <v>Regiões semelhantes</v>
      </c>
      <c r="L1174" t="str">
        <f t="shared" si="75"/>
        <v>igual</v>
      </c>
    </row>
    <row r="1175" spans="1:12" x14ac:dyDescent="0.25">
      <c r="A1175" t="s">
        <v>4296</v>
      </c>
      <c r="B1175" t="s">
        <v>3511</v>
      </c>
      <c r="C1175" t="s">
        <v>9741</v>
      </c>
      <c r="D1175" t="s">
        <v>7063</v>
      </c>
      <c r="E1175" t="str">
        <f>VLOOKUP(VALUE(A1175),'REGIÕES DE SAÚDE E SEUS MUNICÍP'!$A$4:$C$5569,3,0)</f>
        <v>Timbiras</v>
      </c>
      <c r="F1175" t="str">
        <f>VLOOKUP(G1175,'REGIÕES DE SAÚDE E SEUS MUNICÍP'!$A$4:$D$5569,4,0)</f>
        <v>Aldeias Altas</v>
      </c>
      <c r="G1175">
        <f>VLOOKUP(VALUE(A1175),'REGIÕES DE SAÚDE E SEUS MUNICÍP'!$A$4:$A$5569,1,0)</f>
        <v>210030</v>
      </c>
      <c r="H1175" t="str">
        <f t="shared" si="72"/>
        <v>Mesmo município</v>
      </c>
      <c r="I1175" s="17" t="e">
        <f>VLOOKUP(C1175,'REGIÕES DE SAÚDE E SEUS MUNICÍP'!$C$4:$C$5569,1,0)</f>
        <v>#N/A</v>
      </c>
      <c r="J1175" t="e">
        <f t="shared" si="73"/>
        <v>#VALUE!</v>
      </c>
      <c r="K1175" t="str">
        <f t="shared" si="74"/>
        <v>Regiões semelhantes</v>
      </c>
      <c r="L1175" t="str">
        <f t="shared" si="75"/>
        <v>igual</v>
      </c>
    </row>
    <row r="1176" spans="1:12" x14ac:dyDescent="0.25">
      <c r="A1176" t="s">
        <v>3756</v>
      </c>
      <c r="B1176" t="s">
        <v>3511</v>
      </c>
      <c r="C1176" t="s">
        <v>9741</v>
      </c>
      <c r="D1176" t="s">
        <v>2125</v>
      </c>
      <c r="E1176" t="str">
        <f>VLOOKUP(VALUE(A1176),'REGIÕES DE SAÚDE E SEUS MUNICÍP'!$A$4:$C$5569,3,0)</f>
        <v>Timbiras</v>
      </c>
      <c r="F1176" t="str">
        <f>VLOOKUP(G1176,'REGIÕES DE SAÚDE E SEUS MUNICÍP'!$A$4:$D$5569,4,0)</f>
        <v>São João do Soter</v>
      </c>
      <c r="G1176">
        <f>VLOOKUP(VALUE(A1176),'REGIÕES DE SAÚDE E SEUS MUNICÍP'!$A$4:$A$5569,1,0)</f>
        <v>211107</v>
      </c>
      <c r="H1176" t="str">
        <f t="shared" si="72"/>
        <v>Mesmo município</v>
      </c>
      <c r="I1176" s="17" t="e">
        <f>VLOOKUP(C1176,'REGIÕES DE SAÚDE E SEUS MUNICÍP'!$C$4:$C$5569,1,0)</f>
        <v>#N/A</v>
      </c>
      <c r="J1176" t="e">
        <f t="shared" si="73"/>
        <v>#VALUE!</v>
      </c>
      <c r="K1176" t="str">
        <f t="shared" si="74"/>
        <v>diferente</v>
      </c>
      <c r="L1176" t="str">
        <f t="shared" si="75"/>
        <v>igual</v>
      </c>
    </row>
    <row r="1177" spans="1:12" x14ac:dyDescent="0.25">
      <c r="A1177" t="s">
        <v>5362</v>
      </c>
      <c r="B1177" t="s">
        <v>3511</v>
      </c>
      <c r="C1177" t="s">
        <v>1839</v>
      </c>
      <c r="D1177" t="s">
        <v>1839</v>
      </c>
      <c r="E1177" t="str">
        <f>VLOOKUP(VALUE(A1177),'REGIÕES DE SAÚDE E SEUS MUNICÍP'!$A$4:$C$5569,3,0)</f>
        <v>Alto Munim</v>
      </c>
      <c r="F1177" t="str">
        <f>VLOOKUP(G1177,'REGIÕES DE SAÚDE E SEUS MUNICÍP'!$A$4:$D$5569,4,0)</f>
        <v>Chapadinha</v>
      </c>
      <c r="G1177">
        <f>VLOOKUP(VALUE(A1177),'REGIÕES DE SAÚDE E SEUS MUNICÍP'!$A$4:$A$5569,1,0)</f>
        <v>210320</v>
      </c>
      <c r="H1177" t="str">
        <f t="shared" si="72"/>
        <v>Mesmo município</v>
      </c>
      <c r="I1177" s="17" t="e">
        <f>VLOOKUP(C1177,'REGIÕES DE SAÚDE E SEUS MUNICÍP'!$C$4:$C$5569,1,0)</f>
        <v>#N/A</v>
      </c>
      <c r="J1177" t="e">
        <f t="shared" si="73"/>
        <v>#VALUE!</v>
      </c>
      <c r="K1177" t="str">
        <f t="shared" si="74"/>
        <v>Regiões semelhantes</v>
      </c>
      <c r="L1177" t="str">
        <f t="shared" si="75"/>
        <v>diferente</v>
      </c>
    </row>
    <row r="1178" spans="1:12" x14ac:dyDescent="0.25">
      <c r="A1178" t="s">
        <v>7496</v>
      </c>
      <c r="B1178" t="s">
        <v>3511</v>
      </c>
      <c r="C1178" t="s">
        <v>1839</v>
      </c>
      <c r="D1178" t="s">
        <v>8784</v>
      </c>
      <c r="E1178" t="str">
        <f>VLOOKUP(VALUE(A1178),'REGIÕES DE SAÚDE E SEUS MUNICÍP'!$A$4:$C$5569,3,0)</f>
        <v>Alto Munim</v>
      </c>
      <c r="F1178" t="str">
        <f>VLOOKUP(G1178,'REGIÕES DE SAÚDE E SEUS MUNICÍP'!$A$4:$D$5569,4,0)</f>
        <v>Anapurus</v>
      </c>
      <c r="G1178">
        <f>VLOOKUP(VALUE(A1178),'REGIÕES DE SAÚDE E SEUS MUNICÍP'!$A$4:$A$5569,1,0)</f>
        <v>210080</v>
      </c>
      <c r="H1178" t="str">
        <f t="shared" si="72"/>
        <v>Mesmo município</v>
      </c>
      <c r="I1178" s="17" t="e">
        <f>VLOOKUP(C1178,'REGIÕES DE SAÚDE E SEUS MUNICÍP'!$C$4:$C$5569,1,0)</f>
        <v>#N/A</v>
      </c>
      <c r="J1178" t="e">
        <f t="shared" si="73"/>
        <v>#VALUE!</v>
      </c>
      <c r="K1178" t="str">
        <f t="shared" si="74"/>
        <v>Regiões semelhantes</v>
      </c>
      <c r="L1178" t="str">
        <f t="shared" si="75"/>
        <v>igual</v>
      </c>
    </row>
    <row r="1179" spans="1:12" x14ac:dyDescent="0.25">
      <c r="A1179" t="s">
        <v>896</v>
      </c>
      <c r="B1179" t="s">
        <v>3511</v>
      </c>
      <c r="C1179" t="s">
        <v>1839</v>
      </c>
      <c r="D1179" t="s">
        <v>10792</v>
      </c>
      <c r="E1179" t="str">
        <f>VLOOKUP(VALUE(A1179),'REGIÕES DE SAÚDE E SEUS MUNICÍP'!$A$4:$C$5569,3,0)</f>
        <v>Alto Munim</v>
      </c>
      <c r="F1179" t="str">
        <f>VLOOKUP(G1179,'REGIÕES DE SAÚDE E SEUS MUNICÍP'!$A$4:$D$5569,4,0)</f>
        <v>Mata Roma</v>
      </c>
      <c r="G1179">
        <f>VLOOKUP(VALUE(A1179),'REGIÕES DE SAÚDE E SEUS MUNICÍP'!$A$4:$A$5569,1,0)</f>
        <v>210640</v>
      </c>
      <c r="H1179" t="str">
        <f t="shared" si="72"/>
        <v>Mesmo município</v>
      </c>
      <c r="I1179" s="17" t="e">
        <f>VLOOKUP(C1179,'REGIÕES DE SAÚDE E SEUS MUNICÍP'!$C$4:$C$5569,1,0)</f>
        <v>#N/A</v>
      </c>
      <c r="J1179" t="e">
        <f t="shared" si="73"/>
        <v>#VALUE!</v>
      </c>
      <c r="K1179" t="str">
        <f t="shared" si="74"/>
        <v>Nova composição</v>
      </c>
      <c r="L1179" t="str">
        <f t="shared" si="75"/>
        <v>igual</v>
      </c>
    </row>
    <row r="1180" spans="1:12" x14ac:dyDescent="0.25">
      <c r="A1180" t="s">
        <v>6228</v>
      </c>
      <c r="B1180" t="s">
        <v>3511</v>
      </c>
      <c r="C1180" t="s">
        <v>1839</v>
      </c>
      <c r="D1180" t="s">
        <v>10622</v>
      </c>
      <c r="E1180" t="str">
        <f>VLOOKUP(VALUE(A1180),'REGIÕES DE SAÚDE E SEUS MUNICÍP'!$A$4:$C$5569,3,0)</f>
        <v>Delta do Parnaíba</v>
      </c>
      <c r="F1180" t="str">
        <f>VLOOKUP(G1180,'REGIÕES DE SAÚDE E SEUS MUNICÍP'!$A$4:$D$5569,4,0)</f>
        <v>Brejo</v>
      </c>
      <c r="G1180">
        <f>VLOOKUP(VALUE(A1180),'REGIÕES DE SAÚDE E SEUS MUNICÍP'!$A$4:$A$5569,1,0)</f>
        <v>210210</v>
      </c>
      <c r="H1180" t="str">
        <f t="shared" si="72"/>
        <v>Mesmo município</v>
      </c>
      <c r="I1180" s="17" t="e">
        <f>VLOOKUP(C1180,'REGIÕES DE SAÚDE E SEUS MUNICÍP'!$C$4:$C$5569,1,0)</f>
        <v>#N/A</v>
      </c>
      <c r="J1180" t="e">
        <f t="shared" si="73"/>
        <v>#VALUE!</v>
      </c>
      <c r="K1180" t="str">
        <f t="shared" si="74"/>
        <v>Regiões semelhantes</v>
      </c>
      <c r="L1180" t="str">
        <f t="shared" si="75"/>
        <v>diferente</v>
      </c>
    </row>
    <row r="1181" spans="1:12" x14ac:dyDescent="0.25">
      <c r="A1181" t="s">
        <v>10269</v>
      </c>
      <c r="B1181" t="s">
        <v>3511</v>
      </c>
      <c r="C1181" t="s">
        <v>1839</v>
      </c>
      <c r="D1181" t="s">
        <v>1253</v>
      </c>
      <c r="E1181" t="str">
        <f>VLOOKUP(VALUE(A1181),'REGIÕES DE SAÚDE E SEUS MUNICÍP'!$A$4:$C$5569,3,0)</f>
        <v>Delta do Parnaíba</v>
      </c>
      <c r="F1181" t="str">
        <f>VLOOKUP(G1181,'REGIÕES DE SAÚDE E SEUS MUNICÍP'!$A$4:$D$5569,4,0)</f>
        <v>Araioses</v>
      </c>
      <c r="G1181">
        <f>VLOOKUP(VALUE(A1181),'REGIÕES DE SAÚDE E SEUS MUNICÍP'!$A$4:$A$5569,1,0)</f>
        <v>210090</v>
      </c>
      <c r="H1181" t="str">
        <f t="shared" si="72"/>
        <v>Mesmo município</v>
      </c>
      <c r="I1181" s="17" t="e">
        <f>VLOOKUP(C1181,'REGIÕES DE SAÚDE E SEUS MUNICÍP'!$C$4:$C$5569,1,0)</f>
        <v>#N/A</v>
      </c>
      <c r="J1181" t="e">
        <f t="shared" si="73"/>
        <v>#VALUE!</v>
      </c>
      <c r="K1181" t="str">
        <f t="shared" si="74"/>
        <v>Regiões semelhantes</v>
      </c>
      <c r="L1181" t="str">
        <f t="shared" si="75"/>
        <v>igual</v>
      </c>
    </row>
    <row r="1182" spans="1:12" x14ac:dyDescent="0.25">
      <c r="A1182" t="s">
        <v>4787</v>
      </c>
      <c r="B1182" t="s">
        <v>3511</v>
      </c>
      <c r="C1182" t="s">
        <v>1839</v>
      </c>
      <c r="D1182" t="s">
        <v>3102</v>
      </c>
      <c r="E1182" t="str">
        <f>VLOOKUP(VALUE(A1182),'REGIÕES DE SAÚDE E SEUS MUNICÍP'!$A$4:$C$5569,3,0)</f>
        <v>Delta do Parnaíba</v>
      </c>
      <c r="F1182" t="str">
        <f>VLOOKUP(G1182,'REGIÕES DE SAÚDE E SEUS MUNICÍP'!$A$4:$D$5569,4,0)</f>
        <v>Água Doce do Maranhão</v>
      </c>
      <c r="G1182">
        <f>VLOOKUP(VALUE(A1182),'REGIÕES DE SAÚDE E SEUS MUNICÍP'!$A$4:$A$5569,1,0)</f>
        <v>210015</v>
      </c>
      <c r="H1182" t="str">
        <f t="shared" si="72"/>
        <v>Mesmo município</v>
      </c>
      <c r="I1182" s="17" t="e">
        <f>VLOOKUP(C1182,'REGIÕES DE SAÚDE E SEUS MUNICÍP'!$C$4:$C$5569,1,0)</f>
        <v>#N/A</v>
      </c>
      <c r="J1182" t="e">
        <f t="shared" si="73"/>
        <v>#VALUE!</v>
      </c>
      <c r="K1182" t="str">
        <f t="shared" si="74"/>
        <v>Regiões semelhantes</v>
      </c>
      <c r="L1182" t="str">
        <f t="shared" si="75"/>
        <v>igual</v>
      </c>
    </row>
    <row r="1183" spans="1:12" x14ac:dyDescent="0.25">
      <c r="A1183" t="s">
        <v>2949</v>
      </c>
      <c r="B1183" t="s">
        <v>3511</v>
      </c>
      <c r="C1183" t="s">
        <v>1839</v>
      </c>
      <c r="D1183" t="s">
        <v>6449</v>
      </c>
      <c r="E1183" t="str">
        <f>VLOOKUP(VALUE(A1183),'REGIÕES DE SAÚDE E SEUS MUNICÍP'!$A$4:$C$5569,3,0)</f>
        <v>Delta do Parnaíba</v>
      </c>
      <c r="F1183" t="str">
        <f>VLOOKUP(G1183,'REGIÕES DE SAÚDE E SEUS MUNICÍP'!$A$4:$D$5569,4,0)</f>
        <v>São Bernardo</v>
      </c>
      <c r="G1183">
        <f>VLOOKUP(VALUE(A1183),'REGIÕES DE SAÚDE E SEUS MUNICÍP'!$A$4:$A$5569,1,0)</f>
        <v>211060</v>
      </c>
      <c r="H1183" t="str">
        <f t="shared" si="72"/>
        <v>Mesmo município</v>
      </c>
      <c r="I1183" s="17" t="e">
        <f>VLOOKUP(C1183,'REGIÕES DE SAÚDE E SEUS MUNICÍP'!$C$4:$C$5569,1,0)</f>
        <v>#N/A</v>
      </c>
      <c r="J1183" t="e">
        <f t="shared" si="73"/>
        <v>#VALUE!</v>
      </c>
      <c r="K1183" t="str">
        <f t="shared" si="74"/>
        <v>Regiões semelhantes</v>
      </c>
      <c r="L1183" t="str">
        <f t="shared" si="75"/>
        <v>igual</v>
      </c>
    </row>
    <row r="1184" spans="1:12" x14ac:dyDescent="0.25">
      <c r="A1184" t="s">
        <v>11137</v>
      </c>
      <c r="B1184" t="s">
        <v>3511</v>
      </c>
      <c r="C1184" t="s">
        <v>1839</v>
      </c>
      <c r="D1184" t="s">
        <v>9645</v>
      </c>
      <c r="E1184" t="str">
        <f>VLOOKUP(VALUE(A1184),'REGIÕES DE SAÚDE E SEUS MUNICÍP'!$A$4:$C$5569,3,0)</f>
        <v>Delta do Parnaíba</v>
      </c>
      <c r="F1184" t="str">
        <f>VLOOKUP(G1184,'REGIÕES DE SAÚDE E SEUS MUNICÍP'!$A$4:$D$5569,4,0)</f>
        <v>Santana do Maranhão</v>
      </c>
      <c r="G1184">
        <f>VLOOKUP(VALUE(A1184),'REGIÕES DE SAÚDE E SEUS MUNICÍP'!$A$4:$A$5569,1,0)</f>
        <v>211023</v>
      </c>
      <c r="H1184" t="str">
        <f t="shared" si="72"/>
        <v>Mesmo município</v>
      </c>
      <c r="I1184" s="17" t="e">
        <f>VLOOKUP(C1184,'REGIÕES DE SAÚDE E SEUS MUNICÍP'!$C$4:$C$5569,1,0)</f>
        <v>#N/A</v>
      </c>
      <c r="J1184" t="e">
        <f t="shared" si="73"/>
        <v>#VALUE!</v>
      </c>
      <c r="K1184" t="str">
        <f t="shared" si="74"/>
        <v>Regiões semelhantes</v>
      </c>
      <c r="L1184" t="str">
        <f t="shared" si="75"/>
        <v>igual</v>
      </c>
    </row>
    <row r="1185" spans="1:12" x14ac:dyDescent="0.25">
      <c r="A1185" t="s">
        <v>5906</v>
      </c>
      <c r="B1185" t="s">
        <v>3511</v>
      </c>
      <c r="C1185" t="s">
        <v>1839</v>
      </c>
      <c r="D1185" t="s">
        <v>9652</v>
      </c>
      <c r="E1185" t="str">
        <f>VLOOKUP(VALUE(A1185),'REGIÕES DE SAÚDE E SEUS MUNICÍP'!$A$4:$C$5569,3,0)</f>
        <v>Delta do Parnaíba</v>
      </c>
      <c r="F1185" t="str">
        <f>VLOOKUP(G1185,'REGIÕES DE SAÚDE E SEUS MUNICÍP'!$A$4:$D$5569,4,0)</f>
        <v>Santa Quitéria do Maranhão</v>
      </c>
      <c r="G1185">
        <f>VLOOKUP(VALUE(A1185),'REGIÕES DE SAÚDE E SEUS MUNICÍP'!$A$4:$A$5569,1,0)</f>
        <v>211010</v>
      </c>
      <c r="H1185" t="str">
        <f t="shared" si="72"/>
        <v>Mesmo município</v>
      </c>
      <c r="I1185" s="17" t="e">
        <f>VLOOKUP(C1185,'REGIÕES DE SAÚDE E SEUS MUNICÍP'!$C$4:$C$5569,1,0)</f>
        <v>#N/A</v>
      </c>
      <c r="J1185" t="e">
        <f t="shared" si="73"/>
        <v>#VALUE!</v>
      </c>
      <c r="K1185" t="str">
        <f t="shared" si="74"/>
        <v>Regiões semelhantes</v>
      </c>
      <c r="L1185" t="str">
        <f t="shared" si="75"/>
        <v>igual</v>
      </c>
    </row>
    <row r="1186" spans="1:12" x14ac:dyDescent="0.25">
      <c r="A1186" t="s">
        <v>2404</v>
      </c>
      <c r="B1186" t="s">
        <v>3511</v>
      </c>
      <c r="C1186" t="s">
        <v>1839</v>
      </c>
      <c r="D1186" t="s">
        <v>10722</v>
      </c>
      <c r="E1186" t="str">
        <f>VLOOKUP(VALUE(A1186),'REGIÕES DE SAÚDE E SEUS MUNICÍP'!$A$4:$C$5569,3,0)</f>
        <v>Delta do Parnaíba</v>
      </c>
      <c r="F1186" t="str">
        <f>VLOOKUP(G1186,'REGIÕES DE SAÚDE E SEUS MUNICÍP'!$A$4:$D$5569,4,0)</f>
        <v>Milagres do Maranhão</v>
      </c>
      <c r="G1186">
        <f>VLOOKUP(VALUE(A1186),'REGIÕES DE SAÚDE E SEUS MUNICÍP'!$A$4:$A$5569,1,0)</f>
        <v>210667</v>
      </c>
      <c r="H1186" t="str">
        <f t="shared" si="72"/>
        <v>Mesmo município</v>
      </c>
      <c r="I1186" s="17" t="e">
        <f>VLOOKUP(C1186,'REGIÕES DE SAÚDE E SEUS MUNICÍP'!$C$4:$C$5569,1,0)</f>
        <v>#N/A</v>
      </c>
      <c r="J1186" t="e">
        <f t="shared" si="73"/>
        <v>#VALUE!</v>
      </c>
      <c r="K1186" t="str">
        <f t="shared" si="74"/>
        <v>Regiões semelhantes</v>
      </c>
      <c r="L1186" t="str">
        <f t="shared" si="75"/>
        <v>igual</v>
      </c>
    </row>
    <row r="1187" spans="1:12" x14ac:dyDescent="0.25">
      <c r="A1187" t="s">
        <v>9233</v>
      </c>
      <c r="B1187" t="s">
        <v>3511</v>
      </c>
      <c r="C1187" t="s">
        <v>1839</v>
      </c>
      <c r="D1187" t="s">
        <v>1702</v>
      </c>
      <c r="E1187" t="str">
        <f>VLOOKUP(VALUE(A1187),'REGIÕES DE SAÚDE E SEUS MUNICÍP'!$A$4:$C$5569,3,0)</f>
        <v>Delta do Parnaíba</v>
      </c>
      <c r="F1187" t="str">
        <f>VLOOKUP(G1187,'REGIÕES DE SAÚDE E SEUS MUNICÍP'!$A$4:$D$5569,4,0)</f>
        <v>Magalhães de Almeida</v>
      </c>
      <c r="G1187">
        <f>VLOOKUP(VALUE(A1187),'REGIÕES DE SAÚDE E SEUS MUNICÍP'!$A$4:$A$5569,1,0)</f>
        <v>210630</v>
      </c>
      <c r="H1187" t="str">
        <f t="shared" si="72"/>
        <v>Mesmo município</v>
      </c>
      <c r="I1187" s="17" t="e">
        <f>VLOOKUP(C1187,'REGIÕES DE SAÚDE E SEUS MUNICÍP'!$C$4:$C$5569,1,0)</f>
        <v>#N/A</v>
      </c>
      <c r="J1187" t="e">
        <f t="shared" si="73"/>
        <v>#VALUE!</v>
      </c>
      <c r="K1187" t="str">
        <f t="shared" si="74"/>
        <v>Nova composição</v>
      </c>
      <c r="L1187" t="str">
        <f t="shared" si="75"/>
        <v>igual</v>
      </c>
    </row>
    <row r="1188" spans="1:12" x14ac:dyDescent="0.25">
      <c r="A1188" t="s">
        <v>10290</v>
      </c>
      <c r="B1188" t="s">
        <v>3511</v>
      </c>
      <c r="C1188" t="s">
        <v>1839</v>
      </c>
      <c r="D1188" t="s">
        <v>4229</v>
      </c>
      <c r="E1188" t="str">
        <f>VLOOKUP(VALUE(A1188),'REGIÕES DE SAÚDE E SEUS MUNICÍP'!$A$4:$C$5569,3,0)</f>
        <v>Lençóis Maranhenses</v>
      </c>
      <c r="F1188" t="str">
        <f>VLOOKUP(G1188,'REGIÕES DE SAÚDE E SEUS MUNICÍP'!$A$4:$D$5569,4,0)</f>
        <v>Tutóia</v>
      </c>
      <c r="G1188">
        <f>VLOOKUP(VALUE(A1188),'REGIÕES DE SAÚDE E SEUS MUNICÍP'!$A$4:$A$5569,1,0)</f>
        <v>211250</v>
      </c>
      <c r="H1188" t="str">
        <f t="shared" si="72"/>
        <v>Mesmo município</v>
      </c>
      <c r="I1188" s="17" t="e">
        <f>VLOOKUP(C1188,'REGIÕES DE SAÚDE E SEUS MUNICÍP'!$C$4:$C$5569,1,0)</f>
        <v>#N/A</v>
      </c>
      <c r="J1188" t="e">
        <f t="shared" si="73"/>
        <v>#VALUE!</v>
      </c>
      <c r="K1188" t="str">
        <f t="shared" si="74"/>
        <v>Regiões semelhantes</v>
      </c>
      <c r="L1188" t="str">
        <f t="shared" si="75"/>
        <v>diferente</v>
      </c>
    </row>
    <row r="1189" spans="1:12" x14ac:dyDescent="0.25">
      <c r="A1189" t="s">
        <v>6582</v>
      </c>
      <c r="B1189" t="s">
        <v>3511</v>
      </c>
      <c r="C1189" t="s">
        <v>1839</v>
      </c>
      <c r="D1189" t="s">
        <v>10776</v>
      </c>
      <c r="E1189" t="str">
        <f>VLOOKUP(VALUE(A1189),'REGIÕES DE SAÚDE E SEUS MUNICÍP'!$A$4:$C$5569,3,0)</f>
        <v>Lençóis Maranhenses</v>
      </c>
      <c r="F1189" t="str">
        <f>VLOOKUP(G1189,'REGIÕES DE SAÚDE E SEUS MUNICÍP'!$A$4:$D$5569,4,0)</f>
        <v>Paulino Neves</v>
      </c>
      <c r="G1189">
        <f>VLOOKUP(VALUE(A1189),'REGIÕES DE SAÚDE E SEUS MUNICÍP'!$A$4:$A$5569,1,0)</f>
        <v>210805</v>
      </c>
      <c r="H1189" t="str">
        <f t="shared" si="72"/>
        <v>Mesmo município</v>
      </c>
      <c r="I1189" s="17" t="e">
        <f>VLOOKUP(C1189,'REGIÕES DE SAÚDE E SEUS MUNICÍP'!$C$4:$C$5569,1,0)</f>
        <v>#N/A</v>
      </c>
      <c r="J1189" t="e">
        <f t="shared" si="73"/>
        <v>#VALUE!</v>
      </c>
      <c r="K1189" t="str">
        <f t="shared" si="74"/>
        <v>diferente</v>
      </c>
      <c r="L1189" t="str">
        <f t="shared" si="75"/>
        <v>igual</v>
      </c>
    </row>
    <row r="1190" spans="1:12" x14ac:dyDescent="0.25">
      <c r="A1190" t="s">
        <v>10148</v>
      </c>
      <c r="B1190" t="s">
        <v>3511</v>
      </c>
      <c r="C1190" t="s">
        <v>1815</v>
      </c>
      <c r="D1190" t="s">
        <v>9870</v>
      </c>
      <c r="E1190" t="str">
        <f>VLOOKUP(VALUE(A1190),'REGIÕES DE SAÚDE E SEUS MUNICÍP'!$A$4:$C$5569,3,0)</f>
        <v>Cocais</v>
      </c>
      <c r="F1190" t="str">
        <f>VLOOKUP(G1190,'REGIÕES DE SAÚDE E SEUS MUNICÍP'!$A$4:$D$5569,4,0)</f>
        <v>Timbiras</v>
      </c>
      <c r="G1190">
        <f>VLOOKUP(VALUE(A1190),'REGIÕES DE SAÚDE E SEUS MUNICÍP'!$A$4:$A$5569,1,0)</f>
        <v>211210</v>
      </c>
      <c r="H1190" t="str">
        <f t="shared" si="72"/>
        <v>Mesmo município</v>
      </c>
      <c r="I1190" s="17" t="e">
        <f>VLOOKUP(C1190,'REGIÕES DE SAÚDE E SEUS MUNICÍP'!$C$4:$C$5569,1,0)</f>
        <v>#N/A</v>
      </c>
      <c r="J1190" t="e">
        <f t="shared" si="73"/>
        <v>#VALUE!</v>
      </c>
      <c r="K1190" t="str">
        <f t="shared" si="74"/>
        <v>Regiões semelhantes</v>
      </c>
      <c r="L1190" t="str">
        <f t="shared" si="75"/>
        <v>diferente</v>
      </c>
    </row>
    <row r="1191" spans="1:12" x14ac:dyDescent="0.25">
      <c r="A1191" t="s">
        <v>6391</v>
      </c>
      <c r="B1191" t="s">
        <v>3511</v>
      </c>
      <c r="C1191" t="s">
        <v>1815</v>
      </c>
      <c r="D1191" t="s">
        <v>9767</v>
      </c>
      <c r="E1191" t="str">
        <f>VLOOKUP(VALUE(A1191),'REGIÕES DE SAÚDE E SEUS MUNICÍP'!$A$4:$C$5569,3,0)</f>
        <v>Cocais</v>
      </c>
      <c r="F1191" t="str">
        <f>VLOOKUP(G1191,'REGIÕES DE SAÚDE E SEUS MUNICÍP'!$A$4:$D$5569,4,0)</f>
        <v>Peritoró</v>
      </c>
      <c r="G1191">
        <f>VLOOKUP(VALUE(A1191),'REGIÕES DE SAÚDE E SEUS MUNICÍP'!$A$4:$A$5569,1,0)</f>
        <v>210845</v>
      </c>
      <c r="H1191" t="str">
        <f t="shared" si="72"/>
        <v>Mesmo município</v>
      </c>
      <c r="I1191" s="17" t="e">
        <f>VLOOKUP(C1191,'REGIÕES DE SAÚDE E SEUS MUNICÍP'!$C$4:$C$5569,1,0)</f>
        <v>#N/A</v>
      </c>
      <c r="J1191" t="e">
        <f t="shared" si="73"/>
        <v>#VALUE!</v>
      </c>
      <c r="K1191" t="str">
        <f t="shared" si="74"/>
        <v>Regiões semelhantes</v>
      </c>
      <c r="L1191" t="str">
        <f t="shared" si="75"/>
        <v>igual</v>
      </c>
    </row>
    <row r="1192" spans="1:12" x14ac:dyDescent="0.25">
      <c r="A1192" t="s">
        <v>1251</v>
      </c>
      <c r="B1192" t="s">
        <v>3511</v>
      </c>
      <c r="C1192" t="s">
        <v>1815</v>
      </c>
      <c r="D1192" t="s">
        <v>985</v>
      </c>
      <c r="E1192" t="str">
        <f>VLOOKUP(VALUE(A1192),'REGIÕES DE SAÚDE E SEUS MUNICÍP'!$A$4:$C$5569,3,0)</f>
        <v>Cocais</v>
      </c>
      <c r="F1192" t="str">
        <f>VLOOKUP(G1192,'REGIÕES DE SAÚDE E SEUS MUNICÍP'!$A$4:$D$5569,4,0)</f>
        <v>Alto Alegre do Maranhão</v>
      </c>
      <c r="G1192">
        <f>VLOOKUP(VALUE(A1192),'REGIÕES DE SAÚDE E SEUS MUNICÍP'!$A$4:$A$5569,1,0)</f>
        <v>210043</v>
      </c>
      <c r="H1192" t="str">
        <f t="shared" si="72"/>
        <v>Mesmo município</v>
      </c>
      <c r="I1192" s="17" t="e">
        <f>VLOOKUP(C1192,'REGIÕES DE SAÚDE E SEUS MUNICÍP'!$C$4:$C$5569,1,0)</f>
        <v>#N/A</v>
      </c>
      <c r="J1192" t="e">
        <f t="shared" si="73"/>
        <v>#VALUE!</v>
      </c>
      <c r="K1192" t="str">
        <f t="shared" si="74"/>
        <v>Regiões semelhantes</v>
      </c>
      <c r="L1192" t="str">
        <f t="shared" si="75"/>
        <v>igual</v>
      </c>
    </row>
    <row r="1193" spans="1:12" x14ac:dyDescent="0.25">
      <c r="A1193" t="s">
        <v>5522</v>
      </c>
      <c r="B1193" t="s">
        <v>3511</v>
      </c>
      <c r="C1193" t="s">
        <v>1815</v>
      </c>
      <c r="D1193" t="s">
        <v>1230</v>
      </c>
      <c r="E1193" t="str">
        <f>VLOOKUP(VALUE(A1193),'REGIÕES DE SAÚDE E SEUS MUNICÍP'!$A$4:$C$5569,3,0)</f>
        <v>Cocais</v>
      </c>
      <c r="F1193" t="str">
        <f>VLOOKUP(G1193,'REGIÕES DE SAÚDE E SEUS MUNICÍP'!$A$4:$D$5569,4,0)</f>
        <v>Coroatá</v>
      </c>
      <c r="G1193">
        <f>VLOOKUP(VALUE(A1193),'REGIÕES DE SAÚDE E SEUS MUNICÍP'!$A$4:$A$5569,1,0)</f>
        <v>210360</v>
      </c>
      <c r="H1193" t="str">
        <f t="shared" si="72"/>
        <v>Mesmo município</v>
      </c>
      <c r="I1193" s="17" t="e">
        <f>VLOOKUP(C1193,'REGIÕES DE SAÚDE E SEUS MUNICÍP'!$C$4:$C$5569,1,0)</f>
        <v>#N/A</v>
      </c>
      <c r="J1193" t="e">
        <f t="shared" si="73"/>
        <v>#VALUE!</v>
      </c>
      <c r="K1193" t="str">
        <f t="shared" si="74"/>
        <v>Regiões semelhantes</v>
      </c>
      <c r="L1193" t="str">
        <f t="shared" si="75"/>
        <v>igual</v>
      </c>
    </row>
    <row r="1194" spans="1:12" x14ac:dyDescent="0.25">
      <c r="A1194" t="s">
        <v>2533</v>
      </c>
      <c r="B1194" t="s">
        <v>3511</v>
      </c>
      <c r="C1194" t="s">
        <v>1815</v>
      </c>
      <c r="D1194" t="s">
        <v>1815</v>
      </c>
      <c r="E1194" t="str">
        <f>VLOOKUP(VALUE(A1194),'REGIÕES DE SAÚDE E SEUS MUNICÍP'!$A$4:$C$5569,3,0)</f>
        <v>Cocais</v>
      </c>
      <c r="F1194" t="str">
        <f>VLOOKUP(G1194,'REGIÕES DE SAÚDE E SEUS MUNICÍP'!$A$4:$D$5569,4,0)</f>
        <v>Codó</v>
      </c>
      <c r="G1194">
        <f>VLOOKUP(VALUE(A1194),'REGIÕES DE SAÚDE E SEUS MUNICÍP'!$A$4:$A$5569,1,0)</f>
        <v>210330</v>
      </c>
      <c r="H1194" t="str">
        <f t="shared" si="72"/>
        <v>Mesmo município</v>
      </c>
      <c r="I1194" s="17" t="e">
        <f>VLOOKUP(C1194,'REGIÕES DE SAÚDE E SEUS MUNICÍP'!$C$4:$C$5569,1,0)</f>
        <v>#N/A</v>
      </c>
      <c r="J1194" t="e">
        <f t="shared" si="73"/>
        <v>#VALUE!</v>
      </c>
      <c r="K1194" t="str">
        <f t="shared" si="74"/>
        <v>Nova composição</v>
      </c>
      <c r="L1194" t="str">
        <f t="shared" si="75"/>
        <v>igual</v>
      </c>
    </row>
    <row r="1195" spans="1:12" x14ac:dyDescent="0.25">
      <c r="A1195" t="s">
        <v>7955</v>
      </c>
      <c r="B1195" t="s">
        <v>3511</v>
      </c>
      <c r="C1195" t="s">
        <v>1815</v>
      </c>
      <c r="D1195" t="s">
        <v>8545</v>
      </c>
      <c r="E1195" t="str">
        <f>VLOOKUP(VALUE(A1195),'REGIÕES DE SAÚDE E SEUS MUNICÍP'!$A$4:$C$5569,3,0)</f>
        <v>Eixos Rodo-Ferroviários</v>
      </c>
      <c r="F1195" t="str">
        <f>VLOOKUP(G1195,'REGIÕES DE SAÚDE E SEUS MUNICÍP'!$A$4:$D$5569,4,0)</f>
        <v>São Mateus do Maranhão</v>
      </c>
      <c r="G1195">
        <f>VLOOKUP(VALUE(A1195),'REGIÕES DE SAÚDE E SEUS MUNICÍP'!$A$4:$A$5569,1,0)</f>
        <v>211150</v>
      </c>
      <c r="H1195" t="str">
        <f t="shared" si="72"/>
        <v>Mesmo município</v>
      </c>
      <c r="I1195" s="17" t="e">
        <f>VLOOKUP(C1195,'REGIÕES DE SAÚDE E SEUS MUNICÍP'!$C$4:$C$5569,1,0)</f>
        <v>#N/A</v>
      </c>
      <c r="J1195" t="e">
        <f t="shared" si="73"/>
        <v>#VALUE!</v>
      </c>
      <c r="K1195" t="str">
        <f t="shared" si="74"/>
        <v>diferente</v>
      </c>
      <c r="L1195" t="str">
        <f t="shared" si="75"/>
        <v>diferente</v>
      </c>
    </row>
    <row r="1196" spans="1:12" x14ac:dyDescent="0.25">
      <c r="A1196" t="s">
        <v>2036</v>
      </c>
      <c r="B1196" t="s">
        <v>3511</v>
      </c>
      <c r="C1196" t="s">
        <v>8957</v>
      </c>
      <c r="D1196" t="s">
        <v>7447</v>
      </c>
      <c r="E1196" t="str">
        <f>VLOOKUP(VALUE(A1196),'REGIÕES DE SAÚDE E SEUS MUNICÍP'!$A$4:$C$5569,3,0)</f>
        <v>Chapada das Mesas</v>
      </c>
      <c r="F1196" t="str">
        <f>VLOOKUP(G1196,'REGIÕES DE SAÚDE E SEUS MUNICÍP'!$A$4:$D$5569,4,0)</f>
        <v>Porto Franco</v>
      </c>
      <c r="G1196">
        <f>VLOOKUP(VALUE(A1196),'REGIÕES DE SAÚDE E SEUS MUNICÍP'!$A$4:$A$5569,1,0)</f>
        <v>210900</v>
      </c>
      <c r="H1196" t="str">
        <f t="shared" si="72"/>
        <v>Mesmo município</v>
      </c>
      <c r="I1196" s="17" t="e">
        <f>VLOOKUP(C1196,'REGIÕES DE SAÚDE E SEUS MUNICÍP'!$C$4:$C$5569,1,0)</f>
        <v>#N/A</v>
      </c>
      <c r="J1196" t="e">
        <f t="shared" si="73"/>
        <v>#VALUE!</v>
      </c>
      <c r="K1196" t="str">
        <f t="shared" si="74"/>
        <v>Regiões semelhantes</v>
      </c>
      <c r="L1196" t="str">
        <f t="shared" si="75"/>
        <v>diferente</v>
      </c>
    </row>
    <row r="1197" spans="1:12" x14ac:dyDescent="0.25">
      <c r="A1197" t="s">
        <v>5609</v>
      </c>
      <c r="B1197" t="s">
        <v>3511</v>
      </c>
      <c r="C1197" t="s">
        <v>8957</v>
      </c>
      <c r="D1197" t="s">
        <v>2369</v>
      </c>
      <c r="E1197" t="str">
        <f>VLOOKUP(VALUE(A1197),'REGIÕES DE SAÚDE E SEUS MUNICÍP'!$A$4:$C$5569,3,0)</f>
        <v>Chapada das Mesas</v>
      </c>
      <c r="F1197" t="str">
        <f>VLOOKUP(G1197,'REGIÕES DE SAÚDE E SEUS MUNICÍP'!$A$4:$D$5569,4,0)</f>
        <v>São João do Paraíso</v>
      </c>
      <c r="G1197">
        <f>VLOOKUP(VALUE(A1197),'REGIÕES DE SAÚDE E SEUS MUNICÍP'!$A$4:$A$5569,1,0)</f>
        <v>211105</v>
      </c>
      <c r="H1197" t="str">
        <f t="shared" si="72"/>
        <v>Mesmo município</v>
      </c>
      <c r="I1197" s="17" t="e">
        <f>VLOOKUP(C1197,'REGIÕES DE SAÚDE E SEUS MUNICÍP'!$C$4:$C$5569,1,0)</f>
        <v>#N/A</v>
      </c>
      <c r="J1197" t="e">
        <f t="shared" si="73"/>
        <v>#VALUE!</v>
      </c>
      <c r="K1197" t="str">
        <f t="shared" si="74"/>
        <v>Regiões semelhantes</v>
      </c>
      <c r="L1197" t="str">
        <f t="shared" si="75"/>
        <v>igual</v>
      </c>
    </row>
    <row r="1198" spans="1:12" x14ac:dyDescent="0.25">
      <c r="A1198" t="s">
        <v>2277</v>
      </c>
      <c r="B1198" t="s">
        <v>3511</v>
      </c>
      <c r="C1198" t="s">
        <v>8957</v>
      </c>
      <c r="D1198" t="s">
        <v>8142</v>
      </c>
      <c r="E1198" t="str">
        <f>VLOOKUP(VALUE(A1198),'REGIÕES DE SAÚDE E SEUS MUNICÍP'!$A$4:$C$5569,3,0)</f>
        <v>Chapada das Mesas</v>
      </c>
      <c r="F1198" t="str">
        <f>VLOOKUP(G1198,'REGIÕES DE SAÚDE E SEUS MUNICÍP'!$A$4:$D$5569,4,0)</f>
        <v>Lajeado Novo</v>
      </c>
      <c r="G1198">
        <f>VLOOKUP(VALUE(A1198),'REGIÕES DE SAÚDE E SEUS MUNICÍP'!$A$4:$A$5569,1,0)</f>
        <v>210598</v>
      </c>
      <c r="H1198" t="str">
        <f t="shared" si="72"/>
        <v>Mesmo município</v>
      </c>
      <c r="I1198" s="17" t="e">
        <f>VLOOKUP(C1198,'REGIÕES DE SAÚDE E SEUS MUNICÍP'!$C$4:$C$5569,1,0)</f>
        <v>#N/A</v>
      </c>
      <c r="J1198" t="e">
        <f t="shared" si="73"/>
        <v>#VALUE!</v>
      </c>
      <c r="K1198" t="str">
        <f t="shared" si="74"/>
        <v>Regiões semelhantes</v>
      </c>
      <c r="L1198" t="str">
        <f t="shared" si="75"/>
        <v>igual</v>
      </c>
    </row>
    <row r="1199" spans="1:12" x14ac:dyDescent="0.25">
      <c r="A1199" t="s">
        <v>10493</v>
      </c>
      <c r="B1199" t="s">
        <v>3511</v>
      </c>
      <c r="C1199" t="s">
        <v>8957</v>
      </c>
      <c r="D1199" t="s">
        <v>5140</v>
      </c>
      <c r="E1199" t="str">
        <f>VLOOKUP(VALUE(A1199),'REGIÕES DE SAÚDE E SEUS MUNICÍP'!$A$4:$C$5569,3,0)</f>
        <v>Chapada das Mesas</v>
      </c>
      <c r="F1199" t="str">
        <f>VLOOKUP(G1199,'REGIÕES DE SAÚDE E SEUS MUNICÍP'!$A$4:$D$5569,4,0)</f>
        <v>Estreito</v>
      </c>
      <c r="G1199">
        <f>VLOOKUP(VALUE(A1199),'REGIÕES DE SAÚDE E SEUS MUNICÍP'!$A$4:$A$5569,1,0)</f>
        <v>210405</v>
      </c>
      <c r="H1199" t="str">
        <f t="shared" si="72"/>
        <v>Mesmo município</v>
      </c>
      <c r="I1199" s="17" t="e">
        <f>VLOOKUP(C1199,'REGIÕES DE SAÚDE E SEUS MUNICÍP'!$C$4:$C$5569,1,0)</f>
        <v>#N/A</v>
      </c>
      <c r="J1199" t="e">
        <f t="shared" si="73"/>
        <v>#VALUE!</v>
      </c>
      <c r="K1199" t="str">
        <f t="shared" si="74"/>
        <v>Regiões semelhantes</v>
      </c>
      <c r="L1199" t="str">
        <f t="shared" si="75"/>
        <v>igual</v>
      </c>
    </row>
    <row r="1200" spans="1:12" x14ac:dyDescent="0.25">
      <c r="A1200" t="s">
        <v>292</v>
      </c>
      <c r="B1200" t="s">
        <v>3511</v>
      </c>
      <c r="C1200" t="s">
        <v>8957</v>
      </c>
      <c r="D1200" t="s">
        <v>5551</v>
      </c>
      <c r="E1200" t="str">
        <f>VLOOKUP(VALUE(A1200),'REGIÕES DE SAÚDE E SEUS MUNICÍP'!$A$4:$C$5569,3,0)</f>
        <v>Chapada das Mesas</v>
      </c>
      <c r="F1200" t="str">
        <f>VLOOKUP(G1200,'REGIÕES DE SAÚDE E SEUS MUNICÍP'!$A$4:$D$5569,4,0)</f>
        <v>Campestre do Maranhão</v>
      </c>
      <c r="G1200">
        <f>VLOOKUP(VALUE(A1200),'REGIÕES DE SAÚDE E SEUS MUNICÍP'!$A$4:$A$5569,1,0)</f>
        <v>210255</v>
      </c>
      <c r="H1200" t="str">
        <f t="shared" si="72"/>
        <v>Mesmo município</v>
      </c>
      <c r="I1200" s="17" t="e">
        <f>VLOOKUP(C1200,'REGIÕES DE SAÚDE E SEUS MUNICÍP'!$C$4:$C$5569,1,0)</f>
        <v>#N/A</v>
      </c>
      <c r="J1200" t="e">
        <f t="shared" si="73"/>
        <v>#VALUE!</v>
      </c>
      <c r="K1200" t="str">
        <f t="shared" si="74"/>
        <v>Nova composição</v>
      </c>
      <c r="L1200" t="str">
        <f t="shared" si="75"/>
        <v>igual</v>
      </c>
    </row>
    <row r="1201" spans="1:12" x14ac:dyDescent="0.25">
      <c r="A1201" t="s">
        <v>10810</v>
      </c>
      <c r="B1201" t="s">
        <v>3511</v>
      </c>
      <c r="C1201" t="s">
        <v>8957</v>
      </c>
      <c r="D1201" t="s">
        <v>170</v>
      </c>
      <c r="E1201" t="str">
        <f>VLOOKUP(VALUE(A1201),'REGIÕES DE SAÚDE E SEUS MUNICÍP'!$A$4:$C$5569,3,0)</f>
        <v>Serras</v>
      </c>
      <c r="F1201" t="str">
        <f>VLOOKUP(G1201,'REGIÕES DE SAÚDE E SEUS MUNICÍP'!$A$4:$D$5569,4,0)</f>
        <v>Sítio Novo</v>
      </c>
      <c r="G1201">
        <f>VLOOKUP(VALUE(A1201),'REGIÕES DE SAÚDE E SEUS MUNICÍP'!$A$4:$A$5569,1,0)</f>
        <v>211180</v>
      </c>
      <c r="H1201" t="str">
        <f t="shared" si="72"/>
        <v>Mesmo município</v>
      </c>
      <c r="I1201" s="17" t="e">
        <f>VLOOKUP(C1201,'REGIÕES DE SAÚDE E SEUS MUNICÍP'!$C$4:$C$5569,1,0)</f>
        <v>#N/A</v>
      </c>
      <c r="J1201" t="e">
        <f t="shared" si="73"/>
        <v>#VALUE!</v>
      </c>
      <c r="K1201" t="str">
        <f t="shared" si="74"/>
        <v>Nova composição</v>
      </c>
      <c r="L1201" t="str">
        <f t="shared" si="75"/>
        <v>diferente</v>
      </c>
    </row>
    <row r="1202" spans="1:12" x14ac:dyDescent="0.25">
      <c r="A1202" t="s">
        <v>100</v>
      </c>
      <c r="B1202" t="s">
        <v>3511</v>
      </c>
      <c r="C1202" t="s">
        <v>8957</v>
      </c>
      <c r="D1202" t="s">
        <v>4230</v>
      </c>
      <c r="E1202" t="str">
        <f>VLOOKUP(VALUE(A1202),'REGIÕES DE SAÚDE E SEUS MUNICÍP'!$A$4:$C$5569,3,0)</f>
        <v>Tocantins</v>
      </c>
      <c r="F1202" t="str">
        <f>VLOOKUP(G1202,'REGIÕES DE SAÚDE E SEUS MUNICÍP'!$A$4:$D$5569,4,0)</f>
        <v>Senador La Rocque</v>
      </c>
      <c r="G1202">
        <f>VLOOKUP(VALUE(A1202),'REGIÕES DE SAÚDE E SEUS MUNICÍP'!$A$4:$A$5569,1,0)</f>
        <v>211176</v>
      </c>
      <c r="H1202" t="str">
        <f t="shared" si="72"/>
        <v>Mesmo município</v>
      </c>
      <c r="I1202" s="17" t="e">
        <f>VLOOKUP(C1202,'REGIÕES DE SAÚDE E SEUS MUNICÍP'!$C$4:$C$5569,1,0)</f>
        <v>#N/A</v>
      </c>
      <c r="J1202" t="e">
        <f t="shared" si="73"/>
        <v>#VALUE!</v>
      </c>
      <c r="K1202" t="str">
        <f t="shared" si="74"/>
        <v>Regiões semelhantes</v>
      </c>
      <c r="L1202" t="str">
        <f t="shared" si="75"/>
        <v>diferente</v>
      </c>
    </row>
    <row r="1203" spans="1:12" x14ac:dyDescent="0.25">
      <c r="A1203" t="s">
        <v>10071</v>
      </c>
      <c r="B1203" t="s">
        <v>3511</v>
      </c>
      <c r="C1203" t="s">
        <v>8957</v>
      </c>
      <c r="D1203" t="s">
        <v>9826</v>
      </c>
      <c r="E1203" t="str">
        <f>VLOOKUP(VALUE(A1203),'REGIÕES DE SAÚDE E SEUS MUNICÍP'!$A$4:$C$5569,3,0)</f>
        <v>Tocantins</v>
      </c>
      <c r="F1203" t="str">
        <f>VLOOKUP(G1203,'REGIÕES DE SAÚDE E SEUS MUNICÍP'!$A$4:$D$5569,4,0)</f>
        <v>Ribamar Fiquene</v>
      </c>
      <c r="G1203">
        <f>VLOOKUP(VALUE(A1203),'REGIÕES DE SAÚDE E SEUS MUNICÍP'!$A$4:$A$5569,1,0)</f>
        <v>210955</v>
      </c>
      <c r="H1203" t="str">
        <f t="shared" si="72"/>
        <v>Mesmo município</v>
      </c>
      <c r="I1203" s="17" t="e">
        <f>VLOOKUP(C1203,'REGIÕES DE SAÚDE E SEUS MUNICÍP'!$C$4:$C$5569,1,0)</f>
        <v>#N/A</v>
      </c>
      <c r="J1203" t="e">
        <f t="shared" si="73"/>
        <v>#VALUE!</v>
      </c>
      <c r="K1203" t="str">
        <f t="shared" si="74"/>
        <v>Regiões semelhantes</v>
      </c>
      <c r="L1203" t="str">
        <f t="shared" si="75"/>
        <v>igual</v>
      </c>
    </row>
    <row r="1204" spans="1:12" x14ac:dyDescent="0.25">
      <c r="A1204" t="s">
        <v>1785</v>
      </c>
      <c r="B1204" t="s">
        <v>3511</v>
      </c>
      <c r="C1204" t="s">
        <v>8957</v>
      </c>
      <c r="D1204" t="s">
        <v>952</v>
      </c>
      <c r="E1204" t="str">
        <f>VLOOKUP(VALUE(A1204),'REGIÕES DE SAÚDE E SEUS MUNICÍP'!$A$4:$C$5569,3,0)</f>
        <v>Tocantins</v>
      </c>
      <c r="F1204" t="str">
        <f>VLOOKUP(G1204,'REGIÕES DE SAÚDE E SEUS MUNICÍP'!$A$4:$D$5569,4,0)</f>
        <v>Montes Altos</v>
      </c>
      <c r="G1204">
        <f>VLOOKUP(VALUE(A1204),'REGIÕES DE SAÚDE E SEUS MUNICÍP'!$A$4:$A$5569,1,0)</f>
        <v>210700</v>
      </c>
      <c r="H1204" t="str">
        <f t="shared" si="72"/>
        <v>Mesmo município</v>
      </c>
      <c r="I1204" s="17" t="e">
        <f>VLOOKUP(C1204,'REGIÕES DE SAÚDE E SEUS MUNICÍP'!$C$4:$C$5569,1,0)</f>
        <v>#N/A</v>
      </c>
      <c r="J1204" t="e">
        <f t="shared" si="73"/>
        <v>#VALUE!</v>
      </c>
      <c r="K1204" t="str">
        <f t="shared" si="74"/>
        <v>Regiões semelhantes</v>
      </c>
      <c r="L1204" t="str">
        <f t="shared" si="75"/>
        <v>igual</v>
      </c>
    </row>
    <row r="1205" spans="1:12" x14ac:dyDescent="0.25">
      <c r="A1205" t="s">
        <v>519</v>
      </c>
      <c r="B1205" t="s">
        <v>3511</v>
      </c>
      <c r="C1205" t="s">
        <v>8957</v>
      </c>
      <c r="D1205" t="s">
        <v>6409</v>
      </c>
      <c r="E1205" t="str">
        <f>VLOOKUP(VALUE(A1205),'REGIÕES DE SAÚDE E SEUS MUNICÍP'!$A$4:$C$5569,3,0)</f>
        <v>Tocantins</v>
      </c>
      <c r="F1205" t="str">
        <f>VLOOKUP(G1205,'REGIÕES DE SAÚDE E SEUS MUNICÍP'!$A$4:$D$5569,4,0)</f>
        <v>João Lisboa</v>
      </c>
      <c r="G1205">
        <f>VLOOKUP(VALUE(A1205),'REGIÕES DE SAÚDE E SEUS MUNICÍP'!$A$4:$A$5569,1,0)</f>
        <v>210550</v>
      </c>
      <c r="H1205" t="str">
        <f t="shared" si="72"/>
        <v>Mesmo município</v>
      </c>
      <c r="I1205" s="17" t="e">
        <f>VLOOKUP(C1205,'REGIÕES DE SAÚDE E SEUS MUNICÍP'!$C$4:$C$5569,1,0)</f>
        <v>#N/A</v>
      </c>
      <c r="J1205" t="e">
        <f t="shared" si="73"/>
        <v>#VALUE!</v>
      </c>
      <c r="K1205" t="str">
        <f t="shared" si="74"/>
        <v>Regiões semelhantes</v>
      </c>
      <c r="L1205" t="str">
        <f t="shared" si="75"/>
        <v>igual</v>
      </c>
    </row>
    <row r="1206" spans="1:12" x14ac:dyDescent="0.25">
      <c r="A1206" t="s">
        <v>6106</v>
      </c>
      <c r="B1206" t="s">
        <v>3511</v>
      </c>
      <c r="C1206" t="s">
        <v>8957</v>
      </c>
      <c r="D1206" t="s">
        <v>8957</v>
      </c>
      <c r="E1206" t="str">
        <f>VLOOKUP(VALUE(A1206),'REGIÕES DE SAÚDE E SEUS MUNICÍP'!$A$4:$C$5569,3,0)</f>
        <v>Tocantins</v>
      </c>
      <c r="F1206" t="str">
        <f>VLOOKUP(G1206,'REGIÕES DE SAÚDE E SEUS MUNICÍP'!$A$4:$D$5569,4,0)</f>
        <v>Imperatriz</v>
      </c>
      <c r="G1206">
        <f>VLOOKUP(VALUE(A1206),'REGIÕES DE SAÚDE E SEUS MUNICÍP'!$A$4:$A$5569,1,0)</f>
        <v>210530</v>
      </c>
      <c r="H1206" t="str">
        <f t="shared" si="72"/>
        <v>Mesmo município</v>
      </c>
      <c r="I1206" s="17" t="e">
        <f>VLOOKUP(C1206,'REGIÕES DE SAÚDE E SEUS MUNICÍP'!$C$4:$C$5569,1,0)</f>
        <v>#N/A</v>
      </c>
      <c r="J1206" t="e">
        <f t="shared" si="73"/>
        <v>#VALUE!</v>
      </c>
      <c r="K1206" t="str">
        <f t="shared" si="74"/>
        <v>Regiões semelhantes</v>
      </c>
      <c r="L1206" t="str">
        <f t="shared" si="75"/>
        <v>igual</v>
      </c>
    </row>
    <row r="1207" spans="1:12" x14ac:dyDescent="0.25">
      <c r="A1207" t="s">
        <v>7921</v>
      </c>
      <c r="B1207" t="s">
        <v>3511</v>
      </c>
      <c r="C1207" t="s">
        <v>8957</v>
      </c>
      <c r="D1207" t="s">
        <v>6184</v>
      </c>
      <c r="E1207" t="str">
        <f>VLOOKUP(VALUE(A1207),'REGIÕES DE SAÚDE E SEUS MUNICÍP'!$A$4:$C$5569,3,0)</f>
        <v>Tocantins</v>
      </c>
      <c r="F1207" t="str">
        <f>VLOOKUP(G1207,'REGIÕES DE SAÚDE E SEUS MUNICÍP'!$A$4:$D$5569,4,0)</f>
        <v>Governador Edison Lobão</v>
      </c>
      <c r="G1207">
        <f>VLOOKUP(VALUE(A1207),'REGIÕES DE SAÚDE E SEUS MUNICÍP'!$A$4:$A$5569,1,0)</f>
        <v>210455</v>
      </c>
      <c r="H1207" t="str">
        <f t="shared" si="72"/>
        <v>Mesmo município</v>
      </c>
      <c r="I1207" s="17" t="e">
        <f>VLOOKUP(C1207,'REGIÕES DE SAÚDE E SEUS MUNICÍP'!$C$4:$C$5569,1,0)</f>
        <v>#N/A</v>
      </c>
      <c r="J1207" t="e">
        <f t="shared" si="73"/>
        <v>#VALUE!</v>
      </c>
      <c r="K1207" t="str">
        <f t="shared" si="74"/>
        <v>Regiões semelhantes</v>
      </c>
      <c r="L1207" t="str">
        <f t="shared" si="75"/>
        <v>igual</v>
      </c>
    </row>
    <row r="1208" spans="1:12" x14ac:dyDescent="0.25">
      <c r="A1208" t="s">
        <v>7840</v>
      </c>
      <c r="B1208" t="s">
        <v>3511</v>
      </c>
      <c r="C1208" t="s">
        <v>8957</v>
      </c>
      <c r="D1208" t="s">
        <v>3169</v>
      </c>
      <c r="E1208" t="str">
        <f>VLOOKUP(VALUE(A1208),'REGIÕES DE SAÚDE E SEUS MUNICÍP'!$A$4:$C$5569,3,0)</f>
        <v>Tocantins</v>
      </c>
      <c r="F1208" t="str">
        <f>VLOOKUP(G1208,'REGIÕES DE SAÚDE E SEUS MUNICÍP'!$A$4:$D$5569,4,0)</f>
        <v>Davinópolis</v>
      </c>
      <c r="G1208">
        <f>VLOOKUP(VALUE(A1208),'REGIÕES DE SAÚDE E SEUS MUNICÍP'!$A$4:$A$5569,1,0)</f>
        <v>210375</v>
      </c>
      <c r="H1208" t="str">
        <f t="shared" si="72"/>
        <v>Mesmo município</v>
      </c>
      <c r="I1208" s="17" t="e">
        <f>VLOOKUP(C1208,'REGIÕES DE SAÚDE E SEUS MUNICÍP'!$C$4:$C$5569,1,0)</f>
        <v>#N/A</v>
      </c>
      <c r="J1208" t="e">
        <f t="shared" si="73"/>
        <v>#VALUE!</v>
      </c>
      <c r="K1208" t="str">
        <f t="shared" si="74"/>
        <v>Regiões semelhantes</v>
      </c>
      <c r="L1208" t="str">
        <f t="shared" si="75"/>
        <v>igual</v>
      </c>
    </row>
    <row r="1209" spans="1:12" x14ac:dyDescent="0.25">
      <c r="A1209" t="s">
        <v>5624</v>
      </c>
      <c r="B1209" t="s">
        <v>3511</v>
      </c>
      <c r="C1209" t="s">
        <v>8957</v>
      </c>
      <c r="D1209" t="s">
        <v>4005</v>
      </c>
      <c r="E1209" t="str">
        <f>VLOOKUP(VALUE(A1209),'REGIÕES DE SAÚDE E SEUS MUNICÍP'!$A$4:$C$5569,3,0)</f>
        <v>Tocantins</v>
      </c>
      <c r="F1209" t="str">
        <f>VLOOKUP(G1209,'REGIÕES DE SAÚDE E SEUS MUNICÍP'!$A$4:$D$5569,4,0)</f>
        <v>Buritirana</v>
      </c>
      <c r="G1209">
        <f>VLOOKUP(VALUE(A1209),'REGIÕES DE SAÚDE E SEUS MUNICÍP'!$A$4:$A$5569,1,0)</f>
        <v>210235</v>
      </c>
      <c r="H1209" t="str">
        <f t="shared" si="72"/>
        <v>Mesmo município</v>
      </c>
      <c r="I1209" s="17" t="e">
        <f>VLOOKUP(C1209,'REGIÕES DE SAÚDE E SEUS MUNICÍP'!$C$4:$C$5569,1,0)</f>
        <v>#N/A</v>
      </c>
      <c r="J1209" t="e">
        <f t="shared" si="73"/>
        <v>#VALUE!</v>
      </c>
      <c r="K1209" t="str">
        <f t="shared" si="74"/>
        <v>Regiões semelhantes</v>
      </c>
      <c r="L1209" t="str">
        <f t="shared" si="75"/>
        <v>igual</v>
      </c>
    </row>
    <row r="1210" spans="1:12" x14ac:dyDescent="0.25">
      <c r="A1210" t="s">
        <v>1657</v>
      </c>
      <c r="B1210" t="s">
        <v>3511</v>
      </c>
      <c r="C1210" t="s">
        <v>8957</v>
      </c>
      <c r="D1210" t="s">
        <v>8403</v>
      </c>
      <c r="E1210" t="str">
        <f>VLOOKUP(VALUE(A1210),'REGIÕES DE SAÚDE E SEUS MUNICÍP'!$A$4:$C$5569,3,0)</f>
        <v>Tocantins</v>
      </c>
      <c r="F1210" t="str">
        <f>VLOOKUP(G1210,'REGIÕES DE SAÚDE E SEUS MUNICÍP'!$A$4:$D$5569,4,0)</f>
        <v>Amarante do Maranhão</v>
      </c>
      <c r="G1210">
        <f>VLOOKUP(VALUE(A1210),'REGIÕES DE SAÚDE E SEUS MUNICÍP'!$A$4:$A$5569,1,0)</f>
        <v>210060</v>
      </c>
      <c r="H1210" t="str">
        <f t="shared" si="72"/>
        <v>Mesmo município</v>
      </c>
      <c r="I1210" s="17" t="e">
        <f>VLOOKUP(C1210,'REGIÕES DE SAÚDE E SEUS MUNICÍP'!$C$4:$C$5569,1,0)</f>
        <v>#N/A</v>
      </c>
      <c r="J1210" t="e">
        <f t="shared" si="73"/>
        <v>#VALUE!</v>
      </c>
      <c r="K1210" t="str">
        <f t="shared" si="74"/>
        <v>diferente</v>
      </c>
      <c r="L1210" t="str">
        <f t="shared" si="75"/>
        <v>igual</v>
      </c>
    </row>
    <row r="1211" spans="1:12" x14ac:dyDescent="0.25">
      <c r="A1211" t="s">
        <v>10143</v>
      </c>
      <c r="B1211" t="s">
        <v>3511</v>
      </c>
      <c r="C1211" t="s">
        <v>10945</v>
      </c>
      <c r="D1211" t="s">
        <v>10504</v>
      </c>
      <c r="E1211" t="str">
        <f>VLOOKUP(VALUE(A1211),'REGIÕES DE SAÚDE E SEUS MUNICÍP'!$A$4:$C$5569,3,0)</f>
        <v>Alto Munim</v>
      </c>
      <c r="F1211" t="str">
        <f>VLOOKUP(G1211,'REGIÕES DE SAÚDE E SEUS MUNICÍP'!$A$4:$D$5569,4,0)</f>
        <v>Belágua</v>
      </c>
      <c r="G1211">
        <f>VLOOKUP(VALUE(A1211),'REGIÕES DE SAÚDE E SEUS MUNICÍP'!$A$4:$A$5569,1,0)</f>
        <v>210173</v>
      </c>
      <c r="H1211" t="str">
        <f t="shared" si="72"/>
        <v>Mesmo município</v>
      </c>
      <c r="I1211" s="17" t="e">
        <f>VLOOKUP(C1211,'REGIÕES DE SAÚDE E SEUS MUNICÍP'!$C$4:$C$5569,1,0)</f>
        <v>#N/A</v>
      </c>
      <c r="J1211" t="e">
        <f t="shared" si="73"/>
        <v>#VALUE!</v>
      </c>
      <c r="K1211" t="str">
        <f t="shared" si="74"/>
        <v>Regiões semelhantes</v>
      </c>
      <c r="L1211" t="str">
        <f t="shared" si="75"/>
        <v>diferente</v>
      </c>
    </row>
    <row r="1212" spans="1:12" x14ac:dyDescent="0.25">
      <c r="A1212" t="s">
        <v>8598</v>
      </c>
      <c r="B1212" t="s">
        <v>3511</v>
      </c>
      <c r="C1212" t="s">
        <v>10945</v>
      </c>
      <c r="D1212" t="s">
        <v>1226</v>
      </c>
      <c r="E1212" t="str">
        <f>VLOOKUP(VALUE(A1212),'REGIÕES DE SAÚDE E SEUS MUNICÍP'!$A$4:$C$5569,3,0)</f>
        <v>Alto Munim</v>
      </c>
      <c r="F1212" t="str">
        <f>VLOOKUP(G1212,'REGIÕES DE SAÚDE E SEUS MUNICÍP'!$A$4:$D$5569,4,0)</f>
        <v>São Benedito do Rio Preto</v>
      </c>
      <c r="G1212">
        <f>VLOOKUP(VALUE(A1212),'REGIÕES DE SAÚDE E SEUS MUNICÍP'!$A$4:$A$5569,1,0)</f>
        <v>211040</v>
      </c>
      <c r="H1212" t="str">
        <f t="shared" si="72"/>
        <v>Mesmo município</v>
      </c>
      <c r="I1212" s="17" t="e">
        <f>VLOOKUP(C1212,'REGIÕES DE SAÚDE E SEUS MUNICÍP'!$C$4:$C$5569,1,0)</f>
        <v>#N/A</v>
      </c>
      <c r="J1212" t="e">
        <f t="shared" si="73"/>
        <v>#VALUE!</v>
      </c>
      <c r="K1212" t="str">
        <f t="shared" si="74"/>
        <v>Regiões semelhantes</v>
      </c>
      <c r="L1212" t="str">
        <f t="shared" si="75"/>
        <v>igual</v>
      </c>
    </row>
    <row r="1213" spans="1:12" x14ac:dyDescent="0.25">
      <c r="A1213" t="s">
        <v>2118</v>
      </c>
      <c r="B1213" t="s">
        <v>3511</v>
      </c>
      <c r="C1213" t="s">
        <v>10945</v>
      </c>
      <c r="D1213" t="s">
        <v>6009</v>
      </c>
      <c r="E1213" t="str">
        <f>VLOOKUP(VALUE(A1213),'REGIÕES DE SAÚDE E SEUS MUNICÍP'!$A$4:$C$5569,3,0)</f>
        <v>Alto Munim</v>
      </c>
      <c r="F1213" t="str">
        <f>VLOOKUP(G1213,'REGIÕES DE SAÚDE E SEUS MUNICÍP'!$A$4:$D$5569,4,0)</f>
        <v>Urbano Santos</v>
      </c>
      <c r="G1213">
        <f>VLOOKUP(VALUE(A1213),'REGIÕES DE SAÚDE E SEUS MUNICÍP'!$A$4:$A$5569,1,0)</f>
        <v>211260</v>
      </c>
      <c r="H1213" t="str">
        <f t="shared" si="72"/>
        <v>Mesmo município</v>
      </c>
      <c r="I1213" s="17" t="e">
        <f>VLOOKUP(C1213,'REGIÕES DE SAÚDE E SEUS MUNICÍP'!$C$4:$C$5569,1,0)</f>
        <v>#N/A</v>
      </c>
      <c r="J1213" t="e">
        <f t="shared" si="73"/>
        <v>#VALUE!</v>
      </c>
      <c r="K1213" t="str">
        <f t="shared" si="74"/>
        <v>Nova composição</v>
      </c>
      <c r="L1213" t="str">
        <f t="shared" si="75"/>
        <v>igual</v>
      </c>
    </row>
    <row r="1214" spans="1:12" x14ac:dyDescent="0.25">
      <c r="A1214" t="s">
        <v>7227</v>
      </c>
      <c r="B1214" t="s">
        <v>3511</v>
      </c>
      <c r="C1214" t="s">
        <v>10945</v>
      </c>
      <c r="D1214" t="s">
        <v>3034</v>
      </c>
      <c r="E1214" t="str">
        <f>VLOOKUP(VALUE(A1214),'REGIÕES DE SAÚDE E SEUS MUNICÍP'!$A$4:$C$5569,3,0)</f>
        <v>Baixo Itapecuru</v>
      </c>
      <c r="F1214" t="str">
        <f>VLOOKUP(G1214,'REGIÕES DE SAÚDE E SEUS MUNICÍP'!$A$4:$D$5569,4,0)</f>
        <v>Nina Rodrigues</v>
      </c>
      <c r="G1214">
        <f>VLOOKUP(VALUE(A1214),'REGIÕES DE SAÚDE E SEUS MUNICÍP'!$A$4:$A$5569,1,0)</f>
        <v>210720</v>
      </c>
      <c r="H1214" t="str">
        <f t="shared" si="72"/>
        <v>Mesmo município</v>
      </c>
      <c r="I1214" s="17" t="e">
        <f>VLOOKUP(C1214,'REGIÕES DE SAÚDE E SEUS MUNICÍP'!$C$4:$C$5569,1,0)</f>
        <v>#N/A</v>
      </c>
      <c r="J1214" t="e">
        <f t="shared" si="73"/>
        <v>#VALUE!</v>
      </c>
      <c r="K1214" t="str">
        <f t="shared" si="74"/>
        <v>Regiões semelhantes</v>
      </c>
      <c r="L1214" t="str">
        <f t="shared" si="75"/>
        <v>diferente</v>
      </c>
    </row>
    <row r="1215" spans="1:12" x14ac:dyDescent="0.25">
      <c r="A1215" t="s">
        <v>10371</v>
      </c>
      <c r="B1215" t="s">
        <v>3511</v>
      </c>
      <c r="C1215" t="s">
        <v>10945</v>
      </c>
      <c r="D1215" t="s">
        <v>4278</v>
      </c>
      <c r="E1215" t="str">
        <f>VLOOKUP(VALUE(A1215),'REGIÕES DE SAÚDE E SEUS MUNICÍP'!$A$4:$C$5569,3,0)</f>
        <v>Baixo Itapecuru</v>
      </c>
      <c r="F1215" t="str">
        <f>VLOOKUP(G1215,'REGIÕES DE SAÚDE E SEUS MUNICÍP'!$A$4:$D$5569,4,0)</f>
        <v>Presidente Vargas</v>
      </c>
      <c r="G1215">
        <f>VLOOKUP(VALUE(A1215),'REGIÕES DE SAÚDE E SEUS MUNICÍP'!$A$4:$A$5569,1,0)</f>
        <v>210930</v>
      </c>
      <c r="H1215" t="str">
        <f t="shared" si="72"/>
        <v>Mesmo município</v>
      </c>
      <c r="I1215" s="17" t="e">
        <f>VLOOKUP(C1215,'REGIÕES DE SAÚDE E SEUS MUNICÍP'!$C$4:$C$5569,1,0)</f>
        <v>#N/A</v>
      </c>
      <c r="J1215" t="e">
        <f t="shared" si="73"/>
        <v>#VALUE!</v>
      </c>
      <c r="K1215" t="str">
        <f t="shared" si="74"/>
        <v>Regiões semelhantes</v>
      </c>
      <c r="L1215" t="str">
        <f t="shared" si="75"/>
        <v>igual</v>
      </c>
    </row>
    <row r="1216" spans="1:12" x14ac:dyDescent="0.25">
      <c r="A1216" t="s">
        <v>3463</v>
      </c>
      <c r="B1216" t="s">
        <v>3511</v>
      </c>
      <c r="C1216" t="s">
        <v>10945</v>
      </c>
      <c r="D1216" t="s">
        <v>10945</v>
      </c>
      <c r="E1216" t="str">
        <f>VLOOKUP(VALUE(A1216),'REGIÕES DE SAÚDE E SEUS MUNICÍP'!$A$4:$C$5569,3,0)</f>
        <v>Baixo Itapecuru</v>
      </c>
      <c r="F1216" t="str">
        <f>VLOOKUP(G1216,'REGIÕES DE SAÚDE E SEUS MUNICÍP'!$A$4:$D$5569,4,0)</f>
        <v>Itapecuru Mirim</v>
      </c>
      <c r="G1216">
        <f>VLOOKUP(VALUE(A1216),'REGIÕES DE SAÚDE E SEUS MUNICÍP'!$A$4:$A$5569,1,0)</f>
        <v>210540</v>
      </c>
      <c r="H1216" t="str">
        <f t="shared" si="72"/>
        <v>Mesmo município</v>
      </c>
      <c r="I1216" s="17" t="e">
        <f>VLOOKUP(C1216,'REGIÕES DE SAÚDE E SEUS MUNICÍP'!$C$4:$C$5569,1,0)</f>
        <v>#N/A</v>
      </c>
      <c r="J1216" t="e">
        <f t="shared" si="73"/>
        <v>#VALUE!</v>
      </c>
      <c r="K1216" t="str">
        <f t="shared" si="74"/>
        <v>Regiões semelhantes</v>
      </c>
      <c r="L1216" t="str">
        <f t="shared" si="75"/>
        <v>igual</v>
      </c>
    </row>
    <row r="1217" spans="1:12" x14ac:dyDescent="0.25">
      <c r="A1217" t="s">
        <v>4453</v>
      </c>
      <c r="B1217" t="s">
        <v>3511</v>
      </c>
      <c r="C1217" t="s">
        <v>10945</v>
      </c>
      <c r="D1217" t="s">
        <v>6664</v>
      </c>
      <c r="E1217" t="str">
        <f>VLOOKUP(VALUE(A1217),'REGIÕES DE SAÚDE E SEUS MUNICÍP'!$A$4:$C$5569,3,0)</f>
        <v>Baixo Itapecuru</v>
      </c>
      <c r="F1217" t="str">
        <f>VLOOKUP(G1217,'REGIÕES DE SAÚDE E SEUS MUNICÍP'!$A$4:$D$5569,4,0)</f>
        <v>Anajatuba</v>
      </c>
      <c r="G1217">
        <f>VLOOKUP(VALUE(A1217),'REGIÕES DE SAÚDE E SEUS MUNICÍP'!$A$4:$A$5569,1,0)</f>
        <v>210070</v>
      </c>
      <c r="H1217" t="str">
        <f t="shared" si="72"/>
        <v>Mesmo município</v>
      </c>
      <c r="I1217" s="17" t="e">
        <f>VLOOKUP(C1217,'REGIÕES DE SAÚDE E SEUS MUNICÍP'!$C$4:$C$5569,1,0)</f>
        <v>#N/A</v>
      </c>
      <c r="J1217" t="e">
        <f t="shared" si="73"/>
        <v>#VALUE!</v>
      </c>
      <c r="K1217" t="str">
        <f t="shared" si="74"/>
        <v>Regiões semelhantes</v>
      </c>
      <c r="L1217" t="str">
        <f t="shared" si="75"/>
        <v>igual</v>
      </c>
    </row>
    <row r="1218" spans="1:12" x14ac:dyDescent="0.25">
      <c r="A1218" t="s">
        <v>4832</v>
      </c>
      <c r="B1218" t="s">
        <v>3511</v>
      </c>
      <c r="C1218" t="s">
        <v>10945</v>
      </c>
      <c r="D1218" t="s">
        <v>9219</v>
      </c>
      <c r="E1218" t="str">
        <f>VLOOKUP(VALUE(A1218),'REGIÕES DE SAÚDE E SEUS MUNICÍP'!$A$4:$C$5569,3,0)</f>
        <v>Baixo Itapecuru</v>
      </c>
      <c r="F1218" t="str">
        <f>VLOOKUP(G1218,'REGIÕES DE SAÚDE E SEUS MUNICÍP'!$A$4:$D$5569,4,0)</f>
        <v>Vargem Grande</v>
      </c>
      <c r="G1218">
        <f>VLOOKUP(VALUE(A1218),'REGIÕES DE SAÚDE E SEUS MUNICÍP'!$A$4:$A$5569,1,0)</f>
        <v>211270</v>
      </c>
      <c r="H1218" t="str">
        <f t="shared" si="72"/>
        <v>Mesmo município</v>
      </c>
      <c r="I1218" s="17" t="e">
        <f>VLOOKUP(C1218,'REGIÕES DE SAÚDE E SEUS MUNICÍP'!$C$4:$C$5569,1,0)</f>
        <v>#N/A</v>
      </c>
      <c r="J1218" t="e">
        <f t="shared" si="73"/>
        <v>#VALUE!</v>
      </c>
      <c r="K1218" t="str">
        <f t="shared" si="74"/>
        <v>Nova composição</v>
      </c>
      <c r="L1218" t="str">
        <f t="shared" si="75"/>
        <v>igual</v>
      </c>
    </row>
    <row r="1219" spans="1:12" x14ac:dyDescent="0.25">
      <c r="A1219" t="s">
        <v>486</v>
      </c>
      <c r="B1219" t="s">
        <v>3511</v>
      </c>
      <c r="C1219" t="s">
        <v>10945</v>
      </c>
      <c r="D1219" t="s">
        <v>11015</v>
      </c>
      <c r="E1219" t="str">
        <f>VLOOKUP(VALUE(A1219),'REGIÕES DE SAÚDE E SEUS MUNICÍP'!$A$4:$C$5569,3,0)</f>
        <v>Eixos Rodo-Ferroviários</v>
      </c>
      <c r="F1219" t="str">
        <f>VLOOKUP(G1219,'REGIÕES DE SAÚDE E SEUS MUNICÍP'!$A$4:$D$5569,4,0)</f>
        <v>Cantanhede</v>
      </c>
      <c r="G1219">
        <f>VLOOKUP(VALUE(A1219),'REGIÕES DE SAÚDE E SEUS MUNICÍP'!$A$4:$A$5569,1,0)</f>
        <v>210270</v>
      </c>
      <c r="H1219" t="str">
        <f t="shared" ref="H1219:H1282" si="76">IF(F1219=D1219,"Mesmo município","Município diferente")</f>
        <v>Mesmo município</v>
      </c>
      <c r="I1219" s="17" t="e">
        <f>VLOOKUP(C1219,'REGIÕES DE SAÚDE E SEUS MUNICÍP'!$C$4:$C$5569,1,0)</f>
        <v>#N/A</v>
      </c>
      <c r="J1219" t="e">
        <f t="shared" ref="J1219:J1282" si="77">SEARCH(E1219,C1219)</f>
        <v>#VALUE!</v>
      </c>
      <c r="K1219" t="str">
        <f t="shared" ref="K1219:K1282" si="78">IF(C1219=C1220,IF(E1219=E1220,"Regiões semelhantes","Nova composição"),"diferente")</f>
        <v>Regiões semelhantes</v>
      </c>
      <c r="L1219" t="str">
        <f t="shared" si="75"/>
        <v>diferente</v>
      </c>
    </row>
    <row r="1220" spans="1:12" x14ac:dyDescent="0.25">
      <c r="A1220" t="s">
        <v>3934</v>
      </c>
      <c r="B1220" t="s">
        <v>3511</v>
      </c>
      <c r="C1220" t="s">
        <v>10945</v>
      </c>
      <c r="D1220" t="s">
        <v>10218</v>
      </c>
      <c r="E1220" t="str">
        <f>VLOOKUP(VALUE(A1220),'REGIÕES DE SAÚDE E SEUS MUNICÍP'!$A$4:$C$5569,3,0)</f>
        <v>Eixos Rodo-Ferroviários</v>
      </c>
      <c r="F1220" t="str">
        <f>VLOOKUP(G1220,'REGIÕES DE SAÚDE E SEUS MUNICÍP'!$A$4:$D$5569,4,0)</f>
        <v>Miranda do Norte</v>
      </c>
      <c r="G1220">
        <f>VLOOKUP(VALUE(A1220),'REGIÕES DE SAÚDE E SEUS MUNICÍP'!$A$4:$A$5569,1,0)</f>
        <v>210675</v>
      </c>
      <c r="H1220" t="str">
        <f t="shared" si="76"/>
        <v>Mesmo município</v>
      </c>
      <c r="I1220" s="17" t="e">
        <f>VLOOKUP(C1220,'REGIÕES DE SAÚDE E SEUS MUNICÍP'!$C$4:$C$5569,1,0)</f>
        <v>#N/A</v>
      </c>
      <c r="J1220" t="e">
        <f t="shared" si="77"/>
        <v>#VALUE!</v>
      </c>
      <c r="K1220" t="str">
        <f t="shared" si="78"/>
        <v>Regiões semelhantes</v>
      </c>
      <c r="L1220" t="str">
        <f t="shared" ref="L1220:L1283" si="79">IF(E1220=E1219,"igual","diferente")</f>
        <v>igual</v>
      </c>
    </row>
    <row r="1221" spans="1:12" x14ac:dyDescent="0.25">
      <c r="A1221" t="s">
        <v>828</v>
      </c>
      <c r="B1221" t="s">
        <v>3511</v>
      </c>
      <c r="C1221" t="s">
        <v>10945</v>
      </c>
      <c r="D1221" t="s">
        <v>7337</v>
      </c>
      <c r="E1221" t="str">
        <f>VLOOKUP(VALUE(A1221),'REGIÕES DE SAÚDE E SEUS MUNICÍP'!$A$4:$C$5569,3,0)</f>
        <v>Eixos Rodo-Ferroviários</v>
      </c>
      <c r="F1221" t="str">
        <f>VLOOKUP(G1221,'REGIÕES DE SAÚDE E SEUS MUNICÍP'!$A$4:$D$5569,4,0)</f>
        <v>Pirapemas</v>
      </c>
      <c r="G1221">
        <f>VLOOKUP(VALUE(A1221),'REGIÕES DE SAÚDE E SEUS MUNICÍP'!$A$4:$A$5569,1,0)</f>
        <v>210880</v>
      </c>
      <c r="H1221" t="str">
        <f t="shared" si="76"/>
        <v>Mesmo município</v>
      </c>
      <c r="I1221" s="17" t="e">
        <f>VLOOKUP(C1221,'REGIÕES DE SAÚDE E SEUS MUNICÍP'!$C$4:$C$5569,1,0)</f>
        <v>#N/A</v>
      </c>
      <c r="J1221" t="e">
        <f t="shared" si="77"/>
        <v>#VALUE!</v>
      </c>
      <c r="K1221" t="str">
        <f t="shared" si="78"/>
        <v>Regiões semelhantes</v>
      </c>
      <c r="L1221" t="str">
        <f t="shared" si="79"/>
        <v>igual</v>
      </c>
    </row>
    <row r="1222" spans="1:12" x14ac:dyDescent="0.25">
      <c r="A1222" t="s">
        <v>2011</v>
      </c>
      <c r="B1222" t="s">
        <v>3511</v>
      </c>
      <c r="C1222" t="s">
        <v>10945</v>
      </c>
      <c r="D1222" t="s">
        <v>5610</v>
      </c>
      <c r="E1222" t="str">
        <f>VLOOKUP(VALUE(A1222),'REGIÕES DE SAÚDE E SEUS MUNICÍP'!$A$4:$C$5569,3,0)</f>
        <v>Eixos Rodo-Ferroviários</v>
      </c>
      <c r="F1222" t="str">
        <f>VLOOKUP(G1222,'REGIÕES DE SAÚDE E SEUS MUNICÍP'!$A$4:$D$5569,4,0)</f>
        <v>Matões do Norte</v>
      </c>
      <c r="G1222">
        <f>VLOOKUP(VALUE(A1222),'REGIÕES DE SAÚDE E SEUS MUNICÍP'!$A$4:$A$5569,1,0)</f>
        <v>210663</v>
      </c>
      <c r="H1222" t="str">
        <f t="shared" si="76"/>
        <v>Mesmo município</v>
      </c>
      <c r="I1222" s="17" t="e">
        <f>VLOOKUP(C1222,'REGIÕES DE SAÚDE E SEUS MUNICÍP'!$C$4:$C$5569,1,0)</f>
        <v>#N/A</v>
      </c>
      <c r="J1222" t="e">
        <f t="shared" si="77"/>
        <v>#VALUE!</v>
      </c>
      <c r="K1222" t="str">
        <f t="shared" si="78"/>
        <v>Regiões semelhantes</v>
      </c>
      <c r="L1222" t="str">
        <f t="shared" si="79"/>
        <v>igual</v>
      </c>
    </row>
    <row r="1223" spans="1:12" x14ac:dyDescent="0.25">
      <c r="A1223" t="s">
        <v>9784</v>
      </c>
      <c r="B1223" t="s">
        <v>3511</v>
      </c>
      <c r="C1223" t="s">
        <v>10945</v>
      </c>
      <c r="D1223" t="s">
        <v>7377</v>
      </c>
      <c r="E1223" t="str">
        <f>VLOOKUP(VALUE(A1223),'REGIÕES DE SAÚDE E SEUS MUNICÍP'!$A$4:$C$5569,3,0)</f>
        <v>Eixos Rodo-Ferroviários</v>
      </c>
      <c r="F1223" t="str">
        <f>VLOOKUP(G1223,'REGIÕES DE SAÚDE E SEUS MUNICÍP'!$A$4:$D$5569,4,0)</f>
        <v>Vitória do Mearim</v>
      </c>
      <c r="G1223">
        <f>VLOOKUP(VALUE(A1223),'REGIÕES DE SAÚDE E SEUS MUNICÍP'!$A$4:$A$5569,1,0)</f>
        <v>211290</v>
      </c>
      <c r="H1223" t="str">
        <f t="shared" si="76"/>
        <v>Mesmo município</v>
      </c>
      <c r="I1223" s="17" t="e">
        <f>VLOOKUP(C1223,'REGIÕES DE SAÚDE E SEUS MUNICÍP'!$C$4:$C$5569,1,0)</f>
        <v>#N/A</v>
      </c>
      <c r="J1223" t="e">
        <f t="shared" si="77"/>
        <v>#VALUE!</v>
      </c>
      <c r="K1223" t="str">
        <f t="shared" si="78"/>
        <v>Regiões semelhantes</v>
      </c>
      <c r="L1223" t="str">
        <f t="shared" si="79"/>
        <v>igual</v>
      </c>
    </row>
    <row r="1224" spans="1:12" x14ac:dyDescent="0.25">
      <c r="A1224" t="s">
        <v>6556</v>
      </c>
      <c r="B1224" t="s">
        <v>3511</v>
      </c>
      <c r="C1224" t="s">
        <v>10945</v>
      </c>
      <c r="D1224" t="s">
        <v>6485</v>
      </c>
      <c r="E1224" t="str">
        <f>VLOOKUP(VALUE(A1224),'REGIÕES DE SAÚDE E SEUS MUNICÍP'!$A$4:$C$5569,3,0)</f>
        <v>Eixos Rodo-Ferroviários</v>
      </c>
      <c r="F1224" t="str">
        <f>VLOOKUP(G1224,'REGIÕES DE SAÚDE E SEUS MUNICÍP'!$A$4:$D$5569,4,0)</f>
        <v>Arari</v>
      </c>
      <c r="G1224">
        <f>VLOOKUP(VALUE(A1224),'REGIÕES DE SAÚDE E SEUS MUNICÍP'!$A$4:$A$5569,1,0)</f>
        <v>210100</v>
      </c>
      <c r="H1224" t="str">
        <f t="shared" si="76"/>
        <v>Mesmo município</v>
      </c>
      <c r="I1224" s="17" t="e">
        <f>VLOOKUP(C1224,'REGIÕES DE SAÚDE E SEUS MUNICÍP'!$C$4:$C$5569,1,0)</f>
        <v>#N/A</v>
      </c>
      <c r="J1224" t="e">
        <f t="shared" si="77"/>
        <v>#VALUE!</v>
      </c>
      <c r="K1224" t="str">
        <f t="shared" si="78"/>
        <v>diferente</v>
      </c>
      <c r="L1224" t="str">
        <f t="shared" si="79"/>
        <v>igual</v>
      </c>
    </row>
    <row r="1225" spans="1:12" x14ac:dyDescent="0.25">
      <c r="A1225" t="s">
        <v>6245</v>
      </c>
      <c r="B1225" t="s">
        <v>3511</v>
      </c>
      <c r="C1225" t="s">
        <v>2081</v>
      </c>
      <c r="D1225" t="s">
        <v>2429</v>
      </c>
      <c r="E1225" t="str">
        <f>VLOOKUP(VALUE(A1225),'REGIÕES DE SAÚDE E SEUS MUNICÍP'!$A$4:$C$5569,3,0)</f>
        <v>Imigrantes</v>
      </c>
      <c r="F1225" t="str">
        <f>VLOOKUP(G1225,'REGIÕES DE SAÚDE E SEUS MUNICÍP'!$A$4:$D$5569,4,0)</f>
        <v>Lago da Pedra</v>
      </c>
      <c r="G1225">
        <f>VLOOKUP(VALUE(A1225),'REGIÕES DE SAÚDE E SEUS MUNICÍP'!$A$4:$A$5569,1,0)</f>
        <v>210570</v>
      </c>
      <c r="H1225" t="str">
        <f t="shared" si="76"/>
        <v>Mesmo município</v>
      </c>
      <c r="I1225" s="17" t="e">
        <f>VLOOKUP(C1225,'REGIÕES DE SAÚDE E SEUS MUNICÍP'!$C$4:$C$5569,1,0)</f>
        <v>#N/A</v>
      </c>
      <c r="J1225" t="e">
        <f t="shared" si="77"/>
        <v>#VALUE!</v>
      </c>
      <c r="K1225" t="str">
        <f t="shared" si="78"/>
        <v>Regiões semelhantes</v>
      </c>
      <c r="L1225" t="str">
        <f t="shared" si="79"/>
        <v>diferente</v>
      </c>
    </row>
    <row r="1226" spans="1:12" x14ac:dyDescent="0.25">
      <c r="A1226" t="s">
        <v>2420</v>
      </c>
      <c r="B1226" t="s">
        <v>3511</v>
      </c>
      <c r="C1226" t="s">
        <v>2081</v>
      </c>
      <c r="D1226" t="s">
        <v>8253</v>
      </c>
      <c r="E1226" t="str">
        <f>VLOOKUP(VALUE(A1226),'REGIÕES DE SAÚDE E SEUS MUNICÍP'!$A$4:$C$5569,3,0)</f>
        <v>Imigrantes</v>
      </c>
      <c r="F1226" t="str">
        <f>VLOOKUP(G1226,'REGIÕES DE SAÚDE E SEUS MUNICÍP'!$A$4:$D$5569,4,0)</f>
        <v>Lagoa Grande do Maranhão</v>
      </c>
      <c r="G1226">
        <f>VLOOKUP(VALUE(A1226),'REGIÕES DE SAÚDE E SEUS MUNICÍP'!$A$4:$A$5569,1,0)</f>
        <v>210596</v>
      </c>
      <c r="H1226" t="str">
        <f t="shared" si="76"/>
        <v>Mesmo município</v>
      </c>
      <c r="I1226" s="17" t="e">
        <f>VLOOKUP(C1226,'REGIÕES DE SAÚDE E SEUS MUNICÍP'!$C$4:$C$5569,1,0)</f>
        <v>#N/A</v>
      </c>
      <c r="J1226" t="e">
        <f t="shared" si="77"/>
        <v>#VALUE!</v>
      </c>
      <c r="K1226" t="str">
        <f t="shared" si="78"/>
        <v>Regiões semelhantes</v>
      </c>
      <c r="L1226" t="str">
        <f t="shared" si="79"/>
        <v>igual</v>
      </c>
    </row>
    <row r="1227" spans="1:12" x14ac:dyDescent="0.25">
      <c r="A1227" t="s">
        <v>1156</v>
      </c>
      <c r="B1227" t="s">
        <v>3511</v>
      </c>
      <c r="C1227" t="s">
        <v>2081</v>
      </c>
      <c r="D1227" t="s">
        <v>9114</v>
      </c>
      <c r="E1227" t="str">
        <f>VLOOKUP(VALUE(A1227),'REGIÕES DE SAÚDE E SEUS MUNICÍP'!$A$4:$C$5569,3,0)</f>
        <v>Imigrantes</v>
      </c>
      <c r="F1227" t="str">
        <f>VLOOKUP(G1227,'REGIÕES DE SAÚDE E SEUS MUNICÍP'!$A$4:$D$5569,4,0)</f>
        <v>Lago dos Rodrigues</v>
      </c>
      <c r="G1227">
        <f>VLOOKUP(VALUE(A1227),'REGIÕES DE SAÚDE E SEUS MUNICÍP'!$A$4:$A$5569,1,0)</f>
        <v>210594</v>
      </c>
      <c r="H1227" t="str">
        <f t="shared" si="76"/>
        <v>Mesmo município</v>
      </c>
      <c r="I1227" s="17" t="e">
        <f>VLOOKUP(C1227,'REGIÕES DE SAÚDE E SEUS MUNICÍP'!$C$4:$C$5569,1,0)</f>
        <v>#N/A</v>
      </c>
      <c r="J1227" t="e">
        <f t="shared" si="77"/>
        <v>#VALUE!</v>
      </c>
      <c r="K1227" t="str">
        <f t="shared" si="78"/>
        <v>Regiões semelhantes</v>
      </c>
      <c r="L1227" t="str">
        <f t="shared" si="79"/>
        <v>igual</v>
      </c>
    </row>
    <row r="1228" spans="1:12" x14ac:dyDescent="0.25">
      <c r="A1228" t="s">
        <v>2922</v>
      </c>
      <c r="B1228" t="s">
        <v>3511</v>
      </c>
      <c r="C1228" t="s">
        <v>2081</v>
      </c>
      <c r="D1228" t="s">
        <v>967</v>
      </c>
      <c r="E1228" t="str">
        <f>VLOOKUP(VALUE(A1228),'REGIÕES DE SAÚDE E SEUS MUNICÍP'!$A$4:$C$5569,3,0)</f>
        <v>Imigrantes</v>
      </c>
      <c r="F1228" t="str">
        <f>VLOOKUP(G1228,'REGIÕES DE SAÚDE E SEUS MUNICÍP'!$A$4:$D$5569,4,0)</f>
        <v>Lago do Junco</v>
      </c>
      <c r="G1228">
        <f>VLOOKUP(VALUE(A1228),'REGIÕES DE SAÚDE E SEUS MUNICÍP'!$A$4:$A$5569,1,0)</f>
        <v>210580</v>
      </c>
      <c r="H1228" t="str">
        <f t="shared" si="76"/>
        <v>Mesmo município</v>
      </c>
      <c r="I1228" s="17" t="e">
        <f>VLOOKUP(C1228,'REGIÕES DE SAÚDE E SEUS MUNICÍP'!$C$4:$C$5569,1,0)</f>
        <v>#N/A</v>
      </c>
      <c r="J1228" t="e">
        <f t="shared" si="77"/>
        <v>#VALUE!</v>
      </c>
      <c r="K1228" t="str">
        <f t="shared" si="78"/>
        <v>Nova composição</v>
      </c>
      <c r="L1228" t="str">
        <f t="shared" si="79"/>
        <v>igual</v>
      </c>
    </row>
    <row r="1229" spans="1:12" x14ac:dyDescent="0.25">
      <c r="A1229" t="s">
        <v>8914</v>
      </c>
      <c r="B1229" t="s">
        <v>3511</v>
      </c>
      <c r="C1229" t="s">
        <v>2081</v>
      </c>
      <c r="D1229" t="s">
        <v>9296</v>
      </c>
      <c r="E1229" t="str">
        <f>VLOOKUP(VALUE(A1229),'REGIÕES DE SAÚDE E SEUS MUNICÍP'!$A$4:$C$5569,3,0)</f>
        <v>Médio Mearim</v>
      </c>
      <c r="F1229" t="str">
        <f>VLOOKUP(G1229,'REGIÕES DE SAÚDE E SEUS MUNICÍP'!$A$4:$D$5569,4,0)</f>
        <v>Igarapé Grande</v>
      </c>
      <c r="G1229">
        <f>VLOOKUP(VALUE(A1229),'REGIÕES DE SAÚDE E SEUS MUNICÍP'!$A$4:$A$5569,1,0)</f>
        <v>210520</v>
      </c>
      <c r="H1229" t="str">
        <f t="shared" si="76"/>
        <v>Mesmo município</v>
      </c>
      <c r="I1229" s="17" t="e">
        <f>VLOOKUP(C1229,'REGIÕES DE SAÚDE E SEUS MUNICÍP'!$C$4:$C$5569,1,0)</f>
        <v>#N/A</v>
      </c>
      <c r="J1229" t="e">
        <f t="shared" si="77"/>
        <v>#VALUE!</v>
      </c>
      <c r="K1229" t="str">
        <f t="shared" si="78"/>
        <v>Regiões semelhantes</v>
      </c>
      <c r="L1229" t="str">
        <f t="shared" si="79"/>
        <v>diferente</v>
      </c>
    </row>
    <row r="1230" spans="1:12" x14ac:dyDescent="0.25">
      <c r="A1230" t="s">
        <v>8970</v>
      </c>
      <c r="B1230" t="s">
        <v>3511</v>
      </c>
      <c r="C1230" t="s">
        <v>2081</v>
      </c>
      <c r="D1230" t="s">
        <v>1528</v>
      </c>
      <c r="E1230" t="str">
        <f>VLOOKUP(VALUE(A1230),'REGIÕES DE SAÚDE E SEUS MUNICÍP'!$A$4:$C$5569,3,0)</f>
        <v>Médio Mearim</v>
      </c>
      <c r="F1230" t="str">
        <f>VLOOKUP(G1230,'REGIÕES DE SAÚDE E SEUS MUNICÍP'!$A$4:$D$5569,4,0)</f>
        <v>São Raimundo do Doca Bezerra</v>
      </c>
      <c r="G1230">
        <f>VLOOKUP(VALUE(A1230),'REGIÕES DE SAÚDE E SEUS MUNICÍP'!$A$4:$A$5569,1,0)</f>
        <v>211163</v>
      </c>
      <c r="H1230" t="str">
        <f t="shared" si="76"/>
        <v>Mesmo município</v>
      </c>
      <c r="I1230" s="17" t="e">
        <f>VLOOKUP(C1230,'REGIÕES DE SAÚDE E SEUS MUNICÍP'!$C$4:$C$5569,1,0)</f>
        <v>#N/A</v>
      </c>
      <c r="J1230" t="e">
        <f t="shared" si="77"/>
        <v>#VALUE!</v>
      </c>
      <c r="K1230" t="str">
        <f t="shared" si="78"/>
        <v>Regiões semelhantes</v>
      </c>
      <c r="L1230" t="str">
        <f t="shared" si="79"/>
        <v>igual</v>
      </c>
    </row>
    <row r="1231" spans="1:12" x14ac:dyDescent="0.25">
      <c r="A1231" t="s">
        <v>3741</v>
      </c>
      <c r="B1231" t="s">
        <v>3511</v>
      </c>
      <c r="C1231" t="s">
        <v>2081</v>
      </c>
      <c r="D1231" t="s">
        <v>10866</v>
      </c>
      <c r="E1231" t="str">
        <f>VLOOKUP(VALUE(A1231),'REGIÕES DE SAÚDE E SEUS MUNICÍP'!$A$4:$C$5569,3,0)</f>
        <v>Médio Mearim</v>
      </c>
      <c r="F1231" t="str">
        <f>VLOOKUP(G1231,'REGIÕES DE SAÚDE E SEUS MUNICÍP'!$A$4:$D$5569,4,0)</f>
        <v>Poção de Pedras</v>
      </c>
      <c r="G1231">
        <f>VLOOKUP(VALUE(A1231),'REGIÕES DE SAÚDE E SEUS MUNICÍP'!$A$4:$A$5569,1,0)</f>
        <v>210890</v>
      </c>
      <c r="H1231" t="str">
        <f t="shared" si="76"/>
        <v>Mesmo município</v>
      </c>
      <c r="I1231" s="17" t="e">
        <f>VLOOKUP(C1231,'REGIÕES DE SAÚDE E SEUS MUNICÍP'!$C$4:$C$5569,1,0)</f>
        <v>#N/A</v>
      </c>
      <c r="J1231" t="e">
        <f t="shared" si="77"/>
        <v>#VALUE!</v>
      </c>
      <c r="K1231" t="str">
        <f t="shared" si="78"/>
        <v>Regiões semelhantes</v>
      </c>
      <c r="L1231" t="str">
        <f t="shared" si="79"/>
        <v>igual</v>
      </c>
    </row>
    <row r="1232" spans="1:12" x14ac:dyDescent="0.25">
      <c r="A1232" t="s">
        <v>5558</v>
      </c>
      <c r="B1232" t="s">
        <v>3511</v>
      </c>
      <c r="C1232" t="s">
        <v>2081</v>
      </c>
      <c r="D1232" t="s">
        <v>2669</v>
      </c>
      <c r="E1232" t="str">
        <f>VLOOKUP(VALUE(A1232),'REGIÕES DE SAÚDE E SEUS MUNICÍP'!$A$4:$C$5569,3,0)</f>
        <v>Médio Mearim</v>
      </c>
      <c r="F1232" t="str">
        <f>VLOOKUP(G1232,'REGIÕES DE SAÚDE E SEUS MUNICÍP'!$A$4:$D$5569,4,0)</f>
        <v>Esperantinópolis</v>
      </c>
      <c r="G1232">
        <f>VLOOKUP(VALUE(A1232),'REGIÕES DE SAÚDE E SEUS MUNICÍP'!$A$4:$A$5569,1,0)</f>
        <v>210400</v>
      </c>
      <c r="H1232" t="str">
        <f t="shared" si="76"/>
        <v>Mesmo município</v>
      </c>
      <c r="I1232" s="17" t="e">
        <f>VLOOKUP(C1232,'REGIÕES DE SAÚDE E SEUS MUNICÍP'!$C$4:$C$5569,1,0)</f>
        <v>#N/A</v>
      </c>
      <c r="J1232" t="e">
        <f t="shared" si="77"/>
        <v>#VALUE!</v>
      </c>
      <c r="K1232" t="str">
        <f t="shared" si="78"/>
        <v>Regiões semelhantes</v>
      </c>
      <c r="L1232" t="str">
        <f t="shared" si="79"/>
        <v>igual</v>
      </c>
    </row>
    <row r="1233" spans="1:12" x14ac:dyDescent="0.25">
      <c r="A1233" t="s">
        <v>4528</v>
      </c>
      <c r="B1233" t="s">
        <v>3511</v>
      </c>
      <c r="C1233" t="s">
        <v>2081</v>
      </c>
      <c r="D1233" t="s">
        <v>416</v>
      </c>
      <c r="E1233" t="str">
        <f>VLOOKUP(VALUE(A1233),'REGIÕES DE SAÚDE E SEUS MUNICÍP'!$A$4:$C$5569,3,0)</f>
        <v>Médio Mearim</v>
      </c>
      <c r="F1233" t="str">
        <f>VLOOKUP(G1233,'REGIÕES DE SAÚDE E SEUS MUNICÍP'!$A$4:$D$5569,4,0)</f>
        <v>Bernardo do Mearim</v>
      </c>
      <c r="G1233">
        <f>VLOOKUP(VALUE(A1233),'REGIÕES DE SAÚDE E SEUS MUNICÍP'!$A$4:$A$5569,1,0)</f>
        <v>210193</v>
      </c>
      <c r="H1233" t="str">
        <f t="shared" si="76"/>
        <v>Mesmo município</v>
      </c>
      <c r="I1233" s="17" t="e">
        <f>VLOOKUP(C1233,'REGIÕES DE SAÚDE E SEUS MUNICÍP'!$C$4:$C$5569,1,0)</f>
        <v>#N/A</v>
      </c>
      <c r="J1233" t="e">
        <f t="shared" si="77"/>
        <v>#VALUE!</v>
      </c>
      <c r="K1233" t="str">
        <f t="shared" si="78"/>
        <v>Regiões semelhantes</v>
      </c>
      <c r="L1233" t="str">
        <f t="shared" si="79"/>
        <v>igual</v>
      </c>
    </row>
    <row r="1234" spans="1:12" x14ac:dyDescent="0.25">
      <c r="A1234" t="s">
        <v>9308</v>
      </c>
      <c r="B1234" t="s">
        <v>3511</v>
      </c>
      <c r="C1234" t="s">
        <v>2081</v>
      </c>
      <c r="D1234" t="s">
        <v>4894</v>
      </c>
      <c r="E1234" t="str">
        <f>VLOOKUP(VALUE(A1234),'REGIÕES DE SAÚDE E SEUS MUNICÍP'!$A$4:$C$5569,3,0)</f>
        <v>Médio Mearim</v>
      </c>
      <c r="F1234" t="str">
        <f>VLOOKUP(G1234,'REGIÕES DE SAÚDE E SEUS MUNICÍP'!$A$4:$D$5569,4,0)</f>
        <v>São Roberto</v>
      </c>
      <c r="G1234">
        <f>VLOOKUP(VALUE(A1234),'REGIÕES DE SAÚDE E SEUS MUNICÍP'!$A$4:$A$5569,1,0)</f>
        <v>211167</v>
      </c>
      <c r="H1234" t="str">
        <f t="shared" si="76"/>
        <v>Mesmo município</v>
      </c>
      <c r="I1234" s="17" t="e">
        <f>VLOOKUP(C1234,'REGIÕES DE SAÚDE E SEUS MUNICÍP'!$C$4:$C$5569,1,0)</f>
        <v>#N/A</v>
      </c>
      <c r="J1234" t="e">
        <f t="shared" si="77"/>
        <v>#VALUE!</v>
      </c>
      <c r="K1234" t="str">
        <f t="shared" si="78"/>
        <v>Regiões semelhantes</v>
      </c>
      <c r="L1234" t="str">
        <f t="shared" si="79"/>
        <v>igual</v>
      </c>
    </row>
    <row r="1235" spans="1:12" x14ac:dyDescent="0.25">
      <c r="A1235" t="s">
        <v>6425</v>
      </c>
      <c r="B1235" t="s">
        <v>3511</v>
      </c>
      <c r="C1235" t="s">
        <v>2081</v>
      </c>
      <c r="D1235" t="s">
        <v>7732</v>
      </c>
      <c r="E1235" t="str">
        <f>VLOOKUP(VALUE(A1235),'REGIÕES DE SAÚDE E SEUS MUNICÍP'!$A$4:$C$5569,3,0)</f>
        <v>Médio Mearim</v>
      </c>
      <c r="F1235" t="str">
        <f>VLOOKUP(G1235,'REGIÕES DE SAÚDE E SEUS MUNICÍP'!$A$4:$D$5569,4,0)</f>
        <v>Trizidela do Vale</v>
      </c>
      <c r="G1235">
        <f>VLOOKUP(VALUE(A1235),'REGIÕES DE SAÚDE E SEUS MUNICÍP'!$A$4:$A$5569,1,0)</f>
        <v>211223</v>
      </c>
      <c r="H1235" t="str">
        <f t="shared" si="76"/>
        <v>Mesmo município</v>
      </c>
      <c r="I1235" s="17" t="e">
        <f>VLOOKUP(C1235,'REGIÕES DE SAÚDE E SEUS MUNICÍP'!$C$4:$C$5569,1,0)</f>
        <v>#N/A</v>
      </c>
      <c r="J1235" t="e">
        <f t="shared" si="77"/>
        <v>#VALUE!</v>
      </c>
      <c r="K1235" t="str">
        <f t="shared" si="78"/>
        <v>Regiões semelhantes</v>
      </c>
      <c r="L1235" t="str">
        <f t="shared" si="79"/>
        <v>igual</v>
      </c>
    </row>
    <row r="1236" spans="1:12" x14ac:dyDescent="0.25">
      <c r="A1236" t="s">
        <v>701</v>
      </c>
      <c r="B1236" t="s">
        <v>3511</v>
      </c>
      <c r="C1236" t="s">
        <v>2081</v>
      </c>
      <c r="D1236" t="s">
        <v>6547</v>
      </c>
      <c r="E1236" t="str">
        <f>VLOOKUP(VALUE(A1236),'REGIÕES DE SAÚDE E SEUS MUNICÍP'!$A$4:$C$5569,3,0)</f>
        <v>Médio Mearim</v>
      </c>
      <c r="F1236" t="str">
        <f>VLOOKUP(G1236,'REGIÕES DE SAÚDE E SEUS MUNICÍP'!$A$4:$D$5569,4,0)</f>
        <v>Lima Campos</v>
      </c>
      <c r="G1236">
        <f>VLOOKUP(VALUE(A1236),'REGIÕES DE SAÚDE E SEUS MUNICÍP'!$A$4:$A$5569,1,0)</f>
        <v>210600</v>
      </c>
      <c r="H1236" t="str">
        <f t="shared" si="76"/>
        <v>Mesmo município</v>
      </c>
      <c r="I1236" s="17" t="e">
        <f>VLOOKUP(C1236,'REGIÕES DE SAÚDE E SEUS MUNICÍP'!$C$4:$C$5569,1,0)</f>
        <v>#N/A</v>
      </c>
      <c r="J1236" t="e">
        <f t="shared" si="77"/>
        <v>#VALUE!</v>
      </c>
      <c r="K1236" t="str">
        <f t="shared" si="78"/>
        <v>Regiões semelhantes</v>
      </c>
      <c r="L1236" t="str">
        <f t="shared" si="79"/>
        <v>igual</v>
      </c>
    </row>
    <row r="1237" spans="1:12" x14ac:dyDescent="0.25">
      <c r="A1237" t="s">
        <v>6693</v>
      </c>
      <c r="B1237" t="s">
        <v>3511</v>
      </c>
      <c r="C1237" t="s">
        <v>2081</v>
      </c>
      <c r="D1237" t="s">
        <v>2081</v>
      </c>
      <c r="E1237" t="str">
        <f>VLOOKUP(VALUE(A1237),'REGIÕES DE SAÚDE E SEUS MUNICÍP'!$A$4:$C$5569,3,0)</f>
        <v>Médio Mearim</v>
      </c>
      <c r="F1237" t="str">
        <f>VLOOKUP(G1237,'REGIÕES DE SAÚDE E SEUS MUNICÍP'!$A$4:$D$5569,4,0)</f>
        <v>Pedreiras</v>
      </c>
      <c r="G1237">
        <f>VLOOKUP(VALUE(A1237),'REGIÕES DE SAÚDE E SEUS MUNICÍP'!$A$4:$A$5569,1,0)</f>
        <v>210820</v>
      </c>
      <c r="H1237" t="str">
        <f t="shared" si="76"/>
        <v>Mesmo município</v>
      </c>
      <c r="I1237" s="17" t="e">
        <f>VLOOKUP(C1237,'REGIÕES DE SAÚDE E SEUS MUNICÍP'!$C$4:$C$5569,1,0)</f>
        <v>#N/A</v>
      </c>
      <c r="J1237" t="e">
        <f t="shared" si="77"/>
        <v>#VALUE!</v>
      </c>
      <c r="K1237" t="str">
        <f t="shared" si="78"/>
        <v>diferente</v>
      </c>
      <c r="L1237" t="str">
        <f t="shared" si="79"/>
        <v>igual</v>
      </c>
    </row>
    <row r="1238" spans="1:12" x14ac:dyDescent="0.25">
      <c r="A1238" t="s">
        <v>7138</v>
      </c>
      <c r="B1238" t="s">
        <v>3511</v>
      </c>
      <c r="C1238" t="s">
        <v>9895</v>
      </c>
      <c r="D1238" t="s">
        <v>1741</v>
      </c>
      <c r="E1238" t="str">
        <f>VLOOKUP(VALUE(A1238),'REGIÕES DE SAÚDE E SEUS MUNICÍP'!$A$4:$C$5569,3,0)</f>
        <v>Litoral Ocidental</v>
      </c>
      <c r="F1238" t="str">
        <f>VLOOKUP(G1238,'REGIÕES DE SAÚDE E SEUS MUNICÍP'!$A$4:$D$5569,4,0)</f>
        <v>Porto Rico do Maranhão</v>
      </c>
      <c r="G1238">
        <f>VLOOKUP(VALUE(A1238),'REGIÕES DE SAÚDE E SEUS MUNICÍP'!$A$4:$A$5569,1,0)</f>
        <v>210905</v>
      </c>
      <c r="H1238" t="str">
        <f t="shared" si="76"/>
        <v>Mesmo município</v>
      </c>
      <c r="I1238" s="17" t="e">
        <f>VLOOKUP(C1238,'REGIÕES DE SAÚDE E SEUS MUNICÍP'!$C$4:$C$5569,1,0)</f>
        <v>#N/A</v>
      </c>
      <c r="J1238" t="e">
        <f t="shared" si="77"/>
        <v>#VALUE!</v>
      </c>
      <c r="K1238" t="str">
        <f t="shared" si="78"/>
        <v>Regiões semelhantes</v>
      </c>
      <c r="L1238" t="str">
        <f t="shared" si="79"/>
        <v>diferente</v>
      </c>
    </row>
    <row r="1239" spans="1:12" x14ac:dyDescent="0.25">
      <c r="A1239" t="s">
        <v>1097</v>
      </c>
      <c r="B1239" t="s">
        <v>3511</v>
      </c>
      <c r="C1239" t="s">
        <v>9895</v>
      </c>
      <c r="D1239" t="s">
        <v>3260</v>
      </c>
      <c r="E1239" t="str">
        <f>VLOOKUP(VALUE(A1239),'REGIÕES DE SAÚDE E SEUS MUNICÍP'!$A$4:$C$5569,3,0)</f>
        <v>Litoral Ocidental</v>
      </c>
      <c r="F1239" t="str">
        <f>VLOOKUP(G1239,'REGIÕES DE SAÚDE E SEUS MUNICÍP'!$A$4:$D$5569,4,0)</f>
        <v>Mirinzal</v>
      </c>
      <c r="G1239">
        <f>VLOOKUP(VALUE(A1239),'REGIÕES DE SAÚDE E SEUS MUNICÍP'!$A$4:$A$5569,1,0)</f>
        <v>210680</v>
      </c>
      <c r="H1239" t="str">
        <f t="shared" si="76"/>
        <v>Mesmo município</v>
      </c>
      <c r="I1239" s="17" t="e">
        <f>VLOOKUP(C1239,'REGIÕES DE SAÚDE E SEUS MUNICÍP'!$C$4:$C$5569,1,0)</f>
        <v>#N/A</v>
      </c>
      <c r="J1239" t="e">
        <f t="shared" si="77"/>
        <v>#VALUE!</v>
      </c>
      <c r="K1239" t="str">
        <f t="shared" si="78"/>
        <v>Regiões semelhantes</v>
      </c>
      <c r="L1239" t="str">
        <f t="shared" si="79"/>
        <v>igual</v>
      </c>
    </row>
    <row r="1240" spans="1:12" x14ac:dyDescent="0.25">
      <c r="A1240" t="s">
        <v>2485</v>
      </c>
      <c r="B1240" t="s">
        <v>3511</v>
      </c>
      <c r="C1240" t="s">
        <v>9895</v>
      </c>
      <c r="D1240" t="s">
        <v>7655</v>
      </c>
      <c r="E1240" t="str">
        <f>VLOOKUP(VALUE(A1240),'REGIÕES DE SAÚDE E SEUS MUNICÍP'!$A$4:$C$5569,3,0)</f>
        <v>Litoral Ocidental</v>
      </c>
      <c r="F1240" t="str">
        <f>VLOOKUP(G1240,'REGIÕES DE SAÚDE E SEUS MUNICÍP'!$A$4:$D$5569,4,0)</f>
        <v>Guimarães</v>
      </c>
      <c r="G1240">
        <f>VLOOKUP(VALUE(A1240),'REGIÕES DE SAÚDE E SEUS MUNICÍP'!$A$4:$A$5569,1,0)</f>
        <v>210490</v>
      </c>
      <c r="H1240" t="str">
        <f t="shared" si="76"/>
        <v>Mesmo município</v>
      </c>
      <c r="I1240" s="17" t="e">
        <f>VLOOKUP(C1240,'REGIÕES DE SAÚDE E SEUS MUNICÍP'!$C$4:$C$5569,1,0)</f>
        <v>#N/A</v>
      </c>
      <c r="J1240" t="e">
        <f t="shared" si="77"/>
        <v>#VALUE!</v>
      </c>
      <c r="K1240" t="str">
        <f t="shared" si="78"/>
        <v>Regiões semelhantes</v>
      </c>
      <c r="L1240" t="str">
        <f t="shared" si="79"/>
        <v>igual</v>
      </c>
    </row>
    <row r="1241" spans="1:12" x14ac:dyDescent="0.25">
      <c r="A1241" t="s">
        <v>2702</v>
      </c>
      <c r="B1241" t="s">
        <v>3511</v>
      </c>
      <c r="C1241" t="s">
        <v>9895</v>
      </c>
      <c r="D1241" t="s">
        <v>6018</v>
      </c>
      <c r="E1241" t="str">
        <f>VLOOKUP(VALUE(A1241),'REGIÕES DE SAÚDE E SEUS MUNICÍP'!$A$4:$C$5569,3,0)</f>
        <v>Litoral Ocidental</v>
      </c>
      <c r="F1241" t="str">
        <f>VLOOKUP(G1241,'REGIÕES DE SAÚDE E SEUS MUNICÍP'!$A$4:$D$5569,4,0)</f>
        <v>Cururupu</v>
      </c>
      <c r="G1241">
        <f>VLOOKUP(VALUE(A1241),'REGIÕES DE SAÚDE E SEUS MUNICÍP'!$A$4:$A$5569,1,0)</f>
        <v>210370</v>
      </c>
      <c r="H1241" t="str">
        <f t="shared" si="76"/>
        <v>Mesmo município</v>
      </c>
      <c r="I1241" s="17" t="e">
        <f>VLOOKUP(C1241,'REGIÕES DE SAÚDE E SEUS MUNICÍP'!$C$4:$C$5569,1,0)</f>
        <v>#N/A</v>
      </c>
      <c r="J1241" t="e">
        <f t="shared" si="77"/>
        <v>#VALUE!</v>
      </c>
      <c r="K1241" t="str">
        <f t="shared" si="78"/>
        <v>Regiões semelhantes</v>
      </c>
      <c r="L1241" t="str">
        <f t="shared" si="79"/>
        <v>igual</v>
      </c>
    </row>
    <row r="1242" spans="1:12" x14ac:dyDescent="0.25">
      <c r="A1242" t="s">
        <v>6612</v>
      </c>
      <c r="B1242" t="s">
        <v>3511</v>
      </c>
      <c r="C1242" t="s">
        <v>9895</v>
      </c>
      <c r="D1242" t="s">
        <v>4898</v>
      </c>
      <c r="E1242" t="str">
        <f>VLOOKUP(VALUE(A1242),'REGIÕES DE SAÚDE E SEUS MUNICÍP'!$A$4:$C$5569,3,0)</f>
        <v>Litoral Ocidental</v>
      </c>
      <c r="F1242" t="str">
        <f>VLOOKUP(G1242,'REGIÕES DE SAÚDE E SEUS MUNICÍP'!$A$4:$D$5569,4,0)</f>
        <v>Central do Maranhão</v>
      </c>
      <c r="G1242">
        <f>VLOOKUP(VALUE(A1242),'REGIÕES DE SAÚDE E SEUS MUNICÍP'!$A$4:$A$5569,1,0)</f>
        <v>210312</v>
      </c>
      <c r="H1242" t="str">
        <f t="shared" si="76"/>
        <v>Mesmo município</v>
      </c>
      <c r="I1242" s="17" t="e">
        <f>VLOOKUP(C1242,'REGIÕES DE SAÚDE E SEUS MUNICÍP'!$C$4:$C$5569,1,0)</f>
        <v>#N/A</v>
      </c>
      <c r="J1242" t="e">
        <f t="shared" si="77"/>
        <v>#VALUE!</v>
      </c>
      <c r="K1242" t="str">
        <f t="shared" si="78"/>
        <v>Regiões semelhantes</v>
      </c>
      <c r="L1242" t="str">
        <f t="shared" si="79"/>
        <v>igual</v>
      </c>
    </row>
    <row r="1243" spans="1:12" x14ac:dyDescent="0.25">
      <c r="A1243" t="s">
        <v>8200</v>
      </c>
      <c r="B1243" t="s">
        <v>3511</v>
      </c>
      <c r="C1243" t="s">
        <v>9895</v>
      </c>
      <c r="D1243" t="s">
        <v>4098</v>
      </c>
      <c r="E1243" t="str">
        <f>VLOOKUP(VALUE(A1243),'REGIÕES DE SAÚDE E SEUS MUNICÍP'!$A$4:$C$5569,3,0)</f>
        <v>Litoral Ocidental</v>
      </c>
      <c r="F1243" t="str">
        <f>VLOOKUP(G1243,'REGIÕES DE SAÚDE E SEUS MUNICÍP'!$A$4:$D$5569,4,0)</f>
        <v>Cedral</v>
      </c>
      <c r="G1243">
        <f>VLOOKUP(VALUE(A1243),'REGIÕES DE SAÚDE E SEUS MUNICÍP'!$A$4:$A$5569,1,0)</f>
        <v>210310</v>
      </c>
      <c r="H1243" t="str">
        <f t="shared" si="76"/>
        <v>Mesmo município</v>
      </c>
      <c r="I1243" s="17" t="e">
        <f>VLOOKUP(C1243,'REGIÕES DE SAÚDE E SEUS MUNICÍP'!$C$4:$C$5569,1,0)</f>
        <v>#N/A</v>
      </c>
      <c r="J1243" t="e">
        <f t="shared" si="77"/>
        <v>#VALUE!</v>
      </c>
      <c r="K1243" t="str">
        <f t="shared" si="78"/>
        <v>Regiões semelhantes</v>
      </c>
      <c r="L1243" t="str">
        <f t="shared" si="79"/>
        <v>igual</v>
      </c>
    </row>
    <row r="1244" spans="1:12" x14ac:dyDescent="0.25">
      <c r="A1244" t="s">
        <v>3851</v>
      </c>
      <c r="B1244" t="s">
        <v>3511</v>
      </c>
      <c r="C1244" t="s">
        <v>9895</v>
      </c>
      <c r="D1244" t="s">
        <v>1103</v>
      </c>
      <c r="E1244" t="str">
        <f>VLOOKUP(VALUE(A1244),'REGIÕES DE SAÚDE E SEUS MUNICÍP'!$A$4:$C$5569,3,0)</f>
        <v>Litoral Ocidental</v>
      </c>
      <c r="F1244" t="str">
        <f>VLOOKUP(G1244,'REGIÕES DE SAÚDE E SEUS MUNICÍP'!$A$4:$D$5569,4,0)</f>
        <v>Bacuri</v>
      </c>
      <c r="G1244">
        <f>VLOOKUP(VALUE(A1244),'REGIÕES DE SAÚDE E SEUS MUNICÍP'!$A$4:$A$5569,1,0)</f>
        <v>210130</v>
      </c>
      <c r="H1244" t="str">
        <f t="shared" si="76"/>
        <v>Mesmo município</v>
      </c>
      <c r="I1244" s="17" t="e">
        <f>VLOOKUP(C1244,'REGIÕES DE SAÚDE E SEUS MUNICÍP'!$C$4:$C$5569,1,0)</f>
        <v>#N/A</v>
      </c>
      <c r="J1244" t="e">
        <f t="shared" si="77"/>
        <v>#VALUE!</v>
      </c>
      <c r="K1244" t="str">
        <f t="shared" si="78"/>
        <v>Regiões semelhantes</v>
      </c>
      <c r="L1244" t="str">
        <f t="shared" si="79"/>
        <v>igual</v>
      </c>
    </row>
    <row r="1245" spans="1:12" x14ac:dyDescent="0.25">
      <c r="A1245" t="s">
        <v>730</v>
      </c>
      <c r="B1245" t="s">
        <v>3511</v>
      </c>
      <c r="C1245" t="s">
        <v>9895</v>
      </c>
      <c r="D1245" t="s">
        <v>1831</v>
      </c>
      <c r="E1245" t="str">
        <f>VLOOKUP(VALUE(A1245),'REGIÕES DE SAÚDE E SEUS MUNICÍP'!$A$4:$C$5569,3,0)</f>
        <v>Litoral Ocidental</v>
      </c>
      <c r="F1245" t="str">
        <f>VLOOKUP(G1245,'REGIÕES DE SAÚDE E SEUS MUNICÍP'!$A$4:$D$5569,4,0)</f>
        <v>Apicum-Açu</v>
      </c>
      <c r="G1245">
        <f>VLOOKUP(VALUE(A1245),'REGIÕES DE SAÚDE E SEUS MUNICÍP'!$A$4:$A$5569,1,0)</f>
        <v>210083</v>
      </c>
      <c r="H1245" t="str">
        <f t="shared" si="76"/>
        <v>Mesmo município</v>
      </c>
      <c r="I1245" s="17" t="e">
        <f>VLOOKUP(C1245,'REGIÕES DE SAÚDE E SEUS MUNICÍP'!$C$4:$C$5569,1,0)</f>
        <v>#N/A</v>
      </c>
      <c r="J1245" t="e">
        <f t="shared" si="77"/>
        <v>#VALUE!</v>
      </c>
      <c r="K1245" t="str">
        <f t="shared" si="78"/>
        <v>Regiões semelhantes</v>
      </c>
      <c r="L1245" t="str">
        <f t="shared" si="79"/>
        <v>igual</v>
      </c>
    </row>
    <row r="1246" spans="1:12" x14ac:dyDescent="0.25">
      <c r="A1246" t="s">
        <v>239</v>
      </c>
      <c r="B1246" t="s">
        <v>3511</v>
      </c>
      <c r="C1246" t="s">
        <v>9895</v>
      </c>
      <c r="D1246" t="s">
        <v>7179</v>
      </c>
      <c r="E1246" t="str">
        <f>VLOOKUP(VALUE(A1246),'REGIÕES DE SAÚDE E SEUS MUNICÍP'!$A$4:$C$5569,3,0)</f>
        <v>Litoral Ocidental</v>
      </c>
      <c r="F1246" t="str">
        <f>VLOOKUP(G1246,'REGIÕES DE SAÚDE E SEUS MUNICÍP'!$A$4:$D$5569,4,0)</f>
        <v>Serrano do Maranhão</v>
      </c>
      <c r="G1246">
        <f>VLOOKUP(VALUE(A1246),'REGIÕES DE SAÚDE E SEUS MUNICÍP'!$A$4:$A$5569,1,0)</f>
        <v>211178</v>
      </c>
      <c r="H1246" t="str">
        <f t="shared" si="76"/>
        <v>Mesmo município</v>
      </c>
      <c r="I1246" s="17" t="e">
        <f>VLOOKUP(C1246,'REGIÕES DE SAÚDE E SEUS MUNICÍP'!$C$4:$C$5569,1,0)</f>
        <v>#N/A</v>
      </c>
      <c r="J1246" t="e">
        <f t="shared" si="77"/>
        <v>#VALUE!</v>
      </c>
      <c r="K1246" t="str">
        <f t="shared" si="78"/>
        <v>Nova composição</v>
      </c>
      <c r="L1246" t="str">
        <f t="shared" si="79"/>
        <v>igual</v>
      </c>
    </row>
    <row r="1247" spans="1:12" x14ac:dyDescent="0.25">
      <c r="A1247" t="s">
        <v>6877</v>
      </c>
      <c r="B1247" t="s">
        <v>3511</v>
      </c>
      <c r="C1247" t="s">
        <v>9895</v>
      </c>
      <c r="D1247" t="s">
        <v>9895</v>
      </c>
      <c r="E1247" t="str">
        <f>VLOOKUP(VALUE(A1247),'REGIÕES DE SAÚDE E SEUS MUNICÍP'!$A$4:$C$5569,3,0)</f>
        <v>Pericumã</v>
      </c>
      <c r="F1247" t="str">
        <f>VLOOKUP(G1247,'REGIÕES DE SAÚDE E SEUS MUNICÍP'!$A$4:$D$5569,4,0)</f>
        <v>Pinheiro</v>
      </c>
      <c r="G1247">
        <f>VLOOKUP(VALUE(A1247),'REGIÕES DE SAÚDE E SEUS MUNICÍP'!$A$4:$A$5569,1,0)</f>
        <v>210860</v>
      </c>
      <c r="H1247" t="str">
        <f t="shared" si="76"/>
        <v>Mesmo município</v>
      </c>
      <c r="I1247" s="17" t="e">
        <f>VLOOKUP(C1247,'REGIÕES DE SAÚDE E SEUS MUNICÍP'!$C$4:$C$5569,1,0)</f>
        <v>#N/A</v>
      </c>
      <c r="J1247" t="e">
        <f t="shared" si="77"/>
        <v>#VALUE!</v>
      </c>
      <c r="K1247" t="str">
        <f t="shared" si="78"/>
        <v>Regiões semelhantes</v>
      </c>
      <c r="L1247" t="str">
        <f t="shared" si="79"/>
        <v>diferente</v>
      </c>
    </row>
    <row r="1248" spans="1:12" x14ac:dyDescent="0.25">
      <c r="A1248" t="s">
        <v>550</v>
      </c>
      <c r="B1248" t="s">
        <v>3511</v>
      </c>
      <c r="C1248" t="s">
        <v>9895</v>
      </c>
      <c r="D1248" t="s">
        <v>3151</v>
      </c>
      <c r="E1248" t="str">
        <f>VLOOKUP(VALUE(A1248),'REGIÕES DE SAÚDE E SEUS MUNICÍP'!$A$4:$C$5569,3,0)</f>
        <v>Pericumã</v>
      </c>
      <c r="F1248" t="str">
        <f>VLOOKUP(G1248,'REGIÕES DE SAÚDE E SEUS MUNICÍP'!$A$4:$D$5569,4,0)</f>
        <v>Presidente Sarney</v>
      </c>
      <c r="G1248">
        <f>VLOOKUP(VALUE(A1248),'REGIÕES DE SAÚDE E SEUS MUNICÍP'!$A$4:$A$5569,1,0)</f>
        <v>210927</v>
      </c>
      <c r="H1248" t="str">
        <f t="shared" si="76"/>
        <v>Mesmo município</v>
      </c>
      <c r="I1248" s="17" t="e">
        <f>VLOOKUP(C1248,'REGIÕES DE SAÚDE E SEUS MUNICÍP'!$C$4:$C$5569,1,0)</f>
        <v>#N/A</v>
      </c>
      <c r="J1248" t="e">
        <f t="shared" si="77"/>
        <v>#VALUE!</v>
      </c>
      <c r="K1248" t="str">
        <f t="shared" si="78"/>
        <v>Regiões semelhantes</v>
      </c>
      <c r="L1248" t="str">
        <f t="shared" si="79"/>
        <v>igual</v>
      </c>
    </row>
    <row r="1249" spans="1:12" x14ac:dyDescent="0.25">
      <c r="A1249" t="s">
        <v>1389</v>
      </c>
      <c r="B1249" t="s">
        <v>3511</v>
      </c>
      <c r="C1249" t="s">
        <v>9895</v>
      </c>
      <c r="D1249" t="s">
        <v>5762</v>
      </c>
      <c r="E1249" t="str">
        <f>VLOOKUP(VALUE(A1249),'REGIÕES DE SAÚDE E SEUS MUNICÍP'!$A$4:$C$5569,3,0)</f>
        <v>Pericumã</v>
      </c>
      <c r="F1249" t="str">
        <f>VLOOKUP(G1249,'REGIÕES DE SAÚDE E SEUS MUNICÍP'!$A$4:$D$5569,4,0)</f>
        <v>Peri Mirim</v>
      </c>
      <c r="G1249">
        <f>VLOOKUP(VALUE(A1249),'REGIÕES DE SAÚDE E SEUS MUNICÍP'!$A$4:$A$5569,1,0)</f>
        <v>210840</v>
      </c>
      <c r="H1249" t="str">
        <f t="shared" si="76"/>
        <v>Mesmo município</v>
      </c>
      <c r="I1249" s="17" t="e">
        <f>VLOOKUP(C1249,'REGIÕES DE SAÚDE E SEUS MUNICÍP'!$C$4:$C$5569,1,0)</f>
        <v>#N/A</v>
      </c>
      <c r="J1249" t="e">
        <f t="shared" si="77"/>
        <v>#VALUE!</v>
      </c>
      <c r="K1249" t="str">
        <f t="shared" si="78"/>
        <v>Regiões semelhantes</v>
      </c>
      <c r="L1249" t="str">
        <f t="shared" si="79"/>
        <v>igual</v>
      </c>
    </row>
    <row r="1250" spans="1:12" x14ac:dyDescent="0.25">
      <c r="A1250" t="s">
        <v>1030</v>
      </c>
      <c r="B1250" t="s">
        <v>3511</v>
      </c>
      <c r="C1250" t="s">
        <v>9895</v>
      </c>
      <c r="D1250" t="s">
        <v>6601</v>
      </c>
      <c r="E1250" t="str">
        <f>VLOOKUP(VALUE(A1250),'REGIÕES DE SAÚDE E SEUS MUNICÍP'!$A$4:$C$5569,3,0)</f>
        <v>Pericumã</v>
      </c>
      <c r="F1250" t="str">
        <f>VLOOKUP(G1250,'REGIÕES DE SAÚDE E SEUS MUNICÍP'!$A$4:$D$5569,4,0)</f>
        <v>Pedro do Rosário</v>
      </c>
      <c r="G1250">
        <f>VLOOKUP(VALUE(A1250),'REGIÕES DE SAÚDE E SEUS MUNICÍP'!$A$4:$A$5569,1,0)</f>
        <v>210825</v>
      </c>
      <c r="H1250" t="str">
        <f t="shared" si="76"/>
        <v>Mesmo município</v>
      </c>
      <c r="I1250" s="17" t="e">
        <f>VLOOKUP(C1250,'REGIÕES DE SAÚDE E SEUS MUNICÍP'!$C$4:$C$5569,1,0)</f>
        <v>#N/A</v>
      </c>
      <c r="J1250" t="e">
        <f t="shared" si="77"/>
        <v>#VALUE!</v>
      </c>
      <c r="K1250" t="str">
        <f t="shared" si="78"/>
        <v>Regiões semelhantes</v>
      </c>
      <c r="L1250" t="str">
        <f t="shared" si="79"/>
        <v>igual</v>
      </c>
    </row>
    <row r="1251" spans="1:12" x14ac:dyDescent="0.25">
      <c r="A1251" t="s">
        <v>9621</v>
      </c>
      <c r="B1251" t="s">
        <v>3511</v>
      </c>
      <c r="C1251" t="s">
        <v>9895</v>
      </c>
      <c r="D1251" t="s">
        <v>5755</v>
      </c>
      <c r="E1251" t="str">
        <f>VLOOKUP(VALUE(A1251),'REGIÕES DE SAÚDE E SEUS MUNICÍP'!$A$4:$C$5569,3,0)</f>
        <v>Pericumã</v>
      </c>
      <c r="F1251" t="str">
        <f>VLOOKUP(G1251,'REGIÕES DE SAÚDE E SEUS MUNICÍP'!$A$4:$D$5569,4,0)</f>
        <v>Bequimão</v>
      </c>
      <c r="G1251">
        <f>VLOOKUP(VALUE(A1251),'REGIÕES DE SAÚDE E SEUS MUNICÍP'!$A$4:$A$5569,1,0)</f>
        <v>210190</v>
      </c>
      <c r="H1251" t="str">
        <f t="shared" si="76"/>
        <v>Mesmo município</v>
      </c>
      <c r="I1251" s="17" t="e">
        <f>VLOOKUP(C1251,'REGIÕES DE SAÚDE E SEUS MUNICÍP'!$C$4:$C$5569,1,0)</f>
        <v>#N/A</v>
      </c>
      <c r="J1251" t="e">
        <f t="shared" si="77"/>
        <v>#VALUE!</v>
      </c>
      <c r="K1251" t="str">
        <f t="shared" si="78"/>
        <v>Regiões semelhantes</v>
      </c>
      <c r="L1251" t="str">
        <f t="shared" si="79"/>
        <v>igual</v>
      </c>
    </row>
    <row r="1252" spans="1:12" x14ac:dyDescent="0.25">
      <c r="A1252" t="s">
        <v>1535</v>
      </c>
      <c r="B1252" t="s">
        <v>3511</v>
      </c>
      <c r="C1252" t="s">
        <v>9895</v>
      </c>
      <c r="D1252" t="s">
        <v>6010</v>
      </c>
      <c r="E1252" t="str">
        <f>VLOOKUP(VALUE(A1252),'REGIÕES DE SAÚDE E SEUS MUNICÍP'!$A$4:$C$5569,3,0)</f>
        <v>Pericumã</v>
      </c>
      <c r="F1252" t="str">
        <f>VLOOKUP(G1252,'REGIÕES DE SAÚDE E SEUS MUNICÍP'!$A$4:$D$5569,4,0)</f>
        <v>Turilândia</v>
      </c>
      <c r="G1252">
        <f>VLOOKUP(VALUE(A1252),'REGIÕES DE SAÚDE E SEUS MUNICÍP'!$A$4:$A$5569,1,0)</f>
        <v>211245</v>
      </c>
      <c r="H1252" t="str">
        <f t="shared" si="76"/>
        <v>Mesmo município</v>
      </c>
      <c r="I1252" s="17" t="e">
        <f>VLOOKUP(C1252,'REGIÕES DE SAÚDE E SEUS MUNICÍP'!$C$4:$C$5569,1,0)</f>
        <v>#N/A</v>
      </c>
      <c r="J1252" t="e">
        <f t="shared" si="77"/>
        <v>#VALUE!</v>
      </c>
      <c r="K1252" t="str">
        <f t="shared" si="78"/>
        <v>Regiões semelhantes</v>
      </c>
      <c r="L1252" t="str">
        <f t="shared" si="79"/>
        <v>igual</v>
      </c>
    </row>
    <row r="1253" spans="1:12" x14ac:dyDescent="0.25">
      <c r="A1253" t="s">
        <v>7583</v>
      </c>
      <c r="B1253" t="s">
        <v>3511</v>
      </c>
      <c r="C1253" t="s">
        <v>9895</v>
      </c>
      <c r="D1253" t="s">
        <v>11096</v>
      </c>
      <c r="E1253" t="str">
        <f>VLOOKUP(VALUE(A1253),'REGIÕES DE SAÚDE E SEUS MUNICÍP'!$A$4:$C$5569,3,0)</f>
        <v>Pericumã</v>
      </c>
      <c r="F1253" t="str">
        <f>VLOOKUP(G1253,'REGIÕES DE SAÚDE E SEUS MUNICÍP'!$A$4:$D$5569,4,0)</f>
        <v>Turiaçu</v>
      </c>
      <c r="G1253">
        <f>VLOOKUP(VALUE(A1253),'REGIÕES DE SAÚDE E SEUS MUNICÍP'!$A$4:$A$5569,1,0)</f>
        <v>211240</v>
      </c>
      <c r="H1253" t="str">
        <f t="shared" si="76"/>
        <v>Mesmo município</v>
      </c>
      <c r="I1253" s="17" t="e">
        <f>VLOOKUP(C1253,'REGIÕES DE SAÚDE E SEUS MUNICÍP'!$C$4:$C$5569,1,0)</f>
        <v>#N/A</v>
      </c>
      <c r="J1253" t="e">
        <f t="shared" si="77"/>
        <v>#VALUE!</v>
      </c>
      <c r="K1253" t="str">
        <f t="shared" si="78"/>
        <v>Regiões semelhantes</v>
      </c>
      <c r="L1253" t="str">
        <f t="shared" si="79"/>
        <v>igual</v>
      </c>
    </row>
    <row r="1254" spans="1:12" x14ac:dyDescent="0.25">
      <c r="A1254" t="s">
        <v>1706</v>
      </c>
      <c r="B1254" t="s">
        <v>3511</v>
      </c>
      <c r="C1254" t="s">
        <v>9895</v>
      </c>
      <c r="D1254" t="s">
        <v>6898</v>
      </c>
      <c r="E1254" t="str">
        <f>VLOOKUP(VALUE(A1254),'REGIÕES DE SAÚDE E SEUS MUNICÍP'!$A$4:$C$5569,3,0)</f>
        <v>Pericumã</v>
      </c>
      <c r="F1254" t="str">
        <f>VLOOKUP(G1254,'REGIÕES DE SAÚDE E SEUS MUNICÍP'!$A$4:$D$5569,4,0)</f>
        <v>Santa Helena</v>
      </c>
      <c r="G1254">
        <f>VLOOKUP(VALUE(A1254),'REGIÕES DE SAÚDE E SEUS MUNICÍP'!$A$4:$A$5569,1,0)</f>
        <v>210980</v>
      </c>
      <c r="H1254" t="str">
        <f t="shared" si="76"/>
        <v>Mesmo município</v>
      </c>
      <c r="I1254" s="17" t="e">
        <f>VLOOKUP(C1254,'REGIÕES DE SAÚDE E SEUS MUNICÍP'!$C$4:$C$5569,1,0)</f>
        <v>#N/A</v>
      </c>
      <c r="J1254" t="e">
        <f t="shared" si="77"/>
        <v>#VALUE!</v>
      </c>
      <c r="K1254" t="str">
        <f t="shared" si="78"/>
        <v>diferente</v>
      </c>
      <c r="L1254" t="str">
        <f t="shared" si="79"/>
        <v>igual</v>
      </c>
    </row>
    <row r="1255" spans="1:12" x14ac:dyDescent="0.25">
      <c r="A1255" t="s">
        <v>10998</v>
      </c>
      <c r="B1255" t="s">
        <v>3511</v>
      </c>
      <c r="C1255" t="s">
        <v>9223</v>
      </c>
      <c r="D1255" t="s">
        <v>5187</v>
      </c>
      <c r="E1255" t="str">
        <f>VLOOKUP(VALUE(A1255),'REGIÕES DE SAÚDE E SEUS MUNICÍP'!$A$4:$C$5569,3,0)</f>
        <v>Alpercatas</v>
      </c>
      <c r="F1255" t="str">
        <f>VLOOKUP(G1255,'REGIÕES DE SAÚDE E SEUS MUNICÍP'!$A$4:$D$5569,4,0)</f>
        <v>Fortuna</v>
      </c>
      <c r="G1255">
        <f>VLOOKUP(VALUE(A1255),'REGIÕES DE SAÚDE E SEUS MUNICÍP'!$A$4:$A$5569,1,0)</f>
        <v>210420</v>
      </c>
      <c r="H1255" t="str">
        <f t="shared" si="76"/>
        <v>Mesmo município</v>
      </c>
      <c r="I1255" s="17" t="e">
        <f>VLOOKUP(C1255,'REGIÕES DE SAÚDE E SEUS MUNICÍP'!$C$4:$C$5569,1,0)</f>
        <v>#N/A</v>
      </c>
      <c r="J1255" t="e">
        <f t="shared" si="77"/>
        <v>#VALUE!</v>
      </c>
      <c r="K1255" t="str">
        <f t="shared" si="78"/>
        <v>Nova composição</v>
      </c>
      <c r="L1255" t="str">
        <f t="shared" si="79"/>
        <v>diferente</v>
      </c>
    </row>
    <row r="1256" spans="1:12" x14ac:dyDescent="0.25">
      <c r="A1256" t="s">
        <v>5840</v>
      </c>
      <c r="B1256" t="s">
        <v>3511</v>
      </c>
      <c r="C1256" t="s">
        <v>9223</v>
      </c>
      <c r="D1256" t="s">
        <v>1539</v>
      </c>
      <c r="E1256" t="str">
        <f>VLOOKUP(VALUE(A1256),'REGIÕES DE SAÚDE E SEUS MUNICÍP'!$A$4:$C$5569,3,0)</f>
        <v>Flores</v>
      </c>
      <c r="F1256" t="str">
        <f>VLOOKUP(G1256,'REGIÕES DE SAÚDE E SEUS MUNICÍP'!$A$4:$D$5569,4,0)</f>
        <v>Capinzal do Norte</v>
      </c>
      <c r="G1256">
        <f>VLOOKUP(VALUE(A1256),'REGIÕES DE SAÚDE E SEUS MUNICÍP'!$A$4:$A$5569,1,0)</f>
        <v>210275</v>
      </c>
      <c r="H1256" t="str">
        <f t="shared" si="76"/>
        <v>Mesmo município</v>
      </c>
      <c r="I1256" s="17" t="e">
        <f>VLOOKUP(C1256,'REGIÕES DE SAÚDE E SEUS MUNICÍP'!$C$4:$C$5569,1,0)</f>
        <v>#N/A</v>
      </c>
      <c r="J1256" t="e">
        <f t="shared" si="77"/>
        <v>#VALUE!</v>
      </c>
      <c r="K1256" t="str">
        <f t="shared" si="78"/>
        <v>Regiões semelhantes</v>
      </c>
      <c r="L1256" t="str">
        <f t="shared" si="79"/>
        <v>diferente</v>
      </c>
    </row>
    <row r="1257" spans="1:12" x14ac:dyDescent="0.25">
      <c r="A1257" t="s">
        <v>10601</v>
      </c>
      <c r="B1257" t="s">
        <v>3511</v>
      </c>
      <c r="C1257" t="s">
        <v>9223</v>
      </c>
      <c r="D1257" t="s">
        <v>10023</v>
      </c>
      <c r="E1257" t="str">
        <f>VLOOKUP(VALUE(A1257),'REGIÕES DE SAÚDE E SEUS MUNICÍP'!$A$4:$C$5569,3,0)</f>
        <v>Flores</v>
      </c>
      <c r="F1257" t="str">
        <f>VLOOKUP(G1257,'REGIÕES DE SAÚDE E SEUS MUNICÍP'!$A$4:$D$5569,4,0)</f>
        <v>Dom Pedro</v>
      </c>
      <c r="G1257">
        <f>VLOOKUP(VALUE(A1257),'REGIÕES DE SAÚDE E SEUS MUNICÍP'!$A$4:$A$5569,1,0)</f>
        <v>210380</v>
      </c>
      <c r="H1257" t="str">
        <f t="shared" si="76"/>
        <v>Mesmo município</v>
      </c>
      <c r="I1257" s="17" t="e">
        <f>VLOOKUP(C1257,'REGIÕES DE SAÚDE E SEUS MUNICÍP'!$C$4:$C$5569,1,0)</f>
        <v>#N/A</v>
      </c>
      <c r="J1257" t="e">
        <f t="shared" si="77"/>
        <v>#VALUE!</v>
      </c>
      <c r="K1257" t="str">
        <f t="shared" si="78"/>
        <v>Regiões semelhantes</v>
      </c>
      <c r="L1257" t="str">
        <f t="shared" si="79"/>
        <v>igual</v>
      </c>
    </row>
    <row r="1258" spans="1:12" x14ac:dyDescent="0.25">
      <c r="A1258" t="s">
        <v>5385</v>
      </c>
      <c r="B1258" t="s">
        <v>3511</v>
      </c>
      <c r="C1258" t="s">
        <v>9223</v>
      </c>
      <c r="D1258" t="s">
        <v>2400</v>
      </c>
      <c r="E1258" t="str">
        <f>VLOOKUP(VALUE(A1258),'REGIÕES DE SAÚDE E SEUS MUNICÍP'!$A$4:$C$5569,3,0)</f>
        <v>Flores</v>
      </c>
      <c r="F1258" t="str">
        <f>VLOOKUP(G1258,'REGIÕES DE SAÚDE E SEUS MUNICÍP'!$A$4:$D$5569,4,0)</f>
        <v>Gonçalves Dias</v>
      </c>
      <c r="G1258">
        <f>VLOOKUP(VALUE(A1258),'REGIÕES DE SAÚDE E SEUS MUNICÍP'!$A$4:$A$5569,1,0)</f>
        <v>210440</v>
      </c>
      <c r="H1258" t="str">
        <f t="shared" si="76"/>
        <v>Mesmo município</v>
      </c>
      <c r="I1258" s="17" t="e">
        <f>VLOOKUP(C1258,'REGIÕES DE SAÚDE E SEUS MUNICÍP'!$C$4:$C$5569,1,0)</f>
        <v>#N/A</v>
      </c>
      <c r="J1258" t="e">
        <f t="shared" si="77"/>
        <v>#VALUE!</v>
      </c>
      <c r="K1258" t="str">
        <f t="shared" si="78"/>
        <v>Regiões semelhantes</v>
      </c>
      <c r="L1258" t="str">
        <f t="shared" si="79"/>
        <v>igual</v>
      </c>
    </row>
    <row r="1259" spans="1:12" x14ac:dyDescent="0.25">
      <c r="A1259" t="s">
        <v>2666</v>
      </c>
      <c r="B1259" t="s">
        <v>3511</v>
      </c>
      <c r="C1259" t="s">
        <v>9223</v>
      </c>
      <c r="D1259" t="s">
        <v>6548</v>
      </c>
      <c r="E1259" t="str">
        <f>VLOOKUP(VALUE(A1259),'REGIÕES DE SAÚDE E SEUS MUNICÍP'!$A$4:$C$5569,3,0)</f>
        <v>Flores</v>
      </c>
      <c r="F1259" t="str">
        <f>VLOOKUP(G1259,'REGIÕES DE SAÚDE E SEUS MUNICÍP'!$A$4:$D$5569,4,0)</f>
        <v>Governador Archer</v>
      </c>
      <c r="G1259">
        <f>VLOOKUP(VALUE(A1259),'REGIÕES DE SAÚDE E SEUS MUNICÍP'!$A$4:$A$5569,1,0)</f>
        <v>210450</v>
      </c>
      <c r="H1259" t="str">
        <f t="shared" si="76"/>
        <v>Mesmo município</v>
      </c>
      <c r="I1259" s="17" t="e">
        <f>VLOOKUP(C1259,'REGIÕES DE SAÚDE E SEUS MUNICÍP'!$C$4:$C$5569,1,0)</f>
        <v>#N/A</v>
      </c>
      <c r="J1259" t="e">
        <f t="shared" si="77"/>
        <v>#VALUE!</v>
      </c>
      <c r="K1259" t="str">
        <f t="shared" si="78"/>
        <v>Regiões semelhantes</v>
      </c>
      <c r="L1259" t="str">
        <f t="shared" si="79"/>
        <v>igual</v>
      </c>
    </row>
    <row r="1260" spans="1:12" x14ac:dyDescent="0.25">
      <c r="A1260" t="s">
        <v>9070</v>
      </c>
      <c r="B1260" t="s">
        <v>3511</v>
      </c>
      <c r="C1260" t="s">
        <v>9223</v>
      </c>
      <c r="D1260" t="s">
        <v>9372</v>
      </c>
      <c r="E1260" t="str">
        <f>VLOOKUP(VALUE(A1260),'REGIÕES DE SAÚDE E SEUS MUNICÍP'!$A$4:$C$5569,3,0)</f>
        <v>Flores</v>
      </c>
      <c r="F1260" t="str">
        <f>VLOOKUP(G1260,'REGIÕES DE SAÚDE E SEUS MUNICÍP'!$A$4:$D$5569,4,0)</f>
        <v>Joselândia</v>
      </c>
      <c r="G1260">
        <f>VLOOKUP(VALUE(A1260),'REGIÕES DE SAÚDE E SEUS MUNICÍP'!$A$4:$A$5569,1,0)</f>
        <v>210560</v>
      </c>
      <c r="H1260" t="str">
        <f t="shared" si="76"/>
        <v>Mesmo município</v>
      </c>
      <c r="I1260" s="17" t="e">
        <f>VLOOKUP(C1260,'REGIÕES DE SAÚDE E SEUS MUNICÍP'!$C$4:$C$5569,1,0)</f>
        <v>#N/A</v>
      </c>
      <c r="J1260" t="e">
        <f t="shared" si="77"/>
        <v>#VALUE!</v>
      </c>
      <c r="K1260" t="str">
        <f t="shared" si="78"/>
        <v>Regiões semelhantes</v>
      </c>
      <c r="L1260" t="str">
        <f t="shared" si="79"/>
        <v>igual</v>
      </c>
    </row>
    <row r="1261" spans="1:12" x14ac:dyDescent="0.25">
      <c r="A1261" t="s">
        <v>11083</v>
      </c>
      <c r="B1261" t="s">
        <v>3511</v>
      </c>
      <c r="C1261" t="s">
        <v>9223</v>
      </c>
      <c r="D1261" t="s">
        <v>5752</v>
      </c>
      <c r="E1261" t="str">
        <f>VLOOKUP(VALUE(A1261),'REGIÕES DE SAÚDE E SEUS MUNICÍP'!$A$4:$C$5569,3,0)</f>
        <v>Flores</v>
      </c>
      <c r="F1261" t="str">
        <f>VLOOKUP(G1261,'REGIÕES DE SAÚDE E SEUS MUNICÍP'!$A$4:$D$5569,4,0)</f>
        <v>São José dos Basílios</v>
      </c>
      <c r="G1261">
        <f>VLOOKUP(VALUE(A1261),'REGIÕES DE SAÚDE E SEUS MUNICÍP'!$A$4:$A$5569,1,0)</f>
        <v>211125</v>
      </c>
      <c r="H1261" t="str">
        <f t="shared" si="76"/>
        <v>Mesmo município</v>
      </c>
      <c r="I1261" s="17" t="e">
        <f>VLOOKUP(C1261,'REGIÕES DE SAÚDE E SEUS MUNICÍP'!$C$4:$C$5569,1,0)</f>
        <v>#N/A</v>
      </c>
      <c r="J1261" t="e">
        <f t="shared" si="77"/>
        <v>#VALUE!</v>
      </c>
      <c r="K1261" t="str">
        <f t="shared" si="78"/>
        <v>Regiões semelhantes</v>
      </c>
      <c r="L1261" t="str">
        <f t="shared" si="79"/>
        <v>igual</v>
      </c>
    </row>
    <row r="1262" spans="1:12" x14ac:dyDescent="0.25">
      <c r="A1262" t="s">
        <v>192</v>
      </c>
      <c r="B1262" t="s">
        <v>3511</v>
      </c>
      <c r="C1262" t="s">
        <v>9223</v>
      </c>
      <c r="D1262" t="s">
        <v>7173</v>
      </c>
      <c r="E1262" t="str">
        <f>VLOOKUP(VALUE(A1262),'REGIÕES DE SAÚDE E SEUS MUNICÍP'!$A$4:$C$5569,3,0)</f>
        <v>Flores</v>
      </c>
      <c r="F1262" t="str">
        <f>VLOOKUP(G1262,'REGIÕES DE SAÚDE E SEUS MUNICÍP'!$A$4:$D$5569,4,0)</f>
        <v>Santo Antônio dos Lopes</v>
      </c>
      <c r="G1262">
        <f>VLOOKUP(VALUE(A1262),'REGIÕES DE SAÚDE E SEUS MUNICÍP'!$A$4:$A$5569,1,0)</f>
        <v>211030</v>
      </c>
      <c r="H1262" t="str">
        <f t="shared" si="76"/>
        <v>Mesmo município</v>
      </c>
      <c r="I1262" s="17" t="e">
        <f>VLOOKUP(C1262,'REGIÕES DE SAÚDE E SEUS MUNICÍP'!$C$4:$C$5569,1,0)</f>
        <v>#N/A</v>
      </c>
      <c r="J1262" t="e">
        <f t="shared" si="77"/>
        <v>#VALUE!</v>
      </c>
      <c r="K1262" t="str">
        <f t="shared" si="78"/>
        <v>Nova composição</v>
      </c>
      <c r="L1262" t="str">
        <f t="shared" si="79"/>
        <v>igual</v>
      </c>
    </row>
    <row r="1263" spans="1:12" x14ac:dyDescent="0.25">
      <c r="A1263" t="s">
        <v>2077</v>
      </c>
      <c r="B1263" t="s">
        <v>3511</v>
      </c>
      <c r="C1263" t="s">
        <v>9223</v>
      </c>
      <c r="D1263" t="s">
        <v>10746</v>
      </c>
      <c r="E1263" t="str">
        <f>VLOOKUP(VALUE(A1263),'REGIÕES DE SAÚDE E SEUS MUNICÍP'!$A$4:$C$5569,3,0)</f>
        <v>Pré-Amazônia</v>
      </c>
      <c r="F1263" t="str">
        <f>VLOOKUP(G1263,'REGIÕES DE SAÚDE E SEUS MUNICÍP'!$A$4:$D$5569,4,0)</f>
        <v>Senador Alexandre Costa</v>
      </c>
      <c r="G1263">
        <f>VLOOKUP(VALUE(A1263),'REGIÕES DE SAÚDE E SEUS MUNICÍP'!$A$4:$A$5569,1,0)</f>
        <v>211174</v>
      </c>
      <c r="H1263" t="str">
        <f t="shared" si="76"/>
        <v>Mesmo município</v>
      </c>
      <c r="I1263" s="17" t="e">
        <f>VLOOKUP(C1263,'REGIÕES DE SAÚDE E SEUS MUNICÍP'!$C$4:$C$5569,1,0)</f>
        <v>#N/A</v>
      </c>
      <c r="J1263" t="e">
        <f t="shared" si="77"/>
        <v>#VALUE!</v>
      </c>
      <c r="K1263" t="str">
        <f t="shared" si="78"/>
        <v>Regiões semelhantes</v>
      </c>
      <c r="L1263" t="str">
        <f t="shared" si="79"/>
        <v>diferente</v>
      </c>
    </row>
    <row r="1264" spans="1:12" x14ac:dyDescent="0.25">
      <c r="A1264" t="s">
        <v>4695</v>
      </c>
      <c r="B1264" t="s">
        <v>3511</v>
      </c>
      <c r="C1264" t="s">
        <v>9223</v>
      </c>
      <c r="D1264" t="s">
        <v>10133</v>
      </c>
      <c r="E1264" t="str">
        <f>VLOOKUP(VALUE(A1264),'REGIÕES DE SAÚDE E SEUS MUNICÍP'!$A$4:$C$5569,3,0)</f>
        <v>Pré-Amazônia</v>
      </c>
      <c r="F1264" t="str">
        <f>VLOOKUP(G1264,'REGIÕES DE SAÚDE E SEUS MUNICÍP'!$A$4:$D$5569,4,0)</f>
        <v>Tuntum</v>
      </c>
      <c r="G1264">
        <f>VLOOKUP(VALUE(A1264),'REGIÕES DE SAÚDE E SEUS MUNICÍP'!$A$4:$A$5569,1,0)</f>
        <v>211230</v>
      </c>
      <c r="H1264" t="str">
        <f t="shared" si="76"/>
        <v>Mesmo município</v>
      </c>
      <c r="I1264" s="17" t="e">
        <f>VLOOKUP(C1264,'REGIÕES DE SAÚDE E SEUS MUNICÍP'!$C$4:$C$5569,1,0)</f>
        <v>#N/A</v>
      </c>
      <c r="J1264" t="e">
        <f t="shared" si="77"/>
        <v>#VALUE!</v>
      </c>
      <c r="K1264" t="str">
        <f t="shared" si="78"/>
        <v>Regiões semelhantes</v>
      </c>
      <c r="L1264" t="str">
        <f t="shared" si="79"/>
        <v>igual</v>
      </c>
    </row>
    <row r="1265" spans="1:12" x14ac:dyDescent="0.25">
      <c r="A1265" t="s">
        <v>10811</v>
      </c>
      <c r="B1265" t="s">
        <v>3511</v>
      </c>
      <c r="C1265" t="s">
        <v>9223</v>
      </c>
      <c r="D1265" t="s">
        <v>10802</v>
      </c>
      <c r="E1265" t="str">
        <f>VLOOKUP(VALUE(A1265),'REGIÕES DE SAÚDE E SEUS MUNICÍP'!$A$4:$C$5569,3,0)</f>
        <v>Pré-Amazônia</v>
      </c>
      <c r="F1265" t="str">
        <f>VLOOKUP(G1265,'REGIÕES DE SAÚDE E SEUS MUNICÍP'!$A$4:$D$5569,4,0)</f>
        <v>Governador Eugênio Barros</v>
      </c>
      <c r="G1265">
        <f>VLOOKUP(VALUE(A1265),'REGIÕES DE SAÚDE E SEUS MUNICÍP'!$A$4:$A$5569,1,0)</f>
        <v>210460</v>
      </c>
      <c r="H1265" t="str">
        <f t="shared" si="76"/>
        <v>Mesmo município</v>
      </c>
      <c r="I1265" s="17" t="e">
        <f>VLOOKUP(C1265,'REGIÕES DE SAÚDE E SEUS MUNICÍP'!$C$4:$C$5569,1,0)</f>
        <v>#N/A</v>
      </c>
      <c r="J1265" t="e">
        <f t="shared" si="77"/>
        <v>#VALUE!</v>
      </c>
      <c r="K1265" t="str">
        <f t="shared" si="78"/>
        <v>Regiões semelhantes</v>
      </c>
      <c r="L1265" t="str">
        <f t="shared" si="79"/>
        <v>igual</v>
      </c>
    </row>
    <row r="1266" spans="1:12" x14ac:dyDescent="0.25">
      <c r="A1266" t="s">
        <v>9263</v>
      </c>
      <c r="B1266" t="s">
        <v>3511</v>
      </c>
      <c r="C1266" t="s">
        <v>9223</v>
      </c>
      <c r="D1266" t="s">
        <v>6542</v>
      </c>
      <c r="E1266" t="str">
        <f>VLOOKUP(VALUE(A1266),'REGIÕES DE SAÚDE E SEUS MUNICÍP'!$A$4:$C$5569,3,0)</f>
        <v>Pré-Amazônia</v>
      </c>
      <c r="F1266" t="str">
        <f>VLOOKUP(G1266,'REGIÕES DE SAÚDE E SEUS MUNICÍP'!$A$4:$D$5569,4,0)</f>
        <v>Governador Luiz Rocha</v>
      </c>
      <c r="G1266">
        <f>VLOOKUP(VALUE(A1266),'REGIÕES DE SAÚDE E SEUS MUNICÍP'!$A$4:$A$5569,1,0)</f>
        <v>210462</v>
      </c>
      <c r="H1266" t="str">
        <f t="shared" si="76"/>
        <v>Mesmo município</v>
      </c>
      <c r="I1266" s="17" t="e">
        <f>VLOOKUP(C1266,'REGIÕES DE SAÚDE E SEUS MUNICÍP'!$C$4:$C$5569,1,0)</f>
        <v>#N/A</v>
      </c>
      <c r="J1266" t="e">
        <f t="shared" si="77"/>
        <v>#VALUE!</v>
      </c>
      <c r="K1266" t="str">
        <f t="shared" si="78"/>
        <v>Regiões semelhantes</v>
      </c>
      <c r="L1266" t="str">
        <f t="shared" si="79"/>
        <v>igual</v>
      </c>
    </row>
    <row r="1267" spans="1:12" x14ac:dyDescent="0.25">
      <c r="A1267" t="s">
        <v>8135</v>
      </c>
      <c r="B1267" t="s">
        <v>3511</v>
      </c>
      <c r="C1267" t="s">
        <v>9223</v>
      </c>
      <c r="D1267" t="s">
        <v>3016</v>
      </c>
      <c r="E1267" t="str">
        <f>VLOOKUP(VALUE(A1267),'REGIÕES DE SAÚDE E SEUS MUNICÍP'!$A$4:$C$5569,3,0)</f>
        <v>Pré-Amazônia</v>
      </c>
      <c r="F1267" t="str">
        <f>VLOOKUP(G1267,'REGIÕES DE SAÚDE E SEUS MUNICÍP'!$A$4:$D$5569,4,0)</f>
        <v>Graça Aranha</v>
      </c>
      <c r="G1267">
        <f>VLOOKUP(VALUE(A1267),'REGIÕES DE SAÚDE E SEUS MUNICÍP'!$A$4:$A$5569,1,0)</f>
        <v>210470</v>
      </c>
      <c r="H1267" t="str">
        <f t="shared" si="76"/>
        <v>Mesmo município</v>
      </c>
      <c r="I1267" s="17" t="e">
        <f>VLOOKUP(C1267,'REGIÕES DE SAÚDE E SEUS MUNICÍP'!$C$4:$C$5569,1,0)</f>
        <v>#N/A</v>
      </c>
      <c r="J1267" t="e">
        <f t="shared" si="77"/>
        <v>#VALUE!</v>
      </c>
      <c r="K1267" t="str">
        <f t="shared" si="78"/>
        <v>Regiões semelhantes</v>
      </c>
      <c r="L1267" t="str">
        <f t="shared" si="79"/>
        <v>igual</v>
      </c>
    </row>
    <row r="1268" spans="1:12" x14ac:dyDescent="0.25">
      <c r="A1268" t="s">
        <v>4771</v>
      </c>
      <c r="B1268" t="s">
        <v>3511</v>
      </c>
      <c r="C1268" t="s">
        <v>9223</v>
      </c>
      <c r="D1268" t="s">
        <v>9223</v>
      </c>
      <c r="E1268" t="str">
        <f>VLOOKUP(VALUE(A1268),'REGIÕES DE SAÚDE E SEUS MUNICÍP'!$A$4:$C$5569,3,0)</f>
        <v>Pré-Amazônia</v>
      </c>
      <c r="F1268" t="str">
        <f>VLOOKUP(G1268,'REGIÕES DE SAÚDE E SEUS MUNICÍP'!$A$4:$D$5569,4,0)</f>
        <v>Presidente Dutra</v>
      </c>
      <c r="G1268">
        <f>VLOOKUP(VALUE(A1268),'REGIÕES DE SAÚDE E SEUS MUNICÍP'!$A$4:$A$5569,1,0)</f>
        <v>210910</v>
      </c>
      <c r="H1268" t="str">
        <f t="shared" si="76"/>
        <v>Mesmo município</v>
      </c>
      <c r="I1268" s="17" t="e">
        <f>VLOOKUP(C1268,'REGIÕES DE SAÚDE E SEUS MUNICÍP'!$C$4:$C$5569,1,0)</f>
        <v>#N/A</v>
      </c>
      <c r="J1268" t="e">
        <f t="shared" si="77"/>
        <v>#VALUE!</v>
      </c>
      <c r="K1268" t="str">
        <f t="shared" si="78"/>
        <v>Regiões semelhantes</v>
      </c>
      <c r="L1268" t="str">
        <f t="shared" si="79"/>
        <v>igual</v>
      </c>
    </row>
    <row r="1269" spans="1:12" x14ac:dyDescent="0.25">
      <c r="A1269" t="s">
        <v>4454</v>
      </c>
      <c r="B1269" t="s">
        <v>3511</v>
      </c>
      <c r="C1269" t="s">
        <v>9223</v>
      </c>
      <c r="D1269" t="s">
        <v>4247</v>
      </c>
      <c r="E1269" t="str">
        <f>VLOOKUP(VALUE(A1269),'REGIÕES DE SAÚDE E SEUS MUNICÍP'!$A$4:$C$5569,3,0)</f>
        <v>Pré-Amazônia</v>
      </c>
      <c r="F1269" t="str">
        <f>VLOOKUP(G1269,'REGIÕES DE SAÚDE E SEUS MUNICÍP'!$A$4:$D$5569,4,0)</f>
        <v>Santa Filomena do Maranhão</v>
      </c>
      <c r="G1269">
        <f>VLOOKUP(VALUE(A1269),'REGIÕES DE SAÚDE E SEUS MUNICÍP'!$A$4:$A$5569,1,0)</f>
        <v>210975</v>
      </c>
      <c r="H1269" t="str">
        <f t="shared" si="76"/>
        <v>Mesmo município</v>
      </c>
      <c r="I1269" s="17" t="e">
        <f>VLOOKUP(C1269,'REGIÕES DE SAÚDE E SEUS MUNICÍP'!$C$4:$C$5569,1,0)</f>
        <v>#N/A</v>
      </c>
      <c r="J1269" t="e">
        <f t="shared" si="77"/>
        <v>#VALUE!</v>
      </c>
      <c r="K1269" t="str">
        <f t="shared" si="78"/>
        <v>Regiões semelhantes</v>
      </c>
      <c r="L1269" t="str">
        <f t="shared" si="79"/>
        <v>igual</v>
      </c>
    </row>
    <row r="1270" spans="1:12" x14ac:dyDescent="0.25">
      <c r="A1270" t="s">
        <v>5</v>
      </c>
      <c r="B1270" t="s">
        <v>3511</v>
      </c>
      <c r="C1270" t="s">
        <v>9223</v>
      </c>
      <c r="D1270" t="s">
        <v>6129</v>
      </c>
      <c r="E1270" t="str">
        <f>VLOOKUP(VALUE(A1270),'REGIÕES DE SAÚDE E SEUS MUNICÍP'!$A$4:$C$5569,3,0)</f>
        <v>Pré-Amazônia</v>
      </c>
      <c r="F1270" t="str">
        <f>VLOOKUP(G1270,'REGIÕES DE SAÚDE E SEUS MUNICÍP'!$A$4:$D$5569,4,0)</f>
        <v>São Domingos do Maranhão</v>
      </c>
      <c r="G1270">
        <f>VLOOKUP(VALUE(A1270),'REGIÕES DE SAÚDE E SEUS MUNICÍP'!$A$4:$A$5569,1,0)</f>
        <v>211070</v>
      </c>
      <c r="H1270" t="str">
        <f t="shared" si="76"/>
        <v>Mesmo município</v>
      </c>
      <c r="I1270" s="17" t="e">
        <f>VLOOKUP(C1270,'REGIÕES DE SAÚDE E SEUS MUNICÍP'!$C$4:$C$5569,1,0)</f>
        <v>#N/A</v>
      </c>
      <c r="J1270" t="e">
        <f t="shared" si="77"/>
        <v>#VALUE!</v>
      </c>
      <c r="K1270" t="str">
        <f t="shared" si="78"/>
        <v>diferente</v>
      </c>
      <c r="L1270" t="str">
        <f t="shared" si="79"/>
        <v>igual</v>
      </c>
    </row>
    <row r="1271" spans="1:12" x14ac:dyDescent="0.25">
      <c r="A1271" t="s">
        <v>3109</v>
      </c>
      <c r="B1271" t="s">
        <v>3511</v>
      </c>
      <c r="C1271" t="s">
        <v>8920</v>
      </c>
      <c r="D1271" t="s">
        <v>9310</v>
      </c>
      <c r="E1271" t="str">
        <f>VLOOKUP(VALUE(A1271),'REGIÕES DE SAÚDE E SEUS MUNICÍP'!$A$4:$C$5569,3,0)</f>
        <v>Baixo Itapecuru</v>
      </c>
      <c r="F1271" t="str">
        <f>VLOOKUP(G1271,'REGIÕES DE SAÚDE E SEUS MUNICÍP'!$A$4:$D$5569,4,0)</f>
        <v>Santa Rita</v>
      </c>
      <c r="G1271">
        <f>VLOOKUP(VALUE(A1271),'REGIÕES DE SAÚDE E SEUS MUNICÍP'!$A$4:$A$5569,1,0)</f>
        <v>211020</v>
      </c>
      <c r="H1271" t="str">
        <f t="shared" si="76"/>
        <v>Mesmo município</v>
      </c>
      <c r="I1271" s="17" t="e">
        <f>VLOOKUP(C1271,'REGIÕES DE SAÚDE E SEUS MUNICÍP'!$C$4:$C$5569,1,0)</f>
        <v>#N/A</v>
      </c>
      <c r="J1271" t="e">
        <f t="shared" si="77"/>
        <v>#VALUE!</v>
      </c>
      <c r="K1271" t="str">
        <f t="shared" si="78"/>
        <v>Nova composição</v>
      </c>
      <c r="L1271" t="str">
        <f t="shared" si="79"/>
        <v>diferente</v>
      </c>
    </row>
    <row r="1272" spans="1:12" x14ac:dyDescent="0.25">
      <c r="A1272" t="s">
        <v>9269</v>
      </c>
      <c r="B1272" t="s">
        <v>3511</v>
      </c>
      <c r="C1272" t="s">
        <v>8920</v>
      </c>
      <c r="D1272" t="s">
        <v>9425</v>
      </c>
      <c r="E1272" t="str">
        <f>VLOOKUP(VALUE(A1272),'REGIÕES DE SAÚDE E SEUS MUNICÍP'!$A$4:$C$5569,3,0)</f>
        <v>Baixo Munim</v>
      </c>
      <c r="F1272" t="str">
        <f>VLOOKUP(G1272,'REGIÕES DE SAÚDE E SEUS MUNICÍP'!$A$4:$D$5569,4,0)</f>
        <v>Axixá</v>
      </c>
      <c r="G1272">
        <f>VLOOKUP(VALUE(A1272),'REGIÕES DE SAÚDE E SEUS MUNICÍP'!$A$4:$A$5569,1,0)</f>
        <v>210110</v>
      </c>
      <c r="H1272" t="str">
        <f t="shared" si="76"/>
        <v>Mesmo município</v>
      </c>
      <c r="I1272" s="17" t="e">
        <f>VLOOKUP(C1272,'REGIÕES DE SAÚDE E SEUS MUNICÍP'!$C$4:$C$5569,1,0)</f>
        <v>#N/A</v>
      </c>
      <c r="J1272" t="e">
        <f t="shared" si="77"/>
        <v>#VALUE!</v>
      </c>
      <c r="K1272" t="str">
        <f t="shared" si="78"/>
        <v>Regiões semelhantes</v>
      </c>
      <c r="L1272" t="str">
        <f t="shared" si="79"/>
        <v>diferente</v>
      </c>
    </row>
    <row r="1273" spans="1:12" x14ac:dyDescent="0.25">
      <c r="A1273" t="s">
        <v>6707</v>
      </c>
      <c r="B1273" t="s">
        <v>3511</v>
      </c>
      <c r="C1273" t="s">
        <v>8920</v>
      </c>
      <c r="D1273" t="s">
        <v>5434</v>
      </c>
      <c r="E1273" t="str">
        <f>VLOOKUP(VALUE(A1273),'REGIÕES DE SAÚDE E SEUS MUNICÍP'!$A$4:$C$5569,3,0)</f>
        <v>Baixo Munim</v>
      </c>
      <c r="F1273" t="str">
        <f>VLOOKUP(G1273,'REGIÕES DE SAÚDE E SEUS MUNICÍP'!$A$4:$D$5569,4,0)</f>
        <v>Bacabeira</v>
      </c>
      <c r="G1273">
        <f>VLOOKUP(VALUE(A1273),'REGIÕES DE SAÚDE E SEUS MUNICÍP'!$A$4:$A$5569,1,0)</f>
        <v>210125</v>
      </c>
      <c r="H1273" t="str">
        <f t="shared" si="76"/>
        <v>Mesmo município</v>
      </c>
      <c r="I1273" s="17" t="e">
        <f>VLOOKUP(C1273,'REGIÕES DE SAÚDE E SEUS MUNICÍP'!$C$4:$C$5569,1,0)</f>
        <v>#N/A</v>
      </c>
      <c r="J1273" t="e">
        <f t="shared" si="77"/>
        <v>#VALUE!</v>
      </c>
      <c r="K1273" t="str">
        <f t="shared" si="78"/>
        <v>Regiões semelhantes</v>
      </c>
      <c r="L1273" t="str">
        <f t="shared" si="79"/>
        <v>igual</v>
      </c>
    </row>
    <row r="1274" spans="1:12" x14ac:dyDescent="0.25">
      <c r="A1274" t="s">
        <v>7543</v>
      </c>
      <c r="B1274" t="s">
        <v>3511</v>
      </c>
      <c r="C1274" t="s">
        <v>8920</v>
      </c>
      <c r="D1274" t="s">
        <v>5293</v>
      </c>
      <c r="E1274" t="str">
        <f>VLOOKUP(VALUE(A1274),'REGIÕES DE SAÚDE E SEUS MUNICÍP'!$A$4:$C$5569,3,0)</f>
        <v>Baixo Munim</v>
      </c>
      <c r="F1274" t="str">
        <f>VLOOKUP(G1274,'REGIÕES DE SAÚDE E SEUS MUNICÍP'!$A$4:$D$5569,4,0)</f>
        <v>Cachoeira Grande</v>
      </c>
      <c r="G1274">
        <f>VLOOKUP(VALUE(A1274),'REGIÕES DE SAÚDE E SEUS MUNICÍP'!$A$4:$A$5569,1,0)</f>
        <v>210237</v>
      </c>
      <c r="H1274" t="str">
        <f t="shared" si="76"/>
        <v>Mesmo município</v>
      </c>
      <c r="I1274" s="17" t="e">
        <f>VLOOKUP(C1274,'REGIÕES DE SAÚDE E SEUS MUNICÍP'!$C$4:$C$5569,1,0)</f>
        <v>#N/A</v>
      </c>
      <c r="J1274" t="e">
        <f t="shared" si="77"/>
        <v>#VALUE!</v>
      </c>
      <c r="K1274" t="str">
        <f t="shared" si="78"/>
        <v>Regiões semelhantes</v>
      </c>
      <c r="L1274" t="str">
        <f t="shared" si="79"/>
        <v>igual</v>
      </c>
    </row>
    <row r="1275" spans="1:12" x14ac:dyDescent="0.25">
      <c r="A1275" t="s">
        <v>4507</v>
      </c>
      <c r="B1275" t="s">
        <v>3511</v>
      </c>
      <c r="C1275" t="s">
        <v>8920</v>
      </c>
      <c r="D1275" t="s">
        <v>7940</v>
      </c>
      <c r="E1275" t="str">
        <f>VLOOKUP(VALUE(A1275),'REGIÕES DE SAÚDE E SEUS MUNICÍP'!$A$4:$C$5569,3,0)</f>
        <v>Baixo Munim</v>
      </c>
      <c r="F1275" t="str">
        <f>VLOOKUP(G1275,'REGIÕES DE SAÚDE E SEUS MUNICÍP'!$A$4:$D$5569,4,0)</f>
        <v>Morros</v>
      </c>
      <c r="G1275">
        <f>VLOOKUP(VALUE(A1275),'REGIÕES DE SAÚDE E SEUS MUNICÍP'!$A$4:$A$5569,1,0)</f>
        <v>210710</v>
      </c>
      <c r="H1275" t="str">
        <f t="shared" si="76"/>
        <v>Mesmo município</v>
      </c>
      <c r="I1275" s="17" t="e">
        <f>VLOOKUP(C1275,'REGIÕES DE SAÚDE E SEUS MUNICÍP'!$C$4:$C$5569,1,0)</f>
        <v>#N/A</v>
      </c>
      <c r="J1275" t="e">
        <f t="shared" si="77"/>
        <v>#VALUE!</v>
      </c>
      <c r="K1275" t="str">
        <f t="shared" si="78"/>
        <v>Regiões semelhantes</v>
      </c>
      <c r="L1275" t="str">
        <f t="shared" si="79"/>
        <v>igual</v>
      </c>
    </row>
    <row r="1276" spans="1:12" x14ac:dyDescent="0.25">
      <c r="A1276" t="s">
        <v>7676</v>
      </c>
      <c r="B1276" t="s">
        <v>3511</v>
      </c>
      <c r="C1276" t="s">
        <v>8920</v>
      </c>
      <c r="D1276" t="s">
        <v>5018</v>
      </c>
      <c r="E1276" t="str">
        <f>VLOOKUP(VALUE(A1276),'REGIÕES DE SAÚDE E SEUS MUNICÍP'!$A$4:$C$5569,3,0)</f>
        <v>Baixo Munim</v>
      </c>
      <c r="F1276" t="str">
        <f>VLOOKUP(G1276,'REGIÕES DE SAÚDE E SEUS MUNICÍP'!$A$4:$D$5569,4,0)</f>
        <v>Presidente Juscelino</v>
      </c>
      <c r="G1276">
        <f>VLOOKUP(VALUE(A1276),'REGIÕES DE SAÚDE E SEUS MUNICÍP'!$A$4:$A$5569,1,0)</f>
        <v>210920</v>
      </c>
      <c r="H1276" t="str">
        <f t="shared" si="76"/>
        <v>Mesmo município</v>
      </c>
      <c r="I1276" s="17" t="e">
        <f>VLOOKUP(C1276,'REGIÕES DE SAÚDE E SEUS MUNICÍP'!$C$4:$C$5569,1,0)</f>
        <v>#N/A</v>
      </c>
      <c r="J1276" t="e">
        <f t="shared" si="77"/>
        <v>#VALUE!</v>
      </c>
      <c r="K1276" t="str">
        <f t="shared" si="78"/>
        <v>Regiões semelhantes</v>
      </c>
      <c r="L1276" t="str">
        <f t="shared" si="79"/>
        <v>igual</v>
      </c>
    </row>
    <row r="1277" spans="1:12" x14ac:dyDescent="0.25">
      <c r="A1277" t="s">
        <v>7533</v>
      </c>
      <c r="B1277" t="s">
        <v>3511</v>
      </c>
      <c r="C1277" t="s">
        <v>8920</v>
      </c>
      <c r="D1277" t="s">
        <v>8920</v>
      </c>
      <c r="E1277" t="str">
        <f>VLOOKUP(VALUE(A1277),'REGIÕES DE SAÚDE E SEUS MUNICÍP'!$A$4:$C$5569,3,0)</f>
        <v>Baixo Munim</v>
      </c>
      <c r="F1277" t="str">
        <f>VLOOKUP(G1277,'REGIÕES DE SAÚDE E SEUS MUNICÍP'!$A$4:$D$5569,4,0)</f>
        <v>Rosário</v>
      </c>
      <c r="G1277">
        <f>VLOOKUP(VALUE(A1277),'REGIÕES DE SAÚDE E SEUS MUNICÍP'!$A$4:$A$5569,1,0)</f>
        <v>210960</v>
      </c>
      <c r="H1277" t="str">
        <f t="shared" si="76"/>
        <v>Mesmo município</v>
      </c>
      <c r="I1277" s="17" t="e">
        <f>VLOOKUP(C1277,'REGIÕES DE SAÚDE E SEUS MUNICÍP'!$C$4:$C$5569,1,0)</f>
        <v>#N/A</v>
      </c>
      <c r="J1277" t="e">
        <f t="shared" si="77"/>
        <v>#VALUE!</v>
      </c>
      <c r="K1277" t="str">
        <f t="shared" si="78"/>
        <v>Regiões semelhantes</v>
      </c>
      <c r="L1277" t="str">
        <f t="shared" si="79"/>
        <v>igual</v>
      </c>
    </row>
    <row r="1278" spans="1:12" x14ac:dyDescent="0.25">
      <c r="A1278" t="s">
        <v>359</v>
      </c>
      <c r="B1278" t="s">
        <v>3511</v>
      </c>
      <c r="C1278" t="s">
        <v>8920</v>
      </c>
      <c r="D1278" t="s">
        <v>4327</v>
      </c>
      <c r="E1278" t="str">
        <f>VLOOKUP(VALUE(A1278),'REGIÕES DE SAÚDE E SEUS MUNICÍP'!$A$4:$C$5569,3,0)</f>
        <v>Baixo Munim</v>
      </c>
      <c r="F1278" t="str">
        <f>VLOOKUP(G1278,'REGIÕES DE SAÚDE E SEUS MUNICÍP'!$A$4:$D$5569,4,0)</f>
        <v>Icatu</v>
      </c>
      <c r="G1278">
        <f>VLOOKUP(VALUE(A1278),'REGIÕES DE SAÚDE E SEUS MUNICÍP'!$A$4:$A$5569,1,0)</f>
        <v>210510</v>
      </c>
      <c r="H1278" t="str">
        <f t="shared" si="76"/>
        <v>Mesmo município</v>
      </c>
      <c r="I1278" s="17" t="e">
        <f>VLOOKUP(C1278,'REGIÕES DE SAÚDE E SEUS MUNICÍP'!$C$4:$C$5569,1,0)</f>
        <v>#N/A</v>
      </c>
      <c r="J1278" t="e">
        <f t="shared" si="77"/>
        <v>#VALUE!</v>
      </c>
      <c r="K1278" t="str">
        <f t="shared" si="78"/>
        <v>Nova composição</v>
      </c>
      <c r="L1278" t="str">
        <f t="shared" si="79"/>
        <v>igual</v>
      </c>
    </row>
    <row r="1279" spans="1:12" x14ac:dyDescent="0.25">
      <c r="A1279" t="s">
        <v>3659</v>
      </c>
      <c r="B1279" t="s">
        <v>3511</v>
      </c>
      <c r="C1279" t="s">
        <v>8920</v>
      </c>
      <c r="D1279" t="s">
        <v>1744</v>
      </c>
      <c r="E1279" t="str">
        <f>VLOOKUP(VALUE(A1279),'REGIÕES DE SAÚDE E SEUS MUNICÍP'!$A$4:$C$5569,3,0)</f>
        <v>Lençóis Maranhenses</v>
      </c>
      <c r="F1279" t="str">
        <f>VLOOKUP(G1279,'REGIÕES DE SAÚDE E SEUS MUNICÍP'!$A$4:$D$5569,4,0)</f>
        <v>Barreirinhas</v>
      </c>
      <c r="G1279">
        <f>VLOOKUP(VALUE(A1279),'REGIÕES DE SAÚDE E SEUS MUNICÍP'!$A$4:$A$5569,1,0)</f>
        <v>210170</v>
      </c>
      <c r="H1279" t="str">
        <f t="shared" si="76"/>
        <v>Mesmo município</v>
      </c>
      <c r="I1279" s="17" t="e">
        <f>VLOOKUP(C1279,'REGIÕES DE SAÚDE E SEUS MUNICÍP'!$C$4:$C$5569,1,0)</f>
        <v>#N/A</v>
      </c>
      <c r="J1279" t="e">
        <f t="shared" si="77"/>
        <v>#VALUE!</v>
      </c>
      <c r="K1279" t="str">
        <f t="shared" si="78"/>
        <v>Regiões semelhantes</v>
      </c>
      <c r="L1279" t="str">
        <f t="shared" si="79"/>
        <v>diferente</v>
      </c>
    </row>
    <row r="1280" spans="1:12" x14ac:dyDescent="0.25">
      <c r="A1280" t="s">
        <v>3257</v>
      </c>
      <c r="B1280" t="s">
        <v>3511</v>
      </c>
      <c r="C1280" t="s">
        <v>8920</v>
      </c>
      <c r="D1280" t="s">
        <v>1050</v>
      </c>
      <c r="E1280" t="str">
        <f>VLOOKUP(VALUE(A1280),'REGIÕES DE SAÚDE E SEUS MUNICÍP'!$A$4:$C$5569,3,0)</f>
        <v>Lençóis Maranhenses</v>
      </c>
      <c r="F1280" t="str">
        <f>VLOOKUP(G1280,'REGIÕES DE SAÚDE E SEUS MUNICÍP'!$A$4:$D$5569,4,0)</f>
        <v>Humberto de Campos</v>
      </c>
      <c r="G1280">
        <f>VLOOKUP(VALUE(A1280),'REGIÕES DE SAÚDE E SEUS MUNICÍP'!$A$4:$A$5569,1,0)</f>
        <v>210500</v>
      </c>
      <c r="H1280" t="str">
        <f t="shared" si="76"/>
        <v>Mesmo município</v>
      </c>
      <c r="I1280" s="17" t="e">
        <f>VLOOKUP(C1280,'REGIÕES DE SAÚDE E SEUS MUNICÍP'!$C$4:$C$5569,1,0)</f>
        <v>#N/A</v>
      </c>
      <c r="J1280" t="e">
        <f t="shared" si="77"/>
        <v>#VALUE!</v>
      </c>
      <c r="K1280" t="str">
        <f t="shared" si="78"/>
        <v>Regiões semelhantes</v>
      </c>
      <c r="L1280" t="str">
        <f t="shared" si="79"/>
        <v>igual</v>
      </c>
    </row>
    <row r="1281" spans="1:12" x14ac:dyDescent="0.25">
      <c r="A1281" t="s">
        <v>10057</v>
      </c>
      <c r="B1281" t="s">
        <v>3511</v>
      </c>
      <c r="C1281" t="s">
        <v>8920</v>
      </c>
      <c r="D1281" t="s">
        <v>10326</v>
      </c>
      <c r="E1281" t="str">
        <f>VLOOKUP(VALUE(A1281),'REGIÕES DE SAÚDE E SEUS MUNICÍP'!$A$4:$C$5569,3,0)</f>
        <v>Lençóis Maranhenses</v>
      </c>
      <c r="F1281" t="str">
        <f>VLOOKUP(G1281,'REGIÕES DE SAÚDE E SEUS MUNICÍP'!$A$4:$D$5569,4,0)</f>
        <v>Santo Amaro do Maranhão</v>
      </c>
      <c r="G1281">
        <f>VLOOKUP(VALUE(A1281),'REGIÕES DE SAÚDE E SEUS MUNICÍP'!$A$4:$A$5569,1,0)</f>
        <v>211027</v>
      </c>
      <c r="H1281" t="str">
        <f t="shared" si="76"/>
        <v>Mesmo município</v>
      </c>
      <c r="I1281" s="17" t="e">
        <f>VLOOKUP(C1281,'REGIÕES DE SAÚDE E SEUS MUNICÍP'!$C$4:$C$5569,1,0)</f>
        <v>#N/A</v>
      </c>
      <c r="J1281" t="e">
        <f t="shared" si="77"/>
        <v>#VALUE!</v>
      </c>
      <c r="K1281" t="str">
        <f t="shared" si="78"/>
        <v>Regiões semelhantes</v>
      </c>
      <c r="L1281" t="str">
        <f t="shared" si="79"/>
        <v>igual</v>
      </c>
    </row>
    <row r="1282" spans="1:12" x14ac:dyDescent="0.25">
      <c r="A1282" t="s">
        <v>1864</v>
      </c>
      <c r="B1282" t="s">
        <v>3511</v>
      </c>
      <c r="C1282" t="s">
        <v>8920</v>
      </c>
      <c r="D1282" t="s">
        <v>9962</v>
      </c>
      <c r="E1282" t="str">
        <f>VLOOKUP(VALUE(A1282),'REGIÕES DE SAÚDE E SEUS MUNICÍP'!$A$4:$C$5569,3,0)</f>
        <v>Lençóis Maranhenses</v>
      </c>
      <c r="F1282" t="str">
        <f>VLOOKUP(G1282,'REGIÕES DE SAÚDE E SEUS MUNICÍP'!$A$4:$D$5569,4,0)</f>
        <v>Primeira Cruz</v>
      </c>
      <c r="G1282">
        <f>VLOOKUP(VALUE(A1282),'REGIÕES DE SAÚDE E SEUS MUNICÍP'!$A$4:$A$5569,1,0)</f>
        <v>210940</v>
      </c>
      <c r="H1282" t="str">
        <f t="shared" si="76"/>
        <v>Mesmo município</v>
      </c>
      <c r="I1282" s="17" t="e">
        <f>VLOOKUP(C1282,'REGIÕES DE SAÚDE E SEUS MUNICÍP'!$C$4:$C$5569,1,0)</f>
        <v>#N/A</v>
      </c>
      <c r="J1282" t="e">
        <f t="shared" si="77"/>
        <v>#VALUE!</v>
      </c>
      <c r="K1282" t="str">
        <f t="shared" si="78"/>
        <v>diferente</v>
      </c>
      <c r="L1282" t="str">
        <f t="shared" si="79"/>
        <v>igual</v>
      </c>
    </row>
    <row r="1283" spans="1:12" x14ac:dyDescent="0.25">
      <c r="A1283" t="s">
        <v>5257</v>
      </c>
      <c r="B1283" t="s">
        <v>3511</v>
      </c>
      <c r="C1283" t="s">
        <v>814</v>
      </c>
      <c r="D1283" t="s">
        <v>4058</v>
      </c>
      <c r="E1283" t="str">
        <f>VLOOKUP(VALUE(A1283),'REGIÕES DE SAÚDE E SEUS MUNICÍP'!$A$4:$C$5569,3,0)</f>
        <v>Alto Turi</v>
      </c>
      <c r="F1283" t="str">
        <f>VLOOKUP(G1283,'REGIÕES DE SAÚDE E SEUS MUNICÍP'!$A$4:$D$5569,4,0)</f>
        <v>Governador Newton Bello</v>
      </c>
      <c r="G1283">
        <f>VLOOKUP(VALUE(A1283),'REGIÕES DE SAÚDE E SEUS MUNICÍP'!$A$4:$A$5569,1,0)</f>
        <v>210465</v>
      </c>
      <c r="H1283" t="str">
        <f t="shared" ref="H1283:H1346" si="80">IF(F1283=D1283,"Mesmo município","Município diferente")</f>
        <v>Mesmo município</v>
      </c>
      <c r="I1283" s="17" t="e">
        <f>VLOOKUP(C1283,'REGIÕES DE SAÚDE E SEUS MUNICÍP'!$C$4:$C$5569,1,0)</f>
        <v>#N/A</v>
      </c>
      <c r="J1283" t="e">
        <f t="shared" ref="J1283:J1346" si="81">SEARCH(E1283,C1283)</f>
        <v>#VALUE!</v>
      </c>
      <c r="K1283" t="str">
        <f t="shared" ref="K1283:K1346" si="82">IF(C1283=C1284,IF(E1283=E1284,"Regiões semelhantes","Nova composição"),"diferente")</f>
        <v>Nova composição</v>
      </c>
      <c r="L1283" t="str">
        <f t="shared" si="79"/>
        <v>diferente</v>
      </c>
    </row>
    <row r="1284" spans="1:12" x14ac:dyDescent="0.25">
      <c r="A1284" t="s">
        <v>228</v>
      </c>
      <c r="B1284" t="s">
        <v>3511</v>
      </c>
      <c r="C1284" t="s">
        <v>814</v>
      </c>
      <c r="D1284" t="s">
        <v>10336</v>
      </c>
      <c r="E1284" t="str">
        <f>VLOOKUP(VALUE(A1284),'REGIÕES DE SAÚDE E SEUS MUNICÍP'!$A$4:$C$5569,3,0)</f>
        <v>Pindaré</v>
      </c>
      <c r="F1284" t="str">
        <f>VLOOKUP(G1284,'REGIÕES DE SAÚDE E SEUS MUNICÍP'!$A$4:$D$5569,4,0)</f>
        <v>Alto Alegre do Pindaré</v>
      </c>
      <c r="G1284">
        <f>VLOOKUP(VALUE(A1284),'REGIÕES DE SAÚDE E SEUS MUNICÍP'!$A$4:$A$5569,1,0)</f>
        <v>210047</v>
      </c>
      <c r="H1284" t="str">
        <f t="shared" si="80"/>
        <v>Mesmo município</v>
      </c>
      <c r="I1284" s="17" t="e">
        <f>VLOOKUP(C1284,'REGIÕES DE SAÚDE E SEUS MUNICÍP'!$C$4:$C$5569,1,0)</f>
        <v>#N/A</v>
      </c>
      <c r="J1284" t="e">
        <f t="shared" si="81"/>
        <v>#VALUE!</v>
      </c>
      <c r="K1284" t="str">
        <f t="shared" si="82"/>
        <v>Regiões semelhantes</v>
      </c>
      <c r="L1284" t="str">
        <f t="shared" ref="L1284:L1347" si="83">IF(E1284=E1283,"igual","diferente")</f>
        <v>diferente</v>
      </c>
    </row>
    <row r="1285" spans="1:12" x14ac:dyDescent="0.25">
      <c r="A1285" t="s">
        <v>9595</v>
      </c>
      <c r="B1285" t="s">
        <v>3511</v>
      </c>
      <c r="C1285" t="s">
        <v>814</v>
      </c>
      <c r="D1285" t="s">
        <v>8720</v>
      </c>
      <c r="E1285" t="str">
        <f>VLOOKUP(VALUE(A1285),'REGIÕES DE SAÚDE E SEUS MUNICÍP'!$A$4:$C$5569,3,0)</f>
        <v>Pindaré</v>
      </c>
      <c r="F1285" t="str">
        <f>VLOOKUP(G1285,'REGIÕES DE SAÚDE E SEUS MUNICÍP'!$A$4:$D$5569,4,0)</f>
        <v>São João do Carú</v>
      </c>
      <c r="G1285">
        <f>VLOOKUP(VALUE(A1285),'REGIÕES DE SAÚDE E SEUS MUNICÍP'!$A$4:$A$5569,1,0)</f>
        <v>211102</v>
      </c>
      <c r="H1285" t="str">
        <f t="shared" si="80"/>
        <v>Mesmo município</v>
      </c>
      <c r="I1285" s="17" t="e">
        <f>VLOOKUP(C1285,'REGIÕES DE SAÚDE E SEUS MUNICÍP'!$C$4:$C$5569,1,0)</f>
        <v>#N/A</v>
      </c>
      <c r="J1285" t="e">
        <f t="shared" si="81"/>
        <v>#VALUE!</v>
      </c>
      <c r="K1285" t="str">
        <f t="shared" si="82"/>
        <v>Regiões semelhantes</v>
      </c>
      <c r="L1285" t="str">
        <f t="shared" si="83"/>
        <v>igual</v>
      </c>
    </row>
    <row r="1286" spans="1:12" x14ac:dyDescent="0.25">
      <c r="A1286" t="s">
        <v>4448</v>
      </c>
      <c r="B1286" t="s">
        <v>3511</v>
      </c>
      <c r="C1286" t="s">
        <v>814</v>
      </c>
      <c r="D1286" t="s">
        <v>814</v>
      </c>
      <c r="E1286" t="str">
        <f>VLOOKUP(VALUE(A1286),'REGIÕES DE SAÚDE E SEUS MUNICÍP'!$A$4:$C$5569,3,0)</f>
        <v>Pindaré</v>
      </c>
      <c r="F1286" t="str">
        <f>VLOOKUP(G1286,'REGIÕES DE SAÚDE E SEUS MUNICÍP'!$A$4:$D$5569,4,0)</f>
        <v>Santa Inês</v>
      </c>
      <c r="G1286">
        <f>VLOOKUP(VALUE(A1286),'REGIÕES DE SAÚDE E SEUS MUNICÍP'!$A$4:$A$5569,1,0)</f>
        <v>210990</v>
      </c>
      <c r="H1286" t="str">
        <f t="shared" si="80"/>
        <v>Mesmo município</v>
      </c>
      <c r="I1286" s="17" t="e">
        <f>VLOOKUP(C1286,'REGIÕES DE SAÚDE E SEUS MUNICÍP'!$C$4:$C$5569,1,0)</f>
        <v>#N/A</v>
      </c>
      <c r="J1286" t="e">
        <f t="shared" si="81"/>
        <v>#VALUE!</v>
      </c>
      <c r="K1286" t="str">
        <f t="shared" si="82"/>
        <v>Regiões semelhantes</v>
      </c>
      <c r="L1286" t="str">
        <f t="shared" si="83"/>
        <v>igual</v>
      </c>
    </row>
    <row r="1287" spans="1:12" x14ac:dyDescent="0.25">
      <c r="A1287" t="s">
        <v>4220</v>
      </c>
      <c r="B1287" t="s">
        <v>3511</v>
      </c>
      <c r="C1287" t="s">
        <v>814</v>
      </c>
      <c r="D1287" t="s">
        <v>8576</v>
      </c>
      <c r="E1287" t="str">
        <f>VLOOKUP(VALUE(A1287),'REGIÕES DE SAÚDE E SEUS MUNICÍP'!$A$4:$C$5569,3,0)</f>
        <v>Pindaré</v>
      </c>
      <c r="F1287" t="str">
        <f>VLOOKUP(G1287,'REGIÕES DE SAÚDE E SEUS MUNICÍP'!$A$4:$D$5569,4,0)</f>
        <v>Pindaré-Mirim</v>
      </c>
      <c r="G1287">
        <f>VLOOKUP(VALUE(A1287),'REGIÕES DE SAÚDE E SEUS MUNICÍP'!$A$4:$A$5569,1,0)</f>
        <v>210850</v>
      </c>
      <c r="H1287" t="str">
        <f t="shared" si="80"/>
        <v>Mesmo município</v>
      </c>
      <c r="I1287" s="17" t="e">
        <f>VLOOKUP(C1287,'REGIÕES DE SAÚDE E SEUS MUNICÍP'!$C$4:$C$5569,1,0)</f>
        <v>#N/A</v>
      </c>
      <c r="J1287" t="e">
        <f t="shared" si="81"/>
        <v>#VALUE!</v>
      </c>
      <c r="K1287" t="str">
        <f t="shared" si="82"/>
        <v>Regiões semelhantes</v>
      </c>
      <c r="L1287" t="str">
        <f t="shared" si="83"/>
        <v>igual</v>
      </c>
    </row>
    <row r="1288" spans="1:12" x14ac:dyDescent="0.25">
      <c r="A1288" t="s">
        <v>8745</v>
      </c>
      <c r="B1288" t="s">
        <v>3511</v>
      </c>
      <c r="C1288" t="s">
        <v>814</v>
      </c>
      <c r="D1288" t="s">
        <v>162</v>
      </c>
      <c r="E1288" t="str">
        <f>VLOOKUP(VALUE(A1288),'REGIÕES DE SAÚDE E SEUS MUNICÍP'!$A$4:$C$5569,3,0)</f>
        <v>Pindaré</v>
      </c>
      <c r="F1288" t="str">
        <f>VLOOKUP(G1288,'REGIÕES DE SAÚDE E SEUS MUNICÍP'!$A$4:$D$5569,4,0)</f>
        <v>Santa Luzia</v>
      </c>
      <c r="G1288">
        <f>VLOOKUP(VALUE(A1288),'REGIÕES DE SAÚDE E SEUS MUNICÍP'!$A$4:$A$5569,1,0)</f>
        <v>211000</v>
      </c>
      <c r="H1288" t="str">
        <f t="shared" si="80"/>
        <v>Mesmo município</v>
      </c>
      <c r="I1288" s="17" t="e">
        <f>VLOOKUP(C1288,'REGIÕES DE SAÚDE E SEUS MUNICÍP'!$C$4:$C$5569,1,0)</f>
        <v>#N/A</v>
      </c>
      <c r="J1288" t="e">
        <f t="shared" si="81"/>
        <v>#VALUE!</v>
      </c>
      <c r="K1288" t="str">
        <f t="shared" si="82"/>
        <v>Regiões semelhantes</v>
      </c>
      <c r="L1288" t="str">
        <f t="shared" si="83"/>
        <v>igual</v>
      </c>
    </row>
    <row r="1289" spans="1:12" x14ac:dyDescent="0.25">
      <c r="A1289" t="s">
        <v>4000</v>
      </c>
      <c r="B1289" t="s">
        <v>3511</v>
      </c>
      <c r="C1289" t="s">
        <v>814</v>
      </c>
      <c r="D1289" t="s">
        <v>5682</v>
      </c>
      <c r="E1289" t="str">
        <f>VLOOKUP(VALUE(A1289),'REGIÕES DE SAÚDE E SEUS MUNICÍP'!$A$4:$C$5569,3,0)</f>
        <v>Pindaré</v>
      </c>
      <c r="F1289" t="str">
        <f>VLOOKUP(G1289,'REGIÕES DE SAÚDE E SEUS MUNICÍP'!$A$4:$D$5569,4,0)</f>
        <v>Monção</v>
      </c>
      <c r="G1289">
        <f>VLOOKUP(VALUE(A1289),'REGIÕES DE SAÚDE E SEUS MUNICÍP'!$A$4:$A$5569,1,0)</f>
        <v>210690</v>
      </c>
      <c r="H1289" t="str">
        <f t="shared" si="80"/>
        <v>Mesmo município</v>
      </c>
      <c r="I1289" s="17" t="e">
        <f>VLOOKUP(C1289,'REGIÕES DE SAÚDE E SEUS MUNICÍP'!$C$4:$C$5569,1,0)</f>
        <v>#N/A</v>
      </c>
      <c r="J1289" t="e">
        <f t="shared" si="81"/>
        <v>#VALUE!</v>
      </c>
      <c r="K1289" t="str">
        <f t="shared" si="82"/>
        <v>Regiões semelhantes</v>
      </c>
      <c r="L1289" t="str">
        <f t="shared" si="83"/>
        <v>igual</v>
      </c>
    </row>
    <row r="1290" spans="1:12" x14ac:dyDescent="0.25">
      <c r="A1290" t="s">
        <v>9671</v>
      </c>
      <c r="B1290" t="s">
        <v>3511</v>
      </c>
      <c r="C1290" t="s">
        <v>814</v>
      </c>
      <c r="D1290" t="s">
        <v>5226</v>
      </c>
      <c r="E1290" t="str">
        <f>VLOOKUP(VALUE(A1290),'REGIÕES DE SAÚDE E SEUS MUNICÍP'!$A$4:$C$5569,3,0)</f>
        <v>Pindaré</v>
      </c>
      <c r="F1290" t="str">
        <f>VLOOKUP(G1290,'REGIÕES DE SAÚDE E SEUS MUNICÍP'!$A$4:$D$5569,4,0)</f>
        <v>Pio XII</v>
      </c>
      <c r="G1290">
        <f>VLOOKUP(VALUE(A1290),'REGIÕES DE SAÚDE E SEUS MUNICÍP'!$A$4:$A$5569,1,0)</f>
        <v>210870</v>
      </c>
      <c r="H1290" t="str">
        <f t="shared" si="80"/>
        <v>Mesmo município</v>
      </c>
      <c r="I1290" s="17" t="e">
        <f>VLOOKUP(C1290,'REGIÕES DE SAÚDE E SEUS MUNICÍP'!$C$4:$C$5569,1,0)</f>
        <v>#N/A</v>
      </c>
      <c r="J1290" t="e">
        <f t="shared" si="81"/>
        <v>#VALUE!</v>
      </c>
      <c r="K1290" t="str">
        <f t="shared" si="82"/>
        <v>Regiões semelhantes</v>
      </c>
      <c r="L1290" t="str">
        <f t="shared" si="83"/>
        <v>igual</v>
      </c>
    </row>
    <row r="1291" spans="1:12" x14ac:dyDescent="0.25">
      <c r="A1291" t="s">
        <v>5996</v>
      </c>
      <c r="B1291" t="s">
        <v>3511</v>
      </c>
      <c r="C1291" t="s">
        <v>814</v>
      </c>
      <c r="D1291" t="s">
        <v>3998</v>
      </c>
      <c r="E1291" t="str">
        <f>VLOOKUP(VALUE(A1291),'REGIÕES DE SAÚDE E SEUS MUNICÍP'!$A$4:$C$5569,3,0)</f>
        <v>Pindaré</v>
      </c>
      <c r="F1291" t="str">
        <f>VLOOKUP(G1291,'REGIÕES DE SAÚDE E SEUS MUNICÍP'!$A$4:$D$5569,4,0)</f>
        <v>Tufilândia</v>
      </c>
      <c r="G1291">
        <f>VLOOKUP(VALUE(A1291),'REGIÕES DE SAÚDE E SEUS MUNICÍP'!$A$4:$A$5569,1,0)</f>
        <v>211227</v>
      </c>
      <c r="H1291" t="str">
        <f t="shared" si="80"/>
        <v>Mesmo município</v>
      </c>
      <c r="I1291" s="17" t="e">
        <f>VLOOKUP(C1291,'REGIÕES DE SAÚDE E SEUS MUNICÍP'!$C$4:$C$5569,1,0)</f>
        <v>#N/A</v>
      </c>
      <c r="J1291" t="e">
        <f t="shared" si="81"/>
        <v>#VALUE!</v>
      </c>
      <c r="K1291" t="str">
        <f t="shared" si="82"/>
        <v>Regiões semelhantes</v>
      </c>
      <c r="L1291" t="str">
        <f t="shared" si="83"/>
        <v>igual</v>
      </c>
    </row>
    <row r="1292" spans="1:12" x14ac:dyDescent="0.25">
      <c r="A1292" t="s">
        <v>10490</v>
      </c>
      <c r="B1292" t="s">
        <v>3511</v>
      </c>
      <c r="C1292" t="s">
        <v>814</v>
      </c>
      <c r="D1292" t="s">
        <v>5201</v>
      </c>
      <c r="E1292" t="str">
        <f>VLOOKUP(VALUE(A1292),'REGIÕES DE SAÚDE E SEUS MUNICÍP'!$A$4:$C$5569,3,0)</f>
        <v>Pindaré</v>
      </c>
      <c r="F1292" t="str">
        <f>VLOOKUP(G1292,'REGIÕES DE SAÚDE E SEUS MUNICÍP'!$A$4:$D$5569,4,0)</f>
        <v>Bela Vista do Maranhão</v>
      </c>
      <c r="G1292">
        <f>VLOOKUP(VALUE(A1292),'REGIÕES DE SAÚDE E SEUS MUNICÍP'!$A$4:$A$5569,1,0)</f>
        <v>210177</v>
      </c>
      <c r="H1292" t="str">
        <f t="shared" si="80"/>
        <v>Mesmo município</v>
      </c>
      <c r="I1292" s="17" t="e">
        <f>VLOOKUP(C1292,'REGIÕES DE SAÚDE E SEUS MUNICÍP'!$C$4:$C$5569,1,0)</f>
        <v>#N/A</v>
      </c>
      <c r="J1292" t="e">
        <f t="shared" si="81"/>
        <v>#VALUE!</v>
      </c>
      <c r="K1292" t="str">
        <f t="shared" si="82"/>
        <v>Regiões semelhantes</v>
      </c>
      <c r="L1292" t="str">
        <f t="shared" si="83"/>
        <v>igual</v>
      </c>
    </row>
    <row r="1293" spans="1:12" x14ac:dyDescent="0.25">
      <c r="A1293" t="s">
        <v>1233</v>
      </c>
      <c r="B1293" t="s">
        <v>3511</v>
      </c>
      <c r="C1293" t="s">
        <v>814</v>
      </c>
      <c r="D1293" t="s">
        <v>4351</v>
      </c>
      <c r="E1293" t="str">
        <f>VLOOKUP(VALUE(A1293),'REGIÕES DE SAÚDE E SEUS MUNICÍP'!$A$4:$C$5569,3,0)</f>
        <v>Pindaré</v>
      </c>
      <c r="F1293" t="str">
        <f>VLOOKUP(G1293,'REGIÕES DE SAÚDE E SEUS MUNICÍP'!$A$4:$D$5569,4,0)</f>
        <v>Satubinha</v>
      </c>
      <c r="G1293">
        <f>VLOOKUP(VALUE(A1293),'REGIÕES DE SAÚDE E SEUS MUNICÍP'!$A$4:$A$5569,1,0)</f>
        <v>211172</v>
      </c>
      <c r="H1293" t="str">
        <f t="shared" si="80"/>
        <v>Mesmo município</v>
      </c>
      <c r="I1293" s="17" t="e">
        <f>VLOOKUP(C1293,'REGIÕES DE SAÚDE E SEUS MUNICÍP'!$C$4:$C$5569,1,0)</f>
        <v>#N/A</v>
      </c>
      <c r="J1293" t="e">
        <f t="shared" si="81"/>
        <v>#VALUE!</v>
      </c>
      <c r="K1293" t="str">
        <f t="shared" si="82"/>
        <v>Regiões semelhantes</v>
      </c>
      <c r="L1293" t="str">
        <f t="shared" si="83"/>
        <v>igual</v>
      </c>
    </row>
    <row r="1294" spans="1:12" x14ac:dyDescent="0.25">
      <c r="A1294" t="s">
        <v>5965</v>
      </c>
      <c r="B1294" t="s">
        <v>3511</v>
      </c>
      <c r="C1294" t="s">
        <v>814</v>
      </c>
      <c r="D1294" t="s">
        <v>7220</v>
      </c>
      <c r="E1294" t="str">
        <f>VLOOKUP(VALUE(A1294),'REGIÕES DE SAÚDE E SEUS MUNICÍP'!$A$4:$C$5569,3,0)</f>
        <v>Pindaré</v>
      </c>
      <c r="F1294" t="str">
        <f>VLOOKUP(G1294,'REGIÕES DE SAÚDE E SEUS MUNICÍP'!$A$4:$D$5569,4,0)</f>
        <v>Igarapé do Meio</v>
      </c>
      <c r="G1294">
        <f>VLOOKUP(VALUE(A1294),'REGIÕES DE SAÚDE E SEUS MUNICÍP'!$A$4:$A$5569,1,0)</f>
        <v>210515</v>
      </c>
      <c r="H1294" t="str">
        <f t="shared" si="80"/>
        <v>Mesmo município</v>
      </c>
      <c r="I1294" s="17" t="e">
        <f>VLOOKUP(C1294,'REGIÕES DE SAÚDE E SEUS MUNICÍP'!$C$4:$C$5569,1,0)</f>
        <v>#N/A</v>
      </c>
      <c r="J1294" t="e">
        <f t="shared" si="81"/>
        <v>#VALUE!</v>
      </c>
      <c r="K1294" t="str">
        <f t="shared" si="82"/>
        <v>Regiões semelhantes</v>
      </c>
      <c r="L1294" t="str">
        <f t="shared" si="83"/>
        <v>igual</v>
      </c>
    </row>
    <row r="1295" spans="1:12" x14ac:dyDescent="0.25">
      <c r="A1295" t="s">
        <v>8975</v>
      </c>
      <c r="B1295" t="s">
        <v>3511</v>
      </c>
      <c r="C1295" t="s">
        <v>814</v>
      </c>
      <c r="D1295" t="s">
        <v>5635</v>
      </c>
      <c r="E1295" t="str">
        <f>VLOOKUP(VALUE(A1295),'REGIÕES DE SAÚDE E SEUS MUNICÍP'!$A$4:$C$5569,3,0)</f>
        <v>Pindaré</v>
      </c>
      <c r="F1295" t="str">
        <f>VLOOKUP(G1295,'REGIÕES DE SAÚDE E SEUS MUNICÍP'!$A$4:$D$5569,4,0)</f>
        <v>Bom Jardim</v>
      </c>
      <c r="G1295">
        <f>VLOOKUP(VALUE(A1295),'REGIÕES DE SAÚDE E SEUS MUNICÍP'!$A$4:$A$5569,1,0)</f>
        <v>210200</v>
      </c>
      <c r="H1295" t="str">
        <f t="shared" si="80"/>
        <v>Mesmo município</v>
      </c>
      <c r="I1295" s="17" t="e">
        <f>VLOOKUP(C1295,'REGIÕES DE SAÚDE E SEUS MUNICÍP'!$C$4:$C$5569,1,0)</f>
        <v>#N/A</v>
      </c>
      <c r="J1295" t="e">
        <f t="shared" si="81"/>
        <v>#VALUE!</v>
      </c>
      <c r="K1295" t="str">
        <f t="shared" si="82"/>
        <v>diferente</v>
      </c>
      <c r="L1295" t="str">
        <f t="shared" si="83"/>
        <v>igual</v>
      </c>
    </row>
    <row r="1296" spans="1:12" x14ac:dyDescent="0.25">
      <c r="A1296" t="s">
        <v>9389</v>
      </c>
      <c r="B1296" t="s">
        <v>3511</v>
      </c>
      <c r="C1296" t="s">
        <v>2074</v>
      </c>
      <c r="D1296" t="s">
        <v>10072</v>
      </c>
      <c r="E1296" t="str">
        <f>VLOOKUP(VALUE(A1296),'REGIÕES DE SAÚDE E SEUS MUNICÍP'!$A$4:$C$5569,3,0)</f>
        <v>Alpercatas</v>
      </c>
      <c r="F1296" t="str">
        <f>VLOOKUP(G1296,'REGIÕES DE SAÚDE E SEUS MUNICÍP'!$A$4:$D$5569,4,0)</f>
        <v>Mirador</v>
      </c>
      <c r="G1296">
        <f>VLOOKUP(VALUE(A1296),'REGIÕES DE SAÚDE E SEUS MUNICÍP'!$A$4:$A$5569,1,0)</f>
        <v>210670</v>
      </c>
      <c r="H1296" t="str">
        <f t="shared" si="80"/>
        <v>Mesmo município</v>
      </c>
      <c r="I1296" s="17" t="e">
        <f>VLOOKUP(C1296,'REGIÕES DE SAÚDE E SEUS MUNICÍP'!$C$4:$C$5569,1,0)</f>
        <v>#N/A</v>
      </c>
      <c r="J1296" t="e">
        <f t="shared" si="81"/>
        <v>#VALUE!</v>
      </c>
      <c r="K1296" t="str">
        <f t="shared" si="82"/>
        <v>Regiões semelhantes</v>
      </c>
      <c r="L1296" t="str">
        <f t="shared" si="83"/>
        <v>diferente</v>
      </c>
    </row>
    <row r="1297" spans="1:12" x14ac:dyDescent="0.25">
      <c r="A1297" t="s">
        <v>8537</v>
      </c>
      <c r="B1297" t="s">
        <v>3511</v>
      </c>
      <c r="C1297" t="s">
        <v>2074</v>
      </c>
      <c r="D1297" t="s">
        <v>7996</v>
      </c>
      <c r="E1297" t="str">
        <f>VLOOKUP(VALUE(A1297),'REGIÕES DE SAÚDE E SEUS MUNICÍP'!$A$4:$C$5569,3,0)</f>
        <v>Alpercatas</v>
      </c>
      <c r="F1297" t="str">
        <f>VLOOKUP(G1297,'REGIÕES DE SAÚDE E SEUS MUNICÍP'!$A$4:$D$5569,4,0)</f>
        <v>Jatobá</v>
      </c>
      <c r="G1297">
        <f>VLOOKUP(VALUE(A1297),'REGIÕES DE SAÚDE E SEUS MUNICÍP'!$A$4:$A$5569,1,0)</f>
        <v>210545</v>
      </c>
      <c r="H1297" t="str">
        <f t="shared" si="80"/>
        <v>Mesmo município</v>
      </c>
      <c r="I1297" s="17" t="e">
        <f>VLOOKUP(C1297,'REGIÕES DE SAÚDE E SEUS MUNICÍP'!$C$4:$C$5569,1,0)</f>
        <v>#N/A</v>
      </c>
      <c r="J1297" t="e">
        <f t="shared" si="81"/>
        <v>#VALUE!</v>
      </c>
      <c r="K1297" t="str">
        <f t="shared" si="82"/>
        <v>Regiões semelhantes</v>
      </c>
      <c r="L1297" t="str">
        <f t="shared" si="83"/>
        <v>igual</v>
      </c>
    </row>
    <row r="1298" spans="1:12" x14ac:dyDescent="0.25">
      <c r="A1298" t="s">
        <v>8347</v>
      </c>
      <c r="B1298" t="s">
        <v>3511</v>
      </c>
      <c r="C1298" t="s">
        <v>2074</v>
      </c>
      <c r="D1298" t="s">
        <v>4465</v>
      </c>
      <c r="E1298" t="str">
        <f>VLOOKUP(VALUE(A1298),'REGIÕES DE SAÚDE E SEUS MUNICÍP'!$A$4:$C$5569,3,0)</f>
        <v>Alpercatas</v>
      </c>
      <c r="F1298" t="str">
        <f>VLOOKUP(G1298,'REGIÕES DE SAÚDE E SEUS MUNICÍP'!$A$4:$D$5569,4,0)</f>
        <v>Colinas</v>
      </c>
      <c r="G1298">
        <f>VLOOKUP(VALUE(A1298),'REGIÕES DE SAÚDE E SEUS MUNICÍP'!$A$4:$A$5569,1,0)</f>
        <v>210350</v>
      </c>
      <c r="H1298" t="str">
        <f t="shared" si="80"/>
        <v>Mesmo município</v>
      </c>
      <c r="I1298" s="17" t="e">
        <f>VLOOKUP(C1298,'REGIÕES DE SAÚDE E SEUS MUNICÍP'!$C$4:$C$5569,1,0)</f>
        <v>#N/A</v>
      </c>
      <c r="J1298" t="e">
        <f t="shared" si="81"/>
        <v>#VALUE!</v>
      </c>
      <c r="K1298" t="str">
        <f t="shared" si="82"/>
        <v>Regiões semelhantes</v>
      </c>
      <c r="L1298" t="str">
        <f t="shared" si="83"/>
        <v>igual</v>
      </c>
    </row>
    <row r="1299" spans="1:12" x14ac:dyDescent="0.25">
      <c r="A1299" t="s">
        <v>694</v>
      </c>
      <c r="B1299" t="s">
        <v>3511</v>
      </c>
      <c r="C1299" t="s">
        <v>2074</v>
      </c>
      <c r="D1299" t="s">
        <v>10387</v>
      </c>
      <c r="E1299" t="str">
        <f>VLOOKUP(VALUE(A1299),'REGIÕES DE SAÚDE E SEUS MUNICÍP'!$A$4:$C$5569,3,0)</f>
        <v>Alpercatas</v>
      </c>
      <c r="F1299" t="str">
        <f>VLOOKUP(G1299,'REGIÕES DE SAÚDE E SEUS MUNICÍP'!$A$4:$D$5569,4,0)</f>
        <v>Buriti Bravo</v>
      </c>
      <c r="G1299">
        <f>VLOOKUP(VALUE(A1299),'REGIÕES DE SAÚDE E SEUS MUNICÍP'!$A$4:$A$5569,1,0)</f>
        <v>210230</v>
      </c>
      <c r="H1299" t="str">
        <f t="shared" si="80"/>
        <v>Mesmo município</v>
      </c>
      <c r="I1299" s="17" t="e">
        <f>VLOOKUP(C1299,'REGIÕES DE SAÚDE E SEUS MUNICÍP'!$C$4:$C$5569,1,0)</f>
        <v>#N/A</v>
      </c>
      <c r="J1299" t="e">
        <f t="shared" si="81"/>
        <v>#VALUE!</v>
      </c>
      <c r="K1299" t="str">
        <f t="shared" si="82"/>
        <v>Regiões semelhantes</v>
      </c>
      <c r="L1299" t="str">
        <f t="shared" si="83"/>
        <v>igual</v>
      </c>
    </row>
    <row r="1300" spans="1:12" x14ac:dyDescent="0.25">
      <c r="A1300" t="s">
        <v>8149</v>
      </c>
      <c r="B1300" t="s">
        <v>3511</v>
      </c>
      <c r="C1300" t="s">
        <v>2074</v>
      </c>
      <c r="D1300" t="s">
        <v>2023</v>
      </c>
      <c r="E1300" t="str">
        <f>VLOOKUP(VALUE(A1300),'REGIÕES DE SAÚDE E SEUS MUNICÍP'!$A$4:$C$5569,3,0)</f>
        <v>Alpercatas</v>
      </c>
      <c r="F1300" t="str">
        <f>VLOOKUP(G1300,'REGIÕES DE SAÚDE E SEUS MUNICÍP'!$A$4:$D$5569,4,0)</f>
        <v>Sucupira do Norte</v>
      </c>
      <c r="G1300">
        <f>VLOOKUP(VALUE(A1300),'REGIÕES DE SAÚDE E SEUS MUNICÍP'!$A$4:$A$5569,1,0)</f>
        <v>211190</v>
      </c>
      <c r="H1300" t="str">
        <f t="shared" si="80"/>
        <v>Mesmo município</v>
      </c>
      <c r="I1300" s="17" t="e">
        <f>VLOOKUP(C1300,'REGIÕES DE SAÚDE E SEUS MUNICÍP'!$C$4:$C$5569,1,0)</f>
        <v>#N/A</v>
      </c>
      <c r="J1300" t="e">
        <f t="shared" si="81"/>
        <v>#VALUE!</v>
      </c>
      <c r="K1300" t="str">
        <f t="shared" si="82"/>
        <v>Nova composição</v>
      </c>
      <c r="L1300" t="str">
        <f t="shared" si="83"/>
        <v>igual</v>
      </c>
    </row>
    <row r="1301" spans="1:12" x14ac:dyDescent="0.25">
      <c r="A1301" t="s">
        <v>6933</v>
      </c>
      <c r="B1301" t="s">
        <v>3511</v>
      </c>
      <c r="C1301" t="s">
        <v>2074</v>
      </c>
      <c r="D1301" t="s">
        <v>852</v>
      </c>
      <c r="E1301" t="str">
        <f>VLOOKUP(VALUE(A1301),'REGIÕES DE SAÚDE E SEUS MUNICÍP'!$A$4:$C$5569,3,0)</f>
        <v>Baixo Balsas</v>
      </c>
      <c r="F1301" t="str">
        <f>VLOOKUP(G1301,'REGIÕES DE SAÚDE E SEUS MUNICÍP'!$A$4:$D$5569,4,0)</f>
        <v>Benedito Leite</v>
      </c>
      <c r="G1301">
        <f>VLOOKUP(VALUE(A1301),'REGIÕES DE SAÚDE E SEUS MUNICÍP'!$A$4:$A$5569,1,0)</f>
        <v>210180</v>
      </c>
      <c r="H1301" t="str">
        <f t="shared" si="80"/>
        <v>Mesmo município</v>
      </c>
      <c r="I1301" s="17" t="e">
        <f>VLOOKUP(C1301,'REGIÕES DE SAÚDE E SEUS MUNICÍP'!$C$4:$C$5569,1,0)</f>
        <v>#N/A</v>
      </c>
      <c r="J1301" t="e">
        <f t="shared" si="81"/>
        <v>#VALUE!</v>
      </c>
      <c r="K1301" t="str">
        <f t="shared" si="82"/>
        <v>Regiões semelhantes</v>
      </c>
      <c r="L1301" t="str">
        <f t="shared" si="83"/>
        <v>diferente</v>
      </c>
    </row>
    <row r="1302" spans="1:12" x14ac:dyDescent="0.25">
      <c r="A1302" t="s">
        <v>9034</v>
      </c>
      <c r="B1302" t="s">
        <v>3511</v>
      </c>
      <c r="C1302" t="s">
        <v>2074</v>
      </c>
      <c r="D1302" t="s">
        <v>6351</v>
      </c>
      <c r="E1302" t="str">
        <f>VLOOKUP(VALUE(A1302),'REGIÕES DE SAÚDE E SEUS MUNICÍP'!$A$4:$C$5569,3,0)</f>
        <v>Baixo Balsas</v>
      </c>
      <c r="F1302" t="str">
        <f>VLOOKUP(G1302,'REGIÕES DE SAÚDE E SEUS MUNICÍP'!$A$4:$D$5569,4,0)</f>
        <v>São Domingos do Azeitão</v>
      </c>
      <c r="G1302">
        <f>VLOOKUP(VALUE(A1302),'REGIÕES DE SAÚDE E SEUS MUNICÍP'!$A$4:$A$5569,1,0)</f>
        <v>211065</v>
      </c>
      <c r="H1302" t="str">
        <f t="shared" si="80"/>
        <v>Mesmo município</v>
      </c>
      <c r="I1302" s="17" t="e">
        <f>VLOOKUP(C1302,'REGIÕES DE SAÚDE E SEUS MUNICÍP'!$C$4:$C$5569,1,0)</f>
        <v>#N/A</v>
      </c>
      <c r="J1302" t="e">
        <f t="shared" si="81"/>
        <v>#VALUE!</v>
      </c>
      <c r="K1302" t="str">
        <f t="shared" si="82"/>
        <v>Nova composição</v>
      </c>
      <c r="L1302" t="str">
        <f t="shared" si="83"/>
        <v>igual</v>
      </c>
    </row>
    <row r="1303" spans="1:12" x14ac:dyDescent="0.25">
      <c r="A1303" t="s">
        <v>1180</v>
      </c>
      <c r="B1303" t="s">
        <v>3511</v>
      </c>
      <c r="C1303" t="s">
        <v>2074</v>
      </c>
      <c r="D1303" t="s">
        <v>4259</v>
      </c>
      <c r="E1303" t="str">
        <f>VLOOKUP(VALUE(A1303),'REGIÕES DE SAÚDE E SEUS MUNICÍP'!$A$4:$C$5569,3,0)</f>
        <v>Sertão Maranhense</v>
      </c>
      <c r="F1303" t="str">
        <f>VLOOKUP(G1303,'REGIÕES DE SAÚDE E SEUS MUNICÍP'!$A$4:$D$5569,4,0)</f>
        <v>Pastos Bons</v>
      </c>
      <c r="G1303">
        <f>VLOOKUP(VALUE(A1303),'REGIÕES DE SAÚDE E SEUS MUNICÍP'!$A$4:$A$5569,1,0)</f>
        <v>210800</v>
      </c>
      <c r="H1303" t="str">
        <f t="shared" si="80"/>
        <v>Mesmo município</v>
      </c>
      <c r="I1303" s="17" t="e">
        <f>VLOOKUP(C1303,'REGIÕES DE SAÚDE E SEUS MUNICÍP'!$C$4:$C$5569,1,0)</f>
        <v>#N/A</v>
      </c>
      <c r="J1303" t="e">
        <f t="shared" si="81"/>
        <v>#VALUE!</v>
      </c>
      <c r="K1303" t="str">
        <f t="shared" si="82"/>
        <v>Regiões semelhantes</v>
      </c>
      <c r="L1303" t="str">
        <f t="shared" si="83"/>
        <v>diferente</v>
      </c>
    </row>
    <row r="1304" spans="1:12" x14ac:dyDescent="0.25">
      <c r="A1304" t="s">
        <v>4833</v>
      </c>
      <c r="B1304" t="s">
        <v>3511</v>
      </c>
      <c r="C1304" t="s">
        <v>2074</v>
      </c>
      <c r="D1304" t="s">
        <v>10423</v>
      </c>
      <c r="E1304" t="str">
        <f>VLOOKUP(VALUE(A1304),'REGIÕES DE SAÚDE E SEUS MUNICÍP'!$A$4:$C$5569,3,0)</f>
        <v>Sertão Maranhense</v>
      </c>
      <c r="F1304" t="str">
        <f>VLOOKUP(G1304,'REGIÕES DE SAÚDE E SEUS MUNICÍP'!$A$4:$D$5569,4,0)</f>
        <v>Passagem Franca</v>
      </c>
      <c r="G1304">
        <f>VLOOKUP(VALUE(A1304),'REGIÕES DE SAÚDE E SEUS MUNICÍP'!$A$4:$A$5569,1,0)</f>
        <v>210790</v>
      </c>
      <c r="H1304" t="str">
        <f t="shared" si="80"/>
        <v>Mesmo município</v>
      </c>
      <c r="I1304" s="17" t="e">
        <f>VLOOKUP(C1304,'REGIÕES DE SAÚDE E SEUS MUNICÍP'!$C$4:$C$5569,1,0)</f>
        <v>#N/A</v>
      </c>
      <c r="J1304" t="e">
        <f t="shared" si="81"/>
        <v>#VALUE!</v>
      </c>
      <c r="K1304" t="str">
        <f t="shared" si="82"/>
        <v>Regiões semelhantes</v>
      </c>
      <c r="L1304" t="str">
        <f t="shared" si="83"/>
        <v>igual</v>
      </c>
    </row>
    <row r="1305" spans="1:12" x14ac:dyDescent="0.25">
      <c r="A1305" t="s">
        <v>9812</v>
      </c>
      <c r="B1305" t="s">
        <v>3511</v>
      </c>
      <c r="C1305" t="s">
        <v>2074</v>
      </c>
      <c r="D1305" t="s">
        <v>8281</v>
      </c>
      <c r="E1305" t="str">
        <f>VLOOKUP(VALUE(A1305),'REGIÕES DE SAÚDE E SEUS MUNICÍP'!$A$4:$C$5569,3,0)</f>
        <v>Sertão Maranhense</v>
      </c>
      <c r="F1305" t="str">
        <f>VLOOKUP(G1305,'REGIÕES DE SAÚDE E SEUS MUNICÍP'!$A$4:$D$5569,4,0)</f>
        <v>Paraibano</v>
      </c>
      <c r="G1305">
        <f>VLOOKUP(VALUE(A1305),'REGIÕES DE SAÚDE E SEUS MUNICÍP'!$A$4:$A$5569,1,0)</f>
        <v>210770</v>
      </c>
      <c r="H1305" t="str">
        <f t="shared" si="80"/>
        <v>Mesmo município</v>
      </c>
      <c r="I1305" s="17" t="e">
        <f>VLOOKUP(C1305,'REGIÕES DE SAÚDE E SEUS MUNICÍP'!$C$4:$C$5569,1,0)</f>
        <v>#N/A</v>
      </c>
      <c r="J1305" t="e">
        <f t="shared" si="81"/>
        <v>#VALUE!</v>
      </c>
      <c r="K1305" t="str">
        <f t="shared" si="82"/>
        <v>Regiões semelhantes</v>
      </c>
      <c r="L1305" t="str">
        <f t="shared" si="83"/>
        <v>igual</v>
      </c>
    </row>
    <row r="1306" spans="1:12" x14ac:dyDescent="0.25">
      <c r="A1306" t="s">
        <v>9943</v>
      </c>
      <c r="B1306" t="s">
        <v>3511</v>
      </c>
      <c r="C1306" t="s">
        <v>2074</v>
      </c>
      <c r="D1306" t="s">
        <v>9021</v>
      </c>
      <c r="E1306" t="str">
        <f>VLOOKUP(VALUE(A1306),'REGIÕES DE SAÚDE E SEUS MUNICÍP'!$A$4:$C$5569,3,0)</f>
        <v>Sertão Maranhense</v>
      </c>
      <c r="F1306" t="str">
        <f>VLOOKUP(G1306,'REGIÕES DE SAÚDE E SEUS MUNICÍP'!$A$4:$D$5569,4,0)</f>
        <v>Nova Iorque</v>
      </c>
      <c r="G1306">
        <f>VLOOKUP(VALUE(A1306),'REGIÕES DE SAÚDE E SEUS MUNICÍP'!$A$4:$A$5569,1,0)</f>
        <v>210730</v>
      </c>
      <c r="H1306" t="str">
        <f t="shared" si="80"/>
        <v>Mesmo município</v>
      </c>
      <c r="I1306" s="17" t="e">
        <f>VLOOKUP(C1306,'REGIÕES DE SAÚDE E SEUS MUNICÍP'!$C$4:$C$5569,1,0)</f>
        <v>#N/A</v>
      </c>
      <c r="J1306" t="e">
        <f t="shared" si="81"/>
        <v>#VALUE!</v>
      </c>
      <c r="K1306" t="str">
        <f t="shared" si="82"/>
        <v>Regiões semelhantes</v>
      </c>
      <c r="L1306" t="str">
        <f t="shared" si="83"/>
        <v>igual</v>
      </c>
    </row>
    <row r="1307" spans="1:12" x14ac:dyDescent="0.25">
      <c r="A1307" t="s">
        <v>7757</v>
      </c>
      <c r="B1307" t="s">
        <v>3511</v>
      </c>
      <c r="C1307" t="s">
        <v>2074</v>
      </c>
      <c r="D1307" t="s">
        <v>2074</v>
      </c>
      <c r="E1307" t="str">
        <f>VLOOKUP(VALUE(A1307),'REGIÕES DE SAÚDE E SEUS MUNICÍP'!$A$4:$C$5569,3,0)</f>
        <v>Sertão Maranhense</v>
      </c>
      <c r="F1307" t="str">
        <f>VLOOKUP(G1307,'REGIÕES DE SAÚDE E SEUS MUNICÍP'!$A$4:$D$5569,4,0)</f>
        <v>São João dos Patos</v>
      </c>
      <c r="G1307">
        <f>VLOOKUP(VALUE(A1307),'REGIÕES DE SAÚDE E SEUS MUNICÍP'!$A$4:$A$5569,1,0)</f>
        <v>211110</v>
      </c>
      <c r="H1307" t="str">
        <f t="shared" si="80"/>
        <v>Mesmo município</v>
      </c>
      <c r="I1307" s="17" t="e">
        <f>VLOOKUP(C1307,'REGIÕES DE SAÚDE E SEUS MUNICÍP'!$C$4:$C$5569,1,0)</f>
        <v>#N/A</v>
      </c>
      <c r="J1307" t="e">
        <f t="shared" si="81"/>
        <v>#VALUE!</v>
      </c>
      <c r="K1307" t="str">
        <f t="shared" si="82"/>
        <v>Regiões semelhantes</v>
      </c>
      <c r="L1307" t="str">
        <f t="shared" si="83"/>
        <v>igual</v>
      </c>
    </row>
    <row r="1308" spans="1:12" x14ac:dyDescent="0.25">
      <c r="A1308" t="s">
        <v>1987</v>
      </c>
      <c r="B1308" t="s">
        <v>3511</v>
      </c>
      <c r="C1308" t="s">
        <v>2074</v>
      </c>
      <c r="D1308" t="s">
        <v>544</v>
      </c>
      <c r="E1308" t="str">
        <f>VLOOKUP(VALUE(A1308),'REGIÕES DE SAÚDE E SEUS MUNICÍP'!$A$4:$C$5569,3,0)</f>
        <v>Sertão Maranhense</v>
      </c>
      <c r="F1308" t="str">
        <f>VLOOKUP(G1308,'REGIÕES DE SAÚDE E SEUS MUNICÍP'!$A$4:$D$5569,4,0)</f>
        <v>Lagoa do Mato</v>
      </c>
      <c r="G1308">
        <f>VLOOKUP(VALUE(A1308),'REGIÕES DE SAÚDE E SEUS MUNICÍP'!$A$4:$A$5569,1,0)</f>
        <v>210592</v>
      </c>
      <c r="H1308" t="str">
        <f t="shared" si="80"/>
        <v>Mesmo município</v>
      </c>
      <c r="I1308" s="17" t="e">
        <f>VLOOKUP(C1308,'REGIÕES DE SAÚDE E SEUS MUNICÍP'!$C$4:$C$5569,1,0)</f>
        <v>#N/A</v>
      </c>
      <c r="J1308" t="e">
        <f t="shared" si="81"/>
        <v>#VALUE!</v>
      </c>
      <c r="K1308" t="str">
        <f t="shared" si="82"/>
        <v>Regiões semelhantes</v>
      </c>
      <c r="L1308" t="str">
        <f t="shared" si="83"/>
        <v>igual</v>
      </c>
    </row>
    <row r="1309" spans="1:12" x14ac:dyDescent="0.25">
      <c r="A1309" t="s">
        <v>9105</v>
      </c>
      <c r="B1309" t="s">
        <v>3511</v>
      </c>
      <c r="C1309" t="s">
        <v>2074</v>
      </c>
      <c r="D1309" t="s">
        <v>8010</v>
      </c>
      <c r="E1309" t="str">
        <f>VLOOKUP(VALUE(A1309),'REGIÕES DE SAÚDE E SEUS MUNICÍP'!$A$4:$C$5569,3,0)</f>
        <v>Sertão Maranhense</v>
      </c>
      <c r="F1309" t="str">
        <f>VLOOKUP(G1309,'REGIÕES DE SAÚDE E SEUS MUNICÍP'!$A$4:$D$5569,4,0)</f>
        <v>Barão de Grajaú</v>
      </c>
      <c r="G1309">
        <f>VLOOKUP(VALUE(A1309),'REGIÕES DE SAÚDE E SEUS MUNICÍP'!$A$4:$A$5569,1,0)</f>
        <v>210150</v>
      </c>
      <c r="H1309" t="str">
        <f t="shared" si="80"/>
        <v>Mesmo município</v>
      </c>
      <c r="I1309" s="17" t="e">
        <f>VLOOKUP(C1309,'REGIÕES DE SAÚDE E SEUS MUNICÍP'!$C$4:$C$5569,1,0)</f>
        <v>#N/A</v>
      </c>
      <c r="J1309" t="e">
        <f t="shared" si="81"/>
        <v>#VALUE!</v>
      </c>
      <c r="K1309" t="str">
        <f t="shared" si="82"/>
        <v>Regiões semelhantes</v>
      </c>
      <c r="L1309" t="str">
        <f t="shared" si="83"/>
        <v>igual</v>
      </c>
    </row>
    <row r="1310" spans="1:12" x14ac:dyDescent="0.25">
      <c r="A1310" t="s">
        <v>2446</v>
      </c>
      <c r="B1310" t="s">
        <v>3511</v>
      </c>
      <c r="C1310" t="s">
        <v>2074</v>
      </c>
      <c r="D1310" t="s">
        <v>8440</v>
      </c>
      <c r="E1310" t="str">
        <f>VLOOKUP(VALUE(A1310),'REGIÕES DE SAÚDE E SEUS MUNICÍP'!$A$4:$C$5569,3,0)</f>
        <v>Sertão Maranhense</v>
      </c>
      <c r="F1310" t="str">
        <f>VLOOKUP(G1310,'REGIÕES DE SAÚDE E SEUS MUNICÍP'!$A$4:$D$5569,4,0)</f>
        <v>Sucupira do Riachão</v>
      </c>
      <c r="G1310">
        <f>VLOOKUP(VALUE(A1310),'REGIÕES DE SAÚDE E SEUS MUNICÍP'!$A$4:$A$5569,1,0)</f>
        <v>211195</v>
      </c>
      <c r="H1310" t="str">
        <f t="shared" si="80"/>
        <v>Mesmo município</v>
      </c>
      <c r="I1310" s="17" t="e">
        <f>VLOOKUP(C1310,'REGIÕES DE SAÚDE E SEUS MUNICÍP'!$C$4:$C$5569,1,0)</f>
        <v>#N/A</v>
      </c>
      <c r="J1310" t="e">
        <f t="shared" si="81"/>
        <v>#VALUE!</v>
      </c>
      <c r="K1310" t="str">
        <f t="shared" si="82"/>
        <v>diferente</v>
      </c>
      <c r="L1310" t="str">
        <f t="shared" si="83"/>
        <v>igual</v>
      </c>
    </row>
    <row r="1311" spans="1:12" x14ac:dyDescent="0.25">
      <c r="A1311" t="s">
        <v>5015</v>
      </c>
      <c r="B1311" t="s">
        <v>3511</v>
      </c>
      <c r="C1311" t="s">
        <v>7503</v>
      </c>
      <c r="D1311" t="s">
        <v>1969</v>
      </c>
      <c r="E1311" t="str">
        <f>VLOOKUP(VALUE(A1311),'REGIÕES DE SAÚDE E SEUS MUNICÍP'!$A$4:$C$5569,3,0)</f>
        <v>Ilha do Maranhão</v>
      </c>
      <c r="F1311" t="str">
        <f>VLOOKUP(G1311,'REGIÕES DE SAÚDE E SEUS MUNICÍP'!$A$4:$D$5569,4,0)</f>
        <v>São José de Ribamar</v>
      </c>
      <c r="G1311">
        <f>VLOOKUP(VALUE(A1311),'REGIÕES DE SAÚDE E SEUS MUNICÍP'!$A$4:$A$5569,1,0)</f>
        <v>211120</v>
      </c>
      <c r="H1311" t="str">
        <f t="shared" si="80"/>
        <v>Mesmo município</v>
      </c>
      <c r="I1311" s="17" t="e">
        <f>VLOOKUP(C1311,'REGIÕES DE SAÚDE E SEUS MUNICÍP'!$C$4:$C$5569,1,0)</f>
        <v>#N/A</v>
      </c>
      <c r="J1311" t="e">
        <f t="shared" si="81"/>
        <v>#VALUE!</v>
      </c>
      <c r="K1311" t="str">
        <f t="shared" si="82"/>
        <v>Regiões semelhantes</v>
      </c>
      <c r="L1311" t="str">
        <f t="shared" si="83"/>
        <v>diferente</v>
      </c>
    </row>
    <row r="1312" spans="1:12" x14ac:dyDescent="0.25">
      <c r="A1312" t="s">
        <v>7287</v>
      </c>
      <c r="B1312" t="s">
        <v>3511</v>
      </c>
      <c r="C1312" t="s">
        <v>7503</v>
      </c>
      <c r="D1312" t="s">
        <v>1806</v>
      </c>
      <c r="E1312" t="str">
        <f>VLOOKUP(VALUE(A1312),'REGIÕES DE SAÚDE E SEUS MUNICÍP'!$A$4:$C$5569,3,0)</f>
        <v>Ilha do Maranhão</v>
      </c>
      <c r="F1312" t="str">
        <f>VLOOKUP(G1312,'REGIÕES DE SAÚDE E SEUS MUNICÍP'!$A$4:$D$5569,4,0)</f>
        <v>Raposa</v>
      </c>
      <c r="G1312">
        <f>VLOOKUP(VALUE(A1312),'REGIÕES DE SAÚDE E SEUS MUNICÍP'!$A$4:$A$5569,1,0)</f>
        <v>210945</v>
      </c>
      <c r="H1312" t="str">
        <f t="shared" si="80"/>
        <v>Mesmo município</v>
      </c>
      <c r="I1312" s="17" t="e">
        <f>VLOOKUP(C1312,'REGIÕES DE SAÚDE E SEUS MUNICÍP'!$C$4:$C$5569,1,0)</f>
        <v>#N/A</v>
      </c>
      <c r="J1312" t="e">
        <f t="shared" si="81"/>
        <v>#VALUE!</v>
      </c>
      <c r="K1312" t="str">
        <f t="shared" si="82"/>
        <v>Regiões semelhantes</v>
      </c>
      <c r="L1312" t="str">
        <f t="shared" si="83"/>
        <v>igual</v>
      </c>
    </row>
    <row r="1313" spans="1:12" x14ac:dyDescent="0.25">
      <c r="A1313" t="s">
        <v>2304</v>
      </c>
      <c r="B1313" t="s">
        <v>3511</v>
      </c>
      <c r="C1313" t="s">
        <v>7503</v>
      </c>
      <c r="D1313" t="s">
        <v>7503</v>
      </c>
      <c r="E1313" t="str">
        <f>VLOOKUP(VALUE(A1313),'REGIÕES DE SAÚDE E SEUS MUNICÍP'!$A$4:$C$5569,3,0)</f>
        <v>Ilha do Maranhão</v>
      </c>
      <c r="F1313" t="str">
        <f>VLOOKUP(G1313,'REGIÕES DE SAÚDE E SEUS MUNICÍP'!$A$4:$D$5569,4,0)</f>
        <v>São Luís</v>
      </c>
      <c r="G1313">
        <f>VLOOKUP(VALUE(A1313),'REGIÕES DE SAÚDE E SEUS MUNICÍP'!$A$4:$A$5569,1,0)</f>
        <v>211130</v>
      </c>
      <c r="H1313" t="str">
        <f t="shared" si="80"/>
        <v>Mesmo município</v>
      </c>
      <c r="I1313" s="17" t="e">
        <f>VLOOKUP(C1313,'REGIÕES DE SAÚDE E SEUS MUNICÍP'!$C$4:$C$5569,1,0)</f>
        <v>#N/A</v>
      </c>
      <c r="J1313" t="e">
        <f t="shared" si="81"/>
        <v>#VALUE!</v>
      </c>
      <c r="K1313" t="str">
        <f t="shared" si="82"/>
        <v>Regiões semelhantes</v>
      </c>
      <c r="L1313" t="str">
        <f t="shared" si="83"/>
        <v>igual</v>
      </c>
    </row>
    <row r="1314" spans="1:12" x14ac:dyDescent="0.25">
      <c r="A1314" t="s">
        <v>4350</v>
      </c>
      <c r="B1314" t="s">
        <v>3511</v>
      </c>
      <c r="C1314" t="s">
        <v>7503</v>
      </c>
      <c r="D1314" t="s">
        <v>2692</v>
      </c>
      <c r="E1314" t="str">
        <f>VLOOKUP(VALUE(A1314),'REGIÕES DE SAÚDE E SEUS MUNICÍP'!$A$4:$C$5569,3,0)</f>
        <v>Ilha do Maranhão</v>
      </c>
      <c r="F1314" t="str">
        <f>VLOOKUP(G1314,'REGIÕES DE SAÚDE E SEUS MUNICÍP'!$A$4:$D$5569,4,0)</f>
        <v>Paço do Lumiar</v>
      </c>
      <c r="G1314">
        <f>VLOOKUP(VALUE(A1314),'REGIÕES DE SAÚDE E SEUS MUNICÍP'!$A$4:$A$5569,1,0)</f>
        <v>210750</v>
      </c>
      <c r="H1314" t="str">
        <f t="shared" si="80"/>
        <v>Mesmo município</v>
      </c>
      <c r="I1314" s="17" t="e">
        <f>VLOOKUP(C1314,'REGIÕES DE SAÚDE E SEUS MUNICÍP'!$C$4:$C$5569,1,0)</f>
        <v>#N/A</v>
      </c>
      <c r="J1314" t="e">
        <f t="shared" si="81"/>
        <v>#VALUE!</v>
      </c>
      <c r="K1314" t="str">
        <f t="shared" si="82"/>
        <v>Nova composição</v>
      </c>
      <c r="L1314" t="str">
        <f t="shared" si="83"/>
        <v>igual</v>
      </c>
    </row>
    <row r="1315" spans="1:12" x14ac:dyDescent="0.25">
      <c r="A1315" t="s">
        <v>1442</v>
      </c>
      <c r="B1315" t="s">
        <v>3511</v>
      </c>
      <c r="C1315" t="s">
        <v>7503</v>
      </c>
      <c r="D1315" t="s">
        <v>4020</v>
      </c>
      <c r="E1315" t="str">
        <f>VLOOKUP(VALUE(A1315),'REGIÕES DE SAÚDE E SEUS MUNICÍP'!$A$4:$C$5569,3,0)</f>
        <v>Pericumã</v>
      </c>
      <c r="F1315" t="str">
        <f>VLOOKUP(G1315,'REGIÕES DE SAÚDE E SEUS MUNICÍP'!$A$4:$D$5569,4,0)</f>
        <v>Alcântara</v>
      </c>
      <c r="G1315">
        <f>VLOOKUP(VALUE(A1315),'REGIÕES DE SAÚDE E SEUS MUNICÍP'!$A$4:$A$5569,1,0)</f>
        <v>210020</v>
      </c>
      <c r="H1315" t="str">
        <f t="shared" si="80"/>
        <v>Mesmo município</v>
      </c>
      <c r="I1315" s="17" t="e">
        <f>VLOOKUP(C1315,'REGIÕES DE SAÚDE E SEUS MUNICÍP'!$C$4:$C$5569,1,0)</f>
        <v>#N/A</v>
      </c>
      <c r="J1315" t="e">
        <f t="shared" si="81"/>
        <v>#VALUE!</v>
      </c>
      <c r="K1315" t="str">
        <f t="shared" si="82"/>
        <v>diferente</v>
      </c>
      <c r="L1315" t="str">
        <f t="shared" si="83"/>
        <v>diferente</v>
      </c>
    </row>
    <row r="1316" spans="1:12" x14ac:dyDescent="0.25">
      <c r="A1316" t="s">
        <v>1930</v>
      </c>
      <c r="B1316" t="s">
        <v>3511</v>
      </c>
      <c r="C1316" t="s">
        <v>1648</v>
      </c>
      <c r="D1316" t="s">
        <v>1648</v>
      </c>
      <c r="E1316" t="str">
        <f>VLOOKUP(VALUE(A1316),'REGIÕES DE SAÚDE E SEUS MUNICÍP'!$A$4:$C$5569,3,0)</f>
        <v>Médio Parnaíba</v>
      </c>
      <c r="F1316" t="str">
        <f>VLOOKUP(G1316,'REGIÕES DE SAÚDE E SEUS MUNICÍP'!$A$4:$D$5569,4,0)</f>
        <v>Timon</v>
      </c>
      <c r="G1316">
        <f>VLOOKUP(VALUE(A1316),'REGIÕES DE SAÚDE E SEUS MUNICÍP'!$A$4:$A$5569,1,0)</f>
        <v>211220</v>
      </c>
      <c r="H1316" t="str">
        <f t="shared" si="80"/>
        <v>Mesmo município</v>
      </c>
      <c r="I1316" s="17" t="e">
        <f>VLOOKUP(C1316,'REGIÕES DE SAÚDE E SEUS MUNICÍP'!$C$4:$C$5569,1,0)</f>
        <v>#N/A</v>
      </c>
      <c r="J1316" t="e">
        <f t="shared" si="81"/>
        <v>#VALUE!</v>
      </c>
      <c r="K1316" t="str">
        <f t="shared" si="82"/>
        <v>Regiões semelhantes</v>
      </c>
      <c r="L1316" t="str">
        <f t="shared" si="83"/>
        <v>diferente</v>
      </c>
    </row>
    <row r="1317" spans="1:12" x14ac:dyDescent="0.25">
      <c r="A1317" t="s">
        <v>2156</v>
      </c>
      <c r="B1317" t="s">
        <v>3511</v>
      </c>
      <c r="C1317" t="s">
        <v>1648</v>
      </c>
      <c r="D1317" t="s">
        <v>10610</v>
      </c>
      <c r="E1317" t="str">
        <f>VLOOKUP(VALUE(A1317),'REGIÕES DE SAÚDE E SEUS MUNICÍP'!$A$4:$C$5569,3,0)</f>
        <v>Médio Parnaíba</v>
      </c>
      <c r="F1317" t="str">
        <f>VLOOKUP(G1317,'REGIÕES DE SAÚDE E SEUS MUNICÍP'!$A$4:$D$5569,4,0)</f>
        <v>Parnarama</v>
      </c>
      <c r="G1317">
        <f>VLOOKUP(VALUE(A1317),'REGIÕES DE SAÚDE E SEUS MUNICÍP'!$A$4:$A$5569,1,0)</f>
        <v>210780</v>
      </c>
      <c r="H1317" t="str">
        <f t="shared" si="80"/>
        <v>Mesmo município</v>
      </c>
      <c r="I1317" s="17" t="e">
        <f>VLOOKUP(C1317,'REGIÕES DE SAÚDE E SEUS MUNICÍP'!$C$4:$C$5569,1,0)</f>
        <v>#N/A</v>
      </c>
      <c r="J1317" t="e">
        <f t="shared" si="81"/>
        <v>#VALUE!</v>
      </c>
      <c r="K1317" t="str">
        <f t="shared" si="82"/>
        <v>Regiões semelhantes</v>
      </c>
      <c r="L1317" t="str">
        <f t="shared" si="83"/>
        <v>igual</v>
      </c>
    </row>
    <row r="1318" spans="1:12" x14ac:dyDescent="0.25">
      <c r="A1318" t="s">
        <v>6617</v>
      </c>
      <c r="B1318" t="s">
        <v>3511</v>
      </c>
      <c r="C1318" t="s">
        <v>1648</v>
      </c>
      <c r="D1318" t="s">
        <v>5954</v>
      </c>
      <c r="E1318" t="str">
        <f>VLOOKUP(VALUE(A1318),'REGIÕES DE SAÚDE E SEUS MUNICÍP'!$A$4:$C$5569,3,0)</f>
        <v>Médio Parnaíba</v>
      </c>
      <c r="F1318" t="str">
        <f>VLOOKUP(G1318,'REGIÕES DE SAÚDE E SEUS MUNICÍP'!$A$4:$D$5569,4,0)</f>
        <v>Matões</v>
      </c>
      <c r="G1318">
        <f>VLOOKUP(VALUE(A1318),'REGIÕES DE SAÚDE E SEUS MUNICÍP'!$A$4:$A$5569,1,0)</f>
        <v>210660</v>
      </c>
      <c r="H1318" t="str">
        <f t="shared" si="80"/>
        <v>Mesmo município</v>
      </c>
      <c r="I1318" s="17" t="e">
        <f>VLOOKUP(C1318,'REGIÕES DE SAÚDE E SEUS MUNICÍP'!$C$4:$C$5569,1,0)</f>
        <v>#N/A</v>
      </c>
      <c r="J1318" t="e">
        <f t="shared" si="81"/>
        <v>#VALUE!</v>
      </c>
      <c r="K1318" t="str">
        <f t="shared" si="82"/>
        <v>Nova composição</v>
      </c>
      <c r="L1318" t="str">
        <f t="shared" si="83"/>
        <v>igual</v>
      </c>
    </row>
    <row r="1319" spans="1:12" x14ac:dyDescent="0.25">
      <c r="A1319" t="s">
        <v>6246</v>
      </c>
      <c r="B1319" t="s">
        <v>3511</v>
      </c>
      <c r="C1319" t="s">
        <v>1648</v>
      </c>
      <c r="D1319" t="s">
        <v>5073</v>
      </c>
      <c r="E1319" t="str">
        <f>VLOOKUP(VALUE(A1319),'REGIÕES DE SAÚDE E SEUS MUNICÍP'!$A$4:$C$5569,3,0)</f>
        <v>Sertão Maranhense</v>
      </c>
      <c r="F1319" t="str">
        <f>VLOOKUP(G1319,'REGIÕES DE SAÚDE E SEUS MUNICÍP'!$A$4:$D$5569,4,0)</f>
        <v>São Francisco do Maranhão</v>
      </c>
      <c r="G1319">
        <f>VLOOKUP(VALUE(A1319),'REGIÕES DE SAÚDE E SEUS MUNICÍP'!$A$4:$A$5569,1,0)</f>
        <v>211090</v>
      </c>
      <c r="H1319" t="str">
        <f t="shared" si="80"/>
        <v>Mesmo município</v>
      </c>
      <c r="I1319" s="17" t="e">
        <f>VLOOKUP(C1319,'REGIÕES DE SAÚDE E SEUS MUNICÍP'!$C$4:$C$5569,1,0)</f>
        <v>#N/A</v>
      </c>
      <c r="J1319" t="e">
        <f t="shared" si="81"/>
        <v>#VALUE!</v>
      </c>
      <c r="K1319" t="str">
        <f t="shared" si="82"/>
        <v>diferente</v>
      </c>
      <c r="L1319" t="str">
        <f t="shared" si="83"/>
        <v>diferente</v>
      </c>
    </row>
    <row r="1320" spans="1:12" x14ac:dyDescent="0.25">
      <c r="A1320" t="s">
        <v>2486</v>
      </c>
      <c r="B1320" t="s">
        <v>3511</v>
      </c>
      <c r="C1320" t="s">
        <v>10461</v>
      </c>
      <c r="D1320" t="s">
        <v>2551</v>
      </c>
      <c r="E1320" t="str">
        <f>VLOOKUP(VALUE(A1320),'REGIÕES DE SAÚDE E SEUS MUNICÍP'!$A$4:$C$5569,3,0)</f>
        <v>Baixada Maranhense</v>
      </c>
      <c r="F1320" t="str">
        <f>VLOOKUP(G1320,'REGIÕES DE SAÚDE E SEUS MUNICÍP'!$A$4:$D$5569,4,0)</f>
        <v>São Vicente Ferrer</v>
      </c>
      <c r="G1320">
        <f>VLOOKUP(VALUE(A1320),'REGIÕES DE SAÚDE E SEUS MUNICÍP'!$A$4:$A$5569,1,0)</f>
        <v>211170</v>
      </c>
      <c r="H1320" t="str">
        <f t="shared" si="80"/>
        <v>Mesmo município</v>
      </c>
      <c r="I1320" s="17" t="e">
        <f>VLOOKUP(C1320,'REGIÕES DE SAÚDE E SEUS MUNICÍP'!$C$4:$C$5569,1,0)</f>
        <v>#N/A</v>
      </c>
      <c r="J1320" t="e">
        <f t="shared" si="81"/>
        <v>#VALUE!</v>
      </c>
      <c r="K1320" t="str">
        <f t="shared" si="82"/>
        <v>Regiões semelhantes</v>
      </c>
      <c r="L1320" t="str">
        <f t="shared" si="83"/>
        <v>diferente</v>
      </c>
    </row>
    <row r="1321" spans="1:12" x14ac:dyDescent="0.25">
      <c r="A1321" t="s">
        <v>9506</v>
      </c>
      <c r="B1321" t="s">
        <v>3511</v>
      </c>
      <c r="C1321" t="s">
        <v>10461</v>
      </c>
      <c r="D1321" t="s">
        <v>3341</v>
      </c>
      <c r="E1321" t="str">
        <f>VLOOKUP(VALUE(A1321),'REGIÕES DE SAÚDE E SEUS MUNICÍP'!$A$4:$C$5569,3,0)</f>
        <v>Baixada Maranhense</v>
      </c>
      <c r="F1321" t="str">
        <f>VLOOKUP(G1321,'REGIÕES DE SAÚDE E SEUS MUNICÍP'!$A$4:$D$5569,4,0)</f>
        <v>Bacurituba</v>
      </c>
      <c r="G1321">
        <f>VLOOKUP(VALUE(A1321),'REGIÕES DE SAÚDE E SEUS MUNICÍP'!$A$4:$A$5569,1,0)</f>
        <v>210135</v>
      </c>
      <c r="H1321" t="str">
        <f t="shared" si="80"/>
        <v>Mesmo município</v>
      </c>
      <c r="I1321" s="17" t="e">
        <f>VLOOKUP(C1321,'REGIÕES DE SAÚDE E SEUS MUNICÍP'!$C$4:$C$5569,1,0)</f>
        <v>#N/A</v>
      </c>
      <c r="J1321" t="e">
        <f t="shared" si="81"/>
        <v>#VALUE!</v>
      </c>
      <c r="K1321" t="str">
        <f t="shared" si="82"/>
        <v>Regiões semelhantes</v>
      </c>
      <c r="L1321" t="str">
        <f t="shared" si="83"/>
        <v>igual</v>
      </c>
    </row>
    <row r="1322" spans="1:12" x14ac:dyDescent="0.25">
      <c r="A1322" t="s">
        <v>8782</v>
      </c>
      <c r="B1322" t="s">
        <v>3511</v>
      </c>
      <c r="C1322" t="s">
        <v>10461</v>
      </c>
      <c r="D1322" t="s">
        <v>356</v>
      </c>
      <c r="E1322" t="str">
        <f>VLOOKUP(VALUE(A1322),'REGIÕES DE SAÚDE E SEUS MUNICÍP'!$A$4:$C$5569,3,0)</f>
        <v>Baixada Maranhense</v>
      </c>
      <c r="F1322" t="str">
        <f>VLOOKUP(G1322,'REGIÕES DE SAÚDE E SEUS MUNICÍP'!$A$4:$D$5569,4,0)</f>
        <v>Cajapió</v>
      </c>
      <c r="G1322">
        <f>VLOOKUP(VALUE(A1322),'REGIÕES DE SAÚDE E SEUS MUNICÍP'!$A$4:$A$5569,1,0)</f>
        <v>210240</v>
      </c>
      <c r="H1322" t="str">
        <f t="shared" si="80"/>
        <v>Mesmo município</v>
      </c>
      <c r="I1322" s="17" t="e">
        <f>VLOOKUP(C1322,'REGIÕES DE SAÚDE E SEUS MUNICÍP'!$C$4:$C$5569,1,0)</f>
        <v>#N/A</v>
      </c>
      <c r="J1322" t="e">
        <f t="shared" si="81"/>
        <v>#VALUE!</v>
      </c>
      <c r="K1322" t="str">
        <f t="shared" si="82"/>
        <v>Regiões semelhantes</v>
      </c>
      <c r="L1322" t="str">
        <f t="shared" si="83"/>
        <v>igual</v>
      </c>
    </row>
    <row r="1323" spans="1:12" x14ac:dyDescent="0.25">
      <c r="A1323" t="s">
        <v>5746</v>
      </c>
      <c r="B1323" t="s">
        <v>3511</v>
      </c>
      <c r="C1323" t="s">
        <v>10461</v>
      </c>
      <c r="D1323" t="s">
        <v>3742</v>
      </c>
      <c r="E1323" t="str">
        <f>VLOOKUP(VALUE(A1323),'REGIÕES DE SAÚDE E SEUS MUNICÍP'!$A$4:$C$5569,3,0)</f>
        <v>Baixada Maranhense</v>
      </c>
      <c r="F1323" t="str">
        <f>VLOOKUP(G1323,'REGIÕES DE SAÚDE E SEUS MUNICÍP'!$A$4:$D$5569,4,0)</f>
        <v>São Bento</v>
      </c>
      <c r="G1323">
        <f>VLOOKUP(VALUE(A1323),'REGIÕES DE SAÚDE E SEUS MUNICÍP'!$A$4:$A$5569,1,0)</f>
        <v>211050</v>
      </c>
      <c r="H1323" t="str">
        <f t="shared" si="80"/>
        <v>Mesmo município</v>
      </c>
      <c r="I1323" s="17" t="e">
        <f>VLOOKUP(C1323,'REGIÕES DE SAÚDE E SEUS MUNICÍP'!$C$4:$C$5569,1,0)</f>
        <v>#N/A</v>
      </c>
      <c r="J1323" t="e">
        <f t="shared" si="81"/>
        <v>#VALUE!</v>
      </c>
      <c r="K1323" t="str">
        <f t="shared" si="82"/>
        <v>Regiões semelhantes</v>
      </c>
      <c r="L1323" t="str">
        <f t="shared" si="83"/>
        <v>igual</v>
      </c>
    </row>
    <row r="1324" spans="1:12" x14ac:dyDescent="0.25">
      <c r="A1324" t="s">
        <v>10470</v>
      </c>
      <c r="B1324" t="s">
        <v>3511</v>
      </c>
      <c r="C1324" t="s">
        <v>10461</v>
      </c>
      <c r="D1324" t="s">
        <v>962</v>
      </c>
      <c r="E1324" t="str">
        <f>VLOOKUP(VALUE(A1324),'REGIÕES DE SAÚDE E SEUS MUNICÍP'!$A$4:$C$5569,3,0)</f>
        <v>Baixada Maranhense</v>
      </c>
      <c r="F1324" t="str">
        <f>VLOOKUP(G1324,'REGIÕES DE SAÚDE E SEUS MUNICÍP'!$A$4:$D$5569,4,0)</f>
        <v>São João Batista</v>
      </c>
      <c r="G1324">
        <f>VLOOKUP(VALUE(A1324),'REGIÕES DE SAÚDE E SEUS MUNICÍP'!$A$4:$A$5569,1,0)</f>
        <v>211100</v>
      </c>
      <c r="H1324" t="str">
        <f t="shared" si="80"/>
        <v>Mesmo município</v>
      </c>
      <c r="I1324" s="17" t="e">
        <f>VLOOKUP(C1324,'REGIÕES DE SAÚDE E SEUS MUNICÍP'!$C$4:$C$5569,1,0)</f>
        <v>#N/A</v>
      </c>
      <c r="J1324" t="e">
        <f t="shared" si="81"/>
        <v>#VALUE!</v>
      </c>
      <c r="K1324" t="str">
        <f t="shared" si="82"/>
        <v>Regiões semelhantes</v>
      </c>
      <c r="L1324" t="str">
        <f t="shared" si="83"/>
        <v>igual</v>
      </c>
    </row>
    <row r="1325" spans="1:12" x14ac:dyDescent="0.25">
      <c r="A1325" t="s">
        <v>7073</v>
      </c>
      <c r="B1325" t="s">
        <v>3511</v>
      </c>
      <c r="C1325" t="s">
        <v>10461</v>
      </c>
      <c r="D1325" t="s">
        <v>1135</v>
      </c>
      <c r="E1325" t="str">
        <f>VLOOKUP(VALUE(A1325),'REGIÕES DE SAÚDE E SEUS MUNICÍP'!$A$4:$C$5569,3,0)</f>
        <v>Baixada Maranhense</v>
      </c>
      <c r="F1325" t="str">
        <f>VLOOKUP(G1325,'REGIÕES DE SAÚDE E SEUS MUNICÍP'!$A$4:$D$5569,4,0)</f>
        <v>Palmeirândia</v>
      </c>
      <c r="G1325">
        <f>VLOOKUP(VALUE(A1325),'REGIÕES DE SAÚDE E SEUS MUNICÍP'!$A$4:$A$5569,1,0)</f>
        <v>210760</v>
      </c>
      <c r="H1325" t="str">
        <f t="shared" si="80"/>
        <v>Mesmo município</v>
      </c>
      <c r="I1325" s="17" t="e">
        <f>VLOOKUP(C1325,'REGIÕES DE SAÚDE E SEUS MUNICÍP'!$C$4:$C$5569,1,0)</f>
        <v>#N/A</v>
      </c>
      <c r="J1325" t="e">
        <f t="shared" si="81"/>
        <v>#VALUE!</v>
      </c>
      <c r="K1325" t="str">
        <f t="shared" si="82"/>
        <v>Nova composição</v>
      </c>
      <c r="L1325" t="str">
        <f t="shared" si="83"/>
        <v>igual</v>
      </c>
    </row>
    <row r="1326" spans="1:12" x14ac:dyDescent="0.25">
      <c r="A1326" t="s">
        <v>7072</v>
      </c>
      <c r="B1326" t="s">
        <v>3511</v>
      </c>
      <c r="C1326" t="s">
        <v>10461</v>
      </c>
      <c r="D1326" t="s">
        <v>10461</v>
      </c>
      <c r="E1326" t="str">
        <f>VLOOKUP(VALUE(A1326),'REGIÕES DE SAÚDE E SEUS MUNICÍP'!$A$4:$C$5569,3,0)</f>
        <v>Lagos</v>
      </c>
      <c r="F1326" t="str">
        <f>VLOOKUP(G1326,'REGIÕES DE SAÚDE E SEUS MUNICÍP'!$A$4:$D$5569,4,0)</f>
        <v>Viana</v>
      </c>
      <c r="G1326">
        <f>VLOOKUP(VALUE(A1326),'REGIÕES DE SAÚDE E SEUS MUNICÍP'!$A$4:$A$5569,1,0)</f>
        <v>211280</v>
      </c>
      <c r="H1326" t="str">
        <f t="shared" si="80"/>
        <v>Mesmo município</v>
      </c>
      <c r="I1326" s="17" t="e">
        <f>VLOOKUP(C1326,'REGIÕES DE SAÚDE E SEUS MUNICÍP'!$C$4:$C$5569,1,0)</f>
        <v>#N/A</v>
      </c>
      <c r="J1326" t="e">
        <f t="shared" si="81"/>
        <v>#VALUE!</v>
      </c>
      <c r="K1326" t="str">
        <f t="shared" si="82"/>
        <v>Regiões semelhantes</v>
      </c>
      <c r="L1326" t="str">
        <f t="shared" si="83"/>
        <v>diferente</v>
      </c>
    </row>
    <row r="1327" spans="1:12" x14ac:dyDescent="0.25">
      <c r="A1327" t="s">
        <v>3807</v>
      </c>
      <c r="B1327" t="s">
        <v>3511</v>
      </c>
      <c r="C1327" t="s">
        <v>10461</v>
      </c>
      <c r="D1327" t="s">
        <v>441</v>
      </c>
      <c r="E1327" t="str">
        <f>VLOOKUP(VALUE(A1327),'REGIÕES DE SAÚDE E SEUS MUNICÍP'!$A$4:$C$5569,3,0)</f>
        <v>Lagos</v>
      </c>
      <c r="F1327" t="str">
        <f>VLOOKUP(G1327,'REGIÕES DE SAÚDE E SEUS MUNICÍP'!$A$4:$D$5569,4,0)</f>
        <v>Matinha</v>
      </c>
      <c r="G1327">
        <f>VLOOKUP(VALUE(A1327),'REGIÕES DE SAÚDE E SEUS MUNICÍP'!$A$4:$A$5569,1,0)</f>
        <v>210650</v>
      </c>
      <c r="H1327" t="str">
        <f t="shared" si="80"/>
        <v>Mesmo município</v>
      </c>
      <c r="I1327" s="17" t="e">
        <f>VLOOKUP(C1327,'REGIÕES DE SAÚDE E SEUS MUNICÍP'!$C$4:$C$5569,1,0)</f>
        <v>#N/A</v>
      </c>
      <c r="J1327" t="e">
        <f t="shared" si="81"/>
        <v>#VALUE!</v>
      </c>
      <c r="K1327" t="str">
        <f t="shared" si="82"/>
        <v>Regiões semelhantes</v>
      </c>
      <c r="L1327" t="str">
        <f t="shared" si="83"/>
        <v>igual</v>
      </c>
    </row>
    <row r="1328" spans="1:12" x14ac:dyDescent="0.25">
      <c r="A1328" t="s">
        <v>7544</v>
      </c>
      <c r="B1328" t="s">
        <v>3511</v>
      </c>
      <c r="C1328" t="s">
        <v>10461</v>
      </c>
      <c r="D1328" t="s">
        <v>1747</v>
      </c>
      <c r="E1328" t="str">
        <f>VLOOKUP(VALUE(A1328),'REGIÕES DE SAÚDE E SEUS MUNICÍP'!$A$4:$C$5569,3,0)</f>
        <v>Lagos</v>
      </c>
      <c r="F1328" t="str">
        <f>VLOOKUP(G1328,'REGIÕES DE SAÚDE E SEUS MUNICÍP'!$A$4:$D$5569,4,0)</f>
        <v>Olinda Nova do Maranhão</v>
      </c>
      <c r="G1328">
        <f>VLOOKUP(VALUE(A1328),'REGIÕES DE SAÚDE E SEUS MUNICÍP'!$A$4:$A$5569,1,0)</f>
        <v>210745</v>
      </c>
      <c r="H1328" t="str">
        <f t="shared" si="80"/>
        <v>Mesmo município</v>
      </c>
      <c r="I1328" s="17" t="e">
        <f>VLOOKUP(C1328,'REGIÕES DE SAÚDE E SEUS MUNICÍP'!$C$4:$C$5569,1,0)</f>
        <v>#N/A</v>
      </c>
      <c r="J1328" t="e">
        <f t="shared" si="81"/>
        <v>#VALUE!</v>
      </c>
      <c r="K1328" t="str">
        <f t="shared" si="82"/>
        <v>Regiões semelhantes</v>
      </c>
      <c r="L1328" t="str">
        <f t="shared" si="83"/>
        <v>igual</v>
      </c>
    </row>
    <row r="1329" spans="1:12" x14ac:dyDescent="0.25">
      <c r="A1329" t="s">
        <v>9489</v>
      </c>
      <c r="B1329" t="s">
        <v>3511</v>
      </c>
      <c r="C1329" t="s">
        <v>10461</v>
      </c>
      <c r="D1329" t="s">
        <v>4909</v>
      </c>
      <c r="E1329" t="str">
        <f>VLOOKUP(VALUE(A1329),'REGIÕES DE SAÚDE E SEUS MUNICÍP'!$A$4:$C$5569,3,0)</f>
        <v>Lagos</v>
      </c>
      <c r="F1329" t="str">
        <f>VLOOKUP(G1329,'REGIÕES DE SAÚDE E SEUS MUNICÍP'!$A$4:$D$5569,4,0)</f>
        <v>Penalva</v>
      </c>
      <c r="G1329">
        <f>VLOOKUP(VALUE(A1329),'REGIÕES DE SAÚDE E SEUS MUNICÍP'!$A$4:$A$5569,1,0)</f>
        <v>210830</v>
      </c>
      <c r="H1329" t="str">
        <f t="shared" si="80"/>
        <v>Mesmo município</v>
      </c>
      <c r="I1329" s="17" t="e">
        <f>VLOOKUP(C1329,'REGIÕES DE SAÚDE E SEUS MUNICÍP'!$C$4:$C$5569,1,0)</f>
        <v>#N/A</v>
      </c>
      <c r="J1329" t="e">
        <f t="shared" si="81"/>
        <v>#VALUE!</v>
      </c>
      <c r="K1329" t="str">
        <f t="shared" si="82"/>
        <v>Regiões semelhantes</v>
      </c>
      <c r="L1329" t="str">
        <f t="shared" si="83"/>
        <v>igual</v>
      </c>
    </row>
    <row r="1330" spans="1:12" x14ac:dyDescent="0.25">
      <c r="A1330" t="s">
        <v>6031</v>
      </c>
      <c r="B1330" t="s">
        <v>3511</v>
      </c>
      <c r="C1330" t="s">
        <v>10461</v>
      </c>
      <c r="D1330" t="s">
        <v>6824</v>
      </c>
      <c r="E1330" t="str">
        <f>VLOOKUP(VALUE(A1330),'REGIÕES DE SAÚDE E SEUS MUNICÍP'!$A$4:$C$5569,3,0)</f>
        <v>Lagos</v>
      </c>
      <c r="F1330" t="str">
        <f>VLOOKUP(G1330,'REGIÕES DE SAÚDE E SEUS MUNICÍP'!$A$4:$D$5569,4,0)</f>
        <v>Cajari</v>
      </c>
      <c r="G1330">
        <f>VLOOKUP(VALUE(A1330),'REGIÕES DE SAÚDE E SEUS MUNICÍP'!$A$4:$A$5569,1,0)</f>
        <v>210250</v>
      </c>
      <c r="H1330" t="str">
        <f t="shared" si="80"/>
        <v>Mesmo município</v>
      </c>
      <c r="I1330" s="17" t="e">
        <f>VLOOKUP(C1330,'REGIÕES DE SAÚDE E SEUS MUNICÍP'!$C$4:$C$5569,1,0)</f>
        <v>#N/A</v>
      </c>
      <c r="J1330" t="e">
        <f t="shared" si="81"/>
        <v>#VALUE!</v>
      </c>
      <c r="K1330" t="str">
        <f t="shared" si="82"/>
        <v>diferente</v>
      </c>
      <c r="L1330" t="str">
        <f t="shared" si="83"/>
        <v>igual</v>
      </c>
    </row>
    <row r="1331" spans="1:12" x14ac:dyDescent="0.25">
      <c r="A1331" t="s">
        <v>1240</v>
      </c>
      <c r="B1331" t="s">
        <v>3511</v>
      </c>
      <c r="C1331" t="s">
        <v>10270</v>
      </c>
      <c r="D1331" t="s">
        <v>10270</v>
      </c>
      <c r="E1331" t="str">
        <f>VLOOKUP(VALUE(A1331),'REGIÕES DE SAÚDE E SEUS MUNICÍP'!$A$4:$C$5569,3,0)</f>
        <v>Alto Turi</v>
      </c>
      <c r="F1331" t="str">
        <f>VLOOKUP(G1331,'REGIÕES DE SAÚDE E SEUS MUNICÍP'!$A$4:$D$5569,4,0)</f>
        <v>Zé Doca</v>
      </c>
      <c r="G1331">
        <f>VLOOKUP(VALUE(A1331),'REGIÕES DE SAÚDE E SEUS MUNICÍP'!$A$4:$A$5569,1,0)</f>
        <v>211400</v>
      </c>
      <c r="H1331" t="str">
        <f t="shared" si="80"/>
        <v>Mesmo município</v>
      </c>
      <c r="I1331" s="17" t="e">
        <f>VLOOKUP(C1331,'REGIÕES DE SAÚDE E SEUS MUNICÍP'!$C$4:$C$5569,1,0)</f>
        <v>#N/A</v>
      </c>
      <c r="J1331" t="e">
        <f t="shared" si="81"/>
        <v>#VALUE!</v>
      </c>
      <c r="K1331" t="str">
        <f t="shared" si="82"/>
        <v>Regiões semelhantes</v>
      </c>
      <c r="L1331" t="str">
        <f t="shared" si="83"/>
        <v>diferente</v>
      </c>
    </row>
    <row r="1332" spans="1:12" x14ac:dyDescent="0.25">
      <c r="A1332" t="s">
        <v>5519</v>
      </c>
      <c r="B1332" t="s">
        <v>3511</v>
      </c>
      <c r="C1332" t="s">
        <v>10270</v>
      </c>
      <c r="D1332" t="s">
        <v>2591</v>
      </c>
      <c r="E1332" t="str">
        <f>VLOOKUP(VALUE(A1332),'REGIÕES DE SAÚDE E SEUS MUNICÍP'!$A$4:$C$5569,3,0)</f>
        <v>Alto Turi</v>
      </c>
      <c r="F1332" t="str">
        <f>VLOOKUP(G1332,'REGIÕES DE SAÚDE E SEUS MUNICÍP'!$A$4:$D$5569,4,0)</f>
        <v>Santa Luzia do Paruá</v>
      </c>
      <c r="G1332">
        <f>VLOOKUP(VALUE(A1332),'REGIÕES DE SAÚDE E SEUS MUNICÍP'!$A$4:$A$5569,1,0)</f>
        <v>211003</v>
      </c>
      <c r="H1332" t="str">
        <f t="shared" si="80"/>
        <v>Mesmo município</v>
      </c>
      <c r="I1332" s="17" t="e">
        <f>VLOOKUP(C1332,'REGIÕES DE SAÚDE E SEUS MUNICÍP'!$C$4:$C$5569,1,0)</f>
        <v>#N/A</v>
      </c>
      <c r="J1332" t="e">
        <f t="shared" si="81"/>
        <v>#VALUE!</v>
      </c>
      <c r="K1332" t="str">
        <f t="shared" si="82"/>
        <v>Regiões semelhantes</v>
      </c>
      <c r="L1332" t="str">
        <f t="shared" si="83"/>
        <v>igual</v>
      </c>
    </row>
    <row r="1333" spans="1:12" x14ac:dyDescent="0.25">
      <c r="A1333" t="s">
        <v>400</v>
      </c>
      <c r="B1333" t="s">
        <v>3511</v>
      </c>
      <c r="C1333" t="s">
        <v>10270</v>
      </c>
      <c r="D1333" t="s">
        <v>1040</v>
      </c>
      <c r="E1333" t="str">
        <f>VLOOKUP(VALUE(A1333),'REGIÕES DE SAÚDE E SEUS MUNICÍP'!$A$4:$C$5569,3,0)</f>
        <v>Alto Turi</v>
      </c>
      <c r="F1333" t="str">
        <f>VLOOKUP(G1333,'REGIÕES DE SAÚDE E SEUS MUNICÍP'!$A$4:$D$5569,4,0)</f>
        <v>Araguanã</v>
      </c>
      <c r="G1333">
        <f>VLOOKUP(VALUE(A1333),'REGIÕES DE SAÚDE E SEUS MUNICÍP'!$A$4:$A$5569,1,0)</f>
        <v>210087</v>
      </c>
      <c r="H1333" t="str">
        <f t="shared" si="80"/>
        <v>Mesmo município</v>
      </c>
      <c r="I1333" s="17" t="e">
        <f>VLOOKUP(C1333,'REGIÕES DE SAÚDE E SEUS MUNICÍP'!$C$4:$C$5569,1,0)</f>
        <v>#N/A</v>
      </c>
      <c r="J1333" t="e">
        <f t="shared" si="81"/>
        <v>#VALUE!</v>
      </c>
      <c r="K1333" t="str">
        <f t="shared" si="82"/>
        <v>Regiões semelhantes</v>
      </c>
      <c r="L1333" t="str">
        <f t="shared" si="83"/>
        <v>igual</v>
      </c>
    </row>
    <row r="1334" spans="1:12" x14ac:dyDescent="0.25">
      <c r="A1334" t="s">
        <v>4744</v>
      </c>
      <c r="B1334" t="s">
        <v>3511</v>
      </c>
      <c r="C1334" t="s">
        <v>10270</v>
      </c>
      <c r="D1334" t="s">
        <v>7303</v>
      </c>
      <c r="E1334" t="str">
        <f>VLOOKUP(VALUE(A1334),'REGIÕES DE SAÚDE E SEUS MUNICÍP'!$A$4:$C$5569,3,0)</f>
        <v>Alto Turi</v>
      </c>
      <c r="F1334" t="str">
        <f>VLOOKUP(G1334,'REGIÕES DE SAÚDE E SEUS MUNICÍP'!$A$4:$D$5569,4,0)</f>
        <v>Nova Olinda do Maranhão</v>
      </c>
      <c r="G1334">
        <f>VLOOKUP(VALUE(A1334),'REGIÕES DE SAÚDE E SEUS MUNICÍP'!$A$4:$A$5569,1,0)</f>
        <v>210735</v>
      </c>
      <c r="H1334" t="str">
        <f t="shared" si="80"/>
        <v>Mesmo município</v>
      </c>
      <c r="I1334" s="17" t="e">
        <f>VLOOKUP(C1334,'REGIÕES DE SAÚDE E SEUS MUNICÍP'!$C$4:$C$5569,1,0)</f>
        <v>#N/A</v>
      </c>
      <c r="J1334" t="e">
        <f t="shared" si="81"/>
        <v>#VALUE!</v>
      </c>
      <c r="K1334" t="str">
        <f t="shared" si="82"/>
        <v>Regiões semelhantes</v>
      </c>
      <c r="L1334" t="str">
        <f t="shared" si="83"/>
        <v>igual</v>
      </c>
    </row>
    <row r="1335" spans="1:12" x14ac:dyDescent="0.25">
      <c r="A1335" t="s">
        <v>949</v>
      </c>
      <c r="B1335" t="s">
        <v>3511</v>
      </c>
      <c r="C1335" t="s">
        <v>10270</v>
      </c>
      <c r="D1335" t="s">
        <v>9523</v>
      </c>
      <c r="E1335" t="str">
        <f>VLOOKUP(VALUE(A1335),'REGIÕES DE SAÚDE E SEUS MUNICÍP'!$A$4:$C$5569,3,0)</f>
        <v>Alto Turi</v>
      </c>
      <c r="F1335" t="str">
        <f>VLOOKUP(G1335,'REGIÕES DE SAÚDE E SEUS MUNICÍP'!$A$4:$D$5569,4,0)</f>
        <v>Presidente Médici</v>
      </c>
      <c r="G1335">
        <f>VLOOKUP(VALUE(A1335),'REGIÕES DE SAÚDE E SEUS MUNICÍP'!$A$4:$A$5569,1,0)</f>
        <v>210923</v>
      </c>
      <c r="H1335" t="str">
        <f t="shared" si="80"/>
        <v>Mesmo município</v>
      </c>
      <c r="I1335" s="17" t="e">
        <f>VLOOKUP(C1335,'REGIÕES DE SAÚDE E SEUS MUNICÍP'!$C$4:$C$5569,1,0)</f>
        <v>#N/A</v>
      </c>
      <c r="J1335" t="e">
        <f t="shared" si="81"/>
        <v>#VALUE!</v>
      </c>
      <c r="K1335" t="str">
        <f t="shared" si="82"/>
        <v>Nova composição</v>
      </c>
      <c r="L1335" t="str">
        <f t="shared" si="83"/>
        <v>igual</v>
      </c>
    </row>
    <row r="1336" spans="1:12" x14ac:dyDescent="0.25">
      <c r="A1336" t="s">
        <v>5593</v>
      </c>
      <c r="B1336" t="s">
        <v>3511</v>
      </c>
      <c r="C1336" t="s">
        <v>10270</v>
      </c>
      <c r="D1336" t="s">
        <v>10431</v>
      </c>
      <c r="E1336" t="str">
        <f>VLOOKUP(VALUE(A1336),'REGIÕES DE SAÚDE E SEUS MUNICÍP'!$A$4:$C$5569,3,0)</f>
        <v>Baixo Turi</v>
      </c>
      <c r="F1336" t="str">
        <f>VLOOKUP(G1336,'REGIÕES DE SAÚDE E SEUS MUNICÍP'!$A$4:$D$5569,4,0)</f>
        <v>Boa Vista do Gurupi</v>
      </c>
      <c r="G1336">
        <f>VLOOKUP(VALUE(A1336),'REGIÕES DE SAÚDE E SEUS MUNICÍP'!$A$4:$A$5569,1,0)</f>
        <v>210197</v>
      </c>
      <c r="H1336" t="str">
        <f t="shared" si="80"/>
        <v>Mesmo município</v>
      </c>
      <c r="I1336" s="17" t="e">
        <f>VLOOKUP(C1336,'REGIÕES DE SAÚDE E SEUS MUNICÍP'!$C$4:$C$5569,1,0)</f>
        <v>#N/A</v>
      </c>
      <c r="J1336" t="e">
        <f t="shared" si="81"/>
        <v>#VALUE!</v>
      </c>
      <c r="K1336" t="str">
        <f t="shared" si="82"/>
        <v>Regiões semelhantes</v>
      </c>
      <c r="L1336" t="str">
        <f t="shared" si="83"/>
        <v>diferente</v>
      </c>
    </row>
    <row r="1337" spans="1:12" x14ac:dyDescent="0.25">
      <c r="A1337" t="s">
        <v>2396</v>
      </c>
      <c r="B1337" t="s">
        <v>3511</v>
      </c>
      <c r="C1337" t="s">
        <v>10270</v>
      </c>
      <c r="D1337" t="s">
        <v>5537</v>
      </c>
      <c r="E1337" t="str">
        <f>VLOOKUP(VALUE(A1337),'REGIÕES DE SAÚDE E SEUS MUNICÍP'!$A$4:$C$5569,3,0)</f>
        <v>Baixo Turi</v>
      </c>
      <c r="F1337" t="str">
        <f>VLOOKUP(G1337,'REGIÕES DE SAÚDE E SEUS MUNICÍP'!$A$4:$D$5569,4,0)</f>
        <v>Centro do Guilherme</v>
      </c>
      <c r="G1337">
        <f>VLOOKUP(VALUE(A1337),'REGIÕES DE SAÚDE E SEUS MUNICÍP'!$A$4:$A$5569,1,0)</f>
        <v>210315</v>
      </c>
      <c r="H1337" t="str">
        <f t="shared" si="80"/>
        <v>Mesmo município</v>
      </c>
      <c r="I1337" s="17" t="e">
        <f>VLOOKUP(C1337,'REGIÕES DE SAÚDE E SEUS MUNICÍP'!$C$4:$C$5569,1,0)</f>
        <v>#N/A</v>
      </c>
      <c r="J1337" t="e">
        <f t="shared" si="81"/>
        <v>#VALUE!</v>
      </c>
      <c r="K1337" t="str">
        <f t="shared" si="82"/>
        <v>Regiões semelhantes</v>
      </c>
      <c r="L1337" t="str">
        <f t="shared" si="83"/>
        <v>igual</v>
      </c>
    </row>
    <row r="1338" spans="1:12" x14ac:dyDescent="0.25">
      <c r="A1338" t="s">
        <v>1136</v>
      </c>
      <c r="B1338" t="s">
        <v>3511</v>
      </c>
      <c r="C1338" t="s">
        <v>10270</v>
      </c>
      <c r="D1338" t="s">
        <v>2184</v>
      </c>
      <c r="E1338" t="str">
        <f>VLOOKUP(VALUE(A1338),'REGIÕES DE SAÚDE E SEUS MUNICÍP'!$A$4:$C$5569,3,0)</f>
        <v>Baixo Turi</v>
      </c>
      <c r="F1338" t="str">
        <f>VLOOKUP(G1338,'REGIÕES DE SAÚDE E SEUS MUNICÍP'!$A$4:$D$5569,4,0)</f>
        <v>Centro Novo do Maranhão</v>
      </c>
      <c r="G1338">
        <f>VLOOKUP(VALUE(A1338),'REGIÕES DE SAÚDE E SEUS MUNICÍP'!$A$4:$A$5569,1,0)</f>
        <v>210317</v>
      </c>
      <c r="H1338" t="str">
        <f t="shared" si="80"/>
        <v>Mesmo município</v>
      </c>
      <c r="I1338" s="17" t="e">
        <f>VLOOKUP(C1338,'REGIÕES DE SAÚDE E SEUS MUNICÍP'!$C$4:$C$5569,1,0)</f>
        <v>#N/A</v>
      </c>
      <c r="J1338" t="e">
        <f t="shared" si="81"/>
        <v>#VALUE!</v>
      </c>
      <c r="K1338" t="str">
        <f t="shared" si="82"/>
        <v>Regiões semelhantes</v>
      </c>
      <c r="L1338" t="str">
        <f t="shared" si="83"/>
        <v>igual</v>
      </c>
    </row>
    <row r="1339" spans="1:12" x14ac:dyDescent="0.25">
      <c r="A1339" t="s">
        <v>4070</v>
      </c>
      <c r="B1339" t="s">
        <v>3511</v>
      </c>
      <c r="C1339" t="s">
        <v>10270</v>
      </c>
      <c r="D1339" t="s">
        <v>1966</v>
      </c>
      <c r="E1339" t="str">
        <f>VLOOKUP(VALUE(A1339),'REGIÕES DE SAÚDE E SEUS MUNICÍP'!$A$4:$C$5569,3,0)</f>
        <v>Baixo Turi</v>
      </c>
      <c r="F1339" t="str">
        <f>VLOOKUP(G1339,'REGIÕES DE SAÚDE E SEUS MUNICÍP'!$A$4:$D$5569,4,0)</f>
        <v>Governador Nunes Freire</v>
      </c>
      <c r="G1339">
        <f>VLOOKUP(VALUE(A1339),'REGIÕES DE SAÚDE E SEUS MUNICÍP'!$A$4:$A$5569,1,0)</f>
        <v>210467</v>
      </c>
      <c r="H1339" t="str">
        <f t="shared" si="80"/>
        <v>Mesmo município</v>
      </c>
      <c r="I1339" s="17" t="e">
        <f>VLOOKUP(C1339,'REGIÕES DE SAÚDE E SEUS MUNICÍP'!$C$4:$C$5569,1,0)</f>
        <v>#N/A</v>
      </c>
      <c r="J1339" t="e">
        <f t="shared" si="81"/>
        <v>#VALUE!</v>
      </c>
      <c r="K1339" t="str">
        <f t="shared" si="82"/>
        <v>Regiões semelhantes</v>
      </c>
      <c r="L1339" t="str">
        <f t="shared" si="83"/>
        <v>igual</v>
      </c>
    </row>
    <row r="1340" spans="1:12" x14ac:dyDescent="0.25">
      <c r="A1340" t="s">
        <v>2908</v>
      </c>
      <c r="B1340" t="s">
        <v>3511</v>
      </c>
      <c r="C1340" t="s">
        <v>10270</v>
      </c>
      <c r="D1340" t="s">
        <v>10075</v>
      </c>
      <c r="E1340" t="str">
        <f>VLOOKUP(VALUE(A1340),'REGIÕES DE SAÚDE E SEUS MUNICÍP'!$A$4:$C$5569,3,0)</f>
        <v>Baixo Turi</v>
      </c>
      <c r="F1340" t="str">
        <f>VLOOKUP(G1340,'REGIÕES DE SAÚDE E SEUS MUNICÍP'!$A$4:$D$5569,4,0)</f>
        <v>Junco do Maranhão</v>
      </c>
      <c r="G1340">
        <f>VLOOKUP(VALUE(A1340),'REGIÕES DE SAÚDE E SEUS MUNICÍP'!$A$4:$A$5569,1,0)</f>
        <v>210565</v>
      </c>
      <c r="H1340" t="str">
        <f t="shared" si="80"/>
        <v>Mesmo município</v>
      </c>
      <c r="I1340" s="17" t="e">
        <f>VLOOKUP(C1340,'REGIÕES DE SAÚDE E SEUS MUNICÍP'!$C$4:$C$5569,1,0)</f>
        <v>#N/A</v>
      </c>
      <c r="J1340" t="e">
        <f t="shared" si="81"/>
        <v>#VALUE!</v>
      </c>
      <c r="K1340" t="str">
        <f t="shared" si="82"/>
        <v>Regiões semelhantes</v>
      </c>
      <c r="L1340" t="str">
        <f t="shared" si="83"/>
        <v>igual</v>
      </c>
    </row>
    <row r="1341" spans="1:12" x14ac:dyDescent="0.25">
      <c r="A1341" t="s">
        <v>11138</v>
      </c>
      <c r="B1341" t="s">
        <v>3511</v>
      </c>
      <c r="C1341" t="s">
        <v>10270</v>
      </c>
      <c r="D1341" t="s">
        <v>8770</v>
      </c>
      <c r="E1341" t="str">
        <f>VLOOKUP(VALUE(A1341),'REGIÕES DE SAÚDE E SEUS MUNICÍP'!$A$4:$C$5569,3,0)</f>
        <v>Baixo Turi</v>
      </c>
      <c r="F1341" t="str">
        <f>VLOOKUP(G1341,'REGIÕES DE SAÚDE E SEUS MUNICÍP'!$A$4:$D$5569,4,0)</f>
        <v>Maracaçumé</v>
      </c>
      <c r="G1341">
        <f>VLOOKUP(VALUE(A1341),'REGIÕES DE SAÚDE E SEUS MUNICÍP'!$A$4:$A$5569,1,0)</f>
        <v>210632</v>
      </c>
      <c r="H1341" t="str">
        <f t="shared" si="80"/>
        <v>Mesmo município</v>
      </c>
      <c r="I1341" s="17" t="e">
        <f>VLOOKUP(C1341,'REGIÕES DE SAÚDE E SEUS MUNICÍP'!$C$4:$C$5569,1,0)</f>
        <v>#N/A</v>
      </c>
      <c r="J1341" t="e">
        <f t="shared" si="81"/>
        <v>#VALUE!</v>
      </c>
      <c r="K1341" t="str">
        <f t="shared" si="82"/>
        <v>Regiões semelhantes</v>
      </c>
      <c r="L1341" t="str">
        <f t="shared" si="83"/>
        <v>igual</v>
      </c>
    </row>
    <row r="1342" spans="1:12" x14ac:dyDescent="0.25">
      <c r="A1342" t="s">
        <v>4953</v>
      </c>
      <c r="B1342" t="s">
        <v>3511</v>
      </c>
      <c r="C1342" t="s">
        <v>10270</v>
      </c>
      <c r="D1342" t="s">
        <v>1684</v>
      </c>
      <c r="E1342" t="str">
        <f>VLOOKUP(VALUE(A1342),'REGIÕES DE SAÚDE E SEUS MUNICÍP'!$A$4:$C$5569,3,0)</f>
        <v>Baixo Turi</v>
      </c>
      <c r="F1342" t="str">
        <f>VLOOKUP(G1342,'REGIÕES DE SAÚDE E SEUS MUNICÍP'!$A$4:$D$5569,4,0)</f>
        <v>Maranhãozinho</v>
      </c>
      <c r="G1342">
        <f>VLOOKUP(VALUE(A1342),'REGIÕES DE SAÚDE E SEUS MUNICÍP'!$A$4:$A$5569,1,0)</f>
        <v>210637</v>
      </c>
      <c r="H1342" t="str">
        <f t="shared" si="80"/>
        <v>Mesmo município</v>
      </c>
      <c r="I1342" s="17" t="e">
        <f>VLOOKUP(C1342,'REGIÕES DE SAÚDE E SEUS MUNICÍP'!$C$4:$C$5569,1,0)</f>
        <v>#N/A</v>
      </c>
      <c r="J1342" t="e">
        <f t="shared" si="81"/>
        <v>#VALUE!</v>
      </c>
      <c r="K1342" t="str">
        <f t="shared" si="82"/>
        <v>Nova composição</v>
      </c>
      <c r="L1342" t="str">
        <f t="shared" si="83"/>
        <v>igual</v>
      </c>
    </row>
    <row r="1343" spans="1:12" x14ac:dyDescent="0.25">
      <c r="A1343" t="s">
        <v>4597</v>
      </c>
      <c r="B1343" t="s">
        <v>3511</v>
      </c>
      <c r="C1343" t="s">
        <v>10270</v>
      </c>
      <c r="D1343" t="s">
        <v>7079</v>
      </c>
      <c r="E1343" t="str">
        <f>VLOOKUP(VALUE(A1343),'REGIÕES DE SAÚDE E SEUS MUNICÍP'!$A$4:$C$5569,3,0)</f>
        <v>Gurupi</v>
      </c>
      <c r="F1343" t="str">
        <f>VLOOKUP(G1343,'REGIÕES DE SAÚDE E SEUS MUNICÍP'!$A$4:$D$5569,4,0)</f>
        <v>Amapá do Maranhão</v>
      </c>
      <c r="G1343">
        <f>VLOOKUP(VALUE(A1343),'REGIÕES DE SAÚDE E SEUS MUNICÍP'!$A$4:$A$5569,1,0)</f>
        <v>210055</v>
      </c>
      <c r="H1343" t="str">
        <f t="shared" si="80"/>
        <v>Mesmo município</v>
      </c>
      <c r="I1343" s="17" t="e">
        <f>VLOOKUP(C1343,'REGIÕES DE SAÚDE E SEUS MUNICÍP'!$C$4:$C$5569,1,0)</f>
        <v>#N/A</v>
      </c>
      <c r="J1343" t="e">
        <f t="shared" si="81"/>
        <v>#VALUE!</v>
      </c>
      <c r="K1343" t="str">
        <f t="shared" si="82"/>
        <v>Regiões semelhantes</v>
      </c>
      <c r="L1343" t="str">
        <f t="shared" si="83"/>
        <v>diferente</v>
      </c>
    </row>
    <row r="1344" spans="1:12" x14ac:dyDescent="0.25">
      <c r="A1344" t="s">
        <v>3301</v>
      </c>
      <c r="B1344" t="s">
        <v>3511</v>
      </c>
      <c r="C1344" t="s">
        <v>10270</v>
      </c>
      <c r="D1344" t="s">
        <v>115</v>
      </c>
      <c r="E1344" t="str">
        <f>VLOOKUP(VALUE(A1344),'REGIÕES DE SAÚDE E SEUS MUNICÍP'!$A$4:$C$5569,3,0)</f>
        <v>Gurupi</v>
      </c>
      <c r="F1344" t="str">
        <f>VLOOKUP(G1344,'REGIÕES DE SAÚDE E SEUS MUNICÍP'!$A$4:$D$5569,4,0)</f>
        <v>Cândido Mendes</v>
      </c>
      <c r="G1344">
        <f>VLOOKUP(VALUE(A1344),'REGIÕES DE SAÚDE E SEUS MUNICÍP'!$A$4:$A$5569,1,0)</f>
        <v>210260</v>
      </c>
      <c r="H1344" t="str">
        <f t="shared" si="80"/>
        <v>Mesmo município</v>
      </c>
      <c r="I1344" s="17" t="e">
        <f>VLOOKUP(C1344,'REGIÕES DE SAÚDE E SEUS MUNICÍP'!$C$4:$C$5569,1,0)</f>
        <v>#N/A</v>
      </c>
      <c r="J1344" t="e">
        <f t="shared" si="81"/>
        <v>#VALUE!</v>
      </c>
      <c r="K1344" t="str">
        <f t="shared" si="82"/>
        <v>Regiões semelhantes</v>
      </c>
      <c r="L1344" t="str">
        <f t="shared" si="83"/>
        <v>igual</v>
      </c>
    </row>
    <row r="1345" spans="1:12" x14ac:dyDescent="0.25">
      <c r="A1345" t="s">
        <v>5863</v>
      </c>
      <c r="B1345" t="s">
        <v>3511</v>
      </c>
      <c r="C1345" t="s">
        <v>10270</v>
      </c>
      <c r="D1345" t="s">
        <v>4717</v>
      </c>
      <c r="E1345" t="str">
        <f>VLOOKUP(VALUE(A1345),'REGIÕES DE SAÚDE E SEUS MUNICÍP'!$A$4:$C$5569,3,0)</f>
        <v>Gurupi</v>
      </c>
      <c r="F1345" t="str">
        <f>VLOOKUP(G1345,'REGIÕES DE SAÚDE E SEUS MUNICÍP'!$A$4:$D$5569,4,0)</f>
        <v>Carutapera</v>
      </c>
      <c r="G1345">
        <f>VLOOKUP(VALUE(A1345),'REGIÕES DE SAÚDE E SEUS MUNICÍP'!$A$4:$A$5569,1,0)</f>
        <v>210290</v>
      </c>
      <c r="H1345" t="str">
        <f t="shared" si="80"/>
        <v>Mesmo município</v>
      </c>
      <c r="I1345" s="17" t="e">
        <f>VLOOKUP(C1345,'REGIÕES DE SAÚDE E SEUS MUNICÍP'!$C$4:$C$5569,1,0)</f>
        <v>#N/A</v>
      </c>
      <c r="J1345" t="e">
        <f t="shared" si="81"/>
        <v>#VALUE!</v>
      </c>
      <c r="K1345" t="str">
        <f t="shared" si="82"/>
        <v>Regiões semelhantes</v>
      </c>
      <c r="L1345" t="str">
        <f t="shared" si="83"/>
        <v>igual</v>
      </c>
    </row>
    <row r="1346" spans="1:12" x14ac:dyDescent="0.25">
      <c r="A1346" t="s">
        <v>8300</v>
      </c>
      <c r="B1346" t="s">
        <v>3511</v>
      </c>
      <c r="C1346" t="s">
        <v>10270</v>
      </c>
      <c r="D1346" t="s">
        <v>3466</v>
      </c>
      <c r="E1346" t="str">
        <f>VLOOKUP(VALUE(A1346),'REGIÕES DE SAÚDE E SEUS MUNICÍP'!$A$4:$C$5569,3,0)</f>
        <v>Gurupi</v>
      </c>
      <c r="F1346" t="str">
        <f>VLOOKUP(G1346,'REGIÕES DE SAÚDE E SEUS MUNICÍP'!$A$4:$D$5569,4,0)</f>
        <v>Godofredo Viana</v>
      </c>
      <c r="G1346">
        <f>VLOOKUP(VALUE(A1346),'REGIÕES DE SAÚDE E SEUS MUNICÍP'!$A$4:$A$5569,1,0)</f>
        <v>210430</v>
      </c>
      <c r="H1346" t="str">
        <f t="shared" si="80"/>
        <v>Mesmo município</v>
      </c>
      <c r="I1346" s="17" t="e">
        <f>VLOOKUP(C1346,'REGIÕES DE SAÚDE E SEUS MUNICÍP'!$C$4:$C$5569,1,0)</f>
        <v>#N/A</v>
      </c>
      <c r="J1346" t="e">
        <f t="shared" si="81"/>
        <v>#VALUE!</v>
      </c>
      <c r="K1346" t="str">
        <f t="shared" si="82"/>
        <v>Regiões semelhantes</v>
      </c>
      <c r="L1346" t="str">
        <f t="shared" si="83"/>
        <v>igual</v>
      </c>
    </row>
    <row r="1347" spans="1:12" x14ac:dyDescent="0.25">
      <c r="A1347" t="s">
        <v>6451</v>
      </c>
      <c r="B1347" t="s">
        <v>3511</v>
      </c>
      <c r="C1347" t="s">
        <v>10270</v>
      </c>
      <c r="D1347" t="s">
        <v>7961</v>
      </c>
      <c r="E1347" t="str">
        <f>VLOOKUP(VALUE(A1347),'REGIÕES DE SAÚDE E SEUS MUNICÍP'!$A$4:$C$5569,3,0)</f>
        <v>Gurupi</v>
      </c>
      <c r="F1347" t="str">
        <f>VLOOKUP(G1347,'REGIÕES DE SAÚDE E SEUS MUNICÍP'!$A$4:$D$5569,4,0)</f>
        <v>Luís Domingues</v>
      </c>
      <c r="G1347">
        <f>VLOOKUP(VALUE(A1347),'REGIÕES DE SAÚDE E SEUS MUNICÍP'!$A$4:$A$5569,1,0)</f>
        <v>210620</v>
      </c>
      <c r="H1347" t="str">
        <f t="shared" ref="H1347:H1410" si="84">IF(F1347=D1347,"Mesmo município","Município diferente")</f>
        <v>Mesmo município</v>
      </c>
      <c r="I1347" s="17" t="e">
        <f>VLOOKUP(C1347,'REGIÕES DE SAÚDE E SEUS MUNICÍP'!$C$4:$C$5569,1,0)</f>
        <v>#N/A</v>
      </c>
      <c r="J1347" t="e">
        <f t="shared" ref="J1347:J1410" si="85">SEARCH(E1347,C1347)</f>
        <v>#VALUE!</v>
      </c>
      <c r="K1347" t="str">
        <f t="shared" ref="K1347:K1410" si="86">IF(C1347=C1348,IF(E1347=E1348,"Regiões semelhantes","Nova composição"),"diferente")</f>
        <v>diferente</v>
      </c>
      <c r="L1347" t="str">
        <f t="shared" si="83"/>
        <v>igual</v>
      </c>
    </row>
    <row r="1348" spans="1:12" x14ac:dyDescent="0.25">
      <c r="A1348" t="s">
        <v>7608</v>
      </c>
      <c r="B1348" t="s">
        <v>5424</v>
      </c>
      <c r="C1348" t="s">
        <v>847</v>
      </c>
      <c r="D1348" t="s">
        <v>3370</v>
      </c>
      <c r="E1348" t="str">
        <f>VLOOKUP(VALUE(A1348),'REGIÕES DE SAÚDE E SEUS MUNICÍP'!$A$4:$C$5569,3,0)</f>
        <v>Teófilo Otoni</v>
      </c>
      <c r="F1348" t="str">
        <f>VLOOKUP(G1348,'REGIÕES DE SAÚDE E SEUS MUNICÍP'!$A$4:$D$5569,4,0)</f>
        <v>Pavão</v>
      </c>
      <c r="G1348">
        <f>VLOOKUP(VALUE(A1348),'REGIÕES DE SAÚDE E SEUS MUNICÍP'!$A$4:$A$5569,1,0)</f>
        <v>314850</v>
      </c>
      <c r="H1348" t="str">
        <f t="shared" si="84"/>
        <v>Mesmo município</v>
      </c>
      <c r="I1348" s="17" t="e">
        <f>VLOOKUP(C1348,'REGIÕES DE SAÚDE E SEUS MUNICÍP'!$C$4:$C$5569,1,0)</f>
        <v>#N/A</v>
      </c>
      <c r="J1348" t="e">
        <f t="shared" si="85"/>
        <v>#VALUE!</v>
      </c>
      <c r="K1348" t="str">
        <f t="shared" si="86"/>
        <v>Regiões semelhantes</v>
      </c>
      <c r="L1348" t="str">
        <f t="shared" ref="L1348:L1411" si="87">IF(E1348=E1347,"igual","diferente")</f>
        <v>diferente</v>
      </c>
    </row>
    <row r="1349" spans="1:12" x14ac:dyDescent="0.25">
      <c r="A1349" t="s">
        <v>5929</v>
      </c>
      <c r="B1349" t="s">
        <v>5424</v>
      </c>
      <c r="C1349" t="s">
        <v>847</v>
      </c>
      <c r="D1349" t="s">
        <v>10962</v>
      </c>
      <c r="E1349" t="str">
        <f>VLOOKUP(VALUE(A1349),'REGIÕES DE SAÚDE E SEUS MUNICÍP'!$A$4:$C$5569,3,0)</f>
        <v>Teófilo Otoni</v>
      </c>
      <c r="F1349" t="str">
        <f>VLOOKUP(G1349,'REGIÕES DE SAÚDE E SEUS MUNICÍP'!$A$4:$D$5569,4,0)</f>
        <v>Fronteira dos Vales</v>
      </c>
      <c r="G1349">
        <f>VLOOKUP(VALUE(A1349),'REGIÕES DE SAÚDE E SEUS MUNICÍP'!$A$4:$A$5569,1,0)</f>
        <v>312705</v>
      </c>
      <c r="H1349" t="str">
        <f t="shared" si="84"/>
        <v>Mesmo município</v>
      </c>
      <c r="I1349" s="17" t="e">
        <f>VLOOKUP(C1349,'REGIÕES DE SAÚDE E SEUS MUNICÍP'!$C$4:$C$5569,1,0)</f>
        <v>#N/A</v>
      </c>
      <c r="J1349" t="e">
        <f t="shared" si="85"/>
        <v>#VALUE!</v>
      </c>
      <c r="K1349" t="str">
        <f t="shared" si="86"/>
        <v>Regiões semelhantes</v>
      </c>
      <c r="L1349" t="str">
        <f t="shared" si="87"/>
        <v>igual</v>
      </c>
    </row>
    <row r="1350" spans="1:12" x14ac:dyDescent="0.25">
      <c r="A1350" t="s">
        <v>3480</v>
      </c>
      <c r="B1350" t="s">
        <v>5424</v>
      </c>
      <c r="C1350" t="s">
        <v>847</v>
      </c>
      <c r="D1350" t="s">
        <v>847</v>
      </c>
      <c r="E1350" t="str">
        <f>VLOOKUP(VALUE(A1350),'REGIÕES DE SAÚDE E SEUS MUNICÍP'!$A$4:$C$5569,3,0)</f>
        <v>Teófilo Otoni</v>
      </c>
      <c r="F1350" t="str">
        <f>VLOOKUP(G1350,'REGIÕES DE SAÚDE E SEUS MUNICÍP'!$A$4:$D$5569,4,0)</f>
        <v>Águas Formosas</v>
      </c>
      <c r="G1350">
        <f>VLOOKUP(VALUE(A1350),'REGIÕES DE SAÚDE E SEUS MUNICÍP'!$A$4:$A$5569,1,0)</f>
        <v>310090</v>
      </c>
      <c r="H1350" t="str">
        <f t="shared" si="84"/>
        <v>Mesmo município</v>
      </c>
      <c r="I1350" s="17" t="e">
        <f>VLOOKUP(C1350,'REGIÕES DE SAÚDE E SEUS MUNICÍP'!$C$4:$C$5569,1,0)</f>
        <v>#N/A</v>
      </c>
      <c r="J1350" t="e">
        <f t="shared" si="85"/>
        <v>#VALUE!</v>
      </c>
      <c r="K1350" t="str">
        <f t="shared" si="86"/>
        <v>Regiões semelhantes</v>
      </c>
      <c r="L1350" t="str">
        <f t="shared" si="87"/>
        <v>igual</v>
      </c>
    </row>
    <row r="1351" spans="1:12" x14ac:dyDescent="0.25">
      <c r="A1351" t="s">
        <v>2324</v>
      </c>
      <c r="B1351" t="s">
        <v>5424</v>
      </c>
      <c r="C1351" t="s">
        <v>847</v>
      </c>
      <c r="D1351" t="s">
        <v>1939</v>
      </c>
      <c r="E1351" t="str">
        <f>VLOOKUP(VALUE(A1351),'REGIÕES DE SAÚDE E SEUS MUNICÍP'!$A$4:$C$5569,3,0)</f>
        <v>Teófilo Otoni</v>
      </c>
      <c r="F1351" t="str">
        <f>VLOOKUP(G1351,'REGIÕES DE SAÚDE E SEUS MUNICÍP'!$A$4:$D$5569,4,0)</f>
        <v>Bertópolis</v>
      </c>
      <c r="G1351">
        <f>VLOOKUP(VALUE(A1351),'REGIÕES DE SAÚDE E SEUS MUNICÍP'!$A$4:$A$5569,1,0)</f>
        <v>310660</v>
      </c>
      <c r="H1351" t="str">
        <f t="shared" si="84"/>
        <v>Mesmo município</v>
      </c>
      <c r="I1351" s="17" t="e">
        <f>VLOOKUP(C1351,'REGIÕES DE SAÚDE E SEUS MUNICÍP'!$C$4:$C$5569,1,0)</f>
        <v>#N/A</v>
      </c>
      <c r="J1351" t="e">
        <f t="shared" si="85"/>
        <v>#VALUE!</v>
      </c>
      <c r="K1351" t="str">
        <f t="shared" si="86"/>
        <v>Regiões semelhantes</v>
      </c>
      <c r="L1351" t="str">
        <f t="shared" si="87"/>
        <v>igual</v>
      </c>
    </row>
    <row r="1352" spans="1:12" x14ac:dyDescent="0.25">
      <c r="A1352" t="s">
        <v>5541</v>
      </c>
      <c r="B1352" t="s">
        <v>5424</v>
      </c>
      <c r="C1352" t="s">
        <v>847</v>
      </c>
      <c r="D1352" t="s">
        <v>5829</v>
      </c>
      <c r="E1352" t="str">
        <f>VLOOKUP(VALUE(A1352),'REGIÕES DE SAÚDE E SEUS MUNICÍP'!$A$4:$C$5569,3,0)</f>
        <v>Teófilo Otoni</v>
      </c>
      <c r="F1352" t="str">
        <f>VLOOKUP(G1352,'REGIÕES DE SAÚDE E SEUS MUNICÍP'!$A$4:$D$5569,4,0)</f>
        <v>Umburatiba</v>
      </c>
      <c r="G1352">
        <f>VLOOKUP(VALUE(A1352),'REGIÕES DE SAÚDE E SEUS MUNICÍP'!$A$4:$A$5569,1,0)</f>
        <v>317030</v>
      </c>
      <c r="H1352" t="str">
        <f t="shared" si="84"/>
        <v>Mesmo município</v>
      </c>
      <c r="I1352" s="17" t="e">
        <f>VLOOKUP(C1352,'REGIÕES DE SAÚDE E SEUS MUNICÍP'!$C$4:$C$5569,1,0)</f>
        <v>#N/A</v>
      </c>
      <c r="J1352" t="e">
        <f t="shared" si="85"/>
        <v>#VALUE!</v>
      </c>
      <c r="K1352" t="str">
        <f t="shared" si="86"/>
        <v>Regiões semelhantes</v>
      </c>
      <c r="L1352" t="str">
        <f t="shared" si="87"/>
        <v>igual</v>
      </c>
    </row>
    <row r="1353" spans="1:12" x14ac:dyDescent="0.25">
      <c r="A1353" t="s">
        <v>8124</v>
      </c>
      <c r="B1353" t="s">
        <v>5424</v>
      </c>
      <c r="C1353" t="s">
        <v>847</v>
      </c>
      <c r="D1353" t="s">
        <v>9553</v>
      </c>
      <c r="E1353" t="str">
        <f>VLOOKUP(VALUE(A1353),'REGIÕES DE SAÚDE E SEUS MUNICÍP'!$A$4:$C$5569,3,0)</f>
        <v>Teófilo Otoni</v>
      </c>
      <c r="F1353" t="str">
        <f>VLOOKUP(G1353,'REGIÕES DE SAÚDE E SEUS MUNICÍP'!$A$4:$D$5569,4,0)</f>
        <v>Santa Helena de Minas</v>
      </c>
      <c r="G1353">
        <f>VLOOKUP(VALUE(A1353),'REGIÕES DE SAÚDE E SEUS MUNICÍP'!$A$4:$A$5569,1,0)</f>
        <v>315765</v>
      </c>
      <c r="H1353" t="str">
        <f t="shared" si="84"/>
        <v>Mesmo município</v>
      </c>
      <c r="I1353" s="17" t="e">
        <f>VLOOKUP(C1353,'REGIÕES DE SAÚDE E SEUS MUNICÍP'!$C$4:$C$5569,1,0)</f>
        <v>#N/A</v>
      </c>
      <c r="J1353" t="e">
        <f t="shared" si="85"/>
        <v>#VALUE!</v>
      </c>
      <c r="K1353" t="str">
        <f t="shared" si="86"/>
        <v>Regiões semelhantes</v>
      </c>
      <c r="L1353" t="str">
        <f t="shared" si="87"/>
        <v>igual</v>
      </c>
    </row>
    <row r="1354" spans="1:12" x14ac:dyDescent="0.25">
      <c r="A1354" t="s">
        <v>1112</v>
      </c>
      <c r="B1354" t="s">
        <v>5424</v>
      </c>
      <c r="C1354" t="s">
        <v>847</v>
      </c>
      <c r="D1354" t="s">
        <v>6192</v>
      </c>
      <c r="E1354" t="str">
        <f>VLOOKUP(VALUE(A1354),'REGIÕES DE SAÚDE E SEUS MUNICÍP'!$A$4:$C$5569,3,0)</f>
        <v>Teófilo Otoni</v>
      </c>
      <c r="F1354" t="str">
        <f>VLOOKUP(G1354,'REGIÕES DE SAÚDE E SEUS MUNICÍP'!$A$4:$D$5569,4,0)</f>
        <v>Machacalis</v>
      </c>
      <c r="G1354">
        <f>VLOOKUP(VALUE(A1354),'REGIÕES DE SAÚDE E SEUS MUNICÍP'!$A$4:$A$5569,1,0)</f>
        <v>313890</v>
      </c>
      <c r="H1354" t="str">
        <f t="shared" si="84"/>
        <v>Mesmo município</v>
      </c>
      <c r="I1354" s="17" t="e">
        <f>VLOOKUP(C1354,'REGIÕES DE SAÚDE E SEUS MUNICÍP'!$C$4:$C$5569,1,0)</f>
        <v>#N/A</v>
      </c>
      <c r="J1354" t="e">
        <f t="shared" si="85"/>
        <v>#VALUE!</v>
      </c>
      <c r="K1354" t="str">
        <f t="shared" si="86"/>
        <v>Regiões semelhantes</v>
      </c>
      <c r="L1354" t="str">
        <f t="shared" si="87"/>
        <v>igual</v>
      </c>
    </row>
    <row r="1355" spans="1:12" x14ac:dyDescent="0.25">
      <c r="A1355" t="s">
        <v>2986</v>
      </c>
      <c r="B1355" t="s">
        <v>5424</v>
      </c>
      <c r="C1355" t="s">
        <v>847</v>
      </c>
      <c r="D1355" t="s">
        <v>5727</v>
      </c>
      <c r="E1355" t="str">
        <f>VLOOKUP(VALUE(A1355),'REGIÕES DE SAÚDE E SEUS MUNICÍP'!$A$4:$C$5569,3,0)</f>
        <v>Teófilo Otoni</v>
      </c>
      <c r="F1355" t="str">
        <f>VLOOKUP(G1355,'REGIÕES DE SAÚDE E SEUS MUNICÍP'!$A$4:$D$5569,4,0)</f>
        <v>Crisólita</v>
      </c>
      <c r="G1355">
        <f>VLOOKUP(VALUE(A1355),'REGIÕES DE SAÚDE E SEUS MUNICÍP'!$A$4:$A$5569,1,0)</f>
        <v>312015</v>
      </c>
      <c r="H1355" t="str">
        <f t="shared" si="84"/>
        <v>Mesmo município</v>
      </c>
      <c r="I1355" s="17" t="e">
        <f>VLOOKUP(C1355,'REGIÕES DE SAÚDE E SEUS MUNICÍP'!$C$4:$C$5569,1,0)</f>
        <v>#N/A</v>
      </c>
      <c r="J1355" t="e">
        <f t="shared" si="85"/>
        <v>#VALUE!</v>
      </c>
      <c r="K1355" t="str">
        <f t="shared" si="86"/>
        <v>diferente</v>
      </c>
      <c r="L1355" t="str">
        <f t="shared" si="87"/>
        <v>igual</v>
      </c>
    </row>
    <row r="1356" spans="1:12" x14ac:dyDescent="0.25">
      <c r="A1356" t="s">
        <v>3008</v>
      </c>
      <c r="B1356" t="s">
        <v>5424</v>
      </c>
      <c r="C1356" t="s">
        <v>5274</v>
      </c>
      <c r="D1356" t="s">
        <v>2667</v>
      </c>
      <c r="E1356" t="str">
        <f>VLOOKUP(VALUE(A1356),'REGIÕES DE SAÚDE E SEUS MUNICÍP'!$A$4:$C$5569,3,0)</f>
        <v>Leopoldina</v>
      </c>
      <c r="F1356" t="str">
        <f>VLOOKUP(G1356,'REGIÕES DE SAÚDE E SEUS MUNICÍP'!$A$4:$D$5569,4,0)</f>
        <v>Pirapetinga</v>
      </c>
      <c r="G1356">
        <f>VLOOKUP(VALUE(A1356),'REGIÕES DE SAÚDE E SEUS MUNICÍP'!$A$4:$A$5569,1,0)</f>
        <v>315110</v>
      </c>
      <c r="H1356" t="str">
        <f t="shared" si="84"/>
        <v>Mesmo município</v>
      </c>
      <c r="I1356" s="17" t="e">
        <f>VLOOKUP(C1356,'REGIÕES DE SAÚDE E SEUS MUNICÍP'!$C$4:$C$5569,1,0)</f>
        <v>#N/A</v>
      </c>
      <c r="J1356" t="e">
        <f t="shared" si="85"/>
        <v>#VALUE!</v>
      </c>
      <c r="K1356" t="str">
        <f t="shared" si="86"/>
        <v>Regiões semelhantes</v>
      </c>
      <c r="L1356" t="str">
        <f t="shared" si="87"/>
        <v>diferente</v>
      </c>
    </row>
    <row r="1357" spans="1:12" x14ac:dyDescent="0.25">
      <c r="A1357" t="s">
        <v>6406</v>
      </c>
      <c r="B1357" t="s">
        <v>5424</v>
      </c>
      <c r="C1357" t="s">
        <v>5274</v>
      </c>
      <c r="D1357" t="s">
        <v>4210</v>
      </c>
      <c r="E1357" t="str">
        <f>VLOOKUP(VALUE(A1357),'REGIÕES DE SAÚDE E SEUS MUNICÍP'!$A$4:$C$5569,3,0)</f>
        <v>Leopoldina</v>
      </c>
      <c r="F1357" t="str">
        <f>VLOOKUP(G1357,'REGIÕES DE SAÚDE E SEUS MUNICÍP'!$A$4:$D$5569,4,0)</f>
        <v>Volta Grande</v>
      </c>
      <c r="G1357">
        <f>VLOOKUP(VALUE(A1357),'REGIÕES DE SAÚDE E SEUS MUNICÍP'!$A$4:$A$5569,1,0)</f>
        <v>317210</v>
      </c>
      <c r="H1357" t="str">
        <f t="shared" si="84"/>
        <v>Mesmo município</v>
      </c>
      <c r="I1357" s="17" t="e">
        <f>VLOOKUP(C1357,'REGIÕES DE SAÚDE E SEUS MUNICÍP'!$C$4:$C$5569,1,0)</f>
        <v>#N/A</v>
      </c>
      <c r="J1357" t="e">
        <f t="shared" si="85"/>
        <v>#VALUE!</v>
      </c>
      <c r="K1357" t="str">
        <f t="shared" si="86"/>
        <v>Regiões semelhantes</v>
      </c>
      <c r="L1357" t="str">
        <f t="shared" si="87"/>
        <v>igual</v>
      </c>
    </row>
    <row r="1358" spans="1:12" x14ac:dyDescent="0.25">
      <c r="A1358" t="s">
        <v>9590</v>
      </c>
      <c r="B1358" t="s">
        <v>5424</v>
      </c>
      <c r="C1358" t="s">
        <v>5274</v>
      </c>
      <c r="D1358" t="s">
        <v>3278</v>
      </c>
      <c r="E1358" t="str">
        <f>VLOOKUP(VALUE(A1358),'REGIÕES DE SAÚDE E SEUS MUNICÍP'!$A$4:$C$5569,3,0)</f>
        <v>Leopoldina</v>
      </c>
      <c r="F1358" t="str">
        <f>VLOOKUP(G1358,'REGIÕES DE SAÚDE E SEUS MUNICÍP'!$A$4:$D$5569,4,0)</f>
        <v>Santo Antônio do Aventureiro</v>
      </c>
      <c r="G1358">
        <f>VLOOKUP(VALUE(A1358),'REGIÕES DE SAÚDE E SEUS MUNICÍP'!$A$4:$A$5569,1,0)</f>
        <v>316000</v>
      </c>
      <c r="H1358" t="str">
        <f t="shared" si="84"/>
        <v>Mesmo município</v>
      </c>
      <c r="I1358" s="17" t="e">
        <f>VLOOKUP(C1358,'REGIÕES DE SAÚDE E SEUS MUNICÍP'!$C$4:$C$5569,1,0)</f>
        <v>#N/A</v>
      </c>
      <c r="J1358" t="e">
        <f t="shared" si="85"/>
        <v>#VALUE!</v>
      </c>
      <c r="K1358" t="str">
        <f t="shared" si="86"/>
        <v>Regiões semelhantes</v>
      </c>
      <c r="L1358" t="str">
        <f t="shared" si="87"/>
        <v>igual</v>
      </c>
    </row>
    <row r="1359" spans="1:12" x14ac:dyDescent="0.25">
      <c r="A1359" t="s">
        <v>9364</v>
      </c>
      <c r="B1359" t="s">
        <v>5424</v>
      </c>
      <c r="C1359" t="s">
        <v>5274</v>
      </c>
      <c r="D1359" t="s">
        <v>5298</v>
      </c>
      <c r="E1359" t="str">
        <f>VLOOKUP(VALUE(A1359),'REGIÕES DE SAÚDE E SEUS MUNICÍP'!$A$4:$C$5569,3,0)</f>
        <v>Leopoldina</v>
      </c>
      <c r="F1359" t="str">
        <f>VLOOKUP(G1359,'REGIÕES DE SAÚDE E SEUS MUNICÍP'!$A$4:$D$5569,4,0)</f>
        <v>Estrela Dalva</v>
      </c>
      <c r="G1359">
        <f>VLOOKUP(VALUE(A1359),'REGIÕES DE SAÚDE E SEUS MUNICÍP'!$A$4:$A$5569,1,0)</f>
        <v>312460</v>
      </c>
      <c r="H1359" t="str">
        <f t="shared" si="84"/>
        <v>Mesmo município</v>
      </c>
      <c r="I1359" s="17" t="e">
        <f>VLOOKUP(C1359,'REGIÕES DE SAÚDE E SEUS MUNICÍP'!$C$4:$C$5569,1,0)</f>
        <v>#N/A</v>
      </c>
      <c r="J1359" t="e">
        <f t="shared" si="85"/>
        <v>#VALUE!</v>
      </c>
      <c r="K1359" t="str">
        <f t="shared" si="86"/>
        <v>Regiões semelhantes</v>
      </c>
      <c r="L1359" t="str">
        <f t="shared" si="87"/>
        <v>igual</v>
      </c>
    </row>
    <row r="1360" spans="1:12" x14ac:dyDescent="0.25">
      <c r="A1360" t="s">
        <v>5162</v>
      </c>
      <c r="B1360" t="s">
        <v>5424</v>
      </c>
      <c r="C1360" t="s">
        <v>5274</v>
      </c>
      <c r="D1360" t="s">
        <v>5274</v>
      </c>
      <c r="E1360" t="str">
        <f>VLOOKUP(VALUE(A1360),'REGIÕES DE SAÚDE E SEUS MUNICÍP'!$A$4:$C$5569,3,0)</f>
        <v>Leopoldina</v>
      </c>
      <c r="F1360" t="str">
        <f>VLOOKUP(G1360,'REGIÕES DE SAÚDE E SEUS MUNICÍP'!$A$4:$D$5569,4,0)</f>
        <v>Além Paraíba</v>
      </c>
      <c r="G1360">
        <f>VLOOKUP(VALUE(A1360),'REGIÕES DE SAÚDE E SEUS MUNICÍP'!$A$4:$A$5569,1,0)</f>
        <v>310150</v>
      </c>
      <c r="H1360" t="str">
        <f t="shared" si="84"/>
        <v>Mesmo município</v>
      </c>
      <c r="I1360" s="17" t="e">
        <f>VLOOKUP(C1360,'REGIÕES DE SAÚDE E SEUS MUNICÍP'!$C$4:$C$5569,1,0)</f>
        <v>#N/A</v>
      </c>
      <c r="J1360" t="e">
        <f t="shared" si="85"/>
        <v>#VALUE!</v>
      </c>
      <c r="K1360" t="str">
        <f t="shared" si="86"/>
        <v>diferente</v>
      </c>
      <c r="L1360" t="str">
        <f t="shared" si="87"/>
        <v>igual</v>
      </c>
    </row>
    <row r="1361" spans="1:12" x14ac:dyDescent="0.25">
      <c r="A1361" t="s">
        <v>8208</v>
      </c>
      <c r="B1361" t="s">
        <v>5424</v>
      </c>
      <c r="C1361" t="s">
        <v>4863</v>
      </c>
      <c r="D1361" t="s">
        <v>2059</v>
      </c>
      <c r="E1361" t="str">
        <f>VLOOKUP(VALUE(A1361),'REGIÕES DE SAÚDE E SEUS MUNICÍP'!$A$4:$C$5569,3,0)</f>
        <v>Alfenas</v>
      </c>
      <c r="F1361" t="str">
        <f>VLOOKUP(G1361,'REGIÕES DE SAÚDE E SEUS MUNICÍP'!$A$4:$D$5569,4,0)</f>
        <v>Botelhos</v>
      </c>
      <c r="G1361">
        <f>VLOOKUP(VALUE(A1361),'REGIÕES DE SAÚDE E SEUS MUNICÍP'!$A$4:$A$5569,1,0)</f>
        <v>310840</v>
      </c>
      <c r="H1361" t="str">
        <f t="shared" si="84"/>
        <v>Mesmo município</v>
      </c>
      <c r="I1361" s="17" t="e">
        <f>VLOOKUP(C1361,'REGIÕES DE SAÚDE E SEUS MUNICÍP'!$C$4:$C$5569,1,0)</f>
        <v>#N/A</v>
      </c>
      <c r="J1361">
        <f t="shared" si="85"/>
        <v>1</v>
      </c>
      <c r="K1361" t="str">
        <f t="shared" si="86"/>
        <v>Regiões semelhantes</v>
      </c>
      <c r="L1361" t="str">
        <f t="shared" si="87"/>
        <v>diferente</v>
      </c>
    </row>
    <row r="1362" spans="1:12" x14ac:dyDescent="0.25">
      <c r="A1362" t="s">
        <v>10040</v>
      </c>
      <c r="B1362" t="s">
        <v>5424</v>
      </c>
      <c r="C1362" t="s">
        <v>4863</v>
      </c>
      <c r="D1362" t="s">
        <v>10243</v>
      </c>
      <c r="E1362" t="str">
        <f>VLOOKUP(VALUE(A1362),'REGIÕES DE SAÚDE E SEUS MUNICÍP'!$A$4:$C$5569,3,0)</f>
        <v>Alfenas</v>
      </c>
      <c r="F1362" t="str">
        <f>VLOOKUP(G1362,'REGIÕES DE SAÚDE E SEUS MUNICÍP'!$A$4:$D$5569,4,0)</f>
        <v>Divisa Nova</v>
      </c>
      <c r="G1362">
        <f>VLOOKUP(VALUE(A1362),'REGIÕES DE SAÚDE E SEUS MUNICÍP'!$A$4:$A$5569,1,0)</f>
        <v>312240</v>
      </c>
      <c r="H1362" t="str">
        <f t="shared" si="84"/>
        <v>Mesmo município</v>
      </c>
      <c r="I1362" s="17" t="e">
        <f>VLOOKUP(C1362,'REGIÕES DE SAÚDE E SEUS MUNICÍP'!$C$4:$C$5569,1,0)</f>
        <v>#N/A</v>
      </c>
      <c r="J1362">
        <f t="shared" si="85"/>
        <v>1</v>
      </c>
      <c r="K1362" t="str">
        <f t="shared" si="86"/>
        <v>Regiões semelhantes</v>
      </c>
      <c r="L1362" t="str">
        <f t="shared" si="87"/>
        <v>igual</v>
      </c>
    </row>
    <row r="1363" spans="1:12" x14ac:dyDescent="0.25">
      <c r="A1363" t="s">
        <v>10019</v>
      </c>
      <c r="B1363" t="s">
        <v>5424</v>
      </c>
      <c r="C1363" t="s">
        <v>4863</v>
      </c>
      <c r="D1363" t="s">
        <v>2238</v>
      </c>
      <c r="E1363" t="str">
        <f>VLOOKUP(VALUE(A1363),'REGIÕES DE SAÚDE E SEUS MUNICÍP'!$A$4:$C$5569,3,0)</f>
        <v>Alfenas</v>
      </c>
      <c r="F1363" t="str">
        <f>VLOOKUP(G1363,'REGIÕES DE SAÚDE E SEUS MUNICÍP'!$A$4:$D$5569,4,0)</f>
        <v>Fama</v>
      </c>
      <c r="G1363">
        <f>VLOOKUP(VALUE(A1363),'REGIÕES DE SAÚDE E SEUS MUNICÍP'!$A$4:$A$5569,1,0)</f>
        <v>312520</v>
      </c>
      <c r="H1363" t="str">
        <f t="shared" si="84"/>
        <v>Mesmo município</v>
      </c>
      <c r="I1363" s="17" t="e">
        <f>VLOOKUP(C1363,'REGIÕES DE SAÚDE E SEUS MUNICÍP'!$C$4:$C$5569,1,0)</f>
        <v>#N/A</v>
      </c>
      <c r="J1363">
        <f t="shared" si="85"/>
        <v>1</v>
      </c>
      <c r="K1363" t="str">
        <f t="shared" si="86"/>
        <v>Regiões semelhantes</v>
      </c>
      <c r="L1363" t="str">
        <f t="shared" si="87"/>
        <v>igual</v>
      </c>
    </row>
    <row r="1364" spans="1:12" x14ac:dyDescent="0.25">
      <c r="A1364" t="s">
        <v>1447</v>
      </c>
      <c r="B1364" t="s">
        <v>5424</v>
      </c>
      <c r="C1364" t="s">
        <v>4863</v>
      </c>
      <c r="D1364" t="s">
        <v>10813</v>
      </c>
      <c r="E1364" t="str">
        <f>VLOOKUP(VALUE(A1364),'REGIÕES DE SAÚDE E SEUS MUNICÍP'!$A$4:$C$5569,3,0)</f>
        <v>Alfenas</v>
      </c>
      <c r="F1364" t="str">
        <f>VLOOKUP(G1364,'REGIÕES DE SAÚDE E SEUS MUNICÍP'!$A$4:$D$5569,4,0)</f>
        <v>Serrania</v>
      </c>
      <c r="G1364">
        <f>VLOOKUP(VALUE(A1364),'REGIÕES DE SAÚDE E SEUS MUNICÍP'!$A$4:$A$5569,1,0)</f>
        <v>316690</v>
      </c>
      <c r="H1364" t="str">
        <f t="shared" si="84"/>
        <v>Mesmo município</v>
      </c>
      <c r="I1364" s="17" t="e">
        <f>VLOOKUP(C1364,'REGIÕES DE SAÚDE E SEUS MUNICÍP'!$C$4:$C$5569,1,0)</f>
        <v>#N/A</v>
      </c>
      <c r="J1364">
        <f t="shared" si="85"/>
        <v>1</v>
      </c>
      <c r="K1364" t="str">
        <f t="shared" si="86"/>
        <v>Regiões semelhantes</v>
      </c>
      <c r="L1364" t="str">
        <f t="shared" si="87"/>
        <v>igual</v>
      </c>
    </row>
    <row r="1365" spans="1:12" x14ac:dyDescent="0.25">
      <c r="A1365" t="s">
        <v>3889</v>
      </c>
      <c r="B1365" t="s">
        <v>5424</v>
      </c>
      <c r="C1365" t="s">
        <v>4863</v>
      </c>
      <c r="D1365" t="s">
        <v>5785</v>
      </c>
      <c r="E1365" t="str">
        <f>VLOOKUP(VALUE(A1365),'REGIÕES DE SAÚDE E SEUS MUNICÍP'!$A$4:$C$5569,3,0)</f>
        <v>Alfenas</v>
      </c>
      <c r="F1365" t="str">
        <f>VLOOKUP(G1365,'REGIÕES DE SAÚDE E SEUS MUNICÍP'!$A$4:$D$5569,4,0)</f>
        <v>Paraguaçu</v>
      </c>
      <c r="G1365">
        <f>VLOOKUP(VALUE(A1365),'REGIÕES DE SAÚDE E SEUS MUNICÍP'!$A$4:$A$5569,1,0)</f>
        <v>314720</v>
      </c>
      <c r="H1365" t="str">
        <f t="shared" si="84"/>
        <v>Mesmo município</v>
      </c>
      <c r="I1365" s="17" t="e">
        <f>VLOOKUP(C1365,'REGIÕES DE SAÚDE E SEUS MUNICÍP'!$C$4:$C$5569,1,0)</f>
        <v>#N/A</v>
      </c>
      <c r="J1365">
        <f t="shared" si="85"/>
        <v>1</v>
      </c>
      <c r="K1365" t="str">
        <f t="shared" si="86"/>
        <v>Regiões semelhantes</v>
      </c>
      <c r="L1365" t="str">
        <f t="shared" si="87"/>
        <v>igual</v>
      </c>
    </row>
    <row r="1366" spans="1:12" x14ac:dyDescent="0.25">
      <c r="A1366" t="s">
        <v>5373</v>
      </c>
      <c r="B1366" t="s">
        <v>5424</v>
      </c>
      <c r="C1366" t="s">
        <v>4863</v>
      </c>
      <c r="D1366" t="s">
        <v>134</v>
      </c>
      <c r="E1366" t="str">
        <f>VLOOKUP(VALUE(A1366),'REGIÕES DE SAÚDE E SEUS MUNICÍP'!$A$4:$C$5569,3,0)</f>
        <v>Alfenas</v>
      </c>
      <c r="F1366" t="str">
        <f>VLOOKUP(G1366,'REGIÕES DE SAÚDE E SEUS MUNICÍP'!$A$4:$D$5569,4,0)</f>
        <v>Carvalhópolis</v>
      </c>
      <c r="G1366">
        <f>VLOOKUP(VALUE(A1366),'REGIÕES DE SAÚDE E SEUS MUNICÍP'!$A$4:$A$5569,1,0)</f>
        <v>311470</v>
      </c>
      <c r="H1366" t="str">
        <f t="shared" si="84"/>
        <v>Mesmo município</v>
      </c>
      <c r="I1366" s="17" t="e">
        <f>VLOOKUP(C1366,'REGIÕES DE SAÚDE E SEUS MUNICÍP'!$C$4:$C$5569,1,0)</f>
        <v>#N/A</v>
      </c>
      <c r="J1366">
        <f t="shared" si="85"/>
        <v>1</v>
      </c>
      <c r="K1366" t="str">
        <f t="shared" si="86"/>
        <v>Regiões semelhantes</v>
      </c>
      <c r="L1366" t="str">
        <f t="shared" si="87"/>
        <v>igual</v>
      </c>
    </row>
    <row r="1367" spans="1:12" x14ac:dyDescent="0.25">
      <c r="A1367" t="s">
        <v>8182</v>
      </c>
      <c r="B1367" t="s">
        <v>5424</v>
      </c>
      <c r="C1367" t="s">
        <v>4863</v>
      </c>
      <c r="D1367" t="s">
        <v>8830</v>
      </c>
      <c r="E1367" t="str">
        <f>VLOOKUP(VALUE(A1367),'REGIÕES DE SAÚDE E SEUS MUNICÍP'!$A$4:$C$5569,3,0)</f>
        <v>Alfenas</v>
      </c>
      <c r="F1367" t="str">
        <f>VLOOKUP(G1367,'REGIÕES DE SAÚDE E SEUS MUNICÍP'!$A$4:$D$5569,4,0)</f>
        <v>Carmo do Rio Claro</v>
      </c>
      <c r="G1367">
        <f>VLOOKUP(VALUE(A1367),'REGIÕES DE SAÚDE E SEUS MUNICÍP'!$A$4:$A$5569,1,0)</f>
        <v>311440</v>
      </c>
      <c r="H1367" t="str">
        <f t="shared" si="84"/>
        <v>Mesmo município</v>
      </c>
      <c r="I1367" s="17" t="e">
        <f>VLOOKUP(C1367,'REGIÕES DE SAÚDE E SEUS MUNICÍP'!$C$4:$C$5569,1,0)</f>
        <v>#N/A</v>
      </c>
      <c r="J1367">
        <f t="shared" si="85"/>
        <v>1</v>
      </c>
      <c r="K1367" t="str">
        <f t="shared" si="86"/>
        <v>Regiões semelhantes</v>
      </c>
      <c r="L1367" t="str">
        <f t="shared" si="87"/>
        <v>igual</v>
      </c>
    </row>
    <row r="1368" spans="1:12" x14ac:dyDescent="0.25">
      <c r="A1368" t="s">
        <v>7300</v>
      </c>
      <c r="B1368" t="s">
        <v>5424</v>
      </c>
      <c r="C1368" t="s">
        <v>4863</v>
      </c>
      <c r="D1368" t="s">
        <v>1222</v>
      </c>
      <c r="E1368" t="str">
        <f>VLOOKUP(VALUE(A1368),'REGIÕES DE SAÚDE E SEUS MUNICÍP'!$A$4:$C$5569,3,0)</f>
        <v>Alfenas</v>
      </c>
      <c r="F1368" t="str">
        <f>VLOOKUP(G1368,'REGIÕES DE SAÚDE E SEUS MUNICÍP'!$A$4:$D$5569,4,0)</f>
        <v>Conceição da Aparecida</v>
      </c>
      <c r="G1368">
        <f>VLOOKUP(VALUE(A1368),'REGIÕES DE SAÚDE E SEUS MUNICÍP'!$A$4:$A$5569,1,0)</f>
        <v>311710</v>
      </c>
      <c r="H1368" t="str">
        <f t="shared" si="84"/>
        <v>Mesmo município</v>
      </c>
      <c r="I1368" s="17" t="e">
        <f>VLOOKUP(C1368,'REGIÕES DE SAÚDE E SEUS MUNICÍP'!$C$4:$C$5569,1,0)</f>
        <v>#N/A</v>
      </c>
      <c r="J1368">
        <f t="shared" si="85"/>
        <v>1</v>
      </c>
      <c r="K1368" t="str">
        <f t="shared" si="86"/>
        <v>Regiões semelhantes</v>
      </c>
      <c r="L1368" t="str">
        <f t="shared" si="87"/>
        <v>igual</v>
      </c>
    </row>
    <row r="1369" spans="1:12" x14ac:dyDescent="0.25">
      <c r="A1369" t="s">
        <v>4500</v>
      </c>
      <c r="B1369" t="s">
        <v>5424</v>
      </c>
      <c r="C1369" t="s">
        <v>4863</v>
      </c>
      <c r="D1369" t="s">
        <v>8934</v>
      </c>
      <c r="E1369" t="str">
        <f>VLOOKUP(VALUE(A1369),'REGIÕES DE SAÚDE E SEUS MUNICÍP'!$A$4:$C$5569,3,0)</f>
        <v>Alfenas</v>
      </c>
      <c r="F1369" t="str">
        <f>VLOOKUP(G1369,'REGIÕES DE SAÚDE E SEUS MUNICÍP'!$A$4:$D$5569,4,0)</f>
        <v>Machado</v>
      </c>
      <c r="G1369">
        <f>VLOOKUP(VALUE(A1369),'REGIÕES DE SAÚDE E SEUS MUNICÍP'!$A$4:$A$5569,1,0)</f>
        <v>313900</v>
      </c>
      <c r="H1369" t="str">
        <f t="shared" si="84"/>
        <v>Mesmo município</v>
      </c>
      <c r="I1369" s="17" t="e">
        <f>VLOOKUP(C1369,'REGIÕES DE SAÚDE E SEUS MUNICÍP'!$C$4:$C$5569,1,0)</f>
        <v>#N/A</v>
      </c>
      <c r="J1369">
        <f t="shared" si="85"/>
        <v>1</v>
      </c>
      <c r="K1369" t="str">
        <f t="shared" si="86"/>
        <v>Regiões semelhantes</v>
      </c>
      <c r="L1369" t="str">
        <f t="shared" si="87"/>
        <v>igual</v>
      </c>
    </row>
    <row r="1370" spans="1:12" x14ac:dyDescent="0.25">
      <c r="A1370" t="s">
        <v>8695</v>
      </c>
      <c r="B1370" t="s">
        <v>5424</v>
      </c>
      <c r="C1370" t="s">
        <v>4863</v>
      </c>
      <c r="D1370" t="s">
        <v>10514</v>
      </c>
      <c r="E1370" t="str">
        <f>VLOOKUP(VALUE(A1370),'REGIÕES DE SAÚDE E SEUS MUNICÍP'!$A$4:$C$5569,3,0)</f>
        <v>Alfenas</v>
      </c>
      <c r="F1370" t="str">
        <f>VLOOKUP(G1370,'REGIÕES DE SAÚDE E SEUS MUNICÍP'!$A$4:$D$5569,4,0)</f>
        <v>Poço Fundo</v>
      </c>
      <c r="G1370">
        <f>VLOOKUP(VALUE(A1370),'REGIÕES DE SAÚDE E SEUS MUNICÍP'!$A$4:$A$5569,1,0)</f>
        <v>315170</v>
      </c>
      <c r="H1370" t="str">
        <f t="shared" si="84"/>
        <v>Mesmo município</v>
      </c>
      <c r="I1370" s="17" t="e">
        <f>VLOOKUP(C1370,'REGIÕES DE SAÚDE E SEUS MUNICÍP'!$C$4:$C$5569,1,0)</f>
        <v>#N/A</v>
      </c>
      <c r="J1370">
        <f t="shared" si="85"/>
        <v>1</v>
      </c>
      <c r="K1370" t="str">
        <f t="shared" si="86"/>
        <v>Regiões semelhantes</v>
      </c>
      <c r="L1370" t="str">
        <f t="shared" si="87"/>
        <v>igual</v>
      </c>
    </row>
    <row r="1371" spans="1:12" x14ac:dyDescent="0.25">
      <c r="A1371" t="s">
        <v>4622</v>
      </c>
      <c r="B1371" t="s">
        <v>5424</v>
      </c>
      <c r="C1371" t="s">
        <v>4863</v>
      </c>
      <c r="D1371" t="s">
        <v>4916</v>
      </c>
      <c r="E1371" t="str">
        <f>VLOOKUP(VALUE(A1371),'REGIÕES DE SAÚDE E SEUS MUNICÍP'!$A$4:$C$5569,3,0)</f>
        <v>Alfenas</v>
      </c>
      <c r="F1371" t="str">
        <f>VLOOKUP(G1371,'REGIÕES DE SAÚDE E SEUS MUNICÍP'!$A$4:$D$5569,4,0)</f>
        <v>Alterosa</v>
      </c>
      <c r="G1371">
        <f>VLOOKUP(VALUE(A1371),'REGIÕES DE SAÚDE E SEUS MUNICÍP'!$A$4:$A$5569,1,0)</f>
        <v>310200</v>
      </c>
      <c r="H1371" t="str">
        <f t="shared" si="84"/>
        <v>Mesmo município</v>
      </c>
      <c r="I1371" s="17" t="e">
        <f>VLOOKUP(C1371,'REGIÕES DE SAÚDE E SEUS MUNICÍP'!$C$4:$C$5569,1,0)</f>
        <v>#N/A</v>
      </c>
      <c r="J1371">
        <f t="shared" si="85"/>
        <v>1</v>
      </c>
      <c r="K1371" t="str">
        <f t="shared" si="86"/>
        <v>Regiões semelhantes</v>
      </c>
      <c r="L1371" t="str">
        <f t="shared" si="87"/>
        <v>igual</v>
      </c>
    </row>
    <row r="1372" spans="1:12" x14ac:dyDescent="0.25">
      <c r="A1372" t="s">
        <v>8009</v>
      </c>
      <c r="B1372" t="s">
        <v>5424</v>
      </c>
      <c r="C1372" t="s">
        <v>4863</v>
      </c>
      <c r="D1372" t="s">
        <v>10971</v>
      </c>
      <c r="E1372" t="str">
        <f>VLOOKUP(VALUE(A1372),'REGIÕES DE SAÚDE E SEUS MUNICÍP'!$A$4:$C$5569,3,0)</f>
        <v>Alfenas</v>
      </c>
      <c r="F1372" t="str">
        <f>VLOOKUP(G1372,'REGIÕES DE SAÚDE E SEUS MUNICÍP'!$A$4:$D$5569,4,0)</f>
        <v>Alfenas</v>
      </c>
      <c r="G1372">
        <f>VLOOKUP(VALUE(A1372),'REGIÕES DE SAÚDE E SEUS MUNICÍP'!$A$4:$A$5569,1,0)</f>
        <v>310160</v>
      </c>
      <c r="H1372" t="str">
        <f t="shared" si="84"/>
        <v>Mesmo município</v>
      </c>
      <c r="I1372" s="17" t="e">
        <f>VLOOKUP(C1372,'REGIÕES DE SAÚDE E SEUS MUNICÍP'!$C$4:$C$5569,1,0)</f>
        <v>#N/A</v>
      </c>
      <c r="J1372">
        <f t="shared" si="85"/>
        <v>1</v>
      </c>
      <c r="K1372" t="str">
        <f t="shared" si="86"/>
        <v>Regiões semelhantes</v>
      </c>
      <c r="L1372" t="str">
        <f t="shared" si="87"/>
        <v>igual</v>
      </c>
    </row>
    <row r="1373" spans="1:12" x14ac:dyDescent="0.25">
      <c r="A1373" t="s">
        <v>9220</v>
      </c>
      <c r="B1373" t="s">
        <v>5424</v>
      </c>
      <c r="C1373" t="s">
        <v>4863</v>
      </c>
      <c r="D1373" t="s">
        <v>8568</v>
      </c>
      <c r="E1373" t="str">
        <f>VLOOKUP(VALUE(A1373),'REGIÕES DE SAÚDE E SEUS MUNICÍP'!$A$4:$C$5569,3,0)</f>
        <v>Alfenas</v>
      </c>
      <c r="F1373" t="str">
        <f>VLOOKUP(G1373,'REGIÕES DE SAÚDE E SEUS MUNICÍP'!$A$4:$D$5569,4,0)</f>
        <v>Campos Gerais</v>
      </c>
      <c r="G1373">
        <f>VLOOKUP(VALUE(A1373),'REGIÕES DE SAÚDE E SEUS MUNICÍP'!$A$4:$A$5569,1,0)</f>
        <v>311160</v>
      </c>
      <c r="H1373" t="str">
        <f t="shared" si="84"/>
        <v>Mesmo município</v>
      </c>
      <c r="I1373" s="17" t="e">
        <f>VLOOKUP(C1373,'REGIÕES DE SAÚDE E SEUS MUNICÍP'!$C$4:$C$5569,1,0)</f>
        <v>#N/A</v>
      </c>
      <c r="J1373">
        <f t="shared" si="85"/>
        <v>1</v>
      </c>
      <c r="K1373" t="str">
        <f t="shared" si="86"/>
        <v>Regiões semelhantes</v>
      </c>
      <c r="L1373" t="str">
        <f t="shared" si="87"/>
        <v>igual</v>
      </c>
    </row>
    <row r="1374" spans="1:12" x14ac:dyDescent="0.25">
      <c r="A1374" t="s">
        <v>6634</v>
      </c>
      <c r="B1374" t="s">
        <v>5424</v>
      </c>
      <c r="C1374" t="s">
        <v>4863</v>
      </c>
      <c r="D1374" t="s">
        <v>6101</v>
      </c>
      <c r="E1374" t="str">
        <f>VLOOKUP(VALUE(A1374),'REGIÕES DE SAÚDE E SEUS MUNICÍP'!$A$4:$C$5569,3,0)</f>
        <v>Alfenas</v>
      </c>
      <c r="F1374" t="str">
        <f>VLOOKUP(G1374,'REGIÕES DE SAÚDE E SEUS MUNICÍP'!$A$4:$D$5569,4,0)</f>
        <v>Campo do Meio</v>
      </c>
      <c r="G1374">
        <f>VLOOKUP(VALUE(A1374),'REGIÕES DE SAÚDE E SEUS MUNICÍP'!$A$4:$A$5569,1,0)</f>
        <v>311130</v>
      </c>
      <c r="H1374" t="str">
        <f t="shared" si="84"/>
        <v>Mesmo município</v>
      </c>
      <c r="I1374" s="17" t="e">
        <f>VLOOKUP(C1374,'REGIÕES DE SAÚDE E SEUS MUNICÍP'!$C$4:$C$5569,1,0)</f>
        <v>#N/A</v>
      </c>
      <c r="J1374">
        <f t="shared" si="85"/>
        <v>1</v>
      </c>
      <c r="K1374" t="str">
        <f t="shared" si="86"/>
        <v>Regiões semelhantes</v>
      </c>
      <c r="L1374" t="str">
        <f t="shared" si="87"/>
        <v>igual</v>
      </c>
    </row>
    <row r="1375" spans="1:12" x14ac:dyDescent="0.25">
      <c r="A1375" t="s">
        <v>3808</v>
      </c>
      <c r="B1375" t="s">
        <v>5424</v>
      </c>
      <c r="C1375" t="s">
        <v>4863</v>
      </c>
      <c r="D1375" t="s">
        <v>2273</v>
      </c>
      <c r="E1375" t="str">
        <f>VLOOKUP(VALUE(A1375),'REGIÕES DE SAÚDE E SEUS MUNICÍP'!$A$4:$C$5569,3,0)</f>
        <v>Alfenas</v>
      </c>
      <c r="F1375" t="str">
        <f>VLOOKUP(G1375,'REGIÕES DE SAÚDE E SEUS MUNICÍP'!$A$4:$D$5569,4,0)</f>
        <v>Campestre</v>
      </c>
      <c r="G1375">
        <f>VLOOKUP(VALUE(A1375),'REGIÕES DE SAÚDE E SEUS MUNICÍP'!$A$4:$A$5569,1,0)</f>
        <v>311100</v>
      </c>
      <c r="H1375" t="str">
        <f t="shared" si="84"/>
        <v>Mesmo município</v>
      </c>
      <c r="I1375" s="17" t="e">
        <f>VLOOKUP(C1375,'REGIÕES DE SAÚDE E SEUS MUNICÍP'!$C$4:$C$5569,1,0)</f>
        <v>#N/A</v>
      </c>
      <c r="J1375">
        <f t="shared" si="85"/>
        <v>1</v>
      </c>
      <c r="K1375" t="str">
        <f t="shared" si="86"/>
        <v>Regiões semelhantes</v>
      </c>
      <c r="L1375" t="str">
        <f t="shared" si="87"/>
        <v>igual</v>
      </c>
    </row>
    <row r="1376" spans="1:12" x14ac:dyDescent="0.25">
      <c r="A1376" t="s">
        <v>2124</v>
      </c>
      <c r="B1376" t="s">
        <v>5424</v>
      </c>
      <c r="C1376" t="s">
        <v>4863</v>
      </c>
      <c r="D1376" t="s">
        <v>9744</v>
      </c>
      <c r="E1376" t="str">
        <f>VLOOKUP(VALUE(A1376),'REGIÕES DE SAÚDE E SEUS MUNICÍP'!$A$4:$C$5569,3,0)</f>
        <v>Alfenas</v>
      </c>
      <c r="F1376" t="str">
        <f>VLOOKUP(G1376,'REGIÕES DE SAÚDE E SEUS MUNICÍP'!$A$4:$D$5569,4,0)</f>
        <v>Bandeira do Sul</v>
      </c>
      <c r="G1376">
        <f>VLOOKUP(VALUE(A1376),'REGIÕES DE SAÚDE E SEUS MUNICÍP'!$A$4:$A$5569,1,0)</f>
        <v>310530</v>
      </c>
      <c r="H1376" t="str">
        <f t="shared" si="84"/>
        <v>Mesmo município</v>
      </c>
      <c r="I1376" s="17" t="e">
        <f>VLOOKUP(C1376,'REGIÕES DE SAÚDE E SEUS MUNICÍP'!$C$4:$C$5569,1,0)</f>
        <v>#N/A</v>
      </c>
      <c r="J1376">
        <f t="shared" si="85"/>
        <v>1</v>
      </c>
      <c r="K1376" t="str">
        <f t="shared" si="86"/>
        <v>Regiões semelhantes</v>
      </c>
      <c r="L1376" t="str">
        <f t="shared" si="87"/>
        <v>igual</v>
      </c>
    </row>
    <row r="1377" spans="1:12" x14ac:dyDescent="0.25">
      <c r="A1377" t="s">
        <v>1088</v>
      </c>
      <c r="B1377" t="s">
        <v>5424</v>
      </c>
      <c r="C1377" t="s">
        <v>4863</v>
      </c>
      <c r="D1377" t="s">
        <v>5203</v>
      </c>
      <c r="E1377" t="str">
        <f>VLOOKUP(VALUE(A1377),'REGIÕES DE SAÚDE E SEUS MUNICÍP'!$A$4:$C$5569,3,0)</f>
        <v>Alfenas</v>
      </c>
      <c r="F1377" t="str">
        <f>VLOOKUP(G1377,'REGIÕES DE SAÚDE E SEUS MUNICÍP'!$A$4:$D$5569,4,0)</f>
        <v>Areado</v>
      </c>
      <c r="G1377">
        <f>VLOOKUP(VALUE(A1377),'REGIÕES DE SAÚDE E SEUS MUNICÍP'!$A$4:$A$5569,1,0)</f>
        <v>310430</v>
      </c>
      <c r="H1377" t="str">
        <f t="shared" si="84"/>
        <v>Mesmo município</v>
      </c>
      <c r="I1377" s="17" t="e">
        <f>VLOOKUP(C1377,'REGIÕES DE SAÚDE E SEUS MUNICÍP'!$C$4:$C$5569,1,0)</f>
        <v>#N/A</v>
      </c>
      <c r="J1377">
        <f t="shared" si="85"/>
        <v>1</v>
      </c>
      <c r="K1377" t="str">
        <f t="shared" si="86"/>
        <v>diferente</v>
      </c>
      <c r="L1377" t="str">
        <f t="shared" si="87"/>
        <v>igual</v>
      </c>
    </row>
    <row r="1378" spans="1:12" x14ac:dyDescent="0.25">
      <c r="A1378" t="s">
        <v>1362</v>
      </c>
      <c r="B1378" t="s">
        <v>5424</v>
      </c>
      <c r="C1378" t="s">
        <v>3581</v>
      </c>
      <c r="D1378" t="s">
        <v>2926</v>
      </c>
      <c r="E1378" t="str">
        <f>VLOOKUP(VALUE(A1378),'REGIÕES DE SAÚDE E SEUS MUNICÍP'!$A$4:$C$5569,3,0)</f>
        <v>Pedra Azul</v>
      </c>
      <c r="F1378" t="str">
        <f>VLOOKUP(G1378,'REGIÕES DE SAÚDE E SEUS MUNICÍP'!$A$4:$D$5569,4,0)</f>
        <v>Jordânia</v>
      </c>
      <c r="G1378">
        <f>VLOOKUP(VALUE(A1378),'REGIÕES DE SAÚDE E SEUS MUNICÍP'!$A$4:$A$5569,1,0)</f>
        <v>313650</v>
      </c>
      <c r="H1378" t="str">
        <f t="shared" si="84"/>
        <v>Mesmo município</v>
      </c>
      <c r="I1378" s="17" t="e">
        <f>VLOOKUP(C1378,'REGIÕES DE SAÚDE E SEUS MUNICÍP'!$C$4:$C$5569,1,0)</f>
        <v>#N/A</v>
      </c>
      <c r="J1378" t="e">
        <f t="shared" si="85"/>
        <v>#VALUE!</v>
      </c>
      <c r="K1378" t="str">
        <f t="shared" si="86"/>
        <v>Regiões semelhantes</v>
      </c>
      <c r="L1378" t="str">
        <f t="shared" si="87"/>
        <v>diferente</v>
      </c>
    </row>
    <row r="1379" spans="1:12" x14ac:dyDescent="0.25">
      <c r="A1379" t="s">
        <v>4055</v>
      </c>
      <c r="B1379" t="s">
        <v>5424</v>
      </c>
      <c r="C1379" t="s">
        <v>3581</v>
      </c>
      <c r="D1379" t="s">
        <v>5415</v>
      </c>
      <c r="E1379" t="str">
        <f>VLOOKUP(VALUE(A1379),'REGIÕES DE SAÚDE E SEUS MUNICÍP'!$A$4:$C$5569,3,0)</f>
        <v>Pedra Azul</v>
      </c>
      <c r="F1379" t="str">
        <f>VLOOKUP(G1379,'REGIÕES DE SAÚDE E SEUS MUNICÍP'!$A$4:$D$5569,4,0)</f>
        <v>Joaíma</v>
      </c>
      <c r="G1379">
        <f>VLOOKUP(VALUE(A1379),'REGIÕES DE SAÚDE E SEUS MUNICÍP'!$A$4:$A$5569,1,0)</f>
        <v>313600</v>
      </c>
      <c r="H1379" t="str">
        <f t="shared" si="84"/>
        <v>Mesmo município</v>
      </c>
      <c r="I1379" s="17" t="e">
        <f>VLOOKUP(C1379,'REGIÕES DE SAÚDE E SEUS MUNICÍP'!$C$4:$C$5569,1,0)</f>
        <v>#N/A</v>
      </c>
      <c r="J1379" t="e">
        <f t="shared" si="85"/>
        <v>#VALUE!</v>
      </c>
      <c r="K1379" t="str">
        <f t="shared" si="86"/>
        <v>Regiões semelhantes</v>
      </c>
      <c r="L1379" t="str">
        <f t="shared" si="87"/>
        <v>igual</v>
      </c>
    </row>
    <row r="1380" spans="1:12" x14ac:dyDescent="0.25">
      <c r="A1380" t="s">
        <v>9821</v>
      </c>
      <c r="B1380" t="s">
        <v>5424</v>
      </c>
      <c r="C1380" t="s">
        <v>3581</v>
      </c>
      <c r="D1380" t="s">
        <v>2725</v>
      </c>
      <c r="E1380" t="str">
        <f>VLOOKUP(VALUE(A1380),'REGIÕES DE SAÚDE E SEUS MUNICÍP'!$A$4:$C$5569,3,0)</f>
        <v>Pedra Azul</v>
      </c>
      <c r="F1380" t="str">
        <f>VLOOKUP(G1380,'REGIÕES DE SAÚDE E SEUS MUNICÍP'!$A$4:$D$5569,4,0)</f>
        <v>Felisburgo</v>
      </c>
      <c r="G1380">
        <f>VLOOKUP(VALUE(A1380),'REGIÕES DE SAÚDE E SEUS MUNICÍP'!$A$4:$A$5569,1,0)</f>
        <v>312560</v>
      </c>
      <c r="H1380" t="str">
        <f t="shared" si="84"/>
        <v>Mesmo município</v>
      </c>
      <c r="I1380" s="17" t="e">
        <f>VLOOKUP(C1380,'REGIÕES DE SAÚDE E SEUS MUNICÍP'!$C$4:$C$5569,1,0)</f>
        <v>#N/A</v>
      </c>
      <c r="J1380" t="e">
        <f t="shared" si="85"/>
        <v>#VALUE!</v>
      </c>
      <c r="K1380" t="str">
        <f t="shared" si="86"/>
        <v>Regiões semelhantes</v>
      </c>
      <c r="L1380" t="str">
        <f t="shared" si="87"/>
        <v>igual</v>
      </c>
    </row>
    <row r="1381" spans="1:12" x14ac:dyDescent="0.25">
      <c r="A1381" t="s">
        <v>1106</v>
      </c>
      <c r="B1381" t="s">
        <v>5424</v>
      </c>
      <c r="C1381" t="s">
        <v>3581</v>
      </c>
      <c r="D1381" t="s">
        <v>5271</v>
      </c>
      <c r="E1381" t="str">
        <f>VLOOKUP(VALUE(A1381),'REGIÕES DE SAÚDE E SEUS MUNICÍP'!$A$4:$C$5569,3,0)</f>
        <v>Pedra Azul</v>
      </c>
      <c r="F1381" t="str">
        <f>VLOOKUP(G1381,'REGIÕES DE SAÚDE E SEUS MUNICÍP'!$A$4:$D$5569,4,0)</f>
        <v>Santo Antônio do Jacinto</v>
      </c>
      <c r="G1381">
        <f>VLOOKUP(VALUE(A1381),'REGIÕES DE SAÚDE E SEUS MUNICÍP'!$A$4:$A$5569,1,0)</f>
        <v>316030</v>
      </c>
      <c r="H1381" t="str">
        <f t="shared" si="84"/>
        <v>Mesmo município</v>
      </c>
      <c r="I1381" s="17" t="e">
        <f>VLOOKUP(C1381,'REGIÕES DE SAÚDE E SEUS MUNICÍP'!$C$4:$C$5569,1,0)</f>
        <v>#N/A</v>
      </c>
      <c r="J1381" t="e">
        <f t="shared" si="85"/>
        <v>#VALUE!</v>
      </c>
      <c r="K1381" t="str">
        <f t="shared" si="86"/>
        <v>Regiões semelhantes</v>
      </c>
      <c r="L1381" t="str">
        <f t="shared" si="87"/>
        <v>igual</v>
      </c>
    </row>
    <row r="1382" spans="1:12" x14ac:dyDescent="0.25">
      <c r="A1382" t="s">
        <v>71</v>
      </c>
      <c r="B1382" t="s">
        <v>5424</v>
      </c>
      <c r="C1382" t="s">
        <v>3581</v>
      </c>
      <c r="D1382" t="s">
        <v>7114</v>
      </c>
      <c r="E1382" t="str">
        <f>VLOOKUP(VALUE(A1382),'REGIÕES DE SAÚDE E SEUS MUNICÍP'!$A$4:$C$5569,3,0)</f>
        <v>Pedra Azul</v>
      </c>
      <c r="F1382" t="str">
        <f>VLOOKUP(G1382,'REGIÕES DE SAÚDE E SEUS MUNICÍP'!$A$4:$D$5569,4,0)</f>
        <v>Rubim</v>
      </c>
      <c r="G1382">
        <f>VLOOKUP(VALUE(A1382),'REGIÕES DE SAÚDE E SEUS MUNICÍP'!$A$4:$A$5569,1,0)</f>
        <v>315660</v>
      </c>
      <c r="H1382" t="str">
        <f t="shared" si="84"/>
        <v>Mesmo município</v>
      </c>
      <c r="I1382" s="17" t="e">
        <f>VLOOKUP(C1382,'REGIÕES DE SAÚDE E SEUS MUNICÍP'!$C$4:$C$5569,1,0)</f>
        <v>#N/A</v>
      </c>
      <c r="J1382" t="e">
        <f t="shared" si="85"/>
        <v>#VALUE!</v>
      </c>
      <c r="K1382" t="str">
        <f t="shared" si="86"/>
        <v>Regiões semelhantes</v>
      </c>
      <c r="L1382" t="str">
        <f t="shared" si="87"/>
        <v>igual</v>
      </c>
    </row>
    <row r="1383" spans="1:12" x14ac:dyDescent="0.25">
      <c r="A1383" t="s">
        <v>4834</v>
      </c>
      <c r="B1383" t="s">
        <v>5424</v>
      </c>
      <c r="C1383" t="s">
        <v>3581</v>
      </c>
      <c r="D1383" t="s">
        <v>9284</v>
      </c>
      <c r="E1383" t="str">
        <f>VLOOKUP(VALUE(A1383),'REGIÕES DE SAÚDE E SEUS MUNICÍP'!$A$4:$C$5569,3,0)</f>
        <v>Pedra Azul</v>
      </c>
      <c r="F1383" t="str">
        <f>VLOOKUP(G1383,'REGIÕES DE SAÚDE E SEUS MUNICÍP'!$A$4:$D$5569,4,0)</f>
        <v>Bandeira</v>
      </c>
      <c r="G1383">
        <f>VLOOKUP(VALUE(A1383),'REGIÕES DE SAÚDE E SEUS MUNICÍP'!$A$4:$A$5569,1,0)</f>
        <v>310520</v>
      </c>
      <c r="H1383" t="str">
        <f t="shared" si="84"/>
        <v>Mesmo município</v>
      </c>
      <c r="I1383" s="17" t="e">
        <f>VLOOKUP(C1383,'REGIÕES DE SAÚDE E SEUS MUNICÍP'!$C$4:$C$5569,1,0)</f>
        <v>#N/A</v>
      </c>
      <c r="J1383" t="e">
        <f t="shared" si="85"/>
        <v>#VALUE!</v>
      </c>
      <c r="K1383" t="str">
        <f t="shared" si="86"/>
        <v>Regiões semelhantes</v>
      </c>
      <c r="L1383" t="str">
        <f t="shared" si="87"/>
        <v>igual</v>
      </c>
    </row>
    <row r="1384" spans="1:12" x14ac:dyDescent="0.25">
      <c r="A1384" t="s">
        <v>6991</v>
      </c>
      <c r="B1384" t="s">
        <v>5424</v>
      </c>
      <c r="C1384" t="s">
        <v>3581</v>
      </c>
      <c r="D1384" t="s">
        <v>2657</v>
      </c>
      <c r="E1384" t="str">
        <f>VLOOKUP(VALUE(A1384),'REGIÕES DE SAÚDE E SEUS MUNICÍP'!$A$4:$C$5569,3,0)</f>
        <v>Pedra Azul</v>
      </c>
      <c r="F1384" t="str">
        <f>VLOOKUP(G1384,'REGIÕES DE SAÚDE E SEUS MUNICÍP'!$A$4:$D$5569,4,0)</f>
        <v>Rio do Prado</v>
      </c>
      <c r="G1384">
        <f>VLOOKUP(VALUE(A1384),'REGIÕES DE SAÚDE E SEUS MUNICÍP'!$A$4:$A$5569,1,0)</f>
        <v>315510</v>
      </c>
      <c r="H1384" t="str">
        <f t="shared" si="84"/>
        <v>Mesmo município</v>
      </c>
      <c r="I1384" s="17" t="e">
        <f>VLOOKUP(C1384,'REGIÕES DE SAÚDE E SEUS MUNICÍP'!$C$4:$C$5569,1,0)</f>
        <v>#N/A</v>
      </c>
      <c r="J1384" t="e">
        <f t="shared" si="85"/>
        <v>#VALUE!</v>
      </c>
      <c r="K1384" t="str">
        <f t="shared" si="86"/>
        <v>Regiões semelhantes</v>
      </c>
      <c r="L1384" t="str">
        <f t="shared" si="87"/>
        <v>igual</v>
      </c>
    </row>
    <row r="1385" spans="1:12" x14ac:dyDescent="0.25">
      <c r="A1385" t="s">
        <v>6781</v>
      </c>
      <c r="B1385" t="s">
        <v>5424</v>
      </c>
      <c r="C1385" t="s">
        <v>3581</v>
      </c>
      <c r="D1385" t="s">
        <v>4388</v>
      </c>
      <c r="E1385" t="str">
        <f>VLOOKUP(VALUE(A1385),'REGIÕES DE SAÚDE E SEUS MUNICÍP'!$A$4:$C$5569,3,0)</f>
        <v>Pedra Azul</v>
      </c>
      <c r="F1385" t="str">
        <f>VLOOKUP(G1385,'REGIÕES DE SAÚDE E SEUS MUNICÍP'!$A$4:$D$5569,4,0)</f>
        <v>Mata Verde</v>
      </c>
      <c r="G1385">
        <f>VLOOKUP(VALUE(A1385),'REGIÕES DE SAÚDE E SEUS MUNICÍP'!$A$4:$A$5569,1,0)</f>
        <v>314055</v>
      </c>
      <c r="H1385" t="str">
        <f t="shared" si="84"/>
        <v>Mesmo município</v>
      </c>
      <c r="I1385" s="17" t="e">
        <f>VLOOKUP(C1385,'REGIÕES DE SAÚDE E SEUS MUNICÍP'!$C$4:$C$5569,1,0)</f>
        <v>#N/A</v>
      </c>
      <c r="J1385" t="e">
        <f t="shared" si="85"/>
        <v>#VALUE!</v>
      </c>
      <c r="K1385" t="str">
        <f t="shared" si="86"/>
        <v>Regiões semelhantes</v>
      </c>
      <c r="L1385" t="str">
        <f t="shared" si="87"/>
        <v>igual</v>
      </c>
    </row>
    <row r="1386" spans="1:12" x14ac:dyDescent="0.25">
      <c r="A1386" t="s">
        <v>10510</v>
      </c>
      <c r="B1386" t="s">
        <v>5424</v>
      </c>
      <c r="C1386" t="s">
        <v>3581</v>
      </c>
      <c r="D1386" t="s">
        <v>3561</v>
      </c>
      <c r="E1386" t="str">
        <f>VLOOKUP(VALUE(A1386),'REGIÕES DE SAÚDE E SEUS MUNICÍP'!$A$4:$C$5569,3,0)</f>
        <v>Pedra Azul</v>
      </c>
      <c r="F1386" t="str">
        <f>VLOOKUP(G1386,'REGIÕES DE SAÚDE E SEUS MUNICÍP'!$A$4:$D$5569,4,0)</f>
        <v>Salto da Divisa</v>
      </c>
      <c r="G1386">
        <f>VLOOKUP(VALUE(A1386),'REGIÕES DE SAÚDE E SEUS MUNICÍP'!$A$4:$A$5569,1,0)</f>
        <v>315710</v>
      </c>
      <c r="H1386" t="str">
        <f t="shared" si="84"/>
        <v>Mesmo município</v>
      </c>
      <c r="I1386" s="17" t="e">
        <f>VLOOKUP(C1386,'REGIÕES DE SAÚDE E SEUS MUNICÍP'!$C$4:$C$5569,1,0)</f>
        <v>#N/A</v>
      </c>
      <c r="J1386" t="e">
        <f t="shared" si="85"/>
        <v>#VALUE!</v>
      </c>
      <c r="K1386" t="str">
        <f t="shared" si="86"/>
        <v>Regiões semelhantes</v>
      </c>
      <c r="L1386" t="str">
        <f t="shared" si="87"/>
        <v>igual</v>
      </c>
    </row>
    <row r="1387" spans="1:12" x14ac:dyDescent="0.25">
      <c r="A1387" t="s">
        <v>4623</v>
      </c>
      <c r="B1387" t="s">
        <v>5424</v>
      </c>
      <c r="C1387" t="s">
        <v>3581</v>
      </c>
      <c r="D1387" t="s">
        <v>8270</v>
      </c>
      <c r="E1387" t="str">
        <f>VLOOKUP(VALUE(A1387),'REGIÕES DE SAÚDE E SEUS MUNICÍP'!$A$4:$C$5569,3,0)</f>
        <v>Pedra Azul</v>
      </c>
      <c r="F1387" t="str">
        <f>VLOOKUP(G1387,'REGIÕES DE SAÚDE E SEUS MUNICÍP'!$A$4:$D$5569,4,0)</f>
        <v>Divisópolis</v>
      </c>
      <c r="G1387">
        <f>VLOOKUP(VALUE(A1387),'REGIÕES DE SAÚDE E SEUS MUNICÍP'!$A$4:$A$5569,1,0)</f>
        <v>312245</v>
      </c>
      <c r="H1387" t="str">
        <f t="shared" si="84"/>
        <v>Mesmo município</v>
      </c>
      <c r="I1387" s="17" t="e">
        <f>VLOOKUP(C1387,'REGIÕES DE SAÚDE E SEUS MUNICÍP'!$C$4:$C$5569,1,0)</f>
        <v>#N/A</v>
      </c>
      <c r="J1387" t="e">
        <f t="shared" si="85"/>
        <v>#VALUE!</v>
      </c>
      <c r="K1387" t="str">
        <f t="shared" si="86"/>
        <v>Regiões semelhantes</v>
      </c>
      <c r="L1387" t="str">
        <f t="shared" si="87"/>
        <v>igual</v>
      </c>
    </row>
    <row r="1388" spans="1:12" x14ac:dyDescent="0.25">
      <c r="A1388" t="s">
        <v>10552</v>
      </c>
      <c r="B1388" t="s">
        <v>5424</v>
      </c>
      <c r="C1388" t="s">
        <v>3581</v>
      </c>
      <c r="D1388" t="s">
        <v>3403</v>
      </c>
      <c r="E1388" t="str">
        <f>VLOOKUP(VALUE(A1388),'REGIÕES DE SAÚDE E SEUS MUNICÍP'!$A$4:$C$5569,3,0)</f>
        <v>Pedra Azul</v>
      </c>
      <c r="F1388" t="str">
        <f>VLOOKUP(G1388,'REGIÕES DE SAÚDE E SEUS MUNICÍP'!$A$4:$D$5569,4,0)</f>
        <v>Jacinto</v>
      </c>
      <c r="G1388">
        <f>VLOOKUP(VALUE(A1388),'REGIÕES DE SAÚDE E SEUS MUNICÍP'!$A$4:$A$5569,1,0)</f>
        <v>313470</v>
      </c>
      <c r="H1388" t="str">
        <f t="shared" si="84"/>
        <v>Mesmo município</v>
      </c>
      <c r="I1388" s="17" t="e">
        <f>VLOOKUP(C1388,'REGIÕES DE SAÚDE E SEUS MUNICÍP'!$C$4:$C$5569,1,0)</f>
        <v>#N/A</v>
      </c>
      <c r="J1388" t="e">
        <f t="shared" si="85"/>
        <v>#VALUE!</v>
      </c>
      <c r="K1388" t="str">
        <f t="shared" si="86"/>
        <v>Regiões semelhantes</v>
      </c>
      <c r="L1388" t="str">
        <f t="shared" si="87"/>
        <v>igual</v>
      </c>
    </row>
    <row r="1389" spans="1:12" x14ac:dyDescent="0.25">
      <c r="A1389" t="s">
        <v>443</v>
      </c>
      <c r="B1389" t="s">
        <v>5424</v>
      </c>
      <c r="C1389" t="s">
        <v>3581</v>
      </c>
      <c r="D1389" t="s">
        <v>1279</v>
      </c>
      <c r="E1389" t="str">
        <f>VLOOKUP(VALUE(A1389),'REGIÕES DE SAÚDE E SEUS MUNICÍP'!$A$4:$C$5569,3,0)</f>
        <v>Pedra Azul</v>
      </c>
      <c r="F1389" t="str">
        <f>VLOOKUP(G1389,'REGIÕES DE SAÚDE E SEUS MUNICÍP'!$A$4:$D$5569,4,0)</f>
        <v>Jequitinhonha</v>
      </c>
      <c r="G1389">
        <f>VLOOKUP(VALUE(A1389),'REGIÕES DE SAÚDE E SEUS MUNICÍP'!$A$4:$A$5569,1,0)</f>
        <v>313580</v>
      </c>
      <c r="H1389" t="str">
        <f t="shared" si="84"/>
        <v>Mesmo município</v>
      </c>
      <c r="I1389" s="17" t="e">
        <f>VLOOKUP(C1389,'REGIÕES DE SAÚDE E SEUS MUNICÍP'!$C$4:$C$5569,1,0)</f>
        <v>#N/A</v>
      </c>
      <c r="J1389" t="e">
        <f t="shared" si="85"/>
        <v>#VALUE!</v>
      </c>
      <c r="K1389" t="str">
        <f t="shared" si="86"/>
        <v>Regiões semelhantes</v>
      </c>
      <c r="L1389" t="str">
        <f t="shared" si="87"/>
        <v>igual</v>
      </c>
    </row>
    <row r="1390" spans="1:12" x14ac:dyDescent="0.25">
      <c r="A1390" t="s">
        <v>7450</v>
      </c>
      <c r="B1390" t="s">
        <v>5424</v>
      </c>
      <c r="C1390" t="s">
        <v>3581</v>
      </c>
      <c r="D1390" t="s">
        <v>10743</v>
      </c>
      <c r="E1390" t="str">
        <f>VLOOKUP(VALUE(A1390),'REGIÕES DE SAÚDE E SEUS MUNICÍP'!$A$4:$C$5569,3,0)</f>
        <v>Pedra Azul</v>
      </c>
      <c r="F1390" t="str">
        <f>VLOOKUP(G1390,'REGIÕES DE SAÚDE E SEUS MUNICÍP'!$A$4:$D$5569,4,0)</f>
        <v>Palmópolis</v>
      </c>
      <c r="G1390">
        <f>VLOOKUP(VALUE(A1390),'REGIÕES DE SAÚDE E SEUS MUNICÍP'!$A$4:$A$5569,1,0)</f>
        <v>314675</v>
      </c>
      <c r="H1390" t="str">
        <f t="shared" si="84"/>
        <v>Mesmo município</v>
      </c>
      <c r="I1390" s="17" t="e">
        <f>VLOOKUP(C1390,'REGIÕES DE SAÚDE E SEUS MUNICÍP'!$C$4:$C$5569,1,0)</f>
        <v>#N/A</v>
      </c>
      <c r="J1390" t="e">
        <f t="shared" si="85"/>
        <v>#VALUE!</v>
      </c>
      <c r="K1390" t="str">
        <f t="shared" si="86"/>
        <v>Regiões semelhantes</v>
      </c>
      <c r="L1390" t="str">
        <f t="shared" si="87"/>
        <v>igual</v>
      </c>
    </row>
    <row r="1391" spans="1:12" x14ac:dyDescent="0.25">
      <c r="A1391" t="s">
        <v>8958</v>
      </c>
      <c r="B1391" t="s">
        <v>5424</v>
      </c>
      <c r="C1391" t="s">
        <v>3581</v>
      </c>
      <c r="D1391" t="s">
        <v>2237</v>
      </c>
      <c r="E1391" t="str">
        <f>VLOOKUP(VALUE(A1391),'REGIÕES DE SAÚDE E SEUS MUNICÍP'!$A$4:$C$5569,3,0)</f>
        <v>Pedra Azul</v>
      </c>
      <c r="F1391" t="str">
        <f>VLOOKUP(G1391,'REGIÕES DE SAÚDE E SEUS MUNICÍP'!$A$4:$D$5569,4,0)</f>
        <v>Santa Maria do Salto</v>
      </c>
      <c r="G1391">
        <f>VLOOKUP(VALUE(A1391),'REGIÕES DE SAÚDE E SEUS MUNICÍP'!$A$4:$A$5569,1,0)</f>
        <v>315810</v>
      </c>
      <c r="H1391" t="str">
        <f t="shared" si="84"/>
        <v>Mesmo município</v>
      </c>
      <c r="I1391" s="17" t="e">
        <f>VLOOKUP(C1391,'REGIÕES DE SAÚDE E SEUS MUNICÍP'!$C$4:$C$5569,1,0)</f>
        <v>#N/A</v>
      </c>
      <c r="J1391" t="e">
        <f t="shared" si="85"/>
        <v>#VALUE!</v>
      </c>
      <c r="K1391" t="str">
        <f t="shared" si="86"/>
        <v>Regiões semelhantes</v>
      </c>
      <c r="L1391" t="str">
        <f t="shared" si="87"/>
        <v>igual</v>
      </c>
    </row>
    <row r="1392" spans="1:12" x14ac:dyDescent="0.25">
      <c r="A1392" t="s">
        <v>10785</v>
      </c>
      <c r="B1392" t="s">
        <v>5424</v>
      </c>
      <c r="C1392" t="s">
        <v>3581</v>
      </c>
      <c r="D1392" t="s">
        <v>3581</v>
      </c>
      <c r="E1392" t="str">
        <f>VLOOKUP(VALUE(A1392),'REGIÕES DE SAÚDE E SEUS MUNICÍP'!$A$4:$C$5569,3,0)</f>
        <v>Pedra Azul</v>
      </c>
      <c r="F1392" t="str">
        <f>VLOOKUP(G1392,'REGIÕES DE SAÚDE E SEUS MUNICÍP'!$A$4:$D$5569,4,0)</f>
        <v>Almenara</v>
      </c>
      <c r="G1392">
        <f>VLOOKUP(VALUE(A1392),'REGIÕES DE SAÚDE E SEUS MUNICÍP'!$A$4:$A$5569,1,0)</f>
        <v>310170</v>
      </c>
      <c r="H1392" t="str">
        <f t="shared" si="84"/>
        <v>Mesmo município</v>
      </c>
      <c r="I1392" s="17" t="e">
        <f>VLOOKUP(C1392,'REGIÕES DE SAÚDE E SEUS MUNICÍP'!$C$4:$C$5569,1,0)</f>
        <v>#N/A</v>
      </c>
      <c r="J1392" t="e">
        <f t="shared" si="85"/>
        <v>#VALUE!</v>
      </c>
      <c r="K1392" t="str">
        <f t="shared" si="86"/>
        <v>diferente</v>
      </c>
      <c r="L1392" t="str">
        <f t="shared" si="87"/>
        <v>igual</v>
      </c>
    </row>
    <row r="1393" spans="1:12" x14ac:dyDescent="0.25">
      <c r="A1393" t="s">
        <v>10455</v>
      </c>
      <c r="B1393" t="s">
        <v>5424</v>
      </c>
      <c r="C1393" t="s">
        <v>4356</v>
      </c>
      <c r="D1393" t="s">
        <v>9630</v>
      </c>
      <c r="E1393" t="str">
        <f>VLOOKUP(VALUE(A1393),'REGIÕES DE SAÚDE E SEUS MUNICÍP'!$A$4:$C$5569,3,0)</f>
        <v>Diamantina</v>
      </c>
      <c r="F1393" t="str">
        <f>VLOOKUP(G1393,'REGIÕES DE SAÚDE E SEUS MUNICÍP'!$A$4:$D$5569,4,0)</f>
        <v>Berilo</v>
      </c>
      <c r="G1393">
        <f>VLOOKUP(VALUE(A1393),'REGIÕES DE SAÚDE E SEUS MUNICÍP'!$A$4:$A$5569,1,0)</f>
        <v>310650</v>
      </c>
      <c r="H1393" t="str">
        <f t="shared" si="84"/>
        <v>Mesmo município</v>
      </c>
      <c r="I1393" s="17" t="e">
        <f>VLOOKUP(C1393,'REGIÕES DE SAÚDE E SEUS MUNICÍP'!$C$4:$C$5569,1,0)</f>
        <v>#N/A</v>
      </c>
      <c r="J1393" t="e">
        <f t="shared" si="85"/>
        <v>#VALUE!</v>
      </c>
      <c r="K1393" t="str">
        <f t="shared" si="86"/>
        <v>Regiões semelhantes</v>
      </c>
      <c r="L1393" t="str">
        <f t="shared" si="87"/>
        <v>diferente</v>
      </c>
    </row>
    <row r="1394" spans="1:12" x14ac:dyDescent="0.25">
      <c r="A1394" t="s">
        <v>5451</v>
      </c>
      <c r="B1394" t="s">
        <v>5424</v>
      </c>
      <c r="C1394" t="s">
        <v>4356</v>
      </c>
      <c r="D1394" t="s">
        <v>321</v>
      </c>
      <c r="E1394" t="str">
        <f>VLOOKUP(VALUE(A1394),'REGIÕES DE SAÚDE E SEUS MUNICÍP'!$A$4:$C$5569,3,0)</f>
        <v>Diamantina</v>
      </c>
      <c r="F1394" t="str">
        <f>VLOOKUP(G1394,'REGIÕES DE SAÚDE E SEUS MUNICÍP'!$A$4:$D$5569,4,0)</f>
        <v>Francisco Badaró</v>
      </c>
      <c r="G1394">
        <f>VLOOKUP(VALUE(A1394),'REGIÕES DE SAÚDE E SEUS MUNICÍP'!$A$4:$A$5569,1,0)</f>
        <v>312650</v>
      </c>
      <c r="H1394" t="str">
        <f t="shared" si="84"/>
        <v>Mesmo município</v>
      </c>
      <c r="I1394" s="17" t="e">
        <f>VLOOKUP(C1394,'REGIÕES DE SAÚDE E SEUS MUNICÍP'!$C$4:$C$5569,1,0)</f>
        <v>#N/A</v>
      </c>
      <c r="J1394" t="e">
        <f t="shared" si="85"/>
        <v>#VALUE!</v>
      </c>
      <c r="K1394" t="str">
        <f t="shared" si="86"/>
        <v>Regiões semelhantes</v>
      </c>
      <c r="L1394" t="str">
        <f t="shared" si="87"/>
        <v>igual</v>
      </c>
    </row>
    <row r="1395" spans="1:12" x14ac:dyDescent="0.25">
      <c r="A1395" t="s">
        <v>6068</v>
      </c>
      <c r="B1395" t="s">
        <v>5424</v>
      </c>
      <c r="C1395" t="s">
        <v>4356</v>
      </c>
      <c r="D1395" t="s">
        <v>8492</v>
      </c>
      <c r="E1395" t="str">
        <f>VLOOKUP(VALUE(A1395),'REGIÕES DE SAÚDE E SEUS MUNICÍP'!$A$4:$C$5569,3,0)</f>
        <v>Diamantina</v>
      </c>
      <c r="F1395" t="str">
        <f>VLOOKUP(G1395,'REGIÕES DE SAÚDE E SEUS MUNICÍP'!$A$4:$D$5569,4,0)</f>
        <v>Jenipapo de Minas</v>
      </c>
      <c r="G1395">
        <f>VLOOKUP(VALUE(A1395),'REGIÕES DE SAÚDE E SEUS MUNICÍP'!$A$4:$A$5569,1,0)</f>
        <v>313545</v>
      </c>
      <c r="H1395" t="str">
        <f t="shared" si="84"/>
        <v>Mesmo município</v>
      </c>
      <c r="I1395" s="17" t="e">
        <f>VLOOKUP(C1395,'REGIÕES DE SAÚDE E SEUS MUNICÍP'!$C$4:$C$5569,1,0)</f>
        <v>#N/A</v>
      </c>
      <c r="J1395" t="e">
        <f t="shared" si="85"/>
        <v>#VALUE!</v>
      </c>
      <c r="K1395" t="str">
        <f t="shared" si="86"/>
        <v>Regiões semelhantes</v>
      </c>
      <c r="L1395" t="str">
        <f t="shared" si="87"/>
        <v>igual</v>
      </c>
    </row>
    <row r="1396" spans="1:12" x14ac:dyDescent="0.25">
      <c r="A1396" t="s">
        <v>4012</v>
      </c>
      <c r="B1396" t="s">
        <v>5424</v>
      </c>
      <c r="C1396" t="s">
        <v>4356</v>
      </c>
      <c r="D1396" t="s">
        <v>4356</v>
      </c>
      <c r="E1396" t="str">
        <f>VLOOKUP(VALUE(A1396),'REGIÕES DE SAÚDE E SEUS MUNICÍP'!$A$4:$C$5569,3,0)</f>
        <v>Diamantina</v>
      </c>
      <c r="F1396" t="str">
        <f>VLOOKUP(G1396,'REGIÕES DE SAÚDE E SEUS MUNICÍP'!$A$4:$D$5569,4,0)</f>
        <v>Araçuaí</v>
      </c>
      <c r="G1396">
        <f>VLOOKUP(VALUE(A1396),'REGIÕES DE SAÚDE E SEUS MUNICÍP'!$A$4:$A$5569,1,0)</f>
        <v>310340</v>
      </c>
      <c r="H1396" t="str">
        <f t="shared" si="84"/>
        <v>Mesmo município</v>
      </c>
      <c r="I1396" s="17" t="e">
        <f>VLOOKUP(C1396,'REGIÕES DE SAÚDE E SEUS MUNICÍP'!$C$4:$C$5569,1,0)</f>
        <v>#N/A</v>
      </c>
      <c r="J1396" t="e">
        <f t="shared" si="85"/>
        <v>#VALUE!</v>
      </c>
      <c r="K1396" t="str">
        <f t="shared" si="86"/>
        <v>Regiões semelhantes</v>
      </c>
      <c r="L1396" t="str">
        <f t="shared" si="87"/>
        <v>igual</v>
      </c>
    </row>
    <row r="1397" spans="1:12" x14ac:dyDescent="0.25">
      <c r="A1397" t="s">
        <v>670</v>
      </c>
      <c r="B1397" t="s">
        <v>5424</v>
      </c>
      <c r="C1397" t="s">
        <v>4356</v>
      </c>
      <c r="D1397" t="s">
        <v>3021</v>
      </c>
      <c r="E1397" t="str">
        <f>VLOOKUP(VALUE(A1397),'REGIÕES DE SAÚDE E SEUS MUNICÍP'!$A$4:$C$5569,3,0)</f>
        <v>Diamantina</v>
      </c>
      <c r="F1397" t="str">
        <f>VLOOKUP(G1397,'REGIÕES DE SAÚDE E SEUS MUNICÍP'!$A$4:$D$5569,4,0)</f>
        <v>Virgem da Lapa</v>
      </c>
      <c r="G1397">
        <f>VLOOKUP(VALUE(A1397),'REGIÕES DE SAÚDE E SEUS MUNICÍP'!$A$4:$A$5569,1,0)</f>
        <v>317160</v>
      </c>
      <c r="H1397" t="str">
        <f t="shared" si="84"/>
        <v>Mesmo município</v>
      </c>
      <c r="I1397" s="17" t="e">
        <f>VLOOKUP(C1397,'REGIÕES DE SAÚDE E SEUS MUNICÍP'!$C$4:$C$5569,1,0)</f>
        <v>#N/A</v>
      </c>
      <c r="J1397" t="e">
        <f t="shared" si="85"/>
        <v>#VALUE!</v>
      </c>
      <c r="K1397" t="str">
        <f t="shared" si="86"/>
        <v>Regiões semelhantes</v>
      </c>
      <c r="L1397" t="str">
        <f t="shared" si="87"/>
        <v>igual</v>
      </c>
    </row>
    <row r="1398" spans="1:12" x14ac:dyDescent="0.25">
      <c r="A1398" t="s">
        <v>7355</v>
      </c>
      <c r="B1398" t="s">
        <v>5424</v>
      </c>
      <c r="C1398" t="s">
        <v>4356</v>
      </c>
      <c r="D1398" t="s">
        <v>7894</v>
      </c>
      <c r="E1398" t="str">
        <f>VLOOKUP(VALUE(A1398),'REGIÕES DE SAÚDE E SEUS MUNICÍP'!$A$4:$C$5569,3,0)</f>
        <v>Diamantina</v>
      </c>
      <c r="F1398" t="str">
        <f>VLOOKUP(G1398,'REGIÕES DE SAÚDE E SEUS MUNICÍP'!$A$4:$D$5569,4,0)</f>
        <v>Coronel Murta</v>
      </c>
      <c r="G1398">
        <f>VLOOKUP(VALUE(A1398),'REGIÕES DE SAÚDE E SEUS MUNICÍP'!$A$4:$A$5569,1,0)</f>
        <v>311950</v>
      </c>
      <c r="H1398" t="str">
        <f t="shared" si="84"/>
        <v>Mesmo município</v>
      </c>
      <c r="I1398" s="17" t="e">
        <f>VLOOKUP(C1398,'REGIÕES DE SAÚDE E SEUS MUNICÍP'!$C$4:$C$5569,1,0)</f>
        <v>#N/A</v>
      </c>
      <c r="J1398" t="e">
        <f t="shared" si="85"/>
        <v>#VALUE!</v>
      </c>
      <c r="K1398" t="str">
        <f t="shared" si="86"/>
        <v>diferente</v>
      </c>
      <c r="L1398" t="str">
        <f t="shared" si="87"/>
        <v>igual</v>
      </c>
    </row>
    <row r="1399" spans="1:12" x14ac:dyDescent="0.25">
      <c r="A1399" t="s">
        <v>1560</v>
      </c>
      <c r="B1399" t="s">
        <v>5424</v>
      </c>
      <c r="C1399" t="s">
        <v>499</v>
      </c>
      <c r="D1399" t="s">
        <v>8821</v>
      </c>
      <c r="E1399" t="str">
        <f>VLOOKUP(VALUE(A1399),'REGIÕES DE SAÚDE E SEUS MUNICÍP'!$A$4:$C$5569,3,0)</f>
        <v>Uberaba</v>
      </c>
      <c r="F1399" t="str">
        <f>VLOOKUP(G1399,'REGIÕES DE SAÚDE E SEUS MUNICÍP'!$A$4:$D$5569,4,0)</f>
        <v>Tapira</v>
      </c>
      <c r="G1399">
        <f>VLOOKUP(VALUE(A1399),'REGIÕES DE SAÚDE E SEUS MUNICÍP'!$A$4:$A$5569,1,0)</f>
        <v>316810</v>
      </c>
      <c r="H1399" t="str">
        <f t="shared" si="84"/>
        <v>Mesmo município</v>
      </c>
      <c r="I1399" s="17" t="e">
        <f>VLOOKUP(C1399,'REGIÕES DE SAÚDE E SEUS MUNICÍP'!$C$4:$C$5569,1,0)</f>
        <v>#N/A</v>
      </c>
      <c r="J1399" t="e">
        <f t="shared" si="85"/>
        <v>#VALUE!</v>
      </c>
      <c r="K1399" t="str">
        <f t="shared" si="86"/>
        <v>Regiões semelhantes</v>
      </c>
      <c r="L1399" t="str">
        <f t="shared" si="87"/>
        <v>diferente</v>
      </c>
    </row>
    <row r="1400" spans="1:12" x14ac:dyDescent="0.25">
      <c r="A1400" t="s">
        <v>3134</v>
      </c>
      <c r="B1400" t="s">
        <v>5424</v>
      </c>
      <c r="C1400" t="s">
        <v>499</v>
      </c>
      <c r="D1400" t="s">
        <v>1181</v>
      </c>
      <c r="E1400" t="str">
        <f>VLOOKUP(VALUE(A1400),'REGIÕES DE SAÚDE E SEUS MUNICÍP'!$A$4:$C$5569,3,0)</f>
        <v>Uberaba</v>
      </c>
      <c r="F1400" t="str">
        <f>VLOOKUP(G1400,'REGIÕES DE SAÚDE E SEUS MUNICÍP'!$A$4:$D$5569,4,0)</f>
        <v>Ibiá</v>
      </c>
      <c r="G1400">
        <f>VLOOKUP(VALUE(A1400),'REGIÕES DE SAÚDE E SEUS MUNICÍP'!$A$4:$A$5569,1,0)</f>
        <v>312950</v>
      </c>
      <c r="H1400" t="str">
        <f t="shared" si="84"/>
        <v>Mesmo município</v>
      </c>
      <c r="I1400" s="17" t="e">
        <f>VLOOKUP(C1400,'REGIÕES DE SAÚDE E SEUS MUNICÍP'!$C$4:$C$5569,1,0)</f>
        <v>#N/A</v>
      </c>
      <c r="J1400" t="e">
        <f t="shared" si="85"/>
        <v>#VALUE!</v>
      </c>
      <c r="K1400" t="str">
        <f t="shared" si="86"/>
        <v>Regiões semelhantes</v>
      </c>
      <c r="L1400" t="str">
        <f t="shared" si="87"/>
        <v>igual</v>
      </c>
    </row>
    <row r="1401" spans="1:12" x14ac:dyDescent="0.25">
      <c r="A1401" t="s">
        <v>5269</v>
      </c>
      <c r="B1401" t="s">
        <v>5424</v>
      </c>
      <c r="C1401" t="s">
        <v>499</v>
      </c>
      <c r="D1401" t="s">
        <v>8103</v>
      </c>
      <c r="E1401" t="str">
        <f>VLOOKUP(VALUE(A1401),'REGIÕES DE SAÚDE E SEUS MUNICÍP'!$A$4:$C$5569,3,0)</f>
        <v>Uberaba</v>
      </c>
      <c r="F1401" t="str">
        <f>VLOOKUP(G1401,'REGIÕES DE SAÚDE E SEUS MUNICÍP'!$A$4:$D$5569,4,0)</f>
        <v>Santa Juliana</v>
      </c>
      <c r="G1401">
        <f>VLOOKUP(VALUE(A1401),'REGIÕES DE SAÚDE E SEUS MUNICÍP'!$A$4:$A$5569,1,0)</f>
        <v>315770</v>
      </c>
      <c r="H1401" t="str">
        <f t="shared" si="84"/>
        <v>Mesmo município</v>
      </c>
      <c r="I1401" s="17" t="e">
        <f>VLOOKUP(C1401,'REGIÕES DE SAÚDE E SEUS MUNICÍP'!$C$4:$C$5569,1,0)</f>
        <v>#N/A</v>
      </c>
      <c r="J1401" t="e">
        <f t="shared" si="85"/>
        <v>#VALUE!</v>
      </c>
      <c r="K1401" t="str">
        <f t="shared" si="86"/>
        <v>Regiões semelhantes</v>
      </c>
      <c r="L1401" t="str">
        <f t="shared" si="87"/>
        <v>igual</v>
      </c>
    </row>
    <row r="1402" spans="1:12" x14ac:dyDescent="0.25">
      <c r="A1402" t="s">
        <v>9552</v>
      </c>
      <c r="B1402" t="s">
        <v>5424</v>
      </c>
      <c r="C1402" t="s">
        <v>499</v>
      </c>
      <c r="D1402" t="s">
        <v>499</v>
      </c>
      <c r="E1402" t="str">
        <f>VLOOKUP(VALUE(A1402),'REGIÕES DE SAÚDE E SEUS MUNICÍP'!$A$4:$C$5569,3,0)</f>
        <v>Uberaba</v>
      </c>
      <c r="F1402" t="str">
        <f>VLOOKUP(G1402,'REGIÕES DE SAÚDE E SEUS MUNICÍP'!$A$4:$D$5569,4,0)</f>
        <v>Araxá</v>
      </c>
      <c r="G1402">
        <f>VLOOKUP(VALUE(A1402),'REGIÕES DE SAÚDE E SEUS MUNICÍP'!$A$4:$A$5569,1,0)</f>
        <v>310400</v>
      </c>
      <c r="H1402" t="str">
        <f t="shared" si="84"/>
        <v>Mesmo município</v>
      </c>
      <c r="I1402" s="17" t="e">
        <f>VLOOKUP(C1402,'REGIÕES DE SAÚDE E SEUS MUNICÍP'!$C$4:$C$5569,1,0)</f>
        <v>#N/A</v>
      </c>
      <c r="J1402" t="e">
        <f t="shared" si="85"/>
        <v>#VALUE!</v>
      </c>
      <c r="K1402" t="str">
        <f t="shared" si="86"/>
        <v>Regiões semelhantes</v>
      </c>
      <c r="L1402" t="str">
        <f t="shared" si="87"/>
        <v>igual</v>
      </c>
    </row>
    <row r="1403" spans="1:12" x14ac:dyDescent="0.25">
      <c r="A1403" t="s">
        <v>716</v>
      </c>
      <c r="B1403" t="s">
        <v>5424</v>
      </c>
      <c r="C1403" t="s">
        <v>499</v>
      </c>
      <c r="D1403" t="s">
        <v>8891</v>
      </c>
      <c r="E1403" t="str">
        <f>VLOOKUP(VALUE(A1403),'REGIÕES DE SAÚDE E SEUS MUNICÍP'!$A$4:$C$5569,3,0)</f>
        <v>Uberaba</v>
      </c>
      <c r="F1403" t="str">
        <f>VLOOKUP(G1403,'REGIÕES DE SAÚDE E SEUS MUNICÍP'!$A$4:$D$5569,4,0)</f>
        <v>Campos Altos</v>
      </c>
      <c r="G1403">
        <f>VLOOKUP(VALUE(A1403),'REGIÕES DE SAÚDE E SEUS MUNICÍP'!$A$4:$A$5569,1,0)</f>
        <v>311150</v>
      </c>
      <c r="H1403" t="str">
        <f t="shared" si="84"/>
        <v>Mesmo município</v>
      </c>
      <c r="I1403" s="17" t="e">
        <f>VLOOKUP(C1403,'REGIÕES DE SAÚDE E SEUS MUNICÍP'!$C$4:$C$5569,1,0)</f>
        <v>#N/A</v>
      </c>
      <c r="J1403" t="e">
        <f t="shared" si="85"/>
        <v>#VALUE!</v>
      </c>
      <c r="K1403" t="str">
        <f t="shared" si="86"/>
        <v>Regiões semelhantes</v>
      </c>
      <c r="L1403" t="str">
        <f t="shared" si="87"/>
        <v>igual</v>
      </c>
    </row>
    <row r="1404" spans="1:12" x14ac:dyDescent="0.25">
      <c r="A1404" t="s">
        <v>4132</v>
      </c>
      <c r="B1404" t="s">
        <v>5424</v>
      </c>
      <c r="C1404" t="s">
        <v>499</v>
      </c>
      <c r="D1404" t="s">
        <v>6598</v>
      </c>
      <c r="E1404" t="str">
        <f>VLOOKUP(VALUE(A1404),'REGIÕES DE SAÚDE E SEUS MUNICÍP'!$A$4:$C$5569,3,0)</f>
        <v>Uberaba</v>
      </c>
      <c r="F1404" t="str">
        <f>VLOOKUP(G1404,'REGIÕES DE SAÚDE E SEUS MUNICÍP'!$A$4:$D$5569,4,0)</f>
        <v>Pedrinópolis</v>
      </c>
      <c r="G1404">
        <f>VLOOKUP(VALUE(A1404),'REGIÕES DE SAÚDE E SEUS MUNICÍP'!$A$4:$A$5569,1,0)</f>
        <v>314920</v>
      </c>
      <c r="H1404" t="str">
        <f t="shared" si="84"/>
        <v>Mesmo município</v>
      </c>
      <c r="I1404" s="17" t="e">
        <f>VLOOKUP(C1404,'REGIÕES DE SAÚDE E SEUS MUNICÍP'!$C$4:$C$5569,1,0)</f>
        <v>#N/A</v>
      </c>
      <c r="J1404" t="e">
        <f t="shared" si="85"/>
        <v>#VALUE!</v>
      </c>
      <c r="K1404" t="str">
        <f t="shared" si="86"/>
        <v>Regiões semelhantes</v>
      </c>
      <c r="L1404" t="str">
        <f t="shared" si="87"/>
        <v>igual</v>
      </c>
    </row>
    <row r="1405" spans="1:12" x14ac:dyDescent="0.25">
      <c r="A1405" t="s">
        <v>9390</v>
      </c>
      <c r="B1405" t="s">
        <v>5424</v>
      </c>
      <c r="C1405" t="s">
        <v>499</v>
      </c>
      <c r="D1405" t="s">
        <v>2791</v>
      </c>
      <c r="E1405" t="str">
        <f>VLOOKUP(VALUE(A1405),'REGIÕES DE SAÚDE E SEUS MUNICÍP'!$A$4:$C$5569,3,0)</f>
        <v>Uberaba</v>
      </c>
      <c r="F1405" t="str">
        <f>VLOOKUP(G1405,'REGIÕES DE SAÚDE E SEUS MUNICÍP'!$A$4:$D$5569,4,0)</f>
        <v>Perdizes</v>
      </c>
      <c r="G1405">
        <f>VLOOKUP(VALUE(A1405),'REGIÕES DE SAÚDE E SEUS MUNICÍP'!$A$4:$A$5569,1,0)</f>
        <v>314980</v>
      </c>
      <c r="H1405" t="str">
        <f t="shared" si="84"/>
        <v>Mesmo município</v>
      </c>
      <c r="I1405" s="17" t="e">
        <f>VLOOKUP(C1405,'REGIÕES DE SAÚDE E SEUS MUNICÍP'!$C$4:$C$5569,1,0)</f>
        <v>#N/A</v>
      </c>
      <c r="J1405" t="e">
        <f t="shared" si="85"/>
        <v>#VALUE!</v>
      </c>
      <c r="K1405" t="str">
        <f t="shared" si="86"/>
        <v>Regiões semelhantes</v>
      </c>
      <c r="L1405" t="str">
        <f t="shared" si="87"/>
        <v>igual</v>
      </c>
    </row>
    <row r="1406" spans="1:12" x14ac:dyDescent="0.25">
      <c r="A1406" t="s">
        <v>4793</v>
      </c>
      <c r="B1406" t="s">
        <v>5424</v>
      </c>
      <c r="C1406" t="s">
        <v>499</v>
      </c>
      <c r="D1406" t="s">
        <v>4252</v>
      </c>
      <c r="E1406" t="str">
        <f>VLOOKUP(VALUE(A1406),'REGIÕES DE SAÚDE E SEUS MUNICÍP'!$A$4:$C$5569,3,0)</f>
        <v>Uberaba</v>
      </c>
      <c r="F1406" t="str">
        <f>VLOOKUP(G1406,'REGIÕES DE SAÚDE E SEUS MUNICÍP'!$A$4:$D$5569,4,0)</f>
        <v>Pratinha</v>
      </c>
      <c r="G1406">
        <f>VLOOKUP(VALUE(A1406),'REGIÕES DE SAÚDE E SEUS MUNICÍP'!$A$4:$A$5569,1,0)</f>
        <v>315300</v>
      </c>
      <c r="H1406" t="str">
        <f t="shared" si="84"/>
        <v>Mesmo município</v>
      </c>
      <c r="I1406" s="17" t="e">
        <f>VLOOKUP(C1406,'REGIÕES DE SAÚDE E SEUS MUNICÍP'!$C$4:$C$5569,1,0)</f>
        <v>#N/A</v>
      </c>
      <c r="J1406" t="e">
        <f t="shared" si="85"/>
        <v>#VALUE!</v>
      </c>
      <c r="K1406" t="str">
        <f t="shared" si="86"/>
        <v>diferente</v>
      </c>
      <c r="L1406" t="str">
        <f t="shared" si="87"/>
        <v>igual</v>
      </c>
    </row>
    <row r="1407" spans="1:12" x14ac:dyDescent="0.25">
      <c r="A1407" t="s">
        <v>536</v>
      </c>
      <c r="B1407" t="s">
        <v>5424</v>
      </c>
      <c r="C1407" t="s">
        <v>6775</v>
      </c>
      <c r="D1407" t="s">
        <v>3512</v>
      </c>
      <c r="E1407" t="str">
        <f>VLOOKUP(VALUE(A1407),'REGIÕES DE SAÚDE E SEUS MUNICÍP'!$A$4:$C$5569,3,0)</f>
        <v>Barbacena</v>
      </c>
      <c r="F1407" t="str">
        <f>VLOOKUP(G1407,'REGIÕES DE SAÚDE E SEUS MUNICÍP'!$A$4:$D$5569,4,0)</f>
        <v>Alfredo Vasconcelos</v>
      </c>
      <c r="G1407">
        <f>VLOOKUP(VALUE(A1407),'REGIÕES DE SAÚDE E SEUS MUNICÍP'!$A$4:$A$5569,1,0)</f>
        <v>310163</v>
      </c>
      <c r="H1407" t="str">
        <f t="shared" si="84"/>
        <v>Mesmo município</v>
      </c>
      <c r="I1407" s="17" t="str">
        <f>VLOOKUP(C1407,'REGIÕES DE SAÚDE E SEUS MUNICÍP'!$C$4:$C$5569,1,0)</f>
        <v>Barbacena</v>
      </c>
      <c r="J1407">
        <f t="shared" si="85"/>
        <v>1</v>
      </c>
      <c r="K1407" t="str">
        <f t="shared" si="86"/>
        <v>Regiões semelhantes</v>
      </c>
      <c r="L1407" t="str">
        <f t="shared" si="87"/>
        <v>diferente</v>
      </c>
    </row>
    <row r="1408" spans="1:12" x14ac:dyDescent="0.25">
      <c r="A1408" t="s">
        <v>10331</v>
      </c>
      <c r="B1408" t="s">
        <v>5424</v>
      </c>
      <c r="C1408" t="s">
        <v>6775</v>
      </c>
      <c r="D1408" t="s">
        <v>10182</v>
      </c>
      <c r="E1408" t="str">
        <f>VLOOKUP(VALUE(A1408),'REGIÕES DE SAÚDE E SEUS MUNICÍP'!$A$4:$C$5569,3,0)</f>
        <v>Barbacena</v>
      </c>
      <c r="F1408" t="str">
        <f>VLOOKUP(G1408,'REGIÕES DE SAÚDE E SEUS MUNICÍP'!$A$4:$D$5569,4,0)</f>
        <v>Ressaquinha</v>
      </c>
      <c r="G1408">
        <f>VLOOKUP(VALUE(A1408),'REGIÕES DE SAÚDE E SEUS MUNICÍP'!$A$4:$A$5569,1,0)</f>
        <v>315440</v>
      </c>
      <c r="H1408" t="str">
        <f t="shared" si="84"/>
        <v>Mesmo município</v>
      </c>
      <c r="I1408" s="17" t="str">
        <f>VLOOKUP(C1408,'REGIÕES DE SAÚDE E SEUS MUNICÍP'!$C$4:$C$5569,1,0)</f>
        <v>Barbacena</v>
      </c>
      <c r="J1408">
        <f t="shared" si="85"/>
        <v>1</v>
      </c>
      <c r="K1408" t="str">
        <f t="shared" si="86"/>
        <v>Regiões semelhantes</v>
      </c>
      <c r="L1408" t="str">
        <f t="shared" si="87"/>
        <v>igual</v>
      </c>
    </row>
    <row r="1409" spans="1:12" x14ac:dyDescent="0.25">
      <c r="A1409" t="s">
        <v>8368</v>
      </c>
      <c r="B1409" t="s">
        <v>5424</v>
      </c>
      <c r="C1409" t="s">
        <v>6775</v>
      </c>
      <c r="D1409" t="s">
        <v>3642</v>
      </c>
      <c r="E1409" t="str">
        <f>VLOOKUP(VALUE(A1409),'REGIÕES DE SAÚDE E SEUS MUNICÍP'!$A$4:$C$5569,3,0)</f>
        <v>Barbacena</v>
      </c>
      <c r="F1409" t="str">
        <f>VLOOKUP(G1409,'REGIÕES DE SAÚDE E SEUS MUNICÍP'!$A$4:$D$5569,4,0)</f>
        <v>Santa Rita de Ibitipoca</v>
      </c>
      <c r="G1409">
        <f>VLOOKUP(VALUE(A1409),'REGIÕES DE SAÚDE E SEUS MUNICÍP'!$A$4:$A$5569,1,0)</f>
        <v>315940</v>
      </c>
      <c r="H1409" t="str">
        <f t="shared" si="84"/>
        <v>Mesmo município</v>
      </c>
      <c r="I1409" s="17" t="str">
        <f>VLOOKUP(C1409,'REGIÕES DE SAÚDE E SEUS MUNICÍP'!$C$4:$C$5569,1,0)</f>
        <v>Barbacena</v>
      </c>
      <c r="J1409">
        <f t="shared" si="85"/>
        <v>1</v>
      </c>
      <c r="K1409" t="str">
        <f t="shared" si="86"/>
        <v>Regiões semelhantes</v>
      </c>
      <c r="L1409" t="str">
        <f t="shared" si="87"/>
        <v>igual</v>
      </c>
    </row>
    <row r="1410" spans="1:12" x14ac:dyDescent="0.25">
      <c r="A1410" t="s">
        <v>888</v>
      </c>
      <c r="B1410" t="s">
        <v>5424</v>
      </c>
      <c r="C1410" t="s">
        <v>6775</v>
      </c>
      <c r="D1410" t="s">
        <v>1334</v>
      </c>
      <c r="E1410" t="str">
        <f>VLOOKUP(VALUE(A1410),'REGIÕES DE SAÚDE E SEUS MUNICÍP'!$A$4:$C$5569,3,0)</f>
        <v>Barbacena</v>
      </c>
      <c r="F1410" t="str">
        <f>VLOOKUP(G1410,'REGIÕES DE SAÚDE E SEUS MUNICÍP'!$A$4:$D$5569,4,0)</f>
        <v>Cipotânea</v>
      </c>
      <c r="G1410">
        <f>VLOOKUP(VALUE(A1410),'REGIÕES DE SAÚDE E SEUS MUNICÍP'!$A$4:$A$5569,1,0)</f>
        <v>311630</v>
      </c>
      <c r="H1410" t="str">
        <f t="shared" si="84"/>
        <v>Mesmo município</v>
      </c>
      <c r="I1410" s="17" t="str">
        <f>VLOOKUP(C1410,'REGIÕES DE SAÚDE E SEUS MUNICÍP'!$C$4:$C$5569,1,0)</f>
        <v>Barbacena</v>
      </c>
      <c r="J1410">
        <f t="shared" si="85"/>
        <v>1</v>
      </c>
      <c r="K1410" t="str">
        <f t="shared" si="86"/>
        <v>Regiões semelhantes</v>
      </c>
      <c r="L1410" t="str">
        <f t="shared" si="87"/>
        <v>igual</v>
      </c>
    </row>
    <row r="1411" spans="1:12" x14ac:dyDescent="0.25">
      <c r="A1411" t="s">
        <v>8125</v>
      </c>
      <c r="B1411" t="s">
        <v>5424</v>
      </c>
      <c r="C1411" t="s">
        <v>6775</v>
      </c>
      <c r="D1411" t="s">
        <v>770</v>
      </c>
      <c r="E1411" t="str">
        <f>VLOOKUP(VALUE(A1411),'REGIÕES DE SAÚDE E SEUS MUNICÍP'!$A$4:$C$5569,3,0)</f>
        <v>Barbacena</v>
      </c>
      <c r="F1411" t="str">
        <f>VLOOKUP(G1411,'REGIÕES DE SAÚDE E SEUS MUNICÍP'!$A$4:$D$5569,4,0)</f>
        <v>Carandaí</v>
      </c>
      <c r="G1411">
        <f>VLOOKUP(VALUE(A1411),'REGIÕES DE SAÚDE E SEUS MUNICÍP'!$A$4:$A$5569,1,0)</f>
        <v>311320</v>
      </c>
      <c r="H1411" t="str">
        <f t="shared" ref="H1411:H1474" si="88">IF(F1411=D1411,"Mesmo município","Município diferente")</f>
        <v>Mesmo município</v>
      </c>
      <c r="I1411" s="17" t="str">
        <f>VLOOKUP(C1411,'REGIÕES DE SAÚDE E SEUS MUNICÍP'!$C$4:$C$5569,1,0)</f>
        <v>Barbacena</v>
      </c>
      <c r="J1411">
        <f t="shared" ref="J1411:J1474" si="89">SEARCH(E1411,C1411)</f>
        <v>1</v>
      </c>
      <c r="K1411" t="str">
        <f t="shared" ref="K1411:K1474" si="90">IF(C1411=C1412,IF(E1411=E1412,"Regiões semelhantes","Nova composição"),"diferente")</f>
        <v>Regiões semelhantes</v>
      </c>
      <c r="L1411" t="str">
        <f t="shared" si="87"/>
        <v>igual</v>
      </c>
    </row>
    <row r="1412" spans="1:12" x14ac:dyDescent="0.25">
      <c r="A1412" t="s">
        <v>6247</v>
      </c>
      <c r="B1412" t="s">
        <v>5424</v>
      </c>
      <c r="C1412" t="s">
        <v>6775</v>
      </c>
      <c r="D1412" t="s">
        <v>5578</v>
      </c>
      <c r="E1412" t="str">
        <f>VLOOKUP(VALUE(A1412),'REGIÕES DE SAÚDE E SEUS MUNICÍP'!$A$4:$C$5569,3,0)</f>
        <v>Barbacena</v>
      </c>
      <c r="F1412" t="str">
        <f>VLOOKUP(G1412,'REGIÕES DE SAÚDE E SEUS MUNICÍP'!$A$4:$D$5569,4,0)</f>
        <v>Capela Nova</v>
      </c>
      <c r="G1412">
        <f>VLOOKUP(VALUE(A1412),'REGIÕES DE SAÚDE E SEUS MUNICÍP'!$A$4:$A$5569,1,0)</f>
        <v>311220</v>
      </c>
      <c r="H1412" t="str">
        <f t="shared" si="88"/>
        <v>Mesmo município</v>
      </c>
      <c r="I1412" s="17" t="str">
        <f>VLOOKUP(C1412,'REGIÕES DE SAÚDE E SEUS MUNICÍP'!$C$4:$C$5569,1,0)</f>
        <v>Barbacena</v>
      </c>
      <c r="J1412">
        <f t="shared" si="89"/>
        <v>1</v>
      </c>
      <c r="K1412" t="str">
        <f t="shared" si="90"/>
        <v>Regiões semelhantes</v>
      </c>
      <c r="L1412" t="str">
        <f t="shared" ref="L1412:L1475" si="91">IF(E1412=E1411,"igual","diferente")</f>
        <v>igual</v>
      </c>
    </row>
    <row r="1413" spans="1:12" x14ac:dyDescent="0.25">
      <c r="A1413" t="s">
        <v>3324</v>
      </c>
      <c r="B1413" t="s">
        <v>5424</v>
      </c>
      <c r="C1413" t="s">
        <v>6775</v>
      </c>
      <c r="D1413" t="s">
        <v>9654</v>
      </c>
      <c r="E1413" t="str">
        <f>VLOOKUP(VALUE(A1413),'REGIÕES DE SAÚDE E SEUS MUNICÍP'!$A$4:$C$5569,3,0)</f>
        <v>Barbacena</v>
      </c>
      <c r="F1413" t="str">
        <f>VLOOKUP(G1413,'REGIÕES DE SAÚDE E SEUS MUNICÍP'!$A$4:$D$5569,4,0)</f>
        <v>Santana do Garambéu</v>
      </c>
      <c r="G1413">
        <f>VLOOKUP(VALUE(A1413),'REGIÕES DE SAÚDE E SEUS MUNICÍP'!$A$4:$A$5569,1,0)</f>
        <v>315870</v>
      </c>
      <c r="H1413" t="str">
        <f t="shared" si="88"/>
        <v>Mesmo município</v>
      </c>
      <c r="I1413" s="17" t="str">
        <f>VLOOKUP(C1413,'REGIÕES DE SAÚDE E SEUS MUNICÍP'!$C$4:$C$5569,1,0)</f>
        <v>Barbacena</v>
      </c>
      <c r="J1413">
        <f t="shared" si="89"/>
        <v>1</v>
      </c>
      <c r="K1413" t="str">
        <f t="shared" si="90"/>
        <v>Regiões semelhantes</v>
      </c>
      <c r="L1413" t="str">
        <f t="shared" si="91"/>
        <v>igual</v>
      </c>
    </row>
    <row r="1414" spans="1:12" x14ac:dyDescent="0.25">
      <c r="A1414" t="s">
        <v>5057</v>
      </c>
      <c r="B1414" t="s">
        <v>5424</v>
      </c>
      <c r="C1414" t="s">
        <v>6775</v>
      </c>
      <c r="D1414" t="s">
        <v>7044</v>
      </c>
      <c r="E1414" t="str">
        <f>VLOOKUP(VALUE(A1414),'REGIÕES DE SAÚDE E SEUS MUNICÍP'!$A$4:$C$5569,3,0)</f>
        <v>Barbacena</v>
      </c>
      <c r="F1414" t="str">
        <f>VLOOKUP(G1414,'REGIÕES DE SAÚDE E SEUS MUNICÍP'!$A$4:$D$5569,4,0)</f>
        <v>Santa Bárbara do Tugúrio</v>
      </c>
      <c r="G1414">
        <f>VLOOKUP(VALUE(A1414),'REGIÕES DE SAÚDE E SEUS MUNICÍP'!$A$4:$A$5569,1,0)</f>
        <v>315730</v>
      </c>
      <c r="H1414" t="str">
        <f t="shared" si="88"/>
        <v>Mesmo município</v>
      </c>
      <c r="I1414" s="17" t="str">
        <f>VLOOKUP(C1414,'REGIÕES DE SAÚDE E SEUS MUNICÍP'!$C$4:$C$5569,1,0)</f>
        <v>Barbacena</v>
      </c>
      <c r="J1414">
        <f t="shared" si="89"/>
        <v>1</v>
      </c>
      <c r="K1414" t="str">
        <f t="shared" si="90"/>
        <v>Regiões semelhantes</v>
      </c>
      <c r="L1414" t="str">
        <f t="shared" si="91"/>
        <v>igual</v>
      </c>
    </row>
    <row r="1415" spans="1:12" x14ac:dyDescent="0.25">
      <c r="A1415" t="s">
        <v>4701</v>
      </c>
      <c r="B1415" t="s">
        <v>5424</v>
      </c>
      <c r="C1415" t="s">
        <v>6775</v>
      </c>
      <c r="D1415" t="s">
        <v>6775</v>
      </c>
      <c r="E1415" t="str">
        <f>VLOOKUP(VALUE(A1415),'REGIÕES DE SAÚDE E SEUS MUNICÍP'!$A$4:$C$5569,3,0)</f>
        <v>Barbacena</v>
      </c>
      <c r="F1415" t="str">
        <f>VLOOKUP(G1415,'REGIÕES DE SAÚDE E SEUS MUNICÍP'!$A$4:$D$5569,4,0)</f>
        <v>Barbacena</v>
      </c>
      <c r="G1415">
        <f>VLOOKUP(VALUE(A1415),'REGIÕES DE SAÚDE E SEUS MUNICÍP'!$A$4:$A$5569,1,0)</f>
        <v>310560</v>
      </c>
      <c r="H1415" t="str">
        <f t="shared" si="88"/>
        <v>Mesmo município</v>
      </c>
      <c r="I1415" s="17" t="str">
        <f>VLOOKUP(C1415,'REGIÕES DE SAÚDE E SEUS MUNICÍP'!$C$4:$C$5569,1,0)</f>
        <v>Barbacena</v>
      </c>
      <c r="J1415">
        <f t="shared" si="89"/>
        <v>1</v>
      </c>
      <c r="K1415" t="str">
        <f t="shared" si="90"/>
        <v>Regiões semelhantes</v>
      </c>
      <c r="L1415" t="str">
        <f t="shared" si="91"/>
        <v>igual</v>
      </c>
    </row>
    <row r="1416" spans="1:12" x14ac:dyDescent="0.25">
      <c r="A1416" t="s">
        <v>10272</v>
      </c>
      <c r="B1416" t="s">
        <v>5424</v>
      </c>
      <c r="C1416" t="s">
        <v>6775</v>
      </c>
      <c r="D1416" t="s">
        <v>1129</v>
      </c>
      <c r="E1416" t="str">
        <f>VLOOKUP(VALUE(A1416),'REGIÕES DE SAÚDE E SEUS MUNICÍP'!$A$4:$C$5569,3,0)</f>
        <v>Barbacena</v>
      </c>
      <c r="F1416" t="str">
        <f>VLOOKUP(G1416,'REGIÕES DE SAÚDE E SEUS MUNICÍP'!$A$4:$D$5569,4,0)</f>
        <v>Senhora dos Remédios</v>
      </c>
      <c r="G1416">
        <f>VLOOKUP(VALUE(A1416),'REGIÕES DE SAÚDE E SEUS MUNICÍP'!$A$4:$A$5569,1,0)</f>
        <v>316620</v>
      </c>
      <c r="H1416" t="str">
        <f t="shared" si="88"/>
        <v>Mesmo município</v>
      </c>
      <c r="I1416" s="17" t="str">
        <f>VLOOKUP(C1416,'REGIÕES DE SAÚDE E SEUS MUNICÍP'!$C$4:$C$5569,1,0)</f>
        <v>Barbacena</v>
      </c>
      <c r="J1416">
        <f t="shared" si="89"/>
        <v>1</v>
      </c>
      <c r="K1416" t="str">
        <f t="shared" si="90"/>
        <v>Regiões semelhantes</v>
      </c>
      <c r="L1416" t="str">
        <f t="shared" si="91"/>
        <v>igual</v>
      </c>
    </row>
    <row r="1417" spans="1:12" x14ac:dyDescent="0.25">
      <c r="A1417" t="s">
        <v>4446</v>
      </c>
      <c r="B1417" t="s">
        <v>5424</v>
      </c>
      <c r="C1417" t="s">
        <v>6775</v>
      </c>
      <c r="D1417" t="s">
        <v>4158</v>
      </c>
      <c r="E1417" t="str">
        <f>VLOOKUP(VALUE(A1417),'REGIÕES DE SAÚDE E SEUS MUNICÍP'!$A$4:$C$5569,3,0)</f>
        <v>Barbacena</v>
      </c>
      <c r="F1417" t="str">
        <f>VLOOKUP(G1417,'REGIÕES DE SAÚDE E SEUS MUNICÍP'!$A$4:$D$5569,4,0)</f>
        <v>Paiva</v>
      </c>
      <c r="G1417">
        <f>VLOOKUP(VALUE(A1417),'REGIÕES DE SAÚDE E SEUS MUNICÍP'!$A$4:$A$5569,1,0)</f>
        <v>314660</v>
      </c>
      <c r="H1417" t="str">
        <f t="shared" si="88"/>
        <v>Mesmo município</v>
      </c>
      <c r="I1417" s="17" t="str">
        <f>VLOOKUP(C1417,'REGIÕES DE SAÚDE E SEUS MUNICÍP'!$C$4:$C$5569,1,0)</f>
        <v>Barbacena</v>
      </c>
      <c r="J1417">
        <f t="shared" si="89"/>
        <v>1</v>
      </c>
      <c r="K1417" t="str">
        <f t="shared" si="90"/>
        <v>Regiões semelhantes</v>
      </c>
      <c r="L1417" t="str">
        <f t="shared" si="91"/>
        <v>igual</v>
      </c>
    </row>
    <row r="1418" spans="1:12" x14ac:dyDescent="0.25">
      <c r="A1418" t="s">
        <v>1478</v>
      </c>
      <c r="B1418" t="s">
        <v>5424</v>
      </c>
      <c r="C1418" t="s">
        <v>6775</v>
      </c>
      <c r="D1418" t="s">
        <v>60</v>
      </c>
      <c r="E1418" t="str">
        <f>VLOOKUP(VALUE(A1418),'REGIÕES DE SAÚDE E SEUS MUNICÍP'!$A$4:$C$5569,3,0)</f>
        <v>Barbacena</v>
      </c>
      <c r="F1418" t="str">
        <f>VLOOKUP(G1418,'REGIÕES DE SAÚDE E SEUS MUNICÍP'!$A$4:$D$5569,4,0)</f>
        <v>Antônio Carlos</v>
      </c>
      <c r="G1418">
        <f>VLOOKUP(VALUE(A1418),'REGIÕES DE SAÚDE E SEUS MUNICÍP'!$A$4:$A$5569,1,0)</f>
        <v>310290</v>
      </c>
      <c r="H1418" t="str">
        <f t="shared" si="88"/>
        <v>Mesmo município</v>
      </c>
      <c r="I1418" s="17" t="str">
        <f>VLOOKUP(C1418,'REGIÕES DE SAÚDE E SEUS MUNICÍP'!$C$4:$C$5569,1,0)</f>
        <v>Barbacena</v>
      </c>
      <c r="J1418">
        <f t="shared" si="89"/>
        <v>1</v>
      </c>
      <c r="K1418" t="str">
        <f t="shared" si="90"/>
        <v>Regiões semelhantes</v>
      </c>
      <c r="L1418" t="str">
        <f t="shared" si="91"/>
        <v>igual</v>
      </c>
    </row>
    <row r="1419" spans="1:12" x14ac:dyDescent="0.25">
      <c r="A1419" t="s">
        <v>325</v>
      </c>
      <c r="B1419" t="s">
        <v>5424</v>
      </c>
      <c r="C1419" t="s">
        <v>6775</v>
      </c>
      <c r="D1419" t="s">
        <v>5233</v>
      </c>
      <c r="E1419" t="str">
        <f>VLOOKUP(VALUE(A1419),'REGIÕES DE SAÚDE E SEUS MUNICÍP'!$A$4:$C$5569,3,0)</f>
        <v>Barbacena</v>
      </c>
      <c r="F1419" t="str">
        <f>VLOOKUP(G1419,'REGIÕES DE SAÚDE E SEUS MUNICÍP'!$A$4:$D$5569,4,0)</f>
        <v>Ibertioga</v>
      </c>
      <c r="G1419">
        <f>VLOOKUP(VALUE(A1419),'REGIÕES DE SAÚDE E SEUS MUNICÍP'!$A$4:$A$5569,1,0)</f>
        <v>312940</v>
      </c>
      <c r="H1419" t="str">
        <f t="shared" si="88"/>
        <v>Mesmo município</v>
      </c>
      <c r="I1419" s="17" t="str">
        <f>VLOOKUP(C1419,'REGIÕES DE SAÚDE E SEUS MUNICÍP'!$C$4:$C$5569,1,0)</f>
        <v>Barbacena</v>
      </c>
      <c r="J1419">
        <f t="shared" si="89"/>
        <v>1</v>
      </c>
      <c r="K1419" t="str">
        <f t="shared" si="90"/>
        <v>Regiões semelhantes</v>
      </c>
      <c r="L1419" t="str">
        <f t="shared" si="91"/>
        <v>igual</v>
      </c>
    </row>
    <row r="1420" spans="1:12" x14ac:dyDescent="0.25">
      <c r="A1420" t="s">
        <v>11127</v>
      </c>
      <c r="B1420" t="s">
        <v>5424</v>
      </c>
      <c r="C1420" t="s">
        <v>6775</v>
      </c>
      <c r="D1420" t="s">
        <v>7528</v>
      </c>
      <c r="E1420" t="str">
        <f>VLOOKUP(VALUE(A1420),'REGIÕES DE SAÚDE E SEUS MUNICÍP'!$A$4:$C$5569,3,0)</f>
        <v>Barbacena</v>
      </c>
      <c r="F1420" t="str">
        <f>VLOOKUP(G1420,'REGIÕES DE SAÚDE E SEUS MUNICÍP'!$A$4:$D$5569,4,0)</f>
        <v>Desterro do Melo</v>
      </c>
      <c r="G1420">
        <f>VLOOKUP(VALUE(A1420),'REGIÕES DE SAÚDE E SEUS MUNICÍP'!$A$4:$A$5569,1,0)</f>
        <v>312150</v>
      </c>
      <c r="H1420" t="str">
        <f t="shared" si="88"/>
        <v>Mesmo município</v>
      </c>
      <c r="I1420" s="17" t="str">
        <f>VLOOKUP(C1420,'REGIÕES DE SAÚDE E SEUS MUNICÍP'!$C$4:$C$5569,1,0)</f>
        <v>Barbacena</v>
      </c>
      <c r="J1420">
        <f t="shared" si="89"/>
        <v>1</v>
      </c>
      <c r="K1420" t="str">
        <f t="shared" si="90"/>
        <v>Regiões semelhantes</v>
      </c>
      <c r="L1420" t="str">
        <f t="shared" si="91"/>
        <v>igual</v>
      </c>
    </row>
    <row r="1421" spans="1:12" x14ac:dyDescent="0.25">
      <c r="A1421" t="s">
        <v>1823</v>
      </c>
      <c r="B1421" t="s">
        <v>5424</v>
      </c>
      <c r="C1421" t="s">
        <v>6775</v>
      </c>
      <c r="D1421" t="s">
        <v>2513</v>
      </c>
      <c r="E1421" t="str">
        <f>VLOOKUP(VALUE(A1421),'REGIÕES DE SAÚDE E SEUS MUNICÍP'!$A$4:$C$5569,3,0)</f>
        <v>Barbacena</v>
      </c>
      <c r="F1421" t="str">
        <f>VLOOKUP(G1421,'REGIÕES DE SAÚDE E SEUS MUNICÍP'!$A$4:$D$5569,4,0)</f>
        <v>Alto Rio Doce</v>
      </c>
      <c r="G1421">
        <f>VLOOKUP(VALUE(A1421),'REGIÕES DE SAÚDE E SEUS MUNICÍP'!$A$4:$A$5569,1,0)</f>
        <v>310210</v>
      </c>
      <c r="H1421" t="str">
        <f t="shared" si="88"/>
        <v>Mesmo município</v>
      </c>
      <c r="I1421" s="17" t="str">
        <f>VLOOKUP(C1421,'REGIÕES DE SAÚDE E SEUS MUNICÍP'!$C$4:$C$5569,1,0)</f>
        <v>Barbacena</v>
      </c>
      <c r="J1421">
        <f t="shared" si="89"/>
        <v>1</v>
      </c>
      <c r="K1421" t="str">
        <f t="shared" si="90"/>
        <v>diferente</v>
      </c>
      <c r="L1421" t="str">
        <f t="shared" si="91"/>
        <v>igual</v>
      </c>
    </row>
    <row r="1422" spans="1:12" x14ac:dyDescent="0.25">
      <c r="A1422" t="s">
        <v>4358</v>
      </c>
      <c r="B1422" t="s">
        <v>5424</v>
      </c>
      <c r="C1422" t="s">
        <v>6524</v>
      </c>
      <c r="D1422" t="s">
        <v>10827</v>
      </c>
      <c r="E1422" t="str">
        <f>VLOOKUP(VALUE(A1422),'REGIÕES DE SAÚDE E SEUS MUNICÍP'!$A$4:$C$5569,3,0)</f>
        <v>Belo Horizonte</v>
      </c>
      <c r="F1422" t="str">
        <f>VLOOKUP(G1422,'REGIÕES DE SAÚDE E SEUS MUNICÍP'!$A$4:$D$5569,4,0)</f>
        <v>Caeté</v>
      </c>
      <c r="G1422">
        <f>VLOOKUP(VALUE(A1422),'REGIÕES DE SAÚDE E SEUS MUNICÍP'!$A$4:$A$5569,1,0)</f>
        <v>311000</v>
      </c>
      <c r="H1422" t="str">
        <f t="shared" si="88"/>
        <v>Mesmo município</v>
      </c>
      <c r="I1422" s="17" t="e">
        <f>VLOOKUP(C1422,'REGIÕES DE SAÚDE E SEUS MUNICÍP'!$C$4:$C$5569,1,0)</f>
        <v>#N/A</v>
      </c>
      <c r="J1422">
        <f t="shared" si="89"/>
        <v>1</v>
      </c>
      <c r="K1422" t="str">
        <f t="shared" si="90"/>
        <v>Regiões semelhantes</v>
      </c>
      <c r="L1422" t="str">
        <f t="shared" si="91"/>
        <v>diferente</v>
      </c>
    </row>
    <row r="1423" spans="1:12" x14ac:dyDescent="0.25">
      <c r="A1423" t="s">
        <v>4889</v>
      </c>
      <c r="B1423" t="s">
        <v>5424</v>
      </c>
      <c r="C1423" t="s">
        <v>6524</v>
      </c>
      <c r="D1423" t="s">
        <v>916</v>
      </c>
      <c r="E1423" t="str">
        <f>VLOOKUP(VALUE(A1423),'REGIÕES DE SAÚDE E SEUS MUNICÍP'!$A$4:$C$5569,3,0)</f>
        <v>Belo Horizonte</v>
      </c>
      <c r="F1423" t="str">
        <f>VLOOKUP(G1423,'REGIÕES DE SAÚDE E SEUS MUNICÍP'!$A$4:$D$5569,4,0)</f>
        <v>Ribeirão das Neves</v>
      </c>
      <c r="G1423">
        <f>VLOOKUP(VALUE(A1423),'REGIÕES DE SAÚDE E SEUS MUNICÍP'!$A$4:$A$5569,1,0)</f>
        <v>315460</v>
      </c>
      <c r="H1423" t="str">
        <f t="shared" si="88"/>
        <v>Mesmo município</v>
      </c>
      <c r="I1423" s="17" t="e">
        <f>VLOOKUP(C1423,'REGIÕES DE SAÚDE E SEUS MUNICÍP'!$C$4:$C$5569,1,0)</f>
        <v>#N/A</v>
      </c>
      <c r="J1423">
        <f t="shared" si="89"/>
        <v>1</v>
      </c>
      <c r="K1423" t="str">
        <f t="shared" si="90"/>
        <v>Regiões semelhantes</v>
      </c>
      <c r="L1423" t="str">
        <f t="shared" si="91"/>
        <v>igual</v>
      </c>
    </row>
    <row r="1424" spans="1:12" x14ac:dyDescent="0.25">
      <c r="A1424" t="s">
        <v>9836</v>
      </c>
      <c r="B1424" t="s">
        <v>5424</v>
      </c>
      <c r="C1424" t="s">
        <v>6524</v>
      </c>
      <c r="D1424" t="s">
        <v>6536</v>
      </c>
      <c r="E1424" t="str">
        <f>VLOOKUP(VALUE(A1424),'REGIÕES DE SAÚDE E SEUS MUNICÍP'!$A$4:$C$5569,3,0)</f>
        <v>Belo Horizonte</v>
      </c>
      <c r="F1424" t="str">
        <f>VLOOKUP(G1424,'REGIÕES DE SAÚDE E SEUS MUNICÍP'!$A$4:$D$5569,4,0)</f>
        <v>Rio Acima</v>
      </c>
      <c r="G1424">
        <f>VLOOKUP(VALUE(A1424),'REGIÕES DE SAÚDE E SEUS MUNICÍP'!$A$4:$A$5569,1,0)</f>
        <v>315480</v>
      </c>
      <c r="H1424" t="str">
        <f t="shared" si="88"/>
        <v>Mesmo município</v>
      </c>
      <c r="I1424" s="17" t="e">
        <f>VLOOKUP(C1424,'REGIÕES DE SAÚDE E SEUS MUNICÍP'!$C$4:$C$5569,1,0)</f>
        <v>#N/A</v>
      </c>
      <c r="J1424">
        <f t="shared" si="89"/>
        <v>1</v>
      </c>
      <c r="K1424" t="str">
        <f t="shared" si="90"/>
        <v>Regiões semelhantes</v>
      </c>
      <c r="L1424" t="str">
        <f t="shared" si="91"/>
        <v>igual</v>
      </c>
    </row>
    <row r="1425" spans="1:12" x14ac:dyDescent="0.25">
      <c r="A1425" t="s">
        <v>8075</v>
      </c>
      <c r="B1425" t="s">
        <v>5424</v>
      </c>
      <c r="C1425" t="s">
        <v>6524</v>
      </c>
      <c r="D1425" t="s">
        <v>162</v>
      </c>
      <c r="E1425" t="str">
        <f>VLOOKUP(VALUE(A1425),'REGIÕES DE SAÚDE E SEUS MUNICÍP'!$A$4:$C$5569,3,0)</f>
        <v>Belo Horizonte</v>
      </c>
      <c r="F1425" t="str">
        <f>VLOOKUP(G1425,'REGIÕES DE SAÚDE E SEUS MUNICÍP'!$A$4:$D$5569,4,0)</f>
        <v>Santa Luzia</v>
      </c>
      <c r="G1425">
        <f>VLOOKUP(VALUE(A1425),'REGIÕES DE SAÚDE E SEUS MUNICÍP'!$A$4:$A$5569,1,0)</f>
        <v>315780</v>
      </c>
      <c r="H1425" t="str">
        <f t="shared" si="88"/>
        <v>Mesmo município</v>
      </c>
      <c r="I1425" s="17" t="e">
        <f>VLOOKUP(C1425,'REGIÕES DE SAÚDE E SEUS MUNICÍP'!$C$4:$C$5569,1,0)</f>
        <v>#N/A</v>
      </c>
      <c r="J1425">
        <f t="shared" si="89"/>
        <v>1</v>
      </c>
      <c r="K1425" t="str">
        <f t="shared" si="90"/>
        <v>Regiões semelhantes</v>
      </c>
      <c r="L1425" t="str">
        <f t="shared" si="91"/>
        <v>igual</v>
      </c>
    </row>
    <row r="1426" spans="1:12" x14ac:dyDescent="0.25">
      <c r="A1426" t="s">
        <v>7841</v>
      </c>
      <c r="B1426" t="s">
        <v>5424</v>
      </c>
      <c r="C1426" t="s">
        <v>6524</v>
      </c>
      <c r="D1426" t="s">
        <v>9203</v>
      </c>
      <c r="E1426" t="str">
        <f>VLOOKUP(VALUE(A1426),'REGIÕES DE SAÚDE E SEUS MUNICÍP'!$A$4:$C$5569,3,0)</f>
        <v>Belo Horizonte</v>
      </c>
      <c r="F1426" t="str">
        <f>VLOOKUP(G1426,'REGIÕES DE SAÚDE E SEUS MUNICÍP'!$A$4:$D$5569,4,0)</f>
        <v>Jaboticatubas</v>
      </c>
      <c r="G1426">
        <f>VLOOKUP(VALUE(A1426),'REGIÕES DE SAÚDE E SEUS MUNICÍP'!$A$4:$A$5569,1,0)</f>
        <v>313460</v>
      </c>
      <c r="H1426" t="str">
        <f t="shared" si="88"/>
        <v>Mesmo município</v>
      </c>
      <c r="I1426" s="17" t="e">
        <f>VLOOKUP(C1426,'REGIÕES DE SAÚDE E SEUS MUNICÍP'!$C$4:$C$5569,1,0)</f>
        <v>#N/A</v>
      </c>
      <c r="J1426">
        <f t="shared" si="89"/>
        <v>1</v>
      </c>
      <c r="K1426" t="str">
        <f t="shared" si="90"/>
        <v>Regiões semelhantes</v>
      </c>
      <c r="L1426" t="str">
        <f t="shared" si="91"/>
        <v>igual</v>
      </c>
    </row>
    <row r="1427" spans="1:12" x14ac:dyDescent="0.25">
      <c r="A1427" t="s">
        <v>1690</v>
      </c>
      <c r="B1427" t="s">
        <v>5424</v>
      </c>
      <c r="C1427" t="s">
        <v>6524</v>
      </c>
      <c r="D1427" t="s">
        <v>6930</v>
      </c>
      <c r="E1427" t="str">
        <f>VLOOKUP(VALUE(A1427),'REGIÕES DE SAÚDE E SEUS MUNICÍP'!$A$4:$C$5569,3,0)</f>
        <v>Belo Horizonte</v>
      </c>
      <c r="F1427" t="str">
        <f>VLOOKUP(G1427,'REGIÕES DE SAÚDE E SEUS MUNICÍP'!$A$4:$D$5569,4,0)</f>
        <v>Raposos</v>
      </c>
      <c r="G1427">
        <f>VLOOKUP(VALUE(A1427),'REGIÕES DE SAÚDE E SEUS MUNICÍP'!$A$4:$A$5569,1,0)</f>
        <v>315390</v>
      </c>
      <c r="H1427" t="str">
        <f t="shared" si="88"/>
        <v>Mesmo município</v>
      </c>
      <c r="I1427" s="17" t="e">
        <f>VLOOKUP(C1427,'REGIÕES DE SAÚDE E SEUS MUNICÍP'!$C$4:$C$5569,1,0)</f>
        <v>#N/A</v>
      </c>
      <c r="J1427">
        <f t="shared" si="89"/>
        <v>1</v>
      </c>
      <c r="K1427" t="str">
        <f t="shared" si="90"/>
        <v>Regiões semelhantes</v>
      </c>
      <c r="L1427" t="str">
        <f t="shared" si="91"/>
        <v>igual</v>
      </c>
    </row>
    <row r="1428" spans="1:12" x14ac:dyDescent="0.25">
      <c r="A1428" t="s">
        <v>9675</v>
      </c>
      <c r="B1428" t="s">
        <v>5424</v>
      </c>
      <c r="C1428" t="s">
        <v>6524</v>
      </c>
      <c r="D1428" t="s">
        <v>4142</v>
      </c>
      <c r="E1428" t="str">
        <f>VLOOKUP(VALUE(A1428),'REGIÕES DE SAÚDE E SEUS MUNICÍP'!$A$4:$C$5569,3,0)</f>
        <v>Belo Horizonte</v>
      </c>
      <c r="F1428" t="str">
        <f>VLOOKUP(G1428,'REGIÕES DE SAÚDE E SEUS MUNICÍP'!$A$4:$D$5569,4,0)</f>
        <v>Nova União</v>
      </c>
      <c r="G1428">
        <f>VLOOKUP(VALUE(A1428),'REGIÕES DE SAÚDE E SEUS MUNICÍP'!$A$4:$A$5569,1,0)</f>
        <v>313660</v>
      </c>
      <c r="H1428" t="str">
        <f t="shared" si="88"/>
        <v>Mesmo município</v>
      </c>
      <c r="I1428" s="17" t="e">
        <f>VLOOKUP(C1428,'REGIÕES DE SAÚDE E SEUS MUNICÍP'!$C$4:$C$5569,1,0)</f>
        <v>#N/A</v>
      </c>
      <c r="J1428">
        <f t="shared" si="89"/>
        <v>1</v>
      </c>
      <c r="K1428" t="str">
        <f t="shared" si="90"/>
        <v>Regiões semelhantes</v>
      </c>
      <c r="L1428" t="str">
        <f t="shared" si="91"/>
        <v>igual</v>
      </c>
    </row>
    <row r="1429" spans="1:12" x14ac:dyDescent="0.25">
      <c r="A1429" t="s">
        <v>7068</v>
      </c>
      <c r="B1429" t="s">
        <v>5424</v>
      </c>
      <c r="C1429" t="s">
        <v>6524</v>
      </c>
      <c r="D1429" t="s">
        <v>6188</v>
      </c>
      <c r="E1429" t="str">
        <f>VLOOKUP(VALUE(A1429),'REGIÕES DE SAÚDE E SEUS MUNICÍP'!$A$4:$C$5569,3,0)</f>
        <v>Belo Horizonte</v>
      </c>
      <c r="F1429" t="str">
        <f>VLOOKUP(G1429,'REGIÕES DE SAÚDE E SEUS MUNICÍP'!$A$4:$D$5569,4,0)</f>
        <v>Taquaraçu de Minas</v>
      </c>
      <c r="G1429">
        <f>VLOOKUP(VALUE(A1429),'REGIÕES DE SAÚDE E SEUS MUNICÍP'!$A$4:$A$5569,1,0)</f>
        <v>316830</v>
      </c>
      <c r="H1429" t="str">
        <f t="shared" si="88"/>
        <v>Mesmo município</v>
      </c>
      <c r="I1429" s="17" t="e">
        <f>VLOOKUP(C1429,'REGIÕES DE SAÚDE E SEUS MUNICÍP'!$C$4:$C$5569,1,0)</f>
        <v>#N/A</v>
      </c>
      <c r="J1429">
        <f t="shared" si="89"/>
        <v>1</v>
      </c>
      <c r="K1429" t="str">
        <f t="shared" si="90"/>
        <v>Regiões semelhantes</v>
      </c>
      <c r="L1429" t="str">
        <f t="shared" si="91"/>
        <v>igual</v>
      </c>
    </row>
    <row r="1430" spans="1:12" x14ac:dyDescent="0.25">
      <c r="A1430" t="s">
        <v>2904</v>
      </c>
      <c r="B1430" t="s">
        <v>5424</v>
      </c>
      <c r="C1430" t="s">
        <v>6524</v>
      </c>
      <c r="D1430" t="s">
        <v>11051</v>
      </c>
      <c r="E1430" t="str">
        <f>VLOOKUP(VALUE(A1430),'REGIÕES DE SAÚDE E SEUS MUNICÍP'!$A$4:$C$5569,3,0)</f>
        <v>Belo Horizonte</v>
      </c>
      <c r="F1430" t="str">
        <f>VLOOKUP(G1430,'REGIÕES DE SAÚDE E SEUS MUNICÍP'!$A$4:$D$5569,4,0)</f>
        <v>Sabará</v>
      </c>
      <c r="G1430">
        <f>VLOOKUP(VALUE(A1430),'REGIÕES DE SAÚDE E SEUS MUNICÍP'!$A$4:$A$5569,1,0)</f>
        <v>315670</v>
      </c>
      <c r="H1430" t="str">
        <f t="shared" si="88"/>
        <v>Mesmo município</v>
      </c>
      <c r="I1430" s="17" t="e">
        <f>VLOOKUP(C1430,'REGIÕES DE SAÚDE E SEUS MUNICÍP'!$C$4:$C$5569,1,0)</f>
        <v>#N/A</v>
      </c>
      <c r="J1430">
        <f t="shared" si="89"/>
        <v>1</v>
      </c>
      <c r="K1430" t="str">
        <f t="shared" si="90"/>
        <v>Regiões semelhantes</v>
      </c>
      <c r="L1430" t="str">
        <f t="shared" si="91"/>
        <v>igual</v>
      </c>
    </row>
    <row r="1431" spans="1:12" x14ac:dyDescent="0.25">
      <c r="A1431" t="s">
        <v>7763</v>
      </c>
      <c r="B1431" t="s">
        <v>5424</v>
      </c>
      <c r="C1431" t="s">
        <v>6524</v>
      </c>
      <c r="D1431" t="s">
        <v>27</v>
      </c>
      <c r="E1431" t="str">
        <f>VLOOKUP(VALUE(A1431),'REGIÕES DE SAÚDE E SEUS MUNICÍP'!$A$4:$C$5569,3,0)</f>
        <v>Belo Horizonte</v>
      </c>
      <c r="F1431" t="str">
        <f>VLOOKUP(G1431,'REGIÕES DE SAÚDE E SEUS MUNICÍP'!$A$4:$D$5569,4,0)</f>
        <v>Belo Vale</v>
      </c>
      <c r="G1431">
        <f>VLOOKUP(VALUE(A1431),'REGIÕES DE SAÚDE E SEUS MUNICÍP'!$A$4:$A$5569,1,0)</f>
        <v>310640</v>
      </c>
      <c r="H1431" t="str">
        <f t="shared" si="88"/>
        <v>Mesmo município</v>
      </c>
      <c r="I1431" s="17" t="e">
        <f>VLOOKUP(C1431,'REGIÕES DE SAÚDE E SEUS MUNICÍP'!$C$4:$C$5569,1,0)</f>
        <v>#N/A</v>
      </c>
      <c r="J1431">
        <f t="shared" si="89"/>
        <v>1</v>
      </c>
      <c r="K1431" t="str">
        <f t="shared" si="90"/>
        <v>Regiões semelhantes</v>
      </c>
      <c r="L1431" t="str">
        <f t="shared" si="91"/>
        <v>igual</v>
      </c>
    </row>
    <row r="1432" spans="1:12" x14ac:dyDescent="0.25">
      <c r="A1432" t="s">
        <v>5812</v>
      </c>
      <c r="B1432" t="s">
        <v>5424</v>
      </c>
      <c r="C1432" t="s">
        <v>6524</v>
      </c>
      <c r="D1432" t="s">
        <v>2502</v>
      </c>
      <c r="E1432" t="str">
        <f>VLOOKUP(VALUE(A1432),'REGIÕES DE SAÚDE E SEUS MUNICÍP'!$A$4:$C$5569,3,0)</f>
        <v>Belo Horizonte</v>
      </c>
      <c r="F1432" t="str">
        <f>VLOOKUP(G1432,'REGIÕES DE SAÚDE E SEUS MUNICÍP'!$A$4:$D$5569,4,0)</f>
        <v>Nova Lima</v>
      </c>
      <c r="G1432">
        <f>VLOOKUP(VALUE(A1432),'REGIÕES DE SAÚDE E SEUS MUNICÍP'!$A$4:$A$5569,1,0)</f>
        <v>314480</v>
      </c>
      <c r="H1432" t="str">
        <f t="shared" si="88"/>
        <v>Mesmo município</v>
      </c>
      <c r="I1432" s="17" t="e">
        <f>VLOOKUP(C1432,'REGIÕES DE SAÚDE E SEUS MUNICÍP'!$C$4:$C$5569,1,0)</f>
        <v>#N/A</v>
      </c>
      <c r="J1432">
        <f t="shared" si="89"/>
        <v>1</v>
      </c>
      <c r="K1432" t="str">
        <f t="shared" si="90"/>
        <v>Regiões semelhantes</v>
      </c>
      <c r="L1432" t="str">
        <f t="shared" si="91"/>
        <v>igual</v>
      </c>
    </row>
    <row r="1433" spans="1:12" x14ac:dyDescent="0.25">
      <c r="A1433" t="s">
        <v>11073</v>
      </c>
      <c r="B1433" t="s">
        <v>5424</v>
      </c>
      <c r="C1433" t="s">
        <v>6524</v>
      </c>
      <c r="D1433" t="s">
        <v>10178</v>
      </c>
      <c r="E1433" t="str">
        <f>VLOOKUP(VALUE(A1433),'REGIÕES DE SAÚDE E SEUS MUNICÍP'!$A$4:$C$5569,3,0)</f>
        <v>Belo Horizonte</v>
      </c>
      <c r="F1433" t="str">
        <f>VLOOKUP(G1433,'REGIÕES DE SAÚDE E SEUS MUNICÍP'!$A$4:$D$5569,4,0)</f>
        <v>Moeda</v>
      </c>
      <c r="G1433">
        <f>VLOOKUP(VALUE(A1433),'REGIÕES DE SAÚDE E SEUS MUNICÍP'!$A$4:$A$5569,1,0)</f>
        <v>314230</v>
      </c>
      <c r="H1433" t="str">
        <f t="shared" si="88"/>
        <v>Mesmo município</v>
      </c>
      <c r="I1433" s="17" t="e">
        <f>VLOOKUP(C1433,'REGIÕES DE SAÚDE E SEUS MUNICÍP'!$C$4:$C$5569,1,0)</f>
        <v>#N/A</v>
      </c>
      <c r="J1433">
        <f t="shared" si="89"/>
        <v>1</v>
      </c>
      <c r="K1433" t="str">
        <f t="shared" si="90"/>
        <v>Regiões semelhantes</v>
      </c>
      <c r="L1433" t="str">
        <f t="shared" si="91"/>
        <v>igual</v>
      </c>
    </row>
    <row r="1434" spans="1:12" x14ac:dyDescent="0.25">
      <c r="A1434" t="s">
        <v>2510</v>
      </c>
      <c r="B1434" t="s">
        <v>5424</v>
      </c>
      <c r="C1434" t="s">
        <v>6524</v>
      </c>
      <c r="D1434" t="s">
        <v>1565</v>
      </c>
      <c r="E1434" t="str">
        <f>VLOOKUP(VALUE(A1434),'REGIÕES DE SAÚDE E SEUS MUNICÍP'!$A$4:$C$5569,3,0)</f>
        <v>Belo Horizonte</v>
      </c>
      <c r="F1434" t="str">
        <f>VLOOKUP(G1434,'REGIÕES DE SAÚDE E SEUS MUNICÍP'!$A$4:$D$5569,4,0)</f>
        <v>Belo Horizonte</v>
      </c>
      <c r="G1434">
        <f>VLOOKUP(VALUE(A1434),'REGIÕES DE SAÚDE E SEUS MUNICÍP'!$A$4:$A$5569,1,0)</f>
        <v>310620</v>
      </c>
      <c r="H1434" t="str">
        <f t="shared" si="88"/>
        <v>Mesmo município</v>
      </c>
      <c r="I1434" s="17" t="e">
        <f>VLOOKUP(C1434,'REGIÕES DE SAÚDE E SEUS MUNICÍP'!$C$4:$C$5569,1,0)</f>
        <v>#N/A</v>
      </c>
      <c r="J1434">
        <f t="shared" si="89"/>
        <v>1</v>
      </c>
      <c r="K1434" t="str">
        <f t="shared" si="90"/>
        <v>diferente</v>
      </c>
      <c r="L1434" t="str">
        <f t="shared" si="91"/>
        <v>igual</v>
      </c>
    </row>
    <row r="1435" spans="1:12" x14ac:dyDescent="0.25">
      <c r="A1435" t="s">
        <v>6011</v>
      </c>
      <c r="B1435" t="s">
        <v>5424</v>
      </c>
      <c r="C1435" t="s">
        <v>5509</v>
      </c>
      <c r="D1435" t="s">
        <v>1523</v>
      </c>
      <c r="E1435" t="str">
        <f>VLOOKUP(VALUE(A1435),'REGIÕES DE SAÚDE E SEUS MUNICÍP'!$A$4:$C$5569,3,0)</f>
        <v>Belo Horizonte</v>
      </c>
      <c r="F1435" t="str">
        <f>VLOOKUP(G1435,'REGIÕES DE SAÚDE E SEUS MUNICÍP'!$A$4:$D$5569,4,0)</f>
        <v>Brumadinho</v>
      </c>
      <c r="G1435">
        <f>VLOOKUP(VALUE(A1435),'REGIÕES DE SAÚDE E SEUS MUNICÍP'!$A$4:$A$5569,1,0)</f>
        <v>310900</v>
      </c>
      <c r="H1435" t="str">
        <f t="shared" si="88"/>
        <v>Mesmo município</v>
      </c>
      <c r="I1435" s="17" t="e">
        <f>VLOOKUP(C1435,'REGIÕES DE SAÚDE E SEUS MUNICÍP'!$C$4:$C$5569,1,0)</f>
        <v>#N/A</v>
      </c>
      <c r="J1435" t="e">
        <f t="shared" si="89"/>
        <v>#VALUE!</v>
      </c>
      <c r="K1435" t="str">
        <f t="shared" si="90"/>
        <v>Regiões semelhantes</v>
      </c>
      <c r="L1435" t="str">
        <f t="shared" si="91"/>
        <v>igual</v>
      </c>
    </row>
    <row r="1436" spans="1:12" x14ac:dyDescent="0.25">
      <c r="A1436" t="s">
        <v>7363</v>
      </c>
      <c r="B1436" t="s">
        <v>5424</v>
      </c>
      <c r="C1436" t="s">
        <v>5509</v>
      </c>
      <c r="D1436" t="s">
        <v>1371</v>
      </c>
      <c r="E1436" t="str">
        <f>VLOOKUP(VALUE(A1436),'REGIÕES DE SAÚDE E SEUS MUNICÍP'!$A$4:$C$5569,3,0)</f>
        <v>Belo Horizonte</v>
      </c>
      <c r="F1436" t="str">
        <f>VLOOKUP(G1436,'REGIÕES DE SAÚDE E SEUS MUNICÍP'!$A$4:$D$5569,4,0)</f>
        <v>Igarapé</v>
      </c>
      <c r="G1436">
        <f>VLOOKUP(VALUE(A1436),'REGIÕES DE SAÚDE E SEUS MUNICÍP'!$A$4:$A$5569,1,0)</f>
        <v>313010</v>
      </c>
      <c r="H1436" t="str">
        <f t="shared" si="88"/>
        <v>Mesmo município</v>
      </c>
      <c r="I1436" s="17" t="e">
        <f>VLOOKUP(C1436,'REGIÕES DE SAÚDE E SEUS MUNICÍP'!$C$4:$C$5569,1,0)</f>
        <v>#N/A</v>
      </c>
      <c r="J1436" t="e">
        <f t="shared" si="89"/>
        <v>#VALUE!</v>
      </c>
      <c r="K1436" t="str">
        <f t="shared" si="90"/>
        <v>Regiões semelhantes</v>
      </c>
      <c r="L1436" t="str">
        <f t="shared" si="91"/>
        <v>igual</v>
      </c>
    </row>
    <row r="1437" spans="1:12" x14ac:dyDescent="0.25">
      <c r="A1437" t="s">
        <v>5023</v>
      </c>
      <c r="B1437" t="s">
        <v>5424</v>
      </c>
      <c r="C1437" t="s">
        <v>5509</v>
      </c>
      <c r="D1437" t="s">
        <v>5509</v>
      </c>
      <c r="E1437" t="str">
        <f>VLOOKUP(VALUE(A1437),'REGIÕES DE SAÚDE E SEUS MUNICÍP'!$A$4:$C$5569,3,0)</f>
        <v>Belo Horizonte</v>
      </c>
      <c r="F1437" t="str">
        <f>VLOOKUP(G1437,'REGIÕES DE SAÚDE E SEUS MUNICÍP'!$A$4:$D$5569,4,0)</f>
        <v>Betim</v>
      </c>
      <c r="G1437">
        <f>VLOOKUP(VALUE(A1437),'REGIÕES DE SAÚDE E SEUS MUNICÍP'!$A$4:$A$5569,1,0)</f>
        <v>310670</v>
      </c>
      <c r="H1437" t="str">
        <f t="shared" si="88"/>
        <v>Mesmo município</v>
      </c>
      <c r="I1437" s="17" t="e">
        <f>VLOOKUP(C1437,'REGIÕES DE SAÚDE E SEUS MUNICÍP'!$C$4:$C$5569,1,0)</f>
        <v>#N/A</v>
      </c>
      <c r="J1437" t="e">
        <f t="shared" si="89"/>
        <v>#VALUE!</v>
      </c>
      <c r="K1437" t="str">
        <f t="shared" si="90"/>
        <v>Regiões semelhantes</v>
      </c>
      <c r="L1437" t="str">
        <f t="shared" si="91"/>
        <v>igual</v>
      </c>
    </row>
    <row r="1438" spans="1:12" x14ac:dyDescent="0.25">
      <c r="A1438" t="s">
        <v>1331</v>
      </c>
      <c r="B1438" t="s">
        <v>5424</v>
      </c>
      <c r="C1438" t="s">
        <v>5509</v>
      </c>
      <c r="D1438" t="s">
        <v>3027</v>
      </c>
      <c r="E1438" t="str">
        <f>VLOOKUP(VALUE(A1438),'REGIÕES DE SAÚDE E SEUS MUNICÍP'!$A$4:$C$5569,3,0)</f>
        <v>Belo Horizonte</v>
      </c>
      <c r="F1438" t="str">
        <f>VLOOKUP(G1438,'REGIÕES DE SAÚDE E SEUS MUNICÍP'!$A$4:$D$5569,4,0)</f>
        <v>Rio Manso</v>
      </c>
      <c r="G1438">
        <f>VLOOKUP(VALUE(A1438),'REGIÕES DE SAÚDE E SEUS MUNICÍP'!$A$4:$A$5569,1,0)</f>
        <v>315530</v>
      </c>
      <c r="H1438" t="str">
        <f t="shared" si="88"/>
        <v>Mesmo município</v>
      </c>
      <c r="I1438" s="17" t="e">
        <f>VLOOKUP(C1438,'REGIÕES DE SAÚDE E SEUS MUNICÍP'!$C$4:$C$5569,1,0)</f>
        <v>#N/A</v>
      </c>
      <c r="J1438" t="e">
        <f t="shared" si="89"/>
        <v>#VALUE!</v>
      </c>
      <c r="K1438" t="str">
        <f t="shared" si="90"/>
        <v>Regiões semelhantes</v>
      </c>
      <c r="L1438" t="str">
        <f t="shared" si="91"/>
        <v>igual</v>
      </c>
    </row>
    <row r="1439" spans="1:12" x14ac:dyDescent="0.25">
      <c r="A1439" t="s">
        <v>11119</v>
      </c>
      <c r="B1439" t="s">
        <v>5424</v>
      </c>
      <c r="C1439" t="s">
        <v>5509</v>
      </c>
      <c r="D1439" t="s">
        <v>645</v>
      </c>
      <c r="E1439" t="str">
        <f>VLOOKUP(VALUE(A1439),'REGIÕES DE SAÚDE E SEUS MUNICÍP'!$A$4:$C$5569,3,0)</f>
        <v>Belo Horizonte</v>
      </c>
      <c r="F1439" t="str">
        <f>VLOOKUP(G1439,'REGIÕES DE SAÚDE E SEUS MUNICÍP'!$A$4:$D$5569,4,0)</f>
        <v>Bonfim</v>
      </c>
      <c r="G1439">
        <f>VLOOKUP(VALUE(A1439),'REGIÕES DE SAÚDE E SEUS MUNICÍP'!$A$4:$A$5569,1,0)</f>
        <v>310810</v>
      </c>
      <c r="H1439" t="str">
        <f t="shared" si="88"/>
        <v>Mesmo município</v>
      </c>
      <c r="I1439" s="17" t="e">
        <f>VLOOKUP(C1439,'REGIÕES DE SAÚDE E SEUS MUNICÍP'!$C$4:$C$5569,1,0)</f>
        <v>#N/A</v>
      </c>
      <c r="J1439" t="e">
        <f t="shared" si="89"/>
        <v>#VALUE!</v>
      </c>
      <c r="K1439" t="str">
        <f t="shared" si="90"/>
        <v>Regiões semelhantes</v>
      </c>
      <c r="L1439" t="str">
        <f t="shared" si="91"/>
        <v>igual</v>
      </c>
    </row>
    <row r="1440" spans="1:12" x14ac:dyDescent="0.25">
      <c r="A1440" t="s">
        <v>6984</v>
      </c>
      <c r="B1440" t="s">
        <v>5424</v>
      </c>
      <c r="C1440" t="s">
        <v>5509</v>
      </c>
      <c r="D1440" t="s">
        <v>4541</v>
      </c>
      <c r="E1440" t="str">
        <f>VLOOKUP(VALUE(A1440),'REGIÕES DE SAÚDE E SEUS MUNICÍP'!$A$4:$C$5569,3,0)</f>
        <v>Belo Horizonte</v>
      </c>
      <c r="F1440" t="str">
        <f>VLOOKUP(G1440,'REGIÕES DE SAÚDE E SEUS MUNICÍP'!$A$4:$D$5569,4,0)</f>
        <v>Mário Campos</v>
      </c>
      <c r="G1440">
        <f>VLOOKUP(VALUE(A1440),'REGIÕES DE SAÚDE E SEUS MUNICÍP'!$A$4:$A$5569,1,0)</f>
        <v>314015</v>
      </c>
      <c r="H1440" t="str">
        <f t="shared" si="88"/>
        <v>Mesmo município</v>
      </c>
      <c r="I1440" s="17" t="e">
        <f>VLOOKUP(C1440,'REGIÕES DE SAÚDE E SEUS MUNICÍP'!$C$4:$C$5569,1,0)</f>
        <v>#N/A</v>
      </c>
      <c r="J1440" t="e">
        <f t="shared" si="89"/>
        <v>#VALUE!</v>
      </c>
      <c r="K1440" t="str">
        <f t="shared" si="90"/>
        <v>Regiões semelhantes</v>
      </c>
      <c r="L1440" t="str">
        <f t="shared" si="91"/>
        <v>igual</v>
      </c>
    </row>
    <row r="1441" spans="1:12" x14ac:dyDescent="0.25">
      <c r="A1441" t="s">
        <v>6661</v>
      </c>
      <c r="B1441" t="s">
        <v>5424</v>
      </c>
      <c r="C1441" t="s">
        <v>5509</v>
      </c>
      <c r="D1441" t="s">
        <v>1794</v>
      </c>
      <c r="E1441" t="str">
        <f>VLOOKUP(VALUE(A1441),'REGIÕES DE SAÚDE E SEUS MUNICÍP'!$A$4:$C$5569,3,0)</f>
        <v>Belo Horizonte</v>
      </c>
      <c r="F1441" t="str">
        <f>VLOOKUP(G1441,'REGIÕES DE SAÚDE E SEUS MUNICÍP'!$A$4:$D$5569,4,0)</f>
        <v>Mateus Leme</v>
      </c>
      <c r="G1441">
        <f>VLOOKUP(VALUE(A1441),'REGIÕES DE SAÚDE E SEUS MUNICÍP'!$A$4:$A$5569,1,0)</f>
        <v>314070</v>
      </c>
      <c r="H1441" t="str">
        <f t="shared" si="88"/>
        <v>Mesmo município</v>
      </c>
      <c r="I1441" s="17" t="e">
        <f>VLOOKUP(C1441,'REGIÕES DE SAÚDE E SEUS MUNICÍP'!$C$4:$C$5569,1,0)</f>
        <v>#N/A</v>
      </c>
      <c r="J1441" t="e">
        <f t="shared" si="89"/>
        <v>#VALUE!</v>
      </c>
      <c r="K1441" t="str">
        <f t="shared" si="90"/>
        <v>Regiões semelhantes</v>
      </c>
      <c r="L1441" t="str">
        <f t="shared" si="91"/>
        <v>igual</v>
      </c>
    </row>
    <row r="1442" spans="1:12" x14ac:dyDescent="0.25">
      <c r="A1442" t="s">
        <v>2229</v>
      </c>
      <c r="B1442" t="s">
        <v>5424</v>
      </c>
      <c r="C1442" t="s">
        <v>5509</v>
      </c>
      <c r="D1442" t="s">
        <v>2924</v>
      </c>
      <c r="E1442" t="str">
        <f>VLOOKUP(VALUE(A1442),'REGIÕES DE SAÚDE E SEUS MUNICÍP'!$A$4:$C$5569,3,0)</f>
        <v>Belo Horizonte</v>
      </c>
      <c r="F1442" t="str">
        <f>VLOOKUP(G1442,'REGIÕES DE SAÚDE E SEUS MUNICÍP'!$A$4:$D$5569,4,0)</f>
        <v>Piedade dos Gerais</v>
      </c>
      <c r="G1442">
        <f>VLOOKUP(VALUE(A1442),'REGIÕES DE SAÚDE E SEUS MUNICÍP'!$A$4:$A$5569,1,0)</f>
        <v>315040</v>
      </c>
      <c r="H1442" t="str">
        <f t="shared" si="88"/>
        <v>Mesmo município</v>
      </c>
      <c r="I1442" s="17" t="e">
        <f>VLOOKUP(C1442,'REGIÕES DE SAÚDE E SEUS MUNICÍP'!$C$4:$C$5569,1,0)</f>
        <v>#N/A</v>
      </c>
      <c r="J1442" t="e">
        <f t="shared" si="89"/>
        <v>#VALUE!</v>
      </c>
      <c r="K1442" t="str">
        <f t="shared" si="90"/>
        <v>Regiões semelhantes</v>
      </c>
      <c r="L1442" t="str">
        <f t="shared" si="91"/>
        <v>igual</v>
      </c>
    </row>
    <row r="1443" spans="1:12" x14ac:dyDescent="0.25">
      <c r="A1443" t="s">
        <v>468</v>
      </c>
      <c r="B1443" t="s">
        <v>5424</v>
      </c>
      <c r="C1443" t="s">
        <v>5509</v>
      </c>
      <c r="D1443" t="s">
        <v>9702</v>
      </c>
      <c r="E1443" t="str">
        <f>VLOOKUP(VALUE(A1443),'REGIÕES DE SAÚDE E SEUS MUNICÍP'!$A$4:$C$5569,3,0)</f>
        <v>Belo Horizonte</v>
      </c>
      <c r="F1443" t="str">
        <f>VLOOKUP(G1443,'REGIÕES DE SAÚDE E SEUS MUNICÍP'!$A$4:$D$5569,4,0)</f>
        <v>Crucilândia</v>
      </c>
      <c r="G1443">
        <f>VLOOKUP(VALUE(A1443),'REGIÕES DE SAÚDE E SEUS MUNICÍP'!$A$4:$A$5569,1,0)</f>
        <v>312060</v>
      </c>
      <c r="H1443" t="str">
        <f t="shared" si="88"/>
        <v>Mesmo município</v>
      </c>
      <c r="I1443" s="17" t="e">
        <f>VLOOKUP(C1443,'REGIÕES DE SAÚDE E SEUS MUNICÍP'!$C$4:$C$5569,1,0)</f>
        <v>#N/A</v>
      </c>
      <c r="J1443" t="e">
        <f t="shared" si="89"/>
        <v>#VALUE!</v>
      </c>
      <c r="K1443" t="str">
        <f t="shared" si="90"/>
        <v>Regiões semelhantes</v>
      </c>
      <c r="L1443" t="str">
        <f t="shared" si="91"/>
        <v>igual</v>
      </c>
    </row>
    <row r="1444" spans="1:12" x14ac:dyDescent="0.25">
      <c r="A1444" t="s">
        <v>3666</v>
      </c>
      <c r="B1444" t="s">
        <v>5424</v>
      </c>
      <c r="C1444" t="s">
        <v>5509</v>
      </c>
      <c r="D1444" t="s">
        <v>7111</v>
      </c>
      <c r="E1444" t="str">
        <f>VLOOKUP(VALUE(A1444),'REGIÕES DE SAÚDE E SEUS MUNICÍP'!$A$4:$C$5569,3,0)</f>
        <v>Belo Horizonte</v>
      </c>
      <c r="F1444" t="str">
        <f>VLOOKUP(G1444,'REGIÕES DE SAÚDE E SEUS MUNICÍP'!$A$4:$D$5569,4,0)</f>
        <v>Juatuba</v>
      </c>
      <c r="G1444">
        <f>VLOOKUP(VALUE(A1444),'REGIÕES DE SAÚDE E SEUS MUNICÍP'!$A$4:$A$5569,1,0)</f>
        <v>313665</v>
      </c>
      <c r="H1444" t="str">
        <f t="shared" si="88"/>
        <v>Mesmo município</v>
      </c>
      <c r="I1444" s="17" t="e">
        <f>VLOOKUP(C1444,'REGIÕES DE SAÚDE E SEUS MUNICÍP'!$C$4:$C$5569,1,0)</f>
        <v>#N/A</v>
      </c>
      <c r="J1444" t="e">
        <f t="shared" si="89"/>
        <v>#VALUE!</v>
      </c>
      <c r="K1444" t="str">
        <f t="shared" si="90"/>
        <v>Regiões semelhantes</v>
      </c>
      <c r="L1444" t="str">
        <f t="shared" si="91"/>
        <v>igual</v>
      </c>
    </row>
    <row r="1445" spans="1:12" x14ac:dyDescent="0.25">
      <c r="A1445" t="s">
        <v>789</v>
      </c>
      <c r="B1445" t="s">
        <v>5424</v>
      </c>
      <c r="C1445" t="s">
        <v>5509</v>
      </c>
      <c r="D1445" t="s">
        <v>3123</v>
      </c>
      <c r="E1445" t="str">
        <f>VLOOKUP(VALUE(A1445),'REGIÕES DE SAÚDE E SEUS MUNICÍP'!$A$4:$C$5569,3,0)</f>
        <v>Belo Horizonte</v>
      </c>
      <c r="F1445" t="str">
        <f>VLOOKUP(G1445,'REGIÕES DE SAÚDE E SEUS MUNICÍP'!$A$4:$D$5569,4,0)</f>
        <v>Esmeraldas</v>
      </c>
      <c r="G1445">
        <f>VLOOKUP(VALUE(A1445),'REGIÕES DE SAÚDE E SEUS MUNICÍP'!$A$4:$A$5569,1,0)</f>
        <v>312410</v>
      </c>
      <c r="H1445" t="str">
        <f t="shared" si="88"/>
        <v>Mesmo município</v>
      </c>
      <c r="I1445" s="17" t="e">
        <f>VLOOKUP(C1445,'REGIÕES DE SAÚDE E SEUS MUNICÍP'!$C$4:$C$5569,1,0)</f>
        <v>#N/A</v>
      </c>
      <c r="J1445" t="e">
        <f t="shared" si="89"/>
        <v>#VALUE!</v>
      </c>
      <c r="K1445" t="str">
        <f t="shared" si="90"/>
        <v>Regiões semelhantes</v>
      </c>
      <c r="L1445" t="str">
        <f t="shared" si="91"/>
        <v>igual</v>
      </c>
    </row>
    <row r="1446" spans="1:12" x14ac:dyDescent="0.25">
      <c r="A1446" t="s">
        <v>2794</v>
      </c>
      <c r="B1446" t="s">
        <v>5424</v>
      </c>
      <c r="C1446" t="s">
        <v>5509</v>
      </c>
      <c r="D1446" t="s">
        <v>8113</v>
      </c>
      <c r="E1446" t="str">
        <f>VLOOKUP(VALUE(A1446),'REGIÕES DE SAÚDE E SEUS MUNICÍP'!$A$4:$C$5569,3,0)</f>
        <v>Belo Horizonte</v>
      </c>
      <c r="F1446" t="str">
        <f>VLOOKUP(G1446,'REGIÕES DE SAÚDE E SEUS MUNICÍP'!$A$4:$D$5569,4,0)</f>
        <v>Florestal</v>
      </c>
      <c r="G1446">
        <f>VLOOKUP(VALUE(A1446),'REGIÕES DE SAÚDE E SEUS MUNICÍP'!$A$4:$A$5569,1,0)</f>
        <v>312600</v>
      </c>
      <c r="H1446" t="str">
        <f t="shared" si="88"/>
        <v>Mesmo município</v>
      </c>
      <c r="I1446" s="17" t="e">
        <f>VLOOKUP(C1446,'REGIÕES DE SAÚDE E SEUS MUNICÍP'!$C$4:$C$5569,1,0)</f>
        <v>#N/A</v>
      </c>
      <c r="J1446" t="e">
        <f t="shared" si="89"/>
        <v>#VALUE!</v>
      </c>
      <c r="K1446" t="str">
        <f t="shared" si="90"/>
        <v>Regiões semelhantes</v>
      </c>
      <c r="L1446" t="str">
        <f t="shared" si="91"/>
        <v>igual</v>
      </c>
    </row>
    <row r="1447" spans="1:12" x14ac:dyDescent="0.25">
      <c r="A1447" t="s">
        <v>9106</v>
      </c>
      <c r="B1447" t="s">
        <v>5424</v>
      </c>
      <c r="C1447" t="s">
        <v>5509</v>
      </c>
      <c r="D1447" t="s">
        <v>8974</v>
      </c>
      <c r="E1447" t="str">
        <f>VLOOKUP(VALUE(A1447),'REGIÕES DE SAÚDE E SEUS MUNICÍP'!$A$4:$C$5569,3,0)</f>
        <v>Belo Horizonte</v>
      </c>
      <c r="F1447" t="str">
        <f>VLOOKUP(G1447,'REGIÕES DE SAÚDE E SEUS MUNICÍP'!$A$4:$D$5569,4,0)</f>
        <v>São Joaquim de Bicas</v>
      </c>
      <c r="G1447">
        <f>VLOOKUP(VALUE(A1447),'REGIÕES DE SAÚDE E SEUS MUNICÍP'!$A$4:$A$5569,1,0)</f>
        <v>316292</v>
      </c>
      <c r="H1447" t="str">
        <f t="shared" si="88"/>
        <v>Mesmo município</v>
      </c>
      <c r="I1447" s="17" t="e">
        <f>VLOOKUP(C1447,'REGIÕES DE SAÚDE E SEUS MUNICÍP'!$C$4:$C$5569,1,0)</f>
        <v>#N/A</v>
      </c>
      <c r="J1447" t="e">
        <f t="shared" si="89"/>
        <v>#VALUE!</v>
      </c>
      <c r="K1447" t="str">
        <f t="shared" si="90"/>
        <v>diferente</v>
      </c>
      <c r="L1447" t="str">
        <f t="shared" si="91"/>
        <v>igual</v>
      </c>
    </row>
    <row r="1448" spans="1:12" x14ac:dyDescent="0.25">
      <c r="A1448" t="s">
        <v>4003</v>
      </c>
      <c r="B1448" t="s">
        <v>5424</v>
      </c>
      <c r="C1448" t="s">
        <v>10375</v>
      </c>
      <c r="D1448" t="s">
        <v>9439</v>
      </c>
      <c r="E1448" t="str">
        <f>VLOOKUP(VALUE(A1448),'REGIÕES DE SAÚDE E SEUS MUNICÍP'!$A$4:$C$5569,3,0)</f>
        <v>Divinópolis</v>
      </c>
      <c r="F1448" t="str">
        <f>VLOOKUP(G1448,'REGIÕES DE SAÚDE E SEUS MUNICÍP'!$A$4:$D$5569,4,0)</f>
        <v>Luz</v>
      </c>
      <c r="G1448">
        <f>VLOOKUP(VALUE(A1448),'REGIÕES DE SAÚDE E SEUS MUNICÍP'!$A$4:$A$5569,1,0)</f>
        <v>313880</v>
      </c>
      <c r="H1448" t="str">
        <f t="shared" si="88"/>
        <v>Mesmo município</v>
      </c>
      <c r="I1448" s="17" t="e">
        <f>VLOOKUP(C1448,'REGIÕES DE SAÚDE E SEUS MUNICÍP'!$C$4:$C$5569,1,0)</f>
        <v>#N/A</v>
      </c>
      <c r="J1448" t="e">
        <f t="shared" si="89"/>
        <v>#VALUE!</v>
      </c>
      <c r="K1448" t="str">
        <f t="shared" si="90"/>
        <v>Regiões semelhantes</v>
      </c>
      <c r="L1448" t="str">
        <f t="shared" si="91"/>
        <v>diferente</v>
      </c>
    </row>
    <row r="1449" spans="1:12" x14ac:dyDescent="0.25">
      <c r="A1449" t="s">
        <v>2629</v>
      </c>
      <c r="B1449" t="s">
        <v>5424</v>
      </c>
      <c r="C1449" t="s">
        <v>10375</v>
      </c>
      <c r="D1449" t="s">
        <v>7039</v>
      </c>
      <c r="E1449" t="str">
        <f>VLOOKUP(VALUE(A1449),'REGIÕES DE SAÚDE E SEUS MUNICÍP'!$A$4:$C$5569,3,0)</f>
        <v>Divinópolis</v>
      </c>
      <c r="F1449" t="str">
        <f>VLOOKUP(G1449,'REGIÕES DE SAÚDE E SEUS MUNICÍP'!$A$4:$D$5569,4,0)</f>
        <v>Moema</v>
      </c>
      <c r="G1449">
        <f>VLOOKUP(VALUE(A1449),'REGIÕES DE SAÚDE E SEUS MUNICÍP'!$A$4:$A$5569,1,0)</f>
        <v>314240</v>
      </c>
      <c r="H1449" t="str">
        <f t="shared" si="88"/>
        <v>Mesmo município</v>
      </c>
      <c r="I1449" s="17" t="e">
        <f>VLOOKUP(C1449,'REGIÕES DE SAÚDE E SEUS MUNICÍP'!$C$4:$C$5569,1,0)</f>
        <v>#N/A</v>
      </c>
      <c r="J1449" t="e">
        <f t="shared" si="89"/>
        <v>#VALUE!</v>
      </c>
      <c r="K1449" t="str">
        <f t="shared" si="90"/>
        <v>Regiões semelhantes</v>
      </c>
      <c r="L1449" t="str">
        <f t="shared" si="91"/>
        <v>igual</v>
      </c>
    </row>
    <row r="1450" spans="1:12" x14ac:dyDescent="0.25">
      <c r="A1450" t="s">
        <v>6651</v>
      </c>
      <c r="B1450" t="s">
        <v>5424</v>
      </c>
      <c r="C1450" t="s">
        <v>10375</v>
      </c>
      <c r="D1450" t="s">
        <v>10557</v>
      </c>
      <c r="E1450" t="str">
        <f>VLOOKUP(VALUE(A1450),'REGIÕES DE SAÚDE E SEUS MUNICÍP'!$A$4:$C$5569,3,0)</f>
        <v>Divinópolis</v>
      </c>
      <c r="F1450" t="str">
        <f>VLOOKUP(G1450,'REGIÕES DE SAÚDE E SEUS MUNICÍP'!$A$4:$D$5569,4,0)</f>
        <v>Estrela do Indaiá</v>
      </c>
      <c r="G1450">
        <f>VLOOKUP(VALUE(A1450),'REGIÕES DE SAÚDE E SEUS MUNICÍP'!$A$4:$A$5569,1,0)</f>
        <v>312470</v>
      </c>
      <c r="H1450" t="str">
        <f t="shared" si="88"/>
        <v>Mesmo município</v>
      </c>
      <c r="I1450" s="17" t="e">
        <f>VLOOKUP(C1450,'REGIÕES DE SAÚDE E SEUS MUNICÍP'!$C$4:$C$5569,1,0)</f>
        <v>#N/A</v>
      </c>
      <c r="J1450" t="e">
        <f t="shared" si="89"/>
        <v>#VALUE!</v>
      </c>
      <c r="K1450" t="str">
        <f t="shared" si="90"/>
        <v>Regiões semelhantes</v>
      </c>
      <c r="L1450" t="str">
        <f t="shared" si="91"/>
        <v>igual</v>
      </c>
    </row>
    <row r="1451" spans="1:12" x14ac:dyDescent="0.25">
      <c r="A1451" t="s">
        <v>5923</v>
      </c>
      <c r="B1451" t="s">
        <v>5424</v>
      </c>
      <c r="C1451" t="s">
        <v>10375</v>
      </c>
      <c r="D1451" t="s">
        <v>10375</v>
      </c>
      <c r="E1451" t="str">
        <f>VLOOKUP(VALUE(A1451),'REGIÕES DE SAÚDE E SEUS MUNICÍP'!$A$4:$C$5569,3,0)</f>
        <v>Divinópolis</v>
      </c>
      <c r="F1451" t="str">
        <f>VLOOKUP(G1451,'REGIÕES DE SAÚDE E SEUS MUNICÍP'!$A$4:$D$5569,4,0)</f>
        <v>Bom Despacho</v>
      </c>
      <c r="G1451">
        <f>VLOOKUP(VALUE(A1451),'REGIÕES DE SAÚDE E SEUS MUNICÍP'!$A$4:$A$5569,1,0)</f>
        <v>310740</v>
      </c>
      <c r="H1451" t="str">
        <f t="shared" si="88"/>
        <v>Mesmo município</v>
      </c>
      <c r="I1451" s="17" t="e">
        <f>VLOOKUP(C1451,'REGIÕES DE SAÚDE E SEUS MUNICÍP'!$C$4:$C$5569,1,0)</f>
        <v>#N/A</v>
      </c>
      <c r="J1451" t="e">
        <f t="shared" si="89"/>
        <v>#VALUE!</v>
      </c>
      <c r="K1451" t="str">
        <f t="shared" si="90"/>
        <v>Regiões semelhantes</v>
      </c>
      <c r="L1451" t="str">
        <f t="shared" si="91"/>
        <v>igual</v>
      </c>
    </row>
    <row r="1452" spans="1:12" x14ac:dyDescent="0.25">
      <c r="A1452" t="s">
        <v>964</v>
      </c>
      <c r="B1452" t="s">
        <v>5424</v>
      </c>
      <c r="C1452" t="s">
        <v>10375</v>
      </c>
      <c r="D1452" t="s">
        <v>4444</v>
      </c>
      <c r="E1452" t="str">
        <f>VLOOKUP(VALUE(A1452),'REGIÕES DE SAÚDE E SEUS MUNICÍP'!$A$4:$C$5569,3,0)</f>
        <v>Divinópolis</v>
      </c>
      <c r="F1452" t="str">
        <f>VLOOKUP(G1452,'REGIÕES DE SAÚDE E SEUS MUNICÍP'!$A$4:$D$5569,4,0)</f>
        <v>Martinho Campos</v>
      </c>
      <c r="G1452">
        <f>VLOOKUP(VALUE(A1452),'REGIÕES DE SAÚDE E SEUS MUNICÍP'!$A$4:$A$5569,1,0)</f>
        <v>314050</v>
      </c>
      <c r="H1452" t="str">
        <f t="shared" si="88"/>
        <v>Mesmo município</v>
      </c>
      <c r="I1452" s="17" t="e">
        <f>VLOOKUP(C1452,'REGIÕES DE SAÚDE E SEUS MUNICÍP'!$C$4:$C$5569,1,0)</f>
        <v>#N/A</v>
      </c>
      <c r="J1452" t="e">
        <f t="shared" si="89"/>
        <v>#VALUE!</v>
      </c>
      <c r="K1452" t="str">
        <f t="shared" si="90"/>
        <v>Regiões semelhantes</v>
      </c>
      <c r="L1452" t="str">
        <f t="shared" si="91"/>
        <v>igual</v>
      </c>
    </row>
    <row r="1453" spans="1:12" x14ac:dyDescent="0.25">
      <c r="A1453" t="s">
        <v>3908</v>
      </c>
      <c r="B1453" t="s">
        <v>5424</v>
      </c>
      <c r="C1453" t="s">
        <v>10375</v>
      </c>
      <c r="D1453" t="s">
        <v>8619</v>
      </c>
      <c r="E1453" t="str">
        <f>VLOOKUP(VALUE(A1453),'REGIÕES DE SAÚDE E SEUS MUNICÍP'!$A$4:$C$5569,3,0)</f>
        <v>Divinópolis</v>
      </c>
      <c r="F1453" t="str">
        <f>VLOOKUP(G1453,'REGIÕES DE SAÚDE E SEUS MUNICÍP'!$A$4:$D$5569,4,0)</f>
        <v>Dores do Indaiá</v>
      </c>
      <c r="G1453">
        <f>VLOOKUP(VALUE(A1453),'REGIÕES DE SAÚDE E SEUS MUNICÍP'!$A$4:$A$5569,1,0)</f>
        <v>312320</v>
      </c>
      <c r="H1453" t="str">
        <f t="shared" si="88"/>
        <v>Mesmo município</v>
      </c>
      <c r="I1453" s="17" t="e">
        <f>VLOOKUP(C1453,'REGIÕES DE SAÚDE E SEUS MUNICÍP'!$C$4:$C$5569,1,0)</f>
        <v>#N/A</v>
      </c>
      <c r="J1453" t="e">
        <f t="shared" si="89"/>
        <v>#VALUE!</v>
      </c>
      <c r="K1453" t="str">
        <f t="shared" si="90"/>
        <v>Regiões semelhantes</v>
      </c>
      <c r="L1453" t="str">
        <f t="shared" si="91"/>
        <v>igual</v>
      </c>
    </row>
    <row r="1454" spans="1:12" x14ac:dyDescent="0.25">
      <c r="A1454" t="s">
        <v>10410</v>
      </c>
      <c r="B1454" t="s">
        <v>5424</v>
      </c>
      <c r="C1454" t="s">
        <v>10375</v>
      </c>
      <c r="D1454" t="s">
        <v>1707</v>
      </c>
      <c r="E1454" t="str">
        <f>VLOOKUP(VALUE(A1454),'REGIÕES DE SAÚDE E SEUS MUNICÍP'!$A$4:$C$5569,3,0)</f>
        <v>Divinópolis</v>
      </c>
      <c r="F1454" t="str">
        <f>VLOOKUP(G1454,'REGIÕES DE SAÚDE E SEUS MUNICÍP'!$A$4:$D$5569,4,0)</f>
        <v>Serra da Saudade</v>
      </c>
      <c r="G1454">
        <f>VLOOKUP(VALUE(A1454),'REGIÕES DE SAÚDE E SEUS MUNICÍP'!$A$4:$A$5569,1,0)</f>
        <v>316660</v>
      </c>
      <c r="H1454" t="str">
        <f t="shared" si="88"/>
        <v>Mesmo município</v>
      </c>
      <c r="I1454" s="17" t="e">
        <f>VLOOKUP(C1454,'REGIÕES DE SAÚDE E SEUS MUNICÍP'!$C$4:$C$5569,1,0)</f>
        <v>#N/A</v>
      </c>
      <c r="J1454" t="e">
        <f t="shared" si="89"/>
        <v>#VALUE!</v>
      </c>
      <c r="K1454" t="str">
        <f t="shared" si="90"/>
        <v>diferente</v>
      </c>
      <c r="L1454" t="str">
        <f t="shared" si="91"/>
        <v>igual</v>
      </c>
    </row>
    <row r="1455" spans="1:12" x14ac:dyDescent="0.25">
      <c r="A1455" t="s">
        <v>9391</v>
      </c>
      <c r="B1455" t="s">
        <v>5424</v>
      </c>
      <c r="C1455" t="s">
        <v>6411</v>
      </c>
      <c r="D1455" t="s">
        <v>6446</v>
      </c>
      <c r="E1455" t="str">
        <f>VLOOKUP(VALUE(A1455),'REGIÕES DE SAÚDE E SEUS MUNICÍP'!$A$4:$C$5569,3,0)</f>
        <v>Januária</v>
      </c>
      <c r="F1455" t="str">
        <f>VLOOKUP(G1455,'REGIÕES DE SAÚDE E SEUS MUNICÍP'!$A$4:$D$5569,4,0)</f>
        <v>Urucuia</v>
      </c>
      <c r="G1455">
        <f>VLOOKUP(VALUE(A1455),'REGIÕES DE SAÚDE E SEUS MUNICÍP'!$A$4:$A$5569,1,0)</f>
        <v>317052</v>
      </c>
      <c r="H1455" t="str">
        <f t="shared" si="88"/>
        <v>Mesmo município</v>
      </c>
      <c r="I1455" s="17" t="e">
        <f>VLOOKUP(C1455,'REGIÕES DE SAÚDE E SEUS MUNICÍP'!$C$4:$C$5569,1,0)</f>
        <v>#N/A</v>
      </c>
      <c r="J1455" t="e">
        <f t="shared" si="89"/>
        <v>#VALUE!</v>
      </c>
      <c r="K1455" t="str">
        <f t="shared" si="90"/>
        <v>Regiões semelhantes</v>
      </c>
      <c r="L1455" t="str">
        <f t="shared" si="91"/>
        <v>diferente</v>
      </c>
    </row>
    <row r="1456" spans="1:12" x14ac:dyDescent="0.25">
      <c r="A1456" t="s">
        <v>8362</v>
      </c>
      <c r="B1456" t="s">
        <v>5424</v>
      </c>
      <c r="C1456" t="s">
        <v>6411</v>
      </c>
      <c r="D1456" t="s">
        <v>1345</v>
      </c>
      <c r="E1456" t="str">
        <f>VLOOKUP(VALUE(A1456),'REGIÕES DE SAÚDE E SEUS MUNICÍP'!$A$4:$C$5569,3,0)</f>
        <v>Januária</v>
      </c>
      <c r="F1456" t="str">
        <f>VLOOKUP(G1456,'REGIÕES DE SAÚDE E SEUS MUNICÍP'!$A$4:$D$5569,4,0)</f>
        <v>Ubaí</v>
      </c>
      <c r="G1456">
        <f>VLOOKUP(VALUE(A1456),'REGIÕES DE SAÚDE E SEUS MUNICÍP'!$A$4:$A$5569,1,0)</f>
        <v>317000</v>
      </c>
      <c r="H1456" t="str">
        <f t="shared" si="88"/>
        <v>Mesmo município</v>
      </c>
      <c r="I1456" s="17" t="e">
        <f>VLOOKUP(C1456,'REGIÕES DE SAÚDE E SEUS MUNICÍP'!$C$4:$C$5569,1,0)</f>
        <v>#N/A</v>
      </c>
      <c r="J1456" t="e">
        <f t="shared" si="89"/>
        <v>#VALUE!</v>
      </c>
      <c r="K1456" t="str">
        <f t="shared" si="90"/>
        <v>Regiões semelhantes</v>
      </c>
      <c r="L1456" t="str">
        <f t="shared" si="91"/>
        <v>igual</v>
      </c>
    </row>
    <row r="1457" spans="1:12" x14ac:dyDescent="0.25">
      <c r="A1457" t="s">
        <v>7786</v>
      </c>
      <c r="B1457" t="s">
        <v>5424</v>
      </c>
      <c r="C1457" t="s">
        <v>6411</v>
      </c>
      <c r="D1457" t="s">
        <v>9247</v>
      </c>
      <c r="E1457" t="str">
        <f>VLOOKUP(VALUE(A1457),'REGIÕES DE SAÚDE E SEUS MUNICÍP'!$A$4:$C$5569,3,0)</f>
        <v>Januária</v>
      </c>
      <c r="F1457" t="str">
        <f>VLOOKUP(G1457,'REGIÕES DE SAÚDE E SEUS MUNICÍP'!$A$4:$D$5569,4,0)</f>
        <v>São João da Ponte</v>
      </c>
      <c r="G1457">
        <f>VLOOKUP(VALUE(A1457),'REGIÕES DE SAÚDE E SEUS MUNICÍP'!$A$4:$A$5569,1,0)</f>
        <v>316240</v>
      </c>
      <c r="H1457" t="str">
        <f t="shared" si="88"/>
        <v>Mesmo município</v>
      </c>
      <c r="I1457" s="17" t="e">
        <f>VLOOKUP(C1457,'REGIÕES DE SAÚDE E SEUS MUNICÍP'!$C$4:$C$5569,1,0)</f>
        <v>#N/A</v>
      </c>
      <c r="J1457" t="e">
        <f t="shared" si="89"/>
        <v>#VALUE!</v>
      </c>
      <c r="K1457" t="str">
        <f t="shared" si="90"/>
        <v>Regiões semelhantes</v>
      </c>
      <c r="L1457" t="str">
        <f t="shared" si="91"/>
        <v>igual</v>
      </c>
    </row>
    <row r="1458" spans="1:12" x14ac:dyDescent="0.25">
      <c r="A1458" t="s">
        <v>7610</v>
      </c>
      <c r="B1458" t="s">
        <v>5424</v>
      </c>
      <c r="C1458" t="s">
        <v>6411</v>
      </c>
      <c r="D1458" t="s">
        <v>4214</v>
      </c>
      <c r="E1458" t="str">
        <f>VLOOKUP(VALUE(A1458),'REGIÕES DE SAÚDE E SEUS MUNICÍP'!$A$4:$C$5569,3,0)</f>
        <v>Januária</v>
      </c>
      <c r="F1458" t="str">
        <f>VLOOKUP(G1458,'REGIÕES DE SAÚDE E SEUS MUNICÍP'!$A$4:$D$5569,4,0)</f>
        <v>São Francisco</v>
      </c>
      <c r="G1458">
        <f>VLOOKUP(VALUE(A1458),'REGIÕES DE SAÚDE E SEUS MUNICÍP'!$A$4:$A$5569,1,0)</f>
        <v>316110</v>
      </c>
      <c r="H1458" t="str">
        <f t="shared" si="88"/>
        <v>Mesmo município</v>
      </c>
      <c r="I1458" s="17" t="e">
        <f>VLOOKUP(C1458,'REGIÕES DE SAÚDE E SEUS MUNICÍP'!$C$4:$C$5569,1,0)</f>
        <v>#N/A</v>
      </c>
      <c r="J1458" t="e">
        <f t="shared" si="89"/>
        <v>#VALUE!</v>
      </c>
      <c r="K1458" t="str">
        <f t="shared" si="90"/>
        <v>Regiões semelhantes</v>
      </c>
      <c r="L1458" t="str">
        <f t="shared" si="91"/>
        <v>igual</v>
      </c>
    </row>
    <row r="1459" spans="1:12" x14ac:dyDescent="0.25">
      <c r="A1459" t="s">
        <v>5865</v>
      </c>
      <c r="B1459" t="s">
        <v>5424</v>
      </c>
      <c r="C1459" t="s">
        <v>6411</v>
      </c>
      <c r="D1459" t="s">
        <v>2224</v>
      </c>
      <c r="E1459" t="str">
        <f>VLOOKUP(VALUE(A1459),'REGIÕES DE SAÚDE E SEUS MUNICÍP'!$A$4:$C$5569,3,0)</f>
        <v>Januária</v>
      </c>
      <c r="F1459" t="str">
        <f>VLOOKUP(G1459,'REGIÕES DE SAÚDE E SEUS MUNICÍP'!$A$4:$D$5569,4,0)</f>
        <v>São Romão</v>
      </c>
      <c r="G1459">
        <f>VLOOKUP(VALUE(A1459),'REGIÕES DE SAÚDE E SEUS MUNICÍP'!$A$4:$A$5569,1,0)</f>
        <v>316420</v>
      </c>
      <c r="H1459" t="str">
        <f t="shared" si="88"/>
        <v>Mesmo município</v>
      </c>
      <c r="I1459" s="17" t="e">
        <f>VLOOKUP(C1459,'REGIÕES DE SAÚDE E SEUS MUNICÍP'!$C$4:$C$5569,1,0)</f>
        <v>#N/A</v>
      </c>
      <c r="J1459" t="e">
        <f t="shared" si="89"/>
        <v>#VALUE!</v>
      </c>
      <c r="K1459" t="str">
        <f t="shared" si="90"/>
        <v>Regiões semelhantes</v>
      </c>
      <c r="L1459" t="str">
        <f t="shared" si="91"/>
        <v>igual</v>
      </c>
    </row>
    <row r="1460" spans="1:12" x14ac:dyDescent="0.25">
      <c r="A1460" t="s">
        <v>9226</v>
      </c>
      <c r="B1460" t="s">
        <v>5424</v>
      </c>
      <c r="C1460" t="s">
        <v>6411</v>
      </c>
      <c r="D1460" t="s">
        <v>6285</v>
      </c>
      <c r="E1460" t="str">
        <f>VLOOKUP(VALUE(A1460),'REGIÕES DE SAÚDE E SEUS MUNICÍP'!$A$4:$C$5569,3,0)</f>
        <v>Januária</v>
      </c>
      <c r="F1460" t="str">
        <f>VLOOKUP(G1460,'REGIÕES DE SAÚDE E SEUS MUNICÍP'!$A$4:$D$5569,4,0)</f>
        <v>Pintópolis</v>
      </c>
      <c r="G1460">
        <f>VLOOKUP(VALUE(A1460),'REGIÕES DE SAÚDE E SEUS MUNICÍP'!$A$4:$A$5569,1,0)</f>
        <v>315057</v>
      </c>
      <c r="H1460" t="str">
        <f t="shared" si="88"/>
        <v>Mesmo município</v>
      </c>
      <c r="I1460" s="17" t="e">
        <f>VLOOKUP(C1460,'REGIÕES DE SAÚDE E SEUS MUNICÍP'!$C$4:$C$5569,1,0)</f>
        <v>#N/A</v>
      </c>
      <c r="J1460" t="e">
        <f t="shared" si="89"/>
        <v>#VALUE!</v>
      </c>
      <c r="K1460" t="str">
        <f t="shared" si="90"/>
        <v>Regiões semelhantes</v>
      </c>
      <c r="L1460" t="str">
        <f t="shared" si="91"/>
        <v>igual</v>
      </c>
    </row>
    <row r="1461" spans="1:12" x14ac:dyDescent="0.25">
      <c r="A1461" t="s">
        <v>2829</v>
      </c>
      <c r="B1461" t="s">
        <v>5424</v>
      </c>
      <c r="C1461" t="s">
        <v>6411</v>
      </c>
      <c r="D1461" t="s">
        <v>6218</v>
      </c>
      <c r="E1461" t="str">
        <f>VLOOKUP(VALUE(A1461),'REGIÕES DE SAÚDE E SEUS MUNICÍP'!$A$4:$C$5569,3,0)</f>
        <v>Januária</v>
      </c>
      <c r="F1461" t="str">
        <f>VLOOKUP(G1461,'REGIÕES DE SAÚDE E SEUS MUNICÍP'!$A$4:$D$5569,4,0)</f>
        <v>Mirabela</v>
      </c>
      <c r="G1461">
        <f>VLOOKUP(VALUE(A1461),'REGIÕES DE SAÚDE E SEUS MUNICÍP'!$A$4:$A$5569,1,0)</f>
        <v>314200</v>
      </c>
      <c r="H1461" t="str">
        <f t="shared" si="88"/>
        <v>Mesmo município</v>
      </c>
      <c r="I1461" s="17" t="e">
        <f>VLOOKUP(C1461,'REGIÕES DE SAÚDE E SEUS MUNICÍP'!$C$4:$C$5569,1,0)</f>
        <v>#N/A</v>
      </c>
      <c r="J1461" t="e">
        <f t="shared" si="89"/>
        <v>#VALUE!</v>
      </c>
      <c r="K1461" t="str">
        <f t="shared" si="90"/>
        <v>Regiões semelhantes</v>
      </c>
      <c r="L1461" t="str">
        <f t="shared" si="91"/>
        <v>igual</v>
      </c>
    </row>
    <row r="1462" spans="1:12" x14ac:dyDescent="0.25">
      <c r="A1462" t="s">
        <v>10771</v>
      </c>
      <c r="B1462" t="s">
        <v>5424</v>
      </c>
      <c r="C1462" t="s">
        <v>6411</v>
      </c>
      <c r="D1462" t="s">
        <v>45</v>
      </c>
      <c r="E1462" t="str">
        <f>VLOOKUP(VALUE(A1462),'REGIÕES DE SAÚDE E SEUS MUNICÍP'!$A$4:$C$5569,3,0)</f>
        <v>Januária</v>
      </c>
      <c r="F1462" t="str">
        <f>VLOOKUP(G1462,'REGIÕES DE SAÚDE E SEUS MUNICÍP'!$A$4:$D$5569,4,0)</f>
        <v>Varzelândia</v>
      </c>
      <c r="G1462">
        <f>VLOOKUP(VALUE(A1462),'REGIÕES DE SAÚDE E SEUS MUNICÍP'!$A$4:$A$5569,1,0)</f>
        <v>317090</v>
      </c>
      <c r="H1462" t="str">
        <f t="shared" si="88"/>
        <v>Mesmo município</v>
      </c>
      <c r="I1462" s="17" t="e">
        <f>VLOOKUP(C1462,'REGIÕES DE SAÚDE E SEUS MUNICÍP'!$C$4:$C$5569,1,0)</f>
        <v>#N/A</v>
      </c>
      <c r="J1462" t="e">
        <f t="shared" si="89"/>
        <v>#VALUE!</v>
      </c>
      <c r="K1462" t="str">
        <f t="shared" si="90"/>
        <v>Regiões semelhantes</v>
      </c>
      <c r="L1462" t="str">
        <f t="shared" si="91"/>
        <v>igual</v>
      </c>
    </row>
    <row r="1463" spans="1:12" x14ac:dyDescent="0.25">
      <c r="A1463" t="s">
        <v>9998</v>
      </c>
      <c r="B1463" t="s">
        <v>5424</v>
      </c>
      <c r="C1463" t="s">
        <v>6411</v>
      </c>
      <c r="D1463" t="s">
        <v>4637</v>
      </c>
      <c r="E1463" t="str">
        <f>VLOOKUP(VALUE(A1463),'REGIÕES DE SAÚDE E SEUS MUNICÍP'!$A$4:$C$5569,3,0)</f>
        <v>Januária</v>
      </c>
      <c r="F1463" t="str">
        <f>VLOOKUP(G1463,'REGIÕES DE SAÚDE E SEUS MUNICÍP'!$A$4:$D$5569,4,0)</f>
        <v>Luislândia</v>
      </c>
      <c r="G1463">
        <f>VLOOKUP(VALUE(A1463),'REGIÕES DE SAÚDE E SEUS MUNICÍP'!$A$4:$A$5569,1,0)</f>
        <v>313868</v>
      </c>
      <c r="H1463" t="str">
        <f t="shared" si="88"/>
        <v>Mesmo município</v>
      </c>
      <c r="I1463" s="17" t="e">
        <f>VLOOKUP(C1463,'REGIÕES DE SAÚDE E SEUS MUNICÍP'!$C$4:$C$5569,1,0)</f>
        <v>#N/A</v>
      </c>
      <c r="J1463" t="e">
        <f t="shared" si="89"/>
        <v>#VALUE!</v>
      </c>
      <c r="K1463" t="str">
        <f t="shared" si="90"/>
        <v>Regiões semelhantes</v>
      </c>
      <c r="L1463" t="str">
        <f t="shared" si="91"/>
        <v>igual</v>
      </c>
    </row>
    <row r="1464" spans="1:12" x14ac:dyDescent="0.25">
      <c r="A1464" t="s">
        <v>3925</v>
      </c>
      <c r="B1464" t="s">
        <v>5424</v>
      </c>
      <c r="C1464" t="s">
        <v>6411</v>
      </c>
      <c r="D1464" t="s">
        <v>9156</v>
      </c>
      <c r="E1464" t="str">
        <f>VLOOKUP(VALUE(A1464),'REGIÕES DE SAÚDE E SEUS MUNICÍP'!$A$4:$C$5569,3,0)</f>
        <v>Januária</v>
      </c>
      <c r="F1464" t="str">
        <f>VLOOKUP(G1464,'REGIÕES DE SAÚDE E SEUS MUNICÍP'!$A$4:$D$5569,4,0)</f>
        <v>Lontra</v>
      </c>
      <c r="G1464">
        <f>VLOOKUP(VALUE(A1464),'REGIÕES DE SAÚDE E SEUS MUNICÍP'!$A$4:$A$5569,1,0)</f>
        <v>313865</v>
      </c>
      <c r="H1464" t="str">
        <f t="shared" si="88"/>
        <v>Mesmo município</v>
      </c>
      <c r="I1464" s="17" t="e">
        <f>VLOOKUP(C1464,'REGIÕES DE SAÚDE E SEUS MUNICÍP'!$C$4:$C$5569,1,0)</f>
        <v>#N/A</v>
      </c>
      <c r="J1464" t="e">
        <f t="shared" si="89"/>
        <v>#VALUE!</v>
      </c>
      <c r="K1464" t="str">
        <f t="shared" si="90"/>
        <v>Regiões semelhantes</v>
      </c>
      <c r="L1464" t="str">
        <f t="shared" si="91"/>
        <v>igual</v>
      </c>
    </row>
    <row r="1465" spans="1:12" x14ac:dyDescent="0.25">
      <c r="A1465" t="s">
        <v>6839</v>
      </c>
      <c r="B1465" t="s">
        <v>5424</v>
      </c>
      <c r="C1465" t="s">
        <v>6411</v>
      </c>
      <c r="D1465" t="s">
        <v>1130</v>
      </c>
      <c r="E1465" t="str">
        <f>VLOOKUP(VALUE(A1465),'REGIÕES DE SAÚDE E SEUS MUNICÍP'!$A$4:$C$5569,3,0)</f>
        <v>Januária</v>
      </c>
      <c r="F1465" t="str">
        <f>VLOOKUP(G1465,'REGIÕES DE SAÚDE E SEUS MUNICÍP'!$A$4:$D$5569,4,0)</f>
        <v>Campo Azul</v>
      </c>
      <c r="G1465">
        <f>VLOOKUP(VALUE(A1465),'REGIÕES DE SAÚDE E SEUS MUNICÍP'!$A$4:$A$5569,1,0)</f>
        <v>311115</v>
      </c>
      <c r="H1465" t="str">
        <f t="shared" si="88"/>
        <v>Mesmo município</v>
      </c>
      <c r="I1465" s="17" t="e">
        <f>VLOOKUP(C1465,'REGIÕES DE SAÚDE E SEUS MUNICÍP'!$C$4:$C$5569,1,0)</f>
        <v>#N/A</v>
      </c>
      <c r="J1465" t="e">
        <f t="shared" si="89"/>
        <v>#VALUE!</v>
      </c>
      <c r="K1465" t="str">
        <f t="shared" si="90"/>
        <v>Regiões semelhantes</v>
      </c>
      <c r="L1465" t="str">
        <f t="shared" si="91"/>
        <v>igual</v>
      </c>
    </row>
    <row r="1466" spans="1:12" x14ac:dyDescent="0.25">
      <c r="A1466" t="s">
        <v>3491</v>
      </c>
      <c r="B1466" t="s">
        <v>5424</v>
      </c>
      <c r="C1466" t="s">
        <v>6411</v>
      </c>
      <c r="D1466" t="s">
        <v>6845</v>
      </c>
      <c r="E1466" t="str">
        <f>VLOOKUP(VALUE(A1466),'REGIÕES DE SAÚDE E SEUS MUNICÍP'!$A$4:$C$5569,3,0)</f>
        <v>Januária</v>
      </c>
      <c r="F1466" t="str">
        <f>VLOOKUP(G1466,'REGIÕES DE SAÚDE E SEUS MUNICÍP'!$A$4:$D$5569,4,0)</f>
        <v>Japonvar</v>
      </c>
      <c r="G1466">
        <f>VLOOKUP(VALUE(A1466),'REGIÕES DE SAÚDE E SEUS MUNICÍP'!$A$4:$A$5569,1,0)</f>
        <v>313535</v>
      </c>
      <c r="H1466" t="str">
        <f t="shared" si="88"/>
        <v>Mesmo município</v>
      </c>
      <c r="I1466" s="17" t="e">
        <f>VLOOKUP(C1466,'REGIÕES DE SAÚDE E SEUS MUNICÍP'!$C$4:$C$5569,1,0)</f>
        <v>#N/A</v>
      </c>
      <c r="J1466" t="e">
        <f t="shared" si="89"/>
        <v>#VALUE!</v>
      </c>
      <c r="K1466" t="str">
        <f t="shared" si="90"/>
        <v>Regiões semelhantes</v>
      </c>
      <c r="L1466" t="str">
        <f t="shared" si="91"/>
        <v>igual</v>
      </c>
    </row>
    <row r="1467" spans="1:12" x14ac:dyDescent="0.25">
      <c r="A1467" t="s">
        <v>2583</v>
      </c>
      <c r="B1467" t="s">
        <v>5424</v>
      </c>
      <c r="C1467" t="s">
        <v>6411</v>
      </c>
      <c r="D1467" t="s">
        <v>5576</v>
      </c>
      <c r="E1467" t="str">
        <f>VLOOKUP(VALUE(A1467),'REGIÕES DE SAÚDE E SEUS MUNICÍP'!$A$4:$C$5569,3,0)</f>
        <v>Januária</v>
      </c>
      <c r="F1467" t="str">
        <f>VLOOKUP(G1467,'REGIÕES DE SAÚDE E SEUS MUNICÍP'!$A$4:$D$5569,4,0)</f>
        <v>Brasília de Minas</v>
      </c>
      <c r="G1467">
        <f>VLOOKUP(VALUE(A1467),'REGIÕES DE SAÚDE E SEUS MUNICÍP'!$A$4:$A$5569,1,0)</f>
        <v>310860</v>
      </c>
      <c r="H1467" t="str">
        <f t="shared" si="88"/>
        <v>Mesmo município</v>
      </c>
      <c r="I1467" s="17" t="e">
        <f>VLOOKUP(C1467,'REGIÕES DE SAÚDE E SEUS MUNICÍP'!$C$4:$C$5569,1,0)</f>
        <v>#N/A</v>
      </c>
      <c r="J1467" t="e">
        <f t="shared" si="89"/>
        <v>#VALUE!</v>
      </c>
      <c r="K1467" t="str">
        <f t="shared" si="90"/>
        <v>Regiões semelhantes</v>
      </c>
      <c r="L1467" t="str">
        <f t="shared" si="91"/>
        <v>igual</v>
      </c>
    </row>
    <row r="1468" spans="1:12" x14ac:dyDescent="0.25">
      <c r="A1468" t="s">
        <v>4530</v>
      </c>
      <c r="B1468" t="s">
        <v>5424</v>
      </c>
      <c r="C1468" t="s">
        <v>6411</v>
      </c>
      <c r="D1468" t="s">
        <v>9594</v>
      </c>
      <c r="E1468" t="str">
        <f>VLOOKUP(VALUE(A1468),'REGIÕES DE SAÚDE E SEUS MUNICÍP'!$A$4:$C$5569,3,0)</f>
        <v>Januária</v>
      </c>
      <c r="F1468" t="str">
        <f>VLOOKUP(G1468,'REGIÕES DE SAÚDE E SEUS MUNICÍP'!$A$4:$D$5569,4,0)</f>
        <v>Icaraí de Minas</v>
      </c>
      <c r="G1468">
        <f>VLOOKUP(VALUE(A1468),'REGIÕES DE SAÚDE E SEUS MUNICÍP'!$A$4:$A$5569,1,0)</f>
        <v>313005</v>
      </c>
      <c r="H1468" t="str">
        <f t="shared" si="88"/>
        <v>Mesmo município</v>
      </c>
      <c r="I1468" s="17" t="e">
        <f>VLOOKUP(C1468,'REGIÕES DE SAÚDE E SEUS MUNICÍP'!$C$4:$C$5569,1,0)</f>
        <v>#N/A</v>
      </c>
      <c r="J1468" t="e">
        <f t="shared" si="89"/>
        <v>#VALUE!</v>
      </c>
      <c r="K1468" t="str">
        <f t="shared" si="90"/>
        <v>Regiões semelhantes</v>
      </c>
      <c r="L1468" t="str">
        <f t="shared" si="91"/>
        <v>igual</v>
      </c>
    </row>
    <row r="1469" spans="1:12" x14ac:dyDescent="0.25">
      <c r="A1469" t="s">
        <v>423</v>
      </c>
      <c r="B1469" t="s">
        <v>5424</v>
      </c>
      <c r="C1469" t="s">
        <v>6411</v>
      </c>
      <c r="D1469" t="s">
        <v>4995</v>
      </c>
      <c r="E1469" t="str">
        <f>VLOOKUP(VALUE(A1469),'REGIÕES DE SAÚDE E SEUS MUNICÍP'!$A$4:$C$5569,3,0)</f>
        <v>Januária</v>
      </c>
      <c r="F1469" t="str">
        <f>VLOOKUP(G1469,'REGIÕES DE SAÚDE E SEUS MUNICÍP'!$A$4:$D$5569,4,0)</f>
        <v>Ibiracatu</v>
      </c>
      <c r="G1469">
        <f>VLOOKUP(VALUE(A1469),'REGIÕES DE SAÚDE E SEUS MUNICÍP'!$A$4:$A$5569,1,0)</f>
        <v>312965</v>
      </c>
      <c r="H1469" t="str">
        <f t="shared" si="88"/>
        <v>Mesmo município</v>
      </c>
      <c r="I1469" s="17" t="e">
        <f>VLOOKUP(C1469,'REGIÕES DE SAÚDE E SEUS MUNICÍP'!$C$4:$C$5569,1,0)</f>
        <v>#N/A</v>
      </c>
      <c r="J1469" t="e">
        <f t="shared" si="89"/>
        <v>#VALUE!</v>
      </c>
      <c r="K1469" t="str">
        <f t="shared" si="90"/>
        <v>Regiões semelhantes</v>
      </c>
      <c r="L1469" t="str">
        <f t="shared" si="91"/>
        <v>igual</v>
      </c>
    </row>
    <row r="1470" spans="1:12" x14ac:dyDescent="0.25">
      <c r="A1470" t="s">
        <v>869</v>
      </c>
      <c r="B1470" t="s">
        <v>5424</v>
      </c>
      <c r="C1470" t="s">
        <v>6411</v>
      </c>
      <c r="D1470" t="s">
        <v>7510</v>
      </c>
      <c r="E1470" t="str">
        <f>VLOOKUP(VALUE(A1470),'REGIÕES DE SAÚDE E SEUS MUNICÍP'!$A$4:$C$5569,3,0)</f>
        <v>Januária</v>
      </c>
      <c r="F1470" t="str">
        <f>VLOOKUP(G1470,'REGIÕES DE SAÚDE E SEUS MUNICÍP'!$A$4:$D$5569,4,0)</f>
        <v>Patis</v>
      </c>
      <c r="G1470">
        <f>VLOOKUP(VALUE(A1470),'REGIÕES DE SAÚDE E SEUS MUNICÍP'!$A$4:$A$5569,1,0)</f>
        <v>314795</v>
      </c>
      <c r="H1470" t="str">
        <f t="shared" si="88"/>
        <v>Mesmo município</v>
      </c>
      <c r="I1470" s="17" t="e">
        <f>VLOOKUP(C1470,'REGIÕES DE SAÚDE E SEUS MUNICÍP'!$C$4:$C$5569,1,0)</f>
        <v>#N/A</v>
      </c>
      <c r="J1470" t="e">
        <f t="shared" si="89"/>
        <v>#VALUE!</v>
      </c>
      <c r="K1470" t="str">
        <f t="shared" si="90"/>
        <v>diferente</v>
      </c>
      <c r="L1470" t="str">
        <f t="shared" si="91"/>
        <v>igual</v>
      </c>
    </row>
    <row r="1471" spans="1:12" x14ac:dyDescent="0.25">
      <c r="A1471" t="s">
        <v>10816</v>
      </c>
      <c r="B1471" t="s">
        <v>5424</v>
      </c>
      <c r="C1471" t="s">
        <v>7264</v>
      </c>
      <c r="D1471" t="s">
        <v>7264</v>
      </c>
      <c r="E1471" t="str">
        <f>VLOOKUP(VALUE(A1471),'REGIÕES DE SAÚDE E SEUS MUNICÍP'!$A$4:$C$5569,3,0)</f>
        <v>Manhumirim</v>
      </c>
      <c r="F1471" t="str">
        <f>VLOOKUP(G1471,'REGIÕES DE SAÚDE E SEUS MUNICÍP'!$A$4:$D$5569,4,0)</f>
        <v>Carangola</v>
      </c>
      <c r="G1471">
        <f>VLOOKUP(VALUE(A1471),'REGIÕES DE SAÚDE E SEUS MUNICÍP'!$A$4:$A$5569,1,0)</f>
        <v>311330</v>
      </c>
      <c r="H1471" t="str">
        <f t="shared" si="88"/>
        <v>Mesmo município</v>
      </c>
      <c r="I1471" s="17" t="e">
        <f>VLOOKUP(C1471,'REGIÕES DE SAÚDE E SEUS MUNICÍP'!$C$4:$C$5569,1,0)</f>
        <v>#N/A</v>
      </c>
      <c r="J1471" t="e">
        <f t="shared" si="89"/>
        <v>#VALUE!</v>
      </c>
      <c r="K1471" t="str">
        <f t="shared" si="90"/>
        <v>Regiões semelhantes</v>
      </c>
      <c r="L1471" t="str">
        <f t="shared" si="91"/>
        <v>diferente</v>
      </c>
    </row>
    <row r="1472" spans="1:12" x14ac:dyDescent="0.25">
      <c r="A1472" t="s">
        <v>1574</v>
      </c>
      <c r="B1472" t="s">
        <v>5424</v>
      </c>
      <c r="C1472" t="s">
        <v>7264</v>
      </c>
      <c r="D1472" t="s">
        <v>1190</v>
      </c>
      <c r="E1472" t="str">
        <f>VLOOKUP(VALUE(A1472),'REGIÕES DE SAÚDE E SEUS MUNICÍP'!$A$4:$C$5569,3,0)</f>
        <v>Manhumirim</v>
      </c>
      <c r="F1472" t="str">
        <f>VLOOKUP(G1472,'REGIÕES DE SAÚDE E SEUS MUNICÍP'!$A$4:$D$5569,4,0)</f>
        <v>Caiana</v>
      </c>
      <c r="G1472">
        <f>VLOOKUP(VALUE(A1472),'REGIÕES DE SAÚDE E SEUS MUNICÍP'!$A$4:$A$5569,1,0)</f>
        <v>311010</v>
      </c>
      <c r="H1472" t="str">
        <f t="shared" si="88"/>
        <v>Mesmo município</v>
      </c>
      <c r="I1472" s="17" t="e">
        <f>VLOOKUP(C1472,'REGIÕES DE SAÚDE E SEUS MUNICÍP'!$C$4:$C$5569,1,0)</f>
        <v>#N/A</v>
      </c>
      <c r="J1472" t="e">
        <f t="shared" si="89"/>
        <v>#VALUE!</v>
      </c>
      <c r="K1472" t="str">
        <f t="shared" si="90"/>
        <v>Regiões semelhantes</v>
      </c>
      <c r="L1472" t="str">
        <f t="shared" si="91"/>
        <v>igual</v>
      </c>
    </row>
    <row r="1473" spans="1:12" x14ac:dyDescent="0.25">
      <c r="A1473" t="s">
        <v>3448</v>
      </c>
      <c r="B1473" t="s">
        <v>5424</v>
      </c>
      <c r="C1473" t="s">
        <v>7264</v>
      </c>
      <c r="D1473" t="s">
        <v>3468</v>
      </c>
      <c r="E1473" t="str">
        <f>VLOOKUP(VALUE(A1473),'REGIÕES DE SAÚDE E SEUS MUNICÍP'!$A$4:$C$5569,3,0)</f>
        <v>Manhumirim</v>
      </c>
      <c r="F1473" t="str">
        <f>VLOOKUP(G1473,'REGIÕES DE SAÚDE E SEUS MUNICÍP'!$A$4:$D$5569,4,0)</f>
        <v>Caparaó</v>
      </c>
      <c r="G1473">
        <f>VLOOKUP(VALUE(A1473),'REGIÕES DE SAÚDE E SEUS MUNICÍP'!$A$4:$A$5569,1,0)</f>
        <v>311210</v>
      </c>
      <c r="H1473" t="str">
        <f t="shared" si="88"/>
        <v>Mesmo município</v>
      </c>
      <c r="I1473" s="17" t="e">
        <f>VLOOKUP(C1473,'REGIÕES DE SAÚDE E SEUS MUNICÍP'!$C$4:$C$5569,1,0)</f>
        <v>#N/A</v>
      </c>
      <c r="J1473" t="e">
        <f t="shared" si="89"/>
        <v>#VALUE!</v>
      </c>
      <c r="K1473" t="str">
        <f t="shared" si="90"/>
        <v>Regiões semelhantes</v>
      </c>
      <c r="L1473" t="str">
        <f t="shared" si="91"/>
        <v>igual</v>
      </c>
    </row>
    <row r="1474" spans="1:12" x14ac:dyDescent="0.25">
      <c r="A1474" t="s">
        <v>7031</v>
      </c>
      <c r="B1474" t="s">
        <v>5424</v>
      </c>
      <c r="C1474" t="s">
        <v>7264</v>
      </c>
      <c r="D1474" t="s">
        <v>4163</v>
      </c>
      <c r="E1474" t="str">
        <f>VLOOKUP(VALUE(A1474),'REGIÕES DE SAÚDE E SEUS MUNICÍP'!$A$4:$C$5569,3,0)</f>
        <v>Manhumirim</v>
      </c>
      <c r="F1474" t="str">
        <f>VLOOKUP(G1474,'REGIÕES DE SAÚDE E SEUS MUNICÍP'!$A$4:$D$5569,4,0)</f>
        <v>Pedra Bonita</v>
      </c>
      <c r="G1474">
        <f>VLOOKUP(VALUE(A1474),'REGIÕES DE SAÚDE E SEUS MUNICÍP'!$A$4:$A$5569,1,0)</f>
        <v>314875</v>
      </c>
      <c r="H1474" t="str">
        <f t="shared" si="88"/>
        <v>Mesmo município</v>
      </c>
      <c r="I1474" s="17" t="e">
        <f>VLOOKUP(C1474,'REGIÕES DE SAÚDE E SEUS MUNICÍP'!$C$4:$C$5569,1,0)</f>
        <v>#N/A</v>
      </c>
      <c r="J1474" t="e">
        <f t="shared" si="89"/>
        <v>#VALUE!</v>
      </c>
      <c r="K1474" t="str">
        <f t="shared" si="90"/>
        <v>Regiões semelhantes</v>
      </c>
      <c r="L1474" t="str">
        <f t="shared" si="91"/>
        <v>igual</v>
      </c>
    </row>
    <row r="1475" spans="1:12" x14ac:dyDescent="0.25">
      <c r="A1475" t="s">
        <v>9725</v>
      </c>
      <c r="B1475" t="s">
        <v>5424</v>
      </c>
      <c r="C1475" t="s">
        <v>7264</v>
      </c>
      <c r="D1475" t="s">
        <v>6221</v>
      </c>
      <c r="E1475" t="str">
        <f>VLOOKUP(VALUE(A1475),'REGIÕES DE SAÚDE E SEUS MUNICÍP'!$A$4:$C$5569,3,0)</f>
        <v>Manhumirim</v>
      </c>
      <c r="F1475" t="str">
        <f>VLOOKUP(G1475,'REGIÕES DE SAÚDE E SEUS MUNICÍP'!$A$4:$D$5569,4,0)</f>
        <v>Pedra Dourada</v>
      </c>
      <c r="G1475">
        <f>VLOOKUP(VALUE(A1475),'REGIÕES DE SAÚDE E SEUS MUNICÍP'!$A$4:$A$5569,1,0)</f>
        <v>314900</v>
      </c>
      <c r="H1475" t="str">
        <f t="shared" ref="H1475:H1538" si="92">IF(F1475=D1475,"Mesmo município","Município diferente")</f>
        <v>Mesmo município</v>
      </c>
      <c r="I1475" s="17" t="e">
        <f>VLOOKUP(C1475,'REGIÕES DE SAÚDE E SEUS MUNICÍP'!$C$4:$C$5569,1,0)</f>
        <v>#N/A</v>
      </c>
      <c r="J1475" t="e">
        <f t="shared" ref="J1475:J1538" si="93">SEARCH(E1475,C1475)</f>
        <v>#VALUE!</v>
      </c>
      <c r="K1475" t="str">
        <f t="shared" ref="K1475:K1538" si="94">IF(C1475=C1476,IF(E1475=E1476,"Regiões semelhantes","Nova composição"),"diferente")</f>
        <v>Regiões semelhantes</v>
      </c>
      <c r="L1475" t="str">
        <f t="shared" si="91"/>
        <v>igual</v>
      </c>
    </row>
    <row r="1476" spans="1:12" x14ac:dyDescent="0.25">
      <c r="A1476" t="s">
        <v>9378</v>
      </c>
      <c r="B1476" t="s">
        <v>5424</v>
      </c>
      <c r="C1476" t="s">
        <v>7264</v>
      </c>
      <c r="D1476" t="s">
        <v>4211</v>
      </c>
      <c r="E1476" t="str">
        <f>VLOOKUP(VALUE(A1476),'REGIÕES DE SAÚDE E SEUS MUNICÍP'!$A$4:$C$5569,3,0)</f>
        <v>Manhumirim</v>
      </c>
      <c r="F1476" t="str">
        <f>VLOOKUP(G1476,'REGIÕES DE SAÚDE E SEUS MUNICÍP'!$A$4:$D$5569,4,0)</f>
        <v>Tombos</v>
      </c>
      <c r="G1476">
        <f>VLOOKUP(VALUE(A1476),'REGIÕES DE SAÚDE E SEUS MUNICÍP'!$A$4:$A$5569,1,0)</f>
        <v>316920</v>
      </c>
      <c r="H1476" t="str">
        <f t="shared" si="92"/>
        <v>Mesmo município</v>
      </c>
      <c r="I1476" s="17" t="e">
        <f>VLOOKUP(C1476,'REGIÕES DE SAÚDE E SEUS MUNICÍP'!$C$4:$C$5569,1,0)</f>
        <v>#N/A</v>
      </c>
      <c r="J1476" t="e">
        <f t="shared" si="93"/>
        <v>#VALUE!</v>
      </c>
      <c r="K1476" t="str">
        <f t="shared" si="94"/>
        <v>Regiões semelhantes</v>
      </c>
      <c r="L1476" t="str">
        <f t="shared" ref="L1476:L1539" si="95">IF(E1476=E1475,"igual","diferente")</f>
        <v>igual</v>
      </c>
    </row>
    <row r="1477" spans="1:12" x14ac:dyDescent="0.25">
      <c r="A1477" t="s">
        <v>741</v>
      </c>
      <c r="B1477" t="s">
        <v>5424</v>
      </c>
      <c r="C1477" t="s">
        <v>7264</v>
      </c>
      <c r="D1477" t="s">
        <v>6361</v>
      </c>
      <c r="E1477" t="str">
        <f>VLOOKUP(VALUE(A1477),'REGIÕES DE SAÚDE E SEUS MUNICÍP'!$A$4:$C$5569,3,0)</f>
        <v>Manhumirim</v>
      </c>
      <c r="F1477" t="str">
        <f>VLOOKUP(G1477,'REGIÕES DE SAÚDE E SEUS MUNICÍP'!$A$4:$D$5569,4,0)</f>
        <v>Orizânia</v>
      </c>
      <c r="G1477">
        <f>VLOOKUP(VALUE(A1477),'REGIÕES DE SAÚDE E SEUS MUNICÍP'!$A$4:$A$5569,1,0)</f>
        <v>314587</v>
      </c>
      <c r="H1477" t="str">
        <f t="shared" si="92"/>
        <v>Mesmo município</v>
      </c>
      <c r="I1477" s="17" t="e">
        <f>VLOOKUP(C1477,'REGIÕES DE SAÚDE E SEUS MUNICÍP'!$C$4:$C$5569,1,0)</f>
        <v>#N/A</v>
      </c>
      <c r="J1477" t="e">
        <f t="shared" si="93"/>
        <v>#VALUE!</v>
      </c>
      <c r="K1477" t="str">
        <f t="shared" si="94"/>
        <v>Regiões semelhantes</v>
      </c>
      <c r="L1477" t="str">
        <f t="shared" si="95"/>
        <v>igual</v>
      </c>
    </row>
    <row r="1478" spans="1:12" x14ac:dyDescent="0.25">
      <c r="A1478" t="s">
        <v>7223</v>
      </c>
      <c r="B1478" t="s">
        <v>5424</v>
      </c>
      <c r="C1478" t="s">
        <v>7264</v>
      </c>
      <c r="D1478" t="s">
        <v>7773</v>
      </c>
      <c r="E1478" t="str">
        <f>VLOOKUP(VALUE(A1478),'REGIÕES DE SAÚDE E SEUS MUNICÍP'!$A$4:$C$5569,3,0)</f>
        <v>Manhumirim</v>
      </c>
      <c r="F1478" t="str">
        <f>VLOOKUP(G1478,'REGIÕES DE SAÚDE E SEUS MUNICÍP'!$A$4:$D$5569,4,0)</f>
        <v>Faria Lemos</v>
      </c>
      <c r="G1478">
        <f>VLOOKUP(VALUE(A1478),'REGIÕES DE SAÚDE E SEUS MUNICÍP'!$A$4:$A$5569,1,0)</f>
        <v>312530</v>
      </c>
      <c r="H1478" t="str">
        <f t="shared" si="92"/>
        <v>Mesmo município</v>
      </c>
      <c r="I1478" s="17" t="e">
        <f>VLOOKUP(C1478,'REGIÕES DE SAÚDE E SEUS MUNICÍP'!$C$4:$C$5569,1,0)</f>
        <v>#N/A</v>
      </c>
      <c r="J1478" t="e">
        <f t="shared" si="93"/>
        <v>#VALUE!</v>
      </c>
      <c r="K1478" t="str">
        <f t="shared" si="94"/>
        <v>Regiões semelhantes</v>
      </c>
      <c r="L1478" t="str">
        <f t="shared" si="95"/>
        <v>igual</v>
      </c>
    </row>
    <row r="1479" spans="1:12" x14ac:dyDescent="0.25">
      <c r="A1479" t="s">
        <v>7105</v>
      </c>
      <c r="B1479" t="s">
        <v>5424</v>
      </c>
      <c r="C1479" t="s">
        <v>7264</v>
      </c>
      <c r="D1479" t="s">
        <v>3484</v>
      </c>
      <c r="E1479" t="str">
        <f>VLOOKUP(VALUE(A1479),'REGIÕES DE SAÚDE E SEUS MUNICÍP'!$A$4:$C$5569,3,0)</f>
        <v>Manhumirim</v>
      </c>
      <c r="F1479" t="str">
        <f>VLOOKUP(G1479,'REGIÕES DE SAÚDE E SEUS MUNICÍP'!$A$4:$D$5569,4,0)</f>
        <v>Fervedouro</v>
      </c>
      <c r="G1479">
        <f>VLOOKUP(VALUE(A1479),'REGIÕES DE SAÚDE E SEUS MUNICÍP'!$A$4:$A$5569,1,0)</f>
        <v>312595</v>
      </c>
      <c r="H1479" t="str">
        <f t="shared" si="92"/>
        <v>Mesmo município</v>
      </c>
      <c r="I1479" s="17" t="e">
        <f>VLOOKUP(C1479,'REGIÕES DE SAÚDE E SEUS MUNICÍP'!$C$4:$C$5569,1,0)</f>
        <v>#N/A</v>
      </c>
      <c r="J1479" t="e">
        <f t="shared" si="93"/>
        <v>#VALUE!</v>
      </c>
      <c r="K1479" t="str">
        <f t="shared" si="94"/>
        <v>Regiões semelhantes</v>
      </c>
      <c r="L1479" t="str">
        <f t="shared" si="95"/>
        <v>igual</v>
      </c>
    </row>
    <row r="1480" spans="1:12" x14ac:dyDescent="0.25">
      <c r="A1480" t="s">
        <v>9876</v>
      </c>
      <c r="B1480" t="s">
        <v>5424</v>
      </c>
      <c r="C1480" t="s">
        <v>7264</v>
      </c>
      <c r="D1480" t="s">
        <v>939</v>
      </c>
      <c r="E1480" t="str">
        <f>VLOOKUP(VALUE(A1480),'REGIÕES DE SAÚDE E SEUS MUNICÍP'!$A$4:$C$5569,3,0)</f>
        <v>Manhumirim</v>
      </c>
      <c r="F1480" t="str">
        <f>VLOOKUP(G1480,'REGIÕES DE SAÚDE E SEUS MUNICÍP'!$A$4:$D$5569,4,0)</f>
        <v>Divino</v>
      </c>
      <c r="G1480">
        <f>VLOOKUP(VALUE(A1480),'REGIÕES DE SAÚDE E SEUS MUNICÍP'!$A$4:$A$5569,1,0)</f>
        <v>312200</v>
      </c>
      <c r="H1480" t="str">
        <f t="shared" si="92"/>
        <v>Mesmo município</v>
      </c>
      <c r="I1480" s="17" t="e">
        <f>VLOOKUP(C1480,'REGIÕES DE SAÚDE E SEUS MUNICÍP'!$C$4:$C$5569,1,0)</f>
        <v>#N/A</v>
      </c>
      <c r="J1480" t="e">
        <f t="shared" si="93"/>
        <v>#VALUE!</v>
      </c>
      <c r="K1480" t="str">
        <f t="shared" si="94"/>
        <v>Regiões semelhantes</v>
      </c>
      <c r="L1480" t="str">
        <f t="shared" si="95"/>
        <v>igual</v>
      </c>
    </row>
    <row r="1481" spans="1:12" x14ac:dyDescent="0.25">
      <c r="A1481" t="s">
        <v>9198</v>
      </c>
      <c r="B1481" t="s">
        <v>5424</v>
      </c>
      <c r="C1481" t="s">
        <v>7264</v>
      </c>
      <c r="D1481" t="s">
        <v>1951</v>
      </c>
      <c r="E1481" t="str">
        <f>VLOOKUP(VALUE(A1481),'REGIÕES DE SAÚDE E SEUS MUNICÍP'!$A$4:$C$5569,3,0)</f>
        <v>Manhumirim</v>
      </c>
      <c r="F1481" t="str">
        <f>VLOOKUP(G1481,'REGIÕES DE SAÚDE E SEUS MUNICÍP'!$A$4:$D$5569,4,0)</f>
        <v>Espera Feliz</v>
      </c>
      <c r="G1481">
        <f>VLOOKUP(VALUE(A1481),'REGIÕES DE SAÚDE E SEUS MUNICÍP'!$A$4:$A$5569,1,0)</f>
        <v>312420</v>
      </c>
      <c r="H1481" t="str">
        <f t="shared" si="92"/>
        <v>Mesmo município</v>
      </c>
      <c r="I1481" s="17" t="e">
        <f>VLOOKUP(C1481,'REGIÕES DE SAÚDE E SEUS MUNICÍP'!$C$4:$C$5569,1,0)</f>
        <v>#N/A</v>
      </c>
      <c r="J1481" t="e">
        <f t="shared" si="93"/>
        <v>#VALUE!</v>
      </c>
      <c r="K1481" t="str">
        <f t="shared" si="94"/>
        <v>diferente</v>
      </c>
      <c r="L1481" t="str">
        <f t="shared" si="95"/>
        <v>igual</v>
      </c>
    </row>
    <row r="1482" spans="1:12" x14ac:dyDescent="0.25">
      <c r="A1482" t="s">
        <v>6078</v>
      </c>
      <c r="B1482" t="s">
        <v>5424</v>
      </c>
      <c r="C1482" t="s">
        <v>3289</v>
      </c>
      <c r="D1482" t="s">
        <v>300</v>
      </c>
      <c r="E1482" t="str">
        <f>VLOOKUP(VALUE(A1482),'REGIÕES DE SAÚDE E SEUS MUNICÍP'!$A$4:$C$5569,3,0)</f>
        <v>Coronel Fabriciano</v>
      </c>
      <c r="F1482" t="str">
        <f>VLOOKUP(G1482,'REGIÕES DE SAÚDE E SEUS MUNICÍP'!$A$4:$D$5569,4,0)</f>
        <v>Bom Jesus do Galho</v>
      </c>
      <c r="G1482">
        <f>VLOOKUP(VALUE(A1482),'REGIÕES DE SAÚDE E SEUS MUNICÍP'!$A$4:$A$5569,1,0)</f>
        <v>310780</v>
      </c>
      <c r="H1482" t="str">
        <f t="shared" si="92"/>
        <v>Mesmo município</v>
      </c>
      <c r="I1482" s="17" t="e">
        <f>VLOOKUP(C1482,'REGIÕES DE SAÚDE E SEUS MUNICÍP'!$C$4:$C$5569,1,0)</f>
        <v>#N/A</v>
      </c>
      <c r="J1482" t="e">
        <f t="shared" si="93"/>
        <v>#VALUE!</v>
      </c>
      <c r="K1482" t="str">
        <f t="shared" si="94"/>
        <v>Regiões semelhantes</v>
      </c>
      <c r="L1482" t="str">
        <f t="shared" si="95"/>
        <v>diferente</v>
      </c>
    </row>
    <row r="1483" spans="1:12" x14ac:dyDescent="0.25">
      <c r="A1483" t="s">
        <v>1575</v>
      </c>
      <c r="B1483" t="s">
        <v>5424</v>
      </c>
      <c r="C1483" t="s">
        <v>3289</v>
      </c>
      <c r="D1483" t="s">
        <v>2508</v>
      </c>
      <c r="E1483" t="str">
        <f>VLOOKUP(VALUE(A1483),'REGIÕES DE SAÚDE E SEUS MUNICÍP'!$A$4:$C$5569,3,0)</f>
        <v>Coronel Fabriciano</v>
      </c>
      <c r="F1483" t="str">
        <f>VLOOKUP(G1483,'REGIÕES DE SAÚDE E SEUS MUNICÍP'!$A$4:$D$5569,4,0)</f>
        <v>Imbé de Minas</v>
      </c>
      <c r="G1483">
        <f>VLOOKUP(VALUE(A1483),'REGIÕES DE SAÚDE E SEUS MUNICÍP'!$A$4:$A$5569,1,0)</f>
        <v>313055</v>
      </c>
      <c r="H1483" t="str">
        <f t="shared" si="92"/>
        <v>Mesmo município</v>
      </c>
      <c r="I1483" s="17" t="e">
        <f>VLOOKUP(C1483,'REGIÕES DE SAÚDE E SEUS MUNICÍP'!$C$4:$C$5569,1,0)</f>
        <v>#N/A</v>
      </c>
      <c r="J1483" t="e">
        <f t="shared" si="93"/>
        <v>#VALUE!</v>
      </c>
      <c r="K1483" t="str">
        <f t="shared" si="94"/>
        <v>Regiões semelhantes</v>
      </c>
      <c r="L1483" t="str">
        <f t="shared" si="95"/>
        <v>igual</v>
      </c>
    </row>
    <row r="1484" spans="1:12" x14ac:dyDescent="0.25">
      <c r="A1484" t="s">
        <v>7059</v>
      </c>
      <c r="B1484" t="s">
        <v>5424</v>
      </c>
      <c r="C1484" t="s">
        <v>3289</v>
      </c>
      <c r="D1484" t="s">
        <v>7733</v>
      </c>
      <c r="E1484" t="str">
        <f>VLOOKUP(VALUE(A1484),'REGIÕES DE SAÚDE E SEUS MUNICÍP'!$A$4:$C$5569,3,0)</f>
        <v>Coronel Fabriciano</v>
      </c>
      <c r="F1484" t="str">
        <f>VLOOKUP(G1484,'REGIÕES DE SAÚDE E SEUS MUNICÍP'!$A$4:$D$5569,4,0)</f>
        <v>Inhapim</v>
      </c>
      <c r="G1484">
        <f>VLOOKUP(VALUE(A1484),'REGIÕES DE SAÚDE E SEUS MUNICÍP'!$A$4:$A$5569,1,0)</f>
        <v>313090</v>
      </c>
      <c r="H1484" t="str">
        <f t="shared" si="92"/>
        <v>Mesmo município</v>
      </c>
      <c r="I1484" s="17" t="e">
        <f>VLOOKUP(C1484,'REGIÕES DE SAÚDE E SEUS MUNICÍP'!$C$4:$C$5569,1,0)</f>
        <v>#N/A</v>
      </c>
      <c r="J1484" t="e">
        <f t="shared" si="93"/>
        <v>#VALUE!</v>
      </c>
      <c r="K1484" t="str">
        <f t="shared" si="94"/>
        <v>Regiões semelhantes</v>
      </c>
      <c r="L1484" t="str">
        <f t="shared" si="95"/>
        <v>igual</v>
      </c>
    </row>
    <row r="1485" spans="1:12" x14ac:dyDescent="0.25">
      <c r="A1485" t="s">
        <v>2859</v>
      </c>
      <c r="B1485" t="s">
        <v>5424</v>
      </c>
      <c r="C1485" t="s">
        <v>3289</v>
      </c>
      <c r="D1485" t="s">
        <v>3289</v>
      </c>
      <c r="E1485" t="str">
        <f>VLOOKUP(VALUE(A1485),'REGIÕES DE SAÚDE E SEUS MUNICÍP'!$A$4:$C$5569,3,0)</f>
        <v>Coronel Fabriciano</v>
      </c>
      <c r="F1485" t="str">
        <f>VLOOKUP(G1485,'REGIÕES DE SAÚDE E SEUS MUNICÍP'!$A$4:$D$5569,4,0)</f>
        <v>Caratinga</v>
      </c>
      <c r="G1485">
        <f>VLOOKUP(VALUE(A1485),'REGIÕES DE SAÚDE E SEUS MUNICÍP'!$A$4:$A$5569,1,0)</f>
        <v>311340</v>
      </c>
      <c r="H1485" t="str">
        <f t="shared" si="92"/>
        <v>Mesmo município</v>
      </c>
      <c r="I1485" s="17" t="e">
        <f>VLOOKUP(C1485,'REGIÕES DE SAÚDE E SEUS MUNICÍP'!$C$4:$C$5569,1,0)</f>
        <v>#N/A</v>
      </c>
      <c r="J1485" t="e">
        <f t="shared" si="93"/>
        <v>#VALUE!</v>
      </c>
      <c r="K1485" t="str">
        <f t="shared" si="94"/>
        <v>Regiões semelhantes</v>
      </c>
      <c r="L1485" t="str">
        <f t="shared" si="95"/>
        <v>igual</v>
      </c>
    </row>
    <row r="1486" spans="1:12" x14ac:dyDescent="0.25">
      <c r="A1486" t="s">
        <v>3684</v>
      </c>
      <c r="B1486" t="s">
        <v>5424</v>
      </c>
      <c r="C1486" t="s">
        <v>3289</v>
      </c>
      <c r="D1486" t="s">
        <v>836</v>
      </c>
      <c r="E1486" t="str">
        <f>VLOOKUP(VALUE(A1486),'REGIÕES DE SAÚDE E SEUS MUNICÍP'!$A$4:$C$5569,3,0)</f>
        <v>Coronel Fabriciano</v>
      </c>
      <c r="F1486" t="str">
        <f>VLOOKUP(G1486,'REGIÕES DE SAÚDE E SEUS MUNICÍP'!$A$4:$D$5569,4,0)</f>
        <v>Entre Folhas</v>
      </c>
      <c r="G1486">
        <f>VLOOKUP(VALUE(A1486),'REGIÕES DE SAÚDE E SEUS MUNICÍP'!$A$4:$A$5569,1,0)</f>
        <v>312385</v>
      </c>
      <c r="H1486" t="str">
        <f t="shared" si="92"/>
        <v>Mesmo município</v>
      </c>
      <c r="I1486" s="17" t="e">
        <f>VLOOKUP(C1486,'REGIÕES DE SAÚDE E SEUS MUNICÍP'!$C$4:$C$5569,1,0)</f>
        <v>#N/A</v>
      </c>
      <c r="J1486" t="e">
        <f t="shared" si="93"/>
        <v>#VALUE!</v>
      </c>
      <c r="K1486" t="str">
        <f t="shared" si="94"/>
        <v>Regiões semelhantes</v>
      </c>
      <c r="L1486" t="str">
        <f t="shared" si="95"/>
        <v>igual</v>
      </c>
    </row>
    <row r="1487" spans="1:12" x14ac:dyDescent="0.25">
      <c r="A1487" t="s">
        <v>10975</v>
      </c>
      <c r="B1487" t="s">
        <v>5424</v>
      </c>
      <c r="C1487" t="s">
        <v>3289</v>
      </c>
      <c r="D1487" t="s">
        <v>2387</v>
      </c>
      <c r="E1487" t="str">
        <f>VLOOKUP(VALUE(A1487),'REGIÕES DE SAÚDE E SEUS MUNICÍP'!$A$4:$C$5569,3,0)</f>
        <v>Coronel Fabriciano</v>
      </c>
      <c r="F1487" t="str">
        <f>VLOOKUP(G1487,'REGIÕES DE SAÚDE E SEUS MUNICÍP'!$A$4:$D$5569,4,0)</f>
        <v>Piedade de Caratinga</v>
      </c>
      <c r="G1487">
        <f>VLOOKUP(VALUE(A1487),'REGIÕES DE SAÚDE E SEUS MUNICÍP'!$A$4:$A$5569,1,0)</f>
        <v>315015</v>
      </c>
      <c r="H1487" t="str">
        <f t="shared" si="92"/>
        <v>Mesmo município</v>
      </c>
      <c r="I1487" s="17" t="e">
        <f>VLOOKUP(C1487,'REGIÕES DE SAÚDE E SEUS MUNICÍP'!$C$4:$C$5569,1,0)</f>
        <v>#N/A</v>
      </c>
      <c r="J1487" t="e">
        <f t="shared" si="93"/>
        <v>#VALUE!</v>
      </c>
      <c r="K1487" t="str">
        <f t="shared" si="94"/>
        <v>Regiões semelhantes</v>
      </c>
      <c r="L1487" t="str">
        <f t="shared" si="95"/>
        <v>igual</v>
      </c>
    </row>
    <row r="1488" spans="1:12" x14ac:dyDescent="0.25">
      <c r="A1488" t="s">
        <v>8301</v>
      </c>
      <c r="B1488" t="s">
        <v>5424</v>
      </c>
      <c r="C1488" t="s">
        <v>3289</v>
      </c>
      <c r="D1488" t="s">
        <v>8837</v>
      </c>
      <c r="E1488" t="str">
        <f>VLOOKUP(VALUE(A1488),'REGIÕES DE SAÚDE E SEUS MUNICÍP'!$A$4:$C$5569,3,0)</f>
        <v>Coronel Fabriciano</v>
      </c>
      <c r="F1488" t="str">
        <f>VLOOKUP(G1488,'REGIÕES DE SAÚDE E SEUS MUNICÍP'!$A$4:$D$5569,4,0)</f>
        <v>Santa Bárbara do Leste</v>
      </c>
      <c r="G1488">
        <f>VLOOKUP(VALUE(A1488),'REGIÕES DE SAÚDE E SEUS MUNICÍP'!$A$4:$A$5569,1,0)</f>
        <v>315725</v>
      </c>
      <c r="H1488" t="str">
        <f t="shared" si="92"/>
        <v>Mesmo município</v>
      </c>
      <c r="I1488" s="17" t="e">
        <f>VLOOKUP(C1488,'REGIÕES DE SAÚDE E SEUS MUNICÍP'!$C$4:$C$5569,1,0)</f>
        <v>#N/A</v>
      </c>
      <c r="J1488" t="e">
        <f t="shared" si="93"/>
        <v>#VALUE!</v>
      </c>
      <c r="K1488" t="str">
        <f t="shared" si="94"/>
        <v>Regiões semelhantes</v>
      </c>
      <c r="L1488" t="str">
        <f t="shared" si="95"/>
        <v>igual</v>
      </c>
    </row>
    <row r="1489" spans="1:12" x14ac:dyDescent="0.25">
      <c r="A1489" t="s">
        <v>7032</v>
      </c>
      <c r="B1489" t="s">
        <v>5424</v>
      </c>
      <c r="C1489" t="s">
        <v>3289</v>
      </c>
      <c r="D1489" t="s">
        <v>1269</v>
      </c>
      <c r="E1489" t="str">
        <f>VLOOKUP(VALUE(A1489),'REGIÕES DE SAÚDE E SEUS MUNICÍP'!$A$4:$C$5569,3,0)</f>
        <v>Coronel Fabriciano</v>
      </c>
      <c r="F1489" t="str">
        <f>VLOOKUP(G1489,'REGIÕES DE SAÚDE E SEUS MUNICÍP'!$A$4:$D$5569,4,0)</f>
        <v>São Sebastião do Anta</v>
      </c>
      <c r="G1489">
        <f>VLOOKUP(VALUE(A1489),'REGIÕES DE SAÚDE E SEUS MUNICÍP'!$A$4:$A$5569,1,0)</f>
        <v>316447</v>
      </c>
      <c r="H1489" t="str">
        <f t="shared" si="92"/>
        <v>Mesmo município</v>
      </c>
      <c r="I1489" s="17" t="e">
        <f>VLOOKUP(C1489,'REGIÕES DE SAÚDE E SEUS MUNICÍP'!$C$4:$C$5569,1,0)</f>
        <v>#N/A</v>
      </c>
      <c r="J1489" t="e">
        <f t="shared" si="93"/>
        <v>#VALUE!</v>
      </c>
      <c r="K1489" t="str">
        <f t="shared" si="94"/>
        <v>Regiões semelhantes</v>
      </c>
      <c r="L1489" t="str">
        <f t="shared" si="95"/>
        <v>igual</v>
      </c>
    </row>
    <row r="1490" spans="1:12" x14ac:dyDescent="0.25">
      <c r="A1490" t="s">
        <v>10748</v>
      </c>
      <c r="B1490" t="s">
        <v>5424</v>
      </c>
      <c r="C1490" t="s">
        <v>3289</v>
      </c>
      <c r="D1490" t="s">
        <v>3518</v>
      </c>
      <c r="E1490" t="str">
        <f>VLOOKUP(VALUE(A1490),'REGIÕES DE SAÚDE E SEUS MUNICÍP'!$A$4:$C$5569,3,0)</f>
        <v>Coronel Fabriciano</v>
      </c>
      <c r="F1490" t="str">
        <f>VLOOKUP(G1490,'REGIÕES DE SAÚDE E SEUS MUNICÍP'!$A$4:$D$5569,4,0)</f>
        <v>Santa Rita de Minas</v>
      </c>
      <c r="G1490">
        <f>VLOOKUP(VALUE(A1490),'REGIÕES DE SAÚDE E SEUS MUNICÍP'!$A$4:$A$5569,1,0)</f>
        <v>315935</v>
      </c>
      <c r="H1490" t="str">
        <f t="shared" si="92"/>
        <v>Mesmo município</v>
      </c>
      <c r="I1490" s="17" t="e">
        <f>VLOOKUP(C1490,'REGIÕES DE SAÚDE E SEUS MUNICÍP'!$C$4:$C$5569,1,0)</f>
        <v>#N/A</v>
      </c>
      <c r="J1490" t="e">
        <f t="shared" si="93"/>
        <v>#VALUE!</v>
      </c>
      <c r="K1490" t="str">
        <f t="shared" si="94"/>
        <v>Regiões semelhantes</v>
      </c>
      <c r="L1490" t="str">
        <f t="shared" si="95"/>
        <v>igual</v>
      </c>
    </row>
    <row r="1491" spans="1:12" x14ac:dyDescent="0.25">
      <c r="A1491" t="s">
        <v>1325</v>
      </c>
      <c r="B1491" t="s">
        <v>5424</v>
      </c>
      <c r="C1491" t="s">
        <v>3289</v>
      </c>
      <c r="D1491" t="s">
        <v>346</v>
      </c>
      <c r="E1491" t="str">
        <f>VLOOKUP(VALUE(A1491),'REGIÕES DE SAÚDE E SEUS MUNICÍP'!$A$4:$C$5569,3,0)</f>
        <v>Coronel Fabriciano</v>
      </c>
      <c r="F1491" t="str">
        <f>VLOOKUP(G1491,'REGIÕES DE SAÚDE E SEUS MUNICÍP'!$A$4:$D$5569,4,0)</f>
        <v>São Domingos das Dores</v>
      </c>
      <c r="G1491">
        <f>VLOOKUP(VALUE(A1491),'REGIÕES DE SAÚDE E SEUS MUNICÍP'!$A$4:$A$5569,1,0)</f>
        <v>316095</v>
      </c>
      <c r="H1491" t="str">
        <f t="shared" si="92"/>
        <v>Mesmo município</v>
      </c>
      <c r="I1491" s="17" t="e">
        <f>VLOOKUP(C1491,'REGIÕES DE SAÚDE E SEUS MUNICÍP'!$C$4:$C$5569,1,0)</f>
        <v>#N/A</v>
      </c>
      <c r="J1491" t="e">
        <f t="shared" si="93"/>
        <v>#VALUE!</v>
      </c>
      <c r="K1491" t="str">
        <f t="shared" si="94"/>
        <v>Regiões semelhantes</v>
      </c>
      <c r="L1491" t="str">
        <f t="shared" si="95"/>
        <v>igual</v>
      </c>
    </row>
    <row r="1492" spans="1:12" x14ac:dyDescent="0.25">
      <c r="A1492" t="s">
        <v>2222</v>
      </c>
      <c r="B1492" t="s">
        <v>5424</v>
      </c>
      <c r="C1492" t="s">
        <v>3289</v>
      </c>
      <c r="D1492" t="s">
        <v>4746</v>
      </c>
      <c r="E1492" t="str">
        <f>VLOOKUP(VALUE(A1492),'REGIÕES DE SAÚDE E SEUS MUNICÍP'!$A$4:$C$5569,3,0)</f>
        <v>Coronel Fabriciano</v>
      </c>
      <c r="F1492" t="str">
        <f>VLOOKUP(G1492,'REGIÕES DE SAÚDE E SEUS MUNICÍP'!$A$4:$D$5569,4,0)</f>
        <v>Ubaporanga</v>
      </c>
      <c r="G1492">
        <f>VLOOKUP(VALUE(A1492),'REGIÕES DE SAÚDE E SEUS MUNICÍP'!$A$4:$A$5569,1,0)</f>
        <v>317005</v>
      </c>
      <c r="H1492" t="str">
        <f t="shared" si="92"/>
        <v>Mesmo município</v>
      </c>
      <c r="I1492" s="17" t="e">
        <f>VLOOKUP(C1492,'REGIÕES DE SAÚDE E SEUS MUNICÍP'!$C$4:$C$5569,1,0)</f>
        <v>#N/A</v>
      </c>
      <c r="J1492" t="e">
        <f t="shared" si="93"/>
        <v>#VALUE!</v>
      </c>
      <c r="K1492" t="str">
        <f t="shared" si="94"/>
        <v>Regiões semelhantes</v>
      </c>
      <c r="L1492" t="str">
        <f t="shared" si="95"/>
        <v>igual</v>
      </c>
    </row>
    <row r="1493" spans="1:12" x14ac:dyDescent="0.25">
      <c r="A1493" t="s">
        <v>3964</v>
      </c>
      <c r="B1493" t="s">
        <v>5424</v>
      </c>
      <c r="C1493" t="s">
        <v>3289</v>
      </c>
      <c r="D1493" t="s">
        <v>1567</v>
      </c>
      <c r="E1493" t="str">
        <f>VLOOKUP(VALUE(A1493),'REGIÕES DE SAÚDE E SEUS MUNICÍP'!$A$4:$C$5569,3,0)</f>
        <v>Coronel Fabriciano</v>
      </c>
      <c r="F1493" t="str">
        <f>VLOOKUP(G1493,'REGIÕES DE SAÚDE E SEUS MUNICÍP'!$A$4:$D$5569,4,0)</f>
        <v>Vargem Alegre</v>
      </c>
      <c r="G1493">
        <f>VLOOKUP(VALUE(A1493),'REGIÕES DE SAÚDE E SEUS MUNICÍP'!$A$4:$A$5569,1,0)</f>
        <v>317057</v>
      </c>
      <c r="H1493" t="str">
        <f t="shared" si="92"/>
        <v>Mesmo município</v>
      </c>
      <c r="I1493" s="17" t="e">
        <f>VLOOKUP(C1493,'REGIÕES DE SAÚDE E SEUS MUNICÍP'!$C$4:$C$5569,1,0)</f>
        <v>#N/A</v>
      </c>
      <c r="J1493" t="e">
        <f t="shared" si="93"/>
        <v>#VALUE!</v>
      </c>
      <c r="K1493" t="str">
        <f t="shared" si="94"/>
        <v>Regiões semelhantes</v>
      </c>
      <c r="L1493" t="str">
        <f t="shared" si="95"/>
        <v>igual</v>
      </c>
    </row>
    <row r="1494" spans="1:12" x14ac:dyDescent="0.25">
      <c r="A1494" t="s">
        <v>3183</v>
      </c>
      <c r="B1494" t="s">
        <v>5424</v>
      </c>
      <c r="C1494" t="s">
        <v>3289</v>
      </c>
      <c r="D1494" t="s">
        <v>5974</v>
      </c>
      <c r="E1494" t="str">
        <f>VLOOKUP(VALUE(A1494),'REGIÕES DE SAÚDE E SEUS MUNICÍP'!$A$4:$C$5569,3,0)</f>
        <v>Coronel Fabriciano</v>
      </c>
      <c r="F1494" t="str">
        <f>VLOOKUP(G1494,'REGIÕES DE SAÚDE E SEUS MUNICÍP'!$A$4:$D$5569,4,0)</f>
        <v>Vermelho Novo</v>
      </c>
      <c r="G1494">
        <f>VLOOKUP(VALUE(A1494),'REGIÕES DE SAÚDE E SEUS MUNICÍP'!$A$4:$A$5569,1,0)</f>
        <v>317115</v>
      </c>
      <c r="H1494" t="str">
        <f t="shared" si="92"/>
        <v>Mesmo município</v>
      </c>
      <c r="I1494" s="17" t="e">
        <f>VLOOKUP(C1494,'REGIÕES DE SAÚDE E SEUS MUNICÍP'!$C$4:$C$5569,1,0)</f>
        <v>#N/A</v>
      </c>
      <c r="J1494" t="e">
        <f t="shared" si="93"/>
        <v>#VALUE!</v>
      </c>
      <c r="K1494" t="str">
        <f t="shared" si="94"/>
        <v>diferente</v>
      </c>
      <c r="L1494" t="str">
        <f t="shared" si="95"/>
        <v>igual</v>
      </c>
    </row>
    <row r="1495" spans="1:12" x14ac:dyDescent="0.25">
      <c r="A1495" t="s">
        <v>9535</v>
      </c>
      <c r="B1495" t="s">
        <v>5424</v>
      </c>
      <c r="C1495" t="s">
        <v>1346</v>
      </c>
      <c r="D1495" t="s">
        <v>6108</v>
      </c>
      <c r="E1495" t="str">
        <f>VLOOKUP(VALUE(A1495),'REGIÕES DE SAÚDE E SEUS MUNICÍP'!$A$4:$C$5569,3,0)</f>
        <v>Barbacena</v>
      </c>
      <c r="F1495" t="str">
        <f>VLOOKUP(G1495,'REGIÕES DE SAÚDE E SEUS MUNICÍP'!$A$4:$D$5569,4,0)</f>
        <v>Congonhas</v>
      </c>
      <c r="G1495">
        <f>VLOOKUP(VALUE(A1495),'REGIÕES DE SAÚDE E SEUS MUNICÍP'!$A$4:$A$5569,1,0)</f>
        <v>311800</v>
      </c>
      <c r="H1495" t="str">
        <f t="shared" si="92"/>
        <v>Mesmo município</v>
      </c>
      <c r="I1495" s="17" t="e">
        <f>VLOOKUP(C1495,'REGIÕES DE SAÚDE E SEUS MUNICÍP'!$C$4:$C$5569,1,0)</f>
        <v>#N/A</v>
      </c>
      <c r="J1495" t="e">
        <f t="shared" si="93"/>
        <v>#VALUE!</v>
      </c>
      <c r="K1495" t="str">
        <f t="shared" si="94"/>
        <v>Regiões semelhantes</v>
      </c>
      <c r="L1495" t="str">
        <f t="shared" si="95"/>
        <v>diferente</v>
      </c>
    </row>
    <row r="1496" spans="1:12" x14ac:dyDescent="0.25">
      <c r="A1496" t="s">
        <v>1154</v>
      </c>
      <c r="B1496" t="s">
        <v>5424</v>
      </c>
      <c r="C1496" t="s">
        <v>1346</v>
      </c>
      <c r="D1496" t="s">
        <v>4801</v>
      </c>
      <c r="E1496" t="str">
        <f>VLOOKUP(VALUE(A1496),'REGIÕES DE SAÚDE E SEUS MUNICÍP'!$A$4:$C$5569,3,0)</f>
        <v>Barbacena</v>
      </c>
      <c r="F1496" t="str">
        <f>VLOOKUP(G1496,'REGIÕES DE SAÚDE E SEUS MUNICÍP'!$A$4:$D$5569,4,0)</f>
        <v>Conselheiro Lafaiete</v>
      </c>
      <c r="G1496">
        <f>VLOOKUP(VALUE(A1496),'REGIÕES DE SAÚDE E SEUS MUNICÍP'!$A$4:$A$5569,1,0)</f>
        <v>311830</v>
      </c>
      <c r="H1496" t="str">
        <f t="shared" si="92"/>
        <v>Mesmo município</v>
      </c>
      <c r="I1496" s="17" t="e">
        <f>VLOOKUP(C1496,'REGIÕES DE SAÚDE E SEUS MUNICÍP'!$C$4:$C$5569,1,0)</f>
        <v>#N/A</v>
      </c>
      <c r="J1496" t="e">
        <f t="shared" si="93"/>
        <v>#VALUE!</v>
      </c>
      <c r="K1496" t="str">
        <f t="shared" si="94"/>
        <v>Regiões semelhantes</v>
      </c>
      <c r="L1496" t="str">
        <f t="shared" si="95"/>
        <v>igual</v>
      </c>
    </row>
    <row r="1497" spans="1:12" x14ac:dyDescent="0.25">
      <c r="A1497" t="s">
        <v>268</v>
      </c>
      <c r="B1497" t="s">
        <v>5424</v>
      </c>
      <c r="C1497" t="s">
        <v>1346</v>
      </c>
      <c r="D1497" t="s">
        <v>676</v>
      </c>
      <c r="E1497" t="str">
        <f>VLOOKUP(VALUE(A1497),'REGIÕES DE SAÚDE E SEUS MUNICÍP'!$A$4:$C$5569,3,0)</f>
        <v>Barbacena</v>
      </c>
      <c r="F1497" t="str">
        <f>VLOOKUP(G1497,'REGIÕES DE SAÚDE E SEUS MUNICÍP'!$A$4:$D$5569,4,0)</f>
        <v>Jeceaba</v>
      </c>
      <c r="G1497">
        <f>VLOOKUP(VALUE(A1497),'REGIÕES DE SAÚDE E SEUS MUNICÍP'!$A$4:$A$5569,1,0)</f>
        <v>313540</v>
      </c>
      <c r="H1497" t="str">
        <f t="shared" si="92"/>
        <v>Mesmo município</v>
      </c>
      <c r="I1497" s="17" t="e">
        <f>VLOOKUP(C1497,'REGIÕES DE SAÚDE E SEUS MUNICÍP'!$C$4:$C$5569,1,0)</f>
        <v>#N/A</v>
      </c>
      <c r="J1497" t="e">
        <f t="shared" si="93"/>
        <v>#VALUE!</v>
      </c>
      <c r="K1497" t="str">
        <f t="shared" si="94"/>
        <v>Regiões semelhantes</v>
      </c>
      <c r="L1497" t="str">
        <f t="shared" si="95"/>
        <v>igual</v>
      </c>
    </row>
    <row r="1498" spans="1:12" x14ac:dyDescent="0.25">
      <c r="A1498" t="s">
        <v>2778</v>
      </c>
      <c r="B1498" t="s">
        <v>5424</v>
      </c>
      <c r="C1498" t="s">
        <v>1346</v>
      </c>
      <c r="D1498" t="s">
        <v>10199</v>
      </c>
      <c r="E1498" t="str">
        <f>VLOOKUP(VALUE(A1498),'REGIÕES DE SAÚDE E SEUS MUNICÍP'!$A$4:$C$5569,3,0)</f>
        <v>Barbacena</v>
      </c>
      <c r="F1498" t="str">
        <f>VLOOKUP(G1498,'REGIÕES DE SAÚDE E SEUS MUNICÍP'!$A$4:$D$5569,4,0)</f>
        <v>Piranga</v>
      </c>
      <c r="G1498">
        <f>VLOOKUP(VALUE(A1498),'REGIÕES DE SAÚDE E SEUS MUNICÍP'!$A$4:$A$5569,1,0)</f>
        <v>315080</v>
      </c>
      <c r="H1498" t="str">
        <f t="shared" si="92"/>
        <v>Mesmo município</v>
      </c>
      <c r="I1498" s="17" t="e">
        <f>VLOOKUP(C1498,'REGIÕES DE SAÚDE E SEUS MUNICÍP'!$C$4:$C$5569,1,0)</f>
        <v>#N/A</v>
      </c>
      <c r="J1498" t="e">
        <f t="shared" si="93"/>
        <v>#VALUE!</v>
      </c>
      <c r="K1498" t="str">
        <f t="shared" si="94"/>
        <v>Regiões semelhantes</v>
      </c>
      <c r="L1498" t="str">
        <f t="shared" si="95"/>
        <v>igual</v>
      </c>
    </row>
    <row r="1499" spans="1:12" x14ac:dyDescent="0.25">
      <c r="A1499" t="s">
        <v>10960</v>
      </c>
      <c r="B1499" t="s">
        <v>5424</v>
      </c>
      <c r="C1499" t="s">
        <v>1346</v>
      </c>
      <c r="D1499" t="s">
        <v>4322</v>
      </c>
      <c r="E1499" t="str">
        <f>VLOOKUP(VALUE(A1499),'REGIÕES DE SAÚDE E SEUS MUNICÍP'!$A$4:$C$5569,3,0)</f>
        <v>Barbacena</v>
      </c>
      <c r="F1499" t="str">
        <f>VLOOKUP(G1499,'REGIÕES DE SAÚDE E SEUS MUNICÍP'!$A$4:$D$5569,4,0)</f>
        <v>Santana dos Montes</v>
      </c>
      <c r="G1499">
        <f>VLOOKUP(VALUE(A1499),'REGIÕES DE SAÚDE E SEUS MUNICÍP'!$A$4:$A$5569,1,0)</f>
        <v>315910</v>
      </c>
      <c r="H1499" t="str">
        <f t="shared" si="92"/>
        <v>Mesmo município</v>
      </c>
      <c r="I1499" s="17" t="e">
        <f>VLOOKUP(C1499,'REGIÕES DE SAÚDE E SEUS MUNICÍP'!$C$4:$C$5569,1,0)</f>
        <v>#N/A</v>
      </c>
      <c r="J1499" t="e">
        <f t="shared" si="93"/>
        <v>#VALUE!</v>
      </c>
      <c r="K1499" t="str">
        <f t="shared" si="94"/>
        <v>Regiões semelhantes</v>
      </c>
      <c r="L1499" t="str">
        <f t="shared" si="95"/>
        <v>igual</v>
      </c>
    </row>
    <row r="1500" spans="1:12" x14ac:dyDescent="0.25">
      <c r="A1500" t="s">
        <v>4641</v>
      </c>
      <c r="B1500" t="s">
        <v>5424</v>
      </c>
      <c r="C1500" t="s">
        <v>1346</v>
      </c>
      <c r="D1500" t="s">
        <v>4818</v>
      </c>
      <c r="E1500" t="str">
        <f>VLOOKUP(VALUE(A1500),'REGIÕES DE SAÚDE E SEUS MUNICÍP'!$A$4:$C$5569,3,0)</f>
        <v>Barbacena</v>
      </c>
      <c r="F1500" t="str">
        <f>VLOOKUP(G1500,'REGIÕES DE SAÚDE E SEUS MUNICÍP'!$A$4:$D$5569,4,0)</f>
        <v>Senhora de Oliveira</v>
      </c>
      <c r="G1500">
        <f>VLOOKUP(VALUE(A1500),'REGIÕES DE SAÚDE E SEUS MUNICÍP'!$A$4:$A$5569,1,0)</f>
        <v>316600</v>
      </c>
      <c r="H1500" t="str">
        <f t="shared" si="92"/>
        <v>Mesmo município</v>
      </c>
      <c r="I1500" s="17" t="e">
        <f>VLOOKUP(C1500,'REGIÕES DE SAÚDE E SEUS MUNICÍP'!$C$4:$C$5569,1,0)</f>
        <v>#N/A</v>
      </c>
      <c r="J1500" t="e">
        <f t="shared" si="93"/>
        <v>#VALUE!</v>
      </c>
      <c r="K1500" t="str">
        <f t="shared" si="94"/>
        <v>Regiões semelhantes</v>
      </c>
      <c r="L1500" t="str">
        <f t="shared" si="95"/>
        <v>igual</v>
      </c>
    </row>
    <row r="1501" spans="1:12" x14ac:dyDescent="0.25">
      <c r="A1501" t="s">
        <v>6443</v>
      </c>
      <c r="B1501" t="s">
        <v>5424</v>
      </c>
      <c r="C1501" t="s">
        <v>1346</v>
      </c>
      <c r="D1501" t="s">
        <v>2134</v>
      </c>
      <c r="E1501" t="str">
        <f>VLOOKUP(VALUE(A1501),'REGIÕES DE SAÚDE E SEUS MUNICÍP'!$A$4:$C$5569,3,0)</f>
        <v>Barbacena</v>
      </c>
      <c r="F1501" t="str">
        <f>VLOOKUP(G1501,'REGIÕES DE SAÚDE E SEUS MUNICÍP'!$A$4:$D$5569,4,0)</f>
        <v>São Brás do Suaçuí</v>
      </c>
      <c r="G1501">
        <f>VLOOKUP(VALUE(A1501),'REGIÕES DE SAÚDE E SEUS MUNICÍP'!$A$4:$A$5569,1,0)</f>
        <v>316090</v>
      </c>
      <c r="H1501" t="str">
        <f t="shared" si="92"/>
        <v>Mesmo município</v>
      </c>
      <c r="I1501" s="17" t="e">
        <f>VLOOKUP(C1501,'REGIÕES DE SAÚDE E SEUS MUNICÍP'!$C$4:$C$5569,1,0)</f>
        <v>#N/A</v>
      </c>
      <c r="J1501" t="e">
        <f t="shared" si="93"/>
        <v>#VALUE!</v>
      </c>
      <c r="K1501" t="str">
        <f t="shared" si="94"/>
        <v>Regiões semelhantes</v>
      </c>
      <c r="L1501" t="str">
        <f t="shared" si="95"/>
        <v>igual</v>
      </c>
    </row>
    <row r="1502" spans="1:12" x14ac:dyDescent="0.25">
      <c r="A1502" t="s">
        <v>4427</v>
      </c>
      <c r="B1502" t="s">
        <v>5424</v>
      </c>
      <c r="C1502" t="s">
        <v>1346</v>
      </c>
      <c r="D1502" t="s">
        <v>1467</v>
      </c>
      <c r="E1502" t="str">
        <f>VLOOKUP(VALUE(A1502),'REGIÕES DE SAÚDE E SEUS MUNICÍP'!$A$4:$C$5569,3,0)</f>
        <v>Barbacena</v>
      </c>
      <c r="F1502" t="str">
        <f>VLOOKUP(G1502,'REGIÕES DE SAÚDE E SEUS MUNICÍP'!$A$4:$D$5569,4,0)</f>
        <v>Queluzito</v>
      </c>
      <c r="G1502">
        <f>VLOOKUP(VALUE(A1502),'REGIÕES DE SAÚDE E SEUS MUNICÍP'!$A$4:$A$5569,1,0)</f>
        <v>315380</v>
      </c>
      <c r="H1502" t="str">
        <f t="shared" si="92"/>
        <v>Mesmo município</v>
      </c>
      <c r="I1502" s="17" t="e">
        <f>VLOOKUP(C1502,'REGIÕES DE SAÚDE E SEUS MUNICÍP'!$C$4:$C$5569,1,0)</f>
        <v>#N/A</v>
      </c>
      <c r="J1502" t="e">
        <f t="shared" si="93"/>
        <v>#VALUE!</v>
      </c>
      <c r="K1502" t="str">
        <f t="shared" si="94"/>
        <v>Regiões semelhantes</v>
      </c>
      <c r="L1502" t="str">
        <f t="shared" si="95"/>
        <v>igual</v>
      </c>
    </row>
    <row r="1503" spans="1:12" x14ac:dyDescent="0.25">
      <c r="A1503" t="s">
        <v>10852</v>
      </c>
      <c r="B1503" t="s">
        <v>5424</v>
      </c>
      <c r="C1503" t="s">
        <v>1346</v>
      </c>
      <c r="D1503" t="s">
        <v>4653</v>
      </c>
      <c r="E1503" t="str">
        <f>VLOOKUP(VALUE(A1503),'REGIÕES DE SAÚDE E SEUS MUNICÍP'!$A$4:$C$5569,3,0)</f>
        <v>Barbacena</v>
      </c>
      <c r="F1503" t="str">
        <f>VLOOKUP(G1503,'REGIÕES DE SAÚDE E SEUS MUNICÍP'!$A$4:$D$5569,4,0)</f>
        <v>Itaverava</v>
      </c>
      <c r="G1503">
        <f>VLOOKUP(VALUE(A1503),'REGIÕES DE SAÚDE E SEUS MUNICÍP'!$A$4:$A$5569,1,0)</f>
        <v>313390</v>
      </c>
      <c r="H1503" t="str">
        <f t="shared" si="92"/>
        <v>Mesmo município</v>
      </c>
      <c r="I1503" s="17" t="e">
        <f>VLOOKUP(C1503,'REGIÕES DE SAÚDE E SEUS MUNICÍP'!$C$4:$C$5569,1,0)</f>
        <v>#N/A</v>
      </c>
      <c r="J1503" t="e">
        <f t="shared" si="93"/>
        <v>#VALUE!</v>
      </c>
      <c r="K1503" t="str">
        <f t="shared" si="94"/>
        <v>Regiões semelhantes</v>
      </c>
      <c r="L1503" t="str">
        <f t="shared" si="95"/>
        <v>igual</v>
      </c>
    </row>
    <row r="1504" spans="1:12" x14ac:dyDescent="0.25">
      <c r="A1504" t="s">
        <v>6014</v>
      </c>
      <c r="B1504" t="s">
        <v>5424</v>
      </c>
      <c r="C1504" t="s">
        <v>1346</v>
      </c>
      <c r="D1504" t="s">
        <v>2994</v>
      </c>
      <c r="E1504" t="str">
        <f>VLOOKUP(VALUE(A1504),'REGIÕES DE SAÚDE E SEUS MUNICÍP'!$A$4:$C$5569,3,0)</f>
        <v>Barbacena</v>
      </c>
      <c r="F1504" t="str">
        <f>VLOOKUP(G1504,'REGIÕES DE SAÚDE E SEUS MUNICÍP'!$A$4:$D$5569,4,0)</f>
        <v>Cristiano Otoni</v>
      </c>
      <c r="G1504">
        <f>VLOOKUP(VALUE(A1504),'REGIÕES DE SAÚDE E SEUS MUNICÍP'!$A$4:$A$5569,1,0)</f>
        <v>312040</v>
      </c>
      <c r="H1504" t="str">
        <f t="shared" si="92"/>
        <v>Mesmo município</v>
      </c>
      <c r="I1504" s="17" t="e">
        <f>VLOOKUP(C1504,'REGIÕES DE SAÚDE E SEUS MUNICÍP'!$C$4:$C$5569,1,0)</f>
        <v>#N/A</v>
      </c>
      <c r="J1504" t="e">
        <f t="shared" si="93"/>
        <v>#VALUE!</v>
      </c>
      <c r="K1504" t="str">
        <f t="shared" si="94"/>
        <v>Regiões semelhantes</v>
      </c>
      <c r="L1504" t="str">
        <f t="shared" si="95"/>
        <v>igual</v>
      </c>
    </row>
    <row r="1505" spans="1:12" x14ac:dyDescent="0.25">
      <c r="A1505" t="s">
        <v>4114</v>
      </c>
      <c r="B1505" t="s">
        <v>5424</v>
      </c>
      <c r="C1505" t="s">
        <v>1346</v>
      </c>
      <c r="D1505" t="s">
        <v>7258</v>
      </c>
      <c r="E1505" t="str">
        <f>VLOOKUP(VALUE(A1505),'REGIÕES DE SAÚDE E SEUS MUNICÍP'!$A$4:$C$5569,3,0)</f>
        <v>Barbacena</v>
      </c>
      <c r="F1505" t="str">
        <f>VLOOKUP(G1505,'REGIÕES DE SAÚDE E SEUS MUNICÍP'!$A$4:$D$5569,4,0)</f>
        <v>Rio Espera</v>
      </c>
      <c r="G1505">
        <f>VLOOKUP(VALUE(A1505),'REGIÕES DE SAÚDE E SEUS MUNICÍP'!$A$4:$A$5569,1,0)</f>
        <v>315520</v>
      </c>
      <c r="H1505" t="str">
        <f t="shared" si="92"/>
        <v>Mesmo município</v>
      </c>
      <c r="I1505" s="17" t="e">
        <f>VLOOKUP(C1505,'REGIÕES DE SAÚDE E SEUS MUNICÍP'!$C$4:$C$5569,1,0)</f>
        <v>#N/A</v>
      </c>
      <c r="J1505" t="e">
        <f t="shared" si="93"/>
        <v>#VALUE!</v>
      </c>
      <c r="K1505" t="str">
        <f t="shared" si="94"/>
        <v>Regiões semelhantes</v>
      </c>
      <c r="L1505" t="str">
        <f t="shared" si="95"/>
        <v>igual</v>
      </c>
    </row>
    <row r="1506" spans="1:12" x14ac:dyDescent="0.25">
      <c r="A1506" t="s">
        <v>1701</v>
      </c>
      <c r="B1506" t="s">
        <v>5424</v>
      </c>
      <c r="C1506" t="s">
        <v>1346</v>
      </c>
      <c r="D1506" t="s">
        <v>7914</v>
      </c>
      <c r="E1506" t="str">
        <f>VLOOKUP(VALUE(A1506),'REGIÕES DE SAÚDE E SEUS MUNICÍP'!$A$4:$C$5569,3,0)</f>
        <v>Barbacena</v>
      </c>
      <c r="F1506" t="str">
        <f>VLOOKUP(G1506,'REGIÕES DE SAÚDE E SEUS MUNICÍP'!$A$4:$D$5569,4,0)</f>
        <v>Lamim</v>
      </c>
      <c r="G1506">
        <f>VLOOKUP(VALUE(A1506),'REGIÕES DE SAÚDE E SEUS MUNICÍP'!$A$4:$A$5569,1,0)</f>
        <v>313790</v>
      </c>
      <c r="H1506" t="str">
        <f t="shared" si="92"/>
        <v>Mesmo município</v>
      </c>
      <c r="I1506" s="17" t="e">
        <f>VLOOKUP(C1506,'REGIÕES DE SAÚDE E SEUS MUNICÍP'!$C$4:$C$5569,1,0)</f>
        <v>#N/A</v>
      </c>
      <c r="J1506" t="e">
        <f t="shared" si="93"/>
        <v>#VALUE!</v>
      </c>
      <c r="K1506" t="str">
        <f t="shared" si="94"/>
        <v>Regiões semelhantes</v>
      </c>
      <c r="L1506" t="str">
        <f t="shared" si="95"/>
        <v>igual</v>
      </c>
    </row>
    <row r="1507" spans="1:12" x14ac:dyDescent="0.25">
      <c r="A1507" t="s">
        <v>5390</v>
      </c>
      <c r="B1507" t="s">
        <v>5424</v>
      </c>
      <c r="C1507" t="s">
        <v>1346</v>
      </c>
      <c r="D1507" t="s">
        <v>1127</v>
      </c>
      <c r="E1507" t="str">
        <f>VLOOKUP(VALUE(A1507),'REGIÕES DE SAÚDE E SEUS MUNICÍP'!$A$4:$C$5569,3,0)</f>
        <v>Barbacena</v>
      </c>
      <c r="F1507" t="str">
        <f>VLOOKUP(G1507,'REGIÕES DE SAÚDE E SEUS MUNICÍP'!$A$4:$D$5569,4,0)</f>
        <v>Caranaíba</v>
      </c>
      <c r="G1507">
        <f>VLOOKUP(VALUE(A1507),'REGIÕES DE SAÚDE E SEUS MUNICÍP'!$A$4:$A$5569,1,0)</f>
        <v>311310</v>
      </c>
      <c r="H1507" t="str">
        <f t="shared" si="92"/>
        <v>Mesmo município</v>
      </c>
      <c r="I1507" s="17" t="e">
        <f>VLOOKUP(C1507,'REGIÕES DE SAÚDE E SEUS MUNICÍP'!$C$4:$C$5569,1,0)</f>
        <v>#N/A</v>
      </c>
      <c r="J1507" t="e">
        <f t="shared" si="93"/>
        <v>#VALUE!</v>
      </c>
      <c r="K1507" t="str">
        <f t="shared" si="94"/>
        <v>Regiões semelhantes</v>
      </c>
      <c r="L1507" t="str">
        <f t="shared" si="95"/>
        <v>igual</v>
      </c>
    </row>
    <row r="1508" spans="1:12" x14ac:dyDescent="0.25">
      <c r="A1508" t="s">
        <v>10800</v>
      </c>
      <c r="B1508" t="s">
        <v>5424</v>
      </c>
      <c r="C1508" t="s">
        <v>1346</v>
      </c>
      <c r="D1508" t="s">
        <v>4009</v>
      </c>
      <c r="E1508" t="str">
        <f>VLOOKUP(VALUE(A1508),'REGIÕES DE SAÚDE E SEUS MUNICÍP'!$A$4:$C$5569,3,0)</f>
        <v>Barbacena</v>
      </c>
      <c r="F1508" t="str">
        <f>VLOOKUP(G1508,'REGIÕES DE SAÚDE E SEUS MUNICÍP'!$A$4:$D$5569,4,0)</f>
        <v>Casa Grande</v>
      </c>
      <c r="G1508">
        <f>VLOOKUP(VALUE(A1508),'REGIÕES DE SAÚDE E SEUS MUNICÍP'!$A$4:$A$5569,1,0)</f>
        <v>311490</v>
      </c>
      <c r="H1508" t="str">
        <f t="shared" si="92"/>
        <v>Mesmo município</v>
      </c>
      <c r="I1508" s="17" t="e">
        <f>VLOOKUP(C1508,'REGIÕES DE SAÚDE E SEUS MUNICÍP'!$C$4:$C$5569,1,0)</f>
        <v>#N/A</v>
      </c>
      <c r="J1508" t="e">
        <f t="shared" si="93"/>
        <v>#VALUE!</v>
      </c>
      <c r="K1508" t="str">
        <f t="shared" si="94"/>
        <v>Regiões semelhantes</v>
      </c>
      <c r="L1508" t="str">
        <f t="shared" si="95"/>
        <v>igual</v>
      </c>
    </row>
    <row r="1509" spans="1:12" x14ac:dyDescent="0.25">
      <c r="A1509" t="s">
        <v>6233</v>
      </c>
      <c r="B1509" t="s">
        <v>5424</v>
      </c>
      <c r="C1509" t="s">
        <v>1346</v>
      </c>
      <c r="D1509" t="s">
        <v>7888</v>
      </c>
      <c r="E1509" t="str">
        <f>VLOOKUP(VALUE(A1509),'REGIÕES DE SAÚDE E SEUS MUNICÍP'!$A$4:$C$5569,3,0)</f>
        <v>Barbacena</v>
      </c>
      <c r="F1509" t="str">
        <f>VLOOKUP(G1509,'REGIÕES DE SAÚDE E SEUS MUNICÍP'!$A$4:$D$5569,4,0)</f>
        <v>Catas Altas da Noruega</v>
      </c>
      <c r="G1509">
        <f>VLOOKUP(VALUE(A1509),'REGIÕES DE SAÚDE E SEUS MUNICÍP'!$A$4:$A$5569,1,0)</f>
        <v>311540</v>
      </c>
      <c r="H1509" t="str">
        <f t="shared" si="92"/>
        <v>Mesmo município</v>
      </c>
      <c r="I1509" s="17" t="e">
        <f>VLOOKUP(C1509,'REGIÕES DE SAÚDE E SEUS MUNICÍP'!$C$4:$C$5569,1,0)</f>
        <v>#N/A</v>
      </c>
      <c r="J1509" t="e">
        <f t="shared" si="93"/>
        <v>#VALUE!</v>
      </c>
      <c r="K1509" t="str">
        <f t="shared" si="94"/>
        <v>Regiões semelhantes</v>
      </c>
      <c r="L1509" t="str">
        <f t="shared" si="95"/>
        <v>igual</v>
      </c>
    </row>
    <row r="1510" spans="1:12" x14ac:dyDescent="0.25">
      <c r="A1510" t="s">
        <v>10559</v>
      </c>
      <c r="B1510" t="s">
        <v>5424</v>
      </c>
      <c r="C1510" t="s">
        <v>1346</v>
      </c>
      <c r="D1510" t="s">
        <v>1060</v>
      </c>
      <c r="E1510" t="str">
        <f>VLOOKUP(VALUE(A1510),'REGIÕES DE SAÚDE E SEUS MUNICÍP'!$A$4:$C$5569,3,0)</f>
        <v>Barbacena</v>
      </c>
      <c r="F1510" t="str">
        <f>VLOOKUP(G1510,'REGIÕES DE SAÚDE E SEUS MUNICÍP'!$A$4:$D$5569,4,0)</f>
        <v>Ouro Branco</v>
      </c>
      <c r="G1510">
        <f>VLOOKUP(VALUE(A1510),'REGIÕES DE SAÚDE E SEUS MUNICÍP'!$A$4:$A$5569,1,0)</f>
        <v>314590</v>
      </c>
      <c r="H1510" t="str">
        <f t="shared" si="92"/>
        <v>Mesmo município</v>
      </c>
      <c r="I1510" s="17" t="e">
        <f>VLOOKUP(C1510,'REGIÕES DE SAÚDE E SEUS MUNICÍP'!$C$4:$C$5569,1,0)</f>
        <v>#N/A</v>
      </c>
      <c r="J1510" t="e">
        <f t="shared" si="93"/>
        <v>#VALUE!</v>
      </c>
      <c r="K1510" t="str">
        <f t="shared" si="94"/>
        <v>Nova composição</v>
      </c>
      <c r="L1510" t="str">
        <f t="shared" si="95"/>
        <v>igual</v>
      </c>
    </row>
    <row r="1511" spans="1:12" x14ac:dyDescent="0.25">
      <c r="A1511" t="s">
        <v>8412</v>
      </c>
      <c r="B1511" t="s">
        <v>5424</v>
      </c>
      <c r="C1511" t="s">
        <v>1346</v>
      </c>
      <c r="D1511" t="s">
        <v>931</v>
      </c>
      <c r="E1511" t="str">
        <f>VLOOKUP(VALUE(A1511),'REGIÕES DE SAÚDE E SEUS MUNICÍP'!$A$4:$C$5569,3,0)</f>
        <v>São João Del Rei</v>
      </c>
      <c r="F1511" t="str">
        <f>VLOOKUP(G1511,'REGIÕES DE SAÚDE E SEUS MUNICÍP'!$A$4:$D$5569,4,0)</f>
        <v>Desterro de Entre Rios</v>
      </c>
      <c r="G1511">
        <f>VLOOKUP(VALUE(A1511),'REGIÕES DE SAÚDE E SEUS MUNICÍP'!$A$4:$A$5569,1,0)</f>
        <v>312140</v>
      </c>
      <c r="H1511" t="str">
        <f t="shared" si="92"/>
        <v>Mesmo município</v>
      </c>
      <c r="I1511" s="17" t="e">
        <f>VLOOKUP(C1511,'REGIÕES DE SAÚDE E SEUS MUNICÍP'!$C$4:$C$5569,1,0)</f>
        <v>#N/A</v>
      </c>
      <c r="J1511" t="e">
        <f t="shared" si="93"/>
        <v>#VALUE!</v>
      </c>
      <c r="K1511" t="str">
        <f t="shared" si="94"/>
        <v>Regiões semelhantes</v>
      </c>
      <c r="L1511" t="str">
        <f t="shared" si="95"/>
        <v>diferente</v>
      </c>
    </row>
    <row r="1512" spans="1:12" x14ac:dyDescent="0.25">
      <c r="A1512" t="s">
        <v>6873</v>
      </c>
      <c r="B1512" t="s">
        <v>5424</v>
      </c>
      <c r="C1512" t="s">
        <v>1346</v>
      </c>
      <c r="D1512" t="s">
        <v>8709</v>
      </c>
      <c r="E1512" t="str">
        <f>VLOOKUP(VALUE(A1512),'REGIÕES DE SAÚDE E SEUS MUNICÍP'!$A$4:$C$5569,3,0)</f>
        <v>São João Del Rei</v>
      </c>
      <c r="F1512" t="str">
        <f>VLOOKUP(G1512,'REGIÕES DE SAÚDE E SEUS MUNICÍP'!$A$4:$D$5569,4,0)</f>
        <v>Entre Rios de Minas</v>
      </c>
      <c r="G1512">
        <f>VLOOKUP(VALUE(A1512),'REGIÕES DE SAÚDE E SEUS MUNICÍP'!$A$4:$A$5569,1,0)</f>
        <v>312390</v>
      </c>
      <c r="H1512" t="str">
        <f t="shared" si="92"/>
        <v>Mesmo município</v>
      </c>
      <c r="I1512" s="17" t="e">
        <f>VLOOKUP(C1512,'REGIÕES DE SAÚDE E SEUS MUNICÍP'!$C$4:$C$5569,1,0)</f>
        <v>#N/A</v>
      </c>
      <c r="J1512" t="e">
        <f t="shared" si="93"/>
        <v>#VALUE!</v>
      </c>
      <c r="K1512" t="str">
        <f t="shared" si="94"/>
        <v>diferente</v>
      </c>
      <c r="L1512" t="str">
        <f t="shared" si="95"/>
        <v>igual</v>
      </c>
    </row>
    <row r="1513" spans="1:12" x14ac:dyDescent="0.25">
      <c r="A1513" t="s">
        <v>506</v>
      </c>
      <c r="B1513" t="s">
        <v>5424</v>
      </c>
      <c r="C1513" t="s">
        <v>5161</v>
      </c>
      <c r="D1513" t="s">
        <v>9124</v>
      </c>
      <c r="E1513" t="str">
        <f>VLOOKUP(VALUE(A1513),'REGIÕES DE SAÚDE E SEUS MUNICÍP'!$A$4:$C$5569,3,0)</f>
        <v>Belo Horizonte</v>
      </c>
      <c r="F1513" t="str">
        <f>VLOOKUP(G1513,'REGIÕES DE SAÚDE E SEUS MUNICÍP'!$A$4:$D$5569,4,0)</f>
        <v>Ibirité</v>
      </c>
      <c r="G1513">
        <f>VLOOKUP(VALUE(A1513),'REGIÕES DE SAÚDE E SEUS MUNICÍP'!$A$4:$A$5569,1,0)</f>
        <v>312980</v>
      </c>
      <c r="H1513" t="str">
        <f t="shared" si="92"/>
        <v>Mesmo município</v>
      </c>
      <c r="I1513" s="17" t="e">
        <f>VLOOKUP(C1513,'REGIÕES DE SAÚDE E SEUS MUNICÍP'!$C$4:$C$5569,1,0)</f>
        <v>#N/A</v>
      </c>
      <c r="J1513" t="e">
        <f t="shared" si="93"/>
        <v>#VALUE!</v>
      </c>
      <c r="K1513" t="str">
        <f t="shared" si="94"/>
        <v>Regiões semelhantes</v>
      </c>
      <c r="L1513" t="str">
        <f t="shared" si="95"/>
        <v>diferente</v>
      </c>
    </row>
    <row r="1514" spans="1:12" x14ac:dyDescent="0.25">
      <c r="A1514" t="s">
        <v>4084</v>
      </c>
      <c r="B1514" t="s">
        <v>5424</v>
      </c>
      <c r="C1514" t="s">
        <v>5161</v>
      </c>
      <c r="D1514" t="s">
        <v>5161</v>
      </c>
      <c r="E1514" t="str">
        <f>VLOOKUP(VALUE(A1514),'REGIÕES DE SAÚDE E SEUS MUNICÍP'!$A$4:$C$5569,3,0)</f>
        <v>Belo Horizonte</v>
      </c>
      <c r="F1514" t="str">
        <f>VLOOKUP(G1514,'REGIÕES DE SAÚDE E SEUS MUNICÍP'!$A$4:$D$5569,4,0)</f>
        <v>Contagem</v>
      </c>
      <c r="G1514">
        <f>VLOOKUP(VALUE(A1514),'REGIÕES DE SAÚDE E SEUS MUNICÍP'!$A$4:$A$5569,1,0)</f>
        <v>311860</v>
      </c>
      <c r="H1514" t="str">
        <f t="shared" si="92"/>
        <v>Mesmo município</v>
      </c>
      <c r="I1514" s="17" t="e">
        <f>VLOOKUP(C1514,'REGIÕES DE SAÚDE E SEUS MUNICÍP'!$C$4:$C$5569,1,0)</f>
        <v>#N/A</v>
      </c>
      <c r="J1514" t="e">
        <f t="shared" si="93"/>
        <v>#VALUE!</v>
      </c>
      <c r="K1514" t="str">
        <f t="shared" si="94"/>
        <v>Regiões semelhantes</v>
      </c>
      <c r="L1514" t="str">
        <f t="shared" si="95"/>
        <v>igual</v>
      </c>
    </row>
    <row r="1515" spans="1:12" x14ac:dyDescent="0.25">
      <c r="A1515" t="s">
        <v>9091</v>
      </c>
      <c r="B1515" t="s">
        <v>5424</v>
      </c>
      <c r="C1515" t="s">
        <v>5161</v>
      </c>
      <c r="D1515" t="s">
        <v>7117</v>
      </c>
      <c r="E1515" t="str">
        <f>VLOOKUP(VALUE(A1515),'REGIÕES DE SAÚDE E SEUS MUNICÍP'!$A$4:$C$5569,3,0)</f>
        <v>Belo Horizonte</v>
      </c>
      <c r="F1515" t="str">
        <f>VLOOKUP(G1515,'REGIÕES DE SAÚDE E SEUS MUNICÍP'!$A$4:$D$5569,4,0)</f>
        <v>Sarzedo</v>
      </c>
      <c r="G1515">
        <f>VLOOKUP(VALUE(A1515),'REGIÕES DE SAÚDE E SEUS MUNICÍP'!$A$4:$A$5569,1,0)</f>
        <v>316553</v>
      </c>
      <c r="H1515" t="str">
        <f t="shared" si="92"/>
        <v>Mesmo município</v>
      </c>
      <c r="I1515" s="17" t="e">
        <f>VLOOKUP(C1515,'REGIÕES DE SAÚDE E SEUS MUNICÍP'!$C$4:$C$5569,1,0)</f>
        <v>#N/A</v>
      </c>
      <c r="J1515" t="e">
        <f t="shared" si="93"/>
        <v>#VALUE!</v>
      </c>
      <c r="K1515" t="str">
        <f t="shared" si="94"/>
        <v>diferente</v>
      </c>
      <c r="L1515" t="str">
        <f t="shared" si="95"/>
        <v>igual</v>
      </c>
    </row>
    <row r="1516" spans="1:12" x14ac:dyDescent="0.25">
      <c r="A1516" t="s">
        <v>5823</v>
      </c>
      <c r="B1516" t="s">
        <v>5424</v>
      </c>
      <c r="C1516" t="s">
        <v>7023</v>
      </c>
      <c r="D1516" t="s">
        <v>546</v>
      </c>
      <c r="E1516" t="str">
        <f>VLOOKUP(VALUE(A1516),'REGIÕES DE SAÚDE E SEUS MUNICÍP'!$A$4:$C$5569,3,0)</f>
        <v>Montes Claros</v>
      </c>
      <c r="F1516" t="str">
        <f>VLOOKUP(G1516,'REGIÕES DE SAÚDE E SEUS MUNICÍP'!$A$4:$D$5569,4,0)</f>
        <v>Jequitaí</v>
      </c>
      <c r="G1516">
        <f>VLOOKUP(VALUE(A1516),'REGIÕES DE SAÚDE E SEUS MUNICÍP'!$A$4:$A$5569,1,0)</f>
        <v>313560</v>
      </c>
      <c r="H1516" t="str">
        <f t="shared" si="92"/>
        <v>Mesmo município</v>
      </c>
      <c r="I1516" s="17" t="e">
        <f>VLOOKUP(C1516,'REGIÕES DE SAÚDE E SEUS MUNICÍP'!$C$4:$C$5569,1,0)</f>
        <v>#N/A</v>
      </c>
      <c r="J1516" t="e">
        <f t="shared" si="93"/>
        <v>#VALUE!</v>
      </c>
      <c r="K1516" t="str">
        <f t="shared" si="94"/>
        <v>Regiões semelhantes</v>
      </c>
      <c r="L1516" t="str">
        <f t="shared" si="95"/>
        <v>diferente</v>
      </c>
    </row>
    <row r="1517" spans="1:12" x14ac:dyDescent="0.25">
      <c r="A1517" t="s">
        <v>7684</v>
      </c>
      <c r="B1517" t="s">
        <v>5424</v>
      </c>
      <c r="C1517" t="s">
        <v>7023</v>
      </c>
      <c r="D1517" t="s">
        <v>5338</v>
      </c>
      <c r="E1517" t="str">
        <f>VLOOKUP(VALUE(A1517),'REGIÕES DE SAÚDE E SEUS MUNICÍP'!$A$4:$C$5569,3,0)</f>
        <v>Montes Claros</v>
      </c>
      <c r="F1517" t="str">
        <f>VLOOKUP(G1517,'REGIÕES DE SAÚDE E SEUS MUNICÍP'!$A$4:$D$5569,4,0)</f>
        <v>Lagoa dos Patos</v>
      </c>
      <c r="G1517">
        <f>VLOOKUP(VALUE(A1517),'REGIÕES DE SAÚDE E SEUS MUNICÍP'!$A$4:$A$5569,1,0)</f>
        <v>313730</v>
      </c>
      <c r="H1517" t="str">
        <f t="shared" si="92"/>
        <v>Mesmo município</v>
      </c>
      <c r="I1517" s="17" t="e">
        <f>VLOOKUP(C1517,'REGIÕES DE SAÚDE E SEUS MUNICÍP'!$C$4:$C$5569,1,0)</f>
        <v>#N/A</v>
      </c>
      <c r="J1517" t="e">
        <f t="shared" si="93"/>
        <v>#VALUE!</v>
      </c>
      <c r="K1517" t="str">
        <f t="shared" si="94"/>
        <v>Regiões semelhantes</v>
      </c>
      <c r="L1517" t="str">
        <f t="shared" si="95"/>
        <v>igual</v>
      </c>
    </row>
    <row r="1518" spans="1:12" x14ac:dyDescent="0.25">
      <c r="A1518" t="s">
        <v>8275</v>
      </c>
      <c r="B1518" t="s">
        <v>5424</v>
      </c>
      <c r="C1518" t="s">
        <v>7023</v>
      </c>
      <c r="D1518" t="s">
        <v>8307</v>
      </c>
      <c r="E1518" t="str">
        <f>VLOOKUP(VALUE(A1518),'REGIÕES DE SAÚDE E SEUS MUNICÍP'!$A$4:$C$5569,3,0)</f>
        <v>Montes Claros</v>
      </c>
      <c r="F1518" t="str">
        <f>VLOOKUP(G1518,'REGIÕES DE SAÚDE E SEUS MUNICÍP'!$A$4:$D$5569,4,0)</f>
        <v>São João do Pacuí</v>
      </c>
      <c r="G1518">
        <f>VLOOKUP(VALUE(A1518),'REGIÕES DE SAÚDE E SEUS MUNICÍP'!$A$4:$A$5569,1,0)</f>
        <v>316265</v>
      </c>
      <c r="H1518" t="str">
        <f t="shared" si="92"/>
        <v>Mesmo município</v>
      </c>
      <c r="I1518" s="17" t="e">
        <f>VLOOKUP(C1518,'REGIÕES DE SAÚDE E SEUS MUNICÍP'!$C$4:$C$5569,1,0)</f>
        <v>#N/A</v>
      </c>
      <c r="J1518" t="e">
        <f t="shared" si="93"/>
        <v>#VALUE!</v>
      </c>
      <c r="K1518" t="str">
        <f t="shared" si="94"/>
        <v>Regiões semelhantes</v>
      </c>
      <c r="L1518" t="str">
        <f t="shared" si="95"/>
        <v>igual</v>
      </c>
    </row>
    <row r="1519" spans="1:12" x14ac:dyDescent="0.25">
      <c r="A1519" t="s">
        <v>8099</v>
      </c>
      <c r="B1519" t="s">
        <v>5424</v>
      </c>
      <c r="C1519" t="s">
        <v>7023</v>
      </c>
      <c r="D1519" t="s">
        <v>4908</v>
      </c>
      <c r="E1519" t="str">
        <f>VLOOKUP(VALUE(A1519),'REGIÕES DE SAÚDE E SEUS MUNICÍP'!$A$4:$C$5569,3,0)</f>
        <v>Montes Claros</v>
      </c>
      <c r="F1519" t="str">
        <f>VLOOKUP(G1519,'REGIÕES DE SAÚDE E SEUS MUNICÍP'!$A$4:$D$5569,4,0)</f>
        <v>São João da Lagoa</v>
      </c>
      <c r="G1519">
        <f>VLOOKUP(VALUE(A1519),'REGIÕES DE SAÚDE E SEUS MUNICÍP'!$A$4:$A$5569,1,0)</f>
        <v>316225</v>
      </c>
      <c r="H1519" t="str">
        <f t="shared" si="92"/>
        <v>Mesmo município</v>
      </c>
      <c r="I1519" s="17" t="e">
        <f>VLOOKUP(C1519,'REGIÕES DE SAÚDE E SEUS MUNICÍP'!$C$4:$C$5569,1,0)</f>
        <v>#N/A</v>
      </c>
      <c r="J1519" t="e">
        <f t="shared" si="93"/>
        <v>#VALUE!</v>
      </c>
      <c r="K1519" t="str">
        <f t="shared" si="94"/>
        <v>Regiões semelhantes</v>
      </c>
      <c r="L1519" t="str">
        <f t="shared" si="95"/>
        <v>igual</v>
      </c>
    </row>
    <row r="1520" spans="1:12" x14ac:dyDescent="0.25">
      <c r="A1520" t="s">
        <v>9178</v>
      </c>
      <c r="B1520" t="s">
        <v>5424</v>
      </c>
      <c r="C1520" t="s">
        <v>7023</v>
      </c>
      <c r="D1520" t="s">
        <v>7023</v>
      </c>
      <c r="E1520" t="str">
        <f>VLOOKUP(VALUE(A1520),'REGIÕES DE SAÚDE E SEUS MUNICÍP'!$A$4:$C$5569,3,0)</f>
        <v>Montes Claros</v>
      </c>
      <c r="F1520" t="str">
        <f>VLOOKUP(G1520,'REGIÕES DE SAÚDE E SEUS MUNICÍP'!$A$4:$D$5569,4,0)</f>
        <v>Coração de Jesus</v>
      </c>
      <c r="G1520">
        <f>VLOOKUP(VALUE(A1520),'REGIÕES DE SAÚDE E SEUS MUNICÍP'!$A$4:$A$5569,1,0)</f>
        <v>311880</v>
      </c>
      <c r="H1520" t="str">
        <f t="shared" si="92"/>
        <v>Mesmo município</v>
      </c>
      <c r="I1520" s="17" t="e">
        <f>VLOOKUP(C1520,'REGIÕES DE SAÚDE E SEUS MUNICÍP'!$C$4:$C$5569,1,0)</f>
        <v>#N/A</v>
      </c>
      <c r="J1520" t="e">
        <f t="shared" si="93"/>
        <v>#VALUE!</v>
      </c>
      <c r="K1520" t="str">
        <f t="shared" si="94"/>
        <v>diferente</v>
      </c>
      <c r="L1520" t="str">
        <f t="shared" si="95"/>
        <v>igual</v>
      </c>
    </row>
    <row r="1521" spans="1:12" x14ac:dyDescent="0.25">
      <c r="A1521" t="s">
        <v>7197</v>
      </c>
      <c r="B1521" t="s">
        <v>5424</v>
      </c>
      <c r="C1521" t="s">
        <v>8013</v>
      </c>
      <c r="D1521" t="s">
        <v>7262</v>
      </c>
      <c r="E1521" t="str">
        <f>VLOOKUP(VALUE(A1521),'REGIÕES DE SAÚDE E SEUS MUNICÍP'!$A$4:$C$5569,3,0)</f>
        <v>Coronel Fabriciano</v>
      </c>
      <c r="F1521" t="str">
        <f>VLOOKUP(G1521,'REGIÕES DE SAÚDE E SEUS MUNICÍP'!$A$4:$D$5569,4,0)</f>
        <v>Timóteo</v>
      </c>
      <c r="G1521">
        <f>VLOOKUP(VALUE(A1521),'REGIÕES DE SAÚDE E SEUS MUNICÍP'!$A$4:$A$5569,1,0)</f>
        <v>316870</v>
      </c>
      <c r="H1521" t="str">
        <f t="shared" si="92"/>
        <v>Mesmo município</v>
      </c>
      <c r="I1521" s="17" t="e">
        <f>VLOOKUP(C1521,'REGIÕES DE SAÚDE E SEUS MUNICÍP'!$C$4:$C$5569,1,0)</f>
        <v>#N/A</v>
      </c>
      <c r="J1521">
        <f t="shared" si="93"/>
        <v>1</v>
      </c>
      <c r="K1521" t="str">
        <f t="shared" si="94"/>
        <v>Regiões semelhantes</v>
      </c>
      <c r="L1521" t="str">
        <f t="shared" si="95"/>
        <v>diferente</v>
      </c>
    </row>
    <row r="1522" spans="1:12" x14ac:dyDescent="0.25">
      <c r="A1522" t="s">
        <v>6484</v>
      </c>
      <c r="B1522" t="s">
        <v>5424</v>
      </c>
      <c r="C1522" t="s">
        <v>8013</v>
      </c>
      <c r="D1522" t="s">
        <v>6657</v>
      </c>
      <c r="E1522" t="str">
        <f>VLOOKUP(VALUE(A1522),'REGIÕES DE SAÚDE E SEUS MUNICÍP'!$A$4:$C$5569,3,0)</f>
        <v>Coronel Fabriciano</v>
      </c>
      <c r="F1522" t="str">
        <f>VLOOKUP(G1522,'REGIÕES DE SAÚDE E SEUS MUNICÍP'!$A$4:$D$5569,4,0)</f>
        <v>Marliéria</v>
      </c>
      <c r="G1522">
        <f>VLOOKUP(VALUE(A1522),'REGIÕES DE SAÚDE E SEUS MUNICÍP'!$A$4:$A$5569,1,0)</f>
        <v>314030</v>
      </c>
      <c r="H1522" t="str">
        <f t="shared" si="92"/>
        <v>Mesmo município</v>
      </c>
      <c r="I1522" s="17" t="e">
        <f>VLOOKUP(C1522,'REGIÕES DE SAÚDE E SEUS MUNICÍP'!$C$4:$C$5569,1,0)</f>
        <v>#N/A</v>
      </c>
      <c r="J1522">
        <f t="shared" si="93"/>
        <v>1</v>
      </c>
      <c r="K1522" t="str">
        <f t="shared" si="94"/>
        <v>Regiões semelhantes</v>
      </c>
      <c r="L1522" t="str">
        <f t="shared" si="95"/>
        <v>igual</v>
      </c>
    </row>
    <row r="1523" spans="1:12" x14ac:dyDescent="0.25">
      <c r="A1523" t="s">
        <v>10166</v>
      </c>
      <c r="B1523" t="s">
        <v>5424</v>
      </c>
      <c r="C1523" t="s">
        <v>8013</v>
      </c>
      <c r="D1523" t="s">
        <v>4228</v>
      </c>
      <c r="E1523" t="str">
        <f>VLOOKUP(VALUE(A1523),'REGIÕES DE SAÚDE E SEUS MUNICÍP'!$A$4:$C$5569,3,0)</f>
        <v>Coronel Fabriciano</v>
      </c>
      <c r="F1523" t="str">
        <f>VLOOKUP(G1523,'REGIÕES DE SAÚDE E SEUS MUNICÍP'!$A$4:$D$5569,4,0)</f>
        <v>Coronel Fabriciano</v>
      </c>
      <c r="G1523">
        <f>VLOOKUP(VALUE(A1523),'REGIÕES DE SAÚDE E SEUS MUNICÍP'!$A$4:$A$5569,1,0)</f>
        <v>311940</v>
      </c>
      <c r="H1523" t="str">
        <f t="shared" si="92"/>
        <v>Mesmo município</v>
      </c>
      <c r="I1523" s="17" t="e">
        <f>VLOOKUP(C1523,'REGIÕES DE SAÚDE E SEUS MUNICÍP'!$C$4:$C$5569,1,0)</f>
        <v>#N/A</v>
      </c>
      <c r="J1523">
        <f t="shared" si="93"/>
        <v>1</v>
      </c>
      <c r="K1523" t="str">
        <f t="shared" si="94"/>
        <v>Regiões semelhantes</v>
      </c>
      <c r="L1523" t="str">
        <f t="shared" si="95"/>
        <v>igual</v>
      </c>
    </row>
    <row r="1524" spans="1:12" x14ac:dyDescent="0.25">
      <c r="A1524" t="s">
        <v>6182</v>
      </c>
      <c r="B1524" t="s">
        <v>5424</v>
      </c>
      <c r="C1524" t="s">
        <v>8013</v>
      </c>
      <c r="D1524" t="s">
        <v>6973</v>
      </c>
      <c r="E1524" t="str">
        <f>VLOOKUP(VALUE(A1524),'REGIÕES DE SAÚDE E SEUS MUNICÍP'!$A$4:$C$5569,3,0)</f>
        <v>Coronel Fabriciano</v>
      </c>
      <c r="F1524" t="str">
        <f>VLOOKUP(G1524,'REGIÕES DE SAÚDE E SEUS MUNICÍP'!$A$4:$D$5569,4,0)</f>
        <v>Córrego Novo</v>
      </c>
      <c r="G1524">
        <f>VLOOKUP(VALUE(A1524),'REGIÕES DE SAÚDE E SEUS MUNICÍP'!$A$4:$A$5569,1,0)</f>
        <v>312000</v>
      </c>
      <c r="H1524" t="str">
        <f t="shared" si="92"/>
        <v>Mesmo município</v>
      </c>
      <c r="I1524" s="17" t="e">
        <f>VLOOKUP(C1524,'REGIÕES DE SAÚDE E SEUS MUNICÍP'!$C$4:$C$5569,1,0)</f>
        <v>#N/A</v>
      </c>
      <c r="J1524">
        <f t="shared" si="93"/>
        <v>1</v>
      </c>
      <c r="K1524" t="str">
        <f t="shared" si="94"/>
        <v>Regiões semelhantes</v>
      </c>
      <c r="L1524" t="str">
        <f t="shared" si="95"/>
        <v>igual</v>
      </c>
    </row>
    <row r="1525" spans="1:12" x14ac:dyDescent="0.25">
      <c r="A1525" t="s">
        <v>7861</v>
      </c>
      <c r="B1525" t="s">
        <v>5424</v>
      </c>
      <c r="C1525" t="s">
        <v>8013</v>
      </c>
      <c r="D1525" t="s">
        <v>9737</v>
      </c>
      <c r="E1525" t="str">
        <f>VLOOKUP(VALUE(A1525),'REGIÕES DE SAÚDE E SEUS MUNICÍP'!$A$4:$C$5569,3,0)</f>
        <v>Coronel Fabriciano</v>
      </c>
      <c r="F1525" t="str">
        <f>VLOOKUP(G1525,'REGIÕES DE SAÚDE E SEUS MUNICÍP'!$A$4:$D$5569,4,0)</f>
        <v>Dionísio</v>
      </c>
      <c r="G1525">
        <f>VLOOKUP(VALUE(A1525),'REGIÕES DE SAÚDE E SEUS MUNICÍP'!$A$4:$A$5569,1,0)</f>
        <v>312180</v>
      </c>
      <c r="H1525" t="str">
        <f t="shared" si="92"/>
        <v>Mesmo município</v>
      </c>
      <c r="I1525" s="17" t="e">
        <f>VLOOKUP(C1525,'REGIÕES DE SAÚDE E SEUS MUNICÍP'!$C$4:$C$5569,1,0)</f>
        <v>#N/A</v>
      </c>
      <c r="J1525">
        <f t="shared" si="93"/>
        <v>1</v>
      </c>
      <c r="K1525" t="str">
        <f t="shared" si="94"/>
        <v>Regiões semelhantes</v>
      </c>
      <c r="L1525" t="str">
        <f t="shared" si="95"/>
        <v>igual</v>
      </c>
    </row>
    <row r="1526" spans="1:12" x14ac:dyDescent="0.25">
      <c r="A1526" t="s">
        <v>8910</v>
      </c>
      <c r="B1526" t="s">
        <v>5424</v>
      </c>
      <c r="C1526" t="s">
        <v>8013</v>
      </c>
      <c r="D1526" t="s">
        <v>1802</v>
      </c>
      <c r="E1526" t="str">
        <f>VLOOKUP(VALUE(A1526),'REGIÕES DE SAÚDE E SEUS MUNICÍP'!$A$4:$C$5569,3,0)</f>
        <v>Coronel Fabriciano</v>
      </c>
      <c r="F1526" t="str">
        <f>VLOOKUP(G1526,'REGIÕES DE SAÚDE E SEUS MUNICÍP'!$A$4:$D$5569,4,0)</f>
        <v>Pingo-d'Água</v>
      </c>
      <c r="G1526">
        <f>VLOOKUP(VALUE(A1526),'REGIÕES DE SAÚDE E SEUS MUNICÍP'!$A$4:$A$5569,1,0)</f>
        <v>315053</v>
      </c>
      <c r="H1526" t="str">
        <f t="shared" si="92"/>
        <v>Mesmo município</v>
      </c>
      <c r="I1526" s="17" t="e">
        <f>VLOOKUP(C1526,'REGIÕES DE SAÚDE E SEUS MUNICÍP'!$C$4:$C$5569,1,0)</f>
        <v>#N/A</v>
      </c>
      <c r="J1526">
        <f t="shared" si="93"/>
        <v>1</v>
      </c>
      <c r="K1526" t="str">
        <f t="shared" si="94"/>
        <v>Regiões semelhantes</v>
      </c>
      <c r="L1526" t="str">
        <f t="shared" si="95"/>
        <v>igual</v>
      </c>
    </row>
    <row r="1527" spans="1:12" x14ac:dyDescent="0.25">
      <c r="A1527" t="s">
        <v>4157</v>
      </c>
      <c r="B1527" t="s">
        <v>5424</v>
      </c>
      <c r="C1527" t="s">
        <v>8013</v>
      </c>
      <c r="D1527" t="s">
        <v>9286</v>
      </c>
      <c r="E1527" t="str">
        <f>VLOOKUP(VALUE(A1527),'REGIÕES DE SAÚDE E SEUS MUNICÍP'!$A$4:$C$5569,3,0)</f>
        <v>Coronel Fabriciano</v>
      </c>
      <c r="F1527" t="str">
        <f>VLOOKUP(G1527,'REGIÕES DE SAÚDE E SEUS MUNICÍP'!$A$4:$D$5569,4,0)</f>
        <v>Antônio Dias</v>
      </c>
      <c r="G1527">
        <f>VLOOKUP(VALUE(A1527),'REGIÕES DE SAÚDE E SEUS MUNICÍP'!$A$4:$A$5569,1,0)</f>
        <v>310300</v>
      </c>
      <c r="H1527" t="str">
        <f t="shared" si="92"/>
        <v>Mesmo município</v>
      </c>
      <c r="I1527" s="17" t="e">
        <f>VLOOKUP(C1527,'REGIÕES DE SAÚDE E SEUS MUNICÍP'!$C$4:$C$5569,1,0)</f>
        <v>#N/A</v>
      </c>
      <c r="J1527">
        <f t="shared" si="93"/>
        <v>1</v>
      </c>
      <c r="K1527" t="str">
        <f t="shared" si="94"/>
        <v>Regiões semelhantes</v>
      </c>
      <c r="L1527" t="str">
        <f t="shared" si="95"/>
        <v>igual</v>
      </c>
    </row>
    <row r="1528" spans="1:12" x14ac:dyDescent="0.25">
      <c r="A1528" t="s">
        <v>125</v>
      </c>
      <c r="B1528" t="s">
        <v>5424</v>
      </c>
      <c r="C1528" t="s">
        <v>8013</v>
      </c>
      <c r="D1528" t="s">
        <v>6398</v>
      </c>
      <c r="E1528" t="str">
        <f>VLOOKUP(VALUE(A1528),'REGIÕES DE SAÚDE E SEUS MUNICÍP'!$A$4:$C$5569,3,0)</f>
        <v>Coronel Fabriciano</v>
      </c>
      <c r="F1528" t="str">
        <f>VLOOKUP(G1528,'REGIÕES DE SAÚDE E SEUS MUNICÍP'!$A$4:$D$5569,4,0)</f>
        <v>Jaguaraçu</v>
      </c>
      <c r="G1528">
        <f>VLOOKUP(VALUE(A1528),'REGIÕES DE SAÚDE E SEUS MUNICÍP'!$A$4:$A$5569,1,0)</f>
        <v>313500</v>
      </c>
      <c r="H1528" t="str">
        <f t="shared" si="92"/>
        <v>Mesmo município</v>
      </c>
      <c r="I1528" s="17" t="e">
        <f>VLOOKUP(C1528,'REGIÕES DE SAÚDE E SEUS MUNICÍP'!$C$4:$C$5569,1,0)</f>
        <v>#N/A</v>
      </c>
      <c r="J1528">
        <f t="shared" si="93"/>
        <v>1</v>
      </c>
      <c r="K1528" t="str">
        <f t="shared" si="94"/>
        <v>diferente</v>
      </c>
      <c r="L1528" t="str">
        <f t="shared" si="95"/>
        <v>igual</v>
      </c>
    </row>
    <row r="1529" spans="1:12" x14ac:dyDescent="0.25">
      <c r="A1529" t="s">
        <v>4128</v>
      </c>
      <c r="B1529" t="s">
        <v>5424</v>
      </c>
      <c r="C1529" t="s">
        <v>3645</v>
      </c>
      <c r="D1529" t="s">
        <v>6414</v>
      </c>
      <c r="E1529" t="str">
        <f>VLOOKUP(VALUE(A1529),'REGIÕES DE SAÚDE E SEUS MUNICÍP'!$A$4:$C$5569,3,0)</f>
        <v>Sete Lagoas</v>
      </c>
      <c r="F1529" t="str">
        <f>VLOOKUP(G1529,'REGIÕES DE SAÚDE E SEUS MUNICÍP'!$A$4:$D$5569,4,0)</f>
        <v>Santo Hipólito</v>
      </c>
      <c r="G1529">
        <f>VLOOKUP(VALUE(A1529),'REGIÕES DE SAÚDE E SEUS MUNICÍP'!$A$4:$A$5569,1,0)</f>
        <v>316060</v>
      </c>
      <c r="H1529" t="str">
        <f t="shared" si="92"/>
        <v>Mesmo município</v>
      </c>
      <c r="I1529" s="17" t="e">
        <f>VLOOKUP(C1529,'REGIÕES DE SAÚDE E SEUS MUNICÍP'!$C$4:$C$5569,1,0)</f>
        <v>#N/A</v>
      </c>
      <c r="J1529" t="e">
        <f t="shared" si="93"/>
        <v>#VALUE!</v>
      </c>
      <c r="K1529" t="str">
        <f t="shared" si="94"/>
        <v>Regiões semelhantes</v>
      </c>
      <c r="L1529" t="str">
        <f t="shared" si="95"/>
        <v>diferente</v>
      </c>
    </row>
    <row r="1530" spans="1:12" x14ac:dyDescent="0.25">
      <c r="A1530" t="s">
        <v>7038</v>
      </c>
      <c r="B1530" t="s">
        <v>5424</v>
      </c>
      <c r="C1530" t="s">
        <v>3645</v>
      </c>
      <c r="D1530" t="s">
        <v>6560</v>
      </c>
      <c r="E1530" t="str">
        <f>VLOOKUP(VALUE(A1530),'REGIÕES DE SAÚDE E SEUS MUNICÍP'!$A$4:$C$5569,3,0)</f>
        <v>Sete Lagoas</v>
      </c>
      <c r="F1530" t="str">
        <f>VLOOKUP(G1530,'REGIÕES DE SAÚDE E SEUS MUNICÍP'!$A$4:$D$5569,4,0)</f>
        <v>Felixlândia</v>
      </c>
      <c r="G1530">
        <f>VLOOKUP(VALUE(A1530),'REGIÕES DE SAÚDE E SEUS MUNICÍP'!$A$4:$A$5569,1,0)</f>
        <v>312570</v>
      </c>
      <c r="H1530" t="str">
        <f t="shared" si="92"/>
        <v>Mesmo município</v>
      </c>
      <c r="I1530" s="17" t="e">
        <f>VLOOKUP(C1530,'REGIÕES DE SAÚDE E SEUS MUNICÍP'!$C$4:$C$5569,1,0)</f>
        <v>#N/A</v>
      </c>
      <c r="J1530" t="e">
        <f t="shared" si="93"/>
        <v>#VALUE!</v>
      </c>
      <c r="K1530" t="str">
        <f t="shared" si="94"/>
        <v>Regiões semelhantes</v>
      </c>
      <c r="L1530" t="str">
        <f t="shared" si="95"/>
        <v>igual</v>
      </c>
    </row>
    <row r="1531" spans="1:12" x14ac:dyDescent="0.25">
      <c r="A1531" t="s">
        <v>7571</v>
      </c>
      <c r="B1531" t="s">
        <v>5424</v>
      </c>
      <c r="C1531" t="s">
        <v>3645</v>
      </c>
      <c r="D1531" t="s">
        <v>9676</v>
      </c>
      <c r="E1531" t="str">
        <f>VLOOKUP(VALUE(A1531),'REGIÕES DE SAÚDE E SEUS MUNICÍP'!$A$4:$C$5569,3,0)</f>
        <v>Sete Lagoas</v>
      </c>
      <c r="F1531" t="str">
        <f>VLOOKUP(G1531,'REGIÕES DE SAÚDE E SEUS MUNICÍP'!$A$4:$D$5569,4,0)</f>
        <v>Corinto</v>
      </c>
      <c r="G1531">
        <f>VLOOKUP(VALUE(A1531),'REGIÕES DE SAÚDE E SEUS MUNICÍP'!$A$4:$A$5569,1,0)</f>
        <v>311910</v>
      </c>
      <c r="H1531" t="str">
        <f t="shared" si="92"/>
        <v>Mesmo município</v>
      </c>
      <c r="I1531" s="17" t="e">
        <f>VLOOKUP(C1531,'REGIÕES DE SAÚDE E SEUS MUNICÍP'!$C$4:$C$5569,1,0)</f>
        <v>#N/A</v>
      </c>
      <c r="J1531" t="e">
        <f t="shared" si="93"/>
        <v>#VALUE!</v>
      </c>
      <c r="K1531" t="str">
        <f t="shared" si="94"/>
        <v>Regiões semelhantes</v>
      </c>
      <c r="L1531" t="str">
        <f t="shared" si="95"/>
        <v>igual</v>
      </c>
    </row>
    <row r="1532" spans="1:12" x14ac:dyDescent="0.25">
      <c r="A1532" t="s">
        <v>8698</v>
      </c>
      <c r="B1532" t="s">
        <v>5424</v>
      </c>
      <c r="C1532" t="s">
        <v>3645</v>
      </c>
      <c r="D1532" t="s">
        <v>3645</v>
      </c>
      <c r="E1532" t="str">
        <f>VLOOKUP(VALUE(A1532),'REGIÕES DE SAÚDE E SEUS MUNICÍP'!$A$4:$C$5569,3,0)</f>
        <v>Sete Lagoas</v>
      </c>
      <c r="F1532" t="str">
        <f>VLOOKUP(G1532,'REGIÕES DE SAÚDE E SEUS MUNICÍP'!$A$4:$D$5569,4,0)</f>
        <v>Curvelo</v>
      </c>
      <c r="G1532">
        <f>VLOOKUP(VALUE(A1532),'REGIÕES DE SAÚDE E SEUS MUNICÍP'!$A$4:$A$5569,1,0)</f>
        <v>312090</v>
      </c>
      <c r="H1532" t="str">
        <f t="shared" si="92"/>
        <v>Mesmo município</v>
      </c>
      <c r="I1532" s="17" t="e">
        <f>VLOOKUP(C1532,'REGIÕES DE SAÚDE E SEUS MUNICÍP'!$C$4:$C$5569,1,0)</f>
        <v>#N/A</v>
      </c>
      <c r="J1532" t="e">
        <f t="shared" si="93"/>
        <v>#VALUE!</v>
      </c>
      <c r="K1532" t="str">
        <f t="shared" si="94"/>
        <v>Regiões semelhantes</v>
      </c>
      <c r="L1532" t="str">
        <f t="shared" si="95"/>
        <v>igual</v>
      </c>
    </row>
    <row r="1533" spans="1:12" x14ac:dyDescent="0.25">
      <c r="A1533" t="s">
        <v>6297</v>
      </c>
      <c r="B1533" t="s">
        <v>5424</v>
      </c>
      <c r="C1533" t="s">
        <v>3645</v>
      </c>
      <c r="D1533" t="s">
        <v>2713</v>
      </c>
      <c r="E1533" t="str">
        <f>VLOOKUP(VALUE(A1533),'REGIÕES DE SAÚDE E SEUS MUNICÍP'!$A$4:$C$5569,3,0)</f>
        <v>Sete Lagoas</v>
      </c>
      <c r="F1533" t="str">
        <f>VLOOKUP(G1533,'REGIÕES DE SAÚDE E SEUS MUNICÍP'!$A$4:$D$5569,4,0)</f>
        <v>Morro da Garça</v>
      </c>
      <c r="G1533">
        <f>VLOOKUP(VALUE(A1533),'REGIÕES DE SAÚDE E SEUS MUNICÍP'!$A$4:$A$5569,1,0)</f>
        <v>314360</v>
      </c>
      <c r="H1533" t="str">
        <f t="shared" si="92"/>
        <v>Mesmo município</v>
      </c>
      <c r="I1533" s="17" t="e">
        <f>VLOOKUP(C1533,'REGIÕES DE SAÚDE E SEUS MUNICÍP'!$C$4:$C$5569,1,0)</f>
        <v>#N/A</v>
      </c>
      <c r="J1533" t="e">
        <f t="shared" si="93"/>
        <v>#VALUE!</v>
      </c>
      <c r="K1533" t="str">
        <f t="shared" si="94"/>
        <v>Regiões semelhantes</v>
      </c>
      <c r="L1533" t="str">
        <f t="shared" si="95"/>
        <v>igual</v>
      </c>
    </row>
    <row r="1534" spans="1:12" x14ac:dyDescent="0.25">
      <c r="A1534" t="s">
        <v>5426</v>
      </c>
      <c r="B1534" t="s">
        <v>5424</v>
      </c>
      <c r="C1534" t="s">
        <v>3645</v>
      </c>
      <c r="D1534" t="s">
        <v>6993</v>
      </c>
      <c r="E1534" t="str">
        <f>VLOOKUP(VALUE(A1534),'REGIÕES DE SAÚDE E SEUS MUNICÍP'!$A$4:$C$5569,3,0)</f>
        <v>Sete Lagoas</v>
      </c>
      <c r="F1534" t="str">
        <f>VLOOKUP(G1534,'REGIÕES DE SAÚDE E SEUS MUNICÍP'!$A$4:$D$5569,4,0)</f>
        <v>Monjolos</v>
      </c>
      <c r="G1534">
        <f>VLOOKUP(VALUE(A1534),'REGIÕES DE SAÚDE E SEUS MUNICÍP'!$A$4:$A$5569,1,0)</f>
        <v>314250</v>
      </c>
      <c r="H1534" t="str">
        <f t="shared" si="92"/>
        <v>Mesmo município</v>
      </c>
      <c r="I1534" s="17" t="e">
        <f>VLOOKUP(C1534,'REGIÕES DE SAÚDE E SEUS MUNICÍP'!$C$4:$C$5569,1,0)</f>
        <v>#N/A</v>
      </c>
      <c r="J1534" t="e">
        <f t="shared" si="93"/>
        <v>#VALUE!</v>
      </c>
      <c r="K1534" t="str">
        <f t="shared" si="94"/>
        <v>Regiões semelhantes</v>
      </c>
      <c r="L1534" t="str">
        <f t="shared" si="95"/>
        <v>igual</v>
      </c>
    </row>
    <row r="1535" spans="1:12" x14ac:dyDescent="0.25">
      <c r="A1535" t="s">
        <v>10388</v>
      </c>
      <c r="B1535" t="s">
        <v>5424</v>
      </c>
      <c r="C1535" t="s">
        <v>3645</v>
      </c>
      <c r="D1535" t="s">
        <v>5018</v>
      </c>
      <c r="E1535" t="str">
        <f>VLOOKUP(VALUE(A1535),'REGIÕES DE SAÚDE E SEUS MUNICÍP'!$A$4:$C$5569,3,0)</f>
        <v>Sete Lagoas</v>
      </c>
      <c r="F1535" t="str">
        <f>VLOOKUP(G1535,'REGIÕES DE SAÚDE E SEUS MUNICÍP'!$A$4:$D$5569,4,0)</f>
        <v>Presidente Juscelino</v>
      </c>
      <c r="G1535">
        <f>VLOOKUP(VALUE(A1535),'REGIÕES DE SAÚDE E SEUS MUNICÍP'!$A$4:$A$5569,1,0)</f>
        <v>315320</v>
      </c>
      <c r="H1535" t="str">
        <f t="shared" si="92"/>
        <v>Mesmo município</v>
      </c>
      <c r="I1535" s="17" t="e">
        <f>VLOOKUP(C1535,'REGIÕES DE SAÚDE E SEUS MUNICÍP'!$C$4:$C$5569,1,0)</f>
        <v>#N/A</v>
      </c>
      <c r="J1535" t="e">
        <f t="shared" si="93"/>
        <v>#VALUE!</v>
      </c>
      <c r="K1535" t="str">
        <f t="shared" si="94"/>
        <v>Regiões semelhantes</v>
      </c>
      <c r="L1535" t="str">
        <f t="shared" si="95"/>
        <v>igual</v>
      </c>
    </row>
    <row r="1536" spans="1:12" x14ac:dyDescent="0.25">
      <c r="A1536" t="s">
        <v>473</v>
      </c>
      <c r="B1536" t="s">
        <v>5424</v>
      </c>
      <c r="C1536" t="s">
        <v>3645</v>
      </c>
      <c r="D1536" t="s">
        <v>10150</v>
      </c>
      <c r="E1536" t="str">
        <f>VLOOKUP(VALUE(A1536),'REGIÕES DE SAÚDE E SEUS MUNICÍP'!$A$4:$C$5569,3,0)</f>
        <v>Sete Lagoas</v>
      </c>
      <c r="F1536" t="str">
        <f>VLOOKUP(G1536,'REGIÕES DE SAÚDE E SEUS MUNICÍP'!$A$4:$D$5569,4,0)</f>
        <v>Buenópolis</v>
      </c>
      <c r="G1536">
        <f>VLOOKUP(VALUE(A1536),'REGIÕES DE SAÚDE E SEUS MUNICÍP'!$A$4:$A$5569,1,0)</f>
        <v>310920</v>
      </c>
      <c r="H1536" t="str">
        <f t="shared" si="92"/>
        <v>Mesmo município</v>
      </c>
      <c r="I1536" s="17" t="e">
        <f>VLOOKUP(C1536,'REGIÕES DE SAÚDE E SEUS MUNICÍP'!$C$4:$C$5569,1,0)</f>
        <v>#N/A</v>
      </c>
      <c r="J1536" t="e">
        <f t="shared" si="93"/>
        <v>#VALUE!</v>
      </c>
      <c r="K1536" t="str">
        <f t="shared" si="94"/>
        <v>Regiões semelhantes</v>
      </c>
      <c r="L1536" t="str">
        <f t="shared" si="95"/>
        <v>igual</v>
      </c>
    </row>
    <row r="1537" spans="1:12" x14ac:dyDescent="0.25">
      <c r="A1537" t="s">
        <v>9243</v>
      </c>
      <c r="B1537" t="s">
        <v>5424</v>
      </c>
      <c r="C1537" t="s">
        <v>3645</v>
      </c>
      <c r="D1537" t="s">
        <v>4292</v>
      </c>
      <c r="E1537" t="str">
        <f>VLOOKUP(VALUE(A1537),'REGIÕES DE SAÚDE E SEUS MUNICÍP'!$A$4:$C$5569,3,0)</f>
        <v>Sete Lagoas</v>
      </c>
      <c r="F1537" t="str">
        <f>VLOOKUP(G1537,'REGIÕES DE SAÚDE E SEUS MUNICÍP'!$A$4:$D$5569,4,0)</f>
        <v>Augusto de Lima</v>
      </c>
      <c r="G1537">
        <f>VLOOKUP(VALUE(A1537),'REGIÕES DE SAÚDE E SEUS MUNICÍP'!$A$4:$A$5569,1,0)</f>
        <v>310480</v>
      </c>
      <c r="H1537" t="str">
        <f t="shared" si="92"/>
        <v>Mesmo município</v>
      </c>
      <c r="I1537" s="17" t="e">
        <f>VLOOKUP(C1537,'REGIÕES DE SAÚDE E SEUS MUNICÍP'!$C$4:$C$5569,1,0)</f>
        <v>#N/A</v>
      </c>
      <c r="J1537" t="e">
        <f t="shared" si="93"/>
        <v>#VALUE!</v>
      </c>
      <c r="K1537" t="str">
        <f t="shared" si="94"/>
        <v>Regiões semelhantes</v>
      </c>
      <c r="L1537" t="str">
        <f t="shared" si="95"/>
        <v>igual</v>
      </c>
    </row>
    <row r="1538" spans="1:12" x14ac:dyDescent="0.25">
      <c r="A1538" t="s">
        <v>1091</v>
      </c>
      <c r="B1538" t="s">
        <v>5424</v>
      </c>
      <c r="C1538" t="s">
        <v>3645</v>
      </c>
      <c r="D1538" t="s">
        <v>1326</v>
      </c>
      <c r="E1538" t="str">
        <f>VLOOKUP(VALUE(A1538),'REGIÕES DE SAÚDE E SEUS MUNICÍP'!$A$4:$C$5569,3,0)</f>
        <v>Sete Lagoas</v>
      </c>
      <c r="F1538" t="str">
        <f>VLOOKUP(G1538,'REGIÕES DE SAÚDE E SEUS MUNICÍP'!$A$4:$D$5569,4,0)</f>
        <v>Três Marias</v>
      </c>
      <c r="G1538">
        <f>VLOOKUP(VALUE(A1538),'REGIÕES DE SAÚDE E SEUS MUNICÍP'!$A$4:$A$5569,1,0)</f>
        <v>316935</v>
      </c>
      <c r="H1538" t="str">
        <f t="shared" si="92"/>
        <v>Mesmo município</v>
      </c>
      <c r="I1538" s="17" t="e">
        <f>VLOOKUP(C1538,'REGIÕES DE SAÚDE E SEUS MUNICÍP'!$C$4:$C$5569,1,0)</f>
        <v>#N/A</v>
      </c>
      <c r="J1538" t="e">
        <f t="shared" si="93"/>
        <v>#VALUE!</v>
      </c>
      <c r="K1538" t="str">
        <f t="shared" si="94"/>
        <v>Regiões semelhantes</v>
      </c>
      <c r="L1538" t="str">
        <f t="shared" si="95"/>
        <v>igual</v>
      </c>
    </row>
    <row r="1539" spans="1:12" x14ac:dyDescent="0.25">
      <c r="A1539" t="s">
        <v>7005</v>
      </c>
      <c r="B1539" t="s">
        <v>5424</v>
      </c>
      <c r="C1539" t="s">
        <v>3645</v>
      </c>
      <c r="D1539" t="s">
        <v>8351</v>
      </c>
      <c r="E1539" t="str">
        <f>VLOOKUP(VALUE(A1539),'REGIÕES DE SAÚDE E SEUS MUNICÍP'!$A$4:$C$5569,3,0)</f>
        <v>Sete Lagoas</v>
      </c>
      <c r="F1539" t="str">
        <f>VLOOKUP(G1539,'REGIÕES DE SAÚDE E SEUS MUNICÍP'!$A$4:$D$5569,4,0)</f>
        <v>Inimutaba</v>
      </c>
      <c r="G1539">
        <f>VLOOKUP(VALUE(A1539),'REGIÕES DE SAÚDE E SEUS MUNICÍP'!$A$4:$A$5569,1,0)</f>
        <v>313110</v>
      </c>
      <c r="H1539" t="str">
        <f t="shared" ref="H1539:H1602" si="96">IF(F1539=D1539,"Mesmo município","Município diferente")</f>
        <v>Mesmo município</v>
      </c>
      <c r="I1539" s="17" t="e">
        <f>VLOOKUP(C1539,'REGIÕES DE SAÚDE E SEUS MUNICÍP'!$C$4:$C$5569,1,0)</f>
        <v>#N/A</v>
      </c>
      <c r="J1539" t="e">
        <f t="shared" ref="J1539:J1602" si="97">SEARCH(E1539,C1539)</f>
        <v>#VALUE!</v>
      </c>
      <c r="K1539" t="str">
        <f t="shared" ref="K1539:K1602" si="98">IF(C1539=C1540,IF(E1539=E1540,"Regiões semelhantes","Nova composição"),"diferente")</f>
        <v>diferente</v>
      </c>
      <c r="L1539" t="str">
        <f t="shared" si="95"/>
        <v>igual</v>
      </c>
    </row>
    <row r="1540" spans="1:12" x14ac:dyDescent="0.25">
      <c r="A1540" t="s">
        <v>4797</v>
      </c>
      <c r="B1540" t="s">
        <v>5424</v>
      </c>
      <c r="C1540" t="s">
        <v>11010</v>
      </c>
      <c r="D1540" t="s">
        <v>8878</v>
      </c>
      <c r="E1540" t="str">
        <f>VLOOKUP(VALUE(A1540),'REGIÕES DE SAÚDE E SEUS MUNICÍP'!$A$4:$C$5569,3,0)</f>
        <v>Diamantina</v>
      </c>
      <c r="F1540" t="str">
        <f>VLOOKUP(G1540,'REGIÕES DE SAÚDE E SEUS MUNICÍP'!$A$4:$D$5569,4,0)</f>
        <v>Alvorada de Minas</v>
      </c>
      <c r="G1540">
        <f>VLOOKUP(VALUE(A1540),'REGIÕES DE SAÚDE E SEUS MUNICÍP'!$A$4:$A$5569,1,0)</f>
        <v>310240</v>
      </c>
      <c r="H1540" t="str">
        <f t="shared" si="96"/>
        <v>Mesmo município</v>
      </c>
      <c r="I1540" s="17" t="str">
        <f>VLOOKUP(C1540,'REGIÕES DE SAÚDE E SEUS MUNICÍP'!$C$4:$C$5569,1,0)</f>
        <v>Diamantina</v>
      </c>
      <c r="J1540">
        <f t="shared" si="97"/>
        <v>1</v>
      </c>
      <c r="K1540" t="str">
        <f t="shared" si="98"/>
        <v>Regiões semelhantes</v>
      </c>
      <c r="L1540" t="str">
        <f t="shared" ref="L1540:L1603" si="99">IF(E1540=E1539,"igual","diferente")</f>
        <v>diferente</v>
      </c>
    </row>
    <row r="1541" spans="1:12" x14ac:dyDescent="0.25">
      <c r="A1541" t="s">
        <v>8524</v>
      </c>
      <c r="B1541" t="s">
        <v>5424</v>
      </c>
      <c r="C1541" t="s">
        <v>11010</v>
      </c>
      <c r="D1541" t="s">
        <v>9475</v>
      </c>
      <c r="E1541" t="str">
        <f>VLOOKUP(VALUE(A1541),'REGIÕES DE SAÚDE E SEUS MUNICÍP'!$A$4:$C$5569,3,0)</f>
        <v>Diamantina</v>
      </c>
      <c r="F1541" t="str">
        <f>VLOOKUP(G1541,'REGIÕES DE SAÚDE E SEUS MUNICÍP'!$A$4:$D$5569,4,0)</f>
        <v>Itamarandiba</v>
      </c>
      <c r="G1541">
        <f>VLOOKUP(VALUE(A1541),'REGIÕES DE SAÚDE E SEUS MUNICÍP'!$A$4:$A$5569,1,0)</f>
        <v>313250</v>
      </c>
      <c r="H1541" t="str">
        <f t="shared" si="96"/>
        <v>Mesmo município</v>
      </c>
      <c r="I1541" s="17" t="str">
        <f>VLOOKUP(C1541,'REGIÕES DE SAÚDE E SEUS MUNICÍP'!$C$4:$C$5569,1,0)</f>
        <v>Diamantina</v>
      </c>
      <c r="J1541">
        <f t="shared" si="97"/>
        <v>1</v>
      </c>
      <c r="K1541" t="str">
        <f t="shared" si="98"/>
        <v>Regiões semelhantes</v>
      </c>
      <c r="L1541" t="str">
        <f t="shared" si="99"/>
        <v>igual</v>
      </c>
    </row>
    <row r="1542" spans="1:12" x14ac:dyDescent="0.25">
      <c r="A1542" t="s">
        <v>3993</v>
      </c>
      <c r="B1542" t="s">
        <v>5424</v>
      </c>
      <c r="C1542" t="s">
        <v>11010</v>
      </c>
      <c r="D1542" t="s">
        <v>9146</v>
      </c>
      <c r="E1542" t="str">
        <f>VLOOKUP(VALUE(A1542),'REGIÕES DE SAÚDE E SEUS MUNICÍP'!$A$4:$C$5569,3,0)</f>
        <v>Diamantina</v>
      </c>
      <c r="F1542" t="str">
        <f>VLOOKUP(G1542,'REGIÕES DE SAÚDE E SEUS MUNICÍP'!$A$4:$D$5569,4,0)</f>
        <v>Santo Antônio do Itambé</v>
      </c>
      <c r="G1542">
        <f>VLOOKUP(VALUE(A1542),'REGIÕES DE SAÚDE E SEUS MUNICÍP'!$A$4:$A$5569,1,0)</f>
        <v>316020</v>
      </c>
      <c r="H1542" t="str">
        <f t="shared" si="96"/>
        <v>Mesmo município</v>
      </c>
      <c r="I1542" s="17" t="str">
        <f>VLOOKUP(C1542,'REGIÕES DE SAÚDE E SEUS MUNICÍP'!$C$4:$C$5569,1,0)</f>
        <v>Diamantina</v>
      </c>
      <c r="J1542">
        <f t="shared" si="97"/>
        <v>1</v>
      </c>
      <c r="K1542" t="str">
        <f t="shared" si="98"/>
        <v>Regiões semelhantes</v>
      </c>
      <c r="L1542" t="str">
        <f t="shared" si="99"/>
        <v>igual</v>
      </c>
    </row>
    <row r="1543" spans="1:12" x14ac:dyDescent="0.25">
      <c r="A1543" t="s">
        <v>5359</v>
      </c>
      <c r="B1543" t="s">
        <v>5424</v>
      </c>
      <c r="C1543" t="s">
        <v>11010</v>
      </c>
      <c r="D1543" t="s">
        <v>10021</v>
      </c>
      <c r="E1543" t="str">
        <f>VLOOKUP(VALUE(A1543),'REGIÕES DE SAÚDE E SEUS MUNICÍP'!$A$4:$C$5569,3,0)</f>
        <v>Diamantina</v>
      </c>
      <c r="F1543" t="str">
        <f>VLOOKUP(G1543,'REGIÕES DE SAÚDE E SEUS MUNICÍP'!$A$4:$D$5569,4,0)</f>
        <v>Senador Modestino Gonçalves</v>
      </c>
      <c r="G1543">
        <f>VLOOKUP(VALUE(A1543),'REGIÕES DE SAÚDE E SEUS MUNICÍP'!$A$4:$A$5569,1,0)</f>
        <v>316590</v>
      </c>
      <c r="H1543" t="str">
        <f t="shared" si="96"/>
        <v>Mesmo município</v>
      </c>
      <c r="I1543" s="17" t="str">
        <f>VLOOKUP(C1543,'REGIÕES DE SAÚDE E SEUS MUNICÍP'!$C$4:$C$5569,1,0)</f>
        <v>Diamantina</v>
      </c>
      <c r="J1543">
        <f t="shared" si="97"/>
        <v>1</v>
      </c>
      <c r="K1543" t="str">
        <f t="shared" si="98"/>
        <v>Regiões semelhantes</v>
      </c>
      <c r="L1543" t="str">
        <f t="shared" si="99"/>
        <v>igual</v>
      </c>
    </row>
    <row r="1544" spans="1:12" x14ac:dyDescent="0.25">
      <c r="A1544" t="s">
        <v>2769</v>
      </c>
      <c r="B1544" t="s">
        <v>5424</v>
      </c>
      <c r="C1544" t="s">
        <v>11010</v>
      </c>
      <c r="D1544" t="s">
        <v>11010</v>
      </c>
      <c r="E1544" t="str">
        <f>VLOOKUP(VALUE(A1544),'REGIÕES DE SAÚDE E SEUS MUNICÍP'!$A$4:$C$5569,3,0)</f>
        <v>Diamantina</v>
      </c>
      <c r="F1544" t="str">
        <f>VLOOKUP(G1544,'REGIÕES DE SAÚDE E SEUS MUNICÍP'!$A$4:$D$5569,4,0)</f>
        <v>Diamantina</v>
      </c>
      <c r="G1544">
        <f>VLOOKUP(VALUE(A1544),'REGIÕES DE SAÚDE E SEUS MUNICÍP'!$A$4:$A$5569,1,0)</f>
        <v>312160</v>
      </c>
      <c r="H1544" t="str">
        <f t="shared" si="96"/>
        <v>Mesmo município</v>
      </c>
      <c r="I1544" s="17" t="str">
        <f>VLOOKUP(C1544,'REGIÕES DE SAÚDE E SEUS MUNICÍP'!$C$4:$C$5569,1,0)</f>
        <v>Diamantina</v>
      </c>
      <c r="J1544">
        <f t="shared" si="97"/>
        <v>1</v>
      </c>
      <c r="K1544" t="str">
        <f t="shared" si="98"/>
        <v>Regiões semelhantes</v>
      </c>
      <c r="L1544" t="str">
        <f t="shared" si="99"/>
        <v>igual</v>
      </c>
    </row>
    <row r="1545" spans="1:12" x14ac:dyDescent="0.25">
      <c r="A1545" t="s">
        <v>1549</v>
      </c>
      <c r="B1545" t="s">
        <v>5424</v>
      </c>
      <c r="C1545" t="s">
        <v>11010</v>
      </c>
      <c r="D1545" t="s">
        <v>70</v>
      </c>
      <c r="E1545" t="str">
        <f>VLOOKUP(VALUE(A1545),'REGIÕES DE SAÚDE E SEUS MUNICÍP'!$A$4:$C$5569,3,0)</f>
        <v>Diamantina</v>
      </c>
      <c r="F1545" t="str">
        <f>VLOOKUP(G1545,'REGIÕES DE SAÚDE E SEUS MUNICÍP'!$A$4:$D$5569,4,0)</f>
        <v>São Gonçalo do Rio Preto</v>
      </c>
      <c r="G1545">
        <f>VLOOKUP(VALUE(A1545),'REGIÕES DE SAÚDE E SEUS MUNICÍP'!$A$4:$A$5569,1,0)</f>
        <v>312550</v>
      </c>
      <c r="H1545" t="str">
        <f t="shared" si="96"/>
        <v>Mesmo município</v>
      </c>
      <c r="I1545" s="17" t="str">
        <f>VLOOKUP(C1545,'REGIÕES DE SAÚDE E SEUS MUNICÍP'!$C$4:$C$5569,1,0)</f>
        <v>Diamantina</v>
      </c>
      <c r="J1545">
        <f t="shared" si="97"/>
        <v>1</v>
      </c>
      <c r="K1545" t="str">
        <f t="shared" si="98"/>
        <v>Regiões semelhantes</v>
      </c>
      <c r="L1545" t="str">
        <f t="shared" si="99"/>
        <v>igual</v>
      </c>
    </row>
    <row r="1546" spans="1:12" x14ac:dyDescent="0.25">
      <c r="A1546" t="s">
        <v>4372</v>
      </c>
      <c r="B1546" t="s">
        <v>5424</v>
      </c>
      <c r="C1546" t="s">
        <v>11010</v>
      </c>
      <c r="D1546" t="s">
        <v>2987</v>
      </c>
      <c r="E1546" t="str">
        <f>VLOOKUP(VALUE(A1546),'REGIÕES DE SAÚDE E SEUS MUNICÍP'!$A$4:$C$5569,3,0)</f>
        <v>Diamantina</v>
      </c>
      <c r="F1546" t="str">
        <f>VLOOKUP(G1546,'REGIÕES DE SAÚDE E SEUS MUNICÍP'!$A$4:$D$5569,4,0)</f>
        <v>Felício dos Santos</v>
      </c>
      <c r="G1546">
        <f>VLOOKUP(VALUE(A1546),'REGIÕES DE SAÚDE E SEUS MUNICÍP'!$A$4:$A$5569,1,0)</f>
        <v>312540</v>
      </c>
      <c r="H1546" t="str">
        <f t="shared" si="96"/>
        <v>Mesmo município</v>
      </c>
      <c r="I1546" s="17" t="str">
        <f>VLOOKUP(C1546,'REGIÕES DE SAÚDE E SEUS MUNICÍP'!$C$4:$C$5569,1,0)</f>
        <v>Diamantina</v>
      </c>
      <c r="J1546">
        <f t="shared" si="97"/>
        <v>1</v>
      </c>
      <c r="K1546" t="str">
        <f t="shared" si="98"/>
        <v>Regiões semelhantes</v>
      </c>
      <c r="L1546" t="str">
        <f t="shared" si="99"/>
        <v>igual</v>
      </c>
    </row>
    <row r="1547" spans="1:12" x14ac:dyDescent="0.25">
      <c r="A1547" t="s">
        <v>1429</v>
      </c>
      <c r="B1547" t="s">
        <v>5424</v>
      </c>
      <c r="C1547" t="s">
        <v>11010</v>
      </c>
      <c r="D1547" t="s">
        <v>3359</v>
      </c>
      <c r="E1547" t="str">
        <f>VLOOKUP(VALUE(A1547),'REGIÕES DE SAÚDE E SEUS MUNICÍP'!$A$4:$C$5569,3,0)</f>
        <v>Diamantina</v>
      </c>
      <c r="F1547" t="str">
        <f>VLOOKUP(G1547,'REGIÕES DE SAÚDE E SEUS MUNICÍP'!$A$4:$D$5569,4,0)</f>
        <v>Serro</v>
      </c>
      <c r="G1547">
        <f>VLOOKUP(VALUE(A1547),'REGIÕES DE SAÚDE E SEUS MUNICÍP'!$A$4:$A$5569,1,0)</f>
        <v>316710</v>
      </c>
      <c r="H1547" t="str">
        <f t="shared" si="96"/>
        <v>Mesmo município</v>
      </c>
      <c r="I1547" s="17" t="str">
        <f>VLOOKUP(C1547,'REGIÕES DE SAÚDE E SEUS MUNICÍP'!$C$4:$C$5569,1,0)</f>
        <v>Diamantina</v>
      </c>
      <c r="J1547">
        <f t="shared" si="97"/>
        <v>1</v>
      </c>
      <c r="K1547" t="str">
        <f t="shared" si="98"/>
        <v>Regiões semelhantes</v>
      </c>
      <c r="L1547" t="str">
        <f t="shared" si="99"/>
        <v>igual</v>
      </c>
    </row>
    <row r="1548" spans="1:12" x14ac:dyDescent="0.25">
      <c r="A1548" t="s">
        <v>6334</v>
      </c>
      <c r="B1548" t="s">
        <v>5424</v>
      </c>
      <c r="C1548" t="s">
        <v>11010</v>
      </c>
      <c r="D1548" t="s">
        <v>10351</v>
      </c>
      <c r="E1548" t="str">
        <f>VLOOKUP(VALUE(A1548),'REGIÕES DE SAÚDE E SEUS MUNICÍP'!$A$4:$C$5569,3,0)</f>
        <v>Diamantina</v>
      </c>
      <c r="F1548" t="str">
        <f>VLOOKUP(G1548,'REGIÕES DE SAÚDE E SEUS MUNICÍP'!$A$4:$D$5569,4,0)</f>
        <v>Gouveia</v>
      </c>
      <c r="G1548">
        <f>VLOOKUP(VALUE(A1548),'REGIÕES DE SAÚDE E SEUS MUNICÍP'!$A$4:$A$5569,1,0)</f>
        <v>312760</v>
      </c>
      <c r="H1548" t="str">
        <f t="shared" si="96"/>
        <v>Mesmo município</v>
      </c>
      <c r="I1548" s="17" t="str">
        <f>VLOOKUP(C1548,'REGIÕES DE SAÚDE E SEUS MUNICÍP'!$C$4:$C$5569,1,0)</f>
        <v>Diamantina</v>
      </c>
      <c r="J1548">
        <f t="shared" si="97"/>
        <v>1</v>
      </c>
      <c r="K1548" t="str">
        <f t="shared" si="98"/>
        <v>Regiões semelhantes</v>
      </c>
      <c r="L1548" t="str">
        <f t="shared" si="99"/>
        <v>igual</v>
      </c>
    </row>
    <row r="1549" spans="1:12" x14ac:dyDescent="0.25">
      <c r="A1549" t="s">
        <v>8989</v>
      </c>
      <c r="B1549" t="s">
        <v>5424</v>
      </c>
      <c r="C1549" t="s">
        <v>11010</v>
      </c>
      <c r="D1549" t="s">
        <v>8196</v>
      </c>
      <c r="E1549" t="str">
        <f>VLOOKUP(VALUE(A1549),'REGIÕES DE SAÚDE E SEUS MUNICÍP'!$A$4:$C$5569,3,0)</f>
        <v>Diamantina</v>
      </c>
      <c r="F1549" t="str">
        <f>VLOOKUP(G1549,'REGIÕES DE SAÚDE E SEUS MUNICÍP'!$A$4:$D$5569,4,0)</f>
        <v>Couto de Magalhães de Minas</v>
      </c>
      <c r="G1549">
        <f>VLOOKUP(VALUE(A1549),'REGIÕES DE SAÚDE E SEUS MUNICÍP'!$A$4:$A$5569,1,0)</f>
        <v>312010</v>
      </c>
      <c r="H1549" t="str">
        <f t="shared" si="96"/>
        <v>Mesmo município</v>
      </c>
      <c r="I1549" s="17" t="str">
        <f>VLOOKUP(C1549,'REGIÕES DE SAÚDE E SEUS MUNICÍP'!$C$4:$C$5569,1,0)</f>
        <v>Diamantina</v>
      </c>
      <c r="J1549">
        <f t="shared" si="97"/>
        <v>1</v>
      </c>
      <c r="K1549" t="str">
        <f t="shared" si="98"/>
        <v>Regiões semelhantes</v>
      </c>
      <c r="L1549" t="str">
        <f t="shared" si="99"/>
        <v>igual</v>
      </c>
    </row>
    <row r="1550" spans="1:12" x14ac:dyDescent="0.25">
      <c r="A1550" t="s">
        <v>6853</v>
      </c>
      <c r="B1550" t="s">
        <v>5424</v>
      </c>
      <c r="C1550" t="s">
        <v>11010</v>
      </c>
      <c r="D1550" t="s">
        <v>7218</v>
      </c>
      <c r="E1550" t="str">
        <f>VLOOKUP(VALUE(A1550),'REGIÕES DE SAÚDE E SEUS MUNICÍP'!$A$4:$C$5569,3,0)</f>
        <v>Diamantina</v>
      </c>
      <c r="F1550" t="str">
        <f>VLOOKUP(G1550,'REGIÕES DE SAÚDE E SEUS MUNICÍP'!$A$4:$D$5569,4,0)</f>
        <v>Congonhas do Norte</v>
      </c>
      <c r="G1550">
        <f>VLOOKUP(VALUE(A1550),'REGIÕES DE SAÚDE E SEUS MUNICÍP'!$A$4:$A$5569,1,0)</f>
        <v>311810</v>
      </c>
      <c r="H1550" t="str">
        <f t="shared" si="96"/>
        <v>Mesmo município</v>
      </c>
      <c r="I1550" s="17" t="str">
        <f>VLOOKUP(C1550,'REGIÕES DE SAÚDE E SEUS MUNICÍP'!$C$4:$C$5569,1,0)</f>
        <v>Diamantina</v>
      </c>
      <c r="J1550">
        <f t="shared" si="97"/>
        <v>1</v>
      </c>
      <c r="K1550" t="str">
        <f t="shared" si="98"/>
        <v>Regiões semelhantes</v>
      </c>
      <c r="L1550" t="str">
        <f t="shared" si="99"/>
        <v>igual</v>
      </c>
    </row>
    <row r="1551" spans="1:12" x14ac:dyDescent="0.25">
      <c r="A1551" t="s">
        <v>8202</v>
      </c>
      <c r="B1551" t="s">
        <v>5424</v>
      </c>
      <c r="C1551" t="s">
        <v>11010</v>
      </c>
      <c r="D1551" t="s">
        <v>9847</v>
      </c>
      <c r="E1551" t="str">
        <f>VLOOKUP(VALUE(A1551),'REGIÕES DE SAÚDE E SEUS MUNICÍP'!$A$4:$C$5569,3,0)</f>
        <v>Diamantina</v>
      </c>
      <c r="F1551" t="str">
        <f>VLOOKUP(G1551,'REGIÕES DE SAÚDE E SEUS MUNICÍP'!$A$4:$D$5569,4,0)</f>
        <v>Datas</v>
      </c>
      <c r="G1551">
        <f>VLOOKUP(VALUE(A1551),'REGIÕES DE SAÚDE E SEUS MUNICÍP'!$A$4:$A$5569,1,0)</f>
        <v>312100</v>
      </c>
      <c r="H1551" t="str">
        <f t="shared" si="96"/>
        <v>Mesmo município</v>
      </c>
      <c r="I1551" s="17" t="str">
        <f>VLOOKUP(C1551,'REGIÕES DE SAÚDE E SEUS MUNICÍP'!$C$4:$C$5569,1,0)</f>
        <v>Diamantina</v>
      </c>
      <c r="J1551">
        <f t="shared" si="97"/>
        <v>1</v>
      </c>
      <c r="K1551" t="str">
        <f t="shared" si="98"/>
        <v>Regiões semelhantes</v>
      </c>
      <c r="L1551" t="str">
        <f t="shared" si="99"/>
        <v>igual</v>
      </c>
    </row>
    <row r="1552" spans="1:12" x14ac:dyDescent="0.25">
      <c r="A1552" t="s">
        <v>7707</v>
      </c>
      <c r="B1552" t="s">
        <v>5424</v>
      </c>
      <c r="C1552" t="s">
        <v>11010</v>
      </c>
      <c r="D1552" t="s">
        <v>538</v>
      </c>
      <c r="E1552" t="str">
        <f>VLOOKUP(VALUE(A1552),'REGIÕES DE SAÚDE E SEUS MUNICÍP'!$A$4:$C$5569,3,0)</f>
        <v>Diamantina</v>
      </c>
      <c r="F1552" t="str">
        <f>VLOOKUP(G1552,'REGIÕES DE SAÚDE E SEUS MUNICÍP'!$A$4:$D$5569,4,0)</f>
        <v>Presidente Kubitschek</v>
      </c>
      <c r="G1552">
        <f>VLOOKUP(VALUE(A1552),'REGIÕES DE SAÚDE E SEUS MUNICÍP'!$A$4:$A$5569,1,0)</f>
        <v>315330</v>
      </c>
      <c r="H1552" t="str">
        <f t="shared" si="96"/>
        <v>Mesmo município</v>
      </c>
      <c r="I1552" s="17" t="str">
        <f>VLOOKUP(C1552,'REGIÕES DE SAÚDE E SEUS MUNICÍP'!$C$4:$C$5569,1,0)</f>
        <v>Diamantina</v>
      </c>
      <c r="J1552">
        <f t="shared" si="97"/>
        <v>1</v>
      </c>
      <c r="K1552" t="str">
        <f t="shared" si="98"/>
        <v>Regiões semelhantes</v>
      </c>
      <c r="L1552" t="str">
        <f t="shared" si="99"/>
        <v>igual</v>
      </c>
    </row>
    <row r="1553" spans="1:12" x14ac:dyDescent="0.25">
      <c r="A1553" t="s">
        <v>9436</v>
      </c>
      <c r="B1553" t="s">
        <v>5424</v>
      </c>
      <c r="C1553" t="s">
        <v>11010</v>
      </c>
      <c r="D1553" t="s">
        <v>9987</v>
      </c>
      <c r="E1553" t="str">
        <f>VLOOKUP(VALUE(A1553),'REGIÕES DE SAÚDE E SEUS MUNICÍP'!$A$4:$C$5569,3,0)</f>
        <v>Diamantina</v>
      </c>
      <c r="F1553" t="str">
        <f>VLOOKUP(G1553,'REGIÕES DE SAÚDE E SEUS MUNICÍP'!$A$4:$D$5569,4,0)</f>
        <v>Coluna</v>
      </c>
      <c r="G1553">
        <f>VLOOKUP(VALUE(A1553),'REGIÕES DE SAÚDE E SEUS MUNICÍP'!$A$4:$A$5569,1,0)</f>
        <v>311680</v>
      </c>
      <c r="H1553" t="str">
        <f t="shared" si="96"/>
        <v>Mesmo município</v>
      </c>
      <c r="I1553" s="17" t="str">
        <f>VLOOKUP(C1553,'REGIÕES DE SAÚDE E SEUS MUNICÍP'!$C$4:$C$5569,1,0)</f>
        <v>Diamantina</v>
      </c>
      <c r="J1553">
        <f t="shared" si="97"/>
        <v>1</v>
      </c>
      <c r="K1553" t="str">
        <f t="shared" si="98"/>
        <v>Regiões semelhantes</v>
      </c>
      <c r="L1553" t="str">
        <f t="shared" si="99"/>
        <v>igual</v>
      </c>
    </row>
    <row r="1554" spans="1:12" x14ac:dyDescent="0.25">
      <c r="A1554" t="s">
        <v>5567</v>
      </c>
      <c r="B1554" t="s">
        <v>5424</v>
      </c>
      <c r="C1554" t="s">
        <v>11010</v>
      </c>
      <c r="D1554" t="s">
        <v>9528</v>
      </c>
      <c r="E1554" t="str">
        <f>VLOOKUP(VALUE(A1554),'REGIÕES DE SAÚDE E SEUS MUNICÍP'!$A$4:$C$5569,3,0)</f>
        <v>Diamantina</v>
      </c>
      <c r="F1554" t="str">
        <f>VLOOKUP(G1554,'REGIÕES DE SAÚDE E SEUS MUNICÍP'!$A$4:$D$5569,4,0)</f>
        <v>Carbonita</v>
      </c>
      <c r="G1554">
        <f>VLOOKUP(VALUE(A1554),'REGIÕES DE SAÚDE E SEUS MUNICÍP'!$A$4:$A$5569,1,0)</f>
        <v>311350</v>
      </c>
      <c r="H1554" t="str">
        <f t="shared" si="96"/>
        <v>Mesmo município</v>
      </c>
      <c r="I1554" s="17" t="str">
        <f>VLOOKUP(C1554,'REGIÕES DE SAÚDE E SEUS MUNICÍP'!$C$4:$C$5569,1,0)</f>
        <v>Diamantina</v>
      </c>
      <c r="J1554">
        <f t="shared" si="97"/>
        <v>1</v>
      </c>
      <c r="K1554" t="str">
        <f t="shared" si="98"/>
        <v>diferente</v>
      </c>
      <c r="L1554" t="str">
        <f t="shared" si="99"/>
        <v>igual</v>
      </c>
    </row>
    <row r="1555" spans="1:12" x14ac:dyDescent="0.25">
      <c r="A1555" t="s">
        <v>5707</v>
      </c>
      <c r="B1555" t="s">
        <v>5424</v>
      </c>
      <c r="C1555" t="s">
        <v>5790</v>
      </c>
      <c r="D1555" t="s">
        <v>11004</v>
      </c>
      <c r="E1555" t="str">
        <f>VLOOKUP(VALUE(A1555),'REGIÕES DE SAÚDE E SEUS MUNICÍP'!$A$4:$C$5569,3,0)</f>
        <v>Divinópolis</v>
      </c>
      <c r="F1555" t="str">
        <f>VLOOKUP(G1555,'REGIÕES DE SAÚDE E SEUS MUNICÍP'!$A$4:$D$5569,4,0)</f>
        <v>São Sebastião do Oeste</v>
      </c>
      <c r="G1555">
        <f>VLOOKUP(VALUE(A1555),'REGIÕES DE SAÚDE E SEUS MUNICÍP'!$A$4:$A$5569,1,0)</f>
        <v>316460</v>
      </c>
      <c r="H1555" t="str">
        <f t="shared" si="96"/>
        <v>Mesmo município</v>
      </c>
      <c r="I1555" s="17" t="e">
        <f>VLOOKUP(C1555,'REGIÕES DE SAÚDE E SEUS MUNICÍP'!$C$4:$C$5569,1,0)</f>
        <v>#N/A</v>
      </c>
      <c r="J1555">
        <f t="shared" si="97"/>
        <v>1</v>
      </c>
      <c r="K1555" t="str">
        <f t="shared" si="98"/>
        <v>Regiões semelhantes</v>
      </c>
      <c r="L1555" t="str">
        <f t="shared" si="99"/>
        <v>diferente</v>
      </c>
    </row>
    <row r="1556" spans="1:12" x14ac:dyDescent="0.25">
      <c r="A1556" t="s">
        <v>1102</v>
      </c>
      <c r="B1556" t="s">
        <v>5424</v>
      </c>
      <c r="C1556" t="s">
        <v>5790</v>
      </c>
      <c r="D1556" t="s">
        <v>7009</v>
      </c>
      <c r="E1556" t="str">
        <f>VLOOKUP(VALUE(A1556),'REGIÕES DE SAÚDE E SEUS MUNICÍP'!$A$4:$C$5569,3,0)</f>
        <v>Divinópolis</v>
      </c>
      <c r="F1556" t="str">
        <f>VLOOKUP(G1556,'REGIÕES DE SAÚDE E SEUS MUNICÍP'!$A$4:$D$5569,4,0)</f>
        <v>Perdigão</v>
      </c>
      <c r="G1556">
        <f>VLOOKUP(VALUE(A1556),'REGIÕES DE SAÚDE E SEUS MUNICÍP'!$A$4:$A$5569,1,0)</f>
        <v>314970</v>
      </c>
      <c r="H1556" t="str">
        <f t="shared" si="96"/>
        <v>Mesmo município</v>
      </c>
      <c r="I1556" s="17" t="e">
        <f>VLOOKUP(C1556,'REGIÕES DE SAÚDE E SEUS MUNICÍP'!$C$4:$C$5569,1,0)</f>
        <v>#N/A</v>
      </c>
      <c r="J1556">
        <f t="shared" si="97"/>
        <v>1</v>
      </c>
      <c r="K1556" t="str">
        <f t="shared" si="98"/>
        <v>Regiões semelhantes</v>
      </c>
      <c r="L1556" t="str">
        <f t="shared" si="99"/>
        <v>igual</v>
      </c>
    </row>
    <row r="1557" spans="1:12" x14ac:dyDescent="0.25">
      <c r="A1557" t="s">
        <v>7103</v>
      </c>
      <c r="B1557" t="s">
        <v>5424</v>
      </c>
      <c r="C1557" t="s">
        <v>5790</v>
      </c>
      <c r="D1557" t="s">
        <v>593</v>
      </c>
      <c r="E1557" t="str">
        <f>VLOOKUP(VALUE(A1557),'REGIÕES DE SAÚDE E SEUS MUNICÍP'!$A$4:$C$5569,3,0)</f>
        <v>Divinópolis</v>
      </c>
      <c r="F1557" t="str">
        <f>VLOOKUP(G1557,'REGIÕES DE SAÚDE E SEUS MUNICÍP'!$A$4:$D$5569,4,0)</f>
        <v>Pedra do Indaiá</v>
      </c>
      <c r="G1557">
        <f>VLOOKUP(VALUE(A1557),'REGIÕES DE SAÚDE E SEUS MUNICÍP'!$A$4:$A$5569,1,0)</f>
        <v>314890</v>
      </c>
      <c r="H1557" t="str">
        <f t="shared" si="96"/>
        <v>Mesmo município</v>
      </c>
      <c r="I1557" s="17" t="e">
        <f>VLOOKUP(C1557,'REGIÕES DE SAÚDE E SEUS MUNICÍP'!$C$4:$C$5569,1,0)</f>
        <v>#N/A</v>
      </c>
      <c r="J1557">
        <f t="shared" si="97"/>
        <v>1</v>
      </c>
      <c r="K1557" t="str">
        <f t="shared" si="98"/>
        <v>Regiões semelhantes</v>
      </c>
      <c r="L1557" t="str">
        <f t="shared" si="99"/>
        <v>igual</v>
      </c>
    </row>
    <row r="1558" spans="1:12" x14ac:dyDescent="0.25">
      <c r="A1558" t="s">
        <v>2704</v>
      </c>
      <c r="B1558" t="s">
        <v>5424</v>
      </c>
      <c r="C1558" t="s">
        <v>5790</v>
      </c>
      <c r="D1558" t="s">
        <v>3010</v>
      </c>
      <c r="E1558" t="str">
        <f>VLOOKUP(VALUE(A1558),'REGIÕES DE SAÚDE E SEUS MUNICÍP'!$A$4:$C$5569,3,0)</f>
        <v>Divinópolis</v>
      </c>
      <c r="F1558" t="str">
        <f>VLOOKUP(G1558,'REGIÕES DE SAÚDE E SEUS MUNICÍP'!$A$4:$D$5569,4,0)</f>
        <v>Carmo do Cajuru</v>
      </c>
      <c r="G1558">
        <f>VLOOKUP(VALUE(A1558),'REGIÕES DE SAÚDE E SEUS MUNICÍP'!$A$4:$A$5569,1,0)</f>
        <v>311420</v>
      </c>
      <c r="H1558" t="str">
        <f t="shared" si="96"/>
        <v>Mesmo município</v>
      </c>
      <c r="I1558" s="17" t="e">
        <f>VLOOKUP(C1558,'REGIÕES DE SAÚDE E SEUS MUNICÍP'!$C$4:$C$5569,1,0)</f>
        <v>#N/A</v>
      </c>
      <c r="J1558">
        <f t="shared" si="97"/>
        <v>1</v>
      </c>
      <c r="K1558" t="str">
        <f t="shared" si="98"/>
        <v>Regiões semelhantes</v>
      </c>
      <c r="L1558" t="str">
        <f t="shared" si="99"/>
        <v>igual</v>
      </c>
    </row>
    <row r="1559" spans="1:12" x14ac:dyDescent="0.25">
      <c r="A1559" t="s">
        <v>1527</v>
      </c>
      <c r="B1559" t="s">
        <v>5424</v>
      </c>
      <c r="C1559" t="s">
        <v>5790</v>
      </c>
      <c r="D1559" t="s">
        <v>7818</v>
      </c>
      <c r="E1559" t="str">
        <f>VLOOKUP(VALUE(A1559),'REGIÕES DE SAÚDE E SEUS MUNICÍP'!$A$4:$C$5569,3,0)</f>
        <v>Divinópolis</v>
      </c>
      <c r="F1559" t="str">
        <f>VLOOKUP(G1559,'REGIÕES DE SAÚDE E SEUS MUNICÍP'!$A$4:$D$5569,4,0)</f>
        <v>Divinópolis</v>
      </c>
      <c r="G1559">
        <f>VLOOKUP(VALUE(A1559),'REGIÕES DE SAÚDE E SEUS MUNICÍP'!$A$4:$A$5569,1,0)</f>
        <v>312230</v>
      </c>
      <c r="H1559" t="str">
        <f t="shared" si="96"/>
        <v>Mesmo município</v>
      </c>
      <c r="I1559" s="17" t="e">
        <f>VLOOKUP(C1559,'REGIÕES DE SAÚDE E SEUS MUNICÍP'!$C$4:$C$5569,1,0)</f>
        <v>#N/A</v>
      </c>
      <c r="J1559">
        <f t="shared" si="97"/>
        <v>1</v>
      </c>
      <c r="K1559" t="str">
        <f t="shared" si="98"/>
        <v>Regiões semelhantes</v>
      </c>
      <c r="L1559" t="str">
        <f t="shared" si="99"/>
        <v>igual</v>
      </c>
    </row>
    <row r="1560" spans="1:12" x14ac:dyDescent="0.25">
      <c r="A1560" t="s">
        <v>3842</v>
      </c>
      <c r="B1560" t="s">
        <v>5424</v>
      </c>
      <c r="C1560" t="s">
        <v>5790</v>
      </c>
      <c r="D1560" t="s">
        <v>4186</v>
      </c>
      <c r="E1560" t="str">
        <f>VLOOKUP(VALUE(A1560),'REGIÕES DE SAÚDE E SEUS MUNICÍP'!$A$4:$C$5569,3,0)</f>
        <v>Divinópolis</v>
      </c>
      <c r="F1560" t="str">
        <f>VLOOKUP(G1560,'REGIÕES DE SAÚDE E SEUS MUNICÍP'!$A$4:$D$5569,4,0)</f>
        <v>Cláudio</v>
      </c>
      <c r="G1560">
        <f>VLOOKUP(VALUE(A1560),'REGIÕES DE SAÚDE E SEUS MUNICÍP'!$A$4:$A$5569,1,0)</f>
        <v>311660</v>
      </c>
      <c r="H1560" t="str">
        <f t="shared" si="96"/>
        <v>Mesmo município</v>
      </c>
      <c r="I1560" s="17" t="e">
        <f>VLOOKUP(C1560,'REGIÕES DE SAÚDE E SEUS MUNICÍP'!$C$4:$C$5569,1,0)</f>
        <v>#N/A</v>
      </c>
      <c r="J1560">
        <f t="shared" si="97"/>
        <v>1</v>
      </c>
      <c r="K1560" t="str">
        <f t="shared" si="98"/>
        <v>Regiões semelhantes</v>
      </c>
      <c r="L1560" t="str">
        <f t="shared" si="99"/>
        <v>igual</v>
      </c>
    </row>
    <row r="1561" spans="1:12" x14ac:dyDescent="0.25">
      <c r="A1561" t="s">
        <v>9937</v>
      </c>
      <c r="B1561" t="s">
        <v>5424</v>
      </c>
      <c r="C1561" t="s">
        <v>5790</v>
      </c>
      <c r="D1561" t="s">
        <v>3252</v>
      </c>
      <c r="E1561" t="str">
        <f>VLOOKUP(VALUE(A1561),'REGIÕES DE SAÚDE E SEUS MUNICÍP'!$A$4:$C$5569,3,0)</f>
        <v>Divinópolis</v>
      </c>
      <c r="F1561" t="str">
        <f>VLOOKUP(G1561,'REGIÕES DE SAÚDE E SEUS MUNICÍP'!$A$4:$D$5569,4,0)</f>
        <v>São Gonçalo do Pará</v>
      </c>
      <c r="G1561">
        <f>VLOOKUP(VALUE(A1561),'REGIÕES DE SAÚDE E SEUS MUNICÍP'!$A$4:$A$5569,1,0)</f>
        <v>316180</v>
      </c>
      <c r="H1561" t="str">
        <f t="shared" si="96"/>
        <v>Mesmo município</v>
      </c>
      <c r="I1561" s="17" t="e">
        <f>VLOOKUP(C1561,'REGIÕES DE SAÚDE E SEUS MUNICÍP'!$C$4:$C$5569,1,0)</f>
        <v>#N/A</v>
      </c>
      <c r="J1561">
        <f t="shared" si="97"/>
        <v>1</v>
      </c>
      <c r="K1561" t="str">
        <f t="shared" si="98"/>
        <v>Regiões semelhantes</v>
      </c>
      <c r="L1561" t="str">
        <f t="shared" si="99"/>
        <v>igual</v>
      </c>
    </row>
    <row r="1562" spans="1:12" x14ac:dyDescent="0.25">
      <c r="A1562" t="s">
        <v>9733</v>
      </c>
      <c r="B1562" t="s">
        <v>5424</v>
      </c>
      <c r="C1562" t="s">
        <v>5790</v>
      </c>
      <c r="D1562" t="s">
        <v>6022</v>
      </c>
      <c r="E1562" t="str">
        <f>VLOOKUP(VALUE(A1562),'REGIÕES DE SAÚDE E SEUS MUNICÍP'!$A$4:$C$5569,3,0)</f>
        <v>Divinópolis</v>
      </c>
      <c r="F1562" t="str">
        <f>VLOOKUP(G1562,'REGIÕES DE SAÚDE E SEUS MUNICÍP'!$A$4:$D$5569,4,0)</f>
        <v>Santo Antônio do Monte</v>
      </c>
      <c r="G1562">
        <f>VLOOKUP(VALUE(A1562),'REGIÕES DE SAÚDE E SEUS MUNICÍP'!$A$4:$A$5569,1,0)</f>
        <v>316040</v>
      </c>
      <c r="H1562" t="str">
        <f t="shared" si="96"/>
        <v>Mesmo município</v>
      </c>
      <c r="I1562" s="17" t="e">
        <f>VLOOKUP(C1562,'REGIÕES DE SAÚDE E SEUS MUNICÍP'!$C$4:$C$5569,1,0)</f>
        <v>#N/A</v>
      </c>
      <c r="J1562">
        <f t="shared" si="97"/>
        <v>1</v>
      </c>
      <c r="K1562" t="str">
        <f t="shared" si="98"/>
        <v>Regiões semelhantes</v>
      </c>
      <c r="L1562" t="str">
        <f t="shared" si="99"/>
        <v>igual</v>
      </c>
    </row>
    <row r="1563" spans="1:12" x14ac:dyDescent="0.25">
      <c r="A1563" t="s">
        <v>8498</v>
      </c>
      <c r="B1563" t="s">
        <v>5424</v>
      </c>
      <c r="C1563" t="s">
        <v>5790</v>
      </c>
      <c r="D1563" t="s">
        <v>10153</v>
      </c>
      <c r="E1563" t="str">
        <f>VLOOKUP(VALUE(A1563),'REGIÕES DE SAÚDE E SEUS MUNICÍP'!$A$4:$C$5569,3,0)</f>
        <v>Divinópolis</v>
      </c>
      <c r="F1563" t="str">
        <f>VLOOKUP(G1563,'REGIÕES DE SAÚDE E SEUS MUNICÍP'!$A$4:$D$5569,4,0)</f>
        <v>Japaraíba</v>
      </c>
      <c r="G1563">
        <f>VLOOKUP(VALUE(A1563),'REGIÕES DE SAÚDE E SEUS MUNICÍP'!$A$4:$A$5569,1,0)</f>
        <v>313530</v>
      </c>
      <c r="H1563" t="str">
        <f t="shared" si="96"/>
        <v>Mesmo município</v>
      </c>
      <c r="I1563" s="17" t="e">
        <f>VLOOKUP(C1563,'REGIÕES DE SAÚDE E SEUS MUNICÍP'!$C$4:$C$5569,1,0)</f>
        <v>#N/A</v>
      </c>
      <c r="J1563">
        <f t="shared" si="97"/>
        <v>1</v>
      </c>
      <c r="K1563" t="str">
        <f t="shared" si="98"/>
        <v>Regiões semelhantes</v>
      </c>
      <c r="L1563" t="str">
        <f t="shared" si="99"/>
        <v>igual</v>
      </c>
    </row>
    <row r="1564" spans="1:12" x14ac:dyDescent="0.25">
      <c r="A1564" t="s">
        <v>10682</v>
      </c>
      <c r="B1564" t="s">
        <v>5424</v>
      </c>
      <c r="C1564" t="s">
        <v>5790</v>
      </c>
      <c r="D1564" t="s">
        <v>5169</v>
      </c>
      <c r="E1564" t="str">
        <f>VLOOKUP(VALUE(A1564),'REGIÕES DE SAÚDE E SEUS MUNICÍP'!$A$4:$C$5569,3,0)</f>
        <v>Divinópolis</v>
      </c>
      <c r="F1564" t="str">
        <f>VLOOKUP(G1564,'REGIÕES DE SAÚDE E SEUS MUNICÍP'!$A$4:$D$5569,4,0)</f>
        <v>Itapecerica</v>
      </c>
      <c r="G1564">
        <f>VLOOKUP(VALUE(A1564),'REGIÕES DE SAÚDE E SEUS MUNICÍP'!$A$4:$A$5569,1,0)</f>
        <v>313350</v>
      </c>
      <c r="H1564" t="str">
        <f t="shared" si="96"/>
        <v>Mesmo município</v>
      </c>
      <c r="I1564" s="17" t="e">
        <f>VLOOKUP(C1564,'REGIÕES DE SAÚDE E SEUS MUNICÍP'!$C$4:$C$5569,1,0)</f>
        <v>#N/A</v>
      </c>
      <c r="J1564">
        <f t="shared" si="97"/>
        <v>1</v>
      </c>
      <c r="K1564" t="str">
        <f t="shared" si="98"/>
        <v>Regiões semelhantes</v>
      </c>
      <c r="L1564" t="str">
        <f t="shared" si="99"/>
        <v>igual</v>
      </c>
    </row>
    <row r="1565" spans="1:12" x14ac:dyDescent="0.25">
      <c r="A1565" t="s">
        <v>3986</v>
      </c>
      <c r="B1565" t="s">
        <v>5424</v>
      </c>
      <c r="C1565" t="s">
        <v>5790</v>
      </c>
      <c r="D1565" t="s">
        <v>6830</v>
      </c>
      <c r="E1565" t="str">
        <f>VLOOKUP(VALUE(A1565),'REGIÕES DE SAÚDE E SEUS MUNICÍP'!$A$4:$C$5569,3,0)</f>
        <v>Divinópolis</v>
      </c>
      <c r="F1565" t="str">
        <f>VLOOKUP(G1565,'REGIÕES DE SAÚDE E SEUS MUNICÍP'!$A$4:$D$5569,4,0)</f>
        <v>Arcos</v>
      </c>
      <c r="G1565">
        <f>VLOOKUP(VALUE(A1565),'REGIÕES DE SAÚDE E SEUS MUNICÍP'!$A$4:$A$5569,1,0)</f>
        <v>310420</v>
      </c>
      <c r="H1565" t="str">
        <f t="shared" si="96"/>
        <v>Mesmo município</v>
      </c>
      <c r="I1565" s="17" t="e">
        <f>VLOOKUP(C1565,'REGIÕES DE SAÚDE E SEUS MUNICÍP'!$C$4:$C$5569,1,0)</f>
        <v>#N/A</v>
      </c>
      <c r="J1565">
        <f t="shared" si="97"/>
        <v>1</v>
      </c>
      <c r="K1565" t="str">
        <f t="shared" si="98"/>
        <v>Regiões semelhantes</v>
      </c>
      <c r="L1565" t="str">
        <f t="shared" si="99"/>
        <v>igual</v>
      </c>
    </row>
    <row r="1566" spans="1:12" x14ac:dyDescent="0.25">
      <c r="A1566" t="s">
        <v>1059</v>
      </c>
      <c r="B1566" t="s">
        <v>5424</v>
      </c>
      <c r="C1566" t="s">
        <v>5790</v>
      </c>
      <c r="D1566" t="s">
        <v>7042</v>
      </c>
      <c r="E1566" t="str">
        <f>VLOOKUP(VALUE(A1566),'REGIÕES DE SAÚDE E SEUS MUNICÍP'!$A$4:$C$5569,3,0)</f>
        <v>Divinópolis</v>
      </c>
      <c r="F1566" t="str">
        <f>VLOOKUP(G1566,'REGIÕES DE SAÚDE E SEUS MUNICÍP'!$A$4:$D$5569,4,0)</f>
        <v>Araújos</v>
      </c>
      <c r="G1566">
        <f>VLOOKUP(VALUE(A1566),'REGIÕES DE SAÚDE E SEUS MUNICÍP'!$A$4:$A$5569,1,0)</f>
        <v>310390</v>
      </c>
      <c r="H1566" t="str">
        <f t="shared" si="96"/>
        <v>Mesmo município</v>
      </c>
      <c r="I1566" s="17" t="e">
        <f>VLOOKUP(C1566,'REGIÕES DE SAÚDE E SEUS MUNICÍP'!$C$4:$C$5569,1,0)</f>
        <v>#N/A</v>
      </c>
      <c r="J1566">
        <f t="shared" si="97"/>
        <v>1</v>
      </c>
      <c r="K1566" t="str">
        <f t="shared" si="98"/>
        <v>Regiões semelhantes</v>
      </c>
      <c r="L1566" t="str">
        <f t="shared" si="99"/>
        <v>igual</v>
      </c>
    </row>
    <row r="1567" spans="1:12" x14ac:dyDescent="0.25">
      <c r="A1567" t="s">
        <v>10385</v>
      </c>
      <c r="B1567" t="s">
        <v>5424</v>
      </c>
      <c r="C1567" t="s">
        <v>5790</v>
      </c>
      <c r="D1567" t="s">
        <v>5412</v>
      </c>
      <c r="E1567" t="str">
        <f>VLOOKUP(VALUE(A1567),'REGIÕES DE SAÚDE E SEUS MUNICÍP'!$A$4:$C$5569,3,0)</f>
        <v>Divinópolis</v>
      </c>
      <c r="F1567" t="str">
        <f>VLOOKUP(G1567,'REGIÕES DE SAÚDE E SEUS MUNICÍP'!$A$4:$D$5569,4,0)</f>
        <v>Lagoa da Prata</v>
      </c>
      <c r="G1567">
        <f>VLOOKUP(VALUE(A1567),'REGIÕES DE SAÚDE E SEUS MUNICÍP'!$A$4:$A$5569,1,0)</f>
        <v>313720</v>
      </c>
      <c r="H1567" t="str">
        <f t="shared" si="96"/>
        <v>Mesmo município</v>
      </c>
      <c r="I1567" s="17" t="e">
        <f>VLOOKUP(C1567,'REGIÕES DE SAÚDE E SEUS MUNICÍP'!$C$4:$C$5569,1,0)</f>
        <v>#N/A</v>
      </c>
      <c r="J1567">
        <f t="shared" si="97"/>
        <v>1</v>
      </c>
      <c r="K1567" t="str">
        <f t="shared" si="98"/>
        <v>diferente</v>
      </c>
      <c r="L1567" t="str">
        <f t="shared" si="99"/>
        <v>igual</v>
      </c>
    </row>
    <row r="1568" spans="1:12" x14ac:dyDescent="0.25">
      <c r="A1568" t="s">
        <v>7192</v>
      </c>
      <c r="B1568" t="s">
        <v>5424</v>
      </c>
      <c r="C1568" t="s">
        <v>2754</v>
      </c>
      <c r="D1568" t="s">
        <v>8447</v>
      </c>
      <c r="E1568" t="str">
        <f>VLOOKUP(VALUE(A1568),'REGIÕES DE SAÚDE E SEUS MUNICÍP'!$A$4:$C$5569,3,0)</f>
        <v>Divinópolis</v>
      </c>
      <c r="F1568" t="str">
        <f>VLOOKUP(G1568,'REGIÕES DE SAÚDE E SEUS MUNICÍP'!$A$4:$D$5569,4,0)</f>
        <v>Medeiros</v>
      </c>
      <c r="G1568">
        <f>VLOOKUP(VALUE(A1568),'REGIÕES DE SAÚDE E SEUS MUNICÍP'!$A$4:$A$5569,1,0)</f>
        <v>314130</v>
      </c>
      <c r="H1568" t="str">
        <f t="shared" si="96"/>
        <v>Mesmo município</v>
      </c>
      <c r="I1568" s="17" t="e">
        <f>VLOOKUP(C1568,'REGIÕES DE SAÚDE E SEUS MUNICÍP'!$C$4:$C$5569,1,0)</f>
        <v>#N/A</v>
      </c>
      <c r="J1568" t="e">
        <f t="shared" si="97"/>
        <v>#VALUE!</v>
      </c>
      <c r="K1568" t="str">
        <f t="shared" si="98"/>
        <v>Regiões semelhantes</v>
      </c>
      <c r="L1568" t="str">
        <f t="shared" si="99"/>
        <v>igual</v>
      </c>
    </row>
    <row r="1569" spans="1:12" x14ac:dyDescent="0.25">
      <c r="A1569" t="s">
        <v>9999</v>
      </c>
      <c r="B1569" t="s">
        <v>5424</v>
      </c>
      <c r="C1569" t="s">
        <v>2754</v>
      </c>
      <c r="D1569" t="s">
        <v>9848</v>
      </c>
      <c r="E1569" t="str">
        <f>VLOOKUP(VALUE(A1569),'REGIÕES DE SAÚDE E SEUS MUNICÍP'!$A$4:$C$5569,3,0)</f>
        <v>Divinópolis</v>
      </c>
      <c r="F1569" t="str">
        <f>VLOOKUP(G1569,'REGIÕES DE SAÚDE E SEUS MUNICÍP'!$A$4:$D$5569,4,0)</f>
        <v>Córrego Danta</v>
      </c>
      <c r="G1569">
        <f>VLOOKUP(VALUE(A1569),'REGIÕES DE SAÚDE E SEUS MUNICÍP'!$A$4:$A$5569,1,0)</f>
        <v>311980</v>
      </c>
      <c r="H1569" t="str">
        <f t="shared" si="96"/>
        <v>Mesmo município</v>
      </c>
      <c r="I1569" s="17" t="e">
        <f>VLOOKUP(C1569,'REGIÕES DE SAÚDE E SEUS MUNICÍP'!$C$4:$C$5569,1,0)</f>
        <v>#N/A</v>
      </c>
      <c r="J1569" t="e">
        <f t="shared" si="97"/>
        <v>#VALUE!</v>
      </c>
      <c r="K1569" t="str">
        <f t="shared" si="98"/>
        <v>Regiões semelhantes</v>
      </c>
      <c r="L1569" t="str">
        <f t="shared" si="99"/>
        <v>igual</v>
      </c>
    </row>
    <row r="1570" spans="1:12" x14ac:dyDescent="0.25">
      <c r="A1570" t="s">
        <v>7597</v>
      </c>
      <c r="B1570" t="s">
        <v>5424</v>
      </c>
      <c r="C1570" t="s">
        <v>2754</v>
      </c>
      <c r="D1570" t="s">
        <v>1465</v>
      </c>
      <c r="E1570" t="str">
        <f>VLOOKUP(VALUE(A1570),'REGIÕES DE SAÚDE E SEUS MUNICÍP'!$A$4:$C$5569,3,0)</f>
        <v>Divinópolis</v>
      </c>
      <c r="F1570" t="str">
        <f>VLOOKUP(G1570,'REGIÕES DE SAÚDE E SEUS MUNICÍP'!$A$4:$D$5569,4,0)</f>
        <v>Bambuí</v>
      </c>
      <c r="G1570">
        <f>VLOOKUP(VALUE(A1570),'REGIÕES DE SAÚDE E SEUS MUNICÍP'!$A$4:$A$5569,1,0)</f>
        <v>310510</v>
      </c>
      <c r="H1570" t="str">
        <f t="shared" si="96"/>
        <v>Mesmo município</v>
      </c>
      <c r="I1570" s="17" t="e">
        <f>VLOOKUP(C1570,'REGIÕES DE SAÚDE E SEUS MUNICÍP'!$C$4:$C$5569,1,0)</f>
        <v>#N/A</v>
      </c>
      <c r="J1570" t="e">
        <f t="shared" si="97"/>
        <v>#VALUE!</v>
      </c>
      <c r="K1570" t="str">
        <f t="shared" si="98"/>
        <v>Regiões semelhantes</v>
      </c>
      <c r="L1570" t="str">
        <f t="shared" si="99"/>
        <v>igual</v>
      </c>
    </row>
    <row r="1571" spans="1:12" x14ac:dyDescent="0.25">
      <c r="A1571" t="s">
        <v>9845</v>
      </c>
      <c r="B1571" t="s">
        <v>5424</v>
      </c>
      <c r="C1571" t="s">
        <v>2754</v>
      </c>
      <c r="D1571" t="s">
        <v>5676</v>
      </c>
      <c r="E1571" t="str">
        <f>VLOOKUP(VALUE(A1571),'REGIÕES DE SAÚDE E SEUS MUNICÍP'!$A$4:$C$5569,3,0)</f>
        <v>Divinópolis</v>
      </c>
      <c r="F1571" t="str">
        <f>VLOOKUP(G1571,'REGIÕES DE SAÚDE E SEUS MUNICÍP'!$A$4:$D$5569,4,0)</f>
        <v>Tapiraí</v>
      </c>
      <c r="G1571">
        <f>VLOOKUP(VALUE(A1571),'REGIÕES DE SAÚDE E SEUS MUNICÍP'!$A$4:$A$5569,1,0)</f>
        <v>316820</v>
      </c>
      <c r="H1571" t="str">
        <f t="shared" si="96"/>
        <v>Mesmo município</v>
      </c>
      <c r="I1571" s="17" t="e">
        <f>VLOOKUP(C1571,'REGIÕES DE SAÚDE E SEUS MUNICÍP'!$C$4:$C$5569,1,0)</f>
        <v>#N/A</v>
      </c>
      <c r="J1571" t="e">
        <f t="shared" si="97"/>
        <v>#VALUE!</v>
      </c>
      <c r="K1571" t="str">
        <f t="shared" si="98"/>
        <v>Regiões semelhantes</v>
      </c>
      <c r="L1571" t="str">
        <f t="shared" si="99"/>
        <v>igual</v>
      </c>
    </row>
    <row r="1572" spans="1:12" x14ac:dyDescent="0.25">
      <c r="A1572" t="s">
        <v>1960</v>
      </c>
      <c r="B1572" t="s">
        <v>5424</v>
      </c>
      <c r="C1572" t="s">
        <v>2754</v>
      </c>
      <c r="D1572" t="s">
        <v>1417</v>
      </c>
      <c r="E1572" t="str">
        <f>VLOOKUP(VALUE(A1572),'REGIÕES DE SAÚDE E SEUS MUNICÍP'!$A$4:$C$5569,3,0)</f>
        <v>Divinópolis</v>
      </c>
      <c r="F1572" t="str">
        <f>VLOOKUP(G1572,'REGIÕES DE SAÚDE E SEUS MUNICÍP'!$A$4:$D$5569,4,0)</f>
        <v>Córrego Fundo</v>
      </c>
      <c r="G1572">
        <f>VLOOKUP(VALUE(A1572),'REGIÕES DE SAÚDE E SEUS MUNICÍP'!$A$4:$A$5569,1,0)</f>
        <v>311995</v>
      </c>
      <c r="H1572" t="str">
        <f t="shared" si="96"/>
        <v>Mesmo município</v>
      </c>
      <c r="I1572" s="17" t="e">
        <f>VLOOKUP(C1572,'REGIÕES DE SAÚDE E SEUS MUNICÍP'!$C$4:$C$5569,1,0)</f>
        <v>#N/A</v>
      </c>
      <c r="J1572" t="e">
        <f t="shared" si="97"/>
        <v>#VALUE!</v>
      </c>
      <c r="K1572" t="str">
        <f t="shared" si="98"/>
        <v>Regiões semelhantes</v>
      </c>
      <c r="L1572" t="str">
        <f t="shared" si="99"/>
        <v>igual</v>
      </c>
    </row>
    <row r="1573" spans="1:12" x14ac:dyDescent="0.25">
      <c r="A1573" t="s">
        <v>1904</v>
      </c>
      <c r="B1573" t="s">
        <v>5424</v>
      </c>
      <c r="C1573" t="s">
        <v>2754</v>
      </c>
      <c r="D1573" t="s">
        <v>3417</v>
      </c>
      <c r="E1573" t="str">
        <f>VLOOKUP(VALUE(A1573),'REGIÕES DE SAÚDE E SEUS MUNICÍP'!$A$4:$C$5569,3,0)</f>
        <v>Divinópolis</v>
      </c>
      <c r="F1573" t="str">
        <f>VLOOKUP(G1573,'REGIÕES DE SAÚDE E SEUS MUNICÍP'!$A$4:$D$5569,4,0)</f>
        <v>Iguatama</v>
      </c>
      <c r="G1573">
        <f>VLOOKUP(VALUE(A1573),'REGIÕES DE SAÚDE E SEUS MUNICÍP'!$A$4:$A$5569,1,0)</f>
        <v>313030</v>
      </c>
      <c r="H1573" t="str">
        <f t="shared" si="96"/>
        <v>Mesmo município</v>
      </c>
      <c r="I1573" s="17" t="e">
        <f>VLOOKUP(C1573,'REGIÕES DE SAÚDE E SEUS MUNICÍP'!$C$4:$C$5569,1,0)</f>
        <v>#N/A</v>
      </c>
      <c r="J1573" t="e">
        <f t="shared" si="97"/>
        <v>#VALUE!</v>
      </c>
      <c r="K1573" t="str">
        <f t="shared" si="98"/>
        <v>Regiões semelhantes</v>
      </c>
      <c r="L1573" t="str">
        <f t="shared" si="99"/>
        <v>igual</v>
      </c>
    </row>
    <row r="1574" spans="1:12" x14ac:dyDescent="0.25">
      <c r="A1574" t="s">
        <v>5586</v>
      </c>
      <c r="B1574" t="s">
        <v>5424</v>
      </c>
      <c r="C1574" t="s">
        <v>2754</v>
      </c>
      <c r="D1574" t="s">
        <v>2754</v>
      </c>
      <c r="E1574" t="str">
        <f>VLOOKUP(VALUE(A1574),'REGIÕES DE SAÚDE E SEUS MUNICÍP'!$A$4:$C$5569,3,0)</f>
        <v>Divinópolis</v>
      </c>
      <c r="F1574" t="str">
        <f>VLOOKUP(G1574,'REGIÕES DE SAÚDE E SEUS MUNICÍP'!$A$4:$D$5569,4,0)</f>
        <v>Formiga</v>
      </c>
      <c r="G1574">
        <f>VLOOKUP(VALUE(A1574),'REGIÕES DE SAÚDE E SEUS MUNICÍP'!$A$4:$A$5569,1,0)</f>
        <v>312610</v>
      </c>
      <c r="H1574" t="str">
        <f t="shared" si="96"/>
        <v>Mesmo município</v>
      </c>
      <c r="I1574" s="17" t="e">
        <f>VLOOKUP(C1574,'REGIÕES DE SAÚDE E SEUS MUNICÍP'!$C$4:$C$5569,1,0)</f>
        <v>#N/A</v>
      </c>
      <c r="J1574" t="e">
        <f t="shared" si="97"/>
        <v>#VALUE!</v>
      </c>
      <c r="K1574" t="str">
        <f t="shared" si="98"/>
        <v>Regiões semelhantes</v>
      </c>
      <c r="L1574" t="str">
        <f t="shared" si="99"/>
        <v>igual</v>
      </c>
    </row>
    <row r="1575" spans="1:12" x14ac:dyDescent="0.25">
      <c r="A1575" t="s">
        <v>4949</v>
      </c>
      <c r="B1575" t="s">
        <v>5424</v>
      </c>
      <c r="C1575" t="s">
        <v>2754</v>
      </c>
      <c r="D1575" t="s">
        <v>5587</v>
      </c>
      <c r="E1575" t="str">
        <f>VLOOKUP(VALUE(A1575),'REGIÕES DE SAÚDE E SEUS MUNICÍP'!$A$4:$C$5569,3,0)</f>
        <v>Divinópolis</v>
      </c>
      <c r="F1575" t="str">
        <f>VLOOKUP(G1575,'REGIÕES DE SAÚDE E SEUS MUNICÍP'!$A$4:$D$5569,4,0)</f>
        <v>Pimenta</v>
      </c>
      <c r="G1575">
        <f>VLOOKUP(VALUE(A1575),'REGIÕES DE SAÚDE E SEUS MUNICÍP'!$A$4:$A$5569,1,0)</f>
        <v>315050</v>
      </c>
      <c r="H1575" t="str">
        <f t="shared" si="96"/>
        <v>Mesmo município</v>
      </c>
      <c r="I1575" s="17" t="e">
        <f>VLOOKUP(C1575,'REGIÕES DE SAÚDE E SEUS MUNICÍP'!$C$4:$C$5569,1,0)</f>
        <v>#N/A</v>
      </c>
      <c r="J1575" t="e">
        <f t="shared" si="97"/>
        <v>#VALUE!</v>
      </c>
      <c r="K1575" t="str">
        <f t="shared" si="98"/>
        <v>Regiões semelhantes</v>
      </c>
      <c r="L1575" t="str">
        <f t="shared" si="99"/>
        <v>igual</v>
      </c>
    </row>
    <row r="1576" spans="1:12" x14ac:dyDescent="0.25">
      <c r="A1576" t="s">
        <v>7332</v>
      </c>
      <c r="B1576" t="s">
        <v>5424</v>
      </c>
      <c r="C1576" t="s">
        <v>2754</v>
      </c>
      <c r="D1576" t="s">
        <v>3560</v>
      </c>
      <c r="E1576" t="str">
        <f>VLOOKUP(VALUE(A1576),'REGIÕES DE SAÚDE E SEUS MUNICÍP'!$A$4:$C$5569,3,0)</f>
        <v>Divinópolis</v>
      </c>
      <c r="F1576" t="str">
        <f>VLOOKUP(G1576,'REGIÕES DE SAÚDE E SEUS MUNICÍP'!$A$4:$D$5569,4,0)</f>
        <v>Pains</v>
      </c>
      <c r="G1576">
        <f>VLOOKUP(VALUE(A1576),'REGIÕES DE SAÚDE E SEUS MUNICÍP'!$A$4:$A$5569,1,0)</f>
        <v>314650</v>
      </c>
      <c r="H1576" t="str">
        <f t="shared" si="96"/>
        <v>Mesmo município</v>
      </c>
      <c r="I1576" s="17" t="e">
        <f>VLOOKUP(C1576,'REGIÕES DE SAÚDE E SEUS MUNICÍP'!$C$4:$C$5569,1,0)</f>
        <v>#N/A</v>
      </c>
      <c r="J1576" t="e">
        <f t="shared" si="97"/>
        <v>#VALUE!</v>
      </c>
      <c r="K1576" t="str">
        <f t="shared" si="98"/>
        <v>diferente</v>
      </c>
      <c r="L1576" t="str">
        <f t="shared" si="99"/>
        <v>igual</v>
      </c>
    </row>
    <row r="1577" spans="1:12" x14ac:dyDescent="0.25">
      <c r="A1577" t="s">
        <v>8926</v>
      </c>
      <c r="B1577" t="s">
        <v>5424</v>
      </c>
      <c r="C1577" t="s">
        <v>6790</v>
      </c>
      <c r="D1577" t="s">
        <v>766</v>
      </c>
      <c r="E1577" t="str">
        <f>VLOOKUP(VALUE(A1577),'REGIÕES DE SAÚDE E SEUS MUNICÍP'!$A$4:$C$5569,3,0)</f>
        <v>Montes Claros</v>
      </c>
      <c r="F1577" t="str">
        <f>VLOOKUP(G1577,'REGIÕES DE SAÚDE E SEUS MUNICÍP'!$A$4:$D$5569,4,0)</f>
        <v>Capitão Enéas</v>
      </c>
      <c r="G1577">
        <f>VLOOKUP(VALUE(A1577),'REGIÕES DE SAÚDE E SEUS MUNICÍP'!$A$4:$A$5569,1,0)</f>
        <v>311270</v>
      </c>
      <c r="H1577" t="str">
        <f t="shared" si="96"/>
        <v>Mesmo município</v>
      </c>
      <c r="I1577" s="17" t="e">
        <f>VLOOKUP(C1577,'REGIÕES DE SAÚDE E SEUS MUNICÍP'!$C$4:$C$5569,1,0)</f>
        <v>#N/A</v>
      </c>
      <c r="J1577" t="e">
        <f t="shared" si="97"/>
        <v>#VALUE!</v>
      </c>
      <c r="K1577" t="str">
        <f t="shared" si="98"/>
        <v>Regiões semelhantes</v>
      </c>
      <c r="L1577" t="str">
        <f t="shared" si="99"/>
        <v>diferente</v>
      </c>
    </row>
    <row r="1578" spans="1:12" x14ac:dyDescent="0.25">
      <c r="A1578" t="s">
        <v>8302</v>
      </c>
      <c r="B1578" t="s">
        <v>5424</v>
      </c>
      <c r="C1578" t="s">
        <v>6790</v>
      </c>
      <c r="D1578" t="s">
        <v>10621</v>
      </c>
      <c r="E1578" t="str">
        <f>VLOOKUP(VALUE(A1578),'REGIÕES DE SAÚDE E SEUS MUNICÍP'!$A$4:$C$5569,3,0)</f>
        <v>Montes Claros</v>
      </c>
      <c r="F1578" t="str">
        <f>VLOOKUP(G1578,'REGIÕES DE SAÚDE E SEUS MUNICÍP'!$A$4:$D$5569,4,0)</f>
        <v>Josenópolis</v>
      </c>
      <c r="G1578">
        <f>VLOOKUP(VALUE(A1578),'REGIÕES DE SAÚDE E SEUS MUNICÍP'!$A$4:$A$5569,1,0)</f>
        <v>313657</v>
      </c>
      <c r="H1578" t="str">
        <f t="shared" si="96"/>
        <v>Mesmo município</v>
      </c>
      <c r="I1578" s="17" t="e">
        <f>VLOOKUP(C1578,'REGIÕES DE SAÚDE E SEUS MUNICÍP'!$C$4:$C$5569,1,0)</f>
        <v>#N/A</v>
      </c>
      <c r="J1578" t="e">
        <f t="shared" si="97"/>
        <v>#VALUE!</v>
      </c>
      <c r="K1578" t="str">
        <f t="shared" si="98"/>
        <v>Regiões semelhantes</v>
      </c>
      <c r="L1578" t="str">
        <f t="shared" si="99"/>
        <v>igual</v>
      </c>
    </row>
    <row r="1579" spans="1:12" x14ac:dyDescent="0.25">
      <c r="A1579" t="s">
        <v>10894</v>
      </c>
      <c r="B1579" t="s">
        <v>5424</v>
      </c>
      <c r="C1579" t="s">
        <v>6790</v>
      </c>
      <c r="D1579" t="s">
        <v>9007</v>
      </c>
      <c r="E1579" t="str">
        <f>VLOOKUP(VALUE(A1579),'REGIÕES DE SAÚDE E SEUS MUNICÍP'!$A$4:$C$5569,3,0)</f>
        <v>Montes Claros</v>
      </c>
      <c r="F1579" t="str">
        <f>VLOOKUP(G1579,'REGIÕES DE SAÚDE E SEUS MUNICÍP'!$A$4:$D$5569,4,0)</f>
        <v>Botumirim</v>
      </c>
      <c r="G1579">
        <f>VLOOKUP(VALUE(A1579),'REGIÕES DE SAÚDE E SEUS MUNICÍP'!$A$4:$A$5569,1,0)</f>
        <v>310850</v>
      </c>
      <c r="H1579" t="str">
        <f t="shared" si="96"/>
        <v>Mesmo município</v>
      </c>
      <c r="I1579" s="17" t="e">
        <f>VLOOKUP(C1579,'REGIÕES DE SAÚDE E SEUS MUNICÍP'!$C$4:$C$5569,1,0)</f>
        <v>#N/A</v>
      </c>
      <c r="J1579" t="e">
        <f t="shared" si="97"/>
        <v>#VALUE!</v>
      </c>
      <c r="K1579" t="str">
        <f t="shared" si="98"/>
        <v>Regiões semelhantes</v>
      </c>
      <c r="L1579" t="str">
        <f t="shared" si="99"/>
        <v>igual</v>
      </c>
    </row>
    <row r="1580" spans="1:12" x14ac:dyDescent="0.25">
      <c r="A1580" t="s">
        <v>10867</v>
      </c>
      <c r="B1580" t="s">
        <v>5424</v>
      </c>
      <c r="C1580" t="s">
        <v>6790</v>
      </c>
      <c r="D1580" t="s">
        <v>6790</v>
      </c>
      <c r="E1580" t="str">
        <f>VLOOKUP(VALUE(A1580),'REGIÕES DE SAÚDE E SEUS MUNICÍP'!$A$4:$C$5569,3,0)</f>
        <v>Montes Claros</v>
      </c>
      <c r="F1580" t="str">
        <f>VLOOKUP(G1580,'REGIÕES DE SAÚDE E SEUS MUNICÍP'!$A$4:$D$5569,4,0)</f>
        <v>Francisco Sá</v>
      </c>
      <c r="G1580">
        <f>VLOOKUP(VALUE(A1580),'REGIÕES DE SAÚDE E SEUS MUNICÍP'!$A$4:$A$5569,1,0)</f>
        <v>312670</v>
      </c>
      <c r="H1580" t="str">
        <f t="shared" si="96"/>
        <v>Mesmo município</v>
      </c>
      <c r="I1580" s="17" t="e">
        <f>VLOOKUP(C1580,'REGIÕES DE SAÚDE E SEUS MUNICÍP'!$C$4:$C$5569,1,0)</f>
        <v>#N/A</v>
      </c>
      <c r="J1580" t="e">
        <f t="shared" si="97"/>
        <v>#VALUE!</v>
      </c>
      <c r="K1580" t="str">
        <f t="shared" si="98"/>
        <v>Regiões semelhantes</v>
      </c>
      <c r="L1580" t="str">
        <f t="shared" si="99"/>
        <v>igual</v>
      </c>
    </row>
    <row r="1581" spans="1:12" x14ac:dyDescent="0.25">
      <c r="A1581" t="s">
        <v>84</v>
      </c>
      <c r="B1581" t="s">
        <v>5424</v>
      </c>
      <c r="C1581" t="s">
        <v>6790</v>
      </c>
      <c r="D1581" t="s">
        <v>7373</v>
      </c>
      <c r="E1581" t="str">
        <f>VLOOKUP(VALUE(A1581),'REGIÕES DE SAÚDE E SEUS MUNICÍP'!$A$4:$C$5569,3,0)</f>
        <v>Montes Claros</v>
      </c>
      <c r="F1581" t="str">
        <f>VLOOKUP(G1581,'REGIÕES DE SAÚDE E SEUS MUNICÍP'!$A$4:$D$5569,4,0)</f>
        <v>Grão Mogol</v>
      </c>
      <c r="G1581">
        <f>VLOOKUP(VALUE(A1581),'REGIÕES DE SAÚDE E SEUS MUNICÍP'!$A$4:$A$5569,1,0)</f>
        <v>312780</v>
      </c>
      <c r="H1581" t="str">
        <f t="shared" si="96"/>
        <v>Mesmo município</v>
      </c>
      <c r="I1581" s="17" t="e">
        <f>VLOOKUP(C1581,'REGIÕES DE SAÚDE E SEUS MUNICÍP'!$C$4:$C$5569,1,0)</f>
        <v>#N/A</v>
      </c>
      <c r="J1581" t="e">
        <f t="shared" si="97"/>
        <v>#VALUE!</v>
      </c>
      <c r="K1581" t="str">
        <f t="shared" si="98"/>
        <v>Regiões semelhantes</v>
      </c>
      <c r="L1581" t="str">
        <f t="shared" si="99"/>
        <v>igual</v>
      </c>
    </row>
    <row r="1582" spans="1:12" x14ac:dyDescent="0.25">
      <c r="A1582" t="s">
        <v>3540</v>
      </c>
      <c r="B1582" t="s">
        <v>5424</v>
      </c>
      <c r="C1582" t="s">
        <v>6790</v>
      </c>
      <c r="D1582" t="s">
        <v>786</v>
      </c>
      <c r="E1582" t="str">
        <f>VLOOKUP(VALUE(A1582),'REGIÕES DE SAÚDE E SEUS MUNICÍP'!$A$4:$C$5569,3,0)</f>
        <v>Montes Claros</v>
      </c>
      <c r="F1582" t="str">
        <f>VLOOKUP(G1582,'REGIÕES DE SAÚDE E SEUS MUNICÍP'!$A$4:$D$5569,4,0)</f>
        <v>Cristália</v>
      </c>
      <c r="G1582">
        <f>VLOOKUP(VALUE(A1582),'REGIÕES DE SAÚDE E SEUS MUNICÍP'!$A$4:$A$5569,1,0)</f>
        <v>312030</v>
      </c>
      <c r="H1582" t="str">
        <f t="shared" si="96"/>
        <v>Mesmo município</v>
      </c>
      <c r="I1582" s="17" t="e">
        <f>VLOOKUP(C1582,'REGIÕES DE SAÚDE E SEUS MUNICÍP'!$C$4:$C$5569,1,0)</f>
        <v>#N/A</v>
      </c>
      <c r="J1582" t="e">
        <f t="shared" si="97"/>
        <v>#VALUE!</v>
      </c>
      <c r="K1582" t="str">
        <f t="shared" si="98"/>
        <v>diferente</v>
      </c>
      <c r="L1582" t="str">
        <f t="shared" si="99"/>
        <v>igual</v>
      </c>
    </row>
    <row r="1583" spans="1:12" x14ac:dyDescent="0.25">
      <c r="A1583" t="s">
        <v>404</v>
      </c>
      <c r="B1583" t="s">
        <v>5424</v>
      </c>
      <c r="C1583" t="s">
        <v>4745</v>
      </c>
      <c r="D1583" t="s">
        <v>2724</v>
      </c>
      <c r="E1583" t="str">
        <f>VLOOKUP(VALUE(A1583),'REGIÕES DE SAÚDE E SEUS MUNICÍP'!$A$4:$C$5569,3,0)</f>
        <v>Uberaba</v>
      </c>
      <c r="F1583" t="str">
        <f>VLOOKUP(G1583,'REGIÕES DE SAÚDE E SEUS MUNICÍP'!$A$4:$D$5569,4,0)</f>
        <v>Fronteira</v>
      </c>
      <c r="G1583">
        <f>VLOOKUP(VALUE(A1583),'REGIÕES DE SAÚDE E SEUS MUNICÍP'!$A$4:$A$5569,1,0)</f>
        <v>312700</v>
      </c>
      <c r="H1583" t="str">
        <f t="shared" si="96"/>
        <v>Mesmo município</v>
      </c>
      <c r="I1583" s="17" t="e">
        <f>VLOOKUP(C1583,'REGIÕES DE SAÚDE E SEUS MUNICÍP'!$C$4:$C$5569,1,0)</f>
        <v>#N/A</v>
      </c>
      <c r="J1583" t="e">
        <f t="shared" si="97"/>
        <v>#VALUE!</v>
      </c>
      <c r="K1583" t="str">
        <f t="shared" si="98"/>
        <v>Regiões semelhantes</v>
      </c>
      <c r="L1583" t="str">
        <f t="shared" si="99"/>
        <v>diferente</v>
      </c>
    </row>
    <row r="1584" spans="1:12" x14ac:dyDescent="0.25">
      <c r="A1584" t="s">
        <v>10577</v>
      </c>
      <c r="B1584" t="s">
        <v>5424</v>
      </c>
      <c r="C1584" t="s">
        <v>4745</v>
      </c>
      <c r="D1584" t="s">
        <v>4524</v>
      </c>
      <c r="E1584" t="str">
        <f>VLOOKUP(VALUE(A1584),'REGIÕES DE SAÚDE E SEUS MUNICÍP'!$A$4:$C$5569,3,0)</f>
        <v>Uberaba</v>
      </c>
      <c r="F1584" t="str">
        <f>VLOOKUP(G1584,'REGIÕES DE SAÚDE E SEUS MUNICÍP'!$A$4:$D$5569,4,0)</f>
        <v>Pirajuba</v>
      </c>
      <c r="G1584">
        <f>VLOOKUP(VALUE(A1584),'REGIÕES DE SAÚDE E SEUS MUNICÍP'!$A$4:$A$5569,1,0)</f>
        <v>315070</v>
      </c>
      <c r="H1584" t="str">
        <f t="shared" si="96"/>
        <v>Mesmo município</v>
      </c>
      <c r="I1584" s="17" t="e">
        <f>VLOOKUP(C1584,'REGIÕES DE SAÚDE E SEUS MUNICÍP'!$C$4:$C$5569,1,0)</f>
        <v>#N/A</v>
      </c>
      <c r="J1584" t="e">
        <f t="shared" si="97"/>
        <v>#VALUE!</v>
      </c>
      <c r="K1584" t="str">
        <f t="shared" si="98"/>
        <v>Regiões semelhantes</v>
      </c>
      <c r="L1584" t="str">
        <f t="shared" si="99"/>
        <v>igual</v>
      </c>
    </row>
    <row r="1585" spans="1:12" x14ac:dyDescent="0.25">
      <c r="A1585" t="s">
        <v>3231</v>
      </c>
      <c r="B1585" t="s">
        <v>5424</v>
      </c>
      <c r="C1585" t="s">
        <v>4745</v>
      </c>
      <c r="D1585" t="s">
        <v>2430</v>
      </c>
      <c r="E1585" t="str">
        <f>VLOOKUP(VALUE(A1585),'REGIÕES DE SAÚDE E SEUS MUNICÍP'!$A$4:$C$5569,3,0)</f>
        <v>Uberaba</v>
      </c>
      <c r="F1585" t="str">
        <f>VLOOKUP(G1585,'REGIÕES DE SAÚDE E SEUS MUNICÍP'!$A$4:$D$5569,4,0)</f>
        <v>Frutal</v>
      </c>
      <c r="G1585">
        <f>VLOOKUP(VALUE(A1585),'REGIÕES DE SAÚDE E SEUS MUNICÍP'!$A$4:$A$5569,1,0)</f>
        <v>312710</v>
      </c>
      <c r="H1585" t="str">
        <f t="shared" si="96"/>
        <v>Mesmo município</v>
      </c>
      <c r="I1585" s="17" t="e">
        <f>VLOOKUP(C1585,'REGIÕES DE SAÚDE E SEUS MUNICÍP'!$C$4:$C$5569,1,0)</f>
        <v>#N/A</v>
      </c>
      <c r="J1585" t="e">
        <f t="shared" si="97"/>
        <v>#VALUE!</v>
      </c>
      <c r="K1585" t="str">
        <f t="shared" si="98"/>
        <v>Regiões semelhantes</v>
      </c>
      <c r="L1585" t="str">
        <f t="shared" si="99"/>
        <v>igual</v>
      </c>
    </row>
    <row r="1586" spans="1:12" x14ac:dyDescent="0.25">
      <c r="A1586" t="s">
        <v>2218</v>
      </c>
      <c r="B1586" t="s">
        <v>5424</v>
      </c>
      <c r="C1586" t="s">
        <v>4745</v>
      </c>
      <c r="D1586" t="s">
        <v>4564</v>
      </c>
      <c r="E1586" t="str">
        <f>VLOOKUP(VALUE(A1586),'REGIÕES DE SAÚDE E SEUS MUNICÍP'!$A$4:$C$5569,3,0)</f>
        <v>Uberaba</v>
      </c>
      <c r="F1586" t="str">
        <f>VLOOKUP(G1586,'REGIÕES DE SAÚDE E SEUS MUNICÍP'!$A$4:$D$5569,4,0)</f>
        <v>Iturama</v>
      </c>
      <c r="G1586">
        <f>VLOOKUP(VALUE(A1586),'REGIÕES DE SAÚDE E SEUS MUNICÍP'!$A$4:$A$5569,1,0)</f>
        <v>313440</v>
      </c>
      <c r="H1586" t="str">
        <f t="shared" si="96"/>
        <v>Mesmo município</v>
      </c>
      <c r="I1586" s="17" t="e">
        <f>VLOOKUP(C1586,'REGIÕES DE SAÚDE E SEUS MUNICÍP'!$C$4:$C$5569,1,0)</f>
        <v>#N/A</v>
      </c>
      <c r="J1586" t="e">
        <f t="shared" si="97"/>
        <v>#VALUE!</v>
      </c>
      <c r="K1586" t="str">
        <f t="shared" si="98"/>
        <v>Regiões semelhantes</v>
      </c>
      <c r="L1586" t="str">
        <f t="shared" si="99"/>
        <v>igual</v>
      </c>
    </row>
    <row r="1587" spans="1:12" x14ac:dyDescent="0.25">
      <c r="A1587" t="s">
        <v>7900</v>
      </c>
      <c r="B1587" t="s">
        <v>5424</v>
      </c>
      <c r="C1587" t="s">
        <v>4745</v>
      </c>
      <c r="D1587" t="s">
        <v>2790</v>
      </c>
      <c r="E1587" t="str">
        <f>VLOOKUP(VALUE(A1587),'REGIÕES DE SAÚDE E SEUS MUNICÍP'!$A$4:$C$5569,3,0)</f>
        <v>Uberaba</v>
      </c>
      <c r="F1587" t="str">
        <f>VLOOKUP(G1587,'REGIÕES DE SAÚDE E SEUS MUNICÍP'!$A$4:$D$5569,4,0)</f>
        <v>Itapagipe</v>
      </c>
      <c r="G1587">
        <f>VLOOKUP(VALUE(A1587),'REGIÕES DE SAÚDE E SEUS MUNICÍP'!$A$4:$A$5569,1,0)</f>
        <v>313340</v>
      </c>
      <c r="H1587" t="str">
        <f t="shared" si="96"/>
        <v>Mesmo município</v>
      </c>
      <c r="I1587" s="17" t="e">
        <f>VLOOKUP(C1587,'REGIÕES DE SAÚDE E SEUS MUNICÍP'!$C$4:$C$5569,1,0)</f>
        <v>#N/A</v>
      </c>
      <c r="J1587" t="e">
        <f t="shared" si="97"/>
        <v>#VALUE!</v>
      </c>
      <c r="K1587" t="str">
        <f t="shared" si="98"/>
        <v>Regiões semelhantes</v>
      </c>
      <c r="L1587" t="str">
        <f t="shared" si="99"/>
        <v>igual</v>
      </c>
    </row>
    <row r="1588" spans="1:12" x14ac:dyDescent="0.25">
      <c r="A1588" t="s">
        <v>5117</v>
      </c>
      <c r="B1588" t="s">
        <v>5424</v>
      </c>
      <c r="C1588" t="s">
        <v>4745</v>
      </c>
      <c r="D1588" t="s">
        <v>9230</v>
      </c>
      <c r="E1588" t="str">
        <f>VLOOKUP(VALUE(A1588),'REGIÕES DE SAÚDE E SEUS MUNICÍP'!$A$4:$C$5569,3,0)</f>
        <v>Uberaba</v>
      </c>
      <c r="F1588" t="str">
        <f>VLOOKUP(G1588,'REGIÕES DE SAÚDE E SEUS MUNICÍP'!$A$4:$D$5569,4,0)</f>
        <v>Carneirinho</v>
      </c>
      <c r="G1588">
        <f>VLOOKUP(VALUE(A1588),'REGIÕES DE SAÚDE E SEUS MUNICÍP'!$A$4:$A$5569,1,0)</f>
        <v>311455</v>
      </c>
      <c r="H1588" t="str">
        <f t="shared" si="96"/>
        <v>Mesmo município</v>
      </c>
      <c r="I1588" s="17" t="e">
        <f>VLOOKUP(C1588,'REGIÕES DE SAÚDE E SEUS MUNICÍP'!$C$4:$C$5569,1,0)</f>
        <v>#N/A</v>
      </c>
      <c r="J1588" t="e">
        <f t="shared" si="97"/>
        <v>#VALUE!</v>
      </c>
      <c r="K1588" t="str">
        <f t="shared" si="98"/>
        <v>Regiões semelhantes</v>
      </c>
      <c r="L1588" t="str">
        <f t="shared" si="99"/>
        <v>igual</v>
      </c>
    </row>
    <row r="1589" spans="1:12" x14ac:dyDescent="0.25">
      <c r="A1589" t="s">
        <v>2151</v>
      </c>
      <c r="B1589" t="s">
        <v>5424</v>
      </c>
      <c r="C1589" t="s">
        <v>4745</v>
      </c>
      <c r="D1589" t="s">
        <v>299</v>
      </c>
      <c r="E1589" t="str">
        <f>VLOOKUP(VALUE(A1589),'REGIÕES DE SAÚDE E SEUS MUNICÍP'!$A$4:$C$5569,3,0)</f>
        <v>Uberaba</v>
      </c>
      <c r="F1589" t="str">
        <f>VLOOKUP(G1589,'REGIÕES DE SAÚDE E SEUS MUNICÍP'!$A$4:$D$5569,4,0)</f>
        <v>São Francisco de Sales</v>
      </c>
      <c r="G1589">
        <f>VLOOKUP(VALUE(A1589),'REGIÕES DE SAÚDE E SEUS MUNICÍP'!$A$4:$A$5569,1,0)</f>
        <v>316130</v>
      </c>
      <c r="H1589" t="str">
        <f t="shared" si="96"/>
        <v>Mesmo município</v>
      </c>
      <c r="I1589" s="17" t="e">
        <f>VLOOKUP(C1589,'REGIÕES DE SAÚDE E SEUS MUNICÍP'!$C$4:$C$5569,1,0)</f>
        <v>#N/A</v>
      </c>
      <c r="J1589" t="e">
        <f t="shared" si="97"/>
        <v>#VALUE!</v>
      </c>
      <c r="K1589" t="str">
        <f t="shared" si="98"/>
        <v>Regiões semelhantes</v>
      </c>
      <c r="L1589" t="str">
        <f t="shared" si="99"/>
        <v>igual</v>
      </c>
    </row>
    <row r="1590" spans="1:12" x14ac:dyDescent="0.25">
      <c r="A1590" t="s">
        <v>5832</v>
      </c>
      <c r="B1590" t="s">
        <v>5424</v>
      </c>
      <c r="C1590" t="s">
        <v>4745</v>
      </c>
      <c r="D1590" t="s">
        <v>9564</v>
      </c>
      <c r="E1590" t="str">
        <f>VLOOKUP(VALUE(A1590),'REGIÕES DE SAÚDE E SEUS MUNICÍP'!$A$4:$C$5569,3,0)</f>
        <v>Uberaba</v>
      </c>
      <c r="F1590" t="str">
        <f>VLOOKUP(G1590,'REGIÕES DE SAÚDE E SEUS MUNICÍP'!$A$4:$D$5569,4,0)</f>
        <v>Planura</v>
      </c>
      <c r="G1590">
        <f>VLOOKUP(VALUE(A1590),'REGIÕES DE SAÚDE E SEUS MUNICÍP'!$A$4:$A$5569,1,0)</f>
        <v>315160</v>
      </c>
      <c r="H1590" t="str">
        <f t="shared" si="96"/>
        <v>Mesmo município</v>
      </c>
      <c r="I1590" s="17" t="e">
        <f>VLOOKUP(C1590,'REGIÕES DE SAÚDE E SEUS MUNICÍP'!$C$4:$C$5569,1,0)</f>
        <v>#N/A</v>
      </c>
      <c r="J1590" t="e">
        <f t="shared" si="97"/>
        <v>#VALUE!</v>
      </c>
      <c r="K1590" t="str">
        <f t="shared" si="98"/>
        <v>Regiões semelhantes</v>
      </c>
      <c r="L1590" t="str">
        <f t="shared" si="99"/>
        <v>igual</v>
      </c>
    </row>
    <row r="1591" spans="1:12" x14ac:dyDescent="0.25">
      <c r="A1591" t="s">
        <v>10977</v>
      </c>
      <c r="B1591" t="s">
        <v>5424</v>
      </c>
      <c r="C1591" t="s">
        <v>4745</v>
      </c>
      <c r="D1591" t="s">
        <v>6495</v>
      </c>
      <c r="E1591" t="str">
        <f>VLOOKUP(VALUE(A1591),'REGIÕES DE SAÚDE E SEUS MUNICÍP'!$A$4:$C$5569,3,0)</f>
        <v>Uberaba</v>
      </c>
      <c r="F1591" t="str">
        <f>VLOOKUP(G1591,'REGIÕES DE SAÚDE E SEUS MUNICÍP'!$A$4:$D$5569,4,0)</f>
        <v>Limeira do Oeste</v>
      </c>
      <c r="G1591">
        <f>VLOOKUP(VALUE(A1591),'REGIÕES DE SAÚDE E SEUS MUNICÍP'!$A$4:$A$5569,1,0)</f>
        <v>313862</v>
      </c>
      <c r="H1591" t="str">
        <f t="shared" si="96"/>
        <v>Mesmo município</v>
      </c>
      <c r="I1591" s="17" t="e">
        <f>VLOOKUP(C1591,'REGIÕES DE SAÚDE E SEUS MUNICÍP'!$C$4:$C$5569,1,0)</f>
        <v>#N/A</v>
      </c>
      <c r="J1591" t="e">
        <f t="shared" si="97"/>
        <v>#VALUE!</v>
      </c>
      <c r="K1591" t="str">
        <f t="shared" si="98"/>
        <v>Regiões semelhantes</v>
      </c>
      <c r="L1591" t="str">
        <f t="shared" si="99"/>
        <v>igual</v>
      </c>
    </row>
    <row r="1592" spans="1:12" x14ac:dyDescent="0.25">
      <c r="A1592" t="s">
        <v>6731</v>
      </c>
      <c r="B1592" t="s">
        <v>5424</v>
      </c>
      <c r="C1592" t="s">
        <v>4745</v>
      </c>
      <c r="D1592" t="s">
        <v>6424</v>
      </c>
      <c r="E1592" t="str">
        <f>VLOOKUP(VALUE(A1592),'REGIÕES DE SAÚDE E SEUS MUNICÍP'!$A$4:$C$5569,3,0)</f>
        <v>Uberaba</v>
      </c>
      <c r="F1592" t="str">
        <f>VLOOKUP(G1592,'REGIÕES DE SAÚDE E SEUS MUNICÍP'!$A$4:$D$5569,4,0)</f>
        <v>Comendador Gomes</v>
      </c>
      <c r="G1592">
        <f>VLOOKUP(VALUE(A1592),'REGIÕES DE SAÚDE E SEUS MUNICÍP'!$A$4:$A$5569,1,0)</f>
        <v>311690</v>
      </c>
      <c r="H1592" t="str">
        <f t="shared" si="96"/>
        <v>Mesmo município</v>
      </c>
      <c r="I1592" s="17" t="e">
        <f>VLOOKUP(C1592,'REGIÕES DE SAÚDE E SEUS MUNICÍP'!$C$4:$C$5569,1,0)</f>
        <v>#N/A</v>
      </c>
      <c r="J1592" t="e">
        <f t="shared" si="97"/>
        <v>#VALUE!</v>
      </c>
      <c r="K1592" t="str">
        <f t="shared" si="98"/>
        <v>Regiões semelhantes</v>
      </c>
      <c r="L1592" t="str">
        <f t="shared" si="99"/>
        <v>igual</v>
      </c>
    </row>
    <row r="1593" spans="1:12" x14ac:dyDescent="0.25">
      <c r="A1593" t="s">
        <v>7</v>
      </c>
      <c r="B1593" t="s">
        <v>5424</v>
      </c>
      <c r="C1593" t="s">
        <v>4745</v>
      </c>
      <c r="D1593" t="s">
        <v>3285</v>
      </c>
      <c r="E1593" t="str">
        <f>VLOOKUP(VALUE(A1593),'REGIÕES DE SAÚDE E SEUS MUNICÍP'!$A$4:$C$5569,3,0)</f>
        <v>Uberaba</v>
      </c>
      <c r="F1593" t="str">
        <f>VLOOKUP(G1593,'REGIÕES DE SAÚDE E SEUS MUNICÍP'!$A$4:$D$5569,4,0)</f>
        <v>União de Minas</v>
      </c>
      <c r="G1593">
        <f>VLOOKUP(VALUE(A1593),'REGIÕES DE SAÚDE E SEUS MUNICÍP'!$A$4:$A$5569,1,0)</f>
        <v>317043</v>
      </c>
      <c r="H1593" t="str">
        <f t="shared" si="96"/>
        <v>Mesmo município</v>
      </c>
      <c r="I1593" s="17" t="e">
        <f>VLOOKUP(C1593,'REGIÕES DE SAÚDE E SEUS MUNICÍP'!$C$4:$C$5569,1,0)</f>
        <v>#N/A</v>
      </c>
      <c r="J1593" t="e">
        <f t="shared" si="97"/>
        <v>#VALUE!</v>
      </c>
      <c r="K1593" t="str">
        <f t="shared" si="98"/>
        <v>diferente</v>
      </c>
      <c r="L1593" t="str">
        <f t="shared" si="99"/>
        <v>igual</v>
      </c>
    </row>
    <row r="1594" spans="1:12" x14ac:dyDescent="0.25">
      <c r="A1594" t="s">
        <v>5266</v>
      </c>
      <c r="B1594" t="s">
        <v>5424</v>
      </c>
      <c r="C1594" t="s">
        <v>7572</v>
      </c>
      <c r="D1594" t="s">
        <v>10833</v>
      </c>
      <c r="E1594" t="str">
        <f>VLOOKUP(VALUE(A1594),'REGIÕES DE SAÚDE E SEUS MUNICÍP'!$A$4:$C$5569,3,0)</f>
        <v>Governador Valadares</v>
      </c>
      <c r="F1594" t="str">
        <f>VLOOKUP(G1594,'REGIÕES DE SAÚDE E SEUS MUNICÍP'!$A$4:$D$5569,4,0)</f>
        <v>Frei Inocêncio</v>
      </c>
      <c r="G1594">
        <f>VLOOKUP(VALUE(A1594),'REGIÕES DE SAÚDE E SEUS MUNICÍP'!$A$4:$A$5569,1,0)</f>
        <v>312690</v>
      </c>
      <c r="H1594" t="str">
        <f t="shared" si="96"/>
        <v>Mesmo município</v>
      </c>
      <c r="I1594" s="17" t="str">
        <f>VLOOKUP(C1594,'REGIÕES DE SAÚDE E SEUS MUNICÍP'!$C$4:$C$5569,1,0)</f>
        <v>Governador Valadares</v>
      </c>
      <c r="J1594">
        <f t="shared" si="97"/>
        <v>1</v>
      </c>
      <c r="K1594" t="str">
        <f t="shared" si="98"/>
        <v>Regiões semelhantes</v>
      </c>
      <c r="L1594" t="str">
        <f t="shared" si="99"/>
        <v>diferente</v>
      </c>
    </row>
    <row r="1595" spans="1:12" x14ac:dyDescent="0.25">
      <c r="A1595" t="s">
        <v>10701</v>
      </c>
      <c r="B1595" t="s">
        <v>5424</v>
      </c>
      <c r="C1595" t="s">
        <v>7572</v>
      </c>
      <c r="D1595" t="s">
        <v>8941</v>
      </c>
      <c r="E1595" t="str">
        <f>VLOOKUP(VALUE(A1595),'REGIÕES DE SAÚDE E SEUS MUNICÍP'!$A$4:$C$5569,3,0)</f>
        <v>Governador Valadares</v>
      </c>
      <c r="F1595" t="str">
        <f>VLOOKUP(G1595,'REGIÕES DE SAÚDE E SEUS MUNICÍP'!$A$4:$D$5569,4,0)</f>
        <v>Santa Efigênia de Minas</v>
      </c>
      <c r="G1595">
        <f>VLOOKUP(VALUE(A1595),'REGIÕES DE SAÚDE E SEUS MUNICÍP'!$A$4:$A$5569,1,0)</f>
        <v>315750</v>
      </c>
      <c r="H1595" t="str">
        <f t="shared" si="96"/>
        <v>Mesmo município</v>
      </c>
      <c r="I1595" s="17" t="str">
        <f>VLOOKUP(C1595,'REGIÕES DE SAÚDE E SEUS MUNICÍP'!$C$4:$C$5569,1,0)</f>
        <v>Governador Valadares</v>
      </c>
      <c r="J1595">
        <f t="shared" si="97"/>
        <v>1</v>
      </c>
      <c r="K1595" t="str">
        <f t="shared" si="98"/>
        <v>Regiões semelhantes</v>
      </c>
      <c r="L1595" t="str">
        <f t="shared" si="99"/>
        <v>igual</v>
      </c>
    </row>
    <row r="1596" spans="1:12" x14ac:dyDescent="0.25">
      <c r="A1596" t="s">
        <v>4550</v>
      </c>
      <c r="B1596" t="s">
        <v>5424</v>
      </c>
      <c r="C1596" t="s">
        <v>7572</v>
      </c>
      <c r="D1596" t="s">
        <v>2814</v>
      </c>
      <c r="E1596" t="str">
        <f>VLOOKUP(VALUE(A1596),'REGIÕES DE SAÚDE E SEUS MUNICÍP'!$A$4:$C$5569,3,0)</f>
        <v>Governador Valadares</v>
      </c>
      <c r="F1596" t="str">
        <f>VLOOKUP(G1596,'REGIÕES DE SAÚDE E SEUS MUNICÍP'!$A$4:$D$5569,4,0)</f>
        <v>Tarumirim</v>
      </c>
      <c r="G1596">
        <f>VLOOKUP(VALUE(A1596),'REGIÕES DE SAÚDE E SEUS MUNICÍP'!$A$4:$A$5569,1,0)</f>
        <v>316840</v>
      </c>
      <c r="H1596" t="str">
        <f t="shared" si="96"/>
        <v>Mesmo município</v>
      </c>
      <c r="I1596" s="17" t="str">
        <f>VLOOKUP(C1596,'REGIÕES DE SAÚDE E SEUS MUNICÍP'!$C$4:$C$5569,1,0)</f>
        <v>Governador Valadares</v>
      </c>
      <c r="J1596">
        <f t="shared" si="97"/>
        <v>1</v>
      </c>
      <c r="K1596" t="str">
        <f t="shared" si="98"/>
        <v>Regiões semelhantes</v>
      </c>
      <c r="L1596" t="str">
        <f t="shared" si="99"/>
        <v>igual</v>
      </c>
    </row>
    <row r="1597" spans="1:12" x14ac:dyDescent="0.25">
      <c r="A1597" t="s">
        <v>6732</v>
      </c>
      <c r="B1597" t="s">
        <v>5424</v>
      </c>
      <c r="C1597" t="s">
        <v>7572</v>
      </c>
      <c r="D1597" t="s">
        <v>5299</v>
      </c>
      <c r="E1597" t="str">
        <f>VLOOKUP(VALUE(A1597),'REGIÕES DE SAÚDE E SEUS MUNICÍP'!$A$4:$C$5569,3,0)</f>
        <v>Governador Valadares</v>
      </c>
      <c r="F1597" t="str">
        <f>VLOOKUP(G1597,'REGIÕES DE SAÚDE E SEUS MUNICÍP'!$A$4:$D$5569,4,0)</f>
        <v>Sobrália</v>
      </c>
      <c r="G1597">
        <f>VLOOKUP(VALUE(A1597),'REGIÕES DE SAÚDE E SEUS MUNICÍP'!$A$4:$A$5569,1,0)</f>
        <v>316770</v>
      </c>
      <c r="H1597" t="str">
        <f t="shared" si="96"/>
        <v>Mesmo município</v>
      </c>
      <c r="I1597" s="17" t="str">
        <f>VLOOKUP(C1597,'REGIÕES DE SAÚDE E SEUS MUNICÍP'!$C$4:$C$5569,1,0)</f>
        <v>Governador Valadares</v>
      </c>
      <c r="J1597">
        <f t="shared" si="97"/>
        <v>1</v>
      </c>
      <c r="K1597" t="str">
        <f t="shared" si="98"/>
        <v>Regiões semelhantes</v>
      </c>
      <c r="L1597" t="str">
        <f t="shared" si="99"/>
        <v>igual</v>
      </c>
    </row>
    <row r="1598" spans="1:12" x14ac:dyDescent="0.25">
      <c r="A1598" t="s">
        <v>2285</v>
      </c>
      <c r="B1598" t="s">
        <v>5424</v>
      </c>
      <c r="C1598" t="s">
        <v>7572</v>
      </c>
      <c r="D1598" t="s">
        <v>4101</v>
      </c>
      <c r="E1598" t="str">
        <f>VLOOKUP(VALUE(A1598),'REGIÕES DE SAÚDE E SEUS MUNICÍP'!$A$4:$C$5569,3,0)</f>
        <v>Governador Valadares</v>
      </c>
      <c r="F1598" t="str">
        <f>VLOOKUP(G1598,'REGIÕES DE SAÚDE E SEUS MUNICÍP'!$A$4:$D$5569,4,0)</f>
        <v>Itanhomi</v>
      </c>
      <c r="G1598">
        <f>VLOOKUP(VALUE(A1598),'REGIÕES DE SAÚDE E SEUS MUNICÍP'!$A$4:$A$5569,1,0)</f>
        <v>313320</v>
      </c>
      <c r="H1598" t="str">
        <f t="shared" si="96"/>
        <v>Mesmo município</v>
      </c>
      <c r="I1598" s="17" t="str">
        <f>VLOOKUP(C1598,'REGIÕES DE SAÚDE E SEUS MUNICÍP'!$C$4:$C$5569,1,0)</f>
        <v>Governador Valadares</v>
      </c>
      <c r="J1598">
        <f t="shared" si="97"/>
        <v>1</v>
      </c>
      <c r="K1598" t="str">
        <f t="shared" si="98"/>
        <v>Regiões semelhantes</v>
      </c>
      <c r="L1598" t="str">
        <f t="shared" si="99"/>
        <v>igual</v>
      </c>
    </row>
    <row r="1599" spans="1:12" x14ac:dyDescent="0.25">
      <c r="A1599" t="s">
        <v>9056</v>
      </c>
      <c r="B1599" t="s">
        <v>5424</v>
      </c>
      <c r="C1599" t="s">
        <v>7572</v>
      </c>
      <c r="D1599" t="s">
        <v>7572</v>
      </c>
      <c r="E1599" t="str">
        <f>VLOOKUP(VALUE(A1599),'REGIÕES DE SAÚDE E SEUS MUNICÍP'!$A$4:$C$5569,3,0)</f>
        <v>Governador Valadares</v>
      </c>
      <c r="F1599" t="str">
        <f>VLOOKUP(G1599,'REGIÕES DE SAÚDE E SEUS MUNICÍP'!$A$4:$D$5569,4,0)</f>
        <v>Governador Valadares</v>
      </c>
      <c r="G1599">
        <f>VLOOKUP(VALUE(A1599),'REGIÕES DE SAÚDE E SEUS MUNICÍP'!$A$4:$A$5569,1,0)</f>
        <v>312770</v>
      </c>
      <c r="H1599" t="str">
        <f t="shared" si="96"/>
        <v>Mesmo município</v>
      </c>
      <c r="I1599" s="17" t="str">
        <f>VLOOKUP(C1599,'REGIÕES DE SAÚDE E SEUS MUNICÍP'!$C$4:$C$5569,1,0)</f>
        <v>Governador Valadares</v>
      </c>
      <c r="J1599">
        <f t="shared" si="97"/>
        <v>1</v>
      </c>
      <c r="K1599" t="str">
        <f t="shared" si="98"/>
        <v>Regiões semelhantes</v>
      </c>
      <c r="L1599" t="str">
        <f t="shared" si="99"/>
        <v>igual</v>
      </c>
    </row>
    <row r="1600" spans="1:12" x14ac:dyDescent="0.25">
      <c r="A1600" t="s">
        <v>3416</v>
      </c>
      <c r="B1600" t="s">
        <v>5424</v>
      </c>
      <c r="C1600" t="s">
        <v>7572</v>
      </c>
      <c r="D1600" t="s">
        <v>6532</v>
      </c>
      <c r="E1600" t="str">
        <f>VLOOKUP(VALUE(A1600),'REGIÕES DE SAÚDE E SEUS MUNICÍP'!$A$4:$C$5569,3,0)</f>
        <v>Governador Valadares</v>
      </c>
      <c r="F1600" t="str">
        <f>VLOOKUP(G1600,'REGIÕES DE SAÚDE E SEUS MUNICÍP'!$A$4:$D$5569,4,0)</f>
        <v>Gonzaga</v>
      </c>
      <c r="G1600">
        <f>VLOOKUP(VALUE(A1600),'REGIÕES DE SAÚDE E SEUS MUNICÍP'!$A$4:$A$5569,1,0)</f>
        <v>312750</v>
      </c>
      <c r="H1600" t="str">
        <f t="shared" si="96"/>
        <v>Mesmo município</v>
      </c>
      <c r="I1600" s="17" t="str">
        <f>VLOOKUP(C1600,'REGIÕES DE SAÚDE E SEUS MUNICÍP'!$C$4:$C$5569,1,0)</f>
        <v>Governador Valadares</v>
      </c>
      <c r="J1600">
        <f t="shared" si="97"/>
        <v>1</v>
      </c>
      <c r="K1600" t="str">
        <f t="shared" si="98"/>
        <v>Regiões semelhantes</v>
      </c>
      <c r="L1600" t="str">
        <f t="shared" si="99"/>
        <v>igual</v>
      </c>
    </row>
    <row r="1601" spans="1:12" x14ac:dyDescent="0.25">
      <c r="A1601" t="s">
        <v>10017</v>
      </c>
      <c r="B1601" t="s">
        <v>5424</v>
      </c>
      <c r="C1601" t="s">
        <v>7572</v>
      </c>
      <c r="D1601" t="s">
        <v>11006</v>
      </c>
      <c r="E1601" t="str">
        <f>VLOOKUP(VALUE(A1601),'REGIÕES DE SAÚDE E SEUS MUNICÍP'!$A$4:$C$5569,3,0)</f>
        <v>Governador Valadares</v>
      </c>
      <c r="F1601" t="str">
        <f>VLOOKUP(G1601,'REGIÕES DE SAÚDE E SEUS MUNICÍP'!$A$4:$D$5569,4,0)</f>
        <v>São Geraldo do Baixio</v>
      </c>
      <c r="G1601">
        <f>VLOOKUP(VALUE(A1601),'REGIÕES DE SAÚDE E SEUS MUNICÍP'!$A$4:$A$5569,1,0)</f>
        <v>316165</v>
      </c>
      <c r="H1601" t="str">
        <f t="shared" si="96"/>
        <v>Mesmo município</v>
      </c>
      <c r="I1601" s="17" t="str">
        <f>VLOOKUP(C1601,'REGIÕES DE SAÚDE E SEUS MUNICÍP'!$C$4:$C$5569,1,0)</f>
        <v>Governador Valadares</v>
      </c>
      <c r="J1601">
        <f t="shared" si="97"/>
        <v>1</v>
      </c>
      <c r="K1601" t="str">
        <f t="shared" si="98"/>
        <v>Regiões semelhantes</v>
      </c>
      <c r="L1601" t="str">
        <f t="shared" si="99"/>
        <v>igual</v>
      </c>
    </row>
    <row r="1602" spans="1:12" x14ac:dyDescent="0.25">
      <c r="A1602" t="s">
        <v>2542</v>
      </c>
      <c r="B1602" t="s">
        <v>5424</v>
      </c>
      <c r="C1602" t="s">
        <v>7572</v>
      </c>
      <c r="D1602" t="s">
        <v>3328</v>
      </c>
      <c r="E1602" t="str">
        <f>VLOOKUP(VALUE(A1602),'REGIÕES DE SAÚDE E SEUS MUNICÍP'!$A$4:$C$5569,3,0)</f>
        <v>Governador Valadares</v>
      </c>
      <c r="F1602" t="str">
        <f>VLOOKUP(G1602,'REGIÕES DE SAÚDE E SEUS MUNICÍP'!$A$4:$D$5569,4,0)</f>
        <v>Alpercata</v>
      </c>
      <c r="G1602">
        <f>VLOOKUP(VALUE(A1602),'REGIÕES DE SAÚDE E SEUS MUNICÍP'!$A$4:$A$5569,1,0)</f>
        <v>310180</v>
      </c>
      <c r="H1602" t="str">
        <f t="shared" si="96"/>
        <v>Mesmo município</v>
      </c>
      <c r="I1602" s="17" t="str">
        <f>VLOOKUP(C1602,'REGIÕES DE SAÚDE E SEUS MUNICÍP'!$C$4:$C$5569,1,0)</f>
        <v>Governador Valadares</v>
      </c>
      <c r="J1602">
        <f t="shared" si="97"/>
        <v>1</v>
      </c>
      <c r="K1602" t="str">
        <f t="shared" si="98"/>
        <v>Regiões semelhantes</v>
      </c>
      <c r="L1602" t="str">
        <f t="shared" si="99"/>
        <v>igual</v>
      </c>
    </row>
    <row r="1603" spans="1:12" x14ac:dyDescent="0.25">
      <c r="A1603" t="s">
        <v>4677</v>
      </c>
      <c r="B1603" t="s">
        <v>5424</v>
      </c>
      <c r="C1603" t="s">
        <v>7572</v>
      </c>
      <c r="D1603" t="s">
        <v>6767</v>
      </c>
      <c r="E1603" t="str">
        <f>VLOOKUP(VALUE(A1603),'REGIÕES DE SAÚDE E SEUS MUNICÍP'!$A$4:$C$5569,3,0)</f>
        <v>Governador Valadares</v>
      </c>
      <c r="F1603" t="str">
        <f>VLOOKUP(G1603,'REGIÕES DE SAÚDE E SEUS MUNICÍP'!$A$4:$D$5569,4,0)</f>
        <v>São Geraldo da Piedade</v>
      </c>
      <c r="G1603">
        <f>VLOOKUP(VALUE(A1603),'REGIÕES DE SAÚDE E SEUS MUNICÍP'!$A$4:$A$5569,1,0)</f>
        <v>316160</v>
      </c>
      <c r="H1603" t="str">
        <f t="shared" ref="H1603:H1666" si="100">IF(F1603=D1603,"Mesmo município","Município diferente")</f>
        <v>Mesmo município</v>
      </c>
      <c r="I1603" s="17" t="str">
        <f>VLOOKUP(C1603,'REGIÕES DE SAÚDE E SEUS MUNICÍP'!$C$4:$C$5569,1,0)</f>
        <v>Governador Valadares</v>
      </c>
      <c r="J1603">
        <f t="shared" ref="J1603:J1666" si="101">SEARCH(E1603,C1603)</f>
        <v>1</v>
      </c>
      <c r="K1603" t="str">
        <f t="shared" ref="K1603:K1666" si="102">IF(C1603=C1604,IF(E1603=E1604,"Regiões semelhantes","Nova composição"),"diferente")</f>
        <v>Regiões semelhantes</v>
      </c>
      <c r="L1603" t="str">
        <f t="shared" si="99"/>
        <v>igual</v>
      </c>
    </row>
    <row r="1604" spans="1:12" x14ac:dyDescent="0.25">
      <c r="A1604" t="s">
        <v>750</v>
      </c>
      <c r="B1604" t="s">
        <v>5424</v>
      </c>
      <c r="C1604" t="s">
        <v>7572</v>
      </c>
      <c r="D1604" t="s">
        <v>7099</v>
      </c>
      <c r="E1604" t="str">
        <f>VLOOKUP(VALUE(A1604),'REGIÕES DE SAÚDE E SEUS MUNICÍP'!$A$4:$C$5569,3,0)</f>
        <v>Governador Valadares</v>
      </c>
      <c r="F1604" t="str">
        <f>VLOOKUP(G1604,'REGIÕES DE SAÚDE E SEUS MUNICÍP'!$A$4:$D$5569,4,0)</f>
        <v>Marilac</v>
      </c>
      <c r="G1604">
        <f>VLOOKUP(VALUE(A1604),'REGIÕES DE SAÚDE E SEUS MUNICÍP'!$A$4:$A$5569,1,0)</f>
        <v>314010</v>
      </c>
      <c r="H1604" t="str">
        <f t="shared" si="100"/>
        <v>Mesmo município</v>
      </c>
      <c r="I1604" s="17" t="str">
        <f>VLOOKUP(C1604,'REGIÕES DE SAÚDE E SEUS MUNICÍP'!$C$4:$C$5569,1,0)</f>
        <v>Governador Valadares</v>
      </c>
      <c r="J1604">
        <f t="shared" si="101"/>
        <v>1</v>
      </c>
      <c r="K1604" t="str">
        <f t="shared" si="102"/>
        <v>Regiões semelhantes</v>
      </c>
      <c r="L1604" t="str">
        <f t="shared" ref="L1604:L1667" si="103">IF(E1604=E1603,"igual","diferente")</f>
        <v>igual</v>
      </c>
    </row>
    <row r="1605" spans="1:12" x14ac:dyDescent="0.25">
      <c r="A1605" t="s">
        <v>8950</v>
      </c>
      <c r="B1605" t="s">
        <v>5424</v>
      </c>
      <c r="C1605" t="s">
        <v>7572</v>
      </c>
      <c r="D1605" t="s">
        <v>1564</v>
      </c>
      <c r="E1605" t="str">
        <f>VLOOKUP(VALUE(A1605),'REGIÕES DE SAÚDE E SEUS MUNICÍP'!$A$4:$C$5569,3,0)</f>
        <v>Governador Valadares</v>
      </c>
      <c r="F1605" t="str">
        <f>VLOOKUP(G1605,'REGIÕES DE SAÚDE E SEUS MUNICÍP'!$A$4:$D$5569,4,0)</f>
        <v>Mathias Lobato</v>
      </c>
      <c r="G1605">
        <f>VLOOKUP(VALUE(A1605),'REGIÕES DE SAÚDE E SEUS MUNICÍP'!$A$4:$A$5569,1,0)</f>
        <v>317150</v>
      </c>
      <c r="H1605" t="str">
        <f t="shared" si="100"/>
        <v>Mesmo município</v>
      </c>
      <c r="I1605" s="17" t="str">
        <f>VLOOKUP(C1605,'REGIÕES DE SAÚDE E SEUS MUNICÍP'!$C$4:$C$5569,1,0)</f>
        <v>Governador Valadares</v>
      </c>
      <c r="J1605">
        <f t="shared" si="101"/>
        <v>1</v>
      </c>
      <c r="K1605" t="str">
        <f t="shared" si="102"/>
        <v>Regiões semelhantes</v>
      </c>
      <c r="L1605" t="str">
        <f t="shared" si="103"/>
        <v>igual</v>
      </c>
    </row>
    <row r="1606" spans="1:12" x14ac:dyDescent="0.25">
      <c r="A1606" t="s">
        <v>757</v>
      </c>
      <c r="B1606" t="s">
        <v>5424</v>
      </c>
      <c r="C1606" t="s">
        <v>7572</v>
      </c>
      <c r="D1606" t="s">
        <v>6699</v>
      </c>
      <c r="E1606" t="str">
        <f>VLOOKUP(VALUE(A1606),'REGIÕES DE SAÚDE E SEUS MUNICÍP'!$A$4:$C$5569,3,0)</f>
        <v>Governador Valadares</v>
      </c>
      <c r="F1606" t="str">
        <f>VLOOKUP(G1606,'REGIÕES DE SAÚDE E SEUS MUNICÍP'!$A$4:$D$5569,4,0)</f>
        <v>Tumiritinga</v>
      </c>
      <c r="G1606">
        <f>VLOOKUP(VALUE(A1606),'REGIÕES DE SAÚDE E SEUS MUNICÍP'!$A$4:$A$5569,1,0)</f>
        <v>316950</v>
      </c>
      <c r="H1606" t="str">
        <f t="shared" si="100"/>
        <v>Mesmo município</v>
      </c>
      <c r="I1606" s="17" t="str">
        <f>VLOOKUP(C1606,'REGIÕES DE SAÚDE E SEUS MUNICÍP'!$C$4:$C$5569,1,0)</f>
        <v>Governador Valadares</v>
      </c>
      <c r="J1606">
        <f t="shared" si="101"/>
        <v>1</v>
      </c>
      <c r="K1606" t="str">
        <f t="shared" si="102"/>
        <v>Regiões semelhantes</v>
      </c>
      <c r="L1606" t="str">
        <f t="shared" si="103"/>
        <v>igual</v>
      </c>
    </row>
    <row r="1607" spans="1:12" x14ac:dyDescent="0.25">
      <c r="A1607" t="s">
        <v>5724</v>
      </c>
      <c r="B1607" t="s">
        <v>5424</v>
      </c>
      <c r="C1607" t="s">
        <v>7572</v>
      </c>
      <c r="D1607" t="s">
        <v>4305</v>
      </c>
      <c r="E1607" t="str">
        <f>VLOOKUP(VALUE(A1607),'REGIÕES DE SAÚDE E SEUS MUNICÍP'!$A$4:$C$5569,3,0)</f>
        <v>Governador Valadares</v>
      </c>
      <c r="F1607" t="str">
        <f>VLOOKUP(G1607,'REGIÕES DE SAÚDE E SEUS MUNICÍP'!$A$4:$D$5569,4,0)</f>
        <v>São José da Safira</v>
      </c>
      <c r="G1607">
        <f>VLOOKUP(VALUE(A1607),'REGIÕES DE SAÚDE E SEUS MUNICÍP'!$A$4:$A$5569,1,0)</f>
        <v>316300</v>
      </c>
      <c r="H1607" t="str">
        <f t="shared" si="100"/>
        <v>Mesmo município</v>
      </c>
      <c r="I1607" s="17" t="str">
        <f>VLOOKUP(C1607,'REGIÕES DE SAÚDE E SEUS MUNICÍP'!$C$4:$C$5569,1,0)</f>
        <v>Governador Valadares</v>
      </c>
      <c r="J1607">
        <f t="shared" si="101"/>
        <v>1</v>
      </c>
      <c r="K1607" t="str">
        <f t="shared" si="102"/>
        <v>Regiões semelhantes</v>
      </c>
      <c r="L1607" t="str">
        <f t="shared" si="103"/>
        <v>igual</v>
      </c>
    </row>
    <row r="1608" spans="1:12" x14ac:dyDescent="0.25">
      <c r="A1608" t="s">
        <v>7087</v>
      </c>
      <c r="B1608" t="s">
        <v>5424</v>
      </c>
      <c r="C1608" t="s">
        <v>7572</v>
      </c>
      <c r="D1608" t="s">
        <v>7715</v>
      </c>
      <c r="E1608" t="str">
        <f>VLOOKUP(VALUE(A1608),'REGIÕES DE SAÚDE E SEUS MUNICÍP'!$A$4:$C$5569,3,0)</f>
        <v>Governador Valadares</v>
      </c>
      <c r="F1608" t="str">
        <f>VLOOKUP(G1608,'REGIÕES DE SAÚDE E SEUS MUNICÍP'!$A$4:$D$5569,4,0)</f>
        <v>Jampruca</v>
      </c>
      <c r="G1608">
        <f>VLOOKUP(VALUE(A1608),'REGIÕES DE SAÚDE E SEUS MUNICÍP'!$A$4:$A$5569,1,0)</f>
        <v>313507</v>
      </c>
      <c r="H1608" t="str">
        <f t="shared" si="100"/>
        <v>Mesmo município</v>
      </c>
      <c r="I1608" s="17" t="str">
        <f>VLOOKUP(C1608,'REGIÕES DE SAÚDE E SEUS MUNICÍP'!$C$4:$C$5569,1,0)</f>
        <v>Governador Valadares</v>
      </c>
      <c r="J1608">
        <f t="shared" si="101"/>
        <v>1</v>
      </c>
      <c r="K1608" t="str">
        <f t="shared" si="102"/>
        <v>Regiões semelhantes</v>
      </c>
      <c r="L1608" t="str">
        <f t="shared" si="103"/>
        <v>igual</v>
      </c>
    </row>
    <row r="1609" spans="1:12" x14ac:dyDescent="0.25">
      <c r="A1609" t="s">
        <v>816</v>
      </c>
      <c r="B1609" t="s">
        <v>5424</v>
      </c>
      <c r="C1609" t="s">
        <v>7572</v>
      </c>
      <c r="D1609" t="s">
        <v>7862</v>
      </c>
      <c r="E1609" t="str">
        <f>VLOOKUP(VALUE(A1609),'REGIÕES DE SAÚDE E SEUS MUNICÍP'!$A$4:$C$5569,3,0)</f>
        <v>Governador Valadares</v>
      </c>
      <c r="F1609" t="str">
        <f>VLOOKUP(G1609,'REGIÕES DE SAÚDE E SEUS MUNICÍP'!$A$4:$D$5569,4,0)</f>
        <v>Engenheiro Caldas</v>
      </c>
      <c r="G1609">
        <f>VLOOKUP(VALUE(A1609),'REGIÕES DE SAÚDE E SEUS MUNICÍP'!$A$4:$A$5569,1,0)</f>
        <v>312370</v>
      </c>
      <c r="H1609" t="str">
        <f t="shared" si="100"/>
        <v>Mesmo município</v>
      </c>
      <c r="I1609" s="17" t="str">
        <f>VLOOKUP(C1609,'REGIÕES DE SAÚDE E SEUS MUNICÍP'!$C$4:$C$5569,1,0)</f>
        <v>Governador Valadares</v>
      </c>
      <c r="J1609">
        <f t="shared" si="101"/>
        <v>1</v>
      </c>
      <c r="K1609" t="str">
        <f t="shared" si="102"/>
        <v>Regiões semelhantes</v>
      </c>
      <c r="L1609" t="str">
        <f t="shared" si="103"/>
        <v>igual</v>
      </c>
    </row>
    <row r="1610" spans="1:12" x14ac:dyDescent="0.25">
      <c r="A1610" t="s">
        <v>5184</v>
      </c>
      <c r="B1610" t="s">
        <v>5424</v>
      </c>
      <c r="C1610" t="s">
        <v>7572</v>
      </c>
      <c r="D1610" t="s">
        <v>6581</v>
      </c>
      <c r="E1610" t="str">
        <f>VLOOKUP(VALUE(A1610),'REGIÕES DE SAÚDE E SEUS MUNICÍP'!$A$4:$C$5569,3,0)</f>
        <v>Governador Valadares</v>
      </c>
      <c r="F1610" t="str">
        <f>VLOOKUP(G1610,'REGIÕES DE SAÚDE E SEUS MUNICÍP'!$A$4:$D$5569,4,0)</f>
        <v>Sardoá</v>
      </c>
      <c r="G1610">
        <f>VLOOKUP(VALUE(A1610),'REGIÕES DE SAÚDE E SEUS MUNICÍP'!$A$4:$A$5569,1,0)</f>
        <v>316550</v>
      </c>
      <c r="H1610" t="str">
        <f t="shared" si="100"/>
        <v>Mesmo município</v>
      </c>
      <c r="I1610" s="17" t="str">
        <f>VLOOKUP(C1610,'REGIÕES DE SAÚDE E SEUS MUNICÍP'!$C$4:$C$5569,1,0)</f>
        <v>Governador Valadares</v>
      </c>
      <c r="J1610">
        <f t="shared" si="101"/>
        <v>1</v>
      </c>
      <c r="K1610" t="str">
        <f t="shared" si="102"/>
        <v>Regiões semelhantes</v>
      </c>
      <c r="L1610" t="str">
        <f t="shared" si="103"/>
        <v>igual</v>
      </c>
    </row>
    <row r="1611" spans="1:12" x14ac:dyDescent="0.25">
      <c r="A1611" t="s">
        <v>4272</v>
      </c>
      <c r="B1611" t="s">
        <v>5424</v>
      </c>
      <c r="C1611" t="s">
        <v>7572</v>
      </c>
      <c r="D1611" t="s">
        <v>8976</v>
      </c>
      <c r="E1611" t="str">
        <f>VLOOKUP(VALUE(A1611),'REGIÕES DE SAÚDE E SEUS MUNICÍP'!$A$4:$C$5569,3,0)</f>
        <v>Governador Valadares</v>
      </c>
      <c r="F1611" t="str">
        <f>VLOOKUP(G1611,'REGIÕES DE SAÚDE E SEUS MUNICÍP'!$A$4:$D$5569,4,0)</f>
        <v>Divinolândia de Minas</v>
      </c>
      <c r="G1611">
        <f>VLOOKUP(VALUE(A1611),'REGIÕES DE SAÚDE E SEUS MUNICÍP'!$A$4:$A$5569,1,0)</f>
        <v>312220</v>
      </c>
      <c r="H1611" t="str">
        <f t="shared" si="100"/>
        <v>Mesmo município</v>
      </c>
      <c r="I1611" s="17" t="str">
        <f>VLOOKUP(C1611,'REGIÕES DE SAÚDE E SEUS MUNICÍP'!$C$4:$C$5569,1,0)</f>
        <v>Governador Valadares</v>
      </c>
      <c r="J1611">
        <f t="shared" si="101"/>
        <v>1</v>
      </c>
      <c r="K1611" t="str">
        <f t="shared" si="102"/>
        <v>Regiões semelhantes</v>
      </c>
      <c r="L1611" t="str">
        <f t="shared" si="103"/>
        <v>igual</v>
      </c>
    </row>
    <row r="1612" spans="1:12" x14ac:dyDescent="0.25">
      <c r="A1612" t="s">
        <v>8872</v>
      </c>
      <c r="B1612" t="s">
        <v>5424</v>
      </c>
      <c r="C1612" t="s">
        <v>7572</v>
      </c>
      <c r="D1612" t="s">
        <v>6789</v>
      </c>
      <c r="E1612" t="str">
        <f>VLOOKUP(VALUE(A1612),'REGIÕES DE SAÚDE E SEUS MUNICÍP'!$A$4:$C$5569,3,0)</f>
        <v>Governador Valadares</v>
      </c>
      <c r="F1612" t="str">
        <f>VLOOKUP(G1612,'REGIÕES DE SAÚDE E SEUS MUNICÍP'!$A$4:$D$5569,4,0)</f>
        <v>Galiléia</v>
      </c>
      <c r="G1612">
        <f>VLOOKUP(VALUE(A1612),'REGIÕES DE SAÚDE E SEUS MUNICÍP'!$A$4:$A$5569,1,0)</f>
        <v>312730</v>
      </c>
      <c r="H1612" t="str">
        <f t="shared" si="100"/>
        <v>Mesmo município</v>
      </c>
      <c r="I1612" s="17" t="str">
        <f>VLOOKUP(C1612,'REGIÕES DE SAÚDE E SEUS MUNICÍP'!$C$4:$C$5569,1,0)</f>
        <v>Governador Valadares</v>
      </c>
      <c r="J1612">
        <f t="shared" si="101"/>
        <v>1</v>
      </c>
      <c r="K1612" t="str">
        <f t="shared" si="102"/>
        <v>Regiões semelhantes</v>
      </c>
      <c r="L1612" t="str">
        <f t="shared" si="103"/>
        <v>igual</v>
      </c>
    </row>
    <row r="1613" spans="1:12" x14ac:dyDescent="0.25">
      <c r="A1613" t="s">
        <v>648</v>
      </c>
      <c r="B1613" t="s">
        <v>5424</v>
      </c>
      <c r="C1613" t="s">
        <v>7572</v>
      </c>
      <c r="D1613" t="s">
        <v>3767</v>
      </c>
      <c r="E1613" t="str">
        <f>VLOOKUP(VALUE(A1613),'REGIÕES DE SAÚDE E SEUS MUNICÍP'!$A$4:$C$5569,3,0)</f>
        <v>Governador Valadares</v>
      </c>
      <c r="F1613" t="str">
        <f>VLOOKUP(G1613,'REGIÕES DE SAÚDE E SEUS MUNICÍP'!$A$4:$D$5569,4,0)</f>
        <v>Nacip Raydan</v>
      </c>
      <c r="G1613">
        <f>VLOOKUP(VALUE(A1613),'REGIÕES DE SAÚDE E SEUS MUNICÍP'!$A$4:$A$5569,1,0)</f>
        <v>314420</v>
      </c>
      <c r="H1613" t="str">
        <f t="shared" si="100"/>
        <v>Mesmo município</v>
      </c>
      <c r="I1613" s="17" t="str">
        <f>VLOOKUP(C1613,'REGIÕES DE SAÚDE E SEUS MUNICÍP'!$C$4:$C$5569,1,0)</f>
        <v>Governador Valadares</v>
      </c>
      <c r="J1613">
        <f t="shared" si="101"/>
        <v>1</v>
      </c>
      <c r="K1613" t="str">
        <f t="shared" si="102"/>
        <v>Regiões semelhantes</v>
      </c>
      <c r="L1613" t="str">
        <f t="shared" si="103"/>
        <v>igual</v>
      </c>
    </row>
    <row r="1614" spans="1:12" x14ac:dyDescent="0.25">
      <c r="A1614" t="s">
        <v>4903</v>
      </c>
      <c r="B1614" t="s">
        <v>5424</v>
      </c>
      <c r="C1614" t="s">
        <v>7572</v>
      </c>
      <c r="D1614" t="s">
        <v>7021</v>
      </c>
      <c r="E1614" t="str">
        <f>VLOOKUP(VALUE(A1614),'REGIÕES DE SAÚDE E SEUS MUNICÍP'!$A$4:$C$5569,3,0)</f>
        <v>Governador Valadares</v>
      </c>
      <c r="F1614" t="str">
        <f>VLOOKUP(G1614,'REGIÕES DE SAÚDE E SEUS MUNICÍP'!$A$4:$D$5569,4,0)</f>
        <v>Coroaci</v>
      </c>
      <c r="G1614">
        <f>VLOOKUP(VALUE(A1614),'REGIÕES DE SAÚDE E SEUS MUNICÍP'!$A$4:$A$5569,1,0)</f>
        <v>311920</v>
      </c>
      <c r="H1614" t="str">
        <f t="shared" si="100"/>
        <v>Mesmo município</v>
      </c>
      <c r="I1614" s="17" t="str">
        <f>VLOOKUP(C1614,'REGIÕES DE SAÚDE E SEUS MUNICÍP'!$C$4:$C$5569,1,0)</f>
        <v>Governador Valadares</v>
      </c>
      <c r="J1614">
        <f t="shared" si="101"/>
        <v>1</v>
      </c>
      <c r="K1614" t="str">
        <f t="shared" si="102"/>
        <v>Regiões semelhantes</v>
      </c>
      <c r="L1614" t="str">
        <f t="shared" si="103"/>
        <v>igual</v>
      </c>
    </row>
    <row r="1615" spans="1:12" x14ac:dyDescent="0.25">
      <c r="A1615" t="s">
        <v>8439</v>
      </c>
      <c r="B1615" t="s">
        <v>5424</v>
      </c>
      <c r="C1615" t="s">
        <v>7572</v>
      </c>
      <c r="D1615" t="s">
        <v>2920</v>
      </c>
      <c r="E1615" t="str">
        <f>VLOOKUP(VALUE(A1615),'REGIÕES DE SAÚDE E SEUS MUNICÍP'!$A$4:$C$5569,3,0)</f>
        <v>Governador Valadares</v>
      </c>
      <c r="F1615" t="str">
        <f>VLOOKUP(G1615,'REGIÕES DE SAÚDE E SEUS MUNICÍP'!$A$4:$D$5569,4,0)</f>
        <v>Virgolândia</v>
      </c>
      <c r="G1615">
        <f>VLOOKUP(VALUE(A1615),'REGIÕES DE SAÚDE E SEUS MUNICÍP'!$A$4:$A$5569,1,0)</f>
        <v>317190</v>
      </c>
      <c r="H1615" t="str">
        <f t="shared" si="100"/>
        <v>Mesmo município</v>
      </c>
      <c r="I1615" s="17" t="str">
        <f>VLOOKUP(C1615,'REGIÕES DE SAÚDE E SEUS MUNICÍP'!$C$4:$C$5569,1,0)</f>
        <v>Governador Valadares</v>
      </c>
      <c r="J1615">
        <f t="shared" si="101"/>
        <v>1</v>
      </c>
      <c r="K1615" t="str">
        <f t="shared" si="102"/>
        <v>Regiões semelhantes</v>
      </c>
      <c r="L1615" t="str">
        <f t="shared" si="103"/>
        <v>igual</v>
      </c>
    </row>
    <row r="1616" spans="1:12" x14ac:dyDescent="0.25">
      <c r="A1616" t="s">
        <v>235</v>
      </c>
      <c r="B1616" t="s">
        <v>5424</v>
      </c>
      <c r="C1616" t="s">
        <v>7572</v>
      </c>
      <c r="D1616" t="s">
        <v>4243</v>
      </c>
      <c r="E1616" t="str">
        <f>VLOOKUP(VALUE(A1616),'REGIÕES DE SAÚDE E SEUS MUNICÍP'!$A$4:$C$5569,3,0)</f>
        <v>Governador Valadares</v>
      </c>
      <c r="F1616" t="str">
        <f>VLOOKUP(G1616,'REGIÕES DE SAÚDE E SEUS MUNICÍP'!$A$4:$D$5569,4,0)</f>
        <v>Capitão Andrade</v>
      </c>
      <c r="G1616">
        <f>VLOOKUP(VALUE(A1616),'REGIÕES DE SAÚDE E SEUS MUNICÍP'!$A$4:$A$5569,1,0)</f>
        <v>311265</v>
      </c>
      <c r="H1616" t="str">
        <f t="shared" si="100"/>
        <v>Mesmo município</v>
      </c>
      <c r="I1616" s="17" t="str">
        <f>VLOOKUP(C1616,'REGIÕES DE SAÚDE E SEUS MUNICÍP'!$C$4:$C$5569,1,0)</f>
        <v>Governador Valadares</v>
      </c>
      <c r="J1616">
        <f t="shared" si="101"/>
        <v>1</v>
      </c>
      <c r="K1616" t="str">
        <f t="shared" si="102"/>
        <v>Regiões semelhantes</v>
      </c>
      <c r="L1616" t="str">
        <f t="shared" si="103"/>
        <v>igual</v>
      </c>
    </row>
    <row r="1617" spans="1:12" x14ac:dyDescent="0.25">
      <c r="A1617" t="s">
        <v>4882</v>
      </c>
      <c r="B1617" t="s">
        <v>5424</v>
      </c>
      <c r="C1617" t="s">
        <v>7572</v>
      </c>
      <c r="D1617" t="s">
        <v>6579</v>
      </c>
      <c r="E1617" t="str">
        <f>VLOOKUP(VALUE(A1617),'REGIÕES DE SAÚDE E SEUS MUNICÍP'!$A$4:$C$5569,3,0)</f>
        <v>Governador Valadares</v>
      </c>
      <c r="F1617" t="str">
        <f>VLOOKUP(G1617,'REGIÕES DE SAÚDE E SEUS MUNICÍP'!$A$4:$D$5569,4,0)</f>
        <v>Fernandes Tourinho</v>
      </c>
      <c r="G1617">
        <f>VLOOKUP(VALUE(A1617),'REGIÕES DE SAÚDE E SEUS MUNICÍP'!$A$4:$A$5569,1,0)</f>
        <v>312580</v>
      </c>
      <c r="H1617" t="str">
        <f t="shared" si="100"/>
        <v>Mesmo município</v>
      </c>
      <c r="I1617" s="17" t="str">
        <f>VLOOKUP(C1617,'REGIÕES DE SAÚDE E SEUS MUNICÍP'!$C$4:$C$5569,1,0)</f>
        <v>Governador Valadares</v>
      </c>
      <c r="J1617">
        <f t="shared" si="101"/>
        <v>1</v>
      </c>
      <c r="K1617" t="str">
        <f t="shared" si="102"/>
        <v>diferente</v>
      </c>
      <c r="L1617" t="str">
        <f t="shared" si="103"/>
        <v>igual</v>
      </c>
    </row>
    <row r="1618" spans="1:12" x14ac:dyDescent="0.25">
      <c r="A1618" t="s">
        <v>6323</v>
      </c>
      <c r="B1618" t="s">
        <v>5424</v>
      </c>
      <c r="C1618" t="s">
        <v>3394</v>
      </c>
      <c r="D1618" t="s">
        <v>5056</v>
      </c>
      <c r="E1618" t="str">
        <f>VLOOKUP(VALUE(A1618),'REGIÕES DE SAÚDE E SEUS MUNICÍP'!$A$4:$C$5569,3,0)</f>
        <v>Diamantina</v>
      </c>
      <c r="F1618" t="str">
        <f>VLOOKUP(G1618,'REGIÕES DE SAÚDE E SEUS MUNICÍP'!$A$4:$D$5569,4,0)</f>
        <v>Sabinópolis</v>
      </c>
      <c r="G1618">
        <f>VLOOKUP(VALUE(A1618),'REGIÕES DE SAÚDE E SEUS MUNICÍP'!$A$4:$A$5569,1,0)</f>
        <v>315680</v>
      </c>
      <c r="H1618" t="str">
        <f t="shared" si="100"/>
        <v>Mesmo município</v>
      </c>
      <c r="I1618" s="17" t="e">
        <f>VLOOKUP(C1618,'REGIÕES DE SAÚDE E SEUS MUNICÍP'!$C$4:$C$5569,1,0)</f>
        <v>#N/A</v>
      </c>
      <c r="J1618" t="e">
        <f t="shared" si="101"/>
        <v>#VALUE!</v>
      </c>
      <c r="K1618" t="str">
        <f t="shared" si="102"/>
        <v>Regiões semelhantes</v>
      </c>
      <c r="L1618" t="str">
        <f t="shared" si="103"/>
        <v>diferente</v>
      </c>
    </row>
    <row r="1619" spans="1:12" x14ac:dyDescent="0.25">
      <c r="A1619" t="s">
        <v>7116</v>
      </c>
      <c r="B1619" t="s">
        <v>5424</v>
      </c>
      <c r="C1619" t="s">
        <v>3394</v>
      </c>
      <c r="D1619" t="s">
        <v>1849</v>
      </c>
      <c r="E1619" t="str">
        <f>VLOOKUP(VALUE(A1619),'REGIÕES DE SAÚDE E SEUS MUNICÍP'!$A$4:$C$5569,3,0)</f>
        <v>Diamantina</v>
      </c>
      <c r="F1619" t="str">
        <f>VLOOKUP(G1619,'REGIÕES DE SAÚDE E SEUS MUNICÍP'!$A$4:$D$5569,4,0)</f>
        <v>Conceição do Mato Dentro</v>
      </c>
      <c r="G1619">
        <f>VLOOKUP(VALUE(A1619),'REGIÕES DE SAÚDE E SEUS MUNICÍP'!$A$4:$A$5569,1,0)</f>
        <v>311750</v>
      </c>
      <c r="H1619" t="str">
        <f t="shared" si="100"/>
        <v>Mesmo município</v>
      </c>
      <c r="I1619" s="17" t="e">
        <f>VLOOKUP(C1619,'REGIÕES DE SAÚDE E SEUS MUNICÍP'!$C$4:$C$5569,1,0)</f>
        <v>#N/A</v>
      </c>
      <c r="J1619" t="e">
        <f t="shared" si="101"/>
        <v>#VALUE!</v>
      </c>
      <c r="K1619" t="str">
        <f t="shared" si="102"/>
        <v>Regiões semelhantes</v>
      </c>
      <c r="L1619" t="str">
        <f t="shared" si="103"/>
        <v>igual</v>
      </c>
    </row>
    <row r="1620" spans="1:12" x14ac:dyDescent="0.25">
      <c r="A1620" t="s">
        <v>9374</v>
      </c>
      <c r="B1620" t="s">
        <v>5424</v>
      </c>
      <c r="C1620" t="s">
        <v>3394</v>
      </c>
      <c r="D1620" t="s">
        <v>8594</v>
      </c>
      <c r="E1620" t="str">
        <f>VLOOKUP(VALUE(A1620),'REGIÕES DE SAÚDE E SEUS MUNICÍP'!$A$4:$C$5569,3,0)</f>
        <v>Diamantina</v>
      </c>
      <c r="F1620" t="str">
        <f>VLOOKUP(G1620,'REGIÕES DE SAÚDE E SEUS MUNICÍP'!$A$4:$D$5569,4,0)</f>
        <v>Materlândia</v>
      </c>
      <c r="G1620">
        <f>VLOOKUP(VALUE(A1620),'REGIÕES DE SAÚDE E SEUS MUNICÍP'!$A$4:$A$5569,1,0)</f>
        <v>314060</v>
      </c>
      <c r="H1620" t="str">
        <f t="shared" si="100"/>
        <v>Mesmo município</v>
      </c>
      <c r="I1620" s="17" t="e">
        <f>VLOOKUP(C1620,'REGIÕES DE SAÚDE E SEUS MUNICÍP'!$C$4:$C$5569,1,0)</f>
        <v>#N/A</v>
      </c>
      <c r="J1620" t="e">
        <f t="shared" si="101"/>
        <v>#VALUE!</v>
      </c>
      <c r="K1620" t="str">
        <f t="shared" si="102"/>
        <v>Regiões semelhantes</v>
      </c>
      <c r="L1620" t="str">
        <f t="shared" si="103"/>
        <v>igual</v>
      </c>
    </row>
    <row r="1621" spans="1:12" x14ac:dyDescent="0.25">
      <c r="A1621" t="s">
        <v>5956</v>
      </c>
      <c r="B1621" t="s">
        <v>5424</v>
      </c>
      <c r="C1621" t="s">
        <v>3394</v>
      </c>
      <c r="D1621" t="s">
        <v>8718</v>
      </c>
      <c r="E1621" t="str">
        <f>VLOOKUP(VALUE(A1621),'REGIÕES DE SAÚDE E SEUS MUNICÍP'!$A$4:$C$5569,3,0)</f>
        <v>Diamantina</v>
      </c>
      <c r="F1621" t="str">
        <f>VLOOKUP(G1621,'REGIÕES DE SAÚDE E SEUS MUNICÍP'!$A$4:$D$5569,4,0)</f>
        <v>Rio Vermelho</v>
      </c>
      <c r="G1621">
        <f>VLOOKUP(VALUE(A1621),'REGIÕES DE SAÚDE E SEUS MUNICÍP'!$A$4:$A$5569,1,0)</f>
        <v>315600</v>
      </c>
      <c r="H1621" t="str">
        <f t="shared" si="100"/>
        <v>Mesmo município</v>
      </c>
      <c r="I1621" s="17" t="e">
        <f>VLOOKUP(C1621,'REGIÕES DE SAÚDE E SEUS MUNICÍP'!$C$4:$C$5569,1,0)</f>
        <v>#N/A</v>
      </c>
      <c r="J1621" t="e">
        <f t="shared" si="101"/>
        <v>#VALUE!</v>
      </c>
      <c r="K1621" t="str">
        <f t="shared" si="102"/>
        <v>Regiões semelhantes</v>
      </c>
      <c r="L1621" t="str">
        <f t="shared" si="103"/>
        <v>igual</v>
      </c>
    </row>
    <row r="1622" spans="1:12" x14ac:dyDescent="0.25">
      <c r="A1622" t="s">
        <v>1989</v>
      </c>
      <c r="B1622" t="s">
        <v>5424</v>
      </c>
      <c r="C1622" t="s">
        <v>3394</v>
      </c>
      <c r="D1622" t="s">
        <v>10115</v>
      </c>
      <c r="E1622" t="str">
        <f>VLOOKUP(VALUE(A1622),'REGIÕES DE SAÚDE E SEUS MUNICÍP'!$A$4:$C$5569,3,0)</f>
        <v>Diamantina</v>
      </c>
      <c r="F1622" t="str">
        <f>VLOOKUP(G1622,'REGIÕES DE SAÚDE E SEUS MUNICÍP'!$A$4:$D$5569,4,0)</f>
        <v>Serra Azul de Minas</v>
      </c>
      <c r="G1622">
        <f>VLOOKUP(VALUE(A1622),'REGIÕES DE SAÚDE E SEUS MUNICÍP'!$A$4:$A$5569,1,0)</f>
        <v>316650</v>
      </c>
      <c r="H1622" t="str">
        <f t="shared" si="100"/>
        <v>Mesmo município</v>
      </c>
      <c r="I1622" s="17" t="e">
        <f>VLOOKUP(C1622,'REGIÕES DE SAÚDE E SEUS MUNICÍP'!$C$4:$C$5569,1,0)</f>
        <v>#N/A</v>
      </c>
      <c r="J1622" t="e">
        <f t="shared" si="101"/>
        <v>#VALUE!</v>
      </c>
      <c r="K1622" t="str">
        <f t="shared" si="102"/>
        <v>Nova composição</v>
      </c>
      <c r="L1622" t="str">
        <f t="shared" si="103"/>
        <v>igual</v>
      </c>
    </row>
    <row r="1623" spans="1:12" x14ac:dyDescent="0.25">
      <c r="A1623" t="s">
        <v>2356</v>
      </c>
      <c r="B1623" t="s">
        <v>5424</v>
      </c>
      <c r="C1623" t="s">
        <v>3394</v>
      </c>
      <c r="D1623" t="s">
        <v>3394</v>
      </c>
      <c r="E1623" t="str">
        <f>VLOOKUP(VALUE(A1623),'REGIÕES DE SAÚDE E SEUS MUNICÍP'!$A$4:$C$5569,3,0)</f>
        <v>Itabira</v>
      </c>
      <c r="F1623" t="str">
        <f>VLOOKUP(G1623,'REGIÕES DE SAÚDE E SEUS MUNICÍP'!$A$4:$D$5569,4,0)</f>
        <v>Guanhães</v>
      </c>
      <c r="G1623">
        <f>VLOOKUP(VALUE(A1623),'REGIÕES DE SAÚDE E SEUS MUNICÍP'!$A$4:$A$5569,1,0)</f>
        <v>312800</v>
      </c>
      <c r="H1623" t="str">
        <f t="shared" si="100"/>
        <v>Mesmo município</v>
      </c>
      <c r="I1623" s="17" t="e">
        <f>VLOOKUP(C1623,'REGIÕES DE SAÚDE E SEUS MUNICÍP'!$C$4:$C$5569,1,0)</f>
        <v>#N/A</v>
      </c>
      <c r="J1623" t="e">
        <f t="shared" si="101"/>
        <v>#VALUE!</v>
      </c>
      <c r="K1623" t="str">
        <f t="shared" si="102"/>
        <v>Regiões semelhantes</v>
      </c>
      <c r="L1623" t="str">
        <f t="shared" si="103"/>
        <v>diferente</v>
      </c>
    </row>
    <row r="1624" spans="1:12" x14ac:dyDescent="0.25">
      <c r="A1624" t="s">
        <v>6545</v>
      </c>
      <c r="B1624" t="s">
        <v>5424</v>
      </c>
      <c r="C1624" t="s">
        <v>3394</v>
      </c>
      <c r="D1624" t="s">
        <v>10829</v>
      </c>
      <c r="E1624" t="str">
        <f>VLOOKUP(VALUE(A1624),'REGIÕES DE SAÚDE E SEUS MUNICÍP'!$A$4:$C$5569,3,0)</f>
        <v>Itabira</v>
      </c>
      <c r="F1624" t="str">
        <f>VLOOKUP(G1624,'REGIÕES DE SAÚDE E SEUS MUNICÍP'!$A$4:$D$5569,4,0)</f>
        <v>Dores de Guanhães</v>
      </c>
      <c r="G1624">
        <f>VLOOKUP(VALUE(A1624),'REGIÕES DE SAÚDE E SEUS MUNICÍP'!$A$4:$A$5569,1,0)</f>
        <v>312310</v>
      </c>
      <c r="H1624" t="str">
        <f t="shared" si="100"/>
        <v>Mesmo município</v>
      </c>
      <c r="I1624" s="17" t="e">
        <f>VLOOKUP(C1624,'REGIÕES DE SAÚDE E SEUS MUNICÍP'!$C$4:$C$5569,1,0)</f>
        <v>#N/A</v>
      </c>
      <c r="J1624" t="e">
        <f t="shared" si="101"/>
        <v>#VALUE!</v>
      </c>
      <c r="K1624" t="str">
        <f t="shared" si="102"/>
        <v>Regiões semelhantes</v>
      </c>
      <c r="L1624" t="str">
        <f t="shared" si="103"/>
        <v>igual</v>
      </c>
    </row>
    <row r="1625" spans="1:12" x14ac:dyDescent="0.25">
      <c r="A1625" t="s">
        <v>4410</v>
      </c>
      <c r="B1625" t="s">
        <v>5424</v>
      </c>
      <c r="C1625" t="s">
        <v>3394</v>
      </c>
      <c r="D1625" t="s">
        <v>1895</v>
      </c>
      <c r="E1625" t="str">
        <f>VLOOKUP(VALUE(A1625),'REGIÕES DE SAÚDE E SEUS MUNICÍP'!$A$4:$C$5569,3,0)</f>
        <v>Itabira</v>
      </c>
      <c r="F1625" t="str">
        <f>VLOOKUP(G1625,'REGIÕES DE SAÚDE E SEUS MUNICÍP'!$A$4:$D$5569,4,0)</f>
        <v>Dom Joaquim</v>
      </c>
      <c r="G1625">
        <f>VLOOKUP(VALUE(A1625),'REGIÕES DE SAÚDE E SEUS MUNICÍP'!$A$4:$A$5569,1,0)</f>
        <v>312260</v>
      </c>
      <c r="H1625" t="str">
        <f t="shared" si="100"/>
        <v>Mesmo município</v>
      </c>
      <c r="I1625" s="17" t="e">
        <f>VLOOKUP(C1625,'REGIÕES DE SAÚDE E SEUS MUNICÍP'!$C$4:$C$5569,1,0)</f>
        <v>#N/A</v>
      </c>
      <c r="J1625" t="e">
        <f t="shared" si="101"/>
        <v>#VALUE!</v>
      </c>
      <c r="K1625" t="str">
        <f t="shared" si="102"/>
        <v>Regiões semelhantes</v>
      </c>
      <c r="L1625" t="str">
        <f t="shared" si="103"/>
        <v>igual</v>
      </c>
    </row>
    <row r="1626" spans="1:12" x14ac:dyDescent="0.25">
      <c r="A1626" t="s">
        <v>2347</v>
      </c>
      <c r="B1626" t="s">
        <v>5424</v>
      </c>
      <c r="C1626" t="s">
        <v>3394</v>
      </c>
      <c r="D1626" t="s">
        <v>4443</v>
      </c>
      <c r="E1626" t="str">
        <f>VLOOKUP(VALUE(A1626),'REGIÕES DE SAÚDE E SEUS MUNICÍP'!$A$4:$C$5569,3,0)</f>
        <v>Itabira</v>
      </c>
      <c r="F1626" t="str">
        <f>VLOOKUP(G1626,'REGIÕES DE SAÚDE E SEUS MUNICÍP'!$A$4:$D$5569,4,0)</f>
        <v>Carmésia</v>
      </c>
      <c r="G1626">
        <f>VLOOKUP(VALUE(A1626),'REGIÕES DE SAÚDE E SEUS MUNICÍP'!$A$4:$A$5569,1,0)</f>
        <v>311380</v>
      </c>
      <c r="H1626" t="str">
        <f t="shared" si="100"/>
        <v>Mesmo município</v>
      </c>
      <c r="I1626" s="17" t="e">
        <f>VLOOKUP(C1626,'REGIÕES DE SAÚDE E SEUS MUNICÍP'!$C$4:$C$5569,1,0)</f>
        <v>#N/A</v>
      </c>
      <c r="J1626" t="e">
        <f t="shared" si="101"/>
        <v>#VALUE!</v>
      </c>
      <c r="K1626" t="str">
        <f t="shared" si="102"/>
        <v>Regiões semelhantes</v>
      </c>
      <c r="L1626" t="str">
        <f t="shared" si="103"/>
        <v>igual</v>
      </c>
    </row>
    <row r="1627" spans="1:12" x14ac:dyDescent="0.25">
      <c r="A1627" t="s">
        <v>5691</v>
      </c>
      <c r="B1627" t="s">
        <v>5424</v>
      </c>
      <c r="C1627" t="s">
        <v>3394</v>
      </c>
      <c r="D1627" t="s">
        <v>1486</v>
      </c>
      <c r="E1627" t="str">
        <f>VLOOKUP(VALUE(A1627),'REGIÕES DE SAÚDE E SEUS MUNICÍP'!$A$4:$C$5569,3,0)</f>
        <v>Itabira</v>
      </c>
      <c r="F1627" t="str">
        <f>VLOOKUP(G1627,'REGIÕES DE SAÚDE E SEUS MUNICÍP'!$A$4:$D$5569,4,0)</f>
        <v>Virginópolis</v>
      </c>
      <c r="G1627">
        <f>VLOOKUP(VALUE(A1627),'REGIÕES DE SAÚDE E SEUS MUNICÍP'!$A$4:$A$5569,1,0)</f>
        <v>317180</v>
      </c>
      <c r="H1627" t="str">
        <f t="shared" si="100"/>
        <v>Mesmo município</v>
      </c>
      <c r="I1627" s="17" t="e">
        <f>VLOOKUP(C1627,'REGIÕES DE SAÚDE E SEUS MUNICÍP'!$C$4:$C$5569,1,0)</f>
        <v>#N/A</v>
      </c>
      <c r="J1627" t="e">
        <f t="shared" si="101"/>
        <v>#VALUE!</v>
      </c>
      <c r="K1627" t="str">
        <f t="shared" si="102"/>
        <v>Regiões semelhantes</v>
      </c>
      <c r="L1627" t="str">
        <f t="shared" si="103"/>
        <v>igual</v>
      </c>
    </row>
    <row r="1628" spans="1:12" x14ac:dyDescent="0.25">
      <c r="A1628" t="s">
        <v>1836</v>
      </c>
      <c r="B1628" t="s">
        <v>5424</v>
      </c>
      <c r="C1628" t="s">
        <v>3394</v>
      </c>
      <c r="D1628" t="s">
        <v>6016</v>
      </c>
      <c r="E1628" t="str">
        <f>VLOOKUP(VALUE(A1628),'REGIÕES DE SAÚDE E SEUS MUNICÍP'!$A$4:$C$5569,3,0)</f>
        <v>Itabira</v>
      </c>
      <c r="F1628" t="str">
        <f>VLOOKUP(G1628,'REGIÕES DE SAÚDE E SEUS MUNICÍP'!$A$4:$D$5569,4,0)</f>
        <v>Senhora do Porto</v>
      </c>
      <c r="G1628">
        <f>VLOOKUP(VALUE(A1628),'REGIÕES DE SAÚDE E SEUS MUNICÍP'!$A$4:$A$5569,1,0)</f>
        <v>316610</v>
      </c>
      <c r="H1628" t="str">
        <f t="shared" si="100"/>
        <v>Mesmo município</v>
      </c>
      <c r="I1628" s="17" t="e">
        <f>VLOOKUP(C1628,'REGIÕES DE SAÚDE E SEUS MUNICÍP'!$C$4:$C$5569,1,0)</f>
        <v>#N/A</v>
      </c>
      <c r="J1628" t="e">
        <f t="shared" si="101"/>
        <v>#VALUE!</v>
      </c>
      <c r="K1628" t="str">
        <f t="shared" si="102"/>
        <v>diferente</v>
      </c>
      <c r="L1628" t="str">
        <f t="shared" si="103"/>
        <v>igual</v>
      </c>
    </row>
    <row r="1629" spans="1:12" x14ac:dyDescent="0.25">
      <c r="A1629" t="s">
        <v>10625</v>
      </c>
      <c r="B1629" t="s">
        <v>5424</v>
      </c>
      <c r="C1629" t="s">
        <v>1237</v>
      </c>
      <c r="D1629" t="s">
        <v>1237</v>
      </c>
      <c r="E1629" t="str">
        <f>VLOOKUP(VALUE(A1629),'REGIÕES DE SAÚDE E SEUS MUNICÍP'!$A$4:$C$5569,3,0)</f>
        <v>Alfenas</v>
      </c>
      <c r="F1629" t="str">
        <f>VLOOKUP(G1629,'REGIÕES DE SAÚDE E SEUS MUNICÍP'!$A$4:$D$5569,4,0)</f>
        <v>Guaxupé</v>
      </c>
      <c r="G1629">
        <f>VLOOKUP(VALUE(A1629),'REGIÕES DE SAÚDE E SEUS MUNICÍP'!$A$4:$A$5569,1,0)</f>
        <v>312870</v>
      </c>
      <c r="H1629" t="str">
        <f t="shared" si="100"/>
        <v>Mesmo município</v>
      </c>
      <c r="I1629" s="17" t="e">
        <f>VLOOKUP(C1629,'REGIÕES DE SAÚDE E SEUS MUNICÍP'!$C$4:$C$5569,1,0)</f>
        <v>#N/A</v>
      </c>
      <c r="J1629" t="e">
        <f t="shared" si="101"/>
        <v>#VALUE!</v>
      </c>
      <c r="K1629" t="str">
        <f t="shared" si="102"/>
        <v>Regiões semelhantes</v>
      </c>
      <c r="L1629" t="str">
        <f t="shared" si="103"/>
        <v>diferente</v>
      </c>
    </row>
    <row r="1630" spans="1:12" x14ac:dyDescent="0.25">
      <c r="A1630" t="s">
        <v>10787</v>
      </c>
      <c r="B1630" t="s">
        <v>5424</v>
      </c>
      <c r="C1630" t="s">
        <v>1237</v>
      </c>
      <c r="D1630" t="s">
        <v>7233</v>
      </c>
      <c r="E1630" t="str">
        <f>VLOOKUP(VALUE(A1630),'REGIÕES DE SAÚDE E SEUS MUNICÍP'!$A$4:$C$5569,3,0)</f>
        <v>Alfenas</v>
      </c>
      <c r="F1630" t="str">
        <f>VLOOKUP(G1630,'REGIÕES DE SAÚDE E SEUS MUNICÍP'!$A$4:$D$5569,4,0)</f>
        <v>Guaranésia</v>
      </c>
      <c r="G1630">
        <f>VLOOKUP(VALUE(A1630),'REGIÕES DE SAÚDE E SEUS MUNICÍP'!$A$4:$A$5569,1,0)</f>
        <v>312830</v>
      </c>
      <c r="H1630" t="str">
        <f t="shared" si="100"/>
        <v>Mesmo município</v>
      </c>
      <c r="I1630" s="17" t="e">
        <f>VLOOKUP(C1630,'REGIÕES DE SAÚDE E SEUS MUNICÍP'!$C$4:$C$5569,1,0)</f>
        <v>#N/A</v>
      </c>
      <c r="J1630" t="e">
        <f t="shared" si="101"/>
        <v>#VALUE!</v>
      </c>
      <c r="K1630" t="str">
        <f t="shared" si="102"/>
        <v>Regiões semelhantes</v>
      </c>
      <c r="L1630" t="str">
        <f t="shared" si="103"/>
        <v>igual</v>
      </c>
    </row>
    <row r="1631" spans="1:12" x14ac:dyDescent="0.25">
      <c r="A1631" t="s">
        <v>842</v>
      </c>
      <c r="B1631" t="s">
        <v>5424</v>
      </c>
      <c r="C1631" t="s">
        <v>1237</v>
      </c>
      <c r="D1631" t="s">
        <v>10560</v>
      </c>
      <c r="E1631" t="str">
        <f>VLOOKUP(VALUE(A1631),'REGIÕES DE SAÚDE E SEUS MUNICÍP'!$A$4:$C$5569,3,0)</f>
        <v>Alfenas</v>
      </c>
      <c r="F1631" t="str">
        <f>VLOOKUP(G1631,'REGIÕES DE SAÚDE E SEUS MUNICÍP'!$A$4:$D$5569,4,0)</f>
        <v>Juruaia</v>
      </c>
      <c r="G1631">
        <f>VLOOKUP(VALUE(A1631),'REGIÕES DE SAÚDE E SEUS MUNICÍP'!$A$4:$A$5569,1,0)</f>
        <v>313690</v>
      </c>
      <c r="H1631" t="str">
        <f t="shared" si="100"/>
        <v>Mesmo município</v>
      </c>
      <c r="I1631" s="17" t="e">
        <f>VLOOKUP(C1631,'REGIÕES DE SAÚDE E SEUS MUNICÍP'!$C$4:$C$5569,1,0)</f>
        <v>#N/A</v>
      </c>
      <c r="J1631" t="e">
        <f t="shared" si="101"/>
        <v>#VALUE!</v>
      </c>
      <c r="K1631" t="str">
        <f t="shared" si="102"/>
        <v>Regiões semelhantes</v>
      </c>
      <c r="L1631" t="str">
        <f t="shared" si="103"/>
        <v>igual</v>
      </c>
    </row>
    <row r="1632" spans="1:12" x14ac:dyDescent="0.25">
      <c r="A1632" t="s">
        <v>8990</v>
      </c>
      <c r="B1632" t="s">
        <v>5424</v>
      </c>
      <c r="C1632" t="s">
        <v>1237</v>
      </c>
      <c r="D1632" t="s">
        <v>1512</v>
      </c>
      <c r="E1632" t="str">
        <f>VLOOKUP(VALUE(A1632),'REGIÕES DE SAÚDE E SEUS MUNICÍP'!$A$4:$C$5569,3,0)</f>
        <v>Alfenas</v>
      </c>
      <c r="F1632" t="str">
        <f>VLOOKUP(G1632,'REGIÕES DE SAÚDE E SEUS MUNICÍP'!$A$4:$D$5569,4,0)</f>
        <v>Cabo Verde</v>
      </c>
      <c r="G1632">
        <f>VLOOKUP(VALUE(A1632),'REGIÕES DE SAÚDE E SEUS MUNICÍP'!$A$4:$A$5569,1,0)</f>
        <v>310950</v>
      </c>
      <c r="H1632" t="str">
        <f t="shared" si="100"/>
        <v>Mesmo município</v>
      </c>
      <c r="I1632" s="17" t="e">
        <f>VLOOKUP(C1632,'REGIÕES DE SAÚDE E SEUS MUNICÍP'!$C$4:$C$5569,1,0)</f>
        <v>#N/A</v>
      </c>
      <c r="J1632" t="e">
        <f t="shared" si="101"/>
        <v>#VALUE!</v>
      </c>
      <c r="K1632" t="str">
        <f t="shared" si="102"/>
        <v>Regiões semelhantes</v>
      </c>
      <c r="L1632" t="str">
        <f t="shared" si="103"/>
        <v>igual</v>
      </c>
    </row>
    <row r="1633" spans="1:12" x14ac:dyDescent="0.25">
      <c r="A1633" t="s">
        <v>8991</v>
      </c>
      <c r="B1633" t="s">
        <v>5424</v>
      </c>
      <c r="C1633" t="s">
        <v>1237</v>
      </c>
      <c r="D1633" t="s">
        <v>4520</v>
      </c>
      <c r="E1633" t="str">
        <f>VLOOKUP(VALUE(A1633),'REGIÕES DE SAÚDE E SEUS MUNICÍP'!$A$4:$C$5569,3,0)</f>
        <v>Alfenas</v>
      </c>
      <c r="F1633" t="str">
        <f>VLOOKUP(G1633,'REGIÕES DE SAÚDE E SEUS MUNICÍP'!$A$4:$D$5569,4,0)</f>
        <v>Muzambinho</v>
      </c>
      <c r="G1633">
        <f>VLOOKUP(VALUE(A1633),'REGIÕES DE SAÚDE E SEUS MUNICÍP'!$A$4:$A$5569,1,0)</f>
        <v>314410</v>
      </c>
      <c r="H1633" t="str">
        <f t="shared" si="100"/>
        <v>Mesmo município</v>
      </c>
      <c r="I1633" s="17" t="e">
        <f>VLOOKUP(C1633,'REGIÕES DE SAÚDE E SEUS MUNICÍP'!$C$4:$C$5569,1,0)</f>
        <v>#N/A</v>
      </c>
      <c r="J1633" t="e">
        <f t="shared" si="101"/>
        <v>#VALUE!</v>
      </c>
      <c r="K1633" t="str">
        <f t="shared" si="102"/>
        <v>Regiões semelhantes</v>
      </c>
      <c r="L1633" t="str">
        <f t="shared" si="103"/>
        <v>igual</v>
      </c>
    </row>
    <row r="1634" spans="1:12" x14ac:dyDescent="0.25">
      <c r="A1634" t="s">
        <v>10928</v>
      </c>
      <c r="B1634" t="s">
        <v>5424</v>
      </c>
      <c r="C1634" t="s">
        <v>1237</v>
      </c>
      <c r="D1634" t="s">
        <v>10162</v>
      </c>
      <c r="E1634" t="str">
        <f>VLOOKUP(VALUE(A1634),'REGIÕES DE SAÚDE E SEUS MUNICÍP'!$A$4:$C$5569,3,0)</f>
        <v>Alfenas</v>
      </c>
      <c r="F1634" t="str">
        <f>VLOOKUP(G1634,'REGIÕES DE SAÚDE E SEUS MUNICÍP'!$A$4:$D$5569,4,0)</f>
        <v>Nova Resende</v>
      </c>
      <c r="G1634">
        <f>VLOOKUP(VALUE(A1634),'REGIÕES DE SAÚDE E SEUS MUNICÍP'!$A$4:$A$5569,1,0)</f>
        <v>314510</v>
      </c>
      <c r="H1634" t="str">
        <f t="shared" si="100"/>
        <v>Mesmo município</v>
      </c>
      <c r="I1634" s="17" t="e">
        <f>VLOOKUP(C1634,'REGIÕES DE SAÚDE E SEUS MUNICÍP'!$C$4:$C$5569,1,0)</f>
        <v>#N/A</v>
      </c>
      <c r="J1634" t="e">
        <f t="shared" si="101"/>
        <v>#VALUE!</v>
      </c>
      <c r="K1634" t="str">
        <f t="shared" si="102"/>
        <v>Regiões semelhantes</v>
      </c>
      <c r="L1634" t="str">
        <f t="shared" si="103"/>
        <v>igual</v>
      </c>
    </row>
    <row r="1635" spans="1:12" x14ac:dyDescent="0.25">
      <c r="A1635" t="s">
        <v>8945</v>
      </c>
      <c r="B1635" t="s">
        <v>5424</v>
      </c>
      <c r="C1635" t="s">
        <v>1237</v>
      </c>
      <c r="D1635" t="s">
        <v>8710</v>
      </c>
      <c r="E1635" t="str">
        <f>VLOOKUP(VALUE(A1635),'REGIÕES DE SAÚDE E SEUS MUNICÍP'!$A$4:$C$5569,3,0)</f>
        <v>Alfenas</v>
      </c>
      <c r="F1635" t="str">
        <f>VLOOKUP(G1635,'REGIÕES DE SAÚDE E SEUS MUNICÍP'!$A$4:$D$5569,4,0)</f>
        <v>São Pedro da União</v>
      </c>
      <c r="G1635">
        <f>VLOOKUP(VALUE(A1635),'REGIÕES DE SAÚDE E SEUS MUNICÍP'!$A$4:$A$5569,1,0)</f>
        <v>316390</v>
      </c>
      <c r="H1635" t="str">
        <f t="shared" si="100"/>
        <v>Mesmo município</v>
      </c>
      <c r="I1635" s="17" t="e">
        <f>VLOOKUP(C1635,'REGIÕES DE SAÚDE E SEUS MUNICÍP'!$C$4:$C$5569,1,0)</f>
        <v>#N/A</v>
      </c>
      <c r="J1635" t="e">
        <f t="shared" si="101"/>
        <v>#VALUE!</v>
      </c>
      <c r="K1635" t="str">
        <f t="shared" si="102"/>
        <v>Regiões semelhantes</v>
      </c>
      <c r="L1635" t="str">
        <f t="shared" si="103"/>
        <v>igual</v>
      </c>
    </row>
    <row r="1636" spans="1:12" x14ac:dyDescent="0.25">
      <c r="A1636" t="s">
        <v>406</v>
      </c>
      <c r="B1636" t="s">
        <v>5424</v>
      </c>
      <c r="C1636" t="s">
        <v>1237</v>
      </c>
      <c r="D1636" t="s">
        <v>7688</v>
      </c>
      <c r="E1636" t="str">
        <f>VLOOKUP(VALUE(A1636),'REGIÕES DE SAÚDE E SEUS MUNICÍP'!$A$4:$C$5569,3,0)</f>
        <v>Alfenas</v>
      </c>
      <c r="F1636" t="str">
        <f>VLOOKUP(G1636,'REGIÕES DE SAÚDE E SEUS MUNICÍP'!$A$4:$D$5569,4,0)</f>
        <v>Monte Belo</v>
      </c>
      <c r="G1636">
        <f>VLOOKUP(VALUE(A1636),'REGIÕES DE SAÚDE E SEUS MUNICÍP'!$A$4:$A$5569,1,0)</f>
        <v>314300</v>
      </c>
      <c r="H1636" t="str">
        <f t="shared" si="100"/>
        <v>Mesmo município</v>
      </c>
      <c r="I1636" s="17" t="e">
        <f>VLOOKUP(C1636,'REGIÕES DE SAÚDE E SEUS MUNICÍP'!$C$4:$C$5569,1,0)</f>
        <v>#N/A</v>
      </c>
      <c r="J1636" t="e">
        <f t="shared" si="101"/>
        <v>#VALUE!</v>
      </c>
      <c r="K1636" t="str">
        <f t="shared" si="102"/>
        <v>Regiões semelhantes</v>
      </c>
      <c r="L1636" t="str">
        <f t="shared" si="103"/>
        <v>igual</v>
      </c>
    </row>
    <row r="1637" spans="1:12" x14ac:dyDescent="0.25">
      <c r="A1637" t="s">
        <v>6782</v>
      </c>
      <c r="B1637" t="s">
        <v>5424</v>
      </c>
      <c r="C1637" t="s">
        <v>1237</v>
      </c>
      <c r="D1637" t="s">
        <v>5547</v>
      </c>
      <c r="E1637" t="str">
        <f>VLOOKUP(VALUE(A1637),'REGIÕES DE SAÚDE E SEUS MUNICÍP'!$A$4:$C$5569,3,0)</f>
        <v>Alfenas</v>
      </c>
      <c r="F1637" t="str">
        <f>VLOOKUP(G1637,'REGIÕES DE SAÚDE E SEUS MUNICÍP'!$A$4:$D$5569,4,0)</f>
        <v>Arceburgo</v>
      </c>
      <c r="G1637">
        <f>VLOOKUP(VALUE(A1637),'REGIÕES DE SAÚDE E SEUS MUNICÍP'!$A$4:$A$5569,1,0)</f>
        <v>310410</v>
      </c>
      <c r="H1637" t="str">
        <f t="shared" si="100"/>
        <v>Mesmo município</v>
      </c>
      <c r="I1637" s="17" t="e">
        <f>VLOOKUP(C1637,'REGIÕES DE SAÚDE E SEUS MUNICÍP'!$C$4:$C$5569,1,0)</f>
        <v>#N/A</v>
      </c>
      <c r="J1637" t="e">
        <f t="shared" si="101"/>
        <v>#VALUE!</v>
      </c>
      <c r="K1637" t="str">
        <f t="shared" si="102"/>
        <v>diferente</v>
      </c>
      <c r="L1637" t="str">
        <f t="shared" si="103"/>
        <v>igual</v>
      </c>
    </row>
    <row r="1638" spans="1:12" x14ac:dyDescent="0.25">
      <c r="A1638" t="s">
        <v>1184</v>
      </c>
      <c r="B1638" t="s">
        <v>5424</v>
      </c>
      <c r="C1638" t="s">
        <v>5914</v>
      </c>
      <c r="D1638" t="s">
        <v>10789</v>
      </c>
      <c r="E1638" t="str">
        <f>VLOOKUP(VALUE(A1638),'REGIÕES DE SAÚDE E SEUS MUNICÍP'!$A$4:$C$5569,3,0)</f>
        <v>Coronel Fabriciano</v>
      </c>
      <c r="F1638" t="str">
        <f>VLOOKUP(G1638,'REGIÕES DE SAÚDE E SEUS MUNICÍP'!$A$4:$D$5569,4,0)</f>
        <v>Joanésia</v>
      </c>
      <c r="G1638">
        <f>VLOOKUP(VALUE(A1638),'REGIÕES DE SAÚDE E SEUS MUNICÍP'!$A$4:$A$5569,1,0)</f>
        <v>313610</v>
      </c>
      <c r="H1638" t="str">
        <f t="shared" si="100"/>
        <v>Mesmo município</v>
      </c>
      <c r="I1638" s="17" t="e">
        <f>VLOOKUP(C1638,'REGIÕES DE SAÚDE E SEUS MUNICÍP'!$C$4:$C$5569,1,0)</f>
        <v>#N/A</v>
      </c>
      <c r="J1638" t="e">
        <f t="shared" si="101"/>
        <v>#VALUE!</v>
      </c>
      <c r="K1638" t="str">
        <f t="shared" si="102"/>
        <v>Regiões semelhantes</v>
      </c>
      <c r="L1638" t="str">
        <f t="shared" si="103"/>
        <v>diferente</v>
      </c>
    </row>
    <row r="1639" spans="1:12" x14ac:dyDescent="0.25">
      <c r="A1639" t="s">
        <v>8044</v>
      </c>
      <c r="B1639" t="s">
        <v>5424</v>
      </c>
      <c r="C1639" t="s">
        <v>5914</v>
      </c>
      <c r="D1639" t="s">
        <v>4915</v>
      </c>
      <c r="E1639" t="str">
        <f>VLOOKUP(VALUE(A1639),'REGIÕES DE SAÚDE E SEUS MUNICÍP'!$A$4:$C$5569,3,0)</f>
        <v>Coronel Fabriciano</v>
      </c>
      <c r="F1639" t="str">
        <f>VLOOKUP(G1639,'REGIÕES DE SAÚDE E SEUS MUNICÍP'!$A$4:$D$5569,4,0)</f>
        <v>Braúnas</v>
      </c>
      <c r="G1639">
        <f>VLOOKUP(VALUE(A1639),'REGIÕES DE SAÚDE E SEUS MUNICÍP'!$A$4:$A$5569,1,0)</f>
        <v>310880</v>
      </c>
      <c r="H1639" t="str">
        <f t="shared" si="100"/>
        <v>Mesmo município</v>
      </c>
      <c r="I1639" s="17" t="e">
        <f>VLOOKUP(C1639,'REGIÕES DE SAÚDE E SEUS MUNICÍP'!$C$4:$C$5569,1,0)</f>
        <v>#N/A</v>
      </c>
      <c r="J1639" t="e">
        <f t="shared" si="101"/>
        <v>#VALUE!</v>
      </c>
      <c r="K1639" t="str">
        <f t="shared" si="102"/>
        <v>Regiões semelhantes</v>
      </c>
      <c r="L1639" t="str">
        <f t="shared" si="103"/>
        <v>igual</v>
      </c>
    </row>
    <row r="1640" spans="1:12" x14ac:dyDescent="0.25">
      <c r="A1640" t="s">
        <v>5858</v>
      </c>
      <c r="B1640" t="s">
        <v>5424</v>
      </c>
      <c r="C1640" t="s">
        <v>5914</v>
      </c>
      <c r="D1640" t="s">
        <v>4402</v>
      </c>
      <c r="E1640" t="str">
        <f>VLOOKUP(VALUE(A1640),'REGIÕES DE SAÚDE E SEUS MUNICÍP'!$A$4:$C$5569,3,0)</f>
        <v>Coronel Fabriciano</v>
      </c>
      <c r="F1640" t="str">
        <f>VLOOKUP(G1640,'REGIÕES DE SAÚDE E SEUS MUNICÍP'!$A$4:$D$5569,4,0)</f>
        <v>Bugre</v>
      </c>
      <c r="G1640">
        <f>VLOOKUP(VALUE(A1640),'REGIÕES DE SAÚDE E SEUS MUNICÍP'!$A$4:$A$5569,1,0)</f>
        <v>310925</v>
      </c>
      <c r="H1640" t="str">
        <f t="shared" si="100"/>
        <v>Mesmo município</v>
      </c>
      <c r="I1640" s="17" t="e">
        <f>VLOOKUP(C1640,'REGIÕES DE SAÚDE E SEUS MUNICÍP'!$C$4:$C$5569,1,0)</f>
        <v>#N/A</v>
      </c>
      <c r="J1640" t="e">
        <f t="shared" si="101"/>
        <v>#VALUE!</v>
      </c>
      <c r="K1640" t="str">
        <f t="shared" si="102"/>
        <v>Regiões semelhantes</v>
      </c>
      <c r="L1640" t="str">
        <f t="shared" si="103"/>
        <v>igual</v>
      </c>
    </row>
    <row r="1641" spans="1:12" x14ac:dyDescent="0.25">
      <c r="A1641" t="s">
        <v>8423</v>
      </c>
      <c r="B1641" t="s">
        <v>5424</v>
      </c>
      <c r="C1641" t="s">
        <v>5914</v>
      </c>
      <c r="D1641" t="s">
        <v>285</v>
      </c>
      <c r="E1641" t="str">
        <f>VLOOKUP(VALUE(A1641),'REGIÕES DE SAÚDE E SEUS MUNICÍP'!$A$4:$C$5569,3,0)</f>
        <v>Coronel Fabriciano</v>
      </c>
      <c r="F1641" t="str">
        <f>VLOOKUP(G1641,'REGIÕES DE SAÚDE E SEUS MUNICÍP'!$A$4:$D$5569,4,0)</f>
        <v>Iapu</v>
      </c>
      <c r="G1641">
        <f>VLOOKUP(VALUE(A1641),'REGIÕES DE SAÚDE E SEUS MUNICÍP'!$A$4:$A$5569,1,0)</f>
        <v>312930</v>
      </c>
      <c r="H1641" t="str">
        <f t="shared" si="100"/>
        <v>Mesmo município</v>
      </c>
      <c r="I1641" s="17" t="e">
        <f>VLOOKUP(C1641,'REGIÕES DE SAÚDE E SEUS MUNICÍP'!$C$4:$C$5569,1,0)</f>
        <v>#N/A</v>
      </c>
      <c r="J1641" t="e">
        <f t="shared" si="101"/>
        <v>#VALUE!</v>
      </c>
      <c r="K1641" t="str">
        <f t="shared" si="102"/>
        <v>Regiões semelhantes</v>
      </c>
      <c r="L1641" t="str">
        <f t="shared" si="103"/>
        <v>igual</v>
      </c>
    </row>
    <row r="1642" spans="1:12" x14ac:dyDescent="0.25">
      <c r="A1642" t="s">
        <v>728</v>
      </c>
      <c r="B1642" t="s">
        <v>5424</v>
      </c>
      <c r="C1642" t="s">
        <v>5914</v>
      </c>
      <c r="D1642" t="s">
        <v>8175</v>
      </c>
      <c r="E1642" t="str">
        <f>VLOOKUP(VALUE(A1642),'REGIÕES DE SAÚDE E SEUS MUNICÍP'!$A$4:$C$5569,3,0)</f>
        <v>Coronel Fabriciano</v>
      </c>
      <c r="F1642" t="str">
        <f>VLOOKUP(G1642,'REGIÕES DE SAÚDE E SEUS MUNICÍP'!$A$4:$D$5569,4,0)</f>
        <v>Ipaba</v>
      </c>
      <c r="G1642">
        <f>VLOOKUP(VALUE(A1642),'REGIÕES DE SAÚDE E SEUS MUNICÍP'!$A$4:$A$5569,1,0)</f>
        <v>313115</v>
      </c>
      <c r="H1642" t="str">
        <f t="shared" si="100"/>
        <v>Mesmo município</v>
      </c>
      <c r="I1642" s="17" t="e">
        <f>VLOOKUP(C1642,'REGIÕES DE SAÚDE E SEUS MUNICÍP'!$C$4:$C$5569,1,0)</f>
        <v>#N/A</v>
      </c>
      <c r="J1642" t="e">
        <f t="shared" si="101"/>
        <v>#VALUE!</v>
      </c>
      <c r="K1642" t="str">
        <f t="shared" si="102"/>
        <v>Regiões semelhantes</v>
      </c>
      <c r="L1642" t="str">
        <f t="shared" si="103"/>
        <v>igual</v>
      </c>
    </row>
    <row r="1643" spans="1:12" x14ac:dyDescent="0.25">
      <c r="A1643" t="s">
        <v>1302</v>
      </c>
      <c r="B1643" t="s">
        <v>5424</v>
      </c>
      <c r="C1643" t="s">
        <v>5914</v>
      </c>
      <c r="D1643" t="s">
        <v>5914</v>
      </c>
      <c r="E1643" t="str">
        <f>VLOOKUP(VALUE(A1643),'REGIÕES DE SAÚDE E SEUS MUNICÍP'!$A$4:$C$5569,3,0)</f>
        <v>Coronel Fabriciano</v>
      </c>
      <c r="F1643" t="str">
        <f>VLOOKUP(G1643,'REGIÕES DE SAÚDE E SEUS MUNICÍP'!$A$4:$D$5569,4,0)</f>
        <v>Ipatinga</v>
      </c>
      <c r="G1643">
        <f>VLOOKUP(VALUE(A1643),'REGIÕES DE SAÚDE E SEUS MUNICÍP'!$A$4:$A$5569,1,0)</f>
        <v>313130</v>
      </c>
      <c r="H1643" t="str">
        <f t="shared" si="100"/>
        <v>Mesmo município</v>
      </c>
      <c r="I1643" s="17" t="e">
        <f>VLOOKUP(C1643,'REGIÕES DE SAÚDE E SEUS MUNICÍP'!$C$4:$C$5569,1,0)</f>
        <v>#N/A</v>
      </c>
      <c r="J1643" t="e">
        <f t="shared" si="101"/>
        <v>#VALUE!</v>
      </c>
      <c r="K1643" t="str">
        <f t="shared" si="102"/>
        <v>Regiões semelhantes</v>
      </c>
      <c r="L1643" t="str">
        <f t="shared" si="103"/>
        <v>igual</v>
      </c>
    </row>
    <row r="1644" spans="1:12" x14ac:dyDescent="0.25">
      <c r="A1644" t="s">
        <v>2974</v>
      </c>
      <c r="B1644" t="s">
        <v>5424</v>
      </c>
      <c r="C1644" t="s">
        <v>5914</v>
      </c>
      <c r="D1644" t="s">
        <v>352</v>
      </c>
      <c r="E1644" t="str">
        <f>VLOOKUP(VALUE(A1644),'REGIÕES DE SAÚDE E SEUS MUNICÍP'!$A$4:$C$5569,3,0)</f>
        <v>Coronel Fabriciano</v>
      </c>
      <c r="F1644" t="str">
        <f>VLOOKUP(G1644,'REGIÕES DE SAÚDE E SEUS MUNICÍP'!$A$4:$D$5569,4,0)</f>
        <v>Açucena</v>
      </c>
      <c r="G1644">
        <f>VLOOKUP(VALUE(A1644),'REGIÕES DE SAÚDE E SEUS MUNICÍP'!$A$4:$A$5569,1,0)</f>
        <v>310050</v>
      </c>
      <c r="H1644" t="str">
        <f t="shared" si="100"/>
        <v>Mesmo município</v>
      </c>
      <c r="I1644" s="17" t="e">
        <f>VLOOKUP(C1644,'REGIÕES DE SAÚDE E SEUS MUNICÍP'!$C$4:$C$5569,1,0)</f>
        <v>#N/A</v>
      </c>
      <c r="J1644" t="e">
        <f t="shared" si="101"/>
        <v>#VALUE!</v>
      </c>
      <c r="K1644" t="str">
        <f t="shared" si="102"/>
        <v>Regiões semelhantes</v>
      </c>
      <c r="L1644" t="str">
        <f t="shared" si="103"/>
        <v>igual</v>
      </c>
    </row>
    <row r="1645" spans="1:12" x14ac:dyDescent="0.25">
      <c r="A1645" t="s">
        <v>2327</v>
      </c>
      <c r="B1645" t="s">
        <v>5424</v>
      </c>
      <c r="C1645" t="s">
        <v>5914</v>
      </c>
      <c r="D1645" t="s">
        <v>9872</v>
      </c>
      <c r="E1645" t="str">
        <f>VLOOKUP(VALUE(A1645),'REGIÕES DE SAÚDE E SEUS MUNICÍP'!$A$4:$C$5569,3,0)</f>
        <v>Coronel Fabriciano</v>
      </c>
      <c r="F1645" t="str">
        <f>VLOOKUP(G1645,'REGIÕES DE SAÚDE E SEUS MUNICÍP'!$A$4:$D$5569,4,0)</f>
        <v>São João do Oriente</v>
      </c>
      <c r="G1645">
        <f>VLOOKUP(VALUE(A1645),'REGIÕES DE SAÚDE E SEUS MUNICÍP'!$A$4:$A$5569,1,0)</f>
        <v>316260</v>
      </c>
      <c r="H1645" t="str">
        <f t="shared" si="100"/>
        <v>Mesmo município</v>
      </c>
      <c r="I1645" s="17" t="e">
        <f>VLOOKUP(C1645,'REGIÕES DE SAÚDE E SEUS MUNICÍP'!$C$4:$C$5569,1,0)</f>
        <v>#N/A</v>
      </c>
      <c r="J1645" t="e">
        <f t="shared" si="101"/>
        <v>#VALUE!</v>
      </c>
      <c r="K1645" t="str">
        <f t="shared" si="102"/>
        <v>Regiões semelhantes</v>
      </c>
      <c r="L1645" t="str">
        <f t="shared" si="103"/>
        <v>igual</v>
      </c>
    </row>
    <row r="1646" spans="1:12" x14ac:dyDescent="0.25">
      <c r="A1646" t="s">
        <v>1134</v>
      </c>
      <c r="B1646" t="s">
        <v>5424</v>
      </c>
      <c r="C1646" t="s">
        <v>5914</v>
      </c>
      <c r="D1646" t="s">
        <v>2030</v>
      </c>
      <c r="E1646" t="str">
        <f>VLOOKUP(VALUE(A1646),'REGIÕES DE SAÚDE E SEUS MUNICÍP'!$A$4:$C$5569,3,0)</f>
        <v>Coronel Fabriciano</v>
      </c>
      <c r="F1646" t="str">
        <f>VLOOKUP(G1646,'REGIÕES DE SAÚDE E SEUS MUNICÍP'!$A$4:$D$5569,4,0)</f>
        <v>Periquito</v>
      </c>
      <c r="G1646">
        <f>VLOOKUP(VALUE(A1646),'REGIÕES DE SAÚDE E SEUS MUNICÍP'!$A$4:$A$5569,1,0)</f>
        <v>314995</v>
      </c>
      <c r="H1646" t="str">
        <f t="shared" si="100"/>
        <v>Mesmo município</v>
      </c>
      <c r="I1646" s="17" t="e">
        <f>VLOOKUP(C1646,'REGIÕES DE SAÚDE E SEUS MUNICÍP'!$C$4:$C$5569,1,0)</f>
        <v>#N/A</v>
      </c>
      <c r="J1646" t="e">
        <f t="shared" si="101"/>
        <v>#VALUE!</v>
      </c>
      <c r="K1646" t="str">
        <f t="shared" si="102"/>
        <v>Regiões semelhantes</v>
      </c>
      <c r="L1646" t="str">
        <f t="shared" si="103"/>
        <v>igual</v>
      </c>
    </row>
    <row r="1647" spans="1:12" x14ac:dyDescent="0.25">
      <c r="A1647" t="s">
        <v>8435</v>
      </c>
      <c r="B1647" t="s">
        <v>5424</v>
      </c>
      <c r="C1647" t="s">
        <v>5914</v>
      </c>
      <c r="D1647" t="s">
        <v>7689</v>
      </c>
      <c r="E1647" t="str">
        <f>VLOOKUP(VALUE(A1647),'REGIÕES DE SAÚDE E SEUS MUNICÍP'!$A$4:$C$5569,3,0)</f>
        <v>Coronel Fabriciano</v>
      </c>
      <c r="F1647" t="str">
        <f>VLOOKUP(G1647,'REGIÕES DE SAÚDE E SEUS MUNICÍP'!$A$4:$D$5569,4,0)</f>
        <v>Naque</v>
      </c>
      <c r="G1647">
        <f>VLOOKUP(VALUE(A1647),'REGIÕES DE SAÚDE E SEUS MUNICÍP'!$A$4:$A$5569,1,0)</f>
        <v>314435</v>
      </c>
      <c r="H1647" t="str">
        <f t="shared" si="100"/>
        <v>Mesmo município</v>
      </c>
      <c r="I1647" s="17" t="e">
        <f>VLOOKUP(C1647,'REGIÕES DE SAÚDE E SEUS MUNICÍP'!$C$4:$C$5569,1,0)</f>
        <v>#N/A</v>
      </c>
      <c r="J1647" t="e">
        <f t="shared" si="101"/>
        <v>#VALUE!</v>
      </c>
      <c r="K1647" t="str">
        <f t="shared" si="102"/>
        <v>Regiões semelhantes</v>
      </c>
      <c r="L1647" t="str">
        <f t="shared" si="103"/>
        <v>igual</v>
      </c>
    </row>
    <row r="1648" spans="1:12" x14ac:dyDescent="0.25">
      <c r="A1648" t="s">
        <v>3357</v>
      </c>
      <c r="B1648" t="s">
        <v>5424</v>
      </c>
      <c r="C1648" t="s">
        <v>5914</v>
      </c>
      <c r="D1648" t="s">
        <v>7030</v>
      </c>
      <c r="E1648" t="str">
        <f>VLOOKUP(VALUE(A1648),'REGIÕES DE SAÚDE E SEUS MUNICÍP'!$A$4:$C$5569,3,0)</f>
        <v>Coronel Fabriciano</v>
      </c>
      <c r="F1648" t="str">
        <f>VLOOKUP(G1648,'REGIÕES DE SAÚDE E SEUS MUNICÍP'!$A$4:$D$5569,4,0)</f>
        <v>Santana do Paraíso</v>
      </c>
      <c r="G1648">
        <f>VLOOKUP(VALUE(A1648),'REGIÕES DE SAÚDE E SEUS MUNICÍP'!$A$4:$A$5569,1,0)</f>
        <v>315895</v>
      </c>
      <c r="H1648" t="str">
        <f t="shared" si="100"/>
        <v>Mesmo município</v>
      </c>
      <c r="I1648" s="17" t="e">
        <f>VLOOKUP(C1648,'REGIÕES DE SAÚDE E SEUS MUNICÍP'!$C$4:$C$5569,1,0)</f>
        <v>#N/A</v>
      </c>
      <c r="J1648" t="e">
        <f t="shared" si="101"/>
        <v>#VALUE!</v>
      </c>
      <c r="K1648" t="str">
        <f t="shared" si="102"/>
        <v>Regiões semelhantes</v>
      </c>
      <c r="L1648" t="str">
        <f t="shared" si="103"/>
        <v>igual</v>
      </c>
    </row>
    <row r="1649" spans="1:12" x14ac:dyDescent="0.25">
      <c r="A1649" t="s">
        <v>5222</v>
      </c>
      <c r="B1649" t="s">
        <v>5424</v>
      </c>
      <c r="C1649" t="s">
        <v>5914</v>
      </c>
      <c r="D1649" t="s">
        <v>25</v>
      </c>
      <c r="E1649" t="str">
        <f>VLOOKUP(VALUE(A1649),'REGIÕES DE SAÚDE E SEUS MUNICÍP'!$A$4:$C$5569,3,0)</f>
        <v>Coronel Fabriciano</v>
      </c>
      <c r="F1649" t="str">
        <f>VLOOKUP(G1649,'REGIÕES DE SAÚDE E SEUS MUNICÍP'!$A$4:$D$5569,4,0)</f>
        <v>Belo Oriente</v>
      </c>
      <c r="G1649">
        <f>VLOOKUP(VALUE(A1649),'REGIÕES DE SAÚDE E SEUS MUNICÍP'!$A$4:$A$5569,1,0)</f>
        <v>310630</v>
      </c>
      <c r="H1649" t="str">
        <f t="shared" si="100"/>
        <v>Mesmo município</v>
      </c>
      <c r="I1649" s="17" t="e">
        <f>VLOOKUP(C1649,'REGIÕES DE SAÚDE E SEUS MUNICÍP'!$C$4:$C$5569,1,0)</f>
        <v>#N/A</v>
      </c>
      <c r="J1649" t="e">
        <f t="shared" si="101"/>
        <v>#VALUE!</v>
      </c>
      <c r="K1649" t="str">
        <f t="shared" si="102"/>
        <v>Regiões semelhantes</v>
      </c>
      <c r="L1649" t="str">
        <f t="shared" si="103"/>
        <v>igual</v>
      </c>
    </row>
    <row r="1650" spans="1:12" x14ac:dyDescent="0.25">
      <c r="A1650" t="s">
        <v>7065</v>
      </c>
      <c r="B1650" t="s">
        <v>5424</v>
      </c>
      <c r="C1650" t="s">
        <v>5914</v>
      </c>
      <c r="D1650" t="s">
        <v>8683</v>
      </c>
      <c r="E1650" t="str">
        <f>VLOOKUP(VALUE(A1650),'REGIÕES DE SAÚDE E SEUS MUNICÍP'!$A$4:$C$5569,3,0)</f>
        <v>Coronel Fabriciano</v>
      </c>
      <c r="F1650" t="str">
        <f>VLOOKUP(G1650,'REGIÕES DE SAÚDE E SEUS MUNICÍP'!$A$4:$D$5569,4,0)</f>
        <v>Mesquita</v>
      </c>
      <c r="G1650">
        <f>VLOOKUP(VALUE(A1650),'REGIÕES DE SAÚDE E SEUS MUNICÍP'!$A$4:$A$5569,1,0)</f>
        <v>314170</v>
      </c>
      <c r="H1650" t="str">
        <f t="shared" si="100"/>
        <v>Mesmo município</v>
      </c>
      <c r="I1650" s="17" t="e">
        <f>VLOOKUP(C1650,'REGIÕES DE SAÚDE E SEUS MUNICÍP'!$C$4:$C$5569,1,0)</f>
        <v>#N/A</v>
      </c>
      <c r="J1650" t="e">
        <f t="shared" si="101"/>
        <v>#VALUE!</v>
      </c>
      <c r="K1650" t="str">
        <f t="shared" si="102"/>
        <v>Regiões semelhantes</v>
      </c>
      <c r="L1650" t="str">
        <f t="shared" si="103"/>
        <v>igual</v>
      </c>
    </row>
    <row r="1651" spans="1:12" x14ac:dyDescent="0.25">
      <c r="A1651" t="s">
        <v>7323</v>
      </c>
      <c r="B1651" t="s">
        <v>5424</v>
      </c>
      <c r="C1651" t="s">
        <v>5914</v>
      </c>
      <c r="D1651" t="s">
        <v>8027</v>
      </c>
      <c r="E1651" t="str">
        <f>VLOOKUP(VALUE(A1651),'REGIÕES DE SAÚDE E SEUS MUNICÍP'!$A$4:$C$5569,3,0)</f>
        <v>Coronel Fabriciano</v>
      </c>
      <c r="F1651" t="str">
        <f>VLOOKUP(G1651,'REGIÕES DE SAÚDE E SEUS MUNICÍP'!$A$4:$D$5569,4,0)</f>
        <v>Dom Cavati</v>
      </c>
      <c r="G1651">
        <f>VLOOKUP(VALUE(A1651),'REGIÕES DE SAÚDE E SEUS MUNICÍP'!$A$4:$A$5569,1,0)</f>
        <v>312250</v>
      </c>
      <c r="H1651" t="str">
        <f t="shared" si="100"/>
        <v>Mesmo município</v>
      </c>
      <c r="I1651" s="17" t="e">
        <f>VLOOKUP(C1651,'REGIÕES DE SAÚDE E SEUS MUNICÍP'!$C$4:$C$5569,1,0)</f>
        <v>#N/A</v>
      </c>
      <c r="J1651" t="e">
        <f t="shared" si="101"/>
        <v>#VALUE!</v>
      </c>
      <c r="K1651" t="str">
        <f t="shared" si="102"/>
        <v>diferente</v>
      </c>
      <c r="L1651" t="str">
        <f t="shared" si="103"/>
        <v>igual</v>
      </c>
    </row>
    <row r="1652" spans="1:12" x14ac:dyDescent="0.25">
      <c r="A1652" t="s">
        <v>10131</v>
      </c>
      <c r="B1652" t="s">
        <v>5424</v>
      </c>
      <c r="C1652" t="s">
        <v>6876</v>
      </c>
      <c r="D1652" t="s">
        <v>5190</v>
      </c>
      <c r="E1652" t="str">
        <f>VLOOKUP(VALUE(A1652),'REGIÕES DE SAÚDE E SEUS MUNICÍP'!$A$4:$C$5569,3,0)</f>
        <v>Itabira</v>
      </c>
      <c r="F1652" t="str">
        <f>VLOOKUP(G1652,'REGIÕES DE SAÚDE E SEUS MUNICÍP'!$A$4:$D$5569,4,0)</f>
        <v>Barão de Cocais</v>
      </c>
      <c r="G1652">
        <f>VLOOKUP(VALUE(A1652),'REGIÕES DE SAÚDE E SEUS MUNICÍP'!$A$4:$A$5569,1,0)</f>
        <v>310540</v>
      </c>
      <c r="H1652" t="str">
        <f t="shared" si="100"/>
        <v>Mesmo município</v>
      </c>
      <c r="I1652" s="17" t="str">
        <f>VLOOKUP(C1652,'REGIÕES DE SAÚDE E SEUS MUNICÍP'!$C$4:$C$5569,1,0)</f>
        <v>Itabira</v>
      </c>
      <c r="J1652">
        <f t="shared" si="101"/>
        <v>1</v>
      </c>
      <c r="K1652" t="str">
        <f t="shared" si="102"/>
        <v>Regiões semelhantes</v>
      </c>
      <c r="L1652" t="str">
        <f t="shared" si="103"/>
        <v>diferente</v>
      </c>
    </row>
    <row r="1653" spans="1:12" x14ac:dyDescent="0.25">
      <c r="A1653" t="s">
        <v>1164</v>
      </c>
      <c r="B1653" t="s">
        <v>5424</v>
      </c>
      <c r="C1653" t="s">
        <v>6876</v>
      </c>
      <c r="D1653" t="s">
        <v>6876</v>
      </c>
      <c r="E1653" t="str">
        <f>VLOOKUP(VALUE(A1653),'REGIÕES DE SAÚDE E SEUS MUNICÍP'!$A$4:$C$5569,3,0)</f>
        <v>Itabira</v>
      </c>
      <c r="F1653" t="str">
        <f>VLOOKUP(G1653,'REGIÕES DE SAÚDE E SEUS MUNICÍP'!$A$4:$D$5569,4,0)</f>
        <v>Itabira</v>
      </c>
      <c r="G1653">
        <f>VLOOKUP(VALUE(A1653),'REGIÕES DE SAÚDE E SEUS MUNICÍP'!$A$4:$A$5569,1,0)</f>
        <v>313170</v>
      </c>
      <c r="H1653" t="str">
        <f t="shared" si="100"/>
        <v>Mesmo município</v>
      </c>
      <c r="I1653" s="17" t="str">
        <f>VLOOKUP(C1653,'REGIÕES DE SAÚDE E SEUS MUNICÍP'!$C$4:$C$5569,1,0)</f>
        <v>Itabira</v>
      </c>
      <c r="J1653">
        <f t="shared" si="101"/>
        <v>1</v>
      </c>
      <c r="K1653" t="str">
        <f t="shared" si="102"/>
        <v>Regiões semelhantes</v>
      </c>
      <c r="L1653" t="str">
        <f t="shared" si="103"/>
        <v>igual</v>
      </c>
    </row>
    <row r="1654" spans="1:12" x14ac:dyDescent="0.25">
      <c r="A1654" t="s">
        <v>6303</v>
      </c>
      <c r="B1654" t="s">
        <v>5424</v>
      </c>
      <c r="C1654" t="s">
        <v>6876</v>
      </c>
      <c r="D1654" t="s">
        <v>2652</v>
      </c>
      <c r="E1654" t="str">
        <f>VLOOKUP(VALUE(A1654),'REGIÕES DE SAÚDE E SEUS MUNICÍP'!$A$4:$C$5569,3,0)</f>
        <v>Itabira</v>
      </c>
      <c r="F1654" t="str">
        <f>VLOOKUP(G1654,'REGIÕES DE SAÚDE E SEUS MUNICÍP'!$A$4:$D$5569,4,0)</f>
        <v>Itambé do Mato Dentro</v>
      </c>
      <c r="G1654">
        <f>VLOOKUP(VALUE(A1654),'REGIÕES DE SAÚDE E SEUS MUNICÍP'!$A$4:$A$5569,1,0)</f>
        <v>313280</v>
      </c>
      <c r="H1654" t="str">
        <f t="shared" si="100"/>
        <v>Mesmo município</v>
      </c>
      <c r="I1654" s="17" t="str">
        <f>VLOOKUP(C1654,'REGIÕES DE SAÚDE E SEUS MUNICÍP'!$C$4:$C$5569,1,0)</f>
        <v>Itabira</v>
      </c>
      <c r="J1654">
        <f t="shared" si="101"/>
        <v>1</v>
      </c>
      <c r="K1654" t="str">
        <f t="shared" si="102"/>
        <v>Regiões semelhantes</v>
      </c>
      <c r="L1654" t="str">
        <f t="shared" si="103"/>
        <v>igual</v>
      </c>
    </row>
    <row r="1655" spans="1:12" x14ac:dyDescent="0.25">
      <c r="A1655" t="s">
        <v>3094</v>
      </c>
      <c r="B1655" t="s">
        <v>5424</v>
      </c>
      <c r="C1655" t="s">
        <v>6876</v>
      </c>
      <c r="D1655" t="s">
        <v>6483</v>
      </c>
      <c r="E1655" t="str">
        <f>VLOOKUP(VALUE(A1655),'REGIÕES DE SAÚDE E SEUS MUNICÍP'!$A$4:$C$5569,3,0)</f>
        <v>Itabira</v>
      </c>
      <c r="F1655" t="str">
        <f>VLOOKUP(G1655,'REGIÕES DE SAÚDE E SEUS MUNICÍP'!$A$4:$D$5569,4,0)</f>
        <v>Bom Jesus do Amparo</v>
      </c>
      <c r="G1655">
        <f>VLOOKUP(VALUE(A1655),'REGIÕES DE SAÚDE E SEUS MUNICÍP'!$A$4:$A$5569,1,0)</f>
        <v>310770</v>
      </c>
      <c r="H1655" t="str">
        <f t="shared" si="100"/>
        <v>Mesmo município</v>
      </c>
      <c r="I1655" s="17" t="str">
        <f>VLOOKUP(C1655,'REGIÕES DE SAÚDE E SEUS MUNICÍP'!$C$4:$C$5569,1,0)</f>
        <v>Itabira</v>
      </c>
      <c r="J1655">
        <f t="shared" si="101"/>
        <v>1</v>
      </c>
      <c r="K1655" t="str">
        <f t="shared" si="102"/>
        <v>Regiões semelhantes</v>
      </c>
      <c r="L1655" t="str">
        <f t="shared" si="103"/>
        <v>igual</v>
      </c>
    </row>
    <row r="1656" spans="1:12" x14ac:dyDescent="0.25">
      <c r="A1656" t="s">
        <v>7238</v>
      </c>
      <c r="B1656" t="s">
        <v>5424</v>
      </c>
      <c r="C1656" t="s">
        <v>6876</v>
      </c>
      <c r="D1656" t="s">
        <v>6035</v>
      </c>
      <c r="E1656" t="str">
        <f>VLOOKUP(VALUE(A1656),'REGIÕES DE SAÚDE E SEUS MUNICÍP'!$A$4:$C$5569,3,0)</f>
        <v>Itabira</v>
      </c>
      <c r="F1656" t="str">
        <f>VLOOKUP(G1656,'REGIÕES DE SAÚDE E SEUS MUNICÍP'!$A$4:$D$5569,4,0)</f>
        <v>São Gonçalo do Rio Abaixo</v>
      </c>
      <c r="G1656">
        <f>VLOOKUP(VALUE(A1656),'REGIÕES DE SAÚDE E SEUS MUNICÍP'!$A$4:$A$5569,1,0)</f>
        <v>316190</v>
      </c>
      <c r="H1656" t="str">
        <f t="shared" si="100"/>
        <v>Mesmo município</v>
      </c>
      <c r="I1656" s="17" t="str">
        <f>VLOOKUP(C1656,'REGIÕES DE SAÚDE E SEUS MUNICÍP'!$C$4:$C$5569,1,0)</f>
        <v>Itabira</v>
      </c>
      <c r="J1656">
        <f t="shared" si="101"/>
        <v>1</v>
      </c>
      <c r="K1656" t="str">
        <f t="shared" si="102"/>
        <v>Regiões semelhantes</v>
      </c>
      <c r="L1656" t="str">
        <f t="shared" si="103"/>
        <v>igual</v>
      </c>
    </row>
    <row r="1657" spans="1:12" x14ac:dyDescent="0.25">
      <c r="A1657" t="s">
        <v>6952</v>
      </c>
      <c r="B1657" t="s">
        <v>5424</v>
      </c>
      <c r="C1657" t="s">
        <v>6876</v>
      </c>
      <c r="D1657" t="s">
        <v>7222</v>
      </c>
      <c r="E1657" t="str">
        <f>VLOOKUP(VALUE(A1657),'REGIÕES DE SAÚDE E SEUS MUNICÍP'!$A$4:$C$5569,3,0)</f>
        <v>Itabira</v>
      </c>
      <c r="F1657" t="str">
        <f>VLOOKUP(G1657,'REGIÕES DE SAÚDE E SEUS MUNICÍP'!$A$4:$D$5569,4,0)</f>
        <v>Santo Antônio do Rio Abaixo</v>
      </c>
      <c r="G1657">
        <f>VLOOKUP(VALUE(A1657),'REGIÕES DE SAÚDE E SEUS MUNICÍP'!$A$4:$A$5569,1,0)</f>
        <v>316050</v>
      </c>
      <c r="H1657" t="str">
        <f t="shared" si="100"/>
        <v>Mesmo município</v>
      </c>
      <c r="I1657" s="17" t="str">
        <f>VLOOKUP(C1657,'REGIÕES DE SAÚDE E SEUS MUNICÍP'!$C$4:$C$5569,1,0)</f>
        <v>Itabira</v>
      </c>
      <c r="J1657">
        <f t="shared" si="101"/>
        <v>1</v>
      </c>
      <c r="K1657" t="str">
        <f t="shared" si="102"/>
        <v>Regiões semelhantes</v>
      </c>
      <c r="L1657" t="str">
        <f t="shared" si="103"/>
        <v>igual</v>
      </c>
    </row>
    <row r="1658" spans="1:12" x14ac:dyDescent="0.25">
      <c r="A1658" t="s">
        <v>6204</v>
      </c>
      <c r="B1658" t="s">
        <v>5424</v>
      </c>
      <c r="C1658" t="s">
        <v>6876</v>
      </c>
      <c r="D1658" t="s">
        <v>4566</v>
      </c>
      <c r="E1658" t="str">
        <f>VLOOKUP(VALUE(A1658),'REGIÕES DE SAÚDE E SEUS MUNICÍP'!$A$4:$C$5569,3,0)</f>
        <v>Itabira</v>
      </c>
      <c r="F1658" t="str">
        <f>VLOOKUP(G1658,'REGIÕES DE SAÚDE E SEUS MUNICÍP'!$A$4:$D$5569,4,0)</f>
        <v>Santa Maria de Itabira</v>
      </c>
      <c r="G1658">
        <f>VLOOKUP(VALUE(A1658),'REGIÕES DE SAÚDE E SEUS MUNICÍP'!$A$4:$A$5569,1,0)</f>
        <v>315800</v>
      </c>
      <c r="H1658" t="str">
        <f t="shared" si="100"/>
        <v>Mesmo município</v>
      </c>
      <c r="I1658" s="17" t="str">
        <f>VLOOKUP(C1658,'REGIÕES DE SAÚDE E SEUS MUNICÍP'!$C$4:$C$5569,1,0)</f>
        <v>Itabira</v>
      </c>
      <c r="J1658">
        <f t="shared" si="101"/>
        <v>1</v>
      </c>
      <c r="K1658" t="str">
        <f t="shared" si="102"/>
        <v>Regiões semelhantes</v>
      </c>
      <c r="L1658" t="str">
        <f t="shared" si="103"/>
        <v>igual</v>
      </c>
    </row>
    <row r="1659" spans="1:12" x14ac:dyDescent="0.25">
      <c r="A1659" t="s">
        <v>690</v>
      </c>
      <c r="B1659" t="s">
        <v>5424</v>
      </c>
      <c r="C1659" t="s">
        <v>6876</v>
      </c>
      <c r="D1659" t="s">
        <v>9829</v>
      </c>
      <c r="E1659" t="str">
        <f>VLOOKUP(VALUE(A1659),'REGIÕES DE SAÚDE E SEUS MUNICÍP'!$A$4:$C$5569,3,0)</f>
        <v>Itabira</v>
      </c>
      <c r="F1659" t="str">
        <f>VLOOKUP(G1659,'REGIÕES DE SAÚDE E SEUS MUNICÍP'!$A$4:$D$5569,4,0)</f>
        <v>São Sebastião do Rio Preto</v>
      </c>
      <c r="G1659">
        <f>VLOOKUP(VALUE(A1659),'REGIÕES DE SAÚDE E SEUS MUNICÍP'!$A$4:$A$5569,1,0)</f>
        <v>316480</v>
      </c>
      <c r="H1659" t="str">
        <f t="shared" si="100"/>
        <v>Mesmo município</v>
      </c>
      <c r="I1659" s="17" t="str">
        <f>VLOOKUP(C1659,'REGIÕES DE SAÚDE E SEUS MUNICÍP'!$C$4:$C$5569,1,0)</f>
        <v>Itabira</v>
      </c>
      <c r="J1659">
        <f t="shared" si="101"/>
        <v>1</v>
      </c>
      <c r="K1659" t="str">
        <f t="shared" si="102"/>
        <v>Regiões semelhantes</v>
      </c>
      <c r="L1659" t="str">
        <f t="shared" si="103"/>
        <v>igual</v>
      </c>
    </row>
    <row r="1660" spans="1:12" x14ac:dyDescent="0.25">
      <c r="A1660" t="s">
        <v>2069</v>
      </c>
      <c r="B1660" t="s">
        <v>5424</v>
      </c>
      <c r="C1660" t="s">
        <v>6876</v>
      </c>
      <c r="D1660" t="s">
        <v>9417</v>
      </c>
      <c r="E1660" t="str">
        <f>VLOOKUP(VALUE(A1660),'REGIÕES DE SAÚDE E SEUS MUNICÍP'!$A$4:$C$5569,3,0)</f>
        <v>Itabira</v>
      </c>
      <c r="F1660" t="str">
        <f>VLOOKUP(G1660,'REGIÕES DE SAÚDE E SEUS MUNICÍP'!$A$4:$D$5569,4,0)</f>
        <v>Ferros</v>
      </c>
      <c r="G1660">
        <f>VLOOKUP(VALUE(A1660),'REGIÕES DE SAÚDE E SEUS MUNICÍP'!$A$4:$A$5569,1,0)</f>
        <v>312590</v>
      </c>
      <c r="H1660" t="str">
        <f t="shared" si="100"/>
        <v>Mesmo município</v>
      </c>
      <c r="I1660" s="17" t="str">
        <f>VLOOKUP(C1660,'REGIÕES DE SAÚDE E SEUS MUNICÍP'!$C$4:$C$5569,1,0)</f>
        <v>Itabira</v>
      </c>
      <c r="J1660">
        <f t="shared" si="101"/>
        <v>1</v>
      </c>
      <c r="K1660" t="str">
        <f t="shared" si="102"/>
        <v>Regiões semelhantes</v>
      </c>
      <c r="L1660" t="str">
        <f t="shared" si="103"/>
        <v>igual</v>
      </c>
    </row>
    <row r="1661" spans="1:12" x14ac:dyDescent="0.25">
      <c r="A1661" t="s">
        <v>2260</v>
      </c>
      <c r="B1661" t="s">
        <v>5424</v>
      </c>
      <c r="C1661" t="s">
        <v>6876</v>
      </c>
      <c r="D1661" t="s">
        <v>2409</v>
      </c>
      <c r="E1661" t="str">
        <f>VLOOKUP(VALUE(A1661),'REGIÕES DE SAÚDE E SEUS MUNICÍP'!$A$4:$C$5569,3,0)</f>
        <v>Itabira</v>
      </c>
      <c r="F1661" t="str">
        <f>VLOOKUP(G1661,'REGIÕES DE SAÚDE E SEUS MUNICÍP'!$A$4:$D$5569,4,0)</f>
        <v>Santa Bárbara</v>
      </c>
      <c r="G1661">
        <f>VLOOKUP(VALUE(A1661),'REGIÕES DE SAÚDE E SEUS MUNICÍP'!$A$4:$A$5569,1,0)</f>
        <v>315720</v>
      </c>
      <c r="H1661" t="str">
        <f t="shared" si="100"/>
        <v>Mesmo município</v>
      </c>
      <c r="I1661" s="17" t="str">
        <f>VLOOKUP(C1661,'REGIÕES DE SAÚDE E SEUS MUNICÍP'!$C$4:$C$5569,1,0)</f>
        <v>Itabira</v>
      </c>
      <c r="J1661">
        <f t="shared" si="101"/>
        <v>1</v>
      </c>
      <c r="K1661" t="str">
        <f t="shared" si="102"/>
        <v>Regiões semelhantes</v>
      </c>
      <c r="L1661" t="str">
        <f t="shared" si="103"/>
        <v>igual</v>
      </c>
    </row>
    <row r="1662" spans="1:12" x14ac:dyDescent="0.25">
      <c r="A1662" t="s">
        <v>9027</v>
      </c>
      <c r="B1662" t="s">
        <v>5424</v>
      </c>
      <c r="C1662" t="s">
        <v>6876</v>
      </c>
      <c r="D1662" t="s">
        <v>5183</v>
      </c>
      <c r="E1662" t="str">
        <f>VLOOKUP(VALUE(A1662),'REGIÕES DE SAÚDE E SEUS MUNICÍP'!$A$4:$C$5569,3,0)</f>
        <v>Itabira</v>
      </c>
      <c r="F1662" t="str">
        <f>VLOOKUP(G1662,'REGIÕES DE SAÚDE E SEUS MUNICÍP'!$A$4:$D$5569,4,0)</f>
        <v>Morro do Pilar</v>
      </c>
      <c r="G1662">
        <f>VLOOKUP(VALUE(A1662),'REGIÕES DE SAÚDE E SEUS MUNICÍP'!$A$4:$A$5569,1,0)</f>
        <v>314370</v>
      </c>
      <c r="H1662" t="str">
        <f t="shared" si="100"/>
        <v>Mesmo município</v>
      </c>
      <c r="I1662" s="17" t="str">
        <f>VLOOKUP(C1662,'REGIÕES DE SAÚDE E SEUS MUNICÍP'!$C$4:$C$5569,1,0)</f>
        <v>Itabira</v>
      </c>
      <c r="J1662">
        <f t="shared" si="101"/>
        <v>1</v>
      </c>
      <c r="K1662" t="str">
        <f t="shared" si="102"/>
        <v>Regiões semelhantes</v>
      </c>
      <c r="L1662" t="str">
        <f t="shared" si="103"/>
        <v>igual</v>
      </c>
    </row>
    <row r="1663" spans="1:12" x14ac:dyDescent="0.25">
      <c r="A1663" t="s">
        <v>6383</v>
      </c>
      <c r="B1663" t="s">
        <v>5424</v>
      </c>
      <c r="C1663" t="s">
        <v>6876</v>
      </c>
      <c r="D1663" t="s">
        <v>1149</v>
      </c>
      <c r="E1663" t="str">
        <f>VLOOKUP(VALUE(A1663),'REGIÕES DE SAÚDE E SEUS MUNICÍP'!$A$4:$C$5569,3,0)</f>
        <v>Itabira</v>
      </c>
      <c r="F1663" t="str">
        <f>VLOOKUP(G1663,'REGIÕES DE SAÚDE E SEUS MUNICÍP'!$A$4:$D$5569,4,0)</f>
        <v>Passabém</v>
      </c>
      <c r="G1663">
        <f>VLOOKUP(VALUE(A1663),'REGIÕES DE SAÚDE E SEUS MUNICÍP'!$A$4:$A$5569,1,0)</f>
        <v>314750</v>
      </c>
      <c r="H1663" t="str">
        <f t="shared" si="100"/>
        <v>Mesmo município</v>
      </c>
      <c r="I1663" s="17" t="str">
        <f>VLOOKUP(C1663,'REGIÕES DE SAÚDE E SEUS MUNICÍP'!$C$4:$C$5569,1,0)</f>
        <v>Itabira</v>
      </c>
      <c r="J1663">
        <f t="shared" si="101"/>
        <v>1</v>
      </c>
      <c r="K1663" t="str">
        <f t="shared" si="102"/>
        <v>Regiões semelhantes</v>
      </c>
      <c r="L1663" t="str">
        <f t="shared" si="103"/>
        <v>igual</v>
      </c>
    </row>
    <row r="1664" spans="1:12" x14ac:dyDescent="0.25">
      <c r="A1664" t="s">
        <v>8692</v>
      </c>
      <c r="B1664" t="s">
        <v>5424</v>
      </c>
      <c r="C1664" t="s">
        <v>6876</v>
      </c>
      <c r="D1664" t="s">
        <v>4294</v>
      </c>
      <c r="E1664" t="str">
        <f>VLOOKUP(VALUE(A1664),'REGIÕES DE SAÚDE E SEUS MUNICÍP'!$A$4:$C$5569,3,0)</f>
        <v>Itabira</v>
      </c>
      <c r="F1664" t="str">
        <f>VLOOKUP(G1664,'REGIÕES DE SAÚDE E SEUS MUNICÍP'!$A$4:$D$5569,4,0)</f>
        <v>Catas Altas</v>
      </c>
      <c r="G1664">
        <f>VLOOKUP(VALUE(A1664),'REGIÕES DE SAÚDE E SEUS MUNICÍP'!$A$4:$A$5569,1,0)</f>
        <v>311535</v>
      </c>
      <c r="H1664" t="str">
        <f t="shared" si="100"/>
        <v>Mesmo município</v>
      </c>
      <c r="I1664" s="17" t="str">
        <f>VLOOKUP(C1664,'REGIÕES DE SAÚDE E SEUS MUNICÍP'!$C$4:$C$5569,1,0)</f>
        <v>Itabira</v>
      </c>
      <c r="J1664">
        <f t="shared" si="101"/>
        <v>1</v>
      </c>
      <c r="K1664" t="str">
        <f t="shared" si="102"/>
        <v>diferente</v>
      </c>
      <c r="L1664" t="str">
        <f t="shared" si="103"/>
        <v>igual</v>
      </c>
    </row>
    <row r="1665" spans="1:12" x14ac:dyDescent="0.25">
      <c r="A1665" t="s">
        <v>7006</v>
      </c>
      <c r="B1665" t="s">
        <v>5424</v>
      </c>
      <c r="C1665" t="s">
        <v>1000</v>
      </c>
      <c r="D1665" t="s">
        <v>296</v>
      </c>
      <c r="E1665" t="str">
        <f>VLOOKUP(VALUE(A1665),'REGIÕES DE SAÚDE E SEUS MUNICÍP'!$A$4:$C$5569,3,0)</f>
        <v>Pouso Alegre</v>
      </c>
      <c r="F1665" t="str">
        <f>VLOOKUP(G1665,'REGIÕES DE SAÚDE E SEUS MUNICÍP'!$A$4:$D$5569,4,0)</f>
        <v>Consolação</v>
      </c>
      <c r="G1665">
        <f>VLOOKUP(VALUE(A1665),'REGIÕES DE SAÚDE E SEUS MUNICÍP'!$A$4:$A$5569,1,0)</f>
        <v>311850</v>
      </c>
      <c r="H1665" t="str">
        <f t="shared" si="100"/>
        <v>Mesmo município</v>
      </c>
      <c r="I1665" s="17" t="e">
        <f>VLOOKUP(C1665,'REGIÕES DE SAÚDE E SEUS MUNICÍP'!$C$4:$C$5569,1,0)</f>
        <v>#N/A</v>
      </c>
      <c r="J1665" t="e">
        <f t="shared" si="101"/>
        <v>#VALUE!</v>
      </c>
      <c r="K1665" t="str">
        <f t="shared" si="102"/>
        <v>Regiões semelhantes</v>
      </c>
      <c r="L1665" t="str">
        <f t="shared" si="103"/>
        <v>diferente</v>
      </c>
    </row>
    <row r="1666" spans="1:12" x14ac:dyDescent="0.25">
      <c r="A1666" t="s">
        <v>2140</v>
      </c>
      <c r="B1666" t="s">
        <v>5424</v>
      </c>
      <c r="C1666" t="s">
        <v>1000</v>
      </c>
      <c r="D1666" t="s">
        <v>3124</v>
      </c>
      <c r="E1666" t="str">
        <f>VLOOKUP(VALUE(A1666),'REGIÕES DE SAÚDE E SEUS MUNICÍP'!$A$4:$C$5569,3,0)</f>
        <v>Pouso Alegre</v>
      </c>
      <c r="F1666" t="str">
        <f>VLOOKUP(G1666,'REGIÕES DE SAÚDE E SEUS MUNICÍP'!$A$4:$D$5569,4,0)</f>
        <v>Maria da Fé</v>
      </c>
      <c r="G1666">
        <f>VLOOKUP(VALUE(A1666),'REGIÕES DE SAÚDE E SEUS MUNICÍP'!$A$4:$A$5569,1,0)</f>
        <v>313990</v>
      </c>
      <c r="H1666" t="str">
        <f t="shared" si="100"/>
        <v>Mesmo município</v>
      </c>
      <c r="I1666" s="17" t="e">
        <f>VLOOKUP(C1666,'REGIÕES DE SAÚDE E SEUS MUNICÍP'!$C$4:$C$5569,1,0)</f>
        <v>#N/A</v>
      </c>
      <c r="J1666" t="e">
        <f t="shared" si="101"/>
        <v>#VALUE!</v>
      </c>
      <c r="K1666" t="str">
        <f t="shared" si="102"/>
        <v>Regiões semelhantes</v>
      </c>
      <c r="L1666" t="str">
        <f t="shared" si="103"/>
        <v>igual</v>
      </c>
    </row>
    <row r="1667" spans="1:12" x14ac:dyDescent="0.25">
      <c r="A1667" t="s">
        <v>5764</v>
      </c>
      <c r="B1667" t="s">
        <v>5424</v>
      </c>
      <c r="C1667" t="s">
        <v>1000</v>
      </c>
      <c r="D1667" t="s">
        <v>1000</v>
      </c>
      <c r="E1667" t="str">
        <f>VLOOKUP(VALUE(A1667),'REGIÕES DE SAÚDE E SEUS MUNICÍP'!$A$4:$C$5569,3,0)</f>
        <v>Pouso Alegre</v>
      </c>
      <c r="F1667" t="str">
        <f>VLOOKUP(G1667,'REGIÕES DE SAÚDE E SEUS MUNICÍP'!$A$4:$D$5569,4,0)</f>
        <v>Itajubá</v>
      </c>
      <c r="G1667">
        <f>VLOOKUP(VALUE(A1667),'REGIÕES DE SAÚDE E SEUS MUNICÍP'!$A$4:$A$5569,1,0)</f>
        <v>313240</v>
      </c>
      <c r="H1667" t="str">
        <f t="shared" ref="H1667:H1730" si="104">IF(F1667=D1667,"Mesmo município","Município diferente")</f>
        <v>Mesmo município</v>
      </c>
      <c r="I1667" s="17" t="e">
        <f>VLOOKUP(C1667,'REGIÕES DE SAÚDE E SEUS MUNICÍP'!$C$4:$C$5569,1,0)</f>
        <v>#N/A</v>
      </c>
      <c r="J1667" t="e">
        <f t="shared" ref="J1667:J1730" si="105">SEARCH(E1667,C1667)</f>
        <v>#VALUE!</v>
      </c>
      <c r="K1667" t="str">
        <f t="shared" ref="K1667:K1730" si="106">IF(C1667=C1668,IF(E1667=E1668,"Regiões semelhantes","Nova composição"),"diferente")</f>
        <v>Regiões semelhantes</v>
      </c>
      <c r="L1667" t="str">
        <f t="shared" si="103"/>
        <v>igual</v>
      </c>
    </row>
    <row r="1668" spans="1:12" x14ac:dyDescent="0.25">
      <c r="A1668" t="s">
        <v>2357</v>
      </c>
      <c r="B1668" t="s">
        <v>5424</v>
      </c>
      <c r="C1668" t="s">
        <v>1000</v>
      </c>
      <c r="D1668" t="s">
        <v>7945</v>
      </c>
      <c r="E1668" t="str">
        <f>VLOOKUP(VALUE(A1668),'REGIÕES DE SAÚDE E SEUS MUNICÍP'!$A$4:$C$5569,3,0)</f>
        <v>Pouso Alegre</v>
      </c>
      <c r="F1668" t="str">
        <f>VLOOKUP(G1668,'REGIÕES DE SAÚDE E SEUS MUNICÍP'!$A$4:$D$5569,4,0)</f>
        <v>Sapucaí-Mirim</v>
      </c>
      <c r="G1668">
        <f>VLOOKUP(VALUE(A1668),'REGIÕES DE SAÚDE E SEUS MUNICÍP'!$A$4:$A$5569,1,0)</f>
        <v>316540</v>
      </c>
      <c r="H1668" t="str">
        <f t="shared" si="104"/>
        <v>Mesmo município</v>
      </c>
      <c r="I1668" s="17" t="e">
        <f>VLOOKUP(C1668,'REGIÕES DE SAÚDE E SEUS MUNICÍP'!$C$4:$C$5569,1,0)</f>
        <v>#N/A</v>
      </c>
      <c r="J1668" t="e">
        <f t="shared" si="105"/>
        <v>#VALUE!</v>
      </c>
      <c r="K1668" t="str">
        <f t="shared" si="106"/>
        <v>Regiões semelhantes</v>
      </c>
      <c r="L1668" t="str">
        <f t="shared" ref="L1668:L1731" si="107">IF(E1668=E1667,"igual","diferente")</f>
        <v>igual</v>
      </c>
    </row>
    <row r="1669" spans="1:12" x14ac:dyDescent="0.25">
      <c r="A1669" t="s">
        <v>3801</v>
      </c>
      <c r="B1669" t="s">
        <v>5424</v>
      </c>
      <c r="C1669" t="s">
        <v>1000</v>
      </c>
      <c r="D1669" t="s">
        <v>4911</v>
      </c>
      <c r="E1669" t="str">
        <f>VLOOKUP(VALUE(A1669),'REGIÕES DE SAÚDE E SEUS MUNICÍP'!$A$4:$C$5569,3,0)</f>
        <v>Pouso Alegre</v>
      </c>
      <c r="F1669" t="str">
        <f>VLOOKUP(G1669,'REGIÕES DE SAÚDE E SEUS MUNICÍP'!$A$4:$D$5569,4,0)</f>
        <v>Marmelópolis</v>
      </c>
      <c r="G1669">
        <f>VLOOKUP(VALUE(A1669),'REGIÕES DE SAÚDE E SEUS MUNICÍP'!$A$4:$A$5569,1,0)</f>
        <v>314040</v>
      </c>
      <c r="H1669" t="str">
        <f t="shared" si="104"/>
        <v>Mesmo município</v>
      </c>
      <c r="I1669" s="17" t="e">
        <f>VLOOKUP(C1669,'REGIÕES DE SAÚDE E SEUS MUNICÍP'!$C$4:$C$5569,1,0)</f>
        <v>#N/A</v>
      </c>
      <c r="J1669" t="e">
        <f t="shared" si="105"/>
        <v>#VALUE!</v>
      </c>
      <c r="K1669" t="str">
        <f t="shared" si="106"/>
        <v>Regiões semelhantes</v>
      </c>
      <c r="L1669" t="str">
        <f t="shared" si="107"/>
        <v>igual</v>
      </c>
    </row>
    <row r="1670" spans="1:12" x14ac:dyDescent="0.25">
      <c r="A1670" t="s">
        <v>98</v>
      </c>
      <c r="B1670" t="s">
        <v>5424</v>
      </c>
      <c r="C1670" t="s">
        <v>1000</v>
      </c>
      <c r="D1670" t="s">
        <v>9571</v>
      </c>
      <c r="E1670" t="str">
        <f>VLOOKUP(VALUE(A1670),'REGIÕES DE SAÚDE E SEUS MUNICÍP'!$A$4:$C$5569,3,0)</f>
        <v>Pouso Alegre</v>
      </c>
      <c r="F1670" t="str">
        <f>VLOOKUP(G1670,'REGIÕES DE SAÚDE E SEUS MUNICÍP'!$A$4:$D$5569,4,0)</f>
        <v>Piranguinho</v>
      </c>
      <c r="G1670">
        <f>VLOOKUP(VALUE(A1670),'REGIÕES DE SAÚDE E SEUS MUNICÍP'!$A$4:$A$5569,1,0)</f>
        <v>315100</v>
      </c>
      <c r="H1670" t="str">
        <f t="shared" si="104"/>
        <v>Mesmo município</v>
      </c>
      <c r="I1670" s="17" t="e">
        <f>VLOOKUP(C1670,'REGIÕES DE SAÚDE E SEUS MUNICÍP'!$C$4:$C$5569,1,0)</f>
        <v>#N/A</v>
      </c>
      <c r="J1670" t="e">
        <f t="shared" si="105"/>
        <v>#VALUE!</v>
      </c>
      <c r="K1670" t="str">
        <f t="shared" si="106"/>
        <v>Regiões semelhantes</v>
      </c>
      <c r="L1670" t="str">
        <f t="shared" si="107"/>
        <v>igual</v>
      </c>
    </row>
    <row r="1671" spans="1:12" x14ac:dyDescent="0.25">
      <c r="A1671" t="s">
        <v>4478</v>
      </c>
      <c r="B1671" t="s">
        <v>5424</v>
      </c>
      <c r="C1671" t="s">
        <v>1000</v>
      </c>
      <c r="D1671" t="s">
        <v>10575</v>
      </c>
      <c r="E1671" t="str">
        <f>VLOOKUP(VALUE(A1671),'REGIÕES DE SAÚDE E SEUS MUNICÍP'!$A$4:$C$5569,3,0)</f>
        <v>Pouso Alegre</v>
      </c>
      <c r="F1671" t="str">
        <f>VLOOKUP(G1671,'REGIÕES DE SAÚDE E SEUS MUNICÍP'!$A$4:$D$5569,4,0)</f>
        <v>Conceição das Pedras</v>
      </c>
      <c r="G1671">
        <f>VLOOKUP(VALUE(A1671),'REGIÕES DE SAÚDE E SEUS MUNICÍP'!$A$4:$A$5569,1,0)</f>
        <v>311720</v>
      </c>
      <c r="H1671" t="str">
        <f t="shared" si="104"/>
        <v>Mesmo município</v>
      </c>
      <c r="I1671" s="17" t="e">
        <f>VLOOKUP(C1671,'REGIÕES DE SAÚDE E SEUS MUNICÍP'!$C$4:$C$5569,1,0)</f>
        <v>#N/A</v>
      </c>
      <c r="J1671" t="e">
        <f t="shared" si="105"/>
        <v>#VALUE!</v>
      </c>
      <c r="K1671" t="str">
        <f t="shared" si="106"/>
        <v>Regiões semelhantes</v>
      </c>
      <c r="L1671" t="str">
        <f t="shared" si="107"/>
        <v>igual</v>
      </c>
    </row>
    <row r="1672" spans="1:12" x14ac:dyDescent="0.25">
      <c r="A1672" t="s">
        <v>9</v>
      </c>
      <c r="B1672" t="s">
        <v>5424</v>
      </c>
      <c r="C1672" t="s">
        <v>1000</v>
      </c>
      <c r="D1672" t="s">
        <v>6311</v>
      </c>
      <c r="E1672" t="str">
        <f>VLOOKUP(VALUE(A1672),'REGIÕES DE SAÚDE E SEUS MUNICÍP'!$A$4:$C$5569,3,0)</f>
        <v>Pouso Alegre</v>
      </c>
      <c r="F1672" t="str">
        <f>VLOOKUP(G1672,'REGIÕES DE SAÚDE E SEUS MUNICÍP'!$A$4:$D$5569,4,0)</f>
        <v>São José do Alegre</v>
      </c>
      <c r="G1672">
        <f>VLOOKUP(VALUE(A1672),'REGIÕES DE SAÚDE E SEUS MUNICÍP'!$A$4:$A$5569,1,0)</f>
        <v>316320</v>
      </c>
      <c r="H1672" t="str">
        <f t="shared" si="104"/>
        <v>Mesmo município</v>
      </c>
      <c r="I1672" s="17" t="e">
        <f>VLOOKUP(C1672,'REGIÕES DE SAÚDE E SEUS MUNICÍP'!$C$4:$C$5569,1,0)</f>
        <v>#N/A</v>
      </c>
      <c r="J1672" t="e">
        <f t="shared" si="105"/>
        <v>#VALUE!</v>
      </c>
      <c r="K1672" t="str">
        <f t="shared" si="106"/>
        <v>Regiões semelhantes</v>
      </c>
      <c r="L1672" t="str">
        <f t="shared" si="107"/>
        <v>igual</v>
      </c>
    </row>
    <row r="1673" spans="1:12" x14ac:dyDescent="0.25">
      <c r="A1673" t="s">
        <v>5498</v>
      </c>
      <c r="B1673" t="s">
        <v>5424</v>
      </c>
      <c r="C1673" t="s">
        <v>1000</v>
      </c>
      <c r="D1673" t="s">
        <v>11139</v>
      </c>
      <c r="E1673" t="str">
        <f>VLOOKUP(VALUE(A1673),'REGIÕES DE SAÚDE E SEUS MUNICÍP'!$A$4:$C$5569,3,0)</f>
        <v>Pouso Alegre</v>
      </c>
      <c r="F1673" t="str">
        <f>VLOOKUP(G1673,'REGIÕES DE SAÚDE E SEUS MUNICÍP'!$A$4:$D$5569,4,0)</f>
        <v>Piranguçu</v>
      </c>
      <c r="G1673">
        <f>VLOOKUP(VALUE(A1673),'REGIÕES DE SAÚDE E SEUS MUNICÍP'!$A$4:$A$5569,1,0)</f>
        <v>315090</v>
      </c>
      <c r="H1673" t="str">
        <f t="shared" si="104"/>
        <v>Mesmo município</v>
      </c>
      <c r="I1673" s="17" t="e">
        <f>VLOOKUP(C1673,'REGIÕES DE SAÚDE E SEUS MUNICÍP'!$C$4:$C$5569,1,0)</f>
        <v>#N/A</v>
      </c>
      <c r="J1673" t="e">
        <f t="shared" si="105"/>
        <v>#VALUE!</v>
      </c>
      <c r="K1673" t="str">
        <f t="shared" si="106"/>
        <v>Regiões semelhantes</v>
      </c>
      <c r="L1673" t="str">
        <f t="shared" si="107"/>
        <v>igual</v>
      </c>
    </row>
    <row r="1674" spans="1:12" x14ac:dyDescent="0.25">
      <c r="A1674" t="s">
        <v>1004</v>
      </c>
      <c r="B1674" t="s">
        <v>5424</v>
      </c>
      <c r="C1674" t="s">
        <v>1000</v>
      </c>
      <c r="D1674" t="s">
        <v>56</v>
      </c>
      <c r="E1674" t="str">
        <f>VLOOKUP(VALUE(A1674),'REGIÕES DE SAÚDE E SEUS MUNICÍP'!$A$4:$C$5569,3,0)</f>
        <v>Pouso Alegre</v>
      </c>
      <c r="F1674" t="str">
        <f>VLOOKUP(G1674,'REGIÕES DE SAÚDE E SEUS MUNICÍP'!$A$4:$D$5569,4,0)</f>
        <v>Paraisópolis</v>
      </c>
      <c r="G1674">
        <f>VLOOKUP(VALUE(A1674),'REGIÕES DE SAÚDE E SEUS MUNICÍP'!$A$4:$A$5569,1,0)</f>
        <v>314730</v>
      </c>
      <c r="H1674" t="str">
        <f t="shared" si="104"/>
        <v>Mesmo município</v>
      </c>
      <c r="I1674" s="17" t="e">
        <f>VLOOKUP(C1674,'REGIÕES DE SAÚDE E SEUS MUNICÍP'!$C$4:$C$5569,1,0)</f>
        <v>#N/A</v>
      </c>
      <c r="J1674" t="e">
        <f t="shared" si="105"/>
        <v>#VALUE!</v>
      </c>
      <c r="K1674" t="str">
        <f t="shared" si="106"/>
        <v>Regiões semelhantes</v>
      </c>
      <c r="L1674" t="str">
        <f t="shared" si="107"/>
        <v>igual</v>
      </c>
    </row>
    <row r="1675" spans="1:12" x14ac:dyDescent="0.25">
      <c r="A1675" t="s">
        <v>585</v>
      </c>
      <c r="B1675" t="s">
        <v>5424</v>
      </c>
      <c r="C1675" t="s">
        <v>1000</v>
      </c>
      <c r="D1675" t="s">
        <v>8894</v>
      </c>
      <c r="E1675" t="str">
        <f>VLOOKUP(VALUE(A1675),'REGIÕES DE SAÚDE E SEUS MUNICÍP'!$A$4:$C$5569,3,0)</f>
        <v>Pouso Alegre</v>
      </c>
      <c r="F1675" t="str">
        <f>VLOOKUP(G1675,'REGIÕES DE SAÚDE E SEUS MUNICÍP'!$A$4:$D$5569,4,0)</f>
        <v>Gonçalves</v>
      </c>
      <c r="G1675">
        <f>VLOOKUP(VALUE(A1675),'REGIÕES DE SAÚDE E SEUS MUNICÍP'!$A$4:$A$5569,1,0)</f>
        <v>312740</v>
      </c>
      <c r="H1675" t="str">
        <f t="shared" si="104"/>
        <v>Mesmo município</v>
      </c>
      <c r="I1675" s="17" t="e">
        <f>VLOOKUP(C1675,'REGIÕES DE SAÚDE E SEUS MUNICÍP'!$C$4:$C$5569,1,0)</f>
        <v>#N/A</v>
      </c>
      <c r="J1675" t="e">
        <f t="shared" si="105"/>
        <v>#VALUE!</v>
      </c>
      <c r="K1675" t="str">
        <f t="shared" si="106"/>
        <v>Regiões semelhantes</v>
      </c>
      <c r="L1675" t="str">
        <f t="shared" si="107"/>
        <v>igual</v>
      </c>
    </row>
    <row r="1676" spans="1:12" x14ac:dyDescent="0.25">
      <c r="A1676" t="s">
        <v>10723</v>
      </c>
      <c r="B1676" t="s">
        <v>5424</v>
      </c>
      <c r="C1676" t="s">
        <v>1000</v>
      </c>
      <c r="D1676" t="s">
        <v>271</v>
      </c>
      <c r="E1676" t="str">
        <f>VLOOKUP(VALUE(A1676),'REGIÕES DE SAÚDE E SEUS MUNICÍP'!$A$4:$C$5569,3,0)</f>
        <v>Pouso Alegre</v>
      </c>
      <c r="F1676" t="str">
        <f>VLOOKUP(G1676,'REGIÕES DE SAÚDE E SEUS MUNICÍP'!$A$4:$D$5569,4,0)</f>
        <v>Brasópolis</v>
      </c>
      <c r="G1676">
        <f>VLOOKUP(VALUE(A1676),'REGIÕES DE SAÚDE E SEUS MUNICÍP'!$A$4:$A$5569,1,0)</f>
        <v>310890</v>
      </c>
      <c r="H1676" t="str">
        <f t="shared" si="104"/>
        <v>Município diferente</v>
      </c>
      <c r="I1676" s="17" t="e">
        <f>VLOOKUP(C1676,'REGIÕES DE SAÚDE E SEUS MUNICÍP'!$C$4:$C$5569,1,0)</f>
        <v>#N/A</v>
      </c>
      <c r="J1676" t="e">
        <f t="shared" si="105"/>
        <v>#VALUE!</v>
      </c>
      <c r="K1676" t="str">
        <f t="shared" si="106"/>
        <v>Regiões semelhantes</v>
      </c>
      <c r="L1676" t="str">
        <f t="shared" si="107"/>
        <v>igual</v>
      </c>
    </row>
    <row r="1677" spans="1:12" x14ac:dyDescent="0.25">
      <c r="A1677" t="s">
        <v>6957</v>
      </c>
      <c r="B1677" t="s">
        <v>5424</v>
      </c>
      <c r="C1677" t="s">
        <v>1000</v>
      </c>
      <c r="D1677" t="s">
        <v>4811</v>
      </c>
      <c r="E1677" t="str">
        <f>VLOOKUP(VALUE(A1677),'REGIÕES DE SAÚDE E SEUS MUNICÍP'!$A$4:$C$5569,3,0)</f>
        <v>Pouso Alegre</v>
      </c>
      <c r="F1677" t="str">
        <f>VLOOKUP(G1677,'REGIÕES DE SAÚDE E SEUS MUNICÍP'!$A$4:$D$5569,4,0)</f>
        <v>Pedralva</v>
      </c>
      <c r="G1677">
        <f>VLOOKUP(VALUE(A1677),'REGIÕES DE SAÚDE E SEUS MUNICÍP'!$A$4:$A$5569,1,0)</f>
        <v>314910</v>
      </c>
      <c r="H1677" t="str">
        <f t="shared" si="104"/>
        <v>Mesmo município</v>
      </c>
      <c r="I1677" s="17" t="e">
        <f>VLOOKUP(C1677,'REGIÕES DE SAÚDE E SEUS MUNICÍP'!$C$4:$C$5569,1,0)</f>
        <v>#N/A</v>
      </c>
      <c r="J1677" t="e">
        <f t="shared" si="105"/>
        <v>#VALUE!</v>
      </c>
      <c r="K1677" t="str">
        <f t="shared" si="106"/>
        <v>Regiões semelhantes</v>
      </c>
      <c r="L1677" t="str">
        <f t="shared" si="107"/>
        <v>igual</v>
      </c>
    </row>
    <row r="1678" spans="1:12" x14ac:dyDescent="0.25">
      <c r="A1678" t="s">
        <v>3668</v>
      </c>
      <c r="B1678" t="s">
        <v>5424</v>
      </c>
      <c r="C1678" t="s">
        <v>1000</v>
      </c>
      <c r="D1678" t="s">
        <v>8264</v>
      </c>
      <c r="E1678" t="str">
        <f>VLOOKUP(VALUE(A1678),'REGIÕES DE SAÚDE E SEUS MUNICÍP'!$A$4:$C$5569,3,0)</f>
        <v>Pouso Alegre</v>
      </c>
      <c r="F1678" t="str">
        <f>VLOOKUP(G1678,'REGIÕES DE SAÚDE E SEUS MUNICÍP'!$A$4:$D$5569,4,0)</f>
        <v>Wenceslau Braz</v>
      </c>
      <c r="G1678">
        <f>VLOOKUP(VALUE(A1678),'REGIÕES DE SAÚDE E SEUS MUNICÍP'!$A$4:$A$5569,1,0)</f>
        <v>317220</v>
      </c>
      <c r="H1678" t="str">
        <f t="shared" si="104"/>
        <v>Mesmo município</v>
      </c>
      <c r="I1678" s="17" t="e">
        <f>VLOOKUP(C1678,'REGIÕES DE SAÚDE E SEUS MUNICÍP'!$C$4:$C$5569,1,0)</f>
        <v>#N/A</v>
      </c>
      <c r="J1678" t="e">
        <f t="shared" si="105"/>
        <v>#VALUE!</v>
      </c>
      <c r="K1678" t="str">
        <f t="shared" si="106"/>
        <v>Regiões semelhantes</v>
      </c>
      <c r="L1678" t="str">
        <f t="shared" si="107"/>
        <v>igual</v>
      </c>
    </row>
    <row r="1679" spans="1:12" x14ac:dyDescent="0.25">
      <c r="A1679" t="s">
        <v>10903</v>
      </c>
      <c r="B1679" t="s">
        <v>5424</v>
      </c>
      <c r="C1679" t="s">
        <v>1000</v>
      </c>
      <c r="D1679" t="s">
        <v>9086</v>
      </c>
      <c r="E1679" t="str">
        <f>VLOOKUP(VALUE(A1679),'REGIÕES DE SAÚDE E SEUS MUNICÍP'!$A$4:$C$5569,3,0)</f>
        <v>Pouso Alegre</v>
      </c>
      <c r="F1679" t="str">
        <f>VLOOKUP(G1679,'REGIÕES DE SAÚDE E SEUS MUNICÍP'!$A$4:$D$5569,4,0)</f>
        <v>Delfim Moreira</v>
      </c>
      <c r="G1679">
        <f>VLOOKUP(VALUE(A1679),'REGIÕES DE SAÚDE E SEUS MUNICÍP'!$A$4:$A$5569,1,0)</f>
        <v>312110</v>
      </c>
      <c r="H1679" t="str">
        <f t="shared" si="104"/>
        <v>Mesmo município</v>
      </c>
      <c r="I1679" s="17" t="e">
        <f>VLOOKUP(C1679,'REGIÕES DE SAÚDE E SEUS MUNICÍP'!$C$4:$C$5569,1,0)</f>
        <v>#N/A</v>
      </c>
      <c r="J1679" t="e">
        <f t="shared" si="105"/>
        <v>#VALUE!</v>
      </c>
      <c r="K1679" t="str">
        <f t="shared" si="106"/>
        <v>diferente</v>
      </c>
      <c r="L1679" t="str">
        <f t="shared" si="107"/>
        <v>igual</v>
      </c>
    </row>
    <row r="1680" spans="1:12" x14ac:dyDescent="0.25">
      <c r="A1680" t="s">
        <v>8756</v>
      </c>
      <c r="B1680" t="s">
        <v>5424</v>
      </c>
      <c r="C1680" t="s">
        <v>758</v>
      </c>
      <c r="D1680" t="s">
        <v>10293</v>
      </c>
      <c r="E1680" t="str">
        <f>VLOOKUP(VALUE(A1680),'REGIÕES DE SAÚDE E SEUS MUNICÍP'!$A$4:$C$5569,3,0)</f>
        <v>Pedra Azul</v>
      </c>
      <c r="F1680" t="str">
        <f>VLOOKUP(G1680,'REGIÕES DE SAÚDE E SEUS MUNICÍP'!$A$4:$D$5569,4,0)</f>
        <v>Monte Formoso</v>
      </c>
      <c r="G1680">
        <f>VLOOKUP(VALUE(A1680),'REGIÕES DE SAÚDE E SEUS MUNICÍP'!$A$4:$A$5569,1,0)</f>
        <v>314315</v>
      </c>
      <c r="H1680" t="str">
        <f t="shared" si="104"/>
        <v>Mesmo município</v>
      </c>
      <c r="I1680" s="17" t="e">
        <f>VLOOKUP(C1680,'REGIÕES DE SAÚDE E SEUS MUNICÍP'!$C$4:$C$5569,1,0)</f>
        <v>#N/A</v>
      </c>
      <c r="J1680" t="e">
        <f t="shared" si="105"/>
        <v>#VALUE!</v>
      </c>
      <c r="K1680" t="str">
        <f t="shared" si="106"/>
        <v>Regiões semelhantes</v>
      </c>
      <c r="L1680" t="str">
        <f t="shared" si="107"/>
        <v>diferente</v>
      </c>
    </row>
    <row r="1681" spans="1:12" x14ac:dyDescent="0.25">
      <c r="A1681" t="s">
        <v>4373</v>
      </c>
      <c r="B1681" t="s">
        <v>5424</v>
      </c>
      <c r="C1681" t="s">
        <v>758</v>
      </c>
      <c r="D1681" t="s">
        <v>9076</v>
      </c>
      <c r="E1681" t="str">
        <f>VLOOKUP(VALUE(A1681),'REGIÕES DE SAÚDE E SEUS MUNICÍP'!$A$4:$C$5569,3,0)</f>
        <v>Pedra Azul</v>
      </c>
      <c r="F1681" t="str">
        <f>VLOOKUP(G1681,'REGIÕES DE SAÚDE E SEUS MUNICÍP'!$A$4:$D$5569,4,0)</f>
        <v>Medina</v>
      </c>
      <c r="G1681">
        <f>VLOOKUP(VALUE(A1681),'REGIÕES DE SAÚDE E SEUS MUNICÍP'!$A$4:$A$5569,1,0)</f>
        <v>314140</v>
      </c>
      <c r="H1681" t="str">
        <f t="shared" si="104"/>
        <v>Mesmo município</v>
      </c>
      <c r="I1681" s="17" t="e">
        <f>VLOOKUP(C1681,'REGIÕES DE SAÚDE E SEUS MUNICÍP'!$C$4:$C$5569,1,0)</f>
        <v>#N/A</v>
      </c>
      <c r="J1681" t="e">
        <f t="shared" si="105"/>
        <v>#VALUE!</v>
      </c>
      <c r="K1681" t="str">
        <f t="shared" si="106"/>
        <v>Regiões semelhantes</v>
      </c>
      <c r="L1681" t="str">
        <f t="shared" si="107"/>
        <v>igual</v>
      </c>
    </row>
    <row r="1682" spans="1:12" x14ac:dyDescent="0.25">
      <c r="A1682" t="s">
        <v>5091</v>
      </c>
      <c r="B1682" t="s">
        <v>5424</v>
      </c>
      <c r="C1682" t="s">
        <v>758</v>
      </c>
      <c r="D1682" t="s">
        <v>758</v>
      </c>
      <c r="E1682" t="str">
        <f>VLOOKUP(VALUE(A1682),'REGIÕES DE SAÚDE E SEUS MUNICÍP'!$A$4:$C$5569,3,0)</f>
        <v>Pedra Azul</v>
      </c>
      <c r="F1682" t="str">
        <f>VLOOKUP(G1682,'REGIÕES DE SAÚDE E SEUS MUNICÍP'!$A$4:$D$5569,4,0)</f>
        <v>Itaobim</v>
      </c>
      <c r="G1682">
        <f>VLOOKUP(VALUE(A1682),'REGIÕES DE SAÚDE E SEUS MUNICÍP'!$A$4:$A$5569,1,0)</f>
        <v>313330</v>
      </c>
      <c r="H1682" t="str">
        <f t="shared" si="104"/>
        <v>Mesmo município</v>
      </c>
      <c r="I1682" s="17" t="e">
        <f>VLOOKUP(C1682,'REGIÕES DE SAÚDE E SEUS MUNICÍP'!$C$4:$C$5569,1,0)</f>
        <v>#N/A</v>
      </c>
      <c r="J1682" t="e">
        <f t="shared" si="105"/>
        <v>#VALUE!</v>
      </c>
      <c r="K1682" t="str">
        <f t="shared" si="106"/>
        <v>Regiões semelhantes</v>
      </c>
      <c r="L1682" t="str">
        <f t="shared" si="107"/>
        <v>igual</v>
      </c>
    </row>
    <row r="1683" spans="1:12" x14ac:dyDescent="0.25">
      <c r="A1683" t="s">
        <v>10094</v>
      </c>
      <c r="B1683" t="s">
        <v>5424</v>
      </c>
      <c r="C1683" t="s">
        <v>758</v>
      </c>
      <c r="D1683" t="s">
        <v>10020</v>
      </c>
      <c r="E1683" t="str">
        <f>VLOOKUP(VALUE(A1683),'REGIÕES DE SAÚDE E SEUS MUNICÍP'!$A$4:$C$5569,3,0)</f>
        <v>Pedra Azul</v>
      </c>
      <c r="F1683" t="str">
        <f>VLOOKUP(G1683,'REGIÕES DE SAÚDE E SEUS MUNICÍP'!$A$4:$D$5569,4,0)</f>
        <v>Comercinho</v>
      </c>
      <c r="G1683">
        <f>VLOOKUP(VALUE(A1683),'REGIÕES DE SAÚDE E SEUS MUNICÍP'!$A$4:$A$5569,1,0)</f>
        <v>311700</v>
      </c>
      <c r="H1683" t="str">
        <f t="shared" si="104"/>
        <v>Mesmo município</v>
      </c>
      <c r="I1683" s="17" t="e">
        <f>VLOOKUP(C1683,'REGIÕES DE SAÚDE E SEUS MUNICÍP'!$C$4:$C$5569,1,0)</f>
        <v>#N/A</v>
      </c>
      <c r="J1683" t="e">
        <f t="shared" si="105"/>
        <v>#VALUE!</v>
      </c>
      <c r="K1683" t="str">
        <f t="shared" si="106"/>
        <v>Regiões semelhantes</v>
      </c>
      <c r="L1683" t="str">
        <f t="shared" si="107"/>
        <v>igual</v>
      </c>
    </row>
    <row r="1684" spans="1:12" x14ac:dyDescent="0.25">
      <c r="A1684" t="s">
        <v>8128</v>
      </c>
      <c r="B1684" t="s">
        <v>5424</v>
      </c>
      <c r="C1684" t="s">
        <v>758</v>
      </c>
      <c r="D1684" t="s">
        <v>1484</v>
      </c>
      <c r="E1684" t="str">
        <f>VLOOKUP(VALUE(A1684),'REGIÕES DE SAÚDE E SEUS MUNICÍP'!$A$4:$C$5569,3,0)</f>
        <v>Pedra Azul</v>
      </c>
      <c r="F1684" t="str">
        <f>VLOOKUP(G1684,'REGIÕES DE SAÚDE E SEUS MUNICÍP'!$A$4:$D$5569,4,0)</f>
        <v>Ponto dos Volantes</v>
      </c>
      <c r="G1684">
        <f>VLOOKUP(VALUE(A1684),'REGIÕES DE SAÚDE E SEUS MUNICÍP'!$A$4:$A$5569,1,0)</f>
        <v>315217</v>
      </c>
      <c r="H1684" t="str">
        <f t="shared" si="104"/>
        <v>Mesmo município</v>
      </c>
      <c r="I1684" s="17" t="e">
        <f>VLOOKUP(C1684,'REGIÕES DE SAÚDE E SEUS MUNICÍP'!$C$4:$C$5569,1,0)</f>
        <v>#N/A</v>
      </c>
      <c r="J1684" t="e">
        <f t="shared" si="105"/>
        <v>#VALUE!</v>
      </c>
      <c r="K1684" t="str">
        <f t="shared" si="106"/>
        <v>Regiões semelhantes</v>
      </c>
      <c r="L1684" t="str">
        <f t="shared" si="107"/>
        <v>igual</v>
      </c>
    </row>
    <row r="1685" spans="1:12" x14ac:dyDescent="0.25">
      <c r="A1685" t="s">
        <v>2417</v>
      </c>
      <c r="B1685" t="s">
        <v>5424</v>
      </c>
      <c r="C1685" t="s">
        <v>758</v>
      </c>
      <c r="D1685" t="s">
        <v>10925</v>
      </c>
      <c r="E1685" t="str">
        <f>VLOOKUP(VALUE(A1685),'REGIÕES DE SAÚDE E SEUS MUNICÍP'!$A$4:$C$5569,3,0)</f>
        <v>Pedra Azul</v>
      </c>
      <c r="F1685" t="str">
        <f>VLOOKUP(G1685,'REGIÕES DE SAÚDE E SEUS MUNICÍP'!$A$4:$D$5569,4,0)</f>
        <v>Itinga</v>
      </c>
      <c r="G1685">
        <f>VLOOKUP(VALUE(A1685),'REGIÕES DE SAÚDE E SEUS MUNICÍP'!$A$4:$A$5569,1,0)</f>
        <v>313400</v>
      </c>
      <c r="H1685" t="str">
        <f t="shared" si="104"/>
        <v>Mesmo município</v>
      </c>
      <c r="I1685" s="17" t="e">
        <f>VLOOKUP(C1685,'REGIÕES DE SAÚDE E SEUS MUNICÍP'!$C$4:$C$5569,1,0)</f>
        <v>#N/A</v>
      </c>
      <c r="J1685" t="e">
        <f t="shared" si="105"/>
        <v>#VALUE!</v>
      </c>
      <c r="K1685" t="str">
        <f t="shared" si="106"/>
        <v>diferente</v>
      </c>
      <c r="L1685" t="str">
        <f t="shared" si="107"/>
        <v>igual</v>
      </c>
    </row>
    <row r="1686" spans="1:12" x14ac:dyDescent="0.25">
      <c r="A1686" t="s">
        <v>5243</v>
      </c>
      <c r="B1686" t="s">
        <v>5424</v>
      </c>
      <c r="C1686" t="s">
        <v>4934</v>
      </c>
      <c r="D1686" t="s">
        <v>9869</v>
      </c>
      <c r="E1686" t="str">
        <f>VLOOKUP(VALUE(A1686),'REGIÕES DE SAÚDE E SEUS MUNICÍP'!$A$4:$C$5569,3,0)</f>
        <v>Divinópolis</v>
      </c>
      <c r="F1686" t="str">
        <f>VLOOKUP(G1686,'REGIÕES DE SAÚDE E SEUS MUNICÍP'!$A$4:$D$5569,4,0)</f>
        <v>Itatiaiuçu</v>
      </c>
      <c r="G1686">
        <f>VLOOKUP(VALUE(A1686),'REGIÕES DE SAÚDE E SEUS MUNICÍP'!$A$4:$A$5569,1,0)</f>
        <v>313370</v>
      </c>
      <c r="H1686" t="str">
        <f t="shared" si="104"/>
        <v>Mesmo município</v>
      </c>
      <c r="I1686" s="17" t="e">
        <f>VLOOKUP(C1686,'REGIÕES DE SAÚDE E SEUS MUNICÍP'!$C$4:$C$5569,1,0)</f>
        <v>#N/A</v>
      </c>
      <c r="J1686" t="e">
        <f t="shared" si="105"/>
        <v>#VALUE!</v>
      </c>
      <c r="K1686" t="str">
        <f t="shared" si="106"/>
        <v>Regiões semelhantes</v>
      </c>
      <c r="L1686" t="str">
        <f t="shared" si="107"/>
        <v>diferente</v>
      </c>
    </row>
    <row r="1687" spans="1:12" x14ac:dyDescent="0.25">
      <c r="A1687" t="s">
        <v>7874</v>
      </c>
      <c r="B1687" t="s">
        <v>5424</v>
      </c>
      <c r="C1687" t="s">
        <v>4934</v>
      </c>
      <c r="D1687" t="s">
        <v>3721</v>
      </c>
      <c r="E1687" t="str">
        <f>VLOOKUP(VALUE(A1687),'REGIÕES DE SAÚDE E SEUS MUNICÍP'!$A$4:$C$5569,3,0)</f>
        <v>Divinópolis</v>
      </c>
      <c r="F1687" t="str">
        <f>VLOOKUP(G1687,'REGIÕES DE SAÚDE E SEUS MUNICÍP'!$A$4:$D$5569,4,0)</f>
        <v>Piracema</v>
      </c>
      <c r="G1687">
        <f>VLOOKUP(VALUE(A1687),'REGIÕES DE SAÚDE E SEUS MUNICÍP'!$A$4:$A$5569,1,0)</f>
        <v>315060</v>
      </c>
      <c r="H1687" t="str">
        <f t="shared" si="104"/>
        <v>Mesmo município</v>
      </c>
      <c r="I1687" s="17" t="e">
        <f>VLOOKUP(C1687,'REGIÕES DE SAÚDE E SEUS MUNICÍP'!$C$4:$C$5569,1,0)</f>
        <v>#N/A</v>
      </c>
      <c r="J1687" t="e">
        <f t="shared" si="105"/>
        <v>#VALUE!</v>
      </c>
      <c r="K1687" t="str">
        <f t="shared" si="106"/>
        <v>Regiões semelhantes</v>
      </c>
      <c r="L1687" t="str">
        <f t="shared" si="107"/>
        <v>igual</v>
      </c>
    </row>
    <row r="1688" spans="1:12" x14ac:dyDescent="0.25">
      <c r="A1688" t="s">
        <v>249</v>
      </c>
      <c r="B1688" t="s">
        <v>5424</v>
      </c>
      <c r="C1688" t="s">
        <v>4934</v>
      </c>
      <c r="D1688" t="s">
        <v>8851</v>
      </c>
      <c r="E1688" t="str">
        <f>VLOOKUP(VALUE(A1688),'REGIÕES DE SAÚDE E SEUS MUNICÍP'!$A$4:$C$5569,3,0)</f>
        <v>Divinópolis</v>
      </c>
      <c r="F1688" t="str">
        <f>VLOOKUP(G1688,'REGIÕES DE SAÚDE E SEUS MUNICÍP'!$A$4:$D$5569,4,0)</f>
        <v>Itaguara</v>
      </c>
      <c r="G1688">
        <f>VLOOKUP(VALUE(A1688),'REGIÕES DE SAÚDE E SEUS MUNICÍP'!$A$4:$A$5569,1,0)</f>
        <v>313220</v>
      </c>
      <c r="H1688" t="str">
        <f t="shared" si="104"/>
        <v>Mesmo município</v>
      </c>
      <c r="I1688" s="17" t="e">
        <f>VLOOKUP(C1688,'REGIÕES DE SAÚDE E SEUS MUNICÍP'!$C$4:$C$5569,1,0)</f>
        <v>#N/A</v>
      </c>
      <c r="J1688" t="e">
        <f t="shared" si="105"/>
        <v>#VALUE!</v>
      </c>
      <c r="K1688" t="str">
        <f t="shared" si="106"/>
        <v>Regiões semelhantes</v>
      </c>
      <c r="L1688" t="str">
        <f t="shared" si="107"/>
        <v>igual</v>
      </c>
    </row>
    <row r="1689" spans="1:12" x14ac:dyDescent="0.25">
      <c r="A1689" t="s">
        <v>8080</v>
      </c>
      <c r="B1689" t="s">
        <v>5424</v>
      </c>
      <c r="C1689" t="s">
        <v>4934</v>
      </c>
      <c r="D1689" t="s">
        <v>4934</v>
      </c>
      <c r="E1689" t="str">
        <f>VLOOKUP(VALUE(A1689),'REGIÕES DE SAÚDE E SEUS MUNICÍP'!$A$4:$C$5569,3,0)</f>
        <v>Divinópolis</v>
      </c>
      <c r="F1689" t="str">
        <f>VLOOKUP(G1689,'REGIÕES DE SAÚDE E SEUS MUNICÍP'!$A$4:$D$5569,4,0)</f>
        <v>Itaúna</v>
      </c>
      <c r="G1689">
        <f>VLOOKUP(VALUE(A1689),'REGIÕES DE SAÚDE E SEUS MUNICÍP'!$A$4:$A$5569,1,0)</f>
        <v>313380</v>
      </c>
      <c r="H1689" t="str">
        <f t="shared" si="104"/>
        <v>Mesmo município</v>
      </c>
      <c r="I1689" s="17" t="e">
        <f>VLOOKUP(C1689,'REGIÕES DE SAÚDE E SEUS MUNICÍP'!$C$4:$C$5569,1,0)</f>
        <v>#N/A</v>
      </c>
      <c r="J1689" t="e">
        <f t="shared" si="105"/>
        <v>#VALUE!</v>
      </c>
      <c r="K1689" t="str">
        <f t="shared" si="106"/>
        <v>diferente</v>
      </c>
      <c r="L1689" t="str">
        <f t="shared" si="107"/>
        <v>igual</v>
      </c>
    </row>
    <row r="1690" spans="1:12" x14ac:dyDescent="0.25">
      <c r="A1690" t="s">
        <v>914</v>
      </c>
      <c r="B1690" t="s">
        <v>5424</v>
      </c>
      <c r="C1690" t="s">
        <v>10522</v>
      </c>
      <c r="D1690" t="s">
        <v>9482</v>
      </c>
      <c r="E1690" t="str">
        <f>VLOOKUP(VALUE(A1690),'REGIÕES DE SAÚDE E SEUS MUNICÍP'!$A$4:$C$5569,3,0)</f>
        <v>Ituiutaba</v>
      </c>
      <c r="F1690" t="str">
        <f>VLOOKUP(G1690,'REGIÕES DE SAÚDE E SEUS MUNICÍP'!$A$4:$D$5569,4,0)</f>
        <v>Campina Verde</v>
      </c>
      <c r="G1690">
        <f>VLOOKUP(VALUE(A1690),'REGIÕES DE SAÚDE E SEUS MUNICÍP'!$A$4:$A$5569,1,0)</f>
        <v>311110</v>
      </c>
      <c r="H1690" t="str">
        <f t="shared" si="104"/>
        <v>Mesmo município</v>
      </c>
      <c r="I1690" s="17" t="str">
        <f>VLOOKUP(C1690,'REGIÕES DE SAÚDE E SEUS MUNICÍP'!$C$4:$C$5569,1,0)</f>
        <v>Ituiutaba</v>
      </c>
      <c r="J1690">
        <f t="shared" si="105"/>
        <v>1</v>
      </c>
      <c r="K1690" t="str">
        <f t="shared" si="106"/>
        <v>Regiões semelhantes</v>
      </c>
      <c r="L1690" t="str">
        <f t="shared" si="107"/>
        <v>diferente</v>
      </c>
    </row>
    <row r="1691" spans="1:12" x14ac:dyDescent="0.25">
      <c r="A1691" t="s">
        <v>5629</v>
      </c>
      <c r="B1691" t="s">
        <v>5424</v>
      </c>
      <c r="C1691" t="s">
        <v>10522</v>
      </c>
      <c r="D1691" t="s">
        <v>3401</v>
      </c>
      <c r="E1691" t="str">
        <f>VLOOKUP(VALUE(A1691),'REGIÕES DE SAÚDE E SEUS MUNICÍP'!$A$4:$C$5569,3,0)</f>
        <v>Ituiutaba</v>
      </c>
      <c r="F1691" t="str">
        <f>VLOOKUP(G1691,'REGIÕES DE SAÚDE E SEUS MUNICÍP'!$A$4:$D$5569,4,0)</f>
        <v>Cachoeira Dourada</v>
      </c>
      <c r="G1691">
        <f>VLOOKUP(VALUE(A1691),'REGIÕES DE SAÚDE E SEUS MUNICÍP'!$A$4:$A$5569,1,0)</f>
        <v>310980</v>
      </c>
      <c r="H1691" t="str">
        <f t="shared" si="104"/>
        <v>Mesmo município</v>
      </c>
      <c r="I1691" s="17" t="str">
        <f>VLOOKUP(C1691,'REGIÕES DE SAÚDE E SEUS MUNICÍP'!$C$4:$C$5569,1,0)</f>
        <v>Ituiutaba</v>
      </c>
      <c r="J1691">
        <f t="shared" si="105"/>
        <v>1</v>
      </c>
      <c r="K1691" t="str">
        <f t="shared" si="106"/>
        <v>Regiões semelhantes</v>
      </c>
      <c r="L1691" t="str">
        <f t="shared" si="107"/>
        <v>igual</v>
      </c>
    </row>
    <row r="1692" spans="1:12" x14ac:dyDescent="0.25">
      <c r="A1692" t="s">
        <v>8057</v>
      </c>
      <c r="B1692" t="s">
        <v>5424</v>
      </c>
      <c r="C1692" t="s">
        <v>10522</v>
      </c>
      <c r="D1692" t="s">
        <v>10522</v>
      </c>
      <c r="E1692" t="str">
        <f>VLOOKUP(VALUE(A1692),'REGIÕES DE SAÚDE E SEUS MUNICÍP'!$A$4:$C$5569,3,0)</f>
        <v>Ituiutaba</v>
      </c>
      <c r="F1692" t="str">
        <f>VLOOKUP(G1692,'REGIÕES DE SAÚDE E SEUS MUNICÍP'!$A$4:$D$5569,4,0)</f>
        <v>Ituiutaba</v>
      </c>
      <c r="G1692">
        <f>VLOOKUP(VALUE(A1692),'REGIÕES DE SAÚDE E SEUS MUNICÍP'!$A$4:$A$5569,1,0)</f>
        <v>313420</v>
      </c>
      <c r="H1692" t="str">
        <f t="shared" si="104"/>
        <v>Mesmo município</v>
      </c>
      <c r="I1692" s="17" t="str">
        <f>VLOOKUP(C1692,'REGIÕES DE SAÚDE E SEUS MUNICÍP'!$C$4:$C$5569,1,0)</f>
        <v>Ituiutaba</v>
      </c>
      <c r="J1692">
        <f t="shared" si="105"/>
        <v>1</v>
      </c>
      <c r="K1692" t="str">
        <f t="shared" si="106"/>
        <v>Regiões semelhantes</v>
      </c>
      <c r="L1692" t="str">
        <f t="shared" si="107"/>
        <v>igual</v>
      </c>
    </row>
    <row r="1693" spans="1:12" x14ac:dyDescent="0.25">
      <c r="A1693" t="s">
        <v>6098</v>
      </c>
      <c r="B1693" t="s">
        <v>5424</v>
      </c>
      <c r="C1693" t="s">
        <v>10522</v>
      </c>
      <c r="D1693" t="s">
        <v>3559</v>
      </c>
      <c r="E1693" t="str">
        <f>VLOOKUP(VALUE(A1693),'REGIÕES DE SAÚDE E SEUS MUNICÍP'!$A$4:$C$5569,3,0)</f>
        <v>Ituiutaba</v>
      </c>
      <c r="F1693" t="str">
        <f>VLOOKUP(G1693,'REGIÕES DE SAÚDE E SEUS MUNICÍP'!$A$4:$D$5569,4,0)</f>
        <v>Capinópolis</v>
      </c>
      <c r="G1693">
        <f>VLOOKUP(VALUE(A1693),'REGIÕES DE SAÚDE E SEUS MUNICÍP'!$A$4:$A$5569,1,0)</f>
        <v>311260</v>
      </c>
      <c r="H1693" t="str">
        <f t="shared" si="104"/>
        <v>Mesmo município</v>
      </c>
      <c r="I1693" s="17" t="str">
        <f>VLOOKUP(C1693,'REGIÕES DE SAÚDE E SEUS MUNICÍP'!$C$4:$C$5569,1,0)</f>
        <v>Ituiutaba</v>
      </c>
      <c r="J1693">
        <f t="shared" si="105"/>
        <v>1</v>
      </c>
      <c r="K1693" t="str">
        <f t="shared" si="106"/>
        <v>Regiões semelhantes</v>
      </c>
      <c r="L1693" t="str">
        <f t="shared" si="107"/>
        <v>igual</v>
      </c>
    </row>
    <row r="1694" spans="1:12" x14ac:dyDescent="0.25">
      <c r="A1694" t="s">
        <v>5694</v>
      </c>
      <c r="B1694" t="s">
        <v>5424</v>
      </c>
      <c r="C1694" t="s">
        <v>10522</v>
      </c>
      <c r="D1694" t="s">
        <v>7928</v>
      </c>
      <c r="E1694" t="str">
        <f>VLOOKUP(VALUE(A1694),'REGIÕES DE SAÚDE E SEUS MUNICÍP'!$A$4:$C$5569,3,0)</f>
        <v>Ituiutaba</v>
      </c>
      <c r="F1694" t="str">
        <f>VLOOKUP(G1694,'REGIÕES DE SAÚDE E SEUS MUNICÍP'!$A$4:$D$5569,4,0)</f>
        <v>Centralina</v>
      </c>
      <c r="G1694">
        <f>VLOOKUP(VALUE(A1694),'REGIÕES DE SAÚDE E SEUS MUNICÍP'!$A$4:$A$5569,1,0)</f>
        <v>311580</v>
      </c>
      <c r="H1694" t="str">
        <f t="shared" si="104"/>
        <v>Mesmo município</v>
      </c>
      <c r="I1694" s="17" t="str">
        <f>VLOOKUP(C1694,'REGIÕES DE SAÚDE E SEUS MUNICÍP'!$C$4:$C$5569,1,0)</f>
        <v>Ituiutaba</v>
      </c>
      <c r="J1694">
        <f t="shared" si="105"/>
        <v>1</v>
      </c>
      <c r="K1694" t="str">
        <f t="shared" si="106"/>
        <v>Regiões semelhantes</v>
      </c>
      <c r="L1694" t="str">
        <f t="shared" si="107"/>
        <v>igual</v>
      </c>
    </row>
    <row r="1695" spans="1:12" x14ac:dyDescent="0.25">
      <c r="A1695" t="s">
        <v>9536</v>
      </c>
      <c r="B1695" t="s">
        <v>5424</v>
      </c>
      <c r="C1695" t="s">
        <v>10522</v>
      </c>
      <c r="D1695" t="s">
        <v>2207</v>
      </c>
      <c r="E1695" t="str">
        <f>VLOOKUP(VALUE(A1695),'REGIÕES DE SAÚDE E SEUS MUNICÍP'!$A$4:$C$5569,3,0)</f>
        <v>Ituiutaba</v>
      </c>
      <c r="F1695" t="str">
        <f>VLOOKUP(G1695,'REGIÕES DE SAÚDE E SEUS MUNICÍP'!$A$4:$D$5569,4,0)</f>
        <v>Ipiaçu</v>
      </c>
      <c r="G1695">
        <f>VLOOKUP(VALUE(A1695),'REGIÕES DE SAÚDE E SEUS MUNICÍP'!$A$4:$A$5569,1,0)</f>
        <v>313140</v>
      </c>
      <c r="H1695" t="str">
        <f t="shared" si="104"/>
        <v>Mesmo município</v>
      </c>
      <c r="I1695" s="17" t="str">
        <f>VLOOKUP(C1695,'REGIÕES DE SAÚDE E SEUS MUNICÍP'!$C$4:$C$5569,1,0)</f>
        <v>Ituiutaba</v>
      </c>
      <c r="J1695">
        <f t="shared" si="105"/>
        <v>1</v>
      </c>
      <c r="K1695" t="str">
        <f t="shared" si="106"/>
        <v>Regiões semelhantes</v>
      </c>
      <c r="L1695" t="str">
        <f t="shared" si="107"/>
        <v>igual</v>
      </c>
    </row>
    <row r="1696" spans="1:12" x14ac:dyDescent="0.25">
      <c r="A1696" t="s">
        <v>2976</v>
      </c>
      <c r="B1696" t="s">
        <v>5424</v>
      </c>
      <c r="C1696" t="s">
        <v>10522</v>
      </c>
      <c r="D1696" t="s">
        <v>1257</v>
      </c>
      <c r="E1696" t="str">
        <f>VLOOKUP(VALUE(A1696),'REGIÕES DE SAÚDE E SEUS MUNICÍP'!$A$4:$C$5569,3,0)</f>
        <v>Ituiutaba</v>
      </c>
      <c r="F1696" t="str">
        <f>VLOOKUP(G1696,'REGIÕES DE SAÚDE E SEUS MUNICÍP'!$A$4:$D$5569,4,0)</f>
        <v>Gurinhatã</v>
      </c>
      <c r="G1696">
        <f>VLOOKUP(VALUE(A1696),'REGIÕES DE SAÚDE E SEUS MUNICÍP'!$A$4:$A$5569,1,0)</f>
        <v>312910</v>
      </c>
      <c r="H1696" t="str">
        <f t="shared" si="104"/>
        <v>Mesmo município</v>
      </c>
      <c r="I1696" s="17" t="str">
        <f>VLOOKUP(C1696,'REGIÕES DE SAÚDE E SEUS MUNICÍP'!$C$4:$C$5569,1,0)</f>
        <v>Ituiutaba</v>
      </c>
      <c r="J1696">
        <f t="shared" si="105"/>
        <v>1</v>
      </c>
      <c r="K1696" t="str">
        <f t="shared" si="106"/>
        <v>Regiões semelhantes</v>
      </c>
      <c r="L1696" t="str">
        <f t="shared" si="107"/>
        <v>igual</v>
      </c>
    </row>
    <row r="1697" spans="1:12" x14ac:dyDescent="0.25">
      <c r="A1697" t="s">
        <v>7828</v>
      </c>
      <c r="B1697" t="s">
        <v>5424</v>
      </c>
      <c r="C1697" t="s">
        <v>10522</v>
      </c>
      <c r="D1697" t="s">
        <v>6335</v>
      </c>
      <c r="E1697" t="str">
        <f>VLOOKUP(VALUE(A1697),'REGIÕES DE SAÚDE E SEUS MUNICÍP'!$A$4:$C$5569,3,0)</f>
        <v>Ituiutaba</v>
      </c>
      <c r="F1697" t="str">
        <f>VLOOKUP(G1697,'REGIÕES DE SAÚDE E SEUS MUNICÍP'!$A$4:$D$5569,4,0)</f>
        <v>Santa Vitória</v>
      </c>
      <c r="G1697">
        <f>VLOOKUP(VALUE(A1697),'REGIÕES DE SAÚDE E SEUS MUNICÍP'!$A$4:$A$5569,1,0)</f>
        <v>315980</v>
      </c>
      <c r="H1697" t="str">
        <f t="shared" si="104"/>
        <v>Mesmo município</v>
      </c>
      <c r="I1697" s="17" t="str">
        <f>VLOOKUP(C1697,'REGIÕES DE SAÚDE E SEUS MUNICÍP'!$C$4:$C$5569,1,0)</f>
        <v>Ituiutaba</v>
      </c>
      <c r="J1697">
        <f t="shared" si="105"/>
        <v>1</v>
      </c>
      <c r="K1697" t="str">
        <f t="shared" si="106"/>
        <v>Regiões semelhantes</v>
      </c>
      <c r="L1697" t="str">
        <f t="shared" si="107"/>
        <v>igual</v>
      </c>
    </row>
    <row r="1698" spans="1:12" x14ac:dyDescent="0.25">
      <c r="A1698" t="s">
        <v>4123</v>
      </c>
      <c r="B1698" t="s">
        <v>5424</v>
      </c>
      <c r="C1698" t="s">
        <v>10522</v>
      </c>
      <c r="D1698" t="s">
        <v>7003</v>
      </c>
      <c r="E1698" t="str">
        <f>VLOOKUP(VALUE(A1698),'REGIÕES DE SAÚDE E SEUS MUNICÍP'!$A$4:$C$5569,3,0)</f>
        <v>Ituiutaba</v>
      </c>
      <c r="F1698" t="str">
        <f>VLOOKUP(G1698,'REGIÕES DE SAÚDE E SEUS MUNICÍP'!$A$4:$D$5569,4,0)</f>
        <v>Canápolis</v>
      </c>
      <c r="G1698">
        <f>VLOOKUP(VALUE(A1698),'REGIÕES DE SAÚDE E SEUS MUNICÍP'!$A$4:$A$5569,1,0)</f>
        <v>311180</v>
      </c>
      <c r="H1698" t="str">
        <f t="shared" si="104"/>
        <v>Mesmo município</v>
      </c>
      <c r="I1698" s="17" t="str">
        <f>VLOOKUP(C1698,'REGIÕES DE SAÚDE E SEUS MUNICÍP'!$C$4:$C$5569,1,0)</f>
        <v>Ituiutaba</v>
      </c>
      <c r="J1698">
        <f t="shared" si="105"/>
        <v>1</v>
      </c>
      <c r="K1698" t="str">
        <f t="shared" si="106"/>
        <v>diferente</v>
      </c>
      <c r="L1698" t="str">
        <f t="shared" si="107"/>
        <v>igual</v>
      </c>
    </row>
    <row r="1699" spans="1:12" x14ac:dyDescent="0.25">
      <c r="A1699" t="s">
        <v>2086</v>
      </c>
      <c r="B1699" t="s">
        <v>5424</v>
      </c>
      <c r="C1699" t="s">
        <v>6067</v>
      </c>
      <c r="D1699" t="s">
        <v>1310</v>
      </c>
      <c r="E1699" t="str">
        <f>VLOOKUP(VALUE(A1699),'REGIÕES DE SAÚDE E SEUS MUNICÍP'!$A$4:$C$5569,3,0)</f>
        <v>Montes Claros</v>
      </c>
      <c r="F1699" t="str">
        <f>VLOOKUP(G1699,'REGIÕES DE SAÚDE E SEUS MUNICÍP'!$A$4:$D$5569,4,0)</f>
        <v>Catuti</v>
      </c>
      <c r="G1699">
        <f>VLOOKUP(VALUE(A1699),'REGIÕES DE SAÚDE E SEUS MUNICÍP'!$A$4:$A$5569,1,0)</f>
        <v>311547</v>
      </c>
      <c r="H1699" t="str">
        <f t="shared" si="104"/>
        <v>Mesmo município</v>
      </c>
      <c r="I1699" s="17" t="e">
        <f>VLOOKUP(C1699,'REGIÕES DE SAÚDE E SEUS MUNICÍP'!$C$4:$C$5569,1,0)</f>
        <v>#N/A</v>
      </c>
      <c r="J1699" t="e">
        <f t="shared" si="105"/>
        <v>#VALUE!</v>
      </c>
      <c r="K1699" t="str">
        <f t="shared" si="106"/>
        <v>Regiões semelhantes</v>
      </c>
      <c r="L1699" t="str">
        <f t="shared" si="107"/>
        <v>diferente</v>
      </c>
    </row>
    <row r="1700" spans="1:12" x14ac:dyDescent="0.25">
      <c r="A1700" t="s">
        <v>2331</v>
      </c>
      <c r="B1700" t="s">
        <v>5424</v>
      </c>
      <c r="C1700" t="s">
        <v>6067</v>
      </c>
      <c r="D1700" t="s">
        <v>4347</v>
      </c>
      <c r="E1700" t="str">
        <f>VLOOKUP(VALUE(A1700),'REGIÕES DE SAÚDE E SEUS MUNICÍP'!$A$4:$C$5569,3,0)</f>
        <v>Montes Claros</v>
      </c>
      <c r="F1700" t="str">
        <f>VLOOKUP(G1700,'REGIÕES DE SAÚDE E SEUS MUNICÍP'!$A$4:$D$5569,4,0)</f>
        <v>Verdelândia</v>
      </c>
      <c r="G1700">
        <f>VLOOKUP(VALUE(A1700),'REGIÕES DE SAÚDE E SEUS MUNICÍP'!$A$4:$A$5569,1,0)</f>
        <v>317103</v>
      </c>
      <c r="H1700" t="str">
        <f t="shared" si="104"/>
        <v>Mesmo município</v>
      </c>
      <c r="I1700" s="17" t="e">
        <f>VLOOKUP(C1700,'REGIÕES DE SAÚDE E SEUS MUNICÍP'!$C$4:$C$5569,1,0)</f>
        <v>#N/A</v>
      </c>
      <c r="J1700" t="e">
        <f t="shared" si="105"/>
        <v>#VALUE!</v>
      </c>
      <c r="K1700" t="str">
        <f t="shared" si="106"/>
        <v>Regiões semelhantes</v>
      </c>
      <c r="L1700" t="str">
        <f t="shared" si="107"/>
        <v>igual</v>
      </c>
    </row>
    <row r="1701" spans="1:12" x14ac:dyDescent="0.25">
      <c r="A1701" t="s">
        <v>7547</v>
      </c>
      <c r="B1701" t="s">
        <v>5424</v>
      </c>
      <c r="C1701" t="s">
        <v>6067</v>
      </c>
      <c r="D1701" t="s">
        <v>3942</v>
      </c>
      <c r="E1701" t="str">
        <f>VLOOKUP(VALUE(A1701),'REGIÕES DE SAÚDE E SEUS MUNICÍP'!$A$4:$C$5569,3,0)</f>
        <v>Montes Claros</v>
      </c>
      <c r="F1701" t="str">
        <f>VLOOKUP(G1701,'REGIÕES DE SAÚDE E SEUS MUNICÍP'!$A$4:$D$5569,4,0)</f>
        <v>Riacho dos Machados</v>
      </c>
      <c r="G1701">
        <f>VLOOKUP(VALUE(A1701),'REGIÕES DE SAÚDE E SEUS MUNICÍP'!$A$4:$A$5569,1,0)</f>
        <v>315450</v>
      </c>
      <c r="H1701" t="str">
        <f t="shared" si="104"/>
        <v>Mesmo município</v>
      </c>
      <c r="I1701" s="17" t="e">
        <f>VLOOKUP(C1701,'REGIÕES DE SAÚDE E SEUS MUNICÍP'!$C$4:$C$5569,1,0)</f>
        <v>#N/A</v>
      </c>
      <c r="J1701" t="e">
        <f t="shared" si="105"/>
        <v>#VALUE!</v>
      </c>
      <c r="K1701" t="str">
        <f t="shared" si="106"/>
        <v>Regiões semelhantes</v>
      </c>
      <c r="L1701" t="str">
        <f t="shared" si="107"/>
        <v>igual</v>
      </c>
    </row>
    <row r="1702" spans="1:12" x14ac:dyDescent="0.25">
      <c r="A1702" t="s">
        <v>4943</v>
      </c>
      <c r="B1702" t="s">
        <v>5424</v>
      </c>
      <c r="C1702" t="s">
        <v>6067</v>
      </c>
      <c r="D1702" t="s">
        <v>3788</v>
      </c>
      <c r="E1702" t="str">
        <f>VLOOKUP(VALUE(A1702),'REGIÕES DE SAÚDE E SEUS MUNICÍP'!$A$4:$C$5569,3,0)</f>
        <v>Montes Claros</v>
      </c>
      <c r="F1702" t="str">
        <f>VLOOKUP(G1702,'REGIÕES DE SAÚDE E SEUS MUNICÍP'!$A$4:$D$5569,4,0)</f>
        <v>Gameleiras</v>
      </c>
      <c r="G1702">
        <f>VLOOKUP(VALUE(A1702),'REGIÕES DE SAÚDE E SEUS MUNICÍP'!$A$4:$A$5569,1,0)</f>
        <v>312733</v>
      </c>
      <c r="H1702" t="str">
        <f t="shared" si="104"/>
        <v>Mesmo município</v>
      </c>
      <c r="I1702" s="17" t="e">
        <f>VLOOKUP(C1702,'REGIÕES DE SAÚDE E SEUS MUNICÍP'!$C$4:$C$5569,1,0)</f>
        <v>#N/A</v>
      </c>
      <c r="J1702" t="e">
        <f t="shared" si="105"/>
        <v>#VALUE!</v>
      </c>
      <c r="K1702" t="str">
        <f t="shared" si="106"/>
        <v>Regiões semelhantes</v>
      </c>
      <c r="L1702" t="str">
        <f t="shared" si="107"/>
        <v>igual</v>
      </c>
    </row>
    <row r="1703" spans="1:12" x14ac:dyDescent="0.25">
      <c r="A1703" t="s">
        <v>6492</v>
      </c>
      <c r="B1703" t="s">
        <v>5424</v>
      </c>
      <c r="C1703" t="s">
        <v>6067</v>
      </c>
      <c r="D1703" t="s">
        <v>5726</v>
      </c>
      <c r="E1703" t="str">
        <f>VLOOKUP(VALUE(A1703),'REGIÕES DE SAÚDE E SEUS MUNICÍP'!$A$4:$C$5569,3,0)</f>
        <v>Montes Claros</v>
      </c>
      <c r="F1703" t="str">
        <f>VLOOKUP(G1703,'REGIÕES DE SAÚDE E SEUS MUNICÍP'!$A$4:$D$5569,4,0)</f>
        <v>Espinosa</v>
      </c>
      <c r="G1703">
        <f>VLOOKUP(VALUE(A1703),'REGIÕES DE SAÚDE E SEUS MUNICÍP'!$A$4:$A$5569,1,0)</f>
        <v>312430</v>
      </c>
      <c r="H1703" t="str">
        <f t="shared" si="104"/>
        <v>Mesmo município</v>
      </c>
      <c r="I1703" s="17" t="e">
        <f>VLOOKUP(C1703,'REGIÕES DE SAÚDE E SEUS MUNICÍP'!$C$4:$C$5569,1,0)</f>
        <v>#N/A</v>
      </c>
      <c r="J1703" t="e">
        <f t="shared" si="105"/>
        <v>#VALUE!</v>
      </c>
      <c r="K1703" t="str">
        <f t="shared" si="106"/>
        <v>Regiões semelhantes</v>
      </c>
      <c r="L1703" t="str">
        <f t="shared" si="107"/>
        <v>igual</v>
      </c>
    </row>
    <row r="1704" spans="1:12" x14ac:dyDescent="0.25">
      <c r="A1704" t="s">
        <v>7711</v>
      </c>
      <c r="B1704" t="s">
        <v>5424</v>
      </c>
      <c r="C1704" t="s">
        <v>6067</v>
      </c>
      <c r="D1704" t="s">
        <v>7334</v>
      </c>
      <c r="E1704" t="str">
        <f>VLOOKUP(VALUE(A1704),'REGIÕES DE SAÚDE E SEUS MUNICÍP'!$A$4:$C$5569,3,0)</f>
        <v>Montes Claros</v>
      </c>
      <c r="F1704" t="str">
        <f>VLOOKUP(G1704,'REGIÕES DE SAÚDE E SEUS MUNICÍP'!$A$4:$D$5569,4,0)</f>
        <v>Serranópolis de Minas</v>
      </c>
      <c r="G1704">
        <f>VLOOKUP(VALUE(A1704),'REGIÕES DE SAÚDE E SEUS MUNICÍP'!$A$4:$A$5569,1,0)</f>
        <v>316695</v>
      </c>
      <c r="H1704" t="str">
        <f t="shared" si="104"/>
        <v>Mesmo município</v>
      </c>
      <c r="I1704" s="17" t="e">
        <f>VLOOKUP(C1704,'REGIÕES DE SAÚDE E SEUS MUNICÍP'!$C$4:$C$5569,1,0)</f>
        <v>#N/A</v>
      </c>
      <c r="J1704" t="e">
        <f t="shared" si="105"/>
        <v>#VALUE!</v>
      </c>
      <c r="K1704" t="str">
        <f t="shared" si="106"/>
        <v>Regiões semelhantes</v>
      </c>
      <c r="L1704" t="str">
        <f t="shared" si="107"/>
        <v>igual</v>
      </c>
    </row>
    <row r="1705" spans="1:12" x14ac:dyDescent="0.25">
      <c r="A1705" t="s">
        <v>5251</v>
      </c>
      <c r="B1705" t="s">
        <v>5424</v>
      </c>
      <c r="C1705" t="s">
        <v>6067</v>
      </c>
      <c r="D1705" t="s">
        <v>7651</v>
      </c>
      <c r="E1705" t="str">
        <f>VLOOKUP(VALUE(A1705),'REGIÕES DE SAÚDE E SEUS MUNICÍP'!$A$4:$C$5569,3,0)</f>
        <v>Montes Claros</v>
      </c>
      <c r="F1705" t="str">
        <f>VLOOKUP(G1705,'REGIÕES DE SAÚDE E SEUS MUNICÍP'!$A$4:$D$5569,4,0)</f>
        <v>Monte Azul</v>
      </c>
      <c r="G1705">
        <f>VLOOKUP(VALUE(A1705),'REGIÕES DE SAÚDE E SEUS MUNICÍP'!$A$4:$A$5569,1,0)</f>
        <v>314290</v>
      </c>
      <c r="H1705" t="str">
        <f t="shared" si="104"/>
        <v>Mesmo município</v>
      </c>
      <c r="I1705" s="17" t="e">
        <f>VLOOKUP(C1705,'REGIÕES DE SAÚDE E SEUS MUNICÍP'!$C$4:$C$5569,1,0)</f>
        <v>#N/A</v>
      </c>
      <c r="J1705" t="e">
        <f t="shared" si="105"/>
        <v>#VALUE!</v>
      </c>
      <c r="K1705" t="str">
        <f t="shared" si="106"/>
        <v>Regiões semelhantes</v>
      </c>
      <c r="L1705" t="str">
        <f t="shared" si="107"/>
        <v>igual</v>
      </c>
    </row>
    <row r="1706" spans="1:12" x14ac:dyDescent="0.25">
      <c r="A1706" t="s">
        <v>4546</v>
      </c>
      <c r="B1706" t="s">
        <v>5424</v>
      </c>
      <c r="C1706" t="s">
        <v>6067</v>
      </c>
      <c r="D1706" t="s">
        <v>2818</v>
      </c>
      <c r="E1706" t="str">
        <f>VLOOKUP(VALUE(A1706),'REGIÕES DE SAÚDE E SEUS MUNICÍP'!$A$4:$C$5569,3,0)</f>
        <v>Montes Claros</v>
      </c>
      <c r="F1706" t="str">
        <f>VLOOKUP(G1706,'REGIÕES DE SAÚDE E SEUS MUNICÍP'!$A$4:$D$5569,4,0)</f>
        <v>Mato Verde</v>
      </c>
      <c r="G1706">
        <f>VLOOKUP(VALUE(A1706),'REGIÕES DE SAÚDE E SEUS MUNICÍP'!$A$4:$A$5569,1,0)</f>
        <v>314100</v>
      </c>
      <c r="H1706" t="str">
        <f t="shared" si="104"/>
        <v>Mesmo município</v>
      </c>
      <c r="I1706" s="17" t="e">
        <f>VLOOKUP(C1706,'REGIÕES DE SAÚDE E SEUS MUNICÍP'!$C$4:$C$5569,1,0)</f>
        <v>#N/A</v>
      </c>
      <c r="J1706" t="e">
        <f t="shared" si="105"/>
        <v>#VALUE!</v>
      </c>
      <c r="K1706" t="str">
        <f t="shared" si="106"/>
        <v>Regiões semelhantes</v>
      </c>
      <c r="L1706" t="str">
        <f t="shared" si="107"/>
        <v>igual</v>
      </c>
    </row>
    <row r="1707" spans="1:12" x14ac:dyDescent="0.25">
      <c r="A1707" t="s">
        <v>9399</v>
      </c>
      <c r="B1707" t="s">
        <v>5424</v>
      </c>
      <c r="C1707" t="s">
        <v>6067</v>
      </c>
      <c r="D1707" t="s">
        <v>5209</v>
      </c>
      <c r="E1707" t="str">
        <f>VLOOKUP(VALUE(A1707),'REGIÕES DE SAÚDE E SEUS MUNICÍP'!$A$4:$C$5569,3,0)</f>
        <v>Montes Claros</v>
      </c>
      <c r="F1707" t="str">
        <f>VLOOKUP(G1707,'REGIÕES DE SAÚDE E SEUS MUNICÍP'!$A$4:$D$5569,4,0)</f>
        <v>Matias Cardoso</v>
      </c>
      <c r="G1707">
        <f>VLOOKUP(VALUE(A1707),'REGIÕES DE SAÚDE E SEUS MUNICÍP'!$A$4:$A$5569,1,0)</f>
        <v>314085</v>
      </c>
      <c r="H1707" t="str">
        <f t="shared" si="104"/>
        <v>Mesmo município</v>
      </c>
      <c r="I1707" s="17" t="e">
        <f>VLOOKUP(C1707,'REGIÕES DE SAÚDE E SEUS MUNICÍP'!$C$4:$C$5569,1,0)</f>
        <v>#N/A</v>
      </c>
      <c r="J1707" t="e">
        <f t="shared" si="105"/>
        <v>#VALUE!</v>
      </c>
      <c r="K1707" t="str">
        <f t="shared" si="106"/>
        <v>Regiões semelhantes</v>
      </c>
      <c r="L1707" t="str">
        <f t="shared" si="107"/>
        <v>igual</v>
      </c>
    </row>
    <row r="1708" spans="1:12" x14ac:dyDescent="0.25">
      <c r="A1708" t="s">
        <v>2351</v>
      </c>
      <c r="B1708" t="s">
        <v>5424</v>
      </c>
      <c r="C1708" t="s">
        <v>6067</v>
      </c>
      <c r="D1708" t="s">
        <v>360</v>
      </c>
      <c r="E1708" t="str">
        <f>VLOOKUP(VALUE(A1708),'REGIÕES DE SAÚDE E SEUS MUNICÍP'!$A$4:$C$5569,3,0)</f>
        <v>Montes Claros</v>
      </c>
      <c r="F1708" t="str">
        <f>VLOOKUP(G1708,'REGIÕES DE SAÚDE E SEUS MUNICÍP'!$A$4:$D$5569,4,0)</f>
        <v>Nova Porteirinha</v>
      </c>
      <c r="G1708">
        <f>VLOOKUP(VALUE(A1708),'REGIÕES DE SAÚDE E SEUS MUNICÍP'!$A$4:$A$5569,1,0)</f>
        <v>314505</v>
      </c>
      <c r="H1708" t="str">
        <f t="shared" si="104"/>
        <v>Mesmo município</v>
      </c>
      <c r="I1708" s="17" t="e">
        <f>VLOOKUP(C1708,'REGIÕES DE SAÚDE E SEUS MUNICÍP'!$C$4:$C$5569,1,0)</f>
        <v>#N/A</v>
      </c>
      <c r="J1708" t="e">
        <f t="shared" si="105"/>
        <v>#VALUE!</v>
      </c>
      <c r="K1708" t="str">
        <f t="shared" si="106"/>
        <v>Regiões semelhantes</v>
      </c>
      <c r="L1708" t="str">
        <f t="shared" si="107"/>
        <v>igual</v>
      </c>
    </row>
    <row r="1709" spans="1:12" x14ac:dyDescent="0.25">
      <c r="A1709" t="s">
        <v>1825</v>
      </c>
      <c r="B1709" t="s">
        <v>5424</v>
      </c>
      <c r="C1709" t="s">
        <v>6067</v>
      </c>
      <c r="D1709" t="s">
        <v>8151</v>
      </c>
      <c r="E1709" t="str">
        <f>VLOOKUP(VALUE(A1709),'REGIÕES DE SAÚDE E SEUS MUNICÍP'!$A$4:$C$5569,3,0)</f>
        <v>Montes Claros</v>
      </c>
      <c r="F1709" t="str">
        <f>VLOOKUP(G1709,'REGIÕES DE SAÚDE E SEUS MUNICÍP'!$A$4:$D$5569,4,0)</f>
        <v>Pai Pedro</v>
      </c>
      <c r="G1709">
        <f>VLOOKUP(VALUE(A1709),'REGIÕES DE SAÚDE E SEUS MUNICÍP'!$A$4:$A$5569,1,0)</f>
        <v>314655</v>
      </c>
      <c r="H1709" t="str">
        <f t="shared" si="104"/>
        <v>Mesmo município</v>
      </c>
      <c r="I1709" s="17" t="e">
        <f>VLOOKUP(C1709,'REGIÕES DE SAÚDE E SEUS MUNICÍP'!$C$4:$C$5569,1,0)</f>
        <v>#N/A</v>
      </c>
      <c r="J1709" t="e">
        <f t="shared" si="105"/>
        <v>#VALUE!</v>
      </c>
      <c r="K1709" t="str">
        <f t="shared" si="106"/>
        <v>Regiões semelhantes</v>
      </c>
      <c r="L1709" t="str">
        <f t="shared" si="107"/>
        <v>igual</v>
      </c>
    </row>
    <row r="1710" spans="1:12" x14ac:dyDescent="0.25">
      <c r="A1710" t="s">
        <v>4741</v>
      </c>
      <c r="B1710" t="s">
        <v>5424</v>
      </c>
      <c r="C1710" t="s">
        <v>6067</v>
      </c>
      <c r="D1710" t="s">
        <v>1619</v>
      </c>
      <c r="E1710" t="str">
        <f>VLOOKUP(VALUE(A1710),'REGIÕES DE SAÚDE E SEUS MUNICÍP'!$A$4:$C$5569,3,0)</f>
        <v>Montes Claros</v>
      </c>
      <c r="F1710" t="str">
        <f>VLOOKUP(G1710,'REGIÕES DE SAÚDE E SEUS MUNICÍP'!$A$4:$D$5569,4,0)</f>
        <v>Mamonas</v>
      </c>
      <c r="G1710">
        <f>VLOOKUP(VALUE(A1710),'REGIÕES DE SAÚDE E SEUS MUNICÍP'!$A$4:$A$5569,1,0)</f>
        <v>313925</v>
      </c>
      <c r="H1710" t="str">
        <f t="shared" si="104"/>
        <v>Mesmo município</v>
      </c>
      <c r="I1710" s="17" t="e">
        <f>VLOOKUP(C1710,'REGIÕES DE SAÚDE E SEUS MUNICÍP'!$C$4:$C$5569,1,0)</f>
        <v>#N/A</v>
      </c>
      <c r="J1710" t="e">
        <f t="shared" si="105"/>
        <v>#VALUE!</v>
      </c>
      <c r="K1710" t="str">
        <f t="shared" si="106"/>
        <v>Regiões semelhantes</v>
      </c>
      <c r="L1710" t="str">
        <f t="shared" si="107"/>
        <v>igual</v>
      </c>
    </row>
    <row r="1711" spans="1:12" x14ac:dyDescent="0.25">
      <c r="A1711" t="s">
        <v>9515</v>
      </c>
      <c r="B1711" t="s">
        <v>5424</v>
      </c>
      <c r="C1711" t="s">
        <v>6067</v>
      </c>
      <c r="D1711" t="s">
        <v>3520</v>
      </c>
      <c r="E1711" t="str">
        <f>VLOOKUP(VALUE(A1711),'REGIÕES DE SAÚDE E SEUS MUNICÍP'!$A$4:$C$5569,3,0)</f>
        <v>Montes Claros</v>
      </c>
      <c r="F1711" t="str">
        <f>VLOOKUP(G1711,'REGIÕES DE SAÚDE E SEUS MUNICÍP'!$A$4:$D$5569,4,0)</f>
        <v>Porteirinha</v>
      </c>
      <c r="G1711">
        <f>VLOOKUP(VALUE(A1711),'REGIÕES DE SAÚDE E SEUS MUNICÍP'!$A$4:$A$5569,1,0)</f>
        <v>315220</v>
      </c>
      <c r="H1711" t="str">
        <f t="shared" si="104"/>
        <v>Mesmo município</v>
      </c>
      <c r="I1711" s="17" t="e">
        <f>VLOOKUP(C1711,'REGIÕES DE SAÚDE E SEUS MUNICÍP'!$C$4:$C$5569,1,0)</f>
        <v>#N/A</v>
      </c>
      <c r="J1711" t="e">
        <f t="shared" si="105"/>
        <v>#VALUE!</v>
      </c>
      <c r="K1711" t="str">
        <f t="shared" si="106"/>
        <v>Regiões semelhantes</v>
      </c>
      <c r="L1711" t="str">
        <f t="shared" si="107"/>
        <v>igual</v>
      </c>
    </row>
    <row r="1712" spans="1:12" x14ac:dyDescent="0.25">
      <c r="A1712" t="s">
        <v>6216</v>
      </c>
      <c r="B1712" t="s">
        <v>5424</v>
      </c>
      <c r="C1712" t="s">
        <v>6067</v>
      </c>
      <c r="D1712" t="s">
        <v>5130</v>
      </c>
      <c r="E1712" t="str">
        <f>VLOOKUP(VALUE(A1712),'REGIÕES DE SAÚDE E SEUS MUNICÍP'!$A$4:$C$5569,3,0)</f>
        <v>Montes Claros</v>
      </c>
      <c r="F1712" t="str">
        <f>VLOOKUP(G1712,'REGIÕES DE SAÚDE E SEUS MUNICÍP'!$A$4:$D$5569,4,0)</f>
        <v>Jaíba</v>
      </c>
      <c r="G1712">
        <f>VLOOKUP(VALUE(A1712),'REGIÕES DE SAÚDE E SEUS MUNICÍP'!$A$4:$A$5569,1,0)</f>
        <v>313505</v>
      </c>
      <c r="H1712" t="str">
        <f t="shared" si="104"/>
        <v>Mesmo município</v>
      </c>
      <c r="I1712" s="17" t="e">
        <f>VLOOKUP(C1712,'REGIÕES DE SAÚDE E SEUS MUNICÍP'!$C$4:$C$5569,1,0)</f>
        <v>#N/A</v>
      </c>
      <c r="J1712" t="e">
        <f t="shared" si="105"/>
        <v>#VALUE!</v>
      </c>
      <c r="K1712" t="str">
        <f t="shared" si="106"/>
        <v>Regiões semelhantes</v>
      </c>
      <c r="L1712" t="str">
        <f t="shared" si="107"/>
        <v>igual</v>
      </c>
    </row>
    <row r="1713" spans="1:12" x14ac:dyDescent="0.25">
      <c r="A1713" t="s">
        <v>3040</v>
      </c>
      <c r="B1713" t="s">
        <v>5424</v>
      </c>
      <c r="C1713" t="s">
        <v>6067</v>
      </c>
      <c r="D1713" t="s">
        <v>10372</v>
      </c>
      <c r="E1713" t="str">
        <f>VLOOKUP(VALUE(A1713),'REGIÕES DE SAÚDE E SEUS MUNICÍP'!$A$4:$C$5569,3,0)</f>
        <v>Montes Claros</v>
      </c>
      <c r="F1713" t="str">
        <f>VLOOKUP(G1713,'REGIÕES DE SAÚDE E SEUS MUNICÍP'!$A$4:$D$5569,4,0)</f>
        <v>Janaúba</v>
      </c>
      <c r="G1713">
        <f>VLOOKUP(VALUE(A1713),'REGIÕES DE SAÚDE E SEUS MUNICÍP'!$A$4:$A$5569,1,0)</f>
        <v>313510</v>
      </c>
      <c r="H1713" t="str">
        <f t="shared" si="104"/>
        <v>Mesmo município</v>
      </c>
      <c r="I1713" s="17" t="e">
        <f>VLOOKUP(C1713,'REGIÕES DE SAÚDE E SEUS MUNICÍP'!$C$4:$C$5569,1,0)</f>
        <v>#N/A</v>
      </c>
      <c r="J1713" t="e">
        <f t="shared" si="105"/>
        <v>#VALUE!</v>
      </c>
      <c r="K1713" t="str">
        <f t="shared" si="106"/>
        <v>diferente</v>
      </c>
      <c r="L1713" t="str">
        <f t="shared" si="107"/>
        <v>igual</v>
      </c>
    </row>
    <row r="1714" spans="1:12" x14ac:dyDescent="0.25">
      <c r="A1714" t="s">
        <v>5653</v>
      </c>
      <c r="B1714" t="s">
        <v>5424</v>
      </c>
      <c r="C1714" t="s">
        <v>2382</v>
      </c>
      <c r="D1714" t="s">
        <v>2382</v>
      </c>
      <c r="E1714" t="str">
        <f>VLOOKUP(VALUE(A1714),'REGIÕES DE SAÚDE E SEUS MUNICÍP'!$A$4:$C$5569,3,0)</f>
        <v>Januária</v>
      </c>
      <c r="F1714" t="str">
        <f>VLOOKUP(G1714,'REGIÕES DE SAÚDE E SEUS MUNICÍP'!$A$4:$D$5569,4,0)</f>
        <v>Januária</v>
      </c>
      <c r="G1714">
        <f>VLOOKUP(VALUE(A1714),'REGIÕES DE SAÚDE E SEUS MUNICÍP'!$A$4:$A$5569,1,0)</f>
        <v>313520</v>
      </c>
      <c r="H1714" t="str">
        <f t="shared" si="104"/>
        <v>Mesmo município</v>
      </c>
      <c r="I1714" s="17" t="str">
        <f>VLOOKUP(C1714,'REGIÕES DE SAÚDE E SEUS MUNICÍP'!$C$4:$C$5569,1,0)</f>
        <v>Januária</v>
      </c>
      <c r="J1714">
        <f t="shared" si="105"/>
        <v>1</v>
      </c>
      <c r="K1714" t="str">
        <f t="shared" si="106"/>
        <v>Regiões semelhantes</v>
      </c>
      <c r="L1714" t="str">
        <f t="shared" si="107"/>
        <v>diferente</v>
      </c>
    </row>
    <row r="1715" spans="1:12" x14ac:dyDescent="0.25">
      <c r="A1715" t="s">
        <v>7807</v>
      </c>
      <c r="B1715" t="s">
        <v>5424</v>
      </c>
      <c r="C1715" t="s">
        <v>2382</v>
      </c>
      <c r="D1715" t="s">
        <v>5501</v>
      </c>
      <c r="E1715" t="str">
        <f>VLOOKUP(VALUE(A1715),'REGIÕES DE SAÚDE E SEUS MUNICÍP'!$A$4:$C$5569,3,0)</f>
        <v>Januária</v>
      </c>
      <c r="F1715" t="str">
        <f>VLOOKUP(G1715,'REGIÕES DE SAÚDE E SEUS MUNICÍP'!$A$4:$D$5569,4,0)</f>
        <v>Bonito de Minas</v>
      </c>
      <c r="G1715">
        <f>VLOOKUP(VALUE(A1715),'REGIÕES DE SAÚDE E SEUS MUNICÍP'!$A$4:$A$5569,1,0)</f>
        <v>310825</v>
      </c>
      <c r="H1715" t="str">
        <f t="shared" si="104"/>
        <v>Mesmo município</v>
      </c>
      <c r="I1715" s="17" t="str">
        <f>VLOOKUP(C1715,'REGIÕES DE SAÚDE E SEUS MUNICÍP'!$C$4:$C$5569,1,0)</f>
        <v>Januária</v>
      </c>
      <c r="J1715">
        <f t="shared" si="105"/>
        <v>1</v>
      </c>
      <c r="K1715" t="str">
        <f t="shared" si="106"/>
        <v>Regiões semelhantes</v>
      </c>
      <c r="L1715" t="str">
        <f t="shared" si="107"/>
        <v>igual</v>
      </c>
    </row>
    <row r="1716" spans="1:12" x14ac:dyDescent="0.25">
      <c r="A1716" t="s">
        <v>3809</v>
      </c>
      <c r="B1716" t="s">
        <v>5424</v>
      </c>
      <c r="C1716" t="s">
        <v>2382</v>
      </c>
      <c r="D1716" t="s">
        <v>5520</v>
      </c>
      <c r="E1716" t="str">
        <f>VLOOKUP(VALUE(A1716),'REGIÕES DE SAÚDE E SEUS MUNICÍP'!$A$4:$C$5569,3,0)</f>
        <v>Januária</v>
      </c>
      <c r="F1716" t="str">
        <f>VLOOKUP(G1716,'REGIÕES DE SAÚDE E SEUS MUNICÍP'!$A$4:$D$5569,4,0)</f>
        <v>Cônego Marinho</v>
      </c>
      <c r="G1716">
        <f>VLOOKUP(VALUE(A1716),'REGIÕES DE SAÚDE E SEUS MUNICÍP'!$A$4:$A$5569,1,0)</f>
        <v>311783</v>
      </c>
      <c r="H1716" t="str">
        <f t="shared" si="104"/>
        <v>Mesmo município</v>
      </c>
      <c r="I1716" s="17" t="str">
        <f>VLOOKUP(C1716,'REGIÕES DE SAÚDE E SEUS MUNICÍP'!$C$4:$C$5569,1,0)</f>
        <v>Januária</v>
      </c>
      <c r="J1716">
        <f t="shared" si="105"/>
        <v>1</v>
      </c>
      <c r="K1716" t="str">
        <f t="shared" si="106"/>
        <v>Regiões semelhantes</v>
      </c>
      <c r="L1716" t="str">
        <f t="shared" si="107"/>
        <v>igual</v>
      </c>
    </row>
    <row r="1717" spans="1:12" x14ac:dyDescent="0.25">
      <c r="A1717" t="s">
        <v>8735</v>
      </c>
      <c r="B1717" t="s">
        <v>5424</v>
      </c>
      <c r="C1717" t="s">
        <v>2382</v>
      </c>
      <c r="D1717" t="s">
        <v>10982</v>
      </c>
      <c r="E1717" t="str">
        <f>VLOOKUP(VALUE(A1717),'REGIÕES DE SAÚDE E SEUS MUNICÍP'!$A$4:$C$5569,3,0)</f>
        <v>Januária</v>
      </c>
      <c r="F1717" t="str">
        <f>VLOOKUP(G1717,'REGIÕES DE SAÚDE E SEUS MUNICÍP'!$A$4:$D$5569,4,0)</f>
        <v>Itacarambi</v>
      </c>
      <c r="G1717">
        <f>VLOOKUP(VALUE(A1717),'REGIÕES DE SAÚDE E SEUS MUNICÍP'!$A$4:$A$5569,1,0)</f>
        <v>313210</v>
      </c>
      <c r="H1717" t="str">
        <f t="shared" si="104"/>
        <v>Mesmo município</v>
      </c>
      <c r="I1717" s="17" t="str">
        <f>VLOOKUP(C1717,'REGIÕES DE SAÚDE E SEUS MUNICÍP'!$C$4:$C$5569,1,0)</f>
        <v>Januária</v>
      </c>
      <c r="J1717">
        <f t="shared" si="105"/>
        <v>1</v>
      </c>
      <c r="K1717" t="str">
        <f t="shared" si="106"/>
        <v>Regiões semelhantes</v>
      </c>
      <c r="L1717" t="str">
        <f t="shared" si="107"/>
        <v>igual</v>
      </c>
    </row>
    <row r="1718" spans="1:12" x14ac:dyDescent="0.25">
      <c r="A1718" t="s">
        <v>783</v>
      </c>
      <c r="B1718" t="s">
        <v>5424</v>
      </c>
      <c r="C1718" t="s">
        <v>2382</v>
      </c>
      <c r="D1718" t="s">
        <v>9566</v>
      </c>
      <c r="E1718" t="str">
        <f>VLOOKUP(VALUE(A1718),'REGIÕES DE SAÚDE E SEUS MUNICÍP'!$A$4:$C$5569,3,0)</f>
        <v>Januária</v>
      </c>
      <c r="F1718" t="str">
        <f>VLOOKUP(G1718,'REGIÕES DE SAÚDE E SEUS MUNICÍP'!$A$4:$D$5569,4,0)</f>
        <v>Pedras de Maria da Cruz</v>
      </c>
      <c r="G1718">
        <f>VLOOKUP(VALUE(A1718),'REGIÕES DE SAÚDE E SEUS MUNICÍP'!$A$4:$A$5569,1,0)</f>
        <v>314915</v>
      </c>
      <c r="H1718" t="str">
        <f t="shared" si="104"/>
        <v>Mesmo município</v>
      </c>
      <c r="I1718" s="17" t="str">
        <f>VLOOKUP(C1718,'REGIÕES DE SAÚDE E SEUS MUNICÍP'!$C$4:$C$5569,1,0)</f>
        <v>Januária</v>
      </c>
      <c r="J1718">
        <f t="shared" si="105"/>
        <v>1</v>
      </c>
      <c r="K1718" t="str">
        <f t="shared" si="106"/>
        <v>diferente</v>
      </c>
      <c r="L1718" t="str">
        <f t="shared" si="107"/>
        <v>igual</v>
      </c>
    </row>
    <row r="1719" spans="1:12" x14ac:dyDescent="0.25">
      <c r="A1719" t="s">
        <v>9472</v>
      </c>
      <c r="B1719" t="s">
        <v>5424</v>
      </c>
      <c r="C1719" t="s">
        <v>9071</v>
      </c>
      <c r="D1719" t="s">
        <v>9071</v>
      </c>
      <c r="E1719" t="str">
        <f>VLOOKUP(VALUE(A1719),'REGIÕES DE SAÚDE E SEUS MUNICÍP'!$A$4:$C$5569,3,0)</f>
        <v>Itabira</v>
      </c>
      <c r="F1719" t="str">
        <f>VLOOKUP(G1719,'REGIÕES DE SAÚDE E SEUS MUNICÍP'!$A$4:$D$5569,4,0)</f>
        <v>João Monlevade</v>
      </c>
      <c r="G1719">
        <f>VLOOKUP(VALUE(A1719),'REGIÕES DE SAÚDE E SEUS MUNICÍP'!$A$4:$A$5569,1,0)</f>
        <v>313620</v>
      </c>
      <c r="H1719" t="str">
        <f t="shared" si="104"/>
        <v>Mesmo município</v>
      </c>
      <c r="I1719" s="17" t="e">
        <f>VLOOKUP(C1719,'REGIÕES DE SAÚDE E SEUS MUNICÍP'!$C$4:$C$5569,1,0)</f>
        <v>#N/A</v>
      </c>
      <c r="J1719" t="e">
        <f t="shared" si="105"/>
        <v>#VALUE!</v>
      </c>
      <c r="K1719" t="str">
        <f t="shared" si="106"/>
        <v>Regiões semelhantes</v>
      </c>
      <c r="L1719" t="str">
        <f t="shared" si="107"/>
        <v>diferente</v>
      </c>
    </row>
    <row r="1720" spans="1:12" x14ac:dyDescent="0.25">
      <c r="A1720" t="s">
        <v>7975</v>
      </c>
      <c r="B1720" t="s">
        <v>5424</v>
      </c>
      <c r="C1720" t="s">
        <v>9071</v>
      </c>
      <c r="D1720" t="s">
        <v>1566</v>
      </c>
      <c r="E1720" t="str">
        <f>VLOOKUP(VALUE(A1720),'REGIÕES DE SAÚDE E SEUS MUNICÍP'!$A$4:$C$5569,3,0)</f>
        <v>Itabira</v>
      </c>
      <c r="F1720" t="str">
        <f>VLOOKUP(G1720,'REGIÕES DE SAÚDE E SEUS MUNICÍP'!$A$4:$D$5569,4,0)</f>
        <v>Bela Vista de Minas</v>
      </c>
      <c r="G1720">
        <f>VLOOKUP(VALUE(A1720),'REGIÕES DE SAÚDE E SEUS MUNICÍP'!$A$4:$A$5569,1,0)</f>
        <v>310600</v>
      </c>
      <c r="H1720" t="str">
        <f t="shared" si="104"/>
        <v>Mesmo município</v>
      </c>
      <c r="I1720" s="17" t="e">
        <f>VLOOKUP(C1720,'REGIÕES DE SAÚDE E SEUS MUNICÍP'!$C$4:$C$5569,1,0)</f>
        <v>#N/A</v>
      </c>
      <c r="J1720" t="e">
        <f t="shared" si="105"/>
        <v>#VALUE!</v>
      </c>
      <c r="K1720" t="str">
        <f t="shared" si="106"/>
        <v>Regiões semelhantes</v>
      </c>
      <c r="L1720" t="str">
        <f t="shared" si="107"/>
        <v>igual</v>
      </c>
    </row>
    <row r="1721" spans="1:12" x14ac:dyDescent="0.25">
      <c r="A1721" t="s">
        <v>10307</v>
      </c>
      <c r="B1721" t="s">
        <v>5424</v>
      </c>
      <c r="C1721" t="s">
        <v>9071</v>
      </c>
      <c r="D1721" t="s">
        <v>6374</v>
      </c>
      <c r="E1721" t="str">
        <f>VLOOKUP(VALUE(A1721),'REGIÕES DE SAÚDE E SEUS MUNICÍP'!$A$4:$C$5569,3,0)</f>
        <v>Itabira</v>
      </c>
      <c r="F1721" t="str">
        <f>VLOOKUP(G1721,'REGIÕES DE SAÚDE E SEUS MUNICÍP'!$A$4:$D$5569,4,0)</f>
        <v>São Domingos do Prata</v>
      </c>
      <c r="G1721">
        <f>VLOOKUP(VALUE(A1721),'REGIÕES DE SAÚDE E SEUS MUNICÍP'!$A$4:$A$5569,1,0)</f>
        <v>316100</v>
      </c>
      <c r="H1721" t="str">
        <f t="shared" si="104"/>
        <v>Mesmo município</v>
      </c>
      <c r="I1721" s="17" t="e">
        <f>VLOOKUP(C1721,'REGIÕES DE SAÚDE E SEUS MUNICÍP'!$C$4:$C$5569,1,0)</f>
        <v>#N/A</v>
      </c>
      <c r="J1721" t="e">
        <f t="shared" si="105"/>
        <v>#VALUE!</v>
      </c>
      <c r="K1721" t="str">
        <f t="shared" si="106"/>
        <v>Regiões semelhantes</v>
      </c>
      <c r="L1721" t="str">
        <f t="shared" si="107"/>
        <v>igual</v>
      </c>
    </row>
    <row r="1722" spans="1:12" x14ac:dyDescent="0.25">
      <c r="A1722" t="s">
        <v>1120</v>
      </c>
      <c r="B1722" t="s">
        <v>5424</v>
      </c>
      <c r="C1722" t="s">
        <v>9071</v>
      </c>
      <c r="D1722" t="s">
        <v>8538</v>
      </c>
      <c r="E1722" t="str">
        <f>VLOOKUP(VALUE(A1722),'REGIÕES DE SAÚDE E SEUS MUNICÍP'!$A$4:$C$5569,3,0)</f>
        <v>Itabira</v>
      </c>
      <c r="F1722" t="str">
        <f>VLOOKUP(G1722,'REGIÕES DE SAÚDE E SEUS MUNICÍP'!$A$4:$D$5569,4,0)</f>
        <v>Rio Piracicaba</v>
      </c>
      <c r="G1722">
        <f>VLOOKUP(VALUE(A1722),'REGIÕES DE SAÚDE E SEUS MUNICÍP'!$A$4:$A$5569,1,0)</f>
        <v>315570</v>
      </c>
      <c r="H1722" t="str">
        <f t="shared" si="104"/>
        <v>Mesmo município</v>
      </c>
      <c r="I1722" s="17" t="e">
        <f>VLOOKUP(C1722,'REGIÕES DE SAÚDE E SEUS MUNICÍP'!$C$4:$C$5569,1,0)</f>
        <v>#N/A</v>
      </c>
      <c r="J1722" t="e">
        <f t="shared" si="105"/>
        <v>#VALUE!</v>
      </c>
      <c r="K1722" t="str">
        <f t="shared" si="106"/>
        <v>Regiões semelhantes</v>
      </c>
      <c r="L1722" t="str">
        <f t="shared" si="107"/>
        <v>igual</v>
      </c>
    </row>
    <row r="1723" spans="1:12" x14ac:dyDescent="0.25">
      <c r="A1723" t="s">
        <v>3350</v>
      </c>
      <c r="B1723" t="s">
        <v>5424</v>
      </c>
      <c r="C1723" t="s">
        <v>9071</v>
      </c>
      <c r="D1723" t="s">
        <v>8939</v>
      </c>
      <c r="E1723" t="str">
        <f>VLOOKUP(VALUE(A1723),'REGIÕES DE SAÚDE E SEUS MUNICÍP'!$A$4:$C$5569,3,0)</f>
        <v>Itabira</v>
      </c>
      <c r="F1723" t="str">
        <f>VLOOKUP(G1723,'REGIÕES DE SAÚDE E SEUS MUNICÍP'!$A$4:$D$5569,4,0)</f>
        <v>Nova Era</v>
      </c>
      <c r="G1723">
        <f>VLOOKUP(VALUE(A1723),'REGIÕES DE SAÚDE E SEUS MUNICÍP'!$A$4:$A$5569,1,0)</f>
        <v>314470</v>
      </c>
      <c r="H1723" t="str">
        <f t="shared" si="104"/>
        <v>Mesmo município</v>
      </c>
      <c r="I1723" s="17" t="e">
        <f>VLOOKUP(C1723,'REGIÕES DE SAÚDE E SEUS MUNICÍP'!$C$4:$C$5569,1,0)</f>
        <v>#N/A</v>
      </c>
      <c r="J1723" t="e">
        <f t="shared" si="105"/>
        <v>#VALUE!</v>
      </c>
      <c r="K1723" t="str">
        <f t="shared" si="106"/>
        <v>diferente</v>
      </c>
      <c r="L1723" t="str">
        <f t="shared" si="107"/>
        <v>igual</v>
      </c>
    </row>
    <row r="1724" spans="1:12" x14ac:dyDescent="0.25">
      <c r="A1724" t="s">
        <v>6687</v>
      </c>
      <c r="B1724" t="s">
        <v>5424</v>
      </c>
      <c r="C1724" t="s">
        <v>206</v>
      </c>
      <c r="D1724" t="s">
        <v>206</v>
      </c>
      <c r="E1724" t="str">
        <f>VLOOKUP(VALUE(A1724),'REGIÕES DE SAÚDE E SEUS MUNICÍP'!$A$4:$C$5569,3,0)</f>
        <v>Patos de Minas</v>
      </c>
      <c r="F1724" t="str">
        <f>VLOOKUP(G1724,'REGIÕES DE SAÚDE E SEUS MUNICÍP'!$A$4:$D$5569,4,0)</f>
        <v>João Pinheiro</v>
      </c>
      <c r="G1724">
        <f>VLOOKUP(VALUE(A1724),'REGIÕES DE SAÚDE E SEUS MUNICÍP'!$A$4:$A$5569,1,0)</f>
        <v>313630</v>
      </c>
      <c r="H1724" t="str">
        <f t="shared" si="104"/>
        <v>Mesmo município</v>
      </c>
      <c r="I1724" s="17" t="e">
        <f>VLOOKUP(C1724,'REGIÕES DE SAÚDE E SEUS MUNICÍP'!$C$4:$C$5569,1,0)</f>
        <v>#N/A</v>
      </c>
      <c r="J1724" t="e">
        <f t="shared" si="105"/>
        <v>#VALUE!</v>
      </c>
      <c r="K1724" t="str">
        <f t="shared" si="106"/>
        <v>Regiões semelhantes</v>
      </c>
      <c r="L1724" t="str">
        <f t="shared" si="107"/>
        <v>diferente</v>
      </c>
    </row>
    <row r="1725" spans="1:12" x14ac:dyDescent="0.25">
      <c r="A1725" t="s">
        <v>6499</v>
      </c>
      <c r="B1725" t="s">
        <v>5424</v>
      </c>
      <c r="C1725" t="s">
        <v>206</v>
      </c>
      <c r="D1725" t="s">
        <v>7010</v>
      </c>
      <c r="E1725" t="str">
        <f>VLOOKUP(VALUE(A1725),'REGIÕES DE SAÚDE E SEUS MUNICÍP'!$A$4:$C$5569,3,0)</f>
        <v>Patos de Minas</v>
      </c>
      <c r="F1725" t="str">
        <f>VLOOKUP(G1725,'REGIÕES DE SAÚDE E SEUS MUNICÍP'!$A$4:$D$5569,4,0)</f>
        <v>Lagoa Grande</v>
      </c>
      <c r="G1725">
        <f>VLOOKUP(VALUE(A1725),'REGIÕES DE SAÚDE E SEUS MUNICÍP'!$A$4:$A$5569,1,0)</f>
        <v>313753</v>
      </c>
      <c r="H1725" t="str">
        <f t="shared" si="104"/>
        <v>Mesmo município</v>
      </c>
      <c r="I1725" s="17" t="e">
        <f>VLOOKUP(C1725,'REGIÕES DE SAÚDE E SEUS MUNICÍP'!$C$4:$C$5569,1,0)</f>
        <v>#N/A</v>
      </c>
      <c r="J1725" t="e">
        <f t="shared" si="105"/>
        <v>#VALUE!</v>
      </c>
      <c r="K1725" t="str">
        <f t="shared" si="106"/>
        <v>Nova composição</v>
      </c>
      <c r="L1725" t="str">
        <f t="shared" si="107"/>
        <v>igual</v>
      </c>
    </row>
    <row r="1726" spans="1:12" x14ac:dyDescent="0.25">
      <c r="A1726" t="s">
        <v>5188</v>
      </c>
      <c r="B1726" t="s">
        <v>5424</v>
      </c>
      <c r="C1726" t="s">
        <v>206</v>
      </c>
      <c r="D1726" t="s">
        <v>6609</v>
      </c>
      <c r="E1726" t="str">
        <f>VLOOKUP(VALUE(A1726),'REGIÕES DE SAÚDE E SEUS MUNICÍP'!$A$4:$C$5569,3,0)</f>
        <v>Unaí</v>
      </c>
      <c r="F1726" t="str">
        <f>VLOOKUP(G1726,'REGIÕES DE SAÚDE E SEUS MUNICÍP'!$A$4:$D$5569,4,0)</f>
        <v>Brasilândia de Minas</v>
      </c>
      <c r="G1726">
        <f>VLOOKUP(VALUE(A1726),'REGIÕES DE SAÚDE E SEUS MUNICÍP'!$A$4:$A$5569,1,0)</f>
        <v>310855</v>
      </c>
      <c r="H1726" t="str">
        <f t="shared" si="104"/>
        <v>Mesmo município</v>
      </c>
      <c r="I1726" s="17" t="e">
        <f>VLOOKUP(C1726,'REGIÕES DE SAÚDE E SEUS MUNICÍP'!$C$4:$C$5569,1,0)</f>
        <v>#N/A</v>
      </c>
      <c r="J1726" t="e">
        <f t="shared" si="105"/>
        <v>#VALUE!</v>
      </c>
      <c r="K1726" t="str">
        <f t="shared" si="106"/>
        <v>diferente</v>
      </c>
      <c r="L1726" t="str">
        <f t="shared" si="107"/>
        <v>diferente</v>
      </c>
    </row>
    <row r="1727" spans="1:12" x14ac:dyDescent="0.25">
      <c r="A1727" t="s">
        <v>502</v>
      </c>
      <c r="B1727" t="s">
        <v>5424</v>
      </c>
      <c r="C1727" t="s">
        <v>5374</v>
      </c>
      <c r="D1727" t="s">
        <v>5908</v>
      </c>
      <c r="E1727" t="str">
        <f>VLOOKUP(VALUE(A1727),'REGIÕES DE SAÚDE E SEUS MUNICÍP'!$A$4:$C$5569,3,0)</f>
        <v>Juiz de Fora</v>
      </c>
      <c r="F1727" t="str">
        <f>VLOOKUP(G1727,'REGIÕES DE SAÚDE E SEUS MUNICÍP'!$A$4:$D$5569,4,0)</f>
        <v>Santana do Deserto</v>
      </c>
      <c r="G1727">
        <f>VLOOKUP(VALUE(A1727),'REGIÕES DE SAÚDE E SEUS MUNICÍP'!$A$4:$A$5569,1,0)</f>
        <v>315860</v>
      </c>
      <c r="H1727" t="str">
        <f t="shared" si="104"/>
        <v>Mesmo município</v>
      </c>
      <c r="I1727" s="17" t="e">
        <f>VLOOKUP(C1727,'REGIÕES DE SAÚDE E SEUS MUNICÍP'!$C$4:$C$5569,1,0)</f>
        <v>#N/A</v>
      </c>
      <c r="J1727">
        <f t="shared" si="105"/>
        <v>1</v>
      </c>
      <c r="K1727" t="str">
        <f t="shared" si="106"/>
        <v>Regiões semelhantes</v>
      </c>
      <c r="L1727" t="str">
        <f t="shared" si="107"/>
        <v>diferente</v>
      </c>
    </row>
    <row r="1728" spans="1:12" x14ac:dyDescent="0.25">
      <c r="A1728" t="s">
        <v>5336</v>
      </c>
      <c r="B1728" t="s">
        <v>5424</v>
      </c>
      <c r="C1728" t="s">
        <v>5374</v>
      </c>
      <c r="D1728" t="s">
        <v>6052</v>
      </c>
      <c r="E1728" t="str">
        <f>VLOOKUP(VALUE(A1728),'REGIÕES DE SAÚDE E SEUS MUNICÍP'!$A$4:$C$5569,3,0)</f>
        <v>Juiz de Fora</v>
      </c>
      <c r="F1728" t="str">
        <f>VLOOKUP(G1728,'REGIÕES DE SAÚDE E SEUS MUNICÍP'!$A$4:$D$5569,4,0)</f>
        <v>Santa Rita de Jacutinga</v>
      </c>
      <c r="G1728">
        <f>VLOOKUP(VALUE(A1728),'REGIÕES DE SAÚDE E SEUS MUNICÍP'!$A$4:$A$5569,1,0)</f>
        <v>315930</v>
      </c>
      <c r="H1728" t="str">
        <f t="shared" si="104"/>
        <v>Mesmo município</v>
      </c>
      <c r="I1728" s="17" t="e">
        <f>VLOOKUP(C1728,'REGIÕES DE SAÚDE E SEUS MUNICÍP'!$C$4:$C$5569,1,0)</f>
        <v>#N/A</v>
      </c>
      <c r="J1728">
        <f t="shared" si="105"/>
        <v>1</v>
      </c>
      <c r="K1728" t="str">
        <f t="shared" si="106"/>
        <v>Regiões semelhantes</v>
      </c>
      <c r="L1728" t="str">
        <f t="shared" si="107"/>
        <v>igual</v>
      </c>
    </row>
    <row r="1729" spans="1:12" x14ac:dyDescent="0.25">
      <c r="A1729" t="s">
        <v>6647</v>
      </c>
      <c r="B1729" t="s">
        <v>5424</v>
      </c>
      <c r="C1729" t="s">
        <v>5374</v>
      </c>
      <c r="D1729" t="s">
        <v>1787</v>
      </c>
      <c r="E1729" t="str">
        <f>VLOOKUP(VALUE(A1729),'REGIÕES DE SAÚDE E SEUS MUNICÍP'!$A$4:$C$5569,3,0)</f>
        <v>Juiz de Fora</v>
      </c>
      <c r="F1729" t="str">
        <f>VLOOKUP(G1729,'REGIÕES DE SAÚDE E SEUS MUNICÍP'!$A$4:$D$5569,4,0)</f>
        <v>Rio Preto</v>
      </c>
      <c r="G1729">
        <f>VLOOKUP(VALUE(A1729),'REGIÕES DE SAÚDE E SEUS MUNICÍP'!$A$4:$A$5569,1,0)</f>
        <v>315590</v>
      </c>
      <c r="H1729" t="str">
        <f t="shared" si="104"/>
        <v>Mesmo município</v>
      </c>
      <c r="I1729" s="17" t="e">
        <f>VLOOKUP(C1729,'REGIÕES DE SAÚDE E SEUS MUNICÍP'!$C$4:$C$5569,1,0)</f>
        <v>#N/A</v>
      </c>
      <c r="J1729">
        <f t="shared" si="105"/>
        <v>1</v>
      </c>
      <c r="K1729" t="str">
        <f t="shared" si="106"/>
        <v>Regiões semelhantes</v>
      </c>
      <c r="L1729" t="str">
        <f t="shared" si="107"/>
        <v>igual</v>
      </c>
    </row>
    <row r="1730" spans="1:12" x14ac:dyDescent="0.25">
      <c r="A1730" t="s">
        <v>6416</v>
      </c>
      <c r="B1730" t="s">
        <v>5424</v>
      </c>
      <c r="C1730" t="s">
        <v>5374</v>
      </c>
      <c r="D1730" t="s">
        <v>1967</v>
      </c>
      <c r="E1730" t="str">
        <f>VLOOKUP(VALUE(A1730),'REGIÕES DE SAÚDE E SEUS MUNICÍP'!$A$4:$C$5569,3,0)</f>
        <v>Juiz de Fora</v>
      </c>
      <c r="F1730" t="str">
        <f>VLOOKUP(G1730,'REGIÕES DE SAÚDE E SEUS MUNICÍP'!$A$4:$D$5569,4,0)</f>
        <v>Santa Bárbara do Monte Verde</v>
      </c>
      <c r="G1730">
        <f>VLOOKUP(VALUE(A1730),'REGIÕES DE SAÚDE E SEUS MUNICÍP'!$A$4:$A$5569,1,0)</f>
        <v>315727</v>
      </c>
      <c r="H1730" t="str">
        <f t="shared" si="104"/>
        <v>Mesmo município</v>
      </c>
      <c r="I1730" s="17" t="e">
        <f>VLOOKUP(C1730,'REGIÕES DE SAÚDE E SEUS MUNICÍP'!$C$4:$C$5569,1,0)</f>
        <v>#N/A</v>
      </c>
      <c r="J1730">
        <f t="shared" si="105"/>
        <v>1</v>
      </c>
      <c r="K1730" t="str">
        <f t="shared" si="106"/>
        <v>Regiões semelhantes</v>
      </c>
      <c r="L1730" t="str">
        <f t="shared" si="107"/>
        <v>igual</v>
      </c>
    </row>
    <row r="1731" spans="1:12" x14ac:dyDescent="0.25">
      <c r="A1731" t="s">
        <v>10838</v>
      </c>
      <c r="B1731" t="s">
        <v>5424</v>
      </c>
      <c r="C1731" t="s">
        <v>5374</v>
      </c>
      <c r="D1731" t="s">
        <v>3443</v>
      </c>
      <c r="E1731" t="str">
        <f>VLOOKUP(VALUE(A1731),'REGIÕES DE SAÚDE E SEUS MUNICÍP'!$A$4:$C$5569,3,0)</f>
        <v>Juiz de Fora</v>
      </c>
      <c r="F1731" t="str">
        <f>VLOOKUP(G1731,'REGIÕES DE SAÚDE E SEUS MUNICÍP'!$A$4:$D$5569,4,0)</f>
        <v>Goianá</v>
      </c>
      <c r="G1731">
        <f>VLOOKUP(VALUE(A1731),'REGIÕES DE SAÚDE E SEUS MUNICÍP'!$A$4:$A$5569,1,0)</f>
        <v>312738</v>
      </c>
      <c r="H1731" t="str">
        <f t="shared" ref="H1731:H1794" si="108">IF(F1731=D1731,"Mesmo município","Município diferente")</f>
        <v>Mesmo município</v>
      </c>
      <c r="I1731" s="17" t="e">
        <f>VLOOKUP(C1731,'REGIÕES DE SAÚDE E SEUS MUNICÍP'!$C$4:$C$5569,1,0)</f>
        <v>#N/A</v>
      </c>
      <c r="J1731">
        <f t="shared" ref="J1731:J1794" si="109">SEARCH(E1731,C1731)</f>
        <v>1</v>
      </c>
      <c r="K1731" t="str">
        <f t="shared" ref="K1731:K1794" si="110">IF(C1731=C1732,IF(E1731=E1732,"Regiões semelhantes","Nova composição"),"diferente")</f>
        <v>Regiões semelhantes</v>
      </c>
      <c r="L1731" t="str">
        <f t="shared" si="107"/>
        <v>igual</v>
      </c>
    </row>
    <row r="1732" spans="1:12" x14ac:dyDescent="0.25">
      <c r="A1732" t="s">
        <v>1224</v>
      </c>
      <c r="B1732" t="s">
        <v>5424</v>
      </c>
      <c r="C1732" t="s">
        <v>5374</v>
      </c>
      <c r="D1732" t="s">
        <v>9788</v>
      </c>
      <c r="E1732" t="str">
        <f>VLOOKUP(VALUE(A1732),'REGIÕES DE SAÚDE E SEUS MUNICÍP'!$A$4:$C$5569,3,0)</f>
        <v>Juiz de Fora</v>
      </c>
      <c r="F1732" t="str">
        <f>VLOOKUP(G1732,'REGIÕES DE SAÚDE E SEUS MUNICÍP'!$A$4:$D$5569,4,0)</f>
        <v>Simão Pereira</v>
      </c>
      <c r="G1732">
        <f>VLOOKUP(VALUE(A1732),'REGIÕES DE SAÚDE E SEUS MUNICÍP'!$A$4:$A$5569,1,0)</f>
        <v>316750</v>
      </c>
      <c r="H1732" t="str">
        <f t="shared" si="108"/>
        <v>Mesmo município</v>
      </c>
      <c r="I1732" s="17" t="e">
        <f>VLOOKUP(C1732,'REGIÕES DE SAÚDE E SEUS MUNICÍP'!$C$4:$C$5569,1,0)</f>
        <v>#N/A</v>
      </c>
      <c r="J1732">
        <f t="shared" si="109"/>
        <v>1</v>
      </c>
      <c r="K1732" t="str">
        <f t="shared" si="110"/>
        <v>Regiões semelhantes</v>
      </c>
      <c r="L1732" t="str">
        <f t="shared" ref="L1732:L1795" si="111">IF(E1732=E1731,"igual","diferente")</f>
        <v>igual</v>
      </c>
    </row>
    <row r="1733" spans="1:12" x14ac:dyDescent="0.25">
      <c r="A1733" t="s">
        <v>4559</v>
      </c>
      <c r="B1733" t="s">
        <v>5424</v>
      </c>
      <c r="C1733" t="s">
        <v>5374</v>
      </c>
      <c r="D1733" t="s">
        <v>467</v>
      </c>
      <c r="E1733" t="str">
        <f>VLOOKUP(VALUE(A1733),'REGIÕES DE SAÚDE E SEUS MUNICÍP'!$A$4:$C$5569,3,0)</f>
        <v>Juiz de Fora</v>
      </c>
      <c r="F1733" t="str">
        <f>VLOOKUP(G1733,'REGIÕES DE SAÚDE E SEUS MUNICÍP'!$A$4:$D$5569,4,0)</f>
        <v>Ewbank da Câmara</v>
      </c>
      <c r="G1733">
        <f>VLOOKUP(VALUE(A1733),'REGIÕES DE SAÚDE E SEUS MUNICÍP'!$A$4:$A$5569,1,0)</f>
        <v>312500</v>
      </c>
      <c r="H1733" t="str">
        <f t="shared" si="108"/>
        <v>Mesmo município</v>
      </c>
      <c r="I1733" s="17" t="e">
        <f>VLOOKUP(C1733,'REGIÕES DE SAÚDE E SEUS MUNICÍP'!$C$4:$C$5569,1,0)</f>
        <v>#N/A</v>
      </c>
      <c r="J1733">
        <f t="shared" si="109"/>
        <v>1</v>
      </c>
      <c r="K1733" t="str">
        <f t="shared" si="110"/>
        <v>Regiões semelhantes</v>
      </c>
      <c r="L1733" t="str">
        <f t="shared" si="111"/>
        <v>igual</v>
      </c>
    </row>
    <row r="1734" spans="1:12" x14ac:dyDescent="0.25">
      <c r="A1734" t="s">
        <v>9525</v>
      </c>
      <c r="B1734" t="s">
        <v>5424</v>
      </c>
      <c r="C1734" t="s">
        <v>5374</v>
      </c>
      <c r="D1734" t="s">
        <v>2633</v>
      </c>
      <c r="E1734" t="str">
        <f>VLOOKUP(VALUE(A1734),'REGIÕES DE SAÚDE E SEUS MUNICÍP'!$A$4:$C$5569,3,0)</f>
        <v>Juiz de Fora</v>
      </c>
      <c r="F1734" t="str">
        <f>VLOOKUP(G1734,'REGIÕES DE SAÚDE E SEUS MUNICÍP'!$A$4:$D$5569,4,0)</f>
        <v>Rio Novo</v>
      </c>
      <c r="G1734">
        <f>VLOOKUP(VALUE(A1734),'REGIÕES DE SAÚDE E SEUS MUNICÍP'!$A$4:$A$5569,1,0)</f>
        <v>315540</v>
      </c>
      <c r="H1734" t="str">
        <f t="shared" si="108"/>
        <v>Mesmo município</v>
      </c>
      <c r="I1734" s="17" t="e">
        <f>VLOOKUP(C1734,'REGIÕES DE SAÚDE E SEUS MUNICÍP'!$C$4:$C$5569,1,0)</f>
        <v>#N/A</v>
      </c>
      <c r="J1734">
        <f t="shared" si="109"/>
        <v>1</v>
      </c>
      <c r="K1734" t="str">
        <f t="shared" si="110"/>
        <v>Regiões semelhantes</v>
      </c>
      <c r="L1734" t="str">
        <f t="shared" si="111"/>
        <v>igual</v>
      </c>
    </row>
    <row r="1735" spans="1:12" x14ac:dyDescent="0.25">
      <c r="A1735" t="s">
        <v>8388</v>
      </c>
      <c r="B1735" t="s">
        <v>5424</v>
      </c>
      <c r="C1735" t="s">
        <v>5374</v>
      </c>
      <c r="D1735" t="s">
        <v>9165</v>
      </c>
      <c r="E1735" t="str">
        <f>VLOOKUP(VALUE(A1735),'REGIÕES DE SAÚDE E SEUS MUNICÍP'!$A$4:$C$5569,3,0)</f>
        <v>Juiz de Fora</v>
      </c>
      <c r="F1735" t="str">
        <f>VLOOKUP(G1735,'REGIÕES DE SAÚDE E SEUS MUNICÍP'!$A$4:$D$5569,4,0)</f>
        <v>Olaria</v>
      </c>
      <c r="G1735">
        <f>VLOOKUP(VALUE(A1735),'REGIÕES DE SAÚDE E SEUS MUNICÍP'!$A$4:$A$5569,1,0)</f>
        <v>314540</v>
      </c>
      <c r="H1735" t="str">
        <f t="shared" si="108"/>
        <v>Mesmo município</v>
      </c>
      <c r="I1735" s="17" t="e">
        <f>VLOOKUP(C1735,'REGIÕES DE SAÚDE E SEUS MUNICÍP'!$C$4:$C$5569,1,0)</f>
        <v>#N/A</v>
      </c>
      <c r="J1735">
        <f t="shared" si="109"/>
        <v>1</v>
      </c>
      <c r="K1735" t="str">
        <f t="shared" si="110"/>
        <v>Regiões semelhantes</v>
      </c>
      <c r="L1735" t="str">
        <f t="shared" si="111"/>
        <v>igual</v>
      </c>
    </row>
    <row r="1736" spans="1:12" x14ac:dyDescent="0.25">
      <c r="A1736" t="s">
        <v>3948</v>
      </c>
      <c r="B1736" t="s">
        <v>5424</v>
      </c>
      <c r="C1736" t="s">
        <v>5374</v>
      </c>
      <c r="D1736" t="s">
        <v>1125</v>
      </c>
      <c r="E1736" t="str">
        <f>VLOOKUP(VALUE(A1736),'REGIÕES DE SAÚDE E SEUS MUNICÍP'!$A$4:$C$5569,3,0)</f>
        <v>Juiz de Fora</v>
      </c>
      <c r="F1736" t="str">
        <f>VLOOKUP(G1736,'REGIÕES DE SAÚDE E SEUS MUNICÍP'!$A$4:$D$5569,4,0)</f>
        <v>Matias Barbosa</v>
      </c>
      <c r="G1736">
        <f>VLOOKUP(VALUE(A1736),'REGIÕES DE SAÚDE E SEUS MUNICÍP'!$A$4:$A$5569,1,0)</f>
        <v>314080</v>
      </c>
      <c r="H1736" t="str">
        <f t="shared" si="108"/>
        <v>Mesmo município</v>
      </c>
      <c r="I1736" s="17" t="e">
        <f>VLOOKUP(C1736,'REGIÕES DE SAÚDE E SEUS MUNICÍP'!$C$4:$C$5569,1,0)</f>
        <v>#N/A</v>
      </c>
      <c r="J1736">
        <f t="shared" si="109"/>
        <v>1</v>
      </c>
      <c r="K1736" t="str">
        <f t="shared" si="110"/>
        <v>Regiões semelhantes</v>
      </c>
      <c r="L1736" t="str">
        <f t="shared" si="111"/>
        <v>igual</v>
      </c>
    </row>
    <row r="1737" spans="1:12" x14ac:dyDescent="0.25">
      <c r="A1737" t="s">
        <v>4726</v>
      </c>
      <c r="B1737" t="s">
        <v>5424</v>
      </c>
      <c r="C1737" t="s">
        <v>5374</v>
      </c>
      <c r="D1737" t="s">
        <v>8713</v>
      </c>
      <c r="E1737" t="str">
        <f>VLOOKUP(VALUE(A1737),'REGIÕES DE SAÚDE E SEUS MUNICÍP'!$A$4:$C$5569,3,0)</f>
        <v>Juiz de Fora</v>
      </c>
      <c r="F1737" t="str">
        <f>VLOOKUP(G1737,'REGIÕES DE SAÚDE E SEUS MUNICÍP'!$A$4:$D$5569,4,0)</f>
        <v>Coronel Pacheco</v>
      </c>
      <c r="G1737">
        <f>VLOOKUP(VALUE(A1737),'REGIÕES DE SAÚDE E SEUS MUNICÍP'!$A$4:$A$5569,1,0)</f>
        <v>311960</v>
      </c>
      <c r="H1737" t="str">
        <f t="shared" si="108"/>
        <v>Mesmo município</v>
      </c>
      <c r="I1737" s="17" t="e">
        <f>VLOOKUP(C1737,'REGIÕES DE SAÚDE E SEUS MUNICÍP'!$C$4:$C$5569,1,0)</f>
        <v>#N/A</v>
      </c>
      <c r="J1737">
        <f t="shared" si="109"/>
        <v>1</v>
      </c>
      <c r="K1737" t="str">
        <f t="shared" si="110"/>
        <v>Regiões semelhantes</v>
      </c>
      <c r="L1737" t="str">
        <f t="shared" si="111"/>
        <v>igual</v>
      </c>
    </row>
    <row r="1738" spans="1:12" x14ac:dyDescent="0.25">
      <c r="A1738" t="s">
        <v>5113</v>
      </c>
      <c r="B1738" t="s">
        <v>5424</v>
      </c>
      <c r="C1738" t="s">
        <v>5374</v>
      </c>
      <c r="D1738" t="s">
        <v>8201</v>
      </c>
      <c r="E1738" t="str">
        <f>VLOOKUP(VALUE(A1738),'REGIÕES DE SAÚDE E SEUS MUNICÍP'!$A$4:$C$5569,3,0)</f>
        <v>Juiz de Fora</v>
      </c>
      <c r="F1738" t="str">
        <f>VLOOKUP(G1738,'REGIÕES DE SAÚDE E SEUS MUNICÍP'!$A$4:$D$5569,4,0)</f>
        <v>Piau</v>
      </c>
      <c r="G1738">
        <f>VLOOKUP(VALUE(A1738),'REGIÕES DE SAÚDE E SEUS MUNICÍP'!$A$4:$A$5569,1,0)</f>
        <v>315010</v>
      </c>
      <c r="H1738" t="str">
        <f t="shared" si="108"/>
        <v>Mesmo município</v>
      </c>
      <c r="I1738" s="17" t="e">
        <f>VLOOKUP(C1738,'REGIÕES DE SAÚDE E SEUS MUNICÍP'!$C$4:$C$5569,1,0)</f>
        <v>#N/A</v>
      </c>
      <c r="J1738">
        <f t="shared" si="109"/>
        <v>1</v>
      </c>
      <c r="K1738" t="str">
        <f t="shared" si="110"/>
        <v>Regiões semelhantes</v>
      </c>
      <c r="L1738" t="str">
        <f t="shared" si="111"/>
        <v>igual</v>
      </c>
    </row>
    <row r="1739" spans="1:12" x14ac:dyDescent="0.25">
      <c r="A1739" t="s">
        <v>9587</v>
      </c>
      <c r="B1739" t="s">
        <v>5424</v>
      </c>
      <c r="C1739" t="s">
        <v>5374</v>
      </c>
      <c r="D1739" t="s">
        <v>2413</v>
      </c>
      <c r="E1739" t="str">
        <f>VLOOKUP(VALUE(A1739),'REGIÕES DE SAÚDE E SEUS MUNICÍP'!$A$4:$C$5569,3,0)</f>
        <v>Juiz de Fora</v>
      </c>
      <c r="F1739" t="str">
        <f>VLOOKUP(G1739,'REGIÕES DE SAÚDE E SEUS MUNICÍP'!$A$4:$D$5569,4,0)</f>
        <v>Pedro Teixeira</v>
      </c>
      <c r="G1739">
        <f>VLOOKUP(VALUE(A1739),'REGIÕES DE SAÚDE E SEUS MUNICÍP'!$A$4:$A$5569,1,0)</f>
        <v>314940</v>
      </c>
      <c r="H1739" t="str">
        <f t="shared" si="108"/>
        <v>Mesmo município</v>
      </c>
      <c r="I1739" s="17" t="e">
        <f>VLOOKUP(C1739,'REGIÕES DE SAÚDE E SEUS MUNICÍP'!$C$4:$C$5569,1,0)</f>
        <v>#N/A</v>
      </c>
      <c r="J1739">
        <f t="shared" si="109"/>
        <v>1</v>
      </c>
      <c r="K1739" t="str">
        <f t="shared" si="110"/>
        <v>Regiões semelhantes</v>
      </c>
      <c r="L1739" t="str">
        <f t="shared" si="111"/>
        <v>igual</v>
      </c>
    </row>
    <row r="1740" spans="1:12" x14ac:dyDescent="0.25">
      <c r="A1740" t="s">
        <v>915</v>
      </c>
      <c r="B1740" t="s">
        <v>5424</v>
      </c>
      <c r="C1740" t="s">
        <v>5374</v>
      </c>
      <c r="D1740" t="s">
        <v>4885</v>
      </c>
      <c r="E1740" t="str">
        <f>VLOOKUP(VALUE(A1740),'REGIÕES DE SAÚDE E SEUS MUNICÍP'!$A$4:$C$5569,3,0)</f>
        <v>Juiz de Fora</v>
      </c>
      <c r="F1740" t="str">
        <f>VLOOKUP(G1740,'REGIÕES DE SAÚDE E SEUS MUNICÍP'!$A$4:$D$5569,4,0)</f>
        <v>Liberdade</v>
      </c>
      <c r="G1740">
        <f>VLOOKUP(VALUE(A1740),'REGIÕES DE SAÚDE E SEUS MUNICÍP'!$A$4:$A$5569,1,0)</f>
        <v>313850</v>
      </c>
      <c r="H1740" t="str">
        <f t="shared" si="108"/>
        <v>Mesmo município</v>
      </c>
      <c r="I1740" s="17" t="e">
        <f>VLOOKUP(C1740,'REGIÕES DE SAÚDE E SEUS MUNICÍP'!$C$4:$C$5569,1,0)</f>
        <v>#N/A</v>
      </c>
      <c r="J1740">
        <f t="shared" si="109"/>
        <v>1</v>
      </c>
      <c r="K1740" t="str">
        <f t="shared" si="110"/>
        <v>Regiões semelhantes</v>
      </c>
      <c r="L1740" t="str">
        <f t="shared" si="111"/>
        <v>igual</v>
      </c>
    </row>
    <row r="1741" spans="1:12" x14ac:dyDescent="0.25">
      <c r="A1741" t="s">
        <v>9424</v>
      </c>
      <c r="B1741" t="s">
        <v>5424</v>
      </c>
      <c r="C1741" t="s">
        <v>5374</v>
      </c>
      <c r="D1741" t="s">
        <v>5064</v>
      </c>
      <c r="E1741" t="str">
        <f>VLOOKUP(VALUE(A1741),'REGIÕES DE SAÚDE E SEUS MUNICÍP'!$A$4:$C$5569,3,0)</f>
        <v>Juiz de Fora</v>
      </c>
      <c r="F1741" t="str">
        <f>VLOOKUP(G1741,'REGIÕES DE SAÚDE E SEUS MUNICÍP'!$A$4:$D$5569,4,0)</f>
        <v>Lima Duarte</v>
      </c>
      <c r="G1741">
        <f>VLOOKUP(VALUE(A1741),'REGIÕES DE SAÚDE E SEUS MUNICÍP'!$A$4:$A$5569,1,0)</f>
        <v>313860</v>
      </c>
      <c r="H1741" t="str">
        <f t="shared" si="108"/>
        <v>Mesmo município</v>
      </c>
      <c r="I1741" s="17" t="e">
        <f>VLOOKUP(C1741,'REGIÕES DE SAÚDE E SEUS MUNICÍP'!$C$4:$C$5569,1,0)</f>
        <v>#N/A</v>
      </c>
      <c r="J1741">
        <f t="shared" si="109"/>
        <v>1</v>
      </c>
      <c r="K1741" t="str">
        <f t="shared" si="110"/>
        <v>Regiões semelhantes</v>
      </c>
      <c r="L1741" t="str">
        <f t="shared" si="111"/>
        <v>igual</v>
      </c>
    </row>
    <row r="1742" spans="1:12" x14ac:dyDescent="0.25">
      <c r="A1742" t="s">
        <v>8461</v>
      </c>
      <c r="B1742" t="s">
        <v>5424</v>
      </c>
      <c r="C1742" t="s">
        <v>5374</v>
      </c>
      <c r="D1742" t="s">
        <v>5531</v>
      </c>
      <c r="E1742" t="str">
        <f>VLOOKUP(VALUE(A1742),'REGIÕES DE SAÚDE E SEUS MUNICÍP'!$A$4:$C$5569,3,0)</f>
        <v>Juiz de Fora</v>
      </c>
      <c r="F1742" t="str">
        <f>VLOOKUP(G1742,'REGIÕES DE SAÚDE E SEUS MUNICÍP'!$A$4:$D$5569,4,0)</f>
        <v>Chácara</v>
      </c>
      <c r="G1742">
        <f>VLOOKUP(VALUE(A1742),'REGIÕES DE SAÚDE E SEUS MUNICÍP'!$A$4:$A$5569,1,0)</f>
        <v>311590</v>
      </c>
      <c r="H1742" t="str">
        <f t="shared" si="108"/>
        <v>Mesmo município</v>
      </c>
      <c r="I1742" s="17" t="e">
        <f>VLOOKUP(C1742,'REGIÕES DE SAÚDE E SEUS MUNICÍP'!$C$4:$C$5569,1,0)</f>
        <v>#N/A</v>
      </c>
      <c r="J1742">
        <f t="shared" si="109"/>
        <v>1</v>
      </c>
      <c r="K1742" t="str">
        <f t="shared" si="110"/>
        <v>Regiões semelhantes</v>
      </c>
      <c r="L1742" t="str">
        <f t="shared" si="111"/>
        <v>igual</v>
      </c>
    </row>
    <row r="1743" spans="1:12" x14ac:dyDescent="0.25">
      <c r="A1743" t="s">
        <v>3696</v>
      </c>
      <c r="B1743" t="s">
        <v>5424</v>
      </c>
      <c r="C1743" t="s">
        <v>5374</v>
      </c>
      <c r="D1743" t="s">
        <v>6173</v>
      </c>
      <c r="E1743" t="str">
        <f>VLOOKUP(VALUE(A1743),'REGIÕES DE SAÚDE E SEUS MUNICÍP'!$A$4:$C$5569,3,0)</f>
        <v>Juiz de Fora</v>
      </c>
      <c r="F1743" t="str">
        <f>VLOOKUP(G1743,'REGIÕES DE SAÚDE E SEUS MUNICÍP'!$A$4:$D$5569,4,0)</f>
        <v>Chiador</v>
      </c>
      <c r="G1743">
        <f>VLOOKUP(VALUE(A1743),'REGIÕES DE SAÚDE E SEUS MUNICÍP'!$A$4:$A$5569,1,0)</f>
        <v>311620</v>
      </c>
      <c r="H1743" t="str">
        <f t="shared" si="108"/>
        <v>Mesmo município</v>
      </c>
      <c r="I1743" s="17" t="e">
        <f>VLOOKUP(C1743,'REGIÕES DE SAÚDE E SEUS MUNICÍP'!$C$4:$C$5569,1,0)</f>
        <v>#N/A</v>
      </c>
      <c r="J1743">
        <f t="shared" si="109"/>
        <v>1</v>
      </c>
      <c r="K1743" t="str">
        <f t="shared" si="110"/>
        <v>Regiões semelhantes</v>
      </c>
      <c r="L1743" t="str">
        <f t="shared" si="111"/>
        <v>igual</v>
      </c>
    </row>
    <row r="1744" spans="1:12" x14ac:dyDescent="0.25">
      <c r="A1744" t="s">
        <v>4328</v>
      </c>
      <c r="B1744" t="s">
        <v>5424</v>
      </c>
      <c r="C1744" t="s">
        <v>5374</v>
      </c>
      <c r="D1744" t="s">
        <v>6089</v>
      </c>
      <c r="E1744" t="str">
        <f>VLOOKUP(VALUE(A1744),'REGIÕES DE SAÚDE E SEUS MUNICÍP'!$A$4:$C$5569,3,0)</f>
        <v>Juiz de Fora</v>
      </c>
      <c r="F1744" t="str">
        <f>VLOOKUP(G1744,'REGIÕES DE SAÚDE E SEUS MUNICÍP'!$A$4:$D$5569,4,0)</f>
        <v>Andrelândia</v>
      </c>
      <c r="G1744">
        <f>VLOOKUP(VALUE(A1744),'REGIÕES DE SAÚDE E SEUS MUNICÍP'!$A$4:$A$5569,1,0)</f>
        <v>310280</v>
      </c>
      <c r="H1744" t="str">
        <f t="shared" si="108"/>
        <v>Mesmo município</v>
      </c>
      <c r="I1744" s="17" t="e">
        <f>VLOOKUP(C1744,'REGIÕES DE SAÚDE E SEUS MUNICÍP'!$C$4:$C$5569,1,0)</f>
        <v>#N/A</v>
      </c>
      <c r="J1744">
        <f t="shared" si="109"/>
        <v>1</v>
      </c>
      <c r="K1744" t="str">
        <f t="shared" si="110"/>
        <v>Regiões semelhantes</v>
      </c>
      <c r="L1744" t="str">
        <f t="shared" si="111"/>
        <v>igual</v>
      </c>
    </row>
    <row r="1745" spans="1:12" x14ac:dyDescent="0.25">
      <c r="A1745" t="s">
        <v>9450</v>
      </c>
      <c r="B1745" t="s">
        <v>5424</v>
      </c>
      <c r="C1745" t="s">
        <v>5374</v>
      </c>
      <c r="D1745" t="s">
        <v>8066</v>
      </c>
      <c r="E1745" t="str">
        <f>VLOOKUP(VALUE(A1745),'REGIÕES DE SAÚDE E SEUS MUNICÍP'!$A$4:$C$5569,3,0)</f>
        <v>Juiz de Fora</v>
      </c>
      <c r="F1745" t="str">
        <f>VLOOKUP(G1745,'REGIÕES DE SAÚDE E SEUS MUNICÍP'!$A$4:$D$5569,4,0)</f>
        <v>Arantina</v>
      </c>
      <c r="G1745">
        <f>VLOOKUP(VALUE(A1745),'REGIÕES DE SAÚDE E SEUS MUNICÍP'!$A$4:$A$5569,1,0)</f>
        <v>310360</v>
      </c>
      <c r="H1745" t="str">
        <f t="shared" si="108"/>
        <v>Mesmo município</v>
      </c>
      <c r="I1745" s="17" t="e">
        <f>VLOOKUP(C1745,'REGIÕES DE SAÚDE E SEUS MUNICÍP'!$C$4:$C$5569,1,0)</f>
        <v>#N/A</v>
      </c>
      <c r="J1745">
        <f t="shared" si="109"/>
        <v>1</v>
      </c>
      <c r="K1745" t="str">
        <f t="shared" si="110"/>
        <v>Regiões semelhantes</v>
      </c>
      <c r="L1745" t="str">
        <f t="shared" si="111"/>
        <v>igual</v>
      </c>
    </row>
    <row r="1746" spans="1:12" x14ac:dyDescent="0.25">
      <c r="A1746" t="s">
        <v>9669</v>
      </c>
      <c r="B1746" t="s">
        <v>5424</v>
      </c>
      <c r="C1746" t="s">
        <v>5374</v>
      </c>
      <c r="D1746" t="s">
        <v>3501</v>
      </c>
      <c r="E1746" t="str">
        <f>VLOOKUP(VALUE(A1746),'REGIÕES DE SAÚDE E SEUS MUNICÍP'!$A$4:$C$5569,3,0)</f>
        <v>Juiz de Fora</v>
      </c>
      <c r="F1746" t="str">
        <f>VLOOKUP(G1746,'REGIÕES DE SAÚDE E SEUS MUNICÍP'!$A$4:$D$5569,4,0)</f>
        <v>Passa-Vinte</v>
      </c>
      <c r="G1746">
        <f>VLOOKUP(VALUE(A1746),'REGIÕES DE SAÚDE E SEUS MUNICÍP'!$A$4:$A$5569,1,0)</f>
        <v>314780</v>
      </c>
      <c r="H1746" t="str">
        <f t="shared" si="108"/>
        <v>Mesmo município</v>
      </c>
      <c r="I1746" s="17" t="e">
        <f>VLOOKUP(C1746,'REGIÕES DE SAÚDE E SEUS MUNICÍP'!$C$4:$C$5569,1,0)</f>
        <v>#N/A</v>
      </c>
      <c r="J1746">
        <f t="shared" si="109"/>
        <v>1</v>
      </c>
      <c r="K1746" t="str">
        <f t="shared" si="110"/>
        <v>Regiões semelhantes</v>
      </c>
      <c r="L1746" t="str">
        <f t="shared" si="111"/>
        <v>igual</v>
      </c>
    </row>
    <row r="1747" spans="1:12" x14ac:dyDescent="0.25">
      <c r="A1747" t="s">
        <v>6899</v>
      </c>
      <c r="B1747" t="s">
        <v>5424</v>
      </c>
      <c r="C1747" t="s">
        <v>5374</v>
      </c>
      <c r="D1747" t="s">
        <v>3322</v>
      </c>
      <c r="E1747" t="str">
        <f>VLOOKUP(VALUE(A1747),'REGIÕES DE SAÚDE E SEUS MUNICÍP'!$A$4:$C$5569,3,0)</f>
        <v>Juiz de Fora</v>
      </c>
      <c r="F1747" t="str">
        <f>VLOOKUP(G1747,'REGIÕES DE SAÚDE E SEUS MUNICÍP'!$A$4:$D$5569,4,0)</f>
        <v>Juiz de Fora</v>
      </c>
      <c r="G1747">
        <f>VLOOKUP(VALUE(A1747),'REGIÕES DE SAÚDE E SEUS MUNICÍP'!$A$4:$A$5569,1,0)</f>
        <v>313670</v>
      </c>
      <c r="H1747" t="str">
        <f t="shared" si="108"/>
        <v>Mesmo município</v>
      </c>
      <c r="I1747" s="17" t="e">
        <f>VLOOKUP(C1747,'REGIÕES DE SAÚDE E SEUS MUNICÍP'!$C$4:$C$5569,1,0)</f>
        <v>#N/A</v>
      </c>
      <c r="J1747">
        <f t="shared" si="109"/>
        <v>1</v>
      </c>
      <c r="K1747" t="str">
        <f t="shared" si="110"/>
        <v>Regiões semelhantes</v>
      </c>
      <c r="L1747" t="str">
        <f t="shared" si="111"/>
        <v>igual</v>
      </c>
    </row>
    <row r="1748" spans="1:12" x14ac:dyDescent="0.25">
      <c r="A1748" t="s">
        <v>34</v>
      </c>
      <c r="B1748" t="s">
        <v>5424</v>
      </c>
      <c r="C1748" t="s">
        <v>5374</v>
      </c>
      <c r="D1748" t="s">
        <v>1449</v>
      </c>
      <c r="E1748" t="str">
        <f>VLOOKUP(VALUE(A1748),'REGIÕES DE SAÚDE E SEUS MUNICÍP'!$A$4:$C$5569,3,0)</f>
        <v>Juiz de Fora</v>
      </c>
      <c r="F1748" t="str">
        <f>VLOOKUP(G1748,'REGIÕES DE SAÚDE E SEUS MUNICÍP'!$A$4:$D$5569,4,0)</f>
        <v>Bocaina de Minas</v>
      </c>
      <c r="G1748">
        <f>VLOOKUP(VALUE(A1748),'REGIÕES DE SAÚDE E SEUS MUNICÍP'!$A$4:$A$5569,1,0)</f>
        <v>310720</v>
      </c>
      <c r="H1748" t="str">
        <f t="shared" si="108"/>
        <v>Mesmo município</v>
      </c>
      <c r="I1748" s="17" t="e">
        <f>VLOOKUP(C1748,'REGIÕES DE SAÚDE E SEUS MUNICÍP'!$C$4:$C$5569,1,0)</f>
        <v>#N/A</v>
      </c>
      <c r="J1748">
        <f t="shared" si="109"/>
        <v>1</v>
      </c>
      <c r="K1748" t="str">
        <f t="shared" si="110"/>
        <v>Regiões semelhantes</v>
      </c>
      <c r="L1748" t="str">
        <f t="shared" si="111"/>
        <v>igual</v>
      </c>
    </row>
    <row r="1749" spans="1:12" x14ac:dyDescent="0.25">
      <c r="A1749" t="s">
        <v>8753</v>
      </c>
      <c r="B1749" t="s">
        <v>5424</v>
      </c>
      <c r="C1749" t="s">
        <v>5374</v>
      </c>
      <c r="D1749" t="s">
        <v>3396</v>
      </c>
      <c r="E1749" t="str">
        <f>VLOOKUP(VALUE(A1749),'REGIÕES DE SAÚDE E SEUS MUNICÍP'!$A$4:$C$5569,3,0)</f>
        <v>Juiz de Fora</v>
      </c>
      <c r="F1749" t="str">
        <f>VLOOKUP(G1749,'REGIÕES DE SAÚDE E SEUS MUNICÍP'!$A$4:$D$5569,4,0)</f>
        <v>Bom Jardim de Minas</v>
      </c>
      <c r="G1749">
        <f>VLOOKUP(VALUE(A1749),'REGIÕES DE SAÚDE E SEUS MUNICÍP'!$A$4:$A$5569,1,0)</f>
        <v>310750</v>
      </c>
      <c r="H1749" t="str">
        <f t="shared" si="108"/>
        <v>Mesmo município</v>
      </c>
      <c r="I1749" s="17" t="e">
        <f>VLOOKUP(C1749,'REGIÕES DE SAÚDE E SEUS MUNICÍP'!$C$4:$C$5569,1,0)</f>
        <v>#N/A</v>
      </c>
      <c r="J1749">
        <f t="shared" si="109"/>
        <v>1</v>
      </c>
      <c r="K1749" t="str">
        <f t="shared" si="110"/>
        <v>Regiões semelhantes</v>
      </c>
      <c r="L1749" t="str">
        <f t="shared" si="111"/>
        <v>igual</v>
      </c>
    </row>
    <row r="1750" spans="1:12" x14ac:dyDescent="0.25">
      <c r="A1750" t="s">
        <v>10639</v>
      </c>
      <c r="B1750" t="s">
        <v>5424</v>
      </c>
      <c r="C1750" t="s">
        <v>5374</v>
      </c>
      <c r="D1750" t="s">
        <v>976</v>
      </c>
      <c r="E1750" t="str">
        <f>VLOOKUP(VALUE(A1750),'REGIÕES DE SAÚDE E SEUS MUNICÍP'!$A$4:$C$5569,3,0)</f>
        <v>Juiz de Fora</v>
      </c>
      <c r="F1750" t="str">
        <f>VLOOKUP(G1750,'REGIÕES DE SAÚDE E SEUS MUNICÍP'!$A$4:$D$5569,4,0)</f>
        <v>Belmiro Braga</v>
      </c>
      <c r="G1750">
        <f>VLOOKUP(VALUE(A1750),'REGIÕES DE SAÚDE E SEUS MUNICÍP'!$A$4:$A$5569,1,0)</f>
        <v>310610</v>
      </c>
      <c r="H1750" t="str">
        <f t="shared" si="108"/>
        <v>Mesmo município</v>
      </c>
      <c r="I1750" s="17" t="e">
        <f>VLOOKUP(C1750,'REGIÕES DE SAÚDE E SEUS MUNICÍP'!$C$4:$C$5569,1,0)</f>
        <v>#N/A</v>
      </c>
      <c r="J1750">
        <f t="shared" si="109"/>
        <v>1</v>
      </c>
      <c r="K1750" t="str">
        <f t="shared" si="110"/>
        <v>Regiões semelhantes</v>
      </c>
      <c r="L1750" t="str">
        <f t="shared" si="111"/>
        <v>igual</v>
      </c>
    </row>
    <row r="1751" spans="1:12" x14ac:dyDescent="0.25">
      <c r="A1751" t="s">
        <v>8311</v>
      </c>
      <c r="B1751" t="s">
        <v>5424</v>
      </c>
      <c r="C1751" t="s">
        <v>5374</v>
      </c>
      <c r="D1751" t="s">
        <v>6940</v>
      </c>
      <c r="E1751" t="str">
        <f>VLOOKUP(VALUE(A1751),'REGIÕES DE SAÚDE E SEUS MUNICÍP'!$A$4:$C$5569,3,0)</f>
        <v>Juiz de Fora</v>
      </c>
      <c r="F1751" t="str">
        <f>VLOOKUP(G1751,'REGIÕES DE SAÚDE E SEUS MUNICÍP'!$A$4:$D$5569,4,0)</f>
        <v>Bias Fortes</v>
      </c>
      <c r="G1751">
        <f>VLOOKUP(VALUE(A1751),'REGIÕES DE SAÚDE E SEUS MUNICÍP'!$A$4:$A$5569,1,0)</f>
        <v>310680</v>
      </c>
      <c r="H1751" t="str">
        <f t="shared" si="108"/>
        <v>Mesmo município</v>
      </c>
      <c r="I1751" s="17" t="e">
        <f>VLOOKUP(C1751,'REGIÕES DE SAÚDE E SEUS MUNICÍP'!$C$4:$C$5569,1,0)</f>
        <v>#N/A</v>
      </c>
      <c r="J1751">
        <f t="shared" si="109"/>
        <v>1</v>
      </c>
      <c r="K1751" t="str">
        <f t="shared" si="110"/>
        <v>diferente</v>
      </c>
      <c r="L1751" t="str">
        <f t="shared" si="111"/>
        <v>igual</v>
      </c>
    </row>
    <row r="1752" spans="1:12" x14ac:dyDescent="0.25">
      <c r="A1752" t="s">
        <v>438</v>
      </c>
      <c r="B1752" t="s">
        <v>5424</v>
      </c>
      <c r="C1752" t="s">
        <v>7394</v>
      </c>
      <c r="D1752" t="s">
        <v>736</v>
      </c>
      <c r="E1752" t="str">
        <f>VLOOKUP(VALUE(A1752),'REGIÕES DE SAÚDE E SEUS MUNICÍP'!$A$4:$C$5569,3,0)</f>
        <v>Varginha</v>
      </c>
      <c r="F1752" t="str">
        <f>VLOOKUP(G1752,'REGIÕES DE SAÚDE E SEUS MUNICÍP'!$A$4:$D$5569,4,0)</f>
        <v>Nepomuceno</v>
      </c>
      <c r="G1752">
        <f>VLOOKUP(VALUE(A1752),'REGIÕES DE SAÚDE E SEUS MUNICÍP'!$A$4:$A$5569,1,0)</f>
        <v>314460</v>
      </c>
      <c r="H1752" t="str">
        <f t="shared" si="108"/>
        <v>Mesmo município</v>
      </c>
      <c r="I1752" s="17" t="e">
        <f>VLOOKUP(C1752,'REGIÕES DE SAÚDE E SEUS MUNICÍP'!$C$4:$C$5569,1,0)</f>
        <v>#N/A</v>
      </c>
      <c r="J1752" t="e">
        <f t="shared" si="109"/>
        <v>#VALUE!</v>
      </c>
      <c r="K1752" t="str">
        <f t="shared" si="110"/>
        <v>Regiões semelhantes</v>
      </c>
      <c r="L1752" t="str">
        <f t="shared" si="111"/>
        <v>diferente</v>
      </c>
    </row>
    <row r="1753" spans="1:12" x14ac:dyDescent="0.25">
      <c r="A1753" t="s">
        <v>9229</v>
      </c>
      <c r="B1753" t="s">
        <v>5424</v>
      </c>
      <c r="C1753" t="s">
        <v>7394</v>
      </c>
      <c r="D1753" t="s">
        <v>7394</v>
      </c>
      <c r="E1753" t="str">
        <f>VLOOKUP(VALUE(A1753),'REGIÕES DE SAÚDE E SEUS MUNICÍP'!$A$4:$C$5569,3,0)</f>
        <v>Varginha</v>
      </c>
      <c r="F1753" t="str">
        <f>VLOOKUP(G1753,'REGIÕES DE SAÚDE E SEUS MUNICÍP'!$A$4:$D$5569,4,0)</f>
        <v>Lavras</v>
      </c>
      <c r="G1753">
        <f>VLOOKUP(VALUE(A1753),'REGIÕES DE SAÚDE E SEUS MUNICÍP'!$A$4:$A$5569,1,0)</f>
        <v>313820</v>
      </c>
      <c r="H1753" t="str">
        <f t="shared" si="108"/>
        <v>Mesmo município</v>
      </c>
      <c r="I1753" s="17" t="e">
        <f>VLOOKUP(C1753,'REGIÕES DE SAÚDE E SEUS MUNICÍP'!$C$4:$C$5569,1,0)</f>
        <v>#N/A</v>
      </c>
      <c r="J1753" t="e">
        <f t="shared" si="109"/>
        <v>#VALUE!</v>
      </c>
      <c r="K1753" t="str">
        <f t="shared" si="110"/>
        <v>Regiões semelhantes</v>
      </c>
      <c r="L1753" t="str">
        <f t="shared" si="111"/>
        <v>igual</v>
      </c>
    </row>
    <row r="1754" spans="1:12" x14ac:dyDescent="0.25">
      <c r="A1754" t="s">
        <v>9838</v>
      </c>
      <c r="B1754" t="s">
        <v>5424</v>
      </c>
      <c r="C1754" t="s">
        <v>7394</v>
      </c>
      <c r="D1754" t="s">
        <v>4783</v>
      </c>
      <c r="E1754" t="str">
        <f>VLOOKUP(VALUE(A1754),'REGIÕES DE SAÚDE E SEUS MUNICÍP'!$A$4:$C$5569,3,0)</f>
        <v>Varginha</v>
      </c>
      <c r="F1754" t="str">
        <f>VLOOKUP(G1754,'REGIÕES DE SAÚDE E SEUS MUNICÍP'!$A$4:$D$5569,4,0)</f>
        <v>Ingaí</v>
      </c>
      <c r="G1754">
        <f>VLOOKUP(VALUE(A1754),'REGIÕES DE SAÚDE E SEUS MUNICÍP'!$A$4:$A$5569,1,0)</f>
        <v>313080</v>
      </c>
      <c r="H1754" t="str">
        <f t="shared" si="108"/>
        <v>Mesmo município</v>
      </c>
      <c r="I1754" s="17" t="e">
        <f>VLOOKUP(C1754,'REGIÕES DE SAÚDE E SEUS MUNICÍP'!$C$4:$C$5569,1,0)</f>
        <v>#N/A</v>
      </c>
      <c r="J1754" t="e">
        <f t="shared" si="109"/>
        <v>#VALUE!</v>
      </c>
      <c r="K1754" t="str">
        <f t="shared" si="110"/>
        <v>Regiões semelhantes</v>
      </c>
      <c r="L1754" t="str">
        <f t="shared" si="111"/>
        <v>igual</v>
      </c>
    </row>
    <row r="1755" spans="1:12" x14ac:dyDescent="0.25">
      <c r="A1755" t="s">
        <v>10350</v>
      </c>
      <c r="B1755" t="s">
        <v>5424</v>
      </c>
      <c r="C1755" t="s">
        <v>7394</v>
      </c>
      <c r="D1755" t="s">
        <v>2271</v>
      </c>
      <c r="E1755" t="str">
        <f>VLOOKUP(VALUE(A1755),'REGIÕES DE SAÚDE E SEUS MUNICÍP'!$A$4:$C$5569,3,0)</f>
        <v>Varginha</v>
      </c>
      <c r="F1755" t="str">
        <f>VLOOKUP(G1755,'REGIÕES DE SAÚDE E SEUS MUNICÍP'!$A$4:$D$5569,4,0)</f>
        <v>Ijaci</v>
      </c>
      <c r="G1755">
        <f>VLOOKUP(VALUE(A1755),'REGIÕES DE SAÚDE E SEUS MUNICÍP'!$A$4:$A$5569,1,0)</f>
        <v>313040</v>
      </c>
      <c r="H1755" t="str">
        <f t="shared" si="108"/>
        <v>Mesmo município</v>
      </c>
      <c r="I1755" s="17" t="e">
        <f>VLOOKUP(C1755,'REGIÕES DE SAÚDE E SEUS MUNICÍP'!$C$4:$C$5569,1,0)</f>
        <v>#N/A</v>
      </c>
      <c r="J1755" t="e">
        <f t="shared" si="109"/>
        <v>#VALUE!</v>
      </c>
      <c r="K1755" t="str">
        <f t="shared" si="110"/>
        <v>Regiões semelhantes</v>
      </c>
      <c r="L1755" t="str">
        <f t="shared" si="111"/>
        <v>igual</v>
      </c>
    </row>
    <row r="1756" spans="1:12" x14ac:dyDescent="0.25">
      <c r="A1756" t="s">
        <v>6623</v>
      </c>
      <c r="B1756" t="s">
        <v>5424</v>
      </c>
      <c r="C1756" t="s">
        <v>7394</v>
      </c>
      <c r="D1756" t="s">
        <v>11005</v>
      </c>
      <c r="E1756" t="str">
        <f>VLOOKUP(VALUE(A1756),'REGIÕES DE SAÚDE E SEUS MUNICÍP'!$A$4:$C$5569,3,0)</f>
        <v>Varginha</v>
      </c>
      <c r="F1756" t="str">
        <f>VLOOKUP(G1756,'REGIÕES DE SAÚDE E SEUS MUNICÍP'!$A$4:$D$5569,4,0)</f>
        <v>Luminárias</v>
      </c>
      <c r="G1756">
        <f>VLOOKUP(VALUE(A1756),'REGIÕES DE SAÚDE E SEUS MUNICÍP'!$A$4:$A$5569,1,0)</f>
        <v>313870</v>
      </c>
      <c r="H1756" t="str">
        <f t="shared" si="108"/>
        <v>Mesmo município</v>
      </c>
      <c r="I1756" s="17" t="e">
        <f>VLOOKUP(C1756,'REGIÕES DE SAÚDE E SEUS MUNICÍP'!$C$4:$C$5569,1,0)</f>
        <v>#N/A</v>
      </c>
      <c r="J1756" t="e">
        <f t="shared" si="109"/>
        <v>#VALUE!</v>
      </c>
      <c r="K1756" t="str">
        <f t="shared" si="110"/>
        <v>Regiões semelhantes</v>
      </c>
      <c r="L1756" t="str">
        <f t="shared" si="111"/>
        <v>igual</v>
      </c>
    </row>
    <row r="1757" spans="1:12" x14ac:dyDescent="0.25">
      <c r="A1757" t="s">
        <v>10753</v>
      </c>
      <c r="B1757" t="s">
        <v>5424</v>
      </c>
      <c r="C1757" t="s">
        <v>7394</v>
      </c>
      <c r="D1757" t="s">
        <v>4015</v>
      </c>
      <c r="E1757" t="str">
        <f>VLOOKUP(VALUE(A1757),'REGIÕES DE SAÚDE E SEUS MUNICÍP'!$A$4:$C$5569,3,0)</f>
        <v>Varginha</v>
      </c>
      <c r="F1757" t="str">
        <f>VLOOKUP(G1757,'REGIÕES DE SAÚDE E SEUS MUNICÍP'!$A$4:$D$5569,4,0)</f>
        <v>Itumirim</v>
      </c>
      <c r="G1757">
        <f>VLOOKUP(VALUE(A1757),'REGIÕES DE SAÚDE E SEUS MUNICÍP'!$A$4:$A$5569,1,0)</f>
        <v>313430</v>
      </c>
      <c r="H1757" t="str">
        <f t="shared" si="108"/>
        <v>Mesmo município</v>
      </c>
      <c r="I1757" s="17" t="e">
        <f>VLOOKUP(C1757,'REGIÕES DE SAÚDE E SEUS MUNICÍP'!$C$4:$C$5569,1,0)</f>
        <v>#N/A</v>
      </c>
      <c r="J1757" t="e">
        <f t="shared" si="109"/>
        <v>#VALUE!</v>
      </c>
      <c r="K1757" t="str">
        <f t="shared" si="110"/>
        <v>Regiões semelhantes</v>
      </c>
      <c r="L1757" t="str">
        <f t="shared" si="111"/>
        <v>igual</v>
      </c>
    </row>
    <row r="1758" spans="1:12" x14ac:dyDescent="0.25">
      <c r="A1758" t="s">
        <v>2089</v>
      </c>
      <c r="B1758" t="s">
        <v>5424</v>
      </c>
      <c r="C1758" t="s">
        <v>7394</v>
      </c>
      <c r="D1758" t="s">
        <v>4238</v>
      </c>
      <c r="E1758" t="str">
        <f>VLOOKUP(VALUE(A1758),'REGIÕES DE SAÚDE E SEUS MUNICÍP'!$A$4:$C$5569,3,0)</f>
        <v>Varginha</v>
      </c>
      <c r="F1758" t="str">
        <f>VLOOKUP(G1758,'REGIÕES DE SAÚDE E SEUS MUNICÍP'!$A$4:$D$5569,4,0)</f>
        <v>Ribeirão Vermelho</v>
      </c>
      <c r="G1758">
        <f>VLOOKUP(VALUE(A1758),'REGIÕES DE SAÚDE E SEUS MUNICÍP'!$A$4:$A$5569,1,0)</f>
        <v>315470</v>
      </c>
      <c r="H1758" t="str">
        <f t="shared" si="108"/>
        <v>Mesmo município</v>
      </c>
      <c r="I1758" s="17" t="e">
        <f>VLOOKUP(C1758,'REGIÕES DE SAÚDE E SEUS MUNICÍP'!$C$4:$C$5569,1,0)</f>
        <v>#N/A</v>
      </c>
      <c r="J1758" t="e">
        <f t="shared" si="109"/>
        <v>#VALUE!</v>
      </c>
      <c r="K1758" t="str">
        <f t="shared" si="110"/>
        <v>Regiões semelhantes</v>
      </c>
      <c r="L1758" t="str">
        <f t="shared" si="111"/>
        <v>igual</v>
      </c>
    </row>
    <row r="1759" spans="1:12" x14ac:dyDescent="0.25">
      <c r="A1759" t="s">
        <v>6619</v>
      </c>
      <c r="B1759" t="s">
        <v>5424</v>
      </c>
      <c r="C1759" t="s">
        <v>7394</v>
      </c>
      <c r="D1759" t="s">
        <v>5435</v>
      </c>
      <c r="E1759" t="str">
        <f>VLOOKUP(VALUE(A1759),'REGIÕES DE SAÚDE E SEUS MUNICÍP'!$A$4:$C$5569,3,0)</f>
        <v>Varginha</v>
      </c>
      <c r="F1759" t="str">
        <f>VLOOKUP(G1759,'REGIÕES DE SAÚDE E SEUS MUNICÍP'!$A$4:$D$5569,4,0)</f>
        <v>Perdões</v>
      </c>
      <c r="G1759">
        <f>VLOOKUP(VALUE(A1759),'REGIÕES DE SAÚDE E SEUS MUNICÍP'!$A$4:$A$5569,1,0)</f>
        <v>314990</v>
      </c>
      <c r="H1759" t="str">
        <f t="shared" si="108"/>
        <v>Mesmo município</v>
      </c>
      <c r="I1759" s="17" t="e">
        <f>VLOOKUP(C1759,'REGIÕES DE SAÚDE E SEUS MUNICÍP'!$C$4:$C$5569,1,0)</f>
        <v>#N/A</v>
      </c>
      <c r="J1759" t="e">
        <f t="shared" si="109"/>
        <v>#VALUE!</v>
      </c>
      <c r="K1759" t="str">
        <f t="shared" si="110"/>
        <v>Regiões semelhantes</v>
      </c>
      <c r="L1759" t="str">
        <f t="shared" si="111"/>
        <v>igual</v>
      </c>
    </row>
    <row r="1760" spans="1:12" x14ac:dyDescent="0.25">
      <c r="A1760" t="s">
        <v>2565</v>
      </c>
      <c r="B1760" t="s">
        <v>5424</v>
      </c>
      <c r="C1760" t="s">
        <v>7394</v>
      </c>
      <c r="D1760" t="s">
        <v>7488</v>
      </c>
      <c r="E1760" t="str">
        <f>VLOOKUP(VALUE(A1760),'REGIÕES DE SAÚDE E SEUS MUNICÍP'!$A$4:$C$5569,3,0)</f>
        <v>Varginha</v>
      </c>
      <c r="F1760" t="str">
        <f>VLOOKUP(G1760,'REGIÕES DE SAÚDE E SEUS MUNICÍP'!$A$4:$D$5569,4,0)</f>
        <v>Carrancas</v>
      </c>
      <c r="G1760">
        <f>VLOOKUP(VALUE(A1760),'REGIÕES DE SAÚDE E SEUS MUNICÍP'!$A$4:$A$5569,1,0)</f>
        <v>311460</v>
      </c>
      <c r="H1760" t="str">
        <f t="shared" si="108"/>
        <v>Mesmo município</v>
      </c>
      <c r="I1760" s="17" t="e">
        <f>VLOOKUP(C1760,'REGIÕES DE SAÚDE E SEUS MUNICÍP'!$C$4:$C$5569,1,0)</f>
        <v>#N/A</v>
      </c>
      <c r="J1760" t="e">
        <f t="shared" si="109"/>
        <v>#VALUE!</v>
      </c>
      <c r="K1760" t="str">
        <f t="shared" si="110"/>
        <v>Regiões semelhantes</v>
      </c>
      <c r="L1760" t="str">
        <f t="shared" si="111"/>
        <v>igual</v>
      </c>
    </row>
    <row r="1761" spans="1:12" x14ac:dyDescent="0.25">
      <c r="A1761" t="s">
        <v>4938</v>
      </c>
      <c r="B1761" t="s">
        <v>5424</v>
      </c>
      <c r="C1761" t="s">
        <v>7394</v>
      </c>
      <c r="D1761" t="s">
        <v>1079</v>
      </c>
      <c r="E1761" t="str">
        <f>VLOOKUP(VALUE(A1761),'REGIÕES DE SAÚDE E SEUS MUNICÍP'!$A$4:$C$5569,3,0)</f>
        <v>Varginha</v>
      </c>
      <c r="F1761" t="str">
        <f>VLOOKUP(G1761,'REGIÕES DE SAÚDE E SEUS MUNICÍP'!$A$4:$D$5569,4,0)</f>
        <v>Itutinga</v>
      </c>
      <c r="G1761">
        <f>VLOOKUP(VALUE(A1761),'REGIÕES DE SAÚDE E SEUS MUNICÍP'!$A$4:$A$5569,1,0)</f>
        <v>313450</v>
      </c>
      <c r="H1761" t="str">
        <f t="shared" si="108"/>
        <v>Mesmo município</v>
      </c>
      <c r="I1761" s="17" t="e">
        <f>VLOOKUP(C1761,'REGIÕES DE SAÚDE E SEUS MUNICÍP'!$C$4:$C$5569,1,0)</f>
        <v>#N/A</v>
      </c>
      <c r="J1761" t="e">
        <f t="shared" si="109"/>
        <v>#VALUE!</v>
      </c>
      <c r="K1761" t="str">
        <f t="shared" si="110"/>
        <v>diferente</v>
      </c>
      <c r="L1761" t="str">
        <f t="shared" si="111"/>
        <v>igual</v>
      </c>
    </row>
    <row r="1762" spans="1:12" x14ac:dyDescent="0.25">
      <c r="A1762" t="s">
        <v>9758</v>
      </c>
      <c r="B1762" t="s">
        <v>5424</v>
      </c>
      <c r="C1762" t="s">
        <v>10920</v>
      </c>
      <c r="D1762" t="s">
        <v>8315</v>
      </c>
      <c r="E1762" t="str">
        <f>VLOOKUP(VALUE(A1762),'REGIÕES DE SAÚDE E SEUS MUNICÍP'!$A$4:$C$5569,3,0)</f>
        <v>Leopoldina</v>
      </c>
      <c r="F1762" t="str">
        <f>VLOOKUP(G1762,'REGIÕES DE SAÚDE E SEUS MUNICÍP'!$A$4:$D$5569,4,0)</f>
        <v>Argirita</v>
      </c>
      <c r="G1762">
        <f>VLOOKUP(VALUE(A1762),'REGIÕES DE SAÚDE E SEUS MUNICÍP'!$A$4:$A$5569,1,0)</f>
        <v>310440</v>
      </c>
      <c r="H1762" t="str">
        <f t="shared" si="108"/>
        <v>Mesmo município</v>
      </c>
      <c r="I1762" s="17" t="e">
        <f>VLOOKUP(C1762,'REGIÕES DE SAÚDE E SEUS MUNICÍP'!$C$4:$C$5569,1,0)</f>
        <v>#N/A</v>
      </c>
      <c r="J1762">
        <f t="shared" si="109"/>
        <v>1</v>
      </c>
      <c r="K1762" t="str">
        <f t="shared" si="110"/>
        <v>Regiões semelhantes</v>
      </c>
      <c r="L1762" t="str">
        <f t="shared" si="111"/>
        <v>diferente</v>
      </c>
    </row>
    <row r="1763" spans="1:12" x14ac:dyDescent="0.25">
      <c r="A1763" t="s">
        <v>67</v>
      </c>
      <c r="B1763" t="s">
        <v>5424</v>
      </c>
      <c r="C1763" t="s">
        <v>10920</v>
      </c>
      <c r="D1763" t="s">
        <v>10273</v>
      </c>
      <c r="E1763" t="str">
        <f>VLOOKUP(VALUE(A1763),'REGIÕES DE SAÚDE E SEUS MUNICÍP'!$A$4:$C$5569,3,0)</f>
        <v>Leopoldina</v>
      </c>
      <c r="F1763" t="str">
        <f>VLOOKUP(G1763,'REGIÕES DE SAÚDE E SEUS MUNICÍP'!$A$4:$D$5569,4,0)</f>
        <v>Itamarati de Minas</v>
      </c>
      <c r="G1763">
        <f>VLOOKUP(VALUE(A1763),'REGIÕES DE SAÚDE E SEUS MUNICÍP'!$A$4:$A$5569,1,0)</f>
        <v>313260</v>
      </c>
      <c r="H1763" t="str">
        <f t="shared" si="108"/>
        <v>Mesmo município</v>
      </c>
      <c r="I1763" s="17" t="e">
        <f>VLOOKUP(C1763,'REGIÕES DE SAÚDE E SEUS MUNICÍP'!$C$4:$C$5569,1,0)</f>
        <v>#N/A</v>
      </c>
      <c r="J1763">
        <f t="shared" si="109"/>
        <v>1</v>
      </c>
      <c r="K1763" t="str">
        <f t="shared" si="110"/>
        <v>Regiões semelhantes</v>
      </c>
      <c r="L1763" t="str">
        <f t="shared" si="111"/>
        <v>igual</v>
      </c>
    </row>
    <row r="1764" spans="1:12" x14ac:dyDescent="0.25">
      <c r="A1764" t="s">
        <v>1716</v>
      </c>
      <c r="B1764" t="s">
        <v>5424</v>
      </c>
      <c r="C1764" t="s">
        <v>10920</v>
      </c>
      <c r="D1764" t="s">
        <v>2122</v>
      </c>
      <c r="E1764" t="str">
        <f>VLOOKUP(VALUE(A1764),'REGIÕES DE SAÚDE E SEUS MUNICÍP'!$A$4:$C$5569,3,0)</f>
        <v>Leopoldina</v>
      </c>
      <c r="F1764" t="str">
        <f>VLOOKUP(G1764,'REGIÕES DE SAÚDE E SEUS MUNICÍP'!$A$4:$D$5569,4,0)</f>
        <v>Palma</v>
      </c>
      <c r="G1764">
        <f>VLOOKUP(VALUE(A1764),'REGIÕES DE SAÚDE E SEUS MUNICÍP'!$A$4:$A$5569,1,0)</f>
        <v>314670</v>
      </c>
      <c r="H1764" t="str">
        <f t="shared" si="108"/>
        <v>Mesmo município</v>
      </c>
      <c r="I1764" s="17" t="e">
        <f>VLOOKUP(C1764,'REGIÕES DE SAÚDE E SEUS MUNICÍP'!$C$4:$C$5569,1,0)</f>
        <v>#N/A</v>
      </c>
      <c r="J1764">
        <f t="shared" si="109"/>
        <v>1</v>
      </c>
      <c r="K1764" t="str">
        <f t="shared" si="110"/>
        <v>Regiões semelhantes</v>
      </c>
      <c r="L1764" t="str">
        <f t="shared" si="111"/>
        <v>igual</v>
      </c>
    </row>
    <row r="1765" spans="1:12" x14ac:dyDescent="0.25">
      <c r="A1765" t="s">
        <v>3316</v>
      </c>
      <c r="B1765" t="s">
        <v>5424</v>
      </c>
      <c r="C1765" t="s">
        <v>10920</v>
      </c>
      <c r="D1765" t="s">
        <v>7066</v>
      </c>
      <c r="E1765" t="str">
        <f>VLOOKUP(VALUE(A1765),'REGIÕES DE SAÚDE E SEUS MUNICÍP'!$A$4:$C$5569,3,0)</f>
        <v>Leopoldina</v>
      </c>
      <c r="F1765" t="str">
        <f>VLOOKUP(G1765,'REGIÕES DE SAÚDE E SEUS MUNICÍP'!$A$4:$D$5569,4,0)</f>
        <v>Cataguases</v>
      </c>
      <c r="G1765">
        <f>VLOOKUP(VALUE(A1765),'REGIÕES DE SAÚDE E SEUS MUNICÍP'!$A$4:$A$5569,1,0)</f>
        <v>311530</v>
      </c>
      <c r="H1765" t="str">
        <f t="shared" si="108"/>
        <v>Mesmo município</v>
      </c>
      <c r="I1765" s="17" t="e">
        <f>VLOOKUP(C1765,'REGIÕES DE SAÚDE E SEUS MUNICÍP'!$C$4:$C$5569,1,0)</f>
        <v>#N/A</v>
      </c>
      <c r="J1765">
        <f t="shared" si="109"/>
        <v>1</v>
      </c>
      <c r="K1765" t="str">
        <f t="shared" si="110"/>
        <v>Regiões semelhantes</v>
      </c>
      <c r="L1765" t="str">
        <f t="shared" si="111"/>
        <v>igual</v>
      </c>
    </row>
    <row r="1766" spans="1:12" x14ac:dyDescent="0.25">
      <c r="A1766" t="s">
        <v>3810</v>
      </c>
      <c r="B1766" t="s">
        <v>5424</v>
      </c>
      <c r="C1766" t="s">
        <v>10920</v>
      </c>
      <c r="D1766" t="s">
        <v>7693</v>
      </c>
      <c r="E1766" t="str">
        <f>VLOOKUP(VALUE(A1766),'REGIÕES DE SAÚDE E SEUS MUNICÍP'!$A$4:$C$5569,3,0)</f>
        <v>Leopoldina</v>
      </c>
      <c r="F1766" t="str">
        <f>VLOOKUP(G1766,'REGIÕES DE SAÚDE E SEUS MUNICÍP'!$A$4:$D$5569,4,0)</f>
        <v>Leopoldina</v>
      </c>
      <c r="G1766">
        <f>VLOOKUP(VALUE(A1766),'REGIÕES DE SAÚDE E SEUS MUNICÍP'!$A$4:$A$5569,1,0)</f>
        <v>313840</v>
      </c>
      <c r="H1766" t="str">
        <f t="shared" si="108"/>
        <v>Mesmo município</v>
      </c>
      <c r="I1766" s="17" t="e">
        <f>VLOOKUP(C1766,'REGIÕES DE SAÚDE E SEUS MUNICÍP'!$C$4:$C$5569,1,0)</f>
        <v>#N/A</v>
      </c>
      <c r="J1766">
        <f t="shared" si="109"/>
        <v>1</v>
      </c>
      <c r="K1766" t="str">
        <f t="shared" si="110"/>
        <v>Regiões semelhantes</v>
      </c>
      <c r="L1766" t="str">
        <f t="shared" si="111"/>
        <v>igual</v>
      </c>
    </row>
    <row r="1767" spans="1:12" x14ac:dyDescent="0.25">
      <c r="A1767" t="s">
        <v>3622</v>
      </c>
      <c r="B1767" t="s">
        <v>5424</v>
      </c>
      <c r="C1767" t="s">
        <v>10920</v>
      </c>
      <c r="D1767" t="s">
        <v>85</v>
      </c>
      <c r="E1767" t="str">
        <f>VLOOKUP(VALUE(A1767),'REGIÕES DE SAÚDE E SEUS MUNICÍP'!$A$4:$C$5569,3,0)</f>
        <v>Leopoldina</v>
      </c>
      <c r="F1767" t="str">
        <f>VLOOKUP(G1767,'REGIÕES DE SAÚDE E SEUS MUNICÍP'!$A$4:$D$5569,4,0)</f>
        <v>Laranjal</v>
      </c>
      <c r="G1767">
        <f>VLOOKUP(VALUE(A1767),'REGIÕES DE SAÚDE E SEUS MUNICÍP'!$A$4:$A$5569,1,0)</f>
        <v>313800</v>
      </c>
      <c r="H1767" t="str">
        <f t="shared" si="108"/>
        <v>Mesmo município</v>
      </c>
      <c r="I1767" s="17" t="e">
        <f>VLOOKUP(C1767,'REGIÕES DE SAÚDE E SEUS MUNICÍP'!$C$4:$C$5569,1,0)</f>
        <v>#N/A</v>
      </c>
      <c r="J1767">
        <f t="shared" si="109"/>
        <v>1</v>
      </c>
      <c r="K1767" t="str">
        <f t="shared" si="110"/>
        <v>Regiões semelhantes</v>
      </c>
      <c r="L1767" t="str">
        <f t="shared" si="111"/>
        <v>igual</v>
      </c>
    </row>
    <row r="1768" spans="1:12" x14ac:dyDescent="0.25">
      <c r="A1768" t="s">
        <v>7502</v>
      </c>
      <c r="B1768" t="s">
        <v>5424</v>
      </c>
      <c r="C1768" t="s">
        <v>10920</v>
      </c>
      <c r="D1768" t="s">
        <v>11027</v>
      </c>
      <c r="E1768" t="str">
        <f>VLOOKUP(VALUE(A1768),'REGIÕES DE SAÚDE E SEUS MUNICÍP'!$A$4:$C$5569,3,0)</f>
        <v>Leopoldina</v>
      </c>
      <c r="F1768" t="str">
        <f>VLOOKUP(G1768,'REGIÕES DE SAÚDE E SEUS MUNICÍP'!$A$4:$D$5569,4,0)</f>
        <v>Dona Eusébia</v>
      </c>
      <c r="G1768">
        <f>VLOOKUP(VALUE(A1768),'REGIÕES DE SAÚDE E SEUS MUNICÍP'!$A$4:$A$5569,1,0)</f>
        <v>312290</v>
      </c>
      <c r="H1768" t="str">
        <f t="shared" si="108"/>
        <v>Mesmo município</v>
      </c>
      <c r="I1768" s="17" t="e">
        <f>VLOOKUP(C1768,'REGIÕES DE SAÚDE E SEUS MUNICÍP'!$C$4:$C$5569,1,0)</f>
        <v>#N/A</v>
      </c>
      <c r="J1768">
        <f t="shared" si="109"/>
        <v>1</v>
      </c>
      <c r="K1768" t="str">
        <f t="shared" si="110"/>
        <v>Regiões semelhantes</v>
      </c>
      <c r="L1768" t="str">
        <f t="shared" si="111"/>
        <v>igual</v>
      </c>
    </row>
    <row r="1769" spans="1:12" x14ac:dyDescent="0.25">
      <c r="A1769" t="s">
        <v>4139</v>
      </c>
      <c r="B1769" t="s">
        <v>5424</v>
      </c>
      <c r="C1769" t="s">
        <v>10920</v>
      </c>
      <c r="D1769" t="s">
        <v>5464</v>
      </c>
      <c r="E1769" t="str">
        <f>VLOOKUP(VALUE(A1769),'REGIÕES DE SAÚDE E SEUS MUNICÍP'!$A$4:$C$5569,3,0)</f>
        <v>Leopoldina</v>
      </c>
      <c r="F1769" t="str">
        <f>VLOOKUP(G1769,'REGIÕES DE SAÚDE E SEUS MUNICÍP'!$A$4:$D$5569,4,0)</f>
        <v>Astolfo Dutra</v>
      </c>
      <c r="G1769">
        <f>VLOOKUP(VALUE(A1769),'REGIÕES DE SAÚDE E SEUS MUNICÍP'!$A$4:$A$5569,1,0)</f>
        <v>310460</v>
      </c>
      <c r="H1769" t="str">
        <f t="shared" si="108"/>
        <v>Mesmo município</v>
      </c>
      <c r="I1769" s="17" t="e">
        <f>VLOOKUP(C1769,'REGIÕES DE SAÚDE E SEUS MUNICÍP'!$C$4:$C$5569,1,0)</f>
        <v>#N/A</v>
      </c>
      <c r="J1769">
        <f t="shared" si="109"/>
        <v>1</v>
      </c>
      <c r="K1769" t="str">
        <f t="shared" si="110"/>
        <v>Regiões semelhantes</v>
      </c>
      <c r="L1769" t="str">
        <f t="shared" si="111"/>
        <v>igual</v>
      </c>
    </row>
    <row r="1770" spans="1:12" x14ac:dyDescent="0.25">
      <c r="A1770" t="s">
        <v>6060</v>
      </c>
      <c r="B1770" t="s">
        <v>5424</v>
      </c>
      <c r="C1770" t="s">
        <v>10920</v>
      </c>
      <c r="D1770" t="s">
        <v>7426</v>
      </c>
      <c r="E1770" t="str">
        <f>VLOOKUP(VALUE(A1770),'REGIÕES DE SAÚDE E SEUS MUNICÍP'!$A$4:$C$5569,3,0)</f>
        <v>Leopoldina</v>
      </c>
      <c r="F1770" t="str">
        <f>VLOOKUP(G1770,'REGIÕES DE SAÚDE E SEUS MUNICÍP'!$A$4:$D$5569,4,0)</f>
        <v>Santana de Cataguases</v>
      </c>
      <c r="G1770">
        <f>VLOOKUP(VALUE(A1770),'REGIÕES DE SAÚDE E SEUS MUNICÍP'!$A$4:$A$5569,1,0)</f>
        <v>315840</v>
      </c>
      <c r="H1770" t="str">
        <f t="shared" si="108"/>
        <v>Mesmo município</v>
      </c>
      <c r="I1770" s="17" t="e">
        <f>VLOOKUP(C1770,'REGIÕES DE SAÚDE E SEUS MUNICÍP'!$C$4:$C$5569,1,0)</f>
        <v>#N/A</v>
      </c>
      <c r="J1770">
        <f t="shared" si="109"/>
        <v>1</v>
      </c>
      <c r="K1770" t="str">
        <f t="shared" si="110"/>
        <v>Regiões semelhantes</v>
      </c>
      <c r="L1770" t="str">
        <f t="shared" si="111"/>
        <v>igual</v>
      </c>
    </row>
    <row r="1771" spans="1:12" x14ac:dyDescent="0.25">
      <c r="A1771" t="s">
        <v>7389</v>
      </c>
      <c r="B1771" t="s">
        <v>5424</v>
      </c>
      <c r="C1771" t="s">
        <v>10920</v>
      </c>
      <c r="D1771" t="s">
        <v>6366</v>
      </c>
      <c r="E1771" t="str">
        <f>VLOOKUP(VALUE(A1771),'REGIÕES DE SAÚDE E SEUS MUNICÍP'!$A$4:$C$5569,3,0)</f>
        <v>Leopoldina</v>
      </c>
      <c r="F1771" t="str">
        <f>VLOOKUP(G1771,'REGIÕES DE SAÚDE E SEUS MUNICÍP'!$A$4:$D$5569,4,0)</f>
        <v>Recreio</v>
      </c>
      <c r="G1771">
        <f>VLOOKUP(VALUE(A1771),'REGIÕES DE SAÚDE E SEUS MUNICÍP'!$A$4:$A$5569,1,0)</f>
        <v>315410</v>
      </c>
      <c r="H1771" t="str">
        <f t="shared" si="108"/>
        <v>Mesmo município</v>
      </c>
      <c r="I1771" s="17" t="e">
        <f>VLOOKUP(C1771,'REGIÕES DE SAÚDE E SEUS MUNICÍP'!$C$4:$C$5569,1,0)</f>
        <v>#N/A</v>
      </c>
      <c r="J1771">
        <f t="shared" si="109"/>
        <v>1</v>
      </c>
      <c r="K1771" t="str">
        <f t="shared" si="110"/>
        <v>diferente</v>
      </c>
      <c r="L1771" t="str">
        <f t="shared" si="111"/>
        <v>igual</v>
      </c>
    </row>
    <row r="1772" spans="1:12" x14ac:dyDescent="0.25">
      <c r="A1772" t="s">
        <v>2322</v>
      </c>
      <c r="B1772" t="s">
        <v>5424</v>
      </c>
      <c r="C1772" t="s">
        <v>10824</v>
      </c>
      <c r="D1772" t="s">
        <v>8171</v>
      </c>
      <c r="E1772" t="str">
        <f>VLOOKUP(VALUE(A1772),'REGIÕES DE SAÚDE E SEUS MUNICÍP'!$A$4:$C$5569,3,0)</f>
        <v>Januária</v>
      </c>
      <c r="F1772" t="str">
        <f>VLOOKUP(G1772,'REGIÕES DE SAÚDE E SEUS MUNICÍP'!$A$4:$D$5569,4,0)</f>
        <v>Miravânia</v>
      </c>
      <c r="G1772">
        <f>VLOOKUP(VALUE(A1772),'REGIÕES DE SAÚDE E SEUS MUNICÍP'!$A$4:$A$5569,1,0)</f>
        <v>314225</v>
      </c>
      <c r="H1772" t="str">
        <f t="shared" si="108"/>
        <v>Mesmo município</v>
      </c>
      <c r="I1772" s="17" t="e">
        <f>VLOOKUP(C1772,'REGIÕES DE SAÚDE E SEUS MUNICÍP'!$C$4:$C$5569,1,0)</f>
        <v>#N/A</v>
      </c>
      <c r="J1772" t="e">
        <f t="shared" si="109"/>
        <v>#VALUE!</v>
      </c>
      <c r="K1772" t="str">
        <f t="shared" si="110"/>
        <v>Regiões semelhantes</v>
      </c>
      <c r="L1772" t="str">
        <f t="shared" si="111"/>
        <v>diferente</v>
      </c>
    </row>
    <row r="1773" spans="1:12" x14ac:dyDescent="0.25">
      <c r="A1773" t="s">
        <v>7253</v>
      </c>
      <c r="B1773" t="s">
        <v>5424</v>
      </c>
      <c r="C1773" t="s">
        <v>10824</v>
      </c>
      <c r="D1773" t="s">
        <v>10824</v>
      </c>
      <c r="E1773" t="str">
        <f>VLOOKUP(VALUE(A1773),'REGIÕES DE SAÚDE E SEUS MUNICÍP'!$A$4:$C$5569,3,0)</f>
        <v>Januária</v>
      </c>
      <c r="F1773" t="str">
        <f>VLOOKUP(G1773,'REGIÕES DE SAÚDE E SEUS MUNICÍP'!$A$4:$D$5569,4,0)</f>
        <v>Manga</v>
      </c>
      <c r="G1773">
        <f>VLOOKUP(VALUE(A1773),'REGIÕES DE SAÚDE E SEUS MUNICÍP'!$A$4:$A$5569,1,0)</f>
        <v>313930</v>
      </c>
      <c r="H1773" t="str">
        <f t="shared" si="108"/>
        <v>Mesmo município</v>
      </c>
      <c r="I1773" s="17" t="e">
        <f>VLOOKUP(C1773,'REGIÕES DE SAÚDE E SEUS MUNICÍP'!$C$4:$C$5569,1,0)</f>
        <v>#N/A</v>
      </c>
      <c r="J1773" t="e">
        <f t="shared" si="109"/>
        <v>#VALUE!</v>
      </c>
      <c r="K1773" t="str">
        <f t="shared" si="110"/>
        <v>Regiões semelhantes</v>
      </c>
      <c r="L1773" t="str">
        <f t="shared" si="111"/>
        <v>igual</v>
      </c>
    </row>
    <row r="1774" spans="1:12" x14ac:dyDescent="0.25">
      <c r="A1774" t="s">
        <v>2798</v>
      </c>
      <c r="B1774" t="s">
        <v>5424</v>
      </c>
      <c r="C1774" t="s">
        <v>10824</v>
      </c>
      <c r="D1774" t="s">
        <v>533</v>
      </c>
      <c r="E1774" t="str">
        <f>VLOOKUP(VALUE(A1774),'REGIÕES DE SAÚDE E SEUS MUNICÍP'!$A$4:$C$5569,3,0)</f>
        <v>Januária</v>
      </c>
      <c r="F1774" t="str">
        <f>VLOOKUP(G1774,'REGIÕES DE SAÚDE E SEUS MUNICÍP'!$A$4:$D$5569,4,0)</f>
        <v>São João das Missões</v>
      </c>
      <c r="G1774">
        <f>VLOOKUP(VALUE(A1774),'REGIÕES DE SAÚDE E SEUS MUNICÍP'!$A$4:$A$5569,1,0)</f>
        <v>316245</v>
      </c>
      <c r="H1774" t="str">
        <f t="shared" si="108"/>
        <v>Mesmo município</v>
      </c>
      <c r="I1774" s="17" t="e">
        <f>VLOOKUP(C1774,'REGIÕES DE SAÚDE E SEUS MUNICÍP'!$C$4:$C$5569,1,0)</f>
        <v>#N/A</v>
      </c>
      <c r="J1774" t="e">
        <f t="shared" si="109"/>
        <v>#VALUE!</v>
      </c>
      <c r="K1774" t="str">
        <f t="shared" si="110"/>
        <v>Regiões semelhantes</v>
      </c>
      <c r="L1774" t="str">
        <f t="shared" si="111"/>
        <v>igual</v>
      </c>
    </row>
    <row r="1775" spans="1:12" x14ac:dyDescent="0.25">
      <c r="A1775" t="s">
        <v>6916</v>
      </c>
      <c r="B1775" t="s">
        <v>5424</v>
      </c>
      <c r="C1775" t="s">
        <v>10824</v>
      </c>
      <c r="D1775" t="s">
        <v>4633</v>
      </c>
      <c r="E1775" t="str">
        <f>VLOOKUP(VALUE(A1775),'REGIÕES DE SAÚDE E SEUS MUNICÍP'!$A$4:$C$5569,3,0)</f>
        <v>Januária</v>
      </c>
      <c r="F1775" t="str">
        <f>VLOOKUP(G1775,'REGIÕES DE SAÚDE E SEUS MUNICÍP'!$A$4:$D$5569,4,0)</f>
        <v>Juvenília</v>
      </c>
      <c r="G1775">
        <f>VLOOKUP(VALUE(A1775),'REGIÕES DE SAÚDE E SEUS MUNICÍP'!$A$4:$A$5569,1,0)</f>
        <v>313695</v>
      </c>
      <c r="H1775" t="str">
        <f t="shared" si="108"/>
        <v>Mesmo município</v>
      </c>
      <c r="I1775" s="17" t="e">
        <f>VLOOKUP(C1775,'REGIÕES DE SAÚDE E SEUS MUNICÍP'!$C$4:$C$5569,1,0)</f>
        <v>#N/A</v>
      </c>
      <c r="J1775" t="e">
        <f t="shared" si="109"/>
        <v>#VALUE!</v>
      </c>
      <c r="K1775" t="str">
        <f t="shared" si="110"/>
        <v>Regiões semelhantes</v>
      </c>
      <c r="L1775" t="str">
        <f t="shared" si="111"/>
        <v>igual</v>
      </c>
    </row>
    <row r="1776" spans="1:12" x14ac:dyDescent="0.25">
      <c r="A1776" t="s">
        <v>10865</v>
      </c>
      <c r="B1776" t="s">
        <v>5424</v>
      </c>
      <c r="C1776" t="s">
        <v>10824</v>
      </c>
      <c r="D1776" t="s">
        <v>11033</v>
      </c>
      <c r="E1776" t="str">
        <f>VLOOKUP(VALUE(A1776),'REGIÕES DE SAÚDE E SEUS MUNICÍP'!$A$4:$C$5569,3,0)</f>
        <v>Januária</v>
      </c>
      <c r="F1776" t="str">
        <f>VLOOKUP(G1776,'REGIÕES DE SAÚDE E SEUS MUNICÍP'!$A$4:$D$5569,4,0)</f>
        <v>Montalvânia</v>
      </c>
      <c r="G1776">
        <f>VLOOKUP(VALUE(A1776),'REGIÕES DE SAÚDE E SEUS MUNICÍP'!$A$4:$A$5569,1,0)</f>
        <v>314270</v>
      </c>
      <c r="H1776" t="str">
        <f t="shared" si="108"/>
        <v>Mesmo município</v>
      </c>
      <c r="I1776" s="17" t="e">
        <f>VLOOKUP(C1776,'REGIÕES DE SAÚDE E SEUS MUNICÍP'!$C$4:$C$5569,1,0)</f>
        <v>#N/A</v>
      </c>
      <c r="J1776" t="e">
        <f t="shared" si="109"/>
        <v>#VALUE!</v>
      </c>
      <c r="K1776" t="str">
        <f t="shared" si="110"/>
        <v>diferente</v>
      </c>
      <c r="L1776" t="str">
        <f t="shared" si="111"/>
        <v>igual</v>
      </c>
    </row>
    <row r="1777" spans="1:12" x14ac:dyDescent="0.25">
      <c r="A1777" t="s">
        <v>5589</v>
      </c>
      <c r="B1777" t="s">
        <v>5424</v>
      </c>
      <c r="C1777" t="s">
        <v>5499</v>
      </c>
      <c r="D1777" t="s">
        <v>7403</v>
      </c>
      <c r="E1777" t="str">
        <f>VLOOKUP(VALUE(A1777),'REGIÕES DE SAÚDE E SEUS MUNICÍP'!$A$4:$C$5569,3,0)</f>
        <v>Manhumirim</v>
      </c>
      <c r="F1777" t="str">
        <f>VLOOKUP(G1777,'REGIÕES DE SAÚDE E SEUS MUNICÍP'!$A$4:$D$5569,4,0)</f>
        <v>São João do Manhuaçu</v>
      </c>
      <c r="G1777">
        <f>VLOOKUP(VALUE(A1777),'REGIÕES DE SAÚDE E SEUS MUNICÍP'!$A$4:$A$5569,1,0)</f>
        <v>316255</v>
      </c>
      <c r="H1777" t="str">
        <f t="shared" si="108"/>
        <v>Mesmo município</v>
      </c>
      <c r="I1777" s="17" t="e">
        <f>VLOOKUP(C1777,'REGIÕES DE SAÚDE E SEUS MUNICÍP'!$C$4:$C$5569,1,0)</f>
        <v>#N/A</v>
      </c>
      <c r="J1777" t="e">
        <f t="shared" si="109"/>
        <v>#VALUE!</v>
      </c>
      <c r="K1777" t="str">
        <f t="shared" si="110"/>
        <v>Regiões semelhantes</v>
      </c>
      <c r="L1777" t="str">
        <f t="shared" si="111"/>
        <v>diferente</v>
      </c>
    </row>
    <row r="1778" spans="1:12" x14ac:dyDescent="0.25">
      <c r="A1778" t="s">
        <v>8648</v>
      </c>
      <c r="B1778" t="s">
        <v>5424</v>
      </c>
      <c r="C1778" t="s">
        <v>5499</v>
      </c>
      <c r="D1778" t="s">
        <v>1584</v>
      </c>
      <c r="E1778" t="str">
        <f>VLOOKUP(VALUE(A1778),'REGIÕES DE SAÚDE E SEUS MUNICÍP'!$A$4:$C$5569,3,0)</f>
        <v>Manhumirim</v>
      </c>
      <c r="F1778" t="str">
        <f>VLOOKUP(G1778,'REGIÕES DE SAÚDE E SEUS MUNICÍP'!$A$4:$D$5569,4,0)</f>
        <v>Santana do Manhuaçu</v>
      </c>
      <c r="G1778">
        <f>VLOOKUP(VALUE(A1778),'REGIÕES DE SAÚDE E SEUS MUNICÍP'!$A$4:$A$5569,1,0)</f>
        <v>315890</v>
      </c>
      <c r="H1778" t="str">
        <f t="shared" si="108"/>
        <v>Mesmo município</v>
      </c>
      <c r="I1778" s="17" t="e">
        <f>VLOOKUP(C1778,'REGIÕES DE SAÚDE E SEUS MUNICÍP'!$C$4:$C$5569,1,0)</f>
        <v>#N/A</v>
      </c>
      <c r="J1778" t="e">
        <f t="shared" si="109"/>
        <v>#VALUE!</v>
      </c>
      <c r="K1778" t="str">
        <f t="shared" si="110"/>
        <v>Regiões semelhantes</v>
      </c>
      <c r="L1778" t="str">
        <f t="shared" si="111"/>
        <v>igual</v>
      </c>
    </row>
    <row r="1779" spans="1:12" x14ac:dyDescent="0.25">
      <c r="A1779" t="s">
        <v>10886</v>
      </c>
      <c r="B1779" t="s">
        <v>5424</v>
      </c>
      <c r="C1779" t="s">
        <v>5499</v>
      </c>
      <c r="D1779" t="s">
        <v>11023</v>
      </c>
      <c r="E1779" t="str">
        <f>VLOOKUP(VALUE(A1779),'REGIÕES DE SAÚDE E SEUS MUNICÍP'!$A$4:$C$5569,3,0)</f>
        <v>Manhumirim</v>
      </c>
      <c r="F1779" t="str">
        <f>VLOOKUP(G1779,'REGIÕES DE SAÚDE E SEUS MUNICÍP'!$A$4:$D$5569,4,0)</f>
        <v>Santa Margarida</v>
      </c>
      <c r="G1779">
        <f>VLOOKUP(VALUE(A1779),'REGIÕES DE SAÚDE E SEUS MUNICÍP'!$A$4:$A$5569,1,0)</f>
        <v>315790</v>
      </c>
      <c r="H1779" t="str">
        <f t="shared" si="108"/>
        <v>Mesmo município</v>
      </c>
      <c r="I1779" s="17" t="e">
        <f>VLOOKUP(C1779,'REGIÕES DE SAÚDE E SEUS MUNICÍP'!$C$4:$C$5569,1,0)</f>
        <v>#N/A</v>
      </c>
      <c r="J1779" t="e">
        <f t="shared" si="109"/>
        <v>#VALUE!</v>
      </c>
      <c r="K1779" t="str">
        <f t="shared" si="110"/>
        <v>Regiões semelhantes</v>
      </c>
      <c r="L1779" t="str">
        <f t="shared" si="111"/>
        <v>igual</v>
      </c>
    </row>
    <row r="1780" spans="1:12" x14ac:dyDescent="0.25">
      <c r="A1780" t="s">
        <v>214</v>
      </c>
      <c r="B1780" t="s">
        <v>5424</v>
      </c>
      <c r="C1780" t="s">
        <v>5499</v>
      </c>
      <c r="D1780" t="s">
        <v>8717</v>
      </c>
      <c r="E1780" t="str">
        <f>VLOOKUP(VALUE(A1780),'REGIÕES DE SAÚDE E SEUS MUNICÍP'!$A$4:$C$5569,3,0)</f>
        <v>Manhumirim</v>
      </c>
      <c r="F1780" t="str">
        <f>VLOOKUP(G1780,'REGIÕES DE SAÚDE E SEUS MUNICÍP'!$A$4:$D$5569,4,0)</f>
        <v>São José do Mantimento</v>
      </c>
      <c r="G1780">
        <f>VLOOKUP(VALUE(A1780),'REGIÕES DE SAÚDE E SEUS MUNICÍP'!$A$4:$A$5569,1,0)</f>
        <v>316360</v>
      </c>
      <c r="H1780" t="str">
        <f t="shared" si="108"/>
        <v>Mesmo município</v>
      </c>
      <c r="I1780" s="17" t="e">
        <f>VLOOKUP(C1780,'REGIÕES DE SAÚDE E SEUS MUNICÍP'!$C$4:$C$5569,1,0)</f>
        <v>#N/A</v>
      </c>
      <c r="J1780" t="e">
        <f t="shared" si="109"/>
        <v>#VALUE!</v>
      </c>
      <c r="K1780" t="str">
        <f t="shared" si="110"/>
        <v>Regiões semelhantes</v>
      </c>
      <c r="L1780" t="str">
        <f t="shared" si="111"/>
        <v>igual</v>
      </c>
    </row>
    <row r="1781" spans="1:12" x14ac:dyDescent="0.25">
      <c r="A1781" t="s">
        <v>4077</v>
      </c>
      <c r="B1781" t="s">
        <v>5424</v>
      </c>
      <c r="C1781" t="s">
        <v>5499</v>
      </c>
      <c r="D1781" t="s">
        <v>8804</v>
      </c>
      <c r="E1781" t="str">
        <f>VLOOKUP(VALUE(A1781),'REGIÕES DE SAÚDE E SEUS MUNICÍP'!$A$4:$C$5569,3,0)</f>
        <v>Manhumirim</v>
      </c>
      <c r="F1781" t="str">
        <f>VLOOKUP(G1781,'REGIÕES DE SAÚDE E SEUS MUNICÍP'!$A$4:$D$5569,4,0)</f>
        <v>Ipanema</v>
      </c>
      <c r="G1781">
        <f>VLOOKUP(VALUE(A1781),'REGIÕES DE SAÚDE E SEUS MUNICÍP'!$A$4:$A$5569,1,0)</f>
        <v>313120</v>
      </c>
      <c r="H1781" t="str">
        <f t="shared" si="108"/>
        <v>Mesmo município</v>
      </c>
      <c r="I1781" s="17" t="e">
        <f>VLOOKUP(C1781,'REGIÕES DE SAÚDE E SEUS MUNICÍP'!$C$4:$C$5569,1,0)</f>
        <v>#N/A</v>
      </c>
      <c r="J1781" t="e">
        <f t="shared" si="109"/>
        <v>#VALUE!</v>
      </c>
      <c r="K1781" t="str">
        <f t="shared" si="110"/>
        <v>Regiões semelhantes</v>
      </c>
      <c r="L1781" t="str">
        <f t="shared" si="111"/>
        <v>igual</v>
      </c>
    </row>
    <row r="1782" spans="1:12" x14ac:dyDescent="0.25">
      <c r="A1782" t="s">
        <v>10041</v>
      </c>
      <c r="B1782" t="s">
        <v>5424</v>
      </c>
      <c r="C1782" t="s">
        <v>5499</v>
      </c>
      <c r="D1782" t="s">
        <v>11058</v>
      </c>
      <c r="E1782" t="str">
        <f>VLOOKUP(VALUE(A1782),'REGIÕES DE SAÚDE E SEUS MUNICÍP'!$A$4:$C$5569,3,0)</f>
        <v>Manhumirim</v>
      </c>
      <c r="F1782" t="str">
        <f>VLOOKUP(G1782,'REGIÕES DE SAÚDE E SEUS MUNICÍP'!$A$4:$D$5569,4,0)</f>
        <v>Alto Caparaó</v>
      </c>
      <c r="G1782">
        <f>VLOOKUP(VALUE(A1782),'REGIÕES DE SAÚDE E SEUS MUNICÍP'!$A$4:$A$5569,1,0)</f>
        <v>310205</v>
      </c>
      <c r="H1782" t="str">
        <f t="shared" si="108"/>
        <v>Mesmo município</v>
      </c>
      <c r="I1782" s="17" t="e">
        <f>VLOOKUP(C1782,'REGIÕES DE SAÚDE E SEUS MUNICÍP'!$C$4:$C$5569,1,0)</f>
        <v>#N/A</v>
      </c>
      <c r="J1782" t="e">
        <f t="shared" si="109"/>
        <v>#VALUE!</v>
      </c>
      <c r="K1782" t="str">
        <f t="shared" si="110"/>
        <v>Regiões semelhantes</v>
      </c>
      <c r="L1782" t="str">
        <f t="shared" si="111"/>
        <v>igual</v>
      </c>
    </row>
    <row r="1783" spans="1:12" x14ac:dyDescent="0.25">
      <c r="A1783" t="s">
        <v>8655</v>
      </c>
      <c r="B1783" t="s">
        <v>5424</v>
      </c>
      <c r="C1783" t="s">
        <v>5499</v>
      </c>
      <c r="D1783" t="s">
        <v>1414</v>
      </c>
      <c r="E1783" t="str">
        <f>VLOOKUP(VALUE(A1783),'REGIÕES DE SAÚDE E SEUS MUNICÍP'!$A$4:$C$5569,3,0)</f>
        <v>Manhumirim</v>
      </c>
      <c r="F1783" t="str">
        <f>VLOOKUP(G1783,'REGIÕES DE SAÚDE E SEUS MUNICÍP'!$A$4:$D$5569,4,0)</f>
        <v>Abre Campo</v>
      </c>
      <c r="G1783">
        <f>VLOOKUP(VALUE(A1783),'REGIÕES DE SAÚDE E SEUS MUNICÍP'!$A$4:$A$5569,1,0)</f>
        <v>310030</v>
      </c>
      <c r="H1783" t="str">
        <f t="shared" si="108"/>
        <v>Mesmo município</v>
      </c>
      <c r="I1783" s="17" t="e">
        <f>VLOOKUP(C1783,'REGIÕES DE SAÚDE E SEUS MUNICÍP'!$C$4:$C$5569,1,0)</f>
        <v>#N/A</v>
      </c>
      <c r="J1783" t="e">
        <f t="shared" si="109"/>
        <v>#VALUE!</v>
      </c>
      <c r="K1783" t="str">
        <f t="shared" si="110"/>
        <v>Regiões semelhantes</v>
      </c>
      <c r="L1783" t="str">
        <f t="shared" si="111"/>
        <v>igual</v>
      </c>
    </row>
    <row r="1784" spans="1:12" x14ac:dyDescent="0.25">
      <c r="A1784" t="s">
        <v>3114</v>
      </c>
      <c r="B1784" t="s">
        <v>5424</v>
      </c>
      <c r="C1784" t="s">
        <v>5499</v>
      </c>
      <c r="D1784" t="s">
        <v>4631</v>
      </c>
      <c r="E1784" t="str">
        <f>VLOOKUP(VALUE(A1784),'REGIÕES DE SAÚDE E SEUS MUNICÍP'!$A$4:$C$5569,3,0)</f>
        <v>Manhumirim</v>
      </c>
      <c r="F1784" t="str">
        <f>VLOOKUP(G1784,'REGIÕES DE SAÚDE E SEUS MUNICÍP'!$A$4:$D$5569,4,0)</f>
        <v>Caputira</v>
      </c>
      <c r="G1784">
        <f>VLOOKUP(VALUE(A1784),'REGIÕES DE SAÚDE E SEUS MUNICÍP'!$A$4:$A$5569,1,0)</f>
        <v>311290</v>
      </c>
      <c r="H1784" t="str">
        <f t="shared" si="108"/>
        <v>Mesmo município</v>
      </c>
      <c r="I1784" s="17" t="e">
        <f>VLOOKUP(C1784,'REGIÕES DE SAÚDE E SEUS MUNICÍP'!$C$4:$C$5569,1,0)</f>
        <v>#N/A</v>
      </c>
      <c r="J1784" t="e">
        <f t="shared" si="109"/>
        <v>#VALUE!</v>
      </c>
      <c r="K1784" t="str">
        <f t="shared" si="110"/>
        <v>Regiões semelhantes</v>
      </c>
      <c r="L1784" t="str">
        <f t="shared" si="111"/>
        <v>igual</v>
      </c>
    </row>
    <row r="1785" spans="1:12" x14ac:dyDescent="0.25">
      <c r="A1785" t="s">
        <v>9121</v>
      </c>
      <c r="B1785" t="s">
        <v>5424</v>
      </c>
      <c r="C1785" t="s">
        <v>5499</v>
      </c>
      <c r="D1785" t="s">
        <v>10773</v>
      </c>
      <c r="E1785" t="str">
        <f>VLOOKUP(VALUE(A1785),'REGIÕES DE SAÚDE E SEUS MUNICÍP'!$A$4:$C$5569,3,0)</f>
        <v>Manhumirim</v>
      </c>
      <c r="F1785" t="str">
        <f>VLOOKUP(G1785,'REGIÕES DE SAÚDE E SEUS MUNICÍP'!$A$4:$D$5569,4,0)</f>
        <v>Chalé</v>
      </c>
      <c r="G1785">
        <f>VLOOKUP(VALUE(A1785),'REGIÕES DE SAÚDE E SEUS MUNICÍP'!$A$4:$A$5569,1,0)</f>
        <v>311600</v>
      </c>
      <c r="H1785" t="str">
        <f t="shared" si="108"/>
        <v>Mesmo município</v>
      </c>
      <c r="I1785" s="17" t="e">
        <f>VLOOKUP(C1785,'REGIÕES DE SAÚDE E SEUS MUNICÍP'!$C$4:$C$5569,1,0)</f>
        <v>#N/A</v>
      </c>
      <c r="J1785" t="e">
        <f t="shared" si="109"/>
        <v>#VALUE!</v>
      </c>
      <c r="K1785" t="str">
        <f t="shared" si="110"/>
        <v>Regiões semelhantes</v>
      </c>
      <c r="L1785" t="str">
        <f t="shared" si="111"/>
        <v>igual</v>
      </c>
    </row>
    <row r="1786" spans="1:12" x14ac:dyDescent="0.25">
      <c r="A1786" t="s">
        <v>9894</v>
      </c>
      <c r="B1786" t="s">
        <v>5424</v>
      </c>
      <c r="C1786" t="s">
        <v>5499</v>
      </c>
      <c r="D1786" t="s">
        <v>9053</v>
      </c>
      <c r="E1786" t="str">
        <f>VLOOKUP(VALUE(A1786),'REGIÕES DE SAÚDE E SEUS MUNICÍP'!$A$4:$C$5569,3,0)</f>
        <v>Manhumirim</v>
      </c>
      <c r="F1786" t="str">
        <f>VLOOKUP(G1786,'REGIÕES DE SAÚDE E SEUS MUNICÍP'!$A$4:$D$5569,4,0)</f>
        <v>Conceição de Ipanema</v>
      </c>
      <c r="G1786">
        <f>VLOOKUP(VALUE(A1786),'REGIÕES DE SAÚDE E SEUS MUNICÍP'!$A$4:$A$5569,1,0)</f>
        <v>311740</v>
      </c>
      <c r="H1786" t="str">
        <f t="shared" si="108"/>
        <v>Mesmo município</v>
      </c>
      <c r="I1786" s="17" t="e">
        <f>VLOOKUP(C1786,'REGIÕES DE SAÚDE E SEUS MUNICÍP'!$C$4:$C$5569,1,0)</f>
        <v>#N/A</v>
      </c>
      <c r="J1786" t="e">
        <f t="shared" si="109"/>
        <v>#VALUE!</v>
      </c>
      <c r="K1786" t="str">
        <f t="shared" si="110"/>
        <v>Regiões semelhantes</v>
      </c>
      <c r="L1786" t="str">
        <f t="shared" si="111"/>
        <v>igual</v>
      </c>
    </row>
    <row r="1787" spans="1:12" x14ac:dyDescent="0.25">
      <c r="A1787" t="s">
        <v>7699</v>
      </c>
      <c r="B1787" t="s">
        <v>5424</v>
      </c>
      <c r="C1787" t="s">
        <v>5499</v>
      </c>
      <c r="D1787" t="s">
        <v>8861</v>
      </c>
      <c r="E1787" t="str">
        <f>VLOOKUP(VALUE(A1787),'REGIÕES DE SAÚDE E SEUS MUNICÍP'!$A$4:$C$5569,3,0)</f>
        <v>Manhumirim</v>
      </c>
      <c r="F1787" t="str">
        <f>VLOOKUP(G1787,'REGIÕES DE SAÚDE E SEUS MUNICÍP'!$A$4:$D$5569,4,0)</f>
        <v>Martins Soares</v>
      </c>
      <c r="G1787">
        <f>VLOOKUP(VALUE(A1787),'REGIÕES DE SAÚDE E SEUS MUNICÍP'!$A$4:$A$5569,1,0)</f>
        <v>314053</v>
      </c>
      <c r="H1787" t="str">
        <f t="shared" si="108"/>
        <v>Mesmo município</v>
      </c>
      <c r="I1787" s="17" t="e">
        <f>VLOOKUP(C1787,'REGIÕES DE SAÚDE E SEUS MUNICÍP'!$C$4:$C$5569,1,0)</f>
        <v>#N/A</v>
      </c>
      <c r="J1787" t="e">
        <f t="shared" si="109"/>
        <v>#VALUE!</v>
      </c>
      <c r="K1787" t="str">
        <f t="shared" si="110"/>
        <v>Regiões semelhantes</v>
      </c>
      <c r="L1787" t="str">
        <f t="shared" si="111"/>
        <v>igual</v>
      </c>
    </row>
    <row r="1788" spans="1:12" x14ac:dyDescent="0.25">
      <c r="A1788" t="s">
        <v>1603</v>
      </c>
      <c r="B1788" t="s">
        <v>5424</v>
      </c>
      <c r="C1788" t="s">
        <v>5499</v>
      </c>
      <c r="D1788" t="s">
        <v>3202</v>
      </c>
      <c r="E1788" t="str">
        <f>VLOOKUP(VALUE(A1788),'REGIÕES DE SAÚDE E SEUS MUNICÍP'!$A$4:$C$5569,3,0)</f>
        <v>Manhumirim</v>
      </c>
      <c r="F1788" t="str">
        <f>VLOOKUP(G1788,'REGIÕES DE SAÚDE E SEUS MUNICÍP'!$A$4:$D$5569,4,0)</f>
        <v>Manhumirim</v>
      </c>
      <c r="G1788">
        <f>VLOOKUP(VALUE(A1788),'REGIÕES DE SAÚDE E SEUS MUNICÍP'!$A$4:$A$5569,1,0)</f>
        <v>313950</v>
      </c>
      <c r="H1788" t="str">
        <f t="shared" si="108"/>
        <v>Mesmo município</v>
      </c>
      <c r="I1788" s="17" t="e">
        <f>VLOOKUP(C1788,'REGIÕES DE SAÚDE E SEUS MUNICÍP'!$C$4:$C$5569,1,0)</f>
        <v>#N/A</v>
      </c>
      <c r="J1788" t="e">
        <f t="shared" si="109"/>
        <v>#VALUE!</v>
      </c>
      <c r="K1788" t="str">
        <f t="shared" si="110"/>
        <v>Regiões semelhantes</v>
      </c>
      <c r="L1788" t="str">
        <f t="shared" si="111"/>
        <v>igual</v>
      </c>
    </row>
    <row r="1789" spans="1:12" x14ac:dyDescent="0.25">
      <c r="A1789" t="s">
        <v>4367</v>
      </c>
      <c r="B1789" t="s">
        <v>5424</v>
      </c>
      <c r="C1789" t="s">
        <v>5499</v>
      </c>
      <c r="D1789" t="s">
        <v>5499</v>
      </c>
      <c r="E1789" t="str">
        <f>VLOOKUP(VALUE(A1789),'REGIÕES DE SAÚDE E SEUS MUNICÍP'!$A$4:$C$5569,3,0)</f>
        <v>Manhumirim</v>
      </c>
      <c r="F1789" t="str">
        <f>VLOOKUP(G1789,'REGIÕES DE SAÚDE E SEUS MUNICÍP'!$A$4:$D$5569,4,0)</f>
        <v>Manhuaçu</v>
      </c>
      <c r="G1789">
        <f>VLOOKUP(VALUE(A1789),'REGIÕES DE SAÚDE E SEUS MUNICÍP'!$A$4:$A$5569,1,0)</f>
        <v>313940</v>
      </c>
      <c r="H1789" t="str">
        <f t="shared" si="108"/>
        <v>Mesmo município</v>
      </c>
      <c r="I1789" s="17" t="e">
        <f>VLOOKUP(C1789,'REGIÕES DE SAÚDE E SEUS MUNICÍP'!$C$4:$C$5569,1,0)</f>
        <v>#N/A</v>
      </c>
      <c r="J1789" t="e">
        <f t="shared" si="109"/>
        <v>#VALUE!</v>
      </c>
      <c r="K1789" t="str">
        <f t="shared" si="110"/>
        <v>Regiões semelhantes</v>
      </c>
      <c r="L1789" t="str">
        <f t="shared" si="111"/>
        <v>igual</v>
      </c>
    </row>
    <row r="1790" spans="1:12" x14ac:dyDescent="0.25">
      <c r="A1790" t="s">
        <v>5116</v>
      </c>
      <c r="B1790" t="s">
        <v>5424</v>
      </c>
      <c r="C1790" t="s">
        <v>5499</v>
      </c>
      <c r="D1790" t="s">
        <v>10984</v>
      </c>
      <c r="E1790" t="str">
        <f>VLOOKUP(VALUE(A1790),'REGIÕES DE SAÚDE E SEUS MUNICÍP'!$A$4:$C$5569,3,0)</f>
        <v>Manhumirim</v>
      </c>
      <c r="F1790" t="str">
        <f>VLOOKUP(G1790,'REGIÕES DE SAÚDE E SEUS MUNICÍP'!$A$4:$D$5569,4,0)</f>
        <v>Luisburgo</v>
      </c>
      <c r="G1790">
        <f>VLOOKUP(VALUE(A1790),'REGIÕES DE SAÚDE E SEUS MUNICÍP'!$A$4:$A$5569,1,0)</f>
        <v>313867</v>
      </c>
      <c r="H1790" t="str">
        <f t="shared" si="108"/>
        <v>Mesmo município</v>
      </c>
      <c r="I1790" s="17" t="e">
        <f>VLOOKUP(C1790,'REGIÕES DE SAÚDE E SEUS MUNICÍP'!$C$4:$C$5569,1,0)</f>
        <v>#N/A</v>
      </c>
      <c r="J1790" t="e">
        <f t="shared" si="109"/>
        <v>#VALUE!</v>
      </c>
      <c r="K1790" t="str">
        <f t="shared" si="110"/>
        <v>Regiões semelhantes</v>
      </c>
      <c r="L1790" t="str">
        <f t="shared" si="111"/>
        <v>igual</v>
      </c>
    </row>
    <row r="1791" spans="1:12" x14ac:dyDescent="0.25">
      <c r="A1791" t="s">
        <v>7519</v>
      </c>
      <c r="B1791" t="s">
        <v>5424</v>
      </c>
      <c r="C1791" t="s">
        <v>5499</v>
      </c>
      <c r="D1791" t="s">
        <v>4129</v>
      </c>
      <c r="E1791" t="str">
        <f>VLOOKUP(VALUE(A1791),'REGIÕES DE SAÚDE E SEUS MUNICÍP'!$A$4:$C$5569,3,0)</f>
        <v>Manhumirim</v>
      </c>
      <c r="F1791" t="str">
        <f>VLOOKUP(G1791,'REGIÕES DE SAÚDE E SEUS MUNICÍP'!$A$4:$D$5569,4,0)</f>
        <v>Lajinha</v>
      </c>
      <c r="G1791">
        <f>VLOOKUP(VALUE(A1791),'REGIÕES DE SAÚDE E SEUS MUNICÍP'!$A$4:$A$5569,1,0)</f>
        <v>313770</v>
      </c>
      <c r="H1791" t="str">
        <f t="shared" si="108"/>
        <v>Mesmo município</v>
      </c>
      <c r="I1791" s="17" t="e">
        <f>VLOOKUP(C1791,'REGIÕES DE SAÚDE E SEUS MUNICÍP'!$C$4:$C$5569,1,0)</f>
        <v>#N/A</v>
      </c>
      <c r="J1791" t="e">
        <f t="shared" si="109"/>
        <v>#VALUE!</v>
      </c>
      <c r="K1791" t="str">
        <f t="shared" si="110"/>
        <v>Regiões semelhantes</v>
      </c>
      <c r="L1791" t="str">
        <f t="shared" si="111"/>
        <v>igual</v>
      </c>
    </row>
    <row r="1792" spans="1:12" x14ac:dyDescent="0.25">
      <c r="A1792" t="s">
        <v>3366</v>
      </c>
      <c r="B1792" t="s">
        <v>5424</v>
      </c>
      <c r="C1792" t="s">
        <v>5499</v>
      </c>
      <c r="D1792" t="s">
        <v>9527</v>
      </c>
      <c r="E1792" t="str">
        <f>VLOOKUP(VALUE(A1792),'REGIÕES DE SAÚDE E SEUS MUNICÍP'!$A$4:$C$5569,3,0)</f>
        <v>Manhumirim</v>
      </c>
      <c r="F1792" t="str">
        <f>VLOOKUP(G1792,'REGIÕES DE SAÚDE E SEUS MUNICÍP'!$A$4:$D$5569,4,0)</f>
        <v>Pocrane</v>
      </c>
      <c r="G1792">
        <f>VLOOKUP(VALUE(A1792),'REGIÕES DE SAÚDE E SEUS MUNICÍP'!$A$4:$A$5569,1,0)</f>
        <v>315190</v>
      </c>
      <c r="H1792" t="str">
        <f t="shared" si="108"/>
        <v>Mesmo município</v>
      </c>
      <c r="I1792" s="17" t="e">
        <f>VLOOKUP(C1792,'REGIÕES DE SAÚDE E SEUS MUNICÍP'!$C$4:$C$5569,1,0)</f>
        <v>#N/A</v>
      </c>
      <c r="J1792" t="e">
        <f t="shared" si="109"/>
        <v>#VALUE!</v>
      </c>
      <c r="K1792" t="str">
        <f t="shared" si="110"/>
        <v>Regiões semelhantes</v>
      </c>
      <c r="L1792" t="str">
        <f t="shared" si="111"/>
        <v>igual</v>
      </c>
    </row>
    <row r="1793" spans="1:12" x14ac:dyDescent="0.25">
      <c r="A1793" t="s">
        <v>6189</v>
      </c>
      <c r="B1793" t="s">
        <v>5424</v>
      </c>
      <c r="C1793" t="s">
        <v>5499</v>
      </c>
      <c r="D1793" t="s">
        <v>4854</v>
      </c>
      <c r="E1793" t="str">
        <f>VLOOKUP(VALUE(A1793),'REGIÕES DE SAÚDE E SEUS MUNICÍP'!$A$4:$C$5569,3,0)</f>
        <v>Manhumirim</v>
      </c>
      <c r="F1793" t="str">
        <f>VLOOKUP(G1793,'REGIÕES DE SAÚDE E SEUS MUNICÍP'!$A$4:$D$5569,4,0)</f>
        <v>Mutum</v>
      </c>
      <c r="G1793">
        <f>VLOOKUP(VALUE(A1793),'REGIÕES DE SAÚDE E SEUS MUNICÍP'!$A$4:$A$5569,1,0)</f>
        <v>314400</v>
      </c>
      <c r="H1793" t="str">
        <f t="shared" si="108"/>
        <v>Mesmo município</v>
      </c>
      <c r="I1793" s="17" t="e">
        <f>VLOOKUP(C1793,'REGIÕES DE SAÚDE E SEUS MUNICÍP'!$C$4:$C$5569,1,0)</f>
        <v>#N/A</v>
      </c>
      <c r="J1793" t="e">
        <f t="shared" si="109"/>
        <v>#VALUE!</v>
      </c>
      <c r="K1793" t="str">
        <f t="shared" si="110"/>
        <v>Regiões semelhantes</v>
      </c>
      <c r="L1793" t="str">
        <f t="shared" si="111"/>
        <v>igual</v>
      </c>
    </row>
    <row r="1794" spans="1:12" x14ac:dyDescent="0.25">
      <c r="A1794" t="s">
        <v>1141</v>
      </c>
      <c r="B1794" t="s">
        <v>5424</v>
      </c>
      <c r="C1794" t="s">
        <v>5499</v>
      </c>
      <c r="D1794" t="s">
        <v>1762</v>
      </c>
      <c r="E1794" t="str">
        <f>VLOOKUP(VALUE(A1794),'REGIÕES DE SAÚDE E SEUS MUNICÍP'!$A$4:$C$5569,3,0)</f>
        <v>Manhumirim</v>
      </c>
      <c r="F1794" t="str">
        <f>VLOOKUP(G1794,'REGIÕES DE SAÚDE E SEUS MUNICÍP'!$A$4:$D$5569,4,0)</f>
        <v>Matipó</v>
      </c>
      <c r="G1794">
        <f>VLOOKUP(VALUE(A1794),'REGIÕES DE SAÚDE E SEUS MUNICÍP'!$A$4:$A$5569,1,0)</f>
        <v>314090</v>
      </c>
      <c r="H1794" t="str">
        <f t="shared" si="108"/>
        <v>Mesmo município</v>
      </c>
      <c r="I1794" s="17" t="e">
        <f>VLOOKUP(C1794,'REGIÕES DE SAÚDE E SEUS MUNICÍP'!$C$4:$C$5569,1,0)</f>
        <v>#N/A</v>
      </c>
      <c r="J1794" t="e">
        <f t="shared" si="109"/>
        <v>#VALUE!</v>
      </c>
      <c r="K1794" t="str">
        <f t="shared" si="110"/>
        <v>Regiões semelhantes</v>
      </c>
      <c r="L1794" t="str">
        <f t="shared" si="111"/>
        <v>igual</v>
      </c>
    </row>
    <row r="1795" spans="1:12" x14ac:dyDescent="0.25">
      <c r="A1795" t="s">
        <v>1857</v>
      </c>
      <c r="B1795" t="s">
        <v>5424</v>
      </c>
      <c r="C1795" t="s">
        <v>5499</v>
      </c>
      <c r="D1795" t="s">
        <v>5959</v>
      </c>
      <c r="E1795" t="str">
        <f>VLOOKUP(VALUE(A1795),'REGIÕES DE SAÚDE E SEUS MUNICÍP'!$A$4:$C$5569,3,0)</f>
        <v>Manhumirim</v>
      </c>
      <c r="F1795" t="str">
        <f>VLOOKUP(G1795,'REGIÕES DE SAÚDE E SEUS MUNICÍP'!$A$4:$D$5569,4,0)</f>
        <v>Alto Jequitibá</v>
      </c>
      <c r="G1795">
        <f>VLOOKUP(VALUE(A1795),'REGIÕES DE SAÚDE E SEUS MUNICÍP'!$A$4:$A$5569,1,0)</f>
        <v>315350</v>
      </c>
      <c r="H1795" t="str">
        <f t="shared" ref="H1795:H1858" si="112">IF(F1795=D1795,"Mesmo município","Município diferente")</f>
        <v>Mesmo município</v>
      </c>
      <c r="I1795" s="17" t="e">
        <f>VLOOKUP(C1795,'REGIÕES DE SAÚDE E SEUS MUNICÍP'!$C$4:$C$5569,1,0)</f>
        <v>#N/A</v>
      </c>
      <c r="J1795" t="e">
        <f t="shared" ref="J1795:J1858" si="113">SEARCH(E1795,C1795)</f>
        <v>#VALUE!</v>
      </c>
      <c r="K1795" t="str">
        <f t="shared" ref="K1795:K1858" si="114">IF(C1795=C1796,IF(E1795=E1796,"Regiões semelhantes","Nova composição"),"diferente")</f>
        <v>Regiões semelhantes</v>
      </c>
      <c r="L1795" t="str">
        <f t="shared" si="111"/>
        <v>igual</v>
      </c>
    </row>
    <row r="1796" spans="1:12" x14ac:dyDescent="0.25">
      <c r="A1796" t="s">
        <v>9440</v>
      </c>
      <c r="B1796" t="s">
        <v>5424</v>
      </c>
      <c r="C1796" t="s">
        <v>5499</v>
      </c>
      <c r="D1796" t="s">
        <v>4886</v>
      </c>
      <c r="E1796" t="str">
        <f>VLOOKUP(VALUE(A1796),'REGIÕES DE SAÚDE E SEUS MUNICÍP'!$A$4:$C$5569,3,0)</f>
        <v>Manhumirim</v>
      </c>
      <c r="F1796" t="str">
        <f>VLOOKUP(G1796,'REGIÕES DE SAÚDE E SEUS MUNICÍP'!$A$4:$D$5569,4,0)</f>
        <v>Simonésia</v>
      </c>
      <c r="G1796">
        <f>VLOOKUP(VALUE(A1796),'REGIÕES DE SAÚDE E SEUS MUNICÍP'!$A$4:$A$5569,1,0)</f>
        <v>316760</v>
      </c>
      <c r="H1796" t="str">
        <f t="shared" si="112"/>
        <v>Mesmo município</v>
      </c>
      <c r="I1796" s="17" t="e">
        <f>VLOOKUP(C1796,'REGIÕES DE SAÚDE E SEUS MUNICÍP'!$C$4:$C$5569,1,0)</f>
        <v>#N/A</v>
      </c>
      <c r="J1796" t="e">
        <f t="shared" si="113"/>
        <v>#VALUE!</v>
      </c>
      <c r="K1796" t="str">
        <f t="shared" si="114"/>
        <v>Regiões semelhantes</v>
      </c>
      <c r="L1796" t="str">
        <f t="shared" ref="L1796:L1859" si="115">IF(E1796=E1795,"igual","diferente")</f>
        <v>igual</v>
      </c>
    </row>
    <row r="1797" spans="1:12" x14ac:dyDescent="0.25">
      <c r="A1797" t="s">
        <v>10296</v>
      </c>
      <c r="B1797" t="s">
        <v>5424</v>
      </c>
      <c r="C1797" t="s">
        <v>5499</v>
      </c>
      <c r="D1797" t="s">
        <v>5636</v>
      </c>
      <c r="E1797" t="str">
        <f>VLOOKUP(VALUE(A1797),'REGIÕES DE SAÚDE E SEUS MUNICÍP'!$A$4:$C$5569,3,0)</f>
        <v>Manhumirim</v>
      </c>
      <c r="F1797" t="str">
        <f>VLOOKUP(G1797,'REGIÕES DE SAÚDE E SEUS MUNICÍP'!$A$4:$D$5569,4,0)</f>
        <v>Taparuba</v>
      </c>
      <c r="G1797">
        <f>VLOOKUP(VALUE(A1797),'REGIÕES DE SAÚDE E SEUS MUNICÍP'!$A$4:$A$5569,1,0)</f>
        <v>316805</v>
      </c>
      <c r="H1797" t="str">
        <f t="shared" si="112"/>
        <v>Mesmo município</v>
      </c>
      <c r="I1797" s="17" t="e">
        <f>VLOOKUP(C1797,'REGIÕES DE SAÚDE E SEUS MUNICÍP'!$C$4:$C$5569,1,0)</f>
        <v>#N/A</v>
      </c>
      <c r="J1797" t="e">
        <f t="shared" si="113"/>
        <v>#VALUE!</v>
      </c>
      <c r="K1797" t="str">
        <f t="shared" si="114"/>
        <v>Regiões semelhantes</v>
      </c>
      <c r="L1797" t="str">
        <f t="shared" si="115"/>
        <v>igual</v>
      </c>
    </row>
    <row r="1798" spans="1:12" x14ac:dyDescent="0.25">
      <c r="A1798" t="s">
        <v>1775</v>
      </c>
      <c r="B1798" t="s">
        <v>5424</v>
      </c>
      <c r="C1798" t="s">
        <v>5499</v>
      </c>
      <c r="D1798" t="s">
        <v>3258</v>
      </c>
      <c r="E1798" t="str">
        <f>VLOOKUP(VALUE(A1798),'REGIÕES DE SAÚDE E SEUS MUNICÍP'!$A$4:$C$5569,3,0)</f>
        <v>Manhumirim</v>
      </c>
      <c r="F1798" t="str">
        <f>VLOOKUP(G1798,'REGIÕES DE SAÚDE E SEUS MUNICÍP'!$A$4:$D$5569,4,0)</f>
        <v>Reduto</v>
      </c>
      <c r="G1798">
        <f>VLOOKUP(VALUE(A1798),'REGIÕES DE SAÚDE E SEUS MUNICÍP'!$A$4:$A$5569,1,0)</f>
        <v>315415</v>
      </c>
      <c r="H1798" t="str">
        <f t="shared" si="112"/>
        <v>Mesmo município</v>
      </c>
      <c r="I1798" s="17" t="e">
        <f>VLOOKUP(C1798,'REGIÕES DE SAÚDE E SEUS MUNICÍP'!$C$4:$C$5569,1,0)</f>
        <v>#N/A</v>
      </c>
      <c r="J1798" t="e">
        <f t="shared" si="113"/>
        <v>#VALUE!</v>
      </c>
      <c r="K1798" t="str">
        <f t="shared" si="114"/>
        <v>Regiões semelhantes</v>
      </c>
      <c r="L1798" t="str">
        <f t="shared" si="115"/>
        <v>igual</v>
      </c>
    </row>
    <row r="1799" spans="1:12" x14ac:dyDescent="0.25">
      <c r="A1799" t="s">
        <v>8261</v>
      </c>
      <c r="B1799" t="s">
        <v>5424</v>
      </c>
      <c r="C1799" t="s">
        <v>5499</v>
      </c>
      <c r="D1799" t="s">
        <v>252</v>
      </c>
      <c r="E1799" t="str">
        <f>VLOOKUP(VALUE(A1799),'REGIÕES DE SAÚDE E SEUS MUNICÍP'!$A$4:$C$5569,3,0)</f>
        <v>Manhumirim</v>
      </c>
      <c r="F1799" t="str">
        <f>VLOOKUP(G1799,'REGIÕES DE SAÚDE E SEUS MUNICÍP'!$A$4:$D$5569,4,0)</f>
        <v>Durandé</v>
      </c>
      <c r="G1799">
        <f>VLOOKUP(VALUE(A1799),'REGIÕES DE SAÚDE E SEUS MUNICÍP'!$A$4:$A$5569,1,0)</f>
        <v>312352</v>
      </c>
      <c r="H1799" t="str">
        <f t="shared" si="112"/>
        <v>Mesmo município</v>
      </c>
      <c r="I1799" s="17" t="e">
        <f>VLOOKUP(C1799,'REGIÕES DE SAÚDE E SEUS MUNICÍP'!$C$4:$C$5569,1,0)</f>
        <v>#N/A</v>
      </c>
      <c r="J1799" t="e">
        <f t="shared" si="113"/>
        <v>#VALUE!</v>
      </c>
      <c r="K1799" t="str">
        <f t="shared" si="114"/>
        <v>diferente</v>
      </c>
      <c r="L1799" t="str">
        <f t="shared" si="115"/>
        <v>igual</v>
      </c>
    </row>
    <row r="1800" spans="1:12" x14ac:dyDescent="0.25">
      <c r="A1800" t="s">
        <v>9790</v>
      </c>
      <c r="B1800" t="s">
        <v>5424</v>
      </c>
      <c r="C1800" t="s">
        <v>521</v>
      </c>
      <c r="D1800" t="s">
        <v>521</v>
      </c>
      <c r="E1800" t="str">
        <f>VLOOKUP(VALUE(A1800),'REGIÕES DE SAÚDE E SEUS MUNICÍP'!$A$4:$C$5569,3,0)</f>
        <v>Governador Valadares</v>
      </c>
      <c r="F1800" t="str">
        <f>VLOOKUP(G1800,'REGIÕES DE SAÚDE E SEUS MUNICÍP'!$A$4:$D$5569,4,0)</f>
        <v>Mantena</v>
      </c>
      <c r="G1800">
        <f>VLOOKUP(VALUE(A1800),'REGIÕES DE SAÚDE E SEUS MUNICÍP'!$A$4:$A$5569,1,0)</f>
        <v>313960</v>
      </c>
      <c r="H1800" t="str">
        <f t="shared" si="112"/>
        <v>Mesmo município</v>
      </c>
      <c r="I1800" s="17" t="e">
        <f>VLOOKUP(C1800,'REGIÕES DE SAÚDE E SEUS MUNICÍP'!$C$4:$C$5569,1,0)</f>
        <v>#N/A</v>
      </c>
      <c r="J1800" t="e">
        <f t="shared" si="113"/>
        <v>#VALUE!</v>
      </c>
      <c r="K1800" t="str">
        <f t="shared" si="114"/>
        <v>Regiões semelhantes</v>
      </c>
      <c r="L1800" t="str">
        <f t="shared" si="115"/>
        <v>diferente</v>
      </c>
    </row>
    <row r="1801" spans="1:12" x14ac:dyDescent="0.25">
      <c r="A1801" t="s">
        <v>7429</v>
      </c>
      <c r="B1801" t="s">
        <v>5424</v>
      </c>
      <c r="C1801" t="s">
        <v>521</v>
      </c>
      <c r="D1801" t="s">
        <v>5775</v>
      </c>
      <c r="E1801" t="str">
        <f>VLOOKUP(VALUE(A1801),'REGIÕES DE SAÚDE E SEUS MUNICÍP'!$A$4:$C$5569,3,0)</f>
        <v>Governador Valadares</v>
      </c>
      <c r="F1801" t="str">
        <f>VLOOKUP(G1801,'REGIÕES DE SAÚDE E SEUS MUNICÍP'!$A$4:$D$5569,4,0)</f>
        <v>Nova Belém</v>
      </c>
      <c r="G1801">
        <f>VLOOKUP(VALUE(A1801),'REGIÕES DE SAÚDE E SEUS MUNICÍP'!$A$4:$A$5569,1,0)</f>
        <v>314467</v>
      </c>
      <c r="H1801" t="str">
        <f t="shared" si="112"/>
        <v>Mesmo município</v>
      </c>
      <c r="I1801" s="17" t="e">
        <f>VLOOKUP(C1801,'REGIÕES DE SAÚDE E SEUS MUNICÍP'!$C$4:$C$5569,1,0)</f>
        <v>#N/A</v>
      </c>
      <c r="J1801" t="e">
        <f t="shared" si="113"/>
        <v>#VALUE!</v>
      </c>
      <c r="K1801" t="str">
        <f t="shared" si="114"/>
        <v>Regiões semelhantes</v>
      </c>
      <c r="L1801" t="str">
        <f t="shared" si="115"/>
        <v>igual</v>
      </c>
    </row>
    <row r="1802" spans="1:12" x14ac:dyDescent="0.25">
      <c r="A1802" t="s">
        <v>9383</v>
      </c>
      <c r="B1802" t="s">
        <v>5424</v>
      </c>
      <c r="C1802" t="s">
        <v>521</v>
      </c>
      <c r="D1802" t="s">
        <v>2008</v>
      </c>
      <c r="E1802" t="str">
        <f>VLOOKUP(VALUE(A1802),'REGIÕES DE SAÚDE E SEUS MUNICÍP'!$A$4:$C$5569,3,0)</f>
        <v>Governador Valadares</v>
      </c>
      <c r="F1802" t="str">
        <f>VLOOKUP(G1802,'REGIÕES DE SAÚDE E SEUS MUNICÍP'!$A$4:$D$5569,4,0)</f>
        <v>Itabirinha</v>
      </c>
      <c r="G1802">
        <f>VLOOKUP(VALUE(A1802),'REGIÕES DE SAÚDE E SEUS MUNICÍP'!$A$4:$A$5569,1,0)</f>
        <v>313180</v>
      </c>
      <c r="H1802" t="str">
        <f t="shared" si="112"/>
        <v>Mesmo município</v>
      </c>
      <c r="I1802" s="17" t="e">
        <f>VLOOKUP(C1802,'REGIÕES DE SAÚDE E SEUS MUNICÍP'!$C$4:$C$5569,1,0)</f>
        <v>#N/A</v>
      </c>
      <c r="J1802" t="e">
        <f t="shared" si="113"/>
        <v>#VALUE!</v>
      </c>
      <c r="K1802" t="str">
        <f t="shared" si="114"/>
        <v>Regiões semelhantes</v>
      </c>
      <c r="L1802" t="str">
        <f t="shared" si="115"/>
        <v>igual</v>
      </c>
    </row>
    <row r="1803" spans="1:12" x14ac:dyDescent="0.25">
      <c r="A1803" t="s">
        <v>7170</v>
      </c>
      <c r="B1803" t="s">
        <v>5424</v>
      </c>
      <c r="C1803" t="s">
        <v>521</v>
      </c>
      <c r="D1803" t="s">
        <v>5363</v>
      </c>
      <c r="E1803" t="str">
        <f>VLOOKUP(VALUE(A1803),'REGIÕES DE SAÚDE E SEUS MUNICÍP'!$A$4:$C$5569,3,0)</f>
        <v>Governador Valadares</v>
      </c>
      <c r="F1803" t="str">
        <f>VLOOKUP(G1803,'REGIÕES DE SAÚDE E SEUS MUNICÍP'!$A$4:$D$5569,4,0)</f>
        <v>Divino das Laranjeiras</v>
      </c>
      <c r="G1803">
        <f>VLOOKUP(VALUE(A1803),'REGIÕES DE SAÚDE E SEUS MUNICÍP'!$A$4:$A$5569,1,0)</f>
        <v>312210</v>
      </c>
      <c r="H1803" t="str">
        <f t="shared" si="112"/>
        <v>Mesmo município</v>
      </c>
      <c r="I1803" s="17" t="e">
        <f>VLOOKUP(C1803,'REGIÕES DE SAÚDE E SEUS MUNICÍP'!$C$4:$C$5569,1,0)</f>
        <v>#N/A</v>
      </c>
      <c r="J1803" t="e">
        <f t="shared" si="113"/>
        <v>#VALUE!</v>
      </c>
      <c r="K1803" t="str">
        <f t="shared" si="114"/>
        <v>Regiões semelhantes</v>
      </c>
      <c r="L1803" t="str">
        <f t="shared" si="115"/>
        <v>igual</v>
      </c>
    </row>
    <row r="1804" spans="1:12" x14ac:dyDescent="0.25">
      <c r="A1804" t="s">
        <v>3503</v>
      </c>
      <c r="B1804" t="s">
        <v>5424</v>
      </c>
      <c r="C1804" t="s">
        <v>521</v>
      </c>
      <c r="D1804" t="s">
        <v>7777</v>
      </c>
      <c r="E1804" t="str">
        <f>VLOOKUP(VALUE(A1804),'REGIÕES DE SAÚDE E SEUS MUNICÍP'!$A$4:$C$5569,3,0)</f>
        <v>Governador Valadares</v>
      </c>
      <c r="F1804" t="str">
        <f>VLOOKUP(G1804,'REGIÕES DE SAÚDE E SEUS MUNICÍP'!$A$4:$D$5569,4,0)</f>
        <v>Central de Minas</v>
      </c>
      <c r="G1804">
        <f>VLOOKUP(VALUE(A1804),'REGIÕES DE SAÚDE E SEUS MUNICÍP'!$A$4:$A$5569,1,0)</f>
        <v>311570</v>
      </c>
      <c r="H1804" t="str">
        <f t="shared" si="112"/>
        <v>Mesmo município</v>
      </c>
      <c r="I1804" s="17" t="e">
        <f>VLOOKUP(C1804,'REGIÕES DE SAÚDE E SEUS MUNICÍP'!$C$4:$C$5569,1,0)</f>
        <v>#N/A</v>
      </c>
      <c r="J1804" t="e">
        <f t="shared" si="113"/>
        <v>#VALUE!</v>
      </c>
      <c r="K1804" t="str">
        <f t="shared" si="114"/>
        <v>Regiões semelhantes</v>
      </c>
      <c r="L1804" t="str">
        <f t="shared" si="115"/>
        <v>igual</v>
      </c>
    </row>
    <row r="1805" spans="1:12" x14ac:dyDescent="0.25">
      <c r="A1805" t="s">
        <v>1562</v>
      </c>
      <c r="B1805" t="s">
        <v>5424</v>
      </c>
      <c r="C1805" t="s">
        <v>521</v>
      </c>
      <c r="D1805" t="s">
        <v>6462</v>
      </c>
      <c r="E1805" t="str">
        <f>VLOOKUP(VALUE(A1805),'REGIÕES DE SAÚDE E SEUS MUNICÍP'!$A$4:$C$5569,3,0)</f>
        <v>Governador Valadares</v>
      </c>
      <c r="F1805" t="str">
        <f>VLOOKUP(G1805,'REGIÕES DE SAÚDE E SEUS MUNICÍP'!$A$4:$D$5569,4,0)</f>
        <v>Mendes Pimentel</v>
      </c>
      <c r="G1805">
        <f>VLOOKUP(VALUE(A1805),'REGIÕES DE SAÚDE E SEUS MUNICÍP'!$A$4:$A$5569,1,0)</f>
        <v>314150</v>
      </c>
      <c r="H1805" t="str">
        <f t="shared" si="112"/>
        <v>Mesmo município</v>
      </c>
      <c r="I1805" s="17" t="e">
        <f>VLOOKUP(C1805,'REGIÕES DE SAÚDE E SEUS MUNICÍP'!$C$4:$C$5569,1,0)</f>
        <v>#N/A</v>
      </c>
      <c r="J1805" t="e">
        <f t="shared" si="113"/>
        <v>#VALUE!</v>
      </c>
      <c r="K1805" t="str">
        <f t="shared" si="114"/>
        <v>Regiões semelhantes</v>
      </c>
      <c r="L1805" t="str">
        <f t="shared" si="115"/>
        <v>igual</v>
      </c>
    </row>
    <row r="1806" spans="1:12" x14ac:dyDescent="0.25">
      <c r="A1806" t="s">
        <v>3724</v>
      </c>
      <c r="B1806" t="s">
        <v>5424</v>
      </c>
      <c r="C1806" t="s">
        <v>521</v>
      </c>
      <c r="D1806" t="s">
        <v>7573</v>
      </c>
      <c r="E1806" t="str">
        <f>VLOOKUP(VALUE(A1806),'REGIÕES DE SAÚDE E SEUS MUNICÍP'!$A$4:$C$5569,3,0)</f>
        <v>Governador Valadares</v>
      </c>
      <c r="F1806" t="str">
        <f>VLOOKUP(G1806,'REGIÕES DE SAÚDE E SEUS MUNICÍP'!$A$4:$D$5569,4,0)</f>
        <v>São João do Manteninha</v>
      </c>
      <c r="G1806">
        <f>VLOOKUP(VALUE(A1806),'REGIÕES DE SAÚDE E SEUS MUNICÍP'!$A$4:$A$5569,1,0)</f>
        <v>316257</v>
      </c>
      <c r="H1806" t="str">
        <f t="shared" si="112"/>
        <v>Mesmo município</v>
      </c>
      <c r="I1806" s="17" t="e">
        <f>VLOOKUP(C1806,'REGIÕES DE SAÚDE E SEUS MUNICÍP'!$C$4:$C$5569,1,0)</f>
        <v>#N/A</v>
      </c>
      <c r="J1806" t="e">
        <f t="shared" si="113"/>
        <v>#VALUE!</v>
      </c>
      <c r="K1806" t="str">
        <f t="shared" si="114"/>
        <v>Regiões semelhantes</v>
      </c>
      <c r="L1806" t="str">
        <f t="shared" si="115"/>
        <v>igual</v>
      </c>
    </row>
    <row r="1807" spans="1:12" x14ac:dyDescent="0.25">
      <c r="A1807" t="s">
        <v>4385</v>
      </c>
      <c r="B1807" t="s">
        <v>5424</v>
      </c>
      <c r="C1807" t="s">
        <v>521</v>
      </c>
      <c r="D1807" t="s">
        <v>10898</v>
      </c>
      <c r="E1807" t="str">
        <f>VLOOKUP(VALUE(A1807),'REGIÕES DE SAÚDE E SEUS MUNICÍP'!$A$4:$C$5569,3,0)</f>
        <v>Governador Valadares</v>
      </c>
      <c r="F1807" t="str">
        <f>VLOOKUP(G1807,'REGIÕES DE SAÚDE E SEUS MUNICÍP'!$A$4:$D$5569,4,0)</f>
        <v>São Félix de Minas</v>
      </c>
      <c r="G1807">
        <f>VLOOKUP(VALUE(A1807),'REGIÕES DE SAÚDE E SEUS MUNICÍP'!$A$4:$A$5569,1,0)</f>
        <v>316105</v>
      </c>
      <c r="H1807" t="str">
        <f t="shared" si="112"/>
        <v>Mesmo município</v>
      </c>
      <c r="I1807" s="17" t="e">
        <f>VLOOKUP(C1807,'REGIÕES DE SAÚDE E SEUS MUNICÍP'!$C$4:$C$5569,1,0)</f>
        <v>#N/A</v>
      </c>
      <c r="J1807" t="e">
        <f t="shared" si="113"/>
        <v>#VALUE!</v>
      </c>
      <c r="K1807" t="str">
        <f t="shared" si="114"/>
        <v>diferente</v>
      </c>
      <c r="L1807" t="str">
        <f t="shared" si="115"/>
        <v>igual</v>
      </c>
    </row>
    <row r="1808" spans="1:12" x14ac:dyDescent="0.25">
      <c r="A1808" t="s">
        <v>3580</v>
      </c>
      <c r="B1808" t="s">
        <v>5424</v>
      </c>
      <c r="C1808" t="s">
        <v>7295</v>
      </c>
      <c r="D1808" t="s">
        <v>2096</v>
      </c>
      <c r="E1808" t="str">
        <f>VLOOKUP(VALUE(A1808),'REGIÕES DE SAÚDE E SEUS MUNICÍP'!$A$4:$C$5569,3,0)</f>
        <v>Diamantina</v>
      </c>
      <c r="F1808" t="str">
        <f>VLOOKUP(G1808,'REGIÕES DE SAÚDE E SEUS MUNICÍP'!$A$4:$D$5569,4,0)</f>
        <v>Aricanduva</v>
      </c>
      <c r="G1808">
        <f>VLOOKUP(VALUE(A1808),'REGIÕES DE SAÚDE E SEUS MUNICÍP'!$A$4:$A$5569,1,0)</f>
        <v>310445</v>
      </c>
      <c r="H1808" t="str">
        <f t="shared" si="112"/>
        <v>Mesmo município</v>
      </c>
      <c r="I1808" s="17" t="e">
        <f>VLOOKUP(C1808,'REGIÕES DE SAÚDE E SEUS MUNICÍP'!$C$4:$C$5569,1,0)</f>
        <v>#N/A</v>
      </c>
      <c r="J1808" t="e">
        <f t="shared" si="113"/>
        <v>#VALUE!</v>
      </c>
      <c r="K1808" t="str">
        <f t="shared" si="114"/>
        <v>Regiões semelhantes</v>
      </c>
      <c r="L1808" t="str">
        <f t="shared" si="115"/>
        <v>diferente</v>
      </c>
    </row>
    <row r="1809" spans="1:12" x14ac:dyDescent="0.25">
      <c r="A1809" t="s">
        <v>6408</v>
      </c>
      <c r="B1809" t="s">
        <v>5424</v>
      </c>
      <c r="C1809" t="s">
        <v>7295</v>
      </c>
      <c r="D1809" t="s">
        <v>2170</v>
      </c>
      <c r="E1809" t="str">
        <f>VLOOKUP(VALUE(A1809),'REGIÕES DE SAÚDE E SEUS MUNICÍP'!$A$4:$C$5569,3,0)</f>
        <v>Diamantina</v>
      </c>
      <c r="F1809" t="str">
        <f>VLOOKUP(G1809,'REGIÕES DE SAÚDE E SEUS MUNICÍP'!$A$4:$D$5569,4,0)</f>
        <v>Chapada do Norte</v>
      </c>
      <c r="G1809">
        <f>VLOOKUP(VALUE(A1809),'REGIÕES DE SAÚDE E SEUS MUNICÍP'!$A$4:$A$5569,1,0)</f>
        <v>311610</v>
      </c>
      <c r="H1809" t="str">
        <f t="shared" si="112"/>
        <v>Mesmo município</v>
      </c>
      <c r="I1809" s="17" t="e">
        <f>VLOOKUP(C1809,'REGIÕES DE SAÚDE E SEUS MUNICÍP'!$C$4:$C$5569,1,0)</f>
        <v>#N/A</v>
      </c>
      <c r="J1809" t="e">
        <f t="shared" si="113"/>
        <v>#VALUE!</v>
      </c>
      <c r="K1809" t="str">
        <f t="shared" si="114"/>
        <v>Regiões semelhantes</v>
      </c>
      <c r="L1809" t="str">
        <f t="shared" si="115"/>
        <v>igual</v>
      </c>
    </row>
    <row r="1810" spans="1:12" x14ac:dyDescent="0.25">
      <c r="A1810" t="s">
        <v>1339</v>
      </c>
      <c r="B1810" t="s">
        <v>5424</v>
      </c>
      <c r="C1810" t="s">
        <v>7295</v>
      </c>
      <c r="D1810" t="s">
        <v>3188</v>
      </c>
      <c r="E1810" t="str">
        <f>VLOOKUP(VALUE(A1810),'REGIÕES DE SAÚDE E SEUS MUNICÍP'!$A$4:$C$5569,3,0)</f>
        <v>Diamantina</v>
      </c>
      <c r="F1810" t="str">
        <f>VLOOKUP(G1810,'REGIÕES DE SAÚDE E SEUS MUNICÍP'!$A$4:$D$5569,4,0)</f>
        <v>Leme do Prado</v>
      </c>
      <c r="G1810">
        <f>VLOOKUP(VALUE(A1810),'REGIÕES DE SAÚDE E SEUS MUNICÍP'!$A$4:$A$5569,1,0)</f>
        <v>313835</v>
      </c>
      <c r="H1810" t="str">
        <f t="shared" si="112"/>
        <v>Mesmo município</v>
      </c>
      <c r="I1810" s="17" t="e">
        <f>VLOOKUP(C1810,'REGIÕES DE SAÚDE E SEUS MUNICÍP'!$C$4:$C$5569,1,0)</f>
        <v>#N/A</v>
      </c>
      <c r="J1810" t="e">
        <f t="shared" si="113"/>
        <v>#VALUE!</v>
      </c>
      <c r="K1810" t="str">
        <f t="shared" si="114"/>
        <v>Regiões semelhantes</v>
      </c>
      <c r="L1810" t="str">
        <f t="shared" si="115"/>
        <v>igual</v>
      </c>
    </row>
    <row r="1811" spans="1:12" x14ac:dyDescent="0.25">
      <c r="A1811" t="s">
        <v>4913</v>
      </c>
      <c r="B1811" t="s">
        <v>5424</v>
      </c>
      <c r="C1811" t="s">
        <v>7295</v>
      </c>
      <c r="D1811" t="s">
        <v>2042</v>
      </c>
      <c r="E1811" t="str">
        <f>VLOOKUP(VALUE(A1811),'REGIÕES DE SAÚDE E SEUS MUNICÍP'!$A$4:$C$5569,3,0)</f>
        <v>Diamantina</v>
      </c>
      <c r="F1811" t="str">
        <f>VLOOKUP(G1811,'REGIÕES DE SAÚDE E SEUS MUNICÍP'!$A$4:$D$5569,4,0)</f>
        <v>Minas Novas</v>
      </c>
      <c r="G1811">
        <f>VLOOKUP(VALUE(A1811),'REGIÕES DE SAÚDE E SEUS MUNICÍP'!$A$4:$A$5569,1,0)</f>
        <v>314180</v>
      </c>
      <c r="H1811" t="str">
        <f t="shared" si="112"/>
        <v>Mesmo município</v>
      </c>
      <c r="I1811" s="17" t="e">
        <f>VLOOKUP(C1811,'REGIÕES DE SAÚDE E SEUS MUNICÍP'!$C$4:$C$5569,1,0)</f>
        <v>#N/A</v>
      </c>
      <c r="J1811" t="e">
        <f t="shared" si="113"/>
        <v>#VALUE!</v>
      </c>
      <c r="K1811" t="str">
        <f t="shared" si="114"/>
        <v>Regiões semelhantes</v>
      </c>
      <c r="L1811" t="str">
        <f t="shared" si="115"/>
        <v>igual</v>
      </c>
    </row>
    <row r="1812" spans="1:12" x14ac:dyDescent="0.25">
      <c r="A1812" t="s">
        <v>1906</v>
      </c>
      <c r="B1812" t="s">
        <v>5424</v>
      </c>
      <c r="C1812" t="s">
        <v>7295</v>
      </c>
      <c r="D1812" t="s">
        <v>9349</v>
      </c>
      <c r="E1812" t="str">
        <f>VLOOKUP(VALUE(A1812),'REGIÕES DE SAÚDE E SEUS MUNICÍP'!$A$4:$C$5569,3,0)</f>
        <v>Diamantina</v>
      </c>
      <c r="F1812" t="str">
        <f>VLOOKUP(G1812,'REGIÕES DE SAÚDE E SEUS MUNICÍP'!$A$4:$D$5569,4,0)</f>
        <v>Veredinha</v>
      </c>
      <c r="G1812">
        <f>VLOOKUP(VALUE(A1812),'REGIÕES DE SAÚDE E SEUS MUNICÍP'!$A$4:$A$5569,1,0)</f>
        <v>317107</v>
      </c>
      <c r="H1812" t="str">
        <f t="shared" si="112"/>
        <v>Mesmo município</v>
      </c>
      <c r="I1812" s="17" t="e">
        <f>VLOOKUP(C1812,'REGIÕES DE SAÚDE E SEUS MUNICÍP'!$C$4:$C$5569,1,0)</f>
        <v>#N/A</v>
      </c>
      <c r="J1812" t="e">
        <f t="shared" si="113"/>
        <v>#VALUE!</v>
      </c>
      <c r="K1812" t="str">
        <f t="shared" si="114"/>
        <v>Regiões semelhantes</v>
      </c>
      <c r="L1812" t="str">
        <f t="shared" si="115"/>
        <v>igual</v>
      </c>
    </row>
    <row r="1813" spans="1:12" x14ac:dyDescent="0.25">
      <c r="A1813" t="s">
        <v>2290</v>
      </c>
      <c r="B1813" t="s">
        <v>5424</v>
      </c>
      <c r="C1813" t="s">
        <v>7295</v>
      </c>
      <c r="D1813" t="s">
        <v>9940</v>
      </c>
      <c r="E1813" t="str">
        <f>VLOOKUP(VALUE(A1813),'REGIÕES DE SAÚDE E SEUS MUNICÍP'!$A$4:$C$5569,3,0)</f>
        <v>Diamantina</v>
      </c>
      <c r="F1813" t="str">
        <f>VLOOKUP(G1813,'REGIÕES DE SAÚDE E SEUS MUNICÍP'!$A$4:$D$5569,4,0)</f>
        <v>José Gonçalves de Minas</v>
      </c>
      <c r="G1813">
        <f>VLOOKUP(VALUE(A1813),'REGIÕES DE SAÚDE E SEUS MUNICÍP'!$A$4:$A$5569,1,0)</f>
        <v>313652</v>
      </c>
      <c r="H1813" t="str">
        <f t="shared" si="112"/>
        <v>Mesmo município</v>
      </c>
      <c r="I1813" s="17" t="e">
        <f>VLOOKUP(C1813,'REGIÕES DE SAÚDE E SEUS MUNICÍP'!$C$4:$C$5569,1,0)</f>
        <v>#N/A</v>
      </c>
      <c r="J1813" t="e">
        <f t="shared" si="113"/>
        <v>#VALUE!</v>
      </c>
      <c r="K1813" t="str">
        <f t="shared" si="114"/>
        <v>Regiões semelhantes</v>
      </c>
      <c r="L1813" t="str">
        <f t="shared" si="115"/>
        <v>igual</v>
      </c>
    </row>
    <row r="1814" spans="1:12" x14ac:dyDescent="0.25">
      <c r="A1814" t="s">
        <v>9077</v>
      </c>
      <c r="B1814" t="s">
        <v>5424</v>
      </c>
      <c r="C1814" t="s">
        <v>7295</v>
      </c>
      <c r="D1814" t="s">
        <v>10906</v>
      </c>
      <c r="E1814" t="str">
        <f>VLOOKUP(VALUE(A1814),'REGIÕES DE SAÚDE E SEUS MUNICÍP'!$A$4:$C$5569,3,0)</f>
        <v>Diamantina</v>
      </c>
      <c r="F1814" t="str">
        <f>VLOOKUP(G1814,'REGIÕES DE SAÚDE E SEUS MUNICÍP'!$A$4:$D$5569,4,0)</f>
        <v>Capelinha</v>
      </c>
      <c r="G1814">
        <f>VLOOKUP(VALUE(A1814),'REGIÕES DE SAÚDE E SEUS MUNICÍP'!$A$4:$A$5569,1,0)</f>
        <v>311230</v>
      </c>
      <c r="H1814" t="str">
        <f t="shared" si="112"/>
        <v>Mesmo município</v>
      </c>
      <c r="I1814" s="17" t="e">
        <f>VLOOKUP(C1814,'REGIÕES DE SAÚDE E SEUS MUNICÍP'!$C$4:$C$5569,1,0)</f>
        <v>#N/A</v>
      </c>
      <c r="J1814" t="e">
        <f t="shared" si="113"/>
        <v>#VALUE!</v>
      </c>
      <c r="K1814" t="str">
        <f t="shared" si="114"/>
        <v>Regiões semelhantes</v>
      </c>
      <c r="L1814" t="str">
        <f t="shared" si="115"/>
        <v>igual</v>
      </c>
    </row>
    <row r="1815" spans="1:12" x14ac:dyDescent="0.25">
      <c r="A1815" t="s">
        <v>6480</v>
      </c>
      <c r="B1815" t="s">
        <v>5424</v>
      </c>
      <c r="C1815" t="s">
        <v>7295</v>
      </c>
      <c r="D1815" t="s">
        <v>3891</v>
      </c>
      <c r="E1815" t="str">
        <f>VLOOKUP(VALUE(A1815),'REGIÕES DE SAÚDE E SEUS MUNICÍP'!$A$4:$C$5569,3,0)</f>
        <v>Diamantina</v>
      </c>
      <c r="F1815" t="str">
        <f>VLOOKUP(G1815,'REGIÕES DE SAÚDE E SEUS MUNICÍP'!$A$4:$D$5569,4,0)</f>
        <v>Turmalina</v>
      </c>
      <c r="G1815">
        <f>VLOOKUP(VALUE(A1815),'REGIÕES DE SAÚDE E SEUS MUNICÍP'!$A$4:$A$5569,1,0)</f>
        <v>316970</v>
      </c>
      <c r="H1815" t="str">
        <f t="shared" si="112"/>
        <v>Mesmo município</v>
      </c>
      <c r="I1815" s="17" t="e">
        <f>VLOOKUP(C1815,'REGIÕES DE SAÚDE E SEUS MUNICÍP'!$C$4:$C$5569,1,0)</f>
        <v>#N/A</v>
      </c>
      <c r="J1815" t="e">
        <f t="shared" si="113"/>
        <v>#VALUE!</v>
      </c>
      <c r="K1815" t="str">
        <f t="shared" si="114"/>
        <v>diferente</v>
      </c>
      <c r="L1815" t="str">
        <f t="shared" si="115"/>
        <v>igual</v>
      </c>
    </row>
    <row r="1816" spans="1:12" x14ac:dyDescent="0.25">
      <c r="A1816" t="s">
        <v>3127</v>
      </c>
      <c r="B1816" t="s">
        <v>5424</v>
      </c>
      <c r="C1816" t="s">
        <v>4179</v>
      </c>
      <c r="D1816" t="s">
        <v>9433</v>
      </c>
      <c r="E1816" t="str">
        <f>VLOOKUP(VALUE(A1816),'REGIÕES DE SAÚDE E SEUS MUNICÍP'!$A$4:$C$5569,3,0)</f>
        <v>Montes Claros</v>
      </c>
      <c r="F1816" t="str">
        <f>VLOOKUP(G1816,'REGIÕES DE SAÚDE E SEUS MUNICÍP'!$A$4:$D$5569,4,0)</f>
        <v>Glaucilândia</v>
      </c>
      <c r="G1816">
        <f>VLOOKUP(VALUE(A1816),'REGIÕES DE SAÚDE E SEUS MUNICÍP'!$A$4:$A$5569,1,0)</f>
        <v>312735</v>
      </c>
      <c r="H1816" t="str">
        <f t="shared" si="112"/>
        <v>Mesmo município</v>
      </c>
      <c r="I1816" s="17" t="e">
        <f>VLOOKUP(C1816,'REGIÕES DE SAÚDE E SEUS MUNICÍP'!$C$4:$C$5569,1,0)</f>
        <v>#N/A</v>
      </c>
      <c r="J1816">
        <f t="shared" si="113"/>
        <v>1</v>
      </c>
      <c r="K1816" t="str">
        <f t="shared" si="114"/>
        <v>Regiões semelhantes</v>
      </c>
      <c r="L1816" t="str">
        <f t="shared" si="115"/>
        <v>diferente</v>
      </c>
    </row>
    <row r="1817" spans="1:12" x14ac:dyDescent="0.25">
      <c r="A1817" t="s">
        <v>8097</v>
      </c>
      <c r="B1817" t="s">
        <v>5424</v>
      </c>
      <c r="C1817" t="s">
        <v>4179</v>
      </c>
      <c r="D1817" t="s">
        <v>289</v>
      </c>
      <c r="E1817" t="str">
        <f>VLOOKUP(VALUE(A1817),'REGIÕES DE SAÚDE E SEUS MUNICÍP'!$A$4:$C$5569,3,0)</f>
        <v>Montes Claros</v>
      </c>
      <c r="F1817" t="str">
        <f>VLOOKUP(G1817,'REGIÕES DE SAÚDE E SEUS MUNICÍP'!$A$4:$D$5569,4,0)</f>
        <v>Francisco Dumont</v>
      </c>
      <c r="G1817">
        <f>VLOOKUP(VALUE(A1817),'REGIÕES DE SAÚDE E SEUS MUNICÍP'!$A$4:$A$5569,1,0)</f>
        <v>312660</v>
      </c>
      <c r="H1817" t="str">
        <f t="shared" si="112"/>
        <v>Mesmo município</v>
      </c>
      <c r="I1817" s="17" t="e">
        <f>VLOOKUP(C1817,'REGIÕES DE SAÚDE E SEUS MUNICÍP'!$C$4:$C$5569,1,0)</f>
        <v>#N/A</v>
      </c>
      <c r="J1817">
        <f t="shared" si="113"/>
        <v>1</v>
      </c>
      <c r="K1817" t="str">
        <f t="shared" si="114"/>
        <v>Regiões semelhantes</v>
      </c>
      <c r="L1817" t="str">
        <f t="shared" si="115"/>
        <v>igual</v>
      </c>
    </row>
    <row r="1818" spans="1:12" x14ac:dyDescent="0.25">
      <c r="A1818" t="s">
        <v>9649</v>
      </c>
      <c r="B1818" t="s">
        <v>5424</v>
      </c>
      <c r="C1818" t="s">
        <v>4179</v>
      </c>
      <c r="D1818" t="s">
        <v>9748</v>
      </c>
      <c r="E1818" t="str">
        <f>VLOOKUP(VALUE(A1818),'REGIÕES DE SAÚDE E SEUS MUNICÍP'!$A$4:$C$5569,3,0)</f>
        <v>Montes Claros</v>
      </c>
      <c r="F1818" t="str">
        <f>VLOOKUP(G1818,'REGIÕES DE SAÚDE E SEUS MUNICÍP'!$A$4:$D$5569,4,0)</f>
        <v>Engenheiro Navarro</v>
      </c>
      <c r="G1818">
        <f>VLOOKUP(VALUE(A1818),'REGIÕES DE SAÚDE E SEUS MUNICÍP'!$A$4:$A$5569,1,0)</f>
        <v>312380</v>
      </c>
      <c r="H1818" t="str">
        <f t="shared" si="112"/>
        <v>Mesmo município</v>
      </c>
      <c r="I1818" s="17" t="e">
        <f>VLOOKUP(C1818,'REGIÕES DE SAÚDE E SEUS MUNICÍP'!$C$4:$C$5569,1,0)</f>
        <v>#N/A</v>
      </c>
      <c r="J1818">
        <f t="shared" si="113"/>
        <v>1</v>
      </c>
      <c r="K1818" t="str">
        <f t="shared" si="114"/>
        <v>Regiões semelhantes</v>
      </c>
      <c r="L1818" t="str">
        <f t="shared" si="115"/>
        <v>igual</v>
      </c>
    </row>
    <row r="1819" spans="1:12" x14ac:dyDescent="0.25">
      <c r="A1819" t="s">
        <v>2192</v>
      </c>
      <c r="B1819" t="s">
        <v>5424</v>
      </c>
      <c r="C1819" t="s">
        <v>4179</v>
      </c>
      <c r="D1819" t="s">
        <v>9255</v>
      </c>
      <c r="E1819" t="str">
        <f>VLOOKUP(VALUE(A1819),'REGIÕES DE SAÚDE E SEUS MUNICÍP'!$A$4:$C$5569,3,0)</f>
        <v>Montes Claros</v>
      </c>
      <c r="F1819" t="str">
        <f>VLOOKUP(G1819,'REGIÕES DE SAÚDE E SEUS MUNICÍP'!$A$4:$D$5569,4,0)</f>
        <v>Olhos-d'Água</v>
      </c>
      <c r="G1819">
        <f>VLOOKUP(VALUE(A1819),'REGIÕES DE SAÚDE E SEUS MUNICÍP'!$A$4:$A$5569,1,0)</f>
        <v>314545</v>
      </c>
      <c r="H1819" t="str">
        <f t="shared" si="112"/>
        <v>Mesmo município</v>
      </c>
      <c r="I1819" s="17" t="e">
        <f>VLOOKUP(C1819,'REGIÕES DE SAÚDE E SEUS MUNICÍP'!$C$4:$C$5569,1,0)</f>
        <v>#N/A</v>
      </c>
      <c r="J1819">
        <f t="shared" si="113"/>
        <v>1</v>
      </c>
      <c r="K1819" t="str">
        <f t="shared" si="114"/>
        <v>Regiões semelhantes</v>
      </c>
      <c r="L1819" t="str">
        <f t="shared" si="115"/>
        <v>igual</v>
      </c>
    </row>
    <row r="1820" spans="1:12" x14ac:dyDescent="0.25">
      <c r="A1820" t="s">
        <v>8905</v>
      </c>
      <c r="B1820" t="s">
        <v>5424</v>
      </c>
      <c r="C1820" t="s">
        <v>4179</v>
      </c>
      <c r="D1820" t="s">
        <v>2242</v>
      </c>
      <c r="E1820" t="str">
        <f>VLOOKUP(VALUE(A1820),'REGIÕES DE SAÚDE E SEUS MUNICÍP'!$A$4:$C$5569,3,0)</f>
        <v>Montes Claros</v>
      </c>
      <c r="F1820" t="str">
        <f>VLOOKUP(G1820,'REGIÕES DE SAÚDE E SEUS MUNICÍP'!$A$4:$D$5569,4,0)</f>
        <v>Montes Claros</v>
      </c>
      <c r="G1820">
        <f>VLOOKUP(VALUE(A1820),'REGIÕES DE SAÚDE E SEUS MUNICÍP'!$A$4:$A$5569,1,0)</f>
        <v>314330</v>
      </c>
      <c r="H1820" t="str">
        <f t="shared" si="112"/>
        <v>Mesmo município</v>
      </c>
      <c r="I1820" s="17" t="e">
        <f>VLOOKUP(C1820,'REGIÕES DE SAÚDE E SEUS MUNICÍP'!$C$4:$C$5569,1,0)</f>
        <v>#N/A</v>
      </c>
      <c r="J1820">
        <f t="shared" si="113"/>
        <v>1</v>
      </c>
      <c r="K1820" t="str">
        <f t="shared" si="114"/>
        <v>Regiões semelhantes</v>
      </c>
      <c r="L1820" t="str">
        <f t="shared" si="115"/>
        <v>igual</v>
      </c>
    </row>
    <row r="1821" spans="1:12" x14ac:dyDescent="0.25">
      <c r="A1821" t="s">
        <v>6564</v>
      </c>
      <c r="B1821" t="s">
        <v>5424</v>
      </c>
      <c r="C1821" t="s">
        <v>4179</v>
      </c>
      <c r="D1821" t="s">
        <v>8342</v>
      </c>
      <c r="E1821" t="str">
        <f>VLOOKUP(VALUE(A1821),'REGIÕES DE SAÚDE E SEUS MUNICÍP'!$A$4:$C$5569,3,0)</f>
        <v>Montes Claros</v>
      </c>
      <c r="F1821" t="str">
        <f>VLOOKUP(G1821,'REGIÕES DE SAÚDE E SEUS MUNICÍP'!$A$4:$D$5569,4,0)</f>
        <v>Claro dos Poções</v>
      </c>
      <c r="G1821">
        <f>VLOOKUP(VALUE(A1821),'REGIÕES DE SAÚDE E SEUS MUNICÍP'!$A$4:$A$5569,1,0)</f>
        <v>311650</v>
      </c>
      <c r="H1821" t="str">
        <f t="shared" si="112"/>
        <v>Mesmo município</v>
      </c>
      <c r="I1821" s="17" t="e">
        <f>VLOOKUP(C1821,'REGIÕES DE SAÚDE E SEUS MUNICÍP'!$C$4:$C$5569,1,0)</f>
        <v>#N/A</v>
      </c>
      <c r="J1821">
        <f t="shared" si="113"/>
        <v>1</v>
      </c>
      <c r="K1821" t="str">
        <f t="shared" si="114"/>
        <v>Regiões semelhantes</v>
      </c>
      <c r="L1821" t="str">
        <f t="shared" si="115"/>
        <v>igual</v>
      </c>
    </row>
    <row r="1822" spans="1:12" x14ac:dyDescent="0.25">
      <c r="A1822" t="s">
        <v>4216</v>
      </c>
      <c r="B1822" t="s">
        <v>5424</v>
      </c>
      <c r="C1822" t="s">
        <v>4179</v>
      </c>
      <c r="D1822" t="s">
        <v>1430</v>
      </c>
      <c r="E1822" t="str">
        <f>VLOOKUP(VALUE(A1822),'REGIÕES DE SAÚDE E SEUS MUNICÍP'!$A$4:$C$5569,3,0)</f>
        <v>Montes Claros</v>
      </c>
      <c r="F1822" t="str">
        <f>VLOOKUP(G1822,'REGIÕES DE SAÚDE E SEUS MUNICÍP'!$A$4:$D$5569,4,0)</f>
        <v>Joaquim Felício</v>
      </c>
      <c r="G1822">
        <f>VLOOKUP(VALUE(A1822),'REGIÕES DE SAÚDE E SEUS MUNICÍP'!$A$4:$A$5569,1,0)</f>
        <v>313640</v>
      </c>
      <c r="H1822" t="str">
        <f t="shared" si="112"/>
        <v>Mesmo município</v>
      </c>
      <c r="I1822" s="17" t="e">
        <f>VLOOKUP(C1822,'REGIÕES DE SAÚDE E SEUS MUNICÍP'!$C$4:$C$5569,1,0)</f>
        <v>#N/A</v>
      </c>
      <c r="J1822">
        <f t="shared" si="113"/>
        <v>1</v>
      </c>
      <c r="K1822" t="str">
        <f t="shared" si="114"/>
        <v>Regiões semelhantes</v>
      </c>
      <c r="L1822" t="str">
        <f t="shared" si="115"/>
        <v>igual</v>
      </c>
    </row>
    <row r="1823" spans="1:12" x14ac:dyDescent="0.25">
      <c r="A1823" t="s">
        <v>3759</v>
      </c>
      <c r="B1823" t="s">
        <v>5424</v>
      </c>
      <c r="C1823" t="s">
        <v>4179</v>
      </c>
      <c r="D1823" t="s">
        <v>1305</v>
      </c>
      <c r="E1823" t="str">
        <f>VLOOKUP(VALUE(A1823),'REGIÕES DE SAÚDE E SEUS MUNICÍP'!$A$4:$C$5569,3,0)</f>
        <v>Montes Claros</v>
      </c>
      <c r="F1823" t="str">
        <f>VLOOKUP(G1823,'REGIÕES DE SAÚDE E SEUS MUNICÍP'!$A$4:$D$5569,4,0)</f>
        <v>Juramento</v>
      </c>
      <c r="G1823">
        <f>VLOOKUP(VALUE(A1823),'REGIÕES DE SAÚDE E SEUS MUNICÍP'!$A$4:$A$5569,1,0)</f>
        <v>313680</v>
      </c>
      <c r="H1823" t="str">
        <f t="shared" si="112"/>
        <v>Mesmo município</v>
      </c>
      <c r="I1823" s="17" t="e">
        <f>VLOOKUP(C1823,'REGIÕES DE SAÚDE E SEUS MUNICÍP'!$C$4:$C$5569,1,0)</f>
        <v>#N/A</v>
      </c>
      <c r="J1823">
        <f t="shared" si="113"/>
        <v>1</v>
      </c>
      <c r="K1823" t="str">
        <f t="shared" si="114"/>
        <v>Regiões semelhantes</v>
      </c>
      <c r="L1823" t="str">
        <f t="shared" si="115"/>
        <v>igual</v>
      </c>
    </row>
    <row r="1824" spans="1:12" x14ac:dyDescent="0.25">
      <c r="A1824" t="s">
        <v>2955</v>
      </c>
      <c r="B1824" t="s">
        <v>5424</v>
      </c>
      <c r="C1824" t="s">
        <v>4179</v>
      </c>
      <c r="D1824" t="s">
        <v>2263</v>
      </c>
      <c r="E1824" t="str">
        <f>VLOOKUP(VALUE(A1824),'REGIÕES DE SAÚDE E SEUS MUNICÍP'!$A$4:$C$5569,3,0)</f>
        <v>Montes Claros</v>
      </c>
      <c r="F1824" t="str">
        <f>VLOOKUP(G1824,'REGIÕES DE SAÚDE E SEUS MUNICÍP'!$A$4:$D$5569,4,0)</f>
        <v>Bocaiúva</v>
      </c>
      <c r="G1824">
        <f>VLOOKUP(VALUE(A1824),'REGIÕES DE SAÚDE E SEUS MUNICÍP'!$A$4:$A$5569,1,0)</f>
        <v>310730</v>
      </c>
      <c r="H1824" t="str">
        <f t="shared" si="112"/>
        <v>Mesmo município</v>
      </c>
      <c r="I1824" s="17" t="e">
        <f>VLOOKUP(C1824,'REGIÕES DE SAÚDE E SEUS MUNICÍP'!$C$4:$C$5569,1,0)</f>
        <v>#N/A</v>
      </c>
      <c r="J1824">
        <f t="shared" si="113"/>
        <v>1</v>
      </c>
      <c r="K1824" t="str">
        <f t="shared" si="114"/>
        <v>Regiões semelhantes</v>
      </c>
      <c r="L1824" t="str">
        <f t="shared" si="115"/>
        <v>igual</v>
      </c>
    </row>
    <row r="1825" spans="1:12" x14ac:dyDescent="0.25">
      <c r="A1825" t="s">
        <v>2604</v>
      </c>
      <c r="B1825" t="s">
        <v>5424</v>
      </c>
      <c r="C1825" t="s">
        <v>4179</v>
      </c>
      <c r="D1825" t="s">
        <v>2427</v>
      </c>
      <c r="E1825" t="str">
        <f>VLOOKUP(VALUE(A1825),'REGIÕES DE SAÚDE E SEUS MUNICÍP'!$A$4:$C$5569,3,0)</f>
        <v>Montes Claros</v>
      </c>
      <c r="F1825" t="str">
        <f>VLOOKUP(G1825,'REGIÕES DE SAÚDE E SEUS MUNICÍP'!$A$4:$D$5569,4,0)</f>
        <v>Guaraciama</v>
      </c>
      <c r="G1825">
        <f>VLOOKUP(VALUE(A1825),'REGIÕES DE SAÚDE E SEUS MUNICÍP'!$A$4:$A$5569,1,0)</f>
        <v>312825</v>
      </c>
      <c r="H1825" t="str">
        <f t="shared" si="112"/>
        <v>Mesmo município</v>
      </c>
      <c r="I1825" s="17" t="e">
        <f>VLOOKUP(C1825,'REGIÕES DE SAÚDE E SEUS MUNICÍP'!$C$4:$C$5569,1,0)</f>
        <v>#N/A</v>
      </c>
      <c r="J1825">
        <f t="shared" si="113"/>
        <v>1</v>
      </c>
      <c r="K1825" t="str">
        <f t="shared" si="114"/>
        <v>Regiões semelhantes</v>
      </c>
      <c r="L1825" t="str">
        <f t="shared" si="115"/>
        <v>igual</v>
      </c>
    </row>
    <row r="1826" spans="1:12" x14ac:dyDescent="0.25">
      <c r="A1826" t="s">
        <v>5976</v>
      </c>
      <c r="B1826" t="s">
        <v>5424</v>
      </c>
      <c r="C1826" t="s">
        <v>4179</v>
      </c>
      <c r="D1826" t="s">
        <v>10858</v>
      </c>
      <c r="E1826" t="str">
        <f>VLOOKUP(VALUE(A1826),'REGIÕES DE SAÚDE E SEUS MUNICÍP'!$A$4:$C$5569,3,0)</f>
        <v>Montes Claros</v>
      </c>
      <c r="F1826" t="str">
        <f>VLOOKUP(G1826,'REGIÕES DE SAÚDE E SEUS MUNICÍP'!$A$4:$D$5569,4,0)</f>
        <v>Itacambira</v>
      </c>
      <c r="G1826">
        <f>VLOOKUP(VALUE(A1826),'REGIÕES DE SAÚDE E SEUS MUNICÍP'!$A$4:$A$5569,1,0)</f>
        <v>313200</v>
      </c>
      <c r="H1826" t="str">
        <f t="shared" si="112"/>
        <v>Mesmo município</v>
      </c>
      <c r="I1826" s="17" t="e">
        <f>VLOOKUP(C1826,'REGIÕES DE SAÚDE E SEUS MUNICÍP'!$C$4:$C$5569,1,0)</f>
        <v>#N/A</v>
      </c>
      <c r="J1826">
        <f t="shared" si="113"/>
        <v>1</v>
      </c>
      <c r="K1826" t="str">
        <f t="shared" si="114"/>
        <v>diferente</v>
      </c>
      <c r="L1826" t="str">
        <f t="shared" si="115"/>
        <v>igual</v>
      </c>
    </row>
    <row r="1827" spans="1:12" x14ac:dyDescent="0.25">
      <c r="A1827" t="s">
        <v>7423</v>
      </c>
      <c r="B1827" t="s">
        <v>5424</v>
      </c>
      <c r="C1827" t="s">
        <v>9252</v>
      </c>
      <c r="D1827" t="s">
        <v>5012</v>
      </c>
      <c r="E1827" t="str">
        <f>VLOOKUP(VALUE(A1827),'REGIÕES DE SAÚDE E SEUS MUNICÍP'!$A$4:$C$5569,3,0)</f>
        <v>Ubá</v>
      </c>
      <c r="F1827" t="str">
        <f>VLOOKUP(G1827,'REGIÕES DE SAÚDE E SEUS MUNICÍP'!$A$4:$D$5569,4,0)</f>
        <v>Barão de Monte Alto</v>
      </c>
      <c r="G1827">
        <f>VLOOKUP(VALUE(A1827),'REGIÕES DE SAÚDE E SEUS MUNICÍP'!$A$4:$A$5569,1,0)</f>
        <v>310550</v>
      </c>
      <c r="H1827" t="str">
        <f t="shared" si="112"/>
        <v>Mesmo município</v>
      </c>
      <c r="I1827" s="17" t="e">
        <f>VLOOKUP(C1827,'REGIÕES DE SAÚDE E SEUS MUNICÍP'!$C$4:$C$5569,1,0)</f>
        <v>#N/A</v>
      </c>
      <c r="J1827" t="e">
        <f t="shared" si="113"/>
        <v>#VALUE!</v>
      </c>
      <c r="K1827" t="str">
        <f t="shared" si="114"/>
        <v>Regiões semelhantes</v>
      </c>
      <c r="L1827" t="str">
        <f t="shared" si="115"/>
        <v>diferente</v>
      </c>
    </row>
    <row r="1828" spans="1:12" x14ac:dyDescent="0.25">
      <c r="A1828" t="s">
        <v>8148</v>
      </c>
      <c r="B1828" t="s">
        <v>5424</v>
      </c>
      <c r="C1828" t="s">
        <v>9252</v>
      </c>
      <c r="D1828" t="s">
        <v>4267</v>
      </c>
      <c r="E1828" t="str">
        <f>VLOOKUP(VALUE(A1828),'REGIÕES DE SAÚDE E SEUS MUNICÍP'!$A$4:$C$5569,3,0)</f>
        <v>Ubá</v>
      </c>
      <c r="F1828" t="str">
        <f>VLOOKUP(G1828,'REGIÕES DE SAÚDE E SEUS MUNICÍP'!$A$4:$D$5569,4,0)</f>
        <v>São Sebastião da Vargem Alegre</v>
      </c>
      <c r="G1828">
        <f>VLOOKUP(VALUE(A1828),'REGIÕES DE SAÚDE E SEUS MUNICÍP'!$A$4:$A$5569,1,0)</f>
        <v>316443</v>
      </c>
      <c r="H1828" t="str">
        <f t="shared" si="112"/>
        <v>Mesmo município</v>
      </c>
      <c r="I1828" s="17" t="e">
        <f>VLOOKUP(C1828,'REGIÕES DE SAÚDE E SEUS MUNICÍP'!$C$4:$C$5569,1,0)</f>
        <v>#N/A</v>
      </c>
      <c r="J1828" t="e">
        <f t="shared" si="113"/>
        <v>#VALUE!</v>
      </c>
      <c r="K1828" t="str">
        <f t="shared" si="114"/>
        <v>Regiões semelhantes</v>
      </c>
      <c r="L1828" t="str">
        <f t="shared" si="115"/>
        <v>igual</v>
      </c>
    </row>
    <row r="1829" spans="1:12" x14ac:dyDescent="0.25">
      <c r="A1829" t="s">
        <v>10118</v>
      </c>
      <c r="B1829" t="s">
        <v>5424</v>
      </c>
      <c r="C1829" t="s">
        <v>9252</v>
      </c>
      <c r="D1829" t="s">
        <v>4899</v>
      </c>
      <c r="E1829" t="str">
        <f>VLOOKUP(VALUE(A1829),'REGIÕES DE SAÚDE E SEUS MUNICÍP'!$A$4:$C$5569,3,0)</f>
        <v>Ubá</v>
      </c>
      <c r="F1829" t="str">
        <f>VLOOKUP(G1829,'REGIÕES DE SAÚDE E SEUS MUNICÍP'!$A$4:$D$5569,4,0)</f>
        <v>São Francisco do Glória</v>
      </c>
      <c r="G1829">
        <f>VLOOKUP(VALUE(A1829),'REGIÕES DE SAÚDE E SEUS MUNICÍP'!$A$4:$A$5569,1,0)</f>
        <v>316140</v>
      </c>
      <c r="H1829" t="str">
        <f t="shared" si="112"/>
        <v>Mesmo município</v>
      </c>
      <c r="I1829" s="17" t="e">
        <f>VLOOKUP(C1829,'REGIÕES DE SAÚDE E SEUS MUNICÍP'!$C$4:$C$5569,1,0)</f>
        <v>#N/A</v>
      </c>
      <c r="J1829" t="e">
        <f t="shared" si="113"/>
        <v>#VALUE!</v>
      </c>
      <c r="K1829" t="str">
        <f t="shared" si="114"/>
        <v>Regiões semelhantes</v>
      </c>
      <c r="L1829" t="str">
        <f t="shared" si="115"/>
        <v>igual</v>
      </c>
    </row>
    <row r="1830" spans="1:12" x14ac:dyDescent="0.25">
      <c r="A1830" t="s">
        <v>6214</v>
      </c>
      <c r="B1830" t="s">
        <v>5424</v>
      </c>
      <c r="C1830" t="s">
        <v>9252</v>
      </c>
      <c r="D1830" t="s">
        <v>5107</v>
      </c>
      <c r="E1830" t="str">
        <f>VLOOKUP(VALUE(A1830),'REGIÕES DE SAÚDE E SEUS MUNICÍP'!$A$4:$C$5569,3,0)</f>
        <v>Ubá</v>
      </c>
      <c r="F1830" t="str">
        <f>VLOOKUP(G1830,'REGIÕES DE SAÚDE E SEUS MUNICÍP'!$A$4:$D$5569,4,0)</f>
        <v>Vieiras</v>
      </c>
      <c r="G1830">
        <f>VLOOKUP(VALUE(A1830),'REGIÕES DE SAÚDE E SEUS MUNICÍP'!$A$4:$A$5569,1,0)</f>
        <v>317140</v>
      </c>
      <c r="H1830" t="str">
        <f t="shared" si="112"/>
        <v>Mesmo município</v>
      </c>
      <c r="I1830" s="17" t="e">
        <f>VLOOKUP(C1830,'REGIÕES DE SAÚDE E SEUS MUNICÍP'!$C$4:$C$5569,1,0)</f>
        <v>#N/A</v>
      </c>
      <c r="J1830" t="e">
        <f t="shared" si="113"/>
        <v>#VALUE!</v>
      </c>
      <c r="K1830" t="str">
        <f t="shared" si="114"/>
        <v>Regiões semelhantes</v>
      </c>
      <c r="L1830" t="str">
        <f t="shared" si="115"/>
        <v>igual</v>
      </c>
    </row>
    <row r="1831" spans="1:12" x14ac:dyDescent="0.25">
      <c r="A1831" t="s">
        <v>530</v>
      </c>
      <c r="B1831" t="s">
        <v>5424</v>
      </c>
      <c r="C1831" t="s">
        <v>9252</v>
      </c>
      <c r="D1831" t="s">
        <v>8697</v>
      </c>
      <c r="E1831" t="str">
        <f>VLOOKUP(VALUE(A1831),'REGIÕES DE SAÚDE E SEUS MUNICÍP'!$A$4:$C$5569,3,0)</f>
        <v>Ubá</v>
      </c>
      <c r="F1831" t="str">
        <f>VLOOKUP(G1831,'REGIÕES DE SAÚDE E SEUS MUNICÍP'!$A$4:$D$5569,4,0)</f>
        <v>Rosário da Limeira</v>
      </c>
      <c r="G1831">
        <f>VLOOKUP(VALUE(A1831),'REGIÕES DE SAÚDE E SEUS MUNICÍP'!$A$4:$A$5569,1,0)</f>
        <v>315645</v>
      </c>
      <c r="H1831" t="str">
        <f t="shared" si="112"/>
        <v>Mesmo município</v>
      </c>
      <c r="I1831" s="17" t="e">
        <f>VLOOKUP(C1831,'REGIÕES DE SAÚDE E SEUS MUNICÍP'!$C$4:$C$5569,1,0)</f>
        <v>#N/A</v>
      </c>
      <c r="J1831" t="e">
        <f t="shared" si="113"/>
        <v>#VALUE!</v>
      </c>
      <c r="K1831" t="str">
        <f t="shared" si="114"/>
        <v>Regiões semelhantes</v>
      </c>
      <c r="L1831" t="str">
        <f t="shared" si="115"/>
        <v>igual</v>
      </c>
    </row>
    <row r="1832" spans="1:12" x14ac:dyDescent="0.25">
      <c r="A1832" t="s">
        <v>4666</v>
      </c>
      <c r="B1832" t="s">
        <v>5424</v>
      </c>
      <c r="C1832" t="s">
        <v>9252</v>
      </c>
      <c r="D1832" t="s">
        <v>6941</v>
      </c>
      <c r="E1832" t="str">
        <f>VLOOKUP(VALUE(A1832),'REGIÕES DE SAÚDE E SEUS MUNICÍP'!$A$4:$C$5569,3,0)</f>
        <v>Ubá</v>
      </c>
      <c r="F1832" t="str">
        <f>VLOOKUP(G1832,'REGIÕES DE SAÚDE E SEUS MUNICÍP'!$A$4:$D$5569,4,0)</f>
        <v>Patrocínio do Muriaé</v>
      </c>
      <c r="G1832">
        <f>VLOOKUP(VALUE(A1832),'REGIÕES DE SAÚDE E SEUS MUNICÍP'!$A$4:$A$5569,1,0)</f>
        <v>314820</v>
      </c>
      <c r="H1832" t="str">
        <f t="shared" si="112"/>
        <v>Mesmo município</v>
      </c>
      <c r="I1832" s="17" t="e">
        <f>VLOOKUP(C1832,'REGIÕES DE SAÚDE E SEUS MUNICÍP'!$C$4:$C$5569,1,0)</f>
        <v>#N/A</v>
      </c>
      <c r="J1832" t="e">
        <f t="shared" si="113"/>
        <v>#VALUE!</v>
      </c>
      <c r="K1832" t="str">
        <f t="shared" si="114"/>
        <v>Regiões semelhantes</v>
      </c>
      <c r="L1832" t="str">
        <f t="shared" si="115"/>
        <v>igual</v>
      </c>
    </row>
    <row r="1833" spans="1:12" x14ac:dyDescent="0.25">
      <c r="A1833" t="s">
        <v>5617</v>
      </c>
      <c r="B1833" t="s">
        <v>5424</v>
      </c>
      <c r="C1833" t="s">
        <v>9252</v>
      </c>
      <c r="D1833" t="s">
        <v>7804</v>
      </c>
      <c r="E1833" t="str">
        <f>VLOOKUP(VALUE(A1833),'REGIÕES DE SAÚDE E SEUS MUNICÍP'!$A$4:$C$5569,3,0)</f>
        <v>Ubá</v>
      </c>
      <c r="F1833" t="str">
        <f>VLOOKUP(G1833,'REGIÕES DE SAÚDE E SEUS MUNICÍP'!$A$4:$D$5569,4,0)</f>
        <v>Miradouro</v>
      </c>
      <c r="G1833">
        <f>VLOOKUP(VALUE(A1833),'REGIÕES DE SAÚDE E SEUS MUNICÍP'!$A$4:$A$5569,1,0)</f>
        <v>314210</v>
      </c>
      <c r="H1833" t="str">
        <f t="shared" si="112"/>
        <v>Mesmo município</v>
      </c>
      <c r="I1833" s="17" t="e">
        <f>VLOOKUP(C1833,'REGIÕES DE SAÚDE E SEUS MUNICÍP'!$C$4:$C$5569,1,0)</f>
        <v>#N/A</v>
      </c>
      <c r="J1833" t="e">
        <f t="shared" si="113"/>
        <v>#VALUE!</v>
      </c>
      <c r="K1833" t="str">
        <f t="shared" si="114"/>
        <v>Regiões semelhantes</v>
      </c>
      <c r="L1833" t="str">
        <f t="shared" si="115"/>
        <v>igual</v>
      </c>
    </row>
    <row r="1834" spans="1:12" x14ac:dyDescent="0.25">
      <c r="A1834" t="s">
        <v>8277</v>
      </c>
      <c r="B1834" t="s">
        <v>5424</v>
      </c>
      <c r="C1834" t="s">
        <v>9252</v>
      </c>
      <c r="D1834" t="s">
        <v>6259</v>
      </c>
      <c r="E1834" t="str">
        <f>VLOOKUP(VALUE(A1834),'REGIÕES DE SAÚDE E SEUS MUNICÍP'!$A$4:$C$5569,3,0)</f>
        <v>Ubá</v>
      </c>
      <c r="F1834" t="str">
        <f>VLOOKUP(G1834,'REGIÕES DE SAÚDE E SEUS MUNICÍP'!$A$4:$D$5569,4,0)</f>
        <v>Miraí</v>
      </c>
      <c r="G1834">
        <f>VLOOKUP(VALUE(A1834),'REGIÕES DE SAÚDE E SEUS MUNICÍP'!$A$4:$A$5569,1,0)</f>
        <v>314220</v>
      </c>
      <c r="H1834" t="str">
        <f t="shared" si="112"/>
        <v>Mesmo município</v>
      </c>
      <c r="I1834" s="17" t="e">
        <f>VLOOKUP(C1834,'REGIÕES DE SAÚDE E SEUS MUNICÍP'!$C$4:$C$5569,1,0)</f>
        <v>#N/A</v>
      </c>
      <c r="J1834" t="e">
        <f t="shared" si="113"/>
        <v>#VALUE!</v>
      </c>
      <c r="K1834" t="str">
        <f t="shared" si="114"/>
        <v>Regiões semelhantes</v>
      </c>
      <c r="L1834" t="str">
        <f t="shared" si="115"/>
        <v>igual</v>
      </c>
    </row>
    <row r="1835" spans="1:12" x14ac:dyDescent="0.25">
      <c r="A1835" t="s">
        <v>2879</v>
      </c>
      <c r="B1835" t="s">
        <v>5424</v>
      </c>
      <c r="C1835" t="s">
        <v>9252</v>
      </c>
      <c r="D1835" t="s">
        <v>9252</v>
      </c>
      <c r="E1835" t="str">
        <f>VLOOKUP(VALUE(A1835),'REGIÕES DE SAÚDE E SEUS MUNICÍP'!$A$4:$C$5569,3,0)</f>
        <v>Ubá</v>
      </c>
      <c r="F1835" t="str">
        <f>VLOOKUP(G1835,'REGIÕES DE SAÚDE E SEUS MUNICÍP'!$A$4:$D$5569,4,0)</f>
        <v>Muriaé</v>
      </c>
      <c r="G1835">
        <f>VLOOKUP(VALUE(A1835),'REGIÕES DE SAÚDE E SEUS MUNICÍP'!$A$4:$A$5569,1,0)</f>
        <v>314390</v>
      </c>
      <c r="H1835" t="str">
        <f t="shared" si="112"/>
        <v>Mesmo município</v>
      </c>
      <c r="I1835" s="17" t="e">
        <f>VLOOKUP(C1835,'REGIÕES DE SAÚDE E SEUS MUNICÍP'!$C$4:$C$5569,1,0)</f>
        <v>#N/A</v>
      </c>
      <c r="J1835" t="e">
        <f t="shared" si="113"/>
        <v>#VALUE!</v>
      </c>
      <c r="K1835" t="str">
        <f t="shared" si="114"/>
        <v>Regiões semelhantes</v>
      </c>
      <c r="L1835" t="str">
        <f t="shared" si="115"/>
        <v>igual</v>
      </c>
    </row>
    <row r="1836" spans="1:12" x14ac:dyDescent="0.25">
      <c r="A1836" t="s">
        <v>1408</v>
      </c>
      <c r="B1836" t="s">
        <v>5424</v>
      </c>
      <c r="C1836" t="s">
        <v>9252</v>
      </c>
      <c r="D1836" t="s">
        <v>6436</v>
      </c>
      <c r="E1836" t="str">
        <f>VLOOKUP(VALUE(A1836),'REGIÕES DE SAÚDE E SEUS MUNICÍP'!$A$4:$C$5569,3,0)</f>
        <v>Ubá</v>
      </c>
      <c r="F1836" t="str">
        <f>VLOOKUP(G1836,'REGIÕES DE SAÚDE E SEUS MUNICÍP'!$A$4:$D$5569,4,0)</f>
        <v>Antônio Prado de Minas</v>
      </c>
      <c r="G1836">
        <f>VLOOKUP(VALUE(A1836),'REGIÕES DE SAÚDE E SEUS MUNICÍP'!$A$4:$A$5569,1,0)</f>
        <v>310310</v>
      </c>
      <c r="H1836" t="str">
        <f t="shared" si="112"/>
        <v>Mesmo município</v>
      </c>
      <c r="I1836" s="17" t="e">
        <f>VLOOKUP(C1836,'REGIÕES DE SAÚDE E SEUS MUNICÍP'!$C$4:$C$5569,1,0)</f>
        <v>#N/A</v>
      </c>
      <c r="J1836" t="e">
        <f t="shared" si="113"/>
        <v>#VALUE!</v>
      </c>
      <c r="K1836" t="str">
        <f t="shared" si="114"/>
        <v>Regiões semelhantes</v>
      </c>
      <c r="L1836" t="str">
        <f t="shared" si="115"/>
        <v>igual</v>
      </c>
    </row>
    <row r="1837" spans="1:12" x14ac:dyDescent="0.25">
      <c r="A1837" t="s">
        <v>1140</v>
      </c>
      <c r="B1837" t="s">
        <v>5424</v>
      </c>
      <c r="C1837" t="s">
        <v>9252</v>
      </c>
      <c r="D1837" t="s">
        <v>4635</v>
      </c>
      <c r="E1837" t="str">
        <f>VLOOKUP(VALUE(A1837),'REGIÕES DE SAÚDE E SEUS MUNICÍP'!$A$4:$C$5569,3,0)</f>
        <v>Ubá</v>
      </c>
      <c r="F1837" t="str">
        <f>VLOOKUP(G1837,'REGIÕES DE SAÚDE E SEUS MUNICÍP'!$A$4:$D$5569,4,0)</f>
        <v>Eugenópolis</v>
      </c>
      <c r="G1837">
        <f>VLOOKUP(VALUE(A1837),'REGIÕES DE SAÚDE E SEUS MUNICÍP'!$A$4:$A$5569,1,0)</f>
        <v>312490</v>
      </c>
      <c r="H1837" t="str">
        <f t="shared" si="112"/>
        <v>Mesmo município</v>
      </c>
      <c r="I1837" s="17" t="e">
        <f>VLOOKUP(C1837,'REGIÕES DE SAÚDE E SEUS MUNICÍP'!$C$4:$C$5569,1,0)</f>
        <v>#N/A</v>
      </c>
      <c r="J1837" t="e">
        <f t="shared" si="113"/>
        <v>#VALUE!</v>
      </c>
      <c r="K1837" t="str">
        <f t="shared" si="114"/>
        <v>diferente</v>
      </c>
      <c r="L1837" t="str">
        <f t="shared" si="115"/>
        <v>igual</v>
      </c>
    </row>
    <row r="1838" spans="1:12" x14ac:dyDescent="0.25">
      <c r="A1838" t="s">
        <v>7626</v>
      </c>
      <c r="B1838" t="s">
        <v>5424</v>
      </c>
      <c r="C1838" t="s">
        <v>9575</v>
      </c>
      <c r="D1838" t="s">
        <v>8546</v>
      </c>
      <c r="E1838" t="str">
        <f>VLOOKUP(VALUE(A1838),'REGIÕES DE SAÚDE E SEUS MUNICÍP'!$A$4:$C$5569,3,0)</f>
        <v>Teófilo Otoni</v>
      </c>
      <c r="F1838" t="str">
        <f>VLOOKUP(G1838,'REGIÕES DE SAÚDE E SEUS MUNICÍP'!$A$4:$D$5569,4,0)</f>
        <v>Serra dos Aimorés</v>
      </c>
      <c r="G1838">
        <f>VLOOKUP(VALUE(A1838),'REGIÕES DE SAÚDE E SEUS MUNICÍP'!$A$4:$A$5569,1,0)</f>
        <v>316670</v>
      </c>
      <c r="H1838" t="str">
        <f t="shared" si="112"/>
        <v>Mesmo município</v>
      </c>
      <c r="I1838" s="17" t="e">
        <f>VLOOKUP(C1838,'REGIÕES DE SAÚDE E SEUS MUNICÍP'!$C$4:$C$5569,1,0)</f>
        <v>#N/A</v>
      </c>
      <c r="J1838" t="e">
        <f t="shared" si="113"/>
        <v>#VALUE!</v>
      </c>
      <c r="K1838" t="str">
        <f t="shared" si="114"/>
        <v>Regiões semelhantes</v>
      </c>
      <c r="L1838" t="str">
        <f t="shared" si="115"/>
        <v>diferente</v>
      </c>
    </row>
    <row r="1839" spans="1:12" x14ac:dyDescent="0.25">
      <c r="A1839" t="s">
        <v>11030</v>
      </c>
      <c r="B1839" t="s">
        <v>5424</v>
      </c>
      <c r="C1839" t="s">
        <v>9575</v>
      </c>
      <c r="D1839" t="s">
        <v>8658</v>
      </c>
      <c r="E1839" t="str">
        <f>VLOOKUP(VALUE(A1839),'REGIÕES DE SAÚDE E SEUS MUNICÍP'!$A$4:$C$5569,3,0)</f>
        <v>Teófilo Otoni</v>
      </c>
      <c r="F1839" t="str">
        <f>VLOOKUP(G1839,'REGIÕES DE SAÚDE E SEUS MUNICÍP'!$A$4:$D$5569,4,0)</f>
        <v>Carlos Chagas</v>
      </c>
      <c r="G1839">
        <f>VLOOKUP(VALUE(A1839),'REGIÕES DE SAÚDE E SEUS MUNICÍP'!$A$4:$A$5569,1,0)</f>
        <v>311370</v>
      </c>
      <c r="H1839" t="str">
        <f t="shared" si="112"/>
        <v>Mesmo município</v>
      </c>
      <c r="I1839" s="17" t="e">
        <f>VLOOKUP(C1839,'REGIÕES DE SAÚDE E SEUS MUNICÍP'!$C$4:$C$5569,1,0)</f>
        <v>#N/A</v>
      </c>
      <c r="J1839" t="e">
        <f t="shared" si="113"/>
        <v>#VALUE!</v>
      </c>
      <c r="K1839" t="str">
        <f t="shared" si="114"/>
        <v>Regiões semelhantes</v>
      </c>
      <c r="L1839" t="str">
        <f t="shared" si="115"/>
        <v>igual</v>
      </c>
    </row>
    <row r="1840" spans="1:12" x14ac:dyDescent="0.25">
      <c r="A1840" t="s">
        <v>3563</v>
      </c>
      <c r="B1840" t="s">
        <v>5424</v>
      </c>
      <c r="C1840" t="s">
        <v>9575</v>
      </c>
      <c r="D1840" t="s">
        <v>9575</v>
      </c>
      <c r="E1840" t="str">
        <f>VLOOKUP(VALUE(A1840),'REGIÕES DE SAÚDE E SEUS MUNICÍP'!$A$4:$C$5569,3,0)</f>
        <v>Teófilo Otoni</v>
      </c>
      <c r="F1840" t="str">
        <f>VLOOKUP(G1840,'REGIÕES DE SAÚDE E SEUS MUNICÍP'!$A$4:$D$5569,4,0)</f>
        <v>Nanuque</v>
      </c>
      <c r="G1840">
        <f>VLOOKUP(VALUE(A1840),'REGIÕES DE SAÚDE E SEUS MUNICÍP'!$A$4:$A$5569,1,0)</f>
        <v>314430</v>
      </c>
      <c r="H1840" t="str">
        <f t="shared" si="112"/>
        <v>Mesmo município</v>
      </c>
      <c r="I1840" s="17" t="e">
        <f>VLOOKUP(C1840,'REGIÕES DE SAÚDE E SEUS MUNICÍP'!$C$4:$C$5569,1,0)</f>
        <v>#N/A</v>
      </c>
      <c r="J1840" t="e">
        <f t="shared" si="113"/>
        <v>#VALUE!</v>
      </c>
      <c r="K1840" t="str">
        <f t="shared" si="114"/>
        <v>diferente</v>
      </c>
      <c r="L1840" t="str">
        <f t="shared" si="115"/>
        <v>igual</v>
      </c>
    </row>
    <row r="1841" spans="1:12" x14ac:dyDescent="0.25">
      <c r="A1841" t="s">
        <v>7163</v>
      </c>
      <c r="B1841" t="s">
        <v>5424</v>
      </c>
      <c r="C1841" t="s">
        <v>8687</v>
      </c>
      <c r="D1841" t="s">
        <v>8687</v>
      </c>
      <c r="E1841" t="str">
        <f>VLOOKUP(VALUE(A1841),'REGIÕES DE SAÚDE E SEUS MUNICÍP'!$A$4:$C$5569,3,0)</f>
        <v>Belo Horizonte</v>
      </c>
      <c r="F1841" t="str">
        <f>VLOOKUP(G1841,'REGIÕES DE SAÚDE E SEUS MUNICÍP'!$A$4:$D$5569,4,0)</f>
        <v>Ouro Preto</v>
      </c>
      <c r="G1841">
        <f>VLOOKUP(VALUE(A1841),'REGIÕES DE SAÚDE E SEUS MUNICÍP'!$A$4:$A$5569,1,0)</f>
        <v>314610</v>
      </c>
      <c r="H1841" t="str">
        <f t="shared" si="112"/>
        <v>Mesmo município</v>
      </c>
      <c r="I1841" s="17" t="e">
        <f>VLOOKUP(C1841,'REGIÕES DE SAÚDE E SEUS MUNICÍP'!$C$4:$C$5569,1,0)</f>
        <v>#N/A</v>
      </c>
      <c r="J1841" t="e">
        <f t="shared" si="113"/>
        <v>#VALUE!</v>
      </c>
      <c r="K1841" t="str">
        <f t="shared" si="114"/>
        <v>Regiões semelhantes</v>
      </c>
      <c r="L1841" t="str">
        <f t="shared" si="115"/>
        <v>diferente</v>
      </c>
    </row>
    <row r="1842" spans="1:12" x14ac:dyDescent="0.25">
      <c r="A1842" t="s">
        <v>6670</v>
      </c>
      <c r="B1842" t="s">
        <v>5424</v>
      </c>
      <c r="C1842" t="s">
        <v>8687</v>
      </c>
      <c r="D1842" t="s">
        <v>9441</v>
      </c>
      <c r="E1842" t="str">
        <f>VLOOKUP(VALUE(A1842),'REGIÕES DE SAÚDE E SEUS MUNICÍP'!$A$4:$C$5569,3,0)</f>
        <v>Belo Horizonte</v>
      </c>
      <c r="F1842" t="str">
        <f>VLOOKUP(G1842,'REGIÕES DE SAÚDE E SEUS MUNICÍP'!$A$4:$D$5569,4,0)</f>
        <v>Itabirito</v>
      </c>
      <c r="G1842">
        <f>VLOOKUP(VALUE(A1842),'REGIÕES DE SAÚDE E SEUS MUNICÍP'!$A$4:$A$5569,1,0)</f>
        <v>313190</v>
      </c>
      <c r="H1842" t="str">
        <f t="shared" si="112"/>
        <v>Mesmo município</v>
      </c>
      <c r="I1842" s="17" t="e">
        <f>VLOOKUP(C1842,'REGIÕES DE SAÚDE E SEUS MUNICÍP'!$C$4:$C$5569,1,0)</f>
        <v>#N/A</v>
      </c>
      <c r="J1842" t="e">
        <f t="shared" si="113"/>
        <v>#VALUE!</v>
      </c>
      <c r="K1842" t="str">
        <f t="shared" si="114"/>
        <v>Regiões semelhantes</v>
      </c>
      <c r="L1842" t="str">
        <f t="shared" si="115"/>
        <v>igual</v>
      </c>
    </row>
    <row r="1843" spans="1:12" x14ac:dyDescent="0.25">
      <c r="A1843" t="s">
        <v>3579</v>
      </c>
      <c r="B1843" t="s">
        <v>5424</v>
      </c>
      <c r="C1843" t="s">
        <v>8687</v>
      </c>
      <c r="D1843" t="s">
        <v>765</v>
      </c>
      <c r="E1843" t="str">
        <f>VLOOKUP(VALUE(A1843),'REGIÕES DE SAÚDE E SEUS MUNICÍP'!$A$4:$C$5569,3,0)</f>
        <v>Belo Horizonte</v>
      </c>
      <c r="F1843" t="str">
        <f>VLOOKUP(G1843,'REGIÕES DE SAÚDE E SEUS MUNICÍP'!$A$4:$D$5569,4,0)</f>
        <v>Mariana</v>
      </c>
      <c r="G1843">
        <f>VLOOKUP(VALUE(A1843),'REGIÕES DE SAÚDE E SEUS MUNICÍP'!$A$4:$A$5569,1,0)</f>
        <v>314000</v>
      </c>
      <c r="H1843" t="str">
        <f t="shared" si="112"/>
        <v>Mesmo município</v>
      </c>
      <c r="I1843" s="17" t="e">
        <f>VLOOKUP(C1843,'REGIÕES DE SAÚDE E SEUS MUNICÍP'!$C$4:$C$5569,1,0)</f>
        <v>#N/A</v>
      </c>
      <c r="J1843" t="e">
        <f t="shared" si="113"/>
        <v>#VALUE!</v>
      </c>
      <c r="K1843" t="str">
        <f t="shared" si="114"/>
        <v>diferente</v>
      </c>
      <c r="L1843" t="str">
        <f t="shared" si="115"/>
        <v>igual</v>
      </c>
    </row>
    <row r="1844" spans="1:12" x14ac:dyDescent="0.25">
      <c r="A1844" t="s">
        <v>1497</v>
      </c>
      <c r="B1844" t="s">
        <v>5424</v>
      </c>
      <c r="C1844" t="s">
        <v>3200</v>
      </c>
      <c r="D1844" t="s">
        <v>3200</v>
      </c>
      <c r="E1844" t="str">
        <f>VLOOKUP(VALUE(A1844),'REGIÕES DE SAÚDE E SEUS MUNICÍP'!$A$4:$C$5569,3,0)</f>
        <v>Teófilo Otoni</v>
      </c>
      <c r="F1844" t="str">
        <f>VLOOKUP(G1844,'REGIÕES DE SAÚDE E SEUS MUNICÍP'!$A$4:$D$5569,4,0)</f>
        <v>Padre Paraíso</v>
      </c>
      <c r="G1844">
        <f>VLOOKUP(VALUE(A1844),'REGIÕES DE SAÚDE E SEUS MUNICÍP'!$A$4:$A$5569,1,0)</f>
        <v>314630</v>
      </c>
      <c r="H1844" t="str">
        <f t="shared" si="112"/>
        <v>Mesmo município</v>
      </c>
      <c r="I1844" s="17" t="e">
        <f>VLOOKUP(C1844,'REGIÕES DE SAÚDE E SEUS MUNICÍP'!$C$4:$C$5569,1,0)</f>
        <v>#N/A</v>
      </c>
      <c r="J1844" t="e">
        <f t="shared" si="113"/>
        <v>#VALUE!</v>
      </c>
      <c r="K1844" t="str">
        <f t="shared" si="114"/>
        <v>Regiões semelhantes</v>
      </c>
      <c r="L1844" t="str">
        <f t="shared" si="115"/>
        <v>diferente</v>
      </c>
    </row>
    <row r="1845" spans="1:12" x14ac:dyDescent="0.25">
      <c r="A1845" t="s">
        <v>3065</v>
      </c>
      <c r="B1845" t="s">
        <v>5424</v>
      </c>
      <c r="C1845" t="s">
        <v>3200</v>
      </c>
      <c r="D1845" t="s">
        <v>893</v>
      </c>
      <c r="E1845" t="str">
        <f>VLOOKUP(VALUE(A1845),'REGIÕES DE SAÚDE E SEUS MUNICÍP'!$A$4:$C$5569,3,0)</f>
        <v>Teófilo Otoni</v>
      </c>
      <c r="F1845" t="str">
        <f>VLOOKUP(G1845,'REGIÕES DE SAÚDE E SEUS MUNICÍP'!$A$4:$D$5569,4,0)</f>
        <v>Itaipé</v>
      </c>
      <c r="G1845">
        <f>VLOOKUP(VALUE(A1845),'REGIÕES DE SAÚDE E SEUS MUNICÍP'!$A$4:$A$5569,1,0)</f>
        <v>313230</v>
      </c>
      <c r="H1845" t="str">
        <f t="shared" si="112"/>
        <v>Mesmo município</v>
      </c>
      <c r="I1845" s="17" t="e">
        <f>VLOOKUP(C1845,'REGIÕES DE SAÚDE E SEUS MUNICÍP'!$C$4:$C$5569,1,0)</f>
        <v>#N/A</v>
      </c>
      <c r="J1845" t="e">
        <f t="shared" si="113"/>
        <v>#VALUE!</v>
      </c>
      <c r="K1845" t="str">
        <f t="shared" si="114"/>
        <v>Regiões semelhantes</v>
      </c>
      <c r="L1845" t="str">
        <f t="shared" si="115"/>
        <v>igual</v>
      </c>
    </row>
    <row r="1846" spans="1:12" x14ac:dyDescent="0.25">
      <c r="A1846" t="s">
        <v>2678</v>
      </c>
      <c r="B1846" t="s">
        <v>5424</v>
      </c>
      <c r="C1846" t="s">
        <v>3200</v>
      </c>
      <c r="D1846" t="s">
        <v>29</v>
      </c>
      <c r="E1846" t="str">
        <f>VLOOKUP(VALUE(A1846),'REGIÕES DE SAÚDE E SEUS MUNICÍP'!$A$4:$C$5569,3,0)</f>
        <v>Teófilo Otoni</v>
      </c>
      <c r="F1846" t="str">
        <f>VLOOKUP(G1846,'REGIÕES DE SAÚDE E SEUS MUNICÍP'!$A$4:$D$5569,4,0)</f>
        <v>Caraí</v>
      </c>
      <c r="G1846">
        <f>VLOOKUP(VALUE(A1846),'REGIÕES DE SAÚDE E SEUS MUNICÍP'!$A$4:$A$5569,1,0)</f>
        <v>311300</v>
      </c>
      <c r="H1846" t="str">
        <f t="shared" si="112"/>
        <v>Mesmo município</v>
      </c>
      <c r="I1846" s="17" t="e">
        <f>VLOOKUP(C1846,'REGIÕES DE SAÚDE E SEUS MUNICÍP'!$C$4:$C$5569,1,0)</f>
        <v>#N/A</v>
      </c>
      <c r="J1846" t="e">
        <f t="shared" si="113"/>
        <v>#VALUE!</v>
      </c>
      <c r="K1846" t="str">
        <f t="shared" si="114"/>
        <v>Regiões semelhantes</v>
      </c>
      <c r="L1846" t="str">
        <f t="shared" si="115"/>
        <v>igual</v>
      </c>
    </row>
    <row r="1847" spans="1:12" x14ac:dyDescent="0.25">
      <c r="A1847" t="s">
        <v>97</v>
      </c>
      <c r="B1847" t="s">
        <v>5424</v>
      </c>
      <c r="C1847" t="s">
        <v>3200</v>
      </c>
      <c r="D1847" t="s">
        <v>8550</v>
      </c>
      <c r="E1847" t="str">
        <f>VLOOKUP(VALUE(A1847),'REGIÕES DE SAÚDE E SEUS MUNICÍP'!$A$4:$C$5569,3,0)</f>
        <v>Teófilo Otoni</v>
      </c>
      <c r="F1847" t="str">
        <f>VLOOKUP(G1847,'REGIÕES DE SAÚDE E SEUS MUNICÍP'!$A$4:$D$5569,4,0)</f>
        <v>Catuji</v>
      </c>
      <c r="G1847">
        <f>VLOOKUP(VALUE(A1847),'REGIÕES DE SAÚDE E SEUS MUNICÍP'!$A$4:$A$5569,1,0)</f>
        <v>311545</v>
      </c>
      <c r="H1847" t="str">
        <f t="shared" si="112"/>
        <v>Mesmo município</v>
      </c>
      <c r="I1847" s="17" t="e">
        <f>VLOOKUP(C1847,'REGIÕES DE SAÚDE E SEUS MUNICÍP'!$C$4:$C$5569,1,0)</f>
        <v>#N/A</v>
      </c>
      <c r="J1847" t="e">
        <f t="shared" si="113"/>
        <v>#VALUE!</v>
      </c>
      <c r="K1847" t="str">
        <f t="shared" si="114"/>
        <v>diferente</v>
      </c>
      <c r="L1847" t="str">
        <f t="shared" si="115"/>
        <v>igual</v>
      </c>
    </row>
    <row r="1848" spans="1:12" x14ac:dyDescent="0.25">
      <c r="A1848" t="s">
        <v>307</v>
      </c>
      <c r="B1848" t="s">
        <v>5424</v>
      </c>
      <c r="C1848" t="s">
        <v>8241</v>
      </c>
      <c r="D1848" t="s">
        <v>6621</v>
      </c>
      <c r="E1848" t="str">
        <f>VLOOKUP(VALUE(A1848),'REGIÕES DE SAÚDE E SEUS MUNICÍP'!$A$4:$C$5569,3,0)</f>
        <v>Divinópolis</v>
      </c>
      <c r="F1848" t="str">
        <f>VLOOKUP(G1848,'REGIÕES DE SAÚDE E SEUS MUNICÍP'!$A$4:$D$5569,4,0)</f>
        <v>Pitangui</v>
      </c>
      <c r="G1848">
        <f>VLOOKUP(VALUE(A1848),'REGIÕES DE SAÚDE E SEUS MUNICÍP'!$A$4:$A$5569,1,0)</f>
        <v>315140</v>
      </c>
      <c r="H1848" t="str">
        <f t="shared" si="112"/>
        <v>Mesmo município</v>
      </c>
      <c r="I1848" s="17" t="e">
        <f>VLOOKUP(C1848,'REGIÕES DE SAÚDE E SEUS MUNICÍP'!$C$4:$C$5569,1,0)</f>
        <v>#N/A</v>
      </c>
      <c r="J1848" t="e">
        <f t="shared" si="113"/>
        <v>#VALUE!</v>
      </c>
      <c r="K1848" t="str">
        <f t="shared" si="114"/>
        <v>Regiões semelhantes</v>
      </c>
      <c r="L1848" t="str">
        <f t="shared" si="115"/>
        <v>diferente</v>
      </c>
    </row>
    <row r="1849" spans="1:12" x14ac:dyDescent="0.25">
      <c r="A1849" t="s">
        <v>7860</v>
      </c>
      <c r="B1849" t="s">
        <v>5424</v>
      </c>
      <c r="C1849" t="s">
        <v>8241</v>
      </c>
      <c r="D1849" t="s">
        <v>10856</v>
      </c>
      <c r="E1849" t="str">
        <f>VLOOKUP(VALUE(A1849),'REGIÕES DE SAÚDE E SEUS MUNICÍP'!$A$4:$C$5569,3,0)</f>
        <v>Divinópolis</v>
      </c>
      <c r="F1849" t="str">
        <f>VLOOKUP(G1849,'REGIÕES DE SAÚDE E SEUS MUNICÍP'!$A$4:$D$5569,4,0)</f>
        <v>Onça de Pitangui</v>
      </c>
      <c r="G1849">
        <f>VLOOKUP(VALUE(A1849),'REGIÕES DE SAÚDE E SEUS MUNICÍP'!$A$4:$A$5569,1,0)</f>
        <v>314580</v>
      </c>
      <c r="H1849" t="str">
        <f t="shared" si="112"/>
        <v>Mesmo município</v>
      </c>
      <c r="I1849" s="17" t="e">
        <f>VLOOKUP(C1849,'REGIÕES DE SAÚDE E SEUS MUNICÍP'!$C$4:$C$5569,1,0)</f>
        <v>#N/A</v>
      </c>
      <c r="J1849" t="e">
        <f t="shared" si="113"/>
        <v>#VALUE!</v>
      </c>
      <c r="K1849" t="str">
        <f t="shared" si="114"/>
        <v>Regiões semelhantes</v>
      </c>
      <c r="L1849" t="str">
        <f t="shared" si="115"/>
        <v>igual</v>
      </c>
    </row>
    <row r="1850" spans="1:12" x14ac:dyDescent="0.25">
      <c r="A1850" t="s">
        <v>2595</v>
      </c>
      <c r="B1850" t="s">
        <v>5424</v>
      </c>
      <c r="C1850" t="s">
        <v>8241</v>
      </c>
      <c r="D1850" t="s">
        <v>4463</v>
      </c>
      <c r="E1850" t="str">
        <f>VLOOKUP(VALUE(A1850),'REGIÕES DE SAÚDE E SEUS MUNICÍP'!$A$4:$C$5569,3,0)</f>
        <v>Divinópolis</v>
      </c>
      <c r="F1850" t="str">
        <f>VLOOKUP(G1850,'REGIÕES DE SAÚDE E SEUS MUNICÍP'!$A$4:$D$5569,4,0)</f>
        <v>Nova Serrana</v>
      </c>
      <c r="G1850">
        <f>VLOOKUP(VALUE(A1850),'REGIÕES DE SAÚDE E SEUS MUNICÍP'!$A$4:$A$5569,1,0)</f>
        <v>314520</v>
      </c>
      <c r="H1850" t="str">
        <f t="shared" si="112"/>
        <v>Mesmo município</v>
      </c>
      <c r="I1850" s="17" t="e">
        <f>VLOOKUP(C1850,'REGIÕES DE SAÚDE E SEUS MUNICÍP'!$C$4:$C$5569,1,0)</f>
        <v>#N/A</v>
      </c>
      <c r="J1850" t="e">
        <f t="shared" si="113"/>
        <v>#VALUE!</v>
      </c>
      <c r="K1850" t="str">
        <f t="shared" si="114"/>
        <v>Regiões semelhantes</v>
      </c>
      <c r="L1850" t="str">
        <f t="shared" si="115"/>
        <v>igual</v>
      </c>
    </row>
    <row r="1851" spans="1:12" x14ac:dyDescent="0.25">
      <c r="A1851" t="s">
        <v>8579</v>
      </c>
      <c r="B1851" t="s">
        <v>5424</v>
      </c>
      <c r="C1851" t="s">
        <v>8241</v>
      </c>
      <c r="D1851" t="s">
        <v>10515</v>
      </c>
      <c r="E1851" t="str">
        <f>VLOOKUP(VALUE(A1851),'REGIÕES DE SAÚDE E SEUS MUNICÍP'!$A$4:$C$5569,3,0)</f>
        <v>Divinópolis</v>
      </c>
      <c r="F1851" t="str">
        <f>VLOOKUP(G1851,'REGIÕES DE SAÚDE E SEUS MUNICÍP'!$A$4:$D$5569,4,0)</f>
        <v>São José da Varginha</v>
      </c>
      <c r="G1851">
        <f>VLOOKUP(VALUE(A1851),'REGIÕES DE SAÚDE E SEUS MUNICÍP'!$A$4:$A$5569,1,0)</f>
        <v>316310</v>
      </c>
      <c r="H1851" t="str">
        <f t="shared" si="112"/>
        <v>Mesmo município</v>
      </c>
      <c r="I1851" s="17" t="e">
        <f>VLOOKUP(C1851,'REGIÕES DE SAÚDE E SEUS MUNICÍP'!$C$4:$C$5569,1,0)</f>
        <v>#N/A</v>
      </c>
      <c r="J1851" t="e">
        <f t="shared" si="113"/>
        <v>#VALUE!</v>
      </c>
      <c r="K1851" t="str">
        <f t="shared" si="114"/>
        <v>Regiões semelhantes</v>
      </c>
      <c r="L1851" t="str">
        <f t="shared" si="115"/>
        <v>igual</v>
      </c>
    </row>
    <row r="1852" spans="1:12" x14ac:dyDescent="0.25">
      <c r="A1852" t="s">
        <v>4729</v>
      </c>
      <c r="B1852" t="s">
        <v>5424</v>
      </c>
      <c r="C1852" t="s">
        <v>8241</v>
      </c>
      <c r="D1852" t="s">
        <v>3780</v>
      </c>
      <c r="E1852" t="str">
        <f>VLOOKUP(VALUE(A1852),'REGIÕES DE SAÚDE E SEUS MUNICÍP'!$A$4:$C$5569,3,0)</f>
        <v>Divinópolis</v>
      </c>
      <c r="F1852" t="str">
        <f>VLOOKUP(G1852,'REGIÕES DE SAÚDE E SEUS MUNICÍP'!$A$4:$D$5569,4,0)</f>
        <v>Igaratinga</v>
      </c>
      <c r="G1852">
        <f>VLOOKUP(VALUE(A1852),'REGIÕES DE SAÚDE E SEUS MUNICÍP'!$A$4:$A$5569,1,0)</f>
        <v>313020</v>
      </c>
      <c r="H1852" t="str">
        <f t="shared" si="112"/>
        <v>Mesmo município</v>
      </c>
      <c r="I1852" s="17" t="e">
        <f>VLOOKUP(C1852,'REGIÕES DE SAÚDE E SEUS MUNICÍP'!$C$4:$C$5569,1,0)</f>
        <v>#N/A</v>
      </c>
      <c r="J1852" t="e">
        <f t="shared" si="113"/>
        <v>#VALUE!</v>
      </c>
      <c r="K1852" t="str">
        <f t="shared" si="114"/>
        <v>Regiões semelhantes</v>
      </c>
      <c r="L1852" t="str">
        <f t="shared" si="115"/>
        <v>igual</v>
      </c>
    </row>
    <row r="1853" spans="1:12" x14ac:dyDescent="0.25">
      <c r="A1853" t="s">
        <v>6519</v>
      </c>
      <c r="B1853" t="s">
        <v>5424</v>
      </c>
      <c r="C1853" t="s">
        <v>8241</v>
      </c>
      <c r="D1853" t="s">
        <v>8241</v>
      </c>
      <c r="E1853" t="str">
        <f>VLOOKUP(VALUE(A1853),'REGIÕES DE SAÚDE E SEUS MUNICÍP'!$A$4:$C$5569,3,0)</f>
        <v>Divinópolis</v>
      </c>
      <c r="F1853" t="str">
        <f>VLOOKUP(G1853,'REGIÕES DE SAÚDE E SEUS MUNICÍP'!$A$4:$D$5569,4,0)</f>
        <v>Pará de Minas</v>
      </c>
      <c r="G1853">
        <f>VLOOKUP(VALUE(A1853),'REGIÕES DE SAÚDE E SEUS MUNICÍP'!$A$4:$A$5569,1,0)</f>
        <v>314710</v>
      </c>
      <c r="H1853" t="str">
        <f t="shared" si="112"/>
        <v>Mesmo município</v>
      </c>
      <c r="I1853" s="17" t="e">
        <f>VLOOKUP(C1853,'REGIÕES DE SAÚDE E SEUS MUNICÍP'!$C$4:$C$5569,1,0)</f>
        <v>#N/A</v>
      </c>
      <c r="J1853" t="e">
        <f t="shared" si="113"/>
        <v>#VALUE!</v>
      </c>
      <c r="K1853" t="str">
        <f t="shared" si="114"/>
        <v>Regiões semelhantes</v>
      </c>
      <c r="L1853" t="str">
        <f t="shared" si="115"/>
        <v>igual</v>
      </c>
    </row>
    <row r="1854" spans="1:12" x14ac:dyDescent="0.25">
      <c r="A1854" t="s">
        <v>4314</v>
      </c>
      <c r="B1854" t="s">
        <v>5424</v>
      </c>
      <c r="C1854" t="s">
        <v>8241</v>
      </c>
      <c r="D1854" t="s">
        <v>1104</v>
      </c>
      <c r="E1854" t="str">
        <f>VLOOKUP(VALUE(A1854),'REGIÕES DE SAÚDE E SEUS MUNICÍP'!$A$4:$C$5569,3,0)</f>
        <v>Divinópolis</v>
      </c>
      <c r="F1854" t="str">
        <f>VLOOKUP(G1854,'REGIÕES DE SAÚDE E SEUS MUNICÍP'!$A$4:$D$5569,4,0)</f>
        <v>Conceição do Pará</v>
      </c>
      <c r="G1854">
        <f>VLOOKUP(VALUE(A1854),'REGIÕES DE SAÚDE E SEUS MUNICÍP'!$A$4:$A$5569,1,0)</f>
        <v>311760</v>
      </c>
      <c r="H1854" t="str">
        <f t="shared" si="112"/>
        <v>Mesmo município</v>
      </c>
      <c r="I1854" s="17" t="e">
        <f>VLOOKUP(C1854,'REGIÕES DE SAÚDE E SEUS MUNICÍP'!$C$4:$C$5569,1,0)</f>
        <v>#N/A</v>
      </c>
      <c r="J1854" t="e">
        <f t="shared" si="113"/>
        <v>#VALUE!</v>
      </c>
      <c r="K1854" t="str">
        <f t="shared" si="114"/>
        <v>Regiões semelhantes</v>
      </c>
      <c r="L1854" t="str">
        <f t="shared" si="115"/>
        <v>igual</v>
      </c>
    </row>
    <row r="1855" spans="1:12" x14ac:dyDescent="0.25">
      <c r="A1855" t="s">
        <v>6433</v>
      </c>
      <c r="B1855" t="s">
        <v>5424</v>
      </c>
      <c r="C1855" t="s">
        <v>8241</v>
      </c>
      <c r="D1855" t="s">
        <v>2337</v>
      </c>
      <c r="E1855" t="str">
        <f>VLOOKUP(VALUE(A1855),'REGIÕES DE SAÚDE E SEUS MUNICÍP'!$A$4:$C$5569,3,0)</f>
        <v>Divinópolis</v>
      </c>
      <c r="F1855" t="str">
        <f>VLOOKUP(G1855,'REGIÕES DE SAÚDE E SEUS MUNICÍP'!$A$4:$D$5569,4,0)</f>
        <v>Leandro Ferreira</v>
      </c>
      <c r="G1855">
        <f>VLOOKUP(VALUE(A1855),'REGIÕES DE SAÚDE E SEUS MUNICÍP'!$A$4:$A$5569,1,0)</f>
        <v>313830</v>
      </c>
      <c r="H1855" t="str">
        <f t="shared" si="112"/>
        <v>Mesmo município</v>
      </c>
      <c r="I1855" s="17" t="e">
        <f>VLOOKUP(C1855,'REGIÕES DE SAÚDE E SEUS MUNICÍP'!$C$4:$C$5569,1,0)</f>
        <v>#N/A</v>
      </c>
      <c r="J1855" t="e">
        <f t="shared" si="113"/>
        <v>#VALUE!</v>
      </c>
      <c r="K1855" t="str">
        <f t="shared" si="114"/>
        <v>diferente</v>
      </c>
      <c r="L1855" t="str">
        <f t="shared" si="115"/>
        <v>igual</v>
      </c>
    </row>
    <row r="1856" spans="1:12" x14ac:dyDescent="0.25">
      <c r="A1856" t="s">
        <v>5351</v>
      </c>
      <c r="B1856" t="s">
        <v>5424</v>
      </c>
      <c r="C1856" t="s">
        <v>9651</v>
      </c>
      <c r="D1856" t="s">
        <v>2817</v>
      </c>
      <c r="E1856" t="str">
        <f>VLOOKUP(VALUE(A1856),'REGIÕES DE SAÚDE E SEUS MUNICÍP'!$A$4:$C$5569,3,0)</f>
        <v>Passos</v>
      </c>
      <c r="F1856" t="str">
        <f>VLOOKUP(G1856,'REGIÕES DE SAÚDE E SEUS MUNICÍP'!$A$4:$D$5569,4,0)</f>
        <v>Alpinópolis</v>
      </c>
      <c r="G1856">
        <f>VLOOKUP(VALUE(A1856),'REGIÕES DE SAÚDE E SEUS MUNICÍP'!$A$4:$A$5569,1,0)</f>
        <v>310190</v>
      </c>
      <c r="H1856" t="str">
        <f t="shared" si="112"/>
        <v>Mesmo município</v>
      </c>
      <c r="I1856" s="17" t="e">
        <f>VLOOKUP(C1856,'REGIÕES DE SAÚDE E SEUS MUNICÍP'!$C$4:$C$5569,1,0)</f>
        <v>#N/A</v>
      </c>
      <c r="J1856">
        <f t="shared" si="113"/>
        <v>1</v>
      </c>
      <c r="K1856" t="str">
        <f t="shared" si="114"/>
        <v>Regiões semelhantes</v>
      </c>
      <c r="L1856" t="str">
        <f t="shared" si="115"/>
        <v>diferente</v>
      </c>
    </row>
    <row r="1857" spans="1:12" x14ac:dyDescent="0.25">
      <c r="A1857" t="s">
        <v>182</v>
      </c>
      <c r="B1857" t="s">
        <v>5424</v>
      </c>
      <c r="C1857" t="s">
        <v>9651</v>
      </c>
      <c r="D1857" t="s">
        <v>10791</v>
      </c>
      <c r="E1857" t="str">
        <f>VLOOKUP(VALUE(A1857),'REGIÕES DE SAÚDE E SEUS MUNICÍP'!$A$4:$C$5569,3,0)</f>
        <v>Passos</v>
      </c>
      <c r="F1857" t="str">
        <f>VLOOKUP(G1857,'REGIÕES DE SAÚDE E SEUS MUNICÍP'!$A$4:$D$5569,4,0)</f>
        <v>Bom Jesus da Penha</v>
      </c>
      <c r="G1857">
        <f>VLOOKUP(VALUE(A1857),'REGIÕES DE SAÚDE E SEUS MUNICÍP'!$A$4:$A$5569,1,0)</f>
        <v>310760</v>
      </c>
      <c r="H1857" t="str">
        <f t="shared" si="112"/>
        <v>Mesmo município</v>
      </c>
      <c r="I1857" s="17" t="e">
        <f>VLOOKUP(C1857,'REGIÕES DE SAÚDE E SEUS MUNICÍP'!$C$4:$C$5569,1,0)</f>
        <v>#N/A</v>
      </c>
      <c r="J1857">
        <f t="shared" si="113"/>
        <v>1</v>
      </c>
      <c r="K1857" t="str">
        <f t="shared" si="114"/>
        <v>Regiões semelhantes</v>
      </c>
      <c r="L1857" t="str">
        <f t="shared" si="115"/>
        <v>igual</v>
      </c>
    </row>
    <row r="1858" spans="1:12" x14ac:dyDescent="0.25">
      <c r="A1858" t="s">
        <v>8609</v>
      </c>
      <c r="B1858" t="s">
        <v>5424</v>
      </c>
      <c r="C1858" t="s">
        <v>9651</v>
      </c>
      <c r="D1858" t="s">
        <v>80</v>
      </c>
      <c r="E1858" t="str">
        <f>VLOOKUP(VALUE(A1858),'REGIÕES DE SAÚDE E SEUS MUNICÍP'!$A$4:$C$5569,3,0)</f>
        <v>Passos</v>
      </c>
      <c r="F1858" t="str">
        <f>VLOOKUP(G1858,'REGIÕES DE SAÚDE E SEUS MUNICÍP'!$A$4:$D$5569,4,0)</f>
        <v>São Roque de Minas</v>
      </c>
      <c r="G1858">
        <f>VLOOKUP(VALUE(A1858),'REGIÕES DE SAÚDE E SEUS MUNICÍP'!$A$4:$A$5569,1,0)</f>
        <v>316430</v>
      </c>
      <c r="H1858" t="str">
        <f t="shared" si="112"/>
        <v>Mesmo município</v>
      </c>
      <c r="I1858" s="17" t="e">
        <f>VLOOKUP(C1858,'REGIÕES DE SAÚDE E SEUS MUNICÍP'!$C$4:$C$5569,1,0)</f>
        <v>#N/A</v>
      </c>
      <c r="J1858">
        <f t="shared" si="113"/>
        <v>1</v>
      </c>
      <c r="K1858" t="str">
        <f t="shared" si="114"/>
        <v>Regiões semelhantes</v>
      </c>
      <c r="L1858" t="str">
        <f t="shared" si="115"/>
        <v>igual</v>
      </c>
    </row>
    <row r="1859" spans="1:12" x14ac:dyDescent="0.25">
      <c r="A1859" t="s">
        <v>8793</v>
      </c>
      <c r="B1859" t="s">
        <v>5424</v>
      </c>
      <c r="C1859" t="s">
        <v>9651</v>
      </c>
      <c r="D1859" t="s">
        <v>7478</v>
      </c>
      <c r="E1859" t="str">
        <f>VLOOKUP(VALUE(A1859),'REGIÕES DE SAÚDE E SEUS MUNICÍP'!$A$4:$C$5569,3,0)</f>
        <v>Passos</v>
      </c>
      <c r="F1859" t="str">
        <f>VLOOKUP(G1859,'REGIÕES DE SAÚDE E SEUS MUNICÍP'!$A$4:$D$5569,4,0)</f>
        <v>Cássia</v>
      </c>
      <c r="G1859">
        <f>VLOOKUP(VALUE(A1859),'REGIÕES DE SAÚDE E SEUS MUNICÍP'!$A$4:$A$5569,1,0)</f>
        <v>311510</v>
      </c>
      <c r="H1859" t="str">
        <f t="shared" ref="H1859:H1922" si="116">IF(F1859=D1859,"Mesmo município","Município diferente")</f>
        <v>Mesmo município</v>
      </c>
      <c r="I1859" s="17" t="e">
        <f>VLOOKUP(C1859,'REGIÕES DE SAÚDE E SEUS MUNICÍP'!$C$4:$C$5569,1,0)</f>
        <v>#N/A</v>
      </c>
      <c r="J1859">
        <f t="shared" ref="J1859:J1922" si="117">SEARCH(E1859,C1859)</f>
        <v>1</v>
      </c>
      <c r="K1859" t="str">
        <f t="shared" ref="K1859:K1922" si="118">IF(C1859=C1860,IF(E1859=E1860,"Regiões semelhantes","Nova composição"),"diferente")</f>
        <v>Regiões semelhantes</v>
      </c>
      <c r="L1859" t="str">
        <f t="shared" si="115"/>
        <v>igual</v>
      </c>
    </row>
    <row r="1860" spans="1:12" x14ac:dyDescent="0.25">
      <c r="A1860" t="s">
        <v>3201</v>
      </c>
      <c r="B1860" t="s">
        <v>5424</v>
      </c>
      <c r="C1860" t="s">
        <v>9651</v>
      </c>
      <c r="D1860" t="s">
        <v>1139</v>
      </c>
      <c r="E1860" t="str">
        <f>VLOOKUP(VALUE(A1860),'REGIÕES DE SAÚDE E SEUS MUNICÍP'!$A$4:$C$5569,3,0)</f>
        <v>Passos</v>
      </c>
      <c r="F1860" t="str">
        <f>VLOOKUP(G1860,'REGIÕES DE SAÚDE E SEUS MUNICÍP'!$A$4:$D$5569,4,0)</f>
        <v>Piumhi</v>
      </c>
      <c r="G1860">
        <f>VLOOKUP(VALUE(A1860),'REGIÕES DE SAÚDE E SEUS MUNICÍP'!$A$4:$A$5569,1,0)</f>
        <v>315150</v>
      </c>
      <c r="H1860" t="str">
        <f t="shared" si="116"/>
        <v>Mesmo município</v>
      </c>
      <c r="I1860" s="17" t="e">
        <f>VLOOKUP(C1860,'REGIÕES DE SAÚDE E SEUS MUNICÍP'!$C$4:$C$5569,1,0)</f>
        <v>#N/A</v>
      </c>
      <c r="J1860">
        <f t="shared" si="117"/>
        <v>1</v>
      </c>
      <c r="K1860" t="str">
        <f t="shared" si="118"/>
        <v>Regiões semelhantes</v>
      </c>
      <c r="L1860" t="str">
        <f t="shared" ref="L1860:L1923" si="119">IF(E1860=E1859,"igual","diferente")</f>
        <v>igual</v>
      </c>
    </row>
    <row r="1861" spans="1:12" x14ac:dyDescent="0.25">
      <c r="A1861" t="s">
        <v>9281</v>
      </c>
      <c r="B1861" t="s">
        <v>5424</v>
      </c>
      <c r="C1861" t="s">
        <v>9651</v>
      </c>
      <c r="D1861" t="s">
        <v>3234</v>
      </c>
      <c r="E1861" t="str">
        <f>VLOOKUP(VALUE(A1861),'REGIÕES DE SAÚDE E SEUS MUNICÍP'!$A$4:$C$5569,3,0)</f>
        <v>Passos</v>
      </c>
      <c r="F1861" t="str">
        <f>VLOOKUP(G1861,'REGIÕES DE SAÚDE E SEUS MUNICÍP'!$A$4:$D$5569,4,0)</f>
        <v>Claraval</v>
      </c>
      <c r="G1861">
        <f>VLOOKUP(VALUE(A1861),'REGIÕES DE SAÚDE E SEUS MUNICÍP'!$A$4:$A$5569,1,0)</f>
        <v>311640</v>
      </c>
      <c r="H1861" t="str">
        <f t="shared" si="116"/>
        <v>Mesmo município</v>
      </c>
      <c r="I1861" s="17" t="e">
        <f>VLOOKUP(C1861,'REGIÕES DE SAÚDE E SEUS MUNICÍP'!$C$4:$C$5569,1,0)</f>
        <v>#N/A</v>
      </c>
      <c r="J1861">
        <f t="shared" si="117"/>
        <v>1</v>
      </c>
      <c r="K1861" t="str">
        <f t="shared" si="118"/>
        <v>Regiões semelhantes</v>
      </c>
      <c r="L1861" t="str">
        <f t="shared" si="119"/>
        <v>igual</v>
      </c>
    </row>
    <row r="1862" spans="1:12" x14ac:dyDescent="0.25">
      <c r="A1862" t="s">
        <v>2585</v>
      </c>
      <c r="B1862" t="s">
        <v>5424</v>
      </c>
      <c r="C1862" t="s">
        <v>9651</v>
      </c>
      <c r="D1862" t="s">
        <v>6890</v>
      </c>
      <c r="E1862" t="str">
        <f>VLOOKUP(VALUE(A1862),'REGIÕES DE SAÚDE E SEUS MUNICÍP'!$A$4:$C$5569,3,0)</f>
        <v>Passos</v>
      </c>
      <c r="F1862" t="str">
        <f>VLOOKUP(G1862,'REGIÕES DE SAÚDE E SEUS MUNICÍP'!$A$4:$D$5569,4,0)</f>
        <v>Delfinópolis</v>
      </c>
      <c r="G1862">
        <f>VLOOKUP(VALUE(A1862),'REGIÕES DE SAÚDE E SEUS MUNICÍP'!$A$4:$A$5569,1,0)</f>
        <v>312120</v>
      </c>
      <c r="H1862" t="str">
        <f t="shared" si="116"/>
        <v>Mesmo município</v>
      </c>
      <c r="I1862" s="17" t="e">
        <f>VLOOKUP(C1862,'REGIÕES DE SAÚDE E SEUS MUNICÍP'!$C$4:$C$5569,1,0)</f>
        <v>#N/A</v>
      </c>
      <c r="J1862">
        <f t="shared" si="117"/>
        <v>1</v>
      </c>
      <c r="K1862" t="str">
        <f t="shared" si="118"/>
        <v>Regiões semelhantes</v>
      </c>
      <c r="L1862" t="str">
        <f t="shared" si="119"/>
        <v>igual</v>
      </c>
    </row>
    <row r="1863" spans="1:12" x14ac:dyDescent="0.25">
      <c r="A1863" t="s">
        <v>205</v>
      </c>
      <c r="B1863" t="s">
        <v>5424</v>
      </c>
      <c r="C1863" t="s">
        <v>9651</v>
      </c>
      <c r="D1863" t="s">
        <v>1915</v>
      </c>
      <c r="E1863" t="str">
        <f>VLOOKUP(VALUE(A1863),'REGIÕES DE SAÚDE E SEUS MUNICÍP'!$A$4:$C$5569,3,0)</f>
        <v>Passos</v>
      </c>
      <c r="F1863" t="str">
        <f>VLOOKUP(G1863,'REGIÕES DE SAÚDE E SEUS MUNICÍP'!$A$4:$D$5569,4,0)</f>
        <v>Capitólio</v>
      </c>
      <c r="G1863">
        <f>VLOOKUP(VALUE(A1863),'REGIÕES DE SAÚDE E SEUS MUNICÍP'!$A$4:$A$5569,1,0)</f>
        <v>311280</v>
      </c>
      <c r="H1863" t="str">
        <f t="shared" si="116"/>
        <v>Mesmo município</v>
      </c>
      <c r="I1863" s="17" t="e">
        <f>VLOOKUP(C1863,'REGIÕES DE SAÚDE E SEUS MUNICÍP'!$C$4:$C$5569,1,0)</f>
        <v>#N/A</v>
      </c>
      <c r="J1863">
        <f t="shared" si="117"/>
        <v>1</v>
      </c>
      <c r="K1863" t="str">
        <f t="shared" si="118"/>
        <v>Regiões semelhantes</v>
      </c>
      <c r="L1863" t="str">
        <f t="shared" si="119"/>
        <v>igual</v>
      </c>
    </row>
    <row r="1864" spans="1:12" x14ac:dyDescent="0.25">
      <c r="A1864" t="s">
        <v>375</v>
      </c>
      <c r="B1864" t="s">
        <v>5424</v>
      </c>
      <c r="C1864" t="s">
        <v>9651</v>
      </c>
      <c r="D1864" t="s">
        <v>5221</v>
      </c>
      <c r="E1864" t="str">
        <f>VLOOKUP(VALUE(A1864),'REGIÕES DE SAÚDE E SEUS MUNICÍP'!$A$4:$C$5569,3,0)</f>
        <v>Passos</v>
      </c>
      <c r="F1864" t="str">
        <f>VLOOKUP(G1864,'REGIÕES DE SAÚDE E SEUS MUNICÍP'!$A$4:$D$5569,4,0)</f>
        <v>Capetinga</v>
      </c>
      <c r="G1864">
        <f>VLOOKUP(VALUE(A1864),'REGIÕES DE SAÚDE E SEUS MUNICÍP'!$A$4:$A$5569,1,0)</f>
        <v>311240</v>
      </c>
      <c r="H1864" t="str">
        <f t="shared" si="116"/>
        <v>Mesmo município</v>
      </c>
      <c r="I1864" s="17" t="e">
        <f>VLOOKUP(C1864,'REGIÕES DE SAÚDE E SEUS MUNICÍP'!$C$4:$C$5569,1,0)</f>
        <v>#N/A</v>
      </c>
      <c r="J1864">
        <f t="shared" si="117"/>
        <v>1</v>
      </c>
      <c r="K1864" t="str">
        <f t="shared" si="118"/>
        <v>Regiões semelhantes</v>
      </c>
      <c r="L1864" t="str">
        <f t="shared" si="119"/>
        <v>igual</v>
      </c>
    </row>
    <row r="1865" spans="1:12" x14ac:dyDescent="0.25">
      <c r="A1865" t="s">
        <v>5152</v>
      </c>
      <c r="B1865" t="s">
        <v>5424</v>
      </c>
      <c r="C1865" t="s">
        <v>9651</v>
      </c>
      <c r="D1865" t="s">
        <v>1829</v>
      </c>
      <c r="E1865" t="str">
        <f>VLOOKUP(VALUE(A1865),'REGIÕES DE SAÚDE E SEUS MUNICÍP'!$A$4:$C$5569,3,0)</f>
        <v>Passos</v>
      </c>
      <c r="F1865" t="str">
        <f>VLOOKUP(G1865,'REGIÕES DE SAÚDE E SEUS MUNICÍP'!$A$4:$D$5569,4,0)</f>
        <v>Guapé</v>
      </c>
      <c r="G1865">
        <f>VLOOKUP(VALUE(A1865),'REGIÕES DE SAÚDE E SEUS MUNICÍP'!$A$4:$A$5569,1,0)</f>
        <v>312810</v>
      </c>
      <c r="H1865" t="str">
        <f t="shared" si="116"/>
        <v>Mesmo município</v>
      </c>
      <c r="I1865" s="17" t="e">
        <f>VLOOKUP(C1865,'REGIÕES DE SAÚDE E SEUS MUNICÍP'!$C$4:$C$5569,1,0)</f>
        <v>#N/A</v>
      </c>
      <c r="J1865">
        <f t="shared" si="117"/>
        <v>1</v>
      </c>
      <c r="K1865" t="str">
        <f t="shared" si="118"/>
        <v>Regiões semelhantes</v>
      </c>
      <c r="L1865" t="str">
        <f t="shared" si="119"/>
        <v>igual</v>
      </c>
    </row>
    <row r="1866" spans="1:12" x14ac:dyDescent="0.25">
      <c r="A1866" t="s">
        <v>9136</v>
      </c>
      <c r="B1866" t="s">
        <v>5424</v>
      </c>
      <c r="C1866" t="s">
        <v>9651</v>
      </c>
      <c r="D1866" t="s">
        <v>8089</v>
      </c>
      <c r="E1866" t="str">
        <f>VLOOKUP(VALUE(A1866),'REGIÕES DE SAÚDE E SEUS MUNICÍP'!$A$4:$C$5569,3,0)</f>
        <v>Passos</v>
      </c>
      <c r="F1866" t="str">
        <f>VLOOKUP(G1866,'REGIÕES DE SAÚDE E SEUS MUNICÍP'!$A$4:$D$5569,4,0)</f>
        <v>Doresópolis</v>
      </c>
      <c r="G1866">
        <f>VLOOKUP(VALUE(A1866),'REGIÕES DE SAÚDE E SEUS MUNICÍP'!$A$4:$A$5569,1,0)</f>
        <v>312340</v>
      </c>
      <c r="H1866" t="str">
        <f t="shared" si="116"/>
        <v>Mesmo município</v>
      </c>
      <c r="I1866" s="17" t="e">
        <f>VLOOKUP(C1866,'REGIÕES DE SAÚDE E SEUS MUNICÍP'!$C$4:$C$5569,1,0)</f>
        <v>#N/A</v>
      </c>
      <c r="J1866">
        <f t="shared" si="117"/>
        <v>1</v>
      </c>
      <c r="K1866" t="str">
        <f t="shared" si="118"/>
        <v>Regiões semelhantes</v>
      </c>
      <c r="L1866" t="str">
        <f t="shared" si="119"/>
        <v>igual</v>
      </c>
    </row>
    <row r="1867" spans="1:12" x14ac:dyDescent="0.25">
      <c r="A1867" t="s">
        <v>8650</v>
      </c>
      <c r="B1867" t="s">
        <v>5424</v>
      </c>
      <c r="C1867" t="s">
        <v>9651</v>
      </c>
      <c r="D1867" t="s">
        <v>9703</v>
      </c>
      <c r="E1867" t="str">
        <f>VLOOKUP(VALUE(A1867),'REGIÕES DE SAÚDE E SEUS MUNICÍP'!$A$4:$C$5569,3,0)</f>
        <v>Passos</v>
      </c>
      <c r="F1867" t="str">
        <f>VLOOKUP(G1867,'REGIÕES DE SAÚDE E SEUS MUNICÍP'!$A$4:$D$5569,4,0)</f>
        <v>Ibiraci</v>
      </c>
      <c r="G1867">
        <f>VLOOKUP(VALUE(A1867),'REGIÕES DE SAÚDE E SEUS MUNICÍP'!$A$4:$A$5569,1,0)</f>
        <v>312970</v>
      </c>
      <c r="H1867" t="str">
        <f t="shared" si="116"/>
        <v>Mesmo município</v>
      </c>
      <c r="I1867" s="17" t="e">
        <f>VLOOKUP(C1867,'REGIÕES DE SAÚDE E SEUS MUNICÍP'!$C$4:$C$5569,1,0)</f>
        <v>#N/A</v>
      </c>
      <c r="J1867">
        <f t="shared" si="117"/>
        <v>1</v>
      </c>
      <c r="K1867" t="str">
        <f t="shared" si="118"/>
        <v>Regiões semelhantes</v>
      </c>
      <c r="L1867" t="str">
        <f t="shared" si="119"/>
        <v>igual</v>
      </c>
    </row>
    <row r="1868" spans="1:12" x14ac:dyDescent="0.25">
      <c r="A1868" t="s">
        <v>10842</v>
      </c>
      <c r="B1868" t="s">
        <v>5424</v>
      </c>
      <c r="C1868" t="s">
        <v>9651</v>
      </c>
      <c r="D1868" t="s">
        <v>7726</v>
      </c>
      <c r="E1868" t="str">
        <f>VLOOKUP(VALUE(A1868),'REGIÕES DE SAÚDE E SEUS MUNICÍP'!$A$4:$C$5569,3,0)</f>
        <v>Passos</v>
      </c>
      <c r="F1868" t="str">
        <f>VLOOKUP(G1868,'REGIÕES DE SAÚDE E SEUS MUNICÍP'!$A$4:$D$5569,4,0)</f>
        <v>Itaú de Minas</v>
      </c>
      <c r="G1868">
        <f>VLOOKUP(VALUE(A1868),'REGIÕES DE SAÚDE E SEUS MUNICÍP'!$A$4:$A$5569,1,0)</f>
        <v>313375</v>
      </c>
      <c r="H1868" t="str">
        <f t="shared" si="116"/>
        <v>Mesmo município</v>
      </c>
      <c r="I1868" s="17" t="e">
        <f>VLOOKUP(C1868,'REGIÕES DE SAÚDE E SEUS MUNICÍP'!$C$4:$C$5569,1,0)</f>
        <v>#N/A</v>
      </c>
      <c r="J1868">
        <f t="shared" si="117"/>
        <v>1</v>
      </c>
      <c r="K1868" t="str">
        <f t="shared" si="118"/>
        <v>Regiões semelhantes</v>
      </c>
      <c r="L1868" t="str">
        <f t="shared" si="119"/>
        <v>igual</v>
      </c>
    </row>
    <row r="1869" spans="1:12" x14ac:dyDescent="0.25">
      <c r="A1869" t="s">
        <v>2540</v>
      </c>
      <c r="B1869" t="s">
        <v>5424</v>
      </c>
      <c r="C1869" t="s">
        <v>9651</v>
      </c>
      <c r="D1869" t="s">
        <v>8788</v>
      </c>
      <c r="E1869" t="str">
        <f>VLOOKUP(VALUE(A1869),'REGIÕES DE SAÚDE E SEUS MUNICÍP'!$A$4:$C$5569,3,0)</f>
        <v>Passos</v>
      </c>
      <c r="F1869" t="str">
        <f>VLOOKUP(G1869,'REGIÕES DE SAÚDE E SEUS MUNICÍP'!$A$4:$D$5569,4,0)</f>
        <v>Vargem Bonita</v>
      </c>
      <c r="G1869">
        <f>VLOOKUP(VALUE(A1869),'REGIÕES DE SAÚDE E SEUS MUNICÍP'!$A$4:$A$5569,1,0)</f>
        <v>317060</v>
      </c>
      <c r="H1869" t="str">
        <f t="shared" si="116"/>
        <v>Mesmo município</v>
      </c>
      <c r="I1869" s="17" t="e">
        <f>VLOOKUP(C1869,'REGIÕES DE SAÚDE E SEUS MUNICÍP'!$C$4:$C$5569,1,0)</f>
        <v>#N/A</v>
      </c>
      <c r="J1869">
        <f t="shared" si="117"/>
        <v>1</v>
      </c>
      <c r="K1869" t="str">
        <f t="shared" si="118"/>
        <v>Regiões semelhantes</v>
      </c>
      <c r="L1869" t="str">
        <f t="shared" si="119"/>
        <v>igual</v>
      </c>
    </row>
    <row r="1870" spans="1:12" x14ac:dyDescent="0.25">
      <c r="A1870" t="s">
        <v>9993</v>
      </c>
      <c r="B1870" t="s">
        <v>5424</v>
      </c>
      <c r="C1870" t="s">
        <v>9651</v>
      </c>
      <c r="D1870" t="s">
        <v>6848</v>
      </c>
      <c r="E1870" t="str">
        <f>VLOOKUP(VALUE(A1870),'REGIÕES DE SAÚDE E SEUS MUNICÍP'!$A$4:$C$5569,3,0)</f>
        <v>Passos</v>
      </c>
      <c r="F1870" t="str">
        <f>VLOOKUP(G1870,'REGIÕES DE SAÚDE E SEUS MUNICÍP'!$A$4:$D$5569,4,0)</f>
        <v>São José da Barra</v>
      </c>
      <c r="G1870">
        <f>VLOOKUP(VALUE(A1870),'REGIÕES DE SAÚDE E SEUS MUNICÍP'!$A$4:$A$5569,1,0)</f>
        <v>316294</v>
      </c>
      <c r="H1870" t="str">
        <f t="shared" si="116"/>
        <v>Mesmo município</v>
      </c>
      <c r="I1870" s="17" t="e">
        <f>VLOOKUP(C1870,'REGIÕES DE SAÚDE E SEUS MUNICÍP'!$C$4:$C$5569,1,0)</f>
        <v>#N/A</v>
      </c>
      <c r="J1870">
        <f t="shared" si="117"/>
        <v>1</v>
      </c>
      <c r="K1870" t="str">
        <f t="shared" si="118"/>
        <v>Regiões semelhantes</v>
      </c>
      <c r="L1870" t="str">
        <f t="shared" si="119"/>
        <v>igual</v>
      </c>
    </row>
    <row r="1871" spans="1:12" x14ac:dyDescent="0.25">
      <c r="A1871" t="s">
        <v>2497</v>
      </c>
      <c r="B1871" t="s">
        <v>5424</v>
      </c>
      <c r="C1871" t="s">
        <v>9651</v>
      </c>
      <c r="D1871" t="s">
        <v>8870</v>
      </c>
      <c r="E1871" t="str">
        <f>VLOOKUP(VALUE(A1871),'REGIÕES DE SAÚDE E SEUS MUNICÍP'!$A$4:$C$5569,3,0)</f>
        <v>Passos</v>
      </c>
      <c r="F1871" t="str">
        <f>VLOOKUP(G1871,'REGIÕES DE SAÚDE E SEUS MUNICÍP'!$A$4:$D$5569,4,0)</f>
        <v>São João Batista do Glória</v>
      </c>
      <c r="G1871">
        <f>VLOOKUP(VALUE(A1871),'REGIÕES DE SAÚDE E SEUS MUNICÍP'!$A$4:$A$5569,1,0)</f>
        <v>316220</v>
      </c>
      <c r="H1871" t="str">
        <f t="shared" si="116"/>
        <v>Mesmo município</v>
      </c>
      <c r="I1871" s="17" t="e">
        <f>VLOOKUP(C1871,'REGIÕES DE SAÚDE E SEUS MUNICÍP'!$C$4:$C$5569,1,0)</f>
        <v>#N/A</v>
      </c>
      <c r="J1871">
        <f t="shared" si="117"/>
        <v>1</v>
      </c>
      <c r="K1871" t="str">
        <f t="shared" si="118"/>
        <v>Regiões semelhantes</v>
      </c>
      <c r="L1871" t="str">
        <f t="shared" si="119"/>
        <v>igual</v>
      </c>
    </row>
    <row r="1872" spans="1:12" x14ac:dyDescent="0.25">
      <c r="A1872" t="s">
        <v>6880</v>
      </c>
      <c r="B1872" t="s">
        <v>5424</v>
      </c>
      <c r="C1872" t="s">
        <v>9651</v>
      </c>
      <c r="D1872" t="s">
        <v>8585</v>
      </c>
      <c r="E1872" t="str">
        <f>VLOOKUP(VALUE(A1872),'REGIÕES DE SAÚDE E SEUS MUNICÍP'!$A$4:$C$5569,3,0)</f>
        <v>Passos</v>
      </c>
      <c r="F1872" t="str">
        <f>VLOOKUP(G1872,'REGIÕES DE SAÚDE E SEUS MUNICÍP'!$A$4:$D$5569,4,0)</f>
        <v>Passos</v>
      </c>
      <c r="G1872">
        <f>VLOOKUP(VALUE(A1872),'REGIÕES DE SAÚDE E SEUS MUNICÍP'!$A$4:$A$5569,1,0)</f>
        <v>314790</v>
      </c>
      <c r="H1872" t="str">
        <f t="shared" si="116"/>
        <v>Mesmo município</v>
      </c>
      <c r="I1872" s="17" t="e">
        <f>VLOOKUP(C1872,'REGIÕES DE SAÚDE E SEUS MUNICÍP'!$C$4:$C$5569,1,0)</f>
        <v>#N/A</v>
      </c>
      <c r="J1872">
        <f t="shared" si="117"/>
        <v>1</v>
      </c>
      <c r="K1872" t="str">
        <f t="shared" si="118"/>
        <v>Regiões semelhantes</v>
      </c>
      <c r="L1872" t="str">
        <f t="shared" si="119"/>
        <v>igual</v>
      </c>
    </row>
    <row r="1873" spans="1:12" x14ac:dyDescent="0.25">
      <c r="A1873" t="s">
        <v>11055</v>
      </c>
      <c r="B1873" t="s">
        <v>5424</v>
      </c>
      <c r="C1873" t="s">
        <v>9651</v>
      </c>
      <c r="D1873" t="s">
        <v>3539</v>
      </c>
      <c r="E1873" t="str">
        <f>VLOOKUP(VALUE(A1873),'REGIÕES DE SAÚDE E SEUS MUNICÍP'!$A$4:$C$5569,3,0)</f>
        <v>Passos</v>
      </c>
      <c r="F1873" t="str">
        <f>VLOOKUP(G1873,'REGIÕES DE SAÚDE E SEUS MUNICÍP'!$A$4:$D$5569,4,0)</f>
        <v>Fortaleza de Minas</v>
      </c>
      <c r="G1873">
        <f>VLOOKUP(VALUE(A1873),'REGIÕES DE SAÚDE E SEUS MUNICÍP'!$A$4:$A$5569,1,0)</f>
        <v>312630</v>
      </c>
      <c r="H1873" t="str">
        <f t="shared" si="116"/>
        <v>Mesmo município</v>
      </c>
      <c r="I1873" s="17" t="e">
        <f>VLOOKUP(C1873,'REGIÕES DE SAÚDE E SEUS MUNICÍP'!$C$4:$C$5569,1,0)</f>
        <v>#N/A</v>
      </c>
      <c r="J1873">
        <f t="shared" si="117"/>
        <v>1</v>
      </c>
      <c r="K1873" t="str">
        <f t="shared" si="118"/>
        <v>diferente</v>
      </c>
      <c r="L1873" t="str">
        <f t="shared" si="119"/>
        <v>igual</v>
      </c>
    </row>
    <row r="1874" spans="1:12" x14ac:dyDescent="0.25">
      <c r="A1874" t="s">
        <v>1894</v>
      </c>
      <c r="B1874" t="s">
        <v>5424</v>
      </c>
      <c r="C1874" t="s">
        <v>2762</v>
      </c>
      <c r="D1874" t="s">
        <v>7725</v>
      </c>
      <c r="E1874" t="str">
        <f>VLOOKUP(VALUE(A1874),'REGIÕES DE SAÚDE E SEUS MUNICÍP'!$A$4:$C$5569,3,0)</f>
        <v>Patos de Minas</v>
      </c>
      <c r="F1874" t="str">
        <f>VLOOKUP(G1874,'REGIÕES DE SAÚDE E SEUS MUNICÍP'!$A$4:$D$5569,4,0)</f>
        <v>Tiros</v>
      </c>
      <c r="G1874">
        <f>VLOOKUP(VALUE(A1874),'REGIÕES DE SAÚDE E SEUS MUNICÍP'!$A$4:$A$5569,1,0)</f>
        <v>316890</v>
      </c>
      <c r="H1874" t="str">
        <f t="shared" si="116"/>
        <v>Mesmo município</v>
      </c>
      <c r="I1874" s="17" t="str">
        <f>VLOOKUP(C1874,'REGIÕES DE SAÚDE E SEUS MUNICÍP'!$C$4:$C$5569,1,0)</f>
        <v>Patos de Minas</v>
      </c>
      <c r="J1874">
        <f t="shared" si="117"/>
        <v>1</v>
      </c>
      <c r="K1874" t="str">
        <f t="shared" si="118"/>
        <v>Regiões semelhantes</v>
      </c>
      <c r="L1874" t="str">
        <f t="shared" si="119"/>
        <v>diferente</v>
      </c>
    </row>
    <row r="1875" spans="1:12" x14ac:dyDescent="0.25">
      <c r="A1875" t="s">
        <v>5518</v>
      </c>
      <c r="B1875" t="s">
        <v>5424</v>
      </c>
      <c r="C1875" t="s">
        <v>2762</v>
      </c>
      <c r="D1875" t="s">
        <v>10073</v>
      </c>
      <c r="E1875" t="str">
        <f>VLOOKUP(VALUE(A1875),'REGIÕES DE SAÚDE E SEUS MUNICÍP'!$A$4:$C$5569,3,0)</f>
        <v>Patos de Minas</v>
      </c>
      <c r="F1875" t="str">
        <f>VLOOKUP(G1875,'REGIÕES DE SAÚDE E SEUS MUNICÍP'!$A$4:$D$5569,4,0)</f>
        <v>Carmo do Paranaíba</v>
      </c>
      <c r="G1875">
        <f>VLOOKUP(VALUE(A1875),'REGIÕES DE SAÚDE E SEUS MUNICÍP'!$A$4:$A$5569,1,0)</f>
        <v>311430</v>
      </c>
      <c r="H1875" t="str">
        <f t="shared" si="116"/>
        <v>Mesmo município</v>
      </c>
      <c r="I1875" s="17" t="str">
        <f>VLOOKUP(C1875,'REGIÕES DE SAÚDE E SEUS MUNICÍP'!$C$4:$C$5569,1,0)</f>
        <v>Patos de Minas</v>
      </c>
      <c r="J1875">
        <f t="shared" si="117"/>
        <v>1</v>
      </c>
      <c r="K1875" t="str">
        <f t="shared" si="118"/>
        <v>Regiões semelhantes</v>
      </c>
      <c r="L1875" t="str">
        <f t="shared" si="119"/>
        <v>igual</v>
      </c>
    </row>
    <row r="1876" spans="1:12" x14ac:dyDescent="0.25">
      <c r="A1876" t="s">
        <v>2028</v>
      </c>
      <c r="B1876" t="s">
        <v>5424</v>
      </c>
      <c r="C1876" t="s">
        <v>2762</v>
      </c>
      <c r="D1876" t="s">
        <v>9018</v>
      </c>
      <c r="E1876" t="str">
        <f>VLOOKUP(VALUE(A1876),'REGIÕES DE SAÚDE E SEUS MUNICÍP'!$A$4:$C$5569,3,0)</f>
        <v>Patos de Minas</v>
      </c>
      <c r="F1876" t="str">
        <f>VLOOKUP(G1876,'REGIÕES DE SAÚDE E SEUS MUNICÍP'!$A$4:$D$5569,4,0)</f>
        <v>Lagamar</v>
      </c>
      <c r="G1876">
        <f>VLOOKUP(VALUE(A1876),'REGIÕES DE SAÚDE E SEUS MUNICÍP'!$A$4:$A$5569,1,0)</f>
        <v>313710</v>
      </c>
      <c r="H1876" t="str">
        <f t="shared" si="116"/>
        <v>Mesmo município</v>
      </c>
      <c r="I1876" s="17" t="str">
        <f>VLOOKUP(C1876,'REGIÕES DE SAÚDE E SEUS MUNICÍP'!$C$4:$C$5569,1,0)</f>
        <v>Patos de Minas</v>
      </c>
      <c r="J1876">
        <f t="shared" si="117"/>
        <v>1</v>
      </c>
      <c r="K1876" t="str">
        <f t="shared" si="118"/>
        <v>Regiões semelhantes</v>
      </c>
      <c r="L1876" t="str">
        <f t="shared" si="119"/>
        <v>igual</v>
      </c>
    </row>
    <row r="1877" spans="1:12" x14ac:dyDescent="0.25">
      <c r="A1877" t="s">
        <v>4288</v>
      </c>
      <c r="B1877" t="s">
        <v>5424</v>
      </c>
      <c r="C1877" t="s">
        <v>2762</v>
      </c>
      <c r="D1877" t="s">
        <v>9332</v>
      </c>
      <c r="E1877" t="str">
        <f>VLOOKUP(VALUE(A1877),'REGIÕES DE SAÚDE E SEUS MUNICÍP'!$A$4:$C$5569,3,0)</f>
        <v>Patos de Minas</v>
      </c>
      <c r="F1877" t="str">
        <f>VLOOKUP(G1877,'REGIÕES DE SAÚDE E SEUS MUNICÍP'!$A$4:$D$5569,4,0)</f>
        <v>Serra do Salitre</v>
      </c>
      <c r="G1877">
        <f>VLOOKUP(VALUE(A1877),'REGIÕES DE SAÚDE E SEUS MUNICÍP'!$A$4:$A$5569,1,0)</f>
        <v>316680</v>
      </c>
      <c r="H1877" t="str">
        <f t="shared" si="116"/>
        <v>Mesmo município</v>
      </c>
      <c r="I1877" s="17" t="str">
        <f>VLOOKUP(C1877,'REGIÕES DE SAÚDE E SEUS MUNICÍP'!$C$4:$C$5569,1,0)</f>
        <v>Patos de Minas</v>
      </c>
      <c r="J1877">
        <f t="shared" si="117"/>
        <v>1</v>
      </c>
      <c r="K1877" t="str">
        <f t="shared" si="118"/>
        <v>Regiões semelhantes</v>
      </c>
      <c r="L1877" t="str">
        <f t="shared" si="119"/>
        <v>igual</v>
      </c>
    </row>
    <row r="1878" spans="1:12" x14ac:dyDescent="0.25">
      <c r="A1878" t="s">
        <v>3389</v>
      </c>
      <c r="B1878" t="s">
        <v>5424</v>
      </c>
      <c r="C1878" t="s">
        <v>2762</v>
      </c>
      <c r="D1878" t="s">
        <v>5377</v>
      </c>
      <c r="E1878" t="str">
        <f>VLOOKUP(VALUE(A1878),'REGIÕES DE SAÚDE E SEUS MUNICÍP'!$A$4:$C$5569,3,0)</f>
        <v>Patos de Minas</v>
      </c>
      <c r="F1878" t="str">
        <f>VLOOKUP(G1878,'REGIÕES DE SAÚDE E SEUS MUNICÍP'!$A$4:$D$5569,4,0)</f>
        <v>Cruzeiro da Fortaleza</v>
      </c>
      <c r="G1878">
        <f>VLOOKUP(VALUE(A1878),'REGIÕES DE SAÚDE E SEUS MUNICÍP'!$A$4:$A$5569,1,0)</f>
        <v>312070</v>
      </c>
      <c r="H1878" t="str">
        <f t="shared" si="116"/>
        <v>Mesmo município</v>
      </c>
      <c r="I1878" s="17" t="str">
        <f>VLOOKUP(C1878,'REGIÕES DE SAÚDE E SEUS MUNICÍP'!$C$4:$C$5569,1,0)</f>
        <v>Patos de Minas</v>
      </c>
      <c r="J1878">
        <f t="shared" si="117"/>
        <v>1</v>
      </c>
      <c r="K1878" t="str">
        <f t="shared" si="118"/>
        <v>Regiões semelhantes</v>
      </c>
      <c r="L1878" t="str">
        <f t="shared" si="119"/>
        <v>igual</v>
      </c>
    </row>
    <row r="1879" spans="1:12" x14ac:dyDescent="0.25">
      <c r="A1879" t="s">
        <v>6838</v>
      </c>
      <c r="B1879" t="s">
        <v>5424</v>
      </c>
      <c r="C1879" t="s">
        <v>2762</v>
      </c>
      <c r="D1879" t="s">
        <v>549</v>
      </c>
      <c r="E1879" t="str">
        <f>VLOOKUP(VALUE(A1879),'REGIÕES DE SAÚDE E SEUS MUNICÍP'!$A$4:$C$5569,3,0)</f>
        <v>Patos de Minas</v>
      </c>
      <c r="F1879" t="str">
        <f>VLOOKUP(G1879,'REGIÕES DE SAÚDE E SEUS MUNICÍP'!$A$4:$D$5569,4,0)</f>
        <v>Rio Paranaíba</v>
      </c>
      <c r="G1879">
        <f>VLOOKUP(VALUE(A1879),'REGIÕES DE SAÚDE E SEUS MUNICÍP'!$A$4:$A$5569,1,0)</f>
        <v>315550</v>
      </c>
      <c r="H1879" t="str">
        <f t="shared" si="116"/>
        <v>Mesmo município</v>
      </c>
      <c r="I1879" s="17" t="str">
        <f>VLOOKUP(C1879,'REGIÕES DE SAÚDE E SEUS MUNICÍP'!$C$4:$C$5569,1,0)</f>
        <v>Patos de Minas</v>
      </c>
      <c r="J1879">
        <f t="shared" si="117"/>
        <v>1</v>
      </c>
      <c r="K1879" t="str">
        <f t="shared" si="118"/>
        <v>Regiões semelhantes</v>
      </c>
      <c r="L1879" t="str">
        <f t="shared" si="119"/>
        <v>igual</v>
      </c>
    </row>
    <row r="1880" spans="1:12" x14ac:dyDescent="0.25">
      <c r="A1880" t="s">
        <v>6065</v>
      </c>
      <c r="B1880" t="s">
        <v>5424</v>
      </c>
      <c r="C1880" t="s">
        <v>2762</v>
      </c>
      <c r="D1880" t="s">
        <v>10655</v>
      </c>
      <c r="E1880" t="str">
        <f>VLOOKUP(VALUE(A1880),'REGIÕES DE SAÚDE E SEUS MUNICÍP'!$A$4:$C$5569,3,0)</f>
        <v>Patos de Minas</v>
      </c>
      <c r="F1880" t="str">
        <f>VLOOKUP(G1880,'REGIÕES DE SAÚDE E SEUS MUNICÍP'!$A$4:$D$5569,4,0)</f>
        <v>Vazante</v>
      </c>
      <c r="G1880">
        <f>VLOOKUP(VALUE(A1880),'REGIÕES DE SAÚDE E SEUS MUNICÍP'!$A$4:$A$5569,1,0)</f>
        <v>317100</v>
      </c>
      <c r="H1880" t="str">
        <f t="shared" si="116"/>
        <v>Mesmo município</v>
      </c>
      <c r="I1880" s="17" t="str">
        <f>VLOOKUP(C1880,'REGIÕES DE SAÚDE E SEUS MUNICÍP'!$C$4:$C$5569,1,0)</f>
        <v>Patos de Minas</v>
      </c>
      <c r="J1880">
        <f t="shared" si="117"/>
        <v>1</v>
      </c>
      <c r="K1880" t="str">
        <f t="shared" si="118"/>
        <v>Regiões semelhantes</v>
      </c>
      <c r="L1880" t="str">
        <f t="shared" si="119"/>
        <v>igual</v>
      </c>
    </row>
    <row r="1881" spans="1:12" x14ac:dyDescent="0.25">
      <c r="A1881" t="s">
        <v>10757</v>
      </c>
      <c r="B1881" t="s">
        <v>5424</v>
      </c>
      <c r="C1881" t="s">
        <v>2762</v>
      </c>
      <c r="D1881" t="s">
        <v>9406</v>
      </c>
      <c r="E1881" t="str">
        <f>VLOOKUP(VALUE(A1881),'REGIÕES DE SAÚDE E SEUS MUNICÍP'!$A$4:$C$5569,3,0)</f>
        <v>Patos de Minas</v>
      </c>
      <c r="F1881" t="str">
        <f>VLOOKUP(G1881,'REGIÕES DE SAÚDE E SEUS MUNICÍP'!$A$4:$D$5569,4,0)</f>
        <v>Varjão de Minas</v>
      </c>
      <c r="G1881">
        <f>VLOOKUP(VALUE(A1881),'REGIÕES DE SAÚDE E SEUS MUNICÍP'!$A$4:$A$5569,1,0)</f>
        <v>317075</v>
      </c>
      <c r="H1881" t="str">
        <f t="shared" si="116"/>
        <v>Mesmo município</v>
      </c>
      <c r="I1881" s="17" t="str">
        <f>VLOOKUP(C1881,'REGIÕES DE SAÚDE E SEUS MUNICÍP'!$C$4:$C$5569,1,0)</f>
        <v>Patos de Minas</v>
      </c>
      <c r="J1881">
        <f t="shared" si="117"/>
        <v>1</v>
      </c>
      <c r="K1881" t="str">
        <f t="shared" si="118"/>
        <v>Regiões semelhantes</v>
      </c>
      <c r="L1881" t="str">
        <f t="shared" si="119"/>
        <v>igual</v>
      </c>
    </row>
    <row r="1882" spans="1:12" x14ac:dyDescent="0.25">
      <c r="A1882" t="s">
        <v>10642</v>
      </c>
      <c r="B1882" t="s">
        <v>5424</v>
      </c>
      <c r="C1882" t="s">
        <v>2762</v>
      </c>
      <c r="D1882" t="s">
        <v>1542</v>
      </c>
      <c r="E1882" t="str">
        <f>VLOOKUP(VALUE(A1882),'REGIÕES DE SAÚDE E SEUS MUNICÍP'!$A$4:$C$5569,3,0)</f>
        <v>Patos de Minas</v>
      </c>
      <c r="F1882" t="str">
        <f>VLOOKUP(G1882,'REGIÕES DE SAÚDE E SEUS MUNICÍP'!$A$4:$D$5569,4,0)</f>
        <v>São Gotardo</v>
      </c>
      <c r="G1882">
        <f>VLOOKUP(VALUE(A1882),'REGIÕES DE SAÚDE E SEUS MUNICÍP'!$A$4:$A$5569,1,0)</f>
        <v>316210</v>
      </c>
      <c r="H1882" t="str">
        <f t="shared" si="116"/>
        <v>Mesmo município</v>
      </c>
      <c r="I1882" s="17" t="str">
        <f>VLOOKUP(C1882,'REGIÕES DE SAÚDE E SEUS MUNICÍP'!$C$4:$C$5569,1,0)</f>
        <v>Patos de Minas</v>
      </c>
      <c r="J1882">
        <f t="shared" si="117"/>
        <v>1</v>
      </c>
      <c r="K1882" t="str">
        <f t="shared" si="118"/>
        <v>Regiões semelhantes</v>
      </c>
      <c r="L1882" t="str">
        <f t="shared" si="119"/>
        <v>igual</v>
      </c>
    </row>
    <row r="1883" spans="1:12" x14ac:dyDescent="0.25">
      <c r="A1883" t="s">
        <v>1926</v>
      </c>
      <c r="B1883" t="s">
        <v>5424</v>
      </c>
      <c r="C1883" t="s">
        <v>2762</v>
      </c>
      <c r="D1883" t="s">
        <v>901</v>
      </c>
      <c r="E1883" t="str">
        <f>VLOOKUP(VALUE(A1883),'REGIÕES DE SAÚDE E SEUS MUNICÍP'!$A$4:$C$5569,3,0)</f>
        <v>Patos de Minas</v>
      </c>
      <c r="F1883" t="str">
        <f>VLOOKUP(G1883,'REGIÕES DE SAÚDE E SEUS MUNICÍP'!$A$4:$D$5569,4,0)</f>
        <v>São Gonçalo do Abaeté</v>
      </c>
      <c r="G1883">
        <f>VLOOKUP(VALUE(A1883),'REGIÕES DE SAÚDE E SEUS MUNICÍP'!$A$4:$A$5569,1,0)</f>
        <v>316170</v>
      </c>
      <c r="H1883" t="str">
        <f t="shared" si="116"/>
        <v>Mesmo município</v>
      </c>
      <c r="I1883" s="17" t="str">
        <f>VLOOKUP(C1883,'REGIÕES DE SAÚDE E SEUS MUNICÍP'!$C$4:$C$5569,1,0)</f>
        <v>Patos de Minas</v>
      </c>
      <c r="J1883">
        <f t="shared" si="117"/>
        <v>1</v>
      </c>
      <c r="K1883" t="str">
        <f t="shared" si="118"/>
        <v>Regiões semelhantes</v>
      </c>
      <c r="L1883" t="str">
        <f t="shared" si="119"/>
        <v>igual</v>
      </c>
    </row>
    <row r="1884" spans="1:12" x14ac:dyDescent="0.25">
      <c r="A1884" t="s">
        <v>5553</v>
      </c>
      <c r="B1884" t="s">
        <v>5424</v>
      </c>
      <c r="C1884" t="s">
        <v>2762</v>
      </c>
      <c r="D1884" t="s">
        <v>7522</v>
      </c>
      <c r="E1884" t="str">
        <f>VLOOKUP(VALUE(A1884),'REGIÕES DE SAÚDE E SEUS MUNICÍP'!$A$4:$C$5569,3,0)</f>
        <v>Patos de Minas</v>
      </c>
      <c r="F1884" t="str">
        <f>VLOOKUP(G1884,'REGIÕES DE SAÚDE E SEUS MUNICÍP'!$A$4:$D$5569,4,0)</f>
        <v>Santa Rosa da Serra</v>
      </c>
      <c r="G1884">
        <f>VLOOKUP(VALUE(A1884),'REGIÕES DE SAÚDE E SEUS MUNICÍP'!$A$4:$A$5569,1,0)</f>
        <v>315970</v>
      </c>
      <c r="H1884" t="str">
        <f t="shared" si="116"/>
        <v>Mesmo município</v>
      </c>
      <c r="I1884" s="17" t="str">
        <f>VLOOKUP(C1884,'REGIÕES DE SAÚDE E SEUS MUNICÍP'!$C$4:$C$5569,1,0)</f>
        <v>Patos de Minas</v>
      </c>
      <c r="J1884">
        <f t="shared" si="117"/>
        <v>1</v>
      </c>
      <c r="K1884" t="str">
        <f t="shared" si="118"/>
        <v>Regiões semelhantes</v>
      </c>
      <c r="L1884" t="str">
        <f t="shared" si="119"/>
        <v>igual</v>
      </c>
    </row>
    <row r="1885" spans="1:12" x14ac:dyDescent="0.25">
      <c r="A1885" t="s">
        <v>4586</v>
      </c>
      <c r="B1885" t="s">
        <v>5424</v>
      </c>
      <c r="C1885" t="s">
        <v>2762</v>
      </c>
      <c r="D1885" t="s">
        <v>2338</v>
      </c>
      <c r="E1885" t="str">
        <f>VLOOKUP(VALUE(A1885),'REGIÕES DE SAÚDE E SEUS MUNICÍP'!$A$4:$C$5569,3,0)</f>
        <v>Patos de Minas</v>
      </c>
      <c r="F1885" t="str">
        <f>VLOOKUP(G1885,'REGIÕES DE SAÚDE E SEUS MUNICÍP'!$A$4:$D$5569,4,0)</f>
        <v>Presidente Olegário</v>
      </c>
      <c r="G1885">
        <f>VLOOKUP(VALUE(A1885),'REGIÕES DE SAÚDE E SEUS MUNICÍP'!$A$4:$A$5569,1,0)</f>
        <v>315340</v>
      </c>
      <c r="H1885" t="str">
        <f t="shared" si="116"/>
        <v>Mesmo município</v>
      </c>
      <c r="I1885" s="17" t="str">
        <f>VLOOKUP(C1885,'REGIÕES DE SAÚDE E SEUS MUNICÍP'!$C$4:$C$5569,1,0)</f>
        <v>Patos de Minas</v>
      </c>
      <c r="J1885">
        <f t="shared" si="117"/>
        <v>1</v>
      </c>
      <c r="K1885" t="str">
        <f t="shared" si="118"/>
        <v>Regiões semelhantes</v>
      </c>
      <c r="L1885" t="str">
        <f t="shared" si="119"/>
        <v>igual</v>
      </c>
    </row>
    <row r="1886" spans="1:12" x14ac:dyDescent="0.25">
      <c r="A1886" t="s">
        <v>3868</v>
      </c>
      <c r="B1886" t="s">
        <v>5424</v>
      </c>
      <c r="C1886" t="s">
        <v>2762</v>
      </c>
      <c r="D1886" t="s">
        <v>3633</v>
      </c>
      <c r="E1886" t="str">
        <f>VLOOKUP(VALUE(A1886),'REGIÕES DE SAÚDE E SEUS MUNICÍP'!$A$4:$C$5569,3,0)</f>
        <v>Patos de Minas</v>
      </c>
      <c r="F1886" t="str">
        <f>VLOOKUP(G1886,'REGIÕES DE SAÚDE E SEUS MUNICÍP'!$A$4:$D$5569,4,0)</f>
        <v>Arapuá</v>
      </c>
      <c r="G1886">
        <f>VLOOKUP(VALUE(A1886),'REGIÕES DE SAÚDE E SEUS MUNICÍP'!$A$4:$A$5569,1,0)</f>
        <v>310380</v>
      </c>
      <c r="H1886" t="str">
        <f t="shared" si="116"/>
        <v>Mesmo município</v>
      </c>
      <c r="I1886" s="17" t="str">
        <f>VLOOKUP(C1886,'REGIÕES DE SAÚDE E SEUS MUNICÍP'!$C$4:$C$5569,1,0)</f>
        <v>Patos de Minas</v>
      </c>
      <c r="J1886">
        <f t="shared" si="117"/>
        <v>1</v>
      </c>
      <c r="K1886" t="str">
        <f t="shared" si="118"/>
        <v>Regiões semelhantes</v>
      </c>
      <c r="L1886" t="str">
        <f t="shared" si="119"/>
        <v>igual</v>
      </c>
    </row>
    <row r="1887" spans="1:12" x14ac:dyDescent="0.25">
      <c r="A1887" t="s">
        <v>9989</v>
      </c>
      <c r="B1887" t="s">
        <v>5424</v>
      </c>
      <c r="C1887" t="s">
        <v>2762</v>
      </c>
      <c r="D1887" t="s">
        <v>711</v>
      </c>
      <c r="E1887" t="str">
        <f>VLOOKUP(VALUE(A1887),'REGIÕES DE SAÚDE E SEUS MUNICÍP'!$A$4:$C$5569,3,0)</f>
        <v>Patos de Minas</v>
      </c>
      <c r="F1887" t="str">
        <f>VLOOKUP(G1887,'REGIÕES DE SAÚDE E SEUS MUNICÍP'!$A$4:$D$5569,4,0)</f>
        <v>Matutina</v>
      </c>
      <c r="G1887">
        <f>VLOOKUP(VALUE(A1887),'REGIÕES DE SAÚDE E SEUS MUNICÍP'!$A$4:$A$5569,1,0)</f>
        <v>314120</v>
      </c>
      <c r="H1887" t="str">
        <f t="shared" si="116"/>
        <v>Mesmo município</v>
      </c>
      <c r="I1887" s="17" t="str">
        <f>VLOOKUP(C1887,'REGIÕES DE SAÚDE E SEUS MUNICÍP'!$C$4:$C$5569,1,0)</f>
        <v>Patos de Minas</v>
      </c>
      <c r="J1887">
        <f t="shared" si="117"/>
        <v>1</v>
      </c>
      <c r="K1887" t="str">
        <f t="shared" si="118"/>
        <v>Regiões semelhantes</v>
      </c>
      <c r="L1887" t="str">
        <f t="shared" si="119"/>
        <v>igual</v>
      </c>
    </row>
    <row r="1888" spans="1:12" x14ac:dyDescent="0.25">
      <c r="A1888" t="s">
        <v>5527</v>
      </c>
      <c r="B1888" t="s">
        <v>5424</v>
      </c>
      <c r="C1888" t="s">
        <v>2762</v>
      </c>
      <c r="D1888" t="s">
        <v>6593</v>
      </c>
      <c r="E1888" t="str">
        <f>VLOOKUP(VALUE(A1888),'REGIÕES DE SAÚDE E SEUS MUNICÍP'!$A$4:$C$5569,3,0)</f>
        <v>Patos de Minas</v>
      </c>
      <c r="F1888" t="str">
        <f>VLOOKUP(G1888,'REGIÕES DE SAÚDE E SEUS MUNICÍP'!$A$4:$D$5569,4,0)</f>
        <v>Guimarânia</v>
      </c>
      <c r="G1888">
        <f>VLOOKUP(VALUE(A1888),'REGIÕES DE SAÚDE E SEUS MUNICÍP'!$A$4:$A$5569,1,0)</f>
        <v>312890</v>
      </c>
      <c r="H1888" t="str">
        <f t="shared" si="116"/>
        <v>Mesmo município</v>
      </c>
      <c r="I1888" s="17" t="str">
        <f>VLOOKUP(C1888,'REGIÕES DE SAÚDE E SEUS MUNICÍP'!$C$4:$C$5569,1,0)</f>
        <v>Patos de Minas</v>
      </c>
      <c r="J1888">
        <f t="shared" si="117"/>
        <v>1</v>
      </c>
      <c r="K1888" t="str">
        <f t="shared" si="118"/>
        <v>Regiões semelhantes</v>
      </c>
      <c r="L1888" t="str">
        <f t="shared" si="119"/>
        <v>igual</v>
      </c>
    </row>
    <row r="1889" spans="1:12" x14ac:dyDescent="0.25">
      <c r="A1889" t="s">
        <v>7819</v>
      </c>
      <c r="B1889" t="s">
        <v>5424</v>
      </c>
      <c r="C1889" t="s">
        <v>2762</v>
      </c>
      <c r="D1889" t="s">
        <v>3783</v>
      </c>
      <c r="E1889" t="str">
        <f>VLOOKUP(VALUE(A1889),'REGIÕES DE SAÚDE E SEUS MUNICÍP'!$A$4:$C$5569,3,0)</f>
        <v>Patos de Minas</v>
      </c>
      <c r="F1889" t="str">
        <f>VLOOKUP(G1889,'REGIÕES DE SAÚDE E SEUS MUNICÍP'!$A$4:$D$5569,4,0)</f>
        <v>Guarda-Mor</v>
      </c>
      <c r="G1889">
        <f>VLOOKUP(VALUE(A1889),'REGIÕES DE SAÚDE E SEUS MUNICÍP'!$A$4:$A$5569,1,0)</f>
        <v>312860</v>
      </c>
      <c r="H1889" t="str">
        <f t="shared" si="116"/>
        <v>Mesmo município</v>
      </c>
      <c r="I1889" s="17" t="str">
        <f>VLOOKUP(C1889,'REGIÕES DE SAÚDE E SEUS MUNICÍP'!$C$4:$C$5569,1,0)</f>
        <v>Patos de Minas</v>
      </c>
      <c r="J1889">
        <f t="shared" si="117"/>
        <v>1</v>
      </c>
      <c r="K1889" t="str">
        <f t="shared" si="118"/>
        <v>Regiões semelhantes</v>
      </c>
      <c r="L1889" t="str">
        <f t="shared" si="119"/>
        <v>igual</v>
      </c>
    </row>
    <row r="1890" spans="1:12" x14ac:dyDescent="0.25">
      <c r="A1890" t="s">
        <v>1877</v>
      </c>
      <c r="B1890" t="s">
        <v>5424</v>
      </c>
      <c r="C1890" t="s">
        <v>2762</v>
      </c>
      <c r="D1890" t="s">
        <v>10030</v>
      </c>
      <c r="E1890" t="str">
        <f>VLOOKUP(VALUE(A1890),'REGIÕES DE SAÚDE E SEUS MUNICÍP'!$A$4:$C$5569,3,0)</f>
        <v>Patos de Minas</v>
      </c>
      <c r="F1890" t="str">
        <f>VLOOKUP(G1890,'REGIÕES DE SAÚDE E SEUS MUNICÍP'!$A$4:$D$5569,4,0)</f>
        <v>Lagoa Formosa</v>
      </c>
      <c r="G1890">
        <f>VLOOKUP(VALUE(A1890),'REGIÕES DE SAÚDE E SEUS MUNICÍP'!$A$4:$A$5569,1,0)</f>
        <v>313750</v>
      </c>
      <c r="H1890" t="str">
        <f t="shared" si="116"/>
        <v>Mesmo município</v>
      </c>
      <c r="I1890" s="17" t="str">
        <f>VLOOKUP(C1890,'REGIÕES DE SAÚDE E SEUS MUNICÍP'!$C$4:$C$5569,1,0)</f>
        <v>Patos de Minas</v>
      </c>
      <c r="J1890">
        <f t="shared" si="117"/>
        <v>1</v>
      </c>
      <c r="K1890" t="str">
        <f t="shared" si="118"/>
        <v>Regiões semelhantes</v>
      </c>
      <c r="L1890" t="str">
        <f t="shared" si="119"/>
        <v>igual</v>
      </c>
    </row>
    <row r="1891" spans="1:12" x14ac:dyDescent="0.25">
      <c r="A1891" t="s">
        <v>10122</v>
      </c>
      <c r="B1891" t="s">
        <v>5424</v>
      </c>
      <c r="C1891" t="s">
        <v>2762</v>
      </c>
      <c r="D1891" t="s">
        <v>2762</v>
      </c>
      <c r="E1891" t="str">
        <f>VLOOKUP(VALUE(A1891),'REGIÕES DE SAÚDE E SEUS MUNICÍP'!$A$4:$C$5569,3,0)</f>
        <v>Patos de Minas</v>
      </c>
      <c r="F1891" t="str">
        <f>VLOOKUP(G1891,'REGIÕES DE SAÚDE E SEUS MUNICÍP'!$A$4:$D$5569,4,0)</f>
        <v>Patos de Minas</v>
      </c>
      <c r="G1891">
        <f>VLOOKUP(VALUE(A1891),'REGIÕES DE SAÚDE E SEUS MUNICÍP'!$A$4:$A$5569,1,0)</f>
        <v>314800</v>
      </c>
      <c r="H1891" t="str">
        <f t="shared" si="116"/>
        <v>Mesmo município</v>
      </c>
      <c r="I1891" s="17" t="str">
        <f>VLOOKUP(C1891,'REGIÕES DE SAÚDE E SEUS MUNICÍP'!$C$4:$C$5569,1,0)</f>
        <v>Patos de Minas</v>
      </c>
      <c r="J1891">
        <f t="shared" si="117"/>
        <v>1</v>
      </c>
      <c r="K1891" t="str">
        <f t="shared" si="118"/>
        <v>diferente</v>
      </c>
      <c r="L1891" t="str">
        <f t="shared" si="119"/>
        <v>igual</v>
      </c>
    </row>
    <row r="1892" spans="1:12" x14ac:dyDescent="0.25">
      <c r="A1892" t="s">
        <v>2097</v>
      </c>
      <c r="B1892" t="s">
        <v>5424</v>
      </c>
      <c r="C1892" t="s">
        <v>1998</v>
      </c>
      <c r="D1892" t="s">
        <v>6809</v>
      </c>
      <c r="E1892" t="str">
        <f>VLOOKUP(VALUE(A1892),'REGIÕES DE SAÚDE E SEUS MUNICÍP'!$A$4:$C$5569,3,0)</f>
        <v>Uberlândia</v>
      </c>
      <c r="F1892" t="str">
        <f>VLOOKUP(G1892,'REGIÕES DE SAÚDE E SEUS MUNICÍP'!$A$4:$D$5569,4,0)</f>
        <v>Coromandel</v>
      </c>
      <c r="G1892">
        <f>VLOOKUP(VALUE(A1892),'REGIÕES DE SAÚDE E SEUS MUNICÍP'!$A$4:$A$5569,1,0)</f>
        <v>311930</v>
      </c>
      <c r="H1892" t="str">
        <f t="shared" si="116"/>
        <v>Mesmo município</v>
      </c>
      <c r="I1892" s="17" t="e">
        <f>VLOOKUP(C1892,'REGIÕES DE SAÚDE E SEUS MUNICÍP'!$C$4:$C$5569,1,0)</f>
        <v>#N/A</v>
      </c>
      <c r="J1892" t="e">
        <f t="shared" si="117"/>
        <v>#VALUE!</v>
      </c>
      <c r="K1892" t="str">
        <f t="shared" si="118"/>
        <v>Regiões semelhantes</v>
      </c>
      <c r="L1892" t="str">
        <f t="shared" si="119"/>
        <v>diferente</v>
      </c>
    </row>
    <row r="1893" spans="1:12" x14ac:dyDescent="0.25">
      <c r="A1893" t="s">
        <v>7414</v>
      </c>
      <c r="B1893" t="s">
        <v>5424</v>
      </c>
      <c r="C1893" t="s">
        <v>1998</v>
      </c>
      <c r="D1893" t="s">
        <v>7915</v>
      </c>
      <c r="E1893" t="str">
        <f>VLOOKUP(VALUE(A1893),'REGIÕES DE SAÚDE E SEUS MUNICÍP'!$A$4:$C$5569,3,0)</f>
        <v>Uberlândia</v>
      </c>
      <c r="F1893" t="str">
        <f>VLOOKUP(G1893,'REGIÕES DE SAÚDE E SEUS MUNICÍP'!$A$4:$D$5569,4,0)</f>
        <v>Patrocínio</v>
      </c>
      <c r="G1893">
        <f>VLOOKUP(VALUE(A1893),'REGIÕES DE SAÚDE E SEUS MUNICÍP'!$A$4:$A$5569,1,0)</f>
        <v>314810</v>
      </c>
      <c r="H1893" t="str">
        <f t="shared" si="116"/>
        <v>Mesmo município</v>
      </c>
      <c r="I1893" s="17" t="e">
        <f>VLOOKUP(C1893,'REGIÕES DE SAÚDE E SEUS MUNICÍP'!$C$4:$C$5569,1,0)</f>
        <v>#N/A</v>
      </c>
      <c r="J1893" t="e">
        <f t="shared" si="117"/>
        <v>#VALUE!</v>
      </c>
      <c r="K1893" t="str">
        <f t="shared" si="118"/>
        <v>Regiões semelhantes</v>
      </c>
      <c r="L1893" t="str">
        <f t="shared" si="119"/>
        <v>igual</v>
      </c>
    </row>
    <row r="1894" spans="1:12" x14ac:dyDescent="0.25">
      <c r="A1894" t="s">
        <v>3150</v>
      </c>
      <c r="B1894" t="s">
        <v>5424</v>
      </c>
      <c r="C1894" t="s">
        <v>1998</v>
      </c>
      <c r="D1894" t="s">
        <v>4044</v>
      </c>
      <c r="E1894" t="str">
        <f>VLOOKUP(VALUE(A1894),'REGIÕES DE SAÚDE E SEUS MUNICÍP'!$A$4:$C$5569,3,0)</f>
        <v>Uberlândia</v>
      </c>
      <c r="F1894" t="str">
        <f>VLOOKUP(G1894,'REGIÕES DE SAÚDE E SEUS MUNICÍP'!$A$4:$D$5569,4,0)</f>
        <v>Abadia dos Dourados</v>
      </c>
      <c r="G1894">
        <f>VLOOKUP(VALUE(A1894),'REGIÕES DE SAÚDE E SEUS MUNICÍP'!$A$4:$A$5569,1,0)</f>
        <v>310010</v>
      </c>
      <c r="H1894" t="str">
        <f t="shared" si="116"/>
        <v>Mesmo município</v>
      </c>
      <c r="I1894" s="17" t="e">
        <f>VLOOKUP(C1894,'REGIÕES DE SAÚDE E SEUS MUNICÍP'!$C$4:$C$5569,1,0)</f>
        <v>#N/A</v>
      </c>
      <c r="J1894" t="e">
        <f t="shared" si="117"/>
        <v>#VALUE!</v>
      </c>
      <c r="K1894" t="str">
        <f t="shared" si="118"/>
        <v>Regiões semelhantes</v>
      </c>
      <c r="L1894" t="str">
        <f t="shared" si="119"/>
        <v>igual</v>
      </c>
    </row>
    <row r="1895" spans="1:12" x14ac:dyDescent="0.25">
      <c r="A1895" t="s">
        <v>3952</v>
      </c>
      <c r="B1895" t="s">
        <v>5424</v>
      </c>
      <c r="C1895" t="s">
        <v>1998</v>
      </c>
      <c r="D1895" t="s">
        <v>8468</v>
      </c>
      <c r="E1895" t="str">
        <f>VLOOKUP(VALUE(A1895),'REGIÕES DE SAÚDE E SEUS MUNICÍP'!$A$4:$C$5569,3,0)</f>
        <v>Uberlândia</v>
      </c>
      <c r="F1895" t="str">
        <f>VLOOKUP(G1895,'REGIÕES DE SAÚDE E SEUS MUNICÍP'!$A$4:$D$5569,4,0)</f>
        <v>Iraí de Minas</v>
      </c>
      <c r="G1895">
        <f>VLOOKUP(VALUE(A1895),'REGIÕES DE SAÚDE E SEUS MUNICÍP'!$A$4:$A$5569,1,0)</f>
        <v>313160</v>
      </c>
      <c r="H1895" t="str">
        <f t="shared" si="116"/>
        <v>Mesmo município</v>
      </c>
      <c r="I1895" s="17" t="e">
        <f>VLOOKUP(C1895,'REGIÕES DE SAÚDE E SEUS MUNICÍP'!$C$4:$C$5569,1,0)</f>
        <v>#N/A</v>
      </c>
      <c r="J1895" t="e">
        <f t="shared" si="117"/>
        <v>#VALUE!</v>
      </c>
      <c r="K1895" t="str">
        <f t="shared" si="118"/>
        <v>Regiões semelhantes</v>
      </c>
      <c r="L1895" t="str">
        <f t="shared" si="119"/>
        <v>igual</v>
      </c>
    </row>
    <row r="1896" spans="1:12" x14ac:dyDescent="0.25">
      <c r="A1896" t="s">
        <v>5795</v>
      </c>
      <c r="B1896" t="s">
        <v>5424</v>
      </c>
      <c r="C1896" t="s">
        <v>1998</v>
      </c>
      <c r="D1896" t="s">
        <v>907</v>
      </c>
      <c r="E1896" t="str">
        <f>VLOOKUP(VALUE(A1896),'REGIÕES DE SAÚDE E SEUS MUNICÍP'!$A$4:$C$5569,3,0)</f>
        <v>Uberlândia</v>
      </c>
      <c r="F1896" t="str">
        <f>VLOOKUP(G1896,'REGIÕES DE SAÚDE E SEUS MUNICÍP'!$A$4:$D$5569,4,0)</f>
        <v>Romaria</v>
      </c>
      <c r="G1896">
        <f>VLOOKUP(VALUE(A1896),'REGIÕES DE SAÚDE E SEUS MUNICÍP'!$A$4:$A$5569,1,0)</f>
        <v>315640</v>
      </c>
      <c r="H1896" t="str">
        <f t="shared" si="116"/>
        <v>Mesmo município</v>
      </c>
      <c r="I1896" s="17" t="e">
        <f>VLOOKUP(C1896,'REGIÕES DE SAÚDE E SEUS MUNICÍP'!$C$4:$C$5569,1,0)</f>
        <v>#N/A</v>
      </c>
      <c r="J1896" t="e">
        <f t="shared" si="117"/>
        <v>#VALUE!</v>
      </c>
      <c r="K1896" t="str">
        <f t="shared" si="118"/>
        <v>Regiões semelhantes</v>
      </c>
      <c r="L1896" t="str">
        <f t="shared" si="119"/>
        <v>igual</v>
      </c>
    </row>
    <row r="1897" spans="1:12" x14ac:dyDescent="0.25">
      <c r="A1897" t="s">
        <v>2905</v>
      </c>
      <c r="B1897" t="s">
        <v>5424</v>
      </c>
      <c r="C1897" t="s">
        <v>1998</v>
      </c>
      <c r="D1897" t="s">
        <v>10851</v>
      </c>
      <c r="E1897" t="str">
        <f>VLOOKUP(VALUE(A1897),'REGIÕES DE SAÚDE E SEUS MUNICÍP'!$A$4:$C$5569,3,0)</f>
        <v>Uberlândia</v>
      </c>
      <c r="F1897" t="str">
        <f>VLOOKUP(G1897,'REGIÕES DE SAÚDE E SEUS MUNICÍP'!$A$4:$D$5569,4,0)</f>
        <v>Grupiara</v>
      </c>
      <c r="G1897">
        <f>VLOOKUP(VALUE(A1897),'REGIÕES DE SAÚDE E SEUS MUNICÍP'!$A$4:$A$5569,1,0)</f>
        <v>312790</v>
      </c>
      <c r="H1897" t="str">
        <f t="shared" si="116"/>
        <v>Mesmo município</v>
      </c>
      <c r="I1897" s="17" t="e">
        <f>VLOOKUP(C1897,'REGIÕES DE SAÚDE E SEUS MUNICÍP'!$C$4:$C$5569,1,0)</f>
        <v>#N/A</v>
      </c>
      <c r="J1897" t="e">
        <f t="shared" si="117"/>
        <v>#VALUE!</v>
      </c>
      <c r="K1897" t="str">
        <f t="shared" si="118"/>
        <v>Regiões semelhantes</v>
      </c>
      <c r="L1897" t="str">
        <f t="shared" si="119"/>
        <v>igual</v>
      </c>
    </row>
    <row r="1898" spans="1:12" x14ac:dyDescent="0.25">
      <c r="A1898" t="s">
        <v>3930</v>
      </c>
      <c r="B1898" t="s">
        <v>5424</v>
      </c>
      <c r="C1898" t="s">
        <v>1998</v>
      </c>
      <c r="D1898" t="s">
        <v>7595</v>
      </c>
      <c r="E1898" t="str">
        <f>VLOOKUP(VALUE(A1898),'REGIÕES DE SAÚDE E SEUS MUNICÍP'!$A$4:$C$5569,3,0)</f>
        <v>Uberlândia</v>
      </c>
      <c r="F1898" t="str">
        <f>VLOOKUP(G1898,'REGIÕES DE SAÚDE E SEUS MUNICÍP'!$A$4:$D$5569,4,0)</f>
        <v>Estrela do Sul</v>
      </c>
      <c r="G1898">
        <f>VLOOKUP(VALUE(A1898),'REGIÕES DE SAÚDE E SEUS MUNICÍP'!$A$4:$A$5569,1,0)</f>
        <v>312480</v>
      </c>
      <c r="H1898" t="str">
        <f t="shared" si="116"/>
        <v>Mesmo município</v>
      </c>
      <c r="I1898" s="17" t="e">
        <f>VLOOKUP(C1898,'REGIÕES DE SAÚDE E SEUS MUNICÍP'!$C$4:$C$5569,1,0)</f>
        <v>#N/A</v>
      </c>
      <c r="J1898" t="e">
        <f t="shared" si="117"/>
        <v>#VALUE!</v>
      </c>
      <c r="K1898" t="str">
        <f t="shared" si="118"/>
        <v>Regiões semelhantes</v>
      </c>
      <c r="L1898" t="str">
        <f t="shared" si="119"/>
        <v>igual</v>
      </c>
    </row>
    <row r="1899" spans="1:12" x14ac:dyDescent="0.25">
      <c r="A1899" t="s">
        <v>6344</v>
      </c>
      <c r="B1899" t="s">
        <v>5424</v>
      </c>
      <c r="C1899" t="s">
        <v>1998</v>
      </c>
      <c r="D1899" t="s">
        <v>3494</v>
      </c>
      <c r="E1899" t="str">
        <f>VLOOKUP(VALUE(A1899),'REGIÕES DE SAÚDE E SEUS MUNICÍP'!$A$4:$C$5569,3,0)</f>
        <v>Uberlândia</v>
      </c>
      <c r="F1899" t="str">
        <f>VLOOKUP(G1899,'REGIÕES DE SAÚDE E SEUS MUNICÍP'!$A$4:$D$5569,4,0)</f>
        <v>Douradoquara</v>
      </c>
      <c r="G1899">
        <f>VLOOKUP(VALUE(A1899),'REGIÕES DE SAÚDE E SEUS MUNICÍP'!$A$4:$A$5569,1,0)</f>
        <v>312350</v>
      </c>
      <c r="H1899" t="str">
        <f t="shared" si="116"/>
        <v>Mesmo município</v>
      </c>
      <c r="I1899" s="17" t="e">
        <f>VLOOKUP(C1899,'REGIÕES DE SAÚDE E SEUS MUNICÍP'!$C$4:$C$5569,1,0)</f>
        <v>#N/A</v>
      </c>
      <c r="J1899" t="e">
        <f t="shared" si="117"/>
        <v>#VALUE!</v>
      </c>
      <c r="K1899" t="str">
        <f t="shared" si="118"/>
        <v>Regiões semelhantes</v>
      </c>
      <c r="L1899" t="str">
        <f t="shared" si="119"/>
        <v>igual</v>
      </c>
    </row>
    <row r="1900" spans="1:12" x14ac:dyDescent="0.25">
      <c r="A1900" t="s">
        <v>3250</v>
      </c>
      <c r="B1900" t="s">
        <v>5424</v>
      </c>
      <c r="C1900" t="s">
        <v>1998</v>
      </c>
      <c r="D1900" t="s">
        <v>5097</v>
      </c>
      <c r="E1900" t="str">
        <f>VLOOKUP(VALUE(A1900),'REGIÕES DE SAÚDE E SEUS MUNICÍP'!$A$4:$C$5569,3,0)</f>
        <v>Uberlândia</v>
      </c>
      <c r="F1900" t="str">
        <f>VLOOKUP(G1900,'REGIÕES DE SAÚDE E SEUS MUNICÍP'!$A$4:$D$5569,4,0)</f>
        <v>Monte Carmelo</v>
      </c>
      <c r="G1900">
        <f>VLOOKUP(VALUE(A1900),'REGIÕES DE SAÚDE E SEUS MUNICÍP'!$A$4:$A$5569,1,0)</f>
        <v>314310</v>
      </c>
      <c r="H1900" t="str">
        <f t="shared" si="116"/>
        <v>Mesmo município</v>
      </c>
      <c r="I1900" s="17" t="e">
        <f>VLOOKUP(C1900,'REGIÕES DE SAÚDE E SEUS MUNICÍP'!$C$4:$C$5569,1,0)</f>
        <v>#N/A</v>
      </c>
      <c r="J1900" t="e">
        <f t="shared" si="117"/>
        <v>#VALUE!</v>
      </c>
      <c r="K1900" t="str">
        <f t="shared" si="118"/>
        <v>diferente</v>
      </c>
      <c r="L1900" t="str">
        <f t="shared" si="119"/>
        <v>igual</v>
      </c>
    </row>
    <row r="1901" spans="1:12" x14ac:dyDescent="0.25">
      <c r="A1901" t="s">
        <v>7653</v>
      </c>
      <c r="B1901" t="s">
        <v>5424</v>
      </c>
      <c r="C1901" t="s">
        <v>6171</v>
      </c>
      <c r="D1901" t="s">
        <v>8026</v>
      </c>
      <c r="E1901" t="str">
        <f>VLOOKUP(VALUE(A1901),'REGIÕES DE SAÚDE E SEUS MUNICÍP'!$A$4:$C$5569,3,0)</f>
        <v>Pedra Azul</v>
      </c>
      <c r="F1901" t="str">
        <f>VLOOKUP(G1901,'REGIÕES DE SAÚDE E SEUS MUNICÍP'!$A$4:$D$5569,4,0)</f>
        <v>Cachoeira de Pajeú</v>
      </c>
      <c r="G1901">
        <f>VLOOKUP(VALUE(A1901),'REGIÕES DE SAÚDE E SEUS MUNICÍP'!$A$4:$A$5569,1,0)</f>
        <v>310270</v>
      </c>
      <c r="H1901" t="str">
        <f t="shared" si="116"/>
        <v>Mesmo município</v>
      </c>
      <c r="I1901" s="17" t="str">
        <f>VLOOKUP(C1901,'REGIÕES DE SAÚDE E SEUS MUNICÍP'!$C$4:$C$5569,1,0)</f>
        <v>Pedra Azul</v>
      </c>
      <c r="J1901">
        <f t="shared" si="117"/>
        <v>1</v>
      </c>
      <c r="K1901" t="str">
        <f t="shared" si="118"/>
        <v>Regiões semelhantes</v>
      </c>
      <c r="L1901" t="str">
        <f t="shared" si="119"/>
        <v>diferente</v>
      </c>
    </row>
    <row r="1902" spans="1:12" x14ac:dyDescent="0.25">
      <c r="A1902" t="s">
        <v>7628</v>
      </c>
      <c r="B1902" t="s">
        <v>5424</v>
      </c>
      <c r="C1902" t="s">
        <v>6171</v>
      </c>
      <c r="D1902" t="s">
        <v>8810</v>
      </c>
      <c r="E1902" t="str">
        <f>VLOOKUP(VALUE(A1902),'REGIÕES DE SAÚDE E SEUS MUNICÍP'!$A$4:$C$5569,3,0)</f>
        <v>Pedra Azul</v>
      </c>
      <c r="F1902" t="str">
        <f>VLOOKUP(G1902,'REGIÕES DE SAÚDE E SEUS MUNICÍP'!$A$4:$D$5569,4,0)</f>
        <v>Divisa Alegre</v>
      </c>
      <c r="G1902">
        <f>VLOOKUP(VALUE(A1902),'REGIÕES DE SAÚDE E SEUS MUNICÍP'!$A$4:$A$5569,1,0)</f>
        <v>312235</v>
      </c>
      <c r="H1902" t="str">
        <f t="shared" si="116"/>
        <v>Mesmo município</v>
      </c>
      <c r="I1902" s="17" t="str">
        <f>VLOOKUP(C1902,'REGIÕES DE SAÚDE E SEUS MUNICÍP'!$C$4:$C$5569,1,0)</f>
        <v>Pedra Azul</v>
      </c>
      <c r="J1902">
        <f t="shared" si="117"/>
        <v>1</v>
      </c>
      <c r="K1902" t="str">
        <f t="shared" si="118"/>
        <v>Regiões semelhantes</v>
      </c>
      <c r="L1902" t="str">
        <f t="shared" si="119"/>
        <v>igual</v>
      </c>
    </row>
    <row r="1903" spans="1:12" x14ac:dyDescent="0.25">
      <c r="A1903" t="s">
        <v>2193</v>
      </c>
      <c r="B1903" t="s">
        <v>5424</v>
      </c>
      <c r="C1903" t="s">
        <v>6171</v>
      </c>
      <c r="D1903" t="s">
        <v>9360</v>
      </c>
      <c r="E1903" t="str">
        <f>VLOOKUP(VALUE(A1903),'REGIÕES DE SAÚDE E SEUS MUNICÍP'!$A$4:$C$5569,3,0)</f>
        <v>Pedra Azul</v>
      </c>
      <c r="F1903" t="str">
        <f>VLOOKUP(G1903,'REGIÕES DE SAÚDE E SEUS MUNICÍP'!$A$4:$D$5569,4,0)</f>
        <v>Águas Vermelhas</v>
      </c>
      <c r="G1903">
        <f>VLOOKUP(VALUE(A1903),'REGIÕES DE SAÚDE E SEUS MUNICÍP'!$A$4:$A$5569,1,0)</f>
        <v>310100</v>
      </c>
      <c r="H1903" t="str">
        <f t="shared" si="116"/>
        <v>Mesmo município</v>
      </c>
      <c r="I1903" s="17" t="str">
        <f>VLOOKUP(C1903,'REGIÕES DE SAÚDE E SEUS MUNICÍP'!$C$4:$C$5569,1,0)</f>
        <v>Pedra Azul</v>
      </c>
      <c r="J1903">
        <f t="shared" si="117"/>
        <v>1</v>
      </c>
      <c r="K1903" t="str">
        <f t="shared" si="118"/>
        <v>Regiões semelhantes</v>
      </c>
      <c r="L1903" t="str">
        <f t="shared" si="119"/>
        <v>igual</v>
      </c>
    </row>
    <row r="1904" spans="1:12" x14ac:dyDescent="0.25">
      <c r="A1904" t="s">
        <v>2157</v>
      </c>
      <c r="B1904" t="s">
        <v>5424</v>
      </c>
      <c r="C1904" t="s">
        <v>6171</v>
      </c>
      <c r="D1904" t="s">
        <v>6171</v>
      </c>
      <c r="E1904" t="str">
        <f>VLOOKUP(VALUE(A1904),'REGIÕES DE SAÚDE E SEUS MUNICÍP'!$A$4:$C$5569,3,0)</f>
        <v>Pedra Azul</v>
      </c>
      <c r="F1904" t="str">
        <f>VLOOKUP(G1904,'REGIÕES DE SAÚDE E SEUS MUNICÍP'!$A$4:$D$5569,4,0)</f>
        <v>Pedra Azul</v>
      </c>
      <c r="G1904">
        <f>VLOOKUP(VALUE(A1904),'REGIÕES DE SAÚDE E SEUS MUNICÍP'!$A$4:$A$5569,1,0)</f>
        <v>314870</v>
      </c>
      <c r="H1904" t="str">
        <f t="shared" si="116"/>
        <v>Mesmo município</v>
      </c>
      <c r="I1904" s="17" t="str">
        <f>VLOOKUP(C1904,'REGIÕES DE SAÚDE E SEUS MUNICÍP'!$C$4:$C$5569,1,0)</f>
        <v>Pedra Azul</v>
      </c>
      <c r="J1904">
        <f t="shared" si="117"/>
        <v>1</v>
      </c>
      <c r="K1904" t="str">
        <f t="shared" si="118"/>
        <v>diferente</v>
      </c>
      <c r="L1904" t="str">
        <f t="shared" si="119"/>
        <v>igual</v>
      </c>
    </row>
    <row r="1905" spans="1:12" x14ac:dyDescent="0.25">
      <c r="A1905" t="s">
        <v>5638</v>
      </c>
      <c r="B1905" t="s">
        <v>5424</v>
      </c>
      <c r="C1905" t="s">
        <v>4679</v>
      </c>
      <c r="D1905" t="s">
        <v>4679</v>
      </c>
      <c r="E1905" t="str">
        <f>VLOOKUP(VALUE(A1905),'REGIÕES DE SAÚDE E SEUS MUNICÍP'!$A$4:$C$5569,3,0)</f>
        <v>Pirapora</v>
      </c>
      <c r="F1905" t="str">
        <f>VLOOKUP(G1905,'REGIÕES DE SAÚDE E SEUS MUNICÍP'!$A$4:$D$5569,4,0)</f>
        <v>Pirapora</v>
      </c>
      <c r="G1905">
        <f>VLOOKUP(VALUE(A1905),'REGIÕES DE SAÚDE E SEUS MUNICÍP'!$A$4:$A$5569,1,0)</f>
        <v>315120</v>
      </c>
      <c r="H1905" t="str">
        <f t="shared" si="116"/>
        <v>Mesmo município</v>
      </c>
      <c r="I1905" s="17" t="str">
        <f>VLOOKUP(C1905,'REGIÕES DE SAÚDE E SEUS MUNICÍP'!$C$4:$C$5569,1,0)</f>
        <v>Pirapora</v>
      </c>
      <c r="J1905">
        <f t="shared" si="117"/>
        <v>1</v>
      </c>
      <c r="K1905" t="str">
        <f t="shared" si="118"/>
        <v>Regiões semelhantes</v>
      </c>
      <c r="L1905" t="str">
        <f t="shared" si="119"/>
        <v>diferente</v>
      </c>
    </row>
    <row r="1906" spans="1:12" x14ac:dyDescent="0.25">
      <c r="A1906" t="s">
        <v>7067</v>
      </c>
      <c r="B1906" t="s">
        <v>5424</v>
      </c>
      <c r="C1906" t="s">
        <v>4679</v>
      </c>
      <c r="D1906" t="s">
        <v>2514</v>
      </c>
      <c r="E1906" t="str">
        <f>VLOOKUP(VALUE(A1906),'REGIÕES DE SAÚDE E SEUS MUNICÍP'!$A$4:$C$5569,3,0)</f>
        <v>Pirapora</v>
      </c>
      <c r="F1906" t="str">
        <f>VLOOKUP(G1906,'REGIÕES DE SAÚDE E SEUS MUNICÍP'!$A$4:$D$5569,4,0)</f>
        <v>Ponto Chique</v>
      </c>
      <c r="G1906">
        <f>VLOOKUP(VALUE(A1906),'REGIÕES DE SAÚDE E SEUS MUNICÍP'!$A$4:$A$5569,1,0)</f>
        <v>315213</v>
      </c>
      <c r="H1906" t="str">
        <f t="shared" si="116"/>
        <v>Mesmo município</v>
      </c>
      <c r="I1906" s="17" t="str">
        <f>VLOOKUP(C1906,'REGIÕES DE SAÚDE E SEUS MUNICÍP'!$C$4:$C$5569,1,0)</f>
        <v>Pirapora</v>
      </c>
      <c r="J1906">
        <f t="shared" si="117"/>
        <v>1</v>
      </c>
      <c r="K1906" t="str">
        <f t="shared" si="118"/>
        <v>Regiões semelhantes</v>
      </c>
      <c r="L1906" t="str">
        <f t="shared" si="119"/>
        <v>igual</v>
      </c>
    </row>
    <row r="1907" spans="1:12" x14ac:dyDescent="0.25">
      <c r="A1907" t="s">
        <v>718</v>
      </c>
      <c r="B1907" t="s">
        <v>5424</v>
      </c>
      <c r="C1907" t="s">
        <v>4679</v>
      </c>
      <c r="D1907" t="s">
        <v>10217</v>
      </c>
      <c r="E1907" t="str">
        <f>VLOOKUP(VALUE(A1907),'REGIÕES DE SAÚDE E SEUS MUNICÍP'!$A$4:$C$5569,3,0)</f>
        <v>Pirapora</v>
      </c>
      <c r="F1907" t="str">
        <f>VLOOKUP(G1907,'REGIÕES DE SAÚDE E SEUS MUNICÍP'!$A$4:$D$5569,4,0)</f>
        <v>Lassance</v>
      </c>
      <c r="G1907">
        <f>VLOOKUP(VALUE(A1907),'REGIÕES DE SAÚDE E SEUS MUNICÍP'!$A$4:$A$5569,1,0)</f>
        <v>313810</v>
      </c>
      <c r="H1907" t="str">
        <f t="shared" si="116"/>
        <v>Mesmo município</v>
      </c>
      <c r="I1907" s="17" t="str">
        <f>VLOOKUP(C1907,'REGIÕES DE SAÚDE E SEUS MUNICÍP'!$C$4:$C$5569,1,0)</f>
        <v>Pirapora</v>
      </c>
      <c r="J1907">
        <f t="shared" si="117"/>
        <v>1</v>
      </c>
      <c r="K1907" t="str">
        <f t="shared" si="118"/>
        <v>Regiões semelhantes</v>
      </c>
      <c r="L1907" t="str">
        <f t="shared" si="119"/>
        <v>igual</v>
      </c>
    </row>
    <row r="1908" spans="1:12" x14ac:dyDescent="0.25">
      <c r="A1908" t="s">
        <v>2477</v>
      </c>
      <c r="B1908" t="s">
        <v>5424</v>
      </c>
      <c r="C1908" t="s">
        <v>4679</v>
      </c>
      <c r="D1908" t="s">
        <v>341</v>
      </c>
      <c r="E1908" t="str">
        <f>VLOOKUP(VALUE(A1908),'REGIÕES DE SAÚDE E SEUS MUNICÍP'!$A$4:$C$5569,3,0)</f>
        <v>Pirapora</v>
      </c>
      <c r="F1908" t="str">
        <f>VLOOKUP(G1908,'REGIÕES DE SAÚDE E SEUS MUNICÍP'!$A$4:$D$5569,4,0)</f>
        <v>Santa Fé de Minas</v>
      </c>
      <c r="G1908">
        <f>VLOOKUP(VALUE(A1908),'REGIÕES DE SAÚDE E SEUS MUNICÍP'!$A$4:$A$5569,1,0)</f>
        <v>315760</v>
      </c>
      <c r="H1908" t="str">
        <f t="shared" si="116"/>
        <v>Mesmo município</v>
      </c>
      <c r="I1908" s="17" t="str">
        <f>VLOOKUP(C1908,'REGIÕES DE SAÚDE E SEUS MUNICÍP'!$C$4:$C$5569,1,0)</f>
        <v>Pirapora</v>
      </c>
      <c r="J1908">
        <f t="shared" si="117"/>
        <v>1</v>
      </c>
      <c r="K1908" t="str">
        <f t="shared" si="118"/>
        <v>Regiões semelhantes</v>
      </c>
      <c r="L1908" t="str">
        <f t="shared" si="119"/>
        <v>igual</v>
      </c>
    </row>
    <row r="1909" spans="1:12" x14ac:dyDescent="0.25">
      <c r="A1909" t="s">
        <v>5896</v>
      </c>
      <c r="B1909" t="s">
        <v>5424</v>
      </c>
      <c r="C1909" t="s">
        <v>4679</v>
      </c>
      <c r="D1909" t="s">
        <v>9693</v>
      </c>
      <c r="E1909" t="str">
        <f>VLOOKUP(VALUE(A1909),'REGIÕES DE SAÚDE E SEUS MUNICÍP'!$A$4:$C$5569,3,0)</f>
        <v>Pirapora</v>
      </c>
      <c r="F1909" t="str">
        <f>VLOOKUP(G1909,'REGIÕES DE SAÚDE E SEUS MUNICÍP'!$A$4:$D$5569,4,0)</f>
        <v>Ibiaí</v>
      </c>
      <c r="G1909">
        <f>VLOOKUP(VALUE(A1909),'REGIÕES DE SAÚDE E SEUS MUNICÍP'!$A$4:$A$5569,1,0)</f>
        <v>312960</v>
      </c>
      <c r="H1909" t="str">
        <f t="shared" si="116"/>
        <v>Mesmo município</v>
      </c>
      <c r="I1909" s="17" t="str">
        <f>VLOOKUP(C1909,'REGIÕES DE SAÚDE E SEUS MUNICÍP'!$C$4:$C$5569,1,0)</f>
        <v>Pirapora</v>
      </c>
      <c r="J1909">
        <f t="shared" si="117"/>
        <v>1</v>
      </c>
      <c r="K1909" t="str">
        <f t="shared" si="118"/>
        <v>Regiões semelhantes</v>
      </c>
      <c r="L1909" t="str">
        <f t="shared" si="119"/>
        <v>igual</v>
      </c>
    </row>
    <row r="1910" spans="1:12" x14ac:dyDescent="0.25">
      <c r="A1910" t="s">
        <v>7987</v>
      </c>
      <c r="B1910" t="s">
        <v>5424</v>
      </c>
      <c r="C1910" t="s">
        <v>4679</v>
      </c>
      <c r="D1910" t="s">
        <v>3041</v>
      </c>
      <c r="E1910" t="str">
        <f>VLOOKUP(VALUE(A1910),'REGIÕES DE SAÚDE E SEUS MUNICÍP'!$A$4:$C$5569,3,0)</f>
        <v>Pirapora</v>
      </c>
      <c r="F1910" t="str">
        <f>VLOOKUP(G1910,'REGIÕES DE SAÚDE E SEUS MUNICÍP'!$A$4:$D$5569,4,0)</f>
        <v>Várzea da Palma</v>
      </c>
      <c r="G1910">
        <f>VLOOKUP(VALUE(A1910),'REGIÕES DE SAÚDE E SEUS MUNICÍP'!$A$4:$A$5569,1,0)</f>
        <v>317080</v>
      </c>
      <c r="H1910" t="str">
        <f t="shared" si="116"/>
        <v>Mesmo município</v>
      </c>
      <c r="I1910" s="17" t="str">
        <f>VLOOKUP(C1910,'REGIÕES DE SAÚDE E SEUS MUNICÍP'!$C$4:$C$5569,1,0)</f>
        <v>Pirapora</v>
      </c>
      <c r="J1910">
        <f t="shared" si="117"/>
        <v>1</v>
      </c>
      <c r="K1910" t="str">
        <f t="shared" si="118"/>
        <v>Regiões semelhantes</v>
      </c>
      <c r="L1910" t="str">
        <f t="shared" si="119"/>
        <v>igual</v>
      </c>
    </row>
    <row r="1911" spans="1:12" x14ac:dyDescent="0.25">
      <c r="A1911" t="s">
        <v>6178</v>
      </c>
      <c r="B1911" t="s">
        <v>5424</v>
      </c>
      <c r="C1911" t="s">
        <v>4679</v>
      </c>
      <c r="D1911" t="s">
        <v>8674</v>
      </c>
      <c r="E1911" t="str">
        <f>VLOOKUP(VALUE(A1911),'REGIÕES DE SAÚDE E SEUS MUNICÍP'!$A$4:$C$5569,3,0)</f>
        <v>Pirapora</v>
      </c>
      <c r="F1911" t="str">
        <f>VLOOKUP(G1911,'REGIÕES DE SAÚDE E SEUS MUNICÍP'!$A$4:$D$5569,4,0)</f>
        <v>Buritizeiro</v>
      </c>
      <c r="G1911">
        <f>VLOOKUP(VALUE(A1911),'REGIÕES DE SAÚDE E SEUS MUNICÍP'!$A$4:$A$5569,1,0)</f>
        <v>310940</v>
      </c>
      <c r="H1911" t="str">
        <f t="shared" si="116"/>
        <v>Mesmo município</v>
      </c>
      <c r="I1911" s="17" t="str">
        <f>VLOOKUP(C1911,'REGIÕES DE SAÚDE E SEUS MUNICÍP'!$C$4:$C$5569,1,0)</f>
        <v>Pirapora</v>
      </c>
      <c r="J1911">
        <f t="shared" si="117"/>
        <v>1</v>
      </c>
      <c r="K1911" t="str">
        <f t="shared" si="118"/>
        <v>diferente</v>
      </c>
      <c r="L1911" t="str">
        <f t="shared" si="119"/>
        <v>igual</v>
      </c>
    </row>
    <row r="1912" spans="1:12" x14ac:dyDescent="0.25">
      <c r="A1912" t="s">
        <v>466</v>
      </c>
      <c r="B1912" t="s">
        <v>5424</v>
      </c>
      <c r="C1912" t="s">
        <v>3398</v>
      </c>
      <c r="D1912" t="s">
        <v>3398</v>
      </c>
      <c r="E1912" t="str">
        <f>VLOOKUP(VALUE(A1912),'REGIÕES DE SAÚDE E SEUS MUNICÍP'!$A$4:$C$5569,3,0)</f>
        <v>Pouso Alegre</v>
      </c>
      <c r="F1912" t="str">
        <f>VLOOKUP(G1912,'REGIÕES DE SAÚDE E SEUS MUNICÍP'!$A$4:$D$5569,4,0)</f>
        <v>Poços de Caldas</v>
      </c>
      <c r="G1912">
        <f>VLOOKUP(VALUE(A1912),'REGIÕES DE SAÚDE E SEUS MUNICÍP'!$A$4:$A$5569,1,0)</f>
        <v>315180</v>
      </c>
      <c r="H1912" t="str">
        <f t="shared" si="116"/>
        <v>Mesmo município</v>
      </c>
      <c r="I1912" s="17" t="e">
        <f>VLOOKUP(C1912,'REGIÕES DE SAÚDE E SEUS MUNICÍP'!$C$4:$C$5569,1,0)</f>
        <v>#N/A</v>
      </c>
      <c r="J1912" t="e">
        <f t="shared" si="117"/>
        <v>#VALUE!</v>
      </c>
      <c r="K1912" t="str">
        <f t="shared" si="118"/>
        <v>Regiões semelhantes</v>
      </c>
      <c r="L1912" t="str">
        <f t="shared" si="119"/>
        <v>diferente</v>
      </c>
    </row>
    <row r="1913" spans="1:12" x14ac:dyDescent="0.25">
      <c r="A1913" t="s">
        <v>10435</v>
      </c>
      <c r="B1913" t="s">
        <v>5424</v>
      </c>
      <c r="C1913" t="s">
        <v>3398</v>
      </c>
      <c r="D1913" t="s">
        <v>3067</v>
      </c>
      <c r="E1913" t="str">
        <f>VLOOKUP(VALUE(A1913),'REGIÕES DE SAÚDE E SEUS MUNICÍP'!$A$4:$C$5569,3,0)</f>
        <v>Pouso Alegre</v>
      </c>
      <c r="F1913" t="str">
        <f>VLOOKUP(G1913,'REGIÕES DE SAÚDE E SEUS MUNICÍP'!$A$4:$D$5569,4,0)</f>
        <v>Andradas</v>
      </c>
      <c r="G1913">
        <f>VLOOKUP(VALUE(A1913),'REGIÕES DE SAÚDE E SEUS MUNICÍP'!$A$4:$A$5569,1,0)</f>
        <v>310260</v>
      </c>
      <c r="H1913" t="str">
        <f t="shared" si="116"/>
        <v>Mesmo município</v>
      </c>
      <c r="I1913" s="17" t="e">
        <f>VLOOKUP(C1913,'REGIÕES DE SAÚDE E SEUS MUNICÍP'!$C$4:$C$5569,1,0)</f>
        <v>#N/A</v>
      </c>
      <c r="J1913" t="e">
        <f t="shared" si="117"/>
        <v>#VALUE!</v>
      </c>
      <c r="K1913" t="str">
        <f t="shared" si="118"/>
        <v>Regiões semelhantes</v>
      </c>
      <c r="L1913" t="str">
        <f t="shared" si="119"/>
        <v>igual</v>
      </c>
    </row>
    <row r="1914" spans="1:12" x14ac:dyDescent="0.25">
      <c r="A1914" t="s">
        <v>7093</v>
      </c>
      <c r="B1914" t="s">
        <v>5424</v>
      </c>
      <c r="C1914" t="s">
        <v>3398</v>
      </c>
      <c r="D1914" t="s">
        <v>3050</v>
      </c>
      <c r="E1914" t="str">
        <f>VLOOKUP(VALUE(A1914),'REGIÕES DE SAÚDE E SEUS MUNICÍP'!$A$4:$C$5569,3,0)</f>
        <v>Pouso Alegre</v>
      </c>
      <c r="F1914" t="str">
        <f>VLOOKUP(G1914,'REGIÕES DE SAÚDE E SEUS MUNICÍP'!$A$4:$D$5569,4,0)</f>
        <v>Caldas</v>
      </c>
      <c r="G1914">
        <f>VLOOKUP(VALUE(A1914),'REGIÕES DE SAÚDE E SEUS MUNICÍP'!$A$4:$A$5569,1,0)</f>
        <v>311030</v>
      </c>
      <c r="H1914" t="str">
        <f t="shared" si="116"/>
        <v>Mesmo município</v>
      </c>
      <c r="I1914" s="17" t="e">
        <f>VLOOKUP(C1914,'REGIÕES DE SAÚDE E SEUS MUNICÍP'!$C$4:$C$5569,1,0)</f>
        <v>#N/A</v>
      </c>
      <c r="J1914" t="e">
        <f t="shared" si="117"/>
        <v>#VALUE!</v>
      </c>
      <c r="K1914" t="str">
        <f t="shared" si="118"/>
        <v>Regiões semelhantes</v>
      </c>
      <c r="L1914" t="str">
        <f t="shared" si="119"/>
        <v>igual</v>
      </c>
    </row>
    <row r="1915" spans="1:12" x14ac:dyDescent="0.25">
      <c r="A1915" t="s">
        <v>3338</v>
      </c>
      <c r="B1915" t="s">
        <v>5424</v>
      </c>
      <c r="C1915" t="s">
        <v>3398</v>
      </c>
      <c r="D1915" t="s">
        <v>3557</v>
      </c>
      <c r="E1915" t="str">
        <f>VLOOKUP(VALUE(A1915),'REGIÕES DE SAÚDE E SEUS MUNICÍP'!$A$4:$C$5569,3,0)</f>
        <v>Pouso Alegre</v>
      </c>
      <c r="F1915" t="str">
        <f>VLOOKUP(G1915,'REGIÕES DE SAÚDE E SEUS MUNICÍP'!$A$4:$D$5569,4,0)</f>
        <v>Ibitiúra de Minas</v>
      </c>
      <c r="G1915">
        <f>VLOOKUP(VALUE(A1915),'REGIÕES DE SAÚDE E SEUS MUNICÍP'!$A$4:$A$5569,1,0)</f>
        <v>312990</v>
      </c>
      <c r="H1915" t="str">
        <f t="shared" si="116"/>
        <v>Mesmo município</v>
      </c>
      <c r="I1915" s="17" t="e">
        <f>VLOOKUP(C1915,'REGIÕES DE SAÚDE E SEUS MUNICÍP'!$C$4:$C$5569,1,0)</f>
        <v>#N/A</v>
      </c>
      <c r="J1915" t="e">
        <f t="shared" si="117"/>
        <v>#VALUE!</v>
      </c>
      <c r="K1915" t="str">
        <f t="shared" si="118"/>
        <v>Regiões semelhantes</v>
      </c>
      <c r="L1915" t="str">
        <f t="shared" si="119"/>
        <v>igual</v>
      </c>
    </row>
    <row r="1916" spans="1:12" x14ac:dyDescent="0.25">
      <c r="A1916" t="s">
        <v>2535</v>
      </c>
      <c r="B1916" t="s">
        <v>5424</v>
      </c>
      <c r="C1916" t="s">
        <v>3398</v>
      </c>
      <c r="D1916" t="s">
        <v>9271</v>
      </c>
      <c r="E1916" t="str">
        <f>VLOOKUP(VALUE(A1916),'REGIÕES DE SAÚDE E SEUS MUNICÍP'!$A$4:$C$5569,3,0)</f>
        <v>Pouso Alegre</v>
      </c>
      <c r="F1916" t="str">
        <f>VLOOKUP(G1916,'REGIÕES DE SAÚDE E SEUS MUNICÍP'!$A$4:$D$5569,4,0)</f>
        <v>Santa Rita de Caldas</v>
      </c>
      <c r="G1916">
        <f>VLOOKUP(VALUE(A1916),'REGIÕES DE SAÚDE E SEUS MUNICÍP'!$A$4:$A$5569,1,0)</f>
        <v>315920</v>
      </c>
      <c r="H1916" t="str">
        <f t="shared" si="116"/>
        <v>Mesmo município</v>
      </c>
      <c r="I1916" s="17" t="e">
        <f>VLOOKUP(C1916,'REGIÕES DE SAÚDE E SEUS MUNICÍP'!$C$4:$C$5569,1,0)</f>
        <v>#N/A</v>
      </c>
      <c r="J1916" t="e">
        <f t="shared" si="117"/>
        <v>#VALUE!</v>
      </c>
      <c r="K1916" t="str">
        <f t="shared" si="118"/>
        <v>diferente</v>
      </c>
      <c r="L1916" t="str">
        <f t="shared" si="119"/>
        <v>igual</v>
      </c>
    </row>
    <row r="1917" spans="1:12" x14ac:dyDescent="0.25">
      <c r="A1917" t="s">
        <v>7490</v>
      </c>
      <c r="B1917" t="s">
        <v>5424</v>
      </c>
      <c r="C1917" t="s">
        <v>3110</v>
      </c>
      <c r="D1917" t="s">
        <v>5342</v>
      </c>
      <c r="E1917" t="str">
        <f>VLOOKUP(VALUE(A1917),'REGIÕES DE SAÚDE E SEUS MUNICÍP'!$A$4:$C$5569,3,0)</f>
        <v>Manhumirim</v>
      </c>
      <c r="F1917" t="str">
        <f>VLOOKUP(G1917,'REGIÕES DE SAÚDE E SEUS MUNICÍP'!$A$4:$D$5569,4,0)</f>
        <v>Sericita</v>
      </c>
      <c r="G1917">
        <f>VLOOKUP(VALUE(A1917),'REGIÕES DE SAÚDE E SEUS MUNICÍP'!$A$4:$A$5569,1,0)</f>
        <v>316630</v>
      </c>
      <c r="H1917" t="str">
        <f t="shared" si="116"/>
        <v>Mesmo município</v>
      </c>
      <c r="I1917" s="17" t="str">
        <f>VLOOKUP(C1917,'REGIÕES DE SAÚDE E SEUS MUNICÍP'!$C$4:$C$5569,1,0)</f>
        <v>Ponte Nova</v>
      </c>
      <c r="J1917" t="e">
        <f t="shared" si="117"/>
        <v>#VALUE!</v>
      </c>
      <c r="K1917" t="str">
        <f t="shared" si="118"/>
        <v>Nova composição</v>
      </c>
      <c r="L1917" t="str">
        <f t="shared" si="119"/>
        <v>diferente</v>
      </c>
    </row>
    <row r="1918" spans="1:12" x14ac:dyDescent="0.25">
      <c r="A1918" t="s">
        <v>10198</v>
      </c>
      <c r="B1918" t="s">
        <v>5424</v>
      </c>
      <c r="C1918" t="s">
        <v>3110</v>
      </c>
      <c r="D1918" t="s">
        <v>7851</v>
      </c>
      <c r="E1918" t="str">
        <f>VLOOKUP(VALUE(A1918),'REGIÕES DE SAÚDE E SEUS MUNICÍP'!$A$4:$C$5569,3,0)</f>
        <v>Ponte Nova</v>
      </c>
      <c r="F1918" t="str">
        <f>VLOOKUP(G1918,'REGIÕES DE SAÚDE E SEUS MUNICÍP'!$A$4:$D$5569,4,0)</f>
        <v>Raul Soares</v>
      </c>
      <c r="G1918">
        <f>VLOOKUP(VALUE(A1918),'REGIÕES DE SAÚDE E SEUS MUNICÍP'!$A$4:$A$5569,1,0)</f>
        <v>315400</v>
      </c>
      <c r="H1918" t="str">
        <f t="shared" si="116"/>
        <v>Mesmo município</v>
      </c>
      <c r="I1918" s="17" t="str">
        <f>VLOOKUP(C1918,'REGIÕES DE SAÚDE E SEUS MUNICÍP'!$C$4:$C$5569,1,0)</f>
        <v>Ponte Nova</v>
      </c>
      <c r="J1918">
        <f t="shared" si="117"/>
        <v>1</v>
      </c>
      <c r="K1918" t="str">
        <f t="shared" si="118"/>
        <v>Regiões semelhantes</v>
      </c>
      <c r="L1918" t="str">
        <f t="shared" si="119"/>
        <v>diferente</v>
      </c>
    </row>
    <row r="1919" spans="1:12" x14ac:dyDescent="0.25">
      <c r="A1919" t="s">
        <v>2720</v>
      </c>
      <c r="B1919" t="s">
        <v>5424</v>
      </c>
      <c r="C1919" t="s">
        <v>3110</v>
      </c>
      <c r="D1919" t="s">
        <v>2498</v>
      </c>
      <c r="E1919" t="str">
        <f>VLOOKUP(VALUE(A1919),'REGIÕES DE SAÚDE E SEUS MUNICÍP'!$A$4:$C$5569,3,0)</f>
        <v>Ponte Nova</v>
      </c>
      <c r="F1919" t="str">
        <f>VLOOKUP(G1919,'REGIÕES DE SAÚDE E SEUS MUNICÍP'!$A$4:$D$5569,4,0)</f>
        <v>Oratórios</v>
      </c>
      <c r="G1919">
        <f>VLOOKUP(VALUE(A1919),'REGIÕES DE SAÚDE E SEUS MUNICÍP'!$A$4:$A$5569,1,0)</f>
        <v>314585</v>
      </c>
      <c r="H1919" t="str">
        <f t="shared" si="116"/>
        <v>Mesmo município</v>
      </c>
      <c r="I1919" s="17" t="str">
        <f>VLOOKUP(C1919,'REGIÕES DE SAÚDE E SEUS MUNICÍP'!$C$4:$C$5569,1,0)</f>
        <v>Ponte Nova</v>
      </c>
      <c r="J1919">
        <f t="shared" si="117"/>
        <v>1</v>
      </c>
      <c r="K1919" t="str">
        <f t="shared" si="118"/>
        <v>Regiões semelhantes</v>
      </c>
      <c r="L1919" t="str">
        <f t="shared" si="119"/>
        <v>igual</v>
      </c>
    </row>
    <row r="1920" spans="1:12" x14ac:dyDescent="0.25">
      <c r="A1920" t="s">
        <v>5928</v>
      </c>
      <c r="B1920" t="s">
        <v>5424</v>
      </c>
      <c r="C1920" t="s">
        <v>3110</v>
      </c>
      <c r="D1920" t="s">
        <v>6272</v>
      </c>
      <c r="E1920" t="str">
        <f>VLOOKUP(VALUE(A1920),'REGIÕES DE SAÚDE E SEUS MUNICÍP'!$A$4:$C$5569,3,0)</f>
        <v>Ponte Nova</v>
      </c>
      <c r="F1920" t="str">
        <f>VLOOKUP(G1920,'REGIÕES DE SAÚDE E SEUS MUNICÍP'!$A$4:$D$5569,4,0)</f>
        <v>São José do Goiabal</v>
      </c>
      <c r="G1920">
        <f>VLOOKUP(VALUE(A1920),'REGIÕES DE SAÚDE E SEUS MUNICÍP'!$A$4:$A$5569,1,0)</f>
        <v>316340</v>
      </c>
      <c r="H1920" t="str">
        <f t="shared" si="116"/>
        <v>Mesmo município</v>
      </c>
      <c r="I1920" s="17" t="str">
        <f>VLOOKUP(C1920,'REGIÕES DE SAÚDE E SEUS MUNICÍP'!$C$4:$C$5569,1,0)</f>
        <v>Ponte Nova</v>
      </c>
      <c r="J1920">
        <f t="shared" si="117"/>
        <v>1</v>
      </c>
      <c r="K1920" t="str">
        <f t="shared" si="118"/>
        <v>Regiões semelhantes</v>
      </c>
      <c r="L1920" t="str">
        <f t="shared" si="119"/>
        <v>igual</v>
      </c>
    </row>
    <row r="1921" spans="1:12" x14ac:dyDescent="0.25">
      <c r="A1921" t="s">
        <v>1973</v>
      </c>
      <c r="B1921" t="s">
        <v>5424</v>
      </c>
      <c r="C1921" t="s">
        <v>3110</v>
      </c>
      <c r="D1921" t="s">
        <v>2332</v>
      </c>
      <c r="E1921" t="str">
        <f>VLOOKUP(VALUE(A1921),'REGIÕES DE SAÚDE E SEUS MUNICÍP'!$A$4:$C$5569,3,0)</f>
        <v>Ponte Nova</v>
      </c>
      <c r="F1921" t="str">
        <f>VLOOKUP(G1921,'REGIÕES DE SAÚDE E SEUS MUNICÍP'!$A$4:$D$5569,4,0)</f>
        <v>Barra Longa</v>
      </c>
      <c r="G1921">
        <f>VLOOKUP(VALUE(A1921),'REGIÕES DE SAÚDE E SEUS MUNICÍP'!$A$4:$A$5569,1,0)</f>
        <v>310570</v>
      </c>
      <c r="H1921" t="str">
        <f t="shared" si="116"/>
        <v>Mesmo município</v>
      </c>
      <c r="I1921" s="17" t="str">
        <f>VLOOKUP(C1921,'REGIÕES DE SAÚDE E SEUS MUNICÍP'!$C$4:$C$5569,1,0)</f>
        <v>Ponte Nova</v>
      </c>
      <c r="J1921">
        <f t="shared" si="117"/>
        <v>1</v>
      </c>
      <c r="K1921" t="str">
        <f t="shared" si="118"/>
        <v>Regiões semelhantes</v>
      </c>
      <c r="L1921" t="str">
        <f t="shared" si="119"/>
        <v>igual</v>
      </c>
    </row>
    <row r="1922" spans="1:12" x14ac:dyDescent="0.25">
      <c r="A1922" t="s">
        <v>8038</v>
      </c>
      <c r="B1922" t="s">
        <v>5424</v>
      </c>
      <c r="C1922" t="s">
        <v>3110</v>
      </c>
      <c r="D1922" t="s">
        <v>4519</v>
      </c>
      <c r="E1922" t="str">
        <f>VLOOKUP(VALUE(A1922),'REGIÕES DE SAÚDE E SEUS MUNICÍP'!$A$4:$C$5569,3,0)</f>
        <v>Ponte Nova</v>
      </c>
      <c r="F1922" t="str">
        <f>VLOOKUP(G1922,'REGIÕES DE SAÚDE E SEUS MUNICÍP'!$A$4:$D$5569,4,0)</f>
        <v>Piedade de Ponte Nova</v>
      </c>
      <c r="G1922">
        <f>VLOOKUP(VALUE(A1922),'REGIÕES DE SAÚDE E SEUS MUNICÍP'!$A$4:$A$5569,1,0)</f>
        <v>315020</v>
      </c>
      <c r="H1922" t="str">
        <f t="shared" si="116"/>
        <v>Mesmo município</v>
      </c>
      <c r="I1922" s="17" t="str">
        <f>VLOOKUP(C1922,'REGIÕES DE SAÚDE E SEUS MUNICÍP'!$C$4:$C$5569,1,0)</f>
        <v>Ponte Nova</v>
      </c>
      <c r="J1922">
        <f t="shared" si="117"/>
        <v>1</v>
      </c>
      <c r="K1922" t="str">
        <f t="shared" si="118"/>
        <v>Regiões semelhantes</v>
      </c>
      <c r="L1922" t="str">
        <f t="shared" si="119"/>
        <v>igual</v>
      </c>
    </row>
    <row r="1923" spans="1:12" x14ac:dyDescent="0.25">
      <c r="A1923" t="s">
        <v>5480</v>
      </c>
      <c r="B1923" t="s">
        <v>5424</v>
      </c>
      <c r="C1923" t="s">
        <v>3110</v>
      </c>
      <c r="D1923" t="s">
        <v>3048</v>
      </c>
      <c r="E1923" t="str">
        <f>VLOOKUP(VALUE(A1923),'REGIÕES DE SAÚDE E SEUS MUNICÍP'!$A$4:$C$5569,3,0)</f>
        <v>Ponte Nova</v>
      </c>
      <c r="F1923" t="str">
        <f>VLOOKUP(G1923,'REGIÕES DE SAÚDE E SEUS MUNICÍP'!$A$4:$D$5569,4,0)</f>
        <v>Diogo de Vasconcelos</v>
      </c>
      <c r="G1923">
        <f>VLOOKUP(VALUE(A1923),'REGIÕES DE SAÚDE E SEUS MUNICÍP'!$A$4:$A$5569,1,0)</f>
        <v>312170</v>
      </c>
      <c r="H1923" t="str">
        <f t="shared" ref="H1923:H1986" si="120">IF(F1923=D1923,"Mesmo município","Município diferente")</f>
        <v>Mesmo município</v>
      </c>
      <c r="I1923" s="17" t="str">
        <f>VLOOKUP(C1923,'REGIÕES DE SAÚDE E SEUS MUNICÍP'!$C$4:$C$5569,1,0)</f>
        <v>Ponte Nova</v>
      </c>
      <c r="J1923">
        <f t="shared" ref="J1923:J1986" si="121">SEARCH(E1923,C1923)</f>
        <v>1</v>
      </c>
      <c r="K1923" t="str">
        <f t="shared" ref="K1923:K1986" si="122">IF(C1923=C1924,IF(E1923=E1924,"Regiões semelhantes","Nova composição"),"diferente")</f>
        <v>Regiões semelhantes</v>
      </c>
      <c r="L1923" t="str">
        <f t="shared" si="119"/>
        <v>igual</v>
      </c>
    </row>
    <row r="1924" spans="1:12" x14ac:dyDescent="0.25">
      <c r="A1924" t="s">
        <v>8004</v>
      </c>
      <c r="B1924" t="s">
        <v>5424</v>
      </c>
      <c r="C1924" t="s">
        <v>3110</v>
      </c>
      <c r="D1924" t="s">
        <v>10934</v>
      </c>
      <c r="E1924" t="str">
        <f>VLOOKUP(VALUE(A1924),'REGIÕES DE SAÚDE E SEUS MUNICÍP'!$A$4:$C$5569,3,0)</f>
        <v>Ponte Nova</v>
      </c>
      <c r="F1924" t="str">
        <f>VLOOKUP(G1924,'REGIÕES DE SAÚDE E SEUS MUNICÍP'!$A$4:$D$5569,4,0)</f>
        <v>Guaraciaba</v>
      </c>
      <c r="G1924">
        <f>VLOOKUP(VALUE(A1924),'REGIÕES DE SAÚDE E SEUS MUNICÍP'!$A$4:$A$5569,1,0)</f>
        <v>312820</v>
      </c>
      <c r="H1924" t="str">
        <f t="shared" si="120"/>
        <v>Mesmo município</v>
      </c>
      <c r="I1924" s="17" t="str">
        <f>VLOOKUP(C1924,'REGIÕES DE SAÚDE E SEUS MUNICÍP'!$C$4:$C$5569,1,0)</f>
        <v>Ponte Nova</v>
      </c>
      <c r="J1924">
        <f t="shared" si="121"/>
        <v>1</v>
      </c>
      <c r="K1924" t="str">
        <f t="shared" si="122"/>
        <v>Regiões semelhantes</v>
      </c>
      <c r="L1924" t="str">
        <f t="shared" ref="L1924:L1987" si="123">IF(E1924=E1923,"igual","diferente")</f>
        <v>igual</v>
      </c>
    </row>
    <row r="1925" spans="1:12" x14ac:dyDescent="0.25">
      <c r="A1925" t="s">
        <v>7907</v>
      </c>
      <c r="B1925" t="s">
        <v>5424</v>
      </c>
      <c r="C1925" t="s">
        <v>3110</v>
      </c>
      <c r="D1925" t="s">
        <v>15</v>
      </c>
      <c r="E1925" t="str">
        <f>VLOOKUP(VALUE(A1925),'REGIÕES DE SAÚDE E SEUS MUNICÍP'!$A$4:$C$5569,3,0)</f>
        <v>Ponte Nova</v>
      </c>
      <c r="F1925" t="str">
        <f>VLOOKUP(G1925,'REGIÕES DE SAÚDE E SEUS MUNICÍP'!$A$4:$D$5569,4,0)</f>
        <v>Santa Cruz do Escalvado</v>
      </c>
      <c r="G1925">
        <f>VLOOKUP(VALUE(A1925),'REGIÕES DE SAÚDE E SEUS MUNICÍP'!$A$4:$A$5569,1,0)</f>
        <v>315740</v>
      </c>
      <c r="H1925" t="str">
        <f t="shared" si="120"/>
        <v>Mesmo município</v>
      </c>
      <c r="I1925" s="17" t="str">
        <f>VLOOKUP(C1925,'REGIÕES DE SAÚDE E SEUS MUNICÍP'!$C$4:$C$5569,1,0)</f>
        <v>Ponte Nova</v>
      </c>
      <c r="J1925">
        <f t="shared" si="121"/>
        <v>1</v>
      </c>
      <c r="K1925" t="str">
        <f t="shared" si="122"/>
        <v>Regiões semelhantes</v>
      </c>
      <c r="L1925" t="str">
        <f t="shared" si="123"/>
        <v>igual</v>
      </c>
    </row>
    <row r="1926" spans="1:12" x14ac:dyDescent="0.25">
      <c r="A1926" t="s">
        <v>10966</v>
      </c>
      <c r="B1926" t="s">
        <v>5424</v>
      </c>
      <c r="C1926" t="s">
        <v>3110</v>
      </c>
      <c r="D1926" t="s">
        <v>4250</v>
      </c>
      <c r="E1926" t="str">
        <f>VLOOKUP(VALUE(A1926),'REGIÕES DE SAÚDE E SEUS MUNICÍP'!$A$4:$C$5569,3,0)</f>
        <v>Ponte Nova</v>
      </c>
      <c r="F1926" t="str">
        <f>VLOOKUP(G1926,'REGIÕES DE SAÚDE E SEUS MUNICÍP'!$A$4:$D$5569,4,0)</f>
        <v>Urucânia</v>
      </c>
      <c r="G1926">
        <f>VLOOKUP(VALUE(A1926),'REGIÕES DE SAÚDE E SEUS MUNICÍP'!$A$4:$A$5569,1,0)</f>
        <v>317050</v>
      </c>
      <c r="H1926" t="str">
        <f t="shared" si="120"/>
        <v>Mesmo município</v>
      </c>
      <c r="I1926" s="17" t="str">
        <f>VLOOKUP(C1926,'REGIÕES DE SAÚDE E SEUS MUNICÍP'!$C$4:$C$5569,1,0)</f>
        <v>Ponte Nova</v>
      </c>
      <c r="J1926">
        <f t="shared" si="121"/>
        <v>1</v>
      </c>
      <c r="K1926" t="str">
        <f t="shared" si="122"/>
        <v>Regiões semelhantes</v>
      </c>
      <c r="L1926" t="str">
        <f t="shared" si="123"/>
        <v>igual</v>
      </c>
    </row>
    <row r="1927" spans="1:12" x14ac:dyDescent="0.25">
      <c r="A1927" t="s">
        <v>1682</v>
      </c>
      <c r="B1927" t="s">
        <v>5424</v>
      </c>
      <c r="C1927" t="s">
        <v>3110</v>
      </c>
      <c r="D1927" t="s">
        <v>5137</v>
      </c>
      <c r="E1927" t="str">
        <f>VLOOKUP(VALUE(A1927),'REGIÕES DE SAÚDE E SEUS MUNICÍP'!$A$4:$C$5569,3,0)</f>
        <v>Ponte Nova</v>
      </c>
      <c r="F1927" t="str">
        <f>VLOOKUP(G1927,'REGIÕES DE SAÚDE E SEUS MUNICÍP'!$A$4:$D$5569,4,0)</f>
        <v>Dom Silvério</v>
      </c>
      <c r="G1927">
        <f>VLOOKUP(VALUE(A1927),'REGIÕES DE SAÚDE E SEUS MUNICÍP'!$A$4:$A$5569,1,0)</f>
        <v>312270</v>
      </c>
      <c r="H1927" t="str">
        <f t="shared" si="120"/>
        <v>Mesmo município</v>
      </c>
      <c r="I1927" s="17" t="str">
        <f>VLOOKUP(C1927,'REGIÕES DE SAÚDE E SEUS MUNICÍP'!$C$4:$C$5569,1,0)</f>
        <v>Ponte Nova</v>
      </c>
      <c r="J1927">
        <f t="shared" si="121"/>
        <v>1</v>
      </c>
      <c r="K1927" t="str">
        <f t="shared" si="122"/>
        <v>Regiões semelhantes</v>
      </c>
      <c r="L1927" t="str">
        <f t="shared" si="123"/>
        <v>igual</v>
      </c>
    </row>
    <row r="1928" spans="1:12" x14ac:dyDescent="0.25">
      <c r="A1928" t="s">
        <v>1991</v>
      </c>
      <c r="B1928" t="s">
        <v>5424</v>
      </c>
      <c r="C1928" t="s">
        <v>3110</v>
      </c>
      <c r="D1928" t="s">
        <v>7231</v>
      </c>
      <c r="E1928" t="str">
        <f>VLOOKUP(VALUE(A1928),'REGIÕES DE SAÚDE E SEUS MUNICÍP'!$A$4:$C$5569,3,0)</f>
        <v>Ponte Nova</v>
      </c>
      <c r="F1928" t="str">
        <f>VLOOKUP(G1928,'REGIÕES DE SAÚDE E SEUS MUNICÍP'!$A$4:$D$5569,4,0)</f>
        <v>Amparo do Serra</v>
      </c>
      <c r="G1928">
        <f>VLOOKUP(VALUE(A1928),'REGIÕES DE SAÚDE E SEUS MUNICÍP'!$A$4:$A$5569,1,0)</f>
        <v>310250</v>
      </c>
      <c r="H1928" t="str">
        <f t="shared" si="120"/>
        <v>Mesmo município</v>
      </c>
      <c r="I1928" s="17" t="str">
        <f>VLOOKUP(C1928,'REGIÕES DE SAÚDE E SEUS MUNICÍP'!$C$4:$C$5569,1,0)</f>
        <v>Ponte Nova</v>
      </c>
      <c r="J1928">
        <f t="shared" si="121"/>
        <v>1</v>
      </c>
      <c r="K1928" t="str">
        <f t="shared" si="122"/>
        <v>Regiões semelhantes</v>
      </c>
      <c r="L1928" t="str">
        <f t="shared" si="123"/>
        <v>igual</v>
      </c>
    </row>
    <row r="1929" spans="1:12" x14ac:dyDescent="0.25">
      <c r="A1929" t="s">
        <v>9707</v>
      </c>
      <c r="B1929" t="s">
        <v>5424</v>
      </c>
      <c r="C1929" t="s">
        <v>3110</v>
      </c>
      <c r="D1929" t="s">
        <v>3791</v>
      </c>
      <c r="E1929" t="str">
        <f>VLOOKUP(VALUE(A1929),'REGIÕES DE SAÚDE E SEUS MUNICÍP'!$A$4:$C$5569,3,0)</f>
        <v>Ponte Nova</v>
      </c>
      <c r="F1929" t="str">
        <f>VLOOKUP(G1929,'REGIÕES DE SAÚDE E SEUS MUNICÍP'!$A$4:$D$5569,4,0)</f>
        <v>Rio Doce</v>
      </c>
      <c r="G1929">
        <f>VLOOKUP(VALUE(A1929),'REGIÕES DE SAÚDE E SEUS MUNICÍP'!$A$4:$A$5569,1,0)</f>
        <v>315500</v>
      </c>
      <c r="H1929" t="str">
        <f t="shared" si="120"/>
        <v>Mesmo município</v>
      </c>
      <c r="I1929" s="17" t="str">
        <f>VLOOKUP(C1929,'REGIÕES DE SAÚDE E SEUS MUNICÍP'!$C$4:$C$5569,1,0)</f>
        <v>Ponte Nova</v>
      </c>
      <c r="J1929">
        <f t="shared" si="121"/>
        <v>1</v>
      </c>
      <c r="K1929" t="str">
        <f t="shared" si="122"/>
        <v>Regiões semelhantes</v>
      </c>
      <c r="L1929" t="str">
        <f t="shared" si="123"/>
        <v>igual</v>
      </c>
    </row>
    <row r="1930" spans="1:12" x14ac:dyDescent="0.25">
      <c r="A1930" t="s">
        <v>1203</v>
      </c>
      <c r="B1930" t="s">
        <v>5424</v>
      </c>
      <c r="C1930" t="s">
        <v>3110</v>
      </c>
      <c r="D1930" t="s">
        <v>3110</v>
      </c>
      <c r="E1930" t="str">
        <f>VLOOKUP(VALUE(A1930),'REGIÕES DE SAÚDE E SEUS MUNICÍP'!$A$4:$C$5569,3,0)</f>
        <v>Ponte Nova</v>
      </c>
      <c r="F1930" t="str">
        <f>VLOOKUP(G1930,'REGIÕES DE SAÚDE E SEUS MUNICÍP'!$A$4:$D$5569,4,0)</f>
        <v>Ponte Nova</v>
      </c>
      <c r="G1930">
        <f>VLOOKUP(VALUE(A1930),'REGIÕES DE SAÚDE E SEUS MUNICÍP'!$A$4:$A$5569,1,0)</f>
        <v>315210</v>
      </c>
      <c r="H1930" t="str">
        <f t="shared" si="120"/>
        <v>Mesmo município</v>
      </c>
      <c r="I1930" s="17" t="str">
        <f>VLOOKUP(C1930,'REGIÕES DE SAÚDE E SEUS MUNICÍP'!$C$4:$C$5569,1,0)</f>
        <v>Ponte Nova</v>
      </c>
      <c r="J1930">
        <f t="shared" si="121"/>
        <v>1</v>
      </c>
      <c r="K1930" t="str">
        <f t="shared" si="122"/>
        <v>Regiões semelhantes</v>
      </c>
      <c r="L1930" t="str">
        <f t="shared" si="123"/>
        <v>igual</v>
      </c>
    </row>
    <row r="1931" spans="1:12" x14ac:dyDescent="0.25">
      <c r="A1931" t="s">
        <v>6806</v>
      </c>
      <c r="B1931" t="s">
        <v>5424</v>
      </c>
      <c r="C1931" t="s">
        <v>3110</v>
      </c>
      <c r="D1931" t="s">
        <v>3893</v>
      </c>
      <c r="E1931" t="str">
        <f>VLOOKUP(VALUE(A1931),'REGIÕES DE SAÚDE E SEUS MUNICÍP'!$A$4:$C$5569,3,0)</f>
        <v>Ponte Nova</v>
      </c>
      <c r="F1931" t="str">
        <f>VLOOKUP(G1931,'REGIÕES DE SAÚDE E SEUS MUNICÍP'!$A$4:$D$5569,4,0)</f>
        <v>Santo Antônio do Grama</v>
      </c>
      <c r="G1931">
        <f>VLOOKUP(VALUE(A1931),'REGIÕES DE SAÚDE E SEUS MUNICÍP'!$A$4:$A$5569,1,0)</f>
        <v>316010</v>
      </c>
      <c r="H1931" t="str">
        <f t="shared" si="120"/>
        <v>Mesmo município</v>
      </c>
      <c r="I1931" s="17" t="str">
        <f>VLOOKUP(C1931,'REGIÕES DE SAÚDE E SEUS MUNICÍP'!$C$4:$C$5569,1,0)</f>
        <v>Ponte Nova</v>
      </c>
      <c r="J1931">
        <f t="shared" si="121"/>
        <v>1</v>
      </c>
      <c r="K1931" t="str">
        <f t="shared" si="122"/>
        <v>Regiões semelhantes</v>
      </c>
      <c r="L1931" t="str">
        <f t="shared" si="123"/>
        <v>igual</v>
      </c>
    </row>
    <row r="1932" spans="1:12" x14ac:dyDescent="0.25">
      <c r="A1932" t="s">
        <v>7448</v>
      </c>
      <c r="B1932" t="s">
        <v>5424</v>
      </c>
      <c r="C1932" t="s">
        <v>3110</v>
      </c>
      <c r="D1932" t="s">
        <v>7927</v>
      </c>
      <c r="E1932" t="str">
        <f>VLOOKUP(VALUE(A1932),'REGIÕES DE SAÚDE E SEUS MUNICÍP'!$A$4:$C$5569,3,0)</f>
        <v>Ponte Nova</v>
      </c>
      <c r="F1932" t="str">
        <f>VLOOKUP(G1932,'REGIÕES DE SAÚDE E SEUS MUNICÍP'!$A$4:$D$5569,4,0)</f>
        <v>Alvinópolis</v>
      </c>
      <c r="G1932">
        <f>VLOOKUP(VALUE(A1932),'REGIÕES DE SAÚDE E SEUS MUNICÍP'!$A$4:$A$5569,1,0)</f>
        <v>310230</v>
      </c>
      <c r="H1932" t="str">
        <f t="shared" si="120"/>
        <v>Mesmo município</v>
      </c>
      <c r="I1932" s="17" t="str">
        <f>VLOOKUP(C1932,'REGIÕES DE SAÚDE E SEUS MUNICÍP'!$C$4:$C$5569,1,0)</f>
        <v>Ponte Nova</v>
      </c>
      <c r="J1932">
        <f t="shared" si="121"/>
        <v>1</v>
      </c>
      <c r="K1932" t="str">
        <f t="shared" si="122"/>
        <v>Regiões semelhantes</v>
      </c>
      <c r="L1932" t="str">
        <f t="shared" si="123"/>
        <v>igual</v>
      </c>
    </row>
    <row r="1933" spans="1:12" x14ac:dyDescent="0.25">
      <c r="A1933" t="s">
        <v>7040</v>
      </c>
      <c r="B1933" t="s">
        <v>5424</v>
      </c>
      <c r="C1933" t="s">
        <v>3110</v>
      </c>
      <c r="D1933" t="s">
        <v>3886</v>
      </c>
      <c r="E1933" t="str">
        <f>VLOOKUP(VALUE(A1933),'REGIÕES DE SAÚDE E SEUS MUNICÍP'!$A$4:$C$5569,3,0)</f>
        <v>Ponte Nova</v>
      </c>
      <c r="F1933" t="str">
        <f>VLOOKUP(G1933,'REGIÕES DE SAÚDE E SEUS MUNICÍP'!$A$4:$D$5569,4,0)</f>
        <v>Rio Casca</v>
      </c>
      <c r="G1933">
        <f>VLOOKUP(VALUE(A1933),'REGIÕES DE SAÚDE E SEUS MUNICÍP'!$A$4:$A$5569,1,0)</f>
        <v>315490</v>
      </c>
      <c r="H1933" t="str">
        <f t="shared" si="120"/>
        <v>Mesmo município</v>
      </c>
      <c r="I1933" s="17" t="str">
        <f>VLOOKUP(C1933,'REGIÕES DE SAÚDE E SEUS MUNICÍP'!$C$4:$C$5569,1,0)</f>
        <v>Ponte Nova</v>
      </c>
      <c r="J1933">
        <f t="shared" si="121"/>
        <v>1</v>
      </c>
      <c r="K1933" t="str">
        <f t="shared" si="122"/>
        <v>Regiões semelhantes</v>
      </c>
      <c r="L1933" t="str">
        <f t="shared" si="123"/>
        <v>igual</v>
      </c>
    </row>
    <row r="1934" spans="1:12" x14ac:dyDescent="0.25">
      <c r="A1934" t="s">
        <v>3185</v>
      </c>
      <c r="B1934" t="s">
        <v>5424</v>
      </c>
      <c r="C1934" t="s">
        <v>3110</v>
      </c>
      <c r="D1934" t="s">
        <v>9017</v>
      </c>
      <c r="E1934" t="str">
        <f>VLOOKUP(VALUE(A1934),'REGIÕES DE SAÚDE E SEUS MUNICÍP'!$A$4:$C$5569,3,0)</f>
        <v>Ponte Nova</v>
      </c>
      <c r="F1934" t="str">
        <f>VLOOKUP(G1934,'REGIÕES DE SAÚDE E SEUS MUNICÍP'!$A$4:$D$5569,4,0)</f>
        <v>Jequeri</v>
      </c>
      <c r="G1934">
        <f>VLOOKUP(VALUE(A1934),'REGIÕES DE SAÚDE E SEUS MUNICÍP'!$A$4:$A$5569,1,0)</f>
        <v>313550</v>
      </c>
      <c r="H1934" t="str">
        <f t="shared" si="120"/>
        <v>Mesmo município</v>
      </c>
      <c r="I1934" s="17" t="str">
        <f>VLOOKUP(C1934,'REGIÕES DE SAÚDE E SEUS MUNICÍP'!$C$4:$C$5569,1,0)</f>
        <v>Ponte Nova</v>
      </c>
      <c r="J1934">
        <f t="shared" si="121"/>
        <v>1</v>
      </c>
      <c r="K1934" t="str">
        <f t="shared" si="122"/>
        <v>Regiões semelhantes</v>
      </c>
      <c r="L1934" t="str">
        <f t="shared" si="123"/>
        <v>igual</v>
      </c>
    </row>
    <row r="1935" spans="1:12" x14ac:dyDescent="0.25">
      <c r="A1935" t="s">
        <v>157</v>
      </c>
      <c r="B1935" t="s">
        <v>5424</v>
      </c>
      <c r="C1935" t="s">
        <v>3110</v>
      </c>
      <c r="D1935" t="s">
        <v>4970</v>
      </c>
      <c r="E1935" t="str">
        <f>VLOOKUP(VALUE(A1935),'REGIÕES DE SAÚDE E SEUS MUNICÍP'!$A$4:$C$5569,3,0)</f>
        <v>Ponte Nova</v>
      </c>
      <c r="F1935" t="str">
        <f>VLOOKUP(G1935,'REGIÕES DE SAÚDE E SEUS MUNICÍP'!$A$4:$D$5569,4,0)</f>
        <v>Acaiaca</v>
      </c>
      <c r="G1935">
        <f>VLOOKUP(VALUE(A1935),'REGIÕES DE SAÚDE E SEUS MUNICÍP'!$A$4:$A$5569,1,0)</f>
        <v>310040</v>
      </c>
      <c r="H1935" t="str">
        <f t="shared" si="120"/>
        <v>Mesmo município</v>
      </c>
      <c r="I1935" s="17" t="str">
        <f>VLOOKUP(C1935,'REGIÕES DE SAÚDE E SEUS MUNICÍP'!$C$4:$C$5569,1,0)</f>
        <v>Ponte Nova</v>
      </c>
      <c r="J1935">
        <f t="shared" si="121"/>
        <v>1</v>
      </c>
      <c r="K1935" t="str">
        <f t="shared" si="122"/>
        <v>Regiões semelhantes</v>
      </c>
      <c r="L1935" t="str">
        <f t="shared" si="123"/>
        <v>igual</v>
      </c>
    </row>
    <row r="1936" spans="1:12" x14ac:dyDescent="0.25">
      <c r="A1936" t="s">
        <v>2894</v>
      </c>
      <c r="B1936" t="s">
        <v>5424</v>
      </c>
      <c r="C1936" t="s">
        <v>3110</v>
      </c>
      <c r="D1936" t="s">
        <v>6177</v>
      </c>
      <c r="E1936" t="str">
        <f>VLOOKUP(VALUE(A1936),'REGIÕES DE SAÚDE E SEUS MUNICÍP'!$A$4:$C$5569,3,0)</f>
        <v>Ponte Nova</v>
      </c>
      <c r="F1936" t="str">
        <f>VLOOKUP(G1936,'REGIÕES DE SAÚDE E SEUS MUNICÍP'!$A$4:$D$5569,4,0)</f>
        <v>Sem-Peixe</v>
      </c>
      <c r="G1936">
        <f>VLOOKUP(VALUE(A1936),'REGIÕES DE SAÚDE E SEUS MUNICÍP'!$A$4:$A$5569,1,0)</f>
        <v>316556</v>
      </c>
      <c r="H1936" t="str">
        <f t="shared" si="120"/>
        <v>Mesmo município</v>
      </c>
      <c r="I1936" s="17" t="str">
        <f>VLOOKUP(C1936,'REGIÕES DE SAÚDE E SEUS MUNICÍP'!$C$4:$C$5569,1,0)</f>
        <v>Ponte Nova</v>
      </c>
      <c r="J1936">
        <f t="shared" si="121"/>
        <v>1</v>
      </c>
      <c r="K1936" t="str">
        <f t="shared" si="122"/>
        <v>Regiões semelhantes</v>
      </c>
      <c r="L1936" t="str">
        <f t="shared" si="123"/>
        <v>igual</v>
      </c>
    </row>
    <row r="1937" spans="1:12" x14ac:dyDescent="0.25">
      <c r="A1937" t="s">
        <v>317</v>
      </c>
      <c r="B1937" t="s">
        <v>5424</v>
      </c>
      <c r="C1937" t="s">
        <v>3110</v>
      </c>
      <c r="D1937" t="s">
        <v>8812</v>
      </c>
      <c r="E1937" t="str">
        <f>VLOOKUP(VALUE(A1937),'REGIÕES DE SAÚDE E SEUS MUNICÍP'!$A$4:$C$5569,3,0)</f>
        <v>Ponte Nova</v>
      </c>
      <c r="F1937" t="str">
        <f>VLOOKUP(G1937,'REGIÕES DE SAÚDE E SEUS MUNICÍP'!$A$4:$D$5569,4,0)</f>
        <v>São Pedro dos Ferros</v>
      </c>
      <c r="G1937">
        <f>VLOOKUP(VALUE(A1937),'REGIÕES DE SAÚDE E SEUS MUNICÍP'!$A$4:$A$5569,1,0)</f>
        <v>316400</v>
      </c>
      <c r="H1937" t="str">
        <f t="shared" si="120"/>
        <v>Mesmo município</v>
      </c>
      <c r="I1937" s="17" t="str">
        <f>VLOOKUP(C1937,'REGIÕES DE SAÚDE E SEUS MUNICÍP'!$C$4:$C$5569,1,0)</f>
        <v>Ponte Nova</v>
      </c>
      <c r="J1937">
        <f t="shared" si="121"/>
        <v>1</v>
      </c>
      <c r="K1937" t="str">
        <f t="shared" si="122"/>
        <v>diferente</v>
      </c>
      <c r="L1937" t="str">
        <f t="shared" si="123"/>
        <v>igual</v>
      </c>
    </row>
    <row r="1938" spans="1:12" x14ac:dyDescent="0.25">
      <c r="A1938" t="s">
        <v>4090</v>
      </c>
      <c r="B1938" t="s">
        <v>5424</v>
      </c>
      <c r="C1938" t="s">
        <v>6648</v>
      </c>
      <c r="D1938" t="s">
        <v>3752</v>
      </c>
      <c r="E1938" t="str">
        <f>VLOOKUP(VALUE(A1938),'REGIÕES DE SAÚDE E SEUS MUNICÍP'!$A$4:$C$5569,3,0)</f>
        <v>Pouso Alegre</v>
      </c>
      <c r="F1938" t="str">
        <f>VLOOKUP(G1938,'REGIÕES DE SAÚDE E SEUS MUNICÍP'!$A$4:$D$5569,4,0)</f>
        <v>Turvolândia</v>
      </c>
      <c r="G1938">
        <f>VLOOKUP(VALUE(A1938),'REGIÕES DE SAÚDE E SEUS MUNICÍP'!$A$4:$A$5569,1,0)</f>
        <v>316980</v>
      </c>
      <c r="H1938" t="str">
        <f t="shared" si="120"/>
        <v>Mesmo município</v>
      </c>
      <c r="I1938" s="17" t="str">
        <f>VLOOKUP(C1938,'REGIÕES DE SAÚDE E SEUS MUNICÍP'!$C$4:$C$5569,1,0)</f>
        <v>Pouso Alegre</v>
      </c>
      <c r="J1938">
        <f t="shared" si="121"/>
        <v>1</v>
      </c>
      <c r="K1938" t="str">
        <f t="shared" si="122"/>
        <v>Regiões semelhantes</v>
      </c>
      <c r="L1938" t="str">
        <f t="shared" si="123"/>
        <v>diferente</v>
      </c>
    </row>
    <row r="1939" spans="1:12" x14ac:dyDescent="0.25">
      <c r="A1939" t="s">
        <v>9863</v>
      </c>
      <c r="B1939" t="s">
        <v>5424</v>
      </c>
      <c r="C1939" t="s">
        <v>6648</v>
      </c>
      <c r="D1939" t="s">
        <v>3771</v>
      </c>
      <c r="E1939" t="str">
        <f>VLOOKUP(VALUE(A1939),'REGIÕES DE SAÚDE E SEUS MUNICÍP'!$A$4:$C$5569,3,0)</f>
        <v>Pouso Alegre</v>
      </c>
      <c r="F1939" t="str">
        <f>VLOOKUP(G1939,'REGIÕES DE SAÚDE E SEUS MUNICÍP'!$A$4:$D$5569,4,0)</f>
        <v>Ouro Fino</v>
      </c>
      <c r="G1939">
        <f>VLOOKUP(VALUE(A1939),'REGIÕES DE SAÚDE E SEUS MUNICÍP'!$A$4:$A$5569,1,0)</f>
        <v>314600</v>
      </c>
      <c r="H1939" t="str">
        <f t="shared" si="120"/>
        <v>Mesmo município</v>
      </c>
      <c r="I1939" s="17" t="str">
        <f>VLOOKUP(C1939,'REGIÕES DE SAÚDE E SEUS MUNICÍP'!$C$4:$C$5569,1,0)</f>
        <v>Pouso Alegre</v>
      </c>
      <c r="J1939">
        <f t="shared" si="121"/>
        <v>1</v>
      </c>
      <c r="K1939" t="str">
        <f t="shared" si="122"/>
        <v>Regiões semelhantes</v>
      </c>
      <c r="L1939" t="str">
        <f t="shared" si="123"/>
        <v>igual</v>
      </c>
    </row>
    <row r="1940" spans="1:12" x14ac:dyDescent="0.25">
      <c r="A1940" t="s">
        <v>4013</v>
      </c>
      <c r="B1940" t="s">
        <v>5424</v>
      </c>
      <c r="C1940" t="s">
        <v>6648</v>
      </c>
      <c r="D1940" t="s">
        <v>1084</v>
      </c>
      <c r="E1940" t="str">
        <f>VLOOKUP(VALUE(A1940),'REGIÕES DE SAÚDE E SEUS MUNICÍP'!$A$4:$C$5569,3,0)</f>
        <v>Pouso Alegre</v>
      </c>
      <c r="F1940" t="str">
        <f>VLOOKUP(G1940,'REGIÕES DE SAÚDE E SEUS MUNICÍP'!$A$4:$D$5569,4,0)</f>
        <v>Silvianópolis</v>
      </c>
      <c r="G1940">
        <f>VLOOKUP(VALUE(A1940),'REGIÕES DE SAÚDE E SEUS MUNICÍP'!$A$4:$A$5569,1,0)</f>
        <v>316740</v>
      </c>
      <c r="H1940" t="str">
        <f t="shared" si="120"/>
        <v>Mesmo município</v>
      </c>
      <c r="I1940" s="17" t="str">
        <f>VLOOKUP(C1940,'REGIÕES DE SAÚDE E SEUS MUNICÍP'!$C$4:$C$5569,1,0)</f>
        <v>Pouso Alegre</v>
      </c>
      <c r="J1940">
        <f t="shared" si="121"/>
        <v>1</v>
      </c>
      <c r="K1940" t="str">
        <f t="shared" si="122"/>
        <v>Regiões semelhantes</v>
      </c>
      <c r="L1940" t="str">
        <f t="shared" si="123"/>
        <v>igual</v>
      </c>
    </row>
    <row r="1941" spans="1:12" x14ac:dyDescent="0.25">
      <c r="A1941" t="s">
        <v>3766</v>
      </c>
      <c r="B1941" t="s">
        <v>5424</v>
      </c>
      <c r="C1941" t="s">
        <v>6648</v>
      </c>
      <c r="D1941" t="s">
        <v>6992</v>
      </c>
      <c r="E1941" t="str">
        <f>VLOOKUP(VALUE(A1941),'REGIÕES DE SAÚDE E SEUS MUNICÍP'!$A$4:$C$5569,3,0)</f>
        <v>Pouso Alegre</v>
      </c>
      <c r="F1941" t="str">
        <f>VLOOKUP(G1941,'REGIÕES DE SAÚDE E SEUS MUNICÍP'!$A$4:$D$5569,4,0)</f>
        <v>Espírito Santo do Dourado</v>
      </c>
      <c r="G1941">
        <f>VLOOKUP(VALUE(A1941),'REGIÕES DE SAÚDE E SEUS MUNICÍP'!$A$4:$A$5569,1,0)</f>
        <v>312440</v>
      </c>
      <c r="H1941" t="str">
        <f t="shared" si="120"/>
        <v>Mesmo município</v>
      </c>
      <c r="I1941" s="17" t="str">
        <f>VLOOKUP(C1941,'REGIÕES DE SAÚDE E SEUS MUNICÍP'!$C$4:$C$5569,1,0)</f>
        <v>Pouso Alegre</v>
      </c>
      <c r="J1941">
        <f t="shared" si="121"/>
        <v>1</v>
      </c>
      <c r="K1941" t="str">
        <f t="shared" si="122"/>
        <v>Regiões semelhantes</v>
      </c>
      <c r="L1941" t="str">
        <f t="shared" si="123"/>
        <v>igual</v>
      </c>
    </row>
    <row r="1942" spans="1:12" x14ac:dyDescent="0.25">
      <c r="A1942" t="s">
        <v>938</v>
      </c>
      <c r="B1942" t="s">
        <v>5424</v>
      </c>
      <c r="C1942" t="s">
        <v>6648</v>
      </c>
      <c r="D1942" t="s">
        <v>3137</v>
      </c>
      <c r="E1942" t="str">
        <f>VLOOKUP(VALUE(A1942),'REGIÕES DE SAÚDE E SEUS MUNICÍP'!$A$4:$C$5569,3,0)</f>
        <v>Pouso Alegre</v>
      </c>
      <c r="F1942" t="str">
        <f>VLOOKUP(G1942,'REGIÕES DE SAÚDE E SEUS MUNICÍP'!$A$4:$D$5569,4,0)</f>
        <v>Estiva</v>
      </c>
      <c r="G1942">
        <f>VLOOKUP(VALUE(A1942),'REGIÕES DE SAÚDE E SEUS MUNICÍP'!$A$4:$A$5569,1,0)</f>
        <v>312450</v>
      </c>
      <c r="H1942" t="str">
        <f t="shared" si="120"/>
        <v>Mesmo município</v>
      </c>
      <c r="I1942" s="17" t="str">
        <f>VLOOKUP(C1942,'REGIÕES DE SAÚDE E SEUS MUNICÍP'!$C$4:$C$5569,1,0)</f>
        <v>Pouso Alegre</v>
      </c>
      <c r="J1942">
        <f t="shared" si="121"/>
        <v>1</v>
      </c>
      <c r="K1942" t="str">
        <f t="shared" si="122"/>
        <v>Regiões semelhantes</v>
      </c>
      <c r="L1942" t="str">
        <f t="shared" si="123"/>
        <v>igual</v>
      </c>
    </row>
    <row r="1943" spans="1:12" x14ac:dyDescent="0.25">
      <c r="A1943" t="s">
        <v>1745</v>
      </c>
      <c r="B1943" t="s">
        <v>5424</v>
      </c>
      <c r="C1943" t="s">
        <v>6648</v>
      </c>
      <c r="D1943" t="s">
        <v>204</v>
      </c>
      <c r="E1943" t="str">
        <f>VLOOKUP(VALUE(A1943),'REGIÕES DE SAÚDE E SEUS MUNICÍP'!$A$4:$C$5569,3,0)</f>
        <v>Pouso Alegre</v>
      </c>
      <c r="F1943" t="str">
        <f>VLOOKUP(G1943,'REGIÕES DE SAÚDE E SEUS MUNICÍP'!$A$4:$D$5569,4,0)</f>
        <v>Extrema</v>
      </c>
      <c r="G1943">
        <f>VLOOKUP(VALUE(A1943),'REGIÕES DE SAÚDE E SEUS MUNICÍP'!$A$4:$A$5569,1,0)</f>
        <v>312510</v>
      </c>
      <c r="H1943" t="str">
        <f t="shared" si="120"/>
        <v>Mesmo município</v>
      </c>
      <c r="I1943" s="17" t="str">
        <f>VLOOKUP(C1943,'REGIÕES DE SAÚDE E SEUS MUNICÍP'!$C$4:$C$5569,1,0)</f>
        <v>Pouso Alegre</v>
      </c>
      <c r="J1943">
        <f t="shared" si="121"/>
        <v>1</v>
      </c>
      <c r="K1943" t="str">
        <f t="shared" si="122"/>
        <v>Regiões semelhantes</v>
      </c>
      <c r="L1943" t="str">
        <f t="shared" si="123"/>
        <v>igual</v>
      </c>
    </row>
    <row r="1944" spans="1:12" x14ac:dyDescent="0.25">
      <c r="A1944" t="s">
        <v>974</v>
      </c>
      <c r="B1944" t="s">
        <v>5424</v>
      </c>
      <c r="C1944" t="s">
        <v>6648</v>
      </c>
      <c r="D1944" t="s">
        <v>2674</v>
      </c>
      <c r="E1944" t="str">
        <f>VLOOKUP(VALUE(A1944),'REGIÕES DE SAÚDE E SEUS MUNICÍP'!$A$4:$C$5569,3,0)</f>
        <v>Pouso Alegre</v>
      </c>
      <c r="F1944" t="str">
        <f>VLOOKUP(G1944,'REGIÕES DE SAÚDE E SEUS MUNICÍP'!$A$4:$D$5569,4,0)</f>
        <v>Toledo</v>
      </c>
      <c r="G1944">
        <f>VLOOKUP(VALUE(A1944),'REGIÕES DE SAÚDE E SEUS MUNICÍP'!$A$4:$A$5569,1,0)</f>
        <v>316910</v>
      </c>
      <c r="H1944" t="str">
        <f t="shared" si="120"/>
        <v>Mesmo município</v>
      </c>
      <c r="I1944" s="17" t="str">
        <f>VLOOKUP(C1944,'REGIÕES DE SAÚDE E SEUS MUNICÍP'!$C$4:$C$5569,1,0)</f>
        <v>Pouso Alegre</v>
      </c>
      <c r="J1944">
        <f t="shared" si="121"/>
        <v>1</v>
      </c>
      <c r="K1944" t="str">
        <f t="shared" si="122"/>
        <v>Regiões semelhantes</v>
      </c>
      <c r="L1944" t="str">
        <f t="shared" si="123"/>
        <v>igual</v>
      </c>
    </row>
    <row r="1945" spans="1:12" x14ac:dyDescent="0.25">
      <c r="A1945" t="s">
        <v>9562</v>
      </c>
      <c r="B1945" t="s">
        <v>5424</v>
      </c>
      <c r="C1945" t="s">
        <v>6648</v>
      </c>
      <c r="D1945" t="s">
        <v>2177</v>
      </c>
      <c r="E1945" t="str">
        <f>VLOOKUP(VALUE(A1945),'REGIÕES DE SAÚDE E SEUS MUNICÍP'!$A$4:$C$5569,3,0)</f>
        <v>Pouso Alegre</v>
      </c>
      <c r="F1945" t="str">
        <f>VLOOKUP(G1945,'REGIÕES DE SAÚDE E SEUS MUNICÍP'!$A$4:$D$5569,4,0)</f>
        <v>Tocos do Moji</v>
      </c>
      <c r="G1945">
        <f>VLOOKUP(VALUE(A1945),'REGIÕES DE SAÚDE E SEUS MUNICÍP'!$A$4:$A$5569,1,0)</f>
        <v>316905</v>
      </c>
      <c r="H1945" t="str">
        <f t="shared" si="120"/>
        <v>Mesmo município</v>
      </c>
      <c r="I1945" s="17" t="str">
        <f>VLOOKUP(C1945,'REGIÕES DE SAÚDE E SEUS MUNICÍP'!$C$4:$C$5569,1,0)</f>
        <v>Pouso Alegre</v>
      </c>
      <c r="J1945">
        <f t="shared" si="121"/>
        <v>1</v>
      </c>
      <c r="K1945" t="str">
        <f t="shared" si="122"/>
        <v>Regiões semelhantes</v>
      </c>
      <c r="L1945" t="str">
        <f t="shared" si="123"/>
        <v>igual</v>
      </c>
    </row>
    <row r="1946" spans="1:12" x14ac:dyDescent="0.25">
      <c r="A1946" t="s">
        <v>5215</v>
      </c>
      <c r="B1946" t="s">
        <v>5424</v>
      </c>
      <c r="C1946" t="s">
        <v>6648</v>
      </c>
      <c r="D1946" t="s">
        <v>9090</v>
      </c>
      <c r="E1946" t="str">
        <f>VLOOKUP(VALUE(A1946),'REGIÕES DE SAÚDE E SEUS MUNICÍP'!$A$4:$C$5569,3,0)</f>
        <v>Pouso Alegre</v>
      </c>
      <c r="F1946" t="str">
        <f>VLOOKUP(G1946,'REGIÕES DE SAÚDE E SEUS MUNICÍP'!$A$4:$D$5569,4,0)</f>
        <v>São João da Mata</v>
      </c>
      <c r="G1946">
        <f>VLOOKUP(VALUE(A1946),'REGIÕES DE SAÚDE E SEUS MUNICÍP'!$A$4:$A$5569,1,0)</f>
        <v>316230</v>
      </c>
      <c r="H1946" t="str">
        <f t="shared" si="120"/>
        <v>Mesmo município</v>
      </c>
      <c r="I1946" s="17" t="str">
        <f>VLOOKUP(C1946,'REGIÕES DE SAÚDE E SEUS MUNICÍP'!$C$4:$C$5569,1,0)</f>
        <v>Pouso Alegre</v>
      </c>
      <c r="J1946">
        <f t="shared" si="121"/>
        <v>1</v>
      </c>
      <c r="K1946" t="str">
        <f t="shared" si="122"/>
        <v>Regiões semelhantes</v>
      </c>
      <c r="L1946" t="str">
        <f t="shared" si="123"/>
        <v>igual</v>
      </c>
    </row>
    <row r="1947" spans="1:12" x14ac:dyDescent="0.25">
      <c r="A1947" t="s">
        <v>2732</v>
      </c>
      <c r="B1947" t="s">
        <v>5424</v>
      </c>
      <c r="C1947" t="s">
        <v>6648</v>
      </c>
      <c r="D1947" t="s">
        <v>7458</v>
      </c>
      <c r="E1947" t="str">
        <f>VLOOKUP(VALUE(A1947),'REGIÕES DE SAÚDE E SEUS MUNICÍP'!$A$4:$C$5569,3,0)</f>
        <v>Pouso Alegre</v>
      </c>
      <c r="F1947" t="str">
        <f>VLOOKUP(G1947,'REGIÕES DE SAÚDE E SEUS MUNICÍP'!$A$4:$D$5569,4,0)</f>
        <v>Santa Rita do Sapucaí</v>
      </c>
      <c r="G1947">
        <f>VLOOKUP(VALUE(A1947),'REGIÕES DE SAÚDE E SEUS MUNICÍP'!$A$4:$A$5569,1,0)</f>
        <v>315960</v>
      </c>
      <c r="H1947" t="str">
        <f t="shared" si="120"/>
        <v>Mesmo município</v>
      </c>
      <c r="I1947" s="17" t="str">
        <f>VLOOKUP(C1947,'REGIÕES DE SAÚDE E SEUS MUNICÍP'!$C$4:$C$5569,1,0)</f>
        <v>Pouso Alegre</v>
      </c>
      <c r="J1947">
        <f t="shared" si="121"/>
        <v>1</v>
      </c>
      <c r="K1947" t="str">
        <f t="shared" si="122"/>
        <v>Regiões semelhantes</v>
      </c>
      <c r="L1947" t="str">
        <f t="shared" si="123"/>
        <v>igual</v>
      </c>
    </row>
    <row r="1948" spans="1:12" x14ac:dyDescent="0.25">
      <c r="A1948" t="s">
        <v>2561</v>
      </c>
      <c r="B1948" t="s">
        <v>5424</v>
      </c>
      <c r="C1948" t="s">
        <v>6648</v>
      </c>
      <c r="D1948" t="s">
        <v>5479</v>
      </c>
      <c r="E1948" t="str">
        <f>VLOOKUP(VALUE(A1948),'REGIÕES DE SAÚDE E SEUS MUNICÍP'!$A$4:$C$5569,3,0)</f>
        <v>Pouso Alegre</v>
      </c>
      <c r="F1948" t="str">
        <f>VLOOKUP(G1948,'REGIÕES DE SAÚDE E SEUS MUNICÍP'!$A$4:$D$5569,4,0)</f>
        <v>Senador José Bento</v>
      </c>
      <c r="G1948">
        <f>VLOOKUP(VALUE(A1948),'REGIÕES DE SAÚDE E SEUS MUNICÍP'!$A$4:$A$5569,1,0)</f>
        <v>316580</v>
      </c>
      <c r="H1948" t="str">
        <f t="shared" si="120"/>
        <v>Mesmo município</v>
      </c>
      <c r="I1948" s="17" t="str">
        <f>VLOOKUP(C1948,'REGIÕES DE SAÚDE E SEUS MUNICÍP'!$C$4:$C$5569,1,0)</f>
        <v>Pouso Alegre</v>
      </c>
      <c r="J1948">
        <f t="shared" si="121"/>
        <v>1</v>
      </c>
      <c r="K1948" t="str">
        <f t="shared" si="122"/>
        <v>Regiões semelhantes</v>
      </c>
      <c r="L1948" t="str">
        <f t="shared" si="123"/>
        <v>igual</v>
      </c>
    </row>
    <row r="1949" spans="1:12" x14ac:dyDescent="0.25">
      <c r="A1949" t="s">
        <v>7637</v>
      </c>
      <c r="B1949" t="s">
        <v>5424</v>
      </c>
      <c r="C1949" t="s">
        <v>6648</v>
      </c>
      <c r="D1949" t="s">
        <v>5619</v>
      </c>
      <c r="E1949" t="str">
        <f>VLOOKUP(VALUE(A1949),'REGIÕES DE SAÚDE E SEUS MUNICÍP'!$A$4:$C$5569,3,0)</f>
        <v>Pouso Alegre</v>
      </c>
      <c r="F1949" t="str">
        <f>VLOOKUP(G1949,'REGIÕES DE SAÚDE E SEUS MUNICÍP'!$A$4:$D$5569,4,0)</f>
        <v>Congonhal</v>
      </c>
      <c r="G1949">
        <f>VLOOKUP(VALUE(A1949),'REGIÕES DE SAÚDE E SEUS MUNICÍP'!$A$4:$A$5569,1,0)</f>
        <v>311790</v>
      </c>
      <c r="H1949" t="str">
        <f t="shared" si="120"/>
        <v>Mesmo município</v>
      </c>
      <c r="I1949" s="17" t="str">
        <f>VLOOKUP(C1949,'REGIÕES DE SAÚDE E SEUS MUNICÍP'!$C$4:$C$5569,1,0)</f>
        <v>Pouso Alegre</v>
      </c>
      <c r="J1949">
        <f t="shared" si="121"/>
        <v>1</v>
      </c>
      <c r="K1949" t="str">
        <f t="shared" si="122"/>
        <v>Regiões semelhantes</v>
      </c>
      <c r="L1949" t="str">
        <f t="shared" si="123"/>
        <v>igual</v>
      </c>
    </row>
    <row r="1950" spans="1:12" x14ac:dyDescent="0.25">
      <c r="A1950" t="s">
        <v>161</v>
      </c>
      <c r="B1950" t="s">
        <v>5424</v>
      </c>
      <c r="C1950" t="s">
        <v>6648</v>
      </c>
      <c r="D1950" t="s">
        <v>327</v>
      </c>
      <c r="E1950" t="str">
        <f>VLOOKUP(VALUE(A1950),'REGIÕES DE SAÚDE E SEUS MUNICÍP'!$A$4:$C$5569,3,0)</f>
        <v>Pouso Alegre</v>
      </c>
      <c r="F1950" t="str">
        <f>VLOOKUP(G1950,'REGIÕES DE SAÚDE E SEUS MUNICÍP'!$A$4:$D$5569,4,0)</f>
        <v>São Sebastião da Bela Vista</v>
      </c>
      <c r="G1950">
        <f>VLOOKUP(VALUE(A1950),'REGIÕES DE SAÚDE E SEUS MUNICÍP'!$A$4:$A$5569,1,0)</f>
        <v>316440</v>
      </c>
      <c r="H1950" t="str">
        <f t="shared" si="120"/>
        <v>Mesmo município</v>
      </c>
      <c r="I1950" s="17" t="str">
        <f>VLOOKUP(C1950,'REGIÕES DE SAÚDE E SEUS MUNICÍP'!$C$4:$C$5569,1,0)</f>
        <v>Pouso Alegre</v>
      </c>
      <c r="J1950">
        <f t="shared" si="121"/>
        <v>1</v>
      </c>
      <c r="K1950" t="str">
        <f t="shared" si="122"/>
        <v>Regiões semelhantes</v>
      </c>
      <c r="L1950" t="str">
        <f t="shared" si="123"/>
        <v>igual</v>
      </c>
    </row>
    <row r="1951" spans="1:12" x14ac:dyDescent="0.25">
      <c r="A1951" t="s">
        <v>5484</v>
      </c>
      <c r="B1951" t="s">
        <v>5424</v>
      </c>
      <c r="C1951" t="s">
        <v>6648</v>
      </c>
      <c r="D1951" t="s">
        <v>7516</v>
      </c>
      <c r="E1951" t="str">
        <f>VLOOKUP(VALUE(A1951),'REGIÕES DE SAÚDE E SEUS MUNICÍP'!$A$4:$C$5569,3,0)</f>
        <v>Pouso Alegre</v>
      </c>
      <c r="F1951" t="str">
        <f>VLOOKUP(G1951,'REGIÕES DE SAÚDE E SEUS MUNICÍP'!$A$4:$D$5569,4,0)</f>
        <v>Borda da Mata</v>
      </c>
      <c r="G1951">
        <f>VLOOKUP(VALUE(A1951),'REGIÕES DE SAÚDE E SEUS MUNICÍP'!$A$4:$A$5569,1,0)</f>
        <v>310830</v>
      </c>
      <c r="H1951" t="str">
        <f t="shared" si="120"/>
        <v>Mesmo município</v>
      </c>
      <c r="I1951" s="17" t="str">
        <f>VLOOKUP(C1951,'REGIÕES DE SAÚDE E SEUS MUNICÍP'!$C$4:$C$5569,1,0)</f>
        <v>Pouso Alegre</v>
      </c>
      <c r="J1951">
        <f t="shared" si="121"/>
        <v>1</v>
      </c>
      <c r="K1951" t="str">
        <f t="shared" si="122"/>
        <v>Regiões semelhantes</v>
      </c>
      <c r="L1951" t="str">
        <f t="shared" si="123"/>
        <v>igual</v>
      </c>
    </row>
    <row r="1952" spans="1:12" x14ac:dyDescent="0.25">
      <c r="A1952" t="s">
        <v>8916</v>
      </c>
      <c r="B1952" t="s">
        <v>5424</v>
      </c>
      <c r="C1952" t="s">
        <v>6648</v>
      </c>
      <c r="D1952" t="s">
        <v>9072</v>
      </c>
      <c r="E1952" t="str">
        <f>VLOOKUP(VALUE(A1952),'REGIÕES DE SAÚDE E SEUS MUNICÍP'!$A$4:$C$5569,3,0)</f>
        <v>Pouso Alegre</v>
      </c>
      <c r="F1952" t="str">
        <f>VLOOKUP(G1952,'REGIÕES DE SAÚDE E SEUS MUNICÍP'!$A$4:$D$5569,4,0)</f>
        <v>Bom Repouso</v>
      </c>
      <c r="G1952">
        <f>VLOOKUP(VALUE(A1952),'REGIÕES DE SAÚDE E SEUS MUNICÍP'!$A$4:$A$5569,1,0)</f>
        <v>310790</v>
      </c>
      <c r="H1952" t="str">
        <f t="shared" si="120"/>
        <v>Mesmo município</v>
      </c>
      <c r="I1952" s="17" t="str">
        <f>VLOOKUP(C1952,'REGIÕES DE SAÚDE E SEUS MUNICÍP'!$C$4:$C$5569,1,0)</f>
        <v>Pouso Alegre</v>
      </c>
      <c r="J1952">
        <f t="shared" si="121"/>
        <v>1</v>
      </c>
      <c r="K1952" t="str">
        <f t="shared" si="122"/>
        <v>Regiões semelhantes</v>
      </c>
      <c r="L1952" t="str">
        <f t="shared" si="123"/>
        <v>igual</v>
      </c>
    </row>
    <row r="1953" spans="1:12" x14ac:dyDescent="0.25">
      <c r="A1953" t="s">
        <v>6846</v>
      </c>
      <c r="B1953" t="s">
        <v>5424</v>
      </c>
      <c r="C1953" t="s">
        <v>6648</v>
      </c>
      <c r="D1953" t="s">
        <v>2756</v>
      </c>
      <c r="E1953" t="str">
        <f>VLOOKUP(VALUE(A1953),'REGIÕES DE SAÚDE E SEUS MUNICÍP'!$A$4:$C$5569,3,0)</f>
        <v>Pouso Alegre</v>
      </c>
      <c r="F1953" t="str">
        <f>VLOOKUP(G1953,'REGIÕES DE SAÚDE E SEUS MUNICÍP'!$A$4:$D$5569,4,0)</f>
        <v>Ipuiúna</v>
      </c>
      <c r="G1953">
        <f>VLOOKUP(VALUE(A1953),'REGIÕES DE SAÚDE E SEUS MUNICÍP'!$A$4:$A$5569,1,0)</f>
        <v>313150</v>
      </c>
      <c r="H1953" t="str">
        <f t="shared" si="120"/>
        <v>Mesmo município</v>
      </c>
      <c r="I1953" s="17" t="str">
        <f>VLOOKUP(C1953,'REGIÕES DE SAÚDE E SEUS MUNICÍP'!$C$4:$C$5569,1,0)</f>
        <v>Pouso Alegre</v>
      </c>
      <c r="J1953">
        <f t="shared" si="121"/>
        <v>1</v>
      </c>
      <c r="K1953" t="str">
        <f t="shared" si="122"/>
        <v>Regiões semelhantes</v>
      </c>
      <c r="L1953" t="str">
        <f t="shared" si="123"/>
        <v>igual</v>
      </c>
    </row>
    <row r="1954" spans="1:12" x14ac:dyDescent="0.25">
      <c r="A1954" t="s">
        <v>4907</v>
      </c>
      <c r="B1954" t="s">
        <v>5424</v>
      </c>
      <c r="C1954" t="s">
        <v>6648</v>
      </c>
      <c r="D1954" t="s">
        <v>5357</v>
      </c>
      <c r="E1954" t="str">
        <f>VLOOKUP(VALUE(A1954),'REGIÕES DE SAÚDE E SEUS MUNICÍP'!$A$4:$C$5569,3,0)</f>
        <v>Pouso Alegre</v>
      </c>
      <c r="F1954" t="str">
        <f>VLOOKUP(G1954,'REGIÕES DE SAÚDE E SEUS MUNICÍP'!$A$4:$D$5569,4,0)</f>
        <v>Inconfidentes</v>
      </c>
      <c r="G1954">
        <f>VLOOKUP(VALUE(A1954),'REGIÕES DE SAÚDE E SEUS MUNICÍP'!$A$4:$A$5569,1,0)</f>
        <v>313060</v>
      </c>
      <c r="H1954" t="str">
        <f t="shared" si="120"/>
        <v>Mesmo município</v>
      </c>
      <c r="I1954" s="17" t="str">
        <f>VLOOKUP(C1954,'REGIÕES DE SAÚDE E SEUS MUNICÍP'!$C$4:$C$5569,1,0)</f>
        <v>Pouso Alegre</v>
      </c>
      <c r="J1954">
        <f t="shared" si="121"/>
        <v>1</v>
      </c>
      <c r="K1954" t="str">
        <f t="shared" si="122"/>
        <v>Regiões semelhantes</v>
      </c>
      <c r="L1954" t="str">
        <f t="shared" si="123"/>
        <v>igual</v>
      </c>
    </row>
    <row r="1955" spans="1:12" x14ac:dyDescent="0.25">
      <c r="A1955" t="s">
        <v>5679</v>
      </c>
      <c r="B1955" t="s">
        <v>5424</v>
      </c>
      <c r="C1955" t="s">
        <v>6648</v>
      </c>
      <c r="D1955" t="s">
        <v>11078</v>
      </c>
      <c r="E1955" t="str">
        <f>VLOOKUP(VALUE(A1955),'REGIÕES DE SAÚDE E SEUS MUNICÍP'!$A$4:$C$5569,3,0)</f>
        <v>Pouso Alegre</v>
      </c>
      <c r="F1955" t="str">
        <f>VLOOKUP(G1955,'REGIÕES DE SAÚDE E SEUS MUNICÍP'!$A$4:$D$5569,4,0)</f>
        <v>Heliodora</v>
      </c>
      <c r="G1955">
        <f>VLOOKUP(VALUE(A1955),'REGIÕES DE SAÚDE E SEUS MUNICÍP'!$A$4:$A$5569,1,0)</f>
        <v>312920</v>
      </c>
      <c r="H1955" t="str">
        <f t="shared" si="120"/>
        <v>Mesmo município</v>
      </c>
      <c r="I1955" s="17" t="str">
        <f>VLOOKUP(C1955,'REGIÕES DE SAÚDE E SEUS MUNICÍP'!$C$4:$C$5569,1,0)</f>
        <v>Pouso Alegre</v>
      </c>
      <c r="J1955">
        <f t="shared" si="121"/>
        <v>1</v>
      </c>
      <c r="K1955" t="str">
        <f t="shared" si="122"/>
        <v>Regiões semelhantes</v>
      </c>
      <c r="L1955" t="str">
        <f t="shared" si="123"/>
        <v>igual</v>
      </c>
    </row>
    <row r="1956" spans="1:12" x14ac:dyDescent="0.25">
      <c r="A1956" t="s">
        <v>2359</v>
      </c>
      <c r="B1956" t="s">
        <v>5424</v>
      </c>
      <c r="C1956" t="s">
        <v>6648</v>
      </c>
      <c r="D1956" t="s">
        <v>10146</v>
      </c>
      <c r="E1956" t="str">
        <f>VLOOKUP(VALUE(A1956),'REGIÕES DE SAÚDE E SEUS MUNICÍP'!$A$4:$C$5569,3,0)</f>
        <v>Pouso Alegre</v>
      </c>
      <c r="F1956" t="str">
        <f>VLOOKUP(G1956,'REGIÕES DE SAÚDE E SEUS MUNICÍP'!$A$4:$D$5569,4,0)</f>
        <v>Albertina</v>
      </c>
      <c r="G1956">
        <f>VLOOKUP(VALUE(A1956),'REGIÕES DE SAÚDE E SEUS MUNICÍP'!$A$4:$A$5569,1,0)</f>
        <v>310140</v>
      </c>
      <c r="H1956" t="str">
        <f t="shared" si="120"/>
        <v>Mesmo município</v>
      </c>
      <c r="I1956" s="17" t="str">
        <f>VLOOKUP(C1956,'REGIÕES DE SAÚDE E SEUS MUNICÍP'!$C$4:$C$5569,1,0)</f>
        <v>Pouso Alegre</v>
      </c>
      <c r="J1956">
        <f t="shared" si="121"/>
        <v>1</v>
      </c>
      <c r="K1956" t="str">
        <f t="shared" si="122"/>
        <v>Regiões semelhantes</v>
      </c>
      <c r="L1956" t="str">
        <f t="shared" si="123"/>
        <v>igual</v>
      </c>
    </row>
    <row r="1957" spans="1:12" x14ac:dyDescent="0.25">
      <c r="A1957" t="s">
        <v>9948</v>
      </c>
      <c r="B1957" t="s">
        <v>5424</v>
      </c>
      <c r="C1957" t="s">
        <v>6648</v>
      </c>
      <c r="D1957" t="s">
        <v>5872</v>
      </c>
      <c r="E1957" t="str">
        <f>VLOOKUP(VALUE(A1957),'REGIÕES DE SAÚDE E SEUS MUNICÍP'!$A$4:$C$5569,3,0)</f>
        <v>Pouso Alegre</v>
      </c>
      <c r="F1957" t="str">
        <f>VLOOKUP(G1957,'REGIÕES DE SAÚDE E SEUS MUNICÍP'!$A$4:$D$5569,4,0)</f>
        <v>Cambuí</v>
      </c>
      <c r="G1957">
        <f>VLOOKUP(VALUE(A1957),'REGIÕES DE SAÚDE E SEUS MUNICÍP'!$A$4:$A$5569,1,0)</f>
        <v>311060</v>
      </c>
      <c r="H1957" t="str">
        <f t="shared" si="120"/>
        <v>Mesmo município</v>
      </c>
      <c r="I1957" s="17" t="str">
        <f>VLOOKUP(C1957,'REGIÕES DE SAÚDE E SEUS MUNICÍP'!$C$4:$C$5569,1,0)</f>
        <v>Pouso Alegre</v>
      </c>
      <c r="J1957">
        <f t="shared" si="121"/>
        <v>1</v>
      </c>
      <c r="K1957" t="str">
        <f t="shared" si="122"/>
        <v>Regiões semelhantes</v>
      </c>
      <c r="L1957" t="str">
        <f t="shared" si="123"/>
        <v>igual</v>
      </c>
    </row>
    <row r="1958" spans="1:12" x14ac:dyDescent="0.25">
      <c r="A1958" t="s">
        <v>1772</v>
      </c>
      <c r="B1958" t="s">
        <v>5424</v>
      </c>
      <c r="C1958" t="s">
        <v>6648</v>
      </c>
      <c r="D1958" t="s">
        <v>10670</v>
      </c>
      <c r="E1958" t="str">
        <f>VLOOKUP(VALUE(A1958),'REGIÕES DE SAÚDE E SEUS MUNICÍP'!$A$4:$C$5569,3,0)</f>
        <v>Pouso Alegre</v>
      </c>
      <c r="F1958" t="str">
        <f>VLOOKUP(G1958,'REGIÕES DE SAÚDE E SEUS MUNICÍP'!$A$4:$D$5569,4,0)</f>
        <v>Camanducaia</v>
      </c>
      <c r="G1958">
        <f>VLOOKUP(VALUE(A1958),'REGIÕES DE SAÚDE E SEUS MUNICÍP'!$A$4:$A$5569,1,0)</f>
        <v>311050</v>
      </c>
      <c r="H1958" t="str">
        <f t="shared" si="120"/>
        <v>Mesmo município</v>
      </c>
      <c r="I1958" s="17" t="str">
        <f>VLOOKUP(C1958,'REGIÕES DE SAÚDE E SEUS MUNICÍP'!$C$4:$C$5569,1,0)</f>
        <v>Pouso Alegre</v>
      </c>
      <c r="J1958">
        <f t="shared" si="121"/>
        <v>1</v>
      </c>
      <c r="K1958" t="str">
        <f t="shared" si="122"/>
        <v>Regiões semelhantes</v>
      </c>
      <c r="L1958" t="str">
        <f t="shared" si="123"/>
        <v>igual</v>
      </c>
    </row>
    <row r="1959" spans="1:12" x14ac:dyDescent="0.25">
      <c r="A1959" t="s">
        <v>3537</v>
      </c>
      <c r="B1959" t="s">
        <v>5424</v>
      </c>
      <c r="C1959" t="s">
        <v>6648</v>
      </c>
      <c r="D1959" t="s">
        <v>2472</v>
      </c>
      <c r="E1959" t="str">
        <f>VLOOKUP(VALUE(A1959),'REGIÕES DE SAÚDE E SEUS MUNICÍP'!$A$4:$C$5569,3,0)</f>
        <v>Pouso Alegre</v>
      </c>
      <c r="F1959" t="str">
        <f>VLOOKUP(G1959,'REGIÕES DE SAÚDE E SEUS MUNICÍP'!$A$4:$D$5569,4,0)</f>
        <v>Cachoeira de Minas</v>
      </c>
      <c r="G1959">
        <f>VLOOKUP(VALUE(A1959),'REGIÕES DE SAÚDE E SEUS MUNICÍP'!$A$4:$A$5569,1,0)</f>
        <v>310970</v>
      </c>
      <c r="H1959" t="str">
        <f t="shared" si="120"/>
        <v>Mesmo município</v>
      </c>
      <c r="I1959" s="17" t="str">
        <f>VLOOKUP(C1959,'REGIÕES DE SAÚDE E SEUS MUNICÍP'!$C$4:$C$5569,1,0)</f>
        <v>Pouso Alegre</v>
      </c>
      <c r="J1959">
        <f t="shared" si="121"/>
        <v>1</v>
      </c>
      <c r="K1959" t="str">
        <f t="shared" si="122"/>
        <v>Regiões semelhantes</v>
      </c>
      <c r="L1959" t="str">
        <f t="shared" si="123"/>
        <v>igual</v>
      </c>
    </row>
    <row r="1960" spans="1:12" x14ac:dyDescent="0.25">
      <c r="A1960" t="s">
        <v>8847</v>
      </c>
      <c r="B1960" t="s">
        <v>5424</v>
      </c>
      <c r="C1960" t="s">
        <v>6648</v>
      </c>
      <c r="D1960" t="s">
        <v>7652</v>
      </c>
      <c r="E1960" t="str">
        <f>VLOOKUP(VALUE(A1960),'REGIÕES DE SAÚDE E SEUS MUNICÍP'!$A$4:$C$5569,3,0)</f>
        <v>Pouso Alegre</v>
      </c>
      <c r="F1960" t="str">
        <f>VLOOKUP(G1960,'REGIÕES DE SAÚDE E SEUS MUNICÍP'!$A$4:$D$5569,4,0)</f>
        <v>Bueno Brandão</v>
      </c>
      <c r="G1960">
        <f>VLOOKUP(VALUE(A1960),'REGIÕES DE SAÚDE E SEUS MUNICÍP'!$A$4:$A$5569,1,0)</f>
        <v>310910</v>
      </c>
      <c r="H1960" t="str">
        <f t="shared" si="120"/>
        <v>Mesmo município</v>
      </c>
      <c r="I1960" s="17" t="str">
        <f>VLOOKUP(C1960,'REGIÕES DE SAÚDE E SEUS MUNICÍP'!$C$4:$C$5569,1,0)</f>
        <v>Pouso Alegre</v>
      </c>
      <c r="J1960">
        <f t="shared" si="121"/>
        <v>1</v>
      </c>
      <c r="K1960" t="str">
        <f t="shared" si="122"/>
        <v>Regiões semelhantes</v>
      </c>
      <c r="L1960" t="str">
        <f t="shared" si="123"/>
        <v>igual</v>
      </c>
    </row>
    <row r="1961" spans="1:12" x14ac:dyDescent="0.25">
      <c r="A1961" t="s">
        <v>8327</v>
      </c>
      <c r="B1961" t="s">
        <v>5424</v>
      </c>
      <c r="C1961" t="s">
        <v>6648</v>
      </c>
      <c r="D1961" t="s">
        <v>6136</v>
      </c>
      <c r="E1961" t="str">
        <f>VLOOKUP(VALUE(A1961),'REGIÕES DE SAÚDE E SEUS MUNICÍP'!$A$4:$C$5569,3,0)</f>
        <v>Pouso Alegre</v>
      </c>
      <c r="F1961" t="str">
        <f>VLOOKUP(G1961,'REGIÕES DE SAÚDE E SEUS MUNICÍP'!$A$4:$D$5569,4,0)</f>
        <v>Careaçu</v>
      </c>
      <c r="G1961">
        <f>VLOOKUP(VALUE(A1961),'REGIÕES DE SAÚDE E SEUS MUNICÍP'!$A$4:$A$5569,1,0)</f>
        <v>311360</v>
      </c>
      <c r="H1961" t="str">
        <f t="shared" si="120"/>
        <v>Mesmo município</v>
      </c>
      <c r="I1961" s="17" t="str">
        <f>VLOOKUP(C1961,'REGIÕES DE SAÚDE E SEUS MUNICÍP'!$C$4:$C$5569,1,0)</f>
        <v>Pouso Alegre</v>
      </c>
      <c r="J1961">
        <f t="shared" si="121"/>
        <v>1</v>
      </c>
      <c r="K1961" t="str">
        <f t="shared" si="122"/>
        <v>Regiões semelhantes</v>
      </c>
      <c r="L1961" t="str">
        <f t="shared" si="123"/>
        <v>igual</v>
      </c>
    </row>
    <row r="1962" spans="1:12" x14ac:dyDescent="0.25">
      <c r="A1962" t="s">
        <v>5465</v>
      </c>
      <c r="B1962" t="s">
        <v>5424</v>
      </c>
      <c r="C1962" t="s">
        <v>6648</v>
      </c>
      <c r="D1962" t="s">
        <v>10013</v>
      </c>
      <c r="E1962" t="str">
        <f>VLOOKUP(VALUE(A1962),'REGIÕES DE SAÚDE E SEUS MUNICÍP'!$A$4:$C$5569,3,0)</f>
        <v>Pouso Alegre</v>
      </c>
      <c r="F1962" t="str">
        <f>VLOOKUP(G1962,'REGIÕES DE SAÚDE E SEUS MUNICÍP'!$A$4:$D$5569,4,0)</f>
        <v>Jacutinga</v>
      </c>
      <c r="G1962">
        <f>VLOOKUP(VALUE(A1962),'REGIÕES DE SAÚDE E SEUS MUNICÍP'!$A$4:$A$5569,1,0)</f>
        <v>313490</v>
      </c>
      <c r="H1962" t="str">
        <f t="shared" si="120"/>
        <v>Mesmo município</v>
      </c>
      <c r="I1962" s="17" t="str">
        <f>VLOOKUP(C1962,'REGIÕES DE SAÚDE E SEUS MUNICÍP'!$C$4:$C$5569,1,0)</f>
        <v>Pouso Alegre</v>
      </c>
      <c r="J1962">
        <f t="shared" si="121"/>
        <v>1</v>
      </c>
      <c r="K1962" t="str">
        <f t="shared" si="122"/>
        <v>Regiões semelhantes</v>
      </c>
      <c r="L1962" t="str">
        <f t="shared" si="123"/>
        <v>igual</v>
      </c>
    </row>
    <row r="1963" spans="1:12" x14ac:dyDescent="0.25">
      <c r="A1963" t="s">
        <v>2440</v>
      </c>
      <c r="B1963" t="s">
        <v>5424</v>
      </c>
      <c r="C1963" t="s">
        <v>6648</v>
      </c>
      <c r="D1963" t="s">
        <v>10113</v>
      </c>
      <c r="E1963" t="str">
        <f>VLOOKUP(VALUE(A1963),'REGIÕES DE SAÚDE E SEUS MUNICÍP'!$A$4:$C$5569,3,0)</f>
        <v>Pouso Alegre</v>
      </c>
      <c r="F1963" t="str">
        <f>VLOOKUP(G1963,'REGIÕES DE SAÚDE E SEUS MUNICÍP'!$A$4:$D$5569,4,0)</f>
        <v>Itapeva</v>
      </c>
      <c r="G1963">
        <f>VLOOKUP(VALUE(A1963),'REGIÕES DE SAÚDE E SEUS MUNICÍP'!$A$4:$A$5569,1,0)</f>
        <v>313360</v>
      </c>
      <c r="H1963" t="str">
        <f t="shared" si="120"/>
        <v>Mesmo município</v>
      </c>
      <c r="I1963" s="17" t="str">
        <f>VLOOKUP(C1963,'REGIÕES DE SAÚDE E SEUS MUNICÍP'!$C$4:$C$5569,1,0)</f>
        <v>Pouso Alegre</v>
      </c>
      <c r="J1963">
        <f t="shared" si="121"/>
        <v>1</v>
      </c>
      <c r="K1963" t="str">
        <f t="shared" si="122"/>
        <v>Regiões semelhantes</v>
      </c>
      <c r="L1963" t="str">
        <f t="shared" si="123"/>
        <v>igual</v>
      </c>
    </row>
    <row r="1964" spans="1:12" x14ac:dyDescent="0.25">
      <c r="A1964" t="s">
        <v>7199</v>
      </c>
      <c r="B1964" t="s">
        <v>5424</v>
      </c>
      <c r="C1964" t="s">
        <v>6648</v>
      </c>
      <c r="D1964" t="s">
        <v>4457</v>
      </c>
      <c r="E1964" t="str">
        <f>VLOOKUP(VALUE(A1964),'REGIÕES DE SAÚDE E SEUS MUNICÍP'!$A$4:$C$5569,3,0)</f>
        <v>Pouso Alegre</v>
      </c>
      <c r="F1964" t="str">
        <f>VLOOKUP(G1964,'REGIÕES DE SAÚDE E SEUS MUNICÍP'!$A$4:$D$5569,4,0)</f>
        <v>Córrego do Bom Jesus</v>
      </c>
      <c r="G1964">
        <f>VLOOKUP(VALUE(A1964),'REGIÕES DE SAÚDE E SEUS MUNICÍP'!$A$4:$A$5569,1,0)</f>
        <v>311990</v>
      </c>
      <c r="H1964" t="str">
        <f t="shared" si="120"/>
        <v>Mesmo município</v>
      </c>
      <c r="I1964" s="17" t="str">
        <f>VLOOKUP(C1964,'REGIÕES DE SAÚDE E SEUS MUNICÍP'!$C$4:$C$5569,1,0)</f>
        <v>Pouso Alegre</v>
      </c>
      <c r="J1964">
        <f t="shared" si="121"/>
        <v>1</v>
      </c>
      <c r="K1964" t="str">
        <f t="shared" si="122"/>
        <v>Regiões semelhantes</v>
      </c>
      <c r="L1964" t="str">
        <f t="shared" si="123"/>
        <v>igual</v>
      </c>
    </row>
    <row r="1965" spans="1:12" x14ac:dyDescent="0.25">
      <c r="A1965" t="s">
        <v>9362</v>
      </c>
      <c r="B1965" t="s">
        <v>5424</v>
      </c>
      <c r="C1965" t="s">
        <v>6648</v>
      </c>
      <c r="D1965" t="s">
        <v>1950</v>
      </c>
      <c r="E1965" t="str">
        <f>VLOOKUP(VALUE(A1965),'REGIÕES DE SAÚDE E SEUS MUNICÍP'!$A$4:$C$5569,3,0)</f>
        <v>Pouso Alegre</v>
      </c>
      <c r="F1965" t="str">
        <f>VLOOKUP(G1965,'REGIÕES DE SAÚDE E SEUS MUNICÍP'!$A$4:$D$5569,4,0)</f>
        <v>Senador Amaral</v>
      </c>
      <c r="G1965">
        <f>VLOOKUP(VALUE(A1965),'REGIÕES DE SAÚDE E SEUS MUNICÍP'!$A$4:$A$5569,1,0)</f>
        <v>316557</v>
      </c>
      <c r="H1965" t="str">
        <f t="shared" si="120"/>
        <v>Mesmo município</v>
      </c>
      <c r="I1965" s="17" t="str">
        <f>VLOOKUP(C1965,'REGIÕES DE SAÚDE E SEUS MUNICÍP'!$C$4:$C$5569,1,0)</f>
        <v>Pouso Alegre</v>
      </c>
      <c r="J1965">
        <f t="shared" si="121"/>
        <v>1</v>
      </c>
      <c r="K1965" t="str">
        <f t="shared" si="122"/>
        <v>Regiões semelhantes</v>
      </c>
      <c r="L1965" t="str">
        <f t="shared" si="123"/>
        <v>igual</v>
      </c>
    </row>
    <row r="1966" spans="1:12" x14ac:dyDescent="0.25">
      <c r="A1966" t="s">
        <v>10420</v>
      </c>
      <c r="B1966" t="s">
        <v>5424</v>
      </c>
      <c r="C1966" t="s">
        <v>6648</v>
      </c>
      <c r="D1966" t="s">
        <v>2686</v>
      </c>
      <c r="E1966" t="str">
        <f>VLOOKUP(VALUE(A1966),'REGIÕES DE SAÚDE E SEUS MUNICÍP'!$A$4:$C$5569,3,0)</f>
        <v>Pouso Alegre</v>
      </c>
      <c r="F1966" t="str">
        <f>VLOOKUP(G1966,'REGIÕES DE SAÚDE E SEUS MUNICÍP'!$A$4:$D$5569,4,0)</f>
        <v>Conceição dos Ouros</v>
      </c>
      <c r="G1966">
        <f>VLOOKUP(VALUE(A1966),'REGIÕES DE SAÚDE E SEUS MUNICÍP'!$A$4:$A$5569,1,0)</f>
        <v>311780</v>
      </c>
      <c r="H1966" t="str">
        <f t="shared" si="120"/>
        <v>Mesmo município</v>
      </c>
      <c r="I1966" s="17" t="str">
        <f>VLOOKUP(C1966,'REGIÕES DE SAÚDE E SEUS MUNICÍP'!$C$4:$C$5569,1,0)</f>
        <v>Pouso Alegre</v>
      </c>
      <c r="J1966">
        <f t="shared" si="121"/>
        <v>1</v>
      </c>
      <c r="K1966" t="str">
        <f t="shared" si="122"/>
        <v>Regiões semelhantes</v>
      </c>
      <c r="L1966" t="str">
        <f t="shared" si="123"/>
        <v>igual</v>
      </c>
    </row>
    <row r="1967" spans="1:12" x14ac:dyDescent="0.25">
      <c r="A1967" t="s">
        <v>6003</v>
      </c>
      <c r="B1967" t="s">
        <v>5424</v>
      </c>
      <c r="C1967" t="s">
        <v>6648</v>
      </c>
      <c r="D1967" t="s">
        <v>2147</v>
      </c>
      <c r="E1967" t="str">
        <f>VLOOKUP(VALUE(A1967),'REGIÕES DE SAÚDE E SEUS MUNICÍP'!$A$4:$C$5569,3,0)</f>
        <v>Pouso Alegre</v>
      </c>
      <c r="F1967" t="str">
        <f>VLOOKUP(G1967,'REGIÕES DE SAÚDE E SEUS MUNICÍP'!$A$4:$D$5569,4,0)</f>
        <v>Natércia</v>
      </c>
      <c r="G1967">
        <f>VLOOKUP(VALUE(A1967),'REGIÕES DE SAÚDE E SEUS MUNICÍP'!$A$4:$A$5569,1,0)</f>
        <v>314440</v>
      </c>
      <c r="H1967" t="str">
        <f t="shared" si="120"/>
        <v>Mesmo município</v>
      </c>
      <c r="I1967" s="17" t="str">
        <f>VLOOKUP(C1967,'REGIÕES DE SAÚDE E SEUS MUNICÍP'!$C$4:$C$5569,1,0)</f>
        <v>Pouso Alegre</v>
      </c>
      <c r="J1967">
        <f t="shared" si="121"/>
        <v>1</v>
      </c>
      <c r="K1967" t="str">
        <f t="shared" si="122"/>
        <v>Regiões semelhantes</v>
      </c>
      <c r="L1967" t="str">
        <f t="shared" si="123"/>
        <v>igual</v>
      </c>
    </row>
    <row r="1968" spans="1:12" x14ac:dyDescent="0.25">
      <c r="A1968" t="s">
        <v>38</v>
      </c>
      <c r="B1968" t="s">
        <v>5424</v>
      </c>
      <c r="C1968" t="s">
        <v>6648</v>
      </c>
      <c r="D1968" t="s">
        <v>7869</v>
      </c>
      <c r="E1968" t="str">
        <f>VLOOKUP(VALUE(A1968),'REGIÕES DE SAÚDE E SEUS MUNICÍP'!$A$4:$C$5569,3,0)</f>
        <v>Pouso Alegre</v>
      </c>
      <c r="F1968" t="str">
        <f>VLOOKUP(G1968,'REGIÕES DE SAÚDE E SEUS MUNICÍP'!$A$4:$D$5569,4,0)</f>
        <v>Munhoz</v>
      </c>
      <c r="G1968">
        <f>VLOOKUP(VALUE(A1968),'REGIÕES DE SAÚDE E SEUS MUNICÍP'!$A$4:$A$5569,1,0)</f>
        <v>314380</v>
      </c>
      <c r="H1968" t="str">
        <f t="shared" si="120"/>
        <v>Mesmo município</v>
      </c>
      <c r="I1968" s="17" t="str">
        <f>VLOOKUP(C1968,'REGIÕES DE SAÚDE E SEUS MUNICÍP'!$C$4:$C$5569,1,0)</f>
        <v>Pouso Alegre</v>
      </c>
      <c r="J1968">
        <f t="shared" si="121"/>
        <v>1</v>
      </c>
      <c r="K1968" t="str">
        <f t="shared" si="122"/>
        <v>Regiões semelhantes</v>
      </c>
      <c r="L1968" t="str">
        <f t="shared" si="123"/>
        <v>igual</v>
      </c>
    </row>
    <row r="1969" spans="1:12" x14ac:dyDescent="0.25">
      <c r="A1969" t="s">
        <v>566</v>
      </c>
      <c r="B1969" t="s">
        <v>5424</v>
      </c>
      <c r="C1969" t="s">
        <v>6648</v>
      </c>
      <c r="D1969" t="s">
        <v>7942</v>
      </c>
      <c r="E1969" t="str">
        <f>VLOOKUP(VALUE(A1969),'REGIÕES DE SAÚDE E SEUS MUNICÍP'!$A$4:$C$5569,3,0)</f>
        <v>Pouso Alegre</v>
      </c>
      <c r="F1969" t="str">
        <f>VLOOKUP(G1969,'REGIÕES DE SAÚDE E SEUS MUNICÍP'!$A$4:$D$5569,4,0)</f>
        <v>Monte Sião</v>
      </c>
      <c r="G1969">
        <f>VLOOKUP(VALUE(A1969),'REGIÕES DE SAÚDE E SEUS MUNICÍP'!$A$4:$A$5569,1,0)</f>
        <v>314340</v>
      </c>
      <c r="H1969" t="str">
        <f t="shared" si="120"/>
        <v>Mesmo município</v>
      </c>
      <c r="I1969" s="17" t="str">
        <f>VLOOKUP(C1969,'REGIÕES DE SAÚDE E SEUS MUNICÍP'!$C$4:$C$5569,1,0)</f>
        <v>Pouso Alegre</v>
      </c>
      <c r="J1969">
        <f t="shared" si="121"/>
        <v>1</v>
      </c>
      <c r="K1969" t="str">
        <f t="shared" si="122"/>
        <v>Regiões semelhantes</v>
      </c>
      <c r="L1969" t="str">
        <f t="shared" si="123"/>
        <v>igual</v>
      </c>
    </row>
    <row r="1970" spans="1:12" x14ac:dyDescent="0.25">
      <c r="A1970" t="s">
        <v>1358</v>
      </c>
      <c r="B1970" t="s">
        <v>5424</v>
      </c>
      <c r="C1970" t="s">
        <v>6648</v>
      </c>
      <c r="D1970" t="s">
        <v>6648</v>
      </c>
      <c r="E1970" t="str">
        <f>VLOOKUP(VALUE(A1970),'REGIÕES DE SAÚDE E SEUS MUNICÍP'!$A$4:$C$5569,3,0)</f>
        <v>Pouso Alegre</v>
      </c>
      <c r="F1970" t="str">
        <f>VLOOKUP(G1970,'REGIÕES DE SAÚDE E SEUS MUNICÍP'!$A$4:$D$5569,4,0)</f>
        <v>Pouso Alegre</v>
      </c>
      <c r="G1970">
        <f>VLOOKUP(VALUE(A1970),'REGIÕES DE SAÚDE E SEUS MUNICÍP'!$A$4:$A$5569,1,0)</f>
        <v>315250</v>
      </c>
      <c r="H1970" t="str">
        <f t="shared" si="120"/>
        <v>Mesmo município</v>
      </c>
      <c r="I1970" s="17" t="str">
        <f>VLOOKUP(C1970,'REGIÕES DE SAÚDE E SEUS MUNICÍP'!$C$4:$C$5569,1,0)</f>
        <v>Pouso Alegre</v>
      </c>
      <c r="J1970">
        <f t="shared" si="121"/>
        <v>1</v>
      </c>
      <c r="K1970" t="str">
        <f t="shared" si="122"/>
        <v>diferente</v>
      </c>
      <c r="L1970" t="str">
        <f t="shared" si="123"/>
        <v>igual</v>
      </c>
    </row>
    <row r="1971" spans="1:12" x14ac:dyDescent="0.25">
      <c r="A1971" t="s">
        <v>11149</v>
      </c>
      <c r="B1971" t="s">
        <v>5424</v>
      </c>
      <c r="C1971" t="s">
        <v>10100</v>
      </c>
      <c r="D1971" t="s">
        <v>10534</v>
      </c>
      <c r="E1971" t="str">
        <f>VLOOKUP(VALUE(A1971),'REGIÕES DE SAÚDE E SEUS MUNICÍP'!$A$4:$C$5569,3,0)</f>
        <v>Governador Valadares</v>
      </c>
      <c r="F1971" t="str">
        <f>VLOOKUP(G1971,'REGIÕES DE SAÚDE E SEUS MUNICÍP'!$A$4:$D$5569,4,0)</f>
        <v>Santa Rita do Itueto</v>
      </c>
      <c r="G1971">
        <f>VLOOKUP(VALUE(A1971),'REGIÕES DE SAÚDE E SEUS MUNICÍP'!$A$4:$A$5569,1,0)</f>
        <v>315950</v>
      </c>
      <c r="H1971" t="str">
        <f t="shared" si="120"/>
        <v>Mesmo município</v>
      </c>
      <c r="I1971" s="17" t="e">
        <f>VLOOKUP(C1971,'REGIÕES DE SAÚDE E SEUS MUNICÍP'!$C$4:$C$5569,1,0)</f>
        <v>#N/A</v>
      </c>
      <c r="J1971" t="e">
        <f t="shared" si="121"/>
        <v>#VALUE!</v>
      </c>
      <c r="K1971" t="str">
        <f t="shared" si="122"/>
        <v>Regiões semelhantes</v>
      </c>
      <c r="L1971" t="str">
        <f t="shared" si="123"/>
        <v>diferente</v>
      </c>
    </row>
    <row r="1972" spans="1:12" x14ac:dyDescent="0.25">
      <c r="A1972" t="s">
        <v>4650</v>
      </c>
      <c r="B1972" t="s">
        <v>5424</v>
      </c>
      <c r="C1972" t="s">
        <v>10100</v>
      </c>
      <c r="D1972" t="s">
        <v>3243</v>
      </c>
      <c r="E1972" t="str">
        <f>VLOOKUP(VALUE(A1972),'REGIÕES DE SAÚDE E SEUS MUNICÍP'!$A$4:$C$5569,3,0)</f>
        <v>Governador Valadares</v>
      </c>
      <c r="F1972" t="str">
        <f>VLOOKUP(G1972,'REGIÕES DE SAÚDE E SEUS MUNICÍP'!$A$4:$D$5569,4,0)</f>
        <v>Goiabeira</v>
      </c>
      <c r="G1972">
        <f>VLOOKUP(VALUE(A1972),'REGIÕES DE SAÚDE E SEUS MUNICÍP'!$A$4:$A$5569,1,0)</f>
        <v>312737</v>
      </c>
      <c r="H1972" t="str">
        <f t="shared" si="120"/>
        <v>Mesmo município</v>
      </c>
      <c r="I1972" s="17" t="e">
        <f>VLOOKUP(C1972,'REGIÕES DE SAÚDE E SEUS MUNICÍP'!$C$4:$C$5569,1,0)</f>
        <v>#N/A</v>
      </c>
      <c r="J1972" t="e">
        <f t="shared" si="121"/>
        <v>#VALUE!</v>
      </c>
      <c r="K1972" t="str">
        <f t="shared" si="122"/>
        <v>Regiões semelhantes</v>
      </c>
      <c r="L1972" t="str">
        <f t="shared" si="123"/>
        <v>igual</v>
      </c>
    </row>
    <row r="1973" spans="1:12" x14ac:dyDescent="0.25">
      <c r="A1973" t="s">
        <v>1916</v>
      </c>
      <c r="B1973" t="s">
        <v>5424</v>
      </c>
      <c r="C1973" t="s">
        <v>10100</v>
      </c>
      <c r="D1973" t="s">
        <v>10100</v>
      </c>
      <c r="E1973" t="str">
        <f>VLOOKUP(VALUE(A1973),'REGIÕES DE SAÚDE E SEUS MUNICÍP'!$A$4:$C$5569,3,0)</f>
        <v>Governador Valadares</v>
      </c>
      <c r="F1973" t="str">
        <f>VLOOKUP(G1973,'REGIÕES DE SAÚDE E SEUS MUNICÍP'!$A$4:$D$5569,4,0)</f>
        <v>Resplendor</v>
      </c>
      <c r="G1973">
        <f>VLOOKUP(VALUE(A1973),'REGIÕES DE SAÚDE E SEUS MUNICÍP'!$A$4:$A$5569,1,0)</f>
        <v>315430</v>
      </c>
      <c r="H1973" t="str">
        <f t="shared" si="120"/>
        <v>Mesmo município</v>
      </c>
      <c r="I1973" s="17" t="e">
        <f>VLOOKUP(C1973,'REGIÕES DE SAÚDE E SEUS MUNICÍP'!$C$4:$C$5569,1,0)</f>
        <v>#N/A</v>
      </c>
      <c r="J1973" t="e">
        <f t="shared" si="121"/>
        <v>#VALUE!</v>
      </c>
      <c r="K1973" t="str">
        <f t="shared" si="122"/>
        <v>Regiões semelhantes</v>
      </c>
      <c r="L1973" t="str">
        <f t="shared" si="123"/>
        <v>igual</v>
      </c>
    </row>
    <row r="1974" spans="1:12" x14ac:dyDescent="0.25">
      <c r="A1974" t="s">
        <v>10239</v>
      </c>
      <c r="B1974" t="s">
        <v>5424</v>
      </c>
      <c r="C1974" t="s">
        <v>10100</v>
      </c>
      <c r="D1974" t="s">
        <v>954</v>
      </c>
      <c r="E1974" t="str">
        <f>VLOOKUP(VALUE(A1974),'REGIÕES DE SAÚDE E SEUS MUNICÍP'!$A$4:$C$5569,3,0)</f>
        <v>Governador Valadares</v>
      </c>
      <c r="F1974" t="str">
        <f>VLOOKUP(G1974,'REGIÕES DE SAÚDE E SEUS MUNICÍP'!$A$4:$D$5569,4,0)</f>
        <v>Alvarenga</v>
      </c>
      <c r="G1974">
        <f>VLOOKUP(VALUE(A1974),'REGIÕES DE SAÚDE E SEUS MUNICÍP'!$A$4:$A$5569,1,0)</f>
        <v>310220</v>
      </c>
      <c r="H1974" t="str">
        <f t="shared" si="120"/>
        <v>Mesmo município</v>
      </c>
      <c r="I1974" s="17" t="e">
        <f>VLOOKUP(C1974,'REGIÕES DE SAÚDE E SEUS MUNICÍP'!$C$4:$C$5569,1,0)</f>
        <v>#N/A</v>
      </c>
      <c r="J1974" t="e">
        <f t="shared" si="121"/>
        <v>#VALUE!</v>
      </c>
      <c r="K1974" t="str">
        <f t="shared" si="122"/>
        <v>Regiões semelhantes</v>
      </c>
      <c r="L1974" t="str">
        <f t="shared" si="123"/>
        <v>igual</v>
      </c>
    </row>
    <row r="1975" spans="1:12" x14ac:dyDescent="0.25">
      <c r="A1975" t="s">
        <v>9696</v>
      </c>
      <c r="B1975" t="s">
        <v>5424</v>
      </c>
      <c r="C1975" t="s">
        <v>10100</v>
      </c>
      <c r="D1975" t="s">
        <v>1482</v>
      </c>
      <c r="E1975" t="str">
        <f>VLOOKUP(VALUE(A1975),'REGIÕES DE SAÚDE E SEUS MUNICÍP'!$A$4:$C$5569,3,0)</f>
        <v>Governador Valadares</v>
      </c>
      <c r="F1975" t="str">
        <f>VLOOKUP(G1975,'REGIÕES DE SAÚDE E SEUS MUNICÍP'!$A$4:$D$5569,4,0)</f>
        <v>Conselheiro Pena</v>
      </c>
      <c r="G1975">
        <f>VLOOKUP(VALUE(A1975),'REGIÕES DE SAÚDE E SEUS MUNICÍP'!$A$4:$A$5569,1,0)</f>
        <v>311840</v>
      </c>
      <c r="H1975" t="str">
        <f t="shared" si="120"/>
        <v>Mesmo município</v>
      </c>
      <c r="I1975" s="17" t="e">
        <f>VLOOKUP(C1975,'REGIÕES DE SAÚDE E SEUS MUNICÍP'!$C$4:$C$5569,1,0)</f>
        <v>#N/A</v>
      </c>
      <c r="J1975" t="e">
        <f t="shared" si="121"/>
        <v>#VALUE!</v>
      </c>
      <c r="K1975" t="str">
        <f t="shared" si="122"/>
        <v>Regiões semelhantes</v>
      </c>
      <c r="L1975" t="str">
        <f t="shared" si="123"/>
        <v>igual</v>
      </c>
    </row>
    <row r="1976" spans="1:12" x14ac:dyDescent="0.25">
      <c r="A1976" t="s">
        <v>5122</v>
      </c>
      <c r="B1976" t="s">
        <v>5424</v>
      </c>
      <c r="C1976" t="s">
        <v>10100</v>
      </c>
      <c r="D1976" t="s">
        <v>7659</v>
      </c>
      <c r="E1976" t="str">
        <f>VLOOKUP(VALUE(A1976),'REGIÕES DE SAÚDE E SEUS MUNICÍP'!$A$4:$C$5569,3,0)</f>
        <v>Governador Valadares</v>
      </c>
      <c r="F1976" t="str">
        <f>VLOOKUP(G1976,'REGIÕES DE SAÚDE E SEUS MUNICÍP'!$A$4:$D$5569,4,0)</f>
        <v>Itueta</v>
      </c>
      <c r="G1976">
        <f>VLOOKUP(VALUE(A1976),'REGIÕES DE SAÚDE E SEUS MUNICÍP'!$A$4:$A$5569,1,0)</f>
        <v>313410</v>
      </c>
      <c r="H1976" t="str">
        <f t="shared" si="120"/>
        <v>Mesmo município</v>
      </c>
      <c r="I1976" s="17" t="e">
        <f>VLOOKUP(C1976,'REGIÕES DE SAÚDE E SEUS MUNICÍP'!$C$4:$C$5569,1,0)</f>
        <v>#N/A</v>
      </c>
      <c r="J1976" t="e">
        <f t="shared" si="121"/>
        <v>#VALUE!</v>
      </c>
      <c r="K1976" t="str">
        <f t="shared" si="122"/>
        <v>Regiões semelhantes</v>
      </c>
      <c r="L1976" t="str">
        <f t="shared" si="123"/>
        <v>igual</v>
      </c>
    </row>
    <row r="1977" spans="1:12" x14ac:dyDescent="0.25">
      <c r="A1977" t="s">
        <v>5006</v>
      </c>
      <c r="B1977" t="s">
        <v>5424</v>
      </c>
      <c r="C1977" t="s">
        <v>10100</v>
      </c>
      <c r="D1977" t="s">
        <v>4690</v>
      </c>
      <c r="E1977" t="str">
        <f>VLOOKUP(VALUE(A1977),'REGIÕES DE SAÚDE E SEUS MUNICÍP'!$A$4:$C$5569,3,0)</f>
        <v>Governador Valadares</v>
      </c>
      <c r="F1977" t="str">
        <f>VLOOKUP(G1977,'REGIÕES DE SAÚDE E SEUS MUNICÍP'!$A$4:$D$5569,4,0)</f>
        <v>Aimorés</v>
      </c>
      <c r="G1977">
        <f>VLOOKUP(VALUE(A1977),'REGIÕES DE SAÚDE E SEUS MUNICÍP'!$A$4:$A$5569,1,0)</f>
        <v>310110</v>
      </c>
      <c r="H1977" t="str">
        <f t="shared" si="120"/>
        <v>Mesmo município</v>
      </c>
      <c r="I1977" s="17" t="e">
        <f>VLOOKUP(C1977,'REGIÕES DE SAÚDE E SEUS MUNICÍP'!$C$4:$C$5569,1,0)</f>
        <v>#N/A</v>
      </c>
      <c r="J1977" t="e">
        <f t="shared" si="121"/>
        <v>#VALUE!</v>
      </c>
      <c r="K1977" t="str">
        <f t="shared" si="122"/>
        <v>Regiões semelhantes</v>
      </c>
      <c r="L1977" t="str">
        <f t="shared" si="123"/>
        <v>igual</v>
      </c>
    </row>
    <row r="1978" spans="1:12" x14ac:dyDescent="0.25">
      <c r="A1978" t="s">
        <v>2823</v>
      </c>
      <c r="B1978" t="s">
        <v>5424</v>
      </c>
      <c r="C1978" t="s">
        <v>10100</v>
      </c>
      <c r="D1978" t="s">
        <v>5356</v>
      </c>
      <c r="E1978" t="str">
        <f>VLOOKUP(VALUE(A1978),'REGIÕES DE SAÚDE E SEUS MUNICÍP'!$A$4:$C$5569,3,0)</f>
        <v>Governador Valadares</v>
      </c>
      <c r="F1978" t="str">
        <f>VLOOKUP(G1978,'REGIÕES DE SAÚDE E SEUS MUNICÍP'!$A$4:$D$5569,4,0)</f>
        <v>Cuparaque</v>
      </c>
      <c r="G1978">
        <f>VLOOKUP(VALUE(A1978),'REGIÕES DE SAÚDE E SEUS MUNICÍP'!$A$4:$A$5569,1,0)</f>
        <v>312083</v>
      </c>
      <c r="H1978" t="str">
        <f t="shared" si="120"/>
        <v>Mesmo município</v>
      </c>
      <c r="I1978" s="17" t="e">
        <f>VLOOKUP(C1978,'REGIÕES DE SAÚDE E SEUS MUNICÍP'!$C$4:$C$5569,1,0)</f>
        <v>#N/A</v>
      </c>
      <c r="J1978" t="e">
        <f t="shared" si="121"/>
        <v>#VALUE!</v>
      </c>
      <c r="K1978" t="str">
        <f t="shared" si="122"/>
        <v>diferente</v>
      </c>
      <c r="L1978" t="str">
        <f t="shared" si="123"/>
        <v>igual</v>
      </c>
    </row>
    <row r="1979" spans="1:12" x14ac:dyDescent="0.25">
      <c r="A1979" t="s">
        <v>3928</v>
      </c>
      <c r="B1979" t="s">
        <v>5424</v>
      </c>
      <c r="C1979" t="s">
        <v>5163</v>
      </c>
      <c r="D1979" t="s">
        <v>5579</v>
      </c>
      <c r="E1979" t="str">
        <f>VLOOKUP(VALUE(A1979),'REGIÕES DE SAÚDE E SEUS MUNICÍP'!$A$4:$C$5569,3,0)</f>
        <v>Montes Claros</v>
      </c>
      <c r="F1979" t="str">
        <f>VLOOKUP(G1979,'REGIÕES DE SAÚDE E SEUS MUNICÍP'!$A$4:$D$5569,4,0)</f>
        <v>Rio Pardo de Minas</v>
      </c>
      <c r="G1979">
        <f>VLOOKUP(VALUE(A1979),'REGIÕES DE SAÚDE E SEUS MUNICÍP'!$A$4:$A$5569,1,0)</f>
        <v>315560</v>
      </c>
      <c r="H1979" t="str">
        <f t="shared" si="120"/>
        <v>Mesmo município</v>
      </c>
      <c r="I1979" s="17" t="e">
        <f>VLOOKUP(C1979,'REGIÕES DE SAÚDE E SEUS MUNICÍP'!$C$4:$C$5569,1,0)</f>
        <v>#N/A</v>
      </c>
      <c r="J1979" t="e">
        <f t="shared" si="121"/>
        <v>#VALUE!</v>
      </c>
      <c r="K1979" t="str">
        <f t="shared" si="122"/>
        <v>Regiões semelhantes</v>
      </c>
      <c r="L1979" t="str">
        <f t="shared" si="123"/>
        <v>diferente</v>
      </c>
    </row>
    <row r="1980" spans="1:12" x14ac:dyDescent="0.25">
      <c r="A1980" t="s">
        <v>9779</v>
      </c>
      <c r="B1980" t="s">
        <v>5424</v>
      </c>
      <c r="C1980" t="s">
        <v>5163</v>
      </c>
      <c r="D1980" t="s">
        <v>2505</v>
      </c>
      <c r="E1980" t="str">
        <f>VLOOKUP(VALUE(A1980),'REGIÕES DE SAÚDE E SEUS MUNICÍP'!$A$4:$C$5569,3,0)</f>
        <v>Montes Claros</v>
      </c>
      <c r="F1980" t="str">
        <f>VLOOKUP(G1980,'REGIÕES DE SAÚDE E SEUS MUNICÍP'!$A$4:$D$5569,4,0)</f>
        <v>Indaiabira</v>
      </c>
      <c r="G1980">
        <f>VLOOKUP(VALUE(A1980),'REGIÕES DE SAÚDE E SEUS MUNICÍP'!$A$4:$A$5569,1,0)</f>
        <v>313065</v>
      </c>
      <c r="H1980" t="str">
        <f t="shared" si="120"/>
        <v>Mesmo município</v>
      </c>
      <c r="I1980" s="17" t="e">
        <f>VLOOKUP(C1980,'REGIÕES DE SAÚDE E SEUS MUNICÍP'!$C$4:$C$5569,1,0)</f>
        <v>#N/A</v>
      </c>
      <c r="J1980" t="e">
        <f t="shared" si="121"/>
        <v>#VALUE!</v>
      </c>
      <c r="K1980" t="str">
        <f t="shared" si="122"/>
        <v>Regiões semelhantes</v>
      </c>
      <c r="L1980" t="str">
        <f t="shared" si="123"/>
        <v>igual</v>
      </c>
    </row>
    <row r="1981" spans="1:12" x14ac:dyDescent="0.25">
      <c r="A1981" t="s">
        <v>3598</v>
      </c>
      <c r="B1981" t="s">
        <v>5424</v>
      </c>
      <c r="C1981" t="s">
        <v>5163</v>
      </c>
      <c r="D1981" t="s">
        <v>6254</v>
      </c>
      <c r="E1981" t="str">
        <f>VLOOKUP(VALUE(A1981),'REGIÕES DE SAÚDE E SEUS MUNICÍP'!$A$4:$C$5569,3,0)</f>
        <v>Montes Claros</v>
      </c>
      <c r="F1981" t="str">
        <f>VLOOKUP(G1981,'REGIÕES DE SAÚDE E SEUS MUNICÍP'!$A$4:$D$5569,4,0)</f>
        <v>Santo Antônio do Retiro</v>
      </c>
      <c r="G1981">
        <f>VLOOKUP(VALUE(A1981),'REGIÕES DE SAÚDE E SEUS MUNICÍP'!$A$4:$A$5569,1,0)</f>
        <v>316045</v>
      </c>
      <c r="H1981" t="str">
        <f t="shared" si="120"/>
        <v>Mesmo município</v>
      </c>
      <c r="I1981" s="17" t="e">
        <f>VLOOKUP(C1981,'REGIÕES DE SAÚDE E SEUS MUNICÍP'!$C$4:$C$5569,1,0)</f>
        <v>#N/A</v>
      </c>
      <c r="J1981" t="e">
        <f t="shared" si="121"/>
        <v>#VALUE!</v>
      </c>
      <c r="K1981" t="str">
        <f t="shared" si="122"/>
        <v>Regiões semelhantes</v>
      </c>
      <c r="L1981" t="str">
        <f t="shared" si="123"/>
        <v>igual</v>
      </c>
    </row>
    <row r="1982" spans="1:12" x14ac:dyDescent="0.25">
      <c r="A1982" t="s">
        <v>1789</v>
      </c>
      <c r="B1982" t="s">
        <v>5424</v>
      </c>
      <c r="C1982" t="s">
        <v>5163</v>
      </c>
      <c r="D1982" t="s">
        <v>3204</v>
      </c>
      <c r="E1982" t="str">
        <f>VLOOKUP(VALUE(A1982),'REGIÕES DE SAÚDE E SEUS MUNICÍP'!$A$4:$C$5569,3,0)</f>
        <v>Montes Claros</v>
      </c>
      <c r="F1982" t="str">
        <f>VLOOKUP(G1982,'REGIÕES DE SAÚDE E SEUS MUNICÍP'!$A$4:$D$5569,4,0)</f>
        <v>Curral de Dentro</v>
      </c>
      <c r="G1982">
        <f>VLOOKUP(VALUE(A1982),'REGIÕES DE SAÚDE E SEUS MUNICÍP'!$A$4:$A$5569,1,0)</f>
        <v>312087</v>
      </c>
      <c r="H1982" t="str">
        <f t="shared" si="120"/>
        <v>Mesmo município</v>
      </c>
      <c r="I1982" s="17" t="e">
        <f>VLOOKUP(C1982,'REGIÕES DE SAÚDE E SEUS MUNICÍP'!$C$4:$C$5569,1,0)</f>
        <v>#N/A</v>
      </c>
      <c r="J1982" t="e">
        <f t="shared" si="121"/>
        <v>#VALUE!</v>
      </c>
      <c r="K1982" t="str">
        <f t="shared" si="122"/>
        <v>Regiões semelhantes</v>
      </c>
      <c r="L1982" t="str">
        <f t="shared" si="123"/>
        <v>igual</v>
      </c>
    </row>
    <row r="1983" spans="1:12" x14ac:dyDescent="0.25">
      <c r="A1983" t="s">
        <v>5891</v>
      </c>
      <c r="B1983" t="s">
        <v>5424</v>
      </c>
      <c r="C1983" t="s">
        <v>5163</v>
      </c>
      <c r="D1983" t="s">
        <v>11046</v>
      </c>
      <c r="E1983" t="str">
        <f>VLOOKUP(VALUE(A1983),'REGIÕES DE SAÚDE E SEUS MUNICÍP'!$A$4:$C$5569,3,0)</f>
        <v>Montes Claros</v>
      </c>
      <c r="F1983" t="str">
        <f>VLOOKUP(G1983,'REGIÕES DE SAÚDE E SEUS MUNICÍP'!$A$4:$D$5569,4,0)</f>
        <v>Ninheira</v>
      </c>
      <c r="G1983">
        <f>VLOOKUP(VALUE(A1983),'REGIÕES DE SAÚDE E SEUS MUNICÍP'!$A$4:$A$5569,1,0)</f>
        <v>314465</v>
      </c>
      <c r="H1983" t="str">
        <f t="shared" si="120"/>
        <v>Mesmo município</v>
      </c>
      <c r="I1983" s="17" t="e">
        <f>VLOOKUP(C1983,'REGIÕES DE SAÚDE E SEUS MUNICÍP'!$C$4:$C$5569,1,0)</f>
        <v>#N/A</v>
      </c>
      <c r="J1983" t="e">
        <f t="shared" si="121"/>
        <v>#VALUE!</v>
      </c>
      <c r="K1983" t="str">
        <f t="shared" si="122"/>
        <v>Regiões semelhantes</v>
      </c>
      <c r="L1983" t="str">
        <f t="shared" si="123"/>
        <v>igual</v>
      </c>
    </row>
    <row r="1984" spans="1:12" x14ac:dyDescent="0.25">
      <c r="A1984" t="s">
        <v>8555</v>
      </c>
      <c r="B1984" t="s">
        <v>5424</v>
      </c>
      <c r="C1984" t="s">
        <v>5163</v>
      </c>
      <c r="D1984" t="s">
        <v>9983</v>
      </c>
      <c r="E1984" t="str">
        <f>VLOOKUP(VALUE(A1984),'REGIÕES DE SAÚDE E SEUS MUNICÍP'!$A$4:$C$5569,3,0)</f>
        <v>Montes Claros</v>
      </c>
      <c r="F1984" t="str">
        <f>VLOOKUP(G1984,'REGIÕES DE SAÚDE E SEUS MUNICÍP'!$A$4:$D$5569,4,0)</f>
        <v>Rubelita</v>
      </c>
      <c r="G1984">
        <f>VLOOKUP(VALUE(A1984),'REGIÕES DE SAÚDE E SEUS MUNICÍP'!$A$4:$A$5569,1,0)</f>
        <v>315650</v>
      </c>
      <c r="H1984" t="str">
        <f t="shared" si="120"/>
        <v>Mesmo município</v>
      </c>
      <c r="I1984" s="17" t="e">
        <f>VLOOKUP(C1984,'REGIÕES DE SAÚDE E SEUS MUNICÍP'!$C$4:$C$5569,1,0)</f>
        <v>#N/A</v>
      </c>
      <c r="J1984" t="e">
        <f t="shared" si="121"/>
        <v>#VALUE!</v>
      </c>
      <c r="K1984" t="str">
        <f t="shared" si="122"/>
        <v>Regiões semelhantes</v>
      </c>
      <c r="L1984" t="str">
        <f t="shared" si="123"/>
        <v>igual</v>
      </c>
    </row>
    <row r="1985" spans="1:12" x14ac:dyDescent="0.25">
      <c r="A1985" t="s">
        <v>7727</v>
      </c>
      <c r="B1985" t="s">
        <v>5424</v>
      </c>
      <c r="C1985" t="s">
        <v>5163</v>
      </c>
      <c r="D1985" t="s">
        <v>9582</v>
      </c>
      <c r="E1985" t="str">
        <f>VLOOKUP(VALUE(A1985),'REGIÕES DE SAÚDE E SEUS MUNICÍP'!$A$4:$C$5569,3,0)</f>
        <v>Montes Claros</v>
      </c>
      <c r="F1985" t="str">
        <f>VLOOKUP(G1985,'REGIÕES DE SAÚDE E SEUS MUNICÍP'!$A$4:$D$5569,4,0)</f>
        <v>Salinas</v>
      </c>
      <c r="G1985">
        <f>VLOOKUP(VALUE(A1985),'REGIÕES DE SAÚDE E SEUS MUNICÍP'!$A$4:$A$5569,1,0)</f>
        <v>315700</v>
      </c>
      <c r="H1985" t="str">
        <f t="shared" si="120"/>
        <v>Mesmo município</v>
      </c>
      <c r="I1985" s="17" t="e">
        <f>VLOOKUP(C1985,'REGIÕES DE SAÚDE E SEUS MUNICÍP'!$C$4:$C$5569,1,0)</f>
        <v>#N/A</v>
      </c>
      <c r="J1985" t="e">
        <f t="shared" si="121"/>
        <v>#VALUE!</v>
      </c>
      <c r="K1985" t="str">
        <f t="shared" si="122"/>
        <v>Regiões semelhantes</v>
      </c>
      <c r="L1985" t="str">
        <f t="shared" si="123"/>
        <v>igual</v>
      </c>
    </row>
    <row r="1986" spans="1:12" x14ac:dyDescent="0.25">
      <c r="A1986" t="s">
        <v>9115</v>
      </c>
      <c r="B1986" t="s">
        <v>5424</v>
      </c>
      <c r="C1986" t="s">
        <v>5163</v>
      </c>
      <c r="D1986" t="s">
        <v>9166</v>
      </c>
      <c r="E1986" t="str">
        <f>VLOOKUP(VALUE(A1986),'REGIÕES DE SAÚDE E SEUS MUNICÍP'!$A$4:$C$5569,3,0)</f>
        <v>Montes Claros</v>
      </c>
      <c r="F1986" t="str">
        <f>VLOOKUP(G1986,'REGIÕES DE SAÚDE E SEUS MUNICÍP'!$A$4:$D$5569,4,0)</f>
        <v>Santa Cruz de Salinas</v>
      </c>
      <c r="G1986">
        <f>VLOOKUP(VALUE(A1986),'REGIÕES DE SAÚDE E SEUS MUNICÍP'!$A$4:$A$5569,1,0)</f>
        <v>315737</v>
      </c>
      <c r="H1986" t="str">
        <f t="shared" si="120"/>
        <v>Mesmo município</v>
      </c>
      <c r="I1986" s="17" t="e">
        <f>VLOOKUP(C1986,'REGIÕES DE SAÚDE E SEUS MUNICÍP'!$C$4:$C$5569,1,0)</f>
        <v>#N/A</v>
      </c>
      <c r="J1986" t="e">
        <f t="shared" si="121"/>
        <v>#VALUE!</v>
      </c>
      <c r="K1986" t="str">
        <f t="shared" si="122"/>
        <v>Regiões semelhantes</v>
      </c>
      <c r="L1986" t="str">
        <f t="shared" si="123"/>
        <v>igual</v>
      </c>
    </row>
    <row r="1987" spans="1:12" x14ac:dyDescent="0.25">
      <c r="A1987" t="s">
        <v>10438</v>
      </c>
      <c r="B1987" t="s">
        <v>5424</v>
      </c>
      <c r="C1987" t="s">
        <v>5163</v>
      </c>
      <c r="D1987" t="s">
        <v>835</v>
      </c>
      <c r="E1987" t="str">
        <f>VLOOKUP(VALUE(A1987),'REGIÕES DE SAÚDE E SEUS MUNICÍP'!$A$4:$C$5569,3,0)</f>
        <v>Montes Claros</v>
      </c>
      <c r="F1987" t="str">
        <f>VLOOKUP(G1987,'REGIÕES DE SAÚDE E SEUS MUNICÍP'!$A$4:$D$5569,4,0)</f>
        <v>Padre Carvalho</v>
      </c>
      <c r="G1987">
        <f>VLOOKUP(VALUE(A1987),'REGIÕES DE SAÚDE E SEUS MUNICÍP'!$A$4:$A$5569,1,0)</f>
        <v>314625</v>
      </c>
      <c r="H1987" t="str">
        <f t="shared" ref="H1987:H2050" si="124">IF(F1987=D1987,"Mesmo município","Município diferente")</f>
        <v>Mesmo município</v>
      </c>
      <c r="I1987" s="17" t="e">
        <f>VLOOKUP(C1987,'REGIÕES DE SAÚDE E SEUS MUNICÍP'!$C$4:$C$5569,1,0)</f>
        <v>#N/A</v>
      </c>
      <c r="J1987" t="e">
        <f t="shared" ref="J1987:J2050" si="125">SEARCH(E1987,C1987)</f>
        <v>#VALUE!</v>
      </c>
      <c r="K1987" t="str">
        <f t="shared" ref="K1987:K2050" si="126">IF(C1987=C1988,IF(E1987=E1988,"Regiões semelhantes","Nova composição"),"diferente")</f>
        <v>Regiões semelhantes</v>
      </c>
      <c r="L1987" t="str">
        <f t="shared" si="123"/>
        <v>igual</v>
      </c>
    </row>
    <row r="1988" spans="1:12" x14ac:dyDescent="0.25">
      <c r="A1988" t="s">
        <v>8279</v>
      </c>
      <c r="B1988" t="s">
        <v>5424</v>
      </c>
      <c r="C1988" t="s">
        <v>5163</v>
      </c>
      <c r="D1988" t="s">
        <v>565</v>
      </c>
      <c r="E1988" t="str">
        <f>VLOOKUP(VALUE(A1988),'REGIÕES DE SAÚDE E SEUS MUNICÍP'!$A$4:$C$5569,3,0)</f>
        <v>Montes Claros</v>
      </c>
      <c r="F1988" t="str">
        <f>VLOOKUP(G1988,'REGIÕES DE SAÚDE E SEUS MUNICÍP'!$A$4:$D$5569,4,0)</f>
        <v>Berizal</v>
      </c>
      <c r="G1988">
        <f>VLOOKUP(VALUE(A1988),'REGIÕES DE SAÚDE E SEUS MUNICÍP'!$A$4:$A$5569,1,0)</f>
        <v>310665</v>
      </c>
      <c r="H1988" t="str">
        <f t="shared" si="124"/>
        <v>Mesmo município</v>
      </c>
      <c r="I1988" s="17" t="e">
        <f>VLOOKUP(C1988,'REGIÕES DE SAÚDE E SEUS MUNICÍP'!$C$4:$C$5569,1,0)</f>
        <v>#N/A</v>
      </c>
      <c r="J1988" t="e">
        <f t="shared" si="125"/>
        <v>#VALUE!</v>
      </c>
      <c r="K1988" t="str">
        <f t="shared" si="126"/>
        <v>Regiões semelhantes</v>
      </c>
      <c r="L1988" t="str">
        <f t="shared" ref="L1988:L2051" si="127">IF(E1988=E1987,"igual","diferente")</f>
        <v>igual</v>
      </c>
    </row>
    <row r="1989" spans="1:12" x14ac:dyDescent="0.25">
      <c r="A1989" t="s">
        <v>8058</v>
      </c>
      <c r="B1989" t="s">
        <v>5424</v>
      </c>
      <c r="C1989" t="s">
        <v>5163</v>
      </c>
      <c r="D1989" t="s">
        <v>2880</v>
      </c>
      <c r="E1989" t="str">
        <f>VLOOKUP(VALUE(A1989),'REGIÕES DE SAÚDE E SEUS MUNICÍP'!$A$4:$C$5569,3,0)</f>
        <v>Montes Claros</v>
      </c>
      <c r="F1989" t="str">
        <f>VLOOKUP(G1989,'REGIÕES DE SAÚDE E SEUS MUNICÍP'!$A$4:$D$5569,4,0)</f>
        <v>Vargem Grande do Rio Pardo</v>
      </c>
      <c r="G1989">
        <f>VLOOKUP(VALUE(A1989),'REGIÕES DE SAÚDE E SEUS MUNICÍP'!$A$4:$A$5569,1,0)</f>
        <v>317065</v>
      </c>
      <c r="H1989" t="str">
        <f t="shared" si="124"/>
        <v>Mesmo município</v>
      </c>
      <c r="I1989" s="17" t="e">
        <f>VLOOKUP(C1989,'REGIÕES DE SAÚDE E SEUS MUNICÍP'!$C$4:$C$5569,1,0)</f>
        <v>#N/A</v>
      </c>
      <c r="J1989" t="e">
        <f t="shared" si="125"/>
        <v>#VALUE!</v>
      </c>
      <c r="K1989" t="str">
        <f t="shared" si="126"/>
        <v>Regiões semelhantes</v>
      </c>
      <c r="L1989" t="str">
        <f t="shared" si="127"/>
        <v>igual</v>
      </c>
    </row>
    <row r="1990" spans="1:12" x14ac:dyDescent="0.25">
      <c r="A1990" t="s">
        <v>7493</v>
      </c>
      <c r="B1990" t="s">
        <v>5424</v>
      </c>
      <c r="C1990" t="s">
        <v>5163</v>
      </c>
      <c r="D1990" t="s">
        <v>622</v>
      </c>
      <c r="E1990" t="str">
        <f>VLOOKUP(VALUE(A1990),'REGIÕES DE SAÚDE E SEUS MUNICÍP'!$A$4:$C$5569,3,0)</f>
        <v>Montes Claros</v>
      </c>
      <c r="F1990" t="str">
        <f>VLOOKUP(G1990,'REGIÕES DE SAÚDE E SEUS MUNICÍP'!$A$4:$D$5569,4,0)</f>
        <v>Fruta de Leite</v>
      </c>
      <c r="G1990">
        <f>VLOOKUP(VALUE(A1990),'REGIÕES DE SAÚDE E SEUS MUNICÍP'!$A$4:$A$5569,1,0)</f>
        <v>312707</v>
      </c>
      <c r="H1990" t="str">
        <f t="shared" si="124"/>
        <v>Mesmo município</v>
      </c>
      <c r="I1990" s="17" t="e">
        <f>VLOOKUP(C1990,'REGIÕES DE SAÚDE E SEUS MUNICÍP'!$C$4:$C$5569,1,0)</f>
        <v>#N/A</v>
      </c>
      <c r="J1990" t="e">
        <f t="shared" si="125"/>
        <v>#VALUE!</v>
      </c>
      <c r="K1990" t="str">
        <f t="shared" si="126"/>
        <v>Regiões semelhantes</v>
      </c>
      <c r="L1990" t="str">
        <f t="shared" si="127"/>
        <v>igual</v>
      </c>
    </row>
    <row r="1991" spans="1:12" x14ac:dyDescent="0.25">
      <c r="A1991" t="s">
        <v>9563</v>
      </c>
      <c r="B1991" t="s">
        <v>5424</v>
      </c>
      <c r="C1991" t="s">
        <v>5163</v>
      </c>
      <c r="D1991" t="s">
        <v>10252</v>
      </c>
      <c r="E1991" t="str">
        <f>VLOOKUP(VALUE(A1991),'REGIÕES DE SAÚDE E SEUS MUNICÍP'!$A$4:$C$5569,3,0)</f>
        <v>Montes Claros</v>
      </c>
      <c r="F1991" t="str">
        <f>VLOOKUP(G1991,'REGIÕES DE SAÚDE E SEUS MUNICÍP'!$A$4:$D$5569,4,0)</f>
        <v>Novorizonte</v>
      </c>
      <c r="G1991">
        <f>VLOOKUP(VALUE(A1991),'REGIÕES DE SAÚDE E SEUS MUNICÍP'!$A$4:$A$5569,1,0)</f>
        <v>314537</v>
      </c>
      <c r="H1991" t="str">
        <f t="shared" si="124"/>
        <v>Mesmo município</v>
      </c>
      <c r="I1991" s="17" t="e">
        <f>VLOOKUP(C1991,'REGIÕES DE SAÚDE E SEUS MUNICÍP'!$C$4:$C$5569,1,0)</f>
        <v>#N/A</v>
      </c>
      <c r="J1991" t="e">
        <f t="shared" si="125"/>
        <v>#VALUE!</v>
      </c>
      <c r="K1991" t="str">
        <f t="shared" si="126"/>
        <v>Regiões semelhantes</v>
      </c>
      <c r="L1991" t="str">
        <f t="shared" si="127"/>
        <v>igual</v>
      </c>
    </row>
    <row r="1992" spans="1:12" x14ac:dyDescent="0.25">
      <c r="A1992" t="s">
        <v>5034</v>
      </c>
      <c r="B1992" t="s">
        <v>5424</v>
      </c>
      <c r="C1992" t="s">
        <v>5163</v>
      </c>
      <c r="D1992" t="s">
        <v>2369</v>
      </c>
      <c r="E1992" t="str">
        <f>VLOOKUP(VALUE(A1992),'REGIÕES DE SAÚDE E SEUS MUNICÍP'!$A$4:$C$5569,3,0)</f>
        <v>Montes Claros</v>
      </c>
      <c r="F1992" t="str">
        <f>VLOOKUP(G1992,'REGIÕES DE SAÚDE E SEUS MUNICÍP'!$A$4:$D$5569,4,0)</f>
        <v>São João do Paraíso</v>
      </c>
      <c r="G1992">
        <f>VLOOKUP(VALUE(A1992),'REGIÕES DE SAÚDE E SEUS MUNICÍP'!$A$4:$A$5569,1,0)</f>
        <v>316270</v>
      </c>
      <c r="H1992" t="str">
        <f t="shared" si="124"/>
        <v>Mesmo município</v>
      </c>
      <c r="I1992" s="17" t="e">
        <f>VLOOKUP(C1992,'REGIÕES DE SAÚDE E SEUS MUNICÍP'!$C$4:$C$5569,1,0)</f>
        <v>#N/A</v>
      </c>
      <c r="J1992" t="e">
        <f t="shared" si="125"/>
        <v>#VALUE!</v>
      </c>
      <c r="K1992" t="str">
        <f t="shared" si="126"/>
        <v>Regiões semelhantes</v>
      </c>
      <c r="L1992" t="str">
        <f t="shared" si="127"/>
        <v>igual</v>
      </c>
    </row>
    <row r="1993" spans="1:12" x14ac:dyDescent="0.25">
      <c r="A1993" t="s">
        <v>4393</v>
      </c>
      <c r="B1993" t="s">
        <v>5424</v>
      </c>
      <c r="C1993" t="s">
        <v>5163</v>
      </c>
      <c r="D1993" t="s">
        <v>5436</v>
      </c>
      <c r="E1993" t="str">
        <f>VLOOKUP(VALUE(A1993),'REGIÕES DE SAÚDE E SEUS MUNICÍP'!$A$4:$C$5569,3,0)</f>
        <v>Montes Claros</v>
      </c>
      <c r="F1993" t="str">
        <f>VLOOKUP(G1993,'REGIÕES DE SAÚDE E SEUS MUNICÍP'!$A$4:$D$5569,4,0)</f>
        <v>Taiobeiras</v>
      </c>
      <c r="G1993">
        <f>VLOOKUP(VALUE(A1993),'REGIÕES DE SAÚDE E SEUS MUNICÍP'!$A$4:$A$5569,1,0)</f>
        <v>316800</v>
      </c>
      <c r="H1993" t="str">
        <f t="shared" si="124"/>
        <v>Mesmo município</v>
      </c>
      <c r="I1993" s="17" t="e">
        <f>VLOOKUP(C1993,'REGIÕES DE SAÚDE E SEUS MUNICÍP'!$C$4:$C$5569,1,0)</f>
        <v>#N/A</v>
      </c>
      <c r="J1993" t="e">
        <f t="shared" si="125"/>
        <v>#VALUE!</v>
      </c>
      <c r="K1993" t="str">
        <f t="shared" si="126"/>
        <v>Regiões semelhantes</v>
      </c>
      <c r="L1993" t="str">
        <f t="shared" si="127"/>
        <v>igual</v>
      </c>
    </row>
    <row r="1994" spans="1:12" x14ac:dyDescent="0.25">
      <c r="A1994" t="s">
        <v>5740</v>
      </c>
      <c r="B1994" t="s">
        <v>5424</v>
      </c>
      <c r="C1994" t="s">
        <v>5163</v>
      </c>
      <c r="D1994" t="s">
        <v>1592</v>
      </c>
      <c r="E1994" t="str">
        <f>VLOOKUP(VALUE(A1994),'REGIÕES DE SAÚDE E SEUS MUNICÍP'!$A$4:$C$5569,3,0)</f>
        <v>Montes Claros</v>
      </c>
      <c r="F1994" t="str">
        <f>VLOOKUP(G1994,'REGIÕES DE SAÚDE E SEUS MUNICÍP'!$A$4:$D$5569,4,0)</f>
        <v>Montezuma</v>
      </c>
      <c r="G1994">
        <f>VLOOKUP(VALUE(A1994),'REGIÕES DE SAÚDE E SEUS MUNICÍP'!$A$4:$A$5569,1,0)</f>
        <v>314345</v>
      </c>
      <c r="H1994" t="str">
        <f t="shared" si="124"/>
        <v>Mesmo município</v>
      </c>
      <c r="I1994" s="17" t="e">
        <f>VLOOKUP(C1994,'REGIÕES DE SAÚDE E SEUS MUNICÍP'!$C$4:$C$5569,1,0)</f>
        <v>#N/A</v>
      </c>
      <c r="J1994" t="e">
        <f t="shared" si="125"/>
        <v>#VALUE!</v>
      </c>
      <c r="K1994" t="str">
        <f t="shared" si="126"/>
        <v>diferente</v>
      </c>
      <c r="L1994" t="str">
        <f t="shared" si="127"/>
        <v>igual</v>
      </c>
    </row>
    <row r="1995" spans="1:12" x14ac:dyDescent="0.25">
      <c r="A1995" t="s">
        <v>10311</v>
      </c>
      <c r="B1995" t="s">
        <v>5424</v>
      </c>
      <c r="C1995" t="s">
        <v>5916</v>
      </c>
      <c r="D1995" t="s">
        <v>573</v>
      </c>
      <c r="E1995" t="str">
        <f>VLOOKUP(VALUE(A1995),'REGIÕES DE SAÚDE E SEUS MUNICÍP'!$A$4:$C$5569,3,0)</f>
        <v>Governador Valadares</v>
      </c>
      <c r="F1995" t="str">
        <f>VLOOKUP(G1995,'REGIÕES DE SAÚDE E SEUS MUNICÍP'!$A$4:$D$5569,4,0)</f>
        <v>Paulistas</v>
      </c>
      <c r="G1995">
        <f>VLOOKUP(VALUE(A1995),'REGIÕES DE SAÚDE E SEUS MUNICÍP'!$A$4:$A$5569,1,0)</f>
        <v>314840</v>
      </c>
      <c r="H1995" t="str">
        <f t="shared" si="124"/>
        <v>Mesmo município</v>
      </c>
      <c r="I1995" s="17" t="e">
        <f>VLOOKUP(C1995,'REGIÕES DE SAÚDE E SEUS MUNICÍP'!$C$4:$C$5569,1,0)</f>
        <v>#N/A</v>
      </c>
      <c r="J1995" t="e">
        <f t="shared" si="125"/>
        <v>#VALUE!</v>
      </c>
      <c r="K1995" t="str">
        <f t="shared" si="126"/>
        <v>Regiões semelhantes</v>
      </c>
      <c r="L1995" t="str">
        <f t="shared" si="127"/>
        <v>diferente</v>
      </c>
    </row>
    <row r="1996" spans="1:12" x14ac:dyDescent="0.25">
      <c r="A1996" t="s">
        <v>674</v>
      </c>
      <c r="B1996" t="s">
        <v>5424</v>
      </c>
      <c r="C1996" t="s">
        <v>5916</v>
      </c>
      <c r="D1996" t="s">
        <v>7265</v>
      </c>
      <c r="E1996" t="str">
        <f>VLOOKUP(VALUE(A1996),'REGIÕES DE SAÚDE E SEUS MUNICÍP'!$A$4:$C$5569,3,0)</f>
        <v>Governador Valadares</v>
      </c>
      <c r="F1996" t="str">
        <f>VLOOKUP(G1996,'REGIÕES DE SAÚDE E SEUS MUNICÍP'!$A$4:$D$5569,4,0)</f>
        <v>Santa Maria do Suaçuí</v>
      </c>
      <c r="G1996">
        <f>VLOOKUP(VALUE(A1996),'REGIÕES DE SAÚDE E SEUS MUNICÍP'!$A$4:$A$5569,1,0)</f>
        <v>315820</v>
      </c>
      <c r="H1996" t="str">
        <f t="shared" si="124"/>
        <v>Mesmo município</v>
      </c>
      <c r="I1996" s="17" t="e">
        <f>VLOOKUP(C1996,'REGIÕES DE SAÚDE E SEUS MUNICÍP'!$C$4:$C$5569,1,0)</f>
        <v>#N/A</v>
      </c>
      <c r="J1996" t="e">
        <f t="shared" si="125"/>
        <v>#VALUE!</v>
      </c>
      <c r="K1996" t="str">
        <f t="shared" si="126"/>
        <v>Regiões semelhantes</v>
      </c>
      <c r="L1996" t="str">
        <f t="shared" si="127"/>
        <v>igual</v>
      </c>
    </row>
    <row r="1997" spans="1:12" x14ac:dyDescent="0.25">
      <c r="A1997" t="s">
        <v>2983</v>
      </c>
      <c r="B1997" t="s">
        <v>5424</v>
      </c>
      <c r="C1997" t="s">
        <v>5916</v>
      </c>
      <c r="D1997" t="s">
        <v>8979</v>
      </c>
      <c r="E1997" t="str">
        <f>VLOOKUP(VALUE(A1997),'REGIÕES DE SAÚDE E SEUS MUNICÍP'!$A$4:$C$5569,3,0)</f>
        <v>Governador Valadares</v>
      </c>
      <c r="F1997" t="str">
        <f>VLOOKUP(G1997,'REGIÕES DE SAÚDE E SEUS MUNICÍP'!$A$4:$D$5569,4,0)</f>
        <v>São Sebastião do Maranhão</v>
      </c>
      <c r="G1997">
        <f>VLOOKUP(VALUE(A1997),'REGIÕES DE SAÚDE E SEUS MUNICÍP'!$A$4:$A$5569,1,0)</f>
        <v>316450</v>
      </c>
      <c r="H1997" t="str">
        <f t="shared" si="124"/>
        <v>Mesmo município</v>
      </c>
      <c r="I1997" s="17" t="e">
        <f>VLOOKUP(C1997,'REGIÕES DE SAÚDE E SEUS MUNICÍP'!$C$4:$C$5569,1,0)</f>
        <v>#N/A</v>
      </c>
      <c r="J1997" t="e">
        <f t="shared" si="125"/>
        <v>#VALUE!</v>
      </c>
      <c r="K1997" t="str">
        <f t="shared" si="126"/>
        <v>Regiões semelhantes</v>
      </c>
      <c r="L1997" t="str">
        <f t="shared" si="127"/>
        <v>igual</v>
      </c>
    </row>
    <row r="1998" spans="1:12" x14ac:dyDescent="0.25">
      <c r="A1998" t="s">
        <v>3146</v>
      </c>
      <c r="B1998" t="s">
        <v>5424</v>
      </c>
      <c r="C1998" t="s">
        <v>5916</v>
      </c>
      <c r="D1998" t="s">
        <v>237</v>
      </c>
      <c r="E1998" t="str">
        <f>VLOOKUP(VALUE(A1998),'REGIÕES DE SAÚDE E SEUS MUNICÍP'!$A$4:$C$5569,3,0)</f>
        <v>Governador Valadares</v>
      </c>
      <c r="F1998" t="str">
        <f>VLOOKUP(G1998,'REGIÕES DE SAÚDE E SEUS MUNICÍP'!$A$4:$D$5569,4,0)</f>
        <v>São Pedro do Suaçuí</v>
      </c>
      <c r="G1998">
        <f>VLOOKUP(VALUE(A1998),'REGIÕES DE SAÚDE E SEUS MUNICÍP'!$A$4:$A$5569,1,0)</f>
        <v>316410</v>
      </c>
      <c r="H1998" t="str">
        <f t="shared" si="124"/>
        <v>Mesmo município</v>
      </c>
      <c r="I1998" s="17" t="e">
        <f>VLOOKUP(C1998,'REGIÕES DE SAÚDE E SEUS MUNICÍP'!$C$4:$C$5569,1,0)</f>
        <v>#N/A</v>
      </c>
      <c r="J1998" t="e">
        <f t="shared" si="125"/>
        <v>#VALUE!</v>
      </c>
      <c r="K1998" t="str">
        <f t="shared" si="126"/>
        <v>Regiões semelhantes</v>
      </c>
      <c r="L1998" t="str">
        <f t="shared" si="127"/>
        <v>igual</v>
      </c>
    </row>
    <row r="1999" spans="1:12" x14ac:dyDescent="0.25">
      <c r="A1999" t="s">
        <v>8764</v>
      </c>
      <c r="B1999" t="s">
        <v>5424</v>
      </c>
      <c r="C1999" t="s">
        <v>5916</v>
      </c>
      <c r="D1999" t="s">
        <v>898</v>
      </c>
      <c r="E1999" t="str">
        <f>VLOOKUP(VALUE(A1999),'REGIÕES DE SAÚDE E SEUS MUNICÍP'!$A$4:$C$5569,3,0)</f>
        <v>Governador Valadares</v>
      </c>
      <c r="F1999" t="str">
        <f>VLOOKUP(G1999,'REGIÕES DE SAÚDE E SEUS MUNICÍP'!$A$4:$D$5569,4,0)</f>
        <v>São José do Jacuri</v>
      </c>
      <c r="G1999">
        <f>VLOOKUP(VALUE(A1999),'REGIÕES DE SAÚDE E SEUS MUNICÍP'!$A$4:$A$5569,1,0)</f>
        <v>316350</v>
      </c>
      <c r="H1999" t="str">
        <f t="shared" si="124"/>
        <v>Mesmo município</v>
      </c>
      <c r="I1999" s="17" t="e">
        <f>VLOOKUP(C1999,'REGIÕES DE SAÚDE E SEUS MUNICÍP'!$C$4:$C$5569,1,0)</f>
        <v>#N/A</v>
      </c>
      <c r="J1999" t="e">
        <f t="shared" si="125"/>
        <v>#VALUE!</v>
      </c>
      <c r="K1999" t="str">
        <f t="shared" si="126"/>
        <v>Regiões semelhantes</v>
      </c>
      <c r="L1999" t="str">
        <f t="shared" si="127"/>
        <v>igual</v>
      </c>
    </row>
    <row r="2000" spans="1:12" x14ac:dyDescent="0.25">
      <c r="A2000" t="s">
        <v>6404</v>
      </c>
      <c r="B2000" t="s">
        <v>5424</v>
      </c>
      <c r="C2000" t="s">
        <v>5916</v>
      </c>
      <c r="D2000" t="s">
        <v>781</v>
      </c>
      <c r="E2000" t="str">
        <f>VLOOKUP(VALUE(A2000),'REGIÕES DE SAÚDE E SEUS MUNICÍP'!$A$4:$C$5569,3,0)</f>
        <v>Governador Valadares</v>
      </c>
      <c r="F2000" t="str">
        <f>VLOOKUP(G2000,'REGIÕES DE SAÚDE E SEUS MUNICÍP'!$A$4:$D$5569,4,0)</f>
        <v>José Raydan</v>
      </c>
      <c r="G2000">
        <f>VLOOKUP(VALUE(A2000),'REGIÕES DE SAÚDE E SEUS MUNICÍP'!$A$4:$A$5569,1,0)</f>
        <v>313655</v>
      </c>
      <c r="H2000" t="str">
        <f t="shared" si="124"/>
        <v>Mesmo município</v>
      </c>
      <c r="I2000" s="17" t="e">
        <f>VLOOKUP(C2000,'REGIÕES DE SAÚDE E SEUS MUNICÍP'!$C$4:$C$5569,1,0)</f>
        <v>#N/A</v>
      </c>
      <c r="J2000" t="e">
        <f t="shared" si="125"/>
        <v>#VALUE!</v>
      </c>
      <c r="K2000" t="str">
        <f t="shared" si="126"/>
        <v>Regiões semelhantes</v>
      </c>
      <c r="L2000" t="str">
        <f t="shared" si="127"/>
        <v>igual</v>
      </c>
    </row>
    <row r="2001" spans="1:12" x14ac:dyDescent="0.25">
      <c r="A2001" t="s">
        <v>5793</v>
      </c>
      <c r="B2001" t="s">
        <v>5424</v>
      </c>
      <c r="C2001" t="s">
        <v>5916</v>
      </c>
      <c r="D2001" t="s">
        <v>10251</v>
      </c>
      <c r="E2001" t="str">
        <f>VLOOKUP(VALUE(A2001),'REGIÕES DE SAÚDE E SEUS MUNICÍP'!$A$4:$C$5569,3,0)</f>
        <v>Governador Valadares</v>
      </c>
      <c r="F2001" t="str">
        <f>VLOOKUP(G2001,'REGIÕES DE SAÚDE E SEUS MUNICÍP'!$A$4:$D$5569,4,0)</f>
        <v>Cantagalo</v>
      </c>
      <c r="G2001">
        <f>VLOOKUP(VALUE(A2001),'REGIÕES DE SAÚDE E SEUS MUNICÍP'!$A$4:$A$5569,1,0)</f>
        <v>311205</v>
      </c>
      <c r="H2001" t="str">
        <f t="shared" si="124"/>
        <v>Mesmo município</v>
      </c>
      <c r="I2001" s="17" t="e">
        <f>VLOOKUP(C2001,'REGIÕES DE SAÚDE E SEUS MUNICÍP'!$C$4:$C$5569,1,0)</f>
        <v>#N/A</v>
      </c>
      <c r="J2001" t="e">
        <f t="shared" si="125"/>
        <v>#VALUE!</v>
      </c>
      <c r="K2001" t="str">
        <f t="shared" si="126"/>
        <v>Regiões semelhantes</v>
      </c>
      <c r="L2001" t="str">
        <f t="shared" si="127"/>
        <v>igual</v>
      </c>
    </row>
    <row r="2002" spans="1:12" x14ac:dyDescent="0.25">
      <c r="A2002" t="s">
        <v>8319</v>
      </c>
      <c r="B2002" t="s">
        <v>5424</v>
      </c>
      <c r="C2002" t="s">
        <v>5916</v>
      </c>
      <c r="D2002" t="s">
        <v>8840</v>
      </c>
      <c r="E2002" t="str">
        <f>VLOOKUP(VALUE(A2002),'REGIÕES DE SAÚDE E SEUS MUNICÍP'!$A$4:$C$5569,3,0)</f>
        <v>Governador Valadares</v>
      </c>
      <c r="F2002" t="str">
        <f>VLOOKUP(G2002,'REGIÕES DE SAÚDE E SEUS MUNICÍP'!$A$4:$D$5569,4,0)</f>
        <v>São João Evangelista</v>
      </c>
      <c r="G2002">
        <f>VLOOKUP(VALUE(A2002),'REGIÕES DE SAÚDE E SEUS MUNICÍP'!$A$4:$A$5569,1,0)</f>
        <v>316280</v>
      </c>
      <c r="H2002" t="str">
        <f t="shared" si="124"/>
        <v>Mesmo município</v>
      </c>
      <c r="I2002" s="17" t="e">
        <f>VLOOKUP(C2002,'REGIÕES DE SAÚDE E SEUS MUNICÍP'!$C$4:$C$5569,1,0)</f>
        <v>#N/A</v>
      </c>
      <c r="J2002" t="e">
        <f t="shared" si="125"/>
        <v>#VALUE!</v>
      </c>
      <c r="K2002" t="str">
        <f t="shared" si="126"/>
        <v>Regiões semelhantes</v>
      </c>
      <c r="L2002" t="str">
        <f t="shared" si="127"/>
        <v>igual</v>
      </c>
    </row>
    <row r="2003" spans="1:12" x14ac:dyDescent="0.25">
      <c r="A2003" t="s">
        <v>10828</v>
      </c>
      <c r="B2003" t="s">
        <v>5424</v>
      </c>
      <c r="C2003" t="s">
        <v>5916</v>
      </c>
      <c r="D2003" t="s">
        <v>827</v>
      </c>
      <c r="E2003" t="str">
        <f>VLOOKUP(VALUE(A2003),'REGIÕES DE SAÚDE E SEUS MUNICÍP'!$A$4:$C$5569,3,0)</f>
        <v>Governador Valadares</v>
      </c>
      <c r="F2003" t="str">
        <f>VLOOKUP(G2003,'REGIÕES DE SAÚDE E SEUS MUNICÍP'!$A$4:$D$5569,4,0)</f>
        <v>Frei Lagonegro</v>
      </c>
      <c r="G2003">
        <f>VLOOKUP(VALUE(A2003),'REGIÕES DE SAÚDE E SEUS MUNICÍP'!$A$4:$A$5569,1,0)</f>
        <v>312695</v>
      </c>
      <c r="H2003" t="str">
        <f t="shared" si="124"/>
        <v>Mesmo município</v>
      </c>
      <c r="I2003" s="17" t="e">
        <f>VLOOKUP(C2003,'REGIÕES DE SAÚDE E SEUS MUNICÍP'!$C$4:$C$5569,1,0)</f>
        <v>#N/A</v>
      </c>
      <c r="J2003" t="e">
        <f t="shared" si="125"/>
        <v>#VALUE!</v>
      </c>
      <c r="K2003" t="str">
        <f t="shared" si="126"/>
        <v>Regiões semelhantes</v>
      </c>
      <c r="L2003" t="str">
        <f t="shared" si="127"/>
        <v>igual</v>
      </c>
    </row>
    <row r="2004" spans="1:12" x14ac:dyDescent="0.25">
      <c r="A2004" t="s">
        <v>4862</v>
      </c>
      <c r="B2004" t="s">
        <v>5424</v>
      </c>
      <c r="C2004" t="s">
        <v>5916</v>
      </c>
      <c r="D2004" t="s">
        <v>2764</v>
      </c>
      <c r="E2004" t="str">
        <f>VLOOKUP(VALUE(A2004),'REGIÕES DE SAÚDE E SEUS MUNICÍP'!$A$4:$C$5569,3,0)</f>
        <v>Governador Valadares</v>
      </c>
      <c r="F2004" t="str">
        <f>VLOOKUP(G2004,'REGIÕES DE SAÚDE E SEUS MUNICÍP'!$A$4:$D$5569,4,0)</f>
        <v>Peçanha</v>
      </c>
      <c r="G2004">
        <f>VLOOKUP(VALUE(A2004),'REGIÕES DE SAÚDE E SEUS MUNICÍP'!$A$4:$A$5569,1,0)</f>
        <v>314860</v>
      </c>
      <c r="H2004" t="str">
        <f t="shared" si="124"/>
        <v>Mesmo município</v>
      </c>
      <c r="I2004" s="17" t="e">
        <f>VLOOKUP(C2004,'REGIÕES DE SAÚDE E SEUS MUNICÍP'!$C$4:$C$5569,1,0)</f>
        <v>#N/A</v>
      </c>
      <c r="J2004" t="e">
        <f t="shared" si="125"/>
        <v>#VALUE!</v>
      </c>
      <c r="K2004" t="str">
        <f t="shared" si="126"/>
        <v>Regiões semelhantes</v>
      </c>
      <c r="L2004" t="str">
        <f t="shared" si="127"/>
        <v>igual</v>
      </c>
    </row>
    <row r="2005" spans="1:12" x14ac:dyDescent="0.25">
      <c r="A2005" t="s">
        <v>5674</v>
      </c>
      <c r="B2005" t="s">
        <v>5424</v>
      </c>
      <c r="C2005" t="s">
        <v>5916</v>
      </c>
      <c r="D2005" t="s">
        <v>10325</v>
      </c>
      <c r="E2005" t="str">
        <f>VLOOKUP(VALUE(A2005),'REGIÕES DE SAÚDE E SEUS MUNICÍP'!$A$4:$C$5569,3,0)</f>
        <v>Governador Valadares</v>
      </c>
      <c r="F2005" t="str">
        <f>VLOOKUP(G2005,'REGIÕES DE SAÚDE E SEUS MUNICÍP'!$A$4:$D$5569,4,0)</f>
        <v>Água Boa</v>
      </c>
      <c r="G2005">
        <f>VLOOKUP(VALUE(A2005),'REGIÕES DE SAÚDE E SEUS MUNICÍP'!$A$4:$A$5569,1,0)</f>
        <v>310060</v>
      </c>
      <c r="H2005" t="str">
        <f t="shared" si="124"/>
        <v>Mesmo município</v>
      </c>
      <c r="I2005" s="17" t="e">
        <f>VLOOKUP(C2005,'REGIÕES DE SAÚDE E SEUS MUNICÍP'!$C$4:$C$5569,1,0)</f>
        <v>#N/A</v>
      </c>
      <c r="J2005" t="e">
        <f t="shared" si="125"/>
        <v>#VALUE!</v>
      </c>
      <c r="K2005" t="str">
        <f t="shared" si="126"/>
        <v>diferente</v>
      </c>
      <c r="L2005" t="str">
        <f t="shared" si="127"/>
        <v>igual</v>
      </c>
    </row>
    <row r="2006" spans="1:12" x14ac:dyDescent="0.25">
      <c r="A2006" t="s">
        <v>2760</v>
      </c>
      <c r="B2006" t="s">
        <v>5424</v>
      </c>
      <c r="C2006" t="s">
        <v>5387</v>
      </c>
      <c r="D2006" t="s">
        <v>6999</v>
      </c>
      <c r="E2006" t="str">
        <f>VLOOKUP(VALUE(A2006),'REGIÕES DE SAÚDE E SEUS MUNICÍP'!$A$4:$C$5569,3,0)</f>
        <v>Divinópolis</v>
      </c>
      <c r="F2006" t="str">
        <f>VLOOKUP(G2006,'REGIÕES DE SAÚDE E SEUS MUNICÍP'!$A$4:$D$5569,4,0)</f>
        <v>Oliveira</v>
      </c>
      <c r="G2006">
        <f>VLOOKUP(VALUE(A2006),'REGIÕES DE SAÚDE E SEUS MUNICÍP'!$A$4:$A$5569,1,0)</f>
        <v>314560</v>
      </c>
      <c r="H2006" t="str">
        <f t="shared" si="124"/>
        <v>Mesmo município</v>
      </c>
      <c r="I2006" s="17" t="e">
        <f>VLOOKUP(C2006,'REGIÕES DE SAÚDE E SEUS MUNICÍP'!$C$4:$C$5569,1,0)</f>
        <v>#N/A</v>
      </c>
      <c r="J2006" t="e">
        <f t="shared" si="125"/>
        <v>#VALUE!</v>
      </c>
      <c r="K2006" t="str">
        <f t="shared" si="126"/>
        <v>Regiões semelhantes</v>
      </c>
      <c r="L2006" t="str">
        <f t="shared" si="127"/>
        <v>diferente</v>
      </c>
    </row>
    <row r="2007" spans="1:12" x14ac:dyDescent="0.25">
      <c r="A2007" t="s">
        <v>4870</v>
      </c>
      <c r="B2007" t="s">
        <v>5424</v>
      </c>
      <c r="C2007" t="s">
        <v>5387</v>
      </c>
      <c r="D2007" t="s">
        <v>1833</v>
      </c>
      <c r="E2007" t="str">
        <f>VLOOKUP(VALUE(A2007),'REGIÕES DE SAÚDE E SEUS MUNICÍP'!$A$4:$C$5569,3,0)</f>
        <v>Divinópolis</v>
      </c>
      <c r="F2007" t="str">
        <f>VLOOKUP(G2007,'REGIÕES DE SAÚDE E SEUS MUNICÍP'!$A$4:$D$5569,4,0)</f>
        <v>São Francisco de Paula</v>
      </c>
      <c r="G2007">
        <f>VLOOKUP(VALUE(A2007),'REGIÕES DE SAÚDE E SEUS MUNICÍP'!$A$4:$A$5569,1,0)</f>
        <v>316120</v>
      </c>
      <c r="H2007" t="str">
        <f t="shared" si="124"/>
        <v>Mesmo município</v>
      </c>
      <c r="I2007" s="17" t="e">
        <f>VLOOKUP(C2007,'REGIÕES DE SAÚDE E SEUS MUNICÍP'!$C$4:$C$5569,1,0)</f>
        <v>#N/A</v>
      </c>
      <c r="J2007" t="e">
        <f t="shared" si="125"/>
        <v>#VALUE!</v>
      </c>
      <c r="K2007" t="str">
        <f t="shared" si="126"/>
        <v>Regiões semelhantes</v>
      </c>
      <c r="L2007" t="str">
        <f t="shared" si="127"/>
        <v>igual</v>
      </c>
    </row>
    <row r="2008" spans="1:12" x14ac:dyDescent="0.25">
      <c r="A2008" t="s">
        <v>10628</v>
      </c>
      <c r="B2008" t="s">
        <v>5424</v>
      </c>
      <c r="C2008" t="s">
        <v>5387</v>
      </c>
      <c r="D2008" t="s">
        <v>6578</v>
      </c>
      <c r="E2008" t="str">
        <f>VLOOKUP(VALUE(A2008),'REGIÕES DE SAÚDE E SEUS MUNICÍP'!$A$4:$C$5569,3,0)</f>
        <v>Divinópolis</v>
      </c>
      <c r="F2008" t="str">
        <f>VLOOKUP(G2008,'REGIÕES DE SAÚDE E SEUS MUNICÍP'!$A$4:$D$5569,4,0)</f>
        <v>Santo Antônio do Amparo</v>
      </c>
      <c r="G2008">
        <f>VLOOKUP(VALUE(A2008),'REGIÕES DE SAÚDE E SEUS MUNICÍP'!$A$4:$A$5569,1,0)</f>
        <v>315990</v>
      </c>
      <c r="H2008" t="str">
        <f t="shared" si="124"/>
        <v>Mesmo município</v>
      </c>
      <c r="I2008" s="17" t="e">
        <f>VLOOKUP(C2008,'REGIÕES DE SAÚDE E SEUS MUNICÍP'!$C$4:$C$5569,1,0)</f>
        <v>#N/A</v>
      </c>
      <c r="J2008" t="e">
        <f t="shared" si="125"/>
        <v>#VALUE!</v>
      </c>
      <c r="K2008" t="str">
        <f t="shared" si="126"/>
        <v>Regiões semelhantes</v>
      </c>
      <c r="L2008" t="str">
        <f t="shared" si="127"/>
        <v>igual</v>
      </c>
    </row>
    <row r="2009" spans="1:12" x14ac:dyDescent="0.25">
      <c r="A2009" t="s">
        <v>5878</v>
      </c>
      <c r="B2009" t="s">
        <v>5424</v>
      </c>
      <c r="C2009" t="s">
        <v>5387</v>
      </c>
      <c r="D2009" t="s">
        <v>10573</v>
      </c>
      <c r="E2009" t="str">
        <f>VLOOKUP(VALUE(A2009),'REGIÕES DE SAÚDE E SEUS MUNICÍP'!$A$4:$C$5569,3,0)</f>
        <v>Divinópolis</v>
      </c>
      <c r="F2009" t="str">
        <f>VLOOKUP(G2009,'REGIÕES DE SAÚDE E SEUS MUNICÍP'!$A$4:$D$5569,4,0)</f>
        <v>Santana do Jacaré</v>
      </c>
      <c r="G2009">
        <f>VLOOKUP(VALUE(A2009),'REGIÕES DE SAÚDE E SEUS MUNICÍP'!$A$4:$A$5569,1,0)</f>
        <v>315880</v>
      </c>
      <c r="H2009" t="str">
        <f t="shared" si="124"/>
        <v>Mesmo município</v>
      </c>
      <c r="I2009" s="17" t="e">
        <f>VLOOKUP(C2009,'REGIÕES DE SAÚDE E SEUS MUNICÍP'!$C$4:$C$5569,1,0)</f>
        <v>#N/A</v>
      </c>
      <c r="J2009" t="e">
        <f t="shared" si="125"/>
        <v>#VALUE!</v>
      </c>
      <c r="K2009" t="str">
        <f t="shared" si="126"/>
        <v>Regiões semelhantes</v>
      </c>
      <c r="L2009" t="str">
        <f t="shared" si="127"/>
        <v>igual</v>
      </c>
    </row>
    <row r="2010" spans="1:12" x14ac:dyDescent="0.25">
      <c r="A2010" t="s">
        <v>663</v>
      </c>
      <c r="B2010" t="s">
        <v>5424</v>
      </c>
      <c r="C2010" t="s">
        <v>5387</v>
      </c>
      <c r="D2010" t="s">
        <v>8451</v>
      </c>
      <c r="E2010" t="str">
        <f>VLOOKUP(VALUE(A2010),'REGIÕES DE SAÚDE E SEUS MUNICÍP'!$A$4:$C$5569,3,0)</f>
        <v>Divinópolis</v>
      </c>
      <c r="F2010" t="str">
        <f>VLOOKUP(G2010,'REGIÕES DE SAÚDE E SEUS MUNICÍP'!$A$4:$D$5569,4,0)</f>
        <v>Aguanil</v>
      </c>
      <c r="G2010">
        <f>VLOOKUP(VALUE(A2010),'REGIÕES DE SAÚDE E SEUS MUNICÍP'!$A$4:$A$5569,1,0)</f>
        <v>310080</v>
      </c>
      <c r="H2010" t="str">
        <f t="shared" si="124"/>
        <v>Mesmo município</v>
      </c>
      <c r="I2010" s="17" t="e">
        <f>VLOOKUP(C2010,'REGIÕES DE SAÚDE E SEUS MUNICÍP'!$C$4:$C$5569,1,0)</f>
        <v>#N/A</v>
      </c>
      <c r="J2010" t="e">
        <f t="shared" si="125"/>
        <v>#VALUE!</v>
      </c>
      <c r="K2010" t="str">
        <f t="shared" si="126"/>
        <v>Regiões semelhantes</v>
      </c>
      <c r="L2010" t="str">
        <f t="shared" si="127"/>
        <v>igual</v>
      </c>
    </row>
    <row r="2011" spans="1:12" x14ac:dyDescent="0.25">
      <c r="A2011" t="s">
        <v>526</v>
      </c>
      <c r="B2011" t="s">
        <v>5424</v>
      </c>
      <c r="C2011" t="s">
        <v>5387</v>
      </c>
      <c r="D2011" t="s">
        <v>6340</v>
      </c>
      <c r="E2011" t="str">
        <f>VLOOKUP(VALUE(A2011),'REGIÕES DE SAÚDE E SEUS MUNICÍP'!$A$4:$C$5569,3,0)</f>
        <v>Divinópolis</v>
      </c>
      <c r="F2011" t="str">
        <f>VLOOKUP(G2011,'REGIÕES DE SAÚDE E SEUS MUNICÍP'!$A$4:$D$5569,4,0)</f>
        <v>Candeias</v>
      </c>
      <c r="G2011">
        <f>VLOOKUP(VALUE(A2011),'REGIÕES DE SAÚDE E SEUS MUNICÍP'!$A$4:$A$5569,1,0)</f>
        <v>311200</v>
      </c>
      <c r="H2011" t="str">
        <f t="shared" si="124"/>
        <v>Mesmo município</v>
      </c>
      <c r="I2011" s="17" t="e">
        <f>VLOOKUP(C2011,'REGIÕES DE SAÚDE E SEUS MUNICÍP'!$C$4:$C$5569,1,0)</f>
        <v>#N/A</v>
      </c>
      <c r="J2011" t="e">
        <f t="shared" si="125"/>
        <v>#VALUE!</v>
      </c>
      <c r="K2011" t="str">
        <f t="shared" si="126"/>
        <v>Regiões semelhantes</v>
      </c>
      <c r="L2011" t="str">
        <f t="shared" si="127"/>
        <v>igual</v>
      </c>
    </row>
    <row r="2012" spans="1:12" x14ac:dyDescent="0.25">
      <c r="A2012" t="s">
        <v>1255</v>
      </c>
      <c r="B2012" t="s">
        <v>5424</v>
      </c>
      <c r="C2012" t="s">
        <v>5387</v>
      </c>
      <c r="D2012" t="s">
        <v>2348</v>
      </c>
      <c r="E2012" t="str">
        <f>VLOOKUP(VALUE(A2012),'REGIÕES DE SAÚDE E SEUS MUNICÍP'!$A$4:$C$5569,3,0)</f>
        <v>Divinópolis</v>
      </c>
      <c r="F2012" t="str">
        <f>VLOOKUP(G2012,'REGIÕES DE SAÚDE E SEUS MUNICÍP'!$A$4:$D$5569,4,0)</f>
        <v>Cana Verde</v>
      </c>
      <c r="G2012">
        <f>VLOOKUP(VALUE(A2012),'REGIÕES DE SAÚDE E SEUS MUNICÍP'!$A$4:$A$5569,1,0)</f>
        <v>311190</v>
      </c>
      <c r="H2012" t="str">
        <f t="shared" si="124"/>
        <v>Mesmo município</v>
      </c>
      <c r="I2012" s="17" t="e">
        <f>VLOOKUP(C2012,'REGIÕES DE SAÚDE E SEUS MUNICÍP'!$C$4:$C$5569,1,0)</f>
        <v>#N/A</v>
      </c>
      <c r="J2012" t="e">
        <f t="shared" si="125"/>
        <v>#VALUE!</v>
      </c>
      <c r="K2012" t="str">
        <f t="shared" si="126"/>
        <v>Regiões semelhantes</v>
      </c>
      <c r="L2012" t="str">
        <f t="shared" si="127"/>
        <v>igual</v>
      </c>
    </row>
    <row r="2013" spans="1:12" x14ac:dyDescent="0.25">
      <c r="A2013" t="s">
        <v>9418</v>
      </c>
      <c r="B2013" t="s">
        <v>5424</v>
      </c>
      <c r="C2013" t="s">
        <v>5387</v>
      </c>
      <c r="D2013" t="s">
        <v>1098</v>
      </c>
      <c r="E2013" t="str">
        <f>VLOOKUP(VALUE(A2013),'REGIÕES DE SAÚDE E SEUS MUNICÍP'!$A$4:$C$5569,3,0)</f>
        <v>Divinópolis</v>
      </c>
      <c r="F2013" t="str">
        <f>VLOOKUP(G2013,'REGIÕES DE SAÚDE E SEUS MUNICÍP'!$A$4:$D$5569,4,0)</f>
        <v>Campo Belo</v>
      </c>
      <c r="G2013">
        <f>VLOOKUP(VALUE(A2013),'REGIÕES DE SAÚDE E SEUS MUNICÍP'!$A$4:$A$5569,1,0)</f>
        <v>311120</v>
      </c>
      <c r="H2013" t="str">
        <f t="shared" si="124"/>
        <v>Mesmo município</v>
      </c>
      <c r="I2013" s="17" t="e">
        <f>VLOOKUP(C2013,'REGIÕES DE SAÚDE E SEUS MUNICÍP'!$C$4:$C$5569,1,0)</f>
        <v>#N/A</v>
      </c>
      <c r="J2013" t="e">
        <f t="shared" si="125"/>
        <v>#VALUE!</v>
      </c>
      <c r="K2013" t="str">
        <f t="shared" si="126"/>
        <v>Regiões semelhantes</v>
      </c>
      <c r="L2013" t="str">
        <f t="shared" si="127"/>
        <v>igual</v>
      </c>
    </row>
    <row r="2014" spans="1:12" x14ac:dyDescent="0.25">
      <c r="A2014" t="s">
        <v>4489</v>
      </c>
      <c r="B2014" t="s">
        <v>5424</v>
      </c>
      <c r="C2014" t="s">
        <v>5387</v>
      </c>
      <c r="D2014" t="s">
        <v>1416</v>
      </c>
      <c r="E2014" t="str">
        <f>VLOOKUP(VALUE(A2014),'REGIÕES DE SAÚDE E SEUS MUNICÍP'!$A$4:$C$5569,3,0)</f>
        <v>Divinópolis</v>
      </c>
      <c r="F2014" t="str">
        <f>VLOOKUP(G2014,'REGIÕES DE SAÚDE E SEUS MUNICÍP'!$A$4:$D$5569,4,0)</f>
        <v>Camacho</v>
      </c>
      <c r="G2014">
        <f>VLOOKUP(VALUE(A2014),'REGIÕES DE SAÚDE E SEUS MUNICÍP'!$A$4:$A$5569,1,0)</f>
        <v>311040</v>
      </c>
      <c r="H2014" t="str">
        <f t="shared" si="124"/>
        <v>Mesmo município</v>
      </c>
      <c r="I2014" s="17" t="e">
        <f>VLOOKUP(C2014,'REGIÕES DE SAÚDE E SEUS MUNICÍP'!$C$4:$C$5569,1,0)</f>
        <v>#N/A</v>
      </c>
      <c r="J2014" t="e">
        <f t="shared" si="125"/>
        <v>#VALUE!</v>
      </c>
      <c r="K2014" t="str">
        <f t="shared" si="126"/>
        <v>Regiões semelhantes</v>
      </c>
      <c r="L2014" t="str">
        <f t="shared" si="127"/>
        <v>igual</v>
      </c>
    </row>
    <row r="2015" spans="1:12" x14ac:dyDescent="0.25">
      <c r="A2015" t="s">
        <v>833</v>
      </c>
      <c r="B2015" t="s">
        <v>5424</v>
      </c>
      <c r="C2015" t="s">
        <v>5387</v>
      </c>
      <c r="D2015" t="s">
        <v>510</v>
      </c>
      <c r="E2015" t="str">
        <f>VLOOKUP(VALUE(A2015),'REGIÕES DE SAÚDE E SEUS MUNICÍP'!$A$4:$C$5569,3,0)</f>
        <v>Divinópolis</v>
      </c>
      <c r="F2015" t="str">
        <f>VLOOKUP(G2015,'REGIÕES DE SAÚDE E SEUS MUNICÍP'!$A$4:$D$5569,4,0)</f>
        <v>Passa Tempo</v>
      </c>
      <c r="G2015">
        <f>VLOOKUP(VALUE(A2015),'REGIÕES DE SAÚDE E SEUS MUNICÍP'!$A$4:$A$5569,1,0)</f>
        <v>314770</v>
      </c>
      <c r="H2015" t="str">
        <f t="shared" si="124"/>
        <v>Mesmo município</v>
      </c>
      <c r="I2015" s="17" t="e">
        <f>VLOOKUP(C2015,'REGIÕES DE SAÚDE E SEUS MUNICÍP'!$C$4:$C$5569,1,0)</f>
        <v>#N/A</v>
      </c>
      <c r="J2015" t="e">
        <f t="shared" si="125"/>
        <v>#VALUE!</v>
      </c>
      <c r="K2015" t="str">
        <f t="shared" si="126"/>
        <v>Regiões semelhantes</v>
      </c>
      <c r="L2015" t="str">
        <f t="shared" si="127"/>
        <v>igual</v>
      </c>
    </row>
    <row r="2016" spans="1:12" x14ac:dyDescent="0.25">
      <c r="A2016" t="s">
        <v>10978</v>
      </c>
      <c r="B2016" t="s">
        <v>5424</v>
      </c>
      <c r="C2016" t="s">
        <v>5387</v>
      </c>
      <c r="D2016" t="s">
        <v>5987</v>
      </c>
      <c r="E2016" t="str">
        <f>VLOOKUP(VALUE(A2016),'REGIÕES DE SAÚDE E SEUS MUNICÍP'!$A$4:$C$5569,3,0)</f>
        <v>Divinópolis</v>
      </c>
      <c r="F2016" t="str">
        <f>VLOOKUP(G2016,'REGIÕES DE SAÚDE E SEUS MUNICÍP'!$A$4:$D$5569,4,0)</f>
        <v>Carmópolis de Minas</v>
      </c>
      <c r="G2016">
        <f>VLOOKUP(VALUE(A2016),'REGIÕES DE SAÚDE E SEUS MUNICÍP'!$A$4:$A$5569,1,0)</f>
        <v>311450</v>
      </c>
      <c r="H2016" t="str">
        <f t="shared" si="124"/>
        <v>Mesmo município</v>
      </c>
      <c r="I2016" s="17" t="e">
        <f>VLOOKUP(C2016,'REGIÕES DE SAÚDE E SEUS MUNICÍP'!$C$4:$C$5569,1,0)</f>
        <v>#N/A</v>
      </c>
      <c r="J2016" t="e">
        <f t="shared" si="125"/>
        <v>#VALUE!</v>
      </c>
      <c r="K2016" t="str">
        <f t="shared" si="126"/>
        <v>Regiões semelhantes</v>
      </c>
      <c r="L2016" t="str">
        <f t="shared" si="127"/>
        <v>igual</v>
      </c>
    </row>
    <row r="2017" spans="1:12" x14ac:dyDescent="0.25">
      <c r="A2017" t="s">
        <v>607</v>
      </c>
      <c r="B2017" t="s">
        <v>5424</v>
      </c>
      <c r="C2017" t="s">
        <v>5387</v>
      </c>
      <c r="D2017" t="s">
        <v>7168</v>
      </c>
      <c r="E2017" t="str">
        <f>VLOOKUP(VALUE(A2017),'REGIÕES DE SAÚDE E SEUS MUNICÍP'!$A$4:$C$5569,3,0)</f>
        <v>Divinópolis</v>
      </c>
      <c r="F2017" t="str">
        <f>VLOOKUP(G2017,'REGIÕES DE SAÚDE E SEUS MUNICÍP'!$A$4:$D$5569,4,0)</f>
        <v>Cristais</v>
      </c>
      <c r="G2017">
        <f>VLOOKUP(VALUE(A2017),'REGIÕES DE SAÚDE E SEUS MUNICÍP'!$A$4:$A$5569,1,0)</f>
        <v>312020</v>
      </c>
      <c r="H2017" t="str">
        <f t="shared" si="124"/>
        <v>Mesmo município</v>
      </c>
      <c r="I2017" s="17" t="e">
        <f>VLOOKUP(C2017,'REGIÕES DE SAÚDE E SEUS MUNICÍP'!$C$4:$C$5569,1,0)</f>
        <v>#N/A</v>
      </c>
      <c r="J2017" t="e">
        <f t="shared" si="125"/>
        <v>#VALUE!</v>
      </c>
      <c r="K2017" t="str">
        <f t="shared" si="126"/>
        <v>Regiões semelhantes</v>
      </c>
      <c r="L2017" t="str">
        <f t="shared" si="127"/>
        <v>igual</v>
      </c>
    </row>
    <row r="2018" spans="1:12" x14ac:dyDescent="0.25">
      <c r="A2018" t="s">
        <v>8355</v>
      </c>
      <c r="B2018" t="s">
        <v>5424</v>
      </c>
      <c r="C2018" t="s">
        <v>5387</v>
      </c>
      <c r="D2018" t="s">
        <v>4599</v>
      </c>
      <c r="E2018" t="str">
        <f>VLOOKUP(VALUE(A2018),'REGIÕES DE SAÚDE E SEUS MUNICÍP'!$A$4:$C$5569,3,0)</f>
        <v>Divinópolis</v>
      </c>
      <c r="F2018" t="str">
        <f>VLOOKUP(G2018,'REGIÕES DE SAÚDE E SEUS MUNICÍP'!$A$4:$D$5569,4,0)</f>
        <v>Carmo da Mata</v>
      </c>
      <c r="G2018">
        <f>VLOOKUP(VALUE(A2018),'REGIÕES DE SAÚDE E SEUS MUNICÍP'!$A$4:$A$5569,1,0)</f>
        <v>311400</v>
      </c>
      <c r="H2018" t="str">
        <f t="shared" si="124"/>
        <v>Mesmo município</v>
      </c>
      <c r="I2018" s="17" t="e">
        <f>VLOOKUP(C2018,'REGIÕES DE SAÚDE E SEUS MUNICÍP'!$C$4:$C$5569,1,0)</f>
        <v>#N/A</v>
      </c>
      <c r="J2018" t="e">
        <f t="shared" si="125"/>
        <v>#VALUE!</v>
      </c>
      <c r="K2018" t="str">
        <f t="shared" si="126"/>
        <v>diferente</v>
      </c>
      <c r="L2018" t="str">
        <f t="shared" si="127"/>
        <v>igual</v>
      </c>
    </row>
    <row r="2019" spans="1:12" x14ac:dyDescent="0.25">
      <c r="A2019" t="s">
        <v>1261</v>
      </c>
      <c r="B2019" t="s">
        <v>5424</v>
      </c>
      <c r="C2019" t="s">
        <v>10194</v>
      </c>
      <c r="D2019" t="s">
        <v>10194</v>
      </c>
      <c r="E2019" t="str">
        <f>VLOOKUP(VALUE(A2019),'REGIÕES DE SAÚDE E SEUS MUNICÍP'!$A$4:$C$5569,3,0)</f>
        <v>Juiz de Fora</v>
      </c>
      <c r="F2019" t="str">
        <f>VLOOKUP(G2019,'REGIÕES DE SAÚDE E SEUS MUNICÍP'!$A$4:$D$5569,4,0)</f>
        <v>Santos Dumont</v>
      </c>
      <c r="G2019">
        <f>VLOOKUP(VALUE(A2019),'REGIÕES DE SAÚDE E SEUS MUNICÍP'!$A$4:$A$5569,1,0)</f>
        <v>316070</v>
      </c>
      <c r="H2019" t="str">
        <f t="shared" si="124"/>
        <v>Mesmo município</v>
      </c>
      <c r="I2019" s="17" t="e">
        <f>VLOOKUP(C2019,'REGIÕES DE SAÚDE E SEUS MUNICÍP'!$C$4:$C$5569,1,0)</f>
        <v>#N/A</v>
      </c>
      <c r="J2019" t="e">
        <f t="shared" si="125"/>
        <v>#VALUE!</v>
      </c>
      <c r="K2019" t="str">
        <f t="shared" si="126"/>
        <v>Regiões semelhantes</v>
      </c>
      <c r="L2019" t="str">
        <f t="shared" si="127"/>
        <v>diferente</v>
      </c>
    </row>
    <row r="2020" spans="1:12" x14ac:dyDescent="0.25">
      <c r="A2020" t="s">
        <v>6919</v>
      </c>
      <c r="B2020" t="s">
        <v>5424</v>
      </c>
      <c r="C2020" t="s">
        <v>10194</v>
      </c>
      <c r="D2020" t="s">
        <v>3866</v>
      </c>
      <c r="E2020" t="str">
        <f>VLOOKUP(VALUE(A2020),'REGIÕES DE SAÚDE E SEUS MUNICÍP'!$A$4:$C$5569,3,0)</f>
        <v>Juiz de Fora</v>
      </c>
      <c r="F2020" t="str">
        <f>VLOOKUP(G2020,'REGIÕES DE SAÚDE E SEUS MUNICÍP'!$A$4:$D$5569,4,0)</f>
        <v>Aracitaba</v>
      </c>
      <c r="G2020">
        <f>VLOOKUP(VALUE(A2020),'REGIÕES DE SAÚDE E SEUS MUNICÍP'!$A$4:$A$5569,1,0)</f>
        <v>310330</v>
      </c>
      <c r="H2020" t="str">
        <f t="shared" si="124"/>
        <v>Mesmo município</v>
      </c>
      <c r="I2020" s="17" t="e">
        <f>VLOOKUP(C2020,'REGIÕES DE SAÚDE E SEUS MUNICÍP'!$C$4:$C$5569,1,0)</f>
        <v>#N/A</v>
      </c>
      <c r="J2020" t="e">
        <f t="shared" si="125"/>
        <v>#VALUE!</v>
      </c>
      <c r="K2020" t="str">
        <f t="shared" si="126"/>
        <v>Regiões semelhantes</v>
      </c>
      <c r="L2020" t="str">
        <f t="shared" si="127"/>
        <v>igual</v>
      </c>
    </row>
    <row r="2021" spans="1:12" x14ac:dyDescent="0.25">
      <c r="A2021" t="s">
        <v>5474</v>
      </c>
      <c r="B2021" t="s">
        <v>5424</v>
      </c>
      <c r="C2021" t="s">
        <v>10194</v>
      </c>
      <c r="D2021" t="s">
        <v>4525</v>
      </c>
      <c r="E2021" t="str">
        <f>VLOOKUP(VALUE(A2021),'REGIÕES DE SAÚDE E SEUS MUNICÍP'!$A$4:$C$5569,3,0)</f>
        <v>Juiz de Fora</v>
      </c>
      <c r="F2021" t="str">
        <f>VLOOKUP(G2021,'REGIÕES DE SAÚDE E SEUS MUNICÍP'!$A$4:$D$5569,4,0)</f>
        <v>Oliveira Fortes</v>
      </c>
      <c r="G2021">
        <f>VLOOKUP(VALUE(A2021),'REGIÕES DE SAÚDE E SEUS MUNICÍP'!$A$4:$A$5569,1,0)</f>
        <v>314570</v>
      </c>
      <c r="H2021" t="str">
        <f t="shared" si="124"/>
        <v>Mesmo município</v>
      </c>
      <c r="I2021" s="17" t="e">
        <f>VLOOKUP(C2021,'REGIÕES DE SAÚDE E SEUS MUNICÍP'!$C$4:$C$5569,1,0)</f>
        <v>#N/A</v>
      </c>
      <c r="J2021" t="e">
        <f t="shared" si="125"/>
        <v>#VALUE!</v>
      </c>
      <c r="K2021" t="str">
        <f t="shared" si="126"/>
        <v>diferente</v>
      </c>
      <c r="L2021" t="str">
        <f t="shared" si="127"/>
        <v>igual</v>
      </c>
    </row>
    <row r="2022" spans="1:12" x14ac:dyDescent="0.25">
      <c r="A2022" t="s">
        <v>8420</v>
      </c>
      <c r="B2022" t="s">
        <v>5424</v>
      </c>
      <c r="C2022" t="s">
        <v>7214</v>
      </c>
      <c r="D2022" t="s">
        <v>4421</v>
      </c>
      <c r="E2022" t="str">
        <f>VLOOKUP(VALUE(A2022),'REGIÕES DE SAÚDE E SEUS MUNICÍP'!$A$4:$C$5569,3,0)</f>
        <v>Divinópolis</v>
      </c>
      <c r="F2022" t="str">
        <f>VLOOKUP(G2022,'REGIÕES DE SAÚDE E SEUS MUNICÍP'!$A$4:$D$5569,4,0)</f>
        <v>Bom Sucesso</v>
      </c>
      <c r="G2022">
        <f>VLOOKUP(VALUE(A2022),'REGIÕES DE SAÚDE E SEUS MUNICÍP'!$A$4:$A$5569,1,0)</f>
        <v>310800</v>
      </c>
      <c r="H2022" t="str">
        <f t="shared" si="124"/>
        <v>Mesmo município</v>
      </c>
      <c r="I2022" s="17" t="str">
        <f>VLOOKUP(C2022,'REGIÕES DE SAÚDE E SEUS MUNICÍP'!$C$4:$C$5569,1,0)</f>
        <v>São João Del Rei</v>
      </c>
      <c r="J2022" t="e">
        <f t="shared" si="125"/>
        <v>#VALUE!</v>
      </c>
      <c r="K2022" t="str">
        <f t="shared" si="126"/>
        <v>Nova composição</v>
      </c>
      <c r="L2022" t="str">
        <f t="shared" si="127"/>
        <v>diferente</v>
      </c>
    </row>
    <row r="2023" spans="1:12" x14ac:dyDescent="0.25">
      <c r="A2023" t="s">
        <v>9330</v>
      </c>
      <c r="B2023" t="s">
        <v>5424</v>
      </c>
      <c r="C2023" t="s">
        <v>7214</v>
      </c>
      <c r="D2023" t="s">
        <v>6695</v>
      </c>
      <c r="E2023" t="str">
        <f>VLOOKUP(VALUE(A2023),'REGIÕES DE SAÚDE E SEUS MUNICÍP'!$A$4:$C$5569,3,0)</f>
        <v>São João Del Rei</v>
      </c>
      <c r="F2023" t="str">
        <f>VLOOKUP(G2023,'REGIÕES DE SAÚDE E SEUS MUNICÍP'!$A$4:$D$5569,4,0)</f>
        <v>Dores de Campos</v>
      </c>
      <c r="G2023">
        <f>VLOOKUP(VALUE(A2023),'REGIÕES DE SAÚDE E SEUS MUNICÍP'!$A$4:$A$5569,1,0)</f>
        <v>312300</v>
      </c>
      <c r="H2023" t="str">
        <f t="shared" si="124"/>
        <v>Mesmo município</v>
      </c>
      <c r="I2023" s="17" t="str">
        <f>VLOOKUP(C2023,'REGIÕES DE SAÚDE E SEUS MUNICÍP'!$C$4:$C$5569,1,0)</f>
        <v>São João Del Rei</v>
      </c>
      <c r="J2023">
        <f t="shared" si="125"/>
        <v>1</v>
      </c>
      <c r="K2023" t="str">
        <f t="shared" si="126"/>
        <v>Regiões semelhantes</v>
      </c>
      <c r="L2023" t="str">
        <f t="shared" si="127"/>
        <v>diferente</v>
      </c>
    </row>
    <row r="2024" spans="1:12" x14ac:dyDescent="0.25">
      <c r="A2024" t="s">
        <v>4613</v>
      </c>
      <c r="B2024" t="s">
        <v>5424</v>
      </c>
      <c r="C2024" t="s">
        <v>7214</v>
      </c>
      <c r="D2024" t="s">
        <v>6077</v>
      </c>
      <c r="E2024" t="str">
        <f>VLOOKUP(VALUE(A2024),'REGIÕES DE SAÚDE E SEUS MUNICÍP'!$A$4:$C$5569,3,0)</f>
        <v>São João Del Rei</v>
      </c>
      <c r="F2024" t="str">
        <f>VLOOKUP(G2024,'REGIÕES DE SAÚDE E SEUS MUNICÍP'!$A$4:$D$5569,4,0)</f>
        <v>Lagoa Dourada</v>
      </c>
      <c r="G2024">
        <f>VLOOKUP(VALUE(A2024),'REGIÕES DE SAÚDE E SEUS MUNICÍP'!$A$4:$A$5569,1,0)</f>
        <v>313740</v>
      </c>
      <c r="H2024" t="str">
        <f t="shared" si="124"/>
        <v>Mesmo município</v>
      </c>
      <c r="I2024" s="17" t="str">
        <f>VLOOKUP(C2024,'REGIÕES DE SAÚDE E SEUS MUNICÍP'!$C$4:$C$5569,1,0)</f>
        <v>São João Del Rei</v>
      </c>
      <c r="J2024">
        <f t="shared" si="125"/>
        <v>1</v>
      </c>
      <c r="K2024" t="str">
        <f t="shared" si="126"/>
        <v>Regiões semelhantes</v>
      </c>
      <c r="L2024" t="str">
        <f t="shared" si="127"/>
        <v>igual</v>
      </c>
    </row>
    <row r="2025" spans="1:12" x14ac:dyDescent="0.25">
      <c r="A2025" t="s">
        <v>6866</v>
      </c>
      <c r="B2025" t="s">
        <v>5424</v>
      </c>
      <c r="C2025" t="s">
        <v>7214</v>
      </c>
      <c r="D2025" t="s">
        <v>4936</v>
      </c>
      <c r="E2025" t="str">
        <f>VLOOKUP(VALUE(A2025),'REGIÕES DE SAÚDE E SEUS MUNICÍP'!$A$4:$C$5569,3,0)</f>
        <v>São João Del Rei</v>
      </c>
      <c r="F2025" t="str">
        <f>VLOOKUP(G2025,'REGIÕES DE SAÚDE E SEUS MUNICÍP'!$A$4:$D$5569,4,0)</f>
        <v>Prados</v>
      </c>
      <c r="G2025">
        <f>VLOOKUP(VALUE(A2025),'REGIÕES DE SAÚDE E SEUS MUNICÍP'!$A$4:$A$5569,1,0)</f>
        <v>315270</v>
      </c>
      <c r="H2025" t="str">
        <f t="shared" si="124"/>
        <v>Mesmo município</v>
      </c>
      <c r="I2025" s="17" t="str">
        <f>VLOOKUP(C2025,'REGIÕES DE SAÚDE E SEUS MUNICÍP'!$C$4:$C$5569,1,0)</f>
        <v>São João Del Rei</v>
      </c>
      <c r="J2025">
        <f t="shared" si="125"/>
        <v>1</v>
      </c>
      <c r="K2025" t="str">
        <f t="shared" si="126"/>
        <v>Regiões semelhantes</v>
      </c>
      <c r="L2025" t="str">
        <f t="shared" si="127"/>
        <v>igual</v>
      </c>
    </row>
    <row r="2026" spans="1:12" x14ac:dyDescent="0.25">
      <c r="A2026" t="s">
        <v>10708</v>
      </c>
      <c r="B2026" t="s">
        <v>5424</v>
      </c>
      <c r="C2026" t="s">
        <v>7214</v>
      </c>
      <c r="D2026" t="s">
        <v>6046</v>
      </c>
      <c r="E2026" t="str">
        <f>VLOOKUP(VALUE(A2026),'REGIÕES DE SAÚDE E SEUS MUNICÍP'!$A$4:$C$5569,3,0)</f>
        <v>São João Del Rei</v>
      </c>
      <c r="F2026" t="str">
        <f>VLOOKUP(G2026,'REGIÕES DE SAÚDE E SEUS MUNICÍP'!$A$4:$D$5569,4,0)</f>
        <v>Piedade do Rio Grande</v>
      </c>
      <c r="G2026">
        <f>VLOOKUP(VALUE(A2026),'REGIÕES DE SAÚDE E SEUS MUNICÍP'!$A$4:$A$5569,1,0)</f>
        <v>315030</v>
      </c>
      <c r="H2026" t="str">
        <f t="shared" si="124"/>
        <v>Mesmo município</v>
      </c>
      <c r="I2026" s="17" t="str">
        <f>VLOOKUP(C2026,'REGIÕES DE SAÚDE E SEUS MUNICÍP'!$C$4:$C$5569,1,0)</f>
        <v>São João Del Rei</v>
      </c>
      <c r="J2026">
        <f t="shared" si="125"/>
        <v>1</v>
      </c>
      <c r="K2026" t="str">
        <f t="shared" si="126"/>
        <v>Regiões semelhantes</v>
      </c>
      <c r="L2026" t="str">
        <f t="shared" si="127"/>
        <v>igual</v>
      </c>
    </row>
    <row r="2027" spans="1:12" x14ac:dyDescent="0.25">
      <c r="A2027" t="s">
        <v>10159</v>
      </c>
      <c r="B2027" t="s">
        <v>5424</v>
      </c>
      <c r="C2027" t="s">
        <v>7214</v>
      </c>
      <c r="D2027" t="s">
        <v>9687</v>
      </c>
      <c r="E2027" t="str">
        <f>VLOOKUP(VALUE(A2027),'REGIÕES DE SAÚDE E SEUS MUNICÍP'!$A$4:$C$5569,3,0)</f>
        <v>São João Del Rei</v>
      </c>
      <c r="F2027" t="str">
        <f>VLOOKUP(G2027,'REGIÕES DE SAÚDE E SEUS MUNICÍP'!$A$4:$D$5569,4,0)</f>
        <v>Ibituruna</v>
      </c>
      <c r="G2027">
        <f>VLOOKUP(VALUE(A2027),'REGIÕES DE SAÚDE E SEUS MUNICÍP'!$A$4:$A$5569,1,0)</f>
        <v>313000</v>
      </c>
      <c r="H2027" t="str">
        <f t="shared" si="124"/>
        <v>Mesmo município</v>
      </c>
      <c r="I2027" s="17" t="str">
        <f>VLOOKUP(C2027,'REGIÕES DE SAÚDE E SEUS MUNICÍP'!$C$4:$C$5569,1,0)</f>
        <v>São João Del Rei</v>
      </c>
      <c r="J2027">
        <f t="shared" si="125"/>
        <v>1</v>
      </c>
      <c r="K2027" t="str">
        <f t="shared" si="126"/>
        <v>Regiões semelhantes</v>
      </c>
      <c r="L2027" t="str">
        <f t="shared" si="127"/>
        <v>igual</v>
      </c>
    </row>
    <row r="2028" spans="1:12" x14ac:dyDescent="0.25">
      <c r="A2028" t="s">
        <v>490</v>
      </c>
      <c r="B2028" t="s">
        <v>5424</v>
      </c>
      <c r="C2028" t="s">
        <v>7214</v>
      </c>
      <c r="D2028" t="s">
        <v>10699</v>
      </c>
      <c r="E2028" t="str">
        <f>VLOOKUP(VALUE(A2028),'REGIÕES DE SAÚDE E SEUS MUNICÍP'!$A$4:$C$5569,3,0)</f>
        <v>São João Del Rei</v>
      </c>
      <c r="F2028" t="str">
        <f>VLOOKUP(G2028,'REGIÕES DE SAÚDE E SEUS MUNICÍP'!$A$4:$D$5569,4,0)</f>
        <v>Conceição da Barra de Minas</v>
      </c>
      <c r="G2028">
        <f>VLOOKUP(VALUE(A2028),'REGIÕES DE SAÚDE E SEUS MUNICÍP'!$A$4:$A$5569,1,0)</f>
        <v>311520</v>
      </c>
      <c r="H2028" t="str">
        <f t="shared" si="124"/>
        <v>Mesmo município</v>
      </c>
      <c r="I2028" s="17" t="str">
        <f>VLOOKUP(C2028,'REGIÕES DE SAÚDE E SEUS MUNICÍP'!$C$4:$C$5569,1,0)</f>
        <v>São João Del Rei</v>
      </c>
      <c r="J2028">
        <f t="shared" si="125"/>
        <v>1</v>
      </c>
      <c r="K2028" t="str">
        <f t="shared" si="126"/>
        <v>Regiões semelhantes</v>
      </c>
      <c r="L2028" t="str">
        <f t="shared" si="127"/>
        <v>igual</v>
      </c>
    </row>
    <row r="2029" spans="1:12" x14ac:dyDescent="0.25">
      <c r="A2029" t="s">
        <v>7271</v>
      </c>
      <c r="B2029" t="s">
        <v>5424</v>
      </c>
      <c r="C2029" t="s">
        <v>7214</v>
      </c>
      <c r="D2029" t="s">
        <v>5260</v>
      </c>
      <c r="E2029" t="str">
        <f>VLOOKUP(VALUE(A2029),'REGIÕES DE SAÚDE E SEUS MUNICÍP'!$A$4:$C$5569,3,0)</f>
        <v>São João Del Rei</v>
      </c>
      <c r="F2029" t="str">
        <f>VLOOKUP(G2029,'REGIÕES DE SAÚDE E SEUS MUNICÍP'!$A$4:$D$5569,4,0)</f>
        <v>Barroso</v>
      </c>
      <c r="G2029">
        <f>VLOOKUP(VALUE(A2029),'REGIÕES DE SAÚDE E SEUS MUNICÍP'!$A$4:$A$5569,1,0)</f>
        <v>310590</v>
      </c>
      <c r="H2029" t="str">
        <f t="shared" si="124"/>
        <v>Mesmo município</v>
      </c>
      <c r="I2029" s="17" t="str">
        <f>VLOOKUP(C2029,'REGIÕES DE SAÚDE E SEUS MUNICÍP'!$C$4:$C$5569,1,0)</f>
        <v>São João Del Rei</v>
      </c>
      <c r="J2029">
        <f t="shared" si="125"/>
        <v>1</v>
      </c>
      <c r="K2029" t="str">
        <f t="shared" si="126"/>
        <v>Regiões semelhantes</v>
      </c>
      <c r="L2029" t="str">
        <f t="shared" si="127"/>
        <v>igual</v>
      </c>
    </row>
    <row r="2030" spans="1:12" x14ac:dyDescent="0.25">
      <c r="A2030" t="s">
        <v>1907</v>
      </c>
      <c r="B2030" t="s">
        <v>5424</v>
      </c>
      <c r="C2030" t="s">
        <v>7214</v>
      </c>
      <c r="D2030" t="s">
        <v>2470</v>
      </c>
      <c r="E2030" t="str">
        <f>VLOOKUP(VALUE(A2030),'REGIÕES DE SAÚDE E SEUS MUNICÍP'!$A$4:$C$5569,3,0)</f>
        <v>São João Del Rei</v>
      </c>
      <c r="F2030" t="str">
        <f>VLOOKUP(G2030,'REGIÕES DE SAÚDE E SEUS MUNICÍP'!$A$4:$D$5569,4,0)</f>
        <v>Coronel Xavier Chaves</v>
      </c>
      <c r="G2030">
        <f>VLOOKUP(VALUE(A2030),'REGIÕES DE SAÚDE E SEUS MUNICÍP'!$A$4:$A$5569,1,0)</f>
        <v>311970</v>
      </c>
      <c r="H2030" t="str">
        <f t="shared" si="124"/>
        <v>Mesmo município</v>
      </c>
      <c r="I2030" s="17" t="str">
        <f>VLOOKUP(C2030,'REGIÕES DE SAÚDE E SEUS MUNICÍP'!$C$4:$C$5569,1,0)</f>
        <v>São João Del Rei</v>
      </c>
      <c r="J2030">
        <f t="shared" si="125"/>
        <v>1</v>
      </c>
      <c r="K2030" t="str">
        <f t="shared" si="126"/>
        <v>Regiões semelhantes</v>
      </c>
      <c r="L2030" t="str">
        <f t="shared" si="127"/>
        <v>igual</v>
      </c>
    </row>
    <row r="2031" spans="1:12" x14ac:dyDescent="0.25">
      <c r="A2031" t="s">
        <v>2168</v>
      </c>
      <c r="B2031" t="s">
        <v>5424</v>
      </c>
      <c r="C2031" t="s">
        <v>7214</v>
      </c>
      <c r="D2031" t="s">
        <v>4516</v>
      </c>
      <c r="E2031" t="str">
        <f>VLOOKUP(VALUE(A2031),'REGIÕES DE SAÚDE E SEUS MUNICÍP'!$A$4:$C$5569,3,0)</f>
        <v>São João Del Rei</v>
      </c>
      <c r="F2031" t="str">
        <f>VLOOKUP(G2031,'REGIÕES DE SAÚDE E SEUS MUNICÍP'!$A$4:$D$5569,4,0)</f>
        <v>São Tiago</v>
      </c>
      <c r="G2031">
        <f>VLOOKUP(VALUE(A2031),'REGIÕES DE SAÚDE E SEUS MUNICÍP'!$A$4:$A$5569,1,0)</f>
        <v>316500</v>
      </c>
      <c r="H2031" t="str">
        <f t="shared" si="124"/>
        <v>Mesmo município</v>
      </c>
      <c r="I2031" s="17" t="str">
        <f>VLOOKUP(C2031,'REGIÕES DE SAÚDE E SEUS MUNICÍP'!$C$4:$C$5569,1,0)</f>
        <v>São João Del Rei</v>
      </c>
      <c r="J2031">
        <f t="shared" si="125"/>
        <v>1</v>
      </c>
      <c r="K2031" t="str">
        <f t="shared" si="126"/>
        <v>Regiões semelhantes</v>
      </c>
      <c r="L2031" t="str">
        <f t="shared" si="127"/>
        <v>igual</v>
      </c>
    </row>
    <row r="2032" spans="1:12" x14ac:dyDescent="0.25">
      <c r="A2032" t="s">
        <v>4739</v>
      </c>
      <c r="B2032" t="s">
        <v>5424</v>
      </c>
      <c r="C2032" t="s">
        <v>7214</v>
      </c>
      <c r="D2032" t="s">
        <v>4395</v>
      </c>
      <c r="E2032" t="str">
        <f>VLOOKUP(VALUE(A2032),'REGIÕES DE SAÚDE E SEUS MUNICÍP'!$A$4:$C$5569,3,0)</f>
        <v>São João Del Rei</v>
      </c>
      <c r="F2032" t="str">
        <f>VLOOKUP(G2032,'REGIÕES DE SAÚDE E SEUS MUNICÍP'!$A$4:$D$5569,4,0)</f>
        <v>Resende Costa</v>
      </c>
      <c r="G2032">
        <f>VLOOKUP(VALUE(A2032),'REGIÕES DE SAÚDE E SEUS MUNICÍP'!$A$4:$A$5569,1,0)</f>
        <v>315420</v>
      </c>
      <c r="H2032" t="str">
        <f t="shared" si="124"/>
        <v>Mesmo município</v>
      </c>
      <c r="I2032" s="17" t="str">
        <f>VLOOKUP(C2032,'REGIÕES DE SAÚDE E SEUS MUNICÍP'!$C$4:$C$5569,1,0)</f>
        <v>São João Del Rei</v>
      </c>
      <c r="J2032">
        <f t="shared" si="125"/>
        <v>1</v>
      </c>
      <c r="K2032" t="str">
        <f t="shared" si="126"/>
        <v>Regiões semelhantes</v>
      </c>
      <c r="L2032" t="str">
        <f t="shared" si="127"/>
        <v>igual</v>
      </c>
    </row>
    <row r="2033" spans="1:12" x14ac:dyDescent="0.25">
      <c r="A2033" t="s">
        <v>10608</v>
      </c>
      <c r="B2033" t="s">
        <v>5424</v>
      </c>
      <c r="C2033" t="s">
        <v>7214</v>
      </c>
      <c r="D2033" t="s">
        <v>8480</v>
      </c>
      <c r="E2033" t="str">
        <f>VLOOKUP(VALUE(A2033),'REGIÕES DE SAÚDE E SEUS MUNICÍP'!$A$4:$C$5569,3,0)</f>
        <v>São João Del Rei</v>
      </c>
      <c r="F2033" t="str">
        <f>VLOOKUP(G2033,'REGIÕES DE SAÚDE E SEUS MUNICÍP'!$A$4:$D$5569,4,0)</f>
        <v>São Vicente de Minas</v>
      </c>
      <c r="G2033">
        <f>VLOOKUP(VALUE(A2033),'REGIÕES DE SAÚDE E SEUS MUNICÍP'!$A$4:$A$5569,1,0)</f>
        <v>316530</v>
      </c>
      <c r="H2033" t="str">
        <f t="shared" si="124"/>
        <v>Mesmo município</v>
      </c>
      <c r="I2033" s="17" t="str">
        <f>VLOOKUP(C2033,'REGIÕES DE SAÚDE E SEUS MUNICÍP'!$C$4:$C$5569,1,0)</f>
        <v>São João Del Rei</v>
      </c>
      <c r="J2033">
        <f t="shared" si="125"/>
        <v>1</v>
      </c>
      <c r="K2033" t="str">
        <f t="shared" si="126"/>
        <v>Regiões semelhantes</v>
      </c>
      <c r="L2033" t="str">
        <f t="shared" si="127"/>
        <v>igual</v>
      </c>
    </row>
    <row r="2034" spans="1:12" x14ac:dyDescent="0.25">
      <c r="A2034" t="s">
        <v>8838</v>
      </c>
      <c r="B2034" t="s">
        <v>5424</v>
      </c>
      <c r="C2034" t="s">
        <v>7214</v>
      </c>
      <c r="D2034" t="s">
        <v>5569</v>
      </c>
      <c r="E2034" t="str">
        <f>VLOOKUP(VALUE(A2034),'REGIÕES DE SAÚDE E SEUS MUNICÍP'!$A$4:$C$5569,3,0)</f>
        <v>São João Del Rei</v>
      </c>
      <c r="F2034" t="str">
        <f>VLOOKUP(G2034,'REGIÕES DE SAÚDE E SEUS MUNICÍP'!$A$4:$D$5569,4,0)</f>
        <v>Nazareno</v>
      </c>
      <c r="G2034">
        <f>VLOOKUP(VALUE(A2034),'REGIÕES DE SAÚDE E SEUS MUNICÍP'!$A$4:$A$5569,1,0)</f>
        <v>314450</v>
      </c>
      <c r="H2034" t="str">
        <f t="shared" si="124"/>
        <v>Mesmo município</v>
      </c>
      <c r="I2034" s="17" t="str">
        <f>VLOOKUP(C2034,'REGIÕES DE SAÚDE E SEUS MUNICÍP'!$C$4:$C$5569,1,0)</f>
        <v>São João Del Rei</v>
      </c>
      <c r="J2034">
        <f t="shared" si="125"/>
        <v>1</v>
      </c>
      <c r="K2034" t="str">
        <f t="shared" si="126"/>
        <v>Regiões semelhantes</v>
      </c>
      <c r="L2034" t="str">
        <f t="shared" si="127"/>
        <v>igual</v>
      </c>
    </row>
    <row r="2035" spans="1:12" x14ac:dyDescent="0.25">
      <c r="A2035" t="s">
        <v>10477</v>
      </c>
      <c r="B2035" t="s">
        <v>5424</v>
      </c>
      <c r="C2035" t="s">
        <v>7214</v>
      </c>
      <c r="D2035" t="s">
        <v>7214</v>
      </c>
      <c r="E2035" t="str">
        <f>VLOOKUP(VALUE(A2035),'REGIÕES DE SAÚDE E SEUS MUNICÍP'!$A$4:$C$5569,3,0)</f>
        <v>São João Del Rei</v>
      </c>
      <c r="F2035" t="str">
        <f>VLOOKUP(G2035,'REGIÕES DE SAÚDE E SEUS MUNICÍP'!$A$4:$D$5569,4,0)</f>
        <v>São João del Rei</v>
      </c>
      <c r="G2035">
        <f>VLOOKUP(VALUE(A2035),'REGIÕES DE SAÚDE E SEUS MUNICÍP'!$A$4:$A$5569,1,0)</f>
        <v>316250</v>
      </c>
      <c r="H2035" t="str">
        <f t="shared" si="124"/>
        <v>Mesmo município</v>
      </c>
      <c r="I2035" s="17" t="str">
        <f>VLOOKUP(C2035,'REGIÕES DE SAÚDE E SEUS MUNICÍP'!$C$4:$C$5569,1,0)</f>
        <v>São João Del Rei</v>
      </c>
      <c r="J2035">
        <f t="shared" si="125"/>
        <v>1</v>
      </c>
      <c r="K2035" t="str">
        <f t="shared" si="126"/>
        <v>Regiões semelhantes</v>
      </c>
      <c r="L2035" t="str">
        <f t="shared" si="127"/>
        <v>igual</v>
      </c>
    </row>
    <row r="2036" spans="1:12" x14ac:dyDescent="0.25">
      <c r="A2036" t="s">
        <v>1761</v>
      </c>
      <c r="B2036" t="s">
        <v>5424</v>
      </c>
      <c r="C2036" t="s">
        <v>7214</v>
      </c>
      <c r="D2036" t="s">
        <v>5089</v>
      </c>
      <c r="E2036" t="str">
        <f>VLOOKUP(VALUE(A2036),'REGIÕES DE SAÚDE E SEUS MUNICÍP'!$A$4:$C$5569,3,0)</f>
        <v>São João Del Rei</v>
      </c>
      <c r="F2036" t="str">
        <f>VLOOKUP(G2036,'REGIÕES DE SAÚDE E SEUS MUNICÍP'!$A$4:$D$5569,4,0)</f>
        <v>Madre de Deus de Minas</v>
      </c>
      <c r="G2036">
        <f>VLOOKUP(VALUE(A2036),'REGIÕES DE SAÚDE E SEUS MUNICÍP'!$A$4:$A$5569,1,0)</f>
        <v>313910</v>
      </c>
      <c r="H2036" t="str">
        <f t="shared" si="124"/>
        <v>Mesmo município</v>
      </c>
      <c r="I2036" s="17" t="str">
        <f>VLOOKUP(C2036,'REGIÕES DE SAÚDE E SEUS MUNICÍP'!$C$4:$C$5569,1,0)</f>
        <v>São João Del Rei</v>
      </c>
      <c r="J2036">
        <f t="shared" si="125"/>
        <v>1</v>
      </c>
      <c r="K2036" t="str">
        <f t="shared" si="126"/>
        <v>Regiões semelhantes</v>
      </c>
      <c r="L2036" t="str">
        <f t="shared" si="127"/>
        <v>igual</v>
      </c>
    </row>
    <row r="2037" spans="1:12" x14ac:dyDescent="0.25">
      <c r="A2037" t="s">
        <v>8711</v>
      </c>
      <c r="B2037" t="s">
        <v>5424</v>
      </c>
      <c r="C2037" t="s">
        <v>7214</v>
      </c>
      <c r="D2037" t="s">
        <v>6718</v>
      </c>
      <c r="E2037" t="str">
        <f>VLOOKUP(VALUE(A2037),'REGIÕES DE SAÚDE E SEUS MUNICÍP'!$A$4:$C$5569,3,0)</f>
        <v>São João Del Rei</v>
      </c>
      <c r="F2037" t="str">
        <f>VLOOKUP(G2037,'REGIÕES DE SAÚDE E SEUS MUNICÍP'!$A$4:$D$5569,4,0)</f>
        <v>Ritápolis</v>
      </c>
      <c r="G2037">
        <f>VLOOKUP(VALUE(A2037),'REGIÕES DE SAÚDE E SEUS MUNICÍP'!$A$4:$A$5569,1,0)</f>
        <v>315610</v>
      </c>
      <c r="H2037" t="str">
        <f t="shared" si="124"/>
        <v>Mesmo município</v>
      </c>
      <c r="I2037" s="17" t="str">
        <f>VLOOKUP(C2037,'REGIÕES DE SAÚDE E SEUS MUNICÍP'!$C$4:$C$5569,1,0)</f>
        <v>São João Del Rei</v>
      </c>
      <c r="J2037">
        <f t="shared" si="125"/>
        <v>1</v>
      </c>
      <c r="K2037" t="str">
        <f t="shared" si="126"/>
        <v>Regiões semelhantes</v>
      </c>
      <c r="L2037" t="str">
        <f t="shared" si="127"/>
        <v>igual</v>
      </c>
    </row>
    <row r="2038" spans="1:12" x14ac:dyDescent="0.25">
      <c r="A2038" t="s">
        <v>8832</v>
      </c>
      <c r="B2038" t="s">
        <v>5424</v>
      </c>
      <c r="C2038" t="s">
        <v>7214</v>
      </c>
      <c r="D2038" t="s">
        <v>2712</v>
      </c>
      <c r="E2038" t="str">
        <f>VLOOKUP(VALUE(A2038),'REGIÕES DE SAÚDE E SEUS MUNICÍP'!$A$4:$C$5569,3,0)</f>
        <v>São João Del Rei</v>
      </c>
      <c r="F2038" t="str">
        <f>VLOOKUP(G2038,'REGIÕES DE SAÚDE E SEUS MUNICÍP'!$A$4:$D$5569,4,0)</f>
        <v>Santa Cruz de Minas</v>
      </c>
      <c r="G2038">
        <f>VLOOKUP(VALUE(A2038),'REGIÕES DE SAÚDE E SEUS MUNICÍP'!$A$4:$A$5569,1,0)</f>
        <v>315733</v>
      </c>
      <c r="H2038" t="str">
        <f t="shared" si="124"/>
        <v>Mesmo município</v>
      </c>
      <c r="I2038" s="17" t="str">
        <f>VLOOKUP(C2038,'REGIÕES DE SAÚDE E SEUS MUNICÍP'!$C$4:$C$5569,1,0)</f>
        <v>São João Del Rei</v>
      </c>
      <c r="J2038">
        <f t="shared" si="125"/>
        <v>1</v>
      </c>
      <c r="K2038" t="str">
        <f t="shared" si="126"/>
        <v>Regiões semelhantes</v>
      </c>
      <c r="L2038" t="str">
        <f t="shared" si="127"/>
        <v>igual</v>
      </c>
    </row>
    <row r="2039" spans="1:12" x14ac:dyDescent="0.25">
      <c r="A2039" t="s">
        <v>4716</v>
      </c>
      <c r="B2039" t="s">
        <v>5424</v>
      </c>
      <c r="C2039" t="s">
        <v>7214</v>
      </c>
      <c r="D2039" t="s">
        <v>3613</v>
      </c>
      <c r="E2039" t="str">
        <f>VLOOKUP(VALUE(A2039),'REGIÕES DE SAÚDE E SEUS MUNICÍP'!$A$4:$C$5569,3,0)</f>
        <v>São João Del Rei</v>
      </c>
      <c r="F2039" t="str">
        <f>VLOOKUP(G2039,'REGIÕES DE SAÚDE E SEUS MUNICÍP'!$A$4:$D$5569,4,0)</f>
        <v>Tiradentes</v>
      </c>
      <c r="G2039">
        <f>VLOOKUP(VALUE(A2039),'REGIÕES DE SAÚDE E SEUS MUNICÍP'!$A$4:$A$5569,1,0)</f>
        <v>316880</v>
      </c>
      <c r="H2039" t="str">
        <f t="shared" si="124"/>
        <v>Mesmo município</v>
      </c>
      <c r="I2039" s="17" t="str">
        <f>VLOOKUP(C2039,'REGIÕES DE SAÚDE E SEUS MUNICÍP'!$C$4:$C$5569,1,0)</f>
        <v>São João Del Rei</v>
      </c>
      <c r="J2039">
        <f t="shared" si="125"/>
        <v>1</v>
      </c>
      <c r="K2039" t="str">
        <f t="shared" si="126"/>
        <v>diferente</v>
      </c>
      <c r="L2039" t="str">
        <f t="shared" si="127"/>
        <v>igual</v>
      </c>
    </row>
    <row r="2040" spans="1:12" x14ac:dyDescent="0.25">
      <c r="A2040" t="s">
        <v>4860</v>
      </c>
      <c r="B2040" t="s">
        <v>5424</v>
      </c>
      <c r="C2040" t="s">
        <v>8827</v>
      </c>
      <c r="D2040" t="s">
        <v>772</v>
      </c>
      <c r="E2040" t="str">
        <f>VLOOKUP(VALUE(A2040),'REGIÕES DE SAÚDE E SEUS MUNICÍP'!$A$4:$C$5569,3,0)</f>
        <v>Juiz de Fora</v>
      </c>
      <c r="F2040" t="str">
        <f>VLOOKUP(G2040,'REGIÕES DE SAÚDE E SEUS MUNICÍP'!$A$4:$D$5569,4,0)</f>
        <v>Mar de Espanha</v>
      </c>
      <c r="G2040">
        <f>VLOOKUP(VALUE(A2040),'REGIÕES DE SAÚDE E SEUS MUNICÍP'!$A$4:$A$5569,1,0)</f>
        <v>313980</v>
      </c>
      <c r="H2040" t="str">
        <f t="shared" si="124"/>
        <v>Mesmo município</v>
      </c>
      <c r="I2040" s="17" t="e">
        <f>VLOOKUP(C2040,'REGIÕES DE SAÚDE E SEUS MUNICÍP'!$C$4:$C$5569,1,0)</f>
        <v>#N/A</v>
      </c>
      <c r="J2040" t="e">
        <f t="shared" si="125"/>
        <v>#VALUE!</v>
      </c>
      <c r="K2040" t="str">
        <f t="shared" si="126"/>
        <v>Regiões semelhantes</v>
      </c>
      <c r="L2040" t="str">
        <f t="shared" si="127"/>
        <v>diferente</v>
      </c>
    </row>
    <row r="2041" spans="1:12" x14ac:dyDescent="0.25">
      <c r="A2041" t="s">
        <v>11017</v>
      </c>
      <c r="B2041" t="s">
        <v>5424</v>
      </c>
      <c r="C2041" t="s">
        <v>8827</v>
      </c>
      <c r="D2041" t="s">
        <v>432</v>
      </c>
      <c r="E2041" t="str">
        <f>VLOOKUP(VALUE(A2041),'REGIÕES DE SAÚDE E SEUS MUNICÍP'!$A$4:$C$5569,3,0)</f>
        <v>Juiz de Fora</v>
      </c>
      <c r="F2041" t="str">
        <f>VLOOKUP(G2041,'REGIÕES DE SAÚDE E SEUS MUNICÍP'!$A$4:$D$5569,4,0)</f>
        <v>São João Nepomuceno</v>
      </c>
      <c r="G2041">
        <f>VLOOKUP(VALUE(A2041),'REGIÕES DE SAÚDE E SEUS MUNICÍP'!$A$4:$A$5569,1,0)</f>
        <v>316290</v>
      </c>
      <c r="H2041" t="str">
        <f t="shared" si="124"/>
        <v>Mesmo município</v>
      </c>
      <c r="I2041" s="17" t="e">
        <f>VLOOKUP(C2041,'REGIÕES DE SAÚDE E SEUS MUNICÍP'!$C$4:$C$5569,1,0)</f>
        <v>#N/A</v>
      </c>
      <c r="J2041" t="e">
        <f t="shared" si="125"/>
        <v>#VALUE!</v>
      </c>
      <c r="K2041" t="str">
        <f t="shared" si="126"/>
        <v>Regiões semelhantes</v>
      </c>
      <c r="L2041" t="str">
        <f t="shared" si="127"/>
        <v>igual</v>
      </c>
    </row>
    <row r="2042" spans="1:12" x14ac:dyDescent="0.25">
      <c r="A2042" t="s">
        <v>9185</v>
      </c>
      <c r="B2042" t="s">
        <v>5424</v>
      </c>
      <c r="C2042" t="s">
        <v>8827</v>
      </c>
      <c r="D2042" t="s">
        <v>4994</v>
      </c>
      <c r="E2042" t="str">
        <f>VLOOKUP(VALUE(A2042),'REGIÕES DE SAÚDE E SEUS MUNICÍP'!$A$4:$C$5569,3,0)</f>
        <v>Juiz de Fora</v>
      </c>
      <c r="F2042" t="str">
        <f>VLOOKUP(G2042,'REGIÕES DE SAÚDE E SEUS MUNICÍP'!$A$4:$D$5569,4,0)</f>
        <v>Maripá de Minas</v>
      </c>
      <c r="G2042">
        <f>VLOOKUP(VALUE(A2042),'REGIÕES DE SAÚDE E SEUS MUNICÍP'!$A$4:$A$5569,1,0)</f>
        <v>314020</v>
      </c>
      <c r="H2042" t="str">
        <f t="shared" si="124"/>
        <v>Mesmo município</v>
      </c>
      <c r="I2042" s="17" t="e">
        <f>VLOOKUP(C2042,'REGIÕES DE SAÚDE E SEUS MUNICÍP'!$C$4:$C$5569,1,0)</f>
        <v>#N/A</v>
      </c>
      <c r="J2042" t="e">
        <f t="shared" si="125"/>
        <v>#VALUE!</v>
      </c>
      <c r="K2042" t="str">
        <f t="shared" si="126"/>
        <v>Regiões semelhantes</v>
      </c>
      <c r="L2042" t="str">
        <f t="shared" si="127"/>
        <v>igual</v>
      </c>
    </row>
    <row r="2043" spans="1:12" x14ac:dyDescent="0.25">
      <c r="A2043" t="s">
        <v>11011</v>
      </c>
      <c r="B2043" t="s">
        <v>5424</v>
      </c>
      <c r="C2043" t="s">
        <v>8827</v>
      </c>
      <c r="D2043" t="s">
        <v>4063</v>
      </c>
      <c r="E2043" t="str">
        <f>VLOOKUP(VALUE(A2043),'REGIÕES DE SAÚDE E SEUS MUNICÍP'!$A$4:$C$5569,3,0)</f>
        <v>Juiz de Fora</v>
      </c>
      <c r="F2043" t="str">
        <f>VLOOKUP(G2043,'REGIÕES DE SAÚDE E SEUS MUNICÍP'!$A$4:$D$5569,4,0)</f>
        <v>Bicas</v>
      </c>
      <c r="G2043">
        <f>VLOOKUP(VALUE(A2043),'REGIÕES DE SAÚDE E SEUS MUNICÍP'!$A$4:$A$5569,1,0)</f>
        <v>310690</v>
      </c>
      <c r="H2043" t="str">
        <f t="shared" si="124"/>
        <v>Mesmo município</v>
      </c>
      <c r="I2043" s="17" t="e">
        <f>VLOOKUP(C2043,'REGIÕES DE SAÚDE E SEUS MUNICÍP'!$C$4:$C$5569,1,0)</f>
        <v>#N/A</v>
      </c>
      <c r="J2043" t="e">
        <f t="shared" si="125"/>
        <v>#VALUE!</v>
      </c>
      <c r="K2043" t="str">
        <f t="shared" si="126"/>
        <v>Regiões semelhantes</v>
      </c>
      <c r="L2043" t="str">
        <f t="shared" si="127"/>
        <v>igual</v>
      </c>
    </row>
    <row r="2044" spans="1:12" x14ac:dyDescent="0.25">
      <c r="A2044" t="s">
        <v>5295</v>
      </c>
      <c r="B2044" t="s">
        <v>5424</v>
      </c>
      <c r="C2044" t="s">
        <v>8827</v>
      </c>
      <c r="D2044" t="s">
        <v>1713</v>
      </c>
      <c r="E2044" t="str">
        <f>VLOOKUP(VALUE(A2044),'REGIÕES DE SAÚDE E SEUS MUNICÍP'!$A$4:$C$5569,3,0)</f>
        <v>Juiz de Fora</v>
      </c>
      <c r="F2044" t="str">
        <f>VLOOKUP(G2044,'REGIÕES DE SAÚDE E SEUS MUNICÍP'!$A$4:$D$5569,4,0)</f>
        <v>Descoberto</v>
      </c>
      <c r="G2044">
        <f>VLOOKUP(VALUE(A2044),'REGIÕES DE SAÚDE E SEUS MUNICÍP'!$A$4:$A$5569,1,0)</f>
        <v>312130</v>
      </c>
      <c r="H2044" t="str">
        <f t="shared" si="124"/>
        <v>Mesmo município</v>
      </c>
      <c r="I2044" s="17" t="e">
        <f>VLOOKUP(C2044,'REGIÕES DE SAÚDE E SEUS MUNICÍP'!$C$4:$C$5569,1,0)</f>
        <v>#N/A</v>
      </c>
      <c r="J2044" t="e">
        <f t="shared" si="125"/>
        <v>#VALUE!</v>
      </c>
      <c r="K2044" t="str">
        <f t="shared" si="126"/>
        <v>Regiões semelhantes</v>
      </c>
      <c r="L2044" t="str">
        <f t="shared" si="127"/>
        <v>igual</v>
      </c>
    </row>
    <row r="2045" spans="1:12" x14ac:dyDescent="0.25">
      <c r="A2045" t="s">
        <v>6815</v>
      </c>
      <c r="B2045" t="s">
        <v>5424</v>
      </c>
      <c r="C2045" t="s">
        <v>8827</v>
      </c>
      <c r="D2045" t="s">
        <v>3441</v>
      </c>
      <c r="E2045" t="str">
        <f>VLOOKUP(VALUE(A2045),'REGIÕES DE SAÚDE E SEUS MUNICÍP'!$A$4:$C$5569,3,0)</f>
        <v>Juiz de Fora</v>
      </c>
      <c r="F2045" t="str">
        <f>VLOOKUP(G2045,'REGIÕES DE SAÚDE E SEUS MUNICÍP'!$A$4:$D$5569,4,0)</f>
        <v>Pequeri</v>
      </c>
      <c r="G2045">
        <f>VLOOKUP(VALUE(A2045),'REGIÕES DE SAÚDE E SEUS MUNICÍP'!$A$4:$A$5569,1,0)</f>
        <v>314950</v>
      </c>
      <c r="H2045" t="str">
        <f t="shared" si="124"/>
        <v>Mesmo município</v>
      </c>
      <c r="I2045" s="17" t="e">
        <f>VLOOKUP(C2045,'REGIÕES DE SAÚDE E SEUS MUNICÍP'!$C$4:$C$5569,1,0)</f>
        <v>#N/A</v>
      </c>
      <c r="J2045" t="e">
        <f t="shared" si="125"/>
        <v>#VALUE!</v>
      </c>
      <c r="K2045" t="str">
        <f t="shared" si="126"/>
        <v>Regiões semelhantes</v>
      </c>
      <c r="L2045" t="str">
        <f t="shared" si="127"/>
        <v>igual</v>
      </c>
    </row>
    <row r="2046" spans="1:12" x14ac:dyDescent="0.25">
      <c r="A2046" t="s">
        <v>238</v>
      </c>
      <c r="B2046" t="s">
        <v>5424</v>
      </c>
      <c r="C2046" t="s">
        <v>8827</v>
      </c>
      <c r="D2046" t="s">
        <v>9771</v>
      </c>
      <c r="E2046" t="str">
        <f>VLOOKUP(VALUE(A2046),'REGIÕES DE SAÚDE E SEUS MUNICÍP'!$A$4:$C$5569,3,0)</f>
        <v>Juiz de Fora</v>
      </c>
      <c r="F2046" t="str">
        <f>VLOOKUP(G2046,'REGIÕES DE SAÚDE E SEUS MUNICÍP'!$A$4:$D$5569,4,0)</f>
        <v>Rochedo de Minas</v>
      </c>
      <c r="G2046">
        <f>VLOOKUP(VALUE(A2046),'REGIÕES DE SAÚDE E SEUS MUNICÍP'!$A$4:$A$5569,1,0)</f>
        <v>315620</v>
      </c>
      <c r="H2046" t="str">
        <f t="shared" si="124"/>
        <v>Mesmo município</v>
      </c>
      <c r="I2046" s="17" t="e">
        <f>VLOOKUP(C2046,'REGIÕES DE SAÚDE E SEUS MUNICÍP'!$C$4:$C$5569,1,0)</f>
        <v>#N/A</v>
      </c>
      <c r="J2046" t="e">
        <f t="shared" si="125"/>
        <v>#VALUE!</v>
      </c>
      <c r="K2046" t="str">
        <f t="shared" si="126"/>
        <v>Regiões semelhantes</v>
      </c>
      <c r="L2046" t="str">
        <f t="shared" si="127"/>
        <v>igual</v>
      </c>
    </row>
    <row r="2047" spans="1:12" x14ac:dyDescent="0.25">
      <c r="A2047" t="s">
        <v>8018</v>
      </c>
      <c r="B2047" t="s">
        <v>5424</v>
      </c>
      <c r="C2047" t="s">
        <v>8827</v>
      </c>
      <c r="D2047" t="s">
        <v>5020</v>
      </c>
      <c r="E2047" t="str">
        <f>VLOOKUP(VALUE(A2047),'REGIÕES DE SAÚDE E SEUS MUNICÍP'!$A$4:$C$5569,3,0)</f>
        <v>Juiz de Fora</v>
      </c>
      <c r="F2047" t="str">
        <f>VLOOKUP(G2047,'REGIÕES DE SAÚDE E SEUS MUNICÍP'!$A$4:$D$5569,4,0)</f>
        <v>Senador Cortes</v>
      </c>
      <c r="G2047">
        <f>VLOOKUP(VALUE(A2047),'REGIÕES DE SAÚDE E SEUS MUNICÍP'!$A$4:$A$5569,1,0)</f>
        <v>316560</v>
      </c>
      <c r="H2047" t="str">
        <f t="shared" si="124"/>
        <v>Mesmo município</v>
      </c>
      <c r="I2047" s="17" t="e">
        <f>VLOOKUP(C2047,'REGIÕES DE SAÚDE E SEUS MUNICÍP'!$C$4:$C$5569,1,0)</f>
        <v>#N/A</v>
      </c>
      <c r="J2047" t="e">
        <f t="shared" si="125"/>
        <v>#VALUE!</v>
      </c>
      <c r="K2047" t="str">
        <f t="shared" si="126"/>
        <v>Regiões semelhantes</v>
      </c>
      <c r="L2047" t="str">
        <f t="shared" si="127"/>
        <v>igual</v>
      </c>
    </row>
    <row r="2048" spans="1:12" x14ac:dyDescent="0.25">
      <c r="A2048" t="s">
        <v>4997</v>
      </c>
      <c r="B2048" t="s">
        <v>5424</v>
      </c>
      <c r="C2048" t="s">
        <v>8827</v>
      </c>
      <c r="D2048" t="s">
        <v>4392</v>
      </c>
      <c r="E2048" t="str">
        <f>VLOOKUP(VALUE(A2048),'REGIÕES DE SAÚDE E SEUS MUNICÍP'!$A$4:$C$5569,3,0)</f>
        <v>Juiz de Fora</v>
      </c>
      <c r="F2048" t="str">
        <f>VLOOKUP(G2048,'REGIÕES DE SAÚDE E SEUS MUNICÍP'!$A$4:$D$5569,4,0)</f>
        <v>Guarará</v>
      </c>
      <c r="G2048">
        <f>VLOOKUP(VALUE(A2048),'REGIÕES DE SAÚDE E SEUS MUNICÍP'!$A$4:$A$5569,1,0)</f>
        <v>312850</v>
      </c>
      <c r="H2048" t="str">
        <f t="shared" si="124"/>
        <v>Mesmo município</v>
      </c>
      <c r="I2048" s="17" t="e">
        <f>VLOOKUP(C2048,'REGIÕES DE SAÚDE E SEUS MUNICÍP'!$C$4:$C$5569,1,0)</f>
        <v>#N/A</v>
      </c>
      <c r="J2048" t="e">
        <f t="shared" si="125"/>
        <v>#VALUE!</v>
      </c>
      <c r="K2048" t="str">
        <f t="shared" si="126"/>
        <v>diferente</v>
      </c>
      <c r="L2048" t="str">
        <f t="shared" si="127"/>
        <v>igual</v>
      </c>
    </row>
    <row r="2049" spans="1:12" x14ac:dyDescent="0.25">
      <c r="A2049" t="s">
        <v>3855</v>
      </c>
      <c r="B2049" t="s">
        <v>5424</v>
      </c>
      <c r="C2049" t="s">
        <v>1370</v>
      </c>
      <c r="D2049" t="s">
        <v>2747</v>
      </c>
      <c r="E2049" t="str">
        <f>VLOOKUP(VALUE(A2049),'REGIÕES DE SAÚDE E SEUS MUNICÍP'!$A$4:$C$5569,3,0)</f>
        <v>Varginha</v>
      </c>
      <c r="F2049" t="str">
        <f>VLOOKUP(G2049,'REGIÕES DE SAÚDE E SEUS MUNICÍP'!$A$4:$D$5569,4,0)</f>
        <v>Soledade de Minas</v>
      </c>
      <c r="G2049">
        <f>VLOOKUP(VALUE(A2049),'REGIÕES DE SAÚDE E SEUS MUNICÍP'!$A$4:$A$5569,1,0)</f>
        <v>316780</v>
      </c>
      <c r="H2049" t="str">
        <f t="shared" si="124"/>
        <v>Mesmo município</v>
      </c>
      <c r="I2049" s="17" t="e">
        <f>VLOOKUP(C2049,'REGIÕES DE SAÚDE E SEUS MUNICÍP'!$C$4:$C$5569,1,0)</f>
        <v>#N/A</v>
      </c>
      <c r="J2049" t="e">
        <f t="shared" si="125"/>
        <v>#VALUE!</v>
      </c>
      <c r="K2049" t="str">
        <f t="shared" si="126"/>
        <v>Regiões semelhantes</v>
      </c>
      <c r="L2049" t="str">
        <f t="shared" si="127"/>
        <v>diferente</v>
      </c>
    </row>
    <row r="2050" spans="1:12" x14ac:dyDescent="0.25">
      <c r="A2050" t="s">
        <v>4181</v>
      </c>
      <c r="B2050" t="s">
        <v>5424</v>
      </c>
      <c r="C2050" t="s">
        <v>1370</v>
      </c>
      <c r="D2050" t="s">
        <v>2462</v>
      </c>
      <c r="E2050" t="str">
        <f>VLOOKUP(VALUE(A2050),'REGIÕES DE SAÚDE E SEUS MUNICÍP'!$A$4:$C$5569,3,0)</f>
        <v>Varginha</v>
      </c>
      <c r="F2050" t="str">
        <f>VLOOKUP(G2050,'REGIÕES DE SAÚDE E SEUS MUNICÍP'!$A$4:$D$5569,4,0)</f>
        <v>Serranos</v>
      </c>
      <c r="G2050">
        <f>VLOOKUP(VALUE(A2050),'REGIÕES DE SAÚDE E SEUS MUNICÍP'!$A$4:$A$5569,1,0)</f>
        <v>316700</v>
      </c>
      <c r="H2050" t="str">
        <f t="shared" si="124"/>
        <v>Mesmo município</v>
      </c>
      <c r="I2050" s="17" t="e">
        <f>VLOOKUP(C2050,'REGIÕES DE SAÚDE E SEUS MUNICÍP'!$C$4:$C$5569,1,0)</f>
        <v>#N/A</v>
      </c>
      <c r="J2050" t="e">
        <f t="shared" si="125"/>
        <v>#VALUE!</v>
      </c>
      <c r="K2050" t="str">
        <f t="shared" si="126"/>
        <v>Regiões semelhantes</v>
      </c>
      <c r="L2050" t="str">
        <f t="shared" si="127"/>
        <v>igual</v>
      </c>
    </row>
    <row r="2051" spans="1:12" x14ac:dyDescent="0.25">
      <c r="A2051" t="s">
        <v>3489</v>
      </c>
      <c r="B2051" t="s">
        <v>5424</v>
      </c>
      <c r="C2051" t="s">
        <v>1370</v>
      </c>
      <c r="D2051" t="s">
        <v>6737</v>
      </c>
      <c r="E2051" t="str">
        <f>VLOOKUP(VALUE(A2051),'REGIÕES DE SAÚDE E SEUS MUNICÍP'!$A$4:$C$5569,3,0)</f>
        <v>Varginha</v>
      </c>
      <c r="F2051" t="str">
        <f>VLOOKUP(G2051,'REGIÕES DE SAÚDE E SEUS MUNICÍP'!$A$4:$D$5569,4,0)</f>
        <v>Virgínia</v>
      </c>
      <c r="G2051">
        <f>VLOOKUP(VALUE(A2051),'REGIÕES DE SAÚDE E SEUS MUNICÍP'!$A$4:$A$5569,1,0)</f>
        <v>317170</v>
      </c>
      <c r="H2051" t="str">
        <f t="shared" ref="H2051:H2114" si="128">IF(F2051=D2051,"Mesmo município","Município diferente")</f>
        <v>Mesmo município</v>
      </c>
      <c r="I2051" s="17" t="e">
        <f>VLOOKUP(C2051,'REGIÕES DE SAÚDE E SEUS MUNICÍP'!$C$4:$C$5569,1,0)</f>
        <v>#N/A</v>
      </c>
      <c r="J2051" t="e">
        <f t="shared" ref="J2051:J2114" si="129">SEARCH(E2051,C2051)</f>
        <v>#VALUE!</v>
      </c>
      <c r="K2051" t="str">
        <f t="shared" ref="K2051:K2114" si="130">IF(C2051=C2052,IF(E2051=E2052,"Regiões semelhantes","Nova composição"),"diferente")</f>
        <v>Regiões semelhantes</v>
      </c>
      <c r="L2051" t="str">
        <f t="shared" si="127"/>
        <v>igual</v>
      </c>
    </row>
    <row r="2052" spans="1:12" x14ac:dyDescent="0.25">
      <c r="A2052" t="s">
        <v>4808</v>
      </c>
      <c r="B2052" t="s">
        <v>5424</v>
      </c>
      <c r="C2052" t="s">
        <v>1370</v>
      </c>
      <c r="D2052" t="s">
        <v>7670</v>
      </c>
      <c r="E2052" t="str">
        <f>VLOOKUP(VALUE(A2052),'REGIÕES DE SAÚDE E SEUS MUNICÍP'!$A$4:$C$5569,3,0)</f>
        <v>Varginha</v>
      </c>
      <c r="F2052" t="str">
        <f>VLOOKUP(G2052,'REGIÕES DE SAÚDE E SEUS MUNICÍP'!$A$4:$D$5569,4,0)</f>
        <v>Seritinga</v>
      </c>
      <c r="G2052">
        <f>VLOOKUP(VALUE(A2052),'REGIÕES DE SAÚDE E SEUS MUNICÍP'!$A$4:$A$5569,1,0)</f>
        <v>316640</v>
      </c>
      <c r="H2052" t="str">
        <f t="shared" si="128"/>
        <v>Mesmo município</v>
      </c>
      <c r="I2052" s="17" t="e">
        <f>VLOOKUP(C2052,'REGIÕES DE SAÚDE E SEUS MUNICÍP'!$C$4:$C$5569,1,0)</f>
        <v>#N/A</v>
      </c>
      <c r="J2052" t="e">
        <f t="shared" si="129"/>
        <v>#VALUE!</v>
      </c>
      <c r="K2052" t="str">
        <f t="shared" si="130"/>
        <v>Regiões semelhantes</v>
      </c>
      <c r="L2052" t="str">
        <f t="shared" ref="L2052:L2115" si="131">IF(E2052=E2051,"igual","diferente")</f>
        <v>igual</v>
      </c>
    </row>
    <row r="2053" spans="1:12" x14ac:dyDescent="0.25">
      <c r="A2053" t="s">
        <v>3523</v>
      </c>
      <c r="B2053" t="s">
        <v>5424</v>
      </c>
      <c r="C2053" t="s">
        <v>1370</v>
      </c>
      <c r="D2053" t="s">
        <v>9667</v>
      </c>
      <c r="E2053" t="str">
        <f>VLOOKUP(VALUE(A2053),'REGIÕES DE SAÚDE E SEUS MUNICÍP'!$A$4:$C$5569,3,0)</f>
        <v>Varginha</v>
      </c>
      <c r="F2053" t="str">
        <f>VLOOKUP(G2053,'REGIÕES DE SAÚDE E SEUS MUNICÍP'!$A$4:$D$5569,4,0)</f>
        <v>São Sebastião do Rio Verde</v>
      </c>
      <c r="G2053">
        <f>VLOOKUP(VALUE(A2053),'REGIÕES DE SAÚDE E SEUS MUNICÍP'!$A$4:$A$5569,1,0)</f>
        <v>316490</v>
      </c>
      <c r="H2053" t="str">
        <f t="shared" si="128"/>
        <v>Mesmo município</v>
      </c>
      <c r="I2053" s="17" t="e">
        <f>VLOOKUP(C2053,'REGIÕES DE SAÚDE E SEUS MUNICÍP'!$C$4:$C$5569,1,0)</f>
        <v>#N/A</v>
      </c>
      <c r="J2053" t="e">
        <f t="shared" si="129"/>
        <v>#VALUE!</v>
      </c>
      <c r="K2053" t="str">
        <f t="shared" si="130"/>
        <v>Regiões semelhantes</v>
      </c>
      <c r="L2053" t="str">
        <f t="shared" si="131"/>
        <v>igual</v>
      </c>
    </row>
    <row r="2054" spans="1:12" x14ac:dyDescent="0.25">
      <c r="A2054" t="s">
        <v>3126</v>
      </c>
      <c r="B2054" t="s">
        <v>5424</v>
      </c>
      <c r="C2054" t="s">
        <v>1370</v>
      </c>
      <c r="D2054" t="s">
        <v>1370</v>
      </c>
      <c r="E2054" t="str">
        <f>VLOOKUP(VALUE(A2054),'REGIÕES DE SAÚDE E SEUS MUNICÍP'!$A$4:$C$5569,3,0)</f>
        <v>Varginha</v>
      </c>
      <c r="F2054" t="str">
        <f>VLOOKUP(G2054,'REGIÕES DE SAÚDE E SEUS MUNICÍP'!$A$4:$D$5569,4,0)</f>
        <v>São Lourenço</v>
      </c>
      <c r="G2054">
        <f>VLOOKUP(VALUE(A2054),'REGIÕES DE SAÚDE E SEUS MUNICÍP'!$A$4:$A$5569,1,0)</f>
        <v>316370</v>
      </c>
      <c r="H2054" t="str">
        <f t="shared" si="128"/>
        <v>Mesmo município</v>
      </c>
      <c r="I2054" s="17" t="e">
        <f>VLOOKUP(C2054,'REGIÕES DE SAÚDE E SEUS MUNICÍP'!$C$4:$C$5569,1,0)</f>
        <v>#N/A</v>
      </c>
      <c r="J2054" t="e">
        <f t="shared" si="129"/>
        <v>#VALUE!</v>
      </c>
      <c r="K2054" t="str">
        <f t="shared" si="130"/>
        <v>Regiões semelhantes</v>
      </c>
      <c r="L2054" t="str">
        <f t="shared" si="131"/>
        <v>igual</v>
      </c>
    </row>
    <row r="2055" spans="1:12" x14ac:dyDescent="0.25">
      <c r="A2055" t="s">
        <v>6458</v>
      </c>
      <c r="B2055" t="s">
        <v>5424</v>
      </c>
      <c r="C2055" t="s">
        <v>1370</v>
      </c>
      <c r="D2055" t="s">
        <v>2405</v>
      </c>
      <c r="E2055" t="str">
        <f>VLOOKUP(VALUE(A2055),'REGIÕES DE SAÚDE E SEUS MUNICÍP'!$A$4:$C$5569,3,0)</f>
        <v>Varginha</v>
      </c>
      <c r="F2055" t="str">
        <f>VLOOKUP(G2055,'REGIÕES DE SAÚDE E SEUS MUNICÍP'!$A$4:$D$5569,4,0)</f>
        <v>Baependi</v>
      </c>
      <c r="G2055">
        <f>VLOOKUP(VALUE(A2055),'REGIÕES DE SAÚDE E SEUS MUNICÍP'!$A$4:$A$5569,1,0)</f>
        <v>310490</v>
      </c>
      <c r="H2055" t="str">
        <f t="shared" si="128"/>
        <v>Mesmo município</v>
      </c>
      <c r="I2055" s="17" t="e">
        <f>VLOOKUP(C2055,'REGIÕES DE SAÚDE E SEUS MUNICÍP'!$C$4:$C$5569,1,0)</f>
        <v>#N/A</v>
      </c>
      <c r="J2055" t="e">
        <f t="shared" si="129"/>
        <v>#VALUE!</v>
      </c>
      <c r="K2055" t="str">
        <f t="shared" si="130"/>
        <v>Regiões semelhantes</v>
      </c>
      <c r="L2055" t="str">
        <f t="shared" si="131"/>
        <v>igual</v>
      </c>
    </row>
    <row r="2056" spans="1:12" x14ac:dyDescent="0.25">
      <c r="A2056" t="s">
        <v>10513</v>
      </c>
      <c r="B2056" t="s">
        <v>5424</v>
      </c>
      <c r="C2056" t="s">
        <v>1370</v>
      </c>
      <c r="D2056" t="s">
        <v>8969</v>
      </c>
      <c r="E2056" t="str">
        <f>VLOOKUP(VALUE(A2056),'REGIÕES DE SAÚDE E SEUS MUNICÍP'!$A$4:$C$5569,3,0)</f>
        <v>Varginha</v>
      </c>
      <c r="F2056" t="str">
        <f>VLOOKUP(G2056,'REGIÕES DE SAÚDE E SEUS MUNICÍP'!$A$4:$D$5569,4,0)</f>
        <v>Itanhandu</v>
      </c>
      <c r="G2056">
        <f>VLOOKUP(VALUE(A2056),'REGIÕES DE SAÚDE E SEUS MUNICÍP'!$A$4:$A$5569,1,0)</f>
        <v>313310</v>
      </c>
      <c r="H2056" t="str">
        <f t="shared" si="128"/>
        <v>Mesmo município</v>
      </c>
      <c r="I2056" s="17" t="e">
        <f>VLOOKUP(C2056,'REGIÕES DE SAÚDE E SEUS MUNICÍP'!$C$4:$C$5569,1,0)</f>
        <v>#N/A</v>
      </c>
      <c r="J2056" t="e">
        <f t="shared" si="129"/>
        <v>#VALUE!</v>
      </c>
      <c r="K2056" t="str">
        <f t="shared" si="130"/>
        <v>Regiões semelhantes</v>
      </c>
      <c r="L2056" t="str">
        <f t="shared" si="131"/>
        <v>igual</v>
      </c>
    </row>
    <row r="2057" spans="1:12" x14ac:dyDescent="0.25">
      <c r="A2057" t="s">
        <v>7739</v>
      </c>
      <c r="B2057" t="s">
        <v>5424</v>
      </c>
      <c r="C2057" t="s">
        <v>1370</v>
      </c>
      <c r="D2057" t="s">
        <v>2212</v>
      </c>
      <c r="E2057" t="str">
        <f>VLOOKUP(VALUE(A2057),'REGIÕES DE SAÚDE E SEUS MUNICÍP'!$A$4:$C$5569,3,0)</f>
        <v>Varginha</v>
      </c>
      <c r="F2057" t="str">
        <f>VLOOKUP(G2057,'REGIÕES DE SAÚDE E SEUS MUNICÍP'!$A$4:$D$5569,4,0)</f>
        <v>Itamonte</v>
      </c>
      <c r="G2057">
        <f>VLOOKUP(VALUE(A2057),'REGIÕES DE SAÚDE E SEUS MUNICÍP'!$A$4:$A$5569,1,0)</f>
        <v>313300</v>
      </c>
      <c r="H2057" t="str">
        <f t="shared" si="128"/>
        <v>Mesmo município</v>
      </c>
      <c r="I2057" s="17" t="e">
        <f>VLOOKUP(C2057,'REGIÕES DE SAÚDE E SEUS MUNICÍP'!$C$4:$C$5569,1,0)</f>
        <v>#N/A</v>
      </c>
      <c r="J2057" t="e">
        <f t="shared" si="129"/>
        <v>#VALUE!</v>
      </c>
      <c r="K2057" t="str">
        <f t="shared" si="130"/>
        <v>Regiões semelhantes</v>
      </c>
      <c r="L2057" t="str">
        <f t="shared" si="131"/>
        <v>igual</v>
      </c>
    </row>
    <row r="2058" spans="1:12" x14ac:dyDescent="0.25">
      <c r="A2058" t="s">
        <v>10620</v>
      </c>
      <c r="B2058" t="s">
        <v>5424</v>
      </c>
      <c r="C2058" t="s">
        <v>1370</v>
      </c>
      <c r="D2058" t="s">
        <v>8271</v>
      </c>
      <c r="E2058" t="str">
        <f>VLOOKUP(VALUE(A2058),'REGIÕES DE SAÚDE E SEUS MUNICÍP'!$A$4:$C$5569,3,0)</f>
        <v>Varginha</v>
      </c>
      <c r="F2058" t="str">
        <f>VLOOKUP(G2058,'REGIÕES DE SAÚDE E SEUS MUNICÍP'!$A$4:$D$5569,4,0)</f>
        <v>Alagoa</v>
      </c>
      <c r="G2058">
        <f>VLOOKUP(VALUE(A2058),'REGIÕES DE SAÚDE E SEUS MUNICÍP'!$A$4:$A$5569,1,0)</f>
        <v>310130</v>
      </c>
      <c r="H2058" t="str">
        <f t="shared" si="128"/>
        <v>Mesmo município</v>
      </c>
      <c r="I2058" s="17" t="e">
        <f>VLOOKUP(C2058,'REGIÕES DE SAÚDE E SEUS MUNICÍP'!$C$4:$C$5569,1,0)</f>
        <v>#N/A</v>
      </c>
      <c r="J2058" t="e">
        <f t="shared" si="129"/>
        <v>#VALUE!</v>
      </c>
      <c r="K2058" t="str">
        <f t="shared" si="130"/>
        <v>Regiões semelhantes</v>
      </c>
      <c r="L2058" t="str">
        <f t="shared" si="131"/>
        <v>igual</v>
      </c>
    </row>
    <row r="2059" spans="1:12" x14ac:dyDescent="0.25">
      <c r="A2059" t="s">
        <v>7821</v>
      </c>
      <c r="B2059" t="s">
        <v>5424</v>
      </c>
      <c r="C2059" t="s">
        <v>1370</v>
      </c>
      <c r="D2059" t="s">
        <v>1049</v>
      </c>
      <c r="E2059" t="str">
        <f>VLOOKUP(VALUE(A2059),'REGIÕES DE SAÚDE E SEUS MUNICÍP'!$A$4:$C$5569,3,0)</f>
        <v>Varginha</v>
      </c>
      <c r="F2059" t="str">
        <f>VLOOKUP(G2059,'REGIÕES DE SAÚDE E SEUS MUNICÍP'!$A$4:$D$5569,4,0)</f>
        <v>Aiuruoca</v>
      </c>
      <c r="G2059">
        <f>VLOOKUP(VALUE(A2059),'REGIÕES DE SAÚDE E SEUS MUNICÍP'!$A$4:$A$5569,1,0)</f>
        <v>310120</v>
      </c>
      <c r="H2059" t="str">
        <f t="shared" si="128"/>
        <v>Mesmo município</v>
      </c>
      <c r="I2059" s="17" t="e">
        <f>VLOOKUP(C2059,'REGIÕES DE SAÚDE E SEUS MUNICÍP'!$C$4:$C$5569,1,0)</f>
        <v>#N/A</v>
      </c>
      <c r="J2059" t="e">
        <f t="shared" si="129"/>
        <v>#VALUE!</v>
      </c>
      <c r="K2059" t="str">
        <f t="shared" si="130"/>
        <v>Regiões semelhantes</v>
      </c>
      <c r="L2059" t="str">
        <f t="shared" si="131"/>
        <v>igual</v>
      </c>
    </row>
    <row r="2060" spans="1:12" x14ac:dyDescent="0.25">
      <c r="A2060" t="s">
        <v>3363</v>
      </c>
      <c r="B2060" t="s">
        <v>5424</v>
      </c>
      <c r="C2060" t="s">
        <v>1370</v>
      </c>
      <c r="D2060" t="s">
        <v>6701</v>
      </c>
      <c r="E2060" t="str">
        <f>VLOOKUP(VALUE(A2060),'REGIÕES DE SAÚDE E SEUS MUNICÍP'!$A$4:$C$5569,3,0)</f>
        <v>Varginha</v>
      </c>
      <c r="F2060" t="str">
        <f>VLOOKUP(G2060,'REGIÕES DE SAÚDE E SEUS MUNICÍP'!$A$4:$D$5569,4,0)</f>
        <v>Jesuânia</v>
      </c>
      <c r="G2060">
        <f>VLOOKUP(VALUE(A2060),'REGIÕES DE SAÚDE E SEUS MUNICÍP'!$A$4:$A$5569,1,0)</f>
        <v>313590</v>
      </c>
      <c r="H2060" t="str">
        <f t="shared" si="128"/>
        <v>Mesmo município</v>
      </c>
      <c r="I2060" s="17" t="e">
        <f>VLOOKUP(C2060,'REGIÕES DE SAÚDE E SEUS MUNICÍP'!$C$4:$C$5569,1,0)</f>
        <v>#N/A</v>
      </c>
      <c r="J2060" t="e">
        <f t="shared" si="129"/>
        <v>#VALUE!</v>
      </c>
      <c r="K2060" t="str">
        <f t="shared" si="130"/>
        <v>Regiões semelhantes</v>
      </c>
      <c r="L2060" t="str">
        <f t="shared" si="131"/>
        <v>igual</v>
      </c>
    </row>
    <row r="2061" spans="1:12" x14ac:dyDescent="0.25">
      <c r="A2061" t="s">
        <v>3735</v>
      </c>
      <c r="B2061" t="s">
        <v>5424</v>
      </c>
      <c r="C2061" t="s">
        <v>1370</v>
      </c>
      <c r="D2061" t="s">
        <v>10320</v>
      </c>
      <c r="E2061" t="str">
        <f>VLOOKUP(VALUE(A2061),'REGIÕES DE SAÚDE E SEUS MUNICÍP'!$A$4:$C$5569,3,0)</f>
        <v>Varginha</v>
      </c>
      <c r="F2061" t="str">
        <f>VLOOKUP(G2061,'REGIÕES DE SAÚDE E SEUS MUNICÍP'!$A$4:$D$5569,4,0)</f>
        <v>Passa Quatro</v>
      </c>
      <c r="G2061">
        <f>VLOOKUP(VALUE(A2061),'REGIÕES DE SAÚDE E SEUS MUNICÍP'!$A$4:$A$5569,1,0)</f>
        <v>314760</v>
      </c>
      <c r="H2061" t="str">
        <f t="shared" si="128"/>
        <v>Mesmo município</v>
      </c>
      <c r="I2061" s="17" t="e">
        <f>VLOOKUP(C2061,'REGIÕES DE SAÚDE E SEUS MUNICÍP'!$C$4:$C$5569,1,0)</f>
        <v>#N/A</v>
      </c>
      <c r="J2061" t="e">
        <f t="shared" si="129"/>
        <v>#VALUE!</v>
      </c>
      <c r="K2061" t="str">
        <f t="shared" si="130"/>
        <v>Regiões semelhantes</v>
      </c>
      <c r="L2061" t="str">
        <f t="shared" si="131"/>
        <v>igual</v>
      </c>
    </row>
    <row r="2062" spans="1:12" x14ac:dyDescent="0.25">
      <c r="A2062" t="s">
        <v>8982</v>
      </c>
      <c r="B2062" t="s">
        <v>5424</v>
      </c>
      <c r="C2062" t="s">
        <v>1370</v>
      </c>
      <c r="D2062" t="s">
        <v>1052</v>
      </c>
      <c r="E2062" t="str">
        <f>VLOOKUP(VALUE(A2062),'REGIÕES DE SAÚDE E SEUS MUNICÍP'!$A$4:$C$5569,3,0)</f>
        <v>Varginha</v>
      </c>
      <c r="F2062" t="str">
        <f>VLOOKUP(G2062,'REGIÕES DE SAÚDE E SEUS MUNICÍP'!$A$4:$D$5569,4,0)</f>
        <v>Caxambu</v>
      </c>
      <c r="G2062">
        <f>VLOOKUP(VALUE(A2062),'REGIÕES DE SAÚDE E SEUS MUNICÍP'!$A$4:$A$5569,1,0)</f>
        <v>311550</v>
      </c>
      <c r="H2062" t="str">
        <f t="shared" si="128"/>
        <v>Mesmo município</v>
      </c>
      <c r="I2062" s="17" t="e">
        <f>VLOOKUP(C2062,'REGIÕES DE SAÚDE E SEUS MUNICÍP'!$C$4:$C$5569,1,0)</f>
        <v>#N/A</v>
      </c>
      <c r="J2062" t="e">
        <f t="shared" si="129"/>
        <v>#VALUE!</v>
      </c>
      <c r="K2062" t="str">
        <f t="shared" si="130"/>
        <v>Regiões semelhantes</v>
      </c>
      <c r="L2062" t="str">
        <f t="shared" si="131"/>
        <v>igual</v>
      </c>
    </row>
    <row r="2063" spans="1:12" x14ac:dyDescent="0.25">
      <c r="A2063" t="s">
        <v>8024</v>
      </c>
      <c r="B2063" t="s">
        <v>5424</v>
      </c>
      <c r="C2063" t="s">
        <v>1370</v>
      </c>
      <c r="D2063" t="s">
        <v>3938</v>
      </c>
      <c r="E2063" t="str">
        <f>VLOOKUP(VALUE(A2063),'REGIÕES DE SAÚDE E SEUS MUNICÍP'!$A$4:$C$5569,3,0)</f>
        <v>Varginha</v>
      </c>
      <c r="F2063" t="str">
        <f>VLOOKUP(G2063,'REGIÕES DE SAÚDE E SEUS MUNICÍP'!$A$4:$D$5569,4,0)</f>
        <v>Carvalhos</v>
      </c>
      <c r="G2063">
        <f>VLOOKUP(VALUE(A2063),'REGIÕES DE SAÚDE E SEUS MUNICÍP'!$A$4:$A$5569,1,0)</f>
        <v>311480</v>
      </c>
      <c r="H2063" t="str">
        <f t="shared" si="128"/>
        <v>Mesmo município</v>
      </c>
      <c r="I2063" s="17" t="e">
        <f>VLOOKUP(C2063,'REGIÕES DE SAÚDE E SEUS MUNICÍP'!$C$4:$C$5569,1,0)</f>
        <v>#N/A</v>
      </c>
      <c r="J2063" t="e">
        <f t="shared" si="129"/>
        <v>#VALUE!</v>
      </c>
      <c r="K2063" t="str">
        <f t="shared" si="130"/>
        <v>Regiões semelhantes</v>
      </c>
      <c r="L2063" t="str">
        <f t="shared" si="131"/>
        <v>igual</v>
      </c>
    </row>
    <row r="2064" spans="1:12" x14ac:dyDescent="0.25">
      <c r="A2064" t="s">
        <v>11144</v>
      </c>
      <c r="B2064" t="s">
        <v>5424</v>
      </c>
      <c r="C2064" t="s">
        <v>1370</v>
      </c>
      <c r="D2064" t="s">
        <v>9000</v>
      </c>
      <c r="E2064" t="str">
        <f>VLOOKUP(VALUE(A2064),'REGIÕES DE SAÚDE E SEUS MUNICÍP'!$A$4:$C$5569,3,0)</f>
        <v>Varginha</v>
      </c>
      <c r="F2064" t="str">
        <f>VLOOKUP(G2064,'REGIÕES DE SAÚDE E SEUS MUNICÍP'!$A$4:$D$5569,4,0)</f>
        <v>Carmo de Minas</v>
      </c>
      <c r="G2064">
        <f>VLOOKUP(VALUE(A2064),'REGIÕES DE SAÚDE E SEUS MUNICÍP'!$A$4:$A$5569,1,0)</f>
        <v>311410</v>
      </c>
      <c r="H2064" t="str">
        <f t="shared" si="128"/>
        <v>Mesmo município</v>
      </c>
      <c r="I2064" s="17" t="e">
        <f>VLOOKUP(C2064,'REGIÕES DE SAÚDE E SEUS MUNICÍP'!$C$4:$C$5569,1,0)</f>
        <v>#N/A</v>
      </c>
      <c r="J2064" t="e">
        <f t="shared" si="129"/>
        <v>#VALUE!</v>
      </c>
      <c r="K2064" t="str">
        <f t="shared" si="130"/>
        <v>Regiões semelhantes</v>
      </c>
      <c r="L2064" t="str">
        <f t="shared" si="131"/>
        <v>igual</v>
      </c>
    </row>
    <row r="2065" spans="1:12" x14ac:dyDescent="0.25">
      <c r="A2065" t="s">
        <v>4432</v>
      </c>
      <c r="B2065" t="s">
        <v>5424</v>
      </c>
      <c r="C2065" t="s">
        <v>1370</v>
      </c>
      <c r="D2065" t="s">
        <v>6683</v>
      </c>
      <c r="E2065" t="str">
        <f>VLOOKUP(VALUE(A2065),'REGIÕES DE SAÚDE E SEUS MUNICÍP'!$A$4:$C$5569,3,0)</f>
        <v>Varginha</v>
      </c>
      <c r="F2065" t="str">
        <f>VLOOKUP(G2065,'REGIÕES DE SAÚDE E SEUS MUNICÍP'!$A$4:$D$5569,4,0)</f>
        <v>Lambari</v>
      </c>
      <c r="G2065">
        <f>VLOOKUP(VALUE(A2065),'REGIÕES DE SAÚDE E SEUS MUNICÍP'!$A$4:$A$5569,1,0)</f>
        <v>313780</v>
      </c>
      <c r="H2065" t="str">
        <f t="shared" si="128"/>
        <v>Mesmo município</v>
      </c>
      <c r="I2065" s="17" t="e">
        <f>VLOOKUP(C2065,'REGIÕES DE SAÚDE E SEUS MUNICÍP'!$C$4:$C$5569,1,0)</f>
        <v>#N/A</v>
      </c>
      <c r="J2065" t="e">
        <f t="shared" si="129"/>
        <v>#VALUE!</v>
      </c>
      <c r="K2065" t="str">
        <f t="shared" si="130"/>
        <v>Regiões semelhantes</v>
      </c>
      <c r="L2065" t="str">
        <f t="shared" si="131"/>
        <v>igual</v>
      </c>
    </row>
    <row r="2066" spans="1:12" x14ac:dyDescent="0.25">
      <c r="A2066" t="s">
        <v>1452</v>
      </c>
      <c r="B2066" t="s">
        <v>5424</v>
      </c>
      <c r="C2066" t="s">
        <v>1370</v>
      </c>
      <c r="D2066" t="s">
        <v>462</v>
      </c>
      <c r="E2066" t="str">
        <f>VLOOKUP(VALUE(A2066),'REGIÕES DE SAÚDE E SEUS MUNICÍP'!$A$4:$C$5569,3,0)</f>
        <v>Varginha</v>
      </c>
      <c r="F2066" t="str">
        <f>VLOOKUP(G2066,'REGIÕES DE SAÚDE E SEUS MUNICÍP'!$A$4:$D$5569,4,0)</f>
        <v>Conceição do Rio Verde</v>
      </c>
      <c r="G2066">
        <f>VLOOKUP(VALUE(A2066),'REGIÕES DE SAÚDE E SEUS MUNICÍP'!$A$4:$A$5569,1,0)</f>
        <v>311770</v>
      </c>
      <c r="H2066" t="str">
        <f t="shared" si="128"/>
        <v>Mesmo município</v>
      </c>
      <c r="I2066" s="17" t="e">
        <f>VLOOKUP(C2066,'REGIÕES DE SAÚDE E SEUS MUNICÍP'!$C$4:$C$5569,1,0)</f>
        <v>#N/A</v>
      </c>
      <c r="J2066" t="e">
        <f t="shared" si="129"/>
        <v>#VALUE!</v>
      </c>
      <c r="K2066" t="str">
        <f t="shared" si="130"/>
        <v>Regiões semelhantes</v>
      </c>
      <c r="L2066" t="str">
        <f t="shared" si="131"/>
        <v>igual</v>
      </c>
    </row>
    <row r="2067" spans="1:12" x14ac:dyDescent="0.25">
      <c r="A2067" t="s">
        <v>8844</v>
      </c>
      <c r="B2067" t="s">
        <v>5424</v>
      </c>
      <c r="C2067" t="s">
        <v>1370</v>
      </c>
      <c r="D2067" t="s">
        <v>6527</v>
      </c>
      <c r="E2067" t="str">
        <f>VLOOKUP(VALUE(A2067),'REGIÕES DE SAÚDE E SEUS MUNICÍP'!$A$4:$C$5569,3,0)</f>
        <v>Varginha</v>
      </c>
      <c r="F2067" t="str">
        <f>VLOOKUP(G2067,'REGIÕES DE SAÚDE E SEUS MUNICÍP'!$A$4:$D$5569,4,0)</f>
        <v>Cristina</v>
      </c>
      <c r="G2067">
        <f>VLOOKUP(VALUE(A2067),'REGIÕES DE SAÚDE E SEUS MUNICÍP'!$A$4:$A$5569,1,0)</f>
        <v>312050</v>
      </c>
      <c r="H2067" t="str">
        <f t="shared" si="128"/>
        <v>Mesmo município</v>
      </c>
      <c r="I2067" s="17" t="e">
        <f>VLOOKUP(C2067,'REGIÕES DE SAÚDE E SEUS MUNICÍP'!$C$4:$C$5569,1,0)</f>
        <v>#N/A</v>
      </c>
      <c r="J2067" t="e">
        <f t="shared" si="129"/>
        <v>#VALUE!</v>
      </c>
      <c r="K2067" t="str">
        <f t="shared" si="130"/>
        <v>Regiões semelhantes</v>
      </c>
      <c r="L2067" t="str">
        <f t="shared" si="131"/>
        <v>igual</v>
      </c>
    </row>
    <row r="2068" spans="1:12" x14ac:dyDescent="0.25">
      <c r="A2068" t="s">
        <v>5846</v>
      </c>
      <c r="B2068" t="s">
        <v>5424</v>
      </c>
      <c r="C2068" t="s">
        <v>1370</v>
      </c>
      <c r="D2068" t="s">
        <v>320</v>
      </c>
      <c r="E2068" t="str">
        <f>VLOOKUP(VALUE(A2068),'REGIÕES DE SAÚDE E SEUS MUNICÍP'!$A$4:$C$5569,3,0)</f>
        <v>Varginha</v>
      </c>
      <c r="F2068" t="str">
        <f>VLOOKUP(G2068,'REGIÕES DE SAÚDE E SEUS MUNICÍP'!$A$4:$D$5569,4,0)</f>
        <v>Cruzília</v>
      </c>
      <c r="G2068">
        <f>VLOOKUP(VALUE(A2068),'REGIÕES DE SAÚDE E SEUS MUNICÍP'!$A$4:$A$5569,1,0)</f>
        <v>312080</v>
      </c>
      <c r="H2068" t="str">
        <f t="shared" si="128"/>
        <v>Mesmo município</v>
      </c>
      <c r="I2068" s="17" t="e">
        <f>VLOOKUP(C2068,'REGIÕES DE SAÚDE E SEUS MUNICÍP'!$C$4:$C$5569,1,0)</f>
        <v>#N/A</v>
      </c>
      <c r="J2068" t="e">
        <f t="shared" si="129"/>
        <v>#VALUE!</v>
      </c>
      <c r="K2068" t="str">
        <f t="shared" si="130"/>
        <v>Regiões semelhantes</v>
      </c>
      <c r="L2068" t="str">
        <f t="shared" si="131"/>
        <v>igual</v>
      </c>
    </row>
    <row r="2069" spans="1:12" x14ac:dyDescent="0.25">
      <c r="A2069" t="s">
        <v>2109</v>
      </c>
      <c r="B2069" t="s">
        <v>5424</v>
      </c>
      <c r="C2069" t="s">
        <v>1370</v>
      </c>
      <c r="D2069" t="s">
        <v>9840</v>
      </c>
      <c r="E2069" t="str">
        <f>VLOOKUP(VALUE(A2069),'REGIÕES DE SAÚDE E SEUS MUNICÍP'!$A$4:$C$5569,3,0)</f>
        <v>Varginha</v>
      </c>
      <c r="F2069" t="str">
        <f>VLOOKUP(G2069,'REGIÕES DE SAÚDE E SEUS MUNICÍP'!$A$4:$D$5569,4,0)</f>
        <v>Minduri</v>
      </c>
      <c r="G2069">
        <f>VLOOKUP(VALUE(A2069),'REGIÕES DE SAÚDE E SEUS MUNICÍP'!$A$4:$A$5569,1,0)</f>
        <v>314190</v>
      </c>
      <c r="H2069" t="str">
        <f t="shared" si="128"/>
        <v>Mesmo município</v>
      </c>
      <c r="I2069" s="17" t="e">
        <f>VLOOKUP(C2069,'REGIÕES DE SAÚDE E SEUS MUNICÍP'!$C$4:$C$5569,1,0)</f>
        <v>#N/A</v>
      </c>
      <c r="J2069" t="e">
        <f t="shared" si="129"/>
        <v>#VALUE!</v>
      </c>
      <c r="K2069" t="str">
        <f t="shared" si="130"/>
        <v>Regiões semelhantes</v>
      </c>
      <c r="L2069" t="str">
        <f t="shared" si="131"/>
        <v>igual</v>
      </c>
    </row>
    <row r="2070" spans="1:12" x14ac:dyDescent="0.25">
      <c r="A2070" t="s">
        <v>9643</v>
      </c>
      <c r="B2070" t="s">
        <v>5424</v>
      </c>
      <c r="C2070" t="s">
        <v>1370</v>
      </c>
      <c r="D2070" t="s">
        <v>4017</v>
      </c>
      <c r="E2070" t="str">
        <f>VLOOKUP(VALUE(A2070),'REGIÕES DE SAÚDE E SEUS MUNICÍP'!$A$4:$C$5569,3,0)</f>
        <v>Varginha</v>
      </c>
      <c r="F2070" t="str">
        <f>VLOOKUP(G2070,'REGIÕES DE SAÚDE E SEUS MUNICÍP'!$A$4:$D$5569,4,0)</f>
        <v>Pouso Alto</v>
      </c>
      <c r="G2070">
        <f>VLOOKUP(VALUE(A2070),'REGIÕES DE SAÚDE E SEUS MUNICÍP'!$A$4:$A$5569,1,0)</f>
        <v>315260</v>
      </c>
      <c r="H2070" t="str">
        <f t="shared" si="128"/>
        <v>Mesmo município</v>
      </c>
      <c r="I2070" s="17" t="e">
        <f>VLOOKUP(C2070,'REGIÕES DE SAÚDE E SEUS MUNICÍP'!$C$4:$C$5569,1,0)</f>
        <v>#N/A</v>
      </c>
      <c r="J2070" t="e">
        <f t="shared" si="129"/>
        <v>#VALUE!</v>
      </c>
      <c r="K2070" t="str">
        <f t="shared" si="130"/>
        <v>Regiões semelhantes</v>
      </c>
      <c r="L2070" t="str">
        <f t="shared" si="131"/>
        <v>igual</v>
      </c>
    </row>
    <row r="2071" spans="1:12" x14ac:dyDescent="0.25">
      <c r="A2071" t="s">
        <v>11089</v>
      </c>
      <c r="B2071" t="s">
        <v>5424</v>
      </c>
      <c r="C2071" t="s">
        <v>1370</v>
      </c>
      <c r="D2071" t="s">
        <v>4126</v>
      </c>
      <c r="E2071" t="str">
        <f>VLOOKUP(VALUE(A2071),'REGIÕES DE SAÚDE E SEUS MUNICÍP'!$A$4:$C$5569,3,0)</f>
        <v>Varginha</v>
      </c>
      <c r="F2071" t="str">
        <f>VLOOKUP(G2071,'REGIÕES DE SAÚDE E SEUS MUNICÍP'!$A$4:$D$5569,4,0)</f>
        <v>Olímpio Noronha</v>
      </c>
      <c r="G2071">
        <f>VLOOKUP(VALUE(A2071),'REGIÕES DE SAÚDE E SEUS MUNICÍP'!$A$4:$A$5569,1,0)</f>
        <v>314550</v>
      </c>
      <c r="H2071" t="str">
        <f t="shared" si="128"/>
        <v>Mesmo município</v>
      </c>
      <c r="I2071" s="17" t="e">
        <f>VLOOKUP(C2071,'REGIÕES DE SAÚDE E SEUS MUNICÍP'!$C$4:$C$5569,1,0)</f>
        <v>#N/A</v>
      </c>
      <c r="J2071" t="e">
        <f t="shared" si="129"/>
        <v>#VALUE!</v>
      </c>
      <c r="K2071" t="str">
        <f t="shared" si="130"/>
        <v>Regiões semelhantes</v>
      </c>
      <c r="L2071" t="str">
        <f t="shared" si="131"/>
        <v>igual</v>
      </c>
    </row>
    <row r="2072" spans="1:12" x14ac:dyDescent="0.25">
      <c r="A2072" t="s">
        <v>10209</v>
      </c>
      <c r="B2072" t="s">
        <v>5424</v>
      </c>
      <c r="C2072" t="s">
        <v>1370</v>
      </c>
      <c r="D2072" t="s">
        <v>4521</v>
      </c>
      <c r="E2072" t="str">
        <f>VLOOKUP(VALUE(A2072),'REGIÕES DE SAÚDE E SEUS MUNICÍP'!$A$4:$C$5569,3,0)</f>
        <v>Varginha</v>
      </c>
      <c r="F2072" t="str">
        <f>VLOOKUP(G2072,'REGIÕES DE SAÚDE E SEUS MUNICÍP'!$A$4:$D$5569,4,0)</f>
        <v>Dom Viçoso</v>
      </c>
      <c r="G2072">
        <f>VLOOKUP(VALUE(A2072),'REGIÕES DE SAÚDE E SEUS MUNICÍP'!$A$4:$A$5569,1,0)</f>
        <v>312280</v>
      </c>
      <c r="H2072" t="str">
        <f t="shared" si="128"/>
        <v>Mesmo município</v>
      </c>
      <c r="I2072" s="17" t="e">
        <f>VLOOKUP(C2072,'REGIÕES DE SAÚDE E SEUS MUNICÍP'!$C$4:$C$5569,1,0)</f>
        <v>#N/A</v>
      </c>
      <c r="J2072" t="e">
        <f t="shared" si="129"/>
        <v>#VALUE!</v>
      </c>
      <c r="K2072" t="str">
        <f t="shared" si="130"/>
        <v>diferente</v>
      </c>
      <c r="L2072" t="str">
        <f t="shared" si="131"/>
        <v>igual</v>
      </c>
    </row>
    <row r="2073" spans="1:12" x14ac:dyDescent="0.25">
      <c r="A2073" t="s">
        <v>9038</v>
      </c>
      <c r="B2073" t="s">
        <v>5424</v>
      </c>
      <c r="C2073" t="s">
        <v>2370</v>
      </c>
      <c r="D2073" t="s">
        <v>4169</v>
      </c>
      <c r="E2073" t="str">
        <f>VLOOKUP(VALUE(A2073),'REGIÕES DE SAÚDE E SEUS MUNICÍP'!$A$4:$C$5569,3,0)</f>
        <v>Passos</v>
      </c>
      <c r="F2073" t="str">
        <f>VLOOKUP(G2073,'REGIÕES DE SAÚDE E SEUS MUNICÍP'!$A$4:$D$5569,4,0)</f>
        <v>Itamogi</v>
      </c>
      <c r="G2073">
        <f>VLOOKUP(VALUE(A2073),'REGIÕES DE SAÚDE E SEUS MUNICÍP'!$A$4:$A$5569,1,0)</f>
        <v>313290</v>
      </c>
      <c r="H2073" t="str">
        <f t="shared" si="128"/>
        <v>Mesmo município</v>
      </c>
      <c r="I2073" s="17" t="e">
        <f>VLOOKUP(C2073,'REGIÕES DE SAÚDE E SEUS MUNICÍP'!$C$4:$C$5569,1,0)</f>
        <v>#N/A</v>
      </c>
      <c r="J2073" t="e">
        <f t="shared" si="129"/>
        <v>#VALUE!</v>
      </c>
      <c r="K2073" t="str">
        <f t="shared" si="130"/>
        <v>Regiões semelhantes</v>
      </c>
      <c r="L2073" t="str">
        <f t="shared" si="131"/>
        <v>diferente</v>
      </c>
    </row>
    <row r="2074" spans="1:12" x14ac:dyDescent="0.25">
      <c r="A2074" t="s">
        <v>6157</v>
      </c>
      <c r="B2074" t="s">
        <v>5424</v>
      </c>
      <c r="C2074" t="s">
        <v>2370</v>
      </c>
      <c r="D2074" t="s">
        <v>10957</v>
      </c>
      <c r="E2074" t="str">
        <f>VLOOKUP(VALUE(A2074),'REGIÕES DE SAÚDE E SEUS MUNICÍP'!$A$4:$C$5569,3,0)</f>
        <v>Passos</v>
      </c>
      <c r="F2074" t="str">
        <f>VLOOKUP(G2074,'REGIÕES DE SAÚDE E SEUS MUNICÍP'!$A$4:$D$5569,4,0)</f>
        <v>Monte Santo de Minas</v>
      </c>
      <c r="G2074">
        <f>VLOOKUP(VALUE(A2074),'REGIÕES DE SAÚDE E SEUS MUNICÍP'!$A$4:$A$5569,1,0)</f>
        <v>314320</v>
      </c>
      <c r="H2074" t="str">
        <f t="shared" si="128"/>
        <v>Mesmo município</v>
      </c>
      <c r="I2074" s="17" t="e">
        <f>VLOOKUP(C2074,'REGIÕES DE SAÚDE E SEUS MUNICÍP'!$C$4:$C$5569,1,0)</f>
        <v>#N/A</v>
      </c>
      <c r="J2074" t="e">
        <f t="shared" si="129"/>
        <v>#VALUE!</v>
      </c>
      <c r="K2074" t="str">
        <f t="shared" si="130"/>
        <v>Regiões semelhantes</v>
      </c>
      <c r="L2074" t="str">
        <f t="shared" si="131"/>
        <v>igual</v>
      </c>
    </row>
    <row r="2075" spans="1:12" x14ac:dyDescent="0.25">
      <c r="A2075" t="s">
        <v>2757</v>
      </c>
      <c r="B2075" t="s">
        <v>5424</v>
      </c>
      <c r="C2075" t="s">
        <v>2370</v>
      </c>
      <c r="D2075" t="s">
        <v>4397</v>
      </c>
      <c r="E2075" t="str">
        <f>VLOOKUP(VALUE(A2075),'REGIÕES DE SAÚDE E SEUS MUNICÍP'!$A$4:$C$5569,3,0)</f>
        <v>Passos</v>
      </c>
      <c r="F2075" t="str">
        <f>VLOOKUP(G2075,'REGIÕES DE SAÚDE E SEUS MUNICÍP'!$A$4:$D$5569,4,0)</f>
        <v>Jacuí</v>
      </c>
      <c r="G2075">
        <f>VLOOKUP(VALUE(A2075),'REGIÕES DE SAÚDE E SEUS MUNICÍP'!$A$4:$A$5569,1,0)</f>
        <v>313480</v>
      </c>
      <c r="H2075" t="str">
        <f t="shared" si="128"/>
        <v>Mesmo município</v>
      </c>
      <c r="I2075" s="17" t="e">
        <f>VLOOKUP(C2075,'REGIÕES DE SAÚDE E SEUS MUNICÍP'!$C$4:$C$5569,1,0)</f>
        <v>#N/A</v>
      </c>
      <c r="J2075" t="e">
        <f t="shared" si="129"/>
        <v>#VALUE!</v>
      </c>
      <c r="K2075" t="str">
        <f t="shared" si="130"/>
        <v>Regiões semelhantes</v>
      </c>
      <c r="L2075" t="str">
        <f t="shared" si="131"/>
        <v>igual</v>
      </c>
    </row>
    <row r="2076" spans="1:12" x14ac:dyDescent="0.25">
      <c r="A2076" t="s">
        <v>8462</v>
      </c>
      <c r="B2076" t="s">
        <v>5424</v>
      </c>
      <c r="C2076" t="s">
        <v>2370</v>
      </c>
      <c r="D2076" t="s">
        <v>2370</v>
      </c>
      <c r="E2076" t="str">
        <f>VLOOKUP(VALUE(A2076),'REGIÕES DE SAÚDE E SEUS MUNICÍP'!$A$4:$C$5569,3,0)</f>
        <v>Passos</v>
      </c>
      <c r="F2076" t="str">
        <f>VLOOKUP(G2076,'REGIÕES DE SAÚDE E SEUS MUNICÍP'!$A$4:$D$5569,4,0)</f>
        <v>São Sebastião do Paraíso</v>
      </c>
      <c r="G2076">
        <f>VLOOKUP(VALUE(A2076),'REGIÕES DE SAÚDE E SEUS MUNICÍP'!$A$4:$A$5569,1,0)</f>
        <v>316470</v>
      </c>
      <c r="H2076" t="str">
        <f t="shared" si="128"/>
        <v>Mesmo município</v>
      </c>
      <c r="I2076" s="17" t="e">
        <f>VLOOKUP(C2076,'REGIÕES DE SAÚDE E SEUS MUNICÍP'!$C$4:$C$5569,1,0)</f>
        <v>#N/A</v>
      </c>
      <c r="J2076" t="e">
        <f t="shared" si="129"/>
        <v>#VALUE!</v>
      </c>
      <c r="K2076" t="str">
        <f t="shared" si="130"/>
        <v>Regiões semelhantes</v>
      </c>
      <c r="L2076" t="str">
        <f t="shared" si="131"/>
        <v>igual</v>
      </c>
    </row>
    <row r="2077" spans="1:12" x14ac:dyDescent="0.25">
      <c r="A2077" t="s">
        <v>813</v>
      </c>
      <c r="B2077" t="s">
        <v>5424</v>
      </c>
      <c r="C2077" t="s">
        <v>2370</v>
      </c>
      <c r="D2077" t="s">
        <v>1372</v>
      </c>
      <c r="E2077" t="str">
        <f>VLOOKUP(VALUE(A2077),'REGIÕES DE SAÚDE E SEUS MUNICÍP'!$A$4:$C$5569,3,0)</f>
        <v>Passos</v>
      </c>
      <c r="F2077" t="str">
        <f>VLOOKUP(G2077,'REGIÕES DE SAÚDE E SEUS MUNICÍP'!$A$4:$D$5569,4,0)</f>
        <v>Pratápolis</v>
      </c>
      <c r="G2077">
        <f>VLOOKUP(VALUE(A2077),'REGIÕES DE SAÚDE E SEUS MUNICÍP'!$A$4:$A$5569,1,0)</f>
        <v>315290</v>
      </c>
      <c r="H2077" t="str">
        <f t="shared" si="128"/>
        <v>Mesmo município</v>
      </c>
      <c r="I2077" s="17" t="e">
        <f>VLOOKUP(C2077,'REGIÕES DE SAÚDE E SEUS MUNICÍP'!$C$4:$C$5569,1,0)</f>
        <v>#N/A</v>
      </c>
      <c r="J2077" t="e">
        <f t="shared" si="129"/>
        <v>#VALUE!</v>
      </c>
      <c r="K2077" t="str">
        <f t="shared" si="130"/>
        <v>Regiões semelhantes</v>
      </c>
      <c r="L2077" t="str">
        <f t="shared" si="131"/>
        <v>igual</v>
      </c>
    </row>
    <row r="2078" spans="1:12" x14ac:dyDescent="0.25">
      <c r="A2078" t="s">
        <v>4969</v>
      </c>
      <c r="B2078" t="s">
        <v>5424</v>
      </c>
      <c r="C2078" t="s">
        <v>2370</v>
      </c>
      <c r="D2078" t="s">
        <v>8131</v>
      </c>
      <c r="E2078" t="str">
        <f>VLOOKUP(VALUE(A2078),'REGIÕES DE SAÚDE E SEUS MUNICÍP'!$A$4:$C$5569,3,0)</f>
        <v>Passos</v>
      </c>
      <c r="F2078" t="str">
        <f>VLOOKUP(G2078,'REGIÕES DE SAÚDE E SEUS MUNICÍP'!$A$4:$D$5569,4,0)</f>
        <v>São Tomás de Aquino</v>
      </c>
      <c r="G2078">
        <f>VLOOKUP(VALUE(A2078),'REGIÕES DE SAÚDE E SEUS MUNICÍP'!$A$4:$A$5569,1,0)</f>
        <v>316510</v>
      </c>
      <c r="H2078" t="str">
        <f t="shared" si="128"/>
        <v>Mesmo município</v>
      </c>
      <c r="I2078" s="17" t="e">
        <f>VLOOKUP(C2078,'REGIÕES DE SAÚDE E SEUS MUNICÍP'!$C$4:$C$5569,1,0)</f>
        <v>#N/A</v>
      </c>
      <c r="J2078" t="e">
        <f t="shared" si="129"/>
        <v>#VALUE!</v>
      </c>
      <c r="K2078" t="str">
        <f t="shared" si="130"/>
        <v>diferente</v>
      </c>
      <c r="L2078" t="str">
        <f t="shared" si="131"/>
        <v>igual</v>
      </c>
    </row>
    <row r="2079" spans="1:12" x14ac:dyDescent="0.25">
      <c r="A2079" t="s">
        <v>6476</v>
      </c>
      <c r="B2079" t="s">
        <v>5424</v>
      </c>
      <c r="C2079" t="s">
        <v>7958</v>
      </c>
      <c r="D2079" t="s">
        <v>4197</v>
      </c>
      <c r="E2079" t="str">
        <f>VLOOKUP(VALUE(A2079),'REGIÕES DE SAÚDE E SEUS MUNICÍP'!$A$4:$C$5569,3,0)</f>
        <v>Sete Lagoas</v>
      </c>
      <c r="F2079" t="str">
        <f>VLOOKUP(G2079,'REGIÕES DE SAÚDE E SEUS MUNICÍP'!$A$4:$D$5569,4,0)</f>
        <v>Cordisburgo</v>
      </c>
      <c r="G2079">
        <f>VLOOKUP(VALUE(A2079),'REGIÕES DE SAÚDE E SEUS MUNICÍP'!$A$4:$A$5569,1,0)</f>
        <v>311890</v>
      </c>
      <c r="H2079" t="str">
        <f t="shared" si="128"/>
        <v>Mesmo município</v>
      </c>
      <c r="I2079" s="17" t="str">
        <f>VLOOKUP(C2079,'REGIÕES DE SAÚDE E SEUS MUNICÍP'!$C$4:$C$5569,1,0)</f>
        <v>Sete Lagoas</v>
      </c>
      <c r="J2079">
        <f t="shared" si="129"/>
        <v>1</v>
      </c>
      <c r="K2079" t="str">
        <f t="shared" si="130"/>
        <v>Regiões semelhantes</v>
      </c>
      <c r="L2079" t="str">
        <f t="shared" si="131"/>
        <v>diferente</v>
      </c>
    </row>
    <row r="2080" spans="1:12" x14ac:dyDescent="0.25">
      <c r="A2080" t="s">
        <v>3997</v>
      </c>
      <c r="B2080" t="s">
        <v>5424</v>
      </c>
      <c r="C2080" t="s">
        <v>7958</v>
      </c>
      <c r="D2080" t="s">
        <v>2179</v>
      </c>
      <c r="E2080" t="str">
        <f>VLOOKUP(VALUE(A2080),'REGIÕES DE SAÚDE E SEUS MUNICÍP'!$A$4:$C$5569,3,0)</f>
        <v>Sete Lagoas</v>
      </c>
      <c r="F2080" t="str">
        <f>VLOOKUP(G2080,'REGIÕES DE SAÚDE E SEUS MUNICÍP'!$A$4:$D$5569,4,0)</f>
        <v>Pequi</v>
      </c>
      <c r="G2080">
        <f>VLOOKUP(VALUE(A2080),'REGIÕES DE SAÚDE E SEUS MUNICÍP'!$A$4:$A$5569,1,0)</f>
        <v>314960</v>
      </c>
      <c r="H2080" t="str">
        <f t="shared" si="128"/>
        <v>Mesmo município</v>
      </c>
      <c r="I2080" s="17" t="str">
        <f>VLOOKUP(C2080,'REGIÕES DE SAÚDE E SEUS MUNICÍP'!$C$4:$C$5569,1,0)</f>
        <v>Sete Lagoas</v>
      </c>
      <c r="J2080">
        <f t="shared" si="129"/>
        <v>1</v>
      </c>
      <c r="K2080" t="str">
        <f t="shared" si="130"/>
        <v>Regiões semelhantes</v>
      </c>
      <c r="L2080" t="str">
        <f t="shared" si="131"/>
        <v>igual</v>
      </c>
    </row>
    <row r="2081" spans="1:12" x14ac:dyDescent="0.25">
      <c r="A2081" t="s">
        <v>4060</v>
      </c>
      <c r="B2081" t="s">
        <v>5424</v>
      </c>
      <c r="C2081" t="s">
        <v>7958</v>
      </c>
      <c r="D2081" t="s">
        <v>7678</v>
      </c>
      <c r="E2081" t="str">
        <f>VLOOKUP(VALUE(A2081),'REGIÕES DE SAÚDE E SEUS MUNICÍP'!$A$4:$C$5569,3,0)</f>
        <v>Sete Lagoas</v>
      </c>
      <c r="F2081" t="str">
        <f>VLOOKUP(G2081,'REGIÕES DE SAÚDE E SEUS MUNICÍP'!$A$4:$D$5569,4,0)</f>
        <v>Pompéu</v>
      </c>
      <c r="G2081">
        <f>VLOOKUP(VALUE(A2081),'REGIÕES DE SAÚDE E SEUS MUNICÍP'!$A$4:$A$5569,1,0)</f>
        <v>315200</v>
      </c>
      <c r="H2081" t="str">
        <f t="shared" si="128"/>
        <v>Mesmo município</v>
      </c>
      <c r="I2081" s="17" t="str">
        <f>VLOOKUP(C2081,'REGIÕES DE SAÚDE E SEUS MUNICÍP'!$C$4:$C$5569,1,0)</f>
        <v>Sete Lagoas</v>
      </c>
      <c r="J2081">
        <f t="shared" si="129"/>
        <v>1</v>
      </c>
      <c r="K2081" t="str">
        <f t="shared" si="130"/>
        <v>Regiões semelhantes</v>
      </c>
      <c r="L2081" t="str">
        <f t="shared" si="131"/>
        <v>igual</v>
      </c>
    </row>
    <row r="2082" spans="1:12" x14ac:dyDescent="0.25">
      <c r="A2082" t="s">
        <v>7097</v>
      </c>
      <c r="B2082" t="s">
        <v>5424</v>
      </c>
      <c r="C2082" t="s">
        <v>7958</v>
      </c>
      <c r="D2082" t="s">
        <v>4290</v>
      </c>
      <c r="E2082" t="str">
        <f>VLOOKUP(VALUE(A2082),'REGIÕES DE SAÚDE E SEUS MUNICÍP'!$A$4:$C$5569,3,0)</f>
        <v>Sete Lagoas</v>
      </c>
      <c r="F2082" t="str">
        <f>VLOOKUP(G2082,'REGIÕES DE SAÚDE E SEUS MUNICÍP'!$A$4:$D$5569,4,0)</f>
        <v>Maravilhas</v>
      </c>
      <c r="G2082">
        <f>VLOOKUP(VALUE(A2082),'REGIÕES DE SAÚDE E SEUS MUNICÍP'!$A$4:$A$5569,1,0)</f>
        <v>313970</v>
      </c>
      <c r="H2082" t="str">
        <f t="shared" si="128"/>
        <v>Mesmo município</v>
      </c>
      <c r="I2082" s="17" t="str">
        <f>VLOOKUP(C2082,'REGIÕES DE SAÚDE E SEUS MUNICÍP'!$C$4:$C$5569,1,0)</f>
        <v>Sete Lagoas</v>
      </c>
      <c r="J2082">
        <f t="shared" si="129"/>
        <v>1</v>
      </c>
      <c r="K2082" t="str">
        <f t="shared" si="130"/>
        <v>Regiões semelhantes</v>
      </c>
      <c r="L2082" t="str">
        <f t="shared" si="131"/>
        <v>igual</v>
      </c>
    </row>
    <row r="2083" spans="1:12" x14ac:dyDescent="0.25">
      <c r="A2083" t="s">
        <v>683</v>
      </c>
      <c r="B2083" t="s">
        <v>5424</v>
      </c>
      <c r="C2083" t="s">
        <v>7958</v>
      </c>
      <c r="D2083" t="s">
        <v>6392</v>
      </c>
      <c r="E2083" t="str">
        <f>VLOOKUP(VALUE(A2083),'REGIÕES DE SAÚDE E SEUS MUNICÍP'!$A$4:$C$5569,3,0)</f>
        <v>Sete Lagoas</v>
      </c>
      <c r="F2083" t="str">
        <f>VLOOKUP(G2083,'REGIÕES DE SAÚDE E SEUS MUNICÍP'!$A$4:$D$5569,4,0)</f>
        <v>Cedro do Abaeté</v>
      </c>
      <c r="G2083">
        <f>VLOOKUP(VALUE(A2083),'REGIÕES DE SAÚDE E SEUS MUNICÍP'!$A$4:$A$5569,1,0)</f>
        <v>311560</v>
      </c>
      <c r="H2083" t="str">
        <f t="shared" si="128"/>
        <v>Mesmo município</v>
      </c>
      <c r="I2083" s="17" t="str">
        <f>VLOOKUP(C2083,'REGIÕES DE SAÚDE E SEUS MUNICÍP'!$C$4:$C$5569,1,0)</f>
        <v>Sete Lagoas</v>
      </c>
      <c r="J2083">
        <f t="shared" si="129"/>
        <v>1</v>
      </c>
      <c r="K2083" t="str">
        <f t="shared" si="130"/>
        <v>Regiões semelhantes</v>
      </c>
      <c r="L2083" t="str">
        <f t="shared" si="131"/>
        <v>igual</v>
      </c>
    </row>
    <row r="2084" spans="1:12" x14ac:dyDescent="0.25">
      <c r="A2084" t="s">
        <v>9614</v>
      </c>
      <c r="B2084" t="s">
        <v>5424</v>
      </c>
      <c r="C2084" t="s">
        <v>7958</v>
      </c>
      <c r="D2084" t="s">
        <v>4027</v>
      </c>
      <c r="E2084" t="str">
        <f>VLOOKUP(VALUE(A2084),'REGIÕES DE SAÚDE E SEUS MUNICÍP'!$A$4:$C$5569,3,0)</f>
        <v>Sete Lagoas</v>
      </c>
      <c r="F2084" t="str">
        <f>VLOOKUP(G2084,'REGIÕES DE SAÚDE E SEUS MUNICÍP'!$A$4:$D$5569,4,0)</f>
        <v>Araçaí</v>
      </c>
      <c r="G2084">
        <f>VLOOKUP(VALUE(A2084),'REGIÕES DE SAÚDE E SEUS MUNICÍP'!$A$4:$A$5569,1,0)</f>
        <v>310320</v>
      </c>
      <c r="H2084" t="str">
        <f t="shared" si="128"/>
        <v>Mesmo município</v>
      </c>
      <c r="I2084" s="17" t="str">
        <f>VLOOKUP(C2084,'REGIÕES DE SAÚDE E SEUS MUNICÍP'!$C$4:$C$5569,1,0)</f>
        <v>Sete Lagoas</v>
      </c>
      <c r="J2084">
        <f t="shared" si="129"/>
        <v>1</v>
      </c>
      <c r="K2084" t="str">
        <f t="shared" si="130"/>
        <v>Regiões semelhantes</v>
      </c>
      <c r="L2084" t="str">
        <f t="shared" si="131"/>
        <v>igual</v>
      </c>
    </row>
    <row r="2085" spans="1:12" x14ac:dyDescent="0.25">
      <c r="A2085" t="s">
        <v>7535</v>
      </c>
      <c r="B2085" t="s">
        <v>5424</v>
      </c>
      <c r="C2085" t="s">
        <v>7958</v>
      </c>
      <c r="D2085" t="s">
        <v>7561</v>
      </c>
      <c r="E2085" t="str">
        <f>VLOOKUP(VALUE(A2085),'REGIÕES DE SAÚDE E SEUS MUNICÍP'!$A$4:$C$5569,3,0)</f>
        <v>Sete Lagoas</v>
      </c>
      <c r="F2085" t="str">
        <f>VLOOKUP(G2085,'REGIÕES DE SAÚDE E SEUS MUNICÍP'!$A$4:$D$5569,4,0)</f>
        <v>Papagaios</v>
      </c>
      <c r="G2085">
        <f>VLOOKUP(VALUE(A2085),'REGIÕES DE SAÚDE E SEUS MUNICÍP'!$A$4:$A$5569,1,0)</f>
        <v>314690</v>
      </c>
      <c r="H2085" t="str">
        <f t="shared" si="128"/>
        <v>Mesmo município</v>
      </c>
      <c r="I2085" s="17" t="str">
        <f>VLOOKUP(C2085,'REGIÕES DE SAÚDE E SEUS MUNICÍP'!$C$4:$C$5569,1,0)</f>
        <v>Sete Lagoas</v>
      </c>
      <c r="J2085">
        <f t="shared" si="129"/>
        <v>1</v>
      </c>
      <c r="K2085" t="str">
        <f t="shared" si="130"/>
        <v>Regiões semelhantes</v>
      </c>
      <c r="L2085" t="str">
        <f t="shared" si="131"/>
        <v>igual</v>
      </c>
    </row>
    <row r="2086" spans="1:12" x14ac:dyDescent="0.25">
      <c r="A2086" t="s">
        <v>9168</v>
      </c>
      <c r="B2086" t="s">
        <v>5424</v>
      </c>
      <c r="C2086" t="s">
        <v>7958</v>
      </c>
      <c r="D2086" t="s">
        <v>9722</v>
      </c>
      <c r="E2086" t="str">
        <f>VLOOKUP(VALUE(A2086),'REGIÕES DE SAÚDE E SEUS MUNICÍP'!$A$4:$C$5569,3,0)</f>
        <v>Sete Lagoas</v>
      </c>
      <c r="F2086" t="str">
        <f>VLOOKUP(G2086,'REGIÕES DE SAÚDE E SEUS MUNICÍP'!$A$4:$D$5569,4,0)</f>
        <v>Paraopeba</v>
      </c>
      <c r="G2086">
        <f>VLOOKUP(VALUE(A2086),'REGIÕES DE SAÚDE E SEUS MUNICÍP'!$A$4:$A$5569,1,0)</f>
        <v>314740</v>
      </c>
      <c r="H2086" t="str">
        <f t="shared" si="128"/>
        <v>Mesmo município</v>
      </c>
      <c r="I2086" s="17" t="str">
        <f>VLOOKUP(C2086,'REGIÕES DE SAÚDE E SEUS MUNICÍP'!$C$4:$C$5569,1,0)</f>
        <v>Sete Lagoas</v>
      </c>
      <c r="J2086">
        <f t="shared" si="129"/>
        <v>1</v>
      </c>
      <c r="K2086" t="str">
        <f t="shared" si="130"/>
        <v>Regiões semelhantes</v>
      </c>
      <c r="L2086" t="str">
        <f t="shared" si="131"/>
        <v>igual</v>
      </c>
    </row>
    <row r="2087" spans="1:12" x14ac:dyDescent="0.25">
      <c r="A2087" t="s">
        <v>8679</v>
      </c>
      <c r="B2087" t="s">
        <v>5424</v>
      </c>
      <c r="C2087" t="s">
        <v>7958</v>
      </c>
      <c r="D2087" t="s">
        <v>4640</v>
      </c>
      <c r="E2087" t="str">
        <f>VLOOKUP(VALUE(A2087),'REGIÕES DE SAÚDE E SEUS MUNICÍP'!$A$4:$C$5569,3,0)</f>
        <v>Sete Lagoas</v>
      </c>
      <c r="F2087" t="str">
        <f>VLOOKUP(G2087,'REGIÕES DE SAÚDE E SEUS MUNICÍP'!$A$4:$D$5569,4,0)</f>
        <v>Jequitibá</v>
      </c>
      <c r="G2087">
        <f>VLOOKUP(VALUE(A2087),'REGIÕES DE SAÚDE E SEUS MUNICÍP'!$A$4:$A$5569,1,0)</f>
        <v>313570</v>
      </c>
      <c r="H2087" t="str">
        <f t="shared" si="128"/>
        <v>Mesmo município</v>
      </c>
      <c r="I2087" s="17" t="str">
        <f>VLOOKUP(C2087,'REGIÕES DE SAÚDE E SEUS MUNICÍP'!$C$4:$C$5569,1,0)</f>
        <v>Sete Lagoas</v>
      </c>
      <c r="J2087">
        <f t="shared" si="129"/>
        <v>1</v>
      </c>
      <c r="K2087" t="str">
        <f t="shared" si="130"/>
        <v>Regiões semelhantes</v>
      </c>
      <c r="L2087" t="str">
        <f t="shared" si="131"/>
        <v>igual</v>
      </c>
    </row>
    <row r="2088" spans="1:12" x14ac:dyDescent="0.25">
      <c r="A2088" t="s">
        <v>3293</v>
      </c>
      <c r="B2088" t="s">
        <v>5424</v>
      </c>
      <c r="C2088" t="s">
        <v>7958</v>
      </c>
      <c r="D2088" t="s">
        <v>9101</v>
      </c>
      <c r="E2088" t="str">
        <f>VLOOKUP(VALUE(A2088),'REGIÕES DE SAÚDE E SEUS MUNICÍP'!$A$4:$C$5569,3,0)</f>
        <v>Sete Lagoas</v>
      </c>
      <c r="F2088" t="str">
        <f>VLOOKUP(G2088,'REGIÕES DE SAÚDE E SEUS MUNICÍP'!$A$4:$D$5569,4,0)</f>
        <v>Capim Branco</v>
      </c>
      <c r="G2088">
        <f>VLOOKUP(VALUE(A2088),'REGIÕES DE SAÚDE E SEUS MUNICÍP'!$A$4:$A$5569,1,0)</f>
        <v>311250</v>
      </c>
      <c r="H2088" t="str">
        <f t="shared" si="128"/>
        <v>Mesmo município</v>
      </c>
      <c r="I2088" s="17" t="str">
        <f>VLOOKUP(C2088,'REGIÕES DE SAÚDE E SEUS MUNICÍP'!$C$4:$C$5569,1,0)</f>
        <v>Sete Lagoas</v>
      </c>
      <c r="J2088">
        <f t="shared" si="129"/>
        <v>1</v>
      </c>
      <c r="K2088" t="str">
        <f t="shared" si="130"/>
        <v>Regiões semelhantes</v>
      </c>
      <c r="L2088" t="str">
        <f t="shared" si="131"/>
        <v>igual</v>
      </c>
    </row>
    <row r="2089" spans="1:12" x14ac:dyDescent="0.25">
      <c r="A2089" t="s">
        <v>614</v>
      </c>
      <c r="B2089" t="s">
        <v>5424</v>
      </c>
      <c r="C2089" t="s">
        <v>7958</v>
      </c>
      <c r="D2089" t="s">
        <v>10187</v>
      </c>
      <c r="E2089" t="str">
        <f>VLOOKUP(VALUE(A2089),'REGIÕES DE SAÚDE E SEUS MUNICÍP'!$A$4:$C$5569,3,0)</f>
        <v>Sete Lagoas</v>
      </c>
      <c r="F2089" t="str">
        <f>VLOOKUP(G2089,'REGIÕES DE SAÚDE E SEUS MUNICÍP'!$A$4:$D$5569,4,0)</f>
        <v>Cachoeira da Prata</v>
      </c>
      <c r="G2089">
        <f>VLOOKUP(VALUE(A2089),'REGIÕES DE SAÚDE E SEUS MUNICÍP'!$A$4:$A$5569,1,0)</f>
        <v>310960</v>
      </c>
      <c r="H2089" t="str">
        <f t="shared" si="128"/>
        <v>Mesmo município</v>
      </c>
      <c r="I2089" s="17" t="str">
        <f>VLOOKUP(C2089,'REGIÕES DE SAÚDE E SEUS MUNICÍP'!$C$4:$C$5569,1,0)</f>
        <v>Sete Lagoas</v>
      </c>
      <c r="J2089">
        <f t="shared" si="129"/>
        <v>1</v>
      </c>
      <c r="K2089" t="str">
        <f t="shared" si="130"/>
        <v>Regiões semelhantes</v>
      </c>
      <c r="L2089" t="str">
        <f t="shared" si="131"/>
        <v>igual</v>
      </c>
    </row>
    <row r="2090" spans="1:12" x14ac:dyDescent="0.25">
      <c r="A2090" t="s">
        <v>8479</v>
      </c>
      <c r="B2090" t="s">
        <v>5424</v>
      </c>
      <c r="C2090" t="s">
        <v>7958</v>
      </c>
      <c r="D2090" t="s">
        <v>1138</v>
      </c>
      <c r="E2090" t="str">
        <f>VLOOKUP(VALUE(A2090),'REGIÕES DE SAÚDE E SEUS MUNICÍP'!$A$4:$C$5569,3,0)</f>
        <v>Sete Lagoas</v>
      </c>
      <c r="F2090" t="str">
        <f>VLOOKUP(G2090,'REGIÕES DE SAÚDE E SEUS MUNICÍP'!$A$4:$D$5569,4,0)</f>
        <v>Caetanópolis</v>
      </c>
      <c r="G2090">
        <f>VLOOKUP(VALUE(A2090),'REGIÕES DE SAÚDE E SEUS MUNICÍP'!$A$4:$A$5569,1,0)</f>
        <v>310990</v>
      </c>
      <c r="H2090" t="str">
        <f t="shared" si="128"/>
        <v>Mesmo município</v>
      </c>
      <c r="I2090" s="17" t="str">
        <f>VLOOKUP(C2090,'REGIÕES DE SAÚDE E SEUS MUNICÍP'!$C$4:$C$5569,1,0)</f>
        <v>Sete Lagoas</v>
      </c>
      <c r="J2090">
        <f t="shared" si="129"/>
        <v>1</v>
      </c>
      <c r="K2090" t="str">
        <f t="shared" si="130"/>
        <v>Regiões semelhantes</v>
      </c>
      <c r="L2090" t="str">
        <f t="shared" si="131"/>
        <v>igual</v>
      </c>
    </row>
    <row r="2091" spans="1:12" x14ac:dyDescent="0.25">
      <c r="A2091" t="s">
        <v>5887</v>
      </c>
      <c r="B2091" t="s">
        <v>5424</v>
      </c>
      <c r="C2091" t="s">
        <v>7958</v>
      </c>
      <c r="D2091" t="s">
        <v>2690</v>
      </c>
      <c r="E2091" t="str">
        <f>VLOOKUP(VALUE(A2091),'REGIÕES DE SAÚDE E SEUS MUNICÍP'!$A$4:$C$5569,3,0)</f>
        <v>Sete Lagoas</v>
      </c>
      <c r="F2091" t="str">
        <f>VLOOKUP(G2091,'REGIÕES DE SAÚDE E SEUS MUNICÍP'!$A$4:$D$5569,4,0)</f>
        <v>Abaeté</v>
      </c>
      <c r="G2091">
        <f>VLOOKUP(VALUE(A2091),'REGIÕES DE SAÚDE E SEUS MUNICÍP'!$A$4:$A$5569,1,0)</f>
        <v>310020</v>
      </c>
      <c r="H2091" t="str">
        <f t="shared" si="128"/>
        <v>Mesmo município</v>
      </c>
      <c r="I2091" s="17" t="str">
        <f>VLOOKUP(C2091,'REGIÕES DE SAÚDE E SEUS MUNICÍP'!$C$4:$C$5569,1,0)</f>
        <v>Sete Lagoas</v>
      </c>
      <c r="J2091">
        <f t="shared" si="129"/>
        <v>1</v>
      </c>
      <c r="K2091" t="str">
        <f t="shared" si="130"/>
        <v>Regiões semelhantes</v>
      </c>
      <c r="L2091" t="str">
        <f t="shared" si="131"/>
        <v>igual</v>
      </c>
    </row>
    <row r="2092" spans="1:12" x14ac:dyDescent="0.25">
      <c r="A2092" t="s">
        <v>9698</v>
      </c>
      <c r="B2092" t="s">
        <v>5424</v>
      </c>
      <c r="C2092" t="s">
        <v>7958</v>
      </c>
      <c r="D2092" t="s">
        <v>8836</v>
      </c>
      <c r="E2092" t="str">
        <f>VLOOKUP(VALUE(A2092),'REGIÕES DE SAÚDE E SEUS MUNICÍP'!$A$4:$C$5569,3,0)</f>
        <v>Sete Lagoas</v>
      </c>
      <c r="F2092" t="str">
        <f>VLOOKUP(G2092,'REGIÕES DE SAÚDE E SEUS MUNICÍP'!$A$4:$D$5569,4,0)</f>
        <v>Inhaúma</v>
      </c>
      <c r="G2092">
        <f>VLOOKUP(VALUE(A2092),'REGIÕES DE SAÚDE E SEUS MUNICÍP'!$A$4:$A$5569,1,0)</f>
        <v>313100</v>
      </c>
      <c r="H2092" t="str">
        <f t="shared" si="128"/>
        <v>Mesmo município</v>
      </c>
      <c r="I2092" s="17" t="str">
        <f>VLOOKUP(C2092,'REGIÕES DE SAÚDE E SEUS MUNICÍP'!$C$4:$C$5569,1,0)</f>
        <v>Sete Lagoas</v>
      </c>
      <c r="J2092">
        <f t="shared" si="129"/>
        <v>1</v>
      </c>
      <c r="K2092" t="str">
        <f t="shared" si="130"/>
        <v>Regiões semelhantes</v>
      </c>
      <c r="L2092" t="str">
        <f t="shared" si="131"/>
        <v>igual</v>
      </c>
    </row>
    <row r="2093" spans="1:12" x14ac:dyDescent="0.25">
      <c r="A2093" t="s">
        <v>10297</v>
      </c>
      <c r="B2093" t="s">
        <v>5424</v>
      </c>
      <c r="C2093" t="s">
        <v>7958</v>
      </c>
      <c r="D2093" t="s">
        <v>6081</v>
      </c>
      <c r="E2093" t="str">
        <f>VLOOKUP(VALUE(A2093),'REGIÕES DE SAÚDE E SEUS MUNICÍP'!$A$4:$C$5569,3,0)</f>
        <v>Sete Lagoas</v>
      </c>
      <c r="F2093" t="str">
        <f>VLOOKUP(G2093,'REGIÕES DE SAÚDE E SEUS MUNICÍP'!$A$4:$D$5569,4,0)</f>
        <v>Baldim</v>
      </c>
      <c r="G2093">
        <f>VLOOKUP(VALUE(A2093),'REGIÕES DE SAÚDE E SEUS MUNICÍP'!$A$4:$A$5569,1,0)</f>
        <v>310500</v>
      </c>
      <c r="H2093" t="str">
        <f t="shared" si="128"/>
        <v>Mesmo município</v>
      </c>
      <c r="I2093" s="17" t="str">
        <f>VLOOKUP(C2093,'REGIÕES DE SAÚDE E SEUS MUNICÍP'!$C$4:$C$5569,1,0)</f>
        <v>Sete Lagoas</v>
      </c>
      <c r="J2093">
        <f t="shared" si="129"/>
        <v>1</v>
      </c>
      <c r="K2093" t="str">
        <f t="shared" si="130"/>
        <v>Regiões semelhantes</v>
      </c>
      <c r="L2093" t="str">
        <f t="shared" si="131"/>
        <v>igual</v>
      </c>
    </row>
    <row r="2094" spans="1:12" x14ac:dyDescent="0.25">
      <c r="A2094" t="s">
        <v>5738</v>
      </c>
      <c r="B2094" t="s">
        <v>5424</v>
      </c>
      <c r="C2094" t="s">
        <v>7958</v>
      </c>
      <c r="D2094" t="s">
        <v>3979</v>
      </c>
      <c r="E2094" t="str">
        <f>VLOOKUP(VALUE(A2094),'REGIÕES DE SAÚDE E SEUS MUNICÍP'!$A$4:$C$5569,3,0)</f>
        <v>Sete Lagoas</v>
      </c>
      <c r="F2094" t="str">
        <f>VLOOKUP(G2094,'REGIÕES DE SAÚDE E SEUS MUNICÍP'!$A$4:$D$5569,4,0)</f>
        <v>Biquinhas</v>
      </c>
      <c r="G2094">
        <f>VLOOKUP(VALUE(A2094),'REGIÕES DE SAÚDE E SEUS MUNICÍP'!$A$4:$A$5569,1,0)</f>
        <v>310700</v>
      </c>
      <c r="H2094" t="str">
        <f t="shared" si="128"/>
        <v>Mesmo município</v>
      </c>
      <c r="I2094" s="17" t="str">
        <f>VLOOKUP(C2094,'REGIÕES DE SAÚDE E SEUS MUNICÍP'!$C$4:$C$5569,1,0)</f>
        <v>Sete Lagoas</v>
      </c>
      <c r="J2094">
        <f t="shared" si="129"/>
        <v>1</v>
      </c>
      <c r="K2094" t="str">
        <f t="shared" si="130"/>
        <v>Regiões semelhantes</v>
      </c>
      <c r="L2094" t="str">
        <f t="shared" si="131"/>
        <v>igual</v>
      </c>
    </row>
    <row r="2095" spans="1:12" x14ac:dyDescent="0.25">
      <c r="A2095" t="s">
        <v>8814</v>
      </c>
      <c r="B2095" t="s">
        <v>5424</v>
      </c>
      <c r="C2095" t="s">
        <v>7958</v>
      </c>
      <c r="D2095" t="s">
        <v>4588</v>
      </c>
      <c r="E2095" t="str">
        <f>VLOOKUP(VALUE(A2095),'REGIÕES DE SAÚDE E SEUS MUNICÍP'!$A$4:$C$5569,3,0)</f>
        <v>Sete Lagoas</v>
      </c>
      <c r="F2095" t="str">
        <f>VLOOKUP(G2095,'REGIÕES DE SAÚDE E SEUS MUNICÍP'!$A$4:$D$5569,4,0)</f>
        <v>Santana de Pirapama</v>
      </c>
      <c r="G2095">
        <f>VLOOKUP(VALUE(A2095),'REGIÕES DE SAÚDE E SEUS MUNICÍP'!$A$4:$A$5569,1,0)</f>
        <v>315850</v>
      </c>
      <c r="H2095" t="str">
        <f t="shared" si="128"/>
        <v>Mesmo município</v>
      </c>
      <c r="I2095" s="17" t="str">
        <f>VLOOKUP(C2095,'REGIÕES DE SAÚDE E SEUS MUNICÍP'!$C$4:$C$5569,1,0)</f>
        <v>Sete Lagoas</v>
      </c>
      <c r="J2095">
        <f t="shared" si="129"/>
        <v>1</v>
      </c>
      <c r="K2095" t="str">
        <f t="shared" si="130"/>
        <v>Regiões semelhantes</v>
      </c>
      <c r="L2095" t="str">
        <f t="shared" si="131"/>
        <v>igual</v>
      </c>
    </row>
    <row r="2096" spans="1:12" x14ac:dyDescent="0.25">
      <c r="A2096" t="s">
        <v>10044</v>
      </c>
      <c r="B2096" t="s">
        <v>5424</v>
      </c>
      <c r="C2096" t="s">
        <v>7958</v>
      </c>
      <c r="D2096" t="s">
        <v>10669</v>
      </c>
      <c r="E2096" t="str">
        <f>VLOOKUP(VALUE(A2096),'REGIÕES DE SAÚDE E SEUS MUNICÍP'!$A$4:$C$5569,3,0)</f>
        <v>Sete Lagoas</v>
      </c>
      <c r="F2096" t="str">
        <f>VLOOKUP(G2096,'REGIÕES DE SAÚDE E SEUS MUNICÍP'!$A$4:$D$5569,4,0)</f>
        <v>Paineiras</v>
      </c>
      <c r="G2096">
        <f>VLOOKUP(VALUE(A2096),'REGIÕES DE SAÚDE E SEUS MUNICÍP'!$A$4:$A$5569,1,0)</f>
        <v>314640</v>
      </c>
      <c r="H2096" t="str">
        <f t="shared" si="128"/>
        <v>Mesmo município</v>
      </c>
      <c r="I2096" s="17" t="str">
        <f>VLOOKUP(C2096,'REGIÕES DE SAÚDE E SEUS MUNICÍP'!$C$4:$C$5569,1,0)</f>
        <v>Sete Lagoas</v>
      </c>
      <c r="J2096">
        <f t="shared" si="129"/>
        <v>1</v>
      </c>
      <c r="K2096" t="str">
        <f t="shared" si="130"/>
        <v>Regiões semelhantes</v>
      </c>
      <c r="L2096" t="str">
        <f t="shared" si="131"/>
        <v>igual</v>
      </c>
    </row>
    <row r="2097" spans="1:12" x14ac:dyDescent="0.25">
      <c r="A2097" t="s">
        <v>9616</v>
      </c>
      <c r="B2097" t="s">
        <v>5424</v>
      </c>
      <c r="C2097" t="s">
        <v>7958</v>
      </c>
      <c r="D2097" t="s">
        <v>7958</v>
      </c>
      <c r="E2097" t="str">
        <f>VLOOKUP(VALUE(A2097),'REGIÕES DE SAÚDE E SEUS MUNICÍP'!$A$4:$C$5569,3,0)</f>
        <v>Sete Lagoas</v>
      </c>
      <c r="F2097" t="str">
        <f>VLOOKUP(G2097,'REGIÕES DE SAÚDE E SEUS MUNICÍP'!$A$4:$D$5569,4,0)</f>
        <v>Sete Lagoas</v>
      </c>
      <c r="G2097">
        <f>VLOOKUP(VALUE(A2097),'REGIÕES DE SAÚDE E SEUS MUNICÍP'!$A$4:$A$5569,1,0)</f>
        <v>316720</v>
      </c>
      <c r="H2097" t="str">
        <f t="shared" si="128"/>
        <v>Mesmo município</v>
      </c>
      <c r="I2097" s="17" t="str">
        <f>VLOOKUP(C2097,'REGIÕES DE SAÚDE E SEUS MUNICÍP'!$C$4:$C$5569,1,0)</f>
        <v>Sete Lagoas</v>
      </c>
      <c r="J2097">
        <f t="shared" si="129"/>
        <v>1</v>
      </c>
      <c r="K2097" t="str">
        <f t="shared" si="130"/>
        <v>Regiões semelhantes</v>
      </c>
      <c r="L2097" t="str">
        <f t="shared" si="131"/>
        <v>igual</v>
      </c>
    </row>
    <row r="2098" spans="1:12" x14ac:dyDescent="0.25">
      <c r="A2098" t="s">
        <v>2658</v>
      </c>
      <c r="B2098" t="s">
        <v>5424</v>
      </c>
      <c r="C2098" t="s">
        <v>7958</v>
      </c>
      <c r="D2098" t="s">
        <v>388</v>
      </c>
      <c r="E2098" t="str">
        <f>VLOOKUP(VALUE(A2098),'REGIÕES DE SAÚDE E SEUS MUNICÍP'!$A$4:$C$5569,3,0)</f>
        <v>Sete Lagoas</v>
      </c>
      <c r="F2098" t="str">
        <f>VLOOKUP(G2098,'REGIÕES DE SAÚDE E SEUS MUNICÍP'!$A$4:$D$5569,4,0)</f>
        <v>Fortuna de Minas</v>
      </c>
      <c r="G2098">
        <f>VLOOKUP(VALUE(A2098),'REGIÕES DE SAÚDE E SEUS MUNICÍP'!$A$4:$A$5569,1,0)</f>
        <v>312640</v>
      </c>
      <c r="H2098" t="str">
        <f t="shared" si="128"/>
        <v>Mesmo município</v>
      </c>
      <c r="I2098" s="17" t="str">
        <f>VLOOKUP(C2098,'REGIÕES DE SAÚDE E SEUS MUNICÍP'!$C$4:$C$5569,1,0)</f>
        <v>Sete Lagoas</v>
      </c>
      <c r="J2098">
        <f t="shared" si="129"/>
        <v>1</v>
      </c>
      <c r="K2098" t="str">
        <f t="shared" si="130"/>
        <v>Regiões semelhantes</v>
      </c>
      <c r="L2098" t="str">
        <f t="shared" si="131"/>
        <v>igual</v>
      </c>
    </row>
    <row r="2099" spans="1:12" x14ac:dyDescent="0.25">
      <c r="A2099" t="s">
        <v>6121</v>
      </c>
      <c r="B2099" t="s">
        <v>5424</v>
      </c>
      <c r="C2099" t="s">
        <v>7958</v>
      </c>
      <c r="D2099" t="s">
        <v>2616</v>
      </c>
      <c r="E2099" t="str">
        <f>VLOOKUP(VALUE(A2099),'REGIÕES DE SAÚDE E SEUS MUNICÍP'!$A$4:$C$5569,3,0)</f>
        <v>Sete Lagoas</v>
      </c>
      <c r="F2099" t="str">
        <f>VLOOKUP(G2099,'REGIÕES DE SAÚDE E SEUS MUNICÍP'!$A$4:$D$5569,4,0)</f>
        <v>Funilândia</v>
      </c>
      <c r="G2099">
        <f>VLOOKUP(VALUE(A2099),'REGIÕES DE SAÚDE E SEUS MUNICÍP'!$A$4:$A$5569,1,0)</f>
        <v>312720</v>
      </c>
      <c r="H2099" t="str">
        <f t="shared" si="128"/>
        <v>Mesmo município</v>
      </c>
      <c r="I2099" s="17" t="str">
        <f>VLOOKUP(C2099,'REGIÕES DE SAÚDE E SEUS MUNICÍP'!$C$4:$C$5569,1,0)</f>
        <v>Sete Lagoas</v>
      </c>
      <c r="J2099">
        <f t="shared" si="129"/>
        <v>1</v>
      </c>
      <c r="K2099" t="str">
        <f t="shared" si="130"/>
        <v>Regiões semelhantes</v>
      </c>
      <c r="L2099" t="str">
        <f t="shared" si="131"/>
        <v>igual</v>
      </c>
    </row>
    <row r="2100" spans="1:12" x14ac:dyDescent="0.25">
      <c r="A2100" t="s">
        <v>10212</v>
      </c>
      <c r="B2100" t="s">
        <v>5424</v>
      </c>
      <c r="C2100" t="s">
        <v>7958</v>
      </c>
      <c r="D2100" t="s">
        <v>9396</v>
      </c>
      <c r="E2100" t="str">
        <f>VLOOKUP(VALUE(A2100),'REGIÕES DE SAÚDE E SEUS MUNICÍP'!$A$4:$C$5569,3,0)</f>
        <v>Sete Lagoas</v>
      </c>
      <c r="F2100" t="str">
        <f>VLOOKUP(G2100,'REGIÕES DE SAÚDE E SEUS MUNICÍP'!$A$4:$D$5569,4,0)</f>
        <v>Prudente de Morais</v>
      </c>
      <c r="G2100">
        <f>VLOOKUP(VALUE(A2100),'REGIÕES DE SAÚDE E SEUS MUNICÍP'!$A$4:$A$5569,1,0)</f>
        <v>315360</v>
      </c>
      <c r="H2100" t="str">
        <f t="shared" si="128"/>
        <v>Mesmo município</v>
      </c>
      <c r="I2100" s="17" t="str">
        <f>VLOOKUP(C2100,'REGIÕES DE SAÚDE E SEUS MUNICÍP'!$C$4:$C$5569,1,0)</f>
        <v>Sete Lagoas</v>
      </c>
      <c r="J2100">
        <f t="shared" si="129"/>
        <v>1</v>
      </c>
      <c r="K2100" t="str">
        <f t="shared" si="130"/>
        <v>Regiões semelhantes</v>
      </c>
      <c r="L2100" t="str">
        <f t="shared" si="131"/>
        <v>igual</v>
      </c>
    </row>
    <row r="2101" spans="1:12" x14ac:dyDescent="0.25">
      <c r="A2101" t="s">
        <v>7514</v>
      </c>
      <c r="B2101" t="s">
        <v>5424</v>
      </c>
      <c r="C2101" t="s">
        <v>7958</v>
      </c>
      <c r="D2101" t="s">
        <v>3697</v>
      </c>
      <c r="E2101" t="str">
        <f>VLOOKUP(VALUE(A2101),'REGIÕES DE SAÚDE E SEUS MUNICÍP'!$A$4:$C$5569,3,0)</f>
        <v>Sete Lagoas</v>
      </c>
      <c r="F2101" t="str">
        <f>VLOOKUP(G2101,'REGIÕES DE SAÚDE E SEUS MUNICÍP'!$A$4:$D$5569,4,0)</f>
        <v>Quartel Geral</v>
      </c>
      <c r="G2101">
        <f>VLOOKUP(VALUE(A2101),'REGIÕES DE SAÚDE E SEUS MUNICÍP'!$A$4:$A$5569,1,0)</f>
        <v>315370</v>
      </c>
      <c r="H2101" t="str">
        <f t="shared" si="128"/>
        <v>Mesmo município</v>
      </c>
      <c r="I2101" s="17" t="str">
        <f>VLOOKUP(C2101,'REGIÕES DE SAÚDE E SEUS MUNICÍP'!$C$4:$C$5569,1,0)</f>
        <v>Sete Lagoas</v>
      </c>
      <c r="J2101">
        <f t="shared" si="129"/>
        <v>1</v>
      </c>
      <c r="K2101" t="str">
        <f t="shared" si="130"/>
        <v>Regiões semelhantes</v>
      </c>
      <c r="L2101" t="str">
        <f t="shared" si="131"/>
        <v>igual</v>
      </c>
    </row>
    <row r="2102" spans="1:12" x14ac:dyDescent="0.25">
      <c r="A2102" t="s">
        <v>3412</v>
      </c>
      <c r="B2102" t="s">
        <v>5424</v>
      </c>
      <c r="C2102" t="s">
        <v>7958</v>
      </c>
      <c r="D2102" t="s">
        <v>4223</v>
      </c>
      <c r="E2102" t="str">
        <f>VLOOKUP(VALUE(A2102),'REGIÕES DE SAÚDE E SEUS MUNICÍP'!$A$4:$C$5569,3,0)</f>
        <v>Sete Lagoas</v>
      </c>
      <c r="F2102" t="str">
        <f>VLOOKUP(G2102,'REGIÕES DE SAÚDE E SEUS MUNICÍP'!$A$4:$D$5569,4,0)</f>
        <v>Morada Nova de Minas</v>
      </c>
      <c r="G2102">
        <f>VLOOKUP(VALUE(A2102),'REGIÕES DE SAÚDE E SEUS MUNICÍP'!$A$4:$A$5569,1,0)</f>
        <v>314350</v>
      </c>
      <c r="H2102" t="str">
        <f t="shared" si="128"/>
        <v>Mesmo município</v>
      </c>
      <c r="I2102" s="17" t="str">
        <f>VLOOKUP(C2102,'REGIÕES DE SAÚDE E SEUS MUNICÍP'!$C$4:$C$5569,1,0)</f>
        <v>Sete Lagoas</v>
      </c>
      <c r="J2102">
        <f t="shared" si="129"/>
        <v>1</v>
      </c>
      <c r="K2102" t="str">
        <f t="shared" si="130"/>
        <v>diferente</v>
      </c>
      <c r="L2102" t="str">
        <f t="shared" si="131"/>
        <v>igual</v>
      </c>
    </row>
    <row r="2103" spans="1:12" x14ac:dyDescent="0.25">
      <c r="A2103" t="s">
        <v>2918</v>
      </c>
      <c r="B2103" t="s">
        <v>5424</v>
      </c>
      <c r="C2103" t="s">
        <v>8085</v>
      </c>
      <c r="D2103" t="s">
        <v>5104</v>
      </c>
      <c r="E2103" t="str">
        <f>VLOOKUP(VALUE(A2103),'REGIÕES DE SAÚDE E SEUS MUNICÍP'!$A$4:$C$5569,3,0)</f>
        <v>Teófilo Otoni</v>
      </c>
      <c r="F2103" t="str">
        <f>VLOOKUP(G2103,'REGIÕES DE SAÚDE E SEUS MUNICÍP'!$A$4:$D$5569,4,0)</f>
        <v>São José do Divino</v>
      </c>
      <c r="G2103">
        <f>VLOOKUP(VALUE(A2103),'REGIÕES DE SAÚDE E SEUS MUNICÍP'!$A$4:$A$5569,1,0)</f>
        <v>316330</v>
      </c>
      <c r="H2103" t="str">
        <f t="shared" si="128"/>
        <v>Mesmo município</v>
      </c>
      <c r="I2103" s="17" t="e">
        <f>VLOOKUP(C2103,'REGIÕES DE SAÚDE E SEUS MUNICÍP'!$C$4:$C$5569,1,0)</f>
        <v>#N/A</v>
      </c>
      <c r="J2103">
        <f t="shared" si="129"/>
        <v>1</v>
      </c>
      <c r="K2103" t="str">
        <f t="shared" si="130"/>
        <v>Regiões semelhantes</v>
      </c>
      <c r="L2103" t="str">
        <f t="shared" si="131"/>
        <v>diferente</v>
      </c>
    </row>
    <row r="2104" spans="1:12" x14ac:dyDescent="0.25">
      <c r="A2104" t="s">
        <v>4203</v>
      </c>
      <c r="B2104" t="s">
        <v>5424</v>
      </c>
      <c r="C2104" t="s">
        <v>8085</v>
      </c>
      <c r="D2104" t="s">
        <v>5022</v>
      </c>
      <c r="E2104" t="str">
        <f>VLOOKUP(VALUE(A2104),'REGIÕES DE SAÚDE E SEUS MUNICÍP'!$A$4:$C$5569,3,0)</f>
        <v>Teófilo Otoni</v>
      </c>
      <c r="F2104" t="str">
        <f>VLOOKUP(G2104,'REGIÕES DE SAÚDE E SEUS MUNICÍP'!$A$4:$D$5569,4,0)</f>
        <v>Poté</v>
      </c>
      <c r="G2104">
        <f>VLOOKUP(VALUE(A2104),'REGIÕES DE SAÚDE E SEUS MUNICÍP'!$A$4:$A$5569,1,0)</f>
        <v>315240</v>
      </c>
      <c r="H2104" t="str">
        <f t="shared" si="128"/>
        <v>Mesmo município</v>
      </c>
      <c r="I2104" s="17" t="e">
        <f>VLOOKUP(C2104,'REGIÕES DE SAÚDE E SEUS MUNICÍP'!$C$4:$C$5569,1,0)</f>
        <v>#N/A</v>
      </c>
      <c r="J2104">
        <f t="shared" si="129"/>
        <v>1</v>
      </c>
      <c r="K2104" t="str">
        <f t="shared" si="130"/>
        <v>Regiões semelhantes</v>
      </c>
      <c r="L2104" t="str">
        <f t="shared" si="131"/>
        <v>igual</v>
      </c>
    </row>
    <row r="2105" spans="1:12" x14ac:dyDescent="0.25">
      <c r="A2105" t="s">
        <v>2886</v>
      </c>
      <c r="B2105" t="s">
        <v>5424</v>
      </c>
      <c r="C2105" t="s">
        <v>8085</v>
      </c>
      <c r="D2105" t="s">
        <v>3237</v>
      </c>
      <c r="E2105" t="str">
        <f>VLOOKUP(VALUE(A2105),'REGIÕES DE SAÚDE E SEUS MUNICÍP'!$A$4:$C$5569,3,0)</f>
        <v>Teófilo Otoni</v>
      </c>
      <c r="F2105" t="str">
        <f>VLOOKUP(G2105,'REGIÕES DE SAÚDE E SEUS MUNICÍP'!$A$4:$D$5569,4,0)</f>
        <v>Itambacuri</v>
      </c>
      <c r="G2105">
        <f>VLOOKUP(VALUE(A2105),'REGIÕES DE SAÚDE E SEUS MUNICÍP'!$A$4:$A$5569,1,0)</f>
        <v>313270</v>
      </c>
      <c r="H2105" t="str">
        <f t="shared" si="128"/>
        <v>Mesmo município</v>
      </c>
      <c r="I2105" s="17" t="e">
        <f>VLOOKUP(C2105,'REGIÕES DE SAÚDE E SEUS MUNICÍP'!$C$4:$C$5569,1,0)</f>
        <v>#N/A</v>
      </c>
      <c r="J2105">
        <f t="shared" si="129"/>
        <v>1</v>
      </c>
      <c r="K2105" t="str">
        <f t="shared" si="130"/>
        <v>Regiões semelhantes</v>
      </c>
      <c r="L2105" t="str">
        <f t="shared" si="131"/>
        <v>igual</v>
      </c>
    </row>
    <row r="2106" spans="1:12" x14ac:dyDescent="0.25">
      <c r="A2106" t="s">
        <v>4678</v>
      </c>
      <c r="B2106" t="s">
        <v>5424</v>
      </c>
      <c r="C2106" t="s">
        <v>8085</v>
      </c>
      <c r="D2106" t="s">
        <v>1247</v>
      </c>
      <c r="E2106" t="str">
        <f>VLOOKUP(VALUE(A2106),'REGIÕES DE SAÚDE E SEUS MUNICÍP'!$A$4:$C$5569,3,0)</f>
        <v>Teófilo Otoni</v>
      </c>
      <c r="F2106" t="str">
        <f>VLOOKUP(G2106,'REGIÕES DE SAÚDE E SEUS MUNICÍP'!$A$4:$D$5569,4,0)</f>
        <v>Campanário</v>
      </c>
      <c r="G2106">
        <f>VLOOKUP(VALUE(A2106),'REGIÕES DE SAÚDE E SEUS MUNICÍP'!$A$4:$A$5569,1,0)</f>
        <v>311080</v>
      </c>
      <c r="H2106" t="str">
        <f t="shared" si="128"/>
        <v>Mesmo município</v>
      </c>
      <c r="I2106" s="17" t="e">
        <f>VLOOKUP(C2106,'REGIÕES DE SAÚDE E SEUS MUNICÍP'!$C$4:$C$5569,1,0)</f>
        <v>#N/A</v>
      </c>
      <c r="J2106">
        <f t="shared" si="129"/>
        <v>1</v>
      </c>
      <c r="K2106" t="str">
        <f t="shared" si="130"/>
        <v>Regiões semelhantes</v>
      </c>
      <c r="L2106" t="str">
        <f t="shared" si="131"/>
        <v>igual</v>
      </c>
    </row>
    <row r="2107" spans="1:12" x14ac:dyDescent="0.25">
      <c r="A2107" t="s">
        <v>10370</v>
      </c>
      <c r="B2107" t="s">
        <v>5424</v>
      </c>
      <c r="C2107" t="s">
        <v>8085</v>
      </c>
      <c r="D2107" t="s">
        <v>7854</v>
      </c>
      <c r="E2107" t="str">
        <f>VLOOKUP(VALUE(A2107),'REGIÕES DE SAÚDE E SEUS MUNICÍP'!$A$4:$C$5569,3,0)</f>
        <v>Teófilo Otoni</v>
      </c>
      <c r="F2107" t="str">
        <f>VLOOKUP(G2107,'REGIÕES DE SAÚDE E SEUS MUNICÍP'!$A$4:$D$5569,4,0)</f>
        <v>Angelândia</v>
      </c>
      <c r="G2107">
        <f>VLOOKUP(VALUE(A2107),'REGIÕES DE SAÚDE E SEUS MUNICÍP'!$A$4:$A$5569,1,0)</f>
        <v>310285</v>
      </c>
      <c r="H2107" t="str">
        <f t="shared" si="128"/>
        <v>Mesmo município</v>
      </c>
      <c r="I2107" s="17" t="e">
        <f>VLOOKUP(C2107,'REGIÕES DE SAÚDE E SEUS MUNICÍP'!$C$4:$C$5569,1,0)</f>
        <v>#N/A</v>
      </c>
      <c r="J2107">
        <f t="shared" si="129"/>
        <v>1</v>
      </c>
      <c r="K2107" t="str">
        <f t="shared" si="130"/>
        <v>Regiões semelhantes</v>
      </c>
      <c r="L2107" t="str">
        <f t="shared" si="131"/>
        <v>igual</v>
      </c>
    </row>
    <row r="2108" spans="1:12" x14ac:dyDescent="0.25">
      <c r="A2108" t="s">
        <v>9947</v>
      </c>
      <c r="B2108" t="s">
        <v>5424</v>
      </c>
      <c r="C2108" t="s">
        <v>8085</v>
      </c>
      <c r="D2108" t="s">
        <v>1498</v>
      </c>
      <c r="E2108" t="str">
        <f>VLOOKUP(VALUE(A2108),'REGIÕES DE SAÚDE E SEUS MUNICÍP'!$A$4:$C$5569,3,0)</f>
        <v>Teófilo Otoni</v>
      </c>
      <c r="F2108" t="str">
        <f>VLOOKUP(G2108,'REGIÕES DE SAÚDE E SEUS MUNICÍP'!$A$4:$D$5569,4,0)</f>
        <v>Malacacheta</v>
      </c>
      <c r="G2108">
        <f>VLOOKUP(VALUE(A2108),'REGIÕES DE SAÚDE E SEUS MUNICÍP'!$A$4:$A$5569,1,0)</f>
        <v>313920</v>
      </c>
      <c r="H2108" t="str">
        <f t="shared" si="128"/>
        <v>Mesmo município</v>
      </c>
      <c r="I2108" s="17" t="e">
        <f>VLOOKUP(C2108,'REGIÕES DE SAÚDE E SEUS MUNICÍP'!$C$4:$C$5569,1,0)</f>
        <v>#N/A</v>
      </c>
      <c r="J2108">
        <f t="shared" si="129"/>
        <v>1</v>
      </c>
      <c r="K2108" t="str">
        <f t="shared" si="130"/>
        <v>Regiões semelhantes</v>
      </c>
      <c r="L2108" t="str">
        <f t="shared" si="131"/>
        <v>igual</v>
      </c>
    </row>
    <row r="2109" spans="1:12" x14ac:dyDescent="0.25">
      <c r="A2109" t="s">
        <v>4759</v>
      </c>
      <c r="B2109" t="s">
        <v>5424</v>
      </c>
      <c r="C2109" t="s">
        <v>8085</v>
      </c>
      <c r="D2109" t="s">
        <v>997</v>
      </c>
      <c r="E2109" t="str">
        <f>VLOOKUP(VALUE(A2109),'REGIÕES DE SAÚDE E SEUS MUNICÍP'!$A$4:$C$5569,3,0)</f>
        <v>Teófilo Otoni</v>
      </c>
      <c r="F2109" t="str">
        <f>VLOOKUP(G2109,'REGIÕES DE SAÚDE E SEUS MUNICÍP'!$A$4:$D$5569,4,0)</f>
        <v>Ladainha</v>
      </c>
      <c r="G2109">
        <f>VLOOKUP(VALUE(A2109),'REGIÕES DE SAÚDE E SEUS MUNICÍP'!$A$4:$A$5569,1,0)</f>
        <v>313700</v>
      </c>
      <c r="H2109" t="str">
        <f t="shared" si="128"/>
        <v>Mesmo município</v>
      </c>
      <c r="I2109" s="17" t="e">
        <f>VLOOKUP(C2109,'REGIÕES DE SAÚDE E SEUS MUNICÍP'!$C$4:$C$5569,1,0)</f>
        <v>#N/A</v>
      </c>
      <c r="J2109">
        <f t="shared" si="129"/>
        <v>1</v>
      </c>
      <c r="K2109" t="str">
        <f t="shared" si="130"/>
        <v>Regiões semelhantes</v>
      </c>
      <c r="L2109" t="str">
        <f t="shared" si="131"/>
        <v>igual</v>
      </c>
    </row>
    <row r="2110" spans="1:12" x14ac:dyDescent="0.25">
      <c r="A2110" t="s">
        <v>2407</v>
      </c>
      <c r="B2110" t="s">
        <v>5424</v>
      </c>
      <c r="C2110" t="s">
        <v>8085</v>
      </c>
      <c r="D2110" t="s">
        <v>102</v>
      </c>
      <c r="E2110" t="str">
        <f>VLOOKUP(VALUE(A2110),'REGIÕES DE SAÚDE E SEUS MUNICÍP'!$A$4:$C$5569,3,0)</f>
        <v>Teófilo Otoni</v>
      </c>
      <c r="F2110" t="str">
        <f>VLOOKUP(G2110,'REGIÕES DE SAÚDE E SEUS MUNICÍP'!$A$4:$D$5569,4,0)</f>
        <v>Pescador</v>
      </c>
      <c r="G2110">
        <f>VLOOKUP(VALUE(A2110),'REGIÕES DE SAÚDE E SEUS MUNICÍP'!$A$4:$A$5569,1,0)</f>
        <v>315000</v>
      </c>
      <c r="H2110" t="str">
        <f t="shared" si="128"/>
        <v>Mesmo município</v>
      </c>
      <c r="I2110" s="17" t="e">
        <f>VLOOKUP(C2110,'REGIÕES DE SAÚDE E SEUS MUNICÍP'!$C$4:$C$5569,1,0)</f>
        <v>#N/A</v>
      </c>
      <c r="J2110">
        <f t="shared" si="129"/>
        <v>1</v>
      </c>
      <c r="K2110" t="str">
        <f t="shared" si="130"/>
        <v>Regiões semelhantes</v>
      </c>
      <c r="L2110" t="str">
        <f t="shared" si="131"/>
        <v>igual</v>
      </c>
    </row>
    <row r="2111" spans="1:12" x14ac:dyDescent="0.25">
      <c r="A2111" t="s">
        <v>8673</v>
      </c>
      <c r="B2111" t="s">
        <v>5424</v>
      </c>
      <c r="C2111" t="s">
        <v>8085</v>
      </c>
      <c r="D2111" t="s">
        <v>6329</v>
      </c>
      <c r="E2111" t="str">
        <f>VLOOKUP(VALUE(A2111),'REGIÕES DE SAÚDE E SEUS MUNICÍP'!$A$4:$C$5569,3,0)</f>
        <v>Teófilo Otoni</v>
      </c>
      <c r="F2111" t="str">
        <f>VLOOKUP(G2111,'REGIÕES DE SAÚDE E SEUS MUNICÍP'!$A$4:$D$5569,4,0)</f>
        <v>Nova Módica</v>
      </c>
      <c r="G2111">
        <f>VLOOKUP(VALUE(A2111),'REGIÕES DE SAÚDE E SEUS MUNICÍP'!$A$4:$A$5569,1,0)</f>
        <v>314490</v>
      </c>
      <c r="H2111" t="str">
        <f t="shared" si="128"/>
        <v>Mesmo município</v>
      </c>
      <c r="I2111" s="17" t="e">
        <f>VLOOKUP(C2111,'REGIÕES DE SAÚDE E SEUS MUNICÍP'!$C$4:$C$5569,1,0)</f>
        <v>#N/A</v>
      </c>
      <c r="J2111">
        <f t="shared" si="129"/>
        <v>1</v>
      </c>
      <c r="K2111" t="str">
        <f t="shared" si="130"/>
        <v>Regiões semelhantes</v>
      </c>
      <c r="L2111" t="str">
        <f t="shared" si="131"/>
        <v>igual</v>
      </c>
    </row>
    <row r="2112" spans="1:12" x14ac:dyDescent="0.25">
      <c r="A2112" t="s">
        <v>1272</v>
      </c>
      <c r="B2112" t="s">
        <v>5424</v>
      </c>
      <c r="C2112" t="s">
        <v>8085</v>
      </c>
      <c r="D2112" t="s">
        <v>9189</v>
      </c>
      <c r="E2112" t="str">
        <f>VLOOKUP(VALUE(A2112),'REGIÕES DE SAÚDE E SEUS MUNICÍP'!$A$4:$C$5569,3,0)</f>
        <v>Teófilo Otoni</v>
      </c>
      <c r="F2112" t="str">
        <f>VLOOKUP(G2112,'REGIÕES DE SAÚDE E SEUS MUNICÍP'!$A$4:$D$5569,4,0)</f>
        <v>Ataléia</v>
      </c>
      <c r="G2112">
        <f>VLOOKUP(VALUE(A2112),'REGIÕES DE SAÚDE E SEUS MUNICÍP'!$A$4:$A$5569,1,0)</f>
        <v>310470</v>
      </c>
      <c r="H2112" t="str">
        <f t="shared" si="128"/>
        <v>Mesmo município</v>
      </c>
      <c r="I2112" s="17" t="e">
        <f>VLOOKUP(C2112,'REGIÕES DE SAÚDE E SEUS MUNICÍP'!$C$4:$C$5569,1,0)</f>
        <v>#N/A</v>
      </c>
      <c r="J2112">
        <f t="shared" si="129"/>
        <v>1</v>
      </c>
      <c r="K2112" t="str">
        <f t="shared" si="130"/>
        <v>Regiões semelhantes</v>
      </c>
      <c r="L2112" t="str">
        <f t="shared" si="131"/>
        <v>igual</v>
      </c>
    </row>
    <row r="2113" spans="1:12" x14ac:dyDescent="0.25">
      <c r="A2113" t="s">
        <v>10780</v>
      </c>
      <c r="B2113" t="s">
        <v>5424</v>
      </c>
      <c r="C2113" t="s">
        <v>8085</v>
      </c>
      <c r="D2113" t="s">
        <v>8834</v>
      </c>
      <c r="E2113" t="str">
        <f>VLOOKUP(VALUE(A2113),'REGIÕES DE SAÚDE E SEUS MUNICÍP'!$A$4:$C$5569,3,0)</f>
        <v>Teófilo Otoni</v>
      </c>
      <c r="F2113" t="str">
        <f>VLOOKUP(G2113,'REGIÕES DE SAÚDE E SEUS MUNICÍP'!$A$4:$D$5569,4,0)</f>
        <v>Novo Oriente de Minas</v>
      </c>
      <c r="G2113">
        <f>VLOOKUP(VALUE(A2113),'REGIÕES DE SAÚDE E SEUS MUNICÍP'!$A$4:$A$5569,1,0)</f>
        <v>314535</v>
      </c>
      <c r="H2113" t="str">
        <f t="shared" si="128"/>
        <v>Mesmo município</v>
      </c>
      <c r="I2113" s="17" t="e">
        <f>VLOOKUP(C2113,'REGIÕES DE SAÚDE E SEUS MUNICÍP'!$C$4:$C$5569,1,0)</f>
        <v>#N/A</v>
      </c>
      <c r="J2113">
        <f t="shared" si="129"/>
        <v>1</v>
      </c>
      <c r="K2113" t="str">
        <f t="shared" si="130"/>
        <v>Regiões semelhantes</v>
      </c>
      <c r="L2113" t="str">
        <f t="shared" si="131"/>
        <v>igual</v>
      </c>
    </row>
    <row r="2114" spans="1:12" x14ac:dyDescent="0.25">
      <c r="A2114" t="s">
        <v>5308</v>
      </c>
      <c r="B2114" t="s">
        <v>5424</v>
      </c>
      <c r="C2114" t="s">
        <v>8085</v>
      </c>
      <c r="D2114" t="s">
        <v>8531</v>
      </c>
      <c r="E2114" t="str">
        <f>VLOOKUP(VALUE(A2114),'REGIÕES DE SAÚDE E SEUS MUNICÍP'!$A$4:$C$5569,3,0)</f>
        <v>Teófilo Otoni</v>
      </c>
      <c r="F2114" t="str">
        <f>VLOOKUP(G2114,'REGIÕES DE SAÚDE E SEUS MUNICÍP'!$A$4:$D$5569,4,0)</f>
        <v>Novo Cruzeiro</v>
      </c>
      <c r="G2114">
        <f>VLOOKUP(VALUE(A2114),'REGIÕES DE SAÚDE E SEUS MUNICÍP'!$A$4:$A$5569,1,0)</f>
        <v>314530</v>
      </c>
      <c r="H2114" t="str">
        <f t="shared" si="128"/>
        <v>Mesmo município</v>
      </c>
      <c r="I2114" s="17" t="e">
        <f>VLOOKUP(C2114,'REGIÕES DE SAÚDE E SEUS MUNICÍP'!$C$4:$C$5569,1,0)</f>
        <v>#N/A</v>
      </c>
      <c r="J2114">
        <f t="shared" si="129"/>
        <v>1</v>
      </c>
      <c r="K2114" t="str">
        <f t="shared" si="130"/>
        <v>Regiões semelhantes</v>
      </c>
      <c r="L2114" t="str">
        <f t="shared" si="131"/>
        <v>igual</v>
      </c>
    </row>
    <row r="2115" spans="1:12" x14ac:dyDescent="0.25">
      <c r="A2115" t="s">
        <v>10905</v>
      </c>
      <c r="B2115" t="s">
        <v>5424</v>
      </c>
      <c r="C2115" t="s">
        <v>8085</v>
      </c>
      <c r="D2115" t="s">
        <v>6709</v>
      </c>
      <c r="E2115" t="str">
        <f>VLOOKUP(VALUE(A2115),'REGIÕES DE SAÚDE E SEUS MUNICÍP'!$A$4:$C$5569,3,0)</f>
        <v>Teófilo Otoni</v>
      </c>
      <c r="F2115" t="str">
        <f>VLOOKUP(G2115,'REGIÕES DE SAÚDE E SEUS MUNICÍP'!$A$4:$D$5569,4,0)</f>
        <v>Setubinha</v>
      </c>
      <c r="G2115">
        <f>VLOOKUP(VALUE(A2115),'REGIÕES DE SAÚDE E SEUS MUNICÍP'!$A$4:$A$5569,1,0)</f>
        <v>316555</v>
      </c>
      <c r="H2115" t="str">
        <f t="shared" ref="H2115:H2178" si="132">IF(F2115=D2115,"Mesmo município","Município diferente")</f>
        <v>Mesmo município</v>
      </c>
      <c r="I2115" s="17" t="e">
        <f>VLOOKUP(C2115,'REGIÕES DE SAÚDE E SEUS MUNICÍP'!$C$4:$C$5569,1,0)</f>
        <v>#N/A</v>
      </c>
      <c r="J2115">
        <f t="shared" ref="J2115:J2178" si="133">SEARCH(E2115,C2115)</f>
        <v>1</v>
      </c>
      <c r="K2115" t="str">
        <f t="shared" ref="K2115:K2178" si="134">IF(C2115=C2116,IF(E2115=E2116,"Regiões semelhantes","Nova composição"),"diferente")</f>
        <v>Regiões semelhantes</v>
      </c>
      <c r="L2115" t="str">
        <f t="shared" si="131"/>
        <v>igual</v>
      </c>
    </row>
    <row r="2116" spans="1:12" x14ac:dyDescent="0.25">
      <c r="A2116" t="s">
        <v>4245</v>
      </c>
      <c r="B2116" t="s">
        <v>5424</v>
      </c>
      <c r="C2116" t="s">
        <v>8085</v>
      </c>
      <c r="D2116" t="s">
        <v>4240</v>
      </c>
      <c r="E2116" t="str">
        <f>VLOOKUP(VALUE(A2116),'REGIÕES DE SAÚDE E SEUS MUNICÍP'!$A$4:$C$5569,3,0)</f>
        <v>Teófilo Otoni</v>
      </c>
      <c r="F2116" t="str">
        <f>VLOOKUP(G2116,'REGIÕES DE SAÚDE E SEUS MUNICÍP'!$A$4:$D$5569,4,0)</f>
        <v>Ouro Verde de Minas</v>
      </c>
      <c r="G2116">
        <f>VLOOKUP(VALUE(A2116),'REGIÕES DE SAÚDE E SEUS MUNICÍP'!$A$4:$A$5569,1,0)</f>
        <v>314620</v>
      </c>
      <c r="H2116" t="str">
        <f t="shared" si="132"/>
        <v>Mesmo município</v>
      </c>
      <c r="I2116" s="17" t="e">
        <f>VLOOKUP(C2116,'REGIÕES DE SAÚDE E SEUS MUNICÍP'!$C$4:$C$5569,1,0)</f>
        <v>#N/A</v>
      </c>
      <c r="J2116">
        <f t="shared" si="133"/>
        <v>1</v>
      </c>
      <c r="K2116" t="str">
        <f t="shared" si="134"/>
        <v>Regiões semelhantes</v>
      </c>
      <c r="L2116" t="str">
        <f t="shared" ref="L2116:L2179" si="135">IF(E2116=E2115,"igual","diferente")</f>
        <v>igual</v>
      </c>
    </row>
    <row r="2117" spans="1:12" x14ac:dyDescent="0.25">
      <c r="A2117" t="s">
        <v>9978</v>
      </c>
      <c r="B2117" t="s">
        <v>5424</v>
      </c>
      <c r="C2117" t="s">
        <v>8085</v>
      </c>
      <c r="D2117" t="s">
        <v>5038</v>
      </c>
      <c r="E2117" t="str">
        <f>VLOOKUP(VALUE(A2117),'REGIÕES DE SAÚDE E SEUS MUNICÍP'!$A$4:$C$5569,3,0)</f>
        <v>Teófilo Otoni</v>
      </c>
      <c r="F2117" t="str">
        <f>VLOOKUP(G2117,'REGIÕES DE SAÚDE E SEUS MUNICÍP'!$A$4:$D$5569,4,0)</f>
        <v>Teófilo Otoni</v>
      </c>
      <c r="G2117">
        <f>VLOOKUP(VALUE(A2117),'REGIÕES DE SAÚDE E SEUS MUNICÍP'!$A$4:$A$5569,1,0)</f>
        <v>316860</v>
      </c>
      <c r="H2117" t="str">
        <f t="shared" si="132"/>
        <v>Mesmo município</v>
      </c>
      <c r="I2117" s="17" t="e">
        <f>VLOOKUP(C2117,'REGIÕES DE SAÚDE E SEUS MUNICÍP'!$C$4:$C$5569,1,0)</f>
        <v>#N/A</v>
      </c>
      <c r="J2117">
        <f t="shared" si="133"/>
        <v>1</v>
      </c>
      <c r="K2117" t="str">
        <f t="shared" si="134"/>
        <v>Regiões semelhantes</v>
      </c>
      <c r="L2117" t="str">
        <f t="shared" si="135"/>
        <v>igual</v>
      </c>
    </row>
    <row r="2118" spans="1:12" x14ac:dyDescent="0.25">
      <c r="A2118" t="s">
        <v>5213</v>
      </c>
      <c r="B2118" t="s">
        <v>5424</v>
      </c>
      <c r="C2118" t="s">
        <v>8085</v>
      </c>
      <c r="D2118" t="s">
        <v>4900</v>
      </c>
      <c r="E2118" t="str">
        <f>VLOOKUP(VALUE(A2118),'REGIÕES DE SAÚDE E SEUS MUNICÍP'!$A$4:$C$5569,3,0)</f>
        <v>Teófilo Otoni</v>
      </c>
      <c r="F2118" t="str">
        <f>VLOOKUP(G2118,'REGIÕES DE SAÚDE E SEUS MUNICÍP'!$A$4:$D$5569,4,0)</f>
        <v>Franciscópolis</v>
      </c>
      <c r="G2118">
        <f>VLOOKUP(VALUE(A2118),'REGIÕES DE SAÚDE E SEUS MUNICÍP'!$A$4:$A$5569,1,0)</f>
        <v>312675</v>
      </c>
      <c r="H2118" t="str">
        <f t="shared" si="132"/>
        <v>Mesmo município</v>
      </c>
      <c r="I2118" s="17" t="e">
        <f>VLOOKUP(C2118,'REGIÕES DE SAÚDE E SEUS MUNICÍP'!$C$4:$C$5569,1,0)</f>
        <v>#N/A</v>
      </c>
      <c r="J2118">
        <f t="shared" si="133"/>
        <v>1</v>
      </c>
      <c r="K2118" t="str">
        <f t="shared" si="134"/>
        <v>Regiões semelhantes</v>
      </c>
      <c r="L2118" t="str">
        <f t="shared" si="135"/>
        <v>igual</v>
      </c>
    </row>
    <row r="2119" spans="1:12" x14ac:dyDescent="0.25">
      <c r="A2119" t="s">
        <v>2466</v>
      </c>
      <c r="B2119" t="s">
        <v>5424</v>
      </c>
      <c r="C2119" t="s">
        <v>8085</v>
      </c>
      <c r="D2119" t="s">
        <v>31</v>
      </c>
      <c r="E2119" t="str">
        <f>VLOOKUP(VALUE(A2119),'REGIÕES DE SAÚDE E SEUS MUNICÍP'!$A$4:$C$5569,3,0)</f>
        <v>Teófilo Otoni</v>
      </c>
      <c r="F2119" t="str">
        <f>VLOOKUP(G2119,'REGIÕES DE SAÚDE E SEUS MUNICÍP'!$A$4:$D$5569,4,0)</f>
        <v>Frei Gaspar</v>
      </c>
      <c r="G2119">
        <f>VLOOKUP(VALUE(A2119),'REGIÕES DE SAÚDE E SEUS MUNICÍP'!$A$4:$A$5569,1,0)</f>
        <v>312680</v>
      </c>
      <c r="H2119" t="str">
        <f t="shared" si="132"/>
        <v>Mesmo município</v>
      </c>
      <c r="I2119" s="17" t="e">
        <f>VLOOKUP(C2119,'REGIÕES DE SAÚDE E SEUS MUNICÍP'!$C$4:$C$5569,1,0)</f>
        <v>#N/A</v>
      </c>
      <c r="J2119">
        <f t="shared" si="133"/>
        <v>1</v>
      </c>
      <c r="K2119" t="str">
        <f t="shared" si="134"/>
        <v>diferente</v>
      </c>
      <c r="L2119" t="str">
        <f t="shared" si="135"/>
        <v>igual</v>
      </c>
    </row>
    <row r="2120" spans="1:12" x14ac:dyDescent="0.25">
      <c r="A2120" t="s">
        <v>1946</v>
      </c>
      <c r="B2120" t="s">
        <v>5424</v>
      </c>
      <c r="C2120" t="s">
        <v>76</v>
      </c>
      <c r="D2120" t="s">
        <v>7702</v>
      </c>
      <c r="E2120" t="str">
        <f>VLOOKUP(VALUE(A2120),'REGIÕES DE SAÚDE E SEUS MUNICÍP'!$A$4:$C$5569,3,0)</f>
        <v>Varginha</v>
      </c>
      <c r="F2120" t="str">
        <f>VLOOKUP(G2120,'REGIÕES DE SAÚDE E SEUS MUNICÍP'!$A$4:$D$5569,4,0)</f>
        <v>Campanha</v>
      </c>
      <c r="G2120">
        <f>VLOOKUP(VALUE(A2120),'REGIÕES DE SAÚDE E SEUS MUNICÍP'!$A$4:$A$5569,1,0)</f>
        <v>311090</v>
      </c>
      <c r="H2120" t="str">
        <f t="shared" si="132"/>
        <v>Mesmo município</v>
      </c>
      <c r="I2120" s="17" t="e">
        <f>VLOOKUP(C2120,'REGIÕES DE SAÚDE E SEUS MUNICÍP'!$C$4:$C$5569,1,0)</f>
        <v>#N/A</v>
      </c>
      <c r="J2120" t="e">
        <f t="shared" si="133"/>
        <v>#VALUE!</v>
      </c>
      <c r="K2120" t="str">
        <f t="shared" si="134"/>
        <v>Regiões semelhantes</v>
      </c>
      <c r="L2120" t="str">
        <f t="shared" si="135"/>
        <v>diferente</v>
      </c>
    </row>
    <row r="2121" spans="1:12" x14ac:dyDescent="0.25">
      <c r="A2121" t="s">
        <v>5036</v>
      </c>
      <c r="B2121" t="s">
        <v>5424</v>
      </c>
      <c r="C2121" t="s">
        <v>76</v>
      </c>
      <c r="D2121" t="s">
        <v>589</v>
      </c>
      <c r="E2121" t="str">
        <f>VLOOKUP(VALUE(A2121),'REGIÕES DE SAÚDE E SEUS MUNICÍP'!$A$4:$C$5569,3,0)</f>
        <v>Varginha</v>
      </c>
      <c r="F2121" t="str">
        <f>VLOOKUP(G2121,'REGIÕES DE SAÚDE E SEUS MUNICÍP'!$A$4:$D$5569,4,0)</f>
        <v>Carmo da Cachoeira</v>
      </c>
      <c r="G2121">
        <f>VLOOKUP(VALUE(A2121),'REGIÕES DE SAÚDE E SEUS MUNICÍP'!$A$4:$A$5569,1,0)</f>
        <v>311390</v>
      </c>
      <c r="H2121" t="str">
        <f t="shared" si="132"/>
        <v>Mesmo município</v>
      </c>
      <c r="I2121" s="17" t="e">
        <f>VLOOKUP(C2121,'REGIÕES DE SAÚDE E SEUS MUNICÍP'!$C$4:$C$5569,1,0)</f>
        <v>#N/A</v>
      </c>
      <c r="J2121" t="e">
        <f t="shared" si="133"/>
        <v>#VALUE!</v>
      </c>
      <c r="K2121" t="str">
        <f t="shared" si="134"/>
        <v>Regiões semelhantes</v>
      </c>
      <c r="L2121" t="str">
        <f t="shared" si="135"/>
        <v>igual</v>
      </c>
    </row>
    <row r="2122" spans="1:12" x14ac:dyDescent="0.25">
      <c r="A2122" t="s">
        <v>9240</v>
      </c>
      <c r="B2122" t="s">
        <v>5424</v>
      </c>
      <c r="C2122" t="s">
        <v>76</v>
      </c>
      <c r="D2122" t="s">
        <v>8365</v>
      </c>
      <c r="E2122" t="str">
        <f>VLOOKUP(VALUE(A2122),'REGIÕES DE SAÚDE E SEUS MUNICÍP'!$A$4:$C$5569,3,0)</f>
        <v>Varginha</v>
      </c>
      <c r="F2122" t="str">
        <f>VLOOKUP(G2122,'REGIÕES DE SAÚDE E SEUS MUNICÍP'!$A$4:$D$5569,4,0)</f>
        <v>São Bento Abade</v>
      </c>
      <c r="G2122">
        <f>VLOOKUP(VALUE(A2122),'REGIÕES DE SAÚDE E SEUS MUNICÍP'!$A$4:$A$5569,1,0)</f>
        <v>316080</v>
      </c>
      <c r="H2122" t="str">
        <f t="shared" si="132"/>
        <v>Mesmo município</v>
      </c>
      <c r="I2122" s="17" t="e">
        <f>VLOOKUP(C2122,'REGIÕES DE SAÚDE E SEUS MUNICÍP'!$C$4:$C$5569,1,0)</f>
        <v>#N/A</v>
      </c>
      <c r="J2122" t="e">
        <f t="shared" si="133"/>
        <v>#VALUE!</v>
      </c>
      <c r="K2122" t="str">
        <f t="shared" si="134"/>
        <v>Regiões semelhantes</v>
      </c>
      <c r="L2122" t="str">
        <f t="shared" si="135"/>
        <v>igual</v>
      </c>
    </row>
    <row r="2123" spans="1:12" x14ac:dyDescent="0.25">
      <c r="A2123" t="s">
        <v>6660</v>
      </c>
      <c r="B2123" t="s">
        <v>5424</v>
      </c>
      <c r="C2123" t="s">
        <v>76</v>
      </c>
      <c r="D2123" t="s">
        <v>76</v>
      </c>
      <c r="E2123" t="str">
        <f>VLOOKUP(VALUE(A2123),'REGIÕES DE SAÚDE E SEUS MUNICÍP'!$A$4:$C$5569,3,0)</f>
        <v>Varginha</v>
      </c>
      <c r="F2123" t="str">
        <f>VLOOKUP(G2123,'REGIÕES DE SAÚDE E SEUS MUNICÍP'!$A$4:$D$5569,4,0)</f>
        <v>Três Corações</v>
      </c>
      <c r="G2123">
        <f>VLOOKUP(VALUE(A2123),'REGIÕES DE SAÚDE E SEUS MUNICÍP'!$A$4:$A$5569,1,0)</f>
        <v>316930</v>
      </c>
      <c r="H2123" t="str">
        <f t="shared" si="132"/>
        <v>Mesmo município</v>
      </c>
      <c r="I2123" s="17" t="e">
        <f>VLOOKUP(C2123,'REGIÕES DE SAÚDE E SEUS MUNICÍP'!$C$4:$C$5569,1,0)</f>
        <v>#N/A</v>
      </c>
      <c r="J2123" t="e">
        <f t="shared" si="133"/>
        <v>#VALUE!</v>
      </c>
      <c r="K2123" t="str">
        <f t="shared" si="134"/>
        <v>Regiões semelhantes</v>
      </c>
      <c r="L2123" t="str">
        <f t="shared" si="135"/>
        <v>igual</v>
      </c>
    </row>
    <row r="2124" spans="1:12" x14ac:dyDescent="0.25">
      <c r="A2124" t="s">
        <v>7247</v>
      </c>
      <c r="B2124" t="s">
        <v>5424</v>
      </c>
      <c r="C2124" t="s">
        <v>76</v>
      </c>
      <c r="D2124" t="s">
        <v>9677</v>
      </c>
      <c r="E2124" t="str">
        <f>VLOOKUP(VALUE(A2124),'REGIÕES DE SAÚDE E SEUS MUNICÍP'!$A$4:$C$5569,3,0)</f>
        <v>Varginha</v>
      </c>
      <c r="F2124" t="str">
        <f>VLOOKUP(G2124,'REGIÕES DE SAÚDE E SEUS MUNICÍP'!$A$4:$D$5569,4,0)</f>
        <v>Cambuquira</v>
      </c>
      <c r="G2124">
        <f>VLOOKUP(VALUE(A2124),'REGIÕES DE SAÚDE E SEUS MUNICÍP'!$A$4:$A$5569,1,0)</f>
        <v>311070</v>
      </c>
      <c r="H2124" t="str">
        <f t="shared" si="132"/>
        <v>Mesmo município</v>
      </c>
      <c r="I2124" s="17" t="e">
        <f>VLOOKUP(C2124,'REGIÕES DE SAÚDE E SEUS MUNICÍP'!$C$4:$C$5569,1,0)</f>
        <v>#N/A</v>
      </c>
      <c r="J2124" t="e">
        <f t="shared" si="133"/>
        <v>#VALUE!</v>
      </c>
      <c r="K2124" t="str">
        <f t="shared" si="134"/>
        <v>Regiões semelhantes</v>
      </c>
      <c r="L2124" t="str">
        <f t="shared" si="135"/>
        <v>igual</v>
      </c>
    </row>
    <row r="2125" spans="1:12" x14ac:dyDescent="0.25">
      <c r="A2125" t="s">
        <v>7805</v>
      </c>
      <c r="B2125" t="s">
        <v>5424</v>
      </c>
      <c r="C2125" t="s">
        <v>76</v>
      </c>
      <c r="D2125" t="s">
        <v>10097</v>
      </c>
      <c r="E2125" t="str">
        <f>VLOOKUP(VALUE(A2125),'REGIÕES DE SAÚDE E SEUS MUNICÍP'!$A$4:$C$5569,3,0)</f>
        <v>Varginha</v>
      </c>
      <c r="F2125" t="str">
        <f>VLOOKUP(G2125,'REGIÕES DE SAÚDE E SEUS MUNICÍP'!$A$4:$D$5569,4,0)</f>
        <v>São Thomé das Letras</v>
      </c>
      <c r="G2125">
        <f>VLOOKUP(VALUE(A2125),'REGIÕES DE SAÚDE E SEUS MUNICÍP'!$A$4:$A$5569,1,0)</f>
        <v>316520</v>
      </c>
      <c r="H2125" t="str">
        <f t="shared" si="132"/>
        <v>Mesmo município</v>
      </c>
      <c r="I2125" s="17" t="e">
        <f>VLOOKUP(C2125,'REGIÕES DE SAÚDE E SEUS MUNICÍP'!$C$4:$C$5569,1,0)</f>
        <v>#N/A</v>
      </c>
      <c r="J2125" t="e">
        <f t="shared" si="133"/>
        <v>#VALUE!</v>
      </c>
      <c r="K2125" t="str">
        <f t="shared" si="134"/>
        <v>diferente</v>
      </c>
      <c r="L2125" t="str">
        <f t="shared" si="135"/>
        <v>igual</v>
      </c>
    </row>
    <row r="2126" spans="1:12" x14ac:dyDescent="0.25">
      <c r="A2126" t="s">
        <v>3487</v>
      </c>
      <c r="B2126" t="s">
        <v>5424</v>
      </c>
      <c r="C2126" t="s">
        <v>2776</v>
      </c>
      <c r="D2126" t="s">
        <v>8771</v>
      </c>
      <c r="E2126" t="str">
        <f>VLOOKUP(VALUE(A2126),'REGIÕES DE SAÚDE E SEUS MUNICÍP'!$A$4:$C$5569,3,0)</f>
        <v>Varginha</v>
      </c>
      <c r="F2126" t="str">
        <f>VLOOKUP(G2126,'REGIÕES DE SAÚDE E SEUS MUNICÍP'!$A$4:$D$5569,4,0)</f>
        <v>Santana da Vargem</v>
      </c>
      <c r="G2126">
        <f>VLOOKUP(VALUE(A2126),'REGIÕES DE SAÚDE E SEUS MUNICÍP'!$A$4:$A$5569,1,0)</f>
        <v>315830</v>
      </c>
      <c r="H2126" t="str">
        <f t="shared" si="132"/>
        <v>Mesmo município</v>
      </c>
      <c r="I2126" s="17" t="e">
        <f>VLOOKUP(C2126,'REGIÕES DE SAÚDE E SEUS MUNICÍP'!$C$4:$C$5569,1,0)</f>
        <v>#N/A</v>
      </c>
      <c r="J2126" t="e">
        <f t="shared" si="133"/>
        <v>#VALUE!</v>
      </c>
      <c r="K2126" t="str">
        <f t="shared" si="134"/>
        <v>Regiões semelhantes</v>
      </c>
      <c r="L2126" t="str">
        <f t="shared" si="135"/>
        <v>igual</v>
      </c>
    </row>
    <row r="2127" spans="1:12" x14ac:dyDescent="0.25">
      <c r="A2127" t="s">
        <v>8584</v>
      </c>
      <c r="B2127" t="s">
        <v>5424</v>
      </c>
      <c r="C2127" t="s">
        <v>2776</v>
      </c>
      <c r="D2127" t="s">
        <v>2313</v>
      </c>
      <c r="E2127" t="str">
        <f>VLOOKUP(VALUE(A2127),'REGIÕES DE SAÚDE E SEUS MUNICÍP'!$A$4:$C$5569,3,0)</f>
        <v>Varginha</v>
      </c>
      <c r="F2127" t="str">
        <f>VLOOKUP(G2127,'REGIÕES DE SAÚDE E SEUS MUNICÍP'!$A$4:$D$5569,4,0)</f>
        <v>Boa Esperança</v>
      </c>
      <c r="G2127">
        <f>VLOOKUP(VALUE(A2127),'REGIÕES DE SAÚDE E SEUS MUNICÍP'!$A$4:$A$5569,1,0)</f>
        <v>310710</v>
      </c>
      <c r="H2127" t="str">
        <f t="shared" si="132"/>
        <v>Mesmo município</v>
      </c>
      <c r="I2127" s="17" t="e">
        <f>VLOOKUP(C2127,'REGIÕES DE SAÚDE E SEUS MUNICÍP'!$C$4:$C$5569,1,0)</f>
        <v>#N/A</v>
      </c>
      <c r="J2127" t="e">
        <f t="shared" si="133"/>
        <v>#VALUE!</v>
      </c>
      <c r="K2127" t="str">
        <f t="shared" si="134"/>
        <v>Regiões semelhantes</v>
      </c>
      <c r="L2127" t="str">
        <f t="shared" si="135"/>
        <v>igual</v>
      </c>
    </row>
    <row r="2128" spans="1:12" x14ac:dyDescent="0.25">
      <c r="A2128" t="s">
        <v>1287</v>
      </c>
      <c r="B2128" t="s">
        <v>5424</v>
      </c>
      <c r="C2128" t="s">
        <v>2776</v>
      </c>
      <c r="D2128" t="s">
        <v>5225</v>
      </c>
      <c r="E2128" t="str">
        <f>VLOOKUP(VALUE(A2128),'REGIÕES DE SAÚDE E SEUS MUNICÍP'!$A$4:$C$5569,3,0)</f>
        <v>Varginha</v>
      </c>
      <c r="F2128" t="str">
        <f>VLOOKUP(G2128,'REGIÕES DE SAÚDE E SEUS MUNICÍP'!$A$4:$D$5569,4,0)</f>
        <v>Coqueiral</v>
      </c>
      <c r="G2128">
        <f>VLOOKUP(VALUE(A2128),'REGIÕES DE SAÚDE E SEUS MUNICÍP'!$A$4:$A$5569,1,0)</f>
        <v>311870</v>
      </c>
      <c r="H2128" t="str">
        <f t="shared" si="132"/>
        <v>Mesmo município</v>
      </c>
      <c r="I2128" s="17" t="e">
        <f>VLOOKUP(C2128,'REGIÕES DE SAÚDE E SEUS MUNICÍP'!$C$4:$C$5569,1,0)</f>
        <v>#N/A</v>
      </c>
      <c r="J2128" t="e">
        <f t="shared" si="133"/>
        <v>#VALUE!</v>
      </c>
      <c r="K2128" t="str">
        <f t="shared" si="134"/>
        <v>Regiões semelhantes</v>
      </c>
      <c r="L2128" t="str">
        <f t="shared" si="135"/>
        <v>igual</v>
      </c>
    </row>
    <row r="2129" spans="1:12" x14ac:dyDescent="0.25">
      <c r="A2129" t="s">
        <v>7577</v>
      </c>
      <c r="B2129" t="s">
        <v>5424</v>
      </c>
      <c r="C2129" t="s">
        <v>2776</v>
      </c>
      <c r="D2129" t="s">
        <v>2032</v>
      </c>
      <c r="E2129" t="str">
        <f>VLOOKUP(VALUE(A2129),'REGIÕES DE SAÚDE E SEUS MUNICÍP'!$A$4:$C$5569,3,0)</f>
        <v>Varginha</v>
      </c>
      <c r="F2129" t="str">
        <f>VLOOKUP(G2129,'REGIÕES DE SAÚDE E SEUS MUNICÍP'!$A$4:$D$5569,4,0)</f>
        <v>Ilicínea</v>
      </c>
      <c r="G2129">
        <f>VLOOKUP(VALUE(A2129),'REGIÕES DE SAÚDE E SEUS MUNICÍP'!$A$4:$A$5569,1,0)</f>
        <v>313050</v>
      </c>
      <c r="H2129" t="str">
        <f t="shared" si="132"/>
        <v>Mesmo município</v>
      </c>
      <c r="I2129" s="17" t="e">
        <f>VLOOKUP(C2129,'REGIÕES DE SAÚDE E SEUS MUNICÍP'!$C$4:$C$5569,1,0)</f>
        <v>#N/A</v>
      </c>
      <c r="J2129" t="e">
        <f t="shared" si="133"/>
        <v>#VALUE!</v>
      </c>
      <c r="K2129" t="str">
        <f t="shared" si="134"/>
        <v>Regiões semelhantes</v>
      </c>
      <c r="L2129" t="str">
        <f t="shared" si="135"/>
        <v>igual</v>
      </c>
    </row>
    <row r="2130" spans="1:12" x14ac:dyDescent="0.25">
      <c r="A2130" t="s">
        <v>3568</v>
      </c>
      <c r="B2130" t="s">
        <v>5424</v>
      </c>
      <c r="C2130" t="s">
        <v>2776</v>
      </c>
      <c r="D2130" t="s">
        <v>2776</v>
      </c>
      <c r="E2130" t="str">
        <f>VLOOKUP(VALUE(A2130),'REGIÕES DE SAÚDE E SEUS MUNICÍP'!$A$4:$C$5569,3,0)</f>
        <v>Varginha</v>
      </c>
      <c r="F2130" t="str">
        <f>VLOOKUP(G2130,'REGIÕES DE SAÚDE E SEUS MUNICÍP'!$A$4:$D$5569,4,0)</f>
        <v>Três Pontas</v>
      </c>
      <c r="G2130">
        <f>VLOOKUP(VALUE(A2130),'REGIÕES DE SAÚDE E SEUS MUNICÍP'!$A$4:$A$5569,1,0)</f>
        <v>316940</v>
      </c>
      <c r="H2130" t="str">
        <f t="shared" si="132"/>
        <v>Mesmo município</v>
      </c>
      <c r="I2130" s="17" t="e">
        <f>VLOOKUP(C2130,'REGIÕES DE SAÚDE E SEUS MUNICÍP'!$C$4:$C$5569,1,0)</f>
        <v>#N/A</v>
      </c>
      <c r="J2130" t="e">
        <f t="shared" si="133"/>
        <v>#VALUE!</v>
      </c>
      <c r="K2130" t="str">
        <f t="shared" si="134"/>
        <v>diferente</v>
      </c>
      <c r="L2130" t="str">
        <f t="shared" si="135"/>
        <v>igual</v>
      </c>
    </row>
    <row r="2131" spans="1:12" x14ac:dyDescent="0.25">
      <c r="A2131" t="s">
        <v>10574</v>
      </c>
      <c r="B2131" t="s">
        <v>5424</v>
      </c>
      <c r="C2131" t="s">
        <v>5510</v>
      </c>
      <c r="D2131" t="s">
        <v>11094</v>
      </c>
      <c r="E2131" t="str">
        <f>VLOOKUP(VALUE(A2131),'REGIÕES DE SAÚDE E SEUS MUNICÍP'!$A$4:$C$5569,3,0)</f>
        <v>Ubá</v>
      </c>
      <c r="F2131" t="str">
        <f>VLOOKUP(G2131,'REGIÕES DE SAÚDE E SEUS MUNICÍP'!$A$4:$D$5569,4,0)</f>
        <v>Divinésia</v>
      </c>
      <c r="G2131">
        <f>VLOOKUP(VALUE(A2131),'REGIÕES DE SAÚDE E SEUS MUNICÍP'!$A$4:$A$5569,1,0)</f>
        <v>312190</v>
      </c>
      <c r="H2131" t="str">
        <f t="shared" si="132"/>
        <v>Mesmo município</v>
      </c>
      <c r="I2131" s="17" t="str">
        <f>VLOOKUP(C2131,'REGIÕES DE SAÚDE E SEUS MUNICÍP'!$C$4:$C$5569,1,0)</f>
        <v>Ubá</v>
      </c>
      <c r="J2131">
        <f t="shared" si="133"/>
        <v>1</v>
      </c>
      <c r="K2131" t="str">
        <f t="shared" si="134"/>
        <v>Regiões semelhantes</v>
      </c>
      <c r="L2131" t="str">
        <f t="shared" si="135"/>
        <v>diferente</v>
      </c>
    </row>
    <row r="2132" spans="1:12" x14ac:dyDescent="0.25">
      <c r="A2132" t="s">
        <v>155</v>
      </c>
      <c r="B2132" t="s">
        <v>5424</v>
      </c>
      <c r="C2132" t="s">
        <v>5510</v>
      </c>
      <c r="D2132" t="s">
        <v>7430</v>
      </c>
      <c r="E2132" t="str">
        <f>VLOOKUP(VALUE(A2132),'REGIÕES DE SAÚDE E SEUS MUNICÍP'!$A$4:$C$5569,3,0)</f>
        <v>Ubá</v>
      </c>
      <c r="F2132" t="str">
        <f>VLOOKUP(G2132,'REGIÕES DE SAÚDE E SEUS MUNICÍP'!$A$4:$D$5569,4,0)</f>
        <v>Guiricema</v>
      </c>
      <c r="G2132">
        <f>VLOOKUP(VALUE(A2132),'REGIÕES DE SAÚDE E SEUS MUNICÍP'!$A$4:$A$5569,1,0)</f>
        <v>312900</v>
      </c>
      <c r="H2132" t="str">
        <f t="shared" si="132"/>
        <v>Mesmo município</v>
      </c>
      <c r="I2132" s="17" t="str">
        <f>VLOOKUP(C2132,'REGIÕES DE SAÚDE E SEUS MUNICÍP'!$C$4:$C$5569,1,0)</f>
        <v>Ubá</v>
      </c>
      <c r="J2132">
        <f t="shared" si="133"/>
        <v>1</v>
      </c>
      <c r="K2132" t="str">
        <f t="shared" si="134"/>
        <v>Regiões semelhantes</v>
      </c>
      <c r="L2132" t="str">
        <f t="shared" si="135"/>
        <v>igual</v>
      </c>
    </row>
    <row r="2133" spans="1:12" x14ac:dyDescent="0.25">
      <c r="A2133" t="s">
        <v>8491</v>
      </c>
      <c r="B2133" t="s">
        <v>5424</v>
      </c>
      <c r="C2133" t="s">
        <v>5510</v>
      </c>
      <c r="D2133" t="s">
        <v>5630</v>
      </c>
      <c r="E2133" t="str">
        <f>VLOOKUP(VALUE(A2133),'REGIÕES DE SAÚDE E SEUS MUNICÍP'!$A$4:$C$5569,3,0)</f>
        <v>Ubá</v>
      </c>
      <c r="F2133" t="str">
        <f>VLOOKUP(G2133,'REGIÕES DE SAÚDE E SEUS MUNICÍP'!$A$4:$D$5569,4,0)</f>
        <v>Piraúba</v>
      </c>
      <c r="G2133">
        <f>VLOOKUP(VALUE(A2133),'REGIÕES DE SAÚDE E SEUS MUNICÍP'!$A$4:$A$5569,1,0)</f>
        <v>315130</v>
      </c>
      <c r="H2133" t="str">
        <f t="shared" si="132"/>
        <v>Mesmo município</v>
      </c>
      <c r="I2133" s="17" t="str">
        <f>VLOOKUP(C2133,'REGIÕES DE SAÚDE E SEUS MUNICÍP'!$C$4:$C$5569,1,0)</f>
        <v>Ubá</v>
      </c>
      <c r="J2133">
        <f t="shared" si="133"/>
        <v>1</v>
      </c>
      <c r="K2133" t="str">
        <f t="shared" si="134"/>
        <v>Regiões semelhantes</v>
      </c>
      <c r="L2133" t="str">
        <f t="shared" si="135"/>
        <v>igual</v>
      </c>
    </row>
    <row r="2134" spans="1:12" x14ac:dyDescent="0.25">
      <c r="A2134" t="s">
        <v>1037</v>
      </c>
      <c r="B2134" t="s">
        <v>5424</v>
      </c>
      <c r="C2134" t="s">
        <v>5510</v>
      </c>
      <c r="D2134" t="s">
        <v>11018</v>
      </c>
      <c r="E2134" t="str">
        <f>VLOOKUP(VALUE(A2134),'REGIÕES DE SAÚDE E SEUS MUNICÍP'!$A$4:$C$5569,3,0)</f>
        <v>Ubá</v>
      </c>
      <c r="F2134" t="str">
        <f>VLOOKUP(G2134,'REGIÕES DE SAÚDE E SEUS MUNICÍP'!$A$4:$D$5569,4,0)</f>
        <v>Coimbra</v>
      </c>
      <c r="G2134">
        <f>VLOOKUP(VALUE(A2134),'REGIÕES DE SAÚDE E SEUS MUNICÍP'!$A$4:$A$5569,1,0)</f>
        <v>311670</v>
      </c>
      <c r="H2134" t="str">
        <f t="shared" si="132"/>
        <v>Mesmo município</v>
      </c>
      <c r="I2134" s="17" t="str">
        <f>VLOOKUP(C2134,'REGIÕES DE SAÚDE E SEUS MUNICÍP'!$C$4:$C$5569,1,0)</f>
        <v>Ubá</v>
      </c>
      <c r="J2134">
        <f t="shared" si="133"/>
        <v>1</v>
      </c>
      <c r="K2134" t="str">
        <f t="shared" si="134"/>
        <v>Regiões semelhantes</v>
      </c>
      <c r="L2134" t="str">
        <f t="shared" si="135"/>
        <v>igual</v>
      </c>
    </row>
    <row r="2135" spans="1:12" x14ac:dyDescent="0.25">
      <c r="A2135" t="s">
        <v>1007</v>
      </c>
      <c r="B2135" t="s">
        <v>5424</v>
      </c>
      <c r="C2135" t="s">
        <v>5510</v>
      </c>
      <c r="D2135" t="s">
        <v>8857</v>
      </c>
      <c r="E2135" t="str">
        <f>VLOOKUP(VALUE(A2135),'REGIÕES DE SAÚDE E SEUS MUNICÍP'!$A$4:$C$5569,3,0)</f>
        <v>Ubá</v>
      </c>
      <c r="F2135" t="str">
        <f>VLOOKUP(G2135,'REGIÕES DE SAÚDE E SEUS MUNICÍP'!$A$4:$D$5569,4,0)</f>
        <v>Dores do Turvo</v>
      </c>
      <c r="G2135">
        <f>VLOOKUP(VALUE(A2135),'REGIÕES DE SAÚDE E SEUS MUNICÍP'!$A$4:$A$5569,1,0)</f>
        <v>312330</v>
      </c>
      <c r="H2135" t="str">
        <f t="shared" si="132"/>
        <v>Mesmo município</v>
      </c>
      <c r="I2135" s="17" t="str">
        <f>VLOOKUP(C2135,'REGIÕES DE SAÚDE E SEUS MUNICÍP'!$C$4:$C$5569,1,0)</f>
        <v>Ubá</v>
      </c>
      <c r="J2135">
        <f t="shared" si="133"/>
        <v>1</v>
      </c>
      <c r="K2135" t="str">
        <f t="shared" si="134"/>
        <v>Regiões semelhantes</v>
      </c>
      <c r="L2135" t="str">
        <f t="shared" si="135"/>
        <v>igual</v>
      </c>
    </row>
    <row r="2136" spans="1:12" x14ac:dyDescent="0.25">
      <c r="A2136" t="s">
        <v>3596</v>
      </c>
      <c r="B2136" t="s">
        <v>5424</v>
      </c>
      <c r="C2136" t="s">
        <v>5510</v>
      </c>
      <c r="D2136" t="s">
        <v>8574</v>
      </c>
      <c r="E2136" t="str">
        <f>VLOOKUP(VALUE(A2136),'REGIÕES DE SAÚDE E SEUS MUNICÍP'!$A$4:$C$5569,3,0)</f>
        <v>Ubá</v>
      </c>
      <c r="F2136" t="str">
        <f>VLOOKUP(G2136,'REGIÕES DE SAÚDE E SEUS MUNICÍP'!$A$4:$D$5569,4,0)</f>
        <v>Ervália</v>
      </c>
      <c r="G2136">
        <f>VLOOKUP(VALUE(A2136),'REGIÕES DE SAÚDE E SEUS MUNICÍP'!$A$4:$A$5569,1,0)</f>
        <v>312400</v>
      </c>
      <c r="H2136" t="str">
        <f t="shared" si="132"/>
        <v>Mesmo município</v>
      </c>
      <c r="I2136" s="17" t="str">
        <f>VLOOKUP(C2136,'REGIÕES DE SAÚDE E SEUS MUNICÍP'!$C$4:$C$5569,1,0)</f>
        <v>Ubá</v>
      </c>
      <c r="J2136">
        <f t="shared" si="133"/>
        <v>1</v>
      </c>
      <c r="K2136" t="str">
        <f t="shared" si="134"/>
        <v>Regiões semelhantes</v>
      </c>
      <c r="L2136" t="str">
        <f t="shared" si="135"/>
        <v>igual</v>
      </c>
    </row>
    <row r="2137" spans="1:12" x14ac:dyDescent="0.25">
      <c r="A2137" t="s">
        <v>6935</v>
      </c>
      <c r="B2137" t="s">
        <v>5424</v>
      </c>
      <c r="C2137" t="s">
        <v>5510</v>
      </c>
      <c r="D2137" t="s">
        <v>10332</v>
      </c>
      <c r="E2137" t="str">
        <f>VLOOKUP(VALUE(A2137),'REGIÕES DE SAÚDE E SEUS MUNICÍP'!$A$4:$C$5569,3,0)</f>
        <v>Ubá</v>
      </c>
      <c r="F2137" t="str">
        <f>VLOOKUP(G2137,'REGIÕES DE SAÚDE E SEUS MUNICÍP'!$A$4:$D$5569,4,0)</f>
        <v>Silveirânia</v>
      </c>
      <c r="G2137">
        <f>VLOOKUP(VALUE(A2137),'REGIÕES DE SAÚDE E SEUS MUNICÍP'!$A$4:$A$5569,1,0)</f>
        <v>316730</v>
      </c>
      <c r="H2137" t="str">
        <f t="shared" si="132"/>
        <v>Mesmo município</v>
      </c>
      <c r="I2137" s="17" t="str">
        <f>VLOOKUP(C2137,'REGIÕES DE SAÚDE E SEUS MUNICÍP'!$C$4:$C$5569,1,0)</f>
        <v>Ubá</v>
      </c>
      <c r="J2137">
        <f t="shared" si="133"/>
        <v>1</v>
      </c>
      <c r="K2137" t="str">
        <f t="shared" si="134"/>
        <v>Regiões semelhantes</v>
      </c>
      <c r="L2137" t="str">
        <f t="shared" si="135"/>
        <v>igual</v>
      </c>
    </row>
    <row r="2138" spans="1:12" x14ac:dyDescent="0.25">
      <c r="A2138" t="s">
        <v>5301</v>
      </c>
      <c r="B2138" t="s">
        <v>5424</v>
      </c>
      <c r="C2138" t="s">
        <v>5510</v>
      </c>
      <c r="D2138" t="s">
        <v>1446</v>
      </c>
      <c r="E2138" t="str">
        <f>VLOOKUP(VALUE(A2138),'REGIÕES DE SAÚDE E SEUS MUNICÍP'!$A$4:$C$5569,3,0)</f>
        <v>Ubá</v>
      </c>
      <c r="F2138" t="str">
        <f>VLOOKUP(G2138,'REGIÕES DE SAÚDE E SEUS MUNICÍP'!$A$4:$D$5569,4,0)</f>
        <v>Brás Pires</v>
      </c>
      <c r="G2138">
        <f>VLOOKUP(VALUE(A2138),'REGIÕES DE SAÚDE E SEUS MUNICÍP'!$A$4:$A$5569,1,0)</f>
        <v>310870</v>
      </c>
      <c r="H2138" t="str">
        <f t="shared" si="132"/>
        <v>Mesmo município</v>
      </c>
      <c r="I2138" s="17" t="str">
        <f>VLOOKUP(C2138,'REGIÕES DE SAÚDE E SEUS MUNICÍP'!$C$4:$C$5569,1,0)</f>
        <v>Ubá</v>
      </c>
      <c r="J2138">
        <f t="shared" si="133"/>
        <v>1</v>
      </c>
      <c r="K2138" t="str">
        <f t="shared" si="134"/>
        <v>Regiões semelhantes</v>
      </c>
      <c r="L2138" t="str">
        <f t="shared" si="135"/>
        <v>igual</v>
      </c>
    </row>
    <row r="2139" spans="1:12" x14ac:dyDescent="0.25">
      <c r="A2139" t="s">
        <v>1309</v>
      </c>
      <c r="B2139" t="s">
        <v>5424</v>
      </c>
      <c r="C2139" t="s">
        <v>5510</v>
      </c>
      <c r="D2139" t="s">
        <v>5510</v>
      </c>
      <c r="E2139" t="str">
        <f>VLOOKUP(VALUE(A2139),'REGIÕES DE SAÚDE E SEUS MUNICÍP'!$A$4:$C$5569,3,0)</f>
        <v>Ubá</v>
      </c>
      <c r="F2139" t="str">
        <f>VLOOKUP(G2139,'REGIÕES DE SAÚDE E SEUS MUNICÍP'!$A$4:$D$5569,4,0)</f>
        <v>Ubá</v>
      </c>
      <c r="G2139">
        <f>VLOOKUP(VALUE(A2139),'REGIÕES DE SAÚDE E SEUS MUNICÍP'!$A$4:$A$5569,1,0)</f>
        <v>316990</v>
      </c>
      <c r="H2139" t="str">
        <f t="shared" si="132"/>
        <v>Mesmo município</v>
      </c>
      <c r="I2139" s="17" t="str">
        <f>VLOOKUP(C2139,'REGIÕES DE SAÚDE E SEUS MUNICÍP'!$C$4:$C$5569,1,0)</f>
        <v>Ubá</v>
      </c>
      <c r="J2139">
        <f t="shared" si="133"/>
        <v>1</v>
      </c>
      <c r="K2139" t="str">
        <f t="shared" si="134"/>
        <v>Regiões semelhantes</v>
      </c>
      <c r="L2139" t="str">
        <f t="shared" si="135"/>
        <v>igual</v>
      </c>
    </row>
    <row r="2140" spans="1:12" x14ac:dyDescent="0.25">
      <c r="A2140" t="s">
        <v>2726</v>
      </c>
      <c r="B2140" t="s">
        <v>5424</v>
      </c>
      <c r="C2140" t="s">
        <v>5510</v>
      </c>
      <c r="D2140" t="s">
        <v>9224</v>
      </c>
      <c r="E2140" t="str">
        <f>VLOOKUP(VALUE(A2140),'REGIÕES DE SAÚDE E SEUS MUNICÍP'!$A$4:$C$5569,3,0)</f>
        <v>Ubá</v>
      </c>
      <c r="F2140" t="str">
        <f>VLOOKUP(G2140,'REGIÕES DE SAÚDE E SEUS MUNICÍP'!$A$4:$D$5569,4,0)</f>
        <v>Guidoval</v>
      </c>
      <c r="G2140">
        <f>VLOOKUP(VALUE(A2140),'REGIÕES DE SAÚDE E SEUS MUNICÍP'!$A$4:$A$5569,1,0)</f>
        <v>312880</v>
      </c>
      <c r="H2140" t="str">
        <f t="shared" si="132"/>
        <v>Mesmo município</v>
      </c>
      <c r="I2140" s="17" t="str">
        <f>VLOOKUP(C2140,'REGIÕES DE SAÚDE E SEUS MUNICÍP'!$C$4:$C$5569,1,0)</f>
        <v>Ubá</v>
      </c>
      <c r="J2140">
        <f t="shared" si="133"/>
        <v>1</v>
      </c>
      <c r="K2140" t="str">
        <f t="shared" si="134"/>
        <v>Regiões semelhantes</v>
      </c>
      <c r="L2140" t="str">
        <f t="shared" si="135"/>
        <v>igual</v>
      </c>
    </row>
    <row r="2141" spans="1:12" x14ac:dyDescent="0.25">
      <c r="A2141" t="s">
        <v>2200</v>
      </c>
      <c r="B2141" t="s">
        <v>5424</v>
      </c>
      <c r="C2141" t="s">
        <v>5510</v>
      </c>
      <c r="D2141" t="s">
        <v>2014</v>
      </c>
      <c r="E2141" t="str">
        <f>VLOOKUP(VALUE(A2141),'REGIÕES DE SAÚDE E SEUS MUNICÍP'!$A$4:$C$5569,3,0)</f>
        <v>Ubá</v>
      </c>
      <c r="F2141" t="str">
        <f>VLOOKUP(G2141,'REGIÕES DE SAÚDE E SEUS MUNICÍP'!$A$4:$D$5569,4,0)</f>
        <v>Guarani</v>
      </c>
      <c r="G2141">
        <f>VLOOKUP(VALUE(A2141),'REGIÕES DE SAÚDE E SEUS MUNICÍP'!$A$4:$A$5569,1,0)</f>
        <v>312840</v>
      </c>
      <c r="H2141" t="str">
        <f t="shared" si="132"/>
        <v>Mesmo município</v>
      </c>
      <c r="I2141" s="17" t="str">
        <f>VLOOKUP(C2141,'REGIÕES DE SAÚDE E SEUS MUNICÍP'!$C$4:$C$5569,1,0)</f>
        <v>Ubá</v>
      </c>
      <c r="J2141">
        <f t="shared" si="133"/>
        <v>1</v>
      </c>
      <c r="K2141" t="str">
        <f t="shared" si="134"/>
        <v>Regiões semelhantes</v>
      </c>
      <c r="L2141" t="str">
        <f t="shared" si="135"/>
        <v>igual</v>
      </c>
    </row>
    <row r="2142" spans="1:12" x14ac:dyDescent="0.25">
      <c r="A2142" t="s">
        <v>1041</v>
      </c>
      <c r="B2142" t="s">
        <v>5424</v>
      </c>
      <c r="C2142" t="s">
        <v>5510</v>
      </c>
      <c r="D2142" t="s">
        <v>9747</v>
      </c>
      <c r="E2142" t="str">
        <f>VLOOKUP(VALUE(A2142),'REGIÕES DE SAÚDE E SEUS MUNICÍP'!$A$4:$C$5569,3,0)</f>
        <v>Ubá</v>
      </c>
      <c r="F2142" t="str">
        <f>VLOOKUP(G2142,'REGIÕES DE SAÚDE E SEUS MUNICÍP'!$A$4:$D$5569,4,0)</f>
        <v>Tabuleiro</v>
      </c>
      <c r="G2142">
        <f>VLOOKUP(VALUE(A2142),'REGIÕES DE SAÚDE E SEUS MUNICÍP'!$A$4:$A$5569,1,0)</f>
        <v>316790</v>
      </c>
      <c r="H2142" t="str">
        <f t="shared" si="132"/>
        <v>Mesmo município</v>
      </c>
      <c r="I2142" s="17" t="str">
        <f>VLOOKUP(C2142,'REGIÕES DE SAÚDE E SEUS MUNICÍP'!$C$4:$C$5569,1,0)</f>
        <v>Ubá</v>
      </c>
      <c r="J2142">
        <f t="shared" si="133"/>
        <v>1</v>
      </c>
      <c r="K2142" t="str">
        <f t="shared" si="134"/>
        <v>Regiões semelhantes</v>
      </c>
      <c r="L2142" t="str">
        <f t="shared" si="135"/>
        <v>igual</v>
      </c>
    </row>
    <row r="2143" spans="1:12" x14ac:dyDescent="0.25">
      <c r="A2143" t="s">
        <v>10793</v>
      </c>
      <c r="B2143" t="s">
        <v>5424</v>
      </c>
      <c r="C2143" t="s">
        <v>5510</v>
      </c>
      <c r="D2143" t="s">
        <v>2303</v>
      </c>
      <c r="E2143" t="str">
        <f>VLOOKUP(VALUE(A2143),'REGIÕES DE SAÚDE E SEUS MUNICÍP'!$A$4:$C$5569,3,0)</f>
        <v>Ubá</v>
      </c>
      <c r="F2143" t="str">
        <f>VLOOKUP(G2143,'REGIÕES DE SAÚDE E SEUS MUNICÍP'!$A$4:$D$5569,4,0)</f>
        <v>Senador Firmino</v>
      </c>
      <c r="G2143">
        <f>VLOOKUP(VALUE(A2143),'REGIÕES DE SAÚDE E SEUS MUNICÍP'!$A$4:$A$5569,1,0)</f>
        <v>316570</v>
      </c>
      <c r="H2143" t="str">
        <f t="shared" si="132"/>
        <v>Mesmo município</v>
      </c>
      <c r="I2143" s="17" t="str">
        <f>VLOOKUP(C2143,'REGIÕES DE SAÚDE E SEUS MUNICÍP'!$C$4:$C$5569,1,0)</f>
        <v>Ubá</v>
      </c>
      <c r="J2143">
        <f t="shared" si="133"/>
        <v>1</v>
      </c>
      <c r="K2143" t="str">
        <f t="shared" si="134"/>
        <v>Regiões semelhantes</v>
      </c>
      <c r="L2143" t="str">
        <f t="shared" si="135"/>
        <v>igual</v>
      </c>
    </row>
    <row r="2144" spans="1:12" x14ac:dyDescent="0.25">
      <c r="A2144" t="s">
        <v>7415</v>
      </c>
      <c r="B2144" t="s">
        <v>5424</v>
      </c>
      <c r="C2144" t="s">
        <v>5510</v>
      </c>
      <c r="D2144" t="s">
        <v>6965</v>
      </c>
      <c r="E2144" t="str">
        <f>VLOOKUP(VALUE(A2144),'REGIÕES DE SAÚDE E SEUS MUNICÍP'!$A$4:$C$5569,3,0)</f>
        <v>Ubá</v>
      </c>
      <c r="F2144" t="str">
        <f>VLOOKUP(G2144,'REGIÕES DE SAÚDE E SEUS MUNICÍP'!$A$4:$D$5569,4,0)</f>
        <v>São Geraldo</v>
      </c>
      <c r="G2144">
        <f>VLOOKUP(VALUE(A2144),'REGIÕES DE SAÚDE E SEUS MUNICÍP'!$A$4:$A$5569,1,0)</f>
        <v>316150</v>
      </c>
      <c r="H2144" t="str">
        <f t="shared" si="132"/>
        <v>Mesmo município</v>
      </c>
      <c r="I2144" s="17" t="str">
        <f>VLOOKUP(C2144,'REGIÕES DE SAÚDE E SEUS MUNICÍP'!$C$4:$C$5569,1,0)</f>
        <v>Ubá</v>
      </c>
      <c r="J2144">
        <f t="shared" si="133"/>
        <v>1</v>
      </c>
      <c r="K2144" t="str">
        <f t="shared" si="134"/>
        <v>Regiões semelhantes</v>
      </c>
      <c r="L2144" t="str">
        <f t="shared" si="135"/>
        <v>igual</v>
      </c>
    </row>
    <row r="2145" spans="1:12" x14ac:dyDescent="0.25">
      <c r="A2145" t="s">
        <v>3797</v>
      </c>
      <c r="B2145" t="s">
        <v>5424</v>
      </c>
      <c r="C2145" t="s">
        <v>5510</v>
      </c>
      <c r="D2145" t="s">
        <v>4105</v>
      </c>
      <c r="E2145" t="str">
        <f>VLOOKUP(VALUE(A2145),'REGIÕES DE SAÚDE E SEUS MUNICÍP'!$A$4:$C$5569,3,0)</f>
        <v>Ubá</v>
      </c>
      <c r="F2145" t="str">
        <f>VLOOKUP(G2145,'REGIÕES DE SAÚDE E SEUS MUNICÍP'!$A$4:$D$5569,4,0)</f>
        <v>Tocantins</v>
      </c>
      <c r="G2145">
        <f>VLOOKUP(VALUE(A2145),'REGIÕES DE SAÚDE E SEUS MUNICÍP'!$A$4:$A$5569,1,0)</f>
        <v>316900</v>
      </c>
      <c r="H2145" t="str">
        <f t="shared" si="132"/>
        <v>Mesmo município</v>
      </c>
      <c r="I2145" s="17" t="str">
        <f>VLOOKUP(C2145,'REGIÕES DE SAÚDE E SEUS MUNICÍP'!$C$4:$C$5569,1,0)</f>
        <v>Ubá</v>
      </c>
      <c r="J2145">
        <f t="shared" si="133"/>
        <v>1</v>
      </c>
      <c r="K2145" t="str">
        <f t="shared" si="134"/>
        <v>Regiões semelhantes</v>
      </c>
      <c r="L2145" t="str">
        <f t="shared" si="135"/>
        <v>igual</v>
      </c>
    </row>
    <row r="2146" spans="1:12" x14ac:dyDescent="0.25">
      <c r="A2146" t="s">
        <v>3061</v>
      </c>
      <c r="B2146" t="s">
        <v>5424</v>
      </c>
      <c r="C2146" t="s">
        <v>5510</v>
      </c>
      <c r="D2146" t="s">
        <v>2800</v>
      </c>
      <c r="E2146" t="str">
        <f>VLOOKUP(VALUE(A2146),'REGIÕES DE SAÚDE E SEUS MUNICÍP'!$A$4:$C$5569,3,0)</f>
        <v>Ubá</v>
      </c>
      <c r="F2146" t="str">
        <f>VLOOKUP(G2146,'REGIÕES DE SAÚDE E SEUS MUNICÍP'!$A$4:$D$5569,4,0)</f>
        <v>Rodeiro</v>
      </c>
      <c r="G2146">
        <f>VLOOKUP(VALUE(A2146),'REGIÕES DE SAÚDE E SEUS MUNICÍP'!$A$4:$A$5569,1,0)</f>
        <v>315630</v>
      </c>
      <c r="H2146" t="str">
        <f t="shared" si="132"/>
        <v>Mesmo município</v>
      </c>
      <c r="I2146" s="17" t="str">
        <f>VLOOKUP(C2146,'REGIÕES DE SAÚDE E SEUS MUNICÍP'!$C$4:$C$5569,1,0)</f>
        <v>Ubá</v>
      </c>
      <c r="J2146">
        <f t="shared" si="133"/>
        <v>1</v>
      </c>
      <c r="K2146" t="str">
        <f t="shared" si="134"/>
        <v>Regiões semelhantes</v>
      </c>
      <c r="L2146" t="str">
        <f t="shared" si="135"/>
        <v>igual</v>
      </c>
    </row>
    <row r="2147" spans="1:12" x14ac:dyDescent="0.25">
      <c r="A2147" t="s">
        <v>9347</v>
      </c>
      <c r="B2147" t="s">
        <v>5424</v>
      </c>
      <c r="C2147" t="s">
        <v>5510</v>
      </c>
      <c r="D2147" t="s">
        <v>562</v>
      </c>
      <c r="E2147" t="str">
        <f>VLOOKUP(VALUE(A2147),'REGIÕES DE SAÚDE E SEUS MUNICÍP'!$A$4:$C$5569,3,0)</f>
        <v>Ubá</v>
      </c>
      <c r="F2147" t="str">
        <f>VLOOKUP(G2147,'REGIÕES DE SAÚDE E SEUS MUNICÍP'!$A$4:$D$5569,4,0)</f>
        <v>Rio Pomba</v>
      </c>
      <c r="G2147">
        <f>VLOOKUP(VALUE(A2147),'REGIÕES DE SAÚDE E SEUS MUNICÍP'!$A$4:$A$5569,1,0)</f>
        <v>315580</v>
      </c>
      <c r="H2147" t="str">
        <f t="shared" si="132"/>
        <v>Mesmo município</v>
      </c>
      <c r="I2147" s="17" t="str">
        <f>VLOOKUP(C2147,'REGIÕES DE SAÚDE E SEUS MUNICÍP'!$C$4:$C$5569,1,0)</f>
        <v>Ubá</v>
      </c>
      <c r="J2147">
        <f t="shared" si="133"/>
        <v>1</v>
      </c>
      <c r="K2147" t="str">
        <f t="shared" si="134"/>
        <v>Regiões semelhantes</v>
      </c>
      <c r="L2147" t="str">
        <f t="shared" si="135"/>
        <v>igual</v>
      </c>
    </row>
    <row r="2148" spans="1:12" x14ac:dyDescent="0.25">
      <c r="A2148" t="s">
        <v>9109</v>
      </c>
      <c r="B2148" t="s">
        <v>5424</v>
      </c>
      <c r="C2148" t="s">
        <v>5510</v>
      </c>
      <c r="D2148" t="s">
        <v>9822</v>
      </c>
      <c r="E2148" t="str">
        <f>VLOOKUP(VALUE(A2148),'REGIÕES DE SAÚDE E SEUS MUNICÍP'!$A$4:$C$5569,3,0)</f>
        <v>Ubá</v>
      </c>
      <c r="F2148" t="str">
        <f>VLOOKUP(G2148,'REGIÕES DE SAÚDE E SEUS MUNICÍP'!$A$4:$D$5569,4,0)</f>
        <v>Visconde do Rio Branco</v>
      </c>
      <c r="G2148">
        <f>VLOOKUP(VALUE(A2148),'REGIÕES DE SAÚDE E SEUS MUNICÍP'!$A$4:$A$5569,1,0)</f>
        <v>317200</v>
      </c>
      <c r="H2148" t="str">
        <f t="shared" si="132"/>
        <v>Mesmo município</v>
      </c>
      <c r="I2148" s="17" t="str">
        <f>VLOOKUP(C2148,'REGIÕES DE SAÚDE E SEUS MUNICÍP'!$C$4:$C$5569,1,0)</f>
        <v>Ubá</v>
      </c>
      <c r="J2148">
        <f t="shared" si="133"/>
        <v>1</v>
      </c>
      <c r="K2148" t="str">
        <f t="shared" si="134"/>
        <v>Regiões semelhantes</v>
      </c>
      <c r="L2148" t="str">
        <f t="shared" si="135"/>
        <v>igual</v>
      </c>
    </row>
    <row r="2149" spans="1:12" x14ac:dyDescent="0.25">
      <c r="A2149" t="s">
        <v>2056</v>
      </c>
      <c r="B2149" t="s">
        <v>5424</v>
      </c>
      <c r="C2149" t="s">
        <v>5510</v>
      </c>
      <c r="D2149" t="s">
        <v>6343</v>
      </c>
      <c r="E2149" t="str">
        <f>VLOOKUP(VALUE(A2149),'REGIÕES DE SAÚDE E SEUS MUNICÍP'!$A$4:$C$5569,3,0)</f>
        <v>Ubá</v>
      </c>
      <c r="F2149" t="str">
        <f>VLOOKUP(G2149,'REGIÕES DE SAÚDE E SEUS MUNICÍP'!$A$4:$D$5569,4,0)</f>
        <v>Presidente Bernardes</v>
      </c>
      <c r="G2149">
        <f>VLOOKUP(VALUE(A2149),'REGIÕES DE SAÚDE E SEUS MUNICÍP'!$A$4:$A$5569,1,0)</f>
        <v>315310</v>
      </c>
      <c r="H2149" t="str">
        <f t="shared" si="132"/>
        <v>Mesmo município</v>
      </c>
      <c r="I2149" s="17" t="str">
        <f>VLOOKUP(C2149,'REGIÕES DE SAÚDE E SEUS MUNICÍP'!$C$4:$C$5569,1,0)</f>
        <v>Ubá</v>
      </c>
      <c r="J2149">
        <f t="shared" si="133"/>
        <v>1</v>
      </c>
      <c r="K2149" t="str">
        <f t="shared" si="134"/>
        <v>Regiões semelhantes</v>
      </c>
      <c r="L2149" t="str">
        <f t="shared" si="135"/>
        <v>igual</v>
      </c>
    </row>
    <row r="2150" spans="1:12" x14ac:dyDescent="0.25">
      <c r="A2150" t="s">
        <v>9850</v>
      </c>
      <c r="B2150" t="s">
        <v>5424</v>
      </c>
      <c r="C2150" t="s">
        <v>5510</v>
      </c>
      <c r="D2150" t="s">
        <v>4135</v>
      </c>
      <c r="E2150" t="str">
        <f>VLOOKUP(VALUE(A2150),'REGIÕES DE SAÚDE E SEUS MUNICÍP'!$A$4:$C$5569,3,0)</f>
        <v>Ubá</v>
      </c>
      <c r="F2150" t="str">
        <f>VLOOKUP(G2150,'REGIÕES DE SAÚDE E SEUS MUNICÍP'!$A$4:$D$5569,4,0)</f>
        <v>Mercês</v>
      </c>
      <c r="G2150">
        <f>VLOOKUP(VALUE(A2150),'REGIÕES DE SAÚDE E SEUS MUNICÍP'!$A$4:$A$5569,1,0)</f>
        <v>314160</v>
      </c>
      <c r="H2150" t="str">
        <f t="shared" si="132"/>
        <v>Mesmo município</v>
      </c>
      <c r="I2150" s="17" t="str">
        <f>VLOOKUP(C2150,'REGIÕES DE SAÚDE E SEUS MUNICÍP'!$C$4:$C$5569,1,0)</f>
        <v>Ubá</v>
      </c>
      <c r="J2150">
        <f t="shared" si="133"/>
        <v>1</v>
      </c>
      <c r="K2150" t="str">
        <f t="shared" si="134"/>
        <v>diferente</v>
      </c>
      <c r="L2150" t="str">
        <f t="shared" si="135"/>
        <v>igual</v>
      </c>
    </row>
    <row r="2151" spans="1:12" x14ac:dyDescent="0.25">
      <c r="A2151" t="s">
        <v>11150</v>
      </c>
      <c r="B2151" t="s">
        <v>5424</v>
      </c>
      <c r="C2151" t="s">
        <v>988</v>
      </c>
      <c r="D2151" t="s">
        <v>988</v>
      </c>
      <c r="E2151" t="str">
        <f>VLOOKUP(VALUE(A2151),'REGIÕES DE SAÚDE E SEUS MUNICÍP'!$A$4:$C$5569,3,0)</f>
        <v>Uberaba</v>
      </c>
      <c r="F2151" t="str">
        <f>VLOOKUP(G2151,'REGIÕES DE SAÚDE E SEUS MUNICÍP'!$A$4:$D$5569,4,0)</f>
        <v>Uberaba</v>
      </c>
      <c r="G2151">
        <f>VLOOKUP(VALUE(A2151),'REGIÕES DE SAÚDE E SEUS MUNICÍP'!$A$4:$A$5569,1,0)</f>
        <v>317010</v>
      </c>
      <c r="H2151" t="str">
        <f t="shared" si="132"/>
        <v>Mesmo município</v>
      </c>
      <c r="I2151" s="17" t="str">
        <f>VLOOKUP(C2151,'REGIÕES DE SAÚDE E SEUS MUNICÍP'!$C$4:$C$5569,1,0)</f>
        <v>Uberaba</v>
      </c>
      <c r="J2151">
        <f t="shared" si="133"/>
        <v>1</v>
      </c>
      <c r="K2151" t="str">
        <f t="shared" si="134"/>
        <v>Regiões semelhantes</v>
      </c>
      <c r="L2151" t="str">
        <f t="shared" si="135"/>
        <v>diferente</v>
      </c>
    </row>
    <row r="2152" spans="1:12" x14ac:dyDescent="0.25">
      <c r="A2152" t="s">
        <v>8808</v>
      </c>
      <c r="B2152" t="s">
        <v>5424</v>
      </c>
      <c r="C2152" t="s">
        <v>988</v>
      </c>
      <c r="D2152" t="s">
        <v>9015</v>
      </c>
      <c r="E2152" t="str">
        <f>VLOOKUP(VALUE(A2152),'REGIÕES DE SAÚDE E SEUS MUNICÍP'!$A$4:$C$5569,3,0)</f>
        <v>Uberaba</v>
      </c>
      <c r="F2152" t="str">
        <f>VLOOKUP(G2152,'REGIÕES DE SAÚDE E SEUS MUNICÍP'!$A$4:$D$5569,4,0)</f>
        <v>Veríssimo</v>
      </c>
      <c r="G2152">
        <f>VLOOKUP(VALUE(A2152),'REGIÕES DE SAÚDE E SEUS MUNICÍP'!$A$4:$A$5569,1,0)</f>
        <v>317110</v>
      </c>
      <c r="H2152" t="str">
        <f t="shared" si="132"/>
        <v>Mesmo município</v>
      </c>
      <c r="I2152" s="17" t="str">
        <f>VLOOKUP(C2152,'REGIÕES DE SAÚDE E SEUS MUNICÍP'!$C$4:$C$5569,1,0)</f>
        <v>Uberaba</v>
      </c>
      <c r="J2152">
        <f t="shared" si="133"/>
        <v>1</v>
      </c>
      <c r="K2152" t="str">
        <f t="shared" si="134"/>
        <v>Regiões semelhantes</v>
      </c>
      <c r="L2152" t="str">
        <f t="shared" si="135"/>
        <v>igual</v>
      </c>
    </row>
    <row r="2153" spans="1:12" x14ac:dyDescent="0.25">
      <c r="A2153" t="s">
        <v>9041</v>
      </c>
      <c r="B2153" t="s">
        <v>5424</v>
      </c>
      <c r="C2153" t="s">
        <v>988</v>
      </c>
      <c r="D2153" t="s">
        <v>4082</v>
      </c>
      <c r="E2153" t="str">
        <f>VLOOKUP(VALUE(A2153),'REGIÕES DE SAÚDE E SEUS MUNICÍP'!$A$4:$C$5569,3,0)</f>
        <v>Uberaba</v>
      </c>
      <c r="F2153" t="str">
        <f>VLOOKUP(G2153,'REGIÕES DE SAÚDE E SEUS MUNICÍP'!$A$4:$D$5569,4,0)</f>
        <v>Sacramento</v>
      </c>
      <c r="G2153">
        <f>VLOOKUP(VALUE(A2153),'REGIÕES DE SAÚDE E SEUS MUNICÍP'!$A$4:$A$5569,1,0)</f>
        <v>315690</v>
      </c>
      <c r="H2153" t="str">
        <f t="shared" si="132"/>
        <v>Mesmo município</v>
      </c>
      <c r="I2153" s="17" t="str">
        <f>VLOOKUP(C2153,'REGIÕES DE SAÚDE E SEUS MUNICÍP'!$C$4:$C$5569,1,0)</f>
        <v>Uberaba</v>
      </c>
      <c r="J2153">
        <f t="shared" si="133"/>
        <v>1</v>
      </c>
      <c r="K2153" t="str">
        <f t="shared" si="134"/>
        <v>Regiões semelhantes</v>
      </c>
      <c r="L2153" t="str">
        <f t="shared" si="135"/>
        <v>igual</v>
      </c>
    </row>
    <row r="2154" spans="1:12" x14ac:dyDescent="0.25">
      <c r="A2154" t="s">
        <v>8433</v>
      </c>
      <c r="B2154" t="s">
        <v>5424</v>
      </c>
      <c r="C2154" t="s">
        <v>988</v>
      </c>
      <c r="D2154" t="s">
        <v>149</v>
      </c>
      <c r="E2154" t="str">
        <f>VLOOKUP(VALUE(A2154),'REGIÕES DE SAÚDE E SEUS MUNICÍP'!$A$4:$C$5569,3,0)</f>
        <v>Uberaba</v>
      </c>
      <c r="F2154" t="str">
        <f>VLOOKUP(G2154,'REGIÕES DE SAÚDE E SEUS MUNICÍP'!$A$4:$D$5569,4,0)</f>
        <v>Água Comprida</v>
      </c>
      <c r="G2154">
        <f>VLOOKUP(VALUE(A2154),'REGIÕES DE SAÚDE E SEUS MUNICÍP'!$A$4:$A$5569,1,0)</f>
        <v>310070</v>
      </c>
      <c r="H2154" t="str">
        <f t="shared" si="132"/>
        <v>Mesmo município</v>
      </c>
      <c r="I2154" s="17" t="str">
        <f>VLOOKUP(C2154,'REGIÕES DE SAÚDE E SEUS MUNICÍP'!$C$4:$C$5569,1,0)</f>
        <v>Uberaba</v>
      </c>
      <c r="J2154">
        <f t="shared" si="133"/>
        <v>1</v>
      </c>
      <c r="K2154" t="str">
        <f t="shared" si="134"/>
        <v>Regiões semelhantes</v>
      </c>
      <c r="L2154" t="str">
        <f t="shared" si="135"/>
        <v>igual</v>
      </c>
    </row>
    <row r="2155" spans="1:12" x14ac:dyDescent="0.25">
      <c r="A2155" t="s">
        <v>3962</v>
      </c>
      <c r="B2155" t="s">
        <v>5424</v>
      </c>
      <c r="C2155" t="s">
        <v>988</v>
      </c>
      <c r="D2155" t="s">
        <v>4053</v>
      </c>
      <c r="E2155" t="str">
        <f>VLOOKUP(VALUE(A2155),'REGIÕES DE SAÚDE E SEUS MUNICÍP'!$A$4:$C$5569,3,0)</f>
        <v>Uberaba</v>
      </c>
      <c r="F2155" t="str">
        <f>VLOOKUP(G2155,'REGIÕES DE SAÚDE E SEUS MUNICÍP'!$A$4:$D$5569,4,0)</f>
        <v>Conquista</v>
      </c>
      <c r="G2155">
        <f>VLOOKUP(VALUE(A2155),'REGIÕES DE SAÚDE E SEUS MUNICÍP'!$A$4:$A$5569,1,0)</f>
        <v>311820</v>
      </c>
      <c r="H2155" t="str">
        <f t="shared" si="132"/>
        <v>Mesmo município</v>
      </c>
      <c r="I2155" s="17" t="str">
        <f>VLOOKUP(C2155,'REGIÕES DE SAÚDE E SEUS MUNICÍP'!$C$4:$C$5569,1,0)</f>
        <v>Uberaba</v>
      </c>
      <c r="J2155">
        <f t="shared" si="133"/>
        <v>1</v>
      </c>
      <c r="K2155" t="str">
        <f t="shared" si="134"/>
        <v>Regiões semelhantes</v>
      </c>
      <c r="L2155" t="str">
        <f t="shared" si="135"/>
        <v>igual</v>
      </c>
    </row>
    <row r="2156" spans="1:12" x14ac:dyDescent="0.25">
      <c r="A2156" t="s">
        <v>1635</v>
      </c>
      <c r="B2156" t="s">
        <v>5424</v>
      </c>
      <c r="C2156" t="s">
        <v>988</v>
      </c>
      <c r="D2156" t="s">
        <v>8260</v>
      </c>
      <c r="E2156" t="str">
        <f>VLOOKUP(VALUE(A2156),'REGIÕES DE SAÚDE E SEUS MUNICÍP'!$A$4:$C$5569,3,0)</f>
        <v>Uberaba</v>
      </c>
      <c r="F2156" t="str">
        <f>VLOOKUP(G2156,'REGIÕES DE SAÚDE E SEUS MUNICÍP'!$A$4:$D$5569,4,0)</f>
        <v>Conceição das Alagoas</v>
      </c>
      <c r="G2156">
        <f>VLOOKUP(VALUE(A2156),'REGIÕES DE SAÚDE E SEUS MUNICÍP'!$A$4:$A$5569,1,0)</f>
        <v>311730</v>
      </c>
      <c r="H2156" t="str">
        <f t="shared" si="132"/>
        <v>Mesmo município</v>
      </c>
      <c r="I2156" s="17" t="str">
        <f>VLOOKUP(C2156,'REGIÕES DE SAÚDE E SEUS MUNICÍP'!$C$4:$C$5569,1,0)</f>
        <v>Uberaba</v>
      </c>
      <c r="J2156">
        <f t="shared" si="133"/>
        <v>1</v>
      </c>
      <c r="K2156" t="str">
        <f t="shared" si="134"/>
        <v>Regiões semelhantes</v>
      </c>
      <c r="L2156" t="str">
        <f t="shared" si="135"/>
        <v>igual</v>
      </c>
    </row>
    <row r="2157" spans="1:12" x14ac:dyDescent="0.25">
      <c r="A2157" t="s">
        <v>3625</v>
      </c>
      <c r="B2157" t="s">
        <v>5424</v>
      </c>
      <c r="C2157" t="s">
        <v>988</v>
      </c>
      <c r="D2157" t="s">
        <v>9394</v>
      </c>
      <c r="E2157" t="str">
        <f>VLOOKUP(VALUE(A2157),'REGIÕES DE SAÚDE E SEUS MUNICÍP'!$A$4:$C$5569,3,0)</f>
        <v>Uberaba</v>
      </c>
      <c r="F2157" t="str">
        <f>VLOOKUP(G2157,'REGIÕES DE SAÚDE E SEUS MUNICÍP'!$A$4:$D$5569,4,0)</f>
        <v>Campo Florido</v>
      </c>
      <c r="G2157">
        <f>VLOOKUP(VALUE(A2157),'REGIÕES DE SAÚDE E SEUS MUNICÍP'!$A$4:$A$5569,1,0)</f>
        <v>311140</v>
      </c>
      <c r="H2157" t="str">
        <f t="shared" si="132"/>
        <v>Mesmo município</v>
      </c>
      <c r="I2157" s="17" t="str">
        <f>VLOOKUP(C2157,'REGIÕES DE SAÚDE E SEUS MUNICÍP'!$C$4:$C$5569,1,0)</f>
        <v>Uberaba</v>
      </c>
      <c r="J2157">
        <f t="shared" si="133"/>
        <v>1</v>
      </c>
      <c r="K2157" t="str">
        <f t="shared" si="134"/>
        <v>Regiões semelhantes</v>
      </c>
      <c r="L2157" t="str">
        <f t="shared" si="135"/>
        <v>igual</v>
      </c>
    </row>
    <row r="2158" spans="1:12" x14ac:dyDescent="0.25">
      <c r="A2158" t="s">
        <v>8015</v>
      </c>
      <c r="B2158" t="s">
        <v>5424</v>
      </c>
      <c r="C2158" t="s">
        <v>988</v>
      </c>
      <c r="D2158" t="s">
        <v>1544</v>
      </c>
      <c r="E2158" t="str">
        <f>VLOOKUP(VALUE(A2158),'REGIÕES DE SAÚDE E SEUS MUNICÍP'!$A$4:$C$5569,3,0)</f>
        <v>Uberaba</v>
      </c>
      <c r="F2158" t="str">
        <f>VLOOKUP(G2158,'REGIÕES DE SAÚDE E SEUS MUNICÍP'!$A$4:$D$5569,4,0)</f>
        <v>Delta</v>
      </c>
      <c r="G2158">
        <f>VLOOKUP(VALUE(A2158),'REGIÕES DE SAÚDE E SEUS MUNICÍP'!$A$4:$A$5569,1,0)</f>
        <v>312125</v>
      </c>
      <c r="H2158" t="str">
        <f t="shared" si="132"/>
        <v>Mesmo município</v>
      </c>
      <c r="I2158" s="17" t="str">
        <f>VLOOKUP(C2158,'REGIÕES DE SAÚDE E SEUS MUNICÍP'!$C$4:$C$5569,1,0)</f>
        <v>Uberaba</v>
      </c>
      <c r="J2158">
        <f t="shared" si="133"/>
        <v>1</v>
      </c>
      <c r="K2158" t="str">
        <f t="shared" si="134"/>
        <v>diferente</v>
      </c>
      <c r="L2158" t="str">
        <f t="shared" si="135"/>
        <v>igual</v>
      </c>
    </row>
    <row r="2159" spans="1:12" x14ac:dyDescent="0.25">
      <c r="A2159" t="s">
        <v>2094</v>
      </c>
      <c r="B2159" t="s">
        <v>5424</v>
      </c>
      <c r="C2159" t="s">
        <v>4626</v>
      </c>
      <c r="D2159" t="s">
        <v>7290</v>
      </c>
      <c r="E2159" t="str">
        <f>VLOOKUP(VALUE(A2159),'REGIÕES DE SAÚDE E SEUS MUNICÍP'!$A$4:$C$5569,3,0)</f>
        <v>Uberlândia</v>
      </c>
      <c r="F2159" t="str">
        <f>VLOOKUP(G2159,'REGIÕES DE SAÚDE E SEUS MUNICÍP'!$A$4:$D$5569,4,0)</f>
        <v>Indianópolis</v>
      </c>
      <c r="G2159">
        <f>VLOOKUP(VALUE(A2159),'REGIÕES DE SAÚDE E SEUS MUNICÍP'!$A$4:$A$5569,1,0)</f>
        <v>313070</v>
      </c>
      <c r="H2159" t="str">
        <f t="shared" si="132"/>
        <v>Mesmo município</v>
      </c>
      <c r="I2159" s="17" t="e">
        <f>VLOOKUP(C2159,'REGIÕES DE SAÚDE E SEUS MUNICÍP'!$C$4:$C$5569,1,0)</f>
        <v>#N/A</v>
      </c>
      <c r="J2159">
        <f t="shared" si="133"/>
        <v>1</v>
      </c>
      <c r="K2159" t="str">
        <f t="shared" si="134"/>
        <v>Regiões semelhantes</v>
      </c>
      <c r="L2159" t="str">
        <f t="shared" si="135"/>
        <v>diferente</v>
      </c>
    </row>
    <row r="2160" spans="1:12" x14ac:dyDescent="0.25">
      <c r="A2160" t="s">
        <v>6032</v>
      </c>
      <c r="B2160" t="s">
        <v>5424</v>
      </c>
      <c r="C2160" t="s">
        <v>4626</v>
      </c>
      <c r="D2160" t="s">
        <v>9074</v>
      </c>
      <c r="E2160" t="str">
        <f>VLOOKUP(VALUE(A2160),'REGIÕES DE SAÚDE E SEUS MUNICÍP'!$A$4:$C$5569,3,0)</f>
        <v>Uberlândia</v>
      </c>
      <c r="F2160" t="str">
        <f>VLOOKUP(G2160,'REGIÕES DE SAÚDE E SEUS MUNICÍP'!$A$4:$D$5569,4,0)</f>
        <v>Cascalho Rico</v>
      </c>
      <c r="G2160">
        <f>VLOOKUP(VALUE(A2160),'REGIÕES DE SAÚDE E SEUS MUNICÍP'!$A$4:$A$5569,1,0)</f>
        <v>311500</v>
      </c>
      <c r="H2160" t="str">
        <f t="shared" si="132"/>
        <v>Mesmo município</v>
      </c>
      <c r="I2160" s="17" t="e">
        <f>VLOOKUP(C2160,'REGIÕES DE SAÚDE E SEUS MUNICÍP'!$C$4:$C$5569,1,0)</f>
        <v>#N/A</v>
      </c>
      <c r="J2160">
        <f t="shared" si="133"/>
        <v>1</v>
      </c>
      <c r="K2160" t="str">
        <f t="shared" si="134"/>
        <v>Regiões semelhantes</v>
      </c>
      <c r="L2160" t="str">
        <f t="shared" si="135"/>
        <v>igual</v>
      </c>
    </row>
    <row r="2161" spans="1:12" x14ac:dyDescent="0.25">
      <c r="A2161" t="s">
        <v>1244</v>
      </c>
      <c r="B2161" t="s">
        <v>5424</v>
      </c>
      <c r="C2161" t="s">
        <v>4626</v>
      </c>
      <c r="D2161" t="s">
        <v>5114</v>
      </c>
      <c r="E2161" t="str">
        <f>VLOOKUP(VALUE(A2161),'REGIÕES DE SAÚDE E SEUS MUNICÍP'!$A$4:$C$5569,3,0)</f>
        <v>Uberlândia</v>
      </c>
      <c r="F2161" t="str">
        <f>VLOOKUP(G2161,'REGIÕES DE SAÚDE E SEUS MUNICÍP'!$A$4:$D$5569,4,0)</f>
        <v>Araguari</v>
      </c>
      <c r="G2161">
        <f>VLOOKUP(VALUE(A2161),'REGIÕES DE SAÚDE E SEUS MUNICÍP'!$A$4:$A$5569,1,0)</f>
        <v>310350</v>
      </c>
      <c r="H2161" t="str">
        <f t="shared" si="132"/>
        <v>Mesmo município</v>
      </c>
      <c r="I2161" s="17" t="e">
        <f>VLOOKUP(C2161,'REGIÕES DE SAÚDE E SEUS MUNICÍP'!$C$4:$C$5569,1,0)</f>
        <v>#N/A</v>
      </c>
      <c r="J2161">
        <f t="shared" si="133"/>
        <v>1</v>
      </c>
      <c r="K2161" t="str">
        <f t="shared" si="134"/>
        <v>Regiões semelhantes</v>
      </c>
      <c r="L2161" t="str">
        <f t="shared" si="135"/>
        <v>igual</v>
      </c>
    </row>
    <row r="2162" spans="1:12" x14ac:dyDescent="0.25">
      <c r="A2162" t="s">
        <v>1005</v>
      </c>
      <c r="B2162" t="s">
        <v>5424</v>
      </c>
      <c r="C2162" t="s">
        <v>4626</v>
      </c>
      <c r="D2162" t="s">
        <v>3397</v>
      </c>
      <c r="E2162" t="str">
        <f>VLOOKUP(VALUE(A2162),'REGIÕES DE SAÚDE E SEUS MUNICÍP'!$A$4:$C$5569,3,0)</f>
        <v>Uberlândia</v>
      </c>
      <c r="F2162" t="str">
        <f>VLOOKUP(G2162,'REGIÕES DE SAÚDE E SEUS MUNICÍP'!$A$4:$D$5569,4,0)</f>
        <v>Araporã</v>
      </c>
      <c r="G2162">
        <f>VLOOKUP(VALUE(A2162),'REGIÕES DE SAÚDE E SEUS MUNICÍP'!$A$4:$A$5569,1,0)</f>
        <v>310375</v>
      </c>
      <c r="H2162" t="str">
        <f t="shared" si="132"/>
        <v>Mesmo município</v>
      </c>
      <c r="I2162" s="17" t="e">
        <f>VLOOKUP(C2162,'REGIÕES DE SAÚDE E SEUS MUNICÍP'!$C$4:$C$5569,1,0)</f>
        <v>#N/A</v>
      </c>
      <c r="J2162">
        <f t="shared" si="133"/>
        <v>1</v>
      </c>
      <c r="K2162" t="str">
        <f t="shared" si="134"/>
        <v>Regiões semelhantes</v>
      </c>
      <c r="L2162" t="str">
        <f t="shared" si="135"/>
        <v>igual</v>
      </c>
    </row>
    <row r="2163" spans="1:12" x14ac:dyDescent="0.25">
      <c r="A2163" t="s">
        <v>3711</v>
      </c>
      <c r="B2163" t="s">
        <v>5424</v>
      </c>
      <c r="C2163" t="s">
        <v>4626</v>
      </c>
      <c r="D2163" t="s">
        <v>969</v>
      </c>
      <c r="E2163" t="str">
        <f>VLOOKUP(VALUE(A2163),'REGIÕES DE SAÚDE E SEUS MUNICÍP'!$A$4:$C$5569,3,0)</f>
        <v>Uberlândia</v>
      </c>
      <c r="F2163" t="str">
        <f>VLOOKUP(G2163,'REGIÕES DE SAÚDE E SEUS MUNICÍP'!$A$4:$D$5569,4,0)</f>
        <v>Prata</v>
      </c>
      <c r="G2163">
        <f>VLOOKUP(VALUE(A2163),'REGIÕES DE SAÚDE E SEUS MUNICÍP'!$A$4:$A$5569,1,0)</f>
        <v>315280</v>
      </c>
      <c r="H2163" t="str">
        <f t="shared" si="132"/>
        <v>Mesmo município</v>
      </c>
      <c r="I2163" s="17" t="e">
        <f>VLOOKUP(C2163,'REGIÕES DE SAÚDE E SEUS MUNICÍP'!$C$4:$C$5569,1,0)</f>
        <v>#N/A</v>
      </c>
      <c r="J2163">
        <f t="shared" si="133"/>
        <v>1</v>
      </c>
      <c r="K2163" t="str">
        <f t="shared" si="134"/>
        <v>Regiões semelhantes</v>
      </c>
      <c r="L2163" t="str">
        <f t="shared" si="135"/>
        <v>igual</v>
      </c>
    </row>
    <row r="2164" spans="1:12" x14ac:dyDescent="0.25">
      <c r="A2164" t="s">
        <v>2455</v>
      </c>
      <c r="B2164" t="s">
        <v>5424</v>
      </c>
      <c r="C2164" t="s">
        <v>4626</v>
      </c>
      <c r="D2164" t="s">
        <v>83</v>
      </c>
      <c r="E2164" t="str">
        <f>VLOOKUP(VALUE(A2164),'REGIÕES DE SAÚDE E SEUS MUNICÍP'!$A$4:$C$5569,3,0)</f>
        <v>Uberlândia</v>
      </c>
      <c r="F2164" t="str">
        <f>VLOOKUP(G2164,'REGIÕES DE SAÚDE E SEUS MUNICÍP'!$A$4:$D$5569,4,0)</f>
        <v>Monte Alegre de Minas</v>
      </c>
      <c r="G2164">
        <f>VLOOKUP(VALUE(A2164),'REGIÕES DE SAÚDE E SEUS MUNICÍP'!$A$4:$A$5569,1,0)</f>
        <v>314280</v>
      </c>
      <c r="H2164" t="str">
        <f t="shared" si="132"/>
        <v>Mesmo município</v>
      </c>
      <c r="I2164" s="17" t="e">
        <f>VLOOKUP(C2164,'REGIÕES DE SAÚDE E SEUS MUNICÍP'!$C$4:$C$5569,1,0)</f>
        <v>#N/A</v>
      </c>
      <c r="J2164">
        <f t="shared" si="133"/>
        <v>1</v>
      </c>
      <c r="K2164" t="str">
        <f t="shared" si="134"/>
        <v>Regiões semelhantes</v>
      </c>
      <c r="L2164" t="str">
        <f t="shared" si="135"/>
        <v>igual</v>
      </c>
    </row>
    <row r="2165" spans="1:12" x14ac:dyDescent="0.25">
      <c r="A2165" t="s">
        <v>8245</v>
      </c>
      <c r="B2165" t="s">
        <v>5424</v>
      </c>
      <c r="C2165" t="s">
        <v>4626</v>
      </c>
      <c r="D2165" t="s">
        <v>636</v>
      </c>
      <c r="E2165" t="str">
        <f>VLOOKUP(VALUE(A2165),'REGIÕES DE SAÚDE E SEUS MUNICÍP'!$A$4:$C$5569,3,0)</f>
        <v>Uberlândia</v>
      </c>
      <c r="F2165" t="str">
        <f>VLOOKUP(G2165,'REGIÕES DE SAÚDE E SEUS MUNICÍP'!$A$4:$D$5569,4,0)</f>
        <v>Nova Ponte</v>
      </c>
      <c r="G2165">
        <f>VLOOKUP(VALUE(A2165),'REGIÕES DE SAÚDE E SEUS MUNICÍP'!$A$4:$A$5569,1,0)</f>
        <v>314500</v>
      </c>
      <c r="H2165" t="str">
        <f t="shared" si="132"/>
        <v>Mesmo município</v>
      </c>
      <c r="I2165" s="17" t="e">
        <f>VLOOKUP(C2165,'REGIÕES DE SAÚDE E SEUS MUNICÍP'!$C$4:$C$5569,1,0)</f>
        <v>#N/A</v>
      </c>
      <c r="J2165">
        <f t="shared" si="133"/>
        <v>1</v>
      </c>
      <c r="K2165" t="str">
        <f t="shared" si="134"/>
        <v>Regiões semelhantes</v>
      </c>
      <c r="L2165" t="str">
        <f t="shared" si="135"/>
        <v>igual</v>
      </c>
    </row>
    <row r="2166" spans="1:12" x14ac:dyDescent="0.25">
      <c r="A2166" t="s">
        <v>9188</v>
      </c>
      <c r="B2166" t="s">
        <v>5424</v>
      </c>
      <c r="C2166" t="s">
        <v>4626</v>
      </c>
      <c r="D2166" t="s">
        <v>2055</v>
      </c>
      <c r="E2166" t="str">
        <f>VLOOKUP(VALUE(A2166),'REGIÕES DE SAÚDE E SEUS MUNICÍP'!$A$4:$C$5569,3,0)</f>
        <v>Uberlândia</v>
      </c>
      <c r="F2166" t="str">
        <f>VLOOKUP(G2166,'REGIÕES DE SAÚDE E SEUS MUNICÍP'!$A$4:$D$5569,4,0)</f>
        <v>Tupaciguara</v>
      </c>
      <c r="G2166">
        <f>VLOOKUP(VALUE(A2166),'REGIÕES DE SAÚDE E SEUS MUNICÍP'!$A$4:$A$5569,1,0)</f>
        <v>316960</v>
      </c>
      <c r="H2166" t="str">
        <f t="shared" si="132"/>
        <v>Mesmo município</v>
      </c>
      <c r="I2166" s="17" t="e">
        <f>VLOOKUP(C2166,'REGIÕES DE SAÚDE E SEUS MUNICÍP'!$C$4:$C$5569,1,0)</f>
        <v>#N/A</v>
      </c>
      <c r="J2166">
        <f t="shared" si="133"/>
        <v>1</v>
      </c>
      <c r="K2166" t="str">
        <f t="shared" si="134"/>
        <v>Regiões semelhantes</v>
      </c>
      <c r="L2166" t="str">
        <f t="shared" si="135"/>
        <v>igual</v>
      </c>
    </row>
    <row r="2167" spans="1:12" x14ac:dyDescent="0.25">
      <c r="A2167" t="s">
        <v>2738</v>
      </c>
      <c r="B2167" t="s">
        <v>5424</v>
      </c>
      <c r="C2167" t="s">
        <v>4626</v>
      </c>
      <c r="D2167" t="s">
        <v>345</v>
      </c>
      <c r="E2167" t="str">
        <f>VLOOKUP(VALUE(A2167),'REGIÕES DE SAÚDE E SEUS MUNICÍP'!$A$4:$C$5569,3,0)</f>
        <v>Uberlândia</v>
      </c>
      <c r="F2167" t="str">
        <f>VLOOKUP(G2167,'REGIÕES DE SAÚDE E SEUS MUNICÍP'!$A$4:$D$5569,4,0)</f>
        <v>Uberlândia</v>
      </c>
      <c r="G2167">
        <f>VLOOKUP(VALUE(A2167),'REGIÕES DE SAÚDE E SEUS MUNICÍP'!$A$4:$A$5569,1,0)</f>
        <v>317020</v>
      </c>
      <c r="H2167" t="str">
        <f t="shared" si="132"/>
        <v>Mesmo município</v>
      </c>
      <c r="I2167" s="17" t="e">
        <f>VLOOKUP(C2167,'REGIÕES DE SAÚDE E SEUS MUNICÍP'!$C$4:$C$5569,1,0)</f>
        <v>#N/A</v>
      </c>
      <c r="J2167">
        <f t="shared" si="133"/>
        <v>1</v>
      </c>
      <c r="K2167" t="str">
        <f t="shared" si="134"/>
        <v>diferente</v>
      </c>
      <c r="L2167" t="str">
        <f t="shared" si="135"/>
        <v>igual</v>
      </c>
    </row>
    <row r="2168" spans="1:12" x14ac:dyDescent="0.25">
      <c r="A2168" t="s">
        <v>1360</v>
      </c>
      <c r="B2168" t="s">
        <v>5424</v>
      </c>
      <c r="C2168" t="s">
        <v>5414</v>
      </c>
      <c r="D2168" t="s">
        <v>1090</v>
      </c>
      <c r="E2168" t="str">
        <f>VLOOKUP(VALUE(A2168),'REGIÕES DE SAÚDE E SEUS MUNICÍP'!$A$4:$C$5569,3,0)</f>
        <v>Unaí</v>
      </c>
      <c r="F2168" t="str">
        <f>VLOOKUP(G2168,'REGIÕES DE SAÚDE E SEUS MUNICÍP'!$A$4:$D$5569,4,0)</f>
        <v>Chapada Gaúcha</v>
      </c>
      <c r="G2168">
        <f>VLOOKUP(VALUE(A2168),'REGIÕES DE SAÚDE E SEUS MUNICÍP'!$A$4:$A$5569,1,0)</f>
        <v>311615</v>
      </c>
      <c r="H2168" t="str">
        <f t="shared" si="132"/>
        <v>Mesmo município</v>
      </c>
      <c r="I2168" s="17" t="str">
        <f>VLOOKUP(C2168,'REGIÕES DE SAÚDE E SEUS MUNICÍP'!$C$4:$C$5569,1,0)</f>
        <v>Unaí</v>
      </c>
      <c r="J2168">
        <f t="shared" si="133"/>
        <v>1</v>
      </c>
      <c r="K2168" t="str">
        <f t="shared" si="134"/>
        <v>Regiões semelhantes</v>
      </c>
      <c r="L2168" t="str">
        <f t="shared" si="135"/>
        <v>diferente</v>
      </c>
    </row>
    <row r="2169" spans="1:12" x14ac:dyDescent="0.25">
      <c r="A2169" t="s">
        <v>3129</v>
      </c>
      <c r="B2169" t="s">
        <v>5424</v>
      </c>
      <c r="C2169" t="s">
        <v>5414</v>
      </c>
      <c r="D2169" t="s">
        <v>5919</v>
      </c>
      <c r="E2169" t="str">
        <f>VLOOKUP(VALUE(A2169),'REGIÕES DE SAÚDE E SEUS MUNICÍP'!$A$4:$C$5569,3,0)</f>
        <v>Unaí</v>
      </c>
      <c r="F2169" t="str">
        <f>VLOOKUP(G2169,'REGIÕES DE SAÚDE E SEUS MUNICÍP'!$A$4:$D$5569,4,0)</f>
        <v>Dom Bosco</v>
      </c>
      <c r="G2169">
        <f>VLOOKUP(VALUE(A2169),'REGIÕES DE SAÚDE E SEUS MUNICÍP'!$A$4:$A$5569,1,0)</f>
        <v>312247</v>
      </c>
      <c r="H2169" t="str">
        <f t="shared" si="132"/>
        <v>Mesmo município</v>
      </c>
      <c r="I2169" s="17" t="str">
        <f>VLOOKUP(C2169,'REGIÕES DE SAÚDE E SEUS MUNICÍP'!$C$4:$C$5569,1,0)</f>
        <v>Unaí</v>
      </c>
      <c r="J2169">
        <f t="shared" si="133"/>
        <v>1</v>
      </c>
      <c r="K2169" t="str">
        <f t="shared" si="134"/>
        <v>Regiões semelhantes</v>
      </c>
      <c r="L2169" t="str">
        <f t="shared" si="135"/>
        <v>igual</v>
      </c>
    </row>
    <row r="2170" spans="1:12" x14ac:dyDescent="0.25">
      <c r="A2170" t="s">
        <v>9306</v>
      </c>
      <c r="B2170" t="s">
        <v>5424</v>
      </c>
      <c r="C2170" t="s">
        <v>5414</v>
      </c>
      <c r="D2170" t="s">
        <v>6229</v>
      </c>
      <c r="E2170" t="str">
        <f>VLOOKUP(VALUE(A2170),'REGIÕES DE SAÚDE E SEUS MUNICÍP'!$A$4:$C$5569,3,0)</f>
        <v>Unaí</v>
      </c>
      <c r="F2170" t="str">
        <f>VLOOKUP(G2170,'REGIÕES DE SAÚDE E SEUS MUNICÍP'!$A$4:$D$5569,4,0)</f>
        <v>Paracatu</v>
      </c>
      <c r="G2170">
        <f>VLOOKUP(VALUE(A2170),'REGIÕES DE SAÚDE E SEUS MUNICÍP'!$A$4:$A$5569,1,0)</f>
        <v>314700</v>
      </c>
      <c r="H2170" t="str">
        <f t="shared" si="132"/>
        <v>Mesmo município</v>
      </c>
      <c r="I2170" s="17" t="str">
        <f>VLOOKUP(C2170,'REGIÕES DE SAÚDE E SEUS MUNICÍP'!$C$4:$C$5569,1,0)</f>
        <v>Unaí</v>
      </c>
      <c r="J2170">
        <f t="shared" si="133"/>
        <v>1</v>
      </c>
      <c r="K2170" t="str">
        <f t="shared" si="134"/>
        <v>Regiões semelhantes</v>
      </c>
      <c r="L2170" t="str">
        <f t="shared" si="135"/>
        <v>igual</v>
      </c>
    </row>
    <row r="2171" spans="1:12" x14ac:dyDescent="0.25">
      <c r="A2171" t="s">
        <v>10295</v>
      </c>
      <c r="B2171" t="s">
        <v>5424</v>
      </c>
      <c r="C2171" t="s">
        <v>5414</v>
      </c>
      <c r="D2171" t="s">
        <v>2389</v>
      </c>
      <c r="E2171" t="str">
        <f>VLOOKUP(VALUE(A2171),'REGIÕES DE SAÚDE E SEUS MUNICÍP'!$A$4:$C$5569,3,0)</f>
        <v>Unaí</v>
      </c>
      <c r="F2171" t="str">
        <f>VLOOKUP(G2171,'REGIÕES DE SAÚDE E SEUS MUNICÍP'!$A$4:$D$5569,4,0)</f>
        <v>Natalândia</v>
      </c>
      <c r="G2171">
        <f>VLOOKUP(VALUE(A2171),'REGIÕES DE SAÚDE E SEUS MUNICÍP'!$A$4:$A$5569,1,0)</f>
        <v>314437</v>
      </c>
      <c r="H2171" t="str">
        <f t="shared" si="132"/>
        <v>Mesmo município</v>
      </c>
      <c r="I2171" s="17" t="str">
        <f>VLOOKUP(C2171,'REGIÕES DE SAÚDE E SEUS MUNICÍP'!$C$4:$C$5569,1,0)</f>
        <v>Unaí</v>
      </c>
      <c r="J2171">
        <f t="shared" si="133"/>
        <v>1</v>
      </c>
      <c r="K2171" t="str">
        <f t="shared" si="134"/>
        <v>Regiões semelhantes</v>
      </c>
      <c r="L2171" t="str">
        <f t="shared" si="135"/>
        <v>igual</v>
      </c>
    </row>
    <row r="2172" spans="1:12" x14ac:dyDescent="0.25">
      <c r="A2172" t="s">
        <v>3384</v>
      </c>
      <c r="B2172" t="s">
        <v>5424</v>
      </c>
      <c r="C2172" t="s">
        <v>5414</v>
      </c>
      <c r="D2172" t="s">
        <v>4325</v>
      </c>
      <c r="E2172" t="str">
        <f>VLOOKUP(VALUE(A2172),'REGIÕES DE SAÚDE E SEUS MUNICÍP'!$A$4:$C$5569,3,0)</f>
        <v>Unaí</v>
      </c>
      <c r="F2172" t="str">
        <f>VLOOKUP(G2172,'REGIÕES DE SAÚDE E SEUS MUNICÍP'!$A$4:$D$5569,4,0)</f>
        <v>Buritis</v>
      </c>
      <c r="G2172">
        <f>VLOOKUP(VALUE(A2172),'REGIÕES DE SAÚDE E SEUS MUNICÍP'!$A$4:$A$5569,1,0)</f>
        <v>310930</v>
      </c>
      <c r="H2172" t="str">
        <f t="shared" si="132"/>
        <v>Mesmo município</v>
      </c>
      <c r="I2172" s="17" t="str">
        <f>VLOOKUP(C2172,'REGIÕES DE SAÚDE E SEUS MUNICÍP'!$C$4:$C$5569,1,0)</f>
        <v>Unaí</v>
      </c>
      <c r="J2172">
        <f t="shared" si="133"/>
        <v>1</v>
      </c>
      <c r="K2172" t="str">
        <f t="shared" si="134"/>
        <v>Regiões semelhantes</v>
      </c>
      <c r="L2172" t="str">
        <f t="shared" si="135"/>
        <v>igual</v>
      </c>
    </row>
    <row r="2173" spans="1:12" x14ac:dyDescent="0.25">
      <c r="A2173" t="s">
        <v>4360</v>
      </c>
      <c r="B2173" t="s">
        <v>5424</v>
      </c>
      <c r="C2173" t="s">
        <v>5414</v>
      </c>
      <c r="D2173" t="s">
        <v>9680</v>
      </c>
      <c r="E2173" t="str">
        <f>VLOOKUP(VALUE(A2173),'REGIÕES DE SAÚDE E SEUS MUNICÍP'!$A$4:$C$5569,3,0)</f>
        <v>Unaí</v>
      </c>
      <c r="F2173" t="str">
        <f>VLOOKUP(G2173,'REGIÕES DE SAÚDE E SEUS MUNICÍP'!$A$4:$D$5569,4,0)</f>
        <v>Riachinho</v>
      </c>
      <c r="G2173">
        <f>VLOOKUP(VALUE(A2173),'REGIÕES DE SAÚDE E SEUS MUNICÍP'!$A$4:$A$5569,1,0)</f>
        <v>315445</v>
      </c>
      <c r="H2173" t="str">
        <f t="shared" si="132"/>
        <v>Mesmo município</v>
      </c>
      <c r="I2173" s="17" t="str">
        <f>VLOOKUP(C2173,'REGIÕES DE SAÚDE E SEUS MUNICÍP'!$C$4:$C$5569,1,0)</f>
        <v>Unaí</v>
      </c>
      <c r="J2173">
        <f t="shared" si="133"/>
        <v>1</v>
      </c>
      <c r="K2173" t="str">
        <f t="shared" si="134"/>
        <v>Regiões semelhantes</v>
      </c>
      <c r="L2173" t="str">
        <f t="shared" si="135"/>
        <v>igual</v>
      </c>
    </row>
    <row r="2174" spans="1:12" x14ac:dyDescent="0.25">
      <c r="A2174" t="s">
        <v>166</v>
      </c>
      <c r="B2174" t="s">
        <v>5424</v>
      </c>
      <c r="C2174" t="s">
        <v>5414</v>
      </c>
      <c r="D2174" t="s">
        <v>10500</v>
      </c>
      <c r="E2174" t="str">
        <f>VLOOKUP(VALUE(A2174),'REGIÕES DE SAÚDE E SEUS MUNICÍP'!$A$4:$C$5569,3,0)</f>
        <v>Unaí</v>
      </c>
      <c r="F2174" t="str">
        <f>VLOOKUP(G2174,'REGIÕES DE SAÚDE E SEUS MUNICÍP'!$A$4:$D$5569,4,0)</f>
        <v>Cabeceira Grande</v>
      </c>
      <c r="G2174">
        <f>VLOOKUP(VALUE(A2174),'REGIÕES DE SAÚDE E SEUS MUNICÍP'!$A$4:$A$5569,1,0)</f>
        <v>310945</v>
      </c>
      <c r="H2174" t="str">
        <f t="shared" si="132"/>
        <v>Mesmo município</v>
      </c>
      <c r="I2174" s="17" t="str">
        <f>VLOOKUP(C2174,'REGIÕES DE SAÚDE E SEUS MUNICÍP'!$C$4:$C$5569,1,0)</f>
        <v>Unaí</v>
      </c>
      <c r="J2174">
        <f t="shared" si="133"/>
        <v>1</v>
      </c>
      <c r="K2174" t="str">
        <f t="shared" si="134"/>
        <v>Regiões semelhantes</v>
      </c>
      <c r="L2174" t="str">
        <f t="shared" si="135"/>
        <v>igual</v>
      </c>
    </row>
    <row r="2175" spans="1:12" x14ac:dyDescent="0.25">
      <c r="A2175" t="s">
        <v>6986</v>
      </c>
      <c r="B2175" t="s">
        <v>5424</v>
      </c>
      <c r="C2175" t="s">
        <v>5414</v>
      </c>
      <c r="D2175" t="s">
        <v>5249</v>
      </c>
      <c r="E2175" t="str">
        <f>VLOOKUP(VALUE(A2175),'REGIÕES DE SAÚDE E SEUS MUNICÍP'!$A$4:$C$5569,3,0)</f>
        <v>Unaí</v>
      </c>
      <c r="F2175" t="str">
        <f>VLOOKUP(G2175,'REGIÕES DE SAÚDE E SEUS MUNICÍP'!$A$4:$D$5569,4,0)</f>
        <v>Arinos</v>
      </c>
      <c r="G2175">
        <f>VLOOKUP(VALUE(A2175),'REGIÕES DE SAÚDE E SEUS MUNICÍP'!$A$4:$A$5569,1,0)</f>
        <v>310450</v>
      </c>
      <c r="H2175" t="str">
        <f t="shared" si="132"/>
        <v>Mesmo município</v>
      </c>
      <c r="I2175" s="17" t="str">
        <f>VLOOKUP(C2175,'REGIÕES DE SAÚDE E SEUS MUNICÍP'!$C$4:$C$5569,1,0)</f>
        <v>Unaí</v>
      </c>
      <c r="J2175">
        <f t="shared" si="133"/>
        <v>1</v>
      </c>
      <c r="K2175" t="str">
        <f t="shared" si="134"/>
        <v>Regiões semelhantes</v>
      </c>
      <c r="L2175" t="str">
        <f t="shared" si="135"/>
        <v>igual</v>
      </c>
    </row>
    <row r="2176" spans="1:12" x14ac:dyDescent="0.25">
      <c r="A2176" t="s">
        <v>2765</v>
      </c>
      <c r="B2176" t="s">
        <v>5424</v>
      </c>
      <c r="C2176" t="s">
        <v>5414</v>
      </c>
      <c r="D2176" t="s">
        <v>270</v>
      </c>
      <c r="E2176" t="str">
        <f>VLOOKUP(VALUE(A2176),'REGIÕES DE SAÚDE E SEUS MUNICÍP'!$A$4:$C$5569,3,0)</f>
        <v>Unaí</v>
      </c>
      <c r="F2176" t="str">
        <f>VLOOKUP(G2176,'REGIÕES DE SAÚDE E SEUS MUNICÍP'!$A$4:$D$5569,4,0)</f>
        <v>Bonfinópolis de Minas</v>
      </c>
      <c r="G2176">
        <f>VLOOKUP(VALUE(A2176),'REGIÕES DE SAÚDE E SEUS MUNICÍP'!$A$4:$A$5569,1,0)</f>
        <v>310820</v>
      </c>
      <c r="H2176" t="str">
        <f t="shared" si="132"/>
        <v>Mesmo município</v>
      </c>
      <c r="I2176" s="17" t="str">
        <f>VLOOKUP(C2176,'REGIÕES DE SAÚDE E SEUS MUNICÍP'!$C$4:$C$5569,1,0)</f>
        <v>Unaí</v>
      </c>
      <c r="J2176">
        <f t="shared" si="133"/>
        <v>1</v>
      </c>
      <c r="K2176" t="str">
        <f t="shared" si="134"/>
        <v>Regiões semelhantes</v>
      </c>
      <c r="L2176" t="str">
        <f t="shared" si="135"/>
        <v>igual</v>
      </c>
    </row>
    <row r="2177" spans="1:12" x14ac:dyDescent="0.25">
      <c r="A2177" t="s">
        <v>8272</v>
      </c>
      <c r="B2177" t="s">
        <v>5424</v>
      </c>
      <c r="C2177" t="s">
        <v>5414</v>
      </c>
      <c r="D2177" t="s">
        <v>9665</v>
      </c>
      <c r="E2177" t="str">
        <f>VLOOKUP(VALUE(A2177),'REGIÕES DE SAÚDE E SEUS MUNICÍP'!$A$4:$C$5569,3,0)</f>
        <v>Unaí</v>
      </c>
      <c r="F2177" t="str">
        <f>VLOOKUP(G2177,'REGIÕES DE SAÚDE E SEUS MUNICÍP'!$A$4:$D$5569,4,0)</f>
        <v>Formoso</v>
      </c>
      <c r="G2177">
        <f>VLOOKUP(VALUE(A2177),'REGIÕES DE SAÚDE E SEUS MUNICÍP'!$A$4:$A$5569,1,0)</f>
        <v>312620</v>
      </c>
      <c r="H2177" t="str">
        <f t="shared" si="132"/>
        <v>Mesmo município</v>
      </c>
      <c r="I2177" s="17" t="str">
        <f>VLOOKUP(C2177,'REGIÕES DE SAÚDE E SEUS MUNICÍP'!$C$4:$C$5569,1,0)</f>
        <v>Unaí</v>
      </c>
      <c r="J2177">
        <f t="shared" si="133"/>
        <v>1</v>
      </c>
      <c r="K2177" t="str">
        <f t="shared" si="134"/>
        <v>Regiões semelhantes</v>
      </c>
      <c r="L2177" t="str">
        <f t="shared" si="135"/>
        <v>igual</v>
      </c>
    </row>
    <row r="2178" spans="1:12" x14ac:dyDescent="0.25">
      <c r="A2178" t="s">
        <v>1155</v>
      </c>
      <c r="B2178" t="s">
        <v>5424</v>
      </c>
      <c r="C2178" t="s">
        <v>5414</v>
      </c>
      <c r="D2178" t="s">
        <v>4412</v>
      </c>
      <c r="E2178" t="str">
        <f>VLOOKUP(VALUE(A2178),'REGIÕES DE SAÚDE E SEUS MUNICÍP'!$A$4:$C$5569,3,0)</f>
        <v>Unaí</v>
      </c>
      <c r="F2178" t="str">
        <f>VLOOKUP(G2178,'REGIÕES DE SAÚDE E SEUS MUNICÍP'!$A$4:$D$5569,4,0)</f>
        <v>Uruana de Minas</v>
      </c>
      <c r="G2178">
        <f>VLOOKUP(VALUE(A2178),'REGIÕES DE SAÚDE E SEUS MUNICÍP'!$A$4:$A$5569,1,0)</f>
        <v>317047</v>
      </c>
      <c r="H2178" t="str">
        <f t="shared" si="132"/>
        <v>Mesmo município</v>
      </c>
      <c r="I2178" s="17" t="str">
        <f>VLOOKUP(C2178,'REGIÕES DE SAÚDE E SEUS MUNICÍP'!$C$4:$C$5569,1,0)</f>
        <v>Unaí</v>
      </c>
      <c r="J2178">
        <f t="shared" si="133"/>
        <v>1</v>
      </c>
      <c r="K2178" t="str">
        <f t="shared" si="134"/>
        <v>Regiões semelhantes</v>
      </c>
      <c r="L2178" t="str">
        <f t="shared" si="135"/>
        <v>igual</v>
      </c>
    </row>
    <row r="2179" spans="1:12" x14ac:dyDescent="0.25">
      <c r="A2179" t="s">
        <v>8173</v>
      </c>
      <c r="B2179" t="s">
        <v>5424</v>
      </c>
      <c r="C2179" t="s">
        <v>5414</v>
      </c>
      <c r="D2179" t="s">
        <v>5414</v>
      </c>
      <c r="E2179" t="str">
        <f>VLOOKUP(VALUE(A2179),'REGIÕES DE SAÚDE E SEUS MUNICÍP'!$A$4:$C$5569,3,0)</f>
        <v>Unaí</v>
      </c>
      <c r="F2179" t="str">
        <f>VLOOKUP(G2179,'REGIÕES DE SAÚDE E SEUS MUNICÍP'!$A$4:$D$5569,4,0)</f>
        <v>Unaí</v>
      </c>
      <c r="G2179">
        <f>VLOOKUP(VALUE(A2179),'REGIÕES DE SAÚDE E SEUS MUNICÍP'!$A$4:$A$5569,1,0)</f>
        <v>317040</v>
      </c>
      <c r="H2179" t="str">
        <f t="shared" ref="H2179:H2242" si="136">IF(F2179=D2179,"Mesmo município","Município diferente")</f>
        <v>Mesmo município</v>
      </c>
      <c r="I2179" s="17" t="str">
        <f>VLOOKUP(C2179,'REGIÕES DE SAÚDE E SEUS MUNICÍP'!$C$4:$C$5569,1,0)</f>
        <v>Unaí</v>
      </c>
      <c r="J2179">
        <f t="shared" ref="J2179:J2242" si="137">SEARCH(E2179,C2179)</f>
        <v>1</v>
      </c>
      <c r="K2179" t="str">
        <f t="shared" ref="K2179:K2242" si="138">IF(C2179=C2180,IF(E2179=E2180,"Regiões semelhantes","Nova composição"),"diferente")</f>
        <v>diferente</v>
      </c>
      <c r="L2179" t="str">
        <f t="shared" si="135"/>
        <v>igual</v>
      </c>
    </row>
    <row r="2180" spans="1:12" x14ac:dyDescent="0.25">
      <c r="A2180" t="s">
        <v>7941</v>
      </c>
      <c r="B2180" t="s">
        <v>5424</v>
      </c>
      <c r="C2180" t="s">
        <v>9239</v>
      </c>
      <c r="D2180" t="s">
        <v>8157</v>
      </c>
      <c r="E2180" t="str">
        <f>VLOOKUP(VALUE(A2180),'REGIÕES DE SAÚDE E SEUS MUNICÍP'!$A$4:$C$5569,3,0)</f>
        <v>Pouso Alegre</v>
      </c>
      <c r="F2180" t="str">
        <f>VLOOKUP(G2180,'REGIÕES DE SAÚDE E SEUS MUNICÍP'!$A$4:$D$5569,4,0)</f>
        <v>São Gonçalo do Sapucaí</v>
      </c>
      <c r="G2180">
        <f>VLOOKUP(VALUE(A2180),'REGIÕES DE SAÚDE E SEUS MUNICÍP'!$A$4:$A$5569,1,0)</f>
        <v>316200</v>
      </c>
      <c r="H2180" t="str">
        <f t="shared" si="136"/>
        <v>Mesmo município</v>
      </c>
      <c r="I2180" s="17" t="str">
        <f>VLOOKUP(C2180,'REGIÕES DE SAÚDE E SEUS MUNICÍP'!$C$4:$C$5569,1,0)</f>
        <v>Varginha</v>
      </c>
      <c r="J2180" t="e">
        <f t="shared" si="137"/>
        <v>#VALUE!</v>
      </c>
      <c r="K2180" t="str">
        <f t="shared" si="138"/>
        <v>Nova composição</v>
      </c>
      <c r="L2180" t="str">
        <f t="shared" ref="L2180:L2243" si="139">IF(E2180=E2179,"igual","diferente")</f>
        <v>diferente</v>
      </c>
    </row>
    <row r="2181" spans="1:12" x14ac:dyDescent="0.25">
      <c r="A2181" t="s">
        <v>5329</v>
      </c>
      <c r="B2181" t="s">
        <v>5424</v>
      </c>
      <c r="C2181" t="s">
        <v>9239</v>
      </c>
      <c r="D2181" t="s">
        <v>9239</v>
      </c>
      <c r="E2181" t="str">
        <f>VLOOKUP(VALUE(A2181),'REGIÕES DE SAÚDE E SEUS MUNICÍP'!$A$4:$C$5569,3,0)</f>
        <v>Varginha</v>
      </c>
      <c r="F2181" t="str">
        <f>VLOOKUP(G2181,'REGIÕES DE SAÚDE E SEUS MUNICÍP'!$A$4:$D$5569,4,0)</f>
        <v>Varginha</v>
      </c>
      <c r="G2181">
        <f>VLOOKUP(VALUE(A2181),'REGIÕES DE SAÚDE E SEUS MUNICÍP'!$A$4:$A$5569,1,0)</f>
        <v>317070</v>
      </c>
      <c r="H2181" t="str">
        <f t="shared" si="136"/>
        <v>Mesmo município</v>
      </c>
      <c r="I2181" s="17" t="str">
        <f>VLOOKUP(C2181,'REGIÕES DE SAÚDE E SEUS MUNICÍP'!$C$4:$C$5569,1,0)</f>
        <v>Varginha</v>
      </c>
      <c r="J2181">
        <f t="shared" si="137"/>
        <v>1</v>
      </c>
      <c r="K2181" t="str">
        <f t="shared" si="138"/>
        <v>Regiões semelhantes</v>
      </c>
      <c r="L2181" t="str">
        <f t="shared" si="139"/>
        <v>diferente</v>
      </c>
    </row>
    <row r="2182" spans="1:12" x14ac:dyDescent="0.25">
      <c r="A2182" t="s">
        <v>3729</v>
      </c>
      <c r="B2182" t="s">
        <v>5424</v>
      </c>
      <c r="C2182" t="s">
        <v>9239</v>
      </c>
      <c r="D2182" t="s">
        <v>2390</v>
      </c>
      <c r="E2182" t="str">
        <f>VLOOKUP(VALUE(A2182),'REGIÕES DE SAÚDE E SEUS MUNICÍP'!$A$4:$C$5569,3,0)</f>
        <v>Varginha</v>
      </c>
      <c r="F2182" t="str">
        <f>VLOOKUP(G2182,'REGIÕES DE SAÚDE E SEUS MUNICÍP'!$A$4:$D$5569,4,0)</f>
        <v>Elói Mendes</v>
      </c>
      <c r="G2182">
        <f>VLOOKUP(VALUE(A2182),'REGIÕES DE SAÚDE E SEUS MUNICÍP'!$A$4:$A$5569,1,0)</f>
        <v>312360</v>
      </c>
      <c r="H2182" t="str">
        <f t="shared" si="136"/>
        <v>Mesmo município</v>
      </c>
      <c r="I2182" s="17" t="str">
        <f>VLOOKUP(C2182,'REGIÕES DE SAÚDE E SEUS MUNICÍP'!$C$4:$C$5569,1,0)</f>
        <v>Varginha</v>
      </c>
      <c r="J2182">
        <f t="shared" si="137"/>
        <v>1</v>
      </c>
      <c r="K2182" t="str">
        <f t="shared" si="138"/>
        <v>Regiões semelhantes</v>
      </c>
      <c r="L2182" t="str">
        <f t="shared" si="139"/>
        <v>igual</v>
      </c>
    </row>
    <row r="2183" spans="1:12" x14ac:dyDescent="0.25">
      <c r="A2183" t="s">
        <v>10360</v>
      </c>
      <c r="B2183" t="s">
        <v>5424</v>
      </c>
      <c r="C2183" t="s">
        <v>9239</v>
      </c>
      <c r="D2183" t="s">
        <v>2522</v>
      </c>
      <c r="E2183" t="str">
        <f>VLOOKUP(VALUE(A2183),'REGIÕES DE SAÚDE E SEUS MUNICÍP'!$A$4:$C$5569,3,0)</f>
        <v>Varginha</v>
      </c>
      <c r="F2183" t="str">
        <f>VLOOKUP(G2183,'REGIÕES DE SAÚDE E SEUS MUNICÍP'!$A$4:$D$5569,4,0)</f>
        <v>Cordislândia</v>
      </c>
      <c r="G2183">
        <f>VLOOKUP(VALUE(A2183),'REGIÕES DE SAÚDE E SEUS MUNICÍP'!$A$4:$A$5569,1,0)</f>
        <v>311900</v>
      </c>
      <c r="H2183" t="str">
        <f t="shared" si="136"/>
        <v>Mesmo município</v>
      </c>
      <c r="I2183" s="17" t="str">
        <f>VLOOKUP(C2183,'REGIÕES DE SAÚDE E SEUS MUNICÍP'!$C$4:$C$5569,1,0)</f>
        <v>Varginha</v>
      </c>
      <c r="J2183">
        <f t="shared" si="137"/>
        <v>1</v>
      </c>
      <c r="K2183" t="str">
        <f t="shared" si="138"/>
        <v>Regiões semelhantes</v>
      </c>
      <c r="L2183" t="str">
        <f t="shared" si="139"/>
        <v>igual</v>
      </c>
    </row>
    <row r="2184" spans="1:12" x14ac:dyDescent="0.25">
      <c r="A2184" t="s">
        <v>8084</v>
      </c>
      <c r="B2184" t="s">
        <v>5424</v>
      </c>
      <c r="C2184" t="s">
        <v>9239</v>
      </c>
      <c r="D2184" t="s">
        <v>633</v>
      </c>
      <c r="E2184" t="str">
        <f>VLOOKUP(VALUE(A2184),'REGIÕES DE SAÚDE E SEUS MUNICÍP'!$A$4:$C$5569,3,0)</f>
        <v>Varginha</v>
      </c>
      <c r="F2184" t="str">
        <f>VLOOKUP(G2184,'REGIÕES DE SAÚDE E SEUS MUNICÍP'!$A$4:$D$5569,4,0)</f>
        <v>Monsenhor Paulo</v>
      </c>
      <c r="G2184">
        <f>VLOOKUP(VALUE(A2184),'REGIÕES DE SAÚDE E SEUS MUNICÍP'!$A$4:$A$5569,1,0)</f>
        <v>314260</v>
      </c>
      <c r="H2184" t="str">
        <f t="shared" si="136"/>
        <v>Mesmo município</v>
      </c>
      <c r="I2184" s="17" t="str">
        <f>VLOOKUP(C2184,'REGIÕES DE SAÚDE E SEUS MUNICÍP'!$C$4:$C$5569,1,0)</f>
        <v>Varginha</v>
      </c>
      <c r="J2184">
        <f t="shared" si="137"/>
        <v>1</v>
      </c>
      <c r="K2184" t="str">
        <f t="shared" si="138"/>
        <v>diferente</v>
      </c>
      <c r="L2184" t="str">
        <f t="shared" si="139"/>
        <v>igual</v>
      </c>
    </row>
    <row r="2185" spans="1:12" x14ac:dyDescent="0.25">
      <c r="A2185" t="s">
        <v>5070</v>
      </c>
      <c r="B2185" t="s">
        <v>5424</v>
      </c>
      <c r="C2185" t="s">
        <v>7517</v>
      </c>
      <c r="D2185" t="s">
        <v>5742</v>
      </c>
      <c r="E2185" t="str">
        <f>VLOOKUP(VALUE(A2185),'REGIÕES DE SAÚDE E SEUS MUNICÍP'!$A$4:$C$5569,3,0)</f>
        <v>Belo Horizonte</v>
      </c>
      <c r="F2185" t="str">
        <f>VLOOKUP(G2185,'REGIÕES DE SAÚDE E SEUS MUNICÍP'!$A$4:$D$5569,4,0)</f>
        <v>São José da Lapa</v>
      </c>
      <c r="G2185">
        <f>VLOOKUP(VALUE(A2185),'REGIÕES DE SAÚDE E SEUS MUNICÍP'!$A$4:$A$5569,1,0)</f>
        <v>316295</v>
      </c>
      <c r="H2185" t="str">
        <f t="shared" si="136"/>
        <v>Mesmo município</v>
      </c>
      <c r="I2185" s="17" t="e">
        <f>VLOOKUP(C2185,'REGIÕES DE SAÚDE E SEUS MUNICÍP'!$C$4:$C$5569,1,0)</f>
        <v>#N/A</v>
      </c>
      <c r="J2185" t="e">
        <f t="shared" si="137"/>
        <v>#VALUE!</v>
      </c>
      <c r="K2185" t="str">
        <f t="shared" si="138"/>
        <v>Regiões semelhantes</v>
      </c>
      <c r="L2185" t="str">
        <f t="shared" si="139"/>
        <v>diferente</v>
      </c>
    </row>
    <row r="2186" spans="1:12" x14ac:dyDescent="0.25">
      <c r="A2186" t="s">
        <v>498</v>
      </c>
      <c r="B2186" t="s">
        <v>5424</v>
      </c>
      <c r="C2186" t="s">
        <v>7517</v>
      </c>
      <c r="D2186" t="s">
        <v>7517</v>
      </c>
      <c r="E2186" t="str">
        <f>VLOOKUP(VALUE(A2186),'REGIÕES DE SAÚDE E SEUS MUNICÍP'!$A$4:$C$5569,3,0)</f>
        <v>Belo Horizonte</v>
      </c>
      <c r="F2186" t="str">
        <f>VLOOKUP(G2186,'REGIÕES DE SAÚDE E SEUS MUNICÍP'!$A$4:$D$5569,4,0)</f>
        <v>Vespasiano</v>
      </c>
      <c r="G2186">
        <f>VLOOKUP(VALUE(A2186),'REGIÕES DE SAÚDE E SEUS MUNICÍP'!$A$4:$A$5569,1,0)</f>
        <v>317120</v>
      </c>
      <c r="H2186" t="str">
        <f t="shared" si="136"/>
        <v>Mesmo município</v>
      </c>
      <c r="I2186" s="17" t="e">
        <f>VLOOKUP(C2186,'REGIÕES DE SAÚDE E SEUS MUNICÍP'!$C$4:$C$5569,1,0)</f>
        <v>#N/A</v>
      </c>
      <c r="J2186" t="e">
        <f t="shared" si="137"/>
        <v>#VALUE!</v>
      </c>
      <c r="K2186" t="str">
        <f t="shared" si="138"/>
        <v>Regiões semelhantes</v>
      </c>
      <c r="L2186" t="str">
        <f t="shared" si="139"/>
        <v>igual</v>
      </c>
    </row>
    <row r="2187" spans="1:12" x14ac:dyDescent="0.25">
      <c r="A2187" t="s">
        <v>1739</v>
      </c>
      <c r="B2187" t="s">
        <v>5424</v>
      </c>
      <c r="C2187" t="s">
        <v>7517</v>
      </c>
      <c r="D2187" t="s">
        <v>8681</v>
      </c>
      <c r="E2187" t="str">
        <f>VLOOKUP(VALUE(A2187),'REGIÕES DE SAÚDE E SEUS MUNICÍP'!$A$4:$C$5569,3,0)</f>
        <v>Belo Horizonte</v>
      </c>
      <c r="F2187" t="str">
        <f>VLOOKUP(G2187,'REGIÕES DE SAÚDE E SEUS MUNICÍP'!$A$4:$D$5569,4,0)</f>
        <v>Matozinhos</v>
      </c>
      <c r="G2187">
        <f>VLOOKUP(VALUE(A2187),'REGIÕES DE SAÚDE E SEUS MUNICÍP'!$A$4:$A$5569,1,0)</f>
        <v>314110</v>
      </c>
      <c r="H2187" t="str">
        <f t="shared" si="136"/>
        <v>Mesmo município</v>
      </c>
      <c r="I2187" s="17" t="e">
        <f>VLOOKUP(C2187,'REGIÕES DE SAÚDE E SEUS MUNICÍP'!$C$4:$C$5569,1,0)</f>
        <v>#N/A</v>
      </c>
      <c r="J2187" t="e">
        <f t="shared" si="137"/>
        <v>#VALUE!</v>
      </c>
      <c r="K2187" t="str">
        <f t="shared" si="138"/>
        <v>Regiões semelhantes</v>
      </c>
      <c r="L2187" t="str">
        <f t="shared" si="139"/>
        <v>igual</v>
      </c>
    </row>
    <row r="2188" spans="1:12" x14ac:dyDescent="0.25">
      <c r="A2188" t="s">
        <v>10223</v>
      </c>
      <c r="B2188" t="s">
        <v>5424</v>
      </c>
      <c r="C2188" t="s">
        <v>7517</v>
      </c>
      <c r="D2188" t="s">
        <v>164</v>
      </c>
      <c r="E2188" t="str">
        <f>VLOOKUP(VALUE(A2188),'REGIÕES DE SAÚDE E SEUS MUNICÍP'!$A$4:$C$5569,3,0)</f>
        <v>Belo Horizonte</v>
      </c>
      <c r="F2188" t="str">
        <f>VLOOKUP(G2188,'REGIÕES DE SAÚDE E SEUS MUNICÍP'!$A$4:$D$5569,4,0)</f>
        <v>Lagoa Santa</v>
      </c>
      <c r="G2188">
        <f>VLOOKUP(VALUE(A2188),'REGIÕES DE SAÚDE E SEUS MUNICÍP'!$A$4:$A$5569,1,0)</f>
        <v>313760</v>
      </c>
      <c r="H2188" t="str">
        <f t="shared" si="136"/>
        <v>Mesmo município</v>
      </c>
      <c r="I2188" s="17" t="e">
        <f>VLOOKUP(C2188,'REGIÕES DE SAÚDE E SEUS MUNICÍP'!$C$4:$C$5569,1,0)</f>
        <v>#N/A</v>
      </c>
      <c r="J2188" t="e">
        <f t="shared" si="137"/>
        <v>#VALUE!</v>
      </c>
      <c r="K2188" t="str">
        <f t="shared" si="138"/>
        <v>Regiões semelhantes</v>
      </c>
      <c r="L2188" t="str">
        <f t="shared" si="139"/>
        <v>igual</v>
      </c>
    </row>
    <row r="2189" spans="1:12" x14ac:dyDescent="0.25">
      <c r="A2189" t="s">
        <v>1260</v>
      </c>
      <c r="B2189" t="s">
        <v>5424</v>
      </c>
      <c r="C2189" t="s">
        <v>7517</v>
      </c>
      <c r="D2189" t="s">
        <v>1834</v>
      </c>
      <c r="E2189" t="str">
        <f>VLOOKUP(VALUE(A2189),'REGIÕES DE SAÚDE E SEUS MUNICÍP'!$A$4:$C$5569,3,0)</f>
        <v>Belo Horizonte</v>
      </c>
      <c r="F2189" t="str">
        <f>VLOOKUP(G2189,'REGIÕES DE SAÚDE E SEUS MUNICÍP'!$A$4:$D$5569,4,0)</f>
        <v>Pedro Leopoldo</v>
      </c>
      <c r="G2189">
        <f>VLOOKUP(VALUE(A2189),'REGIÕES DE SAÚDE E SEUS MUNICÍP'!$A$4:$A$5569,1,0)</f>
        <v>314930</v>
      </c>
      <c r="H2189" t="str">
        <f t="shared" si="136"/>
        <v>Mesmo município</v>
      </c>
      <c r="I2189" s="17" t="e">
        <f>VLOOKUP(C2189,'REGIÕES DE SAÚDE E SEUS MUNICÍP'!$C$4:$C$5569,1,0)</f>
        <v>#N/A</v>
      </c>
      <c r="J2189" t="e">
        <f t="shared" si="137"/>
        <v>#VALUE!</v>
      </c>
      <c r="K2189" t="str">
        <f t="shared" si="138"/>
        <v>Regiões semelhantes</v>
      </c>
      <c r="L2189" t="str">
        <f t="shared" si="139"/>
        <v>igual</v>
      </c>
    </row>
    <row r="2190" spans="1:12" x14ac:dyDescent="0.25">
      <c r="A2190" t="s">
        <v>8174</v>
      </c>
      <c r="B2190" t="s">
        <v>5424</v>
      </c>
      <c r="C2190" t="s">
        <v>7517</v>
      </c>
      <c r="D2190" t="s">
        <v>10396</v>
      </c>
      <c r="E2190" t="str">
        <f>VLOOKUP(VALUE(A2190),'REGIÕES DE SAÚDE E SEUS MUNICÍP'!$A$4:$C$5569,3,0)</f>
        <v>Belo Horizonte</v>
      </c>
      <c r="F2190" t="str">
        <f>VLOOKUP(G2190,'REGIÕES DE SAÚDE E SEUS MUNICÍP'!$A$4:$D$5569,4,0)</f>
        <v>Santana do Riacho</v>
      </c>
      <c r="G2190">
        <f>VLOOKUP(VALUE(A2190),'REGIÕES DE SAÚDE E SEUS MUNICÍP'!$A$4:$A$5569,1,0)</f>
        <v>315900</v>
      </c>
      <c r="H2190" t="str">
        <f t="shared" si="136"/>
        <v>Mesmo município</v>
      </c>
      <c r="I2190" s="17" t="e">
        <f>VLOOKUP(C2190,'REGIÕES DE SAÚDE E SEUS MUNICÍP'!$C$4:$C$5569,1,0)</f>
        <v>#N/A</v>
      </c>
      <c r="J2190" t="e">
        <f t="shared" si="137"/>
        <v>#VALUE!</v>
      </c>
      <c r="K2190" t="str">
        <f t="shared" si="138"/>
        <v>Regiões semelhantes</v>
      </c>
      <c r="L2190" t="str">
        <f t="shared" si="139"/>
        <v>igual</v>
      </c>
    </row>
    <row r="2191" spans="1:12" x14ac:dyDescent="0.25">
      <c r="A2191" t="s">
        <v>3423</v>
      </c>
      <c r="B2191" t="s">
        <v>5424</v>
      </c>
      <c r="C2191" t="s">
        <v>7517</v>
      </c>
      <c r="D2191" t="s">
        <v>1119</v>
      </c>
      <c r="E2191" t="str">
        <f>VLOOKUP(VALUE(A2191),'REGIÕES DE SAÚDE E SEUS MUNICÍP'!$A$4:$C$5569,3,0)</f>
        <v>Belo Horizonte</v>
      </c>
      <c r="F2191" t="str">
        <f>VLOOKUP(G2191,'REGIÕES DE SAÚDE E SEUS MUNICÍP'!$A$4:$D$5569,4,0)</f>
        <v>Confins</v>
      </c>
      <c r="G2191">
        <f>VLOOKUP(VALUE(A2191),'REGIÕES DE SAÚDE E SEUS MUNICÍP'!$A$4:$A$5569,1,0)</f>
        <v>311787</v>
      </c>
      <c r="H2191" t="str">
        <f t="shared" si="136"/>
        <v>Mesmo município</v>
      </c>
      <c r="I2191" s="17" t="e">
        <f>VLOOKUP(C2191,'REGIÕES DE SAÚDE E SEUS MUNICÍP'!$C$4:$C$5569,1,0)</f>
        <v>#N/A</v>
      </c>
      <c r="J2191" t="e">
        <f t="shared" si="137"/>
        <v>#VALUE!</v>
      </c>
      <c r="K2191" t="str">
        <f t="shared" si="138"/>
        <v>diferente</v>
      </c>
      <c r="L2191" t="str">
        <f t="shared" si="139"/>
        <v>igual</v>
      </c>
    </row>
    <row r="2192" spans="1:12" x14ac:dyDescent="0.25">
      <c r="A2192" t="s">
        <v>6721</v>
      </c>
      <c r="B2192" t="s">
        <v>5424</v>
      </c>
      <c r="C2192" t="s">
        <v>10321</v>
      </c>
      <c r="D2192" t="s">
        <v>7484</v>
      </c>
      <c r="E2192" t="str">
        <f>VLOOKUP(VALUE(A2192),'REGIÕES DE SAÚDE E SEUS MUNICÍP'!$A$4:$C$5569,3,0)</f>
        <v>Ponte Nova</v>
      </c>
      <c r="F2192" t="str">
        <f>VLOOKUP(G2192,'REGIÕES DE SAÚDE E SEUS MUNICÍP'!$A$4:$D$5569,4,0)</f>
        <v>Porto Firme</v>
      </c>
      <c r="G2192">
        <f>VLOOKUP(VALUE(A2192),'REGIÕES DE SAÚDE E SEUS MUNICÍP'!$A$4:$A$5569,1,0)</f>
        <v>315230</v>
      </c>
      <c r="H2192" t="str">
        <f t="shared" si="136"/>
        <v>Mesmo município</v>
      </c>
      <c r="I2192" s="17" t="e">
        <f>VLOOKUP(C2192,'REGIÕES DE SAÚDE E SEUS MUNICÍP'!$C$4:$C$5569,1,0)</f>
        <v>#N/A</v>
      </c>
      <c r="J2192" t="e">
        <f t="shared" si="137"/>
        <v>#VALUE!</v>
      </c>
      <c r="K2192" t="str">
        <f t="shared" si="138"/>
        <v>Regiões semelhantes</v>
      </c>
      <c r="L2192" t="str">
        <f t="shared" si="139"/>
        <v>diferente</v>
      </c>
    </row>
    <row r="2193" spans="1:12" x14ac:dyDescent="0.25">
      <c r="A2193" t="s">
        <v>9808</v>
      </c>
      <c r="B2193" t="s">
        <v>5424</v>
      </c>
      <c r="C2193" t="s">
        <v>10321</v>
      </c>
      <c r="D2193" t="s">
        <v>6037</v>
      </c>
      <c r="E2193" t="str">
        <f>VLOOKUP(VALUE(A2193),'REGIÕES DE SAÚDE E SEUS MUNICÍP'!$A$4:$C$5569,3,0)</f>
        <v>Ponte Nova</v>
      </c>
      <c r="F2193" t="str">
        <f>VLOOKUP(G2193,'REGIÕES DE SAÚDE E SEUS MUNICÍP'!$A$4:$D$5569,4,0)</f>
        <v>Pedra do Anta</v>
      </c>
      <c r="G2193">
        <f>VLOOKUP(VALUE(A2193),'REGIÕES DE SAÚDE E SEUS MUNICÍP'!$A$4:$A$5569,1,0)</f>
        <v>314880</v>
      </c>
      <c r="H2193" t="str">
        <f t="shared" si="136"/>
        <v>Mesmo município</v>
      </c>
      <c r="I2193" s="17" t="e">
        <f>VLOOKUP(C2193,'REGIÕES DE SAÚDE E SEUS MUNICÍP'!$C$4:$C$5569,1,0)</f>
        <v>#N/A</v>
      </c>
      <c r="J2193" t="e">
        <f t="shared" si="137"/>
        <v>#VALUE!</v>
      </c>
      <c r="K2193" t="str">
        <f t="shared" si="138"/>
        <v>Regiões semelhantes</v>
      </c>
      <c r="L2193" t="str">
        <f t="shared" si="139"/>
        <v>igual</v>
      </c>
    </row>
    <row r="2194" spans="1:12" x14ac:dyDescent="0.25">
      <c r="A2194" t="s">
        <v>1934</v>
      </c>
      <c r="B2194" t="s">
        <v>5424</v>
      </c>
      <c r="C2194" t="s">
        <v>10321</v>
      </c>
      <c r="D2194" t="s">
        <v>3093</v>
      </c>
      <c r="E2194" t="str">
        <f>VLOOKUP(VALUE(A2194),'REGIÕES DE SAÚDE E SEUS MUNICÍP'!$A$4:$C$5569,3,0)</f>
        <v>Ponte Nova</v>
      </c>
      <c r="F2194" t="str">
        <f>VLOOKUP(G2194,'REGIÕES DE SAÚDE E SEUS MUNICÍP'!$A$4:$D$5569,4,0)</f>
        <v>Paula Cândido</v>
      </c>
      <c r="G2194">
        <f>VLOOKUP(VALUE(A2194),'REGIÕES DE SAÚDE E SEUS MUNICÍP'!$A$4:$A$5569,1,0)</f>
        <v>314830</v>
      </c>
      <c r="H2194" t="str">
        <f t="shared" si="136"/>
        <v>Mesmo município</v>
      </c>
      <c r="I2194" s="17" t="e">
        <f>VLOOKUP(C2194,'REGIÕES DE SAÚDE E SEUS MUNICÍP'!$C$4:$C$5569,1,0)</f>
        <v>#N/A</v>
      </c>
      <c r="J2194" t="e">
        <f t="shared" si="137"/>
        <v>#VALUE!</v>
      </c>
      <c r="K2194" t="str">
        <f t="shared" si="138"/>
        <v>Regiões semelhantes</v>
      </c>
      <c r="L2194" t="str">
        <f t="shared" si="139"/>
        <v>igual</v>
      </c>
    </row>
    <row r="2195" spans="1:12" x14ac:dyDescent="0.25">
      <c r="A2195" t="s">
        <v>6441</v>
      </c>
      <c r="B2195" t="s">
        <v>5424</v>
      </c>
      <c r="C2195" t="s">
        <v>10321</v>
      </c>
      <c r="D2195" t="s">
        <v>878</v>
      </c>
      <c r="E2195" t="str">
        <f>VLOOKUP(VALUE(A2195),'REGIÕES DE SAÚDE E SEUS MUNICÍP'!$A$4:$C$5569,3,0)</f>
        <v>Ponte Nova</v>
      </c>
      <c r="F2195" t="str">
        <f>VLOOKUP(G2195,'REGIÕES DE SAÚDE E SEUS MUNICÍP'!$A$4:$D$5569,4,0)</f>
        <v>Canaã</v>
      </c>
      <c r="G2195">
        <f>VLOOKUP(VALUE(A2195),'REGIÕES DE SAÚDE E SEUS MUNICÍP'!$A$4:$A$5569,1,0)</f>
        <v>311170</v>
      </c>
      <c r="H2195" t="str">
        <f t="shared" si="136"/>
        <v>Mesmo município</v>
      </c>
      <c r="I2195" s="17" t="e">
        <f>VLOOKUP(C2195,'REGIÕES DE SAÚDE E SEUS MUNICÍP'!$C$4:$C$5569,1,0)</f>
        <v>#N/A</v>
      </c>
      <c r="J2195" t="e">
        <f t="shared" si="137"/>
        <v>#VALUE!</v>
      </c>
      <c r="K2195" t="str">
        <f t="shared" si="138"/>
        <v>Regiões semelhantes</v>
      </c>
      <c r="L2195" t="str">
        <f t="shared" si="139"/>
        <v>igual</v>
      </c>
    </row>
    <row r="2196" spans="1:12" x14ac:dyDescent="0.25">
      <c r="A2196" t="s">
        <v>9795</v>
      </c>
      <c r="B2196" t="s">
        <v>5424</v>
      </c>
      <c r="C2196" t="s">
        <v>10321</v>
      </c>
      <c r="D2196" t="s">
        <v>2488</v>
      </c>
      <c r="E2196" t="str">
        <f>VLOOKUP(VALUE(A2196),'REGIÕES DE SAÚDE E SEUS MUNICÍP'!$A$4:$C$5569,3,0)</f>
        <v>Ponte Nova</v>
      </c>
      <c r="F2196" t="str">
        <f>VLOOKUP(G2196,'REGIÕES DE SAÚDE E SEUS MUNICÍP'!$A$4:$D$5569,4,0)</f>
        <v>Cajuri</v>
      </c>
      <c r="G2196">
        <f>VLOOKUP(VALUE(A2196),'REGIÕES DE SAÚDE E SEUS MUNICÍP'!$A$4:$A$5569,1,0)</f>
        <v>311020</v>
      </c>
      <c r="H2196" t="str">
        <f t="shared" si="136"/>
        <v>Mesmo município</v>
      </c>
      <c r="I2196" s="17" t="e">
        <f>VLOOKUP(C2196,'REGIÕES DE SAÚDE E SEUS MUNICÍP'!$C$4:$C$5569,1,0)</f>
        <v>#N/A</v>
      </c>
      <c r="J2196" t="e">
        <f t="shared" si="137"/>
        <v>#VALUE!</v>
      </c>
      <c r="K2196" t="str">
        <f t="shared" si="138"/>
        <v>Regiões semelhantes</v>
      </c>
      <c r="L2196" t="str">
        <f t="shared" si="139"/>
        <v>igual</v>
      </c>
    </row>
    <row r="2197" spans="1:12" x14ac:dyDescent="0.25">
      <c r="A2197" t="s">
        <v>6102</v>
      </c>
      <c r="B2197" t="s">
        <v>5424</v>
      </c>
      <c r="C2197" t="s">
        <v>10321</v>
      </c>
      <c r="D2197" t="s">
        <v>1569</v>
      </c>
      <c r="E2197" t="str">
        <f>VLOOKUP(VALUE(A2197),'REGIÕES DE SAÚDE E SEUS MUNICÍP'!$A$4:$C$5569,3,0)</f>
        <v>Ponte Nova</v>
      </c>
      <c r="F2197" t="str">
        <f>VLOOKUP(G2197,'REGIÕES DE SAÚDE E SEUS MUNICÍP'!$A$4:$D$5569,4,0)</f>
        <v>São Miguel do Anta</v>
      </c>
      <c r="G2197">
        <f>VLOOKUP(VALUE(A2197),'REGIÕES DE SAÚDE E SEUS MUNICÍP'!$A$4:$A$5569,1,0)</f>
        <v>316380</v>
      </c>
      <c r="H2197" t="str">
        <f t="shared" si="136"/>
        <v>Mesmo município</v>
      </c>
      <c r="I2197" s="17" t="e">
        <f>VLOOKUP(C2197,'REGIÕES DE SAÚDE E SEUS MUNICÍP'!$C$4:$C$5569,1,0)</f>
        <v>#N/A</v>
      </c>
      <c r="J2197" t="e">
        <f t="shared" si="137"/>
        <v>#VALUE!</v>
      </c>
      <c r="K2197" t="str">
        <f t="shared" si="138"/>
        <v>Regiões semelhantes</v>
      </c>
      <c r="L2197" t="str">
        <f t="shared" si="139"/>
        <v>igual</v>
      </c>
    </row>
    <row r="2198" spans="1:12" x14ac:dyDescent="0.25">
      <c r="A2198" t="s">
        <v>3327</v>
      </c>
      <c r="B2198" t="s">
        <v>5424</v>
      </c>
      <c r="C2198" t="s">
        <v>10321</v>
      </c>
      <c r="D2198" t="s">
        <v>10321</v>
      </c>
      <c r="E2198" t="str">
        <f>VLOOKUP(VALUE(A2198),'REGIÕES DE SAÚDE E SEUS MUNICÍP'!$A$4:$C$5569,3,0)</f>
        <v>Ponte Nova</v>
      </c>
      <c r="F2198" t="str">
        <f>VLOOKUP(G2198,'REGIÕES DE SAÚDE E SEUS MUNICÍP'!$A$4:$D$5569,4,0)</f>
        <v>Viçosa</v>
      </c>
      <c r="G2198">
        <f>VLOOKUP(VALUE(A2198),'REGIÕES DE SAÚDE E SEUS MUNICÍP'!$A$4:$A$5569,1,0)</f>
        <v>317130</v>
      </c>
      <c r="H2198" t="str">
        <f t="shared" si="136"/>
        <v>Mesmo município</v>
      </c>
      <c r="I2198" s="17" t="e">
        <f>VLOOKUP(C2198,'REGIÕES DE SAÚDE E SEUS MUNICÍP'!$C$4:$C$5569,1,0)</f>
        <v>#N/A</v>
      </c>
      <c r="J2198" t="e">
        <f t="shared" si="137"/>
        <v>#VALUE!</v>
      </c>
      <c r="K2198" t="str">
        <f t="shared" si="138"/>
        <v>Regiões semelhantes</v>
      </c>
      <c r="L2198" t="str">
        <f t="shared" si="139"/>
        <v>igual</v>
      </c>
    </row>
    <row r="2199" spans="1:12" x14ac:dyDescent="0.25">
      <c r="A2199" t="s">
        <v>6748</v>
      </c>
      <c r="B2199" t="s">
        <v>5424</v>
      </c>
      <c r="C2199" t="s">
        <v>10321</v>
      </c>
      <c r="D2199" t="s">
        <v>297</v>
      </c>
      <c r="E2199" t="str">
        <f>VLOOKUP(VALUE(A2199),'REGIÕES DE SAÚDE E SEUS MUNICÍP'!$A$4:$C$5569,3,0)</f>
        <v>Ponte Nova</v>
      </c>
      <c r="F2199" t="str">
        <f>VLOOKUP(G2199,'REGIÕES DE SAÚDE E SEUS MUNICÍP'!$A$4:$D$5569,4,0)</f>
        <v>Araponga</v>
      </c>
      <c r="G2199">
        <f>VLOOKUP(VALUE(A2199),'REGIÕES DE SAÚDE E SEUS MUNICÍP'!$A$4:$A$5569,1,0)</f>
        <v>310370</v>
      </c>
      <c r="H2199" t="str">
        <f t="shared" si="136"/>
        <v>Mesmo município</v>
      </c>
      <c r="I2199" s="17" t="e">
        <f>VLOOKUP(C2199,'REGIÕES DE SAÚDE E SEUS MUNICÍP'!$C$4:$C$5569,1,0)</f>
        <v>#N/A</v>
      </c>
      <c r="J2199" t="e">
        <f t="shared" si="137"/>
        <v>#VALUE!</v>
      </c>
      <c r="K2199" t="str">
        <f t="shared" si="138"/>
        <v>Regiões semelhantes</v>
      </c>
      <c r="L2199" t="str">
        <f t="shared" si="139"/>
        <v>igual</v>
      </c>
    </row>
    <row r="2200" spans="1:12" x14ac:dyDescent="0.25">
      <c r="A2200" t="s">
        <v>1735</v>
      </c>
      <c r="B2200" t="s">
        <v>5424</v>
      </c>
      <c r="C2200" t="s">
        <v>10321</v>
      </c>
      <c r="D2200" t="s">
        <v>5821</v>
      </c>
      <c r="E2200" t="str">
        <f>VLOOKUP(VALUE(A2200),'REGIÕES DE SAÚDE E SEUS MUNICÍP'!$A$4:$C$5569,3,0)</f>
        <v>Ponte Nova</v>
      </c>
      <c r="F2200" t="str">
        <f>VLOOKUP(G2200,'REGIÕES DE SAÚDE E SEUS MUNICÍP'!$A$4:$D$5569,4,0)</f>
        <v>Teixeiras</v>
      </c>
      <c r="G2200">
        <f>VLOOKUP(VALUE(A2200),'REGIÕES DE SAÚDE E SEUS MUNICÍP'!$A$4:$A$5569,1,0)</f>
        <v>316850</v>
      </c>
      <c r="H2200" t="str">
        <f t="shared" si="136"/>
        <v>Mesmo município</v>
      </c>
      <c r="I2200" s="17" t="e">
        <f>VLOOKUP(C2200,'REGIÕES DE SAÚDE E SEUS MUNICÍP'!$C$4:$C$5569,1,0)</f>
        <v>#N/A</v>
      </c>
      <c r="J2200" t="e">
        <f t="shared" si="137"/>
        <v>#VALUE!</v>
      </c>
      <c r="K2200" t="str">
        <f t="shared" si="138"/>
        <v>diferente</v>
      </c>
      <c r="L2200" t="str">
        <f t="shared" si="139"/>
        <v>igual</v>
      </c>
    </row>
    <row r="2201" spans="1:12" x14ac:dyDescent="0.25">
      <c r="A2201" t="s">
        <v>452</v>
      </c>
      <c r="B2201" t="s">
        <v>304</v>
      </c>
      <c r="C2201" t="s">
        <v>7939</v>
      </c>
      <c r="D2201" t="s">
        <v>3011</v>
      </c>
      <c r="E2201" t="str">
        <f>VLOOKUP(VALUE(A2201),'REGIÕES DE SAÚDE E SEUS MUNICÍP'!$A$4:$C$5569,3,0)</f>
        <v>NCT de Aquidauana</v>
      </c>
      <c r="F2201" t="str">
        <f>VLOOKUP(G2201,'REGIÕES DE SAÚDE E SEUS MUNICÍP'!$A$4:$D$5569,4,0)</f>
        <v>Bodoquena</v>
      </c>
      <c r="G2201">
        <f>VLOOKUP(VALUE(A2201),'REGIÕES DE SAÚDE E SEUS MUNICÍP'!$A$4:$A$5569,1,0)</f>
        <v>500215</v>
      </c>
      <c r="H2201" t="str">
        <f t="shared" si="136"/>
        <v>Mesmo município</v>
      </c>
      <c r="I2201" s="17" t="e">
        <f>VLOOKUP(C2201,'REGIÕES DE SAÚDE E SEUS MUNICÍP'!$C$4:$C$5569,1,0)</f>
        <v>#N/A</v>
      </c>
      <c r="J2201" t="e">
        <f t="shared" si="137"/>
        <v>#VALUE!</v>
      </c>
      <c r="K2201" t="str">
        <f t="shared" si="138"/>
        <v>Regiões semelhantes</v>
      </c>
      <c r="L2201" t="str">
        <f t="shared" si="139"/>
        <v>diferente</v>
      </c>
    </row>
    <row r="2202" spans="1:12" x14ac:dyDescent="0.25">
      <c r="A2202" t="s">
        <v>4828</v>
      </c>
      <c r="B2202" t="s">
        <v>304</v>
      </c>
      <c r="C2202" t="s">
        <v>7939</v>
      </c>
      <c r="D2202" t="s">
        <v>7650</v>
      </c>
      <c r="E2202" t="str">
        <f>VLOOKUP(VALUE(A2202),'REGIÕES DE SAÚDE E SEUS MUNICÍP'!$A$4:$C$5569,3,0)</f>
        <v>NCT de Aquidauana</v>
      </c>
      <c r="F2202" t="str">
        <f>VLOOKUP(G2202,'REGIÕES DE SAÚDE E SEUS MUNICÍP'!$A$4:$D$5569,4,0)</f>
        <v>Anastácio</v>
      </c>
      <c r="G2202">
        <f>VLOOKUP(VALUE(A2202),'REGIÕES DE SAÚDE E SEUS MUNICÍP'!$A$4:$A$5569,1,0)</f>
        <v>500070</v>
      </c>
      <c r="H2202" t="str">
        <f t="shared" si="136"/>
        <v>Mesmo município</v>
      </c>
      <c r="I2202" s="17" t="e">
        <f>VLOOKUP(C2202,'REGIÕES DE SAÚDE E SEUS MUNICÍP'!$C$4:$C$5569,1,0)</f>
        <v>#N/A</v>
      </c>
      <c r="J2202" t="e">
        <f t="shared" si="137"/>
        <v>#VALUE!</v>
      </c>
      <c r="K2202" t="str">
        <f t="shared" si="138"/>
        <v>Regiões semelhantes</v>
      </c>
      <c r="L2202" t="str">
        <f t="shared" si="139"/>
        <v>igual</v>
      </c>
    </row>
    <row r="2203" spans="1:12" x14ac:dyDescent="0.25">
      <c r="A2203" t="s">
        <v>8743</v>
      </c>
      <c r="B2203" t="s">
        <v>304</v>
      </c>
      <c r="C2203" t="s">
        <v>7939</v>
      </c>
      <c r="D2203" t="s">
        <v>1626</v>
      </c>
      <c r="E2203" t="str">
        <f>VLOOKUP(VALUE(A2203),'REGIÕES DE SAÚDE E SEUS MUNICÍP'!$A$4:$C$5569,3,0)</f>
        <v>NCT de Aquidauana</v>
      </c>
      <c r="F2203" t="str">
        <f>VLOOKUP(G2203,'REGIÕES DE SAÚDE E SEUS MUNICÍP'!$A$4:$D$5569,4,0)</f>
        <v>Miranda</v>
      </c>
      <c r="G2203">
        <f>VLOOKUP(VALUE(A2203),'REGIÕES DE SAÚDE E SEUS MUNICÍP'!$A$4:$A$5569,1,0)</f>
        <v>500560</v>
      </c>
      <c r="H2203" t="str">
        <f t="shared" si="136"/>
        <v>Mesmo município</v>
      </c>
      <c r="I2203" s="17" t="e">
        <f>VLOOKUP(C2203,'REGIÕES DE SAÚDE E SEUS MUNICÍP'!$C$4:$C$5569,1,0)</f>
        <v>#N/A</v>
      </c>
      <c r="J2203" t="e">
        <f t="shared" si="137"/>
        <v>#VALUE!</v>
      </c>
      <c r="K2203" t="str">
        <f t="shared" si="138"/>
        <v>Regiões semelhantes</v>
      </c>
      <c r="L2203" t="str">
        <f t="shared" si="139"/>
        <v>igual</v>
      </c>
    </row>
    <row r="2204" spans="1:12" x14ac:dyDescent="0.25">
      <c r="A2204" t="s">
        <v>8689</v>
      </c>
      <c r="B2204" t="s">
        <v>304</v>
      </c>
      <c r="C2204" t="s">
        <v>7939</v>
      </c>
      <c r="D2204" t="s">
        <v>8856</v>
      </c>
      <c r="E2204" t="str">
        <f>VLOOKUP(VALUE(A2204),'REGIÕES DE SAÚDE E SEUS MUNICÍP'!$A$4:$C$5569,3,0)</f>
        <v>NCT de Aquidauana</v>
      </c>
      <c r="F2204" t="str">
        <f>VLOOKUP(G2204,'REGIÕES DE SAÚDE E SEUS MUNICÍP'!$A$4:$D$5569,4,0)</f>
        <v>Dois Irmãos do Buriti</v>
      </c>
      <c r="G2204">
        <f>VLOOKUP(VALUE(A2204),'REGIÕES DE SAÚDE E SEUS MUNICÍP'!$A$4:$A$5569,1,0)</f>
        <v>500348</v>
      </c>
      <c r="H2204" t="str">
        <f t="shared" si="136"/>
        <v>Mesmo município</v>
      </c>
      <c r="I2204" s="17" t="e">
        <f>VLOOKUP(C2204,'REGIÕES DE SAÚDE E SEUS MUNICÍP'!$C$4:$C$5569,1,0)</f>
        <v>#N/A</v>
      </c>
      <c r="J2204" t="e">
        <f t="shared" si="137"/>
        <v>#VALUE!</v>
      </c>
      <c r="K2204" t="str">
        <f t="shared" si="138"/>
        <v>Regiões semelhantes</v>
      </c>
      <c r="L2204" t="str">
        <f t="shared" si="139"/>
        <v>igual</v>
      </c>
    </row>
    <row r="2205" spans="1:12" x14ac:dyDescent="0.25">
      <c r="A2205" t="s">
        <v>9600</v>
      </c>
      <c r="B2205" t="s">
        <v>304</v>
      </c>
      <c r="C2205" t="s">
        <v>7939</v>
      </c>
      <c r="D2205" t="s">
        <v>7557</v>
      </c>
      <c r="E2205" t="str">
        <f>VLOOKUP(VALUE(A2205),'REGIÕES DE SAÚDE E SEUS MUNICÍP'!$A$4:$C$5569,3,0)</f>
        <v>NCT de Aquidauana</v>
      </c>
      <c r="F2205" t="str">
        <f>VLOOKUP(G2205,'REGIÕES DE SAÚDE E SEUS MUNICÍP'!$A$4:$D$5569,4,0)</f>
        <v>Aquidauana</v>
      </c>
      <c r="G2205">
        <f>VLOOKUP(VALUE(A2205),'REGIÕES DE SAÚDE E SEUS MUNICÍP'!$A$4:$A$5569,1,0)</f>
        <v>500110</v>
      </c>
      <c r="H2205" t="str">
        <f t="shared" si="136"/>
        <v>Mesmo município</v>
      </c>
      <c r="I2205" s="17" t="e">
        <f>VLOOKUP(C2205,'REGIÕES DE SAÚDE E SEUS MUNICÍP'!$C$4:$C$5569,1,0)</f>
        <v>#N/A</v>
      </c>
      <c r="J2205" t="e">
        <f t="shared" si="137"/>
        <v>#VALUE!</v>
      </c>
      <c r="K2205" t="str">
        <f t="shared" si="138"/>
        <v>Nova composição</v>
      </c>
      <c r="L2205" t="str">
        <f t="shared" si="139"/>
        <v>igual</v>
      </c>
    </row>
    <row r="2206" spans="1:12" x14ac:dyDescent="0.25">
      <c r="A2206" t="s">
        <v>2968</v>
      </c>
      <c r="B2206" t="s">
        <v>304</v>
      </c>
      <c r="C2206" t="s">
        <v>7939</v>
      </c>
      <c r="D2206" t="s">
        <v>1525</v>
      </c>
      <c r="E2206" t="str">
        <f>VLOOKUP(VALUE(A2206),'REGIÕES DE SAÚDE E SEUS MUNICÍP'!$A$4:$C$5569,3,0)</f>
        <v>NCT de Campo Grande</v>
      </c>
      <c r="F2206" t="str">
        <f>VLOOKUP(G2206,'REGIÕES DE SAÚDE E SEUS MUNICÍP'!$A$4:$D$5569,4,0)</f>
        <v>Camapuã</v>
      </c>
      <c r="G2206">
        <f>VLOOKUP(VALUE(A2206),'REGIÕES DE SAÚDE E SEUS MUNICÍP'!$A$4:$A$5569,1,0)</f>
        <v>500260</v>
      </c>
      <c r="H2206" t="str">
        <f t="shared" si="136"/>
        <v>Mesmo município</v>
      </c>
      <c r="I2206" s="17" t="e">
        <f>VLOOKUP(C2206,'REGIÕES DE SAÚDE E SEUS MUNICÍP'!$C$4:$C$5569,1,0)</f>
        <v>#N/A</v>
      </c>
      <c r="J2206" t="e">
        <f t="shared" si="137"/>
        <v>#VALUE!</v>
      </c>
      <c r="K2206" t="str">
        <f t="shared" si="138"/>
        <v>Regiões semelhantes</v>
      </c>
      <c r="L2206" t="str">
        <f t="shared" si="139"/>
        <v>diferente</v>
      </c>
    </row>
    <row r="2207" spans="1:12" x14ac:dyDescent="0.25">
      <c r="A2207" t="s">
        <v>152</v>
      </c>
      <c r="B2207" t="s">
        <v>304</v>
      </c>
      <c r="C2207" t="s">
        <v>7939</v>
      </c>
      <c r="D2207" t="s">
        <v>7939</v>
      </c>
      <c r="E2207" t="str">
        <f>VLOOKUP(VALUE(A2207),'REGIÕES DE SAÚDE E SEUS MUNICÍP'!$A$4:$C$5569,3,0)</f>
        <v>NCT de Campo Grande</v>
      </c>
      <c r="F2207" t="str">
        <f>VLOOKUP(G2207,'REGIÕES DE SAÚDE E SEUS MUNICÍP'!$A$4:$D$5569,4,0)</f>
        <v>Campo Grande</v>
      </c>
      <c r="G2207">
        <f>VLOOKUP(VALUE(A2207),'REGIÕES DE SAÚDE E SEUS MUNICÍP'!$A$4:$A$5569,1,0)</f>
        <v>500270</v>
      </c>
      <c r="H2207" t="str">
        <f t="shared" si="136"/>
        <v>Mesmo município</v>
      </c>
      <c r="I2207" s="17" t="e">
        <f>VLOOKUP(C2207,'REGIÕES DE SAÚDE E SEUS MUNICÍP'!$C$4:$C$5569,1,0)</f>
        <v>#N/A</v>
      </c>
      <c r="J2207" t="e">
        <f t="shared" si="137"/>
        <v>#VALUE!</v>
      </c>
      <c r="K2207" t="str">
        <f t="shared" si="138"/>
        <v>Regiões semelhantes</v>
      </c>
      <c r="L2207" t="str">
        <f t="shared" si="139"/>
        <v>igual</v>
      </c>
    </row>
    <row r="2208" spans="1:12" x14ac:dyDescent="0.25">
      <c r="A2208" t="s">
        <v>7829</v>
      </c>
      <c r="B2208" t="s">
        <v>304</v>
      </c>
      <c r="C2208" t="s">
        <v>7939</v>
      </c>
      <c r="D2208" t="s">
        <v>1350</v>
      </c>
      <c r="E2208" t="str">
        <f>VLOOKUP(VALUE(A2208),'REGIÕES DE SAÚDE E SEUS MUNICÍP'!$A$4:$C$5569,3,0)</f>
        <v>NCT de Campo Grande</v>
      </c>
      <c r="F2208" t="str">
        <f>VLOOKUP(G2208,'REGIÕES DE SAÚDE E SEUS MUNICÍP'!$A$4:$D$5569,4,0)</f>
        <v>Corguinho</v>
      </c>
      <c r="G2208">
        <f>VLOOKUP(VALUE(A2208),'REGIÕES DE SAÚDE E SEUS MUNICÍP'!$A$4:$A$5569,1,0)</f>
        <v>500310</v>
      </c>
      <c r="H2208" t="str">
        <f t="shared" si="136"/>
        <v>Mesmo município</v>
      </c>
      <c r="I2208" s="17" t="e">
        <f>VLOOKUP(C2208,'REGIÕES DE SAÚDE E SEUS MUNICÍP'!$C$4:$C$5569,1,0)</f>
        <v>#N/A</v>
      </c>
      <c r="J2208" t="e">
        <f t="shared" si="137"/>
        <v>#VALUE!</v>
      </c>
      <c r="K2208" t="str">
        <f t="shared" si="138"/>
        <v>Regiões semelhantes</v>
      </c>
      <c r="L2208" t="str">
        <f t="shared" si="139"/>
        <v>igual</v>
      </c>
    </row>
    <row r="2209" spans="1:12" x14ac:dyDescent="0.25">
      <c r="A2209" t="s">
        <v>8176</v>
      </c>
      <c r="B2209" t="s">
        <v>304</v>
      </c>
      <c r="C2209" t="s">
        <v>7939</v>
      </c>
      <c r="D2209" t="s">
        <v>2615</v>
      </c>
      <c r="E2209" t="str">
        <f>VLOOKUP(VALUE(A2209),'REGIÕES DE SAÚDE E SEUS MUNICÍP'!$A$4:$C$5569,3,0)</f>
        <v>NCT de Campo Grande</v>
      </c>
      <c r="F2209" t="str">
        <f>VLOOKUP(G2209,'REGIÕES DE SAÚDE E SEUS MUNICÍP'!$A$4:$D$5569,4,0)</f>
        <v>Figueirão</v>
      </c>
      <c r="G2209">
        <f>VLOOKUP(VALUE(A2209),'REGIÕES DE SAÚDE E SEUS MUNICÍP'!$A$4:$A$5569,1,0)</f>
        <v>500390</v>
      </c>
      <c r="H2209" t="str">
        <f t="shared" si="136"/>
        <v>Mesmo município</v>
      </c>
      <c r="I2209" s="17" t="e">
        <f>VLOOKUP(C2209,'REGIÕES DE SAÚDE E SEUS MUNICÍP'!$C$4:$C$5569,1,0)</f>
        <v>#N/A</v>
      </c>
      <c r="J2209" t="e">
        <f t="shared" si="137"/>
        <v>#VALUE!</v>
      </c>
      <c r="K2209" t="str">
        <f t="shared" si="138"/>
        <v>Regiões semelhantes</v>
      </c>
      <c r="L2209" t="str">
        <f t="shared" si="139"/>
        <v>igual</v>
      </c>
    </row>
    <row r="2210" spans="1:12" x14ac:dyDescent="0.25">
      <c r="A2210" t="s">
        <v>4843</v>
      </c>
      <c r="B2210" t="s">
        <v>304</v>
      </c>
      <c r="C2210" t="s">
        <v>7939</v>
      </c>
      <c r="D2210" t="s">
        <v>9961</v>
      </c>
      <c r="E2210" t="str">
        <f>VLOOKUP(VALUE(A2210),'REGIÕES DE SAÚDE E SEUS MUNICÍP'!$A$4:$C$5569,3,0)</f>
        <v>NCT de Campo Grande</v>
      </c>
      <c r="F2210" t="str">
        <f>VLOOKUP(G2210,'REGIÕES DE SAÚDE E SEUS MUNICÍP'!$A$4:$D$5569,4,0)</f>
        <v>Ribas do Rio Pardo</v>
      </c>
      <c r="G2210">
        <f>VLOOKUP(VALUE(A2210),'REGIÕES DE SAÚDE E SEUS MUNICÍP'!$A$4:$A$5569,1,0)</f>
        <v>500710</v>
      </c>
      <c r="H2210" t="str">
        <f t="shared" si="136"/>
        <v>Mesmo município</v>
      </c>
      <c r="I2210" s="17" t="e">
        <f>VLOOKUP(C2210,'REGIÕES DE SAÚDE E SEUS MUNICÍP'!$C$4:$C$5569,1,0)</f>
        <v>#N/A</v>
      </c>
      <c r="J2210" t="e">
        <f t="shared" si="137"/>
        <v>#VALUE!</v>
      </c>
      <c r="K2210" t="str">
        <f t="shared" si="138"/>
        <v>Regiões semelhantes</v>
      </c>
      <c r="L2210" t="str">
        <f t="shared" si="139"/>
        <v>igual</v>
      </c>
    </row>
    <row r="2211" spans="1:12" x14ac:dyDescent="0.25">
      <c r="A2211" t="s">
        <v>4693</v>
      </c>
      <c r="B2211" t="s">
        <v>304</v>
      </c>
      <c r="C2211" t="s">
        <v>7939</v>
      </c>
      <c r="D2211" t="s">
        <v>2893</v>
      </c>
      <c r="E2211" t="str">
        <f>VLOOKUP(VALUE(A2211),'REGIÕES DE SAÚDE E SEUS MUNICÍP'!$A$4:$C$5569,3,0)</f>
        <v>NCT de Campo Grande</v>
      </c>
      <c r="F2211" t="str">
        <f>VLOOKUP(G2211,'REGIÕES DE SAÚDE E SEUS MUNICÍP'!$A$4:$D$5569,4,0)</f>
        <v>Rochedo</v>
      </c>
      <c r="G2211">
        <f>VLOOKUP(VALUE(A2211),'REGIÕES DE SAÚDE E SEUS MUNICÍP'!$A$4:$A$5569,1,0)</f>
        <v>500750</v>
      </c>
      <c r="H2211" t="str">
        <f t="shared" si="136"/>
        <v>Mesmo município</v>
      </c>
      <c r="I2211" s="17" t="e">
        <f>VLOOKUP(C2211,'REGIÕES DE SAÚDE E SEUS MUNICÍP'!$C$4:$C$5569,1,0)</f>
        <v>#N/A</v>
      </c>
      <c r="J2211" t="e">
        <f t="shared" si="137"/>
        <v>#VALUE!</v>
      </c>
      <c r="K2211" t="str">
        <f t="shared" si="138"/>
        <v>Regiões semelhantes</v>
      </c>
      <c r="L2211" t="str">
        <f t="shared" si="139"/>
        <v>igual</v>
      </c>
    </row>
    <row r="2212" spans="1:12" x14ac:dyDescent="0.25">
      <c r="A2212" t="s">
        <v>569</v>
      </c>
      <c r="B2212" t="s">
        <v>304</v>
      </c>
      <c r="C2212" t="s">
        <v>7939</v>
      </c>
      <c r="D2212" t="s">
        <v>136</v>
      </c>
      <c r="E2212" t="str">
        <f>VLOOKUP(VALUE(A2212),'REGIÕES DE SAÚDE E SEUS MUNICÍP'!$A$4:$C$5569,3,0)</f>
        <v>NCT de Campo Grande</v>
      </c>
      <c r="F2212" t="str">
        <f>VLOOKUP(G2212,'REGIÕES DE SAÚDE E SEUS MUNICÍP'!$A$4:$D$5569,4,0)</f>
        <v>São Gabriel do Oeste</v>
      </c>
      <c r="G2212">
        <f>VLOOKUP(VALUE(A2212),'REGIÕES DE SAÚDE E SEUS MUNICÍP'!$A$4:$A$5569,1,0)</f>
        <v>500769</v>
      </c>
      <c r="H2212" t="str">
        <f t="shared" si="136"/>
        <v>Mesmo município</v>
      </c>
      <c r="I2212" s="17" t="e">
        <f>VLOOKUP(C2212,'REGIÕES DE SAÚDE E SEUS MUNICÍP'!$C$4:$C$5569,1,0)</f>
        <v>#N/A</v>
      </c>
      <c r="J2212" t="e">
        <f t="shared" si="137"/>
        <v>#VALUE!</v>
      </c>
      <c r="K2212" t="str">
        <f t="shared" si="138"/>
        <v>Regiões semelhantes</v>
      </c>
      <c r="L2212" t="str">
        <f t="shared" si="139"/>
        <v>igual</v>
      </c>
    </row>
    <row r="2213" spans="1:12" x14ac:dyDescent="0.25">
      <c r="A2213" t="s">
        <v>4523</v>
      </c>
      <c r="B2213" t="s">
        <v>304</v>
      </c>
      <c r="C2213" t="s">
        <v>7939</v>
      </c>
      <c r="D2213" t="s">
        <v>8051</v>
      </c>
      <c r="E2213" t="str">
        <f>VLOOKUP(VALUE(A2213),'REGIÕES DE SAÚDE E SEUS MUNICÍP'!$A$4:$C$5569,3,0)</f>
        <v>NCT de Campo Grande</v>
      </c>
      <c r="F2213" t="str">
        <f>VLOOKUP(G2213,'REGIÕES DE SAÚDE E SEUS MUNICÍP'!$A$4:$D$5569,4,0)</f>
        <v>Sidrolândia</v>
      </c>
      <c r="G2213">
        <f>VLOOKUP(VALUE(A2213),'REGIÕES DE SAÚDE E SEUS MUNICÍP'!$A$4:$A$5569,1,0)</f>
        <v>500790</v>
      </c>
      <c r="H2213" t="str">
        <f t="shared" si="136"/>
        <v>Mesmo município</v>
      </c>
      <c r="I2213" s="17" t="e">
        <f>VLOOKUP(C2213,'REGIÕES DE SAÚDE E SEUS MUNICÍP'!$C$4:$C$5569,1,0)</f>
        <v>#N/A</v>
      </c>
      <c r="J2213" t="e">
        <f t="shared" si="137"/>
        <v>#VALUE!</v>
      </c>
      <c r="K2213" t="str">
        <f t="shared" si="138"/>
        <v>Regiões semelhantes</v>
      </c>
      <c r="L2213" t="str">
        <f t="shared" si="139"/>
        <v>igual</v>
      </c>
    </row>
    <row r="2214" spans="1:12" x14ac:dyDescent="0.25">
      <c r="A2214" t="s">
        <v>810</v>
      </c>
      <c r="B2214" t="s">
        <v>304</v>
      </c>
      <c r="C2214" t="s">
        <v>7939</v>
      </c>
      <c r="D2214" t="s">
        <v>6605</v>
      </c>
      <c r="E2214" t="str">
        <f>VLOOKUP(VALUE(A2214),'REGIÕES DE SAÚDE E SEUS MUNICÍP'!$A$4:$C$5569,3,0)</f>
        <v>NCT de Campo Grande</v>
      </c>
      <c r="F2214" t="str">
        <f>VLOOKUP(G2214,'REGIÕES DE SAÚDE E SEUS MUNICÍP'!$A$4:$D$5569,4,0)</f>
        <v>Terenos</v>
      </c>
      <c r="G2214">
        <f>VLOOKUP(VALUE(A2214),'REGIÕES DE SAÚDE E SEUS MUNICÍP'!$A$4:$A$5569,1,0)</f>
        <v>500800</v>
      </c>
      <c r="H2214" t="str">
        <f t="shared" si="136"/>
        <v>Mesmo município</v>
      </c>
      <c r="I2214" s="17" t="e">
        <f>VLOOKUP(C2214,'REGIÕES DE SAÚDE E SEUS MUNICÍP'!$C$4:$C$5569,1,0)</f>
        <v>#N/A</v>
      </c>
      <c r="J2214" t="e">
        <f t="shared" si="137"/>
        <v>#VALUE!</v>
      </c>
      <c r="K2214" t="str">
        <f t="shared" si="138"/>
        <v>Regiões semelhantes</v>
      </c>
      <c r="L2214" t="str">
        <f t="shared" si="139"/>
        <v>igual</v>
      </c>
    </row>
    <row r="2215" spans="1:12" x14ac:dyDescent="0.25">
      <c r="A2215" t="s">
        <v>2850</v>
      </c>
      <c r="B2215" t="s">
        <v>304</v>
      </c>
      <c r="C2215" t="s">
        <v>7939</v>
      </c>
      <c r="D2215" t="s">
        <v>5472</v>
      </c>
      <c r="E2215" t="str">
        <f>VLOOKUP(VALUE(A2215),'REGIÕES DE SAÚDE E SEUS MUNICÍP'!$A$4:$C$5569,3,0)</f>
        <v>NCT de Campo Grande</v>
      </c>
      <c r="F2215" t="str">
        <f>VLOOKUP(G2215,'REGIÕES DE SAÚDE E SEUS MUNICÍP'!$A$4:$D$5569,4,0)</f>
        <v>Jaraguari</v>
      </c>
      <c r="G2215">
        <f>VLOOKUP(VALUE(A2215),'REGIÕES DE SAÚDE E SEUS MUNICÍP'!$A$4:$A$5569,1,0)</f>
        <v>500490</v>
      </c>
      <c r="H2215" t="str">
        <f t="shared" si="136"/>
        <v>Mesmo município</v>
      </c>
      <c r="I2215" s="17" t="e">
        <f>VLOOKUP(C2215,'REGIÕES DE SAÚDE E SEUS MUNICÍP'!$C$4:$C$5569,1,0)</f>
        <v>#N/A</v>
      </c>
      <c r="J2215" t="e">
        <f t="shared" si="137"/>
        <v>#VALUE!</v>
      </c>
      <c r="K2215" t="str">
        <f t="shared" si="138"/>
        <v>Regiões semelhantes</v>
      </c>
      <c r="L2215" t="str">
        <f t="shared" si="139"/>
        <v>igual</v>
      </c>
    </row>
    <row r="2216" spans="1:12" x14ac:dyDescent="0.25">
      <c r="A2216" t="s">
        <v>3107</v>
      </c>
      <c r="B2216" t="s">
        <v>304</v>
      </c>
      <c r="C2216" t="s">
        <v>7939</v>
      </c>
      <c r="D2216" t="s">
        <v>7386</v>
      </c>
      <c r="E2216" t="str">
        <f>VLOOKUP(VALUE(A2216),'REGIÕES DE SAÚDE E SEUS MUNICÍP'!$A$4:$C$5569,3,0)</f>
        <v>NCT de Campo Grande</v>
      </c>
      <c r="F2216" t="str">
        <f>VLOOKUP(G2216,'REGIÕES DE SAÚDE E SEUS MUNICÍP'!$A$4:$D$5569,4,0)</f>
        <v>Maracaju</v>
      </c>
      <c r="G2216">
        <f>VLOOKUP(VALUE(A2216),'REGIÕES DE SAÚDE E SEUS MUNICÍP'!$A$4:$A$5569,1,0)</f>
        <v>500540</v>
      </c>
      <c r="H2216" t="str">
        <f t="shared" si="136"/>
        <v>Mesmo município</v>
      </c>
      <c r="I2216" s="17" t="e">
        <f>VLOOKUP(C2216,'REGIÕES DE SAÚDE E SEUS MUNICÍP'!$C$4:$C$5569,1,0)</f>
        <v>#N/A</v>
      </c>
      <c r="J2216" t="e">
        <f t="shared" si="137"/>
        <v>#VALUE!</v>
      </c>
      <c r="K2216" t="str">
        <f t="shared" si="138"/>
        <v>Regiões semelhantes</v>
      </c>
      <c r="L2216" t="str">
        <f t="shared" si="139"/>
        <v>igual</v>
      </c>
    </row>
    <row r="2217" spans="1:12" x14ac:dyDescent="0.25">
      <c r="A2217" t="s">
        <v>9460</v>
      </c>
      <c r="B2217" t="s">
        <v>304</v>
      </c>
      <c r="C2217" t="s">
        <v>7939</v>
      </c>
      <c r="D2217" t="s">
        <v>4670</v>
      </c>
      <c r="E2217" t="str">
        <f>VLOOKUP(VALUE(A2217),'REGIÕES DE SAÚDE E SEUS MUNICÍP'!$A$4:$C$5569,3,0)</f>
        <v>NCT de Campo Grande</v>
      </c>
      <c r="F2217" t="str">
        <f>VLOOKUP(G2217,'REGIÕES DE SAÚDE E SEUS MUNICÍP'!$A$4:$D$5569,4,0)</f>
        <v>Bandeirantes</v>
      </c>
      <c r="G2217">
        <f>VLOOKUP(VALUE(A2217),'REGIÕES DE SAÚDE E SEUS MUNICÍP'!$A$4:$A$5569,1,0)</f>
        <v>500150</v>
      </c>
      <c r="H2217" t="str">
        <f t="shared" si="136"/>
        <v>Mesmo município</v>
      </c>
      <c r="I2217" s="17" t="e">
        <f>VLOOKUP(C2217,'REGIÕES DE SAÚDE E SEUS MUNICÍP'!$C$4:$C$5569,1,0)</f>
        <v>#N/A</v>
      </c>
      <c r="J2217" t="e">
        <f t="shared" si="137"/>
        <v>#VALUE!</v>
      </c>
      <c r="K2217" t="str">
        <f t="shared" si="138"/>
        <v>Nova composição</v>
      </c>
      <c r="L2217" t="str">
        <f t="shared" si="139"/>
        <v>igual</v>
      </c>
    </row>
    <row r="2218" spans="1:12" x14ac:dyDescent="0.25">
      <c r="A2218" t="s">
        <v>7348</v>
      </c>
      <c r="B2218" t="s">
        <v>304</v>
      </c>
      <c r="C2218" t="s">
        <v>7939</v>
      </c>
      <c r="D2218" t="s">
        <v>6111</v>
      </c>
      <c r="E2218" t="str">
        <f>VLOOKUP(VALUE(A2218),'REGIÕES DE SAÚDE E SEUS MUNICÍP'!$A$4:$C$5569,3,0)</f>
        <v>NCT de Coxim</v>
      </c>
      <c r="F2218" t="str">
        <f>VLOOKUP(G2218,'REGIÕES DE SAÚDE E SEUS MUNICÍP'!$A$4:$D$5569,4,0)</f>
        <v>Alcinópolis</v>
      </c>
      <c r="G2218">
        <f>VLOOKUP(VALUE(A2218),'REGIÕES DE SAÚDE E SEUS MUNICÍP'!$A$4:$A$5569,1,0)</f>
        <v>500025</v>
      </c>
      <c r="H2218" t="str">
        <f t="shared" si="136"/>
        <v>Mesmo município</v>
      </c>
      <c r="I2218" s="17" t="e">
        <f>VLOOKUP(C2218,'REGIÕES DE SAÚDE E SEUS MUNICÍP'!$C$4:$C$5569,1,0)</f>
        <v>#N/A</v>
      </c>
      <c r="J2218" t="e">
        <f t="shared" si="137"/>
        <v>#VALUE!</v>
      </c>
      <c r="K2218" t="str">
        <f t="shared" si="138"/>
        <v>Regiões semelhantes</v>
      </c>
      <c r="L2218" t="str">
        <f t="shared" si="139"/>
        <v>diferente</v>
      </c>
    </row>
    <row r="2219" spans="1:12" x14ac:dyDescent="0.25">
      <c r="A2219" t="s">
        <v>1278</v>
      </c>
      <c r="B2219" t="s">
        <v>304</v>
      </c>
      <c r="C2219" t="s">
        <v>7939</v>
      </c>
      <c r="D2219" t="s">
        <v>4558</v>
      </c>
      <c r="E2219" t="str">
        <f>VLOOKUP(VALUE(A2219),'REGIÕES DE SAÚDE E SEUS MUNICÍP'!$A$4:$C$5569,3,0)</f>
        <v>NCT de Coxim</v>
      </c>
      <c r="F2219" t="str">
        <f>VLOOKUP(G2219,'REGIÕES DE SAÚDE E SEUS MUNICÍP'!$A$4:$D$5569,4,0)</f>
        <v>Pedro Gomes</v>
      </c>
      <c r="G2219">
        <f>VLOOKUP(VALUE(A2219),'REGIÕES DE SAÚDE E SEUS MUNICÍP'!$A$4:$A$5569,1,0)</f>
        <v>500640</v>
      </c>
      <c r="H2219" t="str">
        <f t="shared" si="136"/>
        <v>Mesmo município</v>
      </c>
      <c r="I2219" s="17" t="e">
        <f>VLOOKUP(C2219,'REGIÕES DE SAÚDE E SEUS MUNICÍP'!$C$4:$C$5569,1,0)</f>
        <v>#N/A</v>
      </c>
      <c r="J2219" t="e">
        <f t="shared" si="137"/>
        <v>#VALUE!</v>
      </c>
      <c r="K2219" t="str">
        <f t="shared" si="138"/>
        <v>Regiões semelhantes</v>
      </c>
      <c r="L2219" t="str">
        <f t="shared" si="139"/>
        <v>igual</v>
      </c>
    </row>
    <row r="2220" spans="1:12" x14ac:dyDescent="0.25">
      <c r="A2220" t="s">
        <v>10286</v>
      </c>
      <c r="B2220" t="s">
        <v>304</v>
      </c>
      <c r="C2220" t="s">
        <v>7939</v>
      </c>
      <c r="D2220" t="s">
        <v>448</v>
      </c>
      <c r="E2220" t="str">
        <f>VLOOKUP(VALUE(A2220),'REGIÕES DE SAÚDE E SEUS MUNICÍP'!$A$4:$C$5569,3,0)</f>
        <v>NCT de Coxim</v>
      </c>
      <c r="F2220" t="str">
        <f>VLOOKUP(G2220,'REGIÕES DE SAÚDE E SEUS MUNICÍP'!$A$4:$D$5569,4,0)</f>
        <v>Rio Negro</v>
      </c>
      <c r="G2220">
        <f>VLOOKUP(VALUE(A2220),'REGIÕES DE SAÚDE E SEUS MUNICÍP'!$A$4:$A$5569,1,0)</f>
        <v>500730</v>
      </c>
      <c r="H2220" t="str">
        <f t="shared" si="136"/>
        <v>Mesmo município</v>
      </c>
      <c r="I2220" s="17" t="e">
        <f>VLOOKUP(C2220,'REGIÕES DE SAÚDE E SEUS MUNICÍP'!$C$4:$C$5569,1,0)</f>
        <v>#N/A</v>
      </c>
      <c r="J2220" t="e">
        <f t="shared" si="137"/>
        <v>#VALUE!</v>
      </c>
      <c r="K2220" t="str">
        <f t="shared" si="138"/>
        <v>Regiões semelhantes</v>
      </c>
      <c r="L2220" t="str">
        <f t="shared" si="139"/>
        <v>igual</v>
      </c>
    </row>
    <row r="2221" spans="1:12" x14ac:dyDescent="0.25">
      <c r="A2221" t="s">
        <v>1963</v>
      </c>
      <c r="B2221" t="s">
        <v>304</v>
      </c>
      <c r="C2221" t="s">
        <v>7939</v>
      </c>
      <c r="D2221" t="s">
        <v>3725</v>
      </c>
      <c r="E2221" t="str">
        <f>VLOOKUP(VALUE(A2221),'REGIÕES DE SAÚDE E SEUS MUNICÍP'!$A$4:$C$5569,3,0)</f>
        <v>NCT de Coxim</v>
      </c>
      <c r="F2221" t="str">
        <f>VLOOKUP(G2221,'REGIÕES DE SAÚDE E SEUS MUNICÍP'!$A$4:$D$5569,4,0)</f>
        <v>Rio Verde de Mato Grosso</v>
      </c>
      <c r="G2221">
        <f>VLOOKUP(VALUE(A2221),'REGIÕES DE SAÚDE E SEUS MUNICÍP'!$A$4:$A$5569,1,0)</f>
        <v>500740</v>
      </c>
      <c r="H2221" t="str">
        <f t="shared" si="136"/>
        <v>Mesmo município</v>
      </c>
      <c r="I2221" s="17" t="e">
        <f>VLOOKUP(C2221,'REGIÕES DE SAÚDE E SEUS MUNICÍP'!$C$4:$C$5569,1,0)</f>
        <v>#N/A</v>
      </c>
      <c r="J2221" t="e">
        <f t="shared" si="137"/>
        <v>#VALUE!</v>
      </c>
      <c r="K2221" t="str">
        <f t="shared" si="138"/>
        <v>Regiões semelhantes</v>
      </c>
      <c r="L2221" t="str">
        <f t="shared" si="139"/>
        <v>igual</v>
      </c>
    </row>
    <row r="2222" spans="1:12" x14ac:dyDescent="0.25">
      <c r="A2222" t="s">
        <v>9619</v>
      </c>
      <c r="B2222" t="s">
        <v>304</v>
      </c>
      <c r="C2222" t="s">
        <v>7939</v>
      </c>
      <c r="D2222" t="s">
        <v>628</v>
      </c>
      <c r="E2222" t="str">
        <f>VLOOKUP(VALUE(A2222),'REGIÕES DE SAÚDE E SEUS MUNICÍP'!$A$4:$C$5569,3,0)</f>
        <v>NCT de Coxim</v>
      </c>
      <c r="F2222" t="str">
        <f>VLOOKUP(G2222,'REGIÕES DE SAÚDE E SEUS MUNICÍP'!$A$4:$D$5569,4,0)</f>
        <v>Sonora</v>
      </c>
      <c r="G2222">
        <f>VLOOKUP(VALUE(A2222),'REGIÕES DE SAÚDE E SEUS MUNICÍP'!$A$4:$A$5569,1,0)</f>
        <v>500793</v>
      </c>
      <c r="H2222" t="str">
        <f t="shared" si="136"/>
        <v>Mesmo município</v>
      </c>
      <c r="I2222" s="17" t="e">
        <f>VLOOKUP(C2222,'REGIÕES DE SAÚDE E SEUS MUNICÍP'!$C$4:$C$5569,1,0)</f>
        <v>#N/A</v>
      </c>
      <c r="J2222" t="e">
        <f t="shared" si="137"/>
        <v>#VALUE!</v>
      </c>
      <c r="K2222" t="str">
        <f t="shared" si="138"/>
        <v>Regiões semelhantes</v>
      </c>
      <c r="L2222" t="str">
        <f t="shared" si="139"/>
        <v>igual</v>
      </c>
    </row>
    <row r="2223" spans="1:12" x14ac:dyDescent="0.25">
      <c r="A2223" t="s">
        <v>2175</v>
      </c>
      <c r="B2223" t="s">
        <v>304</v>
      </c>
      <c r="C2223" t="s">
        <v>7939</v>
      </c>
      <c r="D2223" t="s">
        <v>8999</v>
      </c>
      <c r="E2223" t="str">
        <f>VLOOKUP(VALUE(A2223),'REGIÕES DE SAÚDE E SEUS MUNICÍP'!$A$4:$C$5569,3,0)</f>
        <v>NCT de Coxim</v>
      </c>
      <c r="F2223" t="str">
        <f>VLOOKUP(G2223,'REGIÕES DE SAÚDE E SEUS MUNICÍP'!$A$4:$D$5569,4,0)</f>
        <v>Coxim</v>
      </c>
      <c r="G2223">
        <f>VLOOKUP(VALUE(A2223),'REGIÕES DE SAÚDE E SEUS MUNICÍP'!$A$4:$A$5569,1,0)</f>
        <v>500330</v>
      </c>
      <c r="H2223" t="str">
        <f t="shared" si="136"/>
        <v>Mesmo município</v>
      </c>
      <c r="I2223" s="17" t="e">
        <f>VLOOKUP(C2223,'REGIÕES DE SAÚDE E SEUS MUNICÍP'!$C$4:$C$5569,1,0)</f>
        <v>#N/A</v>
      </c>
      <c r="J2223" t="e">
        <f t="shared" si="137"/>
        <v>#VALUE!</v>
      </c>
      <c r="K2223" t="str">
        <f t="shared" si="138"/>
        <v>Nova composição</v>
      </c>
      <c r="L2223" t="str">
        <f t="shared" si="139"/>
        <v>igual</v>
      </c>
    </row>
    <row r="2224" spans="1:12" x14ac:dyDescent="0.25">
      <c r="A2224" t="s">
        <v>1075</v>
      </c>
      <c r="B2224" t="s">
        <v>304</v>
      </c>
      <c r="C2224" t="s">
        <v>7939</v>
      </c>
      <c r="D2224" t="s">
        <v>1042</v>
      </c>
      <c r="E2224" t="str">
        <f>VLOOKUP(VALUE(A2224),'REGIÕES DE SAÚDE E SEUS MUNICÍP'!$A$4:$C$5569,3,0)</f>
        <v>NCT de Dourados</v>
      </c>
      <c r="F2224" t="str">
        <f>VLOOKUP(G2224,'REGIÕES DE SAÚDE E SEUS MUNICÍP'!$A$4:$D$5569,4,0)</f>
        <v>Nova Alvorada do Sul</v>
      </c>
      <c r="G2224">
        <f>VLOOKUP(VALUE(A2224),'REGIÕES DE SAÚDE E SEUS MUNICÍP'!$A$4:$A$5569,1,0)</f>
        <v>500600</v>
      </c>
      <c r="H2224" t="str">
        <f t="shared" si="136"/>
        <v>Mesmo município</v>
      </c>
      <c r="I2224" s="17" t="e">
        <f>VLOOKUP(C2224,'REGIÕES DE SAÚDE E SEUS MUNICÍP'!$C$4:$C$5569,1,0)</f>
        <v>#N/A</v>
      </c>
      <c r="J2224" t="e">
        <f t="shared" si="137"/>
        <v>#VALUE!</v>
      </c>
      <c r="K2224" t="str">
        <f t="shared" si="138"/>
        <v>Nova composição</v>
      </c>
      <c r="L2224" t="str">
        <f t="shared" si="139"/>
        <v>diferente</v>
      </c>
    </row>
    <row r="2225" spans="1:12" x14ac:dyDescent="0.25">
      <c r="A2225" t="s">
        <v>5879</v>
      </c>
      <c r="B2225" t="s">
        <v>304</v>
      </c>
      <c r="C2225" t="s">
        <v>7939</v>
      </c>
      <c r="D2225" t="s">
        <v>8239</v>
      </c>
      <c r="E2225" t="str">
        <f>VLOOKUP(VALUE(A2225),'REGIÕES DE SAÚDE E SEUS MUNICÍP'!$A$4:$C$5569,3,0)</f>
        <v>NCT de Jardim</v>
      </c>
      <c r="F2225" t="str">
        <f>VLOOKUP(G2225,'REGIÕES DE SAÚDE E SEUS MUNICÍP'!$A$4:$D$5569,4,0)</f>
        <v>Bela Vista</v>
      </c>
      <c r="G2225">
        <f>VLOOKUP(VALUE(A2225),'REGIÕES DE SAÚDE E SEUS MUNICÍP'!$A$4:$A$5569,1,0)</f>
        <v>500210</v>
      </c>
      <c r="H2225" t="str">
        <f t="shared" si="136"/>
        <v>Mesmo município</v>
      </c>
      <c r="I2225" s="17" t="e">
        <f>VLOOKUP(C2225,'REGIÕES DE SAÚDE E SEUS MUNICÍP'!$C$4:$C$5569,1,0)</f>
        <v>#N/A</v>
      </c>
      <c r="J2225" t="e">
        <f t="shared" si="137"/>
        <v>#VALUE!</v>
      </c>
      <c r="K2225" t="str">
        <f t="shared" si="138"/>
        <v>Regiões semelhantes</v>
      </c>
      <c r="L2225" t="str">
        <f t="shared" si="139"/>
        <v>diferente</v>
      </c>
    </row>
    <row r="2226" spans="1:12" x14ac:dyDescent="0.25">
      <c r="A2226" t="s">
        <v>3163</v>
      </c>
      <c r="B2226" t="s">
        <v>304</v>
      </c>
      <c r="C2226" t="s">
        <v>7939</v>
      </c>
      <c r="D2226" t="s">
        <v>138</v>
      </c>
      <c r="E2226" t="str">
        <f>VLOOKUP(VALUE(A2226),'REGIÕES DE SAÚDE E SEUS MUNICÍP'!$A$4:$C$5569,3,0)</f>
        <v>NCT de Jardim</v>
      </c>
      <c r="F2226" t="str">
        <f>VLOOKUP(G2226,'REGIÕES DE SAÚDE E SEUS MUNICÍP'!$A$4:$D$5569,4,0)</f>
        <v>Bonito</v>
      </c>
      <c r="G2226">
        <f>VLOOKUP(VALUE(A2226),'REGIÕES DE SAÚDE E SEUS MUNICÍP'!$A$4:$A$5569,1,0)</f>
        <v>500220</v>
      </c>
      <c r="H2226" t="str">
        <f t="shared" si="136"/>
        <v>Mesmo município</v>
      </c>
      <c r="I2226" s="17" t="e">
        <f>VLOOKUP(C2226,'REGIÕES DE SAÚDE E SEUS MUNICÍP'!$C$4:$C$5569,1,0)</f>
        <v>#N/A</v>
      </c>
      <c r="J2226" t="e">
        <f t="shared" si="137"/>
        <v>#VALUE!</v>
      </c>
      <c r="K2226" t="str">
        <f t="shared" si="138"/>
        <v>Regiões semelhantes</v>
      </c>
      <c r="L2226" t="str">
        <f t="shared" si="139"/>
        <v>igual</v>
      </c>
    </row>
    <row r="2227" spans="1:12" x14ac:dyDescent="0.25">
      <c r="A2227" t="s">
        <v>8959</v>
      </c>
      <c r="B2227" t="s">
        <v>304</v>
      </c>
      <c r="C2227" t="s">
        <v>7939</v>
      </c>
      <c r="D2227" t="s">
        <v>2231</v>
      </c>
      <c r="E2227" t="str">
        <f>VLOOKUP(VALUE(A2227),'REGIÕES DE SAÚDE E SEUS MUNICÍP'!$A$4:$C$5569,3,0)</f>
        <v>NCT de Jardim</v>
      </c>
      <c r="F2227" t="str">
        <f>VLOOKUP(G2227,'REGIÕES DE SAÚDE E SEUS MUNICÍP'!$A$4:$D$5569,4,0)</f>
        <v>Caracol</v>
      </c>
      <c r="G2227">
        <f>VLOOKUP(VALUE(A2227),'REGIÕES DE SAÚDE E SEUS MUNICÍP'!$A$4:$A$5569,1,0)</f>
        <v>500280</v>
      </c>
      <c r="H2227" t="str">
        <f t="shared" si="136"/>
        <v>Mesmo município</v>
      </c>
      <c r="I2227" s="17" t="e">
        <f>VLOOKUP(C2227,'REGIÕES DE SAÚDE E SEUS MUNICÍP'!$C$4:$C$5569,1,0)</f>
        <v>#N/A</v>
      </c>
      <c r="J2227" t="e">
        <f t="shared" si="137"/>
        <v>#VALUE!</v>
      </c>
      <c r="K2227" t="str">
        <f t="shared" si="138"/>
        <v>Regiões semelhantes</v>
      </c>
      <c r="L2227" t="str">
        <f t="shared" si="139"/>
        <v>igual</v>
      </c>
    </row>
    <row r="2228" spans="1:12" x14ac:dyDescent="0.25">
      <c r="A2228" t="s">
        <v>3263</v>
      </c>
      <c r="B2228" t="s">
        <v>304</v>
      </c>
      <c r="C2228" t="s">
        <v>7939</v>
      </c>
      <c r="D2228" t="s">
        <v>9026</v>
      </c>
      <c r="E2228" t="str">
        <f>VLOOKUP(VALUE(A2228),'REGIÕES DE SAÚDE E SEUS MUNICÍP'!$A$4:$C$5569,3,0)</f>
        <v>NCT de Jardim</v>
      </c>
      <c r="F2228" t="str">
        <f>VLOOKUP(G2228,'REGIÕES DE SAÚDE E SEUS MUNICÍP'!$A$4:$D$5569,4,0)</f>
        <v>Nioaque</v>
      </c>
      <c r="G2228">
        <f>VLOOKUP(VALUE(A2228),'REGIÕES DE SAÚDE E SEUS MUNICÍP'!$A$4:$A$5569,1,0)</f>
        <v>500580</v>
      </c>
      <c r="H2228" t="str">
        <f t="shared" si="136"/>
        <v>Mesmo município</v>
      </c>
      <c r="I2228" s="17" t="e">
        <f>VLOOKUP(C2228,'REGIÕES DE SAÚDE E SEUS MUNICÍP'!$C$4:$C$5569,1,0)</f>
        <v>#N/A</v>
      </c>
      <c r="J2228" t="e">
        <f t="shared" si="137"/>
        <v>#VALUE!</v>
      </c>
      <c r="K2228" t="str">
        <f t="shared" si="138"/>
        <v>Regiões semelhantes</v>
      </c>
      <c r="L2228" t="str">
        <f t="shared" si="139"/>
        <v>igual</v>
      </c>
    </row>
    <row r="2229" spans="1:12" x14ac:dyDescent="0.25">
      <c r="A2229" t="s">
        <v>3640</v>
      </c>
      <c r="B2229" t="s">
        <v>304</v>
      </c>
      <c r="C2229" t="s">
        <v>7939</v>
      </c>
      <c r="D2229" t="s">
        <v>2649</v>
      </c>
      <c r="E2229" t="str">
        <f>VLOOKUP(VALUE(A2229),'REGIÕES DE SAÚDE E SEUS MUNICÍP'!$A$4:$C$5569,3,0)</f>
        <v>NCT de Jardim</v>
      </c>
      <c r="F2229" t="str">
        <f>VLOOKUP(G2229,'REGIÕES DE SAÚDE E SEUS MUNICÍP'!$A$4:$D$5569,4,0)</f>
        <v>Porto Murtinho</v>
      </c>
      <c r="G2229">
        <f>VLOOKUP(VALUE(A2229),'REGIÕES DE SAÚDE E SEUS MUNICÍP'!$A$4:$A$5569,1,0)</f>
        <v>500690</v>
      </c>
      <c r="H2229" t="str">
        <f t="shared" si="136"/>
        <v>Mesmo município</v>
      </c>
      <c r="I2229" s="17" t="e">
        <f>VLOOKUP(C2229,'REGIÕES DE SAÚDE E SEUS MUNICÍP'!$C$4:$C$5569,1,0)</f>
        <v>#N/A</v>
      </c>
      <c r="J2229" t="e">
        <f t="shared" si="137"/>
        <v>#VALUE!</v>
      </c>
      <c r="K2229" t="str">
        <f t="shared" si="138"/>
        <v>Regiões semelhantes</v>
      </c>
      <c r="L2229" t="str">
        <f t="shared" si="139"/>
        <v>igual</v>
      </c>
    </row>
    <row r="2230" spans="1:12" x14ac:dyDescent="0.25">
      <c r="A2230" t="s">
        <v>2521</v>
      </c>
      <c r="B2230" t="s">
        <v>304</v>
      </c>
      <c r="C2230" t="s">
        <v>7939</v>
      </c>
      <c r="D2230" t="s">
        <v>868</v>
      </c>
      <c r="E2230" t="str">
        <f>VLOOKUP(VALUE(A2230),'REGIÕES DE SAÚDE E SEUS MUNICÍP'!$A$4:$C$5569,3,0)</f>
        <v>NCT de Jardim</v>
      </c>
      <c r="F2230" t="str">
        <f>VLOOKUP(G2230,'REGIÕES DE SAÚDE E SEUS MUNICÍP'!$A$4:$D$5569,4,0)</f>
        <v>Guia Lopes da Laguna</v>
      </c>
      <c r="G2230">
        <f>VLOOKUP(VALUE(A2230),'REGIÕES DE SAÚDE E SEUS MUNICÍP'!$A$4:$A$5569,1,0)</f>
        <v>500410</v>
      </c>
      <c r="H2230" t="str">
        <f t="shared" si="136"/>
        <v>Mesmo município</v>
      </c>
      <c r="I2230" s="17" t="e">
        <f>VLOOKUP(C2230,'REGIÕES DE SAÚDE E SEUS MUNICÍP'!$C$4:$C$5569,1,0)</f>
        <v>#N/A</v>
      </c>
      <c r="J2230" t="e">
        <f t="shared" si="137"/>
        <v>#VALUE!</v>
      </c>
      <c r="K2230" t="str">
        <f t="shared" si="138"/>
        <v>Regiões semelhantes</v>
      </c>
      <c r="L2230" t="str">
        <f t="shared" si="139"/>
        <v>igual</v>
      </c>
    </row>
    <row r="2231" spans="1:12" x14ac:dyDescent="0.25">
      <c r="A2231" t="s">
        <v>2945</v>
      </c>
      <c r="B2231" t="s">
        <v>304</v>
      </c>
      <c r="C2231" t="s">
        <v>7939</v>
      </c>
      <c r="D2231" t="s">
        <v>3348</v>
      </c>
      <c r="E2231" t="str">
        <f>VLOOKUP(VALUE(A2231),'REGIÕES DE SAÚDE E SEUS MUNICÍP'!$A$4:$C$5569,3,0)</f>
        <v>NCT de Jardim</v>
      </c>
      <c r="F2231" t="str">
        <f>VLOOKUP(G2231,'REGIÕES DE SAÚDE E SEUS MUNICÍP'!$A$4:$D$5569,4,0)</f>
        <v>Jardim</v>
      </c>
      <c r="G2231">
        <f>VLOOKUP(VALUE(A2231),'REGIÕES DE SAÚDE E SEUS MUNICÍP'!$A$4:$A$5569,1,0)</f>
        <v>500500</v>
      </c>
      <c r="H2231" t="str">
        <f t="shared" si="136"/>
        <v>Mesmo município</v>
      </c>
      <c r="I2231" s="17" t="e">
        <f>VLOOKUP(C2231,'REGIÕES DE SAÚDE E SEUS MUNICÍP'!$C$4:$C$5569,1,0)</f>
        <v>#N/A</v>
      </c>
      <c r="J2231" t="e">
        <f t="shared" si="137"/>
        <v>#VALUE!</v>
      </c>
      <c r="K2231" t="str">
        <f t="shared" si="138"/>
        <v>Nova composição</v>
      </c>
      <c r="L2231" t="str">
        <f t="shared" si="139"/>
        <v>igual</v>
      </c>
    </row>
    <row r="2232" spans="1:12" x14ac:dyDescent="0.25">
      <c r="A2232" t="s">
        <v>131</v>
      </c>
      <c r="B2232" t="s">
        <v>304</v>
      </c>
      <c r="C2232" t="s">
        <v>7939</v>
      </c>
      <c r="D2232" t="s">
        <v>8254</v>
      </c>
      <c r="E2232" t="str">
        <f>VLOOKUP(VALUE(A2232),'REGIÕES DE SAÚDE E SEUS MUNICÍP'!$A$4:$C$5569,3,0)</f>
        <v>NCT de Paranaíba</v>
      </c>
      <c r="F2232" t="str">
        <f>VLOOKUP(G2232,'REGIÕES DE SAÚDE E SEUS MUNICÍP'!$A$4:$D$5569,4,0)</f>
        <v>Chapadão do Sul</v>
      </c>
      <c r="G2232">
        <f>VLOOKUP(VALUE(A2232),'REGIÕES DE SAÚDE E SEUS MUNICÍP'!$A$4:$A$5569,1,0)</f>
        <v>500295</v>
      </c>
      <c r="H2232" t="str">
        <f t="shared" si="136"/>
        <v>Mesmo município</v>
      </c>
      <c r="I2232" s="17" t="e">
        <f>VLOOKUP(C2232,'REGIÕES DE SAÚDE E SEUS MUNICÍP'!$C$4:$C$5569,1,0)</f>
        <v>#N/A</v>
      </c>
      <c r="J2232" t="e">
        <f t="shared" si="137"/>
        <v>#VALUE!</v>
      </c>
      <c r="K2232" t="str">
        <f t="shared" si="138"/>
        <v>Regiões semelhantes</v>
      </c>
      <c r="L2232" t="str">
        <f t="shared" si="139"/>
        <v>diferente</v>
      </c>
    </row>
    <row r="2233" spans="1:12" x14ac:dyDescent="0.25">
      <c r="A2233" t="s">
        <v>11097</v>
      </c>
      <c r="B2233" t="s">
        <v>304</v>
      </c>
      <c r="C2233" t="s">
        <v>7939</v>
      </c>
      <c r="D2233" t="s">
        <v>8593</v>
      </c>
      <c r="E2233" t="str">
        <f>VLOOKUP(VALUE(A2233),'REGIÕES DE SAÚDE E SEUS MUNICÍP'!$A$4:$C$5569,3,0)</f>
        <v>NCT de Paranaíba</v>
      </c>
      <c r="F2233" t="str">
        <f>VLOOKUP(G2233,'REGIÕES DE SAÚDE E SEUS MUNICÍP'!$A$4:$D$5569,4,0)</f>
        <v>Costa Rica</v>
      </c>
      <c r="G2233">
        <f>VLOOKUP(VALUE(A2233),'REGIÕES DE SAÚDE E SEUS MUNICÍP'!$A$4:$A$5569,1,0)</f>
        <v>500325</v>
      </c>
      <c r="H2233" t="str">
        <f t="shared" si="136"/>
        <v>Mesmo município</v>
      </c>
      <c r="I2233" s="17" t="e">
        <f>VLOOKUP(C2233,'REGIÕES DE SAÚDE E SEUS MUNICÍP'!$C$4:$C$5569,1,0)</f>
        <v>#N/A</v>
      </c>
      <c r="J2233" t="e">
        <f t="shared" si="137"/>
        <v>#VALUE!</v>
      </c>
      <c r="K2233" t="e">
        <f t="shared" si="138"/>
        <v>#N/A</v>
      </c>
      <c r="L2233" t="str">
        <f t="shared" si="139"/>
        <v>igual</v>
      </c>
    </row>
    <row r="2234" spans="1:12" x14ac:dyDescent="0.25">
      <c r="A2234" t="s">
        <v>2612</v>
      </c>
      <c r="B2234" t="s">
        <v>304</v>
      </c>
      <c r="C2234" t="s">
        <v>7939</v>
      </c>
      <c r="D2234" t="s">
        <v>7236</v>
      </c>
      <c r="E2234" t="e">
        <f>VLOOKUP(VALUE(A2234),'REGIÕES DE SAÚDE E SEUS MUNICÍP'!$A$4:$C$5569,3,0)</f>
        <v>#N/A</v>
      </c>
      <c r="F2234" t="e">
        <f>VLOOKUP(G2234,'REGIÕES DE SAÚDE E SEUS MUNICÍP'!$A$4:$D$5569,4,0)</f>
        <v>#N/A</v>
      </c>
      <c r="G2234" t="e">
        <f>VLOOKUP(VALUE(A2234),'REGIÕES DE SAÚDE E SEUS MUNICÍP'!$A$4:$A$5569,1,0)</f>
        <v>#N/A</v>
      </c>
      <c r="H2234" t="e">
        <f t="shared" si="136"/>
        <v>#N/A</v>
      </c>
      <c r="I2234" s="17" t="e">
        <f>VLOOKUP(C2234,'REGIÕES DE SAÚDE E SEUS MUNICÍP'!$C$4:$C$5569,1,0)</f>
        <v>#N/A</v>
      </c>
      <c r="J2234" t="e">
        <f t="shared" si="137"/>
        <v>#N/A</v>
      </c>
      <c r="K2234" t="str">
        <f t="shared" si="138"/>
        <v>diferente</v>
      </c>
      <c r="L2234" t="e">
        <f t="shared" si="139"/>
        <v>#N/A</v>
      </c>
    </row>
    <row r="2235" spans="1:12" x14ac:dyDescent="0.25">
      <c r="A2235" t="s">
        <v>8597</v>
      </c>
      <c r="B2235" t="s">
        <v>304</v>
      </c>
      <c r="C2235" t="s">
        <v>3739</v>
      </c>
      <c r="D2235" t="s">
        <v>8163</v>
      </c>
      <c r="E2235" t="str">
        <f>VLOOKUP(VALUE(A2235),'REGIÕES DE SAÚDE E SEUS MUNICÍP'!$A$4:$C$5569,3,0)</f>
        <v>NCT de Corumbá</v>
      </c>
      <c r="F2235" t="str">
        <f>VLOOKUP(G2235,'REGIÕES DE SAÚDE E SEUS MUNICÍP'!$A$4:$D$5569,4,0)</f>
        <v>Ladário</v>
      </c>
      <c r="G2235">
        <f>VLOOKUP(VALUE(A2235),'REGIÕES DE SAÚDE E SEUS MUNICÍP'!$A$4:$A$5569,1,0)</f>
        <v>500520</v>
      </c>
      <c r="H2235" t="str">
        <f t="shared" si="136"/>
        <v>Mesmo município</v>
      </c>
      <c r="I2235" s="17" t="e">
        <f>VLOOKUP(C2235,'REGIÕES DE SAÚDE E SEUS MUNICÍP'!$C$4:$C$5569,1,0)</f>
        <v>#N/A</v>
      </c>
      <c r="J2235" t="e">
        <f t="shared" si="137"/>
        <v>#VALUE!</v>
      </c>
      <c r="K2235" t="str">
        <f t="shared" si="138"/>
        <v>Regiões semelhantes</v>
      </c>
      <c r="L2235" t="e">
        <f t="shared" si="139"/>
        <v>#N/A</v>
      </c>
    </row>
    <row r="2236" spans="1:12" x14ac:dyDescent="0.25">
      <c r="A2236" t="s">
        <v>4990</v>
      </c>
      <c r="B2236" t="s">
        <v>304</v>
      </c>
      <c r="C2236" t="s">
        <v>3739</v>
      </c>
      <c r="D2236" t="s">
        <v>3739</v>
      </c>
      <c r="E2236" t="str">
        <f>VLOOKUP(VALUE(A2236),'REGIÕES DE SAÚDE E SEUS MUNICÍP'!$A$4:$C$5569,3,0)</f>
        <v>NCT de Corumbá</v>
      </c>
      <c r="F2236" t="str">
        <f>VLOOKUP(G2236,'REGIÕES DE SAÚDE E SEUS MUNICÍP'!$A$4:$D$5569,4,0)</f>
        <v>Corumbá</v>
      </c>
      <c r="G2236">
        <f>VLOOKUP(VALUE(A2236),'REGIÕES DE SAÚDE E SEUS MUNICÍP'!$A$4:$A$5569,1,0)</f>
        <v>500320</v>
      </c>
      <c r="H2236" t="str">
        <f t="shared" si="136"/>
        <v>Mesmo município</v>
      </c>
      <c r="I2236" s="17" t="e">
        <f>VLOOKUP(C2236,'REGIÕES DE SAÚDE E SEUS MUNICÍP'!$C$4:$C$5569,1,0)</f>
        <v>#N/A</v>
      </c>
      <c r="J2236" t="e">
        <f t="shared" si="137"/>
        <v>#VALUE!</v>
      </c>
      <c r="K2236" t="str">
        <f t="shared" si="138"/>
        <v>diferente</v>
      </c>
      <c r="L2236" t="str">
        <f t="shared" si="139"/>
        <v>igual</v>
      </c>
    </row>
    <row r="2237" spans="1:12" x14ac:dyDescent="0.25">
      <c r="A2237" t="s">
        <v>8450</v>
      </c>
      <c r="B2237" t="s">
        <v>304</v>
      </c>
      <c r="C2237" t="s">
        <v>1627</v>
      </c>
      <c r="D2237" t="s">
        <v>2518</v>
      </c>
      <c r="E2237" t="str">
        <f>VLOOKUP(VALUE(A2237),'REGIÕES DE SAÚDE E SEUS MUNICÍP'!$A$4:$C$5569,3,0)</f>
        <v>NCT de Dourados</v>
      </c>
      <c r="F2237" t="str">
        <f>VLOOKUP(G2237,'REGIÕES DE SAÚDE E SEUS MUNICÍP'!$A$4:$D$5569,4,0)</f>
        <v>Caarapó</v>
      </c>
      <c r="G2237">
        <f>VLOOKUP(VALUE(A2237),'REGIÕES DE SAÚDE E SEUS MUNICÍP'!$A$4:$A$5569,1,0)</f>
        <v>500240</v>
      </c>
      <c r="H2237" t="str">
        <f t="shared" si="136"/>
        <v>Mesmo município</v>
      </c>
      <c r="I2237" s="17" t="e">
        <f>VLOOKUP(C2237,'REGIÕES DE SAÚDE E SEUS MUNICÍP'!$C$4:$C$5569,1,0)</f>
        <v>#N/A</v>
      </c>
      <c r="J2237" t="e">
        <f t="shared" si="137"/>
        <v>#VALUE!</v>
      </c>
      <c r="K2237" t="str">
        <f t="shared" si="138"/>
        <v>Regiões semelhantes</v>
      </c>
      <c r="L2237" t="str">
        <f t="shared" si="139"/>
        <v>diferente</v>
      </c>
    </row>
    <row r="2238" spans="1:12" x14ac:dyDescent="0.25">
      <c r="A2238" t="s">
        <v>2307</v>
      </c>
      <c r="B2238" t="s">
        <v>304</v>
      </c>
      <c r="C2238" t="s">
        <v>1627</v>
      </c>
      <c r="D2238" t="s">
        <v>2461</v>
      </c>
      <c r="E2238" t="str">
        <f>VLOOKUP(VALUE(A2238),'REGIÕES DE SAÚDE E SEUS MUNICÍP'!$A$4:$C$5569,3,0)</f>
        <v>NCT de Dourados</v>
      </c>
      <c r="F2238" t="str">
        <f>VLOOKUP(G2238,'REGIÕES DE SAÚDE E SEUS MUNICÍP'!$A$4:$D$5569,4,0)</f>
        <v>Itaporã</v>
      </c>
      <c r="G2238">
        <f>VLOOKUP(VALUE(A2238),'REGIÕES DE SAÚDE E SEUS MUNICÍP'!$A$4:$A$5569,1,0)</f>
        <v>500450</v>
      </c>
      <c r="H2238" t="str">
        <f t="shared" si="136"/>
        <v>Mesmo município</v>
      </c>
      <c r="I2238" s="17" t="e">
        <f>VLOOKUP(C2238,'REGIÕES DE SAÚDE E SEUS MUNICÍP'!$C$4:$C$5569,1,0)</f>
        <v>#N/A</v>
      </c>
      <c r="J2238" t="e">
        <f t="shared" si="137"/>
        <v>#VALUE!</v>
      </c>
      <c r="K2238" t="str">
        <f t="shared" si="138"/>
        <v>Regiões semelhantes</v>
      </c>
      <c r="L2238" t="str">
        <f t="shared" si="139"/>
        <v>igual</v>
      </c>
    </row>
    <row r="2239" spans="1:12" x14ac:dyDescent="0.25">
      <c r="A2239" t="s">
        <v>7589</v>
      </c>
      <c r="B2239" t="s">
        <v>304</v>
      </c>
      <c r="C2239" t="s">
        <v>1627</v>
      </c>
      <c r="D2239" t="s">
        <v>4838</v>
      </c>
      <c r="E2239" t="str">
        <f>VLOOKUP(VALUE(A2239),'REGIÕES DE SAÚDE E SEUS MUNICÍP'!$A$4:$C$5569,3,0)</f>
        <v>NCT de Dourados</v>
      </c>
      <c r="F2239" t="str">
        <f>VLOOKUP(G2239,'REGIÕES DE SAÚDE E SEUS MUNICÍP'!$A$4:$D$5569,4,0)</f>
        <v>Rio Brilhante</v>
      </c>
      <c r="G2239">
        <f>VLOOKUP(VALUE(A2239),'REGIÕES DE SAÚDE E SEUS MUNICÍP'!$A$4:$A$5569,1,0)</f>
        <v>500720</v>
      </c>
      <c r="H2239" t="str">
        <f t="shared" si="136"/>
        <v>Mesmo município</v>
      </c>
      <c r="I2239" s="17" t="e">
        <f>VLOOKUP(C2239,'REGIÕES DE SAÚDE E SEUS MUNICÍP'!$C$4:$C$5569,1,0)</f>
        <v>#N/A</v>
      </c>
      <c r="J2239" t="e">
        <f t="shared" si="137"/>
        <v>#VALUE!</v>
      </c>
      <c r="K2239" t="str">
        <f t="shared" si="138"/>
        <v>Regiões semelhantes</v>
      </c>
      <c r="L2239" t="str">
        <f t="shared" si="139"/>
        <v>igual</v>
      </c>
    </row>
    <row r="2240" spans="1:12" x14ac:dyDescent="0.25">
      <c r="A2240" t="s">
        <v>7989</v>
      </c>
      <c r="B2240" t="s">
        <v>304</v>
      </c>
      <c r="C2240" t="s">
        <v>1627</v>
      </c>
      <c r="D2240" t="s">
        <v>10216</v>
      </c>
      <c r="E2240" t="str">
        <f>VLOOKUP(VALUE(A2240),'REGIÕES DE SAÚDE E SEUS MUNICÍP'!$A$4:$C$5569,3,0)</f>
        <v>NCT de Dourados</v>
      </c>
      <c r="F2240" t="str">
        <f>VLOOKUP(G2240,'REGIÕES DE SAÚDE E SEUS MUNICÍP'!$A$4:$D$5569,4,0)</f>
        <v>Douradina</v>
      </c>
      <c r="G2240">
        <f>VLOOKUP(VALUE(A2240),'REGIÕES DE SAÚDE E SEUS MUNICÍP'!$A$4:$A$5569,1,0)</f>
        <v>500350</v>
      </c>
      <c r="H2240" t="str">
        <f t="shared" si="136"/>
        <v>Mesmo município</v>
      </c>
      <c r="I2240" s="17" t="e">
        <f>VLOOKUP(C2240,'REGIÕES DE SAÚDE E SEUS MUNICÍP'!$C$4:$C$5569,1,0)</f>
        <v>#N/A</v>
      </c>
      <c r="J2240" t="e">
        <f t="shared" si="137"/>
        <v>#VALUE!</v>
      </c>
      <c r="K2240" t="str">
        <f t="shared" si="138"/>
        <v>Regiões semelhantes</v>
      </c>
      <c r="L2240" t="str">
        <f t="shared" si="139"/>
        <v>igual</v>
      </c>
    </row>
    <row r="2241" spans="1:12" x14ac:dyDescent="0.25">
      <c r="A2241" t="s">
        <v>2368</v>
      </c>
      <c r="B2241" t="s">
        <v>304</v>
      </c>
      <c r="C2241" t="s">
        <v>1627</v>
      </c>
      <c r="D2241" t="s">
        <v>1627</v>
      </c>
      <c r="E2241" t="str">
        <f>VLOOKUP(VALUE(A2241),'REGIÕES DE SAÚDE E SEUS MUNICÍP'!$A$4:$C$5569,3,0)</f>
        <v>NCT de Dourados</v>
      </c>
      <c r="F2241" t="str">
        <f>VLOOKUP(G2241,'REGIÕES DE SAÚDE E SEUS MUNICÍP'!$A$4:$D$5569,4,0)</f>
        <v>Dourados</v>
      </c>
      <c r="G2241">
        <f>VLOOKUP(VALUE(A2241),'REGIÕES DE SAÚDE E SEUS MUNICÍP'!$A$4:$A$5569,1,0)</f>
        <v>500370</v>
      </c>
      <c r="H2241" t="str">
        <f t="shared" si="136"/>
        <v>Mesmo município</v>
      </c>
      <c r="I2241" s="17" t="e">
        <f>VLOOKUP(C2241,'REGIÕES DE SAÚDE E SEUS MUNICÍP'!$C$4:$C$5569,1,0)</f>
        <v>#N/A</v>
      </c>
      <c r="J2241" t="e">
        <f t="shared" si="137"/>
        <v>#VALUE!</v>
      </c>
      <c r="K2241" t="str">
        <f t="shared" si="138"/>
        <v>Nova composição</v>
      </c>
      <c r="L2241" t="str">
        <f t="shared" si="139"/>
        <v>igual</v>
      </c>
    </row>
    <row r="2242" spans="1:12" x14ac:dyDescent="0.25">
      <c r="A2242" t="s">
        <v>26</v>
      </c>
      <c r="B2242" t="s">
        <v>304</v>
      </c>
      <c r="C2242" t="s">
        <v>1627</v>
      </c>
      <c r="D2242" t="s">
        <v>8748</v>
      </c>
      <c r="E2242" t="str">
        <f>VLOOKUP(VALUE(A2242),'REGIÕES DE SAÚDE E SEUS MUNICÍP'!$A$4:$C$5569,3,0)</f>
        <v>NCT de Fátima do Sul</v>
      </c>
      <c r="F2242" t="str">
        <f>VLOOKUP(G2242,'REGIÕES DE SAÚDE E SEUS MUNICÍP'!$A$4:$D$5569,4,0)</f>
        <v>Jateí</v>
      </c>
      <c r="G2242">
        <f>VLOOKUP(VALUE(A2242),'REGIÕES DE SAÚDE E SEUS MUNICÍP'!$A$4:$A$5569,1,0)</f>
        <v>500510</v>
      </c>
      <c r="H2242" t="str">
        <f t="shared" si="136"/>
        <v>Mesmo município</v>
      </c>
      <c r="I2242" s="17" t="e">
        <f>VLOOKUP(C2242,'REGIÕES DE SAÚDE E SEUS MUNICÍP'!$C$4:$C$5569,1,0)</f>
        <v>#N/A</v>
      </c>
      <c r="J2242" t="e">
        <f t="shared" si="137"/>
        <v>#VALUE!</v>
      </c>
      <c r="K2242" t="str">
        <f t="shared" si="138"/>
        <v>Regiões semelhantes</v>
      </c>
      <c r="L2242" t="str">
        <f t="shared" si="139"/>
        <v>diferente</v>
      </c>
    </row>
    <row r="2243" spans="1:12" x14ac:dyDescent="0.25">
      <c r="A2243" t="s">
        <v>1025</v>
      </c>
      <c r="B2243" t="s">
        <v>304</v>
      </c>
      <c r="C2243" t="s">
        <v>1627</v>
      </c>
      <c r="D2243" t="s">
        <v>169</v>
      </c>
      <c r="E2243" t="str">
        <f>VLOOKUP(VALUE(A2243),'REGIÕES DE SAÚDE E SEUS MUNICÍP'!$A$4:$C$5569,3,0)</f>
        <v>NCT de Fátima do Sul</v>
      </c>
      <c r="F2243" t="str">
        <f>VLOOKUP(G2243,'REGIÕES DE SAÚDE E SEUS MUNICÍP'!$A$4:$D$5569,4,0)</f>
        <v>Vicentina</v>
      </c>
      <c r="G2243">
        <f>VLOOKUP(VALUE(A2243),'REGIÕES DE SAÚDE E SEUS MUNICÍP'!$A$4:$A$5569,1,0)</f>
        <v>500840</v>
      </c>
      <c r="H2243" t="str">
        <f t="shared" ref="H2243:H2306" si="140">IF(F2243=D2243,"Mesmo município","Município diferente")</f>
        <v>Mesmo município</v>
      </c>
      <c r="I2243" s="17" t="e">
        <f>VLOOKUP(C2243,'REGIÕES DE SAÚDE E SEUS MUNICÍP'!$C$4:$C$5569,1,0)</f>
        <v>#N/A</v>
      </c>
      <c r="J2243" t="e">
        <f t="shared" ref="J2243:J2306" si="141">SEARCH(E2243,C2243)</f>
        <v>#VALUE!</v>
      </c>
      <c r="K2243" t="str">
        <f t="shared" ref="K2243:K2306" si="142">IF(C2243=C2244,IF(E2243=E2244,"Regiões semelhantes","Nova composição"),"diferente")</f>
        <v>Regiões semelhantes</v>
      </c>
      <c r="L2243" t="str">
        <f t="shared" si="139"/>
        <v>igual</v>
      </c>
    </row>
    <row r="2244" spans="1:12" x14ac:dyDescent="0.25">
      <c r="A2244" t="s">
        <v>5316</v>
      </c>
      <c r="B2244" t="s">
        <v>304</v>
      </c>
      <c r="C2244" t="s">
        <v>1627</v>
      </c>
      <c r="D2244" t="s">
        <v>8789</v>
      </c>
      <c r="E2244" t="str">
        <f>VLOOKUP(VALUE(A2244),'REGIÕES DE SAÚDE E SEUS MUNICÍP'!$A$4:$C$5569,3,0)</f>
        <v>NCT de Fátima do Sul</v>
      </c>
      <c r="F2244" t="str">
        <f>VLOOKUP(G2244,'REGIÕES DE SAÚDE E SEUS MUNICÍP'!$A$4:$D$5569,4,0)</f>
        <v>Deodápolis</v>
      </c>
      <c r="G2244">
        <f>VLOOKUP(VALUE(A2244),'REGIÕES DE SAÚDE E SEUS MUNICÍP'!$A$4:$A$5569,1,0)</f>
        <v>500345</v>
      </c>
      <c r="H2244" t="str">
        <f t="shared" si="140"/>
        <v>Mesmo município</v>
      </c>
      <c r="I2244" s="17" t="e">
        <f>VLOOKUP(C2244,'REGIÕES DE SAÚDE E SEUS MUNICÍP'!$C$4:$C$5569,1,0)</f>
        <v>#N/A</v>
      </c>
      <c r="J2244" t="e">
        <f t="shared" si="141"/>
        <v>#VALUE!</v>
      </c>
      <c r="K2244" t="str">
        <f t="shared" si="142"/>
        <v>Regiões semelhantes</v>
      </c>
      <c r="L2244" t="str">
        <f t="shared" ref="L2244:L2307" si="143">IF(E2244=E2243,"igual","diferente")</f>
        <v>igual</v>
      </c>
    </row>
    <row r="2245" spans="1:12" x14ac:dyDescent="0.25">
      <c r="A2245" t="s">
        <v>10961</v>
      </c>
      <c r="B2245" t="s">
        <v>304</v>
      </c>
      <c r="C2245" t="s">
        <v>1627</v>
      </c>
      <c r="D2245" t="s">
        <v>8889</v>
      </c>
      <c r="E2245" t="str">
        <f>VLOOKUP(VALUE(A2245),'REGIÕES DE SAÚDE E SEUS MUNICÍP'!$A$4:$C$5569,3,0)</f>
        <v>NCT de Fátima do Sul</v>
      </c>
      <c r="F2245" t="str">
        <f>VLOOKUP(G2245,'REGIÕES DE SAÚDE E SEUS MUNICÍP'!$A$4:$D$5569,4,0)</f>
        <v>Fátima do Sul</v>
      </c>
      <c r="G2245">
        <f>VLOOKUP(VALUE(A2245),'REGIÕES DE SAÚDE E SEUS MUNICÍP'!$A$4:$A$5569,1,0)</f>
        <v>500380</v>
      </c>
      <c r="H2245" t="str">
        <f t="shared" si="140"/>
        <v>Mesmo município</v>
      </c>
      <c r="I2245" s="17" t="e">
        <f>VLOOKUP(C2245,'REGIÕES DE SAÚDE E SEUS MUNICÍP'!$C$4:$C$5569,1,0)</f>
        <v>#N/A</v>
      </c>
      <c r="J2245" t="e">
        <f t="shared" si="141"/>
        <v>#VALUE!</v>
      </c>
      <c r="K2245" t="str">
        <f t="shared" si="142"/>
        <v>Regiões semelhantes</v>
      </c>
      <c r="L2245" t="str">
        <f t="shared" si="143"/>
        <v>igual</v>
      </c>
    </row>
    <row r="2246" spans="1:12" x14ac:dyDescent="0.25">
      <c r="A2246" t="s">
        <v>5229</v>
      </c>
      <c r="B2246" t="s">
        <v>304</v>
      </c>
      <c r="C2246" t="s">
        <v>1627</v>
      </c>
      <c r="D2246" t="s">
        <v>1368</v>
      </c>
      <c r="E2246" t="str">
        <f>VLOOKUP(VALUE(A2246),'REGIÕES DE SAÚDE E SEUS MUNICÍP'!$A$4:$C$5569,3,0)</f>
        <v>NCT de Fátima do Sul</v>
      </c>
      <c r="F2246" t="str">
        <f>VLOOKUP(G2246,'REGIÕES DE SAÚDE E SEUS MUNICÍP'!$A$4:$D$5569,4,0)</f>
        <v>Glória de Dourados</v>
      </c>
      <c r="G2246">
        <f>VLOOKUP(VALUE(A2246),'REGIÕES DE SAÚDE E SEUS MUNICÍP'!$A$4:$A$5569,1,0)</f>
        <v>500400</v>
      </c>
      <c r="H2246" t="str">
        <f t="shared" si="140"/>
        <v>Mesmo município</v>
      </c>
      <c r="I2246" s="17" t="e">
        <f>VLOOKUP(C2246,'REGIÕES DE SAÚDE E SEUS MUNICÍP'!$C$4:$C$5569,1,0)</f>
        <v>#N/A</v>
      </c>
      <c r="J2246" t="e">
        <f t="shared" si="141"/>
        <v>#VALUE!</v>
      </c>
      <c r="K2246" t="str">
        <f t="shared" si="142"/>
        <v>Nova composição</v>
      </c>
      <c r="L2246" t="str">
        <f t="shared" si="143"/>
        <v>igual</v>
      </c>
    </row>
    <row r="2247" spans="1:12" x14ac:dyDescent="0.25">
      <c r="A2247" t="s">
        <v>6309</v>
      </c>
      <c r="B2247" t="s">
        <v>304</v>
      </c>
      <c r="C2247" t="s">
        <v>1627</v>
      </c>
      <c r="D2247" t="s">
        <v>671</v>
      </c>
      <c r="E2247" t="str">
        <f>VLOOKUP(VALUE(A2247),'REGIÕES DE SAÚDE E SEUS MUNICÍP'!$A$4:$C$5569,3,0)</f>
        <v>NCT de Naviraí</v>
      </c>
      <c r="F2247" t="str">
        <f>VLOOKUP(G2247,'REGIÕES DE SAÚDE E SEUS MUNICÍP'!$A$4:$D$5569,4,0)</f>
        <v>Juti</v>
      </c>
      <c r="G2247">
        <f>VLOOKUP(VALUE(A2247),'REGIÕES DE SAÚDE E SEUS MUNICÍP'!$A$4:$A$5569,1,0)</f>
        <v>500515</v>
      </c>
      <c r="H2247" t="str">
        <f t="shared" si="140"/>
        <v>Mesmo município</v>
      </c>
      <c r="I2247" s="17" t="e">
        <f>VLOOKUP(C2247,'REGIÕES DE SAÚDE E SEUS MUNICÍP'!$C$4:$C$5569,1,0)</f>
        <v>#N/A</v>
      </c>
      <c r="J2247" t="e">
        <f t="shared" si="141"/>
        <v>#VALUE!</v>
      </c>
      <c r="K2247" t="str">
        <f t="shared" si="142"/>
        <v>Regiões semelhantes</v>
      </c>
      <c r="L2247" t="str">
        <f t="shared" si="143"/>
        <v>diferente</v>
      </c>
    </row>
    <row r="2248" spans="1:12" x14ac:dyDescent="0.25">
      <c r="A2248" t="s">
        <v>5562</v>
      </c>
      <c r="B2248" t="s">
        <v>304</v>
      </c>
      <c r="C2248" t="s">
        <v>1627</v>
      </c>
      <c r="D2248" t="s">
        <v>6888</v>
      </c>
      <c r="E2248" t="str">
        <f>VLOOKUP(VALUE(A2248),'REGIÕES DE SAÚDE E SEUS MUNICÍP'!$A$4:$C$5569,3,0)</f>
        <v>NCT de Naviraí</v>
      </c>
      <c r="F2248" t="str">
        <f>VLOOKUP(G2248,'REGIÕES DE SAÚDE E SEUS MUNICÍP'!$A$4:$D$5569,4,0)</f>
        <v>Japorã</v>
      </c>
      <c r="G2248">
        <f>VLOOKUP(VALUE(A2248),'REGIÕES DE SAÚDE E SEUS MUNICÍP'!$A$4:$A$5569,1,0)</f>
        <v>500480</v>
      </c>
      <c r="H2248" t="str">
        <f t="shared" si="140"/>
        <v>Mesmo município</v>
      </c>
      <c r="I2248" s="17" t="e">
        <f>VLOOKUP(C2248,'REGIÕES DE SAÚDE E SEUS MUNICÍP'!$C$4:$C$5569,1,0)</f>
        <v>#N/A</v>
      </c>
      <c r="J2248" t="e">
        <f t="shared" si="141"/>
        <v>#VALUE!</v>
      </c>
      <c r="K2248" t="str">
        <f t="shared" si="142"/>
        <v>Regiões semelhantes</v>
      </c>
      <c r="L2248" t="str">
        <f t="shared" si="143"/>
        <v>igual</v>
      </c>
    </row>
    <row r="2249" spans="1:12" x14ac:dyDescent="0.25">
      <c r="A2249" t="s">
        <v>10466</v>
      </c>
      <c r="B2249" t="s">
        <v>304</v>
      </c>
      <c r="C2249" t="s">
        <v>1627</v>
      </c>
      <c r="D2249" t="s">
        <v>5372</v>
      </c>
      <c r="E2249" t="str">
        <f>VLOOKUP(VALUE(A2249),'REGIÕES DE SAÚDE E SEUS MUNICÍP'!$A$4:$C$5569,3,0)</f>
        <v>NCT de Naviraí</v>
      </c>
      <c r="F2249" t="str">
        <f>VLOOKUP(G2249,'REGIÕES DE SAÚDE E SEUS MUNICÍP'!$A$4:$D$5569,4,0)</f>
        <v>Itaquiraí</v>
      </c>
      <c r="G2249">
        <f>VLOOKUP(VALUE(A2249),'REGIÕES DE SAÚDE E SEUS MUNICÍP'!$A$4:$A$5569,1,0)</f>
        <v>500460</v>
      </c>
      <c r="H2249" t="str">
        <f t="shared" si="140"/>
        <v>Mesmo município</v>
      </c>
      <c r="I2249" s="17" t="e">
        <f>VLOOKUP(C2249,'REGIÕES DE SAÚDE E SEUS MUNICÍP'!$C$4:$C$5569,1,0)</f>
        <v>#N/A</v>
      </c>
      <c r="J2249" t="e">
        <f t="shared" si="141"/>
        <v>#VALUE!</v>
      </c>
      <c r="K2249" t="str">
        <f t="shared" si="142"/>
        <v>Regiões semelhantes</v>
      </c>
      <c r="L2249" t="str">
        <f t="shared" si="143"/>
        <v>igual</v>
      </c>
    </row>
    <row r="2250" spans="1:12" x14ac:dyDescent="0.25">
      <c r="A2250" t="s">
        <v>7957</v>
      </c>
      <c r="B2250" t="s">
        <v>304</v>
      </c>
      <c r="C2250" t="s">
        <v>1627</v>
      </c>
      <c r="D2250" t="s">
        <v>7137</v>
      </c>
      <c r="E2250" t="str">
        <f>VLOOKUP(VALUE(A2250),'REGIÕES DE SAÚDE E SEUS MUNICÍP'!$A$4:$C$5569,3,0)</f>
        <v>NCT de Naviraí</v>
      </c>
      <c r="F2250" t="str">
        <f>VLOOKUP(G2250,'REGIÕES DE SAÚDE E SEUS MUNICÍP'!$A$4:$D$5569,4,0)</f>
        <v>Iguatemi</v>
      </c>
      <c r="G2250">
        <f>VLOOKUP(VALUE(A2250),'REGIÕES DE SAÚDE E SEUS MUNICÍP'!$A$4:$A$5569,1,0)</f>
        <v>500430</v>
      </c>
      <c r="H2250" t="str">
        <f t="shared" si="140"/>
        <v>Mesmo município</v>
      </c>
      <c r="I2250" s="17" t="e">
        <f>VLOOKUP(C2250,'REGIÕES DE SAÚDE E SEUS MUNICÍP'!$C$4:$C$5569,1,0)</f>
        <v>#N/A</v>
      </c>
      <c r="J2250" t="e">
        <f t="shared" si="141"/>
        <v>#VALUE!</v>
      </c>
      <c r="K2250" t="str">
        <f t="shared" si="142"/>
        <v>Regiões semelhantes</v>
      </c>
      <c r="L2250" t="str">
        <f t="shared" si="143"/>
        <v>igual</v>
      </c>
    </row>
    <row r="2251" spans="1:12" x14ac:dyDescent="0.25">
      <c r="A2251" t="s">
        <v>10693</v>
      </c>
      <c r="B2251" t="s">
        <v>304</v>
      </c>
      <c r="C2251" t="s">
        <v>1627</v>
      </c>
      <c r="D2251" t="s">
        <v>4133</v>
      </c>
      <c r="E2251" t="str">
        <f>VLOOKUP(VALUE(A2251),'REGIÕES DE SAÚDE E SEUS MUNICÍP'!$A$4:$C$5569,3,0)</f>
        <v>NCT de Naviraí</v>
      </c>
      <c r="F2251" t="str">
        <f>VLOOKUP(G2251,'REGIÕES DE SAÚDE E SEUS MUNICÍP'!$A$4:$D$5569,4,0)</f>
        <v>Mundo Novo</v>
      </c>
      <c r="G2251">
        <f>VLOOKUP(VALUE(A2251),'REGIÕES DE SAÚDE E SEUS MUNICÍP'!$A$4:$A$5569,1,0)</f>
        <v>500568</v>
      </c>
      <c r="H2251" t="str">
        <f t="shared" si="140"/>
        <v>Mesmo município</v>
      </c>
      <c r="I2251" s="17" t="e">
        <f>VLOOKUP(C2251,'REGIÕES DE SAÚDE E SEUS MUNICÍP'!$C$4:$C$5569,1,0)</f>
        <v>#N/A</v>
      </c>
      <c r="J2251" t="e">
        <f t="shared" si="141"/>
        <v>#VALUE!</v>
      </c>
      <c r="K2251" t="str">
        <f t="shared" si="142"/>
        <v>Regiões semelhantes</v>
      </c>
      <c r="L2251" t="str">
        <f t="shared" si="143"/>
        <v>igual</v>
      </c>
    </row>
    <row r="2252" spans="1:12" x14ac:dyDescent="0.25">
      <c r="A2252" t="s">
        <v>5912</v>
      </c>
      <c r="B2252" t="s">
        <v>304</v>
      </c>
      <c r="C2252" t="s">
        <v>1627</v>
      </c>
      <c r="D2252" t="s">
        <v>7081</v>
      </c>
      <c r="E2252" t="str">
        <f>VLOOKUP(VALUE(A2252),'REGIÕES DE SAÚDE E SEUS MUNICÍP'!$A$4:$C$5569,3,0)</f>
        <v>NCT de Naviraí</v>
      </c>
      <c r="F2252" t="str">
        <f>VLOOKUP(G2252,'REGIÕES DE SAÚDE E SEUS MUNICÍP'!$A$4:$D$5569,4,0)</f>
        <v>Naviraí</v>
      </c>
      <c r="G2252">
        <f>VLOOKUP(VALUE(A2252),'REGIÕES DE SAÚDE E SEUS MUNICÍP'!$A$4:$A$5569,1,0)</f>
        <v>500570</v>
      </c>
      <c r="H2252" t="str">
        <f t="shared" si="140"/>
        <v>Mesmo município</v>
      </c>
      <c r="I2252" s="17" t="e">
        <f>VLOOKUP(C2252,'REGIÕES DE SAÚDE E SEUS MUNICÍP'!$C$4:$C$5569,1,0)</f>
        <v>#N/A</v>
      </c>
      <c r="J2252" t="e">
        <f t="shared" si="141"/>
        <v>#VALUE!</v>
      </c>
      <c r="K2252" t="str">
        <f t="shared" si="142"/>
        <v>Regiões semelhantes</v>
      </c>
      <c r="L2252" t="str">
        <f t="shared" si="143"/>
        <v>igual</v>
      </c>
    </row>
    <row r="2253" spans="1:12" x14ac:dyDescent="0.25">
      <c r="A2253" t="s">
        <v>8234</v>
      </c>
      <c r="B2253" t="s">
        <v>304</v>
      </c>
      <c r="C2253" t="s">
        <v>1627</v>
      </c>
      <c r="D2253" t="s">
        <v>2378</v>
      </c>
      <c r="E2253" t="str">
        <f>VLOOKUP(VALUE(A2253),'REGIÕES DE SAÚDE E SEUS MUNICÍP'!$A$4:$C$5569,3,0)</f>
        <v>NCT de Naviraí</v>
      </c>
      <c r="F2253" t="str">
        <f>VLOOKUP(G2253,'REGIÕES DE SAÚDE E SEUS MUNICÍP'!$A$4:$D$5569,4,0)</f>
        <v>Eldorado</v>
      </c>
      <c r="G2253">
        <f>VLOOKUP(VALUE(A2253),'REGIÕES DE SAÚDE E SEUS MUNICÍP'!$A$4:$A$5569,1,0)</f>
        <v>500375</v>
      </c>
      <c r="H2253" t="str">
        <f t="shared" si="140"/>
        <v>Mesmo município</v>
      </c>
      <c r="I2253" s="17" t="e">
        <f>VLOOKUP(C2253,'REGIÕES DE SAÚDE E SEUS MUNICÍP'!$C$4:$C$5569,1,0)</f>
        <v>#N/A</v>
      </c>
      <c r="J2253" t="e">
        <f t="shared" si="141"/>
        <v>#VALUE!</v>
      </c>
      <c r="K2253" t="str">
        <f t="shared" si="142"/>
        <v>Nova composição</v>
      </c>
      <c r="L2253" t="str">
        <f t="shared" si="143"/>
        <v>igual</v>
      </c>
    </row>
    <row r="2254" spans="1:12" x14ac:dyDescent="0.25">
      <c r="A2254" t="s">
        <v>8649</v>
      </c>
      <c r="B2254" t="s">
        <v>304</v>
      </c>
      <c r="C2254" t="s">
        <v>1627</v>
      </c>
      <c r="D2254" t="s">
        <v>8221</v>
      </c>
      <c r="E2254" t="str">
        <f>VLOOKUP(VALUE(A2254),'REGIÕES DE SAÚDE E SEUS MUNICÍP'!$A$4:$C$5569,3,0)</f>
        <v>NCT de Nova Andradina</v>
      </c>
      <c r="F2254" t="str">
        <f>VLOOKUP(G2254,'REGIÕES DE SAÚDE E SEUS MUNICÍP'!$A$4:$D$5569,4,0)</f>
        <v>Batayporã</v>
      </c>
      <c r="G2254">
        <f>VLOOKUP(VALUE(A2254),'REGIÕES DE SAÚDE E SEUS MUNICÍP'!$A$4:$A$5569,1,0)</f>
        <v>500200</v>
      </c>
      <c r="H2254" t="str">
        <f t="shared" si="140"/>
        <v>Mesmo município</v>
      </c>
      <c r="I2254" s="17" t="e">
        <f>VLOOKUP(C2254,'REGIÕES DE SAÚDE E SEUS MUNICÍP'!$C$4:$C$5569,1,0)</f>
        <v>#N/A</v>
      </c>
      <c r="J2254" t="e">
        <f t="shared" si="141"/>
        <v>#VALUE!</v>
      </c>
      <c r="K2254" t="str">
        <f t="shared" si="142"/>
        <v>Regiões semelhantes</v>
      </c>
      <c r="L2254" t="str">
        <f t="shared" si="143"/>
        <v>diferente</v>
      </c>
    </row>
    <row r="2255" spans="1:12" x14ac:dyDescent="0.25">
      <c r="A2255" t="s">
        <v>7770</v>
      </c>
      <c r="B2255" t="s">
        <v>304</v>
      </c>
      <c r="C2255" t="s">
        <v>1627</v>
      </c>
      <c r="D2255" t="s">
        <v>11003</v>
      </c>
      <c r="E2255" t="str">
        <f>VLOOKUP(VALUE(A2255),'REGIÕES DE SAÚDE E SEUS MUNICÍP'!$A$4:$C$5569,3,0)</f>
        <v>NCT de Nova Andradina</v>
      </c>
      <c r="F2255" t="str">
        <f>VLOOKUP(G2255,'REGIÕES DE SAÚDE E SEUS MUNICÍP'!$A$4:$D$5569,4,0)</f>
        <v>Ivinhema</v>
      </c>
      <c r="G2255">
        <f>VLOOKUP(VALUE(A2255),'REGIÕES DE SAÚDE E SEUS MUNICÍP'!$A$4:$A$5569,1,0)</f>
        <v>500470</v>
      </c>
      <c r="H2255" t="str">
        <f t="shared" si="140"/>
        <v>Mesmo município</v>
      </c>
      <c r="I2255" s="17" t="e">
        <f>VLOOKUP(C2255,'REGIÕES DE SAÚDE E SEUS MUNICÍP'!$C$4:$C$5569,1,0)</f>
        <v>#N/A</v>
      </c>
      <c r="J2255" t="e">
        <f t="shared" si="141"/>
        <v>#VALUE!</v>
      </c>
      <c r="K2255" t="str">
        <f t="shared" si="142"/>
        <v>Regiões semelhantes</v>
      </c>
      <c r="L2255" t="str">
        <f t="shared" si="143"/>
        <v>igual</v>
      </c>
    </row>
    <row r="2256" spans="1:12" x14ac:dyDescent="0.25">
      <c r="A2256" t="s">
        <v>7142</v>
      </c>
      <c r="B2256" t="s">
        <v>304</v>
      </c>
      <c r="C2256" t="s">
        <v>1627</v>
      </c>
      <c r="D2256" t="s">
        <v>3399</v>
      </c>
      <c r="E2256" t="str">
        <f>VLOOKUP(VALUE(A2256),'REGIÕES DE SAÚDE E SEUS MUNICÍP'!$A$4:$C$5569,3,0)</f>
        <v>NCT de Nova Andradina</v>
      </c>
      <c r="F2256" t="str">
        <f>VLOOKUP(G2256,'REGIÕES DE SAÚDE E SEUS MUNICÍP'!$A$4:$D$5569,4,0)</f>
        <v>Anaurilândia</v>
      </c>
      <c r="G2256">
        <f>VLOOKUP(VALUE(A2256),'REGIÕES DE SAÚDE E SEUS MUNICÍP'!$A$4:$A$5569,1,0)</f>
        <v>500080</v>
      </c>
      <c r="H2256" t="str">
        <f t="shared" si="140"/>
        <v>Mesmo município</v>
      </c>
      <c r="I2256" s="17" t="e">
        <f>VLOOKUP(C2256,'REGIÕES DE SAÚDE E SEUS MUNICÍP'!$C$4:$C$5569,1,0)</f>
        <v>#N/A</v>
      </c>
      <c r="J2256" t="e">
        <f t="shared" si="141"/>
        <v>#VALUE!</v>
      </c>
      <c r="K2256" t="str">
        <f t="shared" si="142"/>
        <v>Regiões semelhantes</v>
      </c>
      <c r="L2256" t="str">
        <f t="shared" si="143"/>
        <v>igual</v>
      </c>
    </row>
    <row r="2257" spans="1:12" x14ac:dyDescent="0.25">
      <c r="A2257" t="s">
        <v>2021</v>
      </c>
      <c r="B2257" t="s">
        <v>304</v>
      </c>
      <c r="C2257" t="s">
        <v>1627</v>
      </c>
      <c r="D2257" t="s">
        <v>7704</v>
      </c>
      <c r="E2257" t="str">
        <f>VLOOKUP(VALUE(A2257),'REGIÕES DE SAÚDE E SEUS MUNICÍP'!$A$4:$C$5569,3,0)</f>
        <v>NCT de Nova Andradina</v>
      </c>
      <c r="F2257" t="str">
        <f>VLOOKUP(G2257,'REGIÕES DE SAÚDE E SEUS MUNICÍP'!$A$4:$D$5569,4,0)</f>
        <v>Angélica</v>
      </c>
      <c r="G2257">
        <f>VLOOKUP(VALUE(A2257),'REGIÕES DE SAÚDE E SEUS MUNICÍP'!$A$4:$A$5569,1,0)</f>
        <v>500085</v>
      </c>
      <c r="H2257" t="str">
        <f t="shared" si="140"/>
        <v>Mesmo município</v>
      </c>
      <c r="I2257" s="17" t="e">
        <f>VLOOKUP(C2257,'REGIÕES DE SAÚDE E SEUS MUNICÍP'!$C$4:$C$5569,1,0)</f>
        <v>#N/A</v>
      </c>
      <c r="J2257" t="e">
        <f t="shared" si="141"/>
        <v>#VALUE!</v>
      </c>
      <c r="K2257" t="str">
        <f t="shared" si="142"/>
        <v>Regiões semelhantes</v>
      </c>
      <c r="L2257" t="str">
        <f t="shared" si="143"/>
        <v>igual</v>
      </c>
    </row>
    <row r="2258" spans="1:12" x14ac:dyDescent="0.25">
      <c r="A2258" t="s">
        <v>6796</v>
      </c>
      <c r="B2258" t="s">
        <v>304</v>
      </c>
      <c r="C2258" t="s">
        <v>1627</v>
      </c>
      <c r="D2258" t="s">
        <v>649</v>
      </c>
      <c r="E2258" t="str">
        <f>VLOOKUP(VALUE(A2258),'REGIÕES DE SAÚDE E SEUS MUNICÍP'!$A$4:$C$5569,3,0)</f>
        <v>NCT de Nova Andradina</v>
      </c>
      <c r="F2258" t="str">
        <f>VLOOKUP(G2258,'REGIÕES DE SAÚDE E SEUS MUNICÍP'!$A$4:$D$5569,4,0)</f>
        <v>Nova Andradina</v>
      </c>
      <c r="G2258">
        <f>VLOOKUP(VALUE(A2258),'REGIÕES DE SAÚDE E SEUS MUNICÍP'!$A$4:$A$5569,1,0)</f>
        <v>500620</v>
      </c>
      <c r="H2258" t="str">
        <f t="shared" si="140"/>
        <v>Mesmo município</v>
      </c>
      <c r="I2258" s="17" t="e">
        <f>VLOOKUP(C2258,'REGIÕES DE SAÚDE E SEUS MUNICÍP'!$C$4:$C$5569,1,0)</f>
        <v>#N/A</v>
      </c>
      <c r="J2258" t="e">
        <f t="shared" si="141"/>
        <v>#VALUE!</v>
      </c>
      <c r="K2258" t="str">
        <f t="shared" si="142"/>
        <v>Regiões semelhantes</v>
      </c>
      <c r="L2258" t="str">
        <f t="shared" si="143"/>
        <v>igual</v>
      </c>
    </row>
    <row r="2259" spans="1:12" x14ac:dyDescent="0.25">
      <c r="A2259" t="s">
        <v>951</v>
      </c>
      <c r="B2259" t="s">
        <v>304</v>
      </c>
      <c r="C2259" t="s">
        <v>1627</v>
      </c>
      <c r="D2259" t="s">
        <v>6256</v>
      </c>
      <c r="E2259" t="str">
        <f>VLOOKUP(VALUE(A2259),'REGIÕES DE SAÚDE E SEUS MUNICÍP'!$A$4:$C$5569,3,0)</f>
        <v>NCT de Nova Andradina</v>
      </c>
      <c r="F2259" t="str">
        <f>VLOOKUP(G2259,'REGIÕES DE SAÚDE E SEUS MUNICÍP'!$A$4:$D$5569,4,0)</f>
        <v>Novo Horizonte do Sul</v>
      </c>
      <c r="G2259">
        <f>VLOOKUP(VALUE(A2259),'REGIÕES DE SAÚDE E SEUS MUNICÍP'!$A$4:$A$5569,1,0)</f>
        <v>500625</v>
      </c>
      <c r="H2259" t="str">
        <f t="shared" si="140"/>
        <v>Mesmo município</v>
      </c>
      <c r="I2259" s="17" t="e">
        <f>VLOOKUP(C2259,'REGIÕES DE SAÚDE E SEUS MUNICÍP'!$C$4:$C$5569,1,0)</f>
        <v>#N/A</v>
      </c>
      <c r="J2259" t="e">
        <f t="shared" si="141"/>
        <v>#VALUE!</v>
      </c>
      <c r="K2259" t="str">
        <f t="shared" si="142"/>
        <v>Regiões semelhantes</v>
      </c>
      <c r="L2259" t="str">
        <f t="shared" si="143"/>
        <v>igual</v>
      </c>
    </row>
    <row r="2260" spans="1:12" x14ac:dyDescent="0.25">
      <c r="A2260" t="s">
        <v>8676</v>
      </c>
      <c r="B2260" t="s">
        <v>304</v>
      </c>
      <c r="C2260" t="s">
        <v>1627</v>
      </c>
      <c r="D2260" t="s">
        <v>7668</v>
      </c>
      <c r="E2260" t="str">
        <f>VLOOKUP(VALUE(A2260),'REGIÕES DE SAÚDE E SEUS MUNICÍP'!$A$4:$C$5569,3,0)</f>
        <v>NCT de Nova Andradina</v>
      </c>
      <c r="F2260" t="str">
        <f>VLOOKUP(G2260,'REGIÕES DE SAÚDE E SEUS MUNICÍP'!$A$4:$D$5569,4,0)</f>
        <v>Taquarussu</v>
      </c>
      <c r="G2260">
        <f>VLOOKUP(VALUE(A2260),'REGIÕES DE SAÚDE E SEUS MUNICÍP'!$A$4:$A$5569,1,0)</f>
        <v>500797</v>
      </c>
      <c r="H2260" t="str">
        <f t="shared" si="140"/>
        <v>Mesmo município</v>
      </c>
      <c r="I2260" s="17" t="e">
        <f>VLOOKUP(C2260,'REGIÕES DE SAÚDE E SEUS MUNICÍP'!$C$4:$C$5569,1,0)</f>
        <v>#N/A</v>
      </c>
      <c r="J2260" t="e">
        <f t="shared" si="141"/>
        <v>#VALUE!</v>
      </c>
      <c r="K2260" t="str">
        <f t="shared" si="142"/>
        <v>Nova composição</v>
      </c>
      <c r="L2260" t="str">
        <f t="shared" si="143"/>
        <v>igual</v>
      </c>
    </row>
    <row r="2261" spans="1:12" x14ac:dyDescent="0.25">
      <c r="A2261" t="s">
        <v>293</v>
      </c>
      <c r="B2261" t="s">
        <v>304</v>
      </c>
      <c r="C2261" t="s">
        <v>1627</v>
      </c>
      <c r="D2261" t="s">
        <v>1848</v>
      </c>
      <c r="E2261" t="str">
        <f>VLOOKUP(VALUE(A2261),'REGIÕES DE SAÚDE E SEUS MUNICÍP'!$A$4:$C$5569,3,0)</f>
        <v>NCT de Ponta Porã</v>
      </c>
      <c r="F2261" t="str">
        <f>VLOOKUP(G2261,'REGIÕES DE SAÚDE E SEUS MUNICÍP'!$A$4:$D$5569,4,0)</f>
        <v>Aral Moreira</v>
      </c>
      <c r="G2261">
        <f>VLOOKUP(VALUE(A2261),'REGIÕES DE SAÚDE E SEUS MUNICÍP'!$A$4:$A$5569,1,0)</f>
        <v>500124</v>
      </c>
      <c r="H2261" t="str">
        <f t="shared" si="140"/>
        <v>Mesmo município</v>
      </c>
      <c r="I2261" s="17" t="e">
        <f>VLOOKUP(C2261,'REGIÕES DE SAÚDE E SEUS MUNICÍP'!$C$4:$C$5569,1,0)</f>
        <v>#N/A</v>
      </c>
      <c r="J2261" t="e">
        <f t="shared" si="141"/>
        <v>#VALUE!</v>
      </c>
      <c r="K2261" t="str">
        <f t="shared" si="142"/>
        <v>Regiões semelhantes</v>
      </c>
      <c r="L2261" t="str">
        <f t="shared" si="143"/>
        <v>diferente</v>
      </c>
    </row>
    <row r="2262" spans="1:12" x14ac:dyDescent="0.25">
      <c r="A2262" t="s">
        <v>9925</v>
      </c>
      <c r="B2262" t="s">
        <v>304</v>
      </c>
      <c r="C2262" t="s">
        <v>1627</v>
      </c>
      <c r="D2262" t="s">
        <v>9218</v>
      </c>
      <c r="E2262" t="str">
        <f>VLOOKUP(VALUE(A2262),'REGIÕES DE SAÚDE E SEUS MUNICÍP'!$A$4:$C$5569,3,0)</f>
        <v>NCT de Ponta Porã</v>
      </c>
      <c r="F2262" t="str">
        <f>VLOOKUP(G2262,'REGIÕES DE SAÚDE E SEUS MUNICÍP'!$A$4:$D$5569,4,0)</f>
        <v>Antônio João</v>
      </c>
      <c r="G2262">
        <f>VLOOKUP(VALUE(A2262),'REGIÕES DE SAÚDE E SEUS MUNICÍP'!$A$4:$A$5569,1,0)</f>
        <v>500090</v>
      </c>
      <c r="H2262" t="str">
        <f t="shared" si="140"/>
        <v>Mesmo município</v>
      </c>
      <c r="I2262" s="17" t="e">
        <f>VLOOKUP(C2262,'REGIÕES DE SAÚDE E SEUS MUNICÍP'!$C$4:$C$5569,1,0)</f>
        <v>#N/A</v>
      </c>
      <c r="J2262" t="e">
        <f t="shared" si="141"/>
        <v>#VALUE!</v>
      </c>
      <c r="K2262" t="str">
        <f t="shared" si="142"/>
        <v>Regiões semelhantes</v>
      </c>
      <c r="L2262" t="str">
        <f t="shared" si="143"/>
        <v>igual</v>
      </c>
    </row>
    <row r="2263" spans="1:12" x14ac:dyDescent="0.25">
      <c r="A2263" t="s">
        <v>3402</v>
      </c>
      <c r="B2263" t="s">
        <v>304</v>
      </c>
      <c r="C2263" t="s">
        <v>1627</v>
      </c>
      <c r="D2263" t="s">
        <v>7425</v>
      </c>
      <c r="E2263" t="str">
        <f>VLOOKUP(VALUE(A2263),'REGIÕES DE SAÚDE E SEUS MUNICÍP'!$A$4:$C$5569,3,0)</f>
        <v>NCT de Ponta Porã</v>
      </c>
      <c r="F2263" t="str">
        <f>VLOOKUP(G2263,'REGIÕES DE SAÚDE E SEUS MUNICÍP'!$A$4:$D$5569,4,0)</f>
        <v>Laguna Carapã</v>
      </c>
      <c r="G2263">
        <f>VLOOKUP(VALUE(A2263),'REGIÕES DE SAÚDE E SEUS MUNICÍP'!$A$4:$A$5569,1,0)</f>
        <v>500525</v>
      </c>
      <c r="H2263" t="str">
        <f t="shared" si="140"/>
        <v>Mesmo município</v>
      </c>
      <c r="I2263" s="17" t="e">
        <f>VLOOKUP(C2263,'REGIÕES DE SAÚDE E SEUS MUNICÍP'!$C$4:$C$5569,1,0)</f>
        <v>#N/A</v>
      </c>
      <c r="J2263" t="e">
        <f t="shared" si="141"/>
        <v>#VALUE!</v>
      </c>
      <c r="K2263" t="str">
        <f t="shared" si="142"/>
        <v>Regiões semelhantes</v>
      </c>
      <c r="L2263" t="str">
        <f t="shared" si="143"/>
        <v>igual</v>
      </c>
    </row>
    <row r="2264" spans="1:12" x14ac:dyDescent="0.25">
      <c r="A2264" t="s">
        <v>2749</v>
      </c>
      <c r="B2264" t="s">
        <v>304</v>
      </c>
      <c r="C2264" t="s">
        <v>1627</v>
      </c>
      <c r="D2264" t="s">
        <v>8349</v>
      </c>
      <c r="E2264" t="str">
        <f>VLOOKUP(VALUE(A2264),'REGIÕES DE SAÚDE E SEUS MUNICÍP'!$A$4:$C$5569,3,0)</f>
        <v>NCT de Ponta Porã</v>
      </c>
      <c r="F2264" t="str">
        <f>VLOOKUP(G2264,'REGIÕES DE SAÚDE E SEUS MUNICÍP'!$A$4:$D$5569,4,0)</f>
        <v>Coronel Sapucaia</v>
      </c>
      <c r="G2264">
        <f>VLOOKUP(VALUE(A2264),'REGIÕES DE SAÚDE E SEUS MUNICÍP'!$A$4:$A$5569,1,0)</f>
        <v>500315</v>
      </c>
      <c r="H2264" t="str">
        <f t="shared" si="140"/>
        <v>Mesmo município</v>
      </c>
      <c r="I2264" s="17" t="e">
        <f>VLOOKUP(C2264,'REGIÕES DE SAÚDE E SEUS MUNICÍP'!$C$4:$C$5569,1,0)</f>
        <v>#N/A</v>
      </c>
      <c r="J2264" t="e">
        <f t="shared" si="141"/>
        <v>#VALUE!</v>
      </c>
      <c r="K2264" t="str">
        <f t="shared" si="142"/>
        <v>Regiões semelhantes</v>
      </c>
      <c r="L2264" t="str">
        <f t="shared" si="143"/>
        <v>igual</v>
      </c>
    </row>
    <row r="2265" spans="1:12" x14ac:dyDescent="0.25">
      <c r="A2265" t="s">
        <v>2005</v>
      </c>
      <c r="B2265" t="s">
        <v>304</v>
      </c>
      <c r="C2265" t="s">
        <v>1627</v>
      </c>
      <c r="D2265" t="s">
        <v>8411</v>
      </c>
      <c r="E2265" t="str">
        <f>VLOOKUP(VALUE(A2265),'REGIÕES DE SAÚDE E SEUS MUNICÍP'!$A$4:$C$5569,3,0)</f>
        <v>NCT de Ponta Porã</v>
      </c>
      <c r="F2265" t="str">
        <f>VLOOKUP(G2265,'REGIÕES DE SAÚDE E SEUS MUNICÍP'!$A$4:$D$5569,4,0)</f>
        <v>Amambai</v>
      </c>
      <c r="G2265">
        <f>VLOOKUP(VALUE(A2265),'REGIÕES DE SAÚDE E SEUS MUNICÍP'!$A$4:$A$5569,1,0)</f>
        <v>500060</v>
      </c>
      <c r="H2265" t="str">
        <f t="shared" si="140"/>
        <v>Mesmo município</v>
      </c>
      <c r="I2265" s="17" t="e">
        <f>VLOOKUP(C2265,'REGIÕES DE SAÚDE E SEUS MUNICÍP'!$C$4:$C$5569,1,0)</f>
        <v>#N/A</v>
      </c>
      <c r="J2265" t="e">
        <f t="shared" si="141"/>
        <v>#VALUE!</v>
      </c>
      <c r="K2265" t="str">
        <f t="shared" si="142"/>
        <v>Regiões semelhantes</v>
      </c>
      <c r="L2265" t="str">
        <f t="shared" si="143"/>
        <v>igual</v>
      </c>
    </row>
    <row r="2266" spans="1:12" x14ac:dyDescent="0.25">
      <c r="A2266" t="s">
        <v>3793</v>
      </c>
      <c r="B2266" t="s">
        <v>304</v>
      </c>
      <c r="C2266" t="s">
        <v>1627</v>
      </c>
      <c r="D2266" t="s">
        <v>4932</v>
      </c>
      <c r="E2266" t="str">
        <f>VLOOKUP(VALUE(A2266),'REGIÕES DE SAÚDE E SEUS MUNICÍP'!$A$4:$C$5569,3,0)</f>
        <v>NCT de Ponta Porã</v>
      </c>
      <c r="F2266" t="str">
        <f>VLOOKUP(G2266,'REGIÕES DE SAÚDE E SEUS MUNICÍP'!$A$4:$D$5569,4,0)</f>
        <v>Paranhos</v>
      </c>
      <c r="G2266">
        <f>VLOOKUP(VALUE(A2266),'REGIÕES DE SAÚDE E SEUS MUNICÍP'!$A$4:$A$5569,1,0)</f>
        <v>500635</v>
      </c>
      <c r="H2266" t="str">
        <f t="shared" si="140"/>
        <v>Mesmo município</v>
      </c>
      <c r="I2266" s="17" t="e">
        <f>VLOOKUP(C2266,'REGIÕES DE SAÚDE E SEUS MUNICÍP'!$C$4:$C$5569,1,0)</f>
        <v>#N/A</v>
      </c>
      <c r="J2266" t="e">
        <f t="shared" si="141"/>
        <v>#VALUE!</v>
      </c>
      <c r="K2266" t="str">
        <f t="shared" si="142"/>
        <v>Regiões semelhantes</v>
      </c>
      <c r="L2266" t="str">
        <f t="shared" si="143"/>
        <v>igual</v>
      </c>
    </row>
    <row r="2267" spans="1:12" x14ac:dyDescent="0.25">
      <c r="A2267" t="s">
        <v>6974</v>
      </c>
      <c r="B2267" t="s">
        <v>304</v>
      </c>
      <c r="C2267" t="s">
        <v>1627</v>
      </c>
      <c r="D2267" t="s">
        <v>10797</v>
      </c>
      <c r="E2267" t="str">
        <f>VLOOKUP(VALUE(A2267),'REGIÕES DE SAÚDE E SEUS MUNICÍP'!$A$4:$C$5569,3,0)</f>
        <v>NCT de Ponta Porã</v>
      </c>
      <c r="F2267" t="str">
        <f>VLOOKUP(G2267,'REGIÕES DE SAÚDE E SEUS MUNICÍP'!$A$4:$D$5569,4,0)</f>
        <v>Ponta Porã</v>
      </c>
      <c r="G2267">
        <f>VLOOKUP(VALUE(A2267),'REGIÕES DE SAÚDE E SEUS MUNICÍP'!$A$4:$A$5569,1,0)</f>
        <v>500660</v>
      </c>
      <c r="H2267" t="str">
        <f t="shared" si="140"/>
        <v>Mesmo município</v>
      </c>
      <c r="I2267" s="17" t="e">
        <f>VLOOKUP(C2267,'REGIÕES DE SAÚDE E SEUS MUNICÍP'!$C$4:$C$5569,1,0)</f>
        <v>#N/A</v>
      </c>
      <c r="J2267" t="e">
        <f t="shared" si="141"/>
        <v>#VALUE!</v>
      </c>
      <c r="K2267" t="str">
        <f t="shared" si="142"/>
        <v>Regiões semelhantes</v>
      </c>
      <c r="L2267" t="str">
        <f t="shared" si="143"/>
        <v>igual</v>
      </c>
    </row>
    <row r="2268" spans="1:12" x14ac:dyDescent="0.25">
      <c r="A2268" t="s">
        <v>10147</v>
      </c>
      <c r="B2268" t="s">
        <v>304</v>
      </c>
      <c r="C2268" t="s">
        <v>1627</v>
      </c>
      <c r="D2268" t="s">
        <v>9446</v>
      </c>
      <c r="E2268" t="str">
        <f>VLOOKUP(VALUE(A2268),'REGIÕES DE SAÚDE E SEUS MUNICÍP'!$A$4:$C$5569,3,0)</f>
        <v>NCT de Ponta Porã</v>
      </c>
      <c r="F2268" t="str">
        <f>VLOOKUP(G2268,'REGIÕES DE SAÚDE E SEUS MUNICÍP'!$A$4:$D$5569,4,0)</f>
        <v>Sete Quedas</v>
      </c>
      <c r="G2268">
        <f>VLOOKUP(VALUE(A2268),'REGIÕES DE SAÚDE E SEUS MUNICÍP'!$A$4:$A$5569,1,0)</f>
        <v>500770</v>
      </c>
      <c r="H2268" t="str">
        <f t="shared" si="140"/>
        <v>Mesmo município</v>
      </c>
      <c r="I2268" s="17" t="e">
        <f>VLOOKUP(C2268,'REGIÕES DE SAÚDE E SEUS MUNICÍP'!$C$4:$C$5569,1,0)</f>
        <v>#N/A</v>
      </c>
      <c r="J2268" t="e">
        <f t="shared" si="141"/>
        <v>#VALUE!</v>
      </c>
      <c r="K2268" t="str">
        <f t="shared" si="142"/>
        <v>Regiões semelhantes</v>
      </c>
      <c r="L2268" t="str">
        <f t="shared" si="143"/>
        <v>igual</v>
      </c>
    </row>
    <row r="2269" spans="1:12" x14ac:dyDescent="0.25">
      <c r="A2269" t="s">
        <v>10165</v>
      </c>
      <c r="B2269" t="s">
        <v>304</v>
      </c>
      <c r="C2269" t="s">
        <v>1627</v>
      </c>
      <c r="D2269" t="s">
        <v>9140</v>
      </c>
      <c r="E2269" t="str">
        <f>VLOOKUP(VALUE(A2269),'REGIÕES DE SAÚDE E SEUS MUNICÍP'!$A$4:$C$5569,3,0)</f>
        <v>NCT de Ponta Porã</v>
      </c>
      <c r="F2269" t="str">
        <f>VLOOKUP(G2269,'REGIÕES DE SAÚDE E SEUS MUNICÍP'!$A$4:$D$5569,4,0)</f>
        <v>Tacuru</v>
      </c>
      <c r="G2269">
        <f>VLOOKUP(VALUE(A2269),'REGIÕES DE SAÚDE E SEUS MUNICÍP'!$A$4:$A$5569,1,0)</f>
        <v>500795</v>
      </c>
      <c r="H2269" t="str">
        <f t="shared" si="140"/>
        <v>Mesmo município</v>
      </c>
      <c r="I2269" s="17" t="e">
        <f>VLOOKUP(C2269,'REGIÕES DE SAÚDE E SEUS MUNICÍP'!$C$4:$C$5569,1,0)</f>
        <v>#N/A</v>
      </c>
      <c r="J2269" t="e">
        <f t="shared" si="141"/>
        <v>#VALUE!</v>
      </c>
      <c r="K2269" t="str">
        <f t="shared" si="142"/>
        <v>diferente</v>
      </c>
      <c r="L2269" t="str">
        <f t="shared" si="143"/>
        <v>igual</v>
      </c>
    </row>
    <row r="2270" spans="1:12" x14ac:dyDescent="0.25">
      <c r="A2270" t="s">
        <v>5011</v>
      </c>
      <c r="B2270" t="s">
        <v>304</v>
      </c>
      <c r="C2270" t="s">
        <v>7330</v>
      </c>
      <c r="D2270" t="s">
        <v>4712</v>
      </c>
      <c r="E2270" t="str">
        <f>VLOOKUP(VALUE(A2270),'REGIÕES DE SAÚDE E SEUS MUNICÍP'!$A$4:$C$5569,3,0)</f>
        <v>NCT de Paranaíba</v>
      </c>
      <c r="F2270" t="str">
        <f>VLOOKUP(G2270,'REGIÕES DE SAÚDE E SEUS MUNICÍP'!$A$4:$D$5569,4,0)</f>
        <v>Inocência</v>
      </c>
      <c r="G2270">
        <f>VLOOKUP(VALUE(A2270),'REGIÕES DE SAÚDE E SEUS MUNICÍP'!$A$4:$A$5569,1,0)</f>
        <v>500440</v>
      </c>
      <c r="H2270" t="str">
        <f t="shared" si="140"/>
        <v>Mesmo município</v>
      </c>
      <c r="I2270" s="17" t="e">
        <f>VLOOKUP(C2270,'REGIÕES DE SAÚDE E SEUS MUNICÍP'!$C$4:$C$5569,1,0)</f>
        <v>#N/A</v>
      </c>
      <c r="J2270" t="e">
        <f t="shared" si="141"/>
        <v>#VALUE!</v>
      </c>
      <c r="K2270" t="str">
        <f t="shared" si="142"/>
        <v>Regiões semelhantes</v>
      </c>
      <c r="L2270" t="str">
        <f t="shared" si="143"/>
        <v>diferente</v>
      </c>
    </row>
    <row r="2271" spans="1:12" x14ac:dyDescent="0.25">
      <c r="A2271" t="s">
        <v>6209</v>
      </c>
      <c r="B2271" t="s">
        <v>304</v>
      </c>
      <c r="C2271" t="s">
        <v>7330</v>
      </c>
      <c r="D2271" t="s">
        <v>6518</v>
      </c>
      <c r="E2271" t="str">
        <f>VLOOKUP(VALUE(A2271),'REGIÕES DE SAÚDE E SEUS MUNICÍP'!$A$4:$C$5569,3,0)</f>
        <v>NCT de Paranaíba</v>
      </c>
      <c r="F2271" t="str">
        <f>VLOOKUP(G2271,'REGIÕES DE SAÚDE E SEUS MUNICÍP'!$A$4:$D$5569,4,0)</f>
        <v>Cassilândia</v>
      </c>
      <c r="G2271">
        <f>VLOOKUP(VALUE(A2271),'REGIÕES DE SAÚDE E SEUS MUNICÍP'!$A$4:$A$5569,1,0)</f>
        <v>500290</v>
      </c>
      <c r="H2271" t="str">
        <f t="shared" si="140"/>
        <v>Mesmo município</v>
      </c>
      <c r="I2271" s="17" t="e">
        <f>VLOOKUP(C2271,'REGIÕES DE SAÚDE E SEUS MUNICÍP'!$C$4:$C$5569,1,0)</f>
        <v>#N/A</v>
      </c>
      <c r="J2271" t="e">
        <f t="shared" si="141"/>
        <v>#VALUE!</v>
      </c>
      <c r="K2271" t="str">
        <f t="shared" si="142"/>
        <v>Regiões semelhantes</v>
      </c>
      <c r="L2271" t="str">
        <f t="shared" si="143"/>
        <v>igual</v>
      </c>
    </row>
    <row r="2272" spans="1:12" x14ac:dyDescent="0.25">
      <c r="A2272" t="s">
        <v>9565</v>
      </c>
      <c r="B2272" t="s">
        <v>304</v>
      </c>
      <c r="C2272" t="s">
        <v>7330</v>
      </c>
      <c r="D2272" t="s">
        <v>7599</v>
      </c>
      <c r="E2272" t="str">
        <f>VLOOKUP(VALUE(A2272),'REGIÕES DE SAÚDE E SEUS MUNICÍP'!$A$4:$C$5569,3,0)</f>
        <v>NCT de Paranaíba</v>
      </c>
      <c r="F2272" t="str">
        <f>VLOOKUP(G2272,'REGIÕES DE SAÚDE E SEUS MUNICÍP'!$A$4:$D$5569,4,0)</f>
        <v>Paranaíba</v>
      </c>
      <c r="G2272">
        <f>VLOOKUP(VALUE(A2272),'REGIÕES DE SAÚDE E SEUS MUNICÍP'!$A$4:$A$5569,1,0)</f>
        <v>500630</v>
      </c>
      <c r="H2272" t="str">
        <f t="shared" si="140"/>
        <v>Mesmo município</v>
      </c>
      <c r="I2272" s="17" t="e">
        <f>VLOOKUP(C2272,'REGIÕES DE SAÚDE E SEUS MUNICÍP'!$C$4:$C$5569,1,0)</f>
        <v>#N/A</v>
      </c>
      <c r="J2272" t="e">
        <f t="shared" si="141"/>
        <v>#VALUE!</v>
      </c>
      <c r="K2272" t="str">
        <f t="shared" si="142"/>
        <v>Regiões semelhantes</v>
      </c>
      <c r="L2272" t="str">
        <f t="shared" si="143"/>
        <v>igual</v>
      </c>
    </row>
    <row r="2273" spans="1:12" x14ac:dyDescent="0.25">
      <c r="A2273" t="s">
        <v>6903</v>
      </c>
      <c r="B2273" t="s">
        <v>304</v>
      </c>
      <c r="C2273" t="s">
        <v>7330</v>
      </c>
      <c r="D2273" t="s">
        <v>5471</v>
      </c>
      <c r="E2273" t="str">
        <f>VLOOKUP(VALUE(A2273),'REGIÕES DE SAÚDE E SEUS MUNICÍP'!$A$4:$C$5569,3,0)</f>
        <v>NCT de Paranaíba</v>
      </c>
      <c r="F2273" t="str">
        <f>VLOOKUP(G2273,'REGIÕES DE SAÚDE E SEUS MUNICÍP'!$A$4:$D$5569,4,0)</f>
        <v>Aparecida do Taboado</v>
      </c>
      <c r="G2273">
        <f>VLOOKUP(VALUE(A2273),'REGIÕES DE SAÚDE E SEUS MUNICÍP'!$A$4:$A$5569,1,0)</f>
        <v>500100</v>
      </c>
      <c r="H2273" t="str">
        <f t="shared" si="140"/>
        <v>Mesmo município</v>
      </c>
      <c r="I2273" s="17" t="e">
        <f>VLOOKUP(C2273,'REGIÕES DE SAÚDE E SEUS MUNICÍP'!$C$4:$C$5569,1,0)</f>
        <v>#N/A</v>
      </c>
      <c r="J2273" t="e">
        <f t="shared" si="141"/>
        <v>#VALUE!</v>
      </c>
      <c r="K2273" t="str">
        <f t="shared" si="142"/>
        <v>Nova composição</v>
      </c>
      <c r="L2273" t="str">
        <f t="shared" si="143"/>
        <v>igual</v>
      </c>
    </row>
    <row r="2274" spans="1:12" x14ac:dyDescent="0.25">
      <c r="A2274" t="s">
        <v>9290</v>
      </c>
      <c r="B2274" t="s">
        <v>304</v>
      </c>
      <c r="C2274" t="s">
        <v>7330</v>
      </c>
      <c r="D2274" t="s">
        <v>5488</v>
      </c>
      <c r="E2274" t="str">
        <f>VLOOKUP(VALUE(A2274),'REGIÕES DE SAÚDE E SEUS MUNICÍP'!$A$4:$C$5569,3,0)</f>
        <v>NCT de Três Lagoas</v>
      </c>
      <c r="F2274" t="str">
        <f>VLOOKUP(G2274,'REGIÕES DE SAÚDE E SEUS MUNICÍP'!$A$4:$D$5569,4,0)</f>
        <v>Bataguassu</v>
      </c>
      <c r="G2274">
        <f>VLOOKUP(VALUE(A2274),'REGIÕES DE SAÚDE E SEUS MUNICÍP'!$A$4:$A$5569,1,0)</f>
        <v>500190</v>
      </c>
      <c r="H2274" t="str">
        <f t="shared" si="140"/>
        <v>Mesmo município</v>
      </c>
      <c r="I2274" s="17" t="e">
        <f>VLOOKUP(C2274,'REGIÕES DE SAÚDE E SEUS MUNICÍP'!$C$4:$C$5569,1,0)</f>
        <v>#N/A</v>
      </c>
      <c r="J2274" t="e">
        <f t="shared" si="141"/>
        <v>#VALUE!</v>
      </c>
      <c r="K2274" t="str">
        <f t="shared" si="142"/>
        <v>Regiões semelhantes</v>
      </c>
      <c r="L2274" t="str">
        <f t="shared" si="143"/>
        <v>diferente</v>
      </c>
    </row>
    <row r="2275" spans="1:12" x14ac:dyDescent="0.25">
      <c r="A2275" t="s">
        <v>10002</v>
      </c>
      <c r="B2275" t="s">
        <v>304</v>
      </c>
      <c r="C2275" t="s">
        <v>7330</v>
      </c>
      <c r="D2275" t="s">
        <v>8520</v>
      </c>
      <c r="E2275" t="str">
        <f>VLOOKUP(VALUE(A2275),'REGIÕES DE SAÚDE E SEUS MUNICÍP'!$A$4:$C$5569,3,0)</f>
        <v>NCT de Três Lagoas</v>
      </c>
      <c r="F2275" t="str">
        <f>VLOOKUP(G2275,'REGIÕES DE SAÚDE E SEUS MUNICÍP'!$A$4:$D$5569,4,0)</f>
        <v>Santa Rita do Pardo</v>
      </c>
      <c r="G2275">
        <f>VLOOKUP(VALUE(A2275),'REGIÕES DE SAÚDE E SEUS MUNICÍP'!$A$4:$A$5569,1,0)</f>
        <v>500755</v>
      </c>
      <c r="H2275" t="str">
        <f t="shared" si="140"/>
        <v>Mesmo município</v>
      </c>
      <c r="I2275" s="17" t="e">
        <f>VLOOKUP(C2275,'REGIÕES DE SAÚDE E SEUS MUNICÍP'!$C$4:$C$5569,1,0)</f>
        <v>#N/A</v>
      </c>
      <c r="J2275" t="e">
        <f t="shared" si="141"/>
        <v>#VALUE!</v>
      </c>
      <c r="K2275" t="str">
        <f t="shared" si="142"/>
        <v>Regiões semelhantes</v>
      </c>
      <c r="L2275" t="str">
        <f t="shared" si="143"/>
        <v>igual</v>
      </c>
    </row>
    <row r="2276" spans="1:12" x14ac:dyDescent="0.25">
      <c r="A2276" t="s">
        <v>9151</v>
      </c>
      <c r="B2276" t="s">
        <v>304</v>
      </c>
      <c r="C2276" t="s">
        <v>7330</v>
      </c>
      <c r="D2276" t="s">
        <v>7330</v>
      </c>
      <c r="E2276" t="str">
        <f>VLOOKUP(VALUE(A2276),'REGIÕES DE SAÚDE E SEUS MUNICÍP'!$A$4:$C$5569,3,0)</f>
        <v>NCT de Três Lagoas</v>
      </c>
      <c r="F2276" t="str">
        <f>VLOOKUP(G2276,'REGIÕES DE SAÚDE E SEUS MUNICÍP'!$A$4:$D$5569,4,0)</f>
        <v>Três Lagoas</v>
      </c>
      <c r="G2276">
        <f>VLOOKUP(VALUE(A2276),'REGIÕES DE SAÚDE E SEUS MUNICÍP'!$A$4:$A$5569,1,0)</f>
        <v>500830</v>
      </c>
      <c r="H2276" t="str">
        <f t="shared" si="140"/>
        <v>Mesmo município</v>
      </c>
      <c r="I2276" s="17" t="e">
        <f>VLOOKUP(C2276,'REGIÕES DE SAÚDE E SEUS MUNICÍP'!$C$4:$C$5569,1,0)</f>
        <v>#N/A</v>
      </c>
      <c r="J2276" t="e">
        <f t="shared" si="141"/>
        <v>#VALUE!</v>
      </c>
      <c r="K2276" t="str">
        <f t="shared" si="142"/>
        <v>Regiões semelhantes</v>
      </c>
      <c r="L2276" t="str">
        <f t="shared" si="143"/>
        <v>igual</v>
      </c>
    </row>
    <row r="2277" spans="1:12" x14ac:dyDescent="0.25">
      <c r="A2277" t="s">
        <v>1813</v>
      </c>
      <c r="B2277" t="s">
        <v>304</v>
      </c>
      <c r="C2277" t="s">
        <v>7330</v>
      </c>
      <c r="D2277" t="s">
        <v>4544</v>
      </c>
      <c r="E2277" t="str">
        <f>VLOOKUP(VALUE(A2277),'REGIÕES DE SAÚDE E SEUS MUNICÍP'!$A$4:$C$5569,3,0)</f>
        <v>NCT de Três Lagoas</v>
      </c>
      <c r="F2277" t="str">
        <f>VLOOKUP(G2277,'REGIÕES DE SAÚDE E SEUS MUNICÍP'!$A$4:$D$5569,4,0)</f>
        <v>Água Clara</v>
      </c>
      <c r="G2277">
        <f>VLOOKUP(VALUE(A2277),'REGIÕES DE SAÚDE E SEUS MUNICÍP'!$A$4:$A$5569,1,0)</f>
        <v>500020</v>
      </c>
      <c r="H2277" t="str">
        <f t="shared" si="140"/>
        <v>Mesmo município</v>
      </c>
      <c r="I2277" s="17" t="e">
        <f>VLOOKUP(C2277,'REGIÕES DE SAÚDE E SEUS MUNICÍP'!$C$4:$C$5569,1,0)</f>
        <v>#N/A</v>
      </c>
      <c r="J2277" t="e">
        <f t="shared" si="141"/>
        <v>#VALUE!</v>
      </c>
      <c r="K2277" t="str">
        <f t="shared" si="142"/>
        <v>Regiões semelhantes</v>
      </c>
      <c r="L2277" t="str">
        <f t="shared" si="143"/>
        <v>igual</v>
      </c>
    </row>
    <row r="2278" spans="1:12" x14ac:dyDescent="0.25">
      <c r="A2278" t="s">
        <v>336</v>
      </c>
      <c r="B2278" t="s">
        <v>304</v>
      </c>
      <c r="C2278" t="s">
        <v>7330</v>
      </c>
      <c r="D2278" t="s">
        <v>3247</v>
      </c>
      <c r="E2278" t="str">
        <f>VLOOKUP(VALUE(A2278),'REGIÕES DE SAÚDE E SEUS MUNICÍP'!$A$4:$C$5569,3,0)</f>
        <v>NCT de Três Lagoas</v>
      </c>
      <c r="F2278" t="str">
        <f>VLOOKUP(G2278,'REGIÕES DE SAÚDE E SEUS MUNICÍP'!$A$4:$D$5569,4,0)</f>
        <v>Brasilândia</v>
      </c>
      <c r="G2278">
        <f>VLOOKUP(VALUE(A2278),'REGIÕES DE SAÚDE E SEUS MUNICÍP'!$A$4:$A$5569,1,0)</f>
        <v>500230</v>
      </c>
      <c r="H2278" t="str">
        <f t="shared" si="140"/>
        <v>Mesmo município</v>
      </c>
      <c r="I2278" s="17" t="e">
        <f>VLOOKUP(C2278,'REGIÕES DE SAÚDE E SEUS MUNICÍP'!$C$4:$C$5569,1,0)</f>
        <v>#N/A</v>
      </c>
      <c r="J2278" t="e">
        <f t="shared" si="141"/>
        <v>#VALUE!</v>
      </c>
      <c r="K2278" t="str">
        <f t="shared" si="142"/>
        <v>Regiões semelhantes</v>
      </c>
      <c r="L2278" t="str">
        <f t="shared" si="143"/>
        <v>igual</v>
      </c>
    </row>
    <row r="2279" spans="1:12" x14ac:dyDescent="0.25">
      <c r="A2279" t="s">
        <v>1804</v>
      </c>
      <c r="B2279" t="s">
        <v>304</v>
      </c>
      <c r="C2279" t="s">
        <v>7330</v>
      </c>
      <c r="D2279" t="s">
        <v>3074</v>
      </c>
      <c r="E2279" t="str">
        <f>VLOOKUP(VALUE(A2279),'REGIÕES DE SAÚDE E SEUS MUNICÍP'!$A$4:$C$5569,3,0)</f>
        <v>NCT de Três Lagoas</v>
      </c>
      <c r="F2279" t="str">
        <f>VLOOKUP(G2279,'REGIÕES DE SAÚDE E SEUS MUNICÍP'!$A$4:$D$5569,4,0)</f>
        <v>Selvíria</v>
      </c>
      <c r="G2279">
        <f>VLOOKUP(VALUE(A2279),'REGIÕES DE SAÚDE E SEUS MUNICÍP'!$A$4:$A$5569,1,0)</f>
        <v>500780</v>
      </c>
      <c r="H2279" t="str">
        <f t="shared" si="140"/>
        <v>Mesmo município</v>
      </c>
      <c r="I2279" s="17" t="e">
        <f>VLOOKUP(C2279,'REGIÕES DE SAÚDE E SEUS MUNICÍP'!$C$4:$C$5569,1,0)</f>
        <v>#N/A</v>
      </c>
      <c r="J2279" t="e">
        <f t="shared" si="141"/>
        <v>#VALUE!</v>
      </c>
      <c r="K2279" t="str">
        <f t="shared" si="142"/>
        <v>diferente</v>
      </c>
      <c r="L2279" t="str">
        <f t="shared" si="143"/>
        <v>igual</v>
      </c>
    </row>
    <row r="2280" spans="1:12" x14ac:dyDescent="0.25">
      <c r="A2280" t="s">
        <v>6287</v>
      </c>
      <c r="B2280" t="s">
        <v>7244</v>
      </c>
      <c r="C2280" t="s">
        <v>9008</v>
      </c>
      <c r="D2280" t="s">
        <v>5411</v>
      </c>
      <c r="E2280" t="str">
        <f>VLOOKUP(VALUE(A2280),'REGIÕES DE SAÚDE E SEUS MUNICÍP'!$A$4:$C$5569,3,0)</f>
        <v>Alta Floresta</v>
      </c>
      <c r="F2280" t="str">
        <f>VLOOKUP(G2280,'REGIÕES DE SAÚDE E SEUS MUNICÍP'!$A$4:$D$5569,4,0)</f>
        <v>Paranaíta</v>
      </c>
      <c r="G2280">
        <f>VLOOKUP(VALUE(A2280),'REGIÕES DE SAÚDE E SEUS MUNICÍP'!$A$4:$A$5569,1,0)</f>
        <v>510629</v>
      </c>
      <c r="H2280" t="str">
        <f t="shared" si="140"/>
        <v>Mesmo município</v>
      </c>
      <c r="I2280" s="17" t="e">
        <f>VLOOKUP(C2280,'REGIÕES DE SAÚDE E SEUS MUNICÍP'!$C$4:$C$5569,1,0)</f>
        <v>#N/A</v>
      </c>
      <c r="J2280" t="e">
        <f t="shared" si="141"/>
        <v>#VALUE!</v>
      </c>
      <c r="K2280" t="str">
        <f t="shared" si="142"/>
        <v>Regiões semelhantes</v>
      </c>
      <c r="L2280" t="str">
        <f t="shared" si="143"/>
        <v>diferente</v>
      </c>
    </row>
    <row r="2281" spans="1:12" x14ac:dyDescent="0.25">
      <c r="A2281" t="s">
        <v>4531</v>
      </c>
      <c r="B2281" t="s">
        <v>7244</v>
      </c>
      <c r="C2281" t="s">
        <v>9008</v>
      </c>
      <c r="D2281" t="s">
        <v>6488</v>
      </c>
      <c r="E2281" t="str">
        <f>VLOOKUP(VALUE(A2281),'REGIÕES DE SAÚDE E SEUS MUNICÍP'!$A$4:$C$5569,3,0)</f>
        <v>Alta Floresta</v>
      </c>
      <c r="F2281" t="str">
        <f>VLOOKUP(G2281,'REGIÕES DE SAÚDE E SEUS MUNICÍP'!$A$4:$D$5569,4,0)</f>
        <v>Nova Bandeirantes</v>
      </c>
      <c r="G2281">
        <f>VLOOKUP(VALUE(A2281),'REGIÕES DE SAÚDE E SEUS MUNICÍP'!$A$4:$A$5569,1,0)</f>
        <v>510615</v>
      </c>
      <c r="H2281" t="str">
        <f t="shared" si="140"/>
        <v>Mesmo município</v>
      </c>
      <c r="I2281" s="17" t="e">
        <f>VLOOKUP(C2281,'REGIÕES DE SAÚDE E SEUS MUNICÍP'!$C$4:$C$5569,1,0)</f>
        <v>#N/A</v>
      </c>
      <c r="J2281" t="e">
        <f t="shared" si="141"/>
        <v>#VALUE!</v>
      </c>
      <c r="K2281" t="str">
        <f t="shared" si="142"/>
        <v>Regiões semelhantes</v>
      </c>
      <c r="L2281" t="str">
        <f t="shared" si="143"/>
        <v>igual</v>
      </c>
    </row>
    <row r="2282" spans="1:12" x14ac:dyDescent="0.25">
      <c r="A2282" t="s">
        <v>841</v>
      </c>
      <c r="B2282" t="s">
        <v>7244</v>
      </c>
      <c r="C2282" t="s">
        <v>9008</v>
      </c>
      <c r="D2282" t="s">
        <v>5869</v>
      </c>
      <c r="E2282" t="str">
        <f>VLOOKUP(VALUE(A2282),'REGIÕES DE SAÚDE E SEUS MUNICÍP'!$A$4:$C$5569,3,0)</f>
        <v>Alta Floresta</v>
      </c>
      <c r="F2282" t="str">
        <f>VLOOKUP(G2282,'REGIÕES DE SAÚDE E SEUS MUNICÍP'!$A$4:$D$5569,4,0)</f>
        <v>Apiacás</v>
      </c>
      <c r="G2282">
        <f>VLOOKUP(VALUE(A2282),'REGIÕES DE SAÚDE E SEUS MUNICÍP'!$A$4:$A$5569,1,0)</f>
        <v>510080</v>
      </c>
      <c r="H2282" t="str">
        <f t="shared" si="140"/>
        <v>Mesmo município</v>
      </c>
      <c r="I2282" s="17" t="e">
        <f>VLOOKUP(C2282,'REGIÕES DE SAÚDE E SEUS MUNICÍP'!$C$4:$C$5569,1,0)</f>
        <v>#N/A</v>
      </c>
      <c r="J2282" t="e">
        <f t="shared" si="141"/>
        <v>#VALUE!</v>
      </c>
      <c r="K2282" t="str">
        <f t="shared" si="142"/>
        <v>Regiões semelhantes</v>
      </c>
      <c r="L2282" t="str">
        <f t="shared" si="143"/>
        <v>igual</v>
      </c>
    </row>
    <row r="2283" spans="1:12" x14ac:dyDescent="0.25">
      <c r="A2283" t="s">
        <v>1065</v>
      </c>
      <c r="B2283" t="s">
        <v>7244</v>
      </c>
      <c r="C2283" t="s">
        <v>9008</v>
      </c>
      <c r="D2283" t="s">
        <v>6757</v>
      </c>
      <c r="E2283" t="str">
        <f>VLOOKUP(VALUE(A2283),'REGIÕES DE SAÚDE E SEUS MUNICÍP'!$A$4:$C$5569,3,0)</f>
        <v>Alta Floresta</v>
      </c>
      <c r="F2283" t="str">
        <f>VLOOKUP(G2283,'REGIÕES DE SAÚDE E SEUS MUNICÍP'!$A$4:$D$5569,4,0)</f>
        <v>Alta Floresta</v>
      </c>
      <c r="G2283">
        <f>VLOOKUP(VALUE(A2283),'REGIÕES DE SAÚDE E SEUS MUNICÍP'!$A$4:$A$5569,1,0)</f>
        <v>510025</v>
      </c>
      <c r="H2283" t="str">
        <f t="shared" si="140"/>
        <v>Mesmo município</v>
      </c>
      <c r="I2283" s="17" t="e">
        <f>VLOOKUP(C2283,'REGIÕES DE SAÚDE E SEUS MUNICÍP'!$C$4:$C$5569,1,0)</f>
        <v>#N/A</v>
      </c>
      <c r="J2283" t="e">
        <f t="shared" si="141"/>
        <v>#VALUE!</v>
      </c>
      <c r="K2283" t="str">
        <f t="shared" si="142"/>
        <v>Regiões semelhantes</v>
      </c>
      <c r="L2283" t="str">
        <f t="shared" si="143"/>
        <v>igual</v>
      </c>
    </row>
    <row r="2284" spans="1:12" x14ac:dyDescent="0.25">
      <c r="A2284" t="s">
        <v>1063</v>
      </c>
      <c r="B2284" t="s">
        <v>7244</v>
      </c>
      <c r="C2284" t="s">
        <v>9008</v>
      </c>
      <c r="D2284" t="s">
        <v>5680</v>
      </c>
      <c r="E2284" t="str">
        <f>VLOOKUP(VALUE(A2284),'REGIÕES DE SAÚDE E SEUS MUNICÍP'!$A$4:$C$5569,3,0)</f>
        <v>Alta Floresta</v>
      </c>
      <c r="F2284" t="str">
        <f>VLOOKUP(G2284,'REGIÕES DE SAÚDE E SEUS MUNICÍP'!$A$4:$D$5569,4,0)</f>
        <v>Carlinda</v>
      </c>
      <c r="G2284">
        <f>VLOOKUP(VALUE(A2284),'REGIÕES DE SAÚDE E SEUS MUNICÍP'!$A$4:$A$5569,1,0)</f>
        <v>510279</v>
      </c>
      <c r="H2284" t="str">
        <f t="shared" si="140"/>
        <v>Mesmo município</v>
      </c>
      <c r="I2284" s="17" t="e">
        <f>VLOOKUP(C2284,'REGIÕES DE SAÚDE E SEUS MUNICÍP'!$C$4:$C$5569,1,0)</f>
        <v>#N/A</v>
      </c>
      <c r="J2284" t="e">
        <f t="shared" si="141"/>
        <v>#VALUE!</v>
      </c>
      <c r="K2284" t="str">
        <f t="shared" si="142"/>
        <v>Regiões semelhantes</v>
      </c>
      <c r="L2284" t="str">
        <f t="shared" si="143"/>
        <v>igual</v>
      </c>
    </row>
    <row r="2285" spans="1:12" x14ac:dyDescent="0.25">
      <c r="A2285" t="s">
        <v>4424</v>
      </c>
      <c r="B2285" t="s">
        <v>7244</v>
      </c>
      <c r="C2285" t="s">
        <v>9008</v>
      </c>
      <c r="D2285" t="s">
        <v>5278</v>
      </c>
      <c r="E2285" t="str">
        <f>VLOOKUP(VALUE(A2285),'REGIÕES DE SAÚDE E SEUS MUNICÍP'!$A$4:$C$5569,3,0)</f>
        <v>Alta Floresta</v>
      </c>
      <c r="F2285" t="str">
        <f>VLOOKUP(G2285,'REGIÕES DE SAÚDE E SEUS MUNICÍP'!$A$4:$D$5569,4,0)</f>
        <v>Nova Monte Verde</v>
      </c>
      <c r="G2285">
        <f>VLOOKUP(VALUE(A2285),'REGIÕES DE SAÚDE E SEUS MUNICÍP'!$A$4:$A$5569,1,0)</f>
        <v>510895</v>
      </c>
      <c r="H2285" t="str">
        <f t="shared" si="140"/>
        <v>Mesmo município</v>
      </c>
      <c r="I2285" s="17" t="e">
        <f>VLOOKUP(C2285,'REGIÕES DE SAÚDE E SEUS MUNICÍP'!$C$4:$C$5569,1,0)</f>
        <v>#N/A</v>
      </c>
      <c r="J2285" t="e">
        <f t="shared" si="141"/>
        <v>#VALUE!</v>
      </c>
      <c r="K2285" t="str">
        <f t="shared" si="142"/>
        <v>diferente</v>
      </c>
      <c r="L2285" t="str">
        <f t="shared" si="143"/>
        <v>igual</v>
      </c>
    </row>
    <row r="2286" spans="1:12" x14ac:dyDescent="0.25">
      <c r="A2286" t="s">
        <v>2916</v>
      </c>
      <c r="B2286" t="s">
        <v>7244</v>
      </c>
      <c r="C2286" t="s">
        <v>1191</v>
      </c>
      <c r="D2286" t="s">
        <v>2302</v>
      </c>
      <c r="E2286" t="str">
        <f>VLOOKUP(VALUE(A2286),'REGIÕES DE SAÚDE E SEUS MUNICÍP'!$A$4:$C$5569,3,0)</f>
        <v>Porto Alegre do Norte</v>
      </c>
      <c r="F2286" t="str">
        <f>VLOOKUP(G2286,'REGIÕES DE SAÚDE E SEUS MUNICÍP'!$A$4:$D$5569,4,0)</f>
        <v>Santa Cruz do Xingu</v>
      </c>
      <c r="G2286">
        <f>VLOOKUP(VALUE(A2286),'REGIÕES DE SAÚDE E SEUS MUNICÍP'!$A$4:$A$5569,1,0)</f>
        <v>510774</v>
      </c>
      <c r="H2286" t="str">
        <f t="shared" si="140"/>
        <v>Mesmo município</v>
      </c>
      <c r="I2286" s="17" t="e">
        <f>VLOOKUP(C2286,'REGIÕES DE SAÚDE E SEUS MUNICÍP'!$C$4:$C$5569,1,0)</f>
        <v>#N/A</v>
      </c>
      <c r="J2286" t="e">
        <f t="shared" si="141"/>
        <v>#VALUE!</v>
      </c>
      <c r="K2286" t="str">
        <f t="shared" si="142"/>
        <v>Regiões semelhantes</v>
      </c>
      <c r="L2286" t="str">
        <f t="shared" si="143"/>
        <v>diferente</v>
      </c>
    </row>
    <row r="2287" spans="1:12" x14ac:dyDescent="0.25">
      <c r="A2287" t="s">
        <v>10958</v>
      </c>
      <c r="B2287" t="s">
        <v>7244</v>
      </c>
      <c r="C2287" t="s">
        <v>1191</v>
      </c>
      <c r="D2287" t="s">
        <v>7175</v>
      </c>
      <c r="E2287" t="str">
        <f>VLOOKUP(VALUE(A2287),'REGIÕES DE SAÚDE E SEUS MUNICÍP'!$A$4:$C$5569,3,0)</f>
        <v>Porto Alegre do Norte</v>
      </c>
      <c r="F2287" t="str">
        <f>VLOOKUP(G2287,'REGIÕES DE SAÚDE E SEUS MUNICÍP'!$A$4:$D$5569,4,0)</f>
        <v>Santa Terezinha</v>
      </c>
      <c r="G2287">
        <f>VLOOKUP(VALUE(A2287),'REGIÕES DE SAÚDE E SEUS MUNICÍP'!$A$4:$A$5569,1,0)</f>
        <v>510777</v>
      </c>
      <c r="H2287" t="str">
        <f t="shared" si="140"/>
        <v>Mesmo município</v>
      </c>
      <c r="I2287" s="17" t="e">
        <f>VLOOKUP(C2287,'REGIÕES DE SAÚDE E SEUS MUNICÍP'!$C$4:$C$5569,1,0)</f>
        <v>#N/A</v>
      </c>
      <c r="J2287" t="e">
        <f t="shared" si="141"/>
        <v>#VALUE!</v>
      </c>
      <c r="K2287" t="str">
        <f t="shared" si="142"/>
        <v>Regiões semelhantes</v>
      </c>
      <c r="L2287" t="str">
        <f t="shared" si="143"/>
        <v>igual</v>
      </c>
    </row>
    <row r="2288" spans="1:12" x14ac:dyDescent="0.25">
      <c r="A2288" t="s">
        <v>1647</v>
      </c>
      <c r="B2288" t="s">
        <v>7244</v>
      </c>
      <c r="C2288" t="s">
        <v>1191</v>
      </c>
      <c r="D2288" t="s">
        <v>5453</v>
      </c>
      <c r="E2288" t="str">
        <f>VLOOKUP(VALUE(A2288),'REGIÕES DE SAÚDE E SEUS MUNICÍP'!$A$4:$C$5569,3,0)</f>
        <v>Porto Alegre do Norte</v>
      </c>
      <c r="F2288" t="str">
        <f>VLOOKUP(G2288,'REGIÕES DE SAÚDE E SEUS MUNICÍP'!$A$4:$D$5569,4,0)</f>
        <v>Vila Rica</v>
      </c>
      <c r="G2288">
        <f>VLOOKUP(VALUE(A2288),'REGIÕES DE SAÚDE E SEUS MUNICÍP'!$A$4:$A$5569,1,0)</f>
        <v>510860</v>
      </c>
      <c r="H2288" t="str">
        <f t="shared" si="140"/>
        <v>Mesmo município</v>
      </c>
      <c r="I2288" s="17" t="e">
        <f>VLOOKUP(C2288,'REGIÕES DE SAÚDE E SEUS MUNICÍP'!$C$4:$C$5569,1,0)</f>
        <v>#N/A</v>
      </c>
      <c r="J2288" t="e">
        <f t="shared" si="141"/>
        <v>#VALUE!</v>
      </c>
      <c r="K2288" t="str">
        <f t="shared" si="142"/>
        <v>Regiões semelhantes</v>
      </c>
      <c r="L2288" t="str">
        <f t="shared" si="143"/>
        <v>igual</v>
      </c>
    </row>
    <row r="2289" spans="1:12" x14ac:dyDescent="0.25">
      <c r="A2289" t="s">
        <v>9256</v>
      </c>
      <c r="B2289" t="s">
        <v>7244</v>
      </c>
      <c r="C2289" t="s">
        <v>1191</v>
      </c>
      <c r="D2289" t="s">
        <v>5242</v>
      </c>
      <c r="E2289" t="str">
        <f>VLOOKUP(VALUE(A2289),'REGIÕES DE SAÚDE E SEUS MUNICÍP'!$A$4:$C$5569,3,0)</f>
        <v>Porto Alegre do Norte</v>
      </c>
      <c r="F2289" t="str">
        <f>VLOOKUP(G2289,'REGIÕES DE SAÚDE E SEUS MUNICÍP'!$A$4:$D$5569,4,0)</f>
        <v>São José do Xingu</v>
      </c>
      <c r="G2289">
        <f>VLOOKUP(VALUE(A2289),'REGIÕES DE SAÚDE E SEUS MUNICÍP'!$A$4:$A$5569,1,0)</f>
        <v>510735</v>
      </c>
      <c r="H2289" t="str">
        <f t="shared" si="140"/>
        <v>Mesmo município</v>
      </c>
      <c r="I2289" s="17" t="e">
        <f>VLOOKUP(C2289,'REGIÕES DE SAÚDE E SEUS MUNICÍP'!$C$4:$C$5569,1,0)</f>
        <v>#N/A</v>
      </c>
      <c r="J2289" t="e">
        <f t="shared" si="141"/>
        <v>#VALUE!</v>
      </c>
      <c r="K2289" t="str">
        <f t="shared" si="142"/>
        <v>Regiões semelhantes</v>
      </c>
      <c r="L2289" t="str">
        <f t="shared" si="143"/>
        <v>igual</v>
      </c>
    </row>
    <row r="2290" spans="1:12" x14ac:dyDescent="0.25">
      <c r="A2290" t="s">
        <v>672</v>
      </c>
      <c r="B2290" t="s">
        <v>7244</v>
      </c>
      <c r="C2290" t="s">
        <v>1191</v>
      </c>
      <c r="D2290" t="s">
        <v>5109</v>
      </c>
      <c r="E2290" t="str">
        <f>VLOOKUP(VALUE(A2290),'REGIÕES DE SAÚDE E SEUS MUNICÍP'!$A$4:$C$5569,3,0)</f>
        <v>Porto Alegre do Norte</v>
      </c>
      <c r="F2290" t="str">
        <f>VLOOKUP(G2290,'REGIÕES DE SAÚDE E SEUS MUNICÍP'!$A$4:$D$5569,4,0)</f>
        <v>Confresa</v>
      </c>
      <c r="G2290">
        <f>VLOOKUP(VALUE(A2290),'REGIÕES DE SAÚDE E SEUS MUNICÍP'!$A$4:$A$5569,1,0)</f>
        <v>510335</v>
      </c>
      <c r="H2290" t="str">
        <f t="shared" si="140"/>
        <v>Mesmo município</v>
      </c>
      <c r="I2290" s="17" t="e">
        <f>VLOOKUP(C2290,'REGIÕES DE SAÚDE E SEUS MUNICÍP'!$C$4:$C$5569,1,0)</f>
        <v>#N/A</v>
      </c>
      <c r="J2290" t="e">
        <f t="shared" si="141"/>
        <v>#VALUE!</v>
      </c>
      <c r="K2290" t="str">
        <f t="shared" si="142"/>
        <v>Regiões semelhantes</v>
      </c>
      <c r="L2290" t="str">
        <f t="shared" si="143"/>
        <v>igual</v>
      </c>
    </row>
    <row r="2291" spans="1:12" x14ac:dyDescent="0.25">
      <c r="A2291" t="s">
        <v>3865</v>
      </c>
      <c r="B2291" t="s">
        <v>7244</v>
      </c>
      <c r="C2291" t="s">
        <v>1191</v>
      </c>
      <c r="D2291" t="s">
        <v>7992</v>
      </c>
      <c r="E2291" t="str">
        <f>VLOOKUP(VALUE(A2291),'REGIÕES DE SAÚDE E SEUS MUNICÍP'!$A$4:$C$5569,3,0)</f>
        <v>Porto Alegre do Norte</v>
      </c>
      <c r="F2291" t="str">
        <f>VLOOKUP(G2291,'REGIÕES DE SAÚDE E SEUS MUNICÍP'!$A$4:$D$5569,4,0)</f>
        <v>Canabrava do Norte</v>
      </c>
      <c r="G2291">
        <f>VLOOKUP(VALUE(A2291),'REGIÕES DE SAÚDE E SEUS MUNICÍP'!$A$4:$A$5569,1,0)</f>
        <v>510269</v>
      </c>
      <c r="H2291" t="str">
        <f t="shared" si="140"/>
        <v>Mesmo município</v>
      </c>
      <c r="I2291" s="17" t="e">
        <f>VLOOKUP(C2291,'REGIÕES DE SAÚDE E SEUS MUNICÍP'!$C$4:$C$5569,1,0)</f>
        <v>#N/A</v>
      </c>
      <c r="J2291" t="e">
        <f t="shared" si="141"/>
        <v>#VALUE!</v>
      </c>
      <c r="K2291" t="str">
        <f t="shared" si="142"/>
        <v>Regiões semelhantes</v>
      </c>
      <c r="L2291" t="str">
        <f t="shared" si="143"/>
        <v>igual</v>
      </c>
    </row>
    <row r="2292" spans="1:12" x14ac:dyDescent="0.25">
      <c r="A2292" t="s">
        <v>8960</v>
      </c>
      <c r="B2292" t="s">
        <v>7244</v>
      </c>
      <c r="C2292" t="s">
        <v>1191</v>
      </c>
      <c r="D2292" t="s">
        <v>6764</v>
      </c>
      <c r="E2292" t="str">
        <f>VLOOKUP(VALUE(A2292),'REGIÕES DE SAÚDE E SEUS MUNICÍP'!$A$4:$C$5569,3,0)</f>
        <v>Porto Alegre do Norte</v>
      </c>
      <c r="F2292" t="str">
        <f>VLOOKUP(G2292,'REGIÕES DE SAÚDE E SEUS MUNICÍP'!$A$4:$D$5569,4,0)</f>
        <v>Porto Alegre do Norte</v>
      </c>
      <c r="G2292">
        <f>VLOOKUP(VALUE(A2292),'REGIÕES DE SAÚDE E SEUS MUNICÍP'!$A$4:$A$5569,1,0)</f>
        <v>510677</v>
      </c>
      <c r="H2292" t="str">
        <f t="shared" si="140"/>
        <v>Mesmo município</v>
      </c>
      <c r="I2292" s="17" t="e">
        <f>VLOOKUP(C2292,'REGIÕES DE SAÚDE E SEUS MUNICÍP'!$C$4:$C$5569,1,0)</f>
        <v>#N/A</v>
      </c>
      <c r="J2292" t="e">
        <f t="shared" si="141"/>
        <v>#VALUE!</v>
      </c>
      <c r="K2292" t="str">
        <f t="shared" si="142"/>
        <v>diferente</v>
      </c>
      <c r="L2292" t="str">
        <f t="shared" si="143"/>
        <v>igual</v>
      </c>
    </row>
    <row r="2293" spans="1:12" x14ac:dyDescent="0.25">
      <c r="A2293" t="s">
        <v>6669</v>
      </c>
      <c r="B2293" t="s">
        <v>7244</v>
      </c>
      <c r="C2293" t="s">
        <v>1329</v>
      </c>
      <c r="D2293" t="s">
        <v>3898</v>
      </c>
      <c r="E2293" t="str">
        <f>VLOOKUP(VALUE(A2293),'REGIÕES DE SAÚDE E SEUS MUNICÍP'!$A$4:$C$5569,3,0)</f>
        <v>Baixada Cuiabana</v>
      </c>
      <c r="F2293" t="str">
        <f>VLOOKUP(G2293,'REGIÕES DE SAÚDE E SEUS MUNICÍP'!$A$4:$D$5569,4,0)</f>
        <v>Santo Antônio do Leverger</v>
      </c>
      <c r="G2293">
        <f>VLOOKUP(VALUE(A2293),'REGIÕES DE SAÚDE E SEUS MUNICÍP'!$A$4:$A$5569,1,0)</f>
        <v>510780</v>
      </c>
      <c r="H2293" t="str">
        <f t="shared" si="140"/>
        <v>Mesmo município</v>
      </c>
      <c r="I2293" s="17" t="str">
        <f>VLOOKUP(C2293,'REGIÕES DE SAÚDE E SEUS MUNICÍP'!$C$4:$C$5569,1,0)</f>
        <v>Baixada Cuiabana</v>
      </c>
      <c r="J2293">
        <f t="shared" si="141"/>
        <v>1</v>
      </c>
      <c r="K2293" t="str">
        <f t="shared" si="142"/>
        <v>Regiões semelhantes</v>
      </c>
      <c r="L2293" t="str">
        <f t="shared" si="143"/>
        <v>diferente</v>
      </c>
    </row>
    <row r="2294" spans="1:12" x14ac:dyDescent="0.25">
      <c r="A2294" t="s">
        <v>6304</v>
      </c>
      <c r="B2294" t="s">
        <v>7244</v>
      </c>
      <c r="C2294" t="s">
        <v>1329</v>
      </c>
      <c r="D2294" t="s">
        <v>7260</v>
      </c>
      <c r="E2294" t="str">
        <f>VLOOKUP(VALUE(A2294),'REGIÕES DE SAÚDE E SEUS MUNICÍP'!$A$4:$C$5569,3,0)</f>
        <v>Baixada Cuiabana</v>
      </c>
      <c r="F2294" t="str">
        <f>VLOOKUP(G2294,'REGIÕES DE SAÚDE E SEUS MUNICÍP'!$A$4:$D$5569,4,0)</f>
        <v>Jangada</v>
      </c>
      <c r="G2294">
        <f>VLOOKUP(VALUE(A2294),'REGIÕES DE SAÚDE E SEUS MUNICÍP'!$A$4:$A$5569,1,0)</f>
        <v>510490</v>
      </c>
      <c r="H2294" t="str">
        <f t="shared" si="140"/>
        <v>Mesmo município</v>
      </c>
      <c r="I2294" s="17" t="str">
        <f>VLOOKUP(C2294,'REGIÕES DE SAÚDE E SEUS MUNICÍP'!$C$4:$C$5569,1,0)</f>
        <v>Baixada Cuiabana</v>
      </c>
      <c r="J2294">
        <f t="shared" si="141"/>
        <v>1</v>
      </c>
      <c r="K2294" t="str">
        <f t="shared" si="142"/>
        <v>Regiões semelhantes</v>
      </c>
      <c r="L2294" t="str">
        <f t="shared" si="143"/>
        <v>igual</v>
      </c>
    </row>
    <row r="2295" spans="1:12" x14ac:dyDescent="0.25">
      <c r="A2295" t="s">
        <v>7298</v>
      </c>
      <c r="B2295" t="s">
        <v>7244</v>
      </c>
      <c r="C2295" t="s">
        <v>1329</v>
      </c>
      <c r="D2295" t="s">
        <v>1634</v>
      </c>
      <c r="E2295" t="str">
        <f>VLOOKUP(VALUE(A2295),'REGIÕES DE SAÚDE E SEUS MUNICÍP'!$A$4:$C$5569,3,0)</f>
        <v>Baixada Cuiabana</v>
      </c>
      <c r="F2295" t="str">
        <f>VLOOKUP(G2295,'REGIÕES DE SAÚDE E SEUS MUNICÍP'!$A$4:$D$5569,4,0)</f>
        <v>Várzea Grande</v>
      </c>
      <c r="G2295">
        <f>VLOOKUP(VALUE(A2295),'REGIÕES DE SAÚDE E SEUS MUNICÍP'!$A$4:$A$5569,1,0)</f>
        <v>510840</v>
      </c>
      <c r="H2295" t="str">
        <f t="shared" si="140"/>
        <v>Mesmo município</v>
      </c>
      <c r="I2295" s="17" t="str">
        <f>VLOOKUP(C2295,'REGIÕES DE SAÚDE E SEUS MUNICÍP'!$C$4:$C$5569,1,0)</f>
        <v>Baixada Cuiabana</v>
      </c>
      <c r="J2295">
        <f t="shared" si="141"/>
        <v>1</v>
      </c>
      <c r="K2295" t="str">
        <f t="shared" si="142"/>
        <v>Regiões semelhantes</v>
      </c>
      <c r="L2295" t="str">
        <f t="shared" si="143"/>
        <v>igual</v>
      </c>
    </row>
    <row r="2296" spans="1:12" x14ac:dyDescent="0.25">
      <c r="A2296" t="s">
        <v>7520</v>
      </c>
      <c r="B2296" t="s">
        <v>7244</v>
      </c>
      <c r="C2296" t="s">
        <v>1329</v>
      </c>
      <c r="D2296" t="s">
        <v>1292</v>
      </c>
      <c r="E2296" t="str">
        <f>VLOOKUP(VALUE(A2296),'REGIÕES DE SAÚDE E SEUS MUNICÍP'!$A$4:$C$5569,3,0)</f>
        <v>Baixada Cuiabana</v>
      </c>
      <c r="F2296" t="str">
        <f>VLOOKUP(G2296,'REGIÕES DE SAÚDE E SEUS MUNICÍP'!$A$4:$D$5569,4,0)</f>
        <v>Barão de Melgaço</v>
      </c>
      <c r="G2296">
        <f>VLOOKUP(VALUE(A2296),'REGIÕES DE SAÚDE E SEUS MUNICÍP'!$A$4:$A$5569,1,0)</f>
        <v>510160</v>
      </c>
      <c r="H2296" t="str">
        <f t="shared" si="140"/>
        <v>Mesmo município</v>
      </c>
      <c r="I2296" s="17" t="str">
        <f>VLOOKUP(C2296,'REGIÕES DE SAÚDE E SEUS MUNICÍP'!$C$4:$C$5569,1,0)</f>
        <v>Baixada Cuiabana</v>
      </c>
      <c r="J2296">
        <f t="shared" si="141"/>
        <v>1</v>
      </c>
      <c r="K2296" t="str">
        <f t="shared" si="142"/>
        <v>Regiões semelhantes</v>
      </c>
      <c r="L2296" t="str">
        <f t="shared" si="143"/>
        <v>igual</v>
      </c>
    </row>
    <row r="2297" spans="1:12" x14ac:dyDescent="0.25">
      <c r="A2297" t="s">
        <v>3186</v>
      </c>
      <c r="B2297" t="s">
        <v>7244</v>
      </c>
      <c r="C2297" t="s">
        <v>1329</v>
      </c>
      <c r="D2297" t="s">
        <v>5120</v>
      </c>
      <c r="E2297" t="str">
        <f>VLOOKUP(VALUE(A2297),'REGIÕES DE SAÚDE E SEUS MUNICÍP'!$A$4:$C$5569,3,0)</f>
        <v>Baixada Cuiabana</v>
      </c>
      <c r="F2297" t="str">
        <f>VLOOKUP(G2297,'REGIÕES DE SAÚDE E SEUS MUNICÍP'!$A$4:$D$5569,4,0)</f>
        <v>Cuiabá</v>
      </c>
      <c r="G2297">
        <f>VLOOKUP(VALUE(A2297),'REGIÕES DE SAÚDE E SEUS MUNICÍP'!$A$4:$A$5569,1,0)</f>
        <v>510340</v>
      </c>
      <c r="H2297" t="str">
        <f t="shared" si="140"/>
        <v>Mesmo município</v>
      </c>
      <c r="I2297" s="17" t="str">
        <f>VLOOKUP(C2297,'REGIÕES DE SAÚDE E SEUS MUNICÍP'!$C$4:$C$5569,1,0)</f>
        <v>Baixada Cuiabana</v>
      </c>
      <c r="J2297">
        <f t="shared" si="141"/>
        <v>1</v>
      </c>
      <c r="K2297" t="str">
        <f t="shared" si="142"/>
        <v>Regiões semelhantes</v>
      </c>
      <c r="L2297" t="str">
        <f t="shared" si="143"/>
        <v>igual</v>
      </c>
    </row>
    <row r="2298" spans="1:12" x14ac:dyDescent="0.25">
      <c r="A2298" t="s">
        <v>1903</v>
      </c>
      <c r="B2298" t="s">
        <v>7244</v>
      </c>
      <c r="C2298" t="s">
        <v>1329</v>
      </c>
      <c r="D2298" t="s">
        <v>638</v>
      </c>
      <c r="E2298" t="str">
        <f>VLOOKUP(VALUE(A2298),'REGIÕES DE SAÚDE E SEUS MUNICÍP'!$A$4:$C$5569,3,0)</f>
        <v>Baixada Cuiabana</v>
      </c>
      <c r="F2298" t="str">
        <f>VLOOKUP(G2298,'REGIÕES DE SAÚDE E SEUS MUNICÍP'!$A$4:$D$5569,4,0)</f>
        <v>Nova Brasilândia</v>
      </c>
      <c r="G2298">
        <f>VLOOKUP(VALUE(A2298),'REGIÕES DE SAÚDE E SEUS MUNICÍP'!$A$4:$A$5569,1,0)</f>
        <v>510620</v>
      </c>
      <c r="H2298" t="str">
        <f t="shared" si="140"/>
        <v>Mesmo município</v>
      </c>
      <c r="I2298" s="17" t="str">
        <f>VLOOKUP(C2298,'REGIÕES DE SAÚDE E SEUS MUNICÍP'!$C$4:$C$5569,1,0)</f>
        <v>Baixada Cuiabana</v>
      </c>
      <c r="J2298">
        <f t="shared" si="141"/>
        <v>1</v>
      </c>
      <c r="K2298" t="str">
        <f t="shared" si="142"/>
        <v>Regiões semelhantes</v>
      </c>
      <c r="L2298" t="str">
        <f t="shared" si="143"/>
        <v>igual</v>
      </c>
    </row>
    <row r="2299" spans="1:12" x14ac:dyDescent="0.25">
      <c r="A2299" t="s">
        <v>4056</v>
      </c>
      <c r="B2299" t="s">
        <v>7244</v>
      </c>
      <c r="C2299" t="s">
        <v>1329</v>
      </c>
      <c r="D2299" t="s">
        <v>1796</v>
      </c>
      <c r="E2299" t="str">
        <f>VLOOKUP(VALUE(A2299),'REGIÕES DE SAÚDE E SEUS MUNICÍP'!$A$4:$C$5569,3,0)</f>
        <v>Baixada Cuiabana</v>
      </c>
      <c r="F2299" t="str">
        <f>VLOOKUP(G2299,'REGIÕES DE SAÚDE E SEUS MUNICÍP'!$A$4:$D$5569,4,0)</f>
        <v>Acorizal</v>
      </c>
      <c r="G2299">
        <f>VLOOKUP(VALUE(A2299),'REGIÕES DE SAÚDE E SEUS MUNICÍP'!$A$4:$A$5569,1,0)</f>
        <v>510010</v>
      </c>
      <c r="H2299" t="str">
        <f t="shared" si="140"/>
        <v>Mesmo município</v>
      </c>
      <c r="I2299" s="17" t="str">
        <f>VLOOKUP(C2299,'REGIÕES DE SAÚDE E SEUS MUNICÍP'!$C$4:$C$5569,1,0)</f>
        <v>Baixada Cuiabana</v>
      </c>
      <c r="J2299">
        <f t="shared" si="141"/>
        <v>1</v>
      </c>
      <c r="K2299" t="str">
        <f t="shared" si="142"/>
        <v>Regiões semelhantes</v>
      </c>
      <c r="L2299" t="str">
        <f t="shared" si="143"/>
        <v>igual</v>
      </c>
    </row>
    <row r="2300" spans="1:12" x14ac:dyDescent="0.25">
      <c r="A2300" t="s">
        <v>3039</v>
      </c>
      <c r="B2300" t="s">
        <v>7244</v>
      </c>
      <c r="C2300" t="s">
        <v>1329</v>
      </c>
      <c r="D2300" t="s">
        <v>1054</v>
      </c>
      <c r="E2300" t="str">
        <f>VLOOKUP(VALUE(A2300),'REGIÕES DE SAÚDE E SEUS MUNICÍP'!$A$4:$C$5569,3,0)</f>
        <v>Baixada Cuiabana</v>
      </c>
      <c r="F2300" t="str">
        <f>VLOOKUP(G2300,'REGIÕES DE SAÚDE E SEUS MUNICÍP'!$A$4:$D$5569,4,0)</f>
        <v>Chapada dos Guimarães</v>
      </c>
      <c r="G2300">
        <f>VLOOKUP(VALUE(A2300),'REGIÕES DE SAÚDE E SEUS MUNICÍP'!$A$4:$A$5569,1,0)</f>
        <v>510300</v>
      </c>
      <c r="H2300" t="str">
        <f t="shared" si="140"/>
        <v>Mesmo município</v>
      </c>
      <c r="I2300" s="17" t="str">
        <f>VLOOKUP(C2300,'REGIÕES DE SAÚDE E SEUS MUNICÍP'!$C$4:$C$5569,1,0)</f>
        <v>Baixada Cuiabana</v>
      </c>
      <c r="J2300">
        <f t="shared" si="141"/>
        <v>1</v>
      </c>
      <c r="K2300" t="str">
        <f t="shared" si="142"/>
        <v>Regiões semelhantes</v>
      </c>
      <c r="L2300" t="str">
        <f t="shared" si="143"/>
        <v>igual</v>
      </c>
    </row>
    <row r="2301" spans="1:12" x14ac:dyDescent="0.25">
      <c r="A2301" t="s">
        <v>10349</v>
      </c>
      <c r="B2301" t="s">
        <v>7244</v>
      </c>
      <c r="C2301" t="s">
        <v>1329</v>
      </c>
      <c r="D2301" t="s">
        <v>2276</v>
      </c>
      <c r="E2301" t="str">
        <f>VLOOKUP(VALUE(A2301),'REGIÕES DE SAÚDE E SEUS MUNICÍP'!$A$4:$C$5569,3,0)</f>
        <v>Baixada Cuiabana</v>
      </c>
      <c r="F2301" t="str">
        <f>VLOOKUP(G2301,'REGIÕES DE SAÚDE E SEUS MUNICÍP'!$A$4:$D$5569,4,0)</f>
        <v>Poconé</v>
      </c>
      <c r="G2301">
        <f>VLOOKUP(VALUE(A2301),'REGIÕES DE SAÚDE E SEUS MUNICÍP'!$A$4:$A$5569,1,0)</f>
        <v>510650</v>
      </c>
      <c r="H2301" t="str">
        <f t="shared" si="140"/>
        <v>Mesmo município</v>
      </c>
      <c r="I2301" s="17" t="str">
        <f>VLOOKUP(C2301,'REGIÕES DE SAÚDE E SEUS MUNICÍP'!$C$4:$C$5569,1,0)</f>
        <v>Baixada Cuiabana</v>
      </c>
      <c r="J2301">
        <f t="shared" si="141"/>
        <v>1</v>
      </c>
      <c r="K2301" t="str">
        <f t="shared" si="142"/>
        <v>Regiões semelhantes</v>
      </c>
      <c r="L2301" t="str">
        <f t="shared" si="143"/>
        <v>igual</v>
      </c>
    </row>
    <row r="2302" spans="1:12" x14ac:dyDescent="0.25">
      <c r="A2302" t="s">
        <v>1576</v>
      </c>
      <c r="B2302" t="s">
        <v>7244</v>
      </c>
      <c r="C2302" t="s">
        <v>1329</v>
      </c>
      <c r="D2302" t="s">
        <v>9249</v>
      </c>
      <c r="E2302" t="str">
        <f>VLOOKUP(VALUE(A2302),'REGIÕES DE SAÚDE E SEUS MUNICÍP'!$A$4:$C$5569,3,0)</f>
        <v>Baixada Cuiabana</v>
      </c>
      <c r="F2302" t="str">
        <f>VLOOKUP(G2302,'REGIÕES DE SAÚDE E SEUS MUNICÍP'!$A$4:$D$5569,4,0)</f>
        <v>Planalto da Serra</v>
      </c>
      <c r="G2302">
        <f>VLOOKUP(VALUE(A2302),'REGIÕES DE SAÚDE E SEUS MUNICÍP'!$A$4:$A$5569,1,0)</f>
        <v>510645</v>
      </c>
      <c r="H2302" t="str">
        <f t="shared" si="140"/>
        <v>Mesmo município</v>
      </c>
      <c r="I2302" s="17" t="str">
        <f>VLOOKUP(C2302,'REGIÕES DE SAÚDE E SEUS MUNICÍP'!$C$4:$C$5569,1,0)</f>
        <v>Baixada Cuiabana</v>
      </c>
      <c r="J2302">
        <f t="shared" si="141"/>
        <v>1</v>
      </c>
      <c r="K2302" t="str">
        <f t="shared" si="142"/>
        <v>Regiões semelhantes</v>
      </c>
      <c r="L2302" t="str">
        <f t="shared" si="143"/>
        <v>igual</v>
      </c>
    </row>
    <row r="2303" spans="1:12" x14ac:dyDescent="0.25">
      <c r="A2303" t="s">
        <v>10160</v>
      </c>
      <c r="B2303" t="s">
        <v>7244</v>
      </c>
      <c r="C2303" t="s">
        <v>1329</v>
      </c>
      <c r="D2303" t="s">
        <v>6728</v>
      </c>
      <c r="E2303" t="str">
        <f>VLOOKUP(VALUE(A2303),'REGIÕES DE SAÚDE E SEUS MUNICÍP'!$A$4:$C$5569,3,0)</f>
        <v>Baixada Cuiabana</v>
      </c>
      <c r="F2303" t="str">
        <f>VLOOKUP(G2303,'REGIÕES DE SAÚDE E SEUS MUNICÍP'!$A$4:$D$5569,4,0)</f>
        <v>Nossa Senhora do Livramento</v>
      </c>
      <c r="G2303">
        <f>VLOOKUP(VALUE(A2303),'REGIÕES DE SAÚDE E SEUS MUNICÍP'!$A$4:$A$5569,1,0)</f>
        <v>510610</v>
      </c>
      <c r="H2303" t="str">
        <f t="shared" si="140"/>
        <v>Mesmo município</v>
      </c>
      <c r="I2303" s="17" t="str">
        <f>VLOOKUP(C2303,'REGIÕES DE SAÚDE E SEUS MUNICÍP'!$C$4:$C$5569,1,0)</f>
        <v>Baixada Cuiabana</v>
      </c>
      <c r="J2303">
        <f t="shared" si="141"/>
        <v>1</v>
      </c>
      <c r="K2303" t="str">
        <f t="shared" si="142"/>
        <v>diferente</v>
      </c>
      <c r="L2303" t="str">
        <f t="shared" si="143"/>
        <v>igual</v>
      </c>
    </row>
    <row r="2304" spans="1:12" x14ac:dyDescent="0.25">
      <c r="A2304" t="s">
        <v>10260</v>
      </c>
      <c r="B2304" t="s">
        <v>7244</v>
      </c>
      <c r="C2304" t="s">
        <v>2959</v>
      </c>
      <c r="D2304" t="s">
        <v>1900</v>
      </c>
      <c r="E2304" t="str">
        <f>VLOOKUP(VALUE(A2304),'REGIÕES DE SAÚDE E SEUS MUNICÍP'!$A$4:$C$5569,3,0)</f>
        <v>Diamantino</v>
      </c>
      <c r="F2304" t="str">
        <f>VLOOKUP(G2304,'REGIÕES DE SAÚDE E SEUS MUNICÍP'!$A$4:$D$5569,4,0)</f>
        <v>Nova Maringá</v>
      </c>
      <c r="G2304">
        <f>VLOOKUP(VALUE(A2304),'REGIÕES DE SAÚDE E SEUS MUNICÍP'!$A$4:$A$5569,1,0)</f>
        <v>510890</v>
      </c>
      <c r="H2304" t="str">
        <f t="shared" si="140"/>
        <v>Mesmo município</v>
      </c>
      <c r="I2304" s="17" t="e">
        <f>VLOOKUP(C2304,'REGIÕES DE SAÚDE E SEUS MUNICÍP'!$C$4:$C$5569,1,0)</f>
        <v>#N/A</v>
      </c>
      <c r="J2304" t="e">
        <f t="shared" si="141"/>
        <v>#VALUE!</v>
      </c>
      <c r="K2304" t="str">
        <f t="shared" si="142"/>
        <v>Regiões semelhantes</v>
      </c>
      <c r="L2304" t="str">
        <f t="shared" si="143"/>
        <v>diferente</v>
      </c>
    </row>
    <row r="2305" spans="1:12" x14ac:dyDescent="0.25">
      <c r="A2305" t="s">
        <v>3951</v>
      </c>
      <c r="B2305" t="s">
        <v>7244</v>
      </c>
      <c r="C2305" t="s">
        <v>2959</v>
      </c>
      <c r="D2305" t="s">
        <v>11156</v>
      </c>
      <c r="E2305" t="str">
        <f>VLOOKUP(VALUE(A2305),'REGIÕES DE SAÚDE E SEUS MUNICÍP'!$A$4:$C$5569,3,0)</f>
        <v>Diamantino</v>
      </c>
      <c r="F2305" t="str">
        <f>VLOOKUP(G2305,'REGIÕES DE SAÚDE E SEUS MUNICÍP'!$A$4:$D$5569,4,0)</f>
        <v>Rosário Oeste</v>
      </c>
      <c r="G2305">
        <f>VLOOKUP(VALUE(A2305),'REGIÕES DE SAÚDE E SEUS MUNICÍP'!$A$4:$A$5569,1,0)</f>
        <v>510770</v>
      </c>
      <c r="H2305" t="str">
        <f t="shared" si="140"/>
        <v>Mesmo município</v>
      </c>
      <c r="I2305" s="17" t="e">
        <f>VLOOKUP(C2305,'REGIÕES DE SAÚDE E SEUS MUNICÍP'!$C$4:$C$5569,1,0)</f>
        <v>#N/A</v>
      </c>
      <c r="J2305" t="e">
        <f t="shared" si="141"/>
        <v>#VALUE!</v>
      </c>
      <c r="K2305" t="str">
        <f t="shared" si="142"/>
        <v>Regiões semelhantes</v>
      </c>
      <c r="L2305" t="str">
        <f t="shared" si="143"/>
        <v>igual</v>
      </c>
    </row>
    <row r="2306" spans="1:12" x14ac:dyDescent="0.25">
      <c r="A2306" t="s">
        <v>4078</v>
      </c>
      <c r="B2306" t="s">
        <v>7244</v>
      </c>
      <c r="C2306" t="s">
        <v>2959</v>
      </c>
      <c r="D2306" t="s">
        <v>5797</v>
      </c>
      <c r="E2306" t="str">
        <f>VLOOKUP(VALUE(A2306),'REGIÕES DE SAÚDE E SEUS MUNICÍP'!$A$4:$C$5569,3,0)</f>
        <v>Diamantino</v>
      </c>
      <c r="F2306" t="str">
        <f>VLOOKUP(G2306,'REGIÕES DE SAÚDE E SEUS MUNICÍP'!$A$4:$D$5569,4,0)</f>
        <v>São José do Rio Claro</v>
      </c>
      <c r="G2306">
        <f>VLOOKUP(VALUE(A2306),'REGIÕES DE SAÚDE E SEUS MUNICÍP'!$A$4:$A$5569,1,0)</f>
        <v>510730</v>
      </c>
      <c r="H2306" t="str">
        <f t="shared" si="140"/>
        <v>Mesmo município</v>
      </c>
      <c r="I2306" s="17" t="e">
        <f>VLOOKUP(C2306,'REGIÕES DE SAÚDE E SEUS MUNICÍP'!$C$4:$C$5569,1,0)</f>
        <v>#N/A</v>
      </c>
      <c r="J2306" t="e">
        <f t="shared" si="141"/>
        <v>#VALUE!</v>
      </c>
      <c r="K2306" t="str">
        <f t="shared" si="142"/>
        <v>Regiões semelhantes</v>
      </c>
      <c r="L2306" t="str">
        <f t="shared" si="143"/>
        <v>igual</v>
      </c>
    </row>
    <row r="2307" spans="1:12" x14ac:dyDescent="0.25">
      <c r="A2307" t="s">
        <v>4215</v>
      </c>
      <c r="B2307" t="s">
        <v>7244</v>
      </c>
      <c r="C2307" t="s">
        <v>2959</v>
      </c>
      <c r="D2307" t="s">
        <v>3502</v>
      </c>
      <c r="E2307" t="str">
        <f>VLOOKUP(VALUE(A2307),'REGIÕES DE SAÚDE E SEUS MUNICÍP'!$A$4:$C$5569,3,0)</f>
        <v>Diamantino</v>
      </c>
      <c r="F2307" t="str">
        <f>VLOOKUP(G2307,'REGIÕES DE SAÚDE E SEUS MUNICÍP'!$A$4:$D$5569,4,0)</f>
        <v>Alto Paraguai</v>
      </c>
      <c r="G2307">
        <f>VLOOKUP(VALUE(A2307),'REGIÕES DE SAÚDE E SEUS MUNICÍP'!$A$4:$A$5569,1,0)</f>
        <v>510050</v>
      </c>
      <c r="H2307" t="str">
        <f t="shared" ref="H2307:H2370" si="144">IF(F2307=D2307,"Mesmo município","Município diferente")</f>
        <v>Mesmo município</v>
      </c>
      <c r="I2307" s="17" t="e">
        <f>VLOOKUP(C2307,'REGIÕES DE SAÚDE E SEUS MUNICÍP'!$C$4:$C$5569,1,0)</f>
        <v>#N/A</v>
      </c>
      <c r="J2307" t="e">
        <f t="shared" ref="J2307:J2370" si="145">SEARCH(E2307,C2307)</f>
        <v>#VALUE!</v>
      </c>
      <c r="K2307" t="str">
        <f t="shared" ref="K2307:K2370" si="146">IF(C2307=C2308,IF(E2307=E2308,"Regiões semelhantes","Nova composição"),"diferente")</f>
        <v>Regiões semelhantes</v>
      </c>
      <c r="L2307" t="str">
        <f t="shared" si="143"/>
        <v>igual</v>
      </c>
    </row>
    <row r="2308" spans="1:12" x14ac:dyDescent="0.25">
      <c r="A2308" t="s">
        <v>7362</v>
      </c>
      <c r="B2308" t="s">
        <v>7244</v>
      </c>
      <c r="C2308" t="s">
        <v>2959</v>
      </c>
      <c r="D2308" t="s">
        <v>609</v>
      </c>
      <c r="E2308" t="str">
        <f>VLOOKUP(VALUE(A2308),'REGIÕES DE SAÚDE E SEUS MUNICÍP'!$A$4:$C$5569,3,0)</f>
        <v>Diamantino</v>
      </c>
      <c r="F2308" t="str">
        <f>VLOOKUP(G2308,'REGIÕES DE SAÚDE E SEUS MUNICÍP'!$A$4:$D$5569,4,0)</f>
        <v>Nortelândia</v>
      </c>
      <c r="G2308">
        <f>VLOOKUP(VALUE(A2308),'REGIÕES DE SAÚDE E SEUS MUNICÍP'!$A$4:$A$5569,1,0)</f>
        <v>510600</v>
      </c>
      <c r="H2308" t="str">
        <f t="shared" si="144"/>
        <v>Mesmo município</v>
      </c>
      <c r="I2308" s="17" t="e">
        <f>VLOOKUP(C2308,'REGIÕES DE SAÚDE E SEUS MUNICÍP'!$C$4:$C$5569,1,0)</f>
        <v>#N/A</v>
      </c>
      <c r="J2308" t="e">
        <f t="shared" si="145"/>
        <v>#VALUE!</v>
      </c>
      <c r="K2308" t="str">
        <f t="shared" si="146"/>
        <v>Regiões semelhantes</v>
      </c>
      <c r="L2308" t="str">
        <f t="shared" ref="L2308:L2371" si="147">IF(E2308=E2307,"igual","diferente")</f>
        <v>igual</v>
      </c>
    </row>
    <row r="2309" spans="1:12" x14ac:dyDescent="0.25">
      <c r="A2309" t="s">
        <v>8081</v>
      </c>
      <c r="B2309" t="s">
        <v>7244</v>
      </c>
      <c r="C2309" t="s">
        <v>2959</v>
      </c>
      <c r="D2309" t="s">
        <v>643</v>
      </c>
      <c r="E2309" t="str">
        <f>VLOOKUP(VALUE(A2309),'REGIÕES DE SAÚDE E SEUS MUNICÍP'!$A$4:$C$5569,3,0)</f>
        <v>Diamantino</v>
      </c>
      <c r="F2309" t="str">
        <f>VLOOKUP(G2309,'REGIÕES DE SAÚDE E SEUS MUNICÍP'!$A$4:$D$5569,4,0)</f>
        <v>Nobres</v>
      </c>
      <c r="G2309">
        <f>VLOOKUP(VALUE(A2309),'REGIÕES DE SAÚDE E SEUS MUNICÍP'!$A$4:$A$5569,1,0)</f>
        <v>510590</v>
      </c>
      <c r="H2309" t="str">
        <f t="shared" si="144"/>
        <v>Mesmo município</v>
      </c>
      <c r="I2309" s="17" t="e">
        <f>VLOOKUP(C2309,'REGIÕES DE SAÚDE E SEUS MUNICÍP'!$C$4:$C$5569,1,0)</f>
        <v>#N/A</v>
      </c>
      <c r="J2309" t="e">
        <f t="shared" si="145"/>
        <v>#VALUE!</v>
      </c>
      <c r="K2309" t="str">
        <f t="shared" si="146"/>
        <v>Regiões semelhantes</v>
      </c>
      <c r="L2309" t="str">
        <f t="shared" si="147"/>
        <v>igual</v>
      </c>
    </row>
    <row r="2310" spans="1:12" x14ac:dyDescent="0.25">
      <c r="A2310" t="s">
        <v>267</v>
      </c>
      <c r="B2310" t="s">
        <v>7244</v>
      </c>
      <c r="C2310" t="s">
        <v>2959</v>
      </c>
      <c r="D2310" t="s">
        <v>10963</v>
      </c>
      <c r="E2310" t="str">
        <f>VLOOKUP(VALUE(A2310),'REGIÕES DE SAÚDE E SEUS MUNICÍP'!$A$4:$C$5569,3,0)</f>
        <v>Diamantino</v>
      </c>
      <c r="F2310" t="str">
        <f>VLOOKUP(G2310,'REGIÕES DE SAÚDE E SEUS MUNICÍP'!$A$4:$D$5569,4,0)</f>
        <v>Diamantino</v>
      </c>
      <c r="G2310">
        <f>VLOOKUP(VALUE(A2310),'REGIÕES DE SAÚDE E SEUS MUNICÍP'!$A$4:$A$5569,1,0)</f>
        <v>510350</v>
      </c>
      <c r="H2310" t="str">
        <f t="shared" si="144"/>
        <v>Mesmo município</v>
      </c>
      <c r="I2310" s="17" t="e">
        <f>VLOOKUP(C2310,'REGIÕES DE SAÚDE E SEUS MUNICÍP'!$C$4:$C$5569,1,0)</f>
        <v>#N/A</v>
      </c>
      <c r="J2310" t="e">
        <f t="shared" si="145"/>
        <v>#VALUE!</v>
      </c>
      <c r="K2310" t="str">
        <f t="shared" si="146"/>
        <v>diferente</v>
      </c>
      <c r="L2310" t="str">
        <f t="shared" si="147"/>
        <v>igual</v>
      </c>
    </row>
    <row r="2311" spans="1:12" x14ac:dyDescent="0.25">
      <c r="A2311" t="s">
        <v>444</v>
      </c>
      <c r="B2311" t="s">
        <v>7244</v>
      </c>
      <c r="C2311" t="s">
        <v>96</v>
      </c>
      <c r="D2311" t="s">
        <v>11074</v>
      </c>
      <c r="E2311" t="str">
        <f>VLOOKUP(VALUE(A2311),'REGIÕES DE SAÚDE E SEUS MUNICÍP'!$A$4:$C$5569,3,0)</f>
        <v>Barra do Garças</v>
      </c>
      <c r="F2311" t="str">
        <f>VLOOKUP(G2311,'REGIÕES DE SAÚDE E SEUS MUNICÍP'!$A$4:$D$5569,4,0)</f>
        <v>General Carneiro</v>
      </c>
      <c r="G2311">
        <f>VLOOKUP(VALUE(A2311),'REGIÕES DE SAÚDE E SEUS MUNICÍP'!$A$4:$A$5569,1,0)</f>
        <v>510390</v>
      </c>
      <c r="H2311" t="str">
        <f t="shared" si="144"/>
        <v>Mesmo município</v>
      </c>
      <c r="I2311" s="17" t="e">
        <f>VLOOKUP(C2311,'REGIÕES DE SAÚDE E SEUS MUNICÍP'!$C$4:$C$5569,1,0)</f>
        <v>#N/A</v>
      </c>
      <c r="J2311" t="e">
        <f t="shared" si="145"/>
        <v>#VALUE!</v>
      </c>
      <c r="K2311" t="str">
        <f t="shared" si="146"/>
        <v>Regiões semelhantes</v>
      </c>
      <c r="L2311" t="str">
        <f t="shared" si="147"/>
        <v>diferente</v>
      </c>
    </row>
    <row r="2312" spans="1:12" x14ac:dyDescent="0.25">
      <c r="A2312" t="s">
        <v>7261</v>
      </c>
      <c r="B2312" t="s">
        <v>7244</v>
      </c>
      <c r="C2312" t="s">
        <v>96</v>
      </c>
      <c r="D2312" t="s">
        <v>899</v>
      </c>
      <c r="E2312" t="str">
        <f>VLOOKUP(VALUE(A2312),'REGIÕES DE SAÚDE E SEUS MUNICÍP'!$A$4:$C$5569,3,0)</f>
        <v>Barra do Garças</v>
      </c>
      <c r="F2312" t="str">
        <f>VLOOKUP(G2312,'REGIÕES DE SAÚDE E SEUS MUNICÍP'!$A$4:$D$5569,4,0)</f>
        <v>Nova Xavantina</v>
      </c>
      <c r="G2312">
        <f>VLOOKUP(VALUE(A2312),'REGIÕES DE SAÚDE E SEUS MUNICÍP'!$A$4:$A$5569,1,0)</f>
        <v>510625</v>
      </c>
      <c r="H2312" t="str">
        <f t="shared" si="144"/>
        <v>Mesmo município</v>
      </c>
      <c r="I2312" s="17" t="e">
        <f>VLOOKUP(C2312,'REGIÕES DE SAÚDE E SEUS MUNICÍP'!$C$4:$C$5569,1,0)</f>
        <v>#N/A</v>
      </c>
      <c r="J2312" t="e">
        <f t="shared" si="145"/>
        <v>#VALUE!</v>
      </c>
      <c r="K2312" t="str">
        <f t="shared" si="146"/>
        <v>Regiões semelhantes</v>
      </c>
      <c r="L2312" t="str">
        <f t="shared" si="147"/>
        <v>igual</v>
      </c>
    </row>
    <row r="2313" spans="1:12" x14ac:dyDescent="0.25">
      <c r="A2313" t="s">
        <v>1108</v>
      </c>
      <c r="B2313" t="s">
        <v>7244</v>
      </c>
      <c r="C2313" t="s">
        <v>96</v>
      </c>
      <c r="D2313" t="s">
        <v>6921</v>
      </c>
      <c r="E2313" t="str">
        <f>VLOOKUP(VALUE(A2313),'REGIÕES DE SAÚDE E SEUS MUNICÍP'!$A$4:$C$5569,3,0)</f>
        <v>Barra do Garças</v>
      </c>
      <c r="F2313" t="str">
        <f>VLOOKUP(G2313,'REGIÕES DE SAÚDE E SEUS MUNICÍP'!$A$4:$D$5569,4,0)</f>
        <v>Novo São Joaquim</v>
      </c>
      <c r="G2313">
        <f>VLOOKUP(VALUE(A2313),'REGIÕES DE SAÚDE E SEUS MUNICÍP'!$A$4:$A$5569,1,0)</f>
        <v>510628</v>
      </c>
      <c r="H2313" t="str">
        <f t="shared" si="144"/>
        <v>Mesmo município</v>
      </c>
      <c r="I2313" s="17" t="e">
        <f>VLOOKUP(C2313,'REGIÕES DE SAÚDE E SEUS MUNICÍP'!$C$4:$C$5569,1,0)</f>
        <v>#N/A</v>
      </c>
      <c r="J2313" t="e">
        <f t="shared" si="145"/>
        <v>#VALUE!</v>
      </c>
      <c r="K2313" t="str">
        <f t="shared" si="146"/>
        <v>Regiões semelhantes</v>
      </c>
      <c r="L2313" t="str">
        <f t="shared" si="147"/>
        <v>igual</v>
      </c>
    </row>
    <row r="2314" spans="1:12" x14ac:dyDescent="0.25">
      <c r="A2314" t="s">
        <v>7089</v>
      </c>
      <c r="B2314" t="s">
        <v>7244</v>
      </c>
      <c r="C2314" t="s">
        <v>96</v>
      </c>
      <c r="D2314" t="s">
        <v>4162</v>
      </c>
      <c r="E2314" t="str">
        <f>VLOOKUP(VALUE(A2314),'REGIÕES DE SAÚDE E SEUS MUNICÍP'!$A$4:$C$5569,3,0)</f>
        <v>Barra do Garças</v>
      </c>
      <c r="F2314" t="str">
        <f>VLOOKUP(G2314,'REGIÕES DE SAÚDE E SEUS MUNICÍP'!$A$4:$D$5569,4,0)</f>
        <v>Pontal do Araguaia</v>
      </c>
      <c r="G2314">
        <f>VLOOKUP(VALUE(A2314),'REGIÕES DE SAÚDE E SEUS MUNICÍP'!$A$4:$A$5569,1,0)</f>
        <v>510665</v>
      </c>
      <c r="H2314" t="str">
        <f t="shared" si="144"/>
        <v>Mesmo município</v>
      </c>
      <c r="I2314" s="17" t="e">
        <f>VLOOKUP(C2314,'REGIÕES DE SAÚDE E SEUS MUNICÍP'!$C$4:$C$5569,1,0)</f>
        <v>#N/A</v>
      </c>
      <c r="J2314" t="e">
        <f t="shared" si="145"/>
        <v>#VALUE!</v>
      </c>
      <c r="K2314" t="str">
        <f t="shared" si="146"/>
        <v>Regiões semelhantes</v>
      </c>
      <c r="L2314" t="str">
        <f t="shared" si="147"/>
        <v>igual</v>
      </c>
    </row>
    <row r="2315" spans="1:12" x14ac:dyDescent="0.25">
      <c r="A2315" t="s">
        <v>4906</v>
      </c>
      <c r="B2315" t="s">
        <v>7244</v>
      </c>
      <c r="C2315" t="s">
        <v>96</v>
      </c>
      <c r="D2315" t="s">
        <v>940</v>
      </c>
      <c r="E2315" t="str">
        <f>VLOOKUP(VALUE(A2315),'REGIÕES DE SAÚDE E SEUS MUNICÍP'!$A$4:$C$5569,3,0)</f>
        <v>Barra do Garças</v>
      </c>
      <c r="F2315" t="str">
        <f>VLOOKUP(G2315,'REGIÕES DE SAÚDE E SEUS MUNICÍP'!$A$4:$D$5569,4,0)</f>
        <v>Ponte Branca</v>
      </c>
      <c r="G2315">
        <f>VLOOKUP(VALUE(A2315),'REGIÕES DE SAÚDE E SEUS MUNICÍP'!$A$4:$A$5569,1,0)</f>
        <v>510670</v>
      </c>
      <c r="H2315" t="str">
        <f t="shared" si="144"/>
        <v>Mesmo município</v>
      </c>
      <c r="I2315" s="17" t="e">
        <f>VLOOKUP(C2315,'REGIÕES DE SAÚDE E SEUS MUNICÍP'!$C$4:$C$5569,1,0)</f>
        <v>#N/A</v>
      </c>
      <c r="J2315" t="e">
        <f t="shared" si="145"/>
        <v>#VALUE!</v>
      </c>
      <c r="K2315" t="str">
        <f t="shared" si="146"/>
        <v>Regiões semelhantes</v>
      </c>
      <c r="L2315" t="str">
        <f t="shared" si="147"/>
        <v>igual</v>
      </c>
    </row>
    <row r="2316" spans="1:12" x14ac:dyDescent="0.25">
      <c r="A2316" t="s">
        <v>2027</v>
      </c>
      <c r="B2316" t="s">
        <v>7244</v>
      </c>
      <c r="C2316" t="s">
        <v>96</v>
      </c>
      <c r="D2316" t="s">
        <v>10999</v>
      </c>
      <c r="E2316" t="str">
        <f>VLOOKUP(VALUE(A2316),'REGIÕES DE SAÚDE E SEUS MUNICÍP'!$A$4:$C$5569,3,0)</f>
        <v>Barra do Garças</v>
      </c>
      <c r="F2316" t="str">
        <f>VLOOKUP(G2316,'REGIÕES DE SAÚDE E SEUS MUNICÍP'!$A$4:$D$5569,4,0)</f>
        <v>Araguaiana</v>
      </c>
      <c r="G2316">
        <f>VLOOKUP(VALUE(A2316),'REGIÕES DE SAÚDE E SEUS MUNICÍP'!$A$4:$A$5569,1,0)</f>
        <v>510100</v>
      </c>
      <c r="H2316" t="str">
        <f t="shared" si="144"/>
        <v>Mesmo município</v>
      </c>
      <c r="I2316" s="17" t="e">
        <f>VLOOKUP(C2316,'REGIÕES DE SAÚDE E SEUS MUNICÍP'!$C$4:$C$5569,1,0)</f>
        <v>#N/A</v>
      </c>
      <c r="J2316" t="e">
        <f t="shared" si="145"/>
        <v>#VALUE!</v>
      </c>
      <c r="K2316" t="str">
        <f t="shared" si="146"/>
        <v>Regiões semelhantes</v>
      </c>
      <c r="L2316" t="str">
        <f t="shared" si="147"/>
        <v>igual</v>
      </c>
    </row>
    <row r="2317" spans="1:12" x14ac:dyDescent="0.25">
      <c r="A2317" t="s">
        <v>1700</v>
      </c>
      <c r="B2317" t="s">
        <v>7244</v>
      </c>
      <c r="C2317" t="s">
        <v>96</v>
      </c>
      <c r="D2317" t="s">
        <v>5591</v>
      </c>
      <c r="E2317" t="str">
        <f>VLOOKUP(VALUE(A2317),'REGIÕES DE SAÚDE E SEUS MUNICÍP'!$A$4:$C$5569,3,0)</f>
        <v>Barra do Garças</v>
      </c>
      <c r="F2317" t="str">
        <f>VLOOKUP(G2317,'REGIÕES DE SAÚDE E SEUS MUNICÍP'!$A$4:$D$5569,4,0)</f>
        <v>Barra do Garças</v>
      </c>
      <c r="G2317">
        <f>VLOOKUP(VALUE(A2317),'REGIÕES DE SAÚDE E SEUS MUNICÍP'!$A$4:$A$5569,1,0)</f>
        <v>510180</v>
      </c>
      <c r="H2317" t="str">
        <f t="shared" si="144"/>
        <v>Mesmo município</v>
      </c>
      <c r="I2317" s="17" t="e">
        <f>VLOOKUP(C2317,'REGIÕES DE SAÚDE E SEUS MUNICÍP'!$C$4:$C$5569,1,0)</f>
        <v>#N/A</v>
      </c>
      <c r="J2317" t="e">
        <f t="shared" si="145"/>
        <v>#VALUE!</v>
      </c>
      <c r="K2317" t="str">
        <f t="shared" si="146"/>
        <v>Regiões semelhantes</v>
      </c>
      <c r="L2317" t="str">
        <f t="shared" si="147"/>
        <v>igual</v>
      </c>
    </row>
    <row r="2318" spans="1:12" x14ac:dyDescent="0.25">
      <c r="A2318" t="s">
        <v>10554</v>
      </c>
      <c r="B2318" t="s">
        <v>7244</v>
      </c>
      <c r="C2318" t="s">
        <v>96</v>
      </c>
      <c r="D2318" t="s">
        <v>8651</v>
      </c>
      <c r="E2318" t="str">
        <f>VLOOKUP(VALUE(A2318),'REGIÕES DE SAÚDE E SEUS MUNICÍP'!$A$4:$C$5569,3,0)</f>
        <v>Barra do Garças</v>
      </c>
      <c r="F2318" t="str">
        <f>VLOOKUP(G2318,'REGIÕES DE SAÚDE E SEUS MUNICÍP'!$A$4:$D$5569,4,0)</f>
        <v>Campinápolis</v>
      </c>
      <c r="G2318">
        <f>VLOOKUP(VALUE(A2318),'REGIÕES DE SAÚDE E SEUS MUNICÍP'!$A$4:$A$5569,1,0)</f>
        <v>510260</v>
      </c>
      <c r="H2318" t="str">
        <f t="shared" si="144"/>
        <v>Mesmo município</v>
      </c>
      <c r="I2318" s="17" t="e">
        <f>VLOOKUP(C2318,'REGIÕES DE SAÚDE E SEUS MUNICÍP'!$C$4:$C$5569,1,0)</f>
        <v>#N/A</v>
      </c>
      <c r="J2318" t="e">
        <f t="shared" si="145"/>
        <v>#VALUE!</v>
      </c>
      <c r="K2318" t="str">
        <f t="shared" si="146"/>
        <v>Regiões semelhantes</v>
      </c>
      <c r="L2318" t="str">
        <f t="shared" si="147"/>
        <v>igual</v>
      </c>
    </row>
    <row r="2319" spans="1:12" x14ac:dyDescent="0.25">
      <c r="A2319" t="s">
        <v>5410</v>
      </c>
      <c r="B2319" t="s">
        <v>7244</v>
      </c>
      <c r="C2319" t="s">
        <v>96</v>
      </c>
      <c r="D2319" t="s">
        <v>7672</v>
      </c>
      <c r="E2319" t="str">
        <f>VLOOKUP(VALUE(A2319),'REGIÕES DE SAÚDE E SEUS MUNICÍP'!$A$4:$C$5569,3,0)</f>
        <v>Barra do Garças</v>
      </c>
      <c r="F2319" t="str">
        <f>VLOOKUP(G2319,'REGIÕES DE SAÚDE E SEUS MUNICÍP'!$A$4:$D$5569,4,0)</f>
        <v>Ribeirãozinho</v>
      </c>
      <c r="G2319">
        <f>VLOOKUP(VALUE(A2319),'REGIÕES DE SAÚDE E SEUS MUNICÍP'!$A$4:$A$5569,1,0)</f>
        <v>510719</v>
      </c>
      <c r="H2319" t="str">
        <f t="shared" si="144"/>
        <v>Mesmo município</v>
      </c>
      <c r="I2319" s="17" t="e">
        <f>VLOOKUP(C2319,'REGIÕES DE SAÚDE E SEUS MUNICÍP'!$C$4:$C$5569,1,0)</f>
        <v>#N/A</v>
      </c>
      <c r="J2319" t="e">
        <f t="shared" si="145"/>
        <v>#VALUE!</v>
      </c>
      <c r="K2319" t="str">
        <f t="shared" si="146"/>
        <v>Regiões semelhantes</v>
      </c>
      <c r="L2319" t="str">
        <f t="shared" si="147"/>
        <v>igual</v>
      </c>
    </row>
    <row r="2320" spans="1:12" x14ac:dyDescent="0.25">
      <c r="A2320" t="s">
        <v>1461</v>
      </c>
      <c r="B2320" t="s">
        <v>7244</v>
      </c>
      <c r="C2320" t="s">
        <v>96</v>
      </c>
      <c r="D2320" t="s">
        <v>9760</v>
      </c>
      <c r="E2320" t="str">
        <f>VLOOKUP(VALUE(A2320),'REGIÕES DE SAÚDE E SEUS MUNICÍP'!$A$4:$C$5569,3,0)</f>
        <v>Barra do Garças</v>
      </c>
      <c r="F2320" t="str">
        <f>VLOOKUP(G2320,'REGIÕES DE SAÚDE E SEUS MUNICÍP'!$A$4:$D$5569,4,0)</f>
        <v>Torixoréu</v>
      </c>
      <c r="G2320">
        <f>VLOOKUP(VALUE(A2320),'REGIÕES DE SAÚDE E SEUS MUNICÍP'!$A$4:$A$5569,1,0)</f>
        <v>510820</v>
      </c>
      <c r="H2320" t="str">
        <f t="shared" si="144"/>
        <v>Mesmo município</v>
      </c>
      <c r="I2320" s="17" t="e">
        <f>VLOOKUP(C2320,'REGIÕES DE SAÚDE E SEUS MUNICÍP'!$C$4:$C$5569,1,0)</f>
        <v>#N/A</v>
      </c>
      <c r="J2320" t="e">
        <f t="shared" si="145"/>
        <v>#VALUE!</v>
      </c>
      <c r="K2320" t="str">
        <f t="shared" si="146"/>
        <v>diferente</v>
      </c>
      <c r="L2320" t="str">
        <f t="shared" si="147"/>
        <v>igual</v>
      </c>
    </row>
    <row r="2321" spans="1:12" x14ac:dyDescent="0.25">
      <c r="A2321" t="s">
        <v>8633</v>
      </c>
      <c r="B2321" t="s">
        <v>7244</v>
      </c>
      <c r="C2321" t="s">
        <v>10352</v>
      </c>
      <c r="D2321" t="s">
        <v>9814</v>
      </c>
      <c r="E2321" t="str">
        <f>VLOOKUP(VALUE(A2321),'REGIÕES DE SAÚDE E SEUS MUNICÍP'!$A$4:$C$5569,3,0)</f>
        <v>Água Boa</v>
      </c>
      <c r="F2321" t="str">
        <f>VLOOKUP(G2321,'REGIÕES DE SAÚDE E SEUS MUNICÍP'!$A$4:$D$5569,4,0)</f>
        <v>Gaúcha do Norte</v>
      </c>
      <c r="G2321">
        <f>VLOOKUP(VALUE(A2321),'REGIÕES DE SAÚDE E SEUS MUNICÍP'!$A$4:$A$5569,1,0)</f>
        <v>510385</v>
      </c>
      <c r="H2321" t="str">
        <f t="shared" si="144"/>
        <v>Mesmo município</v>
      </c>
      <c r="I2321" s="17" t="e">
        <f>VLOOKUP(C2321,'REGIÕES DE SAÚDE E SEUS MUNICÍP'!$C$4:$C$5569,1,0)</f>
        <v>#N/A</v>
      </c>
      <c r="J2321" t="e">
        <f t="shared" si="145"/>
        <v>#VALUE!</v>
      </c>
      <c r="K2321" t="str">
        <f t="shared" si="146"/>
        <v>Regiões semelhantes</v>
      </c>
      <c r="L2321" t="str">
        <f t="shared" si="147"/>
        <v>diferente</v>
      </c>
    </row>
    <row r="2322" spans="1:12" x14ac:dyDescent="0.25">
      <c r="A2322" t="s">
        <v>10319</v>
      </c>
      <c r="B2322" t="s">
        <v>7244</v>
      </c>
      <c r="C2322" t="s">
        <v>10352</v>
      </c>
      <c r="D2322" t="s">
        <v>7457</v>
      </c>
      <c r="E2322" t="str">
        <f>VLOOKUP(VALUE(A2322),'REGIÕES DE SAÚDE E SEUS MUNICÍP'!$A$4:$C$5569,3,0)</f>
        <v>Água Boa</v>
      </c>
      <c r="F2322" t="str">
        <f>VLOOKUP(G2322,'REGIÕES DE SAÚDE E SEUS MUNICÍP'!$A$4:$D$5569,4,0)</f>
        <v>Ribeirão Cascalheira</v>
      </c>
      <c r="G2322">
        <f>VLOOKUP(VALUE(A2322),'REGIÕES DE SAÚDE E SEUS MUNICÍP'!$A$4:$A$5569,1,0)</f>
        <v>510718</v>
      </c>
      <c r="H2322" t="str">
        <f t="shared" si="144"/>
        <v>Mesmo município</v>
      </c>
      <c r="I2322" s="17" t="e">
        <f>VLOOKUP(C2322,'REGIÕES DE SAÚDE E SEUS MUNICÍP'!$C$4:$C$5569,1,0)</f>
        <v>#N/A</v>
      </c>
      <c r="J2322" t="e">
        <f t="shared" si="145"/>
        <v>#VALUE!</v>
      </c>
      <c r="K2322" t="str">
        <f t="shared" si="146"/>
        <v>Regiões semelhantes</v>
      </c>
      <c r="L2322" t="str">
        <f t="shared" si="147"/>
        <v>igual</v>
      </c>
    </row>
    <row r="2323" spans="1:12" x14ac:dyDescent="0.25">
      <c r="A2323" t="s">
        <v>7494</v>
      </c>
      <c r="B2323" t="s">
        <v>7244</v>
      </c>
      <c r="C2323" t="s">
        <v>10352</v>
      </c>
      <c r="D2323" t="s">
        <v>666</v>
      </c>
      <c r="E2323" t="str">
        <f>VLOOKUP(VALUE(A2323),'REGIÕES DE SAÚDE E SEUS MUNICÍP'!$A$4:$C$5569,3,0)</f>
        <v>Água Boa</v>
      </c>
      <c r="F2323" t="str">
        <f>VLOOKUP(G2323,'REGIÕES DE SAÚDE E SEUS MUNICÍP'!$A$4:$D$5569,4,0)</f>
        <v>Querência</v>
      </c>
      <c r="G2323">
        <f>VLOOKUP(VALUE(A2323),'REGIÕES DE SAÚDE E SEUS MUNICÍP'!$A$4:$A$5569,1,0)</f>
        <v>510706</v>
      </c>
      <c r="H2323" t="str">
        <f t="shared" si="144"/>
        <v>Mesmo município</v>
      </c>
      <c r="I2323" s="17" t="e">
        <f>VLOOKUP(C2323,'REGIÕES DE SAÚDE E SEUS MUNICÍP'!$C$4:$C$5569,1,0)</f>
        <v>#N/A</v>
      </c>
      <c r="J2323" t="e">
        <f t="shared" si="145"/>
        <v>#VALUE!</v>
      </c>
      <c r="K2323" t="str">
        <f t="shared" si="146"/>
        <v>Regiões semelhantes</v>
      </c>
      <c r="L2323" t="str">
        <f t="shared" si="147"/>
        <v>igual</v>
      </c>
    </row>
    <row r="2324" spans="1:12" x14ac:dyDescent="0.25">
      <c r="A2324" t="s">
        <v>126</v>
      </c>
      <c r="B2324" t="s">
        <v>7244</v>
      </c>
      <c r="C2324" t="s">
        <v>10352</v>
      </c>
      <c r="D2324" t="s">
        <v>6097</v>
      </c>
      <c r="E2324" t="str">
        <f>VLOOKUP(VALUE(A2324),'REGIÕES DE SAÚDE E SEUS MUNICÍP'!$A$4:$C$5569,3,0)</f>
        <v>Água Boa</v>
      </c>
      <c r="F2324" t="str">
        <f>VLOOKUP(G2324,'REGIÕES DE SAÚDE E SEUS MUNICÍP'!$A$4:$D$5569,4,0)</f>
        <v>Cocalinho</v>
      </c>
      <c r="G2324">
        <f>VLOOKUP(VALUE(A2324),'REGIÕES DE SAÚDE E SEUS MUNICÍP'!$A$4:$A$5569,1,0)</f>
        <v>510310</v>
      </c>
      <c r="H2324" t="str">
        <f t="shared" si="144"/>
        <v>Mesmo município</v>
      </c>
      <c r="I2324" s="17" t="e">
        <f>VLOOKUP(C2324,'REGIÕES DE SAÚDE E SEUS MUNICÍP'!$C$4:$C$5569,1,0)</f>
        <v>#N/A</v>
      </c>
      <c r="J2324" t="e">
        <f t="shared" si="145"/>
        <v>#VALUE!</v>
      </c>
      <c r="K2324" t="str">
        <f t="shared" si="146"/>
        <v>Regiões semelhantes</v>
      </c>
      <c r="L2324" t="str">
        <f t="shared" si="147"/>
        <v>igual</v>
      </c>
    </row>
    <row r="2325" spans="1:12" x14ac:dyDescent="0.25">
      <c r="A2325" t="s">
        <v>7834</v>
      </c>
      <c r="B2325" t="s">
        <v>7244</v>
      </c>
      <c r="C2325" t="s">
        <v>10352</v>
      </c>
      <c r="D2325" t="s">
        <v>10853</v>
      </c>
      <c r="E2325" t="str">
        <f>VLOOKUP(VALUE(A2325),'REGIÕES DE SAÚDE E SEUS MUNICÍP'!$A$4:$C$5569,3,0)</f>
        <v>Água Boa</v>
      </c>
      <c r="F2325" t="str">
        <f>VLOOKUP(G2325,'REGIÕES DE SAÚDE E SEUS MUNICÍP'!$A$4:$D$5569,4,0)</f>
        <v>Canarana</v>
      </c>
      <c r="G2325">
        <f>VLOOKUP(VALUE(A2325),'REGIÕES DE SAÚDE E SEUS MUNICÍP'!$A$4:$A$5569,1,0)</f>
        <v>510270</v>
      </c>
      <c r="H2325" t="str">
        <f t="shared" si="144"/>
        <v>Mesmo município</v>
      </c>
      <c r="I2325" s="17" t="e">
        <f>VLOOKUP(C2325,'REGIÕES DE SAÚDE E SEUS MUNICÍP'!$C$4:$C$5569,1,0)</f>
        <v>#N/A</v>
      </c>
      <c r="J2325" t="e">
        <f t="shared" si="145"/>
        <v>#VALUE!</v>
      </c>
      <c r="K2325" t="str">
        <f t="shared" si="146"/>
        <v>Regiões semelhantes</v>
      </c>
      <c r="L2325" t="str">
        <f t="shared" si="147"/>
        <v>igual</v>
      </c>
    </row>
    <row r="2326" spans="1:12" x14ac:dyDescent="0.25">
      <c r="A2326" t="s">
        <v>7462</v>
      </c>
      <c r="B2326" t="s">
        <v>7244</v>
      </c>
      <c r="C2326" t="s">
        <v>10352</v>
      </c>
      <c r="D2326" t="s">
        <v>1899</v>
      </c>
      <c r="E2326" t="str">
        <f>VLOOKUP(VALUE(A2326),'REGIÕES DE SAÚDE E SEUS MUNICÍP'!$A$4:$C$5569,3,0)</f>
        <v>Água Boa</v>
      </c>
      <c r="F2326" t="str">
        <f>VLOOKUP(G2326,'REGIÕES DE SAÚDE E SEUS MUNICÍP'!$A$4:$D$5569,4,0)</f>
        <v>Bom Jesus do Araguaia</v>
      </c>
      <c r="G2326">
        <f>VLOOKUP(VALUE(A2326),'REGIÕES DE SAÚDE E SEUS MUNICÍP'!$A$4:$A$5569,1,0)</f>
        <v>510185</v>
      </c>
      <c r="H2326" t="str">
        <f t="shared" si="144"/>
        <v>Mesmo município</v>
      </c>
      <c r="I2326" s="17" t="e">
        <f>VLOOKUP(C2326,'REGIÕES DE SAÚDE E SEUS MUNICÍP'!$C$4:$C$5569,1,0)</f>
        <v>#N/A</v>
      </c>
      <c r="J2326" t="e">
        <f t="shared" si="145"/>
        <v>#VALUE!</v>
      </c>
      <c r="K2326" t="str">
        <f t="shared" si="146"/>
        <v>Regiões semelhantes</v>
      </c>
      <c r="L2326" t="str">
        <f t="shared" si="147"/>
        <v>igual</v>
      </c>
    </row>
    <row r="2327" spans="1:12" x14ac:dyDescent="0.25">
      <c r="A2327" t="s">
        <v>6686</v>
      </c>
      <c r="B2327" t="s">
        <v>7244</v>
      </c>
      <c r="C2327" t="s">
        <v>10352</v>
      </c>
      <c r="D2327" t="s">
        <v>10325</v>
      </c>
      <c r="E2327" t="str">
        <f>VLOOKUP(VALUE(A2327),'REGIÕES DE SAÚDE E SEUS MUNICÍP'!$A$4:$C$5569,3,0)</f>
        <v>Água Boa</v>
      </c>
      <c r="F2327" t="str">
        <f>VLOOKUP(G2327,'REGIÕES DE SAÚDE E SEUS MUNICÍP'!$A$4:$D$5569,4,0)</f>
        <v>Água Boa</v>
      </c>
      <c r="G2327">
        <f>VLOOKUP(VALUE(A2327),'REGIÕES DE SAÚDE E SEUS MUNICÍP'!$A$4:$A$5569,1,0)</f>
        <v>510020</v>
      </c>
      <c r="H2327" t="str">
        <f t="shared" si="144"/>
        <v>Mesmo município</v>
      </c>
      <c r="I2327" s="17" t="e">
        <f>VLOOKUP(C2327,'REGIÕES DE SAÚDE E SEUS MUNICÍP'!$C$4:$C$5569,1,0)</f>
        <v>#N/A</v>
      </c>
      <c r="J2327" t="e">
        <f t="shared" si="145"/>
        <v>#VALUE!</v>
      </c>
      <c r="K2327" t="str">
        <f t="shared" si="146"/>
        <v>Regiões semelhantes</v>
      </c>
      <c r="L2327" t="str">
        <f t="shared" si="147"/>
        <v>igual</v>
      </c>
    </row>
    <row r="2328" spans="1:12" x14ac:dyDescent="0.25">
      <c r="A2328" t="s">
        <v>3325</v>
      </c>
      <c r="B2328" t="s">
        <v>7244</v>
      </c>
      <c r="C2328" t="s">
        <v>10352</v>
      </c>
      <c r="D2328" t="s">
        <v>3198</v>
      </c>
      <c r="E2328" t="str">
        <f>VLOOKUP(VALUE(A2328),'REGIÕES DE SAÚDE E SEUS MUNICÍP'!$A$4:$C$5569,3,0)</f>
        <v>Água Boa</v>
      </c>
      <c r="F2328" t="str">
        <f>VLOOKUP(G2328,'REGIÕES DE SAÚDE E SEUS MUNICÍP'!$A$4:$D$5569,4,0)</f>
        <v>Nova Nazaré</v>
      </c>
      <c r="G2328">
        <f>VLOOKUP(VALUE(A2328),'REGIÕES DE SAÚDE E SEUS MUNICÍP'!$A$4:$A$5569,1,0)</f>
        <v>510617</v>
      </c>
      <c r="H2328" t="str">
        <f t="shared" si="144"/>
        <v>Mesmo município</v>
      </c>
      <c r="I2328" s="17" t="e">
        <f>VLOOKUP(C2328,'REGIÕES DE SAÚDE E SEUS MUNICÍP'!$C$4:$C$5569,1,0)</f>
        <v>#N/A</v>
      </c>
      <c r="J2328" t="e">
        <f t="shared" si="145"/>
        <v>#VALUE!</v>
      </c>
      <c r="K2328" t="str">
        <f t="shared" si="146"/>
        <v>diferente</v>
      </c>
      <c r="L2328" t="str">
        <f t="shared" si="147"/>
        <v>igual</v>
      </c>
    </row>
    <row r="2329" spans="1:12" x14ac:dyDescent="0.25">
      <c r="A2329" t="s">
        <v>2372</v>
      </c>
      <c r="B2329" t="s">
        <v>7244</v>
      </c>
      <c r="C2329" t="s">
        <v>1594</v>
      </c>
      <c r="D2329" t="s">
        <v>8139</v>
      </c>
      <c r="E2329" t="str">
        <f>VLOOKUP(VALUE(A2329),'REGIÕES DE SAÚDE E SEUS MUNICÍP'!$A$4:$C$5569,3,0)</f>
        <v>Tangará da Serra</v>
      </c>
      <c r="F2329" t="str">
        <f>VLOOKUP(G2329,'REGIÕES DE SAÚDE E SEUS MUNICÍP'!$A$4:$D$5569,4,0)</f>
        <v>Sapezal</v>
      </c>
      <c r="G2329">
        <f>VLOOKUP(VALUE(A2329),'REGIÕES DE SAÚDE E SEUS MUNICÍP'!$A$4:$A$5569,1,0)</f>
        <v>510787</v>
      </c>
      <c r="H2329" t="str">
        <f t="shared" si="144"/>
        <v>Mesmo município</v>
      </c>
      <c r="I2329" s="17" t="e">
        <f>VLOOKUP(C2329,'REGIÕES DE SAÚDE E SEUS MUNICÍP'!$C$4:$C$5569,1,0)</f>
        <v>#N/A</v>
      </c>
      <c r="J2329" t="e">
        <f t="shared" si="145"/>
        <v>#VALUE!</v>
      </c>
      <c r="K2329" t="str">
        <f t="shared" si="146"/>
        <v>Regiões semelhantes</v>
      </c>
      <c r="L2329" t="str">
        <f t="shared" si="147"/>
        <v>diferente</v>
      </c>
    </row>
    <row r="2330" spans="1:12" x14ac:dyDescent="0.25">
      <c r="A2330" t="s">
        <v>3235</v>
      </c>
      <c r="B2330" t="s">
        <v>7244</v>
      </c>
      <c r="C2330" t="s">
        <v>1594</v>
      </c>
      <c r="D2330" t="s">
        <v>1377</v>
      </c>
      <c r="E2330" t="str">
        <f>VLOOKUP(VALUE(A2330),'REGIÕES DE SAÚDE E SEUS MUNICÍP'!$A$4:$C$5569,3,0)</f>
        <v>Tangará da Serra</v>
      </c>
      <c r="F2330" t="str">
        <f>VLOOKUP(G2330,'REGIÕES DE SAÚDE E SEUS MUNICÍP'!$A$4:$D$5569,4,0)</f>
        <v>Campo Novo do Parecis</v>
      </c>
      <c r="G2330">
        <f>VLOOKUP(VALUE(A2330),'REGIÕES DE SAÚDE E SEUS MUNICÍP'!$A$4:$A$5569,1,0)</f>
        <v>510263</v>
      </c>
      <c r="H2330" t="str">
        <f t="shared" si="144"/>
        <v>Mesmo município</v>
      </c>
      <c r="I2330" s="17" t="e">
        <f>VLOOKUP(C2330,'REGIÕES DE SAÚDE E SEUS MUNICÍP'!$C$4:$C$5569,1,0)</f>
        <v>#N/A</v>
      </c>
      <c r="J2330" t="e">
        <f t="shared" si="145"/>
        <v>#VALUE!</v>
      </c>
      <c r="K2330" t="str">
        <f t="shared" si="146"/>
        <v>Regiões semelhantes</v>
      </c>
      <c r="L2330" t="str">
        <f t="shared" si="147"/>
        <v>igual</v>
      </c>
    </row>
    <row r="2331" spans="1:12" x14ac:dyDescent="0.25">
      <c r="A2331" t="s">
        <v>10222</v>
      </c>
      <c r="B2331" t="s">
        <v>7244</v>
      </c>
      <c r="C2331" t="s">
        <v>1594</v>
      </c>
      <c r="D2331" t="s">
        <v>2722</v>
      </c>
      <c r="E2331" t="str">
        <f>VLOOKUP(VALUE(A2331),'REGIÕES DE SAÚDE E SEUS MUNICÍP'!$A$4:$C$5569,3,0)</f>
        <v>Tangará da Serra</v>
      </c>
      <c r="F2331" t="str">
        <f>VLOOKUP(G2331,'REGIÕES DE SAÚDE E SEUS MUNICÍP'!$A$4:$D$5569,4,0)</f>
        <v>Barra do Bugres</v>
      </c>
      <c r="G2331">
        <f>VLOOKUP(VALUE(A2331),'REGIÕES DE SAÚDE E SEUS MUNICÍP'!$A$4:$A$5569,1,0)</f>
        <v>510170</v>
      </c>
      <c r="H2331" t="str">
        <f t="shared" si="144"/>
        <v>Mesmo município</v>
      </c>
      <c r="I2331" s="17" t="e">
        <f>VLOOKUP(C2331,'REGIÕES DE SAÚDE E SEUS MUNICÍP'!$C$4:$C$5569,1,0)</f>
        <v>#N/A</v>
      </c>
      <c r="J2331" t="e">
        <f t="shared" si="145"/>
        <v>#VALUE!</v>
      </c>
      <c r="K2331" t="str">
        <f t="shared" si="146"/>
        <v>Regiões semelhantes</v>
      </c>
      <c r="L2331" t="str">
        <f t="shared" si="147"/>
        <v>igual</v>
      </c>
    </row>
    <row r="2332" spans="1:12" x14ac:dyDescent="0.25">
      <c r="A2332" t="s">
        <v>10386</v>
      </c>
      <c r="B2332" t="s">
        <v>7244</v>
      </c>
      <c r="C2332" t="s">
        <v>1594</v>
      </c>
      <c r="D2332" t="s">
        <v>7815</v>
      </c>
      <c r="E2332" t="str">
        <f>VLOOKUP(VALUE(A2332),'REGIÕES DE SAÚDE E SEUS MUNICÍP'!$A$4:$C$5569,3,0)</f>
        <v>Tangará da Serra</v>
      </c>
      <c r="F2332" t="str">
        <f>VLOOKUP(G2332,'REGIÕES DE SAÚDE E SEUS MUNICÍP'!$A$4:$D$5569,4,0)</f>
        <v>Arenápolis</v>
      </c>
      <c r="G2332">
        <f>VLOOKUP(VALUE(A2332),'REGIÕES DE SAÚDE E SEUS MUNICÍP'!$A$4:$A$5569,1,0)</f>
        <v>510130</v>
      </c>
      <c r="H2332" t="str">
        <f t="shared" si="144"/>
        <v>Mesmo município</v>
      </c>
      <c r="I2332" s="17" t="e">
        <f>VLOOKUP(C2332,'REGIÕES DE SAÚDE E SEUS MUNICÍP'!$C$4:$C$5569,1,0)</f>
        <v>#N/A</v>
      </c>
      <c r="J2332" t="e">
        <f t="shared" si="145"/>
        <v>#VALUE!</v>
      </c>
      <c r="K2332" t="str">
        <f t="shared" si="146"/>
        <v>Regiões semelhantes</v>
      </c>
      <c r="L2332" t="str">
        <f t="shared" si="147"/>
        <v>igual</v>
      </c>
    </row>
    <row r="2333" spans="1:12" x14ac:dyDescent="0.25">
      <c r="A2333" t="s">
        <v>8809</v>
      </c>
      <c r="B2333" t="s">
        <v>7244</v>
      </c>
      <c r="C2333" t="s">
        <v>1594</v>
      </c>
      <c r="D2333" t="s">
        <v>4499</v>
      </c>
      <c r="E2333" t="str">
        <f>VLOOKUP(VALUE(A2333),'REGIÕES DE SAÚDE E SEUS MUNICÍP'!$A$4:$C$5569,3,0)</f>
        <v>Tangará da Serra</v>
      </c>
      <c r="F2333" t="str">
        <f>VLOOKUP(G2333,'REGIÕES DE SAÚDE E SEUS MUNICÍP'!$A$4:$D$5569,4,0)</f>
        <v>Denise</v>
      </c>
      <c r="G2333">
        <f>VLOOKUP(VALUE(A2333),'REGIÕES DE SAÚDE E SEUS MUNICÍP'!$A$4:$A$5569,1,0)</f>
        <v>510345</v>
      </c>
      <c r="H2333" t="str">
        <f t="shared" si="144"/>
        <v>Mesmo município</v>
      </c>
      <c r="I2333" s="17" t="e">
        <f>VLOOKUP(C2333,'REGIÕES DE SAÚDE E SEUS MUNICÍP'!$C$4:$C$5569,1,0)</f>
        <v>#N/A</v>
      </c>
      <c r="J2333" t="e">
        <f t="shared" si="145"/>
        <v>#VALUE!</v>
      </c>
      <c r="K2333" t="str">
        <f t="shared" si="146"/>
        <v>Regiões semelhantes</v>
      </c>
      <c r="L2333" t="str">
        <f t="shared" si="147"/>
        <v>igual</v>
      </c>
    </row>
    <row r="2334" spans="1:12" x14ac:dyDescent="0.25">
      <c r="A2334" t="s">
        <v>2130</v>
      </c>
      <c r="B2334" t="s">
        <v>7244</v>
      </c>
      <c r="C2334" t="s">
        <v>1594</v>
      </c>
      <c r="D2334" t="s">
        <v>5705</v>
      </c>
      <c r="E2334" t="str">
        <f>VLOOKUP(VALUE(A2334),'REGIÕES DE SAÚDE E SEUS MUNICÍP'!$A$4:$C$5569,3,0)</f>
        <v>Tangará da Serra</v>
      </c>
      <c r="F2334" t="str">
        <f>VLOOKUP(G2334,'REGIÕES DE SAÚDE E SEUS MUNICÍP'!$A$4:$D$5569,4,0)</f>
        <v>Porto Estrela</v>
      </c>
      <c r="G2334">
        <f>VLOOKUP(VALUE(A2334),'REGIÕES DE SAÚDE E SEUS MUNICÍP'!$A$4:$A$5569,1,0)</f>
        <v>510685</v>
      </c>
      <c r="H2334" t="str">
        <f t="shared" si="144"/>
        <v>Mesmo município</v>
      </c>
      <c r="I2334" s="17" t="e">
        <f>VLOOKUP(C2334,'REGIÕES DE SAÚDE E SEUS MUNICÍP'!$C$4:$C$5569,1,0)</f>
        <v>#N/A</v>
      </c>
      <c r="J2334" t="e">
        <f t="shared" si="145"/>
        <v>#VALUE!</v>
      </c>
      <c r="K2334" t="str">
        <f t="shared" si="146"/>
        <v>Regiões semelhantes</v>
      </c>
      <c r="L2334" t="str">
        <f t="shared" si="147"/>
        <v>igual</v>
      </c>
    </row>
    <row r="2335" spans="1:12" x14ac:dyDescent="0.25">
      <c r="A2335" t="s">
        <v>6341</v>
      </c>
      <c r="B2335" t="s">
        <v>7244</v>
      </c>
      <c r="C2335" t="s">
        <v>1594</v>
      </c>
      <c r="D2335" t="s">
        <v>7002</v>
      </c>
      <c r="E2335" t="str">
        <f>VLOOKUP(VALUE(A2335),'REGIÕES DE SAÚDE E SEUS MUNICÍP'!$A$4:$C$5569,3,0)</f>
        <v>Tangará da Serra</v>
      </c>
      <c r="F2335" t="str">
        <f>VLOOKUP(G2335,'REGIÕES DE SAÚDE E SEUS MUNICÍP'!$A$4:$D$5569,4,0)</f>
        <v>Nova Olímpia</v>
      </c>
      <c r="G2335">
        <f>VLOOKUP(VALUE(A2335),'REGIÕES DE SAÚDE E SEUS MUNICÍP'!$A$4:$A$5569,1,0)</f>
        <v>510623</v>
      </c>
      <c r="H2335" t="str">
        <f t="shared" si="144"/>
        <v>Mesmo município</v>
      </c>
      <c r="I2335" s="17" t="e">
        <f>VLOOKUP(C2335,'REGIÕES DE SAÚDE E SEUS MUNICÍP'!$C$4:$C$5569,1,0)</f>
        <v>#N/A</v>
      </c>
      <c r="J2335" t="e">
        <f t="shared" si="145"/>
        <v>#VALUE!</v>
      </c>
      <c r="K2335" t="str">
        <f t="shared" si="146"/>
        <v>Regiões semelhantes</v>
      </c>
      <c r="L2335" t="str">
        <f t="shared" si="147"/>
        <v>igual</v>
      </c>
    </row>
    <row r="2336" spans="1:12" x14ac:dyDescent="0.25">
      <c r="A2336" t="s">
        <v>3973</v>
      </c>
      <c r="B2336" t="s">
        <v>7244</v>
      </c>
      <c r="C2336" t="s">
        <v>1594</v>
      </c>
      <c r="D2336" t="s">
        <v>9599</v>
      </c>
      <c r="E2336" t="str">
        <f>VLOOKUP(VALUE(A2336),'REGIÕES DE SAÚDE E SEUS MUNICÍP'!$A$4:$C$5569,3,0)</f>
        <v>Tangará da Serra</v>
      </c>
      <c r="F2336" t="str">
        <f>VLOOKUP(G2336,'REGIÕES DE SAÚDE E SEUS MUNICÍP'!$A$4:$D$5569,4,0)</f>
        <v>Tangará da Serra</v>
      </c>
      <c r="G2336">
        <f>VLOOKUP(VALUE(A2336),'REGIÕES DE SAÚDE E SEUS MUNICÍP'!$A$4:$A$5569,1,0)</f>
        <v>510795</v>
      </c>
      <c r="H2336" t="str">
        <f t="shared" si="144"/>
        <v>Mesmo município</v>
      </c>
      <c r="I2336" s="17" t="e">
        <f>VLOOKUP(C2336,'REGIÕES DE SAÚDE E SEUS MUNICÍP'!$C$4:$C$5569,1,0)</f>
        <v>#N/A</v>
      </c>
      <c r="J2336" t="e">
        <f t="shared" si="145"/>
        <v>#VALUE!</v>
      </c>
      <c r="K2336" t="str">
        <f t="shared" si="146"/>
        <v>Regiões semelhantes</v>
      </c>
      <c r="L2336" t="str">
        <f t="shared" si="147"/>
        <v>igual</v>
      </c>
    </row>
    <row r="2337" spans="1:12" x14ac:dyDescent="0.25">
      <c r="A2337" t="s">
        <v>1694</v>
      </c>
      <c r="B2337" t="s">
        <v>7244</v>
      </c>
      <c r="C2337" t="s">
        <v>1594</v>
      </c>
      <c r="D2337" t="s">
        <v>5290</v>
      </c>
      <c r="E2337" t="str">
        <f>VLOOKUP(VALUE(A2337),'REGIÕES DE SAÚDE E SEUS MUNICÍP'!$A$4:$C$5569,3,0)</f>
        <v>Tangará da Serra</v>
      </c>
      <c r="F2337" t="str">
        <f>VLOOKUP(G2337,'REGIÕES DE SAÚDE E SEUS MUNICÍP'!$A$4:$D$5569,4,0)</f>
        <v>Nova Marilândia</v>
      </c>
      <c r="G2337">
        <f>VLOOKUP(VALUE(A2337),'REGIÕES DE SAÚDE E SEUS MUNICÍP'!$A$4:$A$5569,1,0)</f>
        <v>510885</v>
      </c>
      <c r="H2337" t="str">
        <f t="shared" si="144"/>
        <v>Mesmo município</v>
      </c>
      <c r="I2337" s="17" t="e">
        <f>VLOOKUP(C2337,'REGIÕES DE SAÚDE E SEUS MUNICÍP'!$C$4:$C$5569,1,0)</f>
        <v>#N/A</v>
      </c>
      <c r="J2337" t="e">
        <f t="shared" si="145"/>
        <v>#VALUE!</v>
      </c>
      <c r="K2337" t="str">
        <f t="shared" si="146"/>
        <v>Regiões semelhantes</v>
      </c>
      <c r="L2337" t="str">
        <f t="shared" si="147"/>
        <v>igual</v>
      </c>
    </row>
    <row r="2338" spans="1:12" x14ac:dyDescent="0.25">
      <c r="A2338" t="s">
        <v>1832</v>
      </c>
      <c r="B2338" t="s">
        <v>7244</v>
      </c>
      <c r="C2338" t="s">
        <v>1594</v>
      </c>
      <c r="D2338" t="s">
        <v>7140</v>
      </c>
      <c r="E2338" t="str">
        <f>VLOOKUP(VALUE(A2338),'REGIÕES DE SAÚDE E SEUS MUNICÍP'!$A$4:$C$5569,3,0)</f>
        <v>Tangará da Serra</v>
      </c>
      <c r="F2338" t="str">
        <f>VLOOKUP(G2338,'REGIÕES DE SAÚDE E SEUS MUNICÍP'!$A$4:$D$5569,4,0)</f>
        <v>Santo Afonso</v>
      </c>
      <c r="G2338">
        <f>VLOOKUP(VALUE(A2338),'REGIÕES DE SAÚDE E SEUS MUNICÍP'!$A$4:$A$5569,1,0)</f>
        <v>510726</v>
      </c>
      <c r="H2338" t="str">
        <f t="shared" si="144"/>
        <v>Mesmo município</v>
      </c>
      <c r="I2338" s="17" t="e">
        <f>VLOOKUP(C2338,'REGIÕES DE SAÚDE E SEUS MUNICÍP'!$C$4:$C$5569,1,0)</f>
        <v>#N/A</v>
      </c>
      <c r="J2338" t="e">
        <f t="shared" si="145"/>
        <v>#VALUE!</v>
      </c>
      <c r="K2338" t="str">
        <f t="shared" si="146"/>
        <v>diferente</v>
      </c>
      <c r="L2338" t="str">
        <f t="shared" si="147"/>
        <v>igual</v>
      </c>
    </row>
    <row r="2339" spans="1:12" x14ac:dyDescent="0.25">
      <c r="A2339" t="s">
        <v>1878</v>
      </c>
      <c r="B2339" t="s">
        <v>7244</v>
      </c>
      <c r="C2339" t="s">
        <v>3420</v>
      </c>
      <c r="D2339" t="s">
        <v>10126</v>
      </c>
      <c r="E2339" t="str">
        <f>VLOOKUP(VALUE(A2339),'REGIÕES DE SAÚDE E SEUS MUNICÍP'!$A$4:$C$5569,3,0)</f>
        <v>Juína</v>
      </c>
      <c r="F2339" t="str">
        <f>VLOOKUP(G2339,'REGIÕES DE SAÚDE E SEUS MUNICÍP'!$A$4:$D$5569,4,0)</f>
        <v>Aripuanã</v>
      </c>
      <c r="G2339">
        <f>VLOOKUP(VALUE(A2339),'REGIÕES DE SAÚDE E SEUS MUNICÍP'!$A$4:$A$5569,1,0)</f>
        <v>510140</v>
      </c>
      <c r="H2339" t="str">
        <f t="shared" si="144"/>
        <v>Mesmo município</v>
      </c>
      <c r="I2339" s="17" t="e">
        <f>VLOOKUP(C2339,'REGIÕES DE SAÚDE E SEUS MUNICÍP'!$C$4:$C$5569,1,0)</f>
        <v>#N/A</v>
      </c>
      <c r="J2339" t="e">
        <f t="shared" si="145"/>
        <v>#VALUE!</v>
      </c>
      <c r="K2339" t="str">
        <f t="shared" si="146"/>
        <v>Regiões semelhantes</v>
      </c>
      <c r="L2339" t="str">
        <f t="shared" si="147"/>
        <v>diferente</v>
      </c>
    </row>
    <row r="2340" spans="1:12" x14ac:dyDescent="0.25">
      <c r="A2340" t="s">
        <v>3490</v>
      </c>
      <c r="B2340" t="s">
        <v>7244</v>
      </c>
      <c r="C2340" t="s">
        <v>3420</v>
      </c>
      <c r="D2340" t="s">
        <v>6156</v>
      </c>
      <c r="E2340" t="str">
        <f>VLOOKUP(VALUE(A2340),'REGIÕES DE SAÚDE E SEUS MUNICÍP'!$A$4:$C$5569,3,0)</f>
        <v>Juína</v>
      </c>
      <c r="F2340" t="str">
        <f>VLOOKUP(G2340,'REGIÕES DE SAÚDE E SEUS MUNICÍP'!$A$4:$D$5569,4,0)</f>
        <v>Colniza</v>
      </c>
      <c r="G2340">
        <f>VLOOKUP(VALUE(A2340),'REGIÕES DE SAÚDE E SEUS MUNICÍP'!$A$4:$A$5569,1,0)</f>
        <v>510325</v>
      </c>
      <c r="H2340" t="str">
        <f t="shared" si="144"/>
        <v>Mesmo município</v>
      </c>
      <c r="I2340" s="17" t="e">
        <f>VLOOKUP(C2340,'REGIÕES DE SAÚDE E SEUS MUNICÍP'!$C$4:$C$5569,1,0)</f>
        <v>#N/A</v>
      </c>
      <c r="J2340" t="e">
        <f t="shared" si="145"/>
        <v>#VALUE!</v>
      </c>
      <c r="K2340" t="str">
        <f t="shared" si="146"/>
        <v>Regiões semelhantes</v>
      </c>
      <c r="L2340" t="str">
        <f t="shared" si="147"/>
        <v>igual</v>
      </c>
    </row>
    <row r="2341" spans="1:12" x14ac:dyDescent="0.25">
      <c r="A2341" t="s">
        <v>2841</v>
      </c>
      <c r="B2341" t="s">
        <v>7244</v>
      </c>
      <c r="C2341" t="s">
        <v>3420</v>
      </c>
      <c r="D2341" t="s">
        <v>7728</v>
      </c>
      <c r="E2341" t="str">
        <f>VLOOKUP(VALUE(A2341),'REGIÕES DE SAÚDE E SEUS MUNICÍP'!$A$4:$C$5569,3,0)</f>
        <v>Juína</v>
      </c>
      <c r="F2341" t="str">
        <f>VLOOKUP(G2341,'REGIÕES DE SAÚDE E SEUS MUNICÍP'!$A$4:$D$5569,4,0)</f>
        <v>Juína</v>
      </c>
      <c r="G2341">
        <f>VLOOKUP(VALUE(A2341),'REGIÕES DE SAÚDE E SEUS MUNICÍP'!$A$4:$A$5569,1,0)</f>
        <v>510515</v>
      </c>
      <c r="H2341" t="str">
        <f t="shared" si="144"/>
        <v>Mesmo município</v>
      </c>
      <c r="I2341" s="17" t="e">
        <f>VLOOKUP(C2341,'REGIÕES DE SAÚDE E SEUS MUNICÍP'!$C$4:$C$5569,1,0)</f>
        <v>#N/A</v>
      </c>
      <c r="J2341" t="e">
        <f t="shared" si="145"/>
        <v>#VALUE!</v>
      </c>
      <c r="K2341" t="str">
        <f t="shared" si="146"/>
        <v>Regiões semelhantes</v>
      </c>
      <c r="L2341" t="str">
        <f t="shared" si="147"/>
        <v>igual</v>
      </c>
    </row>
    <row r="2342" spans="1:12" x14ac:dyDescent="0.25">
      <c r="A2342" t="s">
        <v>856</v>
      </c>
      <c r="B2342" t="s">
        <v>7244</v>
      </c>
      <c r="C2342" t="s">
        <v>3420</v>
      </c>
      <c r="D2342" t="s">
        <v>10172</v>
      </c>
      <c r="E2342" t="str">
        <f>VLOOKUP(VALUE(A2342),'REGIÕES DE SAÚDE E SEUS MUNICÍP'!$A$4:$C$5569,3,0)</f>
        <v>Juína</v>
      </c>
      <c r="F2342" t="str">
        <f>VLOOKUP(G2342,'REGIÕES DE SAÚDE E SEUS MUNICÍP'!$A$4:$D$5569,4,0)</f>
        <v>Juruena</v>
      </c>
      <c r="G2342">
        <f>VLOOKUP(VALUE(A2342),'REGIÕES DE SAÚDE E SEUS MUNICÍP'!$A$4:$A$5569,1,0)</f>
        <v>510517</v>
      </c>
      <c r="H2342" t="str">
        <f t="shared" si="144"/>
        <v>Mesmo município</v>
      </c>
      <c r="I2342" s="17" t="e">
        <f>VLOOKUP(C2342,'REGIÕES DE SAÚDE E SEUS MUNICÍP'!$C$4:$C$5569,1,0)</f>
        <v>#N/A</v>
      </c>
      <c r="J2342" t="e">
        <f t="shared" si="145"/>
        <v>#VALUE!</v>
      </c>
      <c r="K2342" t="str">
        <f t="shared" si="146"/>
        <v>Regiões semelhantes</v>
      </c>
      <c r="L2342" t="str">
        <f t="shared" si="147"/>
        <v>igual</v>
      </c>
    </row>
    <row r="2343" spans="1:12" x14ac:dyDescent="0.25">
      <c r="A2343" t="s">
        <v>1581</v>
      </c>
      <c r="B2343" t="s">
        <v>7244</v>
      </c>
      <c r="C2343" t="s">
        <v>3420</v>
      </c>
      <c r="D2343" t="s">
        <v>9512</v>
      </c>
      <c r="E2343" t="str">
        <f>VLOOKUP(VALUE(A2343),'REGIÕES DE SAÚDE E SEUS MUNICÍP'!$A$4:$C$5569,3,0)</f>
        <v>Juína</v>
      </c>
      <c r="F2343" t="str">
        <f>VLOOKUP(G2343,'REGIÕES DE SAÚDE E SEUS MUNICÍP'!$A$4:$D$5569,4,0)</f>
        <v>Cotriguaçu</v>
      </c>
      <c r="G2343">
        <f>VLOOKUP(VALUE(A2343),'REGIÕES DE SAÚDE E SEUS MUNICÍP'!$A$4:$A$5569,1,0)</f>
        <v>510337</v>
      </c>
      <c r="H2343" t="str">
        <f t="shared" si="144"/>
        <v>Mesmo município</v>
      </c>
      <c r="I2343" s="17" t="e">
        <f>VLOOKUP(C2343,'REGIÕES DE SAÚDE E SEUS MUNICÍP'!$C$4:$C$5569,1,0)</f>
        <v>#N/A</v>
      </c>
      <c r="J2343" t="e">
        <f t="shared" si="145"/>
        <v>#VALUE!</v>
      </c>
      <c r="K2343" t="str">
        <f t="shared" si="146"/>
        <v>Regiões semelhantes</v>
      </c>
      <c r="L2343" t="str">
        <f t="shared" si="147"/>
        <v>igual</v>
      </c>
    </row>
    <row r="2344" spans="1:12" x14ac:dyDescent="0.25">
      <c r="A2344" t="s">
        <v>10631</v>
      </c>
      <c r="B2344" t="s">
        <v>7244</v>
      </c>
      <c r="C2344" t="s">
        <v>3420</v>
      </c>
      <c r="D2344" t="s">
        <v>1198</v>
      </c>
      <c r="E2344" t="str">
        <f>VLOOKUP(VALUE(A2344),'REGIÕES DE SAÚDE E SEUS MUNICÍP'!$A$4:$C$5569,3,0)</f>
        <v>Juína</v>
      </c>
      <c r="F2344" t="str">
        <f>VLOOKUP(G2344,'REGIÕES DE SAÚDE E SEUS MUNICÍP'!$A$4:$D$5569,4,0)</f>
        <v>Castanheira</v>
      </c>
      <c r="G2344">
        <f>VLOOKUP(VALUE(A2344),'REGIÕES DE SAÚDE E SEUS MUNICÍP'!$A$4:$A$5569,1,0)</f>
        <v>510285</v>
      </c>
      <c r="H2344" t="str">
        <f t="shared" si="144"/>
        <v>Mesmo município</v>
      </c>
      <c r="I2344" s="17" t="e">
        <f>VLOOKUP(C2344,'REGIÕES DE SAÚDE E SEUS MUNICÍP'!$C$4:$C$5569,1,0)</f>
        <v>#N/A</v>
      </c>
      <c r="J2344" t="e">
        <f t="shared" si="145"/>
        <v>#VALUE!</v>
      </c>
      <c r="K2344" t="str">
        <f t="shared" si="146"/>
        <v>Regiões semelhantes</v>
      </c>
      <c r="L2344" t="str">
        <f t="shared" si="147"/>
        <v>igual</v>
      </c>
    </row>
    <row r="2345" spans="1:12" x14ac:dyDescent="0.25">
      <c r="A2345" t="s">
        <v>4433</v>
      </c>
      <c r="B2345" t="s">
        <v>7244</v>
      </c>
      <c r="C2345" t="s">
        <v>3420</v>
      </c>
      <c r="D2345" t="s">
        <v>4324</v>
      </c>
      <c r="E2345" t="str">
        <f>VLOOKUP(VALUE(A2345),'REGIÕES DE SAÚDE E SEUS MUNICÍP'!$A$4:$C$5569,3,0)</f>
        <v>Juína</v>
      </c>
      <c r="F2345" t="str">
        <f>VLOOKUP(G2345,'REGIÕES DE SAÚDE E SEUS MUNICÍP'!$A$4:$D$5569,4,0)</f>
        <v>Brasnorte</v>
      </c>
      <c r="G2345">
        <f>VLOOKUP(VALUE(A2345),'REGIÕES DE SAÚDE E SEUS MUNICÍP'!$A$4:$A$5569,1,0)</f>
        <v>510190</v>
      </c>
      <c r="H2345" t="str">
        <f t="shared" si="144"/>
        <v>Mesmo município</v>
      </c>
      <c r="I2345" s="17" t="e">
        <f>VLOOKUP(C2345,'REGIÕES DE SAÚDE E SEUS MUNICÍP'!$C$4:$C$5569,1,0)</f>
        <v>#N/A</v>
      </c>
      <c r="J2345" t="e">
        <f t="shared" si="145"/>
        <v>#VALUE!</v>
      </c>
      <c r="K2345" t="str">
        <f t="shared" si="146"/>
        <v>diferente</v>
      </c>
      <c r="L2345" t="str">
        <f t="shared" si="147"/>
        <v>igual</v>
      </c>
    </row>
    <row r="2346" spans="1:12" x14ac:dyDescent="0.25">
      <c r="A2346" t="s">
        <v>2286</v>
      </c>
      <c r="B2346" t="s">
        <v>7244</v>
      </c>
      <c r="C2346" t="s">
        <v>5220</v>
      </c>
      <c r="D2346" t="s">
        <v>3210</v>
      </c>
      <c r="E2346" t="str">
        <f>VLOOKUP(VALUE(A2346),'REGIÕES DE SAÚDE E SEUS MUNICÍP'!$A$4:$C$5569,3,0)</f>
        <v>São Félix do Araguaia</v>
      </c>
      <c r="F2346" t="str">
        <f>VLOOKUP(G2346,'REGIÕES DE SAÚDE E SEUS MUNICÍP'!$A$4:$D$5569,4,0)</f>
        <v>Luciara</v>
      </c>
      <c r="G2346">
        <f>VLOOKUP(VALUE(A2346),'REGIÕES DE SAÚDE E SEUS MUNICÍP'!$A$4:$A$5569,1,0)</f>
        <v>510530</v>
      </c>
      <c r="H2346" t="str">
        <f t="shared" si="144"/>
        <v>Mesmo município</v>
      </c>
      <c r="I2346" s="17" t="e">
        <f>VLOOKUP(C2346,'REGIÕES DE SAÚDE E SEUS MUNICÍP'!$C$4:$C$5569,1,0)</f>
        <v>#N/A</v>
      </c>
      <c r="J2346" t="e">
        <f t="shared" si="145"/>
        <v>#VALUE!</v>
      </c>
      <c r="K2346" t="str">
        <f t="shared" si="146"/>
        <v>Regiões semelhantes</v>
      </c>
      <c r="L2346" t="str">
        <f t="shared" si="147"/>
        <v>diferente</v>
      </c>
    </row>
    <row r="2347" spans="1:12" x14ac:dyDescent="0.25">
      <c r="A2347" t="s">
        <v>11060</v>
      </c>
      <c r="B2347" t="s">
        <v>7244</v>
      </c>
      <c r="C2347" t="s">
        <v>5220</v>
      </c>
      <c r="D2347" t="s">
        <v>10167</v>
      </c>
      <c r="E2347" t="str">
        <f>VLOOKUP(VALUE(A2347),'REGIÕES DE SAÚDE E SEUS MUNICÍP'!$A$4:$C$5569,3,0)</f>
        <v>São Félix do Araguaia</v>
      </c>
      <c r="F2347" t="str">
        <f>VLOOKUP(G2347,'REGIÕES DE SAÚDE E SEUS MUNICÍP'!$A$4:$D$5569,4,0)</f>
        <v>Novo Santo Antônio</v>
      </c>
      <c r="G2347">
        <f>VLOOKUP(VALUE(A2347),'REGIÕES DE SAÚDE E SEUS MUNICÍP'!$A$4:$A$5569,1,0)</f>
        <v>510631</v>
      </c>
      <c r="H2347" t="str">
        <f t="shared" si="144"/>
        <v>Mesmo município</v>
      </c>
      <c r="I2347" s="17" t="e">
        <f>VLOOKUP(C2347,'REGIÕES DE SAÚDE E SEUS MUNICÍP'!$C$4:$C$5569,1,0)</f>
        <v>#N/A</v>
      </c>
      <c r="J2347" t="e">
        <f t="shared" si="145"/>
        <v>#VALUE!</v>
      </c>
      <c r="K2347" t="str">
        <f t="shared" si="146"/>
        <v>Regiões semelhantes</v>
      </c>
      <c r="L2347" t="str">
        <f t="shared" si="147"/>
        <v>igual</v>
      </c>
    </row>
    <row r="2348" spans="1:12" x14ac:dyDescent="0.25">
      <c r="A2348" t="s">
        <v>7249</v>
      </c>
      <c r="B2348" t="s">
        <v>7244</v>
      </c>
      <c r="C2348" t="s">
        <v>5220</v>
      </c>
      <c r="D2348" t="s">
        <v>6248</v>
      </c>
      <c r="E2348" t="str">
        <f>VLOOKUP(VALUE(A2348),'REGIÕES DE SAÚDE E SEUS MUNICÍP'!$A$4:$C$5569,3,0)</f>
        <v>São Félix do Araguaia</v>
      </c>
      <c r="F2348" t="str">
        <f>VLOOKUP(G2348,'REGIÕES DE SAÚDE E SEUS MUNICÍP'!$A$4:$D$5569,4,0)</f>
        <v>Serra Nova Dourada</v>
      </c>
      <c r="G2348">
        <f>VLOOKUP(VALUE(A2348),'REGIÕES DE SAÚDE E SEUS MUNICÍP'!$A$4:$A$5569,1,0)</f>
        <v>510788</v>
      </c>
      <c r="H2348" t="str">
        <f t="shared" si="144"/>
        <v>Mesmo município</v>
      </c>
      <c r="I2348" s="17" t="e">
        <f>VLOOKUP(C2348,'REGIÕES DE SAÚDE E SEUS MUNICÍP'!$C$4:$C$5569,1,0)</f>
        <v>#N/A</v>
      </c>
      <c r="J2348" t="e">
        <f t="shared" si="145"/>
        <v>#VALUE!</v>
      </c>
      <c r="K2348" t="str">
        <f t="shared" si="146"/>
        <v>Regiões semelhantes</v>
      </c>
      <c r="L2348" t="str">
        <f t="shared" si="147"/>
        <v>igual</v>
      </c>
    </row>
    <row r="2349" spans="1:12" x14ac:dyDescent="0.25">
      <c r="A2349" t="s">
        <v>1080</v>
      </c>
      <c r="B2349" t="s">
        <v>7244</v>
      </c>
      <c r="C2349" t="s">
        <v>5220</v>
      </c>
      <c r="D2349" t="s">
        <v>2339</v>
      </c>
      <c r="E2349" t="str">
        <f>VLOOKUP(VALUE(A2349),'REGIÕES DE SAÚDE E SEUS MUNICÍP'!$A$4:$C$5569,3,0)</f>
        <v>São Félix do Araguaia</v>
      </c>
      <c r="F2349" t="str">
        <f>VLOOKUP(G2349,'REGIÕES DE SAÚDE E SEUS MUNICÍP'!$A$4:$D$5569,4,0)</f>
        <v>São Félix do Araguaia</v>
      </c>
      <c r="G2349">
        <f>VLOOKUP(VALUE(A2349),'REGIÕES DE SAÚDE E SEUS MUNICÍP'!$A$4:$A$5569,1,0)</f>
        <v>510785</v>
      </c>
      <c r="H2349" t="str">
        <f t="shared" si="144"/>
        <v>Mesmo município</v>
      </c>
      <c r="I2349" s="17" t="e">
        <f>VLOOKUP(C2349,'REGIÕES DE SAÚDE E SEUS MUNICÍP'!$C$4:$C$5569,1,0)</f>
        <v>#N/A</v>
      </c>
      <c r="J2349" t="e">
        <f t="shared" si="145"/>
        <v>#VALUE!</v>
      </c>
      <c r="K2349" t="str">
        <f t="shared" si="146"/>
        <v>Regiões semelhantes</v>
      </c>
      <c r="L2349" t="str">
        <f t="shared" si="147"/>
        <v>igual</v>
      </c>
    </row>
    <row r="2350" spans="1:12" x14ac:dyDescent="0.25">
      <c r="A2350" t="s">
        <v>3876</v>
      </c>
      <c r="B2350" t="s">
        <v>7244</v>
      </c>
      <c r="C2350" t="s">
        <v>5220</v>
      </c>
      <c r="D2350" t="s">
        <v>6738</v>
      </c>
      <c r="E2350" t="str">
        <f>VLOOKUP(VALUE(A2350),'REGIÕES DE SAÚDE E SEUS MUNICÍP'!$A$4:$C$5569,3,0)</f>
        <v>São Félix do Araguaia</v>
      </c>
      <c r="F2350" t="str">
        <f>VLOOKUP(G2350,'REGIÕES DE SAÚDE E SEUS MUNICÍP'!$A$4:$D$5569,4,0)</f>
        <v>Alto Boa Vista</v>
      </c>
      <c r="G2350">
        <f>VLOOKUP(VALUE(A2350),'REGIÕES DE SAÚDE E SEUS MUNICÍP'!$A$4:$A$5569,1,0)</f>
        <v>510035</v>
      </c>
      <c r="H2350" t="str">
        <f t="shared" si="144"/>
        <v>Mesmo município</v>
      </c>
      <c r="I2350" s="17" t="e">
        <f>VLOOKUP(C2350,'REGIÕES DE SAÚDE E SEUS MUNICÍP'!$C$4:$C$5569,1,0)</f>
        <v>#N/A</v>
      </c>
      <c r="J2350" t="e">
        <f t="shared" si="145"/>
        <v>#VALUE!</v>
      </c>
      <c r="K2350" t="str">
        <f t="shared" si="146"/>
        <v>diferente</v>
      </c>
      <c r="L2350" t="str">
        <f t="shared" si="147"/>
        <v>igual</v>
      </c>
    </row>
    <row r="2351" spans="1:12" x14ac:dyDescent="0.25">
      <c r="A2351" t="s">
        <v>5941</v>
      </c>
      <c r="B2351" t="s">
        <v>7244</v>
      </c>
      <c r="C2351" t="s">
        <v>8062</v>
      </c>
      <c r="D2351" t="s">
        <v>6264</v>
      </c>
      <c r="E2351" t="str">
        <f>VLOOKUP(VALUE(A2351),'REGIÕES DE SAÚDE E SEUS MUNICÍP'!$A$4:$C$5569,3,0)</f>
        <v>Colíder</v>
      </c>
      <c r="F2351" t="str">
        <f>VLOOKUP(G2351,'REGIÕES DE SAÚDE E SEUS MUNICÍP'!$A$4:$D$5569,4,0)</f>
        <v>Marcelândia</v>
      </c>
      <c r="G2351">
        <f>VLOOKUP(VALUE(A2351),'REGIÕES DE SAÚDE E SEUS MUNICÍP'!$A$4:$A$5569,1,0)</f>
        <v>510558</v>
      </c>
      <c r="H2351" t="str">
        <f t="shared" si="144"/>
        <v>Mesmo município</v>
      </c>
      <c r="I2351" s="17" t="e">
        <f>VLOOKUP(C2351,'REGIÕES DE SAÚDE E SEUS MUNICÍP'!$C$4:$C$5569,1,0)</f>
        <v>#N/A</v>
      </c>
      <c r="J2351" t="e">
        <f t="shared" si="145"/>
        <v>#VALUE!</v>
      </c>
      <c r="K2351" t="str">
        <f t="shared" si="146"/>
        <v>Regiões semelhantes</v>
      </c>
      <c r="L2351" t="str">
        <f t="shared" si="147"/>
        <v>diferente</v>
      </c>
    </row>
    <row r="2352" spans="1:12" x14ac:dyDescent="0.25">
      <c r="A2352" t="s">
        <v>8497</v>
      </c>
      <c r="B2352" t="s">
        <v>7244</v>
      </c>
      <c r="C2352" t="s">
        <v>8062</v>
      </c>
      <c r="D2352" t="s">
        <v>3447</v>
      </c>
      <c r="E2352" t="str">
        <f>VLOOKUP(VALUE(A2352),'REGIÕES DE SAÚDE E SEUS MUNICÍP'!$A$4:$C$5569,3,0)</f>
        <v>Colíder</v>
      </c>
      <c r="F2352" t="str">
        <f>VLOOKUP(G2352,'REGIÕES DE SAÚDE E SEUS MUNICÍP'!$A$4:$D$5569,4,0)</f>
        <v>Colíder</v>
      </c>
      <c r="G2352">
        <f>VLOOKUP(VALUE(A2352),'REGIÕES DE SAÚDE E SEUS MUNICÍP'!$A$4:$A$5569,1,0)</f>
        <v>510320</v>
      </c>
      <c r="H2352" t="str">
        <f t="shared" si="144"/>
        <v>Mesmo município</v>
      </c>
      <c r="I2352" s="17" t="e">
        <f>VLOOKUP(C2352,'REGIÕES DE SAÚDE E SEUS MUNICÍP'!$C$4:$C$5569,1,0)</f>
        <v>#N/A</v>
      </c>
      <c r="J2352" t="e">
        <f t="shared" si="145"/>
        <v>#VALUE!</v>
      </c>
      <c r="K2352" t="str">
        <f t="shared" si="146"/>
        <v>Regiões semelhantes</v>
      </c>
      <c r="L2352" t="str">
        <f t="shared" si="147"/>
        <v>igual</v>
      </c>
    </row>
    <row r="2353" spans="1:12" x14ac:dyDescent="0.25">
      <c r="A2353" t="s">
        <v>3469</v>
      </c>
      <c r="B2353" t="s">
        <v>7244</v>
      </c>
      <c r="C2353" t="s">
        <v>8062</v>
      </c>
      <c r="D2353" t="s">
        <v>4472</v>
      </c>
      <c r="E2353" t="str">
        <f>VLOOKUP(VALUE(A2353),'REGIÕES DE SAÚDE E SEUS MUNICÍP'!$A$4:$C$5569,3,0)</f>
        <v>Colíder</v>
      </c>
      <c r="F2353" t="str">
        <f>VLOOKUP(G2353,'REGIÕES DE SAÚDE E SEUS MUNICÍP'!$A$4:$D$5569,4,0)</f>
        <v>Nova Santa Helena</v>
      </c>
      <c r="G2353">
        <f>VLOOKUP(VALUE(A2353),'REGIÕES DE SAÚDE E SEUS MUNICÍP'!$A$4:$A$5569,1,0)</f>
        <v>510619</v>
      </c>
      <c r="H2353" t="str">
        <f t="shared" si="144"/>
        <v>Mesmo município</v>
      </c>
      <c r="I2353" s="17" t="e">
        <f>VLOOKUP(C2353,'REGIÕES DE SAÚDE E SEUS MUNICÍP'!$C$4:$C$5569,1,0)</f>
        <v>#N/A</v>
      </c>
      <c r="J2353" t="e">
        <f t="shared" si="145"/>
        <v>#VALUE!</v>
      </c>
      <c r="K2353" t="str">
        <f t="shared" si="146"/>
        <v>Regiões semelhantes</v>
      </c>
      <c r="L2353" t="str">
        <f t="shared" si="147"/>
        <v>igual</v>
      </c>
    </row>
    <row r="2354" spans="1:12" x14ac:dyDescent="0.25">
      <c r="A2354" t="s">
        <v>8269</v>
      </c>
      <c r="B2354" t="s">
        <v>7244</v>
      </c>
      <c r="C2354" t="s">
        <v>8062</v>
      </c>
      <c r="D2354" t="s">
        <v>2479</v>
      </c>
      <c r="E2354" t="str">
        <f>VLOOKUP(VALUE(A2354),'REGIÕES DE SAÚDE E SEUS MUNICÍP'!$A$4:$C$5569,3,0)</f>
        <v>Colíder</v>
      </c>
      <c r="F2354" t="str">
        <f>VLOOKUP(G2354,'REGIÕES DE SAÚDE E SEUS MUNICÍP'!$A$4:$D$5569,4,0)</f>
        <v>Nova Canaã do Norte</v>
      </c>
      <c r="G2354">
        <f>VLOOKUP(VALUE(A2354),'REGIÕES DE SAÚDE E SEUS MUNICÍP'!$A$4:$A$5569,1,0)</f>
        <v>510621</v>
      </c>
      <c r="H2354" t="str">
        <f t="shared" si="144"/>
        <v>Mesmo município</v>
      </c>
      <c r="I2354" s="17" t="e">
        <f>VLOOKUP(C2354,'REGIÕES DE SAÚDE E SEUS MUNICÍP'!$C$4:$C$5569,1,0)</f>
        <v>#N/A</v>
      </c>
      <c r="J2354" t="e">
        <f t="shared" si="145"/>
        <v>#VALUE!</v>
      </c>
      <c r="K2354" t="str">
        <f t="shared" si="146"/>
        <v>Regiões semelhantes</v>
      </c>
      <c r="L2354" t="str">
        <f t="shared" si="147"/>
        <v>igual</v>
      </c>
    </row>
    <row r="2355" spans="1:12" x14ac:dyDescent="0.25">
      <c r="A2355" t="s">
        <v>554</v>
      </c>
      <c r="B2355" t="s">
        <v>7244</v>
      </c>
      <c r="C2355" t="s">
        <v>8062</v>
      </c>
      <c r="D2355" t="s">
        <v>5477</v>
      </c>
      <c r="E2355" t="str">
        <f>VLOOKUP(VALUE(A2355),'REGIÕES DE SAÚDE E SEUS MUNICÍP'!$A$4:$C$5569,3,0)</f>
        <v>Colíder</v>
      </c>
      <c r="F2355" t="str">
        <f>VLOOKUP(G2355,'REGIÕES DE SAÚDE E SEUS MUNICÍP'!$A$4:$D$5569,4,0)</f>
        <v>Itaúba</v>
      </c>
      <c r="G2355">
        <f>VLOOKUP(VALUE(A2355),'REGIÕES DE SAÚDE E SEUS MUNICÍP'!$A$4:$A$5569,1,0)</f>
        <v>510455</v>
      </c>
      <c r="H2355" t="str">
        <f t="shared" si="144"/>
        <v>Mesmo município</v>
      </c>
      <c r="I2355" s="17" t="e">
        <f>VLOOKUP(C2355,'REGIÕES DE SAÚDE E SEUS MUNICÍP'!$C$4:$C$5569,1,0)</f>
        <v>#N/A</v>
      </c>
      <c r="J2355" t="e">
        <f t="shared" si="145"/>
        <v>#VALUE!</v>
      </c>
      <c r="K2355" t="str">
        <f t="shared" si="146"/>
        <v>Regiões semelhantes</v>
      </c>
      <c r="L2355" t="str">
        <f t="shared" si="147"/>
        <v>igual</v>
      </c>
    </row>
    <row r="2356" spans="1:12" x14ac:dyDescent="0.25">
      <c r="A2356" t="s">
        <v>7479</v>
      </c>
      <c r="B2356" t="s">
        <v>7244</v>
      </c>
      <c r="C2356" t="s">
        <v>8062</v>
      </c>
      <c r="D2356" t="s">
        <v>838</v>
      </c>
      <c r="E2356" t="str">
        <f>VLOOKUP(VALUE(A2356),'REGIÕES DE SAÚDE E SEUS MUNICÍP'!$A$4:$C$5569,3,0)</f>
        <v>Colíder</v>
      </c>
      <c r="F2356" t="str">
        <f>VLOOKUP(G2356,'REGIÕES DE SAÚDE E SEUS MUNICÍP'!$A$4:$D$5569,4,0)</f>
        <v>Nova Guarita</v>
      </c>
      <c r="G2356">
        <f>VLOOKUP(VALUE(A2356),'REGIÕES DE SAÚDE E SEUS MUNICÍP'!$A$4:$A$5569,1,0)</f>
        <v>510880</v>
      </c>
      <c r="H2356" t="str">
        <f t="shared" si="144"/>
        <v>Mesmo município</v>
      </c>
      <c r="I2356" s="17" t="e">
        <f>VLOOKUP(C2356,'REGIÕES DE SAÚDE E SEUS MUNICÍP'!$C$4:$C$5569,1,0)</f>
        <v>#N/A</v>
      </c>
      <c r="J2356" t="e">
        <f t="shared" si="145"/>
        <v>#VALUE!</v>
      </c>
      <c r="K2356" t="str">
        <f t="shared" si="146"/>
        <v>diferente</v>
      </c>
      <c r="L2356" t="str">
        <f t="shared" si="147"/>
        <v>igual</v>
      </c>
    </row>
    <row r="2357" spans="1:12" x14ac:dyDescent="0.25">
      <c r="A2357" t="s">
        <v>11061</v>
      </c>
      <c r="B2357" t="s">
        <v>7244</v>
      </c>
      <c r="C2357" t="s">
        <v>1587</v>
      </c>
      <c r="D2357" t="s">
        <v>3831</v>
      </c>
      <c r="E2357" t="str">
        <f>VLOOKUP(VALUE(A2357),'REGIÕES DE SAÚDE E SEUS MUNICÍP'!$A$4:$C$5569,3,0)</f>
        <v>Cáceres</v>
      </c>
      <c r="F2357" t="str">
        <f>VLOOKUP(G2357,'REGIÕES DE SAÚDE E SEUS MUNICÍP'!$A$4:$D$5569,4,0)</f>
        <v>Curvelândia</v>
      </c>
      <c r="G2357">
        <f>VLOOKUP(VALUE(A2357),'REGIÕES DE SAÚDE E SEUS MUNICÍP'!$A$4:$A$5569,1,0)</f>
        <v>510343</v>
      </c>
      <c r="H2357" t="str">
        <f t="shared" si="144"/>
        <v>Mesmo município</v>
      </c>
      <c r="I2357" s="17" t="e">
        <f>VLOOKUP(C2357,'REGIÕES DE SAÚDE E SEUS MUNICÍP'!$C$4:$C$5569,1,0)</f>
        <v>#N/A</v>
      </c>
      <c r="J2357" t="e">
        <f t="shared" si="145"/>
        <v>#VALUE!</v>
      </c>
      <c r="K2357" t="str">
        <f t="shared" si="146"/>
        <v>Regiões semelhantes</v>
      </c>
      <c r="L2357" t="str">
        <f t="shared" si="147"/>
        <v>diferente</v>
      </c>
    </row>
    <row r="2358" spans="1:12" x14ac:dyDescent="0.25">
      <c r="A2358" t="s">
        <v>5884</v>
      </c>
      <c r="B2358" t="s">
        <v>7244</v>
      </c>
      <c r="C2358" t="s">
        <v>1587</v>
      </c>
      <c r="D2358" t="s">
        <v>740</v>
      </c>
      <c r="E2358" t="str">
        <f>VLOOKUP(VALUE(A2358),'REGIÕES DE SAÚDE E SEUS MUNICÍP'!$A$4:$C$5569,3,0)</f>
        <v>Cáceres</v>
      </c>
      <c r="F2358" t="str">
        <f>VLOOKUP(G2358,'REGIÕES DE SAÚDE E SEUS MUNICÍP'!$A$4:$D$5569,4,0)</f>
        <v>Glória D'Oeste</v>
      </c>
      <c r="G2358">
        <f>VLOOKUP(VALUE(A2358),'REGIÕES DE SAÚDE E SEUS MUNICÍP'!$A$4:$A$5569,1,0)</f>
        <v>510395</v>
      </c>
      <c r="H2358" t="str">
        <f t="shared" si="144"/>
        <v>Mesmo município</v>
      </c>
      <c r="I2358" s="17" t="e">
        <f>VLOOKUP(C2358,'REGIÕES DE SAÚDE E SEUS MUNICÍP'!$C$4:$C$5569,1,0)</f>
        <v>#N/A</v>
      </c>
      <c r="J2358" t="e">
        <f t="shared" si="145"/>
        <v>#VALUE!</v>
      </c>
      <c r="K2358" t="str">
        <f t="shared" si="146"/>
        <v>Regiões semelhantes</v>
      </c>
      <c r="L2358" t="str">
        <f t="shared" si="147"/>
        <v>igual</v>
      </c>
    </row>
    <row r="2359" spans="1:12" x14ac:dyDescent="0.25">
      <c r="A2359" t="s">
        <v>5763</v>
      </c>
      <c r="B2359" t="s">
        <v>7244</v>
      </c>
      <c r="C2359" t="s">
        <v>1587</v>
      </c>
      <c r="D2359" t="s">
        <v>2863</v>
      </c>
      <c r="E2359" t="str">
        <f>VLOOKUP(VALUE(A2359),'REGIÕES DE SAÚDE E SEUS MUNICÍP'!$A$4:$C$5569,3,0)</f>
        <v>Cáceres</v>
      </c>
      <c r="F2359" t="str">
        <f>VLOOKUP(G2359,'REGIÕES DE SAÚDE E SEUS MUNICÍP'!$A$4:$D$5569,4,0)</f>
        <v>Indiavaí</v>
      </c>
      <c r="G2359">
        <f>VLOOKUP(VALUE(A2359),'REGIÕES DE SAÚDE E SEUS MUNICÍP'!$A$4:$A$5569,1,0)</f>
        <v>510450</v>
      </c>
      <c r="H2359" t="str">
        <f t="shared" si="144"/>
        <v>Mesmo município</v>
      </c>
      <c r="I2359" s="17" t="e">
        <f>VLOOKUP(C2359,'REGIÕES DE SAÚDE E SEUS MUNICÍP'!$C$4:$C$5569,1,0)</f>
        <v>#N/A</v>
      </c>
      <c r="J2359" t="e">
        <f t="shared" si="145"/>
        <v>#VALUE!</v>
      </c>
      <c r="K2359" t="str">
        <f t="shared" si="146"/>
        <v>Regiões semelhantes</v>
      </c>
      <c r="L2359" t="str">
        <f t="shared" si="147"/>
        <v>igual</v>
      </c>
    </row>
    <row r="2360" spans="1:12" x14ac:dyDescent="0.25">
      <c r="A2360" t="s">
        <v>8850</v>
      </c>
      <c r="B2360" t="s">
        <v>7244</v>
      </c>
      <c r="C2360" t="s">
        <v>1587</v>
      </c>
      <c r="D2360" t="s">
        <v>11000</v>
      </c>
      <c r="E2360" t="str">
        <f>VLOOKUP(VALUE(A2360),'REGIÕES DE SAÚDE E SEUS MUNICÍP'!$A$4:$C$5569,3,0)</f>
        <v>Cáceres</v>
      </c>
      <c r="F2360" t="str">
        <f>VLOOKUP(G2360,'REGIÕES DE SAÚDE E SEUS MUNICÍP'!$A$4:$D$5569,4,0)</f>
        <v>Lambari D'Oeste</v>
      </c>
      <c r="G2360">
        <f>VLOOKUP(VALUE(A2360),'REGIÕES DE SAÚDE E SEUS MUNICÍP'!$A$4:$A$5569,1,0)</f>
        <v>510523</v>
      </c>
      <c r="H2360" t="str">
        <f t="shared" si="144"/>
        <v>Mesmo município</v>
      </c>
      <c r="I2360" s="17" t="e">
        <f>VLOOKUP(C2360,'REGIÕES DE SAÚDE E SEUS MUNICÍP'!$C$4:$C$5569,1,0)</f>
        <v>#N/A</v>
      </c>
      <c r="J2360" t="e">
        <f t="shared" si="145"/>
        <v>#VALUE!</v>
      </c>
      <c r="K2360" t="str">
        <f t="shared" si="146"/>
        <v>Regiões semelhantes</v>
      </c>
      <c r="L2360" t="str">
        <f t="shared" si="147"/>
        <v>igual</v>
      </c>
    </row>
    <row r="2361" spans="1:12" x14ac:dyDescent="0.25">
      <c r="A2361" t="s">
        <v>4051</v>
      </c>
      <c r="B2361" t="s">
        <v>7244</v>
      </c>
      <c r="C2361" t="s">
        <v>1587</v>
      </c>
      <c r="D2361" t="s">
        <v>7284</v>
      </c>
      <c r="E2361" t="str">
        <f>VLOOKUP(VALUE(A2361),'REGIÕES DE SAÚDE E SEUS MUNICÍP'!$A$4:$C$5569,3,0)</f>
        <v>Cáceres</v>
      </c>
      <c r="F2361" t="str">
        <f>VLOOKUP(G2361,'REGIÕES DE SAÚDE E SEUS MUNICÍP'!$A$4:$D$5569,4,0)</f>
        <v>Mirassol d'Oeste</v>
      </c>
      <c r="G2361">
        <f>VLOOKUP(VALUE(A2361),'REGIÕES DE SAÚDE E SEUS MUNICÍP'!$A$4:$A$5569,1,0)</f>
        <v>510562</v>
      </c>
      <c r="H2361" t="str">
        <f t="shared" si="144"/>
        <v>Mesmo município</v>
      </c>
      <c r="I2361" s="17" t="e">
        <f>VLOOKUP(C2361,'REGIÕES DE SAÚDE E SEUS MUNICÍP'!$C$4:$C$5569,1,0)</f>
        <v>#N/A</v>
      </c>
      <c r="J2361" t="e">
        <f t="shared" si="145"/>
        <v>#VALUE!</v>
      </c>
      <c r="K2361" t="str">
        <f t="shared" si="146"/>
        <v>Regiões semelhantes</v>
      </c>
      <c r="L2361" t="str">
        <f t="shared" si="147"/>
        <v>igual</v>
      </c>
    </row>
    <row r="2362" spans="1:12" x14ac:dyDescent="0.25">
      <c r="A2362" t="s">
        <v>9395</v>
      </c>
      <c r="B2362" t="s">
        <v>7244</v>
      </c>
      <c r="C2362" t="s">
        <v>1587</v>
      </c>
      <c r="D2362" t="s">
        <v>4007</v>
      </c>
      <c r="E2362" t="str">
        <f>VLOOKUP(VALUE(A2362),'REGIÕES DE SAÚDE E SEUS MUNICÍP'!$A$4:$C$5569,3,0)</f>
        <v>Cáceres</v>
      </c>
      <c r="F2362" t="str">
        <f>VLOOKUP(G2362,'REGIÕES DE SAÚDE E SEUS MUNICÍP'!$A$4:$D$5569,4,0)</f>
        <v>Salto do Céu</v>
      </c>
      <c r="G2362">
        <f>VLOOKUP(VALUE(A2362),'REGIÕES DE SAÚDE E SEUS MUNICÍP'!$A$4:$A$5569,1,0)</f>
        <v>510775</v>
      </c>
      <c r="H2362" t="str">
        <f t="shared" si="144"/>
        <v>Mesmo município</v>
      </c>
      <c r="I2362" s="17" t="e">
        <f>VLOOKUP(C2362,'REGIÕES DE SAÚDE E SEUS MUNICÍP'!$C$4:$C$5569,1,0)</f>
        <v>#N/A</v>
      </c>
      <c r="J2362" t="e">
        <f t="shared" si="145"/>
        <v>#VALUE!</v>
      </c>
      <c r="K2362" t="str">
        <f t="shared" si="146"/>
        <v>Regiões semelhantes</v>
      </c>
      <c r="L2362" t="str">
        <f t="shared" si="147"/>
        <v>igual</v>
      </c>
    </row>
    <row r="2363" spans="1:12" x14ac:dyDescent="0.25">
      <c r="A2363" t="s">
        <v>1475</v>
      </c>
      <c r="B2363" t="s">
        <v>7244</v>
      </c>
      <c r="C2363" t="s">
        <v>1587</v>
      </c>
      <c r="D2363" t="s">
        <v>9312</v>
      </c>
      <c r="E2363" t="str">
        <f>VLOOKUP(VALUE(A2363),'REGIÕES DE SAÚDE E SEUS MUNICÍP'!$A$4:$C$5569,3,0)</f>
        <v>Cáceres</v>
      </c>
      <c r="F2363" t="str">
        <f>VLOOKUP(G2363,'REGIÕES DE SAÚDE E SEUS MUNICÍP'!$A$4:$D$5569,4,0)</f>
        <v>Araputanga</v>
      </c>
      <c r="G2363">
        <f>VLOOKUP(VALUE(A2363),'REGIÕES DE SAÚDE E SEUS MUNICÍP'!$A$4:$A$5569,1,0)</f>
        <v>510125</v>
      </c>
      <c r="H2363" t="str">
        <f t="shared" si="144"/>
        <v>Mesmo município</v>
      </c>
      <c r="I2363" s="17" t="e">
        <f>VLOOKUP(C2363,'REGIÕES DE SAÚDE E SEUS MUNICÍP'!$C$4:$C$5569,1,0)</f>
        <v>#N/A</v>
      </c>
      <c r="J2363" t="e">
        <f t="shared" si="145"/>
        <v>#VALUE!</v>
      </c>
      <c r="K2363" t="str">
        <f t="shared" si="146"/>
        <v>Regiões semelhantes</v>
      </c>
      <c r="L2363" t="str">
        <f t="shared" si="147"/>
        <v>igual</v>
      </c>
    </row>
    <row r="2364" spans="1:12" x14ac:dyDescent="0.25">
      <c r="A2364" t="s">
        <v>2217</v>
      </c>
      <c r="B2364" t="s">
        <v>7244</v>
      </c>
      <c r="C2364" t="s">
        <v>1587</v>
      </c>
      <c r="D2364" t="s">
        <v>7909</v>
      </c>
      <c r="E2364" t="str">
        <f>VLOOKUP(VALUE(A2364),'REGIÕES DE SAÚDE E SEUS MUNICÍP'!$A$4:$C$5569,3,0)</f>
        <v>Cáceres</v>
      </c>
      <c r="F2364" t="str">
        <f>VLOOKUP(G2364,'REGIÕES DE SAÚDE E SEUS MUNICÍP'!$A$4:$D$5569,4,0)</f>
        <v>Cáceres</v>
      </c>
      <c r="G2364">
        <f>VLOOKUP(VALUE(A2364),'REGIÕES DE SAÚDE E SEUS MUNICÍP'!$A$4:$A$5569,1,0)</f>
        <v>510250</v>
      </c>
      <c r="H2364" t="str">
        <f t="shared" si="144"/>
        <v>Mesmo município</v>
      </c>
      <c r="I2364" s="17" t="e">
        <f>VLOOKUP(C2364,'REGIÕES DE SAÚDE E SEUS MUNICÍP'!$C$4:$C$5569,1,0)</f>
        <v>#N/A</v>
      </c>
      <c r="J2364" t="e">
        <f t="shared" si="145"/>
        <v>#VALUE!</v>
      </c>
      <c r="K2364" t="str">
        <f t="shared" si="146"/>
        <v>Regiões semelhantes</v>
      </c>
      <c r="L2364" t="str">
        <f t="shared" si="147"/>
        <v>igual</v>
      </c>
    </row>
    <row r="2365" spans="1:12" x14ac:dyDescent="0.25">
      <c r="A2365" t="s">
        <v>9699</v>
      </c>
      <c r="B2365" t="s">
        <v>7244</v>
      </c>
      <c r="C2365" t="s">
        <v>1587</v>
      </c>
      <c r="D2365" t="s">
        <v>4703</v>
      </c>
      <c r="E2365" t="str">
        <f>VLOOKUP(VALUE(A2365),'REGIÕES DE SAÚDE E SEUS MUNICÍP'!$A$4:$C$5569,3,0)</f>
        <v>Cáceres</v>
      </c>
      <c r="F2365" t="str">
        <f>VLOOKUP(G2365,'REGIÕES DE SAÚDE E SEUS MUNICÍP'!$A$4:$D$5569,4,0)</f>
        <v>São José dos Quatro Marcos</v>
      </c>
      <c r="G2365">
        <f>VLOOKUP(VALUE(A2365),'REGIÕES DE SAÚDE E SEUS MUNICÍP'!$A$4:$A$5569,1,0)</f>
        <v>510710</v>
      </c>
      <c r="H2365" t="str">
        <f t="shared" si="144"/>
        <v>Mesmo município</v>
      </c>
      <c r="I2365" s="17" t="e">
        <f>VLOOKUP(C2365,'REGIÕES DE SAÚDE E SEUS MUNICÍP'!$C$4:$C$5569,1,0)</f>
        <v>#N/A</v>
      </c>
      <c r="J2365" t="e">
        <f t="shared" si="145"/>
        <v>#VALUE!</v>
      </c>
      <c r="K2365" t="str">
        <f t="shared" si="146"/>
        <v>Regiões semelhantes</v>
      </c>
      <c r="L2365" t="str">
        <f t="shared" si="147"/>
        <v>igual</v>
      </c>
    </row>
    <row r="2366" spans="1:12" x14ac:dyDescent="0.25">
      <c r="A2366" t="s">
        <v>3632</v>
      </c>
      <c r="B2366" t="s">
        <v>7244</v>
      </c>
      <c r="C2366" t="s">
        <v>1587</v>
      </c>
      <c r="D2366" t="s">
        <v>5645</v>
      </c>
      <c r="E2366" t="str">
        <f>VLOOKUP(VALUE(A2366),'REGIÕES DE SAÚDE E SEUS MUNICÍP'!$A$4:$C$5569,3,0)</f>
        <v>Cáceres</v>
      </c>
      <c r="F2366" t="str">
        <f>VLOOKUP(G2366,'REGIÕES DE SAÚDE E SEUS MUNICÍP'!$A$4:$D$5569,4,0)</f>
        <v>Reserva do Cabaçal</v>
      </c>
      <c r="G2366">
        <f>VLOOKUP(VALUE(A2366),'REGIÕES DE SAÚDE E SEUS MUNICÍP'!$A$4:$A$5569,1,0)</f>
        <v>510715</v>
      </c>
      <c r="H2366" t="str">
        <f t="shared" si="144"/>
        <v>Mesmo município</v>
      </c>
      <c r="I2366" s="17" t="e">
        <f>VLOOKUP(C2366,'REGIÕES DE SAÚDE E SEUS MUNICÍP'!$C$4:$C$5569,1,0)</f>
        <v>#N/A</v>
      </c>
      <c r="J2366" t="e">
        <f t="shared" si="145"/>
        <v>#VALUE!</v>
      </c>
      <c r="K2366" t="str">
        <f t="shared" si="146"/>
        <v>Regiões semelhantes</v>
      </c>
      <c r="L2366" t="str">
        <f t="shared" si="147"/>
        <v>igual</v>
      </c>
    </row>
    <row r="2367" spans="1:12" x14ac:dyDescent="0.25">
      <c r="A2367" t="s">
        <v>1301</v>
      </c>
      <c r="B2367" t="s">
        <v>7244</v>
      </c>
      <c r="C2367" t="s">
        <v>1587</v>
      </c>
      <c r="D2367" t="s">
        <v>7085</v>
      </c>
      <c r="E2367" t="str">
        <f>VLOOKUP(VALUE(A2367),'REGIÕES DE SAÚDE E SEUS MUNICÍP'!$A$4:$C$5569,3,0)</f>
        <v>Cáceres</v>
      </c>
      <c r="F2367" t="str">
        <f>VLOOKUP(G2367,'REGIÕES DE SAÚDE E SEUS MUNICÍP'!$A$4:$D$5569,4,0)</f>
        <v>Rio Branco</v>
      </c>
      <c r="G2367">
        <f>VLOOKUP(VALUE(A2367),'REGIÕES DE SAÚDE E SEUS MUNICÍP'!$A$4:$A$5569,1,0)</f>
        <v>510720</v>
      </c>
      <c r="H2367" t="str">
        <f t="shared" si="144"/>
        <v>Mesmo município</v>
      </c>
      <c r="I2367" s="17" t="e">
        <f>VLOOKUP(C2367,'REGIÕES DE SAÚDE E SEUS MUNICÍP'!$C$4:$C$5569,1,0)</f>
        <v>#N/A</v>
      </c>
      <c r="J2367" t="e">
        <f t="shared" si="145"/>
        <v>#VALUE!</v>
      </c>
      <c r="K2367" t="str">
        <f t="shared" si="146"/>
        <v>Regiões semelhantes</v>
      </c>
      <c r="L2367" t="str">
        <f t="shared" si="147"/>
        <v>igual</v>
      </c>
    </row>
    <row r="2368" spans="1:12" x14ac:dyDescent="0.25">
      <c r="A2368" t="s">
        <v>6198</v>
      </c>
      <c r="B2368" t="s">
        <v>7244</v>
      </c>
      <c r="C2368" t="s">
        <v>1587</v>
      </c>
      <c r="D2368" t="s">
        <v>1875</v>
      </c>
      <c r="E2368" t="str">
        <f>VLOOKUP(VALUE(A2368),'REGIÕES DE SAÚDE E SEUS MUNICÍP'!$A$4:$C$5569,3,0)</f>
        <v>Cáceres</v>
      </c>
      <c r="F2368" t="str">
        <f>VLOOKUP(G2368,'REGIÕES DE SAÚDE E SEUS MUNICÍP'!$A$4:$D$5569,4,0)</f>
        <v>Porto Esperidião</v>
      </c>
      <c r="G2368">
        <f>VLOOKUP(VALUE(A2368),'REGIÕES DE SAÚDE E SEUS MUNICÍP'!$A$4:$A$5569,1,0)</f>
        <v>510682</v>
      </c>
      <c r="H2368" t="str">
        <f t="shared" si="144"/>
        <v>Mesmo município</v>
      </c>
      <c r="I2368" s="17" t="e">
        <f>VLOOKUP(C2368,'REGIÕES DE SAÚDE E SEUS MUNICÍP'!$C$4:$C$5569,1,0)</f>
        <v>#N/A</v>
      </c>
      <c r="J2368" t="e">
        <f t="shared" si="145"/>
        <v>#VALUE!</v>
      </c>
      <c r="K2368" t="str">
        <f t="shared" si="146"/>
        <v>diferente</v>
      </c>
      <c r="L2368" t="str">
        <f t="shared" si="147"/>
        <v>igual</v>
      </c>
    </row>
    <row r="2369" spans="1:12" x14ac:dyDescent="0.25">
      <c r="A2369" t="s">
        <v>9778</v>
      </c>
      <c r="B2369" t="s">
        <v>7244</v>
      </c>
      <c r="C2369" t="s">
        <v>9530</v>
      </c>
      <c r="D2369" t="s">
        <v>5681</v>
      </c>
      <c r="E2369" t="str">
        <f>VLOOKUP(VALUE(A2369),'REGIÕES DE SAÚDE E SEUS MUNICÍP'!$A$4:$C$5569,3,0)</f>
        <v>Pontes e Lacerda</v>
      </c>
      <c r="F2369" t="str">
        <f>VLOOKUP(G2369,'REGIÕES DE SAÚDE E SEUS MUNICÍP'!$A$4:$D$5569,4,0)</f>
        <v>Pontes e Lacerda</v>
      </c>
      <c r="G2369">
        <f>VLOOKUP(VALUE(A2369),'REGIÕES DE SAÚDE E SEUS MUNICÍP'!$A$4:$A$5569,1,0)</f>
        <v>510675</v>
      </c>
      <c r="H2369" t="str">
        <f t="shared" si="144"/>
        <v>Mesmo município</v>
      </c>
      <c r="I2369" s="17" t="e">
        <f>VLOOKUP(C2369,'REGIÕES DE SAÚDE E SEUS MUNICÍP'!$C$4:$C$5569,1,0)</f>
        <v>#N/A</v>
      </c>
      <c r="J2369" t="e">
        <f t="shared" si="145"/>
        <v>#VALUE!</v>
      </c>
      <c r="K2369" t="str">
        <f t="shared" si="146"/>
        <v>Regiões semelhantes</v>
      </c>
      <c r="L2369" t="str">
        <f t="shared" si="147"/>
        <v>diferente</v>
      </c>
    </row>
    <row r="2370" spans="1:12" x14ac:dyDescent="0.25">
      <c r="A2370" t="s">
        <v>3362</v>
      </c>
      <c r="B2370" t="s">
        <v>7244</v>
      </c>
      <c r="C2370" t="s">
        <v>9530</v>
      </c>
      <c r="D2370" t="s">
        <v>5267</v>
      </c>
      <c r="E2370" t="str">
        <f>VLOOKUP(VALUE(A2370),'REGIÕES DE SAÚDE E SEUS MUNICÍP'!$A$4:$C$5569,3,0)</f>
        <v>Pontes e Lacerda</v>
      </c>
      <c r="F2370" t="str">
        <f>VLOOKUP(G2370,'REGIÕES DE SAÚDE E SEUS MUNICÍP'!$A$4:$D$5569,4,0)</f>
        <v>Figueirópolis D'Oeste</v>
      </c>
      <c r="G2370">
        <f>VLOOKUP(VALUE(A2370),'REGIÕES DE SAÚDE E SEUS MUNICÍP'!$A$4:$A$5569,1,0)</f>
        <v>510380</v>
      </c>
      <c r="H2370" t="str">
        <f t="shared" si="144"/>
        <v>Mesmo município</v>
      </c>
      <c r="I2370" s="17" t="e">
        <f>VLOOKUP(C2370,'REGIÕES DE SAÚDE E SEUS MUNICÍP'!$C$4:$C$5569,1,0)</f>
        <v>#N/A</v>
      </c>
      <c r="J2370" t="e">
        <f t="shared" si="145"/>
        <v>#VALUE!</v>
      </c>
      <c r="K2370" t="str">
        <f t="shared" si="146"/>
        <v>Regiões semelhantes</v>
      </c>
      <c r="L2370" t="str">
        <f t="shared" si="147"/>
        <v>igual</v>
      </c>
    </row>
    <row r="2371" spans="1:12" x14ac:dyDescent="0.25">
      <c r="A2371" t="s">
        <v>10512</v>
      </c>
      <c r="B2371" t="s">
        <v>7244</v>
      </c>
      <c r="C2371" t="s">
        <v>9530</v>
      </c>
      <c r="D2371" t="s">
        <v>742</v>
      </c>
      <c r="E2371" t="str">
        <f>VLOOKUP(VALUE(A2371),'REGIÕES DE SAÚDE E SEUS MUNICÍP'!$A$4:$C$5569,3,0)</f>
        <v>Pontes e Lacerda</v>
      </c>
      <c r="F2371" t="str">
        <f>VLOOKUP(G2371,'REGIÕES DE SAÚDE E SEUS MUNICÍP'!$A$4:$D$5569,4,0)</f>
        <v>Jauru</v>
      </c>
      <c r="G2371">
        <f>VLOOKUP(VALUE(A2371),'REGIÕES DE SAÚDE E SEUS MUNICÍP'!$A$4:$A$5569,1,0)</f>
        <v>510500</v>
      </c>
      <c r="H2371" t="str">
        <f t="shared" ref="H2371:H2434" si="148">IF(F2371=D2371,"Mesmo município","Município diferente")</f>
        <v>Mesmo município</v>
      </c>
      <c r="I2371" s="17" t="e">
        <f>VLOOKUP(C2371,'REGIÕES DE SAÚDE E SEUS MUNICÍP'!$C$4:$C$5569,1,0)</f>
        <v>#N/A</v>
      </c>
      <c r="J2371" t="e">
        <f t="shared" ref="J2371:J2434" si="149">SEARCH(E2371,C2371)</f>
        <v>#VALUE!</v>
      </c>
      <c r="K2371" t="str">
        <f t="shared" ref="K2371:K2434" si="150">IF(C2371=C2372,IF(E2371=E2372,"Regiões semelhantes","Nova composição"),"diferente")</f>
        <v>Regiões semelhantes</v>
      </c>
      <c r="L2371" t="str">
        <f t="shared" si="147"/>
        <v>igual</v>
      </c>
    </row>
    <row r="2372" spans="1:12" x14ac:dyDescent="0.25">
      <c r="A2372" t="s">
        <v>5334</v>
      </c>
      <c r="B2372" t="s">
        <v>7244</v>
      </c>
      <c r="C2372" t="s">
        <v>9530</v>
      </c>
      <c r="D2372" t="s">
        <v>112</v>
      </c>
      <c r="E2372" t="str">
        <f>VLOOKUP(VALUE(A2372),'REGIÕES DE SAÚDE E SEUS MUNICÍP'!$A$4:$C$5569,3,0)</f>
        <v>Pontes e Lacerda</v>
      </c>
      <c r="F2372" t="str">
        <f>VLOOKUP(G2372,'REGIÕES DE SAÚDE E SEUS MUNICÍP'!$A$4:$D$5569,4,0)</f>
        <v>Rondolândia</v>
      </c>
      <c r="G2372">
        <f>VLOOKUP(VALUE(A2372),'REGIÕES DE SAÚDE E SEUS MUNICÍP'!$A$4:$A$5569,1,0)</f>
        <v>510757</v>
      </c>
      <c r="H2372" t="str">
        <f t="shared" si="148"/>
        <v>Mesmo município</v>
      </c>
      <c r="I2372" s="17" t="e">
        <f>VLOOKUP(C2372,'REGIÕES DE SAÚDE E SEUS MUNICÍP'!$C$4:$C$5569,1,0)</f>
        <v>#N/A</v>
      </c>
      <c r="J2372" t="e">
        <f t="shared" si="149"/>
        <v>#VALUE!</v>
      </c>
      <c r="K2372" t="str">
        <f t="shared" si="150"/>
        <v>Regiões semelhantes</v>
      </c>
      <c r="L2372" t="str">
        <f t="shared" ref="L2372:L2435" si="151">IF(E2372=E2371,"igual","diferente")</f>
        <v>igual</v>
      </c>
    </row>
    <row r="2373" spans="1:12" x14ac:dyDescent="0.25">
      <c r="A2373" t="s">
        <v>7899</v>
      </c>
      <c r="B2373" t="s">
        <v>7244</v>
      </c>
      <c r="C2373" t="s">
        <v>9530</v>
      </c>
      <c r="D2373" t="s">
        <v>153</v>
      </c>
      <c r="E2373" t="str">
        <f>VLOOKUP(VALUE(A2373),'REGIÕES DE SAÚDE E SEUS MUNICÍP'!$A$4:$C$5569,3,0)</f>
        <v>Pontes e Lacerda</v>
      </c>
      <c r="F2373" t="str">
        <f>VLOOKUP(G2373,'REGIÕES DE SAÚDE E SEUS MUNICÍP'!$A$4:$D$5569,4,0)</f>
        <v>Vila Bela da Santíssima Trindade</v>
      </c>
      <c r="G2373">
        <f>VLOOKUP(VALUE(A2373),'REGIÕES DE SAÚDE E SEUS MUNICÍP'!$A$4:$A$5569,1,0)</f>
        <v>510550</v>
      </c>
      <c r="H2373" t="str">
        <f t="shared" si="148"/>
        <v>Mesmo município</v>
      </c>
      <c r="I2373" s="17" t="e">
        <f>VLOOKUP(C2373,'REGIÕES DE SAÚDE E SEUS MUNICÍP'!$C$4:$C$5569,1,0)</f>
        <v>#N/A</v>
      </c>
      <c r="J2373" t="e">
        <f t="shared" si="149"/>
        <v>#VALUE!</v>
      </c>
      <c r="K2373" t="str">
        <f t="shared" si="150"/>
        <v>Regiões semelhantes</v>
      </c>
      <c r="L2373" t="str">
        <f t="shared" si="151"/>
        <v>igual</v>
      </c>
    </row>
    <row r="2374" spans="1:12" x14ac:dyDescent="0.25">
      <c r="A2374" t="s">
        <v>9579</v>
      </c>
      <c r="B2374" t="s">
        <v>7244</v>
      </c>
      <c r="C2374" t="s">
        <v>9530</v>
      </c>
      <c r="D2374" t="s">
        <v>9919</v>
      </c>
      <c r="E2374" t="str">
        <f>VLOOKUP(VALUE(A2374),'REGIÕES DE SAÚDE E SEUS MUNICÍP'!$A$4:$C$5569,3,0)</f>
        <v>Pontes e Lacerda</v>
      </c>
      <c r="F2374" t="str">
        <f>VLOOKUP(G2374,'REGIÕES DE SAÚDE E SEUS MUNICÍP'!$A$4:$D$5569,4,0)</f>
        <v>Nova Lacerda</v>
      </c>
      <c r="G2374">
        <f>VLOOKUP(VALUE(A2374),'REGIÕES DE SAÚDE E SEUS MUNICÍP'!$A$4:$A$5569,1,0)</f>
        <v>510618</v>
      </c>
      <c r="H2374" t="str">
        <f t="shared" si="148"/>
        <v>Mesmo município</v>
      </c>
      <c r="I2374" s="17" t="e">
        <f>VLOOKUP(C2374,'REGIÕES DE SAÚDE E SEUS MUNICÍP'!$C$4:$C$5569,1,0)</f>
        <v>#N/A</v>
      </c>
      <c r="J2374" t="e">
        <f t="shared" si="149"/>
        <v>#VALUE!</v>
      </c>
      <c r="K2374" t="str">
        <f t="shared" si="150"/>
        <v>Regiões semelhantes</v>
      </c>
      <c r="L2374" t="str">
        <f t="shared" si="151"/>
        <v>igual</v>
      </c>
    </row>
    <row r="2375" spans="1:12" x14ac:dyDescent="0.25">
      <c r="A2375" t="s">
        <v>7935</v>
      </c>
      <c r="B2375" t="s">
        <v>7244</v>
      </c>
      <c r="C2375" t="s">
        <v>9530</v>
      </c>
      <c r="D2375" t="s">
        <v>9970</v>
      </c>
      <c r="E2375" t="str">
        <f>VLOOKUP(VALUE(A2375),'REGIÕES DE SAÚDE E SEUS MUNICÍP'!$A$4:$C$5569,3,0)</f>
        <v>Pontes e Lacerda</v>
      </c>
      <c r="F2375" t="str">
        <f>VLOOKUP(G2375,'REGIÕES DE SAÚDE E SEUS MUNICÍP'!$A$4:$D$5569,4,0)</f>
        <v>Conquista D'Oeste</v>
      </c>
      <c r="G2375">
        <f>VLOOKUP(VALUE(A2375),'REGIÕES DE SAÚDE E SEUS MUNICÍP'!$A$4:$A$5569,1,0)</f>
        <v>510336</v>
      </c>
      <c r="H2375" t="str">
        <f t="shared" si="148"/>
        <v>Mesmo município</v>
      </c>
      <c r="I2375" s="17" t="e">
        <f>VLOOKUP(C2375,'REGIÕES DE SAÚDE E SEUS MUNICÍP'!$C$4:$C$5569,1,0)</f>
        <v>#N/A</v>
      </c>
      <c r="J2375" t="e">
        <f t="shared" si="149"/>
        <v>#VALUE!</v>
      </c>
      <c r="K2375" t="str">
        <f t="shared" si="150"/>
        <v>Regiões semelhantes</v>
      </c>
      <c r="L2375" t="str">
        <f t="shared" si="151"/>
        <v>igual</v>
      </c>
    </row>
    <row r="2376" spans="1:12" x14ac:dyDescent="0.25">
      <c r="A2376" t="s">
        <v>5654</v>
      </c>
      <c r="B2376" t="s">
        <v>7244</v>
      </c>
      <c r="C2376" t="s">
        <v>9530</v>
      </c>
      <c r="D2376" t="s">
        <v>5310</v>
      </c>
      <c r="E2376" t="str">
        <f>VLOOKUP(VALUE(A2376),'REGIÕES DE SAÚDE E SEUS MUNICÍP'!$A$4:$C$5569,3,0)</f>
        <v>Pontes e Lacerda</v>
      </c>
      <c r="F2376" t="str">
        <f>VLOOKUP(G2376,'REGIÕES DE SAÚDE E SEUS MUNICÍP'!$A$4:$D$5569,4,0)</f>
        <v>Comodoro</v>
      </c>
      <c r="G2376">
        <f>VLOOKUP(VALUE(A2376),'REGIÕES DE SAÚDE E SEUS MUNICÍP'!$A$4:$A$5569,1,0)</f>
        <v>510330</v>
      </c>
      <c r="H2376" t="str">
        <f t="shared" si="148"/>
        <v>Mesmo município</v>
      </c>
      <c r="I2376" s="17" t="e">
        <f>VLOOKUP(C2376,'REGIÕES DE SAÚDE E SEUS MUNICÍP'!$C$4:$C$5569,1,0)</f>
        <v>#N/A</v>
      </c>
      <c r="J2376" t="e">
        <f t="shared" si="149"/>
        <v>#VALUE!</v>
      </c>
      <c r="K2376" t="str">
        <f t="shared" si="150"/>
        <v>Regiões semelhantes</v>
      </c>
      <c r="L2376" t="str">
        <f t="shared" si="151"/>
        <v>igual</v>
      </c>
    </row>
    <row r="2377" spans="1:12" x14ac:dyDescent="0.25">
      <c r="A2377" t="s">
        <v>8459</v>
      </c>
      <c r="B2377" t="s">
        <v>7244</v>
      </c>
      <c r="C2377" t="s">
        <v>9530</v>
      </c>
      <c r="D2377" t="s">
        <v>1994</v>
      </c>
      <c r="E2377" t="str">
        <f>VLOOKUP(VALUE(A2377),'REGIÕES DE SAÚDE E SEUS MUNICÍP'!$A$4:$C$5569,3,0)</f>
        <v>Pontes e Lacerda</v>
      </c>
      <c r="F2377" t="str">
        <f>VLOOKUP(G2377,'REGIÕES DE SAÚDE E SEUS MUNICÍP'!$A$4:$D$5569,4,0)</f>
        <v>Campos de Júlio</v>
      </c>
      <c r="G2377">
        <f>VLOOKUP(VALUE(A2377),'REGIÕES DE SAÚDE E SEUS MUNICÍP'!$A$4:$A$5569,1,0)</f>
        <v>510268</v>
      </c>
      <c r="H2377" t="str">
        <f t="shared" si="148"/>
        <v>Mesmo município</v>
      </c>
      <c r="I2377" s="17" t="e">
        <f>VLOOKUP(C2377,'REGIÕES DE SAÚDE E SEUS MUNICÍP'!$C$4:$C$5569,1,0)</f>
        <v>#N/A</v>
      </c>
      <c r="J2377" t="e">
        <f t="shared" si="149"/>
        <v>#VALUE!</v>
      </c>
      <c r="K2377" t="str">
        <f t="shared" si="150"/>
        <v>Regiões semelhantes</v>
      </c>
      <c r="L2377" t="str">
        <f t="shared" si="151"/>
        <v>igual</v>
      </c>
    </row>
    <row r="2378" spans="1:12" x14ac:dyDescent="0.25">
      <c r="A2378" t="s">
        <v>10392</v>
      </c>
      <c r="B2378" t="s">
        <v>7244</v>
      </c>
      <c r="C2378" t="s">
        <v>9530</v>
      </c>
      <c r="D2378" t="s">
        <v>8091</v>
      </c>
      <c r="E2378" t="str">
        <f>VLOOKUP(VALUE(A2378),'REGIÕES DE SAÚDE E SEUS MUNICÍP'!$A$4:$C$5569,3,0)</f>
        <v>Pontes e Lacerda</v>
      </c>
      <c r="F2378" t="str">
        <f>VLOOKUP(G2378,'REGIÕES DE SAÚDE E SEUS MUNICÍP'!$A$4:$D$5569,4,0)</f>
        <v>Vale de São Domingos</v>
      </c>
      <c r="G2378">
        <f>VLOOKUP(VALUE(A2378),'REGIÕES DE SAÚDE E SEUS MUNICÍP'!$A$4:$A$5569,1,0)</f>
        <v>510835</v>
      </c>
      <c r="H2378" t="str">
        <f t="shared" si="148"/>
        <v>Mesmo município</v>
      </c>
      <c r="I2378" s="17" t="e">
        <f>VLOOKUP(C2378,'REGIÕES DE SAÚDE E SEUS MUNICÍP'!$C$4:$C$5569,1,0)</f>
        <v>#N/A</v>
      </c>
      <c r="J2378" t="e">
        <f t="shared" si="149"/>
        <v>#VALUE!</v>
      </c>
      <c r="K2378" t="str">
        <f t="shared" si="150"/>
        <v>diferente</v>
      </c>
      <c r="L2378" t="str">
        <f t="shared" si="151"/>
        <v>igual</v>
      </c>
    </row>
    <row r="2379" spans="1:12" x14ac:dyDescent="0.25">
      <c r="A2379" t="s">
        <v>6900</v>
      </c>
      <c r="B2379" t="s">
        <v>7244</v>
      </c>
      <c r="C2379" t="s">
        <v>7183</v>
      </c>
      <c r="D2379" t="s">
        <v>1621</v>
      </c>
      <c r="E2379" t="str">
        <f>VLOOKUP(VALUE(A2379),'REGIÕES DE SAÚDE E SEUS MUNICÍP'!$A$4:$C$5569,3,0)</f>
        <v>Rondonópolis</v>
      </c>
      <c r="F2379" t="str">
        <f>VLOOKUP(G2379,'REGIÕES DE SAÚDE E SEUS MUNICÍP'!$A$4:$D$5569,4,0)</f>
        <v>Alto Taquari</v>
      </c>
      <c r="G2379">
        <f>VLOOKUP(VALUE(A2379),'REGIÕES DE SAÚDE E SEUS MUNICÍP'!$A$4:$A$5569,1,0)</f>
        <v>510060</v>
      </c>
      <c r="H2379" t="str">
        <f t="shared" si="148"/>
        <v>Mesmo município</v>
      </c>
      <c r="I2379" s="17" t="e">
        <f>VLOOKUP(C2379,'REGIÕES DE SAÚDE E SEUS MUNICÍP'!$C$4:$C$5569,1,0)</f>
        <v>#N/A</v>
      </c>
      <c r="J2379" t="e">
        <f t="shared" si="149"/>
        <v>#VALUE!</v>
      </c>
      <c r="K2379" t="str">
        <f t="shared" si="150"/>
        <v>Regiões semelhantes</v>
      </c>
      <c r="L2379" t="str">
        <f t="shared" si="151"/>
        <v>diferente</v>
      </c>
    </row>
    <row r="2380" spans="1:12" x14ac:dyDescent="0.25">
      <c r="A2380" t="s">
        <v>7683</v>
      </c>
      <c r="B2380" t="s">
        <v>7244</v>
      </c>
      <c r="C2380" t="s">
        <v>7183</v>
      </c>
      <c r="D2380" t="s">
        <v>3209</v>
      </c>
      <c r="E2380" t="str">
        <f>VLOOKUP(VALUE(A2380),'REGIÕES DE SAÚDE E SEUS MUNICÍP'!$A$4:$C$5569,3,0)</f>
        <v>Rondonópolis</v>
      </c>
      <c r="F2380" t="str">
        <f>VLOOKUP(G2380,'REGIÕES DE SAÚDE E SEUS MUNICÍP'!$A$4:$D$5569,4,0)</f>
        <v>Araguainha</v>
      </c>
      <c r="G2380">
        <f>VLOOKUP(VALUE(A2380),'REGIÕES DE SAÚDE E SEUS MUNICÍP'!$A$4:$A$5569,1,0)</f>
        <v>510120</v>
      </c>
      <c r="H2380" t="str">
        <f t="shared" si="148"/>
        <v>Mesmo município</v>
      </c>
      <c r="I2380" s="17" t="e">
        <f>VLOOKUP(C2380,'REGIÕES DE SAÚDE E SEUS MUNICÍP'!$C$4:$C$5569,1,0)</f>
        <v>#N/A</v>
      </c>
      <c r="J2380" t="e">
        <f t="shared" si="149"/>
        <v>#VALUE!</v>
      </c>
      <c r="K2380" t="str">
        <f t="shared" si="150"/>
        <v>Regiões semelhantes</v>
      </c>
      <c r="L2380" t="str">
        <f t="shared" si="151"/>
        <v>igual</v>
      </c>
    </row>
    <row r="2381" spans="1:12" x14ac:dyDescent="0.25">
      <c r="A2381" t="s">
        <v>3637</v>
      </c>
      <c r="B2381" t="s">
        <v>7244</v>
      </c>
      <c r="C2381" t="s">
        <v>7183</v>
      </c>
      <c r="D2381" t="s">
        <v>10902</v>
      </c>
      <c r="E2381" t="str">
        <f>VLOOKUP(VALUE(A2381),'REGIÕES DE SAÚDE E SEUS MUNICÍP'!$A$4:$C$5569,3,0)</f>
        <v>Rondonópolis</v>
      </c>
      <c r="F2381" t="str">
        <f>VLOOKUP(G2381,'REGIÕES DE SAÚDE E SEUS MUNICÍP'!$A$4:$D$5569,4,0)</f>
        <v>Campo Verde</v>
      </c>
      <c r="G2381">
        <f>VLOOKUP(VALUE(A2381),'REGIÕES DE SAÚDE E SEUS MUNICÍP'!$A$4:$A$5569,1,0)</f>
        <v>510267</v>
      </c>
      <c r="H2381" t="str">
        <f t="shared" si="148"/>
        <v>Mesmo município</v>
      </c>
      <c r="I2381" s="17" t="e">
        <f>VLOOKUP(C2381,'REGIÕES DE SAÚDE E SEUS MUNICÍP'!$C$4:$C$5569,1,0)</f>
        <v>#N/A</v>
      </c>
      <c r="J2381" t="e">
        <f t="shared" si="149"/>
        <v>#VALUE!</v>
      </c>
      <c r="K2381" t="str">
        <f t="shared" si="150"/>
        <v>Regiões semelhantes</v>
      </c>
      <c r="L2381" t="str">
        <f t="shared" si="151"/>
        <v>igual</v>
      </c>
    </row>
    <row r="2382" spans="1:12" x14ac:dyDescent="0.25">
      <c r="A2382" t="s">
        <v>8144</v>
      </c>
      <c r="B2382" t="s">
        <v>7244</v>
      </c>
      <c r="C2382" t="s">
        <v>7183</v>
      </c>
      <c r="D2382" t="s">
        <v>4185</v>
      </c>
      <c r="E2382" t="str">
        <f>VLOOKUP(VALUE(A2382),'REGIÕES DE SAÚDE E SEUS MUNICÍP'!$A$4:$C$5569,3,0)</f>
        <v>Rondonópolis</v>
      </c>
      <c r="F2382" t="str">
        <f>VLOOKUP(G2382,'REGIÕES DE SAÚDE E SEUS MUNICÍP'!$A$4:$D$5569,4,0)</f>
        <v>São José do Povo</v>
      </c>
      <c r="G2382">
        <f>VLOOKUP(VALUE(A2382),'REGIÕES DE SAÚDE E SEUS MUNICÍP'!$A$4:$A$5569,1,0)</f>
        <v>510729</v>
      </c>
      <c r="H2382" t="str">
        <f t="shared" si="148"/>
        <v>Mesmo município</v>
      </c>
      <c r="I2382" s="17" t="e">
        <f>VLOOKUP(C2382,'REGIÕES DE SAÚDE E SEUS MUNICÍP'!$C$4:$C$5569,1,0)</f>
        <v>#N/A</v>
      </c>
      <c r="J2382" t="e">
        <f t="shared" si="149"/>
        <v>#VALUE!</v>
      </c>
      <c r="K2382" t="str">
        <f t="shared" si="150"/>
        <v>Regiões semelhantes</v>
      </c>
      <c r="L2382" t="str">
        <f t="shared" si="151"/>
        <v>igual</v>
      </c>
    </row>
    <row r="2383" spans="1:12" x14ac:dyDescent="0.25">
      <c r="A2383" t="s">
        <v>6847</v>
      </c>
      <c r="B2383" t="s">
        <v>7244</v>
      </c>
      <c r="C2383" t="s">
        <v>7183</v>
      </c>
      <c r="D2383" t="s">
        <v>5119</v>
      </c>
      <c r="E2383" t="str">
        <f>VLOOKUP(VALUE(A2383),'REGIÕES DE SAÚDE E SEUS MUNICÍP'!$A$4:$C$5569,3,0)</f>
        <v>Rondonópolis</v>
      </c>
      <c r="F2383" t="str">
        <f>VLOOKUP(G2383,'REGIÕES DE SAÚDE E SEUS MUNICÍP'!$A$4:$D$5569,4,0)</f>
        <v>São Pedro da Cipa</v>
      </c>
      <c r="G2383">
        <f>VLOOKUP(VALUE(A2383),'REGIÕES DE SAÚDE E SEUS MUNICÍP'!$A$4:$A$5569,1,0)</f>
        <v>510740</v>
      </c>
      <c r="H2383" t="str">
        <f t="shared" si="148"/>
        <v>Mesmo município</v>
      </c>
      <c r="I2383" s="17" t="e">
        <f>VLOOKUP(C2383,'REGIÕES DE SAÚDE E SEUS MUNICÍP'!$C$4:$C$5569,1,0)</f>
        <v>#N/A</v>
      </c>
      <c r="J2383" t="e">
        <f t="shared" si="149"/>
        <v>#VALUE!</v>
      </c>
      <c r="K2383" t="str">
        <f t="shared" si="150"/>
        <v>Regiões semelhantes</v>
      </c>
      <c r="L2383" t="str">
        <f t="shared" si="151"/>
        <v>igual</v>
      </c>
    </row>
    <row r="2384" spans="1:12" x14ac:dyDescent="0.25">
      <c r="A2384" t="s">
        <v>1165</v>
      </c>
      <c r="B2384" t="s">
        <v>7244</v>
      </c>
      <c r="C2384" t="s">
        <v>7183</v>
      </c>
      <c r="D2384" t="s">
        <v>2546</v>
      </c>
      <c r="E2384" t="str">
        <f>VLOOKUP(VALUE(A2384),'REGIÕES DE SAÚDE E SEUS MUNICÍP'!$A$4:$C$5569,3,0)</f>
        <v>Rondonópolis</v>
      </c>
      <c r="F2384" t="str">
        <f>VLOOKUP(G2384,'REGIÕES DE SAÚDE E SEUS MUNICÍP'!$A$4:$D$5569,4,0)</f>
        <v>Rondonópolis</v>
      </c>
      <c r="G2384">
        <f>VLOOKUP(VALUE(A2384),'REGIÕES DE SAÚDE E SEUS MUNICÍP'!$A$4:$A$5569,1,0)</f>
        <v>510760</v>
      </c>
      <c r="H2384" t="str">
        <f t="shared" si="148"/>
        <v>Mesmo município</v>
      </c>
      <c r="I2384" s="17" t="e">
        <f>VLOOKUP(C2384,'REGIÕES DE SAÚDE E SEUS MUNICÍP'!$C$4:$C$5569,1,0)</f>
        <v>#N/A</v>
      </c>
      <c r="J2384" t="e">
        <f t="shared" si="149"/>
        <v>#VALUE!</v>
      </c>
      <c r="K2384" t="str">
        <f t="shared" si="150"/>
        <v>Regiões semelhantes</v>
      </c>
      <c r="L2384" t="str">
        <f t="shared" si="151"/>
        <v>igual</v>
      </c>
    </row>
    <row r="2385" spans="1:12" x14ac:dyDescent="0.25">
      <c r="A2385" t="s">
        <v>11016</v>
      </c>
      <c r="B2385" t="s">
        <v>7244</v>
      </c>
      <c r="C2385" t="s">
        <v>7183</v>
      </c>
      <c r="D2385" t="s">
        <v>5584</v>
      </c>
      <c r="E2385" t="str">
        <f>VLOOKUP(VALUE(A2385),'REGIÕES DE SAÚDE E SEUS MUNICÍP'!$A$4:$C$5569,3,0)</f>
        <v>Rondonópolis</v>
      </c>
      <c r="F2385" t="str">
        <f>VLOOKUP(G2385,'REGIÕES DE SAÚDE E SEUS MUNICÍP'!$A$4:$D$5569,4,0)</f>
        <v>Santo Antônio do Leste</v>
      </c>
      <c r="G2385">
        <f>VLOOKUP(VALUE(A2385),'REGIÕES DE SAÚDE E SEUS MUNICÍP'!$A$4:$A$5569,1,0)</f>
        <v>510779</v>
      </c>
      <c r="H2385" t="str">
        <f t="shared" si="148"/>
        <v>Mesmo município</v>
      </c>
      <c r="I2385" s="17" t="e">
        <f>VLOOKUP(C2385,'REGIÕES DE SAÚDE E SEUS MUNICÍP'!$C$4:$C$5569,1,0)</f>
        <v>#N/A</v>
      </c>
      <c r="J2385" t="e">
        <f t="shared" si="149"/>
        <v>#VALUE!</v>
      </c>
      <c r="K2385" t="str">
        <f t="shared" si="150"/>
        <v>Regiões semelhantes</v>
      </c>
      <c r="L2385" t="str">
        <f t="shared" si="151"/>
        <v>igual</v>
      </c>
    </row>
    <row r="2386" spans="1:12" x14ac:dyDescent="0.25">
      <c r="A2386" t="s">
        <v>9898</v>
      </c>
      <c r="B2386" t="s">
        <v>7244</v>
      </c>
      <c r="C2386" t="s">
        <v>7183</v>
      </c>
      <c r="D2386" t="s">
        <v>5658</v>
      </c>
      <c r="E2386" t="str">
        <f>VLOOKUP(VALUE(A2386),'REGIÕES DE SAÚDE E SEUS MUNICÍP'!$A$4:$C$5569,3,0)</f>
        <v>Rondonópolis</v>
      </c>
      <c r="F2386" t="str">
        <f>VLOOKUP(G2386,'REGIÕES DE SAÚDE E SEUS MUNICÍP'!$A$4:$D$5569,4,0)</f>
        <v>Tesouro</v>
      </c>
      <c r="G2386">
        <f>VLOOKUP(VALUE(A2386),'REGIÕES DE SAÚDE E SEUS MUNICÍP'!$A$4:$A$5569,1,0)</f>
        <v>510810</v>
      </c>
      <c r="H2386" t="str">
        <f t="shared" si="148"/>
        <v>Mesmo município</v>
      </c>
      <c r="I2386" s="17" t="e">
        <f>VLOOKUP(C2386,'REGIÕES DE SAÚDE E SEUS MUNICÍP'!$C$4:$C$5569,1,0)</f>
        <v>#N/A</v>
      </c>
      <c r="J2386" t="e">
        <f t="shared" si="149"/>
        <v>#VALUE!</v>
      </c>
      <c r="K2386" t="str">
        <f t="shared" si="150"/>
        <v>Regiões semelhantes</v>
      </c>
      <c r="L2386" t="str">
        <f t="shared" si="151"/>
        <v>igual</v>
      </c>
    </row>
    <row r="2387" spans="1:12" x14ac:dyDescent="0.25">
      <c r="A2387" t="s">
        <v>1363</v>
      </c>
      <c r="B2387" t="s">
        <v>7244</v>
      </c>
      <c r="C2387" t="s">
        <v>7183</v>
      </c>
      <c r="D2387" t="s">
        <v>10266</v>
      </c>
      <c r="E2387" t="str">
        <f>VLOOKUP(VALUE(A2387),'REGIÕES DE SAÚDE E SEUS MUNICÍP'!$A$4:$C$5569,3,0)</f>
        <v>Rondonópolis</v>
      </c>
      <c r="F2387" t="str">
        <f>VLOOKUP(G2387,'REGIÕES DE SAÚDE E SEUS MUNICÍP'!$A$4:$D$5569,4,0)</f>
        <v>Alto Garças</v>
      </c>
      <c r="G2387">
        <f>VLOOKUP(VALUE(A2387),'REGIÕES DE SAÚDE E SEUS MUNICÍP'!$A$4:$A$5569,1,0)</f>
        <v>510040</v>
      </c>
      <c r="H2387" t="str">
        <f t="shared" si="148"/>
        <v>Mesmo município</v>
      </c>
      <c r="I2387" s="17" t="e">
        <f>VLOOKUP(C2387,'REGIÕES DE SAÚDE E SEUS MUNICÍP'!$C$4:$C$5569,1,0)</f>
        <v>#N/A</v>
      </c>
      <c r="J2387" t="e">
        <f t="shared" si="149"/>
        <v>#VALUE!</v>
      </c>
      <c r="K2387" t="str">
        <f t="shared" si="150"/>
        <v>Regiões semelhantes</v>
      </c>
      <c r="L2387" t="str">
        <f t="shared" si="151"/>
        <v>igual</v>
      </c>
    </row>
    <row r="2388" spans="1:12" x14ac:dyDescent="0.25">
      <c r="A2388" t="s">
        <v>5931</v>
      </c>
      <c r="B2388" t="s">
        <v>7244</v>
      </c>
      <c r="C2388" t="s">
        <v>7183</v>
      </c>
      <c r="D2388" t="s">
        <v>1805</v>
      </c>
      <c r="E2388" t="str">
        <f>VLOOKUP(VALUE(A2388),'REGIÕES DE SAÚDE E SEUS MUNICÍP'!$A$4:$C$5569,3,0)</f>
        <v>Rondonópolis</v>
      </c>
      <c r="F2388" t="str">
        <f>VLOOKUP(G2388,'REGIÕES DE SAÚDE E SEUS MUNICÍP'!$A$4:$D$5569,4,0)</f>
        <v>Primavera do Leste</v>
      </c>
      <c r="G2388">
        <f>VLOOKUP(VALUE(A2388),'REGIÕES DE SAÚDE E SEUS MUNICÍP'!$A$4:$A$5569,1,0)</f>
        <v>510704</v>
      </c>
      <c r="H2388" t="str">
        <f t="shared" si="148"/>
        <v>Mesmo município</v>
      </c>
      <c r="I2388" s="17" t="e">
        <f>VLOOKUP(C2388,'REGIÕES DE SAÚDE E SEUS MUNICÍP'!$C$4:$C$5569,1,0)</f>
        <v>#N/A</v>
      </c>
      <c r="J2388" t="e">
        <f t="shared" si="149"/>
        <v>#VALUE!</v>
      </c>
      <c r="K2388" t="str">
        <f t="shared" si="150"/>
        <v>Regiões semelhantes</v>
      </c>
      <c r="L2388" t="str">
        <f t="shared" si="151"/>
        <v>igual</v>
      </c>
    </row>
    <row r="2389" spans="1:12" x14ac:dyDescent="0.25">
      <c r="A2389" t="s">
        <v>7004</v>
      </c>
      <c r="B2389" t="s">
        <v>7244</v>
      </c>
      <c r="C2389" t="s">
        <v>7183</v>
      </c>
      <c r="D2389" t="s">
        <v>8874</v>
      </c>
      <c r="E2389" t="str">
        <f>VLOOKUP(VALUE(A2389),'REGIÕES DE SAÚDE E SEUS MUNICÍP'!$A$4:$C$5569,3,0)</f>
        <v>Rondonópolis</v>
      </c>
      <c r="F2389" t="str">
        <f>VLOOKUP(G2389,'REGIÕES DE SAÚDE E SEUS MUNICÍP'!$A$4:$D$5569,4,0)</f>
        <v>Poxoréo</v>
      </c>
      <c r="G2389">
        <f>VLOOKUP(VALUE(A2389),'REGIÕES DE SAÚDE E SEUS MUNICÍP'!$A$4:$A$5569,1,0)</f>
        <v>510700</v>
      </c>
      <c r="H2389" t="str">
        <f t="shared" si="148"/>
        <v>Município diferente</v>
      </c>
      <c r="I2389" s="17" t="e">
        <f>VLOOKUP(C2389,'REGIÕES DE SAÚDE E SEUS MUNICÍP'!$C$4:$C$5569,1,0)</f>
        <v>#N/A</v>
      </c>
      <c r="J2389" t="e">
        <f t="shared" si="149"/>
        <v>#VALUE!</v>
      </c>
      <c r="K2389" t="str">
        <f t="shared" si="150"/>
        <v>Regiões semelhantes</v>
      </c>
      <c r="L2389" t="str">
        <f t="shared" si="151"/>
        <v>igual</v>
      </c>
    </row>
    <row r="2390" spans="1:12" x14ac:dyDescent="0.25">
      <c r="A2390" t="s">
        <v>8815</v>
      </c>
      <c r="B2390" t="s">
        <v>7244</v>
      </c>
      <c r="C2390" t="s">
        <v>7183</v>
      </c>
      <c r="D2390" t="s">
        <v>431</v>
      </c>
      <c r="E2390" t="str">
        <f>VLOOKUP(VALUE(A2390),'REGIÕES DE SAÚDE E SEUS MUNICÍP'!$A$4:$C$5569,3,0)</f>
        <v>Rondonópolis</v>
      </c>
      <c r="F2390" t="str">
        <f>VLOOKUP(G2390,'REGIÕES DE SAÚDE E SEUS MUNICÍP'!$A$4:$D$5569,4,0)</f>
        <v>Pedra Preta</v>
      </c>
      <c r="G2390">
        <f>VLOOKUP(VALUE(A2390),'REGIÕES DE SAÚDE E SEUS MUNICÍP'!$A$4:$A$5569,1,0)</f>
        <v>510637</v>
      </c>
      <c r="H2390" t="str">
        <f t="shared" si="148"/>
        <v>Mesmo município</v>
      </c>
      <c r="I2390" s="17" t="e">
        <f>VLOOKUP(C2390,'REGIÕES DE SAÚDE E SEUS MUNICÍP'!$C$4:$C$5569,1,0)</f>
        <v>#N/A</v>
      </c>
      <c r="J2390" t="e">
        <f t="shared" si="149"/>
        <v>#VALUE!</v>
      </c>
      <c r="K2390" t="str">
        <f t="shared" si="150"/>
        <v>Regiões semelhantes</v>
      </c>
      <c r="L2390" t="str">
        <f t="shared" si="151"/>
        <v>igual</v>
      </c>
    </row>
    <row r="2391" spans="1:12" x14ac:dyDescent="0.25">
      <c r="A2391" t="s">
        <v>4730</v>
      </c>
      <c r="B2391" t="s">
        <v>7244</v>
      </c>
      <c r="C2391" t="s">
        <v>7183</v>
      </c>
      <c r="D2391" t="s">
        <v>3337</v>
      </c>
      <c r="E2391" t="str">
        <f>VLOOKUP(VALUE(A2391),'REGIÕES DE SAÚDE E SEUS MUNICÍP'!$A$4:$C$5569,3,0)</f>
        <v>Rondonópolis</v>
      </c>
      <c r="F2391" t="str">
        <f>VLOOKUP(G2391,'REGIÕES DE SAÚDE E SEUS MUNICÍP'!$A$4:$D$5569,4,0)</f>
        <v>Paranatinga</v>
      </c>
      <c r="G2391">
        <f>VLOOKUP(VALUE(A2391),'REGIÕES DE SAÚDE E SEUS MUNICÍP'!$A$4:$A$5569,1,0)</f>
        <v>510630</v>
      </c>
      <c r="H2391" t="str">
        <f t="shared" si="148"/>
        <v>Mesmo município</v>
      </c>
      <c r="I2391" s="17" t="e">
        <f>VLOOKUP(C2391,'REGIÕES DE SAÚDE E SEUS MUNICÍP'!$C$4:$C$5569,1,0)</f>
        <v>#N/A</v>
      </c>
      <c r="J2391" t="e">
        <f t="shared" si="149"/>
        <v>#VALUE!</v>
      </c>
      <c r="K2391" t="str">
        <f t="shared" si="150"/>
        <v>Regiões semelhantes</v>
      </c>
      <c r="L2391" t="str">
        <f t="shared" si="151"/>
        <v>igual</v>
      </c>
    </row>
    <row r="2392" spans="1:12" x14ac:dyDescent="0.25">
      <c r="A2392" t="s">
        <v>5090</v>
      </c>
      <c r="B2392" t="s">
        <v>7244</v>
      </c>
      <c r="C2392" t="s">
        <v>7183</v>
      </c>
      <c r="D2392" t="s">
        <v>2668</v>
      </c>
      <c r="E2392" t="str">
        <f>VLOOKUP(VALUE(A2392),'REGIÕES DE SAÚDE E SEUS MUNICÍP'!$A$4:$C$5569,3,0)</f>
        <v>Rondonópolis</v>
      </c>
      <c r="F2392" t="str">
        <f>VLOOKUP(G2392,'REGIÕES DE SAÚDE E SEUS MUNICÍP'!$A$4:$D$5569,4,0)</f>
        <v>Juscimeira</v>
      </c>
      <c r="G2392">
        <f>VLOOKUP(VALUE(A2392),'REGIÕES DE SAÚDE E SEUS MUNICÍP'!$A$4:$A$5569,1,0)</f>
        <v>510520</v>
      </c>
      <c r="H2392" t="str">
        <f t="shared" si="148"/>
        <v>Mesmo município</v>
      </c>
      <c r="I2392" s="17" t="e">
        <f>VLOOKUP(C2392,'REGIÕES DE SAÚDE E SEUS MUNICÍP'!$C$4:$C$5569,1,0)</f>
        <v>#N/A</v>
      </c>
      <c r="J2392" t="e">
        <f t="shared" si="149"/>
        <v>#VALUE!</v>
      </c>
      <c r="K2392" t="str">
        <f t="shared" si="150"/>
        <v>Regiões semelhantes</v>
      </c>
      <c r="L2392" t="str">
        <f t="shared" si="151"/>
        <v>igual</v>
      </c>
    </row>
    <row r="2393" spans="1:12" x14ac:dyDescent="0.25">
      <c r="A2393" t="s">
        <v>9037</v>
      </c>
      <c r="B2393" t="s">
        <v>7244</v>
      </c>
      <c r="C2393" t="s">
        <v>7183</v>
      </c>
      <c r="D2393" t="s">
        <v>10472</v>
      </c>
      <c r="E2393" t="str">
        <f>VLOOKUP(VALUE(A2393),'REGIÕES DE SAÚDE E SEUS MUNICÍP'!$A$4:$C$5569,3,0)</f>
        <v>Rondonópolis</v>
      </c>
      <c r="F2393" t="str">
        <f>VLOOKUP(G2393,'REGIÕES DE SAÚDE E SEUS MUNICÍP'!$A$4:$D$5569,4,0)</f>
        <v>Jaciara</v>
      </c>
      <c r="G2393">
        <f>VLOOKUP(VALUE(A2393),'REGIÕES DE SAÚDE E SEUS MUNICÍP'!$A$4:$A$5569,1,0)</f>
        <v>510480</v>
      </c>
      <c r="H2393" t="str">
        <f t="shared" si="148"/>
        <v>Mesmo município</v>
      </c>
      <c r="I2393" s="17" t="e">
        <f>VLOOKUP(C2393,'REGIÕES DE SAÚDE E SEUS MUNICÍP'!$C$4:$C$5569,1,0)</f>
        <v>#N/A</v>
      </c>
      <c r="J2393" t="e">
        <f t="shared" si="149"/>
        <v>#VALUE!</v>
      </c>
      <c r="K2393" t="str">
        <f t="shared" si="150"/>
        <v>Regiões semelhantes</v>
      </c>
      <c r="L2393" t="str">
        <f t="shared" si="151"/>
        <v>igual</v>
      </c>
    </row>
    <row r="2394" spans="1:12" x14ac:dyDescent="0.25">
      <c r="A2394" t="s">
        <v>2887</v>
      </c>
      <c r="B2394" t="s">
        <v>7244</v>
      </c>
      <c r="C2394" t="s">
        <v>7183</v>
      </c>
      <c r="D2394" t="s">
        <v>2812</v>
      </c>
      <c r="E2394" t="str">
        <f>VLOOKUP(VALUE(A2394),'REGIÕES DE SAÚDE E SEUS MUNICÍP'!$A$4:$C$5569,3,0)</f>
        <v>Rondonópolis</v>
      </c>
      <c r="F2394" t="str">
        <f>VLOOKUP(G2394,'REGIÕES DE SAÚDE E SEUS MUNICÍP'!$A$4:$D$5569,4,0)</f>
        <v>Itiquira</v>
      </c>
      <c r="G2394">
        <f>VLOOKUP(VALUE(A2394),'REGIÕES DE SAÚDE E SEUS MUNICÍP'!$A$4:$A$5569,1,0)</f>
        <v>510460</v>
      </c>
      <c r="H2394" t="str">
        <f t="shared" si="148"/>
        <v>Mesmo município</v>
      </c>
      <c r="I2394" s="17" t="e">
        <f>VLOOKUP(C2394,'REGIÕES DE SAÚDE E SEUS MUNICÍP'!$C$4:$C$5569,1,0)</f>
        <v>#N/A</v>
      </c>
      <c r="J2394" t="e">
        <f t="shared" si="149"/>
        <v>#VALUE!</v>
      </c>
      <c r="K2394" t="str">
        <f t="shared" si="150"/>
        <v>Regiões semelhantes</v>
      </c>
      <c r="L2394" t="str">
        <f t="shared" si="151"/>
        <v>igual</v>
      </c>
    </row>
    <row r="2395" spans="1:12" x14ac:dyDescent="0.25">
      <c r="A2395" t="s">
        <v>3064</v>
      </c>
      <c r="B2395" t="s">
        <v>7244</v>
      </c>
      <c r="C2395" t="s">
        <v>7183</v>
      </c>
      <c r="D2395" t="s">
        <v>7232</v>
      </c>
      <c r="E2395" t="str">
        <f>VLOOKUP(VALUE(A2395),'REGIÕES DE SAÚDE E SEUS MUNICÍP'!$A$4:$C$5569,3,0)</f>
        <v>Rondonópolis</v>
      </c>
      <c r="F2395" t="str">
        <f>VLOOKUP(G2395,'REGIÕES DE SAÚDE E SEUS MUNICÍP'!$A$4:$D$5569,4,0)</f>
        <v>Guiratinga</v>
      </c>
      <c r="G2395">
        <f>VLOOKUP(VALUE(A2395),'REGIÕES DE SAÚDE E SEUS MUNICÍP'!$A$4:$A$5569,1,0)</f>
        <v>510420</v>
      </c>
      <c r="H2395" t="str">
        <f t="shared" si="148"/>
        <v>Mesmo município</v>
      </c>
      <c r="I2395" s="17" t="e">
        <f>VLOOKUP(C2395,'REGIÕES DE SAÚDE E SEUS MUNICÍP'!$C$4:$C$5569,1,0)</f>
        <v>#N/A</v>
      </c>
      <c r="J2395" t="e">
        <f t="shared" si="149"/>
        <v>#VALUE!</v>
      </c>
      <c r="K2395" t="str">
        <f t="shared" si="150"/>
        <v>Regiões semelhantes</v>
      </c>
      <c r="L2395" t="str">
        <f t="shared" si="151"/>
        <v>igual</v>
      </c>
    </row>
    <row r="2396" spans="1:12" x14ac:dyDescent="0.25">
      <c r="A2396" t="s">
        <v>8680</v>
      </c>
      <c r="B2396" t="s">
        <v>7244</v>
      </c>
      <c r="C2396" t="s">
        <v>7183</v>
      </c>
      <c r="D2396" t="s">
        <v>5966</v>
      </c>
      <c r="E2396" t="str">
        <f>VLOOKUP(VALUE(A2396),'REGIÕES DE SAÚDE E SEUS MUNICÍP'!$A$4:$C$5569,3,0)</f>
        <v>Rondonópolis</v>
      </c>
      <c r="F2396" t="str">
        <f>VLOOKUP(G2396,'REGIÕES DE SAÚDE E SEUS MUNICÍP'!$A$4:$D$5569,4,0)</f>
        <v>Dom Aquino</v>
      </c>
      <c r="G2396">
        <f>VLOOKUP(VALUE(A2396),'REGIÕES DE SAÚDE E SEUS MUNICÍP'!$A$4:$A$5569,1,0)</f>
        <v>510360</v>
      </c>
      <c r="H2396" t="str">
        <f t="shared" si="148"/>
        <v>Mesmo município</v>
      </c>
      <c r="I2396" s="17" t="e">
        <f>VLOOKUP(C2396,'REGIÕES DE SAÚDE E SEUS MUNICÍP'!$C$4:$C$5569,1,0)</f>
        <v>#N/A</v>
      </c>
      <c r="J2396" t="e">
        <f t="shared" si="149"/>
        <v>#VALUE!</v>
      </c>
      <c r="K2396" t="str">
        <f t="shared" si="150"/>
        <v>Regiões semelhantes</v>
      </c>
      <c r="L2396" t="str">
        <f t="shared" si="151"/>
        <v>igual</v>
      </c>
    </row>
    <row r="2397" spans="1:12" x14ac:dyDescent="0.25">
      <c r="A2397" t="s">
        <v>9473</v>
      </c>
      <c r="B2397" t="s">
        <v>7244</v>
      </c>
      <c r="C2397" t="s">
        <v>7183</v>
      </c>
      <c r="D2397" t="s">
        <v>8384</v>
      </c>
      <c r="E2397" t="str">
        <f>VLOOKUP(VALUE(A2397),'REGIÕES DE SAÚDE E SEUS MUNICÍP'!$A$4:$C$5569,3,0)</f>
        <v>Rondonópolis</v>
      </c>
      <c r="F2397" t="str">
        <f>VLOOKUP(G2397,'REGIÕES DE SAÚDE E SEUS MUNICÍP'!$A$4:$D$5569,4,0)</f>
        <v>Alto Araguaia</v>
      </c>
      <c r="G2397">
        <f>VLOOKUP(VALUE(A2397),'REGIÕES DE SAÚDE E SEUS MUNICÍP'!$A$4:$A$5569,1,0)</f>
        <v>510030</v>
      </c>
      <c r="H2397" t="str">
        <f t="shared" si="148"/>
        <v>Mesmo município</v>
      </c>
      <c r="I2397" s="17" t="e">
        <f>VLOOKUP(C2397,'REGIÕES DE SAÚDE E SEUS MUNICÍP'!$C$4:$C$5569,1,0)</f>
        <v>#N/A</v>
      </c>
      <c r="J2397" t="e">
        <f t="shared" si="149"/>
        <v>#VALUE!</v>
      </c>
      <c r="K2397" t="str">
        <f t="shared" si="150"/>
        <v>diferente</v>
      </c>
      <c r="L2397" t="str">
        <f t="shared" si="151"/>
        <v>igual</v>
      </c>
    </row>
    <row r="2398" spans="1:12" x14ac:dyDescent="0.25">
      <c r="A2398" t="s">
        <v>6808</v>
      </c>
      <c r="B2398" t="s">
        <v>7244</v>
      </c>
      <c r="C2398" t="s">
        <v>5205</v>
      </c>
      <c r="D2398" t="s">
        <v>3676</v>
      </c>
      <c r="E2398" t="str">
        <f>VLOOKUP(VALUE(A2398),'REGIÕES DE SAÚDE E SEUS MUNICÍP'!$A$4:$C$5569,3,0)</f>
        <v>Sinop</v>
      </c>
      <c r="F2398" t="str">
        <f>VLOOKUP(G2398,'REGIÕES DE SAÚDE E SEUS MUNICÍP'!$A$4:$D$5569,4,0)</f>
        <v>Itanhangá</v>
      </c>
      <c r="G2398">
        <f>VLOOKUP(VALUE(A2398),'REGIÕES DE SAÚDE E SEUS MUNICÍP'!$A$4:$A$5569,1,0)</f>
        <v>510454</v>
      </c>
      <c r="H2398" t="str">
        <f t="shared" si="148"/>
        <v>Mesmo município</v>
      </c>
      <c r="I2398" s="17" t="e">
        <f>VLOOKUP(C2398,'REGIÕES DE SAÚDE E SEUS MUNICÍP'!$C$4:$C$5569,1,0)</f>
        <v>#N/A</v>
      </c>
      <c r="J2398" t="e">
        <f t="shared" si="149"/>
        <v>#VALUE!</v>
      </c>
      <c r="K2398" t="str">
        <f t="shared" si="150"/>
        <v>Regiões semelhantes</v>
      </c>
      <c r="L2398" t="str">
        <f t="shared" si="151"/>
        <v>diferente</v>
      </c>
    </row>
    <row r="2399" spans="1:12" x14ac:dyDescent="0.25">
      <c r="A2399" t="s">
        <v>5822</v>
      </c>
      <c r="B2399" t="s">
        <v>7244</v>
      </c>
      <c r="C2399" t="s">
        <v>5205</v>
      </c>
      <c r="D2399" t="s">
        <v>7712</v>
      </c>
      <c r="E2399" t="str">
        <f>VLOOKUP(VALUE(A2399),'REGIÕES DE SAÚDE E SEUS MUNICÍP'!$A$4:$C$5569,3,0)</f>
        <v>Sinop</v>
      </c>
      <c r="F2399" t="str">
        <f>VLOOKUP(G2399,'REGIÕES DE SAÚDE E SEUS MUNICÍP'!$A$4:$D$5569,4,0)</f>
        <v>Feliz Natal</v>
      </c>
      <c r="G2399">
        <f>VLOOKUP(VALUE(A2399),'REGIÕES DE SAÚDE E SEUS MUNICÍP'!$A$4:$A$5569,1,0)</f>
        <v>510370</v>
      </c>
      <c r="H2399" t="str">
        <f t="shared" si="148"/>
        <v>Mesmo município</v>
      </c>
      <c r="I2399" s="17" t="e">
        <f>VLOOKUP(C2399,'REGIÕES DE SAÚDE E SEUS MUNICÍP'!$C$4:$C$5569,1,0)</f>
        <v>#N/A</v>
      </c>
      <c r="J2399" t="e">
        <f t="shared" si="149"/>
        <v>#VALUE!</v>
      </c>
      <c r="K2399" t="str">
        <f t="shared" si="150"/>
        <v>Regiões semelhantes</v>
      </c>
      <c r="L2399" t="str">
        <f t="shared" si="151"/>
        <v>igual</v>
      </c>
    </row>
    <row r="2400" spans="1:12" x14ac:dyDescent="0.25">
      <c r="A2400" t="s">
        <v>11002</v>
      </c>
      <c r="B2400" t="s">
        <v>7244</v>
      </c>
      <c r="C2400" t="s">
        <v>5205</v>
      </c>
      <c r="D2400" t="s">
        <v>1494</v>
      </c>
      <c r="E2400" t="str">
        <f>VLOOKUP(VALUE(A2400),'REGIÕES DE SAÚDE E SEUS MUNICÍP'!$A$4:$C$5569,3,0)</f>
        <v>Sinop</v>
      </c>
      <c r="F2400" t="str">
        <f>VLOOKUP(G2400,'REGIÕES DE SAÚDE E SEUS MUNICÍP'!$A$4:$D$5569,4,0)</f>
        <v>Lucas do Rio Verde</v>
      </c>
      <c r="G2400">
        <f>VLOOKUP(VALUE(A2400),'REGIÕES DE SAÚDE E SEUS MUNICÍP'!$A$4:$A$5569,1,0)</f>
        <v>510525</v>
      </c>
      <c r="H2400" t="str">
        <f t="shared" si="148"/>
        <v>Mesmo município</v>
      </c>
      <c r="I2400" s="17" t="e">
        <f>VLOOKUP(C2400,'REGIÕES DE SAÚDE E SEUS MUNICÍP'!$C$4:$C$5569,1,0)</f>
        <v>#N/A</v>
      </c>
      <c r="J2400" t="e">
        <f t="shared" si="149"/>
        <v>#VALUE!</v>
      </c>
      <c r="K2400" t="str">
        <f t="shared" si="150"/>
        <v>Regiões semelhantes</v>
      </c>
      <c r="L2400" t="str">
        <f t="shared" si="151"/>
        <v>igual</v>
      </c>
    </row>
    <row r="2401" spans="1:12" x14ac:dyDescent="0.25">
      <c r="A2401" t="s">
        <v>275</v>
      </c>
      <c r="B2401" t="s">
        <v>7244</v>
      </c>
      <c r="C2401" t="s">
        <v>5205</v>
      </c>
      <c r="D2401" t="s">
        <v>874</v>
      </c>
      <c r="E2401" t="str">
        <f>VLOOKUP(VALUE(A2401),'REGIÕES DE SAÚDE E SEUS MUNICÍP'!$A$4:$C$5569,3,0)</f>
        <v>Sinop</v>
      </c>
      <c r="F2401" t="str">
        <f>VLOOKUP(G2401,'REGIÕES DE SAÚDE E SEUS MUNICÍP'!$A$4:$D$5569,4,0)</f>
        <v>Nova Mutum</v>
      </c>
      <c r="G2401">
        <f>VLOOKUP(VALUE(A2401),'REGIÕES DE SAÚDE E SEUS MUNICÍP'!$A$4:$A$5569,1,0)</f>
        <v>510622</v>
      </c>
      <c r="H2401" t="str">
        <f t="shared" si="148"/>
        <v>Mesmo município</v>
      </c>
      <c r="I2401" s="17" t="e">
        <f>VLOOKUP(C2401,'REGIÕES DE SAÚDE E SEUS MUNICÍP'!$C$4:$C$5569,1,0)</f>
        <v>#N/A</v>
      </c>
      <c r="J2401" t="e">
        <f t="shared" si="149"/>
        <v>#VALUE!</v>
      </c>
      <c r="K2401" t="str">
        <f t="shared" si="150"/>
        <v>Regiões semelhantes</v>
      </c>
      <c r="L2401" t="str">
        <f t="shared" si="151"/>
        <v>igual</v>
      </c>
    </row>
    <row r="2402" spans="1:12" x14ac:dyDescent="0.25">
      <c r="A2402" t="s">
        <v>2330</v>
      </c>
      <c r="B2402" t="s">
        <v>7244</v>
      </c>
      <c r="C2402" t="s">
        <v>5205</v>
      </c>
      <c r="D2402" t="s">
        <v>7167</v>
      </c>
      <c r="E2402" t="str">
        <f>VLOOKUP(VALUE(A2402),'REGIÕES DE SAÚDE E SEUS MUNICÍP'!$A$4:$C$5569,3,0)</f>
        <v>Sinop</v>
      </c>
      <c r="F2402" t="str">
        <f>VLOOKUP(G2402,'REGIÕES DE SAÚDE E SEUS MUNICÍP'!$A$4:$D$5569,4,0)</f>
        <v>Nova Ubiratã</v>
      </c>
      <c r="G2402">
        <f>VLOOKUP(VALUE(A2402),'REGIÕES DE SAÚDE E SEUS MUNICÍP'!$A$4:$A$5569,1,0)</f>
        <v>510624</v>
      </c>
      <c r="H2402" t="str">
        <f t="shared" si="148"/>
        <v>Mesmo município</v>
      </c>
      <c r="I2402" s="17" t="e">
        <f>VLOOKUP(C2402,'REGIÕES DE SAÚDE E SEUS MUNICÍP'!$C$4:$C$5569,1,0)</f>
        <v>#N/A</v>
      </c>
      <c r="J2402" t="e">
        <f t="shared" si="149"/>
        <v>#VALUE!</v>
      </c>
      <c r="K2402" t="str">
        <f t="shared" si="150"/>
        <v>Regiões semelhantes</v>
      </c>
      <c r="L2402" t="str">
        <f t="shared" si="151"/>
        <v>igual</v>
      </c>
    </row>
    <row r="2403" spans="1:12" x14ac:dyDescent="0.25">
      <c r="A2403" t="s">
        <v>7695</v>
      </c>
      <c r="B2403" t="s">
        <v>7244</v>
      </c>
      <c r="C2403" t="s">
        <v>5205</v>
      </c>
      <c r="D2403" t="s">
        <v>6371</v>
      </c>
      <c r="E2403" t="str">
        <f>VLOOKUP(VALUE(A2403),'REGIÕES DE SAÚDE E SEUS MUNICÍP'!$A$4:$C$5569,3,0)</f>
        <v>Sinop</v>
      </c>
      <c r="F2403" t="str">
        <f>VLOOKUP(G2403,'REGIÕES DE SAÚDE E SEUS MUNICÍP'!$A$4:$D$5569,4,0)</f>
        <v>Ipiranga do Norte</v>
      </c>
      <c r="G2403">
        <f>VLOOKUP(VALUE(A2403),'REGIÕES DE SAÚDE E SEUS MUNICÍP'!$A$4:$A$5569,1,0)</f>
        <v>510452</v>
      </c>
      <c r="H2403" t="str">
        <f t="shared" si="148"/>
        <v>Mesmo município</v>
      </c>
      <c r="I2403" s="17" t="e">
        <f>VLOOKUP(C2403,'REGIÕES DE SAÚDE E SEUS MUNICÍP'!$C$4:$C$5569,1,0)</f>
        <v>#N/A</v>
      </c>
      <c r="J2403" t="e">
        <f t="shared" si="149"/>
        <v>#VALUE!</v>
      </c>
      <c r="K2403" t="str">
        <f t="shared" si="150"/>
        <v>Regiões semelhantes</v>
      </c>
      <c r="L2403" t="str">
        <f t="shared" si="151"/>
        <v>igual</v>
      </c>
    </row>
    <row r="2404" spans="1:12" x14ac:dyDescent="0.25">
      <c r="A2404" t="s">
        <v>10098</v>
      </c>
      <c r="B2404" t="s">
        <v>7244</v>
      </c>
      <c r="C2404" t="s">
        <v>5205</v>
      </c>
      <c r="D2404" t="s">
        <v>10287</v>
      </c>
      <c r="E2404" t="str">
        <f>VLOOKUP(VALUE(A2404),'REGIÕES DE SAÚDE E SEUS MUNICÍP'!$A$4:$C$5569,3,0)</f>
        <v>Sinop</v>
      </c>
      <c r="F2404" t="str">
        <f>VLOOKUP(G2404,'REGIÕES DE SAÚDE E SEUS MUNICÍP'!$A$4:$D$5569,4,0)</f>
        <v>Vera</v>
      </c>
      <c r="G2404">
        <f>VLOOKUP(VALUE(A2404),'REGIÕES DE SAÚDE E SEUS MUNICÍP'!$A$4:$A$5569,1,0)</f>
        <v>510850</v>
      </c>
      <c r="H2404" t="str">
        <f t="shared" si="148"/>
        <v>Mesmo município</v>
      </c>
      <c r="I2404" s="17" t="e">
        <f>VLOOKUP(C2404,'REGIÕES DE SAÚDE E SEUS MUNICÍP'!$C$4:$C$5569,1,0)</f>
        <v>#N/A</v>
      </c>
      <c r="J2404" t="e">
        <f t="shared" si="149"/>
        <v>#VALUE!</v>
      </c>
      <c r="K2404" t="str">
        <f t="shared" si="150"/>
        <v>Regiões semelhantes</v>
      </c>
      <c r="L2404" t="str">
        <f t="shared" si="151"/>
        <v>igual</v>
      </c>
    </row>
    <row r="2405" spans="1:12" x14ac:dyDescent="0.25">
      <c r="A2405" t="s">
        <v>215</v>
      </c>
      <c r="B2405" t="s">
        <v>7244</v>
      </c>
      <c r="C2405" t="s">
        <v>5205</v>
      </c>
      <c r="D2405" t="s">
        <v>4724</v>
      </c>
      <c r="E2405" t="str">
        <f>VLOOKUP(VALUE(A2405),'REGIÕES DE SAÚDE E SEUS MUNICÍP'!$A$4:$C$5569,3,0)</f>
        <v>Sinop</v>
      </c>
      <c r="F2405" t="str">
        <f>VLOOKUP(G2405,'REGIÕES DE SAÚDE E SEUS MUNICÍP'!$A$4:$D$5569,4,0)</f>
        <v>Santa Carmem</v>
      </c>
      <c r="G2405">
        <f>VLOOKUP(VALUE(A2405),'REGIÕES DE SAÚDE E SEUS MUNICÍP'!$A$4:$A$5569,1,0)</f>
        <v>510724</v>
      </c>
      <c r="H2405" t="str">
        <f t="shared" si="148"/>
        <v>Mesmo município</v>
      </c>
      <c r="I2405" s="17" t="e">
        <f>VLOOKUP(C2405,'REGIÕES DE SAÚDE E SEUS MUNICÍP'!$C$4:$C$5569,1,0)</f>
        <v>#N/A</v>
      </c>
      <c r="J2405" t="e">
        <f t="shared" si="149"/>
        <v>#VALUE!</v>
      </c>
      <c r="K2405" t="str">
        <f t="shared" si="150"/>
        <v>Regiões semelhantes</v>
      </c>
      <c r="L2405" t="str">
        <f t="shared" si="151"/>
        <v>igual</v>
      </c>
    </row>
    <row r="2406" spans="1:12" x14ac:dyDescent="0.25">
      <c r="A2406" t="s">
        <v>4812</v>
      </c>
      <c r="B2406" t="s">
        <v>7244</v>
      </c>
      <c r="C2406" t="s">
        <v>5205</v>
      </c>
      <c r="D2406" t="s">
        <v>4840</v>
      </c>
      <c r="E2406" t="str">
        <f>VLOOKUP(VALUE(A2406),'REGIÕES DE SAÚDE E SEUS MUNICÍP'!$A$4:$C$5569,3,0)</f>
        <v>Sinop</v>
      </c>
      <c r="F2406" t="str">
        <f>VLOOKUP(G2406,'REGIÕES DE SAÚDE E SEUS MUNICÍP'!$A$4:$D$5569,4,0)</f>
        <v>Santa Rita do Trivelato</v>
      </c>
      <c r="G2406">
        <f>VLOOKUP(VALUE(A2406),'REGIÕES DE SAÚDE E SEUS MUNICÍP'!$A$4:$A$5569,1,0)</f>
        <v>510776</v>
      </c>
      <c r="H2406" t="str">
        <f t="shared" si="148"/>
        <v>Mesmo município</v>
      </c>
      <c r="I2406" s="17" t="e">
        <f>VLOOKUP(C2406,'REGIÕES DE SAÚDE E SEUS MUNICÍP'!$C$4:$C$5569,1,0)</f>
        <v>#N/A</v>
      </c>
      <c r="J2406" t="e">
        <f t="shared" si="149"/>
        <v>#VALUE!</v>
      </c>
      <c r="K2406" t="str">
        <f t="shared" si="150"/>
        <v>Regiões semelhantes</v>
      </c>
      <c r="L2406" t="str">
        <f t="shared" si="151"/>
        <v>igual</v>
      </c>
    </row>
    <row r="2407" spans="1:12" x14ac:dyDescent="0.25">
      <c r="A2407" t="s">
        <v>9385</v>
      </c>
      <c r="B2407" t="s">
        <v>7244</v>
      </c>
      <c r="C2407" t="s">
        <v>5205</v>
      </c>
      <c r="D2407" t="s">
        <v>642</v>
      </c>
      <c r="E2407" t="str">
        <f>VLOOKUP(VALUE(A2407),'REGIÕES DE SAÚDE E SEUS MUNICÍP'!$A$4:$C$5569,3,0)</f>
        <v>Sinop</v>
      </c>
      <c r="F2407" t="str">
        <f>VLOOKUP(G2407,'REGIÕES DE SAÚDE E SEUS MUNICÍP'!$A$4:$D$5569,4,0)</f>
        <v>Sinop</v>
      </c>
      <c r="G2407">
        <f>VLOOKUP(VALUE(A2407),'REGIÕES DE SAÚDE E SEUS MUNICÍP'!$A$4:$A$5569,1,0)</f>
        <v>510790</v>
      </c>
      <c r="H2407" t="str">
        <f t="shared" si="148"/>
        <v>Mesmo município</v>
      </c>
      <c r="I2407" s="17" t="e">
        <f>VLOOKUP(C2407,'REGIÕES DE SAÚDE E SEUS MUNICÍP'!$C$4:$C$5569,1,0)</f>
        <v>#N/A</v>
      </c>
      <c r="J2407" t="e">
        <f t="shared" si="149"/>
        <v>#VALUE!</v>
      </c>
      <c r="K2407" t="str">
        <f t="shared" si="150"/>
        <v>Regiões semelhantes</v>
      </c>
      <c r="L2407" t="str">
        <f t="shared" si="151"/>
        <v>igual</v>
      </c>
    </row>
    <row r="2408" spans="1:12" x14ac:dyDescent="0.25">
      <c r="A2408" t="s">
        <v>10921</v>
      </c>
      <c r="B2408" t="s">
        <v>7244</v>
      </c>
      <c r="C2408" t="s">
        <v>5205</v>
      </c>
      <c r="D2408" t="s">
        <v>9068</v>
      </c>
      <c r="E2408" t="str">
        <f>VLOOKUP(VALUE(A2408),'REGIÕES DE SAÚDE E SEUS MUNICÍP'!$A$4:$C$5569,3,0)</f>
        <v>Sinop</v>
      </c>
      <c r="F2408" t="str">
        <f>VLOOKUP(G2408,'REGIÕES DE SAÚDE E SEUS MUNICÍP'!$A$4:$D$5569,4,0)</f>
        <v>Sorriso</v>
      </c>
      <c r="G2408">
        <f>VLOOKUP(VALUE(A2408),'REGIÕES DE SAÚDE E SEUS MUNICÍP'!$A$4:$A$5569,1,0)</f>
        <v>510792</v>
      </c>
      <c r="H2408" t="str">
        <f t="shared" si="148"/>
        <v>Mesmo município</v>
      </c>
      <c r="I2408" s="17" t="e">
        <f>VLOOKUP(C2408,'REGIÕES DE SAÚDE E SEUS MUNICÍP'!$C$4:$C$5569,1,0)</f>
        <v>#N/A</v>
      </c>
      <c r="J2408" t="e">
        <f t="shared" si="149"/>
        <v>#VALUE!</v>
      </c>
      <c r="K2408" t="str">
        <f t="shared" si="150"/>
        <v>Regiões semelhantes</v>
      </c>
      <c r="L2408" t="str">
        <f t="shared" si="151"/>
        <v>igual</v>
      </c>
    </row>
    <row r="2409" spans="1:12" x14ac:dyDescent="0.25">
      <c r="A2409" t="s">
        <v>7112</v>
      </c>
      <c r="B2409" t="s">
        <v>7244</v>
      </c>
      <c r="C2409" t="s">
        <v>5205</v>
      </c>
      <c r="D2409" t="s">
        <v>408</v>
      </c>
      <c r="E2409" t="str">
        <f>VLOOKUP(VALUE(A2409),'REGIÕES DE SAÚDE E SEUS MUNICÍP'!$A$4:$C$5569,3,0)</f>
        <v>Sinop</v>
      </c>
      <c r="F2409" t="str">
        <f>VLOOKUP(G2409,'REGIÕES DE SAÚDE E SEUS MUNICÍP'!$A$4:$D$5569,4,0)</f>
        <v>Tapurah</v>
      </c>
      <c r="G2409">
        <f>VLOOKUP(VALUE(A2409),'REGIÕES DE SAÚDE E SEUS MUNICÍP'!$A$4:$A$5569,1,0)</f>
        <v>510800</v>
      </c>
      <c r="H2409" t="str">
        <f t="shared" si="148"/>
        <v>Mesmo município</v>
      </c>
      <c r="I2409" s="17" t="e">
        <f>VLOOKUP(C2409,'REGIÕES DE SAÚDE E SEUS MUNICÍP'!$C$4:$C$5569,1,0)</f>
        <v>#N/A</v>
      </c>
      <c r="J2409" t="e">
        <f t="shared" si="149"/>
        <v>#VALUE!</v>
      </c>
      <c r="K2409" t="str">
        <f t="shared" si="150"/>
        <v>Regiões semelhantes</v>
      </c>
      <c r="L2409" t="str">
        <f t="shared" si="151"/>
        <v>igual</v>
      </c>
    </row>
    <row r="2410" spans="1:12" x14ac:dyDescent="0.25">
      <c r="A2410" t="s">
        <v>4304</v>
      </c>
      <c r="B2410" t="s">
        <v>7244</v>
      </c>
      <c r="C2410" t="s">
        <v>5205</v>
      </c>
      <c r="D2410" t="s">
        <v>4691</v>
      </c>
      <c r="E2410" t="str">
        <f>VLOOKUP(VALUE(A2410),'REGIÕES DE SAÚDE E SEUS MUNICÍP'!$A$4:$C$5569,3,0)</f>
        <v>Sinop</v>
      </c>
      <c r="F2410" t="str">
        <f>VLOOKUP(G2410,'REGIÕES DE SAÚDE E SEUS MUNICÍP'!$A$4:$D$5569,4,0)</f>
        <v>União do Sul</v>
      </c>
      <c r="G2410">
        <f>VLOOKUP(VALUE(A2410),'REGIÕES DE SAÚDE E SEUS MUNICÍP'!$A$4:$A$5569,1,0)</f>
        <v>510830</v>
      </c>
      <c r="H2410" t="str">
        <f t="shared" si="148"/>
        <v>Mesmo município</v>
      </c>
      <c r="I2410" s="17" t="e">
        <f>VLOOKUP(C2410,'REGIÕES DE SAÚDE E SEUS MUNICÍP'!$C$4:$C$5569,1,0)</f>
        <v>#N/A</v>
      </c>
      <c r="J2410" t="e">
        <f t="shared" si="149"/>
        <v>#VALUE!</v>
      </c>
      <c r="K2410" t="str">
        <f t="shared" si="150"/>
        <v>Regiões semelhantes</v>
      </c>
      <c r="L2410" t="str">
        <f t="shared" si="151"/>
        <v>igual</v>
      </c>
    </row>
    <row r="2411" spans="1:12" x14ac:dyDescent="0.25">
      <c r="A2411" t="s">
        <v>8951</v>
      </c>
      <c r="B2411" t="s">
        <v>7244</v>
      </c>
      <c r="C2411" t="s">
        <v>5205</v>
      </c>
      <c r="D2411" t="s">
        <v>4004</v>
      </c>
      <c r="E2411" t="str">
        <f>VLOOKUP(VALUE(A2411),'REGIÕES DE SAÚDE E SEUS MUNICÍP'!$A$4:$C$5569,3,0)</f>
        <v>Sinop</v>
      </c>
      <c r="F2411" t="str">
        <f>VLOOKUP(G2411,'REGIÕES DE SAÚDE E SEUS MUNICÍP'!$A$4:$D$5569,4,0)</f>
        <v>Cláudia</v>
      </c>
      <c r="G2411">
        <f>VLOOKUP(VALUE(A2411),'REGIÕES DE SAÚDE E SEUS MUNICÍP'!$A$4:$A$5569,1,0)</f>
        <v>510305</v>
      </c>
      <c r="H2411" t="str">
        <f t="shared" si="148"/>
        <v>Mesmo município</v>
      </c>
      <c r="I2411" s="17" t="e">
        <f>VLOOKUP(C2411,'REGIÕES DE SAÚDE E SEUS MUNICÍP'!$C$4:$C$5569,1,0)</f>
        <v>#N/A</v>
      </c>
      <c r="J2411" t="e">
        <f t="shared" si="149"/>
        <v>#VALUE!</v>
      </c>
      <c r="K2411" t="str">
        <f t="shared" si="150"/>
        <v>diferente</v>
      </c>
      <c r="L2411" t="str">
        <f t="shared" si="151"/>
        <v>igual</v>
      </c>
    </row>
    <row r="2412" spans="1:12" x14ac:dyDescent="0.25">
      <c r="A2412" t="s">
        <v>5244</v>
      </c>
      <c r="B2412" t="s">
        <v>7244</v>
      </c>
      <c r="C2412" t="s">
        <v>10614</v>
      </c>
      <c r="D2412" t="s">
        <v>5428</v>
      </c>
      <c r="E2412" t="str">
        <f>VLOOKUP(VALUE(A2412),'REGIÕES DE SAÚDE E SEUS MUNICÍP'!$A$4:$C$5569,3,0)</f>
        <v>Peixoto de Azevedo</v>
      </c>
      <c r="F2412" t="str">
        <f>VLOOKUP(G2412,'REGIÕES DE SAÚDE E SEUS MUNICÍP'!$A$4:$D$5569,4,0)</f>
        <v>Matupá</v>
      </c>
      <c r="G2412">
        <f>VLOOKUP(VALUE(A2412),'REGIÕES DE SAÚDE E SEUS MUNICÍP'!$A$4:$A$5569,1,0)</f>
        <v>510560</v>
      </c>
      <c r="H2412" t="str">
        <f t="shared" si="148"/>
        <v>Mesmo município</v>
      </c>
      <c r="I2412" s="17" t="e">
        <f>VLOOKUP(C2412,'REGIÕES DE SAÚDE E SEUS MUNICÍP'!$C$4:$C$5569,1,0)</f>
        <v>#N/A</v>
      </c>
      <c r="J2412" t="e">
        <f t="shared" si="149"/>
        <v>#VALUE!</v>
      </c>
      <c r="K2412" t="str">
        <f t="shared" si="150"/>
        <v>Regiões semelhantes</v>
      </c>
      <c r="L2412" t="str">
        <f t="shared" si="151"/>
        <v>diferente</v>
      </c>
    </row>
    <row r="2413" spans="1:12" x14ac:dyDescent="0.25">
      <c r="A2413" t="s">
        <v>5977</v>
      </c>
      <c r="B2413" t="s">
        <v>7244</v>
      </c>
      <c r="C2413" t="s">
        <v>10614</v>
      </c>
      <c r="D2413" t="s">
        <v>4302</v>
      </c>
      <c r="E2413" t="str">
        <f>VLOOKUP(VALUE(A2413),'REGIÕES DE SAÚDE E SEUS MUNICÍP'!$A$4:$C$5569,3,0)</f>
        <v>Peixoto de Azevedo</v>
      </c>
      <c r="F2413" t="str">
        <f>VLOOKUP(G2413,'REGIÕES DE SAÚDE E SEUS MUNICÍP'!$A$4:$D$5569,4,0)</f>
        <v>Guarantã do Norte</v>
      </c>
      <c r="G2413">
        <f>VLOOKUP(VALUE(A2413),'REGIÕES DE SAÚDE E SEUS MUNICÍP'!$A$4:$A$5569,1,0)</f>
        <v>510410</v>
      </c>
      <c r="H2413" t="str">
        <f t="shared" si="148"/>
        <v>Mesmo município</v>
      </c>
      <c r="I2413" s="17" t="e">
        <f>VLOOKUP(C2413,'REGIÕES DE SAÚDE E SEUS MUNICÍP'!$C$4:$C$5569,1,0)</f>
        <v>#N/A</v>
      </c>
      <c r="J2413" t="e">
        <f t="shared" si="149"/>
        <v>#VALUE!</v>
      </c>
      <c r="K2413" t="str">
        <f t="shared" si="150"/>
        <v>Regiões semelhantes</v>
      </c>
      <c r="L2413" t="str">
        <f t="shared" si="151"/>
        <v>igual</v>
      </c>
    </row>
    <row r="2414" spans="1:12" x14ac:dyDescent="0.25">
      <c r="A2414" t="s">
        <v>5651</v>
      </c>
      <c r="B2414" t="s">
        <v>7244</v>
      </c>
      <c r="C2414" t="s">
        <v>10614</v>
      </c>
      <c r="D2414" t="s">
        <v>3961</v>
      </c>
      <c r="E2414" t="str">
        <f>VLOOKUP(VALUE(A2414),'REGIÕES DE SAÚDE E SEUS MUNICÍP'!$A$4:$C$5569,3,0)</f>
        <v>Peixoto de Azevedo</v>
      </c>
      <c r="F2414" t="str">
        <f>VLOOKUP(G2414,'REGIÕES DE SAÚDE E SEUS MUNICÍP'!$A$4:$D$5569,4,0)</f>
        <v>Peixoto de Azevedo</v>
      </c>
      <c r="G2414">
        <f>VLOOKUP(VALUE(A2414),'REGIÕES DE SAÚDE E SEUS MUNICÍP'!$A$4:$A$5569,1,0)</f>
        <v>510642</v>
      </c>
      <c r="H2414" t="str">
        <f t="shared" si="148"/>
        <v>Mesmo município</v>
      </c>
      <c r="I2414" s="17" t="e">
        <f>VLOOKUP(C2414,'REGIÕES DE SAÚDE E SEUS MUNICÍP'!$C$4:$C$5569,1,0)</f>
        <v>#N/A</v>
      </c>
      <c r="J2414" t="e">
        <f t="shared" si="149"/>
        <v>#VALUE!</v>
      </c>
      <c r="K2414" t="str">
        <f t="shared" si="150"/>
        <v>Regiões semelhantes</v>
      </c>
      <c r="L2414" t="str">
        <f t="shared" si="151"/>
        <v>igual</v>
      </c>
    </row>
    <row r="2415" spans="1:12" x14ac:dyDescent="0.25">
      <c r="A2415" t="s">
        <v>1433</v>
      </c>
      <c r="B2415" t="s">
        <v>7244</v>
      </c>
      <c r="C2415" t="s">
        <v>10614</v>
      </c>
      <c r="D2415" t="s">
        <v>9289</v>
      </c>
      <c r="E2415" t="str">
        <f>VLOOKUP(VALUE(A2415),'REGIÕES DE SAÚDE E SEUS MUNICÍP'!$A$4:$C$5569,3,0)</f>
        <v>Peixoto de Azevedo</v>
      </c>
      <c r="F2415" t="str">
        <f>VLOOKUP(G2415,'REGIÕES DE SAÚDE E SEUS MUNICÍP'!$A$4:$D$5569,4,0)</f>
        <v>Novo Mundo</v>
      </c>
      <c r="G2415">
        <f>VLOOKUP(VALUE(A2415),'REGIÕES DE SAÚDE E SEUS MUNICÍP'!$A$4:$A$5569,1,0)</f>
        <v>510626</v>
      </c>
      <c r="H2415" t="str">
        <f t="shared" si="148"/>
        <v>Mesmo município</v>
      </c>
      <c r="I2415" s="17" t="e">
        <f>VLOOKUP(C2415,'REGIÕES DE SAÚDE E SEUS MUNICÍP'!$C$4:$C$5569,1,0)</f>
        <v>#N/A</v>
      </c>
      <c r="J2415" t="e">
        <f t="shared" si="149"/>
        <v>#VALUE!</v>
      </c>
      <c r="K2415" t="str">
        <f t="shared" si="150"/>
        <v>Regiões semelhantes</v>
      </c>
      <c r="L2415" t="str">
        <f t="shared" si="151"/>
        <v>igual</v>
      </c>
    </row>
    <row r="2416" spans="1:12" x14ac:dyDescent="0.25">
      <c r="A2416" t="s">
        <v>2058</v>
      </c>
      <c r="B2416" t="s">
        <v>7244</v>
      </c>
      <c r="C2416" t="s">
        <v>10614</v>
      </c>
      <c r="D2416" t="s">
        <v>9444</v>
      </c>
      <c r="E2416" t="str">
        <f>VLOOKUP(VALUE(A2416),'REGIÕES DE SAÚDE E SEUS MUNICÍP'!$A$4:$C$5569,3,0)</f>
        <v>Peixoto de Azevedo</v>
      </c>
      <c r="F2416" t="str">
        <f>VLOOKUP(G2416,'REGIÕES DE SAÚDE E SEUS MUNICÍP'!$A$4:$D$5569,4,0)</f>
        <v>Terra Nova do Norte</v>
      </c>
      <c r="G2416">
        <f>VLOOKUP(VALUE(A2416),'REGIÕES DE SAÚDE E SEUS MUNICÍP'!$A$4:$A$5569,1,0)</f>
        <v>510805</v>
      </c>
      <c r="H2416" t="str">
        <f t="shared" si="148"/>
        <v>Mesmo município</v>
      </c>
      <c r="I2416" s="17" t="e">
        <f>VLOOKUP(C2416,'REGIÕES DE SAÚDE E SEUS MUNICÍP'!$C$4:$C$5569,1,0)</f>
        <v>#N/A</v>
      </c>
      <c r="J2416" t="e">
        <f t="shared" si="149"/>
        <v>#VALUE!</v>
      </c>
      <c r="K2416" t="str">
        <f t="shared" si="150"/>
        <v>diferente</v>
      </c>
      <c r="L2416" t="str">
        <f t="shared" si="151"/>
        <v>igual</v>
      </c>
    </row>
    <row r="2417" spans="1:12" x14ac:dyDescent="0.25">
      <c r="A2417" t="s">
        <v>9073</v>
      </c>
      <c r="B2417" t="s">
        <v>7244</v>
      </c>
      <c r="C2417" t="s">
        <v>3861</v>
      </c>
      <c r="D2417" t="s">
        <v>4275</v>
      </c>
      <c r="E2417" t="str">
        <f>VLOOKUP(VALUE(A2417),'REGIÕES DE SAÚDE E SEUS MUNICÍP'!$A$4:$C$5569,3,0)</f>
        <v>Juara</v>
      </c>
      <c r="F2417" t="str">
        <f>VLOOKUP(G2417,'REGIÕES DE SAÚDE E SEUS MUNICÍP'!$A$4:$D$5569,4,0)</f>
        <v>Tabaporã</v>
      </c>
      <c r="G2417">
        <f>VLOOKUP(VALUE(A2417),'REGIÕES DE SAÚDE E SEUS MUNICÍP'!$A$4:$A$5569,1,0)</f>
        <v>510794</v>
      </c>
      <c r="H2417" t="str">
        <f t="shared" si="148"/>
        <v>Mesmo município</v>
      </c>
      <c r="I2417" s="17" t="e">
        <f>VLOOKUP(C2417,'REGIÕES DE SAÚDE E SEUS MUNICÍP'!$C$4:$C$5569,1,0)</f>
        <v>#N/A</v>
      </c>
      <c r="J2417" t="e">
        <f t="shared" si="149"/>
        <v>#VALUE!</v>
      </c>
      <c r="K2417" t="str">
        <f t="shared" si="150"/>
        <v>Regiões semelhantes</v>
      </c>
      <c r="L2417" t="str">
        <f t="shared" si="151"/>
        <v>diferente</v>
      </c>
    </row>
    <row r="2418" spans="1:12" x14ac:dyDescent="0.25">
      <c r="A2418" t="s">
        <v>7058</v>
      </c>
      <c r="B2418" t="s">
        <v>7244</v>
      </c>
      <c r="C2418" t="s">
        <v>3861</v>
      </c>
      <c r="D2418" t="s">
        <v>10152</v>
      </c>
      <c r="E2418" t="str">
        <f>VLOOKUP(VALUE(A2418),'REGIÕES DE SAÚDE E SEUS MUNICÍP'!$A$4:$C$5569,3,0)</f>
        <v>Juara</v>
      </c>
      <c r="F2418" t="str">
        <f>VLOOKUP(G2418,'REGIÕES DE SAÚDE E SEUS MUNICÍP'!$A$4:$D$5569,4,0)</f>
        <v>Porto dos Gaúchos</v>
      </c>
      <c r="G2418">
        <f>VLOOKUP(VALUE(A2418),'REGIÕES DE SAÚDE E SEUS MUNICÍP'!$A$4:$A$5569,1,0)</f>
        <v>510680</v>
      </c>
      <c r="H2418" t="str">
        <f t="shared" si="148"/>
        <v>Mesmo município</v>
      </c>
      <c r="I2418" s="17" t="e">
        <f>VLOOKUP(C2418,'REGIÕES DE SAÚDE E SEUS MUNICÍP'!$C$4:$C$5569,1,0)</f>
        <v>#N/A</v>
      </c>
      <c r="J2418" t="e">
        <f t="shared" si="149"/>
        <v>#VALUE!</v>
      </c>
      <c r="K2418" t="str">
        <f t="shared" si="150"/>
        <v>Regiões semelhantes</v>
      </c>
      <c r="L2418" t="str">
        <f t="shared" si="151"/>
        <v>igual</v>
      </c>
    </row>
    <row r="2419" spans="1:12" x14ac:dyDescent="0.25">
      <c r="A2419" t="s">
        <v>7740</v>
      </c>
      <c r="B2419" t="s">
        <v>7244</v>
      </c>
      <c r="C2419" t="s">
        <v>3861</v>
      </c>
      <c r="D2419" t="s">
        <v>422</v>
      </c>
      <c r="E2419" t="str">
        <f>VLOOKUP(VALUE(A2419),'REGIÕES DE SAÚDE E SEUS MUNICÍP'!$A$4:$C$5569,3,0)</f>
        <v>Juara</v>
      </c>
      <c r="F2419" t="str">
        <f>VLOOKUP(G2419,'REGIÕES DE SAÚDE E SEUS MUNICÍP'!$A$4:$D$5569,4,0)</f>
        <v>Juara</v>
      </c>
      <c r="G2419">
        <f>VLOOKUP(VALUE(A2419),'REGIÕES DE SAÚDE E SEUS MUNICÍP'!$A$4:$A$5569,1,0)</f>
        <v>510510</v>
      </c>
      <c r="H2419" t="str">
        <f t="shared" si="148"/>
        <v>Mesmo município</v>
      </c>
      <c r="I2419" s="17" t="e">
        <f>VLOOKUP(C2419,'REGIÕES DE SAÚDE E SEUS MUNICÍP'!$C$4:$C$5569,1,0)</f>
        <v>#N/A</v>
      </c>
      <c r="J2419" t="e">
        <f t="shared" si="149"/>
        <v>#VALUE!</v>
      </c>
      <c r="K2419" t="str">
        <f t="shared" si="150"/>
        <v>Regiões semelhantes</v>
      </c>
      <c r="L2419" t="str">
        <f t="shared" si="151"/>
        <v>igual</v>
      </c>
    </row>
    <row r="2420" spans="1:12" x14ac:dyDescent="0.25">
      <c r="A2420" t="s">
        <v>6062</v>
      </c>
      <c r="B2420" t="s">
        <v>7244</v>
      </c>
      <c r="C2420" t="s">
        <v>3861</v>
      </c>
      <c r="D2420" t="s">
        <v>7078</v>
      </c>
      <c r="E2420" t="str">
        <f>VLOOKUP(VALUE(A2420),'REGIÕES DE SAÚDE E SEUS MUNICÍP'!$A$4:$C$5569,3,0)</f>
        <v>Juara</v>
      </c>
      <c r="F2420" t="str">
        <f>VLOOKUP(G2420,'REGIÕES DE SAÚDE E SEUS MUNICÍP'!$A$4:$D$5569,4,0)</f>
        <v>Novo Horizonte do Norte</v>
      </c>
      <c r="G2420">
        <f>VLOOKUP(VALUE(A2420),'REGIÕES DE SAÚDE E SEUS MUNICÍP'!$A$4:$A$5569,1,0)</f>
        <v>510627</v>
      </c>
      <c r="H2420" t="str">
        <f t="shared" si="148"/>
        <v>Mesmo município</v>
      </c>
      <c r="I2420" s="17" t="e">
        <f>VLOOKUP(C2420,'REGIÕES DE SAÚDE E SEUS MUNICÍP'!$C$4:$C$5569,1,0)</f>
        <v>#N/A</v>
      </c>
      <c r="J2420" t="e">
        <f t="shared" si="149"/>
        <v>#VALUE!</v>
      </c>
      <c r="K2420" t="str">
        <f t="shared" si="150"/>
        <v>diferente</v>
      </c>
      <c r="L2420" t="str">
        <f t="shared" si="151"/>
        <v>igual</v>
      </c>
    </row>
    <row r="2421" spans="1:12" x14ac:dyDescent="0.25">
      <c r="A2421" t="s">
        <v>4485</v>
      </c>
      <c r="B2421" t="s">
        <v>3687</v>
      </c>
      <c r="C2421" t="s">
        <v>9596</v>
      </c>
      <c r="D2421" t="s">
        <v>5228</v>
      </c>
      <c r="E2421" t="str">
        <f>VLOOKUP(VALUE(A2421),'REGIÕES DE SAÚDE E SEUS MUNICÍP'!$A$4:$C$5569,3,0)</f>
        <v>Araguaia</v>
      </c>
      <c r="F2421" t="str">
        <f>VLOOKUP(G2421,'REGIÕES DE SAÚDE E SEUS MUNICÍP'!$A$4:$D$5569,4,0)</f>
        <v>Conceição do Araguaia</v>
      </c>
      <c r="G2421">
        <f>VLOOKUP(VALUE(A2421),'REGIÕES DE SAÚDE E SEUS MUNICÍP'!$A$4:$A$5569,1,0)</f>
        <v>150270</v>
      </c>
      <c r="H2421" t="str">
        <f t="shared" si="148"/>
        <v>Mesmo município</v>
      </c>
      <c r="I2421" s="17" t="str">
        <f>VLOOKUP(C2421,'REGIÕES DE SAÚDE E SEUS MUNICÍP'!$C$4:$C$5569,1,0)</f>
        <v>Araguaia</v>
      </c>
      <c r="J2421">
        <f t="shared" si="149"/>
        <v>1</v>
      </c>
      <c r="K2421" t="str">
        <f t="shared" si="150"/>
        <v>Regiões semelhantes</v>
      </c>
      <c r="L2421" t="str">
        <f t="shared" si="151"/>
        <v>diferente</v>
      </c>
    </row>
    <row r="2422" spans="1:12" x14ac:dyDescent="0.25">
      <c r="A2422" t="s">
        <v>6200</v>
      </c>
      <c r="B2422" t="s">
        <v>3687</v>
      </c>
      <c r="C2422" t="s">
        <v>9596</v>
      </c>
      <c r="D2422" t="s">
        <v>10533</v>
      </c>
      <c r="E2422" t="str">
        <f>VLOOKUP(VALUE(A2422),'REGIÕES DE SAÚDE E SEUS MUNICÍP'!$A$4:$C$5569,3,0)</f>
        <v>Araguaia</v>
      </c>
      <c r="F2422" t="str">
        <f>VLOOKUP(G2422,'REGIÕES DE SAÚDE E SEUS MUNICÍP'!$A$4:$D$5569,4,0)</f>
        <v>Floresta do Araguaia</v>
      </c>
      <c r="G2422">
        <f>VLOOKUP(VALUE(A2422),'REGIÕES DE SAÚDE E SEUS MUNICÍP'!$A$4:$A$5569,1,0)</f>
        <v>150304</v>
      </c>
      <c r="H2422" t="str">
        <f t="shared" si="148"/>
        <v>Mesmo município</v>
      </c>
      <c r="I2422" s="17" t="str">
        <f>VLOOKUP(C2422,'REGIÕES DE SAÚDE E SEUS MUNICÍP'!$C$4:$C$5569,1,0)</f>
        <v>Araguaia</v>
      </c>
      <c r="J2422">
        <f t="shared" si="149"/>
        <v>1</v>
      </c>
      <c r="K2422" t="str">
        <f t="shared" si="150"/>
        <v>Regiões semelhantes</v>
      </c>
      <c r="L2422" t="str">
        <f t="shared" si="151"/>
        <v>igual</v>
      </c>
    </row>
    <row r="2423" spans="1:12" x14ac:dyDescent="0.25">
      <c r="A2423" t="s">
        <v>412</v>
      </c>
      <c r="B2423" t="s">
        <v>3687</v>
      </c>
      <c r="C2423" t="s">
        <v>9596</v>
      </c>
      <c r="D2423" t="s">
        <v>8540</v>
      </c>
      <c r="E2423" t="str">
        <f>VLOOKUP(VALUE(A2423),'REGIÕES DE SAÚDE E SEUS MUNICÍP'!$A$4:$C$5569,3,0)</f>
        <v>Araguaia</v>
      </c>
      <c r="F2423" t="str">
        <f>VLOOKUP(G2423,'REGIÕES DE SAÚDE E SEUS MUNICÍP'!$A$4:$D$5569,4,0)</f>
        <v>Santa Maria das Barreiras</v>
      </c>
      <c r="G2423">
        <f>VLOOKUP(VALUE(A2423),'REGIÕES DE SAÚDE E SEUS MUNICÍP'!$A$4:$A$5569,1,0)</f>
        <v>150658</v>
      </c>
      <c r="H2423" t="str">
        <f t="shared" si="148"/>
        <v>Mesmo município</v>
      </c>
      <c r="I2423" s="17" t="str">
        <f>VLOOKUP(C2423,'REGIÕES DE SAÚDE E SEUS MUNICÍP'!$C$4:$C$5569,1,0)</f>
        <v>Araguaia</v>
      </c>
      <c r="J2423">
        <f t="shared" si="149"/>
        <v>1</v>
      </c>
      <c r="K2423" t="str">
        <f t="shared" si="150"/>
        <v>Nova composição</v>
      </c>
      <c r="L2423" t="str">
        <f t="shared" si="151"/>
        <v>igual</v>
      </c>
    </row>
    <row r="2424" spans="1:12" x14ac:dyDescent="0.25">
      <c r="A2424" t="s">
        <v>992</v>
      </c>
      <c r="B2424" t="s">
        <v>3687</v>
      </c>
      <c r="C2424" t="s">
        <v>9596</v>
      </c>
      <c r="D2424" t="s">
        <v>4289</v>
      </c>
      <c r="E2424" t="str">
        <f>VLOOKUP(VALUE(A2424),'REGIÕES DE SAÚDE E SEUS MUNICÍP'!$A$4:$C$5569,3,0)</f>
        <v>Araguaia-Xingu</v>
      </c>
      <c r="F2424" t="str">
        <f>VLOOKUP(G2424,'REGIÕES DE SAÚDE E SEUS MUNICÍP'!$A$4:$D$5569,4,0)</f>
        <v>Água Azul do Norte</v>
      </c>
      <c r="G2424">
        <f>VLOOKUP(VALUE(A2424),'REGIÕES DE SAÚDE E SEUS MUNICÍP'!$A$4:$A$5569,1,0)</f>
        <v>150034</v>
      </c>
      <c r="H2424" t="str">
        <f t="shared" si="148"/>
        <v>Mesmo município</v>
      </c>
      <c r="I2424" s="17" t="str">
        <f>VLOOKUP(C2424,'REGIÕES DE SAÚDE E SEUS MUNICÍP'!$C$4:$C$5569,1,0)</f>
        <v>Araguaia</v>
      </c>
      <c r="J2424" t="e">
        <f t="shared" si="149"/>
        <v>#VALUE!</v>
      </c>
      <c r="K2424" t="str">
        <f t="shared" si="150"/>
        <v>Regiões semelhantes</v>
      </c>
      <c r="L2424" t="str">
        <f t="shared" si="151"/>
        <v>diferente</v>
      </c>
    </row>
    <row r="2425" spans="1:12" x14ac:dyDescent="0.25">
      <c r="A2425" t="s">
        <v>3147</v>
      </c>
      <c r="B2425" t="s">
        <v>3687</v>
      </c>
      <c r="C2425" t="s">
        <v>9596</v>
      </c>
      <c r="D2425" t="s">
        <v>5469</v>
      </c>
      <c r="E2425" t="str">
        <f>VLOOKUP(VALUE(A2425),'REGIÕES DE SAÚDE E SEUS MUNICÍP'!$A$4:$C$5569,3,0)</f>
        <v>Araguaia-Xingu</v>
      </c>
      <c r="F2425" t="str">
        <f>VLOOKUP(G2425,'REGIÕES DE SAÚDE E SEUS MUNICÍP'!$A$4:$D$5569,4,0)</f>
        <v>Tucumã</v>
      </c>
      <c r="G2425">
        <f>VLOOKUP(VALUE(A2425),'REGIÕES DE SAÚDE E SEUS MUNICÍP'!$A$4:$A$5569,1,0)</f>
        <v>150808</v>
      </c>
      <c r="H2425" t="str">
        <f t="shared" si="148"/>
        <v>Mesmo município</v>
      </c>
      <c r="I2425" s="17" t="str">
        <f>VLOOKUP(C2425,'REGIÕES DE SAÚDE E SEUS MUNICÍP'!$C$4:$C$5569,1,0)</f>
        <v>Araguaia</v>
      </c>
      <c r="J2425" t="e">
        <f t="shared" si="149"/>
        <v>#VALUE!</v>
      </c>
      <c r="K2425" t="str">
        <f t="shared" si="150"/>
        <v>Regiões semelhantes</v>
      </c>
      <c r="L2425" t="str">
        <f t="shared" si="151"/>
        <v>igual</v>
      </c>
    </row>
    <row r="2426" spans="1:12" x14ac:dyDescent="0.25">
      <c r="A2426" t="s">
        <v>6105</v>
      </c>
      <c r="B2426" t="s">
        <v>3687</v>
      </c>
      <c r="C2426" t="s">
        <v>9596</v>
      </c>
      <c r="D2426" t="s">
        <v>10685</v>
      </c>
      <c r="E2426" t="str">
        <f>VLOOKUP(VALUE(A2426),'REGIÕES DE SAÚDE E SEUS MUNICÍP'!$A$4:$C$5569,3,0)</f>
        <v>Araguaia-Xingu</v>
      </c>
      <c r="F2426" t="str">
        <f>VLOOKUP(G2426,'REGIÕES DE SAÚDE E SEUS MUNICÍP'!$A$4:$D$5569,4,0)</f>
        <v>São Félix do Xingu</v>
      </c>
      <c r="G2426">
        <f>VLOOKUP(VALUE(A2426),'REGIÕES DE SAÚDE E SEUS MUNICÍP'!$A$4:$A$5569,1,0)</f>
        <v>150730</v>
      </c>
      <c r="H2426" t="str">
        <f t="shared" si="148"/>
        <v>Mesmo município</v>
      </c>
      <c r="I2426" s="17" t="str">
        <f>VLOOKUP(C2426,'REGIÕES DE SAÚDE E SEUS MUNICÍP'!$C$4:$C$5569,1,0)</f>
        <v>Araguaia</v>
      </c>
      <c r="J2426" t="e">
        <f t="shared" si="149"/>
        <v>#VALUE!</v>
      </c>
      <c r="K2426" t="str">
        <f t="shared" si="150"/>
        <v>Regiões semelhantes</v>
      </c>
      <c r="L2426" t="str">
        <f t="shared" si="151"/>
        <v>igual</v>
      </c>
    </row>
    <row r="2427" spans="1:12" x14ac:dyDescent="0.25">
      <c r="A2427" t="s">
        <v>6765</v>
      </c>
      <c r="B2427" t="s">
        <v>3687</v>
      </c>
      <c r="C2427" t="s">
        <v>9596</v>
      </c>
      <c r="D2427" t="s">
        <v>5706</v>
      </c>
      <c r="E2427" t="str">
        <f>VLOOKUP(VALUE(A2427),'REGIÕES DE SAÚDE E SEUS MUNICÍP'!$A$4:$C$5569,3,0)</f>
        <v>Araguaia-Xingu</v>
      </c>
      <c r="F2427" t="str">
        <f>VLOOKUP(G2427,'REGIÕES DE SAÚDE E SEUS MUNICÍP'!$A$4:$D$5569,4,0)</f>
        <v>Ourilândia do Norte</v>
      </c>
      <c r="G2427">
        <f>VLOOKUP(VALUE(A2427),'REGIÕES DE SAÚDE E SEUS MUNICÍP'!$A$4:$A$5569,1,0)</f>
        <v>150543</v>
      </c>
      <c r="H2427" t="str">
        <f t="shared" si="148"/>
        <v>Mesmo município</v>
      </c>
      <c r="I2427" s="17" t="str">
        <f>VLOOKUP(C2427,'REGIÕES DE SAÚDE E SEUS MUNICÍP'!$C$4:$C$5569,1,0)</f>
        <v>Araguaia</v>
      </c>
      <c r="J2427" t="e">
        <f t="shared" si="149"/>
        <v>#VALUE!</v>
      </c>
      <c r="K2427" t="str">
        <f t="shared" si="150"/>
        <v>Nova composição</v>
      </c>
      <c r="L2427" t="str">
        <f t="shared" si="151"/>
        <v>igual</v>
      </c>
    </row>
    <row r="2428" spans="1:12" x14ac:dyDescent="0.25">
      <c r="A2428" t="s">
        <v>445</v>
      </c>
      <c r="B2428" t="s">
        <v>3687</v>
      </c>
      <c r="C2428" t="s">
        <v>9596</v>
      </c>
      <c r="D2428" t="s">
        <v>6124</v>
      </c>
      <c r="E2428" t="str">
        <f>VLOOKUP(VALUE(A2428),'REGIÕES DE SAÚDE E SEUS MUNICÍP'!$A$4:$C$5569,3,0)</f>
        <v>Entre Rios</v>
      </c>
      <c r="F2428" t="str">
        <f>VLOOKUP(G2428,'REGIÕES DE SAÚDE E SEUS MUNICÍP'!$A$4:$D$5569,4,0)</f>
        <v>Rio Maria</v>
      </c>
      <c r="G2428">
        <f>VLOOKUP(VALUE(A2428),'REGIÕES DE SAÚDE E SEUS MUNICÍP'!$A$4:$A$5569,1,0)</f>
        <v>150616</v>
      </c>
      <c r="H2428" t="str">
        <f t="shared" si="148"/>
        <v>Mesmo município</v>
      </c>
      <c r="I2428" s="17" t="str">
        <f>VLOOKUP(C2428,'REGIÕES DE SAÚDE E SEUS MUNICÍP'!$C$4:$C$5569,1,0)</f>
        <v>Araguaia</v>
      </c>
      <c r="J2428" t="e">
        <f t="shared" si="149"/>
        <v>#VALUE!</v>
      </c>
      <c r="K2428" t="str">
        <f t="shared" si="150"/>
        <v>Regiões semelhantes</v>
      </c>
      <c r="L2428" t="str">
        <f t="shared" si="151"/>
        <v>diferente</v>
      </c>
    </row>
    <row r="2429" spans="1:12" x14ac:dyDescent="0.25">
      <c r="A2429" t="s">
        <v>4933</v>
      </c>
      <c r="B2429" t="s">
        <v>3687</v>
      </c>
      <c r="C2429" t="s">
        <v>9596</v>
      </c>
      <c r="D2429" t="s">
        <v>7333</v>
      </c>
      <c r="E2429" t="str">
        <f>VLOOKUP(VALUE(A2429),'REGIÕES DE SAÚDE E SEUS MUNICÍP'!$A$4:$C$5569,3,0)</f>
        <v>Entre Rios</v>
      </c>
      <c r="F2429" t="str">
        <f>VLOOKUP(G2429,'REGIÕES DE SAÚDE E SEUS MUNICÍP'!$A$4:$D$5569,4,0)</f>
        <v>Xinguara</v>
      </c>
      <c r="G2429">
        <f>VLOOKUP(VALUE(A2429),'REGIÕES DE SAÚDE E SEUS MUNICÍP'!$A$4:$A$5569,1,0)</f>
        <v>150840</v>
      </c>
      <c r="H2429" t="str">
        <f t="shared" si="148"/>
        <v>Mesmo município</v>
      </c>
      <c r="I2429" s="17" t="str">
        <f>VLOOKUP(C2429,'REGIÕES DE SAÚDE E SEUS MUNICÍP'!$C$4:$C$5569,1,0)</f>
        <v>Araguaia</v>
      </c>
      <c r="J2429" t="e">
        <f t="shared" si="149"/>
        <v>#VALUE!</v>
      </c>
      <c r="K2429" t="str">
        <f t="shared" si="150"/>
        <v>Regiões semelhantes</v>
      </c>
      <c r="L2429" t="str">
        <f t="shared" si="151"/>
        <v>igual</v>
      </c>
    </row>
    <row r="2430" spans="1:12" x14ac:dyDescent="0.25">
      <c r="A2430" t="s">
        <v>79</v>
      </c>
      <c r="B2430" t="s">
        <v>3687</v>
      </c>
      <c r="C2430" t="s">
        <v>9596</v>
      </c>
      <c r="D2430" t="s">
        <v>3149</v>
      </c>
      <c r="E2430" t="str">
        <f>VLOOKUP(VALUE(A2430),'REGIÕES DE SAÚDE E SEUS MUNICÍP'!$A$4:$C$5569,3,0)</f>
        <v>Entre Rios</v>
      </c>
      <c r="F2430" t="str">
        <f>VLOOKUP(G2430,'REGIÕES DE SAÚDE E SEUS MUNICÍP'!$A$4:$D$5569,4,0)</f>
        <v>Sapucaia</v>
      </c>
      <c r="G2430">
        <f>VLOOKUP(VALUE(A2430),'REGIÕES DE SAÚDE E SEUS MUNICÍP'!$A$4:$A$5569,1,0)</f>
        <v>150775</v>
      </c>
      <c r="H2430" t="str">
        <f t="shared" si="148"/>
        <v>Mesmo município</v>
      </c>
      <c r="I2430" s="17" t="str">
        <f>VLOOKUP(C2430,'REGIÕES DE SAÚDE E SEUS MUNICÍP'!$C$4:$C$5569,1,0)</f>
        <v>Araguaia</v>
      </c>
      <c r="J2430" t="e">
        <f t="shared" si="149"/>
        <v>#VALUE!</v>
      </c>
      <c r="K2430" t="str">
        <f t="shared" si="150"/>
        <v>Nova composição</v>
      </c>
      <c r="L2430" t="str">
        <f t="shared" si="151"/>
        <v>igual</v>
      </c>
    </row>
    <row r="2431" spans="1:12" x14ac:dyDescent="0.25">
      <c r="A2431" t="s">
        <v>10724</v>
      </c>
      <c r="B2431" t="s">
        <v>3687</v>
      </c>
      <c r="C2431" t="s">
        <v>9596</v>
      </c>
      <c r="D2431" t="s">
        <v>1956</v>
      </c>
      <c r="E2431" t="str">
        <f>VLOOKUP(VALUE(A2431),'REGIÕES DE SAÚDE E SEUS MUNICÍP'!$A$4:$C$5569,3,0)</f>
        <v>Planalto do Araguaia</v>
      </c>
      <c r="F2431" t="str">
        <f>VLOOKUP(G2431,'REGIÕES DE SAÚDE E SEUS MUNICÍP'!$A$4:$D$5569,4,0)</f>
        <v>Bannach</v>
      </c>
      <c r="G2431">
        <f>VLOOKUP(VALUE(A2431),'REGIÕES DE SAÚDE E SEUS MUNICÍP'!$A$4:$A$5569,1,0)</f>
        <v>150125</v>
      </c>
      <c r="H2431" t="str">
        <f t="shared" si="148"/>
        <v>Mesmo município</v>
      </c>
      <c r="I2431" s="17" t="str">
        <f>VLOOKUP(C2431,'REGIÕES DE SAÚDE E SEUS MUNICÍP'!$C$4:$C$5569,1,0)</f>
        <v>Araguaia</v>
      </c>
      <c r="J2431" t="e">
        <f t="shared" si="149"/>
        <v>#VALUE!</v>
      </c>
      <c r="K2431" t="str">
        <f t="shared" si="150"/>
        <v>Regiões semelhantes</v>
      </c>
      <c r="L2431" t="str">
        <f t="shared" si="151"/>
        <v>diferente</v>
      </c>
    </row>
    <row r="2432" spans="1:12" x14ac:dyDescent="0.25">
      <c r="A2432" t="s">
        <v>8134</v>
      </c>
      <c r="B2432" t="s">
        <v>3687</v>
      </c>
      <c r="C2432" t="s">
        <v>9596</v>
      </c>
      <c r="D2432" t="s">
        <v>5796</v>
      </c>
      <c r="E2432" t="str">
        <f>VLOOKUP(VALUE(A2432),'REGIÕES DE SAÚDE E SEUS MUNICÍP'!$A$4:$C$5569,3,0)</f>
        <v>Planalto do Araguaia</v>
      </c>
      <c r="F2432" t="str">
        <f>VLOOKUP(G2432,'REGIÕES DE SAÚDE E SEUS MUNICÍP'!$A$4:$D$5569,4,0)</f>
        <v>Santana do Araguaia</v>
      </c>
      <c r="G2432">
        <f>VLOOKUP(VALUE(A2432),'REGIÕES DE SAÚDE E SEUS MUNICÍP'!$A$4:$A$5569,1,0)</f>
        <v>150670</v>
      </c>
      <c r="H2432" t="str">
        <f t="shared" si="148"/>
        <v>Mesmo município</v>
      </c>
      <c r="I2432" s="17" t="str">
        <f>VLOOKUP(C2432,'REGIÕES DE SAÚDE E SEUS MUNICÍP'!$C$4:$C$5569,1,0)</f>
        <v>Araguaia</v>
      </c>
      <c r="J2432" t="e">
        <f t="shared" si="149"/>
        <v>#VALUE!</v>
      </c>
      <c r="K2432" t="str">
        <f t="shared" si="150"/>
        <v>Regiões semelhantes</v>
      </c>
      <c r="L2432" t="str">
        <f t="shared" si="151"/>
        <v>igual</v>
      </c>
    </row>
    <row r="2433" spans="1:12" x14ac:dyDescent="0.25">
      <c r="A2433" t="s">
        <v>10334</v>
      </c>
      <c r="B2433" t="s">
        <v>3687</v>
      </c>
      <c r="C2433" t="s">
        <v>9596</v>
      </c>
      <c r="D2433" t="s">
        <v>10250</v>
      </c>
      <c r="E2433" t="str">
        <f>VLOOKUP(VALUE(A2433),'REGIÕES DE SAÚDE E SEUS MUNICÍP'!$A$4:$C$5569,3,0)</f>
        <v>Planalto do Araguaia</v>
      </c>
      <c r="F2433" t="str">
        <f>VLOOKUP(G2433,'REGIÕES DE SAÚDE E SEUS MUNICÍP'!$A$4:$D$5569,4,0)</f>
        <v>Pau D'Arco</v>
      </c>
      <c r="G2433">
        <f>VLOOKUP(VALUE(A2433),'REGIÕES DE SAÚDE E SEUS MUNICÍP'!$A$4:$A$5569,1,0)</f>
        <v>150555</v>
      </c>
      <c r="H2433" t="str">
        <f t="shared" si="148"/>
        <v>Mesmo município</v>
      </c>
      <c r="I2433" s="17" t="str">
        <f>VLOOKUP(C2433,'REGIÕES DE SAÚDE E SEUS MUNICÍP'!$C$4:$C$5569,1,0)</f>
        <v>Araguaia</v>
      </c>
      <c r="J2433" t="e">
        <f t="shared" si="149"/>
        <v>#VALUE!</v>
      </c>
      <c r="K2433" t="str">
        <f t="shared" si="150"/>
        <v>Regiões semelhantes</v>
      </c>
      <c r="L2433" t="str">
        <f t="shared" si="151"/>
        <v>igual</v>
      </c>
    </row>
    <row r="2434" spans="1:12" x14ac:dyDescent="0.25">
      <c r="A2434" t="s">
        <v>5886</v>
      </c>
      <c r="B2434" t="s">
        <v>3687</v>
      </c>
      <c r="C2434" t="s">
        <v>9596</v>
      </c>
      <c r="D2434" t="s">
        <v>10343</v>
      </c>
      <c r="E2434" t="str">
        <f>VLOOKUP(VALUE(A2434),'REGIÕES DE SAÚDE E SEUS MUNICÍP'!$A$4:$C$5569,3,0)</f>
        <v>Planalto do Araguaia</v>
      </c>
      <c r="F2434" t="str">
        <f>VLOOKUP(G2434,'REGIÕES DE SAÚDE E SEUS MUNICÍP'!$A$4:$D$5569,4,0)</f>
        <v>Redenção</v>
      </c>
      <c r="G2434">
        <f>VLOOKUP(VALUE(A2434),'REGIÕES DE SAÚDE E SEUS MUNICÍP'!$A$4:$A$5569,1,0)</f>
        <v>150613</v>
      </c>
      <c r="H2434" t="str">
        <f t="shared" si="148"/>
        <v>Mesmo município</v>
      </c>
      <c r="I2434" s="17" t="str">
        <f>VLOOKUP(C2434,'REGIÕES DE SAÚDE E SEUS MUNICÍP'!$C$4:$C$5569,1,0)</f>
        <v>Araguaia</v>
      </c>
      <c r="J2434" t="e">
        <f t="shared" si="149"/>
        <v>#VALUE!</v>
      </c>
      <c r="K2434" t="str">
        <f t="shared" si="150"/>
        <v>Regiões semelhantes</v>
      </c>
      <c r="L2434" t="str">
        <f t="shared" si="151"/>
        <v>igual</v>
      </c>
    </row>
    <row r="2435" spans="1:12" x14ac:dyDescent="0.25">
      <c r="A2435" t="s">
        <v>3582</v>
      </c>
      <c r="B2435" t="s">
        <v>3687</v>
      </c>
      <c r="C2435" t="s">
        <v>9596</v>
      </c>
      <c r="D2435" t="s">
        <v>1591</v>
      </c>
      <c r="E2435" t="str">
        <f>VLOOKUP(VALUE(A2435),'REGIÕES DE SAÚDE E SEUS MUNICÍP'!$A$4:$C$5569,3,0)</f>
        <v>Planalto do Araguaia</v>
      </c>
      <c r="F2435" t="str">
        <f>VLOOKUP(G2435,'REGIÕES DE SAÚDE E SEUS MUNICÍP'!$A$4:$D$5569,4,0)</f>
        <v>Cumaru do Norte</v>
      </c>
      <c r="G2435">
        <f>VLOOKUP(VALUE(A2435),'REGIÕES DE SAÚDE E SEUS MUNICÍP'!$A$4:$A$5569,1,0)</f>
        <v>150276</v>
      </c>
      <c r="H2435" t="str">
        <f t="shared" ref="H2435:H2498" si="152">IF(F2435=D2435,"Mesmo município","Município diferente")</f>
        <v>Mesmo município</v>
      </c>
      <c r="I2435" s="17" t="str">
        <f>VLOOKUP(C2435,'REGIÕES DE SAÚDE E SEUS MUNICÍP'!$C$4:$C$5569,1,0)</f>
        <v>Araguaia</v>
      </c>
      <c r="J2435" t="e">
        <f t="shared" ref="J2435:J2498" si="153">SEARCH(E2435,C2435)</f>
        <v>#VALUE!</v>
      </c>
      <c r="K2435" t="str">
        <f t="shared" ref="K2435:K2498" si="154">IF(C2435=C2436,IF(E2435=E2436,"Regiões semelhantes","Nova composição"),"diferente")</f>
        <v>diferente</v>
      </c>
      <c r="L2435" t="str">
        <f t="shared" si="151"/>
        <v>igual</v>
      </c>
    </row>
    <row r="2436" spans="1:12" x14ac:dyDescent="0.25">
      <c r="A2436" t="s">
        <v>4963</v>
      </c>
      <c r="B2436" t="s">
        <v>3687</v>
      </c>
      <c r="C2436" t="s">
        <v>994</v>
      </c>
      <c r="D2436" t="s">
        <v>9761</v>
      </c>
      <c r="E2436" t="str">
        <f>VLOOKUP(VALUE(A2436),'REGIÕES DE SAÚDE E SEUS MUNICÍP'!$A$4:$C$5569,3,0)</f>
        <v>Baixo Amazonas</v>
      </c>
      <c r="F2436" t="str">
        <f>VLOOKUP(G2436,'REGIÕES DE SAÚDE E SEUS MUNICÍP'!$A$4:$D$5569,4,0)</f>
        <v>Belterra</v>
      </c>
      <c r="G2436">
        <f>VLOOKUP(VALUE(A2436),'REGIÕES DE SAÚDE E SEUS MUNICÍP'!$A$4:$A$5569,1,0)</f>
        <v>150145</v>
      </c>
      <c r="H2436" t="str">
        <f t="shared" si="152"/>
        <v>Mesmo município</v>
      </c>
      <c r="I2436" s="17" t="str">
        <f>VLOOKUP(C2436,'REGIÕES DE SAÚDE E SEUS MUNICÍP'!$C$4:$C$5569,1,0)</f>
        <v>Baixo Amazonas</v>
      </c>
      <c r="J2436">
        <f t="shared" si="153"/>
        <v>1</v>
      </c>
      <c r="K2436" t="str">
        <f t="shared" si="154"/>
        <v>Regiões semelhantes</v>
      </c>
      <c r="L2436" t="str">
        <f t="shared" ref="L2436:L2499" si="155">IF(E2436=E2435,"igual","diferente")</f>
        <v>diferente</v>
      </c>
    </row>
    <row r="2437" spans="1:12" x14ac:dyDescent="0.25">
      <c r="A2437" t="s">
        <v>1679</v>
      </c>
      <c r="B2437" t="s">
        <v>3687</v>
      </c>
      <c r="C2437" t="s">
        <v>994</v>
      </c>
      <c r="D2437" t="s">
        <v>8017</v>
      </c>
      <c r="E2437" t="str">
        <f>VLOOKUP(VALUE(A2437),'REGIÕES DE SAÚDE E SEUS MUNICÍP'!$A$4:$C$5569,3,0)</f>
        <v>Baixo Amazonas</v>
      </c>
      <c r="F2437" t="str">
        <f>VLOOKUP(G2437,'REGIÕES DE SAÚDE E SEUS MUNICÍP'!$A$4:$D$5569,4,0)</f>
        <v>Curuá</v>
      </c>
      <c r="G2437">
        <f>VLOOKUP(VALUE(A2437),'REGIÕES DE SAÚDE E SEUS MUNICÍP'!$A$4:$A$5569,1,0)</f>
        <v>150285</v>
      </c>
      <c r="H2437" t="str">
        <f t="shared" si="152"/>
        <v>Mesmo município</v>
      </c>
      <c r="I2437" s="17" t="str">
        <f>VLOOKUP(C2437,'REGIÕES DE SAÚDE E SEUS MUNICÍP'!$C$4:$C$5569,1,0)</f>
        <v>Baixo Amazonas</v>
      </c>
      <c r="J2437">
        <f t="shared" si="153"/>
        <v>1</v>
      </c>
      <c r="K2437" t="str">
        <f t="shared" si="154"/>
        <v>Regiões semelhantes</v>
      </c>
      <c r="L2437" t="str">
        <f t="shared" si="155"/>
        <v>igual</v>
      </c>
    </row>
    <row r="2438" spans="1:12" x14ac:dyDescent="0.25">
      <c r="A2438" t="s">
        <v>1096</v>
      </c>
      <c r="B2438" t="s">
        <v>3687</v>
      </c>
      <c r="C2438" t="s">
        <v>994</v>
      </c>
      <c r="D2438" t="s">
        <v>6857</v>
      </c>
      <c r="E2438" t="str">
        <f>VLOOKUP(VALUE(A2438),'REGIÕES DE SAÚDE E SEUS MUNICÍP'!$A$4:$C$5569,3,0)</f>
        <v>Baixo Amazonas</v>
      </c>
      <c r="F2438" t="str">
        <f>VLOOKUP(G2438,'REGIÕES DE SAÚDE E SEUS MUNICÍP'!$A$4:$D$5569,4,0)</f>
        <v>Monte Alegre</v>
      </c>
      <c r="G2438">
        <f>VLOOKUP(VALUE(A2438),'REGIÕES DE SAÚDE E SEUS MUNICÍP'!$A$4:$A$5569,1,0)</f>
        <v>150480</v>
      </c>
      <c r="H2438" t="str">
        <f t="shared" si="152"/>
        <v>Mesmo município</v>
      </c>
      <c r="I2438" s="17" t="str">
        <f>VLOOKUP(C2438,'REGIÕES DE SAÚDE E SEUS MUNICÍP'!$C$4:$C$5569,1,0)</f>
        <v>Baixo Amazonas</v>
      </c>
      <c r="J2438">
        <f t="shared" si="153"/>
        <v>1</v>
      </c>
      <c r="K2438" t="str">
        <f t="shared" si="154"/>
        <v>Regiões semelhantes</v>
      </c>
      <c r="L2438" t="str">
        <f t="shared" si="155"/>
        <v>igual</v>
      </c>
    </row>
    <row r="2439" spans="1:12" x14ac:dyDescent="0.25">
      <c r="A2439" t="s">
        <v>5574</v>
      </c>
      <c r="B2439" t="s">
        <v>3687</v>
      </c>
      <c r="C2439" t="s">
        <v>994</v>
      </c>
      <c r="D2439" t="s">
        <v>8600</v>
      </c>
      <c r="E2439" t="str">
        <f>VLOOKUP(VALUE(A2439),'REGIÕES DE SAÚDE E SEUS MUNICÍP'!$A$4:$C$5569,3,0)</f>
        <v>Baixo Amazonas</v>
      </c>
      <c r="F2439" t="str">
        <f>VLOOKUP(G2439,'REGIÕES DE SAÚDE E SEUS MUNICÍP'!$A$4:$D$5569,4,0)</f>
        <v>Prainha</v>
      </c>
      <c r="G2439">
        <f>VLOOKUP(VALUE(A2439),'REGIÕES DE SAÚDE E SEUS MUNICÍP'!$A$4:$A$5569,1,0)</f>
        <v>150600</v>
      </c>
      <c r="H2439" t="str">
        <f t="shared" si="152"/>
        <v>Mesmo município</v>
      </c>
      <c r="I2439" s="17" t="str">
        <f>VLOOKUP(C2439,'REGIÕES DE SAÚDE E SEUS MUNICÍP'!$C$4:$C$5569,1,0)</f>
        <v>Baixo Amazonas</v>
      </c>
      <c r="J2439">
        <f t="shared" si="153"/>
        <v>1</v>
      </c>
      <c r="K2439" t="str">
        <f t="shared" si="154"/>
        <v>Regiões semelhantes</v>
      </c>
      <c r="L2439" t="str">
        <f t="shared" si="155"/>
        <v>igual</v>
      </c>
    </row>
    <row r="2440" spans="1:12" x14ac:dyDescent="0.25">
      <c r="A2440" t="s">
        <v>8797</v>
      </c>
      <c r="B2440" t="s">
        <v>3687</v>
      </c>
      <c r="C2440" t="s">
        <v>994</v>
      </c>
      <c r="D2440" t="s">
        <v>64</v>
      </c>
      <c r="E2440" t="str">
        <f>VLOOKUP(VALUE(A2440),'REGIÕES DE SAÚDE E SEUS MUNICÍP'!$A$4:$C$5569,3,0)</f>
        <v>Baixo Amazonas</v>
      </c>
      <c r="F2440" t="str">
        <f>VLOOKUP(G2440,'REGIÕES DE SAÚDE E SEUS MUNICÍP'!$A$4:$D$5569,4,0)</f>
        <v>Alenquer</v>
      </c>
      <c r="G2440">
        <f>VLOOKUP(VALUE(A2440),'REGIÕES DE SAÚDE E SEUS MUNICÍP'!$A$4:$A$5569,1,0)</f>
        <v>150040</v>
      </c>
      <c r="H2440" t="str">
        <f t="shared" si="152"/>
        <v>Mesmo município</v>
      </c>
      <c r="I2440" s="17" t="str">
        <f>VLOOKUP(C2440,'REGIÕES DE SAÚDE E SEUS MUNICÍP'!$C$4:$C$5569,1,0)</f>
        <v>Baixo Amazonas</v>
      </c>
      <c r="J2440">
        <f t="shared" si="153"/>
        <v>1</v>
      </c>
      <c r="K2440" t="str">
        <f t="shared" si="154"/>
        <v>Regiões semelhantes</v>
      </c>
      <c r="L2440" t="str">
        <f t="shared" si="155"/>
        <v>igual</v>
      </c>
    </row>
    <row r="2441" spans="1:12" x14ac:dyDescent="0.25">
      <c r="A2441" t="s">
        <v>6047</v>
      </c>
      <c r="B2441" t="s">
        <v>3687</v>
      </c>
      <c r="C2441" t="s">
        <v>994</v>
      </c>
      <c r="D2441" t="s">
        <v>5002</v>
      </c>
      <c r="E2441" t="str">
        <f>VLOOKUP(VALUE(A2441),'REGIÕES DE SAÚDE E SEUS MUNICÍP'!$A$4:$C$5569,3,0)</f>
        <v>Baixo Amazonas</v>
      </c>
      <c r="F2441" t="str">
        <f>VLOOKUP(G2441,'REGIÕES DE SAÚDE E SEUS MUNICÍP'!$A$4:$D$5569,4,0)</f>
        <v>Almeirim</v>
      </c>
      <c r="G2441">
        <f>VLOOKUP(VALUE(A2441),'REGIÕES DE SAÚDE E SEUS MUNICÍP'!$A$4:$A$5569,1,0)</f>
        <v>150050</v>
      </c>
      <c r="H2441" t="str">
        <f t="shared" si="152"/>
        <v>Mesmo município</v>
      </c>
      <c r="I2441" s="17" t="str">
        <f>VLOOKUP(C2441,'REGIÕES DE SAÚDE E SEUS MUNICÍP'!$C$4:$C$5569,1,0)</f>
        <v>Baixo Amazonas</v>
      </c>
      <c r="J2441">
        <f t="shared" si="153"/>
        <v>1</v>
      </c>
      <c r="K2441" t="str">
        <f t="shared" si="154"/>
        <v>Regiões semelhantes</v>
      </c>
      <c r="L2441" t="str">
        <f t="shared" si="155"/>
        <v>igual</v>
      </c>
    </row>
    <row r="2442" spans="1:12" x14ac:dyDescent="0.25">
      <c r="A2442" t="s">
        <v>5206</v>
      </c>
      <c r="B2442" t="s">
        <v>3687</v>
      </c>
      <c r="C2442" t="s">
        <v>994</v>
      </c>
      <c r="D2442" t="s">
        <v>9756</v>
      </c>
      <c r="E2442" t="str">
        <f>VLOOKUP(VALUE(A2442),'REGIÕES DE SAÚDE E SEUS MUNICÍP'!$A$4:$C$5569,3,0)</f>
        <v>Baixo Amazonas</v>
      </c>
      <c r="F2442" t="str">
        <f>VLOOKUP(G2442,'REGIÕES DE SAÚDE E SEUS MUNICÍP'!$A$4:$D$5569,4,0)</f>
        <v>Santarém</v>
      </c>
      <c r="G2442">
        <f>VLOOKUP(VALUE(A2442),'REGIÕES DE SAÚDE E SEUS MUNICÍP'!$A$4:$A$5569,1,0)</f>
        <v>150680</v>
      </c>
      <c r="H2442" t="str">
        <f t="shared" si="152"/>
        <v>Mesmo município</v>
      </c>
      <c r="I2442" s="17" t="str">
        <f>VLOOKUP(C2442,'REGIÕES DE SAÚDE E SEUS MUNICÍP'!$C$4:$C$5569,1,0)</f>
        <v>Baixo Amazonas</v>
      </c>
      <c r="J2442">
        <f t="shared" si="153"/>
        <v>1</v>
      </c>
      <c r="K2442" t="str">
        <f t="shared" si="154"/>
        <v>Regiões semelhantes</v>
      </c>
      <c r="L2442" t="str">
        <f t="shared" si="155"/>
        <v>igual</v>
      </c>
    </row>
    <row r="2443" spans="1:12" x14ac:dyDescent="0.25">
      <c r="A2443" t="s">
        <v>2078</v>
      </c>
      <c r="B2443" t="s">
        <v>3687</v>
      </c>
      <c r="C2443" t="s">
        <v>994</v>
      </c>
      <c r="D2443" t="s">
        <v>6698</v>
      </c>
      <c r="E2443" t="str">
        <f>VLOOKUP(VALUE(A2443),'REGIÕES DE SAÚDE E SEUS MUNICÍP'!$A$4:$C$5569,3,0)</f>
        <v>Baixo Amazonas</v>
      </c>
      <c r="F2443" t="str">
        <f>VLOOKUP(G2443,'REGIÕES DE SAÚDE E SEUS MUNICÍP'!$A$4:$D$5569,4,0)</f>
        <v>Placas</v>
      </c>
      <c r="G2443">
        <f>VLOOKUP(VALUE(A2443),'REGIÕES DE SAÚDE E SEUS MUNICÍP'!$A$4:$A$5569,1,0)</f>
        <v>150565</v>
      </c>
      <c r="H2443" t="str">
        <f t="shared" si="152"/>
        <v>Mesmo município</v>
      </c>
      <c r="I2443" s="17" t="str">
        <f>VLOOKUP(C2443,'REGIÕES DE SAÚDE E SEUS MUNICÍP'!$C$4:$C$5569,1,0)</f>
        <v>Baixo Amazonas</v>
      </c>
      <c r="J2443">
        <f t="shared" si="153"/>
        <v>1</v>
      </c>
      <c r="K2443" t="str">
        <f t="shared" si="154"/>
        <v>Nova composição</v>
      </c>
      <c r="L2443" t="str">
        <f t="shared" si="155"/>
        <v>igual</v>
      </c>
    </row>
    <row r="2444" spans="1:12" x14ac:dyDescent="0.25">
      <c r="A2444" t="s">
        <v>6555</v>
      </c>
      <c r="B2444" t="s">
        <v>3687</v>
      </c>
      <c r="C2444" t="s">
        <v>994</v>
      </c>
      <c r="D2444" t="s">
        <v>7393</v>
      </c>
      <c r="E2444" t="str">
        <f>VLOOKUP(VALUE(A2444),'REGIÕES DE SAÚDE E SEUS MUNICÍP'!$A$4:$C$5569,3,0)</f>
        <v>Calha Norte</v>
      </c>
      <c r="F2444" t="str">
        <f>VLOOKUP(G2444,'REGIÕES DE SAÚDE E SEUS MUNICÍP'!$A$4:$D$5569,4,0)</f>
        <v>Faro</v>
      </c>
      <c r="G2444">
        <f>VLOOKUP(VALUE(A2444),'REGIÕES DE SAÚDE E SEUS MUNICÍP'!$A$4:$A$5569,1,0)</f>
        <v>150300</v>
      </c>
      <c r="H2444" t="str">
        <f t="shared" si="152"/>
        <v>Mesmo município</v>
      </c>
      <c r="I2444" s="17" t="str">
        <f>VLOOKUP(C2444,'REGIÕES DE SAÚDE E SEUS MUNICÍP'!$C$4:$C$5569,1,0)</f>
        <v>Baixo Amazonas</v>
      </c>
      <c r="J2444" t="e">
        <f t="shared" si="153"/>
        <v>#VALUE!</v>
      </c>
      <c r="K2444" t="str">
        <f t="shared" si="154"/>
        <v>Regiões semelhantes</v>
      </c>
      <c r="L2444" t="str">
        <f t="shared" si="155"/>
        <v>diferente</v>
      </c>
    </row>
    <row r="2445" spans="1:12" x14ac:dyDescent="0.25">
      <c r="A2445" t="s">
        <v>9620</v>
      </c>
      <c r="B2445" t="s">
        <v>3687</v>
      </c>
      <c r="C2445" t="s">
        <v>994</v>
      </c>
      <c r="D2445" t="s">
        <v>3381</v>
      </c>
      <c r="E2445" t="str">
        <f>VLOOKUP(VALUE(A2445),'REGIÕES DE SAÚDE E SEUS MUNICÍP'!$A$4:$C$5569,3,0)</f>
        <v>Calha Norte</v>
      </c>
      <c r="F2445" t="str">
        <f>VLOOKUP(G2445,'REGIÕES DE SAÚDE E SEUS MUNICÍP'!$A$4:$D$5569,4,0)</f>
        <v>Juruti</v>
      </c>
      <c r="G2445">
        <f>VLOOKUP(VALUE(A2445),'REGIÕES DE SAÚDE E SEUS MUNICÍP'!$A$4:$A$5569,1,0)</f>
        <v>150390</v>
      </c>
      <c r="H2445" t="str">
        <f t="shared" si="152"/>
        <v>Mesmo município</v>
      </c>
      <c r="I2445" s="17" t="str">
        <f>VLOOKUP(C2445,'REGIÕES DE SAÚDE E SEUS MUNICÍP'!$C$4:$C$5569,1,0)</f>
        <v>Baixo Amazonas</v>
      </c>
      <c r="J2445" t="e">
        <f t="shared" si="153"/>
        <v>#VALUE!</v>
      </c>
      <c r="K2445" t="str">
        <f t="shared" si="154"/>
        <v>Regiões semelhantes</v>
      </c>
      <c r="L2445" t="str">
        <f t="shared" si="155"/>
        <v>igual</v>
      </c>
    </row>
    <row r="2446" spans="1:12" x14ac:dyDescent="0.25">
      <c r="A2446" t="s">
        <v>4506</v>
      </c>
      <c r="B2446" t="s">
        <v>3687</v>
      </c>
      <c r="C2446" t="s">
        <v>994</v>
      </c>
      <c r="D2446" t="s">
        <v>4736</v>
      </c>
      <c r="E2446" t="str">
        <f>VLOOKUP(VALUE(A2446),'REGIÕES DE SAÚDE E SEUS MUNICÍP'!$A$4:$C$5569,3,0)</f>
        <v>Calha Norte</v>
      </c>
      <c r="F2446" t="str">
        <f>VLOOKUP(G2446,'REGIÕES DE SAÚDE E SEUS MUNICÍP'!$A$4:$D$5569,4,0)</f>
        <v>Óbidos</v>
      </c>
      <c r="G2446">
        <f>VLOOKUP(VALUE(A2446),'REGIÕES DE SAÚDE E SEUS MUNICÍP'!$A$4:$A$5569,1,0)</f>
        <v>150510</v>
      </c>
      <c r="H2446" t="str">
        <f t="shared" si="152"/>
        <v>Mesmo município</v>
      </c>
      <c r="I2446" s="17" t="str">
        <f>VLOOKUP(C2446,'REGIÕES DE SAÚDE E SEUS MUNICÍP'!$C$4:$C$5569,1,0)</f>
        <v>Baixo Amazonas</v>
      </c>
      <c r="J2446" t="e">
        <f t="shared" si="153"/>
        <v>#VALUE!</v>
      </c>
      <c r="K2446" t="str">
        <f t="shared" si="154"/>
        <v>Regiões semelhantes</v>
      </c>
      <c r="L2446" t="str">
        <f t="shared" si="155"/>
        <v>igual</v>
      </c>
    </row>
    <row r="2447" spans="1:12" x14ac:dyDescent="0.25">
      <c r="A2447" t="s">
        <v>7171</v>
      </c>
      <c r="B2447" t="s">
        <v>3687</v>
      </c>
      <c r="C2447" t="s">
        <v>994</v>
      </c>
      <c r="D2447" t="s">
        <v>2311</v>
      </c>
      <c r="E2447" t="str">
        <f>VLOOKUP(VALUE(A2447),'REGIÕES DE SAÚDE E SEUS MUNICÍP'!$A$4:$C$5569,3,0)</f>
        <v>Calha Norte</v>
      </c>
      <c r="F2447" t="str">
        <f>VLOOKUP(G2447,'REGIÕES DE SAÚDE E SEUS MUNICÍP'!$A$4:$D$5569,4,0)</f>
        <v>Terra Santa</v>
      </c>
      <c r="G2447">
        <f>VLOOKUP(VALUE(A2447),'REGIÕES DE SAÚDE E SEUS MUNICÍP'!$A$4:$A$5569,1,0)</f>
        <v>150797</v>
      </c>
      <c r="H2447" t="str">
        <f t="shared" si="152"/>
        <v>Mesmo município</v>
      </c>
      <c r="I2447" s="17" t="str">
        <f>VLOOKUP(C2447,'REGIÕES DE SAÚDE E SEUS MUNICÍP'!$C$4:$C$5569,1,0)</f>
        <v>Baixo Amazonas</v>
      </c>
      <c r="J2447" t="e">
        <f t="shared" si="153"/>
        <v>#VALUE!</v>
      </c>
      <c r="K2447" t="str">
        <f t="shared" si="154"/>
        <v>Regiões semelhantes</v>
      </c>
      <c r="L2447" t="str">
        <f t="shared" si="155"/>
        <v>igual</v>
      </c>
    </row>
    <row r="2448" spans="1:12" x14ac:dyDescent="0.25">
      <c r="A2448" t="s">
        <v>9942</v>
      </c>
      <c r="B2448" t="s">
        <v>3687</v>
      </c>
      <c r="C2448" t="s">
        <v>994</v>
      </c>
      <c r="D2448" t="s">
        <v>5401</v>
      </c>
      <c r="E2448" t="str">
        <f>VLOOKUP(VALUE(A2448),'REGIÕES DE SAÚDE E SEUS MUNICÍP'!$A$4:$C$5569,3,0)</f>
        <v>Calha Norte</v>
      </c>
      <c r="F2448" t="str">
        <f>VLOOKUP(G2448,'REGIÕES DE SAÚDE E SEUS MUNICÍP'!$A$4:$D$5569,4,0)</f>
        <v>Oriximiná</v>
      </c>
      <c r="G2448">
        <f>VLOOKUP(VALUE(A2448),'REGIÕES DE SAÚDE E SEUS MUNICÍP'!$A$4:$A$5569,1,0)</f>
        <v>150530</v>
      </c>
      <c r="H2448" t="str">
        <f t="shared" si="152"/>
        <v>Mesmo município</v>
      </c>
      <c r="I2448" s="17" t="str">
        <f>VLOOKUP(C2448,'REGIÕES DE SAÚDE E SEUS MUNICÍP'!$C$4:$C$5569,1,0)</f>
        <v>Baixo Amazonas</v>
      </c>
      <c r="J2448" t="e">
        <f t="shared" si="153"/>
        <v>#VALUE!</v>
      </c>
      <c r="K2448" t="e">
        <f t="shared" si="154"/>
        <v>#N/A</v>
      </c>
      <c r="L2448" t="str">
        <f t="shared" si="155"/>
        <v>igual</v>
      </c>
    </row>
    <row r="2449" spans="1:12" x14ac:dyDescent="0.25">
      <c r="A2449" t="s">
        <v>3933</v>
      </c>
      <c r="B2449" t="s">
        <v>3687</v>
      </c>
      <c r="C2449" t="s">
        <v>994</v>
      </c>
      <c r="D2449" t="s">
        <v>3428</v>
      </c>
      <c r="E2449" t="e">
        <f>VLOOKUP(VALUE(A2449),'REGIÕES DE SAÚDE E SEUS MUNICÍP'!$A$4:$C$5569,3,0)</f>
        <v>#N/A</v>
      </c>
      <c r="F2449" t="e">
        <f>VLOOKUP(G2449,'REGIÕES DE SAÚDE E SEUS MUNICÍP'!$A$4:$D$5569,4,0)</f>
        <v>#N/A</v>
      </c>
      <c r="G2449" t="e">
        <f>VLOOKUP(VALUE(A2449),'REGIÕES DE SAÚDE E SEUS MUNICÍP'!$A$4:$A$5569,1,0)</f>
        <v>#N/A</v>
      </c>
      <c r="H2449" t="e">
        <f t="shared" si="152"/>
        <v>#N/A</v>
      </c>
      <c r="I2449" s="17" t="str">
        <f>VLOOKUP(C2449,'REGIÕES DE SAÚDE E SEUS MUNICÍP'!$C$4:$C$5569,1,0)</f>
        <v>Baixo Amazonas</v>
      </c>
      <c r="J2449" t="e">
        <f t="shared" si="153"/>
        <v>#N/A</v>
      </c>
      <c r="K2449" t="str">
        <f t="shared" si="154"/>
        <v>diferente</v>
      </c>
      <c r="L2449" t="e">
        <f t="shared" si="155"/>
        <v>#N/A</v>
      </c>
    </row>
    <row r="2450" spans="1:12" x14ac:dyDescent="0.25">
      <c r="A2450" t="s">
        <v>3677</v>
      </c>
      <c r="B2450" t="s">
        <v>3687</v>
      </c>
      <c r="C2450" t="s">
        <v>6249</v>
      </c>
      <c r="D2450" t="s">
        <v>2634</v>
      </c>
      <c r="E2450" t="str">
        <f>VLOOKUP(VALUE(A2450),'REGIÕES DE SAÚDE E SEUS MUNICÍP'!$A$4:$C$5569,3,0)</f>
        <v>Itacaiúnas Tocantins</v>
      </c>
      <c r="F2450" t="str">
        <f>VLOOKUP(G2450,'REGIÕES DE SAÚDE E SEUS MUNICÍP'!$A$4:$D$5569,4,0)</f>
        <v>Itupiranga</v>
      </c>
      <c r="G2450">
        <f>VLOOKUP(VALUE(A2450),'REGIÕES DE SAÚDE E SEUS MUNICÍP'!$A$4:$A$5569,1,0)</f>
        <v>150370</v>
      </c>
      <c r="H2450" t="str">
        <f t="shared" si="152"/>
        <v>Mesmo município</v>
      </c>
      <c r="I2450" s="17" t="str">
        <f>VLOOKUP(C2450,'REGIÕES DE SAÚDE E SEUS MUNICÍP'!$C$4:$C$5569,1,0)</f>
        <v>Carajás</v>
      </c>
      <c r="J2450" t="e">
        <f t="shared" si="153"/>
        <v>#VALUE!</v>
      </c>
      <c r="K2450" t="str">
        <f t="shared" si="154"/>
        <v>Regiões semelhantes</v>
      </c>
      <c r="L2450" t="e">
        <f t="shared" si="155"/>
        <v>#N/A</v>
      </c>
    </row>
    <row r="2451" spans="1:12" x14ac:dyDescent="0.25">
      <c r="A2451" t="s">
        <v>6450</v>
      </c>
      <c r="B2451" t="s">
        <v>3687</v>
      </c>
      <c r="C2451" t="s">
        <v>6249</v>
      </c>
      <c r="D2451" t="s">
        <v>9430</v>
      </c>
      <c r="E2451" t="str">
        <f>VLOOKUP(VALUE(A2451),'REGIÕES DE SAÚDE E SEUS MUNICÍP'!$A$4:$C$5569,3,0)</f>
        <v>Itacaiúnas Tocantins</v>
      </c>
      <c r="F2451" t="str">
        <f>VLOOKUP(G2451,'REGIÕES DE SAÚDE E SEUS MUNICÍP'!$A$4:$D$5569,4,0)</f>
        <v>Marabá</v>
      </c>
      <c r="G2451">
        <f>VLOOKUP(VALUE(A2451),'REGIÕES DE SAÚDE E SEUS MUNICÍP'!$A$4:$A$5569,1,0)</f>
        <v>150420</v>
      </c>
      <c r="H2451" t="str">
        <f t="shared" si="152"/>
        <v>Mesmo município</v>
      </c>
      <c r="I2451" s="17" t="str">
        <f>VLOOKUP(C2451,'REGIÕES DE SAÚDE E SEUS MUNICÍP'!$C$4:$C$5569,1,0)</f>
        <v>Carajás</v>
      </c>
      <c r="J2451" t="e">
        <f t="shared" si="153"/>
        <v>#VALUE!</v>
      </c>
      <c r="K2451" t="str">
        <f t="shared" si="154"/>
        <v>Regiões semelhantes</v>
      </c>
      <c r="L2451" t="str">
        <f t="shared" si="155"/>
        <v>igual</v>
      </c>
    </row>
    <row r="2452" spans="1:12" x14ac:dyDescent="0.25">
      <c r="A2452" t="s">
        <v>10896</v>
      </c>
      <c r="B2452" t="s">
        <v>3687</v>
      </c>
      <c r="C2452" t="s">
        <v>6249</v>
      </c>
      <c r="D2452" t="s">
        <v>6595</v>
      </c>
      <c r="E2452" t="str">
        <f>VLOOKUP(VALUE(A2452),'REGIÕES DE SAÚDE E SEUS MUNICÍP'!$A$4:$C$5569,3,0)</f>
        <v>Itacaiúnas Tocantins</v>
      </c>
      <c r="F2452" t="str">
        <f>VLOOKUP(G2452,'REGIÕES DE SAÚDE E SEUS MUNICÍP'!$A$4:$D$5569,4,0)</f>
        <v>Nova Ipixuna</v>
      </c>
      <c r="G2452">
        <f>VLOOKUP(VALUE(A2452),'REGIÕES DE SAÚDE E SEUS MUNICÍP'!$A$4:$A$5569,1,0)</f>
        <v>150497</v>
      </c>
      <c r="H2452" t="str">
        <f t="shared" si="152"/>
        <v>Mesmo município</v>
      </c>
      <c r="I2452" s="17" t="str">
        <f>VLOOKUP(C2452,'REGIÕES DE SAÚDE E SEUS MUNICÍP'!$C$4:$C$5569,1,0)</f>
        <v>Carajás</v>
      </c>
      <c r="J2452" t="e">
        <f t="shared" si="153"/>
        <v>#VALUE!</v>
      </c>
      <c r="K2452" t="str">
        <f t="shared" si="154"/>
        <v>Nova composição</v>
      </c>
      <c r="L2452" t="str">
        <f t="shared" si="155"/>
        <v>igual</v>
      </c>
    </row>
    <row r="2453" spans="1:12" x14ac:dyDescent="0.25">
      <c r="A2453" t="s">
        <v>1321</v>
      </c>
      <c r="B2453" t="s">
        <v>3687</v>
      </c>
      <c r="C2453" t="s">
        <v>6249</v>
      </c>
      <c r="D2453" t="s">
        <v>4455</v>
      </c>
      <c r="E2453" t="str">
        <f>VLOOKUP(VALUE(A2453),'REGIÕES DE SAÚDE E SEUS MUNICÍP'!$A$4:$C$5569,3,0)</f>
        <v>Rodovia BR 222</v>
      </c>
      <c r="F2453" t="str">
        <f>VLOOKUP(G2453,'REGIÕES DE SAÚDE E SEUS MUNICÍP'!$A$4:$D$5569,4,0)</f>
        <v>Bom Jesus do Tocantins</v>
      </c>
      <c r="G2453">
        <f>VLOOKUP(VALUE(A2453),'REGIÕES DE SAÚDE E SEUS MUNICÍP'!$A$4:$A$5569,1,0)</f>
        <v>150157</v>
      </c>
      <c r="H2453" t="str">
        <f t="shared" si="152"/>
        <v>Mesmo município</v>
      </c>
      <c r="I2453" s="17" t="str">
        <f>VLOOKUP(C2453,'REGIÕES DE SAÚDE E SEUS MUNICÍP'!$C$4:$C$5569,1,0)</f>
        <v>Carajás</v>
      </c>
      <c r="J2453" t="e">
        <f t="shared" si="153"/>
        <v>#VALUE!</v>
      </c>
      <c r="K2453" t="str">
        <f t="shared" si="154"/>
        <v>Regiões semelhantes</v>
      </c>
      <c r="L2453" t="str">
        <f t="shared" si="155"/>
        <v>diferente</v>
      </c>
    </row>
    <row r="2454" spans="1:12" x14ac:dyDescent="0.25">
      <c r="A2454" t="s">
        <v>570</v>
      </c>
      <c r="B2454" t="s">
        <v>3687</v>
      </c>
      <c r="C2454" t="s">
        <v>6249</v>
      </c>
      <c r="D2454" t="s">
        <v>11</v>
      </c>
      <c r="E2454" t="str">
        <f>VLOOKUP(VALUE(A2454),'REGIÕES DE SAÚDE E SEUS MUNICÍP'!$A$4:$C$5569,3,0)</f>
        <v>Rodovia BR 222</v>
      </c>
      <c r="F2454" t="str">
        <f>VLOOKUP(G2454,'REGIÕES DE SAÚDE E SEUS MUNICÍP'!$A$4:$D$5569,4,0)</f>
        <v>Rondon do Pará</v>
      </c>
      <c r="G2454">
        <f>VLOOKUP(VALUE(A2454),'REGIÕES DE SAÚDE E SEUS MUNICÍP'!$A$4:$A$5569,1,0)</f>
        <v>150618</v>
      </c>
      <c r="H2454" t="str">
        <f t="shared" si="152"/>
        <v>Mesmo município</v>
      </c>
      <c r="I2454" s="17" t="str">
        <f>VLOOKUP(C2454,'REGIÕES DE SAÚDE E SEUS MUNICÍP'!$C$4:$C$5569,1,0)</f>
        <v>Carajás</v>
      </c>
      <c r="J2454" t="e">
        <f t="shared" si="153"/>
        <v>#VALUE!</v>
      </c>
      <c r="K2454" t="str">
        <f t="shared" si="154"/>
        <v>Regiões semelhantes</v>
      </c>
      <c r="L2454" t="str">
        <f t="shared" si="155"/>
        <v>igual</v>
      </c>
    </row>
    <row r="2455" spans="1:12" x14ac:dyDescent="0.25">
      <c r="A2455" t="s">
        <v>3635</v>
      </c>
      <c r="B2455" t="s">
        <v>3687</v>
      </c>
      <c r="C2455" t="s">
        <v>6249</v>
      </c>
      <c r="D2455" t="s">
        <v>6453</v>
      </c>
      <c r="E2455" t="str">
        <f>VLOOKUP(VALUE(A2455),'REGIÕES DE SAÚDE E SEUS MUNICÍP'!$A$4:$C$5569,3,0)</f>
        <v>Rodovia BR 222</v>
      </c>
      <c r="F2455" t="str">
        <f>VLOOKUP(G2455,'REGIÕES DE SAÚDE E SEUS MUNICÍP'!$A$4:$D$5569,4,0)</f>
        <v>Dom Eliseu</v>
      </c>
      <c r="G2455">
        <f>VLOOKUP(VALUE(A2455),'REGIÕES DE SAÚDE E SEUS MUNICÍP'!$A$4:$A$5569,1,0)</f>
        <v>150293</v>
      </c>
      <c r="H2455" t="str">
        <f t="shared" si="152"/>
        <v>Mesmo município</v>
      </c>
      <c r="I2455" s="17" t="str">
        <f>VLOOKUP(C2455,'REGIÕES DE SAÚDE E SEUS MUNICÍP'!$C$4:$C$5569,1,0)</f>
        <v>Carajás</v>
      </c>
      <c r="J2455" t="e">
        <f t="shared" si="153"/>
        <v>#VALUE!</v>
      </c>
      <c r="K2455" t="str">
        <f t="shared" si="154"/>
        <v>Regiões semelhantes</v>
      </c>
      <c r="L2455" t="str">
        <f t="shared" si="155"/>
        <v>igual</v>
      </c>
    </row>
    <row r="2456" spans="1:12" x14ac:dyDescent="0.25">
      <c r="A2456" t="s">
        <v>2511</v>
      </c>
      <c r="B2456" t="s">
        <v>3687</v>
      </c>
      <c r="C2456" t="s">
        <v>6249</v>
      </c>
      <c r="D2456" t="s">
        <v>3567</v>
      </c>
      <c r="E2456" t="str">
        <f>VLOOKUP(VALUE(A2456),'REGIÕES DE SAÚDE E SEUS MUNICÍP'!$A$4:$C$5569,3,0)</f>
        <v>Rodovia BR 222</v>
      </c>
      <c r="F2456" t="str">
        <f>VLOOKUP(G2456,'REGIÕES DE SAÚDE E SEUS MUNICÍP'!$A$4:$D$5569,4,0)</f>
        <v>Abel Figueiredo</v>
      </c>
      <c r="G2456">
        <f>VLOOKUP(VALUE(A2456),'REGIÕES DE SAÚDE E SEUS MUNICÍP'!$A$4:$A$5569,1,0)</f>
        <v>150013</v>
      </c>
      <c r="H2456" t="str">
        <f t="shared" si="152"/>
        <v>Mesmo município</v>
      </c>
      <c r="I2456" s="17" t="str">
        <f>VLOOKUP(C2456,'REGIÕES DE SAÚDE E SEUS MUNICÍP'!$C$4:$C$5569,1,0)</f>
        <v>Carajás</v>
      </c>
      <c r="J2456" t="e">
        <f t="shared" si="153"/>
        <v>#VALUE!</v>
      </c>
      <c r="K2456" t="str">
        <f t="shared" si="154"/>
        <v>Nova composição</v>
      </c>
      <c r="L2456" t="str">
        <f t="shared" si="155"/>
        <v>igual</v>
      </c>
    </row>
    <row r="2457" spans="1:12" x14ac:dyDescent="0.25">
      <c r="A2457" t="s">
        <v>5964</v>
      </c>
      <c r="B2457" t="s">
        <v>3687</v>
      </c>
      <c r="C2457" t="s">
        <v>6249</v>
      </c>
      <c r="D2457" t="s">
        <v>9331</v>
      </c>
      <c r="E2457" t="str">
        <f>VLOOKUP(VALUE(A2457),'REGIÕES DE SAÚDE E SEUS MUNICÍP'!$A$4:$C$5569,3,0)</f>
        <v>Serra das Andorinhas</v>
      </c>
      <c r="F2457" t="str">
        <f>VLOOKUP(G2457,'REGIÕES DE SAÚDE E SEUS MUNICÍP'!$A$4:$D$5569,4,0)</f>
        <v>São Domingos do Araguaia</v>
      </c>
      <c r="G2457">
        <f>VLOOKUP(VALUE(A2457),'REGIÕES DE SAÚDE E SEUS MUNICÍP'!$A$4:$A$5569,1,0)</f>
        <v>150715</v>
      </c>
      <c r="H2457" t="str">
        <f t="shared" si="152"/>
        <v>Mesmo município</v>
      </c>
      <c r="I2457" s="17" t="str">
        <f>VLOOKUP(C2457,'REGIÕES DE SAÚDE E SEUS MUNICÍP'!$C$4:$C$5569,1,0)</f>
        <v>Carajás</v>
      </c>
      <c r="J2457" t="e">
        <f t="shared" si="153"/>
        <v>#VALUE!</v>
      </c>
      <c r="K2457" t="str">
        <f t="shared" si="154"/>
        <v>Regiões semelhantes</v>
      </c>
      <c r="L2457" t="str">
        <f t="shared" si="155"/>
        <v>diferente</v>
      </c>
    </row>
    <row r="2458" spans="1:12" x14ac:dyDescent="0.25">
      <c r="A2458" t="s">
        <v>8536</v>
      </c>
      <c r="B2458" t="s">
        <v>3687</v>
      </c>
      <c r="C2458" t="s">
        <v>6249</v>
      </c>
      <c r="D2458" t="s">
        <v>147</v>
      </c>
      <c r="E2458" t="str">
        <f>VLOOKUP(VALUE(A2458),'REGIÕES DE SAÚDE E SEUS MUNICÍP'!$A$4:$C$5569,3,0)</f>
        <v>Serra das Andorinhas</v>
      </c>
      <c r="F2458" t="str">
        <f>VLOOKUP(G2458,'REGIÕES DE SAÚDE E SEUS MUNICÍP'!$A$4:$D$5569,4,0)</f>
        <v>São Geraldo do Araguaia</v>
      </c>
      <c r="G2458">
        <f>VLOOKUP(VALUE(A2458),'REGIÕES DE SAÚDE E SEUS MUNICÍP'!$A$4:$A$5569,1,0)</f>
        <v>150745</v>
      </c>
      <c r="H2458" t="str">
        <f t="shared" si="152"/>
        <v>Mesmo município</v>
      </c>
      <c r="I2458" s="17" t="str">
        <f>VLOOKUP(C2458,'REGIÕES DE SAÚDE E SEUS MUNICÍP'!$C$4:$C$5569,1,0)</f>
        <v>Carajás</v>
      </c>
      <c r="J2458" t="e">
        <f t="shared" si="153"/>
        <v>#VALUE!</v>
      </c>
      <c r="K2458" t="str">
        <f t="shared" si="154"/>
        <v>Regiões semelhantes</v>
      </c>
      <c r="L2458" t="str">
        <f t="shared" si="155"/>
        <v>igual</v>
      </c>
    </row>
    <row r="2459" spans="1:12" x14ac:dyDescent="0.25">
      <c r="A2459" t="s">
        <v>539</v>
      </c>
      <c r="B2459" t="s">
        <v>3687</v>
      </c>
      <c r="C2459" t="s">
        <v>6249</v>
      </c>
      <c r="D2459" t="s">
        <v>420</v>
      </c>
      <c r="E2459" t="str">
        <f>VLOOKUP(VALUE(A2459),'REGIÕES DE SAÚDE E SEUS MUNICÍP'!$A$4:$C$5569,3,0)</f>
        <v>Serra das Andorinhas</v>
      </c>
      <c r="F2459" t="str">
        <f>VLOOKUP(G2459,'REGIÕES DE SAÚDE E SEUS MUNICÍP'!$A$4:$D$5569,4,0)</f>
        <v>São João do Araguaia</v>
      </c>
      <c r="G2459">
        <f>VLOOKUP(VALUE(A2459),'REGIÕES DE SAÚDE E SEUS MUNICÍP'!$A$4:$A$5569,1,0)</f>
        <v>150750</v>
      </c>
      <c r="H2459" t="str">
        <f t="shared" si="152"/>
        <v>Mesmo município</v>
      </c>
      <c r="I2459" s="17" t="str">
        <f>VLOOKUP(C2459,'REGIÕES DE SAÚDE E SEUS MUNICÍP'!$C$4:$C$5569,1,0)</f>
        <v>Carajás</v>
      </c>
      <c r="J2459" t="e">
        <f t="shared" si="153"/>
        <v>#VALUE!</v>
      </c>
      <c r="K2459" t="str">
        <f t="shared" si="154"/>
        <v>Regiões semelhantes</v>
      </c>
      <c r="L2459" t="str">
        <f t="shared" si="155"/>
        <v>igual</v>
      </c>
    </row>
    <row r="2460" spans="1:12" x14ac:dyDescent="0.25">
      <c r="A2460" t="s">
        <v>5953</v>
      </c>
      <c r="B2460" t="s">
        <v>3687</v>
      </c>
      <c r="C2460" t="s">
        <v>6249</v>
      </c>
      <c r="D2460" t="s">
        <v>8549</v>
      </c>
      <c r="E2460" t="str">
        <f>VLOOKUP(VALUE(A2460),'REGIÕES DE SAÚDE E SEUS MUNICÍP'!$A$4:$C$5569,3,0)</f>
        <v>Serra das Andorinhas</v>
      </c>
      <c r="F2460" t="str">
        <f>VLOOKUP(G2460,'REGIÕES DE SAÚDE E SEUS MUNICÍP'!$A$4:$D$5569,4,0)</f>
        <v>Palestina do Pará</v>
      </c>
      <c r="G2460">
        <f>VLOOKUP(VALUE(A2460),'REGIÕES DE SAÚDE E SEUS MUNICÍP'!$A$4:$A$5569,1,0)</f>
        <v>150549</v>
      </c>
      <c r="H2460" t="str">
        <f t="shared" si="152"/>
        <v>Mesmo município</v>
      </c>
      <c r="I2460" s="17" t="str">
        <f>VLOOKUP(C2460,'REGIÕES DE SAÚDE E SEUS MUNICÍP'!$C$4:$C$5569,1,0)</f>
        <v>Carajás</v>
      </c>
      <c r="J2460" t="e">
        <f t="shared" si="153"/>
        <v>#VALUE!</v>
      </c>
      <c r="K2460" t="str">
        <f t="shared" si="154"/>
        <v>Regiões semelhantes</v>
      </c>
      <c r="L2460" t="str">
        <f t="shared" si="155"/>
        <v>igual</v>
      </c>
    </row>
    <row r="2461" spans="1:12" x14ac:dyDescent="0.25">
      <c r="A2461" t="s">
        <v>1235</v>
      </c>
      <c r="B2461" t="s">
        <v>3687</v>
      </c>
      <c r="C2461" t="s">
        <v>6249</v>
      </c>
      <c r="D2461" t="s">
        <v>6064</v>
      </c>
      <c r="E2461" t="str">
        <f>VLOOKUP(VALUE(A2461),'REGIÕES DE SAÚDE E SEUS MUNICÍP'!$A$4:$C$5569,3,0)</f>
        <v>Serra das Andorinhas</v>
      </c>
      <c r="F2461" t="str">
        <f>VLOOKUP(G2461,'REGIÕES DE SAÚDE E SEUS MUNICÍP'!$A$4:$D$5569,4,0)</f>
        <v>Piçarra</v>
      </c>
      <c r="G2461">
        <f>VLOOKUP(VALUE(A2461),'REGIÕES DE SAÚDE E SEUS MUNICÍP'!$A$4:$A$5569,1,0)</f>
        <v>150563</v>
      </c>
      <c r="H2461" t="str">
        <f t="shared" si="152"/>
        <v>Mesmo município</v>
      </c>
      <c r="I2461" s="17" t="str">
        <f>VLOOKUP(C2461,'REGIÕES DE SAÚDE E SEUS MUNICÍP'!$C$4:$C$5569,1,0)</f>
        <v>Carajás</v>
      </c>
      <c r="J2461" t="e">
        <f t="shared" si="153"/>
        <v>#VALUE!</v>
      </c>
      <c r="K2461" t="str">
        <f t="shared" si="154"/>
        <v>Regiões semelhantes</v>
      </c>
      <c r="L2461" t="str">
        <f t="shared" si="155"/>
        <v>igual</v>
      </c>
    </row>
    <row r="2462" spans="1:12" x14ac:dyDescent="0.25">
      <c r="A2462" t="s">
        <v>7863</v>
      </c>
      <c r="B2462" t="s">
        <v>3687</v>
      </c>
      <c r="C2462" t="s">
        <v>6249</v>
      </c>
      <c r="D2462" t="s">
        <v>8398</v>
      </c>
      <c r="E2462" t="str">
        <f>VLOOKUP(VALUE(A2462),'REGIÕES DE SAÚDE E SEUS MUNICÍP'!$A$4:$C$5569,3,0)</f>
        <v>Serra das Andorinhas</v>
      </c>
      <c r="F2462" t="str">
        <f>VLOOKUP(G2462,'REGIÕES DE SAÚDE E SEUS MUNICÍP'!$A$4:$D$5569,4,0)</f>
        <v>Brejo Grande do Araguaia</v>
      </c>
      <c r="G2462">
        <f>VLOOKUP(VALUE(A2462),'REGIÕES DE SAÚDE E SEUS MUNICÍP'!$A$4:$A$5569,1,0)</f>
        <v>150175</v>
      </c>
      <c r="H2462" t="str">
        <f t="shared" si="152"/>
        <v>Mesmo município</v>
      </c>
      <c r="I2462" s="17" t="str">
        <f>VLOOKUP(C2462,'REGIÕES DE SAÚDE E SEUS MUNICÍP'!$C$4:$C$5569,1,0)</f>
        <v>Carajás</v>
      </c>
      <c r="J2462" t="e">
        <f t="shared" si="153"/>
        <v>#VALUE!</v>
      </c>
      <c r="K2462" t="str">
        <f t="shared" si="154"/>
        <v>Nova composição</v>
      </c>
      <c r="L2462" t="str">
        <f t="shared" si="155"/>
        <v>igual</v>
      </c>
    </row>
    <row r="2463" spans="1:12" x14ac:dyDescent="0.25">
      <c r="A2463" t="s">
        <v>4786</v>
      </c>
      <c r="B2463" t="s">
        <v>3687</v>
      </c>
      <c r="C2463" t="s">
        <v>6249</v>
      </c>
      <c r="D2463" t="s">
        <v>6869</v>
      </c>
      <c r="E2463" t="str">
        <f>VLOOKUP(VALUE(A2463),'REGIÕES DE SAÚDE E SEUS MUNICÍP'!$A$4:$C$5569,3,0)</f>
        <v>Serra dos Carajás</v>
      </c>
      <c r="F2463" t="str">
        <f>VLOOKUP(G2463,'REGIÕES DE SAÚDE E SEUS MUNICÍP'!$A$4:$D$5569,4,0)</f>
        <v>Canaã dos Carajás</v>
      </c>
      <c r="G2463">
        <f>VLOOKUP(VALUE(A2463),'REGIÕES DE SAÚDE E SEUS MUNICÍP'!$A$4:$A$5569,1,0)</f>
        <v>150215</v>
      </c>
      <c r="H2463" t="str">
        <f t="shared" si="152"/>
        <v>Mesmo município</v>
      </c>
      <c r="I2463" s="17" t="str">
        <f>VLOOKUP(C2463,'REGIÕES DE SAÚDE E SEUS MUNICÍP'!$C$4:$C$5569,1,0)</f>
        <v>Carajás</v>
      </c>
      <c r="J2463" t="e">
        <f t="shared" si="153"/>
        <v>#VALUE!</v>
      </c>
      <c r="K2463" t="str">
        <f t="shared" si="154"/>
        <v>Regiões semelhantes</v>
      </c>
      <c r="L2463" t="str">
        <f t="shared" si="155"/>
        <v>diferente</v>
      </c>
    </row>
    <row r="2464" spans="1:12" x14ac:dyDescent="0.25">
      <c r="A2464" t="s">
        <v>8724</v>
      </c>
      <c r="B2464" t="s">
        <v>3687</v>
      </c>
      <c r="C2464" t="s">
        <v>6249</v>
      </c>
      <c r="D2464" t="s">
        <v>9334</v>
      </c>
      <c r="E2464" t="str">
        <f>VLOOKUP(VALUE(A2464),'REGIÕES DE SAÚDE E SEUS MUNICÍP'!$A$4:$C$5569,3,0)</f>
        <v>Serra dos Carajás</v>
      </c>
      <c r="F2464" t="str">
        <f>VLOOKUP(G2464,'REGIÕES DE SAÚDE E SEUS MUNICÍP'!$A$4:$D$5569,4,0)</f>
        <v>Curionópolis</v>
      </c>
      <c r="G2464">
        <f>VLOOKUP(VALUE(A2464),'REGIÕES DE SAÚDE E SEUS MUNICÍP'!$A$4:$A$5569,1,0)</f>
        <v>150277</v>
      </c>
      <c r="H2464" t="str">
        <f t="shared" si="152"/>
        <v>Mesmo município</v>
      </c>
      <c r="I2464" s="17" t="str">
        <f>VLOOKUP(C2464,'REGIÕES DE SAÚDE E SEUS MUNICÍP'!$C$4:$C$5569,1,0)</f>
        <v>Carajás</v>
      </c>
      <c r="J2464" t="e">
        <f t="shared" si="153"/>
        <v>#VALUE!</v>
      </c>
      <c r="K2464" t="str">
        <f t="shared" si="154"/>
        <v>Regiões semelhantes</v>
      </c>
      <c r="L2464" t="str">
        <f t="shared" si="155"/>
        <v>igual</v>
      </c>
    </row>
    <row r="2465" spans="1:12" x14ac:dyDescent="0.25">
      <c r="A2465" t="s">
        <v>4416</v>
      </c>
      <c r="B2465" t="s">
        <v>3687</v>
      </c>
      <c r="C2465" t="s">
        <v>6249</v>
      </c>
      <c r="D2465" t="s">
        <v>258</v>
      </c>
      <c r="E2465" t="str">
        <f>VLOOKUP(VALUE(A2465),'REGIÕES DE SAÚDE E SEUS MUNICÍP'!$A$4:$C$5569,3,0)</f>
        <v>Serra dos Carajás</v>
      </c>
      <c r="F2465" t="str">
        <f>VLOOKUP(G2465,'REGIÕES DE SAÚDE E SEUS MUNICÍP'!$A$4:$D$5569,4,0)</f>
        <v>Eldorado dos Carajás</v>
      </c>
      <c r="G2465">
        <f>VLOOKUP(VALUE(A2465),'REGIÕES DE SAÚDE E SEUS MUNICÍP'!$A$4:$A$5569,1,0)</f>
        <v>150295</v>
      </c>
      <c r="H2465" t="str">
        <f t="shared" si="152"/>
        <v>Município diferente</v>
      </c>
      <c r="I2465" s="17" t="str">
        <f>VLOOKUP(C2465,'REGIÕES DE SAÚDE E SEUS MUNICÍP'!$C$4:$C$5569,1,0)</f>
        <v>Carajás</v>
      </c>
      <c r="J2465" t="e">
        <f t="shared" si="153"/>
        <v>#VALUE!</v>
      </c>
      <c r="K2465" t="str">
        <f t="shared" si="154"/>
        <v>Regiões semelhantes</v>
      </c>
      <c r="L2465" t="str">
        <f t="shared" si="155"/>
        <v>igual</v>
      </c>
    </row>
    <row r="2466" spans="1:12" x14ac:dyDescent="0.25">
      <c r="A2466" t="s">
        <v>9452</v>
      </c>
      <c r="B2466" t="s">
        <v>3687</v>
      </c>
      <c r="C2466" t="s">
        <v>6249</v>
      </c>
      <c r="D2466" t="s">
        <v>7549</v>
      </c>
      <c r="E2466" t="str">
        <f>VLOOKUP(VALUE(A2466),'REGIÕES DE SAÚDE E SEUS MUNICÍP'!$A$4:$C$5569,3,0)</f>
        <v>Serra dos Carajás</v>
      </c>
      <c r="F2466" t="str">
        <f>VLOOKUP(G2466,'REGIÕES DE SAÚDE E SEUS MUNICÍP'!$A$4:$D$5569,4,0)</f>
        <v>Parauapebas</v>
      </c>
      <c r="G2466">
        <f>VLOOKUP(VALUE(A2466),'REGIÕES DE SAÚDE E SEUS MUNICÍP'!$A$4:$A$5569,1,0)</f>
        <v>150553</v>
      </c>
      <c r="H2466" t="str">
        <f t="shared" si="152"/>
        <v>Mesmo município</v>
      </c>
      <c r="I2466" s="17" t="str">
        <f>VLOOKUP(C2466,'REGIÕES DE SAÚDE E SEUS MUNICÍP'!$C$4:$C$5569,1,0)</f>
        <v>Carajás</v>
      </c>
      <c r="J2466" t="e">
        <f t="shared" si="153"/>
        <v>#VALUE!</v>
      </c>
      <c r="K2466" t="str">
        <f t="shared" si="154"/>
        <v>diferente</v>
      </c>
      <c r="L2466" t="str">
        <f t="shared" si="155"/>
        <v>igual</v>
      </c>
    </row>
    <row r="2467" spans="1:12" x14ac:dyDescent="0.25">
      <c r="A2467" t="s">
        <v>6336</v>
      </c>
      <c r="B2467" t="s">
        <v>3687</v>
      </c>
      <c r="C2467" t="s">
        <v>4763</v>
      </c>
      <c r="D2467" t="s">
        <v>3318</v>
      </c>
      <c r="E2467" t="str">
        <f>VLOOKUP(VALUE(A2467),'REGIÕES DE SAÚDE E SEUS MUNICÍP'!$A$4:$C$5569,3,0)</f>
        <v>Alça Viária</v>
      </c>
      <c r="F2467" t="str">
        <f>VLOOKUP(G2467,'REGIÕES DE SAÚDE E SEUS MUNICÍP'!$A$4:$D$5569,4,0)</f>
        <v>Tailândia</v>
      </c>
      <c r="G2467">
        <f>VLOOKUP(VALUE(A2467),'REGIÕES DE SAÚDE E SEUS MUNICÍP'!$A$4:$A$5569,1,0)</f>
        <v>150795</v>
      </c>
      <c r="H2467" t="str">
        <f t="shared" si="152"/>
        <v>Mesmo município</v>
      </c>
      <c r="I2467" s="17" t="e">
        <f>VLOOKUP(C2467,'REGIÕES DE SAÚDE E SEUS MUNICÍP'!$C$4:$C$5569,1,0)</f>
        <v>#N/A</v>
      </c>
      <c r="J2467" t="e">
        <f t="shared" si="153"/>
        <v>#VALUE!</v>
      </c>
      <c r="K2467" t="str">
        <f t="shared" si="154"/>
        <v>Nova composição</v>
      </c>
      <c r="L2467" t="str">
        <f t="shared" si="155"/>
        <v>diferente</v>
      </c>
    </row>
    <row r="2468" spans="1:12" x14ac:dyDescent="0.25">
      <c r="A2468" t="s">
        <v>6932</v>
      </c>
      <c r="B2468" t="s">
        <v>3687</v>
      </c>
      <c r="C2468" t="s">
        <v>4763</v>
      </c>
      <c r="D2468" t="s">
        <v>1294</v>
      </c>
      <c r="E2468" t="str">
        <f>VLOOKUP(VALUE(A2468),'REGIÕES DE SAÚDE E SEUS MUNICÍP'!$A$4:$C$5569,3,0)</f>
        <v>Itacaiúnas Tocantins</v>
      </c>
      <c r="F2468" t="str">
        <f>VLOOKUP(G2468,'REGIÕES DE SAÚDE E SEUS MUNICÍP'!$A$4:$D$5569,4,0)</f>
        <v>Jacundá</v>
      </c>
      <c r="G2468">
        <f>VLOOKUP(VALUE(A2468),'REGIÕES DE SAÚDE E SEUS MUNICÍP'!$A$4:$A$5569,1,0)</f>
        <v>150380</v>
      </c>
      <c r="H2468" t="str">
        <f t="shared" si="152"/>
        <v>Mesmo município</v>
      </c>
      <c r="I2468" s="17" t="e">
        <f>VLOOKUP(C2468,'REGIÕES DE SAÚDE E SEUS MUNICÍP'!$C$4:$C$5569,1,0)</f>
        <v>#N/A</v>
      </c>
      <c r="J2468" t="e">
        <f t="shared" si="153"/>
        <v>#VALUE!</v>
      </c>
      <c r="K2468" t="str">
        <f t="shared" si="154"/>
        <v>Nova composição</v>
      </c>
      <c r="L2468" t="str">
        <f t="shared" si="155"/>
        <v>diferente</v>
      </c>
    </row>
    <row r="2469" spans="1:12" x14ac:dyDescent="0.25">
      <c r="A2469" t="s">
        <v>635</v>
      </c>
      <c r="B2469" t="s">
        <v>3687</v>
      </c>
      <c r="C2469" t="s">
        <v>4763</v>
      </c>
      <c r="D2469" t="s">
        <v>2293</v>
      </c>
      <c r="E2469" t="str">
        <f>VLOOKUP(VALUE(A2469),'REGIÕES DE SAÚDE E SEUS MUNICÍP'!$A$4:$C$5569,3,0)</f>
        <v>Lago Tucuruí</v>
      </c>
      <c r="F2469" t="str">
        <f>VLOOKUP(G2469,'REGIÕES DE SAÚDE E SEUS MUNICÍP'!$A$4:$D$5569,4,0)</f>
        <v>Breu Branco</v>
      </c>
      <c r="G2469">
        <f>VLOOKUP(VALUE(A2469),'REGIÕES DE SAÚDE E SEUS MUNICÍP'!$A$4:$A$5569,1,0)</f>
        <v>150178</v>
      </c>
      <c r="H2469" t="str">
        <f t="shared" si="152"/>
        <v>Mesmo município</v>
      </c>
      <c r="I2469" s="17" t="e">
        <f>VLOOKUP(C2469,'REGIÕES DE SAÚDE E SEUS MUNICÍP'!$C$4:$C$5569,1,0)</f>
        <v>#N/A</v>
      </c>
      <c r="J2469" t="e">
        <f t="shared" si="153"/>
        <v>#VALUE!</v>
      </c>
      <c r="K2469" t="str">
        <f t="shared" si="154"/>
        <v>Regiões semelhantes</v>
      </c>
      <c r="L2469" t="str">
        <f t="shared" si="155"/>
        <v>diferente</v>
      </c>
    </row>
    <row r="2470" spans="1:12" x14ac:dyDescent="0.25">
      <c r="A2470" t="s">
        <v>2232</v>
      </c>
      <c r="B2470" t="s">
        <v>3687</v>
      </c>
      <c r="C2470" t="s">
        <v>4763</v>
      </c>
      <c r="D2470" t="s">
        <v>7686</v>
      </c>
      <c r="E2470" t="str">
        <f>VLOOKUP(VALUE(A2470),'REGIÕES DE SAÚDE E SEUS MUNICÍP'!$A$4:$C$5569,3,0)</f>
        <v>Lago Tucuruí</v>
      </c>
      <c r="F2470" t="str">
        <f>VLOOKUP(G2470,'REGIÕES DE SAÚDE E SEUS MUNICÍP'!$A$4:$D$5569,4,0)</f>
        <v>Goianésia do Pará</v>
      </c>
      <c r="G2470">
        <f>VLOOKUP(VALUE(A2470),'REGIÕES DE SAÚDE E SEUS MUNICÍP'!$A$4:$A$5569,1,0)</f>
        <v>150309</v>
      </c>
      <c r="H2470" t="str">
        <f t="shared" si="152"/>
        <v>Mesmo município</v>
      </c>
      <c r="I2470" s="17" t="e">
        <f>VLOOKUP(C2470,'REGIÕES DE SAÚDE E SEUS MUNICÍP'!$C$4:$C$5569,1,0)</f>
        <v>#N/A</v>
      </c>
      <c r="J2470" t="e">
        <f t="shared" si="153"/>
        <v>#VALUE!</v>
      </c>
      <c r="K2470" t="str">
        <f t="shared" si="154"/>
        <v>Regiões semelhantes</v>
      </c>
      <c r="L2470" t="str">
        <f t="shared" si="155"/>
        <v>igual</v>
      </c>
    </row>
    <row r="2471" spans="1:12" x14ac:dyDescent="0.25">
      <c r="A2471" t="s">
        <v>837</v>
      </c>
      <c r="B2471" t="s">
        <v>3687</v>
      </c>
      <c r="C2471" t="s">
        <v>4763</v>
      </c>
      <c r="D2471" t="s">
        <v>9946</v>
      </c>
      <c r="E2471" t="str">
        <f>VLOOKUP(VALUE(A2471),'REGIÕES DE SAÚDE E SEUS MUNICÍP'!$A$4:$C$5569,3,0)</f>
        <v>Lago Tucuruí</v>
      </c>
      <c r="F2471" t="str">
        <f>VLOOKUP(G2471,'REGIÕES DE SAÚDE E SEUS MUNICÍP'!$A$4:$D$5569,4,0)</f>
        <v>Novo Repartimento</v>
      </c>
      <c r="G2471">
        <f>VLOOKUP(VALUE(A2471),'REGIÕES DE SAÚDE E SEUS MUNICÍP'!$A$4:$A$5569,1,0)</f>
        <v>150506</v>
      </c>
      <c r="H2471" t="str">
        <f t="shared" si="152"/>
        <v>Mesmo município</v>
      </c>
      <c r="I2471" s="17" t="e">
        <f>VLOOKUP(C2471,'REGIÕES DE SAÚDE E SEUS MUNICÍP'!$C$4:$C$5569,1,0)</f>
        <v>#N/A</v>
      </c>
      <c r="J2471" t="e">
        <f t="shared" si="153"/>
        <v>#VALUE!</v>
      </c>
      <c r="K2471" t="str">
        <f t="shared" si="154"/>
        <v>Regiões semelhantes</v>
      </c>
      <c r="L2471" t="str">
        <f t="shared" si="155"/>
        <v>igual</v>
      </c>
    </row>
    <row r="2472" spans="1:12" x14ac:dyDescent="0.25">
      <c r="A2472" t="s">
        <v>2423</v>
      </c>
      <c r="B2472" t="s">
        <v>3687</v>
      </c>
      <c r="C2472" t="s">
        <v>4763</v>
      </c>
      <c r="D2472" t="s">
        <v>1992</v>
      </c>
      <c r="E2472" t="str">
        <f>VLOOKUP(VALUE(A2472),'REGIÕES DE SAÚDE E SEUS MUNICÍP'!$A$4:$C$5569,3,0)</f>
        <v>Lago Tucuruí</v>
      </c>
      <c r="F2472" t="str">
        <f>VLOOKUP(G2472,'REGIÕES DE SAÚDE E SEUS MUNICÍP'!$A$4:$D$5569,4,0)</f>
        <v>Tucuruí</v>
      </c>
      <c r="G2472">
        <f>VLOOKUP(VALUE(A2472),'REGIÕES DE SAÚDE E SEUS MUNICÍP'!$A$4:$A$5569,1,0)</f>
        <v>150810</v>
      </c>
      <c r="H2472" t="str">
        <f t="shared" si="152"/>
        <v>Mesmo município</v>
      </c>
      <c r="I2472" s="17" t="e">
        <f>VLOOKUP(C2472,'REGIÕES DE SAÚDE E SEUS MUNICÍP'!$C$4:$C$5569,1,0)</f>
        <v>#N/A</v>
      </c>
      <c r="J2472" t="e">
        <f t="shared" si="153"/>
        <v>#VALUE!</v>
      </c>
      <c r="K2472" t="str">
        <f t="shared" si="154"/>
        <v>diferente</v>
      </c>
      <c r="L2472" t="str">
        <f t="shared" si="155"/>
        <v>igual</v>
      </c>
    </row>
    <row r="2473" spans="1:12" x14ac:dyDescent="0.25">
      <c r="A2473" t="s">
        <v>693</v>
      </c>
      <c r="B2473" t="s">
        <v>3687</v>
      </c>
      <c r="C2473" t="s">
        <v>7891</v>
      </c>
      <c r="D2473" t="s">
        <v>5144</v>
      </c>
      <c r="E2473" t="str">
        <f>VLOOKUP(VALUE(A2473),'REGIÕES DE SAÚDE E SEUS MUNICÍP'!$A$4:$C$5569,3,0)</f>
        <v>Marajó Oriental</v>
      </c>
      <c r="F2473" t="str">
        <f>VLOOKUP(G2473,'REGIÕES DE SAÚDE E SEUS MUNICÍP'!$A$4:$D$5569,4,0)</f>
        <v>Afuá</v>
      </c>
      <c r="G2473">
        <f>VLOOKUP(VALUE(A2473),'REGIÕES DE SAÚDE E SEUS MUNICÍP'!$A$4:$A$5569,1,0)</f>
        <v>150030</v>
      </c>
      <c r="H2473" t="str">
        <f t="shared" si="152"/>
        <v>Mesmo município</v>
      </c>
      <c r="I2473" s="17" t="e">
        <f>VLOOKUP(C2473,'REGIÕES DE SAÚDE E SEUS MUNICÍP'!$C$4:$C$5569,1,0)</f>
        <v>#N/A</v>
      </c>
      <c r="J2473" t="e">
        <f t="shared" si="153"/>
        <v>#VALUE!</v>
      </c>
      <c r="K2473" t="str">
        <f t="shared" si="154"/>
        <v>Regiões semelhantes</v>
      </c>
      <c r="L2473" t="str">
        <f t="shared" si="155"/>
        <v>diferente</v>
      </c>
    </row>
    <row r="2474" spans="1:12" x14ac:dyDescent="0.25">
      <c r="A2474" t="s">
        <v>3999</v>
      </c>
      <c r="B2474" t="s">
        <v>3687</v>
      </c>
      <c r="C2474" t="s">
        <v>7891</v>
      </c>
      <c r="D2474" t="s">
        <v>4447</v>
      </c>
      <c r="E2474" t="str">
        <f>VLOOKUP(VALUE(A2474),'REGIÕES DE SAÚDE E SEUS MUNICÍP'!$A$4:$C$5569,3,0)</f>
        <v>Marajó Oriental</v>
      </c>
      <c r="F2474" t="str">
        <f>VLOOKUP(G2474,'REGIÕES DE SAÚDE E SEUS MUNICÍP'!$A$4:$D$5569,4,0)</f>
        <v>Muaná</v>
      </c>
      <c r="G2474">
        <f>VLOOKUP(VALUE(A2474),'REGIÕES DE SAÚDE E SEUS MUNICÍP'!$A$4:$A$5569,1,0)</f>
        <v>150490</v>
      </c>
      <c r="H2474" t="str">
        <f t="shared" si="152"/>
        <v>Mesmo município</v>
      </c>
      <c r="I2474" s="17" t="e">
        <f>VLOOKUP(C2474,'REGIÕES DE SAÚDE E SEUS MUNICÍP'!$C$4:$C$5569,1,0)</f>
        <v>#N/A</v>
      </c>
      <c r="J2474" t="e">
        <f t="shared" si="153"/>
        <v>#VALUE!</v>
      </c>
      <c r="K2474" t="str">
        <f t="shared" si="154"/>
        <v>Regiões semelhantes</v>
      </c>
      <c r="L2474" t="str">
        <f t="shared" si="155"/>
        <v>igual</v>
      </c>
    </row>
    <row r="2475" spans="1:12" x14ac:dyDescent="0.25">
      <c r="A2475" t="s">
        <v>6</v>
      </c>
      <c r="B2475" t="s">
        <v>3687</v>
      </c>
      <c r="C2475" t="s">
        <v>7891</v>
      </c>
      <c r="D2475" t="s">
        <v>7905</v>
      </c>
      <c r="E2475" t="str">
        <f>VLOOKUP(VALUE(A2475),'REGIÕES DE SAÚDE E SEUS MUNICÍP'!$A$4:$C$5569,3,0)</f>
        <v>Marajó Oriental</v>
      </c>
      <c r="F2475" t="str">
        <f>VLOOKUP(G2475,'REGIÕES DE SAÚDE E SEUS MUNICÍP'!$A$4:$D$5569,4,0)</f>
        <v>Soure</v>
      </c>
      <c r="G2475">
        <f>VLOOKUP(VALUE(A2475),'REGIÕES DE SAÚDE E SEUS MUNICÍP'!$A$4:$A$5569,1,0)</f>
        <v>150790</v>
      </c>
      <c r="H2475" t="str">
        <f t="shared" si="152"/>
        <v>Mesmo município</v>
      </c>
      <c r="I2475" s="17" t="e">
        <f>VLOOKUP(C2475,'REGIÕES DE SAÚDE E SEUS MUNICÍP'!$C$4:$C$5569,1,0)</f>
        <v>#N/A</v>
      </c>
      <c r="J2475" t="e">
        <f t="shared" si="153"/>
        <v>#VALUE!</v>
      </c>
      <c r="K2475" t="str">
        <f t="shared" si="154"/>
        <v>Regiões semelhantes</v>
      </c>
      <c r="L2475" t="str">
        <f t="shared" si="155"/>
        <v>igual</v>
      </c>
    </row>
    <row r="2476" spans="1:12" x14ac:dyDescent="0.25">
      <c r="A2476" t="s">
        <v>10081</v>
      </c>
      <c r="B2476" t="s">
        <v>3687</v>
      </c>
      <c r="C2476" t="s">
        <v>7891</v>
      </c>
      <c r="D2476" t="s">
        <v>10548</v>
      </c>
      <c r="E2476" t="str">
        <f>VLOOKUP(VALUE(A2476),'REGIÕES DE SAÚDE E SEUS MUNICÍP'!$A$4:$C$5569,3,0)</f>
        <v>Marajó Oriental</v>
      </c>
      <c r="F2476" t="str">
        <f>VLOOKUP(G2476,'REGIÕES DE SAÚDE E SEUS MUNICÍP'!$A$4:$D$5569,4,0)</f>
        <v>Chaves</v>
      </c>
      <c r="G2476">
        <f>VLOOKUP(VALUE(A2476),'REGIÕES DE SAÚDE E SEUS MUNICÍP'!$A$4:$A$5569,1,0)</f>
        <v>150250</v>
      </c>
      <c r="H2476" t="str">
        <f t="shared" si="152"/>
        <v>Mesmo município</v>
      </c>
      <c r="I2476" s="17" t="e">
        <f>VLOOKUP(C2476,'REGIÕES DE SAÚDE E SEUS MUNICÍP'!$C$4:$C$5569,1,0)</f>
        <v>#N/A</v>
      </c>
      <c r="J2476" t="e">
        <f t="shared" si="153"/>
        <v>#VALUE!</v>
      </c>
      <c r="K2476" t="str">
        <f t="shared" si="154"/>
        <v>Regiões semelhantes</v>
      </c>
      <c r="L2476" t="str">
        <f t="shared" si="155"/>
        <v>igual</v>
      </c>
    </row>
    <row r="2477" spans="1:12" x14ac:dyDescent="0.25">
      <c r="A2477" t="s">
        <v>8316</v>
      </c>
      <c r="B2477" t="s">
        <v>3687</v>
      </c>
      <c r="C2477" t="s">
        <v>7891</v>
      </c>
      <c r="D2477" t="s">
        <v>5854</v>
      </c>
      <c r="E2477" t="str">
        <f>VLOOKUP(VALUE(A2477),'REGIÕES DE SAÚDE E SEUS MUNICÍP'!$A$4:$C$5569,3,0)</f>
        <v>Marajó Oriental</v>
      </c>
      <c r="F2477" t="str">
        <f>VLOOKUP(G2477,'REGIÕES DE SAÚDE E SEUS MUNICÍP'!$A$4:$D$5569,4,0)</f>
        <v>Salvaterra</v>
      </c>
      <c r="G2477">
        <f>VLOOKUP(VALUE(A2477),'REGIÕES DE SAÚDE E SEUS MUNICÍP'!$A$4:$A$5569,1,0)</f>
        <v>150630</v>
      </c>
      <c r="H2477" t="str">
        <f t="shared" si="152"/>
        <v>Mesmo município</v>
      </c>
      <c r="I2477" s="17" t="e">
        <f>VLOOKUP(C2477,'REGIÕES DE SAÚDE E SEUS MUNICÍP'!$C$4:$C$5569,1,0)</f>
        <v>#N/A</v>
      </c>
      <c r="J2477" t="e">
        <f t="shared" si="153"/>
        <v>#VALUE!</v>
      </c>
      <c r="K2477" t="str">
        <f t="shared" si="154"/>
        <v>Regiões semelhantes</v>
      </c>
      <c r="L2477" t="str">
        <f t="shared" si="155"/>
        <v>igual</v>
      </c>
    </row>
    <row r="2478" spans="1:12" x14ac:dyDescent="0.25">
      <c r="A2478" t="s">
        <v>6250</v>
      </c>
      <c r="B2478" t="s">
        <v>3687</v>
      </c>
      <c r="C2478" t="s">
        <v>7891</v>
      </c>
      <c r="D2478" t="s">
        <v>8047</v>
      </c>
      <c r="E2478" t="str">
        <f>VLOOKUP(VALUE(A2478),'REGIÕES DE SAÚDE E SEUS MUNICÍP'!$A$4:$C$5569,3,0)</f>
        <v>Marajó Oriental</v>
      </c>
      <c r="F2478" t="str">
        <f>VLOOKUP(G2478,'REGIÕES DE SAÚDE E SEUS MUNICÍP'!$A$4:$D$5569,4,0)</f>
        <v>São Sebastião da Boa Vista</v>
      </c>
      <c r="G2478">
        <f>VLOOKUP(VALUE(A2478),'REGIÕES DE SAÚDE E SEUS MUNICÍP'!$A$4:$A$5569,1,0)</f>
        <v>150770</v>
      </c>
      <c r="H2478" t="str">
        <f t="shared" si="152"/>
        <v>Mesmo município</v>
      </c>
      <c r="I2478" s="17" t="e">
        <f>VLOOKUP(C2478,'REGIÕES DE SAÚDE E SEUS MUNICÍP'!$C$4:$C$5569,1,0)</f>
        <v>#N/A</v>
      </c>
      <c r="J2478" t="e">
        <f t="shared" si="153"/>
        <v>#VALUE!</v>
      </c>
      <c r="K2478" t="str">
        <f t="shared" si="154"/>
        <v>Regiões semelhantes</v>
      </c>
      <c r="L2478" t="str">
        <f t="shared" si="155"/>
        <v>igual</v>
      </c>
    </row>
    <row r="2479" spans="1:12" x14ac:dyDescent="0.25">
      <c r="A2479" t="s">
        <v>5384</v>
      </c>
      <c r="B2479" t="s">
        <v>3687</v>
      </c>
      <c r="C2479" t="s">
        <v>7891</v>
      </c>
      <c r="D2479" t="s">
        <v>2564</v>
      </c>
      <c r="E2479" t="str">
        <f>VLOOKUP(VALUE(A2479),'REGIÕES DE SAÚDE E SEUS MUNICÍP'!$A$4:$C$5569,3,0)</f>
        <v>Marajó Oriental</v>
      </c>
      <c r="F2479" t="str">
        <f>VLOOKUP(G2479,'REGIÕES DE SAÚDE E SEUS MUNICÍP'!$A$4:$D$5569,4,0)</f>
        <v>Santa Cruz do Arari</v>
      </c>
      <c r="G2479">
        <f>VLOOKUP(VALUE(A2479),'REGIÕES DE SAÚDE E SEUS MUNICÍP'!$A$4:$A$5569,1,0)</f>
        <v>150640</v>
      </c>
      <c r="H2479" t="str">
        <f t="shared" si="152"/>
        <v>Mesmo município</v>
      </c>
      <c r="I2479" s="17" t="e">
        <f>VLOOKUP(C2479,'REGIÕES DE SAÚDE E SEUS MUNICÍP'!$C$4:$C$5569,1,0)</f>
        <v>#N/A</v>
      </c>
      <c r="J2479" t="e">
        <f t="shared" si="153"/>
        <v>#VALUE!</v>
      </c>
      <c r="K2479" t="str">
        <f t="shared" si="154"/>
        <v>Regiões semelhantes</v>
      </c>
      <c r="L2479" t="str">
        <f t="shared" si="155"/>
        <v>igual</v>
      </c>
    </row>
    <row r="2480" spans="1:12" x14ac:dyDescent="0.25">
      <c r="A2480" t="s">
        <v>9811</v>
      </c>
      <c r="B2480" t="s">
        <v>3687</v>
      </c>
      <c r="C2480" t="s">
        <v>7891</v>
      </c>
      <c r="D2480" t="s">
        <v>6471</v>
      </c>
      <c r="E2480" t="str">
        <f>VLOOKUP(VALUE(A2480),'REGIÕES DE SAÚDE E SEUS MUNICÍP'!$A$4:$C$5569,3,0)</f>
        <v>Marajó Oriental</v>
      </c>
      <c r="F2480" t="str">
        <f>VLOOKUP(G2480,'REGIÕES DE SAÚDE E SEUS MUNICÍP'!$A$4:$D$5569,4,0)</f>
        <v>Ponta de Pedras</v>
      </c>
      <c r="G2480">
        <f>VLOOKUP(VALUE(A2480),'REGIÕES DE SAÚDE E SEUS MUNICÍP'!$A$4:$A$5569,1,0)</f>
        <v>150570</v>
      </c>
      <c r="H2480" t="str">
        <f t="shared" si="152"/>
        <v>Mesmo município</v>
      </c>
      <c r="I2480" s="17" t="e">
        <f>VLOOKUP(C2480,'REGIÕES DE SAÚDE E SEUS MUNICÍP'!$C$4:$C$5569,1,0)</f>
        <v>#N/A</v>
      </c>
      <c r="J2480" t="e">
        <f t="shared" si="153"/>
        <v>#VALUE!</v>
      </c>
      <c r="K2480" t="str">
        <f t="shared" si="154"/>
        <v>Regiões semelhantes</v>
      </c>
      <c r="L2480" t="str">
        <f t="shared" si="155"/>
        <v>igual</v>
      </c>
    </row>
    <row r="2481" spans="1:12" x14ac:dyDescent="0.25">
      <c r="A2481" t="s">
        <v>7128</v>
      </c>
      <c r="B2481" t="s">
        <v>3687</v>
      </c>
      <c r="C2481" t="s">
        <v>7891</v>
      </c>
      <c r="D2481" t="s">
        <v>2268</v>
      </c>
      <c r="E2481" t="str">
        <f>VLOOKUP(VALUE(A2481),'REGIÕES DE SAÚDE E SEUS MUNICÍP'!$A$4:$C$5569,3,0)</f>
        <v>Marajó Oriental</v>
      </c>
      <c r="F2481" t="str">
        <f>VLOOKUP(G2481,'REGIÕES DE SAÚDE E SEUS MUNICÍP'!$A$4:$D$5569,4,0)</f>
        <v>Cachoeira do Arari</v>
      </c>
      <c r="G2481">
        <f>VLOOKUP(VALUE(A2481),'REGIÕES DE SAÚDE E SEUS MUNICÍP'!$A$4:$A$5569,1,0)</f>
        <v>150200</v>
      </c>
      <c r="H2481" t="str">
        <f t="shared" si="152"/>
        <v>Mesmo município</v>
      </c>
      <c r="I2481" s="17" t="e">
        <f>VLOOKUP(C2481,'REGIÕES DE SAÚDE E SEUS MUNICÍP'!$C$4:$C$5569,1,0)</f>
        <v>#N/A</v>
      </c>
      <c r="J2481" t="e">
        <f t="shared" si="153"/>
        <v>#VALUE!</v>
      </c>
      <c r="K2481" t="str">
        <f t="shared" si="154"/>
        <v>diferente</v>
      </c>
      <c r="L2481" t="str">
        <f t="shared" si="155"/>
        <v>igual</v>
      </c>
    </row>
    <row r="2482" spans="1:12" x14ac:dyDescent="0.25">
      <c r="A2482" t="s">
        <v>3832</v>
      </c>
      <c r="B2482" t="s">
        <v>3687</v>
      </c>
      <c r="C2482" t="s">
        <v>9941</v>
      </c>
      <c r="D2482" t="s">
        <v>9183</v>
      </c>
      <c r="E2482" t="str">
        <f>VLOOKUP(VALUE(A2482),'REGIÕES DE SAÚDE E SEUS MUNICÍP'!$A$4:$C$5569,3,0)</f>
        <v>Marajó Ocidental</v>
      </c>
      <c r="F2482" t="str">
        <f>VLOOKUP(G2482,'REGIÕES DE SAÚDE E SEUS MUNICÍP'!$A$4:$D$5569,4,0)</f>
        <v>Melgaço</v>
      </c>
      <c r="G2482">
        <f>VLOOKUP(VALUE(A2482),'REGIÕES DE SAÚDE E SEUS MUNICÍP'!$A$4:$A$5569,1,0)</f>
        <v>150450</v>
      </c>
      <c r="H2482" t="str">
        <f t="shared" si="152"/>
        <v>Mesmo município</v>
      </c>
      <c r="I2482" s="17" t="e">
        <f>VLOOKUP(C2482,'REGIÕES DE SAÚDE E SEUS MUNICÍP'!$C$4:$C$5569,1,0)</f>
        <v>#N/A</v>
      </c>
      <c r="J2482" t="e">
        <f t="shared" si="153"/>
        <v>#VALUE!</v>
      </c>
      <c r="K2482" t="str">
        <f t="shared" si="154"/>
        <v>Regiões semelhantes</v>
      </c>
      <c r="L2482" t="str">
        <f t="shared" si="155"/>
        <v>diferente</v>
      </c>
    </row>
    <row r="2483" spans="1:12" x14ac:dyDescent="0.25">
      <c r="A2483" t="s">
        <v>9268</v>
      </c>
      <c r="B2483" t="s">
        <v>3687</v>
      </c>
      <c r="C2483" t="s">
        <v>9941</v>
      </c>
      <c r="D2483" t="s">
        <v>5776</v>
      </c>
      <c r="E2483" t="str">
        <f>VLOOKUP(VALUE(A2483),'REGIÕES DE SAÚDE E SEUS MUNICÍP'!$A$4:$C$5569,3,0)</f>
        <v>Marajó Ocidental</v>
      </c>
      <c r="F2483" t="str">
        <f>VLOOKUP(G2483,'REGIÕES DE SAÚDE E SEUS MUNICÍP'!$A$4:$D$5569,4,0)</f>
        <v>Gurupá</v>
      </c>
      <c r="G2483">
        <f>VLOOKUP(VALUE(A2483),'REGIÕES DE SAÚDE E SEUS MUNICÍP'!$A$4:$A$5569,1,0)</f>
        <v>150310</v>
      </c>
      <c r="H2483" t="str">
        <f t="shared" si="152"/>
        <v>Mesmo município</v>
      </c>
      <c r="I2483" s="17" t="e">
        <f>VLOOKUP(C2483,'REGIÕES DE SAÚDE E SEUS MUNICÍP'!$C$4:$C$5569,1,0)</f>
        <v>#N/A</v>
      </c>
      <c r="J2483" t="e">
        <f t="shared" si="153"/>
        <v>#VALUE!</v>
      </c>
      <c r="K2483" t="str">
        <f t="shared" si="154"/>
        <v>Regiões semelhantes</v>
      </c>
      <c r="L2483" t="str">
        <f t="shared" si="155"/>
        <v>igual</v>
      </c>
    </row>
    <row r="2484" spans="1:12" x14ac:dyDescent="0.25">
      <c r="A2484" t="s">
        <v>7495</v>
      </c>
      <c r="B2484" t="s">
        <v>3687</v>
      </c>
      <c r="C2484" t="s">
        <v>9941</v>
      </c>
      <c r="D2484" t="s">
        <v>1863</v>
      </c>
      <c r="E2484" t="str">
        <f>VLOOKUP(VALUE(A2484),'REGIÕES DE SAÚDE E SEUS MUNICÍP'!$A$4:$C$5569,3,0)</f>
        <v>Marajó Ocidental</v>
      </c>
      <c r="F2484" t="str">
        <f>VLOOKUP(G2484,'REGIÕES DE SAÚDE E SEUS MUNICÍP'!$A$4:$D$5569,4,0)</f>
        <v>Curralinho</v>
      </c>
      <c r="G2484">
        <f>VLOOKUP(VALUE(A2484),'REGIÕES DE SAÚDE E SEUS MUNICÍP'!$A$4:$A$5569,1,0)</f>
        <v>150280</v>
      </c>
      <c r="H2484" t="str">
        <f t="shared" si="152"/>
        <v>Mesmo município</v>
      </c>
      <c r="I2484" s="17" t="e">
        <f>VLOOKUP(C2484,'REGIÕES DE SAÚDE E SEUS MUNICÍP'!$C$4:$C$5569,1,0)</f>
        <v>#N/A</v>
      </c>
      <c r="J2484" t="e">
        <f t="shared" si="153"/>
        <v>#VALUE!</v>
      </c>
      <c r="K2484" t="str">
        <f t="shared" si="154"/>
        <v>Regiões semelhantes</v>
      </c>
      <c r="L2484" t="str">
        <f t="shared" si="155"/>
        <v>igual</v>
      </c>
    </row>
    <row r="2485" spans="1:12" x14ac:dyDescent="0.25">
      <c r="A2485" t="s">
        <v>10600</v>
      </c>
      <c r="B2485" t="s">
        <v>3687</v>
      </c>
      <c r="C2485" t="s">
        <v>9941</v>
      </c>
      <c r="D2485" t="s">
        <v>1609</v>
      </c>
      <c r="E2485" t="str">
        <f>VLOOKUP(VALUE(A2485),'REGIÕES DE SAÚDE E SEUS MUNICÍP'!$A$4:$C$5569,3,0)</f>
        <v>Marajó Ocidental</v>
      </c>
      <c r="F2485" t="str">
        <f>VLOOKUP(G2485,'REGIÕES DE SAÚDE E SEUS MUNICÍP'!$A$4:$D$5569,4,0)</f>
        <v>Breves</v>
      </c>
      <c r="G2485">
        <f>VLOOKUP(VALUE(A2485),'REGIÕES DE SAÚDE E SEUS MUNICÍP'!$A$4:$A$5569,1,0)</f>
        <v>150180</v>
      </c>
      <c r="H2485" t="str">
        <f t="shared" si="152"/>
        <v>Mesmo município</v>
      </c>
      <c r="I2485" s="17" t="e">
        <f>VLOOKUP(C2485,'REGIÕES DE SAÚDE E SEUS MUNICÍP'!$C$4:$C$5569,1,0)</f>
        <v>#N/A</v>
      </c>
      <c r="J2485" t="e">
        <f t="shared" si="153"/>
        <v>#VALUE!</v>
      </c>
      <c r="K2485" t="str">
        <f t="shared" si="154"/>
        <v>Regiões semelhantes</v>
      </c>
      <c r="L2485" t="str">
        <f t="shared" si="155"/>
        <v>igual</v>
      </c>
    </row>
    <row r="2486" spans="1:12" x14ac:dyDescent="0.25">
      <c r="A2486" t="s">
        <v>485</v>
      </c>
      <c r="B2486" t="s">
        <v>3687</v>
      </c>
      <c r="C2486" t="s">
        <v>9941</v>
      </c>
      <c r="D2486" t="s">
        <v>107</v>
      </c>
      <c r="E2486" t="str">
        <f>VLOOKUP(VALUE(A2486),'REGIÕES DE SAÚDE E SEUS MUNICÍP'!$A$4:$C$5569,3,0)</f>
        <v>Marajó Ocidental</v>
      </c>
      <c r="F2486" t="str">
        <f>VLOOKUP(G2486,'REGIÕES DE SAÚDE E SEUS MUNICÍP'!$A$4:$D$5569,4,0)</f>
        <v>Anajás</v>
      </c>
      <c r="G2486">
        <f>VLOOKUP(VALUE(A2486),'REGIÕES DE SAÚDE E SEUS MUNICÍP'!$A$4:$A$5569,1,0)</f>
        <v>150070</v>
      </c>
      <c r="H2486" t="str">
        <f t="shared" si="152"/>
        <v>Mesmo município</v>
      </c>
      <c r="I2486" s="17" t="e">
        <f>VLOOKUP(C2486,'REGIÕES DE SAÚDE E SEUS MUNICÍP'!$C$4:$C$5569,1,0)</f>
        <v>#N/A</v>
      </c>
      <c r="J2486" t="e">
        <f t="shared" si="153"/>
        <v>#VALUE!</v>
      </c>
      <c r="K2486" t="str">
        <f t="shared" si="154"/>
        <v>Regiões semelhantes</v>
      </c>
      <c r="L2486" t="str">
        <f t="shared" si="155"/>
        <v>igual</v>
      </c>
    </row>
    <row r="2487" spans="1:12" x14ac:dyDescent="0.25">
      <c r="A2487" t="s">
        <v>2155</v>
      </c>
      <c r="B2487" t="s">
        <v>3687</v>
      </c>
      <c r="C2487" t="s">
        <v>9941</v>
      </c>
      <c r="D2487" t="s">
        <v>2771</v>
      </c>
      <c r="E2487" t="str">
        <f>VLOOKUP(VALUE(A2487),'REGIÕES DE SAÚDE E SEUS MUNICÍP'!$A$4:$C$5569,3,0)</f>
        <v>Marajó Ocidental</v>
      </c>
      <c r="F2487" t="str">
        <f>VLOOKUP(G2487,'REGIÕES DE SAÚDE E SEUS MUNICÍP'!$A$4:$D$5569,4,0)</f>
        <v>Portel</v>
      </c>
      <c r="G2487">
        <f>VLOOKUP(VALUE(A2487),'REGIÕES DE SAÚDE E SEUS MUNICÍP'!$A$4:$A$5569,1,0)</f>
        <v>150580</v>
      </c>
      <c r="H2487" t="str">
        <f t="shared" si="152"/>
        <v>Mesmo município</v>
      </c>
      <c r="I2487" s="17" t="e">
        <f>VLOOKUP(C2487,'REGIÕES DE SAÚDE E SEUS MUNICÍP'!$C$4:$C$5569,1,0)</f>
        <v>#N/A</v>
      </c>
      <c r="J2487" t="e">
        <f t="shared" si="153"/>
        <v>#VALUE!</v>
      </c>
      <c r="K2487" t="str">
        <f t="shared" si="154"/>
        <v>Regiões semelhantes</v>
      </c>
      <c r="L2487" t="str">
        <f t="shared" si="155"/>
        <v>igual</v>
      </c>
    </row>
    <row r="2488" spans="1:12" x14ac:dyDescent="0.25">
      <c r="A2488" t="s">
        <v>8199</v>
      </c>
      <c r="B2488" t="s">
        <v>3687</v>
      </c>
      <c r="C2488" t="s">
        <v>9941</v>
      </c>
      <c r="D2488" t="s">
        <v>7523</v>
      </c>
      <c r="E2488" t="str">
        <f>VLOOKUP(VALUE(A2488),'REGIÕES DE SAÚDE E SEUS MUNICÍP'!$A$4:$C$5569,3,0)</f>
        <v>Marajó Ocidental</v>
      </c>
      <c r="F2488" t="str">
        <f>VLOOKUP(G2488,'REGIÕES DE SAÚDE E SEUS MUNICÍP'!$A$4:$D$5569,4,0)</f>
        <v>Bagre</v>
      </c>
      <c r="G2488">
        <f>VLOOKUP(VALUE(A2488),'REGIÕES DE SAÚDE E SEUS MUNICÍP'!$A$4:$A$5569,1,0)</f>
        <v>150110</v>
      </c>
      <c r="H2488" t="str">
        <f t="shared" si="152"/>
        <v>Mesmo município</v>
      </c>
      <c r="I2488" s="17" t="e">
        <f>VLOOKUP(C2488,'REGIÕES DE SAÚDE E SEUS MUNICÍP'!$C$4:$C$5569,1,0)</f>
        <v>#N/A</v>
      </c>
      <c r="J2488" t="e">
        <f t="shared" si="153"/>
        <v>#VALUE!</v>
      </c>
      <c r="K2488" t="str">
        <f t="shared" si="154"/>
        <v>diferente</v>
      </c>
      <c r="L2488" t="str">
        <f t="shared" si="155"/>
        <v>igual</v>
      </c>
    </row>
    <row r="2489" spans="1:12" x14ac:dyDescent="0.25">
      <c r="A2489" t="s">
        <v>2559</v>
      </c>
      <c r="B2489" t="s">
        <v>3687</v>
      </c>
      <c r="C2489" t="s">
        <v>1388</v>
      </c>
      <c r="D2489" t="s">
        <v>6624</v>
      </c>
      <c r="E2489" t="str">
        <f>VLOOKUP(VALUE(A2489),'REGIÕES DE SAÚDE E SEUS MUNICÍP'!$A$4:$C$5569,3,0)</f>
        <v>Metropolitana</v>
      </c>
      <c r="F2489" t="str">
        <f>VLOOKUP(G2489,'REGIÕES DE SAÚDE E SEUS MUNICÍP'!$A$4:$D$5569,4,0)</f>
        <v>Marituba</v>
      </c>
      <c r="G2489">
        <f>VLOOKUP(VALUE(A2489),'REGIÕES DE SAÚDE E SEUS MUNICÍP'!$A$4:$A$5569,1,0)</f>
        <v>150442</v>
      </c>
      <c r="H2489" t="str">
        <f t="shared" si="152"/>
        <v>Mesmo município</v>
      </c>
      <c r="I2489" s="17" t="str">
        <f>VLOOKUP(C2489,'REGIÕES DE SAÚDE E SEUS MUNICÍP'!$C$4:$C$5569,1,0)</f>
        <v>Metropolitana I</v>
      </c>
      <c r="J2489">
        <f t="shared" si="153"/>
        <v>1</v>
      </c>
      <c r="K2489" t="str">
        <f t="shared" si="154"/>
        <v>Regiões semelhantes</v>
      </c>
      <c r="L2489" t="str">
        <f t="shared" si="155"/>
        <v>diferente</v>
      </c>
    </row>
    <row r="2490" spans="1:12" x14ac:dyDescent="0.25">
      <c r="A2490" t="s">
        <v>8615</v>
      </c>
      <c r="B2490" t="s">
        <v>3687</v>
      </c>
      <c r="C2490" t="s">
        <v>1388</v>
      </c>
      <c r="D2490" t="s">
        <v>9768</v>
      </c>
      <c r="E2490" t="str">
        <f>VLOOKUP(VALUE(A2490),'REGIÕES DE SAÚDE E SEUS MUNICÍP'!$A$4:$C$5569,3,0)</f>
        <v>Metropolitana</v>
      </c>
      <c r="F2490" t="str">
        <f>VLOOKUP(G2490,'REGIÕES DE SAÚDE E SEUS MUNICÍP'!$A$4:$D$5569,4,0)</f>
        <v>Ananindeua</v>
      </c>
      <c r="G2490">
        <f>VLOOKUP(VALUE(A2490),'REGIÕES DE SAÚDE E SEUS MUNICÍP'!$A$4:$A$5569,1,0)</f>
        <v>150080</v>
      </c>
      <c r="H2490" t="str">
        <f t="shared" si="152"/>
        <v>Mesmo município</v>
      </c>
      <c r="I2490" s="17" t="str">
        <f>VLOOKUP(C2490,'REGIÕES DE SAÚDE E SEUS MUNICÍP'!$C$4:$C$5569,1,0)</f>
        <v>Metropolitana I</v>
      </c>
      <c r="J2490">
        <f t="shared" si="153"/>
        <v>1</v>
      </c>
      <c r="K2490" t="str">
        <f t="shared" si="154"/>
        <v>Regiões semelhantes</v>
      </c>
      <c r="L2490" t="str">
        <f t="shared" si="155"/>
        <v>igual</v>
      </c>
    </row>
    <row r="2491" spans="1:12" x14ac:dyDescent="0.25">
      <c r="A2491" t="s">
        <v>8346</v>
      </c>
      <c r="B2491" t="s">
        <v>3687</v>
      </c>
      <c r="C2491" t="s">
        <v>1388</v>
      </c>
      <c r="D2491" t="s">
        <v>1472</v>
      </c>
      <c r="E2491" t="str">
        <f>VLOOKUP(VALUE(A2491),'REGIÕES DE SAÚDE E SEUS MUNICÍP'!$A$4:$C$5569,3,0)</f>
        <v>Metropolitana</v>
      </c>
      <c r="F2491" t="str">
        <f>VLOOKUP(G2491,'REGIÕES DE SAÚDE E SEUS MUNICÍP'!$A$4:$D$5569,4,0)</f>
        <v>Benevides</v>
      </c>
      <c r="G2491">
        <f>VLOOKUP(VALUE(A2491),'REGIÕES DE SAÚDE E SEUS MUNICÍP'!$A$4:$A$5569,1,0)</f>
        <v>150150</v>
      </c>
      <c r="H2491" t="str">
        <f t="shared" si="152"/>
        <v>Mesmo município</v>
      </c>
      <c r="I2491" s="17" t="str">
        <f>VLOOKUP(C2491,'REGIÕES DE SAÚDE E SEUS MUNICÍP'!$C$4:$C$5569,1,0)</f>
        <v>Metropolitana I</v>
      </c>
      <c r="J2491">
        <f t="shared" si="153"/>
        <v>1</v>
      </c>
      <c r="K2491" t="str">
        <f t="shared" si="154"/>
        <v>Regiões semelhantes</v>
      </c>
      <c r="L2491" t="str">
        <f t="shared" si="155"/>
        <v>igual</v>
      </c>
    </row>
    <row r="2492" spans="1:12" x14ac:dyDescent="0.25">
      <c r="A2492" t="s">
        <v>2275</v>
      </c>
      <c r="B2492" t="s">
        <v>3687</v>
      </c>
      <c r="C2492" t="s">
        <v>1388</v>
      </c>
      <c r="D2492" t="s">
        <v>7791</v>
      </c>
      <c r="E2492" t="str">
        <f>VLOOKUP(VALUE(A2492),'REGIÕES DE SAÚDE E SEUS MUNICÍP'!$A$4:$C$5569,3,0)</f>
        <v>Metropolitana</v>
      </c>
      <c r="F2492" t="str">
        <f>VLOOKUP(G2492,'REGIÕES DE SAÚDE E SEUS MUNICÍP'!$A$4:$D$5569,4,0)</f>
        <v>Santa Bárbara do Pará</v>
      </c>
      <c r="G2492">
        <f>VLOOKUP(VALUE(A2492),'REGIÕES DE SAÚDE E SEUS MUNICÍP'!$A$4:$A$5569,1,0)</f>
        <v>150635</v>
      </c>
      <c r="H2492" t="str">
        <f t="shared" si="152"/>
        <v>Mesmo município</v>
      </c>
      <c r="I2492" s="17" t="str">
        <f>VLOOKUP(C2492,'REGIÕES DE SAÚDE E SEUS MUNICÍP'!$C$4:$C$5569,1,0)</f>
        <v>Metropolitana I</v>
      </c>
      <c r="J2492">
        <f t="shared" si="153"/>
        <v>1</v>
      </c>
      <c r="K2492" t="str">
        <f t="shared" si="154"/>
        <v>Regiões semelhantes</v>
      </c>
      <c r="L2492" t="str">
        <f t="shared" si="155"/>
        <v>igual</v>
      </c>
    </row>
    <row r="2493" spans="1:12" x14ac:dyDescent="0.25">
      <c r="A2493" t="s">
        <v>11133</v>
      </c>
      <c r="B2493" t="s">
        <v>3687</v>
      </c>
      <c r="C2493" t="s">
        <v>1388</v>
      </c>
      <c r="D2493" t="s">
        <v>11102</v>
      </c>
      <c r="E2493" t="str">
        <f>VLOOKUP(VALUE(A2493),'REGIÕES DE SAÚDE E SEUS MUNICÍP'!$A$4:$C$5569,3,0)</f>
        <v>Metropolitana</v>
      </c>
      <c r="F2493" t="str">
        <f>VLOOKUP(G2493,'REGIÕES DE SAÚDE E SEUS MUNICÍP'!$A$4:$D$5569,4,0)</f>
        <v>Belém</v>
      </c>
      <c r="G2493">
        <f>VLOOKUP(VALUE(A2493),'REGIÕES DE SAÚDE E SEUS MUNICÍP'!$A$4:$A$5569,1,0)</f>
        <v>150140</v>
      </c>
      <c r="H2493" t="str">
        <f t="shared" si="152"/>
        <v>Mesmo município</v>
      </c>
      <c r="I2493" s="17" t="str">
        <f>VLOOKUP(C2493,'REGIÕES DE SAÚDE E SEUS MUNICÍP'!$C$4:$C$5569,1,0)</f>
        <v>Metropolitana I</v>
      </c>
      <c r="J2493">
        <f t="shared" si="153"/>
        <v>1</v>
      </c>
      <c r="K2493" t="str">
        <f t="shared" si="154"/>
        <v>diferente</v>
      </c>
      <c r="L2493" t="str">
        <f t="shared" si="155"/>
        <v>igual</v>
      </c>
    </row>
    <row r="2494" spans="1:12" x14ac:dyDescent="0.25">
      <c r="A2494" t="s">
        <v>7812</v>
      </c>
      <c r="B2494" t="s">
        <v>3687</v>
      </c>
      <c r="C2494" t="s">
        <v>7792</v>
      </c>
      <c r="D2494" t="s">
        <v>2335</v>
      </c>
      <c r="E2494" t="str">
        <f>VLOOKUP(VALUE(A2494),'REGIÕES DE SAÚDE E SEUS MUNICÍP'!$A$4:$C$5569,3,0)</f>
        <v>Rodovia PA-140/Rio Capim</v>
      </c>
      <c r="F2494" t="str">
        <f>VLOOKUP(G2494,'REGIÕES DE SAÚDE E SEUS MUNICÍP'!$A$4:$D$5569,4,0)</f>
        <v>Bujaru</v>
      </c>
      <c r="G2494">
        <f>VLOOKUP(VALUE(A2494),'REGIÕES DE SAÚDE E SEUS MUNICÍP'!$A$4:$A$5569,1,0)</f>
        <v>150190</v>
      </c>
      <c r="H2494" t="str">
        <f t="shared" si="152"/>
        <v>Mesmo município</v>
      </c>
      <c r="I2494" s="17" t="str">
        <f>VLOOKUP(C2494,'REGIÕES DE SAÚDE E SEUS MUNICÍP'!$C$4:$C$5569,1,0)</f>
        <v>Metropolitana II</v>
      </c>
      <c r="J2494" t="e">
        <f t="shared" si="153"/>
        <v>#VALUE!</v>
      </c>
      <c r="K2494" t="str">
        <f t="shared" si="154"/>
        <v>Regiões semelhantes</v>
      </c>
      <c r="L2494" t="str">
        <f t="shared" si="155"/>
        <v>diferente</v>
      </c>
    </row>
    <row r="2495" spans="1:12" x14ac:dyDescent="0.25">
      <c r="A2495" t="s">
        <v>3514</v>
      </c>
      <c r="B2495" t="s">
        <v>3687</v>
      </c>
      <c r="C2495" t="s">
        <v>7792</v>
      </c>
      <c r="D2495" t="s">
        <v>5429</v>
      </c>
      <c r="E2495" t="str">
        <f>VLOOKUP(VALUE(A2495),'REGIÕES DE SAÚDE E SEUS MUNICÍP'!$A$4:$C$5569,3,0)</f>
        <v>Rodovia PA-140/Rio Capim</v>
      </c>
      <c r="F2495" t="str">
        <f>VLOOKUP(G2495,'REGIÕES DE SAÚDE E SEUS MUNICÍP'!$A$4:$D$5569,4,0)</f>
        <v>Acará</v>
      </c>
      <c r="G2495">
        <f>VLOOKUP(VALUE(A2495),'REGIÕES DE SAÚDE E SEUS MUNICÍP'!$A$4:$A$5569,1,0)</f>
        <v>150020</v>
      </c>
      <c r="H2495" t="str">
        <f t="shared" si="152"/>
        <v>Mesmo município</v>
      </c>
      <c r="I2495" s="17" t="str">
        <f>VLOOKUP(C2495,'REGIÕES DE SAÚDE E SEUS MUNICÍP'!$C$4:$C$5569,1,0)</f>
        <v>Metropolitana II</v>
      </c>
      <c r="J2495" t="e">
        <f t="shared" si="153"/>
        <v>#VALUE!</v>
      </c>
      <c r="K2495" t="str">
        <f t="shared" si="154"/>
        <v>Regiões semelhantes</v>
      </c>
      <c r="L2495" t="str">
        <f t="shared" si="155"/>
        <v>igual</v>
      </c>
    </row>
    <row r="2496" spans="1:12" x14ac:dyDescent="0.25">
      <c r="A2496" t="s">
        <v>2670</v>
      </c>
      <c r="B2496" t="s">
        <v>3687</v>
      </c>
      <c r="C2496" t="s">
        <v>7792</v>
      </c>
      <c r="D2496" t="s">
        <v>678</v>
      </c>
      <c r="E2496" t="str">
        <f>VLOOKUP(VALUE(A2496),'REGIÕES DE SAÚDE E SEUS MUNICÍP'!$A$4:$C$5569,3,0)</f>
        <v>Rodovia PA-140/Rio Capim</v>
      </c>
      <c r="F2496" t="str">
        <f>VLOOKUP(G2496,'REGIÕES DE SAÚDE E SEUS MUNICÍP'!$A$4:$D$5569,4,0)</f>
        <v>Santa Isabel do Pará</v>
      </c>
      <c r="G2496">
        <f>VLOOKUP(VALUE(A2496),'REGIÕES DE SAÚDE E SEUS MUNICÍP'!$A$4:$A$5569,1,0)</f>
        <v>150650</v>
      </c>
      <c r="H2496" t="str">
        <f t="shared" si="152"/>
        <v>Município diferente</v>
      </c>
      <c r="I2496" s="17" t="str">
        <f>VLOOKUP(C2496,'REGIÕES DE SAÚDE E SEUS MUNICÍP'!$C$4:$C$5569,1,0)</f>
        <v>Metropolitana II</v>
      </c>
      <c r="J2496" t="e">
        <f t="shared" si="153"/>
        <v>#VALUE!</v>
      </c>
      <c r="K2496" t="str">
        <f t="shared" si="154"/>
        <v>Regiões semelhantes</v>
      </c>
      <c r="L2496" t="str">
        <f t="shared" si="155"/>
        <v>igual</v>
      </c>
    </row>
    <row r="2497" spans="1:12" x14ac:dyDescent="0.25">
      <c r="A2497" t="s">
        <v>10207</v>
      </c>
      <c r="B2497" t="s">
        <v>3687</v>
      </c>
      <c r="C2497" t="s">
        <v>7792</v>
      </c>
      <c r="D2497" t="s">
        <v>2820</v>
      </c>
      <c r="E2497" t="str">
        <f>VLOOKUP(VALUE(A2497),'REGIÕES DE SAÚDE E SEUS MUNICÍP'!$A$4:$C$5569,3,0)</f>
        <v>Rodovia PA-140/Rio Capim</v>
      </c>
      <c r="F2497" t="str">
        <f>VLOOKUP(G2497,'REGIÕES DE SAÚDE E SEUS MUNICÍP'!$A$4:$D$5569,4,0)</f>
        <v>Concórdia do Pará</v>
      </c>
      <c r="G2497">
        <f>VLOOKUP(VALUE(A2497),'REGIÕES DE SAÚDE E SEUS MUNICÍP'!$A$4:$A$5569,1,0)</f>
        <v>150275</v>
      </c>
      <c r="H2497" t="str">
        <f t="shared" si="152"/>
        <v>Mesmo município</v>
      </c>
      <c r="I2497" s="17" t="str">
        <f>VLOOKUP(C2497,'REGIÕES DE SAÚDE E SEUS MUNICÍP'!$C$4:$C$5569,1,0)</f>
        <v>Metropolitana II</v>
      </c>
      <c r="J2497" t="e">
        <f t="shared" si="153"/>
        <v>#VALUE!</v>
      </c>
      <c r="K2497" t="str">
        <f t="shared" si="154"/>
        <v>Regiões semelhantes</v>
      </c>
      <c r="L2497" t="str">
        <f t="shared" si="155"/>
        <v>igual</v>
      </c>
    </row>
    <row r="2498" spans="1:12" x14ac:dyDescent="0.25">
      <c r="A2498" t="s">
        <v>5143</v>
      </c>
      <c r="B2498" t="s">
        <v>3687</v>
      </c>
      <c r="C2498" t="s">
        <v>7792</v>
      </c>
      <c r="D2498" t="s">
        <v>12</v>
      </c>
      <c r="E2498" t="str">
        <f>VLOOKUP(VALUE(A2498),'REGIÕES DE SAÚDE E SEUS MUNICÍP'!$A$4:$C$5569,3,0)</f>
        <v>Rodovia PA-140/Rio Capim</v>
      </c>
      <c r="F2498" t="str">
        <f>VLOOKUP(G2498,'REGIÕES DE SAÚDE E SEUS MUNICÍP'!$A$4:$D$5569,4,0)</f>
        <v>Tomé-Açu</v>
      </c>
      <c r="G2498">
        <f>VLOOKUP(VALUE(A2498),'REGIÕES DE SAÚDE E SEUS MUNICÍP'!$A$4:$A$5569,1,0)</f>
        <v>150800</v>
      </c>
      <c r="H2498" t="str">
        <f t="shared" si="152"/>
        <v>Mesmo município</v>
      </c>
      <c r="I2498" s="17" t="str">
        <f>VLOOKUP(C2498,'REGIÕES DE SAÚDE E SEUS MUNICÍP'!$C$4:$C$5569,1,0)</f>
        <v>Metropolitana II</v>
      </c>
      <c r="J2498" t="e">
        <f t="shared" si="153"/>
        <v>#VALUE!</v>
      </c>
      <c r="K2498" t="str">
        <f t="shared" si="154"/>
        <v>Nova composição</v>
      </c>
      <c r="L2498" t="str">
        <f t="shared" si="155"/>
        <v>igual</v>
      </c>
    </row>
    <row r="2499" spans="1:12" x14ac:dyDescent="0.25">
      <c r="A2499" t="s">
        <v>358</v>
      </c>
      <c r="B2499" t="s">
        <v>3687</v>
      </c>
      <c r="C2499" t="s">
        <v>7792</v>
      </c>
      <c r="D2499" t="s">
        <v>818</v>
      </c>
      <c r="E2499" t="str">
        <f>VLOOKUP(VALUE(A2499),'REGIÕES DE SAÚDE E SEUS MUNICÍP'!$A$4:$C$5569,3,0)</f>
        <v>Rodovia PA-140/Rio Guajará-Mirim</v>
      </c>
      <c r="F2499" t="str">
        <f>VLOOKUP(G2499,'REGIÕES DE SAÚDE E SEUS MUNICÍP'!$A$4:$D$5569,4,0)</f>
        <v>São Caetano de Odivelas</v>
      </c>
      <c r="G2499">
        <f>VLOOKUP(VALUE(A2499),'REGIÕES DE SAÚDE E SEUS MUNICÍP'!$A$4:$A$5569,1,0)</f>
        <v>150710</v>
      </c>
      <c r="H2499" t="str">
        <f t="shared" ref="H2499:H2562" si="156">IF(F2499=D2499,"Mesmo município","Município diferente")</f>
        <v>Mesmo município</v>
      </c>
      <c r="I2499" s="17" t="str">
        <f>VLOOKUP(C2499,'REGIÕES DE SAÚDE E SEUS MUNICÍP'!$C$4:$C$5569,1,0)</f>
        <v>Metropolitana II</v>
      </c>
      <c r="J2499" t="e">
        <f t="shared" ref="J2499:J2562" si="157">SEARCH(E2499,C2499)</f>
        <v>#VALUE!</v>
      </c>
      <c r="K2499" t="str">
        <f t="shared" ref="K2499:K2562" si="158">IF(C2499=C2500,IF(E2499=E2500,"Regiões semelhantes","Nova composição"),"diferente")</f>
        <v>Regiões semelhantes</v>
      </c>
      <c r="L2499" t="str">
        <f t="shared" si="155"/>
        <v>diferente</v>
      </c>
    </row>
    <row r="2500" spans="1:12" x14ac:dyDescent="0.25">
      <c r="A2500" t="s">
        <v>1656</v>
      </c>
      <c r="B2500" t="s">
        <v>3687</v>
      </c>
      <c r="C2500" t="s">
        <v>7792</v>
      </c>
      <c r="D2500" t="s">
        <v>6817</v>
      </c>
      <c r="E2500" t="str">
        <f>VLOOKUP(VALUE(A2500),'REGIÕES DE SAÚDE E SEUS MUNICÍP'!$A$4:$C$5569,3,0)</f>
        <v>Rodovia PA-140/Rio Guajará-Mirim</v>
      </c>
      <c r="F2500" t="str">
        <f>VLOOKUP(G2500,'REGIÕES DE SAÚDE E SEUS MUNICÍP'!$A$4:$D$5569,4,0)</f>
        <v>Colares</v>
      </c>
      <c r="G2500">
        <f>VLOOKUP(VALUE(A2500),'REGIÕES DE SAÚDE E SEUS MUNICÍP'!$A$4:$A$5569,1,0)</f>
        <v>150260</v>
      </c>
      <c r="H2500" t="str">
        <f t="shared" si="156"/>
        <v>Mesmo município</v>
      </c>
      <c r="I2500" s="17" t="str">
        <f>VLOOKUP(C2500,'REGIÕES DE SAÚDE E SEUS MUNICÍP'!$C$4:$C$5569,1,0)</f>
        <v>Metropolitana II</v>
      </c>
      <c r="J2500" t="e">
        <f t="shared" si="157"/>
        <v>#VALUE!</v>
      </c>
      <c r="K2500" t="str">
        <f t="shared" si="158"/>
        <v>Regiões semelhantes</v>
      </c>
      <c r="L2500" t="str">
        <f t="shared" ref="L2500:L2563" si="159">IF(E2500=E2499,"igual","diferente")</f>
        <v>igual</v>
      </c>
    </row>
    <row r="2501" spans="1:12" x14ac:dyDescent="0.25">
      <c r="A2501" t="s">
        <v>10736</v>
      </c>
      <c r="B2501" t="s">
        <v>3687</v>
      </c>
      <c r="C2501" t="s">
        <v>7792</v>
      </c>
      <c r="D2501" t="s">
        <v>5894</v>
      </c>
      <c r="E2501" t="str">
        <f>VLOOKUP(VALUE(A2501),'REGIÕES DE SAÚDE E SEUS MUNICÍP'!$A$4:$C$5569,3,0)</f>
        <v>Rodovia PA-140/Rio Guajará-Mirim</v>
      </c>
      <c r="F2501" t="str">
        <f>VLOOKUP(G2501,'REGIÕES DE SAÚDE E SEUS MUNICÍP'!$A$4:$D$5569,4,0)</f>
        <v>Vigia</v>
      </c>
      <c r="G2501">
        <f>VLOOKUP(VALUE(A2501),'REGIÕES DE SAÚDE E SEUS MUNICÍP'!$A$4:$A$5569,1,0)</f>
        <v>150820</v>
      </c>
      <c r="H2501" t="str">
        <f t="shared" si="156"/>
        <v>Mesmo município</v>
      </c>
      <c r="I2501" s="17" t="str">
        <f>VLOOKUP(C2501,'REGIÕES DE SAÚDE E SEUS MUNICÍP'!$C$4:$C$5569,1,0)</f>
        <v>Metropolitana II</v>
      </c>
      <c r="J2501" t="e">
        <f t="shared" si="157"/>
        <v>#VALUE!</v>
      </c>
      <c r="K2501" t="str">
        <f t="shared" si="158"/>
        <v>Regiões semelhantes</v>
      </c>
      <c r="L2501" t="str">
        <f t="shared" si="159"/>
        <v>igual</v>
      </c>
    </row>
    <row r="2502" spans="1:12" x14ac:dyDescent="0.25">
      <c r="A2502" t="s">
        <v>3280</v>
      </c>
      <c r="B2502" t="s">
        <v>3687</v>
      </c>
      <c r="C2502" t="s">
        <v>7792</v>
      </c>
      <c r="D2502" t="s">
        <v>7858</v>
      </c>
      <c r="E2502" t="str">
        <f>VLOOKUP(VALUE(A2502),'REGIÕES DE SAÚDE E SEUS MUNICÍP'!$A$4:$C$5569,3,0)</f>
        <v>Rodovia PA-140/Rio Guajará-Mirim</v>
      </c>
      <c r="F2502" t="str">
        <f>VLOOKUP(G2502,'REGIÕES DE SAÚDE E SEUS MUNICÍP'!$A$4:$D$5569,4,0)</f>
        <v>Santo Antônio do Tauá</v>
      </c>
      <c r="G2502">
        <f>VLOOKUP(VALUE(A2502),'REGIÕES DE SAÚDE E SEUS MUNICÍP'!$A$4:$A$5569,1,0)</f>
        <v>150700</v>
      </c>
      <c r="H2502" t="str">
        <f t="shared" si="156"/>
        <v>Mesmo município</v>
      </c>
      <c r="I2502" s="17" t="str">
        <f>VLOOKUP(C2502,'REGIÕES DE SAÚDE E SEUS MUNICÍP'!$C$4:$C$5569,1,0)</f>
        <v>Metropolitana II</v>
      </c>
      <c r="J2502" t="e">
        <f t="shared" si="157"/>
        <v>#VALUE!</v>
      </c>
      <c r="K2502" t="str">
        <f t="shared" si="158"/>
        <v>diferente</v>
      </c>
      <c r="L2502" t="str">
        <f t="shared" si="159"/>
        <v>igual</v>
      </c>
    </row>
    <row r="2503" spans="1:12" x14ac:dyDescent="0.25">
      <c r="A2503" t="s">
        <v>10268</v>
      </c>
      <c r="B2503" t="s">
        <v>3687</v>
      </c>
      <c r="C2503" t="s">
        <v>6659</v>
      </c>
      <c r="D2503" t="s">
        <v>3227</v>
      </c>
      <c r="E2503" t="str">
        <f>VLOOKUP(VALUE(A2503),'REGIÕES DE SAÚDE E SEUS MUNICÍP'!$A$4:$C$5569,3,0)</f>
        <v>Rio Guamá</v>
      </c>
      <c r="F2503" t="str">
        <f>VLOOKUP(G2503,'REGIÕES DE SAÚDE E SEUS MUNICÍP'!$A$4:$D$5569,4,0)</f>
        <v>Curuçá</v>
      </c>
      <c r="G2503">
        <f>VLOOKUP(VALUE(A2503),'REGIÕES DE SAÚDE E SEUS MUNICÍP'!$A$4:$A$5569,1,0)</f>
        <v>150290</v>
      </c>
      <c r="H2503" t="str">
        <f t="shared" si="156"/>
        <v>Mesmo município</v>
      </c>
      <c r="I2503" s="17" t="e">
        <f>VLOOKUP(C2503,'REGIÕES DE SAÚDE E SEUS MUNICÍP'!$C$4:$C$5569,1,0)</f>
        <v>#N/A</v>
      </c>
      <c r="J2503" t="e">
        <f t="shared" si="157"/>
        <v>#VALUE!</v>
      </c>
      <c r="K2503" t="str">
        <f t="shared" si="158"/>
        <v>Regiões semelhantes</v>
      </c>
      <c r="L2503" t="str">
        <f t="shared" si="159"/>
        <v>diferente</v>
      </c>
    </row>
    <row r="2504" spans="1:12" x14ac:dyDescent="0.25">
      <c r="A2504" t="s">
        <v>1051</v>
      </c>
      <c r="B2504" t="s">
        <v>3687</v>
      </c>
      <c r="C2504" t="s">
        <v>6659</v>
      </c>
      <c r="D2504" t="s">
        <v>8813</v>
      </c>
      <c r="E2504" t="str">
        <f>VLOOKUP(VALUE(A2504),'REGIÕES DE SAÚDE E SEUS MUNICÍP'!$A$4:$C$5569,3,0)</f>
        <v>Rio Guamá</v>
      </c>
      <c r="F2504" t="str">
        <f>VLOOKUP(G2504,'REGIÕES DE SAÚDE E SEUS MUNICÍP'!$A$4:$D$5569,4,0)</f>
        <v>Igarapé-Açu</v>
      </c>
      <c r="G2504">
        <f>VLOOKUP(VALUE(A2504),'REGIÕES DE SAÚDE E SEUS MUNICÍP'!$A$4:$A$5569,1,0)</f>
        <v>150320</v>
      </c>
      <c r="H2504" t="str">
        <f t="shared" si="156"/>
        <v>Mesmo município</v>
      </c>
      <c r="I2504" s="17" t="e">
        <f>VLOOKUP(C2504,'REGIÕES DE SAÚDE E SEUS MUNICÍP'!$C$4:$C$5569,1,0)</f>
        <v>#N/A</v>
      </c>
      <c r="J2504" t="e">
        <f t="shared" si="157"/>
        <v>#VALUE!</v>
      </c>
      <c r="K2504" t="str">
        <f t="shared" si="158"/>
        <v>Regiões semelhantes</v>
      </c>
      <c r="L2504" t="str">
        <f t="shared" si="159"/>
        <v>igual</v>
      </c>
    </row>
    <row r="2505" spans="1:12" x14ac:dyDescent="0.25">
      <c r="A2505" t="s">
        <v>6420</v>
      </c>
      <c r="B2505" t="s">
        <v>3687</v>
      </c>
      <c r="C2505" t="s">
        <v>6659</v>
      </c>
      <c r="D2505" t="s">
        <v>5017</v>
      </c>
      <c r="E2505" t="str">
        <f>VLOOKUP(VALUE(A2505),'REGIÕES DE SAÚDE E SEUS MUNICÍP'!$A$4:$C$5569,3,0)</f>
        <v>Rio Guamá</v>
      </c>
      <c r="F2505" t="str">
        <f>VLOOKUP(G2505,'REGIÕES DE SAÚDE E SEUS MUNICÍP'!$A$4:$D$5569,4,0)</f>
        <v>Inhangapi</v>
      </c>
      <c r="G2505">
        <f>VLOOKUP(VALUE(A2505),'REGIÕES DE SAÚDE E SEUS MUNICÍP'!$A$4:$A$5569,1,0)</f>
        <v>150340</v>
      </c>
      <c r="H2505" t="str">
        <f t="shared" si="156"/>
        <v>Mesmo município</v>
      </c>
      <c r="I2505" s="17" t="e">
        <f>VLOOKUP(C2505,'REGIÕES DE SAÚDE E SEUS MUNICÍP'!$C$4:$C$5569,1,0)</f>
        <v>#N/A</v>
      </c>
      <c r="J2505" t="e">
        <f t="shared" si="157"/>
        <v>#VALUE!</v>
      </c>
      <c r="K2505" t="str">
        <f t="shared" si="158"/>
        <v>Regiões semelhantes</v>
      </c>
      <c r="L2505" t="str">
        <f t="shared" si="159"/>
        <v>igual</v>
      </c>
    </row>
    <row r="2506" spans="1:12" x14ac:dyDescent="0.25">
      <c r="A2506" t="s">
        <v>3619</v>
      </c>
      <c r="B2506" t="s">
        <v>3687</v>
      </c>
      <c r="C2506" t="s">
        <v>6659</v>
      </c>
      <c r="D2506" t="s">
        <v>921</v>
      </c>
      <c r="E2506" t="str">
        <f>VLOOKUP(VALUE(A2506),'REGIÕES DE SAÚDE E SEUS MUNICÍP'!$A$4:$C$5569,3,0)</f>
        <v>Rio Guamá</v>
      </c>
      <c r="F2506" t="str">
        <f>VLOOKUP(G2506,'REGIÕES DE SAÚDE E SEUS MUNICÍP'!$A$4:$D$5569,4,0)</f>
        <v>Magalhães Barata</v>
      </c>
      <c r="G2506">
        <f>VLOOKUP(VALUE(A2506),'REGIÕES DE SAÚDE E SEUS MUNICÍP'!$A$4:$A$5569,1,0)</f>
        <v>150410</v>
      </c>
      <c r="H2506" t="str">
        <f t="shared" si="156"/>
        <v>Mesmo município</v>
      </c>
      <c r="I2506" s="17" t="e">
        <f>VLOOKUP(C2506,'REGIÕES DE SAÚDE E SEUS MUNICÍP'!$C$4:$C$5569,1,0)</f>
        <v>#N/A</v>
      </c>
      <c r="J2506" t="e">
        <f t="shared" si="157"/>
        <v>#VALUE!</v>
      </c>
      <c r="K2506" t="str">
        <f t="shared" si="158"/>
        <v>Regiões semelhantes</v>
      </c>
      <c r="L2506" t="str">
        <f t="shared" si="159"/>
        <v>igual</v>
      </c>
    </row>
    <row r="2507" spans="1:12" x14ac:dyDescent="0.25">
      <c r="A2507" t="s">
        <v>9232</v>
      </c>
      <c r="B2507" t="s">
        <v>3687</v>
      </c>
      <c r="C2507" t="s">
        <v>6659</v>
      </c>
      <c r="D2507" t="s">
        <v>9646</v>
      </c>
      <c r="E2507" t="str">
        <f>VLOOKUP(VALUE(A2507),'REGIÕES DE SAÚDE E SEUS MUNICÍP'!$A$4:$C$5569,3,0)</f>
        <v>Rio Guamá</v>
      </c>
      <c r="F2507" t="str">
        <f>VLOOKUP(G2507,'REGIÕES DE SAÚDE E SEUS MUNICÍP'!$A$4:$D$5569,4,0)</f>
        <v>Maracanã</v>
      </c>
      <c r="G2507">
        <f>VLOOKUP(VALUE(A2507),'REGIÕES DE SAÚDE E SEUS MUNICÍP'!$A$4:$A$5569,1,0)</f>
        <v>150430</v>
      </c>
      <c r="H2507" t="str">
        <f t="shared" si="156"/>
        <v>Mesmo município</v>
      </c>
      <c r="I2507" s="17" t="e">
        <f>VLOOKUP(C2507,'REGIÕES DE SAÚDE E SEUS MUNICÍP'!$C$4:$C$5569,1,0)</f>
        <v>#N/A</v>
      </c>
      <c r="J2507" t="e">
        <f t="shared" si="157"/>
        <v>#VALUE!</v>
      </c>
      <c r="K2507" t="str">
        <f t="shared" si="158"/>
        <v>Regiões semelhantes</v>
      </c>
      <c r="L2507" t="str">
        <f t="shared" si="159"/>
        <v>igual</v>
      </c>
    </row>
    <row r="2508" spans="1:12" x14ac:dyDescent="0.25">
      <c r="A2508" t="s">
        <v>918</v>
      </c>
      <c r="B2508" t="s">
        <v>3687</v>
      </c>
      <c r="C2508" t="s">
        <v>6659</v>
      </c>
      <c r="D2508" t="s">
        <v>3650</v>
      </c>
      <c r="E2508" t="str">
        <f>VLOOKUP(VALUE(A2508),'REGIÕES DE SAÚDE E SEUS MUNICÍP'!$A$4:$C$5569,3,0)</f>
        <v>Rio Guamá</v>
      </c>
      <c r="F2508" t="str">
        <f>VLOOKUP(G2508,'REGIÕES DE SAÚDE E SEUS MUNICÍP'!$A$4:$D$5569,4,0)</f>
        <v>Marapanim</v>
      </c>
      <c r="G2508">
        <f>VLOOKUP(VALUE(A2508),'REGIÕES DE SAÚDE E SEUS MUNICÍP'!$A$4:$A$5569,1,0)</f>
        <v>150440</v>
      </c>
      <c r="H2508" t="str">
        <f t="shared" si="156"/>
        <v>Mesmo município</v>
      </c>
      <c r="I2508" s="17" t="e">
        <f>VLOOKUP(C2508,'REGIÕES DE SAÚDE E SEUS MUNICÍP'!$C$4:$C$5569,1,0)</f>
        <v>#N/A</v>
      </c>
      <c r="J2508" t="e">
        <f t="shared" si="157"/>
        <v>#VALUE!</v>
      </c>
      <c r="K2508" t="str">
        <f t="shared" si="158"/>
        <v>Regiões semelhantes</v>
      </c>
      <c r="L2508" t="str">
        <f t="shared" si="159"/>
        <v>igual</v>
      </c>
    </row>
    <row r="2509" spans="1:12" x14ac:dyDescent="0.25">
      <c r="A2509" t="s">
        <v>2419</v>
      </c>
      <c r="B2509" t="s">
        <v>3687</v>
      </c>
      <c r="C2509" t="s">
        <v>6659</v>
      </c>
      <c r="D2509" t="s">
        <v>4413</v>
      </c>
      <c r="E2509" t="str">
        <f>VLOOKUP(VALUE(A2509),'REGIÕES DE SAÚDE E SEUS MUNICÍP'!$A$4:$C$5569,3,0)</f>
        <v>Rio Guamá</v>
      </c>
      <c r="F2509" t="str">
        <f>VLOOKUP(G2509,'REGIÕES DE SAÚDE E SEUS MUNICÍP'!$A$4:$D$5569,4,0)</f>
        <v>Terra Alta</v>
      </c>
      <c r="G2509">
        <f>VLOOKUP(VALUE(A2509),'REGIÕES DE SAÚDE E SEUS MUNICÍP'!$A$4:$A$5569,1,0)</f>
        <v>150796</v>
      </c>
      <c r="H2509" t="str">
        <f t="shared" si="156"/>
        <v>Mesmo município</v>
      </c>
      <c r="I2509" s="17" t="e">
        <f>VLOOKUP(C2509,'REGIÕES DE SAÚDE E SEUS MUNICÍP'!$C$4:$C$5569,1,0)</f>
        <v>#N/A</v>
      </c>
      <c r="J2509" t="e">
        <f t="shared" si="157"/>
        <v>#VALUE!</v>
      </c>
      <c r="K2509" t="str">
        <f t="shared" si="158"/>
        <v>Regiões semelhantes</v>
      </c>
      <c r="L2509" t="str">
        <f t="shared" si="159"/>
        <v>igual</v>
      </c>
    </row>
    <row r="2510" spans="1:12" x14ac:dyDescent="0.25">
      <c r="A2510" t="s">
        <v>8938</v>
      </c>
      <c r="B2510" t="s">
        <v>3687</v>
      </c>
      <c r="C2510" t="s">
        <v>6659</v>
      </c>
      <c r="D2510" t="s">
        <v>8571</v>
      </c>
      <c r="E2510" t="str">
        <f>VLOOKUP(VALUE(A2510),'REGIÕES DE SAÚDE E SEUS MUNICÍP'!$A$4:$C$5569,3,0)</f>
        <v>Rio Guamá</v>
      </c>
      <c r="F2510" t="str">
        <f>VLOOKUP(G2510,'REGIÕES DE SAÚDE E SEUS MUNICÍP'!$A$4:$D$5569,4,0)</f>
        <v>São Domingos do Capim</v>
      </c>
      <c r="G2510">
        <f>VLOOKUP(VALUE(A2510),'REGIÕES DE SAÚDE E SEUS MUNICÍP'!$A$4:$A$5569,1,0)</f>
        <v>150720</v>
      </c>
      <c r="H2510" t="str">
        <f t="shared" si="156"/>
        <v>Mesmo município</v>
      </c>
      <c r="I2510" s="17" t="e">
        <f>VLOOKUP(C2510,'REGIÕES DE SAÚDE E SEUS MUNICÍP'!$C$4:$C$5569,1,0)</f>
        <v>#N/A</v>
      </c>
      <c r="J2510" t="e">
        <f t="shared" si="157"/>
        <v>#VALUE!</v>
      </c>
      <c r="K2510" t="str">
        <f t="shared" si="158"/>
        <v>Regiões semelhantes</v>
      </c>
      <c r="L2510" t="str">
        <f t="shared" si="159"/>
        <v>igual</v>
      </c>
    </row>
    <row r="2511" spans="1:12" x14ac:dyDescent="0.25">
      <c r="A2511" t="s">
        <v>3462</v>
      </c>
      <c r="B2511" t="s">
        <v>3687</v>
      </c>
      <c r="C2511" t="s">
        <v>6659</v>
      </c>
      <c r="D2511" t="s">
        <v>4850</v>
      </c>
      <c r="E2511" t="str">
        <f>VLOOKUP(VALUE(A2511),'REGIÕES DE SAÚDE E SEUS MUNICÍP'!$A$4:$C$5569,3,0)</f>
        <v>Rio Guamá</v>
      </c>
      <c r="F2511" t="str">
        <f>VLOOKUP(G2511,'REGIÕES DE SAÚDE E SEUS MUNICÍP'!$A$4:$D$5569,4,0)</f>
        <v>São Francisco do Pará</v>
      </c>
      <c r="G2511">
        <f>VLOOKUP(VALUE(A2511),'REGIÕES DE SAÚDE E SEUS MUNICÍP'!$A$4:$A$5569,1,0)</f>
        <v>150740</v>
      </c>
      <c r="H2511" t="str">
        <f t="shared" si="156"/>
        <v>Mesmo município</v>
      </c>
      <c r="I2511" s="17" t="e">
        <f>VLOOKUP(C2511,'REGIÕES DE SAÚDE E SEUS MUNICÍP'!$C$4:$C$5569,1,0)</f>
        <v>#N/A</v>
      </c>
      <c r="J2511" t="e">
        <f t="shared" si="157"/>
        <v>#VALUE!</v>
      </c>
      <c r="K2511" t="str">
        <f t="shared" si="158"/>
        <v>Regiões semelhantes</v>
      </c>
      <c r="L2511" t="str">
        <f t="shared" si="159"/>
        <v>igual</v>
      </c>
    </row>
    <row r="2512" spans="1:12" x14ac:dyDescent="0.25">
      <c r="A2512" t="s">
        <v>5313</v>
      </c>
      <c r="B2512" t="s">
        <v>3687</v>
      </c>
      <c r="C2512" t="s">
        <v>6659</v>
      </c>
      <c r="D2512" t="s">
        <v>8876</v>
      </c>
      <c r="E2512" t="str">
        <f>VLOOKUP(VALUE(A2512),'REGIÕES DE SAÚDE E SEUS MUNICÍP'!$A$4:$C$5569,3,0)</f>
        <v>Rio Guamá</v>
      </c>
      <c r="F2512" t="str">
        <f>VLOOKUP(G2512,'REGIÕES DE SAÚDE E SEUS MUNICÍP'!$A$4:$D$5569,4,0)</f>
        <v>São João da Ponta</v>
      </c>
      <c r="G2512">
        <f>VLOOKUP(VALUE(A2512),'REGIÕES DE SAÚDE E SEUS MUNICÍP'!$A$4:$A$5569,1,0)</f>
        <v>150746</v>
      </c>
      <c r="H2512" t="str">
        <f t="shared" si="156"/>
        <v>Mesmo município</v>
      </c>
      <c r="I2512" s="17" t="e">
        <f>VLOOKUP(C2512,'REGIÕES DE SAÚDE E SEUS MUNICÍP'!$C$4:$C$5569,1,0)</f>
        <v>#N/A</v>
      </c>
      <c r="J2512" t="e">
        <f t="shared" si="157"/>
        <v>#VALUE!</v>
      </c>
      <c r="K2512" t="str">
        <f t="shared" si="158"/>
        <v>Regiões semelhantes</v>
      </c>
      <c r="L2512" t="str">
        <f t="shared" si="159"/>
        <v>igual</v>
      </c>
    </row>
    <row r="2513" spans="1:12" x14ac:dyDescent="0.25">
      <c r="A2513" t="s">
        <v>7293</v>
      </c>
      <c r="B2513" t="s">
        <v>3687</v>
      </c>
      <c r="C2513" t="s">
        <v>6659</v>
      </c>
      <c r="D2513" t="s">
        <v>1064</v>
      </c>
      <c r="E2513" t="str">
        <f>VLOOKUP(VALUE(A2513),'REGIÕES DE SAÚDE E SEUS MUNICÍP'!$A$4:$C$5569,3,0)</f>
        <v>Rio Guamá</v>
      </c>
      <c r="F2513" t="str">
        <f>VLOOKUP(G2513,'REGIÕES DE SAÚDE E SEUS MUNICÍP'!$A$4:$D$5569,4,0)</f>
        <v>Castanhal</v>
      </c>
      <c r="G2513">
        <f>VLOOKUP(VALUE(A2513),'REGIÕES DE SAÚDE E SEUS MUNICÍP'!$A$4:$A$5569,1,0)</f>
        <v>150240</v>
      </c>
      <c r="H2513" t="str">
        <f t="shared" si="156"/>
        <v>Mesmo município</v>
      </c>
      <c r="I2513" s="17" t="e">
        <f>VLOOKUP(C2513,'REGIÕES DE SAÚDE E SEUS MUNICÍP'!$C$4:$C$5569,1,0)</f>
        <v>#N/A</v>
      </c>
      <c r="J2513" t="e">
        <f t="shared" si="157"/>
        <v>#VALUE!</v>
      </c>
      <c r="K2513" t="str">
        <f t="shared" si="158"/>
        <v>Nova composição</v>
      </c>
      <c r="L2513" t="str">
        <f t="shared" si="159"/>
        <v>igual</v>
      </c>
    </row>
    <row r="2514" spans="1:12" x14ac:dyDescent="0.25">
      <c r="A2514" t="s">
        <v>2463</v>
      </c>
      <c r="B2514" t="s">
        <v>3687</v>
      </c>
      <c r="C2514" t="s">
        <v>6659</v>
      </c>
      <c r="D2514" t="s">
        <v>10140</v>
      </c>
      <c r="E2514" t="str">
        <f>VLOOKUP(VALUE(A2514),'REGIÕES DE SAÚDE E SEUS MUNICÍP'!$A$4:$C$5569,3,0)</f>
        <v>Rodovia BR 010</v>
      </c>
      <c r="F2514" t="str">
        <f>VLOOKUP(G2514,'REGIÕES DE SAÚDE E SEUS MUNICÍP'!$A$4:$D$5569,4,0)</f>
        <v>Garrafão do Norte</v>
      </c>
      <c r="G2514">
        <f>VLOOKUP(VALUE(A2514),'REGIÕES DE SAÚDE E SEUS MUNICÍP'!$A$4:$A$5569,1,0)</f>
        <v>150307</v>
      </c>
      <c r="H2514" t="str">
        <f t="shared" si="156"/>
        <v>Mesmo município</v>
      </c>
      <c r="I2514" s="17" t="e">
        <f>VLOOKUP(C2514,'REGIÕES DE SAÚDE E SEUS MUNICÍP'!$C$4:$C$5569,1,0)</f>
        <v>#N/A</v>
      </c>
      <c r="J2514" t="e">
        <f t="shared" si="157"/>
        <v>#VALUE!</v>
      </c>
      <c r="K2514" t="str">
        <f t="shared" si="158"/>
        <v>Regiões semelhantes</v>
      </c>
      <c r="L2514" t="str">
        <f t="shared" si="159"/>
        <v>diferente</v>
      </c>
    </row>
    <row r="2515" spans="1:12" x14ac:dyDescent="0.25">
      <c r="A2515" t="s">
        <v>1349</v>
      </c>
      <c r="B2515" t="s">
        <v>3687</v>
      </c>
      <c r="C2515" t="s">
        <v>6659</v>
      </c>
      <c r="D2515" t="s">
        <v>4352</v>
      </c>
      <c r="E2515" t="str">
        <f>VLOOKUP(VALUE(A2515),'REGIÕES DE SAÚDE E SEUS MUNICÍP'!$A$4:$C$5569,3,0)</f>
        <v>Rodovia BR 010</v>
      </c>
      <c r="F2515" t="str">
        <f>VLOOKUP(G2515,'REGIÕES DE SAÚDE E SEUS MUNICÍP'!$A$4:$D$5569,4,0)</f>
        <v>Ipixuna do Pará</v>
      </c>
      <c r="G2515">
        <f>VLOOKUP(VALUE(A2515),'REGIÕES DE SAÚDE E SEUS MUNICÍP'!$A$4:$A$5569,1,0)</f>
        <v>150345</v>
      </c>
      <c r="H2515" t="str">
        <f t="shared" si="156"/>
        <v>Mesmo município</v>
      </c>
      <c r="I2515" s="17" t="e">
        <f>VLOOKUP(C2515,'REGIÕES DE SAÚDE E SEUS MUNICÍP'!$C$4:$C$5569,1,0)</f>
        <v>#N/A</v>
      </c>
      <c r="J2515" t="e">
        <f t="shared" si="157"/>
        <v>#VALUE!</v>
      </c>
      <c r="K2515" t="str">
        <f t="shared" si="158"/>
        <v>Regiões semelhantes</v>
      </c>
      <c r="L2515" t="str">
        <f t="shared" si="159"/>
        <v>igual</v>
      </c>
    </row>
    <row r="2516" spans="1:12" x14ac:dyDescent="0.25">
      <c r="A2516" t="s">
        <v>9125</v>
      </c>
      <c r="B2516" t="s">
        <v>3687</v>
      </c>
      <c r="C2516" t="s">
        <v>6659</v>
      </c>
      <c r="D2516" t="s">
        <v>6232</v>
      </c>
      <c r="E2516" t="str">
        <f>VLOOKUP(VALUE(A2516),'REGIÕES DE SAÚDE E SEUS MUNICÍP'!$A$4:$C$5569,3,0)</f>
        <v>Rodovia BR 010</v>
      </c>
      <c r="F2516" t="str">
        <f>VLOOKUP(G2516,'REGIÕES DE SAÚDE E SEUS MUNICÍP'!$A$4:$D$5569,4,0)</f>
        <v>Irituia</v>
      </c>
      <c r="G2516">
        <f>VLOOKUP(VALUE(A2516),'REGIÕES DE SAÚDE E SEUS MUNICÍP'!$A$4:$A$5569,1,0)</f>
        <v>150350</v>
      </c>
      <c r="H2516" t="str">
        <f t="shared" si="156"/>
        <v>Mesmo município</v>
      </c>
      <c r="I2516" s="17" t="e">
        <f>VLOOKUP(C2516,'REGIÕES DE SAÚDE E SEUS MUNICÍP'!$C$4:$C$5569,1,0)</f>
        <v>#N/A</v>
      </c>
      <c r="J2516" t="e">
        <f t="shared" si="157"/>
        <v>#VALUE!</v>
      </c>
      <c r="K2516" t="str">
        <f t="shared" si="158"/>
        <v>Regiões semelhantes</v>
      </c>
      <c r="L2516" t="str">
        <f t="shared" si="159"/>
        <v>igual</v>
      </c>
    </row>
    <row r="2517" spans="1:12" x14ac:dyDescent="0.25">
      <c r="A2517" t="s">
        <v>7022</v>
      </c>
      <c r="B2517" t="s">
        <v>3687</v>
      </c>
      <c r="C2517" t="s">
        <v>6659</v>
      </c>
      <c r="D2517" t="s">
        <v>9905</v>
      </c>
      <c r="E2517" t="str">
        <f>VLOOKUP(VALUE(A2517),'REGIÕES DE SAÚDE E SEUS MUNICÍP'!$A$4:$C$5569,3,0)</f>
        <v>Rodovia BR 010</v>
      </c>
      <c r="F2517" t="str">
        <f>VLOOKUP(G2517,'REGIÕES DE SAÚDE E SEUS MUNICÍP'!$A$4:$D$5569,4,0)</f>
        <v>Mãe do Rio</v>
      </c>
      <c r="G2517">
        <f>VLOOKUP(VALUE(A2517),'REGIÕES DE SAÚDE E SEUS MUNICÍP'!$A$4:$A$5569,1,0)</f>
        <v>150405</v>
      </c>
      <c r="H2517" t="str">
        <f t="shared" si="156"/>
        <v>Mesmo município</v>
      </c>
      <c r="I2517" s="17" t="e">
        <f>VLOOKUP(C2517,'REGIÕES DE SAÚDE E SEUS MUNICÍP'!$C$4:$C$5569,1,0)</f>
        <v>#N/A</v>
      </c>
      <c r="J2517" t="e">
        <f t="shared" si="157"/>
        <v>#VALUE!</v>
      </c>
      <c r="K2517" t="str">
        <f t="shared" si="158"/>
        <v>Regiões semelhantes</v>
      </c>
      <c r="L2517" t="str">
        <f t="shared" si="159"/>
        <v>igual</v>
      </c>
    </row>
    <row r="2518" spans="1:12" x14ac:dyDescent="0.25">
      <c r="A2518" t="s">
        <v>9358</v>
      </c>
      <c r="B2518" t="s">
        <v>3687</v>
      </c>
      <c r="C2518" t="s">
        <v>6659</v>
      </c>
      <c r="D2518" t="s">
        <v>2414</v>
      </c>
      <c r="E2518" t="str">
        <f>VLOOKUP(VALUE(A2518),'REGIÕES DE SAÚDE E SEUS MUNICÍP'!$A$4:$C$5569,3,0)</f>
        <v>Rodovia BR 010</v>
      </c>
      <c r="F2518" t="str">
        <f>VLOOKUP(G2518,'REGIÕES DE SAÚDE E SEUS MUNICÍP'!$A$4:$D$5569,4,0)</f>
        <v>Nova Esperança do Piriá</v>
      </c>
      <c r="G2518">
        <f>VLOOKUP(VALUE(A2518),'REGIÕES DE SAÚDE E SEUS MUNICÍP'!$A$4:$A$5569,1,0)</f>
        <v>150495</v>
      </c>
      <c r="H2518" t="str">
        <f t="shared" si="156"/>
        <v>Mesmo município</v>
      </c>
      <c r="I2518" s="17" t="e">
        <f>VLOOKUP(C2518,'REGIÕES DE SAÚDE E SEUS MUNICÍP'!$C$4:$C$5569,1,0)</f>
        <v>#N/A</v>
      </c>
      <c r="J2518" t="e">
        <f t="shared" si="157"/>
        <v>#VALUE!</v>
      </c>
      <c r="K2518" t="str">
        <f t="shared" si="158"/>
        <v>Regiões semelhantes</v>
      </c>
      <c r="L2518" t="str">
        <f t="shared" si="159"/>
        <v>igual</v>
      </c>
    </row>
    <row r="2519" spans="1:12" x14ac:dyDescent="0.25">
      <c r="A2519" t="s">
        <v>471</v>
      </c>
      <c r="B2519" t="s">
        <v>3687</v>
      </c>
      <c r="C2519" t="s">
        <v>6659</v>
      </c>
      <c r="D2519" t="s">
        <v>10947</v>
      </c>
      <c r="E2519" t="str">
        <f>VLOOKUP(VALUE(A2519),'REGIÕES DE SAÚDE E SEUS MUNICÍP'!$A$4:$C$5569,3,0)</f>
        <v>Rodovia BR 010</v>
      </c>
      <c r="F2519" t="str">
        <f>VLOOKUP(G2519,'REGIÕES DE SAÚDE E SEUS MUNICÍP'!$A$4:$D$5569,4,0)</f>
        <v>Aurora do Pará</v>
      </c>
      <c r="G2519">
        <f>VLOOKUP(VALUE(A2519),'REGIÕES DE SAÚDE E SEUS MUNICÍP'!$A$4:$A$5569,1,0)</f>
        <v>150095</v>
      </c>
      <c r="H2519" t="str">
        <f t="shared" si="156"/>
        <v>Mesmo município</v>
      </c>
      <c r="I2519" s="17" t="e">
        <f>VLOOKUP(C2519,'REGIÕES DE SAÚDE E SEUS MUNICÍP'!$C$4:$C$5569,1,0)</f>
        <v>#N/A</v>
      </c>
      <c r="J2519" t="e">
        <f t="shared" si="157"/>
        <v>#VALUE!</v>
      </c>
      <c r="K2519" t="str">
        <f t="shared" si="158"/>
        <v>Regiões semelhantes</v>
      </c>
      <c r="L2519" t="str">
        <f t="shared" si="159"/>
        <v>igual</v>
      </c>
    </row>
    <row r="2520" spans="1:12" x14ac:dyDescent="0.25">
      <c r="A2520" t="s">
        <v>1147</v>
      </c>
      <c r="B2520" t="s">
        <v>3687</v>
      </c>
      <c r="C2520" t="s">
        <v>6659</v>
      </c>
      <c r="D2520" t="s">
        <v>10142</v>
      </c>
      <c r="E2520" t="str">
        <f>VLOOKUP(VALUE(A2520),'REGIÕES DE SAÚDE E SEUS MUNICÍP'!$A$4:$C$5569,3,0)</f>
        <v>Rodovia BR 010</v>
      </c>
      <c r="F2520" t="str">
        <f>VLOOKUP(G2520,'REGIÕES DE SAÚDE E SEUS MUNICÍP'!$A$4:$D$5569,4,0)</f>
        <v>Ulianópolis</v>
      </c>
      <c r="G2520">
        <f>VLOOKUP(VALUE(A2520),'REGIÕES DE SAÚDE E SEUS MUNICÍP'!$A$4:$A$5569,1,0)</f>
        <v>150812</v>
      </c>
      <c r="H2520" t="str">
        <f t="shared" si="156"/>
        <v>Mesmo município</v>
      </c>
      <c r="I2520" s="17" t="e">
        <f>VLOOKUP(C2520,'REGIÕES DE SAÚDE E SEUS MUNICÍP'!$C$4:$C$5569,1,0)</f>
        <v>#N/A</v>
      </c>
      <c r="J2520" t="e">
        <f t="shared" si="157"/>
        <v>#VALUE!</v>
      </c>
      <c r="K2520" t="str">
        <f t="shared" si="158"/>
        <v>Regiões semelhantes</v>
      </c>
      <c r="L2520" t="str">
        <f t="shared" si="159"/>
        <v>igual</v>
      </c>
    </row>
    <row r="2521" spans="1:12" x14ac:dyDescent="0.25">
      <c r="A2521" t="s">
        <v>10832</v>
      </c>
      <c r="B2521" t="s">
        <v>3687</v>
      </c>
      <c r="C2521" t="s">
        <v>6659</v>
      </c>
      <c r="D2521" t="s">
        <v>7296</v>
      </c>
      <c r="E2521" t="str">
        <f>VLOOKUP(VALUE(A2521),'REGIÕES DE SAÚDE E SEUS MUNICÍP'!$A$4:$C$5569,3,0)</f>
        <v>Rodovia BR 010</v>
      </c>
      <c r="F2521" t="str">
        <f>VLOOKUP(G2521,'REGIÕES DE SAÚDE E SEUS MUNICÍP'!$A$4:$D$5569,4,0)</f>
        <v>Santa Maria do Pará</v>
      </c>
      <c r="G2521">
        <f>VLOOKUP(VALUE(A2521),'REGIÕES DE SAÚDE E SEUS MUNICÍP'!$A$4:$A$5569,1,0)</f>
        <v>150660</v>
      </c>
      <c r="H2521" t="str">
        <f t="shared" si="156"/>
        <v>Mesmo município</v>
      </c>
      <c r="I2521" s="17" t="e">
        <f>VLOOKUP(C2521,'REGIÕES DE SAÚDE E SEUS MUNICÍP'!$C$4:$C$5569,1,0)</f>
        <v>#N/A</v>
      </c>
      <c r="J2521" t="e">
        <f t="shared" si="157"/>
        <v>#VALUE!</v>
      </c>
      <c r="K2521" t="str">
        <f t="shared" si="158"/>
        <v>Regiões semelhantes</v>
      </c>
      <c r="L2521" t="str">
        <f t="shared" si="159"/>
        <v>igual</v>
      </c>
    </row>
    <row r="2522" spans="1:12" x14ac:dyDescent="0.25">
      <c r="A2522" t="s">
        <v>9069</v>
      </c>
      <c r="B2522" t="s">
        <v>3687</v>
      </c>
      <c r="C2522" t="s">
        <v>6659</v>
      </c>
      <c r="D2522" t="s">
        <v>3419</v>
      </c>
      <c r="E2522" t="str">
        <f>VLOOKUP(VALUE(A2522),'REGIÕES DE SAÚDE E SEUS MUNICÍP'!$A$4:$C$5569,3,0)</f>
        <v>Rodovia BR 010</v>
      </c>
      <c r="F2522" t="str">
        <f>VLOOKUP(G2522,'REGIÕES DE SAÚDE E SEUS MUNICÍP'!$A$4:$D$5569,4,0)</f>
        <v>São Miguel do Guamá</v>
      </c>
      <c r="G2522">
        <f>VLOOKUP(VALUE(A2522),'REGIÕES DE SAÚDE E SEUS MUNICÍP'!$A$4:$A$5569,1,0)</f>
        <v>150760</v>
      </c>
      <c r="H2522" t="str">
        <f t="shared" si="156"/>
        <v>Mesmo município</v>
      </c>
      <c r="I2522" s="17" t="e">
        <f>VLOOKUP(C2522,'REGIÕES DE SAÚDE E SEUS MUNICÍP'!$C$4:$C$5569,1,0)</f>
        <v>#N/A</v>
      </c>
      <c r="J2522" t="e">
        <f t="shared" si="157"/>
        <v>#VALUE!</v>
      </c>
      <c r="K2522" t="str">
        <f t="shared" si="158"/>
        <v>Regiões semelhantes</v>
      </c>
      <c r="L2522" t="str">
        <f t="shared" si="159"/>
        <v>igual</v>
      </c>
    </row>
    <row r="2523" spans="1:12" x14ac:dyDescent="0.25">
      <c r="A2523" t="s">
        <v>4349</v>
      </c>
      <c r="B2523" t="s">
        <v>3687</v>
      </c>
      <c r="C2523" t="s">
        <v>6659</v>
      </c>
      <c r="D2523" t="s">
        <v>9294</v>
      </c>
      <c r="E2523" t="str">
        <f>VLOOKUP(VALUE(A2523),'REGIÕES DE SAÚDE E SEUS MUNICÍP'!$A$4:$C$5569,3,0)</f>
        <v>Rodovia BR 010</v>
      </c>
      <c r="F2523" t="str">
        <f>VLOOKUP(G2523,'REGIÕES DE SAÚDE E SEUS MUNICÍP'!$A$4:$D$5569,4,0)</f>
        <v>Paragominas</v>
      </c>
      <c r="G2523">
        <f>VLOOKUP(VALUE(A2523),'REGIÕES DE SAÚDE E SEUS MUNICÍP'!$A$4:$A$5569,1,0)</f>
        <v>150550</v>
      </c>
      <c r="H2523" t="str">
        <f t="shared" si="156"/>
        <v>Mesmo município</v>
      </c>
      <c r="I2523" s="17" t="e">
        <f>VLOOKUP(C2523,'REGIÕES DE SAÚDE E SEUS MUNICÍP'!$C$4:$C$5569,1,0)</f>
        <v>#N/A</v>
      </c>
      <c r="J2523" t="e">
        <f t="shared" si="157"/>
        <v>#VALUE!</v>
      </c>
      <c r="K2523" t="str">
        <f t="shared" si="158"/>
        <v>Regiões semelhantes</v>
      </c>
      <c r="L2523" t="str">
        <f t="shared" si="159"/>
        <v>igual</v>
      </c>
    </row>
    <row r="2524" spans="1:12" x14ac:dyDescent="0.25">
      <c r="A2524" t="s">
        <v>4295</v>
      </c>
      <c r="B2524" t="s">
        <v>3687</v>
      </c>
      <c r="C2524" t="s">
        <v>6659</v>
      </c>
      <c r="D2524" t="s">
        <v>2593</v>
      </c>
      <c r="E2524" t="str">
        <f>VLOOKUP(VALUE(A2524),'REGIÕES DE SAÚDE E SEUS MUNICÍP'!$A$4:$C$5569,3,0)</f>
        <v>Rodovia BR 010</v>
      </c>
      <c r="F2524" t="str">
        <f>VLOOKUP(G2524,'REGIÕES DE SAÚDE E SEUS MUNICÍP'!$A$4:$D$5569,4,0)</f>
        <v>Capitão Poço</v>
      </c>
      <c r="G2524">
        <f>VLOOKUP(VALUE(A2524),'REGIÕES DE SAÚDE E SEUS MUNICÍP'!$A$4:$A$5569,1,0)</f>
        <v>150230</v>
      </c>
      <c r="H2524" t="str">
        <f t="shared" si="156"/>
        <v>Mesmo município</v>
      </c>
      <c r="I2524" s="17" t="e">
        <f>VLOOKUP(C2524,'REGIÕES DE SAÚDE E SEUS MUNICÍP'!$C$4:$C$5569,1,0)</f>
        <v>#N/A</v>
      </c>
      <c r="J2524" t="e">
        <f t="shared" si="157"/>
        <v>#VALUE!</v>
      </c>
      <c r="K2524" t="str">
        <f t="shared" si="158"/>
        <v>diferente</v>
      </c>
      <c r="L2524" t="str">
        <f t="shared" si="159"/>
        <v>igual</v>
      </c>
    </row>
    <row r="2525" spans="1:12" x14ac:dyDescent="0.25">
      <c r="A2525" t="s">
        <v>5521</v>
      </c>
      <c r="B2525" t="s">
        <v>3687</v>
      </c>
      <c r="C2525" t="s">
        <v>1880</v>
      </c>
      <c r="D2525" t="s">
        <v>138</v>
      </c>
      <c r="E2525" t="str">
        <f>VLOOKUP(VALUE(A2525),'REGIÕES DE SAÚDE E SEUS MUNICÍP'!$A$4:$C$5569,3,0)</f>
        <v>Bacia Atlântico-Caetés</v>
      </c>
      <c r="F2525" t="str">
        <f>VLOOKUP(G2525,'REGIÕES DE SAÚDE E SEUS MUNICÍP'!$A$4:$D$5569,4,0)</f>
        <v>Bonito</v>
      </c>
      <c r="G2525">
        <f>VLOOKUP(VALUE(A2525),'REGIÕES DE SAÚDE E SEUS MUNICÍP'!$A$4:$A$5569,1,0)</f>
        <v>150160</v>
      </c>
      <c r="H2525" t="str">
        <f t="shared" si="156"/>
        <v>Mesmo município</v>
      </c>
      <c r="I2525" s="17" t="e">
        <f>VLOOKUP(C2525,'REGIÕES DE SAÚDE E SEUS MUNICÍP'!$C$4:$C$5569,1,0)</f>
        <v>#N/A</v>
      </c>
      <c r="J2525" t="e">
        <f t="shared" si="157"/>
        <v>#VALUE!</v>
      </c>
      <c r="K2525" t="str">
        <f t="shared" si="158"/>
        <v>Regiões semelhantes</v>
      </c>
      <c r="L2525" t="str">
        <f t="shared" si="159"/>
        <v>diferente</v>
      </c>
    </row>
    <row r="2526" spans="1:12" x14ac:dyDescent="0.25">
      <c r="A2526" t="s">
        <v>11022</v>
      </c>
      <c r="B2526" t="s">
        <v>3687</v>
      </c>
      <c r="C2526" t="s">
        <v>1880</v>
      </c>
      <c r="D2526" t="s">
        <v>9844</v>
      </c>
      <c r="E2526" t="str">
        <f>VLOOKUP(VALUE(A2526),'REGIÕES DE SAÚDE E SEUS MUNICÍP'!$A$4:$C$5569,3,0)</f>
        <v>Bacia Atlântico-Caetés</v>
      </c>
      <c r="F2526" t="str">
        <f>VLOOKUP(G2526,'REGIÕES DE SAÚDE E SEUS MUNICÍP'!$A$4:$D$5569,4,0)</f>
        <v>Salinópolis</v>
      </c>
      <c r="G2526">
        <f>VLOOKUP(VALUE(A2526),'REGIÕES DE SAÚDE E SEUS MUNICÍP'!$A$4:$A$5569,1,0)</f>
        <v>150620</v>
      </c>
      <c r="H2526" t="str">
        <f t="shared" si="156"/>
        <v>Mesmo município</v>
      </c>
      <c r="I2526" s="17" t="e">
        <f>VLOOKUP(C2526,'REGIÕES DE SAÚDE E SEUS MUNICÍP'!$C$4:$C$5569,1,0)</f>
        <v>#N/A</v>
      </c>
      <c r="J2526" t="e">
        <f t="shared" si="157"/>
        <v>#VALUE!</v>
      </c>
      <c r="K2526" t="str">
        <f t="shared" si="158"/>
        <v>Regiões semelhantes</v>
      </c>
      <c r="L2526" t="str">
        <f t="shared" si="159"/>
        <v>igual</v>
      </c>
    </row>
    <row r="2527" spans="1:12" x14ac:dyDescent="0.25">
      <c r="A2527" t="s">
        <v>2714</v>
      </c>
      <c r="B2527" t="s">
        <v>3687</v>
      </c>
      <c r="C2527" t="s">
        <v>1880</v>
      </c>
      <c r="D2527" t="s">
        <v>657</v>
      </c>
      <c r="E2527" t="str">
        <f>VLOOKUP(VALUE(A2527),'REGIÕES DE SAÚDE E SEUS MUNICÍP'!$A$4:$C$5569,3,0)</f>
        <v>Bacia Atlântico-Caetés</v>
      </c>
      <c r="F2527" t="str">
        <f>VLOOKUP(G2527,'REGIÕES DE SAÚDE E SEUS MUNICÍP'!$A$4:$D$5569,4,0)</f>
        <v>Bragança</v>
      </c>
      <c r="G2527">
        <f>VLOOKUP(VALUE(A2527),'REGIÕES DE SAÚDE E SEUS MUNICÍP'!$A$4:$A$5569,1,0)</f>
        <v>150170</v>
      </c>
      <c r="H2527" t="str">
        <f t="shared" si="156"/>
        <v>Mesmo município</v>
      </c>
      <c r="I2527" s="17" t="e">
        <f>VLOOKUP(C2527,'REGIÕES DE SAÚDE E SEUS MUNICÍP'!$C$4:$C$5569,1,0)</f>
        <v>#N/A</v>
      </c>
      <c r="J2527" t="e">
        <f t="shared" si="157"/>
        <v>#VALUE!</v>
      </c>
      <c r="K2527" t="str">
        <f t="shared" si="158"/>
        <v>Regiões semelhantes</v>
      </c>
      <c r="L2527" t="str">
        <f t="shared" si="159"/>
        <v>igual</v>
      </c>
    </row>
    <row r="2528" spans="1:12" x14ac:dyDescent="0.25">
      <c r="A2528" t="s">
        <v>7434</v>
      </c>
      <c r="B2528" t="s">
        <v>3687</v>
      </c>
      <c r="C2528" t="s">
        <v>1880</v>
      </c>
      <c r="D2528" t="s">
        <v>8898</v>
      </c>
      <c r="E2528" t="str">
        <f>VLOOKUP(VALUE(A2528),'REGIÕES DE SAÚDE E SEUS MUNICÍP'!$A$4:$C$5569,3,0)</f>
        <v>Bacia Atlântico-Caetés</v>
      </c>
      <c r="F2528" t="str">
        <f>VLOOKUP(G2528,'REGIÕES DE SAÚDE E SEUS MUNICÍP'!$A$4:$D$5569,4,0)</f>
        <v>Quatipuru</v>
      </c>
      <c r="G2528">
        <f>VLOOKUP(VALUE(A2528),'REGIÕES DE SAÚDE E SEUS MUNICÍP'!$A$4:$A$5569,1,0)</f>
        <v>150611</v>
      </c>
      <c r="H2528" t="str">
        <f t="shared" si="156"/>
        <v>Mesmo município</v>
      </c>
      <c r="I2528" s="17" t="e">
        <f>VLOOKUP(C2528,'REGIÕES DE SAÚDE E SEUS MUNICÍP'!$C$4:$C$5569,1,0)</f>
        <v>#N/A</v>
      </c>
      <c r="J2528" t="e">
        <f t="shared" si="157"/>
        <v>#VALUE!</v>
      </c>
      <c r="K2528" t="str">
        <f t="shared" si="158"/>
        <v>Regiões semelhantes</v>
      </c>
      <c r="L2528" t="str">
        <f t="shared" si="159"/>
        <v>igual</v>
      </c>
    </row>
    <row r="2529" spans="1:12" x14ac:dyDescent="0.25">
      <c r="A2529" t="s">
        <v>2864</v>
      </c>
      <c r="B2529" t="s">
        <v>3687</v>
      </c>
      <c r="C2529" t="s">
        <v>1880</v>
      </c>
      <c r="D2529" t="s">
        <v>7918</v>
      </c>
      <c r="E2529" t="str">
        <f>VLOOKUP(VALUE(A2529),'REGIÕES DE SAÚDE E SEUS MUNICÍP'!$A$4:$C$5569,3,0)</f>
        <v>Bacia Atlântico-Caetés</v>
      </c>
      <c r="F2529" t="str">
        <f>VLOOKUP(G2529,'REGIÕES DE SAÚDE E SEUS MUNICÍP'!$A$4:$D$5569,4,0)</f>
        <v>Primavera</v>
      </c>
      <c r="G2529">
        <f>VLOOKUP(VALUE(A2529),'REGIÕES DE SAÚDE E SEUS MUNICÍP'!$A$4:$A$5569,1,0)</f>
        <v>150610</v>
      </c>
      <c r="H2529" t="str">
        <f t="shared" si="156"/>
        <v>Mesmo município</v>
      </c>
      <c r="I2529" s="17" t="e">
        <f>VLOOKUP(C2529,'REGIÕES DE SAÚDE E SEUS MUNICÍP'!$C$4:$C$5569,1,0)</f>
        <v>#N/A</v>
      </c>
      <c r="J2529" t="e">
        <f t="shared" si="157"/>
        <v>#VALUE!</v>
      </c>
      <c r="K2529" t="str">
        <f t="shared" si="158"/>
        <v>Regiões semelhantes</v>
      </c>
      <c r="L2529" t="str">
        <f t="shared" si="159"/>
        <v>igual</v>
      </c>
    </row>
    <row r="2530" spans="1:12" x14ac:dyDescent="0.25">
      <c r="A2530" t="s">
        <v>7101</v>
      </c>
      <c r="B2530" t="s">
        <v>3687</v>
      </c>
      <c r="C2530" t="s">
        <v>1880</v>
      </c>
      <c r="D2530" t="s">
        <v>5940</v>
      </c>
      <c r="E2530" t="str">
        <f>VLOOKUP(VALUE(A2530),'REGIÕES DE SAÚDE E SEUS MUNICÍP'!$A$4:$C$5569,3,0)</f>
        <v>Bacia Atlântico-Caetés</v>
      </c>
      <c r="F2530" t="str">
        <f>VLOOKUP(G2530,'REGIÕES DE SAÚDE E SEUS MUNICÍP'!$A$4:$D$5569,4,0)</f>
        <v>Peixe-Boi</v>
      </c>
      <c r="G2530">
        <f>VLOOKUP(VALUE(A2530),'REGIÕES DE SAÚDE E SEUS MUNICÍP'!$A$4:$A$5569,1,0)</f>
        <v>150560</v>
      </c>
      <c r="H2530" t="str">
        <f t="shared" si="156"/>
        <v>Mesmo município</v>
      </c>
      <c r="I2530" s="17" t="e">
        <f>VLOOKUP(C2530,'REGIÕES DE SAÚDE E SEUS MUNICÍP'!$C$4:$C$5569,1,0)</f>
        <v>#N/A</v>
      </c>
      <c r="J2530" t="e">
        <f t="shared" si="157"/>
        <v>#VALUE!</v>
      </c>
      <c r="K2530" t="str">
        <f t="shared" si="158"/>
        <v>Regiões semelhantes</v>
      </c>
      <c r="L2530" t="str">
        <f t="shared" si="159"/>
        <v>igual</v>
      </c>
    </row>
    <row r="2531" spans="1:12" x14ac:dyDescent="0.25">
      <c r="A2531" t="s">
        <v>1596</v>
      </c>
      <c r="B2531" t="s">
        <v>3687</v>
      </c>
      <c r="C2531" t="s">
        <v>1880</v>
      </c>
      <c r="D2531" t="s">
        <v>7473</v>
      </c>
      <c r="E2531" t="str">
        <f>VLOOKUP(VALUE(A2531),'REGIÕES DE SAÚDE E SEUS MUNICÍP'!$A$4:$C$5569,3,0)</f>
        <v>Bacia Atlântico-Caetés</v>
      </c>
      <c r="F2531" t="str">
        <f>VLOOKUP(G2531,'REGIÕES DE SAÚDE E SEUS MUNICÍP'!$A$4:$D$5569,4,0)</f>
        <v>Ourém</v>
      </c>
      <c r="G2531">
        <f>VLOOKUP(VALUE(A2531),'REGIÕES DE SAÚDE E SEUS MUNICÍP'!$A$4:$A$5569,1,0)</f>
        <v>150540</v>
      </c>
      <c r="H2531" t="str">
        <f t="shared" si="156"/>
        <v>Mesmo município</v>
      </c>
      <c r="I2531" s="17" t="e">
        <f>VLOOKUP(C2531,'REGIÕES DE SAÚDE E SEUS MUNICÍP'!$C$4:$C$5569,1,0)</f>
        <v>#N/A</v>
      </c>
      <c r="J2531" t="e">
        <f t="shared" si="157"/>
        <v>#VALUE!</v>
      </c>
      <c r="K2531" t="str">
        <f t="shared" si="158"/>
        <v>Regiões semelhantes</v>
      </c>
      <c r="L2531" t="str">
        <f t="shared" si="159"/>
        <v>igual</v>
      </c>
    </row>
    <row r="2532" spans="1:12" x14ac:dyDescent="0.25">
      <c r="A2532" t="s">
        <v>10400</v>
      </c>
      <c r="B2532" t="s">
        <v>3687</v>
      </c>
      <c r="C2532" t="s">
        <v>1880</v>
      </c>
      <c r="D2532" t="s">
        <v>10045</v>
      </c>
      <c r="E2532" t="str">
        <f>VLOOKUP(VALUE(A2532),'REGIÕES DE SAÚDE E SEUS MUNICÍP'!$A$4:$C$5569,3,0)</f>
        <v>Bacia Atlântico-Caetés</v>
      </c>
      <c r="F2532" t="str">
        <f>VLOOKUP(G2532,'REGIÕES DE SAÚDE E SEUS MUNICÍP'!$A$4:$D$5569,4,0)</f>
        <v>São João de Pirabas</v>
      </c>
      <c r="G2532">
        <f>VLOOKUP(VALUE(A2532),'REGIÕES DE SAÚDE E SEUS MUNICÍP'!$A$4:$A$5569,1,0)</f>
        <v>150747</v>
      </c>
      <c r="H2532" t="str">
        <f t="shared" si="156"/>
        <v>Mesmo município</v>
      </c>
      <c r="I2532" s="17" t="e">
        <f>VLOOKUP(C2532,'REGIÕES DE SAÚDE E SEUS MUNICÍP'!$C$4:$C$5569,1,0)</f>
        <v>#N/A</v>
      </c>
      <c r="J2532" t="e">
        <f t="shared" si="157"/>
        <v>#VALUE!</v>
      </c>
      <c r="K2532" t="str">
        <f t="shared" si="158"/>
        <v>Regiões semelhantes</v>
      </c>
      <c r="L2532" t="str">
        <f t="shared" si="159"/>
        <v>igual</v>
      </c>
    </row>
    <row r="2533" spans="1:12" x14ac:dyDescent="0.25">
      <c r="A2533" t="s">
        <v>2500</v>
      </c>
      <c r="B2533" t="s">
        <v>3687</v>
      </c>
      <c r="C2533" t="s">
        <v>1880</v>
      </c>
      <c r="D2533" t="s">
        <v>6931</v>
      </c>
      <c r="E2533" t="str">
        <f>VLOOKUP(VALUE(A2533),'REGIÕES DE SAÚDE E SEUS MUNICÍP'!$A$4:$C$5569,3,0)</f>
        <v>Bacia Atlântico-Caetés</v>
      </c>
      <c r="F2533" t="str">
        <f>VLOOKUP(G2533,'REGIÕES DE SAÚDE E SEUS MUNICÍP'!$A$4:$D$5569,4,0)</f>
        <v>Santarém Novo</v>
      </c>
      <c r="G2533">
        <f>VLOOKUP(VALUE(A2533),'REGIÕES DE SAÚDE E SEUS MUNICÍP'!$A$4:$A$5569,1,0)</f>
        <v>150690</v>
      </c>
      <c r="H2533" t="str">
        <f t="shared" si="156"/>
        <v>Mesmo município</v>
      </c>
      <c r="I2533" s="17" t="e">
        <f>VLOOKUP(C2533,'REGIÕES DE SAÚDE E SEUS MUNICÍP'!$C$4:$C$5569,1,0)</f>
        <v>#N/A</v>
      </c>
      <c r="J2533" t="e">
        <f t="shared" si="157"/>
        <v>#VALUE!</v>
      </c>
      <c r="K2533" t="str">
        <f t="shared" si="158"/>
        <v>Regiões semelhantes</v>
      </c>
      <c r="L2533" t="str">
        <f t="shared" si="159"/>
        <v>igual</v>
      </c>
    </row>
    <row r="2534" spans="1:12" x14ac:dyDescent="0.25">
      <c r="A2534" t="s">
        <v>7920</v>
      </c>
      <c r="B2534" t="s">
        <v>3687</v>
      </c>
      <c r="C2534" t="s">
        <v>1880</v>
      </c>
      <c r="D2534" t="s">
        <v>9988</v>
      </c>
      <c r="E2534" t="str">
        <f>VLOOKUP(VALUE(A2534),'REGIÕES DE SAÚDE E SEUS MUNICÍP'!$A$4:$C$5569,3,0)</f>
        <v>Bacia Atlântico-Caetés</v>
      </c>
      <c r="F2534" t="str">
        <f>VLOOKUP(G2534,'REGIÕES DE SAÚDE E SEUS MUNICÍP'!$A$4:$D$5569,4,0)</f>
        <v>Santa Luzia do Pará</v>
      </c>
      <c r="G2534">
        <f>VLOOKUP(VALUE(A2534),'REGIÕES DE SAÚDE E SEUS MUNICÍP'!$A$4:$A$5569,1,0)</f>
        <v>150655</v>
      </c>
      <c r="H2534" t="str">
        <f t="shared" si="156"/>
        <v>Mesmo município</v>
      </c>
      <c r="I2534" s="17" t="e">
        <f>VLOOKUP(C2534,'REGIÕES DE SAÚDE E SEUS MUNICÍP'!$C$4:$C$5569,1,0)</f>
        <v>#N/A</v>
      </c>
      <c r="J2534" t="e">
        <f t="shared" si="157"/>
        <v>#VALUE!</v>
      </c>
      <c r="K2534" t="str">
        <f t="shared" si="158"/>
        <v>Regiões semelhantes</v>
      </c>
      <c r="L2534" t="str">
        <f t="shared" si="159"/>
        <v>igual</v>
      </c>
    </row>
    <row r="2535" spans="1:12" x14ac:dyDescent="0.25">
      <c r="A2535" t="s">
        <v>9044</v>
      </c>
      <c r="B2535" t="s">
        <v>3687</v>
      </c>
      <c r="C2535" t="s">
        <v>1880</v>
      </c>
      <c r="D2535" t="s">
        <v>3196</v>
      </c>
      <c r="E2535" t="str">
        <f>VLOOKUP(VALUE(A2535),'REGIÕES DE SAÚDE E SEUS MUNICÍP'!$A$4:$C$5569,3,0)</f>
        <v>Bacia Atlântico-Caetés</v>
      </c>
      <c r="F2535" t="str">
        <f>VLOOKUP(G2535,'REGIÕES DE SAÚDE E SEUS MUNICÍP'!$A$4:$D$5569,4,0)</f>
        <v>Tracuateua</v>
      </c>
      <c r="G2535">
        <f>VLOOKUP(VALUE(A2535),'REGIÕES DE SAÚDE E SEUS MUNICÍP'!$A$4:$A$5569,1,0)</f>
        <v>150803</v>
      </c>
      <c r="H2535" t="str">
        <f t="shared" si="156"/>
        <v>Mesmo município</v>
      </c>
      <c r="I2535" s="17" t="e">
        <f>VLOOKUP(C2535,'REGIÕES DE SAÚDE E SEUS MUNICÍP'!$C$4:$C$5569,1,0)</f>
        <v>#N/A</v>
      </c>
      <c r="J2535" t="e">
        <f t="shared" si="157"/>
        <v>#VALUE!</v>
      </c>
      <c r="K2535" t="str">
        <f t="shared" si="158"/>
        <v>Regiões semelhantes</v>
      </c>
      <c r="L2535" t="str">
        <f t="shared" si="159"/>
        <v>igual</v>
      </c>
    </row>
    <row r="2536" spans="1:12" x14ac:dyDescent="0.25">
      <c r="A2536" t="s">
        <v>8053</v>
      </c>
      <c r="B2536" t="s">
        <v>3687</v>
      </c>
      <c r="C2536" t="s">
        <v>1880</v>
      </c>
      <c r="D2536" t="s">
        <v>3929</v>
      </c>
      <c r="E2536" t="str">
        <f>VLOOKUP(VALUE(A2536),'REGIÕES DE SAÚDE E SEUS MUNICÍP'!$A$4:$C$5569,3,0)</f>
        <v>Bacia Atlântico-Caetés</v>
      </c>
      <c r="F2536" t="str">
        <f>VLOOKUP(G2536,'REGIÕES DE SAÚDE E SEUS MUNICÍP'!$A$4:$D$5569,4,0)</f>
        <v>Viseu</v>
      </c>
      <c r="G2536">
        <f>VLOOKUP(VALUE(A2536),'REGIÕES DE SAÚDE E SEUS MUNICÍP'!$A$4:$A$5569,1,0)</f>
        <v>150830</v>
      </c>
      <c r="H2536" t="str">
        <f t="shared" si="156"/>
        <v>Mesmo município</v>
      </c>
      <c r="I2536" s="17" t="e">
        <f>VLOOKUP(C2536,'REGIÕES DE SAÚDE E SEUS MUNICÍP'!$C$4:$C$5569,1,0)</f>
        <v>#N/A</v>
      </c>
      <c r="J2536" t="e">
        <f t="shared" si="157"/>
        <v>#VALUE!</v>
      </c>
      <c r="K2536" t="str">
        <f t="shared" si="158"/>
        <v>Regiões semelhantes</v>
      </c>
      <c r="L2536" t="str">
        <f t="shared" si="159"/>
        <v>igual</v>
      </c>
    </row>
    <row r="2537" spans="1:12" x14ac:dyDescent="0.25">
      <c r="A2537" t="s">
        <v>5862</v>
      </c>
      <c r="B2537" t="s">
        <v>3687</v>
      </c>
      <c r="C2537" t="s">
        <v>1880</v>
      </c>
      <c r="D2537" t="s">
        <v>340</v>
      </c>
      <c r="E2537" t="str">
        <f>VLOOKUP(VALUE(A2537),'REGIÕES DE SAÚDE E SEUS MUNICÍP'!$A$4:$C$5569,3,0)</f>
        <v>Bacia Atlântico-Caetés</v>
      </c>
      <c r="F2537" t="str">
        <f>VLOOKUP(G2537,'REGIÕES DE SAÚDE E SEUS MUNICÍP'!$A$4:$D$5569,4,0)</f>
        <v>Augusto Corrêa</v>
      </c>
      <c r="G2537">
        <f>VLOOKUP(VALUE(A2537),'REGIÕES DE SAÚDE E SEUS MUNICÍP'!$A$4:$A$5569,1,0)</f>
        <v>150090</v>
      </c>
      <c r="H2537" t="str">
        <f t="shared" si="156"/>
        <v>Mesmo município</v>
      </c>
      <c r="I2537" s="17" t="e">
        <f>VLOOKUP(C2537,'REGIÕES DE SAÚDE E SEUS MUNICÍP'!$C$4:$C$5569,1,0)</f>
        <v>#N/A</v>
      </c>
      <c r="J2537" t="e">
        <f t="shared" si="157"/>
        <v>#VALUE!</v>
      </c>
      <c r="K2537" t="str">
        <f t="shared" si="158"/>
        <v>Regiões semelhantes</v>
      </c>
      <c r="L2537" t="str">
        <f t="shared" si="159"/>
        <v>igual</v>
      </c>
    </row>
    <row r="2538" spans="1:12" x14ac:dyDescent="0.25">
      <c r="A2538" t="s">
        <v>1784</v>
      </c>
      <c r="B2538" t="s">
        <v>3687</v>
      </c>
      <c r="C2538" t="s">
        <v>1880</v>
      </c>
      <c r="D2538" t="s">
        <v>4312</v>
      </c>
      <c r="E2538" t="str">
        <f>VLOOKUP(VALUE(A2538),'REGIÕES DE SAÚDE E SEUS MUNICÍP'!$A$4:$C$5569,3,0)</f>
        <v>Bacia Atlântico-Caetés</v>
      </c>
      <c r="F2538" t="str">
        <f>VLOOKUP(G2538,'REGIÕES DE SAÚDE E SEUS MUNICÍP'!$A$4:$D$5569,4,0)</f>
        <v>Nova Timboteua</v>
      </c>
      <c r="G2538">
        <f>VLOOKUP(VALUE(A2538),'REGIÕES DE SAÚDE E SEUS MUNICÍP'!$A$4:$A$5569,1,0)</f>
        <v>150500</v>
      </c>
      <c r="H2538" t="str">
        <f t="shared" si="156"/>
        <v>Mesmo município</v>
      </c>
      <c r="I2538" s="17" t="e">
        <f>VLOOKUP(C2538,'REGIÕES DE SAÚDE E SEUS MUNICÍP'!$C$4:$C$5569,1,0)</f>
        <v>#N/A</v>
      </c>
      <c r="J2538" t="e">
        <f t="shared" si="157"/>
        <v>#VALUE!</v>
      </c>
      <c r="K2538" t="str">
        <f t="shared" si="158"/>
        <v>Regiões semelhantes</v>
      </c>
      <c r="L2538" t="str">
        <f t="shared" si="159"/>
        <v>igual</v>
      </c>
    </row>
    <row r="2539" spans="1:12" x14ac:dyDescent="0.25">
      <c r="A2539" t="s">
        <v>1441</v>
      </c>
      <c r="B2539" t="s">
        <v>3687</v>
      </c>
      <c r="C2539" t="s">
        <v>1880</v>
      </c>
      <c r="D2539" t="s">
        <v>1901</v>
      </c>
      <c r="E2539" t="str">
        <f>VLOOKUP(VALUE(A2539),'REGIÕES DE SAÚDE E SEUS MUNICÍP'!$A$4:$C$5569,3,0)</f>
        <v>Bacia Atlântico-Caetés</v>
      </c>
      <c r="F2539" t="str">
        <f>VLOOKUP(G2539,'REGIÕES DE SAÚDE E SEUS MUNICÍP'!$A$4:$D$5569,4,0)</f>
        <v>Capanema</v>
      </c>
      <c r="G2539">
        <f>VLOOKUP(VALUE(A2539),'REGIÕES DE SAÚDE E SEUS MUNICÍP'!$A$4:$A$5569,1,0)</f>
        <v>150220</v>
      </c>
      <c r="H2539" t="str">
        <f t="shared" si="156"/>
        <v>Mesmo município</v>
      </c>
      <c r="I2539" s="17" t="e">
        <f>VLOOKUP(C2539,'REGIÕES DE SAÚDE E SEUS MUNICÍP'!$C$4:$C$5569,1,0)</f>
        <v>#N/A</v>
      </c>
      <c r="J2539" t="e">
        <f t="shared" si="157"/>
        <v>#VALUE!</v>
      </c>
      <c r="K2539" t="str">
        <f t="shared" si="158"/>
        <v>Regiões semelhantes</v>
      </c>
      <c r="L2539" t="str">
        <f t="shared" si="159"/>
        <v>igual</v>
      </c>
    </row>
    <row r="2540" spans="1:12" x14ac:dyDescent="0.25">
      <c r="A2540" t="s">
        <v>2763</v>
      </c>
      <c r="B2540" t="s">
        <v>3687</v>
      </c>
      <c r="C2540" t="s">
        <v>1880</v>
      </c>
      <c r="D2540" t="s">
        <v>2866</v>
      </c>
      <c r="E2540" t="str">
        <f>VLOOKUP(VALUE(A2540),'REGIÕES DE SAÚDE E SEUS MUNICÍP'!$A$4:$C$5569,3,0)</f>
        <v>Bacia Atlântico-Caetés</v>
      </c>
      <c r="F2540" t="str">
        <f>VLOOKUP(G2540,'REGIÕES DE SAÚDE E SEUS MUNICÍP'!$A$4:$D$5569,4,0)</f>
        <v>Cachoeira do Piriá</v>
      </c>
      <c r="G2540">
        <f>VLOOKUP(VALUE(A2540),'REGIÕES DE SAÚDE E SEUS MUNICÍP'!$A$4:$A$5569,1,0)</f>
        <v>150195</v>
      </c>
      <c r="H2540" t="str">
        <f t="shared" si="156"/>
        <v>Mesmo município</v>
      </c>
      <c r="I2540" s="17" t="e">
        <f>VLOOKUP(C2540,'REGIÕES DE SAÚDE E SEUS MUNICÍP'!$C$4:$C$5569,1,0)</f>
        <v>#N/A</v>
      </c>
      <c r="J2540" t="e">
        <f t="shared" si="157"/>
        <v>#VALUE!</v>
      </c>
      <c r="K2540" t="str">
        <f t="shared" si="158"/>
        <v>diferente</v>
      </c>
      <c r="L2540" t="str">
        <f t="shared" si="159"/>
        <v>igual</v>
      </c>
    </row>
    <row r="2541" spans="1:12" x14ac:dyDescent="0.25">
      <c r="A2541" t="s">
        <v>6834</v>
      </c>
      <c r="B2541" t="s">
        <v>3687</v>
      </c>
      <c r="C2541" t="s">
        <v>5530</v>
      </c>
      <c r="D2541" t="s">
        <v>3860</v>
      </c>
      <c r="E2541" t="str">
        <f>VLOOKUP(VALUE(A2541),'REGIÕES DE SAÚDE E SEUS MUNICÍP'!$A$4:$C$5569,3,0)</f>
        <v>Baixo Amazonas</v>
      </c>
      <c r="F2541" t="str">
        <f>VLOOKUP(G2541,'REGIÕES DE SAÚDE E SEUS MUNICÍP'!$A$4:$D$5569,4,0)</f>
        <v>Rurópolis</v>
      </c>
      <c r="G2541">
        <f>VLOOKUP(VALUE(A2541),'REGIÕES DE SAÚDE E SEUS MUNICÍP'!$A$4:$A$5569,1,0)</f>
        <v>150619</v>
      </c>
      <c r="H2541" t="str">
        <f t="shared" si="156"/>
        <v>Mesmo município</v>
      </c>
      <c r="I2541" s="17" t="e">
        <f>VLOOKUP(C2541,'REGIÕES DE SAÚDE E SEUS MUNICÍP'!$C$4:$C$5569,1,0)</f>
        <v>#N/A</v>
      </c>
      <c r="J2541" t="e">
        <f t="shared" si="157"/>
        <v>#VALUE!</v>
      </c>
      <c r="K2541" t="str">
        <f t="shared" si="158"/>
        <v>Nova composição</v>
      </c>
      <c r="L2541" t="str">
        <f t="shared" si="159"/>
        <v>diferente</v>
      </c>
    </row>
    <row r="2542" spans="1:12" x14ac:dyDescent="0.25">
      <c r="A2542" t="s">
        <v>879</v>
      </c>
      <c r="B2542" t="s">
        <v>3687</v>
      </c>
      <c r="C2542" t="s">
        <v>5530</v>
      </c>
      <c r="D2542" t="s">
        <v>2160</v>
      </c>
      <c r="E2542" t="str">
        <f>VLOOKUP(VALUE(A2542),'REGIÕES DE SAÚDE E SEUS MUNICÍP'!$A$4:$C$5569,3,0)</f>
        <v>Rio Tapajós</v>
      </c>
      <c r="F2542" t="str">
        <f>VLOOKUP(G2542,'REGIÕES DE SAÚDE E SEUS MUNICÍP'!$A$4:$D$5569,4,0)</f>
        <v>Itaituba</v>
      </c>
      <c r="G2542">
        <f>VLOOKUP(VALUE(A2542),'REGIÕES DE SAÚDE E SEUS MUNICÍP'!$A$4:$A$5569,1,0)</f>
        <v>150360</v>
      </c>
      <c r="H2542" t="str">
        <f t="shared" si="156"/>
        <v>Mesmo município</v>
      </c>
      <c r="I2542" s="17" t="e">
        <f>VLOOKUP(C2542,'REGIÕES DE SAÚDE E SEUS MUNICÍP'!$C$4:$C$5569,1,0)</f>
        <v>#N/A</v>
      </c>
      <c r="J2542" t="e">
        <f t="shared" si="157"/>
        <v>#VALUE!</v>
      </c>
      <c r="K2542" t="str">
        <f t="shared" si="158"/>
        <v>Regiões semelhantes</v>
      </c>
      <c r="L2542" t="str">
        <f t="shared" si="159"/>
        <v>diferente</v>
      </c>
    </row>
    <row r="2543" spans="1:12" x14ac:dyDescent="0.25">
      <c r="A2543" t="s">
        <v>10936</v>
      </c>
      <c r="B2543" t="s">
        <v>3687</v>
      </c>
      <c r="C2543" t="s">
        <v>5530</v>
      </c>
      <c r="D2543" t="s">
        <v>3033</v>
      </c>
      <c r="E2543" t="str">
        <f>VLOOKUP(VALUE(A2543),'REGIÕES DE SAÚDE E SEUS MUNICÍP'!$A$4:$C$5569,3,0)</f>
        <v>Rio Tapajós</v>
      </c>
      <c r="F2543" t="str">
        <f>VLOOKUP(G2543,'REGIÕES DE SAÚDE E SEUS MUNICÍP'!$A$4:$D$5569,4,0)</f>
        <v>Trairão</v>
      </c>
      <c r="G2543">
        <f>VLOOKUP(VALUE(A2543),'REGIÕES DE SAÚDE E SEUS MUNICÍP'!$A$4:$A$5569,1,0)</f>
        <v>150805</v>
      </c>
      <c r="H2543" t="str">
        <f t="shared" si="156"/>
        <v>Mesmo município</v>
      </c>
      <c r="I2543" s="17" t="e">
        <f>VLOOKUP(C2543,'REGIÕES DE SAÚDE E SEUS MUNICÍP'!$C$4:$C$5569,1,0)</f>
        <v>#N/A</v>
      </c>
      <c r="J2543" t="e">
        <f t="shared" si="157"/>
        <v>#VALUE!</v>
      </c>
      <c r="K2543" t="str">
        <f t="shared" si="158"/>
        <v>Regiões semelhantes</v>
      </c>
      <c r="L2543" t="str">
        <f t="shared" si="159"/>
        <v>igual</v>
      </c>
    </row>
    <row r="2544" spans="1:12" x14ac:dyDescent="0.25">
      <c r="A2544" t="s">
        <v>6915</v>
      </c>
      <c r="B2544" t="s">
        <v>3687</v>
      </c>
      <c r="C2544" t="s">
        <v>5530</v>
      </c>
      <c r="D2544" t="s">
        <v>288</v>
      </c>
      <c r="E2544" t="str">
        <f>VLOOKUP(VALUE(A2544),'REGIÕES DE SAÚDE E SEUS MUNICÍP'!$A$4:$C$5569,3,0)</f>
        <v>Rio Tapajós</v>
      </c>
      <c r="F2544" t="str">
        <f>VLOOKUP(G2544,'REGIÕES DE SAÚDE E SEUS MUNICÍP'!$A$4:$D$5569,4,0)</f>
        <v>Novo Progresso</v>
      </c>
      <c r="G2544">
        <f>VLOOKUP(VALUE(A2544),'REGIÕES DE SAÚDE E SEUS MUNICÍP'!$A$4:$A$5569,1,0)</f>
        <v>150503</v>
      </c>
      <c r="H2544" t="str">
        <f t="shared" si="156"/>
        <v>Mesmo município</v>
      </c>
      <c r="I2544" s="17" t="e">
        <f>VLOOKUP(C2544,'REGIÕES DE SAÚDE E SEUS MUNICÍP'!$C$4:$C$5569,1,0)</f>
        <v>#N/A</v>
      </c>
      <c r="J2544" t="e">
        <f t="shared" si="157"/>
        <v>#VALUE!</v>
      </c>
      <c r="K2544" t="str">
        <f t="shared" si="158"/>
        <v>Regiões semelhantes</v>
      </c>
      <c r="L2544" t="str">
        <f t="shared" si="159"/>
        <v>igual</v>
      </c>
    </row>
    <row r="2545" spans="1:12" x14ac:dyDescent="0.25">
      <c r="A2545" t="s">
        <v>9659</v>
      </c>
      <c r="B2545" t="s">
        <v>3687</v>
      </c>
      <c r="C2545" t="s">
        <v>5530</v>
      </c>
      <c r="D2545" t="s">
        <v>2999</v>
      </c>
      <c r="E2545" t="str">
        <f>VLOOKUP(VALUE(A2545),'REGIÕES DE SAÚDE E SEUS MUNICÍP'!$A$4:$C$5569,3,0)</f>
        <v>Rio Tapajós</v>
      </c>
      <c r="F2545" t="str">
        <f>VLOOKUP(G2545,'REGIÕES DE SAÚDE E SEUS MUNICÍP'!$A$4:$D$5569,4,0)</f>
        <v>Jacareacanga</v>
      </c>
      <c r="G2545">
        <f>VLOOKUP(VALUE(A2545),'REGIÕES DE SAÚDE E SEUS MUNICÍP'!$A$4:$A$5569,1,0)</f>
        <v>150375</v>
      </c>
      <c r="H2545" t="str">
        <f t="shared" si="156"/>
        <v>Mesmo município</v>
      </c>
      <c r="I2545" s="17" t="e">
        <f>VLOOKUP(C2545,'REGIÕES DE SAÚDE E SEUS MUNICÍP'!$C$4:$C$5569,1,0)</f>
        <v>#N/A</v>
      </c>
      <c r="J2545" t="e">
        <f t="shared" si="157"/>
        <v>#VALUE!</v>
      </c>
      <c r="K2545" t="str">
        <f t="shared" si="158"/>
        <v>Regiões semelhantes</v>
      </c>
      <c r="L2545" t="str">
        <f t="shared" si="159"/>
        <v>igual</v>
      </c>
    </row>
    <row r="2546" spans="1:12" x14ac:dyDescent="0.25">
      <c r="A2546" t="s">
        <v>10986</v>
      </c>
      <c r="B2546" t="s">
        <v>3687</v>
      </c>
      <c r="C2546" t="s">
        <v>5530</v>
      </c>
      <c r="D2546" t="s">
        <v>9465</v>
      </c>
      <c r="E2546" t="str">
        <f>VLOOKUP(VALUE(A2546),'REGIÕES DE SAÚDE E SEUS MUNICÍP'!$A$4:$C$5569,3,0)</f>
        <v>Rio Tapajós</v>
      </c>
      <c r="F2546" t="str">
        <f>VLOOKUP(G2546,'REGIÕES DE SAÚDE E SEUS MUNICÍP'!$A$4:$D$5569,4,0)</f>
        <v>Aveiro</v>
      </c>
      <c r="G2546">
        <f>VLOOKUP(VALUE(A2546),'REGIÕES DE SAÚDE E SEUS MUNICÍP'!$A$4:$A$5569,1,0)</f>
        <v>150100</v>
      </c>
      <c r="H2546" t="str">
        <f t="shared" si="156"/>
        <v>Mesmo município</v>
      </c>
      <c r="I2546" s="17" t="e">
        <f>VLOOKUP(C2546,'REGIÕES DE SAÚDE E SEUS MUNICÍP'!$C$4:$C$5569,1,0)</f>
        <v>#N/A</v>
      </c>
      <c r="J2546" t="e">
        <f t="shared" si="157"/>
        <v>#VALUE!</v>
      </c>
      <c r="K2546" t="str">
        <f t="shared" si="158"/>
        <v>diferente</v>
      </c>
      <c r="L2546" t="str">
        <f t="shared" si="159"/>
        <v>igual</v>
      </c>
    </row>
    <row r="2547" spans="1:12" x14ac:dyDescent="0.25">
      <c r="A2547" t="s">
        <v>9410</v>
      </c>
      <c r="B2547" t="s">
        <v>3687</v>
      </c>
      <c r="C2547" t="s">
        <v>4105</v>
      </c>
      <c r="D2547" t="s">
        <v>5634</v>
      </c>
      <c r="E2547" t="str">
        <f>VLOOKUP(VALUE(A2547),'REGIÕES DE SAÚDE E SEUS MUNICÍP'!$A$4:$C$5569,3,0)</f>
        <v>Alça Viária</v>
      </c>
      <c r="F2547" t="str">
        <f>VLOOKUP(G2547,'REGIÕES DE SAÚDE E SEUS MUNICÍP'!$A$4:$D$5569,4,0)</f>
        <v>Moju</v>
      </c>
      <c r="G2547">
        <f>VLOOKUP(VALUE(A2547),'REGIÕES DE SAÚDE E SEUS MUNICÍP'!$A$4:$A$5569,1,0)</f>
        <v>150470</v>
      </c>
      <c r="H2547" t="str">
        <f t="shared" si="156"/>
        <v>Mesmo município</v>
      </c>
      <c r="I2547" s="17" t="str">
        <f>VLOOKUP(C2547,'REGIÕES DE SAÚDE E SEUS MUNICÍP'!$C$4:$C$5569,1,0)</f>
        <v>Tocantins</v>
      </c>
      <c r="J2547" t="e">
        <f t="shared" si="157"/>
        <v>#VALUE!</v>
      </c>
      <c r="K2547" t="str">
        <f t="shared" si="158"/>
        <v>Regiões semelhantes</v>
      </c>
      <c r="L2547" t="str">
        <f t="shared" si="159"/>
        <v>diferente</v>
      </c>
    </row>
    <row r="2548" spans="1:12" x14ac:dyDescent="0.25">
      <c r="A2548" t="s">
        <v>2556</v>
      </c>
      <c r="B2548" t="s">
        <v>3687</v>
      </c>
      <c r="C2548" t="s">
        <v>4105</v>
      </c>
      <c r="D2548" t="s">
        <v>8701</v>
      </c>
      <c r="E2548" t="str">
        <f>VLOOKUP(VALUE(A2548),'REGIÕES DE SAÚDE E SEUS MUNICÍP'!$A$4:$C$5569,3,0)</f>
        <v>Alça Viária</v>
      </c>
      <c r="F2548" t="str">
        <f>VLOOKUP(G2548,'REGIÕES DE SAÚDE E SEUS MUNICÍP'!$A$4:$D$5569,4,0)</f>
        <v>Barcarena</v>
      </c>
      <c r="G2548">
        <f>VLOOKUP(VALUE(A2548),'REGIÕES DE SAÚDE E SEUS MUNICÍP'!$A$4:$A$5569,1,0)</f>
        <v>150130</v>
      </c>
      <c r="H2548" t="str">
        <f t="shared" si="156"/>
        <v>Mesmo município</v>
      </c>
      <c r="I2548" s="17" t="str">
        <f>VLOOKUP(C2548,'REGIÕES DE SAÚDE E SEUS MUNICÍP'!$C$4:$C$5569,1,0)</f>
        <v>Tocantins</v>
      </c>
      <c r="J2548" t="e">
        <f t="shared" si="157"/>
        <v>#VALUE!</v>
      </c>
      <c r="K2548" t="str">
        <f t="shared" si="158"/>
        <v>Regiões semelhantes</v>
      </c>
      <c r="L2548" t="str">
        <f t="shared" si="159"/>
        <v>igual</v>
      </c>
    </row>
    <row r="2549" spans="1:12" x14ac:dyDescent="0.25">
      <c r="A2549" t="s">
        <v>3850</v>
      </c>
      <c r="B2549" t="s">
        <v>3687</v>
      </c>
      <c r="C2549" t="s">
        <v>4105</v>
      </c>
      <c r="D2549" t="s">
        <v>4323</v>
      </c>
      <c r="E2549" t="str">
        <f>VLOOKUP(VALUE(A2549),'REGIÕES DE SAÚDE E SEUS MUNICÍP'!$A$4:$C$5569,3,0)</f>
        <v>Alça Viária</v>
      </c>
      <c r="F2549" t="str">
        <f>VLOOKUP(G2549,'REGIÕES DE SAÚDE E SEUS MUNICÍP'!$A$4:$D$5569,4,0)</f>
        <v>Igarapé-Miri</v>
      </c>
      <c r="G2549">
        <f>VLOOKUP(VALUE(A2549),'REGIÕES DE SAÚDE E SEUS MUNICÍP'!$A$4:$A$5569,1,0)</f>
        <v>150330</v>
      </c>
      <c r="H2549" t="str">
        <f t="shared" si="156"/>
        <v>Mesmo município</v>
      </c>
      <c r="I2549" s="17" t="str">
        <f>VLOOKUP(C2549,'REGIÕES DE SAÚDE E SEUS MUNICÍP'!$C$4:$C$5569,1,0)</f>
        <v>Tocantins</v>
      </c>
      <c r="J2549" t="e">
        <f t="shared" si="157"/>
        <v>#VALUE!</v>
      </c>
      <c r="K2549" t="str">
        <f t="shared" si="158"/>
        <v>Regiões semelhantes</v>
      </c>
      <c r="L2549" t="str">
        <f t="shared" si="159"/>
        <v>igual</v>
      </c>
    </row>
    <row r="2550" spans="1:12" x14ac:dyDescent="0.25">
      <c r="A2550" t="s">
        <v>6227</v>
      </c>
      <c r="B2550" t="s">
        <v>3687</v>
      </c>
      <c r="C2550" t="s">
        <v>4105</v>
      </c>
      <c r="D2550" t="s">
        <v>1606</v>
      </c>
      <c r="E2550" t="str">
        <f>VLOOKUP(VALUE(A2550),'REGIÕES DE SAÚDE E SEUS MUNICÍP'!$A$4:$C$5569,3,0)</f>
        <v>Alça Viária</v>
      </c>
      <c r="F2550" t="str">
        <f>VLOOKUP(G2550,'REGIÕES DE SAÚDE E SEUS MUNICÍP'!$A$4:$D$5569,4,0)</f>
        <v>Abaetetuba</v>
      </c>
      <c r="G2550">
        <f>VLOOKUP(VALUE(A2550),'REGIÕES DE SAÚDE E SEUS MUNICÍP'!$A$4:$A$5569,1,0)</f>
        <v>150010</v>
      </c>
      <c r="H2550" t="str">
        <f t="shared" si="156"/>
        <v>Mesmo município</v>
      </c>
      <c r="I2550" s="17" t="str">
        <f>VLOOKUP(C2550,'REGIÕES DE SAÚDE E SEUS MUNICÍP'!$C$4:$C$5569,1,0)</f>
        <v>Tocantins</v>
      </c>
      <c r="J2550" t="e">
        <f t="shared" si="157"/>
        <v>#VALUE!</v>
      </c>
      <c r="K2550" t="str">
        <f t="shared" si="158"/>
        <v>Nova composição</v>
      </c>
      <c r="L2550" t="str">
        <f t="shared" si="159"/>
        <v>igual</v>
      </c>
    </row>
    <row r="2551" spans="1:12" x14ac:dyDescent="0.25">
      <c r="A2551" t="s">
        <v>5361</v>
      </c>
      <c r="B2551" t="s">
        <v>3687</v>
      </c>
      <c r="C2551" t="s">
        <v>4105</v>
      </c>
      <c r="D2551" t="s">
        <v>9966</v>
      </c>
      <c r="E2551" t="str">
        <f>VLOOKUP(VALUE(A2551),'REGIÕES DE SAÚDE E SEUS MUNICÍP'!$A$4:$C$5569,3,0)</f>
        <v>Baixo Tocantins</v>
      </c>
      <c r="F2551" t="str">
        <f>VLOOKUP(G2551,'REGIÕES DE SAÚDE E SEUS MUNICÍP'!$A$4:$D$5569,4,0)</f>
        <v>Baião</v>
      </c>
      <c r="G2551">
        <f>VLOOKUP(VALUE(A2551),'REGIÕES DE SAÚDE E SEUS MUNICÍP'!$A$4:$A$5569,1,0)</f>
        <v>150120</v>
      </c>
      <c r="H2551" t="str">
        <f t="shared" si="156"/>
        <v>Mesmo município</v>
      </c>
      <c r="I2551" s="17" t="str">
        <f>VLOOKUP(C2551,'REGIÕES DE SAÚDE E SEUS MUNICÍP'!$C$4:$C$5569,1,0)</f>
        <v>Tocantins</v>
      </c>
      <c r="J2551" t="e">
        <f t="shared" si="157"/>
        <v>#VALUE!</v>
      </c>
      <c r="K2551" t="str">
        <f t="shared" si="158"/>
        <v>Regiões semelhantes</v>
      </c>
      <c r="L2551" t="str">
        <f t="shared" si="159"/>
        <v>diferente</v>
      </c>
    </row>
    <row r="2552" spans="1:12" x14ac:dyDescent="0.25">
      <c r="A2552" t="s">
        <v>7228</v>
      </c>
      <c r="B2552" t="s">
        <v>3687</v>
      </c>
      <c r="C2552" t="s">
        <v>4105</v>
      </c>
      <c r="D2552" t="s">
        <v>5779</v>
      </c>
      <c r="E2552" t="str">
        <f>VLOOKUP(VALUE(A2552),'REGIÕES DE SAÚDE E SEUS MUNICÍP'!$A$4:$C$5569,3,0)</f>
        <v>Baixo Tocantins</v>
      </c>
      <c r="F2552" t="str">
        <f>VLOOKUP(G2552,'REGIÕES DE SAÚDE E SEUS MUNICÍP'!$A$4:$D$5569,4,0)</f>
        <v>Oeiras do Pará</v>
      </c>
      <c r="G2552">
        <f>VLOOKUP(VALUE(A2552),'REGIÕES DE SAÚDE E SEUS MUNICÍP'!$A$4:$A$5569,1,0)</f>
        <v>150520</v>
      </c>
      <c r="H2552" t="str">
        <f t="shared" si="156"/>
        <v>Mesmo município</v>
      </c>
      <c r="I2552" s="17" t="str">
        <f>VLOOKUP(C2552,'REGIÕES DE SAÚDE E SEUS MUNICÍP'!$C$4:$C$5569,1,0)</f>
        <v>Tocantins</v>
      </c>
      <c r="J2552" t="e">
        <f t="shared" si="157"/>
        <v>#VALUE!</v>
      </c>
      <c r="K2552" t="str">
        <f t="shared" si="158"/>
        <v>Regiões semelhantes</v>
      </c>
      <c r="L2552" t="str">
        <f t="shared" si="159"/>
        <v>igual</v>
      </c>
    </row>
    <row r="2553" spans="1:12" x14ac:dyDescent="0.25">
      <c r="A2553" t="s">
        <v>700</v>
      </c>
      <c r="B2553" t="s">
        <v>3687</v>
      </c>
      <c r="C2553" t="s">
        <v>4105</v>
      </c>
      <c r="D2553" t="s">
        <v>7680</v>
      </c>
      <c r="E2553" t="str">
        <f>VLOOKUP(VALUE(A2553),'REGIÕES DE SAÚDE E SEUS MUNICÍP'!$A$4:$C$5569,3,0)</f>
        <v>Baixo Tocantins</v>
      </c>
      <c r="F2553" t="str">
        <f>VLOOKUP(G2553,'REGIÕES DE SAÚDE E SEUS MUNICÍP'!$A$4:$D$5569,4,0)</f>
        <v>Limoeiro do Ajuru</v>
      </c>
      <c r="G2553">
        <f>VLOOKUP(VALUE(A2553),'REGIÕES DE SAÚDE E SEUS MUNICÍP'!$A$4:$A$5569,1,0)</f>
        <v>150400</v>
      </c>
      <c r="H2553" t="str">
        <f t="shared" si="156"/>
        <v>Mesmo município</v>
      </c>
      <c r="I2553" s="17" t="str">
        <f>VLOOKUP(C2553,'REGIÕES DE SAÚDE E SEUS MUNICÍP'!$C$4:$C$5569,1,0)</f>
        <v>Tocantins</v>
      </c>
      <c r="J2553" t="e">
        <f t="shared" si="157"/>
        <v>#VALUE!</v>
      </c>
      <c r="K2553" t="str">
        <f t="shared" si="158"/>
        <v>Regiões semelhantes</v>
      </c>
      <c r="L2553" t="str">
        <f t="shared" si="159"/>
        <v>igual</v>
      </c>
    </row>
    <row r="2554" spans="1:12" x14ac:dyDescent="0.25">
      <c r="A2554" t="s">
        <v>6616</v>
      </c>
      <c r="B2554" t="s">
        <v>3687</v>
      </c>
      <c r="C2554" t="s">
        <v>4105</v>
      </c>
      <c r="D2554" t="s">
        <v>6684</v>
      </c>
      <c r="E2554" t="str">
        <f>VLOOKUP(VALUE(A2554),'REGIÕES DE SAÚDE E SEUS MUNICÍP'!$A$4:$C$5569,3,0)</f>
        <v>Baixo Tocantins</v>
      </c>
      <c r="F2554" t="str">
        <f>VLOOKUP(G2554,'REGIÕES DE SAÚDE E SEUS MUNICÍP'!$A$4:$D$5569,4,0)</f>
        <v>Mocajuba</v>
      </c>
      <c r="G2554">
        <f>VLOOKUP(VALUE(A2554),'REGIÕES DE SAÚDE E SEUS MUNICÍP'!$A$4:$A$5569,1,0)</f>
        <v>150460</v>
      </c>
      <c r="H2554" t="str">
        <f t="shared" si="156"/>
        <v>Mesmo município</v>
      </c>
      <c r="I2554" s="17" t="str">
        <f>VLOOKUP(C2554,'REGIÕES DE SAÚDE E SEUS MUNICÍP'!$C$4:$C$5569,1,0)</f>
        <v>Tocantins</v>
      </c>
      <c r="J2554" t="e">
        <f t="shared" si="157"/>
        <v>#VALUE!</v>
      </c>
      <c r="K2554" t="str">
        <f t="shared" si="158"/>
        <v>Regiões semelhantes</v>
      </c>
      <c r="L2554" t="str">
        <f t="shared" si="159"/>
        <v>igual</v>
      </c>
    </row>
    <row r="2555" spans="1:12" x14ac:dyDescent="0.25">
      <c r="A2555" t="s">
        <v>9901</v>
      </c>
      <c r="B2555" t="s">
        <v>3687</v>
      </c>
      <c r="C2555" t="s">
        <v>4105</v>
      </c>
      <c r="D2555" t="s">
        <v>4675</v>
      </c>
      <c r="E2555" t="str">
        <f>VLOOKUP(VALUE(A2555),'REGIÕES DE SAÚDE E SEUS MUNICÍP'!$A$4:$C$5569,3,0)</f>
        <v>Baixo Tocantins</v>
      </c>
      <c r="F2555" t="str">
        <f>VLOOKUP(G2555,'REGIÕES DE SAÚDE E SEUS MUNICÍP'!$A$4:$D$5569,4,0)</f>
        <v>Cametá</v>
      </c>
      <c r="G2555">
        <f>VLOOKUP(VALUE(A2555),'REGIÕES DE SAÚDE E SEUS MUNICÍP'!$A$4:$A$5569,1,0)</f>
        <v>150210</v>
      </c>
      <c r="H2555" t="str">
        <f t="shared" si="156"/>
        <v>Mesmo município</v>
      </c>
      <c r="I2555" s="17" t="str">
        <f>VLOOKUP(C2555,'REGIÕES DE SAÚDE E SEUS MUNICÍP'!$C$4:$C$5569,1,0)</f>
        <v>Tocantins</v>
      </c>
      <c r="J2555" t="e">
        <f t="shared" si="157"/>
        <v>#VALUE!</v>
      </c>
      <c r="K2555" t="str">
        <f t="shared" si="158"/>
        <v>diferente</v>
      </c>
      <c r="L2555" t="str">
        <f t="shared" si="159"/>
        <v>igual</v>
      </c>
    </row>
    <row r="2556" spans="1:12" x14ac:dyDescent="0.25">
      <c r="A2556" t="s">
        <v>2921</v>
      </c>
      <c r="B2556" t="s">
        <v>3687</v>
      </c>
      <c r="C2556" t="s">
        <v>6714</v>
      </c>
      <c r="D2556" t="s">
        <v>234</v>
      </c>
      <c r="E2556" t="str">
        <f>VLOOKUP(VALUE(A2556),'REGIÕES DE SAÚDE E SEUS MUNICÍP'!$A$4:$C$5569,3,0)</f>
        <v>Rodovia Transamazônica</v>
      </c>
      <c r="F2556" t="str">
        <f>VLOOKUP(G2556,'REGIÕES DE SAÚDE E SEUS MUNICÍP'!$A$4:$D$5569,4,0)</f>
        <v>Senador José Porfírio</v>
      </c>
      <c r="G2556">
        <f>VLOOKUP(VALUE(A2556),'REGIÕES DE SAÚDE E SEUS MUNICÍP'!$A$4:$A$5569,1,0)</f>
        <v>150780</v>
      </c>
      <c r="H2556" t="str">
        <f t="shared" si="156"/>
        <v>Mesmo município</v>
      </c>
      <c r="I2556" s="17" t="e">
        <f>VLOOKUP(C2556,'REGIÕES DE SAÚDE E SEUS MUNICÍP'!$C$4:$C$5569,1,0)</f>
        <v>#N/A</v>
      </c>
      <c r="J2556" t="e">
        <f t="shared" si="157"/>
        <v>#VALUE!</v>
      </c>
      <c r="K2556" t="str">
        <f t="shared" si="158"/>
        <v>Regiões semelhantes</v>
      </c>
      <c r="L2556" t="str">
        <f t="shared" si="159"/>
        <v>diferente</v>
      </c>
    </row>
    <row r="2557" spans="1:12" x14ac:dyDescent="0.25">
      <c r="A2557" t="s">
        <v>6832</v>
      </c>
      <c r="B2557" t="s">
        <v>3687</v>
      </c>
      <c r="C2557" t="s">
        <v>6714</v>
      </c>
      <c r="D2557" t="s">
        <v>1324</v>
      </c>
      <c r="E2557" t="str">
        <f>VLOOKUP(VALUE(A2557),'REGIÕES DE SAÚDE E SEUS MUNICÍP'!$A$4:$C$5569,3,0)</f>
        <v>Rodovia Transamazônica</v>
      </c>
      <c r="F2557" t="str">
        <f>VLOOKUP(G2557,'REGIÕES DE SAÚDE E SEUS MUNICÍP'!$A$4:$D$5569,4,0)</f>
        <v>Medicilândia</v>
      </c>
      <c r="G2557">
        <f>VLOOKUP(VALUE(A2557),'REGIÕES DE SAÚDE E SEUS MUNICÍP'!$A$4:$A$5569,1,0)</f>
        <v>150445</v>
      </c>
      <c r="H2557" t="str">
        <f t="shared" si="156"/>
        <v>Mesmo município</v>
      </c>
      <c r="I2557" s="17" t="e">
        <f>VLOOKUP(C2557,'REGIÕES DE SAÚDE E SEUS MUNICÍP'!$C$4:$C$5569,1,0)</f>
        <v>#N/A</v>
      </c>
      <c r="J2557" t="e">
        <f t="shared" si="157"/>
        <v>#VALUE!</v>
      </c>
      <c r="K2557" t="str">
        <f t="shared" si="158"/>
        <v>Regiões semelhantes</v>
      </c>
      <c r="L2557" t="str">
        <f t="shared" si="159"/>
        <v>igual</v>
      </c>
    </row>
    <row r="2558" spans="1:12" x14ac:dyDescent="0.25">
      <c r="A2558" t="s">
        <v>4868</v>
      </c>
      <c r="B2558" t="s">
        <v>3687</v>
      </c>
      <c r="C2558" t="s">
        <v>6714</v>
      </c>
      <c r="D2558" t="s">
        <v>165</v>
      </c>
      <c r="E2558" t="str">
        <f>VLOOKUP(VALUE(A2558),'REGIÕES DE SAÚDE E SEUS MUNICÍP'!$A$4:$C$5569,3,0)</f>
        <v>Rodovia Transamazônica</v>
      </c>
      <c r="F2558" t="str">
        <f>VLOOKUP(G2558,'REGIÕES DE SAÚDE E SEUS MUNICÍP'!$A$4:$D$5569,4,0)</f>
        <v>Porto de Moz</v>
      </c>
      <c r="G2558">
        <f>VLOOKUP(VALUE(A2558),'REGIÕES DE SAÚDE E SEUS MUNICÍP'!$A$4:$A$5569,1,0)</f>
        <v>150590</v>
      </c>
      <c r="H2558" t="str">
        <f t="shared" si="156"/>
        <v>Mesmo município</v>
      </c>
      <c r="I2558" s="17" t="e">
        <f>VLOOKUP(C2558,'REGIÕES DE SAÚDE E SEUS MUNICÍP'!$C$4:$C$5569,1,0)</f>
        <v>#N/A</v>
      </c>
      <c r="J2558" t="e">
        <f t="shared" si="157"/>
        <v>#VALUE!</v>
      </c>
      <c r="K2558" t="str">
        <f t="shared" si="158"/>
        <v>Regiões semelhantes</v>
      </c>
      <c r="L2558" t="str">
        <f t="shared" si="159"/>
        <v>igual</v>
      </c>
    </row>
    <row r="2559" spans="1:12" x14ac:dyDescent="0.25">
      <c r="A2559" t="s">
        <v>2545</v>
      </c>
      <c r="B2559" t="s">
        <v>3687</v>
      </c>
      <c r="C2559" t="s">
        <v>6714</v>
      </c>
      <c r="D2559" t="s">
        <v>7000</v>
      </c>
      <c r="E2559" t="str">
        <f>VLOOKUP(VALUE(A2559),'REGIÕES DE SAÚDE E SEUS MUNICÍP'!$A$4:$C$5569,3,0)</f>
        <v>Rodovia Transamazônica</v>
      </c>
      <c r="F2559" t="str">
        <f>VLOOKUP(G2559,'REGIÕES DE SAÚDE E SEUS MUNICÍP'!$A$4:$D$5569,4,0)</f>
        <v>Vitória do Xingu</v>
      </c>
      <c r="G2559">
        <f>VLOOKUP(VALUE(A2559),'REGIÕES DE SAÚDE E SEUS MUNICÍP'!$A$4:$A$5569,1,0)</f>
        <v>150835</v>
      </c>
      <c r="H2559" t="str">
        <f t="shared" si="156"/>
        <v>Mesmo município</v>
      </c>
      <c r="I2559" s="17" t="e">
        <f>VLOOKUP(C2559,'REGIÕES DE SAÚDE E SEUS MUNICÍP'!$C$4:$C$5569,1,0)</f>
        <v>#N/A</v>
      </c>
      <c r="J2559" t="e">
        <f t="shared" si="157"/>
        <v>#VALUE!</v>
      </c>
      <c r="K2559" t="str">
        <f t="shared" si="158"/>
        <v>Regiões semelhantes</v>
      </c>
      <c r="L2559" t="str">
        <f t="shared" si="159"/>
        <v>igual</v>
      </c>
    </row>
    <row r="2560" spans="1:12" x14ac:dyDescent="0.25">
      <c r="A2560" t="s">
        <v>8170</v>
      </c>
      <c r="B2560" t="s">
        <v>3687</v>
      </c>
      <c r="C2560" t="s">
        <v>6714</v>
      </c>
      <c r="D2560" t="s">
        <v>6531</v>
      </c>
      <c r="E2560" t="str">
        <f>VLOOKUP(VALUE(A2560),'REGIÕES DE SAÚDE E SEUS MUNICÍP'!$A$4:$C$5569,3,0)</f>
        <v>Rodovia Transamazônica</v>
      </c>
      <c r="F2560" t="str">
        <f>VLOOKUP(G2560,'REGIÕES DE SAÚDE E SEUS MUNICÍP'!$A$4:$D$5569,4,0)</f>
        <v>Uruará</v>
      </c>
      <c r="G2560">
        <f>VLOOKUP(VALUE(A2560),'REGIÕES DE SAÚDE E SEUS MUNICÍP'!$A$4:$A$5569,1,0)</f>
        <v>150815</v>
      </c>
      <c r="H2560" t="str">
        <f t="shared" si="156"/>
        <v>Mesmo município</v>
      </c>
      <c r="I2560" s="17" t="e">
        <f>VLOOKUP(C2560,'REGIÕES DE SAÚDE E SEUS MUNICÍP'!$C$4:$C$5569,1,0)</f>
        <v>#N/A</v>
      </c>
      <c r="J2560" t="e">
        <f t="shared" si="157"/>
        <v>#VALUE!</v>
      </c>
      <c r="K2560" t="str">
        <f t="shared" si="158"/>
        <v>Regiões semelhantes</v>
      </c>
      <c r="L2560" t="str">
        <f t="shared" si="159"/>
        <v>igual</v>
      </c>
    </row>
    <row r="2561" spans="1:12" x14ac:dyDescent="0.25">
      <c r="A2561" t="s">
        <v>755</v>
      </c>
      <c r="B2561" t="s">
        <v>3687</v>
      </c>
      <c r="C2561" t="s">
        <v>6714</v>
      </c>
      <c r="D2561" t="s">
        <v>4904</v>
      </c>
      <c r="E2561" t="str">
        <f>VLOOKUP(VALUE(A2561),'REGIÕES DE SAÚDE E SEUS MUNICÍP'!$A$4:$C$5569,3,0)</f>
        <v>Rodovia Transamazônica</v>
      </c>
      <c r="F2561" t="str">
        <f>VLOOKUP(G2561,'REGIÕES DE SAÚDE E SEUS MUNICÍP'!$A$4:$D$5569,4,0)</f>
        <v>Pacajá</v>
      </c>
      <c r="G2561">
        <f>VLOOKUP(VALUE(A2561),'REGIÕES DE SAÚDE E SEUS MUNICÍP'!$A$4:$A$5569,1,0)</f>
        <v>150548</v>
      </c>
      <c r="H2561" t="str">
        <f t="shared" si="156"/>
        <v>Mesmo município</v>
      </c>
      <c r="I2561" s="17" t="e">
        <f>VLOOKUP(C2561,'REGIÕES DE SAÚDE E SEUS MUNICÍP'!$C$4:$C$5569,1,0)</f>
        <v>#N/A</v>
      </c>
      <c r="J2561" t="e">
        <f t="shared" si="157"/>
        <v>#VALUE!</v>
      </c>
      <c r="K2561" t="str">
        <f t="shared" si="158"/>
        <v>Regiões semelhantes</v>
      </c>
      <c r="L2561" t="str">
        <f t="shared" si="159"/>
        <v>igual</v>
      </c>
    </row>
    <row r="2562" spans="1:12" x14ac:dyDescent="0.25">
      <c r="A2562" t="s">
        <v>3386</v>
      </c>
      <c r="B2562" t="s">
        <v>3687</v>
      </c>
      <c r="C2562" t="s">
        <v>6714</v>
      </c>
      <c r="D2562" t="s">
        <v>5360</v>
      </c>
      <c r="E2562" t="str">
        <f>VLOOKUP(VALUE(A2562),'REGIÕES DE SAÚDE E SEUS MUNICÍP'!$A$4:$C$5569,3,0)</f>
        <v>Rodovia Transamazônica</v>
      </c>
      <c r="F2562" t="str">
        <f>VLOOKUP(G2562,'REGIÕES DE SAÚDE E SEUS MUNICÍP'!$A$4:$D$5569,4,0)</f>
        <v>Anapu</v>
      </c>
      <c r="G2562">
        <f>VLOOKUP(VALUE(A2562),'REGIÕES DE SAÚDE E SEUS MUNICÍP'!$A$4:$A$5569,1,0)</f>
        <v>150085</v>
      </c>
      <c r="H2562" t="str">
        <f t="shared" si="156"/>
        <v>Mesmo município</v>
      </c>
      <c r="I2562" s="17" t="e">
        <f>VLOOKUP(C2562,'REGIÕES DE SAÚDE E SEUS MUNICÍP'!$C$4:$C$5569,1,0)</f>
        <v>#N/A</v>
      </c>
      <c r="J2562" t="e">
        <f t="shared" si="157"/>
        <v>#VALUE!</v>
      </c>
      <c r="K2562" t="str">
        <f t="shared" si="158"/>
        <v>Regiões semelhantes</v>
      </c>
      <c r="L2562" t="str">
        <f t="shared" si="159"/>
        <v>igual</v>
      </c>
    </row>
    <row r="2563" spans="1:12" x14ac:dyDescent="0.25">
      <c r="A2563" t="s">
        <v>707</v>
      </c>
      <c r="B2563" t="s">
        <v>3687</v>
      </c>
      <c r="C2563" t="s">
        <v>6714</v>
      </c>
      <c r="D2563" t="s">
        <v>7947</v>
      </c>
      <c r="E2563" t="str">
        <f>VLOOKUP(VALUE(A2563),'REGIÕES DE SAÚDE E SEUS MUNICÍP'!$A$4:$C$5569,3,0)</f>
        <v>Rodovia Transamazônica</v>
      </c>
      <c r="F2563" t="str">
        <f>VLOOKUP(G2563,'REGIÕES DE SAÚDE E SEUS MUNICÍP'!$A$4:$D$5569,4,0)</f>
        <v>Brasil Novo</v>
      </c>
      <c r="G2563">
        <f>VLOOKUP(VALUE(A2563),'REGIÕES DE SAÚDE E SEUS MUNICÍP'!$A$4:$A$5569,1,0)</f>
        <v>150172</v>
      </c>
      <c r="H2563" t="str">
        <f t="shared" ref="H2563:H2626" si="160">IF(F2563=D2563,"Mesmo município","Município diferente")</f>
        <v>Mesmo município</v>
      </c>
      <c r="I2563" s="17" t="e">
        <f>VLOOKUP(C2563,'REGIÕES DE SAÚDE E SEUS MUNICÍP'!$C$4:$C$5569,1,0)</f>
        <v>#N/A</v>
      </c>
      <c r="J2563" t="e">
        <f t="shared" ref="J2563:J2626" si="161">SEARCH(E2563,C2563)</f>
        <v>#VALUE!</v>
      </c>
      <c r="K2563" t="str">
        <f t="shared" ref="K2563:K2626" si="162">IF(C2563=C2564,IF(E2563=E2564,"Regiões semelhantes","Nova composição"),"diferente")</f>
        <v>Regiões semelhantes</v>
      </c>
      <c r="L2563" t="str">
        <f t="shared" si="159"/>
        <v>igual</v>
      </c>
    </row>
    <row r="2564" spans="1:12" x14ac:dyDescent="0.25">
      <c r="A2564" t="s">
        <v>3300</v>
      </c>
      <c r="B2564" t="s">
        <v>3687</v>
      </c>
      <c r="C2564" t="s">
        <v>6714</v>
      </c>
      <c r="D2564" t="s">
        <v>6563</v>
      </c>
      <c r="E2564" t="str">
        <f>VLOOKUP(VALUE(A2564),'REGIÕES DE SAÚDE E SEUS MUNICÍP'!$A$4:$C$5569,3,0)</f>
        <v>Rodovia Transamazônica</v>
      </c>
      <c r="F2564" t="str">
        <f>VLOOKUP(G2564,'REGIÕES DE SAÚDE E SEUS MUNICÍP'!$A$4:$D$5569,4,0)</f>
        <v>Altamira</v>
      </c>
      <c r="G2564">
        <f>VLOOKUP(VALUE(A2564),'REGIÕES DE SAÚDE E SEUS MUNICÍP'!$A$4:$A$5569,1,0)</f>
        <v>150060</v>
      </c>
      <c r="H2564" t="str">
        <f t="shared" si="160"/>
        <v>Mesmo município</v>
      </c>
      <c r="I2564" s="17" t="e">
        <f>VLOOKUP(C2564,'REGIÕES DE SAÚDE E SEUS MUNICÍP'!$C$4:$C$5569,1,0)</f>
        <v>#N/A</v>
      </c>
      <c r="J2564" t="e">
        <f t="shared" si="161"/>
        <v>#VALUE!</v>
      </c>
      <c r="K2564" t="str">
        <f t="shared" si="162"/>
        <v>diferente</v>
      </c>
      <c r="L2564" t="str">
        <f t="shared" ref="L2564:L2627" si="163">IF(E2564=E2563,"igual","diferente")</f>
        <v>igual</v>
      </c>
    </row>
    <row r="2565" spans="1:12" x14ac:dyDescent="0.25">
      <c r="A2565" t="s">
        <v>9609</v>
      </c>
      <c r="B2565" t="s">
        <v>10124</v>
      </c>
      <c r="C2565" t="s">
        <v>8061</v>
      </c>
      <c r="D2565" t="s">
        <v>883</v>
      </c>
      <c r="E2565" t="str">
        <f>VLOOKUP(VALUE(A2565),'REGIÕES DE SAÚDE E SEUS MUNICÍP'!$A$4:$C$5569,3,0)</f>
        <v>X Núcleo Regional de Saúde</v>
      </c>
      <c r="F2565" t="str">
        <f>VLOOKUP(G2565,'REGIÕES DE SAÚDE E SEUS MUNICÍP'!$A$4:$D$5569,4,0)</f>
        <v>Santa Cruz</v>
      </c>
      <c r="G2565">
        <f>VLOOKUP(VALUE(A2565),'REGIÕES DE SAÚDE E SEUS MUNICÍP'!$A$4:$A$5569,1,0)</f>
        <v>251320</v>
      </c>
      <c r="H2565" t="str">
        <f t="shared" si="160"/>
        <v>Mesmo município</v>
      </c>
      <c r="I2565" s="17" t="e">
        <f>VLOOKUP(C2565,'REGIÕES DE SAÚDE E SEUS MUNICÍP'!$C$4:$C$5569,1,0)</f>
        <v>#N/A</v>
      </c>
      <c r="J2565" t="e">
        <f t="shared" si="161"/>
        <v>#VALUE!</v>
      </c>
      <c r="K2565" t="str">
        <f t="shared" si="162"/>
        <v>Regiões semelhantes</v>
      </c>
      <c r="L2565" t="str">
        <f t="shared" si="163"/>
        <v>diferente</v>
      </c>
    </row>
    <row r="2566" spans="1:12" x14ac:dyDescent="0.25">
      <c r="A2566" t="s">
        <v>302</v>
      </c>
      <c r="B2566" t="s">
        <v>10124</v>
      </c>
      <c r="C2566" t="s">
        <v>8061</v>
      </c>
      <c r="D2566" t="s">
        <v>534</v>
      </c>
      <c r="E2566" t="str">
        <f>VLOOKUP(VALUE(A2566),'REGIÕES DE SAÚDE E SEUS MUNICÍP'!$A$4:$C$5569,3,0)</f>
        <v>X Núcleo Regional de Saúde</v>
      </c>
      <c r="F2566" t="str">
        <f>VLOOKUP(G2566,'REGIÕES DE SAÚDE E SEUS MUNICÍP'!$A$4:$D$5569,4,0)</f>
        <v>Aparecida</v>
      </c>
      <c r="G2566">
        <f>VLOOKUP(VALUE(A2566),'REGIÕES DE SAÚDE E SEUS MUNICÍP'!$A$4:$A$5569,1,0)</f>
        <v>250077</v>
      </c>
      <c r="H2566" t="str">
        <f t="shared" si="160"/>
        <v>Mesmo município</v>
      </c>
      <c r="I2566" s="17" t="e">
        <f>VLOOKUP(C2566,'REGIÕES DE SAÚDE E SEUS MUNICÍP'!$C$4:$C$5569,1,0)</f>
        <v>#N/A</v>
      </c>
      <c r="J2566" t="e">
        <f t="shared" si="161"/>
        <v>#VALUE!</v>
      </c>
      <c r="K2566" t="str">
        <f t="shared" si="162"/>
        <v>Regiões semelhantes</v>
      </c>
      <c r="L2566" t="str">
        <f t="shared" si="163"/>
        <v>igual</v>
      </c>
    </row>
    <row r="2567" spans="1:12" x14ac:dyDescent="0.25">
      <c r="A2567" t="s">
        <v>329</v>
      </c>
      <c r="B2567" t="s">
        <v>10124</v>
      </c>
      <c r="C2567" t="s">
        <v>8061</v>
      </c>
      <c r="D2567" t="s">
        <v>6802</v>
      </c>
      <c r="E2567" t="str">
        <f>VLOOKUP(VALUE(A2567),'REGIÕES DE SAÚDE E SEUS MUNICÍP'!$A$4:$C$5569,3,0)</f>
        <v>X Núcleo Regional de Saúde</v>
      </c>
      <c r="F2567" t="str">
        <f>VLOOKUP(G2567,'REGIÕES DE SAÚDE E SEUS MUNICÍP'!$A$4:$D$5569,4,0)</f>
        <v>Nazarezinho</v>
      </c>
      <c r="G2567">
        <f>VLOOKUP(VALUE(A2567),'REGIÕES DE SAÚDE E SEUS MUNICÍP'!$A$4:$A$5569,1,0)</f>
        <v>251000</v>
      </c>
      <c r="H2567" t="str">
        <f t="shared" si="160"/>
        <v>Mesmo município</v>
      </c>
      <c r="I2567" s="17" t="e">
        <f>VLOOKUP(C2567,'REGIÕES DE SAÚDE E SEUS MUNICÍP'!$C$4:$C$5569,1,0)</f>
        <v>#N/A</v>
      </c>
      <c r="J2567" t="e">
        <f t="shared" si="161"/>
        <v>#VALUE!</v>
      </c>
      <c r="K2567" t="str">
        <f t="shared" si="162"/>
        <v>Regiões semelhantes</v>
      </c>
      <c r="L2567" t="str">
        <f t="shared" si="163"/>
        <v>igual</v>
      </c>
    </row>
    <row r="2568" spans="1:12" x14ac:dyDescent="0.25">
      <c r="A2568" t="s">
        <v>1685</v>
      </c>
      <c r="B2568" t="s">
        <v>10124</v>
      </c>
      <c r="C2568" t="s">
        <v>8061</v>
      </c>
      <c r="D2568" t="s">
        <v>4214</v>
      </c>
      <c r="E2568" t="str">
        <f>VLOOKUP(VALUE(A2568),'REGIÕES DE SAÚDE E SEUS MUNICÍP'!$A$4:$C$5569,3,0)</f>
        <v>X Núcleo Regional de Saúde</v>
      </c>
      <c r="F2568" t="str">
        <f>VLOOKUP(G2568,'REGIÕES DE SAÚDE E SEUS MUNICÍP'!$A$4:$D$5569,4,0)</f>
        <v>São Francisco</v>
      </c>
      <c r="G2568">
        <f>VLOOKUP(VALUE(A2568),'REGIÕES DE SAÚDE E SEUS MUNICÍP'!$A$4:$A$5569,1,0)</f>
        <v>251398</v>
      </c>
      <c r="H2568" t="str">
        <f t="shared" si="160"/>
        <v>Mesmo município</v>
      </c>
      <c r="I2568" s="17" t="e">
        <f>VLOOKUP(C2568,'REGIÕES DE SAÚDE E SEUS MUNICÍP'!$C$4:$C$5569,1,0)</f>
        <v>#N/A</v>
      </c>
      <c r="J2568" t="e">
        <f t="shared" si="161"/>
        <v>#VALUE!</v>
      </c>
      <c r="K2568" t="str">
        <f t="shared" si="162"/>
        <v>Regiões semelhantes</v>
      </c>
      <c r="L2568" t="str">
        <f t="shared" si="163"/>
        <v>igual</v>
      </c>
    </row>
    <row r="2569" spans="1:12" x14ac:dyDescent="0.25">
      <c r="A2569" t="s">
        <v>2506</v>
      </c>
      <c r="B2569" t="s">
        <v>10124</v>
      </c>
      <c r="C2569" t="s">
        <v>8061</v>
      </c>
      <c r="D2569" t="s">
        <v>10306</v>
      </c>
      <c r="E2569" t="str">
        <f>VLOOKUP(VALUE(A2569),'REGIÕES DE SAÚDE E SEUS MUNICÍP'!$A$4:$C$5569,3,0)</f>
        <v>X Núcleo Regional de Saúde</v>
      </c>
      <c r="F2569" t="str">
        <f>VLOOKUP(G2569,'REGIÕES DE SAÚDE E SEUS MUNICÍP'!$A$4:$D$5569,4,0)</f>
        <v>Sousa</v>
      </c>
      <c r="G2569">
        <f>VLOOKUP(VALUE(A2569),'REGIÕES DE SAÚDE E SEUS MUNICÍP'!$A$4:$A$5569,1,0)</f>
        <v>251620</v>
      </c>
      <c r="H2569" t="str">
        <f t="shared" si="160"/>
        <v>Mesmo município</v>
      </c>
      <c r="I2569" s="17" t="e">
        <f>VLOOKUP(C2569,'REGIÕES DE SAÚDE E SEUS MUNICÍP'!$C$4:$C$5569,1,0)</f>
        <v>#N/A</v>
      </c>
      <c r="J2569" t="e">
        <f t="shared" si="161"/>
        <v>#VALUE!</v>
      </c>
      <c r="K2569" t="str">
        <f t="shared" si="162"/>
        <v>Regiões semelhantes</v>
      </c>
      <c r="L2569" t="str">
        <f t="shared" si="163"/>
        <v>igual</v>
      </c>
    </row>
    <row r="2570" spans="1:12" x14ac:dyDescent="0.25">
      <c r="A2570" t="s">
        <v>3991</v>
      </c>
      <c r="B2570" t="s">
        <v>10124</v>
      </c>
      <c r="C2570" t="s">
        <v>8061</v>
      </c>
      <c r="D2570" t="s">
        <v>2708</v>
      </c>
      <c r="E2570" t="str">
        <f>VLOOKUP(VALUE(A2570),'REGIÕES DE SAÚDE E SEUS MUNICÍP'!$A$4:$C$5569,3,0)</f>
        <v>X Núcleo Regional de Saúde</v>
      </c>
      <c r="F2570" t="str">
        <f>VLOOKUP(G2570,'REGIÕES DE SAÚDE E SEUS MUNICÍP'!$A$4:$D$5569,4,0)</f>
        <v>São José da Lagoa Tapada</v>
      </c>
      <c r="G2570">
        <f>VLOOKUP(VALUE(A2570),'REGIÕES DE SAÚDE E SEUS MUNICÍP'!$A$4:$A$5569,1,0)</f>
        <v>251420</v>
      </c>
      <c r="H2570" t="str">
        <f t="shared" si="160"/>
        <v>Mesmo município</v>
      </c>
      <c r="I2570" s="17" t="e">
        <f>VLOOKUP(C2570,'REGIÕES DE SAÚDE E SEUS MUNICÍP'!$C$4:$C$5569,1,0)</f>
        <v>#N/A</v>
      </c>
      <c r="J2570" t="e">
        <f t="shared" si="161"/>
        <v>#VALUE!</v>
      </c>
      <c r="K2570" t="str">
        <f t="shared" si="162"/>
        <v>Regiões semelhantes</v>
      </c>
      <c r="L2570" t="str">
        <f t="shared" si="163"/>
        <v>igual</v>
      </c>
    </row>
    <row r="2571" spans="1:12" x14ac:dyDescent="0.25">
      <c r="A2571" t="s">
        <v>30</v>
      </c>
      <c r="B2571" t="s">
        <v>10124</v>
      </c>
      <c r="C2571" t="s">
        <v>8061</v>
      </c>
      <c r="D2571" t="s">
        <v>8007</v>
      </c>
      <c r="E2571" t="str">
        <f>VLOOKUP(VALUE(A2571),'REGIÕES DE SAÚDE E SEUS MUNICÍP'!$A$4:$C$5569,3,0)</f>
        <v>X Núcleo Regional de Saúde</v>
      </c>
      <c r="F2571" t="str">
        <f>VLOOKUP(G2571,'REGIÕES DE SAÚDE E SEUS MUNICÍP'!$A$4:$D$5569,4,0)</f>
        <v>Vieirópolis</v>
      </c>
      <c r="G2571">
        <f>VLOOKUP(VALUE(A2571),'REGIÕES DE SAÚDE E SEUS MUNICÍP'!$A$4:$A$5569,1,0)</f>
        <v>251720</v>
      </c>
      <c r="H2571" t="str">
        <f t="shared" si="160"/>
        <v>Mesmo município</v>
      </c>
      <c r="I2571" s="17" t="e">
        <f>VLOOKUP(C2571,'REGIÕES DE SAÚDE E SEUS MUNICÍP'!$C$4:$C$5569,1,0)</f>
        <v>#N/A</v>
      </c>
      <c r="J2571" t="e">
        <f t="shared" si="161"/>
        <v>#VALUE!</v>
      </c>
      <c r="K2571" t="str">
        <f t="shared" si="162"/>
        <v>Regiões semelhantes</v>
      </c>
      <c r="L2571" t="str">
        <f t="shared" si="163"/>
        <v>igual</v>
      </c>
    </row>
    <row r="2572" spans="1:12" x14ac:dyDescent="0.25">
      <c r="A2572" t="s">
        <v>1579</v>
      </c>
      <c r="B2572" t="s">
        <v>10124</v>
      </c>
      <c r="C2572" t="s">
        <v>8061</v>
      </c>
      <c r="D2572" t="s">
        <v>798</v>
      </c>
      <c r="E2572" t="str">
        <f>VLOOKUP(VALUE(A2572),'REGIÕES DE SAÚDE E SEUS MUNICÍP'!$A$4:$C$5569,3,0)</f>
        <v>X Núcleo Regional de Saúde</v>
      </c>
      <c r="F2572" t="str">
        <f>VLOOKUP(G2572,'REGIÕES DE SAÚDE E SEUS MUNICÍP'!$A$4:$D$5569,4,0)</f>
        <v>Marizópolis</v>
      </c>
      <c r="G2572">
        <f>VLOOKUP(VALUE(A2572),'REGIÕES DE SAÚDE E SEUS MUNICÍP'!$A$4:$A$5569,1,0)</f>
        <v>250915</v>
      </c>
      <c r="H2572" t="str">
        <f t="shared" si="160"/>
        <v>Mesmo município</v>
      </c>
      <c r="I2572" s="17" t="e">
        <f>VLOOKUP(C2572,'REGIÕES DE SAÚDE E SEUS MUNICÍP'!$C$4:$C$5569,1,0)</f>
        <v>#N/A</v>
      </c>
      <c r="J2572" t="e">
        <f t="shared" si="161"/>
        <v>#VALUE!</v>
      </c>
      <c r="K2572" t="str">
        <f t="shared" si="162"/>
        <v>Regiões semelhantes</v>
      </c>
      <c r="L2572" t="str">
        <f t="shared" si="163"/>
        <v>igual</v>
      </c>
    </row>
    <row r="2573" spans="1:12" x14ac:dyDescent="0.25">
      <c r="A2573" t="s">
        <v>9695</v>
      </c>
      <c r="B2573" t="s">
        <v>10124</v>
      </c>
      <c r="C2573" t="s">
        <v>8061</v>
      </c>
      <c r="D2573" t="s">
        <v>10686</v>
      </c>
      <c r="E2573" t="str">
        <f>VLOOKUP(VALUE(A2573),'REGIÕES DE SAÚDE E SEUS MUNICÍP'!$A$4:$C$5569,3,0)</f>
        <v>X Núcleo Regional de Saúde</v>
      </c>
      <c r="F2573" t="str">
        <f>VLOOKUP(G2573,'REGIÕES DE SAÚDE E SEUS MUNICÍP'!$A$4:$D$5569,4,0)</f>
        <v>Lastro</v>
      </c>
      <c r="G2573">
        <f>VLOOKUP(VALUE(A2573),'REGIÕES DE SAÚDE E SEUS MUNICÍP'!$A$4:$A$5569,1,0)</f>
        <v>250840</v>
      </c>
      <c r="H2573" t="str">
        <f t="shared" si="160"/>
        <v>Mesmo município</v>
      </c>
      <c r="I2573" s="17" t="e">
        <f>VLOOKUP(C2573,'REGIÕES DE SAÚDE E SEUS MUNICÍP'!$C$4:$C$5569,1,0)</f>
        <v>#N/A</v>
      </c>
      <c r="J2573" t="e">
        <f t="shared" si="161"/>
        <v>#VALUE!</v>
      </c>
      <c r="K2573" t="str">
        <f t="shared" si="162"/>
        <v>diferente</v>
      </c>
      <c r="L2573" t="str">
        <f t="shared" si="163"/>
        <v>igual</v>
      </c>
    </row>
    <row r="2574" spans="1:12" x14ac:dyDescent="0.25">
      <c r="A2574" t="s">
        <v>1608</v>
      </c>
      <c r="B2574" t="s">
        <v>10124</v>
      </c>
      <c r="C2574" t="s">
        <v>10665</v>
      </c>
      <c r="D2574" t="s">
        <v>7329</v>
      </c>
      <c r="E2574" t="str">
        <f>VLOOKUP(VALUE(A2574),'REGIÕES DE SAÚDE E SEUS MUNICÍP'!$A$4:$C$5569,3,0)</f>
        <v>XI Núcleo Regional de Saúde</v>
      </c>
      <c r="F2574" t="str">
        <f>VLOOKUP(G2574,'REGIÕES DE SAÚDE E SEUS MUNICÍP'!$A$4:$D$5569,4,0)</f>
        <v>Água Branca</v>
      </c>
      <c r="G2574">
        <f>VLOOKUP(VALUE(A2574),'REGIÕES DE SAÚDE E SEUS MUNICÍP'!$A$4:$A$5569,1,0)</f>
        <v>250010</v>
      </c>
      <c r="H2574" t="str">
        <f t="shared" si="160"/>
        <v>Mesmo município</v>
      </c>
      <c r="I2574" s="17" t="e">
        <f>VLOOKUP(C2574,'REGIÕES DE SAÚDE E SEUS MUNICÍP'!$C$4:$C$5569,1,0)</f>
        <v>#N/A</v>
      </c>
      <c r="J2574" t="e">
        <f t="shared" si="161"/>
        <v>#VALUE!</v>
      </c>
      <c r="K2574" t="str">
        <f t="shared" si="162"/>
        <v>Regiões semelhantes</v>
      </c>
      <c r="L2574" t="str">
        <f t="shared" si="163"/>
        <v>diferente</v>
      </c>
    </row>
    <row r="2575" spans="1:12" x14ac:dyDescent="0.25">
      <c r="A2575" t="s">
        <v>9533</v>
      </c>
      <c r="B2575" t="s">
        <v>10124</v>
      </c>
      <c r="C2575" t="s">
        <v>10665</v>
      </c>
      <c r="D2575" t="s">
        <v>8730</v>
      </c>
      <c r="E2575" t="str">
        <f>VLOOKUP(VALUE(A2575),'REGIÕES DE SAÚDE E SEUS MUNICÍP'!$A$4:$C$5569,3,0)</f>
        <v>XI Núcleo Regional de Saúde</v>
      </c>
      <c r="F2575" t="str">
        <f>VLOOKUP(G2575,'REGIÕES DE SAÚDE E SEUS MUNICÍP'!$A$4:$D$5569,4,0)</f>
        <v>Juru</v>
      </c>
      <c r="G2575">
        <f>VLOOKUP(VALUE(A2575),'REGIÕES DE SAÚDE E SEUS MUNICÍP'!$A$4:$A$5569,1,0)</f>
        <v>250800</v>
      </c>
      <c r="H2575" t="str">
        <f t="shared" si="160"/>
        <v>Mesmo município</v>
      </c>
      <c r="I2575" s="17" t="e">
        <f>VLOOKUP(C2575,'REGIÕES DE SAÚDE E SEUS MUNICÍP'!$C$4:$C$5569,1,0)</f>
        <v>#N/A</v>
      </c>
      <c r="J2575" t="e">
        <f t="shared" si="161"/>
        <v>#VALUE!</v>
      </c>
      <c r="K2575" t="str">
        <f t="shared" si="162"/>
        <v>Regiões semelhantes</v>
      </c>
      <c r="L2575" t="str">
        <f t="shared" si="163"/>
        <v>igual</v>
      </c>
    </row>
    <row r="2576" spans="1:12" x14ac:dyDescent="0.25">
      <c r="A2576" t="s">
        <v>1039</v>
      </c>
      <c r="B2576" t="s">
        <v>10124</v>
      </c>
      <c r="C2576" t="s">
        <v>10665</v>
      </c>
      <c r="D2576" t="s">
        <v>8283</v>
      </c>
      <c r="E2576" t="str">
        <f>VLOOKUP(VALUE(A2576),'REGIÕES DE SAÚDE E SEUS MUNICÍP'!$A$4:$C$5569,3,0)</f>
        <v>XI Núcleo Regional de Saúde</v>
      </c>
      <c r="F2576" t="str">
        <f>VLOOKUP(G2576,'REGIÕES DE SAÚDE E SEUS MUNICÍP'!$A$4:$D$5569,4,0)</f>
        <v>Imaculada</v>
      </c>
      <c r="G2576">
        <f>VLOOKUP(VALUE(A2576),'REGIÕES DE SAÚDE E SEUS MUNICÍP'!$A$4:$A$5569,1,0)</f>
        <v>250670</v>
      </c>
      <c r="H2576" t="str">
        <f t="shared" si="160"/>
        <v>Mesmo município</v>
      </c>
      <c r="I2576" s="17" t="e">
        <f>VLOOKUP(C2576,'REGIÕES DE SAÚDE E SEUS MUNICÍP'!$C$4:$C$5569,1,0)</f>
        <v>#N/A</v>
      </c>
      <c r="J2576" t="e">
        <f t="shared" si="161"/>
        <v>#VALUE!</v>
      </c>
      <c r="K2576" t="str">
        <f t="shared" si="162"/>
        <v>Regiões semelhantes</v>
      </c>
      <c r="L2576" t="str">
        <f t="shared" si="163"/>
        <v>igual</v>
      </c>
    </row>
    <row r="2577" spans="1:12" x14ac:dyDescent="0.25">
      <c r="A2577" t="s">
        <v>754</v>
      </c>
      <c r="B2577" t="s">
        <v>10124</v>
      </c>
      <c r="C2577" t="s">
        <v>10665</v>
      </c>
      <c r="D2577" t="s">
        <v>4657</v>
      </c>
      <c r="E2577" t="str">
        <f>VLOOKUP(VALUE(A2577),'REGIÕES DE SAÚDE E SEUS MUNICÍP'!$A$4:$C$5569,3,0)</f>
        <v>XI Núcleo Regional de Saúde</v>
      </c>
      <c r="F2577" t="str">
        <f>VLOOKUP(G2577,'REGIÕES DE SAÚDE E SEUS MUNICÍP'!$A$4:$D$5569,4,0)</f>
        <v>São José de Princesa</v>
      </c>
      <c r="G2577">
        <f>VLOOKUP(VALUE(A2577),'REGIÕES DE SAÚDE E SEUS MUNICÍP'!$A$4:$A$5569,1,0)</f>
        <v>251455</v>
      </c>
      <c r="H2577" t="str">
        <f t="shared" si="160"/>
        <v>Mesmo município</v>
      </c>
      <c r="I2577" s="17" t="e">
        <f>VLOOKUP(C2577,'REGIÕES DE SAÚDE E SEUS MUNICÍP'!$C$4:$C$5569,1,0)</f>
        <v>#N/A</v>
      </c>
      <c r="J2577" t="e">
        <f t="shared" si="161"/>
        <v>#VALUE!</v>
      </c>
      <c r="K2577" t="str">
        <f t="shared" si="162"/>
        <v>Regiões semelhantes</v>
      </c>
      <c r="L2577" t="str">
        <f t="shared" si="163"/>
        <v>igual</v>
      </c>
    </row>
    <row r="2578" spans="1:12" x14ac:dyDescent="0.25">
      <c r="A2578" t="s">
        <v>10358</v>
      </c>
      <c r="B2578" t="s">
        <v>10124</v>
      </c>
      <c r="C2578" t="s">
        <v>10665</v>
      </c>
      <c r="D2578" t="s">
        <v>8646</v>
      </c>
      <c r="E2578" t="str">
        <f>VLOOKUP(VALUE(A2578),'REGIÕES DE SAÚDE E SEUS MUNICÍP'!$A$4:$C$5569,3,0)</f>
        <v>XI Núcleo Regional de Saúde</v>
      </c>
      <c r="F2578" t="str">
        <f>VLOOKUP(G2578,'REGIÕES DE SAÚDE E SEUS MUNICÍP'!$A$4:$D$5569,4,0)</f>
        <v>Manaíra</v>
      </c>
      <c r="G2578">
        <f>VLOOKUP(VALUE(A2578),'REGIÕES DE SAÚDE E SEUS MUNICÍP'!$A$4:$A$5569,1,0)</f>
        <v>250900</v>
      </c>
      <c r="H2578" t="str">
        <f t="shared" si="160"/>
        <v>Mesmo município</v>
      </c>
      <c r="I2578" s="17" t="e">
        <f>VLOOKUP(C2578,'REGIÕES DE SAÚDE E SEUS MUNICÍP'!$C$4:$C$5569,1,0)</f>
        <v>#N/A</v>
      </c>
      <c r="J2578" t="e">
        <f t="shared" si="161"/>
        <v>#VALUE!</v>
      </c>
      <c r="K2578" t="str">
        <f t="shared" si="162"/>
        <v>Regiões semelhantes</v>
      </c>
      <c r="L2578" t="str">
        <f t="shared" si="163"/>
        <v>igual</v>
      </c>
    </row>
    <row r="2579" spans="1:12" x14ac:dyDescent="0.25">
      <c r="A2579" t="s">
        <v>7454</v>
      </c>
      <c r="B2579" t="s">
        <v>10124</v>
      </c>
      <c r="C2579" t="s">
        <v>10665</v>
      </c>
      <c r="D2579" t="s">
        <v>8641</v>
      </c>
      <c r="E2579" t="str">
        <f>VLOOKUP(VALUE(A2579),'REGIÕES DE SAÚDE E SEUS MUNICÍP'!$A$4:$C$5569,3,0)</f>
        <v>XI Núcleo Regional de Saúde</v>
      </c>
      <c r="F2579" t="str">
        <f>VLOOKUP(G2579,'REGIÕES DE SAÚDE E SEUS MUNICÍP'!$A$4:$D$5569,4,0)</f>
        <v>Princesa Isabel</v>
      </c>
      <c r="G2579">
        <f>VLOOKUP(VALUE(A2579),'REGIÕES DE SAÚDE E SEUS MUNICÍP'!$A$4:$A$5569,1,0)</f>
        <v>251230</v>
      </c>
      <c r="H2579" t="str">
        <f t="shared" si="160"/>
        <v>Mesmo município</v>
      </c>
      <c r="I2579" s="17" t="e">
        <f>VLOOKUP(C2579,'REGIÕES DE SAÚDE E SEUS MUNICÍP'!$C$4:$C$5569,1,0)</f>
        <v>#N/A</v>
      </c>
      <c r="J2579" t="e">
        <f t="shared" si="161"/>
        <v>#VALUE!</v>
      </c>
      <c r="K2579" t="str">
        <f t="shared" si="162"/>
        <v>Regiões semelhantes</v>
      </c>
      <c r="L2579" t="str">
        <f t="shared" si="163"/>
        <v>igual</v>
      </c>
    </row>
    <row r="2580" spans="1:12" x14ac:dyDescent="0.25">
      <c r="A2580" t="s">
        <v>2319</v>
      </c>
      <c r="B2580" t="s">
        <v>10124</v>
      </c>
      <c r="C2580" t="s">
        <v>10665</v>
      </c>
      <c r="D2580" t="s">
        <v>6057</v>
      </c>
      <c r="E2580" t="str">
        <f>VLOOKUP(VALUE(A2580),'REGIÕES DE SAÚDE E SEUS MUNICÍP'!$A$4:$C$5569,3,0)</f>
        <v>XI Núcleo Regional de Saúde</v>
      </c>
      <c r="F2580" t="str">
        <f>VLOOKUP(G2580,'REGIÕES DE SAÚDE E SEUS MUNICÍP'!$A$4:$D$5569,4,0)</f>
        <v>Tavares</v>
      </c>
      <c r="G2580">
        <f>VLOOKUP(VALUE(A2580),'REGIÕES DE SAÚDE E SEUS MUNICÍP'!$A$4:$A$5569,1,0)</f>
        <v>251660</v>
      </c>
      <c r="H2580" t="str">
        <f t="shared" si="160"/>
        <v>Mesmo município</v>
      </c>
      <c r="I2580" s="17" t="e">
        <f>VLOOKUP(C2580,'REGIÕES DE SAÚDE E SEUS MUNICÍP'!$C$4:$C$5569,1,0)</f>
        <v>#N/A</v>
      </c>
      <c r="J2580" t="e">
        <f t="shared" si="161"/>
        <v>#VALUE!</v>
      </c>
      <c r="K2580" t="str">
        <f t="shared" si="162"/>
        <v>diferente</v>
      </c>
      <c r="L2580" t="str">
        <f t="shared" si="163"/>
        <v>igual</v>
      </c>
    </row>
    <row r="2581" spans="1:12" x14ac:dyDescent="0.25">
      <c r="A2581" t="s">
        <v>10164</v>
      </c>
      <c r="B2581" t="s">
        <v>10124</v>
      </c>
      <c r="C2581" t="s">
        <v>2243</v>
      </c>
      <c r="D2581" t="s">
        <v>8849</v>
      </c>
      <c r="E2581" t="str">
        <f>VLOOKUP(VALUE(A2581),'REGIÕES DE SAÚDE E SEUS MUNICÍP'!$A$4:$C$5569,3,0)</f>
        <v>XII Núcleo Regional de Saúde</v>
      </c>
      <c r="F2581" t="str">
        <f>VLOOKUP(G2581,'REGIÕES DE SAÚDE E SEUS MUNICÍP'!$A$4:$D$5569,4,0)</f>
        <v>Mogeiro</v>
      </c>
      <c r="G2581">
        <f>VLOOKUP(VALUE(A2581),'REGIÕES DE SAÚDE E SEUS MUNICÍP'!$A$4:$A$5569,1,0)</f>
        <v>250940</v>
      </c>
      <c r="H2581" t="str">
        <f t="shared" si="160"/>
        <v>Mesmo município</v>
      </c>
      <c r="I2581" s="17" t="e">
        <f>VLOOKUP(C2581,'REGIÕES DE SAÚDE E SEUS MUNICÍP'!$C$4:$C$5569,1,0)</f>
        <v>#N/A</v>
      </c>
      <c r="J2581" t="e">
        <f t="shared" si="161"/>
        <v>#VALUE!</v>
      </c>
      <c r="K2581" t="str">
        <f t="shared" si="162"/>
        <v>Regiões semelhantes</v>
      </c>
      <c r="L2581" t="str">
        <f t="shared" si="163"/>
        <v>diferente</v>
      </c>
    </row>
    <row r="2582" spans="1:12" x14ac:dyDescent="0.25">
      <c r="A2582" t="s">
        <v>7823</v>
      </c>
      <c r="B2582" t="s">
        <v>10124</v>
      </c>
      <c r="C2582" t="s">
        <v>2243</v>
      </c>
      <c r="D2582" t="s">
        <v>10264</v>
      </c>
      <c r="E2582" t="str">
        <f>VLOOKUP(VALUE(A2582),'REGIÕES DE SAÚDE E SEUS MUNICÍP'!$A$4:$C$5569,3,0)</f>
        <v>XII Núcleo Regional de Saúde</v>
      </c>
      <c r="F2582" t="str">
        <f>VLOOKUP(G2582,'REGIÕES DE SAÚDE E SEUS MUNICÍP'!$A$4:$D$5569,4,0)</f>
        <v>Pedras de Fogo</v>
      </c>
      <c r="G2582">
        <f>VLOOKUP(VALUE(A2582),'REGIÕES DE SAÚDE E SEUS MUNICÍP'!$A$4:$A$5569,1,0)</f>
        <v>251120</v>
      </c>
      <c r="H2582" t="str">
        <f t="shared" si="160"/>
        <v>Mesmo município</v>
      </c>
      <c r="I2582" s="17" t="e">
        <f>VLOOKUP(C2582,'REGIÕES DE SAÚDE E SEUS MUNICÍP'!$C$4:$C$5569,1,0)</f>
        <v>#N/A</v>
      </c>
      <c r="J2582" t="e">
        <f t="shared" si="161"/>
        <v>#VALUE!</v>
      </c>
      <c r="K2582" t="str">
        <f t="shared" si="162"/>
        <v>Regiões semelhantes</v>
      </c>
      <c r="L2582" t="str">
        <f t="shared" si="163"/>
        <v>igual</v>
      </c>
    </row>
    <row r="2583" spans="1:12" x14ac:dyDescent="0.25">
      <c r="A2583" t="s">
        <v>3576</v>
      </c>
      <c r="B2583" t="s">
        <v>10124</v>
      </c>
      <c r="C2583" t="s">
        <v>2243</v>
      </c>
      <c r="D2583" t="s">
        <v>4987</v>
      </c>
      <c r="E2583" t="str">
        <f>VLOOKUP(VALUE(A2583),'REGIÕES DE SAÚDE E SEUS MUNICÍP'!$A$4:$C$5569,3,0)</f>
        <v>XII Núcleo Regional de Saúde</v>
      </c>
      <c r="F2583" t="str">
        <f>VLOOKUP(G2583,'REGIÕES DE SAÚDE E SEUS MUNICÍP'!$A$4:$D$5569,4,0)</f>
        <v>São José dos Ramos</v>
      </c>
      <c r="G2583">
        <f>VLOOKUP(VALUE(A2583),'REGIÕES DE SAÚDE E SEUS MUNICÍP'!$A$4:$A$5569,1,0)</f>
        <v>251445</v>
      </c>
      <c r="H2583" t="str">
        <f t="shared" si="160"/>
        <v>Mesmo município</v>
      </c>
      <c r="I2583" s="17" t="e">
        <f>VLOOKUP(C2583,'REGIÕES DE SAÚDE E SEUS MUNICÍP'!$C$4:$C$5569,1,0)</f>
        <v>#N/A</v>
      </c>
      <c r="J2583" t="e">
        <f t="shared" si="161"/>
        <v>#VALUE!</v>
      </c>
      <c r="K2583" t="str">
        <f t="shared" si="162"/>
        <v>Regiões semelhantes</v>
      </c>
      <c r="L2583" t="str">
        <f t="shared" si="163"/>
        <v>igual</v>
      </c>
    </row>
    <row r="2584" spans="1:12" x14ac:dyDescent="0.25">
      <c r="A2584" t="s">
        <v>1409</v>
      </c>
      <c r="B2584" t="s">
        <v>10124</v>
      </c>
      <c r="C2584" t="s">
        <v>2243</v>
      </c>
      <c r="D2584" t="s">
        <v>4468</v>
      </c>
      <c r="E2584" t="str">
        <f>VLOOKUP(VALUE(A2584),'REGIÕES DE SAÚDE E SEUS MUNICÍP'!$A$4:$C$5569,3,0)</f>
        <v>XII Núcleo Regional de Saúde</v>
      </c>
      <c r="F2584" t="str">
        <f>VLOOKUP(G2584,'REGIÕES DE SAÚDE E SEUS MUNICÍP'!$A$4:$D$5569,4,0)</f>
        <v>Salgado de São Félix</v>
      </c>
      <c r="G2584">
        <f>VLOOKUP(VALUE(A2584),'REGIÕES DE SAÚDE E SEUS MUNICÍP'!$A$4:$A$5569,1,0)</f>
        <v>251310</v>
      </c>
      <c r="H2584" t="str">
        <f t="shared" si="160"/>
        <v>Mesmo município</v>
      </c>
      <c r="I2584" s="17" t="e">
        <f>VLOOKUP(C2584,'REGIÕES DE SAÚDE E SEUS MUNICÍP'!$C$4:$C$5569,1,0)</f>
        <v>#N/A</v>
      </c>
      <c r="J2584" t="e">
        <f t="shared" si="161"/>
        <v>#VALUE!</v>
      </c>
      <c r="K2584" t="str">
        <f t="shared" si="162"/>
        <v>Regiões semelhantes</v>
      </c>
      <c r="L2584" t="str">
        <f t="shared" si="163"/>
        <v>igual</v>
      </c>
    </row>
    <row r="2585" spans="1:12" x14ac:dyDescent="0.25">
      <c r="A2585" t="s">
        <v>1493</v>
      </c>
      <c r="B2585" t="s">
        <v>10124</v>
      </c>
      <c r="C2585" t="s">
        <v>2243</v>
      </c>
      <c r="D2585" t="s">
        <v>2131</v>
      </c>
      <c r="E2585" t="str">
        <f>VLOOKUP(VALUE(A2585),'REGIÕES DE SAÚDE E SEUS MUNICÍP'!$A$4:$C$5569,3,0)</f>
        <v>XII Núcleo Regional de Saúde</v>
      </c>
      <c r="F2585" t="str">
        <f>VLOOKUP(G2585,'REGIÕES DE SAÚDE E SEUS MUNICÍP'!$A$4:$D$5569,4,0)</f>
        <v>Riachão do Bacamarte</v>
      </c>
      <c r="G2585">
        <f>VLOOKUP(VALUE(A2585),'REGIÕES DE SAÚDE E SEUS MUNICÍP'!$A$4:$A$5569,1,0)</f>
        <v>251275</v>
      </c>
      <c r="H2585" t="str">
        <f t="shared" si="160"/>
        <v>Mesmo município</v>
      </c>
      <c r="I2585" s="17" t="e">
        <f>VLOOKUP(C2585,'REGIÕES DE SAÚDE E SEUS MUNICÍP'!$C$4:$C$5569,1,0)</f>
        <v>#N/A</v>
      </c>
      <c r="J2585" t="e">
        <f t="shared" si="161"/>
        <v>#VALUE!</v>
      </c>
      <c r="K2585" t="str">
        <f t="shared" si="162"/>
        <v>Regiões semelhantes</v>
      </c>
      <c r="L2585" t="str">
        <f t="shared" si="163"/>
        <v>igual</v>
      </c>
    </row>
    <row r="2586" spans="1:12" x14ac:dyDescent="0.25">
      <c r="A2586" t="s">
        <v>2345</v>
      </c>
      <c r="B2586" t="s">
        <v>10124</v>
      </c>
      <c r="C2586" t="s">
        <v>2243</v>
      </c>
      <c r="D2586" t="s">
        <v>8413</v>
      </c>
      <c r="E2586" t="str">
        <f>VLOOKUP(VALUE(A2586),'REGIÕES DE SAÚDE E SEUS MUNICÍP'!$A$4:$C$5569,3,0)</f>
        <v>XII Núcleo Regional de Saúde</v>
      </c>
      <c r="F2586" t="str">
        <f>VLOOKUP(G2586,'REGIÕES DE SAÚDE E SEUS MUNICÍP'!$A$4:$D$5569,4,0)</f>
        <v>Caldas Brandão</v>
      </c>
      <c r="G2586">
        <f>VLOOKUP(VALUE(A2586),'REGIÕES DE SAÚDE E SEUS MUNICÍP'!$A$4:$A$5569,1,0)</f>
        <v>250380</v>
      </c>
      <c r="H2586" t="str">
        <f t="shared" si="160"/>
        <v>Mesmo município</v>
      </c>
      <c r="I2586" s="17" t="e">
        <f>VLOOKUP(C2586,'REGIÕES DE SAÚDE E SEUS MUNICÍP'!$C$4:$C$5569,1,0)</f>
        <v>#N/A</v>
      </c>
      <c r="J2586" t="e">
        <f t="shared" si="161"/>
        <v>#VALUE!</v>
      </c>
      <c r="K2586" t="str">
        <f t="shared" si="162"/>
        <v>Regiões semelhantes</v>
      </c>
      <c r="L2586" t="str">
        <f t="shared" si="163"/>
        <v>igual</v>
      </c>
    </row>
    <row r="2587" spans="1:12" x14ac:dyDescent="0.25">
      <c r="A2587" t="s">
        <v>7640</v>
      </c>
      <c r="B2587" t="s">
        <v>10124</v>
      </c>
      <c r="C2587" t="s">
        <v>2243</v>
      </c>
      <c r="D2587" t="s">
        <v>6511</v>
      </c>
      <c r="E2587" t="str">
        <f>VLOOKUP(VALUE(A2587),'REGIÕES DE SAÚDE E SEUS MUNICÍP'!$A$4:$C$5569,3,0)</f>
        <v>XII Núcleo Regional de Saúde</v>
      </c>
      <c r="F2587" t="str">
        <f>VLOOKUP(G2587,'REGIÕES DE SAÚDE E SEUS MUNICÍP'!$A$4:$D$5569,4,0)</f>
        <v>Juripiranga</v>
      </c>
      <c r="G2587">
        <f>VLOOKUP(VALUE(A2587),'REGIÕES DE SAÚDE E SEUS MUNICÍP'!$A$4:$A$5569,1,0)</f>
        <v>250790</v>
      </c>
      <c r="H2587" t="str">
        <f t="shared" si="160"/>
        <v>Mesmo município</v>
      </c>
      <c r="I2587" s="17" t="e">
        <f>VLOOKUP(C2587,'REGIÕES DE SAÚDE E SEUS MUNICÍP'!$C$4:$C$5569,1,0)</f>
        <v>#N/A</v>
      </c>
      <c r="J2587" t="e">
        <f t="shared" si="161"/>
        <v>#VALUE!</v>
      </c>
      <c r="K2587" t="str">
        <f t="shared" si="162"/>
        <v>Regiões semelhantes</v>
      </c>
      <c r="L2587" t="str">
        <f t="shared" si="163"/>
        <v>igual</v>
      </c>
    </row>
    <row r="2588" spans="1:12" x14ac:dyDescent="0.25">
      <c r="A2588" t="s">
        <v>4310</v>
      </c>
      <c r="B2588" t="s">
        <v>10124</v>
      </c>
      <c r="C2588" t="s">
        <v>2243</v>
      </c>
      <c r="D2588" t="s">
        <v>667</v>
      </c>
      <c r="E2588" t="str">
        <f>VLOOKUP(VALUE(A2588),'REGIÕES DE SAÚDE E SEUS MUNICÍP'!$A$4:$C$5569,3,0)</f>
        <v>XII Núcleo Regional de Saúde</v>
      </c>
      <c r="F2588" t="str">
        <f>VLOOKUP(G2588,'REGIÕES DE SAÚDE E SEUS MUNICÍP'!$A$4:$D$5569,4,0)</f>
        <v>Juarez Távora</v>
      </c>
      <c r="G2588">
        <f>VLOOKUP(VALUE(A2588),'REGIÕES DE SAÚDE E SEUS MUNICÍP'!$A$4:$A$5569,1,0)</f>
        <v>250760</v>
      </c>
      <c r="H2588" t="str">
        <f t="shared" si="160"/>
        <v>Mesmo município</v>
      </c>
      <c r="I2588" s="17" t="e">
        <f>VLOOKUP(C2588,'REGIÕES DE SAÚDE E SEUS MUNICÍP'!$C$4:$C$5569,1,0)</f>
        <v>#N/A</v>
      </c>
      <c r="J2588" t="e">
        <f t="shared" si="161"/>
        <v>#VALUE!</v>
      </c>
      <c r="K2588" t="str">
        <f t="shared" si="162"/>
        <v>Regiões semelhantes</v>
      </c>
      <c r="L2588" t="str">
        <f t="shared" si="163"/>
        <v>igual</v>
      </c>
    </row>
    <row r="2589" spans="1:12" x14ac:dyDescent="0.25">
      <c r="A2589" t="s">
        <v>5156</v>
      </c>
      <c r="B2589" t="s">
        <v>10124</v>
      </c>
      <c r="C2589" t="s">
        <v>2243</v>
      </c>
      <c r="D2589" t="s">
        <v>801</v>
      </c>
      <c r="E2589" t="str">
        <f>VLOOKUP(VALUE(A2589),'REGIÕES DE SAÚDE E SEUS MUNICÍP'!$A$4:$C$5569,3,0)</f>
        <v>XII Núcleo Regional de Saúde</v>
      </c>
      <c r="F2589" t="str">
        <f>VLOOKUP(G2589,'REGIÕES DE SAÚDE E SEUS MUNICÍP'!$A$4:$D$5569,4,0)</f>
        <v>Pilar</v>
      </c>
      <c r="G2589">
        <f>VLOOKUP(VALUE(A2589),'REGIÕES DE SAÚDE E SEUS MUNICÍP'!$A$4:$A$5569,1,0)</f>
        <v>251150</v>
      </c>
      <c r="H2589" t="str">
        <f t="shared" si="160"/>
        <v>Mesmo município</v>
      </c>
      <c r="I2589" s="17" t="e">
        <f>VLOOKUP(C2589,'REGIÕES DE SAÚDE E SEUS MUNICÍP'!$C$4:$C$5569,1,0)</f>
        <v>#N/A</v>
      </c>
      <c r="J2589" t="e">
        <f t="shared" si="161"/>
        <v>#VALUE!</v>
      </c>
      <c r="K2589" t="str">
        <f t="shared" si="162"/>
        <v>Regiões semelhantes</v>
      </c>
      <c r="L2589" t="str">
        <f t="shared" si="163"/>
        <v>igual</v>
      </c>
    </row>
    <row r="2590" spans="1:12" x14ac:dyDescent="0.25">
      <c r="A2590" t="s">
        <v>10301</v>
      </c>
      <c r="B2590" t="s">
        <v>10124</v>
      </c>
      <c r="C2590" t="s">
        <v>2243</v>
      </c>
      <c r="D2590" t="s">
        <v>4321</v>
      </c>
      <c r="E2590" t="str">
        <f>VLOOKUP(VALUE(A2590),'REGIÕES DE SAÚDE E SEUS MUNICÍP'!$A$4:$C$5569,3,0)</f>
        <v>XII Núcleo Regional de Saúde</v>
      </c>
      <c r="F2590" t="str">
        <f>VLOOKUP(G2590,'REGIÕES DE SAÚDE E SEUS MUNICÍP'!$A$4:$D$5569,4,0)</f>
        <v>São Miguel de Taipu</v>
      </c>
      <c r="G2590">
        <f>VLOOKUP(VALUE(A2590),'REGIÕES DE SAÚDE E SEUS MUNICÍP'!$A$4:$A$5569,1,0)</f>
        <v>251500</v>
      </c>
      <c r="H2590" t="str">
        <f t="shared" si="160"/>
        <v>Mesmo município</v>
      </c>
      <c r="I2590" s="17" t="e">
        <f>VLOOKUP(C2590,'REGIÕES DE SAÚDE E SEUS MUNICÍP'!$C$4:$C$5569,1,0)</f>
        <v>#N/A</v>
      </c>
      <c r="J2590" t="e">
        <f t="shared" si="161"/>
        <v>#VALUE!</v>
      </c>
      <c r="K2590" t="str">
        <f t="shared" si="162"/>
        <v>Regiões semelhantes</v>
      </c>
      <c r="L2590" t="str">
        <f t="shared" si="163"/>
        <v>igual</v>
      </c>
    </row>
    <row r="2591" spans="1:12" x14ac:dyDescent="0.25">
      <c r="A2591" t="s">
        <v>9278</v>
      </c>
      <c r="B2591" t="s">
        <v>10124</v>
      </c>
      <c r="C2591" t="s">
        <v>2243</v>
      </c>
      <c r="D2591" t="s">
        <v>10478</v>
      </c>
      <c r="E2591" t="str">
        <f>VLOOKUP(VALUE(A2591),'REGIÕES DE SAÚDE E SEUS MUNICÍP'!$A$4:$C$5569,3,0)</f>
        <v>XII Núcleo Regional de Saúde</v>
      </c>
      <c r="F2591" t="str">
        <f>VLOOKUP(G2591,'REGIÕES DE SAÚDE E SEUS MUNICÍP'!$A$4:$D$5569,4,0)</f>
        <v>Gurinhém</v>
      </c>
      <c r="G2591">
        <f>VLOOKUP(VALUE(A2591),'REGIÕES DE SAÚDE E SEUS MUNICÍP'!$A$4:$A$5569,1,0)</f>
        <v>250640</v>
      </c>
      <c r="H2591" t="str">
        <f t="shared" si="160"/>
        <v>Mesmo município</v>
      </c>
      <c r="I2591" s="17" t="e">
        <f>VLOOKUP(C2591,'REGIÕES DE SAÚDE E SEUS MUNICÍP'!$C$4:$C$5569,1,0)</f>
        <v>#N/A</v>
      </c>
      <c r="J2591" t="e">
        <f t="shared" si="161"/>
        <v>#VALUE!</v>
      </c>
      <c r="K2591" t="str">
        <f t="shared" si="162"/>
        <v>Regiões semelhantes</v>
      </c>
      <c r="L2591" t="str">
        <f t="shared" si="163"/>
        <v>igual</v>
      </c>
    </row>
    <row r="2592" spans="1:12" x14ac:dyDescent="0.25">
      <c r="A2592" t="s">
        <v>9435</v>
      </c>
      <c r="B2592" t="s">
        <v>10124</v>
      </c>
      <c r="C2592" t="s">
        <v>2243</v>
      </c>
      <c r="D2592" t="s">
        <v>10483</v>
      </c>
      <c r="E2592" t="str">
        <f>VLOOKUP(VALUE(A2592),'REGIÕES DE SAÚDE E SEUS MUNICÍP'!$A$4:$C$5569,3,0)</f>
        <v>XII Núcleo Regional de Saúde</v>
      </c>
      <c r="F2592" t="str">
        <f>VLOOKUP(G2592,'REGIÕES DE SAÚDE E SEUS MUNICÍP'!$A$4:$D$5569,4,0)</f>
        <v>Ingá</v>
      </c>
      <c r="G2592">
        <f>VLOOKUP(VALUE(A2592),'REGIÕES DE SAÚDE E SEUS MUNICÍP'!$A$4:$A$5569,1,0)</f>
        <v>250680</v>
      </c>
      <c r="H2592" t="str">
        <f t="shared" si="160"/>
        <v>Mesmo município</v>
      </c>
      <c r="I2592" s="17" t="e">
        <f>VLOOKUP(C2592,'REGIÕES DE SAÚDE E SEUS MUNICÍP'!$C$4:$C$5569,1,0)</f>
        <v>#N/A</v>
      </c>
      <c r="J2592" t="e">
        <f t="shared" si="161"/>
        <v>#VALUE!</v>
      </c>
      <c r="K2592" t="str">
        <f t="shared" si="162"/>
        <v>Regiões semelhantes</v>
      </c>
      <c r="L2592" t="str">
        <f t="shared" si="163"/>
        <v>igual</v>
      </c>
    </row>
    <row r="2593" spans="1:12" x14ac:dyDescent="0.25">
      <c r="A2593" t="s">
        <v>4476</v>
      </c>
      <c r="B2593" t="s">
        <v>10124</v>
      </c>
      <c r="C2593" t="s">
        <v>2243</v>
      </c>
      <c r="D2593" t="s">
        <v>6804</v>
      </c>
      <c r="E2593" t="str">
        <f>VLOOKUP(VALUE(A2593),'REGIÕES DE SAÚDE E SEUS MUNICÍP'!$A$4:$C$5569,3,0)</f>
        <v>XII Núcleo Regional de Saúde</v>
      </c>
      <c r="F2593" t="str">
        <f>VLOOKUP(G2593,'REGIÕES DE SAÚDE E SEUS MUNICÍP'!$A$4:$D$5569,4,0)</f>
        <v>Itatuba</v>
      </c>
      <c r="G2593">
        <f>VLOOKUP(VALUE(A2593),'REGIÕES DE SAÚDE E SEUS MUNICÍP'!$A$4:$A$5569,1,0)</f>
        <v>250720</v>
      </c>
      <c r="H2593" t="str">
        <f t="shared" si="160"/>
        <v>Mesmo município</v>
      </c>
      <c r="I2593" s="17" t="e">
        <f>VLOOKUP(C2593,'REGIÕES DE SAÚDE E SEUS MUNICÍP'!$C$4:$C$5569,1,0)</f>
        <v>#N/A</v>
      </c>
      <c r="J2593" t="e">
        <f t="shared" si="161"/>
        <v>#VALUE!</v>
      </c>
      <c r="K2593" t="str">
        <f t="shared" si="162"/>
        <v>Regiões semelhantes</v>
      </c>
      <c r="L2593" t="str">
        <f t="shared" si="163"/>
        <v>igual</v>
      </c>
    </row>
    <row r="2594" spans="1:12" x14ac:dyDescent="0.25">
      <c r="A2594" t="s">
        <v>6735</v>
      </c>
      <c r="B2594" t="s">
        <v>10124</v>
      </c>
      <c r="C2594" t="s">
        <v>2243</v>
      </c>
      <c r="D2594" t="s">
        <v>9908</v>
      </c>
      <c r="E2594" t="str">
        <f>VLOOKUP(VALUE(A2594),'REGIÕES DE SAÚDE E SEUS MUNICÍP'!$A$4:$C$5569,3,0)</f>
        <v>XII Núcleo Regional de Saúde</v>
      </c>
      <c r="F2594" t="str">
        <f>VLOOKUP(G2594,'REGIÕES DE SAÚDE E SEUS MUNICÍP'!$A$4:$D$5569,4,0)</f>
        <v>Itabaiana</v>
      </c>
      <c r="G2594">
        <f>VLOOKUP(VALUE(A2594),'REGIÕES DE SAÚDE E SEUS MUNICÍP'!$A$4:$A$5569,1,0)</f>
        <v>250690</v>
      </c>
      <c r="H2594" t="str">
        <f t="shared" si="160"/>
        <v>Mesmo município</v>
      </c>
      <c r="I2594" s="17" t="e">
        <f>VLOOKUP(C2594,'REGIÕES DE SAÚDE E SEUS MUNICÍP'!$C$4:$C$5569,1,0)</f>
        <v>#N/A</v>
      </c>
      <c r="J2594" t="e">
        <f t="shared" si="161"/>
        <v>#VALUE!</v>
      </c>
      <c r="K2594" t="str">
        <f t="shared" si="162"/>
        <v>diferente</v>
      </c>
      <c r="L2594" t="str">
        <f t="shared" si="163"/>
        <v>igual</v>
      </c>
    </row>
    <row r="2595" spans="1:12" x14ac:dyDescent="0.25">
      <c r="A2595" t="s">
        <v>3479</v>
      </c>
      <c r="B2595" t="s">
        <v>10124</v>
      </c>
      <c r="C2595" t="s">
        <v>5042</v>
      </c>
      <c r="D2595" t="s">
        <v>5761</v>
      </c>
      <c r="E2595" t="str">
        <f>VLOOKUP(VALUE(A2595),'REGIÕES DE SAÚDE E SEUS MUNICÍP'!$A$4:$C$5569,3,0)</f>
        <v>X Núcleo Regional de Saúde</v>
      </c>
      <c r="F2595" t="str">
        <f>VLOOKUP(G2595,'REGIÕES DE SAÚDE E SEUS MUNICÍP'!$A$4:$D$5569,4,0)</f>
        <v>Paulista</v>
      </c>
      <c r="G2595">
        <f>VLOOKUP(VALUE(A2595),'REGIÕES DE SAÚDE E SEUS MUNICÍP'!$A$4:$A$5569,1,0)</f>
        <v>251090</v>
      </c>
      <c r="H2595" t="str">
        <f t="shared" si="160"/>
        <v>Mesmo município</v>
      </c>
      <c r="I2595" s="17" t="e">
        <f>VLOOKUP(C2595,'REGIÕES DE SAÚDE E SEUS MUNICÍP'!$C$4:$C$5569,1,0)</f>
        <v>#N/A</v>
      </c>
      <c r="J2595" t="e">
        <f t="shared" si="161"/>
        <v>#VALUE!</v>
      </c>
      <c r="K2595" t="str">
        <f t="shared" si="162"/>
        <v>Regiões semelhantes</v>
      </c>
      <c r="L2595" t="str">
        <f t="shared" si="163"/>
        <v>diferente</v>
      </c>
    </row>
    <row r="2596" spans="1:12" x14ac:dyDescent="0.25">
      <c r="A2596" t="s">
        <v>5052</v>
      </c>
      <c r="B2596" t="s">
        <v>10124</v>
      </c>
      <c r="C2596" t="s">
        <v>5042</v>
      </c>
      <c r="D2596" t="s">
        <v>790</v>
      </c>
      <c r="E2596" t="str">
        <f>VLOOKUP(VALUE(A2596),'REGIÕES DE SAÚDE E SEUS MUNICÍP'!$A$4:$C$5569,3,0)</f>
        <v>X Núcleo Regional de Saúde</v>
      </c>
      <c r="F2596" t="str">
        <f>VLOOKUP(G2596,'REGIÕES DE SAÚDE E SEUS MUNICÍP'!$A$4:$D$5569,4,0)</f>
        <v>Cajazeirinhas</v>
      </c>
      <c r="G2596">
        <f>VLOOKUP(VALUE(A2596),'REGIÕES DE SAÚDE E SEUS MUNICÍP'!$A$4:$A$5569,1,0)</f>
        <v>250375</v>
      </c>
      <c r="H2596" t="str">
        <f t="shared" si="160"/>
        <v>Mesmo município</v>
      </c>
      <c r="I2596" s="17" t="e">
        <f>VLOOKUP(C2596,'REGIÕES DE SAÚDE E SEUS MUNICÍP'!$C$4:$C$5569,1,0)</f>
        <v>#N/A</v>
      </c>
      <c r="J2596" t="e">
        <f t="shared" si="161"/>
        <v>#VALUE!</v>
      </c>
      <c r="K2596" t="str">
        <f t="shared" si="162"/>
        <v>Regiões semelhantes</v>
      </c>
      <c r="L2596" t="str">
        <f t="shared" si="163"/>
        <v>igual</v>
      </c>
    </row>
    <row r="2597" spans="1:12" x14ac:dyDescent="0.25">
      <c r="A2597" t="s">
        <v>6854</v>
      </c>
      <c r="B2597" t="s">
        <v>10124</v>
      </c>
      <c r="C2597" t="s">
        <v>5042</v>
      </c>
      <c r="D2597" t="s">
        <v>9097</v>
      </c>
      <c r="E2597" t="str">
        <f>VLOOKUP(VALUE(A2597),'REGIÕES DE SAÚDE E SEUS MUNICÍP'!$A$4:$C$5569,3,0)</f>
        <v>X Núcleo Regional de Saúde</v>
      </c>
      <c r="F2597" t="str">
        <f>VLOOKUP(G2597,'REGIÕES DE SAÚDE E SEUS MUNICÍP'!$A$4:$D$5569,4,0)</f>
        <v>Lagoa</v>
      </c>
      <c r="G2597">
        <f>VLOOKUP(VALUE(A2597),'REGIÕES DE SAÚDE E SEUS MUNICÍP'!$A$4:$A$5569,1,0)</f>
        <v>250810</v>
      </c>
      <c r="H2597" t="str">
        <f t="shared" si="160"/>
        <v>Mesmo município</v>
      </c>
      <c r="I2597" s="17" t="e">
        <f>VLOOKUP(C2597,'REGIÕES DE SAÚDE E SEUS MUNICÍP'!$C$4:$C$5569,1,0)</f>
        <v>#N/A</v>
      </c>
      <c r="J2597" t="e">
        <f t="shared" si="161"/>
        <v>#VALUE!</v>
      </c>
      <c r="K2597" t="str">
        <f t="shared" si="162"/>
        <v>Regiões semelhantes</v>
      </c>
      <c r="L2597" t="str">
        <f t="shared" si="163"/>
        <v>igual</v>
      </c>
    </row>
    <row r="2598" spans="1:12" x14ac:dyDescent="0.25">
      <c r="A2598" t="s">
        <v>1827</v>
      </c>
      <c r="B2598" t="s">
        <v>10124</v>
      </c>
      <c r="C2598" t="s">
        <v>5042</v>
      </c>
      <c r="D2598" t="s">
        <v>2292</v>
      </c>
      <c r="E2598" t="str">
        <f>VLOOKUP(VALUE(A2598),'REGIÕES DE SAÚDE E SEUS MUNICÍP'!$A$4:$C$5569,3,0)</f>
        <v>X Núcleo Regional de Saúde</v>
      </c>
      <c r="F2598" t="str">
        <f>VLOOKUP(G2598,'REGIÕES DE SAÚDE E SEUS MUNICÍP'!$A$4:$D$5569,4,0)</f>
        <v>Pombal</v>
      </c>
      <c r="G2598">
        <f>VLOOKUP(VALUE(A2598),'REGIÕES DE SAÚDE E SEUS MUNICÍP'!$A$4:$A$5569,1,0)</f>
        <v>251210</v>
      </c>
      <c r="H2598" t="str">
        <f t="shared" si="160"/>
        <v>Mesmo município</v>
      </c>
      <c r="I2598" s="17" t="e">
        <f>VLOOKUP(C2598,'REGIÕES DE SAÚDE E SEUS MUNICÍP'!$C$4:$C$5569,1,0)</f>
        <v>#N/A</v>
      </c>
      <c r="J2598" t="e">
        <f t="shared" si="161"/>
        <v>#VALUE!</v>
      </c>
      <c r="K2598" t="str">
        <f t="shared" si="162"/>
        <v>Regiões semelhantes</v>
      </c>
      <c r="L2598" t="str">
        <f t="shared" si="163"/>
        <v>igual</v>
      </c>
    </row>
    <row r="2599" spans="1:12" x14ac:dyDescent="0.25">
      <c r="A2599" t="s">
        <v>2689</v>
      </c>
      <c r="B2599" t="s">
        <v>10124</v>
      </c>
      <c r="C2599" t="s">
        <v>5042</v>
      </c>
      <c r="D2599" t="s">
        <v>7301</v>
      </c>
      <c r="E2599" t="str">
        <f>VLOOKUP(VALUE(A2599),'REGIÕES DE SAÚDE E SEUS MUNICÍP'!$A$4:$C$5569,3,0)</f>
        <v>X Núcleo Regional de Saúde</v>
      </c>
      <c r="F2599" t="str">
        <f>VLOOKUP(G2599,'REGIÕES DE SAÚDE E SEUS MUNICÍP'!$A$4:$D$5569,4,0)</f>
        <v>São Bentinho</v>
      </c>
      <c r="G2599">
        <f>VLOOKUP(VALUE(A2599),'REGIÕES DE SAÚDE E SEUS MUNICÍP'!$A$4:$A$5569,1,0)</f>
        <v>251392</v>
      </c>
      <c r="H2599" t="str">
        <f t="shared" si="160"/>
        <v>Mesmo município</v>
      </c>
      <c r="I2599" s="17" t="e">
        <f>VLOOKUP(C2599,'REGIÕES DE SAÚDE E SEUS MUNICÍP'!$C$4:$C$5569,1,0)</f>
        <v>#N/A</v>
      </c>
      <c r="J2599" t="e">
        <f t="shared" si="161"/>
        <v>#VALUE!</v>
      </c>
      <c r="K2599" t="str">
        <f t="shared" si="162"/>
        <v>Regiões semelhantes</v>
      </c>
      <c r="L2599" t="str">
        <f t="shared" si="163"/>
        <v>igual</v>
      </c>
    </row>
    <row r="2600" spans="1:12" x14ac:dyDescent="0.25">
      <c r="A2600" t="s">
        <v>1538</v>
      </c>
      <c r="B2600" t="s">
        <v>10124</v>
      </c>
      <c r="C2600" t="s">
        <v>5042</v>
      </c>
      <c r="D2600" t="s">
        <v>3410</v>
      </c>
      <c r="E2600" t="str">
        <f>VLOOKUP(VALUE(A2600),'REGIÕES DE SAÚDE E SEUS MUNICÍP'!$A$4:$C$5569,3,0)</f>
        <v>X Núcleo Regional de Saúde</v>
      </c>
      <c r="F2600" t="str">
        <f>VLOOKUP(G2600,'REGIÕES DE SAÚDE E SEUS MUNICÍP'!$A$4:$D$5569,4,0)</f>
        <v>São Domingos</v>
      </c>
      <c r="G2600">
        <f>VLOOKUP(VALUE(A2600),'REGIÕES DE SAÚDE E SEUS MUNICÍP'!$A$4:$A$5569,1,0)</f>
        <v>251396</v>
      </c>
      <c r="H2600" t="str">
        <f t="shared" si="160"/>
        <v>Mesmo município</v>
      </c>
      <c r="I2600" s="17" t="e">
        <f>VLOOKUP(C2600,'REGIÕES DE SAÚDE E SEUS MUNICÍP'!$C$4:$C$5569,1,0)</f>
        <v>#N/A</v>
      </c>
      <c r="J2600" t="e">
        <f t="shared" si="161"/>
        <v>#VALUE!</v>
      </c>
      <c r="K2600" t="str">
        <f t="shared" si="162"/>
        <v>diferente</v>
      </c>
      <c r="L2600" t="str">
        <f t="shared" si="163"/>
        <v>igual</v>
      </c>
    </row>
    <row r="2601" spans="1:12" x14ac:dyDescent="0.25">
      <c r="A2601" t="s">
        <v>3630</v>
      </c>
      <c r="B2601" t="s">
        <v>10124</v>
      </c>
      <c r="C2601" t="s">
        <v>8232</v>
      </c>
      <c r="D2601" t="s">
        <v>3508</v>
      </c>
      <c r="E2601" t="str">
        <f>VLOOKUP(VALUE(A2601),'REGIÕES DE SAÚDE E SEUS MUNICÍP'!$A$4:$C$5569,3,0)</f>
        <v>I Núcleo Regional de Saúde</v>
      </c>
      <c r="F2601" t="str">
        <f>VLOOKUP(G2601,'REGIÕES DE SAÚDE E SEUS MUNICÍP'!$A$4:$D$5569,4,0)</f>
        <v>Baía da Traição</v>
      </c>
      <c r="G2601">
        <f>VLOOKUP(VALUE(A2601),'REGIÕES DE SAÚDE E SEUS MUNICÍP'!$A$4:$A$5569,1,0)</f>
        <v>250140</v>
      </c>
      <c r="H2601" t="str">
        <f t="shared" si="160"/>
        <v>Mesmo município</v>
      </c>
      <c r="I2601" s="17" t="e">
        <f>VLOOKUP(C2601,'REGIÕES DE SAÚDE E SEUS MUNICÍP'!$C$4:$C$5569,1,0)</f>
        <v>#N/A</v>
      </c>
      <c r="J2601" t="e">
        <f t="shared" si="161"/>
        <v>#VALUE!</v>
      </c>
      <c r="K2601" t="str">
        <f t="shared" si="162"/>
        <v>Regiões semelhantes</v>
      </c>
      <c r="L2601" t="str">
        <f t="shared" si="163"/>
        <v>diferente</v>
      </c>
    </row>
    <row r="2602" spans="1:12" x14ac:dyDescent="0.25">
      <c r="A2602" t="s">
        <v>6478</v>
      </c>
      <c r="B2602" t="s">
        <v>10124</v>
      </c>
      <c r="C2602" t="s">
        <v>8232</v>
      </c>
      <c r="D2602" t="s">
        <v>7483</v>
      </c>
      <c r="E2602" t="str">
        <f>VLOOKUP(VALUE(A2602),'REGIÕES DE SAÚDE E SEUS MUNICÍP'!$A$4:$C$5569,3,0)</f>
        <v>I Núcleo Regional de Saúde</v>
      </c>
      <c r="F2602" t="str">
        <f>VLOOKUP(G2602,'REGIÕES DE SAÚDE E SEUS MUNICÍP'!$A$4:$D$5569,4,0)</f>
        <v>Mamanguape</v>
      </c>
      <c r="G2602">
        <f>VLOOKUP(VALUE(A2602),'REGIÕES DE SAÚDE E SEUS MUNICÍP'!$A$4:$A$5569,1,0)</f>
        <v>250890</v>
      </c>
      <c r="H2602" t="str">
        <f t="shared" si="160"/>
        <v>Mesmo município</v>
      </c>
      <c r="I2602" s="17" t="e">
        <f>VLOOKUP(C2602,'REGIÕES DE SAÚDE E SEUS MUNICÍP'!$C$4:$C$5569,1,0)</f>
        <v>#N/A</v>
      </c>
      <c r="J2602" t="e">
        <f t="shared" si="161"/>
        <v>#VALUE!</v>
      </c>
      <c r="K2602" t="str">
        <f t="shared" si="162"/>
        <v>Regiões semelhantes</v>
      </c>
      <c r="L2602" t="str">
        <f t="shared" si="163"/>
        <v>igual</v>
      </c>
    </row>
    <row r="2603" spans="1:12" x14ac:dyDescent="0.25">
      <c r="A2603" t="s">
        <v>7765</v>
      </c>
      <c r="B2603" t="s">
        <v>10124</v>
      </c>
      <c r="C2603" t="s">
        <v>8232</v>
      </c>
      <c r="D2603" t="s">
        <v>2544</v>
      </c>
      <c r="E2603" t="str">
        <f>VLOOKUP(VALUE(A2603),'REGIÕES DE SAÚDE E SEUS MUNICÍP'!$A$4:$C$5569,3,0)</f>
        <v>I Núcleo Regional de Saúde</v>
      </c>
      <c r="F2603" t="str">
        <f>VLOOKUP(G2603,'REGIÕES DE SAÚDE E SEUS MUNICÍP'!$A$4:$D$5569,4,0)</f>
        <v>Cuité de Mamanguape</v>
      </c>
      <c r="G2603">
        <f>VLOOKUP(VALUE(A2603),'REGIÕES DE SAÚDE E SEUS MUNICÍP'!$A$4:$A$5569,1,0)</f>
        <v>250523</v>
      </c>
      <c r="H2603" t="str">
        <f t="shared" si="160"/>
        <v>Mesmo município</v>
      </c>
      <c r="I2603" s="17" t="e">
        <f>VLOOKUP(C2603,'REGIÕES DE SAÚDE E SEUS MUNICÍP'!$C$4:$C$5569,1,0)</f>
        <v>#N/A</v>
      </c>
      <c r="J2603" t="e">
        <f t="shared" si="161"/>
        <v>#VALUE!</v>
      </c>
      <c r="K2603" t="str">
        <f t="shared" si="162"/>
        <v>Regiões semelhantes</v>
      </c>
      <c r="L2603" t="str">
        <f t="shared" si="163"/>
        <v>igual</v>
      </c>
    </row>
    <row r="2604" spans="1:12" x14ac:dyDescent="0.25">
      <c r="A2604" t="s">
        <v>7392</v>
      </c>
      <c r="B2604" t="s">
        <v>10124</v>
      </c>
      <c r="C2604" t="s">
        <v>8232</v>
      </c>
      <c r="D2604" t="s">
        <v>2504</v>
      </c>
      <c r="E2604" t="str">
        <f>VLOOKUP(VALUE(A2604),'REGIÕES DE SAÚDE E SEUS MUNICÍP'!$A$4:$C$5569,3,0)</f>
        <v>I Núcleo Regional de Saúde</v>
      </c>
      <c r="F2604" t="str">
        <f>VLOOKUP(G2604,'REGIÕES DE SAÚDE E SEUS MUNICÍP'!$A$4:$D$5569,4,0)</f>
        <v>Curral de Cima</v>
      </c>
      <c r="G2604">
        <f>VLOOKUP(VALUE(A2604),'REGIÕES DE SAÚDE E SEUS MUNICÍP'!$A$4:$A$5569,1,0)</f>
        <v>250527</v>
      </c>
      <c r="H2604" t="str">
        <f t="shared" si="160"/>
        <v>Mesmo município</v>
      </c>
      <c r="I2604" s="17" t="e">
        <f>VLOOKUP(C2604,'REGIÕES DE SAÚDE E SEUS MUNICÍP'!$C$4:$C$5569,1,0)</f>
        <v>#N/A</v>
      </c>
      <c r="J2604" t="e">
        <f t="shared" si="161"/>
        <v>#VALUE!</v>
      </c>
      <c r="K2604" t="str">
        <f t="shared" si="162"/>
        <v>Regiões semelhantes</v>
      </c>
      <c r="L2604" t="str">
        <f t="shared" si="163"/>
        <v>igual</v>
      </c>
    </row>
    <row r="2605" spans="1:12" x14ac:dyDescent="0.25">
      <c r="A2605" t="s">
        <v>188</v>
      </c>
      <c r="B2605" t="s">
        <v>10124</v>
      </c>
      <c r="C2605" t="s">
        <v>8232</v>
      </c>
      <c r="D2605" t="s">
        <v>3139</v>
      </c>
      <c r="E2605" t="str">
        <f>VLOOKUP(VALUE(A2605),'REGIÕES DE SAÚDE E SEUS MUNICÍP'!$A$4:$C$5569,3,0)</f>
        <v>I Núcleo Regional de Saúde</v>
      </c>
      <c r="F2605" t="str">
        <f>VLOOKUP(G2605,'REGIÕES DE SAÚDE E SEUS MUNICÍP'!$A$4:$D$5569,4,0)</f>
        <v>Capim</v>
      </c>
      <c r="G2605">
        <f>VLOOKUP(VALUE(A2605),'REGIÕES DE SAÚDE E SEUS MUNICÍP'!$A$4:$A$5569,1,0)</f>
        <v>250403</v>
      </c>
      <c r="H2605" t="str">
        <f t="shared" si="160"/>
        <v>Mesmo município</v>
      </c>
      <c r="I2605" s="17" t="e">
        <f>VLOOKUP(C2605,'REGIÕES DE SAÚDE E SEUS MUNICÍP'!$C$4:$C$5569,1,0)</f>
        <v>#N/A</v>
      </c>
      <c r="J2605" t="e">
        <f t="shared" si="161"/>
        <v>#VALUE!</v>
      </c>
      <c r="K2605" t="str">
        <f t="shared" si="162"/>
        <v>Regiões semelhantes</v>
      </c>
      <c r="L2605" t="str">
        <f t="shared" si="163"/>
        <v>igual</v>
      </c>
    </row>
    <row r="2606" spans="1:12" x14ac:dyDescent="0.25">
      <c r="A2606" t="s">
        <v>5733</v>
      </c>
      <c r="B2606" t="s">
        <v>10124</v>
      </c>
      <c r="C2606" t="s">
        <v>8232</v>
      </c>
      <c r="D2606" t="s">
        <v>7380</v>
      </c>
      <c r="E2606" t="str">
        <f>VLOOKUP(VALUE(A2606),'REGIÕES DE SAÚDE E SEUS MUNICÍP'!$A$4:$C$5569,3,0)</f>
        <v>I Núcleo Regional de Saúde</v>
      </c>
      <c r="F2606" t="str">
        <f>VLOOKUP(G2606,'REGIÕES DE SAÚDE E SEUS MUNICÍP'!$A$4:$D$5569,4,0)</f>
        <v>Pedro Régis</v>
      </c>
      <c r="G2606">
        <f>VLOOKUP(VALUE(A2606),'REGIÕES DE SAÚDE E SEUS MUNICÍP'!$A$4:$A$5569,1,0)</f>
        <v>251272</v>
      </c>
      <c r="H2606" t="str">
        <f t="shared" si="160"/>
        <v>Mesmo município</v>
      </c>
      <c r="I2606" s="17" t="e">
        <f>VLOOKUP(C2606,'REGIÕES DE SAÚDE E SEUS MUNICÍP'!$C$4:$C$5569,1,0)</f>
        <v>#N/A</v>
      </c>
      <c r="J2606" t="e">
        <f t="shared" si="161"/>
        <v>#VALUE!</v>
      </c>
      <c r="K2606" t="str">
        <f t="shared" si="162"/>
        <v>Regiões semelhantes</v>
      </c>
      <c r="L2606" t="str">
        <f t="shared" si="163"/>
        <v>igual</v>
      </c>
    </row>
    <row r="2607" spans="1:12" x14ac:dyDescent="0.25">
      <c r="A2607" t="s">
        <v>1481</v>
      </c>
      <c r="B2607" t="s">
        <v>10124</v>
      </c>
      <c r="C2607" t="s">
        <v>8232</v>
      </c>
      <c r="D2607" t="s">
        <v>6725</v>
      </c>
      <c r="E2607" t="str">
        <f>VLOOKUP(VALUE(A2607),'REGIÕES DE SAÚDE E SEUS MUNICÍP'!$A$4:$C$5569,3,0)</f>
        <v>I Núcleo Regional de Saúde</v>
      </c>
      <c r="F2607" t="str">
        <f>VLOOKUP(G2607,'REGIÕES DE SAÚDE E SEUS MUNICÍP'!$A$4:$D$5569,4,0)</f>
        <v>Rio Tinto</v>
      </c>
      <c r="G2607">
        <f>VLOOKUP(VALUE(A2607),'REGIÕES DE SAÚDE E SEUS MUNICÍP'!$A$4:$A$5569,1,0)</f>
        <v>251290</v>
      </c>
      <c r="H2607" t="str">
        <f t="shared" si="160"/>
        <v>Mesmo município</v>
      </c>
      <c r="I2607" s="17" t="e">
        <f>VLOOKUP(C2607,'REGIÕES DE SAÚDE E SEUS MUNICÍP'!$C$4:$C$5569,1,0)</f>
        <v>#N/A</v>
      </c>
      <c r="J2607" t="e">
        <f t="shared" si="161"/>
        <v>#VALUE!</v>
      </c>
      <c r="K2607" t="str">
        <f t="shared" si="162"/>
        <v>Regiões semelhantes</v>
      </c>
      <c r="L2607" t="str">
        <f t="shared" si="163"/>
        <v>igual</v>
      </c>
    </row>
    <row r="2608" spans="1:12" x14ac:dyDescent="0.25">
      <c r="A2608" t="s">
        <v>4335</v>
      </c>
      <c r="B2608" t="s">
        <v>10124</v>
      </c>
      <c r="C2608" t="s">
        <v>8232</v>
      </c>
      <c r="D2608" t="s">
        <v>410</v>
      </c>
      <c r="E2608" t="str">
        <f>VLOOKUP(VALUE(A2608),'REGIÕES DE SAÚDE E SEUS MUNICÍP'!$A$4:$C$5569,3,0)</f>
        <v>I Núcleo Regional de Saúde</v>
      </c>
      <c r="F2608" t="str">
        <f>VLOOKUP(G2608,'REGIÕES DE SAÚDE E SEUS MUNICÍP'!$A$4:$D$5569,4,0)</f>
        <v>Marcação</v>
      </c>
      <c r="G2608">
        <f>VLOOKUP(VALUE(A2608),'REGIÕES DE SAÚDE E SEUS MUNICÍP'!$A$4:$A$5569,1,0)</f>
        <v>250905</v>
      </c>
      <c r="H2608" t="str">
        <f t="shared" si="160"/>
        <v>Mesmo município</v>
      </c>
      <c r="I2608" s="17" t="e">
        <f>VLOOKUP(C2608,'REGIÕES DE SAÚDE E SEUS MUNICÍP'!$C$4:$C$5569,1,0)</f>
        <v>#N/A</v>
      </c>
      <c r="J2608" t="e">
        <f t="shared" si="161"/>
        <v>#VALUE!</v>
      </c>
      <c r="K2608" t="str">
        <f t="shared" si="162"/>
        <v>Regiões semelhantes</v>
      </c>
      <c r="L2608" t="str">
        <f t="shared" si="163"/>
        <v>igual</v>
      </c>
    </row>
    <row r="2609" spans="1:12" x14ac:dyDescent="0.25">
      <c r="A2609" t="s">
        <v>2100</v>
      </c>
      <c r="B2609" t="s">
        <v>10124</v>
      </c>
      <c r="C2609" t="s">
        <v>8232</v>
      </c>
      <c r="D2609" t="s">
        <v>5416</v>
      </c>
      <c r="E2609" t="str">
        <f>VLOOKUP(VALUE(A2609),'REGIÕES DE SAÚDE E SEUS MUNICÍP'!$A$4:$C$5569,3,0)</f>
        <v>I Núcleo Regional de Saúde</v>
      </c>
      <c r="F2609" t="str">
        <f>VLOOKUP(G2609,'REGIÕES DE SAÚDE E SEUS MUNICÍP'!$A$4:$D$5569,4,0)</f>
        <v>Mataraca</v>
      </c>
      <c r="G2609">
        <f>VLOOKUP(VALUE(A2609),'REGIÕES DE SAÚDE E SEUS MUNICÍP'!$A$4:$A$5569,1,0)</f>
        <v>250930</v>
      </c>
      <c r="H2609" t="str">
        <f t="shared" si="160"/>
        <v>Mesmo município</v>
      </c>
      <c r="I2609" s="17" t="e">
        <f>VLOOKUP(C2609,'REGIÕES DE SAÚDE E SEUS MUNICÍP'!$C$4:$C$5569,1,0)</f>
        <v>#N/A</v>
      </c>
      <c r="J2609" t="e">
        <f t="shared" si="161"/>
        <v>#VALUE!</v>
      </c>
      <c r="K2609" t="str">
        <f t="shared" si="162"/>
        <v>Regiões semelhantes</v>
      </c>
      <c r="L2609" t="str">
        <f t="shared" si="163"/>
        <v>igual</v>
      </c>
    </row>
    <row r="2610" spans="1:12" x14ac:dyDescent="0.25">
      <c r="A2610" t="s">
        <v>7306</v>
      </c>
      <c r="B2610" t="s">
        <v>10124</v>
      </c>
      <c r="C2610" t="s">
        <v>8232</v>
      </c>
      <c r="D2610" t="s">
        <v>1014</v>
      </c>
      <c r="E2610" t="str">
        <f>VLOOKUP(VALUE(A2610),'REGIÕES DE SAÚDE E SEUS MUNICÍP'!$A$4:$C$5569,3,0)</f>
        <v>I Núcleo Regional de Saúde</v>
      </c>
      <c r="F2610" t="str">
        <f>VLOOKUP(G2610,'REGIÕES DE SAÚDE E SEUS MUNICÍP'!$A$4:$D$5569,4,0)</f>
        <v>Itapororoca</v>
      </c>
      <c r="G2610">
        <f>VLOOKUP(VALUE(A2610),'REGIÕES DE SAÚDE E SEUS MUNICÍP'!$A$4:$A$5569,1,0)</f>
        <v>250710</v>
      </c>
      <c r="H2610" t="str">
        <f t="shared" si="160"/>
        <v>Mesmo município</v>
      </c>
      <c r="I2610" s="17" t="e">
        <f>VLOOKUP(C2610,'REGIÕES DE SAÚDE E SEUS MUNICÍP'!$C$4:$C$5569,1,0)</f>
        <v>#N/A</v>
      </c>
      <c r="J2610" t="e">
        <f t="shared" si="161"/>
        <v>#VALUE!</v>
      </c>
      <c r="K2610" t="str">
        <f t="shared" si="162"/>
        <v>Regiões semelhantes</v>
      </c>
      <c r="L2610" t="str">
        <f t="shared" si="163"/>
        <v>igual</v>
      </c>
    </row>
    <row r="2611" spans="1:12" x14ac:dyDescent="0.25">
      <c r="A2611" t="s">
        <v>1641</v>
      </c>
      <c r="B2611" t="s">
        <v>10124</v>
      </c>
      <c r="C2611" t="s">
        <v>8232</v>
      </c>
      <c r="D2611" t="s">
        <v>4608</v>
      </c>
      <c r="E2611" t="str">
        <f>VLOOKUP(VALUE(A2611),'REGIÕES DE SAÚDE E SEUS MUNICÍP'!$A$4:$C$5569,3,0)</f>
        <v>I Núcleo Regional de Saúde</v>
      </c>
      <c r="F2611" t="str">
        <f>VLOOKUP(G2611,'REGIÕES DE SAÚDE E SEUS MUNICÍP'!$A$4:$D$5569,4,0)</f>
        <v>Jacaraú</v>
      </c>
      <c r="G2611">
        <f>VLOOKUP(VALUE(A2611),'REGIÕES DE SAÚDE E SEUS MUNICÍP'!$A$4:$A$5569,1,0)</f>
        <v>250730</v>
      </c>
      <c r="H2611" t="str">
        <f t="shared" si="160"/>
        <v>Mesmo município</v>
      </c>
      <c r="I2611" s="17" t="e">
        <f>VLOOKUP(C2611,'REGIÕES DE SAÚDE E SEUS MUNICÍP'!$C$4:$C$5569,1,0)</f>
        <v>#N/A</v>
      </c>
      <c r="J2611" t="e">
        <f t="shared" si="161"/>
        <v>#VALUE!</v>
      </c>
      <c r="K2611" t="str">
        <f t="shared" si="162"/>
        <v>diferente</v>
      </c>
      <c r="L2611" t="str">
        <f t="shared" si="163"/>
        <v>igual</v>
      </c>
    </row>
    <row r="2612" spans="1:12" x14ac:dyDescent="0.25">
      <c r="A2612" t="s">
        <v>10579</v>
      </c>
      <c r="B2612" t="s">
        <v>10124</v>
      </c>
      <c r="C2612" t="s">
        <v>10834</v>
      </c>
      <c r="D2612" t="s">
        <v>2526</v>
      </c>
      <c r="E2612" t="str">
        <f>VLOOKUP(VALUE(A2612),'REGIÕES DE SAÚDE E SEUS MUNICÍP'!$A$4:$C$5569,3,0)</f>
        <v>III Núcleo Regional de Saúde</v>
      </c>
      <c r="F2612" t="str">
        <f>VLOOKUP(G2612,'REGIÕES DE SAÚDE E SEUS MUNICÍP'!$A$4:$D$5569,4,0)</f>
        <v>Caturité</v>
      </c>
      <c r="G2612">
        <f>VLOOKUP(VALUE(A2612),'REGIÕES DE SAÚDE E SEUS MUNICÍP'!$A$4:$A$5569,1,0)</f>
        <v>250435</v>
      </c>
      <c r="H2612" t="str">
        <f t="shared" si="160"/>
        <v>Mesmo município</v>
      </c>
      <c r="I2612" s="17" t="e">
        <f>VLOOKUP(C2612,'REGIÕES DE SAÚDE E SEUS MUNICÍP'!$C$4:$C$5569,1,0)</f>
        <v>#N/A</v>
      </c>
      <c r="J2612" t="e">
        <f t="shared" si="161"/>
        <v>#VALUE!</v>
      </c>
      <c r="K2612" t="str">
        <f t="shared" si="162"/>
        <v>Regiões semelhantes</v>
      </c>
      <c r="L2612" t="str">
        <f t="shared" si="163"/>
        <v>diferente</v>
      </c>
    </row>
    <row r="2613" spans="1:12" x14ac:dyDescent="0.25">
      <c r="A2613" t="s">
        <v>5398</v>
      </c>
      <c r="B2613" t="s">
        <v>10124</v>
      </c>
      <c r="C2613" t="s">
        <v>10834</v>
      </c>
      <c r="D2613" t="s">
        <v>3069</v>
      </c>
      <c r="E2613" t="str">
        <f>VLOOKUP(VALUE(A2613),'REGIÕES DE SAÚDE E SEUS MUNICÍP'!$A$4:$C$5569,3,0)</f>
        <v>III Núcleo Regional de Saúde</v>
      </c>
      <c r="F2613" t="str">
        <f>VLOOKUP(G2613,'REGIÕES DE SAÚDE E SEUS MUNICÍP'!$A$4:$D$5569,4,0)</f>
        <v>Cabaceiras</v>
      </c>
      <c r="G2613">
        <f>VLOOKUP(VALUE(A2613),'REGIÕES DE SAÚDE E SEUS MUNICÍP'!$A$4:$A$5569,1,0)</f>
        <v>250310</v>
      </c>
      <c r="H2613" t="str">
        <f t="shared" si="160"/>
        <v>Mesmo município</v>
      </c>
      <c r="I2613" s="17" t="e">
        <f>VLOOKUP(C2613,'REGIÕES DE SAÚDE E SEUS MUNICÍP'!$C$4:$C$5569,1,0)</f>
        <v>#N/A</v>
      </c>
      <c r="J2613" t="e">
        <f t="shared" si="161"/>
        <v>#VALUE!</v>
      </c>
      <c r="K2613" t="str">
        <f t="shared" si="162"/>
        <v>Regiões semelhantes</v>
      </c>
      <c r="L2613" t="str">
        <f t="shared" si="163"/>
        <v>igual</v>
      </c>
    </row>
    <row r="2614" spans="1:12" x14ac:dyDescent="0.25">
      <c r="A2614" t="s">
        <v>5735</v>
      </c>
      <c r="B2614" t="s">
        <v>10124</v>
      </c>
      <c r="C2614" t="s">
        <v>10834</v>
      </c>
      <c r="D2614" t="s">
        <v>10537</v>
      </c>
      <c r="E2614" t="str">
        <f>VLOOKUP(VALUE(A2614),'REGIÕES DE SAÚDE E SEUS MUNICÍP'!$A$4:$C$5569,3,0)</f>
        <v>III Núcleo Regional de Saúde</v>
      </c>
      <c r="F2614" t="str">
        <f>VLOOKUP(G2614,'REGIÕES DE SAÚDE E SEUS MUNICÍP'!$A$4:$D$5569,4,0)</f>
        <v>Umbuzeiro</v>
      </c>
      <c r="G2614">
        <f>VLOOKUP(VALUE(A2614),'REGIÕES DE SAÚDE E SEUS MUNICÍP'!$A$4:$A$5569,1,0)</f>
        <v>251700</v>
      </c>
      <c r="H2614" t="str">
        <f t="shared" si="160"/>
        <v>Mesmo município</v>
      </c>
      <c r="I2614" s="17" t="e">
        <f>VLOOKUP(C2614,'REGIÕES DE SAÚDE E SEUS MUNICÍP'!$C$4:$C$5569,1,0)</f>
        <v>#N/A</v>
      </c>
      <c r="J2614" t="e">
        <f t="shared" si="161"/>
        <v>#VALUE!</v>
      </c>
      <c r="K2614" t="str">
        <f t="shared" si="162"/>
        <v>Regiões semelhantes</v>
      </c>
      <c r="L2614" t="str">
        <f t="shared" si="163"/>
        <v>igual</v>
      </c>
    </row>
    <row r="2615" spans="1:12" x14ac:dyDescent="0.25">
      <c r="A2615" t="s">
        <v>6924</v>
      </c>
      <c r="B2615" t="s">
        <v>10124</v>
      </c>
      <c r="C2615" t="s">
        <v>10834</v>
      </c>
      <c r="D2615" t="s">
        <v>4095</v>
      </c>
      <c r="E2615" t="str">
        <f>VLOOKUP(VALUE(A2615),'REGIÕES DE SAÚDE E SEUS MUNICÍP'!$A$4:$C$5569,3,0)</f>
        <v>III Núcleo Regional de Saúde</v>
      </c>
      <c r="F2615" t="str">
        <f>VLOOKUP(G2615,'REGIÕES DE SAÚDE E SEUS MUNICÍP'!$A$4:$D$5569,4,0)</f>
        <v>Alcantil</v>
      </c>
      <c r="G2615">
        <f>VLOOKUP(VALUE(A2615),'REGIÕES DE SAÚDE E SEUS MUNICÍP'!$A$4:$A$5569,1,0)</f>
        <v>250053</v>
      </c>
      <c r="H2615" t="str">
        <f t="shared" si="160"/>
        <v>Mesmo município</v>
      </c>
      <c r="I2615" s="17" t="e">
        <f>VLOOKUP(C2615,'REGIÕES DE SAÚDE E SEUS MUNICÍP'!$C$4:$C$5569,1,0)</f>
        <v>#N/A</v>
      </c>
      <c r="J2615" t="e">
        <f t="shared" si="161"/>
        <v>#VALUE!</v>
      </c>
      <c r="K2615" t="str">
        <f t="shared" si="162"/>
        <v>Regiões semelhantes</v>
      </c>
      <c r="L2615" t="str">
        <f t="shared" si="163"/>
        <v>igual</v>
      </c>
    </row>
    <row r="2616" spans="1:12" x14ac:dyDescent="0.25">
      <c r="A2616" t="s">
        <v>1997</v>
      </c>
      <c r="B2616" t="s">
        <v>10124</v>
      </c>
      <c r="C2616" t="s">
        <v>10834</v>
      </c>
      <c r="D2616" t="s">
        <v>3141</v>
      </c>
      <c r="E2616" t="str">
        <f>VLOOKUP(VALUE(A2616),'REGIÕES DE SAÚDE E SEUS MUNICÍP'!$A$4:$C$5569,3,0)</f>
        <v>III Núcleo Regional de Saúde</v>
      </c>
      <c r="F2616" t="str">
        <f>VLOOKUP(G2616,'REGIÕES DE SAÚDE E SEUS MUNICÍP'!$A$4:$D$5569,4,0)</f>
        <v>Queimadas</v>
      </c>
      <c r="G2616">
        <f>VLOOKUP(VALUE(A2616),'REGIÕES DE SAÚDE E SEUS MUNICÍP'!$A$4:$A$5569,1,0)</f>
        <v>251250</v>
      </c>
      <c r="H2616" t="str">
        <f t="shared" si="160"/>
        <v>Mesmo município</v>
      </c>
      <c r="I2616" s="17" t="e">
        <f>VLOOKUP(C2616,'REGIÕES DE SAÚDE E SEUS MUNICÍP'!$C$4:$C$5569,1,0)</f>
        <v>#N/A</v>
      </c>
      <c r="J2616" t="e">
        <f t="shared" si="161"/>
        <v>#VALUE!</v>
      </c>
      <c r="K2616" t="str">
        <f t="shared" si="162"/>
        <v>Regiões semelhantes</v>
      </c>
      <c r="L2616" t="str">
        <f t="shared" si="163"/>
        <v>igual</v>
      </c>
    </row>
    <row r="2617" spans="1:12" x14ac:dyDescent="0.25">
      <c r="A2617" t="s">
        <v>6875</v>
      </c>
      <c r="B2617" t="s">
        <v>10124</v>
      </c>
      <c r="C2617" t="s">
        <v>10834</v>
      </c>
      <c r="D2617" t="s">
        <v>5096</v>
      </c>
      <c r="E2617" t="str">
        <f>VLOOKUP(VALUE(A2617),'REGIÕES DE SAÚDE E SEUS MUNICÍP'!$A$4:$C$5569,3,0)</f>
        <v>III Núcleo Regional de Saúde</v>
      </c>
      <c r="F2617" t="str">
        <f>VLOOKUP(G2617,'REGIÕES DE SAÚDE E SEUS MUNICÍP'!$A$4:$D$5569,4,0)</f>
        <v>Riacho de Santo Antônio</v>
      </c>
      <c r="G2617">
        <f>VLOOKUP(VALUE(A2617),'REGIÕES DE SAÚDE E SEUS MUNICÍP'!$A$4:$A$5569,1,0)</f>
        <v>251278</v>
      </c>
      <c r="H2617" t="str">
        <f t="shared" si="160"/>
        <v>Mesmo município</v>
      </c>
      <c r="I2617" s="17" t="e">
        <f>VLOOKUP(C2617,'REGIÕES DE SAÚDE E SEUS MUNICÍP'!$C$4:$C$5569,1,0)</f>
        <v>#N/A</v>
      </c>
      <c r="J2617" t="e">
        <f t="shared" si="161"/>
        <v>#VALUE!</v>
      </c>
      <c r="K2617" t="str">
        <f t="shared" si="162"/>
        <v>Regiões semelhantes</v>
      </c>
      <c r="L2617" t="str">
        <f t="shared" si="163"/>
        <v>igual</v>
      </c>
    </row>
    <row r="2618" spans="1:12" x14ac:dyDescent="0.25">
      <c r="A2618" t="s">
        <v>6628</v>
      </c>
      <c r="B2618" t="s">
        <v>10124</v>
      </c>
      <c r="C2618" t="s">
        <v>10834</v>
      </c>
      <c r="D2618" t="s">
        <v>5716</v>
      </c>
      <c r="E2618" t="str">
        <f>VLOOKUP(VALUE(A2618),'REGIÕES DE SAÚDE E SEUS MUNICÍP'!$A$4:$C$5569,3,0)</f>
        <v>III Núcleo Regional de Saúde</v>
      </c>
      <c r="F2618" t="str">
        <f>VLOOKUP(G2618,'REGIÕES DE SAÚDE E SEUS MUNICÍP'!$A$4:$D$5569,4,0)</f>
        <v>Aroeiras</v>
      </c>
      <c r="G2618">
        <f>VLOOKUP(VALUE(A2618),'REGIÕES DE SAÚDE E SEUS MUNICÍP'!$A$4:$A$5569,1,0)</f>
        <v>250130</v>
      </c>
      <c r="H2618" t="str">
        <f t="shared" si="160"/>
        <v>Mesmo município</v>
      </c>
      <c r="I2618" s="17" t="e">
        <f>VLOOKUP(C2618,'REGIÕES DE SAÚDE E SEUS MUNICÍP'!$C$4:$C$5569,1,0)</f>
        <v>#N/A</v>
      </c>
      <c r="J2618" t="e">
        <f t="shared" si="161"/>
        <v>#VALUE!</v>
      </c>
      <c r="K2618" t="str">
        <f t="shared" si="162"/>
        <v>Regiões semelhantes</v>
      </c>
      <c r="L2618" t="str">
        <f t="shared" si="163"/>
        <v>igual</v>
      </c>
    </row>
    <row r="2619" spans="1:12" x14ac:dyDescent="0.25">
      <c r="A2619" t="s">
        <v>3297</v>
      </c>
      <c r="B2619" t="s">
        <v>10124</v>
      </c>
      <c r="C2619" t="s">
        <v>10834</v>
      </c>
      <c r="D2619" t="s">
        <v>3136</v>
      </c>
      <c r="E2619" t="str">
        <f>VLOOKUP(VALUE(A2619),'REGIÕES DE SAÚDE E SEUS MUNICÍP'!$A$4:$C$5569,3,0)</f>
        <v>III Núcleo Regional de Saúde</v>
      </c>
      <c r="F2619" t="str">
        <f>VLOOKUP(G2619,'REGIÕES DE SAÚDE E SEUS MUNICÍP'!$A$4:$D$5569,4,0)</f>
        <v>Boqueirão</v>
      </c>
      <c r="G2619">
        <f>VLOOKUP(VALUE(A2619),'REGIÕES DE SAÚDE E SEUS MUNICÍP'!$A$4:$A$5569,1,0)</f>
        <v>250250</v>
      </c>
      <c r="H2619" t="str">
        <f t="shared" si="160"/>
        <v>Mesmo município</v>
      </c>
      <c r="I2619" s="17" t="e">
        <f>VLOOKUP(C2619,'REGIÕES DE SAÚDE E SEUS MUNICÍP'!$C$4:$C$5569,1,0)</f>
        <v>#N/A</v>
      </c>
      <c r="J2619" t="e">
        <f t="shared" si="161"/>
        <v>#VALUE!</v>
      </c>
      <c r="K2619" t="str">
        <f t="shared" si="162"/>
        <v>Regiões semelhantes</v>
      </c>
      <c r="L2619" t="str">
        <f t="shared" si="163"/>
        <v>igual</v>
      </c>
    </row>
    <row r="2620" spans="1:12" x14ac:dyDescent="0.25">
      <c r="A2620" t="s">
        <v>7203</v>
      </c>
      <c r="B2620" t="s">
        <v>10124</v>
      </c>
      <c r="C2620" t="s">
        <v>10834</v>
      </c>
      <c r="D2620" t="s">
        <v>1750</v>
      </c>
      <c r="E2620" t="str">
        <f>VLOOKUP(VALUE(A2620),'REGIÕES DE SAÚDE E SEUS MUNICÍP'!$A$4:$C$5569,3,0)</f>
        <v>III Núcleo Regional de Saúde</v>
      </c>
      <c r="F2620" t="str">
        <f>VLOOKUP(G2620,'REGIÕES DE SAÚDE E SEUS MUNICÍP'!$A$4:$D$5569,4,0)</f>
        <v>Natuba</v>
      </c>
      <c r="G2620">
        <f>VLOOKUP(VALUE(A2620),'REGIÕES DE SAÚDE E SEUS MUNICÍP'!$A$4:$A$5569,1,0)</f>
        <v>250990</v>
      </c>
      <c r="H2620" t="str">
        <f t="shared" si="160"/>
        <v>Mesmo município</v>
      </c>
      <c r="I2620" s="17" t="e">
        <f>VLOOKUP(C2620,'REGIÕES DE SAÚDE E SEUS MUNICÍP'!$C$4:$C$5569,1,0)</f>
        <v>#N/A</v>
      </c>
      <c r="J2620" t="e">
        <f t="shared" si="161"/>
        <v>#VALUE!</v>
      </c>
      <c r="K2620" t="str">
        <f t="shared" si="162"/>
        <v>Regiões semelhantes</v>
      </c>
      <c r="L2620" t="str">
        <f t="shared" si="163"/>
        <v>igual</v>
      </c>
    </row>
    <row r="2621" spans="1:12" x14ac:dyDescent="0.25">
      <c r="A2621" t="s">
        <v>625</v>
      </c>
      <c r="B2621" t="s">
        <v>10124</v>
      </c>
      <c r="C2621" t="s">
        <v>10834</v>
      </c>
      <c r="D2621" t="s">
        <v>7705</v>
      </c>
      <c r="E2621" t="str">
        <f>VLOOKUP(VALUE(A2621),'REGIÕES DE SAÚDE E SEUS MUNICÍP'!$A$4:$C$5569,3,0)</f>
        <v>III Núcleo Regional de Saúde</v>
      </c>
      <c r="F2621" t="str">
        <f>VLOOKUP(G2621,'REGIÕES DE SAÚDE E SEUS MUNICÍP'!$A$4:$D$5569,4,0)</f>
        <v>São Domingos do Cariri</v>
      </c>
      <c r="G2621">
        <f>VLOOKUP(VALUE(A2621),'REGIÕES DE SAÚDE E SEUS MUNICÍP'!$A$4:$A$5569,1,0)</f>
        <v>251394</v>
      </c>
      <c r="H2621" t="str">
        <f t="shared" si="160"/>
        <v>Mesmo município</v>
      </c>
      <c r="I2621" s="17" t="e">
        <f>VLOOKUP(C2621,'REGIÕES DE SAÚDE E SEUS MUNICÍP'!$C$4:$C$5569,1,0)</f>
        <v>#N/A</v>
      </c>
      <c r="J2621" t="e">
        <f t="shared" si="161"/>
        <v>#VALUE!</v>
      </c>
      <c r="K2621" t="str">
        <f t="shared" si="162"/>
        <v>Regiões semelhantes</v>
      </c>
      <c r="L2621" t="str">
        <f t="shared" si="163"/>
        <v>igual</v>
      </c>
    </row>
    <row r="2622" spans="1:12" x14ac:dyDescent="0.25">
      <c r="A2622" t="s">
        <v>6438</v>
      </c>
      <c r="B2622" t="s">
        <v>10124</v>
      </c>
      <c r="C2622" t="s">
        <v>10834</v>
      </c>
      <c r="D2622" t="s">
        <v>800</v>
      </c>
      <c r="E2622" t="str">
        <f>VLOOKUP(VALUE(A2622),'REGIÕES DE SAÚDE E SEUS MUNICÍP'!$A$4:$C$5569,3,0)</f>
        <v>III Núcleo Regional de Saúde</v>
      </c>
      <c r="F2622" t="str">
        <f>VLOOKUP(G2622,'REGIÕES DE SAÚDE E SEUS MUNICÍP'!$A$4:$D$5569,4,0)</f>
        <v>Barra de São Miguel</v>
      </c>
      <c r="G2622">
        <f>VLOOKUP(VALUE(A2622),'REGIÕES DE SAÚDE E SEUS MUNICÍP'!$A$4:$A$5569,1,0)</f>
        <v>250170</v>
      </c>
      <c r="H2622" t="str">
        <f t="shared" si="160"/>
        <v>Mesmo município</v>
      </c>
      <c r="I2622" s="17" t="e">
        <f>VLOOKUP(C2622,'REGIÕES DE SAÚDE E SEUS MUNICÍP'!$C$4:$C$5569,1,0)</f>
        <v>#N/A</v>
      </c>
      <c r="J2622" t="e">
        <f t="shared" si="161"/>
        <v>#VALUE!</v>
      </c>
      <c r="K2622" t="str">
        <f t="shared" si="162"/>
        <v>Regiões semelhantes</v>
      </c>
      <c r="L2622" t="str">
        <f t="shared" si="163"/>
        <v>igual</v>
      </c>
    </row>
    <row r="2623" spans="1:12" x14ac:dyDescent="0.25">
      <c r="A2623" t="s">
        <v>7870</v>
      </c>
      <c r="B2623" t="s">
        <v>10124</v>
      </c>
      <c r="C2623" t="s">
        <v>10834</v>
      </c>
      <c r="D2623" t="s">
        <v>9534</v>
      </c>
      <c r="E2623" t="str">
        <f>VLOOKUP(VALUE(A2623),'REGIÕES DE SAÚDE E SEUS MUNICÍP'!$A$4:$C$5569,3,0)</f>
        <v>III Núcleo Regional de Saúde</v>
      </c>
      <c r="F2623" t="str">
        <f>VLOOKUP(G2623,'REGIÕES DE SAÚDE E SEUS MUNICÍP'!$A$4:$D$5569,4,0)</f>
        <v>Barra de Santana</v>
      </c>
      <c r="G2623">
        <f>VLOOKUP(VALUE(A2623),'REGIÕES DE SAÚDE E SEUS MUNICÍP'!$A$4:$A$5569,1,0)</f>
        <v>250157</v>
      </c>
      <c r="H2623" t="str">
        <f t="shared" si="160"/>
        <v>Mesmo município</v>
      </c>
      <c r="I2623" s="17" t="e">
        <f>VLOOKUP(C2623,'REGIÕES DE SAÚDE E SEUS MUNICÍP'!$C$4:$C$5569,1,0)</f>
        <v>#N/A</v>
      </c>
      <c r="J2623" t="e">
        <f t="shared" si="161"/>
        <v>#VALUE!</v>
      </c>
      <c r="K2623" t="str">
        <f t="shared" si="162"/>
        <v>Regiões semelhantes</v>
      </c>
      <c r="L2623" t="str">
        <f t="shared" si="163"/>
        <v>igual</v>
      </c>
    </row>
    <row r="2624" spans="1:12" x14ac:dyDescent="0.25">
      <c r="A2624" t="s">
        <v>9644</v>
      </c>
      <c r="B2624" t="s">
        <v>10124</v>
      </c>
      <c r="C2624" t="s">
        <v>10834</v>
      </c>
      <c r="D2624" t="s">
        <v>4113</v>
      </c>
      <c r="E2624" t="str">
        <f>VLOOKUP(VALUE(A2624),'REGIÕES DE SAÚDE E SEUS MUNICÍP'!$A$4:$C$5569,3,0)</f>
        <v>III Núcleo Regional de Saúde</v>
      </c>
      <c r="F2624" t="str">
        <f>VLOOKUP(G2624,'REGIÕES DE SAÚDE E SEUS MUNICÍP'!$A$4:$D$5569,4,0)</f>
        <v>Gado Bravo</v>
      </c>
      <c r="G2624">
        <f>VLOOKUP(VALUE(A2624),'REGIÕES DE SAÚDE E SEUS MUNICÍP'!$A$4:$A$5569,1,0)</f>
        <v>250625</v>
      </c>
      <c r="H2624" t="str">
        <f t="shared" si="160"/>
        <v>Mesmo município</v>
      </c>
      <c r="I2624" s="17" t="e">
        <f>VLOOKUP(C2624,'REGIÕES DE SAÚDE E SEUS MUNICÍP'!$C$4:$C$5569,1,0)</f>
        <v>#N/A</v>
      </c>
      <c r="J2624" t="e">
        <f t="shared" si="161"/>
        <v>#VALUE!</v>
      </c>
      <c r="K2624" t="str">
        <f t="shared" si="162"/>
        <v>Regiões semelhantes</v>
      </c>
      <c r="L2624" t="str">
        <f t="shared" si="163"/>
        <v>igual</v>
      </c>
    </row>
    <row r="2625" spans="1:12" x14ac:dyDescent="0.25">
      <c r="A2625" t="s">
        <v>6377</v>
      </c>
      <c r="B2625" t="s">
        <v>10124</v>
      </c>
      <c r="C2625" t="s">
        <v>10834</v>
      </c>
      <c r="D2625" t="s">
        <v>9493</v>
      </c>
      <c r="E2625" t="str">
        <f>VLOOKUP(VALUE(A2625),'REGIÕES DE SAÚDE E SEUS MUNICÍP'!$A$4:$C$5569,3,0)</f>
        <v>III Núcleo Regional de Saúde</v>
      </c>
      <c r="F2625" t="str">
        <f>VLOOKUP(G2625,'REGIÕES DE SAÚDE E SEUS MUNICÍP'!$A$4:$D$5569,4,0)</f>
        <v>Santa Cecília</v>
      </c>
      <c r="G2625">
        <f>VLOOKUP(VALUE(A2625),'REGIÕES DE SAÚDE E SEUS MUNICÍP'!$A$4:$A$5569,1,0)</f>
        <v>251315</v>
      </c>
      <c r="H2625" t="str">
        <f t="shared" si="160"/>
        <v>Mesmo município</v>
      </c>
      <c r="I2625" s="17" t="e">
        <f>VLOOKUP(C2625,'REGIÕES DE SAÚDE E SEUS MUNICÍP'!$C$4:$C$5569,1,0)</f>
        <v>#N/A</v>
      </c>
      <c r="J2625" t="e">
        <f t="shared" si="161"/>
        <v>#VALUE!</v>
      </c>
      <c r="K2625" t="str">
        <f t="shared" si="162"/>
        <v>diferente</v>
      </c>
      <c r="L2625" t="str">
        <f t="shared" si="163"/>
        <v>igual</v>
      </c>
    </row>
    <row r="2626" spans="1:12" x14ac:dyDescent="0.25">
      <c r="A2626" t="s">
        <v>9491</v>
      </c>
      <c r="B2626" t="s">
        <v>10124</v>
      </c>
      <c r="C2626" t="s">
        <v>2774</v>
      </c>
      <c r="D2626" t="s">
        <v>5786</v>
      </c>
      <c r="E2626" t="str">
        <f>VLOOKUP(VALUE(A2626),'REGIÕES DE SAÚDE E SEUS MUNICÍP'!$A$4:$C$5569,3,0)</f>
        <v>III Núcleo Regional de Saúde</v>
      </c>
      <c r="F2626" t="str">
        <f>VLOOKUP(G2626,'REGIÕES DE SAÚDE E SEUS MUNICÍP'!$A$4:$D$5569,4,0)</f>
        <v>Santo André</v>
      </c>
      <c r="G2626">
        <f>VLOOKUP(VALUE(A2626),'REGIÕES DE SAÚDE E SEUS MUNICÍP'!$A$4:$A$5569,1,0)</f>
        <v>251385</v>
      </c>
      <c r="H2626" t="str">
        <f t="shared" si="160"/>
        <v>Mesmo município</v>
      </c>
      <c r="I2626" s="17" t="e">
        <f>VLOOKUP(C2626,'REGIÕES DE SAÚDE E SEUS MUNICÍP'!$C$4:$C$5569,1,0)</f>
        <v>#N/A</v>
      </c>
      <c r="J2626" t="e">
        <f t="shared" si="161"/>
        <v>#VALUE!</v>
      </c>
      <c r="K2626" t="str">
        <f t="shared" si="162"/>
        <v>Regiões semelhantes</v>
      </c>
      <c r="L2626" t="str">
        <f t="shared" si="163"/>
        <v>igual</v>
      </c>
    </row>
    <row r="2627" spans="1:12" x14ac:dyDescent="0.25">
      <c r="A2627" t="s">
        <v>6412</v>
      </c>
      <c r="B2627" t="s">
        <v>10124</v>
      </c>
      <c r="C2627" t="s">
        <v>2774</v>
      </c>
      <c r="D2627" t="s">
        <v>3944</v>
      </c>
      <c r="E2627" t="str">
        <f>VLOOKUP(VALUE(A2627),'REGIÕES DE SAÚDE E SEUS MUNICÍP'!$A$4:$C$5569,3,0)</f>
        <v>III Núcleo Regional de Saúde</v>
      </c>
      <c r="F2627" t="str">
        <f>VLOOKUP(G2627,'REGIÕES DE SAÚDE E SEUS MUNICÍP'!$A$4:$D$5569,4,0)</f>
        <v>Fagundes</v>
      </c>
      <c r="G2627">
        <f>VLOOKUP(VALUE(A2627),'REGIÕES DE SAÚDE E SEUS MUNICÍP'!$A$4:$A$5569,1,0)</f>
        <v>250610</v>
      </c>
      <c r="H2627" t="str">
        <f t="shared" ref="H2627:H2690" si="164">IF(F2627=D2627,"Mesmo município","Município diferente")</f>
        <v>Mesmo município</v>
      </c>
      <c r="I2627" s="17" t="e">
        <f>VLOOKUP(C2627,'REGIÕES DE SAÚDE E SEUS MUNICÍP'!$C$4:$C$5569,1,0)</f>
        <v>#N/A</v>
      </c>
      <c r="J2627" t="e">
        <f t="shared" ref="J2627:J2690" si="165">SEARCH(E2627,C2627)</f>
        <v>#VALUE!</v>
      </c>
      <c r="K2627" t="str">
        <f t="shared" ref="K2627:K2690" si="166">IF(C2627=C2628,IF(E2627=E2628,"Regiões semelhantes","Nova composição"),"diferente")</f>
        <v>Regiões semelhantes</v>
      </c>
      <c r="L2627" t="str">
        <f t="shared" si="163"/>
        <v>igual</v>
      </c>
    </row>
    <row r="2628" spans="1:12" x14ac:dyDescent="0.25">
      <c r="A2628" t="s">
        <v>11071</v>
      </c>
      <c r="B2628" t="s">
        <v>10124</v>
      </c>
      <c r="C2628" t="s">
        <v>2774</v>
      </c>
      <c r="D2628" t="s">
        <v>7724</v>
      </c>
      <c r="E2628" t="str">
        <f>VLOOKUP(VALUE(A2628),'REGIÕES DE SAÚDE E SEUS MUNICÍP'!$A$4:$C$5569,3,0)</f>
        <v>III Núcleo Regional de Saúde</v>
      </c>
      <c r="F2628" t="str">
        <f>VLOOKUP(G2628,'REGIÕES DE SAÚDE E SEUS MUNICÍP'!$A$4:$D$5569,4,0)</f>
        <v>Tenório</v>
      </c>
      <c r="G2628">
        <f>VLOOKUP(VALUE(A2628),'REGIÕES DE SAÚDE E SEUS MUNICÍP'!$A$4:$A$5569,1,0)</f>
        <v>251675</v>
      </c>
      <c r="H2628" t="str">
        <f t="shared" si="164"/>
        <v>Mesmo município</v>
      </c>
      <c r="I2628" s="17" t="e">
        <f>VLOOKUP(C2628,'REGIÕES DE SAÚDE E SEUS MUNICÍP'!$C$4:$C$5569,1,0)</f>
        <v>#N/A</v>
      </c>
      <c r="J2628" t="e">
        <f t="shared" si="165"/>
        <v>#VALUE!</v>
      </c>
      <c r="K2628" t="str">
        <f t="shared" si="166"/>
        <v>Regiões semelhantes</v>
      </c>
      <c r="L2628" t="str">
        <f t="shared" ref="L2628:L2691" si="167">IF(E2628=E2627,"igual","diferente")</f>
        <v>igual</v>
      </c>
    </row>
    <row r="2629" spans="1:12" x14ac:dyDescent="0.25">
      <c r="A2629" t="s">
        <v>10460</v>
      </c>
      <c r="B2629" t="s">
        <v>10124</v>
      </c>
      <c r="C2629" t="s">
        <v>2774</v>
      </c>
      <c r="D2629" t="s">
        <v>6886</v>
      </c>
      <c r="E2629" t="str">
        <f>VLOOKUP(VALUE(A2629),'REGIÕES DE SAÚDE E SEUS MUNICÍP'!$A$4:$C$5569,3,0)</f>
        <v>III Núcleo Regional de Saúde</v>
      </c>
      <c r="F2629" t="str">
        <f>VLOOKUP(G2629,'REGIÕES DE SAÚDE E SEUS MUNICÍP'!$A$4:$D$5569,4,0)</f>
        <v>Taperoá</v>
      </c>
      <c r="G2629">
        <f>VLOOKUP(VALUE(A2629),'REGIÕES DE SAÚDE E SEUS MUNICÍP'!$A$4:$A$5569,1,0)</f>
        <v>251650</v>
      </c>
      <c r="H2629" t="str">
        <f t="shared" si="164"/>
        <v>Mesmo município</v>
      </c>
      <c r="I2629" s="17" t="e">
        <f>VLOOKUP(C2629,'REGIÕES DE SAÚDE E SEUS MUNICÍP'!$C$4:$C$5569,1,0)</f>
        <v>#N/A</v>
      </c>
      <c r="J2629" t="e">
        <f t="shared" si="165"/>
        <v>#VALUE!</v>
      </c>
      <c r="K2629" t="str">
        <f t="shared" si="166"/>
        <v>Regiões semelhantes</v>
      </c>
      <c r="L2629" t="str">
        <f t="shared" si="167"/>
        <v>igual</v>
      </c>
    </row>
    <row r="2630" spans="1:12" x14ac:dyDescent="0.25">
      <c r="A2630" t="s">
        <v>10671</v>
      </c>
      <c r="B2630" t="s">
        <v>10124</v>
      </c>
      <c r="C2630" t="s">
        <v>2774</v>
      </c>
      <c r="D2630" t="s">
        <v>6523</v>
      </c>
      <c r="E2630" t="str">
        <f>VLOOKUP(VALUE(A2630),'REGIÕES DE SAÚDE E SEUS MUNICÍP'!$A$4:$C$5569,3,0)</f>
        <v>III Núcleo Regional de Saúde</v>
      </c>
      <c r="F2630" t="str">
        <f>VLOOKUP(G2630,'REGIÕES DE SAÚDE E SEUS MUNICÍP'!$A$4:$D$5569,4,0)</f>
        <v>Soledade</v>
      </c>
      <c r="G2630">
        <f>VLOOKUP(VALUE(A2630),'REGIÕES DE SAÚDE E SEUS MUNICÍP'!$A$4:$A$5569,1,0)</f>
        <v>251610</v>
      </c>
      <c r="H2630" t="str">
        <f t="shared" si="164"/>
        <v>Mesmo município</v>
      </c>
      <c r="I2630" s="17" t="e">
        <f>VLOOKUP(C2630,'REGIÕES DE SAÚDE E SEUS MUNICÍP'!$C$4:$C$5569,1,0)</f>
        <v>#N/A</v>
      </c>
      <c r="J2630" t="e">
        <f t="shared" si="165"/>
        <v>#VALUE!</v>
      </c>
      <c r="K2630" t="str">
        <f t="shared" si="166"/>
        <v>Regiões semelhantes</v>
      </c>
      <c r="L2630" t="str">
        <f t="shared" si="167"/>
        <v>igual</v>
      </c>
    </row>
    <row r="2631" spans="1:12" x14ac:dyDescent="0.25">
      <c r="A2631" t="s">
        <v>8552</v>
      </c>
      <c r="B2631" t="s">
        <v>10124</v>
      </c>
      <c r="C2631" t="s">
        <v>2774</v>
      </c>
      <c r="D2631" t="s">
        <v>5256</v>
      </c>
      <c r="E2631" t="str">
        <f>VLOOKUP(VALUE(A2631),'REGIÕES DE SAÚDE E SEUS MUNICÍP'!$A$4:$C$5569,3,0)</f>
        <v>III Núcleo Regional de Saúde</v>
      </c>
      <c r="F2631" t="str">
        <f>VLOOKUP(G2631,'REGIÕES DE SAÚDE E SEUS MUNICÍP'!$A$4:$D$5569,4,0)</f>
        <v>Boa Vista</v>
      </c>
      <c r="G2631">
        <f>VLOOKUP(VALUE(A2631),'REGIÕES DE SAÚDE E SEUS MUNICÍP'!$A$4:$A$5569,1,0)</f>
        <v>250215</v>
      </c>
      <c r="H2631" t="str">
        <f t="shared" si="164"/>
        <v>Mesmo município</v>
      </c>
      <c r="I2631" s="17" t="e">
        <f>VLOOKUP(C2631,'REGIÕES DE SAÚDE E SEUS MUNICÍP'!$C$4:$C$5569,1,0)</f>
        <v>#N/A</v>
      </c>
      <c r="J2631" t="e">
        <f t="shared" si="165"/>
        <v>#VALUE!</v>
      </c>
      <c r="K2631" t="str">
        <f t="shared" si="166"/>
        <v>Regiões semelhantes</v>
      </c>
      <c r="L2631" t="str">
        <f t="shared" si="167"/>
        <v>igual</v>
      </c>
    </row>
    <row r="2632" spans="1:12" x14ac:dyDescent="0.25">
      <c r="A2632" t="s">
        <v>1122</v>
      </c>
      <c r="B2632" t="s">
        <v>10124</v>
      </c>
      <c r="C2632" t="s">
        <v>2774</v>
      </c>
      <c r="D2632" t="s">
        <v>4947</v>
      </c>
      <c r="E2632" t="str">
        <f>VLOOKUP(VALUE(A2632),'REGIÕES DE SAÚDE E SEUS MUNICÍP'!$A$4:$C$5569,3,0)</f>
        <v>III Núcleo Regional de Saúde</v>
      </c>
      <c r="F2632" t="str">
        <f>VLOOKUP(G2632,'REGIÕES DE SAÚDE E SEUS MUNICÍP'!$A$4:$D$5569,4,0)</f>
        <v>Assunção</v>
      </c>
      <c r="G2632">
        <f>VLOOKUP(VALUE(A2632),'REGIÕES DE SAÚDE E SEUS MUNICÍP'!$A$4:$A$5569,1,0)</f>
        <v>250135</v>
      </c>
      <c r="H2632" t="str">
        <f t="shared" si="164"/>
        <v>Mesmo município</v>
      </c>
      <c r="I2632" s="17" t="e">
        <f>VLOOKUP(C2632,'REGIÕES DE SAÚDE E SEUS MUNICÍP'!$C$4:$C$5569,1,0)</f>
        <v>#N/A</v>
      </c>
      <c r="J2632" t="e">
        <f t="shared" si="165"/>
        <v>#VALUE!</v>
      </c>
      <c r="K2632" t="str">
        <f t="shared" si="166"/>
        <v>Regiões semelhantes</v>
      </c>
      <c r="L2632" t="str">
        <f t="shared" si="167"/>
        <v>igual</v>
      </c>
    </row>
    <row r="2633" spans="1:12" x14ac:dyDescent="0.25">
      <c r="A2633" t="s">
        <v>4634</v>
      </c>
      <c r="B2633" t="s">
        <v>10124</v>
      </c>
      <c r="C2633" t="s">
        <v>2774</v>
      </c>
      <c r="D2633" t="s">
        <v>9202</v>
      </c>
      <c r="E2633" t="str">
        <f>VLOOKUP(VALUE(A2633),'REGIÕES DE SAÚDE E SEUS MUNICÍP'!$A$4:$C$5569,3,0)</f>
        <v>III Núcleo Regional de Saúde</v>
      </c>
      <c r="F2633" t="str">
        <f>VLOOKUP(G2633,'REGIÕES DE SAÚDE E SEUS MUNICÍP'!$A$4:$D$5569,4,0)</f>
        <v>Pocinhos</v>
      </c>
      <c r="G2633">
        <f>VLOOKUP(VALUE(A2633),'REGIÕES DE SAÚDE E SEUS MUNICÍP'!$A$4:$A$5569,1,0)</f>
        <v>251200</v>
      </c>
      <c r="H2633" t="str">
        <f t="shared" si="164"/>
        <v>Mesmo município</v>
      </c>
      <c r="I2633" s="17" t="e">
        <f>VLOOKUP(C2633,'REGIÕES DE SAÚDE E SEUS MUNICÍP'!$C$4:$C$5569,1,0)</f>
        <v>#N/A</v>
      </c>
      <c r="J2633" t="e">
        <f t="shared" si="165"/>
        <v>#VALUE!</v>
      </c>
      <c r="K2633" t="str">
        <f t="shared" si="166"/>
        <v>Regiões semelhantes</v>
      </c>
      <c r="L2633" t="str">
        <f t="shared" si="167"/>
        <v>igual</v>
      </c>
    </row>
    <row r="2634" spans="1:12" x14ac:dyDescent="0.25">
      <c r="A2634" t="s">
        <v>2971</v>
      </c>
      <c r="B2634" t="s">
        <v>10124</v>
      </c>
      <c r="C2634" t="s">
        <v>2774</v>
      </c>
      <c r="D2634" t="s">
        <v>6715</v>
      </c>
      <c r="E2634" t="str">
        <f>VLOOKUP(VALUE(A2634),'REGIÕES DE SAÚDE E SEUS MUNICÍP'!$A$4:$C$5569,3,0)</f>
        <v>III Núcleo Regional de Saúde</v>
      </c>
      <c r="F2634" t="str">
        <f>VLOOKUP(G2634,'REGIÕES DE SAÚDE E SEUS MUNICÍP'!$A$4:$D$5569,4,0)</f>
        <v>Olivedos</v>
      </c>
      <c r="G2634">
        <f>VLOOKUP(VALUE(A2634),'REGIÕES DE SAÚDE E SEUS MUNICÍP'!$A$4:$A$5569,1,0)</f>
        <v>251050</v>
      </c>
      <c r="H2634" t="str">
        <f t="shared" si="164"/>
        <v>Mesmo município</v>
      </c>
      <c r="I2634" s="17" t="e">
        <f>VLOOKUP(C2634,'REGIÕES DE SAÚDE E SEUS MUNICÍP'!$C$4:$C$5569,1,0)</f>
        <v>#N/A</v>
      </c>
      <c r="J2634" t="e">
        <f t="shared" si="165"/>
        <v>#VALUE!</v>
      </c>
      <c r="K2634" t="str">
        <f t="shared" si="166"/>
        <v>Regiões semelhantes</v>
      </c>
      <c r="L2634" t="str">
        <f t="shared" si="167"/>
        <v>igual</v>
      </c>
    </row>
    <row r="2635" spans="1:12" x14ac:dyDescent="0.25">
      <c r="A2635" t="s">
        <v>4819</v>
      </c>
      <c r="B2635" t="s">
        <v>10124</v>
      </c>
      <c r="C2635" t="s">
        <v>2774</v>
      </c>
      <c r="D2635" t="s">
        <v>5641</v>
      </c>
      <c r="E2635" t="str">
        <f>VLOOKUP(VALUE(A2635),'REGIÕES DE SAÚDE E SEUS MUNICÍP'!$A$4:$C$5569,3,0)</f>
        <v>III Núcleo Regional de Saúde</v>
      </c>
      <c r="F2635" t="str">
        <f>VLOOKUP(G2635,'REGIÕES DE SAÚDE E SEUS MUNICÍP'!$A$4:$D$5569,4,0)</f>
        <v>Puxinanã</v>
      </c>
      <c r="G2635">
        <f>VLOOKUP(VALUE(A2635),'REGIÕES DE SAÚDE E SEUS MUNICÍP'!$A$4:$A$5569,1,0)</f>
        <v>251240</v>
      </c>
      <c r="H2635" t="str">
        <f t="shared" si="164"/>
        <v>Mesmo município</v>
      </c>
      <c r="I2635" s="17" t="e">
        <f>VLOOKUP(C2635,'REGIÕES DE SAÚDE E SEUS MUNICÍP'!$C$4:$C$5569,1,0)</f>
        <v>#N/A</v>
      </c>
      <c r="J2635" t="e">
        <f t="shared" si="165"/>
        <v>#VALUE!</v>
      </c>
      <c r="K2635" t="str">
        <f t="shared" si="166"/>
        <v>Regiões semelhantes</v>
      </c>
      <c r="L2635" t="str">
        <f t="shared" si="167"/>
        <v>igual</v>
      </c>
    </row>
    <row r="2636" spans="1:12" x14ac:dyDescent="0.25">
      <c r="A2636" t="s">
        <v>4901</v>
      </c>
      <c r="B2636" t="s">
        <v>10124</v>
      </c>
      <c r="C2636" t="s">
        <v>2774</v>
      </c>
      <c r="D2636" t="s">
        <v>590</v>
      </c>
      <c r="E2636" t="str">
        <f>VLOOKUP(VALUE(A2636),'REGIÕES DE SAÚDE E SEUS MUNICÍP'!$A$4:$C$5569,3,0)</f>
        <v>III Núcleo Regional de Saúde</v>
      </c>
      <c r="F2636" t="str">
        <f>VLOOKUP(G2636,'REGIÕES DE SAÚDE E SEUS MUNICÍP'!$A$4:$D$5569,4,0)</f>
        <v>Massaranduba</v>
      </c>
      <c r="G2636">
        <f>VLOOKUP(VALUE(A2636),'REGIÕES DE SAÚDE E SEUS MUNICÍP'!$A$4:$A$5569,1,0)</f>
        <v>250920</v>
      </c>
      <c r="H2636" t="str">
        <f t="shared" si="164"/>
        <v>Mesmo município</v>
      </c>
      <c r="I2636" s="17" t="e">
        <f>VLOOKUP(C2636,'REGIÕES DE SAÚDE E SEUS MUNICÍP'!$C$4:$C$5569,1,0)</f>
        <v>#N/A</v>
      </c>
      <c r="J2636" t="e">
        <f t="shared" si="165"/>
        <v>#VALUE!</v>
      </c>
      <c r="K2636" t="str">
        <f t="shared" si="166"/>
        <v>Regiões semelhantes</v>
      </c>
      <c r="L2636" t="str">
        <f t="shared" si="167"/>
        <v>igual</v>
      </c>
    </row>
    <row r="2637" spans="1:12" x14ac:dyDescent="0.25">
      <c r="A2637" t="s">
        <v>8360</v>
      </c>
      <c r="B2637" t="s">
        <v>10124</v>
      </c>
      <c r="C2637" t="s">
        <v>2774</v>
      </c>
      <c r="D2637" t="s">
        <v>7460</v>
      </c>
      <c r="E2637" t="str">
        <f>VLOOKUP(VALUE(A2637),'REGIÕES DE SAÚDE E SEUS MUNICÍP'!$A$4:$C$5569,3,0)</f>
        <v>III Núcleo Regional de Saúde</v>
      </c>
      <c r="F2637" t="str">
        <f>VLOOKUP(G2637,'REGIÕES DE SAÚDE E SEUS MUNICÍP'!$A$4:$D$5569,4,0)</f>
        <v>Campina Grande</v>
      </c>
      <c r="G2637">
        <f>VLOOKUP(VALUE(A2637),'REGIÕES DE SAÚDE E SEUS MUNICÍP'!$A$4:$A$5569,1,0)</f>
        <v>250400</v>
      </c>
      <c r="H2637" t="str">
        <f t="shared" si="164"/>
        <v>Mesmo município</v>
      </c>
      <c r="I2637" s="17" t="e">
        <f>VLOOKUP(C2637,'REGIÕES DE SAÚDE E SEUS MUNICÍP'!$C$4:$C$5569,1,0)</f>
        <v>#N/A</v>
      </c>
      <c r="J2637" t="e">
        <f t="shared" si="165"/>
        <v>#VALUE!</v>
      </c>
      <c r="K2637" t="str">
        <f t="shared" si="166"/>
        <v>Regiões semelhantes</v>
      </c>
      <c r="L2637" t="str">
        <f t="shared" si="167"/>
        <v>igual</v>
      </c>
    </row>
    <row r="2638" spans="1:12" x14ac:dyDescent="0.25">
      <c r="A2638" t="s">
        <v>9972</v>
      </c>
      <c r="B2638" t="s">
        <v>10124</v>
      </c>
      <c r="C2638" t="s">
        <v>2774</v>
      </c>
      <c r="D2638" t="s">
        <v>924</v>
      </c>
      <c r="E2638" t="str">
        <f>VLOOKUP(VALUE(A2638),'REGIÕES DE SAÚDE E SEUS MUNICÍP'!$A$4:$C$5569,3,0)</f>
        <v>III Núcleo Regional de Saúde</v>
      </c>
      <c r="F2638" t="str">
        <f>VLOOKUP(G2638,'REGIÕES DE SAÚDE E SEUS MUNICÍP'!$A$4:$D$5569,4,0)</f>
        <v>Serra Redonda</v>
      </c>
      <c r="G2638">
        <f>VLOOKUP(VALUE(A2638),'REGIÕES DE SAÚDE E SEUS MUNICÍP'!$A$4:$A$5569,1,0)</f>
        <v>251580</v>
      </c>
      <c r="H2638" t="str">
        <f t="shared" si="164"/>
        <v>Mesmo município</v>
      </c>
      <c r="I2638" s="17" t="e">
        <f>VLOOKUP(C2638,'REGIÕES DE SAÚDE E SEUS MUNICÍP'!$C$4:$C$5569,1,0)</f>
        <v>#N/A</v>
      </c>
      <c r="J2638" t="e">
        <f t="shared" si="165"/>
        <v>#VALUE!</v>
      </c>
      <c r="K2638" t="str">
        <f t="shared" si="166"/>
        <v>Regiões semelhantes</v>
      </c>
      <c r="L2638" t="str">
        <f t="shared" si="167"/>
        <v>igual</v>
      </c>
    </row>
    <row r="2639" spans="1:12" x14ac:dyDescent="0.25">
      <c r="A2639" t="s">
        <v>1455</v>
      </c>
      <c r="B2639" t="s">
        <v>10124</v>
      </c>
      <c r="C2639" t="s">
        <v>2774</v>
      </c>
      <c r="D2639" t="s">
        <v>7076</v>
      </c>
      <c r="E2639" t="str">
        <f>VLOOKUP(VALUE(A2639),'REGIÕES DE SAÚDE E SEUS MUNICÍP'!$A$4:$C$5569,3,0)</f>
        <v>III Núcleo Regional de Saúde</v>
      </c>
      <c r="F2639" t="str">
        <f>VLOOKUP(G2639,'REGIÕES DE SAÚDE E SEUS MUNICÍP'!$A$4:$D$5569,4,0)</f>
        <v>Juazeirinho</v>
      </c>
      <c r="G2639">
        <f>VLOOKUP(VALUE(A2639),'REGIÕES DE SAÚDE E SEUS MUNICÍP'!$A$4:$A$5569,1,0)</f>
        <v>250770</v>
      </c>
      <c r="H2639" t="str">
        <f t="shared" si="164"/>
        <v>Mesmo município</v>
      </c>
      <c r="I2639" s="17" t="e">
        <f>VLOOKUP(C2639,'REGIÕES DE SAÚDE E SEUS MUNICÍP'!$C$4:$C$5569,1,0)</f>
        <v>#N/A</v>
      </c>
      <c r="J2639" t="e">
        <f t="shared" si="165"/>
        <v>#VALUE!</v>
      </c>
      <c r="K2639" t="str">
        <f t="shared" si="166"/>
        <v>diferente</v>
      </c>
      <c r="L2639" t="str">
        <f t="shared" si="167"/>
        <v>igual</v>
      </c>
    </row>
    <row r="2640" spans="1:12" x14ac:dyDescent="0.25">
      <c r="A2640" t="s">
        <v>6752</v>
      </c>
      <c r="B2640" t="s">
        <v>10124</v>
      </c>
      <c r="C2640" t="s">
        <v>7198</v>
      </c>
      <c r="D2640" t="s">
        <v>9310</v>
      </c>
      <c r="E2640" t="str">
        <f>VLOOKUP(VALUE(A2640),'REGIÕES DE SAÚDE E SEUS MUNICÍP'!$A$4:$C$5569,3,0)</f>
        <v>I Núcleo Regional de Saúde</v>
      </c>
      <c r="F2640" t="str">
        <f>VLOOKUP(G2640,'REGIÕES DE SAÚDE E SEUS MUNICÍP'!$A$4:$D$5569,4,0)</f>
        <v>Santa Rita</v>
      </c>
      <c r="G2640">
        <f>VLOOKUP(VALUE(A2640),'REGIÕES DE SAÚDE E SEUS MUNICÍP'!$A$4:$A$5569,1,0)</f>
        <v>251370</v>
      </c>
      <c r="H2640" t="str">
        <f t="shared" si="164"/>
        <v>Mesmo município</v>
      </c>
      <c r="I2640" s="17" t="e">
        <f>VLOOKUP(C2640,'REGIÕES DE SAÚDE E SEUS MUNICÍP'!$C$4:$C$5569,1,0)</f>
        <v>#N/A</v>
      </c>
      <c r="J2640" t="e">
        <f t="shared" si="165"/>
        <v>#VALUE!</v>
      </c>
      <c r="K2640" t="str">
        <f t="shared" si="166"/>
        <v>Regiões semelhantes</v>
      </c>
      <c r="L2640" t="str">
        <f t="shared" si="167"/>
        <v>diferente</v>
      </c>
    </row>
    <row r="2641" spans="1:12" x14ac:dyDescent="0.25">
      <c r="A2641" t="s">
        <v>7120</v>
      </c>
      <c r="B2641" t="s">
        <v>10124</v>
      </c>
      <c r="C2641" t="s">
        <v>7198</v>
      </c>
      <c r="D2641" t="s">
        <v>2501</v>
      </c>
      <c r="E2641" t="str">
        <f>VLOOKUP(VALUE(A2641),'REGIÕES DE SAÚDE E SEUS MUNICÍP'!$A$4:$C$5569,3,0)</f>
        <v>I Núcleo Regional de Saúde</v>
      </c>
      <c r="F2641" t="str">
        <f>VLOOKUP(G2641,'REGIÕES DE SAÚDE E SEUS MUNICÍP'!$A$4:$D$5569,4,0)</f>
        <v>João Pessoa</v>
      </c>
      <c r="G2641">
        <f>VLOOKUP(VALUE(A2641),'REGIÕES DE SAÚDE E SEUS MUNICÍP'!$A$4:$A$5569,1,0)</f>
        <v>250750</v>
      </c>
      <c r="H2641" t="str">
        <f t="shared" si="164"/>
        <v>Mesmo município</v>
      </c>
      <c r="I2641" s="17" t="e">
        <f>VLOOKUP(C2641,'REGIÕES DE SAÚDE E SEUS MUNICÍP'!$C$4:$C$5569,1,0)</f>
        <v>#N/A</v>
      </c>
      <c r="J2641" t="e">
        <f t="shared" si="165"/>
        <v>#VALUE!</v>
      </c>
      <c r="K2641" t="str">
        <f t="shared" si="166"/>
        <v>Regiões semelhantes</v>
      </c>
      <c r="L2641" t="str">
        <f t="shared" si="167"/>
        <v>igual</v>
      </c>
    </row>
    <row r="2642" spans="1:12" x14ac:dyDescent="0.25">
      <c r="A2642" t="s">
        <v>7574</v>
      </c>
      <c r="B2642" t="s">
        <v>10124</v>
      </c>
      <c r="C2642" t="s">
        <v>7198</v>
      </c>
      <c r="D2642" t="s">
        <v>6896</v>
      </c>
      <c r="E2642" t="str">
        <f>VLOOKUP(VALUE(A2642),'REGIÕES DE SAÚDE E SEUS MUNICÍP'!$A$4:$C$5569,3,0)</f>
        <v>I Núcleo Regional de Saúde</v>
      </c>
      <c r="F2642" t="str">
        <f>VLOOKUP(G2642,'REGIÕES DE SAÚDE E SEUS MUNICÍP'!$A$4:$D$5569,4,0)</f>
        <v>Mari</v>
      </c>
      <c r="G2642">
        <f>VLOOKUP(VALUE(A2642),'REGIÕES DE SAÚDE E SEUS MUNICÍP'!$A$4:$A$5569,1,0)</f>
        <v>250910</v>
      </c>
      <c r="H2642" t="str">
        <f t="shared" si="164"/>
        <v>Mesmo município</v>
      </c>
      <c r="I2642" s="17" t="e">
        <f>VLOOKUP(C2642,'REGIÕES DE SAÚDE E SEUS MUNICÍP'!$C$4:$C$5569,1,0)</f>
        <v>#N/A</v>
      </c>
      <c r="J2642" t="e">
        <f t="shared" si="165"/>
        <v>#VALUE!</v>
      </c>
      <c r="K2642" t="str">
        <f t="shared" si="166"/>
        <v>Regiões semelhantes</v>
      </c>
      <c r="L2642" t="str">
        <f t="shared" si="167"/>
        <v>igual</v>
      </c>
    </row>
    <row r="2643" spans="1:12" x14ac:dyDescent="0.25">
      <c r="A2643" t="s">
        <v>6835</v>
      </c>
      <c r="B2643" t="s">
        <v>10124</v>
      </c>
      <c r="C2643" t="s">
        <v>7198</v>
      </c>
      <c r="D2643" t="s">
        <v>11082</v>
      </c>
      <c r="E2643" t="str">
        <f>VLOOKUP(VALUE(A2643),'REGIÕES DE SAÚDE E SEUS MUNICÍP'!$A$4:$C$5569,3,0)</f>
        <v>I Núcleo Regional de Saúde</v>
      </c>
      <c r="F2643" t="str">
        <f>VLOOKUP(G2643,'REGIÕES DE SAÚDE E SEUS MUNICÍP'!$A$4:$D$5569,4,0)</f>
        <v>Riachão do Poço</v>
      </c>
      <c r="G2643">
        <f>VLOOKUP(VALUE(A2643),'REGIÕES DE SAÚDE E SEUS MUNICÍP'!$A$4:$A$5569,1,0)</f>
        <v>251276</v>
      </c>
      <c r="H2643" t="str">
        <f t="shared" si="164"/>
        <v>Mesmo município</v>
      </c>
      <c r="I2643" s="17" t="e">
        <f>VLOOKUP(C2643,'REGIÕES DE SAÚDE E SEUS MUNICÍP'!$C$4:$C$5569,1,0)</f>
        <v>#N/A</v>
      </c>
      <c r="J2643" t="e">
        <f t="shared" si="165"/>
        <v>#VALUE!</v>
      </c>
      <c r="K2643" t="str">
        <f t="shared" si="166"/>
        <v>Regiões semelhantes</v>
      </c>
      <c r="L2643" t="str">
        <f t="shared" si="167"/>
        <v>igual</v>
      </c>
    </row>
    <row r="2644" spans="1:12" x14ac:dyDescent="0.25">
      <c r="A2644" t="s">
        <v>8120</v>
      </c>
      <c r="B2644" t="s">
        <v>10124</v>
      </c>
      <c r="C2644" t="s">
        <v>7198</v>
      </c>
      <c r="D2644" t="s">
        <v>3953</v>
      </c>
      <c r="E2644" t="str">
        <f>VLOOKUP(VALUE(A2644),'REGIÕES DE SAÚDE E SEUS MUNICÍP'!$A$4:$C$5569,3,0)</f>
        <v>I Núcleo Regional de Saúde</v>
      </c>
      <c r="F2644" t="str">
        <f>VLOOKUP(G2644,'REGIÕES DE SAÚDE E SEUS MUNICÍP'!$A$4:$D$5569,4,0)</f>
        <v>Cabedelo</v>
      </c>
      <c r="G2644">
        <f>VLOOKUP(VALUE(A2644),'REGIÕES DE SAÚDE E SEUS MUNICÍP'!$A$4:$A$5569,1,0)</f>
        <v>250320</v>
      </c>
      <c r="H2644" t="str">
        <f t="shared" si="164"/>
        <v>Mesmo município</v>
      </c>
      <c r="I2644" s="17" t="e">
        <f>VLOOKUP(C2644,'REGIÕES DE SAÚDE E SEUS MUNICÍP'!$C$4:$C$5569,1,0)</f>
        <v>#N/A</v>
      </c>
      <c r="J2644" t="e">
        <f t="shared" si="165"/>
        <v>#VALUE!</v>
      </c>
      <c r="K2644" t="str">
        <f t="shared" si="166"/>
        <v>Regiões semelhantes</v>
      </c>
      <c r="L2644" t="str">
        <f t="shared" si="167"/>
        <v>igual</v>
      </c>
    </row>
    <row r="2645" spans="1:12" x14ac:dyDescent="0.25">
      <c r="A2645" t="s">
        <v>2676</v>
      </c>
      <c r="B2645" t="s">
        <v>10124</v>
      </c>
      <c r="C2645" t="s">
        <v>7198</v>
      </c>
      <c r="D2645" t="s">
        <v>3583</v>
      </c>
      <c r="E2645" t="str">
        <f>VLOOKUP(VALUE(A2645),'REGIÕES DE SAÚDE E SEUS MUNICÍP'!$A$4:$C$5569,3,0)</f>
        <v>I Núcleo Regional de Saúde</v>
      </c>
      <c r="F2645" t="str">
        <f>VLOOKUP(G2645,'REGIÕES DE SAÚDE E SEUS MUNICÍP'!$A$4:$D$5569,4,0)</f>
        <v>Caaporã</v>
      </c>
      <c r="G2645">
        <f>VLOOKUP(VALUE(A2645),'REGIÕES DE SAÚDE E SEUS MUNICÍP'!$A$4:$A$5569,1,0)</f>
        <v>250300</v>
      </c>
      <c r="H2645" t="str">
        <f t="shared" si="164"/>
        <v>Mesmo município</v>
      </c>
      <c r="I2645" s="17" t="e">
        <f>VLOOKUP(C2645,'REGIÕES DE SAÚDE E SEUS MUNICÍP'!$C$4:$C$5569,1,0)</f>
        <v>#N/A</v>
      </c>
      <c r="J2645" t="e">
        <f t="shared" si="165"/>
        <v>#VALUE!</v>
      </c>
      <c r="K2645" t="str">
        <f t="shared" si="166"/>
        <v>Regiões semelhantes</v>
      </c>
      <c r="L2645" t="str">
        <f t="shared" si="167"/>
        <v>igual</v>
      </c>
    </row>
    <row r="2646" spans="1:12" x14ac:dyDescent="0.25">
      <c r="A2646" t="s">
        <v>10798</v>
      </c>
      <c r="B2646" t="s">
        <v>10124</v>
      </c>
      <c r="C2646" t="s">
        <v>7198</v>
      </c>
      <c r="D2646" t="s">
        <v>5083</v>
      </c>
      <c r="E2646" t="str">
        <f>VLOOKUP(VALUE(A2646),'REGIÕES DE SAÚDE E SEUS MUNICÍP'!$A$4:$C$5569,3,0)</f>
        <v>I Núcleo Regional de Saúde</v>
      </c>
      <c r="F2646" t="str">
        <f>VLOOKUP(G2646,'REGIÕES DE SAÚDE E SEUS MUNICÍP'!$A$4:$D$5569,4,0)</f>
        <v>Cruz do Espírito Santo</v>
      </c>
      <c r="G2646">
        <f>VLOOKUP(VALUE(A2646),'REGIÕES DE SAÚDE E SEUS MUNICÍP'!$A$4:$A$5569,1,0)</f>
        <v>250490</v>
      </c>
      <c r="H2646" t="str">
        <f t="shared" si="164"/>
        <v>Mesmo município</v>
      </c>
      <c r="I2646" s="17" t="e">
        <f>VLOOKUP(C2646,'REGIÕES DE SAÚDE E SEUS MUNICÍP'!$C$4:$C$5569,1,0)</f>
        <v>#N/A</v>
      </c>
      <c r="J2646" t="e">
        <f t="shared" si="165"/>
        <v>#VALUE!</v>
      </c>
      <c r="K2646" t="str">
        <f t="shared" si="166"/>
        <v>Regiões semelhantes</v>
      </c>
      <c r="L2646" t="str">
        <f t="shared" si="167"/>
        <v>igual</v>
      </c>
    </row>
    <row r="2647" spans="1:12" x14ac:dyDescent="0.25">
      <c r="A2647" t="s">
        <v>2568</v>
      </c>
      <c r="B2647" t="s">
        <v>10124</v>
      </c>
      <c r="C2647" t="s">
        <v>7198</v>
      </c>
      <c r="D2647" t="s">
        <v>4930</v>
      </c>
      <c r="E2647" t="str">
        <f>VLOOKUP(VALUE(A2647),'REGIÕES DE SAÚDE E SEUS MUNICÍP'!$A$4:$C$5569,3,0)</f>
        <v>I Núcleo Regional de Saúde</v>
      </c>
      <c r="F2647" t="str">
        <f>VLOOKUP(G2647,'REGIÕES DE SAÚDE E SEUS MUNICÍP'!$A$4:$D$5569,4,0)</f>
        <v>Conde</v>
      </c>
      <c r="G2647">
        <f>VLOOKUP(VALUE(A2647),'REGIÕES DE SAÚDE E SEUS MUNICÍP'!$A$4:$A$5569,1,0)</f>
        <v>250460</v>
      </c>
      <c r="H2647" t="str">
        <f t="shared" si="164"/>
        <v>Mesmo município</v>
      </c>
      <c r="I2647" s="17" t="e">
        <f>VLOOKUP(C2647,'REGIÕES DE SAÚDE E SEUS MUNICÍP'!$C$4:$C$5569,1,0)</f>
        <v>#N/A</v>
      </c>
      <c r="J2647" t="e">
        <f t="shared" si="165"/>
        <v>#VALUE!</v>
      </c>
      <c r="K2647" t="str">
        <f t="shared" si="166"/>
        <v>Regiões semelhantes</v>
      </c>
      <c r="L2647" t="str">
        <f t="shared" si="167"/>
        <v>igual</v>
      </c>
    </row>
    <row r="2648" spans="1:12" x14ac:dyDescent="0.25">
      <c r="A2648" t="s">
        <v>4083</v>
      </c>
      <c r="B2648" t="s">
        <v>10124</v>
      </c>
      <c r="C2648" t="s">
        <v>7198</v>
      </c>
      <c r="D2648" t="s">
        <v>2421</v>
      </c>
      <c r="E2648" t="str">
        <f>VLOOKUP(VALUE(A2648),'REGIÕES DE SAÚDE E SEUS MUNICÍP'!$A$4:$C$5569,3,0)</f>
        <v>I Núcleo Regional de Saúde</v>
      </c>
      <c r="F2648" t="str">
        <f>VLOOKUP(G2648,'REGIÕES DE SAÚDE E SEUS MUNICÍP'!$A$4:$D$5569,4,0)</f>
        <v>Lucena</v>
      </c>
      <c r="G2648">
        <f>VLOOKUP(VALUE(A2648),'REGIÕES DE SAÚDE E SEUS MUNICÍP'!$A$4:$A$5569,1,0)</f>
        <v>250860</v>
      </c>
      <c r="H2648" t="str">
        <f t="shared" si="164"/>
        <v>Mesmo município</v>
      </c>
      <c r="I2648" s="17" t="e">
        <f>VLOOKUP(C2648,'REGIÕES DE SAÚDE E SEUS MUNICÍP'!$C$4:$C$5569,1,0)</f>
        <v>#N/A</v>
      </c>
      <c r="J2648" t="e">
        <f t="shared" si="165"/>
        <v>#VALUE!</v>
      </c>
      <c r="K2648" t="str">
        <f t="shared" si="166"/>
        <v>Regiões semelhantes</v>
      </c>
      <c r="L2648" t="str">
        <f t="shared" si="167"/>
        <v>igual</v>
      </c>
    </row>
    <row r="2649" spans="1:12" x14ac:dyDescent="0.25">
      <c r="A2649" t="s">
        <v>4124</v>
      </c>
      <c r="B2649" t="s">
        <v>10124</v>
      </c>
      <c r="C2649" t="s">
        <v>7198</v>
      </c>
      <c r="D2649" t="s">
        <v>7281</v>
      </c>
      <c r="E2649" t="str">
        <f>VLOOKUP(VALUE(A2649),'REGIÕES DE SAÚDE E SEUS MUNICÍP'!$A$4:$C$5569,3,0)</f>
        <v>I Núcleo Regional de Saúde</v>
      </c>
      <c r="F2649" t="str">
        <f>VLOOKUP(G2649,'REGIÕES DE SAÚDE E SEUS MUNICÍP'!$A$4:$D$5569,4,0)</f>
        <v>Bayeux</v>
      </c>
      <c r="G2649">
        <f>VLOOKUP(VALUE(A2649),'REGIÕES DE SAÚDE E SEUS MUNICÍP'!$A$4:$A$5569,1,0)</f>
        <v>250180</v>
      </c>
      <c r="H2649" t="str">
        <f t="shared" si="164"/>
        <v>Mesmo município</v>
      </c>
      <c r="I2649" s="17" t="e">
        <f>VLOOKUP(C2649,'REGIÕES DE SAÚDE E SEUS MUNICÍP'!$C$4:$C$5569,1,0)</f>
        <v>#N/A</v>
      </c>
      <c r="J2649" t="e">
        <f t="shared" si="165"/>
        <v>#VALUE!</v>
      </c>
      <c r="K2649" t="str">
        <f t="shared" si="166"/>
        <v>Regiões semelhantes</v>
      </c>
      <c r="L2649" t="str">
        <f t="shared" si="167"/>
        <v>igual</v>
      </c>
    </row>
    <row r="2650" spans="1:12" x14ac:dyDescent="0.25">
      <c r="A2650" t="s">
        <v>9955</v>
      </c>
      <c r="B2650" t="s">
        <v>10124</v>
      </c>
      <c r="C2650" t="s">
        <v>7198</v>
      </c>
      <c r="D2650" t="s">
        <v>8807</v>
      </c>
      <c r="E2650" t="str">
        <f>VLOOKUP(VALUE(A2650),'REGIÕES DE SAÚDE E SEUS MUNICÍP'!$A$4:$C$5569,3,0)</f>
        <v>I Núcleo Regional de Saúde</v>
      </c>
      <c r="F2650" t="str">
        <f>VLOOKUP(G2650,'REGIÕES DE SAÚDE E SEUS MUNICÍP'!$A$4:$D$5569,4,0)</f>
        <v>Alhandra</v>
      </c>
      <c r="G2650">
        <f>VLOOKUP(VALUE(A2650),'REGIÕES DE SAÚDE E SEUS MUNICÍP'!$A$4:$A$5569,1,0)</f>
        <v>250060</v>
      </c>
      <c r="H2650" t="str">
        <f t="shared" si="164"/>
        <v>Mesmo município</v>
      </c>
      <c r="I2650" s="17" t="e">
        <f>VLOOKUP(C2650,'REGIÕES DE SAÚDE E SEUS MUNICÍP'!$C$4:$C$5569,1,0)</f>
        <v>#N/A</v>
      </c>
      <c r="J2650" t="e">
        <f t="shared" si="165"/>
        <v>#VALUE!</v>
      </c>
      <c r="K2650" t="str">
        <f t="shared" si="166"/>
        <v>Regiões semelhantes</v>
      </c>
      <c r="L2650" t="str">
        <f t="shared" si="167"/>
        <v>igual</v>
      </c>
    </row>
    <row r="2651" spans="1:12" x14ac:dyDescent="0.25">
      <c r="A2651" t="s">
        <v>5347</v>
      </c>
      <c r="B2651" t="s">
        <v>10124</v>
      </c>
      <c r="C2651" t="s">
        <v>7198</v>
      </c>
      <c r="D2651" t="s">
        <v>8765</v>
      </c>
      <c r="E2651" t="str">
        <f>VLOOKUP(VALUE(A2651),'REGIÕES DE SAÚDE E SEUS MUNICÍP'!$A$4:$C$5569,3,0)</f>
        <v>I Núcleo Regional de Saúde</v>
      </c>
      <c r="F2651" t="str">
        <f>VLOOKUP(G2651,'REGIÕES DE SAÚDE E SEUS MUNICÍP'!$A$4:$D$5569,4,0)</f>
        <v>Pitimbu</v>
      </c>
      <c r="G2651">
        <f>VLOOKUP(VALUE(A2651),'REGIÕES DE SAÚDE E SEUS MUNICÍP'!$A$4:$A$5569,1,0)</f>
        <v>251190</v>
      </c>
      <c r="H2651" t="str">
        <f t="shared" si="164"/>
        <v>Mesmo município</v>
      </c>
      <c r="I2651" s="17" t="e">
        <f>VLOOKUP(C2651,'REGIÕES DE SAÚDE E SEUS MUNICÍP'!$C$4:$C$5569,1,0)</f>
        <v>#N/A</v>
      </c>
      <c r="J2651" t="e">
        <f t="shared" si="165"/>
        <v>#VALUE!</v>
      </c>
      <c r="K2651" t="str">
        <f t="shared" si="166"/>
        <v>Regiões semelhantes</v>
      </c>
      <c r="L2651" t="str">
        <f t="shared" si="167"/>
        <v>igual</v>
      </c>
    </row>
    <row r="2652" spans="1:12" x14ac:dyDescent="0.25">
      <c r="A2652" t="s">
        <v>283</v>
      </c>
      <c r="B2652" t="s">
        <v>10124</v>
      </c>
      <c r="C2652" t="s">
        <v>7198</v>
      </c>
      <c r="D2652" t="s">
        <v>4382</v>
      </c>
      <c r="E2652" t="str">
        <f>VLOOKUP(VALUE(A2652),'REGIÕES DE SAÚDE E SEUS MUNICÍP'!$A$4:$C$5569,3,0)</f>
        <v>I Núcleo Regional de Saúde</v>
      </c>
      <c r="F2652" t="str">
        <f>VLOOKUP(G2652,'REGIÕES DE SAÚDE E SEUS MUNICÍP'!$A$4:$D$5569,4,0)</f>
        <v>Sobrado</v>
      </c>
      <c r="G2652">
        <f>VLOOKUP(VALUE(A2652),'REGIÕES DE SAÚDE E SEUS MUNICÍP'!$A$4:$A$5569,1,0)</f>
        <v>251597</v>
      </c>
      <c r="H2652" t="str">
        <f t="shared" si="164"/>
        <v>Mesmo município</v>
      </c>
      <c r="I2652" s="17" t="e">
        <f>VLOOKUP(C2652,'REGIÕES DE SAÚDE E SEUS MUNICÍP'!$C$4:$C$5569,1,0)</f>
        <v>#N/A</v>
      </c>
      <c r="J2652" t="e">
        <f t="shared" si="165"/>
        <v>#VALUE!</v>
      </c>
      <c r="K2652" t="str">
        <f t="shared" si="166"/>
        <v>Regiões semelhantes</v>
      </c>
      <c r="L2652" t="str">
        <f t="shared" si="167"/>
        <v>igual</v>
      </c>
    </row>
    <row r="2653" spans="1:12" x14ac:dyDescent="0.25">
      <c r="A2653" t="s">
        <v>2123</v>
      </c>
      <c r="B2653" t="s">
        <v>10124</v>
      </c>
      <c r="C2653" t="s">
        <v>7198</v>
      </c>
      <c r="D2653" t="s">
        <v>6427</v>
      </c>
      <c r="E2653" t="str">
        <f>VLOOKUP(VALUE(A2653),'REGIÕES DE SAÚDE E SEUS MUNICÍP'!$A$4:$C$5569,3,0)</f>
        <v>I Núcleo Regional de Saúde</v>
      </c>
      <c r="F2653" t="str">
        <f>VLOOKUP(G2653,'REGIÕES DE SAÚDE E SEUS MUNICÍP'!$A$4:$D$5569,4,0)</f>
        <v>Sapé</v>
      </c>
      <c r="G2653">
        <f>VLOOKUP(VALUE(A2653),'REGIÕES DE SAÚDE E SEUS MUNICÍP'!$A$4:$A$5569,1,0)</f>
        <v>251530</v>
      </c>
      <c r="H2653" t="str">
        <f t="shared" si="164"/>
        <v>Mesmo município</v>
      </c>
      <c r="I2653" s="17" t="e">
        <f>VLOOKUP(C2653,'REGIÕES DE SAÚDE E SEUS MUNICÍP'!$C$4:$C$5569,1,0)</f>
        <v>#N/A</v>
      </c>
      <c r="J2653" t="e">
        <f t="shared" si="165"/>
        <v>#VALUE!</v>
      </c>
      <c r="K2653" t="str">
        <f t="shared" si="166"/>
        <v>diferente</v>
      </c>
      <c r="L2653" t="str">
        <f t="shared" si="167"/>
        <v>igual</v>
      </c>
    </row>
    <row r="2654" spans="1:12" x14ac:dyDescent="0.25">
      <c r="A2654" t="s">
        <v>4680</v>
      </c>
      <c r="B2654" t="s">
        <v>10124</v>
      </c>
      <c r="C2654" t="s">
        <v>10424</v>
      </c>
      <c r="D2654" t="s">
        <v>4974</v>
      </c>
      <c r="E2654" t="str">
        <f>VLOOKUP(VALUE(A2654),'REGIÕES DE SAÚDE E SEUS MUNICÍP'!$A$4:$C$5569,3,0)</f>
        <v>II Núcleo Regional de Saúde</v>
      </c>
      <c r="F2654" t="str">
        <f>VLOOKUP(G2654,'REGIÕES DE SAÚDE E SEUS MUNICÍP'!$A$4:$D$5569,4,0)</f>
        <v>Araçagi</v>
      </c>
      <c r="G2654">
        <f>VLOOKUP(VALUE(A2654),'REGIÕES DE SAÚDE E SEUS MUNICÍP'!$A$4:$A$5569,1,0)</f>
        <v>250080</v>
      </c>
      <c r="H2654" t="str">
        <f t="shared" si="164"/>
        <v>Mesmo município</v>
      </c>
      <c r="I2654" s="17" t="e">
        <f>VLOOKUP(C2654,'REGIÕES DE SAÚDE E SEUS MUNICÍP'!$C$4:$C$5569,1,0)</f>
        <v>#N/A</v>
      </c>
      <c r="J2654" t="e">
        <f t="shared" si="165"/>
        <v>#VALUE!</v>
      </c>
      <c r="K2654" t="str">
        <f t="shared" si="166"/>
        <v>Regiões semelhantes</v>
      </c>
      <c r="L2654" t="str">
        <f t="shared" si="167"/>
        <v>diferente</v>
      </c>
    </row>
    <row r="2655" spans="1:12" x14ac:dyDescent="0.25">
      <c r="A2655" t="s">
        <v>2548</v>
      </c>
      <c r="B2655" t="s">
        <v>10124</v>
      </c>
      <c r="C2655" t="s">
        <v>10424</v>
      </c>
      <c r="D2655" t="s">
        <v>959</v>
      </c>
      <c r="E2655" t="str">
        <f>VLOOKUP(VALUE(A2655),'REGIÕES DE SAÚDE E SEUS MUNICÍP'!$A$4:$C$5569,3,0)</f>
        <v>II Núcleo Regional de Saúde</v>
      </c>
      <c r="F2655" t="str">
        <f>VLOOKUP(G2655,'REGIÕES DE SAÚDE E SEUS MUNICÍP'!$A$4:$D$5569,4,0)</f>
        <v>Pirpirituba</v>
      </c>
      <c r="G2655">
        <f>VLOOKUP(VALUE(A2655),'REGIÕES DE SAÚDE E SEUS MUNICÍP'!$A$4:$A$5569,1,0)</f>
        <v>251180</v>
      </c>
      <c r="H2655" t="str">
        <f t="shared" si="164"/>
        <v>Mesmo município</v>
      </c>
      <c r="I2655" s="17" t="e">
        <f>VLOOKUP(C2655,'REGIÕES DE SAÚDE E SEUS MUNICÍP'!$C$4:$C$5569,1,0)</f>
        <v>#N/A</v>
      </c>
      <c r="J2655" t="e">
        <f t="shared" si="165"/>
        <v>#VALUE!</v>
      </c>
      <c r="K2655" t="str">
        <f t="shared" si="166"/>
        <v>Regiões semelhantes</v>
      </c>
      <c r="L2655" t="str">
        <f t="shared" si="167"/>
        <v>igual</v>
      </c>
    </row>
    <row r="2656" spans="1:12" x14ac:dyDescent="0.25">
      <c r="A2656" t="s">
        <v>713</v>
      </c>
      <c r="B2656" t="s">
        <v>10124</v>
      </c>
      <c r="C2656" t="s">
        <v>10424</v>
      </c>
      <c r="D2656" t="s">
        <v>10267</v>
      </c>
      <c r="E2656" t="str">
        <f>VLOOKUP(VALUE(A2656),'REGIÕES DE SAÚDE E SEUS MUNICÍP'!$A$4:$C$5569,3,0)</f>
        <v>II Núcleo Regional de Saúde</v>
      </c>
      <c r="F2656" t="str">
        <f>VLOOKUP(G2656,'REGIÕES DE SAÚDE E SEUS MUNICÍP'!$A$4:$D$5569,4,0)</f>
        <v>Bananeiras</v>
      </c>
      <c r="G2656">
        <f>VLOOKUP(VALUE(A2656),'REGIÕES DE SAÚDE E SEUS MUNICÍP'!$A$4:$A$5569,1,0)</f>
        <v>250150</v>
      </c>
      <c r="H2656" t="str">
        <f t="shared" si="164"/>
        <v>Mesmo município</v>
      </c>
      <c r="I2656" s="17" t="e">
        <f>VLOOKUP(C2656,'REGIÕES DE SAÚDE E SEUS MUNICÍP'!$C$4:$C$5569,1,0)</f>
        <v>#N/A</v>
      </c>
      <c r="J2656" t="e">
        <f t="shared" si="165"/>
        <v>#VALUE!</v>
      </c>
      <c r="K2656" t="str">
        <f t="shared" si="166"/>
        <v>Regiões semelhantes</v>
      </c>
      <c r="L2656" t="str">
        <f t="shared" si="167"/>
        <v>igual</v>
      </c>
    </row>
    <row r="2657" spans="1:12" x14ac:dyDescent="0.25">
      <c r="A2657" t="s">
        <v>1252</v>
      </c>
      <c r="B2657" t="s">
        <v>10124</v>
      </c>
      <c r="C2657" t="s">
        <v>10424</v>
      </c>
      <c r="D2657" t="s">
        <v>11102</v>
      </c>
      <c r="E2657" t="str">
        <f>VLOOKUP(VALUE(A2657),'REGIÕES DE SAÚDE E SEUS MUNICÍP'!$A$4:$C$5569,3,0)</f>
        <v>II Núcleo Regional de Saúde</v>
      </c>
      <c r="F2657" t="str">
        <f>VLOOKUP(G2657,'REGIÕES DE SAÚDE E SEUS MUNICÍP'!$A$4:$D$5569,4,0)</f>
        <v>Belém</v>
      </c>
      <c r="G2657">
        <f>VLOOKUP(VALUE(A2657),'REGIÕES DE SAÚDE E SEUS MUNICÍP'!$A$4:$A$5569,1,0)</f>
        <v>250190</v>
      </c>
      <c r="H2657" t="str">
        <f t="shared" si="164"/>
        <v>Mesmo município</v>
      </c>
      <c r="I2657" s="17" t="e">
        <f>VLOOKUP(C2657,'REGIÕES DE SAÚDE E SEUS MUNICÍP'!$C$4:$C$5569,1,0)</f>
        <v>#N/A</v>
      </c>
      <c r="J2657" t="e">
        <f t="shared" si="165"/>
        <v>#VALUE!</v>
      </c>
      <c r="K2657" t="str">
        <f t="shared" si="166"/>
        <v>Regiões semelhantes</v>
      </c>
      <c r="L2657" t="str">
        <f t="shared" si="167"/>
        <v>igual</v>
      </c>
    </row>
    <row r="2658" spans="1:12" x14ac:dyDescent="0.25">
      <c r="A2658" t="s">
        <v>3959</v>
      </c>
      <c r="B2658" t="s">
        <v>10124</v>
      </c>
      <c r="C2658" t="s">
        <v>10424</v>
      </c>
      <c r="D2658" t="s">
        <v>1668</v>
      </c>
      <c r="E2658" t="str">
        <f>VLOOKUP(VALUE(A2658),'REGIÕES DE SAÚDE E SEUS MUNICÍP'!$A$4:$C$5569,3,0)</f>
        <v>II Núcleo Regional de Saúde</v>
      </c>
      <c r="F2658" t="str">
        <f>VLOOKUP(G2658,'REGIÕES DE SAÚDE E SEUS MUNICÍP'!$A$4:$D$5569,4,0)</f>
        <v>Lagoa de Dentro</v>
      </c>
      <c r="G2658">
        <f>VLOOKUP(VALUE(A2658),'REGIÕES DE SAÚDE E SEUS MUNICÍP'!$A$4:$A$5569,1,0)</f>
        <v>250820</v>
      </c>
      <c r="H2658" t="str">
        <f t="shared" si="164"/>
        <v>Mesmo município</v>
      </c>
      <c r="I2658" s="17" t="e">
        <f>VLOOKUP(C2658,'REGIÕES DE SAÚDE E SEUS MUNICÍP'!$C$4:$C$5569,1,0)</f>
        <v>#N/A</v>
      </c>
      <c r="J2658" t="e">
        <f t="shared" si="165"/>
        <v>#VALUE!</v>
      </c>
      <c r="K2658" t="str">
        <f t="shared" si="166"/>
        <v>Regiões semelhantes</v>
      </c>
      <c r="L2658" t="str">
        <f t="shared" si="167"/>
        <v>igual</v>
      </c>
    </row>
    <row r="2659" spans="1:12" x14ac:dyDescent="0.25">
      <c r="A2659" t="s">
        <v>727</v>
      </c>
      <c r="B2659" t="s">
        <v>10124</v>
      </c>
      <c r="C2659" t="s">
        <v>10424</v>
      </c>
      <c r="D2659" t="s">
        <v>3731</v>
      </c>
      <c r="E2659" t="str">
        <f>VLOOKUP(VALUE(A2659),'REGIÕES DE SAÚDE E SEUS MUNICÍP'!$A$4:$C$5569,3,0)</f>
        <v>II Núcleo Regional de Saúde</v>
      </c>
      <c r="F2659" t="str">
        <f>VLOOKUP(G2659,'REGIÕES DE SAÚDE E SEUS MUNICÍP'!$A$4:$D$5569,4,0)</f>
        <v>Logradouro</v>
      </c>
      <c r="G2659">
        <f>VLOOKUP(VALUE(A2659),'REGIÕES DE SAÚDE E SEUS MUNICÍP'!$A$4:$A$5569,1,0)</f>
        <v>250855</v>
      </c>
      <c r="H2659" t="str">
        <f t="shared" si="164"/>
        <v>Mesmo município</v>
      </c>
      <c r="I2659" s="17" t="e">
        <f>VLOOKUP(C2659,'REGIÕES DE SAÚDE E SEUS MUNICÍP'!$C$4:$C$5569,1,0)</f>
        <v>#N/A</v>
      </c>
      <c r="J2659" t="e">
        <f t="shared" si="165"/>
        <v>#VALUE!</v>
      </c>
      <c r="K2659" t="str">
        <f t="shared" si="166"/>
        <v>Regiões semelhantes</v>
      </c>
      <c r="L2659" t="str">
        <f t="shared" si="167"/>
        <v>igual</v>
      </c>
    </row>
    <row r="2660" spans="1:12" x14ac:dyDescent="0.25">
      <c r="A2660" t="s">
        <v>495</v>
      </c>
      <c r="B2660" t="s">
        <v>10124</v>
      </c>
      <c r="C2660" t="s">
        <v>10424</v>
      </c>
      <c r="D2660" t="s">
        <v>8065</v>
      </c>
      <c r="E2660" t="str">
        <f>VLOOKUP(VALUE(A2660),'REGIÕES DE SAÚDE E SEUS MUNICÍP'!$A$4:$C$5569,3,0)</f>
        <v>II Núcleo Regional de Saúde</v>
      </c>
      <c r="F2660" t="str">
        <f>VLOOKUP(G2660,'REGIÕES DE SAÚDE E SEUS MUNICÍP'!$A$4:$D$5569,4,0)</f>
        <v>Cuitegi</v>
      </c>
      <c r="G2660">
        <f>VLOOKUP(VALUE(A2660),'REGIÕES DE SAÚDE E SEUS MUNICÍP'!$A$4:$A$5569,1,0)</f>
        <v>250520</v>
      </c>
      <c r="H2660" t="str">
        <f t="shared" si="164"/>
        <v>Mesmo município</v>
      </c>
      <c r="I2660" s="17" t="e">
        <f>VLOOKUP(C2660,'REGIÕES DE SAÚDE E SEUS MUNICÍP'!$C$4:$C$5569,1,0)</f>
        <v>#N/A</v>
      </c>
      <c r="J2660" t="e">
        <f t="shared" si="165"/>
        <v>#VALUE!</v>
      </c>
      <c r="K2660" t="str">
        <f t="shared" si="166"/>
        <v>Regiões semelhantes</v>
      </c>
      <c r="L2660" t="str">
        <f t="shared" si="167"/>
        <v>igual</v>
      </c>
    </row>
    <row r="2661" spans="1:12" x14ac:dyDescent="0.25">
      <c r="A2661" t="s">
        <v>3498</v>
      </c>
      <c r="B2661" t="s">
        <v>10124</v>
      </c>
      <c r="C2661" t="s">
        <v>10424</v>
      </c>
      <c r="D2661" t="s">
        <v>5050</v>
      </c>
      <c r="E2661" t="str">
        <f>VLOOKUP(VALUE(A2661),'REGIÕES DE SAÚDE E SEUS MUNICÍP'!$A$4:$C$5569,3,0)</f>
        <v>II Núcleo Regional de Saúde</v>
      </c>
      <c r="F2661" t="str">
        <f>VLOOKUP(G2661,'REGIÕES DE SAÚDE E SEUS MUNICÍP'!$A$4:$D$5569,4,0)</f>
        <v>Dona Inês</v>
      </c>
      <c r="G2661">
        <f>VLOOKUP(VALUE(A2661),'REGIÕES DE SAÚDE E SEUS MUNICÍP'!$A$4:$A$5569,1,0)</f>
        <v>250570</v>
      </c>
      <c r="H2661" t="str">
        <f t="shared" si="164"/>
        <v>Mesmo município</v>
      </c>
      <c r="I2661" s="17" t="e">
        <f>VLOOKUP(C2661,'REGIÕES DE SAÚDE E SEUS MUNICÍP'!$C$4:$C$5569,1,0)</f>
        <v>#N/A</v>
      </c>
      <c r="J2661" t="e">
        <f t="shared" si="165"/>
        <v>#VALUE!</v>
      </c>
      <c r="K2661" t="str">
        <f t="shared" si="166"/>
        <v>Regiões semelhantes</v>
      </c>
      <c r="L2661" t="str">
        <f t="shared" si="167"/>
        <v>igual</v>
      </c>
    </row>
    <row r="2662" spans="1:12" x14ac:dyDescent="0.25">
      <c r="A2662" t="s">
        <v>5695</v>
      </c>
      <c r="B2662" t="s">
        <v>10124</v>
      </c>
      <c r="C2662" t="s">
        <v>10424</v>
      </c>
      <c r="D2662" t="s">
        <v>9478</v>
      </c>
      <c r="E2662" t="str">
        <f>VLOOKUP(VALUE(A2662),'REGIÕES DE SAÚDE E SEUS MUNICÍP'!$A$4:$C$5569,3,0)</f>
        <v>II Núcleo Regional de Saúde</v>
      </c>
      <c r="F2662" t="str">
        <f>VLOOKUP(G2662,'REGIÕES DE SAÚDE E SEUS MUNICÍP'!$A$4:$D$5569,4,0)</f>
        <v>Duas Estradas</v>
      </c>
      <c r="G2662">
        <f>VLOOKUP(VALUE(A2662),'REGIÕES DE SAÚDE E SEUS MUNICÍP'!$A$4:$A$5569,1,0)</f>
        <v>250580</v>
      </c>
      <c r="H2662" t="str">
        <f t="shared" si="164"/>
        <v>Mesmo município</v>
      </c>
      <c r="I2662" s="17" t="e">
        <f>VLOOKUP(C2662,'REGIÕES DE SAÚDE E SEUS MUNICÍP'!$C$4:$C$5569,1,0)</f>
        <v>#N/A</v>
      </c>
      <c r="J2662" t="e">
        <f t="shared" si="165"/>
        <v>#VALUE!</v>
      </c>
      <c r="K2662" t="str">
        <f t="shared" si="166"/>
        <v>Regiões semelhantes</v>
      </c>
      <c r="L2662" t="str">
        <f t="shared" si="167"/>
        <v>igual</v>
      </c>
    </row>
    <row r="2663" spans="1:12" x14ac:dyDescent="0.25">
      <c r="A2663" t="s">
        <v>8932</v>
      </c>
      <c r="B2663" t="s">
        <v>10124</v>
      </c>
      <c r="C2663" t="s">
        <v>10424</v>
      </c>
      <c r="D2663" t="s">
        <v>10475</v>
      </c>
      <c r="E2663" t="str">
        <f>VLOOKUP(VALUE(A2663),'REGIÕES DE SAÚDE E SEUS MUNICÍP'!$A$4:$C$5569,3,0)</f>
        <v>II Núcleo Regional de Saúde</v>
      </c>
      <c r="F2663" t="str">
        <f>VLOOKUP(G2663,'REGIÕES DE SAÚDE E SEUS MUNICÍP'!$A$4:$D$5569,4,0)</f>
        <v>Borborema</v>
      </c>
      <c r="G2663">
        <f>VLOOKUP(VALUE(A2663),'REGIÕES DE SAÚDE E SEUS MUNICÍP'!$A$4:$A$5569,1,0)</f>
        <v>250270</v>
      </c>
      <c r="H2663" t="str">
        <f t="shared" si="164"/>
        <v>Mesmo município</v>
      </c>
      <c r="I2663" s="17" t="e">
        <f>VLOOKUP(C2663,'REGIÕES DE SAÚDE E SEUS MUNICÍP'!$C$4:$C$5569,1,0)</f>
        <v>#N/A</v>
      </c>
      <c r="J2663" t="e">
        <f t="shared" si="165"/>
        <v>#VALUE!</v>
      </c>
      <c r="K2663" t="str">
        <f t="shared" si="166"/>
        <v>Regiões semelhantes</v>
      </c>
      <c r="L2663" t="str">
        <f t="shared" si="167"/>
        <v>igual</v>
      </c>
    </row>
    <row r="2664" spans="1:12" x14ac:dyDescent="0.25">
      <c r="A2664" t="s">
        <v>5571</v>
      </c>
      <c r="B2664" t="s">
        <v>10124</v>
      </c>
      <c r="C2664" t="s">
        <v>10424</v>
      </c>
      <c r="D2664" t="s">
        <v>10009</v>
      </c>
      <c r="E2664" t="str">
        <f>VLOOKUP(VALUE(A2664),'REGIÕES DE SAÚDE E SEUS MUNICÍP'!$A$4:$C$5569,3,0)</f>
        <v>II Núcleo Regional de Saúde</v>
      </c>
      <c r="F2664" t="str">
        <f>VLOOKUP(G2664,'REGIÕES DE SAÚDE E SEUS MUNICÍP'!$A$4:$D$5569,4,0)</f>
        <v>Cacimba de Dentro</v>
      </c>
      <c r="G2664">
        <f>VLOOKUP(VALUE(A2664),'REGIÕES DE SAÚDE E SEUS MUNICÍP'!$A$4:$A$5569,1,0)</f>
        <v>250350</v>
      </c>
      <c r="H2664" t="str">
        <f t="shared" si="164"/>
        <v>Mesmo município</v>
      </c>
      <c r="I2664" s="17" t="e">
        <f>VLOOKUP(C2664,'REGIÕES DE SAÚDE E SEUS MUNICÍP'!$C$4:$C$5569,1,0)</f>
        <v>#N/A</v>
      </c>
      <c r="J2664" t="e">
        <f t="shared" si="165"/>
        <v>#VALUE!</v>
      </c>
      <c r="K2664" t="str">
        <f t="shared" si="166"/>
        <v>Regiões semelhantes</v>
      </c>
      <c r="L2664" t="str">
        <f t="shared" si="167"/>
        <v>igual</v>
      </c>
    </row>
    <row r="2665" spans="1:12" x14ac:dyDescent="0.25">
      <c r="A2665" t="s">
        <v>8324</v>
      </c>
      <c r="B2665" t="s">
        <v>10124</v>
      </c>
      <c r="C2665" t="s">
        <v>10424</v>
      </c>
      <c r="D2665" t="s">
        <v>6074</v>
      </c>
      <c r="E2665" t="str">
        <f>VLOOKUP(VALUE(A2665),'REGIÕES DE SAÚDE E SEUS MUNICÍP'!$A$4:$C$5569,3,0)</f>
        <v>II Núcleo Regional de Saúde</v>
      </c>
      <c r="F2665" t="str">
        <f>VLOOKUP(G2665,'REGIÕES DE SAÚDE E SEUS MUNICÍP'!$A$4:$D$5569,4,0)</f>
        <v>Caiçara</v>
      </c>
      <c r="G2665">
        <f>VLOOKUP(VALUE(A2665),'REGIÕES DE SAÚDE E SEUS MUNICÍP'!$A$4:$A$5569,1,0)</f>
        <v>250360</v>
      </c>
      <c r="H2665" t="str">
        <f t="shared" si="164"/>
        <v>Mesmo município</v>
      </c>
      <c r="I2665" s="17" t="e">
        <f>VLOOKUP(C2665,'REGIÕES DE SAÚDE E SEUS MUNICÍP'!$C$4:$C$5569,1,0)</f>
        <v>#N/A</v>
      </c>
      <c r="J2665" t="e">
        <f t="shared" si="165"/>
        <v>#VALUE!</v>
      </c>
      <c r="K2665" t="str">
        <f t="shared" si="166"/>
        <v>Regiões semelhantes</v>
      </c>
      <c r="L2665" t="str">
        <f t="shared" si="167"/>
        <v>igual</v>
      </c>
    </row>
    <row r="2666" spans="1:12" x14ac:dyDescent="0.25">
      <c r="A2666" t="s">
        <v>4951</v>
      </c>
      <c r="B2666" t="s">
        <v>10124</v>
      </c>
      <c r="C2666" t="s">
        <v>10424</v>
      </c>
      <c r="D2666" t="s">
        <v>6529</v>
      </c>
      <c r="E2666" t="str">
        <f>VLOOKUP(VALUE(A2666),'REGIÕES DE SAÚDE E SEUS MUNICÍP'!$A$4:$C$5569,3,0)</f>
        <v>II Núcleo Regional de Saúde</v>
      </c>
      <c r="F2666" t="str">
        <f>VLOOKUP(G2666,'REGIÕES DE SAÚDE E SEUS MUNICÍP'!$A$4:$D$5569,4,0)</f>
        <v>Casserengue</v>
      </c>
      <c r="G2666">
        <f>VLOOKUP(VALUE(A2666),'REGIÕES DE SAÚDE E SEUS MUNICÍP'!$A$4:$A$5569,1,0)</f>
        <v>250415</v>
      </c>
      <c r="H2666" t="str">
        <f t="shared" si="164"/>
        <v>Mesmo município</v>
      </c>
      <c r="I2666" s="17" t="e">
        <f>VLOOKUP(C2666,'REGIÕES DE SAÚDE E SEUS MUNICÍP'!$C$4:$C$5569,1,0)</f>
        <v>#N/A</v>
      </c>
      <c r="J2666" t="e">
        <f t="shared" si="165"/>
        <v>#VALUE!</v>
      </c>
      <c r="K2666" t="str">
        <f t="shared" si="166"/>
        <v>Regiões semelhantes</v>
      </c>
      <c r="L2666" t="str">
        <f t="shared" si="167"/>
        <v>igual</v>
      </c>
    </row>
    <row r="2667" spans="1:12" x14ac:dyDescent="0.25">
      <c r="A2667" t="s">
        <v>1768</v>
      </c>
      <c r="B2667" t="s">
        <v>10124</v>
      </c>
      <c r="C2667" t="s">
        <v>10424</v>
      </c>
      <c r="D2667" t="s">
        <v>537</v>
      </c>
      <c r="E2667" t="str">
        <f>VLOOKUP(VALUE(A2667),'REGIÕES DE SAÚDE E SEUS MUNICÍP'!$A$4:$C$5569,3,0)</f>
        <v>II Núcleo Regional de Saúde</v>
      </c>
      <c r="F2667" t="str">
        <f>VLOOKUP(G2667,'REGIÕES DE SAÚDE E SEUS MUNICÍP'!$A$4:$D$5569,4,0)</f>
        <v>Alagoinha</v>
      </c>
      <c r="G2667">
        <f>VLOOKUP(VALUE(A2667),'REGIÕES DE SAÚDE E SEUS MUNICÍP'!$A$4:$A$5569,1,0)</f>
        <v>250050</v>
      </c>
      <c r="H2667" t="str">
        <f t="shared" si="164"/>
        <v>Mesmo município</v>
      </c>
      <c r="I2667" s="17" t="e">
        <f>VLOOKUP(C2667,'REGIÕES DE SAÚDE E SEUS MUNICÍP'!$C$4:$C$5569,1,0)</f>
        <v>#N/A</v>
      </c>
      <c r="J2667" t="e">
        <f t="shared" si="165"/>
        <v>#VALUE!</v>
      </c>
      <c r="K2667" t="str">
        <f t="shared" si="166"/>
        <v>Regiões semelhantes</v>
      </c>
      <c r="L2667" t="str">
        <f t="shared" si="167"/>
        <v>igual</v>
      </c>
    </row>
    <row r="2668" spans="1:12" x14ac:dyDescent="0.25">
      <c r="A2668" t="s">
        <v>8039</v>
      </c>
      <c r="B2668" t="s">
        <v>10124</v>
      </c>
      <c r="C2668" t="s">
        <v>10424</v>
      </c>
      <c r="D2668" t="s">
        <v>9921</v>
      </c>
      <c r="E2668" t="str">
        <f>VLOOKUP(VALUE(A2668),'REGIÕES DE SAÚDE E SEUS MUNICÍP'!$A$4:$C$5569,3,0)</f>
        <v>II Núcleo Regional de Saúde</v>
      </c>
      <c r="F2668" t="str">
        <f>VLOOKUP(G2668,'REGIÕES DE SAÚDE E SEUS MUNICÍP'!$A$4:$D$5569,4,0)</f>
        <v>Riachão</v>
      </c>
      <c r="G2668">
        <f>VLOOKUP(VALUE(A2668),'REGIÕES DE SAÚDE E SEUS MUNICÍP'!$A$4:$A$5569,1,0)</f>
        <v>251274</v>
      </c>
      <c r="H2668" t="str">
        <f t="shared" si="164"/>
        <v>Mesmo município</v>
      </c>
      <c r="I2668" s="17" t="e">
        <f>VLOOKUP(C2668,'REGIÕES DE SAÚDE E SEUS MUNICÍP'!$C$4:$C$5569,1,0)</f>
        <v>#N/A</v>
      </c>
      <c r="J2668" t="e">
        <f t="shared" si="165"/>
        <v>#VALUE!</v>
      </c>
      <c r="K2668" t="str">
        <f t="shared" si="166"/>
        <v>Regiões semelhantes</v>
      </c>
      <c r="L2668" t="str">
        <f t="shared" si="167"/>
        <v>igual</v>
      </c>
    </row>
    <row r="2669" spans="1:12" x14ac:dyDescent="0.25">
      <c r="A2669" t="s">
        <v>9996</v>
      </c>
      <c r="B2669" t="s">
        <v>10124</v>
      </c>
      <c r="C2669" t="s">
        <v>10424</v>
      </c>
      <c r="D2669" t="s">
        <v>3638</v>
      </c>
      <c r="E2669" t="str">
        <f>VLOOKUP(VALUE(A2669),'REGIÕES DE SAÚDE E SEUS MUNICÍP'!$A$4:$C$5569,3,0)</f>
        <v>II Núcleo Regional de Saúde</v>
      </c>
      <c r="F2669" t="str">
        <f>VLOOKUP(G2669,'REGIÕES DE SAÚDE E SEUS MUNICÍP'!$A$4:$D$5569,4,0)</f>
        <v>Mulungu</v>
      </c>
      <c r="G2669">
        <f>VLOOKUP(VALUE(A2669),'REGIÕES DE SAÚDE E SEUS MUNICÍP'!$A$4:$A$5569,1,0)</f>
        <v>250980</v>
      </c>
      <c r="H2669" t="str">
        <f t="shared" si="164"/>
        <v>Mesmo município</v>
      </c>
      <c r="I2669" s="17" t="e">
        <f>VLOOKUP(C2669,'REGIÕES DE SAÚDE E SEUS MUNICÍP'!$C$4:$C$5569,1,0)</f>
        <v>#N/A</v>
      </c>
      <c r="J2669" t="e">
        <f t="shared" si="165"/>
        <v>#VALUE!</v>
      </c>
      <c r="K2669" t="str">
        <f t="shared" si="166"/>
        <v>Regiões semelhantes</v>
      </c>
      <c r="L2669" t="str">
        <f t="shared" si="167"/>
        <v>igual</v>
      </c>
    </row>
    <row r="2670" spans="1:12" x14ac:dyDescent="0.25">
      <c r="A2670" t="s">
        <v>891</v>
      </c>
      <c r="B2670" t="s">
        <v>10124</v>
      </c>
      <c r="C2670" t="s">
        <v>10424</v>
      </c>
      <c r="D2670" t="s">
        <v>6346</v>
      </c>
      <c r="E2670" t="str">
        <f>VLOOKUP(VALUE(A2670),'REGIÕES DE SAÚDE E SEUS MUNICÍP'!$A$4:$C$5569,3,0)</f>
        <v>II Núcleo Regional de Saúde</v>
      </c>
      <c r="F2670" t="str">
        <f>VLOOKUP(G2670,'REGIÕES DE SAÚDE E SEUS MUNICÍP'!$A$4:$D$5569,4,0)</f>
        <v>Guarabira</v>
      </c>
      <c r="G2670">
        <f>VLOOKUP(VALUE(A2670),'REGIÕES DE SAÚDE E SEUS MUNICÍP'!$A$4:$A$5569,1,0)</f>
        <v>250630</v>
      </c>
      <c r="H2670" t="str">
        <f t="shared" si="164"/>
        <v>Mesmo município</v>
      </c>
      <c r="I2670" s="17" t="e">
        <f>VLOOKUP(C2670,'REGIÕES DE SAÚDE E SEUS MUNICÍP'!$C$4:$C$5569,1,0)</f>
        <v>#N/A</v>
      </c>
      <c r="J2670" t="e">
        <f t="shared" si="165"/>
        <v>#VALUE!</v>
      </c>
      <c r="K2670" t="str">
        <f t="shared" si="166"/>
        <v>Regiões semelhantes</v>
      </c>
      <c r="L2670" t="str">
        <f t="shared" si="167"/>
        <v>igual</v>
      </c>
    </row>
    <row r="2671" spans="1:12" x14ac:dyDescent="0.25">
      <c r="A2671" t="s">
        <v>4704</v>
      </c>
      <c r="B2671" t="s">
        <v>10124</v>
      </c>
      <c r="C2671" t="s">
        <v>10424</v>
      </c>
      <c r="D2671" t="s">
        <v>143</v>
      </c>
      <c r="E2671" t="str">
        <f>VLOOKUP(VALUE(A2671),'REGIÕES DE SAÚDE E SEUS MUNICÍP'!$A$4:$C$5569,3,0)</f>
        <v>II Núcleo Regional de Saúde</v>
      </c>
      <c r="F2671" t="str">
        <f>VLOOKUP(G2671,'REGIÕES DE SAÚDE E SEUS MUNICÍP'!$A$4:$D$5569,4,0)</f>
        <v>Serra da Raiz</v>
      </c>
      <c r="G2671">
        <f>VLOOKUP(VALUE(A2671),'REGIÕES DE SAÚDE E SEUS MUNICÍP'!$A$4:$A$5569,1,0)</f>
        <v>251560</v>
      </c>
      <c r="H2671" t="str">
        <f t="shared" si="164"/>
        <v>Mesmo município</v>
      </c>
      <c r="I2671" s="17" t="e">
        <f>VLOOKUP(C2671,'REGIÕES DE SAÚDE E SEUS MUNICÍP'!$C$4:$C$5569,1,0)</f>
        <v>#N/A</v>
      </c>
      <c r="J2671" t="e">
        <f t="shared" si="165"/>
        <v>#VALUE!</v>
      </c>
      <c r="K2671" t="str">
        <f t="shared" si="166"/>
        <v>Regiões semelhantes</v>
      </c>
      <c r="L2671" t="str">
        <f t="shared" si="167"/>
        <v>igual</v>
      </c>
    </row>
    <row r="2672" spans="1:12" x14ac:dyDescent="0.25">
      <c r="A2672" t="s">
        <v>7267</v>
      </c>
      <c r="B2672" t="s">
        <v>10124</v>
      </c>
      <c r="C2672" t="s">
        <v>10424</v>
      </c>
      <c r="D2672" t="s">
        <v>10280</v>
      </c>
      <c r="E2672" t="str">
        <f>VLOOKUP(VALUE(A2672),'REGIÕES DE SAÚDE E SEUS MUNICÍP'!$A$4:$C$5569,3,0)</f>
        <v>II Núcleo Regional de Saúde</v>
      </c>
      <c r="F2672" t="str">
        <f>VLOOKUP(G2672,'REGIÕES DE SAÚDE E SEUS MUNICÍP'!$A$4:$D$5569,4,0)</f>
        <v>Serraria</v>
      </c>
      <c r="G2672">
        <f>VLOOKUP(VALUE(A2672),'REGIÕES DE SAÚDE E SEUS MUNICÍP'!$A$4:$A$5569,1,0)</f>
        <v>251590</v>
      </c>
      <c r="H2672" t="str">
        <f t="shared" si="164"/>
        <v>Mesmo município</v>
      </c>
      <c r="I2672" s="17" t="e">
        <f>VLOOKUP(C2672,'REGIÕES DE SAÚDE E SEUS MUNICÍP'!$C$4:$C$5569,1,0)</f>
        <v>#N/A</v>
      </c>
      <c r="J2672" t="e">
        <f t="shared" si="165"/>
        <v>#VALUE!</v>
      </c>
      <c r="K2672" t="str">
        <f t="shared" si="166"/>
        <v>Regiões semelhantes</v>
      </c>
      <c r="L2672" t="str">
        <f t="shared" si="167"/>
        <v>igual</v>
      </c>
    </row>
    <row r="2673" spans="1:12" x14ac:dyDescent="0.25">
      <c r="A2673" t="s">
        <v>1424</v>
      </c>
      <c r="B2673" t="s">
        <v>10124</v>
      </c>
      <c r="C2673" t="s">
        <v>10424</v>
      </c>
      <c r="D2673" t="s">
        <v>6572</v>
      </c>
      <c r="E2673" t="str">
        <f>VLOOKUP(VALUE(A2673),'REGIÕES DE SAÚDE E SEUS MUNICÍP'!$A$4:$C$5569,3,0)</f>
        <v>II Núcleo Regional de Saúde</v>
      </c>
      <c r="F2673" t="str">
        <f>VLOOKUP(G2673,'REGIÕES DE SAÚDE E SEUS MUNICÍP'!$A$4:$D$5569,4,0)</f>
        <v>Sertãozinho</v>
      </c>
      <c r="G2673">
        <f>VLOOKUP(VALUE(A2673),'REGIÕES DE SAÚDE E SEUS MUNICÍP'!$A$4:$A$5569,1,0)</f>
        <v>251593</v>
      </c>
      <c r="H2673" t="str">
        <f t="shared" si="164"/>
        <v>Mesmo município</v>
      </c>
      <c r="I2673" s="17" t="e">
        <f>VLOOKUP(C2673,'REGIÕES DE SAÚDE E SEUS MUNICÍP'!$C$4:$C$5569,1,0)</f>
        <v>#N/A</v>
      </c>
      <c r="J2673" t="e">
        <f t="shared" si="165"/>
        <v>#VALUE!</v>
      </c>
      <c r="K2673" t="str">
        <f t="shared" si="166"/>
        <v>Regiões semelhantes</v>
      </c>
      <c r="L2673" t="str">
        <f t="shared" si="167"/>
        <v>igual</v>
      </c>
    </row>
    <row r="2674" spans="1:12" x14ac:dyDescent="0.25">
      <c r="A2674" t="s">
        <v>7971</v>
      </c>
      <c r="B2674" t="s">
        <v>10124</v>
      </c>
      <c r="C2674" t="s">
        <v>10424</v>
      </c>
      <c r="D2674" t="s">
        <v>9648</v>
      </c>
      <c r="E2674" t="str">
        <f>VLOOKUP(VALUE(A2674),'REGIÕES DE SAÚDE E SEUS MUNICÍP'!$A$4:$C$5569,3,0)</f>
        <v>II Núcleo Regional de Saúde</v>
      </c>
      <c r="F2674" t="str">
        <f>VLOOKUP(G2674,'REGIÕES DE SAÚDE E SEUS MUNICÍP'!$A$4:$D$5569,4,0)</f>
        <v>Solânea</v>
      </c>
      <c r="G2674">
        <f>VLOOKUP(VALUE(A2674),'REGIÕES DE SAÚDE E SEUS MUNICÍP'!$A$4:$A$5569,1,0)</f>
        <v>251600</v>
      </c>
      <c r="H2674" t="str">
        <f t="shared" si="164"/>
        <v>Mesmo município</v>
      </c>
      <c r="I2674" s="17" t="e">
        <f>VLOOKUP(C2674,'REGIÕES DE SAÚDE E SEUS MUNICÍP'!$C$4:$C$5569,1,0)</f>
        <v>#N/A</v>
      </c>
      <c r="J2674" t="e">
        <f t="shared" si="165"/>
        <v>#VALUE!</v>
      </c>
      <c r="K2674" t="str">
        <f t="shared" si="166"/>
        <v>Regiões semelhantes</v>
      </c>
      <c r="L2674" t="str">
        <f t="shared" si="167"/>
        <v>igual</v>
      </c>
    </row>
    <row r="2675" spans="1:12" x14ac:dyDescent="0.25">
      <c r="A2675" t="s">
        <v>7759</v>
      </c>
      <c r="B2675" t="s">
        <v>10124</v>
      </c>
      <c r="C2675" t="s">
        <v>10424</v>
      </c>
      <c r="D2675" t="s">
        <v>1748</v>
      </c>
      <c r="E2675" t="str">
        <f>VLOOKUP(VALUE(A2675),'REGIÕES DE SAÚDE E SEUS MUNICÍP'!$A$4:$C$5569,3,0)</f>
        <v>II Núcleo Regional de Saúde</v>
      </c>
      <c r="F2675" t="str">
        <f>VLOOKUP(G2675,'REGIÕES DE SAÚDE E SEUS MUNICÍP'!$A$4:$D$5569,4,0)</f>
        <v>Campo de Santana</v>
      </c>
      <c r="G2675">
        <f>VLOOKUP(VALUE(A2675),'REGIÕES DE SAÚDE E SEUS MUNICÍP'!$A$4:$A$5569,1,0)</f>
        <v>251640</v>
      </c>
      <c r="H2675" t="str">
        <f t="shared" si="164"/>
        <v>Município diferente</v>
      </c>
      <c r="I2675" s="17" t="e">
        <f>VLOOKUP(C2675,'REGIÕES DE SAÚDE E SEUS MUNICÍP'!$C$4:$C$5569,1,0)</f>
        <v>#N/A</v>
      </c>
      <c r="J2675" t="e">
        <f t="shared" si="165"/>
        <v>#VALUE!</v>
      </c>
      <c r="K2675" t="str">
        <f t="shared" si="166"/>
        <v>Regiões semelhantes</v>
      </c>
      <c r="L2675" t="str">
        <f t="shared" si="167"/>
        <v>igual</v>
      </c>
    </row>
    <row r="2676" spans="1:12" x14ac:dyDescent="0.25">
      <c r="A2676" t="s">
        <v>8014</v>
      </c>
      <c r="B2676" t="s">
        <v>10124</v>
      </c>
      <c r="C2676" t="s">
        <v>10424</v>
      </c>
      <c r="D2676" t="s">
        <v>5049</v>
      </c>
      <c r="E2676" t="str">
        <f>VLOOKUP(VALUE(A2676),'REGIÕES DE SAÚDE E SEUS MUNICÍP'!$A$4:$C$5569,3,0)</f>
        <v>II Núcleo Regional de Saúde</v>
      </c>
      <c r="F2676" t="str">
        <f>VLOOKUP(G2676,'REGIÕES DE SAÚDE E SEUS MUNICÍP'!$A$4:$D$5569,4,0)</f>
        <v>Pilões</v>
      </c>
      <c r="G2676">
        <f>VLOOKUP(VALUE(A2676),'REGIÕES DE SAÚDE E SEUS MUNICÍP'!$A$4:$A$5569,1,0)</f>
        <v>251160</v>
      </c>
      <c r="H2676" t="str">
        <f t="shared" si="164"/>
        <v>Mesmo município</v>
      </c>
      <c r="I2676" s="17" t="e">
        <f>VLOOKUP(C2676,'REGIÕES DE SAÚDE E SEUS MUNICÍP'!$C$4:$C$5569,1,0)</f>
        <v>#N/A</v>
      </c>
      <c r="J2676" t="e">
        <f t="shared" si="165"/>
        <v>#VALUE!</v>
      </c>
      <c r="K2676" t="str">
        <f t="shared" si="166"/>
        <v>Regiões semelhantes</v>
      </c>
      <c r="L2676" t="str">
        <f t="shared" si="167"/>
        <v>igual</v>
      </c>
    </row>
    <row r="2677" spans="1:12" x14ac:dyDescent="0.25">
      <c r="A2677" t="s">
        <v>10778</v>
      </c>
      <c r="B2677" t="s">
        <v>10124</v>
      </c>
      <c r="C2677" t="s">
        <v>10424</v>
      </c>
      <c r="D2677" t="s">
        <v>6195</v>
      </c>
      <c r="E2677" t="str">
        <f>VLOOKUP(VALUE(A2677),'REGIÕES DE SAÚDE E SEUS MUNICÍP'!$A$4:$C$5569,3,0)</f>
        <v>II Núcleo Regional de Saúde</v>
      </c>
      <c r="F2677" t="str">
        <f>VLOOKUP(G2677,'REGIÕES DE SAÚDE E SEUS MUNICÍP'!$A$4:$D$5569,4,0)</f>
        <v>Pilõezinhos</v>
      </c>
      <c r="G2677">
        <f>VLOOKUP(VALUE(A2677),'REGIÕES DE SAÚDE E SEUS MUNICÍP'!$A$4:$A$5569,1,0)</f>
        <v>251170</v>
      </c>
      <c r="H2677" t="str">
        <f t="shared" si="164"/>
        <v>Mesmo município</v>
      </c>
      <c r="I2677" s="17" t="e">
        <f>VLOOKUP(C2677,'REGIÕES DE SAÚDE E SEUS MUNICÍP'!$C$4:$C$5569,1,0)</f>
        <v>#N/A</v>
      </c>
      <c r="J2677" t="e">
        <f t="shared" si="165"/>
        <v>#VALUE!</v>
      </c>
      <c r="K2677" t="str">
        <f t="shared" si="166"/>
        <v>Regiões semelhantes</v>
      </c>
      <c r="L2677" t="str">
        <f t="shared" si="167"/>
        <v>igual</v>
      </c>
    </row>
    <row r="2678" spans="1:12" x14ac:dyDescent="0.25">
      <c r="A2678" t="s">
        <v>3825</v>
      </c>
      <c r="B2678" t="s">
        <v>10124</v>
      </c>
      <c r="C2678" t="s">
        <v>10424</v>
      </c>
      <c r="D2678" t="s">
        <v>2174</v>
      </c>
      <c r="E2678" t="str">
        <f>VLOOKUP(VALUE(A2678),'REGIÕES DE SAÚDE E SEUS MUNICÍP'!$A$4:$C$5569,3,0)</f>
        <v>II Núcleo Regional de Saúde</v>
      </c>
      <c r="F2678" t="str">
        <f>VLOOKUP(G2678,'REGIÕES DE SAÚDE E SEUS MUNICÍP'!$A$4:$D$5569,4,0)</f>
        <v>Araruna</v>
      </c>
      <c r="G2678">
        <f>VLOOKUP(VALUE(A2678),'REGIÕES DE SAÚDE E SEUS MUNICÍP'!$A$4:$A$5569,1,0)</f>
        <v>250100</v>
      </c>
      <c r="H2678" t="str">
        <f t="shared" si="164"/>
        <v>Mesmo município</v>
      </c>
      <c r="I2678" s="17" t="e">
        <f>VLOOKUP(C2678,'REGIÕES DE SAÚDE E SEUS MUNICÍP'!$C$4:$C$5569,1,0)</f>
        <v>#N/A</v>
      </c>
      <c r="J2678" t="e">
        <f t="shared" si="165"/>
        <v>#VALUE!</v>
      </c>
      <c r="K2678" t="str">
        <f t="shared" si="166"/>
        <v>diferente</v>
      </c>
      <c r="L2678" t="str">
        <f t="shared" si="167"/>
        <v>igual</v>
      </c>
    </row>
    <row r="2679" spans="1:12" x14ac:dyDescent="0.25">
      <c r="A2679" t="s">
        <v>5837</v>
      </c>
      <c r="B2679" t="s">
        <v>10124</v>
      </c>
      <c r="C2679" t="s">
        <v>7559</v>
      </c>
      <c r="D2679" t="s">
        <v>6368</v>
      </c>
      <c r="E2679" t="str">
        <f>VLOOKUP(VALUE(A2679),'REGIÕES DE SAÚDE E SEUS MUNICÍP'!$A$4:$C$5569,3,0)</f>
        <v>III Núcleo Regional de Saúde</v>
      </c>
      <c r="F2679" t="str">
        <f>VLOOKUP(G2679,'REGIÕES DE SAÚDE E SEUS MUNICÍP'!$A$4:$D$5569,4,0)</f>
        <v>Algodão de Jandaíra</v>
      </c>
      <c r="G2679">
        <f>VLOOKUP(VALUE(A2679),'REGIÕES DE SAÚDE E SEUS MUNICÍP'!$A$4:$A$5569,1,0)</f>
        <v>250057</v>
      </c>
      <c r="H2679" t="str">
        <f t="shared" si="164"/>
        <v>Mesmo município</v>
      </c>
      <c r="I2679" s="17" t="e">
        <f>VLOOKUP(C2679,'REGIÕES DE SAÚDE E SEUS MUNICÍP'!$C$4:$C$5569,1,0)</f>
        <v>#N/A</v>
      </c>
      <c r="J2679" t="e">
        <f t="shared" si="165"/>
        <v>#VALUE!</v>
      </c>
      <c r="K2679" t="str">
        <f t="shared" si="166"/>
        <v>Regiões semelhantes</v>
      </c>
      <c r="L2679" t="str">
        <f t="shared" si="167"/>
        <v>diferente</v>
      </c>
    </row>
    <row r="2680" spans="1:12" x14ac:dyDescent="0.25">
      <c r="A2680" t="s">
        <v>1943</v>
      </c>
      <c r="B2680" t="s">
        <v>10124</v>
      </c>
      <c r="C2680" t="s">
        <v>7559</v>
      </c>
      <c r="D2680" t="s">
        <v>7107</v>
      </c>
      <c r="E2680" t="str">
        <f>VLOOKUP(VALUE(A2680),'REGIÕES DE SAÚDE E SEUS MUNICÍP'!$A$4:$C$5569,3,0)</f>
        <v>III Núcleo Regional de Saúde</v>
      </c>
      <c r="F2680" t="str">
        <f>VLOOKUP(G2680,'REGIÕES DE SAÚDE E SEUS MUNICÍP'!$A$4:$D$5569,4,0)</f>
        <v>Arara</v>
      </c>
      <c r="G2680">
        <f>VLOOKUP(VALUE(A2680),'REGIÕES DE SAÚDE E SEUS MUNICÍP'!$A$4:$A$5569,1,0)</f>
        <v>250090</v>
      </c>
      <c r="H2680" t="str">
        <f t="shared" si="164"/>
        <v>Mesmo município</v>
      </c>
      <c r="I2680" s="17" t="e">
        <f>VLOOKUP(C2680,'REGIÕES DE SAÚDE E SEUS MUNICÍP'!$C$4:$C$5569,1,0)</f>
        <v>#N/A</v>
      </c>
      <c r="J2680" t="e">
        <f t="shared" si="165"/>
        <v>#VALUE!</v>
      </c>
      <c r="K2680" t="str">
        <f t="shared" si="166"/>
        <v>Regiões semelhantes</v>
      </c>
      <c r="L2680" t="str">
        <f t="shared" si="167"/>
        <v>igual</v>
      </c>
    </row>
    <row r="2681" spans="1:12" x14ac:dyDescent="0.25">
      <c r="A2681" t="s">
        <v>911</v>
      </c>
      <c r="B2681" t="s">
        <v>10124</v>
      </c>
      <c r="C2681" t="s">
        <v>7559</v>
      </c>
      <c r="D2681" t="s">
        <v>10085</v>
      </c>
      <c r="E2681" t="str">
        <f>VLOOKUP(VALUE(A2681),'REGIÕES DE SAÚDE E SEUS MUNICÍP'!$A$4:$C$5569,3,0)</f>
        <v>III Núcleo Regional de Saúde</v>
      </c>
      <c r="F2681" t="str">
        <f>VLOOKUP(G2681,'REGIÕES DE SAÚDE E SEUS MUNICÍP'!$A$4:$D$5569,4,0)</f>
        <v>Areia</v>
      </c>
      <c r="G2681">
        <f>VLOOKUP(VALUE(A2681),'REGIÕES DE SAÚDE E SEUS MUNICÍP'!$A$4:$A$5569,1,0)</f>
        <v>250110</v>
      </c>
      <c r="H2681" t="str">
        <f t="shared" si="164"/>
        <v>Mesmo município</v>
      </c>
      <c r="I2681" s="17" t="e">
        <f>VLOOKUP(C2681,'REGIÕES DE SAÚDE E SEUS MUNICÍP'!$C$4:$C$5569,1,0)</f>
        <v>#N/A</v>
      </c>
      <c r="J2681" t="e">
        <f t="shared" si="165"/>
        <v>#VALUE!</v>
      </c>
      <c r="K2681" t="str">
        <f t="shared" si="166"/>
        <v>Regiões semelhantes</v>
      </c>
      <c r="L2681" t="str">
        <f t="shared" si="167"/>
        <v>igual</v>
      </c>
    </row>
    <row r="2682" spans="1:12" x14ac:dyDescent="0.25">
      <c r="A2682" t="s">
        <v>9421</v>
      </c>
      <c r="B2682" t="s">
        <v>10124</v>
      </c>
      <c r="C2682" t="s">
        <v>7559</v>
      </c>
      <c r="D2682" t="s">
        <v>2235</v>
      </c>
      <c r="E2682" t="str">
        <f>VLOOKUP(VALUE(A2682),'REGIÕES DE SAÚDE E SEUS MUNICÍP'!$A$4:$C$5569,3,0)</f>
        <v>III Núcleo Regional de Saúde</v>
      </c>
      <c r="F2682" t="str">
        <f>VLOOKUP(G2682,'REGIÕES DE SAÚDE E SEUS MUNICÍP'!$A$4:$D$5569,4,0)</f>
        <v>Areial</v>
      </c>
      <c r="G2682">
        <f>VLOOKUP(VALUE(A2682),'REGIÕES DE SAÚDE E SEUS MUNICÍP'!$A$4:$A$5569,1,0)</f>
        <v>250120</v>
      </c>
      <c r="H2682" t="str">
        <f t="shared" si="164"/>
        <v>Mesmo município</v>
      </c>
      <c r="I2682" s="17" t="e">
        <f>VLOOKUP(C2682,'REGIÕES DE SAÚDE E SEUS MUNICÍP'!$C$4:$C$5569,1,0)</f>
        <v>#N/A</v>
      </c>
      <c r="J2682" t="e">
        <f t="shared" si="165"/>
        <v>#VALUE!</v>
      </c>
      <c r="K2682" t="str">
        <f t="shared" si="166"/>
        <v>Regiões semelhantes</v>
      </c>
      <c r="L2682" t="str">
        <f t="shared" si="167"/>
        <v>igual</v>
      </c>
    </row>
    <row r="2683" spans="1:12" x14ac:dyDescent="0.25">
      <c r="A2683" t="s">
        <v>1159</v>
      </c>
      <c r="B2683" t="s">
        <v>10124</v>
      </c>
      <c r="C2683" t="s">
        <v>7559</v>
      </c>
      <c r="D2683" t="s">
        <v>2543</v>
      </c>
      <c r="E2683" t="str">
        <f>VLOOKUP(VALUE(A2683),'REGIÕES DE SAÚDE E SEUS MUNICÍP'!$A$4:$C$5569,3,0)</f>
        <v>III Núcleo Regional de Saúde</v>
      </c>
      <c r="F2683" t="str">
        <f>VLOOKUP(G2683,'REGIÕES DE SAÚDE E SEUS MUNICÍP'!$A$4:$D$5569,4,0)</f>
        <v>Lagoa Seca</v>
      </c>
      <c r="G2683">
        <f>VLOOKUP(VALUE(A2683),'REGIÕES DE SAÚDE E SEUS MUNICÍP'!$A$4:$A$5569,1,0)</f>
        <v>250830</v>
      </c>
      <c r="H2683" t="str">
        <f t="shared" si="164"/>
        <v>Mesmo município</v>
      </c>
      <c r="I2683" s="17" t="e">
        <f>VLOOKUP(C2683,'REGIÕES DE SAÚDE E SEUS MUNICÍP'!$C$4:$C$5569,1,0)</f>
        <v>#N/A</v>
      </c>
      <c r="J2683" t="e">
        <f t="shared" si="165"/>
        <v>#VALUE!</v>
      </c>
      <c r="K2683" t="str">
        <f t="shared" si="166"/>
        <v>Regiões semelhantes</v>
      </c>
      <c r="L2683" t="str">
        <f t="shared" si="167"/>
        <v>igual</v>
      </c>
    </row>
    <row r="2684" spans="1:12" x14ac:dyDescent="0.25">
      <c r="A2684" t="s">
        <v>9118</v>
      </c>
      <c r="B2684" t="s">
        <v>10124</v>
      </c>
      <c r="C2684" t="s">
        <v>7559</v>
      </c>
      <c r="D2684" t="s">
        <v>7641</v>
      </c>
      <c r="E2684" t="str">
        <f>VLOOKUP(VALUE(A2684),'REGIÕES DE SAÚDE E SEUS MUNICÍP'!$A$4:$C$5569,3,0)</f>
        <v>III Núcleo Regional de Saúde</v>
      </c>
      <c r="F2684" t="str">
        <f>VLOOKUP(G2684,'REGIÕES DE SAÚDE E SEUS MUNICÍP'!$A$4:$D$5569,4,0)</f>
        <v>Esperança</v>
      </c>
      <c r="G2684">
        <f>VLOOKUP(VALUE(A2684),'REGIÕES DE SAÚDE E SEUS MUNICÍP'!$A$4:$A$5569,1,0)</f>
        <v>250600</v>
      </c>
      <c r="H2684" t="str">
        <f t="shared" si="164"/>
        <v>Mesmo município</v>
      </c>
      <c r="I2684" s="17" t="e">
        <f>VLOOKUP(C2684,'REGIÕES DE SAÚDE E SEUS MUNICÍP'!$C$4:$C$5569,1,0)</f>
        <v>#N/A</v>
      </c>
      <c r="J2684" t="e">
        <f t="shared" si="165"/>
        <v>#VALUE!</v>
      </c>
      <c r="K2684" t="str">
        <f t="shared" si="166"/>
        <v>Regiões semelhantes</v>
      </c>
      <c r="L2684" t="str">
        <f t="shared" si="167"/>
        <v>igual</v>
      </c>
    </row>
    <row r="2685" spans="1:12" x14ac:dyDescent="0.25">
      <c r="A2685" t="s">
        <v>7090</v>
      </c>
      <c r="B2685" t="s">
        <v>10124</v>
      </c>
      <c r="C2685" t="s">
        <v>7559</v>
      </c>
      <c r="D2685" t="s">
        <v>7207</v>
      </c>
      <c r="E2685" t="str">
        <f>VLOOKUP(VALUE(A2685),'REGIÕES DE SAÚDE E SEUS MUNICÍP'!$A$4:$C$5569,3,0)</f>
        <v>III Núcleo Regional de Saúde</v>
      </c>
      <c r="F2685" t="str">
        <f>VLOOKUP(G2685,'REGIÕES DE SAÚDE E SEUS MUNICÍP'!$A$4:$D$5569,4,0)</f>
        <v>Alagoa Grande</v>
      </c>
      <c r="G2685">
        <f>VLOOKUP(VALUE(A2685),'REGIÕES DE SAÚDE E SEUS MUNICÍP'!$A$4:$A$5569,1,0)</f>
        <v>250030</v>
      </c>
      <c r="H2685" t="str">
        <f t="shared" si="164"/>
        <v>Mesmo município</v>
      </c>
      <c r="I2685" s="17" t="e">
        <f>VLOOKUP(C2685,'REGIÕES DE SAÚDE E SEUS MUNICÍP'!$C$4:$C$5569,1,0)</f>
        <v>#N/A</v>
      </c>
      <c r="J2685" t="e">
        <f t="shared" si="165"/>
        <v>#VALUE!</v>
      </c>
      <c r="K2685" t="str">
        <f t="shared" si="166"/>
        <v>Regiões semelhantes</v>
      </c>
      <c r="L2685" t="str">
        <f t="shared" si="167"/>
        <v>igual</v>
      </c>
    </row>
    <row r="2686" spans="1:12" x14ac:dyDescent="0.25">
      <c r="A2686" t="s">
        <v>4495</v>
      </c>
      <c r="B2686" t="s">
        <v>10124</v>
      </c>
      <c r="C2686" t="s">
        <v>7559</v>
      </c>
      <c r="D2686" t="s">
        <v>9670</v>
      </c>
      <c r="E2686" t="str">
        <f>VLOOKUP(VALUE(A2686),'REGIÕES DE SAÚDE E SEUS MUNICÍP'!$A$4:$C$5569,3,0)</f>
        <v>III Núcleo Regional de Saúde</v>
      </c>
      <c r="F2686" t="str">
        <f>VLOOKUP(G2686,'REGIÕES DE SAÚDE E SEUS MUNICÍP'!$A$4:$D$5569,4,0)</f>
        <v>Alagoa Nova</v>
      </c>
      <c r="G2686">
        <f>VLOOKUP(VALUE(A2686),'REGIÕES DE SAÚDE E SEUS MUNICÍP'!$A$4:$A$5569,1,0)</f>
        <v>250040</v>
      </c>
      <c r="H2686" t="str">
        <f t="shared" si="164"/>
        <v>Mesmo município</v>
      </c>
      <c r="I2686" s="17" t="e">
        <f>VLOOKUP(C2686,'REGIÕES DE SAÚDE E SEUS MUNICÍP'!$C$4:$C$5569,1,0)</f>
        <v>#N/A</v>
      </c>
      <c r="J2686" t="e">
        <f t="shared" si="165"/>
        <v>#VALUE!</v>
      </c>
      <c r="K2686" t="str">
        <f t="shared" si="166"/>
        <v>Regiões semelhantes</v>
      </c>
      <c r="L2686" t="str">
        <f t="shared" si="167"/>
        <v>igual</v>
      </c>
    </row>
    <row r="2687" spans="1:12" x14ac:dyDescent="0.25">
      <c r="A2687" t="s">
        <v>7658</v>
      </c>
      <c r="B2687" t="s">
        <v>10124</v>
      </c>
      <c r="C2687" t="s">
        <v>7559</v>
      </c>
      <c r="D2687" t="s">
        <v>4803</v>
      </c>
      <c r="E2687" t="str">
        <f>VLOOKUP(VALUE(A2687),'REGIÕES DE SAÚDE E SEUS MUNICÍP'!$A$4:$C$5569,3,0)</f>
        <v>III Núcleo Regional de Saúde</v>
      </c>
      <c r="F2687" t="str">
        <f>VLOOKUP(G2687,'REGIÕES DE SAÚDE E SEUS MUNICÍP'!$A$4:$D$5569,4,0)</f>
        <v>Remígio</v>
      </c>
      <c r="G2687">
        <f>VLOOKUP(VALUE(A2687),'REGIÕES DE SAÚDE E SEUS MUNICÍP'!$A$4:$A$5569,1,0)</f>
        <v>251270</v>
      </c>
      <c r="H2687" t="str">
        <f t="shared" si="164"/>
        <v>Mesmo município</v>
      </c>
      <c r="I2687" s="17" t="e">
        <f>VLOOKUP(C2687,'REGIÕES DE SAÚDE E SEUS MUNICÍP'!$C$4:$C$5569,1,0)</f>
        <v>#N/A</v>
      </c>
      <c r="J2687" t="e">
        <f t="shared" si="165"/>
        <v>#VALUE!</v>
      </c>
      <c r="K2687" t="str">
        <f t="shared" si="166"/>
        <v>Regiões semelhantes</v>
      </c>
      <c r="L2687" t="str">
        <f t="shared" si="167"/>
        <v>igual</v>
      </c>
    </row>
    <row r="2688" spans="1:12" x14ac:dyDescent="0.25">
      <c r="A2688" t="s">
        <v>6546</v>
      </c>
      <c r="B2688" t="s">
        <v>10124</v>
      </c>
      <c r="C2688" t="s">
        <v>7559</v>
      </c>
      <c r="D2688" t="s">
        <v>9445</v>
      </c>
      <c r="E2688" t="str">
        <f>VLOOKUP(VALUE(A2688),'REGIÕES DE SAÚDE E SEUS MUNICÍP'!$A$4:$C$5569,3,0)</f>
        <v>III Núcleo Regional de Saúde</v>
      </c>
      <c r="F2688" t="str">
        <f>VLOOKUP(G2688,'REGIÕES DE SAÚDE E SEUS MUNICÍP'!$A$4:$D$5569,4,0)</f>
        <v>Matinhas</v>
      </c>
      <c r="G2688">
        <f>VLOOKUP(VALUE(A2688),'REGIÕES DE SAÚDE E SEUS MUNICÍP'!$A$4:$A$5569,1,0)</f>
        <v>250933</v>
      </c>
      <c r="H2688" t="str">
        <f t="shared" si="164"/>
        <v>Mesmo município</v>
      </c>
      <c r="I2688" s="17" t="e">
        <f>VLOOKUP(C2688,'REGIÕES DE SAÚDE E SEUS MUNICÍP'!$C$4:$C$5569,1,0)</f>
        <v>#N/A</v>
      </c>
      <c r="J2688" t="e">
        <f t="shared" si="165"/>
        <v>#VALUE!</v>
      </c>
      <c r="K2688" t="str">
        <f t="shared" si="166"/>
        <v>Regiões semelhantes</v>
      </c>
      <c r="L2688" t="str">
        <f t="shared" si="167"/>
        <v>igual</v>
      </c>
    </row>
    <row r="2689" spans="1:12" x14ac:dyDescent="0.25">
      <c r="A2689" t="s">
        <v>7356</v>
      </c>
      <c r="B2689" t="s">
        <v>10124</v>
      </c>
      <c r="C2689" t="s">
        <v>7559</v>
      </c>
      <c r="D2689" t="s">
        <v>5349</v>
      </c>
      <c r="E2689" t="str">
        <f>VLOOKUP(VALUE(A2689),'REGIÕES DE SAÚDE E SEUS MUNICÍP'!$A$4:$C$5569,3,0)</f>
        <v>III Núcleo Regional de Saúde</v>
      </c>
      <c r="F2689" t="str">
        <f>VLOOKUP(G2689,'REGIÕES DE SAÚDE E SEUS MUNICÍP'!$A$4:$D$5569,4,0)</f>
        <v>Montadas</v>
      </c>
      <c r="G2689">
        <f>VLOOKUP(VALUE(A2689),'REGIÕES DE SAÚDE E SEUS MUNICÍP'!$A$4:$A$5569,1,0)</f>
        <v>250950</v>
      </c>
      <c r="H2689" t="str">
        <f t="shared" si="164"/>
        <v>Mesmo município</v>
      </c>
      <c r="I2689" s="17" t="e">
        <f>VLOOKUP(C2689,'REGIÕES DE SAÚDE E SEUS MUNICÍP'!$C$4:$C$5569,1,0)</f>
        <v>#N/A</v>
      </c>
      <c r="J2689" t="e">
        <f t="shared" si="165"/>
        <v>#VALUE!</v>
      </c>
      <c r="K2689" t="str">
        <f t="shared" si="166"/>
        <v>Regiões semelhantes</v>
      </c>
      <c r="L2689" t="str">
        <f t="shared" si="167"/>
        <v>igual</v>
      </c>
    </row>
    <row r="2690" spans="1:12" x14ac:dyDescent="0.25">
      <c r="A2690" t="s">
        <v>7592</v>
      </c>
      <c r="B2690" t="s">
        <v>10124</v>
      </c>
      <c r="C2690" t="s">
        <v>7559</v>
      </c>
      <c r="D2690" t="s">
        <v>3847</v>
      </c>
      <c r="E2690" t="str">
        <f>VLOOKUP(VALUE(A2690),'REGIÕES DE SAÚDE E SEUS MUNICÍP'!$A$4:$C$5569,3,0)</f>
        <v>III Núcleo Regional de Saúde</v>
      </c>
      <c r="F2690" t="str">
        <f>VLOOKUP(G2690,'REGIÕES DE SAÚDE E SEUS MUNICÍP'!$A$4:$D$5569,4,0)</f>
        <v>São Sebastião de Lagoa de Roça</v>
      </c>
      <c r="G2690">
        <f>VLOOKUP(VALUE(A2690),'REGIÕES DE SAÚDE E SEUS MUNICÍP'!$A$4:$A$5569,1,0)</f>
        <v>251510</v>
      </c>
      <c r="H2690" t="str">
        <f t="shared" si="164"/>
        <v>Mesmo município</v>
      </c>
      <c r="I2690" s="17" t="e">
        <f>VLOOKUP(C2690,'REGIÕES DE SAÚDE E SEUS MUNICÍP'!$C$4:$C$5569,1,0)</f>
        <v>#N/A</v>
      </c>
      <c r="J2690" t="e">
        <f t="shared" si="165"/>
        <v>#VALUE!</v>
      </c>
      <c r="K2690" t="str">
        <f t="shared" si="166"/>
        <v>diferente</v>
      </c>
      <c r="L2690" t="str">
        <f t="shared" si="167"/>
        <v>igual</v>
      </c>
    </row>
    <row r="2691" spans="1:12" x14ac:dyDescent="0.25">
      <c r="A2691" t="s">
        <v>7443</v>
      </c>
      <c r="B2691" t="s">
        <v>10124</v>
      </c>
      <c r="C2691" t="s">
        <v>4458</v>
      </c>
      <c r="D2691" t="s">
        <v>281</v>
      </c>
      <c r="E2691" t="str">
        <f>VLOOKUP(VALUE(A2691),'REGIÕES DE SAÚDE E SEUS MUNICÍP'!$A$4:$C$5569,3,0)</f>
        <v>IV Núcleo Regional de Saúde</v>
      </c>
      <c r="F2691" t="str">
        <f>VLOOKUP(G2691,'REGIÕES DE SAÚDE E SEUS MUNICÍP'!$A$4:$D$5569,4,0)</f>
        <v>Baraúna</v>
      </c>
      <c r="G2691">
        <f>VLOOKUP(VALUE(A2691),'REGIÕES DE SAÚDE E SEUS MUNICÍP'!$A$4:$A$5569,1,0)</f>
        <v>250153</v>
      </c>
      <c r="H2691" t="str">
        <f t="shared" ref="H2691:H2754" si="168">IF(F2691=D2691,"Mesmo município","Município diferente")</f>
        <v>Mesmo município</v>
      </c>
      <c r="I2691" s="17" t="e">
        <f>VLOOKUP(C2691,'REGIÕES DE SAÚDE E SEUS MUNICÍP'!$C$4:$C$5569,1,0)</f>
        <v>#N/A</v>
      </c>
      <c r="J2691" t="e">
        <f t="shared" ref="J2691:J2754" si="169">SEARCH(E2691,C2691)</f>
        <v>#VALUE!</v>
      </c>
      <c r="K2691" t="str">
        <f t="shared" ref="K2691:K2754" si="170">IF(C2691=C2692,IF(E2691=E2692,"Regiões semelhantes","Nova composição"),"diferente")</f>
        <v>Regiões semelhantes</v>
      </c>
      <c r="L2691" t="str">
        <f t="shared" si="167"/>
        <v>diferente</v>
      </c>
    </row>
    <row r="2692" spans="1:12" x14ac:dyDescent="0.25">
      <c r="A2692" t="s">
        <v>9222</v>
      </c>
      <c r="B2692" t="s">
        <v>10124</v>
      </c>
      <c r="C2692" t="s">
        <v>4458</v>
      </c>
      <c r="D2692" t="s">
        <v>8927</v>
      </c>
      <c r="E2692" t="str">
        <f>VLOOKUP(VALUE(A2692),'REGIÕES DE SAÚDE E SEUS MUNICÍP'!$A$4:$C$5569,3,0)</f>
        <v>IV Núcleo Regional de Saúde</v>
      </c>
      <c r="F2692" t="str">
        <f>VLOOKUP(G2692,'REGIÕES DE SAÚDE E SEUS MUNICÍP'!$A$4:$D$5569,4,0)</f>
        <v>Barra de Santa Rosa</v>
      </c>
      <c r="G2692">
        <f>VLOOKUP(VALUE(A2692),'REGIÕES DE SAÚDE E SEUS MUNICÍP'!$A$4:$A$5569,1,0)</f>
        <v>250160</v>
      </c>
      <c r="H2692" t="str">
        <f t="shared" si="168"/>
        <v>Mesmo município</v>
      </c>
      <c r="I2692" s="17" t="e">
        <f>VLOOKUP(C2692,'REGIÕES DE SAÚDE E SEUS MUNICÍP'!$C$4:$C$5569,1,0)</f>
        <v>#N/A</v>
      </c>
      <c r="J2692" t="e">
        <f t="shared" si="169"/>
        <v>#VALUE!</v>
      </c>
      <c r="K2692" t="str">
        <f t="shared" si="170"/>
        <v>Regiões semelhantes</v>
      </c>
      <c r="L2692" t="str">
        <f t="shared" ref="L2692:L2755" si="171">IF(E2692=E2691,"igual","diferente")</f>
        <v>igual</v>
      </c>
    </row>
    <row r="2693" spans="1:12" x14ac:dyDescent="0.25">
      <c r="A2693" t="s">
        <v>6036</v>
      </c>
      <c r="B2693" t="s">
        <v>10124</v>
      </c>
      <c r="C2693" t="s">
        <v>4458</v>
      </c>
      <c r="D2693" t="s">
        <v>7741</v>
      </c>
      <c r="E2693" t="str">
        <f>VLOOKUP(VALUE(A2693),'REGIÕES DE SAÚDE E SEUS MUNICÍP'!$A$4:$C$5569,3,0)</f>
        <v>IV Núcleo Regional de Saúde</v>
      </c>
      <c r="F2693" t="str">
        <f>VLOOKUP(G2693,'REGIÕES DE SAÚDE E SEUS MUNICÍP'!$A$4:$D$5569,4,0)</f>
        <v>Cubati</v>
      </c>
      <c r="G2693">
        <f>VLOOKUP(VALUE(A2693),'REGIÕES DE SAÚDE E SEUS MUNICÍP'!$A$4:$A$5569,1,0)</f>
        <v>250500</v>
      </c>
      <c r="H2693" t="str">
        <f t="shared" si="168"/>
        <v>Mesmo município</v>
      </c>
      <c r="I2693" s="17" t="e">
        <f>VLOOKUP(C2693,'REGIÕES DE SAÚDE E SEUS MUNICÍP'!$C$4:$C$5569,1,0)</f>
        <v>#N/A</v>
      </c>
      <c r="J2693" t="e">
        <f t="shared" si="169"/>
        <v>#VALUE!</v>
      </c>
      <c r="K2693" t="str">
        <f t="shared" si="170"/>
        <v>Regiões semelhantes</v>
      </c>
      <c r="L2693" t="str">
        <f t="shared" si="171"/>
        <v>igual</v>
      </c>
    </row>
    <row r="2694" spans="1:12" x14ac:dyDescent="0.25">
      <c r="A2694" t="s">
        <v>8790</v>
      </c>
      <c r="B2694" t="s">
        <v>10124</v>
      </c>
      <c r="C2694" t="s">
        <v>4458</v>
      </c>
      <c r="D2694" t="s">
        <v>3782</v>
      </c>
      <c r="E2694" t="str">
        <f>VLOOKUP(VALUE(A2694),'REGIÕES DE SAÚDE E SEUS MUNICÍP'!$A$4:$C$5569,3,0)</f>
        <v>IV Núcleo Regional de Saúde</v>
      </c>
      <c r="F2694" t="str">
        <f>VLOOKUP(G2694,'REGIÕES DE SAÚDE E SEUS MUNICÍP'!$A$4:$D$5569,4,0)</f>
        <v>Cuité</v>
      </c>
      <c r="G2694">
        <f>VLOOKUP(VALUE(A2694),'REGIÕES DE SAÚDE E SEUS MUNICÍP'!$A$4:$A$5569,1,0)</f>
        <v>250510</v>
      </c>
      <c r="H2694" t="str">
        <f t="shared" si="168"/>
        <v>Mesmo município</v>
      </c>
      <c r="I2694" s="17" t="e">
        <f>VLOOKUP(C2694,'REGIÕES DE SAÚDE E SEUS MUNICÍP'!$C$4:$C$5569,1,0)</f>
        <v>#N/A</v>
      </c>
      <c r="J2694" t="e">
        <f t="shared" si="169"/>
        <v>#VALUE!</v>
      </c>
      <c r="K2694" t="str">
        <f t="shared" si="170"/>
        <v>Regiões semelhantes</v>
      </c>
      <c r="L2694" t="str">
        <f t="shared" si="171"/>
        <v>igual</v>
      </c>
    </row>
    <row r="2695" spans="1:12" x14ac:dyDescent="0.25">
      <c r="A2695" t="s">
        <v>8696</v>
      </c>
      <c r="B2695" t="s">
        <v>10124</v>
      </c>
      <c r="C2695" t="s">
        <v>4458</v>
      </c>
      <c r="D2695" t="s">
        <v>3405</v>
      </c>
      <c r="E2695" t="str">
        <f>VLOOKUP(VALUE(A2695),'REGIÕES DE SAÚDE E SEUS MUNICÍP'!$A$4:$C$5569,3,0)</f>
        <v>IV Núcleo Regional de Saúde</v>
      </c>
      <c r="F2695" t="str">
        <f>VLOOKUP(G2695,'REGIÕES DE SAÚDE E SEUS MUNICÍP'!$A$4:$D$5569,4,0)</f>
        <v>Damião</v>
      </c>
      <c r="G2695">
        <f>VLOOKUP(VALUE(A2695),'REGIÕES DE SAÚDE E SEUS MUNICÍP'!$A$4:$A$5569,1,0)</f>
        <v>250535</v>
      </c>
      <c r="H2695" t="str">
        <f t="shared" si="168"/>
        <v>Mesmo município</v>
      </c>
      <c r="I2695" s="17" t="e">
        <f>VLOOKUP(C2695,'REGIÕES DE SAÚDE E SEUS MUNICÍP'!$C$4:$C$5569,1,0)</f>
        <v>#N/A</v>
      </c>
      <c r="J2695" t="e">
        <f t="shared" si="169"/>
        <v>#VALUE!</v>
      </c>
      <c r="K2695" t="str">
        <f t="shared" si="170"/>
        <v>Regiões semelhantes</v>
      </c>
      <c r="L2695" t="str">
        <f t="shared" si="171"/>
        <v>igual</v>
      </c>
    </row>
    <row r="2696" spans="1:12" x14ac:dyDescent="0.25">
      <c r="A2696" t="s">
        <v>2362</v>
      </c>
      <c r="B2696" t="s">
        <v>10124</v>
      </c>
      <c r="C2696" t="s">
        <v>4458</v>
      </c>
      <c r="D2696" t="s">
        <v>7674</v>
      </c>
      <c r="E2696" t="str">
        <f>VLOOKUP(VALUE(A2696),'REGIÕES DE SAÚDE E SEUS MUNICÍP'!$A$4:$C$5569,3,0)</f>
        <v>IV Núcleo Regional de Saúde</v>
      </c>
      <c r="F2696" t="str">
        <f>VLOOKUP(G2696,'REGIÕES DE SAÚDE E SEUS MUNICÍP'!$A$4:$D$5569,4,0)</f>
        <v>Picuí</v>
      </c>
      <c r="G2696">
        <f>VLOOKUP(VALUE(A2696),'REGIÕES DE SAÚDE E SEUS MUNICÍP'!$A$4:$A$5569,1,0)</f>
        <v>251140</v>
      </c>
      <c r="H2696" t="str">
        <f t="shared" si="168"/>
        <v>Mesmo município</v>
      </c>
      <c r="I2696" s="17" t="e">
        <f>VLOOKUP(C2696,'REGIÕES DE SAÚDE E SEUS MUNICÍP'!$C$4:$C$5569,1,0)</f>
        <v>#N/A</v>
      </c>
      <c r="J2696" t="e">
        <f t="shared" si="169"/>
        <v>#VALUE!</v>
      </c>
      <c r="K2696" t="str">
        <f t="shared" si="170"/>
        <v>Regiões semelhantes</v>
      </c>
      <c r="L2696" t="str">
        <f t="shared" si="171"/>
        <v>igual</v>
      </c>
    </row>
    <row r="2697" spans="1:12" x14ac:dyDescent="0.25">
      <c r="A2697" t="s">
        <v>5001</v>
      </c>
      <c r="B2697" t="s">
        <v>10124</v>
      </c>
      <c r="C2697" t="s">
        <v>4458</v>
      </c>
      <c r="D2697" t="s">
        <v>3310</v>
      </c>
      <c r="E2697" t="str">
        <f>VLOOKUP(VALUE(A2697),'REGIÕES DE SAÚDE E SEUS MUNICÍP'!$A$4:$C$5569,3,0)</f>
        <v>IV Núcleo Regional de Saúde</v>
      </c>
      <c r="F2697" t="str">
        <f>VLOOKUP(G2697,'REGIÕES DE SAÚDE E SEUS MUNICÍP'!$A$4:$D$5569,4,0)</f>
        <v>Pedra Lavrada</v>
      </c>
      <c r="G2697">
        <f>VLOOKUP(VALUE(A2697),'REGIÕES DE SAÚDE E SEUS MUNICÍP'!$A$4:$A$5569,1,0)</f>
        <v>251110</v>
      </c>
      <c r="H2697" t="str">
        <f t="shared" si="168"/>
        <v>Mesmo município</v>
      </c>
      <c r="I2697" s="17" t="e">
        <f>VLOOKUP(C2697,'REGIÕES DE SAÚDE E SEUS MUNICÍP'!$C$4:$C$5569,1,0)</f>
        <v>#N/A</v>
      </c>
      <c r="J2697" t="e">
        <f t="shared" si="169"/>
        <v>#VALUE!</v>
      </c>
      <c r="K2697" t="str">
        <f t="shared" si="170"/>
        <v>Regiões semelhantes</v>
      </c>
      <c r="L2697" t="str">
        <f t="shared" si="171"/>
        <v>igual</v>
      </c>
    </row>
    <row r="2698" spans="1:12" x14ac:dyDescent="0.25">
      <c r="A2698" t="s">
        <v>3148</v>
      </c>
      <c r="B2698" t="s">
        <v>10124</v>
      </c>
      <c r="C2698" t="s">
        <v>4458</v>
      </c>
      <c r="D2698" t="s">
        <v>6927</v>
      </c>
      <c r="E2698" t="str">
        <f>VLOOKUP(VALUE(A2698),'REGIÕES DE SAÚDE E SEUS MUNICÍP'!$A$4:$C$5569,3,0)</f>
        <v>IV Núcleo Regional de Saúde</v>
      </c>
      <c r="F2698" t="str">
        <f>VLOOKUP(G2698,'REGIÕES DE SAÚDE E SEUS MUNICÍP'!$A$4:$D$5569,4,0)</f>
        <v>Nova Floresta</v>
      </c>
      <c r="G2698">
        <f>VLOOKUP(VALUE(A2698),'REGIÕES DE SAÚDE E SEUS MUNICÍP'!$A$4:$A$5569,1,0)</f>
        <v>251010</v>
      </c>
      <c r="H2698" t="str">
        <f t="shared" si="168"/>
        <v>Mesmo município</v>
      </c>
      <c r="I2698" s="17" t="e">
        <f>VLOOKUP(C2698,'REGIÕES DE SAÚDE E SEUS MUNICÍP'!$C$4:$C$5569,1,0)</f>
        <v>#N/A</v>
      </c>
      <c r="J2698" t="e">
        <f t="shared" si="169"/>
        <v>#VALUE!</v>
      </c>
      <c r="K2698" t="str">
        <f t="shared" si="170"/>
        <v>Regiões semelhantes</v>
      </c>
      <c r="L2698" t="str">
        <f t="shared" si="171"/>
        <v>igual</v>
      </c>
    </row>
    <row r="2699" spans="1:12" x14ac:dyDescent="0.25">
      <c r="A2699" t="s">
        <v>8653</v>
      </c>
      <c r="B2699" t="s">
        <v>10124</v>
      </c>
      <c r="C2699" t="s">
        <v>4458</v>
      </c>
      <c r="D2699" t="s">
        <v>2007</v>
      </c>
      <c r="E2699" t="str">
        <f>VLOOKUP(VALUE(A2699),'REGIÕES DE SAÚDE E SEUS MUNICÍP'!$A$4:$C$5569,3,0)</f>
        <v>IV Núcleo Regional de Saúde</v>
      </c>
      <c r="F2699" t="str">
        <f>VLOOKUP(G2699,'REGIÕES DE SAÚDE E SEUS MUNICÍP'!$A$4:$D$5569,4,0)</f>
        <v>Nova Palmeira</v>
      </c>
      <c r="G2699">
        <f>VLOOKUP(VALUE(A2699),'REGIÕES DE SAÚDE E SEUS MUNICÍP'!$A$4:$A$5569,1,0)</f>
        <v>251030</v>
      </c>
      <c r="H2699" t="str">
        <f t="shared" si="168"/>
        <v>Mesmo município</v>
      </c>
      <c r="I2699" s="17" t="e">
        <f>VLOOKUP(C2699,'REGIÕES DE SAÚDE E SEUS MUNICÍP'!$C$4:$C$5569,1,0)</f>
        <v>#N/A</v>
      </c>
      <c r="J2699" t="e">
        <f t="shared" si="169"/>
        <v>#VALUE!</v>
      </c>
      <c r="K2699" t="str">
        <f t="shared" si="170"/>
        <v>Regiões semelhantes</v>
      </c>
      <c r="L2699" t="str">
        <f t="shared" si="171"/>
        <v>igual</v>
      </c>
    </row>
    <row r="2700" spans="1:12" x14ac:dyDescent="0.25">
      <c r="A2700" t="s">
        <v>10138</v>
      </c>
      <c r="B2700" t="s">
        <v>10124</v>
      </c>
      <c r="C2700" t="s">
        <v>4458</v>
      </c>
      <c r="D2700" t="s">
        <v>5655</v>
      </c>
      <c r="E2700" t="str">
        <f>VLOOKUP(VALUE(A2700),'REGIÕES DE SAÚDE E SEUS MUNICÍP'!$A$4:$C$5569,3,0)</f>
        <v>IV Núcleo Regional de Saúde</v>
      </c>
      <c r="F2700" t="str">
        <f>VLOOKUP(G2700,'REGIÕES DE SAÚDE E SEUS MUNICÍP'!$A$4:$D$5569,4,0)</f>
        <v>Seridó</v>
      </c>
      <c r="G2700">
        <f>VLOOKUP(VALUE(A2700),'REGIÕES DE SAÚDE E SEUS MUNICÍP'!$A$4:$A$5569,1,0)</f>
        <v>251540</v>
      </c>
      <c r="H2700" t="str">
        <f t="shared" si="168"/>
        <v>Município diferente</v>
      </c>
      <c r="I2700" s="17" t="e">
        <f>VLOOKUP(C2700,'REGIÕES DE SAÚDE E SEUS MUNICÍP'!$C$4:$C$5569,1,0)</f>
        <v>#N/A</v>
      </c>
      <c r="J2700" t="e">
        <f t="shared" si="169"/>
        <v>#VALUE!</v>
      </c>
      <c r="K2700" t="str">
        <f t="shared" si="170"/>
        <v>Regiões semelhantes</v>
      </c>
      <c r="L2700" t="str">
        <f t="shared" si="171"/>
        <v>igual</v>
      </c>
    </row>
    <row r="2701" spans="1:12" x14ac:dyDescent="0.25">
      <c r="A2701" t="s">
        <v>5425</v>
      </c>
      <c r="B2701" t="s">
        <v>10124</v>
      </c>
      <c r="C2701" t="s">
        <v>4458</v>
      </c>
      <c r="D2701" t="s">
        <v>6596</v>
      </c>
      <c r="E2701" t="str">
        <f>VLOOKUP(VALUE(A2701),'REGIÕES DE SAÚDE E SEUS MUNICÍP'!$A$4:$C$5569,3,0)</f>
        <v>IV Núcleo Regional de Saúde</v>
      </c>
      <c r="F2701" t="str">
        <f>VLOOKUP(G2701,'REGIÕES DE SAÚDE E SEUS MUNICÍP'!$A$4:$D$5569,4,0)</f>
        <v>Sossêgo</v>
      </c>
      <c r="G2701">
        <f>VLOOKUP(VALUE(A2701),'REGIÕES DE SAÚDE E SEUS MUNICÍP'!$A$4:$A$5569,1,0)</f>
        <v>251615</v>
      </c>
      <c r="H2701" t="str">
        <f t="shared" si="168"/>
        <v>Mesmo município</v>
      </c>
      <c r="I2701" s="17" t="e">
        <f>VLOOKUP(C2701,'REGIÕES DE SAÚDE E SEUS MUNICÍP'!$C$4:$C$5569,1,0)</f>
        <v>#N/A</v>
      </c>
      <c r="J2701" t="e">
        <f t="shared" si="169"/>
        <v>#VALUE!</v>
      </c>
      <c r="K2701" t="str">
        <f t="shared" si="170"/>
        <v>Regiões semelhantes</v>
      </c>
      <c r="L2701" t="str">
        <f t="shared" si="171"/>
        <v>igual</v>
      </c>
    </row>
    <row r="2702" spans="1:12" x14ac:dyDescent="0.25">
      <c r="A2702" t="s">
        <v>3691</v>
      </c>
      <c r="B2702" t="s">
        <v>10124</v>
      </c>
      <c r="C2702" t="s">
        <v>4458</v>
      </c>
      <c r="D2702" t="s">
        <v>4864</v>
      </c>
      <c r="E2702" t="str">
        <f>VLOOKUP(VALUE(A2702),'REGIÕES DE SAÚDE E SEUS MUNICÍP'!$A$4:$C$5569,3,0)</f>
        <v>IV Núcleo Regional de Saúde</v>
      </c>
      <c r="F2702" t="str">
        <f>VLOOKUP(G2702,'REGIÕES DE SAÚDE E SEUS MUNICÍP'!$A$4:$D$5569,4,0)</f>
        <v>Frei Martinho</v>
      </c>
      <c r="G2702">
        <f>VLOOKUP(VALUE(A2702),'REGIÕES DE SAÚDE E SEUS MUNICÍP'!$A$4:$A$5569,1,0)</f>
        <v>250620</v>
      </c>
      <c r="H2702" t="str">
        <f t="shared" si="168"/>
        <v>Mesmo município</v>
      </c>
      <c r="I2702" s="17" t="e">
        <f>VLOOKUP(C2702,'REGIÕES DE SAÚDE E SEUS MUNICÍP'!$C$4:$C$5569,1,0)</f>
        <v>#N/A</v>
      </c>
      <c r="J2702" t="e">
        <f t="shared" si="169"/>
        <v>#VALUE!</v>
      </c>
      <c r="K2702" t="str">
        <f t="shared" si="170"/>
        <v>diferente</v>
      </c>
      <c r="L2702" t="str">
        <f t="shared" si="171"/>
        <v>igual</v>
      </c>
    </row>
    <row r="2703" spans="1:12" x14ac:dyDescent="0.25">
      <c r="A2703" t="s">
        <v>6567</v>
      </c>
      <c r="B2703" t="s">
        <v>10124</v>
      </c>
      <c r="C2703" t="s">
        <v>1726</v>
      </c>
      <c r="D2703" t="s">
        <v>2198</v>
      </c>
      <c r="E2703" t="str">
        <f>VLOOKUP(VALUE(A2703),'REGIÕES DE SAÚDE E SEUS MUNICÍP'!$A$4:$C$5569,3,0)</f>
        <v>III Núcleo Regional de Saúde</v>
      </c>
      <c r="F2703" t="str">
        <f>VLOOKUP(G2703,'REGIÕES DE SAÚDE E SEUS MUNICÍP'!$A$4:$D$5569,4,0)</f>
        <v>Gurjão</v>
      </c>
      <c r="G2703">
        <f>VLOOKUP(VALUE(A2703),'REGIÕES DE SAÚDE E SEUS MUNICÍP'!$A$4:$A$5569,1,0)</f>
        <v>250650</v>
      </c>
      <c r="H2703" t="str">
        <f t="shared" si="168"/>
        <v>Mesmo município</v>
      </c>
      <c r="I2703" s="17" t="e">
        <f>VLOOKUP(C2703,'REGIÕES DE SAÚDE E SEUS MUNICÍP'!$C$4:$C$5569,1,0)</f>
        <v>#N/A</v>
      </c>
      <c r="J2703" t="e">
        <f t="shared" si="169"/>
        <v>#VALUE!</v>
      </c>
      <c r="K2703" t="str">
        <f t="shared" si="170"/>
        <v>Regiões semelhantes</v>
      </c>
      <c r="L2703" t="str">
        <f t="shared" si="171"/>
        <v>diferente</v>
      </c>
    </row>
    <row r="2704" spans="1:12" x14ac:dyDescent="0.25">
      <c r="A2704" t="s">
        <v>7008</v>
      </c>
      <c r="B2704" t="s">
        <v>10124</v>
      </c>
      <c r="C2704" t="s">
        <v>1726</v>
      </c>
      <c r="D2704" t="s">
        <v>4844</v>
      </c>
      <c r="E2704" t="str">
        <f>VLOOKUP(VALUE(A2704),'REGIÕES DE SAÚDE E SEUS MUNICÍP'!$A$4:$C$5569,3,0)</f>
        <v>III Núcleo Regional de Saúde</v>
      </c>
      <c r="F2704" t="str">
        <f>VLOOKUP(G2704,'REGIÕES DE SAÚDE E SEUS MUNICÍP'!$A$4:$D$5569,4,0)</f>
        <v>Livramento</v>
      </c>
      <c r="G2704">
        <f>VLOOKUP(VALUE(A2704),'REGIÕES DE SAÚDE E SEUS MUNICÍP'!$A$4:$A$5569,1,0)</f>
        <v>250850</v>
      </c>
      <c r="H2704" t="str">
        <f t="shared" si="168"/>
        <v>Mesmo município</v>
      </c>
      <c r="I2704" s="17" t="e">
        <f>VLOOKUP(C2704,'REGIÕES DE SAÚDE E SEUS MUNICÍP'!$C$4:$C$5569,1,0)</f>
        <v>#N/A</v>
      </c>
      <c r="J2704" t="e">
        <f t="shared" si="169"/>
        <v>#VALUE!</v>
      </c>
      <c r="K2704" t="str">
        <f t="shared" si="170"/>
        <v>Nova composição</v>
      </c>
      <c r="L2704" t="str">
        <f t="shared" si="171"/>
        <v>igual</v>
      </c>
    </row>
    <row r="2705" spans="1:12" x14ac:dyDescent="0.25">
      <c r="A2705" t="s">
        <v>1402</v>
      </c>
      <c r="B2705" t="s">
        <v>10124</v>
      </c>
      <c r="C2705" t="s">
        <v>1726</v>
      </c>
      <c r="D2705" t="s">
        <v>4206</v>
      </c>
      <c r="E2705" t="str">
        <f>VLOOKUP(VALUE(A2705),'REGIÕES DE SAÚDE E SEUS MUNICÍP'!$A$4:$C$5569,3,0)</f>
        <v>V Núcleo Regional de Saúde</v>
      </c>
      <c r="F2705" t="str">
        <f>VLOOKUP(G2705,'REGIÕES DE SAÚDE E SEUS MUNICÍP'!$A$4:$D$5569,4,0)</f>
        <v>Amparo</v>
      </c>
      <c r="G2705">
        <f>VLOOKUP(VALUE(A2705),'REGIÕES DE SAÚDE E SEUS MUNICÍP'!$A$4:$A$5569,1,0)</f>
        <v>250073</v>
      </c>
      <c r="H2705" t="str">
        <f t="shared" si="168"/>
        <v>Mesmo município</v>
      </c>
      <c r="I2705" s="17" t="e">
        <f>VLOOKUP(C2705,'REGIÕES DE SAÚDE E SEUS MUNICÍP'!$C$4:$C$5569,1,0)</f>
        <v>#N/A</v>
      </c>
      <c r="J2705" t="e">
        <f t="shared" si="169"/>
        <v>#VALUE!</v>
      </c>
      <c r="K2705" t="str">
        <f t="shared" si="170"/>
        <v>Regiões semelhantes</v>
      </c>
      <c r="L2705" t="str">
        <f t="shared" si="171"/>
        <v>diferente</v>
      </c>
    </row>
    <row r="2706" spans="1:12" x14ac:dyDescent="0.25">
      <c r="A2706" t="s">
        <v>10234</v>
      </c>
      <c r="B2706" t="s">
        <v>10124</v>
      </c>
      <c r="C2706" t="s">
        <v>1726</v>
      </c>
      <c r="D2706" t="s">
        <v>969</v>
      </c>
      <c r="E2706" t="str">
        <f>VLOOKUP(VALUE(A2706),'REGIÕES DE SAÚDE E SEUS MUNICÍP'!$A$4:$C$5569,3,0)</f>
        <v>V Núcleo Regional de Saúde</v>
      </c>
      <c r="F2706" t="str">
        <f>VLOOKUP(G2706,'REGIÕES DE SAÚDE E SEUS MUNICÍP'!$A$4:$D$5569,4,0)</f>
        <v>Prata</v>
      </c>
      <c r="G2706">
        <f>VLOOKUP(VALUE(A2706),'REGIÕES DE SAÚDE E SEUS MUNICÍP'!$A$4:$A$5569,1,0)</f>
        <v>251220</v>
      </c>
      <c r="H2706" t="str">
        <f t="shared" si="168"/>
        <v>Mesmo município</v>
      </c>
      <c r="I2706" s="17" t="e">
        <f>VLOOKUP(C2706,'REGIÕES DE SAÚDE E SEUS MUNICÍP'!$C$4:$C$5569,1,0)</f>
        <v>#N/A</v>
      </c>
      <c r="J2706" t="e">
        <f t="shared" si="169"/>
        <v>#VALUE!</v>
      </c>
      <c r="K2706" t="str">
        <f t="shared" si="170"/>
        <v>Regiões semelhantes</v>
      </c>
      <c r="L2706" t="str">
        <f t="shared" si="171"/>
        <v>igual</v>
      </c>
    </row>
    <row r="2707" spans="1:12" x14ac:dyDescent="0.25">
      <c r="A2707" t="s">
        <v>5368</v>
      </c>
      <c r="B2707" t="s">
        <v>10124</v>
      </c>
      <c r="C2707" t="s">
        <v>1726</v>
      </c>
      <c r="D2707" t="s">
        <v>7612</v>
      </c>
      <c r="E2707" t="str">
        <f>VLOOKUP(VALUE(A2707),'REGIÕES DE SAÚDE E SEUS MUNICÍP'!$A$4:$C$5569,3,0)</f>
        <v>V Núcleo Regional de Saúde</v>
      </c>
      <c r="F2707" t="str">
        <f>VLOOKUP(G2707,'REGIÕES DE SAÚDE E SEUS MUNICÍP'!$A$4:$D$5569,4,0)</f>
        <v>Congo</v>
      </c>
      <c r="G2707">
        <f>VLOOKUP(VALUE(A2707),'REGIÕES DE SAÚDE E SEUS MUNICÍP'!$A$4:$A$5569,1,0)</f>
        <v>250470</v>
      </c>
      <c r="H2707" t="str">
        <f t="shared" si="168"/>
        <v>Mesmo município</v>
      </c>
      <c r="I2707" s="17" t="e">
        <f>VLOOKUP(C2707,'REGIÕES DE SAÚDE E SEUS MUNICÍP'!$C$4:$C$5569,1,0)</f>
        <v>#N/A</v>
      </c>
      <c r="J2707" t="e">
        <f t="shared" si="169"/>
        <v>#VALUE!</v>
      </c>
      <c r="K2707" t="str">
        <f t="shared" si="170"/>
        <v>Regiões semelhantes</v>
      </c>
      <c r="L2707" t="str">
        <f t="shared" si="171"/>
        <v>igual</v>
      </c>
    </row>
    <row r="2708" spans="1:12" x14ac:dyDescent="0.25">
      <c r="A2708" t="s">
        <v>2571</v>
      </c>
      <c r="B2708" t="s">
        <v>10124</v>
      </c>
      <c r="C2708" t="s">
        <v>1726</v>
      </c>
      <c r="D2708" t="s">
        <v>664</v>
      </c>
      <c r="E2708" t="str">
        <f>VLOOKUP(VALUE(A2708),'REGIÕES DE SAÚDE E SEUS MUNICÍP'!$A$4:$C$5569,3,0)</f>
        <v>V Núcleo Regional de Saúde</v>
      </c>
      <c r="F2708" t="str">
        <f>VLOOKUP(G2708,'REGIÕES DE SAÚDE E SEUS MUNICÍP'!$A$4:$D$5569,4,0)</f>
        <v>Coxixola</v>
      </c>
      <c r="G2708">
        <f>VLOOKUP(VALUE(A2708),'REGIÕES DE SAÚDE E SEUS MUNICÍP'!$A$4:$A$5569,1,0)</f>
        <v>250485</v>
      </c>
      <c r="H2708" t="str">
        <f t="shared" si="168"/>
        <v>Mesmo município</v>
      </c>
      <c r="I2708" s="17" t="e">
        <f>VLOOKUP(C2708,'REGIÕES DE SAÚDE E SEUS MUNICÍP'!$C$4:$C$5569,1,0)</f>
        <v>#N/A</v>
      </c>
      <c r="J2708" t="e">
        <f t="shared" si="169"/>
        <v>#VALUE!</v>
      </c>
      <c r="K2708" t="str">
        <f t="shared" si="170"/>
        <v>Regiões semelhantes</v>
      </c>
      <c r="L2708" t="str">
        <f t="shared" si="171"/>
        <v>igual</v>
      </c>
    </row>
    <row r="2709" spans="1:12" x14ac:dyDescent="0.25">
      <c r="A2709" t="s">
        <v>5037</v>
      </c>
      <c r="B2709" t="s">
        <v>10124</v>
      </c>
      <c r="C2709" t="s">
        <v>1726</v>
      </c>
      <c r="D2709" t="s">
        <v>7062</v>
      </c>
      <c r="E2709" t="str">
        <f>VLOOKUP(VALUE(A2709),'REGIÕES DE SAÚDE E SEUS MUNICÍP'!$A$4:$C$5569,3,0)</f>
        <v>V Núcleo Regional de Saúde</v>
      </c>
      <c r="F2709" t="str">
        <f>VLOOKUP(G2709,'REGIÕES DE SAÚDE E SEUS MUNICÍP'!$A$4:$D$5569,4,0)</f>
        <v>Camalaú</v>
      </c>
      <c r="G2709">
        <f>VLOOKUP(VALUE(A2709),'REGIÕES DE SAÚDE E SEUS MUNICÍP'!$A$4:$A$5569,1,0)</f>
        <v>250390</v>
      </c>
      <c r="H2709" t="str">
        <f t="shared" si="168"/>
        <v>Mesmo município</v>
      </c>
      <c r="I2709" s="17" t="e">
        <f>VLOOKUP(C2709,'REGIÕES DE SAÚDE E SEUS MUNICÍP'!$C$4:$C$5569,1,0)</f>
        <v>#N/A</v>
      </c>
      <c r="J2709" t="e">
        <f t="shared" si="169"/>
        <v>#VALUE!</v>
      </c>
      <c r="K2709" t="str">
        <f t="shared" si="170"/>
        <v>Regiões semelhantes</v>
      </c>
      <c r="L2709" t="str">
        <f t="shared" si="171"/>
        <v>igual</v>
      </c>
    </row>
    <row r="2710" spans="1:12" x14ac:dyDescent="0.25">
      <c r="A2710" t="s">
        <v>1337</v>
      </c>
      <c r="B2710" t="s">
        <v>10124</v>
      </c>
      <c r="C2710" t="s">
        <v>1726</v>
      </c>
      <c r="D2710" t="s">
        <v>881</v>
      </c>
      <c r="E2710" t="str">
        <f>VLOOKUP(VALUE(A2710),'REGIÕES DE SAÚDE E SEUS MUNICÍP'!$A$4:$C$5569,3,0)</f>
        <v>V Núcleo Regional de Saúde</v>
      </c>
      <c r="F2710" t="str">
        <f>VLOOKUP(G2710,'REGIÕES DE SAÚDE E SEUS MUNICÍP'!$A$4:$D$5569,4,0)</f>
        <v>Caraúbas</v>
      </c>
      <c r="G2710">
        <f>VLOOKUP(VALUE(A2710),'REGIÕES DE SAÚDE E SEUS MUNICÍP'!$A$4:$A$5569,1,0)</f>
        <v>250407</v>
      </c>
      <c r="H2710" t="str">
        <f t="shared" si="168"/>
        <v>Mesmo município</v>
      </c>
      <c r="I2710" s="17" t="e">
        <f>VLOOKUP(C2710,'REGIÕES DE SAÚDE E SEUS MUNICÍP'!$C$4:$C$5569,1,0)</f>
        <v>#N/A</v>
      </c>
      <c r="J2710" t="e">
        <f t="shared" si="169"/>
        <v>#VALUE!</v>
      </c>
      <c r="K2710" t="str">
        <f t="shared" si="170"/>
        <v>Regiões semelhantes</v>
      </c>
      <c r="L2710" t="str">
        <f t="shared" si="171"/>
        <v>igual</v>
      </c>
    </row>
    <row r="2711" spans="1:12" x14ac:dyDescent="0.25">
      <c r="A2711" t="s">
        <v>5677</v>
      </c>
      <c r="B2711" t="s">
        <v>10124</v>
      </c>
      <c r="C2711" t="s">
        <v>1726</v>
      </c>
      <c r="D2711" t="s">
        <v>6403</v>
      </c>
      <c r="E2711" t="str">
        <f>VLOOKUP(VALUE(A2711),'REGIÕES DE SAÚDE E SEUS MUNICÍP'!$A$4:$C$5569,3,0)</f>
        <v>V Núcleo Regional de Saúde</v>
      </c>
      <c r="F2711" t="str">
        <f>VLOOKUP(G2711,'REGIÕES DE SAÚDE E SEUS MUNICÍP'!$A$4:$D$5569,4,0)</f>
        <v>Ouro Velho</v>
      </c>
      <c r="G2711">
        <f>VLOOKUP(VALUE(A2711),'REGIÕES DE SAÚDE E SEUS MUNICÍP'!$A$4:$A$5569,1,0)</f>
        <v>251060</v>
      </c>
      <c r="H2711" t="str">
        <f t="shared" si="168"/>
        <v>Mesmo município</v>
      </c>
      <c r="I2711" s="17" t="e">
        <f>VLOOKUP(C2711,'REGIÕES DE SAÚDE E SEUS MUNICÍP'!$C$4:$C$5569,1,0)</f>
        <v>#N/A</v>
      </c>
      <c r="J2711" t="e">
        <f t="shared" si="169"/>
        <v>#VALUE!</v>
      </c>
      <c r="K2711" t="str">
        <f t="shared" si="170"/>
        <v>Regiões semelhantes</v>
      </c>
      <c r="L2711" t="str">
        <f t="shared" si="171"/>
        <v>igual</v>
      </c>
    </row>
    <row r="2712" spans="1:12" x14ac:dyDescent="0.25">
      <c r="A2712" t="s">
        <v>640</v>
      </c>
      <c r="B2712" t="s">
        <v>10124</v>
      </c>
      <c r="C2712" t="s">
        <v>1726</v>
      </c>
      <c r="D2712" t="s">
        <v>9681</v>
      </c>
      <c r="E2712" t="str">
        <f>VLOOKUP(VALUE(A2712),'REGIÕES DE SAÚDE E SEUS MUNICÍP'!$A$4:$C$5569,3,0)</f>
        <v>V Núcleo Regional de Saúde</v>
      </c>
      <c r="F2712" t="str">
        <f>VLOOKUP(G2712,'REGIÕES DE SAÚDE E SEUS MUNICÍP'!$A$4:$D$5569,4,0)</f>
        <v>Parari</v>
      </c>
      <c r="G2712">
        <f>VLOOKUP(VALUE(A2712),'REGIÕES DE SAÚDE E SEUS MUNICÍP'!$A$4:$A$5569,1,0)</f>
        <v>251065</v>
      </c>
      <c r="H2712" t="str">
        <f t="shared" si="168"/>
        <v>Mesmo município</v>
      </c>
      <c r="I2712" s="17" t="e">
        <f>VLOOKUP(C2712,'REGIÕES DE SAÚDE E SEUS MUNICÍP'!$C$4:$C$5569,1,0)</f>
        <v>#N/A</v>
      </c>
      <c r="J2712" t="e">
        <f t="shared" si="169"/>
        <v>#VALUE!</v>
      </c>
      <c r="K2712" t="str">
        <f t="shared" si="170"/>
        <v>Regiões semelhantes</v>
      </c>
      <c r="L2712" t="str">
        <f t="shared" si="171"/>
        <v>igual</v>
      </c>
    </row>
    <row r="2713" spans="1:12" x14ac:dyDescent="0.25">
      <c r="A2713" t="s">
        <v>1908</v>
      </c>
      <c r="B2713" t="s">
        <v>10124</v>
      </c>
      <c r="C2713" t="s">
        <v>1726</v>
      </c>
      <c r="D2713" t="s">
        <v>7048</v>
      </c>
      <c r="E2713" t="str">
        <f>VLOOKUP(VALUE(A2713),'REGIÕES DE SAÚDE E SEUS MUNICÍP'!$A$4:$C$5569,3,0)</f>
        <v>V Núcleo Regional de Saúde</v>
      </c>
      <c r="F2713" t="str">
        <f>VLOOKUP(G2713,'REGIÕES DE SAÚDE E SEUS MUNICÍP'!$A$4:$D$5569,4,0)</f>
        <v>Monteiro</v>
      </c>
      <c r="G2713">
        <f>VLOOKUP(VALUE(A2713),'REGIÕES DE SAÚDE E SEUS MUNICÍP'!$A$4:$A$5569,1,0)</f>
        <v>250970</v>
      </c>
      <c r="H2713" t="str">
        <f t="shared" si="168"/>
        <v>Mesmo município</v>
      </c>
      <c r="I2713" s="17" t="e">
        <f>VLOOKUP(C2713,'REGIÕES DE SAÚDE E SEUS MUNICÍP'!$C$4:$C$5569,1,0)</f>
        <v>#N/A</v>
      </c>
      <c r="J2713" t="e">
        <f t="shared" si="169"/>
        <v>#VALUE!</v>
      </c>
      <c r="K2713" t="str">
        <f t="shared" si="170"/>
        <v>Regiões semelhantes</v>
      </c>
      <c r="L2713" t="str">
        <f t="shared" si="171"/>
        <v>igual</v>
      </c>
    </row>
    <row r="2714" spans="1:12" x14ac:dyDescent="0.25">
      <c r="A2714" t="s">
        <v>9558</v>
      </c>
      <c r="B2714" t="s">
        <v>10124</v>
      </c>
      <c r="C2714" t="s">
        <v>1726</v>
      </c>
      <c r="D2714" t="s">
        <v>10562</v>
      </c>
      <c r="E2714" t="str">
        <f>VLOOKUP(VALUE(A2714),'REGIÕES DE SAÚDE E SEUS MUNICÍP'!$A$4:$C$5569,3,0)</f>
        <v>V Núcleo Regional de Saúde</v>
      </c>
      <c r="F2714" t="str">
        <f>VLOOKUP(G2714,'REGIÕES DE SAÚDE E SEUS MUNICÍP'!$A$4:$D$5569,4,0)</f>
        <v>São João do Cariri</v>
      </c>
      <c r="G2714">
        <f>VLOOKUP(VALUE(A2714),'REGIÕES DE SAÚDE E SEUS MUNICÍP'!$A$4:$A$5569,1,0)</f>
        <v>251400</v>
      </c>
      <c r="H2714" t="str">
        <f t="shared" si="168"/>
        <v>Mesmo município</v>
      </c>
      <c r="I2714" s="17" t="e">
        <f>VLOOKUP(C2714,'REGIÕES DE SAÚDE E SEUS MUNICÍP'!$C$4:$C$5569,1,0)</f>
        <v>#N/A</v>
      </c>
      <c r="J2714" t="e">
        <f t="shared" si="169"/>
        <v>#VALUE!</v>
      </c>
      <c r="K2714" t="str">
        <f t="shared" si="170"/>
        <v>Regiões semelhantes</v>
      </c>
      <c r="L2714" t="str">
        <f t="shared" si="171"/>
        <v>igual</v>
      </c>
    </row>
    <row r="2715" spans="1:12" x14ac:dyDescent="0.25">
      <c r="A2715" t="s">
        <v>6777</v>
      </c>
      <c r="B2715" t="s">
        <v>10124</v>
      </c>
      <c r="C2715" t="s">
        <v>1726</v>
      </c>
      <c r="D2715" t="s">
        <v>6844</v>
      </c>
      <c r="E2715" t="str">
        <f>VLOOKUP(VALUE(A2715),'REGIÕES DE SAÚDE E SEUS MUNICÍP'!$A$4:$C$5569,3,0)</f>
        <v>V Núcleo Regional de Saúde</v>
      </c>
      <c r="F2715" t="str">
        <f>VLOOKUP(G2715,'REGIÕES DE SAÚDE E SEUS MUNICÍP'!$A$4:$D$5569,4,0)</f>
        <v>São João do Tigre</v>
      </c>
      <c r="G2715">
        <f>VLOOKUP(VALUE(A2715),'REGIÕES DE SAÚDE E SEUS MUNICÍP'!$A$4:$A$5569,1,0)</f>
        <v>251410</v>
      </c>
      <c r="H2715" t="str">
        <f t="shared" si="168"/>
        <v>Mesmo município</v>
      </c>
      <c r="I2715" s="17" t="e">
        <f>VLOOKUP(C2715,'REGIÕES DE SAÚDE E SEUS MUNICÍP'!$C$4:$C$5569,1,0)</f>
        <v>#N/A</v>
      </c>
      <c r="J2715" t="e">
        <f t="shared" si="169"/>
        <v>#VALUE!</v>
      </c>
      <c r="K2715" t="str">
        <f t="shared" si="170"/>
        <v>Regiões semelhantes</v>
      </c>
      <c r="L2715" t="str">
        <f t="shared" si="171"/>
        <v>igual</v>
      </c>
    </row>
    <row r="2716" spans="1:12" x14ac:dyDescent="0.25">
      <c r="A2716" t="s">
        <v>9245</v>
      </c>
      <c r="B2716" t="s">
        <v>10124</v>
      </c>
      <c r="C2716" t="s">
        <v>1726</v>
      </c>
      <c r="D2716" t="s">
        <v>8652</v>
      </c>
      <c r="E2716" t="str">
        <f>VLOOKUP(VALUE(A2716),'REGIÕES DE SAÚDE E SEUS MUNICÍP'!$A$4:$C$5569,3,0)</f>
        <v>V Núcleo Regional de Saúde</v>
      </c>
      <c r="F2716" t="str">
        <f>VLOOKUP(G2716,'REGIÕES DE SAÚDE E SEUS MUNICÍP'!$A$4:$D$5569,4,0)</f>
        <v>São José dos Cordeiros</v>
      </c>
      <c r="G2716">
        <f>VLOOKUP(VALUE(A2716),'REGIÕES DE SAÚDE E SEUS MUNICÍP'!$A$4:$A$5569,1,0)</f>
        <v>251480</v>
      </c>
      <c r="H2716" t="str">
        <f t="shared" si="168"/>
        <v>Mesmo município</v>
      </c>
      <c r="I2716" s="17" t="e">
        <f>VLOOKUP(C2716,'REGIÕES DE SAÚDE E SEUS MUNICÍP'!$C$4:$C$5569,1,0)</f>
        <v>#N/A</v>
      </c>
      <c r="J2716" t="e">
        <f t="shared" si="169"/>
        <v>#VALUE!</v>
      </c>
      <c r="K2716" t="str">
        <f t="shared" si="170"/>
        <v>Regiões semelhantes</v>
      </c>
      <c r="L2716" t="str">
        <f t="shared" si="171"/>
        <v>igual</v>
      </c>
    </row>
    <row r="2717" spans="1:12" x14ac:dyDescent="0.25">
      <c r="A2717" t="s">
        <v>4837</v>
      </c>
      <c r="B2717" t="s">
        <v>10124</v>
      </c>
      <c r="C2717" t="s">
        <v>1726</v>
      </c>
      <c r="D2717" t="s">
        <v>2517</v>
      </c>
      <c r="E2717" t="str">
        <f>VLOOKUP(VALUE(A2717),'REGIÕES DE SAÚDE E SEUS MUNICÍP'!$A$4:$C$5569,3,0)</f>
        <v>V Núcleo Regional de Saúde</v>
      </c>
      <c r="F2717" t="str">
        <f>VLOOKUP(G2717,'REGIÕES DE SAÚDE E SEUS MUNICÍP'!$A$4:$D$5569,4,0)</f>
        <v>São Sebastião do Umbuzeiro</v>
      </c>
      <c r="G2717">
        <f>VLOOKUP(VALUE(A2717),'REGIÕES DE SAÚDE E SEUS MUNICÍP'!$A$4:$A$5569,1,0)</f>
        <v>251520</v>
      </c>
      <c r="H2717" t="str">
        <f t="shared" si="168"/>
        <v>Mesmo município</v>
      </c>
      <c r="I2717" s="17" t="e">
        <f>VLOOKUP(C2717,'REGIÕES DE SAÚDE E SEUS MUNICÍP'!$C$4:$C$5569,1,0)</f>
        <v>#N/A</v>
      </c>
      <c r="J2717" t="e">
        <f t="shared" si="169"/>
        <v>#VALUE!</v>
      </c>
      <c r="K2717" t="str">
        <f t="shared" si="170"/>
        <v>Regiões semelhantes</v>
      </c>
      <c r="L2717" t="str">
        <f t="shared" si="171"/>
        <v>igual</v>
      </c>
    </row>
    <row r="2718" spans="1:12" x14ac:dyDescent="0.25">
      <c r="A2718" t="s">
        <v>7420</v>
      </c>
      <c r="B2718" t="s">
        <v>10124</v>
      </c>
      <c r="C2718" t="s">
        <v>1726</v>
      </c>
      <c r="D2718" t="s">
        <v>5264</v>
      </c>
      <c r="E2718" t="str">
        <f>VLOOKUP(VALUE(A2718),'REGIÕES DE SAÚDE E SEUS MUNICÍP'!$A$4:$C$5569,3,0)</f>
        <v>V Núcleo Regional de Saúde</v>
      </c>
      <c r="F2718" t="str">
        <f>VLOOKUP(G2718,'REGIÕES DE SAÚDE E SEUS MUNICÍP'!$A$4:$D$5569,4,0)</f>
        <v>Serra Branca</v>
      </c>
      <c r="G2718">
        <f>VLOOKUP(VALUE(A2718),'REGIÕES DE SAÚDE E SEUS MUNICÍP'!$A$4:$A$5569,1,0)</f>
        <v>251550</v>
      </c>
      <c r="H2718" t="str">
        <f t="shared" si="168"/>
        <v>Mesmo município</v>
      </c>
      <c r="I2718" s="17" t="e">
        <f>VLOOKUP(C2718,'REGIÕES DE SAÚDE E SEUS MUNICÍP'!$C$4:$C$5569,1,0)</f>
        <v>#N/A</v>
      </c>
      <c r="J2718" t="e">
        <f t="shared" si="169"/>
        <v>#VALUE!</v>
      </c>
      <c r="K2718" t="str">
        <f t="shared" si="170"/>
        <v>Regiões semelhantes</v>
      </c>
      <c r="L2718" t="str">
        <f t="shared" si="171"/>
        <v>igual</v>
      </c>
    </row>
    <row r="2719" spans="1:12" x14ac:dyDescent="0.25">
      <c r="A2719" t="s">
        <v>5223</v>
      </c>
      <c r="B2719" t="s">
        <v>10124</v>
      </c>
      <c r="C2719" t="s">
        <v>1726</v>
      </c>
      <c r="D2719" t="s">
        <v>1552</v>
      </c>
      <c r="E2719" t="str">
        <f>VLOOKUP(VALUE(A2719),'REGIÕES DE SAÚDE E SEUS MUNICÍP'!$A$4:$C$5569,3,0)</f>
        <v>V Núcleo Regional de Saúde</v>
      </c>
      <c r="F2719" t="str">
        <f>VLOOKUP(G2719,'REGIÕES DE SAÚDE E SEUS MUNICÍP'!$A$4:$D$5569,4,0)</f>
        <v>Sumé</v>
      </c>
      <c r="G2719">
        <f>VLOOKUP(VALUE(A2719),'REGIÕES DE SAÚDE E SEUS MUNICÍP'!$A$4:$A$5569,1,0)</f>
        <v>251630</v>
      </c>
      <c r="H2719" t="str">
        <f t="shared" si="168"/>
        <v>Mesmo município</v>
      </c>
      <c r="I2719" s="17" t="e">
        <f>VLOOKUP(C2719,'REGIÕES DE SAÚDE E SEUS MUNICÍP'!$C$4:$C$5569,1,0)</f>
        <v>#N/A</v>
      </c>
      <c r="J2719" t="e">
        <f t="shared" si="169"/>
        <v>#VALUE!</v>
      </c>
      <c r="K2719" t="str">
        <f t="shared" si="170"/>
        <v>Regiões semelhantes</v>
      </c>
      <c r="L2719" t="str">
        <f t="shared" si="171"/>
        <v>igual</v>
      </c>
    </row>
    <row r="2720" spans="1:12" x14ac:dyDescent="0.25">
      <c r="A2720" t="s">
        <v>5920</v>
      </c>
      <c r="B2720" t="s">
        <v>10124</v>
      </c>
      <c r="C2720" t="s">
        <v>1726</v>
      </c>
      <c r="D2720" t="s">
        <v>8345</v>
      </c>
      <c r="E2720" t="str">
        <f>VLOOKUP(VALUE(A2720),'REGIÕES DE SAÚDE E SEUS MUNICÍP'!$A$4:$C$5569,3,0)</f>
        <v>V Núcleo Regional de Saúde</v>
      </c>
      <c r="F2720" t="str">
        <f>VLOOKUP(G2720,'REGIÕES DE SAÚDE E SEUS MUNICÍP'!$A$4:$D$5569,4,0)</f>
        <v>Zabelê</v>
      </c>
      <c r="G2720">
        <f>VLOOKUP(VALUE(A2720),'REGIÕES DE SAÚDE E SEUS MUNICÍP'!$A$4:$A$5569,1,0)</f>
        <v>251740</v>
      </c>
      <c r="H2720" t="str">
        <f t="shared" si="168"/>
        <v>Mesmo município</v>
      </c>
      <c r="I2720" s="17" t="e">
        <f>VLOOKUP(C2720,'REGIÕES DE SAÚDE E SEUS MUNICÍP'!$C$4:$C$5569,1,0)</f>
        <v>#N/A</v>
      </c>
      <c r="J2720" t="e">
        <f t="shared" si="169"/>
        <v>#VALUE!</v>
      </c>
      <c r="K2720" t="str">
        <f t="shared" si="170"/>
        <v>diferente</v>
      </c>
      <c r="L2720" t="str">
        <f t="shared" si="171"/>
        <v>igual</v>
      </c>
    </row>
    <row r="2721" spans="1:12" x14ac:dyDescent="0.25">
      <c r="A2721" t="s">
        <v>6842</v>
      </c>
      <c r="B2721" t="s">
        <v>10124</v>
      </c>
      <c r="C2721" t="s">
        <v>9897</v>
      </c>
      <c r="D2721" t="s">
        <v>11160</v>
      </c>
      <c r="E2721" t="str">
        <f>VLOOKUP(VALUE(A2721),'REGIÕES DE SAÚDE E SEUS MUNICÍP'!$A$4:$C$5569,3,0)</f>
        <v>VI Núcleo Regional de Saúde</v>
      </c>
      <c r="F2721" t="str">
        <f>VLOOKUP(G2721,'REGIÕES DE SAÚDE E SEUS MUNICÍP'!$A$4:$D$5569,4,0)</f>
        <v>Areia de Baraúnas</v>
      </c>
      <c r="G2721">
        <f>VLOOKUP(VALUE(A2721),'REGIÕES DE SAÚDE E SEUS MUNICÍP'!$A$4:$A$5569,1,0)</f>
        <v>250115</v>
      </c>
      <c r="H2721" t="str">
        <f t="shared" si="168"/>
        <v>Mesmo município</v>
      </c>
      <c r="I2721" s="17" t="e">
        <f>VLOOKUP(C2721,'REGIÕES DE SAÚDE E SEUS MUNICÍP'!$C$4:$C$5569,1,0)</f>
        <v>#N/A</v>
      </c>
      <c r="J2721" t="e">
        <f t="shared" si="169"/>
        <v>#VALUE!</v>
      </c>
      <c r="K2721" t="str">
        <f t="shared" si="170"/>
        <v>Regiões semelhantes</v>
      </c>
      <c r="L2721" t="str">
        <f t="shared" si="171"/>
        <v>diferente</v>
      </c>
    </row>
    <row r="2722" spans="1:12" x14ac:dyDescent="0.25">
      <c r="A2722" t="s">
        <v>8590</v>
      </c>
      <c r="B2722" t="s">
        <v>10124</v>
      </c>
      <c r="C2722" t="s">
        <v>9897</v>
      </c>
      <c r="D2722" t="s">
        <v>4408</v>
      </c>
      <c r="E2722" t="str">
        <f>VLOOKUP(VALUE(A2722),'REGIÕES DE SAÚDE E SEUS MUNICÍP'!$A$4:$C$5569,3,0)</f>
        <v>VI Núcleo Regional de Saúde</v>
      </c>
      <c r="F2722" t="str">
        <f>VLOOKUP(G2722,'REGIÕES DE SAÚDE E SEUS MUNICÍP'!$A$4:$D$5569,4,0)</f>
        <v>Várzea</v>
      </c>
      <c r="G2722">
        <f>VLOOKUP(VALUE(A2722),'REGIÕES DE SAÚDE E SEUS MUNICÍP'!$A$4:$A$5569,1,0)</f>
        <v>251710</v>
      </c>
      <c r="H2722" t="str">
        <f t="shared" si="168"/>
        <v>Mesmo município</v>
      </c>
      <c r="I2722" s="17" t="e">
        <f>VLOOKUP(C2722,'REGIÕES DE SAÚDE E SEUS MUNICÍP'!$C$4:$C$5569,1,0)</f>
        <v>#N/A</v>
      </c>
      <c r="J2722" t="e">
        <f t="shared" si="169"/>
        <v>#VALUE!</v>
      </c>
      <c r="K2722" t="str">
        <f t="shared" si="170"/>
        <v>Regiões semelhantes</v>
      </c>
      <c r="L2722" t="str">
        <f t="shared" si="171"/>
        <v>igual</v>
      </c>
    </row>
    <row r="2723" spans="1:12" x14ac:dyDescent="0.25">
      <c r="A2723" t="s">
        <v>1295</v>
      </c>
      <c r="B2723" t="s">
        <v>10124</v>
      </c>
      <c r="C2723" t="s">
        <v>9897</v>
      </c>
      <c r="D2723" t="s">
        <v>1031</v>
      </c>
      <c r="E2723" t="str">
        <f>VLOOKUP(VALUE(A2723),'REGIÕES DE SAÚDE E SEUS MUNICÍP'!$A$4:$C$5569,3,0)</f>
        <v>VI Núcleo Regional de Saúde</v>
      </c>
      <c r="F2723" t="str">
        <f>VLOOKUP(G2723,'REGIÕES DE SAÚDE E SEUS MUNICÍP'!$A$4:$D$5569,4,0)</f>
        <v>Mãe d'Água</v>
      </c>
      <c r="G2723">
        <f>VLOOKUP(VALUE(A2723),'REGIÕES DE SAÚDE E SEUS MUNICÍP'!$A$4:$A$5569,1,0)</f>
        <v>250870</v>
      </c>
      <c r="H2723" t="str">
        <f t="shared" si="168"/>
        <v>Mesmo município</v>
      </c>
      <c r="I2723" s="17" t="e">
        <f>VLOOKUP(C2723,'REGIÕES DE SAÚDE E SEUS MUNICÍP'!$C$4:$C$5569,1,0)</f>
        <v>#N/A</v>
      </c>
      <c r="J2723" t="e">
        <f t="shared" si="169"/>
        <v>#VALUE!</v>
      </c>
      <c r="K2723" t="str">
        <f t="shared" si="170"/>
        <v>Regiões semelhantes</v>
      </c>
      <c r="L2723" t="str">
        <f t="shared" si="171"/>
        <v>igual</v>
      </c>
    </row>
    <row r="2724" spans="1:12" x14ac:dyDescent="0.25">
      <c r="A2724" t="s">
        <v>9175</v>
      </c>
      <c r="B2724" t="s">
        <v>10124</v>
      </c>
      <c r="C2724" t="s">
        <v>9897</v>
      </c>
      <c r="D2724" t="s">
        <v>213</v>
      </c>
      <c r="E2724" t="str">
        <f>VLOOKUP(VALUE(A2724),'REGIÕES DE SAÚDE E SEUS MUNICÍP'!$A$4:$C$5569,3,0)</f>
        <v>VI Núcleo Regional de Saúde</v>
      </c>
      <c r="F2724" t="str">
        <f>VLOOKUP(G2724,'REGIÕES DE SAÚDE E SEUS MUNICÍP'!$A$4:$D$5569,4,0)</f>
        <v>Malta</v>
      </c>
      <c r="G2724">
        <f>VLOOKUP(VALUE(A2724),'REGIÕES DE SAÚDE E SEUS MUNICÍP'!$A$4:$A$5569,1,0)</f>
        <v>250880</v>
      </c>
      <c r="H2724" t="str">
        <f t="shared" si="168"/>
        <v>Mesmo município</v>
      </c>
      <c r="I2724" s="17" t="e">
        <f>VLOOKUP(C2724,'REGIÕES DE SAÚDE E SEUS MUNICÍP'!$C$4:$C$5569,1,0)</f>
        <v>#N/A</v>
      </c>
      <c r="J2724" t="e">
        <f t="shared" si="169"/>
        <v>#VALUE!</v>
      </c>
      <c r="K2724" t="str">
        <f t="shared" si="170"/>
        <v>Regiões semelhantes</v>
      </c>
      <c r="L2724" t="str">
        <f t="shared" si="171"/>
        <v>igual</v>
      </c>
    </row>
    <row r="2725" spans="1:12" x14ac:dyDescent="0.25">
      <c r="A2725" t="s">
        <v>10970</v>
      </c>
      <c r="B2725" t="s">
        <v>10124</v>
      </c>
      <c r="C2725" t="s">
        <v>9897</v>
      </c>
      <c r="D2725" t="s">
        <v>10412</v>
      </c>
      <c r="E2725" t="str">
        <f>VLOOKUP(VALUE(A2725),'REGIÕES DE SAÚDE E SEUS MUNICÍP'!$A$4:$C$5569,3,0)</f>
        <v>VI Núcleo Regional de Saúde</v>
      </c>
      <c r="F2725" t="str">
        <f>VLOOKUP(G2725,'REGIÕES DE SAÚDE E SEUS MUNICÍP'!$A$4:$D$5569,4,0)</f>
        <v>Condado</v>
      </c>
      <c r="G2725">
        <f>VLOOKUP(VALUE(A2725),'REGIÕES DE SAÚDE E SEUS MUNICÍP'!$A$4:$A$5569,1,0)</f>
        <v>250450</v>
      </c>
      <c r="H2725" t="str">
        <f t="shared" si="168"/>
        <v>Mesmo município</v>
      </c>
      <c r="I2725" s="17" t="e">
        <f>VLOOKUP(C2725,'REGIÕES DE SAÚDE E SEUS MUNICÍP'!$C$4:$C$5569,1,0)</f>
        <v>#N/A</v>
      </c>
      <c r="J2725" t="e">
        <f t="shared" si="169"/>
        <v>#VALUE!</v>
      </c>
      <c r="K2725" t="str">
        <f t="shared" si="170"/>
        <v>Regiões semelhantes</v>
      </c>
      <c r="L2725" t="str">
        <f t="shared" si="171"/>
        <v>igual</v>
      </c>
    </row>
    <row r="2726" spans="1:12" x14ac:dyDescent="0.25">
      <c r="A2726" t="s">
        <v>6237</v>
      </c>
      <c r="B2726" t="s">
        <v>10124</v>
      </c>
      <c r="C2726" t="s">
        <v>9897</v>
      </c>
      <c r="D2726" t="s">
        <v>768</v>
      </c>
      <c r="E2726" t="str">
        <f>VLOOKUP(VALUE(A2726),'REGIÕES DE SAÚDE E SEUS MUNICÍP'!$A$4:$C$5569,3,0)</f>
        <v>VI Núcleo Regional de Saúde</v>
      </c>
      <c r="F2726" t="str">
        <f>VLOOKUP(G2726,'REGIÕES DE SAÚDE E SEUS MUNICÍP'!$A$4:$D$5569,4,0)</f>
        <v>Desterro</v>
      </c>
      <c r="G2726">
        <f>VLOOKUP(VALUE(A2726),'REGIÕES DE SAÚDE E SEUS MUNICÍP'!$A$4:$A$5569,1,0)</f>
        <v>250540</v>
      </c>
      <c r="H2726" t="str">
        <f t="shared" si="168"/>
        <v>Mesmo município</v>
      </c>
      <c r="I2726" s="17" t="e">
        <f>VLOOKUP(C2726,'REGIÕES DE SAÚDE E SEUS MUNICÍP'!$C$4:$C$5569,1,0)</f>
        <v>#N/A</v>
      </c>
      <c r="J2726" t="e">
        <f t="shared" si="169"/>
        <v>#VALUE!</v>
      </c>
      <c r="K2726" t="str">
        <f t="shared" si="170"/>
        <v>Regiões semelhantes</v>
      </c>
      <c r="L2726" t="str">
        <f t="shared" si="171"/>
        <v>igual</v>
      </c>
    </row>
    <row r="2727" spans="1:12" x14ac:dyDescent="0.25">
      <c r="A2727" t="s">
        <v>8980</v>
      </c>
      <c r="B2727" t="s">
        <v>10124</v>
      </c>
      <c r="C2727" t="s">
        <v>9897</v>
      </c>
      <c r="D2727" t="s">
        <v>4364</v>
      </c>
      <c r="E2727" t="str">
        <f>VLOOKUP(VALUE(A2727),'REGIÕES DE SAÚDE E SEUS MUNICÍP'!$A$4:$C$5569,3,0)</f>
        <v>VI Núcleo Regional de Saúde</v>
      </c>
      <c r="F2727" t="str">
        <f>VLOOKUP(G2727,'REGIÕES DE SAÚDE E SEUS MUNICÍP'!$A$4:$D$5569,4,0)</f>
        <v>Vista Serrana</v>
      </c>
      <c r="G2727">
        <f>VLOOKUP(VALUE(A2727),'REGIÕES DE SAÚDE E SEUS MUNICÍP'!$A$4:$A$5569,1,0)</f>
        <v>250550</v>
      </c>
      <c r="H2727" t="str">
        <f t="shared" si="168"/>
        <v>Mesmo município</v>
      </c>
      <c r="I2727" s="17" t="e">
        <f>VLOOKUP(C2727,'REGIÕES DE SAÚDE E SEUS MUNICÍP'!$C$4:$C$5569,1,0)</f>
        <v>#N/A</v>
      </c>
      <c r="J2727" t="e">
        <f t="shared" si="169"/>
        <v>#VALUE!</v>
      </c>
      <c r="K2727" t="str">
        <f t="shared" si="170"/>
        <v>Regiões semelhantes</v>
      </c>
      <c r="L2727" t="str">
        <f t="shared" si="171"/>
        <v>igual</v>
      </c>
    </row>
    <row r="2728" spans="1:12" x14ac:dyDescent="0.25">
      <c r="A2728" t="s">
        <v>8458</v>
      </c>
      <c r="B2728" t="s">
        <v>10124</v>
      </c>
      <c r="C2728" t="s">
        <v>9897</v>
      </c>
      <c r="D2728" t="s">
        <v>11151</v>
      </c>
      <c r="E2728" t="str">
        <f>VLOOKUP(VALUE(A2728),'REGIÕES DE SAÚDE E SEUS MUNICÍP'!$A$4:$C$5569,3,0)</f>
        <v>VI Núcleo Regional de Saúde</v>
      </c>
      <c r="F2728" t="str">
        <f>VLOOKUP(G2728,'REGIÕES DE SAÚDE E SEUS MUNICÍP'!$A$4:$D$5569,4,0)</f>
        <v>Emas</v>
      </c>
      <c r="G2728">
        <f>VLOOKUP(VALUE(A2728),'REGIÕES DE SAÚDE E SEUS MUNICÍP'!$A$4:$A$5569,1,0)</f>
        <v>250590</v>
      </c>
      <c r="H2728" t="str">
        <f t="shared" si="168"/>
        <v>Mesmo município</v>
      </c>
      <c r="I2728" s="17" t="e">
        <f>VLOOKUP(C2728,'REGIÕES DE SAÚDE E SEUS MUNICÍP'!$C$4:$C$5569,1,0)</f>
        <v>#N/A</v>
      </c>
      <c r="J2728" t="e">
        <f t="shared" si="169"/>
        <v>#VALUE!</v>
      </c>
      <c r="K2728" t="str">
        <f t="shared" si="170"/>
        <v>Regiões semelhantes</v>
      </c>
      <c r="L2728" t="str">
        <f t="shared" si="171"/>
        <v>igual</v>
      </c>
    </row>
    <row r="2729" spans="1:12" x14ac:dyDescent="0.25">
      <c r="A2729" t="s">
        <v>2856</v>
      </c>
      <c r="B2729" t="s">
        <v>10124</v>
      </c>
      <c r="C2729" t="s">
        <v>9897</v>
      </c>
      <c r="D2729" t="s">
        <v>2153</v>
      </c>
      <c r="E2729" t="str">
        <f>VLOOKUP(VALUE(A2729),'REGIÕES DE SAÚDE E SEUS MUNICÍP'!$A$4:$C$5569,3,0)</f>
        <v>VI Núcleo Regional de Saúde</v>
      </c>
      <c r="F2729" t="str">
        <f>VLOOKUP(G2729,'REGIÕES DE SAÚDE E SEUS MUNICÍP'!$A$4:$D$5569,4,0)</f>
        <v>Cacimba de Areia</v>
      </c>
      <c r="G2729">
        <f>VLOOKUP(VALUE(A2729),'REGIÕES DE SAÚDE E SEUS MUNICÍP'!$A$4:$A$5569,1,0)</f>
        <v>250340</v>
      </c>
      <c r="H2729" t="str">
        <f t="shared" si="168"/>
        <v>Mesmo município</v>
      </c>
      <c r="I2729" s="17" t="e">
        <f>VLOOKUP(C2729,'REGIÕES DE SAÚDE E SEUS MUNICÍP'!$C$4:$C$5569,1,0)</f>
        <v>#N/A</v>
      </c>
      <c r="J2729" t="e">
        <f t="shared" si="169"/>
        <v>#VALUE!</v>
      </c>
      <c r="K2729" t="str">
        <f t="shared" si="170"/>
        <v>Regiões semelhantes</v>
      </c>
      <c r="L2729" t="str">
        <f t="shared" si="171"/>
        <v>igual</v>
      </c>
    </row>
    <row r="2730" spans="1:12" x14ac:dyDescent="0.25">
      <c r="A2730" t="s">
        <v>10507</v>
      </c>
      <c r="B2730" t="s">
        <v>10124</v>
      </c>
      <c r="C2730" t="s">
        <v>9897</v>
      </c>
      <c r="D2730" t="s">
        <v>10511</v>
      </c>
      <c r="E2730" t="str">
        <f>VLOOKUP(VALUE(A2730),'REGIÕES DE SAÚDE E SEUS MUNICÍP'!$A$4:$C$5569,3,0)</f>
        <v>VI Núcleo Regional de Saúde</v>
      </c>
      <c r="F2730" t="str">
        <f>VLOOKUP(G2730,'REGIÕES DE SAÚDE E SEUS MUNICÍP'!$A$4:$D$5569,4,0)</f>
        <v>Cacimbas</v>
      </c>
      <c r="G2730">
        <f>VLOOKUP(VALUE(A2730),'REGIÕES DE SAÚDE E SEUS MUNICÍP'!$A$4:$A$5569,1,0)</f>
        <v>250355</v>
      </c>
      <c r="H2730" t="str">
        <f t="shared" si="168"/>
        <v>Mesmo município</v>
      </c>
      <c r="I2730" s="17" t="e">
        <f>VLOOKUP(C2730,'REGIÕES DE SAÚDE E SEUS MUNICÍP'!$C$4:$C$5569,1,0)</f>
        <v>#N/A</v>
      </c>
      <c r="J2730" t="e">
        <f t="shared" si="169"/>
        <v>#VALUE!</v>
      </c>
      <c r="K2730" t="str">
        <f t="shared" si="170"/>
        <v>Regiões semelhantes</v>
      </c>
      <c r="L2730" t="str">
        <f t="shared" si="171"/>
        <v>igual</v>
      </c>
    </row>
    <row r="2731" spans="1:12" x14ac:dyDescent="0.25">
      <c r="A2731" t="s">
        <v>2706</v>
      </c>
      <c r="B2731" t="s">
        <v>10124</v>
      </c>
      <c r="C2731" t="s">
        <v>9897</v>
      </c>
      <c r="D2731" t="s">
        <v>2683</v>
      </c>
      <c r="E2731" t="str">
        <f>VLOOKUP(VALUE(A2731),'REGIÕES DE SAÚDE E SEUS MUNICÍP'!$A$4:$C$5569,3,0)</f>
        <v>VI Núcleo Regional de Saúde</v>
      </c>
      <c r="F2731" t="str">
        <f>VLOOKUP(G2731,'REGIÕES DE SAÚDE E SEUS MUNICÍP'!$A$4:$D$5569,4,0)</f>
        <v>Catingueira</v>
      </c>
      <c r="G2731">
        <f>VLOOKUP(VALUE(A2731),'REGIÕES DE SAÚDE E SEUS MUNICÍP'!$A$4:$A$5569,1,0)</f>
        <v>250420</v>
      </c>
      <c r="H2731" t="str">
        <f t="shared" si="168"/>
        <v>Mesmo município</v>
      </c>
      <c r="I2731" s="17" t="e">
        <f>VLOOKUP(C2731,'REGIÕES DE SAÚDE E SEUS MUNICÍP'!$C$4:$C$5569,1,0)</f>
        <v>#N/A</v>
      </c>
      <c r="J2731" t="e">
        <f t="shared" si="169"/>
        <v>#VALUE!</v>
      </c>
      <c r="K2731" t="str">
        <f t="shared" si="170"/>
        <v>Regiões semelhantes</v>
      </c>
      <c r="L2731" t="str">
        <f t="shared" si="171"/>
        <v>igual</v>
      </c>
    </row>
    <row r="2732" spans="1:12" x14ac:dyDescent="0.25">
      <c r="A2732" t="s">
        <v>10433</v>
      </c>
      <c r="B2732" t="s">
        <v>10124</v>
      </c>
      <c r="C2732" t="s">
        <v>9897</v>
      </c>
      <c r="D2732" t="s">
        <v>3015</v>
      </c>
      <c r="E2732" t="str">
        <f>VLOOKUP(VALUE(A2732),'REGIÕES DE SAÚDE E SEUS MUNICÍP'!$A$4:$C$5569,3,0)</f>
        <v>VI Núcleo Regional de Saúde</v>
      </c>
      <c r="F2732" t="str">
        <f>VLOOKUP(G2732,'REGIÕES DE SAÚDE E SEUS MUNICÍP'!$A$4:$D$5569,4,0)</f>
        <v>Quixabá</v>
      </c>
      <c r="G2732">
        <f>VLOOKUP(VALUE(A2732),'REGIÕES DE SAÚDE E SEUS MUNICÍP'!$A$4:$A$5569,1,0)</f>
        <v>251260</v>
      </c>
      <c r="H2732" t="str">
        <f t="shared" si="168"/>
        <v>Município diferente</v>
      </c>
      <c r="I2732" s="17" t="e">
        <f>VLOOKUP(C2732,'REGIÕES DE SAÚDE E SEUS MUNICÍP'!$C$4:$C$5569,1,0)</f>
        <v>#N/A</v>
      </c>
      <c r="J2732" t="e">
        <f t="shared" si="169"/>
        <v>#VALUE!</v>
      </c>
      <c r="K2732" t="str">
        <f t="shared" si="170"/>
        <v>Regiões semelhantes</v>
      </c>
      <c r="L2732" t="str">
        <f t="shared" si="171"/>
        <v>igual</v>
      </c>
    </row>
    <row r="2733" spans="1:12" x14ac:dyDescent="0.25">
      <c r="A2733" t="s">
        <v>4154</v>
      </c>
      <c r="B2733" t="s">
        <v>10124</v>
      </c>
      <c r="C2733" t="s">
        <v>9897</v>
      </c>
      <c r="D2733" t="s">
        <v>564</v>
      </c>
      <c r="E2733" t="str">
        <f>VLOOKUP(VALUE(A2733),'REGIÕES DE SAÚDE E SEUS MUNICÍP'!$A$4:$C$5569,3,0)</f>
        <v>VI Núcleo Regional de Saúde</v>
      </c>
      <c r="F2733" t="str">
        <f>VLOOKUP(G2733,'REGIÕES DE SAÚDE E SEUS MUNICÍP'!$A$4:$D$5569,4,0)</f>
        <v>Salgadinho</v>
      </c>
      <c r="G2733">
        <f>VLOOKUP(VALUE(A2733),'REGIÕES DE SAÚDE E SEUS MUNICÍP'!$A$4:$A$5569,1,0)</f>
        <v>251300</v>
      </c>
      <c r="H2733" t="str">
        <f t="shared" si="168"/>
        <v>Mesmo município</v>
      </c>
      <c r="I2733" s="17" t="e">
        <f>VLOOKUP(C2733,'REGIÕES DE SAÚDE E SEUS MUNICÍP'!$C$4:$C$5569,1,0)</f>
        <v>#N/A</v>
      </c>
      <c r="J2733" t="e">
        <f t="shared" si="169"/>
        <v>#VALUE!</v>
      </c>
      <c r="K2733" t="str">
        <f t="shared" si="170"/>
        <v>Regiões semelhantes</v>
      </c>
      <c r="L2733" t="str">
        <f t="shared" si="171"/>
        <v>igual</v>
      </c>
    </row>
    <row r="2734" spans="1:12" x14ac:dyDescent="0.25">
      <c r="A2734" t="s">
        <v>4029</v>
      </c>
      <c r="B2734" t="s">
        <v>10124</v>
      </c>
      <c r="C2734" t="s">
        <v>9897</v>
      </c>
      <c r="D2734" t="s">
        <v>162</v>
      </c>
      <c r="E2734" t="str">
        <f>VLOOKUP(VALUE(A2734),'REGIÕES DE SAÚDE E SEUS MUNICÍP'!$A$4:$C$5569,3,0)</f>
        <v>VI Núcleo Regional de Saúde</v>
      </c>
      <c r="F2734" t="str">
        <f>VLOOKUP(G2734,'REGIÕES DE SAÚDE E SEUS MUNICÍP'!$A$4:$D$5569,4,0)</f>
        <v>Santa Luzia</v>
      </c>
      <c r="G2734">
        <f>VLOOKUP(VALUE(A2734),'REGIÕES DE SAÚDE E SEUS MUNICÍP'!$A$4:$A$5569,1,0)</f>
        <v>251340</v>
      </c>
      <c r="H2734" t="str">
        <f t="shared" si="168"/>
        <v>Mesmo município</v>
      </c>
      <c r="I2734" s="17" t="e">
        <f>VLOOKUP(C2734,'REGIÕES DE SAÚDE E SEUS MUNICÍP'!$C$4:$C$5569,1,0)</f>
        <v>#N/A</v>
      </c>
      <c r="J2734" t="e">
        <f t="shared" si="169"/>
        <v>#VALUE!</v>
      </c>
      <c r="K2734" t="str">
        <f t="shared" si="170"/>
        <v>Regiões semelhantes</v>
      </c>
      <c r="L2734" t="str">
        <f t="shared" si="171"/>
        <v>igual</v>
      </c>
    </row>
    <row r="2735" spans="1:12" x14ac:dyDescent="0.25">
      <c r="A2735" t="s">
        <v>8428</v>
      </c>
      <c r="B2735" t="s">
        <v>10124</v>
      </c>
      <c r="C2735" t="s">
        <v>9897</v>
      </c>
      <c r="D2735" t="s">
        <v>7969</v>
      </c>
      <c r="E2735" t="str">
        <f>VLOOKUP(VALUE(A2735),'REGIÕES DE SAÚDE E SEUS MUNICÍP'!$A$4:$C$5569,3,0)</f>
        <v>VI Núcleo Regional de Saúde</v>
      </c>
      <c r="F2735" t="str">
        <f>VLOOKUP(G2735,'REGIÕES DE SAÚDE E SEUS MUNICÍP'!$A$4:$D$5569,4,0)</f>
        <v>Passagem</v>
      </c>
      <c r="G2735">
        <f>VLOOKUP(VALUE(A2735),'REGIÕES DE SAÚDE E SEUS MUNICÍP'!$A$4:$A$5569,1,0)</f>
        <v>251070</v>
      </c>
      <c r="H2735" t="str">
        <f t="shared" si="168"/>
        <v>Mesmo município</v>
      </c>
      <c r="I2735" s="17" t="e">
        <f>VLOOKUP(C2735,'REGIÕES DE SAÚDE E SEUS MUNICÍP'!$C$4:$C$5569,1,0)</f>
        <v>#N/A</v>
      </c>
      <c r="J2735" t="e">
        <f t="shared" si="169"/>
        <v>#VALUE!</v>
      </c>
      <c r="K2735" t="str">
        <f t="shared" si="170"/>
        <v>Regiões semelhantes</v>
      </c>
      <c r="L2735" t="str">
        <f t="shared" si="171"/>
        <v>igual</v>
      </c>
    </row>
    <row r="2736" spans="1:12" x14ac:dyDescent="0.25">
      <c r="A2736" t="s">
        <v>665</v>
      </c>
      <c r="B2736" t="s">
        <v>10124</v>
      </c>
      <c r="C2736" t="s">
        <v>9897</v>
      </c>
      <c r="D2736" t="s">
        <v>2054</v>
      </c>
      <c r="E2736" t="str">
        <f>VLOOKUP(VALUE(A2736),'REGIÕES DE SAÚDE E SEUS MUNICÍP'!$A$4:$C$5569,3,0)</f>
        <v>VI Núcleo Regional de Saúde</v>
      </c>
      <c r="F2736" t="str">
        <f>VLOOKUP(G2736,'REGIÕES DE SAÚDE E SEUS MUNICÍP'!$A$4:$D$5569,4,0)</f>
        <v>Patos</v>
      </c>
      <c r="G2736">
        <f>VLOOKUP(VALUE(A2736),'REGIÕES DE SAÚDE E SEUS MUNICÍP'!$A$4:$A$5569,1,0)</f>
        <v>251080</v>
      </c>
      <c r="H2736" t="str">
        <f t="shared" si="168"/>
        <v>Mesmo município</v>
      </c>
      <c r="I2736" s="17" t="e">
        <f>VLOOKUP(C2736,'REGIÕES DE SAÚDE E SEUS MUNICÍP'!$C$4:$C$5569,1,0)</f>
        <v>#N/A</v>
      </c>
      <c r="J2736" t="e">
        <f t="shared" si="169"/>
        <v>#VALUE!</v>
      </c>
      <c r="K2736" t="str">
        <f t="shared" si="170"/>
        <v>Regiões semelhantes</v>
      </c>
      <c r="L2736" t="str">
        <f t="shared" si="171"/>
        <v>igual</v>
      </c>
    </row>
    <row r="2737" spans="1:12" x14ac:dyDescent="0.25">
      <c r="A2737" t="s">
        <v>6072</v>
      </c>
      <c r="B2737" t="s">
        <v>10124</v>
      </c>
      <c r="C2737" t="s">
        <v>9897</v>
      </c>
      <c r="D2737" t="s">
        <v>6143</v>
      </c>
      <c r="E2737" t="str">
        <f>VLOOKUP(VALUE(A2737),'REGIÕES DE SAÚDE E SEUS MUNICÍP'!$A$4:$C$5569,3,0)</f>
        <v>VI Núcleo Regional de Saúde</v>
      </c>
      <c r="F2737" t="str">
        <f>VLOOKUP(G2737,'REGIÕES DE SAÚDE E SEUS MUNICÍP'!$A$4:$D$5569,4,0)</f>
        <v>Maturéia</v>
      </c>
      <c r="G2737">
        <f>VLOOKUP(VALUE(A2737),'REGIÕES DE SAÚDE E SEUS MUNICÍP'!$A$4:$A$5569,1,0)</f>
        <v>250939</v>
      </c>
      <c r="H2737" t="str">
        <f t="shared" si="168"/>
        <v>Mesmo município</v>
      </c>
      <c r="I2737" s="17" t="e">
        <f>VLOOKUP(C2737,'REGIÕES DE SAÚDE E SEUS MUNICÍP'!$C$4:$C$5569,1,0)</f>
        <v>#N/A</v>
      </c>
      <c r="J2737" t="e">
        <f t="shared" si="169"/>
        <v>#VALUE!</v>
      </c>
      <c r="K2737" t="str">
        <f t="shared" si="170"/>
        <v>Regiões semelhantes</v>
      </c>
      <c r="L2737" t="str">
        <f t="shared" si="171"/>
        <v>igual</v>
      </c>
    </row>
    <row r="2738" spans="1:12" x14ac:dyDescent="0.25">
      <c r="A2738" t="s">
        <v>3864</v>
      </c>
      <c r="B2738" t="s">
        <v>10124</v>
      </c>
      <c r="C2738" t="s">
        <v>9897</v>
      </c>
      <c r="D2738" t="s">
        <v>9197</v>
      </c>
      <c r="E2738" t="str">
        <f>VLOOKUP(VALUE(A2738),'REGIÕES DE SAÚDE E SEUS MUNICÍP'!$A$4:$C$5569,3,0)</f>
        <v>VI Núcleo Regional de Saúde</v>
      </c>
      <c r="F2738" t="str">
        <f>VLOOKUP(G2738,'REGIÕES DE SAÚDE E SEUS MUNICÍP'!$A$4:$D$5569,4,0)</f>
        <v>Santa Teresinha</v>
      </c>
      <c r="G2738">
        <f>VLOOKUP(VALUE(A2738),'REGIÕES DE SAÚDE E SEUS MUNICÍP'!$A$4:$A$5569,1,0)</f>
        <v>251380</v>
      </c>
      <c r="H2738" t="str">
        <f t="shared" si="168"/>
        <v>Mesmo município</v>
      </c>
      <c r="I2738" s="17" t="e">
        <f>VLOOKUP(C2738,'REGIÕES DE SAÚDE E SEUS MUNICÍP'!$C$4:$C$5569,1,0)</f>
        <v>#N/A</v>
      </c>
      <c r="J2738" t="e">
        <f t="shared" si="169"/>
        <v>#VALUE!</v>
      </c>
      <c r="K2738" t="str">
        <f t="shared" si="170"/>
        <v>Regiões semelhantes</v>
      </c>
      <c r="L2738" t="str">
        <f t="shared" si="171"/>
        <v>igual</v>
      </c>
    </row>
    <row r="2739" spans="1:12" x14ac:dyDescent="0.25">
      <c r="A2739" t="s">
        <v>9759</v>
      </c>
      <c r="B2739" t="s">
        <v>10124</v>
      </c>
      <c r="C2739" t="s">
        <v>9897</v>
      </c>
      <c r="D2739" t="s">
        <v>4389</v>
      </c>
      <c r="E2739" t="str">
        <f>VLOOKUP(VALUE(A2739),'REGIÕES DE SAÚDE E SEUS MUNICÍP'!$A$4:$C$5569,3,0)</f>
        <v>VI Núcleo Regional de Saúde</v>
      </c>
      <c r="F2739" t="str">
        <f>VLOOKUP(G2739,'REGIÕES DE SAÚDE E SEUS MUNICÍP'!$A$4:$D$5569,4,0)</f>
        <v>São José de Espinharas</v>
      </c>
      <c r="G2739">
        <f>VLOOKUP(VALUE(A2739),'REGIÕES DE SAÚDE E SEUS MUNICÍP'!$A$4:$A$5569,1,0)</f>
        <v>251440</v>
      </c>
      <c r="H2739" t="str">
        <f t="shared" si="168"/>
        <v>Mesmo município</v>
      </c>
      <c r="I2739" s="17" t="e">
        <f>VLOOKUP(C2739,'REGIÕES DE SAÚDE E SEUS MUNICÍP'!$C$4:$C$5569,1,0)</f>
        <v>#N/A</v>
      </c>
      <c r="J2739" t="e">
        <f t="shared" si="169"/>
        <v>#VALUE!</v>
      </c>
      <c r="K2739" t="str">
        <f t="shared" si="170"/>
        <v>Regiões semelhantes</v>
      </c>
      <c r="L2739" t="str">
        <f t="shared" si="171"/>
        <v>igual</v>
      </c>
    </row>
    <row r="2740" spans="1:12" x14ac:dyDescent="0.25">
      <c r="A2740" t="s">
        <v>4141</v>
      </c>
      <c r="B2740" t="s">
        <v>10124</v>
      </c>
      <c r="C2740" t="s">
        <v>9897</v>
      </c>
      <c r="D2740" t="s">
        <v>4914</v>
      </c>
      <c r="E2740" t="str">
        <f>VLOOKUP(VALUE(A2740),'REGIÕES DE SAÚDE E SEUS MUNICÍP'!$A$4:$C$5569,3,0)</f>
        <v>VI Núcleo Regional de Saúde</v>
      </c>
      <c r="F2740" t="str">
        <f>VLOOKUP(G2740,'REGIÕES DE SAÚDE E SEUS MUNICÍP'!$A$4:$D$5569,4,0)</f>
        <v>São José do Bonfim</v>
      </c>
      <c r="G2740">
        <f>VLOOKUP(VALUE(A2740),'REGIÕES DE SAÚDE E SEUS MUNICÍP'!$A$4:$A$5569,1,0)</f>
        <v>251460</v>
      </c>
      <c r="H2740" t="str">
        <f t="shared" si="168"/>
        <v>Mesmo município</v>
      </c>
      <c r="I2740" s="17" t="e">
        <f>VLOOKUP(C2740,'REGIÕES DE SAÚDE E SEUS MUNICÍP'!$C$4:$C$5569,1,0)</f>
        <v>#N/A</v>
      </c>
      <c r="J2740" t="e">
        <f t="shared" si="169"/>
        <v>#VALUE!</v>
      </c>
      <c r="K2740" t="str">
        <f t="shared" si="170"/>
        <v>Regiões semelhantes</v>
      </c>
      <c r="L2740" t="str">
        <f t="shared" si="171"/>
        <v>igual</v>
      </c>
    </row>
    <row r="2741" spans="1:12" x14ac:dyDescent="0.25">
      <c r="A2741" t="s">
        <v>1267</v>
      </c>
      <c r="B2741" t="s">
        <v>10124</v>
      </c>
      <c r="C2741" t="s">
        <v>9897</v>
      </c>
      <c r="D2741" t="s">
        <v>2481</v>
      </c>
      <c r="E2741" t="str">
        <f>VLOOKUP(VALUE(A2741),'REGIÕES DE SAÚDE E SEUS MUNICÍP'!$A$4:$C$5569,3,0)</f>
        <v>VI Núcleo Regional de Saúde</v>
      </c>
      <c r="F2741" t="str">
        <f>VLOOKUP(G2741,'REGIÕES DE SAÚDE E SEUS MUNICÍP'!$A$4:$D$5569,4,0)</f>
        <v>São José do Sabugi</v>
      </c>
      <c r="G2741">
        <f>VLOOKUP(VALUE(A2741),'REGIÕES DE SAÚDE E SEUS MUNICÍP'!$A$4:$A$5569,1,0)</f>
        <v>251470</v>
      </c>
      <c r="H2741" t="str">
        <f t="shared" si="168"/>
        <v>Mesmo município</v>
      </c>
      <c r="I2741" s="17" t="e">
        <f>VLOOKUP(C2741,'REGIÕES DE SAÚDE E SEUS MUNICÍP'!$C$4:$C$5569,1,0)</f>
        <v>#N/A</v>
      </c>
      <c r="J2741" t="e">
        <f t="shared" si="169"/>
        <v>#VALUE!</v>
      </c>
      <c r="K2741" t="str">
        <f t="shared" si="170"/>
        <v>Regiões semelhantes</v>
      </c>
      <c r="L2741" t="str">
        <f t="shared" si="171"/>
        <v>igual</v>
      </c>
    </row>
    <row r="2742" spans="1:12" x14ac:dyDescent="0.25">
      <c r="A2742" t="s">
        <v>6455</v>
      </c>
      <c r="B2742" t="s">
        <v>10124</v>
      </c>
      <c r="C2742" t="s">
        <v>9897</v>
      </c>
      <c r="D2742" t="s">
        <v>3284</v>
      </c>
      <c r="E2742" t="str">
        <f>VLOOKUP(VALUE(A2742),'REGIÕES DE SAÚDE E SEUS MUNICÍP'!$A$4:$C$5569,3,0)</f>
        <v>VI Núcleo Regional de Saúde</v>
      </c>
      <c r="F2742" t="str">
        <f>VLOOKUP(G2742,'REGIÕES DE SAÚDE E SEUS MUNICÍP'!$A$4:$D$5569,4,0)</f>
        <v>São Mamede</v>
      </c>
      <c r="G2742">
        <f>VLOOKUP(VALUE(A2742),'REGIÕES DE SAÚDE E SEUS MUNICÍP'!$A$4:$A$5569,1,0)</f>
        <v>251490</v>
      </c>
      <c r="H2742" t="str">
        <f t="shared" si="168"/>
        <v>Mesmo município</v>
      </c>
      <c r="I2742" s="17" t="e">
        <f>VLOOKUP(C2742,'REGIÕES DE SAÚDE E SEUS MUNICÍP'!$C$4:$C$5569,1,0)</f>
        <v>#N/A</v>
      </c>
      <c r="J2742" t="e">
        <f t="shared" si="169"/>
        <v>#VALUE!</v>
      </c>
      <c r="K2742" t="str">
        <f t="shared" si="170"/>
        <v>Regiões semelhantes</v>
      </c>
      <c r="L2742" t="str">
        <f t="shared" si="171"/>
        <v>igual</v>
      </c>
    </row>
    <row r="2743" spans="1:12" x14ac:dyDescent="0.25">
      <c r="A2743" t="s">
        <v>5025</v>
      </c>
      <c r="B2743" t="s">
        <v>10124</v>
      </c>
      <c r="C2743" t="s">
        <v>9897</v>
      </c>
      <c r="D2743" t="s">
        <v>3604</v>
      </c>
      <c r="E2743" t="str">
        <f>VLOOKUP(VALUE(A2743),'REGIÕES DE SAÚDE E SEUS MUNICÍP'!$A$4:$C$5569,3,0)</f>
        <v>VI Núcleo Regional de Saúde</v>
      </c>
      <c r="F2743" t="str">
        <f>VLOOKUP(G2743,'REGIÕES DE SAÚDE E SEUS MUNICÍP'!$A$4:$D$5569,4,0)</f>
        <v>Teixeira</v>
      </c>
      <c r="G2743">
        <f>VLOOKUP(VALUE(A2743),'REGIÕES DE SAÚDE E SEUS MUNICÍP'!$A$4:$A$5569,1,0)</f>
        <v>251670</v>
      </c>
      <c r="H2743" t="str">
        <f t="shared" si="168"/>
        <v>Mesmo município</v>
      </c>
      <c r="I2743" s="17" t="e">
        <f>VLOOKUP(C2743,'REGIÕES DE SAÚDE E SEUS MUNICÍP'!$C$4:$C$5569,1,0)</f>
        <v>#N/A</v>
      </c>
      <c r="J2743" t="e">
        <f t="shared" si="169"/>
        <v>#VALUE!</v>
      </c>
      <c r="K2743" t="str">
        <f t="shared" si="170"/>
        <v>Regiões semelhantes</v>
      </c>
      <c r="L2743" t="str">
        <f t="shared" si="171"/>
        <v>igual</v>
      </c>
    </row>
    <row r="2744" spans="1:12" x14ac:dyDescent="0.25">
      <c r="A2744" t="s">
        <v>10416</v>
      </c>
      <c r="B2744" t="s">
        <v>10124</v>
      </c>
      <c r="C2744" t="s">
        <v>9897</v>
      </c>
      <c r="D2744" t="s">
        <v>6741</v>
      </c>
      <c r="E2744" t="str">
        <f>VLOOKUP(VALUE(A2744),'REGIÕES DE SAÚDE E SEUS MUNICÍP'!$A$4:$C$5569,3,0)</f>
        <v>VI Núcleo Regional de Saúde</v>
      </c>
      <c r="F2744" t="str">
        <f>VLOOKUP(G2744,'REGIÕES DE SAÚDE E SEUS MUNICÍP'!$A$4:$D$5569,4,0)</f>
        <v>Junco do Seridó</v>
      </c>
      <c r="G2744">
        <f>VLOOKUP(VALUE(A2744),'REGIÕES DE SAÚDE E SEUS MUNICÍP'!$A$4:$A$5569,1,0)</f>
        <v>250780</v>
      </c>
      <c r="H2744" t="str">
        <f t="shared" si="168"/>
        <v>Mesmo município</v>
      </c>
      <c r="I2744" s="17" t="e">
        <f>VLOOKUP(C2744,'REGIÕES DE SAÚDE E SEUS MUNICÍP'!$C$4:$C$5569,1,0)</f>
        <v>#N/A</v>
      </c>
      <c r="J2744" t="e">
        <f t="shared" si="169"/>
        <v>#VALUE!</v>
      </c>
      <c r="K2744" t="str">
        <f t="shared" si="170"/>
        <v>diferente</v>
      </c>
      <c r="L2744" t="str">
        <f t="shared" si="171"/>
        <v>igual</v>
      </c>
    </row>
    <row r="2745" spans="1:12" x14ac:dyDescent="0.25">
      <c r="A2745" t="s">
        <v>3455</v>
      </c>
      <c r="B2745" t="s">
        <v>10124</v>
      </c>
      <c r="C2745" t="s">
        <v>7036</v>
      </c>
      <c r="D2745" t="s">
        <v>10594</v>
      </c>
      <c r="E2745" t="str">
        <f>VLOOKUP(VALUE(A2745),'REGIÕES DE SAÚDE E SEUS MUNICÍP'!$A$4:$C$5569,3,0)</f>
        <v>VII Núcleo Regional de Saúde</v>
      </c>
      <c r="F2745" t="str">
        <f>VLOOKUP(G2745,'REGIÕES DE SAÚDE E SEUS MUNICÍP'!$A$4:$D$5569,4,0)</f>
        <v>Boa Ventura</v>
      </c>
      <c r="G2745">
        <f>VLOOKUP(VALUE(A2745),'REGIÕES DE SAÚDE E SEUS MUNICÍP'!$A$4:$A$5569,1,0)</f>
        <v>250210</v>
      </c>
      <c r="H2745" t="str">
        <f t="shared" si="168"/>
        <v>Mesmo município</v>
      </c>
      <c r="I2745" s="17" t="e">
        <f>VLOOKUP(C2745,'REGIÕES DE SAÚDE E SEUS MUNICÍP'!$C$4:$C$5569,1,0)</f>
        <v>#N/A</v>
      </c>
      <c r="J2745" t="e">
        <f t="shared" si="169"/>
        <v>#VALUE!</v>
      </c>
      <c r="K2745" t="str">
        <f t="shared" si="170"/>
        <v>Regiões semelhantes</v>
      </c>
      <c r="L2745" t="str">
        <f t="shared" si="171"/>
        <v>diferente</v>
      </c>
    </row>
    <row r="2746" spans="1:12" x14ac:dyDescent="0.25">
      <c r="A2746" t="s">
        <v>1968</v>
      </c>
      <c r="B2746" t="s">
        <v>10124</v>
      </c>
      <c r="C2746" t="s">
        <v>7036</v>
      </c>
      <c r="D2746" t="s">
        <v>1187</v>
      </c>
      <c r="E2746" t="str">
        <f>VLOOKUP(VALUE(A2746),'REGIÕES DE SAÚDE E SEUS MUNICÍP'!$A$4:$C$5569,3,0)</f>
        <v>VII Núcleo Regional de Saúde</v>
      </c>
      <c r="F2746" t="str">
        <f>VLOOKUP(G2746,'REGIÕES DE SAÚDE E SEUS MUNICÍP'!$A$4:$D$5569,4,0)</f>
        <v>Serra Grande</v>
      </c>
      <c r="G2746">
        <f>VLOOKUP(VALUE(A2746),'REGIÕES DE SAÚDE E SEUS MUNICÍP'!$A$4:$A$5569,1,0)</f>
        <v>251570</v>
      </c>
      <c r="H2746" t="str">
        <f t="shared" si="168"/>
        <v>Mesmo município</v>
      </c>
      <c r="I2746" s="17" t="e">
        <f>VLOOKUP(C2746,'REGIÕES DE SAÚDE E SEUS MUNICÍP'!$C$4:$C$5569,1,0)</f>
        <v>#N/A</v>
      </c>
      <c r="J2746" t="e">
        <f t="shared" si="169"/>
        <v>#VALUE!</v>
      </c>
      <c r="K2746" t="str">
        <f t="shared" si="170"/>
        <v>Regiões semelhantes</v>
      </c>
      <c r="L2746" t="str">
        <f t="shared" si="171"/>
        <v>igual</v>
      </c>
    </row>
    <row r="2747" spans="1:12" x14ac:dyDescent="0.25">
      <c r="A2747" t="s">
        <v>8028</v>
      </c>
      <c r="B2747" t="s">
        <v>10124</v>
      </c>
      <c r="C2747" t="s">
        <v>7036</v>
      </c>
      <c r="D2747" t="s">
        <v>4549</v>
      </c>
      <c r="E2747" t="str">
        <f>VLOOKUP(VALUE(A2747),'REGIÕES DE SAÚDE E SEUS MUNICÍP'!$A$4:$C$5569,3,0)</f>
        <v>VII Núcleo Regional de Saúde</v>
      </c>
      <c r="F2747" t="str">
        <f>VLOOKUP(G2747,'REGIÕES DE SAÚDE E SEUS MUNICÍP'!$A$4:$D$5569,4,0)</f>
        <v>Coremas</v>
      </c>
      <c r="G2747">
        <f>VLOOKUP(VALUE(A2747),'REGIÕES DE SAÚDE E SEUS MUNICÍP'!$A$4:$A$5569,1,0)</f>
        <v>250480</v>
      </c>
      <c r="H2747" t="str">
        <f t="shared" si="168"/>
        <v>Mesmo município</v>
      </c>
      <c r="I2747" s="17" t="e">
        <f>VLOOKUP(C2747,'REGIÕES DE SAÚDE E SEUS MUNICÍP'!$C$4:$C$5569,1,0)</f>
        <v>#N/A</v>
      </c>
      <c r="J2747" t="e">
        <f t="shared" si="169"/>
        <v>#VALUE!</v>
      </c>
      <c r="K2747" t="str">
        <f t="shared" si="170"/>
        <v>Regiões semelhantes</v>
      </c>
      <c r="L2747" t="str">
        <f t="shared" si="171"/>
        <v>igual</v>
      </c>
    </row>
    <row r="2748" spans="1:12" x14ac:dyDescent="0.25">
      <c r="A2748" t="s">
        <v>3312</v>
      </c>
      <c r="B2748" t="s">
        <v>10124</v>
      </c>
      <c r="C2748" t="s">
        <v>7036</v>
      </c>
      <c r="D2748" t="s">
        <v>2020</v>
      </c>
      <c r="E2748" t="str">
        <f>VLOOKUP(VALUE(A2748),'REGIÕES DE SAÚDE E SEUS MUNICÍP'!$A$4:$C$5569,3,0)</f>
        <v>VII Núcleo Regional de Saúde</v>
      </c>
      <c r="F2748" t="str">
        <f>VLOOKUP(G2748,'REGIÕES DE SAÚDE E SEUS MUNICÍP'!$A$4:$D$5569,4,0)</f>
        <v>Curral Velho</v>
      </c>
      <c r="G2748">
        <f>VLOOKUP(VALUE(A2748),'REGIÕES DE SAÚDE E SEUS MUNICÍP'!$A$4:$A$5569,1,0)</f>
        <v>250530</v>
      </c>
      <c r="H2748" t="str">
        <f t="shared" si="168"/>
        <v>Mesmo município</v>
      </c>
      <c r="I2748" s="17" t="e">
        <f>VLOOKUP(C2748,'REGIÕES DE SAÚDE E SEUS MUNICÍP'!$C$4:$C$5569,1,0)</f>
        <v>#N/A</v>
      </c>
      <c r="J2748" t="e">
        <f t="shared" si="169"/>
        <v>#VALUE!</v>
      </c>
      <c r="K2748" t="str">
        <f t="shared" si="170"/>
        <v>Regiões semelhantes</v>
      </c>
      <c r="L2748" t="str">
        <f t="shared" si="171"/>
        <v>igual</v>
      </c>
    </row>
    <row r="2749" spans="1:12" x14ac:dyDescent="0.25">
      <c r="A2749" t="s">
        <v>686</v>
      </c>
      <c r="B2749" t="s">
        <v>10124</v>
      </c>
      <c r="C2749" t="s">
        <v>7036</v>
      </c>
      <c r="D2749" t="s">
        <v>9674</v>
      </c>
      <c r="E2749" t="str">
        <f>VLOOKUP(VALUE(A2749),'REGIÕES DE SAÚDE E SEUS MUNICÍP'!$A$4:$C$5569,3,0)</f>
        <v>VII Núcleo Regional de Saúde</v>
      </c>
      <c r="F2749" t="str">
        <f>VLOOKUP(G2749,'REGIÕES DE SAÚDE E SEUS MUNICÍP'!$A$4:$D$5569,4,0)</f>
        <v>Diamante</v>
      </c>
      <c r="G2749">
        <f>VLOOKUP(VALUE(A2749),'REGIÕES DE SAÚDE E SEUS MUNICÍP'!$A$4:$A$5569,1,0)</f>
        <v>250560</v>
      </c>
      <c r="H2749" t="str">
        <f t="shared" si="168"/>
        <v>Mesmo município</v>
      </c>
      <c r="I2749" s="17" t="e">
        <f>VLOOKUP(C2749,'REGIÕES DE SAÚDE E SEUS MUNICÍP'!$C$4:$C$5569,1,0)</f>
        <v>#N/A</v>
      </c>
      <c r="J2749" t="e">
        <f t="shared" si="169"/>
        <v>#VALUE!</v>
      </c>
      <c r="K2749" t="str">
        <f t="shared" si="170"/>
        <v>Regiões semelhantes</v>
      </c>
      <c r="L2749" t="str">
        <f t="shared" si="171"/>
        <v>igual</v>
      </c>
    </row>
    <row r="2750" spans="1:12" x14ac:dyDescent="0.25">
      <c r="A2750" t="s">
        <v>8186</v>
      </c>
      <c r="B2750" t="s">
        <v>10124</v>
      </c>
      <c r="C2750" t="s">
        <v>7036</v>
      </c>
      <c r="D2750" t="s">
        <v>8397</v>
      </c>
      <c r="E2750" t="str">
        <f>VLOOKUP(VALUE(A2750),'REGIÕES DE SAÚDE E SEUS MUNICÍP'!$A$4:$C$5569,3,0)</f>
        <v>VII Núcleo Regional de Saúde</v>
      </c>
      <c r="F2750" t="str">
        <f>VLOOKUP(G2750,'REGIÕES DE SAÚDE E SEUS MUNICÍP'!$A$4:$D$5569,4,0)</f>
        <v>Conceição</v>
      </c>
      <c r="G2750">
        <f>VLOOKUP(VALUE(A2750),'REGIÕES DE SAÚDE E SEUS MUNICÍP'!$A$4:$A$5569,1,0)</f>
        <v>250440</v>
      </c>
      <c r="H2750" t="str">
        <f t="shared" si="168"/>
        <v>Mesmo município</v>
      </c>
      <c r="I2750" s="17" t="e">
        <f>VLOOKUP(C2750,'REGIÕES DE SAÚDE E SEUS MUNICÍP'!$C$4:$C$5569,1,0)</f>
        <v>#N/A</v>
      </c>
      <c r="J2750" t="e">
        <f t="shared" si="169"/>
        <v>#VALUE!</v>
      </c>
      <c r="K2750" t="str">
        <f t="shared" si="170"/>
        <v>Regiões semelhantes</v>
      </c>
      <c r="L2750" t="str">
        <f t="shared" si="171"/>
        <v>igual</v>
      </c>
    </row>
    <row r="2751" spans="1:12" x14ac:dyDescent="0.25">
      <c r="A2751" t="s">
        <v>9798</v>
      </c>
      <c r="B2751" t="s">
        <v>10124</v>
      </c>
      <c r="C2751" t="s">
        <v>7036</v>
      </c>
      <c r="D2751" t="s">
        <v>2860</v>
      </c>
      <c r="E2751" t="str">
        <f>VLOOKUP(VALUE(A2751),'REGIÕES DE SAÚDE E SEUS MUNICÍP'!$A$4:$C$5569,3,0)</f>
        <v>VII Núcleo Regional de Saúde</v>
      </c>
      <c r="F2751" t="str">
        <f>VLOOKUP(G2751,'REGIÕES DE SAÚDE E SEUS MUNICÍP'!$A$4:$D$5569,4,0)</f>
        <v>Aguiar</v>
      </c>
      <c r="G2751">
        <f>VLOOKUP(VALUE(A2751),'REGIÕES DE SAÚDE E SEUS MUNICÍP'!$A$4:$A$5569,1,0)</f>
        <v>250020</v>
      </c>
      <c r="H2751" t="str">
        <f t="shared" si="168"/>
        <v>Mesmo município</v>
      </c>
      <c r="I2751" s="17" t="e">
        <f>VLOOKUP(C2751,'REGIÕES DE SAÚDE E SEUS MUNICÍP'!$C$4:$C$5569,1,0)</f>
        <v>#N/A</v>
      </c>
      <c r="J2751" t="e">
        <f t="shared" si="169"/>
        <v>#VALUE!</v>
      </c>
      <c r="K2751" t="str">
        <f t="shared" si="170"/>
        <v>Regiões semelhantes</v>
      </c>
      <c r="L2751" t="str">
        <f t="shared" si="171"/>
        <v>igual</v>
      </c>
    </row>
    <row r="2752" spans="1:12" x14ac:dyDescent="0.25">
      <c r="A2752" t="s">
        <v>829</v>
      </c>
      <c r="B2752" t="s">
        <v>10124</v>
      </c>
      <c r="C2752" t="s">
        <v>7036</v>
      </c>
      <c r="D2752" t="s">
        <v>814</v>
      </c>
      <c r="E2752" t="str">
        <f>VLOOKUP(VALUE(A2752),'REGIÕES DE SAÚDE E SEUS MUNICÍP'!$A$4:$C$5569,3,0)</f>
        <v>VII Núcleo Regional de Saúde</v>
      </c>
      <c r="F2752" t="str">
        <f>VLOOKUP(G2752,'REGIÕES DE SAÚDE E SEUS MUNICÍP'!$A$4:$D$5569,4,0)</f>
        <v>Santa Inês</v>
      </c>
      <c r="G2752">
        <f>VLOOKUP(VALUE(A2752),'REGIÕES DE SAÚDE E SEUS MUNICÍP'!$A$4:$A$5569,1,0)</f>
        <v>251335</v>
      </c>
      <c r="H2752" t="str">
        <f t="shared" si="168"/>
        <v>Mesmo município</v>
      </c>
      <c r="I2752" s="17" t="e">
        <f>VLOOKUP(C2752,'REGIÕES DE SAÚDE E SEUS MUNICÍP'!$C$4:$C$5569,1,0)</f>
        <v>#N/A</v>
      </c>
      <c r="J2752" t="e">
        <f t="shared" si="169"/>
        <v>#VALUE!</v>
      </c>
      <c r="K2752" t="str">
        <f t="shared" si="170"/>
        <v>Regiões semelhantes</v>
      </c>
      <c r="L2752" t="str">
        <f t="shared" si="171"/>
        <v>igual</v>
      </c>
    </row>
    <row r="2753" spans="1:12" x14ac:dyDescent="0.25">
      <c r="A2753" t="s">
        <v>1248</v>
      </c>
      <c r="B2753" t="s">
        <v>10124</v>
      </c>
      <c r="C2753" t="s">
        <v>7036</v>
      </c>
      <c r="D2753" t="s">
        <v>8845</v>
      </c>
      <c r="E2753" t="str">
        <f>VLOOKUP(VALUE(A2753),'REGIÕES DE SAÚDE E SEUS MUNICÍP'!$A$4:$C$5569,3,0)</f>
        <v>VII Núcleo Regional de Saúde</v>
      </c>
      <c r="F2753" t="str">
        <f>VLOOKUP(G2753,'REGIÕES DE SAÚDE E SEUS MUNICÍP'!$A$4:$D$5569,4,0)</f>
        <v>Santana de Mangueira</v>
      </c>
      <c r="G2753">
        <f>VLOOKUP(VALUE(A2753),'REGIÕES DE SAÚDE E SEUS MUNICÍP'!$A$4:$A$5569,1,0)</f>
        <v>251350</v>
      </c>
      <c r="H2753" t="str">
        <f t="shared" si="168"/>
        <v>Mesmo município</v>
      </c>
      <c r="I2753" s="17" t="e">
        <f>VLOOKUP(C2753,'REGIÕES DE SAÚDE E SEUS MUNICÍP'!$C$4:$C$5569,1,0)</f>
        <v>#N/A</v>
      </c>
      <c r="J2753" t="e">
        <f t="shared" si="169"/>
        <v>#VALUE!</v>
      </c>
      <c r="K2753" t="str">
        <f t="shared" si="170"/>
        <v>Regiões semelhantes</v>
      </c>
      <c r="L2753" t="str">
        <f t="shared" si="171"/>
        <v>igual</v>
      </c>
    </row>
    <row r="2754" spans="1:12" x14ac:dyDescent="0.25">
      <c r="A2754" t="s">
        <v>9447</v>
      </c>
      <c r="B2754" t="s">
        <v>10124</v>
      </c>
      <c r="C2754" t="s">
        <v>7036</v>
      </c>
      <c r="D2754" t="s">
        <v>4792</v>
      </c>
      <c r="E2754" t="str">
        <f>VLOOKUP(VALUE(A2754),'REGIÕES DE SAÚDE E SEUS MUNICÍP'!$A$4:$C$5569,3,0)</f>
        <v>VII Núcleo Regional de Saúde</v>
      </c>
      <c r="F2754" t="str">
        <f>VLOOKUP(G2754,'REGIÕES DE SAÚDE E SEUS MUNICÍP'!$A$4:$D$5569,4,0)</f>
        <v>Santana dos Garrotes</v>
      </c>
      <c r="G2754">
        <f>VLOOKUP(VALUE(A2754),'REGIÕES DE SAÚDE E SEUS MUNICÍP'!$A$4:$A$5569,1,0)</f>
        <v>251360</v>
      </c>
      <c r="H2754" t="str">
        <f t="shared" si="168"/>
        <v>Mesmo município</v>
      </c>
      <c r="I2754" s="17" t="e">
        <f>VLOOKUP(C2754,'REGIÕES DE SAÚDE E SEUS MUNICÍP'!$C$4:$C$5569,1,0)</f>
        <v>#N/A</v>
      </c>
      <c r="J2754" t="e">
        <f t="shared" si="169"/>
        <v>#VALUE!</v>
      </c>
      <c r="K2754" t="str">
        <f t="shared" si="170"/>
        <v>Regiões semelhantes</v>
      </c>
      <c r="L2754" t="str">
        <f t="shared" si="171"/>
        <v>igual</v>
      </c>
    </row>
    <row r="2755" spans="1:12" x14ac:dyDescent="0.25">
      <c r="A2755" t="s">
        <v>159</v>
      </c>
      <c r="B2755" t="s">
        <v>10124</v>
      </c>
      <c r="C2755" t="s">
        <v>7036</v>
      </c>
      <c r="D2755" t="s">
        <v>738</v>
      </c>
      <c r="E2755" t="str">
        <f>VLOOKUP(VALUE(A2755),'REGIÕES DE SAÚDE E SEUS MUNICÍP'!$A$4:$C$5569,3,0)</f>
        <v>VII Núcleo Regional de Saúde</v>
      </c>
      <c r="F2755" t="str">
        <f>VLOOKUP(G2755,'REGIÕES DE SAÚDE E SEUS MUNICÍP'!$A$4:$D$5569,4,0)</f>
        <v>Olho d'Água</v>
      </c>
      <c r="G2755">
        <f>VLOOKUP(VALUE(A2755),'REGIÕES DE SAÚDE E SEUS MUNICÍP'!$A$4:$A$5569,1,0)</f>
        <v>251040</v>
      </c>
      <c r="H2755" t="str">
        <f t="shared" ref="H2755:H2818" si="172">IF(F2755=D2755,"Mesmo município","Município diferente")</f>
        <v>Mesmo município</v>
      </c>
      <c r="I2755" s="17" t="e">
        <f>VLOOKUP(C2755,'REGIÕES DE SAÚDE E SEUS MUNICÍP'!$C$4:$C$5569,1,0)</f>
        <v>#N/A</v>
      </c>
      <c r="J2755" t="e">
        <f t="shared" ref="J2755:J2818" si="173">SEARCH(E2755,C2755)</f>
        <v>#VALUE!</v>
      </c>
      <c r="K2755" t="str">
        <f t="shared" ref="K2755:K2818" si="174">IF(C2755=C2756,IF(E2755=E2756,"Regiões semelhantes","Nova composição"),"diferente")</f>
        <v>Regiões semelhantes</v>
      </c>
      <c r="L2755" t="str">
        <f t="shared" si="171"/>
        <v>igual</v>
      </c>
    </row>
    <row r="2756" spans="1:12" x14ac:dyDescent="0.25">
      <c r="A2756" t="s">
        <v>2196</v>
      </c>
      <c r="B2756" t="s">
        <v>10124</v>
      </c>
      <c r="C2756" t="s">
        <v>7036</v>
      </c>
      <c r="D2756" t="s">
        <v>1821</v>
      </c>
      <c r="E2756" t="str">
        <f>VLOOKUP(VALUE(A2756),'REGIÕES DE SAÚDE E SEUS MUNICÍP'!$A$4:$C$5569,3,0)</f>
        <v>VII Núcleo Regional de Saúde</v>
      </c>
      <c r="F2756" t="str">
        <f>VLOOKUP(G2756,'REGIÕES DE SAÚDE E SEUS MUNICÍP'!$A$4:$D$5569,4,0)</f>
        <v>Pedra Branca</v>
      </c>
      <c r="G2756">
        <f>VLOOKUP(VALUE(A2756),'REGIÕES DE SAÚDE E SEUS MUNICÍP'!$A$4:$A$5569,1,0)</f>
        <v>251100</v>
      </c>
      <c r="H2756" t="str">
        <f t="shared" si="172"/>
        <v>Mesmo município</v>
      </c>
      <c r="I2756" s="17" t="e">
        <f>VLOOKUP(C2756,'REGIÕES DE SAÚDE E SEUS MUNICÍP'!$C$4:$C$5569,1,0)</f>
        <v>#N/A</v>
      </c>
      <c r="J2756" t="e">
        <f t="shared" si="173"/>
        <v>#VALUE!</v>
      </c>
      <c r="K2756" t="str">
        <f t="shared" si="174"/>
        <v>Regiões semelhantes</v>
      </c>
      <c r="L2756" t="str">
        <f t="shared" ref="L2756:L2819" si="175">IF(E2756=E2755,"igual","diferente")</f>
        <v>igual</v>
      </c>
    </row>
    <row r="2757" spans="1:12" x14ac:dyDescent="0.25">
      <c r="A2757" t="s">
        <v>10618</v>
      </c>
      <c r="B2757" t="s">
        <v>10124</v>
      </c>
      <c r="C2757" t="s">
        <v>7036</v>
      </c>
      <c r="D2757" t="s">
        <v>1150</v>
      </c>
      <c r="E2757" t="str">
        <f>VLOOKUP(VALUE(A2757),'REGIÕES DE SAÚDE E SEUS MUNICÍP'!$A$4:$C$5569,3,0)</f>
        <v>VII Núcleo Regional de Saúde</v>
      </c>
      <c r="F2757" t="str">
        <f>VLOOKUP(G2757,'REGIÕES DE SAÚDE E SEUS MUNICÍP'!$A$4:$D$5569,4,0)</f>
        <v>Piancó</v>
      </c>
      <c r="G2757">
        <f>VLOOKUP(VALUE(A2757),'REGIÕES DE SAÚDE E SEUS MUNICÍP'!$A$4:$A$5569,1,0)</f>
        <v>251130</v>
      </c>
      <c r="H2757" t="str">
        <f t="shared" si="172"/>
        <v>Mesmo município</v>
      </c>
      <c r="I2757" s="17" t="e">
        <f>VLOOKUP(C2757,'REGIÕES DE SAÚDE E SEUS MUNICÍP'!$C$4:$C$5569,1,0)</f>
        <v>#N/A</v>
      </c>
      <c r="J2757" t="e">
        <f t="shared" si="173"/>
        <v>#VALUE!</v>
      </c>
      <c r="K2757" t="str">
        <f t="shared" si="174"/>
        <v>Regiões semelhantes</v>
      </c>
      <c r="L2757" t="str">
        <f t="shared" si="175"/>
        <v>igual</v>
      </c>
    </row>
    <row r="2758" spans="1:12" x14ac:dyDescent="0.25">
      <c r="A2758" t="s">
        <v>5892</v>
      </c>
      <c r="B2758" t="s">
        <v>10124</v>
      </c>
      <c r="C2758" t="s">
        <v>7036</v>
      </c>
      <c r="D2758" t="s">
        <v>9532</v>
      </c>
      <c r="E2758" t="str">
        <f>VLOOKUP(VALUE(A2758),'REGIÕES DE SAÚDE E SEUS MUNICÍP'!$A$4:$C$5569,3,0)</f>
        <v>VII Núcleo Regional de Saúde</v>
      </c>
      <c r="F2758" t="str">
        <f>VLOOKUP(G2758,'REGIÕES DE SAÚDE E SEUS MUNICÍP'!$A$4:$D$5569,4,0)</f>
        <v>Nova Olinda</v>
      </c>
      <c r="G2758">
        <f>VLOOKUP(VALUE(A2758),'REGIÕES DE SAÚDE E SEUS MUNICÍP'!$A$4:$A$5569,1,0)</f>
        <v>251020</v>
      </c>
      <c r="H2758" t="str">
        <f t="shared" si="172"/>
        <v>Mesmo município</v>
      </c>
      <c r="I2758" s="17" t="e">
        <f>VLOOKUP(C2758,'REGIÕES DE SAÚDE E SEUS MUNICÍP'!$C$4:$C$5569,1,0)</f>
        <v>#N/A</v>
      </c>
      <c r="J2758" t="e">
        <f t="shared" si="173"/>
        <v>#VALUE!</v>
      </c>
      <c r="K2758" t="str">
        <f t="shared" si="174"/>
        <v>Regiões semelhantes</v>
      </c>
      <c r="L2758" t="str">
        <f t="shared" si="175"/>
        <v>igual</v>
      </c>
    </row>
    <row r="2759" spans="1:12" x14ac:dyDescent="0.25">
      <c r="A2759" t="s">
        <v>3838</v>
      </c>
      <c r="B2759" t="s">
        <v>10124</v>
      </c>
      <c r="C2759" t="s">
        <v>7036</v>
      </c>
      <c r="D2759" t="s">
        <v>10509</v>
      </c>
      <c r="E2759" t="str">
        <f>VLOOKUP(VALUE(A2759),'REGIÕES DE SAÚDE E SEUS MUNICÍP'!$A$4:$C$5569,3,0)</f>
        <v>VII Núcleo Regional de Saúde</v>
      </c>
      <c r="F2759" t="str">
        <f>VLOOKUP(G2759,'REGIÕES DE SAÚDE E SEUS MUNICÍP'!$A$4:$D$5569,4,0)</f>
        <v>Ibiara</v>
      </c>
      <c r="G2759">
        <f>VLOOKUP(VALUE(A2759),'REGIÕES DE SAÚDE E SEUS MUNICÍP'!$A$4:$A$5569,1,0)</f>
        <v>250660</v>
      </c>
      <c r="H2759" t="str">
        <f t="shared" si="172"/>
        <v>Mesmo município</v>
      </c>
      <c r="I2759" s="17" t="e">
        <f>VLOOKUP(C2759,'REGIÕES DE SAÚDE E SEUS MUNICÍP'!$C$4:$C$5569,1,0)</f>
        <v>#N/A</v>
      </c>
      <c r="J2759" t="e">
        <f t="shared" si="173"/>
        <v>#VALUE!</v>
      </c>
      <c r="K2759" t="str">
        <f t="shared" si="174"/>
        <v>Regiões semelhantes</v>
      </c>
      <c r="L2759" t="str">
        <f t="shared" si="175"/>
        <v>igual</v>
      </c>
    </row>
    <row r="2760" spans="1:12" x14ac:dyDescent="0.25">
      <c r="A2760" t="s">
        <v>10092</v>
      </c>
      <c r="B2760" t="s">
        <v>10124</v>
      </c>
      <c r="C2760" t="s">
        <v>7036</v>
      </c>
      <c r="D2760" t="s">
        <v>10732</v>
      </c>
      <c r="E2760" t="str">
        <f>VLOOKUP(VALUE(A2760),'REGIÕES DE SAÚDE E SEUS MUNICÍP'!$A$4:$C$5569,3,0)</f>
        <v>VII Núcleo Regional de Saúde</v>
      </c>
      <c r="F2760" t="str">
        <f>VLOOKUP(G2760,'REGIÕES DE SAÚDE E SEUS MUNICÍP'!$A$4:$D$5569,4,0)</f>
        <v>Itaporanga</v>
      </c>
      <c r="G2760">
        <f>VLOOKUP(VALUE(A2760),'REGIÕES DE SAÚDE E SEUS MUNICÍP'!$A$4:$A$5569,1,0)</f>
        <v>250700</v>
      </c>
      <c r="H2760" t="str">
        <f t="shared" si="172"/>
        <v>Mesmo município</v>
      </c>
      <c r="I2760" s="17" t="e">
        <f>VLOOKUP(C2760,'REGIÕES DE SAÚDE E SEUS MUNICÍP'!$C$4:$C$5569,1,0)</f>
        <v>#N/A</v>
      </c>
      <c r="J2760" t="e">
        <f t="shared" si="173"/>
        <v>#VALUE!</v>
      </c>
      <c r="K2760" t="str">
        <f t="shared" si="174"/>
        <v>Regiões semelhantes</v>
      </c>
      <c r="L2760" t="str">
        <f t="shared" si="175"/>
        <v>igual</v>
      </c>
    </row>
    <row r="2761" spans="1:12" x14ac:dyDescent="0.25">
      <c r="A2761" t="s">
        <v>1082</v>
      </c>
      <c r="B2761" t="s">
        <v>10124</v>
      </c>
      <c r="C2761" t="s">
        <v>7036</v>
      </c>
      <c r="D2761" t="s">
        <v>7853</v>
      </c>
      <c r="E2761" t="str">
        <f>VLOOKUP(VALUE(A2761),'REGIÕES DE SAÚDE E SEUS MUNICÍP'!$A$4:$C$5569,3,0)</f>
        <v>VII Núcleo Regional de Saúde</v>
      </c>
      <c r="F2761" t="str">
        <f>VLOOKUP(G2761,'REGIÕES DE SAÚDE E SEUS MUNICÍP'!$A$4:$D$5569,4,0)</f>
        <v>São José de Caiana</v>
      </c>
      <c r="G2761">
        <f>VLOOKUP(VALUE(A2761),'REGIÕES DE SAÚDE E SEUS MUNICÍP'!$A$4:$A$5569,1,0)</f>
        <v>251430</v>
      </c>
      <c r="H2761" t="str">
        <f t="shared" si="172"/>
        <v>Mesmo município</v>
      </c>
      <c r="I2761" s="17" t="e">
        <f>VLOOKUP(C2761,'REGIÕES DE SAÚDE E SEUS MUNICÍP'!$C$4:$C$5569,1,0)</f>
        <v>#N/A</v>
      </c>
      <c r="J2761" t="e">
        <f t="shared" si="173"/>
        <v>#VALUE!</v>
      </c>
      <c r="K2761" t="str">
        <f t="shared" si="174"/>
        <v>Regiões semelhantes</v>
      </c>
      <c r="L2761" t="str">
        <f t="shared" si="175"/>
        <v>igual</v>
      </c>
    </row>
    <row r="2762" spans="1:12" x14ac:dyDescent="0.25">
      <c r="A2762" t="s">
        <v>6092</v>
      </c>
      <c r="B2762" t="s">
        <v>10124</v>
      </c>
      <c r="C2762" t="s">
        <v>7036</v>
      </c>
      <c r="D2762" t="s">
        <v>8796</v>
      </c>
      <c r="E2762" t="str">
        <f>VLOOKUP(VALUE(A2762),'REGIÕES DE SAÚDE E SEUS MUNICÍP'!$A$4:$C$5569,3,0)</f>
        <v>VII Núcleo Regional de Saúde</v>
      </c>
      <c r="F2762" t="str">
        <f>VLOOKUP(G2762,'REGIÕES DE SAÚDE E SEUS MUNICÍP'!$A$4:$D$5569,4,0)</f>
        <v>Igaracy</v>
      </c>
      <c r="G2762">
        <f>VLOOKUP(VALUE(A2762),'REGIÕES DE SAÚDE E SEUS MUNICÍP'!$A$4:$A$5569,1,0)</f>
        <v>250260</v>
      </c>
      <c r="H2762" t="str">
        <f t="shared" si="172"/>
        <v>Mesmo município</v>
      </c>
      <c r="I2762" s="17" t="e">
        <f>VLOOKUP(C2762,'REGIÕES DE SAÚDE E SEUS MUNICÍP'!$C$4:$C$5569,1,0)</f>
        <v>#N/A</v>
      </c>
      <c r="J2762" t="e">
        <f t="shared" si="173"/>
        <v>#VALUE!</v>
      </c>
      <c r="K2762" t="str">
        <f t="shared" si="174"/>
        <v>diferente</v>
      </c>
      <c r="L2762" t="str">
        <f t="shared" si="175"/>
        <v>igual</v>
      </c>
    </row>
    <row r="2763" spans="1:12" x14ac:dyDescent="0.25">
      <c r="A2763" t="s">
        <v>513</v>
      </c>
      <c r="B2763" t="s">
        <v>10124</v>
      </c>
      <c r="C2763" t="s">
        <v>5005</v>
      </c>
      <c r="D2763" t="s">
        <v>6959</v>
      </c>
      <c r="E2763" t="str">
        <f>VLOOKUP(VALUE(A2763),'REGIÕES DE SAÚDE E SEUS MUNICÍP'!$A$4:$C$5569,3,0)</f>
        <v>VIII Núcleo Regional de Saúde</v>
      </c>
      <c r="F2763" t="str">
        <f>VLOOKUP(G2763,'REGIÕES DE SAÚDE E SEUS MUNICÍP'!$A$4:$D$5569,4,0)</f>
        <v>Belém do Brejo do Cruz</v>
      </c>
      <c r="G2763">
        <f>VLOOKUP(VALUE(A2763),'REGIÕES DE SAÚDE E SEUS MUNICÍP'!$A$4:$A$5569,1,0)</f>
        <v>250200</v>
      </c>
      <c r="H2763" t="str">
        <f t="shared" si="172"/>
        <v>Mesmo município</v>
      </c>
      <c r="I2763" s="17" t="e">
        <f>VLOOKUP(C2763,'REGIÕES DE SAÚDE E SEUS MUNICÍP'!$C$4:$C$5569,1,0)</f>
        <v>#N/A</v>
      </c>
      <c r="J2763" t="e">
        <f t="shared" si="173"/>
        <v>#VALUE!</v>
      </c>
      <c r="K2763" t="str">
        <f t="shared" si="174"/>
        <v>Regiões semelhantes</v>
      </c>
      <c r="L2763" t="str">
        <f t="shared" si="175"/>
        <v>diferente</v>
      </c>
    </row>
    <row r="2764" spans="1:12" x14ac:dyDescent="0.25">
      <c r="A2764" t="s">
        <v>9083</v>
      </c>
      <c r="B2764" t="s">
        <v>10124</v>
      </c>
      <c r="C2764" t="s">
        <v>5005</v>
      </c>
      <c r="D2764" t="s">
        <v>4421</v>
      </c>
      <c r="E2764" t="str">
        <f>VLOOKUP(VALUE(A2764),'REGIÕES DE SAÚDE E SEUS MUNICÍP'!$A$4:$C$5569,3,0)</f>
        <v>VIII Núcleo Regional de Saúde</v>
      </c>
      <c r="F2764" t="str">
        <f>VLOOKUP(G2764,'REGIÕES DE SAÚDE E SEUS MUNICÍP'!$A$4:$D$5569,4,0)</f>
        <v>Bom Sucesso</v>
      </c>
      <c r="G2764">
        <f>VLOOKUP(VALUE(A2764),'REGIÕES DE SAÚDE E SEUS MUNICÍP'!$A$4:$A$5569,1,0)</f>
        <v>250230</v>
      </c>
      <c r="H2764" t="str">
        <f t="shared" si="172"/>
        <v>Mesmo município</v>
      </c>
      <c r="I2764" s="17" t="e">
        <f>VLOOKUP(C2764,'REGIÕES DE SAÚDE E SEUS MUNICÍP'!$C$4:$C$5569,1,0)</f>
        <v>#N/A</v>
      </c>
      <c r="J2764" t="e">
        <f t="shared" si="173"/>
        <v>#VALUE!</v>
      </c>
      <c r="K2764" t="str">
        <f t="shared" si="174"/>
        <v>Regiões semelhantes</v>
      </c>
      <c r="L2764" t="str">
        <f t="shared" si="175"/>
        <v>igual</v>
      </c>
    </row>
    <row r="2765" spans="1:12" x14ac:dyDescent="0.25">
      <c r="A2765" t="s">
        <v>203</v>
      </c>
      <c r="B2765" t="s">
        <v>10124</v>
      </c>
      <c r="C2765" t="s">
        <v>5005</v>
      </c>
      <c r="D2765" t="s">
        <v>1058</v>
      </c>
      <c r="E2765" t="str">
        <f>VLOOKUP(VALUE(A2765),'REGIÕES DE SAÚDE E SEUS MUNICÍP'!$A$4:$C$5569,3,0)</f>
        <v>VIII Núcleo Regional de Saúde</v>
      </c>
      <c r="F2765" t="str">
        <f>VLOOKUP(G2765,'REGIÕES DE SAÚDE E SEUS MUNICÍP'!$A$4:$D$5569,4,0)</f>
        <v>Brejo do Cruz</v>
      </c>
      <c r="G2765">
        <f>VLOOKUP(VALUE(A2765),'REGIÕES DE SAÚDE E SEUS MUNICÍP'!$A$4:$A$5569,1,0)</f>
        <v>250280</v>
      </c>
      <c r="H2765" t="str">
        <f t="shared" si="172"/>
        <v>Mesmo município</v>
      </c>
      <c r="I2765" s="17" t="e">
        <f>VLOOKUP(C2765,'REGIÕES DE SAÚDE E SEUS MUNICÍP'!$C$4:$C$5569,1,0)</f>
        <v>#N/A</v>
      </c>
      <c r="J2765" t="e">
        <f t="shared" si="173"/>
        <v>#VALUE!</v>
      </c>
      <c r="K2765" t="str">
        <f t="shared" si="174"/>
        <v>Regiões semelhantes</v>
      </c>
      <c r="L2765" t="str">
        <f t="shared" si="175"/>
        <v>igual</v>
      </c>
    </row>
    <row r="2766" spans="1:12" x14ac:dyDescent="0.25">
      <c r="A2766" t="s">
        <v>3120</v>
      </c>
      <c r="B2766" t="s">
        <v>10124</v>
      </c>
      <c r="C2766" t="s">
        <v>5005</v>
      </c>
      <c r="D2766" t="s">
        <v>10907</v>
      </c>
      <c r="E2766" t="str">
        <f>VLOOKUP(VALUE(A2766),'REGIÕES DE SAÚDE E SEUS MUNICÍP'!$A$4:$C$5569,3,0)</f>
        <v>VIII Núcleo Regional de Saúde</v>
      </c>
      <c r="F2766" t="str">
        <f>VLOOKUP(G2766,'REGIÕES DE SAÚDE E SEUS MUNICÍP'!$A$4:$D$5569,4,0)</f>
        <v>Brejo dos Santos</v>
      </c>
      <c r="G2766">
        <f>VLOOKUP(VALUE(A2766),'REGIÕES DE SAÚDE E SEUS MUNICÍP'!$A$4:$A$5569,1,0)</f>
        <v>250290</v>
      </c>
      <c r="H2766" t="str">
        <f t="shared" si="172"/>
        <v>Mesmo município</v>
      </c>
      <c r="I2766" s="17" t="e">
        <f>VLOOKUP(C2766,'REGIÕES DE SAÚDE E SEUS MUNICÍP'!$C$4:$C$5569,1,0)</f>
        <v>#N/A</v>
      </c>
      <c r="J2766" t="e">
        <f t="shared" si="173"/>
        <v>#VALUE!</v>
      </c>
      <c r="K2766" t="str">
        <f t="shared" si="174"/>
        <v>Regiões semelhantes</v>
      </c>
      <c r="L2766" t="str">
        <f t="shared" si="175"/>
        <v>igual</v>
      </c>
    </row>
    <row r="2767" spans="1:12" x14ac:dyDescent="0.25">
      <c r="A2767" t="s">
        <v>9184</v>
      </c>
      <c r="B2767" t="s">
        <v>10124</v>
      </c>
      <c r="C2767" t="s">
        <v>5005</v>
      </c>
      <c r="D2767" t="s">
        <v>6044</v>
      </c>
      <c r="E2767" t="str">
        <f>VLOOKUP(VALUE(A2767),'REGIÕES DE SAÚDE E SEUS MUNICÍP'!$A$4:$C$5569,3,0)</f>
        <v>VIII Núcleo Regional de Saúde</v>
      </c>
      <c r="F2767" t="str">
        <f>VLOOKUP(G2767,'REGIÕES DE SAÚDE E SEUS MUNICÍP'!$A$4:$D$5569,4,0)</f>
        <v>São José do Brejo do Cruz</v>
      </c>
      <c r="G2767">
        <f>VLOOKUP(VALUE(A2767),'REGIÕES DE SAÚDE E SEUS MUNICÍP'!$A$4:$A$5569,1,0)</f>
        <v>251465</v>
      </c>
      <c r="H2767" t="str">
        <f t="shared" si="172"/>
        <v>Mesmo município</v>
      </c>
      <c r="I2767" s="17" t="e">
        <f>VLOOKUP(C2767,'REGIÕES DE SAÚDE E SEUS MUNICÍP'!$C$4:$C$5569,1,0)</f>
        <v>#N/A</v>
      </c>
      <c r="J2767" t="e">
        <f t="shared" si="173"/>
        <v>#VALUE!</v>
      </c>
      <c r="K2767" t="str">
        <f t="shared" si="174"/>
        <v>Regiões semelhantes</v>
      </c>
      <c r="L2767" t="str">
        <f t="shared" si="175"/>
        <v>igual</v>
      </c>
    </row>
    <row r="2768" spans="1:12" x14ac:dyDescent="0.25">
      <c r="A2768" t="s">
        <v>4326</v>
      </c>
      <c r="B2768" t="s">
        <v>10124</v>
      </c>
      <c r="C2768" t="s">
        <v>5005</v>
      </c>
      <c r="D2768" t="s">
        <v>1597</v>
      </c>
      <c r="E2768" t="str">
        <f>VLOOKUP(VALUE(A2768),'REGIÕES DE SAÚDE E SEUS MUNICÍP'!$A$4:$C$5569,3,0)</f>
        <v>VIII Núcleo Regional de Saúde</v>
      </c>
      <c r="F2768" t="str">
        <f>VLOOKUP(G2768,'REGIÕES DE SAÚDE E SEUS MUNICÍP'!$A$4:$D$5569,4,0)</f>
        <v>Riacho dos Cavalos</v>
      </c>
      <c r="G2768">
        <f>VLOOKUP(VALUE(A2768),'REGIÕES DE SAÚDE E SEUS MUNICÍP'!$A$4:$A$5569,1,0)</f>
        <v>251280</v>
      </c>
      <c r="H2768" t="str">
        <f t="shared" si="172"/>
        <v>Mesmo município</v>
      </c>
      <c r="I2768" s="17" t="e">
        <f>VLOOKUP(C2768,'REGIÕES DE SAÚDE E SEUS MUNICÍP'!$C$4:$C$5569,1,0)</f>
        <v>#N/A</v>
      </c>
      <c r="J2768" t="e">
        <f t="shared" si="173"/>
        <v>#VALUE!</v>
      </c>
      <c r="K2768" t="str">
        <f t="shared" si="174"/>
        <v>Regiões semelhantes</v>
      </c>
      <c r="L2768" t="str">
        <f t="shared" si="175"/>
        <v>igual</v>
      </c>
    </row>
    <row r="2769" spans="1:12" x14ac:dyDescent="0.25">
      <c r="A2769" t="s">
        <v>6213</v>
      </c>
      <c r="B2769" t="s">
        <v>10124</v>
      </c>
      <c r="C2769" t="s">
        <v>5005</v>
      </c>
      <c r="D2769" t="s">
        <v>2718</v>
      </c>
      <c r="E2769" t="str">
        <f>VLOOKUP(VALUE(A2769),'REGIÕES DE SAÚDE E SEUS MUNICÍP'!$A$4:$C$5569,3,0)</f>
        <v>VIII Núcleo Regional de Saúde</v>
      </c>
      <c r="F2769" t="str">
        <f>VLOOKUP(G2769,'REGIÕES DE SAÚDE E SEUS MUNICÍP'!$A$4:$D$5569,4,0)</f>
        <v>Mato Grosso</v>
      </c>
      <c r="G2769">
        <f>VLOOKUP(VALUE(A2769),'REGIÕES DE SAÚDE E SEUS MUNICÍP'!$A$4:$A$5569,1,0)</f>
        <v>250937</v>
      </c>
      <c r="H2769" t="str">
        <f t="shared" si="172"/>
        <v>Mesmo município</v>
      </c>
      <c r="I2769" s="17" t="e">
        <f>VLOOKUP(C2769,'REGIÕES DE SAÚDE E SEUS MUNICÍP'!$C$4:$C$5569,1,0)</f>
        <v>#N/A</v>
      </c>
      <c r="J2769" t="e">
        <f t="shared" si="173"/>
        <v>#VALUE!</v>
      </c>
      <c r="K2769" t="str">
        <f t="shared" si="174"/>
        <v>Regiões semelhantes</v>
      </c>
      <c r="L2769" t="str">
        <f t="shared" si="175"/>
        <v>igual</v>
      </c>
    </row>
    <row r="2770" spans="1:12" x14ac:dyDescent="0.25">
      <c r="A2770" t="s">
        <v>9890</v>
      </c>
      <c r="B2770" t="s">
        <v>10124</v>
      </c>
      <c r="C2770" t="s">
        <v>5005</v>
      </c>
      <c r="D2770" t="s">
        <v>771</v>
      </c>
      <c r="E2770" t="str">
        <f>VLOOKUP(VALUE(A2770),'REGIÕES DE SAÚDE E SEUS MUNICÍP'!$A$4:$C$5569,3,0)</f>
        <v>VIII Núcleo Regional de Saúde</v>
      </c>
      <c r="F2770" t="str">
        <f>VLOOKUP(G2770,'REGIÕES DE SAÚDE E SEUS MUNICÍP'!$A$4:$D$5569,4,0)</f>
        <v>Jericó</v>
      </c>
      <c r="G2770">
        <f>VLOOKUP(VALUE(A2770),'REGIÕES DE SAÚDE E SEUS MUNICÍP'!$A$4:$A$5569,1,0)</f>
        <v>250740</v>
      </c>
      <c r="H2770" t="str">
        <f t="shared" si="172"/>
        <v>Mesmo município</v>
      </c>
      <c r="I2770" s="17" t="e">
        <f>VLOOKUP(C2770,'REGIÕES DE SAÚDE E SEUS MUNICÍP'!$C$4:$C$5569,1,0)</f>
        <v>#N/A</v>
      </c>
      <c r="J2770" t="e">
        <f t="shared" si="173"/>
        <v>#VALUE!</v>
      </c>
      <c r="K2770" t="str">
        <f t="shared" si="174"/>
        <v>Regiões semelhantes</v>
      </c>
      <c r="L2770" t="str">
        <f t="shared" si="175"/>
        <v>igual</v>
      </c>
    </row>
    <row r="2771" spans="1:12" x14ac:dyDescent="0.25">
      <c r="A2771" t="s">
        <v>1061</v>
      </c>
      <c r="B2771" t="s">
        <v>10124</v>
      </c>
      <c r="C2771" t="s">
        <v>5005</v>
      </c>
      <c r="D2771" t="s">
        <v>3742</v>
      </c>
      <c r="E2771" t="str">
        <f>VLOOKUP(VALUE(A2771),'REGIÕES DE SAÚDE E SEUS MUNICÍP'!$A$4:$C$5569,3,0)</f>
        <v>VIII Núcleo Regional de Saúde</v>
      </c>
      <c r="F2771" t="str">
        <f>VLOOKUP(G2771,'REGIÕES DE SAÚDE E SEUS MUNICÍP'!$A$4:$D$5569,4,0)</f>
        <v>São Bento</v>
      </c>
      <c r="G2771">
        <f>VLOOKUP(VALUE(A2771),'REGIÕES DE SAÚDE E SEUS MUNICÍP'!$A$4:$A$5569,1,0)</f>
        <v>251390</v>
      </c>
      <c r="H2771" t="str">
        <f t="shared" si="172"/>
        <v>Mesmo município</v>
      </c>
      <c r="I2771" s="17" t="e">
        <f>VLOOKUP(C2771,'REGIÕES DE SAÚDE E SEUS MUNICÍP'!$C$4:$C$5569,1,0)</f>
        <v>#N/A</v>
      </c>
      <c r="J2771" t="e">
        <f t="shared" si="173"/>
        <v>#VALUE!</v>
      </c>
      <c r="K2771" t="str">
        <f t="shared" si="174"/>
        <v>Regiões semelhantes</v>
      </c>
      <c r="L2771" t="str">
        <f t="shared" si="175"/>
        <v>igual</v>
      </c>
    </row>
    <row r="2772" spans="1:12" x14ac:dyDescent="0.25">
      <c r="A2772" t="s">
        <v>5515</v>
      </c>
      <c r="B2772" t="s">
        <v>10124</v>
      </c>
      <c r="C2772" t="s">
        <v>5005</v>
      </c>
      <c r="D2772" t="s">
        <v>3698</v>
      </c>
      <c r="E2772" t="str">
        <f>VLOOKUP(VALUE(A2772),'REGIÕES DE SAÚDE E SEUS MUNICÍP'!$A$4:$C$5569,3,0)</f>
        <v>VIII Núcleo Regional de Saúde</v>
      </c>
      <c r="F2772" t="str">
        <f>VLOOKUP(G2772,'REGIÕES DE SAÚDE E SEUS MUNICÍP'!$A$4:$D$5569,4,0)</f>
        <v>Catolé do Rocha</v>
      </c>
      <c r="G2772">
        <f>VLOOKUP(VALUE(A2772),'REGIÕES DE SAÚDE E SEUS MUNICÍP'!$A$4:$A$5569,1,0)</f>
        <v>250430</v>
      </c>
      <c r="H2772" t="str">
        <f t="shared" si="172"/>
        <v>Mesmo município</v>
      </c>
      <c r="I2772" s="17" t="e">
        <f>VLOOKUP(C2772,'REGIÕES DE SAÚDE E SEUS MUNICÍP'!$C$4:$C$5569,1,0)</f>
        <v>#N/A</v>
      </c>
      <c r="J2772" t="e">
        <f t="shared" si="173"/>
        <v>#VALUE!</v>
      </c>
      <c r="K2772" t="str">
        <f t="shared" si="174"/>
        <v>diferente</v>
      </c>
      <c r="L2772" t="str">
        <f t="shared" si="175"/>
        <v>igual</v>
      </c>
    </row>
    <row r="2773" spans="1:12" x14ac:dyDescent="0.25">
      <c r="A2773" t="s">
        <v>7242</v>
      </c>
      <c r="B2773" t="s">
        <v>10124</v>
      </c>
      <c r="C2773" t="s">
        <v>2291</v>
      </c>
      <c r="D2773" t="s">
        <v>191</v>
      </c>
      <c r="E2773" t="str">
        <f>VLOOKUP(VALUE(A2773),'REGIÕES DE SAÚDE E SEUS MUNICÍP'!$A$4:$C$5569,3,0)</f>
        <v>IX Núcleo Regional de Saúde</v>
      </c>
      <c r="F2773" t="str">
        <f>VLOOKUP(G2773,'REGIÕES DE SAÚDE E SEUS MUNICÍP'!$A$4:$D$5569,4,0)</f>
        <v>São João do Rio do Peixe</v>
      </c>
      <c r="G2773">
        <f>VLOOKUP(VALUE(A2773),'REGIÕES DE SAÚDE E SEUS MUNICÍP'!$A$4:$A$5569,1,0)</f>
        <v>250070</v>
      </c>
      <c r="H2773" t="str">
        <f t="shared" si="172"/>
        <v>Mesmo município</v>
      </c>
      <c r="I2773" s="17" t="e">
        <f>VLOOKUP(C2773,'REGIÕES DE SAÚDE E SEUS MUNICÍP'!$C$4:$C$5569,1,0)</f>
        <v>#N/A</v>
      </c>
      <c r="J2773" t="e">
        <f t="shared" si="173"/>
        <v>#VALUE!</v>
      </c>
      <c r="K2773" t="str">
        <f t="shared" si="174"/>
        <v>Regiões semelhantes</v>
      </c>
      <c r="L2773" t="str">
        <f t="shared" si="175"/>
        <v>diferente</v>
      </c>
    </row>
    <row r="2774" spans="1:12" x14ac:dyDescent="0.25">
      <c r="A2774" t="s">
        <v>8908</v>
      </c>
      <c r="B2774" t="s">
        <v>10124</v>
      </c>
      <c r="C2774" t="s">
        <v>2291</v>
      </c>
      <c r="D2774" t="s">
        <v>5979</v>
      </c>
      <c r="E2774" t="str">
        <f>VLOOKUP(VALUE(A2774),'REGIÕES DE SAÚDE E SEUS MUNICÍP'!$A$4:$C$5569,3,0)</f>
        <v>IX Núcleo Regional de Saúde</v>
      </c>
      <c r="F2774" t="str">
        <f>VLOOKUP(G2774,'REGIÕES DE SAÚDE E SEUS MUNICÍP'!$A$4:$D$5569,4,0)</f>
        <v>Poço de José de Moura</v>
      </c>
      <c r="G2774">
        <f>VLOOKUP(VALUE(A2774),'REGIÕES DE SAÚDE E SEUS MUNICÍP'!$A$4:$A$5569,1,0)</f>
        <v>251207</v>
      </c>
      <c r="H2774" t="str">
        <f t="shared" si="172"/>
        <v>Mesmo município</v>
      </c>
      <c r="I2774" s="17" t="e">
        <f>VLOOKUP(C2774,'REGIÕES DE SAÚDE E SEUS MUNICÍP'!$C$4:$C$5569,1,0)</f>
        <v>#N/A</v>
      </c>
      <c r="J2774" t="e">
        <f t="shared" si="173"/>
        <v>#VALUE!</v>
      </c>
      <c r="K2774" t="str">
        <f t="shared" si="174"/>
        <v>Regiões semelhantes</v>
      </c>
      <c r="L2774" t="str">
        <f t="shared" si="175"/>
        <v>igual</v>
      </c>
    </row>
    <row r="2775" spans="1:12" x14ac:dyDescent="0.25">
      <c r="A2775" t="s">
        <v>6263</v>
      </c>
      <c r="B2775" t="s">
        <v>10124</v>
      </c>
      <c r="C2775" t="s">
        <v>2291</v>
      </c>
      <c r="D2775" t="s">
        <v>2219</v>
      </c>
      <c r="E2775" t="str">
        <f>VLOOKUP(VALUE(A2775),'REGIÕES DE SAÚDE E SEUS MUNICÍP'!$A$4:$C$5569,3,0)</f>
        <v>IX Núcleo Regional de Saúde</v>
      </c>
      <c r="F2775" t="str">
        <f>VLOOKUP(G2775,'REGIÕES DE SAÚDE E SEUS MUNICÍP'!$A$4:$D$5569,4,0)</f>
        <v>Bom Jesus</v>
      </c>
      <c r="G2775">
        <f>VLOOKUP(VALUE(A2775),'REGIÕES DE SAÚDE E SEUS MUNICÍP'!$A$4:$A$5569,1,0)</f>
        <v>250220</v>
      </c>
      <c r="H2775" t="str">
        <f t="shared" si="172"/>
        <v>Mesmo município</v>
      </c>
      <c r="I2775" s="17" t="e">
        <f>VLOOKUP(C2775,'REGIÕES DE SAÚDE E SEUS MUNICÍP'!$C$4:$C$5569,1,0)</f>
        <v>#N/A</v>
      </c>
      <c r="J2775" t="e">
        <f t="shared" si="173"/>
        <v>#VALUE!</v>
      </c>
      <c r="K2775" t="str">
        <f t="shared" si="174"/>
        <v>Regiões semelhantes</v>
      </c>
      <c r="L2775" t="str">
        <f t="shared" si="175"/>
        <v>igual</v>
      </c>
    </row>
    <row r="2776" spans="1:12" x14ac:dyDescent="0.25">
      <c r="A2776" t="s">
        <v>371</v>
      </c>
      <c r="B2776" t="s">
        <v>10124</v>
      </c>
      <c r="C2776" t="s">
        <v>2291</v>
      </c>
      <c r="D2776" t="s">
        <v>2992</v>
      </c>
      <c r="E2776" t="str">
        <f>VLOOKUP(VALUE(A2776),'REGIÕES DE SAÚDE E SEUS MUNICÍP'!$A$4:$C$5569,3,0)</f>
        <v>IX Núcleo Regional de Saúde</v>
      </c>
      <c r="F2776" t="str">
        <f>VLOOKUP(G2776,'REGIÕES DE SAÚDE E SEUS MUNICÍP'!$A$4:$D$5569,4,0)</f>
        <v>Bonito de Santa Fé</v>
      </c>
      <c r="G2776">
        <f>VLOOKUP(VALUE(A2776),'REGIÕES DE SAÚDE E SEUS MUNICÍP'!$A$4:$A$5569,1,0)</f>
        <v>250240</v>
      </c>
      <c r="H2776" t="str">
        <f t="shared" si="172"/>
        <v>Mesmo município</v>
      </c>
      <c r="I2776" s="17" t="e">
        <f>VLOOKUP(C2776,'REGIÕES DE SAÚDE E SEUS MUNICÍP'!$C$4:$C$5569,1,0)</f>
        <v>#N/A</v>
      </c>
      <c r="J2776" t="e">
        <f t="shared" si="173"/>
        <v>#VALUE!</v>
      </c>
      <c r="K2776" t="str">
        <f t="shared" si="174"/>
        <v>Regiões semelhantes</v>
      </c>
      <c r="L2776" t="str">
        <f t="shared" si="175"/>
        <v>igual</v>
      </c>
    </row>
    <row r="2777" spans="1:12" x14ac:dyDescent="0.25">
      <c r="A2777" t="s">
        <v>10822</v>
      </c>
      <c r="B2777" t="s">
        <v>10124</v>
      </c>
      <c r="C2777" t="s">
        <v>2291</v>
      </c>
      <c r="D2777" t="s">
        <v>4615</v>
      </c>
      <c r="E2777" t="str">
        <f>VLOOKUP(VALUE(A2777),'REGIÕES DE SAÚDE E SEUS MUNICÍP'!$A$4:$C$5569,3,0)</f>
        <v>IX Núcleo Regional de Saúde</v>
      </c>
      <c r="F2777" t="str">
        <f>VLOOKUP(G2777,'REGIÕES DE SAÚDE E SEUS MUNICÍP'!$A$4:$D$5569,4,0)</f>
        <v>Cachoeira dos Índios</v>
      </c>
      <c r="G2777">
        <f>VLOOKUP(VALUE(A2777),'REGIÕES DE SAÚDE E SEUS MUNICÍP'!$A$4:$A$5569,1,0)</f>
        <v>250330</v>
      </c>
      <c r="H2777" t="str">
        <f t="shared" si="172"/>
        <v>Mesmo município</v>
      </c>
      <c r="I2777" s="17" t="e">
        <f>VLOOKUP(C2777,'REGIÕES DE SAÚDE E SEUS MUNICÍP'!$C$4:$C$5569,1,0)</f>
        <v>#N/A</v>
      </c>
      <c r="J2777" t="e">
        <f t="shared" si="173"/>
        <v>#VALUE!</v>
      </c>
      <c r="K2777" t="str">
        <f t="shared" si="174"/>
        <v>Regiões semelhantes</v>
      </c>
      <c r="L2777" t="str">
        <f t="shared" si="175"/>
        <v>igual</v>
      </c>
    </row>
    <row r="2778" spans="1:12" x14ac:dyDescent="0.25">
      <c r="A2778" t="s">
        <v>11036</v>
      </c>
      <c r="B2778" t="s">
        <v>10124</v>
      </c>
      <c r="C2778" t="s">
        <v>2291</v>
      </c>
      <c r="D2778" t="s">
        <v>7145</v>
      </c>
      <c r="E2778" t="str">
        <f>VLOOKUP(VALUE(A2778),'REGIÕES DE SAÚDE E SEUS MUNICÍP'!$A$4:$C$5569,3,0)</f>
        <v>IX Núcleo Regional de Saúde</v>
      </c>
      <c r="F2778" t="str">
        <f>VLOOKUP(G2778,'REGIÕES DE SAÚDE E SEUS MUNICÍP'!$A$4:$D$5569,4,0)</f>
        <v>Cajazeiras</v>
      </c>
      <c r="G2778">
        <f>VLOOKUP(VALUE(A2778),'REGIÕES DE SAÚDE E SEUS MUNICÍP'!$A$4:$A$5569,1,0)</f>
        <v>250370</v>
      </c>
      <c r="H2778" t="str">
        <f t="shared" si="172"/>
        <v>Mesmo município</v>
      </c>
      <c r="I2778" s="17" t="e">
        <f>VLOOKUP(C2778,'REGIÕES DE SAÚDE E SEUS MUNICÍP'!$C$4:$C$5569,1,0)</f>
        <v>#N/A</v>
      </c>
      <c r="J2778" t="e">
        <f t="shared" si="173"/>
        <v>#VALUE!</v>
      </c>
      <c r="K2778" t="str">
        <f t="shared" si="174"/>
        <v>Regiões semelhantes</v>
      </c>
      <c r="L2778" t="str">
        <f t="shared" si="175"/>
        <v>igual</v>
      </c>
    </row>
    <row r="2779" spans="1:12" x14ac:dyDescent="0.25">
      <c r="A2779" t="s">
        <v>11141</v>
      </c>
      <c r="B2779" t="s">
        <v>10124</v>
      </c>
      <c r="C2779" t="s">
        <v>2291</v>
      </c>
      <c r="D2779" t="s">
        <v>3083</v>
      </c>
      <c r="E2779" t="str">
        <f>VLOOKUP(VALUE(A2779),'REGIÕES DE SAÚDE E SEUS MUNICÍP'!$A$4:$C$5569,3,0)</f>
        <v>IX Núcleo Regional de Saúde</v>
      </c>
      <c r="F2779" t="str">
        <f>VLOOKUP(G2779,'REGIÕES DE SAÚDE E SEUS MUNICÍP'!$A$4:$D$5569,4,0)</f>
        <v>Carrapateira</v>
      </c>
      <c r="G2779">
        <f>VLOOKUP(VALUE(A2779),'REGIÕES DE SAÚDE E SEUS MUNICÍP'!$A$4:$A$5569,1,0)</f>
        <v>250410</v>
      </c>
      <c r="H2779" t="str">
        <f t="shared" si="172"/>
        <v>Mesmo município</v>
      </c>
      <c r="I2779" s="17" t="e">
        <f>VLOOKUP(C2779,'REGIÕES DE SAÚDE E SEUS MUNICÍP'!$C$4:$C$5569,1,0)</f>
        <v>#N/A</v>
      </c>
      <c r="J2779" t="e">
        <f t="shared" si="173"/>
        <v>#VALUE!</v>
      </c>
      <c r="K2779" t="str">
        <f t="shared" si="174"/>
        <v>Regiões semelhantes</v>
      </c>
      <c r="L2779" t="str">
        <f t="shared" si="175"/>
        <v>igual</v>
      </c>
    </row>
    <row r="2780" spans="1:12" x14ac:dyDescent="0.25">
      <c r="A2780" t="s">
        <v>6922</v>
      </c>
      <c r="B2780" t="s">
        <v>10124</v>
      </c>
      <c r="C2780" t="s">
        <v>2291</v>
      </c>
      <c r="D2780" t="s">
        <v>6898</v>
      </c>
      <c r="E2780" t="str">
        <f>VLOOKUP(VALUE(A2780),'REGIÕES DE SAÚDE E SEUS MUNICÍP'!$A$4:$C$5569,3,0)</f>
        <v>IX Núcleo Regional de Saúde</v>
      </c>
      <c r="F2780" t="str">
        <f>VLOOKUP(G2780,'REGIÕES DE SAÚDE E SEUS MUNICÍP'!$A$4:$D$5569,4,0)</f>
        <v>Santa Helena</v>
      </c>
      <c r="G2780">
        <f>VLOOKUP(VALUE(A2780),'REGIÕES DE SAÚDE E SEUS MUNICÍP'!$A$4:$A$5569,1,0)</f>
        <v>251330</v>
      </c>
      <c r="H2780" t="str">
        <f t="shared" si="172"/>
        <v>Mesmo município</v>
      </c>
      <c r="I2780" s="17" t="e">
        <f>VLOOKUP(C2780,'REGIÕES DE SAÚDE E SEUS MUNICÍP'!$C$4:$C$5569,1,0)</f>
        <v>#N/A</v>
      </c>
      <c r="J2780" t="e">
        <f t="shared" si="173"/>
        <v>#VALUE!</v>
      </c>
      <c r="K2780" t="str">
        <f t="shared" si="174"/>
        <v>Regiões semelhantes</v>
      </c>
      <c r="L2780" t="str">
        <f t="shared" si="175"/>
        <v>igual</v>
      </c>
    </row>
    <row r="2781" spans="1:12" x14ac:dyDescent="0.25">
      <c r="A2781" t="s">
        <v>4722</v>
      </c>
      <c r="B2781" t="s">
        <v>10124</v>
      </c>
      <c r="C2781" t="s">
        <v>2291</v>
      </c>
      <c r="D2781" t="s">
        <v>6786</v>
      </c>
      <c r="E2781" t="str">
        <f>VLOOKUP(VALUE(A2781),'REGIÕES DE SAÚDE E SEUS MUNICÍP'!$A$4:$C$5569,3,0)</f>
        <v>IX Núcleo Regional de Saúde</v>
      </c>
      <c r="F2781" t="str">
        <f>VLOOKUP(G2781,'REGIÕES DE SAÚDE E SEUS MUNICÍP'!$A$4:$D$5569,4,0)</f>
        <v>Monte Horebe</v>
      </c>
      <c r="G2781">
        <f>VLOOKUP(VALUE(A2781),'REGIÕES DE SAÚDE E SEUS MUNICÍP'!$A$4:$A$5569,1,0)</f>
        <v>250960</v>
      </c>
      <c r="H2781" t="str">
        <f t="shared" si="172"/>
        <v>Mesmo município</v>
      </c>
      <c r="I2781" s="17" t="e">
        <f>VLOOKUP(C2781,'REGIÕES DE SAÚDE E SEUS MUNICÍP'!$C$4:$C$5569,1,0)</f>
        <v>#N/A</v>
      </c>
      <c r="J2781" t="e">
        <f t="shared" si="173"/>
        <v>#VALUE!</v>
      </c>
      <c r="K2781" t="str">
        <f t="shared" si="174"/>
        <v>Regiões semelhantes</v>
      </c>
      <c r="L2781" t="str">
        <f t="shared" si="175"/>
        <v>igual</v>
      </c>
    </row>
    <row r="2782" spans="1:12" x14ac:dyDescent="0.25">
      <c r="A2782" t="s">
        <v>3894</v>
      </c>
      <c r="B2782" t="s">
        <v>10124</v>
      </c>
      <c r="C2782" t="s">
        <v>2291</v>
      </c>
      <c r="D2782" t="s">
        <v>6740</v>
      </c>
      <c r="E2782" t="str">
        <f>VLOOKUP(VALUE(A2782),'REGIÕES DE SAÚDE E SEUS MUNICÍP'!$A$4:$C$5569,3,0)</f>
        <v>IX Núcleo Regional de Saúde</v>
      </c>
      <c r="F2782" t="str">
        <f>VLOOKUP(G2782,'REGIÕES DE SAÚDE E SEUS MUNICÍP'!$A$4:$D$5569,4,0)</f>
        <v>Santarém</v>
      </c>
      <c r="G2782">
        <f>VLOOKUP(VALUE(A2782),'REGIÕES DE SAÚDE E SEUS MUNICÍP'!$A$4:$A$5569,1,0)</f>
        <v>251365</v>
      </c>
      <c r="H2782" t="str">
        <f t="shared" si="172"/>
        <v>Município diferente</v>
      </c>
      <c r="I2782" s="17" t="e">
        <f>VLOOKUP(C2782,'REGIÕES DE SAÚDE E SEUS MUNICÍP'!$C$4:$C$5569,1,0)</f>
        <v>#N/A</v>
      </c>
      <c r="J2782" t="e">
        <f t="shared" si="173"/>
        <v>#VALUE!</v>
      </c>
      <c r="K2782" t="str">
        <f t="shared" si="174"/>
        <v>Regiões semelhantes</v>
      </c>
      <c r="L2782" t="str">
        <f t="shared" si="175"/>
        <v>igual</v>
      </c>
    </row>
    <row r="2783" spans="1:12" x14ac:dyDescent="0.25">
      <c r="A2783" t="s">
        <v>6982</v>
      </c>
      <c r="B2783" t="s">
        <v>10124</v>
      </c>
      <c r="C2783" t="s">
        <v>2291</v>
      </c>
      <c r="D2783" t="s">
        <v>8477</v>
      </c>
      <c r="E2783" t="str">
        <f>VLOOKUP(VALUE(A2783),'REGIÕES DE SAÚDE E SEUS MUNICÍP'!$A$4:$C$5569,3,0)</f>
        <v>IX Núcleo Regional de Saúde</v>
      </c>
      <c r="F2783" t="str">
        <f>VLOOKUP(G2783,'REGIÕES DE SAÚDE E SEUS MUNICÍP'!$A$4:$D$5569,4,0)</f>
        <v>São José de Piranhas</v>
      </c>
      <c r="G2783">
        <f>VLOOKUP(VALUE(A2783),'REGIÕES DE SAÚDE E SEUS MUNICÍP'!$A$4:$A$5569,1,0)</f>
        <v>251450</v>
      </c>
      <c r="H2783" t="str">
        <f t="shared" si="172"/>
        <v>Mesmo município</v>
      </c>
      <c r="I2783" s="17" t="e">
        <f>VLOOKUP(C2783,'REGIÕES DE SAÚDE E SEUS MUNICÍP'!$C$4:$C$5569,1,0)</f>
        <v>#N/A</v>
      </c>
      <c r="J2783" t="e">
        <f t="shared" si="173"/>
        <v>#VALUE!</v>
      </c>
      <c r="K2783" t="str">
        <f t="shared" si="174"/>
        <v>Regiões semelhantes</v>
      </c>
      <c r="L2783" t="str">
        <f t="shared" si="175"/>
        <v>igual</v>
      </c>
    </row>
    <row r="2784" spans="1:12" x14ac:dyDescent="0.25">
      <c r="A2784" t="s">
        <v>8310</v>
      </c>
      <c r="B2784" t="s">
        <v>10124</v>
      </c>
      <c r="C2784" t="s">
        <v>2291</v>
      </c>
      <c r="D2784" t="s">
        <v>8393</v>
      </c>
      <c r="E2784" t="str">
        <f>VLOOKUP(VALUE(A2784),'REGIÕES DE SAÚDE E SEUS MUNICÍP'!$A$4:$C$5569,3,0)</f>
        <v>IX Núcleo Regional de Saúde</v>
      </c>
      <c r="F2784" t="str">
        <f>VLOOKUP(G2784,'REGIÕES DE SAÚDE E SEUS MUNICÍP'!$A$4:$D$5569,4,0)</f>
        <v>Triunfo</v>
      </c>
      <c r="G2784">
        <f>VLOOKUP(VALUE(A2784),'REGIÕES DE SAÚDE E SEUS MUNICÍP'!$A$4:$A$5569,1,0)</f>
        <v>251680</v>
      </c>
      <c r="H2784" t="str">
        <f t="shared" si="172"/>
        <v>Mesmo município</v>
      </c>
      <c r="I2784" s="17" t="e">
        <f>VLOOKUP(C2784,'REGIÕES DE SAÚDE E SEUS MUNICÍP'!$C$4:$C$5569,1,0)</f>
        <v>#N/A</v>
      </c>
      <c r="J2784" t="e">
        <f t="shared" si="173"/>
        <v>#VALUE!</v>
      </c>
      <c r="K2784" t="str">
        <f t="shared" si="174"/>
        <v>Regiões semelhantes</v>
      </c>
      <c r="L2784" t="str">
        <f t="shared" si="175"/>
        <v>igual</v>
      </c>
    </row>
    <row r="2785" spans="1:12" x14ac:dyDescent="0.25">
      <c r="A2785" t="s">
        <v>11013</v>
      </c>
      <c r="B2785" t="s">
        <v>10124</v>
      </c>
      <c r="C2785" t="s">
        <v>2291</v>
      </c>
      <c r="D2785" t="s">
        <v>1945</v>
      </c>
      <c r="E2785" t="str">
        <f>VLOOKUP(VALUE(A2785),'REGIÕES DE SAÚDE E SEUS MUNICÍP'!$A$4:$C$5569,3,0)</f>
        <v>IX Núcleo Regional de Saúde</v>
      </c>
      <c r="F2785" t="str">
        <f>VLOOKUP(G2785,'REGIÕES DE SAÚDE E SEUS MUNICÍP'!$A$4:$D$5569,4,0)</f>
        <v>Uiraúna</v>
      </c>
      <c r="G2785">
        <f>VLOOKUP(VALUE(A2785),'REGIÕES DE SAÚDE E SEUS MUNICÍP'!$A$4:$A$5569,1,0)</f>
        <v>251690</v>
      </c>
      <c r="H2785" t="str">
        <f t="shared" si="172"/>
        <v>Mesmo município</v>
      </c>
      <c r="I2785" s="17" t="e">
        <f>VLOOKUP(C2785,'REGIÕES DE SAÚDE E SEUS MUNICÍP'!$C$4:$C$5569,1,0)</f>
        <v>#N/A</v>
      </c>
      <c r="J2785" t="e">
        <f t="shared" si="173"/>
        <v>#VALUE!</v>
      </c>
      <c r="K2785" t="str">
        <f t="shared" si="174"/>
        <v>Regiões semelhantes</v>
      </c>
      <c r="L2785" t="str">
        <f t="shared" si="175"/>
        <v>igual</v>
      </c>
    </row>
    <row r="2786" spans="1:12" x14ac:dyDescent="0.25">
      <c r="A2786" t="s">
        <v>9228</v>
      </c>
      <c r="B2786" t="s">
        <v>10124</v>
      </c>
      <c r="C2786" t="s">
        <v>2291</v>
      </c>
      <c r="D2786" t="s">
        <v>2554</v>
      </c>
      <c r="E2786" t="str">
        <f>VLOOKUP(VALUE(A2786),'REGIÕES DE SAÚDE E SEUS MUNICÍP'!$A$4:$C$5569,3,0)</f>
        <v>IX Núcleo Regional de Saúde</v>
      </c>
      <c r="F2786" t="str">
        <f>VLOOKUP(G2786,'REGIÕES DE SAÚDE E SEUS MUNICÍP'!$A$4:$D$5569,4,0)</f>
        <v>Poço Dantas</v>
      </c>
      <c r="G2786">
        <f>VLOOKUP(VALUE(A2786),'REGIÕES DE SAÚDE E SEUS MUNICÍP'!$A$4:$A$5569,1,0)</f>
        <v>251203</v>
      </c>
      <c r="H2786" t="str">
        <f t="shared" si="172"/>
        <v>Mesmo município</v>
      </c>
      <c r="I2786" s="17" t="e">
        <f>VLOOKUP(C2786,'REGIÕES DE SAÚDE E SEUS MUNICÍP'!$C$4:$C$5569,1,0)</f>
        <v>#N/A</v>
      </c>
      <c r="J2786" t="e">
        <f t="shared" si="173"/>
        <v>#VALUE!</v>
      </c>
      <c r="K2786" t="str">
        <f t="shared" si="174"/>
        <v>Regiões semelhantes</v>
      </c>
      <c r="L2786" t="str">
        <f t="shared" si="175"/>
        <v>igual</v>
      </c>
    </row>
    <row r="2787" spans="1:12" x14ac:dyDescent="0.25">
      <c r="A2787" t="s">
        <v>5801</v>
      </c>
      <c r="B2787" t="s">
        <v>10124</v>
      </c>
      <c r="C2787" t="s">
        <v>2291</v>
      </c>
      <c r="D2787" t="s">
        <v>6742</v>
      </c>
      <c r="E2787" t="str">
        <f>VLOOKUP(VALUE(A2787),'REGIÕES DE SAÚDE E SEUS MUNICÍP'!$A$4:$C$5569,3,0)</f>
        <v>IX Núcleo Regional de Saúde</v>
      </c>
      <c r="F2787" t="str">
        <f>VLOOKUP(G2787,'REGIÕES DE SAÚDE E SEUS MUNICÍP'!$A$4:$D$5569,4,0)</f>
        <v>Bernardino Batista</v>
      </c>
      <c r="G2787">
        <f>VLOOKUP(VALUE(A2787),'REGIÕES DE SAÚDE E SEUS MUNICÍP'!$A$4:$A$5569,1,0)</f>
        <v>250205</v>
      </c>
      <c r="H2787" t="str">
        <f t="shared" si="172"/>
        <v>Mesmo município</v>
      </c>
      <c r="I2787" s="17" t="e">
        <f>VLOOKUP(C2787,'REGIÕES DE SAÚDE E SEUS MUNICÍP'!$C$4:$C$5569,1,0)</f>
        <v>#N/A</v>
      </c>
      <c r="J2787" t="e">
        <f t="shared" si="173"/>
        <v>#VALUE!</v>
      </c>
      <c r="K2787" t="str">
        <f t="shared" si="174"/>
        <v>diferente</v>
      </c>
      <c r="L2787" t="str">
        <f t="shared" si="175"/>
        <v>igual</v>
      </c>
    </row>
    <row r="2788" spans="1:12" x14ac:dyDescent="0.25">
      <c r="A2788" t="s">
        <v>3275</v>
      </c>
      <c r="B2788" t="s">
        <v>3349</v>
      </c>
      <c r="C2788" t="s">
        <v>1144</v>
      </c>
      <c r="D2788" t="s">
        <v>3241</v>
      </c>
      <c r="E2788" t="str">
        <f>VLOOKUP(VALUE(A2788),'REGIÕES DE SAÚDE E SEUS MUNICÍP'!$A$4:$C$5569,3,0)</f>
        <v>Afogados da Ingazeira</v>
      </c>
      <c r="F2788" t="str">
        <f>VLOOKUP(G2788,'REGIÕES DE SAÚDE E SEUS MUNICÍP'!$A$4:$D$5569,4,0)</f>
        <v>Iguaraci</v>
      </c>
      <c r="G2788">
        <f>VLOOKUP(VALUE(A2788),'REGIÕES DE SAÚDE E SEUS MUNICÍP'!$A$4:$A$5569,1,0)</f>
        <v>260690</v>
      </c>
      <c r="H2788" t="str">
        <f t="shared" si="172"/>
        <v>Município diferente</v>
      </c>
      <c r="I2788" s="17" t="str">
        <f>VLOOKUP(C2788,'REGIÕES DE SAÚDE E SEUS MUNICÍP'!$C$4:$C$5569,1,0)</f>
        <v>Afogados da Ingazeira</v>
      </c>
      <c r="J2788">
        <f t="shared" si="173"/>
        <v>1</v>
      </c>
      <c r="K2788" t="str">
        <f t="shared" si="174"/>
        <v>Regiões semelhantes</v>
      </c>
      <c r="L2788" t="str">
        <f t="shared" si="175"/>
        <v>diferente</v>
      </c>
    </row>
    <row r="2789" spans="1:12" x14ac:dyDescent="0.25">
      <c r="A2789" t="s">
        <v>1397</v>
      </c>
      <c r="B2789" t="s">
        <v>3349</v>
      </c>
      <c r="C2789" t="s">
        <v>1144</v>
      </c>
      <c r="D2789" t="s">
        <v>3015</v>
      </c>
      <c r="E2789" t="str">
        <f>VLOOKUP(VALUE(A2789),'REGIÕES DE SAÚDE E SEUS MUNICÍP'!$A$4:$C$5569,3,0)</f>
        <v>Afogados da Ingazeira</v>
      </c>
      <c r="F2789" t="str">
        <f>VLOOKUP(G2789,'REGIÕES DE SAÚDE E SEUS MUNICÍP'!$A$4:$D$5569,4,0)</f>
        <v>Quixaba</v>
      </c>
      <c r="G2789">
        <f>VLOOKUP(VALUE(A2789),'REGIÕES DE SAÚDE E SEUS MUNICÍP'!$A$4:$A$5569,1,0)</f>
        <v>261153</v>
      </c>
      <c r="H2789" t="str">
        <f t="shared" si="172"/>
        <v>Mesmo município</v>
      </c>
      <c r="I2789" s="17" t="str">
        <f>VLOOKUP(C2789,'REGIÕES DE SAÚDE E SEUS MUNICÍP'!$C$4:$C$5569,1,0)</f>
        <v>Afogados da Ingazeira</v>
      </c>
      <c r="J2789">
        <f t="shared" si="173"/>
        <v>1</v>
      </c>
      <c r="K2789" t="str">
        <f t="shared" si="174"/>
        <v>Regiões semelhantes</v>
      </c>
      <c r="L2789" t="str">
        <f t="shared" si="175"/>
        <v>igual</v>
      </c>
    </row>
    <row r="2790" spans="1:12" x14ac:dyDescent="0.25">
      <c r="A2790" t="s">
        <v>5182</v>
      </c>
      <c r="B2790" t="s">
        <v>3349</v>
      </c>
      <c r="C2790" t="s">
        <v>1144</v>
      </c>
      <c r="D2790" t="s">
        <v>10422</v>
      </c>
      <c r="E2790" t="str">
        <f>VLOOKUP(VALUE(A2790),'REGIÕES DE SAÚDE E SEUS MUNICÍP'!$A$4:$C$5569,3,0)</f>
        <v>Afogados da Ingazeira</v>
      </c>
      <c r="F2790" t="str">
        <f>VLOOKUP(G2790,'REGIÕES DE SAÚDE E SEUS MUNICÍP'!$A$4:$D$5569,4,0)</f>
        <v>Tuparetama</v>
      </c>
      <c r="G2790">
        <f>VLOOKUP(VALUE(A2790),'REGIÕES DE SAÚDE E SEUS MUNICÍP'!$A$4:$A$5569,1,0)</f>
        <v>261590</v>
      </c>
      <c r="H2790" t="str">
        <f t="shared" si="172"/>
        <v>Mesmo município</v>
      </c>
      <c r="I2790" s="17" t="str">
        <f>VLOOKUP(C2790,'REGIÕES DE SAÚDE E SEUS MUNICÍP'!$C$4:$C$5569,1,0)</f>
        <v>Afogados da Ingazeira</v>
      </c>
      <c r="J2790">
        <f t="shared" si="173"/>
        <v>1</v>
      </c>
      <c r="K2790" t="str">
        <f t="shared" si="174"/>
        <v>Regiões semelhantes</v>
      </c>
      <c r="L2790" t="str">
        <f t="shared" si="175"/>
        <v>igual</v>
      </c>
    </row>
    <row r="2791" spans="1:12" x14ac:dyDescent="0.25">
      <c r="A2791" t="s">
        <v>10623</v>
      </c>
      <c r="B2791" t="s">
        <v>3349</v>
      </c>
      <c r="C2791" t="s">
        <v>1144</v>
      </c>
      <c r="D2791" t="s">
        <v>1144</v>
      </c>
      <c r="E2791" t="str">
        <f>VLOOKUP(VALUE(A2791),'REGIÕES DE SAÚDE E SEUS MUNICÍP'!$A$4:$C$5569,3,0)</f>
        <v>Afogados da Ingazeira</v>
      </c>
      <c r="F2791" t="str">
        <f>VLOOKUP(G2791,'REGIÕES DE SAÚDE E SEUS MUNICÍP'!$A$4:$D$5569,4,0)</f>
        <v>Afogados da Ingazeira</v>
      </c>
      <c r="G2791">
        <f>VLOOKUP(VALUE(A2791),'REGIÕES DE SAÚDE E SEUS MUNICÍP'!$A$4:$A$5569,1,0)</f>
        <v>260010</v>
      </c>
      <c r="H2791" t="str">
        <f t="shared" si="172"/>
        <v>Mesmo município</v>
      </c>
      <c r="I2791" s="17" t="str">
        <f>VLOOKUP(C2791,'REGIÕES DE SAÚDE E SEUS MUNICÍP'!$C$4:$C$5569,1,0)</f>
        <v>Afogados da Ingazeira</v>
      </c>
      <c r="J2791">
        <f t="shared" si="173"/>
        <v>1</v>
      </c>
      <c r="K2791" t="str">
        <f t="shared" si="174"/>
        <v>Regiões semelhantes</v>
      </c>
      <c r="L2791" t="str">
        <f t="shared" si="175"/>
        <v>igual</v>
      </c>
    </row>
    <row r="2792" spans="1:12" x14ac:dyDescent="0.25">
      <c r="A2792" t="s">
        <v>10456</v>
      </c>
      <c r="B2792" t="s">
        <v>3349</v>
      </c>
      <c r="C2792" t="s">
        <v>1144</v>
      </c>
      <c r="D2792" t="s">
        <v>10377</v>
      </c>
      <c r="E2792" t="str">
        <f>VLOOKUP(VALUE(A2792),'REGIÕES DE SAÚDE E SEUS MUNICÍP'!$A$4:$C$5569,3,0)</f>
        <v>Afogados da Ingazeira</v>
      </c>
      <c r="F2792" t="str">
        <f>VLOOKUP(G2792,'REGIÕES DE SAÚDE E SEUS MUNICÍP'!$A$4:$D$5569,4,0)</f>
        <v>Itapetim</v>
      </c>
      <c r="G2792">
        <f>VLOOKUP(VALUE(A2792),'REGIÕES DE SAÚDE E SEUS MUNICÍP'!$A$4:$A$5569,1,0)</f>
        <v>260770</v>
      </c>
      <c r="H2792" t="str">
        <f t="shared" si="172"/>
        <v>Mesmo município</v>
      </c>
      <c r="I2792" s="17" t="str">
        <f>VLOOKUP(C2792,'REGIÕES DE SAÚDE E SEUS MUNICÍP'!$C$4:$C$5569,1,0)</f>
        <v>Afogados da Ingazeira</v>
      </c>
      <c r="J2792">
        <f t="shared" si="173"/>
        <v>1</v>
      </c>
      <c r="K2792" t="str">
        <f t="shared" si="174"/>
        <v>Regiões semelhantes</v>
      </c>
      <c r="L2792" t="str">
        <f t="shared" si="175"/>
        <v>igual</v>
      </c>
    </row>
    <row r="2793" spans="1:12" x14ac:dyDescent="0.25">
      <c r="A2793" t="s">
        <v>6234</v>
      </c>
      <c r="B2793" t="s">
        <v>3349</v>
      </c>
      <c r="C2793" t="s">
        <v>1144</v>
      </c>
      <c r="D2793" t="s">
        <v>9673</v>
      </c>
      <c r="E2793" t="str">
        <f>VLOOKUP(VALUE(A2793),'REGIÕES DE SAÚDE E SEUS MUNICÍP'!$A$4:$C$5569,3,0)</f>
        <v>Afogados da Ingazeira</v>
      </c>
      <c r="F2793" t="str">
        <f>VLOOKUP(G2793,'REGIÕES DE SAÚDE E SEUS MUNICÍP'!$A$4:$D$5569,4,0)</f>
        <v>Tabira</v>
      </c>
      <c r="G2793">
        <f>VLOOKUP(VALUE(A2793),'REGIÕES DE SAÚDE E SEUS MUNICÍP'!$A$4:$A$5569,1,0)</f>
        <v>261460</v>
      </c>
      <c r="H2793" t="str">
        <f t="shared" si="172"/>
        <v>Mesmo município</v>
      </c>
      <c r="I2793" s="17" t="str">
        <f>VLOOKUP(C2793,'REGIÕES DE SAÚDE E SEUS MUNICÍP'!$C$4:$C$5569,1,0)</f>
        <v>Afogados da Ingazeira</v>
      </c>
      <c r="J2793">
        <f t="shared" si="173"/>
        <v>1</v>
      </c>
      <c r="K2793" t="str">
        <f t="shared" si="174"/>
        <v>Regiões semelhantes</v>
      </c>
      <c r="L2793" t="str">
        <f t="shared" si="175"/>
        <v>igual</v>
      </c>
    </row>
    <row r="2794" spans="1:12" x14ac:dyDescent="0.25">
      <c r="A2794" t="s">
        <v>684</v>
      </c>
      <c r="B2794" t="s">
        <v>3349</v>
      </c>
      <c r="C2794" t="s">
        <v>1144</v>
      </c>
      <c r="D2794" t="s">
        <v>10991</v>
      </c>
      <c r="E2794" t="str">
        <f>VLOOKUP(VALUE(A2794),'REGIÕES DE SAÚDE E SEUS MUNICÍP'!$A$4:$C$5569,3,0)</f>
        <v>Afogados da Ingazeira</v>
      </c>
      <c r="F2794" t="str">
        <f>VLOOKUP(G2794,'REGIÕES DE SAÚDE E SEUS MUNICÍP'!$A$4:$D$5569,4,0)</f>
        <v>Solidão</v>
      </c>
      <c r="G2794">
        <f>VLOOKUP(VALUE(A2794),'REGIÕES DE SAÚDE E SEUS MUNICÍP'!$A$4:$A$5569,1,0)</f>
        <v>261440</v>
      </c>
      <c r="H2794" t="str">
        <f t="shared" si="172"/>
        <v>Mesmo município</v>
      </c>
      <c r="I2794" s="17" t="str">
        <f>VLOOKUP(C2794,'REGIÕES DE SAÚDE E SEUS MUNICÍP'!$C$4:$C$5569,1,0)</f>
        <v>Afogados da Ingazeira</v>
      </c>
      <c r="J2794">
        <f t="shared" si="173"/>
        <v>1</v>
      </c>
      <c r="K2794" t="str">
        <f t="shared" si="174"/>
        <v>Regiões semelhantes</v>
      </c>
      <c r="L2794" t="str">
        <f t="shared" si="175"/>
        <v>igual</v>
      </c>
    </row>
    <row r="2795" spans="1:12" x14ac:dyDescent="0.25">
      <c r="A2795" t="s">
        <v>373</v>
      </c>
      <c r="B2795" t="s">
        <v>3349</v>
      </c>
      <c r="C2795" t="s">
        <v>1144</v>
      </c>
      <c r="D2795" t="s">
        <v>1200</v>
      </c>
      <c r="E2795" t="str">
        <f>VLOOKUP(VALUE(A2795),'REGIÕES DE SAÚDE E SEUS MUNICÍP'!$A$4:$C$5569,3,0)</f>
        <v>Afogados da Ingazeira</v>
      </c>
      <c r="F2795" t="str">
        <f>VLOOKUP(G2795,'REGIÕES DE SAÚDE E SEUS MUNICÍP'!$A$4:$D$5569,4,0)</f>
        <v>São José do Egito</v>
      </c>
      <c r="G2795">
        <f>VLOOKUP(VALUE(A2795),'REGIÕES DE SAÚDE E SEUS MUNICÍP'!$A$4:$A$5569,1,0)</f>
        <v>261360</v>
      </c>
      <c r="H2795" t="str">
        <f t="shared" si="172"/>
        <v>Mesmo município</v>
      </c>
      <c r="I2795" s="17" t="str">
        <f>VLOOKUP(C2795,'REGIÕES DE SAÚDE E SEUS MUNICÍP'!$C$4:$C$5569,1,0)</f>
        <v>Afogados da Ingazeira</v>
      </c>
      <c r="J2795">
        <f t="shared" si="173"/>
        <v>1</v>
      </c>
      <c r="K2795" t="str">
        <f t="shared" si="174"/>
        <v>Regiões semelhantes</v>
      </c>
      <c r="L2795" t="str">
        <f t="shared" si="175"/>
        <v>igual</v>
      </c>
    </row>
    <row r="2796" spans="1:12" x14ac:dyDescent="0.25">
      <c r="A2796" t="s">
        <v>7134</v>
      </c>
      <c r="B2796" t="s">
        <v>3349</v>
      </c>
      <c r="C2796" t="s">
        <v>1144</v>
      </c>
      <c r="D2796" t="s">
        <v>3621</v>
      </c>
      <c r="E2796" t="str">
        <f>VLOOKUP(VALUE(A2796),'REGIÕES DE SAÚDE E SEUS MUNICÍP'!$A$4:$C$5569,3,0)</f>
        <v>Afogados da Ingazeira</v>
      </c>
      <c r="F2796" t="str">
        <f>VLOOKUP(G2796,'REGIÕES DE SAÚDE E SEUS MUNICÍP'!$A$4:$D$5569,4,0)</f>
        <v>Carnaíba</v>
      </c>
      <c r="G2796">
        <f>VLOOKUP(VALUE(A2796),'REGIÕES DE SAÚDE E SEUS MUNICÍP'!$A$4:$A$5569,1,0)</f>
        <v>260390</v>
      </c>
      <c r="H2796" t="str">
        <f t="shared" si="172"/>
        <v>Mesmo município</v>
      </c>
      <c r="I2796" s="17" t="str">
        <f>VLOOKUP(C2796,'REGIÕES DE SAÚDE E SEUS MUNICÍP'!$C$4:$C$5569,1,0)</f>
        <v>Afogados da Ingazeira</v>
      </c>
      <c r="J2796">
        <f t="shared" si="173"/>
        <v>1</v>
      </c>
      <c r="K2796" t="str">
        <f t="shared" si="174"/>
        <v>Regiões semelhantes</v>
      </c>
      <c r="L2796" t="str">
        <f t="shared" si="175"/>
        <v>igual</v>
      </c>
    </row>
    <row r="2797" spans="1:12" x14ac:dyDescent="0.25">
      <c r="A2797" t="s">
        <v>6750</v>
      </c>
      <c r="B2797" t="s">
        <v>3349</v>
      </c>
      <c r="C2797" t="s">
        <v>1144</v>
      </c>
      <c r="D2797" t="s">
        <v>8613</v>
      </c>
      <c r="E2797" t="str">
        <f>VLOOKUP(VALUE(A2797),'REGIÕES DE SAÚDE E SEUS MUNICÍP'!$A$4:$C$5569,3,0)</f>
        <v>Afogados da Ingazeira</v>
      </c>
      <c r="F2797" t="str">
        <f>VLOOKUP(G2797,'REGIÕES DE SAÚDE E SEUS MUNICÍP'!$A$4:$D$5569,4,0)</f>
        <v>Brejinho</v>
      </c>
      <c r="G2797">
        <f>VLOOKUP(VALUE(A2797),'REGIÕES DE SAÚDE E SEUS MUNICÍP'!$A$4:$A$5569,1,0)</f>
        <v>260250</v>
      </c>
      <c r="H2797" t="str">
        <f t="shared" si="172"/>
        <v>Mesmo município</v>
      </c>
      <c r="I2797" s="17" t="str">
        <f>VLOOKUP(C2797,'REGIÕES DE SAÚDE E SEUS MUNICÍP'!$C$4:$C$5569,1,0)</f>
        <v>Afogados da Ingazeira</v>
      </c>
      <c r="J2797">
        <f t="shared" si="173"/>
        <v>1</v>
      </c>
      <c r="K2797" t="str">
        <f t="shared" si="174"/>
        <v>Regiões semelhantes</v>
      </c>
      <c r="L2797" t="str">
        <f t="shared" si="175"/>
        <v>igual</v>
      </c>
    </row>
    <row r="2798" spans="1:12" x14ac:dyDescent="0.25">
      <c r="A2798" t="s">
        <v>5218</v>
      </c>
      <c r="B2798" t="s">
        <v>3349</v>
      </c>
      <c r="C2798" t="s">
        <v>1144</v>
      </c>
      <c r="D2798" t="s">
        <v>4014</v>
      </c>
      <c r="E2798" t="str">
        <f>VLOOKUP(VALUE(A2798),'REGIÕES DE SAÚDE E SEUS MUNICÍP'!$A$4:$C$5569,3,0)</f>
        <v>Afogados da Ingazeira</v>
      </c>
      <c r="F2798" t="str">
        <f>VLOOKUP(G2798,'REGIÕES DE SAÚDE E SEUS MUNICÍP'!$A$4:$D$5569,4,0)</f>
        <v>Ingazeira</v>
      </c>
      <c r="G2798">
        <f>VLOOKUP(VALUE(A2798),'REGIÕES DE SAÚDE E SEUS MUNICÍP'!$A$4:$A$5569,1,0)</f>
        <v>260710</v>
      </c>
      <c r="H2798" t="str">
        <f t="shared" si="172"/>
        <v>Mesmo município</v>
      </c>
      <c r="I2798" s="17" t="str">
        <f>VLOOKUP(C2798,'REGIÕES DE SAÚDE E SEUS MUNICÍP'!$C$4:$C$5569,1,0)</f>
        <v>Afogados da Ingazeira</v>
      </c>
      <c r="J2798">
        <f t="shared" si="173"/>
        <v>1</v>
      </c>
      <c r="K2798" t="str">
        <f t="shared" si="174"/>
        <v>Regiões semelhantes</v>
      </c>
      <c r="L2798" t="str">
        <f t="shared" si="175"/>
        <v>igual</v>
      </c>
    </row>
    <row r="2799" spans="1:12" x14ac:dyDescent="0.25">
      <c r="A2799" t="s">
        <v>7779</v>
      </c>
      <c r="B2799" t="s">
        <v>3349</v>
      </c>
      <c r="C2799" t="s">
        <v>1144</v>
      </c>
      <c r="D2799" t="s">
        <v>7175</v>
      </c>
      <c r="E2799" t="str">
        <f>VLOOKUP(VALUE(A2799),'REGIÕES DE SAÚDE E SEUS MUNICÍP'!$A$4:$C$5569,3,0)</f>
        <v>Afogados da Ingazeira</v>
      </c>
      <c r="F2799" t="str">
        <f>VLOOKUP(G2799,'REGIÕES DE SAÚDE E SEUS MUNICÍP'!$A$4:$D$5569,4,0)</f>
        <v>Santa Terezinha</v>
      </c>
      <c r="G2799">
        <f>VLOOKUP(VALUE(A2799),'REGIÕES DE SAÚDE E SEUS MUNICÍP'!$A$4:$A$5569,1,0)</f>
        <v>261280</v>
      </c>
      <c r="H2799" t="str">
        <f t="shared" si="172"/>
        <v>Mesmo município</v>
      </c>
      <c r="I2799" s="17" t="str">
        <f>VLOOKUP(C2799,'REGIÕES DE SAÚDE E SEUS MUNICÍP'!$C$4:$C$5569,1,0)</f>
        <v>Afogados da Ingazeira</v>
      </c>
      <c r="J2799">
        <f t="shared" si="173"/>
        <v>1</v>
      </c>
      <c r="K2799" t="str">
        <f t="shared" si="174"/>
        <v>diferente</v>
      </c>
      <c r="L2799" t="str">
        <f t="shared" si="175"/>
        <v>igual</v>
      </c>
    </row>
    <row r="2800" spans="1:12" x14ac:dyDescent="0.25">
      <c r="A2800" t="s">
        <v>5855</v>
      </c>
      <c r="B2800" t="s">
        <v>3349</v>
      </c>
      <c r="C2800" t="s">
        <v>1223</v>
      </c>
      <c r="D2800" t="s">
        <v>7996</v>
      </c>
      <c r="E2800" t="str">
        <f>VLOOKUP(VALUE(A2800),'REGIÕES DE SAÚDE E SEUS MUNICÍP'!$A$4:$C$5569,3,0)</f>
        <v>Arcoverde</v>
      </c>
      <c r="F2800" t="str">
        <f>VLOOKUP(G2800,'REGIÕES DE SAÚDE E SEUS MUNICÍP'!$A$4:$D$5569,4,0)</f>
        <v>Jatobá</v>
      </c>
      <c r="G2800">
        <f>VLOOKUP(VALUE(A2800),'REGIÕES DE SAÚDE E SEUS MUNICÍP'!$A$4:$A$5569,1,0)</f>
        <v>260805</v>
      </c>
      <c r="H2800" t="str">
        <f t="shared" si="172"/>
        <v>Mesmo município</v>
      </c>
      <c r="I2800" s="17" t="str">
        <f>VLOOKUP(C2800,'REGIÕES DE SAÚDE E SEUS MUNICÍP'!$C$4:$C$5569,1,0)</f>
        <v>Arcoverde</v>
      </c>
      <c r="J2800">
        <f t="shared" si="173"/>
        <v>1</v>
      </c>
      <c r="K2800" t="str">
        <f t="shared" si="174"/>
        <v>Regiões semelhantes</v>
      </c>
      <c r="L2800" t="str">
        <f t="shared" si="175"/>
        <v>diferente</v>
      </c>
    </row>
    <row r="2801" spans="1:12" x14ac:dyDescent="0.25">
      <c r="A2801" t="s">
        <v>4479</v>
      </c>
      <c r="B2801" t="s">
        <v>3349</v>
      </c>
      <c r="C2801" t="s">
        <v>1223</v>
      </c>
      <c r="D2801" t="s">
        <v>3758</v>
      </c>
      <c r="E2801" t="str">
        <f>VLOOKUP(VALUE(A2801),'REGIÕES DE SAÚDE E SEUS MUNICÍP'!$A$4:$C$5569,3,0)</f>
        <v>Arcoverde</v>
      </c>
      <c r="F2801" t="str">
        <f>VLOOKUP(G2801,'REGIÕES DE SAÚDE E SEUS MUNICÍP'!$A$4:$D$5569,4,0)</f>
        <v>Venturosa</v>
      </c>
      <c r="G2801">
        <f>VLOOKUP(VALUE(A2801),'REGIÕES DE SAÚDE E SEUS MUNICÍP'!$A$4:$A$5569,1,0)</f>
        <v>261600</v>
      </c>
      <c r="H2801" t="str">
        <f t="shared" si="172"/>
        <v>Mesmo município</v>
      </c>
      <c r="I2801" s="17" t="str">
        <f>VLOOKUP(C2801,'REGIÕES DE SAÚDE E SEUS MUNICÍP'!$C$4:$C$5569,1,0)</f>
        <v>Arcoverde</v>
      </c>
      <c r="J2801">
        <f t="shared" si="173"/>
        <v>1</v>
      </c>
      <c r="K2801" t="str">
        <f t="shared" si="174"/>
        <v>Regiões semelhantes</v>
      </c>
      <c r="L2801" t="str">
        <f t="shared" si="175"/>
        <v>igual</v>
      </c>
    </row>
    <row r="2802" spans="1:12" x14ac:dyDescent="0.25">
      <c r="A2802" t="s">
        <v>326</v>
      </c>
      <c r="B2802" t="s">
        <v>3349</v>
      </c>
      <c r="C2802" t="s">
        <v>1223</v>
      </c>
      <c r="D2802" t="s">
        <v>1223</v>
      </c>
      <c r="E2802" t="str">
        <f>VLOOKUP(VALUE(A2802),'REGIÕES DE SAÚDE E SEUS MUNICÍP'!$A$4:$C$5569,3,0)</f>
        <v>Arcoverde</v>
      </c>
      <c r="F2802" t="str">
        <f>VLOOKUP(G2802,'REGIÕES DE SAÚDE E SEUS MUNICÍP'!$A$4:$D$5569,4,0)</f>
        <v>Arcoverde</v>
      </c>
      <c r="G2802">
        <f>VLOOKUP(VALUE(A2802),'REGIÕES DE SAÚDE E SEUS MUNICÍP'!$A$4:$A$5569,1,0)</f>
        <v>260120</v>
      </c>
      <c r="H2802" t="str">
        <f t="shared" si="172"/>
        <v>Mesmo município</v>
      </c>
      <c r="I2802" s="17" t="str">
        <f>VLOOKUP(C2802,'REGIÕES DE SAÚDE E SEUS MUNICÍP'!$C$4:$C$5569,1,0)</f>
        <v>Arcoverde</v>
      </c>
      <c r="J2802">
        <f t="shared" si="173"/>
        <v>1</v>
      </c>
      <c r="K2802" t="str">
        <f t="shared" si="174"/>
        <v>Regiões semelhantes</v>
      </c>
      <c r="L2802" t="str">
        <f t="shared" si="175"/>
        <v>igual</v>
      </c>
    </row>
    <row r="2803" spans="1:12" x14ac:dyDescent="0.25">
      <c r="A2803" t="s">
        <v>3315</v>
      </c>
      <c r="B2803" t="s">
        <v>3349</v>
      </c>
      <c r="C2803" t="s">
        <v>1223</v>
      </c>
      <c r="D2803" t="s">
        <v>6231</v>
      </c>
      <c r="E2803" t="str">
        <f>VLOOKUP(VALUE(A2803),'REGIÕES DE SAÚDE E SEUS MUNICÍP'!$A$4:$C$5569,3,0)</f>
        <v>Arcoverde</v>
      </c>
      <c r="F2803" t="str">
        <f>VLOOKUP(G2803,'REGIÕES DE SAÚDE E SEUS MUNICÍP'!$A$4:$D$5569,4,0)</f>
        <v>Sertânia</v>
      </c>
      <c r="G2803">
        <f>VLOOKUP(VALUE(A2803),'REGIÕES DE SAÚDE E SEUS MUNICÍP'!$A$4:$A$5569,1,0)</f>
        <v>261410</v>
      </c>
      <c r="H2803" t="str">
        <f t="shared" si="172"/>
        <v>Mesmo município</v>
      </c>
      <c r="I2803" s="17" t="str">
        <f>VLOOKUP(C2803,'REGIÕES DE SAÚDE E SEUS MUNICÍP'!$C$4:$C$5569,1,0)</f>
        <v>Arcoverde</v>
      </c>
      <c r="J2803">
        <f t="shared" si="173"/>
        <v>1</v>
      </c>
      <c r="K2803" t="str">
        <f t="shared" si="174"/>
        <v>Regiões semelhantes</v>
      </c>
      <c r="L2803" t="str">
        <f t="shared" si="175"/>
        <v>igual</v>
      </c>
    </row>
    <row r="2804" spans="1:12" x14ac:dyDescent="0.25">
      <c r="A2804" t="s">
        <v>2379</v>
      </c>
      <c r="B2804" t="s">
        <v>3349</v>
      </c>
      <c r="C2804" t="s">
        <v>1223</v>
      </c>
      <c r="D2804" t="s">
        <v>9618</v>
      </c>
      <c r="E2804" t="str">
        <f>VLOOKUP(VALUE(A2804),'REGIÕES DE SAÚDE E SEUS MUNICÍP'!$A$4:$C$5569,3,0)</f>
        <v>Arcoverde</v>
      </c>
      <c r="F2804" t="str">
        <f>VLOOKUP(G2804,'REGIÕES DE SAÚDE E SEUS MUNICÍP'!$A$4:$D$5569,4,0)</f>
        <v>Tupanatinga</v>
      </c>
      <c r="G2804">
        <f>VLOOKUP(VALUE(A2804),'REGIÕES DE SAÚDE E SEUS MUNICÍP'!$A$4:$A$5569,1,0)</f>
        <v>261580</v>
      </c>
      <c r="H2804" t="str">
        <f t="shared" si="172"/>
        <v>Mesmo município</v>
      </c>
      <c r="I2804" s="17" t="str">
        <f>VLOOKUP(C2804,'REGIÕES DE SAÚDE E SEUS MUNICÍP'!$C$4:$C$5569,1,0)</f>
        <v>Arcoverde</v>
      </c>
      <c r="J2804">
        <f t="shared" si="173"/>
        <v>1</v>
      </c>
      <c r="K2804" t="str">
        <f t="shared" si="174"/>
        <v>Regiões semelhantes</v>
      </c>
      <c r="L2804" t="str">
        <f t="shared" si="175"/>
        <v>igual</v>
      </c>
    </row>
    <row r="2805" spans="1:12" x14ac:dyDescent="0.25">
      <c r="A2805" t="s">
        <v>173</v>
      </c>
      <c r="B2805" t="s">
        <v>3349</v>
      </c>
      <c r="C2805" t="s">
        <v>1223</v>
      </c>
      <c r="D2805" t="s">
        <v>7852</v>
      </c>
      <c r="E2805" t="str">
        <f>VLOOKUP(VALUE(A2805),'REGIÕES DE SAÚDE E SEUS MUNICÍP'!$A$4:$C$5569,3,0)</f>
        <v>Arcoverde</v>
      </c>
      <c r="F2805" t="str">
        <f>VLOOKUP(G2805,'REGIÕES DE SAÚDE E SEUS MUNICÍP'!$A$4:$D$5569,4,0)</f>
        <v>Tacaratu</v>
      </c>
      <c r="G2805">
        <f>VLOOKUP(VALUE(A2805),'REGIÕES DE SAÚDE E SEUS MUNICÍP'!$A$4:$A$5569,1,0)</f>
        <v>261480</v>
      </c>
      <c r="H2805" t="str">
        <f t="shared" si="172"/>
        <v>Mesmo município</v>
      </c>
      <c r="I2805" s="17" t="str">
        <f>VLOOKUP(C2805,'REGIÕES DE SAÚDE E SEUS MUNICÍP'!$C$4:$C$5569,1,0)</f>
        <v>Arcoverde</v>
      </c>
      <c r="J2805">
        <f t="shared" si="173"/>
        <v>1</v>
      </c>
      <c r="K2805" t="str">
        <f t="shared" si="174"/>
        <v>Regiões semelhantes</v>
      </c>
      <c r="L2805" t="str">
        <f t="shared" si="175"/>
        <v>igual</v>
      </c>
    </row>
    <row r="2806" spans="1:12" x14ac:dyDescent="0.25">
      <c r="A2806" t="s">
        <v>5924</v>
      </c>
      <c r="B2806" t="s">
        <v>3349</v>
      </c>
      <c r="C2806" t="s">
        <v>1223</v>
      </c>
      <c r="D2806" t="s">
        <v>3497</v>
      </c>
      <c r="E2806" t="str">
        <f>VLOOKUP(VALUE(A2806),'REGIÕES DE SAÚDE E SEUS MUNICÍP'!$A$4:$C$5569,3,0)</f>
        <v>Arcoverde</v>
      </c>
      <c r="F2806" t="str">
        <f>VLOOKUP(G2806,'REGIÕES DE SAÚDE E SEUS MUNICÍP'!$A$4:$D$5569,4,0)</f>
        <v>Ibimirim</v>
      </c>
      <c r="G2806">
        <f>VLOOKUP(VALUE(A2806),'REGIÕES DE SAÚDE E SEUS MUNICÍP'!$A$4:$A$5569,1,0)</f>
        <v>260660</v>
      </c>
      <c r="H2806" t="str">
        <f t="shared" si="172"/>
        <v>Mesmo município</v>
      </c>
      <c r="I2806" s="17" t="str">
        <f>VLOOKUP(C2806,'REGIÕES DE SAÚDE E SEUS MUNICÍP'!$C$4:$C$5569,1,0)</f>
        <v>Arcoverde</v>
      </c>
      <c r="J2806">
        <f t="shared" si="173"/>
        <v>1</v>
      </c>
      <c r="K2806" t="str">
        <f t="shared" si="174"/>
        <v>Regiões semelhantes</v>
      </c>
      <c r="L2806" t="str">
        <f t="shared" si="175"/>
        <v>igual</v>
      </c>
    </row>
    <row r="2807" spans="1:12" x14ac:dyDescent="0.25">
      <c r="A2807" t="s">
        <v>9794</v>
      </c>
      <c r="B2807" t="s">
        <v>3349</v>
      </c>
      <c r="C2807" t="s">
        <v>1223</v>
      </c>
      <c r="D2807" t="s">
        <v>3268</v>
      </c>
      <c r="E2807" t="str">
        <f>VLOOKUP(VALUE(A2807),'REGIÕES DE SAÚDE E SEUS MUNICÍP'!$A$4:$C$5569,3,0)</f>
        <v>Arcoverde</v>
      </c>
      <c r="F2807" t="str">
        <f>VLOOKUP(G2807,'REGIÕES DE SAÚDE E SEUS MUNICÍP'!$A$4:$D$5569,4,0)</f>
        <v>Petrolândia</v>
      </c>
      <c r="G2807">
        <f>VLOOKUP(VALUE(A2807),'REGIÕES DE SAÚDE E SEUS MUNICÍP'!$A$4:$A$5569,1,0)</f>
        <v>261100</v>
      </c>
      <c r="H2807" t="str">
        <f t="shared" si="172"/>
        <v>Mesmo município</v>
      </c>
      <c r="I2807" s="17" t="str">
        <f>VLOOKUP(C2807,'REGIÕES DE SAÚDE E SEUS MUNICÍP'!$C$4:$C$5569,1,0)</f>
        <v>Arcoverde</v>
      </c>
      <c r="J2807">
        <f t="shared" si="173"/>
        <v>1</v>
      </c>
      <c r="K2807" t="str">
        <f t="shared" si="174"/>
        <v>Regiões semelhantes</v>
      </c>
      <c r="L2807" t="str">
        <f t="shared" si="175"/>
        <v>igual</v>
      </c>
    </row>
    <row r="2808" spans="1:12" x14ac:dyDescent="0.25">
      <c r="A2808" t="s">
        <v>1089</v>
      </c>
      <c r="B2808" t="s">
        <v>3349</v>
      </c>
      <c r="C2808" t="s">
        <v>1223</v>
      </c>
      <c r="D2808" t="s">
        <v>9837</v>
      </c>
      <c r="E2808" t="str">
        <f>VLOOKUP(VALUE(A2808),'REGIÕES DE SAÚDE E SEUS MUNICÍP'!$A$4:$C$5569,3,0)</f>
        <v>Arcoverde</v>
      </c>
      <c r="F2808" t="str">
        <f>VLOOKUP(G2808,'REGIÕES DE SAÚDE E SEUS MUNICÍP'!$A$4:$D$5569,4,0)</f>
        <v>Custódia</v>
      </c>
      <c r="G2808">
        <f>VLOOKUP(VALUE(A2808),'REGIÕES DE SAÚDE E SEUS MUNICÍP'!$A$4:$A$5569,1,0)</f>
        <v>260510</v>
      </c>
      <c r="H2808" t="str">
        <f t="shared" si="172"/>
        <v>Mesmo município</v>
      </c>
      <c r="I2808" s="17" t="str">
        <f>VLOOKUP(C2808,'REGIÕES DE SAÚDE E SEUS MUNICÍP'!$C$4:$C$5569,1,0)</f>
        <v>Arcoverde</v>
      </c>
      <c r="J2808">
        <f t="shared" si="173"/>
        <v>1</v>
      </c>
      <c r="K2808" t="str">
        <f t="shared" si="174"/>
        <v>Regiões semelhantes</v>
      </c>
      <c r="L2808" t="str">
        <f t="shared" si="175"/>
        <v>igual</v>
      </c>
    </row>
    <row r="2809" spans="1:12" x14ac:dyDescent="0.25">
      <c r="A2809" t="s">
        <v>9734</v>
      </c>
      <c r="B2809" t="s">
        <v>3349</v>
      </c>
      <c r="C2809" t="s">
        <v>1223</v>
      </c>
      <c r="D2809" t="s">
        <v>4184</v>
      </c>
      <c r="E2809" t="str">
        <f>VLOOKUP(VALUE(A2809),'REGIÕES DE SAÚDE E SEUS MUNICÍP'!$A$4:$C$5569,3,0)</f>
        <v>Arcoverde</v>
      </c>
      <c r="F2809" t="str">
        <f>VLOOKUP(G2809,'REGIÕES DE SAÚDE E SEUS MUNICÍP'!$A$4:$D$5569,4,0)</f>
        <v>Pedra</v>
      </c>
      <c r="G2809">
        <f>VLOOKUP(VALUE(A2809),'REGIÕES DE SAÚDE E SEUS MUNICÍP'!$A$4:$A$5569,1,0)</f>
        <v>261080</v>
      </c>
      <c r="H2809" t="str">
        <f t="shared" si="172"/>
        <v>Mesmo município</v>
      </c>
      <c r="I2809" s="17" t="str">
        <f>VLOOKUP(C2809,'REGIÕES DE SAÚDE E SEUS MUNICÍP'!$C$4:$C$5569,1,0)</f>
        <v>Arcoverde</v>
      </c>
      <c r="J2809">
        <f t="shared" si="173"/>
        <v>1</v>
      </c>
      <c r="K2809" t="str">
        <f t="shared" si="174"/>
        <v>Regiões semelhantes</v>
      </c>
      <c r="L2809" t="str">
        <f t="shared" si="175"/>
        <v>igual</v>
      </c>
    </row>
    <row r="2810" spans="1:12" x14ac:dyDescent="0.25">
      <c r="A2810" t="s">
        <v>2509</v>
      </c>
      <c r="B2810" t="s">
        <v>3349</v>
      </c>
      <c r="C2810" t="s">
        <v>1223</v>
      </c>
      <c r="D2810" t="s">
        <v>2802</v>
      </c>
      <c r="E2810" t="str">
        <f>VLOOKUP(VALUE(A2810),'REGIÕES DE SAÚDE E SEUS MUNICÍP'!$A$4:$C$5569,3,0)</f>
        <v>Arcoverde</v>
      </c>
      <c r="F2810" t="str">
        <f>VLOOKUP(G2810,'REGIÕES DE SAÚDE E SEUS MUNICÍP'!$A$4:$D$5569,4,0)</f>
        <v>Inajá</v>
      </c>
      <c r="G2810">
        <f>VLOOKUP(VALUE(A2810),'REGIÕES DE SAÚDE E SEUS MUNICÍP'!$A$4:$A$5569,1,0)</f>
        <v>260700</v>
      </c>
      <c r="H2810" t="str">
        <f t="shared" si="172"/>
        <v>Mesmo município</v>
      </c>
      <c r="I2810" s="17" t="str">
        <f>VLOOKUP(C2810,'REGIÕES DE SAÚDE E SEUS MUNICÍP'!$C$4:$C$5569,1,0)</f>
        <v>Arcoverde</v>
      </c>
      <c r="J2810">
        <f t="shared" si="173"/>
        <v>1</v>
      </c>
      <c r="K2810" t="str">
        <f t="shared" si="174"/>
        <v>Regiões semelhantes</v>
      </c>
      <c r="L2810" t="str">
        <f t="shared" si="175"/>
        <v>igual</v>
      </c>
    </row>
    <row r="2811" spans="1:12" x14ac:dyDescent="0.25">
      <c r="A2811" t="s">
        <v>10602</v>
      </c>
      <c r="B2811" t="s">
        <v>3349</v>
      </c>
      <c r="C2811" t="s">
        <v>1223</v>
      </c>
      <c r="D2811" t="s">
        <v>8297</v>
      </c>
      <c r="E2811" t="str">
        <f>VLOOKUP(VALUE(A2811),'REGIÕES DE SAÚDE E SEUS MUNICÍP'!$A$4:$C$5569,3,0)</f>
        <v>Arcoverde</v>
      </c>
      <c r="F2811" t="str">
        <f>VLOOKUP(G2811,'REGIÕES DE SAÚDE E SEUS MUNICÍP'!$A$4:$D$5569,4,0)</f>
        <v>Manari</v>
      </c>
      <c r="G2811">
        <f>VLOOKUP(VALUE(A2811),'REGIÕES DE SAÚDE E SEUS MUNICÍP'!$A$4:$A$5569,1,0)</f>
        <v>260915</v>
      </c>
      <c r="H2811" t="str">
        <f t="shared" si="172"/>
        <v>Mesmo município</v>
      </c>
      <c r="I2811" s="17" t="str">
        <f>VLOOKUP(C2811,'REGIÕES DE SAÚDE E SEUS MUNICÍP'!$C$4:$C$5569,1,0)</f>
        <v>Arcoverde</v>
      </c>
      <c r="J2811">
        <f t="shared" si="173"/>
        <v>1</v>
      </c>
      <c r="K2811" t="str">
        <f t="shared" si="174"/>
        <v>Regiões semelhantes</v>
      </c>
      <c r="L2811" t="str">
        <f t="shared" si="175"/>
        <v>igual</v>
      </c>
    </row>
    <row r="2812" spans="1:12" x14ac:dyDescent="0.25">
      <c r="A2812" t="s">
        <v>9295</v>
      </c>
      <c r="B2812" t="s">
        <v>3349</v>
      </c>
      <c r="C2812" t="s">
        <v>1223</v>
      </c>
      <c r="D2812" t="s">
        <v>4334</v>
      </c>
      <c r="E2812" t="str">
        <f>VLOOKUP(VALUE(A2812),'REGIÕES DE SAÚDE E SEUS MUNICÍP'!$A$4:$C$5569,3,0)</f>
        <v>Arcoverde</v>
      </c>
      <c r="F2812" t="str">
        <f>VLOOKUP(G2812,'REGIÕES DE SAÚDE E SEUS MUNICÍP'!$A$4:$D$5569,4,0)</f>
        <v>Buíque</v>
      </c>
      <c r="G2812">
        <f>VLOOKUP(VALUE(A2812),'REGIÕES DE SAÚDE E SEUS MUNICÍP'!$A$4:$A$5569,1,0)</f>
        <v>260280</v>
      </c>
      <c r="H2812" t="str">
        <f t="shared" si="172"/>
        <v>Mesmo município</v>
      </c>
      <c r="I2812" s="17" t="str">
        <f>VLOOKUP(C2812,'REGIÕES DE SAÚDE E SEUS MUNICÍP'!$C$4:$C$5569,1,0)</f>
        <v>Arcoverde</v>
      </c>
      <c r="J2812">
        <f t="shared" si="173"/>
        <v>1</v>
      </c>
      <c r="K2812" t="str">
        <f t="shared" si="174"/>
        <v>diferente</v>
      </c>
      <c r="L2812" t="str">
        <f t="shared" si="175"/>
        <v>igual</v>
      </c>
    </row>
    <row r="2813" spans="1:12" x14ac:dyDescent="0.25">
      <c r="A2813" t="s">
        <v>184</v>
      </c>
      <c r="B2813" t="s">
        <v>3349</v>
      </c>
      <c r="C2813" t="s">
        <v>3356</v>
      </c>
      <c r="D2813" t="s">
        <v>461</v>
      </c>
      <c r="E2813" t="str">
        <f>VLOOKUP(VALUE(A2813),'REGIÕES DE SAÚDE E SEUS MUNICÍP'!$A$4:$C$5569,3,0)</f>
        <v>Caruaru</v>
      </c>
      <c r="F2813" t="str">
        <f>VLOOKUP(G2813,'REGIÕES DE SAÚDE E SEUS MUNICÍP'!$A$4:$D$5569,4,0)</f>
        <v>Gravatá</v>
      </c>
      <c r="G2813">
        <f>VLOOKUP(VALUE(A2813),'REGIÕES DE SAÚDE E SEUS MUNICÍP'!$A$4:$A$5569,1,0)</f>
        <v>260640</v>
      </c>
      <c r="H2813" t="str">
        <f t="shared" si="172"/>
        <v>Mesmo município</v>
      </c>
      <c r="I2813" s="17" t="str">
        <f>VLOOKUP(C2813,'REGIÕES DE SAÚDE E SEUS MUNICÍP'!$C$4:$C$5569,1,0)</f>
        <v>Caruaru</v>
      </c>
      <c r="J2813">
        <f t="shared" si="173"/>
        <v>1</v>
      </c>
      <c r="K2813" t="str">
        <f t="shared" si="174"/>
        <v>Regiões semelhantes</v>
      </c>
      <c r="L2813" t="str">
        <f t="shared" si="175"/>
        <v>diferente</v>
      </c>
    </row>
    <row r="2814" spans="1:12" x14ac:dyDescent="0.25">
      <c r="A2814" t="s">
        <v>3449</v>
      </c>
      <c r="B2814" t="s">
        <v>3349</v>
      </c>
      <c r="C2814" t="s">
        <v>3356</v>
      </c>
      <c r="D2814" t="s">
        <v>6758</v>
      </c>
      <c r="E2814" t="str">
        <f>VLOOKUP(VALUE(A2814),'REGIÕES DE SAÚDE E SEUS MUNICÍP'!$A$4:$C$5569,3,0)</f>
        <v>Caruaru</v>
      </c>
      <c r="F2814" t="str">
        <f>VLOOKUP(G2814,'REGIÕES DE SAÚDE E SEUS MUNICÍP'!$A$4:$D$5569,4,0)</f>
        <v>São Joaquim do Monte</v>
      </c>
      <c r="G2814">
        <f>VLOOKUP(VALUE(A2814),'REGIÕES DE SAÚDE E SEUS MUNICÍP'!$A$4:$A$5569,1,0)</f>
        <v>261330</v>
      </c>
      <c r="H2814" t="str">
        <f t="shared" si="172"/>
        <v>Mesmo município</v>
      </c>
      <c r="I2814" s="17" t="str">
        <f>VLOOKUP(C2814,'REGIÕES DE SAÚDE E SEUS MUNICÍP'!$C$4:$C$5569,1,0)</f>
        <v>Caruaru</v>
      </c>
      <c r="J2814">
        <f t="shared" si="173"/>
        <v>1</v>
      </c>
      <c r="K2814" t="str">
        <f t="shared" si="174"/>
        <v>Regiões semelhantes</v>
      </c>
      <c r="L2814" t="str">
        <f t="shared" si="175"/>
        <v>igual</v>
      </c>
    </row>
    <row r="2815" spans="1:12" x14ac:dyDescent="0.25">
      <c r="A2815" t="s">
        <v>3987</v>
      </c>
      <c r="B2815" t="s">
        <v>3349</v>
      </c>
      <c r="C2815" t="s">
        <v>3356</v>
      </c>
      <c r="D2815" t="s">
        <v>7365</v>
      </c>
      <c r="E2815" t="str">
        <f>VLOOKUP(VALUE(A2815),'REGIÕES DE SAÚDE E SEUS MUNICÍP'!$A$4:$C$5569,3,0)</f>
        <v>Caruaru</v>
      </c>
      <c r="F2815" t="str">
        <f>VLOOKUP(G2815,'REGIÕES DE SAÚDE E SEUS MUNICÍP'!$A$4:$D$5569,4,0)</f>
        <v>Cupira</v>
      </c>
      <c r="G2815">
        <f>VLOOKUP(VALUE(A2815),'REGIÕES DE SAÚDE E SEUS MUNICÍP'!$A$4:$A$5569,1,0)</f>
        <v>260500</v>
      </c>
      <c r="H2815" t="str">
        <f t="shared" si="172"/>
        <v>Mesmo município</v>
      </c>
      <c r="I2815" s="17" t="str">
        <f>VLOOKUP(C2815,'REGIÕES DE SAÚDE E SEUS MUNICÍP'!$C$4:$C$5569,1,0)</f>
        <v>Caruaru</v>
      </c>
      <c r="J2815">
        <f t="shared" si="173"/>
        <v>1</v>
      </c>
      <c r="K2815" t="str">
        <f t="shared" si="174"/>
        <v>Regiões semelhantes</v>
      </c>
      <c r="L2815" t="str">
        <f t="shared" si="175"/>
        <v>igual</v>
      </c>
    </row>
    <row r="2816" spans="1:12" x14ac:dyDescent="0.25">
      <c r="A2816" t="s">
        <v>3648</v>
      </c>
      <c r="B2816" t="s">
        <v>3349</v>
      </c>
      <c r="C2816" t="s">
        <v>3356</v>
      </c>
      <c r="D2816" t="s">
        <v>9672</v>
      </c>
      <c r="E2816" t="str">
        <f>VLOOKUP(VALUE(A2816),'REGIÕES DE SAÚDE E SEUS MUNICÍP'!$A$4:$C$5569,3,0)</f>
        <v>Caruaru</v>
      </c>
      <c r="F2816" t="str">
        <f>VLOOKUP(G2816,'REGIÕES DE SAÚDE E SEUS MUNICÍP'!$A$4:$D$5569,4,0)</f>
        <v>Frei Miguelinho</v>
      </c>
      <c r="G2816">
        <f>VLOOKUP(VALUE(A2816),'REGIÕES DE SAÚDE E SEUS MUNICÍP'!$A$4:$A$5569,1,0)</f>
        <v>260580</v>
      </c>
      <c r="H2816" t="str">
        <f t="shared" si="172"/>
        <v>Mesmo município</v>
      </c>
      <c r="I2816" s="17" t="str">
        <f>VLOOKUP(C2816,'REGIÕES DE SAÚDE E SEUS MUNICÍP'!$C$4:$C$5569,1,0)</f>
        <v>Caruaru</v>
      </c>
      <c r="J2816">
        <f t="shared" si="173"/>
        <v>1</v>
      </c>
      <c r="K2816" t="str">
        <f t="shared" si="174"/>
        <v>Regiões semelhantes</v>
      </c>
      <c r="L2816" t="str">
        <f t="shared" si="175"/>
        <v>igual</v>
      </c>
    </row>
    <row r="2817" spans="1:12" x14ac:dyDescent="0.25">
      <c r="A2817" t="s">
        <v>8967</v>
      </c>
      <c r="B2817" t="s">
        <v>3349</v>
      </c>
      <c r="C2817" t="s">
        <v>3356</v>
      </c>
      <c r="D2817" t="s">
        <v>1158</v>
      </c>
      <c r="E2817" t="str">
        <f>VLOOKUP(VALUE(A2817),'REGIÕES DE SAÚDE E SEUS MUNICÍP'!$A$4:$C$5569,3,0)</f>
        <v>Caruaru</v>
      </c>
      <c r="F2817" t="str">
        <f>VLOOKUP(G2817,'REGIÕES DE SAÚDE E SEUS MUNICÍP'!$A$4:$D$5569,4,0)</f>
        <v>Bezerros</v>
      </c>
      <c r="G2817">
        <f>VLOOKUP(VALUE(A2817),'REGIÕES DE SAÚDE E SEUS MUNICÍP'!$A$4:$A$5569,1,0)</f>
        <v>260190</v>
      </c>
      <c r="H2817" t="str">
        <f t="shared" si="172"/>
        <v>Mesmo município</v>
      </c>
      <c r="I2817" s="17" t="str">
        <f>VLOOKUP(C2817,'REGIÕES DE SAÚDE E SEUS MUNICÍP'!$C$4:$C$5569,1,0)</f>
        <v>Caruaru</v>
      </c>
      <c r="J2817">
        <f t="shared" si="173"/>
        <v>1</v>
      </c>
      <c r="K2817" t="str">
        <f t="shared" si="174"/>
        <v>Regiões semelhantes</v>
      </c>
      <c r="L2817" t="str">
        <f t="shared" si="175"/>
        <v>igual</v>
      </c>
    </row>
    <row r="2818" spans="1:12" x14ac:dyDescent="0.25">
      <c r="A2818" t="s">
        <v>1407</v>
      </c>
      <c r="B2818" t="s">
        <v>3349</v>
      </c>
      <c r="C2818" t="s">
        <v>3356</v>
      </c>
      <c r="D2818" t="s">
        <v>138</v>
      </c>
      <c r="E2818" t="str">
        <f>VLOOKUP(VALUE(A2818),'REGIÕES DE SAÚDE E SEUS MUNICÍP'!$A$4:$C$5569,3,0)</f>
        <v>Caruaru</v>
      </c>
      <c r="F2818" t="str">
        <f>VLOOKUP(G2818,'REGIÕES DE SAÚDE E SEUS MUNICÍP'!$A$4:$D$5569,4,0)</f>
        <v>Bonito</v>
      </c>
      <c r="G2818">
        <f>VLOOKUP(VALUE(A2818),'REGIÕES DE SAÚDE E SEUS MUNICÍP'!$A$4:$A$5569,1,0)</f>
        <v>260230</v>
      </c>
      <c r="H2818" t="str">
        <f t="shared" si="172"/>
        <v>Mesmo município</v>
      </c>
      <c r="I2818" s="17" t="str">
        <f>VLOOKUP(C2818,'REGIÕES DE SAÚDE E SEUS MUNICÍP'!$C$4:$C$5569,1,0)</f>
        <v>Caruaru</v>
      </c>
      <c r="J2818">
        <f t="shared" si="173"/>
        <v>1</v>
      </c>
      <c r="K2818" t="str">
        <f t="shared" si="174"/>
        <v>Regiões semelhantes</v>
      </c>
      <c r="L2818" t="str">
        <f t="shared" si="175"/>
        <v>igual</v>
      </c>
    </row>
    <row r="2819" spans="1:12" x14ac:dyDescent="0.25">
      <c r="A2819" t="s">
        <v>4032</v>
      </c>
      <c r="B2819" t="s">
        <v>3349</v>
      </c>
      <c r="C2819" t="s">
        <v>3356</v>
      </c>
      <c r="D2819" t="s">
        <v>1630</v>
      </c>
      <c r="E2819" t="str">
        <f>VLOOKUP(VALUE(A2819),'REGIÕES DE SAÚDE E SEUS MUNICÍP'!$A$4:$C$5569,3,0)</f>
        <v>Caruaru</v>
      </c>
      <c r="F2819" t="str">
        <f>VLOOKUP(G2819,'REGIÕES DE SAÚDE E SEUS MUNICÍP'!$A$4:$D$5569,4,0)</f>
        <v>Brejo da Madre de Deus</v>
      </c>
      <c r="G2819">
        <f>VLOOKUP(VALUE(A2819),'REGIÕES DE SAÚDE E SEUS MUNICÍP'!$A$4:$A$5569,1,0)</f>
        <v>260260</v>
      </c>
      <c r="H2819" t="str">
        <f t="shared" ref="H2819:H2882" si="176">IF(F2819=D2819,"Mesmo município","Município diferente")</f>
        <v>Mesmo município</v>
      </c>
      <c r="I2819" s="17" t="str">
        <f>VLOOKUP(C2819,'REGIÕES DE SAÚDE E SEUS MUNICÍP'!$C$4:$C$5569,1,0)</f>
        <v>Caruaru</v>
      </c>
      <c r="J2819">
        <f t="shared" ref="J2819:J2882" si="177">SEARCH(E2819,C2819)</f>
        <v>1</v>
      </c>
      <c r="K2819" t="str">
        <f t="shared" ref="K2819:K2882" si="178">IF(C2819=C2820,IF(E2819=E2820,"Regiões semelhantes","Nova composição"),"diferente")</f>
        <v>Regiões semelhantes</v>
      </c>
      <c r="L2819" t="str">
        <f t="shared" si="175"/>
        <v>igual</v>
      </c>
    </row>
    <row r="2820" spans="1:12" x14ac:dyDescent="0.25">
      <c r="A2820" t="s">
        <v>7445</v>
      </c>
      <c r="B2820" t="s">
        <v>3349</v>
      </c>
      <c r="C2820" t="s">
        <v>3356</v>
      </c>
      <c r="D2820" t="s">
        <v>568</v>
      </c>
      <c r="E2820" t="str">
        <f>VLOOKUP(VALUE(A2820),'REGIÕES DE SAÚDE E SEUS MUNICÍP'!$A$4:$C$5569,3,0)</f>
        <v>Caruaru</v>
      </c>
      <c r="F2820" t="str">
        <f>VLOOKUP(G2820,'REGIÕES DE SAÚDE E SEUS MUNICÍP'!$A$4:$D$5569,4,0)</f>
        <v>Cachoeirinha</v>
      </c>
      <c r="G2820">
        <f>VLOOKUP(VALUE(A2820),'REGIÕES DE SAÚDE E SEUS MUNICÍP'!$A$4:$A$5569,1,0)</f>
        <v>260310</v>
      </c>
      <c r="H2820" t="str">
        <f t="shared" si="176"/>
        <v>Mesmo município</v>
      </c>
      <c r="I2820" s="17" t="str">
        <f>VLOOKUP(C2820,'REGIÕES DE SAÚDE E SEUS MUNICÍP'!$C$4:$C$5569,1,0)</f>
        <v>Caruaru</v>
      </c>
      <c r="J2820">
        <f t="shared" si="177"/>
        <v>1</v>
      </c>
      <c r="K2820" t="str">
        <f t="shared" si="178"/>
        <v>Regiões semelhantes</v>
      </c>
      <c r="L2820" t="str">
        <f t="shared" ref="L2820:L2883" si="179">IF(E2820=E2819,"igual","diferente")</f>
        <v>igual</v>
      </c>
    </row>
    <row r="2821" spans="1:12" x14ac:dyDescent="0.25">
      <c r="A2821" t="s">
        <v>7654</v>
      </c>
      <c r="B2821" t="s">
        <v>3349</v>
      </c>
      <c r="C2821" t="s">
        <v>3356</v>
      </c>
      <c r="D2821" t="s">
        <v>11069</v>
      </c>
      <c r="E2821" t="str">
        <f>VLOOKUP(VALUE(A2821),'REGIÕES DE SAÚDE E SEUS MUNICÍP'!$A$4:$C$5569,3,0)</f>
        <v>Caruaru</v>
      </c>
      <c r="F2821" t="str">
        <f>VLOOKUP(G2821,'REGIÕES DE SAÚDE E SEUS MUNICÍP'!$A$4:$D$5569,4,0)</f>
        <v>Camocim de São Félix</v>
      </c>
      <c r="G2821">
        <f>VLOOKUP(VALUE(A2821),'REGIÕES DE SAÚDE E SEUS MUNICÍP'!$A$4:$A$5569,1,0)</f>
        <v>260350</v>
      </c>
      <c r="H2821" t="str">
        <f t="shared" si="176"/>
        <v>Mesmo município</v>
      </c>
      <c r="I2821" s="17" t="str">
        <f>VLOOKUP(C2821,'REGIÕES DE SAÚDE E SEUS MUNICÍP'!$C$4:$C$5569,1,0)</f>
        <v>Caruaru</v>
      </c>
      <c r="J2821">
        <f t="shared" si="177"/>
        <v>1</v>
      </c>
      <c r="K2821" t="str">
        <f t="shared" si="178"/>
        <v>Regiões semelhantes</v>
      </c>
      <c r="L2821" t="str">
        <f t="shared" si="179"/>
        <v>igual</v>
      </c>
    </row>
    <row r="2822" spans="1:12" x14ac:dyDescent="0.25">
      <c r="A2822" t="s">
        <v>2127</v>
      </c>
      <c r="B2822" t="s">
        <v>3349</v>
      </c>
      <c r="C2822" t="s">
        <v>3356</v>
      </c>
      <c r="D2822" t="s">
        <v>3356</v>
      </c>
      <c r="E2822" t="str">
        <f>VLOOKUP(VALUE(A2822),'REGIÕES DE SAÚDE E SEUS MUNICÍP'!$A$4:$C$5569,3,0)</f>
        <v>Caruaru</v>
      </c>
      <c r="F2822" t="str">
        <f>VLOOKUP(G2822,'REGIÕES DE SAÚDE E SEUS MUNICÍP'!$A$4:$D$5569,4,0)</f>
        <v>Caruaru</v>
      </c>
      <c r="G2822">
        <f>VLOOKUP(VALUE(A2822),'REGIÕES DE SAÚDE E SEUS MUNICÍP'!$A$4:$A$5569,1,0)</f>
        <v>260410</v>
      </c>
      <c r="H2822" t="str">
        <f t="shared" si="176"/>
        <v>Mesmo município</v>
      </c>
      <c r="I2822" s="17" t="str">
        <f>VLOOKUP(C2822,'REGIÕES DE SAÚDE E SEUS MUNICÍP'!$C$4:$C$5569,1,0)</f>
        <v>Caruaru</v>
      </c>
      <c r="J2822">
        <f t="shared" si="177"/>
        <v>1</v>
      </c>
      <c r="K2822" t="str">
        <f t="shared" si="178"/>
        <v>Regiões semelhantes</v>
      </c>
      <c r="L2822" t="str">
        <f t="shared" si="179"/>
        <v>igual</v>
      </c>
    </row>
    <row r="2823" spans="1:12" x14ac:dyDescent="0.25">
      <c r="A2823" t="s">
        <v>474</v>
      </c>
      <c r="B2823" t="s">
        <v>3349</v>
      </c>
      <c r="C2823" t="s">
        <v>3356</v>
      </c>
      <c r="D2823" t="s">
        <v>9014</v>
      </c>
      <c r="E2823" t="str">
        <f>VLOOKUP(VALUE(A2823),'REGIÕES DE SAÚDE E SEUS MUNICÍP'!$A$4:$C$5569,3,0)</f>
        <v>Caruaru</v>
      </c>
      <c r="F2823" t="str">
        <f>VLOOKUP(G2823,'REGIÕES DE SAÚDE E SEUS MUNICÍP'!$A$4:$D$5569,4,0)</f>
        <v>Jataúba</v>
      </c>
      <c r="G2823">
        <f>VLOOKUP(VALUE(A2823),'REGIÕES DE SAÚDE E SEUS MUNICÍP'!$A$4:$A$5569,1,0)</f>
        <v>260800</v>
      </c>
      <c r="H2823" t="str">
        <f t="shared" si="176"/>
        <v>Mesmo município</v>
      </c>
      <c r="I2823" s="17" t="str">
        <f>VLOOKUP(C2823,'REGIÕES DE SAÚDE E SEUS MUNICÍP'!$C$4:$C$5569,1,0)</f>
        <v>Caruaru</v>
      </c>
      <c r="J2823">
        <f t="shared" si="177"/>
        <v>1</v>
      </c>
      <c r="K2823" t="str">
        <f t="shared" si="178"/>
        <v>Regiões semelhantes</v>
      </c>
      <c r="L2823" t="str">
        <f t="shared" si="179"/>
        <v>igual</v>
      </c>
    </row>
    <row r="2824" spans="1:12" x14ac:dyDescent="0.25">
      <c r="A2824" t="s">
        <v>613</v>
      </c>
      <c r="B2824" t="s">
        <v>3349</v>
      </c>
      <c r="C2824" t="s">
        <v>3356</v>
      </c>
      <c r="D2824" t="s">
        <v>762</v>
      </c>
      <c r="E2824" t="str">
        <f>VLOOKUP(VALUE(A2824),'REGIÕES DE SAÚDE E SEUS MUNICÍP'!$A$4:$C$5569,3,0)</f>
        <v>Caruaru</v>
      </c>
      <c r="F2824" t="str">
        <f>VLOOKUP(G2824,'REGIÕES DE SAÚDE E SEUS MUNICÍP'!$A$4:$D$5569,4,0)</f>
        <v>Jurema</v>
      </c>
      <c r="G2824">
        <f>VLOOKUP(VALUE(A2824),'REGIÕES DE SAÚDE E SEUS MUNICÍP'!$A$4:$A$5569,1,0)</f>
        <v>260840</v>
      </c>
      <c r="H2824" t="str">
        <f t="shared" si="176"/>
        <v>Mesmo município</v>
      </c>
      <c r="I2824" s="17" t="str">
        <f>VLOOKUP(C2824,'REGIÕES DE SAÚDE E SEUS MUNICÍP'!$C$4:$C$5569,1,0)</f>
        <v>Caruaru</v>
      </c>
      <c r="J2824">
        <f t="shared" si="177"/>
        <v>1</v>
      </c>
      <c r="K2824" t="str">
        <f t="shared" si="178"/>
        <v>Regiões semelhantes</v>
      </c>
      <c r="L2824" t="str">
        <f t="shared" si="179"/>
        <v>igual</v>
      </c>
    </row>
    <row r="2825" spans="1:12" x14ac:dyDescent="0.25">
      <c r="A2825" t="s">
        <v>3823</v>
      </c>
      <c r="B2825" t="s">
        <v>3349</v>
      </c>
      <c r="C2825" t="s">
        <v>3356</v>
      </c>
      <c r="D2825" t="s">
        <v>10473</v>
      </c>
      <c r="E2825" t="str">
        <f>VLOOKUP(VALUE(A2825),'REGIÕES DE SAÚDE E SEUS MUNICÍP'!$A$4:$C$5569,3,0)</f>
        <v>Caruaru</v>
      </c>
      <c r="F2825" t="str">
        <f>VLOOKUP(G2825,'REGIÕES DE SAÚDE E SEUS MUNICÍP'!$A$4:$D$5569,4,0)</f>
        <v>Panelas</v>
      </c>
      <c r="G2825">
        <f>VLOOKUP(VALUE(A2825),'REGIÕES DE SAÚDE E SEUS MUNICÍP'!$A$4:$A$5569,1,0)</f>
        <v>261020</v>
      </c>
      <c r="H2825" t="str">
        <f t="shared" si="176"/>
        <v>Mesmo município</v>
      </c>
      <c r="I2825" s="17" t="str">
        <f>VLOOKUP(C2825,'REGIÕES DE SAÚDE E SEUS MUNICÍP'!$C$4:$C$5569,1,0)</f>
        <v>Caruaru</v>
      </c>
      <c r="J2825">
        <f t="shared" si="177"/>
        <v>1</v>
      </c>
      <c r="K2825" t="str">
        <f t="shared" si="178"/>
        <v>Regiões semelhantes</v>
      </c>
      <c r="L2825" t="str">
        <f t="shared" si="179"/>
        <v>igual</v>
      </c>
    </row>
    <row r="2826" spans="1:12" x14ac:dyDescent="0.25">
      <c r="A2826" t="s">
        <v>6964</v>
      </c>
      <c r="B2826" t="s">
        <v>3349</v>
      </c>
      <c r="C2826" t="s">
        <v>3356</v>
      </c>
      <c r="D2826" t="s">
        <v>7784</v>
      </c>
      <c r="E2826" t="str">
        <f>VLOOKUP(VALUE(A2826),'REGIÕES DE SAÚDE E SEUS MUNICÍP'!$A$4:$C$5569,3,0)</f>
        <v>Caruaru</v>
      </c>
      <c r="F2826" t="str">
        <f>VLOOKUP(G2826,'REGIÕES DE SAÚDE E SEUS MUNICÍP'!$A$4:$D$5569,4,0)</f>
        <v>Pesqueira</v>
      </c>
      <c r="G2826">
        <f>VLOOKUP(VALUE(A2826),'REGIÕES DE SAÚDE E SEUS MUNICÍP'!$A$4:$A$5569,1,0)</f>
        <v>261090</v>
      </c>
      <c r="H2826" t="str">
        <f t="shared" si="176"/>
        <v>Mesmo município</v>
      </c>
      <c r="I2826" s="17" t="str">
        <f>VLOOKUP(C2826,'REGIÕES DE SAÚDE E SEUS MUNICÍP'!$C$4:$C$5569,1,0)</f>
        <v>Caruaru</v>
      </c>
      <c r="J2826">
        <f t="shared" si="177"/>
        <v>1</v>
      </c>
      <c r="K2826" t="str">
        <f t="shared" si="178"/>
        <v>Regiões semelhantes</v>
      </c>
      <c r="L2826" t="str">
        <f t="shared" si="179"/>
        <v>igual</v>
      </c>
    </row>
    <row r="2827" spans="1:12" x14ac:dyDescent="0.25">
      <c r="A2827" t="s">
        <v>4357</v>
      </c>
      <c r="B2827" t="s">
        <v>3349</v>
      </c>
      <c r="C2827" t="s">
        <v>3356</v>
      </c>
      <c r="D2827" t="s">
        <v>8389</v>
      </c>
      <c r="E2827" t="str">
        <f>VLOOKUP(VALUE(A2827),'REGIÕES DE SAÚDE E SEUS MUNICÍP'!$A$4:$C$5569,3,0)</f>
        <v>Caruaru</v>
      </c>
      <c r="F2827" t="str">
        <f>VLOOKUP(G2827,'REGIÕES DE SAÚDE E SEUS MUNICÍP'!$A$4:$D$5569,4,0)</f>
        <v>Poção</v>
      </c>
      <c r="G2827">
        <f>VLOOKUP(VALUE(A2827),'REGIÕES DE SAÚDE E SEUS MUNICÍP'!$A$4:$A$5569,1,0)</f>
        <v>261120</v>
      </c>
      <c r="H2827" t="str">
        <f t="shared" si="176"/>
        <v>Mesmo município</v>
      </c>
      <c r="I2827" s="17" t="str">
        <f>VLOOKUP(C2827,'REGIÕES DE SAÚDE E SEUS MUNICÍP'!$C$4:$C$5569,1,0)</f>
        <v>Caruaru</v>
      </c>
      <c r="J2827">
        <f t="shared" si="177"/>
        <v>1</v>
      </c>
      <c r="K2827" t="str">
        <f t="shared" si="178"/>
        <v>Regiões semelhantes</v>
      </c>
      <c r="L2827" t="str">
        <f t="shared" si="179"/>
        <v>igual</v>
      </c>
    </row>
    <row r="2828" spans="1:12" x14ac:dyDescent="0.25">
      <c r="A2828" t="s">
        <v>3152</v>
      </c>
      <c r="B2828" t="s">
        <v>3349</v>
      </c>
      <c r="C2828" t="s">
        <v>3356</v>
      </c>
      <c r="D2828" t="s">
        <v>8496</v>
      </c>
      <c r="E2828" t="str">
        <f>VLOOKUP(VALUE(A2828),'REGIÕES DE SAÚDE E SEUS MUNICÍP'!$A$4:$C$5569,3,0)</f>
        <v>Caruaru</v>
      </c>
      <c r="F2828" t="str">
        <f>VLOOKUP(G2828,'REGIÕES DE SAÚDE E SEUS MUNICÍP'!$A$4:$D$5569,4,0)</f>
        <v>Barra de Guabiraba</v>
      </c>
      <c r="G2828">
        <f>VLOOKUP(VALUE(A2828),'REGIÕES DE SAÚDE E SEUS MUNICÍP'!$A$4:$A$5569,1,0)</f>
        <v>260130</v>
      </c>
      <c r="H2828" t="str">
        <f t="shared" si="176"/>
        <v>Mesmo município</v>
      </c>
      <c r="I2828" s="17" t="str">
        <f>VLOOKUP(C2828,'REGIÕES DE SAÚDE E SEUS MUNICÍP'!$C$4:$C$5569,1,0)</f>
        <v>Caruaru</v>
      </c>
      <c r="J2828">
        <f t="shared" si="177"/>
        <v>1</v>
      </c>
      <c r="K2828" t="str">
        <f t="shared" si="178"/>
        <v>Regiões semelhantes</v>
      </c>
      <c r="L2828" t="str">
        <f t="shared" si="179"/>
        <v>igual</v>
      </c>
    </row>
    <row r="2829" spans="1:12" x14ac:dyDescent="0.25">
      <c r="A2829" t="s">
        <v>2973</v>
      </c>
      <c r="B2829" t="s">
        <v>3349</v>
      </c>
      <c r="C2829" t="s">
        <v>3356</v>
      </c>
      <c r="D2829" t="s">
        <v>1693</v>
      </c>
      <c r="E2829" t="str">
        <f>VLOOKUP(VALUE(A2829),'REGIÕES DE SAÚDE E SEUS MUNICÍP'!$A$4:$C$5569,3,0)</f>
        <v>Caruaru</v>
      </c>
      <c r="F2829" t="str">
        <f>VLOOKUP(G2829,'REGIÕES DE SAÚDE E SEUS MUNICÍP'!$A$4:$D$5569,4,0)</f>
        <v>Belo Jardim</v>
      </c>
      <c r="G2829">
        <f>VLOOKUP(VALUE(A2829),'REGIÕES DE SAÚDE E SEUS MUNICÍP'!$A$4:$A$5569,1,0)</f>
        <v>260170</v>
      </c>
      <c r="H2829" t="str">
        <f t="shared" si="176"/>
        <v>Mesmo município</v>
      </c>
      <c r="I2829" s="17" t="str">
        <f>VLOOKUP(C2829,'REGIÕES DE SAÚDE E SEUS MUNICÍP'!$C$4:$C$5569,1,0)</f>
        <v>Caruaru</v>
      </c>
      <c r="J2829">
        <f t="shared" si="177"/>
        <v>1</v>
      </c>
      <c r="K2829" t="str">
        <f t="shared" si="178"/>
        <v>Regiões semelhantes</v>
      </c>
      <c r="L2829" t="str">
        <f t="shared" si="179"/>
        <v>igual</v>
      </c>
    </row>
    <row r="2830" spans="1:12" x14ac:dyDescent="0.25">
      <c r="A2830" t="s">
        <v>5007</v>
      </c>
      <c r="B2830" t="s">
        <v>3349</v>
      </c>
      <c r="C2830" t="s">
        <v>3356</v>
      </c>
      <c r="D2830" t="s">
        <v>8437</v>
      </c>
      <c r="E2830" t="str">
        <f>VLOOKUP(VALUE(A2830),'REGIÕES DE SAÚDE E SEUS MUNICÍP'!$A$4:$C$5569,3,0)</f>
        <v>Caruaru</v>
      </c>
      <c r="F2830" t="str">
        <f>VLOOKUP(G2830,'REGIÕES DE SAÚDE E SEUS MUNICÍP'!$A$4:$D$5569,4,0)</f>
        <v>Agrestina</v>
      </c>
      <c r="G2830">
        <f>VLOOKUP(VALUE(A2830),'REGIÕES DE SAÚDE E SEUS MUNICÍP'!$A$4:$A$5569,1,0)</f>
        <v>260030</v>
      </c>
      <c r="H2830" t="str">
        <f t="shared" si="176"/>
        <v>Mesmo município</v>
      </c>
      <c r="I2830" s="17" t="str">
        <f>VLOOKUP(C2830,'REGIÕES DE SAÚDE E SEUS MUNICÍP'!$C$4:$C$5569,1,0)</f>
        <v>Caruaru</v>
      </c>
      <c r="J2830">
        <f t="shared" si="177"/>
        <v>1</v>
      </c>
      <c r="K2830" t="str">
        <f t="shared" si="178"/>
        <v>Regiões semelhantes</v>
      </c>
      <c r="L2830" t="str">
        <f t="shared" si="179"/>
        <v>igual</v>
      </c>
    </row>
    <row r="2831" spans="1:12" x14ac:dyDescent="0.25">
      <c r="A2831" t="s">
        <v>2358</v>
      </c>
      <c r="B2831" t="s">
        <v>3349</v>
      </c>
      <c r="C2831" t="s">
        <v>3356</v>
      </c>
      <c r="D2831" t="s">
        <v>537</v>
      </c>
      <c r="E2831" t="str">
        <f>VLOOKUP(VALUE(A2831),'REGIÕES DE SAÚDE E SEUS MUNICÍP'!$A$4:$C$5569,3,0)</f>
        <v>Caruaru</v>
      </c>
      <c r="F2831" t="str">
        <f>VLOOKUP(G2831,'REGIÕES DE SAÚDE E SEUS MUNICÍP'!$A$4:$D$5569,4,0)</f>
        <v>Alagoinha</v>
      </c>
      <c r="G2831">
        <f>VLOOKUP(VALUE(A2831),'REGIÕES DE SAÚDE E SEUS MUNICÍP'!$A$4:$A$5569,1,0)</f>
        <v>260060</v>
      </c>
      <c r="H2831" t="str">
        <f t="shared" si="176"/>
        <v>Mesmo município</v>
      </c>
      <c r="I2831" s="17" t="str">
        <f>VLOOKUP(C2831,'REGIÕES DE SAÚDE E SEUS MUNICÍP'!$C$4:$C$5569,1,0)</f>
        <v>Caruaru</v>
      </c>
      <c r="J2831">
        <f t="shared" si="177"/>
        <v>1</v>
      </c>
      <c r="K2831" t="str">
        <f t="shared" si="178"/>
        <v>Regiões semelhantes</v>
      </c>
      <c r="L2831" t="str">
        <f t="shared" si="179"/>
        <v>igual</v>
      </c>
    </row>
    <row r="2832" spans="1:12" x14ac:dyDescent="0.25">
      <c r="A2832" t="s">
        <v>8169</v>
      </c>
      <c r="B2832" t="s">
        <v>3349</v>
      </c>
      <c r="C2832" t="s">
        <v>3356</v>
      </c>
      <c r="D2832" t="s">
        <v>7317</v>
      </c>
      <c r="E2832" t="str">
        <f>VLOOKUP(VALUE(A2832),'REGIÕES DE SAÚDE E SEUS MUNICÍP'!$A$4:$C$5569,3,0)</f>
        <v>Caruaru</v>
      </c>
      <c r="F2832" t="str">
        <f>VLOOKUP(G2832,'REGIÕES DE SAÚDE E SEUS MUNICÍP'!$A$4:$D$5569,4,0)</f>
        <v>Altinho</v>
      </c>
      <c r="G2832">
        <f>VLOOKUP(VALUE(A2832),'REGIÕES DE SAÚDE E SEUS MUNICÍP'!$A$4:$A$5569,1,0)</f>
        <v>260080</v>
      </c>
      <c r="H2832" t="str">
        <f t="shared" si="176"/>
        <v>Mesmo município</v>
      </c>
      <c r="I2832" s="17" t="str">
        <f>VLOOKUP(C2832,'REGIÕES DE SAÚDE E SEUS MUNICÍP'!$C$4:$C$5569,1,0)</f>
        <v>Caruaru</v>
      </c>
      <c r="J2832">
        <f t="shared" si="177"/>
        <v>1</v>
      </c>
      <c r="K2832" t="str">
        <f t="shared" si="178"/>
        <v>Regiões semelhantes</v>
      </c>
      <c r="L2832" t="str">
        <f t="shared" si="179"/>
        <v>igual</v>
      </c>
    </row>
    <row r="2833" spans="1:12" x14ac:dyDescent="0.25">
      <c r="A2833" t="s">
        <v>10095</v>
      </c>
      <c r="B2833" t="s">
        <v>3349</v>
      </c>
      <c r="C2833" t="s">
        <v>3356</v>
      </c>
      <c r="D2833" t="s">
        <v>2997</v>
      </c>
      <c r="E2833" t="str">
        <f>VLOOKUP(VALUE(A2833),'REGIÕES DE SAÚDE E SEUS MUNICÍP'!$A$4:$C$5569,3,0)</f>
        <v>Caruaru</v>
      </c>
      <c r="F2833" t="str">
        <f>VLOOKUP(G2833,'REGIÕES DE SAÚDE E SEUS MUNICÍP'!$A$4:$D$5569,4,0)</f>
        <v>Vertentes</v>
      </c>
      <c r="G2833">
        <f>VLOOKUP(VALUE(A2833),'REGIÕES DE SAÚDE E SEUS MUNICÍP'!$A$4:$A$5569,1,0)</f>
        <v>261620</v>
      </c>
      <c r="H2833" t="str">
        <f t="shared" si="176"/>
        <v>Mesmo município</v>
      </c>
      <c r="I2833" s="17" t="str">
        <f>VLOOKUP(C2833,'REGIÕES DE SAÚDE E SEUS MUNICÍP'!$C$4:$C$5569,1,0)</f>
        <v>Caruaru</v>
      </c>
      <c r="J2833">
        <f t="shared" si="177"/>
        <v>1</v>
      </c>
      <c r="K2833" t="str">
        <f t="shared" si="178"/>
        <v>Regiões semelhantes</v>
      </c>
      <c r="L2833" t="str">
        <f t="shared" si="179"/>
        <v>igual</v>
      </c>
    </row>
    <row r="2834" spans="1:12" x14ac:dyDescent="0.25">
      <c r="A2834" t="s">
        <v>8983</v>
      </c>
      <c r="B2834" t="s">
        <v>3349</v>
      </c>
      <c r="C2834" t="s">
        <v>3356</v>
      </c>
      <c r="D2834" t="s">
        <v>6158</v>
      </c>
      <c r="E2834" t="str">
        <f>VLOOKUP(VALUE(A2834),'REGIÕES DE SAÚDE E SEUS MUNICÍP'!$A$4:$C$5569,3,0)</f>
        <v>Caruaru</v>
      </c>
      <c r="F2834" t="str">
        <f>VLOOKUP(G2834,'REGIÕES DE SAÚDE E SEUS MUNICÍP'!$A$4:$D$5569,4,0)</f>
        <v>Tacaimbó</v>
      </c>
      <c r="G2834">
        <f>VLOOKUP(VALUE(A2834),'REGIÕES DE SAÚDE E SEUS MUNICÍP'!$A$4:$A$5569,1,0)</f>
        <v>261470</v>
      </c>
      <c r="H2834" t="str">
        <f t="shared" si="176"/>
        <v>Mesmo município</v>
      </c>
      <c r="I2834" s="17" t="str">
        <f>VLOOKUP(C2834,'REGIÕES DE SAÚDE E SEUS MUNICÍP'!$C$4:$C$5569,1,0)</f>
        <v>Caruaru</v>
      </c>
      <c r="J2834">
        <f t="shared" si="177"/>
        <v>1</v>
      </c>
      <c r="K2834" t="str">
        <f t="shared" si="178"/>
        <v>Regiões semelhantes</v>
      </c>
      <c r="L2834" t="str">
        <f t="shared" si="179"/>
        <v>igual</v>
      </c>
    </row>
    <row r="2835" spans="1:12" x14ac:dyDescent="0.25">
      <c r="A2835" t="s">
        <v>2703</v>
      </c>
      <c r="B2835" t="s">
        <v>3349</v>
      </c>
      <c r="C2835" t="s">
        <v>3356</v>
      </c>
      <c r="D2835" t="s">
        <v>3138</v>
      </c>
      <c r="E2835" t="str">
        <f>VLOOKUP(VALUE(A2835),'REGIÕES DE SAÚDE E SEUS MUNICÍP'!$A$4:$C$5569,3,0)</f>
        <v>Caruaru</v>
      </c>
      <c r="F2835" t="str">
        <f>VLOOKUP(G2835,'REGIÕES DE SAÚDE E SEUS MUNICÍP'!$A$4:$D$5569,4,0)</f>
        <v>Taquaritinga do Norte</v>
      </c>
      <c r="G2835">
        <f>VLOOKUP(VALUE(A2835),'REGIÕES DE SAÚDE E SEUS MUNICÍP'!$A$4:$A$5569,1,0)</f>
        <v>261500</v>
      </c>
      <c r="H2835" t="str">
        <f t="shared" si="176"/>
        <v>Mesmo município</v>
      </c>
      <c r="I2835" s="17" t="str">
        <f>VLOOKUP(C2835,'REGIÕES DE SAÚDE E SEUS MUNICÍP'!$C$4:$C$5569,1,0)</f>
        <v>Caruaru</v>
      </c>
      <c r="J2835">
        <f t="shared" si="177"/>
        <v>1</v>
      </c>
      <c r="K2835" t="str">
        <f t="shared" si="178"/>
        <v>Regiões semelhantes</v>
      </c>
      <c r="L2835" t="str">
        <f t="shared" si="179"/>
        <v>igual</v>
      </c>
    </row>
    <row r="2836" spans="1:12" x14ac:dyDescent="0.25">
      <c r="A2836" t="s">
        <v>2566</v>
      </c>
      <c r="B2836" t="s">
        <v>3349</v>
      </c>
      <c r="C2836" t="s">
        <v>3356</v>
      </c>
      <c r="D2836" t="s">
        <v>7375</v>
      </c>
      <c r="E2836" t="str">
        <f>VLOOKUP(VALUE(A2836),'REGIÕES DE SAÚDE E SEUS MUNICÍP'!$A$4:$C$5569,3,0)</f>
        <v>Caruaru</v>
      </c>
      <c r="F2836" t="str">
        <f>VLOOKUP(G2836,'REGIÕES DE SAÚDE E SEUS MUNICÍP'!$A$4:$D$5569,4,0)</f>
        <v>Toritama</v>
      </c>
      <c r="G2836">
        <f>VLOOKUP(VALUE(A2836),'REGIÕES DE SAÚDE E SEUS MUNICÍP'!$A$4:$A$5569,1,0)</f>
        <v>261540</v>
      </c>
      <c r="H2836" t="str">
        <f t="shared" si="176"/>
        <v>Mesmo município</v>
      </c>
      <c r="I2836" s="17" t="str">
        <f>VLOOKUP(C2836,'REGIÕES DE SAÚDE E SEUS MUNICÍP'!$C$4:$C$5569,1,0)</f>
        <v>Caruaru</v>
      </c>
      <c r="J2836">
        <f t="shared" si="177"/>
        <v>1</v>
      </c>
      <c r="K2836" t="str">
        <f t="shared" si="178"/>
        <v>Regiões semelhantes</v>
      </c>
      <c r="L2836" t="str">
        <f t="shared" si="179"/>
        <v>igual</v>
      </c>
    </row>
    <row r="2837" spans="1:12" x14ac:dyDescent="0.25">
      <c r="A2837" t="s">
        <v>1773</v>
      </c>
      <c r="B2837" t="s">
        <v>3349</v>
      </c>
      <c r="C2837" t="s">
        <v>3356</v>
      </c>
      <c r="D2837" t="s">
        <v>4669</v>
      </c>
      <c r="E2837" t="str">
        <f>VLOOKUP(VALUE(A2837),'REGIÕES DE SAÚDE E SEUS MUNICÍP'!$A$4:$C$5569,3,0)</f>
        <v>Caruaru</v>
      </c>
      <c r="F2837" t="str">
        <f>VLOOKUP(G2837,'REGIÕES DE SAÚDE E SEUS MUNICÍP'!$A$4:$D$5569,4,0)</f>
        <v>Riacho das Almas</v>
      </c>
      <c r="G2837">
        <f>VLOOKUP(VALUE(A2837),'REGIÕES DE SAÚDE E SEUS MUNICÍP'!$A$4:$A$5569,1,0)</f>
        <v>261170</v>
      </c>
      <c r="H2837" t="str">
        <f t="shared" si="176"/>
        <v>Mesmo município</v>
      </c>
      <c r="I2837" s="17" t="str">
        <f>VLOOKUP(C2837,'REGIÕES DE SAÚDE E SEUS MUNICÍP'!$C$4:$C$5569,1,0)</f>
        <v>Caruaru</v>
      </c>
      <c r="J2837">
        <f t="shared" si="177"/>
        <v>1</v>
      </c>
      <c r="K2837" t="str">
        <f t="shared" si="178"/>
        <v>Regiões semelhantes</v>
      </c>
      <c r="L2837" t="str">
        <f t="shared" si="179"/>
        <v>igual</v>
      </c>
    </row>
    <row r="2838" spans="1:12" x14ac:dyDescent="0.25">
      <c r="A2838" t="s">
        <v>8127</v>
      </c>
      <c r="B2838" t="s">
        <v>3349</v>
      </c>
      <c r="C2838" t="s">
        <v>3356</v>
      </c>
      <c r="D2838" t="s">
        <v>6711</v>
      </c>
      <c r="E2838" t="str">
        <f>VLOOKUP(VALUE(A2838),'REGIÕES DE SAÚDE E SEUS MUNICÍP'!$A$4:$C$5569,3,0)</f>
        <v>Caruaru</v>
      </c>
      <c r="F2838" t="str">
        <f>VLOOKUP(G2838,'REGIÕES DE SAÚDE E SEUS MUNICÍP'!$A$4:$D$5569,4,0)</f>
        <v>Sairé</v>
      </c>
      <c r="G2838">
        <f>VLOOKUP(VALUE(A2838),'REGIÕES DE SAÚDE E SEUS MUNICÍP'!$A$4:$A$5569,1,0)</f>
        <v>261200</v>
      </c>
      <c r="H2838" t="str">
        <f t="shared" si="176"/>
        <v>Mesmo município</v>
      </c>
      <c r="I2838" s="17" t="str">
        <f>VLOOKUP(C2838,'REGIÕES DE SAÚDE E SEUS MUNICÍP'!$C$4:$C$5569,1,0)</f>
        <v>Caruaru</v>
      </c>
      <c r="J2838">
        <f t="shared" si="177"/>
        <v>1</v>
      </c>
      <c r="K2838" t="str">
        <f t="shared" si="178"/>
        <v>Regiões semelhantes</v>
      </c>
      <c r="L2838" t="str">
        <f t="shared" si="179"/>
        <v>igual</v>
      </c>
    </row>
    <row r="2839" spans="1:12" x14ac:dyDescent="0.25">
      <c r="A2839" t="s">
        <v>8326</v>
      </c>
      <c r="B2839" t="s">
        <v>3349</v>
      </c>
      <c r="C2839" t="s">
        <v>3356</v>
      </c>
      <c r="D2839" t="s">
        <v>3606</v>
      </c>
      <c r="E2839" t="str">
        <f>VLOOKUP(VALUE(A2839),'REGIÕES DE SAÚDE E SEUS MUNICÍP'!$A$4:$C$5569,3,0)</f>
        <v>Caruaru</v>
      </c>
      <c r="F2839" t="str">
        <f>VLOOKUP(G2839,'REGIÕES DE SAÚDE E SEUS MUNICÍP'!$A$4:$D$5569,4,0)</f>
        <v>Sanharó</v>
      </c>
      <c r="G2839">
        <f>VLOOKUP(VALUE(A2839),'REGIÕES DE SAÚDE E SEUS MUNICÍP'!$A$4:$A$5569,1,0)</f>
        <v>261240</v>
      </c>
      <c r="H2839" t="str">
        <f t="shared" si="176"/>
        <v>Mesmo município</v>
      </c>
      <c r="I2839" s="17" t="str">
        <f>VLOOKUP(C2839,'REGIÕES DE SAÚDE E SEUS MUNICÍP'!$C$4:$C$5569,1,0)</f>
        <v>Caruaru</v>
      </c>
      <c r="J2839">
        <f t="shared" si="177"/>
        <v>1</v>
      </c>
      <c r="K2839" t="str">
        <f t="shared" si="178"/>
        <v>Regiões semelhantes</v>
      </c>
      <c r="L2839" t="str">
        <f t="shared" si="179"/>
        <v>igual</v>
      </c>
    </row>
    <row r="2840" spans="1:12" x14ac:dyDescent="0.25">
      <c r="A2840" t="s">
        <v>11029</v>
      </c>
      <c r="B2840" t="s">
        <v>3349</v>
      </c>
      <c r="C2840" t="s">
        <v>3356</v>
      </c>
      <c r="D2840" t="s">
        <v>661</v>
      </c>
      <c r="E2840" t="str">
        <f>VLOOKUP(VALUE(A2840),'REGIÕES DE SAÚDE E SEUS MUNICÍP'!$A$4:$C$5569,3,0)</f>
        <v>Caruaru</v>
      </c>
      <c r="F2840" t="str">
        <f>VLOOKUP(G2840,'REGIÕES DE SAÚDE E SEUS MUNICÍP'!$A$4:$D$5569,4,0)</f>
        <v>Santa Cruz do Capibaribe</v>
      </c>
      <c r="G2840">
        <f>VLOOKUP(VALUE(A2840),'REGIÕES DE SAÚDE E SEUS MUNICÍP'!$A$4:$A$5569,1,0)</f>
        <v>261250</v>
      </c>
      <c r="H2840" t="str">
        <f t="shared" si="176"/>
        <v>Mesmo município</v>
      </c>
      <c r="I2840" s="17" t="str">
        <f>VLOOKUP(C2840,'REGIÕES DE SAÚDE E SEUS MUNICÍP'!$C$4:$C$5569,1,0)</f>
        <v>Caruaru</v>
      </c>
      <c r="J2840">
        <f t="shared" si="177"/>
        <v>1</v>
      </c>
      <c r="K2840" t="str">
        <f t="shared" si="178"/>
        <v>Regiões semelhantes</v>
      </c>
      <c r="L2840" t="str">
        <f t="shared" si="179"/>
        <v>igual</v>
      </c>
    </row>
    <row r="2841" spans="1:12" x14ac:dyDescent="0.25">
      <c r="A2841" t="s">
        <v>5566</v>
      </c>
      <c r="B2841" t="s">
        <v>3349</v>
      </c>
      <c r="C2841" t="s">
        <v>3356</v>
      </c>
      <c r="D2841" t="s">
        <v>8195</v>
      </c>
      <c r="E2841" t="str">
        <f>VLOOKUP(VALUE(A2841),'REGIÕES DE SAÚDE E SEUS MUNICÍP'!$A$4:$C$5569,3,0)</f>
        <v>Caruaru</v>
      </c>
      <c r="F2841" t="str">
        <f>VLOOKUP(G2841,'REGIÕES DE SAÚDE E SEUS MUNICÍP'!$A$4:$D$5569,4,0)</f>
        <v>Santa Maria do Cambucá</v>
      </c>
      <c r="G2841">
        <f>VLOOKUP(VALUE(A2841),'REGIÕES DE SAÚDE E SEUS MUNICÍP'!$A$4:$A$5569,1,0)</f>
        <v>261270</v>
      </c>
      <c r="H2841" t="str">
        <f t="shared" si="176"/>
        <v>Mesmo município</v>
      </c>
      <c r="I2841" s="17" t="str">
        <f>VLOOKUP(C2841,'REGIÕES DE SAÚDE E SEUS MUNICÍP'!$C$4:$C$5569,1,0)</f>
        <v>Caruaru</v>
      </c>
      <c r="J2841">
        <f t="shared" si="177"/>
        <v>1</v>
      </c>
      <c r="K2841" t="str">
        <f t="shared" si="178"/>
        <v>Regiões semelhantes</v>
      </c>
      <c r="L2841" t="str">
        <f t="shared" si="179"/>
        <v>igual</v>
      </c>
    </row>
    <row r="2842" spans="1:12" x14ac:dyDescent="0.25">
      <c r="A2842" t="s">
        <v>6270</v>
      </c>
      <c r="B2842" t="s">
        <v>3349</v>
      </c>
      <c r="C2842" t="s">
        <v>3356</v>
      </c>
      <c r="D2842" t="s">
        <v>9839</v>
      </c>
      <c r="E2842" t="str">
        <f>VLOOKUP(VALUE(A2842),'REGIÕES DE SAÚDE E SEUS MUNICÍP'!$A$4:$C$5569,3,0)</f>
        <v>Caruaru</v>
      </c>
      <c r="F2842" t="str">
        <f>VLOOKUP(G2842,'REGIÕES DE SAÚDE E SEUS MUNICÍP'!$A$4:$D$5569,4,0)</f>
        <v>São Bento do Una</v>
      </c>
      <c r="G2842">
        <f>VLOOKUP(VALUE(A2842),'REGIÕES DE SAÚDE E SEUS MUNICÍP'!$A$4:$A$5569,1,0)</f>
        <v>261300</v>
      </c>
      <c r="H2842" t="str">
        <f t="shared" si="176"/>
        <v>Mesmo município</v>
      </c>
      <c r="I2842" s="17" t="str">
        <f>VLOOKUP(C2842,'REGIÕES DE SAÚDE E SEUS MUNICÍP'!$C$4:$C$5569,1,0)</f>
        <v>Caruaru</v>
      </c>
      <c r="J2842">
        <f t="shared" si="177"/>
        <v>1</v>
      </c>
      <c r="K2842" t="str">
        <f t="shared" si="178"/>
        <v>Regiões semelhantes</v>
      </c>
      <c r="L2842" t="str">
        <f t="shared" si="179"/>
        <v>igual</v>
      </c>
    </row>
    <row r="2843" spans="1:12" x14ac:dyDescent="0.25">
      <c r="A2843" t="s">
        <v>9078</v>
      </c>
      <c r="B2843" t="s">
        <v>3349</v>
      </c>
      <c r="C2843" t="s">
        <v>3356</v>
      </c>
      <c r="D2843" t="s">
        <v>5475</v>
      </c>
      <c r="E2843" t="str">
        <f>VLOOKUP(VALUE(A2843),'REGIÕES DE SAÚDE E SEUS MUNICÍP'!$A$4:$C$5569,3,0)</f>
        <v>Caruaru</v>
      </c>
      <c r="F2843" t="str">
        <f>VLOOKUP(G2843,'REGIÕES DE SAÚDE E SEUS MUNICÍP'!$A$4:$D$5569,4,0)</f>
        <v>São Caitano</v>
      </c>
      <c r="G2843">
        <f>VLOOKUP(VALUE(A2843),'REGIÕES DE SAÚDE E SEUS MUNICÍP'!$A$4:$A$5569,1,0)</f>
        <v>261310</v>
      </c>
      <c r="H2843" t="str">
        <f t="shared" si="176"/>
        <v>Mesmo município</v>
      </c>
      <c r="I2843" s="17" t="str">
        <f>VLOOKUP(C2843,'REGIÕES DE SAÚDE E SEUS MUNICÍP'!$C$4:$C$5569,1,0)</f>
        <v>Caruaru</v>
      </c>
      <c r="J2843">
        <f t="shared" si="177"/>
        <v>1</v>
      </c>
      <c r="K2843" t="str">
        <f t="shared" si="178"/>
        <v>Regiões semelhantes</v>
      </c>
      <c r="L2843" t="str">
        <f t="shared" si="179"/>
        <v>igual</v>
      </c>
    </row>
    <row r="2844" spans="1:12" x14ac:dyDescent="0.25">
      <c r="A2844" t="s">
        <v>8754</v>
      </c>
      <c r="B2844" t="s">
        <v>3349</v>
      </c>
      <c r="C2844" t="s">
        <v>3356</v>
      </c>
      <c r="D2844" t="s">
        <v>11081</v>
      </c>
      <c r="E2844" t="str">
        <f>VLOOKUP(VALUE(A2844),'REGIÕES DE SAÚDE E SEUS MUNICÍP'!$A$4:$C$5569,3,0)</f>
        <v>Caruaru</v>
      </c>
      <c r="F2844" t="str">
        <f>VLOOKUP(G2844,'REGIÕES DE SAÚDE E SEUS MUNICÍP'!$A$4:$D$5569,4,0)</f>
        <v>Ibirajuba</v>
      </c>
      <c r="G2844">
        <f>VLOOKUP(VALUE(A2844),'REGIÕES DE SAÚDE E SEUS MUNICÍP'!$A$4:$A$5569,1,0)</f>
        <v>260670</v>
      </c>
      <c r="H2844" t="str">
        <f t="shared" si="176"/>
        <v>Mesmo município</v>
      </c>
      <c r="I2844" s="17" t="str">
        <f>VLOOKUP(C2844,'REGIÕES DE SAÚDE E SEUS MUNICÍP'!$C$4:$C$5569,1,0)</f>
        <v>Caruaru</v>
      </c>
      <c r="J2844">
        <f t="shared" si="177"/>
        <v>1</v>
      </c>
      <c r="K2844" t="str">
        <f t="shared" si="178"/>
        <v>diferente</v>
      </c>
      <c r="L2844" t="str">
        <f t="shared" si="179"/>
        <v>igual</v>
      </c>
    </row>
    <row r="2845" spans="1:12" x14ac:dyDescent="0.25">
      <c r="A2845" t="s">
        <v>3095</v>
      </c>
      <c r="B2845" t="s">
        <v>3349</v>
      </c>
      <c r="C2845" t="s">
        <v>6507</v>
      </c>
      <c r="D2845" t="s">
        <v>3474</v>
      </c>
      <c r="E2845" t="str">
        <f>VLOOKUP(VALUE(A2845),'REGIÕES DE SAÚDE E SEUS MUNICÍP'!$A$4:$C$5569,3,0)</f>
        <v>Garanhuns</v>
      </c>
      <c r="F2845" t="str">
        <f>VLOOKUP(G2845,'REGIÕES DE SAÚDE E SEUS MUNICÍP'!$A$4:$D$5569,4,0)</f>
        <v>Iati</v>
      </c>
      <c r="G2845">
        <f>VLOOKUP(VALUE(A2845),'REGIÕES DE SAÚDE E SEUS MUNICÍP'!$A$4:$A$5569,1,0)</f>
        <v>260650</v>
      </c>
      <c r="H2845" t="str">
        <f t="shared" si="176"/>
        <v>Mesmo município</v>
      </c>
      <c r="I2845" s="17" t="str">
        <f>VLOOKUP(C2845,'REGIÕES DE SAÚDE E SEUS MUNICÍP'!$C$4:$C$5569,1,0)</f>
        <v>Garanhuns</v>
      </c>
      <c r="J2845">
        <f t="shared" si="177"/>
        <v>1</v>
      </c>
      <c r="K2845" t="str">
        <f t="shared" si="178"/>
        <v>Regiões semelhantes</v>
      </c>
      <c r="L2845" t="str">
        <f t="shared" si="179"/>
        <v>diferente</v>
      </c>
    </row>
    <row r="2846" spans="1:12" x14ac:dyDescent="0.25">
      <c r="A2846" t="s">
        <v>5393</v>
      </c>
      <c r="B2846" t="s">
        <v>3349</v>
      </c>
      <c r="C2846" t="s">
        <v>6507</v>
      </c>
      <c r="D2846" t="s">
        <v>4140</v>
      </c>
      <c r="E2846" t="str">
        <f>VLOOKUP(VALUE(A2846),'REGIÕES DE SAÚDE E SEUS MUNICÍP'!$A$4:$C$5569,3,0)</f>
        <v>Garanhuns</v>
      </c>
      <c r="F2846" t="str">
        <f>VLOOKUP(G2846,'REGIÕES DE SAÚDE E SEUS MUNICÍP'!$A$4:$D$5569,4,0)</f>
        <v>Saloá</v>
      </c>
      <c r="G2846">
        <f>VLOOKUP(VALUE(A2846),'REGIÕES DE SAÚDE E SEUS MUNICÍP'!$A$4:$A$5569,1,0)</f>
        <v>261230</v>
      </c>
      <c r="H2846" t="str">
        <f t="shared" si="176"/>
        <v>Mesmo município</v>
      </c>
      <c r="I2846" s="17" t="str">
        <f>VLOOKUP(C2846,'REGIÕES DE SAÚDE E SEUS MUNICÍP'!$C$4:$C$5569,1,0)</f>
        <v>Garanhuns</v>
      </c>
      <c r="J2846">
        <f t="shared" si="177"/>
        <v>1</v>
      </c>
      <c r="K2846" t="str">
        <f t="shared" si="178"/>
        <v>Regiões semelhantes</v>
      </c>
      <c r="L2846" t="str">
        <f t="shared" si="179"/>
        <v>igual</v>
      </c>
    </row>
    <row r="2847" spans="1:12" x14ac:dyDescent="0.25">
      <c r="A2847" t="s">
        <v>5517</v>
      </c>
      <c r="B2847" t="s">
        <v>3349</v>
      </c>
      <c r="C2847" t="s">
        <v>6507</v>
      </c>
      <c r="D2847" t="s">
        <v>7844</v>
      </c>
      <c r="E2847" t="str">
        <f>VLOOKUP(VALUE(A2847),'REGIÕES DE SAÚDE E SEUS MUNICÍP'!$A$4:$C$5569,3,0)</f>
        <v>Garanhuns</v>
      </c>
      <c r="F2847" t="str">
        <f>VLOOKUP(G2847,'REGIÕES DE SAÚDE E SEUS MUNICÍP'!$A$4:$D$5569,4,0)</f>
        <v>Terezinha</v>
      </c>
      <c r="G2847">
        <f>VLOOKUP(VALUE(A2847),'REGIÕES DE SAÚDE E SEUS MUNICÍP'!$A$4:$A$5569,1,0)</f>
        <v>261510</v>
      </c>
      <c r="H2847" t="str">
        <f t="shared" si="176"/>
        <v>Mesmo município</v>
      </c>
      <c r="I2847" s="17" t="str">
        <f>VLOOKUP(C2847,'REGIÕES DE SAÚDE E SEUS MUNICÍP'!$C$4:$C$5569,1,0)</f>
        <v>Garanhuns</v>
      </c>
      <c r="J2847">
        <f t="shared" si="177"/>
        <v>1</v>
      </c>
      <c r="K2847" t="str">
        <f t="shared" si="178"/>
        <v>Regiões semelhantes</v>
      </c>
      <c r="L2847" t="str">
        <f t="shared" si="179"/>
        <v>igual</v>
      </c>
    </row>
    <row r="2848" spans="1:12" x14ac:dyDescent="0.25">
      <c r="A2848" t="s">
        <v>5888</v>
      </c>
      <c r="B2848" t="s">
        <v>3349</v>
      </c>
      <c r="C2848" t="s">
        <v>6507</v>
      </c>
      <c r="D2848" t="s">
        <v>3104</v>
      </c>
      <c r="E2848" t="str">
        <f>VLOOKUP(VALUE(A2848),'REGIÕES DE SAÚDE E SEUS MUNICÍP'!$A$4:$C$5569,3,0)</f>
        <v>Garanhuns</v>
      </c>
      <c r="F2848" t="str">
        <f>VLOOKUP(G2848,'REGIÕES DE SAÚDE E SEUS MUNICÍP'!$A$4:$D$5569,4,0)</f>
        <v>Angelim</v>
      </c>
      <c r="G2848">
        <f>VLOOKUP(VALUE(A2848),'REGIÕES DE SAÚDE E SEUS MUNICÍP'!$A$4:$A$5569,1,0)</f>
        <v>260100</v>
      </c>
      <c r="H2848" t="str">
        <f t="shared" si="176"/>
        <v>Mesmo município</v>
      </c>
      <c r="I2848" s="17" t="str">
        <f>VLOOKUP(C2848,'REGIÕES DE SAÚDE E SEUS MUNICÍP'!$C$4:$C$5569,1,0)</f>
        <v>Garanhuns</v>
      </c>
      <c r="J2848">
        <f t="shared" si="177"/>
        <v>1</v>
      </c>
      <c r="K2848" t="str">
        <f t="shared" si="178"/>
        <v>Regiões semelhantes</v>
      </c>
      <c r="L2848" t="str">
        <f t="shared" si="179"/>
        <v>igual</v>
      </c>
    </row>
    <row r="2849" spans="1:12" x14ac:dyDescent="0.25">
      <c r="A2849" t="s">
        <v>10784</v>
      </c>
      <c r="B2849" t="s">
        <v>3349</v>
      </c>
      <c r="C2849" t="s">
        <v>6507</v>
      </c>
      <c r="D2849" t="s">
        <v>7407</v>
      </c>
      <c r="E2849" t="str">
        <f>VLOOKUP(VALUE(A2849),'REGIÕES DE SAÚDE E SEUS MUNICÍP'!$A$4:$C$5569,3,0)</f>
        <v>Garanhuns</v>
      </c>
      <c r="F2849" t="str">
        <f>VLOOKUP(G2849,'REGIÕES DE SAÚDE E SEUS MUNICÍP'!$A$4:$D$5569,4,0)</f>
        <v>Águas Belas</v>
      </c>
      <c r="G2849">
        <f>VLOOKUP(VALUE(A2849),'REGIÕES DE SAÚDE E SEUS MUNICÍP'!$A$4:$A$5569,1,0)</f>
        <v>260050</v>
      </c>
      <c r="H2849" t="str">
        <f t="shared" si="176"/>
        <v>Mesmo município</v>
      </c>
      <c r="I2849" s="17" t="str">
        <f>VLOOKUP(C2849,'REGIÕES DE SAÚDE E SEUS MUNICÍP'!$C$4:$C$5569,1,0)</f>
        <v>Garanhuns</v>
      </c>
      <c r="J2849">
        <f t="shared" si="177"/>
        <v>1</v>
      </c>
      <c r="K2849" t="str">
        <f t="shared" si="178"/>
        <v>Regiões semelhantes</v>
      </c>
      <c r="L2849" t="str">
        <f t="shared" si="179"/>
        <v>igual</v>
      </c>
    </row>
    <row r="2850" spans="1:12" x14ac:dyDescent="0.25">
      <c r="A2850" t="s">
        <v>33</v>
      </c>
      <c r="B2850" t="s">
        <v>3349</v>
      </c>
      <c r="C2850" t="s">
        <v>6507</v>
      </c>
      <c r="D2850" t="s">
        <v>6507</v>
      </c>
      <c r="E2850" t="str">
        <f>VLOOKUP(VALUE(A2850),'REGIÕES DE SAÚDE E SEUS MUNICÍP'!$A$4:$C$5569,3,0)</f>
        <v>Garanhuns</v>
      </c>
      <c r="F2850" t="str">
        <f>VLOOKUP(G2850,'REGIÕES DE SAÚDE E SEUS MUNICÍP'!$A$4:$D$5569,4,0)</f>
        <v>Garanhuns</v>
      </c>
      <c r="G2850">
        <f>VLOOKUP(VALUE(A2850),'REGIÕES DE SAÚDE E SEUS MUNICÍP'!$A$4:$A$5569,1,0)</f>
        <v>260600</v>
      </c>
      <c r="H2850" t="str">
        <f t="shared" si="176"/>
        <v>Mesmo município</v>
      </c>
      <c r="I2850" s="17" t="str">
        <f>VLOOKUP(C2850,'REGIÕES DE SAÚDE E SEUS MUNICÍP'!$C$4:$C$5569,1,0)</f>
        <v>Garanhuns</v>
      </c>
      <c r="J2850">
        <f t="shared" si="177"/>
        <v>1</v>
      </c>
      <c r="K2850" t="str">
        <f t="shared" si="178"/>
        <v>Regiões semelhantes</v>
      </c>
      <c r="L2850" t="str">
        <f t="shared" si="179"/>
        <v>igual</v>
      </c>
    </row>
    <row r="2851" spans="1:12" x14ac:dyDescent="0.25">
      <c r="A2851" t="s">
        <v>5024</v>
      </c>
      <c r="B2851" t="s">
        <v>3349</v>
      </c>
      <c r="C2851" t="s">
        <v>6507</v>
      </c>
      <c r="D2851" t="s">
        <v>6061</v>
      </c>
      <c r="E2851" t="str">
        <f>VLOOKUP(VALUE(A2851),'REGIÕES DE SAÚDE E SEUS MUNICÍP'!$A$4:$C$5569,3,0)</f>
        <v>Garanhuns</v>
      </c>
      <c r="F2851" t="str">
        <f>VLOOKUP(G2851,'REGIÕES DE SAÚDE E SEUS MUNICÍP'!$A$4:$D$5569,4,0)</f>
        <v>Itaíba</v>
      </c>
      <c r="G2851">
        <f>VLOOKUP(VALUE(A2851),'REGIÕES DE SAÚDE E SEUS MUNICÍP'!$A$4:$A$5569,1,0)</f>
        <v>260750</v>
      </c>
      <c r="H2851" t="str">
        <f t="shared" si="176"/>
        <v>Mesmo município</v>
      </c>
      <c r="I2851" s="17" t="str">
        <f>VLOOKUP(C2851,'REGIÕES DE SAÚDE E SEUS MUNICÍP'!$C$4:$C$5569,1,0)</f>
        <v>Garanhuns</v>
      </c>
      <c r="J2851">
        <f t="shared" si="177"/>
        <v>1</v>
      </c>
      <c r="K2851" t="str">
        <f t="shared" si="178"/>
        <v>Regiões semelhantes</v>
      </c>
      <c r="L2851" t="str">
        <f t="shared" si="179"/>
        <v>igual</v>
      </c>
    </row>
    <row r="2852" spans="1:12" x14ac:dyDescent="0.25">
      <c r="A2852" t="s">
        <v>913</v>
      </c>
      <c r="B2852" t="s">
        <v>3349</v>
      </c>
      <c r="C2852" t="s">
        <v>6507</v>
      </c>
      <c r="D2852" t="s">
        <v>7968</v>
      </c>
      <c r="E2852" t="str">
        <f>VLOOKUP(VALUE(A2852),'REGIÕES DE SAÚDE E SEUS MUNICÍP'!$A$4:$C$5569,3,0)</f>
        <v>Garanhuns</v>
      </c>
      <c r="F2852" t="str">
        <f>VLOOKUP(G2852,'REGIÕES DE SAÚDE E SEUS MUNICÍP'!$A$4:$D$5569,4,0)</f>
        <v>Paranatama</v>
      </c>
      <c r="G2852">
        <f>VLOOKUP(VALUE(A2852),'REGIÕES DE SAÚDE E SEUS MUNICÍP'!$A$4:$A$5569,1,0)</f>
        <v>261030</v>
      </c>
      <c r="H2852" t="str">
        <f t="shared" si="176"/>
        <v>Mesmo município</v>
      </c>
      <c r="I2852" s="17" t="str">
        <f>VLOOKUP(C2852,'REGIÕES DE SAÚDE E SEUS MUNICÍP'!$C$4:$C$5569,1,0)</f>
        <v>Garanhuns</v>
      </c>
      <c r="J2852">
        <f t="shared" si="177"/>
        <v>1</v>
      </c>
      <c r="K2852" t="str">
        <f t="shared" si="178"/>
        <v>Regiões semelhantes</v>
      </c>
      <c r="L2852" t="str">
        <f t="shared" si="179"/>
        <v>igual</v>
      </c>
    </row>
    <row r="2853" spans="1:12" x14ac:dyDescent="0.25">
      <c r="A2853" t="s">
        <v>6631</v>
      </c>
      <c r="B2853" t="s">
        <v>3349</v>
      </c>
      <c r="C2853" t="s">
        <v>6507</v>
      </c>
      <c r="D2853" t="s">
        <v>5511</v>
      </c>
      <c r="E2853" t="str">
        <f>VLOOKUP(VALUE(A2853),'REGIÕES DE SAÚDE E SEUS MUNICÍP'!$A$4:$C$5569,3,0)</f>
        <v>Garanhuns</v>
      </c>
      <c r="F2853" t="str">
        <f>VLOOKUP(G2853,'REGIÕES DE SAÚDE E SEUS MUNICÍP'!$A$4:$D$5569,4,0)</f>
        <v>Palmeirina</v>
      </c>
      <c r="G2853">
        <f>VLOOKUP(VALUE(A2853),'REGIÕES DE SAÚDE E SEUS MUNICÍP'!$A$4:$A$5569,1,0)</f>
        <v>261010</v>
      </c>
      <c r="H2853" t="str">
        <f t="shared" si="176"/>
        <v>Mesmo município</v>
      </c>
      <c r="I2853" s="17" t="str">
        <f>VLOOKUP(C2853,'REGIÕES DE SAÚDE E SEUS MUNICÍP'!$C$4:$C$5569,1,0)</f>
        <v>Garanhuns</v>
      </c>
      <c r="J2853">
        <f t="shared" si="177"/>
        <v>1</v>
      </c>
      <c r="K2853" t="str">
        <f t="shared" si="178"/>
        <v>Regiões semelhantes</v>
      </c>
      <c r="L2853" t="str">
        <f t="shared" si="179"/>
        <v>igual</v>
      </c>
    </row>
    <row r="2854" spans="1:12" x14ac:dyDescent="0.25">
      <c r="A2854" t="s">
        <v>109</v>
      </c>
      <c r="B2854" t="s">
        <v>3349</v>
      </c>
      <c r="C2854" t="s">
        <v>6507</v>
      </c>
      <c r="D2854" t="s">
        <v>4927</v>
      </c>
      <c r="E2854" t="str">
        <f>VLOOKUP(VALUE(A2854),'REGIÕES DE SAÚDE E SEUS MUNICÍP'!$A$4:$C$5569,3,0)</f>
        <v>Garanhuns</v>
      </c>
      <c r="F2854" t="str">
        <f>VLOOKUP(G2854,'REGIÕES DE SAÚDE E SEUS MUNICÍP'!$A$4:$D$5569,4,0)</f>
        <v>Lajedo</v>
      </c>
      <c r="G2854">
        <f>VLOOKUP(VALUE(A2854),'REGIÕES DE SAÚDE E SEUS MUNICÍP'!$A$4:$A$5569,1,0)</f>
        <v>260880</v>
      </c>
      <c r="H2854" t="str">
        <f t="shared" si="176"/>
        <v>Mesmo município</v>
      </c>
      <c r="I2854" s="17" t="str">
        <f>VLOOKUP(C2854,'REGIÕES DE SAÚDE E SEUS MUNICÍP'!$C$4:$C$5569,1,0)</f>
        <v>Garanhuns</v>
      </c>
      <c r="J2854">
        <f t="shared" si="177"/>
        <v>1</v>
      </c>
      <c r="K2854" t="str">
        <f t="shared" si="178"/>
        <v>Regiões semelhantes</v>
      </c>
      <c r="L2854" t="str">
        <f t="shared" si="179"/>
        <v>igual</v>
      </c>
    </row>
    <row r="2855" spans="1:12" x14ac:dyDescent="0.25">
      <c r="A2855" t="s">
        <v>527</v>
      </c>
      <c r="B2855" t="s">
        <v>3349</v>
      </c>
      <c r="C2855" t="s">
        <v>6507</v>
      </c>
      <c r="D2855" t="s">
        <v>702</v>
      </c>
      <c r="E2855" t="str">
        <f>VLOOKUP(VALUE(A2855),'REGIÕES DE SAÚDE E SEUS MUNICÍP'!$A$4:$C$5569,3,0)</f>
        <v>Garanhuns</v>
      </c>
      <c r="F2855" t="str">
        <f>VLOOKUP(G2855,'REGIÕES DE SAÚDE E SEUS MUNICÍP'!$A$4:$D$5569,4,0)</f>
        <v>São João</v>
      </c>
      <c r="G2855">
        <f>VLOOKUP(VALUE(A2855),'REGIÕES DE SAÚDE E SEUS MUNICÍP'!$A$4:$A$5569,1,0)</f>
        <v>261320</v>
      </c>
      <c r="H2855" t="str">
        <f t="shared" si="176"/>
        <v>Mesmo município</v>
      </c>
      <c r="I2855" s="17" t="str">
        <f>VLOOKUP(C2855,'REGIÕES DE SAÚDE E SEUS MUNICÍP'!$C$4:$C$5569,1,0)</f>
        <v>Garanhuns</v>
      </c>
      <c r="J2855">
        <f t="shared" si="177"/>
        <v>1</v>
      </c>
      <c r="K2855" t="str">
        <f t="shared" si="178"/>
        <v>Regiões semelhantes</v>
      </c>
      <c r="L2855" t="str">
        <f t="shared" si="179"/>
        <v>igual</v>
      </c>
    </row>
    <row r="2856" spans="1:12" x14ac:dyDescent="0.25">
      <c r="A2856" t="s">
        <v>7422</v>
      </c>
      <c r="B2856" t="s">
        <v>3349</v>
      </c>
      <c r="C2856" t="s">
        <v>6507</v>
      </c>
      <c r="D2856" t="s">
        <v>7406</v>
      </c>
      <c r="E2856" t="str">
        <f>VLOOKUP(VALUE(A2856),'REGIÕES DE SAÚDE E SEUS MUNICÍP'!$A$4:$C$5569,3,0)</f>
        <v>Garanhuns</v>
      </c>
      <c r="F2856" t="str">
        <f>VLOOKUP(G2856,'REGIÕES DE SAÚDE E SEUS MUNICÍP'!$A$4:$D$5569,4,0)</f>
        <v>Correntes</v>
      </c>
      <c r="G2856">
        <f>VLOOKUP(VALUE(A2856),'REGIÕES DE SAÚDE E SEUS MUNICÍP'!$A$4:$A$5569,1,0)</f>
        <v>260470</v>
      </c>
      <c r="H2856" t="str">
        <f t="shared" si="176"/>
        <v>Mesmo município</v>
      </c>
      <c r="I2856" s="17" t="str">
        <f>VLOOKUP(C2856,'REGIÕES DE SAÚDE E SEUS MUNICÍP'!$C$4:$C$5569,1,0)</f>
        <v>Garanhuns</v>
      </c>
      <c r="J2856">
        <f t="shared" si="177"/>
        <v>1</v>
      </c>
      <c r="K2856" t="str">
        <f t="shared" si="178"/>
        <v>Regiões semelhantes</v>
      </c>
      <c r="L2856" t="str">
        <f t="shared" si="179"/>
        <v>igual</v>
      </c>
    </row>
    <row r="2857" spans="1:12" x14ac:dyDescent="0.25">
      <c r="A2857" t="s">
        <v>6918</v>
      </c>
      <c r="B2857" t="s">
        <v>3349</v>
      </c>
      <c r="C2857" t="s">
        <v>6507</v>
      </c>
      <c r="D2857" t="s">
        <v>3162</v>
      </c>
      <c r="E2857" t="str">
        <f>VLOOKUP(VALUE(A2857),'REGIÕES DE SAÚDE E SEUS MUNICÍP'!$A$4:$C$5569,3,0)</f>
        <v>Garanhuns</v>
      </c>
      <c r="F2857" t="str">
        <f>VLOOKUP(G2857,'REGIÕES DE SAÚDE E SEUS MUNICÍP'!$A$4:$D$5569,4,0)</f>
        <v>Bom Conselho</v>
      </c>
      <c r="G2857">
        <f>VLOOKUP(VALUE(A2857),'REGIÕES DE SAÚDE E SEUS MUNICÍP'!$A$4:$A$5569,1,0)</f>
        <v>260210</v>
      </c>
      <c r="H2857" t="str">
        <f t="shared" si="176"/>
        <v>Mesmo município</v>
      </c>
      <c r="I2857" s="17" t="str">
        <f>VLOOKUP(C2857,'REGIÕES DE SAÚDE E SEUS MUNICÍP'!$C$4:$C$5569,1,0)</f>
        <v>Garanhuns</v>
      </c>
      <c r="J2857">
        <f t="shared" si="177"/>
        <v>1</v>
      </c>
      <c r="K2857" t="str">
        <f t="shared" si="178"/>
        <v>Regiões semelhantes</v>
      </c>
      <c r="L2857" t="str">
        <f t="shared" si="179"/>
        <v>igual</v>
      </c>
    </row>
    <row r="2858" spans="1:12" x14ac:dyDescent="0.25">
      <c r="A2858" t="s">
        <v>9451</v>
      </c>
      <c r="B2858" t="s">
        <v>3349</v>
      </c>
      <c r="C2858" t="s">
        <v>6507</v>
      </c>
      <c r="D2858" t="s">
        <v>7973</v>
      </c>
      <c r="E2858" t="str">
        <f>VLOOKUP(VALUE(A2858),'REGIÕES DE SAÚDE E SEUS MUNICÍP'!$A$4:$C$5569,3,0)</f>
        <v>Garanhuns</v>
      </c>
      <c r="F2858" t="str">
        <f>VLOOKUP(G2858,'REGIÕES DE SAÚDE E SEUS MUNICÍP'!$A$4:$D$5569,4,0)</f>
        <v>Brejão</v>
      </c>
      <c r="G2858">
        <f>VLOOKUP(VALUE(A2858),'REGIÕES DE SAÚDE E SEUS MUNICÍP'!$A$4:$A$5569,1,0)</f>
        <v>260240</v>
      </c>
      <c r="H2858" t="str">
        <f t="shared" si="176"/>
        <v>Mesmo município</v>
      </c>
      <c r="I2858" s="17" t="str">
        <f>VLOOKUP(C2858,'REGIÕES DE SAÚDE E SEUS MUNICÍP'!$C$4:$C$5569,1,0)</f>
        <v>Garanhuns</v>
      </c>
      <c r="J2858">
        <f t="shared" si="177"/>
        <v>1</v>
      </c>
      <c r="K2858" t="str">
        <f t="shared" si="178"/>
        <v>Regiões semelhantes</v>
      </c>
      <c r="L2858" t="str">
        <f t="shared" si="179"/>
        <v>igual</v>
      </c>
    </row>
    <row r="2859" spans="1:12" x14ac:dyDescent="0.25">
      <c r="A2859" t="s">
        <v>4636</v>
      </c>
      <c r="B2859" t="s">
        <v>3349</v>
      </c>
      <c r="C2859" t="s">
        <v>6507</v>
      </c>
      <c r="D2859" t="s">
        <v>11077</v>
      </c>
      <c r="E2859" t="str">
        <f>VLOOKUP(VALUE(A2859),'REGIÕES DE SAÚDE E SEUS MUNICÍP'!$A$4:$C$5569,3,0)</f>
        <v>Garanhuns</v>
      </c>
      <c r="F2859" t="str">
        <f>VLOOKUP(G2859,'REGIÕES DE SAÚDE E SEUS MUNICÍP'!$A$4:$D$5569,4,0)</f>
        <v>Caetés</v>
      </c>
      <c r="G2859">
        <f>VLOOKUP(VALUE(A2859),'REGIÕES DE SAÚDE E SEUS MUNICÍP'!$A$4:$A$5569,1,0)</f>
        <v>260320</v>
      </c>
      <c r="H2859" t="str">
        <f t="shared" si="176"/>
        <v>Mesmo município</v>
      </c>
      <c r="I2859" s="17" t="str">
        <f>VLOOKUP(C2859,'REGIÕES DE SAÚDE E SEUS MUNICÍP'!$C$4:$C$5569,1,0)</f>
        <v>Garanhuns</v>
      </c>
      <c r="J2859">
        <f t="shared" si="177"/>
        <v>1</v>
      </c>
      <c r="K2859" t="str">
        <f t="shared" si="178"/>
        <v>Regiões semelhantes</v>
      </c>
      <c r="L2859" t="str">
        <f t="shared" si="179"/>
        <v>igual</v>
      </c>
    </row>
    <row r="2860" spans="1:12" x14ac:dyDescent="0.25">
      <c r="A2860" t="s">
        <v>1822</v>
      </c>
      <c r="B2860" t="s">
        <v>3349</v>
      </c>
      <c r="C2860" t="s">
        <v>6507</v>
      </c>
      <c r="D2860" t="s">
        <v>1886</v>
      </c>
      <c r="E2860" t="str">
        <f>VLOOKUP(VALUE(A2860),'REGIÕES DE SAÚDE E SEUS MUNICÍP'!$A$4:$C$5569,3,0)</f>
        <v>Garanhuns</v>
      </c>
      <c r="F2860" t="str">
        <f>VLOOKUP(G2860,'REGIÕES DE SAÚDE E SEUS MUNICÍP'!$A$4:$D$5569,4,0)</f>
        <v>Calçado</v>
      </c>
      <c r="G2860">
        <f>VLOOKUP(VALUE(A2860),'REGIÕES DE SAÚDE E SEUS MUNICÍP'!$A$4:$A$5569,1,0)</f>
        <v>260330</v>
      </c>
      <c r="H2860" t="str">
        <f t="shared" si="176"/>
        <v>Mesmo município</v>
      </c>
      <c r="I2860" s="17" t="str">
        <f>VLOOKUP(C2860,'REGIÕES DE SAÚDE E SEUS MUNICÍP'!$C$4:$C$5569,1,0)</f>
        <v>Garanhuns</v>
      </c>
      <c r="J2860">
        <f t="shared" si="177"/>
        <v>1</v>
      </c>
      <c r="K2860" t="str">
        <f t="shared" si="178"/>
        <v>Regiões semelhantes</v>
      </c>
      <c r="L2860" t="str">
        <f t="shared" si="179"/>
        <v>igual</v>
      </c>
    </row>
    <row r="2861" spans="1:12" x14ac:dyDescent="0.25">
      <c r="A2861" t="s">
        <v>1993</v>
      </c>
      <c r="B2861" t="s">
        <v>3349</v>
      </c>
      <c r="C2861" t="s">
        <v>6507</v>
      </c>
      <c r="D2861" t="s">
        <v>5766</v>
      </c>
      <c r="E2861" t="str">
        <f>VLOOKUP(VALUE(A2861),'REGIÕES DE SAÚDE E SEUS MUNICÍP'!$A$4:$C$5569,3,0)</f>
        <v>Garanhuns</v>
      </c>
      <c r="F2861" t="str">
        <f>VLOOKUP(G2861,'REGIÕES DE SAÚDE E SEUS MUNICÍP'!$A$4:$D$5569,4,0)</f>
        <v>Canhotinho</v>
      </c>
      <c r="G2861">
        <f>VLOOKUP(VALUE(A2861),'REGIÕES DE SAÚDE E SEUS MUNICÍP'!$A$4:$A$5569,1,0)</f>
        <v>260370</v>
      </c>
      <c r="H2861" t="str">
        <f t="shared" si="176"/>
        <v>Mesmo município</v>
      </c>
      <c r="I2861" s="17" t="str">
        <f>VLOOKUP(C2861,'REGIÕES DE SAÚDE E SEUS MUNICÍP'!$C$4:$C$5569,1,0)</f>
        <v>Garanhuns</v>
      </c>
      <c r="J2861">
        <f t="shared" si="177"/>
        <v>1</v>
      </c>
      <c r="K2861" t="str">
        <f t="shared" si="178"/>
        <v>Regiões semelhantes</v>
      </c>
      <c r="L2861" t="str">
        <f t="shared" si="179"/>
        <v>igual</v>
      </c>
    </row>
    <row r="2862" spans="1:12" x14ac:dyDescent="0.25">
      <c r="A2862" t="s">
        <v>9912</v>
      </c>
      <c r="B2862" t="s">
        <v>3349</v>
      </c>
      <c r="C2862" t="s">
        <v>6507</v>
      </c>
      <c r="D2862" t="s">
        <v>10837</v>
      </c>
      <c r="E2862" t="str">
        <f>VLOOKUP(VALUE(A2862),'REGIÕES DE SAÚDE E SEUS MUNICÍP'!$A$4:$C$5569,3,0)</f>
        <v>Garanhuns</v>
      </c>
      <c r="F2862" t="str">
        <f>VLOOKUP(G2862,'REGIÕES DE SAÚDE E SEUS MUNICÍP'!$A$4:$D$5569,4,0)</f>
        <v>Capoeiras</v>
      </c>
      <c r="G2862">
        <f>VLOOKUP(VALUE(A2862),'REGIÕES DE SAÚDE E SEUS MUNICÍP'!$A$4:$A$5569,1,0)</f>
        <v>260380</v>
      </c>
      <c r="H2862" t="str">
        <f t="shared" si="176"/>
        <v>Mesmo município</v>
      </c>
      <c r="I2862" s="17" t="str">
        <f>VLOOKUP(C2862,'REGIÕES DE SAÚDE E SEUS MUNICÍP'!$C$4:$C$5569,1,0)</f>
        <v>Garanhuns</v>
      </c>
      <c r="J2862">
        <f t="shared" si="177"/>
        <v>1</v>
      </c>
      <c r="K2862" t="str">
        <f t="shared" si="178"/>
        <v>Regiões semelhantes</v>
      </c>
      <c r="L2862" t="str">
        <f t="shared" si="179"/>
        <v>igual</v>
      </c>
    </row>
    <row r="2863" spans="1:12" x14ac:dyDescent="0.25">
      <c r="A2863" t="s">
        <v>319</v>
      </c>
      <c r="B2863" t="s">
        <v>3349</v>
      </c>
      <c r="C2863" t="s">
        <v>6507</v>
      </c>
      <c r="D2863" t="s">
        <v>1313</v>
      </c>
      <c r="E2863" t="str">
        <f>VLOOKUP(VALUE(A2863),'REGIÕES DE SAÚDE E SEUS MUNICÍP'!$A$4:$C$5569,3,0)</f>
        <v>Garanhuns</v>
      </c>
      <c r="F2863" t="str">
        <f>VLOOKUP(G2863,'REGIÕES DE SAÚDE E SEUS MUNICÍP'!$A$4:$D$5569,4,0)</f>
        <v>Jucati</v>
      </c>
      <c r="G2863">
        <f>VLOOKUP(VALUE(A2863),'REGIÕES DE SAÚDE E SEUS MUNICÍP'!$A$4:$A$5569,1,0)</f>
        <v>260825</v>
      </c>
      <c r="H2863" t="str">
        <f t="shared" si="176"/>
        <v>Mesmo município</v>
      </c>
      <c r="I2863" s="17" t="str">
        <f>VLOOKUP(C2863,'REGIÕES DE SAÚDE E SEUS MUNICÍP'!$C$4:$C$5569,1,0)</f>
        <v>Garanhuns</v>
      </c>
      <c r="J2863">
        <f t="shared" si="177"/>
        <v>1</v>
      </c>
      <c r="K2863" t="str">
        <f t="shared" si="178"/>
        <v>Regiões semelhantes</v>
      </c>
      <c r="L2863" t="str">
        <f t="shared" si="179"/>
        <v>igual</v>
      </c>
    </row>
    <row r="2864" spans="1:12" x14ac:dyDescent="0.25">
      <c r="A2864" t="s">
        <v>8848</v>
      </c>
      <c r="B2864" t="s">
        <v>3349</v>
      </c>
      <c r="C2864" t="s">
        <v>6507</v>
      </c>
      <c r="D2864" t="s">
        <v>500</v>
      </c>
      <c r="E2864" t="str">
        <f>VLOOKUP(VALUE(A2864),'REGIÕES DE SAÚDE E SEUS MUNICÍP'!$A$4:$C$5569,3,0)</f>
        <v>Garanhuns</v>
      </c>
      <c r="F2864" t="str">
        <f>VLOOKUP(G2864,'REGIÕES DE SAÚDE E SEUS MUNICÍP'!$A$4:$D$5569,4,0)</f>
        <v>Jupi</v>
      </c>
      <c r="G2864">
        <f>VLOOKUP(VALUE(A2864),'REGIÕES DE SAÚDE E SEUS MUNICÍP'!$A$4:$A$5569,1,0)</f>
        <v>260830</v>
      </c>
      <c r="H2864" t="str">
        <f t="shared" si="176"/>
        <v>Mesmo município</v>
      </c>
      <c r="I2864" s="17" t="str">
        <f>VLOOKUP(C2864,'REGIÕES DE SAÚDE E SEUS MUNICÍP'!$C$4:$C$5569,1,0)</f>
        <v>Garanhuns</v>
      </c>
      <c r="J2864">
        <f t="shared" si="177"/>
        <v>1</v>
      </c>
      <c r="K2864" t="str">
        <f t="shared" si="178"/>
        <v>Regiões semelhantes</v>
      </c>
      <c r="L2864" t="str">
        <f t="shared" si="179"/>
        <v>igual</v>
      </c>
    </row>
    <row r="2865" spans="1:12" x14ac:dyDescent="0.25">
      <c r="A2865" t="s">
        <v>6176</v>
      </c>
      <c r="B2865" t="s">
        <v>3349</v>
      </c>
      <c r="C2865" t="s">
        <v>6507</v>
      </c>
      <c r="D2865" t="s">
        <v>7617</v>
      </c>
      <c r="E2865" t="str">
        <f>VLOOKUP(VALUE(A2865),'REGIÕES DE SAÚDE E SEUS MUNICÍP'!$A$4:$C$5569,3,0)</f>
        <v>Garanhuns</v>
      </c>
      <c r="F2865" t="str">
        <f>VLOOKUP(G2865,'REGIÕES DE SAÚDE E SEUS MUNICÍP'!$A$4:$D$5569,4,0)</f>
        <v>Lagoa do Ouro</v>
      </c>
      <c r="G2865">
        <f>VLOOKUP(VALUE(A2865),'REGIÕES DE SAÚDE E SEUS MUNICÍP'!$A$4:$A$5569,1,0)</f>
        <v>260860</v>
      </c>
      <c r="H2865" t="str">
        <f t="shared" si="176"/>
        <v>Mesmo município</v>
      </c>
      <c r="I2865" s="17" t="str">
        <f>VLOOKUP(C2865,'REGIÕES DE SAÚDE E SEUS MUNICÍP'!$C$4:$C$5569,1,0)</f>
        <v>Garanhuns</v>
      </c>
      <c r="J2865">
        <f t="shared" si="177"/>
        <v>1</v>
      </c>
      <c r="K2865" t="str">
        <f t="shared" si="178"/>
        <v>diferente</v>
      </c>
      <c r="L2865" t="str">
        <f t="shared" si="179"/>
        <v>igual</v>
      </c>
    </row>
    <row r="2866" spans="1:12" x14ac:dyDescent="0.25">
      <c r="A2866" t="s">
        <v>4822</v>
      </c>
      <c r="B2866" t="s">
        <v>3349</v>
      </c>
      <c r="C2866" t="s">
        <v>4817</v>
      </c>
      <c r="D2866" t="s">
        <v>543</v>
      </c>
      <c r="E2866" t="str">
        <f>VLOOKUP(VALUE(A2866),'REGIÕES DE SAÚDE E SEUS MUNICÍP'!$A$4:$C$5569,3,0)</f>
        <v>Goiana</v>
      </c>
      <c r="F2866" t="str">
        <f>VLOOKUP(G2866,'REGIÕES DE SAÚDE E SEUS MUNICÍP'!$A$4:$D$5569,4,0)</f>
        <v>Camutanga</v>
      </c>
      <c r="G2866">
        <f>VLOOKUP(VALUE(A2866),'REGIÕES DE SAÚDE E SEUS MUNICÍP'!$A$4:$A$5569,1,0)</f>
        <v>260360</v>
      </c>
      <c r="H2866" t="str">
        <f t="shared" si="176"/>
        <v>Mesmo município</v>
      </c>
      <c r="I2866" s="17" t="str">
        <f>VLOOKUP(C2866,'REGIÕES DE SAÚDE E SEUS MUNICÍP'!$C$4:$C$5569,1,0)</f>
        <v>Goiana</v>
      </c>
      <c r="J2866">
        <f t="shared" si="177"/>
        <v>1</v>
      </c>
      <c r="K2866" t="str">
        <f t="shared" si="178"/>
        <v>Regiões semelhantes</v>
      </c>
      <c r="L2866" t="str">
        <f t="shared" si="179"/>
        <v>diferente</v>
      </c>
    </row>
    <row r="2867" spans="1:12" x14ac:dyDescent="0.25">
      <c r="A2867" t="s">
        <v>11143</v>
      </c>
      <c r="B2867" t="s">
        <v>3349</v>
      </c>
      <c r="C2867" t="s">
        <v>4817</v>
      </c>
      <c r="D2867" t="s">
        <v>8371</v>
      </c>
      <c r="E2867" t="str">
        <f>VLOOKUP(VALUE(A2867),'REGIÕES DE SAÚDE E SEUS MUNICÍP'!$A$4:$C$5569,3,0)</f>
        <v>Goiana</v>
      </c>
      <c r="F2867" t="str">
        <f>VLOOKUP(G2867,'REGIÕES DE SAÚDE E SEUS MUNICÍP'!$A$4:$D$5569,4,0)</f>
        <v>Timbaúba</v>
      </c>
      <c r="G2867">
        <f>VLOOKUP(VALUE(A2867),'REGIÕES DE SAÚDE E SEUS MUNICÍP'!$A$4:$A$5569,1,0)</f>
        <v>261530</v>
      </c>
      <c r="H2867" t="str">
        <f t="shared" si="176"/>
        <v>Mesmo município</v>
      </c>
      <c r="I2867" s="17" t="str">
        <f>VLOOKUP(C2867,'REGIÕES DE SAÚDE E SEUS MUNICÍP'!$C$4:$C$5569,1,0)</f>
        <v>Goiana</v>
      </c>
      <c r="J2867">
        <f t="shared" si="177"/>
        <v>1</v>
      </c>
      <c r="K2867" t="str">
        <f t="shared" si="178"/>
        <v>Regiões semelhantes</v>
      </c>
      <c r="L2867" t="str">
        <f t="shared" si="179"/>
        <v>igual</v>
      </c>
    </row>
    <row r="2868" spans="1:12" x14ac:dyDescent="0.25">
      <c r="A2868" t="s">
        <v>5160</v>
      </c>
      <c r="B2868" t="s">
        <v>3349</v>
      </c>
      <c r="C2868" t="s">
        <v>4817</v>
      </c>
      <c r="D2868" t="s">
        <v>10840</v>
      </c>
      <c r="E2868" t="str">
        <f>VLOOKUP(VALUE(A2868),'REGIÕES DE SAÚDE E SEUS MUNICÍP'!$A$4:$C$5569,3,0)</f>
        <v>Goiana</v>
      </c>
      <c r="F2868" t="str">
        <f>VLOOKUP(G2868,'REGIÕES DE SAÚDE E SEUS MUNICÍP'!$A$4:$D$5569,4,0)</f>
        <v>Aliança</v>
      </c>
      <c r="G2868">
        <f>VLOOKUP(VALUE(A2868),'REGIÕES DE SAÚDE E SEUS MUNICÍP'!$A$4:$A$5569,1,0)</f>
        <v>260070</v>
      </c>
      <c r="H2868" t="str">
        <f t="shared" si="176"/>
        <v>Mesmo município</v>
      </c>
      <c r="I2868" s="17" t="str">
        <f>VLOOKUP(C2868,'REGIÕES DE SAÚDE E SEUS MUNICÍP'!$C$4:$C$5569,1,0)</f>
        <v>Goiana</v>
      </c>
      <c r="J2868">
        <f t="shared" si="177"/>
        <v>1</v>
      </c>
      <c r="K2868" t="str">
        <f t="shared" si="178"/>
        <v>Regiões semelhantes</v>
      </c>
      <c r="L2868" t="str">
        <f t="shared" si="179"/>
        <v>igual</v>
      </c>
    </row>
    <row r="2869" spans="1:12" x14ac:dyDescent="0.25">
      <c r="A2869" t="s">
        <v>2838</v>
      </c>
      <c r="B2869" t="s">
        <v>3349</v>
      </c>
      <c r="C2869" t="s">
        <v>4817</v>
      </c>
      <c r="D2869" t="s">
        <v>4848</v>
      </c>
      <c r="E2869" t="str">
        <f>VLOOKUP(VALUE(A2869),'REGIÕES DE SAÚDE E SEUS MUNICÍP'!$A$4:$C$5569,3,0)</f>
        <v>Goiana</v>
      </c>
      <c r="F2869" t="str">
        <f>VLOOKUP(G2869,'REGIÕES DE SAÚDE E SEUS MUNICÍP'!$A$4:$D$5569,4,0)</f>
        <v>Itaquitinga</v>
      </c>
      <c r="G2869">
        <f>VLOOKUP(VALUE(A2869),'REGIÕES DE SAÚDE E SEUS MUNICÍP'!$A$4:$A$5569,1,0)</f>
        <v>260780</v>
      </c>
      <c r="H2869" t="str">
        <f t="shared" si="176"/>
        <v>Mesmo município</v>
      </c>
      <c r="I2869" s="17" t="str">
        <f>VLOOKUP(C2869,'REGIÕES DE SAÚDE E SEUS MUNICÍP'!$C$4:$C$5569,1,0)</f>
        <v>Goiana</v>
      </c>
      <c r="J2869">
        <f t="shared" si="177"/>
        <v>1</v>
      </c>
      <c r="K2869" t="str">
        <f t="shared" si="178"/>
        <v>Regiões semelhantes</v>
      </c>
      <c r="L2869" t="str">
        <f t="shared" si="179"/>
        <v>igual</v>
      </c>
    </row>
    <row r="2870" spans="1:12" x14ac:dyDescent="0.25">
      <c r="A2870" t="s">
        <v>5737</v>
      </c>
      <c r="B2870" t="s">
        <v>3349</v>
      </c>
      <c r="C2870" t="s">
        <v>4817</v>
      </c>
      <c r="D2870" t="s">
        <v>4817</v>
      </c>
      <c r="E2870" t="str">
        <f>VLOOKUP(VALUE(A2870),'REGIÕES DE SAÚDE E SEUS MUNICÍP'!$A$4:$C$5569,3,0)</f>
        <v>Goiana</v>
      </c>
      <c r="F2870" t="str">
        <f>VLOOKUP(G2870,'REGIÕES DE SAÚDE E SEUS MUNICÍP'!$A$4:$D$5569,4,0)</f>
        <v>Goiana</v>
      </c>
      <c r="G2870">
        <f>VLOOKUP(VALUE(A2870),'REGIÕES DE SAÚDE E SEUS MUNICÍP'!$A$4:$A$5569,1,0)</f>
        <v>260620</v>
      </c>
      <c r="H2870" t="str">
        <f t="shared" si="176"/>
        <v>Mesmo município</v>
      </c>
      <c r="I2870" s="17" t="str">
        <f>VLOOKUP(C2870,'REGIÕES DE SAÚDE E SEUS MUNICÍP'!$C$4:$C$5569,1,0)</f>
        <v>Goiana</v>
      </c>
      <c r="J2870">
        <f t="shared" si="177"/>
        <v>1</v>
      </c>
      <c r="K2870" t="str">
        <f t="shared" si="178"/>
        <v>Regiões semelhantes</v>
      </c>
      <c r="L2870" t="str">
        <f t="shared" si="179"/>
        <v>igual</v>
      </c>
    </row>
    <row r="2871" spans="1:12" x14ac:dyDescent="0.25">
      <c r="A2871" t="s">
        <v>1271</v>
      </c>
      <c r="B2871" t="s">
        <v>3349</v>
      </c>
      <c r="C2871" t="s">
        <v>4817</v>
      </c>
      <c r="D2871" t="s">
        <v>7717</v>
      </c>
      <c r="E2871" t="str">
        <f>VLOOKUP(VALUE(A2871),'REGIÕES DE SAÚDE E SEUS MUNICÍP'!$A$4:$C$5569,3,0)</f>
        <v>Goiana</v>
      </c>
      <c r="F2871" t="str">
        <f>VLOOKUP(G2871,'REGIÕES DE SAÚDE E SEUS MUNICÍP'!$A$4:$D$5569,4,0)</f>
        <v>Ferreiros</v>
      </c>
      <c r="G2871">
        <f>VLOOKUP(VALUE(A2871),'REGIÕES DE SAÚDE E SEUS MUNICÍP'!$A$4:$A$5569,1,0)</f>
        <v>260550</v>
      </c>
      <c r="H2871" t="str">
        <f t="shared" si="176"/>
        <v>Mesmo município</v>
      </c>
      <c r="I2871" s="17" t="str">
        <f>VLOOKUP(C2871,'REGIÕES DE SAÚDE E SEUS MUNICÍP'!$C$4:$C$5569,1,0)</f>
        <v>Goiana</v>
      </c>
      <c r="J2871">
        <f t="shared" si="177"/>
        <v>1</v>
      </c>
      <c r="K2871" t="str">
        <f t="shared" si="178"/>
        <v>Regiões semelhantes</v>
      </c>
      <c r="L2871" t="str">
        <f t="shared" si="179"/>
        <v>igual</v>
      </c>
    </row>
    <row r="2872" spans="1:12" x14ac:dyDescent="0.25">
      <c r="A2872" t="s">
        <v>2766</v>
      </c>
      <c r="B2872" t="s">
        <v>3349</v>
      </c>
      <c r="C2872" t="s">
        <v>4817</v>
      </c>
      <c r="D2872" t="s">
        <v>7576</v>
      </c>
      <c r="E2872" t="str">
        <f>VLOOKUP(VALUE(A2872),'REGIÕES DE SAÚDE E SEUS MUNICÍP'!$A$4:$C$5569,3,0)</f>
        <v>Goiana</v>
      </c>
      <c r="F2872" t="str">
        <f>VLOOKUP(G2872,'REGIÕES DE SAÚDE E SEUS MUNICÍP'!$A$4:$D$5569,4,0)</f>
        <v>Macaparana</v>
      </c>
      <c r="G2872">
        <f>VLOOKUP(VALUE(A2872),'REGIÕES DE SAÚDE E SEUS MUNICÍP'!$A$4:$A$5569,1,0)</f>
        <v>260900</v>
      </c>
      <c r="H2872" t="str">
        <f t="shared" si="176"/>
        <v>Mesmo município</v>
      </c>
      <c r="I2872" s="17" t="str">
        <f>VLOOKUP(C2872,'REGIÕES DE SAÚDE E SEUS MUNICÍP'!$C$4:$C$5569,1,0)</f>
        <v>Goiana</v>
      </c>
      <c r="J2872">
        <f t="shared" si="177"/>
        <v>1</v>
      </c>
      <c r="K2872" t="str">
        <f t="shared" si="178"/>
        <v>Regiões semelhantes</v>
      </c>
      <c r="L2872" t="str">
        <f t="shared" si="179"/>
        <v>igual</v>
      </c>
    </row>
    <row r="2873" spans="1:12" x14ac:dyDescent="0.25">
      <c r="A2873" t="s">
        <v>10127</v>
      </c>
      <c r="B2873" t="s">
        <v>3349</v>
      </c>
      <c r="C2873" t="s">
        <v>4817</v>
      </c>
      <c r="D2873" t="s">
        <v>10412</v>
      </c>
      <c r="E2873" t="str">
        <f>VLOOKUP(VALUE(A2873),'REGIÕES DE SAÚDE E SEUS MUNICÍP'!$A$4:$C$5569,3,0)</f>
        <v>Goiana</v>
      </c>
      <c r="F2873" t="str">
        <f>VLOOKUP(G2873,'REGIÕES DE SAÚDE E SEUS MUNICÍP'!$A$4:$D$5569,4,0)</f>
        <v>Condado</v>
      </c>
      <c r="G2873">
        <f>VLOOKUP(VALUE(A2873),'REGIÕES DE SAÚDE E SEUS MUNICÍP'!$A$4:$A$5569,1,0)</f>
        <v>260460</v>
      </c>
      <c r="H2873" t="str">
        <f t="shared" si="176"/>
        <v>Mesmo município</v>
      </c>
      <c r="I2873" s="17" t="str">
        <f>VLOOKUP(C2873,'REGIÕES DE SAÚDE E SEUS MUNICÍP'!$C$4:$C$5569,1,0)</f>
        <v>Goiana</v>
      </c>
      <c r="J2873">
        <f t="shared" si="177"/>
        <v>1</v>
      </c>
      <c r="K2873" t="str">
        <f t="shared" si="178"/>
        <v>Regiões semelhantes</v>
      </c>
      <c r="L2873" t="str">
        <f t="shared" si="179"/>
        <v>igual</v>
      </c>
    </row>
    <row r="2874" spans="1:12" x14ac:dyDescent="0.25">
      <c r="A2874" t="s">
        <v>2830</v>
      </c>
      <c r="B2874" t="s">
        <v>3349</v>
      </c>
      <c r="C2874" t="s">
        <v>4817</v>
      </c>
      <c r="D2874" t="s">
        <v>1215</v>
      </c>
      <c r="E2874" t="str">
        <f>VLOOKUP(VALUE(A2874),'REGIÕES DE SAÚDE E SEUS MUNICÍP'!$A$4:$C$5569,3,0)</f>
        <v>Goiana</v>
      </c>
      <c r="F2874" t="str">
        <f>VLOOKUP(G2874,'REGIÕES DE SAÚDE E SEUS MUNICÍP'!$A$4:$D$5569,4,0)</f>
        <v>Itambé</v>
      </c>
      <c r="G2874">
        <f>VLOOKUP(VALUE(A2874),'REGIÕES DE SAÚDE E SEUS MUNICÍP'!$A$4:$A$5569,1,0)</f>
        <v>260765</v>
      </c>
      <c r="H2874" t="str">
        <f t="shared" si="176"/>
        <v>Mesmo município</v>
      </c>
      <c r="I2874" s="17" t="str">
        <f>VLOOKUP(C2874,'REGIÕES DE SAÚDE E SEUS MUNICÍP'!$C$4:$C$5569,1,0)</f>
        <v>Goiana</v>
      </c>
      <c r="J2874">
        <f t="shared" si="177"/>
        <v>1</v>
      </c>
      <c r="K2874" t="str">
        <f t="shared" si="178"/>
        <v>Regiões semelhantes</v>
      </c>
      <c r="L2874" t="str">
        <f t="shared" si="179"/>
        <v>igual</v>
      </c>
    </row>
    <row r="2875" spans="1:12" x14ac:dyDescent="0.25">
      <c r="A2875" t="s">
        <v>5942</v>
      </c>
      <c r="B2875" t="s">
        <v>3349</v>
      </c>
      <c r="C2875" t="s">
        <v>4817</v>
      </c>
      <c r="D2875" t="s">
        <v>2551</v>
      </c>
      <c r="E2875" t="str">
        <f>VLOOKUP(VALUE(A2875),'REGIÕES DE SAÚDE E SEUS MUNICÍP'!$A$4:$C$5569,3,0)</f>
        <v>Goiana</v>
      </c>
      <c r="F2875" t="str">
        <f>VLOOKUP(G2875,'REGIÕES DE SAÚDE E SEUS MUNICÍP'!$A$4:$D$5569,4,0)</f>
        <v>São Vicente Ferrer</v>
      </c>
      <c r="G2875">
        <f>VLOOKUP(VALUE(A2875),'REGIÕES DE SAÚDE E SEUS MUNICÍP'!$A$4:$A$5569,1,0)</f>
        <v>261380</v>
      </c>
      <c r="H2875" t="str">
        <f t="shared" si="176"/>
        <v>Mesmo município</v>
      </c>
      <c r="I2875" s="17" t="str">
        <f>VLOOKUP(C2875,'REGIÕES DE SAÚDE E SEUS MUNICÍP'!$C$4:$C$5569,1,0)</f>
        <v>Goiana</v>
      </c>
      <c r="J2875">
        <f t="shared" si="177"/>
        <v>1</v>
      </c>
      <c r="K2875" t="str">
        <f t="shared" si="178"/>
        <v>diferente</v>
      </c>
      <c r="L2875" t="str">
        <f t="shared" si="179"/>
        <v>igual</v>
      </c>
    </row>
    <row r="2876" spans="1:12" x14ac:dyDescent="0.25">
      <c r="A2876" t="s">
        <v>1801</v>
      </c>
      <c r="B2876" t="s">
        <v>3349</v>
      </c>
      <c r="C2876" t="s">
        <v>2594</v>
      </c>
      <c r="D2876" t="s">
        <v>2133</v>
      </c>
      <c r="E2876" t="str">
        <f>VLOOKUP(VALUE(A2876),'REGIÕES DE SAÚDE E SEUS MUNICÍP'!$A$4:$C$5569,3,0)</f>
        <v>Limoeiro</v>
      </c>
      <c r="F2876" t="str">
        <f>VLOOKUP(G2876,'REGIÕES DE SAÚDE E SEUS MUNICÍP'!$A$4:$D$5569,4,0)</f>
        <v>Cumaru</v>
      </c>
      <c r="G2876">
        <f>VLOOKUP(VALUE(A2876),'REGIÕES DE SAÚDE E SEUS MUNICÍP'!$A$4:$A$5569,1,0)</f>
        <v>260490</v>
      </c>
      <c r="H2876" t="str">
        <f t="shared" si="176"/>
        <v>Mesmo município</v>
      </c>
      <c r="I2876" s="17" t="str">
        <f>VLOOKUP(C2876,'REGIÕES DE SAÚDE E SEUS MUNICÍP'!$C$4:$C$5569,1,0)</f>
        <v>Limoeiro</v>
      </c>
      <c r="J2876">
        <f t="shared" si="177"/>
        <v>1</v>
      </c>
      <c r="K2876" t="str">
        <f t="shared" si="178"/>
        <v>Regiões semelhantes</v>
      </c>
      <c r="L2876" t="str">
        <f t="shared" si="179"/>
        <v>diferente</v>
      </c>
    </row>
    <row r="2877" spans="1:12" x14ac:dyDescent="0.25">
      <c r="A2877" t="s">
        <v>10817</v>
      </c>
      <c r="B2877" t="s">
        <v>3349</v>
      </c>
      <c r="C2877" t="s">
        <v>2594</v>
      </c>
      <c r="D2877" t="s">
        <v>564</v>
      </c>
      <c r="E2877" t="str">
        <f>VLOOKUP(VALUE(A2877),'REGIÕES DE SAÚDE E SEUS MUNICÍP'!$A$4:$C$5569,3,0)</f>
        <v>Limoeiro</v>
      </c>
      <c r="F2877" t="str">
        <f>VLOOKUP(G2877,'REGIÕES DE SAÚDE E SEUS MUNICÍP'!$A$4:$D$5569,4,0)</f>
        <v>Salgadinho</v>
      </c>
      <c r="G2877">
        <f>VLOOKUP(VALUE(A2877),'REGIÕES DE SAÚDE E SEUS MUNICÍP'!$A$4:$A$5569,1,0)</f>
        <v>261210</v>
      </c>
      <c r="H2877" t="str">
        <f t="shared" si="176"/>
        <v>Mesmo município</v>
      </c>
      <c r="I2877" s="17" t="str">
        <f>VLOOKUP(C2877,'REGIÕES DE SAÚDE E SEUS MUNICÍP'!$C$4:$C$5569,1,0)</f>
        <v>Limoeiro</v>
      </c>
      <c r="J2877">
        <f t="shared" si="177"/>
        <v>1</v>
      </c>
      <c r="K2877" t="str">
        <f t="shared" si="178"/>
        <v>Regiões semelhantes</v>
      </c>
      <c r="L2877" t="str">
        <f t="shared" si="179"/>
        <v>igual</v>
      </c>
    </row>
    <row r="2878" spans="1:12" x14ac:dyDescent="0.25">
      <c r="A2878" t="s">
        <v>4156</v>
      </c>
      <c r="B2878" t="s">
        <v>3349</v>
      </c>
      <c r="C2878" t="s">
        <v>2594</v>
      </c>
      <c r="D2878" t="s">
        <v>5635</v>
      </c>
      <c r="E2878" t="str">
        <f>VLOOKUP(VALUE(A2878),'REGIÕES DE SAÚDE E SEUS MUNICÍP'!$A$4:$C$5569,3,0)</f>
        <v>Limoeiro</v>
      </c>
      <c r="F2878" t="str">
        <f>VLOOKUP(G2878,'REGIÕES DE SAÚDE E SEUS MUNICÍP'!$A$4:$D$5569,4,0)</f>
        <v>Bom Jardim</v>
      </c>
      <c r="G2878">
        <f>VLOOKUP(VALUE(A2878),'REGIÕES DE SAÚDE E SEUS MUNICÍP'!$A$4:$A$5569,1,0)</f>
        <v>260220</v>
      </c>
      <c r="H2878" t="str">
        <f t="shared" si="176"/>
        <v>Mesmo município</v>
      </c>
      <c r="I2878" s="17" t="str">
        <f>VLOOKUP(C2878,'REGIÕES DE SAÚDE E SEUS MUNICÍP'!$C$4:$C$5569,1,0)</f>
        <v>Limoeiro</v>
      </c>
      <c r="J2878">
        <f t="shared" si="177"/>
        <v>1</v>
      </c>
      <c r="K2878" t="str">
        <f t="shared" si="178"/>
        <v>Regiões semelhantes</v>
      </c>
      <c r="L2878" t="str">
        <f t="shared" si="179"/>
        <v>igual</v>
      </c>
    </row>
    <row r="2879" spans="1:12" x14ac:dyDescent="0.25">
      <c r="A2879" t="s">
        <v>1245</v>
      </c>
      <c r="B2879" t="s">
        <v>3349</v>
      </c>
      <c r="C2879" t="s">
        <v>2594</v>
      </c>
      <c r="D2879" t="s">
        <v>10528</v>
      </c>
      <c r="E2879" t="str">
        <f>VLOOKUP(VALUE(A2879),'REGIÕES DE SAÚDE E SEUS MUNICÍP'!$A$4:$C$5569,3,0)</f>
        <v>Limoeiro</v>
      </c>
      <c r="F2879" t="str">
        <f>VLOOKUP(G2879,'REGIÕES DE SAÚDE E SEUS MUNICÍP'!$A$4:$D$5569,4,0)</f>
        <v>Buenos Aires</v>
      </c>
      <c r="G2879">
        <f>VLOOKUP(VALUE(A2879),'REGIÕES DE SAÚDE E SEUS MUNICÍP'!$A$4:$A$5569,1,0)</f>
        <v>260270</v>
      </c>
      <c r="H2879" t="str">
        <f t="shared" si="176"/>
        <v>Mesmo município</v>
      </c>
      <c r="I2879" s="17" t="str">
        <f>VLOOKUP(C2879,'REGIÕES DE SAÚDE E SEUS MUNICÍP'!$C$4:$C$5569,1,0)</f>
        <v>Limoeiro</v>
      </c>
      <c r="J2879">
        <f t="shared" si="177"/>
        <v>1</v>
      </c>
      <c r="K2879" t="str">
        <f t="shared" si="178"/>
        <v>Regiões semelhantes</v>
      </c>
      <c r="L2879" t="str">
        <f t="shared" si="179"/>
        <v>igual</v>
      </c>
    </row>
    <row r="2880" spans="1:12" x14ac:dyDescent="0.25">
      <c r="A2880" t="s">
        <v>4835</v>
      </c>
      <c r="B2880" t="s">
        <v>3349</v>
      </c>
      <c r="C2880" t="s">
        <v>2594</v>
      </c>
      <c r="D2880" t="s">
        <v>9834</v>
      </c>
      <c r="E2880" t="str">
        <f>VLOOKUP(VALUE(A2880),'REGIÕES DE SAÚDE E SEUS MUNICÍP'!$A$4:$C$5569,3,0)</f>
        <v>Limoeiro</v>
      </c>
      <c r="F2880" t="str">
        <f>VLOOKUP(G2880,'REGIÕES DE SAÚDE E SEUS MUNICÍP'!$A$4:$D$5569,4,0)</f>
        <v>Carpina</v>
      </c>
      <c r="G2880">
        <f>VLOOKUP(VALUE(A2880),'REGIÕES DE SAÚDE E SEUS MUNICÍP'!$A$4:$A$5569,1,0)</f>
        <v>260400</v>
      </c>
      <c r="H2880" t="str">
        <f t="shared" si="176"/>
        <v>Mesmo município</v>
      </c>
      <c r="I2880" s="17" t="str">
        <f>VLOOKUP(C2880,'REGIÕES DE SAÚDE E SEUS MUNICÍP'!$C$4:$C$5569,1,0)</f>
        <v>Limoeiro</v>
      </c>
      <c r="J2880">
        <f t="shared" si="177"/>
        <v>1</v>
      </c>
      <c r="K2880" t="str">
        <f t="shared" si="178"/>
        <v>Regiões semelhantes</v>
      </c>
      <c r="L2880" t="str">
        <f t="shared" si="179"/>
        <v>igual</v>
      </c>
    </row>
    <row r="2881" spans="1:12" x14ac:dyDescent="0.25">
      <c r="A2881" t="s">
        <v>7061</v>
      </c>
      <c r="B2881" t="s">
        <v>3349</v>
      </c>
      <c r="C2881" t="s">
        <v>2594</v>
      </c>
      <c r="D2881" t="s">
        <v>3683</v>
      </c>
      <c r="E2881" t="str">
        <f>VLOOKUP(VALUE(A2881),'REGIÕES DE SAÚDE E SEUS MUNICÍP'!$A$4:$C$5569,3,0)</f>
        <v>Limoeiro</v>
      </c>
      <c r="F2881" t="str">
        <f>VLOOKUP(G2881,'REGIÕES DE SAÚDE E SEUS MUNICÍP'!$A$4:$D$5569,4,0)</f>
        <v>Casinhas</v>
      </c>
      <c r="G2881">
        <f>VLOOKUP(VALUE(A2881),'REGIÕES DE SAÚDE E SEUS MUNICÍP'!$A$4:$A$5569,1,0)</f>
        <v>260415</v>
      </c>
      <c r="H2881" t="str">
        <f t="shared" si="176"/>
        <v>Mesmo município</v>
      </c>
      <c r="I2881" s="17" t="str">
        <f>VLOOKUP(C2881,'REGIÕES DE SAÚDE E SEUS MUNICÍP'!$C$4:$C$5569,1,0)</f>
        <v>Limoeiro</v>
      </c>
      <c r="J2881">
        <f t="shared" si="177"/>
        <v>1</v>
      </c>
      <c r="K2881" t="str">
        <f t="shared" si="178"/>
        <v>Regiões semelhantes</v>
      </c>
      <c r="L2881" t="str">
        <f t="shared" si="179"/>
        <v>igual</v>
      </c>
    </row>
    <row r="2882" spans="1:12" x14ac:dyDescent="0.25">
      <c r="A2882" t="s">
        <v>3505</v>
      </c>
      <c r="B2882" t="s">
        <v>3349</v>
      </c>
      <c r="C2882" t="s">
        <v>2594</v>
      </c>
      <c r="D2882" t="s">
        <v>6928</v>
      </c>
      <c r="E2882" t="str">
        <f>VLOOKUP(VALUE(A2882),'REGIÕES DE SAÚDE E SEUS MUNICÍP'!$A$4:$C$5569,3,0)</f>
        <v>Limoeiro</v>
      </c>
      <c r="F2882" t="str">
        <f>VLOOKUP(G2882,'REGIÕES DE SAÚDE E SEUS MUNICÍP'!$A$4:$D$5569,4,0)</f>
        <v>Surubim</v>
      </c>
      <c r="G2882">
        <f>VLOOKUP(VALUE(A2882),'REGIÕES DE SAÚDE E SEUS MUNICÍP'!$A$4:$A$5569,1,0)</f>
        <v>261450</v>
      </c>
      <c r="H2882" t="str">
        <f t="shared" si="176"/>
        <v>Mesmo município</v>
      </c>
      <c r="I2882" s="17" t="str">
        <f>VLOOKUP(C2882,'REGIÕES DE SAÚDE E SEUS MUNICÍP'!$C$4:$C$5569,1,0)</f>
        <v>Limoeiro</v>
      </c>
      <c r="J2882">
        <f t="shared" si="177"/>
        <v>1</v>
      </c>
      <c r="K2882" t="str">
        <f t="shared" si="178"/>
        <v>Regiões semelhantes</v>
      </c>
      <c r="L2882" t="str">
        <f t="shared" si="179"/>
        <v>igual</v>
      </c>
    </row>
    <row r="2883" spans="1:12" x14ac:dyDescent="0.25">
      <c r="A2883" t="s">
        <v>3385</v>
      </c>
      <c r="B2883" t="s">
        <v>3349</v>
      </c>
      <c r="C2883" t="s">
        <v>2594</v>
      </c>
      <c r="D2883" t="s">
        <v>1124</v>
      </c>
      <c r="E2883" t="str">
        <f>VLOOKUP(VALUE(A2883),'REGIÕES DE SAÚDE E SEUS MUNICÍP'!$A$4:$C$5569,3,0)</f>
        <v>Limoeiro</v>
      </c>
      <c r="F2883" t="str">
        <f>VLOOKUP(G2883,'REGIÕES DE SAÚDE E SEUS MUNICÍP'!$A$4:$D$5569,4,0)</f>
        <v>João Alfredo</v>
      </c>
      <c r="G2883">
        <f>VLOOKUP(VALUE(A2883),'REGIÕES DE SAÚDE E SEUS MUNICÍP'!$A$4:$A$5569,1,0)</f>
        <v>260810</v>
      </c>
      <c r="H2883" t="str">
        <f t="shared" ref="H2883:H2946" si="180">IF(F2883=D2883,"Mesmo município","Município diferente")</f>
        <v>Mesmo município</v>
      </c>
      <c r="I2883" s="17" t="str">
        <f>VLOOKUP(C2883,'REGIÕES DE SAÚDE E SEUS MUNICÍP'!$C$4:$C$5569,1,0)</f>
        <v>Limoeiro</v>
      </c>
      <c r="J2883">
        <f t="shared" ref="J2883:J2946" si="181">SEARCH(E2883,C2883)</f>
        <v>1</v>
      </c>
      <c r="K2883" t="str">
        <f t="shared" ref="K2883:K2946" si="182">IF(C2883=C2884,IF(E2883=E2884,"Regiões semelhantes","Nova composição"),"diferente")</f>
        <v>Regiões semelhantes</v>
      </c>
      <c r="L2883" t="str">
        <f t="shared" si="179"/>
        <v>igual</v>
      </c>
    </row>
    <row r="2884" spans="1:12" x14ac:dyDescent="0.25">
      <c r="A2884" t="s">
        <v>5702</v>
      </c>
      <c r="B2884" t="s">
        <v>3349</v>
      </c>
      <c r="C2884" t="s">
        <v>2594</v>
      </c>
      <c r="D2884" t="s">
        <v>7550</v>
      </c>
      <c r="E2884" t="str">
        <f>VLOOKUP(VALUE(A2884),'REGIÕES DE SAÚDE E SEUS MUNICÍP'!$A$4:$C$5569,3,0)</f>
        <v>Limoeiro</v>
      </c>
      <c r="F2884" t="str">
        <f>VLOOKUP(G2884,'REGIÕES DE SAÚDE E SEUS MUNICÍP'!$A$4:$D$5569,4,0)</f>
        <v>Lagoa do Carro</v>
      </c>
      <c r="G2884">
        <f>VLOOKUP(VALUE(A2884),'REGIÕES DE SAÚDE E SEUS MUNICÍP'!$A$4:$A$5569,1,0)</f>
        <v>260845</v>
      </c>
      <c r="H2884" t="str">
        <f t="shared" si="180"/>
        <v>Mesmo município</v>
      </c>
      <c r="I2884" s="17" t="str">
        <f>VLOOKUP(C2884,'REGIÕES DE SAÚDE E SEUS MUNICÍP'!$C$4:$C$5569,1,0)</f>
        <v>Limoeiro</v>
      </c>
      <c r="J2884">
        <f t="shared" si="181"/>
        <v>1</v>
      </c>
      <c r="K2884" t="str">
        <f t="shared" si="182"/>
        <v>Regiões semelhantes</v>
      </c>
      <c r="L2884" t="str">
        <f t="shared" ref="L2884:L2947" si="183">IF(E2884=E2883,"igual","diferente")</f>
        <v>igual</v>
      </c>
    </row>
    <row r="2885" spans="1:12" x14ac:dyDescent="0.25">
      <c r="A2885" t="s">
        <v>3536</v>
      </c>
      <c r="B2885" t="s">
        <v>3349</v>
      </c>
      <c r="C2885" t="s">
        <v>2594</v>
      </c>
      <c r="D2885" t="s">
        <v>1607</v>
      </c>
      <c r="E2885" t="str">
        <f>VLOOKUP(VALUE(A2885),'REGIÕES DE SAÚDE E SEUS MUNICÍP'!$A$4:$C$5569,3,0)</f>
        <v>Limoeiro</v>
      </c>
      <c r="F2885" t="str">
        <f>VLOOKUP(G2885,'REGIÕES DE SAÚDE E SEUS MUNICÍP'!$A$4:$D$5569,4,0)</f>
        <v>Lagoa do Itaenga</v>
      </c>
      <c r="G2885">
        <f>VLOOKUP(VALUE(A2885),'REGIÕES DE SAÚDE E SEUS MUNICÍP'!$A$4:$A$5569,1,0)</f>
        <v>260850</v>
      </c>
      <c r="H2885" t="str">
        <f t="shared" si="180"/>
        <v>Município diferente</v>
      </c>
      <c r="I2885" s="17" t="str">
        <f>VLOOKUP(C2885,'REGIÕES DE SAÚDE E SEUS MUNICÍP'!$C$4:$C$5569,1,0)</f>
        <v>Limoeiro</v>
      </c>
      <c r="J2885">
        <f t="shared" si="181"/>
        <v>1</v>
      </c>
      <c r="K2885" t="str">
        <f t="shared" si="182"/>
        <v>Regiões semelhantes</v>
      </c>
      <c r="L2885" t="str">
        <f t="shared" si="183"/>
        <v>igual</v>
      </c>
    </row>
    <row r="2886" spans="1:12" x14ac:dyDescent="0.25">
      <c r="A2886" t="s">
        <v>3017</v>
      </c>
      <c r="B2886" t="s">
        <v>3349</v>
      </c>
      <c r="C2886" t="s">
        <v>2594</v>
      </c>
      <c r="D2886" t="s">
        <v>2594</v>
      </c>
      <c r="E2886" t="str">
        <f>VLOOKUP(VALUE(A2886),'REGIÕES DE SAÚDE E SEUS MUNICÍP'!$A$4:$C$5569,3,0)</f>
        <v>Limoeiro</v>
      </c>
      <c r="F2886" t="str">
        <f>VLOOKUP(G2886,'REGIÕES DE SAÚDE E SEUS MUNICÍP'!$A$4:$D$5569,4,0)</f>
        <v>Limoeiro</v>
      </c>
      <c r="G2886">
        <f>VLOOKUP(VALUE(A2886),'REGIÕES DE SAÚDE E SEUS MUNICÍP'!$A$4:$A$5569,1,0)</f>
        <v>260890</v>
      </c>
      <c r="H2886" t="str">
        <f t="shared" si="180"/>
        <v>Mesmo município</v>
      </c>
      <c r="I2886" s="17" t="str">
        <f>VLOOKUP(C2886,'REGIÕES DE SAÚDE E SEUS MUNICÍP'!$C$4:$C$5569,1,0)</f>
        <v>Limoeiro</v>
      </c>
      <c r="J2886">
        <f t="shared" si="181"/>
        <v>1</v>
      </c>
      <c r="K2886" t="str">
        <f t="shared" si="182"/>
        <v>Regiões semelhantes</v>
      </c>
      <c r="L2886" t="str">
        <f t="shared" si="183"/>
        <v>igual</v>
      </c>
    </row>
    <row r="2887" spans="1:12" x14ac:dyDescent="0.25">
      <c r="A2887" t="s">
        <v>5485</v>
      </c>
      <c r="B2887" t="s">
        <v>3349</v>
      </c>
      <c r="C2887" t="s">
        <v>2594</v>
      </c>
      <c r="D2887" t="s">
        <v>10783</v>
      </c>
      <c r="E2887" t="str">
        <f>VLOOKUP(VALUE(A2887),'REGIÕES DE SAÚDE E SEUS MUNICÍP'!$A$4:$C$5569,3,0)</f>
        <v>Limoeiro</v>
      </c>
      <c r="F2887" t="str">
        <f>VLOOKUP(G2887,'REGIÕES DE SAÚDE E SEUS MUNICÍP'!$A$4:$D$5569,4,0)</f>
        <v>Machados</v>
      </c>
      <c r="G2887">
        <f>VLOOKUP(VALUE(A2887),'REGIÕES DE SAÚDE E SEUS MUNICÍP'!$A$4:$A$5569,1,0)</f>
        <v>260910</v>
      </c>
      <c r="H2887" t="str">
        <f t="shared" si="180"/>
        <v>Mesmo município</v>
      </c>
      <c r="I2887" s="17" t="str">
        <f>VLOOKUP(C2887,'REGIÕES DE SAÚDE E SEUS MUNICÍP'!$C$4:$C$5569,1,0)</f>
        <v>Limoeiro</v>
      </c>
      <c r="J2887">
        <f t="shared" si="181"/>
        <v>1</v>
      </c>
      <c r="K2887" t="str">
        <f t="shared" si="182"/>
        <v>Regiões semelhantes</v>
      </c>
      <c r="L2887" t="str">
        <f t="shared" si="183"/>
        <v>igual</v>
      </c>
    </row>
    <row r="2888" spans="1:12" x14ac:dyDescent="0.25">
      <c r="A2888" t="s">
        <v>5300</v>
      </c>
      <c r="B2888" t="s">
        <v>3349</v>
      </c>
      <c r="C2888" t="s">
        <v>2594</v>
      </c>
      <c r="D2888" t="s">
        <v>5394</v>
      </c>
      <c r="E2888" t="str">
        <f>VLOOKUP(VALUE(A2888),'REGIÕES DE SAÚDE E SEUS MUNICÍP'!$A$4:$C$5569,3,0)</f>
        <v>Limoeiro</v>
      </c>
      <c r="F2888" t="str">
        <f>VLOOKUP(G2888,'REGIÕES DE SAÚDE E SEUS MUNICÍP'!$A$4:$D$5569,4,0)</f>
        <v>Nazaré da Mata</v>
      </c>
      <c r="G2888">
        <f>VLOOKUP(VALUE(A2888),'REGIÕES DE SAÚDE E SEUS MUNICÍP'!$A$4:$A$5569,1,0)</f>
        <v>260950</v>
      </c>
      <c r="H2888" t="str">
        <f t="shared" si="180"/>
        <v>Mesmo município</v>
      </c>
      <c r="I2888" s="17" t="str">
        <f>VLOOKUP(C2888,'REGIÕES DE SAÚDE E SEUS MUNICÍP'!$C$4:$C$5569,1,0)</f>
        <v>Limoeiro</v>
      </c>
      <c r="J2888">
        <f t="shared" si="181"/>
        <v>1</v>
      </c>
      <c r="K2888" t="str">
        <f t="shared" si="182"/>
        <v>Regiões semelhantes</v>
      </c>
      <c r="L2888" t="str">
        <f t="shared" si="183"/>
        <v>igual</v>
      </c>
    </row>
    <row r="2889" spans="1:12" x14ac:dyDescent="0.25">
      <c r="A2889" t="s">
        <v>10888</v>
      </c>
      <c r="B2889" t="s">
        <v>3349</v>
      </c>
      <c r="C2889" t="s">
        <v>2594</v>
      </c>
      <c r="D2889" t="s">
        <v>10617</v>
      </c>
      <c r="E2889" t="str">
        <f>VLOOKUP(VALUE(A2889),'REGIÕES DE SAÚDE E SEUS MUNICÍP'!$A$4:$C$5569,3,0)</f>
        <v>Limoeiro</v>
      </c>
      <c r="F2889" t="str">
        <f>VLOOKUP(G2889,'REGIÕES DE SAÚDE E SEUS MUNICÍP'!$A$4:$D$5569,4,0)</f>
        <v>Orobó</v>
      </c>
      <c r="G2889">
        <f>VLOOKUP(VALUE(A2889),'REGIÕES DE SAÚDE E SEUS MUNICÍP'!$A$4:$A$5569,1,0)</f>
        <v>260970</v>
      </c>
      <c r="H2889" t="str">
        <f t="shared" si="180"/>
        <v>Mesmo município</v>
      </c>
      <c r="I2889" s="17" t="str">
        <f>VLOOKUP(C2889,'REGIÕES DE SAÚDE E SEUS MUNICÍP'!$C$4:$C$5569,1,0)</f>
        <v>Limoeiro</v>
      </c>
      <c r="J2889">
        <f t="shared" si="181"/>
        <v>1</v>
      </c>
      <c r="K2889" t="str">
        <f t="shared" si="182"/>
        <v>Regiões semelhantes</v>
      </c>
      <c r="L2889" t="str">
        <f t="shared" si="183"/>
        <v>igual</v>
      </c>
    </row>
    <row r="2890" spans="1:12" x14ac:dyDescent="0.25">
      <c r="A2890" t="s">
        <v>6442</v>
      </c>
      <c r="B2890" t="s">
        <v>3349</v>
      </c>
      <c r="C2890" t="s">
        <v>2594</v>
      </c>
      <c r="D2890" t="s">
        <v>7767</v>
      </c>
      <c r="E2890" t="str">
        <f>VLOOKUP(VALUE(A2890),'REGIÕES DE SAÚDE E SEUS MUNICÍP'!$A$4:$C$5569,3,0)</f>
        <v>Limoeiro</v>
      </c>
      <c r="F2890" t="str">
        <f>VLOOKUP(G2890,'REGIÕES DE SAÚDE E SEUS MUNICÍP'!$A$4:$D$5569,4,0)</f>
        <v>Passira</v>
      </c>
      <c r="G2890">
        <f>VLOOKUP(VALUE(A2890),'REGIÕES DE SAÚDE E SEUS MUNICÍP'!$A$4:$A$5569,1,0)</f>
        <v>261050</v>
      </c>
      <c r="H2890" t="str">
        <f t="shared" si="180"/>
        <v>Mesmo município</v>
      </c>
      <c r="I2890" s="17" t="str">
        <f>VLOOKUP(C2890,'REGIÕES DE SAÚDE E SEUS MUNICÍP'!$C$4:$C$5569,1,0)</f>
        <v>Limoeiro</v>
      </c>
      <c r="J2890">
        <f t="shared" si="181"/>
        <v>1</v>
      </c>
      <c r="K2890" t="str">
        <f t="shared" si="182"/>
        <v>Regiões semelhantes</v>
      </c>
      <c r="L2890" t="str">
        <f t="shared" si="183"/>
        <v>igual</v>
      </c>
    </row>
    <row r="2891" spans="1:12" x14ac:dyDescent="0.25">
      <c r="A2891" t="s">
        <v>3626</v>
      </c>
      <c r="B2891" t="s">
        <v>3349</v>
      </c>
      <c r="C2891" t="s">
        <v>2594</v>
      </c>
      <c r="D2891" t="s">
        <v>8191</v>
      </c>
      <c r="E2891" t="str">
        <f>VLOOKUP(VALUE(A2891),'REGIÕES DE SAÚDE E SEUS MUNICÍP'!$A$4:$C$5569,3,0)</f>
        <v>Limoeiro</v>
      </c>
      <c r="F2891" t="str">
        <f>VLOOKUP(G2891,'REGIÕES DE SAÚDE E SEUS MUNICÍP'!$A$4:$D$5569,4,0)</f>
        <v>Paudalho</v>
      </c>
      <c r="G2891">
        <f>VLOOKUP(VALUE(A2891),'REGIÕES DE SAÚDE E SEUS MUNICÍP'!$A$4:$A$5569,1,0)</f>
        <v>261060</v>
      </c>
      <c r="H2891" t="str">
        <f t="shared" si="180"/>
        <v>Mesmo município</v>
      </c>
      <c r="I2891" s="17" t="str">
        <f>VLOOKUP(C2891,'REGIÕES DE SAÚDE E SEUS MUNICÍP'!$C$4:$C$5569,1,0)</f>
        <v>Limoeiro</v>
      </c>
      <c r="J2891">
        <f t="shared" si="181"/>
        <v>1</v>
      </c>
      <c r="K2891" t="str">
        <f t="shared" si="182"/>
        <v>Regiões semelhantes</v>
      </c>
      <c r="L2891" t="str">
        <f t="shared" si="183"/>
        <v>igual</v>
      </c>
    </row>
    <row r="2892" spans="1:12" x14ac:dyDescent="0.25">
      <c r="A2892" t="s">
        <v>983</v>
      </c>
      <c r="B2892" t="s">
        <v>3349</v>
      </c>
      <c r="C2892" t="s">
        <v>2594</v>
      </c>
      <c r="D2892" t="s">
        <v>917</v>
      </c>
      <c r="E2892" t="str">
        <f>VLOOKUP(VALUE(A2892),'REGIÕES DE SAÚDE E SEUS MUNICÍP'!$A$4:$C$5569,3,0)</f>
        <v>Limoeiro</v>
      </c>
      <c r="F2892" t="str">
        <f>VLOOKUP(G2892,'REGIÕES DE SAÚDE E SEUS MUNICÍP'!$A$4:$D$5569,4,0)</f>
        <v>Vertente do Lério</v>
      </c>
      <c r="G2892">
        <f>VLOOKUP(VALUE(A2892),'REGIÕES DE SAÚDE E SEUS MUNICÍP'!$A$4:$A$5569,1,0)</f>
        <v>261618</v>
      </c>
      <c r="H2892" t="str">
        <f t="shared" si="180"/>
        <v>Mesmo município</v>
      </c>
      <c r="I2892" s="17" t="str">
        <f>VLOOKUP(C2892,'REGIÕES DE SAÚDE E SEUS MUNICÍP'!$C$4:$C$5569,1,0)</f>
        <v>Limoeiro</v>
      </c>
      <c r="J2892">
        <f t="shared" si="181"/>
        <v>1</v>
      </c>
      <c r="K2892" t="str">
        <f t="shared" si="182"/>
        <v>Regiões semelhantes</v>
      </c>
      <c r="L2892" t="str">
        <f t="shared" si="183"/>
        <v>igual</v>
      </c>
    </row>
    <row r="2893" spans="1:12" x14ac:dyDescent="0.25">
      <c r="A2893" t="s">
        <v>7302</v>
      </c>
      <c r="B2893" t="s">
        <v>3349</v>
      </c>
      <c r="C2893" t="s">
        <v>2594</v>
      </c>
      <c r="D2893" t="s">
        <v>93</v>
      </c>
      <c r="E2893" t="str">
        <f>VLOOKUP(VALUE(A2893),'REGIÕES DE SAÚDE E SEUS MUNICÍP'!$A$4:$C$5569,3,0)</f>
        <v>Limoeiro</v>
      </c>
      <c r="F2893" t="str">
        <f>VLOOKUP(G2893,'REGIÕES DE SAÚDE E SEUS MUNICÍP'!$A$4:$D$5569,4,0)</f>
        <v>Vicência</v>
      </c>
      <c r="G2893">
        <f>VLOOKUP(VALUE(A2893),'REGIÕES DE SAÚDE E SEUS MUNICÍP'!$A$4:$A$5569,1,0)</f>
        <v>261630</v>
      </c>
      <c r="H2893" t="str">
        <f t="shared" si="180"/>
        <v>Mesmo município</v>
      </c>
      <c r="I2893" s="17" t="str">
        <f>VLOOKUP(C2893,'REGIÕES DE SAÚDE E SEUS MUNICÍP'!$C$4:$C$5569,1,0)</f>
        <v>Limoeiro</v>
      </c>
      <c r="J2893">
        <f t="shared" si="181"/>
        <v>1</v>
      </c>
      <c r="K2893" t="str">
        <f t="shared" si="182"/>
        <v>Regiões semelhantes</v>
      </c>
      <c r="L2893" t="str">
        <f t="shared" si="183"/>
        <v>igual</v>
      </c>
    </row>
    <row r="2894" spans="1:12" x14ac:dyDescent="0.25">
      <c r="A2894" t="s">
        <v>5375</v>
      </c>
      <c r="B2894" t="s">
        <v>3349</v>
      </c>
      <c r="C2894" t="s">
        <v>2594</v>
      </c>
      <c r="D2894" t="s">
        <v>3599</v>
      </c>
      <c r="E2894" t="str">
        <f>VLOOKUP(VALUE(A2894),'REGIÕES DE SAÚDE E SEUS MUNICÍP'!$A$4:$C$5569,3,0)</f>
        <v>Limoeiro</v>
      </c>
      <c r="F2894" t="str">
        <f>VLOOKUP(G2894,'REGIÕES DE SAÚDE E SEUS MUNICÍP'!$A$4:$D$5569,4,0)</f>
        <v>Tracunhaém</v>
      </c>
      <c r="G2894">
        <f>VLOOKUP(VALUE(A2894),'REGIÕES DE SAÚDE E SEUS MUNICÍP'!$A$4:$A$5569,1,0)</f>
        <v>261550</v>
      </c>
      <c r="H2894" t="str">
        <f t="shared" si="180"/>
        <v>Mesmo município</v>
      </c>
      <c r="I2894" s="17" t="str">
        <f>VLOOKUP(C2894,'REGIÕES DE SAÚDE E SEUS MUNICÍP'!$C$4:$C$5569,1,0)</f>
        <v>Limoeiro</v>
      </c>
      <c r="J2894">
        <f t="shared" si="181"/>
        <v>1</v>
      </c>
      <c r="K2894" t="str">
        <f t="shared" si="182"/>
        <v>Regiões semelhantes</v>
      </c>
      <c r="L2894" t="str">
        <f t="shared" si="183"/>
        <v>igual</v>
      </c>
    </row>
    <row r="2895" spans="1:12" x14ac:dyDescent="0.25">
      <c r="A2895" t="s">
        <v>4138</v>
      </c>
      <c r="B2895" t="s">
        <v>3349</v>
      </c>
      <c r="C2895" t="s">
        <v>2594</v>
      </c>
      <c r="D2895" t="s">
        <v>2939</v>
      </c>
      <c r="E2895" t="str">
        <f>VLOOKUP(VALUE(A2895),'REGIÕES DE SAÚDE E SEUS MUNICÍP'!$A$4:$C$5569,3,0)</f>
        <v>Limoeiro</v>
      </c>
      <c r="F2895" t="str">
        <f>VLOOKUP(G2895,'REGIÕES DE SAÚDE E SEUS MUNICÍP'!$A$4:$D$5569,4,0)</f>
        <v>Feira Nova</v>
      </c>
      <c r="G2895">
        <f>VLOOKUP(VALUE(A2895),'REGIÕES DE SAÚDE E SEUS MUNICÍP'!$A$4:$A$5569,1,0)</f>
        <v>260540</v>
      </c>
      <c r="H2895" t="str">
        <f t="shared" si="180"/>
        <v>Mesmo município</v>
      </c>
      <c r="I2895" s="17" t="str">
        <f>VLOOKUP(C2895,'REGIÕES DE SAÚDE E SEUS MUNICÍP'!$C$4:$C$5569,1,0)</f>
        <v>Limoeiro</v>
      </c>
      <c r="J2895">
        <f t="shared" si="181"/>
        <v>1</v>
      </c>
      <c r="K2895" t="str">
        <f t="shared" si="182"/>
        <v>diferente</v>
      </c>
      <c r="L2895" t="str">
        <f t="shared" si="183"/>
        <v>igual</v>
      </c>
    </row>
    <row r="2896" spans="1:12" x14ac:dyDescent="0.25">
      <c r="A2896" t="s">
        <v>8583</v>
      </c>
      <c r="B2896" t="s">
        <v>3349</v>
      </c>
      <c r="C2896" t="s">
        <v>5072</v>
      </c>
      <c r="D2896" t="s">
        <v>9984</v>
      </c>
      <c r="E2896" t="str">
        <f>VLOOKUP(VALUE(A2896),'REGIÕES DE SAÚDE E SEUS MUNICÍP'!$A$4:$C$5569,3,0)</f>
        <v>Ouricuri</v>
      </c>
      <c r="F2896" t="str">
        <f>VLOOKUP(G2896,'REGIÕES DE SAÚDE E SEUS MUNICÍP'!$A$4:$D$5569,4,0)</f>
        <v>Granito</v>
      </c>
      <c r="G2896">
        <f>VLOOKUP(VALUE(A2896),'REGIÕES DE SAÚDE E SEUS MUNICÍP'!$A$4:$A$5569,1,0)</f>
        <v>260630</v>
      </c>
      <c r="H2896" t="str">
        <f t="shared" si="180"/>
        <v>Mesmo município</v>
      </c>
      <c r="I2896" s="17" t="str">
        <f>VLOOKUP(C2896,'REGIÕES DE SAÚDE E SEUS MUNICÍP'!$C$4:$C$5569,1,0)</f>
        <v>Ouricuri</v>
      </c>
      <c r="J2896">
        <f t="shared" si="181"/>
        <v>1</v>
      </c>
      <c r="K2896" t="str">
        <f t="shared" si="182"/>
        <v>Regiões semelhantes</v>
      </c>
      <c r="L2896" t="str">
        <f t="shared" si="183"/>
        <v>diferente</v>
      </c>
    </row>
    <row r="2897" spans="1:12" x14ac:dyDescent="0.25">
      <c r="A2897" t="s">
        <v>10668</v>
      </c>
      <c r="B2897" t="s">
        <v>3349</v>
      </c>
      <c r="C2897" t="s">
        <v>5072</v>
      </c>
      <c r="D2897" t="s">
        <v>1662</v>
      </c>
      <c r="E2897" t="str">
        <f>VLOOKUP(VALUE(A2897),'REGIÕES DE SAÚDE E SEUS MUNICÍP'!$A$4:$C$5569,3,0)</f>
        <v>Ouricuri</v>
      </c>
      <c r="F2897" t="str">
        <f>VLOOKUP(G2897,'REGIÕES DE SAÚDE E SEUS MUNICÍP'!$A$4:$D$5569,4,0)</f>
        <v>Ipubi</v>
      </c>
      <c r="G2897">
        <f>VLOOKUP(VALUE(A2897),'REGIÕES DE SAÚDE E SEUS MUNICÍP'!$A$4:$A$5569,1,0)</f>
        <v>260730</v>
      </c>
      <c r="H2897" t="str">
        <f t="shared" si="180"/>
        <v>Mesmo município</v>
      </c>
      <c r="I2897" s="17" t="str">
        <f>VLOOKUP(C2897,'REGIÕES DE SAÚDE E SEUS MUNICÍP'!$C$4:$C$5569,1,0)</f>
        <v>Ouricuri</v>
      </c>
      <c r="J2897">
        <f t="shared" si="181"/>
        <v>1</v>
      </c>
      <c r="K2897" t="str">
        <f t="shared" si="182"/>
        <v>Regiões semelhantes</v>
      </c>
      <c r="L2897" t="str">
        <f t="shared" si="183"/>
        <v>igual</v>
      </c>
    </row>
    <row r="2898" spans="1:12" x14ac:dyDescent="0.25">
      <c r="A2898" t="s">
        <v>6784</v>
      </c>
      <c r="B2898" t="s">
        <v>3349</v>
      </c>
      <c r="C2898" t="s">
        <v>5072</v>
      </c>
      <c r="D2898" t="s">
        <v>6122</v>
      </c>
      <c r="E2898" t="str">
        <f>VLOOKUP(VALUE(A2898),'REGIÕES DE SAÚDE E SEUS MUNICÍP'!$A$4:$C$5569,3,0)</f>
        <v>Ouricuri</v>
      </c>
      <c r="F2898" t="str">
        <f>VLOOKUP(G2898,'REGIÕES DE SAÚDE E SEUS MUNICÍP'!$A$4:$D$5569,4,0)</f>
        <v>Exu</v>
      </c>
      <c r="G2898">
        <f>VLOOKUP(VALUE(A2898),'REGIÕES DE SAÚDE E SEUS MUNICÍP'!$A$4:$A$5569,1,0)</f>
        <v>260530</v>
      </c>
      <c r="H2898" t="str">
        <f t="shared" si="180"/>
        <v>Mesmo município</v>
      </c>
      <c r="I2898" s="17" t="str">
        <f>VLOOKUP(C2898,'REGIÕES DE SAÚDE E SEUS MUNICÍP'!$C$4:$C$5569,1,0)</f>
        <v>Ouricuri</v>
      </c>
      <c r="J2898">
        <f t="shared" si="181"/>
        <v>1</v>
      </c>
      <c r="K2898" t="str">
        <f t="shared" si="182"/>
        <v>Regiões semelhantes</v>
      </c>
      <c r="L2898" t="str">
        <f t="shared" si="183"/>
        <v>igual</v>
      </c>
    </row>
    <row r="2899" spans="1:12" x14ac:dyDescent="0.25">
      <c r="A2899" t="s">
        <v>9613</v>
      </c>
      <c r="B2899" t="s">
        <v>3349</v>
      </c>
      <c r="C2899" t="s">
        <v>5072</v>
      </c>
      <c r="D2899" t="s">
        <v>1984</v>
      </c>
      <c r="E2899" t="str">
        <f>VLOOKUP(VALUE(A2899),'REGIÕES DE SAÚDE E SEUS MUNICÍP'!$A$4:$C$5569,3,0)</f>
        <v>Ouricuri</v>
      </c>
      <c r="F2899" t="str">
        <f>VLOOKUP(G2899,'REGIÕES DE SAÚDE E SEUS MUNICÍP'!$A$4:$D$5569,4,0)</f>
        <v>Bodocó</v>
      </c>
      <c r="G2899">
        <f>VLOOKUP(VALUE(A2899),'REGIÕES DE SAÚDE E SEUS MUNICÍP'!$A$4:$A$5569,1,0)</f>
        <v>260200</v>
      </c>
      <c r="H2899" t="str">
        <f t="shared" si="180"/>
        <v>Mesmo município</v>
      </c>
      <c r="I2899" s="17" t="str">
        <f>VLOOKUP(C2899,'REGIÕES DE SAÚDE E SEUS MUNICÍP'!$C$4:$C$5569,1,0)</f>
        <v>Ouricuri</v>
      </c>
      <c r="J2899">
        <f t="shared" si="181"/>
        <v>1</v>
      </c>
      <c r="K2899" t="str">
        <f t="shared" si="182"/>
        <v>Regiões semelhantes</v>
      </c>
      <c r="L2899" t="str">
        <f t="shared" si="183"/>
        <v>igual</v>
      </c>
    </row>
    <row r="2900" spans="1:12" x14ac:dyDescent="0.25">
      <c r="A2900" t="s">
        <v>8792</v>
      </c>
      <c r="B2900" t="s">
        <v>3349</v>
      </c>
      <c r="C2900" t="s">
        <v>5072</v>
      </c>
      <c r="D2900" t="s">
        <v>9029</v>
      </c>
      <c r="E2900" t="str">
        <f>VLOOKUP(VALUE(A2900),'REGIÕES DE SAÚDE E SEUS MUNICÍP'!$A$4:$C$5569,3,0)</f>
        <v>Ouricuri</v>
      </c>
      <c r="F2900" t="str">
        <f>VLOOKUP(G2900,'REGIÕES DE SAÚDE E SEUS MUNICÍP'!$A$4:$D$5569,4,0)</f>
        <v>Moreilândia</v>
      </c>
      <c r="G2900">
        <f>VLOOKUP(VALUE(A2900),'REGIÕES DE SAÚDE E SEUS MUNICÍP'!$A$4:$A$5569,1,0)</f>
        <v>261430</v>
      </c>
      <c r="H2900" t="str">
        <f t="shared" si="180"/>
        <v>Mesmo município</v>
      </c>
      <c r="I2900" s="17" t="str">
        <f>VLOOKUP(C2900,'REGIÕES DE SAÚDE E SEUS MUNICÍP'!$C$4:$C$5569,1,0)</f>
        <v>Ouricuri</v>
      </c>
      <c r="J2900">
        <f t="shared" si="181"/>
        <v>1</v>
      </c>
      <c r="K2900" t="str">
        <f t="shared" si="182"/>
        <v>Regiões semelhantes</v>
      </c>
      <c r="L2900" t="str">
        <f t="shared" si="183"/>
        <v>igual</v>
      </c>
    </row>
    <row r="2901" spans="1:12" x14ac:dyDescent="0.25">
      <c r="A2901" t="s">
        <v>5059</v>
      </c>
      <c r="B2901" t="s">
        <v>3349</v>
      </c>
      <c r="C2901" t="s">
        <v>5072</v>
      </c>
      <c r="D2901" t="s">
        <v>2730</v>
      </c>
      <c r="E2901" t="str">
        <f>VLOOKUP(VALUE(A2901),'REGIÕES DE SAÚDE E SEUS MUNICÍP'!$A$4:$C$5569,3,0)</f>
        <v>Ouricuri</v>
      </c>
      <c r="F2901" t="str">
        <f>VLOOKUP(G2901,'REGIÕES DE SAÚDE E SEUS MUNICÍP'!$A$4:$D$5569,4,0)</f>
        <v>Santa Filomena</v>
      </c>
      <c r="G2901">
        <f>VLOOKUP(VALUE(A2901),'REGIÕES DE SAÚDE E SEUS MUNICÍP'!$A$4:$A$5569,1,0)</f>
        <v>261255</v>
      </c>
      <c r="H2901" t="str">
        <f t="shared" si="180"/>
        <v>Mesmo município</v>
      </c>
      <c r="I2901" s="17" t="str">
        <f>VLOOKUP(C2901,'REGIÕES DE SAÚDE E SEUS MUNICÍP'!$C$4:$C$5569,1,0)</f>
        <v>Ouricuri</v>
      </c>
      <c r="J2901">
        <f t="shared" si="181"/>
        <v>1</v>
      </c>
      <c r="K2901" t="str">
        <f t="shared" si="182"/>
        <v>Regiões semelhantes</v>
      </c>
      <c r="L2901" t="str">
        <f t="shared" si="183"/>
        <v>igual</v>
      </c>
    </row>
    <row r="2902" spans="1:12" x14ac:dyDescent="0.25">
      <c r="A2902" t="s">
        <v>9221</v>
      </c>
      <c r="B2902" t="s">
        <v>3349</v>
      </c>
      <c r="C2902" t="s">
        <v>5072</v>
      </c>
      <c r="D2902" t="s">
        <v>8968</v>
      </c>
      <c r="E2902" t="str">
        <f>VLOOKUP(VALUE(A2902),'REGIÕES DE SAÚDE E SEUS MUNICÍP'!$A$4:$C$5569,3,0)</f>
        <v>Ouricuri</v>
      </c>
      <c r="F2902" t="str">
        <f>VLOOKUP(G2902,'REGIÕES DE SAÚDE E SEUS MUNICÍP'!$A$4:$D$5569,4,0)</f>
        <v>Parnamirim</v>
      </c>
      <c r="G2902">
        <f>VLOOKUP(VALUE(A2902),'REGIÕES DE SAÚDE E SEUS MUNICÍP'!$A$4:$A$5569,1,0)</f>
        <v>261040</v>
      </c>
      <c r="H2902" t="str">
        <f t="shared" si="180"/>
        <v>Mesmo município</v>
      </c>
      <c r="I2902" s="17" t="str">
        <f>VLOOKUP(C2902,'REGIÕES DE SAÚDE E SEUS MUNICÍP'!$C$4:$C$5569,1,0)</f>
        <v>Ouricuri</v>
      </c>
      <c r="J2902">
        <f t="shared" si="181"/>
        <v>1</v>
      </c>
      <c r="K2902" t="str">
        <f t="shared" si="182"/>
        <v>Regiões semelhantes</v>
      </c>
      <c r="L2902" t="str">
        <f t="shared" si="183"/>
        <v>igual</v>
      </c>
    </row>
    <row r="2903" spans="1:12" x14ac:dyDescent="0.25">
      <c r="A2903" t="s">
        <v>8657</v>
      </c>
      <c r="B2903" t="s">
        <v>3349</v>
      </c>
      <c r="C2903" t="s">
        <v>5072</v>
      </c>
      <c r="D2903" t="s">
        <v>6154</v>
      </c>
      <c r="E2903" t="str">
        <f>VLOOKUP(VALUE(A2903),'REGIÕES DE SAÚDE E SEUS MUNICÍP'!$A$4:$C$5569,3,0)</f>
        <v>Ouricuri</v>
      </c>
      <c r="F2903" t="str">
        <f>VLOOKUP(G2903,'REGIÕES DE SAÚDE E SEUS MUNICÍP'!$A$4:$D$5569,4,0)</f>
        <v>Araripina</v>
      </c>
      <c r="G2903">
        <f>VLOOKUP(VALUE(A2903),'REGIÕES DE SAÚDE E SEUS MUNICÍP'!$A$4:$A$5569,1,0)</f>
        <v>260110</v>
      </c>
      <c r="H2903" t="str">
        <f t="shared" si="180"/>
        <v>Mesmo município</v>
      </c>
      <c r="I2903" s="17" t="str">
        <f>VLOOKUP(C2903,'REGIÕES DE SAÚDE E SEUS MUNICÍP'!$C$4:$C$5569,1,0)</f>
        <v>Ouricuri</v>
      </c>
      <c r="J2903">
        <f t="shared" si="181"/>
        <v>1</v>
      </c>
      <c r="K2903" t="str">
        <f t="shared" si="182"/>
        <v>Regiões semelhantes</v>
      </c>
      <c r="L2903" t="str">
        <f t="shared" si="183"/>
        <v>igual</v>
      </c>
    </row>
    <row r="2904" spans="1:12" x14ac:dyDescent="0.25">
      <c r="A2904" t="s">
        <v>8184</v>
      </c>
      <c r="B2904" t="s">
        <v>3349</v>
      </c>
      <c r="C2904" t="s">
        <v>5072</v>
      </c>
      <c r="D2904" t="s">
        <v>1495</v>
      </c>
      <c r="E2904" t="str">
        <f>VLOOKUP(VALUE(A2904),'REGIÕES DE SAÚDE E SEUS MUNICÍP'!$A$4:$C$5569,3,0)</f>
        <v>Ouricuri</v>
      </c>
      <c r="F2904" t="str">
        <f>VLOOKUP(G2904,'REGIÕES DE SAÚDE E SEUS MUNICÍP'!$A$4:$D$5569,4,0)</f>
        <v>Trindade</v>
      </c>
      <c r="G2904">
        <f>VLOOKUP(VALUE(A2904),'REGIÕES DE SAÚDE E SEUS MUNICÍP'!$A$4:$A$5569,1,0)</f>
        <v>261560</v>
      </c>
      <c r="H2904" t="str">
        <f t="shared" si="180"/>
        <v>Mesmo município</v>
      </c>
      <c r="I2904" s="17" t="str">
        <f>VLOOKUP(C2904,'REGIÕES DE SAÚDE E SEUS MUNICÍP'!$C$4:$C$5569,1,0)</f>
        <v>Ouricuri</v>
      </c>
      <c r="J2904">
        <f t="shared" si="181"/>
        <v>1</v>
      </c>
      <c r="K2904" t="str">
        <f t="shared" si="182"/>
        <v>Regiões semelhantes</v>
      </c>
      <c r="L2904" t="str">
        <f t="shared" si="183"/>
        <v>igual</v>
      </c>
    </row>
    <row r="2905" spans="1:12" x14ac:dyDescent="0.25">
      <c r="A2905" t="s">
        <v>2262</v>
      </c>
      <c r="B2905" t="s">
        <v>3349</v>
      </c>
      <c r="C2905" t="s">
        <v>5072</v>
      </c>
      <c r="D2905" t="s">
        <v>883</v>
      </c>
      <c r="E2905" t="str">
        <f>VLOOKUP(VALUE(A2905),'REGIÕES DE SAÚDE E SEUS MUNICÍP'!$A$4:$C$5569,3,0)</f>
        <v>Ouricuri</v>
      </c>
      <c r="F2905" t="str">
        <f>VLOOKUP(G2905,'REGIÕES DE SAÚDE E SEUS MUNICÍP'!$A$4:$D$5569,4,0)</f>
        <v>Santa Cruz</v>
      </c>
      <c r="G2905">
        <f>VLOOKUP(VALUE(A2905),'REGIÕES DE SAÚDE E SEUS MUNICÍP'!$A$4:$A$5569,1,0)</f>
        <v>261245</v>
      </c>
      <c r="H2905" t="str">
        <f t="shared" si="180"/>
        <v>Mesmo município</v>
      </c>
      <c r="I2905" s="17" t="str">
        <f>VLOOKUP(C2905,'REGIÕES DE SAÚDE E SEUS MUNICÍP'!$C$4:$C$5569,1,0)</f>
        <v>Ouricuri</v>
      </c>
      <c r="J2905">
        <f t="shared" si="181"/>
        <v>1</v>
      </c>
      <c r="K2905" t="str">
        <f t="shared" si="182"/>
        <v>Regiões semelhantes</v>
      </c>
      <c r="L2905" t="str">
        <f t="shared" si="183"/>
        <v>igual</v>
      </c>
    </row>
    <row r="2906" spans="1:12" x14ac:dyDescent="0.25">
      <c r="A2906" t="s">
        <v>5108</v>
      </c>
      <c r="B2906" t="s">
        <v>3349</v>
      </c>
      <c r="C2906" t="s">
        <v>5072</v>
      </c>
      <c r="D2906" t="s">
        <v>5072</v>
      </c>
      <c r="E2906" t="str">
        <f>VLOOKUP(VALUE(A2906),'REGIÕES DE SAÚDE E SEUS MUNICÍP'!$A$4:$C$5569,3,0)</f>
        <v>Ouricuri</v>
      </c>
      <c r="F2906" t="str">
        <f>VLOOKUP(G2906,'REGIÕES DE SAÚDE E SEUS MUNICÍP'!$A$4:$D$5569,4,0)</f>
        <v>Ouricuri</v>
      </c>
      <c r="G2906">
        <f>VLOOKUP(VALUE(A2906),'REGIÕES DE SAÚDE E SEUS MUNICÍP'!$A$4:$A$5569,1,0)</f>
        <v>260990</v>
      </c>
      <c r="H2906" t="str">
        <f t="shared" si="180"/>
        <v>Mesmo município</v>
      </c>
      <c r="I2906" s="17" t="str">
        <f>VLOOKUP(C2906,'REGIÕES DE SAÚDE E SEUS MUNICÍP'!$C$4:$C$5569,1,0)</f>
        <v>Ouricuri</v>
      </c>
      <c r="J2906">
        <f t="shared" si="181"/>
        <v>1</v>
      </c>
      <c r="K2906" t="str">
        <f t="shared" si="182"/>
        <v>diferente</v>
      </c>
      <c r="L2906" t="str">
        <f t="shared" si="183"/>
        <v>igual</v>
      </c>
    </row>
    <row r="2907" spans="1:12" x14ac:dyDescent="0.25">
      <c r="A2907" t="s">
        <v>4517</v>
      </c>
      <c r="B2907" t="s">
        <v>3349</v>
      </c>
      <c r="C2907" t="s">
        <v>9786</v>
      </c>
      <c r="D2907" t="s">
        <v>5343</v>
      </c>
      <c r="E2907" t="str">
        <f>VLOOKUP(VALUE(A2907),'REGIÕES DE SAÚDE E SEUS MUNICÍP'!$A$4:$C$5569,3,0)</f>
        <v>Palmares</v>
      </c>
      <c r="F2907" t="str">
        <f>VLOOKUP(G2907,'REGIÕES DE SAÚDE E SEUS MUNICÍP'!$A$4:$D$5569,4,0)</f>
        <v>Cortês</v>
      </c>
      <c r="G2907">
        <f>VLOOKUP(VALUE(A2907),'REGIÕES DE SAÚDE E SEUS MUNICÍP'!$A$4:$A$5569,1,0)</f>
        <v>260480</v>
      </c>
      <c r="H2907" t="str">
        <f t="shared" si="180"/>
        <v>Mesmo município</v>
      </c>
      <c r="I2907" s="17" t="str">
        <f>VLOOKUP(C2907,'REGIÕES DE SAÚDE E SEUS MUNICÍP'!$C$4:$C$5569,1,0)</f>
        <v>Palmares</v>
      </c>
      <c r="J2907">
        <f t="shared" si="181"/>
        <v>1</v>
      </c>
      <c r="K2907" t="str">
        <f t="shared" si="182"/>
        <v>Regiões semelhantes</v>
      </c>
      <c r="L2907" t="str">
        <f t="shared" si="183"/>
        <v>diferente</v>
      </c>
    </row>
    <row r="2908" spans="1:12" x14ac:dyDescent="0.25">
      <c r="A2908" t="s">
        <v>6096</v>
      </c>
      <c r="B2908" t="s">
        <v>3349</v>
      </c>
      <c r="C2908" t="s">
        <v>9786</v>
      </c>
      <c r="D2908" t="s">
        <v>4183</v>
      </c>
      <c r="E2908" t="str">
        <f>VLOOKUP(VALUE(A2908),'REGIÕES DE SAÚDE E SEUS MUNICÍP'!$A$4:$C$5569,3,0)</f>
        <v>Palmares</v>
      </c>
      <c r="F2908" t="str">
        <f>VLOOKUP(G2908,'REGIÕES DE SAÚDE E SEUS MUNICÍP'!$A$4:$D$5569,4,0)</f>
        <v>São José da Coroa Grande</v>
      </c>
      <c r="G2908">
        <f>VLOOKUP(VALUE(A2908),'REGIÕES DE SAÚDE E SEUS MUNICÍP'!$A$4:$A$5569,1,0)</f>
        <v>261340</v>
      </c>
      <c r="H2908" t="str">
        <f t="shared" si="180"/>
        <v>Mesmo município</v>
      </c>
      <c r="I2908" s="17" t="str">
        <f>VLOOKUP(C2908,'REGIÕES DE SAÚDE E SEUS MUNICÍP'!$C$4:$C$5569,1,0)</f>
        <v>Palmares</v>
      </c>
      <c r="J2908">
        <f t="shared" si="181"/>
        <v>1</v>
      </c>
      <c r="K2908" t="str">
        <f t="shared" si="182"/>
        <v>Regiões semelhantes</v>
      </c>
      <c r="L2908" t="str">
        <f t="shared" si="183"/>
        <v>igual</v>
      </c>
    </row>
    <row r="2909" spans="1:12" x14ac:dyDescent="0.25">
      <c r="A2909" t="s">
        <v>10298</v>
      </c>
      <c r="B2909" t="s">
        <v>3349</v>
      </c>
      <c r="C2909" t="s">
        <v>9786</v>
      </c>
      <c r="D2909" t="s">
        <v>10895</v>
      </c>
      <c r="E2909" t="str">
        <f>VLOOKUP(VALUE(A2909),'REGIÕES DE SAÚDE E SEUS MUNICÍP'!$A$4:$C$5569,3,0)</f>
        <v>Palmares</v>
      </c>
      <c r="F2909" t="str">
        <f>VLOOKUP(G2909,'REGIÕES DE SAÚDE E SEUS MUNICÍP'!$A$4:$D$5569,4,0)</f>
        <v>Catende</v>
      </c>
      <c r="G2909">
        <f>VLOOKUP(VALUE(A2909),'REGIÕES DE SAÚDE E SEUS MUNICÍP'!$A$4:$A$5569,1,0)</f>
        <v>260420</v>
      </c>
      <c r="H2909" t="str">
        <f t="shared" si="180"/>
        <v>Mesmo município</v>
      </c>
      <c r="I2909" s="17" t="str">
        <f>VLOOKUP(C2909,'REGIÕES DE SAÚDE E SEUS MUNICÍP'!$C$4:$C$5569,1,0)</f>
        <v>Palmares</v>
      </c>
      <c r="J2909">
        <f t="shared" si="181"/>
        <v>1</v>
      </c>
      <c r="K2909" t="str">
        <f t="shared" si="182"/>
        <v>Regiões semelhantes</v>
      </c>
      <c r="L2909" t="str">
        <f t="shared" si="183"/>
        <v>igual</v>
      </c>
    </row>
    <row r="2910" spans="1:12" x14ac:dyDescent="0.25">
      <c r="A2910" t="s">
        <v>6025</v>
      </c>
      <c r="B2910" t="s">
        <v>3349</v>
      </c>
      <c r="C2910" t="s">
        <v>9786</v>
      </c>
      <c r="D2910" t="s">
        <v>5165</v>
      </c>
      <c r="E2910" t="str">
        <f>VLOOKUP(VALUE(A2910),'REGIÕES DE SAÚDE E SEUS MUNICÍP'!$A$4:$C$5569,3,0)</f>
        <v>Palmares</v>
      </c>
      <c r="F2910" t="str">
        <f>VLOOKUP(G2910,'REGIÕES DE SAÚDE E SEUS MUNICÍP'!$A$4:$D$5569,4,0)</f>
        <v>Sirinhaém</v>
      </c>
      <c r="G2910">
        <f>VLOOKUP(VALUE(A2910),'REGIÕES DE SAÚDE E SEUS MUNICÍP'!$A$4:$A$5569,1,0)</f>
        <v>261420</v>
      </c>
      <c r="H2910" t="str">
        <f t="shared" si="180"/>
        <v>Mesmo município</v>
      </c>
      <c r="I2910" s="17" t="str">
        <f>VLOOKUP(C2910,'REGIÕES DE SAÚDE E SEUS MUNICÍP'!$C$4:$C$5569,1,0)</f>
        <v>Palmares</v>
      </c>
      <c r="J2910">
        <f t="shared" si="181"/>
        <v>1</v>
      </c>
      <c r="K2910" t="str">
        <f t="shared" si="182"/>
        <v>Regiões semelhantes</v>
      </c>
      <c r="L2910" t="str">
        <f t="shared" si="183"/>
        <v>igual</v>
      </c>
    </row>
    <row r="2911" spans="1:12" x14ac:dyDescent="0.25">
      <c r="A2911" t="s">
        <v>10538</v>
      </c>
      <c r="B2911" t="s">
        <v>3349</v>
      </c>
      <c r="C2911" t="s">
        <v>9786</v>
      </c>
      <c r="D2911" t="s">
        <v>1328</v>
      </c>
      <c r="E2911" t="str">
        <f>VLOOKUP(VALUE(A2911),'REGIÕES DE SAÚDE E SEUS MUNICÍP'!$A$4:$C$5569,3,0)</f>
        <v>Palmares</v>
      </c>
      <c r="F2911" t="str">
        <f>VLOOKUP(G2911,'REGIÕES DE SAÚDE E SEUS MUNICÍP'!$A$4:$D$5569,4,0)</f>
        <v>Jaqueira</v>
      </c>
      <c r="G2911">
        <f>VLOOKUP(VALUE(A2911),'REGIÕES DE SAÚDE E SEUS MUNICÍP'!$A$4:$A$5569,1,0)</f>
        <v>260795</v>
      </c>
      <c r="H2911" t="str">
        <f t="shared" si="180"/>
        <v>Mesmo município</v>
      </c>
      <c r="I2911" s="17" t="str">
        <f>VLOOKUP(C2911,'REGIÕES DE SAÚDE E SEUS MUNICÍP'!$C$4:$C$5569,1,0)</f>
        <v>Palmares</v>
      </c>
      <c r="J2911">
        <f t="shared" si="181"/>
        <v>1</v>
      </c>
      <c r="K2911" t="str">
        <f t="shared" si="182"/>
        <v>Regiões semelhantes</v>
      </c>
      <c r="L2911" t="str">
        <f t="shared" si="183"/>
        <v>igual</v>
      </c>
    </row>
    <row r="2912" spans="1:12" x14ac:dyDescent="0.25">
      <c r="A2912" t="s">
        <v>6012</v>
      </c>
      <c r="B2912" t="s">
        <v>3349</v>
      </c>
      <c r="C2912" t="s">
        <v>9786</v>
      </c>
      <c r="D2912" t="s">
        <v>8747</v>
      </c>
      <c r="E2912" t="str">
        <f>VLOOKUP(VALUE(A2912),'REGIÕES DE SAÚDE E SEUS MUNICÍP'!$A$4:$C$5569,3,0)</f>
        <v>Palmares</v>
      </c>
      <c r="F2912" t="str">
        <f>VLOOKUP(G2912,'REGIÕES DE SAÚDE E SEUS MUNICÍP'!$A$4:$D$5569,4,0)</f>
        <v>Joaquim Nabuco</v>
      </c>
      <c r="G2912">
        <f>VLOOKUP(VALUE(A2912),'REGIÕES DE SAÚDE E SEUS MUNICÍP'!$A$4:$A$5569,1,0)</f>
        <v>260820</v>
      </c>
      <c r="H2912" t="str">
        <f t="shared" si="180"/>
        <v>Mesmo município</v>
      </c>
      <c r="I2912" s="17" t="str">
        <f>VLOOKUP(C2912,'REGIÕES DE SAÚDE E SEUS MUNICÍP'!$C$4:$C$5569,1,0)</f>
        <v>Palmares</v>
      </c>
      <c r="J2912">
        <f t="shared" si="181"/>
        <v>1</v>
      </c>
      <c r="K2912" t="str">
        <f t="shared" si="182"/>
        <v>Regiões semelhantes</v>
      </c>
      <c r="L2912" t="str">
        <f t="shared" si="183"/>
        <v>igual</v>
      </c>
    </row>
    <row r="2913" spans="1:12" x14ac:dyDescent="0.25">
      <c r="A2913" t="s">
        <v>9006</v>
      </c>
      <c r="B2913" t="s">
        <v>3349</v>
      </c>
      <c r="C2913" t="s">
        <v>9786</v>
      </c>
      <c r="D2913" t="s">
        <v>10235</v>
      </c>
      <c r="E2913" t="str">
        <f>VLOOKUP(VALUE(A2913),'REGIÕES DE SAÚDE E SEUS MUNICÍP'!$A$4:$C$5569,3,0)</f>
        <v>Palmares</v>
      </c>
      <c r="F2913" t="str">
        <f>VLOOKUP(G2913,'REGIÕES DE SAÚDE E SEUS MUNICÍP'!$A$4:$D$5569,4,0)</f>
        <v>Lagoa dos Gatos</v>
      </c>
      <c r="G2913">
        <f>VLOOKUP(VALUE(A2913),'REGIÕES DE SAÚDE E SEUS MUNICÍP'!$A$4:$A$5569,1,0)</f>
        <v>260870</v>
      </c>
      <c r="H2913" t="str">
        <f t="shared" si="180"/>
        <v>Mesmo município</v>
      </c>
      <c r="I2913" s="17" t="str">
        <f>VLOOKUP(C2913,'REGIÕES DE SAÚDE E SEUS MUNICÍP'!$C$4:$C$5569,1,0)</f>
        <v>Palmares</v>
      </c>
      <c r="J2913">
        <f t="shared" si="181"/>
        <v>1</v>
      </c>
      <c r="K2913" t="str">
        <f t="shared" si="182"/>
        <v>Regiões semelhantes</v>
      </c>
      <c r="L2913" t="str">
        <f t="shared" si="183"/>
        <v>igual</v>
      </c>
    </row>
    <row r="2914" spans="1:12" x14ac:dyDescent="0.25">
      <c r="A2914" t="s">
        <v>8421</v>
      </c>
      <c r="B2914" t="s">
        <v>3349</v>
      </c>
      <c r="C2914" t="s">
        <v>9786</v>
      </c>
      <c r="D2914" t="s">
        <v>2373</v>
      </c>
      <c r="E2914" t="str">
        <f>VLOOKUP(VALUE(A2914),'REGIÕES DE SAÚDE E SEUS MUNICÍP'!$A$4:$C$5569,3,0)</f>
        <v>Palmares</v>
      </c>
      <c r="F2914" t="str">
        <f>VLOOKUP(G2914,'REGIÕES DE SAÚDE E SEUS MUNICÍP'!$A$4:$D$5569,4,0)</f>
        <v>Maraial</v>
      </c>
      <c r="G2914">
        <f>VLOOKUP(VALUE(A2914),'REGIÕES DE SAÚDE E SEUS MUNICÍP'!$A$4:$A$5569,1,0)</f>
        <v>260920</v>
      </c>
      <c r="H2914" t="str">
        <f t="shared" si="180"/>
        <v>Mesmo município</v>
      </c>
      <c r="I2914" s="17" t="str">
        <f>VLOOKUP(C2914,'REGIÕES DE SAÚDE E SEUS MUNICÍP'!$C$4:$C$5569,1,0)</f>
        <v>Palmares</v>
      </c>
      <c r="J2914">
        <f t="shared" si="181"/>
        <v>1</v>
      </c>
      <c r="K2914" t="str">
        <f t="shared" si="182"/>
        <v>Regiões semelhantes</v>
      </c>
      <c r="L2914" t="str">
        <f t="shared" si="183"/>
        <v>igual</v>
      </c>
    </row>
    <row r="2915" spans="1:12" x14ac:dyDescent="0.25">
      <c r="A2915" t="s">
        <v>9416</v>
      </c>
      <c r="B2915" t="s">
        <v>3349</v>
      </c>
      <c r="C2915" t="s">
        <v>9786</v>
      </c>
      <c r="D2915" t="s">
        <v>9786</v>
      </c>
      <c r="E2915" t="str">
        <f>VLOOKUP(VALUE(A2915),'REGIÕES DE SAÚDE E SEUS MUNICÍP'!$A$4:$C$5569,3,0)</f>
        <v>Palmares</v>
      </c>
      <c r="F2915" t="str">
        <f>VLOOKUP(G2915,'REGIÕES DE SAÚDE E SEUS MUNICÍP'!$A$4:$D$5569,4,0)</f>
        <v>Palmares</v>
      </c>
      <c r="G2915">
        <f>VLOOKUP(VALUE(A2915),'REGIÕES DE SAÚDE E SEUS MUNICÍP'!$A$4:$A$5569,1,0)</f>
        <v>261000</v>
      </c>
      <c r="H2915" t="str">
        <f t="shared" si="180"/>
        <v>Mesmo município</v>
      </c>
      <c r="I2915" s="17" t="str">
        <f>VLOOKUP(C2915,'REGIÕES DE SAÚDE E SEUS MUNICÍP'!$C$4:$C$5569,1,0)</f>
        <v>Palmares</v>
      </c>
      <c r="J2915">
        <f t="shared" si="181"/>
        <v>1</v>
      </c>
      <c r="K2915" t="str">
        <f t="shared" si="182"/>
        <v>Regiões semelhantes</v>
      </c>
      <c r="L2915" t="str">
        <f t="shared" si="183"/>
        <v>igual</v>
      </c>
    </row>
    <row r="2916" spans="1:12" x14ac:dyDescent="0.25">
      <c r="A2916" t="s">
        <v>9950</v>
      </c>
      <c r="B2916" t="s">
        <v>3349</v>
      </c>
      <c r="C2916" t="s">
        <v>9786</v>
      </c>
      <c r="D2916" t="s">
        <v>7918</v>
      </c>
      <c r="E2916" t="str">
        <f>VLOOKUP(VALUE(A2916),'REGIÕES DE SAÚDE E SEUS MUNICÍP'!$A$4:$C$5569,3,0)</f>
        <v>Palmares</v>
      </c>
      <c r="F2916" t="str">
        <f>VLOOKUP(G2916,'REGIÕES DE SAÚDE E SEUS MUNICÍP'!$A$4:$D$5569,4,0)</f>
        <v>Primavera</v>
      </c>
      <c r="G2916">
        <f>VLOOKUP(VALUE(A2916),'REGIÕES DE SAÚDE E SEUS MUNICÍP'!$A$4:$A$5569,1,0)</f>
        <v>261140</v>
      </c>
      <c r="H2916" t="str">
        <f t="shared" si="180"/>
        <v>Mesmo município</v>
      </c>
      <c r="I2916" s="17" t="str">
        <f>VLOOKUP(C2916,'REGIÕES DE SAÚDE E SEUS MUNICÍP'!$C$4:$C$5569,1,0)</f>
        <v>Palmares</v>
      </c>
      <c r="J2916">
        <f t="shared" si="181"/>
        <v>1</v>
      </c>
      <c r="K2916" t="str">
        <f t="shared" si="182"/>
        <v>Regiões semelhantes</v>
      </c>
      <c r="L2916" t="str">
        <f t="shared" si="183"/>
        <v>igual</v>
      </c>
    </row>
    <row r="2917" spans="1:12" x14ac:dyDescent="0.25">
      <c r="A2917" t="s">
        <v>7250</v>
      </c>
      <c r="B2917" t="s">
        <v>3349</v>
      </c>
      <c r="C2917" t="s">
        <v>9786</v>
      </c>
      <c r="D2917" t="s">
        <v>4222</v>
      </c>
      <c r="E2917" t="str">
        <f>VLOOKUP(VALUE(A2917),'REGIÕES DE SAÚDE E SEUS MUNICÍP'!$A$4:$C$5569,3,0)</f>
        <v>Palmares</v>
      </c>
      <c r="F2917" t="str">
        <f>VLOOKUP(G2917,'REGIÕES DE SAÚDE E SEUS MUNICÍP'!$A$4:$D$5569,4,0)</f>
        <v>Quipapá</v>
      </c>
      <c r="G2917">
        <f>VLOOKUP(VALUE(A2917),'REGIÕES DE SAÚDE E SEUS MUNICÍP'!$A$4:$A$5569,1,0)</f>
        <v>261150</v>
      </c>
      <c r="H2917" t="str">
        <f t="shared" si="180"/>
        <v>Mesmo município</v>
      </c>
      <c r="I2917" s="17" t="str">
        <f>VLOOKUP(C2917,'REGIÕES DE SAÚDE E SEUS MUNICÍP'!$C$4:$C$5569,1,0)</f>
        <v>Palmares</v>
      </c>
      <c r="J2917">
        <f t="shared" si="181"/>
        <v>1</v>
      </c>
      <c r="K2917" t="str">
        <f t="shared" si="182"/>
        <v>Regiões semelhantes</v>
      </c>
      <c r="L2917" t="str">
        <f t="shared" si="183"/>
        <v>igual</v>
      </c>
    </row>
    <row r="2918" spans="1:12" x14ac:dyDescent="0.25">
      <c r="A2918" t="s">
        <v>737</v>
      </c>
      <c r="B2918" t="s">
        <v>3349</v>
      </c>
      <c r="C2918" t="s">
        <v>9786</v>
      </c>
      <c r="D2918" t="s">
        <v>1375</v>
      </c>
      <c r="E2918" t="str">
        <f>VLOOKUP(VALUE(A2918),'REGIÕES DE SAÚDE E SEUS MUNICÍP'!$A$4:$C$5569,3,0)</f>
        <v>Palmares</v>
      </c>
      <c r="F2918" t="str">
        <f>VLOOKUP(G2918,'REGIÕES DE SAÚDE E SEUS MUNICÍP'!$A$4:$D$5569,4,0)</f>
        <v>Gameleira</v>
      </c>
      <c r="G2918">
        <f>VLOOKUP(VALUE(A2918),'REGIÕES DE SAÚDE E SEUS MUNICÍP'!$A$4:$A$5569,1,0)</f>
        <v>260590</v>
      </c>
      <c r="H2918" t="str">
        <f t="shared" si="180"/>
        <v>Mesmo município</v>
      </c>
      <c r="I2918" s="17" t="str">
        <f>VLOOKUP(C2918,'REGIÕES DE SAÚDE E SEUS MUNICÍP'!$C$4:$C$5569,1,0)</f>
        <v>Palmares</v>
      </c>
      <c r="J2918">
        <f t="shared" si="181"/>
        <v>1</v>
      </c>
      <c r="K2918" t="str">
        <f t="shared" si="182"/>
        <v>Regiões semelhantes</v>
      </c>
      <c r="L2918" t="str">
        <f t="shared" si="183"/>
        <v>igual</v>
      </c>
    </row>
    <row r="2919" spans="1:12" x14ac:dyDescent="0.25">
      <c r="A2919" t="s">
        <v>5669</v>
      </c>
      <c r="B2919" t="s">
        <v>3349</v>
      </c>
      <c r="C2919" t="s">
        <v>9786</v>
      </c>
      <c r="D2919" t="s">
        <v>3994</v>
      </c>
      <c r="E2919" t="str">
        <f>VLOOKUP(VALUE(A2919),'REGIÕES DE SAÚDE E SEUS MUNICÍP'!$A$4:$C$5569,3,0)</f>
        <v>Palmares</v>
      </c>
      <c r="F2919" t="str">
        <f>VLOOKUP(G2919,'REGIÕES DE SAÚDE E SEUS MUNICÍP'!$A$4:$D$5569,4,0)</f>
        <v>Barreiros</v>
      </c>
      <c r="G2919">
        <f>VLOOKUP(VALUE(A2919),'REGIÕES DE SAÚDE E SEUS MUNICÍP'!$A$4:$A$5569,1,0)</f>
        <v>260140</v>
      </c>
      <c r="H2919" t="str">
        <f t="shared" si="180"/>
        <v>Mesmo município</v>
      </c>
      <c r="I2919" s="17" t="str">
        <f>VLOOKUP(C2919,'REGIÕES DE SAÚDE E SEUS MUNICÍP'!$C$4:$C$5569,1,0)</f>
        <v>Palmares</v>
      </c>
      <c r="J2919">
        <f t="shared" si="181"/>
        <v>1</v>
      </c>
      <c r="K2919" t="str">
        <f t="shared" si="182"/>
        <v>Regiões semelhantes</v>
      </c>
      <c r="L2919" t="str">
        <f t="shared" si="183"/>
        <v>igual</v>
      </c>
    </row>
    <row r="2920" spans="1:12" x14ac:dyDescent="0.25">
      <c r="A2920" t="s">
        <v>8431</v>
      </c>
      <c r="B2920" t="s">
        <v>3349</v>
      </c>
      <c r="C2920" t="s">
        <v>9786</v>
      </c>
      <c r="D2920" t="s">
        <v>3789</v>
      </c>
      <c r="E2920" t="str">
        <f>VLOOKUP(VALUE(A2920),'REGIÕES DE SAÚDE E SEUS MUNICÍP'!$A$4:$C$5569,3,0)</f>
        <v>Palmares</v>
      </c>
      <c r="F2920" t="str">
        <f>VLOOKUP(G2920,'REGIÕES DE SAÚDE E SEUS MUNICÍP'!$A$4:$D$5569,4,0)</f>
        <v>Belém de Maria</v>
      </c>
      <c r="G2920">
        <f>VLOOKUP(VALUE(A2920),'REGIÕES DE SAÚDE E SEUS MUNICÍP'!$A$4:$A$5569,1,0)</f>
        <v>260150</v>
      </c>
      <c r="H2920" t="str">
        <f t="shared" si="180"/>
        <v>Mesmo município</v>
      </c>
      <c r="I2920" s="17" t="str">
        <f>VLOOKUP(C2920,'REGIÕES DE SAÚDE E SEUS MUNICÍP'!$C$4:$C$5569,1,0)</f>
        <v>Palmares</v>
      </c>
      <c r="J2920">
        <f t="shared" si="181"/>
        <v>1</v>
      </c>
      <c r="K2920" t="str">
        <f t="shared" si="182"/>
        <v>Regiões semelhantes</v>
      </c>
      <c r="L2920" t="str">
        <f t="shared" si="183"/>
        <v>igual</v>
      </c>
    </row>
    <row r="2921" spans="1:12" x14ac:dyDescent="0.25">
      <c r="A2921" t="s">
        <v>8008</v>
      </c>
      <c r="B2921" t="s">
        <v>3349</v>
      </c>
      <c r="C2921" t="s">
        <v>9786</v>
      </c>
      <c r="D2921" t="s">
        <v>8581</v>
      </c>
      <c r="E2921" t="str">
        <f>VLOOKUP(VALUE(A2921),'REGIÕES DE SAÚDE E SEUS MUNICÍP'!$A$4:$C$5569,3,0)</f>
        <v>Palmares</v>
      </c>
      <c r="F2921" t="str">
        <f>VLOOKUP(G2921,'REGIÕES DE SAÚDE E SEUS MUNICÍP'!$A$4:$D$5569,4,0)</f>
        <v>Água Preta</v>
      </c>
      <c r="G2921">
        <f>VLOOKUP(VALUE(A2921),'REGIÕES DE SAÚDE E SEUS MUNICÍP'!$A$4:$A$5569,1,0)</f>
        <v>260040</v>
      </c>
      <c r="H2921" t="str">
        <f t="shared" si="180"/>
        <v>Mesmo município</v>
      </c>
      <c r="I2921" s="17" t="str">
        <f>VLOOKUP(C2921,'REGIÕES DE SAÚDE E SEUS MUNICÍP'!$C$4:$C$5569,1,0)</f>
        <v>Palmares</v>
      </c>
      <c r="J2921">
        <f t="shared" si="181"/>
        <v>1</v>
      </c>
      <c r="K2921" t="str">
        <f t="shared" si="182"/>
        <v>Regiões semelhantes</v>
      </c>
      <c r="L2921" t="str">
        <f t="shared" si="183"/>
        <v>igual</v>
      </c>
    </row>
    <row r="2922" spans="1:12" x14ac:dyDescent="0.25">
      <c r="A2922" t="s">
        <v>10946</v>
      </c>
      <c r="B2922" t="s">
        <v>3349</v>
      </c>
      <c r="C2922" t="s">
        <v>9786</v>
      </c>
      <c r="D2922" t="s">
        <v>9958</v>
      </c>
      <c r="E2922" t="str">
        <f>VLOOKUP(VALUE(A2922),'REGIÕES DE SAÚDE E SEUS MUNICÍP'!$A$4:$C$5569,3,0)</f>
        <v>Palmares</v>
      </c>
      <c r="F2922" t="str">
        <f>VLOOKUP(G2922,'REGIÕES DE SAÚDE E SEUS MUNICÍP'!$A$4:$D$5569,4,0)</f>
        <v>Amaraji</v>
      </c>
      <c r="G2922">
        <f>VLOOKUP(VALUE(A2922),'REGIÕES DE SAÚDE E SEUS MUNICÍP'!$A$4:$A$5569,1,0)</f>
        <v>260090</v>
      </c>
      <c r="H2922" t="str">
        <f t="shared" si="180"/>
        <v>Mesmo município</v>
      </c>
      <c r="I2922" s="17" t="str">
        <f>VLOOKUP(C2922,'REGIÕES DE SAÚDE E SEUS MUNICÍP'!$C$4:$C$5569,1,0)</f>
        <v>Palmares</v>
      </c>
      <c r="J2922">
        <f t="shared" si="181"/>
        <v>1</v>
      </c>
      <c r="K2922" t="str">
        <f t="shared" si="182"/>
        <v>Regiões semelhantes</v>
      </c>
      <c r="L2922" t="str">
        <f t="shared" si="183"/>
        <v>igual</v>
      </c>
    </row>
    <row r="2923" spans="1:12" x14ac:dyDescent="0.25">
      <c r="A2923" t="s">
        <v>1451</v>
      </c>
      <c r="B2923" t="s">
        <v>3349</v>
      </c>
      <c r="C2923" t="s">
        <v>9786</v>
      </c>
      <c r="D2923" t="s">
        <v>1792</v>
      </c>
      <c r="E2923" t="str">
        <f>VLOOKUP(VALUE(A2923),'REGIÕES DE SAÚDE E SEUS MUNICÍP'!$A$4:$C$5569,3,0)</f>
        <v>Palmares</v>
      </c>
      <c r="F2923" t="str">
        <f>VLOOKUP(G2923,'REGIÕES DE SAÚDE E SEUS MUNICÍP'!$A$4:$D$5569,4,0)</f>
        <v>Xexéu</v>
      </c>
      <c r="G2923">
        <f>VLOOKUP(VALUE(A2923),'REGIÕES DE SAÚDE E SEUS MUNICÍP'!$A$4:$A$5569,1,0)</f>
        <v>261650</v>
      </c>
      <c r="H2923" t="str">
        <f t="shared" si="180"/>
        <v>Mesmo município</v>
      </c>
      <c r="I2923" s="17" t="str">
        <f>VLOOKUP(C2923,'REGIÕES DE SAÚDE E SEUS MUNICÍP'!$C$4:$C$5569,1,0)</f>
        <v>Palmares</v>
      </c>
      <c r="J2923">
        <f t="shared" si="181"/>
        <v>1</v>
      </c>
      <c r="K2923" t="str">
        <f t="shared" si="182"/>
        <v>Regiões semelhantes</v>
      </c>
      <c r="L2923" t="str">
        <f t="shared" si="183"/>
        <v>igual</v>
      </c>
    </row>
    <row r="2924" spans="1:12" x14ac:dyDescent="0.25">
      <c r="A2924" t="s">
        <v>6164</v>
      </c>
      <c r="B2924" t="s">
        <v>3349</v>
      </c>
      <c r="C2924" t="s">
        <v>9786</v>
      </c>
      <c r="D2924" t="s">
        <v>884</v>
      </c>
      <c r="E2924" t="str">
        <f>VLOOKUP(VALUE(A2924),'REGIÕES DE SAÚDE E SEUS MUNICÍP'!$A$4:$C$5569,3,0)</f>
        <v>Palmares</v>
      </c>
      <c r="F2924" t="str">
        <f>VLOOKUP(G2924,'REGIÕES DE SAÚDE E SEUS MUNICÍP'!$A$4:$D$5569,4,0)</f>
        <v>Tamandaré</v>
      </c>
      <c r="G2924">
        <f>VLOOKUP(VALUE(A2924),'REGIÕES DE SAÚDE E SEUS MUNICÍP'!$A$4:$A$5569,1,0)</f>
        <v>261485</v>
      </c>
      <c r="H2924" t="str">
        <f t="shared" si="180"/>
        <v>Mesmo município</v>
      </c>
      <c r="I2924" s="17" t="str">
        <f>VLOOKUP(C2924,'REGIÕES DE SAÚDE E SEUS MUNICÍP'!$C$4:$C$5569,1,0)</f>
        <v>Palmares</v>
      </c>
      <c r="J2924">
        <f t="shared" si="181"/>
        <v>1</v>
      </c>
      <c r="K2924" t="str">
        <f t="shared" si="182"/>
        <v>Regiões semelhantes</v>
      </c>
      <c r="L2924" t="str">
        <f t="shared" si="183"/>
        <v>igual</v>
      </c>
    </row>
    <row r="2925" spans="1:12" x14ac:dyDescent="0.25">
      <c r="A2925" t="s">
        <v>10114</v>
      </c>
      <c r="B2925" t="s">
        <v>3349</v>
      </c>
      <c r="C2925" t="s">
        <v>9786</v>
      </c>
      <c r="D2925" t="s">
        <v>1733</v>
      </c>
      <c r="E2925" t="str">
        <f>VLOOKUP(VALUE(A2925),'REGIÕES DE SAÚDE E SEUS MUNICÍP'!$A$4:$C$5569,3,0)</f>
        <v>Palmares</v>
      </c>
      <c r="F2925" t="str">
        <f>VLOOKUP(G2925,'REGIÕES DE SAÚDE E SEUS MUNICÍP'!$A$4:$D$5569,4,0)</f>
        <v>Ribeirão</v>
      </c>
      <c r="G2925">
        <f>VLOOKUP(VALUE(A2925),'REGIÕES DE SAÚDE E SEUS MUNICÍP'!$A$4:$A$5569,1,0)</f>
        <v>261180</v>
      </c>
      <c r="H2925" t="str">
        <f t="shared" si="180"/>
        <v>Mesmo município</v>
      </c>
      <c r="I2925" s="17" t="str">
        <f>VLOOKUP(C2925,'REGIÕES DE SAÚDE E SEUS MUNICÍP'!$C$4:$C$5569,1,0)</f>
        <v>Palmares</v>
      </c>
      <c r="J2925">
        <f t="shared" si="181"/>
        <v>1</v>
      </c>
      <c r="K2925" t="str">
        <f t="shared" si="182"/>
        <v>Regiões semelhantes</v>
      </c>
      <c r="L2925" t="str">
        <f t="shared" si="183"/>
        <v>igual</v>
      </c>
    </row>
    <row r="2926" spans="1:12" x14ac:dyDescent="0.25">
      <c r="A2926" t="s">
        <v>7408</v>
      </c>
      <c r="B2926" t="s">
        <v>3349</v>
      </c>
      <c r="C2926" t="s">
        <v>9786</v>
      </c>
      <c r="D2926" t="s">
        <v>2328</v>
      </c>
      <c r="E2926" t="str">
        <f>VLOOKUP(VALUE(A2926),'REGIÕES DE SAÚDE E SEUS MUNICÍP'!$A$4:$C$5569,3,0)</f>
        <v>Palmares</v>
      </c>
      <c r="F2926" t="str">
        <f>VLOOKUP(G2926,'REGIÕES DE SAÚDE E SEUS MUNICÍP'!$A$4:$D$5569,4,0)</f>
        <v>Rio Formoso</v>
      </c>
      <c r="G2926">
        <f>VLOOKUP(VALUE(A2926),'REGIÕES DE SAÚDE E SEUS MUNICÍP'!$A$4:$A$5569,1,0)</f>
        <v>261190</v>
      </c>
      <c r="H2926" t="str">
        <f t="shared" si="180"/>
        <v>Mesmo município</v>
      </c>
      <c r="I2926" s="17" t="str">
        <f>VLOOKUP(C2926,'REGIÕES DE SAÚDE E SEUS MUNICÍP'!$C$4:$C$5569,1,0)</f>
        <v>Palmares</v>
      </c>
      <c r="J2926">
        <f t="shared" si="181"/>
        <v>1</v>
      </c>
      <c r="K2926" t="str">
        <f t="shared" si="182"/>
        <v>Regiões semelhantes</v>
      </c>
      <c r="L2926" t="str">
        <f t="shared" si="183"/>
        <v>igual</v>
      </c>
    </row>
    <row r="2927" spans="1:12" x14ac:dyDescent="0.25">
      <c r="A2927" t="s">
        <v>10474</v>
      </c>
      <c r="B2927" t="s">
        <v>3349</v>
      </c>
      <c r="C2927" t="s">
        <v>9786</v>
      </c>
      <c r="D2927" t="s">
        <v>8686</v>
      </c>
      <c r="E2927" t="str">
        <f>VLOOKUP(VALUE(A2927),'REGIÕES DE SAÚDE E SEUS MUNICÍP'!$A$4:$C$5569,3,0)</f>
        <v>Palmares</v>
      </c>
      <c r="F2927" t="str">
        <f>VLOOKUP(G2927,'REGIÕES DE SAÚDE E SEUS MUNICÍP'!$A$4:$D$5569,4,0)</f>
        <v>São Benedito do Sul</v>
      </c>
      <c r="G2927">
        <f>VLOOKUP(VALUE(A2927),'REGIÕES DE SAÚDE E SEUS MUNICÍP'!$A$4:$A$5569,1,0)</f>
        <v>261290</v>
      </c>
      <c r="H2927" t="str">
        <f t="shared" si="180"/>
        <v>Mesmo município</v>
      </c>
      <c r="I2927" s="17" t="str">
        <f>VLOOKUP(C2927,'REGIÕES DE SAÚDE E SEUS MUNICÍP'!$C$4:$C$5569,1,0)</f>
        <v>Palmares</v>
      </c>
      <c r="J2927">
        <f t="shared" si="181"/>
        <v>1</v>
      </c>
      <c r="K2927" t="str">
        <f t="shared" si="182"/>
        <v>Regiões semelhantes</v>
      </c>
      <c r="L2927" t="str">
        <f t="shared" si="183"/>
        <v>igual</v>
      </c>
    </row>
    <row r="2928" spans="1:12" x14ac:dyDescent="0.25">
      <c r="A2928" t="s">
        <v>9554</v>
      </c>
      <c r="B2928" t="s">
        <v>3349</v>
      </c>
      <c r="C2928" t="s">
        <v>9786</v>
      </c>
      <c r="D2928" t="s">
        <v>488</v>
      </c>
      <c r="E2928" t="str">
        <f>VLOOKUP(VALUE(A2928),'REGIÕES DE SAÚDE E SEUS MUNICÍP'!$A$4:$C$5569,3,0)</f>
        <v>Palmares</v>
      </c>
      <c r="F2928" t="str">
        <f>VLOOKUP(G2928,'REGIÕES DE SAÚDE E SEUS MUNICÍP'!$A$4:$D$5569,4,0)</f>
        <v>Escada</v>
      </c>
      <c r="G2928">
        <f>VLOOKUP(VALUE(A2928),'REGIÕES DE SAÚDE E SEUS MUNICÍP'!$A$4:$A$5569,1,0)</f>
        <v>260520</v>
      </c>
      <c r="H2928" t="str">
        <f t="shared" si="180"/>
        <v>Mesmo município</v>
      </c>
      <c r="I2928" s="17" t="str">
        <f>VLOOKUP(C2928,'REGIÕES DE SAÚDE E SEUS MUNICÍP'!$C$4:$C$5569,1,0)</f>
        <v>Palmares</v>
      </c>
      <c r="J2928">
        <f t="shared" si="181"/>
        <v>1</v>
      </c>
      <c r="K2928" t="str">
        <f t="shared" si="182"/>
        <v>diferente</v>
      </c>
      <c r="L2928" t="str">
        <f t="shared" si="183"/>
        <v>igual</v>
      </c>
    </row>
    <row r="2929" spans="1:12" x14ac:dyDescent="0.25">
      <c r="A2929" t="s">
        <v>6662</v>
      </c>
      <c r="B2929" t="s">
        <v>3349</v>
      </c>
      <c r="C2929" t="s">
        <v>4460</v>
      </c>
      <c r="D2929" t="s">
        <v>2105</v>
      </c>
      <c r="E2929" t="str">
        <f>VLOOKUP(VALUE(A2929),'REGIÕES DE SAÚDE E SEUS MUNICÍP'!$A$4:$C$5569,3,0)</f>
        <v>Petrolina</v>
      </c>
      <c r="F2929" t="str">
        <f>VLOOKUP(G2929,'REGIÕES DE SAÚDE E SEUS MUNICÍP'!$A$4:$D$5569,4,0)</f>
        <v>Dormentes</v>
      </c>
      <c r="G2929">
        <f>VLOOKUP(VALUE(A2929),'REGIÕES DE SAÚDE E SEUS MUNICÍP'!$A$4:$A$5569,1,0)</f>
        <v>260515</v>
      </c>
      <c r="H2929" t="str">
        <f t="shared" si="180"/>
        <v>Mesmo município</v>
      </c>
      <c r="I2929" s="17" t="str">
        <f>VLOOKUP(C2929,'REGIÕES DE SAÚDE E SEUS MUNICÍP'!$C$4:$C$5569,1,0)</f>
        <v>Petrolina</v>
      </c>
      <c r="J2929">
        <f t="shared" si="181"/>
        <v>1</v>
      </c>
      <c r="K2929" t="str">
        <f t="shared" si="182"/>
        <v>Regiões semelhantes</v>
      </c>
      <c r="L2929" t="str">
        <f t="shared" si="183"/>
        <v>diferente</v>
      </c>
    </row>
    <row r="2930" spans="1:12" x14ac:dyDescent="0.25">
      <c r="A2930" t="s">
        <v>10238</v>
      </c>
      <c r="B2930" t="s">
        <v>3349</v>
      </c>
      <c r="C2930" t="s">
        <v>4460</v>
      </c>
      <c r="D2930" t="s">
        <v>2831</v>
      </c>
      <c r="E2930" t="str">
        <f>VLOOKUP(VALUE(A2930),'REGIÕES DE SAÚDE E SEUS MUNICÍP'!$A$4:$C$5569,3,0)</f>
        <v>Petrolina</v>
      </c>
      <c r="F2930" t="str">
        <f>VLOOKUP(G2930,'REGIÕES DE SAÚDE E SEUS MUNICÍP'!$A$4:$D$5569,4,0)</f>
        <v>Cabrobó</v>
      </c>
      <c r="G2930">
        <f>VLOOKUP(VALUE(A2930),'REGIÕES DE SAÚDE E SEUS MUNICÍP'!$A$4:$A$5569,1,0)</f>
        <v>260300</v>
      </c>
      <c r="H2930" t="str">
        <f t="shared" si="180"/>
        <v>Mesmo município</v>
      </c>
      <c r="I2930" s="17" t="str">
        <f>VLOOKUP(C2930,'REGIÕES DE SAÚDE E SEUS MUNICÍP'!$C$4:$C$5569,1,0)</f>
        <v>Petrolina</v>
      </c>
      <c r="J2930">
        <f t="shared" si="181"/>
        <v>1</v>
      </c>
      <c r="K2930" t="str">
        <f t="shared" si="182"/>
        <v>Regiões semelhantes</v>
      </c>
      <c r="L2930" t="str">
        <f t="shared" si="183"/>
        <v>igual</v>
      </c>
    </row>
    <row r="2931" spans="1:12" x14ac:dyDescent="0.25">
      <c r="A2931" t="s">
        <v>2982</v>
      </c>
      <c r="B2931" t="s">
        <v>3349</v>
      </c>
      <c r="C2931" t="s">
        <v>4460</v>
      </c>
      <c r="D2931" t="s">
        <v>7010</v>
      </c>
      <c r="E2931" t="str">
        <f>VLOOKUP(VALUE(A2931),'REGIÕES DE SAÚDE E SEUS MUNICÍP'!$A$4:$C$5569,3,0)</f>
        <v>Petrolina</v>
      </c>
      <c r="F2931" t="str">
        <f>VLOOKUP(G2931,'REGIÕES DE SAÚDE E SEUS MUNICÍP'!$A$4:$D$5569,4,0)</f>
        <v>Lagoa Grande</v>
      </c>
      <c r="G2931">
        <f>VLOOKUP(VALUE(A2931),'REGIÕES DE SAÚDE E SEUS MUNICÍP'!$A$4:$A$5569,1,0)</f>
        <v>260875</v>
      </c>
      <c r="H2931" t="str">
        <f t="shared" si="180"/>
        <v>Mesmo município</v>
      </c>
      <c r="I2931" s="17" t="str">
        <f>VLOOKUP(C2931,'REGIÕES DE SAÚDE E SEUS MUNICÍP'!$C$4:$C$5569,1,0)</f>
        <v>Petrolina</v>
      </c>
      <c r="J2931">
        <f t="shared" si="181"/>
        <v>1</v>
      </c>
      <c r="K2931" t="str">
        <f t="shared" si="182"/>
        <v>Regiões semelhantes</v>
      </c>
      <c r="L2931" t="str">
        <f t="shared" si="183"/>
        <v>igual</v>
      </c>
    </row>
    <row r="2932" spans="1:12" x14ac:dyDescent="0.25">
      <c r="A2932" t="s">
        <v>2398</v>
      </c>
      <c r="B2932" t="s">
        <v>3349</v>
      </c>
      <c r="C2932" t="s">
        <v>4460</v>
      </c>
      <c r="D2932" t="s">
        <v>7822</v>
      </c>
      <c r="E2932" t="str">
        <f>VLOOKUP(VALUE(A2932),'REGIÕES DE SAÚDE E SEUS MUNICÍP'!$A$4:$C$5569,3,0)</f>
        <v>Petrolina</v>
      </c>
      <c r="F2932" t="str">
        <f>VLOOKUP(G2932,'REGIÕES DE SAÚDE E SEUS MUNICÍP'!$A$4:$D$5569,4,0)</f>
        <v>Orocó</v>
      </c>
      <c r="G2932">
        <f>VLOOKUP(VALUE(A2932),'REGIÕES DE SAÚDE E SEUS MUNICÍP'!$A$4:$A$5569,1,0)</f>
        <v>260980</v>
      </c>
      <c r="H2932" t="str">
        <f t="shared" si="180"/>
        <v>Mesmo município</v>
      </c>
      <c r="I2932" s="17" t="str">
        <f>VLOOKUP(C2932,'REGIÕES DE SAÚDE E SEUS MUNICÍP'!$C$4:$C$5569,1,0)</f>
        <v>Petrolina</v>
      </c>
      <c r="J2932">
        <f t="shared" si="181"/>
        <v>1</v>
      </c>
      <c r="K2932" t="str">
        <f t="shared" si="182"/>
        <v>Regiões semelhantes</v>
      </c>
      <c r="L2932" t="str">
        <f t="shared" si="183"/>
        <v>igual</v>
      </c>
    </row>
    <row r="2933" spans="1:12" x14ac:dyDescent="0.25">
      <c r="A2933" t="s">
        <v>7092</v>
      </c>
      <c r="B2933" t="s">
        <v>3349</v>
      </c>
      <c r="C2933" t="s">
        <v>4460</v>
      </c>
      <c r="D2933" t="s">
        <v>4460</v>
      </c>
      <c r="E2933" t="str">
        <f>VLOOKUP(VALUE(A2933),'REGIÕES DE SAÚDE E SEUS MUNICÍP'!$A$4:$C$5569,3,0)</f>
        <v>Petrolina</v>
      </c>
      <c r="F2933" t="str">
        <f>VLOOKUP(G2933,'REGIÕES DE SAÚDE E SEUS MUNICÍP'!$A$4:$D$5569,4,0)</f>
        <v>Petrolina</v>
      </c>
      <c r="G2933">
        <f>VLOOKUP(VALUE(A2933),'REGIÕES DE SAÚDE E SEUS MUNICÍP'!$A$4:$A$5569,1,0)</f>
        <v>261110</v>
      </c>
      <c r="H2933" t="str">
        <f t="shared" si="180"/>
        <v>Mesmo município</v>
      </c>
      <c r="I2933" s="17" t="str">
        <f>VLOOKUP(C2933,'REGIÕES DE SAÚDE E SEUS MUNICÍP'!$C$4:$C$5569,1,0)</f>
        <v>Petrolina</v>
      </c>
      <c r="J2933">
        <f t="shared" si="181"/>
        <v>1</v>
      </c>
      <c r="K2933" t="str">
        <f t="shared" si="182"/>
        <v>Regiões semelhantes</v>
      </c>
      <c r="L2933" t="str">
        <f t="shared" si="183"/>
        <v>igual</v>
      </c>
    </row>
    <row r="2934" spans="1:12" x14ac:dyDescent="0.25">
      <c r="A2934" t="s">
        <v>2194</v>
      </c>
      <c r="B2934" t="s">
        <v>3349</v>
      </c>
      <c r="C2934" t="s">
        <v>4460</v>
      </c>
      <c r="D2934" t="s">
        <v>1205</v>
      </c>
      <c r="E2934" t="str">
        <f>VLOOKUP(VALUE(A2934),'REGIÕES DE SAÚDE E SEUS MUNICÍP'!$A$4:$C$5569,3,0)</f>
        <v>Petrolina</v>
      </c>
      <c r="F2934" t="str">
        <f>VLOOKUP(G2934,'REGIÕES DE SAÚDE E SEUS MUNICÍP'!$A$4:$D$5569,4,0)</f>
        <v>Afrânio</v>
      </c>
      <c r="G2934">
        <f>VLOOKUP(VALUE(A2934),'REGIÕES DE SAÚDE E SEUS MUNICÍP'!$A$4:$A$5569,1,0)</f>
        <v>260020</v>
      </c>
      <c r="H2934" t="str">
        <f t="shared" si="180"/>
        <v>Mesmo município</v>
      </c>
      <c r="I2934" s="17" t="str">
        <f>VLOOKUP(C2934,'REGIÕES DE SAÚDE E SEUS MUNICÍP'!$C$4:$C$5569,1,0)</f>
        <v>Petrolina</v>
      </c>
      <c r="J2934">
        <f t="shared" si="181"/>
        <v>1</v>
      </c>
      <c r="K2934" t="str">
        <f t="shared" si="182"/>
        <v>Regiões semelhantes</v>
      </c>
      <c r="L2934" t="str">
        <f t="shared" si="183"/>
        <v>igual</v>
      </c>
    </row>
    <row r="2935" spans="1:12" x14ac:dyDescent="0.25">
      <c r="A2935" t="s">
        <v>2858</v>
      </c>
      <c r="B2935" t="s">
        <v>3349</v>
      </c>
      <c r="C2935" t="s">
        <v>4460</v>
      </c>
      <c r="D2935" t="s">
        <v>3815</v>
      </c>
      <c r="E2935" t="str">
        <f>VLOOKUP(VALUE(A2935),'REGIÕES DE SAÚDE E SEUS MUNICÍP'!$A$4:$C$5569,3,0)</f>
        <v>Petrolina</v>
      </c>
      <c r="F2935" t="str">
        <f>VLOOKUP(G2935,'REGIÕES DE SAÚDE E SEUS MUNICÍP'!$A$4:$D$5569,4,0)</f>
        <v>Santa Maria da Boa Vista</v>
      </c>
      <c r="G2935">
        <f>VLOOKUP(VALUE(A2935),'REGIÕES DE SAÚDE E SEUS MUNICÍP'!$A$4:$A$5569,1,0)</f>
        <v>261260</v>
      </c>
      <c r="H2935" t="str">
        <f t="shared" si="180"/>
        <v>Mesmo município</v>
      </c>
      <c r="I2935" s="17" t="str">
        <f>VLOOKUP(C2935,'REGIÕES DE SAÚDE E SEUS MUNICÍP'!$C$4:$C$5569,1,0)</f>
        <v>Petrolina</v>
      </c>
      <c r="J2935">
        <f t="shared" si="181"/>
        <v>1</v>
      </c>
      <c r="K2935" t="str">
        <f t="shared" si="182"/>
        <v>diferente</v>
      </c>
      <c r="L2935" t="str">
        <f t="shared" si="183"/>
        <v>igual</v>
      </c>
    </row>
    <row r="2936" spans="1:12" x14ac:dyDescent="0.25">
      <c r="A2936" t="s">
        <v>351</v>
      </c>
      <c r="B2936" t="s">
        <v>3349</v>
      </c>
      <c r="C2936" t="s">
        <v>1883</v>
      </c>
      <c r="D2936" t="s">
        <v>5714</v>
      </c>
      <c r="E2936" t="str">
        <f>VLOOKUP(VALUE(A2936),'REGIÕES DE SAÚDE E SEUS MUNICÍP'!$A$4:$C$5569,3,0)</f>
        <v>Recife</v>
      </c>
      <c r="F2936" t="str">
        <f>VLOOKUP(G2936,'REGIÕES DE SAÚDE E SEUS MUNICÍP'!$A$4:$D$5569,4,0)</f>
        <v>Igarassu</v>
      </c>
      <c r="G2936">
        <f>VLOOKUP(VALUE(A2936),'REGIÕES DE SAÚDE E SEUS MUNICÍP'!$A$4:$A$5569,1,0)</f>
        <v>260680</v>
      </c>
      <c r="H2936" t="str">
        <f t="shared" si="180"/>
        <v>Mesmo município</v>
      </c>
      <c r="I2936" s="17" t="str">
        <f>VLOOKUP(C2936,'REGIÕES DE SAÚDE E SEUS MUNICÍP'!$C$4:$C$5569,1,0)</f>
        <v>Recife</v>
      </c>
      <c r="J2936">
        <f t="shared" si="181"/>
        <v>1</v>
      </c>
      <c r="K2936" t="str">
        <f t="shared" si="182"/>
        <v>Regiões semelhantes</v>
      </c>
      <c r="L2936" t="str">
        <f t="shared" si="183"/>
        <v>diferente</v>
      </c>
    </row>
    <row r="2937" spans="1:12" x14ac:dyDescent="0.25">
      <c r="A2937" t="s">
        <v>7974</v>
      </c>
      <c r="B2937" t="s">
        <v>3349</v>
      </c>
      <c r="C2937" t="s">
        <v>1883</v>
      </c>
      <c r="D2937" t="s">
        <v>13</v>
      </c>
      <c r="E2937" t="str">
        <f>VLOOKUP(VALUE(A2937),'REGIÕES DE SAÚDE E SEUS MUNICÍP'!$A$4:$C$5569,3,0)</f>
        <v>Recife</v>
      </c>
      <c r="F2937" t="str">
        <f>VLOOKUP(G2937,'REGIÕES DE SAÚDE E SEUS MUNICÍP'!$A$4:$D$5569,4,0)</f>
        <v>Ipojuca</v>
      </c>
      <c r="G2937">
        <f>VLOOKUP(VALUE(A2937),'REGIÕES DE SAÚDE E SEUS MUNICÍP'!$A$4:$A$5569,1,0)</f>
        <v>260720</v>
      </c>
      <c r="H2937" t="str">
        <f t="shared" si="180"/>
        <v>Mesmo município</v>
      </c>
      <c r="I2937" s="17" t="str">
        <f>VLOOKUP(C2937,'REGIÕES DE SAÚDE E SEUS MUNICÍP'!$C$4:$C$5569,1,0)</f>
        <v>Recife</v>
      </c>
      <c r="J2937">
        <f t="shared" si="181"/>
        <v>1</v>
      </c>
      <c r="K2937" t="str">
        <f t="shared" si="182"/>
        <v>Regiões semelhantes</v>
      </c>
      <c r="L2937" t="str">
        <f t="shared" si="183"/>
        <v>igual</v>
      </c>
    </row>
    <row r="2938" spans="1:12" x14ac:dyDescent="0.25">
      <c r="A2938" t="s">
        <v>4491</v>
      </c>
      <c r="B2938" t="s">
        <v>3349</v>
      </c>
      <c r="C2938" t="s">
        <v>1883</v>
      </c>
      <c r="D2938" t="s">
        <v>1883</v>
      </c>
      <c r="E2938" t="str">
        <f>VLOOKUP(VALUE(A2938),'REGIÕES DE SAÚDE E SEUS MUNICÍP'!$A$4:$C$5569,3,0)</f>
        <v>Recife</v>
      </c>
      <c r="F2938" t="str">
        <f>VLOOKUP(G2938,'REGIÕES DE SAÚDE E SEUS MUNICÍP'!$A$4:$D$5569,4,0)</f>
        <v>Recife</v>
      </c>
      <c r="G2938">
        <f>VLOOKUP(VALUE(A2938),'REGIÕES DE SAÚDE E SEUS MUNICÍP'!$A$4:$A$5569,1,0)</f>
        <v>261160</v>
      </c>
      <c r="H2938" t="str">
        <f t="shared" si="180"/>
        <v>Mesmo município</v>
      </c>
      <c r="I2938" s="17" t="str">
        <f>VLOOKUP(C2938,'REGIÕES DE SAÚDE E SEUS MUNICÍP'!$C$4:$C$5569,1,0)</f>
        <v>Recife</v>
      </c>
      <c r="J2938">
        <f t="shared" si="181"/>
        <v>1</v>
      </c>
      <c r="K2938" t="str">
        <f t="shared" si="182"/>
        <v>Regiões semelhantes</v>
      </c>
      <c r="L2938" t="str">
        <f t="shared" si="183"/>
        <v>igual</v>
      </c>
    </row>
    <row r="2939" spans="1:12" x14ac:dyDescent="0.25">
      <c r="A2939" t="s">
        <v>4313</v>
      </c>
      <c r="B2939" t="s">
        <v>3349</v>
      </c>
      <c r="C2939" t="s">
        <v>1883</v>
      </c>
      <c r="D2939" t="s">
        <v>9093</v>
      </c>
      <c r="E2939" t="str">
        <f>VLOOKUP(VALUE(A2939),'REGIÕES DE SAÚDE E SEUS MUNICÍP'!$A$4:$C$5569,3,0)</f>
        <v>Recife</v>
      </c>
      <c r="F2939" t="str">
        <f>VLOOKUP(G2939,'REGIÕES DE SAÚDE E SEUS MUNICÍP'!$A$4:$D$5569,4,0)</f>
        <v>Vitória de Santo Antão</v>
      </c>
      <c r="G2939">
        <f>VLOOKUP(VALUE(A2939),'REGIÕES DE SAÚDE E SEUS MUNICÍP'!$A$4:$A$5569,1,0)</f>
        <v>261640</v>
      </c>
      <c r="H2939" t="str">
        <f t="shared" si="180"/>
        <v>Mesmo município</v>
      </c>
      <c r="I2939" s="17" t="str">
        <f>VLOOKUP(C2939,'REGIÕES DE SAÚDE E SEUS MUNICÍP'!$C$4:$C$5569,1,0)</f>
        <v>Recife</v>
      </c>
      <c r="J2939">
        <f t="shared" si="181"/>
        <v>1</v>
      </c>
      <c r="K2939" t="str">
        <f t="shared" si="182"/>
        <v>Regiões semelhantes</v>
      </c>
      <c r="L2939" t="str">
        <f t="shared" si="183"/>
        <v>igual</v>
      </c>
    </row>
    <row r="2940" spans="1:12" x14ac:dyDescent="0.25">
      <c r="A2940" t="s">
        <v>435</v>
      </c>
      <c r="B2940" t="s">
        <v>3349</v>
      </c>
      <c r="C2940" t="s">
        <v>1883</v>
      </c>
      <c r="D2940" t="s">
        <v>5406</v>
      </c>
      <c r="E2940" t="str">
        <f>VLOOKUP(VALUE(A2940),'REGIÕES DE SAÚDE E SEUS MUNICÍP'!$A$4:$C$5569,3,0)</f>
        <v>Recife</v>
      </c>
      <c r="F2940" t="str">
        <f>VLOOKUP(G2940,'REGIÕES DE SAÚDE E SEUS MUNICÍP'!$A$4:$D$5569,4,0)</f>
        <v>Araçoiaba</v>
      </c>
      <c r="G2940">
        <f>VLOOKUP(VALUE(A2940),'REGIÕES DE SAÚDE E SEUS MUNICÍP'!$A$4:$A$5569,1,0)</f>
        <v>260105</v>
      </c>
      <c r="H2940" t="str">
        <f t="shared" si="180"/>
        <v>Mesmo município</v>
      </c>
      <c r="I2940" s="17" t="str">
        <f>VLOOKUP(C2940,'REGIÕES DE SAÚDE E SEUS MUNICÍP'!$C$4:$C$5569,1,0)</f>
        <v>Recife</v>
      </c>
      <c r="J2940">
        <f t="shared" si="181"/>
        <v>1</v>
      </c>
      <c r="K2940" t="str">
        <f t="shared" si="182"/>
        <v>Regiões semelhantes</v>
      </c>
      <c r="L2940" t="str">
        <f t="shared" si="183"/>
        <v>igual</v>
      </c>
    </row>
    <row r="2941" spans="1:12" x14ac:dyDescent="0.25">
      <c r="A2941" t="s">
        <v>2761</v>
      </c>
      <c r="B2941" t="s">
        <v>3349</v>
      </c>
      <c r="C2941" t="s">
        <v>1883</v>
      </c>
      <c r="D2941" t="s">
        <v>2308</v>
      </c>
      <c r="E2941" t="str">
        <f>VLOOKUP(VALUE(A2941),'REGIÕES DE SAÚDE E SEUS MUNICÍP'!$A$4:$C$5569,3,0)</f>
        <v>Recife</v>
      </c>
      <c r="F2941" t="str">
        <f>VLOOKUP(G2941,'REGIÕES DE SAÚDE E SEUS MUNICÍP'!$A$4:$D$5569,4,0)</f>
        <v>Abreu e Lima</v>
      </c>
      <c r="G2941">
        <f>VLOOKUP(VALUE(A2941),'REGIÕES DE SAÚDE E SEUS MUNICÍP'!$A$4:$A$5569,1,0)</f>
        <v>260005</v>
      </c>
      <c r="H2941" t="str">
        <f t="shared" si="180"/>
        <v>Mesmo município</v>
      </c>
      <c r="I2941" s="17" t="str">
        <f>VLOOKUP(C2941,'REGIÕES DE SAÚDE E SEUS MUNICÍP'!$C$4:$C$5569,1,0)</f>
        <v>Recife</v>
      </c>
      <c r="J2941">
        <f t="shared" si="181"/>
        <v>1</v>
      </c>
      <c r="K2941" t="str">
        <f t="shared" si="182"/>
        <v>Regiões semelhantes</v>
      </c>
      <c r="L2941" t="str">
        <f t="shared" si="183"/>
        <v>igual</v>
      </c>
    </row>
    <row r="2942" spans="1:12" x14ac:dyDescent="0.25">
      <c r="A2942" t="s">
        <v>2954</v>
      </c>
      <c r="B2942" t="s">
        <v>3349</v>
      </c>
      <c r="C2942" t="s">
        <v>1883</v>
      </c>
      <c r="D2942" t="s">
        <v>9496</v>
      </c>
      <c r="E2942" t="str">
        <f>VLOOKUP(VALUE(A2942),'REGIÕES DE SAÚDE E SEUS MUNICÍP'!$A$4:$C$5569,3,0)</f>
        <v>Recife</v>
      </c>
      <c r="F2942" t="str">
        <f>VLOOKUP(G2942,'REGIÕES DE SAÚDE E SEUS MUNICÍP'!$A$4:$D$5569,4,0)</f>
        <v>Glória do Goitá</v>
      </c>
      <c r="G2942">
        <f>VLOOKUP(VALUE(A2942),'REGIÕES DE SAÚDE E SEUS MUNICÍP'!$A$4:$A$5569,1,0)</f>
        <v>260610</v>
      </c>
      <c r="H2942" t="str">
        <f t="shared" si="180"/>
        <v>Mesmo município</v>
      </c>
      <c r="I2942" s="17" t="str">
        <f>VLOOKUP(C2942,'REGIÕES DE SAÚDE E SEUS MUNICÍP'!$C$4:$C$5569,1,0)</f>
        <v>Recife</v>
      </c>
      <c r="J2942">
        <f t="shared" si="181"/>
        <v>1</v>
      </c>
      <c r="K2942" t="str">
        <f t="shared" si="182"/>
        <v>Regiões semelhantes</v>
      </c>
      <c r="L2942" t="str">
        <f t="shared" si="183"/>
        <v>igual</v>
      </c>
    </row>
    <row r="2943" spans="1:12" x14ac:dyDescent="0.25">
      <c r="A2943" t="s">
        <v>5554</v>
      </c>
      <c r="B2943" t="s">
        <v>3349</v>
      </c>
      <c r="C2943" t="s">
        <v>1883</v>
      </c>
      <c r="D2943" t="s">
        <v>4883</v>
      </c>
      <c r="E2943" t="str">
        <f>VLOOKUP(VALUE(A2943),'REGIÕES DE SAÚDE E SEUS MUNICÍP'!$A$4:$C$5569,3,0)</f>
        <v>Recife</v>
      </c>
      <c r="F2943" t="str">
        <f>VLOOKUP(G2943,'REGIÕES DE SAÚDE E SEUS MUNICÍP'!$A$4:$D$5569,4,0)</f>
        <v>Jaboatão dos Guararapes</v>
      </c>
      <c r="G2943">
        <f>VLOOKUP(VALUE(A2943),'REGIÕES DE SAÚDE E SEUS MUNICÍP'!$A$4:$A$5569,1,0)</f>
        <v>260790</v>
      </c>
      <c r="H2943" t="str">
        <f t="shared" si="180"/>
        <v>Mesmo município</v>
      </c>
      <c r="I2943" s="17" t="str">
        <f>VLOOKUP(C2943,'REGIÕES DE SAÚDE E SEUS MUNICÍP'!$C$4:$C$5569,1,0)</f>
        <v>Recife</v>
      </c>
      <c r="J2943">
        <f t="shared" si="181"/>
        <v>1</v>
      </c>
      <c r="K2943" t="str">
        <f t="shared" si="182"/>
        <v>Regiões semelhantes</v>
      </c>
      <c r="L2943" t="str">
        <f t="shared" si="183"/>
        <v>igual</v>
      </c>
    </row>
    <row r="2944" spans="1:12" x14ac:dyDescent="0.25">
      <c r="A2944" t="s">
        <v>5618</v>
      </c>
      <c r="B2944" t="s">
        <v>3349</v>
      </c>
      <c r="C2944" t="s">
        <v>1883</v>
      </c>
      <c r="D2944" t="s">
        <v>3786</v>
      </c>
      <c r="E2944" t="str">
        <f>VLOOKUP(VALUE(A2944),'REGIÕES DE SAÚDE E SEUS MUNICÍP'!$A$4:$C$5569,3,0)</f>
        <v>Recife</v>
      </c>
      <c r="F2944" t="str">
        <f>VLOOKUP(G2944,'REGIÕES DE SAÚDE E SEUS MUNICÍP'!$A$4:$D$5569,4,0)</f>
        <v>Itapissuma</v>
      </c>
      <c r="G2944">
        <f>VLOOKUP(VALUE(A2944),'REGIÕES DE SAÚDE E SEUS MUNICÍP'!$A$4:$A$5569,1,0)</f>
        <v>260775</v>
      </c>
      <c r="H2944" t="str">
        <f t="shared" si="180"/>
        <v>Mesmo município</v>
      </c>
      <c r="I2944" s="17" t="str">
        <f>VLOOKUP(C2944,'REGIÕES DE SAÚDE E SEUS MUNICÍP'!$C$4:$C$5569,1,0)</f>
        <v>Recife</v>
      </c>
      <c r="J2944">
        <f t="shared" si="181"/>
        <v>1</v>
      </c>
      <c r="K2944" t="str">
        <f t="shared" si="182"/>
        <v>Regiões semelhantes</v>
      </c>
      <c r="L2944" t="str">
        <f t="shared" si="183"/>
        <v>igual</v>
      </c>
    </row>
    <row r="2945" spans="1:12" x14ac:dyDescent="0.25">
      <c r="A2945" t="s">
        <v>7764</v>
      </c>
      <c r="B2945" t="s">
        <v>3349</v>
      </c>
      <c r="C2945" t="s">
        <v>1883</v>
      </c>
      <c r="D2945" t="s">
        <v>7164</v>
      </c>
      <c r="E2945" t="str">
        <f>VLOOKUP(VALUE(A2945),'REGIÕES DE SAÚDE E SEUS MUNICÍP'!$A$4:$C$5569,3,0)</f>
        <v>Recife</v>
      </c>
      <c r="F2945" t="str">
        <f>VLOOKUP(G2945,'REGIÕES DE SAÚDE E SEUS MUNICÍP'!$A$4:$D$5569,4,0)</f>
        <v>Ilha de Itamaracá</v>
      </c>
      <c r="G2945">
        <f>VLOOKUP(VALUE(A2945),'REGIÕES DE SAÚDE E SEUS MUNICÍP'!$A$4:$A$5569,1,0)</f>
        <v>260760</v>
      </c>
      <c r="H2945" t="str">
        <f t="shared" si="180"/>
        <v>Mesmo município</v>
      </c>
      <c r="I2945" s="17" t="str">
        <f>VLOOKUP(C2945,'REGIÕES DE SAÚDE E SEUS MUNICÍP'!$C$4:$C$5569,1,0)</f>
        <v>Recife</v>
      </c>
      <c r="J2945">
        <f t="shared" si="181"/>
        <v>1</v>
      </c>
      <c r="K2945" t="str">
        <f t="shared" si="182"/>
        <v>Regiões semelhantes</v>
      </c>
      <c r="L2945" t="str">
        <f t="shared" si="183"/>
        <v>igual</v>
      </c>
    </row>
    <row r="2946" spans="1:12" x14ac:dyDescent="0.25">
      <c r="A2946" t="s">
        <v>1611</v>
      </c>
      <c r="B2946" t="s">
        <v>3349</v>
      </c>
      <c r="C2946" t="s">
        <v>1883</v>
      </c>
      <c r="D2946" t="s">
        <v>3287</v>
      </c>
      <c r="E2946" t="str">
        <f>VLOOKUP(VALUE(A2946),'REGIÕES DE SAÚDE E SEUS MUNICÍP'!$A$4:$C$5569,3,0)</f>
        <v>Recife</v>
      </c>
      <c r="F2946" t="str">
        <f>VLOOKUP(G2946,'REGIÕES DE SAÚDE E SEUS MUNICÍP'!$A$4:$D$5569,4,0)</f>
        <v>Pombos</v>
      </c>
      <c r="G2946">
        <f>VLOOKUP(VALUE(A2946),'REGIÕES DE SAÚDE E SEUS MUNICÍP'!$A$4:$A$5569,1,0)</f>
        <v>261130</v>
      </c>
      <c r="H2946" t="str">
        <f t="shared" si="180"/>
        <v>Mesmo município</v>
      </c>
      <c r="I2946" s="17" t="str">
        <f>VLOOKUP(C2946,'REGIÕES DE SAÚDE E SEUS MUNICÍP'!$C$4:$C$5569,1,0)</f>
        <v>Recife</v>
      </c>
      <c r="J2946">
        <f t="shared" si="181"/>
        <v>1</v>
      </c>
      <c r="K2946" t="str">
        <f t="shared" si="182"/>
        <v>Regiões semelhantes</v>
      </c>
      <c r="L2946" t="str">
        <f t="shared" si="183"/>
        <v>igual</v>
      </c>
    </row>
    <row r="2947" spans="1:12" x14ac:dyDescent="0.25">
      <c r="A2947" t="s">
        <v>717</v>
      </c>
      <c r="B2947" t="s">
        <v>3349</v>
      </c>
      <c r="C2947" t="s">
        <v>1883</v>
      </c>
      <c r="D2947" t="s">
        <v>5761</v>
      </c>
      <c r="E2947" t="str">
        <f>VLOOKUP(VALUE(A2947),'REGIÕES DE SAÚDE E SEUS MUNICÍP'!$A$4:$C$5569,3,0)</f>
        <v>Recife</v>
      </c>
      <c r="F2947" t="str">
        <f>VLOOKUP(G2947,'REGIÕES DE SAÚDE E SEUS MUNICÍP'!$A$4:$D$5569,4,0)</f>
        <v>Paulista</v>
      </c>
      <c r="G2947">
        <f>VLOOKUP(VALUE(A2947),'REGIÕES DE SAÚDE E SEUS MUNICÍP'!$A$4:$A$5569,1,0)</f>
        <v>261070</v>
      </c>
      <c r="H2947" t="str">
        <f t="shared" ref="H2947:H3010" si="184">IF(F2947=D2947,"Mesmo município","Município diferente")</f>
        <v>Mesmo município</v>
      </c>
      <c r="I2947" s="17" t="str">
        <f>VLOOKUP(C2947,'REGIÕES DE SAÚDE E SEUS MUNICÍP'!$C$4:$C$5569,1,0)</f>
        <v>Recife</v>
      </c>
      <c r="J2947">
        <f t="shared" ref="J2947:J3010" si="185">SEARCH(E2947,C2947)</f>
        <v>1</v>
      </c>
      <c r="K2947" t="str">
        <f t="shared" ref="K2947:K3010" si="186">IF(C2947=C2948,IF(E2947=E2948,"Regiões semelhantes","Nova composição"),"diferente")</f>
        <v>Regiões semelhantes</v>
      </c>
      <c r="L2947" t="str">
        <f t="shared" si="183"/>
        <v>igual</v>
      </c>
    </row>
    <row r="2948" spans="1:12" x14ac:dyDescent="0.25">
      <c r="A2948" t="s">
        <v>8215</v>
      </c>
      <c r="B2948" t="s">
        <v>3349</v>
      </c>
      <c r="C2948" t="s">
        <v>1883</v>
      </c>
      <c r="D2948" t="s">
        <v>4568</v>
      </c>
      <c r="E2948" t="str">
        <f>VLOOKUP(VALUE(A2948),'REGIÕES DE SAÚDE E SEUS MUNICÍP'!$A$4:$C$5569,3,0)</f>
        <v>Recife</v>
      </c>
      <c r="F2948" t="str">
        <f>VLOOKUP(G2948,'REGIÕES DE SAÚDE E SEUS MUNICÍP'!$A$4:$D$5569,4,0)</f>
        <v>Olinda</v>
      </c>
      <c r="G2948">
        <f>VLOOKUP(VALUE(A2948),'REGIÕES DE SAÚDE E SEUS MUNICÍP'!$A$4:$A$5569,1,0)</f>
        <v>260960</v>
      </c>
      <c r="H2948" t="str">
        <f t="shared" si="184"/>
        <v>Mesmo município</v>
      </c>
      <c r="I2948" s="17" t="str">
        <f>VLOOKUP(C2948,'REGIÕES DE SAÚDE E SEUS MUNICÍP'!$C$4:$C$5569,1,0)</f>
        <v>Recife</v>
      </c>
      <c r="J2948">
        <f t="shared" si="185"/>
        <v>1</v>
      </c>
      <c r="K2948" t="str">
        <f t="shared" si="186"/>
        <v>Regiões semelhantes</v>
      </c>
      <c r="L2948" t="str">
        <f t="shared" ref="L2948:L3011" si="187">IF(E2948=E2947,"igual","diferente")</f>
        <v>igual</v>
      </c>
    </row>
    <row r="2949" spans="1:12" x14ac:dyDescent="0.25">
      <c r="A2949" t="s">
        <v>2582</v>
      </c>
      <c r="B2949" t="s">
        <v>3349</v>
      </c>
      <c r="C2949" t="s">
        <v>1883</v>
      </c>
      <c r="D2949" t="s">
        <v>3526</v>
      </c>
      <c r="E2949" t="str">
        <f>VLOOKUP(VALUE(A2949),'REGIÕES DE SAÚDE E SEUS MUNICÍP'!$A$4:$C$5569,3,0)</f>
        <v>Recife</v>
      </c>
      <c r="F2949" t="str">
        <f>VLOOKUP(G2949,'REGIÕES DE SAÚDE E SEUS MUNICÍP'!$A$4:$D$5569,4,0)</f>
        <v>Moreno</v>
      </c>
      <c r="G2949">
        <f>VLOOKUP(VALUE(A2949),'REGIÕES DE SAÚDE E SEUS MUNICÍP'!$A$4:$A$5569,1,0)</f>
        <v>260940</v>
      </c>
      <c r="H2949" t="str">
        <f t="shared" si="184"/>
        <v>Mesmo município</v>
      </c>
      <c r="I2949" s="17" t="str">
        <f>VLOOKUP(C2949,'REGIÕES DE SAÚDE E SEUS MUNICÍP'!$C$4:$C$5569,1,0)</f>
        <v>Recife</v>
      </c>
      <c r="J2949">
        <f t="shared" si="185"/>
        <v>1</v>
      </c>
      <c r="K2949" t="str">
        <f t="shared" si="186"/>
        <v>Regiões semelhantes</v>
      </c>
      <c r="L2949" t="str">
        <f t="shared" si="187"/>
        <v>igual</v>
      </c>
    </row>
    <row r="2950" spans="1:12" x14ac:dyDescent="0.25">
      <c r="A2950" t="s">
        <v>3291</v>
      </c>
      <c r="B2950" t="s">
        <v>3349</v>
      </c>
      <c r="C2950" t="s">
        <v>1883</v>
      </c>
      <c r="D2950" t="s">
        <v>10314</v>
      </c>
      <c r="E2950" t="str">
        <f>VLOOKUP(VALUE(A2950),'REGIÕES DE SAÚDE E SEUS MUNICÍP'!$A$4:$C$5569,3,0)</f>
        <v>Recife</v>
      </c>
      <c r="F2950" t="str">
        <f>VLOOKUP(G2950,'REGIÕES DE SAÚDE E SEUS MUNICÍP'!$A$4:$D$5569,4,0)</f>
        <v>São Lourenço da Mata</v>
      </c>
      <c r="G2950">
        <f>VLOOKUP(VALUE(A2950),'REGIÕES DE SAÚDE E SEUS MUNICÍP'!$A$4:$A$5569,1,0)</f>
        <v>261370</v>
      </c>
      <c r="H2950" t="str">
        <f t="shared" si="184"/>
        <v>Mesmo município</v>
      </c>
      <c r="I2950" s="17" t="str">
        <f>VLOOKUP(C2950,'REGIÕES DE SAÚDE E SEUS MUNICÍP'!$C$4:$C$5569,1,0)</f>
        <v>Recife</v>
      </c>
      <c r="J2950">
        <f t="shared" si="185"/>
        <v>1</v>
      </c>
      <c r="K2950" t="str">
        <f t="shared" si="186"/>
        <v>Regiões semelhantes</v>
      </c>
      <c r="L2950" t="str">
        <f t="shared" si="187"/>
        <v>igual</v>
      </c>
    </row>
    <row r="2951" spans="1:12" x14ac:dyDescent="0.25">
      <c r="A2951" t="s">
        <v>1972</v>
      </c>
      <c r="B2951" t="s">
        <v>3349</v>
      </c>
      <c r="C2951" t="s">
        <v>1883</v>
      </c>
      <c r="D2951" t="s">
        <v>8940</v>
      </c>
      <c r="E2951" t="str">
        <f>VLOOKUP(VALUE(A2951),'REGIÕES DE SAÚDE E SEUS MUNICÍP'!$A$4:$C$5569,3,0)</f>
        <v>Recife</v>
      </c>
      <c r="F2951" t="str">
        <f>VLOOKUP(G2951,'REGIÕES DE SAÚDE E SEUS MUNICÍP'!$A$4:$D$5569,4,0)</f>
        <v>Chã Grande</v>
      </c>
      <c r="G2951">
        <f>VLOOKUP(VALUE(A2951),'REGIÕES DE SAÚDE E SEUS MUNICÍP'!$A$4:$A$5569,1,0)</f>
        <v>260450</v>
      </c>
      <c r="H2951" t="str">
        <f t="shared" si="184"/>
        <v>Mesmo município</v>
      </c>
      <c r="I2951" s="17" t="str">
        <f>VLOOKUP(C2951,'REGIÕES DE SAÚDE E SEUS MUNICÍP'!$C$4:$C$5569,1,0)</f>
        <v>Recife</v>
      </c>
      <c r="J2951">
        <f t="shared" si="185"/>
        <v>1</v>
      </c>
      <c r="K2951" t="str">
        <f t="shared" si="186"/>
        <v>Regiões semelhantes</v>
      </c>
      <c r="L2951" t="str">
        <f t="shared" si="187"/>
        <v>igual</v>
      </c>
    </row>
    <row r="2952" spans="1:12" x14ac:dyDescent="0.25">
      <c r="A2952" t="s">
        <v>4700</v>
      </c>
      <c r="B2952" t="s">
        <v>3349</v>
      </c>
      <c r="C2952" t="s">
        <v>1883</v>
      </c>
      <c r="D2952" t="s">
        <v>1999</v>
      </c>
      <c r="E2952" t="str">
        <f>VLOOKUP(VALUE(A2952),'REGIÕES DE SAÚDE E SEUS MUNICÍP'!$A$4:$C$5569,3,0)</f>
        <v>Recife</v>
      </c>
      <c r="F2952" t="str">
        <f>VLOOKUP(G2952,'REGIÕES DE SAÚDE E SEUS MUNICÍP'!$A$4:$D$5569,4,0)</f>
        <v>Chã de Alegria</v>
      </c>
      <c r="G2952">
        <f>VLOOKUP(VALUE(A2952),'REGIÕES DE SAÚDE E SEUS MUNICÍP'!$A$4:$A$5569,1,0)</f>
        <v>260440</v>
      </c>
      <c r="H2952" t="str">
        <f t="shared" si="184"/>
        <v>Mesmo município</v>
      </c>
      <c r="I2952" s="17" t="str">
        <f>VLOOKUP(C2952,'REGIÕES DE SAÚDE E SEUS MUNICÍP'!$C$4:$C$5569,1,0)</f>
        <v>Recife</v>
      </c>
      <c r="J2952">
        <f t="shared" si="185"/>
        <v>1</v>
      </c>
      <c r="K2952" t="str">
        <f t="shared" si="186"/>
        <v>Regiões semelhantes</v>
      </c>
      <c r="L2952" t="str">
        <f t="shared" si="187"/>
        <v>igual</v>
      </c>
    </row>
    <row r="2953" spans="1:12" x14ac:dyDescent="0.25">
      <c r="A2953" t="s">
        <v>4242</v>
      </c>
      <c r="B2953" t="s">
        <v>3349</v>
      </c>
      <c r="C2953" t="s">
        <v>1883</v>
      </c>
      <c r="D2953" t="s">
        <v>1725</v>
      </c>
      <c r="E2953" t="str">
        <f>VLOOKUP(VALUE(A2953),'REGIÕES DE SAÚDE E SEUS MUNICÍP'!$A$4:$C$5569,3,0)</f>
        <v>Recife</v>
      </c>
      <c r="F2953" t="str">
        <f>VLOOKUP(G2953,'REGIÕES DE SAÚDE E SEUS MUNICÍP'!$A$4:$D$5569,4,0)</f>
        <v>Camaragibe</v>
      </c>
      <c r="G2953">
        <f>VLOOKUP(VALUE(A2953),'REGIÕES DE SAÚDE E SEUS MUNICÍP'!$A$4:$A$5569,1,0)</f>
        <v>260345</v>
      </c>
      <c r="H2953" t="str">
        <f t="shared" si="184"/>
        <v>Mesmo município</v>
      </c>
      <c r="I2953" s="17" t="str">
        <f>VLOOKUP(C2953,'REGIÕES DE SAÚDE E SEUS MUNICÍP'!$C$4:$C$5569,1,0)</f>
        <v>Recife</v>
      </c>
      <c r="J2953">
        <f t="shared" si="185"/>
        <v>1</v>
      </c>
      <c r="K2953" t="str">
        <f t="shared" si="186"/>
        <v>Regiões semelhantes</v>
      </c>
      <c r="L2953" t="str">
        <f t="shared" si="187"/>
        <v>igual</v>
      </c>
    </row>
    <row r="2954" spans="1:12" x14ac:dyDescent="0.25">
      <c r="A2954" t="s">
        <v>9187</v>
      </c>
      <c r="B2954" t="s">
        <v>3349</v>
      </c>
      <c r="C2954" t="s">
        <v>1883</v>
      </c>
      <c r="D2954" t="s">
        <v>10335</v>
      </c>
      <c r="E2954" t="str">
        <f>VLOOKUP(VALUE(A2954),'REGIÕES DE SAÚDE E SEUS MUNICÍP'!$A$4:$C$5569,3,0)</f>
        <v>Recife</v>
      </c>
      <c r="F2954" t="str">
        <f>VLOOKUP(G2954,'REGIÕES DE SAÚDE E SEUS MUNICÍP'!$A$4:$D$5569,4,0)</f>
        <v>Fernando de Noronha</v>
      </c>
      <c r="G2954">
        <f>VLOOKUP(VALUE(A2954),'REGIÕES DE SAÚDE E SEUS MUNICÍP'!$A$4:$A$5569,1,0)</f>
        <v>260545</v>
      </c>
      <c r="H2954" t="str">
        <f t="shared" si="184"/>
        <v>Mesmo município</v>
      </c>
      <c r="I2954" s="17" t="str">
        <f>VLOOKUP(C2954,'REGIÕES DE SAÚDE E SEUS MUNICÍP'!$C$4:$C$5569,1,0)</f>
        <v>Recife</v>
      </c>
      <c r="J2954">
        <f t="shared" si="185"/>
        <v>1</v>
      </c>
      <c r="K2954" t="str">
        <f t="shared" si="186"/>
        <v>Regiões semelhantes</v>
      </c>
      <c r="L2954" t="str">
        <f t="shared" si="187"/>
        <v>igual</v>
      </c>
    </row>
    <row r="2955" spans="1:12" x14ac:dyDescent="0.25">
      <c r="A2955" t="s">
        <v>6577</v>
      </c>
      <c r="B2955" t="s">
        <v>3349</v>
      </c>
      <c r="C2955" t="s">
        <v>1883</v>
      </c>
      <c r="D2955" t="s">
        <v>8067</v>
      </c>
      <c r="E2955" t="str">
        <f>VLOOKUP(VALUE(A2955),'REGIÕES DE SAÚDE E SEUS MUNICÍP'!$A$4:$C$5569,3,0)</f>
        <v>Recife</v>
      </c>
      <c r="F2955" t="str">
        <f>VLOOKUP(G2955,'REGIÕES DE SAÚDE E SEUS MUNICÍP'!$A$4:$D$5569,4,0)</f>
        <v>Cabo de Santo Agostinho</v>
      </c>
      <c r="G2955">
        <f>VLOOKUP(VALUE(A2955),'REGIÕES DE SAÚDE E SEUS MUNICÍP'!$A$4:$A$5569,1,0)</f>
        <v>260290</v>
      </c>
      <c r="H2955" t="str">
        <f t="shared" si="184"/>
        <v>Mesmo município</v>
      </c>
      <c r="I2955" s="17" t="str">
        <f>VLOOKUP(C2955,'REGIÕES DE SAÚDE E SEUS MUNICÍP'!$C$4:$C$5569,1,0)</f>
        <v>Recife</v>
      </c>
      <c r="J2955">
        <f t="shared" si="185"/>
        <v>1</v>
      </c>
      <c r="K2955" t="str">
        <f t="shared" si="186"/>
        <v>diferente</v>
      </c>
      <c r="L2955" t="str">
        <f t="shared" si="187"/>
        <v>igual</v>
      </c>
    </row>
    <row r="2956" spans="1:12" x14ac:dyDescent="0.25">
      <c r="A2956" t="s">
        <v>156</v>
      </c>
      <c r="B2956" t="s">
        <v>3349</v>
      </c>
      <c r="C2956" t="s">
        <v>1840</v>
      </c>
      <c r="D2956" t="s">
        <v>9361</v>
      </c>
      <c r="E2956" t="str">
        <f>VLOOKUP(VALUE(A2956),'REGIÕES DE SAÚDE E SEUS MUNICÍP'!$A$4:$C$5569,3,0)</f>
        <v>Salgueiro</v>
      </c>
      <c r="F2956" t="str">
        <f>VLOOKUP(G2956,'REGIÕES DE SAÚDE E SEUS MUNICÍP'!$A$4:$D$5569,4,0)</f>
        <v>Belém de São Francisco</v>
      </c>
      <c r="G2956">
        <f>VLOOKUP(VALUE(A2956),'REGIÕES DE SAÚDE E SEUS MUNICÍP'!$A$4:$A$5569,1,0)</f>
        <v>260160</v>
      </c>
      <c r="H2956" t="str">
        <f t="shared" si="184"/>
        <v>Município diferente</v>
      </c>
      <c r="I2956" s="17" t="str">
        <f>VLOOKUP(C2956,'REGIÕES DE SAÚDE E SEUS MUNICÍP'!$C$4:$C$5569,1,0)</f>
        <v>Salgueiro</v>
      </c>
      <c r="J2956">
        <f t="shared" si="185"/>
        <v>1</v>
      </c>
      <c r="K2956" t="str">
        <f t="shared" si="186"/>
        <v>Regiões semelhantes</v>
      </c>
      <c r="L2956" t="str">
        <f t="shared" si="187"/>
        <v>diferente</v>
      </c>
    </row>
    <row r="2957" spans="1:12" x14ac:dyDescent="0.25">
      <c r="A2957" t="s">
        <v>8354</v>
      </c>
      <c r="B2957" t="s">
        <v>3349</v>
      </c>
      <c r="C2957" t="s">
        <v>1840</v>
      </c>
      <c r="D2957" t="s">
        <v>10175</v>
      </c>
      <c r="E2957" t="str">
        <f>VLOOKUP(VALUE(A2957),'REGIÕES DE SAÚDE E SEUS MUNICÍP'!$A$4:$C$5569,3,0)</f>
        <v>Salgueiro</v>
      </c>
      <c r="F2957" t="str">
        <f>VLOOKUP(G2957,'REGIÕES DE SAÚDE E SEUS MUNICÍP'!$A$4:$D$5569,4,0)</f>
        <v>Terra Nova</v>
      </c>
      <c r="G2957">
        <f>VLOOKUP(VALUE(A2957),'REGIÕES DE SAÚDE E SEUS MUNICÍP'!$A$4:$A$5569,1,0)</f>
        <v>261520</v>
      </c>
      <c r="H2957" t="str">
        <f t="shared" si="184"/>
        <v>Mesmo município</v>
      </c>
      <c r="I2957" s="17" t="str">
        <f>VLOOKUP(C2957,'REGIÕES DE SAÚDE E SEUS MUNICÍP'!$C$4:$C$5569,1,0)</f>
        <v>Salgueiro</v>
      </c>
      <c r="J2957">
        <f t="shared" si="185"/>
        <v>1</v>
      </c>
      <c r="K2957" t="str">
        <f t="shared" si="186"/>
        <v>Regiões semelhantes</v>
      </c>
      <c r="L2957" t="str">
        <f t="shared" si="187"/>
        <v>igual</v>
      </c>
    </row>
    <row r="2958" spans="1:12" x14ac:dyDescent="0.25">
      <c r="A2958" t="s">
        <v>7598</v>
      </c>
      <c r="B2958" t="s">
        <v>3349</v>
      </c>
      <c r="C2958" t="s">
        <v>1840</v>
      </c>
      <c r="D2958" t="s">
        <v>483</v>
      </c>
      <c r="E2958" t="str">
        <f>VLOOKUP(VALUE(A2958),'REGIÕES DE SAÚDE E SEUS MUNICÍP'!$A$4:$C$5569,3,0)</f>
        <v>Salgueiro</v>
      </c>
      <c r="F2958" t="str">
        <f>VLOOKUP(G2958,'REGIÕES DE SAÚDE E SEUS MUNICÍP'!$A$4:$D$5569,4,0)</f>
        <v>Cedro</v>
      </c>
      <c r="G2958">
        <f>VLOOKUP(VALUE(A2958),'REGIÕES DE SAÚDE E SEUS MUNICÍP'!$A$4:$A$5569,1,0)</f>
        <v>260430</v>
      </c>
      <c r="H2958" t="str">
        <f t="shared" si="184"/>
        <v>Mesmo município</v>
      </c>
      <c r="I2958" s="17" t="str">
        <f>VLOOKUP(C2958,'REGIÕES DE SAÚDE E SEUS MUNICÍP'!$C$4:$C$5569,1,0)</f>
        <v>Salgueiro</v>
      </c>
      <c r="J2958">
        <f t="shared" si="185"/>
        <v>1</v>
      </c>
      <c r="K2958" t="str">
        <f t="shared" si="186"/>
        <v>Regiões semelhantes</v>
      </c>
      <c r="L2958" t="str">
        <f t="shared" si="187"/>
        <v>igual</v>
      </c>
    </row>
    <row r="2959" spans="1:12" x14ac:dyDescent="0.25">
      <c r="A2959" t="s">
        <v>1637</v>
      </c>
      <c r="B2959" t="s">
        <v>3349</v>
      </c>
      <c r="C2959" t="s">
        <v>1840</v>
      </c>
      <c r="D2959" t="s">
        <v>1212</v>
      </c>
      <c r="E2959" t="str">
        <f>VLOOKUP(VALUE(A2959),'REGIÕES DE SAÚDE E SEUS MUNICÍP'!$A$4:$C$5569,3,0)</f>
        <v>Salgueiro</v>
      </c>
      <c r="F2959" t="str">
        <f>VLOOKUP(G2959,'REGIÕES DE SAÚDE E SEUS MUNICÍP'!$A$4:$D$5569,4,0)</f>
        <v>Verdejante</v>
      </c>
      <c r="G2959">
        <f>VLOOKUP(VALUE(A2959),'REGIÕES DE SAÚDE E SEUS MUNICÍP'!$A$4:$A$5569,1,0)</f>
        <v>261610</v>
      </c>
      <c r="H2959" t="str">
        <f t="shared" si="184"/>
        <v>Mesmo município</v>
      </c>
      <c r="I2959" s="17" t="str">
        <f>VLOOKUP(C2959,'REGIÕES DE SAÚDE E SEUS MUNICÍP'!$C$4:$C$5569,1,0)</f>
        <v>Salgueiro</v>
      </c>
      <c r="J2959">
        <f t="shared" si="185"/>
        <v>1</v>
      </c>
      <c r="K2959" t="str">
        <f t="shared" si="186"/>
        <v>Regiões semelhantes</v>
      </c>
      <c r="L2959" t="str">
        <f t="shared" si="187"/>
        <v>igual</v>
      </c>
    </row>
    <row r="2960" spans="1:12" x14ac:dyDescent="0.25">
      <c r="A2960" t="s">
        <v>2680</v>
      </c>
      <c r="B2960" t="s">
        <v>3349</v>
      </c>
      <c r="C2960" t="s">
        <v>1840</v>
      </c>
      <c r="D2960" t="s">
        <v>1840</v>
      </c>
      <c r="E2960" t="str">
        <f>VLOOKUP(VALUE(A2960),'REGIÕES DE SAÚDE E SEUS MUNICÍP'!$A$4:$C$5569,3,0)</f>
        <v>Salgueiro</v>
      </c>
      <c r="F2960" t="str">
        <f>VLOOKUP(G2960,'REGIÕES DE SAÚDE E SEUS MUNICÍP'!$A$4:$D$5569,4,0)</f>
        <v>Salgueiro</v>
      </c>
      <c r="G2960">
        <f>VLOOKUP(VALUE(A2960),'REGIÕES DE SAÚDE E SEUS MUNICÍP'!$A$4:$A$5569,1,0)</f>
        <v>261220</v>
      </c>
      <c r="H2960" t="str">
        <f t="shared" si="184"/>
        <v>Mesmo município</v>
      </c>
      <c r="I2960" s="17" t="str">
        <f>VLOOKUP(C2960,'REGIÕES DE SAÚDE E SEUS MUNICÍP'!$C$4:$C$5569,1,0)</f>
        <v>Salgueiro</v>
      </c>
      <c r="J2960">
        <f t="shared" si="185"/>
        <v>1</v>
      </c>
      <c r="K2960" t="str">
        <f t="shared" si="186"/>
        <v>Regiões semelhantes</v>
      </c>
      <c r="L2960" t="str">
        <f t="shared" si="187"/>
        <v>igual</v>
      </c>
    </row>
    <row r="2961" spans="1:12" x14ac:dyDescent="0.25">
      <c r="A2961" t="s">
        <v>489</v>
      </c>
      <c r="B2961" t="s">
        <v>3349</v>
      </c>
      <c r="C2961" t="s">
        <v>1840</v>
      </c>
      <c r="D2961" t="s">
        <v>4644</v>
      </c>
      <c r="E2961" t="str">
        <f>VLOOKUP(VALUE(A2961),'REGIÕES DE SAÚDE E SEUS MUNICÍP'!$A$4:$C$5569,3,0)</f>
        <v>Salgueiro</v>
      </c>
      <c r="F2961" t="str">
        <f>VLOOKUP(G2961,'REGIÕES DE SAÚDE E SEUS MUNICÍP'!$A$4:$D$5569,4,0)</f>
        <v>Serrita</v>
      </c>
      <c r="G2961">
        <f>VLOOKUP(VALUE(A2961),'REGIÕES DE SAÚDE E SEUS MUNICÍP'!$A$4:$A$5569,1,0)</f>
        <v>261400</v>
      </c>
      <c r="H2961" t="str">
        <f t="shared" si="184"/>
        <v>Mesmo município</v>
      </c>
      <c r="I2961" s="17" t="str">
        <f>VLOOKUP(C2961,'REGIÕES DE SAÚDE E SEUS MUNICÍP'!$C$4:$C$5569,1,0)</f>
        <v>Salgueiro</v>
      </c>
      <c r="J2961">
        <f t="shared" si="185"/>
        <v>1</v>
      </c>
      <c r="K2961" t="str">
        <f t="shared" si="186"/>
        <v>Regiões semelhantes</v>
      </c>
      <c r="L2961" t="str">
        <f t="shared" si="187"/>
        <v>igual</v>
      </c>
    </row>
    <row r="2962" spans="1:12" x14ac:dyDescent="0.25">
      <c r="A2962" t="s">
        <v>11120</v>
      </c>
      <c r="B2962" t="s">
        <v>3349</v>
      </c>
      <c r="C2962" t="s">
        <v>1840</v>
      </c>
      <c r="D2962" t="s">
        <v>3593</v>
      </c>
      <c r="E2962" t="str">
        <f>VLOOKUP(VALUE(A2962),'REGIÕES DE SAÚDE E SEUS MUNICÍP'!$A$4:$C$5569,3,0)</f>
        <v>Salgueiro</v>
      </c>
      <c r="F2962" t="str">
        <f>VLOOKUP(G2962,'REGIÕES DE SAÚDE E SEUS MUNICÍP'!$A$4:$D$5569,4,0)</f>
        <v>Mirandiba</v>
      </c>
      <c r="G2962">
        <f>VLOOKUP(VALUE(A2962),'REGIÕES DE SAÚDE E SEUS MUNICÍP'!$A$4:$A$5569,1,0)</f>
        <v>260930</v>
      </c>
      <c r="H2962" t="str">
        <f t="shared" si="184"/>
        <v>Mesmo município</v>
      </c>
      <c r="I2962" s="17" t="str">
        <f>VLOOKUP(C2962,'REGIÕES DE SAÚDE E SEUS MUNICÍP'!$C$4:$C$5569,1,0)</f>
        <v>Salgueiro</v>
      </c>
      <c r="J2962">
        <f t="shared" si="185"/>
        <v>1</v>
      </c>
      <c r="K2962" t="str">
        <f t="shared" si="186"/>
        <v>diferente</v>
      </c>
      <c r="L2962" t="str">
        <f t="shared" si="187"/>
        <v>igual</v>
      </c>
    </row>
    <row r="2963" spans="1:12" x14ac:dyDescent="0.25">
      <c r="A2963" t="s">
        <v>1355</v>
      </c>
      <c r="B2963" t="s">
        <v>3349</v>
      </c>
      <c r="C2963" t="s">
        <v>5538</v>
      </c>
      <c r="D2963" t="s">
        <v>6500</v>
      </c>
      <c r="E2963" t="str">
        <f>VLOOKUP(VALUE(A2963),'REGIÕES DE SAÚDE E SEUS MUNICÍP'!$A$4:$C$5569,3,0)</f>
        <v>Serra Talhada</v>
      </c>
      <c r="F2963" t="str">
        <f>VLOOKUP(G2963,'REGIÕES DE SAÚDE E SEUS MUNICÍP'!$A$4:$D$5569,4,0)</f>
        <v>Santa Cruz da Baixa Verde</v>
      </c>
      <c r="G2963">
        <f>VLOOKUP(VALUE(A2963),'REGIÕES DE SAÚDE E SEUS MUNICÍP'!$A$4:$A$5569,1,0)</f>
        <v>261247</v>
      </c>
      <c r="H2963" t="str">
        <f t="shared" si="184"/>
        <v>Mesmo município</v>
      </c>
      <c r="I2963" s="17" t="str">
        <f>VLOOKUP(C2963,'REGIÕES DE SAÚDE E SEUS MUNICÍP'!$C$4:$C$5569,1,0)</f>
        <v>Serra Talhada</v>
      </c>
      <c r="J2963">
        <f t="shared" si="185"/>
        <v>1</v>
      </c>
      <c r="K2963" t="str">
        <f t="shared" si="186"/>
        <v>Regiões semelhantes</v>
      </c>
      <c r="L2963" t="str">
        <f t="shared" si="187"/>
        <v>diferente</v>
      </c>
    </row>
    <row r="2964" spans="1:12" x14ac:dyDescent="0.25">
      <c r="A2964" t="s">
        <v>6217</v>
      </c>
      <c r="B2964" t="s">
        <v>3349</v>
      </c>
      <c r="C2964" t="s">
        <v>5538</v>
      </c>
      <c r="D2964" t="s">
        <v>6268</v>
      </c>
      <c r="E2964" t="str">
        <f>VLOOKUP(VALUE(A2964),'REGIÕES DE SAÚDE E SEUS MUNICÍP'!$A$4:$C$5569,3,0)</f>
        <v>Serra Talhada</v>
      </c>
      <c r="F2964" t="str">
        <f>VLOOKUP(G2964,'REGIÕES DE SAÚDE E SEUS MUNICÍP'!$A$4:$D$5569,4,0)</f>
        <v>Betânia</v>
      </c>
      <c r="G2964">
        <f>VLOOKUP(VALUE(A2964),'REGIÕES DE SAÚDE E SEUS MUNICÍP'!$A$4:$A$5569,1,0)</f>
        <v>260180</v>
      </c>
      <c r="H2964" t="str">
        <f t="shared" si="184"/>
        <v>Mesmo município</v>
      </c>
      <c r="I2964" s="17" t="str">
        <f>VLOOKUP(C2964,'REGIÕES DE SAÚDE E SEUS MUNICÍP'!$C$4:$C$5569,1,0)</f>
        <v>Serra Talhada</v>
      </c>
      <c r="J2964">
        <f t="shared" si="185"/>
        <v>1</v>
      </c>
      <c r="K2964" t="str">
        <f t="shared" si="186"/>
        <v>Regiões semelhantes</v>
      </c>
      <c r="L2964" t="str">
        <f t="shared" si="187"/>
        <v>igual</v>
      </c>
    </row>
    <row r="2965" spans="1:12" x14ac:dyDescent="0.25">
      <c r="A2965" t="s">
        <v>6280</v>
      </c>
      <c r="B2965" t="s">
        <v>3349</v>
      </c>
      <c r="C2965" t="s">
        <v>5538</v>
      </c>
      <c r="D2965" t="s">
        <v>7742</v>
      </c>
      <c r="E2965" t="str">
        <f>VLOOKUP(VALUE(A2965),'REGIÕES DE SAÚDE E SEUS MUNICÍP'!$A$4:$C$5569,3,0)</f>
        <v>Serra Talhada</v>
      </c>
      <c r="F2965" t="str">
        <f>VLOOKUP(G2965,'REGIÕES DE SAÚDE E SEUS MUNICÍP'!$A$4:$D$5569,4,0)</f>
        <v>Carnaubeira da Penha</v>
      </c>
      <c r="G2965">
        <f>VLOOKUP(VALUE(A2965),'REGIÕES DE SAÚDE E SEUS MUNICÍP'!$A$4:$A$5569,1,0)</f>
        <v>260392</v>
      </c>
      <c r="H2965" t="str">
        <f t="shared" si="184"/>
        <v>Mesmo município</v>
      </c>
      <c r="I2965" s="17" t="str">
        <f>VLOOKUP(C2965,'REGIÕES DE SAÚDE E SEUS MUNICÍP'!$C$4:$C$5569,1,0)</f>
        <v>Serra Talhada</v>
      </c>
      <c r="J2965">
        <f t="shared" si="185"/>
        <v>1</v>
      </c>
      <c r="K2965" t="str">
        <f t="shared" si="186"/>
        <v>Regiões semelhantes</v>
      </c>
      <c r="L2965" t="str">
        <f t="shared" si="187"/>
        <v>igual</v>
      </c>
    </row>
    <row r="2966" spans="1:12" x14ac:dyDescent="0.25">
      <c r="A2966" t="s">
        <v>2325</v>
      </c>
      <c r="B2966" t="s">
        <v>3349</v>
      </c>
      <c r="C2966" t="s">
        <v>5538</v>
      </c>
      <c r="D2966" t="s">
        <v>2625</v>
      </c>
      <c r="E2966" t="str">
        <f>VLOOKUP(VALUE(A2966),'REGIÕES DE SAÚDE E SEUS MUNICÍP'!$A$4:$C$5569,3,0)</f>
        <v>Serra Talhada</v>
      </c>
      <c r="F2966" t="str">
        <f>VLOOKUP(G2966,'REGIÕES DE SAÚDE E SEUS MUNICÍP'!$A$4:$D$5569,4,0)</f>
        <v>Itacuruba</v>
      </c>
      <c r="G2966">
        <f>VLOOKUP(VALUE(A2966),'REGIÕES DE SAÚDE E SEUS MUNICÍP'!$A$4:$A$5569,1,0)</f>
        <v>260740</v>
      </c>
      <c r="H2966" t="str">
        <f t="shared" si="184"/>
        <v>Mesmo município</v>
      </c>
      <c r="I2966" s="17" t="str">
        <f>VLOOKUP(C2966,'REGIÕES DE SAÚDE E SEUS MUNICÍP'!$C$4:$C$5569,1,0)</f>
        <v>Serra Talhada</v>
      </c>
      <c r="J2966">
        <f t="shared" si="185"/>
        <v>1</v>
      </c>
      <c r="K2966" t="str">
        <f t="shared" si="186"/>
        <v>Regiões semelhantes</v>
      </c>
      <c r="L2966" t="str">
        <f t="shared" si="187"/>
        <v>igual</v>
      </c>
    </row>
    <row r="2967" spans="1:12" x14ac:dyDescent="0.25">
      <c r="A2967" t="s">
        <v>8924</v>
      </c>
      <c r="B2967" t="s">
        <v>3349</v>
      </c>
      <c r="C2967" t="s">
        <v>5538</v>
      </c>
      <c r="D2967" t="s">
        <v>3653</v>
      </c>
      <c r="E2967" t="str">
        <f>VLOOKUP(VALUE(A2967),'REGIÕES DE SAÚDE E SEUS MUNICÍP'!$A$4:$C$5569,3,0)</f>
        <v>Serra Talhada</v>
      </c>
      <c r="F2967" t="str">
        <f>VLOOKUP(G2967,'REGIÕES DE SAÚDE E SEUS MUNICÍP'!$A$4:$D$5569,4,0)</f>
        <v>São José do Belmonte</v>
      </c>
      <c r="G2967">
        <f>VLOOKUP(VALUE(A2967),'REGIÕES DE SAÚDE E SEUS MUNICÍP'!$A$4:$A$5569,1,0)</f>
        <v>261350</v>
      </c>
      <c r="H2967" t="str">
        <f t="shared" si="184"/>
        <v>Mesmo município</v>
      </c>
      <c r="I2967" s="17" t="str">
        <f>VLOOKUP(C2967,'REGIÕES DE SAÚDE E SEUS MUNICÍP'!$C$4:$C$5569,1,0)</f>
        <v>Serra Talhada</v>
      </c>
      <c r="J2967">
        <f t="shared" si="185"/>
        <v>1</v>
      </c>
      <c r="K2967" t="str">
        <f t="shared" si="186"/>
        <v>Regiões semelhantes</v>
      </c>
      <c r="L2967" t="str">
        <f t="shared" si="187"/>
        <v>igual</v>
      </c>
    </row>
    <row r="2968" spans="1:12" x14ac:dyDescent="0.25">
      <c r="A2968" t="s">
        <v>6985</v>
      </c>
      <c r="B2968" t="s">
        <v>3349</v>
      </c>
      <c r="C2968" t="s">
        <v>5538</v>
      </c>
      <c r="D2968" t="s">
        <v>3299</v>
      </c>
      <c r="E2968" t="str">
        <f>VLOOKUP(VALUE(A2968),'REGIÕES DE SAÚDE E SEUS MUNICÍP'!$A$4:$C$5569,3,0)</f>
        <v>Serra Talhada</v>
      </c>
      <c r="F2968" t="str">
        <f>VLOOKUP(G2968,'REGIÕES DE SAÚDE E SEUS MUNICÍP'!$A$4:$D$5569,4,0)</f>
        <v>Floresta</v>
      </c>
      <c r="G2968">
        <f>VLOOKUP(VALUE(A2968),'REGIÕES DE SAÚDE E SEUS MUNICÍP'!$A$4:$A$5569,1,0)</f>
        <v>260570</v>
      </c>
      <c r="H2968" t="str">
        <f t="shared" si="184"/>
        <v>Mesmo município</v>
      </c>
      <c r="I2968" s="17" t="str">
        <f>VLOOKUP(C2968,'REGIÕES DE SAÚDE E SEUS MUNICÍP'!$C$4:$C$5569,1,0)</f>
        <v>Serra Talhada</v>
      </c>
      <c r="J2968">
        <f t="shared" si="185"/>
        <v>1</v>
      </c>
      <c r="K2968" t="str">
        <f t="shared" si="186"/>
        <v>Regiões semelhantes</v>
      </c>
      <c r="L2968" t="str">
        <f t="shared" si="187"/>
        <v>igual</v>
      </c>
    </row>
    <row r="2969" spans="1:12" x14ac:dyDescent="0.25">
      <c r="A2969" t="s">
        <v>8766</v>
      </c>
      <c r="B2969" t="s">
        <v>3349</v>
      </c>
      <c r="C2969" t="s">
        <v>5538</v>
      </c>
      <c r="D2969" t="s">
        <v>5538</v>
      </c>
      <c r="E2969" t="str">
        <f>VLOOKUP(VALUE(A2969),'REGIÕES DE SAÚDE E SEUS MUNICÍP'!$A$4:$C$5569,3,0)</f>
        <v>Serra Talhada</v>
      </c>
      <c r="F2969" t="str">
        <f>VLOOKUP(G2969,'REGIÕES DE SAÚDE E SEUS MUNICÍP'!$A$4:$D$5569,4,0)</f>
        <v>Serra Talhada</v>
      </c>
      <c r="G2969">
        <f>VLOOKUP(VALUE(A2969),'REGIÕES DE SAÚDE E SEUS MUNICÍP'!$A$4:$A$5569,1,0)</f>
        <v>261390</v>
      </c>
      <c r="H2969" t="str">
        <f t="shared" si="184"/>
        <v>Mesmo município</v>
      </c>
      <c r="I2969" s="17" t="str">
        <f>VLOOKUP(C2969,'REGIÕES DE SAÚDE E SEUS MUNICÍP'!$C$4:$C$5569,1,0)</f>
        <v>Serra Talhada</v>
      </c>
      <c r="J2969">
        <f t="shared" si="185"/>
        <v>1</v>
      </c>
      <c r="K2969" t="str">
        <f t="shared" si="186"/>
        <v>Regiões semelhantes</v>
      </c>
      <c r="L2969" t="str">
        <f t="shared" si="187"/>
        <v>igual</v>
      </c>
    </row>
    <row r="2970" spans="1:12" x14ac:dyDescent="0.25">
      <c r="A2970" t="s">
        <v>10979</v>
      </c>
      <c r="B2970" t="s">
        <v>3349</v>
      </c>
      <c r="C2970" t="s">
        <v>5538</v>
      </c>
      <c r="D2970" t="s">
        <v>8393</v>
      </c>
      <c r="E2970" t="str">
        <f>VLOOKUP(VALUE(A2970),'REGIÕES DE SAÚDE E SEUS MUNICÍP'!$A$4:$C$5569,3,0)</f>
        <v>Serra Talhada</v>
      </c>
      <c r="F2970" t="str">
        <f>VLOOKUP(G2970,'REGIÕES DE SAÚDE E SEUS MUNICÍP'!$A$4:$D$5569,4,0)</f>
        <v>Triunfo</v>
      </c>
      <c r="G2970">
        <f>VLOOKUP(VALUE(A2970),'REGIÕES DE SAÚDE E SEUS MUNICÍP'!$A$4:$A$5569,1,0)</f>
        <v>261570</v>
      </c>
      <c r="H2970" t="str">
        <f t="shared" si="184"/>
        <v>Mesmo município</v>
      </c>
      <c r="I2970" s="17" t="str">
        <f>VLOOKUP(C2970,'REGIÕES DE SAÚDE E SEUS MUNICÍP'!$C$4:$C$5569,1,0)</f>
        <v>Serra Talhada</v>
      </c>
      <c r="J2970">
        <f t="shared" si="185"/>
        <v>1</v>
      </c>
      <c r="K2970" t="str">
        <f t="shared" si="186"/>
        <v>Regiões semelhantes</v>
      </c>
      <c r="L2970" t="str">
        <f t="shared" si="187"/>
        <v>igual</v>
      </c>
    </row>
    <row r="2971" spans="1:12" x14ac:dyDescent="0.25">
      <c r="A2971" t="s">
        <v>10436</v>
      </c>
      <c r="B2971" t="s">
        <v>3349</v>
      </c>
      <c r="C2971" t="s">
        <v>5538</v>
      </c>
      <c r="D2971" t="s">
        <v>9205</v>
      </c>
      <c r="E2971" t="str">
        <f>VLOOKUP(VALUE(A2971),'REGIÕES DE SAÚDE E SEUS MUNICÍP'!$A$4:$C$5569,3,0)</f>
        <v>Serra Talhada</v>
      </c>
      <c r="F2971" t="str">
        <f>VLOOKUP(G2971,'REGIÕES DE SAÚDE E SEUS MUNICÍP'!$A$4:$D$5569,4,0)</f>
        <v>Calumbi</v>
      </c>
      <c r="G2971">
        <f>VLOOKUP(VALUE(A2971),'REGIÕES DE SAÚDE E SEUS MUNICÍP'!$A$4:$A$5569,1,0)</f>
        <v>260340</v>
      </c>
      <c r="H2971" t="str">
        <f t="shared" si="184"/>
        <v>Mesmo município</v>
      </c>
      <c r="I2971" s="17" t="str">
        <f>VLOOKUP(C2971,'REGIÕES DE SAÚDE E SEUS MUNICÍP'!$C$4:$C$5569,1,0)</f>
        <v>Serra Talhada</v>
      </c>
      <c r="J2971">
        <f t="shared" si="185"/>
        <v>1</v>
      </c>
      <c r="K2971" t="str">
        <f t="shared" si="186"/>
        <v>Regiões semelhantes</v>
      </c>
      <c r="L2971" t="str">
        <f t="shared" si="187"/>
        <v>igual</v>
      </c>
    </row>
    <row r="2972" spans="1:12" x14ac:dyDescent="0.25">
      <c r="A2972" t="s">
        <v>9757</v>
      </c>
      <c r="B2972" t="s">
        <v>3349</v>
      </c>
      <c r="C2972" t="s">
        <v>5538</v>
      </c>
      <c r="D2972" t="s">
        <v>4865</v>
      </c>
      <c r="E2972" t="str">
        <f>VLOOKUP(VALUE(A2972),'REGIÕES DE SAÚDE E SEUS MUNICÍP'!$A$4:$C$5569,3,0)</f>
        <v>Serra Talhada</v>
      </c>
      <c r="F2972" t="str">
        <f>VLOOKUP(G2972,'REGIÕES DE SAÚDE E SEUS MUNICÍP'!$A$4:$D$5569,4,0)</f>
        <v>Flores</v>
      </c>
      <c r="G2972">
        <f>VLOOKUP(VALUE(A2972),'REGIÕES DE SAÚDE E SEUS MUNICÍP'!$A$4:$A$5569,1,0)</f>
        <v>260560</v>
      </c>
      <c r="H2972" t="str">
        <f t="shared" si="184"/>
        <v>Mesmo município</v>
      </c>
      <c r="I2972" s="17" t="str">
        <f>VLOOKUP(C2972,'REGIÕES DE SAÚDE E SEUS MUNICÍP'!$C$4:$C$5569,1,0)</f>
        <v>Serra Talhada</v>
      </c>
      <c r="J2972">
        <f t="shared" si="185"/>
        <v>1</v>
      </c>
      <c r="K2972" t="str">
        <f t="shared" si="186"/>
        <v>diferente</v>
      </c>
      <c r="L2972" t="str">
        <f t="shared" si="187"/>
        <v>igual</v>
      </c>
    </row>
    <row r="2973" spans="1:12" x14ac:dyDescent="0.25">
      <c r="A2973" t="s">
        <v>875</v>
      </c>
      <c r="B2973" t="s">
        <v>4248</v>
      </c>
      <c r="C2973" t="s">
        <v>2148</v>
      </c>
      <c r="D2973" t="s">
        <v>9307</v>
      </c>
      <c r="E2973" t="str">
        <f>VLOOKUP(VALUE(A2973),'REGIÕES DE SAÚDE E SEUS MUNICÍP'!$A$4:$C$5569,3,0)</f>
        <v>TD Carnaubais</v>
      </c>
      <c r="F2973" t="str">
        <f>VLOOKUP(G2973,'REGIÕES DE SAÚDE E SEUS MUNICÍP'!$A$4:$D$5569,4,0)</f>
        <v>São Miguel do Tapuio</v>
      </c>
      <c r="G2973">
        <f>VLOOKUP(VALUE(A2973),'REGIÕES DE SAÚDE E SEUS MUNICÍP'!$A$4:$A$5569,1,0)</f>
        <v>221040</v>
      </c>
      <c r="H2973" t="str">
        <f t="shared" si="184"/>
        <v>Mesmo município</v>
      </c>
      <c r="I2973" s="17" t="e">
        <f>VLOOKUP(C2973,'REGIÕES DE SAÚDE E SEUS MUNICÍP'!$C$4:$C$5569,1,0)</f>
        <v>#N/A</v>
      </c>
      <c r="J2973" t="e">
        <f t="shared" si="185"/>
        <v>#VALUE!</v>
      </c>
      <c r="K2973" t="str">
        <f t="shared" si="186"/>
        <v>Regiões semelhantes</v>
      </c>
      <c r="L2973" t="str">
        <f t="shared" si="187"/>
        <v>diferente</v>
      </c>
    </row>
    <row r="2974" spans="1:12" x14ac:dyDescent="0.25">
      <c r="A2974" t="s">
        <v>6475</v>
      </c>
      <c r="B2974" t="s">
        <v>4248</v>
      </c>
      <c r="C2974" t="s">
        <v>2148</v>
      </c>
      <c r="D2974" t="s">
        <v>4374</v>
      </c>
      <c r="E2974" t="str">
        <f>VLOOKUP(VALUE(A2974),'REGIÕES DE SAÚDE E SEUS MUNICÍP'!$A$4:$C$5569,3,0)</f>
        <v>TD Carnaubais</v>
      </c>
      <c r="F2974" t="str">
        <f>VLOOKUP(G2974,'REGIÕES DE SAÚDE E SEUS MUNICÍP'!$A$4:$D$5569,4,0)</f>
        <v>Cabeceiras do Piauí</v>
      </c>
      <c r="G2974">
        <f>VLOOKUP(VALUE(A2974),'REGIÕES DE SAÚDE E SEUS MUNICÍP'!$A$4:$A$5569,1,0)</f>
        <v>220205</v>
      </c>
      <c r="H2974" t="str">
        <f t="shared" si="184"/>
        <v>Mesmo município</v>
      </c>
      <c r="I2974" s="17" t="e">
        <f>VLOOKUP(C2974,'REGIÕES DE SAÚDE E SEUS MUNICÍP'!$C$4:$C$5569,1,0)</f>
        <v>#N/A</v>
      </c>
      <c r="J2974" t="e">
        <f t="shared" si="185"/>
        <v>#VALUE!</v>
      </c>
      <c r="K2974" t="str">
        <f t="shared" si="186"/>
        <v>Regiões semelhantes</v>
      </c>
      <c r="L2974" t="str">
        <f t="shared" si="187"/>
        <v>igual</v>
      </c>
    </row>
    <row r="2975" spans="1:12" x14ac:dyDescent="0.25">
      <c r="A2975" t="s">
        <v>7908</v>
      </c>
      <c r="B2975" t="s">
        <v>4248</v>
      </c>
      <c r="C2975" t="s">
        <v>2148</v>
      </c>
      <c r="D2975" t="s">
        <v>10291</v>
      </c>
      <c r="E2975" t="str">
        <f>VLOOKUP(VALUE(A2975),'REGIÕES DE SAÚDE E SEUS MUNICÍP'!$A$4:$C$5569,3,0)</f>
        <v>TD Carnaubais</v>
      </c>
      <c r="F2975" t="str">
        <f>VLOOKUP(G2975,'REGIÕES DE SAÚDE E SEUS MUNICÍP'!$A$4:$D$5569,4,0)</f>
        <v>São João da Serra</v>
      </c>
      <c r="G2975">
        <f>VLOOKUP(VALUE(A2975),'REGIÕES DE SAÚDE E SEUS MUNICÍP'!$A$4:$A$5569,1,0)</f>
        <v>220990</v>
      </c>
      <c r="H2975" t="str">
        <f t="shared" si="184"/>
        <v>Mesmo município</v>
      </c>
      <c r="I2975" s="17" t="e">
        <f>VLOOKUP(C2975,'REGIÕES DE SAÚDE E SEUS MUNICÍP'!$C$4:$C$5569,1,0)</f>
        <v>#N/A</v>
      </c>
      <c r="J2975" t="e">
        <f t="shared" si="185"/>
        <v>#VALUE!</v>
      </c>
      <c r="K2975" t="str">
        <f t="shared" si="186"/>
        <v>Regiões semelhantes</v>
      </c>
      <c r="L2975" t="str">
        <f t="shared" si="187"/>
        <v>igual</v>
      </c>
    </row>
    <row r="2976" spans="1:12" x14ac:dyDescent="0.25">
      <c r="A2976" t="s">
        <v>5989</v>
      </c>
      <c r="B2976" t="s">
        <v>4248</v>
      </c>
      <c r="C2976" t="s">
        <v>2148</v>
      </c>
      <c r="D2976" t="s">
        <v>4391</v>
      </c>
      <c r="E2976" t="str">
        <f>VLOOKUP(VALUE(A2976),'REGIÕES DE SAÚDE E SEUS MUNICÍP'!$A$4:$C$5569,3,0)</f>
        <v>TD Carnaubais</v>
      </c>
      <c r="F2976" t="str">
        <f>VLOOKUP(G2976,'REGIÕES DE SAÚDE E SEUS MUNICÍP'!$A$4:$D$5569,4,0)</f>
        <v>Nossa Senhora de Nazaré</v>
      </c>
      <c r="G2976">
        <f>VLOOKUP(VALUE(A2976),'REGIÕES DE SAÚDE E SEUS MUNICÍP'!$A$4:$A$5569,1,0)</f>
        <v>220675</v>
      </c>
      <c r="H2976" t="str">
        <f t="shared" si="184"/>
        <v>Mesmo município</v>
      </c>
      <c r="I2976" s="17" t="e">
        <f>VLOOKUP(C2976,'REGIÕES DE SAÚDE E SEUS MUNICÍP'!$C$4:$C$5569,1,0)</f>
        <v>#N/A</v>
      </c>
      <c r="J2976" t="e">
        <f t="shared" si="185"/>
        <v>#VALUE!</v>
      </c>
      <c r="K2976" t="str">
        <f t="shared" si="186"/>
        <v>Regiões semelhantes</v>
      </c>
      <c r="L2976" t="str">
        <f t="shared" si="187"/>
        <v>igual</v>
      </c>
    </row>
    <row r="2977" spans="1:12" x14ac:dyDescent="0.25">
      <c r="A2977" t="s">
        <v>273</v>
      </c>
      <c r="B2977" t="s">
        <v>4248</v>
      </c>
      <c r="C2977" t="s">
        <v>2148</v>
      </c>
      <c r="D2977" t="s">
        <v>10167</v>
      </c>
      <c r="E2977" t="str">
        <f>VLOOKUP(VALUE(A2977),'REGIÕES DE SAÚDE E SEUS MUNICÍP'!$A$4:$C$5569,3,0)</f>
        <v>TD Carnaubais</v>
      </c>
      <c r="F2977" t="str">
        <f>VLOOKUP(G2977,'REGIÕES DE SAÚDE E SEUS MUNICÍP'!$A$4:$D$5569,4,0)</f>
        <v>Novo Santo Antônio</v>
      </c>
      <c r="G2977">
        <f>VLOOKUP(VALUE(A2977),'REGIÕES DE SAÚDE E SEUS MUNICÍP'!$A$4:$A$5569,1,0)</f>
        <v>220695</v>
      </c>
      <c r="H2977" t="str">
        <f t="shared" si="184"/>
        <v>Mesmo município</v>
      </c>
      <c r="I2977" s="17" t="e">
        <f>VLOOKUP(C2977,'REGIÕES DE SAÚDE E SEUS MUNICÍP'!$C$4:$C$5569,1,0)</f>
        <v>#N/A</v>
      </c>
      <c r="J2977" t="e">
        <f t="shared" si="185"/>
        <v>#VALUE!</v>
      </c>
      <c r="K2977" t="str">
        <f t="shared" si="186"/>
        <v>Regiões semelhantes</v>
      </c>
      <c r="L2977" t="str">
        <f t="shared" si="187"/>
        <v>igual</v>
      </c>
    </row>
    <row r="2978" spans="1:12" x14ac:dyDescent="0.25">
      <c r="A2978" t="s">
        <v>8082</v>
      </c>
      <c r="B2978" t="s">
        <v>4248</v>
      </c>
      <c r="C2978" t="s">
        <v>2148</v>
      </c>
      <c r="D2978" t="s">
        <v>470</v>
      </c>
      <c r="E2978" t="str">
        <f>VLOOKUP(VALUE(A2978),'REGIÕES DE SAÚDE E SEUS MUNICÍP'!$A$4:$C$5569,3,0)</f>
        <v>TD Carnaubais</v>
      </c>
      <c r="F2978" t="str">
        <f>VLOOKUP(G2978,'REGIÕES DE SAÚDE E SEUS MUNICÍP'!$A$4:$D$5569,4,0)</f>
        <v>Jatobá do Piauí</v>
      </c>
      <c r="G2978">
        <f>VLOOKUP(VALUE(A2978),'REGIÕES DE SAÚDE E SEUS MUNICÍP'!$A$4:$A$5569,1,0)</f>
        <v>220527</v>
      </c>
      <c r="H2978" t="str">
        <f t="shared" si="184"/>
        <v>Mesmo município</v>
      </c>
      <c r="I2978" s="17" t="e">
        <f>VLOOKUP(C2978,'REGIÕES DE SAÚDE E SEUS MUNICÍP'!$C$4:$C$5569,1,0)</f>
        <v>#N/A</v>
      </c>
      <c r="J2978" t="e">
        <f t="shared" si="185"/>
        <v>#VALUE!</v>
      </c>
      <c r="K2978" t="str">
        <f t="shared" si="186"/>
        <v>Regiões semelhantes</v>
      </c>
      <c r="L2978" t="str">
        <f t="shared" si="187"/>
        <v>igual</v>
      </c>
    </row>
    <row r="2979" spans="1:12" x14ac:dyDescent="0.25">
      <c r="A2979" t="s">
        <v>3308</v>
      </c>
      <c r="B2979" t="s">
        <v>4248</v>
      </c>
      <c r="C2979" t="s">
        <v>2148</v>
      </c>
      <c r="D2979" t="s">
        <v>9321</v>
      </c>
      <c r="E2979" t="str">
        <f>VLOOKUP(VALUE(A2979),'REGIÕES DE SAÚDE E SEUS MUNICÍP'!$A$4:$C$5569,3,0)</f>
        <v>TD Carnaubais</v>
      </c>
      <c r="F2979" t="str">
        <f>VLOOKUP(G2979,'REGIÕES DE SAÚDE E SEUS MUNICÍP'!$A$4:$D$5569,4,0)</f>
        <v>Juazeiro do Piauí</v>
      </c>
      <c r="G2979">
        <f>VLOOKUP(VALUE(A2979),'REGIÕES DE SAÚDE E SEUS MUNICÍP'!$A$4:$A$5569,1,0)</f>
        <v>220551</v>
      </c>
      <c r="H2979" t="str">
        <f t="shared" si="184"/>
        <v>Mesmo município</v>
      </c>
      <c r="I2979" s="17" t="e">
        <f>VLOOKUP(C2979,'REGIÕES DE SAÚDE E SEUS MUNICÍP'!$C$4:$C$5569,1,0)</f>
        <v>#N/A</v>
      </c>
      <c r="J2979" t="e">
        <f t="shared" si="185"/>
        <v>#VALUE!</v>
      </c>
      <c r="K2979" t="str">
        <f t="shared" si="186"/>
        <v>Regiões semelhantes</v>
      </c>
      <c r="L2979" t="str">
        <f t="shared" si="187"/>
        <v>igual</v>
      </c>
    </row>
    <row r="2980" spans="1:12" x14ac:dyDescent="0.25">
      <c r="A2980" t="s">
        <v>6976</v>
      </c>
      <c r="B2980" t="s">
        <v>4248</v>
      </c>
      <c r="C2980" t="s">
        <v>2148</v>
      </c>
      <c r="D2980" t="s">
        <v>7152</v>
      </c>
      <c r="E2980" t="str">
        <f>VLOOKUP(VALUE(A2980),'REGIÕES DE SAÚDE E SEUS MUNICÍP'!$A$4:$C$5569,3,0)</f>
        <v>TD Carnaubais</v>
      </c>
      <c r="F2980" t="str">
        <f>VLOOKUP(G2980,'REGIÕES DE SAÚDE E SEUS MUNICÍP'!$A$4:$D$5569,4,0)</f>
        <v>Campo Maior</v>
      </c>
      <c r="G2980">
        <f>VLOOKUP(VALUE(A2980),'REGIÕES DE SAÚDE E SEUS MUNICÍP'!$A$4:$A$5569,1,0)</f>
        <v>220220</v>
      </c>
      <c r="H2980" t="str">
        <f t="shared" si="184"/>
        <v>Mesmo município</v>
      </c>
      <c r="I2980" s="17" t="e">
        <f>VLOOKUP(C2980,'REGIÕES DE SAÚDE E SEUS MUNICÍP'!$C$4:$C$5569,1,0)</f>
        <v>#N/A</v>
      </c>
      <c r="J2980" t="e">
        <f t="shared" si="185"/>
        <v>#VALUE!</v>
      </c>
      <c r="K2980" t="str">
        <f t="shared" si="186"/>
        <v>Regiões semelhantes</v>
      </c>
      <c r="L2980" t="str">
        <f t="shared" si="187"/>
        <v>igual</v>
      </c>
    </row>
    <row r="2981" spans="1:12" x14ac:dyDescent="0.25">
      <c r="A2981" t="s">
        <v>6798</v>
      </c>
      <c r="B2981" t="s">
        <v>4248</v>
      </c>
      <c r="C2981" t="s">
        <v>2148</v>
      </c>
      <c r="D2981" t="s">
        <v>8631</v>
      </c>
      <c r="E2981" t="str">
        <f>VLOOKUP(VALUE(A2981),'REGIÕES DE SAÚDE E SEUS MUNICÍP'!$A$4:$C$5569,3,0)</f>
        <v>TD Carnaubais</v>
      </c>
      <c r="F2981" t="str">
        <f>VLOOKUP(G2981,'REGIÕES DE SAÚDE E SEUS MUNICÍP'!$A$4:$D$5569,4,0)</f>
        <v>Castelo do Piauí</v>
      </c>
      <c r="G2981">
        <f>VLOOKUP(VALUE(A2981),'REGIÕES DE SAÚDE E SEUS MUNICÍP'!$A$4:$A$5569,1,0)</f>
        <v>220260</v>
      </c>
      <c r="H2981" t="str">
        <f t="shared" si="184"/>
        <v>Mesmo município</v>
      </c>
      <c r="I2981" s="17" t="e">
        <f>VLOOKUP(C2981,'REGIÕES DE SAÚDE E SEUS MUNICÍP'!$C$4:$C$5569,1,0)</f>
        <v>#N/A</v>
      </c>
      <c r="J2981" t="e">
        <f t="shared" si="185"/>
        <v>#VALUE!</v>
      </c>
      <c r="K2981" t="str">
        <f t="shared" si="186"/>
        <v>Regiões semelhantes</v>
      </c>
      <c r="L2981" t="str">
        <f t="shared" si="187"/>
        <v>igual</v>
      </c>
    </row>
    <row r="2982" spans="1:12" x14ac:dyDescent="0.25">
      <c r="A2982" t="s">
        <v>3464</v>
      </c>
      <c r="B2982" t="s">
        <v>4248</v>
      </c>
      <c r="C2982" t="s">
        <v>2148</v>
      </c>
      <c r="D2982" t="s">
        <v>644</v>
      </c>
      <c r="E2982" t="str">
        <f>VLOOKUP(VALUE(A2982),'REGIÕES DE SAÚDE E SEUS MUNICÍP'!$A$4:$C$5569,3,0)</f>
        <v>TD Carnaubais</v>
      </c>
      <c r="F2982" t="str">
        <f>VLOOKUP(G2982,'REGIÕES DE SAÚDE E SEUS MUNICÍP'!$A$4:$D$5569,4,0)</f>
        <v>Cocal de Telha</v>
      </c>
      <c r="G2982">
        <f>VLOOKUP(VALUE(A2982),'REGIÕES DE SAÚDE E SEUS MUNICÍP'!$A$4:$A$5569,1,0)</f>
        <v>220271</v>
      </c>
      <c r="H2982" t="str">
        <f t="shared" si="184"/>
        <v>Mesmo município</v>
      </c>
      <c r="I2982" s="17" t="e">
        <f>VLOOKUP(C2982,'REGIÕES DE SAÚDE E SEUS MUNICÍP'!$C$4:$C$5569,1,0)</f>
        <v>#N/A</v>
      </c>
      <c r="J2982" t="e">
        <f t="shared" si="185"/>
        <v>#VALUE!</v>
      </c>
      <c r="K2982" t="str">
        <f t="shared" si="186"/>
        <v>Regiões semelhantes</v>
      </c>
      <c r="L2982" t="str">
        <f t="shared" si="187"/>
        <v>igual</v>
      </c>
    </row>
    <row r="2983" spans="1:12" x14ac:dyDescent="0.25">
      <c r="A2983" t="s">
        <v>8893</v>
      </c>
      <c r="B2983" t="s">
        <v>4248</v>
      </c>
      <c r="C2983" t="s">
        <v>2148</v>
      </c>
      <c r="D2983" t="s">
        <v>8900</v>
      </c>
      <c r="E2983" t="str">
        <f>VLOOKUP(VALUE(A2983),'REGIÕES DE SAÚDE E SEUS MUNICÍP'!$A$4:$C$5569,3,0)</f>
        <v>TD Carnaubais</v>
      </c>
      <c r="F2983" t="str">
        <f>VLOOKUP(G2983,'REGIÕES DE SAÚDE E SEUS MUNICÍP'!$A$4:$D$5569,4,0)</f>
        <v>Assunção do Piauí</v>
      </c>
      <c r="G2983">
        <f>VLOOKUP(VALUE(A2983),'REGIÕES DE SAÚDE E SEUS MUNICÍP'!$A$4:$A$5569,1,0)</f>
        <v>220105</v>
      </c>
      <c r="H2983" t="str">
        <f t="shared" si="184"/>
        <v>Mesmo município</v>
      </c>
      <c r="I2983" s="17" t="e">
        <f>VLOOKUP(C2983,'REGIÕES DE SAÚDE E SEUS MUNICÍP'!$C$4:$C$5569,1,0)</f>
        <v>#N/A</v>
      </c>
      <c r="J2983" t="e">
        <f t="shared" si="185"/>
        <v>#VALUE!</v>
      </c>
      <c r="K2983" t="str">
        <f t="shared" si="186"/>
        <v>Regiões semelhantes</v>
      </c>
      <c r="L2983" t="str">
        <f t="shared" si="187"/>
        <v>igual</v>
      </c>
    </row>
    <row r="2984" spans="1:12" x14ac:dyDescent="0.25">
      <c r="A2984" t="s">
        <v>1505</v>
      </c>
      <c r="B2984" t="s">
        <v>4248</v>
      </c>
      <c r="C2984" t="s">
        <v>2148</v>
      </c>
      <c r="D2984" t="s">
        <v>5831</v>
      </c>
      <c r="E2984" t="str">
        <f>VLOOKUP(VALUE(A2984),'REGIÕES DE SAÚDE E SEUS MUNICÍP'!$A$4:$C$5569,3,0)</f>
        <v>TD Carnaubais</v>
      </c>
      <c r="F2984" t="str">
        <f>VLOOKUP(G2984,'REGIÕES DE SAÚDE E SEUS MUNICÍP'!$A$4:$D$5569,4,0)</f>
        <v>Boa Hora</v>
      </c>
      <c r="G2984">
        <f>VLOOKUP(VALUE(A2984),'REGIÕES DE SAÚDE E SEUS MUNICÍP'!$A$4:$A$5569,1,0)</f>
        <v>220177</v>
      </c>
      <c r="H2984" t="str">
        <f t="shared" si="184"/>
        <v>Mesmo município</v>
      </c>
      <c r="I2984" s="17" t="e">
        <f>VLOOKUP(C2984,'REGIÕES DE SAÚDE E SEUS MUNICÍP'!$C$4:$C$5569,1,0)</f>
        <v>#N/A</v>
      </c>
      <c r="J2984" t="e">
        <f t="shared" si="185"/>
        <v>#VALUE!</v>
      </c>
      <c r="K2984" t="str">
        <f t="shared" si="186"/>
        <v>Regiões semelhantes</v>
      </c>
      <c r="L2984" t="str">
        <f t="shared" si="187"/>
        <v>igual</v>
      </c>
    </row>
    <row r="2985" spans="1:12" x14ac:dyDescent="0.25">
      <c r="A2985" t="s">
        <v>934</v>
      </c>
      <c r="B2985" t="s">
        <v>4248</v>
      </c>
      <c r="C2985" t="s">
        <v>2148</v>
      </c>
      <c r="D2985" t="s">
        <v>1262</v>
      </c>
      <c r="E2985" t="str">
        <f>VLOOKUP(VALUE(A2985),'REGIÕES DE SAÚDE E SEUS MUNICÍP'!$A$4:$C$5569,3,0)</f>
        <v>TD Carnaubais</v>
      </c>
      <c r="F2985" t="str">
        <f>VLOOKUP(G2985,'REGIÕES DE SAÚDE E SEUS MUNICÍP'!$A$4:$D$5569,4,0)</f>
        <v>Boqueirão do Piauí</v>
      </c>
      <c r="G2985">
        <f>VLOOKUP(VALUE(A2985),'REGIÕES DE SAÚDE E SEUS MUNICÍP'!$A$4:$A$5569,1,0)</f>
        <v>220194</v>
      </c>
      <c r="H2985" t="str">
        <f t="shared" si="184"/>
        <v>Mesmo município</v>
      </c>
      <c r="I2985" s="17" t="e">
        <f>VLOOKUP(C2985,'REGIÕES DE SAÚDE E SEUS MUNICÍP'!$C$4:$C$5569,1,0)</f>
        <v>#N/A</v>
      </c>
      <c r="J2985" t="e">
        <f t="shared" si="185"/>
        <v>#VALUE!</v>
      </c>
      <c r="K2985" t="str">
        <f t="shared" si="186"/>
        <v>Regiões semelhantes</v>
      </c>
      <c r="L2985" t="str">
        <f t="shared" si="187"/>
        <v>igual</v>
      </c>
    </row>
    <row r="2986" spans="1:12" x14ac:dyDescent="0.25">
      <c r="A2986" t="s">
        <v>2189</v>
      </c>
      <c r="B2986" t="s">
        <v>4248</v>
      </c>
      <c r="C2986" t="s">
        <v>2148</v>
      </c>
      <c r="D2986" t="s">
        <v>696</v>
      </c>
      <c r="E2986" t="str">
        <f>VLOOKUP(VALUE(A2986),'REGIÕES DE SAÚDE E SEUS MUNICÍP'!$A$4:$C$5569,3,0)</f>
        <v>TD Carnaubais</v>
      </c>
      <c r="F2986" t="str">
        <f>VLOOKUP(G2986,'REGIÕES DE SAÚDE E SEUS MUNICÍP'!$A$4:$D$5569,4,0)</f>
        <v>Buriti dos Montes</v>
      </c>
      <c r="G2986">
        <f>VLOOKUP(VALUE(A2986),'REGIÕES DE SAÚDE E SEUS MUNICÍP'!$A$4:$A$5569,1,0)</f>
        <v>220202</v>
      </c>
      <c r="H2986" t="str">
        <f t="shared" si="184"/>
        <v>Mesmo município</v>
      </c>
      <c r="I2986" s="17" t="e">
        <f>VLOOKUP(C2986,'REGIÕES DE SAÚDE E SEUS MUNICÍP'!$C$4:$C$5569,1,0)</f>
        <v>#N/A</v>
      </c>
      <c r="J2986" t="e">
        <f t="shared" si="185"/>
        <v>#VALUE!</v>
      </c>
      <c r="K2986" t="str">
        <f t="shared" si="186"/>
        <v>Regiões semelhantes</v>
      </c>
      <c r="L2986" t="str">
        <f t="shared" si="187"/>
        <v>igual</v>
      </c>
    </row>
    <row r="2987" spans="1:12" x14ac:dyDescent="0.25">
      <c r="A2987" t="s">
        <v>1353</v>
      </c>
      <c r="B2987" t="s">
        <v>4248</v>
      </c>
      <c r="C2987" t="s">
        <v>2148</v>
      </c>
      <c r="D2987" t="s">
        <v>3555</v>
      </c>
      <c r="E2987" t="str">
        <f>VLOOKUP(VALUE(A2987),'REGIÕES DE SAÚDE E SEUS MUNICÍP'!$A$4:$C$5569,3,0)</f>
        <v>TD Carnaubais</v>
      </c>
      <c r="F2987" t="str">
        <f>VLOOKUP(G2987,'REGIÕES DE SAÚDE E SEUS MUNICÍP'!$A$4:$D$5569,4,0)</f>
        <v>Sigefredo Pacheco</v>
      </c>
      <c r="G2987">
        <f>VLOOKUP(VALUE(A2987),'REGIÕES DE SAÚDE E SEUS MUNICÍP'!$A$4:$A$5569,1,0)</f>
        <v>221065</v>
      </c>
      <c r="H2987" t="str">
        <f t="shared" si="184"/>
        <v>Mesmo município</v>
      </c>
      <c r="I2987" s="17" t="e">
        <f>VLOOKUP(C2987,'REGIÕES DE SAÚDE E SEUS MUNICÍP'!$C$4:$C$5569,1,0)</f>
        <v>#N/A</v>
      </c>
      <c r="J2987" t="e">
        <f t="shared" si="185"/>
        <v>#VALUE!</v>
      </c>
      <c r="K2987" t="str">
        <f t="shared" si="186"/>
        <v>diferente</v>
      </c>
      <c r="L2987" t="str">
        <f t="shared" si="187"/>
        <v>igual</v>
      </c>
    </row>
    <row r="2988" spans="1:12" x14ac:dyDescent="0.25">
      <c r="A2988" t="s">
        <v>8320</v>
      </c>
      <c r="B2988" t="s">
        <v>4248</v>
      </c>
      <c r="C2988" t="s">
        <v>6076</v>
      </c>
      <c r="D2988" t="s">
        <v>2716</v>
      </c>
      <c r="E2988" t="str">
        <f>VLOOKUP(VALUE(A2988),'REGIÕES DE SAÚDE E SEUS MUNICÍP'!$A$4:$C$5569,3,0)</f>
        <v>TD Chapada das Mangabeiras</v>
      </c>
      <c r="F2988" t="str">
        <f>VLOOKUP(G2988,'REGIÕES DE SAÚDE E SEUS MUNICÍP'!$A$4:$D$5569,4,0)</f>
        <v>Sebastião Barros</v>
      </c>
      <c r="G2988">
        <f>VLOOKUP(VALUE(A2988),'REGIÕES DE SAÚDE E SEUS MUNICÍP'!$A$4:$A$5569,1,0)</f>
        <v>221062</v>
      </c>
      <c r="H2988" t="str">
        <f t="shared" si="184"/>
        <v>Mesmo município</v>
      </c>
      <c r="I2988" s="17" t="e">
        <f>VLOOKUP(C2988,'REGIÕES DE SAÚDE E SEUS MUNICÍP'!$C$4:$C$5569,1,0)</f>
        <v>#N/A</v>
      </c>
      <c r="J2988" t="e">
        <f t="shared" si="185"/>
        <v>#VALUE!</v>
      </c>
      <c r="K2988" t="str">
        <f t="shared" si="186"/>
        <v>Regiões semelhantes</v>
      </c>
      <c r="L2988" t="str">
        <f t="shared" si="187"/>
        <v>diferente</v>
      </c>
    </row>
    <row r="2989" spans="1:12" x14ac:dyDescent="0.25">
      <c r="A2989" t="s">
        <v>10629</v>
      </c>
      <c r="B2989" t="s">
        <v>4248</v>
      </c>
      <c r="C2989" t="s">
        <v>6076</v>
      </c>
      <c r="D2989" t="s">
        <v>10976</v>
      </c>
      <c r="E2989" t="str">
        <f>VLOOKUP(VALUE(A2989),'REGIÕES DE SAÚDE E SEUS MUNICÍP'!$A$4:$C$5569,3,0)</f>
        <v>TD Chapada das Mangabeiras</v>
      </c>
      <c r="F2989" t="str">
        <f>VLOOKUP(G2989,'REGIÕES DE SAÚDE E SEUS MUNICÍP'!$A$4:$D$5569,4,0)</f>
        <v>Palmeira do Piauí</v>
      </c>
      <c r="G2989">
        <f>VLOOKUP(VALUE(A2989),'REGIÕES DE SAÚDE E SEUS MUNICÍP'!$A$4:$A$5569,1,0)</f>
        <v>220740</v>
      </c>
      <c r="H2989" t="str">
        <f t="shared" si="184"/>
        <v>Mesmo município</v>
      </c>
      <c r="I2989" s="17" t="e">
        <f>VLOOKUP(C2989,'REGIÕES DE SAÚDE E SEUS MUNICÍP'!$C$4:$C$5569,1,0)</f>
        <v>#N/A</v>
      </c>
      <c r="J2989" t="e">
        <f t="shared" si="185"/>
        <v>#VALUE!</v>
      </c>
      <c r="K2989" t="str">
        <f t="shared" si="186"/>
        <v>Regiões semelhantes</v>
      </c>
      <c r="L2989" t="str">
        <f t="shared" si="187"/>
        <v>igual</v>
      </c>
    </row>
    <row r="2990" spans="1:12" x14ac:dyDescent="0.25">
      <c r="A2990" t="s">
        <v>4991</v>
      </c>
      <c r="B2990" t="s">
        <v>4248</v>
      </c>
      <c r="C2990" t="s">
        <v>6076</v>
      </c>
      <c r="D2990" t="s">
        <v>5367</v>
      </c>
      <c r="E2990" t="str">
        <f>VLOOKUP(VALUE(A2990),'REGIÕES DE SAÚDE E SEUS MUNICÍP'!$A$4:$C$5569,3,0)</f>
        <v>TD Chapada das Mangabeiras</v>
      </c>
      <c r="F2990" t="str">
        <f>VLOOKUP(G2990,'REGIÕES DE SAÚDE E SEUS MUNICÍP'!$A$4:$D$5569,4,0)</f>
        <v>Parnaguá</v>
      </c>
      <c r="G2990">
        <f>VLOOKUP(VALUE(A2990),'REGIÕES DE SAÚDE E SEUS MUNICÍP'!$A$4:$A$5569,1,0)</f>
        <v>220760</v>
      </c>
      <c r="H2990" t="str">
        <f t="shared" si="184"/>
        <v>Mesmo município</v>
      </c>
      <c r="I2990" s="17" t="e">
        <f>VLOOKUP(C2990,'REGIÕES DE SAÚDE E SEUS MUNICÍP'!$C$4:$C$5569,1,0)</f>
        <v>#N/A</v>
      </c>
      <c r="J2990" t="e">
        <f t="shared" si="185"/>
        <v>#VALUE!</v>
      </c>
      <c r="K2990" t="str">
        <f t="shared" si="186"/>
        <v>Regiões semelhantes</v>
      </c>
      <c r="L2990" t="str">
        <f t="shared" si="187"/>
        <v>igual</v>
      </c>
    </row>
    <row r="2991" spans="1:12" x14ac:dyDescent="0.25">
      <c r="A2991" t="s">
        <v>588</v>
      </c>
      <c r="B2991" t="s">
        <v>4248</v>
      </c>
      <c r="C2991" t="s">
        <v>6076</v>
      </c>
      <c r="D2991" t="s">
        <v>9454</v>
      </c>
      <c r="E2991" t="str">
        <f>VLOOKUP(VALUE(A2991),'REGIÕES DE SAÚDE E SEUS MUNICÍP'!$A$4:$C$5569,3,0)</f>
        <v>TD Chapada das Mangabeiras</v>
      </c>
      <c r="F2991" t="str">
        <f>VLOOKUP(G2991,'REGIÕES DE SAÚDE E SEUS MUNICÍP'!$A$4:$D$5569,4,0)</f>
        <v>Redenção do Gurguéia</v>
      </c>
      <c r="G2991">
        <f>VLOOKUP(VALUE(A2991),'REGIÕES DE SAÚDE E SEUS MUNICÍP'!$A$4:$A$5569,1,0)</f>
        <v>220870</v>
      </c>
      <c r="H2991" t="str">
        <f t="shared" si="184"/>
        <v>Mesmo município</v>
      </c>
      <c r="I2991" s="17" t="e">
        <f>VLOOKUP(C2991,'REGIÕES DE SAÚDE E SEUS MUNICÍP'!$C$4:$C$5569,1,0)</f>
        <v>#N/A</v>
      </c>
      <c r="J2991" t="e">
        <f t="shared" si="185"/>
        <v>#VALUE!</v>
      </c>
      <c r="K2991" t="str">
        <f t="shared" si="186"/>
        <v>Regiões semelhantes</v>
      </c>
      <c r="L2991" t="str">
        <f t="shared" si="187"/>
        <v>igual</v>
      </c>
    </row>
    <row r="2992" spans="1:12" x14ac:dyDescent="0.25">
      <c r="A2992" t="s">
        <v>3450</v>
      </c>
      <c r="B2992" t="s">
        <v>4248</v>
      </c>
      <c r="C2992" t="s">
        <v>6076</v>
      </c>
      <c r="D2992" t="s">
        <v>121</v>
      </c>
      <c r="E2992" t="str">
        <f>VLOOKUP(VALUE(A2992),'REGIÕES DE SAÚDE E SEUS MUNICÍP'!$A$4:$C$5569,3,0)</f>
        <v>TD Chapada das Mangabeiras</v>
      </c>
      <c r="F2992" t="str">
        <f>VLOOKUP(G2992,'REGIÕES DE SAÚDE E SEUS MUNICÍP'!$A$4:$D$5569,4,0)</f>
        <v>Riacho Frio</v>
      </c>
      <c r="G2992">
        <f>VLOOKUP(VALUE(A2992),'REGIÕES DE SAÚDE E SEUS MUNICÍP'!$A$4:$A$5569,1,0)</f>
        <v>220885</v>
      </c>
      <c r="H2992" t="str">
        <f t="shared" si="184"/>
        <v>Mesmo município</v>
      </c>
      <c r="I2992" s="17" t="e">
        <f>VLOOKUP(C2992,'REGIÕES DE SAÚDE E SEUS MUNICÍP'!$C$4:$C$5569,1,0)</f>
        <v>#N/A</v>
      </c>
      <c r="J2992" t="e">
        <f t="shared" si="185"/>
        <v>#VALUE!</v>
      </c>
      <c r="K2992" t="str">
        <f t="shared" si="186"/>
        <v>Regiões semelhantes</v>
      </c>
      <c r="L2992" t="str">
        <f t="shared" si="187"/>
        <v>igual</v>
      </c>
    </row>
    <row r="2993" spans="1:12" x14ac:dyDescent="0.25">
      <c r="A2993" t="s">
        <v>5595</v>
      </c>
      <c r="B2993" t="s">
        <v>4248</v>
      </c>
      <c r="C2993" t="s">
        <v>6076</v>
      </c>
      <c r="D2993" t="s">
        <v>2730</v>
      </c>
      <c r="E2993" t="str">
        <f>VLOOKUP(VALUE(A2993),'REGIÕES DE SAÚDE E SEUS MUNICÍP'!$A$4:$C$5569,3,0)</f>
        <v>TD Chapada das Mangabeiras</v>
      </c>
      <c r="F2993" t="str">
        <f>VLOOKUP(G2993,'REGIÕES DE SAÚDE E SEUS MUNICÍP'!$A$4:$D$5569,4,0)</f>
        <v>Santa Filomena</v>
      </c>
      <c r="G2993">
        <f>VLOOKUP(VALUE(A2993),'REGIÕES DE SAÚDE E SEUS MUNICÍP'!$A$4:$A$5569,1,0)</f>
        <v>220920</v>
      </c>
      <c r="H2993" t="str">
        <f t="shared" si="184"/>
        <v>Mesmo município</v>
      </c>
      <c r="I2993" s="17" t="e">
        <f>VLOOKUP(C2993,'REGIÕES DE SAÚDE E SEUS MUNICÍP'!$C$4:$C$5569,1,0)</f>
        <v>#N/A</v>
      </c>
      <c r="J2993" t="e">
        <f t="shared" si="185"/>
        <v>#VALUE!</v>
      </c>
      <c r="K2993" t="str">
        <f t="shared" si="186"/>
        <v>Regiões semelhantes</v>
      </c>
      <c r="L2993" t="str">
        <f t="shared" si="187"/>
        <v>igual</v>
      </c>
    </row>
    <row r="2994" spans="1:12" x14ac:dyDescent="0.25">
      <c r="A2994" t="s">
        <v>2808</v>
      </c>
      <c r="B2994" t="s">
        <v>4248</v>
      </c>
      <c r="C2994" t="s">
        <v>6076</v>
      </c>
      <c r="D2994" t="s">
        <v>4180</v>
      </c>
      <c r="E2994" t="str">
        <f>VLOOKUP(VALUE(A2994),'REGIÕES DE SAÚDE E SEUS MUNICÍP'!$A$4:$C$5569,3,0)</f>
        <v>TD Chapada das Mangabeiras</v>
      </c>
      <c r="F2994" t="str">
        <f>VLOOKUP(G2994,'REGIÕES DE SAÚDE E SEUS MUNICÍP'!$A$4:$D$5569,4,0)</f>
        <v>Santa Luz</v>
      </c>
      <c r="G2994">
        <f>VLOOKUP(VALUE(A2994),'REGIÕES DE SAÚDE E SEUS MUNICÍP'!$A$4:$A$5569,1,0)</f>
        <v>220930</v>
      </c>
      <c r="H2994" t="str">
        <f t="shared" si="184"/>
        <v>Mesmo município</v>
      </c>
      <c r="I2994" s="17" t="e">
        <f>VLOOKUP(C2994,'REGIÕES DE SAÚDE E SEUS MUNICÍP'!$C$4:$C$5569,1,0)</f>
        <v>#N/A</v>
      </c>
      <c r="J2994" t="e">
        <f t="shared" si="185"/>
        <v>#VALUE!</v>
      </c>
      <c r="K2994" t="str">
        <f t="shared" si="186"/>
        <v>Regiões semelhantes</v>
      </c>
      <c r="L2994" t="str">
        <f t="shared" si="187"/>
        <v>igual</v>
      </c>
    </row>
    <row r="2995" spans="1:12" x14ac:dyDescent="0.25">
      <c r="A2995" t="s">
        <v>7949</v>
      </c>
      <c r="B2995" t="s">
        <v>4248</v>
      </c>
      <c r="C2995" t="s">
        <v>6076</v>
      </c>
      <c r="D2995" t="s">
        <v>6284</v>
      </c>
      <c r="E2995" t="str">
        <f>VLOOKUP(VALUE(A2995),'REGIÕES DE SAÚDE E SEUS MUNICÍP'!$A$4:$C$5569,3,0)</f>
        <v>TD Chapada das Mangabeiras</v>
      </c>
      <c r="F2995" t="str">
        <f>VLOOKUP(G2995,'REGIÕES DE SAÚDE E SEUS MUNICÍP'!$A$4:$D$5569,4,0)</f>
        <v>São Gonçalo do Gurguéia</v>
      </c>
      <c r="G2995">
        <f>VLOOKUP(VALUE(A2995),'REGIÕES DE SAÚDE E SEUS MUNICÍP'!$A$4:$A$5569,1,0)</f>
        <v>220975</v>
      </c>
      <c r="H2995" t="str">
        <f t="shared" si="184"/>
        <v>Mesmo município</v>
      </c>
      <c r="I2995" s="17" t="e">
        <f>VLOOKUP(C2995,'REGIÕES DE SAÚDE E SEUS MUNICÍP'!$C$4:$C$5569,1,0)</f>
        <v>#N/A</v>
      </c>
      <c r="J2995" t="e">
        <f t="shared" si="185"/>
        <v>#VALUE!</v>
      </c>
      <c r="K2995" t="str">
        <f t="shared" si="186"/>
        <v>Regiões semelhantes</v>
      </c>
      <c r="L2995" t="str">
        <f t="shared" si="187"/>
        <v>igual</v>
      </c>
    </row>
    <row r="2996" spans="1:12" x14ac:dyDescent="0.25">
      <c r="A2996" t="s">
        <v>3160</v>
      </c>
      <c r="B2996" t="s">
        <v>4248</v>
      </c>
      <c r="C2996" t="s">
        <v>6076</v>
      </c>
      <c r="D2996" t="s">
        <v>3911</v>
      </c>
      <c r="E2996" t="str">
        <f>VLOOKUP(VALUE(A2996),'REGIÕES DE SAÚDE E SEUS MUNICÍP'!$A$4:$C$5569,3,0)</f>
        <v>TD Chapada das Mangabeiras</v>
      </c>
      <c r="F2996" t="str">
        <f>VLOOKUP(G2996,'REGIÕES DE SAÚDE E SEUS MUNICÍP'!$A$4:$D$5569,4,0)</f>
        <v>Monte Alegre do Piauí</v>
      </c>
      <c r="G2996">
        <f>VLOOKUP(VALUE(A2996),'REGIÕES DE SAÚDE E SEUS MUNICÍP'!$A$4:$A$5569,1,0)</f>
        <v>220660</v>
      </c>
      <c r="H2996" t="str">
        <f t="shared" si="184"/>
        <v>Mesmo município</v>
      </c>
      <c r="I2996" s="17" t="e">
        <f>VLOOKUP(C2996,'REGIÕES DE SAÚDE E SEUS MUNICÍP'!$C$4:$C$5569,1,0)</f>
        <v>#N/A</v>
      </c>
      <c r="J2996" t="e">
        <f t="shared" si="185"/>
        <v>#VALUE!</v>
      </c>
      <c r="K2996" t="str">
        <f t="shared" si="186"/>
        <v>Regiões semelhantes</v>
      </c>
      <c r="L2996" t="str">
        <f t="shared" si="187"/>
        <v>igual</v>
      </c>
    </row>
    <row r="2997" spans="1:12" x14ac:dyDescent="0.25">
      <c r="A2997" t="s">
        <v>8824</v>
      </c>
      <c r="B2997" t="s">
        <v>4248</v>
      </c>
      <c r="C2997" t="s">
        <v>6076</v>
      </c>
      <c r="D2997" t="s">
        <v>1207</v>
      </c>
      <c r="E2997" t="str">
        <f>VLOOKUP(VALUE(A2997),'REGIÕES DE SAÚDE E SEUS MUNICÍP'!$A$4:$C$5569,3,0)</f>
        <v>TD Chapada das Mangabeiras</v>
      </c>
      <c r="F2997" t="str">
        <f>VLOOKUP(G2997,'REGIÕES DE SAÚDE E SEUS MUNICÍP'!$A$4:$D$5569,4,0)</f>
        <v>Morro Cabeça no Tempo</v>
      </c>
      <c r="G2997">
        <f>VLOOKUP(VALUE(A2997),'REGIÕES DE SAÚDE E SEUS MUNICÍP'!$A$4:$A$5569,1,0)</f>
        <v>220665</v>
      </c>
      <c r="H2997" t="str">
        <f t="shared" si="184"/>
        <v>Mesmo município</v>
      </c>
      <c r="I2997" s="17" t="e">
        <f>VLOOKUP(C2997,'REGIÕES DE SAÚDE E SEUS MUNICÍP'!$C$4:$C$5569,1,0)</f>
        <v>#N/A</v>
      </c>
      <c r="J2997" t="e">
        <f t="shared" si="185"/>
        <v>#VALUE!</v>
      </c>
      <c r="K2997" t="str">
        <f t="shared" si="186"/>
        <v>Regiões semelhantes</v>
      </c>
      <c r="L2997" t="str">
        <f t="shared" si="187"/>
        <v>igual</v>
      </c>
    </row>
    <row r="2998" spans="1:12" x14ac:dyDescent="0.25">
      <c r="A2998" t="s">
        <v>7467</v>
      </c>
      <c r="B2998" t="s">
        <v>4248</v>
      </c>
      <c r="C2998" t="s">
        <v>6076</v>
      </c>
      <c r="D2998" t="s">
        <v>8087</v>
      </c>
      <c r="E2998" t="str">
        <f>VLOOKUP(VALUE(A2998),'REGIÕES DE SAÚDE E SEUS MUNICÍP'!$A$4:$C$5569,3,0)</f>
        <v>TD Chapada das Mangabeiras</v>
      </c>
      <c r="F2998" t="str">
        <f>VLOOKUP(G2998,'REGIÕES DE SAÚDE E SEUS MUNICÍP'!$A$4:$D$5569,4,0)</f>
        <v>Gilbués</v>
      </c>
      <c r="G2998">
        <f>VLOOKUP(VALUE(A2998),'REGIÕES DE SAÚDE E SEUS MUNICÍP'!$A$4:$A$5569,1,0)</f>
        <v>220440</v>
      </c>
      <c r="H2998" t="str">
        <f t="shared" si="184"/>
        <v>Mesmo município</v>
      </c>
      <c r="I2998" s="17" t="e">
        <f>VLOOKUP(C2998,'REGIÕES DE SAÚDE E SEUS MUNICÍP'!$C$4:$C$5569,1,0)</f>
        <v>#N/A</v>
      </c>
      <c r="J2998" t="e">
        <f t="shared" si="185"/>
        <v>#VALUE!</v>
      </c>
      <c r="K2998" t="str">
        <f t="shared" si="186"/>
        <v>Regiões semelhantes</v>
      </c>
      <c r="L2998" t="str">
        <f t="shared" si="187"/>
        <v>igual</v>
      </c>
    </row>
    <row r="2999" spans="1:12" x14ac:dyDescent="0.25">
      <c r="A2999" t="s">
        <v>10465</v>
      </c>
      <c r="B2999" t="s">
        <v>4248</v>
      </c>
      <c r="C2999" t="s">
        <v>6076</v>
      </c>
      <c r="D2999" t="s">
        <v>3485</v>
      </c>
      <c r="E2999" t="str">
        <f>VLOOKUP(VALUE(A2999),'REGIÕES DE SAÚDE E SEUS MUNICÍP'!$A$4:$C$5569,3,0)</f>
        <v>TD Chapada das Mangabeiras</v>
      </c>
      <c r="F2999" t="str">
        <f>VLOOKUP(G2999,'REGIÕES DE SAÚDE E SEUS MUNICÍP'!$A$4:$D$5569,4,0)</f>
        <v>Júlio Borges</v>
      </c>
      <c r="G2999">
        <f>VLOOKUP(VALUE(A2999),'REGIÕES DE SAÚDE E SEUS MUNICÍP'!$A$4:$A$5569,1,0)</f>
        <v>220552</v>
      </c>
      <c r="H2999" t="str">
        <f t="shared" si="184"/>
        <v>Mesmo município</v>
      </c>
      <c r="I2999" s="17" t="e">
        <f>VLOOKUP(C2999,'REGIÕES DE SAÚDE E SEUS MUNICÍP'!$C$4:$C$5569,1,0)</f>
        <v>#N/A</v>
      </c>
      <c r="J2999" t="e">
        <f t="shared" si="185"/>
        <v>#VALUE!</v>
      </c>
      <c r="K2999" t="str">
        <f t="shared" si="186"/>
        <v>Regiões semelhantes</v>
      </c>
      <c r="L2999" t="str">
        <f t="shared" si="187"/>
        <v>igual</v>
      </c>
    </row>
    <row r="3000" spans="1:12" x14ac:dyDescent="0.25">
      <c r="A3000" t="s">
        <v>3796</v>
      </c>
      <c r="B3000" t="s">
        <v>4248</v>
      </c>
      <c r="C3000" t="s">
        <v>6076</v>
      </c>
      <c r="D3000" t="s">
        <v>4705</v>
      </c>
      <c r="E3000" t="str">
        <f>VLOOKUP(VALUE(A3000),'REGIÕES DE SAÚDE E SEUS MUNICÍP'!$A$4:$C$5569,3,0)</f>
        <v>TD Chapada das Mangabeiras</v>
      </c>
      <c r="F3000" t="str">
        <f>VLOOKUP(G3000,'REGIÕES DE SAÚDE E SEUS MUNICÍP'!$A$4:$D$5569,4,0)</f>
        <v>Colônia do Gurguéia</v>
      </c>
      <c r="G3000">
        <f>VLOOKUP(VALUE(A3000),'REGIÕES DE SAÚDE E SEUS MUNICÍP'!$A$4:$A$5569,1,0)</f>
        <v>220275</v>
      </c>
      <c r="H3000" t="str">
        <f t="shared" si="184"/>
        <v>Mesmo município</v>
      </c>
      <c r="I3000" s="17" t="e">
        <f>VLOOKUP(C3000,'REGIÕES DE SAÚDE E SEUS MUNICÍP'!$C$4:$C$5569,1,0)</f>
        <v>#N/A</v>
      </c>
      <c r="J3000" t="e">
        <f t="shared" si="185"/>
        <v>#VALUE!</v>
      </c>
      <c r="K3000" t="str">
        <f t="shared" si="186"/>
        <v>Regiões semelhantes</v>
      </c>
      <c r="L3000" t="str">
        <f t="shared" si="187"/>
        <v>igual</v>
      </c>
    </row>
    <row r="3001" spans="1:12" x14ac:dyDescent="0.25">
      <c r="A3001" t="s">
        <v>3818</v>
      </c>
      <c r="B3001" t="s">
        <v>4248</v>
      </c>
      <c r="C3001" t="s">
        <v>6076</v>
      </c>
      <c r="D3001" t="s">
        <v>9065</v>
      </c>
      <c r="E3001" t="str">
        <f>VLOOKUP(VALUE(A3001),'REGIÕES DE SAÚDE E SEUS MUNICÍP'!$A$4:$C$5569,3,0)</f>
        <v>TD Chapada das Mangabeiras</v>
      </c>
      <c r="F3001" t="str">
        <f>VLOOKUP(G3001,'REGIÕES DE SAÚDE E SEUS MUNICÍP'!$A$4:$D$5569,4,0)</f>
        <v>Corrente</v>
      </c>
      <c r="G3001">
        <f>VLOOKUP(VALUE(A3001),'REGIÕES DE SAÚDE E SEUS MUNICÍP'!$A$4:$A$5569,1,0)</f>
        <v>220290</v>
      </c>
      <c r="H3001" t="str">
        <f t="shared" si="184"/>
        <v>Mesmo município</v>
      </c>
      <c r="I3001" s="17" t="e">
        <f>VLOOKUP(C3001,'REGIÕES DE SAÚDE E SEUS MUNICÍP'!$C$4:$C$5569,1,0)</f>
        <v>#N/A</v>
      </c>
      <c r="J3001" t="e">
        <f t="shared" si="185"/>
        <v>#VALUE!</v>
      </c>
      <c r="K3001" t="str">
        <f t="shared" si="186"/>
        <v>Regiões semelhantes</v>
      </c>
      <c r="L3001" t="str">
        <f t="shared" si="187"/>
        <v>igual</v>
      </c>
    </row>
    <row r="3002" spans="1:12" x14ac:dyDescent="0.25">
      <c r="A3002" t="s">
        <v>1962</v>
      </c>
      <c r="B3002" t="s">
        <v>4248</v>
      </c>
      <c r="C3002" t="s">
        <v>6076</v>
      </c>
      <c r="D3002" t="s">
        <v>3028</v>
      </c>
      <c r="E3002" t="str">
        <f>VLOOKUP(VALUE(A3002),'REGIÕES DE SAÚDE E SEUS MUNICÍP'!$A$4:$C$5569,3,0)</f>
        <v>TD Chapada das Mangabeiras</v>
      </c>
      <c r="F3002" t="str">
        <f>VLOOKUP(G3002,'REGIÕES DE SAÚDE E SEUS MUNICÍP'!$A$4:$D$5569,4,0)</f>
        <v>Cristalândia do Piauí</v>
      </c>
      <c r="G3002">
        <f>VLOOKUP(VALUE(A3002),'REGIÕES DE SAÚDE E SEUS MUNICÍP'!$A$4:$A$5569,1,0)</f>
        <v>220300</v>
      </c>
      <c r="H3002" t="str">
        <f t="shared" si="184"/>
        <v>Mesmo município</v>
      </c>
      <c r="I3002" s="17" t="e">
        <f>VLOOKUP(C3002,'REGIÕES DE SAÚDE E SEUS MUNICÍP'!$C$4:$C$5569,1,0)</f>
        <v>#N/A</v>
      </c>
      <c r="J3002" t="e">
        <f t="shared" si="185"/>
        <v>#VALUE!</v>
      </c>
      <c r="K3002" t="str">
        <f t="shared" si="186"/>
        <v>Regiões semelhantes</v>
      </c>
      <c r="L3002" t="str">
        <f t="shared" si="187"/>
        <v>igual</v>
      </c>
    </row>
    <row r="3003" spans="1:12" x14ac:dyDescent="0.25">
      <c r="A3003" t="s">
        <v>4692</v>
      </c>
      <c r="B3003" t="s">
        <v>4248</v>
      </c>
      <c r="C3003" t="s">
        <v>6076</v>
      </c>
      <c r="D3003" t="s">
        <v>3404</v>
      </c>
      <c r="E3003" t="str">
        <f>VLOOKUP(VALUE(A3003),'REGIÕES DE SAÚDE E SEUS MUNICÍP'!$A$4:$C$5569,3,0)</f>
        <v>TD Chapada das Mangabeiras</v>
      </c>
      <c r="F3003" t="str">
        <f>VLOOKUP(G3003,'REGIÕES DE SAÚDE E SEUS MUNICÍP'!$A$4:$D$5569,4,0)</f>
        <v>Cristino Castro</v>
      </c>
      <c r="G3003">
        <f>VLOOKUP(VALUE(A3003),'REGIÕES DE SAÚDE E SEUS MUNICÍP'!$A$4:$A$5569,1,0)</f>
        <v>220310</v>
      </c>
      <c r="H3003" t="str">
        <f t="shared" si="184"/>
        <v>Mesmo município</v>
      </c>
      <c r="I3003" s="17" t="e">
        <f>VLOOKUP(C3003,'REGIÕES DE SAÚDE E SEUS MUNICÍP'!$C$4:$C$5569,1,0)</f>
        <v>#N/A</v>
      </c>
      <c r="J3003" t="e">
        <f t="shared" si="185"/>
        <v>#VALUE!</v>
      </c>
      <c r="K3003" t="str">
        <f t="shared" si="186"/>
        <v>Regiões semelhantes</v>
      </c>
      <c r="L3003" t="str">
        <f t="shared" si="187"/>
        <v>igual</v>
      </c>
    </row>
    <row r="3004" spans="1:12" x14ac:dyDescent="0.25">
      <c r="A3004" t="s">
        <v>7433</v>
      </c>
      <c r="B3004" t="s">
        <v>4248</v>
      </c>
      <c r="C3004" t="s">
        <v>6076</v>
      </c>
      <c r="D3004" t="s">
        <v>2495</v>
      </c>
      <c r="E3004" t="str">
        <f>VLOOKUP(VALUE(A3004),'REGIÕES DE SAÚDE E SEUS MUNICÍP'!$A$4:$C$5569,3,0)</f>
        <v>TD Chapada das Mangabeiras</v>
      </c>
      <c r="F3004" t="str">
        <f>VLOOKUP(G3004,'REGIÕES DE SAÚDE E SEUS MUNICÍP'!$A$4:$D$5569,4,0)</f>
        <v>Curimatá</v>
      </c>
      <c r="G3004">
        <f>VLOOKUP(VALUE(A3004),'REGIÕES DE SAÚDE E SEUS MUNICÍP'!$A$4:$A$5569,1,0)</f>
        <v>220320</v>
      </c>
      <c r="H3004" t="str">
        <f t="shared" si="184"/>
        <v>Mesmo município</v>
      </c>
      <c r="I3004" s="17" t="e">
        <f>VLOOKUP(C3004,'REGIÕES DE SAÚDE E SEUS MUNICÍP'!$C$4:$C$5569,1,0)</f>
        <v>#N/A</v>
      </c>
      <c r="J3004" t="e">
        <f t="shared" si="185"/>
        <v>#VALUE!</v>
      </c>
      <c r="K3004" t="str">
        <f t="shared" si="186"/>
        <v>Regiões semelhantes</v>
      </c>
      <c r="L3004" t="str">
        <f t="shared" si="187"/>
        <v>igual</v>
      </c>
    </row>
    <row r="3005" spans="1:12" x14ac:dyDescent="0.25">
      <c r="A3005" t="s">
        <v>870</v>
      </c>
      <c r="B3005" t="s">
        <v>4248</v>
      </c>
      <c r="C3005" t="s">
        <v>6076</v>
      </c>
      <c r="D3005" t="s">
        <v>9110</v>
      </c>
      <c r="E3005" t="str">
        <f>VLOOKUP(VALUE(A3005),'REGIÕES DE SAÚDE E SEUS MUNICÍP'!$A$4:$C$5569,3,0)</f>
        <v>TD Chapada das Mangabeiras</v>
      </c>
      <c r="F3005" t="str">
        <f>VLOOKUP(G3005,'REGIÕES DE SAÚDE E SEUS MUNICÍP'!$A$4:$D$5569,4,0)</f>
        <v>Currais</v>
      </c>
      <c r="G3005">
        <f>VLOOKUP(VALUE(A3005),'REGIÕES DE SAÚDE E SEUS MUNICÍP'!$A$4:$A$5569,1,0)</f>
        <v>220323</v>
      </c>
      <c r="H3005" t="str">
        <f t="shared" si="184"/>
        <v>Mesmo município</v>
      </c>
      <c r="I3005" s="17" t="e">
        <f>VLOOKUP(C3005,'REGIÕES DE SAÚDE E SEUS MUNICÍP'!$C$4:$C$5569,1,0)</f>
        <v>#N/A</v>
      </c>
      <c r="J3005" t="e">
        <f t="shared" si="185"/>
        <v>#VALUE!</v>
      </c>
      <c r="K3005" t="str">
        <f t="shared" si="186"/>
        <v>Regiões semelhantes</v>
      </c>
      <c r="L3005" t="str">
        <f t="shared" si="187"/>
        <v>igual</v>
      </c>
    </row>
    <row r="3006" spans="1:12" x14ac:dyDescent="0.25">
      <c r="A3006" t="s">
        <v>7586</v>
      </c>
      <c r="B3006" t="s">
        <v>4248</v>
      </c>
      <c r="C3006" t="s">
        <v>6076</v>
      </c>
      <c r="D3006" t="s">
        <v>7747</v>
      </c>
      <c r="E3006" t="str">
        <f>VLOOKUP(VALUE(A3006),'REGIÕES DE SAÚDE E SEUS MUNICÍP'!$A$4:$C$5569,3,0)</f>
        <v>TD Chapada das Mangabeiras</v>
      </c>
      <c r="F3006" t="str">
        <f>VLOOKUP(G3006,'REGIÕES DE SAÚDE E SEUS MUNICÍP'!$A$4:$D$5569,4,0)</f>
        <v>Eliseu Martins</v>
      </c>
      <c r="G3006">
        <f>VLOOKUP(VALUE(A3006),'REGIÕES DE SAÚDE E SEUS MUNICÍP'!$A$4:$A$5569,1,0)</f>
        <v>220360</v>
      </c>
      <c r="H3006" t="str">
        <f t="shared" si="184"/>
        <v>Mesmo município</v>
      </c>
      <c r="I3006" s="17" t="e">
        <f>VLOOKUP(C3006,'REGIÕES DE SAÚDE E SEUS MUNICÍP'!$C$4:$C$5569,1,0)</f>
        <v>#N/A</v>
      </c>
      <c r="J3006" t="e">
        <f t="shared" si="185"/>
        <v>#VALUE!</v>
      </c>
      <c r="K3006" t="str">
        <f t="shared" si="186"/>
        <v>Regiões semelhantes</v>
      </c>
      <c r="L3006" t="str">
        <f t="shared" si="187"/>
        <v>igual</v>
      </c>
    </row>
    <row r="3007" spans="1:12" x14ac:dyDescent="0.25">
      <c r="A3007" t="s">
        <v>10859</v>
      </c>
      <c r="B3007" t="s">
        <v>4248</v>
      </c>
      <c r="C3007" t="s">
        <v>6076</v>
      </c>
      <c r="D3007" t="s">
        <v>7270</v>
      </c>
      <c r="E3007" t="str">
        <f>VLOOKUP(VALUE(A3007),'REGIÕES DE SAÚDE E SEUS MUNICÍP'!$A$4:$C$5569,3,0)</f>
        <v>TD Chapada das Mangabeiras</v>
      </c>
      <c r="F3007" t="str">
        <f>VLOOKUP(G3007,'REGIÕES DE SAÚDE E SEUS MUNICÍP'!$A$4:$D$5569,4,0)</f>
        <v>Alvorada do Gurguéia</v>
      </c>
      <c r="G3007">
        <f>VLOOKUP(VALUE(A3007),'REGIÕES DE SAÚDE E SEUS MUNICÍP'!$A$4:$A$5569,1,0)</f>
        <v>220045</v>
      </c>
      <c r="H3007" t="str">
        <f t="shared" si="184"/>
        <v>Mesmo município</v>
      </c>
      <c r="I3007" s="17" t="e">
        <f>VLOOKUP(C3007,'REGIÕES DE SAÚDE E SEUS MUNICÍP'!$C$4:$C$5569,1,0)</f>
        <v>#N/A</v>
      </c>
      <c r="J3007" t="e">
        <f t="shared" si="185"/>
        <v>#VALUE!</v>
      </c>
      <c r="K3007" t="str">
        <f t="shared" si="186"/>
        <v>Regiões semelhantes</v>
      </c>
      <c r="L3007" t="str">
        <f t="shared" si="187"/>
        <v>igual</v>
      </c>
    </row>
    <row r="3008" spans="1:12" x14ac:dyDescent="0.25">
      <c r="A3008" t="s">
        <v>195</v>
      </c>
      <c r="B3008" t="s">
        <v>4248</v>
      </c>
      <c r="C3008" t="s">
        <v>6076</v>
      </c>
      <c r="D3008" t="s">
        <v>7280</v>
      </c>
      <c r="E3008" t="str">
        <f>VLOOKUP(VALUE(A3008),'REGIÕES DE SAÚDE E SEUS MUNICÍP'!$A$4:$C$5569,3,0)</f>
        <v>TD Chapada das Mangabeiras</v>
      </c>
      <c r="F3008" t="str">
        <f>VLOOKUP(G3008,'REGIÕES DE SAÚDE E SEUS MUNICÍP'!$A$4:$D$5569,4,0)</f>
        <v>Avelino Lopes</v>
      </c>
      <c r="G3008">
        <f>VLOOKUP(VALUE(A3008),'REGIÕES DE SAÚDE E SEUS MUNICÍP'!$A$4:$A$5569,1,0)</f>
        <v>220110</v>
      </c>
      <c r="H3008" t="str">
        <f t="shared" si="184"/>
        <v>Mesmo município</v>
      </c>
      <c r="I3008" s="17" t="e">
        <f>VLOOKUP(C3008,'REGIÕES DE SAÚDE E SEUS MUNICÍP'!$C$4:$C$5569,1,0)</f>
        <v>#N/A</v>
      </c>
      <c r="J3008" t="e">
        <f t="shared" si="185"/>
        <v>#VALUE!</v>
      </c>
      <c r="K3008" t="str">
        <f t="shared" si="186"/>
        <v>Regiões semelhantes</v>
      </c>
      <c r="L3008" t="str">
        <f t="shared" si="187"/>
        <v>igual</v>
      </c>
    </row>
    <row r="3009" spans="1:12" x14ac:dyDescent="0.25">
      <c r="A3009" t="s">
        <v>5910</v>
      </c>
      <c r="B3009" t="s">
        <v>4248</v>
      </c>
      <c r="C3009" t="s">
        <v>6076</v>
      </c>
      <c r="D3009" t="s">
        <v>4028</v>
      </c>
      <c r="E3009" t="str">
        <f>VLOOKUP(VALUE(A3009),'REGIÕES DE SAÚDE E SEUS MUNICÍP'!$A$4:$C$5569,3,0)</f>
        <v>TD Chapada das Mangabeiras</v>
      </c>
      <c r="F3009" t="str">
        <f>VLOOKUP(G3009,'REGIÕES DE SAÚDE E SEUS MUNICÍP'!$A$4:$D$5569,4,0)</f>
        <v>Barreiras do Piauí</v>
      </c>
      <c r="G3009">
        <f>VLOOKUP(VALUE(A3009),'REGIÕES DE SAÚDE E SEUS MUNICÍP'!$A$4:$A$5569,1,0)</f>
        <v>220130</v>
      </c>
      <c r="H3009" t="str">
        <f t="shared" si="184"/>
        <v>Mesmo município</v>
      </c>
      <c r="I3009" s="17" t="e">
        <f>VLOOKUP(C3009,'REGIÕES DE SAÚDE E SEUS MUNICÍP'!$C$4:$C$5569,1,0)</f>
        <v>#N/A</v>
      </c>
      <c r="J3009" t="e">
        <f t="shared" si="185"/>
        <v>#VALUE!</v>
      </c>
      <c r="K3009" t="str">
        <f t="shared" si="186"/>
        <v>Regiões semelhantes</v>
      </c>
      <c r="L3009" t="str">
        <f t="shared" si="187"/>
        <v>igual</v>
      </c>
    </row>
    <row r="3010" spans="1:12" x14ac:dyDescent="0.25">
      <c r="A3010" t="s">
        <v>552</v>
      </c>
      <c r="B3010" t="s">
        <v>4248</v>
      </c>
      <c r="C3010" t="s">
        <v>6076</v>
      </c>
      <c r="D3010" t="s">
        <v>2219</v>
      </c>
      <c r="E3010" t="str">
        <f>VLOOKUP(VALUE(A3010),'REGIÕES DE SAÚDE E SEUS MUNICÍP'!$A$4:$C$5569,3,0)</f>
        <v>TD Chapada das Mangabeiras</v>
      </c>
      <c r="F3010" t="str">
        <f>VLOOKUP(G3010,'REGIÕES DE SAÚDE E SEUS MUNICÍP'!$A$4:$D$5569,4,0)</f>
        <v>Bom Jesus</v>
      </c>
      <c r="G3010">
        <f>VLOOKUP(VALUE(A3010),'REGIÕES DE SAÚDE E SEUS MUNICÍP'!$A$4:$A$5569,1,0)</f>
        <v>220190</v>
      </c>
      <c r="H3010" t="str">
        <f t="shared" si="184"/>
        <v>Mesmo município</v>
      </c>
      <c r="I3010" s="17" t="e">
        <f>VLOOKUP(C3010,'REGIÕES DE SAÚDE E SEUS MUNICÍP'!$C$4:$C$5569,1,0)</f>
        <v>#N/A</v>
      </c>
      <c r="J3010" t="e">
        <f t="shared" si="185"/>
        <v>#VALUE!</v>
      </c>
      <c r="K3010" t="str">
        <f t="shared" si="186"/>
        <v>diferente</v>
      </c>
      <c r="L3010" t="str">
        <f t="shared" si="187"/>
        <v>igual</v>
      </c>
    </row>
    <row r="3011" spans="1:12" x14ac:dyDescent="0.25">
      <c r="A3011" t="s">
        <v>1076</v>
      </c>
      <c r="B3011" t="s">
        <v>4248</v>
      </c>
      <c r="C3011" t="s">
        <v>6380</v>
      </c>
      <c r="D3011" t="s">
        <v>4975</v>
      </c>
      <c r="E3011" t="str">
        <f>VLOOKUP(VALUE(A3011),'REGIÕES DE SAÚDE E SEUS MUNICÍP'!$A$4:$C$5569,3,0)</f>
        <v>TD Carnaubais</v>
      </c>
      <c r="F3011" t="str">
        <f>VLOOKUP(G3011,'REGIÕES DE SAÚDE E SEUS MUNICÍP'!$A$4:$D$5569,4,0)</f>
        <v>Capitão de Campos</v>
      </c>
      <c r="G3011">
        <f>VLOOKUP(VALUE(A3011),'REGIÕES DE SAÚDE E SEUS MUNICÍP'!$A$4:$A$5569,1,0)</f>
        <v>220240</v>
      </c>
      <c r="H3011" t="str">
        <f t="shared" ref="H3011:H3074" si="188">IF(F3011=D3011,"Mesmo município","Município diferente")</f>
        <v>Mesmo município</v>
      </c>
      <c r="I3011" s="17" t="str">
        <f>VLOOKUP(C3011,'REGIÕES DE SAÚDE E SEUS MUNICÍP'!$C$4:$C$5569,1,0)</f>
        <v>Cocais</v>
      </c>
      <c r="J3011" t="e">
        <f t="shared" ref="J3011:J3074" si="189">SEARCH(E3011,C3011)</f>
        <v>#VALUE!</v>
      </c>
      <c r="K3011" t="str">
        <f t="shared" ref="K3011:K3074" si="190">IF(C3011=C3012,IF(E3011=E3012,"Regiões semelhantes","Nova composição"),"diferente")</f>
        <v>Nova composição</v>
      </c>
      <c r="L3011" t="str">
        <f t="shared" si="187"/>
        <v>diferente</v>
      </c>
    </row>
    <row r="3012" spans="1:12" x14ac:dyDescent="0.25">
      <c r="A3012" t="s">
        <v>11108</v>
      </c>
      <c r="B3012" t="s">
        <v>4248</v>
      </c>
      <c r="C3012" t="s">
        <v>6380</v>
      </c>
      <c r="D3012" t="s">
        <v>10482</v>
      </c>
      <c r="E3012" t="str">
        <f>VLOOKUP(VALUE(A3012),'REGIÕES DE SAÚDE E SEUS MUNICÍP'!$A$4:$C$5569,3,0)</f>
        <v>TD dos Cocais</v>
      </c>
      <c r="F3012" t="str">
        <f>VLOOKUP(G3012,'REGIÕES DE SAÚDE E SEUS MUNICÍP'!$A$4:$D$5569,4,0)</f>
        <v>Campo Largo do Piauí</v>
      </c>
      <c r="G3012">
        <f>VLOOKUP(VALUE(A3012),'REGIÕES DE SAÚDE E SEUS MUNICÍP'!$A$4:$A$5569,1,0)</f>
        <v>220217</v>
      </c>
      <c r="H3012" t="str">
        <f t="shared" si="188"/>
        <v>Mesmo município</v>
      </c>
      <c r="I3012" s="17" t="str">
        <f>VLOOKUP(C3012,'REGIÕES DE SAÚDE E SEUS MUNICÍP'!$C$4:$C$5569,1,0)</f>
        <v>Cocais</v>
      </c>
      <c r="J3012" t="e">
        <f t="shared" si="189"/>
        <v>#VALUE!</v>
      </c>
      <c r="K3012" t="str">
        <f t="shared" si="190"/>
        <v>Regiões semelhantes</v>
      </c>
      <c r="L3012" t="str">
        <f t="shared" ref="L3012:L3075" si="191">IF(E3012=E3011,"igual","diferente")</f>
        <v>diferente</v>
      </c>
    </row>
    <row r="3013" spans="1:12" x14ac:dyDescent="0.25">
      <c r="A3013" t="s">
        <v>6327</v>
      </c>
      <c r="B3013" t="s">
        <v>4248</v>
      </c>
      <c r="C3013" t="s">
        <v>6380</v>
      </c>
      <c r="D3013" t="s">
        <v>5345</v>
      </c>
      <c r="E3013" t="str">
        <f>VLOOKUP(VALUE(A3013),'REGIÕES DE SAÚDE E SEUS MUNICÍP'!$A$4:$C$5569,3,0)</f>
        <v>TD dos Cocais</v>
      </c>
      <c r="F3013" t="str">
        <f>VLOOKUP(G3013,'REGIÕES DE SAÚDE E SEUS MUNICÍP'!$A$4:$D$5569,4,0)</f>
        <v>Porto</v>
      </c>
      <c r="G3013">
        <f>VLOOKUP(VALUE(A3013),'REGIÕES DE SAÚDE E SEUS MUNICÍP'!$A$4:$A$5569,1,0)</f>
        <v>220850</v>
      </c>
      <c r="H3013" t="str">
        <f t="shared" si="188"/>
        <v>Mesmo município</v>
      </c>
      <c r="I3013" s="17" t="str">
        <f>VLOOKUP(C3013,'REGIÕES DE SAÚDE E SEUS MUNICÍP'!$C$4:$C$5569,1,0)</f>
        <v>Cocais</v>
      </c>
      <c r="J3013" t="e">
        <f t="shared" si="189"/>
        <v>#VALUE!</v>
      </c>
      <c r="K3013" t="str">
        <f t="shared" si="190"/>
        <v>Regiões semelhantes</v>
      </c>
      <c r="L3013" t="str">
        <f t="shared" si="191"/>
        <v>igual</v>
      </c>
    </row>
    <row r="3014" spans="1:12" x14ac:dyDescent="0.25">
      <c r="A3014" t="s">
        <v>145</v>
      </c>
      <c r="B3014" t="s">
        <v>4248</v>
      </c>
      <c r="C3014" t="s">
        <v>6380</v>
      </c>
      <c r="D3014" t="s">
        <v>6576</v>
      </c>
      <c r="E3014" t="str">
        <f>VLOOKUP(VALUE(A3014),'REGIÕES DE SAÚDE E SEUS MUNICÍP'!$A$4:$C$5569,3,0)</f>
        <v>TD dos Cocais</v>
      </c>
      <c r="F3014" t="str">
        <f>VLOOKUP(G3014,'REGIÕES DE SAÚDE E SEUS MUNICÍP'!$A$4:$D$5569,4,0)</f>
        <v>Domingos Mourão</v>
      </c>
      <c r="G3014">
        <f>VLOOKUP(VALUE(A3014),'REGIÕES DE SAÚDE E SEUS MUNICÍP'!$A$4:$A$5569,1,0)</f>
        <v>220342</v>
      </c>
      <c r="H3014" t="str">
        <f t="shared" si="188"/>
        <v>Mesmo município</v>
      </c>
      <c r="I3014" s="17" t="str">
        <f>VLOOKUP(C3014,'REGIÕES DE SAÚDE E SEUS MUNICÍP'!$C$4:$C$5569,1,0)</f>
        <v>Cocais</v>
      </c>
      <c r="J3014" t="e">
        <f t="shared" si="189"/>
        <v>#VALUE!</v>
      </c>
      <c r="K3014" t="str">
        <f t="shared" si="190"/>
        <v>Regiões semelhantes</v>
      </c>
      <c r="L3014" t="str">
        <f t="shared" si="191"/>
        <v>igual</v>
      </c>
    </row>
    <row r="3015" spans="1:12" x14ac:dyDescent="0.25">
      <c r="A3015" t="s">
        <v>10284</v>
      </c>
      <c r="B3015" t="s">
        <v>4248</v>
      </c>
      <c r="C3015" t="s">
        <v>6380</v>
      </c>
      <c r="D3015" t="s">
        <v>5534</v>
      </c>
      <c r="E3015" t="str">
        <f>VLOOKUP(VALUE(A3015),'REGIÕES DE SAÚDE E SEUS MUNICÍP'!$A$4:$C$5569,3,0)</f>
        <v>TD dos Cocais</v>
      </c>
      <c r="F3015" t="str">
        <f>VLOOKUP(G3015,'REGIÕES DE SAÚDE E SEUS MUNICÍP'!$A$4:$D$5569,4,0)</f>
        <v>Esperantina</v>
      </c>
      <c r="G3015">
        <f>VLOOKUP(VALUE(A3015),'REGIÕES DE SAÚDE E SEUS MUNICÍP'!$A$4:$A$5569,1,0)</f>
        <v>220370</v>
      </c>
      <c r="H3015" t="str">
        <f t="shared" si="188"/>
        <v>Mesmo município</v>
      </c>
      <c r="I3015" s="17" t="str">
        <f>VLOOKUP(C3015,'REGIÕES DE SAÚDE E SEUS MUNICÍP'!$C$4:$C$5569,1,0)</f>
        <v>Cocais</v>
      </c>
      <c r="J3015" t="e">
        <f t="shared" si="189"/>
        <v>#VALUE!</v>
      </c>
      <c r="K3015" t="str">
        <f t="shared" si="190"/>
        <v>Regiões semelhantes</v>
      </c>
      <c r="L3015" t="str">
        <f t="shared" si="191"/>
        <v>igual</v>
      </c>
    </row>
    <row r="3016" spans="1:12" x14ac:dyDescent="0.25">
      <c r="A3016" t="s">
        <v>8736</v>
      </c>
      <c r="B3016" t="s">
        <v>4248</v>
      </c>
      <c r="C3016" t="s">
        <v>6380</v>
      </c>
      <c r="D3016" t="s">
        <v>6295</v>
      </c>
      <c r="E3016" t="str">
        <f>VLOOKUP(VALUE(A3016),'REGIÕES DE SAÚDE E SEUS MUNICÍP'!$A$4:$C$5569,3,0)</f>
        <v>TD dos Cocais</v>
      </c>
      <c r="F3016" t="str">
        <f>VLOOKUP(G3016,'REGIÕES DE SAÚDE E SEUS MUNICÍP'!$A$4:$D$5569,4,0)</f>
        <v>Barras</v>
      </c>
      <c r="G3016">
        <f>VLOOKUP(VALUE(A3016),'REGIÕES DE SAÚDE E SEUS MUNICÍP'!$A$4:$A$5569,1,0)</f>
        <v>220120</v>
      </c>
      <c r="H3016" t="str">
        <f t="shared" si="188"/>
        <v>Mesmo município</v>
      </c>
      <c r="I3016" s="17" t="str">
        <f>VLOOKUP(C3016,'REGIÕES DE SAÚDE E SEUS MUNICÍP'!$C$4:$C$5569,1,0)</f>
        <v>Cocais</v>
      </c>
      <c r="J3016" t="e">
        <f t="shared" si="189"/>
        <v>#VALUE!</v>
      </c>
      <c r="K3016" t="str">
        <f t="shared" si="190"/>
        <v>Regiões semelhantes</v>
      </c>
      <c r="L3016" t="str">
        <f t="shared" si="191"/>
        <v>igual</v>
      </c>
    </row>
    <row r="3017" spans="1:12" x14ac:dyDescent="0.25">
      <c r="A3017" t="s">
        <v>24</v>
      </c>
      <c r="B3017" t="s">
        <v>4248</v>
      </c>
      <c r="C3017" t="s">
        <v>6380</v>
      </c>
      <c r="D3017" t="s">
        <v>4354</v>
      </c>
      <c r="E3017" t="str">
        <f>VLOOKUP(VALUE(A3017),'REGIÕES DE SAÚDE E SEUS MUNICÍP'!$A$4:$C$5569,3,0)</f>
        <v>TD dos Cocais</v>
      </c>
      <c r="F3017" t="str">
        <f>VLOOKUP(G3017,'REGIÕES DE SAÚDE E SEUS MUNICÍP'!$A$4:$D$5569,4,0)</f>
        <v>Batalha</v>
      </c>
      <c r="G3017">
        <f>VLOOKUP(VALUE(A3017),'REGIÕES DE SAÚDE E SEUS MUNICÍP'!$A$4:$A$5569,1,0)</f>
        <v>220150</v>
      </c>
      <c r="H3017" t="str">
        <f t="shared" si="188"/>
        <v>Mesmo município</v>
      </c>
      <c r="I3017" s="17" t="str">
        <f>VLOOKUP(C3017,'REGIÕES DE SAÚDE E SEUS MUNICÍP'!$C$4:$C$5569,1,0)</f>
        <v>Cocais</v>
      </c>
      <c r="J3017" t="e">
        <f t="shared" si="189"/>
        <v>#VALUE!</v>
      </c>
      <c r="K3017" t="str">
        <f t="shared" si="190"/>
        <v>Regiões semelhantes</v>
      </c>
      <c r="L3017" t="str">
        <f t="shared" si="191"/>
        <v>igual</v>
      </c>
    </row>
    <row r="3018" spans="1:12" x14ac:dyDescent="0.25">
      <c r="A3018" t="s">
        <v>2590</v>
      </c>
      <c r="B3018" t="s">
        <v>4248</v>
      </c>
      <c r="C3018" t="s">
        <v>6380</v>
      </c>
      <c r="D3018" t="s">
        <v>2099</v>
      </c>
      <c r="E3018" t="str">
        <f>VLOOKUP(VALUE(A3018),'REGIÕES DE SAÚDE E SEUS MUNICÍP'!$A$4:$C$5569,3,0)</f>
        <v>TD dos Cocais</v>
      </c>
      <c r="F3018" t="str">
        <f>VLOOKUP(G3018,'REGIÕES DE SAÚDE E SEUS MUNICÍP'!$A$4:$D$5569,4,0)</f>
        <v>Brasileira</v>
      </c>
      <c r="G3018">
        <f>VLOOKUP(VALUE(A3018),'REGIÕES DE SAÚDE E SEUS MUNICÍP'!$A$4:$A$5569,1,0)</f>
        <v>220196</v>
      </c>
      <c r="H3018" t="str">
        <f t="shared" si="188"/>
        <v>Mesmo município</v>
      </c>
      <c r="I3018" s="17" t="str">
        <f>VLOOKUP(C3018,'REGIÕES DE SAÚDE E SEUS MUNICÍP'!$C$4:$C$5569,1,0)</f>
        <v>Cocais</v>
      </c>
      <c r="J3018" t="e">
        <f t="shared" si="189"/>
        <v>#VALUE!</v>
      </c>
      <c r="K3018" t="str">
        <f t="shared" si="190"/>
        <v>Regiões semelhantes</v>
      </c>
      <c r="L3018" t="str">
        <f t="shared" si="191"/>
        <v>igual</v>
      </c>
    </row>
    <row r="3019" spans="1:12" x14ac:dyDescent="0.25">
      <c r="A3019" t="s">
        <v>3845</v>
      </c>
      <c r="B3019" t="s">
        <v>4248</v>
      </c>
      <c r="C3019" t="s">
        <v>6380</v>
      </c>
      <c r="D3019" t="s">
        <v>6773</v>
      </c>
      <c r="E3019" t="str">
        <f>VLOOKUP(VALUE(A3019),'REGIÕES DE SAÚDE E SEUS MUNICÍP'!$A$4:$C$5569,3,0)</f>
        <v>TD dos Cocais</v>
      </c>
      <c r="F3019" t="str">
        <f>VLOOKUP(G3019,'REGIÕES DE SAÚDE E SEUS MUNICÍP'!$A$4:$D$5569,4,0)</f>
        <v>São João da Fronteira</v>
      </c>
      <c r="G3019">
        <f>VLOOKUP(VALUE(A3019),'REGIÕES DE SAÚDE E SEUS MUNICÍP'!$A$4:$A$5569,1,0)</f>
        <v>220987</v>
      </c>
      <c r="H3019" t="str">
        <f t="shared" si="188"/>
        <v>Mesmo município</v>
      </c>
      <c r="I3019" s="17" t="str">
        <f>VLOOKUP(C3019,'REGIÕES DE SAÚDE E SEUS MUNICÍP'!$C$4:$C$5569,1,0)</f>
        <v>Cocais</v>
      </c>
      <c r="J3019" t="e">
        <f t="shared" si="189"/>
        <v>#VALUE!</v>
      </c>
      <c r="K3019" t="str">
        <f t="shared" si="190"/>
        <v>Regiões semelhantes</v>
      </c>
      <c r="L3019" t="str">
        <f t="shared" si="191"/>
        <v>igual</v>
      </c>
    </row>
    <row r="3020" spans="1:12" x14ac:dyDescent="0.25">
      <c r="A3020" t="s">
        <v>5614</v>
      </c>
      <c r="B3020" t="s">
        <v>4248</v>
      </c>
      <c r="C3020" t="s">
        <v>6380</v>
      </c>
      <c r="D3020" t="s">
        <v>8882</v>
      </c>
      <c r="E3020" t="str">
        <f>VLOOKUP(VALUE(A3020),'REGIÕES DE SAÚDE E SEUS MUNICÍP'!$A$4:$C$5569,3,0)</f>
        <v>TD dos Cocais</v>
      </c>
      <c r="F3020" t="str">
        <f>VLOOKUP(G3020,'REGIÕES DE SAÚDE E SEUS MUNICÍP'!$A$4:$D$5569,4,0)</f>
        <v>Lagoa de São Francisco</v>
      </c>
      <c r="G3020">
        <f>VLOOKUP(VALUE(A3020),'REGIÕES DE SAÚDE E SEUS MUNICÍP'!$A$4:$A$5569,1,0)</f>
        <v>220557</v>
      </c>
      <c r="H3020" t="str">
        <f t="shared" si="188"/>
        <v>Mesmo município</v>
      </c>
      <c r="I3020" s="17" t="str">
        <f>VLOOKUP(C3020,'REGIÕES DE SAÚDE E SEUS MUNICÍP'!$C$4:$C$5569,1,0)</f>
        <v>Cocais</v>
      </c>
      <c r="J3020" t="e">
        <f t="shared" si="189"/>
        <v>#VALUE!</v>
      </c>
      <c r="K3020" t="str">
        <f t="shared" si="190"/>
        <v>Regiões semelhantes</v>
      </c>
      <c r="L3020" t="str">
        <f t="shared" si="191"/>
        <v>igual</v>
      </c>
    </row>
    <row r="3021" spans="1:12" x14ac:dyDescent="0.25">
      <c r="A3021" t="s">
        <v>6394</v>
      </c>
      <c r="B3021" t="s">
        <v>4248</v>
      </c>
      <c r="C3021" t="s">
        <v>6380</v>
      </c>
      <c r="D3021" t="s">
        <v>1501</v>
      </c>
      <c r="E3021" t="str">
        <f>VLOOKUP(VALUE(A3021),'REGIÕES DE SAÚDE E SEUS MUNICÍP'!$A$4:$C$5569,3,0)</f>
        <v>TD dos Cocais</v>
      </c>
      <c r="F3021" t="str">
        <f>VLOOKUP(G3021,'REGIÕES DE SAÚDE E SEUS MUNICÍP'!$A$4:$D$5569,4,0)</f>
        <v>Luzilândia</v>
      </c>
      <c r="G3021">
        <f>VLOOKUP(VALUE(A3021),'REGIÕES DE SAÚDE E SEUS MUNICÍP'!$A$4:$A$5569,1,0)</f>
        <v>220580</v>
      </c>
      <c r="H3021" t="str">
        <f t="shared" si="188"/>
        <v>Mesmo município</v>
      </c>
      <c r="I3021" s="17" t="str">
        <f>VLOOKUP(C3021,'REGIÕES DE SAÚDE E SEUS MUNICÍP'!$C$4:$C$5569,1,0)</f>
        <v>Cocais</v>
      </c>
      <c r="J3021" t="e">
        <f t="shared" si="189"/>
        <v>#VALUE!</v>
      </c>
      <c r="K3021" t="str">
        <f t="shared" si="190"/>
        <v>Regiões semelhantes</v>
      </c>
      <c r="L3021" t="str">
        <f t="shared" si="191"/>
        <v>igual</v>
      </c>
    </row>
    <row r="3022" spans="1:12" x14ac:dyDescent="0.25">
      <c r="A3022" t="s">
        <v>1376</v>
      </c>
      <c r="B3022" t="s">
        <v>4248</v>
      </c>
      <c r="C3022" t="s">
        <v>6380</v>
      </c>
      <c r="D3022" t="s">
        <v>4647</v>
      </c>
      <c r="E3022" t="str">
        <f>VLOOKUP(VALUE(A3022),'REGIÕES DE SAÚDE E SEUS MUNICÍP'!$A$4:$C$5569,3,0)</f>
        <v>TD dos Cocais</v>
      </c>
      <c r="F3022" t="str">
        <f>VLOOKUP(G3022,'REGIÕES DE SAÚDE E SEUS MUNICÍP'!$A$4:$D$5569,4,0)</f>
        <v>Madeiro</v>
      </c>
      <c r="G3022">
        <f>VLOOKUP(VALUE(A3022),'REGIÕES DE SAÚDE E SEUS MUNICÍP'!$A$4:$A$5569,1,0)</f>
        <v>220585</v>
      </c>
      <c r="H3022" t="str">
        <f t="shared" si="188"/>
        <v>Mesmo município</v>
      </c>
      <c r="I3022" s="17" t="str">
        <f>VLOOKUP(C3022,'REGIÕES DE SAÚDE E SEUS MUNICÍP'!$C$4:$C$5569,1,0)</f>
        <v>Cocais</v>
      </c>
      <c r="J3022" t="e">
        <f t="shared" si="189"/>
        <v>#VALUE!</v>
      </c>
      <c r="K3022" t="str">
        <f t="shared" si="190"/>
        <v>Regiões semelhantes</v>
      </c>
      <c r="L3022" t="str">
        <f t="shared" si="191"/>
        <v>igual</v>
      </c>
    </row>
    <row r="3023" spans="1:12" x14ac:dyDescent="0.25">
      <c r="A3023" t="s">
        <v>5684</v>
      </c>
      <c r="B3023" t="s">
        <v>4248</v>
      </c>
      <c r="C3023" t="s">
        <v>6380</v>
      </c>
      <c r="D3023" t="s">
        <v>75</v>
      </c>
      <c r="E3023" t="str">
        <f>VLOOKUP(VALUE(A3023),'REGIÕES DE SAÚDE E SEUS MUNICÍP'!$A$4:$C$5569,3,0)</f>
        <v>TD dos Cocais</v>
      </c>
      <c r="F3023" t="str">
        <f>VLOOKUP(G3023,'REGIÕES DE SAÚDE E SEUS MUNICÍP'!$A$4:$D$5569,4,0)</f>
        <v>Matias Olímpio</v>
      </c>
      <c r="G3023">
        <f>VLOOKUP(VALUE(A3023),'REGIÕES DE SAÚDE E SEUS MUNICÍP'!$A$4:$A$5569,1,0)</f>
        <v>220610</v>
      </c>
      <c r="H3023" t="str">
        <f t="shared" si="188"/>
        <v>Mesmo município</v>
      </c>
      <c r="I3023" s="17" t="str">
        <f>VLOOKUP(C3023,'REGIÕES DE SAÚDE E SEUS MUNICÍP'!$C$4:$C$5569,1,0)</f>
        <v>Cocais</v>
      </c>
      <c r="J3023" t="e">
        <f t="shared" si="189"/>
        <v>#VALUE!</v>
      </c>
      <c r="K3023" t="str">
        <f t="shared" si="190"/>
        <v>Regiões semelhantes</v>
      </c>
      <c r="L3023" t="str">
        <f t="shared" si="191"/>
        <v>igual</v>
      </c>
    </row>
    <row r="3024" spans="1:12" x14ac:dyDescent="0.25">
      <c r="A3024" t="s">
        <v>6196</v>
      </c>
      <c r="B3024" t="s">
        <v>4248</v>
      </c>
      <c r="C3024" t="s">
        <v>6380</v>
      </c>
      <c r="D3024" t="s">
        <v>532</v>
      </c>
      <c r="E3024" t="str">
        <f>VLOOKUP(VALUE(A3024),'REGIÕES DE SAÚDE E SEUS MUNICÍP'!$A$4:$C$5569,3,0)</f>
        <v>TD dos Cocais</v>
      </c>
      <c r="F3024" t="str">
        <f>VLOOKUP(G3024,'REGIÕES DE SAÚDE E SEUS MUNICÍP'!$A$4:$D$5569,4,0)</f>
        <v>Milton Brandão</v>
      </c>
      <c r="G3024">
        <f>VLOOKUP(VALUE(A3024),'REGIÕES DE SAÚDE E SEUS MUNICÍP'!$A$4:$A$5569,1,0)</f>
        <v>220635</v>
      </c>
      <c r="H3024" t="str">
        <f t="shared" si="188"/>
        <v>Mesmo município</v>
      </c>
      <c r="I3024" s="17" t="str">
        <f>VLOOKUP(C3024,'REGIÕES DE SAÚDE E SEUS MUNICÍP'!$C$4:$C$5569,1,0)</f>
        <v>Cocais</v>
      </c>
      <c r="J3024" t="e">
        <f t="shared" si="189"/>
        <v>#VALUE!</v>
      </c>
      <c r="K3024" t="str">
        <f t="shared" si="190"/>
        <v>Regiões semelhantes</v>
      </c>
      <c r="L3024" t="str">
        <f t="shared" si="191"/>
        <v>igual</v>
      </c>
    </row>
    <row r="3025" spans="1:12" x14ac:dyDescent="0.25">
      <c r="A3025" t="s">
        <v>9991</v>
      </c>
      <c r="B3025" t="s">
        <v>4248</v>
      </c>
      <c r="C3025" t="s">
        <v>6380</v>
      </c>
      <c r="D3025" t="s">
        <v>1094</v>
      </c>
      <c r="E3025" t="str">
        <f>VLOOKUP(VALUE(A3025),'REGIÕES DE SAÚDE E SEUS MUNICÍP'!$A$4:$C$5569,3,0)</f>
        <v>TD dos Cocais</v>
      </c>
      <c r="F3025" t="str">
        <f>VLOOKUP(G3025,'REGIÕES DE SAÚDE E SEUS MUNICÍP'!$A$4:$D$5569,4,0)</f>
        <v>Morro do Chapéu do Piauí</v>
      </c>
      <c r="G3025">
        <f>VLOOKUP(VALUE(A3025),'REGIÕES DE SAÚDE E SEUS MUNICÍP'!$A$4:$A$5569,1,0)</f>
        <v>220667</v>
      </c>
      <c r="H3025" t="str">
        <f t="shared" si="188"/>
        <v>Mesmo município</v>
      </c>
      <c r="I3025" s="17" t="str">
        <f>VLOOKUP(C3025,'REGIÕES DE SAÚDE E SEUS MUNICÍP'!$C$4:$C$5569,1,0)</f>
        <v>Cocais</v>
      </c>
      <c r="J3025" t="e">
        <f t="shared" si="189"/>
        <v>#VALUE!</v>
      </c>
      <c r="K3025" t="str">
        <f t="shared" si="190"/>
        <v>Regiões semelhantes</v>
      </c>
      <c r="L3025" t="str">
        <f t="shared" si="191"/>
        <v>igual</v>
      </c>
    </row>
    <row r="3026" spans="1:12" x14ac:dyDescent="0.25">
      <c r="A3026" t="s">
        <v>8816</v>
      </c>
      <c r="B3026" t="s">
        <v>4248</v>
      </c>
      <c r="C3026" t="s">
        <v>6380</v>
      </c>
      <c r="D3026" t="s">
        <v>7613</v>
      </c>
      <c r="E3026" t="str">
        <f>VLOOKUP(VALUE(A3026),'REGIÕES DE SAÚDE E SEUS MUNICÍP'!$A$4:$C$5569,3,0)</f>
        <v>TD dos Cocais</v>
      </c>
      <c r="F3026" t="str">
        <f>VLOOKUP(G3026,'REGIÕES DE SAÚDE E SEUS MUNICÍP'!$A$4:$D$5569,4,0)</f>
        <v>Nossa Senhora dos Remédios</v>
      </c>
      <c r="G3026">
        <f>VLOOKUP(VALUE(A3026),'REGIÕES DE SAÚDE E SEUS MUNICÍP'!$A$4:$A$5569,1,0)</f>
        <v>220680</v>
      </c>
      <c r="H3026" t="str">
        <f t="shared" si="188"/>
        <v>Mesmo município</v>
      </c>
      <c r="I3026" s="17" t="str">
        <f>VLOOKUP(C3026,'REGIÕES DE SAÚDE E SEUS MUNICÍP'!$C$4:$C$5569,1,0)</f>
        <v>Cocais</v>
      </c>
      <c r="J3026" t="e">
        <f t="shared" si="189"/>
        <v>#VALUE!</v>
      </c>
      <c r="K3026" t="str">
        <f t="shared" si="190"/>
        <v>Regiões semelhantes</v>
      </c>
      <c r="L3026" t="str">
        <f t="shared" si="191"/>
        <v>igual</v>
      </c>
    </row>
    <row r="3027" spans="1:12" x14ac:dyDescent="0.25">
      <c r="A3027" t="s">
        <v>6910</v>
      </c>
      <c r="B3027" t="s">
        <v>4248</v>
      </c>
      <c r="C3027" t="s">
        <v>6380</v>
      </c>
      <c r="D3027" t="s">
        <v>9369</v>
      </c>
      <c r="E3027" t="str">
        <f>VLOOKUP(VALUE(A3027),'REGIÕES DE SAÚDE E SEUS MUNICÍP'!$A$4:$C$5569,3,0)</f>
        <v>TD dos Cocais</v>
      </c>
      <c r="F3027" t="str">
        <f>VLOOKUP(G3027,'REGIÕES DE SAÚDE E SEUS MUNICÍP'!$A$4:$D$5569,4,0)</f>
        <v>Joaquim Pires</v>
      </c>
      <c r="G3027">
        <f>VLOOKUP(VALUE(A3027),'REGIÕES DE SAÚDE E SEUS MUNICÍP'!$A$4:$A$5569,1,0)</f>
        <v>220540</v>
      </c>
      <c r="H3027" t="str">
        <f t="shared" si="188"/>
        <v>Mesmo município</v>
      </c>
      <c r="I3027" s="17" t="str">
        <f>VLOOKUP(C3027,'REGIÕES DE SAÚDE E SEUS MUNICÍP'!$C$4:$C$5569,1,0)</f>
        <v>Cocais</v>
      </c>
      <c r="J3027" t="e">
        <f t="shared" si="189"/>
        <v>#VALUE!</v>
      </c>
      <c r="K3027" t="str">
        <f t="shared" si="190"/>
        <v>Regiões semelhantes</v>
      </c>
      <c r="L3027" t="str">
        <f t="shared" si="191"/>
        <v>igual</v>
      </c>
    </row>
    <row r="3028" spans="1:12" x14ac:dyDescent="0.25">
      <c r="A3028" t="s">
        <v>846</v>
      </c>
      <c r="B3028" t="s">
        <v>4248</v>
      </c>
      <c r="C3028" t="s">
        <v>6380</v>
      </c>
      <c r="D3028" t="s">
        <v>10582</v>
      </c>
      <c r="E3028" t="str">
        <f>VLOOKUP(VALUE(A3028),'REGIÕES DE SAÚDE E SEUS MUNICÍP'!$A$4:$C$5569,3,0)</f>
        <v>TD dos Cocais</v>
      </c>
      <c r="F3028" t="str">
        <f>VLOOKUP(G3028,'REGIÕES DE SAÚDE E SEUS MUNICÍP'!$A$4:$D$5569,4,0)</f>
        <v>Joca Marques</v>
      </c>
      <c r="G3028">
        <f>VLOOKUP(VALUE(A3028),'REGIÕES DE SAÚDE E SEUS MUNICÍP'!$A$4:$A$5569,1,0)</f>
        <v>220545</v>
      </c>
      <c r="H3028" t="str">
        <f t="shared" si="188"/>
        <v>Mesmo município</v>
      </c>
      <c r="I3028" s="17" t="str">
        <f>VLOOKUP(C3028,'REGIÕES DE SAÚDE E SEUS MUNICÍP'!$C$4:$C$5569,1,0)</f>
        <v>Cocais</v>
      </c>
      <c r="J3028" t="e">
        <f t="shared" si="189"/>
        <v>#VALUE!</v>
      </c>
      <c r="K3028" t="str">
        <f t="shared" si="190"/>
        <v>Regiões semelhantes</v>
      </c>
      <c r="L3028" t="str">
        <f t="shared" si="191"/>
        <v>igual</v>
      </c>
    </row>
    <row r="3029" spans="1:12" x14ac:dyDescent="0.25">
      <c r="A3029" t="s">
        <v>1034</v>
      </c>
      <c r="B3029" t="s">
        <v>4248</v>
      </c>
      <c r="C3029" t="s">
        <v>6380</v>
      </c>
      <c r="D3029" t="s">
        <v>3509</v>
      </c>
      <c r="E3029" t="str">
        <f>VLOOKUP(VALUE(A3029),'REGIÕES DE SAÚDE E SEUS MUNICÍP'!$A$4:$C$5569,3,0)</f>
        <v>TD dos Cocais</v>
      </c>
      <c r="F3029" t="str">
        <f>VLOOKUP(G3029,'REGIÕES DE SAÚDE E SEUS MUNICÍP'!$A$4:$D$5569,4,0)</f>
        <v>São João do Arraial</v>
      </c>
      <c r="G3029">
        <f>VLOOKUP(VALUE(A3029),'REGIÕES DE SAÚDE E SEUS MUNICÍP'!$A$4:$A$5569,1,0)</f>
        <v>220997</v>
      </c>
      <c r="H3029" t="str">
        <f t="shared" si="188"/>
        <v>Mesmo município</v>
      </c>
      <c r="I3029" s="17" t="str">
        <f>VLOOKUP(C3029,'REGIÕES DE SAÚDE E SEUS MUNICÍP'!$C$4:$C$5569,1,0)</f>
        <v>Cocais</v>
      </c>
      <c r="J3029" t="e">
        <f t="shared" si="189"/>
        <v>#VALUE!</v>
      </c>
      <c r="K3029" t="str">
        <f t="shared" si="190"/>
        <v>Regiões semelhantes</v>
      </c>
      <c r="L3029" t="str">
        <f t="shared" si="191"/>
        <v>igual</v>
      </c>
    </row>
    <row r="3030" spans="1:12" x14ac:dyDescent="0.25">
      <c r="A3030" t="s">
        <v>6710</v>
      </c>
      <c r="B3030" t="s">
        <v>4248</v>
      </c>
      <c r="C3030" t="s">
        <v>6380</v>
      </c>
      <c r="D3030" t="s">
        <v>5104</v>
      </c>
      <c r="E3030" t="str">
        <f>VLOOKUP(VALUE(A3030),'REGIÕES DE SAÚDE E SEUS MUNICÍP'!$A$4:$C$5569,3,0)</f>
        <v>TD dos Cocais</v>
      </c>
      <c r="F3030" t="str">
        <f>VLOOKUP(G3030,'REGIÕES DE SAÚDE E SEUS MUNICÍP'!$A$4:$D$5569,4,0)</f>
        <v>São José do Divino</v>
      </c>
      <c r="G3030">
        <f>VLOOKUP(VALUE(A3030),'REGIÕES DE SAÚDE E SEUS MUNICÍP'!$A$4:$A$5569,1,0)</f>
        <v>221005</v>
      </c>
      <c r="H3030" t="str">
        <f t="shared" si="188"/>
        <v>Mesmo município</v>
      </c>
      <c r="I3030" s="17" t="str">
        <f>VLOOKUP(C3030,'REGIÕES DE SAÚDE E SEUS MUNICÍP'!$C$4:$C$5569,1,0)</f>
        <v>Cocais</v>
      </c>
      <c r="J3030" t="e">
        <f t="shared" si="189"/>
        <v>#VALUE!</v>
      </c>
      <c r="K3030" t="str">
        <f t="shared" si="190"/>
        <v>Regiões semelhantes</v>
      </c>
      <c r="L3030" t="str">
        <f t="shared" si="191"/>
        <v>igual</v>
      </c>
    </row>
    <row r="3031" spans="1:12" x14ac:dyDescent="0.25">
      <c r="A3031" t="s">
        <v>8366</v>
      </c>
      <c r="B3031" t="s">
        <v>4248</v>
      </c>
      <c r="C3031" t="s">
        <v>6380</v>
      </c>
      <c r="D3031" t="s">
        <v>2734</v>
      </c>
      <c r="E3031" t="str">
        <f>VLOOKUP(VALUE(A3031),'REGIÕES DE SAÚDE E SEUS MUNICÍP'!$A$4:$C$5569,3,0)</f>
        <v>TD dos Cocais</v>
      </c>
      <c r="F3031" t="str">
        <f>VLOOKUP(G3031,'REGIÕES DE SAÚDE E SEUS MUNICÍP'!$A$4:$D$5569,4,0)</f>
        <v>Pedro II</v>
      </c>
      <c r="G3031">
        <f>VLOOKUP(VALUE(A3031),'REGIÕES DE SAÚDE E SEUS MUNICÍP'!$A$4:$A$5569,1,0)</f>
        <v>220790</v>
      </c>
      <c r="H3031" t="str">
        <f t="shared" si="188"/>
        <v>Mesmo município</v>
      </c>
      <c r="I3031" s="17" t="str">
        <f>VLOOKUP(C3031,'REGIÕES DE SAÚDE E SEUS MUNICÍP'!$C$4:$C$5569,1,0)</f>
        <v>Cocais</v>
      </c>
      <c r="J3031" t="e">
        <f t="shared" si="189"/>
        <v>#VALUE!</v>
      </c>
      <c r="K3031" t="str">
        <f t="shared" si="190"/>
        <v>Regiões semelhantes</v>
      </c>
      <c r="L3031" t="str">
        <f t="shared" si="191"/>
        <v>igual</v>
      </c>
    </row>
    <row r="3032" spans="1:12" x14ac:dyDescent="0.25">
      <c r="A3032" t="s">
        <v>385</v>
      </c>
      <c r="B3032" t="s">
        <v>4248</v>
      </c>
      <c r="C3032" t="s">
        <v>6380</v>
      </c>
      <c r="D3032" t="s">
        <v>9080</v>
      </c>
      <c r="E3032" t="str">
        <f>VLOOKUP(VALUE(A3032),'REGIÕES DE SAÚDE E SEUS MUNICÍP'!$A$4:$C$5569,3,0)</f>
        <v>TD dos Cocais</v>
      </c>
      <c r="F3032" t="str">
        <f>VLOOKUP(G3032,'REGIÕES DE SAÚDE E SEUS MUNICÍP'!$A$4:$D$5569,4,0)</f>
        <v>Piracuruca</v>
      </c>
      <c r="G3032">
        <f>VLOOKUP(VALUE(A3032),'REGIÕES DE SAÚDE E SEUS MUNICÍP'!$A$4:$A$5569,1,0)</f>
        <v>220830</v>
      </c>
      <c r="H3032" t="str">
        <f t="shared" si="188"/>
        <v>Mesmo município</v>
      </c>
      <c r="I3032" s="17" t="str">
        <f>VLOOKUP(C3032,'REGIÕES DE SAÚDE E SEUS MUNICÍP'!$C$4:$C$5569,1,0)</f>
        <v>Cocais</v>
      </c>
      <c r="J3032" t="e">
        <f t="shared" si="189"/>
        <v>#VALUE!</v>
      </c>
      <c r="K3032" t="str">
        <f t="shared" si="190"/>
        <v>Regiões semelhantes</v>
      </c>
      <c r="L3032" t="str">
        <f t="shared" si="191"/>
        <v>igual</v>
      </c>
    </row>
    <row r="3033" spans="1:12" x14ac:dyDescent="0.25">
      <c r="A3033" t="s">
        <v>9043</v>
      </c>
      <c r="B3033" t="s">
        <v>4248</v>
      </c>
      <c r="C3033" t="s">
        <v>6380</v>
      </c>
      <c r="D3033" t="s">
        <v>1970</v>
      </c>
      <c r="E3033" t="str">
        <f>VLOOKUP(VALUE(A3033),'REGIÕES DE SAÚDE E SEUS MUNICÍP'!$A$4:$C$5569,3,0)</f>
        <v>TD dos Cocais</v>
      </c>
      <c r="F3033" t="str">
        <f>VLOOKUP(G3033,'REGIÕES DE SAÚDE E SEUS MUNICÍP'!$A$4:$D$5569,4,0)</f>
        <v>Piripiri</v>
      </c>
      <c r="G3033">
        <f>VLOOKUP(VALUE(A3033),'REGIÕES DE SAÚDE E SEUS MUNICÍP'!$A$4:$A$5569,1,0)</f>
        <v>220840</v>
      </c>
      <c r="H3033" t="str">
        <f t="shared" si="188"/>
        <v>Mesmo município</v>
      </c>
      <c r="I3033" s="17" t="str">
        <f>VLOOKUP(C3033,'REGIÕES DE SAÚDE E SEUS MUNICÍP'!$C$4:$C$5569,1,0)</f>
        <v>Cocais</v>
      </c>
      <c r="J3033" t="e">
        <f t="shared" si="189"/>
        <v>#VALUE!</v>
      </c>
      <c r="K3033" t="str">
        <f t="shared" si="190"/>
        <v>diferente</v>
      </c>
      <c r="L3033" t="str">
        <f t="shared" si="191"/>
        <v>igual</v>
      </c>
    </row>
    <row r="3034" spans="1:12" x14ac:dyDescent="0.25">
      <c r="A3034" t="s">
        <v>4291</v>
      </c>
      <c r="B3034" t="s">
        <v>4248</v>
      </c>
      <c r="C3034" t="s">
        <v>8012</v>
      </c>
      <c r="D3034" t="s">
        <v>3643</v>
      </c>
      <c r="E3034" t="str">
        <f>VLOOKUP(VALUE(A3034),'REGIÕES DE SAÚDE E SEUS MUNICÍP'!$A$4:$C$5569,3,0)</f>
        <v>TD Entre Rios</v>
      </c>
      <c r="F3034" t="str">
        <f>VLOOKUP(G3034,'REGIÕES DE SAÚDE E SEUS MUNICÍP'!$A$4:$D$5569,4,0)</f>
        <v>Coivaras</v>
      </c>
      <c r="G3034">
        <f>VLOOKUP(VALUE(A3034),'REGIÕES DE SAÚDE E SEUS MUNICÍP'!$A$4:$A$5569,1,0)</f>
        <v>220273</v>
      </c>
      <c r="H3034" t="str">
        <f t="shared" si="188"/>
        <v>Mesmo município</v>
      </c>
      <c r="I3034" s="17" t="str">
        <f>VLOOKUP(C3034,'REGIÕES DE SAÚDE E SEUS MUNICÍP'!$C$4:$C$5569,1,0)</f>
        <v>Entre Rios</v>
      </c>
      <c r="J3034" t="e">
        <f t="shared" si="189"/>
        <v>#VALUE!</v>
      </c>
      <c r="K3034" t="str">
        <f t="shared" si="190"/>
        <v>Regiões semelhantes</v>
      </c>
      <c r="L3034" t="str">
        <f t="shared" si="191"/>
        <v>diferente</v>
      </c>
    </row>
    <row r="3035" spans="1:12" x14ac:dyDescent="0.25">
      <c r="A3035" t="s">
        <v>1727</v>
      </c>
      <c r="B3035" t="s">
        <v>4248</v>
      </c>
      <c r="C3035" t="s">
        <v>8012</v>
      </c>
      <c r="D3035" t="s">
        <v>6580</v>
      </c>
      <c r="E3035" t="str">
        <f>VLOOKUP(VALUE(A3035),'REGIÕES DE SAÚDE E SEUS MUNICÍP'!$A$4:$C$5569,3,0)</f>
        <v>TD Entre Rios</v>
      </c>
      <c r="F3035" t="str">
        <f>VLOOKUP(G3035,'REGIÕES DE SAÚDE E SEUS MUNICÍP'!$A$4:$D$5569,4,0)</f>
        <v>Curralinhos</v>
      </c>
      <c r="G3035">
        <f>VLOOKUP(VALUE(A3035),'REGIÕES DE SAÚDE E SEUS MUNICÍP'!$A$4:$A$5569,1,0)</f>
        <v>220325</v>
      </c>
      <c r="H3035" t="str">
        <f t="shared" si="188"/>
        <v>Mesmo município</v>
      </c>
      <c r="I3035" s="17" t="str">
        <f>VLOOKUP(C3035,'REGIÕES DE SAÚDE E SEUS MUNICÍP'!$C$4:$C$5569,1,0)</f>
        <v>Entre Rios</v>
      </c>
      <c r="J3035" t="e">
        <f t="shared" si="189"/>
        <v>#VALUE!</v>
      </c>
      <c r="K3035" t="str">
        <f t="shared" si="190"/>
        <v>Regiões semelhantes</v>
      </c>
      <c r="L3035" t="str">
        <f t="shared" si="191"/>
        <v>igual</v>
      </c>
    </row>
    <row r="3036" spans="1:12" x14ac:dyDescent="0.25">
      <c r="A3036" t="s">
        <v>10145</v>
      </c>
      <c r="B3036" t="s">
        <v>4248</v>
      </c>
      <c r="C3036" t="s">
        <v>8012</v>
      </c>
      <c r="D3036" t="s">
        <v>9032</v>
      </c>
      <c r="E3036" t="str">
        <f>VLOOKUP(VALUE(A3036),'REGIÕES DE SAÚDE E SEUS MUNICÍP'!$A$4:$C$5569,3,0)</f>
        <v>TD Entre Rios</v>
      </c>
      <c r="F3036" t="str">
        <f>VLOOKUP(G3036,'REGIÕES DE SAÚDE E SEUS MUNICÍP'!$A$4:$D$5569,4,0)</f>
        <v>Demerval Lobão</v>
      </c>
      <c r="G3036">
        <f>VLOOKUP(VALUE(A3036),'REGIÕES DE SAÚDE E SEUS MUNICÍP'!$A$4:$A$5569,1,0)</f>
        <v>220330</v>
      </c>
      <c r="H3036" t="str">
        <f t="shared" si="188"/>
        <v>Mesmo município</v>
      </c>
      <c r="I3036" s="17" t="str">
        <f>VLOOKUP(C3036,'REGIÕES DE SAÚDE E SEUS MUNICÍP'!$C$4:$C$5569,1,0)</f>
        <v>Entre Rios</v>
      </c>
      <c r="J3036" t="e">
        <f t="shared" si="189"/>
        <v>#VALUE!</v>
      </c>
      <c r="K3036" t="str">
        <f t="shared" si="190"/>
        <v>Regiões semelhantes</v>
      </c>
      <c r="L3036" t="str">
        <f t="shared" si="191"/>
        <v>igual</v>
      </c>
    </row>
    <row r="3037" spans="1:12" x14ac:dyDescent="0.25">
      <c r="A3037" t="s">
        <v>2309</v>
      </c>
      <c r="B3037" t="s">
        <v>4248</v>
      </c>
      <c r="C3037" t="s">
        <v>8012</v>
      </c>
      <c r="D3037" t="s">
        <v>8801</v>
      </c>
      <c r="E3037" t="str">
        <f>VLOOKUP(VALUE(A3037),'REGIÕES DE SAÚDE E SEUS MUNICÍP'!$A$4:$C$5569,3,0)</f>
        <v>TD Entre Rios</v>
      </c>
      <c r="F3037" t="str">
        <f>VLOOKUP(G3037,'REGIÕES DE SAÚDE E SEUS MUNICÍP'!$A$4:$D$5569,4,0)</f>
        <v>Agricolândia</v>
      </c>
      <c r="G3037">
        <f>VLOOKUP(VALUE(A3037),'REGIÕES DE SAÚDE E SEUS MUNICÍP'!$A$4:$A$5569,1,0)</f>
        <v>220010</v>
      </c>
      <c r="H3037" t="str">
        <f t="shared" si="188"/>
        <v>Mesmo município</v>
      </c>
      <c r="I3037" s="17" t="str">
        <f>VLOOKUP(C3037,'REGIÕES DE SAÚDE E SEUS MUNICÍP'!$C$4:$C$5569,1,0)</f>
        <v>Entre Rios</v>
      </c>
      <c r="J3037" t="e">
        <f t="shared" si="189"/>
        <v>#VALUE!</v>
      </c>
      <c r="K3037" t="str">
        <f t="shared" si="190"/>
        <v>Regiões semelhantes</v>
      </c>
      <c r="L3037" t="str">
        <f t="shared" si="191"/>
        <v>igual</v>
      </c>
    </row>
    <row r="3038" spans="1:12" x14ac:dyDescent="0.25">
      <c r="A3038" t="s">
        <v>10467</v>
      </c>
      <c r="B3038" t="s">
        <v>4248</v>
      </c>
      <c r="C3038" t="s">
        <v>8012</v>
      </c>
      <c r="D3038" t="s">
        <v>7329</v>
      </c>
      <c r="E3038" t="str">
        <f>VLOOKUP(VALUE(A3038),'REGIÕES DE SAÚDE E SEUS MUNICÍP'!$A$4:$C$5569,3,0)</f>
        <v>TD Entre Rios</v>
      </c>
      <c r="F3038" t="str">
        <f>VLOOKUP(G3038,'REGIÕES DE SAÚDE E SEUS MUNICÍP'!$A$4:$D$5569,4,0)</f>
        <v>Água Branca</v>
      </c>
      <c r="G3038">
        <f>VLOOKUP(VALUE(A3038),'REGIÕES DE SAÚDE E SEUS MUNICÍP'!$A$4:$A$5569,1,0)</f>
        <v>220020</v>
      </c>
      <c r="H3038" t="str">
        <f t="shared" si="188"/>
        <v>Mesmo município</v>
      </c>
      <c r="I3038" s="17" t="str">
        <f>VLOOKUP(C3038,'REGIÕES DE SAÚDE E SEUS MUNICÍP'!$C$4:$C$5569,1,0)</f>
        <v>Entre Rios</v>
      </c>
      <c r="J3038" t="e">
        <f t="shared" si="189"/>
        <v>#VALUE!</v>
      </c>
      <c r="K3038" t="str">
        <f t="shared" si="190"/>
        <v>Regiões semelhantes</v>
      </c>
      <c r="L3038" t="str">
        <f t="shared" si="191"/>
        <v>igual</v>
      </c>
    </row>
    <row r="3039" spans="1:12" x14ac:dyDescent="0.25">
      <c r="A3039" t="s">
        <v>7771</v>
      </c>
      <c r="B3039" t="s">
        <v>4248</v>
      </c>
      <c r="C3039" t="s">
        <v>8012</v>
      </c>
      <c r="D3039" t="s">
        <v>3513</v>
      </c>
      <c r="E3039" t="str">
        <f>VLOOKUP(VALUE(A3039),'REGIÕES DE SAÚDE E SEUS MUNICÍP'!$A$4:$C$5569,3,0)</f>
        <v>TD Entre Rios</v>
      </c>
      <c r="F3039" t="str">
        <f>VLOOKUP(G3039,'REGIÕES DE SAÚDE E SEUS MUNICÍP'!$A$4:$D$5569,4,0)</f>
        <v>Alto Longá</v>
      </c>
      <c r="G3039">
        <f>VLOOKUP(VALUE(A3039),'REGIÕES DE SAÚDE E SEUS MUNICÍP'!$A$4:$A$5569,1,0)</f>
        <v>220030</v>
      </c>
      <c r="H3039" t="str">
        <f t="shared" si="188"/>
        <v>Mesmo município</v>
      </c>
      <c r="I3039" s="17" t="str">
        <f>VLOOKUP(C3039,'REGIÕES DE SAÚDE E SEUS MUNICÍP'!$C$4:$C$5569,1,0)</f>
        <v>Entre Rios</v>
      </c>
      <c r="J3039" t="e">
        <f t="shared" si="189"/>
        <v>#VALUE!</v>
      </c>
      <c r="K3039" t="str">
        <f t="shared" si="190"/>
        <v>Regiões semelhantes</v>
      </c>
      <c r="L3039" t="str">
        <f t="shared" si="191"/>
        <v>igual</v>
      </c>
    </row>
    <row r="3040" spans="1:12" x14ac:dyDescent="0.25">
      <c r="A3040" t="s">
        <v>5231</v>
      </c>
      <c r="B3040" t="s">
        <v>4248</v>
      </c>
      <c r="C3040" t="s">
        <v>8012</v>
      </c>
      <c r="D3040" t="s">
        <v>8544</v>
      </c>
      <c r="E3040" t="str">
        <f>VLOOKUP(VALUE(A3040),'REGIÕES DE SAÚDE E SEUS MUNICÍP'!$A$4:$C$5569,3,0)</f>
        <v>TD Entre Rios</v>
      </c>
      <c r="F3040" t="str">
        <f>VLOOKUP(G3040,'REGIÕES DE SAÚDE E SEUS MUNICÍP'!$A$4:$D$5569,4,0)</f>
        <v>Altos</v>
      </c>
      <c r="G3040">
        <f>VLOOKUP(VALUE(A3040),'REGIÕES DE SAÚDE E SEUS MUNICÍP'!$A$4:$A$5569,1,0)</f>
        <v>220040</v>
      </c>
      <c r="H3040" t="str">
        <f t="shared" si="188"/>
        <v>Mesmo município</v>
      </c>
      <c r="I3040" s="17" t="str">
        <f>VLOOKUP(C3040,'REGIÕES DE SAÚDE E SEUS MUNICÍP'!$C$4:$C$5569,1,0)</f>
        <v>Entre Rios</v>
      </c>
      <c r="J3040" t="e">
        <f t="shared" si="189"/>
        <v>#VALUE!</v>
      </c>
      <c r="K3040" t="str">
        <f t="shared" si="190"/>
        <v>Regiões semelhantes</v>
      </c>
      <c r="L3040" t="str">
        <f t="shared" si="191"/>
        <v>igual</v>
      </c>
    </row>
    <row r="3041" spans="1:12" x14ac:dyDescent="0.25">
      <c r="A3041" t="s">
        <v>2525</v>
      </c>
      <c r="B3041" t="s">
        <v>4248</v>
      </c>
      <c r="C3041" t="s">
        <v>8012</v>
      </c>
      <c r="D3041" t="s">
        <v>10887</v>
      </c>
      <c r="E3041" t="str">
        <f>VLOOKUP(VALUE(A3041),'REGIÕES DE SAÚDE E SEUS MUNICÍP'!$A$4:$C$5569,3,0)</f>
        <v>TD Entre Rios</v>
      </c>
      <c r="F3041" t="str">
        <f>VLOOKUP(G3041,'REGIÕES DE SAÚDE E SEUS MUNICÍP'!$A$4:$D$5569,4,0)</f>
        <v>Amarante</v>
      </c>
      <c r="G3041">
        <f>VLOOKUP(VALUE(A3041),'REGIÕES DE SAÚDE E SEUS MUNICÍP'!$A$4:$A$5569,1,0)</f>
        <v>220050</v>
      </c>
      <c r="H3041" t="str">
        <f t="shared" si="188"/>
        <v>Mesmo município</v>
      </c>
      <c r="I3041" s="17" t="str">
        <f>VLOOKUP(C3041,'REGIÕES DE SAÚDE E SEUS MUNICÍP'!$C$4:$C$5569,1,0)</f>
        <v>Entre Rios</v>
      </c>
      <c r="J3041" t="e">
        <f t="shared" si="189"/>
        <v>#VALUE!</v>
      </c>
      <c r="K3041" t="str">
        <f t="shared" si="190"/>
        <v>Regiões semelhantes</v>
      </c>
      <c r="L3041" t="str">
        <f t="shared" si="191"/>
        <v>igual</v>
      </c>
    </row>
    <row r="3042" spans="1:12" x14ac:dyDescent="0.25">
      <c r="A3042" t="s">
        <v>10663</v>
      </c>
      <c r="B3042" t="s">
        <v>4248</v>
      </c>
      <c r="C3042" t="s">
        <v>8012</v>
      </c>
      <c r="D3042" t="s">
        <v>583</v>
      </c>
      <c r="E3042" t="str">
        <f>VLOOKUP(VALUE(A3042),'REGIÕES DE SAÚDE E SEUS MUNICÍP'!$A$4:$C$5569,3,0)</f>
        <v>TD Entre Rios</v>
      </c>
      <c r="F3042" t="str">
        <f>VLOOKUP(G3042,'REGIÕES DE SAÚDE E SEUS MUNICÍP'!$A$4:$D$5569,4,0)</f>
        <v>Angical do Piauí</v>
      </c>
      <c r="G3042">
        <f>VLOOKUP(VALUE(A3042),'REGIÕES DE SAÚDE E SEUS MUNICÍP'!$A$4:$A$5569,1,0)</f>
        <v>220060</v>
      </c>
      <c r="H3042" t="str">
        <f t="shared" si="188"/>
        <v>Mesmo município</v>
      </c>
      <c r="I3042" s="17" t="str">
        <f>VLOOKUP(C3042,'REGIÕES DE SAÚDE E SEUS MUNICÍP'!$C$4:$C$5569,1,0)</f>
        <v>Entre Rios</v>
      </c>
      <c r="J3042" t="e">
        <f t="shared" si="189"/>
        <v>#VALUE!</v>
      </c>
      <c r="K3042" t="str">
        <f t="shared" si="190"/>
        <v>Regiões semelhantes</v>
      </c>
      <c r="L3042" t="str">
        <f t="shared" si="191"/>
        <v>igual</v>
      </c>
    </row>
    <row r="3043" spans="1:12" x14ac:dyDescent="0.25">
      <c r="A3043" t="s">
        <v>2944</v>
      </c>
      <c r="B3043" t="s">
        <v>4248</v>
      </c>
      <c r="C3043" t="s">
        <v>8012</v>
      </c>
      <c r="D3043" t="s">
        <v>10944</v>
      </c>
      <c r="E3043" t="str">
        <f>VLOOKUP(VALUE(A3043),'REGIÕES DE SAÚDE E SEUS MUNICÍP'!$A$4:$C$5569,3,0)</f>
        <v>TD Entre Rios</v>
      </c>
      <c r="F3043" t="str">
        <f>VLOOKUP(G3043,'REGIÕES DE SAÚDE E SEUS MUNICÍP'!$A$4:$D$5569,4,0)</f>
        <v>Barro Duro</v>
      </c>
      <c r="G3043">
        <f>VLOOKUP(VALUE(A3043),'REGIÕES DE SAÚDE E SEUS MUNICÍP'!$A$4:$A$5569,1,0)</f>
        <v>220140</v>
      </c>
      <c r="H3043" t="str">
        <f t="shared" si="188"/>
        <v>Mesmo município</v>
      </c>
      <c r="I3043" s="17" t="str">
        <f>VLOOKUP(C3043,'REGIÕES DE SAÚDE E SEUS MUNICÍP'!$C$4:$C$5569,1,0)</f>
        <v>Entre Rios</v>
      </c>
      <c r="J3043" t="e">
        <f t="shared" si="189"/>
        <v>#VALUE!</v>
      </c>
      <c r="K3043" t="str">
        <f t="shared" si="190"/>
        <v>Regiões semelhantes</v>
      </c>
      <c r="L3043" t="str">
        <f t="shared" si="191"/>
        <v>igual</v>
      </c>
    </row>
    <row r="3044" spans="1:12" x14ac:dyDescent="0.25">
      <c r="A3044" t="s">
        <v>8596</v>
      </c>
      <c r="B3044" t="s">
        <v>4248</v>
      </c>
      <c r="C3044" t="s">
        <v>8012</v>
      </c>
      <c r="D3044" t="s">
        <v>8729</v>
      </c>
      <c r="E3044" t="str">
        <f>VLOOKUP(VALUE(A3044),'REGIÕES DE SAÚDE E SEUS MUNICÍP'!$A$4:$C$5569,3,0)</f>
        <v>TD Entre Rios</v>
      </c>
      <c r="F3044" t="str">
        <f>VLOOKUP(G3044,'REGIÕES DE SAÚDE E SEUS MUNICÍP'!$A$4:$D$5569,4,0)</f>
        <v>Beneditinos</v>
      </c>
      <c r="G3044">
        <f>VLOOKUP(VALUE(A3044),'REGIÕES DE SAÚDE E SEUS MUNICÍP'!$A$4:$A$5569,1,0)</f>
        <v>220160</v>
      </c>
      <c r="H3044" t="str">
        <f t="shared" si="188"/>
        <v>Mesmo município</v>
      </c>
      <c r="I3044" s="17" t="str">
        <f>VLOOKUP(C3044,'REGIÕES DE SAÚDE E SEUS MUNICÍP'!$C$4:$C$5569,1,0)</f>
        <v>Entre Rios</v>
      </c>
      <c r="J3044" t="e">
        <f t="shared" si="189"/>
        <v>#VALUE!</v>
      </c>
      <c r="K3044" t="str">
        <f t="shared" si="190"/>
        <v>Regiões semelhantes</v>
      </c>
      <c r="L3044" t="str">
        <f t="shared" si="191"/>
        <v>igual</v>
      </c>
    </row>
    <row r="3045" spans="1:12" x14ac:dyDescent="0.25">
      <c r="A3045" t="s">
        <v>10702</v>
      </c>
      <c r="B3045" t="s">
        <v>4248</v>
      </c>
      <c r="C3045" t="s">
        <v>8012</v>
      </c>
      <c r="D3045" t="s">
        <v>4065</v>
      </c>
      <c r="E3045" t="str">
        <f>VLOOKUP(VALUE(A3045),'REGIÕES DE SAÚDE E SEUS MUNICÍP'!$A$4:$C$5569,3,0)</f>
        <v>TD Entre Rios</v>
      </c>
      <c r="F3045" t="str">
        <f>VLOOKUP(G3045,'REGIÕES DE SAÚDE E SEUS MUNICÍP'!$A$4:$D$5569,4,0)</f>
        <v>São Gonçalo do Piauí</v>
      </c>
      <c r="G3045">
        <f>VLOOKUP(VALUE(A3045),'REGIÕES DE SAÚDE E SEUS MUNICÍP'!$A$4:$A$5569,1,0)</f>
        <v>220980</v>
      </c>
      <c r="H3045" t="str">
        <f t="shared" si="188"/>
        <v>Mesmo município</v>
      </c>
      <c r="I3045" s="17" t="str">
        <f>VLOOKUP(C3045,'REGIÕES DE SAÚDE E SEUS MUNICÍP'!$C$4:$C$5569,1,0)</f>
        <v>Entre Rios</v>
      </c>
      <c r="J3045" t="e">
        <f t="shared" si="189"/>
        <v>#VALUE!</v>
      </c>
      <c r="K3045" t="str">
        <f t="shared" si="190"/>
        <v>Regiões semelhantes</v>
      </c>
      <c r="L3045" t="str">
        <f t="shared" si="191"/>
        <v>igual</v>
      </c>
    </row>
    <row r="3046" spans="1:12" x14ac:dyDescent="0.25">
      <c r="A3046" t="s">
        <v>10395</v>
      </c>
      <c r="B3046" t="s">
        <v>4248</v>
      </c>
      <c r="C3046" t="s">
        <v>8012</v>
      </c>
      <c r="D3046" t="s">
        <v>10626</v>
      </c>
      <c r="E3046" t="str">
        <f>VLOOKUP(VALUE(A3046),'REGIÕES DE SAÚDE E SEUS MUNICÍP'!$A$4:$C$5569,3,0)</f>
        <v>TD Entre Rios</v>
      </c>
      <c r="F3046" t="str">
        <f>VLOOKUP(G3046,'REGIÕES DE SAÚDE E SEUS MUNICÍP'!$A$4:$D$5569,4,0)</f>
        <v>Lagoa do Piauí</v>
      </c>
      <c r="G3046">
        <f>VLOOKUP(VALUE(A3046),'REGIÕES DE SAÚDE E SEUS MUNICÍP'!$A$4:$A$5569,1,0)</f>
        <v>220558</v>
      </c>
      <c r="H3046" t="str">
        <f t="shared" si="188"/>
        <v>Mesmo município</v>
      </c>
      <c r="I3046" s="17" t="str">
        <f>VLOOKUP(C3046,'REGIÕES DE SAÚDE E SEUS MUNICÍP'!$C$4:$C$5569,1,0)</f>
        <v>Entre Rios</v>
      </c>
      <c r="J3046" t="e">
        <f t="shared" si="189"/>
        <v>#VALUE!</v>
      </c>
      <c r="K3046" t="str">
        <f t="shared" si="190"/>
        <v>Regiões semelhantes</v>
      </c>
      <c r="L3046" t="str">
        <f t="shared" si="191"/>
        <v>igual</v>
      </c>
    </row>
    <row r="3047" spans="1:12" x14ac:dyDescent="0.25">
      <c r="A3047" t="s">
        <v>2967</v>
      </c>
      <c r="B3047" t="s">
        <v>4248</v>
      </c>
      <c r="C3047" t="s">
        <v>8012</v>
      </c>
      <c r="D3047" t="s">
        <v>1273</v>
      </c>
      <c r="E3047" t="str">
        <f>VLOOKUP(VALUE(A3047),'REGIÕES DE SAÚDE E SEUS MUNICÍP'!$A$4:$C$5569,3,0)</f>
        <v>TD Entre Rios</v>
      </c>
      <c r="F3047" t="str">
        <f>VLOOKUP(G3047,'REGIÕES DE SAÚDE E SEUS MUNICÍP'!$A$4:$D$5569,4,0)</f>
        <v>Miguel Alves</v>
      </c>
      <c r="G3047">
        <f>VLOOKUP(VALUE(A3047),'REGIÕES DE SAÚDE E SEUS MUNICÍP'!$A$4:$A$5569,1,0)</f>
        <v>220620</v>
      </c>
      <c r="H3047" t="str">
        <f t="shared" si="188"/>
        <v>Mesmo município</v>
      </c>
      <c r="I3047" s="17" t="str">
        <f>VLOOKUP(C3047,'REGIÕES DE SAÚDE E SEUS MUNICÍP'!$C$4:$C$5569,1,0)</f>
        <v>Entre Rios</v>
      </c>
      <c r="J3047" t="e">
        <f t="shared" si="189"/>
        <v>#VALUE!</v>
      </c>
      <c r="K3047" t="str">
        <f t="shared" si="190"/>
        <v>Regiões semelhantes</v>
      </c>
      <c r="L3047" t="str">
        <f t="shared" si="191"/>
        <v>igual</v>
      </c>
    </row>
    <row r="3048" spans="1:12" x14ac:dyDescent="0.25">
      <c r="A3048" t="s">
        <v>151</v>
      </c>
      <c r="B3048" t="s">
        <v>4248</v>
      </c>
      <c r="C3048" t="s">
        <v>8012</v>
      </c>
      <c r="D3048" t="s">
        <v>1067</v>
      </c>
      <c r="E3048" t="str">
        <f>VLOOKUP(VALUE(A3048),'REGIÕES DE SAÚDE E SEUS MUNICÍP'!$A$4:$C$5569,3,0)</f>
        <v>TD Entre Rios</v>
      </c>
      <c r="F3048" t="str">
        <f>VLOOKUP(G3048,'REGIÕES DE SAÚDE E SEUS MUNICÍP'!$A$4:$D$5569,4,0)</f>
        <v>Miguel Leão</v>
      </c>
      <c r="G3048">
        <f>VLOOKUP(VALUE(A3048),'REGIÕES DE SAÚDE E SEUS MUNICÍP'!$A$4:$A$5569,1,0)</f>
        <v>220630</v>
      </c>
      <c r="H3048" t="str">
        <f t="shared" si="188"/>
        <v>Mesmo município</v>
      </c>
      <c r="I3048" s="17" t="str">
        <f>VLOOKUP(C3048,'REGIÕES DE SAÚDE E SEUS MUNICÍP'!$C$4:$C$5569,1,0)</f>
        <v>Entre Rios</v>
      </c>
      <c r="J3048" t="e">
        <f t="shared" si="189"/>
        <v>#VALUE!</v>
      </c>
      <c r="K3048" t="str">
        <f t="shared" si="190"/>
        <v>Regiões semelhantes</v>
      </c>
      <c r="L3048" t="str">
        <f t="shared" si="191"/>
        <v>igual</v>
      </c>
    </row>
    <row r="3049" spans="1:12" x14ac:dyDescent="0.25">
      <c r="A3049" t="s">
        <v>8643</v>
      </c>
      <c r="B3049" t="s">
        <v>4248</v>
      </c>
      <c r="C3049" t="s">
        <v>8012</v>
      </c>
      <c r="D3049" t="s">
        <v>3675</v>
      </c>
      <c r="E3049" t="str">
        <f>VLOOKUP(VALUE(A3049),'REGIÕES DE SAÚDE E SEUS MUNICÍP'!$A$4:$C$5569,3,0)</f>
        <v>TD Entre Rios</v>
      </c>
      <c r="F3049" t="str">
        <f>VLOOKUP(G3049,'REGIÕES DE SAÚDE E SEUS MUNICÍP'!$A$4:$D$5569,4,0)</f>
        <v>Monsenhor Gil</v>
      </c>
      <c r="G3049">
        <f>VLOOKUP(VALUE(A3049),'REGIÕES DE SAÚDE E SEUS MUNICÍP'!$A$4:$A$5569,1,0)</f>
        <v>220640</v>
      </c>
      <c r="H3049" t="str">
        <f t="shared" si="188"/>
        <v>Mesmo município</v>
      </c>
      <c r="I3049" s="17" t="str">
        <f>VLOOKUP(C3049,'REGIÕES DE SAÚDE E SEUS MUNICÍP'!$C$4:$C$5569,1,0)</f>
        <v>Entre Rios</v>
      </c>
      <c r="J3049" t="e">
        <f t="shared" si="189"/>
        <v>#VALUE!</v>
      </c>
      <c r="K3049" t="str">
        <f t="shared" si="190"/>
        <v>Regiões semelhantes</v>
      </c>
      <c r="L3049" t="str">
        <f t="shared" si="191"/>
        <v>igual</v>
      </c>
    </row>
    <row r="3050" spans="1:12" x14ac:dyDescent="0.25">
      <c r="A3050" t="s">
        <v>1949</v>
      </c>
      <c r="B3050" t="s">
        <v>4248</v>
      </c>
      <c r="C3050" t="s">
        <v>8012</v>
      </c>
      <c r="D3050" t="s">
        <v>5241</v>
      </c>
      <c r="E3050" t="str">
        <f>VLOOKUP(VALUE(A3050),'REGIÕES DE SAÚDE E SEUS MUNICÍP'!$A$4:$C$5569,3,0)</f>
        <v>TD Entre Rios</v>
      </c>
      <c r="F3050" t="str">
        <f>VLOOKUP(G3050,'REGIÕES DE SAÚDE E SEUS MUNICÍP'!$A$4:$D$5569,4,0)</f>
        <v>Nazária</v>
      </c>
      <c r="G3050">
        <f>VLOOKUP(VALUE(A3050),'REGIÕES DE SAÚDE E SEUS MUNICÍP'!$A$4:$A$5569,1,0)</f>
        <v>220672</v>
      </c>
      <c r="H3050" t="str">
        <f t="shared" si="188"/>
        <v>Mesmo município</v>
      </c>
      <c r="I3050" s="17" t="str">
        <f>VLOOKUP(C3050,'REGIÕES DE SAÚDE E SEUS MUNICÍP'!$C$4:$C$5569,1,0)</f>
        <v>Entre Rios</v>
      </c>
      <c r="J3050" t="e">
        <f t="shared" si="189"/>
        <v>#VALUE!</v>
      </c>
      <c r="K3050" t="str">
        <f t="shared" si="190"/>
        <v>Regiões semelhantes</v>
      </c>
      <c r="L3050" t="str">
        <f t="shared" si="191"/>
        <v>igual</v>
      </c>
    </row>
    <row r="3051" spans="1:12" x14ac:dyDescent="0.25">
      <c r="A3051" t="s">
        <v>7991</v>
      </c>
      <c r="B3051" t="s">
        <v>4248</v>
      </c>
      <c r="C3051" t="s">
        <v>8012</v>
      </c>
      <c r="D3051" t="s">
        <v>3927</v>
      </c>
      <c r="E3051" t="str">
        <f>VLOOKUP(VALUE(A3051),'REGIÕES DE SAÚDE E SEUS MUNICÍP'!$A$4:$C$5569,3,0)</f>
        <v>TD Entre Rios</v>
      </c>
      <c r="F3051" t="str">
        <f>VLOOKUP(G3051,'REGIÕES DE SAÚDE E SEUS MUNICÍP'!$A$4:$D$5569,4,0)</f>
        <v>Olho D'Água do Piauí</v>
      </c>
      <c r="G3051">
        <f>VLOOKUP(VALUE(A3051),'REGIÕES DE SAÚDE E SEUS MUNICÍP'!$A$4:$A$5569,1,0)</f>
        <v>220710</v>
      </c>
      <c r="H3051" t="str">
        <f t="shared" si="188"/>
        <v>Mesmo município</v>
      </c>
      <c r="I3051" s="17" t="str">
        <f>VLOOKUP(C3051,'REGIÕES DE SAÚDE E SEUS MUNICÍP'!$C$4:$C$5569,1,0)</f>
        <v>Entre Rios</v>
      </c>
      <c r="J3051" t="e">
        <f t="shared" si="189"/>
        <v>#VALUE!</v>
      </c>
      <c r="K3051" t="str">
        <f t="shared" si="190"/>
        <v>Regiões semelhantes</v>
      </c>
      <c r="L3051" t="str">
        <f t="shared" si="191"/>
        <v>igual</v>
      </c>
    </row>
    <row r="3052" spans="1:12" x14ac:dyDescent="0.25">
      <c r="A3052" t="s">
        <v>1812</v>
      </c>
      <c r="B3052" t="s">
        <v>4248</v>
      </c>
      <c r="C3052" t="s">
        <v>8012</v>
      </c>
      <c r="D3052" t="s">
        <v>11154</v>
      </c>
      <c r="E3052" t="str">
        <f>VLOOKUP(VALUE(A3052),'REGIÕES DE SAÚDE E SEUS MUNICÍP'!$A$4:$C$5569,3,0)</f>
        <v>TD Entre Rios</v>
      </c>
      <c r="F3052" t="str">
        <f>VLOOKUP(G3052,'REGIÕES DE SAÚDE E SEUS MUNICÍP'!$A$4:$D$5569,4,0)</f>
        <v>Hugo Napoleão</v>
      </c>
      <c r="G3052">
        <f>VLOOKUP(VALUE(A3052),'REGIÕES DE SAÚDE E SEUS MUNICÍP'!$A$4:$A$5569,1,0)</f>
        <v>220460</v>
      </c>
      <c r="H3052" t="str">
        <f t="shared" si="188"/>
        <v>Mesmo município</v>
      </c>
      <c r="I3052" s="17" t="str">
        <f>VLOOKUP(C3052,'REGIÕES DE SAÚDE E SEUS MUNICÍP'!$C$4:$C$5569,1,0)</f>
        <v>Entre Rios</v>
      </c>
      <c r="J3052" t="e">
        <f t="shared" si="189"/>
        <v>#VALUE!</v>
      </c>
      <c r="K3052" t="str">
        <f t="shared" si="190"/>
        <v>Regiões semelhantes</v>
      </c>
      <c r="L3052" t="str">
        <f t="shared" si="191"/>
        <v>igual</v>
      </c>
    </row>
    <row r="3053" spans="1:12" x14ac:dyDescent="0.25">
      <c r="A3053" t="s">
        <v>6534</v>
      </c>
      <c r="B3053" t="s">
        <v>4248</v>
      </c>
      <c r="C3053" t="s">
        <v>8012</v>
      </c>
      <c r="D3053" t="s">
        <v>6688</v>
      </c>
      <c r="E3053" t="str">
        <f>VLOOKUP(VALUE(A3053),'REGIÕES DE SAÚDE E SEUS MUNICÍP'!$A$4:$C$5569,3,0)</f>
        <v>TD Entre Rios</v>
      </c>
      <c r="F3053" t="str">
        <f>VLOOKUP(G3053,'REGIÕES DE SAÚDE E SEUS MUNICÍP'!$A$4:$D$5569,4,0)</f>
        <v>Jardim do Mulato</v>
      </c>
      <c r="G3053">
        <f>VLOOKUP(VALUE(A3053),'REGIÕES DE SAÚDE E SEUS MUNICÍP'!$A$4:$A$5569,1,0)</f>
        <v>220525</v>
      </c>
      <c r="H3053" t="str">
        <f t="shared" si="188"/>
        <v>Mesmo município</v>
      </c>
      <c r="I3053" s="17" t="str">
        <f>VLOOKUP(C3053,'REGIÕES DE SAÚDE E SEUS MUNICÍP'!$C$4:$C$5569,1,0)</f>
        <v>Entre Rios</v>
      </c>
      <c r="J3053" t="e">
        <f t="shared" si="189"/>
        <v>#VALUE!</v>
      </c>
      <c r="K3053" t="str">
        <f t="shared" si="190"/>
        <v>Regiões semelhantes</v>
      </c>
      <c r="L3053" t="str">
        <f t="shared" si="191"/>
        <v>igual</v>
      </c>
    </row>
    <row r="3054" spans="1:12" x14ac:dyDescent="0.25">
      <c r="A3054" t="s">
        <v>9602</v>
      </c>
      <c r="B3054" t="s">
        <v>4248</v>
      </c>
      <c r="C3054" t="s">
        <v>8012</v>
      </c>
      <c r="D3054" t="s">
        <v>2091</v>
      </c>
      <c r="E3054" t="str">
        <f>VLOOKUP(VALUE(A3054),'REGIÕES DE SAÚDE E SEUS MUNICÍP'!$A$4:$C$5569,3,0)</f>
        <v>TD Entre Rios</v>
      </c>
      <c r="F3054" t="str">
        <f>VLOOKUP(G3054,'REGIÕES DE SAÚDE E SEUS MUNICÍP'!$A$4:$D$5569,4,0)</f>
        <v>José de Freitas</v>
      </c>
      <c r="G3054">
        <f>VLOOKUP(VALUE(A3054),'REGIÕES DE SAÚDE E SEUS MUNICÍP'!$A$4:$A$5569,1,0)</f>
        <v>220550</v>
      </c>
      <c r="H3054" t="str">
        <f t="shared" si="188"/>
        <v>Mesmo município</v>
      </c>
      <c r="I3054" s="17" t="str">
        <f>VLOOKUP(C3054,'REGIÕES DE SAÚDE E SEUS MUNICÍP'!$C$4:$C$5569,1,0)</f>
        <v>Entre Rios</v>
      </c>
      <c r="J3054" t="e">
        <f t="shared" si="189"/>
        <v>#VALUE!</v>
      </c>
      <c r="K3054" t="str">
        <f t="shared" si="190"/>
        <v>Regiões semelhantes</v>
      </c>
      <c r="L3054" t="str">
        <f t="shared" si="191"/>
        <v>igual</v>
      </c>
    </row>
    <row r="3055" spans="1:12" x14ac:dyDescent="0.25">
      <c r="A3055" t="s">
        <v>8703</v>
      </c>
      <c r="B3055" t="s">
        <v>4248</v>
      </c>
      <c r="C3055" t="s">
        <v>8012</v>
      </c>
      <c r="D3055" t="s">
        <v>8415</v>
      </c>
      <c r="E3055" t="str">
        <f>VLOOKUP(VALUE(A3055),'REGIÕES DE SAÚDE E SEUS MUNICÍP'!$A$4:$C$5569,3,0)</f>
        <v>TD Entre Rios</v>
      </c>
      <c r="F3055" t="str">
        <f>VLOOKUP(G3055,'REGIÕES DE SAÚDE E SEUS MUNICÍP'!$A$4:$D$5569,4,0)</f>
        <v>Lagoinha do Piauí</v>
      </c>
      <c r="G3055">
        <f>VLOOKUP(VALUE(A3055),'REGIÕES DE SAÚDE E SEUS MUNICÍP'!$A$4:$A$5569,1,0)</f>
        <v>220554</v>
      </c>
      <c r="H3055" t="str">
        <f t="shared" si="188"/>
        <v>Mesmo município</v>
      </c>
      <c r="I3055" s="17" t="str">
        <f>VLOOKUP(C3055,'REGIÕES DE SAÚDE E SEUS MUNICÍP'!$C$4:$C$5569,1,0)</f>
        <v>Entre Rios</v>
      </c>
      <c r="J3055" t="e">
        <f t="shared" si="189"/>
        <v>#VALUE!</v>
      </c>
      <c r="K3055" t="str">
        <f t="shared" si="190"/>
        <v>Regiões semelhantes</v>
      </c>
      <c r="L3055" t="str">
        <f t="shared" si="191"/>
        <v>igual</v>
      </c>
    </row>
    <row r="3056" spans="1:12" x14ac:dyDescent="0.25">
      <c r="A3056" t="s">
        <v>3747</v>
      </c>
      <c r="B3056" t="s">
        <v>4248</v>
      </c>
      <c r="C3056" t="s">
        <v>8012</v>
      </c>
      <c r="D3056" t="s">
        <v>4845</v>
      </c>
      <c r="E3056" t="str">
        <f>VLOOKUP(VALUE(A3056),'REGIÕES DE SAÚDE E SEUS MUNICÍP'!$A$4:$C$5569,3,0)</f>
        <v>TD Entre Rios</v>
      </c>
      <c r="F3056" t="str">
        <f>VLOOKUP(G3056,'REGIÕES DE SAÚDE E SEUS MUNICÍP'!$A$4:$D$5569,4,0)</f>
        <v>Lagoa Alegre</v>
      </c>
      <c r="G3056">
        <f>VLOOKUP(VALUE(A3056),'REGIÕES DE SAÚDE E SEUS MUNICÍP'!$A$4:$A$5569,1,0)</f>
        <v>220555</v>
      </c>
      <c r="H3056" t="str">
        <f t="shared" si="188"/>
        <v>Mesmo município</v>
      </c>
      <c r="I3056" s="17" t="str">
        <f>VLOOKUP(C3056,'REGIÕES DE SAÚDE E SEUS MUNICÍP'!$C$4:$C$5569,1,0)</f>
        <v>Entre Rios</v>
      </c>
      <c r="J3056" t="e">
        <f t="shared" si="189"/>
        <v>#VALUE!</v>
      </c>
      <c r="K3056" t="str">
        <f t="shared" si="190"/>
        <v>Regiões semelhantes</v>
      </c>
      <c r="L3056" t="str">
        <f t="shared" si="191"/>
        <v>igual</v>
      </c>
    </row>
    <row r="3057" spans="1:12" x14ac:dyDescent="0.25">
      <c r="A3057" t="s">
        <v>3680</v>
      </c>
      <c r="B3057" t="s">
        <v>4248</v>
      </c>
      <c r="C3057" t="s">
        <v>8012</v>
      </c>
      <c r="D3057" t="s">
        <v>5388</v>
      </c>
      <c r="E3057" t="str">
        <f>VLOOKUP(VALUE(A3057),'REGIÕES DE SAÚDE E SEUS MUNICÍP'!$A$4:$C$5569,3,0)</f>
        <v>TD Entre Rios</v>
      </c>
      <c r="F3057" t="str">
        <f>VLOOKUP(G3057,'REGIÕES DE SAÚDE E SEUS MUNICÍP'!$A$4:$D$5569,4,0)</f>
        <v>São Pedro do Piauí</v>
      </c>
      <c r="G3057">
        <f>VLOOKUP(VALUE(A3057),'REGIÕES DE SAÚDE E SEUS MUNICÍP'!$A$4:$A$5569,1,0)</f>
        <v>221050</v>
      </c>
      <c r="H3057" t="str">
        <f t="shared" si="188"/>
        <v>Mesmo município</v>
      </c>
      <c r="I3057" s="17" t="str">
        <f>VLOOKUP(C3057,'REGIÕES DE SAÚDE E SEUS MUNICÍP'!$C$4:$C$5569,1,0)</f>
        <v>Entre Rios</v>
      </c>
      <c r="J3057" t="e">
        <f t="shared" si="189"/>
        <v>#VALUE!</v>
      </c>
      <c r="K3057" t="str">
        <f t="shared" si="190"/>
        <v>Regiões semelhantes</v>
      </c>
      <c r="L3057" t="str">
        <f t="shared" si="191"/>
        <v>igual</v>
      </c>
    </row>
    <row r="3058" spans="1:12" x14ac:dyDescent="0.25">
      <c r="A3058" t="s">
        <v>1439</v>
      </c>
      <c r="B3058" t="s">
        <v>4248</v>
      </c>
      <c r="C3058" t="s">
        <v>8012</v>
      </c>
      <c r="D3058" t="s">
        <v>1671</v>
      </c>
      <c r="E3058" t="str">
        <f>VLOOKUP(VALUE(A3058),'REGIÕES DE SAÚDE E SEUS MUNICÍP'!$A$4:$C$5569,3,0)</f>
        <v>TD Entre Rios</v>
      </c>
      <c r="F3058" t="str">
        <f>VLOOKUP(G3058,'REGIÕES DE SAÚDE E SEUS MUNICÍP'!$A$4:$D$5569,4,0)</f>
        <v>Teresina</v>
      </c>
      <c r="G3058">
        <f>VLOOKUP(VALUE(A3058),'REGIÕES DE SAÚDE E SEUS MUNICÍP'!$A$4:$A$5569,1,0)</f>
        <v>221100</v>
      </c>
      <c r="H3058" t="str">
        <f t="shared" si="188"/>
        <v>Mesmo município</v>
      </c>
      <c r="I3058" s="17" t="str">
        <f>VLOOKUP(C3058,'REGIÕES DE SAÚDE E SEUS MUNICÍP'!$C$4:$C$5569,1,0)</f>
        <v>Entre Rios</v>
      </c>
      <c r="J3058" t="e">
        <f t="shared" si="189"/>
        <v>#VALUE!</v>
      </c>
      <c r="K3058" t="str">
        <f t="shared" si="190"/>
        <v>Regiões semelhantes</v>
      </c>
      <c r="L3058" t="str">
        <f t="shared" si="191"/>
        <v>igual</v>
      </c>
    </row>
    <row r="3059" spans="1:12" x14ac:dyDescent="0.25">
      <c r="A3059" t="s">
        <v>4301</v>
      </c>
      <c r="B3059" t="s">
        <v>4248</v>
      </c>
      <c r="C3059" t="s">
        <v>8012</v>
      </c>
      <c r="D3059" t="s">
        <v>1483</v>
      </c>
      <c r="E3059" t="str">
        <f>VLOOKUP(VALUE(A3059),'REGIÕES DE SAÚDE E SEUS MUNICÍP'!$A$4:$C$5569,3,0)</f>
        <v>TD Entre Rios</v>
      </c>
      <c r="F3059" t="str">
        <f>VLOOKUP(G3059,'REGIÕES DE SAÚDE E SEUS MUNICÍP'!$A$4:$D$5569,4,0)</f>
        <v>União</v>
      </c>
      <c r="G3059">
        <f>VLOOKUP(VALUE(A3059),'REGIÕES DE SAÚDE E SEUS MUNICÍP'!$A$4:$A$5569,1,0)</f>
        <v>221110</v>
      </c>
      <c r="H3059" t="str">
        <f t="shared" si="188"/>
        <v>Mesmo município</v>
      </c>
      <c r="I3059" s="17" t="str">
        <f>VLOOKUP(C3059,'REGIÕES DE SAÚDE E SEUS MUNICÍP'!$C$4:$C$5569,1,0)</f>
        <v>Entre Rios</v>
      </c>
      <c r="J3059" t="e">
        <f t="shared" si="189"/>
        <v>#VALUE!</v>
      </c>
      <c r="K3059" t="str">
        <f t="shared" si="190"/>
        <v>Regiões semelhantes</v>
      </c>
      <c r="L3059" t="str">
        <f t="shared" si="191"/>
        <v>igual</v>
      </c>
    </row>
    <row r="3060" spans="1:12" x14ac:dyDescent="0.25">
      <c r="A3060" t="s">
        <v>7830</v>
      </c>
      <c r="B3060" t="s">
        <v>4248</v>
      </c>
      <c r="C3060" t="s">
        <v>8012</v>
      </c>
      <c r="D3060" t="s">
        <v>3332</v>
      </c>
      <c r="E3060" t="str">
        <f>VLOOKUP(VALUE(A3060),'REGIÕES DE SAÚDE E SEUS MUNICÍP'!$A$4:$C$5569,3,0)</f>
        <v>TD Entre Rios</v>
      </c>
      <c r="F3060" t="str">
        <f>VLOOKUP(G3060,'REGIÕES DE SAÚDE E SEUS MUNICÍP'!$A$4:$D$5569,4,0)</f>
        <v>Palmeirais</v>
      </c>
      <c r="G3060">
        <f>VLOOKUP(VALUE(A3060),'REGIÕES DE SAÚDE E SEUS MUNICÍP'!$A$4:$A$5569,1,0)</f>
        <v>220750</v>
      </c>
      <c r="H3060" t="str">
        <f t="shared" si="188"/>
        <v>Mesmo município</v>
      </c>
      <c r="I3060" s="17" t="str">
        <f>VLOOKUP(C3060,'REGIÕES DE SAÚDE E SEUS MUNICÍP'!$C$4:$C$5569,1,0)</f>
        <v>Entre Rios</v>
      </c>
      <c r="J3060" t="e">
        <f t="shared" si="189"/>
        <v>#VALUE!</v>
      </c>
      <c r="K3060" t="str">
        <f t="shared" si="190"/>
        <v>Regiões semelhantes</v>
      </c>
      <c r="L3060" t="str">
        <f t="shared" si="191"/>
        <v>igual</v>
      </c>
    </row>
    <row r="3061" spans="1:12" x14ac:dyDescent="0.25">
      <c r="A3061" t="s">
        <v>8399</v>
      </c>
      <c r="B3061" t="s">
        <v>4248</v>
      </c>
      <c r="C3061" t="s">
        <v>8012</v>
      </c>
      <c r="D3061" t="s">
        <v>9270</v>
      </c>
      <c r="E3061" t="str">
        <f>VLOOKUP(VALUE(A3061),'REGIÕES DE SAÚDE E SEUS MUNICÍP'!$A$4:$C$5569,3,0)</f>
        <v>TD Entre Rios</v>
      </c>
      <c r="F3061" t="str">
        <f>VLOOKUP(G3061,'REGIÕES DE SAÚDE E SEUS MUNICÍP'!$A$4:$D$5569,4,0)</f>
        <v>Passagem Franca do Piauí</v>
      </c>
      <c r="G3061">
        <f>VLOOKUP(VALUE(A3061),'REGIÕES DE SAÚDE E SEUS MUNICÍP'!$A$4:$A$5569,1,0)</f>
        <v>220775</v>
      </c>
      <c r="H3061" t="str">
        <f t="shared" si="188"/>
        <v>Mesmo município</v>
      </c>
      <c r="I3061" s="17" t="str">
        <f>VLOOKUP(C3061,'REGIÕES DE SAÚDE E SEUS MUNICÍP'!$C$4:$C$5569,1,0)</f>
        <v>Entre Rios</v>
      </c>
      <c r="J3061" t="e">
        <f t="shared" si="189"/>
        <v>#VALUE!</v>
      </c>
      <c r="K3061" t="str">
        <f t="shared" si="190"/>
        <v>Regiões semelhantes</v>
      </c>
      <c r="L3061" t="str">
        <f t="shared" si="191"/>
        <v>igual</v>
      </c>
    </row>
    <row r="3062" spans="1:12" x14ac:dyDescent="0.25">
      <c r="A3062" t="s">
        <v>6526</v>
      </c>
      <c r="B3062" t="s">
        <v>4248</v>
      </c>
      <c r="C3062" t="s">
        <v>8012</v>
      </c>
      <c r="D3062" t="s">
        <v>11049</v>
      </c>
      <c r="E3062" t="str">
        <f>VLOOKUP(VALUE(A3062),'REGIÕES DE SAÚDE E SEUS MUNICÍP'!$A$4:$C$5569,3,0)</f>
        <v>TD Entre Rios</v>
      </c>
      <c r="F3062" t="str">
        <f>VLOOKUP(G3062,'REGIÕES DE SAÚDE E SEUS MUNICÍP'!$A$4:$D$5569,4,0)</f>
        <v>Pau D'Arco do Piauí</v>
      </c>
      <c r="G3062">
        <f>VLOOKUP(VALUE(A3062),'REGIÕES DE SAÚDE E SEUS MUNICÍP'!$A$4:$A$5569,1,0)</f>
        <v>220779</v>
      </c>
      <c r="H3062" t="str">
        <f t="shared" si="188"/>
        <v>Mesmo município</v>
      </c>
      <c r="I3062" s="17" t="str">
        <f>VLOOKUP(C3062,'REGIÕES DE SAÚDE E SEUS MUNICÍP'!$C$4:$C$5569,1,0)</f>
        <v>Entre Rios</v>
      </c>
      <c r="J3062" t="e">
        <f t="shared" si="189"/>
        <v>#VALUE!</v>
      </c>
      <c r="K3062" t="str">
        <f t="shared" si="190"/>
        <v>Regiões semelhantes</v>
      </c>
      <c r="L3062" t="str">
        <f t="shared" si="191"/>
        <v>igual</v>
      </c>
    </row>
    <row r="3063" spans="1:12" x14ac:dyDescent="0.25">
      <c r="A3063" t="s">
        <v>8554</v>
      </c>
      <c r="B3063" t="s">
        <v>4248</v>
      </c>
      <c r="C3063" t="s">
        <v>8012</v>
      </c>
      <c r="D3063" t="s">
        <v>1936</v>
      </c>
      <c r="E3063" t="str">
        <f>VLOOKUP(VALUE(A3063),'REGIÕES DE SAÚDE E SEUS MUNICÍP'!$A$4:$C$5569,3,0)</f>
        <v>TD Entre Rios</v>
      </c>
      <c r="F3063" t="str">
        <f>VLOOKUP(G3063,'REGIÕES DE SAÚDE E SEUS MUNICÍP'!$A$4:$D$5569,4,0)</f>
        <v>Regeneração</v>
      </c>
      <c r="G3063">
        <f>VLOOKUP(VALUE(A3063),'REGIÕES DE SAÚDE E SEUS MUNICÍP'!$A$4:$A$5569,1,0)</f>
        <v>220880</v>
      </c>
      <c r="H3063" t="str">
        <f t="shared" si="188"/>
        <v>Mesmo município</v>
      </c>
      <c r="I3063" s="17" t="str">
        <f>VLOOKUP(C3063,'REGIÕES DE SAÚDE E SEUS MUNICÍP'!$C$4:$C$5569,1,0)</f>
        <v>Entre Rios</v>
      </c>
      <c r="J3063" t="e">
        <f t="shared" si="189"/>
        <v>#VALUE!</v>
      </c>
      <c r="K3063" t="str">
        <f t="shared" si="190"/>
        <v>Regiões semelhantes</v>
      </c>
      <c r="L3063" t="str">
        <f t="shared" si="191"/>
        <v>igual</v>
      </c>
    </row>
    <row r="3064" spans="1:12" x14ac:dyDescent="0.25">
      <c r="A3064" t="s">
        <v>5192</v>
      </c>
      <c r="B3064" t="s">
        <v>4248</v>
      </c>
      <c r="C3064" t="s">
        <v>8012</v>
      </c>
      <c r="D3064" t="s">
        <v>4336</v>
      </c>
      <c r="E3064" t="str">
        <f>VLOOKUP(VALUE(A3064),'REGIÕES DE SAÚDE E SEUS MUNICÍP'!$A$4:$C$5569,3,0)</f>
        <v>TD Entre Rios</v>
      </c>
      <c r="F3064" t="str">
        <f>VLOOKUP(G3064,'REGIÕES DE SAÚDE E SEUS MUNICÍP'!$A$4:$D$5569,4,0)</f>
        <v>Santo Antônio dos Milagres</v>
      </c>
      <c r="G3064">
        <f>VLOOKUP(VALUE(A3064),'REGIÕES DE SAÚDE E SEUS MUNICÍP'!$A$4:$A$5569,1,0)</f>
        <v>220945</v>
      </c>
      <c r="H3064" t="str">
        <f t="shared" si="188"/>
        <v>Mesmo município</v>
      </c>
      <c r="I3064" s="17" t="str">
        <f>VLOOKUP(C3064,'REGIÕES DE SAÚDE E SEUS MUNICÍP'!$C$4:$C$5569,1,0)</f>
        <v>Entre Rios</v>
      </c>
      <c r="J3064" t="e">
        <f t="shared" si="189"/>
        <v>#VALUE!</v>
      </c>
      <c r="K3064" t="str">
        <f t="shared" si="190"/>
        <v>diferente</v>
      </c>
      <c r="L3064" t="str">
        <f t="shared" si="191"/>
        <v>igual</v>
      </c>
    </row>
    <row r="3065" spans="1:12" x14ac:dyDescent="0.25">
      <c r="A3065" t="s">
        <v>9909</v>
      </c>
      <c r="B3065" t="s">
        <v>4248</v>
      </c>
      <c r="C3065" t="s">
        <v>367</v>
      </c>
      <c r="D3065" t="s">
        <v>11009</v>
      </c>
      <c r="E3065" t="str">
        <f>VLOOKUP(VALUE(A3065),'REGIÕES DE SAÚDE E SEUS MUNICÍP'!$A$4:$C$5569,3,0)</f>
        <v>TD Planície Litorânea</v>
      </c>
      <c r="F3065" t="str">
        <f>VLOOKUP(G3065,'REGIÕES DE SAÚDE E SEUS MUNICÍP'!$A$4:$D$5569,4,0)</f>
        <v>Caraúbas do Piauí</v>
      </c>
      <c r="G3065">
        <f>VLOOKUP(VALUE(A3065),'REGIÕES DE SAÚDE E SEUS MUNICÍP'!$A$4:$A$5569,1,0)</f>
        <v>220253</v>
      </c>
      <c r="H3065" t="str">
        <f t="shared" si="188"/>
        <v>Mesmo município</v>
      </c>
      <c r="I3065" s="17" t="e">
        <f>VLOOKUP(C3065,'REGIÕES DE SAÚDE E SEUS MUNICÍP'!$C$4:$C$5569,1,0)</f>
        <v>#N/A</v>
      </c>
      <c r="J3065" t="e">
        <f t="shared" si="189"/>
        <v>#VALUE!</v>
      </c>
      <c r="K3065" t="str">
        <f t="shared" si="190"/>
        <v>Regiões semelhantes</v>
      </c>
      <c r="L3065" t="str">
        <f t="shared" si="191"/>
        <v>diferente</v>
      </c>
    </row>
    <row r="3066" spans="1:12" x14ac:dyDescent="0.25">
      <c r="A3066" t="s">
        <v>955</v>
      </c>
      <c r="B3066" t="s">
        <v>4248</v>
      </c>
      <c r="C3066" t="s">
        <v>367</v>
      </c>
      <c r="D3066" t="s">
        <v>10495</v>
      </c>
      <c r="E3066" t="str">
        <f>VLOOKUP(VALUE(A3066),'REGIÕES DE SAÚDE E SEUS MUNICÍP'!$A$4:$C$5569,3,0)</f>
        <v>TD Planície Litorânea</v>
      </c>
      <c r="F3066" t="str">
        <f>VLOOKUP(G3066,'REGIÕES DE SAÚDE E SEUS MUNICÍP'!$A$4:$D$5569,4,0)</f>
        <v>Caxingó</v>
      </c>
      <c r="G3066">
        <f>VLOOKUP(VALUE(A3066),'REGIÕES DE SAÚDE E SEUS MUNICÍP'!$A$4:$A$5569,1,0)</f>
        <v>220265</v>
      </c>
      <c r="H3066" t="str">
        <f t="shared" si="188"/>
        <v>Mesmo município</v>
      </c>
      <c r="I3066" s="17" t="e">
        <f>VLOOKUP(C3066,'REGIÕES DE SAÚDE E SEUS MUNICÍP'!$C$4:$C$5569,1,0)</f>
        <v>#N/A</v>
      </c>
      <c r="J3066" t="e">
        <f t="shared" si="189"/>
        <v>#VALUE!</v>
      </c>
      <c r="K3066" t="str">
        <f t="shared" si="190"/>
        <v>Regiões semelhantes</v>
      </c>
      <c r="L3066" t="str">
        <f t="shared" si="191"/>
        <v>igual</v>
      </c>
    </row>
    <row r="3067" spans="1:12" x14ac:dyDescent="0.25">
      <c r="A3067" t="s">
        <v>9567</v>
      </c>
      <c r="B3067" t="s">
        <v>4248</v>
      </c>
      <c r="C3067" t="s">
        <v>367</v>
      </c>
      <c r="D3067" t="s">
        <v>8553</v>
      </c>
      <c r="E3067" t="str">
        <f>VLOOKUP(VALUE(A3067),'REGIÕES DE SAÚDE E SEUS MUNICÍP'!$A$4:$C$5569,3,0)</f>
        <v>TD Planície Litorânea</v>
      </c>
      <c r="F3067" t="str">
        <f>VLOOKUP(G3067,'REGIÕES DE SAÚDE E SEUS MUNICÍP'!$A$4:$D$5569,4,0)</f>
        <v>Cocal</v>
      </c>
      <c r="G3067">
        <f>VLOOKUP(VALUE(A3067),'REGIÕES DE SAÚDE E SEUS MUNICÍP'!$A$4:$A$5569,1,0)</f>
        <v>220270</v>
      </c>
      <c r="H3067" t="str">
        <f t="shared" si="188"/>
        <v>Mesmo município</v>
      </c>
      <c r="I3067" s="17" t="e">
        <f>VLOOKUP(C3067,'REGIÕES DE SAÚDE E SEUS MUNICÍP'!$C$4:$C$5569,1,0)</f>
        <v>#N/A</v>
      </c>
      <c r="J3067" t="e">
        <f t="shared" si="189"/>
        <v>#VALUE!</v>
      </c>
      <c r="K3067" t="str">
        <f t="shared" si="190"/>
        <v>Regiões semelhantes</v>
      </c>
      <c r="L3067" t="str">
        <f t="shared" si="191"/>
        <v>igual</v>
      </c>
    </row>
    <row r="3068" spans="1:12" x14ac:dyDescent="0.25">
      <c r="A3068" t="s">
        <v>10774</v>
      </c>
      <c r="B3068" t="s">
        <v>4248</v>
      </c>
      <c r="C3068" t="s">
        <v>367</v>
      </c>
      <c r="D3068" t="s">
        <v>9783</v>
      </c>
      <c r="E3068" t="str">
        <f>VLOOKUP(VALUE(A3068),'REGIÕES DE SAÚDE E SEUS MUNICÍP'!$A$4:$C$5569,3,0)</f>
        <v>TD Planície Litorânea</v>
      </c>
      <c r="F3068" t="str">
        <f>VLOOKUP(G3068,'REGIÕES DE SAÚDE E SEUS MUNICÍP'!$A$4:$D$5569,4,0)</f>
        <v>Cocal dos Alves</v>
      </c>
      <c r="G3068">
        <f>VLOOKUP(VALUE(A3068),'REGIÕES DE SAÚDE E SEUS MUNICÍP'!$A$4:$A$5569,1,0)</f>
        <v>220272</v>
      </c>
      <c r="H3068" t="str">
        <f t="shared" si="188"/>
        <v>Mesmo município</v>
      </c>
      <c r="I3068" s="17" t="e">
        <f>VLOOKUP(C3068,'REGIÕES DE SAÚDE E SEUS MUNICÍP'!$C$4:$C$5569,1,0)</f>
        <v>#N/A</v>
      </c>
      <c r="J3068" t="e">
        <f t="shared" si="189"/>
        <v>#VALUE!</v>
      </c>
      <c r="K3068" t="str">
        <f t="shared" si="190"/>
        <v>Regiões semelhantes</v>
      </c>
      <c r="L3068" t="str">
        <f t="shared" si="191"/>
        <v>igual</v>
      </c>
    </row>
    <row r="3069" spans="1:12" x14ac:dyDescent="0.25">
      <c r="A3069" t="s">
        <v>6811</v>
      </c>
      <c r="B3069" t="s">
        <v>4248</v>
      </c>
      <c r="C3069" t="s">
        <v>367</v>
      </c>
      <c r="D3069" t="s">
        <v>5043</v>
      </c>
      <c r="E3069" t="str">
        <f>VLOOKUP(VALUE(A3069),'REGIÕES DE SAÚDE E SEUS MUNICÍP'!$A$4:$C$5569,3,0)</f>
        <v>TD Planície Litorânea</v>
      </c>
      <c r="F3069" t="str">
        <f>VLOOKUP(G3069,'REGIÕES DE SAÚDE E SEUS MUNICÍP'!$A$4:$D$5569,4,0)</f>
        <v>Bom Princípio do Piauí</v>
      </c>
      <c r="G3069">
        <f>VLOOKUP(VALUE(A3069),'REGIÕES DE SAÚDE E SEUS MUNICÍP'!$A$4:$A$5569,1,0)</f>
        <v>220191</v>
      </c>
      <c r="H3069" t="str">
        <f t="shared" si="188"/>
        <v>Mesmo município</v>
      </c>
      <c r="I3069" s="17" t="e">
        <f>VLOOKUP(C3069,'REGIÕES DE SAÚDE E SEUS MUNICÍP'!$C$4:$C$5569,1,0)</f>
        <v>#N/A</v>
      </c>
      <c r="J3069" t="e">
        <f t="shared" si="189"/>
        <v>#VALUE!</v>
      </c>
      <c r="K3069" t="str">
        <f t="shared" si="190"/>
        <v>Regiões semelhantes</v>
      </c>
      <c r="L3069" t="str">
        <f t="shared" si="191"/>
        <v>igual</v>
      </c>
    </row>
    <row r="3070" spans="1:12" x14ac:dyDescent="0.25">
      <c r="A3070" t="s">
        <v>2176</v>
      </c>
      <c r="B3070" t="s">
        <v>4248</v>
      </c>
      <c r="C3070" t="s">
        <v>367</v>
      </c>
      <c r="D3070" t="s">
        <v>6746</v>
      </c>
      <c r="E3070" t="str">
        <f>VLOOKUP(VALUE(A3070),'REGIÕES DE SAÚDE E SEUS MUNICÍP'!$A$4:$C$5569,3,0)</f>
        <v>TD Planície Litorânea</v>
      </c>
      <c r="F3070" t="str">
        <f>VLOOKUP(G3070,'REGIÕES DE SAÚDE E SEUS MUNICÍP'!$A$4:$D$5569,4,0)</f>
        <v>Parnaíba</v>
      </c>
      <c r="G3070">
        <f>VLOOKUP(VALUE(A3070),'REGIÕES DE SAÚDE E SEUS MUNICÍP'!$A$4:$A$5569,1,0)</f>
        <v>220770</v>
      </c>
      <c r="H3070" t="str">
        <f t="shared" si="188"/>
        <v>Mesmo município</v>
      </c>
      <c r="I3070" s="17" t="e">
        <f>VLOOKUP(C3070,'REGIÕES DE SAÚDE E SEUS MUNICÍP'!$C$4:$C$5569,1,0)</f>
        <v>#N/A</v>
      </c>
      <c r="J3070" t="e">
        <f t="shared" si="189"/>
        <v>#VALUE!</v>
      </c>
      <c r="K3070" t="str">
        <f t="shared" si="190"/>
        <v>Regiões semelhantes</v>
      </c>
      <c r="L3070" t="str">
        <f t="shared" si="191"/>
        <v>igual</v>
      </c>
    </row>
    <row r="3071" spans="1:12" x14ac:dyDescent="0.25">
      <c r="A3071" t="s">
        <v>2085</v>
      </c>
      <c r="B3071" t="s">
        <v>4248</v>
      </c>
      <c r="C3071" t="s">
        <v>367</v>
      </c>
      <c r="D3071" t="s">
        <v>6193</v>
      </c>
      <c r="E3071" t="str">
        <f>VLOOKUP(VALUE(A3071),'REGIÕES DE SAÚDE E SEUS MUNICÍP'!$A$4:$C$5569,3,0)</f>
        <v>TD Planície Litorânea</v>
      </c>
      <c r="F3071" t="str">
        <f>VLOOKUP(G3071,'REGIÕES DE SAÚDE E SEUS MUNICÍP'!$A$4:$D$5569,4,0)</f>
        <v>Cajueiro da Praia</v>
      </c>
      <c r="G3071">
        <f>VLOOKUP(VALUE(A3071),'REGIÕES DE SAÚDE E SEUS MUNICÍP'!$A$4:$A$5569,1,0)</f>
        <v>220208</v>
      </c>
      <c r="H3071" t="str">
        <f t="shared" si="188"/>
        <v>Mesmo município</v>
      </c>
      <c r="I3071" s="17" t="e">
        <f>VLOOKUP(C3071,'REGIÕES DE SAÚDE E SEUS MUNICÍP'!$C$4:$C$5569,1,0)</f>
        <v>#N/A</v>
      </c>
      <c r="J3071" t="e">
        <f t="shared" si="189"/>
        <v>#VALUE!</v>
      </c>
      <c r="K3071" t="str">
        <f t="shared" si="190"/>
        <v>Regiões semelhantes</v>
      </c>
      <c r="L3071" t="str">
        <f t="shared" si="191"/>
        <v>igual</v>
      </c>
    </row>
    <row r="3072" spans="1:12" x14ac:dyDescent="0.25">
      <c r="A3072" t="s">
        <v>4165</v>
      </c>
      <c r="B3072" t="s">
        <v>4248</v>
      </c>
      <c r="C3072" t="s">
        <v>367</v>
      </c>
      <c r="D3072" t="s">
        <v>10432</v>
      </c>
      <c r="E3072" t="str">
        <f>VLOOKUP(VALUE(A3072),'REGIÕES DE SAÚDE E SEUS MUNICÍP'!$A$4:$C$5569,3,0)</f>
        <v>TD Planície Litorânea</v>
      </c>
      <c r="F3072" t="str">
        <f>VLOOKUP(G3072,'REGIÕES DE SAÚDE E SEUS MUNICÍP'!$A$4:$D$5569,4,0)</f>
        <v>Luís Correia</v>
      </c>
      <c r="G3072">
        <f>VLOOKUP(VALUE(A3072),'REGIÕES DE SAÚDE E SEUS MUNICÍP'!$A$4:$A$5569,1,0)</f>
        <v>220570</v>
      </c>
      <c r="H3072" t="str">
        <f t="shared" si="188"/>
        <v>Mesmo município</v>
      </c>
      <c r="I3072" s="17" t="e">
        <f>VLOOKUP(C3072,'REGIÕES DE SAÚDE E SEUS MUNICÍP'!$C$4:$C$5569,1,0)</f>
        <v>#N/A</v>
      </c>
      <c r="J3072" t="e">
        <f t="shared" si="189"/>
        <v>#VALUE!</v>
      </c>
      <c r="K3072" t="str">
        <f t="shared" si="190"/>
        <v>Regiões semelhantes</v>
      </c>
      <c r="L3072" t="str">
        <f t="shared" si="191"/>
        <v>igual</v>
      </c>
    </row>
    <row r="3073" spans="1:12" x14ac:dyDescent="0.25">
      <c r="A3073" t="s">
        <v>9867</v>
      </c>
      <c r="B3073" t="s">
        <v>4248</v>
      </c>
      <c r="C3073" t="s">
        <v>367</v>
      </c>
      <c r="D3073" t="s">
        <v>4603</v>
      </c>
      <c r="E3073" t="str">
        <f>VLOOKUP(VALUE(A3073),'REGIÕES DE SAÚDE E SEUS MUNICÍP'!$A$4:$C$5569,3,0)</f>
        <v>TD Planície Litorânea</v>
      </c>
      <c r="F3073" t="str">
        <f>VLOOKUP(G3073,'REGIÕES DE SAÚDE E SEUS MUNICÍP'!$A$4:$D$5569,4,0)</f>
        <v>Murici dos Portelas</v>
      </c>
      <c r="G3073">
        <f>VLOOKUP(VALUE(A3073),'REGIÕES DE SAÚDE E SEUS MUNICÍP'!$A$4:$A$5569,1,0)</f>
        <v>220669</v>
      </c>
      <c r="H3073" t="str">
        <f t="shared" si="188"/>
        <v>Mesmo município</v>
      </c>
      <c r="I3073" s="17" t="e">
        <f>VLOOKUP(C3073,'REGIÕES DE SAÚDE E SEUS MUNICÍP'!$C$4:$C$5569,1,0)</f>
        <v>#N/A</v>
      </c>
      <c r="J3073" t="e">
        <f t="shared" si="189"/>
        <v>#VALUE!</v>
      </c>
      <c r="K3073" t="str">
        <f t="shared" si="190"/>
        <v>Regiões semelhantes</v>
      </c>
      <c r="L3073" t="str">
        <f t="shared" si="191"/>
        <v>igual</v>
      </c>
    </row>
    <row r="3074" spans="1:12" x14ac:dyDescent="0.25">
      <c r="A3074" t="s">
        <v>7342</v>
      </c>
      <c r="B3074" t="s">
        <v>4248</v>
      </c>
      <c r="C3074" t="s">
        <v>367</v>
      </c>
      <c r="D3074" t="s">
        <v>8513</v>
      </c>
      <c r="E3074" t="str">
        <f>VLOOKUP(VALUE(A3074),'REGIÕES DE SAÚDE E SEUS MUNICÍP'!$A$4:$C$5569,3,0)</f>
        <v>TD Planície Litorânea</v>
      </c>
      <c r="F3074" t="str">
        <f>VLOOKUP(G3074,'REGIÕES DE SAÚDE E SEUS MUNICÍP'!$A$4:$D$5569,4,0)</f>
        <v>Ilha Grande</v>
      </c>
      <c r="G3074">
        <f>VLOOKUP(VALUE(A3074),'REGIÕES DE SAÚDE E SEUS MUNICÍP'!$A$4:$A$5569,1,0)</f>
        <v>220465</v>
      </c>
      <c r="H3074" t="str">
        <f t="shared" si="188"/>
        <v>Mesmo município</v>
      </c>
      <c r="I3074" s="17" t="e">
        <f>VLOOKUP(C3074,'REGIÕES DE SAÚDE E SEUS MUNICÍP'!$C$4:$C$5569,1,0)</f>
        <v>#N/A</v>
      </c>
      <c r="J3074" t="e">
        <f t="shared" si="189"/>
        <v>#VALUE!</v>
      </c>
      <c r="K3074" t="str">
        <f t="shared" si="190"/>
        <v>Regiões semelhantes</v>
      </c>
      <c r="L3074" t="str">
        <f t="shared" si="191"/>
        <v>igual</v>
      </c>
    </row>
    <row r="3075" spans="1:12" x14ac:dyDescent="0.25">
      <c r="A3075" t="s">
        <v>1282</v>
      </c>
      <c r="B3075" t="s">
        <v>4248</v>
      </c>
      <c r="C3075" t="s">
        <v>367</v>
      </c>
      <c r="D3075" t="s">
        <v>8179</v>
      </c>
      <c r="E3075" t="str">
        <f>VLOOKUP(VALUE(A3075),'REGIÕES DE SAÚDE E SEUS MUNICÍP'!$A$4:$C$5569,3,0)</f>
        <v>TD Planície Litorânea</v>
      </c>
      <c r="F3075" t="str">
        <f>VLOOKUP(G3075,'REGIÕES DE SAÚDE E SEUS MUNICÍP'!$A$4:$D$5569,4,0)</f>
        <v>Buriti dos Lopes</v>
      </c>
      <c r="G3075">
        <f>VLOOKUP(VALUE(A3075),'REGIÕES DE SAÚDE E SEUS MUNICÍP'!$A$4:$A$5569,1,0)</f>
        <v>220200</v>
      </c>
      <c r="H3075" t="str">
        <f t="shared" ref="H3075:H3138" si="192">IF(F3075=D3075,"Mesmo município","Município diferente")</f>
        <v>Mesmo município</v>
      </c>
      <c r="I3075" s="17" t="e">
        <f>VLOOKUP(C3075,'REGIÕES DE SAÚDE E SEUS MUNICÍP'!$C$4:$C$5569,1,0)</f>
        <v>#N/A</v>
      </c>
      <c r="J3075" t="e">
        <f t="shared" ref="J3075:J3138" si="193">SEARCH(E3075,C3075)</f>
        <v>#VALUE!</v>
      </c>
      <c r="K3075" t="str">
        <f t="shared" ref="K3075:K3138" si="194">IF(C3075=C3076,IF(E3075=E3076,"Regiões semelhantes","Nova composição"),"diferente")</f>
        <v>diferente</v>
      </c>
      <c r="L3075" t="str">
        <f t="shared" si="191"/>
        <v>igual</v>
      </c>
    </row>
    <row r="3076" spans="1:12" x14ac:dyDescent="0.25">
      <c r="A3076" t="s">
        <v>6672</v>
      </c>
      <c r="B3076" t="s">
        <v>4248</v>
      </c>
      <c r="C3076" t="s">
        <v>2188</v>
      </c>
      <c r="D3076" t="s">
        <v>6649</v>
      </c>
      <c r="E3076" t="str">
        <f>VLOOKUP(VALUE(A3076),'REGIÕES DE SAÚDE E SEUS MUNICÍP'!$A$4:$C$5569,3,0)</f>
        <v>TD Serra da Capivara</v>
      </c>
      <c r="F3076" t="str">
        <f>VLOOKUP(G3076,'REGIÕES DE SAÚDE E SEUS MUNICÍP'!$A$4:$D$5569,4,0)</f>
        <v>Capitão Gervásio Oliveira</v>
      </c>
      <c r="G3076">
        <f>VLOOKUP(VALUE(A3076),'REGIÕES DE SAÚDE E SEUS MUNICÍP'!$A$4:$A$5569,1,0)</f>
        <v>220245</v>
      </c>
      <c r="H3076" t="str">
        <f t="shared" si="192"/>
        <v>Mesmo município</v>
      </c>
      <c r="I3076" s="17" t="e">
        <f>VLOOKUP(C3076,'REGIÕES DE SAÚDE E SEUS MUNICÍP'!$C$4:$C$5569,1,0)</f>
        <v>#N/A</v>
      </c>
      <c r="J3076" t="e">
        <f t="shared" si="193"/>
        <v>#VALUE!</v>
      </c>
      <c r="K3076" t="str">
        <f t="shared" si="194"/>
        <v>Regiões semelhantes</v>
      </c>
      <c r="L3076" t="str">
        <f t="shared" ref="L3076:L3139" si="195">IF(E3076=E3075,"igual","diferente")</f>
        <v>diferente</v>
      </c>
    </row>
    <row r="3077" spans="1:12" x14ac:dyDescent="0.25">
      <c r="A3077" t="s">
        <v>2493</v>
      </c>
      <c r="B3077" t="s">
        <v>4248</v>
      </c>
      <c r="C3077" t="s">
        <v>2188</v>
      </c>
      <c r="D3077" t="s">
        <v>7766</v>
      </c>
      <c r="E3077" t="str">
        <f>VLOOKUP(VALUE(A3077),'REGIÕES DE SAÚDE E SEUS MUNICÍP'!$A$4:$C$5569,3,0)</f>
        <v>TD Serra da Capivara</v>
      </c>
      <c r="F3077" t="str">
        <f>VLOOKUP(G3077,'REGIÕES DE SAÚDE E SEUS MUNICÍP'!$A$4:$D$5569,4,0)</f>
        <v>São Braz do Piauí</v>
      </c>
      <c r="G3077">
        <f>VLOOKUP(VALUE(A3077),'REGIÕES DE SAÚDE E SEUS MUNICÍP'!$A$4:$A$5569,1,0)</f>
        <v>220955</v>
      </c>
      <c r="H3077" t="str">
        <f t="shared" si="192"/>
        <v>Mesmo município</v>
      </c>
      <c r="I3077" s="17" t="e">
        <f>VLOOKUP(C3077,'REGIÕES DE SAÚDE E SEUS MUNICÍP'!$C$4:$C$5569,1,0)</f>
        <v>#N/A</v>
      </c>
      <c r="J3077" t="e">
        <f t="shared" si="193"/>
        <v>#VALUE!</v>
      </c>
      <c r="K3077" t="str">
        <f t="shared" si="194"/>
        <v>Regiões semelhantes</v>
      </c>
      <c r="L3077" t="str">
        <f t="shared" si="195"/>
        <v>igual</v>
      </c>
    </row>
    <row r="3078" spans="1:12" x14ac:dyDescent="0.25">
      <c r="A3078" t="s">
        <v>6851</v>
      </c>
      <c r="B3078" t="s">
        <v>4248</v>
      </c>
      <c r="C3078" t="s">
        <v>2188</v>
      </c>
      <c r="D3078" t="s">
        <v>4554</v>
      </c>
      <c r="E3078" t="str">
        <f>VLOOKUP(VALUE(A3078),'REGIÕES DE SAÚDE E SEUS MUNICÍP'!$A$4:$C$5569,3,0)</f>
        <v>TD Serra da Capivara</v>
      </c>
      <c r="F3078" t="str">
        <f>VLOOKUP(G3078,'REGIÕES DE SAÚDE E SEUS MUNICÍP'!$A$4:$D$5569,4,0)</f>
        <v>Coronel José Dias</v>
      </c>
      <c r="G3078">
        <f>VLOOKUP(VALUE(A3078),'REGIÕES DE SAÚDE E SEUS MUNICÍP'!$A$4:$A$5569,1,0)</f>
        <v>220285</v>
      </c>
      <c r="H3078" t="str">
        <f t="shared" si="192"/>
        <v>Mesmo município</v>
      </c>
      <c r="I3078" s="17" t="e">
        <f>VLOOKUP(C3078,'REGIÕES DE SAÚDE E SEUS MUNICÍP'!$C$4:$C$5569,1,0)</f>
        <v>#N/A</v>
      </c>
      <c r="J3078" t="e">
        <f t="shared" si="193"/>
        <v>#VALUE!</v>
      </c>
      <c r="K3078" t="str">
        <f t="shared" si="194"/>
        <v>Regiões semelhantes</v>
      </c>
      <c r="L3078" t="str">
        <f t="shared" si="195"/>
        <v>igual</v>
      </c>
    </row>
    <row r="3079" spans="1:12" x14ac:dyDescent="0.25">
      <c r="A3079" t="s">
        <v>4536</v>
      </c>
      <c r="B3079" t="s">
        <v>4248</v>
      </c>
      <c r="C3079" t="s">
        <v>2188</v>
      </c>
      <c r="D3079" t="s">
        <v>726</v>
      </c>
      <c r="E3079" t="str">
        <f>VLOOKUP(VALUE(A3079),'REGIÕES DE SAÚDE E SEUS MUNICÍP'!$A$4:$C$5569,3,0)</f>
        <v>TD Serra da Capivara</v>
      </c>
      <c r="F3079" t="str">
        <f>VLOOKUP(G3079,'REGIÕES DE SAÚDE E SEUS MUNICÍP'!$A$4:$D$5569,4,0)</f>
        <v>Dirceu Arcoverde</v>
      </c>
      <c r="G3079">
        <f>VLOOKUP(VALUE(A3079),'REGIÕES DE SAÚDE E SEUS MUNICÍP'!$A$4:$A$5569,1,0)</f>
        <v>220335</v>
      </c>
      <c r="H3079" t="str">
        <f t="shared" si="192"/>
        <v>Mesmo município</v>
      </c>
      <c r="I3079" s="17" t="e">
        <f>VLOOKUP(C3079,'REGIÕES DE SAÚDE E SEUS MUNICÍP'!$C$4:$C$5569,1,0)</f>
        <v>#N/A</v>
      </c>
      <c r="J3079" t="e">
        <f t="shared" si="193"/>
        <v>#VALUE!</v>
      </c>
      <c r="K3079" t="str">
        <f t="shared" si="194"/>
        <v>Regiões semelhantes</v>
      </c>
      <c r="L3079" t="str">
        <f t="shared" si="195"/>
        <v>igual</v>
      </c>
    </row>
    <row r="3080" spans="1:12" x14ac:dyDescent="0.25">
      <c r="A3080" t="s">
        <v>7053</v>
      </c>
      <c r="B3080" t="s">
        <v>4248</v>
      </c>
      <c r="C3080" t="s">
        <v>2188</v>
      </c>
      <c r="D3080" t="s">
        <v>10261</v>
      </c>
      <c r="E3080" t="str">
        <f>VLOOKUP(VALUE(A3080),'REGIÕES DE SAÚDE E SEUS MUNICÍP'!$A$4:$C$5569,3,0)</f>
        <v>TD Serra da Capivara</v>
      </c>
      <c r="F3080" t="str">
        <f>VLOOKUP(G3080,'REGIÕES DE SAÚDE E SEUS MUNICÍP'!$A$4:$D$5569,4,0)</f>
        <v>Dom Inocêncio</v>
      </c>
      <c r="G3080">
        <f>VLOOKUP(VALUE(A3080),'REGIÕES DE SAÚDE E SEUS MUNICÍP'!$A$4:$A$5569,1,0)</f>
        <v>220345</v>
      </c>
      <c r="H3080" t="str">
        <f t="shared" si="192"/>
        <v>Mesmo município</v>
      </c>
      <c r="I3080" s="17" t="e">
        <f>VLOOKUP(C3080,'REGIÕES DE SAÚDE E SEUS MUNICÍP'!$C$4:$C$5569,1,0)</f>
        <v>#N/A</v>
      </c>
      <c r="J3080" t="e">
        <f t="shared" si="193"/>
        <v>#VALUE!</v>
      </c>
      <c r="K3080" t="str">
        <f t="shared" si="194"/>
        <v>Regiões semelhantes</v>
      </c>
      <c r="L3080" t="str">
        <f t="shared" si="195"/>
        <v>igual</v>
      </c>
    </row>
    <row r="3081" spans="1:12" x14ac:dyDescent="0.25">
      <c r="A3081" t="s">
        <v>4399</v>
      </c>
      <c r="B3081" t="s">
        <v>4248</v>
      </c>
      <c r="C3081" t="s">
        <v>2188</v>
      </c>
      <c r="D3081" t="s">
        <v>1740</v>
      </c>
      <c r="E3081" t="str">
        <f>VLOOKUP(VALUE(A3081),'REGIÕES DE SAÚDE E SEUS MUNICÍP'!$A$4:$C$5569,3,0)</f>
        <v>TD Serra da Capivara</v>
      </c>
      <c r="F3081" t="str">
        <f>VLOOKUP(G3081,'REGIÕES DE SAÚDE E SEUS MUNICÍP'!$A$4:$D$5569,4,0)</f>
        <v>Fartura do Piauí</v>
      </c>
      <c r="G3081">
        <f>VLOOKUP(VALUE(A3081),'REGIÕES DE SAÚDE E SEUS MUNICÍP'!$A$4:$A$5569,1,0)</f>
        <v>220375</v>
      </c>
      <c r="H3081" t="str">
        <f t="shared" si="192"/>
        <v>Mesmo município</v>
      </c>
      <c r="I3081" s="17" t="e">
        <f>VLOOKUP(C3081,'REGIÕES DE SAÚDE E SEUS MUNICÍP'!$C$4:$C$5569,1,0)</f>
        <v>#N/A</v>
      </c>
      <c r="J3081" t="e">
        <f t="shared" si="193"/>
        <v>#VALUE!</v>
      </c>
      <c r="K3081" t="str">
        <f t="shared" si="194"/>
        <v>Regiões semelhantes</v>
      </c>
      <c r="L3081" t="str">
        <f t="shared" si="195"/>
        <v>igual</v>
      </c>
    </row>
    <row r="3082" spans="1:12" x14ac:dyDescent="0.25">
      <c r="A3082" t="s">
        <v>7962</v>
      </c>
      <c r="B3082" t="s">
        <v>4248</v>
      </c>
      <c r="C3082" t="s">
        <v>2188</v>
      </c>
      <c r="D3082" t="s">
        <v>9728</v>
      </c>
      <c r="E3082" t="str">
        <f>VLOOKUP(VALUE(A3082),'REGIÕES DE SAÚDE E SEUS MUNICÍP'!$A$4:$C$5569,3,0)</f>
        <v>TD Serra da Capivara</v>
      </c>
      <c r="F3082" t="str">
        <f>VLOOKUP(G3082,'REGIÕES DE SAÚDE E SEUS MUNICÍP'!$A$4:$D$5569,4,0)</f>
        <v>Anísio de Abreu</v>
      </c>
      <c r="G3082">
        <f>VLOOKUP(VALUE(A3082),'REGIÕES DE SAÚDE E SEUS MUNICÍP'!$A$4:$A$5569,1,0)</f>
        <v>220070</v>
      </c>
      <c r="H3082" t="str">
        <f t="shared" si="192"/>
        <v>Mesmo município</v>
      </c>
      <c r="I3082" s="17" t="e">
        <f>VLOOKUP(C3082,'REGIÕES DE SAÚDE E SEUS MUNICÍP'!$C$4:$C$5569,1,0)</f>
        <v>#N/A</v>
      </c>
      <c r="J3082" t="e">
        <f t="shared" si="193"/>
        <v>#VALUE!</v>
      </c>
      <c r="K3082" t="str">
        <f t="shared" si="194"/>
        <v>Regiões semelhantes</v>
      </c>
      <c r="L3082" t="str">
        <f t="shared" si="195"/>
        <v>igual</v>
      </c>
    </row>
    <row r="3083" spans="1:12" x14ac:dyDescent="0.25">
      <c r="A3083" t="s">
        <v>1473</v>
      </c>
      <c r="B3083" t="s">
        <v>4248</v>
      </c>
      <c r="C3083" t="s">
        <v>2188</v>
      </c>
      <c r="D3083" t="s">
        <v>7531</v>
      </c>
      <c r="E3083" t="str">
        <f>VLOOKUP(VALUE(A3083),'REGIÕES DE SAÚDE E SEUS MUNICÍP'!$A$4:$C$5569,3,0)</f>
        <v>TD Serra da Capivara</v>
      </c>
      <c r="F3083" t="str">
        <f>VLOOKUP(G3083,'REGIÕES DE SAÚDE E SEUS MUNICÍP'!$A$4:$D$5569,4,0)</f>
        <v>Bonfim do Piauí</v>
      </c>
      <c r="G3083">
        <f>VLOOKUP(VALUE(A3083),'REGIÕES DE SAÚDE E SEUS MUNICÍP'!$A$4:$A$5569,1,0)</f>
        <v>220192</v>
      </c>
      <c r="H3083" t="str">
        <f t="shared" si="192"/>
        <v>Mesmo município</v>
      </c>
      <c r="I3083" s="17" t="e">
        <f>VLOOKUP(C3083,'REGIÕES DE SAÚDE E SEUS MUNICÍP'!$C$4:$C$5569,1,0)</f>
        <v>#N/A</v>
      </c>
      <c r="J3083" t="e">
        <f t="shared" si="193"/>
        <v>#VALUE!</v>
      </c>
      <c r="K3083" t="str">
        <f t="shared" si="194"/>
        <v>Regiões semelhantes</v>
      </c>
      <c r="L3083" t="str">
        <f t="shared" si="195"/>
        <v>igual</v>
      </c>
    </row>
    <row r="3084" spans="1:12" x14ac:dyDescent="0.25">
      <c r="A3084" t="s">
        <v>4434</v>
      </c>
      <c r="B3084" t="s">
        <v>4248</v>
      </c>
      <c r="C3084" t="s">
        <v>2188</v>
      </c>
      <c r="D3084" t="s">
        <v>1146</v>
      </c>
      <c r="E3084" t="str">
        <f>VLOOKUP(VALUE(A3084),'REGIÕES DE SAÚDE E SEUS MUNICÍP'!$A$4:$C$5569,3,0)</f>
        <v>TD Serra da Capivara</v>
      </c>
      <c r="F3084" t="str">
        <f>VLOOKUP(G3084,'REGIÕES DE SAÚDE E SEUS MUNICÍP'!$A$4:$D$5569,4,0)</f>
        <v>Guaribas</v>
      </c>
      <c r="G3084">
        <f>VLOOKUP(VALUE(A3084),'REGIÕES DE SAÚDE E SEUS MUNICÍP'!$A$4:$A$5569,1,0)</f>
        <v>220455</v>
      </c>
      <c r="H3084" t="str">
        <f t="shared" si="192"/>
        <v>Mesmo município</v>
      </c>
      <c r="I3084" s="17" t="e">
        <f>VLOOKUP(C3084,'REGIÕES DE SAÚDE E SEUS MUNICÍP'!$C$4:$C$5569,1,0)</f>
        <v>#N/A</v>
      </c>
      <c r="J3084" t="e">
        <f t="shared" si="193"/>
        <v>#VALUE!</v>
      </c>
      <c r="K3084" t="str">
        <f t="shared" si="194"/>
        <v>Regiões semelhantes</v>
      </c>
      <c r="L3084" t="str">
        <f t="shared" si="195"/>
        <v>igual</v>
      </c>
    </row>
    <row r="3085" spans="1:12" x14ac:dyDescent="0.25">
      <c r="A3085" t="s">
        <v>9315</v>
      </c>
      <c r="B3085" t="s">
        <v>4248</v>
      </c>
      <c r="C3085" t="s">
        <v>2188</v>
      </c>
      <c r="D3085" t="s">
        <v>9287</v>
      </c>
      <c r="E3085" t="str">
        <f>VLOOKUP(VALUE(A3085),'REGIÕES DE SAÚDE E SEUS MUNICÍP'!$A$4:$C$5569,3,0)</f>
        <v>TD Serra da Capivara</v>
      </c>
      <c r="F3085" t="str">
        <f>VLOOKUP(G3085,'REGIÕES DE SAÚDE E SEUS MUNICÍP'!$A$4:$D$5569,4,0)</f>
        <v>João Costa</v>
      </c>
      <c r="G3085">
        <f>VLOOKUP(VALUE(A3085),'REGIÕES DE SAÚDE E SEUS MUNICÍP'!$A$4:$A$5569,1,0)</f>
        <v>220535</v>
      </c>
      <c r="H3085" t="str">
        <f t="shared" si="192"/>
        <v>Mesmo município</v>
      </c>
      <c r="I3085" s="17" t="e">
        <f>VLOOKUP(C3085,'REGIÕES DE SAÚDE E SEUS MUNICÍP'!$C$4:$C$5569,1,0)</f>
        <v>#N/A</v>
      </c>
      <c r="J3085" t="e">
        <f t="shared" si="193"/>
        <v>#VALUE!</v>
      </c>
      <c r="K3085" t="str">
        <f t="shared" si="194"/>
        <v>Regiões semelhantes</v>
      </c>
      <c r="L3085" t="str">
        <f t="shared" si="195"/>
        <v>igual</v>
      </c>
    </row>
    <row r="3086" spans="1:12" x14ac:dyDescent="0.25">
      <c r="A3086" t="s">
        <v>4512</v>
      </c>
      <c r="B3086" t="s">
        <v>4248</v>
      </c>
      <c r="C3086" t="s">
        <v>2188</v>
      </c>
      <c r="D3086" t="s">
        <v>762</v>
      </c>
      <c r="E3086" t="str">
        <f>VLOOKUP(VALUE(A3086),'REGIÕES DE SAÚDE E SEUS MUNICÍP'!$A$4:$C$5569,3,0)</f>
        <v>TD Serra da Capivara</v>
      </c>
      <c r="F3086" t="str">
        <f>VLOOKUP(G3086,'REGIÕES DE SAÚDE E SEUS MUNICÍP'!$A$4:$D$5569,4,0)</f>
        <v>Jurema</v>
      </c>
      <c r="G3086">
        <f>VLOOKUP(VALUE(A3086),'REGIÕES DE SAÚDE E SEUS MUNICÍP'!$A$4:$A$5569,1,0)</f>
        <v>220553</v>
      </c>
      <c r="H3086" t="str">
        <f t="shared" si="192"/>
        <v>Mesmo município</v>
      </c>
      <c r="I3086" s="17" t="e">
        <f>VLOOKUP(C3086,'REGIÕES DE SAÚDE E SEUS MUNICÍP'!$C$4:$C$5569,1,0)</f>
        <v>#N/A</v>
      </c>
      <c r="J3086" t="e">
        <f t="shared" si="193"/>
        <v>#VALUE!</v>
      </c>
      <c r="K3086" t="str">
        <f t="shared" si="194"/>
        <v>Regiões semelhantes</v>
      </c>
      <c r="L3086" t="str">
        <f t="shared" si="195"/>
        <v>igual</v>
      </c>
    </row>
    <row r="3087" spans="1:12" x14ac:dyDescent="0.25">
      <c r="A3087" t="s">
        <v>10184</v>
      </c>
      <c r="B3087" t="s">
        <v>4248</v>
      </c>
      <c r="C3087" t="s">
        <v>2188</v>
      </c>
      <c r="D3087" t="s">
        <v>9510</v>
      </c>
      <c r="E3087" t="str">
        <f>VLOOKUP(VALUE(A3087),'REGIÕES DE SAÚDE E SEUS MUNICÍP'!$A$4:$C$5569,3,0)</f>
        <v>TD Serra da Capivara</v>
      </c>
      <c r="F3087" t="str">
        <f>VLOOKUP(G3087,'REGIÕES DE SAÚDE E SEUS MUNICÍP'!$A$4:$D$5569,4,0)</f>
        <v>Lagoa do Barro do Piauí</v>
      </c>
      <c r="G3087">
        <f>VLOOKUP(VALUE(A3087),'REGIÕES DE SAÚDE E SEUS MUNICÍP'!$A$4:$A$5569,1,0)</f>
        <v>220556</v>
      </c>
      <c r="H3087" t="str">
        <f t="shared" si="192"/>
        <v>Mesmo município</v>
      </c>
      <c r="I3087" s="17" t="e">
        <f>VLOOKUP(C3087,'REGIÕES DE SAÚDE E SEUS MUNICÍP'!$C$4:$C$5569,1,0)</f>
        <v>#N/A</v>
      </c>
      <c r="J3087" t="e">
        <f t="shared" si="193"/>
        <v>#VALUE!</v>
      </c>
      <c r="K3087" t="str">
        <f t="shared" si="194"/>
        <v>Regiões semelhantes</v>
      </c>
      <c r="L3087" t="str">
        <f t="shared" si="195"/>
        <v>igual</v>
      </c>
    </row>
    <row r="3088" spans="1:12" x14ac:dyDescent="0.25">
      <c r="A3088" t="s">
        <v>8942</v>
      </c>
      <c r="B3088" t="s">
        <v>4248</v>
      </c>
      <c r="C3088" t="s">
        <v>2188</v>
      </c>
      <c r="D3088" t="s">
        <v>5157</v>
      </c>
      <c r="E3088" t="str">
        <f>VLOOKUP(VALUE(A3088),'REGIÕES DE SAÚDE E SEUS MUNICÍP'!$A$4:$C$5569,3,0)</f>
        <v>TD Serra da Capivara</v>
      </c>
      <c r="F3088" t="str">
        <f>VLOOKUP(G3088,'REGIÕES DE SAÚDE E SEUS MUNICÍP'!$A$4:$D$5569,4,0)</f>
        <v>Campo Alegre do Fidalgo</v>
      </c>
      <c r="G3088">
        <f>VLOOKUP(VALUE(A3088),'REGIÕES DE SAÚDE E SEUS MUNICÍP'!$A$4:$A$5569,1,0)</f>
        <v>220211</v>
      </c>
      <c r="H3088" t="str">
        <f t="shared" si="192"/>
        <v>Mesmo município</v>
      </c>
      <c r="I3088" s="17" t="e">
        <f>VLOOKUP(C3088,'REGIÕES DE SAÚDE E SEUS MUNICÍP'!$C$4:$C$5569,1,0)</f>
        <v>#N/A</v>
      </c>
      <c r="J3088" t="e">
        <f t="shared" si="193"/>
        <v>#VALUE!</v>
      </c>
      <c r="K3088" t="str">
        <f t="shared" si="194"/>
        <v>Regiões semelhantes</v>
      </c>
      <c r="L3088" t="str">
        <f t="shared" si="195"/>
        <v>igual</v>
      </c>
    </row>
    <row r="3089" spans="1:12" x14ac:dyDescent="0.25">
      <c r="A3089" t="s">
        <v>1047</v>
      </c>
      <c r="B3089" t="s">
        <v>4248</v>
      </c>
      <c r="C3089" t="s">
        <v>2188</v>
      </c>
      <c r="D3089" t="s">
        <v>2731</v>
      </c>
      <c r="E3089" t="str">
        <f>VLOOKUP(VALUE(A3089),'REGIÕES DE SAÚDE E SEUS MUNICÍP'!$A$4:$C$5569,3,0)</f>
        <v>TD Serra da Capivara</v>
      </c>
      <c r="F3089" t="str">
        <f>VLOOKUP(G3089,'REGIÕES DE SAÚDE E SEUS MUNICÍP'!$A$4:$D$5569,4,0)</f>
        <v>São João do Piauí</v>
      </c>
      <c r="G3089">
        <f>VLOOKUP(VALUE(A3089),'REGIÕES DE SAÚDE E SEUS MUNICÍP'!$A$4:$A$5569,1,0)</f>
        <v>221000</v>
      </c>
      <c r="H3089" t="str">
        <f t="shared" si="192"/>
        <v>Mesmo município</v>
      </c>
      <c r="I3089" s="17" t="e">
        <f>VLOOKUP(C3089,'REGIÕES DE SAÚDE E SEUS MUNICÍP'!$C$4:$C$5569,1,0)</f>
        <v>#N/A</v>
      </c>
      <c r="J3089" t="e">
        <f t="shared" si="193"/>
        <v>#VALUE!</v>
      </c>
      <c r="K3089" t="str">
        <f t="shared" si="194"/>
        <v>Regiões semelhantes</v>
      </c>
      <c r="L3089" t="str">
        <f t="shared" si="195"/>
        <v>igual</v>
      </c>
    </row>
    <row r="3090" spans="1:12" x14ac:dyDescent="0.25">
      <c r="A3090" t="s">
        <v>4067</v>
      </c>
      <c r="B3090" t="s">
        <v>4248</v>
      </c>
      <c r="C3090" t="s">
        <v>2188</v>
      </c>
      <c r="D3090" t="s">
        <v>1327</v>
      </c>
      <c r="E3090" t="str">
        <f>VLOOKUP(VALUE(A3090),'REGIÕES DE SAÚDE E SEUS MUNICÍP'!$A$4:$C$5569,3,0)</f>
        <v>TD Serra da Capivara</v>
      </c>
      <c r="F3090" t="str">
        <f>VLOOKUP(G3090,'REGIÕES DE SAÚDE E SEUS MUNICÍP'!$A$4:$D$5569,4,0)</f>
        <v>São Lourenço do Piauí</v>
      </c>
      <c r="G3090">
        <f>VLOOKUP(VALUE(A3090),'REGIÕES DE SAÚDE E SEUS MUNICÍP'!$A$4:$A$5569,1,0)</f>
        <v>221035</v>
      </c>
      <c r="H3090" t="str">
        <f t="shared" si="192"/>
        <v>Mesmo município</v>
      </c>
      <c r="I3090" s="17" t="e">
        <f>VLOOKUP(C3090,'REGIÕES DE SAÚDE E SEUS MUNICÍP'!$C$4:$C$5569,1,0)</f>
        <v>#N/A</v>
      </c>
      <c r="J3090" t="e">
        <f t="shared" si="193"/>
        <v>#VALUE!</v>
      </c>
      <c r="K3090" t="str">
        <f t="shared" si="194"/>
        <v>Regiões semelhantes</v>
      </c>
      <c r="L3090" t="str">
        <f t="shared" si="195"/>
        <v>igual</v>
      </c>
    </row>
    <row r="3091" spans="1:12" x14ac:dyDescent="0.25">
      <c r="A3091" t="s">
        <v>6417</v>
      </c>
      <c r="B3091" t="s">
        <v>4248</v>
      </c>
      <c r="C3091" t="s">
        <v>2188</v>
      </c>
      <c r="D3091" t="s">
        <v>4918</v>
      </c>
      <c r="E3091" t="str">
        <f>VLOOKUP(VALUE(A3091),'REGIÕES DE SAÚDE E SEUS MUNICÍP'!$A$4:$C$5569,3,0)</f>
        <v>TD Serra da Capivara</v>
      </c>
      <c r="F3091" t="str">
        <f>VLOOKUP(G3091,'REGIÕES DE SAÚDE E SEUS MUNICÍP'!$A$4:$D$5569,4,0)</f>
        <v>São Raimundo Nonato</v>
      </c>
      <c r="G3091">
        <f>VLOOKUP(VALUE(A3091),'REGIÕES DE SAÚDE E SEUS MUNICÍP'!$A$4:$A$5569,1,0)</f>
        <v>221060</v>
      </c>
      <c r="H3091" t="str">
        <f t="shared" si="192"/>
        <v>Mesmo município</v>
      </c>
      <c r="I3091" s="17" t="e">
        <f>VLOOKUP(C3091,'REGIÕES DE SAÚDE E SEUS MUNICÍP'!$C$4:$C$5569,1,0)</f>
        <v>#N/A</v>
      </c>
      <c r="J3091" t="e">
        <f t="shared" si="193"/>
        <v>#VALUE!</v>
      </c>
      <c r="K3091" t="str">
        <f t="shared" si="194"/>
        <v>Regiões semelhantes</v>
      </c>
      <c r="L3091" t="str">
        <f t="shared" si="195"/>
        <v>igual</v>
      </c>
    </row>
    <row r="3092" spans="1:12" x14ac:dyDescent="0.25">
      <c r="A3092" t="s">
        <v>4780</v>
      </c>
      <c r="B3092" t="s">
        <v>4248</v>
      </c>
      <c r="C3092" t="s">
        <v>2188</v>
      </c>
      <c r="D3092" t="s">
        <v>3281</v>
      </c>
      <c r="E3092" t="str">
        <f>VLOOKUP(VALUE(A3092),'REGIÕES DE SAÚDE E SEUS MUNICÍP'!$A$4:$C$5569,3,0)</f>
        <v>TD Serra da Capivara</v>
      </c>
      <c r="F3092" t="str">
        <f>VLOOKUP(G3092,'REGIÕES DE SAÚDE E SEUS MUNICÍP'!$A$4:$D$5569,4,0)</f>
        <v>Várzea Branca</v>
      </c>
      <c r="G3092">
        <f>VLOOKUP(VALUE(A3092),'REGIÕES DE SAÚDE E SEUS MUNICÍP'!$A$4:$A$5569,1,0)</f>
        <v>221135</v>
      </c>
      <c r="H3092" t="str">
        <f t="shared" si="192"/>
        <v>Mesmo município</v>
      </c>
      <c r="I3092" s="17" t="e">
        <f>VLOOKUP(C3092,'REGIÕES DE SAÚDE E SEUS MUNICÍP'!$C$4:$C$5569,1,0)</f>
        <v>#N/A</v>
      </c>
      <c r="J3092" t="e">
        <f t="shared" si="193"/>
        <v>#VALUE!</v>
      </c>
      <c r="K3092" t="str">
        <f t="shared" si="194"/>
        <v>Regiões semelhantes</v>
      </c>
      <c r="L3092" t="str">
        <f t="shared" si="195"/>
        <v>igual</v>
      </c>
    </row>
    <row r="3093" spans="1:12" x14ac:dyDescent="0.25">
      <c r="A3093" t="s">
        <v>3975</v>
      </c>
      <c r="B3093" t="s">
        <v>4248</v>
      </c>
      <c r="C3093" t="s">
        <v>2188</v>
      </c>
      <c r="D3093" t="s">
        <v>2231</v>
      </c>
      <c r="E3093" t="str">
        <f>VLOOKUP(VALUE(A3093),'REGIÕES DE SAÚDE E SEUS MUNICÍP'!$A$4:$C$5569,3,0)</f>
        <v>TD Serra da Capivara</v>
      </c>
      <c r="F3093" t="str">
        <f>VLOOKUP(G3093,'REGIÕES DE SAÚDE E SEUS MUNICÍP'!$A$4:$D$5569,4,0)</f>
        <v>Caracol</v>
      </c>
      <c r="G3093">
        <f>VLOOKUP(VALUE(A3093),'REGIÕES DE SAÚDE E SEUS MUNICÍP'!$A$4:$A$5569,1,0)</f>
        <v>220250</v>
      </c>
      <c r="H3093" t="str">
        <f t="shared" si="192"/>
        <v>Mesmo município</v>
      </c>
      <c r="I3093" s="17" t="e">
        <f>VLOOKUP(C3093,'REGIÕES DE SAÚDE E SEUS MUNICÍP'!$C$4:$C$5569,1,0)</f>
        <v>#N/A</v>
      </c>
      <c r="J3093" t="e">
        <f t="shared" si="193"/>
        <v>#VALUE!</v>
      </c>
      <c r="K3093" t="str">
        <f t="shared" si="194"/>
        <v>diferente</v>
      </c>
      <c r="L3093" t="str">
        <f t="shared" si="195"/>
        <v>igual</v>
      </c>
    </row>
    <row r="3094" spans="1:12" x14ac:dyDescent="0.25">
      <c r="A3094" t="s">
        <v>5403</v>
      </c>
      <c r="B3094" t="s">
        <v>4248</v>
      </c>
      <c r="C3094" t="s">
        <v>761</v>
      </c>
      <c r="D3094" t="s">
        <v>1163</v>
      </c>
      <c r="E3094" t="str">
        <f>VLOOKUP(VALUE(A3094),'REGIÕES DE SAÚDE E SEUS MUNICÍP'!$A$4:$C$5569,3,0)</f>
        <v>TD Tabuleiros do Alto Parnaíba</v>
      </c>
      <c r="F3094" t="str">
        <f>VLOOKUP(G3094,'REGIÕES DE SAÚDE E SEUS MUNICÍP'!$A$4:$D$5569,4,0)</f>
        <v>Antônio Almeida</v>
      </c>
      <c r="G3094">
        <f>VLOOKUP(VALUE(A3094),'REGIÕES DE SAÚDE E SEUS MUNICÍP'!$A$4:$A$5569,1,0)</f>
        <v>220080</v>
      </c>
      <c r="H3094" t="str">
        <f t="shared" si="192"/>
        <v>Mesmo município</v>
      </c>
      <c r="I3094" s="17" t="e">
        <f>VLOOKUP(C3094,'REGIÕES DE SAÚDE E SEUS MUNICÍP'!$C$4:$C$5569,1,0)</f>
        <v>#N/A</v>
      </c>
      <c r="J3094" t="e">
        <f t="shared" si="193"/>
        <v>#VALUE!</v>
      </c>
      <c r="K3094" t="str">
        <f t="shared" si="194"/>
        <v>Regiões semelhantes</v>
      </c>
      <c r="L3094" t="str">
        <f t="shared" si="195"/>
        <v>diferente</v>
      </c>
    </row>
    <row r="3095" spans="1:12" x14ac:dyDescent="0.25">
      <c r="A3095" t="s">
        <v>6146</v>
      </c>
      <c r="B3095" t="s">
        <v>4248</v>
      </c>
      <c r="C3095" t="s">
        <v>761</v>
      </c>
      <c r="D3095" t="s">
        <v>10570</v>
      </c>
      <c r="E3095" t="str">
        <f>VLOOKUP(VALUE(A3095),'REGIÕES DE SAÚDE E SEUS MUNICÍP'!$A$4:$C$5569,3,0)</f>
        <v>TD Tabuleiros do Alto Parnaíba</v>
      </c>
      <c r="F3095" t="str">
        <f>VLOOKUP(G3095,'REGIÕES DE SAÚDE E SEUS MUNICÍP'!$A$4:$D$5569,4,0)</f>
        <v>Baixa Grande do Ribeiro</v>
      </c>
      <c r="G3095">
        <f>VLOOKUP(VALUE(A3095),'REGIÕES DE SAÚDE E SEUS MUNICÍP'!$A$4:$A$5569,1,0)</f>
        <v>220115</v>
      </c>
      <c r="H3095" t="str">
        <f t="shared" si="192"/>
        <v>Mesmo município</v>
      </c>
      <c r="I3095" s="17" t="e">
        <f>VLOOKUP(C3095,'REGIÕES DE SAÚDE E SEUS MUNICÍP'!$C$4:$C$5569,1,0)</f>
        <v>#N/A</v>
      </c>
      <c r="J3095" t="e">
        <f t="shared" si="193"/>
        <v>#VALUE!</v>
      </c>
      <c r="K3095" t="str">
        <f t="shared" si="194"/>
        <v>Regiões semelhantes</v>
      </c>
      <c r="L3095" t="str">
        <f t="shared" si="195"/>
        <v>igual</v>
      </c>
    </row>
    <row r="3096" spans="1:12" x14ac:dyDescent="0.25">
      <c r="A3096" t="s">
        <v>5792</v>
      </c>
      <c r="B3096" t="s">
        <v>4248</v>
      </c>
      <c r="C3096" t="s">
        <v>761</v>
      </c>
      <c r="D3096" t="s">
        <v>482</v>
      </c>
      <c r="E3096" t="str">
        <f>VLOOKUP(VALUE(A3096),'REGIÕES DE SAÚDE E SEUS MUNICÍP'!$A$4:$C$5569,3,0)</f>
        <v>TD Tabuleiros do Alto Parnaíba</v>
      </c>
      <c r="F3096" t="str">
        <f>VLOOKUP(G3096,'REGIÕES DE SAÚDE E SEUS MUNICÍP'!$A$4:$D$5569,4,0)</f>
        <v>Ribeiro Gonçalves</v>
      </c>
      <c r="G3096">
        <f>VLOOKUP(VALUE(A3096),'REGIÕES DE SAÚDE E SEUS MUNICÍP'!$A$4:$A$5569,1,0)</f>
        <v>220890</v>
      </c>
      <c r="H3096" t="str">
        <f t="shared" si="192"/>
        <v>Mesmo município</v>
      </c>
      <c r="I3096" s="17" t="e">
        <f>VLOOKUP(C3096,'REGIÕES DE SAÚDE E SEUS MUNICÍP'!$C$4:$C$5569,1,0)</f>
        <v>#N/A</v>
      </c>
      <c r="J3096" t="e">
        <f t="shared" si="193"/>
        <v>#VALUE!</v>
      </c>
      <c r="K3096" t="str">
        <f t="shared" si="194"/>
        <v>Regiões semelhantes</v>
      </c>
      <c r="L3096" t="str">
        <f t="shared" si="195"/>
        <v>igual</v>
      </c>
    </row>
    <row r="3097" spans="1:12" x14ac:dyDescent="0.25">
      <c r="A3097" t="s">
        <v>7127</v>
      </c>
      <c r="B3097" t="s">
        <v>4248</v>
      </c>
      <c r="C3097" t="s">
        <v>761</v>
      </c>
      <c r="D3097" t="s">
        <v>3340</v>
      </c>
      <c r="E3097" t="str">
        <f>VLOOKUP(VALUE(A3097),'REGIÕES DE SAÚDE E SEUS MUNICÍP'!$A$4:$C$5569,3,0)</f>
        <v>TD Tabuleiros do Alto Parnaíba</v>
      </c>
      <c r="F3097" t="str">
        <f>VLOOKUP(G3097,'REGIÕES DE SAÚDE E SEUS MUNICÍP'!$A$4:$D$5569,4,0)</f>
        <v>Uruçuí</v>
      </c>
      <c r="G3097">
        <f>VLOOKUP(VALUE(A3097),'REGIÕES DE SAÚDE E SEUS MUNICÍP'!$A$4:$A$5569,1,0)</f>
        <v>221120</v>
      </c>
      <c r="H3097" t="str">
        <f t="shared" si="192"/>
        <v>Mesmo município</v>
      </c>
      <c r="I3097" s="17" t="e">
        <f>VLOOKUP(C3097,'REGIÕES DE SAÚDE E SEUS MUNICÍP'!$C$4:$C$5569,1,0)</f>
        <v>#N/A</v>
      </c>
      <c r="J3097" t="e">
        <f t="shared" si="193"/>
        <v>#VALUE!</v>
      </c>
      <c r="K3097" t="str">
        <f t="shared" si="194"/>
        <v>Regiões semelhantes</v>
      </c>
      <c r="L3097" t="str">
        <f t="shared" si="195"/>
        <v>igual</v>
      </c>
    </row>
    <row r="3098" spans="1:12" x14ac:dyDescent="0.25">
      <c r="A3098" t="s">
        <v>1954</v>
      </c>
      <c r="B3098" t="s">
        <v>4248</v>
      </c>
      <c r="C3098" t="s">
        <v>761</v>
      </c>
      <c r="D3098" t="s">
        <v>3770</v>
      </c>
      <c r="E3098" t="str">
        <f>VLOOKUP(VALUE(A3098),'REGIÕES DE SAÚDE E SEUS MUNICÍP'!$A$4:$C$5569,3,0)</f>
        <v>TD Tabuleiros do Alto Parnaíba</v>
      </c>
      <c r="F3098" t="str">
        <f>VLOOKUP(G3098,'REGIÕES DE SAÚDE E SEUS MUNICÍP'!$A$4:$D$5569,4,0)</f>
        <v>Sebastião Leal</v>
      </c>
      <c r="G3098">
        <f>VLOOKUP(VALUE(A3098),'REGIÕES DE SAÚDE E SEUS MUNICÍP'!$A$4:$A$5569,1,0)</f>
        <v>221063</v>
      </c>
      <c r="H3098" t="str">
        <f t="shared" si="192"/>
        <v>Mesmo município</v>
      </c>
      <c r="I3098" s="17" t="e">
        <f>VLOOKUP(C3098,'REGIÕES DE SAÚDE E SEUS MUNICÍP'!$C$4:$C$5569,1,0)</f>
        <v>#N/A</v>
      </c>
      <c r="J3098" t="e">
        <f t="shared" si="193"/>
        <v>#VALUE!</v>
      </c>
      <c r="K3098" t="str">
        <f t="shared" si="194"/>
        <v>diferente</v>
      </c>
      <c r="L3098" t="str">
        <f t="shared" si="195"/>
        <v>igual</v>
      </c>
    </row>
    <row r="3099" spans="1:12" x14ac:dyDescent="0.25">
      <c r="A3099" t="s">
        <v>1431</v>
      </c>
      <c r="B3099" t="s">
        <v>4248</v>
      </c>
      <c r="C3099" t="s">
        <v>2120</v>
      </c>
      <c r="D3099" t="s">
        <v>3548</v>
      </c>
      <c r="E3099" t="str">
        <f>VLOOKUP(VALUE(A3099),'REGIÕES DE SAÚDE E SEUS MUNICÍP'!$A$4:$C$5569,3,0)</f>
        <v>TD Vale do Canindé</v>
      </c>
      <c r="F3099" t="str">
        <f>VLOOKUP(G3099,'REGIÕES DE SAÚDE E SEUS MUNICÍP'!$A$4:$D$5569,4,0)</f>
        <v>Simplício Mendes</v>
      </c>
      <c r="G3099">
        <f>VLOOKUP(VALUE(A3099),'REGIÕES DE SAÚDE E SEUS MUNICÍP'!$A$4:$A$5569,1,0)</f>
        <v>221080</v>
      </c>
      <c r="H3099" t="str">
        <f t="shared" si="192"/>
        <v>Mesmo município</v>
      </c>
      <c r="I3099" s="17" t="e">
        <f>VLOOKUP(C3099,'REGIÕES DE SAÚDE E SEUS MUNICÍP'!$C$4:$C$5569,1,0)</f>
        <v>#N/A</v>
      </c>
      <c r="J3099" t="e">
        <f t="shared" si="193"/>
        <v>#VALUE!</v>
      </c>
      <c r="K3099" t="str">
        <f t="shared" si="194"/>
        <v>Regiões semelhantes</v>
      </c>
      <c r="L3099" t="str">
        <f t="shared" si="195"/>
        <v>diferente</v>
      </c>
    </row>
    <row r="3100" spans="1:12" x14ac:dyDescent="0.25">
      <c r="A3100" t="s">
        <v>2679</v>
      </c>
      <c r="B3100" t="s">
        <v>4248</v>
      </c>
      <c r="C3100" t="s">
        <v>2120</v>
      </c>
      <c r="D3100" t="s">
        <v>7867</v>
      </c>
      <c r="E3100" t="str">
        <f>VLOOKUP(VALUE(A3100),'REGIÕES DE SAÚDE E SEUS MUNICÍP'!$A$4:$C$5569,3,0)</f>
        <v>TD Vale do Canindé</v>
      </c>
      <c r="F3100" t="str">
        <f>VLOOKUP(G3100,'REGIÕES DE SAÚDE E SEUS MUNICÍP'!$A$4:$D$5569,4,0)</f>
        <v>São João da Varjota</v>
      </c>
      <c r="G3100">
        <f>VLOOKUP(VALUE(A3100),'REGIÕES DE SAÚDE E SEUS MUNICÍP'!$A$4:$A$5569,1,0)</f>
        <v>220995</v>
      </c>
      <c r="H3100" t="str">
        <f t="shared" si="192"/>
        <v>Mesmo município</v>
      </c>
      <c r="I3100" s="17" t="e">
        <f>VLOOKUP(C3100,'REGIÕES DE SAÚDE E SEUS MUNICÍP'!$C$4:$C$5569,1,0)</f>
        <v>#N/A</v>
      </c>
      <c r="J3100" t="e">
        <f t="shared" si="193"/>
        <v>#VALUE!</v>
      </c>
      <c r="K3100" t="str">
        <f t="shared" si="194"/>
        <v>Regiões semelhantes</v>
      </c>
      <c r="L3100" t="str">
        <f t="shared" si="195"/>
        <v>igual</v>
      </c>
    </row>
    <row r="3101" spans="1:12" x14ac:dyDescent="0.25">
      <c r="A3101" t="s">
        <v>4146</v>
      </c>
      <c r="B3101" t="s">
        <v>4248</v>
      </c>
      <c r="C3101" t="s">
        <v>2120</v>
      </c>
      <c r="D3101" t="s">
        <v>8005</v>
      </c>
      <c r="E3101" t="str">
        <f>VLOOKUP(VALUE(A3101),'REGIÕES DE SAÚDE E SEUS MUNICÍP'!$A$4:$C$5569,3,0)</f>
        <v>TD Vale do Canindé</v>
      </c>
      <c r="F3101" t="str">
        <f>VLOOKUP(G3101,'REGIÕES DE SAÚDE E SEUS MUNICÍP'!$A$4:$D$5569,4,0)</f>
        <v>Campinas do Piauí</v>
      </c>
      <c r="G3101">
        <f>VLOOKUP(VALUE(A3101),'REGIÕES DE SAÚDE E SEUS MUNICÍP'!$A$4:$A$5569,1,0)</f>
        <v>220210</v>
      </c>
      <c r="H3101" t="str">
        <f t="shared" si="192"/>
        <v>Mesmo município</v>
      </c>
      <c r="I3101" s="17" t="e">
        <f>VLOOKUP(C3101,'REGIÕES DE SAÚDE E SEUS MUNICÍP'!$C$4:$C$5569,1,0)</f>
        <v>#N/A</v>
      </c>
      <c r="J3101" t="e">
        <f t="shared" si="193"/>
        <v>#VALUE!</v>
      </c>
      <c r="K3101" t="str">
        <f t="shared" si="194"/>
        <v>Regiões semelhantes</v>
      </c>
      <c r="L3101" t="str">
        <f t="shared" si="195"/>
        <v>igual</v>
      </c>
    </row>
    <row r="3102" spans="1:12" x14ac:dyDescent="0.25">
      <c r="A3102" t="s">
        <v>7570</v>
      </c>
      <c r="B3102" t="s">
        <v>4248</v>
      </c>
      <c r="C3102" t="s">
        <v>2120</v>
      </c>
      <c r="D3102" t="s">
        <v>10226</v>
      </c>
      <c r="E3102" t="str">
        <f>VLOOKUP(VALUE(A3102),'REGIÕES DE SAÚDE E SEUS MUNICÍP'!$A$4:$C$5569,3,0)</f>
        <v>TD Vale do Canindé</v>
      </c>
      <c r="F3102" t="str">
        <f>VLOOKUP(G3102,'REGIÕES DE SAÚDE E SEUS MUNICÍP'!$A$4:$D$5569,4,0)</f>
        <v>Floresta do Piauí</v>
      </c>
      <c r="G3102">
        <f>VLOOKUP(VALUE(A3102),'REGIÕES DE SAÚDE E SEUS MUNICÍP'!$A$4:$A$5569,1,0)</f>
        <v>220385</v>
      </c>
      <c r="H3102" t="str">
        <f t="shared" si="192"/>
        <v>Mesmo município</v>
      </c>
      <c r="I3102" s="17" t="e">
        <f>VLOOKUP(C3102,'REGIÕES DE SAÚDE E SEUS MUNICÍP'!$C$4:$C$5569,1,0)</f>
        <v>#N/A</v>
      </c>
      <c r="J3102" t="e">
        <f t="shared" si="193"/>
        <v>#VALUE!</v>
      </c>
      <c r="K3102" t="str">
        <f t="shared" si="194"/>
        <v>Regiões semelhantes</v>
      </c>
      <c r="L3102" t="str">
        <f t="shared" si="195"/>
        <v>igual</v>
      </c>
    </row>
    <row r="3103" spans="1:12" x14ac:dyDescent="0.25">
      <c r="A3103" t="s">
        <v>10069</v>
      </c>
      <c r="B3103" t="s">
        <v>4248</v>
      </c>
      <c r="C3103" t="s">
        <v>2120</v>
      </c>
      <c r="D3103" t="s">
        <v>3157</v>
      </c>
      <c r="E3103" t="str">
        <f>VLOOKUP(VALUE(A3103),'REGIÕES DE SAÚDE E SEUS MUNICÍP'!$A$4:$C$5569,3,0)</f>
        <v>TD Vale do Canindé</v>
      </c>
      <c r="F3103" t="str">
        <f>VLOOKUP(G3103,'REGIÕES DE SAÚDE E SEUS MUNICÍP'!$A$4:$D$5569,4,0)</f>
        <v>Isaías Coelho</v>
      </c>
      <c r="G3103">
        <f>VLOOKUP(VALUE(A3103),'REGIÕES DE SAÚDE E SEUS MUNICÍP'!$A$4:$A$5569,1,0)</f>
        <v>220490</v>
      </c>
      <c r="H3103" t="str">
        <f t="shared" si="192"/>
        <v>Mesmo município</v>
      </c>
      <c r="I3103" s="17" t="e">
        <f>VLOOKUP(C3103,'REGIÕES DE SAÚDE E SEUS MUNICÍP'!$C$4:$C$5569,1,0)</f>
        <v>#N/A</v>
      </c>
      <c r="J3103" t="e">
        <f t="shared" si="193"/>
        <v>#VALUE!</v>
      </c>
      <c r="K3103" t="str">
        <f t="shared" si="194"/>
        <v>Regiões semelhantes</v>
      </c>
      <c r="L3103" t="str">
        <f t="shared" si="195"/>
        <v>igual</v>
      </c>
    </row>
    <row r="3104" spans="1:12" x14ac:dyDescent="0.25">
      <c r="A3104" t="s">
        <v>10770</v>
      </c>
      <c r="B3104" t="s">
        <v>4248</v>
      </c>
      <c r="C3104" t="s">
        <v>2120</v>
      </c>
      <c r="D3104" t="s">
        <v>673</v>
      </c>
      <c r="E3104" t="str">
        <f>VLOOKUP(VALUE(A3104),'REGIÕES DE SAÚDE E SEUS MUNICÍP'!$A$4:$C$5569,3,0)</f>
        <v>TD Vale do Canindé</v>
      </c>
      <c r="F3104" t="str">
        <f>VLOOKUP(G3104,'REGIÕES DE SAÚDE E SEUS MUNICÍP'!$A$4:$D$5569,4,0)</f>
        <v>Oeiras</v>
      </c>
      <c r="G3104">
        <f>VLOOKUP(VALUE(A3104),'REGIÕES DE SAÚDE E SEUS MUNICÍP'!$A$4:$A$5569,1,0)</f>
        <v>220700</v>
      </c>
      <c r="H3104" t="str">
        <f t="shared" si="192"/>
        <v>Mesmo município</v>
      </c>
      <c r="I3104" s="17" t="e">
        <f>VLOOKUP(C3104,'REGIÕES DE SAÚDE E SEUS MUNICÍP'!$C$4:$C$5569,1,0)</f>
        <v>#N/A</v>
      </c>
      <c r="J3104" t="e">
        <f t="shared" si="193"/>
        <v>#VALUE!</v>
      </c>
      <c r="K3104" t="str">
        <f t="shared" si="194"/>
        <v>Regiões semelhantes</v>
      </c>
      <c r="L3104" t="str">
        <f t="shared" si="195"/>
        <v>igual</v>
      </c>
    </row>
    <row r="3105" spans="1:12" x14ac:dyDescent="0.25">
      <c r="A3105" t="s">
        <v>8391</v>
      </c>
      <c r="B3105" t="s">
        <v>4248</v>
      </c>
      <c r="C3105" t="s">
        <v>2120</v>
      </c>
      <c r="D3105" t="s">
        <v>4024</v>
      </c>
      <c r="E3105" t="str">
        <f>VLOOKUP(VALUE(A3105),'REGIÕES DE SAÚDE E SEUS MUNICÍP'!$A$4:$C$5569,3,0)</f>
        <v>TD Vale do Canindé</v>
      </c>
      <c r="F3105" t="str">
        <f>VLOOKUP(G3105,'REGIÕES DE SAÚDE E SEUS MUNICÍP'!$A$4:$D$5569,4,0)</f>
        <v>Cajazeiras do Piauí</v>
      </c>
      <c r="G3105">
        <f>VLOOKUP(VALUE(A3105),'REGIÕES DE SAÚDE E SEUS MUNICÍP'!$A$4:$A$5569,1,0)</f>
        <v>220207</v>
      </c>
      <c r="H3105" t="str">
        <f t="shared" si="192"/>
        <v>Mesmo município</v>
      </c>
      <c r="I3105" s="17" t="e">
        <f>VLOOKUP(C3105,'REGIÕES DE SAÚDE E SEUS MUNICÍP'!$C$4:$C$5569,1,0)</f>
        <v>#N/A</v>
      </c>
      <c r="J3105" t="e">
        <f t="shared" si="193"/>
        <v>#VALUE!</v>
      </c>
      <c r="K3105" t="str">
        <f t="shared" si="194"/>
        <v>Regiões semelhantes</v>
      </c>
      <c r="L3105" t="str">
        <f t="shared" si="195"/>
        <v>igual</v>
      </c>
    </row>
    <row r="3106" spans="1:12" x14ac:dyDescent="0.25">
      <c r="A3106" t="s">
        <v>6306</v>
      </c>
      <c r="B3106" t="s">
        <v>4248</v>
      </c>
      <c r="C3106" t="s">
        <v>2120</v>
      </c>
      <c r="D3106" t="s">
        <v>5142</v>
      </c>
      <c r="E3106" t="str">
        <f>VLOOKUP(VALUE(A3106),'REGIÕES DE SAÚDE E SEUS MUNICÍP'!$A$4:$C$5569,3,0)</f>
        <v>TD Vale do Canindé</v>
      </c>
      <c r="F3106" t="str">
        <f>VLOOKUP(G3106,'REGIÕES DE SAÚDE E SEUS MUNICÍP'!$A$4:$D$5569,4,0)</f>
        <v>Bela Vista do Piauí</v>
      </c>
      <c r="G3106">
        <f>VLOOKUP(VALUE(A3106),'REGIÕES DE SAÚDE E SEUS MUNICÍP'!$A$4:$A$5569,1,0)</f>
        <v>220155</v>
      </c>
      <c r="H3106" t="str">
        <f t="shared" si="192"/>
        <v>Mesmo município</v>
      </c>
      <c r="I3106" s="17" t="e">
        <f>VLOOKUP(C3106,'REGIÕES DE SAÚDE E SEUS MUNICÍP'!$C$4:$C$5569,1,0)</f>
        <v>#N/A</v>
      </c>
      <c r="J3106" t="e">
        <f t="shared" si="193"/>
        <v>#VALUE!</v>
      </c>
      <c r="K3106" t="str">
        <f t="shared" si="194"/>
        <v>Regiões semelhantes</v>
      </c>
      <c r="L3106" t="str">
        <f t="shared" si="195"/>
        <v>igual</v>
      </c>
    </row>
    <row r="3107" spans="1:12" x14ac:dyDescent="0.25">
      <c r="A3107" t="s">
        <v>902</v>
      </c>
      <c r="B3107" t="s">
        <v>4248</v>
      </c>
      <c r="C3107" t="s">
        <v>2120</v>
      </c>
      <c r="D3107" t="s">
        <v>10550</v>
      </c>
      <c r="E3107" t="str">
        <f>VLOOKUP(VALUE(A3107),'REGIÕES DE SAÚDE E SEUS MUNICÍP'!$A$4:$C$5569,3,0)</f>
        <v>TD Vale do Canindé</v>
      </c>
      <c r="F3107" t="str">
        <f>VLOOKUP(G3107,'REGIÕES DE SAÚDE E SEUS MUNICÍP'!$A$4:$D$5569,4,0)</f>
        <v>Conceição do Canindé</v>
      </c>
      <c r="G3107">
        <f>VLOOKUP(VALUE(A3107),'REGIÕES DE SAÚDE E SEUS MUNICÍP'!$A$4:$A$5569,1,0)</f>
        <v>220280</v>
      </c>
      <c r="H3107" t="str">
        <f t="shared" si="192"/>
        <v>Mesmo município</v>
      </c>
      <c r="I3107" s="17" t="e">
        <f>VLOOKUP(C3107,'REGIÕES DE SAÚDE E SEUS MUNICÍP'!$C$4:$C$5569,1,0)</f>
        <v>#N/A</v>
      </c>
      <c r="J3107" t="e">
        <f t="shared" si="193"/>
        <v>#VALUE!</v>
      </c>
      <c r="K3107" t="str">
        <f t="shared" si="194"/>
        <v>Regiões semelhantes</v>
      </c>
      <c r="L3107" t="str">
        <f t="shared" si="195"/>
        <v>igual</v>
      </c>
    </row>
    <row r="3108" spans="1:12" x14ac:dyDescent="0.25">
      <c r="A3108" t="s">
        <v>5314</v>
      </c>
      <c r="B3108" t="s">
        <v>4248</v>
      </c>
      <c r="C3108" t="s">
        <v>2120</v>
      </c>
      <c r="D3108" t="s">
        <v>8605</v>
      </c>
      <c r="E3108" t="str">
        <f>VLOOKUP(VALUE(A3108),'REGIÕES DE SAÚDE E SEUS MUNICÍP'!$A$4:$C$5569,3,0)</f>
        <v>TD Vale do Canindé</v>
      </c>
      <c r="F3108" t="str">
        <f>VLOOKUP(G3108,'REGIÕES DE SAÚDE E SEUS MUNICÍP'!$A$4:$D$5569,4,0)</f>
        <v>Colônia do Piauí</v>
      </c>
      <c r="G3108">
        <f>VLOOKUP(VALUE(A3108),'REGIÕES DE SAÚDE E SEUS MUNICÍP'!$A$4:$A$5569,1,0)</f>
        <v>220277</v>
      </c>
      <c r="H3108" t="str">
        <f t="shared" si="192"/>
        <v>Mesmo município</v>
      </c>
      <c r="I3108" s="17" t="e">
        <f>VLOOKUP(C3108,'REGIÕES DE SAÚDE E SEUS MUNICÍP'!$C$4:$C$5569,1,0)</f>
        <v>#N/A</v>
      </c>
      <c r="J3108" t="e">
        <f t="shared" si="193"/>
        <v>#VALUE!</v>
      </c>
      <c r="K3108" t="str">
        <f t="shared" si="194"/>
        <v>Regiões semelhantes</v>
      </c>
      <c r="L3108" t="str">
        <f t="shared" si="195"/>
        <v>igual</v>
      </c>
    </row>
    <row r="3109" spans="1:12" x14ac:dyDescent="0.25">
      <c r="A3109" t="s">
        <v>10650</v>
      </c>
      <c r="B3109" t="s">
        <v>4248</v>
      </c>
      <c r="C3109" t="s">
        <v>2120</v>
      </c>
      <c r="D3109" t="s">
        <v>10440</v>
      </c>
      <c r="E3109" t="str">
        <f>VLOOKUP(VALUE(A3109),'REGIÕES DE SAÚDE E SEUS MUNICÍP'!$A$4:$C$5569,3,0)</f>
        <v>TD Vale do Canindé</v>
      </c>
      <c r="F3109" t="str">
        <f>VLOOKUP(G3109,'REGIÕES DE SAÚDE E SEUS MUNICÍP'!$A$4:$D$5569,4,0)</f>
        <v>São Francisco de Assis do Piauí</v>
      </c>
      <c r="G3109">
        <f>VLOOKUP(VALUE(A3109),'REGIÕES DE SAÚDE E SEUS MUNICÍP'!$A$4:$A$5569,1,0)</f>
        <v>220965</v>
      </c>
      <c r="H3109" t="str">
        <f t="shared" si="192"/>
        <v>Mesmo município</v>
      </c>
      <c r="I3109" s="17" t="e">
        <f>VLOOKUP(C3109,'REGIÕES DE SAÚDE E SEUS MUNICÍP'!$C$4:$C$5569,1,0)</f>
        <v>#N/A</v>
      </c>
      <c r="J3109" t="e">
        <f t="shared" si="193"/>
        <v>#VALUE!</v>
      </c>
      <c r="K3109" t="str">
        <f t="shared" si="194"/>
        <v>Regiões semelhantes</v>
      </c>
      <c r="L3109" t="str">
        <f t="shared" si="195"/>
        <v>igual</v>
      </c>
    </row>
    <row r="3110" spans="1:12" x14ac:dyDescent="0.25">
      <c r="A3110" t="s">
        <v>8102</v>
      </c>
      <c r="B3110" t="s">
        <v>4248</v>
      </c>
      <c r="C3110" t="s">
        <v>2120</v>
      </c>
      <c r="D3110" t="s">
        <v>7343</v>
      </c>
      <c r="E3110" t="str">
        <f>VLOOKUP(VALUE(A3110),'REGIÕES DE SAÚDE E SEUS MUNICÍP'!$A$4:$C$5569,3,0)</f>
        <v>TD Vale do Canindé</v>
      </c>
      <c r="F3110" t="str">
        <f>VLOOKUP(G3110,'REGIÕES DE SAÚDE E SEUS MUNICÍP'!$A$4:$D$5569,4,0)</f>
        <v>Santo Inácio do Piauí</v>
      </c>
      <c r="G3110">
        <f>VLOOKUP(VALUE(A3110),'REGIÕES DE SAÚDE E SEUS MUNICÍP'!$A$4:$A$5569,1,0)</f>
        <v>220950</v>
      </c>
      <c r="H3110" t="str">
        <f t="shared" si="192"/>
        <v>Mesmo município</v>
      </c>
      <c r="I3110" s="17" t="e">
        <f>VLOOKUP(C3110,'REGIÕES DE SAÚDE E SEUS MUNICÍP'!$C$4:$C$5569,1,0)</f>
        <v>#N/A</v>
      </c>
      <c r="J3110" t="e">
        <f t="shared" si="193"/>
        <v>#VALUE!</v>
      </c>
      <c r="K3110" t="str">
        <f t="shared" si="194"/>
        <v>Regiões semelhantes</v>
      </c>
      <c r="L3110" t="str">
        <f t="shared" si="195"/>
        <v>igual</v>
      </c>
    </row>
    <row r="3111" spans="1:12" x14ac:dyDescent="0.25">
      <c r="A3111" t="s">
        <v>6942</v>
      </c>
      <c r="B3111" t="s">
        <v>4248</v>
      </c>
      <c r="C3111" t="s">
        <v>2120</v>
      </c>
      <c r="D3111" t="s">
        <v>5431</v>
      </c>
      <c r="E3111" t="str">
        <f>VLOOKUP(VALUE(A3111),'REGIÕES DE SAÚDE E SEUS MUNICÍP'!$A$4:$C$5569,3,0)</f>
        <v>TD Vale do Canindé</v>
      </c>
      <c r="F3111" t="str">
        <f>VLOOKUP(G3111,'REGIÕES DE SAÚDE E SEUS MUNICÍP'!$A$4:$D$5569,4,0)</f>
        <v>Santa Rosa do Piauí</v>
      </c>
      <c r="G3111">
        <f>VLOOKUP(VALUE(A3111),'REGIÕES DE SAÚDE E SEUS MUNICÍP'!$A$4:$A$5569,1,0)</f>
        <v>220937</v>
      </c>
      <c r="H3111" t="str">
        <f t="shared" si="192"/>
        <v>Mesmo município</v>
      </c>
      <c r="I3111" s="17" t="e">
        <f>VLOOKUP(C3111,'REGIÕES DE SAÚDE E SEUS MUNICÍP'!$C$4:$C$5569,1,0)</f>
        <v>#N/A</v>
      </c>
      <c r="J3111" t="e">
        <f t="shared" si="193"/>
        <v>#VALUE!</v>
      </c>
      <c r="K3111" t="str">
        <f t="shared" si="194"/>
        <v>Regiões semelhantes</v>
      </c>
      <c r="L3111" t="str">
        <f t="shared" si="195"/>
        <v>igual</v>
      </c>
    </row>
    <row r="3112" spans="1:12" x14ac:dyDescent="0.25">
      <c r="A3112" t="s">
        <v>11054</v>
      </c>
      <c r="B3112" t="s">
        <v>4248</v>
      </c>
      <c r="C3112" t="s">
        <v>2120</v>
      </c>
      <c r="D3112" t="s">
        <v>1336</v>
      </c>
      <c r="E3112" t="str">
        <f>VLOOKUP(VALUE(A3112),'REGIÕES DE SAÚDE E SEUS MUNICÍP'!$A$4:$C$5569,3,0)</f>
        <v>TD Vale do Canindé</v>
      </c>
      <c r="F3112" t="str">
        <f>VLOOKUP(G3112,'REGIÕES DE SAÚDE E SEUS MUNICÍP'!$A$4:$D$5569,4,0)</f>
        <v>Tanque do Piauí</v>
      </c>
      <c r="G3112">
        <f>VLOOKUP(VALUE(A3112),'REGIÕES DE SAÚDE E SEUS MUNICÍP'!$A$4:$A$5569,1,0)</f>
        <v>221097</v>
      </c>
      <c r="H3112" t="str">
        <f t="shared" si="192"/>
        <v>Mesmo município</v>
      </c>
      <c r="I3112" s="17" t="e">
        <f>VLOOKUP(C3112,'REGIÕES DE SAÚDE E SEUS MUNICÍP'!$C$4:$C$5569,1,0)</f>
        <v>#N/A</v>
      </c>
      <c r="J3112" t="e">
        <f t="shared" si="193"/>
        <v>#VALUE!</v>
      </c>
      <c r="K3112" t="str">
        <f t="shared" si="194"/>
        <v>diferente</v>
      </c>
      <c r="L3112" t="str">
        <f t="shared" si="195"/>
        <v>igual</v>
      </c>
    </row>
    <row r="3113" spans="1:12" x14ac:dyDescent="0.25">
      <c r="A3113" t="s">
        <v>7778</v>
      </c>
      <c r="B3113" t="s">
        <v>4248</v>
      </c>
      <c r="C3113" t="s">
        <v>37</v>
      </c>
      <c r="D3113" t="s">
        <v>4268</v>
      </c>
      <c r="E3113" t="str">
        <f>VLOOKUP(VALUE(A3113),'REGIÕES DE SAÚDE E SEUS MUNICÍP'!$A$4:$C$5569,3,0)</f>
        <v>TD Vale do Rio Guaribas</v>
      </c>
      <c r="F3113" t="str">
        <f>VLOOKUP(G3113,'REGIÕES DE SAÚDE E SEUS MUNICÍP'!$A$4:$D$5569,4,0)</f>
        <v>Santana do Piauí</v>
      </c>
      <c r="G3113">
        <f>VLOOKUP(VALUE(A3113),'REGIÕES DE SAÚDE E SEUS MUNICÍP'!$A$4:$A$5569,1,0)</f>
        <v>220935</v>
      </c>
      <c r="H3113" t="str">
        <f t="shared" si="192"/>
        <v>Mesmo município</v>
      </c>
      <c r="I3113" s="17" t="e">
        <f>VLOOKUP(C3113,'REGIÕES DE SAÚDE E SEUS MUNICÍP'!$C$4:$C$5569,1,0)</f>
        <v>#N/A</v>
      </c>
      <c r="J3113" t="e">
        <f t="shared" si="193"/>
        <v>#VALUE!</v>
      </c>
      <c r="K3113" t="str">
        <f t="shared" si="194"/>
        <v>Regiões semelhantes</v>
      </c>
      <c r="L3113" t="str">
        <f t="shared" si="195"/>
        <v>diferente</v>
      </c>
    </row>
    <row r="3114" spans="1:12" x14ac:dyDescent="0.25">
      <c r="A3114" t="s">
        <v>9127</v>
      </c>
      <c r="B3114" t="s">
        <v>4248</v>
      </c>
      <c r="C3114" t="s">
        <v>37</v>
      </c>
      <c r="D3114" t="s">
        <v>8076</v>
      </c>
      <c r="E3114" t="str">
        <f>VLOOKUP(VALUE(A3114),'REGIÕES DE SAÚDE E SEUS MUNICÍP'!$A$4:$C$5569,3,0)</f>
        <v>TD Vale do Rio Guaribas</v>
      </c>
      <c r="F3114" t="str">
        <f>VLOOKUP(G3114,'REGIÕES DE SAÚDE E SEUS MUNICÍP'!$A$4:$D$5569,4,0)</f>
        <v>Simões</v>
      </c>
      <c r="G3114">
        <f>VLOOKUP(VALUE(A3114),'REGIÕES DE SAÚDE E SEUS MUNICÍP'!$A$4:$A$5569,1,0)</f>
        <v>221070</v>
      </c>
      <c r="H3114" t="str">
        <f t="shared" si="192"/>
        <v>Mesmo município</v>
      </c>
      <c r="I3114" s="17" t="e">
        <f>VLOOKUP(C3114,'REGIÕES DE SAÚDE E SEUS MUNICÍP'!$C$4:$C$5569,1,0)</f>
        <v>#N/A</v>
      </c>
      <c r="J3114" t="e">
        <f t="shared" si="193"/>
        <v>#VALUE!</v>
      </c>
      <c r="K3114" t="str">
        <f t="shared" si="194"/>
        <v>Regiões semelhantes</v>
      </c>
      <c r="L3114" t="str">
        <f t="shared" si="195"/>
        <v>igual</v>
      </c>
    </row>
    <row r="3115" spans="1:12" x14ac:dyDescent="0.25">
      <c r="A3115" t="s">
        <v>10883</v>
      </c>
      <c r="B3115" t="s">
        <v>4248</v>
      </c>
      <c r="C3115" t="s">
        <v>37</v>
      </c>
      <c r="D3115" t="s">
        <v>10413</v>
      </c>
      <c r="E3115" t="str">
        <f>VLOOKUP(VALUE(A3115),'REGIÕES DE SAÚDE E SEUS MUNICÍP'!$A$4:$C$5569,3,0)</f>
        <v>TD Vale do Rio Guaribas</v>
      </c>
      <c r="F3115" t="str">
        <f>VLOOKUP(G3115,'REGIÕES DE SAÚDE E SEUS MUNICÍP'!$A$4:$D$5569,4,0)</f>
        <v>Santo Antônio de Lisboa</v>
      </c>
      <c r="G3115">
        <f>VLOOKUP(VALUE(A3115),'REGIÕES DE SAÚDE E SEUS MUNICÍP'!$A$4:$A$5569,1,0)</f>
        <v>220940</v>
      </c>
      <c r="H3115" t="str">
        <f t="shared" si="192"/>
        <v>Mesmo município</v>
      </c>
      <c r="I3115" s="17" t="e">
        <f>VLOOKUP(C3115,'REGIÕES DE SAÚDE E SEUS MUNICÍP'!$C$4:$C$5569,1,0)</f>
        <v>#N/A</v>
      </c>
      <c r="J3115" t="e">
        <f t="shared" si="193"/>
        <v>#VALUE!</v>
      </c>
      <c r="K3115" t="str">
        <f t="shared" si="194"/>
        <v>Regiões semelhantes</v>
      </c>
      <c r="L3115" t="str">
        <f t="shared" si="195"/>
        <v>igual</v>
      </c>
    </row>
    <row r="3116" spans="1:12" x14ac:dyDescent="0.25">
      <c r="A3116" t="s">
        <v>9273</v>
      </c>
      <c r="B3116" t="s">
        <v>4248</v>
      </c>
      <c r="C3116" t="s">
        <v>37</v>
      </c>
      <c r="D3116" t="s">
        <v>1474</v>
      </c>
      <c r="E3116" t="str">
        <f>VLOOKUP(VALUE(A3116),'REGIÕES DE SAÚDE E SEUS MUNICÍP'!$A$4:$C$5569,3,0)</f>
        <v>TD Vale do Rio Guaribas</v>
      </c>
      <c r="F3116" t="str">
        <f>VLOOKUP(G3116,'REGIÕES DE SAÚDE E SEUS MUNICÍP'!$A$4:$D$5569,4,0)</f>
        <v>São Julião</v>
      </c>
      <c r="G3116">
        <f>VLOOKUP(VALUE(A3116),'REGIÕES DE SAÚDE E SEUS MUNICÍP'!$A$4:$A$5569,1,0)</f>
        <v>221030</v>
      </c>
      <c r="H3116" t="str">
        <f t="shared" si="192"/>
        <v>Mesmo município</v>
      </c>
      <c r="I3116" s="17" t="e">
        <f>VLOOKUP(C3116,'REGIÕES DE SAÚDE E SEUS MUNICÍP'!$C$4:$C$5569,1,0)</f>
        <v>#N/A</v>
      </c>
      <c r="J3116" t="e">
        <f t="shared" si="193"/>
        <v>#VALUE!</v>
      </c>
      <c r="K3116" t="str">
        <f t="shared" si="194"/>
        <v>Regiões semelhantes</v>
      </c>
      <c r="L3116" t="str">
        <f t="shared" si="195"/>
        <v>igual</v>
      </c>
    </row>
    <row r="3117" spans="1:12" x14ac:dyDescent="0.25">
      <c r="A3117" t="s">
        <v>4251</v>
      </c>
      <c r="B3117" t="s">
        <v>4248</v>
      </c>
      <c r="C3117" t="s">
        <v>37</v>
      </c>
      <c r="D3117" t="s">
        <v>659</v>
      </c>
      <c r="E3117" t="str">
        <f>VLOOKUP(VALUE(A3117),'REGIÕES DE SAÚDE E SEUS MUNICÍP'!$A$4:$C$5569,3,0)</f>
        <v>TD Vale do Rio Guaribas</v>
      </c>
      <c r="F3117" t="str">
        <f>VLOOKUP(G3117,'REGIÕES DE SAÚDE E SEUS MUNICÍP'!$A$4:$D$5569,4,0)</f>
        <v>Francisco Macedo</v>
      </c>
      <c r="G3117">
        <f>VLOOKUP(VALUE(A3117),'REGIÕES DE SAÚDE E SEUS MUNICÍP'!$A$4:$A$5569,1,0)</f>
        <v>220415</v>
      </c>
      <c r="H3117" t="str">
        <f t="shared" si="192"/>
        <v>Mesmo município</v>
      </c>
      <c r="I3117" s="17" t="e">
        <f>VLOOKUP(C3117,'REGIÕES DE SAÚDE E SEUS MUNICÍP'!$C$4:$C$5569,1,0)</f>
        <v>#N/A</v>
      </c>
      <c r="J3117" t="e">
        <f t="shared" si="193"/>
        <v>#VALUE!</v>
      </c>
      <c r="K3117" t="str">
        <f t="shared" si="194"/>
        <v>Regiões semelhantes</v>
      </c>
      <c r="L3117" t="str">
        <f t="shared" si="195"/>
        <v>igual</v>
      </c>
    </row>
    <row r="3118" spans="1:12" x14ac:dyDescent="0.25">
      <c r="A3118" t="s">
        <v>9382</v>
      </c>
      <c r="B3118" t="s">
        <v>4248</v>
      </c>
      <c r="C3118" t="s">
        <v>37</v>
      </c>
      <c r="D3118" t="s">
        <v>7465</v>
      </c>
      <c r="E3118" t="str">
        <f>VLOOKUP(VALUE(A3118),'REGIÕES DE SAÚDE E SEUS MUNICÍP'!$A$4:$C$5569,3,0)</f>
        <v>TD Vale do Rio Guaribas</v>
      </c>
      <c r="F3118" t="str">
        <f>VLOOKUP(G3118,'REGIÕES DE SAÚDE E SEUS MUNICÍP'!$A$4:$D$5569,4,0)</f>
        <v>Caridade do Piauí</v>
      </c>
      <c r="G3118">
        <f>VLOOKUP(VALUE(A3118),'REGIÕES DE SAÚDE E SEUS MUNICÍP'!$A$4:$A$5569,1,0)</f>
        <v>220255</v>
      </c>
      <c r="H3118" t="str">
        <f t="shared" si="192"/>
        <v>Mesmo município</v>
      </c>
      <c r="I3118" s="17" t="e">
        <f>VLOOKUP(C3118,'REGIÕES DE SAÚDE E SEUS MUNICÍP'!$C$4:$C$5569,1,0)</f>
        <v>#N/A</v>
      </c>
      <c r="J3118" t="e">
        <f t="shared" si="193"/>
        <v>#VALUE!</v>
      </c>
      <c r="K3118" t="str">
        <f t="shared" si="194"/>
        <v>Regiões semelhantes</v>
      </c>
      <c r="L3118" t="str">
        <f t="shared" si="195"/>
        <v>igual</v>
      </c>
    </row>
    <row r="3119" spans="1:12" x14ac:dyDescent="0.25">
      <c r="A3119" t="s">
        <v>2003</v>
      </c>
      <c r="B3119" t="s">
        <v>4248</v>
      </c>
      <c r="C3119" t="s">
        <v>37</v>
      </c>
      <c r="D3119" t="s">
        <v>10929</v>
      </c>
      <c r="E3119" t="str">
        <f>VLOOKUP(VALUE(A3119),'REGIÕES DE SAÚDE E SEUS MUNICÍP'!$A$4:$C$5569,3,0)</f>
        <v>TD Vale do Rio Guaribas</v>
      </c>
      <c r="F3119" t="str">
        <f>VLOOKUP(G3119,'REGIÕES DE SAÚDE E SEUS MUNICÍP'!$A$4:$D$5569,4,0)</f>
        <v>Francisco Santos</v>
      </c>
      <c r="G3119">
        <f>VLOOKUP(VALUE(A3119),'REGIÕES DE SAÚDE E SEUS MUNICÍP'!$A$4:$A$5569,1,0)</f>
        <v>220420</v>
      </c>
      <c r="H3119" t="str">
        <f t="shared" si="192"/>
        <v>Mesmo município</v>
      </c>
      <c r="I3119" s="17" t="e">
        <f>VLOOKUP(C3119,'REGIÕES DE SAÚDE E SEUS MUNICÍP'!$C$4:$C$5569,1,0)</f>
        <v>#N/A</v>
      </c>
      <c r="J3119" t="e">
        <f t="shared" si="193"/>
        <v>#VALUE!</v>
      </c>
      <c r="K3119" t="str">
        <f t="shared" si="194"/>
        <v>Regiões semelhantes</v>
      </c>
      <c r="L3119" t="str">
        <f t="shared" si="195"/>
        <v>igual</v>
      </c>
    </row>
    <row r="3120" spans="1:12" x14ac:dyDescent="0.25">
      <c r="A3120" t="s">
        <v>4826</v>
      </c>
      <c r="B3120" t="s">
        <v>4248</v>
      </c>
      <c r="C3120" t="s">
        <v>37</v>
      </c>
      <c r="D3120" t="s">
        <v>7682</v>
      </c>
      <c r="E3120" t="str">
        <f>VLOOKUP(VALUE(A3120),'REGIÕES DE SAÚDE E SEUS MUNICÍP'!$A$4:$C$5569,3,0)</f>
        <v>TD Vale do Rio Guaribas</v>
      </c>
      <c r="F3120" t="str">
        <f>VLOOKUP(G3120,'REGIÕES DE SAÚDE E SEUS MUNICÍP'!$A$4:$D$5569,4,0)</f>
        <v>Fronteiras</v>
      </c>
      <c r="G3120">
        <f>VLOOKUP(VALUE(A3120),'REGIÕES DE SAÚDE E SEUS MUNICÍP'!$A$4:$A$5569,1,0)</f>
        <v>220430</v>
      </c>
      <c r="H3120" t="str">
        <f t="shared" si="192"/>
        <v>Mesmo município</v>
      </c>
      <c r="I3120" s="17" t="e">
        <f>VLOOKUP(C3120,'REGIÕES DE SAÚDE E SEUS MUNICÍP'!$C$4:$C$5569,1,0)</f>
        <v>#N/A</v>
      </c>
      <c r="J3120" t="e">
        <f t="shared" si="193"/>
        <v>#VALUE!</v>
      </c>
      <c r="K3120" t="str">
        <f t="shared" si="194"/>
        <v>Regiões semelhantes</v>
      </c>
      <c r="L3120" t="str">
        <f t="shared" si="195"/>
        <v>igual</v>
      </c>
    </row>
    <row r="3121" spans="1:12" x14ac:dyDescent="0.25">
      <c r="A3121" t="s">
        <v>442</v>
      </c>
      <c r="B3121" t="s">
        <v>4248</v>
      </c>
      <c r="C3121" t="s">
        <v>37</v>
      </c>
      <c r="D3121" t="s">
        <v>2910</v>
      </c>
      <c r="E3121" t="str">
        <f>VLOOKUP(VALUE(A3121),'REGIÕES DE SAÚDE E SEUS MUNICÍP'!$A$4:$C$5569,3,0)</f>
        <v>TD Vale do Rio Guaribas</v>
      </c>
      <c r="F3121" t="str">
        <f>VLOOKUP(G3121,'REGIÕES DE SAÚDE E SEUS MUNICÍP'!$A$4:$D$5569,4,0)</f>
        <v>Curral Novo do Piauí</v>
      </c>
      <c r="G3121">
        <f>VLOOKUP(VALUE(A3121),'REGIÕES DE SAÚDE E SEUS MUNICÍP'!$A$4:$A$5569,1,0)</f>
        <v>220327</v>
      </c>
      <c r="H3121" t="str">
        <f t="shared" si="192"/>
        <v>Mesmo município</v>
      </c>
      <c r="I3121" s="17" t="e">
        <f>VLOOKUP(C3121,'REGIÕES DE SAÚDE E SEUS MUNICÍP'!$C$4:$C$5569,1,0)</f>
        <v>#N/A</v>
      </c>
      <c r="J3121" t="e">
        <f t="shared" si="193"/>
        <v>#VALUE!</v>
      </c>
      <c r="K3121" t="str">
        <f t="shared" si="194"/>
        <v>Regiões semelhantes</v>
      </c>
      <c r="L3121" t="str">
        <f t="shared" si="195"/>
        <v>igual</v>
      </c>
    </row>
    <row r="3122" spans="1:12" x14ac:dyDescent="0.25">
      <c r="A3122" t="s">
        <v>2137</v>
      </c>
      <c r="B3122" t="s">
        <v>4248</v>
      </c>
      <c r="C3122" t="s">
        <v>37</v>
      </c>
      <c r="D3122" t="s">
        <v>2541</v>
      </c>
      <c r="E3122" t="str">
        <f>VLOOKUP(VALUE(A3122),'REGIÕES DE SAÚDE E SEUS MUNICÍP'!$A$4:$C$5569,3,0)</f>
        <v>TD Vale do Rio Guaribas</v>
      </c>
      <c r="F3122" t="str">
        <f>VLOOKUP(G3122,'REGIÕES DE SAÚDE E SEUS MUNICÍP'!$A$4:$D$5569,4,0)</f>
        <v>Dom Expedito Lopes</v>
      </c>
      <c r="G3122">
        <f>VLOOKUP(VALUE(A3122),'REGIÕES DE SAÚDE E SEUS MUNICÍP'!$A$4:$A$5569,1,0)</f>
        <v>220340</v>
      </c>
      <c r="H3122" t="str">
        <f t="shared" si="192"/>
        <v>Mesmo município</v>
      </c>
      <c r="I3122" s="17" t="e">
        <f>VLOOKUP(C3122,'REGIÕES DE SAÚDE E SEUS MUNICÍP'!$C$4:$C$5569,1,0)</f>
        <v>#N/A</v>
      </c>
      <c r="J3122" t="e">
        <f t="shared" si="193"/>
        <v>#VALUE!</v>
      </c>
      <c r="K3122" t="str">
        <f t="shared" si="194"/>
        <v>Regiões semelhantes</v>
      </c>
      <c r="L3122" t="str">
        <f t="shared" si="195"/>
        <v>igual</v>
      </c>
    </row>
    <row r="3123" spans="1:12" x14ac:dyDescent="0.25">
      <c r="A3123" t="s">
        <v>11087</v>
      </c>
      <c r="B3123" t="s">
        <v>4248</v>
      </c>
      <c r="C3123" t="s">
        <v>37</v>
      </c>
      <c r="D3123" t="s">
        <v>6375</v>
      </c>
      <c r="E3123" t="str">
        <f>VLOOKUP(VALUE(A3123),'REGIÕES DE SAÚDE E SEUS MUNICÍP'!$A$4:$C$5569,3,0)</f>
        <v>TD Vale do Rio Guaribas</v>
      </c>
      <c r="F3123" t="str">
        <f>VLOOKUP(G3123,'REGIÕES DE SAÚDE E SEUS MUNICÍP'!$A$4:$D$5569,4,0)</f>
        <v>Acauã</v>
      </c>
      <c r="G3123">
        <f>VLOOKUP(VALUE(A3123),'REGIÕES DE SAÚDE E SEUS MUNICÍP'!$A$4:$A$5569,1,0)</f>
        <v>220005</v>
      </c>
      <c r="H3123" t="str">
        <f t="shared" si="192"/>
        <v>Mesmo município</v>
      </c>
      <c r="I3123" s="17" t="e">
        <f>VLOOKUP(C3123,'REGIÕES DE SAÚDE E SEUS MUNICÍP'!$C$4:$C$5569,1,0)</f>
        <v>#N/A</v>
      </c>
      <c r="J3123" t="e">
        <f t="shared" si="193"/>
        <v>#VALUE!</v>
      </c>
      <c r="K3123" t="str">
        <f t="shared" si="194"/>
        <v>Regiões semelhantes</v>
      </c>
      <c r="L3123" t="str">
        <f t="shared" si="195"/>
        <v>igual</v>
      </c>
    </row>
    <row r="3124" spans="1:12" x14ac:dyDescent="0.25">
      <c r="A3124" t="s">
        <v>5613</v>
      </c>
      <c r="B3124" t="s">
        <v>4248</v>
      </c>
      <c r="C3124" t="s">
        <v>37</v>
      </c>
      <c r="D3124" t="s">
        <v>2352</v>
      </c>
      <c r="E3124" t="str">
        <f>VLOOKUP(VALUE(A3124),'REGIÕES DE SAÚDE E SEUS MUNICÍP'!$A$4:$C$5569,3,0)</f>
        <v>TD Vale do Rio Guaribas</v>
      </c>
      <c r="F3124" t="str">
        <f>VLOOKUP(G3124,'REGIÕES DE SAÚDE E SEUS MUNICÍP'!$A$4:$D$5569,4,0)</f>
        <v>Alagoinha do Piauí</v>
      </c>
      <c r="G3124">
        <f>VLOOKUP(VALUE(A3124),'REGIÕES DE SAÚDE E SEUS MUNICÍP'!$A$4:$A$5569,1,0)</f>
        <v>220025</v>
      </c>
      <c r="H3124" t="str">
        <f t="shared" si="192"/>
        <v>Mesmo município</v>
      </c>
      <c r="I3124" s="17" t="e">
        <f>VLOOKUP(C3124,'REGIÕES DE SAÚDE E SEUS MUNICÍP'!$C$4:$C$5569,1,0)</f>
        <v>#N/A</v>
      </c>
      <c r="J3124" t="e">
        <f t="shared" si="193"/>
        <v>#VALUE!</v>
      </c>
      <c r="K3124" t="str">
        <f t="shared" si="194"/>
        <v>Regiões semelhantes</v>
      </c>
      <c r="L3124" t="str">
        <f t="shared" si="195"/>
        <v>igual</v>
      </c>
    </row>
    <row r="3125" spans="1:12" x14ac:dyDescent="0.25">
      <c r="A3125" t="s">
        <v>3760</v>
      </c>
      <c r="B3125" t="s">
        <v>4248</v>
      </c>
      <c r="C3125" t="s">
        <v>37</v>
      </c>
      <c r="D3125" t="s">
        <v>3693</v>
      </c>
      <c r="E3125" t="str">
        <f>VLOOKUP(VALUE(A3125),'REGIÕES DE SAÚDE E SEUS MUNICÍP'!$A$4:$C$5569,3,0)</f>
        <v>TD Vale do Rio Guaribas</v>
      </c>
      <c r="F3125" t="str">
        <f>VLOOKUP(G3125,'REGIÕES DE SAÚDE E SEUS MUNICÍP'!$A$4:$D$5569,4,0)</f>
        <v>Alegrete do Piauí</v>
      </c>
      <c r="G3125">
        <f>VLOOKUP(VALUE(A3125),'REGIÕES DE SAÚDE E SEUS MUNICÍP'!$A$4:$A$5569,1,0)</f>
        <v>220027</v>
      </c>
      <c r="H3125" t="str">
        <f t="shared" si="192"/>
        <v>Mesmo município</v>
      </c>
      <c r="I3125" s="17" t="e">
        <f>VLOOKUP(C3125,'REGIÕES DE SAÚDE E SEUS MUNICÍP'!$C$4:$C$5569,1,0)</f>
        <v>#N/A</v>
      </c>
      <c r="J3125" t="e">
        <f t="shared" si="193"/>
        <v>#VALUE!</v>
      </c>
      <c r="K3125" t="str">
        <f t="shared" si="194"/>
        <v>Regiões semelhantes</v>
      </c>
      <c r="L3125" t="str">
        <f t="shared" si="195"/>
        <v>igual</v>
      </c>
    </row>
    <row r="3126" spans="1:12" x14ac:dyDescent="0.25">
      <c r="A3126" t="s">
        <v>9853</v>
      </c>
      <c r="B3126" t="s">
        <v>4248</v>
      </c>
      <c r="C3126" t="s">
        <v>37</v>
      </c>
      <c r="D3126" t="s">
        <v>7263</v>
      </c>
      <c r="E3126" t="str">
        <f>VLOOKUP(VALUE(A3126),'REGIÕES DE SAÚDE E SEUS MUNICÍP'!$A$4:$C$5569,3,0)</f>
        <v>TD Vale do Rio Guaribas</v>
      </c>
      <c r="F3126" t="str">
        <f>VLOOKUP(G3126,'REGIÕES DE SAÚDE E SEUS MUNICÍP'!$A$4:$D$5569,4,0)</f>
        <v>Geminiano</v>
      </c>
      <c r="G3126">
        <f>VLOOKUP(VALUE(A3126),'REGIÕES DE SAÚDE E SEUS MUNICÍP'!$A$4:$A$5569,1,0)</f>
        <v>220435</v>
      </c>
      <c r="H3126" t="str">
        <f t="shared" si="192"/>
        <v>Mesmo município</v>
      </c>
      <c r="I3126" s="17" t="e">
        <f>VLOOKUP(C3126,'REGIÕES DE SAÚDE E SEUS MUNICÍP'!$C$4:$C$5569,1,0)</f>
        <v>#N/A</v>
      </c>
      <c r="J3126" t="e">
        <f t="shared" si="193"/>
        <v>#VALUE!</v>
      </c>
      <c r="K3126" t="str">
        <f t="shared" si="194"/>
        <v>Regiões semelhantes</v>
      </c>
      <c r="L3126" t="str">
        <f t="shared" si="195"/>
        <v>igual</v>
      </c>
    </row>
    <row r="3127" spans="1:12" x14ac:dyDescent="0.25">
      <c r="A3127" t="s">
        <v>7147</v>
      </c>
      <c r="B3127" t="s">
        <v>4248</v>
      </c>
      <c r="C3127" t="s">
        <v>37</v>
      </c>
      <c r="D3127" t="s">
        <v>8132</v>
      </c>
      <c r="E3127" t="str">
        <f>VLOOKUP(VALUE(A3127),'REGIÕES DE SAÚDE E SEUS MUNICÍP'!$A$4:$C$5569,3,0)</f>
        <v>TD Vale do Rio Guaribas</v>
      </c>
      <c r="F3127" t="str">
        <f>VLOOKUP(G3127,'REGIÕES DE SAÚDE E SEUS MUNICÍP'!$A$4:$D$5569,4,0)</f>
        <v>Belém do Piauí</v>
      </c>
      <c r="G3127">
        <f>VLOOKUP(VALUE(A3127),'REGIÕES DE SAÚDE E SEUS MUNICÍP'!$A$4:$A$5569,1,0)</f>
        <v>220157</v>
      </c>
      <c r="H3127" t="str">
        <f t="shared" si="192"/>
        <v>Mesmo município</v>
      </c>
      <c r="I3127" s="17" t="e">
        <f>VLOOKUP(C3127,'REGIÕES DE SAÚDE E SEUS MUNICÍP'!$C$4:$C$5569,1,0)</f>
        <v>#N/A</v>
      </c>
      <c r="J3127" t="e">
        <f t="shared" si="193"/>
        <v>#VALUE!</v>
      </c>
      <c r="K3127" t="str">
        <f t="shared" si="194"/>
        <v>Regiões semelhantes</v>
      </c>
      <c r="L3127" t="str">
        <f t="shared" si="195"/>
        <v>igual</v>
      </c>
    </row>
    <row r="3128" spans="1:12" x14ac:dyDescent="0.25">
      <c r="A3128" t="s">
        <v>2557</v>
      </c>
      <c r="B3128" t="s">
        <v>4248</v>
      </c>
      <c r="C3128" t="s">
        <v>37</v>
      </c>
      <c r="D3128" t="s">
        <v>1133</v>
      </c>
      <c r="E3128" t="str">
        <f>VLOOKUP(VALUE(A3128),'REGIÕES DE SAÚDE E SEUS MUNICÍP'!$A$4:$C$5569,3,0)</f>
        <v>TD Vale do Rio Guaribas</v>
      </c>
      <c r="F3128" t="str">
        <f>VLOOKUP(G3128,'REGIÕES DE SAÚDE E SEUS MUNICÍP'!$A$4:$D$5569,4,0)</f>
        <v>Betânia do Piauí</v>
      </c>
      <c r="G3128">
        <f>VLOOKUP(VALUE(A3128),'REGIÕES DE SAÚDE E SEUS MUNICÍP'!$A$4:$A$5569,1,0)</f>
        <v>220173</v>
      </c>
      <c r="H3128" t="str">
        <f t="shared" si="192"/>
        <v>Mesmo município</v>
      </c>
      <c r="I3128" s="17" t="e">
        <f>VLOOKUP(C3128,'REGIÕES DE SAÚDE E SEUS MUNICÍP'!$C$4:$C$5569,1,0)</f>
        <v>#N/A</v>
      </c>
      <c r="J3128" t="e">
        <f t="shared" si="193"/>
        <v>#VALUE!</v>
      </c>
      <c r="K3128" t="str">
        <f t="shared" si="194"/>
        <v>Regiões semelhantes</v>
      </c>
      <c r="L3128" t="str">
        <f t="shared" si="195"/>
        <v>igual</v>
      </c>
    </row>
    <row r="3129" spans="1:12" x14ac:dyDescent="0.25">
      <c r="A3129" t="s">
        <v>3472</v>
      </c>
      <c r="B3129" t="s">
        <v>4248</v>
      </c>
      <c r="C3129" t="s">
        <v>37</v>
      </c>
      <c r="D3129" t="s">
        <v>10339</v>
      </c>
      <c r="E3129" t="str">
        <f>VLOOKUP(VALUE(A3129),'REGIÕES DE SAÚDE E SEUS MUNICÍP'!$A$4:$C$5569,3,0)</f>
        <v>TD Vale do Rio Guaribas</v>
      </c>
      <c r="F3129" t="str">
        <f>VLOOKUP(G3129,'REGIÕES DE SAÚDE E SEUS MUNICÍP'!$A$4:$D$5569,4,0)</f>
        <v>Bocaina</v>
      </c>
      <c r="G3129">
        <f>VLOOKUP(VALUE(A3129),'REGIÕES DE SAÚDE E SEUS MUNICÍP'!$A$4:$A$5569,1,0)</f>
        <v>220180</v>
      </c>
      <c r="H3129" t="str">
        <f t="shared" si="192"/>
        <v>Mesmo município</v>
      </c>
      <c r="I3129" s="17" t="e">
        <f>VLOOKUP(C3129,'REGIÕES DE SAÚDE E SEUS MUNICÍP'!$C$4:$C$5569,1,0)</f>
        <v>#N/A</v>
      </c>
      <c r="J3129" t="e">
        <f t="shared" si="193"/>
        <v>#VALUE!</v>
      </c>
      <c r="K3129" t="str">
        <f t="shared" si="194"/>
        <v>Regiões semelhantes</v>
      </c>
      <c r="L3129" t="str">
        <f t="shared" si="195"/>
        <v>igual</v>
      </c>
    </row>
    <row r="3130" spans="1:12" x14ac:dyDescent="0.25">
      <c r="A3130" t="s">
        <v>6554</v>
      </c>
      <c r="B3130" t="s">
        <v>4248</v>
      </c>
      <c r="C3130" t="s">
        <v>37</v>
      </c>
      <c r="D3130" t="s">
        <v>2080</v>
      </c>
      <c r="E3130" t="str">
        <f>VLOOKUP(VALUE(A3130),'REGIÕES DE SAÚDE E SEUS MUNICÍP'!$A$4:$C$5569,3,0)</f>
        <v>TD Vale do Rio Guaribas</v>
      </c>
      <c r="F3130" t="str">
        <f>VLOOKUP(G3130,'REGIÕES DE SAÚDE E SEUS MUNICÍP'!$A$4:$D$5569,4,0)</f>
        <v>São José do Piauí</v>
      </c>
      <c r="G3130">
        <f>VLOOKUP(VALUE(A3130),'REGIÕES DE SAÚDE E SEUS MUNICÍP'!$A$4:$A$5569,1,0)</f>
        <v>221020</v>
      </c>
      <c r="H3130" t="str">
        <f t="shared" si="192"/>
        <v>Mesmo município</v>
      </c>
      <c r="I3130" s="17" t="e">
        <f>VLOOKUP(C3130,'REGIÕES DE SAÚDE E SEUS MUNICÍP'!$C$4:$C$5569,1,0)</f>
        <v>#N/A</v>
      </c>
      <c r="J3130" t="e">
        <f t="shared" si="193"/>
        <v>#VALUE!</v>
      </c>
      <c r="K3130" t="str">
        <f t="shared" si="194"/>
        <v>Regiões semelhantes</v>
      </c>
      <c r="L3130" t="str">
        <f t="shared" si="195"/>
        <v>igual</v>
      </c>
    </row>
    <row r="3131" spans="1:12" x14ac:dyDescent="0.25">
      <c r="A3131" t="s">
        <v>8090</v>
      </c>
      <c r="B3131" t="s">
        <v>4248</v>
      </c>
      <c r="C3131" t="s">
        <v>37</v>
      </c>
      <c r="D3131" t="s">
        <v>1953</v>
      </c>
      <c r="E3131" t="str">
        <f>VLOOKUP(VALUE(A3131),'REGIÕES DE SAÚDE E SEUS MUNICÍP'!$A$4:$C$5569,3,0)</f>
        <v>TD Vale do Rio Guaribas</v>
      </c>
      <c r="F3131" t="str">
        <f>VLOOKUP(G3131,'REGIÕES DE SAÚDE E SEUS MUNICÍP'!$A$4:$D$5569,4,0)</f>
        <v>Caldeirão Grande do Piauí</v>
      </c>
      <c r="G3131">
        <f>VLOOKUP(VALUE(A3131),'REGIÕES DE SAÚDE E SEUS MUNICÍP'!$A$4:$A$5569,1,0)</f>
        <v>220209</v>
      </c>
      <c r="H3131" t="str">
        <f t="shared" si="192"/>
        <v>Mesmo município</v>
      </c>
      <c r="I3131" s="17" t="e">
        <f>VLOOKUP(C3131,'REGIÕES DE SAÚDE E SEUS MUNICÍP'!$C$4:$C$5569,1,0)</f>
        <v>#N/A</v>
      </c>
      <c r="J3131" t="e">
        <f t="shared" si="193"/>
        <v>#VALUE!</v>
      </c>
      <c r="K3131" t="str">
        <f t="shared" si="194"/>
        <v>Regiões semelhantes</v>
      </c>
      <c r="L3131" t="str">
        <f t="shared" si="195"/>
        <v>igual</v>
      </c>
    </row>
    <row r="3132" spans="1:12" x14ac:dyDescent="0.25">
      <c r="A3132" t="s">
        <v>5392</v>
      </c>
      <c r="B3132" t="s">
        <v>4248</v>
      </c>
      <c r="C3132" t="s">
        <v>37</v>
      </c>
      <c r="D3132" t="s">
        <v>8625</v>
      </c>
      <c r="E3132" t="str">
        <f>VLOOKUP(VALUE(A3132),'REGIÕES DE SAÚDE E SEUS MUNICÍP'!$A$4:$C$5569,3,0)</f>
        <v>TD Vale do Rio Guaribas</v>
      </c>
      <c r="F3132" t="str">
        <f>VLOOKUP(G3132,'REGIÕES DE SAÚDE E SEUS MUNICÍP'!$A$4:$D$5569,4,0)</f>
        <v>São João da Canabrava</v>
      </c>
      <c r="G3132">
        <f>VLOOKUP(VALUE(A3132),'REGIÕES DE SAÚDE E SEUS MUNICÍP'!$A$4:$A$5569,1,0)</f>
        <v>220985</v>
      </c>
      <c r="H3132" t="str">
        <f t="shared" si="192"/>
        <v>Mesmo município</v>
      </c>
      <c r="I3132" s="17" t="e">
        <f>VLOOKUP(C3132,'REGIÕES DE SAÚDE E SEUS MUNICÍP'!$C$4:$C$5569,1,0)</f>
        <v>#N/A</v>
      </c>
      <c r="J3132" t="e">
        <f t="shared" si="193"/>
        <v>#VALUE!</v>
      </c>
      <c r="K3132" t="str">
        <f t="shared" si="194"/>
        <v>Regiões semelhantes</v>
      </c>
      <c r="L3132" t="str">
        <f t="shared" si="195"/>
        <v>igual</v>
      </c>
    </row>
    <row r="3133" spans="1:12" x14ac:dyDescent="0.25">
      <c r="A3133" t="s">
        <v>4209</v>
      </c>
      <c r="B3133" t="s">
        <v>4248</v>
      </c>
      <c r="C3133" t="s">
        <v>37</v>
      </c>
      <c r="D3133" t="s">
        <v>8436</v>
      </c>
      <c r="E3133" t="str">
        <f>VLOOKUP(VALUE(A3133),'REGIÕES DE SAÚDE E SEUS MUNICÍP'!$A$4:$C$5569,3,0)</f>
        <v>TD Vale do Rio Guaribas</v>
      </c>
      <c r="F3133" t="str">
        <f>VLOOKUP(G3133,'REGIÕES DE SAÚDE E SEUS MUNICÍP'!$A$4:$D$5569,4,0)</f>
        <v>Marcolândia</v>
      </c>
      <c r="G3133">
        <f>VLOOKUP(VALUE(A3133),'REGIÕES DE SAÚDE E SEUS MUNICÍP'!$A$4:$A$5569,1,0)</f>
        <v>220595</v>
      </c>
      <c r="H3133" t="str">
        <f t="shared" si="192"/>
        <v>Mesmo município</v>
      </c>
      <c r="I3133" s="17" t="e">
        <f>VLOOKUP(C3133,'REGIÕES DE SAÚDE E SEUS MUNICÍP'!$C$4:$C$5569,1,0)</f>
        <v>#N/A</v>
      </c>
      <c r="J3133" t="e">
        <f t="shared" si="193"/>
        <v>#VALUE!</v>
      </c>
      <c r="K3133" t="str">
        <f t="shared" si="194"/>
        <v>Regiões semelhantes</v>
      </c>
      <c r="L3133" t="str">
        <f t="shared" si="195"/>
        <v>igual</v>
      </c>
    </row>
    <row r="3134" spans="1:12" x14ac:dyDescent="0.25">
      <c r="A3134" t="s">
        <v>3554</v>
      </c>
      <c r="B3134" t="s">
        <v>4248</v>
      </c>
      <c r="C3134" t="s">
        <v>37</v>
      </c>
      <c r="D3134" t="s">
        <v>53</v>
      </c>
      <c r="E3134" t="str">
        <f>VLOOKUP(VALUE(A3134),'REGIÕES DE SAÚDE E SEUS MUNICÍP'!$A$4:$C$5569,3,0)</f>
        <v>TD Vale do Rio Guaribas</v>
      </c>
      <c r="F3134" t="str">
        <f>VLOOKUP(G3134,'REGIÕES DE SAÚDE E SEUS MUNICÍP'!$A$4:$D$5569,4,0)</f>
        <v>Massapê do Piauí</v>
      </c>
      <c r="G3134">
        <f>VLOOKUP(VALUE(A3134),'REGIÕES DE SAÚDE E SEUS MUNICÍP'!$A$4:$A$5569,1,0)</f>
        <v>220605</v>
      </c>
      <c r="H3134" t="str">
        <f t="shared" si="192"/>
        <v>Mesmo município</v>
      </c>
      <c r="I3134" s="17" t="e">
        <f>VLOOKUP(C3134,'REGIÕES DE SAÚDE E SEUS MUNICÍP'!$C$4:$C$5569,1,0)</f>
        <v>#N/A</v>
      </c>
      <c r="J3134" t="e">
        <f t="shared" si="193"/>
        <v>#VALUE!</v>
      </c>
      <c r="K3134" t="str">
        <f t="shared" si="194"/>
        <v>Regiões semelhantes</v>
      </c>
      <c r="L3134" t="str">
        <f t="shared" si="195"/>
        <v>igual</v>
      </c>
    </row>
    <row r="3135" spans="1:12" x14ac:dyDescent="0.25">
      <c r="A3135" t="s">
        <v>5875</v>
      </c>
      <c r="B3135" t="s">
        <v>4248</v>
      </c>
      <c r="C3135" t="s">
        <v>37</v>
      </c>
      <c r="D3135" t="s">
        <v>7801</v>
      </c>
      <c r="E3135" t="str">
        <f>VLOOKUP(VALUE(A3135),'REGIÕES DE SAÚDE E SEUS MUNICÍP'!$A$4:$C$5569,3,0)</f>
        <v>TD Vale do Rio Guaribas</v>
      </c>
      <c r="F3135" t="str">
        <f>VLOOKUP(G3135,'REGIÕES DE SAÚDE E SEUS MUNICÍP'!$A$4:$D$5569,4,0)</f>
        <v>Monsenhor Hipólito</v>
      </c>
      <c r="G3135">
        <f>VLOOKUP(VALUE(A3135),'REGIÕES DE SAÚDE E SEUS MUNICÍP'!$A$4:$A$5569,1,0)</f>
        <v>220650</v>
      </c>
      <c r="H3135" t="str">
        <f t="shared" si="192"/>
        <v>Mesmo município</v>
      </c>
      <c r="I3135" s="17" t="e">
        <f>VLOOKUP(C3135,'REGIÕES DE SAÚDE E SEUS MUNICÍP'!$C$4:$C$5569,1,0)</f>
        <v>#N/A</v>
      </c>
      <c r="J3135" t="e">
        <f t="shared" si="193"/>
        <v>#VALUE!</v>
      </c>
      <c r="K3135" t="str">
        <f t="shared" si="194"/>
        <v>Regiões semelhantes</v>
      </c>
      <c r="L3135" t="str">
        <f t="shared" si="195"/>
        <v>igual</v>
      </c>
    </row>
    <row r="3136" spans="1:12" x14ac:dyDescent="0.25">
      <c r="A3136" t="s">
        <v>10090</v>
      </c>
      <c r="B3136" t="s">
        <v>4248</v>
      </c>
      <c r="C3136" t="s">
        <v>37</v>
      </c>
      <c r="D3136" t="s">
        <v>10103</v>
      </c>
      <c r="E3136" t="str">
        <f>VLOOKUP(VALUE(A3136),'REGIÕES DE SAÚDE E SEUS MUNICÍP'!$A$4:$C$5569,3,0)</f>
        <v>TD Vale do Rio Guaribas</v>
      </c>
      <c r="F3136" t="str">
        <f>VLOOKUP(G3136,'REGIÕES DE SAÚDE E SEUS MUNICÍP'!$A$4:$D$5569,4,0)</f>
        <v>Campo Grande do Piauí</v>
      </c>
      <c r="G3136">
        <f>VLOOKUP(VALUE(A3136),'REGIÕES DE SAÚDE E SEUS MUNICÍP'!$A$4:$A$5569,1,0)</f>
        <v>220213</v>
      </c>
      <c r="H3136" t="str">
        <f t="shared" si="192"/>
        <v>Mesmo município</v>
      </c>
      <c r="I3136" s="17" t="e">
        <f>VLOOKUP(C3136,'REGIÕES DE SAÚDE E SEUS MUNICÍP'!$C$4:$C$5569,1,0)</f>
        <v>#N/A</v>
      </c>
      <c r="J3136" t="e">
        <f t="shared" si="193"/>
        <v>#VALUE!</v>
      </c>
      <c r="K3136" t="str">
        <f t="shared" si="194"/>
        <v>Regiões semelhantes</v>
      </c>
      <c r="L3136" t="str">
        <f t="shared" si="195"/>
        <v>igual</v>
      </c>
    </row>
    <row r="3137" spans="1:12" x14ac:dyDescent="0.25">
      <c r="A3137" t="s">
        <v>5176</v>
      </c>
      <c r="B3137" t="s">
        <v>4248</v>
      </c>
      <c r="C3137" t="s">
        <v>37</v>
      </c>
      <c r="D3137" t="s">
        <v>7789</v>
      </c>
      <c r="E3137" t="str">
        <f>VLOOKUP(VALUE(A3137),'REGIÕES DE SAÚDE E SEUS MUNICÍP'!$A$4:$C$5569,3,0)</f>
        <v>TD Vale do Rio Guaribas</v>
      </c>
      <c r="F3137" t="str">
        <f>VLOOKUP(G3137,'REGIÕES DE SAÚDE E SEUS MUNICÍP'!$A$4:$D$5569,4,0)</f>
        <v>Padre Marcos</v>
      </c>
      <c r="G3137">
        <f>VLOOKUP(VALUE(A3137),'REGIÕES DE SAÚDE E SEUS MUNICÍP'!$A$4:$A$5569,1,0)</f>
        <v>220720</v>
      </c>
      <c r="H3137" t="str">
        <f t="shared" si="192"/>
        <v>Mesmo município</v>
      </c>
      <c r="I3137" s="17" t="e">
        <f>VLOOKUP(C3137,'REGIÕES DE SAÚDE E SEUS MUNICÍP'!$C$4:$C$5569,1,0)</f>
        <v>#N/A</v>
      </c>
      <c r="J3137" t="e">
        <f t="shared" si="193"/>
        <v>#VALUE!</v>
      </c>
      <c r="K3137" t="str">
        <f t="shared" si="194"/>
        <v>Regiões semelhantes</v>
      </c>
      <c r="L3137" t="str">
        <f t="shared" si="195"/>
        <v>igual</v>
      </c>
    </row>
    <row r="3138" spans="1:12" x14ac:dyDescent="0.25">
      <c r="A3138" t="s">
        <v>7279</v>
      </c>
      <c r="B3138" t="s">
        <v>4248</v>
      </c>
      <c r="C3138" t="s">
        <v>37</v>
      </c>
      <c r="D3138" t="s">
        <v>9337</v>
      </c>
      <c r="E3138" t="str">
        <f>VLOOKUP(VALUE(A3138),'REGIÕES DE SAÚDE E SEUS MUNICÍP'!$A$4:$C$5569,3,0)</f>
        <v>TD Vale do Rio Guaribas</v>
      </c>
      <c r="F3138" t="str">
        <f>VLOOKUP(G3138,'REGIÕES DE SAÚDE E SEUS MUNICÍP'!$A$4:$D$5569,4,0)</f>
        <v>Ipiranga do Piauí</v>
      </c>
      <c r="G3138">
        <f>VLOOKUP(VALUE(A3138),'REGIÕES DE SAÚDE E SEUS MUNICÍP'!$A$4:$A$5569,1,0)</f>
        <v>220480</v>
      </c>
      <c r="H3138" t="str">
        <f t="shared" si="192"/>
        <v>Mesmo município</v>
      </c>
      <c r="I3138" s="17" t="e">
        <f>VLOOKUP(C3138,'REGIÕES DE SAÚDE E SEUS MUNICÍP'!$C$4:$C$5569,1,0)</f>
        <v>#N/A</v>
      </c>
      <c r="J3138" t="e">
        <f t="shared" si="193"/>
        <v>#VALUE!</v>
      </c>
      <c r="K3138" t="str">
        <f t="shared" si="194"/>
        <v>Regiões semelhantes</v>
      </c>
      <c r="L3138" t="str">
        <f t="shared" si="195"/>
        <v>igual</v>
      </c>
    </row>
    <row r="3139" spans="1:12" x14ac:dyDescent="0.25">
      <c r="A3139" t="s">
        <v>7893</v>
      </c>
      <c r="B3139" t="s">
        <v>4248</v>
      </c>
      <c r="C3139" t="s">
        <v>37</v>
      </c>
      <c r="D3139" t="s">
        <v>2723</v>
      </c>
      <c r="E3139" t="str">
        <f>VLOOKUP(VALUE(A3139),'REGIÕES DE SAÚDE E SEUS MUNICÍP'!$A$4:$C$5569,3,0)</f>
        <v>TD Vale do Rio Guaribas</v>
      </c>
      <c r="F3139" t="str">
        <f>VLOOKUP(G3139,'REGIÕES DE SAÚDE E SEUS MUNICÍP'!$A$4:$D$5569,4,0)</f>
        <v>Aroeiras do Itaim</v>
      </c>
      <c r="G3139">
        <f>VLOOKUP(VALUE(A3139),'REGIÕES DE SAÚDE E SEUS MUNICÍP'!$A$4:$A$5569,1,0)</f>
        <v>220095</v>
      </c>
      <c r="H3139" t="str">
        <f t="shared" ref="H3139:H3202" si="196">IF(F3139=D3139,"Mesmo município","Município diferente")</f>
        <v>Mesmo município</v>
      </c>
      <c r="I3139" s="17" t="e">
        <f>VLOOKUP(C3139,'REGIÕES DE SAÚDE E SEUS MUNICÍP'!$C$4:$C$5569,1,0)</f>
        <v>#N/A</v>
      </c>
      <c r="J3139" t="e">
        <f t="shared" ref="J3139:J3202" si="197">SEARCH(E3139,C3139)</f>
        <v>#VALUE!</v>
      </c>
      <c r="K3139" t="str">
        <f t="shared" ref="K3139:K3202" si="198">IF(C3139=C3140,IF(E3139=E3140,"Regiões semelhantes","Nova composição"),"diferente")</f>
        <v>Regiões semelhantes</v>
      </c>
      <c r="L3139" t="str">
        <f t="shared" si="195"/>
        <v>igual</v>
      </c>
    </row>
    <row r="3140" spans="1:12" x14ac:dyDescent="0.25">
      <c r="A3140" t="s">
        <v>6759</v>
      </c>
      <c r="B3140" t="s">
        <v>4248</v>
      </c>
      <c r="C3140" t="s">
        <v>37</v>
      </c>
      <c r="D3140" t="s">
        <v>3833</v>
      </c>
      <c r="E3140" t="str">
        <f>VLOOKUP(VALUE(A3140),'REGIÕES DE SAÚDE E SEUS MUNICÍP'!$A$4:$C$5569,3,0)</f>
        <v>TD Vale do Rio Guaribas</v>
      </c>
      <c r="F3140" t="str">
        <f>VLOOKUP(G3140,'REGIÕES DE SAÚDE E SEUS MUNICÍP'!$A$4:$D$5569,4,0)</f>
        <v>Itainópolis</v>
      </c>
      <c r="G3140">
        <f>VLOOKUP(VALUE(A3140),'REGIÕES DE SAÚDE E SEUS MUNICÍP'!$A$4:$A$5569,1,0)</f>
        <v>220500</v>
      </c>
      <c r="H3140" t="str">
        <f t="shared" si="196"/>
        <v>Mesmo município</v>
      </c>
      <c r="I3140" s="17" t="e">
        <f>VLOOKUP(C3140,'REGIÕES DE SAÚDE E SEUS MUNICÍP'!$C$4:$C$5569,1,0)</f>
        <v>#N/A</v>
      </c>
      <c r="J3140" t="e">
        <f t="shared" si="197"/>
        <v>#VALUE!</v>
      </c>
      <c r="K3140" t="str">
        <f t="shared" si="198"/>
        <v>Regiões semelhantes</v>
      </c>
      <c r="L3140" t="str">
        <f t="shared" ref="L3140:L3203" si="199">IF(E3140=E3139,"igual","diferente")</f>
        <v>igual</v>
      </c>
    </row>
    <row r="3141" spans="1:12" x14ac:dyDescent="0.25">
      <c r="A3141" t="s">
        <v>8247</v>
      </c>
      <c r="B3141" t="s">
        <v>4248</v>
      </c>
      <c r="C3141" t="s">
        <v>37</v>
      </c>
      <c r="D3141" t="s">
        <v>4685</v>
      </c>
      <c r="E3141" t="str">
        <f>VLOOKUP(VALUE(A3141),'REGIÕES DE SAÚDE E SEUS MUNICÍP'!$A$4:$C$5569,3,0)</f>
        <v>TD Vale do Rio Guaribas</v>
      </c>
      <c r="F3141" t="str">
        <f>VLOOKUP(G3141,'REGIÕES DE SAÚDE E SEUS MUNICÍP'!$A$4:$D$5569,4,0)</f>
        <v>Santa Cruz do Piauí</v>
      </c>
      <c r="G3141">
        <f>VLOOKUP(VALUE(A3141),'REGIÕES DE SAÚDE E SEUS MUNICÍP'!$A$4:$A$5569,1,0)</f>
        <v>220910</v>
      </c>
      <c r="H3141" t="str">
        <f t="shared" si="196"/>
        <v>Mesmo município</v>
      </c>
      <c r="I3141" s="17" t="e">
        <f>VLOOKUP(C3141,'REGIÕES DE SAÚDE E SEUS MUNICÍP'!$C$4:$C$5569,1,0)</f>
        <v>#N/A</v>
      </c>
      <c r="J3141" t="e">
        <f t="shared" si="197"/>
        <v>#VALUE!</v>
      </c>
      <c r="K3141" t="str">
        <f t="shared" si="198"/>
        <v>Regiões semelhantes</v>
      </c>
      <c r="L3141" t="str">
        <f t="shared" si="199"/>
        <v>igual</v>
      </c>
    </row>
    <row r="3142" spans="1:12" x14ac:dyDescent="0.25">
      <c r="A3142" t="s">
        <v>8562</v>
      </c>
      <c r="B3142" t="s">
        <v>4248</v>
      </c>
      <c r="C3142" t="s">
        <v>37</v>
      </c>
      <c r="D3142" t="s">
        <v>9586</v>
      </c>
      <c r="E3142" t="str">
        <f>VLOOKUP(VALUE(A3142),'REGIÕES DE SAÚDE E SEUS MUNICÍP'!$A$4:$C$5569,3,0)</f>
        <v>TD Vale do Rio Guaribas</v>
      </c>
      <c r="F3142" t="str">
        <f>VLOOKUP(G3142,'REGIÕES DE SAÚDE E SEUS MUNICÍP'!$A$4:$D$5569,4,0)</f>
        <v>Queimada Nova</v>
      </c>
      <c r="G3142">
        <f>VLOOKUP(VALUE(A3142),'REGIÕES DE SAÚDE E SEUS MUNICÍP'!$A$4:$A$5569,1,0)</f>
        <v>220865</v>
      </c>
      <c r="H3142" t="str">
        <f t="shared" si="196"/>
        <v>Mesmo município</v>
      </c>
      <c r="I3142" s="17" t="e">
        <f>VLOOKUP(C3142,'REGIÕES DE SAÚDE E SEUS MUNICÍP'!$C$4:$C$5569,1,0)</f>
        <v>#N/A</v>
      </c>
      <c r="J3142" t="e">
        <f t="shared" si="197"/>
        <v>#VALUE!</v>
      </c>
      <c r="K3142" t="str">
        <f t="shared" si="198"/>
        <v>Regiões semelhantes</v>
      </c>
      <c r="L3142" t="str">
        <f t="shared" si="199"/>
        <v>igual</v>
      </c>
    </row>
    <row r="3143" spans="1:12" x14ac:dyDescent="0.25">
      <c r="A3143" t="s">
        <v>3225</v>
      </c>
      <c r="B3143" t="s">
        <v>4248</v>
      </c>
      <c r="C3143" t="s">
        <v>37</v>
      </c>
      <c r="D3143" t="s">
        <v>7391</v>
      </c>
      <c r="E3143" t="str">
        <f>VLOOKUP(VALUE(A3143),'REGIÕES DE SAÚDE E SEUS MUNICÍP'!$A$4:$C$5569,3,0)</f>
        <v>TD Vale do Rio Guaribas</v>
      </c>
      <c r="F3143" t="str">
        <f>VLOOKUP(G3143,'REGIÕES DE SAÚDE E SEUS MUNICÍP'!$A$4:$D$5569,4,0)</f>
        <v>Pio IX</v>
      </c>
      <c r="G3143">
        <f>VLOOKUP(VALUE(A3143),'REGIÕES DE SAÚDE E SEUS MUNICÍP'!$A$4:$A$5569,1,0)</f>
        <v>220820</v>
      </c>
      <c r="H3143" t="str">
        <f t="shared" si="196"/>
        <v>Mesmo município</v>
      </c>
      <c r="I3143" s="17" t="e">
        <f>VLOOKUP(C3143,'REGIÕES DE SAÚDE E SEUS MUNICÍP'!$C$4:$C$5569,1,0)</f>
        <v>#N/A</v>
      </c>
      <c r="J3143" t="e">
        <f t="shared" si="197"/>
        <v>#VALUE!</v>
      </c>
      <c r="K3143" t="str">
        <f t="shared" si="198"/>
        <v>Regiões semelhantes</v>
      </c>
      <c r="L3143" t="str">
        <f t="shared" si="199"/>
        <v>igual</v>
      </c>
    </row>
    <row r="3144" spans="1:12" x14ac:dyDescent="0.25">
      <c r="A3144" t="s">
        <v>8877</v>
      </c>
      <c r="B3144" t="s">
        <v>4248</v>
      </c>
      <c r="C3144" t="s">
        <v>37</v>
      </c>
      <c r="D3144" t="s">
        <v>2499</v>
      </c>
      <c r="E3144" t="str">
        <f>VLOOKUP(VALUE(A3144),'REGIÕES DE SAÚDE E SEUS MUNICÍP'!$A$4:$C$5569,3,0)</f>
        <v>TD Vale do Rio Guaribas</v>
      </c>
      <c r="F3144" t="str">
        <f>VLOOKUP(G3144,'REGIÕES DE SAÚDE E SEUS MUNICÍP'!$A$4:$D$5569,4,0)</f>
        <v>Picos</v>
      </c>
      <c r="G3144">
        <f>VLOOKUP(VALUE(A3144),'REGIÕES DE SAÚDE E SEUS MUNICÍP'!$A$4:$A$5569,1,0)</f>
        <v>220800</v>
      </c>
      <c r="H3144" t="str">
        <f t="shared" si="196"/>
        <v>Mesmo município</v>
      </c>
      <c r="I3144" s="17" t="e">
        <f>VLOOKUP(C3144,'REGIÕES DE SAÚDE E SEUS MUNICÍP'!$C$4:$C$5569,1,0)</f>
        <v>#N/A</v>
      </c>
      <c r="J3144" t="e">
        <f t="shared" si="197"/>
        <v>#VALUE!</v>
      </c>
      <c r="K3144" t="str">
        <f t="shared" si="198"/>
        <v>Regiões semelhantes</v>
      </c>
      <c r="L3144" t="str">
        <f t="shared" si="199"/>
        <v>igual</v>
      </c>
    </row>
    <row r="3145" spans="1:12" x14ac:dyDescent="0.25">
      <c r="A3145" t="s">
        <v>11147</v>
      </c>
      <c r="B3145" t="s">
        <v>4248</v>
      </c>
      <c r="C3145" t="s">
        <v>37</v>
      </c>
      <c r="D3145" t="s">
        <v>10692</v>
      </c>
      <c r="E3145" t="str">
        <f>VLOOKUP(VALUE(A3145),'REGIÕES DE SAÚDE E SEUS MUNICÍP'!$A$4:$C$5569,3,0)</f>
        <v>TD Vale do Rio Guaribas</v>
      </c>
      <c r="F3145" t="str">
        <f>VLOOKUP(G3145,'REGIÕES DE SAÚDE E SEUS MUNICÍP'!$A$4:$D$5569,4,0)</f>
        <v>Paulistana</v>
      </c>
      <c r="G3145">
        <f>VLOOKUP(VALUE(A3145),'REGIÕES DE SAÚDE E SEUS MUNICÍP'!$A$4:$A$5569,1,0)</f>
        <v>220780</v>
      </c>
      <c r="H3145" t="str">
        <f t="shared" si="196"/>
        <v>Mesmo município</v>
      </c>
      <c r="I3145" s="17" t="e">
        <f>VLOOKUP(C3145,'REGIÕES DE SAÚDE E SEUS MUNICÍP'!$C$4:$C$5569,1,0)</f>
        <v>#N/A</v>
      </c>
      <c r="J3145" t="e">
        <f t="shared" si="197"/>
        <v>#VALUE!</v>
      </c>
      <c r="K3145" t="str">
        <f t="shared" si="198"/>
        <v>Regiões semelhantes</v>
      </c>
      <c r="L3145" t="str">
        <f t="shared" si="199"/>
        <v>igual</v>
      </c>
    </row>
    <row r="3146" spans="1:12" x14ac:dyDescent="0.25">
      <c r="A3146" t="s">
        <v>6473</v>
      </c>
      <c r="B3146" t="s">
        <v>4248</v>
      </c>
      <c r="C3146" t="s">
        <v>37</v>
      </c>
      <c r="D3146" t="s">
        <v>4733</v>
      </c>
      <c r="E3146" t="str">
        <f>VLOOKUP(VALUE(A3146),'REGIÕES DE SAÚDE E SEUS MUNICÍP'!$A$4:$C$5569,3,0)</f>
        <v>TD Vale do Rio Guaribas</v>
      </c>
      <c r="F3146" t="str">
        <f>VLOOKUP(G3146,'REGIÕES DE SAÚDE E SEUS MUNICÍP'!$A$4:$D$5569,4,0)</f>
        <v>Patos do Piauí</v>
      </c>
      <c r="G3146">
        <f>VLOOKUP(VALUE(A3146),'REGIÕES DE SAÚDE E SEUS MUNICÍP'!$A$4:$A$5569,1,0)</f>
        <v>220777</v>
      </c>
      <c r="H3146" t="str">
        <f t="shared" si="196"/>
        <v>Mesmo município</v>
      </c>
      <c r="I3146" s="17" t="e">
        <f>VLOOKUP(C3146,'REGIÕES DE SAÚDE E SEUS MUNICÍP'!$C$4:$C$5569,1,0)</f>
        <v>#N/A</v>
      </c>
      <c r="J3146" t="e">
        <f t="shared" si="197"/>
        <v>#VALUE!</v>
      </c>
      <c r="K3146" t="str">
        <f t="shared" si="198"/>
        <v>Regiões semelhantes</v>
      </c>
      <c r="L3146" t="str">
        <f t="shared" si="199"/>
        <v>igual</v>
      </c>
    </row>
    <row r="3147" spans="1:12" x14ac:dyDescent="0.25">
      <c r="A3147" t="s">
        <v>2755</v>
      </c>
      <c r="B3147" t="s">
        <v>4248</v>
      </c>
      <c r="C3147" t="s">
        <v>37</v>
      </c>
      <c r="D3147" t="s">
        <v>9098</v>
      </c>
      <c r="E3147" t="str">
        <f>VLOOKUP(VALUE(A3147),'REGIÕES DE SAÚDE E SEUS MUNICÍP'!$A$4:$C$5569,3,0)</f>
        <v>TD Vale do Rio Guaribas</v>
      </c>
      <c r="F3147" t="str">
        <f>VLOOKUP(G3147,'REGIÕES DE SAÚDE E SEUS MUNICÍP'!$A$4:$D$5569,4,0)</f>
        <v>Paquetá</v>
      </c>
      <c r="G3147">
        <f>VLOOKUP(VALUE(A3147),'REGIÕES DE SAÚDE E SEUS MUNICÍP'!$A$4:$A$5569,1,0)</f>
        <v>220755</v>
      </c>
      <c r="H3147" t="str">
        <f t="shared" si="196"/>
        <v>Mesmo município</v>
      </c>
      <c r="I3147" s="17" t="e">
        <f>VLOOKUP(C3147,'REGIÕES DE SAÚDE E SEUS MUNICÍP'!$C$4:$C$5569,1,0)</f>
        <v>#N/A</v>
      </c>
      <c r="J3147" t="e">
        <f t="shared" si="197"/>
        <v>#VALUE!</v>
      </c>
      <c r="K3147" t="str">
        <f t="shared" si="198"/>
        <v>Regiões semelhantes</v>
      </c>
      <c r="L3147" t="str">
        <f t="shared" si="199"/>
        <v>igual</v>
      </c>
    </row>
    <row r="3148" spans="1:12" x14ac:dyDescent="0.25">
      <c r="A3148" t="s">
        <v>10082</v>
      </c>
      <c r="B3148" t="s">
        <v>4248</v>
      </c>
      <c r="C3148" t="s">
        <v>37</v>
      </c>
      <c r="D3148" t="s">
        <v>5759</v>
      </c>
      <c r="E3148" t="str">
        <f>VLOOKUP(VALUE(A3148),'REGIÕES DE SAÚDE E SEUS MUNICÍP'!$A$4:$C$5569,3,0)</f>
        <v>TD Vale do Rio Guaribas</v>
      </c>
      <c r="F3148" t="str">
        <f>VLOOKUP(G3148,'REGIÕES DE SAÚDE E SEUS MUNICÍP'!$A$4:$D$5569,4,0)</f>
        <v>Wall Ferraz</v>
      </c>
      <c r="G3148">
        <f>VLOOKUP(VALUE(A3148),'REGIÕES DE SAÚDE E SEUS MUNICÍP'!$A$4:$A$5569,1,0)</f>
        <v>221170</v>
      </c>
      <c r="H3148" t="str">
        <f t="shared" si="196"/>
        <v>Mesmo município</v>
      </c>
      <c r="I3148" s="17" t="e">
        <f>VLOOKUP(C3148,'REGIÕES DE SAÚDE E SEUS MUNICÍP'!$C$4:$C$5569,1,0)</f>
        <v>#N/A</v>
      </c>
      <c r="J3148" t="e">
        <f t="shared" si="197"/>
        <v>#VALUE!</v>
      </c>
      <c r="K3148" t="str">
        <f t="shared" si="198"/>
        <v>Regiões semelhantes</v>
      </c>
      <c r="L3148" t="str">
        <f t="shared" si="199"/>
        <v>igual</v>
      </c>
    </row>
    <row r="3149" spans="1:12" x14ac:dyDescent="0.25">
      <c r="A3149" t="s">
        <v>7289</v>
      </c>
      <c r="B3149" t="s">
        <v>4248</v>
      </c>
      <c r="C3149" t="s">
        <v>37</v>
      </c>
      <c r="D3149" t="s">
        <v>4553</v>
      </c>
      <c r="E3149" t="str">
        <f>VLOOKUP(VALUE(A3149),'REGIÕES DE SAÚDE E SEUS MUNICÍP'!$A$4:$C$5569,3,0)</f>
        <v>TD Vale do Rio Guaribas</v>
      </c>
      <c r="F3149" t="str">
        <f>VLOOKUP(G3149,'REGIÕES DE SAÚDE E SEUS MUNICÍP'!$A$4:$D$5569,4,0)</f>
        <v>Vila Nova do Piauí</v>
      </c>
      <c r="G3149">
        <f>VLOOKUP(VALUE(A3149),'REGIÕES DE SAÚDE E SEUS MUNICÍP'!$A$4:$A$5569,1,0)</f>
        <v>221160</v>
      </c>
      <c r="H3149" t="str">
        <f t="shared" si="196"/>
        <v>Mesmo município</v>
      </c>
      <c r="I3149" s="17" t="e">
        <f>VLOOKUP(C3149,'REGIÕES DE SAÚDE E SEUS MUNICÍP'!$C$4:$C$5569,1,0)</f>
        <v>#N/A</v>
      </c>
      <c r="J3149" t="e">
        <f t="shared" si="197"/>
        <v>#VALUE!</v>
      </c>
      <c r="K3149" t="str">
        <f t="shared" si="198"/>
        <v>Regiões semelhantes</v>
      </c>
      <c r="L3149" t="str">
        <f t="shared" si="199"/>
        <v>igual</v>
      </c>
    </row>
    <row r="3150" spans="1:12" x14ac:dyDescent="0.25">
      <c r="A3150" t="s">
        <v>4486</v>
      </c>
      <c r="B3150" t="s">
        <v>4248</v>
      </c>
      <c r="C3150" t="s">
        <v>37</v>
      </c>
      <c r="D3150" t="s">
        <v>6219</v>
      </c>
      <c r="E3150" t="str">
        <f>VLOOKUP(VALUE(A3150),'REGIÕES DE SAÚDE E SEUS MUNICÍP'!$A$4:$C$5569,3,0)</f>
        <v>TD Vale do Rio Guaribas</v>
      </c>
      <c r="F3150" t="str">
        <f>VLOOKUP(G3150,'REGIÕES DE SAÚDE E SEUS MUNICÍP'!$A$4:$D$5569,4,0)</f>
        <v>Vera Mendes</v>
      </c>
      <c r="G3150">
        <f>VLOOKUP(VALUE(A3150),'REGIÕES DE SAÚDE E SEUS MUNICÍP'!$A$4:$A$5569,1,0)</f>
        <v>221150</v>
      </c>
      <c r="H3150" t="str">
        <f t="shared" si="196"/>
        <v>Mesmo município</v>
      </c>
      <c r="I3150" s="17" t="e">
        <f>VLOOKUP(C3150,'REGIÕES DE SAÚDE E SEUS MUNICÍP'!$C$4:$C$5569,1,0)</f>
        <v>#N/A</v>
      </c>
      <c r="J3150" t="e">
        <f t="shared" si="197"/>
        <v>#VALUE!</v>
      </c>
      <c r="K3150" t="str">
        <f t="shared" si="198"/>
        <v>Regiões semelhantes</v>
      </c>
      <c r="L3150" t="str">
        <f t="shared" si="199"/>
        <v>igual</v>
      </c>
    </row>
    <row r="3151" spans="1:12" x14ac:dyDescent="0.25">
      <c r="A3151" t="s">
        <v>3887</v>
      </c>
      <c r="B3151" t="s">
        <v>4248</v>
      </c>
      <c r="C3151" t="s">
        <v>37</v>
      </c>
      <c r="D3151" t="s">
        <v>8229</v>
      </c>
      <c r="E3151" t="str">
        <f>VLOOKUP(VALUE(A3151),'REGIÕES DE SAÚDE E SEUS MUNICÍP'!$A$4:$C$5569,3,0)</f>
        <v>TD Vale do Rio Guaribas</v>
      </c>
      <c r="F3151" t="str">
        <f>VLOOKUP(G3151,'REGIÕES DE SAÚDE E SEUS MUNICÍP'!$A$4:$D$5569,4,0)</f>
        <v>Jacobina do Piauí</v>
      </c>
      <c r="G3151">
        <f>VLOOKUP(VALUE(A3151),'REGIÕES DE SAÚDE E SEUS MUNICÍP'!$A$4:$A$5569,1,0)</f>
        <v>220515</v>
      </c>
      <c r="H3151" t="str">
        <f t="shared" si="196"/>
        <v>Mesmo município</v>
      </c>
      <c r="I3151" s="17" t="e">
        <f>VLOOKUP(C3151,'REGIÕES DE SAÚDE E SEUS MUNICÍP'!$C$4:$C$5569,1,0)</f>
        <v>#N/A</v>
      </c>
      <c r="J3151" t="e">
        <f t="shared" si="197"/>
        <v>#VALUE!</v>
      </c>
      <c r="K3151" t="str">
        <f t="shared" si="198"/>
        <v>Regiões semelhantes</v>
      </c>
      <c r="L3151" t="str">
        <f t="shared" si="199"/>
        <v>igual</v>
      </c>
    </row>
    <row r="3152" spans="1:12" x14ac:dyDescent="0.25">
      <c r="A3152" t="s">
        <v>9957</v>
      </c>
      <c r="B3152" t="s">
        <v>4248</v>
      </c>
      <c r="C3152" t="s">
        <v>37</v>
      </c>
      <c r="D3152" t="s">
        <v>1614</v>
      </c>
      <c r="E3152" t="str">
        <f>VLOOKUP(VALUE(A3152),'REGIÕES DE SAÚDE E SEUS MUNICÍP'!$A$4:$C$5569,3,0)</f>
        <v>TD Vale do Rio Guaribas</v>
      </c>
      <c r="F3152" t="str">
        <f>VLOOKUP(G3152,'REGIÕES DE SAÚDE E SEUS MUNICÍP'!$A$4:$D$5569,4,0)</f>
        <v>Sussuapara</v>
      </c>
      <c r="G3152">
        <f>VLOOKUP(VALUE(A3152),'REGIÕES DE SAÚDE E SEUS MUNICÍP'!$A$4:$A$5569,1,0)</f>
        <v>221093</v>
      </c>
      <c r="H3152" t="str">
        <f t="shared" si="196"/>
        <v>Mesmo município</v>
      </c>
      <c r="I3152" s="17" t="e">
        <f>VLOOKUP(C3152,'REGIÕES DE SAÚDE E SEUS MUNICÍP'!$C$4:$C$5569,1,0)</f>
        <v>#N/A</v>
      </c>
      <c r="J3152" t="e">
        <f t="shared" si="197"/>
        <v>#VALUE!</v>
      </c>
      <c r="K3152" t="str">
        <f t="shared" si="198"/>
        <v>Regiões semelhantes</v>
      </c>
      <c r="L3152" t="str">
        <f t="shared" si="199"/>
        <v>igual</v>
      </c>
    </row>
    <row r="3153" spans="1:12" x14ac:dyDescent="0.25">
      <c r="A3153" t="s">
        <v>5263</v>
      </c>
      <c r="B3153" t="s">
        <v>4248</v>
      </c>
      <c r="C3153" t="s">
        <v>37</v>
      </c>
      <c r="D3153" t="s">
        <v>51</v>
      </c>
      <c r="E3153" t="str">
        <f>VLOOKUP(VALUE(A3153),'REGIÕES DE SAÚDE E SEUS MUNICÍP'!$A$4:$C$5569,3,0)</f>
        <v>TD Vale do Rio Guaribas</v>
      </c>
      <c r="F3153" t="str">
        <f>VLOOKUP(G3153,'REGIÕES DE SAÚDE E SEUS MUNICÍP'!$A$4:$D$5569,4,0)</f>
        <v>São Luis do Piauí</v>
      </c>
      <c r="G3153">
        <f>VLOOKUP(VALUE(A3153),'REGIÕES DE SAÚDE E SEUS MUNICÍP'!$A$4:$A$5569,1,0)</f>
        <v>221037</v>
      </c>
      <c r="H3153" t="str">
        <f t="shared" si="196"/>
        <v>Mesmo município</v>
      </c>
      <c r="I3153" s="17" t="e">
        <f>VLOOKUP(C3153,'REGIÕES DE SAÚDE E SEUS MUNICÍP'!$C$4:$C$5569,1,0)</f>
        <v>#N/A</v>
      </c>
      <c r="J3153" t="e">
        <f t="shared" si="197"/>
        <v>#VALUE!</v>
      </c>
      <c r="K3153" t="str">
        <f t="shared" si="198"/>
        <v>Regiões semelhantes</v>
      </c>
      <c r="L3153" t="str">
        <f t="shared" si="199"/>
        <v>igual</v>
      </c>
    </row>
    <row r="3154" spans="1:12" x14ac:dyDescent="0.25">
      <c r="A3154" t="s">
        <v>1236</v>
      </c>
      <c r="B3154" t="s">
        <v>4248</v>
      </c>
      <c r="C3154" t="s">
        <v>37</v>
      </c>
      <c r="D3154" t="s">
        <v>7162</v>
      </c>
      <c r="E3154" t="str">
        <f>VLOOKUP(VALUE(A3154),'REGIÕES DE SAÚDE E SEUS MUNICÍP'!$A$4:$C$5569,3,0)</f>
        <v>TD Vale do Rio Guaribas</v>
      </c>
      <c r="F3154" t="str">
        <f>VLOOKUP(G3154,'REGIÕES DE SAÚDE E SEUS MUNICÍP'!$A$4:$D$5569,4,0)</f>
        <v>Jaicós</v>
      </c>
      <c r="G3154">
        <f>VLOOKUP(VALUE(A3154),'REGIÕES DE SAÚDE E SEUS MUNICÍP'!$A$4:$A$5569,1,0)</f>
        <v>220520</v>
      </c>
      <c r="H3154" t="str">
        <f t="shared" si="196"/>
        <v>Mesmo município</v>
      </c>
      <c r="I3154" s="17" t="e">
        <f>VLOOKUP(C3154,'REGIÕES DE SAÚDE E SEUS MUNICÍP'!$C$4:$C$5569,1,0)</f>
        <v>#N/A</v>
      </c>
      <c r="J3154" t="e">
        <f t="shared" si="197"/>
        <v>#VALUE!</v>
      </c>
      <c r="K3154" t="str">
        <f t="shared" si="198"/>
        <v>diferente</v>
      </c>
      <c r="L3154" t="str">
        <f t="shared" si="199"/>
        <v>igual</v>
      </c>
    </row>
    <row r="3155" spans="1:12" x14ac:dyDescent="0.25">
      <c r="A3155" t="s">
        <v>9904</v>
      </c>
      <c r="B3155" t="s">
        <v>4248</v>
      </c>
      <c r="C3155" t="s">
        <v>10498</v>
      </c>
      <c r="D3155" t="s">
        <v>10417</v>
      </c>
      <c r="E3155" t="str">
        <f>VLOOKUP(VALUE(A3155),'REGIÕES DE SAÚDE E SEUS MUNICÍP'!$A$4:$C$5569,3,0)</f>
        <v>TD Vale do Sambito</v>
      </c>
      <c r="F3155" t="str">
        <f>VLOOKUP(G3155,'REGIÕES DE SAÚDE E SEUS MUNICÍP'!$A$4:$D$5569,4,0)</f>
        <v>Valença do Piauí</v>
      </c>
      <c r="G3155">
        <f>VLOOKUP(VALUE(A3155),'REGIÕES DE SAÚDE E SEUS MUNICÍP'!$A$4:$A$5569,1,0)</f>
        <v>221130</v>
      </c>
      <c r="H3155" t="str">
        <f t="shared" si="196"/>
        <v>Mesmo município</v>
      </c>
      <c r="I3155" s="17" t="e">
        <f>VLOOKUP(C3155,'REGIÕES DE SAÚDE E SEUS MUNICÍP'!$C$4:$C$5569,1,0)</f>
        <v>#N/A</v>
      </c>
      <c r="J3155" t="e">
        <f t="shared" si="197"/>
        <v>#VALUE!</v>
      </c>
      <c r="K3155" t="str">
        <f t="shared" si="198"/>
        <v>Regiões semelhantes</v>
      </c>
      <c r="L3155" t="str">
        <f t="shared" si="199"/>
        <v>diferente</v>
      </c>
    </row>
    <row r="3156" spans="1:12" x14ac:dyDescent="0.25">
      <c r="A3156" t="s">
        <v>1649</v>
      </c>
      <c r="B3156" t="s">
        <v>4248</v>
      </c>
      <c r="C3156" t="s">
        <v>10498</v>
      </c>
      <c r="D3156" t="s">
        <v>1634</v>
      </c>
      <c r="E3156" t="str">
        <f>VLOOKUP(VALUE(A3156),'REGIÕES DE SAÚDE E SEUS MUNICÍP'!$A$4:$C$5569,3,0)</f>
        <v>TD Vale do Sambito</v>
      </c>
      <c r="F3156" t="str">
        <f>VLOOKUP(G3156,'REGIÕES DE SAÚDE E SEUS MUNICÍP'!$A$4:$D$5569,4,0)</f>
        <v>Várzea Grande</v>
      </c>
      <c r="G3156">
        <f>VLOOKUP(VALUE(A3156),'REGIÕES DE SAÚDE E SEUS MUNICÍP'!$A$4:$A$5569,1,0)</f>
        <v>221140</v>
      </c>
      <c r="H3156" t="str">
        <f t="shared" si="196"/>
        <v>Mesmo município</v>
      </c>
      <c r="I3156" s="17" t="e">
        <f>VLOOKUP(C3156,'REGIÕES DE SAÚDE E SEUS MUNICÍP'!$C$4:$C$5569,1,0)</f>
        <v>#N/A</v>
      </c>
      <c r="J3156" t="e">
        <f t="shared" si="197"/>
        <v>#VALUE!</v>
      </c>
      <c r="K3156" t="str">
        <f t="shared" si="198"/>
        <v>Regiões semelhantes</v>
      </c>
      <c r="L3156" t="str">
        <f t="shared" si="199"/>
        <v>igual</v>
      </c>
    </row>
    <row r="3157" spans="1:12" x14ac:dyDescent="0.25">
      <c r="A3157" t="s">
        <v>6137</v>
      </c>
      <c r="B3157" t="s">
        <v>4248</v>
      </c>
      <c r="C3157" t="s">
        <v>10498</v>
      </c>
      <c r="D3157" t="s">
        <v>1638</v>
      </c>
      <c r="E3157" t="str">
        <f>VLOOKUP(VALUE(A3157),'REGIÕES DE SAÚDE E SEUS MUNICÍP'!$A$4:$C$5569,3,0)</f>
        <v>TD Vale do Sambito</v>
      </c>
      <c r="F3157" t="str">
        <f>VLOOKUP(G3157,'REGIÕES DE SAÚDE E SEUS MUNICÍP'!$A$4:$D$5569,4,0)</f>
        <v>Pimenteiras</v>
      </c>
      <c r="G3157">
        <f>VLOOKUP(VALUE(A3157),'REGIÕES DE SAÚDE E SEUS MUNICÍP'!$A$4:$A$5569,1,0)</f>
        <v>220810</v>
      </c>
      <c r="H3157" t="str">
        <f t="shared" si="196"/>
        <v>Mesmo município</v>
      </c>
      <c r="I3157" s="17" t="e">
        <f>VLOOKUP(C3157,'REGIÕES DE SAÚDE E SEUS MUNICÍP'!$C$4:$C$5569,1,0)</f>
        <v>#N/A</v>
      </c>
      <c r="J3157" t="e">
        <f t="shared" si="197"/>
        <v>#VALUE!</v>
      </c>
      <c r="K3157" t="str">
        <f t="shared" si="198"/>
        <v>Regiões semelhantes</v>
      </c>
      <c r="L3157" t="str">
        <f t="shared" si="199"/>
        <v>igual</v>
      </c>
    </row>
    <row r="3158" spans="1:12" x14ac:dyDescent="0.25">
      <c r="A3158" t="s">
        <v>3437</v>
      </c>
      <c r="B3158" t="s">
        <v>4248</v>
      </c>
      <c r="C3158" t="s">
        <v>10498</v>
      </c>
      <c r="D3158" t="s">
        <v>8828</v>
      </c>
      <c r="E3158" t="str">
        <f>VLOOKUP(VALUE(A3158),'REGIÕES DE SAÚDE E SEUS MUNICÍP'!$A$4:$C$5569,3,0)</f>
        <v>TD Vale do Sambito</v>
      </c>
      <c r="F3158" t="str">
        <f>VLOOKUP(G3158,'REGIÕES DE SAÚDE E SEUS MUNICÍP'!$A$4:$D$5569,4,0)</f>
        <v>Prata do Piauí</v>
      </c>
      <c r="G3158">
        <f>VLOOKUP(VALUE(A3158),'REGIÕES DE SAÚDE E SEUS MUNICÍP'!$A$4:$A$5569,1,0)</f>
        <v>220860</v>
      </c>
      <c r="H3158" t="str">
        <f t="shared" si="196"/>
        <v>Mesmo município</v>
      </c>
      <c r="I3158" s="17" t="e">
        <f>VLOOKUP(C3158,'REGIÕES DE SAÚDE E SEUS MUNICÍP'!$C$4:$C$5569,1,0)</f>
        <v>#N/A</v>
      </c>
      <c r="J3158" t="e">
        <f t="shared" si="197"/>
        <v>#VALUE!</v>
      </c>
      <c r="K3158" t="str">
        <f t="shared" si="198"/>
        <v>Regiões semelhantes</v>
      </c>
      <c r="L3158" t="str">
        <f t="shared" si="199"/>
        <v>igual</v>
      </c>
    </row>
    <row r="3159" spans="1:12" x14ac:dyDescent="0.25">
      <c r="A3159" t="s">
        <v>2349</v>
      </c>
      <c r="B3159" t="s">
        <v>4248</v>
      </c>
      <c r="C3159" t="s">
        <v>10498</v>
      </c>
      <c r="D3159" t="s">
        <v>863</v>
      </c>
      <c r="E3159" t="str">
        <f>VLOOKUP(VALUE(A3159),'REGIÕES DE SAÚDE E SEUS MUNICÍP'!$A$4:$C$5569,3,0)</f>
        <v>TD Vale do Sambito</v>
      </c>
      <c r="F3159" t="str">
        <f>VLOOKUP(G3159,'REGIÕES DE SAÚDE E SEUS MUNICÍP'!$A$4:$D$5569,4,0)</f>
        <v>Santa Cruz dos Milagres</v>
      </c>
      <c r="G3159">
        <f>VLOOKUP(VALUE(A3159),'REGIÕES DE SAÚDE E SEUS MUNICÍP'!$A$4:$A$5569,1,0)</f>
        <v>220915</v>
      </c>
      <c r="H3159" t="str">
        <f t="shared" si="196"/>
        <v>Mesmo município</v>
      </c>
      <c r="I3159" s="17" t="e">
        <f>VLOOKUP(C3159,'REGIÕES DE SAÚDE E SEUS MUNICÍP'!$C$4:$C$5569,1,0)</f>
        <v>#N/A</v>
      </c>
      <c r="J3159" t="e">
        <f t="shared" si="197"/>
        <v>#VALUE!</v>
      </c>
      <c r="K3159" t="str">
        <f t="shared" si="198"/>
        <v>Regiões semelhantes</v>
      </c>
      <c r="L3159" t="str">
        <f t="shared" si="199"/>
        <v>igual</v>
      </c>
    </row>
    <row r="3160" spans="1:12" x14ac:dyDescent="0.25">
      <c r="A3160" t="s">
        <v>5438</v>
      </c>
      <c r="B3160" t="s">
        <v>4248</v>
      </c>
      <c r="C3160" t="s">
        <v>10498</v>
      </c>
      <c r="D3160" t="s">
        <v>7545</v>
      </c>
      <c r="E3160" t="str">
        <f>VLOOKUP(VALUE(A3160),'REGIÕES DE SAÚDE E SEUS MUNICÍP'!$A$4:$C$5569,3,0)</f>
        <v>TD Vale do Sambito</v>
      </c>
      <c r="F3160" t="str">
        <f>VLOOKUP(G3160,'REGIÕES DE SAÚDE E SEUS MUNICÍP'!$A$4:$D$5569,4,0)</f>
        <v>São Félix do Piauí</v>
      </c>
      <c r="G3160">
        <f>VLOOKUP(VALUE(A3160),'REGIÕES DE SAÚDE E SEUS MUNICÍP'!$A$4:$A$5569,1,0)</f>
        <v>220960</v>
      </c>
      <c r="H3160" t="str">
        <f t="shared" si="196"/>
        <v>Mesmo município</v>
      </c>
      <c r="I3160" s="17" t="e">
        <f>VLOOKUP(C3160,'REGIÕES DE SAÚDE E SEUS MUNICÍP'!$C$4:$C$5569,1,0)</f>
        <v>#N/A</v>
      </c>
      <c r="J3160" t="e">
        <f t="shared" si="197"/>
        <v>#VALUE!</v>
      </c>
      <c r="K3160" t="str">
        <f t="shared" si="198"/>
        <v>Regiões semelhantes</v>
      </c>
      <c r="L3160" t="str">
        <f t="shared" si="199"/>
        <v>igual</v>
      </c>
    </row>
    <row r="3161" spans="1:12" x14ac:dyDescent="0.25">
      <c r="A3161" t="s">
        <v>4841</v>
      </c>
      <c r="B3161" t="s">
        <v>4248</v>
      </c>
      <c r="C3161" t="s">
        <v>10498</v>
      </c>
      <c r="D3161" t="s">
        <v>6252</v>
      </c>
      <c r="E3161" t="str">
        <f>VLOOKUP(VALUE(A3161),'REGIÕES DE SAÚDE E SEUS MUNICÍP'!$A$4:$C$5569,3,0)</f>
        <v>TD Vale do Sambito</v>
      </c>
      <c r="F3161" t="str">
        <f>VLOOKUP(G3161,'REGIÕES DE SAÚDE E SEUS MUNICÍP'!$A$4:$D$5569,4,0)</f>
        <v>Elesbão Veloso</v>
      </c>
      <c r="G3161">
        <f>VLOOKUP(VALUE(A3161),'REGIÕES DE SAÚDE E SEUS MUNICÍP'!$A$4:$A$5569,1,0)</f>
        <v>220350</v>
      </c>
      <c r="H3161" t="str">
        <f t="shared" si="196"/>
        <v>Mesmo município</v>
      </c>
      <c r="I3161" s="17" t="e">
        <f>VLOOKUP(C3161,'REGIÕES DE SAÚDE E SEUS MUNICÍP'!$C$4:$C$5569,1,0)</f>
        <v>#N/A</v>
      </c>
      <c r="J3161" t="e">
        <f t="shared" si="197"/>
        <v>#VALUE!</v>
      </c>
      <c r="K3161" t="str">
        <f t="shared" si="198"/>
        <v>Regiões semelhantes</v>
      </c>
      <c r="L3161" t="str">
        <f t="shared" si="199"/>
        <v>igual</v>
      </c>
    </row>
    <row r="3162" spans="1:12" x14ac:dyDescent="0.25">
      <c r="A3162" t="s">
        <v>2684</v>
      </c>
      <c r="B3162" t="s">
        <v>4248</v>
      </c>
      <c r="C3162" t="s">
        <v>10498</v>
      </c>
      <c r="D3162" t="s">
        <v>6981</v>
      </c>
      <c r="E3162" t="str">
        <f>VLOOKUP(VALUE(A3162),'REGIÕES DE SAÚDE E SEUS MUNICÍP'!$A$4:$C$5569,3,0)</f>
        <v>TD Vale do Sambito</v>
      </c>
      <c r="F3162" t="str">
        <f>VLOOKUP(G3162,'REGIÕES DE SAÚDE E SEUS MUNICÍP'!$A$4:$D$5569,4,0)</f>
        <v>Aroazes</v>
      </c>
      <c r="G3162">
        <f>VLOOKUP(VALUE(A3162),'REGIÕES DE SAÚDE E SEUS MUNICÍP'!$A$4:$A$5569,1,0)</f>
        <v>220090</v>
      </c>
      <c r="H3162" t="str">
        <f t="shared" si="196"/>
        <v>Mesmo município</v>
      </c>
      <c r="I3162" s="17" t="e">
        <f>VLOOKUP(C3162,'REGIÕES DE SAÚDE E SEUS MUNICÍP'!$C$4:$C$5569,1,0)</f>
        <v>#N/A</v>
      </c>
      <c r="J3162" t="e">
        <f t="shared" si="197"/>
        <v>#VALUE!</v>
      </c>
      <c r="K3162" t="str">
        <f t="shared" si="198"/>
        <v>Regiões semelhantes</v>
      </c>
      <c r="L3162" t="str">
        <f t="shared" si="199"/>
        <v>igual</v>
      </c>
    </row>
    <row r="3163" spans="1:12" x14ac:dyDescent="0.25">
      <c r="A3163" t="s">
        <v>7336</v>
      </c>
      <c r="B3163" t="s">
        <v>4248</v>
      </c>
      <c r="C3163" t="s">
        <v>10498</v>
      </c>
      <c r="D3163" t="s">
        <v>4153</v>
      </c>
      <c r="E3163" t="str">
        <f>VLOOKUP(VALUE(A3163),'REGIÕES DE SAÚDE E SEUS MUNICÍP'!$A$4:$C$5569,3,0)</f>
        <v>TD Vale do Sambito</v>
      </c>
      <c r="F3163" t="str">
        <f>VLOOKUP(G3163,'REGIÕES DE SAÚDE E SEUS MUNICÍP'!$A$4:$D$5569,4,0)</f>
        <v>Barra D'Alcântara</v>
      </c>
      <c r="G3163">
        <f>VLOOKUP(VALUE(A3163),'REGIÕES DE SAÚDE E SEUS MUNICÍP'!$A$4:$A$5569,1,0)</f>
        <v>220117</v>
      </c>
      <c r="H3163" t="str">
        <f t="shared" si="196"/>
        <v>Mesmo município</v>
      </c>
      <c r="I3163" s="17" t="e">
        <f>VLOOKUP(C3163,'REGIÕES DE SAÚDE E SEUS MUNICÍP'!$C$4:$C$5569,1,0)</f>
        <v>#N/A</v>
      </c>
      <c r="J3163" t="e">
        <f t="shared" si="197"/>
        <v>#VALUE!</v>
      </c>
      <c r="K3163" t="str">
        <f t="shared" si="198"/>
        <v>Regiões semelhantes</v>
      </c>
      <c r="L3163" t="str">
        <f t="shared" si="199"/>
        <v>igual</v>
      </c>
    </row>
    <row r="3164" spans="1:12" x14ac:dyDescent="0.25">
      <c r="A3164" t="s">
        <v>5302</v>
      </c>
      <c r="B3164" t="s">
        <v>4248</v>
      </c>
      <c r="C3164" t="s">
        <v>10498</v>
      </c>
      <c r="D3164" t="s">
        <v>5868</v>
      </c>
      <c r="E3164" t="str">
        <f>VLOOKUP(VALUE(A3164),'REGIÕES DE SAÚDE E SEUS MUNICÍP'!$A$4:$C$5569,3,0)</f>
        <v>TD Vale do Sambito</v>
      </c>
      <c r="F3164" t="str">
        <f>VLOOKUP(G3164,'REGIÕES DE SAÚDE E SEUS MUNICÍP'!$A$4:$D$5569,4,0)</f>
        <v>Lagoa do Sítio</v>
      </c>
      <c r="G3164">
        <f>VLOOKUP(VALUE(A3164),'REGIÕES DE SAÚDE E SEUS MUNICÍP'!$A$4:$A$5569,1,0)</f>
        <v>220559</v>
      </c>
      <c r="H3164" t="str">
        <f t="shared" si="196"/>
        <v>Mesmo município</v>
      </c>
      <c r="I3164" s="17" t="e">
        <f>VLOOKUP(C3164,'REGIÕES DE SAÚDE E SEUS MUNICÍP'!$C$4:$C$5569,1,0)</f>
        <v>#N/A</v>
      </c>
      <c r="J3164" t="e">
        <f t="shared" si="197"/>
        <v>#VALUE!</v>
      </c>
      <c r="K3164" t="str">
        <f t="shared" si="198"/>
        <v>Regiões semelhantes</v>
      </c>
      <c r="L3164" t="str">
        <f t="shared" si="199"/>
        <v>igual</v>
      </c>
    </row>
    <row r="3165" spans="1:12" x14ac:dyDescent="0.25">
      <c r="A3165" t="s">
        <v>6063</v>
      </c>
      <c r="B3165" t="s">
        <v>4248</v>
      </c>
      <c r="C3165" t="s">
        <v>10498</v>
      </c>
      <c r="D3165" t="s">
        <v>7007</v>
      </c>
      <c r="E3165" t="str">
        <f>VLOOKUP(VALUE(A3165),'REGIÕES DE SAÚDE E SEUS MUNICÍP'!$A$4:$C$5569,3,0)</f>
        <v>TD Vale do Sambito</v>
      </c>
      <c r="F3165" t="str">
        <f>VLOOKUP(G3165,'REGIÕES DE SAÚDE E SEUS MUNICÍP'!$A$4:$D$5569,4,0)</f>
        <v>Novo Oriente do Piauí</v>
      </c>
      <c r="G3165">
        <f>VLOOKUP(VALUE(A3165),'REGIÕES DE SAÚDE E SEUS MUNICÍP'!$A$4:$A$5569,1,0)</f>
        <v>220690</v>
      </c>
      <c r="H3165" t="str">
        <f t="shared" si="196"/>
        <v>Mesmo município</v>
      </c>
      <c r="I3165" s="17" t="e">
        <f>VLOOKUP(C3165,'REGIÕES DE SAÚDE E SEUS MUNICÍP'!$C$4:$C$5569,1,0)</f>
        <v>#N/A</v>
      </c>
      <c r="J3165" t="e">
        <f t="shared" si="197"/>
        <v>#VALUE!</v>
      </c>
      <c r="K3165" t="str">
        <f t="shared" si="198"/>
        <v>Regiões semelhantes</v>
      </c>
      <c r="L3165" t="str">
        <f t="shared" si="199"/>
        <v>igual</v>
      </c>
    </row>
    <row r="3166" spans="1:12" x14ac:dyDescent="0.25">
      <c r="A3166" t="s">
        <v>4628</v>
      </c>
      <c r="B3166" t="s">
        <v>4248</v>
      </c>
      <c r="C3166" t="s">
        <v>10498</v>
      </c>
      <c r="D3166" t="s">
        <v>7347</v>
      </c>
      <c r="E3166" t="str">
        <f>VLOOKUP(VALUE(A3166),'REGIÕES DE SAÚDE E SEUS MUNICÍP'!$A$4:$C$5569,3,0)</f>
        <v>TD Vale do Sambito</v>
      </c>
      <c r="F3166" t="str">
        <f>VLOOKUP(G3166,'REGIÕES DE SAÚDE E SEUS MUNICÍP'!$A$4:$D$5569,4,0)</f>
        <v>Inhuma</v>
      </c>
      <c r="G3166">
        <f>VLOOKUP(VALUE(A3166),'REGIÕES DE SAÚDE E SEUS MUNICÍP'!$A$4:$A$5569,1,0)</f>
        <v>220470</v>
      </c>
      <c r="H3166" t="str">
        <f t="shared" si="196"/>
        <v>Mesmo município</v>
      </c>
      <c r="I3166" s="17" t="e">
        <f>VLOOKUP(C3166,'REGIÕES DE SAÚDE E SEUS MUNICÍP'!$C$4:$C$5569,1,0)</f>
        <v>#N/A</v>
      </c>
      <c r="J3166" t="e">
        <f t="shared" si="197"/>
        <v>#VALUE!</v>
      </c>
      <c r="K3166" t="str">
        <f t="shared" si="198"/>
        <v>Regiões semelhantes</v>
      </c>
      <c r="L3166" t="str">
        <f t="shared" si="199"/>
        <v>igual</v>
      </c>
    </row>
    <row r="3167" spans="1:12" x14ac:dyDescent="0.25">
      <c r="A3167" t="s">
        <v>7644</v>
      </c>
      <c r="B3167" t="s">
        <v>4248</v>
      </c>
      <c r="C3167" t="s">
        <v>10498</v>
      </c>
      <c r="D3167" t="s">
        <v>853</v>
      </c>
      <c r="E3167" t="str">
        <f>VLOOKUP(VALUE(A3167),'REGIÕES DE SAÚDE E SEUS MUNICÍP'!$A$4:$C$5569,3,0)</f>
        <v>TD Vale do Sambito</v>
      </c>
      <c r="F3167" t="str">
        <f>VLOOKUP(G3167,'REGIÕES DE SAÚDE E SEUS MUNICÍP'!$A$4:$D$5569,4,0)</f>
        <v>Francinópolis</v>
      </c>
      <c r="G3167">
        <f>VLOOKUP(VALUE(A3167),'REGIÕES DE SAÚDE E SEUS MUNICÍP'!$A$4:$A$5569,1,0)</f>
        <v>220400</v>
      </c>
      <c r="H3167" t="str">
        <f t="shared" si="196"/>
        <v>Mesmo município</v>
      </c>
      <c r="I3167" s="17" t="e">
        <f>VLOOKUP(C3167,'REGIÕES DE SAÚDE E SEUS MUNICÍP'!$C$4:$C$5569,1,0)</f>
        <v>#N/A</v>
      </c>
      <c r="J3167" t="e">
        <f t="shared" si="197"/>
        <v>#VALUE!</v>
      </c>
      <c r="K3167" t="str">
        <f t="shared" si="198"/>
        <v>Regiões semelhantes</v>
      </c>
      <c r="L3167" t="str">
        <f t="shared" si="199"/>
        <v>igual</v>
      </c>
    </row>
    <row r="3168" spans="1:12" x14ac:dyDescent="0.25">
      <c r="A3168" t="s">
        <v>10048</v>
      </c>
      <c r="B3168" t="s">
        <v>4248</v>
      </c>
      <c r="C3168" t="s">
        <v>10498</v>
      </c>
      <c r="D3168" t="s">
        <v>3773</v>
      </c>
      <c r="E3168" t="str">
        <f>VLOOKUP(VALUE(A3168),'REGIÕES DE SAÚDE E SEUS MUNICÍP'!$A$4:$C$5569,3,0)</f>
        <v>TD Vale do Sambito</v>
      </c>
      <c r="F3168" t="str">
        <f>VLOOKUP(G3168,'REGIÕES DE SAÚDE E SEUS MUNICÍP'!$A$4:$D$5569,4,0)</f>
        <v>São Miguel da Baixa Grande</v>
      </c>
      <c r="G3168">
        <f>VLOOKUP(VALUE(A3168),'REGIÕES DE SAÚDE E SEUS MUNICÍP'!$A$4:$A$5569,1,0)</f>
        <v>221038</v>
      </c>
      <c r="H3168" t="str">
        <f t="shared" si="196"/>
        <v>Mesmo município</v>
      </c>
      <c r="I3168" s="17" t="e">
        <f>VLOOKUP(C3168,'REGIÕES DE SAÚDE E SEUS MUNICÍP'!$C$4:$C$5569,1,0)</f>
        <v>#N/A</v>
      </c>
      <c r="J3168" t="e">
        <f t="shared" si="197"/>
        <v>#VALUE!</v>
      </c>
      <c r="K3168" t="str">
        <f t="shared" si="198"/>
        <v>diferente</v>
      </c>
      <c r="L3168" t="str">
        <f t="shared" si="199"/>
        <v>igual</v>
      </c>
    </row>
    <row r="3169" spans="1:12" x14ac:dyDescent="0.25">
      <c r="A3169" t="s">
        <v>4945</v>
      </c>
      <c r="B3169" t="s">
        <v>4248</v>
      </c>
      <c r="C3169" t="s">
        <v>10972</v>
      </c>
      <c r="D3169" t="s">
        <v>2197</v>
      </c>
      <c r="E3169" t="str">
        <f>VLOOKUP(VALUE(A3169),'REGIÕES DE SAÚDE E SEUS MUNICÍP'!$A$4:$C$5569,3,0)</f>
        <v>TD Vale dos Rios Piauí e Itaueiras</v>
      </c>
      <c r="F3169" t="str">
        <f>VLOOKUP(G3169,'REGIÕES DE SAÚDE E SEUS MUNICÍP'!$A$4:$D$5569,4,0)</f>
        <v>São Miguel do Fidalgo</v>
      </c>
      <c r="G3169">
        <f>VLOOKUP(VALUE(A3169),'REGIÕES DE SAÚDE E SEUS MUNICÍP'!$A$4:$A$5569,1,0)</f>
        <v>221039</v>
      </c>
      <c r="H3169" t="str">
        <f t="shared" si="196"/>
        <v>Mesmo município</v>
      </c>
      <c r="I3169" s="17" t="e">
        <f>VLOOKUP(C3169,'REGIÕES DE SAÚDE E SEUS MUNICÍP'!$C$4:$C$5569,1,0)</f>
        <v>#N/A</v>
      </c>
      <c r="J3169" t="e">
        <f t="shared" si="197"/>
        <v>#VALUE!</v>
      </c>
      <c r="K3169" t="str">
        <f t="shared" si="198"/>
        <v>Regiões semelhantes</v>
      </c>
      <c r="L3169" t="str">
        <f t="shared" si="199"/>
        <v>diferente</v>
      </c>
    </row>
    <row r="3170" spans="1:12" x14ac:dyDescent="0.25">
      <c r="A3170" t="s">
        <v>3854</v>
      </c>
      <c r="B3170" t="s">
        <v>4248</v>
      </c>
      <c r="C3170" t="s">
        <v>10972</v>
      </c>
      <c r="D3170" t="s">
        <v>4999</v>
      </c>
      <c r="E3170" t="str">
        <f>VLOOKUP(VALUE(A3170),'REGIÕES DE SAÚDE E SEUS MUNICÍP'!$A$4:$C$5569,3,0)</f>
        <v>TD Vale dos Rios Piauí e Itaueiras</v>
      </c>
      <c r="F3170" t="str">
        <f>VLOOKUP(G3170,'REGIÕES DE SAÚDE E SEUS MUNICÍP'!$A$4:$D$5569,4,0)</f>
        <v>São José do Peixe</v>
      </c>
      <c r="G3170">
        <f>VLOOKUP(VALUE(A3170),'REGIÕES DE SAÚDE E SEUS MUNICÍP'!$A$4:$A$5569,1,0)</f>
        <v>221010</v>
      </c>
      <c r="H3170" t="str">
        <f t="shared" si="196"/>
        <v>Mesmo município</v>
      </c>
      <c r="I3170" s="17" t="e">
        <f>VLOOKUP(C3170,'REGIÕES DE SAÚDE E SEUS MUNICÍP'!$C$4:$C$5569,1,0)</f>
        <v>#N/A</v>
      </c>
      <c r="J3170" t="e">
        <f t="shared" si="197"/>
        <v>#VALUE!</v>
      </c>
      <c r="K3170" t="str">
        <f t="shared" si="198"/>
        <v>Regiões semelhantes</v>
      </c>
      <c r="L3170" t="str">
        <f t="shared" si="199"/>
        <v>igual</v>
      </c>
    </row>
    <row r="3171" spans="1:12" x14ac:dyDescent="0.25">
      <c r="A3171" t="s">
        <v>9138</v>
      </c>
      <c r="B3171" t="s">
        <v>4248</v>
      </c>
      <c r="C3171" t="s">
        <v>10972</v>
      </c>
      <c r="D3171" t="s">
        <v>8483</v>
      </c>
      <c r="E3171" t="str">
        <f>VLOOKUP(VALUE(A3171),'REGIÕES DE SAÚDE E SEUS MUNICÍP'!$A$4:$C$5569,3,0)</f>
        <v>TD Vale dos Rios Piauí e Itaueiras</v>
      </c>
      <c r="F3171" t="str">
        <f>VLOOKUP(G3171,'REGIÕES DE SAÚDE E SEUS MUNICÍP'!$A$4:$D$5569,4,0)</f>
        <v>Tamboril do Piauí</v>
      </c>
      <c r="G3171">
        <f>VLOOKUP(VALUE(A3171),'REGIÕES DE SAÚDE E SEUS MUNICÍP'!$A$4:$A$5569,1,0)</f>
        <v>221095</v>
      </c>
      <c r="H3171" t="str">
        <f t="shared" si="196"/>
        <v>Mesmo município</v>
      </c>
      <c r="I3171" s="17" t="e">
        <f>VLOOKUP(C3171,'REGIÕES DE SAÚDE E SEUS MUNICÍP'!$C$4:$C$5569,1,0)</f>
        <v>#N/A</v>
      </c>
      <c r="J3171" t="e">
        <f t="shared" si="197"/>
        <v>#VALUE!</v>
      </c>
      <c r="K3171" t="str">
        <f t="shared" si="198"/>
        <v>Regiões semelhantes</v>
      </c>
      <c r="L3171" t="str">
        <f t="shared" si="199"/>
        <v>igual</v>
      </c>
    </row>
    <row r="3172" spans="1:12" x14ac:dyDescent="0.25">
      <c r="A3172" t="s">
        <v>4939</v>
      </c>
      <c r="B3172" t="s">
        <v>4248</v>
      </c>
      <c r="C3172" t="s">
        <v>10972</v>
      </c>
      <c r="D3172" t="s">
        <v>5955</v>
      </c>
      <c r="E3172" t="str">
        <f>VLOOKUP(VALUE(A3172),'REGIÕES DE SAÚDE E SEUS MUNICÍP'!$A$4:$C$5569,3,0)</f>
        <v>TD Vale dos Rios Piauí e Itaueiras</v>
      </c>
      <c r="F3172" t="str">
        <f>VLOOKUP(G3172,'REGIÕES DE SAÚDE E SEUS MUNICÍP'!$A$4:$D$5569,4,0)</f>
        <v>Pavussu</v>
      </c>
      <c r="G3172">
        <f>VLOOKUP(VALUE(A3172),'REGIÕES DE SAÚDE E SEUS MUNICÍP'!$A$4:$A$5569,1,0)</f>
        <v>220785</v>
      </c>
      <c r="H3172" t="str">
        <f t="shared" si="196"/>
        <v>Mesmo município</v>
      </c>
      <c r="I3172" s="17" t="e">
        <f>VLOOKUP(C3172,'REGIÕES DE SAÚDE E SEUS MUNICÍP'!$C$4:$C$5569,1,0)</f>
        <v>#N/A</v>
      </c>
      <c r="J3172" t="e">
        <f t="shared" si="197"/>
        <v>#VALUE!</v>
      </c>
      <c r="K3172" t="str">
        <f t="shared" si="198"/>
        <v>Regiões semelhantes</v>
      </c>
      <c r="L3172" t="str">
        <f t="shared" si="199"/>
        <v>igual</v>
      </c>
    </row>
    <row r="3173" spans="1:12" x14ac:dyDescent="0.25">
      <c r="A3173" t="s">
        <v>216</v>
      </c>
      <c r="B3173" t="s">
        <v>4248</v>
      </c>
      <c r="C3173" t="s">
        <v>10972</v>
      </c>
      <c r="D3173" t="s">
        <v>6149</v>
      </c>
      <c r="E3173" t="str">
        <f>VLOOKUP(VALUE(A3173),'REGIÕES DE SAÚDE E SEUS MUNICÍP'!$A$4:$C$5569,3,0)</f>
        <v>TD Vale dos Rios Piauí e Itaueiras</v>
      </c>
      <c r="F3173" t="str">
        <f>VLOOKUP(G3173,'REGIÕES DE SAÚDE E SEUS MUNICÍP'!$A$4:$D$5569,4,0)</f>
        <v>Pedro Laurentino</v>
      </c>
      <c r="G3173">
        <f>VLOOKUP(VALUE(A3173),'REGIÕES DE SAÚDE E SEUS MUNICÍP'!$A$4:$A$5569,1,0)</f>
        <v>220793</v>
      </c>
      <c r="H3173" t="str">
        <f t="shared" si="196"/>
        <v>Mesmo município</v>
      </c>
      <c r="I3173" s="17" t="e">
        <f>VLOOKUP(C3173,'REGIÕES DE SAÚDE E SEUS MUNICÍP'!$C$4:$C$5569,1,0)</f>
        <v>#N/A</v>
      </c>
      <c r="J3173" t="e">
        <f t="shared" si="197"/>
        <v>#VALUE!</v>
      </c>
      <c r="K3173" t="str">
        <f t="shared" si="198"/>
        <v>Regiões semelhantes</v>
      </c>
      <c r="L3173" t="str">
        <f t="shared" si="199"/>
        <v>igual</v>
      </c>
    </row>
    <row r="3174" spans="1:12" x14ac:dyDescent="0.25">
      <c r="A3174" t="s">
        <v>2213</v>
      </c>
      <c r="B3174" t="s">
        <v>4248</v>
      </c>
      <c r="C3174" t="s">
        <v>10972</v>
      </c>
      <c r="D3174" t="s">
        <v>5402</v>
      </c>
      <c r="E3174" t="str">
        <f>VLOOKUP(VALUE(A3174),'REGIÕES DE SAÚDE E SEUS MUNICÍP'!$A$4:$C$5569,3,0)</f>
        <v>TD Vale dos Rios Piauí e Itaueiras</v>
      </c>
      <c r="F3174" t="str">
        <f>VLOOKUP(G3174,'REGIÕES DE SAÚDE E SEUS MUNICÍP'!$A$4:$D$5569,4,0)</f>
        <v>Nova Santa Rita</v>
      </c>
      <c r="G3174">
        <f>VLOOKUP(VALUE(A3174),'REGIÕES DE SAÚDE E SEUS MUNICÍP'!$A$4:$A$5569,1,0)</f>
        <v>220795</v>
      </c>
      <c r="H3174" t="str">
        <f t="shared" si="196"/>
        <v>Mesmo município</v>
      </c>
      <c r="I3174" s="17" t="e">
        <f>VLOOKUP(C3174,'REGIÕES DE SAÚDE E SEUS MUNICÍP'!$C$4:$C$5569,1,0)</f>
        <v>#N/A</v>
      </c>
      <c r="J3174" t="e">
        <f t="shared" si="197"/>
        <v>#VALUE!</v>
      </c>
      <c r="K3174" t="str">
        <f t="shared" si="198"/>
        <v>Regiões semelhantes</v>
      </c>
      <c r="L3174" t="str">
        <f t="shared" si="199"/>
        <v>igual</v>
      </c>
    </row>
    <row r="3175" spans="1:12" x14ac:dyDescent="0.25">
      <c r="A3175" t="s">
        <v>17</v>
      </c>
      <c r="B3175" t="s">
        <v>4248</v>
      </c>
      <c r="C3175" t="s">
        <v>10972</v>
      </c>
      <c r="D3175" t="s">
        <v>9626</v>
      </c>
      <c r="E3175" t="str">
        <f>VLOOKUP(VALUE(A3175),'REGIÕES DE SAÚDE E SEUS MUNICÍP'!$A$4:$C$5569,3,0)</f>
        <v>TD Vale dos Rios Piauí e Itaueiras</v>
      </c>
      <c r="F3175" t="str">
        <f>VLOOKUP(G3175,'REGIÕES DE SAÚDE E SEUS MUNICÍP'!$A$4:$D$5569,4,0)</f>
        <v>Porto Alegre do Piauí</v>
      </c>
      <c r="G3175">
        <f>VLOOKUP(VALUE(A3175),'REGIÕES DE SAÚDE E SEUS MUNICÍP'!$A$4:$A$5569,1,0)</f>
        <v>220855</v>
      </c>
      <c r="H3175" t="str">
        <f t="shared" si="196"/>
        <v>Mesmo município</v>
      </c>
      <c r="I3175" s="17" t="e">
        <f>VLOOKUP(C3175,'REGIÕES DE SAÚDE E SEUS MUNICÍP'!$C$4:$C$5569,1,0)</f>
        <v>#N/A</v>
      </c>
      <c r="J3175" t="e">
        <f t="shared" si="197"/>
        <v>#VALUE!</v>
      </c>
      <c r="K3175" t="str">
        <f t="shared" si="198"/>
        <v>Regiões semelhantes</v>
      </c>
      <c r="L3175" t="str">
        <f t="shared" si="199"/>
        <v>igual</v>
      </c>
    </row>
    <row r="3176" spans="1:12" x14ac:dyDescent="0.25">
      <c r="A3176" t="s">
        <v>4306</v>
      </c>
      <c r="B3176" t="s">
        <v>4248</v>
      </c>
      <c r="C3176" t="s">
        <v>10972</v>
      </c>
      <c r="D3176" t="s">
        <v>10718</v>
      </c>
      <c r="E3176" t="str">
        <f>VLOOKUP(VALUE(A3176),'REGIÕES DE SAÚDE E SEUS MUNICÍP'!$A$4:$C$5569,3,0)</f>
        <v>TD Vale dos Rios Piauí e Itaueiras</v>
      </c>
      <c r="F3176" t="str">
        <f>VLOOKUP(G3176,'REGIÕES DE SAÚDE E SEUS MUNICÍP'!$A$4:$D$5569,4,0)</f>
        <v>Ribeira do Piauí</v>
      </c>
      <c r="G3176">
        <f>VLOOKUP(VALUE(A3176),'REGIÕES DE SAÚDE E SEUS MUNICÍP'!$A$4:$A$5569,1,0)</f>
        <v>220887</v>
      </c>
      <c r="H3176" t="str">
        <f t="shared" si="196"/>
        <v>Mesmo município</v>
      </c>
      <c r="I3176" s="17" t="e">
        <f>VLOOKUP(C3176,'REGIÕES DE SAÚDE E SEUS MUNICÍP'!$C$4:$C$5569,1,0)</f>
        <v>#N/A</v>
      </c>
      <c r="J3176" t="e">
        <f t="shared" si="197"/>
        <v>#VALUE!</v>
      </c>
      <c r="K3176" t="str">
        <f t="shared" si="198"/>
        <v>Regiões semelhantes</v>
      </c>
      <c r="L3176" t="str">
        <f t="shared" si="199"/>
        <v>igual</v>
      </c>
    </row>
    <row r="3177" spans="1:12" x14ac:dyDescent="0.25">
      <c r="A3177" t="s">
        <v>11052</v>
      </c>
      <c r="B3177" t="s">
        <v>4248</v>
      </c>
      <c r="C3177" t="s">
        <v>10972</v>
      </c>
      <c r="D3177" t="s">
        <v>4892</v>
      </c>
      <c r="E3177" t="str">
        <f>VLOOKUP(VALUE(A3177),'REGIÕES DE SAÚDE E SEUS MUNICÍP'!$A$4:$C$5569,3,0)</f>
        <v>TD Vale dos Rios Piauí e Itaueiras</v>
      </c>
      <c r="F3177" t="str">
        <f>VLOOKUP(G3177,'REGIÕES DE SAÚDE E SEUS MUNICÍP'!$A$4:$D$5569,4,0)</f>
        <v>Rio Grande do Piauí</v>
      </c>
      <c r="G3177">
        <f>VLOOKUP(VALUE(A3177),'REGIÕES DE SAÚDE E SEUS MUNICÍP'!$A$4:$A$5569,1,0)</f>
        <v>220900</v>
      </c>
      <c r="H3177" t="str">
        <f t="shared" si="196"/>
        <v>Mesmo município</v>
      </c>
      <c r="I3177" s="17" t="e">
        <f>VLOOKUP(C3177,'REGIÕES DE SAÚDE E SEUS MUNICÍP'!$C$4:$C$5569,1,0)</f>
        <v>#N/A</v>
      </c>
      <c r="J3177" t="e">
        <f t="shared" si="197"/>
        <v>#VALUE!</v>
      </c>
      <c r="K3177" t="str">
        <f t="shared" si="198"/>
        <v>Regiões semelhantes</v>
      </c>
      <c r="L3177" t="str">
        <f t="shared" si="199"/>
        <v>igual</v>
      </c>
    </row>
    <row r="3178" spans="1:12" x14ac:dyDescent="0.25">
      <c r="A3178" t="s">
        <v>764</v>
      </c>
      <c r="B3178" t="s">
        <v>4248</v>
      </c>
      <c r="C3178" t="s">
        <v>10972</v>
      </c>
      <c r="D3178" t="s">
        <v>9135</v>
      </c>
      <c r="E3178" t="str">
        <f>VLOOKUP(VALUE(A3178),'REGIÕES DE SAÚDE E SEUS MUNICÍP'!$A$4:$C$5569,3,0)</f>
        <v>TD Vale dos Rios Piauí e Itaueiras</v>
      </c>
      <c r="F3178" t="str">
        <f>VLOOKUP(G3178,'REGIÕES DE SAÚDE E SEUS MUNICÍP'!$A$4:$D$5569,4,0)</f>
        <v>Canavieira</v>
      </c>
      <c r="G3178">
        <f>VLOOKUP(VALUE(A3178),'REGIÕES DE SAÚDE E SEUS MUNICÍP'!$A$4:$A$5569,1,0)</f>
        <v>220225</v>
      </c>
      <c r="H3178" t="str">
        <f t="shared" si="196"/>
        <v>Mesmo município</v>
      </c>
      <c r="I3178" s="17" t="e">
        <f>VLOOKUP(C3178,'REGIÕES DE SAÚDE E SEUS MUNICÍP'!$C$4:$C$5569,1,0)</f>
        <v>#N/A</v>
      </c>
      <c r="J3178" t="e">
        <f t="shared" si="197"/>
        <v>#VALUE!</v>
      </c>
      <c r="K3178" t="str">
        <f t="shared" si="198"/>
        <v>Regiões semelhantes</v>
      </c>
      <c r="L3178" t="str">
        <f t="shared" si="199"/>
        <v>igual</v>
      </c>
    </row>
    <row r="3179" spans="1:12" x14ac:dyDescent="0.25">
      <c r="A3179" t="s">
        <v>9746</v>
      </c>
      <c r="B3179" t="s">
        <v>4248</v>
      </c>
      <c r="C3179" t="s">
        <v>10972</v>
      </c>
      <c r="D3179" t="s">
        <v>3128</v>
      </c>
      <c r="E3179" t="str">
        <f>VLOOKUP(VALUE(A3179),'REGIÕES DE SAÚDE E SEUS MUNICÍP'!$A$4:$C$5569,3,0)</f>
        <v>TD Vale dos Rios Piauí e Itaueiras</v>
      </c>
      <c r="F3179" t="str">
        <f>VLOOKUP(G3179,'REGIÕES DE SAÚDE E SEUS MUNICÍP'!$A$4:$D$5569,4,0)</f>
        <v>Canto do Buriti</v>
      </c>
      <c r="G3179">
        <f>VLOOKUP(VALUE(A3179),'REGIÕES DE SAÚDE E SEUS MUNICÍP'!$A$4:$A$5569,1,0)</f>
        <v>220230</v>
      </c>
      <c r="H3179" t="str">
        <f t="shared" si="196"/>
        <v>Mesmo município</v>
      </c>
      <c r="I3179" s="17" t="e">
        <f>VLOOKUP(C3179,'REGIÕES DE SAÚDE E SEUS MUNICÍP'!$C$4:$C$5569,1,0)</f>
        <v>#N/A</v>
      </c>
      <c r="J3179" t="e">
        <f t="shared" si="197"/>
        <v>#VALUE!</v>
      </c>
      <c r="K3179" t="str">
        <f t="shared" si="198"/>
        <v>Regiões semelhantes</v>
      </c>
      <c r="L3179" t="str">
        <f t="shared" si="199"/>
        <v>igual</v>
      </c>
    </row>
    <row r="3180" spans="1:12" x14ac:dyDescent="0.25">
      <c r="A3180" t="s">
        <v>1582</v>
      </c>
      <c r="B3180" t="s">
        <v>4248</v>
      </c>
      <c r="C3180" t="s">
        <v>10972</v>
      </c>
      <c r="D3180" t="s">
        <v>6051</v>
      </c>
      <c r="E3180" t="str">
        <f>VLOOKUP(VALUE(A3180),'REGIÕES DE SAÚDE E SEUS MUNICÍP'!$A$4:$C$5569,3,0)</f>
        <v>TD Vale dos Rios Piauí e Itaueiras</v>
      </c>
      <c r="F3180" t="str">
        <f>VLOOKUP(G3180,'REGIÕES DE SAÚDE E SEUS MUNICÍP'!$A$4:$D$5569,4,0)</f>
        <v>Flores do Piauí</v>
      </c>
      <c r="G3180">
        <f>VLOOKUP(VALUE(A3180),'REGIÕES DE SAÚDE E SEUS MUNICÍP'!$A$4:$A$5569,1,0)</f>
        <v>220380</v>
      </c>
      <c r="H3180" t="str">
        <f t="shared" si="196"/>
        <v>Mesmo município</v>
      </c>
      <c r="I3180" s="17" t="e">
        <f>VLOOKUP(C3180,'REGIÕES DE SAÚDE E SEUS MUNICÍP'!$C$4:$C$5569,1,0)</f>
        <v>#N/A</v>
      </c>
      <c r="J3180" t="e">
        <f t="shared" si="197"/>
        <v>#VALUE!</v>
      </c>
      <c r="K3180" t="str">
        <f t="shared" si="198"/>
        <v>Regiões semelhantes</v>
      </c>
      <c r="L3180" t="str">
        <f t="shared" si="199"/>
        <v>igual</v>
      </c>
    </row>
    <row r="3181" spans="1:12" x14ac:dyDescent="0.25">
      <c r="A3181" t="s">
        <v>3103</v>
      </c>
      <c r="B3181" t="s">
        <v>4248</v>
      </c>
      <c r="C3181" t="s">
        <v>10972</v>
      </c>
      <c r="D3181" t="s">
        <v>5166</v>
      </c>
      <c r="E3181" t="str">
        <f>VLOOKUP(VALUE(A3181),'REGIÕES DE SAÚDE E SEUS MUNICÍP'!$A$4:$C$5569,3,0)</f>
        <v>TD Vale dos Rios Piauí e Itaueiras</v>
      </c>
      <c r="F3181" t="str">
        <f>VLOOKUP(G3181,'REGIÕES DE SAÚDE E SEUS MUNICÍP'!$A$4:$D$5569,4,0)</f>
        <v>Arraial</v>
      </c>
      <c r="G3181">
        <f>VLOOKUP(VALUE(A3181),'REGIÕES DE SAÚDE E SEUS MUNICÍP'!$A$4:$A$5569,1,0)</f>
        <v>220100</v>
      </c>
      <c r="H3181" t="str">
        <f t="shared" si="196"/>
        <v>Mesmo município</v>
      </c>
      <c r="I3181" s="17" t="e">
        <f>VLOOKUP(C3181,'REGIÕES DE SAÚDE E SEUS MUNICÍP'!$C$4:$C$5569,1,0)</f>
        <v>#N/A</v>
      </c>
      <c r="J3181" t="e">
        <f t="shared" si="197"/>
        <v>#VALUE!</v>
      </c>
      <c r="K3181" t="str">
        <f t="shared" si="198"/>
        <v>Regiões semelhantes</v>
      </c>
      <c r="L3181" t="str">
        <f t="shared" si="199"/>
        <v>igual</v>
      </c>
    </row>
    <row r="3182" spans="1:12" x14ac:dyDescent="0.25">
      <c r="A3182" t="s">
        <v>5750</v>
      </c>
      <c r="B3182" t="s">
        <v>4248</v>
      </c>
      <c r="C3182" t="s">
        <v>10972</v>
      </c>
      <c r="D3182" t="s">
        <v>276</v>
      </c>
      <c r="E3182" t="str">
        <f>VLOOKUP(VALUE(A3182),'REGIÕES DE SAÚDE E SEUS MUNICÍP'!$A$4:$C$5569,3,0)</f>
        <v>TD Vale dos Rios Piauí e Itaueiras</v>
      </c>
      <c r="F3182" t="str">
        <f>VLOOKUP(G3182,'REGIÕES DE SAÚDE E SEUS MUNICÍP'!$A$4:$D$5569,4,0)</f>
        <v>Bertolínia</v>
      </c>
      <c r="G3182">
        <f>VLOOKUP(VALUE(A3182),'REGIÕES DE SAÚDE E SEUS MUNICÍP'!$A$4:$A$5569,1,0)</f>
        <v>220170</v>
      </c>
      <c r="H3182" t="str">
        <f t="shared" si="196"/>
        <v>Mesmo município</v>
      </c>
      <c r="I3182" s="17" t="e">
        <f>VLOOKUP(C3182,'REGIÕES DE SAÚDE E SEUS MUNICÍP'!$C$4:$C$5569,1,0)</f>
        <v>#N/A</v>
      </c>
      <c r="J3182" t="e">
        <f t="shared" si="197"/>
        <v>#VALUE!</v>
      </c>
      <c r="K3182" t="str">
        <f t="shared" si="198"/>
        <v>Regiões semelhantes</v>
      </c>
      <c r="L3182" t="str">
        <f t="shared" si="199"/>
        <v>igual</v>
      </c>
    </row>
    <row r="3183" spans="1:12" x14ac:dyDescent="0.25">
      <c r="A3183" t="s">
        <v>2806</v>
      </c>
      <c r="B3183" t="s">
        <v>4248</v>
      </c>
      <c r="C3183" t="s">
        <v>10972</v>
      </c>
      <c r="D3183" t="s">
        <v>392</v>
      </c>
      <c r="E3183" t="str">
        <f>VLOOKUP(VALUE(A3183),'REGIÕES DE SAÚDE E SEUS MUNICÍP'!$A$4:$C$5569,3,0)</f>
        <v>TD Vale dos Rios Piauí e Itaueiras</v>
      </c>
      <c r="F3183" t="str">
        <f>VLOOKUP(G3183,'REGIÕES DE SAÚDE E SEUS MUNICÍP'!$A$4:$D$5569,4,0)</f>
        <v>Brejo do Piauí</v>
      </c>
      <c r="G3183">
        <f>VLOOKUP(VALUE(A3183),'REGIÕES DE SAÚDE E SEUS MUNICÍP'!$A$4:$A$5569,1,0)</f>
        <v>220198</v>
      </c>
      <c r="H3183" t="str">
        <f t="shared" si="196"/>
        <v>Mesmo município</v>
      </c>
      <c r="I3183" s="17" t="e">
        <f>VLOOKUP(C3183,'REGIÕES DE SAÚDE E SEUS MUNICÍP'!$C$4:$C$5569,1,0)</f>
        <v>#N/A</v>
      </c>
      <c r="J3183" t="e">
        <f t="shared" si="197"/>
        <v>#VALUE!</v>
      </c>
      <c r="K3183" t="str">
        <f t="shared" si="198"/>
        <v>Regiões semelhantes</v>
      </c>
      <c r="L3183" t="str">
        <f t="shared" si="199"/>
        <v>igual</v>
      </c>
    </row>
    <row r="3184" spans="1:12" x14ac:dyDescent="0.25">
      <c r="A3184" t="s">
        <v>2651</v>
      </c>
      <c r="B3184" t="s">
        <v>4248</v>
      </c>
      <c r="C3184" t="s">
        <v>10972</v>
      </c>
      <c r="D3184" t="s">
        <v>2464</v>
      </c>
      <c r="E3184" t="str">
        <f>VLOOKUP(VALUE(A3184),'REGIÕES DE SAÚDE E SEUS MUNICÍP'!$A$4:$C$5569,3,0)</f>
        <v>TD Vale dos Rios Piauí e Itaueiras</v>
      </c>
      <c r="F3184" t="str">
        <f>VLOOKUP(G3184,'REGIÕES DE SAÚDE E SEUS MUNICÍP'!$A$4:$D$5569,4,0)</f>
        <v>São Francisco do Piauí</v>
      </c>
      <c r="G3184">
        <f>VLOOKUP(VALUE(A3184),'REGIÕES DE SAÚDE E SEUS MUNICÍP'!$A$4:$A$5569,1,0)</f>
        <v>220970</v>
      </c>
      <c r="H3184" t="str">
        <f t="shared" si="196"/>
        <v>Mesmo município</v>
      </c>
      <c r="I3184" s="17" t="e">
        <f>VLOOKUP(C3184,'REGIÕES DE SAÚDE E SEUS MUNICÍP'!$C$4:$C$5569,1,0)</f>
        <v>#N/A</v>
      </c>
      <c r="J3184" t="e">
        <f t="shared" si="197"/>
        <v>#VALUE!</v>
      </c>
      <c r="K3184" t="str">
        <f t="shared" si="198"/>
        <v>Regiões semelhantes</v>
      </c>
      <c r="L3184" t="str">
        <f t="shared" si="199"/>
        <v>igual</v>
      </c>
    </row>
    <row r="3185" spans="1:12" x14ac:dyDescent="0.25">
      <c r="A3185" t="s">
        <v>1419</v>
      </c>
      <c r="B3185" t="s">
        <v>4248</v>
      </c>
      <c r="C3185" t="s">
        <v>10972</v>
      </c>
      <c r="D3185" t="s">
        <v>8529</v>
      </c>
      <c r="E3185" t="str">
        <f>VLOOKUP(VALUE(A3185),'REGIÕES DE SAÚDE E SEUS MUNICÍP'!$A$4:$C$5569,3,0)</f>
        <v>TD Vale dos Rios Piauí e Itaueiras</v>
      </c>
      <c r="F3185" t="str">
        <f>VLOOKUP(G3185,'REGIÕES DE SAÚDE E SEUS MUNICÍP'!$A$4:$D$5569,4,0)</f>
        <v>Landri Sales</v>
      </c>
      <c r="G3185">
        <f>VLOOKUP(VALUE(A3185),'REGIÕES DE SAÚDE E SEUS MUNICÍP'!$A$4:$A$5569,1,0)</f>
        <v>220560</v>
      </c>
      <c r="H3185" t="str">
        <f t="shared" si="196"/>
        <v>Mesmo município</v>
      </c>
      <c r="I3185" s="17" t="e">
        <f>VLOOKUP(C3185,'REGIÕES DE SAÚDE E SEUS MUNICÍP'!$C$4:$C$5569,1,0)</f>
        <v>#N/A</v>
      </c>
      <c r="J3185" t="e">
        <f t="shared" si="197"/>
        <v>#VALUE!</v>
      </c>
      <c r="K3185" t="str">
        <f t="shared" si="198"/>
        <v>Regiões semelhantes</v>
      </c>
      <c r="L3185" t="str">
        <f t="shared" si="199"/>
        <v>igual</v>
      </c>
    </row>
    <row r="3186" spans="1:12" x14ac:dyDescent="0.25">
      <c r="A3186" t="s">
        <v>9113</v>
      </c>
      <c r="B3186" t="s">
        <v>4248</v>
      </c>
      <c r="C3186" t="s">
        <v>10972</v>
      </c>
      <c r="D3186" t="s">
        <v>6459</v>
      </c>
      <c r="E3186" t="str">
        <f>VLOOKUP(VALUE(A3186),'REGIÕES DE SAÚDE E SEUS MUNICÍP'!$A$4:$C$5569,3,0)</f>
        <v>TD Vale dos Rios Piauí e Itaueiras</v>
      </c>
      <c r="F3186" t="str">
        <f>VLOOKUP(G3186,'REGIÕES DE SAÚDE E SEUS MUNICÍP'!$A$4:$D$5569,4,0)</f>
        <v>Manoel Emídio</v>
      </c>
      <c r="G3186">
        <f>VLOOKUP(VALUE(A3186),'REGIÕES DE SAÚDE E SEUS MUNICÍP'!$A$4:$A$5569,1,0)</f>
        <v>220590</v>
      </c>
      <c r="H3186" t="str">
        <f t="shared" si="196"/>
        <v>Mesmo município</v>
      </c>
      <c r="I3186" s="17" t="e">
        <f>VLOOKUP(C3186,'REGIÕES DE SAÚDE E SEUS MUNICÍP'!$C$4:$C$5569,1,0)</f>
        <v>#N/A</v>
      </c>
      <c r="J3186" t="e">
        <f t="shared" si="197"/>
        <v>#VALUE!</v>
      </c>
      <c r="K3186" t="str">
        <f t="shared" si="198"/>
        <v>Regiões semelhantes</v>
      </c>
      <c r="L3186" t="str">
        <f t="shared" si="199"/>
        <v>igual</v>
      </c>
    </row>
    <row r="3187" spans="1:12" x14ac:dyDescent="0.25">
      <c r="A3187" t="s">
        <v>8449</v>
      </c>
      <c r="B3187" t="s">
        <v>4248</v>
      </c>
      <c r="C3187" t="s">
        <v>10972</v>
      </c>
      <c r="D3187" t="s">
        <v>5346</v>
      </c>
      <c r="E3187" t="str">
        <f>VLOOKUP(VALUE(A3187),'REGIÕES DE SAÚDE E SEUS MUNICÍP'!$A$4:$C$5569,3,0)</f>
        <v>TD Vale dos Rios Piauí e Itaueiras</v>
      </c>
      <c r="F3187" t="str">
        <f>VLOOKUP(G3187,'REGIÕES DE SAÚDE E SEUS MUNICÍP'!$A$4:$D$5569,4,0)</f>
        <v>Marcos Parente</v>
      </c>
      <c r="G3187">
        <f>VLOOKUP(VALUE(A3187),'REGIÕES DE SAÚDE E SEUS MUNICÍP'!$A$4:$A$5569,1,0)</f>
        <v>220600</v>
      </c>
      <c r="H3187" t="str">
        <f t="shared" si="196"/>
        <v>Mesmo município</v>
      </c>
      <c r="I3187" s="17" t="e">
        <f>VLOOKUP(C3187,'REGIÕES DE SAÚDE E SEUS MUNICÍP'!$C$4:$C$5569,1,0)</f>
        <v>#N/A</v>
      </c>
      <c r="J3187" t="e">
        <f t="shared" si="197"/>
        <v>#VALUE!</v>
      </c>
      <c r="K3187" t="str">
        <f t="shared" si="198"/>
        <v>Regiões semelhantes</v>
      </c>
      <c r="L3187" t="str">
        <f t="shared" si="199"/>
        <v>igual</v>
      </c>
    </row>
    <row r="3188" spans="1:12" x14ac:dyDescent="0.25">
      <c r="A3188" t="s">
        <v>334</v>
      </c>
      <c r="B3188" t="s">
        <v>4248</v>
      </c>
      <c r="C3188" t="s">
        <v>10972</v>
      </c>
      <c r="D3188" t="s">
        <v>10843</v>
      </c>
      <c r="E3188" t="str">
        <f>VLOOKUP(VALUE(A3188),'REGIÕES DE SAÚDE E SEUS MUNICÍP'!$A$4:$C$5569,3,0)</f>
        <v>TD Vale dos Rios Piauí e Itaueiras</v>
      </c>
      <c r="F3188" t="str">
        <f>VLOOKUP(G3188,'REGIÕES DE SAÚDE E SEUS MUNICÍP'!$A$4:$D$5569,4,0)</f>
        <v>Nazaré do Piauí</v>
      </c>
      <c r="G3188">
        <f>VLOOKUP(VALUE(A3188),'REGIÕES DE SAÚDE E SEUS MUNICÍP'!$A$4:$A$5569,1,0)</f>
        <v>220670</v>
      </c>
      <c r="H3188" t="str">
        <f t="shared" si="196"/>
        <v>Mesmo município</v>
      </c>
      <c r="I3188" s="17" t="e">
        <f>VLOOKUP(C3188,'REGIÕES DE SAÚDE E SEUS MUNICÍP'!$C$4:$C$5569,1,0)</f>
        <v>#N/A</v>
      </c>
      <c r="J3188" t="e">
        <f t="shared" si="197"/>
        <v>#VALUE!</v>
      </c>
      <c r="K3188" t="str">
        <f t="shared" si="198"/>
        <v>Regiões semelhantes</v>
      </c>
      <c r="L3188" t="str">
        <f t="shared" si="199"/>
        <v>igual</v>
      </c>
    </row>
    <row r="3189" spans="1:12" x14ac:dyDescent="0.25">
      <c r="A3189" t="s">
        <v>2374</v>
      </c>
      <c r="B3189" t="s">
        <v>4248</v>
      </c>
      <c r="C3189" t="s">
        <v>10972</v>
      </c>
      <c r="D3189" t="s">
        <v>3577</v>
      </c>
      <c r="E3189" t="str">
        <f>VLOOKUP(VALUE(A3189),'REGIÕES DE SAÚDE E SEUS MUNICÍP'!$A$4:$C$5569,3,0)</f>
        <v>TD Vale dos Rios Piauí e Itaueiras</v>
      </c>
      <c r="F3189" t="str">
        <f>VLOOKUP(G3189,'REGIÕES DE SAÚDE E SEUS MUNICÍP'!$A$4:$D$5569,4,0)</f>
        <v>Paes Landim</v>
      </c>
      <c r="G3189">
        <f>VLOOKUP(VALUE(A3189),'REGIÕES DE SAÚDE E SEUS MUNICÍP'!$A$4:$A$5569,1,0)</f>
        <v>220730</v>
      </c>
      <c r="H3189" t="str">
        <f t="shared" si="196"/>
        <v>Mesmo município</v>
      </c>
      <c r="I3189" s="17" t="e">
        <f>VLOOKUP(C3189,'REGIÕES DE SAÚDE E SEUS MUNICÍP'!$C$4:$C$5569,1,0)</f>
        <v>#N/A</v>
      </c>
      <c r="J3189" t="e">
        <f t="shared" si="197"/>
        <v>#VALUE!</v>
      </c>
      <c r="K3189" t="str">
        <f t="shared" si="198"/>
        <v>Regiões semelhantes</v>
      </c>
      <c r="L3189" t="str">
        <f t="shared" si="199"/>
        <v>igual</v>
      </c>
    </row>
    <row r="3190" spans="1:12" x14ac:dyDescent="0.25">
      <c r="A3190" t="s">
        <v>8235</v>
      </c>
      <c r="B3190" t="s">
        <v>4248</v>
      </c>
      <c r="C3190" t="s">
        <v>10972</v>
      </c>
      <c r="D3190" t="s">
        <v>8714</v>
      </c>
      <c r="E3190" t="str">
        <f>VLOOKUP(VALUE(A3190),'REGIÕES DE SAÚDE E SEUS MUNICÍP'!$A$4:$C$5569,3,0)</f>
        <v>TD Vale dos Rios Piauí e Itaueiras</v>
      </c>
      <c r="F3190" t="str">
        <f>VLOOKUP(G3190,'REGIÕES DE SAÚDE E SEUS MUNICÍP'!$A$4:$D$5569,4,0)</f>
        <v>Pajeú do Piauí</v>
      </c>
      <c r="G3190">
        <f>VLOOKUP(VALUE(A3190),'REGIÕES DE SAÚDE E SEUS MUNICÍP'!$A$4:$A$5569,1,0)</f>
        <v>220735</v>
      </c>
      <c r="H3190" t="str">
        <f t="shared" si="196"/>
        <v>Mesmo município</v>
      </c>
      <c r="I3190" s="17" t="e">
        <f>VLOOKUP(C3190,'REGIÕES DE SAÚDE E SEUS MUNICÍP'!$C$4:$C$5569,1,0)</f>
        <v>#N/A</v>
      </c>
      <c r="J3190" t="e">
        <f t="shared" si="197"/>
        <v>#VALUE!</v>
      </c>
      <c r="K3190" t="str">
        <f t="shared" si="198"/>
        <v>Regiões semelhantes</v>
      </c>
      <c r="L3190" t="str">
        <f t="shared" si="199"/>
        <v>igual</v>
      </c>
    </row>
    <row r="3191" spans="1:12" x14ac:dyDescent="0.25">
      <c r="A3191" t="s">
        <v>10248</v>
      </c>
      <c r="B3191" t="s">
        <v>4248</v>
      </c>
      <c r="C3191" t="s">
        <v>10972</v>
      </c>
      <c r="D3191" t="s">
        <v>7459</v>
      </c>
      <c r="E3191" t="str">
        <f>VLOOKUP(VALUE(A3191),'REGIÕES DE SAÚDE E SEUS MUNICÍP'!$A$4:$C$5569,3,0)</f>
        <v>TD Vale dos Rios Piauí e Itaueiras</v>
      </c>
      <c r="F3191" t="str">
        <f>VLOOKUP(G3191,'REGIÕES DE SAÚDE E SEUS MUNICÍP'!$A$4:$D$5569,4,0)</f>
        <v>Guadalupe</v>
      </c>
      <c r="G3191">
        <f>VLOOKUP(VALUE(A3191),'REGIÕES DE SAÚDE E SEUS MUNICÍP'!$A$4:$A$5569,1,0)</f>
        <v>220450</v>
      </c>
      <c r="H3191" t="str">
        <f t="shared" si="196"/>
        <v>Mesmo município</v>
      </c>
      <c r="I3191" s="17" t="e">
        <f>VLOOKUP(C3191,'REGIÕES DE SAÚDE E SEUS MUNICÍP'!$C$4:$C$5569,1,0)</f>
        <v>#N/A</v>
      </c>
      <c r="J3191" t="e">
        <f t="shared" si="197"/>
        <v>#VALUE!</v>
      </c>
      <c r="K3191" t="str">
        <f t="shared" si="198"/>
        <v>Regiões semelhantes</v>
      </c>
      <c r="L3191" t="str">
        <f t="shared" si="199"/>
        <v>igual</v>
      </c>
    </row>
    <row r="3192" spans="1:12" x14ac:dyDescent="0.25">
      <c r="A3192" t="s">
        <v>9462</v>
      </c>
      <c r="B3192" t="s">
        <v>4248</v>
      </c>
      <c r="C3192" t="s">
        <v>10972</v>
      </c>
      <c r="D3192" t="s">
        <v>514</v>
      </c>
      <c r="E3192" t="str">
        <f>VLOOKUP(VALUE(A3192),'REGIÕES DE SAÚDE E SEUS MUNICÍP'!$A$4:$C$5569,3,0)</f>
        <v>TD Vale dos Rios Piauí e Itaueiras</v>
      </c>
      <c r="F3192" t="str">
        <f>VLOOKUP(G3192,'REGIÕES DE SAÚDE E SEUS MUNICÍP'!$A$4:$D$5569,4,0)</f>
        <v>Itaueira</v>
      </c>
      <c r="G3192">
        <f>VLOOKUP(VALUE(A3192),'REGIÕES DE SAÚDE E SEUS MUNICÍP'!$A$4:$A$5569,1,0)</f>
        <v>220510</v>
      </c>
      <c r="H3192" t="str">
        <f t="shared" si="196"/>
        <v>Mesmo município</v>
      </c>
      <c r="I3192" s="17" t="e">
        <f>VLOOKUP(C3192,'REGIÕES DE SAÚDE E SEUS MUNICÍP'!$C$4:$C$5569,1,0)</f>
        <v>#N/A</v>
      </c>
      <c r="J3192" t="e">
        <f t="shared" si="197"/>
        <v>#VALUE!</v>
      </c>
      <c r="K3192" t="str">
        <f t="shared" si="198"/>
        <v>Regiões semelhantes</v>
      </c>
      <c r="L3192" t="str">
        <f t="shared" si="199"/>
        <v>igual</v>
      </c>
    </row>
    <row r="3193" spans="1:12" x14ac:dyDescent="0.25">
      <c r="A3193" t="s">
        <v>4025</v>
      </c>
      <c r="B3193" t="s">
        <v>4248</v>
      </c>
      <c r="C3193" t="s">
        <v>10972</v>
      </c>
      <c r="D3193" t="s">
        <v>9835</v>
      </c>
      <c r="E3193" t="str">
        <f>VLOOKUP(VALUE(A3193),'REGIÕES DE SAÚDE E SEUS MUNICÍP'!$A$4:$C$5569,3,0)</f>
        <v>TD Vale dos Rios Piauí e Itaueiras</v>
      </c>
      <c r="F3193" t="str">
        <f>VLOOKUP(G3193,'REGIÕES DE SAÚDE E SEUS MUNICÍP'!$A$4:$D$5569,4,0)</f>
        <v>Jerumenha</v>
      </c>
      <c r="G3193">
        <f>VLOOKUP(VALUE(A3193),'REGIÕES DE SAÚDE E SEUS MUNICÍP'!$A$4:$A$5569,1,0)</f>
        <v>220530</v>
      </c>
      <c r="H3193" t="str">
        <f t="shared" si="196"/>
        <v>Mesmo município</v>
      </c>
      <c r="I3193" s="17" t="e">
        <f>VLOOKUP(C3193,'REGIÕES DE SAÚDE E SEUS MUNICÍP'!$C$4:$C$5569,1,0)</f>
        <v>#N/A</v>
      </c>
      <c r="J3193" t="e">
        <f t="shared" si="197"/>
        <v>#VALUE!</v>
      </c>
      <c r="K3193" t="str">
        <f t="shared" si="198"/>
        <v>Regiões semelhantes</v>
      </c>
      <c r="L3193" t="str">
        <f t="shared" si="199"/>
        <v>igual</v>
      </c>
    </row>
    <row r="3194" spans="1:12" x14ac:dyDescent="0.25">
      <c r="A3194" t="s">
        <v>4333</v>
      </c>
      <c r="B3194" t="s">
        <v>4248</v>
      </c>
      <c r="C3194" t="s">
        <v>10972</v>
      </c>
      <c r="D3194" t="s">
        <v>2344</v>
      </c>
      <c r="E3194" t="str">
        <f>VLOOKUP(VALUE(A3194),'REGIÕES DE SAÚDE E SEUS MUNICÍP'!$A$4:$C$5569,3,0)</f>
        <v>TD Vale dos Rios Piauí e Itaueiras</v>
      </c>
      <c r="F3194" t="str">
        <f>VLOOKUP(G3194,'REGIÕES DE SAÚDE E SEUS MUNICÍP'!$A$4:$D$5569,4,0)</f>
        <v>Floriano</v>
      </c>
      <c r="G3194">
        <f>VLOOKUP(VALUE(A3194),'REGIÕES DE SAÚDE E SEUS MUNICÍP'!$A$4:$A$5569,1,0)</f>
        <v>220390</v>
      </c>
      <c r="H3194" t="str">
        <f t="shared" si="196"/>
        <v>Mesmo município</v>
      </c>
      <c r="I3194" s="17" t="e">
        <f>VLOOKUP(C3194,'REGIÕES DE SAÚDE E SEUS MUNICÍP'!$C$4:$C$5569,1,0)</f>
        <v>#N/A</v>
      </c>
      <c r="J3194" t="e">
        <f t="shared" si="197"/>
        <v>#VALUE!</v>
      </c>
      <c r="K3194" t="str">
        <f t="shared" si="198"/>
        <v>Regiões semelhantes</v>
      </c>
      <c r="L3194" t="str">
        <f t="shared" si="199"/>
        <v>igual</v>
      </c>
    </row>
    <row r="3195" spans="1:12" x14ac:dyDescent="0.25">
      <c r="A3195" t="s">
        <v>10428</v>
      </c>
      <c r="B3195" t="s">
        <v>4248</v>
      </c>
      <c r="C3195" t="s">
        <v>10972</v>
      </c>
      <c r="D3195" t="s">
        <v>10745</v>
      </c>
      <c r="E3195" t="str">
        <f>VLOOKUP(VALUE(A3195),'REGIÕES DE SAÚDE E SEUS MUNICÍP'!$A$4:$C$5569,3,0)</f>
        <v>TD Vale dos Rios Piauí e Itaueiras</v>
      </c>
      <c r="F3195" t="str">
        <f>VLOOKUP(G3195,'REGIÕES DE SAÚDE E SEUS MUNICÍP'!$A$4:$D$5569,4,0)</f>
        <v>Francisco Ayres</v>
      </c>
      <c r="G3195">
        <f>VLOOKUP(VALUE(A3195),'REGIÕES DE SAÚDE E SEUS MUNICÍP'!$A$4:$A$5569,1,0)</f>
        <v>220410</v>
      </c>
      <c r="H3195" t="str">
        <f t="shared" si="196"/>
        <v>Mesmo município</v>
      </c>
      <c r="I3195" s="17" t="e">
        <f>VLOOKUP(C3195,'REGIÕES DE SAÚDE E SEUS MUNICÍP'!$C$4:$C$5569,1,0)</f>
        <v>#N/A</v>
      </c>
      <c r="J3195" t="e">
        <f t="shared" si="197"/>
        <v>#VALUE!</v>
      </c>
      <c r="K3195" t="str">
        <f t="shared" si="198"/>
        <v>Regiões semelhantes</v>
      </c>
      <c r="L3195" t="str">
        <f t="shared" si="199"/>
        <v>igual</v>
      </c>
    </row>
    <row r="3196" spans="1:12" x14ac:dyDescent="0.25">
      <c r="A3196" t="s">
        <v>4177</v>
      </c>
      <c r="B3196" t="s">
        <v>4248</v>
      </c>
      <c r="C3196" t="s">
        <v>10972</v>
      </c>
      <c r="D3196" t="s">
        <v>5830</v>
      </c>
      <c r="E3196" t="str">
        <f>VLOOKUP(VALUE(A3196),'REGIÕES DE SAÚDE E SEUS MUNICÍP'!$A$4:$C$5569,3,0)</f>
        <v>TD Vale dos Rios Piauí e Itaueiras</v>
      </c>
      <c r="F3196" t="str">
        <f>VLOOKUP(G3196,'REGIÕES DE SAÚDE E SEUS MUNICÍP'!$A$4:$D$5569,4,0)</f>
        <v>Socorro do Piauí</v>
      </c>
      <c r="G3196">
        <f>VLOOKUP(VALUE(A3196),'REGIÕES DE SAÚDE E SEUS MUNICÍP'!$A$4:$A$5569,1,0)</f>
        <v>221090</v>
      </c>
      <c r="H3196" t="str">
        <f t="shared" si="196"/>
        <v>Mesmo município</v>
      </c>
      <c r="I3196" s="17" t="e">
        <f>VLOOKUP(C3196,'REGIÕES DE SAÚDE E SEUS MUNICÍP'!$C$4:$C$5569,1,0)</f>
        <v>#N/A</v>
      </c>
      <c r="J3196" t="e">
        <f t="shared" si="197"/>
        <v>#VALUE!</v>
      </c>
      <c r="K3196" t="str">
        <f t="shared" si="198"/>
        <v>diferente</v>
      </c>
      <c r="L3196" t="str">
        <f t="shared" si="199"/>
        <v>igual</v>
      </c>
    </row>
    <row r="3197" spans="1:12" x14ac:dyDescent="0.25">
      <c r="A3197" t="s">
        <v>9051</v>
      </c>
      <c r="B3197" t="s">
        <v>6185</v>
      </c>
      <c r="C3197" t="s">
        <v>1254</v>
      </c>
      <c r="D3197" t="s">
        <v>7273</v>
      </c>
      <c r="E3197" t="str">
        <f>VLOOKUP(VALUE(A3197),'REGIÕES DE SAÚDE E SEUS MUNICÍP'!$A$4:$C$5569,3,0)</f>
        <v>Cascavel</v>
      </c>
      <c r="F3197" t="str">
        <f>VLOOKUP(G3197,'REGIÕES DE SAÚDE E SEUS MUNICÍP'!$A$4:$D$5569,4,0)</f>
        <v>Corbélia</v>
      </c>
      <c r="G3197">
        <f>VLOOKUP(VALUE(A3197),'REGIÕES DE SAÚDE E SEUS MUNICÍP'!$A$4:$A$5569,1,0)</f>
        <v>410630</v>
      </c>
      <c r="H3197" t="str">
        <f t="shared" si="196"/>
        <v>Mesmo município</v>
      </c>
      <c r="I3197" s="17" t="e">
        <f>VLOOKUP(C3197,'REGIÕES DE SAÚDE E SEUS MUNICÍP'!$C$4:$C$5569,1,0)</f>
        <v>#N/A</v>
      </c>
      <c r="J3197">
        <f t="shared" si="197"/>
        <v>8</v>
      </c>
      <c r="K3197" t="str">
        <f t="shared" si="198"/>
        <v>Regiões semelhantes</v>
      </c>
      <c r="L3197" t="str">
        <f t="shared" si="199"/>
        <v>diferente</v>
      </c>
    </row>
    <row r="3198" spans="1:12" x14ac:dyDescent="0.25">
      <c r="A3198" t="s">
        <v>4742</v>
      </c>
      <c r="B3198" t="s">
        <v>6185</v>
      </c>
      <c r="C3198" t="s">
        <v>1254</v>
      </c>
      <c r="D3198" t="s">
        <v>2067</v>
      </c>
      <c r="E3198" t="str">
        <f>VLOOKUP(VALUE(A3198),'REGIÕES DE SAÚDE E SEUS MUNICÍP'!$A$4:$C$5569,3,0)</f>
        <v>Cascavel</v>
      </c>
      <c r="F3198" t="str">
        <f>VLOOKUP(G3198,'REGIÕES DE SAÚDE E SEUS MUNICÍP'!$A$4:$D$5569,4,0)</f>
        <v>Cascavel</v>
      </c>
      <c r="G3198">
        <f>VLOOKUP(VALUE(A3198),'REGIÕES DE SAÚDE E SEUS MUNICÍP'!$A$4:$A$5569,1,0)</f>
        <v>410480</v>
      </c>
      <c r="H3198" t="str">
        <f t="shared" si="196"/>
        <v>Mesmo município</v>
      </c>
      <c r="I3198" s="17" t="e">
        <f>VLOOKUP(C3198,'REGIÕES DE SAÚDE E SEUS MUNICÍP'!$C$4:$C$5569,1,0)</f>
        <v>#N/A</v>
      </c>
      <c r="J3198">
        <f t="shared" si="197"/>
        <v>8</v>
      </c>
      <c r="K3198" t="str">
        <f t="shared" si="198"/>
        <v>Regiões semelhantes</v>
      </c>
      <c r="L3198" t="str">
        <f t="shared" si="199"/>
        <v>igual</v>
      </c>
    </row>
    <row r="3199" spans="1:12" x14ac:dyDescent="0.25">
      <c r="A3199" t="s">
        <v>3261</v>
      </c>
      <c r="B3199" t="s">
        <v>6185</v>
      </c>
      <c r="C3199" t="s">
        <v>1254</v>
      </c>
      <c r="D3199" t="s">
        <v>6415</v>
      </c>
      <c r="E3199" t="str">
        <f>VLOOKUP(VALUE(A3199),'REGIÕES DE SAÚDE E SEUS MUNICÍP'!$A$4:$C$5569,3,0)</f>
        <v>Cascavel</v>
      </c>
      <c r="F3199" t="str">
        <f>VLOOKUP(G3199,'REGIÕES DE SAÚDE E SEUS MUNICÍP'!$A$4:$D$5569,4,0)</f>
        <v>Santa Lúcia</v>
      </c>
      <c r="G3199">
        <f>VLOOKUP(VALUE(A3199),'REGIÕES DE SAÚDE E SEUS MUNICÍP'!$A$4:$A$5569,1,0)</f>
        <v>412382</v>
      </c>
      <c r="H3199" t="str">
        <f t="shared" si="196"/>
        <v>Mesmo município</v>
      </c>
      <c r="I3199" s="17" t="e">
        <f>VLOOKUP(C3199,'REGIÕES DE SAÚDE E SEUS MUNICÍP'!$C$4:$C$5569,1,0)</f>
        <v>#N/A</v>
      </c>
      <c r="J3199">
        <f t="shared" si="197"/>
        <v>8</v>
      </c>
      <c r="K3199" t="str">
        <f t="shared" si="198"/>
        <v>Regiões semelhantes</v>
      </c>
      <c r="L3199" t="str">
        <f t="shared" si="199"/>
        <v>igual</v>
      </c>
    </row>
    <row r="3200" spans="1:12" x14ac:dyDescent="0.25">
      <c r="A3200" t="s">
        <v>8635</v>
      </c>
      <c r="B3200" t="s">
        <v>6185</v>
      </c>
      <c r="C3200" t="s">
        <v>1254</v>
      </c>
      <c r="D3200" t="s">
        <v>7180</v>
      </c>
      <c r="E3200" t="str">
        <f>VLOOKUP(VALUE(A3200),'REGIÕES DE SAÚDE E SEUS MUNICÍP'!$A$4:$C$5569,3,0)</f>
        <v>Cascavel</v>
      </c>
      <c r="F3200" t="str">
        <f>VLOOKUP(G3200,'REGIÕES DE SAÚDE E SEUS MUNICÍP'!$A$4:$D$5569,4,0)</f>
        <v>Santa Tereza do Oeste</v>
      </c>
      <c r="G3200">
        <f>VLOOKUP(VALUE(A3200),'REGIÕES DE SAÚDE E SEUS MUNICÍP'!$A$4:$A$5569,1,0)</f>
        <v>412402</v>
      </c>
      <c r="H3200" t="str">
        <f t="shared" si="196"/>
        <v>Mesmo município</v>
      </c>
      <c r="I3200" s="17" t="e">
        <f>VLOOKUP(C3200,'REGIÕES DE SAÚDE E SEUS MUNICÍP'!$C$4:$C$5569,1,0)</f>
        <v>#N/A</v>
      </c>
      <c r="J3200">
        <f t="shared" si="197"/>
        <v>8</v>
      </c>
      <c r="K3200" t="str">
        <f t="shared" si="198"/>
        <v>Regiões semelhantes</v>
      </c>
      <c r="L3200" t="str">
        <f t="shared" si="199"/>
        <v>igual</v>
      </c>
    </row>
    <row r="3201" spans="1:12" x14ac:dyDescent="0.25">
      <c r="A3201" t="s">
        <v>3805</v>
      </c>
      <c r="B3201" t="s">
        <v>6185</v>
      </c>
      <c r="C3201" t="s">
        <v>1254</v>
      </c>
      <c r="D3201" t="s">
        <v>4118</v>
      </c>
      <c r="E3201" t="str">
        <f>VLOOKUP(VALUE(A3201),'REGIÕES DE SAÚDE E SEUS MUNICÍP'!$A$4:$C$5569,3,0)</f>
        <v>Cascavel</v>
      </c>
      <c r="F3201" t="str">
        <f>VLOOKUP(G3201,'REGIÕES DE SAÚDE E SEUS MUNICÍP'!$A$4:$D$5569,4,0)</f>
        <v>Iguatu</v>
      </c>
      <c r="G3201">
        <f>VLOOKUP(VALUE(A3201),'REGIÕES DE SAÚDE E SEUS MUNICÍP'!$A$4:$A$5569,1,0)</f>
        <v>411005</v>
      </c>
      <c r="H3201" t="str">
        <f t="shared" si="196"/>
        <v>Mesmo município</v>
      </c>
      <c r="I3201" s="17" t="e">
        <f>VLOOKUP(C3201,'REGIÕES DE SAÚDE E SEUS MUNICÍP'!$C$4:$C$5569,1,0)</f>
        <v>#N/A</v>
      </c>
      <c r="J3201">
        <f t="shared" si="197"/>
        <v>8</v>
      </c>
      <c r="K3201" t="str">
        <f t="shared" si="198"/>
        <v>Regiões semelhantes</v>
      </c>
      <c r="L3201" t="str">
        <f t="shared" si="199"/>
        <v>igual</v>
      </c>
    </row>
    <row r="3202" spans="1:12" x14ac:dyDescent="0.25">
      <c r="A3202" t="s">
        <v>9250</v>
      </c>
      <c r="B3202" t="s">
        <v>6185</v>
      </c>
      <c r="C3202" t="s">
        <v>1254</v>
      </c>
      <c r="D3202" t="s">
        <v>3242</v>
      </c>
      <c r="E3202" t="str">
        <f>VLOOKUP(VALUE(A3202),'REGIÕES DE SAÚDE E SEUS MUNICÍP'!$A$4:$C$5569,3,0)</f>
        <v>Cascavel</v>
      </c>
      <c r="F3202" t="str">
        <f>VLOOKUP(G3202,'REGIÕES DE SAÚDE E SEUS MUNICÍP'!$A$4:$D$5569,4,0)</f>
        <v>Iracema do Oeste</v>
      </c>
      <c r="G3202">
        <f>VLOOKUP(VALUE(A3202),'REGIÕES DE SAÚDE E SEUS MUNICÍP'!$A$4:$A$5569,1,0)</f>
        <v>411065</v>
      </c>
      <c r="H3202" t="str">
        <f t="shared" si="196"/>
        <v>Mesmo município</v>
      </c>
      <c r="I3202" s="17" t="e">
        <f>VLOOKUP(C3202,'REGIÕES DE SAÚDE E SEUS MUNICÍP'!$C$4:$C$5569,1,0)</f>
        <v>#N/A</v>
      </c>
      <c r="J3202">
        <f t="shared" si="197"/>
        <v>8</v>
      </c>
      <c r="K3202" t="str">
        <f t="shared" si="198"/>
        <v>Regiões semelhantes</v>
      </c>
      <c r="L3202" t="str">
        <f t="shared" si="199"/>
        <v>igual</v>
      </c>
    </row>
    <row r="3203" spans="1:12" x14ac:dyDescent="0.25">
      <c r="A3203" t="s">
        <v>2447</v>
      </c>
      <c r="B3203" t="s">
        <v>6185</v>
      </c>
      <c r="C3203" t="s">
        <v>1254</v>
      </c>
      <c r="D3203" t="s">
        <v>7744</v>
      </c>
      <c r="E3203" t="str">
        <f>VLOOKUP(VALUE(A3203),'REGIÕES DE SAÚDE E SEUS MUNICÍP'!$A$4:$C$5569,3,0)</f>
        <v>Cascavel</v>
      </c>
      <c r="F3203" t="str">
        <f>VLOOKUP(G3203,'REGIÕES DE SAÚDE E SEUS MUNICÍP'!$A$4:$D$5569,4,0)</f>
        <v>Três Barras do Paraná</v>
      </c>
      <c r="G3203">
        <f>VLOOKUP(VALUE(A3203),'REGIÕES DE SAÚDE E SEUS MUNICÍP'!$A$4:$A$5569,1,0)</f>
        <v>412785</v>
      </c>
      <c r="H3203" t="str">
        <f t="shared" ref="H3203:H3266" si="200">IF(F3203=D3203,"Mesmo município","Município diferente")</f>
        <v>Mesmo município</v>
      </c>
      <c r="I3203" s="17" t="e">
        <f>VLOOKUP(C3203,'REGIÕES DE SAÚDE E SEUS MUNICÍP'!$C$4:$C$5569,1,0)</f>
        <v>#N/A</v>
      </c>
      <c r="J3203">
        <f t="shared" ref="J3203:J3266" si="201">SEARCH(E3203,C3203)</f>
        <v>8</v>
      </c>
      <c r="K3203" t="str">
        <f t="shared" ref="K3203:K3266" si="202">IF(C3203=C3204,IF(E3203=E3204,"Regiões semelhantes","Nova composição"),"diferente")</f>
        <v>Regiões semelhantes</v>
      </c>
      <c r="L3203" t="str">
        <f t="shared" si="199"/>
        <v>igual</v>
      </c>
    </row>
    <row r="3204" spans="1:12" x14ac:dyDescent="0.25">
      <c r="A3204" t="s">
        <v>3135</v>
      </c>
      <c r="B3204" t="s">
        <v>6185</v>
      </c>
      <c r="C3204" t="s">
        <v>1254</v>
      </c>
      <c r="D3204" t="s">
        <v>9397</v>
      </c>
      <c r="E3204" t="str">
        <f>VLOOKUP(VALUE(A3204),'REGIÕES DE SAÚDE E SEUS MUNICÍP'!$A$4:$C$5569,3,0)</f>
        <v>Cascavel</v>
      </c>
      <c r="F3204" t="str">
        <f>VLOOKUP(G3204,'REGIÕES DE SAÚDE E SEUS MUNICÍP'!$A$4:$D$5569,4,0)</f>
        <v>Vera Cruz do Oeste</v>
      </c>
      <c r="G3204">
        <f>VLOOKUP(VALUE(A3204),'REGIÕES DE SAÚDE E SEUS MUNICÍP'!$A$4:$A$5569,1,0)</f>
        <v>412855</v>
      </c>
      <c r="H3204" t="str">
        <f t="shared" si="200"/>
        <v>Mesmo município</v>
      </c>
      <c r="I3204" s="17" t="e">
        <f>VLOOKUP(C3204,'REGIÕES DE SAÚDE E SEUS MUNICÍP'!$C$4:$C$5569,1,0)</f>
        <v>#N/A</v>
      </c>
      <c r="J3204">
        <f t="shared" si="201"/>
        <v>8</v>
      </c>
      <c r="K3204" t="str">
        <f t="shared" si="202"/>
        <v>Regiões semelhantes</v>
      </c>
      <c r="L3204" t="str">
        <f t="shared" ref="L3204:L3267" si="203">IF(E3204=E3203,"igual","diferente")</f>
        <v>igual</v>
      </c>
    </row>
    <row r="3205" spans="1:12" x14ac:dyDescent="0.25">
      <c r="A3205" t="s">
        <v>3777</v>
      </c>
      <c r="B3205" t="s">
        <v>6185</v>
      </c>
      <c r="C3205" t="s">
        <v>1254</v>
      </c>
      <c r="D3205" t="s">
        <v>5545</v>
      </c>
      <c r="E3205" t="str">
        <f>VLOOKUP(VALUE(A3205),'REGIÕES DE SAÚDE E SEUS MUNICÍP'!$A$4:$C$5569,3,0)</f>
        <v>Cascavel</v>
      </c>
      <c r="F3205" t="str">
        <f>VLOOKUP(G3205,'REGIÕES DE SAÚDE E SEUS MUNICÍP'!$A$4:$D$5569,4,0)</f>
        <v>Catanduvas</v>
      </c>
      <c r="G3205">
        <f>VLOOKUP(VALUE(A3205),'REGIÕES DE SAÚDE E SEUS MUNICÍP'!$A$4:$A$5569,1,0)</f>
        <v>410500</v>
      </c>
      <c r="H3205" t="str">
        <f t="shared" si="200"/>
        <v>Mesmo município</v>
      </c>
      <c r="I3205" s="17" t="e">
        <f>VLOOKUP(C3205,'REGIÕES DE SAÚDE E SEUS MUNICÍP'!$C$4:$C$5569,1,0)</f>
        <v>#N/A</v>
      </c>
      <c r="J3205">
        <f t="shared" si="201"/>
        <v>8</v>
      </c>
      <c r="K3205" t="str">
        <f t="shared" si="202"/>
        <v>Regiões semelhantes</v>
      </c>
      <c r="L3205" t="str">
        <f t="shared" si="203"/>
        <v>igual</v>
      </c>
    </row>
    <row r="3206" spans="1:12" x14ac:dyDescent="0.25">
      <c r="A3206" t="s">
        <v>6635</v>
      </c>
      <c r="B3206" t="s">
        <v>6185</v>
      </c>
      <c r="C3206" t="s">
        <v>1254</v>
      </c>
      <c r="D3206" t="s">
        <v>2388</v>
      </c>
      <c r="E3206" t="str">
        <f>VLOOKUP(VALUE(A3206),'REGIÕES DE SAÚDE E SEUS MUNICÍP'!$A$4:$C$5569,3,0)</f>
        <v>Cascavel</v>
      </c>
      <c r="F3206" t="str">
        <f>VLOOKUP(G3206,'REGIÕES DE SAÚDE E SEUS MUNICÍP'!$A$4:$D$5569,4,0)</f>
        <v>Céu Azul</v>
      </c>
      <c r="G3206">
        <f>VLOOKUP(VALUE(A3206),'REGIÕES DE SAÚDE E SEUS MUNICÍP'!$A$4:$A$5569,1,0)</f>
        <v>410530</v>
      </c>
      <c r="H3206" t="str">
        <f t="shared" si="200"/>
        <v>Mesmo município</v>
      </c>
      <c r="I3206" s="17" t="e">
        <f>VLOOKUP(C3206,'REGIÕES DE SAÚDE E SEUS MUNICÍP'!$C$4:$C$5569,1,0)</f>
        <v>#N/A</v>
      </c>
      <c r="J3206">
        <f t="shared" si="201"/>
        <v>8</v>
      </c>
      <c r="K3206" t="str">
        <f t="shared" si="202"/>
        <v>Regiões semelhantes</v>
      </c>
      <c r="L3206" t="str">
        <f t="shared" si="203"/>
        <v>igual</v>
      </c>
    </row>
    <row r="3207" spans="1:12" x14ac:dyDescent="0.25">
      <c r="A3207" t="s">
        <v>313</v>
      </c>
      <c r="B3207" t="s">
        <v>6185</v>
      </c>
      <c r="C3207" t="s">
        <v>1254</v>
      </c>
      <c r="D3207" t="s">
        <v>494</v>
      </c>
      <c r="E3207" t="str">
        <f>VLOOKUP(VALUE(A3207),'REGIÕES DE SAÚDE E SEUS MUNICÍP'!$A$4:$C$5569,3,0)</f>
        <v>Cascavel</v>
      </c>
      <c r="F3207" t="str">
        <f>VLOOKUP(G3207,'REGIÕES DE SAÚDE E SEUS MUNICÍP'!$A$4:$D$5569,4,0)</f>
        <v>Anahy</v>
      </c>
      <c r="G3207">
        <f>VLOOKUP(VALUE(A3207),'REGIÕES DE SAÚDE E SEUS MUNICÍP'!$A$4:$A$5569,1,0)</f>
        <v>410105</v>
      </c>
      <c r="H3207" t="str">
        <f t="shared" si="200"/>
        <v>Mesmo município</v>
      </c>
      <c r="I3207" s="17" t="e">
        <f>VLOOKUP(C3207,'REGIÕES DE SAÚDE E SEUS MUNICÍP'!$C$4:$C$5569,1,0)</f>
        <v>#N/A</v>
      </c>
      <c r="J3207">
        <f t="shared" si="201"/>
        <v>8</v>
      </c>
      <c r="K3207" t="str">
        <f t="shared" si="202"/>
        <v>Regiões semelhantes</v>
      </c>
      <c r="L3207" t="str">
        <f t="shared" si="203"/>
        <v>igual</v>
      </c>
    </row>
    <row r="3208" spans="1:12" x14ac:dyDescent="0.25">
      <c r="A3208" t="s">
        <v>4522</v>
      </c>
      <c r="B3208" t="s">
        <v>6185</v>
      </c>
      <c r="C3208" t="s">
        <v>1254</v>
      </c>
      <c r="D3208" t="s">
        <v>10403</v>
      </c>
      <c r="E3208" t="str">
        <f>VLOOKUP(VALUE(A3208),'REGIÕES DE SAÚDE E SEUS MUNICÍP'!$A$4:$C$5569,3,0)</f>
        <v>Cascavel</v>
      </c>
      <c r="F3208" t="str">
        <f>VLOOKUP(G3208,'REGIÕES DE SAÚDE E SEUS MUNICÍP'!$A$4:$D$5569,4,0)</f>
        <v>Espigão Alto do Iguaçu</v>
      </c>
      <c r="G3208">
        <f>VLOOKUP(VALUE(A3208),'REGIÕES DE SAÚDE E SEUS MUNICÍP'!$A$4:$A$5569,1,0)</f>
        <v>410754</v>
      </c>
      <c r="H3208" t="str">
        <f t="shared" si="200"/>
        <v>Mesmo município</v>
      </c>
      <c r="I3208" s="17" t="e">
        <f>VLOOKUP(C3208,'REGIÕES DE SAÚDE E SEUS MUNICÍP'!$C$4:$C$5569,1,0)</f>
        <v>#N/A</v>
      </c>
      <c r="J3208">
        <f t="shared" si="201"/>
        <v>8</v>
      </c>
      <c r="K3208" t="str">
        <f t="shared" si="202"/>
        <v>Regiões semelhantes</v>
      </c>
      <c r="L3208" t="str">
        <f t="shared" si="203"/>
        <v>igual</v>
      </c>
    </row>
    <row r="3209" spans="1:12" x14ac:dyDescent="0.25">
      <c r="A3209" t="s">
        <v>5882</v>
      </c>
      <c r="B3209" t="s">
        <v>6185</v>
      </c>
      <c r="C3209" t="s">
        <v>1254</v>
      </c>
      <c r="D3209" t="s">
        <v>6812</v>
      </c>
      <c r="E3209" t="str">
        <f>VLOOKUP(VALUE(A3209),'REGIÕES DE SAÚDE E SEUS MUNICÍP'!$A$4:$C$5569,3,0)</f>
        <v>Cascavel</v>
      </c>
      <c r="F3209" t="str">
        <f>VLOOKUP(G3209,'REGIÕES DE SAÚDE E SEUS MUNICÍP'!$A$4:$D$5569,4,0)</f>
        <v>Formosa do Oeste</v>
      </c>
      <c r="G3209">
        <f>VLOOKUP(VALUE(A3209),'REGIÕES DE SAÚDE E SEUS MUNICÍP'!$A$4:$A$5569,1,0)</f>
        <v>410820</v>
      </c>
      <c r="H3209" t="str">
        <f t="shared" si="200"/>
        <v>Mesmo município</v>
      </c>
      <c r="I3209" s="17" t="e">
        <f>VLOOKUP(C3209,'REGIÕES DE SAÚDE E SEUS MUNICÍP'!$C$4:$C$5569,1,0)</f>
        <v>#N/A</v>
      </c>
      <c r="J3209">
        <f t="shared" si="201"/>
        <v>8</v>
      </c>
      <c r="K3209" t="str">
        <f t="shared" si="202"/>
        <v>Regiões semelhantes</v>
      </c>
      <c r="L3209" t="str">
        <f t="shared" si="203"/>
        <v>igual</v>
      </c>
    </row>
    <row r="3210" spans="1:12" x14ac:dyDescent="0.25">
      <c r="A3210" t="s">
        <v>10634</v>
      </c>
      <c r="B3210" t="s">
        <v>6185</v>
      </c>
      <c r="C3210" t="s">
        <v>1254</v>
      </c>
      <c r="D3210" t="s">
        <v>2553</v>
      </c>
      <c r="E3210" t="str">
        <f>VLOOKUP(VALUE(A3210),'REGIÕES DE SAÚDE E SEUS MUNICÍP'!$A$4:$C$5569,3,0)</f>
        <v>Cascavel</v>
      </c>
      <c r="F3210" t="str">
        <f>VLOOKUP(G3210,'REGIÕES DE SAÚDE E SEUS MUNICÍP'!$A$4:$D$5569,4,0)</f>
        <v>Guaraniaçu</v>
      </c>
      <c r="G3210">
        <f>VLOOKUP(VALUE(A3210),'REGIÕES DE SAÚDE E SEUS MUNICÍP'!$A$4:$A$5569,1,0)</f>
        <v>410930</v>
      </c>
      <c r="H3210" t="str">
        <f t="shared" si="200"/>
        <v>Mesmo município</v>
      </c>
      <c r="I3210" s="17" t="e">
        <f>VLOOKUP(C3210,'REGIÕES DE SAÚDE E SEUS MUNICÍP'!$C$4:$C$5569,1,0)</f>
        <v>#N/A</v>
      </c>
      <c r="J3210">
        <f t="shared" si="201"/>
        <v>8</v>
      </c>
      <c r="K3210" t="str">
        <f t="shared" si="202"/>
        <v>Regiões semelhantes</v>
      </c>
      <c r="L3210" t="str">
        <f t="shared" si="203"/>
        <v>igual</v>
      </c>
    </row>
    <row r="3211" spans="1:12" x14ac:dyDescent="0.25">
      <c r="A3211" t="s">
        <v>5312</v>
      </c>
      <c r="B3211" t="s">
        <v>6185</v>
      </c>
      <c r="C3211" t="s">
        <v>1254</v>
      </c>
      <c r="D3211" t="s">
        <v>8309</v>
      </c>
      <c r="E3211" t="str">
        <f>VLOOKUP(VALUE(A3211),'REGIÕES DE SAÚDE E SEUS MUNICÍP'!$A$4:$C$5569,3,0)</f>
        <v>Cascavel</v>
      </c>
      <c r="F3211" t="str">
        <f>VLOOKUP(G3211,'REGIÕES DE SAÚDE E SEUS MUNICÍP'!$A$4:$D$5569,4,0)</f>
        <v>Ibema</v>
      </c>
      <c r="G3211">
        <f>VLOOKUP(VALUE(A3211),'REGIÕES DE SAÚDE E SEUS MUNICÍP'!$A$4:$A$5569,1,0)</f>
        <v>410975</v>
      </c>
      <c r="H3211" t="str">
        <f t="shared" si="200"/>
        <v>Mesmo município</v>
      </c>
      <c r="I3211" s="17" t="e">
        <f>VLOOKUP(C3211,'REGIÕES DE SAÚDE E SEUS MUNICÍP'!$C$4:$C$5569,1,0)</f>
        <v>#N/A</v>
      </c>
      <c r="J3211">
        <f t="shared" si="201"/>
        <v>8</v>
      </c>
      <c r="K3211" t="str">
        <f t="shared" si="202"/>
        <v>Regiões semelhantes</v>
      </c>
      <c r="L3211" t="str">
        <f t="shared" si="203"/>
        <v>igual</v>
      </c>
    </row>
    <row r="3212" spans="1:12" x14ac:dyDescent="0.25">
      <c r="A3212" t="s">
        <v>11008</v>
      </c>
      <c r="B3212" t="s">
        <v>6185</v>
      </c>
      <c r="C3212" t="s">
        <v>1254</v>
      </c>
      <c r="D3212" t="s">
        <v>1835</v>
      </c>
      <c r="E3212" t="str">
        <f>VLOOKUP(VALUE(A3212),'REGIÕES DE SAÚDE E SEUS MUNICÍP'!$A$4:$C$5569,3,0)</f>
        <v>Cascavel</v>
      </c>
      <c r="F3212" t="str">
        <f>VLOOKUP(G3212,'REGIÕES DE SAÚDE E SEUS MUNICÍP'!$A$4:$D$5569,4,0)</f>
        <v>Jesuítas</v>
      </c>
      <c r="G3212">
        <f>VLOOKUP(VALUE(A3212),'REGIÕES DE SAÚDE E SEUS MUNICÍP'!$A$4:$A$5569,1,0)</f>
        <v>411275</v>
      </c>
      <c r="H3212" t="str">
        <f t="shared" si="200"/>
        <v>Mesmo município</v>
      </c>
      <c r="I3212" s="17" t="e">
        <f>VLOOKUP(C3212,'REGIÕES DE SAÚDE E SEUS MUNICÍP'!$C$4:$C$5569,1,0)</f>
        <v>#N/A</v>
      </c>
      <c r="J3212">
        <f t="shared" si="201"/>
        <v>8</v>
      </c>
      <c r="K3212" t="str">
        <f t="shared" si="202"/>
        <v>Regiões semelhantes</v>
      </c>
      <c r="L3212" t="str">
        <f t="shared" si="203"/>
        <v>igual</v>
      </c>
    </row>
    <row r="3213" spans="1:12" x14ac:dyDescent="0.25">
      <c r="A3213" t="s">
        <v>357</v>
      </c>
      <c r="B3213" t="s">
        <v>6185</v>
      </c>
      <c r="C3213" t="s">
        <v>1254</v>
      </c>
      <c r="D3213" t="s">
        <v>7335</v>
      </c>
      <c r="E3213" t="str">
        <f>VLOOKUP(VALUE(A3213),'REGIÕES DE SAÚDE E SEUS MUNICÍP'!$A$4:$C$5569,3,0)</f>
        <v>Cascavel</v>
      </c>
      <c r="F3213" t="str">
        <f>VLOOKUP(G3213,'REGIÕES DE SAÚDE E SEUS MUNICÍP'!$A$4:$D$5569,4,0)</f>
        <v>Lindoeste</v>
      </c>
      <c r="G3213">
        <f>VLOOKUP(VALUE(A3213),'REGIÕES DE SAÚDE E SEUS MUNICÍP'!$A$4:$A$5569,1,0)</f>
        <v>411345</v>
      </c>
      <c r="H3213" t="str">
        <f t="shared" si="200"/>
        <v>Mesmo município</v>
      </c>
      <c r="I3213" s="17" t="e">
        <f>VLOOKUP(C3213,'REGIÕES DE SAÚDE E SEUS MUNICÍP'!$C$4:$C$5569,1,0)</f>
        <v>#N/A</v>
      </c>
      <c r="J3213">
        <f t="shared" si="201"/>
        <v>8</v>
      </c>
      <c r="K3213" t="str">
        <f t="shared" si="202"/>
        <v>Regiões semelhantes</v>
      </c>
      <c r="L3213" t="str">
        <f t="shared" si="203"/>
        <v>igual</v>
      </c>
    </row>
    <row r="3214" spans="1:12" x14ac:dyDescent="0.25">
      <c r="A3214" t="s">
        <v>7675</v>
      </c>
      <c r="B3214" t="s">
        <v>6185</v>
      </c>
      <c r="C3214" t="s">
        <v>1254</v>
      </c>
      <c r="D3214" t="s">
        <v>1766</v>
      </c>
      <c r="E3214" t="str">
        <f>VLOOKUP(VALUE(A3214),'REGIÕES DE SAÚDE E SEUS MUNICÍP'!$A$4:$C$5569,3,0)</f>
        <v>Cascavel</v>
      </c>
      <c r="F3214" t="str">
        <f>VLOOKUP(G3214,'REGIÕES DE SAÚDE E SEUS MUNICÍP'!$A$4:$D$5569,4,0)</f>
        <v>Nova Aurora</v>
      </c>
      <c r="G3214">
        <f>VLOOKUP(VALUE(A3214),'REGIÕES DE SAÚDE E SEUS MUNICÍP'!$A$4:$A$5569,1,0)</f>
        <v>411670</v>
      </c>
      <c r="H3214" t="str">
        <f t="shared" si="200"/>
        <v>Mesmo município</v>
      </c>
      <c r="I3214" s="17" t="e">
        <f>VLOOKUP(C3214,'REGIÕES DE SAÚDE E SEUS MUNICÍP'!$C$4:$C$5569,1,0)</f>
        <v>#N/A</v>
      </c>
      <c r="J3214">
        <f t="shared" si="201"/>
        <v>8</v>
      </c>
      <c r="K3214" t="str">
        <f t="shared" si="202"/>
        <v>Regiões semelhantes</v>
      </c>
      <c r="L3214" t="str">
        <f t="shared" si="203"/>
        <v>igual</v>
      </c>
    </row>
    <row r="3215" spans="1:12" x14ac:dyDescent="0.25">
      <c r="A3215" t="s">
        <v>5544</v>
      </c>
      <c r="B3215" t="s">
        <v>6185</v>
      </c>
      <c r="C3215" t="s">
        <v>1254</v>
      </c>
      <c r="D3215" t="s">
        <v>3320</v>
      </c>
      <c r="E3215" t="str">
        <f>VLOOKUP(VALUE(A3215),'REGIÕES DE SAÚDE E SEUS MUNICÍP'!$A$4:$C$5569,3,0)</f>
        <v>Cascavel</v>
      </c>
      <c r="F3215" t="str">
        <f>VLOOKUP(G3215,'REGIÕES DE SAÚDE E SEUS MUNICÍP'!$A$4:$D$5569,4,0)</f>
        <v>Quedas do Iguaçu</v>
      </c>
      <c r="G3215">
        <f>VLOOKUP(VALUE(A3215),'REGIÕES DE SAÚDE E SEUS MUNICÍP'!$A$4:$A$5569,1,0)</f>
        <v>412090</v>
      </c>
      <c r="H3215" t="str">
        <f t="shared" si="200"/>
        <v>Mesmo município</v>
      </c>
      <c r="I3215" s="17" t="e">
        <f>VLOOKUP(C3215,'REGIÕES DE SAÚDE E SEUS MUNICÍP'!$C$4:$C$5569,1,0)</f>
        <v>#N/A</v>
      </c>
      <c r="J3215">
        <f t="shared" si="201"/>
        <v>8</v>
      </c>
      <c r="K3215" t="str">
        <f t="shared" si="202"/>
        <v>Regiões semelhantes</v>
      </c>
      <c r="L3215" t="str">
        <f t="shared" si="203"/>
        <v>igual</v>
      </c>
    </row>
    <row r="3216" spans="1:12" x14ac:dyDescent="0.25">
      <c r="A3216" t="s">
        <v>4655</v>
      </c>
      <c r="B3216" t="s">
        <v>6185</v>
      </c>
      <c r="C3216" t="s">
        <v>1254</v>
      </c>
      <c r="D3216" t="s">
        <v>7833</v>
      </c>
      <c r="E3216" t="str">
        <f>VLOOKUP(VALUE(A3216),'REGIÕES DE SAÚDE E SEUS MUNICÍP'!$A$4:$C$5569,3,0)</f>
        <v>Cascavel</v>
      </c>
      <c r="F3216" t="str">
        <f>VLOOKUP(G3216,'REGIÕES DE SAÚDE E SEUS MUNICÍP'!$A$4:$D$5569,4,0)</f>
        <v>Boa Vista da Aparecida</v>
      </c>
      <c r="G3216">
        <f>VLOOKUP(VALUE(A3216),'REGIÕES DE SAÚDE E SEUS MUNICÍP'!$A$4:$A$5569,1,0)</f>
        <v>410305</v>
      </c>
      <c r="H3216" t="str">
        <f t="shared" si="200"/>
        <v>Mesmo município</v>
      </c>
      <c r="I3216" s="17" t="e">
        <f>VLOOKUP(C3216,'REGIÕES DE SAÚDE E SEUS MUNICÍP'!$C$4:$C$5569,1,0)</f>
        <v>#N/A</v>
      </c>
      <c r="J3216">
        <f t="shared" si="201"/>
        <v>8</v>
      </c>
      <c r="K3216" t="str">
        <f t="shared" si="202"/>
        <v>Regiões semelhantes</v>
      </c>
      <c r="L3216" t="str">
        <f t="shared" si="203"/>
        <v>igual</v>
      </c>
    </row>
    <row r="3217" spans="1:12" x14ac:dyDescent="0.25">
      <c r="A3217" t="s">
        <v>7475</v>
      </c>
      <c r="B3217" t="s">
        <v>6185</v>
      </c>
      <c r="C3217" t="s">
        <v>1254</v>
      </c>
      <c r="D3217" t="s">
        <v>6358</v>
      </c>
      <c r="E3217" t="str">
        <f>VLOOKUP(VALUE(A3217),'REGIÕES DE SAÚDE E SEUS MUNICÍP'!$A$4:$C$5569,3,0)</f>
        <v>Cascavel</v>
      </c>
      <c r="F3217" t="str">
        <f>VLOOKUP(G3217,'REGIÕES DE SAÚDE E SEUS MUNICÍP'!$A$4:$D$5569,4,0)</f>
        <v>Braganey</v>
      </c>
      <c r="G3217">
        <f>VLOOKUP(VALUE(A3217),'REGIÕES DE SAÚDE E SEUS MUNICÍP'!$A$4:$A$5569,1,0)</f>
        <v>410335</v>
      </c>
      <c r="H3217" t="str">
        <f t="shared" si="200"/>
        <v>Mesmo município</v>
      </c>
      <c r="I3217" s="17" t="e">
        <f>VLOOKUP(C3217,'REGIÕES DE SAÚDE E SEUS MUNICÍP'!$C$4:$C$5569,1,0)</f>
        <v>#N/A</v>
      </c>
      <c r="J3217">
        <f t="shared" si="201"/>
        <v>8</v>
      </c>
      <c r="K3217" t="str">
        <f t="shared" si="202"/>
        <v>Regiões semelhantes</v>
      </c>
      <c r="L3217" t="str">
        <f t="shared" si="203"/>
        <v>igual</v>
      </c>
    </row>
    <row r="3218" spans="1:12" x14ac:dyDescent="0.25">
      <c r="A3218" t="s">
        <v>4804</v>
      </c>
      <c r="B3218" t="s">
        <v>6185</v>
      </c>
      <c r="C3218" t="s">
        <v>1254</v>
      </c>
      <c r="D3218" t="s">
        <v>8487</v>
      </c>
      <c r="E3218" t="str">
        <f>VLOOKUP(VALUE(A3218),'REGIÕES DE SAÚDE E SEUS MUNICÍP'!$A$4:$C$5569,3,0)</f>
        <v>Cascavel</v>
      </c>
      <c r="F3218" t="str">
        <f>VLOOKUP(G3218,'REGIÕES DE SAÚDE E SEUS MUNICÍP'!$A$4:$D$5569,4,0)</f>
        <v>Cafelândia</v>
      </c>
      <c r="G3218">
        <f>VLOOKUP(VALUE(A3218),'REGIÕES DE SAÚDE E SEUS MUNICÍP'!$A$4:$A$5569,1,0)</f>
        <v>410345</v>
      </c>
      <c r="H3218" t="str">
        <f t="shared" si="200"/>
        <v>Mesmo município</v>
      </c>
      <c r="I3218" s="17" t="e">
        <f>VLOOKUP(C3218,'REGIÕES DE SAÚDE E SEUS MUNICÍP'!$C$4:$C$5569,1,0)</f>
        <v>#N/A</v>
      </c>
      <c r="J3218">
        <f t="shared" si="201"/>
        <v>8</v>
      </c>
      <c r="K3218" t="str">
        <f t="shared" si="202"/>
        <v>Regiões semelhantes</v>
      </c>
      <c r="L3218" t="str">
        <f t="shared" si="203"/>
        <v>igual</v>
      </c>
    </row>
    <row r="3219" spans="1:12" x14ac:dyDescent="0.25">
      <c r="A3219" t="s">
        <v>10316</v>
      </c>
      <c r="B3219" t="s">
        <v>6185</v>
      </c>
      <c r="C3219" t="s">
        <v>1254</v>
      </c>
      <c r="D3219" t="s">
        <v>7410</v>
      </c>
      <c r="E3219" t="str">
        <f>VLOOKUP(VALUE(A3219),'REGIÕES DE SAÚDE E SEUS MUNICÍP'!$A$4:$C$5569,3,0)</f>
        <v>Cascavel</v>
      </c>
      <c r="F3219" t="str">
        <f>VLOOKUP(G3219,'REGIÕES DE SAÚDE E SEUS MUNICÍP'!$A$4:$D$5569,4,0)</f>
        <v>Campo Bonito</v>
      </c>
      <c r="G3219">
        <f>VLOOKUP(VALUE(A3219),'REGIÕES DE SAÚDE E SEUS MUNICÍP'!$A$4:$A$5569,1,0)</f>
        <v>410405</v>
      </c>
      <c r="H3219" t="str">
        <f t="shared" si="200"/>
        <v>Mesmo município</v>
      </c>
      <c r="I3219" s="17" t="e">
        <f>VLOOKUP(C3219,'REGIÕES DE SAÚDE E SEUS MUNICÍP'!$C$4:$C$5569,1,0)</f>
        <v>#N/A</v>
      </c>
      <c r="J3219">
        <f t="shared" si="201"/>
        <v>8</v>
      </c>
      <c r="K3219" t="str">
        <f t="shared" si="202"/>
        <v>Regiões semelhantes</v>
      </c>
      <c r="L3219" t="str">
        <f t="shared" si="203"/>
        <v>igual</v>
      </c>
    </row>
    <row r="3220" spans="1:12" x14ac:dyDescent="0.25">
      <c r="A3220" t="s">
        <v>10008</v>
      </c>
      <c r="B3220" t="s">
        <v>6185</v>
      </c>
      <c r="C3220" t="s">
        <v>1254</v>
      </c>
      <c r="D3220" t="s">
        <v>2181</v>
      </c>
      <c r="E3220" t="str">
        <f>VLOOKUP(VALUE(A3220),'REGIÕES DE SAÚDE E SEUS MUNICÍP'!$A$4:$C$5569,3,0)</f>
        <v>Cascavel</v>
      </c>
      <c r="F3220" t="str">
        <f>VLOOKUP(G3220,'REGIÕES DE SAÚDE E SEUS MUNICÍP'!$A$4:$D$5569,4,0)</f>
        <v>Capitão Leônidas Marques</v>
      </c>
      <c r="G3220">
        <f>VLOOKUP(VALUE(A3220),'REGIÕES DE SAÚDE E SEUS MUNICÍP'!$A$4:$A$5569,1,0)</f>
        <v>410460</v>
      </c>
      <c r="H3220" t="str">
        <f t="shared" si="200"/>
        <v>Mesmo município</v>
      </c>
      <c r="I3220" s="17" t="e">
        <f>VLOOKUP(C3220,'REGIÕES DE SAÚDE E SEUS MUNICÍP'!$C$4:$C$5569,1,0)</f>
        <v>#N/A</v>
      </c>
      <c r="J3220">
        <f t="shared" si="201"/>
        <v>8</v>
      </c>
      <c r="K3220" t="str">
        <f t="shared" si="202"/>
        <v>Regiões semelhantes</v>
      </c>
      <c r="L3220" t="str">
        <f t="shared" si="203"/>
        <v>igual</v>
      </c>
    </row>
    <row r="3221" spans="1:12" x14ac:dyDescent="0.25">
      <c r="A3221" t="s">
        <v>3913</v>
      </c>
      <c r="B3221" t="s">
        <v>6185</v>
      </c>
      <c r="C3221" t="s">
        <v>1254</v>
      </c>
      <c r="D3221" t="s">
        <v>2384</v>
      </c>
      <c r="E3221" t="str">
        <f>VLOOKUP(VALUE(A3221),'REGIÕES DE SAÚDE E SEUS MUNICÍP'!$A$4:$C$5569,3,0)</f>
        <v>Cascavel</v>
      </c>
      <c r="F3221" t="str">
        <f>VLOOKUP(G3221,'REGIÕES DE SAÚDE E SEUS MUNICÍP'!$A$4:$D$5569,4,0)</f>
        <v>Diamante do Sul</v>
      </c>
      <c r="G3221">
        <f>VLOOKUP(VALUE(A3221),'REGIÕES DE SAÚDE E SEUS MUNICÍP'!$A$4:$A$5569,1,0)</f>
        <v>410712</v>
      </c>
      <c r="H3221" t="str">
        <f t="shared" si="200"/>
        <v>Mesmo município</v>
      </c>
      <c r="I3221" s="17" t="e">
        <f>VLOOKUP(C3221,'REGIÕES DE SAÚDE E SEUS MUNICÍP'!$C$4:$C$5569,1,0)</f>
        <v>#N/A</v>
      </c>
      <c r="J3221">
        <f t="shared" si="201"/>
        <v>8</v>
      </c>
      <c r="K3221" t="str">
        <f t="shared" si="202"/>
        <v>diferente</v>
      </c>
      <c r="L3221" t="str">
        <f t="shared" si="203"/>
        <v>igual</v>
      </c>
    </row>
    <row r="3222" spans="1:12" x14ac:dyDescent="0.25">
      <c r="A3222" t="s">
        <v>8773</v>
      </c>
      <c r="B3222" t="s">
        <v>6185</v>
      </c>
      <c r="C3222" t="s">
        <v>315</v>
      </c>
      <c r="D3222" t="s">
        <v>2691</v>
      </c>
      <c r="E3222" t="str">
        <f>VLOOKUP(VALUE(A3222),'REGIÕES DE SAÚDE E SEUS MUNICÍP'!$A$4:$C$5569,3,0)</f>
        <v>Campo Mourão</v>
      </c>
      <c r="F3222" t="str">
        <f>VLOOKUP(G3222,'REGIÕES DE SAÚDE E SEUS MUNICÍP'!$A$4:$D$5569,4,0)</f>
        <v>Corumbataí do Sul</v>
      </c>
      <c r="G3222">
        <f>VLOOKUP(VALUE(A3222),'REGIÕES DE SAÚDE E SEUS MUNICÍP'!$A$4:$A$5569,1,0)</f>
        <v>410655</v>
      </c>
      <c r="H3222" t="str">
        <f t="shared" si="200"/>
        <v>Mesmo município</v>
      </c>
      <c r="I3222" s="17" t="e">
        <f>VLOOKUP(C3222,'REGIÕES DE SAÚDE E SEUS MUNICÍP'!$C$4:$C$5569,1,0)</f>
        <v>#N/A</v>
      </c>
      <c r="J3222">
        <f t="shared" si="201"/>
        <v>8</v>
      </c>
      <c r="K3222" t="str">
        <f t="shared" si="202"/>
        <v>Regiões semelhantes</v>
      </c>
      <c r="L3222" t="str">
        <f t="shared" si="203"/>
        <v>diferente</v>
      </c>
    </row>
    <row r="3223" spans="1:12" x14ac:dyDescent="0.25">
      <c r="A3223" t="s">
        <v>7047</v>
      </c>
      <c r="B3223" t="s">
        <v>6185</v>
      </c>
      <c r="C3223" t="s">
        <v>315</v>
      </c>
      <c r="D3223" t="s">
        <v>7629</v>
      </c>
      <c r="E3223" t="str">
        <f>VLOOKUP(VALUE(A3223),'REGIÕES DE SAÚDE E SEUS MUNICÍP'!$A$4:$C$5569,3,0)</f>
        <v>Campo Mourão</v>
      </c>
      <c r="F3223" t="str">
        <f>VLOOKUP(G3223,'REGIÕES DE SAÚDE E SEUS MUNICÍP'!$A$4:$D$5569,4,0)</f>
        <v>Campo Mourão</v>
      </c>
      <c r="G3223">
        <f>VLOOKUP(VALUE(A3223),'REGIÕES DE SAÚDE E SEUS MUNICÍP'!$A$4:$A$5569,1,0)</f>
        <v>410430</v>
      </c>
      <c r="H3223" t="str">
        <f t="shared" si="200"/>
        <v>Mesmo município</v>
      </c>
      <c r="I3223" s="17" t="e">
        <f>VLOOKUP(C3223,'REGIÕES DE SAÚDE E SEUS MUNICÍP'!$C$4:$C$5569,1,0)</f>
        <v>#N/A</v>
      </c>
      <c r="J3223">
        <f t="shared" si="201"/>
        <v>8</v>
      </c>
      <c r="K3223" t="str">
        <f t="shared" si="202"/>
        <v>Regiões semelhantes</v>
      </c>
      <c r="L3223" t="str">
        <f t="shared" si="203"/>
        <v>igual</v>
      </c>
    </row>
    <row r="3224" spans="1:12" x14ac:dyDescent="0.25">
      <c r="A3224" t="s">
        <v>9193</v>
      </c>
      <c r="B3224" t="s">
        <v>6185</v>
      </c>
      <c r="C3224" t="s">
        <v>315</v>
      </c>
      <c r="D3224" t="s">
        <v>1643</v>
      </c>
      <c r="E3224" t="str">
        <f>VLOOKUP(VALUE(A3224),'REGIÕES DE SAÚDE E SEUS MUNICÍP'!$A$4:$C$5569,3,0)</f>
        <v>Campo Mourão</v>
      </c>
      <c r="F3224" t="str">
        <f>VLOOKUP(G3224,'REGIÕES DE SAÚDE E SEUS MUNICÍP'!$A$4:$D$5569,4,0)</f>
        <v>Iretama</v>
      </c>
      <c r="G3224">
        <f>VLOOKUP(VALUE(A3224),'REGIÕES DE SAÚDE E SEUS MUNICÍP'!$A$4:$A$5569,1,0)</f>
        <v>411080</v>
      </c>
      <c r="H3224" t="str">
        <f t="shared" si="200"/>
        <v>Mesmo município</v>
      </c>
      <c r="I3224" s="17" t="e">
        <f>VLOOKUP(C3224,'REGIÕES DE SAÚDE E SEUS MUNICÍP'!$C$4:$C$5569,1,0)</f>
        <v>#N/A</v>
      </c>
      <c r="J3224">
        <f t="shared" si="201"/>
        <v>8</v>
      </c>
      <c r="K3224" t="str">
        <f t="shared" si="202"/>
        <v>Regiões semelhantes</v>
      </c>
      <c r="L3224" t="str">
        <f t="shared" si="203"/>
        <v>igual</v>
      </c>
    </row>
    <row r="3225" spans="1:12" x14ac:dyDescent="0.25">
      <c r="A3225" t="s">
        <v>2305</v>
      </c>
      <c r="B3225" t="s">
        <v>6185</v>
      </c>
      <c r="C3225" t="s">
        <v>315</v>
      </c>
      <c r="D3225" t="s">
        <v>10795</v>
      </c>
      <c r="E3225" t="str">
        <f>VLOOKUP(VALUE(A3225),'REGIÕES DE SAÚDE E SEUS MUNICÍP'!$A$4:$C$5569,3,0)</f>
        <v>Campo Mourão</v>
      </c>
      <c r="F3225" t="str">
        <f>VLOOKUP(G3225,'REGIÕES DE SAÚDE E SEUS MUNICÍP'!$A$4:$D$5569,4,0)</f>
        <v>Terra Boa</v>
      </c>
      <c r="G3225">
        <f>VLOOKUP(VALUE(A3225),'REGIÕES DE SAÚDE E SEUS MUNICÍP'!$A$4:$A$5569,1,0)</f>
        <v>412720</v>
      </c>
      <c r="H3225" t="str">
        <f t="shared" si="200"/>
        <v>Mesmo município</v>
      </c>
      <c r="I3225" s="17" t="e">
        <f>VLOOKUP(C3225,'REGIÕES DE SAÚDE E SEUS MUNICÍP'!$C$4:$C$5569,1,0)</f>
        <v>#N/A</v>
      </c>
      <c r="J3225">
        <f t="shared" si="201"/>
        <v>8</v>
      </c>
      <c r="K3225" t="str">
        <f t="shared" si="202"/>
        <v>Regiões semelhantes</v>
      </c>
      <c r="L3225" t="str">
        <f t="shared" si="203"/>
        <v>igual</v>
      </c>
    </row>
    <row r="3226" spans="1:12" x14ac:dyDescent="0.25">
      <c r="A3226" t="s">
        <v>6163</v>
      </c>
      <c r="B3226" t="s">
        <v>6185</v>
      </c>
      <c r="C3226" t="s">
        <v>315</v>
      </c>
      <c r="D3226" t="s">
        <v>8973</v>
      </c>
      <c r="E3226" t="str">
        <f>VLOOKUP(VALUE(A3226),'REGIÕES DE SAÚDE E SEUS MUNICÍP'!$A$4:$C$5569,3,0)</f>
        <v>Campo Mourão</v>
      </c>
      <c r="F3226" t="str">
        <f>VLOOKUP(G3226,'REGIÕES DE SAÚDE E SEUS MUNICÍP'!$A$4:$D$5569,4,0)</f>
        <v>Ubiratã</v>
      </c>
      <c r="G3226">
        <f>VLOOKUP(VALUE(A3226),'REGIÕES DE SAÚDE E SEUS MUNICÍP'!$A$4:$A$5569,1,0)</f>
        <v>412800</v>
      </c>
      <c r="H3226" t="str">
        <f t="shared" si="200"/>
        <v>Mesmo município</v>
      </c>
      <c r="I3226" s="17" t="e">
        <f>VLOOKUP(C3226,'REGIÕES DE SAÚDE E SEUS MUNICÍP'!$C$4:$C$5569,1,0)</f>
        <v>#N/A</v>
      </c>
      <c r="J3226">
        <f t="shared" si="201"/>
        <v>8</v>
      </c>
      <c r="K3226" t="str">
        <f t="shared" si="202"/>
        <v>Regiões semelhantes</v>
      </c>
      <c r="L3226" t="str">
        <f t="shared" si="203"/>
        <v>igual</v>
      </c>
    </row>
    <row r="3227" spans="1:12" x14ac:dyDescent="0.25">
      <c r="A3227" t="s">
        <v>2381</v>
      </c>
      <c r="B3227" t="s">
        <v>6185</v>
      </c>
      <c r="C3227" t="s">
        <v>315</v>
      </c>
      <c r="D3227" t="s">
        <v>6365</v>
      </c>
      <c r="E3227" t="str">
        <f>VLOOKUP(VALUE(A3227),'REGIÕES DE SAÚDE E SEUS MUNICÍP'!$A$4:$C$5569,3,0)</f>
        <v>Campo Mourão</v>
      </c>
      <c r="F3227" t="str">
        <f>VLOOKUP(G3227,'REGIÕES DE SAÚDE E SEUS MUNICÍP'!$A$4:$D$5569,4,0)</f>
        <v>Altamira do Paraná</v>
      </c>
      <c r="G3227">
        <f>VLOOKUP(VALUE(A3227),'REGIÕES DE SAÚDE E SEUS MUNICÍP'!$A$4:$A$5569,1,0)</f>
        <v>410045</v>
      </c>
      <c r="H3227" t="str">
        <f t="shared" si="200"/>
        <v>Mesmo município</v>
      </c>
      <c r="I3227" s="17" t="e">
        <f>VLOOKUP(C3227,'REGIÕES DE SAÚDE E SEUS MUNICÍP'!$C$4:$C$5569,1,0)</f>
        <v>#N/A</v>
      </c>
      <c r="J3227">
        <f t="shared" si="201"/>
        <v>8</v>
      </c>
      <c r="K3227" t="str">
        <f t="shared" si="202"/>
        <v>Regiões semelhantes</v>
      </c>
      <c r="L3227" t="str">
        <f t="shared" si="203"/>
        <v>igual</v>
      </c>
    </row>
    <row r="3228" spans="1:12" x14ac:dyDescent="0.25">
      <c r="A3228" t="s">
        <v>5603</v>
      </c>
      <c r="B3228" t="s">
        <v>6185</v>
      </c>
      <c r="C3228" t="s">
        <v>315</v>
      </c>
      <c r="D3228" t="s">
        <v>4587</v>
      </c>
      <c r="E3228" t="str">
        <f>VLOOKUP(VALUE(A3228),'REGIÕES DE SAÚDE E SEUS MUNICÍP'!$A$4:$C$5569,3,0)</f>
        <v>Campo Mourão</v>
      </c>
      <c r="F3228" t="str">
        <f>VLOOKUP(G3228,'REGIÕES DE SAÚDE E SEUS MUNICÍP'!$A$4:$D$5569,4,0)</f>
        <v>Engenheiro Beltrão</v>
      </c>
      <c r="G3228">
        <f>VLOOKUP(VALUE(A3228),'REGIÕES DE SAÚDE E SEUS MUNICÍP'!$A$4:$A$5569,1,0)</f>
        <v>410750</v>
      </c>
      <c r="H3228" t="str">
        <f t="shared" si="200"/>
        <v>Mesmo município</v>
      </c>
      <c r="I3228" s="17" t="e">
        <f>VLOOKUP(C3228,'REGIÕES DE SAÚDE E SEUS MUNICÍP'!$C$4:$C$5569,1,0)</f>
        <v>#N/A</v>
      </c>
      <c r="J3228">
        <f t="shared" si="201"/>
        <v>8</v>
      </c>
      <c r="K3228" t="str">
        <f t="shared" si="202"/>
        <v>Regiões semelhantes</v>
      </c>
      <c r="L3228" t="str">
        <f t="shared" si="203"/>
        <v>igual</v>
      </c>
    </row>
    <row r="3229" spans="1:12" x14ac:dyDescent="0.25">
      <c r="A3229" t="s">
        <v>10471</v>
      </c>
      <c r="B3229" t="s">
        <v>6185</v>
      </c>
      <c r="C3229" t="s">
        <v>315</v>
      </c>
      <c r="D3229" t="s">
        <v>3251</v>
      </c>
      <c r="E3229" t="str">
        <f>VLOOKUP(VALUE(A3229),'REGIÕES DE SAÚDE E SEUS MUNICÍP'!$A$4:$C$5569,3,0)</f>
        <v>Campo Mourão</v>
      </c>
      <c r="F3229" t="str">
        <f>VLOOKUP(G3229,'REGIÕES DE SAÚDE E SEUS MUNICÍP'!$A$4:$D$5569,4,0)</f>
        <v>Farol</v>
      </c>
      <c r="G3229">
        <f>VLOOKUP(VALUE(A3229),'REGIÕES DE SAÚDE E SEUS MUNICÍP'!$A$4:$A$5569,1,0)</f>
        <v>410755</v>
      </c>
      <c r="H3229" t="str">
        <f t="shared" si="200"/>
        <v>Mesmo município</v>
      </c>
      <c r="I3229" s="17" t="e">
        <f>VLOOKUP(C3229,'REGIÕES DE SAÚDE E SEUS MUNICÍP'!$C$4:$C$5569,1,0)</f>
        <v>#N/A</v>
      </c>
      <c r="J3229">
        <f t="shared" si="201"/>
        <v>8</v>
      </c>
      <c r="K3229" t="str">
        <f t="shared" si="202"/>
        <v>Regiões semelhantes</v>
      </c>
      <c r="L3229" t="str">
        <f t="shared" si="203"/>
        <v>igual</v>
      </c>
    </row>
    <row r="3230" spans="1:12" x14ac:dyDescent="0.25">
      <c r="A3230" t="s">
        <v>11045</v>
      </c>
      <c r="B3230" t="s">
        <v>6185</v>
      </c>
      <c r="C3230" t="s">
        <v>315</v>
      </c>
      <c r="D3230" t="s">
        <v>6938</v>
      </c>
      <c r="E3230" t="str">
        <f>VLOOKUP(VALUE(A3230),'REGIÕES DE SAÚDE E SEUS MUNICÍP'!$A$4:$C$5569,3,0)</f>
        <v>Campo Mourão</v>
      </c>
      <c r="F3230" t="str">
        <f>VLOOKUP(G3230,'REGIÕES DE SAÚDE E SEUS MUNICÍP'!$A$4:$D$5569,4,0)</f>
        <v>Fênix</v>
      </c>
      <c r="G3230">
        <f>VLOOKUP(VALUE(A3230),'REGIÕES DE SAÚDE E SEUS MUNICÍP'!$A$4:$A$5569,1,0)</f>
        <v>410770</v>
      </c>
      <c r="H3230" t="str">
        <f t="shared" si="200"/>
        <v>Mesmo município</v>
      </c>
      <c r="I3230" s="17" t="e">
        <f>VLOOKUP(C3230,'REGIÕES DE SAÚDE E SEUS MUNICÍP'!$C$4:$C$5569,1,0)</f>
        <v>#N/A</v>
      </c>
      <c r="J3230">
        <f t="shared" si="201"/>
        <v>8</v>
      </c>
      <c r="K3230" t="str">
        <f t="shared" si="202"/>
        <v>Regiões semelhantes</v>
      </c>
      <c r="L3230" t="str">
        <f t="shared" si="203"/>
        <v>igual</v>
      </c>
    </row>
    <row r="3231" spans="1:12" x14ac:dyDescent="0.25">
      <c r="A3231" t="s">
        <v>5686</v>
      </c>
      <c r="B3231" t="s">
        <v>6185</v>
      </c>
      <c r="C3231" t="s">
        <v>315</v>
      </c>
      <c r="D3231" t="s">
        <v>3265</v>
      </c>
      <c r="E3231" t="str">
        <f>VLOOKUP(VALUE(A3231),'REGIÕES DE SAÚDE E SEUS MUNICÍP'!$A$4:$C$5569,3,0)</f>
        <v>Campo Mourão</v>
      </c>
      <c r="F3231" t="str">
        <f>VLOOKUP(G3231,'REGIÕES DE SAÚDE E SEUS MUNICÍP'!$A$4:$D$5569,4,0)</f>
        <v>Goioerê</v>
      </c>
      <c r="G3231">
        <f>VLOOKUP(VALUE(A3231),'REGIÕES DE SAÚDE E SEUS MUNICÍP'!$A$4:$A$5569,1,0)</f>
        <v>410860</v>
      </c>
      <c r="H3231" t="str">
        <f t="shared" si="200"/>
        <v>Mesmo município</v>
      </c>
      <c r="I3231" s="17" t="e">
        <f>VLOOKUP(C3231,'REGIÕES DE SAÚDE E SEUS MUNICÍP'!$C$4:$C$5569,1,0)</f>
        <v>#N/A</v>
      </c>
      <c r="J3231">
        <f t="shared" si="201"/>
        <v>8</v>
      </c>
      <c r="K3231" t="str">
        <f t="shared" si="202"/>
        <v>Regiões semelhantes</v>
      </c>
      <c r="L3231" t="str">
        <f t="shared" si="203"/>
        <v>igual</v>
      </c>
    </row>
    <row r="3232" spans="1:12" x14ac:dyDescent="0.25">
      <c r="A3232" t="s">
        <v>4674</v>
      </c>
      <c r="B3232" t="s">
        <v>6185</v>
      </c>
      <c r="C3232" t="s">
        <v>315</v>
      </c>
      <c r="D3232" t="s">
        <v>8528</v>
      </c>
      <c r="E3232" t="str">
        <f>VLOOKUP(VALUE(A3232),'REGIÕES DE SAÚDE E SEUS MUNICÍP'!$A$4:$C$5569,3,0)</f>
        <v>Campo Mourão</v>
      </c>
      <c r="F3232" t="str">
        <f>VLOOKUP(G3232,'REGIÕES DE SAÚDE E SEUS MUNICÍP'!$A$4:$D$5569,4,0)</f>
        <v>Peabiru</v>
      </c>
      <c r="G3232">
        <f>VLOOKUP(VALUE(A3232),'REGIÕES DE SAÚDE E SEUS MUNICÍP'!$A$4:$A$5569,1,0)</f>
        <v>411880</v>
      </c>
      <c r="H3232" t="str">
        <f t="shared" si="200"/>
        <v>Mesmo município</v>
      </c>
      <c r="I3232" s="17" t="e">
        <f>VLOOKUP(C3232,'REGIÕES DE SAÚDE E SEUS MUNICÍP'!$C$4:$C$5569,1,0)</f>
        <v>#N/A</v>
      </c>
      <c r="J3232">
        <f t="shared" si="201"/>
        <v>8</v>
      </c>
      <c r="K3232" t="str">
        <f t="shared" si="202"/>
        <v>Regiões semelhantes</v>
      </c>
      <c r="L3232" t="str">
        <f t="shared" si="203"/>
        <v>igual</v>
      </c>
    </row>
    <row r="3233" spans="1:12" x14ac:dyDescent="0.25">
      <c r="A3233" t="s">
        <v>6539</v>
      </c>
      <c r="B3233" t="s">
        <v>6185</v>
      </c>
      <c r="C3233" t="s">
        <v>315</v>
      </c>
      <c r="D3233" t="s">
        <v>9449</v>
      </c>
      <c r="E3233" t="str">
        <f>VLOOKUP(VALUE(A3233),'REGIÕES DE SAÚDE E SEUS MUNICÍP'!$A$4:$C$5569,3,0)</f>
        <v>Campo Mourão</v>
      </c>
      <c r="F3233" t="str">
        <f>VLOOKUP(G3233,'REGIÕES DE SAÚDE E SEUS MUNICÍP'!$A$4:$D$5569,4,0)</f>
        <v>Barbosa Ferraz</v>
      </c>
      <c r="G3233">
        <f>VLOOKUP(VALUE(A3233),'REGIÕES DE SAÚDE E SEUS MUNICÍP'!$A$4:$A$5569,1,0)</f>
        <v>410250</v>
      </c>
      <c r="H3233" t="str">
        <f t="shared" si="200"/>
        <v>Mesmo município</v>
      </c>
      <c r="I3233" s="17" t="e">
        <f>VLOOKUP(C3233,'REGIÕES DE SAÚDE E SEUS MUNICÍP'!$C$4:$C$5569,1,0)</f>
        <v>#N/A</v>
      </c>
      <c r="J3233">
        <f t="shared" si="201"/>
        <v>8</v>
      </c>
      <c r="K3233" t="str">
        <f t="shared" si="202"/>
        <v>Regiões semelhantes</v>
      </c>
      <c r="L3233" t="str">
        <f t="shared" si="203"/>
        <v>igual</v>
      </c>
    </row>
    <row r="3234" spans="1:12" x14ac:dyDescent="0.25">
      <c r="A3234" t="s">
        <v>2449</v>
      </c>
      <c r="B3234" t="s">
        <v>6185</v>
      </c>
      <c r="C3234" t="s">
        <v>315</v>
      </c>
      <c r="D3234" t="s">
        <v>8141</v>
      </c>
      <c r="E3234" t="str">
        <f>VLOOKUP(VALUE(A3234),'REGIÕES DE SAÚDE E SEUS MUNICÍP'!$A$4:$C$5569,3,0)</f>
        <v>Campo Mourão</v>
      </c>
      <c r="F3234" t="str">
        <f>VLOOKUP(G3234,'REGIÕES DE SAÚDE E SEUS MUNICÍP'!$A$4:$D$5569,4,0)</f>
        <v>Janiópolis</v>
      </c>
      <c r="G3234">
        <f>VLOOKUP(VALUE(A3234),'REGIÕES DE SAÚDE E SEUS MUNICÍP'!$A$4:$A$5569,1,0)</f>
        <v>411220</v>
      </c>
      <c r="H3234" t="str">
        <f t="shared" si="200"/>
        <v>Mesmo município</v>
      </c>
      <c r="I3234" s="17" t="e">
        <f>VLOOKUP(C3234,'REGIÕES DE SAÚDE E SEUS MUNICÍP'!$C$4:$C$5569,1,0)</f>
        <v>#N/A</v>
      </c>
      <c r="J3234">
        <f t="shared" si="201"/>
        <v>8</v>
      </c>
      <c r="K3234" t="str">
        <f t="shared" si="202"/>
        <v>Regiões semelhantes</v>
      </c>
      <c r="L3234" t="str">
        <f t="shared" si="203"/>
        <v>igual</v>
      </c>
    </row>
    <row r="3235" spans="1:12" x14ac:dyDescent="0.25">
      <c r="A3235" t="s">
        <v>5029</v>
      </c>
      <c r="B3235" t="s">
        <v>6185</v>
      </c>
      <c r="C3235" t="s">
        <v>315</v>
      </c>
      <c r="D3235" t="s">
        <v>3330</v>
      </c>
      <c r="E3235" t="str">
        <f>VLOOKUP(VALUE(A3235),'REGIÕES DE SAÚDE E SEUS MUNICÍP'!$A$4:$C$5569,3,0)</f>
        <v>Campo Mourão</v>
      </c>
      <c r="F3235" t="str">
        <f>VLOOKUP(G3235,'REGIÕES DE SAÚDE E SEUS MUNICÍP'!$A$4:$D$5569,4,0)</f>
        <v>Juranda</v>
      </c>
      <c r="G3235">
        <f>VLOOKUP(VALUE(A3235),'REGIÕES DE SAÚDE E SEUS MUNICÍP'!$A$4:$A$5569,1,0)</f>
        <v>411295</v>
      </c>
      <c r="H3235" t="str">
        <f t="shared" si="200"/>
        <v>Mesmo município</v>
      </c>
      <c r="I3235" s="17" t="e">
        <f>VLOOKUP(C3235,'REGIÕES DE SAÚDE E SEUS MUNICÍP'!$C$4:$C$5569,1,0)</f>
        <v>#N/A</v>
      </c>
      <c r="J3235">
        <f t="shared" si="201"/>
        <v>8</v>
      </c>
      <c r="K3235" t="str">
        <f t="shared" si="202"/>
        <v>Regiões semelhantes</v>
      </c>
      <c r="L3235" t="str">
        <f t="shared" si="203"/>
        <v>igual</v>
      </c>
    </row>
    <row r="3236" spans="1:12" x14ac:dyDescent="0.25">
      <c r="A3236" t="s">
        <v>11110</v>
      </c>
      <c r="B3236" t="s">
        <v>6185</v>
      </c>
      <c r="C3236" t="s">
        <v>315</v>
      </c>
      <c r="D3236" t="s">
        <v>2768</v>
      </c>
      <c r="E3236" t="str">
        <f>VLOOKUP(VALUE(A3236),'REGIÕES DE SAÚDE E SEUS MUNICÍP'!$A$4:$C$5569,3,0)</f>
        <v>Campo Mourão</v>
      </c>
      <c r="F3236" t="str">
        <f>VLOOKUP(G3236,'REGIÕES DE SAÚDE E SEUS MUNICÍP'!$A$4:$D$5569,4,0)</f>
        <v>Luiziana</v>
      </c>
      <c r="G3236">
        <f>VLOOKUP(VALUE(A3236),'REGIÕES DE SAÚDE E SEUS MUNICÍP'!$A$4:$A$5569,1,0)</f>
        <v>411373</v>
      </c>
      <c r="H3236" t="str">
        <f t="shared" si="200"/>
        <v>Mesmo município</v>
      </c>
      <c r="I3236" s="17" t="e">
        <f>VLOOKUP(C3236,'REGIÕES DE SAÚDE E SEUS MUNICÍP'!$C$4:$C$5569,1,0)</f>
        <v>#N/A</v>
      </c>
      <c r="J3236">
        <f t="shared" si="201"/>
        <v>8</v>
      </c>
      <c r="K3236" t="str">
        <f t="shared" si="202"/>
        <v>Regiões semelhantes</v>
      </c>
      <c r="L3236" t="str">
        <f t="shared" si="203"/>
        <v>igual</v>
      </c>
    </row>
    <row r="3237" spans="1:12" x14ac:dyDescent="0.25">
      <c r="A3237" t="s">
        <v>282</v>
      </c>
      <c r="B3237" t="s">
        <v>6185</v>
      </c>
      <c r="C3237" t="s">
        <v>315</v>
      </c>
      <c r="D3237" t="s">
        <v>8296</v>
      </c>
      <c r="E3237" t="str">
        <f>VLOOKUP(VALUE(A3237),'REGIÕES DE SAÚDE E SEUS MUNICÍP'!$A$4:$C$5569,3,0)</f>
        <v>Campo Mourão</v>
      </c>
      <c r="F3237" t="str">
        <f>VLOOKUP(G3237,'REGIÕES DE SAÚDE E SEUS MUNICÍP'!$A$4:$D$5569,4,0)</f>
        <v>Mamborê</v>
      </c>
      <c r="G3237">
        <f>VLOOKUP(VALUE(A3237),'REGIÕES DE SAÚDE E SEUS MUNICÍP'!$A$4:$A$5569,1,0)</f>
        <v>411400</v>
      </c>
      <c r="H3237" t="str">
        <f t="shared" si="200"/>
        <v>Mesmo município</v>
      </c>
      <c r="I3237" s="17" t="e">
        <f>VLOOKUP(C3237,'REGIÕES DE SAÚDE E SEUS MUNICÍP'!$C$4:$C$5569,1,0)</f>
        <v>#N/A</v>
      </c>
      <c r="J3237">
        <f t="shared" si="201"/>
        <v>8</v>
      </c>
      <c r="K3237" t="str">
        <f t="shared" si="202"/>
        <v>Regiões semelhantes</v>
      </c>
      <c r="L3237" t="str">
        <f t="shared" si="203"/>
        <v>igual</v>
      </c>
    </row>
    <row r="3238" spans="1:12" x14ac:dyDescent="0.25">
      <c r="A3238" t="s">
        <v>2748</v>
      </c>
      <c r="B3238" t="s">
        <v>6185</v>
      </c>
      <c r="C3238" t="s">
        <v>315</v>
      </c>
      <c r="D3238" t="s">
        <v>7054</v>
      </c>
      <c r="E3238" t="str">
        <f>VLOOKUP(VALUE(A3238),'REGIÕES DE SAÚDE E SEUS MUNICÍP'!$A$4:$C$5569,3,0)</f>
        <v>Campo Mourão</v>
      </c>
      <c r="F3238" t="str">
        <f>VLOOKUP(G3238,'REGIÕES DE SAÚDE E SEUS MUNICÍP'!$A$4:$D$5569,4,0)</f>
        <v>Quarto Centenário</v>
      </c>
      <c r="G3238">
        <f>VLOOKUP(VALUE(A3238),'REGIÕES DE SAÚDE E SEUS MUNICÍP'!$A$4:$A$5569,1,0)</f>
        <v>412065</v>
      </c>
      <c r="H3238" t="str">
        <f t="shared" si="200"/>
        <v>Mesmo município</v>
      </c>
      <c r="I3238" s="17" t="e">
        <f>VLOOKUP(C3238,'REGIÕES DE SAÚDE E SEUS MUNICÍP'!$C$4:$C$5569,1,0)</f>
        <v>#N/A</v>
      </c>
      <c r="J3238">
        <f t="shared" si="201"/>
        <v>8</v>
      </c>
      <c r="K3238" t="str">
        <f t="shared" si="202"/>
        <v>Regiões semelhantes</v>
      </c>
      <c r="L3238" t="str">
        <f t="shared" si="203"/>
        <v>igual</v>
      </c>
    </row>
    <row r="3239" spans="1:12" x14ac:dyDescent="0.25">
      <c r="A3239" t="s">
        <v>3549</v>
      </c>
      <c r="B3239" t="s">
        <v>6185</v>
      </c>
      <c r="C3239" t="s">
        <v>315</v>
      </c>
      <c r="D3239" t="s">
        <v>2174</v>
      </c>
      <c r="E3239" t="str">
        <f>VLOOKUP(VALUE(A3239),'REGIÕES DE SAÚDE E SEUS MUNICÍP'!$A$4:$C$5569,3,0)</f>
        <v>Campo Mourão</v>
      </c>
      <c r="F3239" t="str">
        <f>VLOOKUP(G3239,'REGIÕES DE SAÚDE E SEUS MUNICÍP'!$A$4:$D$5569,4,0)</f>
        <v>Araruna</v>
      </c>
      <c r="G3239">
        <f>VLOOKUP(VALUE(A3239),'REGIÕES DE SAÚDE E SEUS MUNICÍP'!$A$4:$A$5569,1,0)</f>
        <v>410170</v>
      </c>
      <c r="H3239" t="str">
        <f t="shared" si="200"/>
        <v>Mesmo município</v>
      </c>
      <c r="I3239" s="17" t="e">
        <f>VLOOKUP(C3239,'REGIÕES DE SAÚDE E SEUS MUNICÍP'!$C$4:$C$5569,1,0)</f>
        <v>#N/A</v>
      </c>
      <c r="J3239">
        <f t="shared" si="201"/>
        <v>8</v>
      </c>
      <c r="K3239" t="str">
        <f t="shared" si="202"/>
        <v>Regiões semelhantes</v>
      </c>
      <c r="L3239" t="str">
        <f t="shared" si="203"/>
        <v>igual</v>
      </c>
    </row>
    <row r="3240" spans="1:12" x14ac:dyDescent="0.25">
      <c r="A3240" t="s">
        <v>1873</v>
      </c>
      <c r="B3240" t="s">
        <v>6185</v>
      </c>
      <c r="C3240" t="s">
        <v>315</v>
      </c>
      <c r="D3240" t="s">
        <v>11158</v>
      </c>
      <c r="E3240" t="str">
        <f>VLOOKUP(VALUE(A3240),'REGIÕES DE SAÚDE E SEUS MUNICÍP'!$A$4:$C$5569,3,0)</f>
        <v>Campo Mourão</v>
      </c>
      <c r="F3240" t="str">
        <f>VLOOKUP(G3240,'REGIÕES DE SAÚDE E SEUS MUNICÍP'!$A$4:$D$5569,4,0)</f>
        <v>Moreira Sales</v>
      </c>
      <c r="G3240">
        <f>VLOOKUP(VALUE(A3240),'REGIÕES DE SAÚDE E SEUS MUNICÍP'!$A$4:$A$5569,1,0)</f>
        <v>411610</v>
      </c>
      <c r="H3240" t="str">
        <f t="shared" si="200"/>
        <v>Mesmo município</v>
      </c>
      <c r="I3240" s="17" t="e">
        <f>VLOOKUP(C3240,'REGIÕES DE SAÚDE E SEUS MUNICÍP'!$C$4:$C$5569,1,0)</f>
        <v>#N/A</v>
      </c>
      <c r="J3240">
        <f t="shared" si="201"/>
        <v>8</v>
      </c>
      <c r="K3240" t="str">
        <f t="shared" si="202"/>
        <v>Regiões semelhantes</v>
      </c>
      <c r="L3240" t="str">
        <f t="shared" si="203"/>
        <v>igual</v>
      </c>
    </row>
    <row r="3241" spans="1:12" x14ac:dyDescent="0.25">
      <c r="A3241" t="s">
        <v>4227</v>
      </c>
      <c r="B3241" t="s">
        <v>6185</v>
      </c>
      <c r="C3241" t="s">
        <v>315</v>
      </c>
      <c r="D3241" t="s">
        <v>487</v>
      </c>
      <c r="E3241" t="str">
        <f>VLOOKUP(VALUE(A3241),'REGIÕES DE SAÚDE E SEUS MUNICÍP'!$A$4:$C$5569,3,0)</f>
        <v>Campo Mourão</v>
      </c>
      <c r="F3241" t="str">
        <f>VLOOKUP(G3241,'REGIÕES DE SAÚDE E SEUS MUNICÍP'!$A$4:$D$5569,4,0)</f>
        <v>Nova Cantu</v>
      </c>
      <c r="G3241">
        <f>VLOOKUP(VALUE(A3241),'REGIÕES DE SAÚDE E SEUS MUNICÍP'!$A$4:$A$5569,1,0)</f>
        <v>411680</v>
      </c>
      <c r="H3241" t="str">
        <f t="shared" si="200"/>
        <v>Mesmo município</v>
      </c>
      <c r="I3241" s="17" t="e">
        <f>VLOOKUP(C3241,'REGIÕES DE SAÚDE E SEUS MUNICÍP'!$C$4:$C$5569,1,0)</f>
        <v>#N/A</v>
      </c>
      <c r="J3241">
        <f t="shared" si="201"/>
        <v>8</v>
      </c>
      <c r="K3241" t="str">
        <f t="shared" si="202"/>
        <v>Regiões semelhantes</v>
      </c>
      <c r="L3241" t="str">
        <f t="shared" si="203"/>
        <v>igual</v>
      </c>
    </row>
    <row r="3242" spans="1:12" x14ac:dyDescent="0.25">
      <c r="A3242" t="s">
        <v>2960</v>
      </c>
      <c r="B3242" t="s">
        <v>6185</v>
      </c>
      <c r="C3242" t="s">
        <v>315</v>
      </c>
      <c r="D3242" t="s">
        <v>4921</v>
      </c>
      <c r="E3242" t="str">
        <f>VLOOKUP(VALUE(A3242),'REGIÕES DE SAÚDE E SEUS MUNICÍP'!$A$4:$C$5569,3,0)</f>
        <v>Campo Mourão</v>
      </c>
      <c r="F3242" t="str">
        <f>VLOOKUP(G3242,'REGIÕES DE SAÚDE E SEUS MUNICÍP'!$A$4:$D$5569,4,0)</f>
        <v>Quinta do Sol</v>
      </c>
      <c r="G3242">
        <f>VLOOKUP(VALUE(A3242),'REGIÕES DE SAÚDE E SEUS MUNICÍP'!$A$4:$A$5569,1,0)</f>
        <v>412110</v>
      </c>
      <c r="H3242" t="str">
        <f t="shared" si="200"/>
        <v>Mesmo município</v>
      </c>
      <c r="I3242" s="17" t="e">
        <f>VLOOKUP(C3242,'REGIÕES DE SAÚDE E SEUS MUNICÍP'!$C$4:$C$5569,1,0)</f>
        <v>#N/A</v>
      </c>
      <c r="J3242">
        <f t="shared" si="201"/>
        <v>8</v>
      </c>
      <c r="K3242" t="str">
        <f t="shared" si="202"/>
        <v>Regiões semelhantes</v>
      </c>
      <c r="L3242" t="str">
        <f t="shared" si="203"/>
        <v>igual</v>
      </c>
    </row>
    <row r="3243" spans="1:12" x14ac:dyDescent="0.25">
      <c r="A3243" t="s">
        <v>3558</v>
      </c>
      <c r="B3243" t="s">
        <v>6185</v>
      </c>
      <c r="C3243" t="s">
        <v>315</v>
      </c>
      <c r="D3243" t="s">
        <v>6893</v>
      </c>
      <c r="E3243" t="str">
        <f>VLOOKUP(VALUE(A3243),'REGIÕES DE SAÚDE E SEUS MUNICÍP'!$A$4:$C$5569,3,0)</f>
        <v>Campo Mourão</v>
      </c>
      <c r="F3243" t="str">
        <f>VLOOKUP(G3243,'REGIÕES DE SAÚDE E SEUS MUNICÍP'!$A$4:$D$5569,4,0)</f>
        <v>Rancho Alegre D'Oeste</v>
      </c>
      <c r="G3243">
        <f>VLOOKUP(VALUE(A3243),'REGIÕES DE SAÚDE E SEUS MUNICÍP'!$A$4:$A$5569,1,0)</f>
        <v>412135</v>
      </c>
      <c r="H3243" t="str">
        <f t="shared" si="200"/>
        <v>Mesmo município</v>
      </c>
      <c r="I3243" s="17" t="e">
        <f>VLOOKUP(C3243,'REGIÕES DE SAÚDE E SEUS MUNICÍP'!$C$4:$C$5569,1,0)</f>
        <v>#N/A</v>
      </c>
      <c r="J3243">
        <f t="shared" si="201"/>
        <v>8</v>
      </c>
      <c r="K3243" t="str">
        <f t="shared" si="202"/>
        <v>Regiões semelhantes</v>
      </c>
      <c r="L3243" t="str">
        <f t="shared" si="203"/>
        <v>igual</v>
      </c>
    </row>
    <row r="3244" spans="1:12" x14ac:dyDescent="0.25">
      <c r="A3244" t="s">
        <v>10034</v>
      </c>
      <c r="B3244" t="s">
        <v>6185</v>
      </c>
      <c r="C3244" t="s">
        <v>315</v>
      </c>
      <c r="D3244" t="s">
        <v>2313</v>
      </c>
      <c r="E3244" t="str">
        <f>VLOOKUP(VALUE(A3244),'REGIÕES DE SAÚDE E SEUS MUNICÍP'!$A$4:$C$5569,3,0)</f>
        <v>Campo Mourão</v>
      </c>
      <c r="F3244" t="str">
        <f>VLOOKUP(G3244,'REGIÕES DE SAÚDE E SEUS MUNICÍP'!$A$4:$D$5569,4,0)</f>
        <v>Boa Esperança</v>
      </c>
      <c r="G3244">
        <f>VLOOKUP(VALUE(A3244),'REGIÕES DE SAÚDE E SEUS MUNICÍP'!$A$4:$A$5569,1,0)</f>
        <v>410300</v>
      </c>
      <c r="H3244" t="str">
        <f t="shared" si="200"/>
        <v>Mesmo município</v>
      </c>
      <c r="I3244" s="17" t="e">
        <f>VLOOKUP(C3244,'REGIÕES DE SAÚDE E SEUS MUNICÍP'!$C$4:$C$5569,1,0)</f>
        <v>#N/A</v>
      </c>
      <c r="J3244">
        <f t="shared" si="201"/>
        <v>8</v>
      </c>
      <c r="K3244" t="str">
        <f t="shared" si="202"/>
        <v>Regiões semelhantes</v>
      </c>
      <c r="L3244" t="str">
        <f t="shared" si="203"/>
        <v>igual</v>
      </c>
    </row>
    <row r="3245" spans="1:12" x14ac:dyDescent="0.25">
      <c r="A3245" t="s">
        <v>7700</v>
      </c>
      <c r="B3245" t="s">
        <v>6185</v>
      </c>
      <c r="C3245" t="s">
        <v>315</v>
      </c>
      <c r="D3245" t="s">
        <v>1387</v>
      </c>
      <c r="E3245" t="str">
        <f>VLOOKUP(VALUE(A3245),'REGIÕES DE SAÚDE E SEUS MUNICÍP'!$A$4:$C$5569,3,0)</f>
        <v>Campo Mourão</v>
      </c>
      <c r="F3245" t="str">
        <f>VLOOKUP(G3245,'REGIÕES DE SAÚDE E SEUS MUNICÍP'!$A$4:$D$5569,4,0)</f>
        <v>Campina da Lagoa</v>
      </c>
      <c r="G3245">
        <f>VLOOKUP(VALUE(A3245),'REGIÕES DE SAÚDE E SEUS MUNICÍP'!$A$4:$A$5569,1,0)</f>
        <v>410390</v>
      </c>
      <c r="H3245" t="str">
        <f t="shared" si="200"/>
        <v>Mesmo município</v>
      </c>
      <c r="I3245" s="17" t="e">
        <f>VLOOKUP(C3245,'REGIÕES DE SAÚDE E SEUS MUNICÍP'!$C$4:$C$5569,1,0)</f>
        <v>#N/A</v>
      </c>
      <c r="J3245">
        <f t="shared" si="201"/>
        <v>8</v>
      </c>
      <c r="K3245" t="str">
        <f t="shared" si="202"/>
        <v>Regiões semelhantes</v>
      </c>
      <c r="L3245" t="str">
        <f t="shared" si="203"/>
        <v>igual</v>
      </c>
    </row>
    <row r="3246" spans="1:12" x14ac:dyDescent="0.25">
      <c r="A3246" t="s">
        <v>1422</v>
      </c>
      <c r="B3246" t="s">
        <v>6185</v>
      </c>
      <c r="C3246" t="s">
        <v>315</v>
      </c>
      <c r="D3246" t="s">
        <v>5106</v>
      </c>
      <c r="E3246" t="str">
        <f>VLOOKUP(VALUE(A3246),'REGIÕES DE SAÚDE E SEUS MUNICÍP'!$A$4:$C$5569,3,0)</f>
        <v>Campo Mourão</v>
      </c>
      <c r="F3246" t="str">
        <f>VLOOKUP(G3246,'REGIÕES DE SAÚDE E SEUS MUNICÍP'!$A$4:$D$5569,4,0)</f>
        <v>Roncador</v>
      </c>
      <c r="G3246">
        <f>VLOOKUP(VALUE(A3246),'REGIÕES DE SAÚDE E SEUS MUNICÍP'!$A$4:$A$5569,1,0)</f>
        <v>412250</v>
      </c>
      <c r="H3246" t="str">
        <f t="shared" si="200"/>
        <v>Mesmo município</v>
      </c>
      <c r="I3246" s="17" t="e">
        <f>VLOOKUP(C3246,'REGIÕES DE SAÚDE E SEUS MUNICÍP'!$C$4:$C$5569,1,0)</f>
        <v>#N/A</v>
      </c>
      <c r="J3246">
        <f t="shared" si="201"/>
        <v>8</v>
      </c>
      <c r="K3246" t="str">
        <f t="shared" si="202"/>
        <v>diferente</v>
      </c>
      <c r="L3246" t="str">
        <f t="shared" si="203"/>
        <v>igual</v>
      </c>
    </row>
    <row r="3247" spans="1:12" x14ac:dyDescent="0.25">
      <c r="A3247" t="s">
        <v>6130</v>
      </c>
      <c r="B3247" t="s">
        <v>6185</v>
      </c>
      <c r="C3247" t="s">
        <v>1698</v>
      </c>
      <c r="D3247" t="s">
        <v>10760</v>
      </c>
      <c r="E3247" t="str">
        <f>VLOOKUP(VALUE(A3247),'REGIÕES DE SAÚDE E SEUS MUNICÍP'!$A$4:$C$5569,3,0)</f>
        <v>Umuarama</v>
      </c>
      <c r="F3247" t="str">
        <f>VLOOKUP(G3247,'REGIÕES DE SAÚDE E SEUS MUNICÍP'!$A$4:$D$5569,4,0)</f>
        <v>Cruzeiro do Oeste</v>
      </c>
      <c r="G3247">
        <f>VLOOKUP(VALUE(A3247),'REGIÕES DE SAÚDE E SEUS MUNICÍP'!$A$4:$A$5569,1,0)</f>
        <v>410660</v>
      </c>
      <c r="H3247" t="str">
        <f t="shared" si="200"/>
        <v>Mesmo município</v>
      </c>
      <c r="I3247" s="17" t="e">
        <f>VLOOKUP(C3247,'REGIÕES DE SAÚDE E SEUS MUNICÍP'!$C$4:$C$5569,1,0)</f>
        <v>#N/A</v>
      </c>
      <c r="J3247">
        <f t="shared" si="201"/>
        <v>8</v>
      </c>
      <c r="K3247" t="str">
        <f t="shared" si="202"/>
        <v>Regiões semelhantes</v>
      </c>
      <c r="L3247" t="str">
        <f t="shared" si="203"/>
        <v>diferente</v>
      </c>
    </row>
    <row r="3248" spans="1:12" x14ac:dyDescent="0.25">
      <c r="A3248" t="s">
        <v>1931</v>
      </c>
      <c r="B3248" t="s">
        <v>6185</v>
      </c>
      <c r="C3248" t="s">
        <v>1698</v>
      </c>
      <c r="D3248" t="s">
        <v>4681</v>
      </c>
      <c r="E3248" t="str">
        <f>VLOOKUP(VALUE(A3248),'REGIÕES DE SAÚDE E SEUS MUNICÍP'!$A$4:$C$5569,3,0)</f>
        <v>Umuarama</v>
      </c>
      <c r="F3248" t="str">
        <f>VLOOKUP(G3248,'REGIÕES DE SAÚDE E SEUS MUNICÍP'!$A$4:$D$5569,4,0)</f>
        <v>Pérola</v>
      </c>
      <c r="G3248">
        <f>VLOOKUP(VALUE(A3248),'REGIÕES DE SAÚDE E SEUS MUNICÍP'!$A$4:$A$5569,1,0)</f>
        <v>411890</v>
      </c>
      <c r="H3248" t="str">
        <f t="shared" si="200"/>
        <v>Mesmo município</v>
      </c>
      <c r="I3248" s="17" t="e">
        <f>VLOOKUP(C3248,'REGIÕES DE SAÚDE E SEUS MUNICÍP'!$C$4:$C$5569,1,0)</f>
        <v>#N/A</v>
      </c>
      <c r="J3248">
        <f t="shared" si="201"/>
        <v>8</v>
      </c>
      <c r="K3248" t="str">
        <f t="shared" si="202"/>
        <v>Regiões semelhantes</v>
      </c>
      <c r="L3248" t="str">
        <f t="shared" si="203"/>
        <v>igual</v>
      </c>
    </row>
    <row r="3249" spans="1:12" x14ac:dyDescent="0.25">
      <c r="A3249" t="s">
        <v>6477</v>
      </c>
      <c r="B3249" t="s">
        <v>6185</v>
      </c>
      <c r="C3249" t="s">
        <v>1698</v>
      </c>
      <c r="D3249" t="s">
        <v>7892</v>
      </c>
      <c r="E3249" t="str">
        <f>VLOOKUP(VALUE(A3249),'REGIÕES DE SAÚDE E SEUS MUNICÍP'!$A$4:$C$5569,3,0)</f>
        <v>Umuarama</v>
      </c>
      <c r="F3249" t="str">
        <f>VLOOKUP(G3249,'REGIÕES DE SAÚDE E SEUS MUNICÍP'!$A$4:$D$5569,4,0)</f>
        <v>São Jorge do Patrocínio</v>
      </c>
      <c r="G3249">
        <f>VLOOKUP(VALUE(A3249),'REGIÕES DE SAÚDE E SEUS MUNICÍP'!$A$4:$A$5569,1,0)</f>
        <v>412535</v>
      </c>
      <c r="H3249" t="str">
        <f t="shared" si="200"/>
        <v>Mesmo município</v>
      </c>
      <c r="I3249" s="17" t="e">
        <f>VLOOKUP(C3249,'REGIÕES DE SAÚDE E SEUS MUNICÍP'!$C$4:$C$5569,1,0)</f>
        <v>#N/A</v>
      </c>
      <c r="J3249">
        <f t="shared" si="201"/>
        <v>8</v>
      </c>
      <c r="K3249" t="str">
        <f t="shared" si="202"/>
        <v>Regiões semelhantes</v>
      </c>
      <c r="L3249" t="str">
        <f t="shared" si="203"/>
        <v>igual</v>
      </c>
    </row>
    <row r="3250" spans="1:12" x14ac:dyDescent="0.25">
      <c r="A3250" t="s">
        <v>4091</v>
      </c>
      <c r="B3250" t="s">
        <v>6185</v>
      </c>
      <c r="C3250" t="s">
        <v>1698</v>
      </c>
      <c r="D3250" t="s">
        <v>10347</v>
      </c>
      <c r="E3250" t="str">
        <f>VLOOKUP(VALUE(A3250),'REGIÕES DE SAÚDE E SEUS MUNICÍP'!$A$4:$C$5569,3,0)</f>
        <v>Umuarama</v>
      </c>
      <c r="F3250" t="str">
        <f>VLOOKUP(G3250,'REGIÕES DE SAÚDE E SEUS MUNICÍP'!$A$4:$D$5569,4,0)</f>
        <v>Iporã</v>
      </c>
      <c r="G3250">
        <f>VLOOKUP(VALUE(A3250),'REGIÕES DE SAÚDE E SEUS MUNICÍP'!$A$4:$A$5569,1,0)</f>
        <v>411060</v>
      </c>
      <c r="H3250" t="str">
        <f t="shared" si="200"/>
        <v>Mesmo município</v>
      </c>
      <c r="I3250" s="17" t="e">
        <f>VLOOKUP(C3250,'REGIÕES DE SAÚDE E SEUS MUNICÍP'!$C$4:$C$5569,1,0)</f>
        <v>#N/A</v>
      </c>
      <c r="J3250">
        <f t="shared" si="201"/>
        <v>8</v>
      </c>
      <c r="K3250" t="str">
        <f t="shared" si="202"/>
        <v>Regiões semelhantes</v>
      </c>
      <c r="L3250" t="str">
        <f t="shared" si="203"/>
        <v>igual</v>
      </c>
    </row>
    <row r="3251" spans="1:12" x14ac:dyDescent="0.25">
      <c r="A3251" t="s">
        <v>1797</v>
      </c>
      <c r="B3251" t="s">
        <v>6185</v>
      </c>
      <c r="C3251" t="s">
        <v>1698</v>
      </c>
      <c r="D3251" t="s">
        <v>7169</v>
      </c>
      <c r="E3251" t="str">
        <f>VLOOKUP(VALUE(A3251),'REGIÕES DE SAÚDE E SEUS MUNICÍP'!$A$4:$C$5569,3,0)</f>
        <v>Umuarama</v>
      </c>
      <c r="F3251" t="str">
        <f>VLOOKUP(G3251,'REGIÕES DE SAÚDE E SEUS MUNICÍP'!$A$4:$D$5569,4,0)</f>
        <v>Ivaté</v>
      </c>
      <c r="G3251">
        <f>VLOOKUP(VALUE(A3251),'REGIÕES DE SAÚDE E SEUS MUNICÍP'!$A$4:$A$5569,1,0)</f>
        <v>411155</v>
      </c>
      <c r="H3251" t="str">
        <f t="shared" si="200"/>
        <v>Mesmo município</v>
      </c>
      <c r="I3251" s="17" t="e">
        <f>VLOOKUP(C3251,'REGIÕES DE SAÚDE E SEUS MUNICÍP'!$C$4:$C$5569,1,0)</f>
        <v>#N/A</v>
      </c>
      <c r="J3251">
        <f t="shared" si="201"/>
        <v>8</v>
      </c>
      <c r="K3251" t="str">
        <f t="shared" si="202"/>
        <v>Regiões semelhantes</v>
      </c>
      <c r="L3251" t="str">
        <f t="shared" si="203"/>
        <v>igual</v>
      </c>
    </row>
    <row r="3252" spans="1:12" x14ac:dyDescent="0.25">
      <c r="A3252" t="s">
        <v>9092</v>
      </c>
      <c r="B3252" t="s">
        <v>6185</v>
      </c>
      <c r="C3252" t="s">
        <v>1698</v>
      </c>
      <c r="D3252" t="s">
        <v>8821</v>
      </c>
      <c r="E3252" t="str">
        <f>VLOOKUP(VALUE(A3252),'REGIÕES DE SAÚDE E SEUS MUNICÍP'!$A$4:$C$5569,3,0)</f>
        <v>Umuarama</v>
      </c>
      <c r="F3252" t="str">
        <f>VLOOKUP(G3252,'REGIÕES DE SAÚDE E SEUS MUNICÍP'!$A$4:$D$5569,4,0)</f>
        <v>Tapira</v>
      </c>
      <c r="G3252">
        <f>VLOOKUP(VALUE(A3252),'REGIÕES DE SAÚDE E SEUS MUNICÍP'!$A$4:$A$5569,1,0)</f>
        <v>412690</v>
      </c>
      <c r="H3252" t="str">
        <f t="shared" si="200"/>
        <v>Mesmo município</v>
      </c>
      <c r="I3252" s="17" t="e">
        <f>VLOOKUP(C3252,'REGIÕES DE SAÚDE E SEUS MUNICÍP'!$C$4:$C$5569,1,0)</f>
        <v>#N/A</v>
      </c>
      <c r="J3252">
        <f t="shared" si="201"/>
        <v>8</v>
      </c>
      <c r="K3252" t="str">
        <f t="shared" si="202"/>
        <v>Regiões semelhantes</v>
      </c>
      <c r="L3252" t="str">
        <f t="shared" si="203"/>
        <v>igual</v>
      </c>
    </row>
    <row r="3253" spans="1:12" x14ac:dyDescent="0.25">
      <c r="A3253" t="s">
        <v>8998</v>
      </c>
      <c r="B3253" t="s">
        <v>6185</v>
      </c>
      <c r="C3253" t="s">
        <v>1698</v>
      </c>
      <c r="D3253" t="s">
        <v>8188</v>
      </c>
      <c r="E3253" t="str">
        <f>VLOOKUP(VALUE(A3253),'REGIÕES DE SAÚDE E SEUS MUNICÍP'!$A$4:$C$5569,3,0)</f>
        <v>Umuarama</v>
      </c>
      <c r="F3253" t="str">
        <f>VLOOKUP(G3253,'REGIÕES DE SAÚDE E SEUS MUNICÍP'!$A$4:$D$5569,4,0)</f>
        <v>Umuarama</v>
      </c>
      <c r="G3253">
        <f>VLOOKUP(VALUE(A3253),'REGIÕES DE SAÚDE E SEUS MUNICÍP'!$A$4:$A$5569,1,0)</f>
        <v>412810</v>
      </c>
      <c r="H3253" t="str">
        <f t="shared" si="200"/>
        <v>Mesmo município</v>
      </c>
      <c r="I3253" s="17" t="e">
        <f>VLOOKUP(C3253,'REGIÕES DE SAÚDE E SEUS MUNICÍP'!$C$4:$C$5569,1,0)</f>
        <v>#N/A</v>
      </c>
      <c r="J3253">
        <f t="shared" si="201"/>
        <v>8</v>
      </c>
      <c r="K3253" t="str">
        <f t="shared" si="202"/>
        <v>Regiões semelhantes</v>
      </c>
      <c r="L3253" t="str">
        <f t="shared" si="203"/>
        <v>igual</v>
      </c>
    </row>
    <row r="3254" spans="1:12" x14ac:dyDescent="0.25">
      <c r="A3254" t="s">
        <v>1754</v>
      </c>
      <c r="B3254" t="s">
        <v>6185</v>
      </c>
      <c r="C3254" t="s">
        <v>1698</v>
      </c>
      <c r="D3254" t="s">
        <v>8416</v>
      </c>
      <c r="E3254" t="str">
        <f>VLOOKUP(VALUE(A3254),'REGIÕES DE SAÚDE E SEUS MUNICÍP'!$A$4:$C$5569,3,0)</f>
        <v>Umuarama</v>
      </c>
      <c r="F3254" t="str">
        <f>VLOOKUP(G3254,'REGIÕES DE SAÚDE E SEUS MUNICÍP'!$A$4:$D$5569,4,0)</f>
        <v>Alto Paraíso</v>
      </c>
      <c r="G3254">
        <f>VLOOKUP(VALUE(A3254),'REGIÕES DE SAÚDE E SEUS MUNICÍP'!$A$4:$A$5569,1,0)</f>
        <v>412862</v>
      </c>
      <c r="H3254" t="str">
        <f t="shared" si="200"/>
        <v>Mesmo município</v>
      </c>
      <c r="I3254" s="17" t="e">
        <f>VLOOKUP(C3254,'REGIÕES DE SAÚDE E SEUS MUNICÍP'!$C$4:$C$5569,1,0)</f>
        <v>#N/A</v>
      </c>
      <c r="J3254">
        <f t="shared" si="201"/>
        <v>8</v>
      </c>
      <c r="K3254" t="str">
        <f t="shared" si="202"/>
        <v>Regiões semelhantes</v>
      </c>
      <c r="L3254" t="str">
        <f t="shared" si="203"/>
        <v>igual</v>
      </c>
    </row>
    <row r="3255" spans="1:12" x14ac:dyDescent="0.25">
      <c r="A3255" t="s">
        <v>5827</v>
      </c>
      <c r="B3255" t="s">
        <v>6185</v>
      </c>
      <c r="C3255" t="s">
        <v>1698</v>
      </c>
      <c r="D3255" t="s">
        <v>8147</v>
      </c>
      <c r="E3255" t="str">
        <f>VLOOKUP(VALUE(A3255),'REGIÕES DE SAÚDE E SEUS MUNICÍP'!$A$4:$C$5569,3,0)</f>
        <v>Umuarama</v>
      </c>
      <c r="F3255" t="str">
        <f>VLOOKUP(G3255,'REGIÕES DE SAÚDE E SEUS MUNICÍP'!$A$4:$D$5569,4,0)</f>
        <v>Xambrê</v>
      </c>
      <c r="G3255">
        <f>VLOOKUP(VALUE(A3255),'REGIÕES DE SAÚDE E SEUS MUNICÍP'!$A$4:$A$5569,1,0)</f>
        <v>412880</v>
      </c>
      <c r="H3255" t="str">
        <f t="shared" si="200"/>
        <v>Mesmo município</v>
      </c>
      <c r="I3255" s="17" t="e">
        <f>VLOOKUP(C3255,'REGIÕES DE SAÚDE E SEUS MUNICÍP'!$C$4:$C$5569,1,0)</f>
        <v>#N/A</v>
      </c>
      <c r="J3255">
        <f t="shared" si="201"/>
        <v>8</v>
      </c>
      <c r="K3255" t="str">
        <f t="shared" si="202"/>
        <v>Regiões semelhantes</v>
      </c>
      <c r="L3255" t="str">
        <f t="shared" si="203"/>
        <v>igual</v>
      </c>
    </row>
    <row r="3256" spans="1:12" x14ac:dyDescent="0.25">
      <c r="A3256" t="s">
        <v>4926</v>
      </c>
      <c r="B3256" t="s">
        <v>6185</v>
      </c>
      <c r="C3256" t="s">
        <v>1698</v>
      </c>
      <c r="D3256" t="s">
        <v>2386</v>
      </c>
      <c r="E3256" t="str">
        <f>VLOOKUP(VALUE(A3256),'REGIÕES DE SAÚDE E SEUS MUNICÍP'!$A$4:$C$5569,3,0)</f>
        <v>Umuarama</v>
      </c>
      <c r="F3256" t="str">
        <f>VLOOKUP(G3256,'REGIÕES DE SAÚDE E SEUS MUNICÍP'!$A$4:$D$5569,4,0)</f>
        <v>Mariluz</v>
      </c>
      <c r="G3256">
        <f>VLOOKUP(VALUE(A3256),'REGIÕES DE SAÚDE E SEUS MUNICÍP'!$A$4:$A$5569,1,0)</f>
        <v>411510</v>
      </c>
      <c r="H3256" t="str">
        <f t="shared" si="200"/>
        <v>Mesmo município</v>
      </c>
      <c r="I3256" s="17" t="e">
        <f>VLOOKUP(C3256,'REGIÕES DE SAÚDE E SEUS MUNICÍP'!$C$4:$C$5569,1,0)</f>
        <v>#N/A</v>
      </c>
      <c r="J3256">
        <f t="shared" si="201"/>
        <v>8</v>
      </c>
      <c r="K3256" t="str">
        <f t="shared" si="202"/>
        <v>Regiões semelhantes</v>
      </c>
      <c r="L3256" t="str">
        <f t="shared" si="203"/>
        <v>igual</v>
      </c>
    </row>
    <row r="3257" spans="1:12" x14ac:dyDescent="0.25">
      <c r="A3257" t="s">
        <v>10911</v>
      </c>
      <c r="B3257" t="s">
        <v>6185</v>
      </c>
      <c r="C3257" t="s">
        <v>1698</v>
      </c>
      <c r="D3257" t="s">
        <v>6690</v>
      </c>
      <c r="E3257" t="str">
        <f>VLOOKUP(VALUE(A3257),'REGIÕES DE SAÚDE E SEUS MUNICÍP'!$A$4:$C$5569,3,0)</f>
        <v>Umuarama</v>
      </c>
      <c r="F3257" t="str">
        <f>VLOOKUP(G3257,'REGIÕES DE SAÚDE E SEUS MUNICÍP'!$A$4:$D$5569,4,0)</f>
        <v>Altônia</v>
      </c>
      <c r="G3257">
        <f>VLOOKUP(VALUE(A3257),'REGIÕES DE SAÚDE E SEUS MUNICÍP'!$A$4:$A$5569,1,0)</f>
        <v>410050</v>
      </c>
      <c r="H3257" t="str">
        <f t="shared" si="200"/>
        <v>Mesmo município</v>
      </c>
      <c r="I3257" s="17" t="e">
        <f>VLOOKUP(C3257,'REGIÕES DE SAÚDE E SEUS MUNICÍP'!$C$4:$C$5569,1,0)</f>
        <v>#N/A</v>
      </c>
      <c r="J3257">
        <f t="shared" si="201"/>
        <v>8</v>
      </c>
      <c r="K3257" t="str">
        <f t="shared" si="202"/>
        <v>Regiões semelhantes</v>
      </c>
      <c r="L3257" t="str">
        <f t="shared" si="203"/>
        <v>igual</v>
      </c>
    </row>
    <row r="3258" spans="1:12" x14ac:dyDescent="0.25">
      <c r="A3258" t="s">
        <v>5284</v>
      </c>
      <c r="B3258" t="s">
        <v>6185</v>
      </c>
      <c r="C3258" t="s">
        <v>1698</v>
      </c>
      <c r="D3258" t="s">
        <v>9879</v>
      </c>
      <c r="E3258" t="str">
        <f>VLOOKUP(VALUE(A3258),'REGIÕES DE SAÚDE E SEUS MUNICÍP'!$A$4:$C$5569,3,0)</f>
        <v>Umuarama</v>
      </c>
      <c r="F3258" t="str">
        <f>VLOOKUP(G3258,'REGIÕES DE SAÚDE E SEUS MUNICÍP'!$A$4:$D$5569,4,0)</f>
        <v>Alto Piquiri</v>
      </c>
      <c r="G3258">
        <f>VLOOKUP(VALUE(A3258),'REGIÕES DE SAÚDE E SEUS MUNICÍP'!$A$4:$A$5569,1,0)</f>
        <v>410070</v>
      </c>
      <c r="H3258" t="str">
        <f t="shared" si="200"/>
        <v>Mesmo município</v>
      </c>
      <c r="I3258" s="17" t="e">
        <f>VLOOKUP(C3258,'REGIÕES DE SAÚDE E SEUS MUNICÍP'!$C$4:$C$5569,1,0)</f>
        <v>#N/A</v>
      </c>
      <c r="J3258">
        <f t="shared" si="201"/>
        <v>8</v>
      </c>
      <c r="K3258" t="str">
        <f t="shared" si="202"/>
        <v>Regiões semelhantes</v>
      </c>
      <c r="L3258" t="str">
        <f t="shared" si="203"/>
        <v>igual</v>
      </c>
    </row>
    <row r="3259" spans="1:12" x14ac:dyDescent="0.25">
      <c r="A3259" t="s">
        <v>3712</v>
      </c>
      <c r="B3259" t="s">
        <v>6185</v>
      </c>
      <c r="C3259" t="s">
        <v>1698</v>
      </c>
      <c r="D3259" t="s">
        <v>4431</v>
      </c>
      <c r="E3259" t="str">
        <f>VLOOKUP(VALUE(A3259),'REGIÕES DE SAÚDE E SEUS MUNICÍP'!$A$4:$C$5569,3,0)</f>
        <v>Umuarama</v>
      </c>
      <c r="F3259" t="str">
        <f>VLOOKUP(G3259,'REGIÕES DE SAÚDE E SEUS MUNICÍP'!$A$4:$D$5569,4,0)</f>
        <v>Esperança Nova</v>
      </c>
      <c r="G3259">
        <f>VLOOKUP(VALUE(A3259),'REGIÕES DE SAÚDE E SEUS MUNICÍP'!$A$4:$A$5569,1,0)</f>
        <v>410752</v>
      </c>
      <c r="H3259" t="str">
        <f t="shared" si="200"/>
        <v>Mesmo município</v>
      </c>
      <c r="I3259" s="17" t="e">
        <f>VLOOKUP(C3259,'REGIÕES DE SAÚDE E SEUS MUNICÍP'!$C$4:$C$5569,1,0)</f>
        <v>#N/A</v>
      </c>
      <c r="J3259">
        <f t="shared" si="201"/>
        <v>8</v>
      </c>
      <c r="K3259" t="str">
        <f t="shared" si="202"/>
        <v>Regiões semelhantes</v>
      </c>
      <c r="L3259" t="str">
        <f t="shared" si="203"/>
        <v>igual</v>
      </c>
    </row>
    <row r="3260" spans="1:12" x14ac:dyDescent="0.25">
      <c r="A3260" t="s">
        <v>10151</v>
      </c>
      <c r="B3260" t="s">
        <v>6185</v>
      </c>
      <c r="C3260" t="s">
        <v>1698</v>
      </c>
      <c r="D3260" t="s">
        <v>5973</v>
      </c>
      <c r="E3260" t="str">
        <f>VLOOKUP(VALUE(A3260),'REGIÕES DE SAÚDE E SEUS MUNICÍP'!$A$4:$C$5569,3,0)</f>
        <v>Umuarama</v>
      </c>
      <c r="F3260" t="str">
        <f>VLOOKUP(G3260,'REGIÕES DE SAÚDE E SEUS MUNICÍP'!$A$4:$D$5569,4,0)</f>
        <v>Francisco Alves</v>
      </c>
      <c r="G3260">
        <f>VLOOKUP(VALUE(A3260),'REGIÕES DE SAÚDE E SEUS MUNICÍP'!$A$4:$A$5569,1,0)</f>
        <v>410832</v>
      </c>
      <c r="H3260" t="str">
        <f t="shared" si="200"/>
        <v>Mesmo município</v>
      </c>
      <c r="I3260" s="17" t="e">
        <f>VLOOKUP(C3260,'REGIÕES DE SAÚDE E SEUS MUNICÍP'!$C$4:$C$5569,1,0)</f>
        <v>#N/A</v>
      </c>
      <c r="J3260">
        <f t="shared" si="201"/>
        <v>8</v>
      </c>
      <c r="K3260" t="str">
        <f t="shared" si="202"/>
        <v>Regiões semelhantes</v>
      </c>
      <c r="L3260" t="str">
        <f t="shared" si="203"/>
        <v>igual</v>
      </c>
    </row>
    <row r="3261" spans="1:12" x14ac:dyDescent="0.25">
      <c r="A3261" t="s">
        <v>5330</v>
      </c>
      <c r="B3261" t="s">
        <v>6185</v>
      </c>
      <c r="C3261" t="s">
        <v>1698</v>
      </c>
      <c r="D3261" t="s">
        <v>8835</v>
      </c>
      <c r="E3261" t="str">
        <f>VLOOKUP(VALUE(A3261),'REGIÕES DE SAÚDE E SEUS MUNICÍP'!$A$4:$C$5569,3,0)</f>
        <v>Umuarama</v>
      </c>
      <c r="F3261" t="str">
        <f>VLOOKUP(G3261,'REGIÕES DE SAÚDE E SEUS MUNICÍP'!$A$4:$D$5569,4,0)</f>
        <v>Icaraíma</v>
      </c>
      <c r="G3261">
        <f>VLOOKUP(VALUE(A3261),'REGIÕES DE SAÚDE E SEUS MUNICÍP'!$A$4:$A$5569,1,0)</f>
        <v>410990</v>
      </c>
      <c r="H3261" t="str">
        <f t="shared" si="200"/>
        <v>Mesmo município</v>
      </c>
      <c r="I3261" s="17" t="e">
        <f>VLOOKUP(C3261,'REGIÕES DE SAÚDE E SEUS MUNICÍP'!$C$4:$C$5569,1,0)</f>
        <v>#N/A</v>
      </c>
      <c r="J3261">
        <f t="shared" si="201"/>
        <v>8</v>
      </c>
      <c r="K3261" t="str">
        <f t="shared" si="202"/>
        <v>Regiões semelhantes</v>
      </c>
      <c r="L3261" t="str">
        <f t="shared" si="203"/>
        <v>igual</v>
      </c>
    </row>
    <row r="3262" spans="1:12" x14ac:dyDescent="0.25">
      <c r="A3262" t="s">
        <v>10022</v>
      </c>
      <c r="B3262" t="s">
        <v>6185</v>
      </c>
      <c r="C3262" t="s">
        <v>1698</v>
      </c>
      <c r="D3262" t="s">
        <v>11103</v>
      </c>
      <c r="E3262" t="str">
        <f>VLOOKUP(VALUE(A3262),'REGIÕES DE SAÚDE E SEUS MUNICÍP'!$A$4:$C$5569,3,0)</f>
        <v>Umuarama</v>
      </c>
      <c r="F3262" t="str">
        <f>VLOOKUP(G3262,'REGIÕES DE SAÚDE E SEUS MUNICÍP'!$A$4:$D$5569,4,0)</f>
        <v>Perobal</v>
      </c>
      <c r="G3262">
        <f>VLOOKUP(VALUE(A3262),'REGIÕES DE SAÚDE E SEUS MUNICÍP'!$A$4:$A$5569,1,0)</f>
        <v>411885</v>
      </c>
      <c r="H3262" t="str">
        <f t="shared" si="200"/>
        <v>Mesmo município</v>
      </c>
      <c r="I3262" s="17" t="e">
        <f>VLOOKUP(C3262,'REGIÕES DE SAÚDE E SEUS MUNICÍP'!$C$4:$C$5569,1,0)</f>
        <v>#N/A</v>
      </c>
      <c r="J3262">
        <f t="shared" si="201"/>
        <v>8</v>
      </c>
      <c r="K3262" t="str">
        <f t="shared" si="202"/>
        <v>Regiões semelhantes</v>
      </c>
      <c r="L3262" t="str">
        <f t="shared" si="203"/>
        <v>igual</v>
      </c>
    </row>
    <row r="3263" spans="1:12" x14ac:dyDescent="0.25">
      <c r="A3263" t="s">
        <v>8503</v>
      </c>
      <c r="B3263" t="s">
        <v>6185</v>
      </c>
      <c r="C3263" t="s">
        <v>1698</v>
      </c>
      <c r="D3263" t="s">
        <v>2797</v>
      </c>
      <c r="E3263" t="str">
        <f>VLOOKUP(VALUE(A3263),'REGIÕES DE SAÚDE E SEUS MUNICÍP'!$A$4:$C$5569,3,0)</f>
        <v>Umuarama</v>
      </c>
      <c r="F3263" t="str">
        <f>VLOOKUP(G3263,'REGIÕES DE SAÚDE E SEUS MUNICÍP'!$A$4:$D$5569,4,0)</f>
        <v>Maria Helena</v>
      </c>
      <c r="G3263">
        <f>VLOOKUP(VALUE(A3263),'REGIÕES DE SAÚDE E SEUS MUNICÍP'!$A$4:$A$5569,1,0)</f>
        <v>411470</v>
      </c>
      <c r="H3263" t="str">
        <f t="shared" si="200"/>
        <v>Mesmo município</v>
      </c>
      <c r="I3263" s="17" t="e">
        <f>VLOOKUP(C3263,'REGIÕES DE SAÚDE E SEUS MUNICÍP'!$C$4:$C$5569,1,0)</f>
        <v>#N/A</v>
      </c>
      <c r="J3263">
        <f t="shared" si="201"/>
        <v>8</v>
      </c>
      <c r="K3263" t="str">
        <f t="shared" si="202"/>
        <v>Regiões semelhantes</v>
      </c>
      <c r="L3263" t="str">
        <f t="shared" si="203"/>
        <v>igual</v>
      </c>
    </row>
    <row r="3264" spans="1:12" x14ac:dyDescent="0.25">
      <c r="A3264" t="s">
        <v>9660</v>
      </c>
      <c r="B3264" t="s">
        <v>6185</v>
      </c>
      <c r="C3264" t="s">
        <v>1698</v>
      </c>
      <c r="D3264" t="s">
        <v>7002</v>
      </c>
      <c r="E3264" t="str">
        <f>VLOOKUP(VALUE(A3264),'REGIÕES DE SAÚDE E SEUS MUNICÍP'!$A$4:$C$5569,3,0)</f>
        <v>Umuarama</v>
      </c>
      <c r="F3264" t="str">
        <f>VLOOKUP(G3264,'REGIÕES DE SAÚDE E SEUS MUNICÍP'!$A$4:$D$5569,4,0)</f>
        <v>Nova Olímpia</v>
      </c>
      <c r="G3264">
        <f>VLOOKUP(VALUE(A3264),'REGIÕES DE SAÚDE E SEUS MUNICÍP'!$A$4:$A$5569,1,0)</f>
        <v>411720</v>
      </c>
      <c r="H3264" t="str">
        <f t="shared" si="200"/>
        <v>Mesmo município</v>
      </c>
      <c r="I3264" s="17" t="e">
        <f>VLOOKUP(C3264,'REGIÕES DE SAÚDE E SEUS MUNICÍP'!$C$4:$C$5569,1,0)</f>
        <v>#N/A</v>
      </c>
      <c r="J3264">
        <f t="shared" si="201"/>
        <v>8</v>
      </c>
      <c r="K3264" t="str">
        <f t="shared" si="202"/>
        <v>Regiões semelhantes</v>
      </c>
      <c r="L3264" t="str">
        <f t="shared" si="203"/>
        <v>igual</v>
      </c>
    </row>
    <row r="3265" spans="1:12" x14ac:dyDescent="0.25">
      <c r="A3265" t="s">
        <v>5938</v>
      </c>
      <c r="B3265" t="s">
        <v>6185</v>
      </c>
      <c r="C3265" t="s">
        <v>1698</v>
      </c>
      <c r="D3265" t="s">
        <v>1842</v>
      </c>
      <c r="E3265" t="str">
        <f>VLOOKUP(VALUE(A3265),'REGIÕES DE SAÚDE E SEUS MUNICÍP'!$A$4:$C$5569,3,0)</f>
        <v>Umuarama</v>
      </c>
      <c r="F3265" t="str">
        <f>VLOOKUP(G3265,'REGIÕES DE SAÚDE E SEUS MUNICÍP'!$A$4:$D$5569,4,0)</f>
        <v>Brasilândia do Sul</v>
      </c>
      <c r="G3265">
        <f>VLOOKUP(VALUE(A3265),'REGIÕES DE SAÚDE E SEUS MUNICÍP'!$A$4:$A$5569,1,0)</f>
        <v>410337</v>
      </c>
      <c r="H3265" t="str">
        <f t="shared" si="200"/>
        <v>Mesmo município</v>
      </c>
      <c r="I3265" s="17" t="e">
        <f>VLOOKUP(C3265,'REGIÕES DE SAÚDE E SEUS MUNICÍP'!$C$4:$C$5569,1,0)</f>
        <v>#N/A</v>
      </c>
      <c r="J3265">
        <f t="shared" si="201"/>
        <v>8</v>
      </c>
      <c r="K3265" t="str">
        <f t="shared" si="202"/>
        <v>Regiões semelhantes</v>
      </c>
      <c r="L3265" t="str">
        <f t="shared" si="203"/>
        <v>igual</v>
      </c>
    </row>
    <row r="3266" spans="1:12" x14ac:dyDescent="0.25">
      <c r="A3266" t="s">
        <v>2938</v>
      </c>
      <c r="B3266" t="s">
        <v>6185</v>
      </c>
      <c r="C3266" t="s">
        <v>1698</v>
      </c>
      <c r="D3266" t="s">
        <v>2981</v>
      </c>
      <c r="E3266" t="str">
        <f>VLOOKUP(VALUE(A3266),'REGIÕES DE SAÚDE E SEUS MUNICÍP'!$A$4:$C$5569,3,0)</f>
        <v>Umuarama</v>
      </c>
      <c r="F3266" t="str">
        <f>VLOOKUP(G3266,'REGIÕES DE SAÚDE E SEUS MUNICÍP'!$A$4:$D$5569,4,0)</f>
        <v>Cafezal do Sul</v>
      </c>
      <c r="G3266">
        <f>VLOOKUP(VALUE(A3266),'REGIÕES DE SAÚDE E SEUS MUNICÍP'!$A$4:$A$5569,1,0)</f>
        <v>410347</v>
      </c>
      <c r="H3266" t="str">
        <f t="shared" si="200"/>
        <v>Mesmo município</v>
      </c>
      <c r="I3266" s="17" t="e">
        <f>VLOOKUP(C3266,'REGIÕES DE SAÚDE E SEUS MUNICÍP'!$C$4:$C$5569,1,0)</f>
        <v>#N/A</v>
      </c>
      <c r="J3266">
        <f t="shared" si="201"/>
        <v>8</v>
      </c>
      <c r="K3266" t="str">
        <f t="shared" si="202"/>
        <v>Regiões semelhantes</v>
      </c>
      <c r="L3266" t="str">
        <f t="shared" si="203"/>
        <v>igual</v>
      </c>
    </row>
    <row r="3267" spans="1:12" x14ac:dyDescent="0.25">
      <c r="A3267" t="s">
        <v>2490</v>
      </c>
      <c r="B3267" t="s">
        <v>6185</v>
      </c>
      <c r="C3267" t="s">
        <v>1698</v>
      </c>
      <c r="D3267" t="s">
        <v>10216</v>
      </c>
      <c r="E3267" t="str">
        <f>VLOOKUP(VALUE(A3267),'REGIÕES DE SAÚDE E SEUS MUNICÍP'!$A$4:$C$5569,3,0)</f>
        <v>Umuarama</v>
      </c>
      <c r="F3267" t="str">
        <f>VLOOKUP(G3267,'REGIÕES DE SAÚDE E SEUS MUNICÍP'!$A$4:$D$5569,4,0)</f>
        <v>Douradina</v>
      </c>
      <c r="G3267">
        <f>VLOOKUP(VALUE(A3267),'REGIÕES DE SAÚDE E SEUS MUNICÍP'!$A$4:$A$5569,1,0)</f>
        <v>410725</v>
      </c>
      <c r="H3267" t="str">
        <f t="shared" ref="H3267:H3330" si="204">IF(F3267=D3267,"Mesmo município","Município diferente")</f>
        <v>Mesmo município</v>
      </c>
      <c r="I3267" s="17" t="e">
        <f>VLOOKUP(C3267,'REGIÕES DE SAÚDE E SEUS MUNICÍP'!$C$4:$C$5569,1,0)</f>
        <v>#N/A</v>
      </c>
      <c r="J3267">
        <f t="shared" ref="J3267:J3330" si="205">SEARCH(E3267,C3267)</f>
        <v>8</v>
      </c>
      <c r="K3267" t="str">
        <f t="shared" ref="K3267:K3330" si="206">IF(C3267=C3268,IF(E3267=E3268,"Regiões semelhantes","Nova composição"),"diferente")</f>
        <v>diferente</v>
      </c>
      <c r="L3267" t="str">
        <f t="shared" si="203"/>
        <v>igual</v>
      </c>
    </row>
    <row r="3268" spans="1:12" x14ac:dyDescent="0.25">
      <c r="A3268" t="s">
        <v>8744</v>
      </c>
      <c r="B3268" t="s">
        <v>6185</v>
      </c>
      <c r="C3268" t="s">
        <v>9522</v>
      </c>
      <c r="D3268" t="s">
        <v>4778</v>
      </c>
      <c r="E3268" t="str">
        <f>VLOOKUP(VALUE(A3268),'REGIÕES DE SAÚDE E SEUS MUNICÍP'!$A$4:$C$5569,3,0)</f>
        <v>Cianorte</v>
      </c>
      <c r="F3268" t="str">
        <f>VLOOKUP(G3268,'REGIÕES DE SAÚDE E SEUS MUNICÍP'!$A$4:$D$5569,4,0)</f>
        <v>São Tomé</v>
      </c>
      <c r="G3268">
        <f>VLOOKUP(VALUE(A3268),'REGIÕES DE SAÚDE E SEUS MUNICÍP'!$A$4:$A$5569,1,0)</f>
        <v>412610</v>
      </c>
      <c r="H3268" t="str">
        <f t="shared" si="204"/>
        <v>Mesmo município</v>
      </c>
      <c r="I3268" s="17" t="e">
        <f>VLOOKUP(C3268,'REGIÕES DE SAÚDE E SEUS MUNICÍP'!$C$4:$C$5569,1,0)</f>
        <v>#N/A</v>
      </c>
      <c r="J3268">
        <f t="shared" si="205"/>
        <v>8</v>
      </c>
      <c r="K3268" t="str">
        <f t="shared" si="206"/>
        <v>Regiões semelhantes</v>
      </c>
      <c r="L3268" t="str">
        <f t="shared" ref="L3268:L3331" si="207">IF(E3268=E3267,"igual","diferente")</f>
        <v>diferente</v>
      </c>
    </row>
    <row r="3269" spans="1:12" x14ac:dyDescent="0.25">
      <c r="A3269" t="s">
        <v>9598</v>
      </c>
      <c r="B3269" t="s">
        <v>6185</v>
      </c>
      <c r="C3269" t="s">
        <v>9522</v>
      </c>
      <c r="D3269" t="s">
        <v>8767</v>
      </c>
      <c r="E3269" t="str">
        <f>VLOOKUP(VALUE(A3269),'REGIÕES DE SAÚDE E SEUS MUNICÍP'!$A$4:$C$5569,3,0)</f>
        <v>Cianorte</v>
      </c>
      <c r="F3269" t="str">
        <f>VLOOKUP(G3269,'REGIÕES DE SAÚDE E SEUS MUNICÍP'!$A$4:$D$5569,4,0)</f>
        <v>Rondon</v>
      </c>
      <c r="G3269">
        <f>VLOOKUP(VALUE(A3269),'REGIÕES DE SAÚDE E SEUS MUNICÍP'!$A$4:$A$5569,1,0)</f>
        <v>412260</v>
      </c>
      <c r="H3269" t="str">
        <f t="shared" si="204"/>
        <v>Mesmo município</v>
      </c>
      <c r="I3269" s="17" t="e">
        <f>VLOOKUP(C3269,'REGIÕES DE SAÚDE E SEUS MUNICÍP'!$C$4:$C$5569,1,0)</f>
        <v>#N/A</v>
      </c>
      <c r="J3269">
        <f t="shared" si="205"/>
        <v>8</v>
      </c>
      <c r="K3269" t="str">
        <f t="shared" si="206"/>
        <v>Regiões semelhantes</v>
      </c>
      <c r="L3269" t="str">
        <f t="shared" si="207"/>
        <v>igual</v>
      </c>
    </row>
    <row r="3270" spans="1:12" x14ac:dyDescent="0.25">
      <c r="A3270" t="s">
        <v>957</v>
      </c>
      <c r="B3270" t="s">
        <v>6185</v>
      </c>
      <c r="C3270" t="s">
        <v>9522</v>
      </c>
      <c r="D3270" t="s">
        <v>2837</v>
      </c>
      <c r="E3270" t="str">
        <f>VLOOKUP(VALUE(A3270),'REGIÕES DE SAÚDE E SEUS MUNICÍP'!$A$4:$C$5569,3,0)</f>
        <v>Cianorte</v>
      </c>
      <c r="F3270" t="str">
        <f>VLOOKUP(G3270,'REGIÕES DE SAÚDE E SEUS MUNICÍP'!$A$4:$D$5569,4,0)</f>
        <v>São Manoel do Paraná</v>
      </c>
      <c r="G3270">
        <f>VLOOKUP(VALUE(A3270),'REGIÕES DE SAÚDE E SEUS MUNICÍP'!$A$4:$A$5569,1,0)</f>
        <v>412555</v>
      </c>
      <c r="H3270" t="str">
        <f t="shared" si="204"/>
        <v>Mesmo município</v>
      </c>
      <c r="I3270" s="17" t="e">
        <f>VLOOKUP(C3270,'REGIÕES DE SAÚDE E SEUS MUNICÍP'!$C$4:$C$5569,1,0)</f>
        <v>#N/A</v>
      </c>
      <c r="J3270">
        <f t="shared" si="205"/>
        <v>8</v>
      </c>
      <c r="K3270" t="str">
        <f t="shared" si="206"/>
        <v>Regiões semelhantes</v>
      </c>
      <c r="L3270" t="str">
        <f t="shared" si="207"/>
        <v>igual</v>
      </c>
    </row>
    <row r="3271" spans="1:12" x14ac:dyDescent="0.25">
      <c r="A3271" t="s">
        <v>9692</v>
      </c>
      <c r="B3271" t="s">
        <v>6185</v>
      </c>
      <c r="C3271" t="s">
        <v>9522</v>
      </c>
      <c r="D3271" t="s">
        <v>7290</v>
      </c>
      <c r="E3271" t="str">
        <f>VLOOKUP(VALUE(A3271),'REGIÕES DE SAÚDE E SEUS MUNICÍP'!$A$4:$C$5569,3,0)</f>
        <v>Cianorte</v>
      </c>
      <c r="F3271" t="str">
        <f>VLOOKUP(G3271,'REGIÕES DE SAÚDE E SEUS MUNICÍP'!$A$4:$D$5569,4,0)</f>
        <v>Indianópolis</v>
      </c>
      <c r="G3271">
        <f>VLOOKUP(VALUE(A3271),'REGIÕES DE SAÚDE E SEUS MUNICÍP'!$A$4:$A$5569,1,0)</f>
        <v>411040</v>
      </c>
      <c r="H3271" t="str">
        <f t="shared" si="204"/>
        <v>Mesmo município</v>
      </c>
      <c r="I3271" s="17" t="e">
        <f>VLOOKUP(C3271,'REGIÕES DE SAÚDE E SEUS MUNICÍP'!$C$4:$C$5569,1,0)</f>
        <v>#N/A</v>
      </c>
      <c r="J3271">
        <f t="shared" si="205"/>
        <v>8</v>
      </c>
      <c r="K3271" t="str">
        <f t="shared" si="206"/>
        <v>Regiões semelhantes</v>
      </c>
      <c r="L3271" t="str">
        <f t="shared" si="207"/>
        <v>igual</v>
      </c>
    </row>
    <row r="3272" spans="1:12" x14ac:dyDescent="0.25">
      <c r="A3272" t="s">
        <v>6277</v>
      </c>
      <c r="B3272" t="s">
        <v>6185</v>
      </c>
      <c r="C3272" t="s">
        <v>9522</v>
      </c>
      <c r="D3272" t="s">
        <v>9012</v>
      </c>
      <c r="E3272" t="str">
        <f>VLOOKUP(VALUE(A3272),'REGIÕES DE SAÚDE E SEUS MUNICÍP'!$A$4:$C$5569,3,0)</f>
        <v>Cianorte</v>
      </c>
      <c r="F3272" t="str">
        <f>VLOOKUP(G3272,'REGIÕES DE SAÚDE E SEUS MUNICÍP'!$A$4:$D$5569,4,0)</f>
        <v>Tapejara</v>
      </c>
      <c r="G3272">
        <f>VLOOKUP(VALUE(A3272),'REGIÕES DE SAÚDE E SEUS MUNICÍP'!$A$4:$A$5569,1,0)</f>
        <v>412680</v>
      </c>
      <c r="H3272" t="str">
        <f t="shared" si="204"/>
        <v>Mesmo município</v>
      </c>
      <c r="I3272" s="17" t="e">
        <f>VLOOKUP(C3272,'REGIÕES DE SAÚDE E SEUS MUNICÍP'!$C$4:$C$5569,1,0)</f>
        <v>#N/A</v>
      </c>
      <c r="J3272">
        <f t="shared" si="205"/>
        <v>8</v>
      </c>
      <c r="K3272" t="str">
        <f t="shared" si="206"/>
        <v>Regiões semelhantes</v>
      </c>
      <c r="L3272" t="str">
        <f t="shared" si="207"/>
        <v>igual</v>
      </c>
    </row>
    <row r="3273" spans="1:12" x14ac:dyDescent="0.25">
      <c r="A3273" t="s">
        <v>5767</v>
      </c>
      <c r="B3273" t="s">
        <v>6185</v>
      </c>
      <c r="C3273" t="s">
        <v>9522</v>
      </c>
      <c r="D3273" t="s">
        <v>208</v>
      </c>
      <c r="E3273" t="str">
        <f>VLOOKUP(VALUE(A3273),'REGIÕES DE SAÚDE E SEUS MUNICÍP'!$A$4:$C$5569,3,0)</f>
        <v>Cianorte</v>
      </c>
      <c r="F3273" t="str">
        <f>VLOOKUP(G3273,'REGIÕES DE SAÚDE E SEUS MUNICÍP'!$A$4:$D$5569,4,0)</f>
        <v>Jussara</v>
      </c>
      <c r="G3273">
        <f>VLOOKUP(VALUE(A3273),'REGIÕES DE SAÚDE E SEUS MUNICÍP'!$A$4:$A$5569,1,0)</f>
        <v>411300</v>
      </c>
      <c r="H3273" t="str">
        <f t="shared" si="204"/>
        <v>Mesmo município</v>
      </c>
      <c r="I3273" s="17" t="e">
        <f>VLOOKUP(C3273,'REGIÕES DE SAÚDE E SEUS MUNICÍP'!$C$4:$C$5569,1,0)</f>
        <v>#N/A</v>
      </c>
      <c r="J3273">
        <f t="shared" si="205"/>
        <v>8</v>
      </c>
      <c r="K3273" t="str">
        <f t="shared" si="206"/>
        <v>Regiões semelhantes</v>
      </c>
      <c r="L3273" t="str">
        <f t="shared" si="207"/>
        <v>igual</v>
      </c>
    </row>
    <row r="3274" spans="1:12" x14ac:dyDescent="0.25">
      <c r="A3274" t="s">
        <v>774</v>
      </c>
      <c r="B3274" t="s">
        <v>6185</v>
      </c>
      <c r="C3274" t="s">
        <v>9522</v>
      </c>
      <c r="D3274" t="s">
        <v>2326</v>
      </c>
      <c r="E3274" t="str">
        <f>VLOOKUP(VALUE(A3274),'REGIÕES DE SAÚDE E SEUS MUNICÍP'!$A$4:$C$5569,3,0)</f>
        <v>Cianorte</v>
      </c>
      <c r="F3274" t="str">
        <f>VLOOKUP(G3274,'REGIÕES DE SAÚDE E SEUS MUNICÍP'!$A$4:$D$5569,4,0)</f>
        <v>Cianorte</v>
      </c>
      <c r="G3274">
        <f>VLOOKUP(VALUE(A3274),'REGIÕES DE SAÚDE E SEUS MUNICÍP'!$A$4:$A$5569,1,0)</f>
        <v>410550</v>
      </c>
      <c r="H3274" t="str">
        <f t="shared" si="204"/>
        <v>Mesmo município</v>
      </c>
      <c r="I3274" s="17" t="e">
        <f>VLOOKUP(C3274,'REGIÕES DE SAÚDE E SEUS MUNICÍP'!$C$4:$C$5569,1,0)</f>
        <v>#N/A</v>
      </c>
      <c r="J3274">
        <f t="shared" si="205"/>
        <v>8</v>
      </c>
      <c r="K3274" t="str">
        <f t="shared" si="206"/>
        <v>Regiões semelhantes</v>
      </c>
      <c r="L3274" t="str">
        <f t="shared" si="207"/>
        <v>igual</v>
      </c>
    </row>
    <row r="3275" spans="1:12" x14ac:dyDescent="0.25">
      <c r="A3275" t="s">
        <v>9210</v>
      </c>
      <c r="B3275" t="s">
        <v>6185</v>
      </c>
      <c r="C3275" t="s">
        <v>9522</v>
      </c>
      <c r="D3275" t="s">
        <v>4773</v>
      </c>
      <c r="E3275" t="str">
        <f>VLOOKUP(VALUE(A3275),'REGIÕES DE SAÚDE E SEUS MUNICÍP'!$A$4:$C$5569,3,0)</f>
        <v>Cianorte</v>
      </c>
      <c r="F3275" t="str">
        <f>VLOOKUP(G3275,'REGIÕES DE SAÚDE E SEUS MUNICÍP'!$A$4:$D$5569,4,0)</f>
        <v>Cidade Gaúcha</v>
      </c>
      <c r="G3275">
        <f>VLOOKUP(VALUE(A3275),'REGIÕES DE SAÚDE E SEUS MUNICÍP'!$A$4:$A$5569,1,0)</f>
        <v>410560</v>
      </c>
      <c r="H3275" t="str">
        <f t="shared" si="204"/>
        <v>Mesmo município</v>
      </c>
      <c r="I3275" s="17" t="e">
        <f>VLOOKUP(C3275,'REGIÕES DE SAÚDE E SEUS MUNICÍP'!$C$4:$C$5569,1,0)</f>
        <v>#N/A</v>
      </c>
      <c r="J3275">
        <f t="shared" si="205"/>
        <v>8</v>
      </c>
      <c r="K3275" t="str">
        <f t="shared" si="206"/>
        <v>Regiões semelhantes</v>
      </c>
      <c r="L3275" t="str">
        <f t="shared" si="207"/>
        <v>igual</v>
      </c>
    </row>
    <row r="3276" spans="1:12" x14ac:dyDescent="0.25">
      <c r="A3276" t="s">
        <v>4988</v>
      </c>
      <c r="B3276" t="s">
        <v>6185</v>
      </c>
      <c r="C3276" t="s">
        <v>9522</v>
      </c>
      <c r="D3276" t="s">
        <v>7013</v>
      </c>
      <c r="E3276" t="str">
        <f>VLOOKUP(VALUE(A3276),'REGIÕES DE SAÚDE E SEUS MUNICÍP'!$A$4:$C$5569,3,0)</f>
        <v>Cianorte</v>
      </c>
      <c r="F3276" t="str">
        <f>VLOOKUP(G3276,'REGIÕES DE SAÚDE E SEUS MUNICÍP'!$A$4:$D$5569,4,0)</f>
        <v>Guaporema</v>
      </c>
      <c r="G3276">
        <f>VLOOKUP(VALUE(A3276),'REGIÕES DE SAÚDE E SEUS MUNICÍP'!$A$4:$A$5569,1,0)</f>
        <v>410910</v>
      </c>
      <c r="H3276" t="str">
        <f t="shared" si="204"/>
        <v>Mesmo município</v>
      </c>
      <c r="I3276" s="17" t="e">
        <f>VLOOKUP(C3276,'REGIÕES DE SAÚDE E SEUS MUNICÍP'!$C$4:$C$5569,1,0)</f>
        <v>#N/A</v>
      </c>
      <c r="J3276">
        <f t="shared" si="205"/>
        <v>8</v>
      </c>
      <c r="K3276" t="str">
        <f t="shared" si="206"/>
        <v>Regiões semelhantes</v>
      </c>
      <c r="L3276" t="str">
        <f t="shared" si="207"/>
        <v>igual</v>
      </c>
    </row>
    <row r="3277" spans="1:12" x14ac:dyDescent="0.25">
      <c r="A3277" t="s">
        <v>7746</v>
      </c>
      <c r="B3277" t="s">
        <v>6185</v>
      </c>
      <c r="C3277" t="s">
        <v>9522</v>
      </c>
      <c r="D3277" t="s">
        <v>978</v>
      </c>
      <c r="E3277" t="str">
        <f>VLOOKUP(VALUE(A3277),'REGIÕES DE SAÚDE E SEUS MUNICÍP'!$A$4:$C$5569,3,0)</f>
        <v>Cianorte</v>
      </c>
      <c r="F3277" t="str">
        <f>VLOOKUP(G3277,'REGIÕES DE SAÚDE E SEUS MUNICÍP'!$A$4:$D$5569,4,0)</f>
        <v>Japurá</v>
      </c>
      <c r="G3277">
        <f>VLOOKUP(VALUE(A3277),'REGIÕES DE SAÚDE E SEUS MUNICÍP'!$A$4:$A$5569,1,0)</f>
        <v>411240</v>
      </c>
      <c r="H3277" t="str">
        <f t="shared" si="204"/>
        <v>Mesmo município</v>
      </c>
      <c r="I3277" s="17" t="e">
        <f>VLOOKUP(C3277,'REGIÕES DE SAÚDE E SEUS MUNICÍP'!$C$4:$C$5569,1,0)</f>
        <v>#N/A</v>
      </c>
      <c r="J3277">
        <f t="shared" si="205"/>
        <v>8</v>
      </c>
      <c r="K3277" t="str">
        <f t="shared" si="206"/>
        <v>Regiões semelhantes</v>
      </c>
      <c r="L3277" t="str">
        <f t="shared" si="207"/>
        <v>igual</v>
      </c>
    </row>
    <row r="3278" spans="1:12" x14ac:dyDescent="0.25">
      <c r="A3278" t="s">
        <v>10846</v>
      </c>
      <c r="B3278" t="s">
        <v>6185</v>
      </c>
      <c r="C3278" t="s">
        <v>9522</v>
      </c>
      <c r="D3278" t="s">
        <v>2648</v>
      </c>
      <c r="E3278" t="str">
        <f>VLOOKUP(VALUE(A3278),'REGIÕES DE SAÚDE E SEUS MUNICÍP'!$A$4:$C$5569,3,0)</f>
        <v>Cianorte</v>
      </c>
      <c r="F3278" t="str">
        <f>VLOOKUP(G3278,'REGIÕES DE SAÚDE E SEUS MUNICÍP'!$A$4:$D$5569,4,0)</f>
        <v>Tuneiras do Oeste</v>
      </c>
      <c r="G3278">
        <f>VLOOKUP(VALUE(A3278),'REGIÕES DE SAÚDE E SEUS MUNICÍP'!$A$4:$A$5569,1,0)</f>
        <v>412790</v>
      </c>
      <c r="H3278" t="str">
        <f t="shared" si="204"/>
        <v>Mesmo município</v>
      </c>
      <c r="I3278" s="17" t="e">
        <f>VLOOKUP(C3278,'REGIÕES DE SAÚDE E SEUS MUNICÍP'!$C$4:$C$5569,1,0)</f>
        <v>#N/A</v>
      </c>
      <c r="J3278">
        <f t="shared" si="205"/>
        <v>8</v>
      </c>
      <c r="K3278" t="str">
        <f t="shared" si="206"/>
        <v>diferente</v>
      </c>
      <c r="L3278" t="str">
        <f t="shared" si="207"/>
        <v>igual</v>
      </c>
    </row>
    <row r="3279" spans="1:12" x14ac:dyDescent="0.25">
      <c r="A3279" t="s">
        <v>6594</v>
      </c>
      <c r="B3279" t="s">
        <v>6185</v>
      </c>
      <c r="C3279" t="s">
        <v>5533</v>
      </c>
      <c r="D3279" t="s">
        <v>1220</v>
      </c>
      <c r="E3279" t="str">
        <f>VLOOKUP(VALUE(A3279),'REGIÕES DE SAÚDE E SEUS MUNICÍP'!$A$4:$C$5569,3,0)</f>
        <v>Paranavaí</v>
      </c>
      <c r="F3279" t="str">
        <f>VLOOKUP(G3279,'REGIÕES DE SAÚDE E SEUS MUNICÍP'!$A$4:$D$5569,4,0)</f>
        <v>São Pedro do Paraná</v>
      </c>
      <c r="G3279">
        <f>VLOOKUP(VALUE(A3279),'REGIÕES DE SAÚDE E SEUS MUNICÍP'!$A$4:$A$5569,1,0)</f>
        <v>412590</v>
      </c>
      <c r="H3279" t="str">
        <f t="shared" si="204"/>
        <v>Mesmo município</v>
      </c>
      <c r="I3279" s="17" t="e">
        <f>VLOOKUP(C3279,'REGIÕES DE SAÚDE E SEUS MUNICÍP'!$C$4:$C$5569,1,0)</f>
        <v>#N/A</v>
      </c>
      <c r="J3279">
        <f t="shared" si="205"/>
        <v>8</v>
      </c>
      <c r="K3279" t="str">
        <f t="shared" si="206"/>
        <v>Regiões semelhantes</v>
      </c>
      <c r="L3279" t="str">
        <f t="shared" si="207"/>
        <v>diferente</v>
      </c>
    </row>
    <row r="3280" spans="1:12" x14ac:dyDescent="0.25">
      <c r="A3280" t="s">
        <v>154</v>
      </c>
      <c r="B3280" t="s">
        <v>6185</v>
      </c>
      <c r="C3280" t="s">
        <v>5533</v>
      </c>
      <c r="D3280" t="s">
        <v>5061</v>
      </c>
      <c r="E3280" t="str">
        <f>VLOOKUP(VALUE(A3280),'REGIÕES DE SAÚDE E SEUS MUNICÍP'!$A$4:$C$5569,3,0)</f>
        <v>Paranavaí</v>
      </c>
      <c r="F3280" t="str">
        <f>VLOOKUP(G3280,'REGIÕES DE SAÚDE E SEUS MUNICÍP'!$A$4:$D$5569,4,0)</f>
        <v>Querência do Norte</v>
      </c>
      <c r="G3280">
        <f>VLOOKUP(VALUE(A3280),'REGIÕES DE SAÚDE E SEUS MUNICÍP'!$A$4:$A$5569,1,0)</f>
        <v>412100</v>
      </c>
      <c r="H3280" t="str">
        <f t="shared" si="204"/>
        <v>Mesmo município</v>
      </c>
      <c r="I3280" s="17" t="e">
        <f>VLOOKUP(C3280,'REGIÕES DE SAÚDE E SEUS MUNICÍP'!$C$4:$C$5569,1,0)</f>
        <v>#N/A</v>
      </c>
      <c r="J3280">
        <f t="shared" si="205"/>
        <v>8</v>
      </c>
      <c r="K3280" t="str">
        <f t="shared" si="206"/>
        <v>Regiões semelhantes</v>
      </c>
      <c r="L3280" t="str">
        <f t="shared" si="207"/>
        <v>igual</v>
      </c>
    </row>
    <row r="3281" spans="1:12" x14ac:dyDescent="0.25">
      <c r="A3281" t="s">
        <v>5443</v>
      </c>
      <c r="B3281" t="s">
        <v>6185</v>
      </c>
      <c r="C3281" t="s">
        <v>5533</v>
      </c>
      <c r="D3281" t="s">
        <v>4896</v>
      </c>
      <c r="E3281" t="str">
        <f>VLOOKUP(VALUE(A3281),'REGIÕES DE SAÚDE E SEUS MUNICÍP'!$A$4:$C$5569,3,0)</f>
        <v>Paranavaí</v>
      </c>
      <c r="F3281" t="str">
        <f>VLOOKUP(G3281,'REGIÕES DE SAÚDE E SEUS MUNICÍP'!$A$4:$D$5569,4,0)</f>
        <v>Diamante do Norte</v>
      </c>
      <c r="G3281">
        <f>VLOOKUP(VALUE(A3281),'REGIÕES DE SAÚDE E SEUS MUNICÍP'!$A$4:$A$5569,1,0)</f>
        <v>410710</v>
      </c>
      <c r="H3281" t="str">
        <f t="shared" si="204"/>
        <v>Mesmo município</v>
      </c>
      <c r="I3281" s="17" t="e">
        <f>VLOOKUP(C3281,'REGIÕES DE SAÚDE E SEUS MUNICÍP'!$C$4:$C$5569,1,0)</f>
        <v>#N/A</v>
      </c>
      <c r="J3281">
        <f t="shared" si="205"/>
        <v>8</v>
      </c>
      <c r="K3281" t="str">
        <f t="shared" si="206"/>
        <v>Regiões semelhantes</v>
      </c>
      <c r="L3281" t="str">
        <f t="shared" si="207"/>
        <v>igual</v>
      </c>
    </row>
    <row r="3282" spans="1:12" x14ac:dyDescent="0.25">
      <c r="A3282" t="s">
        <v>7648</v>
      </c>
      <c r="B3282" t="s">
        <v>6185</v>
      </c>
      <c r="C3282" t="s">
        <v>5533</v>
      </c>
      <c r="D3282" t="s">
        <v>9801</v>
      </c>
      <c r="E3282" t="str">
        <f>VLOOKUP(VALUE(A3282),'REGIÕES DE SAÚDE E SEUS MUNICÍP'!$A$4:$C$5569,3,0)</f>
        <v>Paranavaí</v>
      </c>
      <c r="F3282" t="str">
        <f>VLOOKUP(G3282,'REGIÕES DE SAÚDE E SEUS MUNICÍP'!$A$4:$D$5569,4,0)</f>
        <v>Santa Cruz de Monte Castelo</v>
      </c>
      <c r="G3282">
        <f>VLOOKUP(VALUE(A3282),'REGIÕES DE SAÚDE E SEUS MUNICÍP'!$A$4:$A$5569,1,0)</f>
        <v>412330</v>
      </c>
      <c r="H3282" t="str">
        <f t="shared" si="204"/>
        <v>Mesmo município</v>
      </c>
      <c r="I3282" s="17" t="e">
        <f>VLOOKUP(C3282,'REGIÕES DE SAÚDE E SEUS MUNICÍP'!$C$4:$C$5569,1,0)</f>
        <v>#N/A</v>
      </c>
      <c r="J3282">
        <f t="shared" si="205"/>
        <v>8</v>
      </c>
      <c r="K3282" t="str">
        <f t="shared" si="206"/>
        <v>Regiões semelhantes</v>
      </c>
      <c r="L3282" t="str">
        <f t="shared" si="207"/>
        <v>igual</v>
      </c>
    </row>
    <row r="3283" spans="1:12" x14ac:dyDescent="0.25">
      <c r="A3283" t="s">
        <v>7470</v>
      </c>
      <c r="B3283" t="s">
        <v>6185</v>
      </c>
      <c r="C3283" t="s">
        <v>5533</v>
      </c>
      <c r="D3283" t="s">
        <v>8374</v>
      </c>
      <c r="E3283" t="str">
        <f>VLOOKUP(VALUE(A3283),'REGIÕES DE SAÚDE E SEUS MUNICÍP'!$A$4:$C$5569,3,0)</f>
        <v>Paranavaí</v>
      </c>
      <c r="F3283" t="str">
        <f>VLOOKUP(G3283,'REGIÕES DE SAÚDE E SEUS MUNICÍP'!$A$4:$D$5569,4,0)</f>
        <v>Santa Isabel do Ivaí</v>
      </c>
      <c r="G3283">
        <f>VLOOKUP(VALUE(A3283),'REGIÕES DE SAÚDE E SEUS MUNICÍP'!$A$4:$A$5569,1,0)</f>
        <v>412370</v>
      </c>
      <c r="H3283" t="str">
        <f t="shared" si="204"/>
        <v>Mesmo município</v>
      </c>
      <c r="I3283" s="17" t="e">
        <f>VLOOKUP(C3283,'REGIÕES DE SAÚDE E SEUS MUNICÍP'!$C$4:$C$5569,1,0)</f>
        <v>#N/A</v>
      </c>
      <c r="J3283">
        <f t="shared" si="205"/>
        <v>8</v>
      </c>
      <c r="K3283" t="str">
        <f t="shared" si="206"/>
        <v>Regiões semelhantes</v>
      </c>
      <c r="L3283" t="str">
        <f t="shared" si="207"/>
        <v>igual</v>
      </c>
    </row>
    <row r="3284" spans="1:12" x14ac:dyDescent="0.25">
      <c r="A3284" t="s">
        <v>7521</v>
      </c>
      <c r="B3284" t="s">
        <v>6185</v>
      </c>
      <c r="C3284" t="s">
        <v>5533</v>
      </c>
      <c r="D3284" t="s">
        <v>2029</v>
      </c>
      <c r="E3284" t="str">
        <f>VLOOKUP(VALUE(A3284),'REGIÕES DE SAÚDE E SEUS MUNICÍP'!$A$4:$C$5569,3,0)</f>
        <v>Paranavaí</v>
      </c>
      <c r="F3284" t="str">
        <f>VLOOKUP(G3284,'REGIÕES DE SAÚDE E SEUS MUNICÍP'!$A$4:$D$5569,4,0)</f>
        <v>Santa Mônica</v>
      </c>
      <c r="G3284">
        <f>VLOOKUP(VALUE(A3284),'REGIÕES DE SAÚDE E SEUS MUNICÍP'!$A$4:$A$5569,1,0)</f>
        <v>412395</v>
      </c>
      <c r="H3284" t="str">
        <f t="shared" si="204"/>
        <v>Mesmo município</v>
      </c>
      <c r="I3284" s="17" t="e">
        <f>VLOOKUP(C3284,'REGIÕES DE SAÚDE E SEUS MUNICÍP'!$C$4:$C$5569,1,0)</f>
        <v>#N/A</v>
      </c>
      <c r="J3284">
        <f t="shared" si="205"/>
        <v>8</v>
      </c>
      <c r="K3284" t="str">
        <f t="shared" si="206"/>
        <v>Regiões semelhantes</v>
      </c>
      <c r="L3284" t="str">
        <f t="shared" si="207"/>
        <v>igual</v>
      </c>
    </row>
    <row r="3285" spans="1:12" x14ac:dyDescent="0.25">
      <c r="A3285" t="s">
        <v>4696</v>
      </c>
      <c r="B3285" t="s">
        <v>6185</v>
      </c>
      <c r="C3285" t="s">
        <v>5533</v>
      </c>
      <c r="D3285" t="s">
        <v>1781</v>
      </c>
      <c r="E3285" t="str">
        <f>VLOOKUP(VALUE(A3285),'REGIÕES DE SAÚDE E SEUS MUNICÍP'!$A$4:$C$5569,3,0)</f>
        <v>Paranavaí</v>
      </c>
      <c r="F3285" t="str">
        <f>VLOOKUP(G3285,'REGIÕES DE SAÚDE E SEUS MUNICÍP'!$A$4:$D$5569,4,0)</f>
        <v>Santo Antônio do Caiuá</v>
      </c>
      <c r="G3285">
        <f>VLOOKUP(VALUE(A3285),'REGIÕES DE SAÚDE E SEUS MUNICÍP'!$A$4:$A$5569,1,0)</f>
        <v>412420</v>
      </c>
      <c r="H3285" t="str">
        <f t="shared" si="204"/>
        <v>Mesmo município</v>
      </c>
      <c r="I3285" s="17" t="e">
        <f>VLOOKUP(C3285,'REGIÕES DE SAÚDE E SEUS MUNICÍP'!$C$4:$C$5569,1,0)</f>
        <v>#N/A</v>
      </c>
      <c r="J3285">
        <f t="shared" si="205"/>
        <v>8</v>
      </c>
      <c r="K3285" t="str">
        <f t="shared" si="206"/>
        <v>Regiões semelhantes</v>
      </c>
      <c r="L3285" t="str">
        <f t="shared" si="207"/>
        <v>igual</v>
      </c>
    </row>
    <row r="3286" spans="1:12" x14ac:dyDescent="0.25">
      <c r="A3286" t="s">
        <v>4846</v>
      </c>
      <c r="B3286" t="s">
        <v>6185</v>
      </c>
      <c r="C3286" t="s">
        <v>5533</v>
      </c>
      <c r="D3286" t="s">
        <v>2735</v>
      </c>
      <c r="E3286" t="str">
        <f>VLOOKUP(VALUE(A3286),'REGIÕES DE SAÚDE E SEUS MUNICÍP'!$A$4:$C$5569,3,0)</f>
        <v>Paranavaí</v>
      </c>
      <c r="F3286" t="str">
        <f>VLOOKUP(G3286,'REGIÕES DE SAÚDE E SEUS MUNICÍP'!$A$4:$D$5569,4,0)</f>
        <v>São Carlos do Ivaí</v>
      </c>
      <c r="G3286">
        <f>VLOOKUP(VALUE(A3286),'REGIÕES DE SAÚDE E SEUS MUNICÍP'!$A$4:$A$5569,1,0)</f>
        <v>412460</v>
      </c>
      <c r="H3286" t="str">
        <f t="shared" si="204"/>
        <v>Mesmo município</v>
      </c>
      <c r="I3286" s="17" t="e">
        <f>VLOOKUP(C3286,'REGIÕES DE SAÚDE E SEUS MUNICÍP'!$C$4:$C$5569,1,0)</f>
        <v>#N/A</v>
      </c>
      <c r="J3286">
        <f t="shared" si="205"/>
        <v>8</v>
      </c>
      <c r="K3286" t="str">
        <f t="shared" si="206"/>
        <v>Regiões semelhantes</v>
      </c>
      <c r="L3286" t="str">
        <f t="shared" si="207"/>
        <v>igual</v>
      </c>
    </row>
    <row r="3287" spans="1:12" x14ac:dyDescent="0.25">
      <c r="A3287" t="s">
        <v>7083</v>
      </c>
      <c r="B3287" t="s">
        <v>6185</v>
      </c>
      <c r="C3287" t="s">
        <v>5533</v>
      </c>
      <c r="D3287" t="s">
        <v>802</v>
      </c>
      <c r="E3287" t="str">
        <f>VLOOKUP(VALUE(A3287),'REGIÕES DE SAÚDE E SEUS MUNICÍP'!$A$4:$C$5569,3,0)</f>
        <v>Paranavaí</v>
      </c>
      <c r="F3287" t="str">
        <f>VLOOKUP(G3287,'REGIÕES DE SAÚDE E SEUS MUNICÍP'!$A$4:$D$5569,4,0)</f>
        <v>São João do Caiuá</v>
      </c>
      <c r="G3287">
        <f>VLOOKUP(VALUE(A3287),'REGIÕES DE SAÚDE E SEUS MUNICÍP'!$A$4:$A$5569,1,0)</f>
        <v>412490</v>
      </c>
      <c r="H3287" t="str">
        <f t="shared" si="204"/>
        <v>Mesmo município</v>
      </c>
      <c r="I3287" s="17" t="e">
        <f>VLOOKUP(C3287,'REGIÕES DE SAÚDE E SEUS MUNICÍP'!$C$4:$C$5569,1,0)</f>
        <v>#N/A</v>
      </c>
      <c r="J3287">
        <f t="shared" si="205"/>
        <v>8</v>
      </c>
      <c r="K3287" t="str">
        <f t="shared" si="206"/>
        <v>Regiões semelhantes</v>
      </c>
      <c r="L3287" t="str">
        <f t="shared" si="207"/>
        <v>igual</v>
      </c>
    </row>
    <row r="3288" spans="1:12" x14ac:dyDescent="0.25">
      <c r="A3288" t="s">
        <v>1145</v>
      </c>
      <c r="B3288" t="s">
        <v>6185</v>
      </c>
      <c r="C3288" t="s">
        <v>5533</v>
      </c>
      <c r="D3288" t="s">
        <v>2802</v>
      </c>
      <c r="E3288" t="str">
        <f>VLOOKUP(VALUE(A3288),'REGIÕES DE SAÚDE E SEUS MUNICÍP'!$A$4:$C$5569,3,0)</f>
        <v>Paranavaí</v>
      </c>
      <c r="F3288" t="str">
        <f>VLOOKUP(G3288,'REGIÕES DE SAÚDE E SEUS MUNICÍP'!$A$4:$D$5569,4,0)</f>
        <v>Inajá</v>
      </c>
      <c r="G3288">
        <f>VLOOKUP(VALUE(A3288),'REGIÕES DE SAÚDE E SEUS MUNICÍP'!$A$4:$A$5569,1,0)</f>
        <v>411030</v>
      </c>
      <c r="H3288" t="str">
        <f t="shared" si="204"/>
        <v>Mesmo município</v>
      </c>
      <c r="I3288" s="17" t="e">
        <f>VLOOKUP(C3288,'REGIÕES DE SAÚDE E SEUS MUNICÍP'!$C$4:$C$5569,1,0)</f>
        <v>#N/A</v>
      </c>
      <c r="J3288">
        <f t="shared" si="205"/>
        <v>8</v>
      </c>
      <c r="K3288" t="str">
        <f t="shared" si="206"/>
        <v>Regiões semelhantes</v>
      </c>
      <c r="L3288" t="str">
        <f t="shared" si="207"/>
        <v>igual</v>
      </c>
    </row>
    <row r="3289" spans="1:12" x14ac:dyDescent="0.25">
      <c r="A3289" t="s">
        <v>2104</v>
      </c>
      <c r="B3289" t="s">
        <v>6185</v>
      </c>
      <c r="C3289" t="s">
        <v>5533</v>
      </c>
      <c r="D3289" t="s">
        <v>3813</v>
      </c>
      <c r="E3289" t="str">
        <f>VLOOKUP(VALUE(A3289),'REGIÕES DE SAÚDE E SEUS MUNICÍP'!$A$4:$C$5569,3,0)</f>
        <v>Paranavaí</v>
      </c>
      <c r="F3289" t="str">
        <f>VLOOKUP(G3289,'REGIÕES DE SAÚDE E SEUS MUNICÍP'!$A$4:$D$5569,4,0)</f>
        <v>Itaúna do Sul</v>
      </c>
      <c r="G3289">
        <f>VLOOKUP(VALUE(A3289),'REGIÕES DE SAÚDE E SEUS MUNICÍP'!$A$4:$A$5569,1,0)</f>
        <v>411130</v>
      </c>
      <c r="H3289" t="str">
        <f t="shared" si="204"/>
        <v>Mesmo município</v>
      </c>
      <c r="I3289" s="17" t="e">
        <f>VLOOKUP(C3289,'REGIÕES DE SAÚDE E SEUS MUNICÍP'!$C$4:$C$5569,1,0)</f>
        <v>#N/A</v>
      </c>
      <c r="J3289">
        <f t="shared" si="205"/>
        <v>8</v>
      </c>
      <c r="K3289" t="str">
        <f t="shared" si="206"/>
        <v>Regiões semelhantes</v>
      </c>
      <c r="L3289" t="str">
        <f t="shared" si="207"/>
        <v>igual</v>
      </c>
    </row>
    <row r="3290" spans="1:12" x14ac:dyDescent="0.25">
      <c r="A3290" t="s">
        <v>2950</v>
      </c>
      <c r="B3290" t="s">
        <v>6185</v>
      </c>
      <c r="C3290" t="s">
        <v>5533</v>
      </c>
      <c r="D3290" t="s">
        <v>7485</v>
      </c>
      <c r="E3290" t="str">
        <f>VLOOKUP(VALUE(A3290),'REGIÕES DE SAÚDE E SEUS MUNICÍP'!$A$4:$C$5569,3,0)</f>
        <v>Paranavaí</v>
      </c>
      <c r="F3290" t="str">
        <f>VLOOKUP(G3290,'REGIÕES DE SAÚDE E SEUS MUNICÍP'!$A$4:$D$5569,4,0)</f>
        <v>Tamboara</v>
      </c>
      <c r="G3290">
        <f>VLOOKUP(VALUE(A3290),'REGIÕES DE SAÚDE E SEUS MUNICÍP'!$A$4:$A$5569,1,0)</f>
        <v>412670</v>
      </c>
      <c r="H3290" t="str">
        <f t="shared" si="204"/>
        <v>Mesmo município</v>
      </c>
      <c r="I3290" s="17" t="e">
        <f>VLOOKUP(C3290,'REGIÕES DE SAÚDE E SEUS MUNICÍP'!$C$4:$C$5569,1,0)</f>
        <v>#N/A</v>
      </c>
      <c r="J3290">
        <f t="shared" si="205"/>
        <v>8</v>
      </c>
      <c r="K3290" t="str">
        <f t="shared" si="206"/>
        <v>Regiões semelhantes</v>
      </c>
      <c r="L3290" t="str">
        <f t="shared" si="207"/>
        <v>igual</v>
      </c>
    </row>
    <row r="3291" spans="1:12" x14ac:dyDescent="0.25">
      <c r="A3291" t="s">
        <v>5014</v>
      </c>
      <c r="B3291" t="s">
        <v>6185</v>
      </c>
      <c r="C3291" t="s">
        <v>5533</v>
      </c>
      <c r="D3291" t="s">
        <v>4602</v>
      </c>
      <c r="E3291" t="str">
        <f>VLOOKUP(VALUE(A3291),'REGIÕES DE SAÚDE E SEUS MUNICÍP'!$A$4:$C$5569,3,0)</f>
        <v>Paranavaí</v>
      </c>
      <c r="F3291" t="str">
        <f>VLOOKUP(G3291,'REGIÕES DE SAÚDE E SEUS MUNICÍP'!$A$4:$D$5569,4,0)</f>
        <v>Terra Rica</v>
      </c>
      <c r="G3291">
        <f>VLOOKUP(VALUE(A3291),'REGIÕES DE SAÚDE E SEUS MUNICÍP'!$A$4:$A$5569,1,0)</f>
        <v>412730</v>
      </c>
      <c r="H3291" t="str">
        <f t="shared" si="204"/>
        <v>Mesmo município</v>
      </c>
      <c r="I3291" s="17" t="e">
        <f>VLOOKUP(C3291,'REGIÕES DE SAÚDE E SEUS MUNICÍP'!$C$4:$C$5569,1,0)</f>
        <v>#N/A</v>
      </c>
      <c r="J3291">
        <f t="shared" si="205"/>
        <v>8</v>
      </c>
      <c r="K3291" t="str">
        <f t="shared" si="206"/>
        <v>Regiões semelhantes</v>
      </c>
      <c r="L3291" t="str">
        <f t="shared" si="207"/>
        <v>igual</v>
      </c>
    </row>
    <row r="3292" spans="1:12" x14ac:dyDescent="0.25">
      <c r="A3292" t="s">
        <v>2210</v>
      </c>
      <c r="B3292" t="s">
        <v>6185</v>
      </c>
      <c r="C3292" t="s">
        <v>5533</v>
      </c>
      <c r="D3292" t="s">
        <v>6792</v>
      </c>
      <c r="E3292" t="str">
        <f>VLOOKUP(VALUE(A3292),'REGIÕES DE SAÚDE E SEUS MUNICÍP'!$A$4:$C$5569,3,0)</f>
        <v>Paranavaí</v>
      </c>
      <c r="F3292" t="str">
        <f>VLOOKUP(G3292,'REGIÕES DE SAÚDE E SEUS MUNICÍP'!$A$4:$D$5569,4,0)</f>
        <v>Marilena</v>
      </c>
      <c r="G3292">
        <f>VLOOKUP(VALUE(A3292),'REGIÕES DE SAÚDE E SEUS MUNICÍP'!$A$4:$A$5569,1,0)</f>
        <v>411500</v>
      </c>
      <c r="H3292" t="str">
        <f t="shared" si="204"/>
        <v>Mesmo município</v>
      </c>
      <c r="I3292" s="17" t="e">
        <f>VLOOKUP(C3292,'REGIÕES DE SAÚDE E SEUS MUNICÍP'!$C$4:$C$5569,1,0)</f>
        <v>#N/A</v>
      </c>
      <c r="J3292">
        <f t="shared" si="205"/>
        <v>8</v>
      </c>
      <c r="K3292" t="str">
        <f t="shared" si="206"/>
        <v>Regiões semelhantes</v>
      </c>
      <c r="L3292" t="str">
        <f t="shared" si="207"/>
        <v>igual</v>
      </c>
    </row>
    <row r="3293" spans="1:12" x14ac:dyDescent="0.25">
      <c r="A3293" t="s">
        <v>2579</v>
      </c>
      <c r="B3293" t="s">
        <v>6185</v>
      </c>
      <c r="C3293" t="s">
        <v>5533</v>
      </c>
      <c r="D3293" t="s">
        <v>4134</v>
      </c>
      <c r="E3293" t="str">
        <f>VLOOKUP(VALUE(A3293),'REGIÕES DE SAÚDE E SEUS MUNICÍP'!$A$4:$C$5569,3,0)</f>
        <v>Paranavaí</v>
      </c>
      <c r="F3293" t="str">
        <f>VLOOKUP(G3293,'REGIÕES DE SAÚDE E SEUS MUNICÍP'!$A$4:$D$5569,4,0)</f>
        <v>Alto Paraná</v>
      </c>
      <c r="G3293">
        <f>VLOOKUP(VALUE(A3293),'REGIÕES DE SAÚDE E SEUS MUNICÍP'!$A$4:$A$5569,1,0)</f>
        <v>410060</v>
      </c>
      <c r="H3293" t="str">
        <f t="shared" si="204"/>
        <v>Mesmo município</v>
      </c>
      <c r="I3293" s="17" t="e">
        <f>VLOOKUP(C3293,'REGIÕES DE SAÚDE E SEUS MUNICÍP'!$C$4:$C$5569,1,0)</f>
        <v>#N/A</v>
      </c>
      <c r="J3293">
        <f t="shared" si="205"/>
        <v>8</v>
      </c>
      <c r="K3293" t="str">
        <f t="shared" si="206"/>
        <v>Regiões semelhantes</v>
      </c>
      <c r="L3293" t="str">
        <f t="shared" si="207"/>
        <v>igual</v>
      </c>
    </row>
    <row r="3294" spans="1:12" x14ac:dyDescent="0.25">
      <c r="A3294" t="s">
        <v>10717</v>
      </c>
      <c r="B3294" t="s">
        <v>6185</v>
      </c>
      <c r="C3294" t="s">
        <v>5533</v>
      </c>
      <c r="D3294" t="s">
        <v>118</v>
      </c>
      <c r="E3294" t="str">
        <f>VLOOKUP(VALUE(A3294),'REGIÕES DE SAÚDE E SEUS MUNICÍP'!$A$4:$C$5569,3,0)</f>
        <v>Paranavaí</v>
      </c>
      <c r="F3294" t="str">
        <f>VLOOKUP(G3294,'REGIÕES DE SAÚDE E SEUS MUNICÍP'!$A$4:$D$5569,4,0)</f>
        <v>Amaporã</v>
      </c>
      <c r="G3294">
        <f>VLOOKUP(VALUE(A3294),'REGIÕES DE SAÚDE E SEUS MUNICÍP'!$A$4:$A$5569,1,0)</f>
        <v>410090</v>
      </c>
      <c r="H3294" t="str">
        <f t="shared" si="204"/>
        <v>Mesmo município</v>
      </c>
      <c r="I3294" s="17" t="e">
        <f>VLOOKUP(C3294,'REGIÕES DE SAÚDE E SEUS MUNICÍP'!$C$4:$C$5569,1,0)</f>
        <v>#N/A</v>
      </c>
      <c r="J3294">
        <f t="shared" si="205"/>
        <v>8</v>
      </c>
      <c r="K3294" t="str">
        <f t="shared" si="206"/>
        <v>Regiões semelhantes</v>
      </c>
      <c r="L3294" t="str">
        <f t="shared" si="207"/>
        <v>igual</v>
      </c>
    </row>
    <row r="3295" spans="1:12" x14ac:dyDescent="0.25">
      <c r="A3295" t="s">
        <v>3495</v>
      </c>
      <c r="B3295" t="s">
        <v>6185</v>
      </c>
      <c r="C3295" t="s">
        <v>5533</v>
      </c>
      <c r="D3295" t="s">
        <v>10128</v>
      </c>
      <c r="E3295" t="str">
        <f>VLOOKUP(VALUE(A3295),'REGIÕES DE SAÚDE E SEUS MUNICÍP'!$A$4:$C$5569,3,0)</f>
        <v>Paranavaí</v>
      </c>
      <c r="F3295" t="str">
        <f>VLOOKUP(G3295,'REGIÕES DE SAÚDE E SEUS MUNICÍP'!$A$4:$D$5569,4,0)</f>
        <v>Guairaçá</v>
      </c>
      <c r="G3295">
        <f>VLOOKUP(VALUE(A3295),'REGIÕES DE SAÚDE E SEUS MUNICÍP'!$A$4:$A$5569,1,0)</f>
        <v>410890</v>
      </c>
      <c r="H3295" t="str">
        <f t="shared" si="204"/>
        <v>Mesmo município</v>
      </c>
      <c r="I3295" s="17" t="e">
        <f>VLOOKUP(C3295,'REGIÕES DE SAÚDE E SEUS MUNICÍP'!$C$4:$C$5569,1,0)</f>
        <v>#N/A</v>
      </c>
      <c r="J3295">
        <f t="shared" si="205"/>
        <v>8</v>
      </c>
      <c r="K3295" t="str">
        <f t="shared" si="206"/>
        <v>Regiões semelhantes</v>
      </c>
      <c r="L3295" t="str">
        <f t="shared" si="207"/>
        <v>igual</v>
      </c>
    </row>
    <row r="3296" spans="1:12" x14ac:dyDescent="0.25">
      <c r="A3296" t="s">
        <v>4353</v>
      </c>
      <c r="B3296" t="s">
        <v>6185</v>
      </c>
      <c r="C3296" t="s">
        <v>5533</v>
      </c>
      <c r="D3296" t="s">
        <v>2937</v>
      </c>
      <c r="E3296" t="str">
        <f>VLOOKUP(VALUE(A3296),'REGIÕES DE SAÚDE E SEUS MUNICÍP'!$A$4:$C$5569,3,0)</f>
        <v>Paranavaí</v>
      </c>
      <c r="F3296" t="str">
        <f>VLOOKUP(G3296,'REGIÕES DE SAÚDE E SEUS MUNICÍP'!$A$4:$D$5569,4,0)</f>
        <v>Paraíso do Norte</v>
      </c>
      <c r="G3296">
        <f>VLOOKUP(VALUE(A3296),'REGIÕES DE SAÚDE E SEUS MUNICÍP'!$A$4:$A$5569,1,0)</f>
        <v>411800</v>
      </c>
      <c r="H3296" t="str">
        <f t="shared" si="204"/>
        <v>Mesmo município</v>
      </c>
      <c r="I3296" s="17" t="e">
        <f>VLOOKUP(C3296,'REGIÕES DE SAÚDE E SEUS MUNICÍP'!$C$4:$C$5569,1,0)</f>
        <v>#N/A</v>
      </c>
      <c r="J3296">
        <f t="shared" si="205"/>
        <v>8</v>
      </c>
      <c r="K3296" t="str">
        <f t="shared" si="206"/>
        <v>Regiões semelhantes</v>
      </c>
      <c r="L3296" t="str">
        <f t="shared" si="207"/>
        <v>igual</v>
      </c>
    </row>
    <row r="3297" spans="1:12" x14ac:dyDescent="0.25">
      <c r="A3297" t="s">
        <v>7106</v>
      </c>
      <c r="B3297" t="s">
        <v>6185</v>
      </c>
      <c r="C3297" t="s">
        <v>5533</v>
      </c>
      <c r="D3297" t="s">
        <v>2752</v>
      </c>
      <c r="E3297" t="str">
        <f>VLOOKUP(VALUE(A3297),'REGIÕES DE SAÚDE E SEUS MUNICÍP'!$A$4:$C$5569,3,0)</f>
        <v>Paranavaí</v>
      </c>
      <c r="F3297" t="str">
        <f>VLOOKUP(G3297,'REGIÕES DE SAÚDE E SEUS MUNICÍP'!$A$4:$D$5569,4,0)</f>
        <v>Paranapoema</v>
      </c>
      <c r="G3297">
        <f>VLOOKUP(VALUE(A3297),'REGIÕES DE SAÚDE E SEUS MUNICÍP'!$A$4:$A$5569,1,0)</f>
        <v>411830</v>
      </c>
      <c r="H3297" t="str">
        <f t="shared" si="204"/>
        <v>Mesmo município</v>
      </c>
      <c r="I3297" s="17" t="e">
        <f>VLOOKUP(C3297,'REGIÕES DE SAÚDE E SEUS MUNICÍP'!$C$4:$C$5569,1,0)</f>
        <v>#N/A</v>
      </c>
      <c r="J3297">
        <f t="shared" si="205"/>
        <v>8</v>
      </c>
      <c r="K3297" t="str">
        <f t="shared" si="206"/>
        <v>Regiões semelhantes</v>
      </c>
      <c r="L3297" t="str">
        <f t="shared" si="207"/>
        <v>igual</v>
      </c>
    </row>
    <row r="3298" spans="1:12" x14ac:dyDescent="0.25">
      <c r="A3298" t="s">
        <v>4509</v>
      </c>
      <c r="B3298" t="s">
        <v>6185</v>
      </c>
      <c r="C3298" t="s">
        <v>5533</v>
      </c>
      <c r="D3298" t="s">
        <v>5124</v>
      </c>
      <c r="E3298" t="str">
        <f>VLOOKUP(VALUE(A3298),'REGIÕES DE SAÚDE E SEUS MUNICÍP'!$A$4:$C$5569,3,0)</f>
        <v>Paranavaí</v>
      </c>
      <c r="F3298" t="str">
        <f>VLOOKUP(G3298,'REGIÕES DE SAÚDE E SEUS MUNICÍP'!$A$4:$D$5569,4,0)</f>
        <v>Paranavaí</v>
      </c>
      <c r="G3298">
        <f>VLOOKUP(VALUE(A3298),'REGIÕES DE SAÚDE E SEUS MUNICÍP'!$A$4:$A$5569,1,0)</f>
        <v>411840</v>
      </c>
      <c r="H3298" t="str">
        <f t="shared" si="204"/>
        <v>Mesmo município</v>
      </c>
      <c r="I3298" s="17" t="e">
        <f>VLOOKUP(C3298,'REGIÕES DE SAÚDE E SEUS MUNICÍP'!$C$4:$C$5569,1,0)</f>
        <v>#N/A</v>
      </c>
      <c r="J3298">
        <f t="shared" si="205"/>
        <v>8</v>
      </c>
      <c r="K3298" t="str">
        <f t="shared" si="206"/>
        <v>Regiões semelhantes</v>
      </c>
      <c r="L3298" t="str">
        <f t="shared" si="207"/>
        <v>igual</v>
      </c>
    </row>
    <row r="3299" spans="1:12" x14ac:dyDescent="0.25">
      <c r="A3299" t="s">
        <v>2278</v>
      </c>
      <c r="B3299" t="s">
        <v>6185</v>
      </c>
      <c r="C3299" t="s">
        <v>5533</v>
      </c>
      <c r="D3299" t="s">
        <v>6913</v>
      </c>
      <c r="E3299" t="str">
        <f>VLOOKUP(VALUE(A3299),'REGIÕES DE SAÚDE E SEUS MUNICÍP'!$A$4:$C$5569,3,0)</f>
        <v>Paranavaí</v>
      </c>
      <c r="F3299" t="str">
        <f>VLOOKUP(G3299,'REGIÕES DE SAÚDE E SEUS MUNICÍP'!$A$4:$D$5569,4,0)</f>
        <v>Jardim Olinda</v>
      </c>
      <c r="G3299">
        <f>VLOOKUP(VALUE(A3299),'REGIÕES DE SAÚDE E SEUS MUNICÍP'!$A$4:$A$5569,1,0)</f>
        <v>411260</v>
      </c>
      <c r="H3299" t="str">
        <f t="shared" si="204"/>
        <v>Mesmo município</v>
      </c>
      <c r="I3299" s="17" t="e">
        <f>VLOOKUP(C3299,'REGIÕES DE SAÚDE E SEUS MUNICÍP'!$C$4:$C$5569,1,0)</f>
        <v>#N/A</v>
      </c>
      <c r="J3299">
        <f t="shared" si="205"/>
        <v>8</v>
      </c>
      <c r="K3299" t="str">
        <f t="shared" si="206"/>
        <v>Regiões semelhantes</v>
      </c>
      <c r="L3299" t="str">
        <f t="shared" si="207"/>
        <v>igual</v>
      </c>
    </row>
    <row r="3300" spans="1:12" x14ac:dyDescent="0.25">
      <c r="A3300" t="s">
        <v>8732</v>
      </c>
      <c r="B3300" t="s">
        <v>6185</v>
      </c>
      <c r="C3300" t="s">
        <v>5533</v>
      </c>
      <c r="D3300" t="s">
        <v>10759</v>
      </c>
      <c r="E3300" t="str">
        <f>VLOOKUP(VALUE(A3300),'REGIÕES DE SAÚDE E SEUS MUNICÍP'!$A$4:$C$5569,3,0)</f>
        <v>Paranavaí</v>
      </c>
      <c r="F3300" t="str">
        <f>VLOOKUP(G3300,'REGIÕES DE SAÚDE E SEUS MUNICÍP'!$A$4:$D$5569,4,0)</f>
        <v>Loanda</v>
      </c>
      <c r="G3300">
        <f>VLOOKUP(VALUE(A3300),'REGIÕES DE SAÚDE E SEUS MUNICÍP'!$A$4:$A$5569,1,0)</f>
        <v>411350</v>
      </c>
      <c r="H3300" t="str">
        <f t="shared" si="204"/>
        <v>Mesmo município</v>
      </c>
      <c r="I3300" s="17" t="e">
        <f>VLOOKUP(C3300,'REGIÕES DE SAÚDE E SEUS MUNICÍP'!$C$4:$C$5569,1,0)</f>
        <v>#N/A</v>
      </c>
      <c r="J3300">
        <f t="shared" si="205"/>
        <v>8</v>
      </c>
      <c r="K3300" t="str">
        <f t="shared" si="206"/>
        <v>Regiões semelhantes</v>
      </c>
      <c r="L3300" t="str">
        <f t="shared" si="207"/>
        <v>igual</v>
      </c>
    </row>
    <row r="3301" spans="1:12" x14ac:dyDescent="0.25">
      <c r="A3301" t="s">
        <v>6447</v>
      </c>
      <c r="B3301" t="s">
        <v>6185</v>
      </c>
      <c r="C3301" t="s">
        <v>5533</v>
      </c>
      <c r="D3301" t="s">
        <v>1196</v>
      </c>
      <c r="E3301" t="str">
        <f>VLOOKUP(VALUE(A3301),'REGIÕES DE SAÚDE E SEUS MUNICÍP'!$A$4:$C$5569,3,0)</f>
        <v>Paranavaí</v>
      </c>
      <c r="F3301" t="str">
        <f>VLOOKUP(G3301,'REGIÕES DE SAÚDE E SEUS MUNICÍP'!$A$4:$D$5569,4,0)</f>
        <v>Planaltina do Paraná</v>
      </c>
      <c r="G3301">
        <f>VLOOKUP(VALUE(A3301),'REGIÕES DE SAÚDE E SEUS MUNICÍP'!$A$4:$A$5569,1,0)</f>
        <v>411970</v>
      </c>
      <c r="H3301" t="str">
        <f t="shared" si="204"/>
        <v>Mesmo município</v>
      </c>
      <c r="I3301" s="17" t="e">
        <f>VLOOKUP(C3301,'REGIÕES DE SAÚDE E SEUS MUNICÍP'!$C$4:$C$5569,1,0)</f>
        <v>#N/A</v>
      </c>
      <c r="J3301">
        <f t="shared" si="205"/>
        <v>8</v>
      </c>
      <c r="K3301" t="str">
        <f t="shared" si="206"/>
        <v>Regiões semelhantes</v>
      </c>
      <c r="L3301" t="str">
        <f t="shared" si="207"/>
        <v>igual</v>
      </c>
    </row>
    <row r="3302" spans="1:12" x14ac:dyDescent="0.25">
      <c r="A3302" t="s">
        <v>7994</v>
      </c>
      <c r="B3302" t="s">
        <v>6185</v>
      </c>
      <c r="C3302" t="s">
        <v>5533</v>
      </c>
      <c r="D3302" t="s">
        <v>8506</v>
      </c>
      <c r="E3302" t="str">
        <f>VLOOKUP(VALUE(A3302),'REGIÕES DE SAÚDE E SEUS MUNICÍP'!$A$4:$C$5569,3,0)</f>
        <v>Paranavaí</v>
      </c>
      <c r="F3302" t="str">
        <f>VLOOKUP(G3302,'REGIÕES DE SAÚDE E SEUS MUNICÍP'!$A$4:$D$5569,4,0)</f>
        <v>Porto Rico</v>
      </c>
      <c r="G3302">
        <f>VLOOKUP(VALUE(A3302),'REGIÕES DE SAÚDE E SEUS MUNICÍP'!$A$4:$A$5569,1,0)</f>
        <v>412020</v>
      </c>
      <c r="H3302" t="str">
        <f t="shared" si="204"/>
        <v>Mesmo município</v>
      </c>
      <c r="I3302" s="17" t="e">
        <f>VLOOKUP(C3302,'REGIÕES DE SAÚDE E SEUS MUNICÍP'!$C$4:$C$5569,1,0)</f>
        <v>#N/A</v>
      </c>
      <c r="J3302">
        <f t="shared" si="205"/>
        <v>8</v>
      </c>
      <c r="K3302" t="str">
        <f t="shared" si="206"/>
        <v>Regiões semelhantes</v>
      </c>
      <c r="L3302" t="str">
        <f t="shared" si="207"/>
        <v>igual</v>
      </c>
    </row>
    <row r="3303" spans="1:12" x14ac:dyDescent="0.25">
      <c r="A3303" t="s">
        <v>5303</v>
      </c>
      <c r="B3303" t="s">
        <v>6185</v>
      </c>
      <c r="C3303" t="s">
        <v>5533</v>
      </c>
      <c r="D3303" t="s">
        <v>10072</v>
      </c>
      <c r="E3303" t="str">
        <f>VLOOKUP(VALUE(A3303),'REGIÕES DE SAÚDE E SEUS MUNICÍP'!$A$4:$C$5569,3,0)</f>
        <v>Paranavaí</v>
      </c>
      <c r="F3303" t="str">
        <f>VLOOKUP(G3303,'REGIÕES DE SAÚDE E SEUS MUNICÍP'!$A$4:$D$5569,4,0)</f>
        <v>Mirador</v>
      </c>
      <c r="G3303">
        <f>VLOOKUP(VALUE(A3303),'REGIÕES DE SAÚDE E SEUS MUNICÍP'!$A$4:$A$5569,1,0)</f>
        <v>411590</v>
      </c>
      <c r="H3303" t="str">
        <f t="shared" si="204"/>
        <v>Mesmo município</v>
      </c>
      <c r="I3303" s="17" t="e">
        <f>VLOOKUP(C3303,'REGIÕES DE SAÚDE E SEUS MUNICÍP'!$C$4:$C$5569,1,0)</f>
        <v>#N/A</v>
      </c>
      <c r="J3303">
        <f t="shared" si="205"/>
        <v>8</v>
      </c>
      <c r="K3303" t="str">
        <f t="shared" si="206"/>
        <v>Regiões semelhantes</v>
      </c>
      <c r="L3303" t="str">
        <f t="shared" si="207"/>
        <v>igual</v>
      </c>
    </row>
    <row r="3304" spans="1:12" x14ac:dyDescent="0.25">
      <c r="A3304" t="s">
        <v>2045</v>
      </c>
      <c r="B3304" t="s">
        <v>6185</v>
      </c>
      <c r="C3304" t="s">
        <v>5533</v>
      </c>
      <c r="D3304" t="s">
        <v>8444</v>
      </c>
      <c r="E3304" t="str">
        <f>VLOOKUP(VALUE(A3304),'REGIÕES DE SAÚDE E SEUS MUNICÍP'!$A$4:$C$5569,3,0)</f>
        <v>Paranavaí</v>
      </c>
      <c r="F3304" t="str">
        <f>VLOOKUP(G3304,'REGIÕES DE SAÚDE E SEUS MUNICÍP'!$A$4:$D$5569,4,0)</f>
        <v>Nova Aliança do Ivaí</v>
      </c>
      <c r="G3304">
        <f>VLOOKUP(VALUE(A3304),'REGIÕES DE SAÚDE E SEUS MUNICÍP'!$A$4:$A$5569,1,0)</f>
        <v>411650</v>
      </c>
      <c r="H3304" t="str">
        <f t="shared" si="204"/>
        <v>Mesmo município</v>
      </c>
      <c r="I3304" s="17" t="e">
        <f>VLOOKUP(C3304,'REGIÕES DE SAÚDE E SEUS MUNICÍP'!$C$4:$C$5569,1,0)</f>
        <v>#N/A</v>
      </c>
      <c r="J3304">
        <f t="shared" si="205"/>
        <v>8</v>
      </c>
      <c r="K3304" t="str">
        <f t="shared" si="206"/>
        <v>Regiões semelhantes</v>
      </c>
      <c r="L3304" t="str">
        <f t="shared" si="207"/>
        <v>igual</v>
      </c>
    </row>
    <row r="3305" spans="1:12" x14ac:dyDescent="0.25">
      <c r="A3305" t="s">
        <v>1383</v>
      </c>
      <c r="B3305" t="s">
        <v>6185</v>
      </c>
      <c r="C3305" t="s">
        <v>5533</v>
      </c>
      <c r="D3305" t="s">
        <v>906</v>
      </c>
      <c r="E3305" t="str">
        <f>VLOOKUP(VALUE(A3305),'REGIÕES DE SAÚDE E SEUS MUNICÍP'!$A$4:$C$5569,3,0)</f>
        <v>Paranavaí</v>
      </c>
      <c r="F3305" t="str">
        <f>VLOOKUP(G3305,'REGIÕES DE SAÚDE E SEUS MUNICÍP'!$A$4:$D$5569,4,0)</f>
        <v>Nova Londrina</v>
      </c>
      <c r="G3305">
        <f>VLOOKUP(VALUE(A3305),'REGIÕES DE SAÚDE E SEUS MUNICÍP'!$A$4:$A$5569,1,0)</f>
        <v>411710</v>
      </c>
      <c r="H3305" t="str">
        <f t="shared" si="204"/>
        <v>Mesmo município</v>
      </c>
      <c r="I3305" s="17" t="e">
        <f>VLOOKUP(C3305,'REGIÕES DE SAÚDE E SEUS MUNICÍP'!$C$4:$C$5569,1,0)</f>
        <v>#N/A</v>
      </c>
      <c r="J3305">
        <f t="shared" si="205"/>
        <v>8</v>
      </c>
      <c r="K3305" t="str">
        <f t="shared" si="206"/>
        <v>Regiões semelhantes</v>
      </c>
      <c r="L3305" t="str">
        <f t="shared" si="207"/>
        <v>igual</v>
      </c>
    </row>
    <row r="3306" spans="1:12" x14ac:dyDescent="0.25">
      <c r="A3306" t="s">
        <v>8888</v>
      </c>
      <c r="B3306" t="s">
        <v>6185</v>
      </c>
      <c r="C3306" t="s">
        <v>5533</v>
      </c>
      <c r="D3306" t="s">
        <v>1856</v>
      </c>
      <c r="E3306" t="str">
        <f>VLOOKUP(VALUE(A3306),'REGIÕES DE SAÚDE E SEUS MUNICÍP'!$A$4:$C$5569,3,0)</f>
        <v>Paranavaí</v>
      </c>
      <c r="F3306" t="str">
        <f>VLOOKUP(G3306,'REGIÕES DE SAÚDE E SEUS MUNICÍP'!$A$4:$D$5569,4,0)</f>
        <v>Cruzeiro do Sul</v>
      </c>
      <c r="G3306">
        <f>VLOOKUP(VALUE(A3306),'REGIÕES DE SAÚDE E SEUS MUNICÍP'!$A$4:$A$5569,1,0)</f>
        <v>410670</v>
      </c>
      <c r="H3306" t="str">
        <f t="shared" si="204"/>
        <v>Mesmo município</v>
      </c>
      <c r="I3306" s="17" t="e">
        <f>VLOOKUP(C3306,'REGIÕES DE SAÚDE E SEUS MUNICÍP'!$C$4:$C$5569,1,0)</f>
        <v>#N/A</v>
      </c>
      <c r="J3306">
        <f t="shared" si="205"/>
        <v>8</v>
      </c>
      <c r="K3306" t="str">
        <f t="shared" si="206"/>
        <v>diferente</v>
      </c>
      <c r="L3306" t="str">
        <f t="shared" si="207"/>
        <v>igual</v>
      </c>
    </row>
    <row r="3307" spans="1:12" x14ac:dyDescent="0.25">
      <c r="A3307" t="s">
        <v>6148</v>
      </c>
      <c r="B3307" t="s">
        <v>6185</v>
      </c>
      <c r="C3307" t="s">
        <v>2736</v>
      </c>
      <c r="D3307" t="s">
        <v>10139</v>
      </c>
      <c r="E3307" t="str">
        <f>VLOOKUP(VALUE(A3307),'REGIÕES DE SAÚDE E SEUS MUNICÍP'!$A$4:$C$5569,3,0)</f>
        <v>Maringá</v>
      </c>
      <c r="F3307" t="str">
        <f>VLOOKUP(G3307,'REGIÕES DE SAÚDE E SEUS MUNICÍP'!$A$4:$D$5569,4,0)</f>
        <v>Sarandi</v>
      </c>
      <c r="G3307">
        <f>VLOOKUP(VALUE(A3307),'REGIÕES DE SAÚDE E SEUS MUNICÍP'!$A$4:$A$5569,1,0)</f>
        <v>412625</v>
      </c>
      <c r="H3307" t="str">
        <f t="shared" si="204"/>
        <v>Mesmo município</v>
      </c>
      <c r="I3307" s="17" t="e">
        <f>VLOOKUP(C3307,'REGIÕES DE SAÚDE E SEUS MUNICÍP'!$C$4:$C$5569,1,0)</f>
        <v>#N/A</v>
      </c>
      <c r="J3307">
        <f t="shared" si="205"/>
        <v>8</v>
      </c>
      <c r="K3307" t="str">
        <f t="shared" si="206"/>
        <v>Regiões semelhantes</v>
      </c>
      <c r="L3307" t="str">
        <f t="shared" si="207"/>
        <v>diferente</v>
      </c>
    </row>
    <row r="3308" spans="1:12" x14ac:dyDescent="0.25">
      <c r="A3308" t="s">
        <v>1177</v>
      </c>
      <c r="B3308" t="s">
        <v>6185</v>
      </c>
      <c r="C3308" t="s">
        <v>2736</v>
      </c>
      <c r="D3308" t="s">
        <v>22</v>
      </c>
      <c r="E3308" t="str">
        <f>VLOOKUP(VALUE(A3308),'REGIÕES DE SAÚDE E SEUS MUNICÍP'!$A$4:$C$5569,3,0)</f>
        <v>Maringá</v>
      </c>
      <c r="F3308" t="str">
        <f>VLOOKUP(G3308,'REGIÕES DE SAÚDE E SEUS MUNICÍP'!$A$4:$D$5569,4,0)</f>
        <v>Paiçandu</v>
      </c>
      <c r="G3308">
        <f>VLOOKUP(VALUE(A3308),'REGIÕES DE SAÚDE E SEUS MUNICÍP'!$A$4:$A$5569,1,0)</f>
        <v>411750</v>
      </c>
      <c r="H3308" t="str">
        <f t="shared" si="204"/>
        <v>Mesmo município</v>
      </c>
      <c r="I3308" s="17" t="e">
        <f>VLOOKUP(C3308,'REGIÕES DE SAÚDE E SEUS MUNICÍP'!$C$4:$C$5569,1,0)</f>
        <v>#N/A</v>
      </c>
      <c r="J3308">
        <f t="shared" si="205"/>
        <v>8</v>
      </c>
      <c r="K3308" t="str">
        <f t="shared" si="206"/>
        <v>Regiões semelhantes</v>
      </c>
      <c r="L3308" t="str">
        <f t="shared" si="207"/>
        <v>igual</v>
      </c>
    </row>
    <row r="3309" spans="1:12" x14ac:dyDescent="0.25">
      <c r="A3309" t="s">
        <v>4625</v>
      </c>
      <c r="B3309" t="s">
        <v>6185</v>
      </c>
      <c r="C3309" t="s">
        <v>2736</v>
      </c>
      <c r="D3309" t="s">
        <v>1386</v>
      </c>
      <c r="E3309" t="str">
        <f>VLOOKUP(VALUE(A3309),'REGIÕES DE SAÚDE E SEUS MUNICÍP'!$A$4:$C$5569,3,0)</f>
        <v>Maringá</v>
      </c>
      <c r="F3309" t="str">
        <f>VLOOKUP(G3309,'REGIÕES DE SAÚDE E SEUS MUNICÍP'!$A$4:$D$5569,4,0)</f>
        <v>Santa Fé</v>
      </c>
      <c r="G3309">
        <f>VLOOKUP(VALUE(A3309),'REGIÕES DE SAÚDE E SEUS MUNICÍP'!$A$4:$A$5569,1,0)</f>
        <v>412340</v>
      </c>
      <c r="H3309" t="str">
        <f t="shared" si="204"/>
        <v>Mesmo município</v>
      </c>
      <c r="I3309" s="17" t="e">
        <f>VLOOKUP(C3309,'REGIÕES DE SAÚDE E SEUS MUNICÍP'!$C$4:$C$5569,1,0)</f>
        <v>#N/A</v>
      </c>
      <c r="J3309">
        <f t="shared" si="205"/>
        <v>8</v>
      </c>
      <c r="K3309" t="str">
        <f t="shared" si="206"/>
        <v>Regiões semelhantes</v>
      </c>
      <c r="L3309" t="str">
        <f t="shared" si="207"/>
        <v>igual</v>
      </c>
    </row>
    <row r="3310" spans="1:12" x14ac:dyDescent="0.25">
      <c r="A3310" t="s">
        <v>10246</v>
      </c>
      <c r="B3310" t="s">
        <v>6185</v>
      </c>
      <c r="C3310" t="s">
        <v>2736</v>
      </c>
      <c r="D3310" t="s">
        <v>814</v>
      </c>
      <c r="E3310" t="str">
        <f>VLOOKUP(VALUE(A3310),'REGIÕES DE SAÚDE E SEUS MUNICÍP'!$A$4:$C$5569,3,0)</f>
        <v>Maringá</v>
      </c>
      <c r="F3310" t="str">
        <f>VLOOKUP(G3310,'REGIÕES DE SAÚDE E SEUS MUNICÍP'!$A$4:$D$5569,4,0)</f>
        <v>Santa Inês</v>
      </c>
      <c r="G3310">
        <f>VLOOKUP(VALUE(A3310),'REGIÕES DE SAÚDE E SEUS MUNICÍP'!$A$4:$A$5569,1,0)</f>
        <v>412360</v>
      </c>
      <c r="H3310" t="str">
        <f t="shared" si="204"/>
        <v>Mesmo município</v>
      </c>
      <c r="I3310" s="17" t="e">
        <f>VLOOKUP(C3310,'REGIÕES DE SAÚDE E SEUS MUNICÍP'!$C$4:$C$5569,1,0)</f>
        <v>#N/A</v>
      </c>
      <c r="J3310">
        <f t="shared" si="205"/>
        <v>8</v>
      </c>
      <c r="K3310" t="str">
        <f t="shared" si="206"/>
        <v>Regiões semelhantes</v>
      </c>
      <c r="L3310" t="str">
        <f t="shared" si="207"/>
        <v>igual</v>
      </c>
    </row>
    <row r="3311" spans="1:12" x14ac:dyDescent="0.25">
      <c r="A3311" t="s">
        <v>7584</v>
      </c>
      <c r="B3311" t="s">
        <v>6185</v>
      </c>
      <c r="C3311" t="s">
        <v>2736</v>
      </c>
      <c r="D3311" t="s">
        <v>6278</v>
      </c>
      <c r="E3311" t="str">
        <f>VLOOKUP(VALUE(A3311),'REGIÕES DE SAÚDE E SEUS MUNICÍP'!$A$4:$C$5569,3,0)</f>
        <v>Maringá</v>
      </c>
      <c r="F3311" t="str">
        <f>VLOOKUP(G3311,'REGIÕES DE SAÚDE E SEUS MUNICÍP'!$A$4:$D$5569,4,0)</f>
        <v>Santo Inácio</v>
      </c>
      <c r="G3311">
        <f>VLOOKUP(VALUE(A3311),'REGIÕES DE SAÚDE E SEUS MUNICÍP'!$A$4:$A$5569,1,0)</f>
        <v>412450</v>
      </c>
      <c r="H3311" t="str">
        <f t="shared" si="204"/>
        <v>Mesmo município</v>
      </c>
      <c r="I3311" s="17" t="e">
        <f>VLOOKUP(C3311,'REGIÕES DE SAÚDE E SEUS MUNICÍP'!$C$4:$C$5569,1,0)</f>
        <v>#N/A</v>
      </c>
      <c r="J3311">
        <f t="shared" si="205"/>
        <v>8</v>
      </c>
      <c r="K3311" t="str">
        <f t="shared" si="206"/>
        <v>Regiões semelhantes</v>
      </c>
      <c r="L3311" t="str">
        <f t="shared" si="207"/>
        <v>igual</v>
      </c>
    </row>
    <row r="3312" spans="1:12" x14ac:dyDescent="0.25">
      <c r="A3312" t="s">
        <v>1277</v>
      </c>
      <c r="B3312" t="s">
        <v>6185</v>
      </c>
      <c r="C3312" t="s">
        <v>2736</v>
      </c>
      <c r="D3312" t="s">
        <v>787</v>
      </c>
      <c r="E3312" t="str">
        <f>VLOOKUP(VALUE(A3312),'REGIÕES DE SAÚDE E SEUS MUNICÍP'!$A$4:$C$5569,3,0)</f>
        <v>Maringá</v>
      </c>
      <c r="F3312" t="str">
        <f>VLOOKUP(G3312,'REGIÕES DE SAÚDE E SEUS MUNICÍP'!$A$4:$D$5569,4,0)</f>
        <v>São Jorge do Ivaí</v>
      </c>
      <c r="G3312">
        <f>VLOOKUP(VALUE(A3312),'REGIÕES DE SAÚDE E SEUS MUNICÍP'!$A$4:$A$5569,1,0)</f>
        <v>412530</v>
      </c>
      <c r="H3312" t="str">
        <f t="shared" si="204"/>
        <v>Mesmo município</v>
      </c>
      <c r="I3312" s="17" t="e">
        <f>VLOOKUP(C3312,'REGIÕES DE SAÚDE E SEUS MUNICÍP'!$C$4:$C$5569,1,0)</f>
        <v>#N/A</v>
      </c>
      <c r="J3312">
        <f t="shared" si="205"/>
        <v>8</v>
      </c>
      <c r="K3312" t="str">
        <f t="shared" si="206"/>
        <v>Regiões semelhantes</v>
      </c>
      <c r="L3312" t="str">
        <f t="shared" si="207"/>
        <v>igual</v>
      </c>
    </row>
    <row r="3313" spans="1:12" x14ac:dyDescent="0.25">
      <c r="A3313" t="s">
        <v>9546</v>
      </c>
      <c r="B3313" t="s">
        <v>6185</v>
      </c>
      <c r="C3313" t="s">
        <v>2736</v>
      </c>
      <c r="D3313" t="s">
        <v>1983</v>
      </c>
      <c r="E3313" t="str">
        <f>VLOOKUP(VALUE(A3313),'REGIÕES DE SAÚDE E SEUS MUNICÍP'!$A$4:$C$5569,3,0)</f>
        <v>Maringá</v>
      </c>
      <c r="F3313" t="str">
        <f>VLOOKUP(G3313,'REGIÕES DE SAÚDE E SEUS MUNICÍP'!$A$4:$D$5569,4,0)</f>
        <v>Iguaraçu</v>
      </c>
      <c r="G3313">
        <f>VLOOKUP(VALUE(A3313),'REGIÕES DE SAÚDE E SEUS MUNICÍP'!$A$4:$A$5569,1,0)</f>
        <v>411000</v>
      </c>
      <c r="H3313" t="str">
        <f t="shared" si="204"/>
        <v>Mesmo município</v>
      </c>
      <c r="I3313" s="17" t="e">
        <f>VLOOKUP(C3313,'REGIÕES DE SAÚDE E SEUS MUNICÍP'!$C$4:$C$5569,1,0)</f>
        <v>#N/A</v>
      </c>
      <c r="J3313">
        <f t="shared" si="205"/>
        <v>8</v>
      </c>
      <c r="K3313" t="str">
        <f t="shared" si="206"/>
        <v>Regiões semelhantes</v>
      </c>
      <c r="L3313" t="str">
        <f t="shared" si="207"/>
        <v>igual</v>
      </c>
    </row>
    <row r="3314" spans="1:12" x14ac:dyDescent="0.25">
      <c r="A3314" t="s">
        <v>6479</v>
      </c>
      <c r="B3314" t="s">
        <v>6185</v>
      </c>
      <c r="C3314" t="s">
        <v>2736</v>
      </c>
      <c r="D3314" t="s">
        <v>5728</v>
      </c>
      <c r="E3314" t="str">
        <f>VLOOKUP(VALUE(A3314),'REGIÕES DE SAÚDE E SEUS MUNICÍP'!$A$4:$C$5569,3,0)</f>
        <v>Maringá</v>
      </c>
      <c r="F3314" t="str">
        <f>VLOOKUP(G3314,'REGIÕES DE SAÚDE E SEUS MUNICÍP'!$A$4:$D$5569,4,0)</f>
        <v>Itaguajé</v>
      </c>
      <c r="G3314">
        <f>VLOOKUP(VALUE(A3314),'REGIÕES DE SAÚDE E SEUS MUNICÍP'!$A$4:$A$5569,1,0)</f>
        <v>411090</v>
      </c>
      <c r="H3314" t="str">
        <f t="shared" si="204"/>
        <v>Mesmo município</v>
      </c>
      <c r="I3314" s="17" t="e">
        <f>VLOOKUP(C3314,'REGIÕES DE SAÚDE E SEUS MUNICÍP'!$C$4:$C$5569,1,0)</f>
        <v>#N/A</v>
      </c>
      <c r="J3314">
        <f t="shared" si="205"/>
        <v>8</v>
      </c>
      <c r="K3314" t="str">
        <f t="shared" si="206"/>
        <v>Regiões semelhantes</v>
      </c>
      <c r="L3314" t="str">
        <f t="shared" si="207"/>
        <v>igual</v>
      </c>
    </row>
    <row r="3315" spans="1:12" x14ac:dyDescent="0.25">
      <c r="A3315" t="s">
        <v>7565</v>
      </c>
      <c r="B3315" t="s">
        <v>6185</v>
      </c>
      <c r="C3315" t="s">
        <v>2736</v>
      </c>
      <c r="D3315" t="s">
        <v>1215</v>
      </c>
      <c r="E3315" t="str">
        <f>VLOOKUP(VALUE(A3315),'REGIÕES DE SAÚDE E SEUS MUNICÍP'!$A$4:$C$5569,3,0)</f>
        <v>Maringá</v>
      </c>
      <c r="F3315" t="str">
        <f>VLOOKUP(G3315,'REGIÕES DE SAÚDE E SEUS MUNICÍP'!$A$4:$D$5569,4,0)</f>
        <v>Itambé</v>
      </c>
      <c r="G3315">
        <f>VLOOKUP(VALUE(A3315),'REGIÕES DE SAÚDE E SEUS MUNICÍP'!$A$4:$A$5569,1,0)</f>
        <v>411110</v>
      </c>
      <c r="H3315" t="str">
        <f t="shared" si="204"/>
        <v>Mesmo município</v>
      </c>
      <c r="I3315" s="17" t="e">
        <f>VLOOKUP(C3315,'REGIÕES DE SAÚDE E SEUS MUNICÍP'!$C$4:$C$5569,1,0)</f>
        <v>#N/A</v>
      </c>
      <c r="J3315">
        <f t="shared" si="205"/>
        <v>8</v>
      </c>
      <c r="K3315" t="str">
        <f t="shared" si="206"/>
        <v>Regiões semelhantes</v>
      </c>
      <c r="L3315" t="str">
        <f t="shared" si="207"/>
        <v>igual</v>
      </c>
    </row>
    <row r="3316" spans="1:12" x14ac:dyDescent="0.25">
      <c r="A3316" t="s">
        <v>3545</v>
      </c>
      <c r="B3316" t="s">
        <v>6185</v>
      </c>
      <c r="C3316" t="s">
        <v>2736</v>
      </c>
      <c r="D3316" t="s">
        <v>4426</v>
      </c>
      <c r="E3316" t="str">
        <f>VLOOKUP(VALUE(A3316),'REGIÕES DE SAÚDE E SEUS MUNICÍP'!$A$4:$C$5569,3,0)</f>
        <v>Maringá</v>
      </c>
      <c r="F3316" t="str">
        <f>VLOOKUP(G3316,'REGIÕES DE SAÚDE E SEUS MUNICÍP'!$A$4:$D$5569,4,0)</f>
        <v>Uniflor</v>
      </c>
      <c r="G3316">
        <f>VLOOKUP(VALUE(A3316),'REGIÕES DE SAÚDE E SEUS MUNICÍP'!$A$4:$A$5569,1,0)</f>
        <v>412830</v>
      </c>
      <c r="H3316" t="str">
        <f t="shared" si="204"/>
        <v>Mesmo município</v>
      </c>
      <c r="I3316" s="17" t="e">
        <f>VLOOKUP(C3316,'REGIÕES DE SAÚDE E SEUS MUNICÍP'!$C$4:$C$5569,1,0)</f>
        <v>#N/A</v>
      </c>
      <c r="J3316">
        <f t="shared" si="205"/>
        <v>8</v>
      </c>
      <c r="K3316" t="str">
        <f t="shared" si="206"/>
        <v>Regiões semelhantes</v>
      </c>
      <c r="L3316" t="str">
        <f t="shared" si="207"/>
        <v>igual</v>
      </c>
    </row>
    <row r="3317" spans="1:12" x14ac:dyDescent="0.25">
      <c r="A3317" t="s">
        <v>7855</v>
      </c>
      <c r="B3317" t="s">
        <v>6185</v>
      </c>
      <c r="C3317" t="s">
        <v>2736</v>
      </c>
      <c r="D3317" t="s">
        <v>3096</v>
      </c>
      <c r="E3317" t="str">
        <f>VLOOKUP(VALUE(A3317),'REGIÕES DE SAÚDE E SEUS MUNICÍP'!$A$4:$C$5569,3,0)</f>
        <v>Maringá</v>
      </c>
      <c r="F3317" t="str">
        <f>VLOOKUP(G3317,'REGIÕES DE SAÚDE E SEUS MUNICÍP'!$A$4:$D$5569,4,0)</f>
        <v>Maringá</v>
      </c>
      <c r="G3317">
        <f>VLOOKUP(VALUE(A3317),'REGIÕES DE SAÚDE E SEUS MUNICÍP'!$A$4:$A$5569,1,0)</f>
        <v>411520</v>
      </c>
      <c r="H3317" t="str">
        <f t="shared" si="204"/>
        <v>Mesmo município</v>
      </c>
      <c r="I3317" s="17" t="e">
        <f>VLOOKUP(C3317,'REGIÕES DE SAÚDE E SEUS MUNICÍP'!$C$4:$C$5569,1,0)</f>
        <v>#N/A</v>
      </c>
      <c r="J3317">
        <f t="shared" si="205"/>
        <v>8</v>
      </c>
      <c r="K3317" t="str">
        <f t="shared" si="206"/>
        <v>Regiões semelhantes</v>
      </c>
      <c r="L3317" t="str">
        <f t="shared" si="207"/>
        <v>igual</v>
      </c>
    </row>
    <row r="3318" spans="1:12" x14ac:dyDescent="0.25">
      <c r="A3318" t="s">
        <v>3144</v>
      </c>
      <c r="B3318" t="s">
        <v>6185</v>
      </c>
      <c r="C3318" t="s">
        <v>2736</v>
      </c>
      <c r="D3318" t="s">
        <v>7548</v>
      </c>
      <c r="E3318" t="str">
        <f>VLOOKUP(VALUE(A3318),'REGIÕES DE SAÚDE E SEUS MUNICÍP'!$A$4:$C$5569,3,0)</f>
        <v>Maringá</v>
      </c>
      <c r="F3318" t="str">
        <f>VLOOKUP(G3318,'REGIÕES DE SAÚDE E SEUS MUNICÍP'!$A$4:$D$5569,4,0)</f>
        <v>Ângulo</v>
      </c>
      <c r="G3318">
        <f>VLOOKUP(VALUE(A3318),'REGIÕES DE SAÚDE E SEUS MUNICÍP'!$A$4:$A$5569,1,0)</f>
        <v>410115</v>
      </c>
      <c r="H3318" t="str">
        <f t="shared" si="204"/>
        <v>Mesmo município</v>
      </c>
      <c r="I3318" s="17" t="e">
        <f>VLOOKUP(C3318,'REGIÕES DE SAÚDE E SEUS MUNICÍP'!$C$4:$C$5569,1,0)</f>
        <v>#N/A</v>
      </c>
      <c r="J3318">
        <f t="shared" si="205"/>
        <v>8</v>
      </c>
      <c r="K3318" t="str">
        <f t="shared" si="206"/>
        <v>Regiões semelhantes</v>
      </c>
      <c r="L3318" t="str">
        <f t="shared" si="207"/>
        <v>igual</v>
      </c>
    </row>
    <row r="3319" spans="1:12" x14ac:dyDescent="0.25">
      <c r="A3319" t="s">
        <v>10877</v>
      </c>
      <c r="B3319" t="s">
        <v>6185</v>
      </c>
      <c r="C3319" t="s">
        <v>2736</v>
      </c>
      <c r="D3319" t="s">
        <v>8530</v>
      </c>
      <c r="E3319" t="str">
        <f>VLOOKUP(VALUE(A3319),'REGIÕES DE SAÚDE E SEUS MUNICÍP'!$A$4:$C$5569,3,0)</f>
        <v>Maringá</v>
      </c>
      <c r="F3319" t="str">
        <f>VLOOKUP(G3319,'REGIÕES DE SAÚDE E SEUS MUNICÍP'!$A$4:$D$5569,4,0)</f>
        <v>Doutor Camargo</v>
      </c>
      <c r="G3319">
        <f>VLOOKUP(VALUE(A3319),'REGIÕES DE SAÚDE E SEUS MUNICÍP'!$A$4:$A$5569,1,0)</f>
        <v>410730</v>
      </c>
      <c r="H3319" t="str">
        <f t="shared" si="204"/>
        <v>Mesmo município</v>
      </c>
      <c r="I3319" s="17" t="e">
        <f>VLOOKUP(C3319,'REGIÕES DE SAÚDE E SEUS MUNICÍP'!$C$4:$C$5569,1,0)</f>
        <v>#N/A</v>
      </c>
      <c r="J3319">
        <f t="shared" si="205"/>
        <v>8</v>
      </c>
      <c r="K3319" t="str">
        <f t="shared" si="206"/>
        <v>Regiões semelhantes</v>
      </c>
      <c r="L3319" t="str">
        <f t="shared" si="207"/>
        <v>igual</v>
      </c>
    </row>
    <row r="3320" spans="1:12" x14ac:dyDescent="0.25">
      <c r="A3320" t="s">
        <v>2253</v>
      </c>
      <c r="B3320" t="s">
        <v>6185</v>
      </c>
      <c r="C3320" t="s">
        <v>2736</v>
      </c>
      <c r="D3320" t="s">
        <v>1871</v>
      </c>
      <c r="E3320" t="str">
        <f>VLOOKUP(VALUE(A3320),'REGIÕES DE SAÚDE E SEUS MUNICÍP'!$A$4:$C$5569,3,0)</f>
        <v>Maringá</v>
      </c>
      <c r="F3320" t="str">
        <f>VLOOKUP(G3320,'REGIÕES DE SAÚDE E SEUS MUNICÍP'!$A$4:$D$5569,4,0)</f>
        <v>Floraí</v>
      </c>
      <c r="G3320">
        <f>VLOOKUP(VALUE(A3320),'REGIÕES DE SAÚDE E SEUS MUNICÍP'!$A$4:$A$5569,1,0)</f>
        <v>410780</v>
      </c>
      <c r="H3320" t="str">
        <f t="shared" si="204"/>
        <v>Mesmo município</v>
      </c>
      <c r="I3320" s="17" t="e">
        <f>VLOOKUP(C3320,'REGIÕES DE SAÚDE E SEUS MUNICÍP'!$C$4:$C$5569,1,0)</f>
        <v>#N/A</v>
      </c>
      <c r="J3320">
        <f t="shared" si="205"/>
        <v>8</v>
      </c>
      <c r="K3320" t="str">
        <f t="shared" si="206"/>
        <v>Regiões semelhantes</v>
      </c>
      <c r="L3320" t="str">
        <f t="shared" si="207"/>
        <v>igual</v>
      </c>
    </row>
    <row r="3321" spans="1:12" x14ac:dyDescent="0.25">
      <c r="A3321" t="s">
        <v>5065</v>
      </c>
      <c r="B3321" t="s">
        <v>6185</v>
      </c>
      <c r="C3321" t="s">
        <v>2736</v>
      </c>
      <c r="D3321" t="s">
        <v>3299</v>
      </c>
      <c r="E3321" t="str">
        <f>VLOOKUP(VALUE(A3321),'REGIÕES DE SAÚDE E SEUS MUNICÍP'!$A$4:$C$5569,3,0)</f>
        <v>Maringá</v>
      </c>
      <c r="F3321" t="str">
        <f>VLOOKUP(G3321,'REGIÕES DE SAÚDE E SEUS MUNICÍP'!$A$4:$D$5569,4,0)</f>
        <v>Floresta</v>
      </c>
      <c r="G3321">
        <f>VLOOKUP(VALUE(A3321),'REGIÕES DE SAÚDE E SEUS MUNICÍP'!$A$4:$A$5569,1,0)</f>
        <v>410790</v>
      </c>
      <c r="H3321" t="str">
        <f t="shared" si="204"/>
        <v>Mesmo município</v>
      </c>
      <c r="I3321" s="17" t="e">
        <f>VLOOKUP(C3321,'REGIÕES DE SAÚDE E SEUS MUNICÍP'!$C$4:$C$5569,1,0)</f>
        <v>#N/A</v>
      </c>
      <c r="J3321">
        <f t="shared" si="205"/>
        <v>8</v>
      </c>
      <c r="K3321" t="str">
        <f t="shared" si="206"/>
        <v>Regiões semelhantes</v>
      </c>
      <c r="L3321" t="str">
        <f t="shared" si="207"/>
        <v>igual</v>
      </c>
    </row>
    <row r="3322" spans="1:12" x14ac:dyDescent="0.25">
      <c r="A3322" t="s">
        <v>3168</v>
      </c>
      <c r="B3322" t="s">
        <v>6185</v>
      </c>
      <c r="C3322" t="s">
        <v>2736</v>
      </c>
      <c r="D3322" t="s">
        <v>8243</v>
      </c>
      <c r="E3322" t="str">
        <f>VLOOKUP(VALUE(A3322),'REGIÕES DE SAÚDE E SEUS MUNICÍP'!$A$4:$C$5569,3,0)</f>
        <v>Maringá</v>
      </c>
      <c r="F3322" t="str">
        <f>VLOOKUP(G3322,'REGIÕES DE SAÚDE E SEUS MUNICÍP'!$A$4:$D$5569,4,0)</f>
        <v>Flórida</v>
      </c>
      <c r="G3322">
        <f>VLOOKUP(VALUE(A3322),'REGIÕES DE SAÚDE E SEUS MUNICÍP'!$A$4:$A$5569,1,0)</f>
        <v>410810</v>
      </c>
      <c r="H3322" t="str">
        <f t="shared" si="204"/>
        <v>Mesmo município</v>
      </c>
      <c r="I3322" s="17" t="e">
        <f>VLOOKUP(C3322,'REGIÕES DE SAÚDE E SEUS MUNICÍP'!$C$4:$C$5569,1,0)</f>
        <v>#N/A</v>
      </c>
      <c r="J3322">
        <f t="shared" si="205"/>
        <v>8</v>
      </c>
      <c r="K3322" t="str">
        <f t="shared" si="206"/>
        <v>Regiões semelhantes</v>
      </c>
      <c r="L3322" t="str">
        <f t="shared" si="207"/>
        <v>igual</v>
      </c>
    </row>
    <row r="3323" spans="1:12" x14ac:dyDescent="0.25">
      <c r="A3323" t="s">
        <v>1593</v>
      </c>
      <c r="B3323" t="s">
        <v>6185</v>
      </c>
      <c r="C3323" t="s">
        <v>2736</v>
      </c>
      <c r="D3323" t="s">
        <v>4481</v>
      </c>
      <c r="E3323" t="str">
        <f>VLOOKUP(VALUE(A3323),'REGIÕES DE SAÚDE E SEUS MUNICÍP'!$A$4:$C$5569,3,0)</f>
        <v>Maringá</v>
      </c>
      <c r="F3323" t="str">
        <f>VLOOKUP(G3323,'REGIÕES DE SAÚDE E SEUS MUNICÍP'!$A$4:$D$5569,4,0)</f>
        <v>Paranacity</v>
      </c>
      <c r="G3323">
        <f>VLOOKUP(VALUE(A3323),'REGIÕES DE SAÚDE E SEUS MUNICÍP'!$A$4:$A$5569,1,0)</f>
        <v>411810</v>
      </c>
      <c r="H3323" t="str">
        <f t="shared" si="204"/>
        <v>Mesmo município</v>
      </c>
      <c r="I3323" s="17" t="e">
        <f>VLOOKUP(C3323,'REGIÕES DE SAÚDE E SEUS MUNICÍP'!$C$4:$C$5569,1,0)</f>
        <v>#N/A</v>
      </c>
      <c r="J3323">
        <f t="shared" si="205"/>
        <v>8</v>
      </c>
      <c r="K3323" t="str">
        <f t="shared" si="206"/>
        <v>Regiões semelhantes</v>
      </c>
      <c r="L3323" t="str">
        <f t="shared" si="207"/>
        <v>igual</v>
      </c>
    </row>
    <row r="3324" spans="1:12" x14ac:dyDescent="0.25">
      <c r="A3324" t="s">
        <v>6360</v>
      </c>
      <c r="B3324" t="s">
        <v>6185</v>
      </c>
      <c r="C3324" t="s">
        <v>2736</v>
      </c>
      <c r="D3324" t="s">
        <v>10179</v>
      </c>
      <c r="E3324" t="str">
        <f>VLOOKUP(VALUE(A3324),'REGIÕES DE SAÚDE E SEUS MUNICÍP'!$A$4:$C$5569,3,0)</f>
        <v>Maringá</v>
      </c>
      <c r="F3324" t="str">
        <f>VLOOKUP(G3324,'REGIÕES DE SAÚDE E SEUS MUNICÍP'!$A$4:$D$5569,4,0)</f>
        <v>Astorga</v>
      </c>
      <c r="G3324">
        <f>VLOOKUP(VALUE(A3324),'REGIÕES DE SAÚDE E SEUS MUNICÍP'!$A$4:$A$5569,1,0)</f>
        <v>410210</v>
      </c>
      <c r="H3324" t="str">
        <f t="shared" si="204"/>
        <v>Mesmo município</v>
      </c>
      <c r="I3324" s="17" t="e">
        <f>VLOOKUP(C3324,'REGIÕES DE SAÚDE E SEUS MUNICÍP'!$C$4:$C$5569,1,0)</f>
        <v>#N/A</v>
      </c>
      <c r="J3324">
        <f t="shared" si="205"/>
        <v>8</v>
      </c>
      <c r="K3324" t="str">
        <f t="shared" si="206"/>
        <v>Regiões semelhantes</v>
      </c>
      <c r="L3324" t="str">
        <f t="shared" si="207"/>
        <v>igual</v>
      </c>
    </row>
    <row r="3325" spans="1:12" x14ac:dyDescent="0.25">
      <c r="A3325" t="s">
        <v>3715</v>
      </c>
      <c r="B3325" t="s">
        <v>6185</v>
      </c>
      <c r="C3325" t="s">
        <v>2736</v>
      </c>
      <c r="D3325" t="s">
        <v>10208</v>
      </c>
      <c r="E3325" t="str">
        <f>VLOOKUP(VALUE(A3325),'REGIÕES DE SAÚDE E SEUS MUNICÍP'!$A$4:$C$5569,3,0)</f>
        <v>Maringá</v>
      </c>
      <c r="F3325" t="str">
        <f>VLOOKUP(G3325,'REGIÕES DE SAÚDE E SEUS MUNICÍP'!$A$4:$D$5569,4,0)</f>
        <v>Atalaia</v>
      </c>
      <c r="G3325">
        <f>VLOOKUP(VALUE(A3325),'REGIÕES DE SAÚDE E SEUS MUNICÍP'!$A$4:$A$5569,1,0)</f>
        <v>410220</v>
      </c>
      <c r="H3325" t="str">
        <f t="shared" si="204"/>
        <v>Mesmo município</v>
      </c>
      <c r="I3325" s="17" t="e">
        <f>VLOOKUP(C3325,'REGIÕES DE SAÚDE E SEUS MUNICÍP'!$C$4:$C$5569,1,0)</f>
        <v>#N/A</v>
      </c>
      <c r="J3325">
        <f t="shared" si="205"/>
        <v>8</v>
      </c>
      <c r="K3325" t="str">
        <f t="shared" si="206"/>
        <v>Regiões semelhantes</v>
      </c>
      <c r="L3325" t="str">
        <f t="shared" si="207"/>
        <v>igual</v>
      </c>
    </row>
    <row r="3326" spans="1:12" x14ac:dyDescent="0.25">
      <c r="A3326" t="s">
        <v>4721</v>
      </c>
      <c r="B3326" t="s">
        <v>6185</v>
      </c>
      <c r="C3326" t="s">
        <v>2736</v>
      </c>
      <c r="D3326" t="s">
        <v>6401</v>
      </c>
      <c r="E3326" t="str">
        <f>VLOOKUP(VALUE(A3326),'REGIÕES DE SAÚDE E SEUS MUNICÍP'!$A$4:$C$5569,3,0)</f>
        <v>Maringá</v>
      </c>
      <c r="F3326" t="str">
        <f>VLOOKUP(G3326,'REGIÕES DE SAÚDE E SEUS MUNICÍP'!$A$4:$D$5569,4,0)</f>
        <v>Ivatuba</v>
      </c>
      <c r="G3326">
        <f>VLOOKUP(VALUE(A3326),'REGIÕES DE SAÚDE E SEUS MUNICÍP'!$A$4:$A$5569,1,0)</f>
        <v>411160</v>
      </c>
      <c r="H3326" t="str">
        <f t="shared" si="204"/>
        <v>Mesmo município</v>
      </c>
      <c r="I3326" s="17" t="e">
        <f>VLOOKUP(C3326,'REGIÕES DE SAÚDE E SEUS MUNICÍP'!$C$4:$C$5569,1,0)</f>
        <v>#N/A</v>
      </c>
      <c r="J3326">
        <f t="shared" si="205"/>
        <v>8</v>
      </c>
      <c r="K3326" t="str">
        <f t="shared" si="206"/>
        <v>Regiões semelhantes</v>
      </c>
      <c r="L3326" t="str">
        <f t="shared" si="207"/>
        <v>igual</v>
      </c>
    </row>
    <row r="3327" spans="1:12" x14ac:dyDescent="0.25">
      <c r="A3327" t="s">
        <v>254</v>
      </c>
      <c r="B3327" t="s">
        <v>6185</v>
      </c>
      <c r="C3327" t="s">
        <v>2736</v>
      </c>
      <c r="D3327" t="s">
        <v>5062</v>
      </c>
      <c r="E3327" t="str">
        <f>VLOOKUP(VALUE(A3327),'REGIÕES DE SAÚDE E SEUS MUNICÍP'!$A$4:$C$5569,3,0)</f>
        <v>Maringá</v>
      </c>
      <c r="F3327" t="str">
        <f>VLOOKUP(G3327,'REGIÕES DE SAÚDE E SEUS MUNICÍP'!$A$4:$D$5569,4,0)</f>
        <v>Lobato</v>
      </c>
      <c r="G3327">
        <f>VLOOKUP(VALUE(A3327),'REGIÕES DE SAÚDE E SEUS MUNICÍP'!$A$4:$A$5569,1,0)</f>
        <v>411360</v>
      </c>
      <c r="H3327" t="str">
        <f t="shared" si="204"/>
        <v>Mesmo município</v>
      </c>
      <c r="I3327" s="17" t="e">
        <f>VLOOKUP(C3327,'REGIÕES DE SAÚDE E SEUS MUNICÍP'!$C$4:$C$5569,1,0)</f>
        <v>#N/A</v>
      </c>
      <c r="J3327">
        <f t="shared" si="205"/>
        <v>8</v>
      </c>
      <c r="K3327" t="str">
        <f t="shared" si="206"/>
        <v>Regiões semelhantes</v>
      </c>
      <c r="L3327" t="str">
        <f t="shared" si="207"/>
        <v>igual</v>
      </c>
    </row>
    <row r="3328" spans="1:12" x14ac:dyDescent="0.25">
      <c r="A3328" t="s">
        <v>3190</v>
      </c>
      <c r="B3328" t="s">
        <v>6185</v>
      </c>
      <c r="C3328" t="s">
        <v>2736</v>
      </c>
      <c r="D3328" t="s">
        <v>5721</v>
      </c>
      <c r="E3328" t="str">
        <f>VLOOKUP(VALUE(A3328),'REGIÕES DE SAÚDE E SEUS MUNICÍP'!$A$4:$C$5569,3,0)</f>
        <v>Maringá</v>
      </c>
      <c r="F3328" t="str">
        <f>VLOOKUP(G3328,'REGIÕES DE SAÚDE E SEUS MUNICÍP'!$A$4:$D$5569,4,0)</f>
        <v>Mandaguaçu</v>
      </c>
      <c r="G3328">
        <f>VLOOKUP(VALUE(A3328),'REGIÕES DE SAÚDE E SEUS MUNICÍP'!$A$4:$A$5569,1,0)</f>
        <v>411410</v>
      </c>
      <c r="H3328" t="str">
        <f t="shared" si="204"/>
        <v>Mesmo município</v>
      </c>
      <c r="I3328" s="17" t="e">
        <f>VLOOKUP(C3328,'REGIÕES DE SAÚDE E SEUS MUNICÍP'!$C$4:$C$5569,1,0)</f>
        <v>#N/A</v>
      </c>
      <c r="J3328">
        <f t="shared" si="205"/>
        <v>8</v>
      </c>
      <c r="K3328" t="str">
        <f t="shared" si="206"/>
        <v>Regiões semelhantes</v>
      </c>
      <c r="L3328" t="str">
        <f t="shared" si="207"/>
        <v>igual</v>
      </c>
    </row>
    <row r="3329" spans="1:12" x14ac:dyDescent="0.25">
      <c r="A3329" t="s">
        <v>5818</v>
      </c>
      <c r="B3329" t="s">
        <v>6185</v>
      </c>
      <c r="C3329" t="s">
        <v>2736</v>
      </c>
      <c r="D3329" t="s">
        <v>6434</v>
      </c>
      <c r="E3329" t="str">
        <f>VLOOKUP(VALUE(A3329),'REGIÕES DE SAÚDE E SEUS MUNICÍP'!$A$4:$C$5569,3,0)</f>
        <v>Maringá</v>
      </c>
      <c r="F3329" t="str">
        <f>VLOOKUP(G3329,'REGIÕES DE SAÚDE E SEUS MUNICÍP'!$A$4:$D$5569,4,0)</f>
        <v>Mandaguari</v>
      </c>
      <c r="G3329">
        <f>VLOOKUP(VALUE(A3329),'REGIÕES DE SAÚDE E SEUS MUNICÍP'!$A$4:$A$5569,1,0)</f>
        <v>411420</v>
      </c>
      <c r="H3329" t="str">
        <f t="shared" si="204"/>
        <v>Mesmo município</v>
      </c>
      <c r="I3329" s="17" t="e">
        <f>VLOOKUP(C3329,'REGIÕES DE SAÚDE E SEUS MUNICÍP'!$C$4:$C$5569,1,0)</f>
        <v>#N/A</v>
      </c>
      <c r="J3329">
        <f t="shared" si="205"/>
        <v>8</v>
      </c>
      <c r="K3329" t="str">
        <f t="shared" si="206"/>
        <v>Regiões semelhantes</v>
      </c>
      <c r="L3329" t="str">
        <f t="shared" si="207"/>
        <v>igual</v>
      </c>
    </row>
    <row r="3330" spans="1:12" x14ac:dyDescent="0.25">
      <c r="A3330" t="s">
        <v>637</v>
      </c>
      <c r="B3330" t="s">
        <v>6185</v>
      </c>
      <c r="C3330" t="s">
        <v>2736</v>
      </c>
      <c r="D3330" t="s">
        <v>6393</v>
      </c>
      <c r="E3330" t="str">
        <f>VLOOKUP(VALUE(A3330),'REGIÕES DE SAÚDE E SEUS MUNICÍP'!$A$4:$C$5569,3,0)</f>
        <v>Maringá</v>
      </c>
      <c r="F3330" t="str">
        <f>VLOOKUP(G3330,'REGIÕES DE SAÚDE E SEUS MUNICÍP'!$A$4:$D$5569,4,0)</f>
        <v>Marialva</v>
      </c>
      <c r="G3330">
        <f>VLOOKUP(VALUE(A3330),'REGIÕES DE SAÚDE E SEUS MUNICÍP'!$A$4:$A$5569,1,0)</f>
        <v>411480</v>
      </c>
      <c r="H3330" t="str">
        <f t="shared" si="204"/>
        <v>Mesmo município</v>
      </c>
      <c r="I3330" s="17" t="e">
        <f>VLOOKUP(C3330,'REGIÕES DE SAÚDE E SEUS MUNICÍP'!$C$4:$C$5569,1,0)</f>
        <v>#N/A</v>
      </c>
      <c r="J3330">
        <f t="shared" si="205"/>
        <v>8</v>
      </c>
      <c r="K3330" t="str">
        <f t="shared" si="206"/>
        <v>Regiões semelhantes</v>
      </c>
      <c r="L3330" t="str">
        <f t="shared" si="207"/>
        <v>igual</v>
      </c>
    </row>
    <row r="3331" spans="1:12" x14ac:dyDescent="0.25">
      <c r="A3331" t="s">
        <v>2182</v>
      </c>
      <c r="B3331" t="s">
        <v>6185</v>
      </c>
      <c r="C3331" t="s">
        <v>2736</v>
      </c>
      <c r="D3331" t="s">
        <v>2694</v>
      </c>
      <c r="E3331" t="str">
        <f>VLOOKUP(VALUE(A3331),'REGIÕES DE SAÚDE E SEUS MUNICÍP'!$A$4:$C$5569,3,0)</f>
        <v>Maringá</v>
      </c>
      <c r="F3331" t="str">
        <f>VLOOKUP(G3331,'REGIÕES DE SAÚDE E SEUS MUNICÍP'!$A$4:$D$5569,4,0)</f>
        <v>Presidente Castelo Branco</v>
      </c>
      <c r="G3331">
        <f>VLOOKUP(VALUE(A3331),'REGIÕES DE SAÚDE E SEUS MUNICÍP'!$A$4:$A$5569,1,0)</f>
        <v>412040</v>
      </c>
      <c r="H3331" t="str">
        <f t="shared" ref="H3331:H3394" si="208">IF(F3331=D3331,"Mesmo município","Município diferente")</f>
        <v>Mesmo município</v>
      </c>
      <c r="I3331" s="17" t="e">
        <f>VLOOKUP(C3331,'REGIÕES DE SAÚDE E SEUS MUNICÍP'!$C$4:$C$5569,1,0)</f>
        <v>#N/A</v>
      </c>
      <c r="J3331">
        <f t="shared" ref="J3331:J3394" si="209">SEARCH(E3331,C3331)</f>
        <v>8</v>
      </c>
      <c r="K3331" t="str">
        <f t="shared" ref="K3331:K3394" si="210">IF(C3331=C3332,IF(E3331=E3332,"Regiões semelhantes","Nova composição"),"diferente")</f>
        <v>Regiões semelhantes</v>
      </c>
      <c r="L3331" t="str">
        <f t="shared" si="207"/>
        <v>igual</v>
      </c>
    </row>
    <row r="3332" spans="1:12" x14ac:dyDescent="0.25">
      <c r="A3332" t="s">
        <v>7529</v>
      </c>
      <c r="B3332" t="s">
        <v>6185</v>
      </c>
      <c r="C3332" t="s">
        <v>2736</v>
      </c>
      <c r="D3332" t="s">
        <v>9612</v>
      </c>
      <c r="E3332" t="str">
        <f>VLOOKUP(VALUE(A3332),'REGIÕES DE SAÚDE E SEUS MUNICÍP'!$A$4:$C$5569,3,0)</f>
        <v>Maringá</v>
      </c>
      <c r="F3332" t="str">
        <f>VLOOKUP(G3332,'REGIÕES DE SAÚDE E SEUS MUNICÍP'!$A$4:$D$5569,4,0)</f>
        <v>Munhoz de Melo</v>
      </c>
      <c r="G3332">
        <f>VLOOKUP(VALUE(A3332),'REGIÕES DE SAÚDE E SEUS MUNICÍP'!$A$4:$A$5569,1,0)</f>
        <v>411630</v>
      </c>
      <c r="H3332" t="str">
        <f t="shared" si="208"/>
        <v>Mesmo município</v>
      </c>
      <c r="I3332" s="17" t="e">
        <f>VLOOKUP(C3332,'REGIÕES DE SAÚDE E SEUS MUNICÍP'!$C$4:$C$5569,1,0)</f>
        <v>#N/A</v>
      </c>
      <c r="J3332">
        <f t="shared" si="209"/>
        <v>8</v>
      </c>
      <c r="K3332" t="str">
        <f t="shared" si="210"/>
        <v>Regiões semelhantes</v>
      </c>
      <c r="L3332" t="str">
        <f t="shared" ref="L3332:L3395" si="211">IF(E3332=E3331,"igual","diferente")</f>
        <v>igual</v>
      </c>
    </row>
    <row r="3333" spans="1:12" x14ac:dyDescent="0.25">
      <c r="A3333" t="s">
        <v>4766</v>
      </c>
      <c r="B3333" t="s">
        <v>6185</v>
      </c>
      <c r="C3333" t="s">
        <v>2736</v>
      </c>
      <c r="D3333" t="s">
        <v>9871</v>
      </c>
      <c r="E3333" t="str">
        <f>VLOOKUP(VALUE(A3333),'REGIÕES DE SAÚDE E SEUS MUNICÍP'!$A$4:$C$5569,3,0)</f>
        <v>Maringá</v>
      </c>
      <c r="F3333" t="str">
        <f>VLOOKUP(G3333,'REGIÕES DE SAÚDE E SEUS MUNICÍP'!$A$4:$D$5569,4,0)</f>
        <v>Nossa Senhora das Graças</v>
      </c>
      <c r="G3333">
        <f>VLOOKUP(VALUE(A3333),'REGIÕES DE SAÚDE E SEUS MUNICÍP'!$A$4:$A$5569,1,0)</f>
        <v>411640</v>
      </c>
      <c r="H3333" t="str">
        <f t="shared" si="208"/>
        <v>Mesmo município</v>
      </c>
      <c r="I3333" s="17" t="e">
        <f>VLOOKUP(C3333,'REGIÕES DE SAÚDE E SEUS MUNICÍP'!$C$4:$C$5569,1,0)</f>
        <v>#N/A</v>
      </c>
      <c r="J3333">
        <f t="shared" si="209"/>
        <v>8</v>
      </c>
      <c r="K3333" t="str">
        <f t="shared" si="210"/>
        <v>Regiões semelhantes</v>
      </c>
      <c r="L3333" t="str">
        <f t="shared" si="211"/>
        <v>igual</v>
      </c>
    </row>
    <row r="3334" spans="1:12" x14ac:dyDescent="0.25">
      <c r="A3334" t="s">
        <v>1500</v>
      </c>
      <c r="B3334" t="s">
        <v>6185</v>
      </c>
      <c r="C3334" t="s">
        <v>2736</v>
      </c>
      <c r="D3334" t="s">
        <v>9823</v>
      </c>
      <c r="E3334" t="str">
        <f>VLOOKUP(VALUE(A3334),'REGIÕES DE SAÚDE E SEUS MUNICÍP'!$A$4:$C$5569,3,0)</f>
        <v>Maringá</v>
      </c>
      <c r="F3334" t="str">
        <f>VLOOKUP(G3334,'REGIÕES DE SAÚDE E SEUS MUNICÍP'!$A$4:$D$5569,4,0)</f>
        <v>Nova Esperança</v>
      </c>
      <c r="G3334">
        <f>VLOOKUP(VALUE(A3334),'REGIÕES DE SAÚDE E SEUS MUNICÍP'!$A$4:$A$5569,1,0)</f>
        <v>411690</v>
      </c>
      <c r="H3334" t="str">
        <f t="shared" si="208"/>
        <v>Mesmo município</v>
      </c>
      <c r="I3334" s="17" t="e">
        <f>VLOOKUP(C3334,'REGIÕES DE SAÚDE E SEUS MUNICÍP'!$C$4:$C$5569,1,0)</f>
        <v>#N/A</v>
      </c>
      <c r="J3334">
        <f t="shared" si="209"/>
        <v>8</v>
      </c>
      <c r="K3334" t="str">
        <f t="shared" si="210"/>
        <v>Regiões semelhantes</v>
      </c>
      <c r="L3334" t="str">
        <f t="shared" si="211"/>
        <v>igual</v>
      </c>
    </row>
    <row r="3335" spans="1:12" x14ac:dyDescent="0.25">
      <c r="A3335" t="s">
        <v>4046</v>
      </c>
      <c r="B3335" t="s">
        <v>6185</v>
      </c>
      <c r="C3335" t="s">
        <v>2736</v>
      </c>
      <c r="D3335" t="s">
        <v>7690</v>
      </c>
      <c r="E3335" t="str">
        <f>VLOOKUP(VALUE(A3335),'REGIÕES DE SAÚDE E SEUS MUNICÍP'!$A$4:$C$5569,3,0)</f>
        <v>Maringá</v>
      </c>
      <c r="F3335" t="str">
        <f>VLOOKUP(G3335,'REGIÕES DE SAÚDE E SEUS MUNICÍP'!$A$4:$D$5569,4,0)</f>
        <v>Ourizona</v>
      </c>
      <c r="G3335">
        <f>VLOOKUP(VALUE(A3335),'REGIÕES DE SAÚDE E SEUS MUNICÍP'!$A$4:$A$5569,1,0)</f>
        <v>411740</v>
      </c>
      <c r="H3335" t="str">
        <f t="shared" si="208"/>
        <v>Mesmo município</v>
      </c>
      <c r="I3335" s="17" t="e">
        <f>VLOOKUP(C3335,'REGIÕES DE SAÚDE E SEUS MUNICÍP'!$C$4:$C$5569,1,0)</f>
        <v>#N/A</v>
      </c>
      <c r="J3335">
        <f t="shared" si="209"/>
        <v>8</v>
      </c>
      <c r="K3335" t="str">
        <f t="shared" si="210"/>
        <v>Regiões semelhantes</v>
      </c>
      <c r="L3335" t="str">
        <f t="shared" si="211"/>
        <v>igual</v>
      </c>
    </row>
    <row r="3336" spans="1:12" x14ac:dyDescent="0.25">
      <c r="A3336" t="s">
        <v>1335</v>
      </c>
      <c r="B3336" t="s">
        <v>6185</v>
      </c>
      <c r="C3336" t="s">
        <v>2736</v>
      </c>
      <c r="D3336" t="s">
        <v>3036</v>
      </c>
      <c r="E3336" t="str">
        <f>VLOOKUP(VALUE(A3336),'REGIÕES DE SAÚDE E SEUS MUNICÍP'!$A$4:$C$5569,3,0)</f>
        <v>Maringá</v>
      </c>
      <c r="F3336" t="str">
        <f>VLOOKUP(G3336,'REGIÕES DE SAÚDE E SEUS MUNICÍP'!$A$4:$D$5569,4,0)</f>
        <v>Colorado</v>
      </c>
      <c r="G3336">
        <f>VLOOKUP(VALUE(A3336),'REGIÕES DE SAÚDE E SEUS MUNICÍP'!$A$4:$A$5569,1,0)</f>
        <v>410590</v>
      </c>
      <c r="H3336" t="str">
        <f t="shared" si="208"/>
        <v>Mesmo município</v>
      </c>
      <c r="I3336" s="17" t="e">
        <f>VLOOKUP(C3336,'REGIÕES DE SAÚDE E SEUS MUNICÍP'!$C$4:$C$5569,1,0)</f>
        <v>#N/A</v>
      </c>
      <c r="J3336">
        <f t="shared" si="209"/>
        <v>8</v>
      </c>
      <c r="K3336" t="str">
        <f t="shared" si="210"/>
        <v>diferente</v>
      </c>
      <c r="L3336" t="str">
        <f t="shared" si="211"/>
        <v>igual</v>
      </c>
    </row>
    <row r="3337" spans="1:12" x14ac:dyDescent="0.25">
      <c r="A3337" t="s">
        <v>9392</v>
      </c>
      <c r="B3337" t="s">
        <v>6185</v>
      </c>
      <c r="C3337" t="s">
        <v>5620</v>
      </c>
      <c r="D3337" t="s">
        <v>2439</v>
      </c>
      <c r="E3337" t="str">
        <f>VLOOKUP(VALUE(A3337),'REGIÕES DE SAÚDE E SEUS MUNICÍP'!$A$4:$C$5569,3,0)</f>
        <v>Apucarana</v>
      </c>
      <c r="F3337" t="str">
        <f>VLOOKUP(G3337,'REGIÕES DE SAÚDE E SEUS MUNICÍP'!$A$4:$D$5569,4,0)</f>
        <v>São Pedro do Ivaí</v>
      </c>
      <c r="G3337">
        <f>VLOOKUP(VALUE(A3337),'REGIÕES DE SAÚDE E SEUS MUNICÍP'!$A$4:$A$5569,1,0)</f>
        <v>412580</v>
      </c>
      <c r="H3337" t="str">
        <f t="shared" si="208"/>
        <v>Mesmo município</v>
      </c>
      <c r="I3337" s="17" t="e">
        <f>VLOOKUP(C3337,'REGIÕES DE SAÚDE E SEUS MUNICÍP'!$C$4:$C$5569,1,0)</f>
        <v>#N/A</v>
      </c>
      <c r="J3337">
        <f t="shared" si="209"/>
        <v>8</v>
      </c>
      <c r="K3337" t="str">
        <f t="shared" si="210"/>
        <v>Regiões semelhantes</v>
      </c>
      <c r="L3337" t="str">
        <f t="shared" si="211"/>
        <v>diferente</v>
      </c>
    </row>
    <row r="3338" spans="1:12" x14ac:dyDescent="0.25">
      <c r="A3338" t="s">
        <v>10390</v>
      </c>
      <c r="B3338" t="s">
        <v>6185</v>
      </c>
      <c r="C3338" t="s">
        <v>5620</v>
      </c>
      <c r="D3338" t="s">
        <v>10981</v>
      </c>
      <c r="E3338" t="str">
        <f>VLOOKUP(VALUE(A3338),'REGIÕES DE SAÚDE E SEUS MUNICÍP'!$A$4:$C$5569,3,0)</f>
        <v>Apucarana</v>
      </c>
      <c r="F3338" t="str">
        <f>VLOOKUP(G3338,'REGIÕES DE SAÚDE E SEUS MUNICÍP'!$A$4:$D$5569,4,0)</f>
        <v>Cambira</v>
      </c>
      <c r="G3338">
        <f>VLOOKUP(VALUE(A3338),'REGIÕES DE SAÚDE E SEUS MUNICÍP'!$A$4:$A$5569,1,0)</f>
        <v>410380</v>
      </c>
      <c r="H3338" t="str">
        <f t="shared" si="208"/>
        <v>Mesmo município</v>
      </c>
      <c r="I3338" s="17" t="e">
        <f>VLOOKUP(C3338,'REGIÕES DE SAÚDE E SEUS MUNICÍP'!$C$4:$C$5569,1,0)</f>
        <v>#N/A</v>
      </c>
      <c r="J3338">
        <f t="shared" si="209"/>
        <v>8</v>
      </c>
      <c r="K3338" t="str">
        <f t="shared" si="210"/>
        <v>Regiões semelhantes</v>
      </c>
      <c r="L3338" t="str">
        <f t="shared" si="211"/>
        <v>igual</v>
      </c>
    </row>
    <row r="3339" spans="1:12" x14ac:dyDescent="0.25">
      <c r="A3339" t="s">
        <v>8255</v>
      </c>
      <c r="B3339" t="s">
        <v>6185</v>
      </c>
      <c r="C3339" t="s">
        <v>5620</v>
      </c>
      <c r="D3339" t="s">
        <v>232</v>
      </c>
      <c r="E3339" t="str">
        <f>VLOOKUP(VALUE(A3339),'REGIÕES DE SAÚDE E SEUS MUNICÍP'!$A$4:$C$5569,3,0)</f>
        <v>Apucarana</v>
      </c>
      <c r="F3339" t="str">
        <f>VLOOKUP(G3339,'REGIÕES DE SAÚDE E SEUS MUNICÍP'!$A$4:$D$5569,4,0)</f>
        <v>Faxinal</v>
      </c>
      <c r="G3339">
        <f>VLOOKUP(VALUE(A3339),'REGIÕES DE SAÚDE E SEUS MUNICÍP'!$A$4:$A$5569,1,0)</f>
        <v>410760</v>
      </c>
      <c r="H3339" t="str">
        <f t="shared" si="208"/>
        <v>Mesmo município</v>
      </c>
      <c r="I3339" s="17" t="e">
        <f>VLOOKUP(C3339,'REGIÕES DE SAÚDE E SEUS MUNICÍP'!$C$4:$C$5569,1,0)</f>
        <v>#N/A</v>
      </c>
      <c r="J3339">
        <f t="shared" si="209"/>
        <v>8</v>
      </c>
      <c r="K3339" t="str">
        <f t="shared" si="210"/>
        <v>Regiões semelhantes</v>
      </c>
      <c r="L3339" t="str">
        <f t="shared" si="211"/>
        <v>igual</v>
      </c>
    </row>
    <row r="3340" spans="1:12" x14ac:dyDescent="0.25">
      <c r="A3340" t="s">
        <v>8441</v>
      </c>
      <c r="B3340" t="s">
        <v>6185</v>
      </c>
      <c r="C3340" t="s">
        <v>5620</v>
      </c>
      <c r="D3340" t="s">
        <v>7243</v>
      </c>
      <c r="E3340" t="str">
        <f>VLOOKUP(VALUE(A3340),'REGIÕES DE SAÚDE E SEUS MUNICÍP'!$A$4:$C$5569,3,0)</f>
        <v>Apucarana</v>
      </c>
      <c r="F3340" t="str">
        <f>VLOOKUP(G3340,'REGIÕES DE SAÚDE E SEUS MUNICÍP'!$A$4:$D$5569,4,0)</f>
        <v>Grandes Rios</v>
      </c>
      <c r="G3340">
        <f>VLOOKUP(VALUE(A3340),'REGIÕES DE SAÚDE E SEUS MUNICÍP'!$A$4:$A$5569,1,0)</f>
        <v>410870</v>
      </c>
      <c r="H3340" t="str">
        <f t="shared" si="208"/>
        <v>Mesmo município</v>
      </c>
      <c r="I3340" s="17" t="e">
        <f>VLOOKUP(C3340,'REGIÕES DE SAÚDE E SEUS MUNICÍP'!$C$4:$C$5569,1,0)</f>
        <v>#N/A</v>
      </c>
      <c r="J3340">
        <f t="shared" si="209"/>
        <v>8</v>
      </c>
      <c r="K3340" t="str">
        <f t="shared" si="210"/>
        <v>Regiões semelhantes</v>
      </c>
      <c r="L3340" t="str">
        <f t="shared" si="211"/>
        <v>igual</v>
      </c>
    </row>
    <row r="3341" spans="1:12" x14ac:dyDescent="0.25">
      <c r="A3341" t="s">
        <v>10680</v>
      </c>
      <c r="B3341" t="s">
        <v>6185</v>
      </c>
      <c r="C3341" t="s">
        <v>5620</v>
      </c>
      <c r="D3341" t="s">
        <v>10200</v>
      </c>
      <c r="E3341" t="str">
        <f>VLOOKUP(VALUE(A3341),'REGIÕES DE SAÚDE E SEUS MUNICÍP'!$A$4:$C$5569,3,0)</f>
        <v>Apucarana</v>
      </c>
      <c r="F3341" t="str">
        <f>VLOOKUP(G3341,'REGIÕES DE SAÚDE E SEUS MUNICÍP'!$A$4:$D$5569,4,0)</f>
        <v>Jandaia do Sul</v>
      </c>
      <c r="G3341">
        <f>VLOOKUP(VALUE(A3341),'REGIÕES DE SAÚDE E SEUS MUNICÍP'!$A$4:$A$5569,1,0)</f>
        <v>411210</v>
      </c>
      <c r="H3341" t="str">
        <f t="shared" si="208"/>
        <v>Mesmo município</v>
      </c>
      <c r="I3341" s="17" t="e">
        <f>VLOOKUP(C3341,'REGIÕES DE SAÚDE E SEUS MUNICÍP'!$C$4:$C$5569,1,0)</f>
        <v>#N/A</v>
      </c>
      <c r="J3341">
        <f t="shared" si="209"/>
        <v>8</v>
      </c>
      <c r="K3341" t="str">
        <f t="shared" si="210"/>
        <v>Regiões semelhantes</v>
      </c>
      <c r="L3341" t="str">
        <f t="shared" si="211"/>
        <v>igual</v>
      </c>
    </row>
    <row r="3342" spans="1:12" x14ac:dyDescent="0.25">
      <c r="A3342" t="s">
        <v>8535</v>
      </c>
      <c r="B3342" t="s">
        <v>6185</v>
      </c>
      <c r="C3342" t="s">
        <v>5620</v>
      </c>
      <c r="D3342" t="s">
        <v>20</v>
      </c>
      <c r="E3342" t="str">
        <f>VLOOKUP(VALUE(A3342),'REGIÕES DE SAÚDE E SEUS MUNICÍP'!$A$4:$C$5569,3,0)</f>
        <v>Apucarana</v>
      </c>
      <c r="F3342" t="str">
        <f>VLOOKUP(G3342,'REGIÕES DE SAÚDE E SEUS MUNICÍP'!$A$4:$D$5569,4,0)</f>
        <v>Kaloré</v>
      </c>
      <c r="G3342">
        <f>VLOOKUP(VALUE(A3342),'REGIÕES DE SAÚDE E SEUS MUNICÍP'!$A$4:$A$5569,1,0)</f>
        <v>411310</v>
      </c>
      <c r="H3342" t="str">
        <f t="shared" si="208"/>
        <v>Mesmo município</v>
      </c>
      <c r="I3342" s="17" t="e">
        <f>VLOOKUP(C3342,'REGIÕES DE SAÚDE E SEUS MUNICÍP'!$C$4:$C$5569,1,0)</f>
        <v>#N/A</v>
      </c>
      <c r="J3342">
        <f t="shared" si="209"/>
        <v>8</v>
      </c>
      <c r="K3342" t="str">
        <f t="shared" si="210"/>
        <v>Regiões semelhantes</v>
      </c>
      <c r="L3342" t="str">
        <f t="shared" si="211"/>
        <v>igual</v>
      </c>
    </row>
    <row r="3343" spans="1:12" x14ac:dyDescent="0.25">
      <c r="A3343" t="s">
        <v>3564</v>
      </c>
      <c r="B3343" t="s">
        <v>6185</v>
      </c>
      <c r="C3343" t="s">
        <v>5620</v>
      </c>
      <c r="D3343" t="s">
        <v>5700</v>
      </c>
      <c r="E3343" t="str">
        <f>VLOOKUP(VALUE(A3343),'REGIÕES DE SAÚDE E SEUS MUNICÍP'!$A$4:$C$5569,3,0)</f>
        <v>Apucarana</v>
      </c>
      <c r="F3343" t="str">
        <f>VLOOKUP(G3343,'REGIÕES DE SAÚDE E SEUS MUNICÍP'!$A$4:$D$5569,4,0)</f>
        <v>Marilândia do Sul</v>
      </c>
      <c r="G3343">
        <f>VLOOKUP(VALUE(A3343),'REGIÕES DE SAÚDE E SEUS MUNICÍP'!$A$4:$A$5569,1,0)</f>
        <v>411490</v>
      </c>
      <c r="H3343" t="str">
        <f t="shared" si="208"/>
        <v>Mesmo município</v>
      </c>
      <c r="I3343" s="17" t="e">
        <f>VLOOKUP(C3343,'REGIÕES DE SAÚDE E SEUS MUNICÍP'!$C$4:$C$5569,1,0)</f>
        <v>#N/A</v>
      </c>
      <c r="J3343">
        <f t="shared" si="209"/>
        <v>8</v>
      </c>
      <c r="K3343" t="str">
        <f t="shared" si="210"/>
        <v>Regiões semelhantes</v>
      </c>
      <c r="L3343" t="str">
        <f t="shared" si="211"/>
        <v>igual</v>
      </c>
    </row>
    <row r="3344" spans="1:12" x14ac:dyDescent="0.25">
      <c r="A3344" t="s">
        <v>6172</v>
      </c>
      <c r="B3344" t="s">
        <v>6185</v>
      </c>
      <c r="C3344" t="s">
        <v>5620</v>
      </c>
      <c r="D3344" t="s">
        <v>10077</v>
      </c>
      <c r="E3344" t="str">
        <f>VLOOKUP(VALUE(A3344),'REGIÕES DE SAÚDE E SEUS MUNICÍP'!$A$4:$C$5569,3,0)</f>
        <v>Apucarana</v>
      </c>
      <c r="F3344" t="str">
        <f>VLOOKUP(G3344,'REGIÕES DE SAÚDE E SEUS MUNICÍP'!$A$4:$D$5569,4,0)</f>
        <v>Apucarana</v>
      </c>
      <c r="G3344">
        <f>VLOOKUP(VALUE(A3344),'REGIÕES DE SAÚDE E SEUS MUNICÍP'!$A$4:$A$5569,1,0)</f>
        <v>410140</v>
      </c>
      <c r="H3344" t="str">
        <f t="shared" si="208"/>
        <v>Mesmo município</v>
      </c>
      <c r="I3344" s="17" t="e">
        <f>VLOOKUP(C3344,'REGIÕES DE SAÚDE E SEUS MUNICÍP'!$C$4:$C$5569,1,0)</f>
        <v>#N/A</v>
      </c>
      <c r="J3344">
        <f t="shared" si="209"/>
        <v>8</v>
      </c>
      <c r="K3344" t="str">
        <f t="shared" si="210"/>
        <v>Regiões semelhantes</v>
      </c>
      <c r="L3344" t="str">
        <f t="shared" si="211"/>
        <v>igual</v>
      </c>
    </row>
    <row r="3345" spans="1:12" x14ac:dyDescent="0.25">
      <c r="A3345" t="s">
        <v>8993</v>
      </c>
      <c r="B3345" t="s">
        <v>6185</v>
      </c>
      <c r="C3345" t="s">
        <v>5620</v>
      </c>
      <c r="D3345" t="s">
        <v>81</v>
      </c>
      <c r="E3345" t="str">
        <f>VLOOKUP(VALUE(A3345),'REGIÕES DE SAÚDE E SEUS MUNICÍP'!$A$4:$C$5569,3,0)</f>
        <v>Apucarana</v>
      </c>
      <c r="F3345" t="str">
        <f>VLOOKUP(G3345,'REGIÕES DE SAÚDE E SEUS MUNICÍP'!$A$4:$D$5569,4,0)</f>
        <v>Arapongas</v>
      </c>
      <c r="G3345">
        <f>VLOOKUP(VALUE(A3345),'REGIÕES DE SAÚDE E SEUS MUNICÍP'!$A$4:$A$5569,1,0)</f>
        <v>410150</v>
      </c>
      <c r="H3345" t="str">
        <f t="shared" si="208"/>
        <v>Mesmo município</v>
      </c>
      <c r="I3345" s="17" t="e">
        <f>VLOOKUP(C3345,'REGIÕES DE SAÚDE E SEUS MUNICÍP'!$C$4:$C$5569,1,0)</f>
        <v>#N/A</v>
      </c>
      <c r="J3345">
        <f t="shared" si="209"/>
        <v>8</v>
      </c>
      <c r="K3345" t="str">
        <f t="shared" si="210"/>
        <v>Regiões semelhantes</v>
      </c>
      <c r="L3345" t="str">
        <f t="shared" si="211"/>
        <v>igual</v>
      </c>
    </row>
    <row r="3346" spans="1:12" x14ac:dyDescent="0.25">
      <c r="A3346" t="s">
        <v>5129</v>
      </c>
      <c r="B3346" t="s">
        <v>6185</v>
      </c>
      <c r="C3346" t="s">
        <v>5620</v>
      </c>
      <c r="D3346" t="s">
        <v>4772</v>
      </c>
      <c r="E3346" t="str">
        <f>VLOOKUP(VALUE(A3346),'REGIÕES DE SAÚDE E SEUS MUNICÍP'!$A$4:$C$5569,3,0)</f>
        <v>Apucarana</v>
      </c>
      <c r="F3346" t="str">
        <f>VLOOKUP(G3346,'REGIÕES DE SAÚDE E SEUS MUNICÍP'!$A$4:$D$5569,4,0)</f>
        <v>Marumbi</v>
      </c>
      <c r="G3346">
        <f>VLOOKUP(VALUE(A3346),'REGIÕES DE SAÚDE E SEUS MUNICÍP'!$A$4:$A$5569,1,0)</f>
        <v>411550</v>
      </c>
      <c r="H3346" t="str">
        <f t="shared" si="208"/>
        <v>Mesmo município</v>
      </c>
      <c r="I3346" s="17" t="e">
        <f>VLOOKUP(C3346,'REGIÕES DE SAÚDE E SEUS MUNICÍP'!$C$4:$C$5569,1,0)</f>
        <v>#N/A</v>
      </c>
      <c r="J3346">
        <f t="shared" si="209"/>
        <v>8</v>
      </c>
      <c r="K3346" t="str">
        <f t="shared" si="210"/>
        <v>Regiões semelhantes</v>
      </c>
      <c r="L3346" t="str">
        <f t="shared" si="211"/>
        <v>igual</v>
      </c>
    </row>
    <row r="3347" spans="1:12" x14ac:dyDescent="0.25">
      <c r="A3347" t="s">
        <v>5344</v>
      </c>
      <c r="B3347" t="s">
        <v>6185</v>
      </c>
      <c r="C3347" t="s">
        <v>5620</v>
      </c>
      <c r="D3347" t="s">
        <v>1209</v>
      </c>
      <c r="E3347" t="str">
        <f>VLOOKUP(VALUE(A3347),'REGIÕES DE SAÚDE E SEUS MUNICÍP'!$A$4:$C$5569,3,0)</f>
        <v>Apucarana</v>
      </c>
      <c r="F3347" t="str">
        <f>VLOOKUP(G3347,'REGIÕES DE SAÚDE E SEUS MUNICÍP'!$A$4:$D$5569,4,0)</f>
        <v>Mauá da Serra</v>
      </c>
      <c r="G3347">
        <f>VLOOKUP(VALUE(A3347),'REGIÕES DE SAÚDE E SEUS MUNICÍP'!$A$4:$A$5569,1,0)</f>
        <v>411575</v>
      </c>
      <c r="H3347" t="str">
        <f t="shared" si="208"/>
        <v>Mesmo município</v>
      </c>
      <c r="I3347" s="17" t="e">
        <f>VLOOKUP(C3347,'REGIÕES DE SAÚDE E SEUS MUNICÍP'!$C$4:$C$5569,1,0)</f>
        <v>#N/A</v>
      </c>
      <c r="J3347">
        <f t="shared" si="209"/>
        <v>8</v>
      </c>
      <c r="K3347" t="str">
        <f t="shared" si="210"/>
        <v>Regiões semelhantes</v>
      </c>
      <c r="L3347" t="str">
        <f t="shared" si="211"/>
        <v>igual</v>
      </c>
    </row>
    <row r="3348" spans="1:12" x14ac:dyDescent="0.25">
      <c r="A3348" t="s">
        <v>5337</v>
      </c>
      <c r="B3348" t="s">
        <v>6185</v>
      </c>
      <c r="C3348" t="s">
        <v>5620</v>
      </c>
      <c r="D3348" t="s">
        <v>7326</v>
      </c>
      <c r="E3348" t="str">
        <f>VLOOKUP(VALUE(A3348),'REGIÕES DE SAÚDE E SEUS MUNICÍP'!$A$4:$C$5569,3,0)</f>
        <v>Apucarana</v>
      </c>
      <c r="F3348" t="str">
        <f>VLOOKUP(G3348,'REGIÕES DE SAÚDE E SEUS MUNICÍP'!$A$4:$D$5569,4,0)</f>
        <v>Novo Itacolomi</v>
      </c>
      <c r="G3348">
        <f>VLOOKUP(VALUE(A3348),'REGIÕES DE SAÚDE E SEUS MUNICÍP'!$A$4:$A$5569,1,0)</f>
        <v>411729</v>
      </c>
      <c r="H3348" t="str">
        <f t="shared" si="208"/>
        <v>Mesmo município</v>
      </c>
      <c r="I3348" s="17" t="e">
        <f>VLOOKUP(C3348,'REGIÕES DE SAÚDE E SEUS MUNICÍP'!$C$4:$C$5569,1,0)</f>
        <v>#N/A</v>
      </c>
      <c r="J3348">
        <f t="shared" si="209"/>
        <v>8</v>
      </c>
      <c r="K3348" t="str">
        <f t="shared" si="210"/>
        <v>Regiões semelhantes</v>
      </c>
      <c r="L3348" t="str">
        <f t="shared" si="211"/>
        <v>igual</v>
      </c>
    </row>
    <row r="3349" spans="1:12" x14ac:dyDescent="0.25">
      <c r="A3349" t="s">
        <v>1239</v>
      </c>
      <c r="B3349" t="s">
        <v>6185</v>
      </c>
      <c r="C3349" t="s">
        <v>5620</v>
      </c>
      <c r="D3349" t="s">
        <v>555</v>
      </c>
      <c r="E3349" t="str">
        <f>VLOOKUP(VALUE(A3349),'REGIÕES DE SAÚDE E SEUS MUNICÍP'!$A$4:$C$5569,3,0)</f>
        <v>Apucarana</v>
      </c>
      <c r="F3349" t="str">
        <f>VLOOKUP(G3349,'REGIÕES DE SAÚDE E SEUS MUNICÍP'!$A$4:$D$5569,4,0)</f>
        <v>Rio Bom</v>
      </c>
      <c r="G3349">
        <f>VLOOKUP(VALUE(A3349),'REGIÕES DE SAÚDE E SEUS MUNICÍP'!$A$4:$A$5569,1,0)</f>
        <v>412210</v>
      </c>
      <c r="H3349" t="str">
        <f t="shared" si="208"/>
        <v>Mesmo município</v>
      </c>
      <c r="I3349" s="17" t="e">
        <f>VLOOKUP(C3349,'REGIÕES DE SAÚDE E SEUS MUNICÍP'!$C$4:$C$5569,1,0)</f>
        <v>#N/A</v>
      </c>
      <c r="J3349">
        <f t="shared" si="209"/>
        <v>8</v>
      </c>
      <c r="K3349" t="str">
        <f t="shared" si="210"/>
        <v>Regiões semelhantes</v>
      </c>
      <c r="L3349" t="str">
        <f t="shared" si="211"/>
        <v>igual</v>
      </c>
    </row>
    <row r="3350" spans="1:12" x14ac:dyDescent="0.25">
      <c r="A3350" t="s">
        <v>4420</v>
      </c>
      <c r="B3350" t="s">
        <v>6185</v>
      </c>
      <c r="C3350" t="s">
        <v>5620</v>
      </c>
      <c r="D3350" t="s">
        <v>4421</v>
      </c>
      <c r="E3350" t="str">
        <f>VLOOKUP(VALUE(A3350),'REGIÕES DE SAÚDE E SEUS MUNICÍP'!$A$4:$C$5569,3,0)</f>
        <v>Apucarana</v>
      </c>
      <c r="F3350" t="str">
        <f>VLOOKUP(G3350,'REGIÕES DE SAÚDE E SEUS MUNICÍP'!$A$4:$D$5569,4,0)</f>
        <v>Bom Sucesso</v>
      </c>
      <c r="G3350">
        <f>VLOOKUP(VALUE(A3350),'REGIÕES DE SAÚDE E SEUS MUNICÍP'!$A$4:$A$5569,1,0)</f>
        <v>410320</v>
      </c>
      <c r="H3350" t="str">
        <f t="shared" si="208"/>
        <v>Mesmo município</v>
      </c>
      <c r="I3350" s="17" t="e">
        <f>VLOOKUP(C3350,'REGIÕES DE SAÚDE E SEUS MUNICÍP'!$C$4:$C$5569,1,0)</f>
        <v>#N/A</v>
      </c>
      <c r="J3350">
        <f t="shared" si="209"/>
        <v>8</v>
      </c>
      <c r="K3350" t="str">
        <f t="shared" si="210"/>
        <v>Regiões semelhantes</v>
      </c>
      <c r="L3350" t="str">
        <f t="shared" si="211"/>
        <v>igual</v>
      </c>
    </row>
    <row r="3351" spans="1:12" x14ac:dyDescent="0.25">
      <c r="A3351" t="s">
        <v>1697</v>
      </c>
      <c r="B3351" t="s">
        <v>6185</v>
      </c>
      <c r="C3351" t="s">
        <v>5620</v>
      </c>
      <c r="D3351" t="s">
        <v>7999</v>
      </c>
      <c r="E3351" t="str">
        <f>VLOOKUP(VALUE(A3351),'REGIÕES DE SAÚDE E SEUS MUNICÍP'!$A$4:$C$5569,3,0)</f>
        <v>Apucarana</v>
      </c>
      <c r="F3351" t="str">
        <f>VLOOKUP(G3351,'REGIÕES DE SAÚDE E SEUS MUNICÍP'!$A$4:$D$5569,4,0)</f>
        <v>Borrazópolis</v>
      </c>
      <c r="G3351">
        <f>VLOOKUP(VALUE(A3351),'REGIÕES DE SAÚDE E SEUS MUNICÍP'!$A$4:$A$5569,1,0)</f>
        <v>410330</v>
      </c>
      <c r="H3351" t="str">
        <f t="shared" si="208"/>
        <v>Mesmo município</v>
      </c>
      <c r="I3351" s="17" t="e">
        <f>VLOOKUP(C3351,'REGIÕES DE SAÚDE E SEUS MUNICÍP'!$C$4:$C$5569,1,0)</f>
        <v>#N/A</v>
      </c>
      <c r="J3351">
        <f t="shared" si="209"/>
        <v>8</v>
      </c>
      <c r="K3351" t="str">
        <f t="shared" si="210"/>
        <v>Regiões semelhantes</v>
      </c>
      <c r="L3351" t="str">
        <f t="shared" si="211"/>
        <v>igual</v>
      </c>
    </row>
    <row r="3352" spans="1:12" x14ac:dyDescent="0.25">
      <c r="A3352" t="s">
        <v>7178</v>
      </c>
      <c r="B3352" t="s">
        <v>6185</v>
      </c>
      <c r="C3352" t="s">
        <v>5620</v>
      </c>
      <c r="D3352" t="s">
        <v>9453</v>
      </c>
      <c r="E3352" t="str">
        <f>VLOOKUP(VALUE(A3352),'REGIÕES DE SAÚDE E SEUS MUNICÍP'!$A$4:$C$5569,3,0)</f>
        <v>Apucarana</v>
      </c>
      <c r="F3352" t="str">
        <f>VLOOKUP(G3352,'REGIÕES DE SAÚDE E SEUS MUNICÍP'!$A$4:$D$5569,4,0)</f>
        <v>Califórnia</v>
      </c>
      <c r="G3352">
        <f>VLOOKUP(VALUE(A3352),'REGIÕES DE SAÚDE E SEUS MUNICÍP'!$A$4:$A$5569,1,0)</f>
        <v>410350</v>
      </c>
      <c r="H3352" t="str">
        <f t="shared" si="208"/>
        <v>Mesmo município</v>
      </c>
      <c r="I3352" s="17" t="e">
        <f>VLOOKUP(C3352,'REGIÕES DE SAÚDE E SEUS MUNICÍP'!$C$4:$C$5569,1,0)</f>
        <v>#N/A</v>
      </c>
      <c r="J3352">
        <f t="shared" si="209"/>
        <v>8</v>
      </c>
      <c r="K3352" t="str">
        <f t="shared" si="210"/>
        <v>Regiões semelhantes</v>
      </c>
      <c r="L3352" t="str">
        <f t="shared" si="211"/>
        <v>igual</v>
      </c>
    </row>
    <row r="3353" spans="1:12" x14ac:dyDescent="0.25">
      <c r="A3353" t="s">
        <v>6914</v>
      </c>
      <c r="B3353" t="s">
        <v>6185</v>
      </c>
      <c r="C3353" t="s">
        <v>5620</v>
      </c>
      <c r="D3353" t="s">
        <v>7635</v>
      </c>
      <c r="E3353" t="str">
        <f>VLOOKUP(VALUE(A3353),'REGIÕES DE SAÚDE E SEUS MUNICÍP'!$A$4:$C$5569,3,0)</f>
        <v>Apucarana</v>
      </c>
      <c r="F3353" t="str">
        <f>VLOOKUP(G3353,'REGIÕES DE SAÚDE E SEUS MUNICÍP'!$A$4:$D$5569,4,0)</f>
        <v>Sabáudia</v>
      </c>
      <c r="G3353">
        <f>VLOOKUP(VALUE(A3353),'REGIÕES DE SAÚDE E SEUS MUNICÍP'!$A$4:$A$5569,1,0)</f>
        <v>412270</v>
      </c>
      <c r="H3353" t="str">
        <f t="shared" si="208"/>
        <v>Mesmo município</v>
      </c>
      <c r="I3353" s="17" t="e">
        <f>VLOOKUP(C3353,'REGIÕES DE SAÚDE E SEUS MUNICÍP'!$C$4:$C$5569,1,0)</f>
        <v>#N/A</v>
      </c>
      <c r="J3353">
        <f t="shared" si="209"/>
        <v>8</v>
      </c>
      <c r="K3353" t="str">
        <f t="shared" si="210"/>
        <v>diferente</v>
      </c>
      <c r="L3353" t="str">
        <f t="shared" si="211"/>
        <v>igual</v>
      </c>
    </row>
    <row r="3354" spans="1:12" x14ac:dyDescent="0.25">
      <c r="A3354" t="s">
        <v>8599</v>
      </c>
      <c r="B3354" t="s">
        <v>6185</v>
      </c>
      <c r="C3354" t="s">
        <v>2283</v>
      </c>
      <c r="D3354" t="s">
        <v>10730</v>
      </c>
      <c r="E3354" t="str">
        <f>VLOOKUP(VALUE(A3354),'REGIÕES DE SAÚDE E SEUS MUNICÍP'!$A$4:$C$5569,3,0)</f>
        <v>Londrina</v>
      </c>
      <c r="F3354" t="str">
        <f>VLOOKUP(G3354,'REGIÕES DE SAÚDE E SEUS MUNICÍP'!$A$4:$D$5569,4,0)</f>
        <v>Sertanópolis</v>
      </c>
      <c r="G3354">
        <f>VLOOKUP(VALUE(A3354),'REGIÕES DE SAÚDE E SEUS MUNICÍP'!$A$4:$A$5569,1,0)</f>
        <v>412650</v>
      </c>
      <c r="H3354" t="str">
        <f t="shared" si="208"/>
        <v>Mesmo município</v>
      </c>
      <c r="I3354" s="17" t="e">
        <f>VLOOKUP(C3354,'REGIÕES DE SAÚDE E SEUS MUNICÍP'!$C$4:$C$5569,1,0)</f>
        <v>#N/A</v>
      </c>
      <c r="J3354">
        <f t="shared" si="209"/>
        <v>8</v>
      </c>
      <c r="K3354" t="str">
        <f t="shared" si="210"/>
        <v>Regiões semelhantes</v>
      </c>
      <c r="L3354" t="str">
        <f t="shared" si="211"/>
        <v>diferente</v>
      </c>
    </row>
    <row r="3355" spans="1:12" x14ac:dyDescent="0.25">
      <c r="A3355" t="s">
        <v>1521</v>
      </c>
      <c r="B3355" t="s">
        <v>6185</v>
      </c>
      <c r="C3355" t="s">
        <v>2283</v>
      </c>
      <c r="D3355" t="s">
        <v>6663</v>
      </c>
      <c r="E3355" t="str">
        <f>VLOOKUP(VALUE(A3355),'REGIÕES DE SAÚDE E SEUS MUNICÍP'!$A$4:$C$5569,3,0)</f>
        <v>Londrina</v>
      </c>
      <c r="F3355" t="str">
        <f>VLOOKUP(G3355,'REGIÕES DE SAÚDE E SEUS MUNICÍP'!$A$4:$D$5569,4,0)</f>
        <v>Cambé</v>
      </c>
      <c r="G3355">
        <f>VLOOKUP(VALUE(A3355),'REGIÕES DE SAÚDE E SEUS MUNICÍP'!$A$4:$A$5569,1,0)</f>
        <v>410370</v>
      </c>
      <c r="H3355" t="str">
        <f t="shared" si="208"/>
        <v>Mesmo município</v>
      </c>
      <c r="I3355" s="17" t="e">
        <f>VLOOKUP(C3355,'REGIÕES DE SAÚDE E SEUS MUNICÍP'!$C$4:$C$5569,1,0)</f>
        <v>#N/A</v>
      </c>
      <c r="J3355">
        <f t="shared" si="209"/>
        <v>8</v>
      </c>
      <c r="K3355" t="str">
        <f t="shared" si="210"/>
        <v>Regiões semelhantes</v>
      </c>
      <c r="L3355" t="str">
        <f t="shared" si="211"/>
        <v>igual</v>
      </c>
    </row>
    <row r="3356" spans="1:12" x14ac:dyDescent="0.25">
      <c r="A3356" t="s">
        <v>7154</v>
      </c>
      <c r="B3356" t="s">
        <v>6185</v>
      </c>
      <c r="C3356" t="s">
        <v>2283</v>
      </c>
      <c r="D3356" t="s">
        <v>4456</v>
      </c>
      <c r="E3356" t="str">
        <f>VLOOKUP(VALUE(A3356),'REGIÕES DE SAÚDE E SEUS MUNICÍP'!$A$4:$C$5569,3,0)</f>
        <v>Londrina</v>
      </c>
      <c r="F3356" t="str">
        <f>VLOOKUP(G3356,'REGIÕES DE SAÚDE E SEUS MUNICÍP'!$A$4:$D$5569,4,0)</f>
        <v>Tamarana</v>
      </c>
      <c r="G3356">
        <f>VLOOKUP(VALUE(A3356),'REGIÕES DE SAÚDE E SEUS MUNICÍP'!$A$4:$A$5569,1,0)</f>
        <v>412667</v>
      </c>
      <c r="H3356" t="str">
        <f t="shared" si="208"/>
        <v>Mesmo município</v>
      </c>
      <c r="I3356" s="17" t="e">
        <f>VLOOKUP(C3356,'REGIÕES DE SAÚDE E SEUS MUNICÍP'!$C$4:$C$5569,1,0)</f>
        <v>#N/A</v>
      </c>
      <c r="J3356">
        <f t="shared" si="209"/>
        <v>8</v>
      </c>
      <c r="K3356" t="str">
        <f t="shared" si="210"/>
        <v>Regiões semelhantes</v>
      </c>
      <c r="L3356" t="str">
        <f t="shared" si="211"/>
        <v>igual</v>
      </c>
    </row>
    <row r="3357" spans="1:12" x14ac:dyDescent="0.25">
      <c r="A3357" t="s">
        <v>943</v>
      </c>
      <c r="B3357" t="s">
        <v>6185</v>
      </c>
      <c r="C3357" t="s">
        <v>2283</v>
      </c>
      <c r="D3357" t="s">
        <v>2932</v>
      </c>
      <c r="E3357" t="str">
        <f>VLOOKUP(VALUE(A3357),'REGIÕES DE SAÚDE E SEUS MUNICÍP'!$A$4:$C$5569,3,0)</f>
        <v>Londrina</v>
      </c>
      <c r="F3357" t="str">
        <f>VLOOKUP(G3357,'REGIÕES DE SAÚDE E SEUS MUNICÍP'!$A$4:$D$5569,4,0)</f>
        <v>Centenário do Sul</v>
      </c>
      <c r="G3357">
        <f>VLOOKUP(VALUE(A3357),'REGIÕES DE SAÚDE E SEUS MUNICÍP'!$A$4:$A$5569,1,0)</f>
        <v>410510</v>
      </c>
      <c r="H3357" t="str">
        <f t="shared" si="208"/>
        <v>Mesmo município</v>
      </c>
      <c r="I3357" s="17" t="e">
        <f>VLOOKUP(C3357,'REGIÕES DE SAÚDE E SEUS MUNICÍP'!$C$4:$C$5569,1,0)</f>
        <v>#N/A</v>
      </c>
      <c r="J3357">
        <f t="shared" si="209"/>
        <v>8</v>
      </c>
      <c r="K3357" t="str">
        <f t="shared" si="210"/>
        <v>Regiões semelhantes</v>
      </c>
      <c r="L3357" t="str">
        <f t="shared" si="211"/>
        <v>igual</v>
      </c>
    </row>
    <row r="3358" spans="1:12" x14ac:dyDescent="0.25">
      <c r="A3358" t="s">
        <v>8036</v>
      </c>
      <c r="B3358" t="s">
        <v>6185</v>
      </c>
      <c r="C3358" t="s">
        <v>2283</v>
      </c>
      <c r="D3358" t="s">
        <v>174</v>
      </c>
      <c r="E3358" t="str">
        <f>VLOOKUP(VALUE(A3358),'REGIÕES DE SAÚDE E SEUS MUNICÍP'!$A$4:$C$5569,3,0)</f>
        <v>Londrina</v>
      </c>
      <c r="F3358" t="str">
        <f>VLOOKUP(G3358,'REGIÕES DE SAÚDE E SEUS MUNICÍP'!$A$4:$D$5569,4,0)</f>
        <v>Alvorada do Sul</v>
      </c>
      <c r="G3358">
        <f>VLOOKUP(VALUE(A3358),'REGIÕES DE SAÚDE E SEUS MUNICÍP'!$A$4:$A$5569,1,0)</f>
        <v>410080</v>
      </c>
      <c r="H3358" t="str">
        <f t="shared" si="208"/>
        <v>Mesmo município</v>
      </c>
      <c r="I3358" s="17" t="e">
        <f>VLOOKUP(C3358,'REGIÕES DE SAÚDE E SEUS MUNICÍP'!$C$4:$C$5569,1,0)</f>
        <v>#N/A</v>
      </c>
      <c r="J3358">
        <f t="shared" si="209"/>
        <v>8</v>
      </c>
      <c r="K3358" t="str">
        <f t="shared" si="210"/>
        <v>Regiões semelhantes</v>
      </c>
      <c r="L3358" t="str">
        <f t="shared" si="211"/>
        <v>igual</v>
      </c>
    </row>
    <row r="3359" spans="1:12" x14ac:dyDescent="0.25">
      <c r="A3359" t="s">
        <v>330</v>
      </c>
      <c r="B3359" t="s">
        <v>6185</v>
      </c>
      <c r="C3359" t="s">
        <v>2283</v>
      </c>
      <c r="D3359" t="s">
        <v>5317</v>
      </c>
      <c r="E3359" t="str">
        <f>VLOOKUP(VALUE(A3359),'REGIÕES DE SAÚDE E SEUS MUNICÍP'!$A$4:$C$5569,3,0)</f>
        <v>Londrina</v>
      </c>
      <c r="F3359" t="str">
        <f>VLOOKUP(G3359,'REGIÕES DE SAÚDE E SEUS MUNICÍP'!$A$4:$D$5569,4,0)</f>
        <v>Florestópolis</v>
      </c>
      <c r="G3359">
        <f>VLOOKUP(VALUE(A3359),'REGIÕES DE SAÚDE E SEUS MUNICÍP'!$A$4:$A$5569,1,0)</f>
        <v>410800</v>
      </c>
      <c r="H3359" t="str">
        <f t="shared" si="208"/>
        <v>Mesmo município</v>
      </c>
      <c r="I3359" s="17" t="e">
        <f>VLOOKUP(C3359,'REGIÕES DE SAÚDE E SEUS MUNICÍP'!$C$4:$C$5569,1,0)</f>
        <v>#N/A</v>
      </c>
      <c r="J3359">
        <f t="shared" si="209"/>
        <v>8</v>
      </c>
      <c r="K3359" t="str">
        <f t="shared" si="210"/>
        <v>Regiões semelhantes</v>
      </c>
      <c r="L3359" t="str">
        <f t="shared" si="211"/>
        <v>igual</v>
      </c>
    </row>
    <row r="3360" spans="1:12" x14ac:dyDescent="0.25">
      <c r="A3360" t="s">
        <v>7824</v>
      </c>
      <c r="B3360" t="s">
        <v>6185</v>
      </c>
      <c r="C3360" t="s">
        <v>2283</v>
      </c>
      <c r="D3360" t="s">
        <v>4317</v>
      </c>
      <c r="E3360" t="str">
        <f>VLOOKUP(VALUE(A3360),'REGIÕES DE SAÚDE E SEUS MUNICÍP'!$A$4:$C$5569,3,0)</f>
        <v>Londrina</v>
      </c>
      <c r="F3360" t="str">
        <f>VLOOKUP(G3360,'REGIÕES DE SAÚDE E SEUS MUNICÍP'!$A$4:$D$5569,4,0)</f>
        <v>Guaraci</v>
      </c>
      <c r="G3360">
        <f>VLOOKUP(VALUE(A3360),'REGIÕES DE SAÚDE E SEUS MUNICÍP'!$A$4:$A$5569,1,0)</f>
        <v>410920</v>
      </c>
      <c r="H3360" t="str">
        <f t="shared" si="208"/>
        <v>Mesmo município</v>
      </c>
      <c r="I3360" s="17" t="e">
        <f>VLOOKUP(C3360,'REGIÕES DE SAÚDE E SEUS MUNICÍP'!$C$4:$C$5569,1,0)</f>
        <v>#N/A</v>
      </c>
      <c r="J3360">
        <f t="shared" si="209"/>
        <v>8</v>
      </c>
      <c r="K3360" t="str">
        <f t="shared" si="210"/>
        <v>Regiões semelhantes</v>
      </c>
      <c r="L3360" t="str">
        <f t="shared" si="211"/>
        <v>igual</v>
      </c>
    </row>
    <row r="3361" spans="1:12" x14ac:dyDescent="0.25">
      <c r="A3361" t="s">
        <v>2537</v>
      </c>
      <c r="B3361" t="s">
        <v>6185</v>
      </c>
      <c r="C3361" t="s">
        <v>2283</v>
      </c>
      <c r="D3361" t="s">
        <v>4972</v>
      </c>
      <c r="E3361" t="str">
        <f>VLOOKUP(VALUE(A3361),'REGIÕES DE SAÚDE E SEUS MUNICÍP'!$A$4:$C$5569,3,0)</f>
        <v>Londrina</v>
      </c>
      <c r="F3361" t="str">
        <f>VLOOKUP(G3361,'REGIÕES DE SAÚDE E SEUS MUNICÍP'!$A$4:$D$5569,4,0)</f>
        <v>Ibiporã</v>
      </c>
      <c r="G3361">
        <f>VLOOKUP(VALUE(A3361),'REGIÕES DE SAÚDE E SEUS MUNICÍP'!$A$4:$A$5569,1,0)</f>
        <v>410980</v>
      </c>
      <c r="H3361" t="str">
        <f t="shared" si="208"/>
        <v>Mesmo município</v>
      </c>
      <c r="I3361" s="17" t="e">
        <f>VLOOKUP(C3361,'REGIÕES DE SAÚDE E SEUS MUNICÍP'!$C$4:$C$5569,1,0)</f>
        <v>#N/A</v>
      </c>
      <c r="J3361">
        <f t="shared" si="209"/>
        <v>8</v>
      </c>
      <c r="K3361" t="str">
        <f t="shared" si="210"/>
        <v>Regiões semelhantes</v>
      </c>
      <c r="L3361" t="str">
        <f t="shared" si="211"/>
        <v>igual</v>
      </c>
    </row>
    <row r="3362" spans="1:12" x14ac:dyDescent="0.25">
      <c r="A3362" t="s">
        <v>7194</v>
      </c>
      <c r="B3362" t="s">
        <v>6185</v>
      </c>
      <c r="C3362" t="s">
        <v>2283</v>
      </c>
      <c r="D3362" t="s">
        <v>434</v>
      </c>
      <c r="E3362" t="str">
        <f>VLOOKUP(VALUE(A3362),'REGIÕES DE SAÚDE E SEUS MUNICÍP'!$A$4:$C$5569,3,0)</f>
        <v>Londrina</v>
      </c>
      <c r="F3362" t="str">
        <f>VLOOKUP(G3362,'REGIÕES DE SAÚDE E SEUS MUNICÍP'!$A$4:$D$5569,4,0)</f>
        <v>Jaguapitã</v>
      </c>
      <c r="G3362">
        <f>VLOOKUP(VALUE(A3362),'REGIÕES DE SAÚDE E SEUS MUNICÍP'!$A$4:$A$5569,1,0)</f>
        <v>411190</v>
      </c>
      <c r="H3362" t="str">
        <f t="shared" si="208"/>
        <v>Mesmo município</v>
      </c>
      <c r="I3362" s="17" t="e">
        <f>VLOOKUP(C3362,'REGIÕES DE SAÚDE E SEUS MUNICÍP'!$C$4:$C$5569,1,0)</f>
        <v>#N/A</v>
      </c>
      <c r="J3362">
        <f t="shared" si="209"/>
        <v>8</v>
      </c>
      <c r="K3362" t="str">
        <f t="shared" si="210"/>
        <v>Regiões semelhantes</v>
      </c>
      <c r="L3362" t="str">
        <f t="shared" si="211"/>
        <v>igual</v>
      </c>
    </row>
    <row r="3363" spans="1:12" x14ac:dyDescent="0.25">
      <c r="A3363" t="s">
        <v>5081</v>
      </c>
      <c r="B3363" t="s">
        <v>6185</v>
      </c>
      <c r="C3363" t="s">
        <v>2283</v>
      </c>
      <c r="D3363" t="s">
        <v>230</v>
      </c>
      <c r="E3363" t="str">
        <f>VLOOKUP(VALUE(A3363),'REGIÕES DE SAÚDE E SEUS MUNICÍP'!$A$4:$C$5569,3,0)</f>
        <v>Londrina</v>
      </c>
      <c r="F3363" t="str">
        <f>VLOOKUP(G3363,'REGIÕES DE SAÚDE E SEUS MUNICÍP'!$A$4:$D$5569,4,0)</f>
        <v>Jataizinho</v>
      </c>
      <c r="G3363">
        <f>VLOOKUP(VALUE(A3363),'REGIÕES DE SAÚDE E SEUS MUNICÍP'!$A$4:$A$5569,1,0)</f>
        <v>411270</v>
      </c>
      <c r="H3363" t="str">
        <f t="shared" si="208"/>
        <v>Mesmo município</v>
      </c>
      <c r="I3363" s="17" t="e">
        <f>VLOOKUP(C3363,'REGIÕES DE SAÚDE E SEUS MUNICÍP'!$C$4:$C$5569,1,0)</f>
        <v>#N/A</v>
      </c>
      <c r="J3363">
        <f t="shared" si="209"/>
        <v>8</v>
      </c>
      <c r="K3363" t="str">
        <f t="shared" si="210"/>
        <v>Regiões semelhantes</v>
      </c>
      <c r="L3363" t="str">
        <f t="shared" si="211"/>
        <v>igual</v>
      </c>
    </row>
    <row r="3364" spans="1:12" x14ac:dyDescent="0.25">
      <c r="A3364" t="s">
        <v>3078</v>
      </c>
      <c r="B3364" t="s">
        <v>6185</v>
      </c>
      <c r="C3364" t="s">
        <v>2283</v>
      </c>
      <c r="D3364" t="s">
        <v>8466</v>
      </c>
      <c r="E3364" t="str">
        <f>VLOOKUP(VALUE(A3364),'REGIÕES DE SAÚDE E SEUS MUNICÍP'!$A$4:$C$5569,3,0)</f>
        <v>Londrina</v>
      </c>
      <c r="F3364" t="str">
        <f>VLOOKUP(G3364,'REGIÕES DE SAÚDE E SEUS MUNICÍP'!$A$4:$D$5569,4,0)</f>
        <v>Londrina</v>
      </c>
      <c r="G3364">
        <f>VLOOKUP(VALUE(A3364),'REGIÕES DE SAÚDE E SEUS MUNICÍP'!$A$4:$A$5569,1,0)</f>
        <v>411370</v>
      </c>
      <c r="H3364" t="str">
        <f t="shared" si="208"/>
        <v>Mesmo município</v>
      </c>
      <c r="I3364" s="17" t="e">
        <f>VLOOKUP(C3364,'REGIÕES DE SAÚDE E SEUS MUNICÍP'!$C$4:$C$5569,1,0)</f>
        <v>#N/A</v>
      </c>
      <c r="J3364">
        <f t="shared" si="209"/>
        <v>8</v>
      </c>
      <c r="K3364" t="str">
        <f t="shared" si="210"/>
        <v>Regiões semelhantes</v>
      </c>
      <c r="L3364" t="str">
        <f t="shared" si="211"/>
        <v>igual</v>
      </c>
    </row>
    <row r="3365" spans="1:12" x14ac:dyDescent="0.25">
      <c r="A3365" t="s">
        <v>6150</v>
      </c>
      <c r="B3365" t="s">
        <v>6185</v>
      </c>
      <c r="C3365" t="s">
        <v>2283</v>
      </c>
      <c r="D3365" t="s">
        <v>6753</v>
      </c>
      <c r="E3365" t="str">
        <f>VLOOKUP(VALUE(A3365),'REGIÕES DE SAÚDE E SEUS MUNICÍP'!$A$4:$C$5569,3,0)</f>
        <v>Londrina</v>
      </c>
      <c r="F3365" t="str">
        <f>VLOOKUP(G3365,'REGIÕES DE SAÚDE E SEUS MUNICÍP'!$A$4:$D$5569,4,0)</f>
        <v>Lupionópolis</v>
      </c>
      <c r="G3365">
        <f>VLOOKUP(VALUE(A3365),'REGIÕES DE SAÚDE E SEUS MUNICÍP'!$A$4:$A$5569,1,0)</f>
        <v>411380</v>
      </c>
      <c r="H3365" t="str">
        <f t="shared" si="208"/>
        <v>Mesmo município</v>
      </c>
      <c r="I3365" s="17" t="e">
        <f>VLOOKUP(C3365,'REGIÕES DE SAÚDE E SEUS MUNICÍP'!$C$4:$C$5569,1,0)</f>
        <v>#N/A</v>
      </c>
      <c r="J3365">
        <f t="shared" si="209"/>
        <v>8</v>
      </c>
      <c r="K3365" t="str">
        <f t="shared" si="210"/>
        <v>Regiões semelhantes</v>
      </c>
      <c r="L3365" t="str">
        <f t="shared" si="211"/>
        <v>igual</v>
      </c>
    </row>
    <row r="3366" spans="1:12" x14ac:dyDescent="0.25">
      <c r="A3366" t="s">
        <v>4103</v>
      </c>
      <c r="B3366" t="s">
        <v>6185</v>
      </c>
      <c r="C3366" t="s">
        <v>2283</v>
      </c>
      <c r="D3366" t="s">
        <v>4172</v>
      </c>
      <c r="E3366" t="str">
        <f>VLOOKUP(VALUE(A3366),'REGIÕES DE SAÚDE E SEUS MUNICÍP'!$A$4:$C$5569,3,0)</f>
        <v>Londrina</v>
      </c>
      <c r="F3366" t="str">
        <f>VLOOKUP(G3366,'REGIÕES DE SAÚDE E SEUS MUNICÍP'!$A$4:$D$5569,4,0)</f>
        <v>Pitangueiras</v>
      </c>
      <c r="G3366">
        <f>VLOOKUP(VALUE(A3366),'REGIÕES DE SAÚDE E SEUS MUNICÍP'!$A$4:$A$5569,1,0)</f>
        <v>411965</v>
      </c>
      <c r="H3366" t="str">
        <f t="shared" si="208"/>
        <v>Mesmo município</v>
      </c>
      <c r="I3366" s="17" t="e">
        <f>VLOOKUP(C3366,'REGIÕES DE SAÚDE E SEUS MUNICÍP'!$C$4:$C$5569,1,0)</f>
        <v>#N/A</v>
      </c>
      <c r="J3366">
        <f t="shared" si="209"/>
        <v>8</v>
      </c>
      <c r="K3366" t="str">
        <f t="shared" si="210"/>
        <v>Regiões semelhantes</v>
      </c>
      <c r="L3366" t="str">
        <f t="shared" si="211"/>
        <v>igual</v>
      </c>
    </row>
    <row r="3367" spans="1:12" x14ac:dyDescent="0.25">
      <c r="A3367" t="s">
        <v>2375</v>
      </c>
      <c r="B3367" t="s">
        <v>6185</v>
      </c>
      <c r="C3367" t="s">
        <v>2283</v>
      </c>
      <c r="D3367" t="s">
        <v>724</v>
      </c>
      <c r="E3367" t="str">
        <f>VLOOKUP(VALUE(A3367),'REGIÕES DE SAÚDE E SEUS MUNICÍP'!$A$4:$C$5569,3,0)</f>
        <v>Londrina</v>
      </c>
      <c r="F3367" t="str">
        <f>VLOOKUP(G3367,'REGIÕES DE SAÚDE E SEUS MUNICÍP'!$A$4:$D$5569,4,0)</f>
        <v>Porecatu</v>
      </c>
      <c r="G3367">
        <f>VLOOKUP(VALUE(A3367),'REGIÕES DE SAÚDE E SEUS MUNICÍP'!$A$4:$A$5569,1,0)</f>
        <v>412000</v>
      </c>
      <c r="H3367" t="str">
        <f t="shared" si="208"/>
        <v>Mesmo município</v>
      </c>
      <c r="I3367" s="17" t="e">
        <f>VLOOKUP(C3367,'REGIÕES DE SAÚDE E SEUS MUNICÍP'!$C$4:$C$5569,1,0)</f>
        <v>#N/A</v>
      </c>
      <c r="J3367">
        <f t="shared" si="209"/>
        <v>8</v>
      </c>
      <c r="K3367" t="str">
        <f t="shared" si="210"/>
        <v>Regiões semelhantes</v>
      </c>
      <c r="L3367" t="str">
        <f t="shared" si="211"/>
        <v>igual</v>
      </c>
    </row>
    <row r="3368" spans="1:12" x14ac:dyDescent="0.25">
      <c r="A3368" t="s">
        <v>3459</v>
      </c>
      <c r="B3368" t="s">
        <v>6185</v>
      </c>
      <c r="C3368" t="s">
        <v>2283</v>
      </c>
      <c r="D3368" t="s">
        <v>5649</v>
      </c>
      <c r="E3368" t="str">
        <f>VLOOKUP(VALUE(A3368),'REGIÕES DE SAÚDE E SEUS MUNICÍP'!$A$4:$C$5569,3,0)</f>
        <v>Londrina</v>
      </c>
      <c r="F3368" t="str">
        <f>VLOOKUP(G3368,'REGIÕES DE SAÚDE E SEUS MUNICÍP'!$A$4:$D$5569,4,0)</f>
        <v>Prado Ferreira</v>
      </c>
      <c r="G3368">
        <f>VLOOKUP(VALUE(A3368),'REGIÕES DE SAÚDE E SEUS MUNICÍP'!$A$4:$A$5569,1,0)</f>
        <v>412033</v>
      </c>
      <c r="H3368" t="str">
        <f t="shared" si="208"/>
        <v>Mesmo município</v>
      </c>
      <c r="I3368" s="17" t="e">
        <f>VLOOKUP(C3368,'REGIÕES DE SAÚDE E SEUS MUNICÍP'!$C$4:$C$5569,1,0)</f>
        <v>#N/A</v>
      </c>
      <c r="J3368">
        <f t="shared" si="209"/>
        <v>8</v>
      </c>
      <c r="K3368" t="str">
        <f t="shared" si="210"/>
        <v>Regiões semelhantes</v>
      </c>
      <c r="L3368" t="str">
        <f t="shared" si="211"/>
        <v>igual</v>
      </c>
    </row>
    <row r="3369" spans="1:12" x14ac:dyDescent="0.25">
      <c r="A3369" t="s">
        <v>4989</v>
      </c>
      <c r="B3369" t="s">
        <v>6185</v>
      </c>
      <c r="C3369" t="s">
        <v>2283</v>
      </c>
      <c r="D3369" t="s">
        <v>3670</v>
      </c>
      <c r="E3369" t="str">
        <f>VLOOKUP(VALUE(A3369),'REGIÕES DE SAÚDE E SEUS MUNICÍP'!$A$4:$C$5569,3,0)</f>
        <v>Londrina</v>
      </c>
      <c r="F3369" t="str">
        <f>VLOOKUP(G3369,'REGIÕES DE SAÚDE E SEUS MUNICÍP'!$A$4:$D$5569,4,0)</f>
        <v>Primeiro de Maio</v>
      </c>
      <c r="G3369">
        <f>VLOOKUP(VALUE(A3369),'REGIÕES DE SAÚDE E SEUS MUNICÍP'!$A$4:$A$5569,1,0)</f>
        <v>412050</v>
      </c>
      <c r="H3369" t="str">
        <f t="shared" si="208"/>
        <v>Mesmo município</v>
      </c>
      <c r="I3369" s="17" t="e">
        <f>VLOOKUP(C3369,'REGIÕES DE SAÚDE E SEUS MUNICÍP'!$C$4:$C$5569,1,0)</f>
        <v>#N/A</v>
      </c>
      <c r="J3369">
        <f t="shared" si="209"/>
        <v>8</v>
      </c>
      <c r="K3369" t="str">
        <f t="shared" si="210"/>
        <v>Regiões semelhantes</v>
      </c>
      <c r="L3369" t="str">
        <f t="shared" si="211"/>
        <v>igual</v>
      </c>
    </row>
    <row r="3370" spans="1:12" x14ac:dyDescent="0.25">
      <c r="A3370" t="s">
        <v>8484</v>
      </c>
      <c r="B3370" t="s">
        <v>6185</v>
      </c>
      <c r="C3370" t="s">
        <v>2283</v>
      </c>
      <c r="D3370" t="s">
        <v>3019</v>
      </c>
      <c r="E3370" t="str">
        <f>VLOOKUP(VALUE(A3370),'REGIÕES DE SAÚDE E SEUS MUNICÍP'!$A$4:$C$5569,3,0)</f>
        <v>Londrina</v>
      </c>
      <c r="F3370" t="str">
        <f>VLOOKUP(G3370,'REGIÕES DE SAÚDE E SEUS MUNICÍP'!$A$4:$D$5569,4,0)</f>
        <v>Assaí</v>
      </c>
      <c r="G3370">
        <f>VLOOKUP(VALUE(A3370),'REGIÕES DE SAÚDE E SEUS MUNICÍP'!$A$4:$A$5569,1,0)</f>
        <v>410190</v>
      </c>
      <c r="H3370" t="str">
        <f t="shared" si="208"/>
        <v>Mesmo município</v>
      </c>
      <c r="I3370" s="17" t="e">
        <f>VLOOKUP(C3370,'REGIÕES DE SAÚDE E SEUS MUNICÍP'!$C$4:$C$5569,1,0)</f>
        <v>#N/A</v>
      </c>
      <c r="J3370">
        <f t="shared" si="209"/>
        <v>8</v>
      </c>
      <c r="K3370" t="str">
        <f t="shared" si="210"/>
        <v>Regiões semelhantes</v>
      </c>
      <c r="L3370" t="str">
        <f t="shared" si="211"/>
        <v>igual</v>
      </c>
    </row>
    <row r="3371" spans="1:12" x14ac:dyDescent="0.25">
      <c r="A3371" t="s">
        <v>4601</v>
      </c>
      <c r="B3371" t="s">
        <v>6185</v>
      </c>
      <c r="C3371" t="s">
        <v>2283</v>
      </c>
      <c r="D3371" t="s">
        <v>8093</v>
      </c>
      <c r="E3371" t="str">
        <f>VLOOKUP(VALUE(A3371),'REGIÕES DE SAÚDE E SEUS MUNICÍP'!$A$4:$C$5569,3,0)</f>
        <v>Londrina</v>
      </c>
      <c r="F3371" t="str">
        <f>VLOOKUP(G3371,'REGIÕES DE SAÚDE E SEUS MUNICÍP'!$A$4:$D$5569,4,0)</f>
        <v>Miraselva</v>
      </c>
      <c r="G3371">
        <f>VLOOKUP(VALUE(A3371),'REGIÕES DE SAÚDE E SEUS MUNICÍP'!$A$4:$A$5569,1,0)</f>
        <v>411600</v>
      </c>
      <c r="H3371" t="str">
        <f t="shared" si="208"/>
        <v>Mesmo município</v>
      </c>
      <c r="I3371" s="17" t="e">
        <f>VLOOKUP(C3371,'REGIÕES DE SAÚDE E SEUS MUNICÍP'!$C$4:$C$5569,1,0)</f>
        <v>#N/A</v>
      </c>
      <c r="J3371">
        <f t="shared" si="209"/>
        <v>8</v>
      </c>
      <c r="K3371" t="str">
        <f t="shared" si="210"/>
        <v>Regiões semelhantes</v>
      </c>
      <c r="L3371" t="str">
        <f t="shared" si="211"/>
        <v>igual</v>
      </c>
    </row>
    <row r="3372" spans="1:12" x14ac:dyDescent="0.25">
      <c r="A3372" t="s">
        <v>9508</v>
      </c>
      <c r="B3372" t="s">
        <v>6185</v>
      </c>
      <c r="C3372" t="s">
        <v>2283</v>
      </c>
      <c r="D3372" t="s">
        <v>5540</v>
      </c>
      <c r="E3372" t="str">
        <f>VLOOKUP(VALUE(A3372),'REGIÕES DE SAÚDE E SEUS MUNICÍP'!$A$4:$C$5569,3,0)</f>
        <v>Londrina</v>
      </c>
      <c r="F3372" t="str">
        <f>VLOOKUP(G3372,'REGIÕES DE SAÚDE E SEUS MUNICÍP'!$A$4:$D$5569,4,0)</f>
        <v>Bela Vista do Paraíso</v>
      </c>
      <c r="G3372">
        <f>VLOOKUP(VALUE(A3372),'REGIÕES DE SAÚDE E SEUS MUNICÍP'!$A$4:$A$5569,1,0)</f>
        <v>410280</v>
      </c>
      <c r="H3372" t="str">
        <f t="shared" si="208"/>
        <v>Mesmo município</v>
      </c>
      <c r="I3372" s="17" t="e">
        <f>VLOOKUP(C3372,'REGIÕES DE SAÚDE E SEUS MUNICÍP'!$C$4:$C$5569,1,0)</f>
        <v>#N/A</v>
      </c>
      <c r="J3372">
        <f t="shared" si="209"/>
        <v>8</v>
      </c>
      <c r="K3372" t="str">
        <f t="shared" si="210"/>
        <v>Regiões semelhantes</v>
      </c>
      <c r="L3372" t="str">
        <f t="shared" si="211"/>
        <v>igual</v>
      </c>
    </row>
    <row r="3373" spans="1:12" x14ac:dyDescent="0.25">
      <c r="A3373" t="s">
        <v>9881</v>
      </c>
      <c r="B3373" t="s">
        <v>6185</v>
      </c>
      <c r="C3373" t="s">
        <v>2283</v>
      </c>
      <c r="D3373" t="s">
        <v>10275</v>
      </c>
      <c r="E3373" t="str">
        <f>VLOOKUP(VALUE(A3373),'REGIÕES DE SAÚDE E SEUS MUNICÍP'!$A$4:$C$5569,3,0)</f>
        <v>Londrina</v>
      </c>
      <c r="F3373" t="str">
        <f>VLOOKUP(G3373,'REGIÕES DE SAÚDE E SEUS MUNICÍP'!$A$4:$D$5569,4,0)</f>
        <v>Cafeara</v>
      </c>
      <c r="G3373">
        <f>VLOOKUP(VALUE(A3373),'REGIÕES DE SAÚDE E SEUS MUNICÍP'!$A$4:$A$5569,1,0)</f>
        <v>410340</v>
      </c>
      <c r="H3373" t="str">
        <f t="shared" si="208"/>
        <v>Mesmo município</v>
      </c>
      <c r="I3373" s="17" t="e">
        <f>VLOOKUP(C3373,'REGIÕES DE SAÚDE E SEUS MUNICÍP'!$C$4:$C$5569,1,0)</f>
        <v>#N/A</v>
      </c>
      <c r="J3373">
        <f t="shared" si="209"/>
        <v>8</v>
      </c>
      <c r="K3373" t="str">
        <f t="shared" si="210"/>
        <v>Regiões semelhantes</v>
      </c>
      <c r="L3373" t="str">
        <f t="shared" si="211"/>
        <v>igual</v>
      </c>
    </row>
    <row r="3374" spans="1:12" x14ac:dyDescent="0.25">
      <c r="A3374" t="s">
        <v>4161</v>
      </c>
      <c r="B3374" t="s">
        <v>6185</v>
      </c>
      <c r="C3374" t="s">
        <v>2283</v>
      </c>
      <c r="D3374" t="s">
        <v>3748</v>
      </c>
      <c r="E3374" t="str">
        <f>VLOOKUP(VALUE(A3374),'REGIÕES DE SAÚDE E SEUS MUNICÍP'!$A$4:$C$5569,3,0)</f>
        <v>Londrina</v>
      </c>
      <c r="F3374" t="str">
        <f>VLOOKUP(G3374,'REGIÕES DE SAÚDE E SEUS MUNICÍP'!$A$4:$D$5569,4,0)</f>
        <v>Rolândia</v>
      </c>
      <c r="G3374">
        <f>VLOOKUP(VALUE(A3374),'REGIÕES DE SAÚDE E SEUS MUNICÍP'!$A$4:$A$5569,1,0)</f>
        <v>412240</v>
      </c>
      <c r="H3374" t="str">
        <f t="shared" si="208"/>
        <v>Mesmo município</v>
      </c>
      <c r="I3374" s="17" t="e">
        <f>VLOOKUP(C3374,'REGIÕES DE SAÚDE E SEUS MUNICÍP'!$C$4:$C$5569,1,0)</f>
        <v>#N/A</v>
      </c>
      <c r="J3374">
        <f t="shared" si="209"/>
        <v>8</v>
      </c>
      <c r="K3374" t="str">
        <f t="shared" si="210"/>
        <v>diferente</v>
      </c>
      <c r="L3374" t="str">
        <f t="shared" si="211"/>
        <v>igual</v>
      </c>
    </row>
    <row r="3375" spans="1:12" x14ac:dyDescent="0.25">
      <c r="A3375" t="s">
        <v>5907</v>
      </c>
      <c r="B3375" t="s">
        <v>6185</v>
      </c>
      <c r="C3375" t="s">
        <v>4563</v>
      </c>
      <c r="D3375" t="s">
        <v>2576</v>
      </c>
      <c r="E3375" t="str">
        <f>VLOOKUP(VALUE(A3375),'REGIÕES DE SAÚDE E SEUS MUNICÍP'!$A$4:$C$5569,3,0)</f>
        <v>Cornélio Procópio</v>
      </c>
      <c r="F3375" t="str">
        <f>VLOOKUP(G3375,'REGIÕES DE SAÚDE E SEUS MUNICÍP'!$A$4:$D$5569,4,0)</f>
        <v>São Sebastião da Amoreira</v>
      </c>
      <c r="G3375">
        <f>VLOOKUP(VALUE(A3375),'REGIÕES DE SAÚDE E SEUS MUNICÍP'!$A$4:$A$5569,1,0)</f>
        <v>412600</v>
      </c>
      <c r="H3375" t="str">
        <f t="shared" si="208"/>
        <v>Mesmo município</v>
      </c>
      <c r="I3375" s="17" t="e">
        <f>VLOOKUP(C3375,'REGIÕES DE SAÚDE E SEUS MUNICÍP'!$C$4:$C$5569,1,0)</f>
        <v>#N/A</v>
      </c>
      <c r="J3375">
        <f t="shared" si="209"/>
        <v>8</v>
      </c>
      <c r="K3375" t="str">
        <f t="shared" si="210"/>
        <v>Regiões semelhantes</v>
      </c>
      <c r="L3375" t="str">
        <f t="shared" si="211"/>
        <v>diferente</v>
      </c>
    </row>
    <row r="3376" spans="1:12" x14ac:dyDescent="0.25">
      <c r="A3376" t="s">
        <v>193</v>
      </c>
      <c r="B3376" t="s">
        <v>6185</v>
      </c>
      <c r="C3376" t="s">
        <v>4563</v>
      </c>
      <c r="D3376" t="s">
        <v>8972</v>
      </c>
      <c r="E3376" t="str">
        <f>VLOOKUP(VALUE(A3376),'REGIÕES DE SAÚDE E SEUS MUNICÍP'!$A$4:$C$5569,3,0)</f>
        <v>Cornélio Procópio</v>
      </c>
      <c r="F3376" t="str">
        <f>VLOOKUP(G3376,'REGIÕES DE SAÚDE E SEUS MUNICÍP'!$A$4:$D$5569,4,0)</f>
        <v>Sapopema</v>
      </c>
      <c r="G3376">
        <f>VLOOKUP(VALUE(A3376),'REGIÕES DE SAÚDE E SEUS MUNICÍP'!$A$4:$A$5569,1,0)</f>
        <v>412620</v>
      </c>
      <c r="H3376" t="str">
        <f t="shared" si="208"/>
        <v>Mesmo município</v>
      </c>
      <c r="I3376" s="17" t="e">
        <f>VLOOKUP(C3376,'REGIÕES DE SAÚDE E SEUS MUNICÍP'!$C$4:$C$5569,1,0)</f>
        <v>#N/A</v>
      </c>
      <c r="J3376">
        <f t="shared" si="209"/>
        <v>8</v>
      </c>
      <c r="K3376" t="str">
        <f t="shared" si="210"/>
        <v>Regiões semelhantes</v>
      </c>
      <c r="L3376" t="str">
        <f t="shared" si="211"/>
        <v>igual</v>
      </c>
    </row>
    <row r="3377" spans="1:12" x14ac:dyDescent="0.25">
      <c r="A3377" t="s">
        <v>5745</v>
      </c>
      <c r="B3377" t="s">
        <v>6185</v>
      </c>
      <c r="C3377" t="s">
        <v>4563</v>
      </c>
      <c r="D3377" t="s">
        <v>581</v>
      </c>
      <c r="E3377" t="str">
        <f>VLOOKUP(VALUE(A3377),'REGIÕES DE SAÚDE E SEUS MUNICÍP'!$A$4:$C$5569,3,0)</f>
        <v>Cornélio Procópio</v>
      </c>
      <c r="F3377" t="str">
        <f>VLOOKUP(G3377,'REGIÕES DE SAÚDE E SEUS MUNICÍP'!$A$4:$D$5569,4,0)</f>
        <v>Sertaneja</v>
      </c>
      <c r="G3377">
        <f>VLOOKUP(VALUE(A3377),'REGIÕES DE SAÚDE E SEUS MUNICÍP'!$A$4:$A$5569,1,0)</f>
        <v>412640</v>
      </c>
      <c r="H3377" t="str">
        <f t="shared" si="208"/>
        <v>Mesmo município</v>
      </c>
      <c r="I3377" s="17" t="e">
        <f>VLOOKUP(C3377,'REGIÕES DE SAÚDE E SEUS MUNICÍP'!$C$4:$C$5569,1,0)</f>
        <v>#N/A</v>
      </c>
      <c r="J3377">
        <f t="shared" si="209"/>
        <v>8</v>
      </c>
      <c r="K3377" t="str">
        <f t="shared" si="210"/>
        <v>Regiões semelhantes</v>
      </c>
      <c r="L3377" t="str">
        <f t="shared" si="211"/>
        <v>igual</v>
      </c>
    </row>
    <row r="3378" spans="1:12" x14ac:dyDescent="0.25">
      <c r="A3378" t="s">
        <v>594</v>
      </c>
      <c r="B3378" t="s">
        <v>6185</v>
      </c>
      <c r="C3378" t="s">
        <v>4563</v>
      </c>
      <c r="D3378" t="s">
        <v>7562</v>
      </c>
      <c r="E3378" t="str">
        <f>VLOOKUP(VALUE(A3378),'REGIÕES DE SAÚDE E SEUS MUNICÍP'!$A$4:$C$5569,3,0)</f>
        <v>Cornélio Procópio</v>
      </c>
      <c r="F3378" t="str">
        <f>VLOOKUP(G3378,'REGIÕES DE SAÚDE E SEUS MUNICÍP'!$A$4:$D$5569,4,0)</f>
        <v>Congonhinhas</v>
      </c>
      <c r="G3378">
        <f>VLOOKUP(VALUE(A3378),'REGIÕES DE SAÚDE E SEUS MUNICÍP'!$A$4:$A$5569,1,0)</f>
        <v>410600</v>
      </c>
      <c r="H3378" t="str">
        <f t="shared" si="208"/>
        <v>Mesmo município</v>
      </c>
      <c r="I3378" s="17" t="e">
        <f>VLOOKUP(C3378,'REGIÕES DE SAÚDE E SEUS MUNICÍP'!$C$4:$C$5569,1,0)</f>
        <v>#N/A</v>
      </c>
      <c r="J3378">
        <f t="shared" si="209"/>
        <v>8</v>
      </c>
      <c r="K3378" t="str">
        <f t="shared" si="210"/>
        <v>Regiões semelhantes</v>
      </c>
      <c r="L3378" t="str">
        <f t="shared" si="211"/>
        <v>igual</v>
      </c>
    </row>
    <row r="3379" spans="1:12" x14ac:dyDescent="0.25">
      <c r="A3379" t="s">
        <v>393</v>
      </c>
      <c r="B3379" t="s">
        <v>6185</v>
      </c>
      <c r="C3379" t="s">
        <v>4563</v>
      </c>
      <c r="D3379" t="s">
        <v>2539</v>
      </c>
      <c r="E3379" t="str">
        <f>VLOOKUP(VALUE(A3379),'REGIÕES DE SAÚDE E SEUS MUNICÍP'!$A$4:$C$5569,3,0)</f>
        <v>Cornélio Procópio</v>
      </c>
      <c r="F3379" t="str">
        <f>VLOOKUP(G3379,'REGIÕES DE SAÚDE E SEUS MUNICÍP'!$A$4:$D$5569,4,0)</f>
        <v>Cornélio Procópio</v>
      </c>
      <c r="G3379">
        <f>VLOOKUP(VALUE(A3379),'REGIÕES DE SAÚDE E SEUS MUNICÍP'!$A$4:$A$5569,1,0)</f>
        <v>410640</v>
      </c>
      <c r="H3379" t="str">
        <f t="shared" si="208"/>
        <v>Mesmo município</v>
      </c>
      <c r="I3379" s="17" t="e">
        <f>VLOOKUP(C3379,'REGIÕES DE SAÚDE E SEUS MUNICÍP'!$C$4:$C$5569,1,0)</f>
        <v>#N/A</v>
      </c>
      <c r="J3379">
        <f t="shared" si="209"/>
        <v>8</v>
      </c>
      <c r="K3379" t="str">
        <f t="shared" si="210"/>
        <v>Regiões semelhantes</v>
      </c>
      <c r="L3379" t="str">
        <f t="shared" si="211"/>
        <v>igual</v>
      </c>
    </row>
    <row r="3380" spans="1:12" x14ac:dyDescent="0.25">
      <c r="A3380" t="s">
        <v>2006</v>
      </c>
      <c r="B3380" t="s">
        <v>6185</v>
      </c>
      <c r="C3380" t="s">
        <v>4563</v>
      </c>
      <c r="D3380" t="s">
        <v>9266</v>
      </c>
      <c r="E3380" t="str">
        <f>VLOOKUP(VALUE(A3380),'REGIÕES DE SAÚDE E SEUS MUNICÍP'!$A$4:$C$5569,3,0)</f>
        <v>Cornélio Procópio</v>
      </c>
      <c r="F3380" t="str">
        <f>VLOOKUP(G3380,'REGIÕES DE SAÚDE E SEUS MUNICÍP'!$A$4:$D$5569,4,0)</f>
        <v>Santa Amélia</v>
      </c>
      <c r="G3380">
        <f>VLOOKUP(VALUE(A3380),'REGIÕES DE SAÚDE E SEUS MUNICÍP'!$A$4:$A$5569,1,0)</f>
        <v>412310</v>
      </c>
      <c r="H3380" t="str">
        <f t="shared" si="208"/>
        <v>Mesmo município</v>
      </c>
      <c r="I3380" s="17" t="e">
        <f>VLOOKUP(C3380,'REGIÕES DE SAÚDE E SEUS MUNICÍP'!$C$4:$C$5569,1,0)</f>
        <v>#N/A</v>
      </c>
      <c r="J3380">
        <f t="shared" si="209"/>
        <v>8</v>
      </c>
      <c r="K3380" t="str">
        <f t="shared" si="210"/>
        <v>Regiões semelhantes</v>
      </c>
      <c r="L3380" t="str">
        <f t="shared" si="211"/>
        <v>igual</v>
      </c>
    </row>
    <row r="3381" spans="1:12" x14ac:dyDescent="0.25">
      <c r="A3381" t="s">
        <v>10426</v>
      </c>
      <c r="B3381" t="s">
        <v>6185</v>
      </c>
      <c r="C3381" t="s">
        <v>4563</v>
      </c>
      <c r="D3381" t="s">
        <v>1710</v>
      </c>
      <c r="E3381" t="str">
        <f>VLOOKUP(VALUE(A3381),'REGIÕES DE SAÚDE E SEUS MUNICÍP'!$A$4:$C$5569,3,0)</f>
        <v>Cornélio Procópio</v>
      </c>
      <c r="F3381" t="str">
        <f>VLOOKUP(G3381,'REGIÕES DE SAÚDE E SEUS MUNICÍP'!$A$4:$D$5569,4,0)</f>
        <v>Santa Cecília do Pavão</v>
      </c>
      <c r="G3381">
        <f>VLOOKUP(VALUE(A3381),'REGIÕES DE SAÚDE E SEUS MUNICÍP'!$A$4:$A$5569,1,0)</f>
        <v>412320</v>
      </c>
      <c r="H3381" t="str">
        <f t="shared" si="208"/>
        <v>Mesmo município</v>
      </c>
      <c r="I3381" s="17" t="e">
        <f>VLOOKUP(C3381,'REGIÕES DE SAÚDE E SEUS MUNICÍP'!$C$4:$C$5569,1,0)</f>
        <v>#N/A</v>
      </c>
      <c r="J3381">
        <f t="shared" si="209"/>
        <v>8</v>
      </c>
      <c r="K3381" t="str">
        <f t="shared" si="210"/>
        <v>Regiões semelhantes</v>
      </c>
      <c r="L3381" t="str">
        <f t="shared" si="211"/>
        <v>igual</v>
      </c>
    </row>
    <row r="3382" spans="1:12" x14ac:dyDescent="0.25">
      <c r="A3382" t="s">
        <v>1628</v>
      </c>
      <c r="B3382" t="s">
        <v>6185</v>
      </c>
      <c r="C3382" t="s">
        <v>4563</v>
      </c>
      <c r="D3382" t="s">
        <v>3957</v>
      </c>
      <c r="E3382" t="str">
        <f>VLOOKUP(VALUE(A3382),'REGIÕES DE SAÚDE E SEUS MUNICÍP'!$A$4:$C$5569,3,0)</f>
        <v>Cornélio Procópio</v>
      </c>
      <c r="F3382" t="str">
        <f>VLOOKUP(G3382,'REGIÕES DE SAÚDE E SEUS MUNICÍP'!$A$4:$D$5569,4,0)</f>
        <v>Santa Mariana</v>
      </c>
      <c r="G3382">
        <f>VLOOKUP(VALUE(A3382),'REGIÕES DE SAÚDE E SEUS MUNICÍP'!$A$4:$A$5569,1,0)</f>
        <v>412390</v>
      </c>
      <c r="H3382" t="str">
        <f t="shared" si="208"/>
        <v>Mesmo município</v>
      </c>
      <c r="I3382" s="17" t="e">
        <f>VLOOKUP(C3382,'REGIÕES DE SAÚDE E SEUS MUNICÍP'!$C$4:$C$5569,1,0)</f>
        <v>#N/A</v>
      </c>
      <c r="J3382">
        <f t="shared" si="209"/>
        <v>8</v>
      </c>
      <c r="K3382" t="str">
        <f t="shared" si="210"/>
        <v>Regiões semelhantes</v>
      </c>
      <c r="L3382" t="str">
        <f t="shared" si="211"/>
        <v>igual</v>
      </c>
    </row>
    <row r="3383" spans="1:12" x14ac:dyDescent="0.25">
      <c r="A3383" t="s">
        <v>1957</v>
      </c>
      <c r="B3383" t="s">
        <v>6185</v>
      </c>
      <c r="C3383" t="s">
        <v>4563</v>
      </c>
      <c r="D3383" t="s">
        <v>2380</v>
      </c>
      <c r="E3383" t="str">
        <f>VLOOKUP(VALUE(A3383),'REGIÕES DE SAÚDE E SEUS MUNICÍP'!$A$4:$C$5569,3,0)</f>
        <v>Cornélio Procópio</v>
      </c>
      <c r="F3383" t="str">
        <f>VLOOKUP(G3383,'REGIÕES DE SAÚDE E SEUS MUNICÍP'!$A$4:$D$5569,4,0)</f>
        <v>Santo Antônio do Paraíso</v>
      </c>
      <c r="G3383">
        <f>VLOOKUP(VALUE(A3383),'REGIÕES DE SAÚDE E SEUS MUNICÍP'!$A$4:$A$5569,1,0)</f>
        <v>412430</v>
      </c>
      <c r="H3383" t="str">
        <f t="shared" si="208"/>
        <v>Mesmo município</v>
      </c>
      <c r="I3383" s="17" t="e">
        <f>VLOOKUP(C3383,'REGIÕES DE SAÚDE E SEUS MUNICÍP'!$C$4:$C$5569,1,0)</f>
        <v>#N/A</v>
      </c>
      <c r="J3383">
        <f t="shared" si="209"/>
        <v>8</v>
      </c>
      <c r="K3383" t="str">
        <f t="shared" si="210"/>
        <v>Regiões semelhantes</v>
      </c>
      <c r="L3383" t="str">
        <f t="shared" si="211"/>
        <v>igual</v>
      </c>
    </row>
    <row r="3384" spans="1:12" x14ac:dyDescent="0.25">
      <c r="A3384" t="s">
        <v>2135</v>
      </c>
      <c r="B3384" t="s">
        <v>6185</v>
      </c>
      <c r="C3384" t="s">
        <v>4563</v>
      </c>
      <c r="D3384" t="s">
        <v>6381</v>
      </c>
      <c r="E3384" t="str">
        <f>VLOOKUP(VALUE(A3384),'REGIÕES DE SAÚDE E SEUS MUNICÍP'!$A$4:$C$5569,3,0)</f>
        <v>Cornélio Procópio</v>
      </c>
      <c r="F3384" t="str">
        <f>VLOOKUP(G3384,'REGIÕES DE SAÚDE E SEUS MUNICÍP'!$A$4:$D$5569,4,0)</f>
        <v>São Jerônimo da Serra</v>
      </c>
      <c r="G3384">
        <f>VLOOKUP(VALUE(A3384),'REGIÕES DE SAÚDE E SEUS MUNICÍP'!$A$4:$A$5569,1,0)</f>
        <v>412470</v>
      </c>
      <c r="H3384" t="str">
        <f t="shared" si="208"/>
        <v>Mesmo município</v>
      </c>
      <c r="I3384" s="17" t="e">
        <f>VLOOKUP(C3384,'REGIÕES DE SAÚDE E SEUS MUNICÍP'!$C$4:$C$5569,1,0)</f>
        <v>#N/A</v>
      </c>
      <c r="J3384">
        <f t="shared" si="209"/>
        <v>8</v>
      </c>
      <c r="K3384" t="str">
        <f t="shared" si="210"/>
        <v>Regiões semelhantes</v>
      </c>
      <c r="L3384" t="str">
        <f t="shared" si="211"/>
        <v>igual</v>
      </c>
    </row>
    <row r="3385" spans="1:12" x14ac:dyDescent="0.25">
      <c r="A3385" t="s">
        <v>10344</v>
      </c>
      <c r="B3385" t="s">
        <v>6185</v>
      </c>
      <c r="C3385" t="s">
        <v>4563</v>
      </c>
      <c r="D3385" t="s">
        <v>1265</v>
      </c>
      <c r="E3385" t="str">
        <f>VLOOKUP(VALUE(A3385),'REGIÕES DE SAÚDE E SEUS MUNICÍP'!$A$4:$C$5569,3,0)</f>
        <v>Cornélio Procópio</v>
      </c>
      <c r="F3385" t="str">
        <f>VLOOKUP(G3385,'REGIÕES DE SAÚDE E SEUS MUNICÍP'!$A$4:$D$5569,4,0)</f>
        <v>Itambaracá</v>
      </c>
      <c r="G3385">
        <f>VLOOKUP(VALUE(A3385),'REGIÕES DE SAÚDE E SEUS MUNICÍP'!$A$4:$A$5569,1,0)</f>
        <v>411100</v>
      </c>
      <c r="H3385" t="str">
        <f t="shared" si="208"/>
        <v>Mesmo município</v>
      </c>
      <c r="I3385" s="17" t="e">
        <f>VLOOKUP(C3385,'REGIÕES DE SAÚDE E SEUS MUNICÍP'!$C$4:$C$5569,1,0)</f>
        <v>#N/A</v>
      </c>
      <c r="J3385">
        <f t="shared" si="209"/>
        <v>8</v>
      </c>
      <c r="K3385" t="str">
        <f t="shared" si="210"/>
        <v>Regiões semelhantes</v>
      </c>
      <c r="L3385" t="str">
        <f t="shared" si="211"/>
        <v>igual</v>
      </c>
    </row>
    <row r="3386" spans="1:12" x14ac:dyDescent="0.25">
      <c r="A3386" t="s">
        <v>6015</v>
      </c>
      <c r="B3386" t="s">
        <v>6185</v>
      </c>
      <c r="C3386" t="s">
        <v>4563</v>
      </c>
      <c r="D3386" t="s">
        <v>4856</v>
      </c>
      <c r="E3386" t="str">
        <f>VLOOKUP(VALUE(A3386),'REGIÕES DE SAÚDE E SEUS MUNICÍP'!$A$4:$C$5569,3,0)</f>
        <v>Cornélio Procópio</v>
      </c>
      <c r="F3386" t="str">
        <f>VLOOKUP(G3386,'REGIÕES DE SAÚDE E SEUS MUNICÍP'!$A$4:$D$5569,4,0)</f>
        <v>Uraí</v>
      </c>
      <c r="G3386">
        <f>VLOOKUP(VALUE(A3386),'REGIÕES DE SAÚDE E SEUS MUNICÍP'!$A$4:$A$5569,1,0)</f>
        <v>412840</v>
      </c>
      <c r="H3386" t="str">
        <f t="shared" si="208"/>
        <v>Mesmo município</v>
      </c>
      <c r="I3386" s="17" t="e">
        <f>VLOOKUP(C3386,'REGIÕES DE SAÚDE E SEUS MUNICÍP'!$C$4:$C$5569,1,0)</f>
        <v>#N/A</v>
      </c>
      <c r="J3386">
        <f t="shared" si="209"/>
        <v>8</v>
      </c>
      <c r="K3386" t="str">
        <f t="shared" si="210"/>
        <v>Regiões semelhantes</v>
      </c>
      <c r="L3386" t="str">
        <f t="shared" si="211"/>
        <v>igual</v>
      </c>
    </row>
    <row r="3387" spans="1:12" x14ac:dyDescent="0.25">
      <c r="A3387" t="s">
        <v>11112</v>
      </c>
      <c r="B3387" t="s">
        <v>6185</v>
      </c>
      <c r="C3387" t="s">
        <v>4563</v>
      </c>
      <c r="D3387" t="s">
        <v>3699</v>
      </c>
      <c r="E3387" t="str">
        <f>VLOOKUP(VALUE(A3387),'REGIÕES DE SAÚDE E SEUS MUNICÍP'!$A$4:$C$5569,3,0)</f>
        <v>Cornélio Procópio</v>
      </c>
      <c r="F3387" t="str">
        <f>VLOOKUP(G3387,'REGIÕES DE SAÚDE E SEUS MUNICÍP'!$A$4:$D$5569,4,0)</f>
        <v>Abatiá</v>
      </c>
      <c r="G3387">
        <f>VLOOKUP(VALUE(A3387),'REGIÕES DE SAÚDE E SEUS MUNICÍP'!$A$4:$A$5569,1,0)</f>
        <v>410010</v>
      </c>
      <c r="H3387" t="str">
        <f t="shared" si="208"/>
        <v>Mesmo município</v>
      </c>
      <c r="I3387" s="17" t="e">
        <f>VLOOKUP(C3387,'REGIÕES DE SAÚDE E SEUS MUNICÍP'!$C$4:$C$5569,1,0)</f>
        <v>#N/A</v>
      </c>
      <c r="J3387">
        <f t="shared" si="209"/>
        <v>8</v>
      </c>
      <c r="K3387" t="str">
        <f t="shared" si="210"/>
        <v>Regiões semelhantes</v>
      </c>
      <c r="L3387" t="str">
        <f t="shared" si="211"/>
        <v>igual</v>
      </c>
    </row>
    <row r="3388" spans="1:12" x14ac:dyDescent="0.25">
      <c r="A3388" t="s">
        <v>8854</v>
      </c>
      <c r="B3388" t="s">
        <v>6185</v>
      </c>
      <c r="C3388" t="s">
        <v>4563</v>
      </c>
      <c r="D3388" t="s">
        <v>9432</v>
      </c>
      <c r="E3388" t="str">
        <f>VLOOKUP(VALUE(A3388),'REGIÕES DE SAÚDE E SEUS MUNICÍP'!$A$4:$C$5569,3,0)</f>
        <v>Cornélio Procópio</v>
      </c>
      <c r="F3388" t="str">
        <f>VLOOKUP(G3388,'REGIÕES DE SAÚDE E SEUS MUNICÍP'!$A$4:$D$5569,4,0)</f>
        <v>Andirá</v>
      </c>
      <c r="G3388">
        <f>VLOOKUP(VALUE(A3388),'REGIÕES DE SAÚDE E SEUS MUNICÍP'!$A$4:$A$5569,1,0)</f>
        <v>410110</v>
      </c>
      <c r="H3388" t="str">
        <f t="shared" si="208"/>
        <v>Mesmo município</v>
      </c>
      <c r="I3388" s="17" t="e">
        <f>VLOOKUP(C3388,'REGIÕES DE SAÚDE E SEUS MUNICÍP'!$C$4:$C$5569,1,0)</f>
        <v>#N/A</v>
      </c>
      <c r="J3388">
        <f t="shared" si="209"/>
        <v>8</v>
      </c>
      <c r="K3388" t="str">
        <f t="shared" si="210"/>
        <v>Regiões semelhantes</v>
      </c>
      <c r="L3388" t="str">
        <f t="shared" si="211"/>
        <v>igual</v>
      </c>
    </row>
    <row r="3389" spans="1:12" x14ac:dyDescent="0.25">
      <c r="A3389" t="s">
        <v>9322</v>
      </c>
      <c r="B3389" t="s">
        <v>6185</v>
      </c>
      <c r="C3389" t="s">
        <v>4563</v>
      </c>
      <c r="D3389" t="s">
        <v>4670</v>
      </c>
      <c r="E3389" t="str">
        <f>VLOOKUP(VALUE(A3389),'REGIÕES DE SAÚDE E SEUS MUNICÍP'!$A$4:$C$5569,3,0)</f>
        <v>Cornélio Procópio</v>
      </c>
      <c r="F3389" t="str">
        <f>VLOOKUP(G3389,'REGIÕES DE SAÚDE E SEUS MUNICÍP'!$A$4:$D$5569,4,0)</f>
        <v>Bandeirantes</v>
      </c>
      <c r="G3389">
        <f>VLOOKUP(VALUE(A3389),'REGIÕES DE SAÚDE E SEUS MUNICÍP'!$A$4:$A$5569,1,0)</f>
        <v>410240</v>
      </c>
      <c r="H3389" t="str">
        <f t="shared" si="208"/>
        <v>Mesmo município</v>
      </c>
      <c r="I3389" s="17" t="e">
        <f>VLOOKUP(C3389,'REGIÕES DE SAÚDE E SEUS MUNICÍP'!$C$4:$C$5569,1,0)</f>
        <v>#N/A</v>
      </c>
      <c r="J3389">
        <f t="shared" si="209"/>
        <v>8</v>
      </c>
      <c r="K3389" t="str">
        <f t="shared" si="210"/>
        <v>Regiões semelhantes</v>
      </c>
      <c r="L3389" t="str">
        <f t="shared" si="211"/>
        <v>igual</v>
      </c>
    </row>
    <row r="3390" spans="1:12" x14ac:dyDescent="0.25">
      <c r="A3390" t="s">
        <v>5968</v>
      </c>
      <c r="B3390" t="s">
        <v>6185</v>
      </c>
      <c r="C3390" t="s">
        <v>4563</v>
      </c>
      <c r="D3390" t="s">
        <v>5248</v>
      </c>
      <c r="E3390" t="str">
        <f>VLOOKUP(VALUE(A3390),'REGIÕES DE SAÚDE E SEUS MUNICÍP'!$A$4:$C$5569,3,0)</f>
        <v>Cornélio Procópio</v>
      </c>
      <c r="F3390" t="str">
        <f>VLOOKUP(G3390,'REGIÕES DE SAÚDE E SEUS MUNICÍP'!$A$4:$D$5569,4,0)</f>
        <v>Leópolis</v>
      </c>
      <c r="G3390">
        <f>VLOOKUP(VALUE(A3390),'REGIÕES DE SAÚDE E SEUS MUNICÍP'!$A$4:$A$5569,1,0)</f>
        <v>411340</v>
      </c>
      <c r="H3390" t="str">
        <f t="shared" si="208"/>
        <v>Mesmo município</v>
      </c>
      <c r="I3390" s="17" t="e">
        <f>VLOOKUP(C3390,'REGIÕES DE SAÚDE E SEUS MUNICÍP'!$C$4:$C$5569,1,0)</f>
        <v>#N/A</v>
      </c>
      <c r="J3390">
        <f t="shared" si="209"/>
        <v>8</v>
      </c>
      <c r="K3390" t="str">
        <f t="shared" si="210"/>
        <v>Regiões semelhantes</v>
      </c>
      <c r="L3390" t="str">
        <f t="shared" si="211"/>
        <v>igual</v>
      </c>
    </row>
    <row r="3391" spans="1:12" x14ac:dyDescent="0.25">
      <c r="A3391" t="s">
        <v>10374</v>
      </c>
      <c r="B3391" t="s">
        <v>6185</v>
      </c>
      <c r="C3391" t="s">
        <v>4563</v>
      </c>
      <c r="D3391" t="s">
        <v>6085</v>
      </c>
      <c r="E3391" t="str">
        <f>VLOOKUP(VALUE(A3391),'REGIÕES DE SAÚDE E SEUS MUNICÍP'!$A$4:$C$5569,3,0)</f>
        <v>Cornélio Procópio</v>
      </c>
      <c r="F3391" t="str">
        <f>VLOOKUP(G3391,'REGIÕES DE SAÚDE E SEUS MUNICÍP'!$A$4:$D$5569,4,0)</f>
        <v>Nova América da Colina</v>
      </c>
      <c r="G3391">
        <f>VLOOKUP(VALUE(A3391),'REGIÕES DE SAÚDE E SEUS MUNICÍP'!$A$4:$A$5569,1,0)</f>
        <v>411660</v>
      </c>
      <c r="H3391" t="str">
        <f t="shared" si="208"/>
        <v>Mesmo município</v>
      </c>
      <c r="I3391" s="17" t="e">
        <f>VLOOKUP(C3391,'REGIÕES DE SAÚDE E SEUS MUNICÍP'!$C$4:$C$5569,1,0)</f>
        <v>#N/A</v>
      </c>
      <c r="J3391">
        <f t="shared" si="209"/>
        <v>8</v>
      </c>
      <c r="K3391" t="str">
        <f t="shared" si="210"/>
        <v>Regiões semelhantes</v>
      </c>
      <c r="L3391" t="str">
        <f t="shared" si="211"/>
        <v>igual</v>
      </c>
    </row>
    <row r="3392" spans="1:12" x14ac:dyDescent="0.25">
      <c r="A3392" t="s">
        <v>4221</v>
      </c>
      <c r="B3392" t="s">
        <v>6185</v>
      </c>
      <c r="C3392" t="s">
        <v>4563</v>
      </c>
      <c r="D3392" t="s">
        <v>8402</v>
      </c>
      <c r="E3392" t="str">
        <f>VLOOKUP(VALUE(A3392),'REGIÕES DE SAÚDE E SEUS MUNICÍP'!$A$4:$C$5569,3,0)</f>
        <v>Cornélio Procópio</v>
      </c>
      <c r="F3392" t="str">
        <f>VLOOKUP(G3392,'REGIÕES DE SAÚDE E SEUS MUNICÍP'!$A$4:$D$5569,4,0)</f>
        <v>Nova Fátima</v>
      </c>
      <c r="G3392">
        <f>VLOOKUP(VALUE(A3392),'REGIÕES DE SAÚDE E SEUS MUNICÍP'!$A$4:$A$5569,1,0)</f>
        <v>411700</v>
      </c>
      <c r="H3392" t="str">
        <f t="shared" si="208"/>
        <v>Mesmo município</v>
      </c>
      <c r="I3392" s="17" t="e">
        <f>VLOOKUP(C3392,'REGIÕES DE SAÚDE E SEUS MUNICÍP'!$C$4:$C$5569,1,0)</f>
        <v>#N/A</v>
      </c>
      <c r="J3392">
        <f t="shared" si="209"/>
        <v>8</v>
      </c>
      <c r="K3392" t="str">
        <f t="shared" si="210"/>
        <v>Regiões semelhantes</v>
      </c>
      <c r="L3392" t="str">
        <f t="shared" si="211"/>
        <v>igual</v>
      </c>
    </row>
    <row r="3393" spans="1:12" x14ac:dyDescent="0.25">
      <c r="A3393" t="s">
        <v>3377</v>
      </c>
      <c r="B3393" t="s">
        <v>6185</v>
      </c>
      <c r="C3393" t="s">
        <v>4563</v>
      </c>
      <c r="D3393" t="s">
        <v>10054</v>
      </c>
      <c r="E3393" t="str">
        <f>VLOOKUP(VALUE(A3393),'REGIÕES DE SAÚDE E SEUS MUNICÍP'!$A$4:$C$5569,3,0)</f>
        <v>Cornélio Procópio</v>
      </c>
      <c r="F3393" t="str">
        <f>VLOOKUP(G3393,'REGIÕES DE SAÚDE E SEUS MUNICÍP'!$A$4:$D$5569,4,0)</f>
        <v>Nova Santa Bárbara</v>
      </c>
      <c r="G3393">
        <f>VLOOKUP(VALUE(A3393),'REGIÕES DE SAÚDE E SEUS MUNICÍP'!$A$4:$A$5569,1,0)</f>
        <v>411721</v>
      </c>
      <c r="H3393" t="str">
        <f t="shared" si="208"/>
        <v>Mesmo município</v>
      </c>
      <c r="I3393" s="17" t="e">
        <f>VLOOKUP(C3393,'REGIÕES DE SAÚDE E SEUS MUNICÍP'!$C$4:$C$5569,1,0)</f>
        <v>#N/A</v>
      </c>
      <c r="J3393">
        <f t="shared" si="209"/>
        <v>8</v>
      </c>
      <c r="K3393" t="str">
        <f t="shared" si="210"/>
        <v>Regiões semelhantes</v>
      </c>
      <c r="L3393" t="str">
        <f t="shared" si="211"/>
        <v>igual</v>
      </c>
    </row>
    <row r="3394" spans="1:12" x14ac:dyDescent="0.25">
      <c r="A3394" t="s">
        <v>8443</v>
      </c>
      <c r="B3394" t="s">
        <v>6185</v>
      </c>
      <c r="C3394" t="s">
        <v>4563</v>
      </c>
      <c r="D3394" t="s">
        <v>10130</v>
      </c>
      <c r="E3394" t="str">
        <f>VLOOKUP(VALUE(A3394),'REGIÕES DE SAÚDE E SEUS MUNICÍP'!$A$4:$C$5569,3,0)</f>
        <v>Cornélio Procópio</v>
      </c>
      <c r="F3394" t="str">
        <f>VLOOKUP(G3394,'REGIÕES DE SAÚDE E SEUS MUNICÍP'!$A$4:$D$5569,4,0)</f>
        <v>Rancho Alegre</v>
      </c>
      <c r="G3394">
        <f>VLOOKUP(VALUE(A3394),'REGIÕES DE SAÚDE E SEUS MUNICÍP'!$A$4:$A$5569,1,0)</f>
        <v>412130</v>
      </c>
      <c r="H3394" t="str">
        <f t="shared" si="208"/>
        <v>Mesmo município</v>
      </c>
      <c r="I3394" s="17" t="e">
        <f>VLOOKUP(C3394,'REGIÕES DE SAÚDE E SEUS MUNICÍP'!$C$4:$C$5569,1,0)</f>
        <v>#N/A</v>
      </c>
      <c r="J3394">
        <f t="shared" si="209"/>
        <v>8</v>
      </c>
      <c r="K3394" t="str">
        <f t="shared" si="210"/>
        <v>Regiões semelhantes</v>
      </c>
      <c r="L3394" t="str">
        <f t="shared" si="211"/>
        <v>igual</v>
      </c>
    </row>
    <row r="3395" spans="1:12" x14ac:dyDescent="0.25">
      <c r="A3395" t="s">
        <v>3323</v>
      </c>
      <c r="B3395" t="s">
        <v>6185</v>
      </c>
      <c r="C3395" t="s">
        <v>4563</v>
      </c>
      <c r="D3395" t="s">
        <v>3750</v>
      </c>
      <c r="E3395" t="str">
        <f>VLOOKUP(VALUE(A3395),'REGIÕES DE SAÚDE E SEUS MUNICÍP'!$A$4:$C$5569,3,0)</f>
        <v>Cornélio Procópio</v>
      </c>
      <c r="F3395" t="str">
        <f>VLOOKUP(G3395,'REGIÕES DE SAÚDE E SEUS MUNICÍP'!$A$4:$D$5569,4,0)</f>
        <v>Ribeirão do Pinhal</v>
      </c>
      <c r="G3395">
        <f>VLOOKUP(VALUE(A3395),'REGIÕES DE SAÚDE E SEUS MUNICÍP'!$A$4:$A$5569,1,0)</f>
        <v>412190</v>
      </c>
      <c r="H3395" t="str">
        <f t="shared" ref="H3395:H3458" si="212">IF(F3395=D3395,"Mesmo município","Município diferente")</f>
        <v>Mesmo município</v>
      </c>
      <c r="I3395" s="17" t="e">
        <f>VLOOKUP(C3395,'REGIÕES DE SAÚDE E SEUS MUNICÍP'!$C$4:$C$5569,1,0)</f>
        <v>#N/A</v>
      </c>
      <c r="J3395">
        <f t="shared" ref="J3395:J3458" si="213">SEARCH(E3395,C3395)</f>
        <v>8</v>
      </c>
      <c r="K3395" t="str">
        <f t="shared" ref="K3395:K3458" si="214">IF(C3395=C3396,IF(E3395=E3396,"Regiões semelhantes","Nova composição"),"diferente")</f>
        <v>diferente</v>
      </c>
      <c r="L3395" t="str">
        <f t="shared" si="211"/>
        <v>igual</v>
      </c>
    </row>
    <row r="3396" spans="1:12" x14ac:dyDescent="0.25">
      <c r="A3396" t="s">
        <v>21</v>
      </c>
      <c r="B3396" t="s">
        <v>6185</v>
      </c>
      <c r="C3396" t="s">
        <v>3415</v>
      </c>
      <c r="D3396" t="s">
        <v>7436</v>
      </c>
      <c r="E3396" t="str">
        <f>VLOOKUP(VALUE(A3396),'REGIÕES DE SAÚDE E SEUS MUNICÍP'!$A$4:$C$5569,3,0)</f>
        <v>Jacarezinho</v>
      </c>
      <c r="F3396" t="str">
        <f>VLOOKUP(G3396,'REGIÕES DE SAÚDE E SEUS MUNICÍP'!$A$4:$D$5569,4,0)</f>
        <v>Siqueira Campos</v>
      </c>
      <c r="G3396">
        <f>VLOOKUP(VALUE(A3396),'REGIÕES DE SAÚDE E SEUS MUNICÍP'!$A$4:$A$5569,1,0)</f>
        <v>412660</v>
      </c>
      <c r="H3396" t="str">
        <f t="shared" si="212"/>
        <v>Mesmo município</v>
      </c>
      <c r="I3396" s="17" t="e">
        <f>VLOOKUP(C3396,'REGIÕES DE SAÚDE E SEUS MUNICÍP'!$C$4:$C$5569,1,0)</f>
        <v>#N/A</v>
      </c>
      <c r="J3396">
        <f t="shared" si="213"/>
        <v>8</v>
      </c>
      <c r="K3396" t="str">
        <f t="shared" si="214"/>
        <v>Regiões semelhantes</v>
      </c>
      <c r="L3396" t="str">
        <f t="shared" ref="L3396:L3459" si="215">IF(E3396=E3395,"igual","diferente")</f>
        <v>diferente</v>
      </c>
    </row>
    <row r="3397" spans="1:12" x14ac:dyDescent="0.25">
      <c r="A3397" t="s">
        <v>7210</v>
      </c>
      <c r="B3397" t="s">
        <v>6185</v>
      </c>
      <c r="C3397" t="s">
        <v>3415</v>
      </c>
      <c r="D3397" t="s">
        <v>7738</v>
      </c>
      <c r="E3397" t="str">
        <f>VLOOKUP(VALUE(A3397),'REGIÕES DE SAÚDE E SEUS MUNICÍP'!$A$4:$C$5569,3,0)</f>
        <v>Jacarezinho</v>
      </c>
      <c r="F3397" t="str">
        <f>VLOOKUP(G3397,'REGIÕES DE SAÚDE E SEUS MUNICÍP'!$A$4:$D$5569,4,0)</f>
        <v>Carlópolis</v>
      </c>
      <c r="G3397">
        <f>VLOOKUP(VALUE(A3397),'REGIÕES DE SAÚDE E SEUS MUNICÍP'!$A$4:$A$5569,1,0)</f>
        <v>410470</v>
      </c>
      <c r="H3397" t="str">
        <f t="shared" si="212"/>
        <v>Mesmo município</v>
      </c>
      <c r="I3397" s="17" t="e">
        <f>VLOOKUP(C3397,'REGIÕES DE SAÚDE E SEUS MUNICÍP'!$C$4:$C$5569,1,0)</f>
        <v>#N/A</v>
      </c>
      <c r="J3397">
        <f t="shared" si="213"/>
        <v>8</v>
      </c>
      <c r="K3397" t="str">
        <f t="shared" si="214"/>
        <v>Regiões semelhantes</v>
      </c>
      <c r="L3397" t="str">
        <f t="shared" si="215"/>
        <v>igual</v>
      </c>
    </row>
    <row r="3398" spans="1:12" x14ac:dyDescent="0.25">
      <c r="A3398" t="s">
        <v>861</v>
      </c>
      <c r="B3398" t="s">
        <v>6185</v>
      </c>
      <c r="C3398" t="s">
        <v>3415</v>
      </c>
      <c r="D3398" t="s">
        <v>6241</v>
      </c>
      <c r="E3398" t="str">
        <f>VLOOKUP(VALUE(A3398),'REGIÕES DE SAÚDE E SEUS MUNICÍP'!$A$4:$C$5569,3,0)</f>
        <v>Jacarezinho</v>
      </c>
      <c r="F3398" t="str">
        <f>VLOOKUP(G3398,'REGIÕES DE SAÚDE E SEUS MUNICÍP'!$A$4:$D$5569,4,0)</f>
        <v>Salto do Itararé</v>
      </c>
      <c r="G3398">
        <f>VLOOKUP(VALUE(A3398),'REGIÕES DE SAÚDE E SEUS MUNICÍP'!$A$4:$A$5569,1,0)</f>
        <v>412290</v>
      </c>
      <c r="H3398" t="str">
        <f t="shared" si="212"/>
        <v>Mesmo município</v>
      </c>
      <c r="I3398" s="17" t="e">
        <f>VLOOKUP(C3398,'REGIÕES DE SAÚDE E SEUS MUNICÍP'!$C$4:$C$5569,1,0)</f>
        <v>#N/A</v>
      </c>
      <c r="J3398">
        <f t="shared" si="213"/>
        <v>8</v>
      </c>
      <c r="K3398" t="str">
        <f t="shared" si="214"/>
        <v>Regiões semelhantes</v>
      </c>
      <c r="L3398" t="str">
        <f t="shared" si="215"/>
        <v>igual</v>
      </c>
    </row>
    <row r="3399" spans="1:12" x14ac:dyDescent="0.25">
      <c r="A3399" t="s">
        <v>10149</v>
      </c>
      <c r="B3399" t="s">
        <v>6185</v>
      </c>
      <c r="C3399" t="s">
        <v>3415</v>
      </c>
      <c r="D3399" t="s">
        <v>295</v>
      </c>
      <c r="E3399" t="str">
        <f>VLOOKUP(VALUE(A3399),'REGIÕES DE SAÚDE E SEUS MUNICÍP'!$A$4:$C$5569,3,0)</f>
        <v>Jacarezinho</v>
      </c>
      <c r="F3399" t="str">
        <f>VLOOKUP(G3399,'REGIÕES DE SAÚDE E SEUS MUNICÍP'!$A$4:$D$5569,4,0)</f>
        <v>Santana do Itararé</v>
      </c>
      <c r="G3399">
        <f>VLOOKUP(VALUE(A3399),'REGIÕES DE SAÚDE E SEUS MUNICÍP'!$A$4:$A$5569,1,0)</f>
        <v>412400</v>
      </c>
      <c r="H3399" t="str">
        <f t="shared" si="212"/>
        <v>Mesmo município</v>
      </c>
      <c r="I3399" s="17" t="e">
        <f>VLOOKUP(C3399,'REGIÕES DE SAÚDE E SEUS MUNICÍP'!$C$4:$C$5569,1,0)</f>
        <v>#N/A</v>
      </c>
      <c r="J3399">
        <f t="shared" si="213"/>
        <v>8</v>
      </c>
      <c r="K3399" t="str">
        <f t="shared" si="214"/>
        <v>Regiões semelhantes</v>
      </c>
      <c r="L3399" t="str">
        <f t="shared" si="215"/>
        <v>igual</v>
      </c>
    </row>
    <row r="3400" spans="1:12" x14ac:dyDescent="0.25">
      <c r="A3400" t="s">
        <v>7431</v>
      </c>
      <c r="B3400" t="s">
        <v>6185</v>
      </c>
      <c r="C3400" t="s">
        <v>3415</v>
      </c>
      <c r="D3400" t="s">
        <v>8465</v>
      </c>
      <c r="E3400" t="str">
        <f>VLOOKUP(VALUE(A3400),'REGIÕES DE SAÚDE E SEUS MUNICÍP'!$A$4:$C$5569,3,0)</f>
        <v>Jacarezinho</v>
      </c>
      <c r="F3400" t="str">
        <f>VLOOKUP(G3400,'REGIÕES DE SAÚDE E SEUS MUNICÍP'!$A$4:$D$5569,4,0)</f>
        <v>Santo Antônio da Platina</v>
      </c>
      <c r="G3400">
        <f>VLOOKUP(VALUE(A3400),'REGIÕES DE SAÚDE E SEUS MUNICÍP'!$A$4:$A$5569,1,0)</f>
        <v>412410</v>
      </c>
      <c r="H3400" t="str">
        <f t="shared" si="212"/>
        <v>Mesmo município</v>
      </c>
      <c r="I3400" s="17" t="e">
        <f>VLOOKUP(C3400,'REGIÕES DE SAÚDE E SEUS MUNICÍP'!$C$4:$C$5569,1,0)</f>
        <v>#N/A</v>
      </c>
      <c r="J3400">
        <f t="shared" si="213"/>
        <v>8</v>
      </c>
      <c r="K3400" t="str">
        <f t="shared" si="214"/>
        <v>Regiões semelhantes</v>
      </c>
      <c r="L3400" t="str">
        <f t="shared" si="215"/>
        <v>igual</v>
      </c>
    </row>
    <row r="3401" spans="1:12" x14ac:dyDescent="0.25">
      <c r="A3401" t="s">
        <v>9572</v>
      </c>
      <c r="B3401" t="s">
        <v>6185</v>
      </c>
      <c r="C3401" t="s">
        <v>3415</v>
      </c>
      <c r="D3401" t="s">
        <v>5000</v>
      </c>
      <c r="E3401" t="str">
        <f>VLOOKUP(VALUE(A3401),'REGIÕES DE SAÚDE E SEUS MUNICÍP'!$A$4:$C$5569,3,0)</f>
        <v>Jacarezinho</v>
      </c>
      <c r="F3401" t="str">
        <f>VLOOKUP(G3401,'REGIÕES DE SAÚDE E SEUS MUNICÍP'!$A$4:$D$5569,4,0)</f>
        <v>São José da Boa Vista</v>
      </c>
      <c r="G3401">
        <f>VLOOKUP(VALUE(A3401),'REGIÕES DE SAÚDE E SEUS MUNICÍP'!$A$4:$A$5569,1,0)</f>
        <v>412540</v>
      </c>
      <c r="H3401" t="str">
        <f t="shared" si="212"/>
        <v>Mesmo município</v>
      </c>
      <c r="I3401" s="17" t="e">
        <f>VLOOKUP(C3401,'REGIÕES DE SAÚDE E SEUS MUNICÍP'!$C$4:$C$5569,1,0)</f>
        <v>#N/A</v>
      </c>
      <c r="J3401">
        <f t="shared" si="213"/>
        <v>8</v>
      </c>
      <c r="K3401" t="str">
        <f t="shared" si="214"/>
        <v>Regiões semelhantes</v>
      </c>
      <c r="L3401" t="str">
        <f t="shared" si="215"/>
        <v>igual</v>
      </c>
    </row>
    <row r="3402" spans="1:12" x14ac:dyDescent="0.25">
      <c r="A3402" t="s">
        <v>8150</v>
      </c>
      <c r="B3402" t="s">
        <v>6185</v>
      </c>
      <c r="C3402" t="s">
        <v>3415</v>
      </c>
      <c r="D3402" t="s">
        <v>4879</v>
      </c>
      <c r="E3402" t="str">
        <f>VLOOKUP(VALUE(A3402),'REGIÕES DE SAÚDE E SEUS MUNICÍP'!$A$4:$C$5569,3,0)</f>
        <v>Jacarezinho</v>
      </c>
      <c r="F3402" t="str">
        <f>VLOOKUP(G3402,'REGIÕES DE SAÚDE E SEUS MUNICÍP'!$A$4:$D$5569,4,0)</f>
        <v>Tomazina</v>
      </c>
      <c r="G3402">
        <f>VLOOKUP(VALUE(A3402),'REGIÕES DE SAÚDE E SEUS MUNICÍP'!$A$4:$A$5569,1,0)</f>
        <v>412780</v>
      </c>
      <c r="H3402" t="str">
        <f t="shared" si="212"/>
        <v>Mesmo município</v>
      </c>
      <c r="I3402" s="17" t="e">
        <f>VLOOKUP(C3402,'REGIÕES DE SAÚDE E SEUS MUNICÍP'!$C$4:$C$5569,1,0)</f>
        <v>#N/A</v>
      </c>
      <c r="J3402">
        <f t="shared" si="213"/>
        <v>8</v>
      </c>
      <c r="K3402" t="str">
        <f t="shared" si="214"/>
        <v>Regiões semelhantes</v>
      </c>
      <c r="L3402" t="str">
        <f t="shared" si="215"/>
        <v>igual</v>
      </c>
    </row>
    <row r="3403" spans="1:12" x14ac:dyDescent="0.25">
      <c r="A3403" t="s">
        <v>8863</v>
      </c>
      <c r="B3403" t="s">
        <v>6185</v>
      </c>
      <c r="C3403" t="s">
        <v>3415</v>
      </c>
      <c r="D3403" t="s">
        <v>8264</v>
      </c>
      <c r="E3403" t="str">
        <f>VLOOKUP(VALUE(A3403),'REGIÕES DE SAÚDE E SEUS MUNICÍP'!$A$4:$C$5569,3,0)</f>
        <v>Jacarezinho</v>
      </c>
      <c r="F3403" t="str">
        <f>VLOOKUP(G3403,'REGIÕES DE SAÚDE E SEUS MUNICÍP'!$A$4:$D$5569,4,0)</f>
        <v>Wenceslau Braz</v>
      </c>
      <c r="G3403">
        <f>VLOOKUP(VALUE(A3403),'REGIÕES DE SAÚDE E SEUS MUNICÍP'!$A$4:$A$5569,1,0)</f>
        <v>412850</v>
      </c>
      <c r="H3403" t="str">
        <f t="shared" si="212"/>
        <v>Mesmo município</v>
      </c>
      <c r="I3403" s="17" t="e">
        <f>VLOOKUP(C3403,'REGIÕES DE SAÚDE E SEUS MUNICÍP'!$C$4:$C$5569,1,0)</f>
        <v>#N/A</v>
      </c>
      <c r="J3403">
        <f t="shared" si="213"/>
        <v>8</v>
      </c>
      <c r="K3403" t="str">
        <f t="shared" si="214"/>
        <v>Regiões semelhantes</v>
      </c>
      <c r="L3403" t="str">
        <f t="shared" si="215"/>
        <v>igual</v>
      </c>
    </row>
    <row r="3404" spans="1:12" x14ac:dyDescent="0.25">
      <c r="A3404" t="s">
        <v>3426</v>
      </c>
      <c r="B3404" t="s">
        <v>6185</v>
      </c>
      <c r="C3404" t="s">
        <v>3415</v>
      </c>
      <c r="D3404" t="s">
        <v>194</v>
      </c>
      <c r="E3404" t="str">
        <f>VLOOKUP(VALUE(A3404),'REGIÕES DE SAÚDE E SEUS MUNICÍP'!$A$4:$C$5569,3,0)</f>
        <v>Jacarezinho</v>
      </c>
      <c r="F3404" t="str">
        <f>VLOOKUP(G3404,'REGIÕES DE SAÚDE E SEUS MUNICÍP'!$A$4:$D$5569,4,0)</f>
        <v>Conselheiro Mairinck</v>
      </c>
      <c r="G3404">
        <f>VLOOKUP(VALUE(A3404),'REGIÕES DE SAÚDE E SEUS MUNICÍP'!$A$4:$A$5569,1,0)</f>
        <v>410610</v>
      </c>
      <c r="H3404" t="str">
        <f t="shared" si="212"/>
        <v>Mesmo município</v>
      </c>
      <c r="I3404" s="17" t="e">
        <f>VLOOKUP(C3404,'REGIÕES DE SAÚDE E SEUS MUNICÍP'!$C$4:$C$5569,1,0)</f>
        <v>#N/A</v>
      </c>
      <c r="J3404">
        <f t="shared" si="213"/>
        <v>8</v>
      </c>
      <c r="K3404" t="str">
        <f t="shared" si="214"/>
        <v>Regiões semelhantes</v>
      </c>
      <c r="L3404" t="str">
        <f t="shared" si="215"/>
        <v>igual</v>
      </c>
    </row>
    <row r="3405" spans="1:12" x14ac:dyDescent="0.25">
      <c r="A3405" t="s">
        <v>4258</v>
      </c>
      <c r="B3405" t="s">
        <v>6185</v>
      </c>
      <c r="C3405" t="s">
        <v>3415</v>
      </c>
      <c r="D3405" t="s">
        <v>4387</v>
      </c>
      <c r="E3405" t="str">
        <f>VLOOKUP(VALUE(A3405),'REGIÕES DE SAÚDE E SEUS MUNICÍP'!$A$4:$C$5569,3,0)</f>
        <v>Jacarezinho</v>
      </c>
      <c r="F3405" t="str">
        <f>VLOOKUP(G3405,'REGIÕES DE SAÚDE E SEUS MUNICÍP'!$A$4:$D$5569,4,0)</f>
        <v>Cambará</v>
      </c>
      <c r="G3405">
        <f>VLOOKUP(VALUE(A3405),'REGIÕES DE SAÚDE E SEUS MUNICÍP'!$A$4:$A$5569,1,0)</f>
        <v>410360</v>
      </c>
      <c r="H3405" t="str">
        <f t="shared" si="212"/>
        <v>Mesmo município</v>
      </c>
      <c r="I3405" s="17" t="e">
        <f>VLOOKUP(C3405,'REGIÕES DE SAÚDE E SEUS MUNICÍP'!$C$4:$C$5569,1,0)</f>
        <v>#N/A</v>
      </c>
      <c r="J3405">
        <f t="shared" si="213"/>
        <v>8</v>
      </c>
      <c r="K3405" t="str">
        <f t="shared" si="214"/>
        <v>Regiões semelhantes</v>
      </c>
      <c r="L3405" t="str">
        <f t="shared" si="215"/>
        <v>igual</v>
      </c>
    </row>
    <row r="3406" spans="1:12" x14ac:dyDescent="0.25">
      <c r="A3406" t="s">
        <v>1019</v>
      </c>
      <c r="B3406" t="s">
        <v>6185</v>
      </c>
      <c r="C3406" t="s">
        <v>3415</v>
      </c>
      <c r="D3406" t="s">
        <v>7084</v>
      </c>
      <c r="E3406" t="str">
        <f>VLOOKUP(VALUE(A3406),'REGIÕES DE SAÚDE E SEUS MUNICÍP'!$A$4:$C$5569,3,0)</f>
        <v>Jacarezinho</v>
      </c>
      <c r="F3406" t="str">
        <f>VLOOKUP(G3406,'REGIÕES DE SAÚDE E SEUS MUNICÍP'!$A$4:$D$5569,4,0)</f>
        <v>Barra do Jacaré</v>
      </c>
      <c r="G3406">
        <f>VLOOKUP(VALUE(A3406),'REGIÕES DE SAÚDE E SEUS MUNICÍP'!$A$4:$A$5569,1,0)</f>
        <v>410270</v>
      </c>
      <c r="H3406" t="str">
        <f t="shared" si="212"/>
        <v>Mesmo município</v>
      </c>
      <c r="I3406" s="17" t="e">
        <f>VLOOKUP(C3406,'REGIÕES DE SAÚDE E SEUS MUNICÍP'!$C$4:$C$5569,1,0)</f>
        <v>#N/A</v>
      </c>
      <c r="J3406">
        <f t="shared" si="213"/>
        <v>8</v>
      </c>
      <c r="K3406" t="str">
        <f t="shared" si="214"/>
        <v>Regiões semelhantes</v>
      </c>
      <c r="L3406" t="str">
        <f t="shared" si="215"/>
        <v>igual</v>
      </c>
    </row>
    <row r="3407" spans="1:12" x14ac:dyDescent="0.25">
      <c r="A3407" t="s">
        <v>505</v>
      </c>
      <c r="B3407" t="s">
        <v>6185</v>
      </c>
      <c r="C3407" t="s">
        <v>3415</v>
      </c>
      <c r="D3407" t="s">
        <v>6104</v>
      </c>
      <c r="E3407" t="str">
        <f>VLOOKUP(VALUE(A3407),'REGIÕES DE SAÚDE E SEUS MUNICÍP'!$A$4:$C$5569,3,0)</f>
        <v>Jacarezinho</v>
      </c>
      <c r="F3407" t="str">
        <f>VLOOKUP(G3407,'REGIÕES DE SAÚDE E SEUS MUNICÍP'!$A$4:$D$5569,4,0)</f>
        <v>Ribeirão Claro</v>
      </c>
      <c r="G3407">
        <f>VLOOKUP(VALUE(A3407),'REGIÕES DE SAÚDE E SEUS MUNICÍP'!$A$4:$A$5569,1,0)</f>
        <v>412180</v>
      </c>
      <c r="H3407" t="str">
        <f t="shared" si="212"/>
        <v>Mesmo município</v>
      </c>
      <c r="I3407" s="17" t="e">
        <f>VLOOKUP(C3407,'REGIÕES DE SAÚDE E SEUS MUNICÍP'!$C$4:$C$5569,1,0)</f>
        <v>#N/A</v>
      </c>
      <c r="J3407">
        <f t="shared" si="213"/>
        <v>8</v>
      </c>
      <c r="K3407" t="str">
        <f t="shared" si="214"/>
        <v>Regiões semelhantes</v>
      </c>
      <c r="L3407" t="str">
        <f t="shared" si="215"/>
        <v>igual</v>
      </c>
    </row>
    <row r="3408" spans="1:12" x14ac:dyDescent="0.25">
      <c r="A3408" t="s">
        <v>10627</v>
      </c>
      <c r="B3408" t="s">
        <v>6185</v>
      </c>
      <c r="C3408" t="s">
        <v>3415</v>
      </c>
      <c r="D3408" t="s">
        <v>8589</v>
      </c>
      <c r="E3408" t="str">
        <f>VLOOKUP(VALUE(A3408),'REGIÕES DE SAÚDE E SEUS MUNICÍP'!$A$4:$C$5569,3,0)</f>
        <v>Jacarezinho</v>
      </c>
      <c r="F3408" t="str">
        <f>VLOOKUP(G3408,'REGIÕES DE SAÚDE E SEUS MUNICÍP'!$A$4:$D$5569,4,0)</f>
        <v>Quatiguá</v>
      </c>
      <c r="G3408">
        <f>VLOOKUP(VALUE(A3408),'REGIÕES DE SAÚDE E SEUS MUNICÍP'!$A$4:$A$5569,1,0)</f>
        <v>412070</v>
      </c>
      <c r="H3408" t="str">
        <f t="shared" si="212"/>
        <v>Mesmo município</v>
      </c>
      <c r="I3408" s="17" t="e">
        <f>VLOOKUP(C3408,'REGIÕES DE SAÚDE E SEUS MUNICÍP'!$C$4:$C$5569,1,0)</f>
        <v>#N/A</v>
      </c>
      <c r="J3408">
        <f t="shared" si="213"/>
        <v>8</v>
      </c>
      <c r="K3408" t="str">
        <f t="shared" si="214"/>
        <v>Regiões semelhantes</v>
      </c>
      <c r="L3408" t="str">
        <f t="shared" si="215"/>
        <v>igual</v>
      </c>
    </row>
    <row r="3409" spans="1:12" x14ac:dyDescent="0.25">
      <c r="A3409" t="s">
        <v>9413</v>
      </c>
      <c r="B3409" t="s">
        <v>6185</v>
      </c>
      <c r="C3409" t="s">
        <v>3415</v>
      </c>
      <c r="D3409" t="s">
        <v>217</v>
      </c>
      <c r="E3409" t="str">
        <f>VLOOKUP(VALUE(A3409),'REGIÕES DE SAÚDE E SEUS MUNICÍP'!$A$4:$C$5569,3,0)</f>
        <v>Jacarezinho</v>
      </c>
      <c r="F3409" t="str">
        <f>VLOOKUP(G3409,'REGIÕES DE SAÚDE E SEUS MUNICÍP'!$A$4:$D$5569,4,0)</f>
        <v>Pinhalão</v>
      </c>
      <c r="G3409">
        <f>VLOOKUP(VALUE(A3409),'REGIÕES DE SAÚDE E SEUS MUNICÍP'!$A$4:$A$5569,1,0)</f>
        <v>411920</v>
      </c>
      <c r="H3409" t="str">
        <f t="shared" si="212"/>
        <v>Mesmo município</v>
      </c>
      <c r="I3409" s="17" t="e">
        <f>VLOOKUP(C3409,'REGIÕES DE SAÚDE E SEUS MUNICÍP'!$C$4:$C$5569,1,0)</f>
        <v>#N/A</v>
      </c>
      <c r="J3409">
        <f t="shared" si="213"/>
        <v>8</v>
      </c>
      <c r="K3409" t="str">
        <f t="shared" si="214"/>
        <v>Regiões semelhantes</v>
      </c>
      <c r="L3409" t="str">
        <f t="shared" si="215"/>
        <v>igual</v>
      </c>
    </row>
    <row r="3410" spans="1:12" x14ac:dyDescent="0.25">
      <c r="A3410" t="s">
        <v>11068</v>
      </c>
      <c r="B3410" t="s">
        <v>6185</v>
      </c>
      <c r="C3410" t="s">
        <v>3415</v>
      </c>
      <c r="D3410" t="s">
        <v>9755</v>
      </c>
      <c r="E3410" t="str">
        <f>VLOOKUP(VALUE(A3410),'REGIÕES DE SAÚDE E SEUS MUNICÍP'!$A$4:$C$5569,3,0)</f>
        <v>Jacarezinho</v>
      </c>
      <c r="F3410" t="str">
        <f>VLOOKUP(G3410,'REGIÕES DE SAÚDE E SEUS MUNICÍP'!$A$4:$D$5569,4,0)</f>
        <v>Jundiaí do Sul</v>
      </c>
      <c r="G3410">
        <f>VLOOKUP(VALUE(A3410),'REGIÕES DE SAÚDE E SEUS MUNICÍP'!$A$4:$A$5569,1,0)</f>
        <v>411290</v>
      </c>
      <c r="H3410" t="str">
        <f t="shared" si="212"/>
        <v>Mesmo município</v>
      </c>
      <c r="I3410" s="17" t="e">
        <f>VLOOKUP(C3410,'REGIÕES DE SAÚDE E SEUS MUNICÍP'!$C$4:$C$5569,1,0)</f>
        <v>#N/A</v>
      </c>
      <c r="J3410">
        <f t="shared" si="213"/>
        <v>8</v>
      </c>
      <c r="K3410" t="str">
        <f t="shared" si="214"/>
        <v>Regiões semelhantes</v>
      </c>
      <c r="L3410" t="str">
        <f t="shared" si="215"/>
        <v>igual</v>
      </c>
    </row>
    <row r="3411" spans="1:12" x14ac:dyDescent="0.25">
      <c r="A3411" t="s">
        <v>5039</v>
      </c>
      <c r="B3411" t="s">
        <v>6185</v>
      </c>
      <c r="C3411" t="s">
        <v>3415</v>
      </c>
      <c r="D3411" t="s">
        <v>7842</v>
      </c>
      <c r="E3411" t="str">
        <f>VLOOKUP(VALUE(A3411),'REGIÕES DE SAÚDE E SEUS MUNICÍP'!$A$4:$C$5569,3,0)</f>
        <v>Jacarezinho</v>
      </c>
      <c r="F3411" t="str">
        <f>VLOOKUP(G3411,'REGIÕES DE SAÚDE E SEUS MUNICÍP'!$A$4:$D$5569,4,0)</f>
        <v>Figueira</v>
      </c>
      <c r="G3411">
        <f>VLOOKUP(VALUE(A3411),'REGIÕES DE SAÚDE E SEUS MUNICÍP'!$A$4:$A$5569,1,0)</f>
        <v>410775</v>
      </c>
      <c r="H3411" t="str">
        <f t="shared" si="212"/>
        <v>Mesmo município</v>
      </c>
      <c r="I3411" s="17" t="e">
        <f>VLOOKUP(C3411,'REGIÕES DE SAÚDE E SEUS MUNICÍP'!$C$4:$C$5569,1,0)</f>
        <v>#N/A</v>
      </c>
      <c r="J3411">
        <f t="shared" si="213"/>
        <v>8</v>
      </c>
      <c r="K3411" t="str">
        <f t="shared" si="214"/>
        <v>Regiões semelhantes</v>
      </c>
      <c r="L3411" t="str">
        <f t="shared" si="215"/>
        <v>igual</v>
      </c>
    </row>
    <row r="3412" spans="1:12" x14ac:dyDescent="0.25">
      <c r="A3412" t="s">
        <v>2185</v>
      </c>
      <c r="B3412" t="s">
        <v>6185</v>
      </c>
      <c r="C3412" t="s">
        <v>3415</v>
      </c>
      <c r="D3412" t="s">
        <v>9923</v>
      </c>
      <c r="E3412" t="str">
        <f>VLOOKUP(VALUE(A3412),'REGIÕES DE SAÚDE E SEUS MUNICÍP'!$A$4:$C$5569,3,0)</f>
        <v>Jacarezinho</v>
      </c>
      <c r="F3412" t="str">
        <f>VLOOKUP(G3412,'REGIÕES DE SAÚDE E SEUS MUNICÍP'!$A$4:$D$5569,4,0)</f>
        <v>Guapirama</v>
      </c>
      <c r="G3412">
        <f>VLOOKUP(VALUE(A3412),'REGIÕES DE SAÚDE E SEUS MUNICÍP'!$A$4:$A$5569,1,0)</f>
        <v>410900</v>
      </c>
      <c r="H3412" t="str">
        <f t="shared" si="212"/>
        <v>Mesmo município</v>
      </c>
      <c r="I3412" s="17" t="e">
        <f>VLOOKUP(C3412,'REGIÕES DE SAÚDE E SEUS MUNICÍP'!$C$4:$C$5569,1,0)</f>
        <v>#N/A</v>
      </c>
      <c r="J3412">
        <f t="shared" si="213"/>
        <v>8</v>
      </c>
      <c r="K3412" t="str">
        <f t="shared" si="214"/>
        <v>Regiões semelhantes</v>
      </c>
      <c r="L3412" t="str">
        <f t="shared" si="215"/>
        <v>igual</v>
      </c>
    </row>
    <row r="3413" spans="1:12" x14ac:dyDescent="0.25">
      <c r="A3413" t="s">
        <v>10775</v>
      </c>
      <c r="B3413" t="s">
        <v>6185</v>
      </c>
      <c r="C3413" t="s">
        <v>3415</v>
      </c>
      <c r="D3413" t="s">
        <v>806</v>
      </c>
      <c r="E3413" t="str">
        <f>VLOOKUP(VALUE(A3413),'REGIÕES DE SAÚDE E SEUS MUNICÍP'!$A$4:$C$5569,3,0)</f>
        <v>Jacarezinho</v>
      </c>
      <c r="F3413" t="str">
        <f>VLOOKUP(G3413,'REGIÕES DE SAÚDE E SEUS MUNICÍP'!$A$4:$D$5569,4,0)</f>
        <v>Ibaiti</v>
      </c>
      <c r="G3413">
        <f>VLOOKUP(VALUE(A3413),'REGIÕES DE SAÚDE E SEUS MUNICÍP'!$A$4:$A$5569,1,0)</f>
        <v>410970</v>
      </c>
      <c r="H3413" t="str">
        <f t="shared" si="212"/>
        <v>Mesmo município</v>
      </c>
      <c r="I3413" s="17" t="e">
        <f>VLOOKUP(C3413,'REGIÕES DE SAÚDE E SEUS MUNICÍP'!$C$4:$C$5569,1,0)</f>
        <v>#N/A</v>
      </c>
      <c r="J3413">
        <f t="shared" si="213"/>
        <v>8</v>
      </c>
      <c r="K3413" t="str">
        <f t="shared" si="214"/>
        <v>Regiões semelhantes</v>
      </c>
      <c r="L3413" t="str">
        <f t="shared" si="215"/>
        <v>igual</v>
      </c>
    </row>
    <row r="3414" spans="1:12" x14ac:dyDescent="0.25">
      <c r="A3414" t="s">
        <v>1891</v>
      </c>
      <c r="B3414" t="s">
        <v>6185</v>
      </c>
      <c r="C3414" t="s">
        <v>3415</v>
      </c>
      <c r="D3414" t="s">
        <v>2201</v>
      </c>
      <c r="E3414" t="str">
        <f>VLOOKUP(VALUE(A3414),'REGIÕES DE SAÚDE E SEUS MUNICÍP'!$A$4:$C$5569,3,0)</f>
        <v>Jacarezinho</v>
      </c>
      <c r="F3414" t="str">
        <f>VLOOKUP(G3414,'REGIÕES DE SAÚDE E SEUS MUNICÍP'!$A$4:$D$5569,4,0)</f>
        <v>Jaboti</v>
      </c>
      <c r="G3414">
        <f>VLOOKUP(VALUE(A3414),'REGIÕES DE SAÚDE E SEUS MUNICÍP'!$A$4:$A$5569,1,0)</f>
        <v>411170</v>
      </c>
      <c r="H3414" t="str">
        <f t="shared" si="212"/>
        <v>Mesmo município</v>
      </c>
      <c r="I3414" s="17" t="e">
        <f>VLOOKUP(C3414,'REGIÕES DE SAÚDE E SEUS MUNICÍP'!$C$4:$C$5569,1,0)</f>
        <v>#N/A</v>
      </c>
      <c r="J3414">
        <f t="shared" si="213"/>
        <v>8</v>
      </c>
      <c r="K3414" t="str">
        <f t="shared" si="214"/>
        <v>Regiões semelhantes</v>
      </c>
      <c r="L3414" t="str">
        <f t="shared" si="215"/>
        <v>igual</v>
      </c>
    </row>
    <row r="3415" spans="1:12" x14ac:dyDescent="0.25">
      <c r="A3415" t="s">
        <v>9981</v>
      </c>
      <c r="B3415" t="s">
        <v>6185</v>
      </c>
      <c r="C3415" t="s">
        <v>3415</v>
      </c>
      <c r="D3415" t="s">
        <v>2257</v>
      </c>
      <c r="E3415" t="str">
        <f>VLOOKUP(VALUE(A3415),'REGIÕES DE SAÚDE E SEUS MUNICÍP'!$A$4:$C$5569,3,0)</f>
        <v>Jacarezinho</v>
      </c>
      <c r="F3415" t="str">
        <f>VLOOKUP(G3415,'REGIÕES DE SAÚDE E SEUS MUNICÍP'!$A$4:$D$5569,4,0)</f>
        <v>Jacarezinho</v>
      </c>
      <c r="G3415">
        <f>VLOOKUP(VALUE(A3415),'REGIÕES DE SAÚDE E SEUS MUNICÍP'!$A$4:$A$5569,1,0)</f>
        <v>411180</v>
      </c>
      <c r="H3415" t="str">
        <f t="shared" si="212"/>
        <v>Mesmo município</v>
      </c>
      <c r="I3415" s="17" t="e">
        <f>VLOOKUP(C3415,'REGIÕES DE SAÚDE E SEUS MUNICÍP'!$C$4:$C$5569,1,0)</f>
        <v>#N/A</v>
      </c>
      <c r="J3415">
        <f t="shared" si="213"/>
        <v>8</v>
      </c>
      <c r="K3415" t="str">
        <f t="shared" si="214"/>
        <v>Regiões semelhantes</v>
      </c>
      <c r="L3415" t="str">
        <f t="shared" si="215"/>
        <v>igual</v>
      </c>
    </row>
    <row r="3416" spans="1:12" x14ac:dyDescent="0.25">
      <c r="A3416" t="s">
        <v>5255</v>
      </c>
      <c r="B3416" t="s">
        <v>6185</v>
      </c>
      <c r="C3416" t="s">
        <v>3415</v>
      </c>
      <c r="D3416" t="s">
        <v>1545</v>
      </c>
      <c r="E3416" t="str">
        <f>VLOOKUP(VALUE(A3416),'REGIÕES DE SAÚDE E SEUS MUNICÍP'!$A$4:$C$5569,3,0)</f>
        <v>Jacarezinho</v>
      </c>
      <c r="F3416" t="str">
        <f>VLOOKUP(G3416,'REGIÕES DE SAÚDE E SEUS MUNICÍP'!$A$4:$D$5569,4,0)</f>
        <v>Japira</v>
      </c>
      <c r="G3416">
        <f>VLOOKUP(VALUE(A3416),'REGIÕES DE SAÚDE E SEUS MUNICÍP'!$A$4:$A$5569,1,0)</f>
        <v>411230</v>
      </c>
      <c r="H3416" t="str">
        <f t="shared" si="212"/>
        <v>Mesmo município</v>
      </c>
      <c r="I3416" s="17" t="e">
        <f>VLOOKUP(C3416,'REGIÕES DE SAÚDE E SEUS MUNICÍP'!$C$4:$C$5569,1,0)</f>
        <v>#N/A</v>
      </c>
      <c r="J3416">
        <f t="shared" si="213"/>
        <v>8</v>
      </c>
      <c r="K3416" t="str">
        <f t="shared" si="214"/>
        <v>Regiões semelhantes</v>
      </c>
      <c r="L3416" t="str">
        <f t="shared" si="215"/>
        <v>igual</v>
      </c>
    </row>
    <row r="3417" spans="1:12" x14ac:dyDescent="0.25">
      <c r="A3417" t="s">
        <v>8282</v>
      </c>
      <c r="B3417" t="s">
        <v>6185</v>
      </c>
      <c r="C3417" t="s">
        <v>3415</v>
      </c>
      <c r="D3417" t="s">
        <v>9149</v>
      </c>
      <c r="E3417" t="str">
        <f>VLOOKUP(VALUE(A3417),'REGIÕES DE SAÚDE E SEUS MUNICÍP'!$A$4:$C$5569,3,0)</f>
        <v>Jacarezinho</v>
      </c>
      <c r="F3417" t="str">
        <f>VLOOKUP(G3417,'REGIÕES DE SAÚDE E SEUS MUNICÍP'!$A$4:$D$5569,4,0)</f>
        <v>Joaquim Távora</v>
      </c>
      <c r="G3417">
        <f>VLOOKUP(VALUE(A3417),'REGIÕES DE SAÚDE E SEUS MUNICÍP'!$A$4:$A$5569,1,0)</f>
        <v>411280</v>
      </c>
      <c r="H3417" t="str">
        <f t="shared" si="212"/>
        <v>Mesmo município</v>
      </c>
      <c r="I3417" s="17" t="e">
        <f>VLOOKUP(C3417,'REGIÕES DE SAÚDE E SEUS MUNICÍP'!$C$4:$C$5569,1,0)</f>
        <v>#N/A</v>
      </c>
      <c r="J3417">
        <f t="shared" si="213"/>
        <v>8</v>
      </c>
      <c r="K3417" t="str">
        <f t="shared" si="214"/>
        <v>diferente</v>
      </c>
      <c r="L3417" t="str">
        <f t="shared" si="215"/>
        <v>igual</v>
      </c>
    </row>
    <row r="3418" spans="1:12" x14ac:dyDescent="0.25">
      <c r="A3418" t="s">
        <v>9800</v>
      </c>
      <c r="B3418" t="s">
        <v>6185</v>
      </c>
      <c r="C3418" t="s">
        <v>689</v>
      </c>
      <c r="D3418" t="s">
        <v>3471</v>
      </c>
      <c r="E3418" t="str">
        <f>VLOOKUP(VALUE(A3418),'REGIÕES DE SAÚDE E SEUS MUNICÍP'!$A$4:$C$5569,3,0)</f>
        <v>Paranaguá</v>
      </c>
      <c r="F3418" t="str">
        <f>VLOOKUP(G3418,'REGIÕES DE SAÚDE E SEUS MUNICÍP'!$A$4:$D$5569,4,0)</f>
        <v>Paranaguá</v>
      </c>
      <c r="G3418">
        <f>VLOOKUP(VALUE(A3418),'REGIÕES DE SAÚDE E SEUS MUNICÍP'!$A$4:$A$5569,1,0)</f>
        <v>411820</v>
      </c>
      <c r="H3418" t="str">
        <f t="shared" si="212"/>
        <v>Mesmo município</v>
      </c>
      <c r="I3418" s="17" t="e">
        <f>VLOOKUP(C3418,'REGIÕES DE SAÚDE E SEUS MUNICÍP'!$C$4:$C$5569,1,0)</f>
        <v>#N/A</v>
      </c>
      <c r="J3418">
        <f t="shared" si="213"/>
        <v>7</v>
      </c>
      <c r="K3418" t="str">
        <f t="shared" si="214"/>
        <v>Regiões semelhantes</v>
      </c>
      <c r="L3418" t="str">
        <f t="shared" si="215"/>
        <v>diferente</v>
      </c>
    </row>
    <row r="3419" spans="1:12" x14ac:dyDescent="0.25">
      <c r="A3419" t="s">
        <v>10229</v>
      </c>
      <c r="B3419" t="s">
        <v>6185</v>
      </c>
      <c r="C3419" t="s">
        <v>689</v>
      </c>
      <c r="D3419" t="s">
        <v>1201</v>
      </c>
      <c r="E3419" t="str">
        <f>VLOOKUP(VALUE(A3419),'REGIÕES DE SAÚDE E SEUS MUNICÍP'!$A$4:$C$5569,3,0)</f>
        <v>Paranaguá</v>
      </c>
      <c r="F3419" t="str">
        <f>VLOOKUP(G3419,'REGIÕES DE SAÚDE E SEUS MUNICÍP'!$A$4:$D$5569,4,0)</f>
        <v>Morretes</v>
      </c>
      <c r="G3419">
        <f>VLOOKUP(VALUE(A3419),'REGIÕES DE SAÚDE E SEUS MUNICÍP'!$A$4:$A$5569,1,0)</f>
        <v>411620</v>
      </c>
      <c r="H3419" t="str">
        <f t="shared" si="212"/>
        <v>Mesmo município</v>
      </c>
      <c r="I3419" s="17" t="e">
        <f>VLOOKUP(C3419,'REGIÕES DE SAÚDE E SEUS MUNICÍP'!$C$4:$C$5569,1,0)</f>
        <v>#N/A</v>
      </c>
      <c r="J3419">
        <f t="shared" si="213"/>
        <v>7</v>
      </c>
      <c r="K3419" t="str">
        <f t="shared" si="214"/>
        <v>Regiões semelhantes</v>
      </c>
      <c r="L3419" t="str">
        <f t="shared" si="215"/>
        <v>igual</v>
      </c>
    </row>
    <row r="3420" spans="1:12" x14ac:dyDescent="0.25">
      <c r="A3420" t="s">
        <v>7986</v>
      </c>
      <c r="B3420" t="s">
        <v>6185</v>
      </c>
      <c r="C3420" t="s">
        <v>689</v>
      </c>
      <c r="D3420" t="s">
        <v>6603</v>
      </c>
      <c r="E3420" t="str">
        <f>VLOOKUP(VALUE(A3420),'REGIÕES DE SAÚDE E SEUS MUNICÍP'!$A$4:$C$5569,3,0)</f>
        <v>Paranaguá</v>
      </c>
      <c r="F3420" t="str">
        <f>VLOOKUP(G3420,'REGIÕES DE SAÚDE E SEUS MUNICÍP'!$A$4:$D$5569,4,0)</f>
        <v>Guaratuba</v>
      </c>
      <c r="G3420">
        <f>VLOOKUP(VALUE(A3420),'REGIÕES DE SAÚDE E SEUS MUNICÍP'!$A$4:$A$5569,1,0)</f>
        <v>410960</v>
      </c>
      <c r="H3420" t="str">
        <f t="shared" si="212"/>
        <v>Mesmo município</v>
      </c>
      <c r="I3420" s="17" t="e">
        <f>VLOOKUP(C3420,'REGIÕES DE SAÚDE E SEUS MUNICÍP'!$C$4:$C$5569,1,0)</f>
        <v>#N/A</v>
      </c>
      <c r="J3420">
        <f t="shared" si="213"/>
        <v>7</v>
      </c>
      <c r="K3420" t="str">
        <f t="shared" si="214"/>
        <v>Regiões semelhantes</v>
      </c>
      <c r="L3420" t="str">
        <f t="shared" si="215"/>
        <v>igual</v>
      </c>
    </row>
    <row r="3421" spans="1:12" x14ac:dyDescent="0.25">
      <c r="A3421" t="s">
        <v>5168</v>
      </c>
      <c r="B3421" t="s">
        <v>6185</v>
      </c>
      <c r="C3421" t="s">
        <v>689</v>
      </c>
      <c r="D3421" t="s">
        <v>8923</v>
      </c>
      <c r="E3421" t="str">
        <f>VLOOKUP(VALUE(A3421),'REGIÕES DE SAÚDE E SEUS MUNICÍP'!$A$4:$C$5569,3,0)</f>
        <v>Paranaguá</v>
      </c>
      <c r="F3421" t="str">
        <f>VLOOKUP(G3421,'REGIÕES DE SAÚDE E SEUS MUNICÍP'!$A$4:$D$5569,4,0)</f>
        <v>Guaraqueçaba</v>
      </c>
      <c r="G3421">
        <f>VLOOKUP(VALUE(A3421),'REGIÕES DE SAÚDE E SEUS MUNICÍP'!$A$4:$A$5569,1,0)</f>
        <v>410950</v>
      </c>
      <c r="H3421" t="str">
        <f t="shared" si="212"/>
        <v>Mesmo município</v>
      </c>
      <c r="I3421" s="17" t="e">
        <f>VLOOKUP(C3421,'REGIÕES DE SAÚDE E SEUS MUNICÍP'!$C$4:$C$5569,1,0)</f>
        <v>#N/A</v>
      </c>
      <c r="J3421">
        <f t="shared" si="213"/>
        <v>7</v>
      </c>
      <c r="K3421" t="str">
        <f t="shared" si="214"/>
        <v>Regiões semelhantes</v>
      </c>
      <c r="L3421" t="str">
        <f t="shared" si="215"/>
        <v>igual</v>
      </c>
    </row>
    <row r="3422" spans="1:12" x14ac:dyDescent="0.25">
      <c r="A3422" t="s">
        <v>10740</v>
      </c>
      <c r="B3422" t="s">
        <v>6185</v>
      </c>
      <c r="C3422" t="s">
        <v>689</v>
      </c>
      <c r="D3422" t="s">
        <v>3869</v>
      </c>
      <c r="E3422" t="str">
        <f>VLOOKUP(VALUE(A3422),'REGIÕES DE SAÚDE E SEUS MUNICÍP'!$A$4:$C$5569,3,0)</f>
        <v>Paranaguá</v>
      </c>
      <c r="F3422" t="str">
        <f>VLOOKUP(G3422,'REGIÕES DE SAÚDE E SEUS MUNICÍP'!$A$4:$D$5569,4,0)</f>
        <v>Matinhos</v>
      </c>
      <c r="G3422">
        <f>VLOOKUP(VALUE(A3422),'REGIÕES DE SAÚDE E SEUS MUNICÍP'!$A$4:$A$5569,1,0)</f>
        <v>411570</v>
      </c>
      <c r="H3422" t="str">
        <f t="shared" si="212"/>
        <v>Mesmo município</v>
      </c>
      <c r="I3422" s="17" t="e">
        <f>VLOOKUP(C3422,'REGIÕES DE SAÚDE E SEUS MUNICÍP'!$C$4:$C$5569,1,0)</f>
        <v>#N/A</v>
      </c>
      <c r="J3422">
        <f t="shared" si="213"/>
        <v>7</v>
      </c>
      <c r="K3422" t="str">
        <f t="shared" si="214"/>
        <v>Regiões semelhantes</v>
      </c>
      <c r="L3422" t="str">
        <f t="shared" si="215"/>
        <v>igual</v>
      </c>
    </row>
    <row r="3423" spans="1:12" x14ac:dyDescent="0.25">
      <c r="A3423" t="s">
        <v>6489</v>
      </c>
      <c r="B3423" t="s">
        <v>6185</v>
      </c>
      <c r="C3423" t="s">
        <v>689</v>
      </c>
      <c r="D3423" t="s">
        <v>7593</v>
      </c>
      <c r="E3423" t="str">
        <f>VLOOKUP(VALUE(A3423),'REGIÕES DE SAÚDE E SEUS MUNICÍP'!$A$4:$C$5569,3,0)</f>
        <v>Paranaguá</v>
      </c>
      <c r="F3423" t="str">
        <f>VLOOKUP(G3423,'REGIÕES DE SAÚDE E SEUS MUNICÍP'!$A$4:$D$5569,4,0)</f>
        <v>Pontal do Paraná</v>
      </c>
      <c r="G3423">
        <f>VLOOKUP(VALUE(A3423),'REGIÕES DE SAÚDE E SEUS MUNICÍP'!$A$4:$A$5569,1,0)</f>
        <v>411995</v>
      </c>
      <c r="H3423" t="str">
        <f t="shared" si="212"/>
        <v>Mesmo município</v>
      </c>
      <c r="I3423" s="17" t="e">
        <f>VLOOKUP(C3423,'REGIÕES DE SAÚDE E SEUS MUNICÍP'!$C$4:$C$5569,1,0)</f>
        <v>#N/A</v>
      </c>
      <c r="J3423">
        <f t="shared" si="213"/>
        <v>7</v>
      </c>
      <c r="K3423" t="str">
        <f t="shared" si="214"/>
        <v>Regiões semelhantes</v>
      </c>
      <c r="L3423" t="str">
        <f t="shared" si="215"/>
        <v>igual</v>
      </c>
    </row>
    <row r="3424" spans="1:12" x14ac:dyDescent="0.25">
      <c r="A3424" t="s">
        <v>459</v>
      </c>
      <c r="B3424" t="s">
        <v>6185</v>
      </c>
      <c r="C3424" t="s">
        <v>689</v>
      </c>
      <c r="D3424" t="s">
        <v>4839</v>
      </c>
      <c r="E3424" t="str">
        <f>VLOOKUP(VALUE(A3424),'REGIÕES DE SAÚDE E SEUS MUNICÍP'!$A$4:$C$5569,3,0)</f>
        <v>Paranaguá</v>
      </c>
      <c r="F3424" t="str">
        <f>VLOOKUP(G3424,'REGIÕES DE SAÚDE E SEUS MUNICÍP'!$A$4:$D$5569,4,0)</f>
        <v>Antonina</v>
      </c>
      <c r="G3424">
        <f>VLOOKUP(VALUE(A3424),'REGIÕES DE SAÚDE E SEUS MUNICÍP'!$A$4:$A$5569,1,0)</f>
        <v>410120</v>
      </c>
      <c r="H3424" t="str">
        <f t="shared" si="212"/>
        <v>Mesmo município</v>
      </c>
      <c r="I3424" s="17" t="e">
        <f>VLOOKUP(C3424,'REGIÕES DE SAÚDE E SEUS MUNICÍP'!$C$4:$C$5569,1,0)</f>
        <v>#N/A</v>
      </c>
      <c r="J3424">
        <f t="shared" si="213"/>
        <v>7</v>
      </c>
      <c r="K3424" t="str">
        <f t="shared" si="214"/>
        <v>diferente</v>
      </c>
      <c r="L3424" t="str">
        <f t="shared" si="215"/>
        <v>igual</v>
      </c>
    </row>
    <row r="3425" spans="1:12" x14ac:dyDescent="0.25">
      <c r="A3425" t="s">
        <v>999</v>
      </c>
      <c r="B3425" t="s">
        <v>6185</v>
      </c>
      <c r="C3425" t="s">
        <v>2141</v>
      </c>
      <c r="D3425" t="s">
        <v>2846</v>
      </c>
      <c r="E3425" t="str">
        <f>VLOOKUP(VALUE(A3425),'REGIÕES DE SAÚDE E SEUS MUNICÍP'!$A$4:$C$5569,3,0)</f>
        <v>Toledo</v>
      </c>
      <c r="F3425" t="str">
        <f>VLOOKUP(G3425,'REGIÕES DE SAÚDE E SEUS MUNICÍP'!$A$4:$D$5569,4,0)</f>
        <v>Palotina</v>
      </c>
      <c r="G3425">
        <f>VLOOKUP(VALUE(A3425),'REGIÕES DE SAÚDE E SEUS MUNICÍP'!$A$4:$A$5569,1,0)</f>
        <v>411790</v>
      </c>
      <c r="H3425" t="str">
        <f t="shared" si="212"/>
        <v>Mesmo município</v>
      </c>
      <c r="I3425" s="17" t="e">
        <f>VLOOKUP(C3425,'REGIÕES DE SAÚDE E SEUS MUNICÍP'!$C$4:$C$5569,1,0)</f>
        <v>#N/A</v>
      </c>
      <c r="J3425">
        <f t="shared" si="213"/>
        <v>8</v>
      </c>
      <c r="K3425" t="str">
        <f t="shared" si="214"/>
        <v>Regiões semelhantes</v>
      </c>
      <c r="L3425" t="str">
        <f t="shared" si="215"/>
        <v>diferente</v>
      </c>
    </row>
    <row r="3426" spans="1:12" x14ac:dyDescent="0.25">
      <c r="A3426" t="s">
        <v>10646</v>
      </c>
      <c r="B3426" t="s">
        <v>6185</v>
      </c>
      <c r="C3426" t="s">
        <v>2141</v>
      </c>
      <c r="D3426" t="s">
        <v>3032</v>
      </c>
      <c r="E3426" t="str">
        <f>VLOOKUP(VALUE(A3426),'REGIÕES DE SAÚDE E SEUS MUNICÍP'!$A$4:$C$5569,3,0)</f>
        <v>Toledo</v>
      </c>
      <c r="F3426" t="str">
        <f>VLOOKUP(G3426,'REGIÕES DE SAÚDE E SEUS MUNICÍP'!$A$4:$D$5569,4,0)</f>
        <v>Diamante D'Oeste</v>
      </c>
      <c r="G3426">
        <f>VLOOKUP(VALUE(A3426),'REGIÕES DE SAÚDE E SEUS MUNICÍP'!$A$4:$A$5569,1,0)</f>
        <v>410715</v>
      </c>
      <c r="H3426" t="str">
        <f t="shared" si="212"/>
        <v>Mesmo município</v>
      </c>
      <c r="I3426" s="17" t="e">
        <f>VLOOKUP(C3426,'REGIÕES DE SAÚDE E SEUS MUNICÍP'!$C$4:$C$5569,1,0)</f>
        <v>#N/A</v>
      </c>
      <c r="J3426">
        <f t="shared" si="213"/>
        <v>8</v>
      </c>
      <c r="K3426" t="str">
        <f t="shared" si="214"/>
        <v>Regiões semelhantes</v>
      </c>
      <c r="L3426" t="str">
        <f t="shared" si="215"/>
        <v>igual</v>
      </c>
    </row>
    <row r="3427" spans="1:12" x14ac:dyDescent="0.25">
      <c r="A3427" t="s">
        <v>10183</v>
      </c>
      <c r="B3427" t="s">
        <v>6185</v>
      </c>
      <c r="C3427" t="s">
        <v>2141</v>
      </c>
      <c r="D3427" t="s">
        <v>224</v>
      </c>
      <c r="E3427" t="str">
        <f>VLOOKUP(VALUE(A3427),'REGIÕES DE SAÚDE E SEUS MUNICÍP'!$A$4:$C$5569,3,0)</f>
        <v>Toledo</v>
      </c>
      <c r="F3427" t="str">
        <f>VLOOKUP(G3427,'REGIÕES DE SAÚDE E SEUS MUNICÍP'!$A$4:$D$5569,4,0)</f>
        <v>Pato Bragado</v>
      </c>
      <c r="G3427">
        <f>VLOOKUP(VALUE(A3427),'REGIÕES DE SAÚDE E SEUS MUNICÍP'!$A$4:$A$5569,1,0)</f>
        <v>411845</v>
      </c>
      <c r="H3427" t="str">
        <f t="shared" si="212"/>
        <v>Mesmo município</v>
      </c>
      <c r="I3427" s="17" t="e">
        <f>VLOOKUP(C3427,'REGIÕES DE SAÚDE E SEUS MUNICÍP'!$C$4:$C$5569,1,0)</f>
        <v>#N/A</v>
      </c>
      <c r="J3427">
        <f t="shared" si="213"/>
        <v>8</v>
      </c>
      <c r="K3427" t="str">
        <f t="shared" si="214"/>
        <v>Regiões semelhantes</v>
      </c>
      <c r="L3427" t="str">
        <f t="shared" si="215"/>
        <v>igual</v>
      </c>
    </row>
    <row r="3428" spans="1:12" x14ac:dyDescent="0.25">
      <c r="A3428" t="s">
        <v>8671</v>
      </c>
      <c r="B3428" t="s">
        <v>6185</v>
      </c>
      <c r="C3428" t="s">
        <v>2141</v>
      </c>
      <c r="D3428" t="s">
        <v>2476</v>
      </c>
      <c r="E3428" t="str">
        <f>VLOOKUP(VALUE(A3428),'REGIÕES DE SAÚDE E SEUS MUNICÍP'!$A$4:$C$5569,3,0)</f>
        <v>Toledo</v>
      </c>
      <c r="F3428" t="str">
        <f>VLOOKUP(G3428,'REGIÕES DE SAÚDE E SEUS MUNICÍP'!$A$4:$D$5569,4,0)</f>
        <v>Entre Rios do Oeste</v>
      </c>
      <c r="G3428">
        <f>VLOOKUP(VALUE(A3428),'REGIÕES DE SAÚDE E SEUS MUNICÍP'!$A$4:$A$5569,1,0)</f>
        <v>410753</v>
      </c>
      <c r="H3428" t="str">
        <f t="shared" si="212"/>
        <v>Mesmo município</v>
      </c>
      <c r="I3428" s="17" t="e">
        <f>VLOOKUP(C3428,'REGIÕES DE SAÚDE E SEUS MUNICÍP'!$C$4:$C$5569,1,0)</f>
        <v>#N/A</v>
      </c>
      <c r="J3428">
        <f t="shared" si="213"/>
        <v>8</v>
      </c>
      <c r="K3428" t="str">
        <f t="shared" si="214"/>
        <v>Regiões semelhantes</v>
      </c>
      <c r="L3428" t="str">
        <f t="shared" si="215"/>
        <v>igual</v>
      </c>
    </row>
    <row r="3429" spans="1:12" x14ac:dyDescent="0.25">
      <c r="A3429" t="s">
        <v>5529</v>
      </c>
      <c r="B3429" t="s">
        <v>6185</v>
      </c>
      <c r="C3429" t="s">
        <v>2141</v>
      </c>
      <c r="D3429" t="s">
        <v>7846</v>
      </c>
      <c r="E3429" t="str">
        <f>VLOOKUP(VALUE(A3429),'REGIÕES DE SAÚDE E SEUS MUNICÍP'!$A$4:$C$5569,3,0)</f>
        <v>Toledo</v>
      </c>
      <c r="F3429" t="str">
        <f>VLOOKUP(G3429,'REGIÕES DE SAÚDE E SEUS MUNICÍP'!$A$4:$D$5569,4,0)</f>
        <v>Maripá</v>
      </c>
      <c r="G3429">
        <f>VLOOKUP(VALUE(A3429),'REGIÕES DE SAÚDE E SEUS MUNICÍP'!$A$4:$A$5569,1,0)</f>
        <v>411535</v>
      </c>
      <c r="H3429" t="str">
        <f t="shared" si="212"/>
        <v>Mesmo município</v>
      </c>
      <c r="I3429" s="17" t="e">
        <f>VLOOKUP(C3429,'REGIÕES DE SAÚDE E SEUS MUNICÍP'!$C$4:$C$5569,1,0)</f>
        <v>#N/A</v>
      </c>
      <c r="J3429">
        <f t="shared" si="213"/>
        <v>8</v>
      </c>
      <c r="K3429" t="str">
        <f t="shared" si="214"/>
        <v>Regiões semelhantes</v>
      </c>
      <c r="L3429" t="str">
        <f t="shared" si="215"/>
        <v>igual</v>
      </c>
    </row>
    <row r="3430" spans="1:12" x14ac:dyDescent="0.25">
      <c r="A3430" t="s">
        <v>10535</v>
      </c>
      <c r="B3430" t="s">
        <v>6185</v>
      </c>
      <c r="C3430" t="s">
        <v>2141</v>
      </c>
      <c r="D3430" t="s">
        <v>681</v>
      </c>
      <c r="E3430" t="str">
        <f>VLOOKUP(VALUE(A3430),'REGIÕES DE SAÚDE E SEUS MUNICÍP'!$A$4:$C$5569,3,0)</f>
        <v>Toledo</v>
      </c>
      <c r="F3430" t="str">
        <f>VLOOKUP(G3430,'REGIÕES DE SAÚDE E SEUS MUNICÍP'!$A$4:$D$5569,4,0)</f>
        <v>Nova Santa Rosa</v>
      </c>
      <c r="G3430">
        <f>VLOOKUP(VALUE(A3430),'REGIÕES DE SAÚDE E SEUS MUNICÍP'!$A$4:$A$5569,1,0)</f>
        <v>411722</v>
      </c>
      <c r="H3430" t="str">
        <f t="shared" si="212"/>
        <v>Mesmo município</v>
      </c>
      <c r="I3430" s="17" t="e">
        <f>VLOOKUP(C3430,'REGIÕES DE SAÚDE E SEUS MUNICÍP'!$C$4:$C$5569,1,0)</f>
        <v>#N/A</v>
      </c>
      <c r="J3430">
        <f t="shared" si="213"/>
        <v>8</v>
      </c>
      <c r="K3430" t="str">
        <f t="shared" si="214"/>
        <v>Regiões semelhantes</v>
      </c>
      <c r="L3430" t="str">
        <f t="shared" si="215"/>
        <v>igual</v>
      </c>
    </row>
    <row r="3431" spans="1:12" x14ac:dyDescent="0.25">
      <c r="A3431" t="s">
        <v>1816</v>
      </c>
      <c r="B3431" t="s">
        <v>6185</v>
      </c>
      <c r="C3431" t="s">
        <v>2141</v>
      </c>
      <c r="D3431" t="s">
        <v>6898</v>
      </c>
      <c r="E3431" t="str">
        <f>VLOOKUP(VALUE(A3431),'REGIÕES DE SAÚDE E SEUS MUNICÍP'!$A$4:$C$5569,3,0)</f>
        <v>Toledo</v>
      </c>
      <c r="F3431" t="str">
        <f>VLOOKUP(G3431,'REGIÕES DE SAÚDE E SEUS MUNICÍP'!$A$4:$D$5569,4,0)</f>
        <v>Santa Helena</v>
      </c>
      <c r="G3431">
        <f>VLOOKUP(VALUE(A3431),'REGIÕES DE SAÚDE E SEUS MUNICÍP'!$A$4:$A$5569,1,0)</f>
        <v>412350</v>
      </c>
      <c r="H3431" t="str">
        <f t="shared" si="212"/>
        <v>Mesmo município</v>
      </c>
      <c r="I3431" s="17" t="e">
        <f>VLOOKUP(C3431,'REGIÕES DE SAÚDE E SEUS MUNICÍP'!$C$4:$C$5569,1,0)</f>
        <v>#N/A</v>
      </c>
      <c r="J3431">
        <f t="shared" si="213"/>
        <v>8</v>
      </c>
      <c r="K3431" t="str">
        <f t="shared" si="214"/>
        <v>Regiões semelhantes</v>
      </c>
      <c r="L3431" t="str">
        <f t="shared" si="215"/>
        <v>igual</v>
      </c>
    </row>
    <row r="3432" spans="1:12" x14ac:dyDescent="0.25">
      <c r="A3432" t="s">
        <v>7997</v>
      </c>
      <c r="B3432" t="s">
        <v>6185</v>
      </c>
      <c r="C3432" t="s">
        <v>2141</v>
      </c>
      <c r="D3432" t="s">
        <v>1022</v>
      </c>
      <c r="E3432" t="str">
        <f>VLOOKUP(VALUE(A3432),'REGIÕES DE SAÚDE E SEUS MUNICÍP'!$A$4:$C$5569,3,0)</f>
        <v>Toledo</v>
      </c>
      <c r="F3432" t="str">
        <f>VLOOKUP(G3432,'REGIÕES DE SAÚDE E SEUS MUNICÍP'!$A$4:$D$5569,4,0)</f>
        <v>Mercedes</v>
      </c>
      <c r="G3432">
        <f>VLOOKUP(VALUE(A3432),'REGIÕES DE SAÚDE E SEUS MUNICÍP'!$A$4:$A$5569,1,0)</f>
        <v>411585</v>
      </c>
      <c r="H3432" t="str">
        <f t="shared" si="212"/>
        <v>Mesmo município</v>
      </c>
      <c r="I3432" s="17" t="e">
        <f>VLOOKUP(C3432,'REGIÕES DE SAÚDE E SEUS MUNICÍP'!$C$4:$C$5569,1,0)</f>
        <v>#N/A</v>
      </c>
      <c r="J3432">
        <f t="shared" si="213"/>
        <v>8</v>
      </c>
      <c r="K3432" t="str">
        <f t="shared" si="214"/>
        <v>Regiões semelhantes</v>
      </c>
      <c r="L3432" t="str">
        <f t="shared" si="215"/>
        <v>igual</v>
      </c>
    </row>
    <row r="3433" spans="1:12" x14ac:dyDescent="0.25">
      <c r="A3433" t="s">
        <v>5666</v>
      </c>
      <c r="B3433" t="s">
        <v>6185</v>
      </c>
      <c r="C3433" t="s">
        <v>2141</v>
      </c>
      <c r="D3433" t="s">
        <v>3207</v>
      </c>
      <c r="E3433" t="str">
        <f>VLOOKUP(VALUE(A3433),'REGIÕES DE SAÚDE E SEUS MUNICÍP'!$A$4:$C$5569,3,0)</f>
        <v>Toledo</v>
      </c>
      <c r="F3433" t="str">
        <f>VLOOKUP(G3433,'REGIÕES DE SAÚDE E SEUS MUNICÍP'!$A$4:$D$5569,4,0)</f>
        <v>Marechal Cândido Rondon</v>
      </c>
      <c r="G3433">
        <f>VLOOKUP(VALUE(A3433),'REGIÕES DE SAÚDE E SEUS MUNICÍP'!$A$4:$A$5569,1,0)</f>
        <v>411460</v>
      </c>
      <c r="H3433" t="str">
        <f t="shared" si="212"/>
        <v>Mesmo município</v>
      </c>
      <c r="I3433" s="17" t="e">
        <f>VLOOKUP(C3433,'REGIÕES DE SAÚDE E SEUS MUNICÍP'!$C$4:$C$5569,1,0)</f>
        <v>#N/A</v>
      </c>
      <c r="J3433">
        <f t="shared" si="213"/>
        <v>8</v>
      </c>
      <c r="K3433" t="str">
        <f t="shared" si="214"/>
        <v>Regiões semelhantes</v>
      </c>
      <c r="L3433" t="str">
        <f t="shared" si="215"/>
        <v>igual</v>
      </c>
    </row>
    <row r="3434" spans="1:12" x14ac:dyDescent="0.25">
      <c r="A3434" t="s">
        <v>3792</v>
      </c>
      <c r="B3434" t="s">
        <v>6185</v>
      </c>
      <c r="C3434" t="s">
        <v>2141</v>
      </c>
      <c r="D3434" t="s">
        <v>6066</v>
      </c>
      <c r="E3434" t="str">
        <f>VLOOKUP(VALUE(A3434),'REGIÕES DE SAÚDE E SEUS MUNICÍP'!$A$4:$C$5569,3,0)</f>
        <v>Toledo</v>
      </c>
      <c r="F3434" t="str">
        <f>VLOOKUP(G3434,'REGIÕES DE SAÚDE E SEUS MUNICÍP'!$A$4:$D$5569,4,0)</f>
        <v>São José das Palmeiras</v>
      </c>
      <c r="G3434">
        <f>VLOOKUP(VALUE(A3434),'REGIÕES DE SAÚDE E SEUS MUNICÍP'!$A$4:$A$5569,1,0)</f>
        <v>412545</v>
      </c>
      <c r="H3434" t="str">
        <f t="shared" si="212"/>
        <v>Mesmo município</v>
      </c>
      <c r="I3434" s="17" t="e">
        <f>VLOOKUP(C3434,'REGIÕES DE SAÚDE E SEUS MUNICÍP'!$C$4:$C$5569,1,0)</f>
        <v>#N/A</v>
      </c>
      <c r="J3434">
        <f t="shared" si="213"/>
        <v>8</v>
      </c>
      <c r="K3434" t="str">
        <f t="shared" si="214"/>
        <v>Regiões semelhantes</v>
      </c>
      <c r="L3434" t="str">
        <f t="shared" si="215"/>
        <v>igual</v>
      </c>
    </row>
    <row r="3435" spans="1:12" x14ac:dyDescent="0.25">
      <c r="A3435" t="s">
        <v>6673</v>
      </c>
      <c r="B3435" t="s">
        <v>6185</v>
      </c>
      <c r="C3435" t="s">
        <v>2141</v>
      </c>
      <c r="D3435" t="s">
        <v>647</v>
      </c>
      <c r="E3435" t="str">
        <f>VLOOKUP(VALUE(A3435),'REGIÕES DE SAÚDE E SEUS MUNICÍP'!$A$4:$C$5569,3,0)</f>
        <v>Toledo</v>
      </c>
      <c r="F3435" t="str">
        <f>VLOOKUP(G3435,'REGIÕES DE SAÚDE E SEUS MUNICÍP'!$A$4:$D$5569,4,0)</f>
        <v>São Pedro do Iguaçu</v>
      </c>
      <c r="G3435">
        <f>VLOOKUP(VALUE(A3435),'REGIÕES DE SAÚDE E SEUS MUNICÍP'!$A$4:$A$5569,1,0)</f>
        <v>412575</v>
      </c>
      <c r="H3435" t="str">
        <f t="shared" si="212"/>
        <v>Mesmo município</v>
      </c>
      <c r="I3435" s="17" t="e">
        <f>VLOOKUP(C3435,'REGIÕES DE SAÚDE E SEUS MUNICÍP'!$C$4:$C$5569,1,0)</f>
        <v>#N/A</v>
      </c>
      <c r="J3435">
        <f t="shared" si="213"/>
        <v>8</v>
      </c>
      <c r="K3435" t="str">
        <f t="shared" si="214"/>
        <v>Regiões semelhantes</v>
      </c>
      <c r="L3435" t="str">
        <f t="shared" si="215"/>
        <v>igual</v>
      </c>
    </row>
    <row r="3436" spans="1:12" x14ac:dyDescent="0.25">
      <c r="A3436" t="s">
        <v>9143</v>
      </c>
      <c r="B3436" t="s">
        <v>6185</v>
      </c>
      <c r="C3436" t="s">
        <v>2141</v>
      </c>
      <c r="D3436" t="s">
        <v>7456</v>
      </c>
      <c r="E3436" t="str">
        <f>VLOOKUP(VALUE(A3436),'REGIÕES DE SAÚDE E SEUS MUNICÍP'!$A$4:$C$5569,3,0)</f>
        <v>Toledo</v>
      </c>
      <c r="F3436" t="str">
        <f>VLOOKUP(G3436,'REGIÕES DE SAÚDE E SEUS MUNICÍP'!$A$4:$D$5569,4,0)</f>
        <v>Assis Chateaubriand</v>
      </c>
      <c r="G3436">
        <f>VLOOKUP(VALUE(A3436),'REGIÕES DE SAÚDE E SEUS MUNICÍP'!$A$4:$A$5569,1,0)</f>
        <v>410200</v>
      </c>
      <c r="H3436" t="str">
        <f t="shared" si="212"/>
        <v>Mesmo município</v>
      </c>
      <c r="I3436" s="17" t="e">
        <f>VLOOKUP(C3436,'REGIÕES DE SAÚDE E SEUS MUNICÍP'!$C$4:$C$5569,1,0)</f>
        <v>#N/A</v>
      </c>
      <c r="J3436">
        <f t="shared" si="213"/>
        <v>8</v>
      </c>
      <c r="K3436" t="str">
        <f t="shared" si="214"/>
        <v>Regiões semelhantes</v>
      </c>
      <c r="L3436" t="str">
        <f t="shared" si="215"/>
        <v>igual</v>
      </c>
    </row>
    <row r="3437" spans="1:12" x14ac:dyDescent="0.25">
      <c r="A3437" t="s">
        <v>9292</v>
      </c>
      <c r="B3437" t="s">
        <v>6185</v>
      </c>
      <c r="C3437" t="s">
        <v>2141</v>
      </c>
      <c r="D3437" t="s">
        <v>6379</v>
      </c>
      <c r="E3437" t="str">
        <f>VLOOKUP(VALUE(A3437),'REGIÕES DE SAÚDE E SEUS MUNICÍP'!$A$4:$C$5569,3,0)</f>
        <v>Toledo</v>
      </c>
      <c r="F3437" t="str">
        <f>VLOOKUP(G3437,'REGIÕES DE SAÚDE E SEUS MUNICÍP'!$A$4:$D$5569,4,0)</f>
        <v>Ouro Verde do Oeste</v>
      </c>
      <c r="G3437">
        <f>VLOOKUP(VALUE(A3437),'REGIÕES DE SAÚDE E SEUS MUNICÍP'!$A$4:$A$5569,1,0)</f>
        <v>411745</v>
      </c>
      <c r="H3437" t="str">
        <f t="shared" si="212"/>
        <v>Mesmo município</v>
      </c>
      <c r="I3437" s="17" t="e">
        <f>VLOOKUP(C3437,'REGIÕES DE SAÚDE E SEUS MUNICÍP'!$C$4:$C$5569,1,0)</f>
        <v>#N/A</v>
      </c>
      <c r="J3437">
        <f t="shared" si="213"/>
        <v>8</v>
      </c>
      <c r="K3437" t="str">
        <f t="shared" si="214"/>
        <v>Regiões semelhantes</v>
      </c>
      <c r="L3437" t="str">
        <f t="shared" si="215"/>
        <v>igual</v>
      </c>
    </row>
    <row r="3438" spans="1:12" x14ac:dyDescent="0.25">
      <c r="A3438" t="s">
        <v>7954</v>
      </c>
      <c r="B3438" t="s">
        <v>6185</v>
      </c>
      <c r="C3438" t="s">
        <v>2141</v>
      </c>
      <c r="D3438" t="s">
        <v>2881</v>
      </c>
      <c r="E3438" t="str">
        <f>VLOOKUP(VALUE(A3438),'REGIÕES DE SAÚDE E SEUS MUNICÍP'!$A$4:$C$5569,3,0)</f>
        <v>Toledo</v>
      </c>
      <c r="F3438" t="str">
        <f>VLOOKUP(G3438,'REGIÕES DE SAÚDE E SEUS MUNICÍP'!$A$4:$D$5569,4,0)</f>
        <v>Terra Roxa</v>
      </c>
      <c r="G3438">
        <f>VLOOKUP(VALUE(A3438),'REGIÕES DE SAÚDE E SEUS MUNICÍP'!$A$4:$A$5569,1,0)</f>
        <v>412740</v>
      </c>
      <c r="H3438" t="str">
        <f t="shared" si="212"/>
        <v>Mesmo município</v>
      </c>
      <c r="I3438" s="17" t="e">
        <f>VLOOKUP(C3438,'REGIÕES DE SAÚDE E SEUS MUNICÍP'!$C$4:$C$5569,1,0)</f>
        <v>#N/A</v>
      </c>
      <c r="J3438">
        <f t="shared" si="213"/>
        <v>8</v>
      </c>
      <c r="K3438" t="str">
        <f t="shared" si="214"/>
        <v>Regiões semelhantes</v>
      </c>
      <c r="L3438" t="str">
        <f t="shared" si="215"/>
        <v>igual</v>
      </c>
    </row>
    <row r="3439" spans="1:12" x14ac:dyDescent="0.25">
      <c r="A3439" t="s">
        <v>7845</v>
      </c>
      <c r="B3439" t="s">
        <v>6185</v>
      </c>
      <c r="C3439" t="s">
        <v>2141</v>
      </c>
      <c r="D3439" t="s">
        <v>1275</v>
      </c>
      <c r="E3439" t="str">
        <f>VLOOKUP(VALUE(A3439),'REGIÕES DE SAÚDE E SEUS MUNICÍP'!$A$4:$C$5569,3,0)</f>
        <v>Toledo</v>
      </c>
      <c r="F3439" t="str">
        <f>VLOOKUP(G3439,'REGIÕES DE SAÚDE E SEUS MUNICÍP'!$A$4:$D$5569,4,0)</f>
        <v>Quatro Pontes</v>
      </c>
      <c r="G3439">
        <f>VLOOKUP(VALUE(A3439),'REGIÕES DE SAÚDE E SEUS MUNICÍP'!$A$4:$A$5569,1,0)</f>
        <v>412085</v>
      </c>
      <c r="H3439" t="str">
        <f t="shared" si="212"/>
        <v>Mesmo município</v>
      </c>
      <c r="I3439" s="17" t="e">
        <f>VLOOKUP(C3439,'REGIÕES DE SAÚDE E SEUS MUNICÍP'!$C$4:$C$5569,1,0)</f>
        <v>#N/A</v>
      </c>
      <c r="J3439">
        <f t="shared" si="213"/>
        <v>8</v>
      </c>
      <c r="K3439" t="str">
        <f t="shared" si="214"/>
        <v>Regiões semelhantes</v>
      </c>
      <c r="L3439" t="str">
        <f t="shared" si="215"/>
        <v>igual</v>
      </c>
    </row>
    <row r="3440" spans="1:12" x14ac:dyDescent="0.25">
      <c r="A3440" t="s">
        <v>5232</v>
      </c>
      <c r="B3440" t="s">
        <v>6185</v>
      </c>
      <c r="C3440" t="s">
        <v>2141</v>
      </c>
      <c r="D3440" t="s">
        <v>2674</v>
      </c>
      <c r="E3440" t="str">
        <f>VLOOKUP(VALUE(A3440),'REGIÕES DE SAÚDE E SEUS MUNICÍP'!$A$4:$C$5569,3,0)</f>
        <v>Toledo</v>
      </c>
      <c r="F3440" t="str">
        <f>VLOOKUP(G3440,'REGIÕES DE SAÚDE E SEUS MUNICÍP'!$A$4:$D$5569,4,0)</f>
        <v>Toledo</v>
      </c>
      <c r="G3440">
        <f>VLOOKUP(VALUE(A3440),'REGIÕES DE SAÚDE E SEUS MUNICÍP'!$A$4:$A$5569,1,0)</f>
        <v>412770</v>
      </c>
      <c r="H3440" t="str">
        <f t="shared" si="212"/>
        <v>Mesmo município</v>
      </c>
      <c r="I3440" s="17" t="e">
        <f>VLOOKUP(C3440,'REGIÕES DE SAÚDE E SEUS MUNICÍP'!$C$4:$C$5569,1,0)</f>
        <v>#N/A</v>
      </c>
      <c r="J3440">
        <f t="shared" si="213"/>
        <v>8</v>
      </c>
      <c r="K3440" t="str">
        <f t="shared" si="214"/>
        <v>Regiões semelhantes</v>
      </c>
      <c r="L3440" t="str">
        <f t="shared" si="215"/>
        <v>igual</v>
      </c>
    </row>
    <row r="3441" spans="1:12" x14ac:dyDescent="0.25">
      <c r="A3441" t="s">
        <v>5235</v>
      </c>
      <c r="B3441" t="s">
        <v>6185</v>
      </c>
      <c r="C3441" t="s">
        <v>2141</v>
      </c>
      <c r="D3441" t="s">
        <v>6261</v>
      </c>
      <c r="E3441" t="str">
        <f>VLOOKUP(VALUE(A3441),'REGIÕES DE SAÚDE E SEUS MUNICÍP'!$A$4:$C$5569,3,0)</f>
        <v>Toledo</v>
      </c>
      <c r="F3441" t="str">
        <f>VLOOKUP(G3441,'REGIÕES DE SAÚDE E SEUS MUNICÍP'!$A$4:$D$5569,4,0)</f>
        <v>Tupãssi</v>
      </c>
      <c r="G3441">
        <f>VLOOKUP(VALUE(A3441),'REGIÕES DE SAÚDE E SEUS MUNICÍP'!$A$4:$A$5569,1,0)</f>
        <v>412795</v>
      </c>
      <c r="H3441" t="str">
        <f t="shared" si="212"/>
        <v>Mesmo município</v>
      </c>
      <c r="I3441" s="17" t="e">
        <f>VLOOKUP(C3441,'REGIÕES DE SAÚDE E SEUS MUNICÍP'!$C$4:$C$5569,1,0)</f>
        <v>#N/A</v>
      </c>
      <c r="J3441">
        <f t="shared" si="213"/>
        <v>8</v>
      </c>
      <c r="K3441" t="str">
        <f t="shared" si="214"/>
        <v>Regiões semelhantes</v>
      </c>
      <c r="L3441" t="str">
        <f t="shared" si="215"/>
        <v>igual</v>
      </c>
    </row>
    <row r="3442" spans="1:12" x14ac:dyDescent="0.25">
      <c r="A3442" t="s">
        <v>668</v>
      </c>
      <c r="B3442" t="s">
        <v>6185</v>
      </c>
      <c r="C3442" t="s">
        <v>2141</v>
      </c>
      <c r="D3442" t="s">
        <v>1099</v>
      </c>
      <c r="E3442" t="str">
        <f>VLOOKUP(VALUE(A3442),'REGIÕES DE SAÚDE E SEUS MUNICÍP'!$A$4:$C$5569,3,0)</f>
        <v>Toledo</v>
      </c>
      <c r="F3442" t="str">
        <f>VLOOKUP(G3442,'REGIÕES DE SAÚDE E SEUS MUNICÍP'!$A$4:$D$5569,4,0)</f>
        <v>Guaíra</v>
      </c>
      <c r="G3442">
        <f>VLOOKUP(VALUE(A3442),'REGIÕES DE SAÚDE E SEUS MUNICÍP'!$A$4:$A$5569,1,0)</f>
        <v>410880</v>
      </c>
      <c r="H3442" t="str">
        <f t="shared" si="212"/>
        <v>Mesmo município</v>
      </c>
      <c r="I3442" s="17" t="e">
        <f>VLOOKUP(C3442,'REGIÕES DE SAÚDE E SEUS MUNICÍP'!$C$4:$C$5569,1,0)</f>
        <v>#N/A</v>
      </c>
      <c r="J3442">
        <f t="shared" si="213"/>
        <v>8</v>
      </c>
      <c r="K3442" t="str">
        <f t="shared" si="214"/>
        <v>diferente</v>
      </c>
      <c r="L3442" t="str">
        <f t="shared" si="215"/>
        <v>igual</v>
      </c>
    </row>
    <row r="3443" spans="1:12" x14ac:dyDescent="0.25">
      <c r="A3443" t="s">
        <v>5080</v>
      </c>
      <c r="B3443" t="s">
        <v>6185</v>
      </c>
      <c r="C3443" t="s">
        <v>6967</v>
      </c>
      <c r="D3443" t="s">
        <v>9607</v>
      </c>
      <c r="E3443" t="str">
        <f>VLOOKUP(VALUE(A3443),'REGIÕES DE SAÚDE E SEUS MUNICÍP'!$A$4:$C$5569,3,0)</f>
        <v>Telêmaco Borba</v>
      </c>
      <c r="F3443" t="str">
        <f>VLOOKUP(G3443,'REGIÕES DE SAÚDE E SEUS MUNICÍP'!$A$4:$D$5569,4,0)</f>
        <v>Ventania</v>
      </c>
      <c r="G3443">
        <f>VLOOKUP(VALUE(A3443),'REGIÕES DE SAÚDE E SEUS MUNICÍP'!$A$4:$A$5569,1,0)</f>
        <v>412853</v>
      </c>
      <c r="H3443" t="str">
        <f t="shared" si="212"/>
        <v>Mesmo município</v>
      </c>
      <c r="I3443" s="17" t="e">
        <f>VLOOKUP(C3443,'REGIÕES DE SAÚDE E SEUS MUNICÍP'!$C$4:$C$5569,1,0)</f>
        <v>#N/A</v>
      </c>
      <c r="J3443">
        <f t="shared" si="213"/>
        <v>8</v>
      </c>
      <c r="K3443" t="str">
        <f t="shared" si="214"/>
        <v>Regiões semelhantes</v>
      </c>
      <c r="L3443" t="str">
        <f t="shared" si="215"/>
        <v>diferente</v>
      </c>
    </row>
    <row r="3444" spans="1:12" x14ac:dyDescent="0.25">
      <c r="A3444" t="s">
        <v>10664</v>
      </c>
      <c r="B3444" t="s">
        <v>6185</v>
      </c>
      <c r="C3444" t="s">
        <v>6967</v>
      </c>
      <c r="D3444" t="s">
        <v>5741</v>
      </c>
      <c r="E3444" t="str">
        <f>VLOOKUP(VALUE(A3444),'REGIÕES DE SAÚDE E SEUS MUNICÍP'!$A$4:$C$5569,3,0)</f>
        <v>Telêmaco Borba</v>
      </c>
      <c r="F3444" t="str">
        <f>VLOOKUP(G3444,'REGIÕES DE SAÚDE E SEUS MUNICÍP'!$A$4:$D$5569,4,0)</f>
        <v>Tibagi</v>
      </c>
      <c r="G3444">
        <f>VLOOKUP(VALUE(A3444),'REGIÕES DE SAÚDE E SEUS MUNICÍP'!$A$4:$A$5569,1,0)</f>
        <v>412750</v>
      </c>
      <c r="H3444" t="str">
        <f t="shared" si="212"/>
        <v>Mesmo município</v>
      </c>
      <c r="I3444" s="17" t="e">
        <f>VLOOKUP(C3444,'REGIÕES DE SAÚDE E SEUS MUNICÍP'!$C$4:$C$5569,1,0)</f>
        <v>#N/A</v>
      </c>
      <c r="J3444">
        <f t="shared" si="213"/>
        <v>8</v>
      </c>
      <c r="K3444" t="str">
        <f t="shared" si="214"/>
        <v>Regiões semelhantes</v>
      </c>
      <c r="L3444" t="str">
        <f t="shared" si="215"/>
        <v>igual</v>
      </c>
    </row>
    <row r="3445" spans="1:12" x14ac:dyDescent="0.25">
      <c r="A3445" t="s">
        <v>10469</v>
      </c>
      <c r="B3445" t="s">
        <v>6185</v>
      </c>
      <c r="C3445" t="s">
        <v>6967</v>
      </c>
      <c r="D3445" t="s">
        <v>7979</v>
      </c>
      <c r="E3445" t="str">
        <f>VLOOKUP(VALUE(A3445),'REGIÕES DE SAÚDE E SEUS MUNICÍP'!$A$4:$C$5569,3,0)</f>
        <v>Telêmaco Borba</v>
      </c>
      <c r="F3445" t="str">
        <f>VLOOKUP(G3445,'REGIÕES DE SAÚDE E SEUS MUNICÍP'!$A$4:$D$5569,4,0)</f>
        <v>Telêmaco Borba</v>
      </c>
      <c r="G3445">
        <f>VLOOKUP(VALUE(A3445),'REGIÕES DE SAÚDE E SEUS MUNICÍP'!$A$4:$A$5569,1,0)</f>
        <v>412710</v>
      </c>
      <c r="H3445" t="str">
        <f t="shared" si="212"/>
        <v>Mesmo município</v>
      </c>
      <c r="I3445" s="17" t="e">
        <f>VLOOKUP(C3445,'REGIÕES DE SAÚDE E SEUS MUNICÍP'!$C$4:$C$5569,1,0)</f>
        <v>#N/A</v>
      </c>
      <c r="J3445">
        <f t="shared" si="213"/>
        <v>8</v>
      </c>
      <c r="K3445" t="str">
        <f t="shared" si="214"/>
        <v>Regiões semelhantes</v>
      </c>
      <c r="L3445" t="str">
        <f t="shared" si="215"/>
        <v>igual</v>
      </c>
    </row>
    <row r="3446" spans="1:12" x14ac:dyDescent="0.25">
      <c r="A3446" t="s">
        <v>5348</v>
      </c>
      <c r="B3446" t="s">
        <v>6185</v>
      </c>
      <c r="C3446" t="s">
        <v>6967</v>
      </c>
      <c r="D3446" t="s">
        <v>7632</v>
      </c>
      <c r="E3446" t="str">
        <f>VLOOKUP(VALUE(A3446),'REGIÕES DE SAÚDE E SEUS MUNICÍP'!$A$4:$C$5569,3,0)</f>
        <v>Telêmaco Borba</v>
      </c>
      <c r="F3446" t="str">
        <f>VLOOKUP(G3446,'REGIÕES DE SAÚDE E SEUS MUNICÍP'!$A$4:$D$5569,4,0)</f>
        <v>Imbaú</v>
      </c>
      <c r="G3446">
        <f>VLOOKUP(VALUE(A3446),'REGIÕES DE SAÚDE E SEUS MUNICÍP'!$A$4:$A$5569,1,0)</f>
        <v>411007</v>
      </c>
      <c r="H3446" t="str">
        <f t="shared" si="212"/>
        <v>Mesmo município</v>
      </c>
      <c r="I3446" s="17" t="e">
        <f>VLOOKUP(C3446,'REGIÕES DE SAÚDE E SEUS MUNICÍP'!$C$4:$C$5569,1,0)</f>
        <v>#N/A</v>
      </c>
      <c r="J3446">
        <f t="shared" si="213"/>
        <v>8</v>
      </c>
      <c r="K3446" t="str">
        <f t="shared" si="214"/>
        <v>Regiões semelhantes</v>
      </c>
      <c r="L3446" t="str">
        <f t="shared" si="215"/>
        <v>igual</v>
      </c>
    </row>
    <row r="3447" spans="1:12" x14ac:dyDescent="0.25">
      <c r="A3447" t="s">
        <v>2643</v>
      </c>
      <c r="B3447" t="s">
        <v>6185</v>
      </c>
      <c r="C3447" t="s">
        <v>6967</v>
      </c>
      <c r="D3447" t="s">
        <v>6053</v>
      </c>
      <c r="E3447" t="str">
        <f>VLOOKUP(VALUE(A3447),'REGIÕES DE SAÚDE E SEUS MUNICÍP'!$A$4:$C$5569,3,0)</f>
        <v>Telêmaco Borba</v>
      </c>
      <c r="F3447" t="str">
        <f>VLOOKUP(G3447,'REGIÕES DE SAÚDE E SEUS MUNICÍP'!$A$4:$D$5569,4,0)</f>
        <v>Curiúva</v>
      </c>
      <c r="G3447">
        <f>VLOOKUP(VALUE(A3447),'REGIÕES DE SAÚDE E SEUS MUNICÍP'!$A$4:$A$5569,1,0)</f>
        <v>410700</v>
      </c>
      <c r="H3447" t="str">
        <f t="shared" si="212"/>
        <v>Mesmo município</v>
      </c>
      <c r="I3447" s="17" t="e">
        <f>VLOOKUP(C3447,'REGIÕES DE SAÚDE E SEUS MUNICÍP'!$C$4:$C$5569,1,0)</f>
        <v>#N/A</v>
      </c>
      <c r="J3447">
        <f t="shared" si="213"/>
        <v>8</v>
      </c>
      <c r="K3447" t="str">
        <f t="shared" si="214"/>
        <v>Regiões semelhantes</v>
      </c>
      <c r="L3447" t="str">
        <f t="shared" si="215"/>
        <v>igual</v>
      </c>
    </row>
    <row r="3448" spans="1:12" x14ac:dyDescent="0.25">
      <c r="A3448" t="s">
        <v>8640</v>
      </c>
      <c r="B3448" t="s">
        <v>6185</v>
      </c>
      <c r="C3448" t="s">
        <v>6967</v>
      </c>
      <c r="D3448" t="s">
        <v>3960</v>
      </c>
      <c r="E3448" t="str">
        <f>VLOOKUP(VALUE(A3448),'REGIÕES DE SAÚDE E SEUS MUNICÍP'!$A$4:$C$5569,3,0)</f>
        <v>Telêmaco Borba</v>
      </c>
      <c r="F3448" t="str">
        <f>VLOOKUP(G3448,'REGIÕES DE SAÚDE E SEUS MUNICÍP'!$A$4:$D$5569,4,0)</f>
        <v>Reserva</v>
      </c>
      <c r="G3448">
        <f>VLOOKUP(VALUE(A3448),'REGIÕES DE SAÚDE E SEUS MUNICÍP'!$A$4:$A$5569,1,0)</f>
        <v>412170</v>
      </c>
      <c r="H3448" t="str">
        <f t="shared" si="212"/>
        <v>Mesmo município</v>
      </c>
      <c r="I3448" s="17" t="e">
        <f>VLOOKUP(C3448,'REGIÕES DE SAÚDE E SEUS MUNICÍP'!$C$4:$C$5569,1,0)</f>
        <v>#N/A</v>
      </c>
      <c r="J3448">
        <f t="shared" si="213"/>
        <v>8</v>
      </c>
      <c r="K3448" t="str">
        <f t="shared" si="214"/>
        <v>Regiões semelhantes</v>
      </c>
      <c r="L3448" t="str">
        <f t="shared" si="215"/>
        <v>igual</v>
      </c>
    </row>
    <row r="3449" spans="1:12" x14ac:dyDescent="0.25">
      <c r="A3449" t="s">
        <v>6891</v>
      </c>
      <c r="B3449" t="s">
        <v>6185</v>
      </c>
      <c r="C3449" t="s">
        <v>6967</v>
      </c>
      <c r="D3449" t="s">
        <v>9186</v>
      </c>
      <c r="E3449" t="str">
        <f>VLOOKUP(VALUE(A3449),'REGIÕES DE SAÚDE E SEUS MUNICÍP'!$A$4:$C$5569,3,0)</f>
        <v>Telêmaco Borba</v>
      </c>
      <c r="F3449" t="str">
        <f>VLOOKUP(G3449,'REGIÕES DE SAÚDE E SEUS MUNICÍP'!$A$4:$D$5569,4,0)</f>
        <v>Ortigueira</v>
      </c>
      <c r="G3449">
        <f>VLOOKUP(VALUE(A3449),'REGIÕES DE SAÚDE E SEUS MUNICÍP'!$A$4:$A$5569,1,0)</f>
        <v>411730</v>
      </c>
      <c r="H3449" t="str">
        <f t="shared" si="212"/>
        <v>Mesmo município</v>
      </c>
      <c r="I3449" s="17" t="e">
        <f>VLOOKUP(C3449,'REGIÕES DE SAÚDE E SEUS MUNICÍP'!$C$4:$C$5569,1,0)</f>
        <v>#N/A</v>
      </c>
      <c r="J3449">
        <f t="shared" si="213"/>
        <v>8</v>
      </c>
      <c r="K3449" t="str">
        <f t="shared" si="214"/>
        <v>diferente</v>
      </c>
      <c r="L3449" t="str">
        <f t="shared" si="215"/>
        <v>igual</v>
      </c>
    </row>
    <row r="3450" spans="1:12" x14ac:dyDescent="0.25">
      <c r="A3450" t="s">
        <v>10532</v>
      </c>
      <c r="B3450" t="s">
        <v>6185</v>
      </c>
      <c r="C3450" t="s">
        <v>3713</v>
      </c>
      <c r="D3450" t="s">
        <v>910</v>
      </c>
      <c r="E3450" t="str">
        <f>VLOOKUP(VALUE(A3450),'REGIÕES DE SAÚDE E SEUS MUNICÍP'!$A$4:$C$5569,3,0)</f>
        <v>Ivaiporã</v>
      </c>
      <c r="F3450" t="str">
        <f>VLOOKUP(G3450,'REGIÕES DE SAÚDE E SEUS MUNICÍP'!$A$4:$D$5569,4,0)</f>
        <v>Jardim Alegre</v>
      </c>
      <c r="G3450">
        <f>VLOOKUP(VALUE(A3450),'REGIÕES DE SAÚDE E SEUS MUNICÍP'!$A$4:$A$5569,1,0)</f>
        <v>411250</v>
      </c>
      <c r="H3450" t="str">
        <f t="shared" si="212"/>
        <v>Mesmo município</v>
      </c>
      <c r="I3450" s="17" t="e">
        <f>VLOOKUP(C3450,'REGIÕES DE SAÚDE E SEUS MUNICÍP'!$C$4:$C$5569,1,0)</f>
        <v>#N/A</v>
      </c>
      <c r="J3450">
        <f t="shared" si="213"/>
        <v>8</v>
      </c>
      <c r="K3450" t="str">
        <f t="shared" si="214"/>
        <v>Regiões semelhantes</v>
      </c>
      <c r="L3450" t="str">
        <f t="shared" si="215"/>
        <v>diferente</v>
      </c>
    </row>
    <row r="3451" spans="1:12" x14ac:dyDescent="0.25">
      <c r="A3451" t="s">
        <v>9016</v>
      </c>
      <c r="B3451" t="s">
        <v>6185</v>
      </c>
      <c r="C3451" t="s">
        <v>3713</v>
      </c>
      <c r="D3451" t="s">
        <v>9329</v>
      </c>
      <c r="E3451" t="str">
        <f>VLOOKUP(VALUE(A3451),'REGIÕES DE SAÚDE E SEUS MUNICÍP'!$A$4:$C$5569,3,0)</f>
        <v>Ivaiporã</v>
      </c>
      <c r="F3451" t="str">
        <f>VLOOKUP(G3451,'REGIÕES DE SAÚDE E SEUS MUNICÍP'!$A$4:$D$5569,4,0)</f>
        <v>Godoy Moreira</v>
      </c>
      <c r="G3451">
        <f>VLOOKUP(VALUE(A3451),'REGIÕES DE SAÚDE E SEUS MUNICÍP'!$A$4:$A$5569,1,0)</f>
        <v>410855</v>
      </c>
      <c r="H3451" t="str">
        <f t="shared" si="212"/>
        <v>Mesmo município</v>
      </c>
      <c r="I3451" s="17" t="e">
        <f>VLOOKUP(C3451,'REGIÕES DE SAÚDE E SEUS MUNICÍP'!$C$4:$C$5569,1,0)</f>
        <v>#N/A</v>
      </c>
      <c r="J3451">
        <f t="shared" si="213"/>
        <v>8</v>
      </c>
      <c r="K3451" t="str">
        <f t="shared" si="214"/>
        <v>Regiões semelhantes</v>
      </c>
      <c r="L3451" t="str">
        <f t="shared" si="215"/>
        <v>igual</v>
      </c>
    </row>
    <row r="3452" spans="1:12" x14ac:dyDescent="0.25">
      <c r="A3452" t="s">
        <v>8919</v>
      </c>
      <c r="B3452" t="s">
        <v>6185</v>
      </c>
      <c r="C3452" t="s">
        <v>3713</v>
      </c>
      <c r="D3452" t="s">
        <v>5656</v>
      </c>
      <c r="E3452" t="str">
        <f>VLOOKUP(VALUE(A3452),'REGIÕES DE SAÚDE E SEUS MUNICÍP'!$A$4:$C$5569,3,0)</f>
        <v>Ivaiporã</v>
      </c>
      <c r="F3452" t="str">
        <f>VLOOKUP(G3452,'REGIÕES DE SAÚDE E SEUS MUNICÍP'!$A$4:$D$5569,4,0)</f>
        <v>Lunardelli</v>
      </c>
      <c r="G3452">
        <f>VLOOKUP(VALUE(A3452),'REGIÕES DE SAÚDE E SEUS MUNICÍP'!$A$4:$A$5569,1,0)</f>
        <v>411375</v>
      </c>
      <c r="H3452" t="str">
        <f t="shared" si="212"/>
        <v>Mesmo município</v>
      </c>
      <c r="I3452" s="17" t="e">
        <f>VLOOKUP(C3452,'REGIÕES DE SAÚDE E SEUS MUNICÍP'!$C$4:$C$5569,1,0)</f>
        <v>#N/A</v>
      </c>
      <c r="J3452">
        <f t="shared" si="213"/>
        <v>8</v>
      </c>
      <c r="K3452" t="str">
        <f t="shared" si="214"/>
        <v>Regiões semelhantes</v>
      </c>
      <c r="L3452" t="str">
        <f t="shared" si="215"/>
        <v>igual</v>
      </c>
    </row>
    <row r="3453" spans="1:12" x14ac:dyDescent="0.25">
      <c r="A3453" t="s">
        <v>3024</v>
      </c>
      <c r="B3453" t="s">
        <v>6185</v>
      </c>
      <c r="C3453" t="s">
        <v>3713</v>
      </c>
      <c r="D3453" t="s">
        <v>7898</v>
      </c>
      <c r="E3453" t="str">
        <f>VLOOKUP(VALUE(A3453),'REGIÕES DE SAÚDE E SEUS MUNICÍP'!$A$4:$C$5569,3,0)</f>
        <v>Ivaiporã</v>
      </c>
      <c r="F3453" t="str">
        <f>VLOOKUP(G3453,'REGIÕES DE SAÚDE E SEUS MUNICÍP'!$A$4:$D$5569,4,0)</f>
        <v>Manoel Ribas</v>
      </c>
      <c r="G3453">
        <f>VLOOKUP(VALUE(A3453),'REGIÕES DE SAÚDE E SEUS MUNICÍP'!$A$4:$A$5569,1,0)</f>
        <v>411450</v>
      </c>
      <c r="H3453" t="str">
        <f t="shared" si="212"/>
        <v>Mesmo município</v>
      </c>
      <c r="I3453" s="17" t="e">
        <f>VLOOKUP(C3453,'REGIÕES DE SAÚDE E SEUS MUNICÍP'!$C$4:$C$5569,1,0)</f>
        <v>#N/A</v>
      </c>
      <c r="J3453">
        <f t="shared" si="213"/>
        <v>8</v>
      </c>
      <c r="K3453" t="str">
        <f t="shared" si="214"/>
        <v>Regiões semelhantes</v>
      </c>
      <c r="L3453" t="str">
        <f t="shared" si="215"/>
        <v>igual</v>
      </c>
    </row>
    <row r="3454" spans="1:12" x14ac:dyDescent="0.25">
      <c r="A3454" t="s">
        <v>9749</v>
      </c>
      <c r="B3454" t="s">
        <v>6185</v>
      </c>
      <c r="C3454" t="s">
        <v>3713</v>
      </c>
      <c r="D3454" t="s">
        <v>135</v>
      </c>
      <c r="E3454" t="str">
        <f>VLOOKUP(VALUE(A3454),'REGIÕES DE SAÚDE E SEUS MUNICÍP'!$A$4:$C$5569,3,0)</f>
        <v>Ivaiporã</v>
      </c>
      <c r="F3454" t="str">
        <f>VLOOKUP(G3454,'REGIÕES DE SAÚDE E SEUS MUNICÍP'!$A$4:$D$5569,4,0)</f>
        <v>São João do Ivaí</v>
      </c>
      <c r="G3454">
        <f>VLOOKUP(VALUE(A3454),'REGIÕES DE SAÚDE E SEUS MUNICÍP'!$A$4:$A$5569,1,0)</f>
        <v>412500</v>
      </c>
      <c r="H3454" t="str">
        <f t="shared" si="212"/>
        <v>Mesmo município</v>
      </c>
      <c r="I3454" s="17" t="e">
        <f>VLOOKUP(C3454,'REGIÕES DE SAÚDE E SEUS MUNICÍP'!$C$4:$C$5569,1,0)</f>
        <v>#N/A</v>
      </c>
      <c r="J3454">
        <f t="shared" si="213"/>
        <v>8</v>
      </c>
      <c r="K3454" t="str">
        <f t="shared" si="214"/>
        <v>Regiões semelhantes</v>
      </c>
      <c r="L3454" t="str">
        <f t="shared" si="215"/>
        <v>igual</v>
      </c>
    </row>
    <row r="3455" spans="1:12" x14ac:dyDescent="0.25">
      <c r="A3455" t="s">
        <v>5697</v>
      </c>
      <c r="B3455" t="s">
        <v>6185</v>
      </c>
      <c r="C3455" t="s">
        <v>3713</v>
      </c>
      <c r="D3455" t="s">
        <v>5549</v>
      </c>
      <c r="E3455" t="str">
        <f>VLOOKUP(VALUE(A3455),'REGIÕES DE SAÚDE E SEUS MUNICÍP'!$A$4:$C$5569,3,0)</f>
        <v>Ivaiporã</v>
      </c>
      <c r="F3455" t="str">
        <f>VLOOKUP(G3455,'REGIÕES DE SAÚDE E SEUS MUNICÍP'!$A$4:$D$5569,4,0)</f>
        <v>Arapuã</v>
      </c>
      <c r="G3455">
        <f>VLOOKUP(VALUE(A3455),'REGIÕES DE SAÚDE E SEUS MUNICÍP'!$A$4:$A$5569,1,0)</f>
        <v>410165</v>
      </c>
      <c r="H3455" t="str">
        <f t="shared" si="212"/>
        <v>Mesmo município</v>
      </c>
      <c r="I3455" s="17" t="e">
        <f>VLOOKUP(C3455,'REGIÕES DE SAÚDE E SEUS MUNICÍP'!$C$4:$C$5569,1,0)</f>
        <v>#N/A</v>
      </c>
      <c r="J3455">
        <f t="shared" si="213"/>
        <v>8</v>
      </c>
      <c r="K3455" t="str">
        <f t="shared" si="214"/>
        <v>Regiões semelhantes</v>
      </c>
      <c r="L3455" t="str">
        <f t="shared" si="215"/>
        <v>igual</v>
      </c>
    </row>
    <row r="3456" spans="1:12" x14ac:dyDescent="0.25">
      <c r="A3456" t="s">
        <v>680</v>
      </c>
      <c r="B3456" t="s">
        <v>6185</v>
      </c>
      <c r="C3456" t="s">
        <v>3713</v>
      </c>
      <c r="D3456" t="s">
        <v>2750</v>
      </c>
      <c r="E3456" t="str">
        <f>VLOOKUP(VALUE(A3456),'REGIÕES DE SAÚDE E SEUS MUNICÍP'!$A$4:$C$5569,3,0)</f>
        <v>Ivaiporã</v>
      </c>
      <c r="F3456" t="str">
        <f>VLOOKUP(G3456,'REGIÕES DE SAÚDE E SEUS MUNICÍP'!$A$4:$D$5569,4,0)</f>
        <v>Ariranha do Ivaí</v>
      </c>
      <c r="G3456">
        <f>VLOOKUP(VALUE(A3456),'REGIÕES DE SAÚDE E SEUS MUNICÍP'!$A$4:$A$5569,1,0)</f>
        <v>410185</v>
      </c>
      <c r="H3456" t="str">
        <f t="shared" si="212"/>
        <v>Mesmo município</v>
      </c>
      <c r="I3456" s="17" t="e">
        <f>VLOOKUP(C3456,'REGIÕES DE SAÚDE E SEUS MUNICÍP'!$C$4:$C$5569,1,0)</f>
        <v>#N/A</v>
      </c>
      <c r="J3456">
        <f t="shared" si="213"/>
        <v>8</v>
      </c>
      <c r="K3456" t="str">
        <f t="shared" si="214"/>
        <v>Regiões semelhantes</v>
      </c>
      <c r="L3456" t="str">
        <f t="shared" si="215"/>
        <v>igual</v>
      </c>
    </row>
    <row r="3457" spans="1:12" x14ac:dyDescent="0.25">
      <c r="A3457" t="s">
        <v>3432</v>
      </c>
      <c r="B3457" t="s">
        <v>6185</v>
      </c>
      <c r="C3457" t="s">
        <v>3713</v>
      </c>
      <c r="D3457" t="s">
        <v>8287</v>
      </c>
      <c r="E3457" t="str">
        <f>VLOOKUP(VALUE(A3457),'REGIÕES DE SAÚDE E SEUS MUNICÍP'!$A$4:$C$5569,3,0)</f>
        <v>Ivaiporã</v>
      </c>
      <c r="F3457" t="str">
        <f>VLOOKUP(G3457,'REGIÕES DE SAÚDE E SEUS MUNICÍP'!$A$4:$D$5569,4,0)</f>
        <v>Mato Rico</v>
      </c>
      <c r="G3457">
        <f>VLOOKUP(VALUE(A3457),'REGIÕES DE SAÚDE E SEUS MUNICÍP'!$A$4:$A$5569,1,0)</f>
        <v>411573</v>
      </c>
      <c r="H3457" t="str">
        <f t="shared" si="212"/>
        <v>Mesmo município</v>
      </c>
      <c r="I3457" s="17" t="e">
        <f>VLOOKUP(C3457,'REGIÕES DE SAÚDE E SEUS MUNICÍP'!$C$4:$C$5569,1,0)</f>
        <v>#N/A</v>
      </c>
      <c r="J3457">
        <f t="shared" si="213"/>
        <v>8</v>
      </c>
      <c r="K3457" t="str">
        <f t="shared" si="214"/>
        <v>Regiões semelhantes</v>
      </c>
      <c r="L3457" t="str">
        <f t="shared" si="215"/>
        <v>igual</v>
      </c>
    </row>
    <row r="3458" spans="1:12" x14ac:dyDescent="0.25">
      <c r="A3458" t="s">
        <v>10219</v>
      </c>
      <c r="B3458" t="s">
        <v>6185</v>
      </c>
      <c r="C3458" t="s">
        <v>3713</v>
      </c>
      <c r="D3458" t="s">
        <v>8002</v>
      </c>
      <c r="E3458" t="str">
        <f>VLOOKUP(VALUE(A3458),'REGIÕES DE SAÚDE E SEUS MUNICÍP'!$A$4:$C$5569,3,0)</f>
        <v>Ivaiporã</v>
      </c>
      <c r="F3458" t="str">
        <f>VLOOKUP(G3458,'REGIÕES DE SAÚDE E SEUS MUNICÍP'!$A$4:$D$5569,4,0)</f>
        <v>Santa Maria do Oeste</v>
      </c>
      <c r="G3458">
        <f>VLOOKUP(VALUE(A3458),'REGIÕES DE SAÚDE E SEUS MUNICÍP'!$A$4:$A$5569,1,0)</f>
        <v>412385</v>
      </c>
      <c r="H3458" t="str">
        <f t="shared" si="212"/>
        <v>Mesmo município</v>
      </c>
      <c r="I3458" s="17" t="e">
        <f>VLOOKUP(C3458,'REGIÕES DE SAÚDE E SEUS MUNICÍP'!$C$4:$C$5569,1,0)</f>
        <v>#N/A</v>
      </c>
      <c r="J3458">
        <f t="shared" si="213"/>
        <v>8</v>
      </c>
      <c r="K3458" t="str">
        <f t="shared" si="214"/>
        <v>Regiões semelhantes</v>
      </c>
      <c r="L3458" t="str">
        <f t="shared" si="215"/>
        <v>igual</v>
      </c>
    </row>
    <row r="3459" spans="1:12" x14ac:dyDescent="0.25">
      <c r="A3459" t="s">
        <v>3754</v>
      </c>
      <c r="B3459" t="s">
        <v>6185</v>
      </c>
      <c r="C3459" t="s">
        <v>3713</v>
      </c>
      <c r="D3459" t="s">
        <v>387</v>
      </c>
      <c r="E3459" t="str">
        <f>VLOOKUP(VALUE(A3459),'REGIÕES DE SAÚDE E SEUS MUNICÍP'!$A$4:$C$5569,3,0)</f>
        <v>Ivaiporã</v>
      </c>
      <c r="F3459" t="str">
        <f>VLOOKUP(G3459,'REGIÕES DE SAÚDE E SEUS MUNICÍP'!$A$4:$D$5569,4,0)</f>
        <v>Rosário do Ivaí</v>
      </c>
      <c r="G3459">
        <f>VLOOKUP(VALUE(A3459),'REGIÕES DE SAÚDE E SEUS MUNICÍP'!$A$4:$A$5569,1,0)</f>
        <v>412265</v>
      </c>
      <c r="H3459" t="str">
        <f t="shared" ref="H3459:H3522" si="216">IF(F3459=D3459,"Mesmo município","Município diferente")</f>
        <v>Mesmo município</v>
      </c>
      <c r="I3459" s="17" t="e">
        <f>VLOOKUP(C3459,'REGIÕES DE SAÚDE E SEUS MUNICÍP'!$C$4:$C$5569,1,0)</f>
        <v>#N/A</v>
      </c>
      <c r="J3459">
        <f t="shared" ref="J3459:J3522" si="217">SEARCH(E3459,C3459)</f>
        <v>8</v>
      </c>
      <c r="K3459" t="str">
        <f t="shared" ref="K3459:K3522" si="218">IF(C3459=C3460,IF(E3459=E3460,"Regiões semelhantes","Nova composição"),"diferente")</f>
        <v>Regiões semelhantes</v>
      </c>
      <c r="L3459" t="str">
        <f t="shared" si="215"/>
        <v>igual</v>
      </c>
    </row>
    <row r="3460" spans="1:12" x14ac:dyDescent="0.25">
      <c r="A3460" t="s">
        <v>5560</v>
      </c>
      <c r="B3460" t="s">
        <v>6185</v>
      </c>
      <c r="C3460" t="s">
        <v>3713</v>
      </c>
      <c r="D3460" t="s">
        <v>6126</v>
      </c>
      <c r="E3460" t="str">
        <f>VLOOKUP(VALUE(A3460),'REGIÕES DE SAÚDE E SEUS MUNICÍP'!$A$4:$C$5569,3,0)</f>
        <v>Ivaiporã</v>
      </c>
      <c r="F3460" t="str">
        <f>VLOOKUP(G3460,'REGIÕES DE SAÚDE E SEUS MUNICÍP'!$A$4:$D$5569,4,0)</f>
        <v>Nova Tebas</v>
      </c>
      <c r="G3460">
        <f>VLOOKUP(VALUE(A3460),'REGIÕES DE SAÚDE E SEUS MUNICÍP'!$A$4:$A$5569,1,0)</f>
        <v>411727</v>
      </c>
      <c r="H3460" t="str">
        <f t="shared" si="216"/>
        <v>Mesmo município</v>
      </c>
      <c r="I3460" s="17" t="e">
        <f>VLOOKUP(C3460,'REGIÕES DE SAÚDE E SEUS MUNICÍP'!$C$4:$C$5569,1,0)</f>
        <v>#N/A</v>
      </c>
      <c r="J3460">
        <f t="shared" si="217"/>
        <v>8</v>
      </c>
      <c r="K3460" t="str">
        <f t="shared" si="218"/>
        <v>Regiões semelhantes</v>
      </c>
      <c r="L3460" t="str">
        <f t="shared" ref="L3460:L3523" si="219">IF(E3460=E3459,"igual","diferente")</f>
        <v>igual</v>
      </c>
    </row>
    <row r="3461" spans="1:12" x14ac:dyDescent="0.25">
      <c r="A3461" t="s">
        <v>8077</v>
      </c>
      <c r="B3461" t="s">
        <v>6185</v>
      </c>
      <c r="C3461" t="s">
        <v>3713</v>
      </c>
      <c r="D3461" t="s">
        <v>1837</v>
      </c>
      <c r="E3461" t="str">
        <f>VLOOKUP(VALUE(A3461),'REGIÕES DE SAÚDE E SEUS MUNICÍP'!$A$4:$C$5569,3,0)</f>
        <v>Ivaiporã</v>
      </c>
      <c r="F3461" t="str">
        <f>VLOOKUP(G3461,'REGIÕES DE SAÚDE E SEUS MUNICÍP'!$A$4:$D$5569,4,0)</f>
        <v>Rio Branco do Ivaí</v>
      </c>
      <c r="G3461">
        <f>VLOOKUP(VALUE(A3461),'REGIÕES DE SAÚDE E SEUS MUNICÍP'!$A$4:$A$5569,1,0)</f>
        <v>412217</v>
      </c>
      <c r="H3461" t="str">
        <f t="shared" si="216"/>
        <v>Mesmo município</v>
      </c>
      <c r="I3461" s="17" t="e">
        <f>VLOOKUP(C3461,'REGIÕES DE SAÚDE E SEUS MUNICÍP'!$C$4:$C$5569,1,0)</f>
        <v>#N/A</v>
      </c>
      <c r="J3461">
        <f t="shared" si="217"/>
        <v>8</v>
      </c>
      <c r="K3461" t="str">
        <f t="shared" si="218"/>
        <v>Regiões semelhantes</v>
      </c>
      <c r="L3461" t="str">
        <f t="shared" si="219"/>
        <v>igual</v>
      </c>
    </row>
    <row r="3462" spans="1:12" x14ac:dyDescent="0.25">
      <c r="A3462" t="s">
        <v>6086</v>
      </c>
      <c r="B3462" t="s">
        <v>6185</v>
      </c>
      <c r="C3462" t="s">
        <v>3713</v>
      </c>
      <c r="D3462" t="s">
        <v>6331</v>
      </c>
      <c r="E3462" t="str">
        <f>VLOOKUP(VALUE(A3462),'REGIÕES DE SAÚDE E SEUS MUNICÍP'!$A$4:$C$5569,3,0)</f>
        <v>Ivaiporã</v>
      </c>
      <c r="F3462" t="str">
        <f>VLOOKUP(G3462,'REGIÕES DE SAÚDE E SEUS MUNICÍP'!$A$4:$D$5569,4,0)</f>
        <v>Cruzmaltina</v>
      </c>
      <c r="G3462">
        <f>VLOOKUP(VALUE(A3462),'REGIÕES DE SAÚDE E SEUS MUNICÍP'!$A$4:$A$5569,1,0)</f>
        <v>410685</v>
      </c>
      <c r="H3462" t="str">
        <f t="shared" si="216"/>
        <v>Mesmo município</v>
      </c>
      <c r="I3462" s="17" t="e">
        <f>VLOOKUP(C3462,'REGIÕES DE SAÚDE E SEUS MUNICÍP'!$C$4:$C$5569,1,0)</f>
        <v>#N/A</v>
      </c>
      <c r="J3462">
        <f t="shared" si="217"/>
        <v>8</v>
      </c>
      <c r="K3462" t="str">
        <f t="shared" si="218"/>
        <v>Regiões semelhantes</v>
      </c>
      <c r="L3462" t="str">
        <f t="shared" si="219"/>
        <v>igual</v>
      </c>
    </row>
    <row r="3463" spans="1:12" x14ac:dyDescent="0.25">
      <c r="A3463" t="s">
        <v>4574</v>
      </c>
      <c r="B3463" t="s">
        <v>6185</v>
      </c>
      <c r="C3463" t="s">
        <v>3713</v>
      </c>
      <c r="D3463" t="s">
        <v>4110</v>
      </c>
      <c r="E3463" t="str">
        <f>VLOOKUP(VALUE(A3463),'REGIÕES DE SAÚDE E SEUS MUNICÍP'!$A$4:$C$5569,3,0)</f>
        <v>Ivaiporã</v>
      </c>
      <c r="F3463" t="str">
        <f>VLOOKUP(G3463,'REGIÕES DE SAÚDE E SEUS MUNICÍP'!$A$4:$D$5569,4,0)</f>
        <v>Cândido de Abreu</v>
      </c>
      <c r="G3463">
        <f>VLOOKUP(VALUE(A3463),'REGIÕES DE SAÚDE E SEUS MUNICÍP'!$A$4:$A$5569,1,0)</f>
        <v>410440</v>
      </c>
      <c r="H3463" t="str">
        <f t="shared" si="216"/>
        <v>Mesmo município</v>
      </c>
      <c r="I3463" s="17" t="e">
        <f>VLOOKUP(C3463,'REGIÕES DE SAÚDE E SEUS MUNICÍP'!$C$4:$C$5569,1,0)</f>
        <v>#N/A</v>
      </c>
      <c r="J3463">
        <f t="shared" si="217"/>
        <v>8</v>
      </c>
      <c r="K3463" t="str">
        <f t="shared" si="218"/>
        <v>Regiões semelhantes</v>
      </c>
      <c r="L3463" t="str">
        <f t="shared" si="219"/>
        <v>igual</v>
      </c>
    </row>
    <row r="3464" spans="1:12" x14ac:dyDescent="0.25">
      <c r="A3464" t="s">
        <v>7369</v>
      </c>
      <c r="B3464" t="s">
        <v>6185</v>
      </c>
      <c r="C3464" t="s">
        <v>3713</v>
      </c>
      <c r="D3464" t="s">
        <v>7948</v>
      </c>
      <c r="E3464" t="str">
        <f>VLOOKUP(VALUE(A3464),'REGIÕES DE SAÚDE E SEUS MUNICÍP'!$A$4:$C$5569,3,0)</f>
        <v>Ivaiporã</v>
      </c>
      <c r="F3464" t="str">
        <f>VLOOKUP(G3464,'REGIÕES DE SAÚDE E SEUS MUNICÍP'!$A$4:$D$5569,4,0)</f>
        <v>Ivaiporã</v>
      </c>
      <c r="G3464">
        <f>VLOOKUP(VALUE(A3464),'REGIÕES DE SAÚDE E SEUS MUNICÍP'!$A$4:$A$5569,1,0)</f>
        <v>411150</v>
      </c>
      <c r="H3464" t="str">
        <f t="shared" si="216"/>
        <v>Mesmo município</v>
      </c>
      <c r="I3464" s="17" t="e">
        <f>VLOOKUP(C3464,'REGIÕES DE SAÚDE E SEUS MUNICÍP'!$C$4:$C$5569,1,0)</f>
        <v>#N/A</v>
      </c>
      <c r="J3464">
        <f t="shared" si="217"/>
        <v>8</v>
      </c>
      <c r="K3464" t="str">
        <f t="shared" si="218"/>
        <v>Regiões semelhantes</v>
      </c>
      <c r="L3464" t="str">
        <f t="shared" si="219"/>
        <v>igual</v>
      </c>
    </row>
    <row r="3465" spans="1:12" x14ac:dyDescent="0.25">
      <c r="A3465" t="s">
        <v>7532</v>
      </c>
      <c r="B3465" t="s">
        <v>6185</v>
      </c>
      <c r="C3465" t="s">
        <v>3713</v>
      </c>
      <c r="D3465" t="s">
        <v>2422</v>
      </c>
      <c r="E3465" t="str">
        <f>VLOOKUP(VALUE(A3465),'REGIÕES DE SAÚDE E SEUS MUNICÍP'!$A$4:$C$5569,3,0)</f>
        <v>Ivaiporã</v>
      </c>
      <c r="F3465" t="str">
        <f>VLOOKUP(G3465,'REGIÕES DE SAÚDE E SEUS MUNICÍP'!$A$4:$D$5569,4,0)</f>
        <v>Lidianópolis</v>
      </c>
      <c r="G3465">
        <f>VLOOKUP(VALUE(A3465),'REGIÕES DE SAÚDE E SEUS MUNICÍP'!$A$4:$A$5569,1,0)</f>
        <v>411342</v>
      </c>
      <c r="H3465" t="str">
        <f t="shared" si="216"/>
        <v>Mesmo município</v>
      </c>
      <c r="I3465" s="17" t="e">
        <f>VLOOKUP(C3465,'REGIÕES DE SAÚDE E SEUS MUNICÍP'!$C$4:$C$5569,1,0)</f>
        <v>#N/A</v>
      </c>
      <c r="J3465">
        <f t="shared" si="217"/>
        <v>8</v>
      </c>
      <c r="K3465" t="str">
        <f t="shared" si="218"/>
        <v>diferente</v>
      </c>
      <c r="L3465" t="str">
        <f t="shared" si="219"/>
        <v>igual</v>
      </c>
    </row>
    <row r="3466" spans="1:12" x14ac:dyDescent="0.25">
      <c r="A3466" t="s">
        <v>1537</v>
      </c>
      <c r="B3466" t="s">
        <v>6185</v>
      </c>
      <c r="C3466" t="s">
        <v>10880</v>
      </c>
      <c r="D3466" t="s">
        <v>5960</v>
      </c>
      <c r="E3466" t="str">
        <f>VLOOKUP(VALUE(A3466),'REGIÕES DE SAÚDE E SEUS MUNICÍP'!$A$4:$C$5569,3,0)</f>
        <v>Metropolitana</v>
      </c>
      <c r="F3466" t="str">
        <f>VLOOKUP(G3466,'REGIÕES DE SAÚDE E SEUS MUNICÍP'!$A$4:$D$5569,4,0)</f>
        <v>Campo do Tenente</v>
      </c>
      <c r="G3466">
        <f>VLOOKUP(VALUE(A3466),'REGIÕES DE SAÚDE E SEUS MUNICÍP'!$A$4:$A$5569,1,0)</f>
        <v>410410</v>
      </c>
      <c r="H3466" t="str">
        <f t="shared" si="216"/>
        <v>Mesmo município</v>
      </c>
      <c r="I3466" s="17" t="e">
        <f>VLOOKUP(C3466,'REGIÕES DE SAÚDE E SEUS MUNICÍP'!$C$4:$C$5569,1,0)</f>
        <v>#N/A</v>
      </c>
      <c r="J3466">
        <f t="shared" si="217"/>
        <v>7</v>
      </c>
      <c r="K3466" t="str">
        <f t="shared" si="218"/>
        <v>Regiões semelhantes</v>
      </c>
      <c r="L3466" t="str">
        <f t="shared" si="219"/>
        <v>diferente</v>
      </c>
    </row>
    <row r="3467" spans="1:12" x14ac:dyDescent="0.25">
      <c r="A3467" t="s">
        <v>9833</v>
      </c>
      <c r="B3467" t="s">
        <v>6185</v>
      </c>
      <c r="C3467" t="s">
        <v>10880</v>
      </c>
      <c r="D3467" t="s">
        <v>3736</v>
      </c>
      <c r="E3467" t="str">
        <f>VLOOKUP(VALUE(A3467),'REGIÕES DE SAÚDE E SEUS MUNICÍP'!$A$4:$C$5569,3,0)</f>
        <v>Metropolitana</v>
      </c>
      <c r="F3467" t="str">
        <f>VLOOKUP(G3467,'REGIÕES DE SAÚDE E SEUS MUNICÍP'!$A$4:$D$5569,4,0)</f>
        <v>Campo Largo</v>
      </c>
      <c r="G3467">
        <f>VLOOKUP(VALUE(A3467),'REGIÕES DE SAÚDE E SEUS MUNICÍP'!$A$4:$A$5569,1,0)</f>
        <v>410420</v>
      </c>
      <c r="H3467" t="str">
        <f t="shared" si="216"/>
        <v>Mesmo município</v>
      </c>
      <c r="I3467" s="17" t="e">
        <f>VLOOKUP(C3467,'REGIÕES DE SAÚDE E SEUS MUNICÍP'!$C$4:$C$5569,1,0)</f>
        <v>#N/A</v>
      </c>
      <c r="J3467">
        <f t="shared" si="217"/>
        <v>7</v>
      </c>
      <c r="K3467" t="str">
        <f t="shared" si="218"/>
        <v>Regiões semelhantes</v>
      </c>
      <c r="L3467" t="str">
        <f t="shared" si="219"/>
        <v>igual</v>
      </c>
    </row>
    <row r="3468" spans="1:12" x14ac:dyDescent="0.25">
      <c r="A3468" t="s">
        <v>4857</v>
      </c>
      <c r="B3468" t="s">
        <v>6185</v>
      </c>
      <c r="C3468" t="s">
        <v>10880</v>
      </c>
      <c r="D3468" t="s">
        <v>4760</v>
      </c>
      <c r="E3468" t="str">
        <f>VLOOKUP(VALUE(A3468),'REGIÕES DE SAÚDE E SEUS MUNICÍP'!$A$4:$C$5569,3,0)</f>
        <v>Metropolitana</v>
      </c>
      <c r="F3468" t="str">
        <f>VLOOKUP(G3468,'REGIÕES DE SAÚDE E SEUS MUNICÍP'!$A$4:$D$5569,4,0)</f>
        <v>Campo Magro</v>
      </c>
      <c r="G3468">
        <f>VLOOKUP(VALUE(A3468),'REGIÕES DE SAÚDE E SEUS MUNICÍP'!$A$4:$A$5569,1,0)</f>
        <v>410425</v>
      </c>
      <c r="H3468" t="str">
        <f t="shared" si="216"/>
        <v>Mesmo município</v>
      </c>
      <c r="I3468" s="17" t="e">
        <f>VLOOKUP(C3468,'REGIÕES DE SAÚDE E SEUS MUNICÍP'!$C$4:$C$5569,1,0)</f>
        <v>#N/A</v>
      </c>
      <c r="J3468">
        <f t="shared" si="217"/>
        <v>7</v>
      </c>
      <c r="K3468" t="str">
        <f t="shared" si="218"/>
        <v>Regiões semelhantes</v>
      </c>
      <c r="L3468" t="str">
        <f t="shared" si="219"/>
        <v>igual</v>
      </c>
    </row>
    <row r="3469" spans="1:12" x14ac:dyDescent="0.25">
      <c r="A3469" t="s">
        <v>926</v>
      </c>
      <c r="B3469" t="s">
        <v>6185</v>
      </c>
      <c r="C3469" t="s">
        <v>10880</v>
      </c>
      <c r="D3469" t="s">
        <v>9407</v>
      </c>
      <c r="E3469" t="str">
        <f>VLOOKUP(VALUE(A3469),'REGIÕES DE SAÚDE E SEUS MUNICÍP'!$A$4:$C$5569,3,0)</f>
        <v>Metropolitana</v>
      </c>
      <c r="F3469" t="str">
        <f>VLOOKUP(G3469,'REGIÕES DE SAÚDE E SEUS MUNICÍP'!$A$4:$D$5569,4,0)</f>
        <v>Piên</v>
      </c>
      <c r="G3469">
        <f>VLOOKUP(VALUE(A3469),'REGIÕES DE SAÚDE E SEUS MUNICÍP'!$A$4:$A$5569,1,0)</f>
        <v>411910</v>
      </c>
      <c r="H3469" t="str">
        <f t="shared" si="216"/>
        <v>Mesmo município</v>
      </c>
      <c r="I3469" s="17" t="e">
        <f>VLOOKUP(C3469,'REGIÕES DE SAÚDE E SEUS MUNICÍP'!$C$4:$C$5569,1,0)</f>
        <v>#N/A</v>
      </c>
      <c r="J3469">
        <f t="shared" si="217"/>
        <v>7</v>
      </c>
      <c r="K3469" t="str">
        <f t="shared" si="218"/>
        <v>Regiões semelhantes</v>
      </c>
      <c r="L3469" t="str">
        <f t="shared" si="219"/>
        <v>igual</v>
      </c>
    </row>
    <row r="3470" spans="1:12" x14ac:dyDescent="0.25">
      <c r="A3470" t="s">
        <v>6822</v>
      </c>
      <c r="B3470" t="s">
        <v>6185</v>
      </c>
      <c r="C3470" t="s">
        <v>10880</v>
      </c>
      <c r="D3470" t="s">
        <v>1242</v>
      </c>
      <c r="E3470" t="str">
        <f>VLOOKUP(VALUE(A3470),'REGIÕES DE SAÚDE E SEUS MUNICÍP'!$A$4:$C$5569,3,0)</f>
        <v>Metropolitana</v>
      </c>
      <c r="F3470" t="str">
        <f>VLOOKUP(G3470,'REGIÕES DE SAÚDE E SEUS MUNICÍP'!$A$4:$D$5569,4,0)</f>
        <v>Pinhais</v>
      </c>
      <c r="G3470">
        <f>VLOOKUP(VALUE(A3470),'REGIÕES DE SAÚDE E SEUS MUNICÍP'!$A$4:$A$5569,1,0)</f>
        <v>411915</v>
      </c>
      <c r="H3470" t="str">
        <f t="shared" si="216"/>
        <v>Mesmo município</v>
      </c>
      <c r="I3470" s="17" t="e">
        <f>VLOOKUP(C3470,'REGIÕES DE SAÚDE E SEUS MUNICÍP'!$C$4:$C$5569,1,0)</f>
        <v>#N/A</v>
      </c>
      <c r="J3470">
        <f t="shared" si="217"/>
        <v>7</v>
      </c>
      <c r="K3470" t="str">
        <f t="shared" si="218"/>
        <v>Regiões semelhantes</v>
      </c>
      <c r="L3470" t="str">
        <f t="shared" si="219"/>
        <v>igual</v>
      </c>
    </row>
    <row r="3471" spans="1:12" x14ac:dyDescent="0.25">
      <c r="A3471" t="s">
        <v>4111</v>
      </c>
      <c r="B3471" t="s">
        <v>6185</v>
      </c>
      <c r="C3471" t="s">
        <v>10880</v>
      </c>
      <c r="D3471" t="s">
        <v>4779</v>
      </c>
      <c r="E3471" t="str">
        <f>VLOOKUP(VALUE(A3471),'REGIÕES DE SAÚDE E SEUS MUNICÍP'!$A$4:$C$5569,3,0)</f>
        <v>Metropolitana</v>
      </c>
      <c r="F3471" t="str">
        <f>VLOOKUP(G3471,'REGIÕES DE SAÚDE E SEUS MUNICÍP'!$A$4:$D$5569,4,0)</f>
        <v>Colombo</v>
      </c>
      <c r="G3471">
        <f>VLOOKUP(VALUE(A3471),'REGIÕES DE SAÚDE E SEUS MUNICÍP'!$A$4:$A$5569,1,0)</f>
        <v>410580</v>
      </c>
      <c r="H3471" t="str">
        <f t="shared" si="216"/>
        <v>Mesmo município</v>
      </c>
      <c r="I3471" s="17" t="e">
        <f>VLOOKUP(C3471,'REGIÕES DE SAÚDE E SEUS MUNICÍP'!$C$4:$C$5569,1,0)</f>
        <v>#N/A</v>
      </c>
      <c r="J3471">
        <f t="shared" si="217"/>
        <v>7</v>
      </c>
      <c r="K3471" t="str">
        <f t="shared" si="218"/>
        <v>Regiões semelhantes</v>
      </c>
      <c r="L3471" t="str">
        <f t="shared" si="219"/>
        <v>igual</v>
      </c>
    </row>
    <row r="3472" spans="1:12" x14ac:dyDescent="0.25">
      <c r="A3472" t="s">
        <v>6317</v>
      </c>
      <c r="B3472" t="s">
        <v>6185</v>
      </c>
      <c r="C3472" t="s">
        <v>10880</v>
      </c>
      <c r="D3472" t="s">
        <v>8774</v>
      </c>
      <c r="E3472" t="str">
        <f>VLOOKUP(VALUE(A3472),'REGIÕES DE SAÚDE E SEUS MUNICÍP'!$A$4:$C$5569,3,0)</f>
        <v>Metropolitana</v>
      </c>
      <c r="F3472" t="str">
        <f>VLOOKUP(G3472,'REGIÕES DE SAÚDE E SEUS MUNICÍP'!$A$4:$D$5569,4,0)</f>
        <v>Contenda</v>
      </c>
      <c r="G3472">
        <f>VLOOKUP(VALUE(A3472),'REGIÕES DE SAÚDE E SEUS MUNICÍP'!$A$4:$A$5569,1,0)</f>
        <v>410620</v>
      </c>
      <c r="H3472" t="str">
        <f t="shared" si="216"/>
        <v>Mesmo município</v>
      </c>
      <c r="I3472" s="17" t="e">
        <f>VLOOKUP(C3472,'REGIÕES DE SAÚDE E SEUS MUNICÍP'!$C$4:$C$5569,1,0)</f>
        <v>#N/A</v>
      </c>
      <c r="J3472">
        <f t="shared" si="217"/>
        <v>7</v>
      </c>
      <c r="K3472" t="str">
        <f t="shared" si="218"/>
        <v>Regiões semelhantes</v>
      </c>
      <c r="L3472" t="str">
        <f t="shared" si="219"/>
        <v>igual</v>
      </c>
    </row>
    <row r="3473" spans="1:12" x14ac:dyDescent="0.25">
      <c r="A3473" t="s">
        <v>3055</v>
      </c>
      <c r="B3473" t="s">
        <v>6185</v>
      </c>
      <c r="C3473" t="s">
        <v>10880</v>
      </c>
      <c r="D3473" t="s">
        <v>4807</v>
      </c>
      <c r="E3473" t="str">
        <f>VLOOKUP(VALUE(A3473),'REGIÕES DE SAÚDE E SEUS MUNICÍP'!$A$4:$C$5569,3,0)</f>
        <v>Metropolitana</v>
      </c>
      <c r="F3473" t="str">
        <f>VLOOKUP(G3473,'REGIÕES DE SAÚDE E SEUS MUNICÍP'!$A$4:$D$5569,4,0)</f>
        <v>Curitiba</v>
      </c>
      <c r="G3473">
        <f>VLOOKUP(VALUE(A3473),'REGIÕES DE SAÚDE E SEUS MUNICÍP'!$A$4:$A$5569,1,0)</f>
        <v>410690</v>
      </c>
      <c r="H3473" t="str">
        <f t="shared" si="216"/>
        <v>Mesmo município</v>
      </c>
      <c r="I3473" s="17" t="e">
        <f>VLOOKUP(C3473,'REGIÕES DE SAÚDE E SEUS MUNICÍP'!$C$4:$C$5569,1,0)</f>
        <v>#N/A</v>
      </c>
      <c r="J3473">
        <f t="shared" si="217"/>
        <v>7</v>
      </c>
      <c r="K3473" t="str">
        <f t="shared" si="218"/>
        <v>Regiões semelhantes</v>
      </c>
      <c r="L3473" t="str">
        <f t="shared" si="219"/>
        <v>igual</v>
      </c>
    </row>
    <row r="3474" spans="1:12" x14ac:dyDescent="0.25">
      <c r="A3474" t="s">
        <v>6762</v>
      </c>
      <c r="B3474" t="s">
        <v>6185</v>
      </c>
      <c r="C3474" t="s">
        <v>10880</v>
      </c>
      <c r="D3474" t="s">
        <v>448</v>
      </c>
      <c r="E3474" t="str">
        <f>VLOOKUP(VALUE(A3474),'REGIÕES DE SAÚDE E SEUS MUNICÍP'!$A$4:$C$5569,3,0)</f>
        <v>Metropolitana</v>
      </c>
      <c r="F3474" t="str">
        <f>VLOOKUP(G3474,'REGIÕES DE SAÚDE E SEUS MUNICÍP'!$A$4:$D$5569,4,0)</f>
        <v>Rio Negro</v>
      </c>
      <c r="G3474">
        <f>VLOOKUP(VALUE(A3474),'REGIÕES DE SAÚDE E SEUS MUNICÍP'!$A$4:$A$5569,1,0)</f>
        <v>412230</v>
      </c>
      <c r="H3474" t="str">
        <f t="shared" si="216"/>
        <v>Mesmo município</v>
      </c>
      <c r="I3474" s="17" t="e">
        <f>VLOOKUP(C3474,'REGIÕES DE SAÚDE E SEUS MUNICÍP'!$C$4:$C$5569,1,0)</f>
        <v>#N/A</v>
      </c>
      <c r="J3474">
        <f t="shared" si="217"/>
        <v>7</v>
      </c>
      <c r="K3474" t="str">
        <f t="shared" si="218"/>
        <v>Regiões semelhantes</v>
      </c>
      <c r="L3474" t="str">
        <f t="shared" si="219"/>
        <v>igual</v>
      </c>
    </row>
    <row r="3475" spans="1:12" x14ac:dyDescent="0.25">
      <c r="A3475" t="s">
        <v>6795</v>
      </c>
      <c r="B3475" t="s">
        <v>6185</v>
      </c>
      <c r="C3475" t="s">
        <v>10880</v>
      </c>
      <c r="D3475" t="s">
        <v>5291</v>
      </c>
      <c r="E3475" t="str">
        <f>VLOOKUP(VALUE(A3475),'REGIÕES DE SAÚDE E SEUS MUNICÍP'!$A$4:$C$5569,3,0)</f>
        <v>Metropolitana</v>
      </c>
      <c r="F3475" t="str">
        <f>VLOOKUP(G3475,'REGIÕES DE SAÚDE E SEUS MUNICÍP'!$A$4:$D$5569,4,0)</f>
        <v>São José dos Pinhais</v>
      </c>
      <c r="G3475">
        <f>VLOOKUP(VALUE(A3475),'REGIÕES DE SAÚDE E SEUS MUNICÍP'!$A$4:$A$5569,1,0)</f>
        <v>412550</v>
      </c>
      <c r="H3475" t="str">
        <f t="shared" si="216"/>
        <v>Mesmo município</v>
      </c>
      <c r="I3475" s="17" t="e">
        <f>VLOOKUP(C3475,'REGIÕES DE SAÚDE E SEUS MUNICÍP'!$C$4:$C$5569,1,0)</f>
        <v>#N/A</v>
      </c>
      <c r="J3475">
        <f t="shared" si="217"/>
        <v>7</v>
      </c>
      <c r="K3475" t="str">
        <f t="shared" si="218"/>
        <v>Regiões semelhantes</v>
      </c>
      <c r="L3475" t="str">
        <f t="shared" si="219"/>
        <v>igual</v>
      </c>
    </row>
    <row r="3476" spans="1:12" x14ac:dyDescent="0.25">
      <c r="A3476" t="s">
        <v>9766</v>
      </c>
      <c r="B3476" t="s">
        <v>6185</v>
      </c>
      <c r="C3476" t="s">
        <v>10880</v>
      </c>
      <c r="D3476" t="s">
        <v>11099</v>
      </c>
      <c r="E3476" t="str">
        <f>VLOOKUP(VALUE(A3476),'REGIÕES DE SAÚDE E SEUS MUNICÍP'!$A$4:$C$5569,3,0)</f>
        <v>Metropolitana</v>
      </c>
      <c r="F3476" t="str">
        <f>VLOOKUP(G3476,'REGIÕES DE SAÚDE E SEUS MUNICÍP'!$A$4:$D$5569,4,0)</f>
        <v>Itaperuçu</v>
      </c>
      <c r="G3476">
        <f>VLOOKUP(VALUE(A3476),'REGIÕES DE SAÚDE E SEUS MUNICÍP'!$A$4:$A$5569,1,0)</f>
        <v>411125</v>
      </c>
      <c r="H3476" t="str">
        <f t="shared" si="216"/>
        <v>Mesmo município</v>
      </c>
      <c r="I3476" s="17" t="e">
        <f>VLOOKUP(C3476,'REGIÕES DE SAÚDE E SEUS MUNICÍP'!$C$4:$C$5569,1,0)</f>
        <v>#N/A</v>
      </c>
      <c r="J3476">
        <f t="shared" si="217"/>
        <v>7</v>
      </c>
      <c r="K3476" t="str">
        <f t="shared" si="218"/>
        <v>Regiões semelhantes</v>
      </c>
      <c r="L3476" t="str">
        <f t="shared" si="219"/>
        <v>igual</v>
      </c>
    </row>
    <row r="3477" spans="1:12" x14ac:dyDescent="0.25">
      <c r="A3477" t="s">
        <v>2519</v>
      </c>
      <c r="B3477" t="s">
        <v>6185</v>
      </c>
      <c r="C3477" t="s">
        <v>10880</v>
      </c>
      <c r="D3477" t="s">
        <v>4791</v>
      </c>
      <c r="E3477" t="str">
        <f>VLOOKUP(VALUE(A3477),'REGIÕES DE SAÚDE E SEUS MUNICÍP'!$A$4:$C$5569,3,0)</f>
        <v>Metropolitana</v>
      </c>
      <c r="F3477" t="str">
        <f>VLOOKUP(G3477,'REGIÕES DE SAÚDE E SEUS MUNICÍP'!$A$4:$D$5569,4,0)</f>
        <v>Tijucas do Sul</v>
      </c>
      <c r="G3477">
        <f>VLOOKUP(VALUE(A3477),'REGIÕES DE SAÚDE E SEUS MUNICÍP'!$A$4:$A$5569,1,0)</f>
        <v>412760</v>
      </c>
      <c r="H3477" t="str">
        <f t="shared" si="216"/>
        <v>Mesmo município</v>
      </c>
      <c r="I3477" s="17" t="e">
        <f>VLOOKUP(C3477,'REGIÕES DE SAÚDE E SEUS MUNICÍP'!$C$4:$C$5569,1,0)</f>
        <v>#N/A</v>
      </c>
      <c r="J3477">
        <f t="shared" si="217"/>
        <v>7</v>
      </c>
      <c r="K3477" t="str">
        <f t="shared" si="218"/>
        <v>Regiões semelhantes</v>
      </c>
      <c r="L3477" t="str">
        <f t="shared" si="219"/>
        <v>igual</v>
      </c>
    </row>
    <row r="3478" spans="1:12" x14ac:dyDescent="0.25">
      <c r="A3478" t="s">
        <v>6131</v>
      </c>
      <c r="B3478" t="s">
        <v>6185</v>
      </c>
      <c r="C3478" t="s">
        <v>10880</v>
      </c>
      <c r="D3478" t="s">
        <v>1623</v>
      </c>
      <c r="E3478" t="str">
        <f>VLOOKUP(VALUE(A3478),'REGIÕES DE SAÚDE E SEUS MUNICÍP'!$A$4:$C$5569,3,0)</f>
        <v>Metropolitana</v>
      </c>
      <c r="F3478" t="str">
        <f>VLOOKUP(G3478,'REGIÕES DE SAÚDE E SEUS MUNICÍP'!$A$4:$D$5569,4,0)</f>
        <v>Tunas do Paraná</v>
      </c>
      <c r="G3478">
        <f>VLOOKUP(VALUE(A3478),'REGIÕES DE SAÚDE E SEUS MUNICÍP'!$A$4:$A$5569,1,0)</f>
        <v>412788</v>
      </c>
      <c r="H3478" t="str">
        <f t="shared" si="216"/>
        <v>Mesmo município</v>
      </c>
      <c r="I3478" s="17" t="e">
        <f>VLOOKUP(C3478,'REGIÕES DE SAÚDE E SEUS MUNICÍP'!$C$4:$C$5569,1,0)</f>
        <v>#N/A</v>
      </c>
      <c r="J3478">
        <f t="shared" si="217"/>
        <v>7</v>
      </c>
      <c r="K3478" t="str">
        <f t="shared" si="218"/>
        <v>Regiões semelhantes</v>
      </c>
      <c r="L3478" t="str">
        <f t="shared" si="219"/>
        <v>igual</v>
      </c>
    </row>
    <row r="3479" spans="1:12" x14ac:dyDescent="0.25">
      <c r="A3479" t="s">
        <v>7750</v>
      </c>
      <c r="B3479" t="s">
        <v>6185</v>
      </c>
      <c r="C3479" t="s">
        <v>10880</v>
      </c>
      <c r="D3479" t="s">
        <v>3049</v>
      </c>
      <c r="E3479" t="str">
        <f>VLOOKUP(VALUE(A3479),'REGIÕES DE SAÚDE E SEUS MUNICÍP'!$A$4:$C$5569,3,0)</f>
        <v>Metropolitana</v>
      </c>
      <c r="F3479" t="str">
        <f>VLOOKUP(G3479,'REGIÕES DE SAÚDE E SEUS MUNICÍP'!$A$4:$D$5569,4,0)</f>
        <v>Doutor Ulysses</v>
      </c>
      <c r="G3479">
        <f>VLOOKUP(VALUE(A3479),'REGIÕES DE SAÚDE E SEUS MUNICÍP'!$A$4:$A$5569,1,0)</f>
        <v>412863</v>
      </c>
      <c r="H3479" t="str">
        <f t="shared" si="216"/>
        <v>Mesmo município</v>
      </c>
      <c r="I3479" s="17" t="e">
        <f>VLOOKUP(C3479,'REGIÕES DE SAÚDE E SEUS MUNICÍP'!$C$4:$C$5569,1,0)</f>
        <v>#N/A</v>
      </c>
      <c r="J3479">
        <f t="shared" si="217"/>
        <v>7</v>
      </c>
      <c r="K3479" t="str">
        <f t="shared" si="218"/>
        <v>Regiões semelhantes</v>
      </c>
      <c r="L3479" t="str">
        <f t="shared" si="219"/>
        <v>igual</v>
      </c>
    </row>
    <row r="3480" spans="1:12" x14ac:dyDescent="0.25">
      <c r="A3480" t="s">
        <v>9353</v>
      </c>
      <c r="B3480" t="s">
        <v>6185</v>
      </c>
      <c r="C3480" t="s">
        <v>10880</v>
      </c>
      <c r="D3480" t="s">
        <v>8225</v>
      </c>
      <c r="E3480" t="str">
        <f>VLOOKUP(VALUE(A3480),'REGIÕES DE SAÚDE E SEUS MUNICÍP'!$A$4:$C$5569,3,0)</f>
        <v>Metropolitana</v>
      </c>
      <c r="F3480" t="str">
        <f>VLOOKUP(G3480,'REGIÕES DE SAÚDE E SEUS MUNICÍP'!$A$4:$D$5569,4,0)</f>
        <v>Cerro Azul</v>
      </c>
      <c r="G3480">
        <f>VLOOKUP(VALUE(A3480),'REGIÕES DE SAÚDE E SEUS MUNICÍP'!$A$4:$A$5569,1,0)</f>
        <v>410520</v>
      </c>
      <c r="H3480" t="str">
        <f t="shared" si="216"/>
        <v>Mesmo município</v>
      </c>
      <c r="I3480" s="17" t="e">
        <f>VLOOKUP(C3480,'REGIÕES DE SAÚDE E SEUS MUNICÍP'!$C$4:$C$5569,1,0)</f>
        <v>#N/A</v>
      </c>
      <c r="J3480">
        <f t="shared" si="217"/>
        <v>7</v>
      </c>
      <c r="K3480" t="str">
        <f t="shared" si="218"/>
        <v>Regiões semelhantes</v>
      </c>
      <c r="L3480" t="str">
        <f t="shared" si="219"/>
        <v>igual</v>
      </c>
    </row>
    <row r="3481" spans="1:12" x14ac:dyDescent="0.25">
      <c r="A3481" t="s">
        <v>2782</v>
      </c>
      <c r="B3481" t="s">
        <v>6185</v>
      </c>
      <c r="C3481" t="s">
        <v>10880</v>
      </c>
      <c r="D3481" t="s">
        <v>5071</v>
      </c>
      <c r="E3481" t="str">
        <f>VLOOKUP(VALUE(A3481),'REGIÕES DE SAÚDE E SEUS MUNICÍP'!$A$4:$C$5569,3,0)</f>
        <v>Metropolitana</v>
      </c>
      <c r="F3481" t="str">
        <f>VLOOKUP(G3481,'REGIÕES DE SAÚDE E SEUS MUNICÍP'!$A$4:$D$5569,4,0)</f>
        <v>Adrianópolis</v>
      </c>
      <c r="G3481">
        <f>VLOOKUP(VALUE(A3481),'REGIÕES DE SAÚDE E SEUS MUNICÍP'!$A$4:$A$5569,1,0)</f>
        <v>410020</v>
      </c>
      <c r="H3481" t="str">
        <f t="shared" si="216"/>
        <v>Mesmo município</v>
      </c>
      <c r="I3481" s="17" t="e">
        <f>VLOOKUP(C3481,'REGIÕES DE SAÚDE E SEUS MUNICÍP'!$C$4:$C$5569,1,0)</f>
        <v>#N/A</v>
      </c>
      <c r="J3481">
        <f t="shared" si="217"/>
        <v>7</v>
      </c>
      <c r="K3481" t="str">
        <f t="shared" si="218"/>
        <v>Regiões semelhantes</v>
      </c>
      <c r="L3481" t="str">
        <f t="shared" si="219"/>
        <v>igual</v>
      </c>
    </row>
    <row r="3482" spans="1:12" x14ac:dyDescent="0.25">
      <c r="A3482" t="s">
        <v>5491</v>
      </c>
      <c r="B3482" t="s">
        <v>6185</v>
      </c>
      <c r="C3482" t="s">
        <v>10880</v>
      </c>
      <c r="D3482" t="s">
        <v>2294</v>
      </c>
      <c r="E3482" t="str">
        <f>VLOOKUP(VALUE(A3482),'REGIÕES DE SAÚDE E SEUS MUNICÍP'!$A$4:$C$5569,3,0)</f>
        <v>Metropolitana</v>
      </c>
      <c r="F3482" t="str">
        <f>VLOOKUP(G3482,'REGIÕES DE SAÚDE E SEUS MUNICÍP'!$A$4:$D$5569,4,0)</f>
        <v>Agudos do Sul</v>
      </c>
      <c r="G3482">
        <f>VLOOKUP(VALUE(A3482),'REGIÕES DE SAÚDE E SEUS MUNICÍP'!$A$4:$A$5569,1,0)</f>
        <v>410030</v>
      </c>
      <c r="H3482" t="str">
        <f t="shared" si="216"/>
        <v>Mesmo município</v>
      </c>
      <c r="I3482" s="17" t="e">
        <f>VLOOKUP(C3482,'REGIÕES DE SAÚDE E SEUS MUNICÍP'!$C$4:$C$5569,1,0)</f>
        <v>#N/A</v>
      </c>
      <c r="J3482">
        <f t="shared" si="217"/>
        <v>7</v>
      </c>
      <c r="K3482" t="str">
        <f t="shared" si="218"/>
        <v>Regiões semelhantes</v>
      </c>
      <c r="L3482" t="str">
        <f t="shared" si="219"/>
        <v>igual</v>
      </c>
    </row>
    <row r="3483" spans="1:12" x14ac:dyDescent="0.25">
      <c r="A3483" t="s">
        <v>8223</v>
      </c>
      <c r="B3483" t="s">
        <v>6185</v>
      </c>
      <c r="C3483" t="s">
        <v>10880</v>
      </c>
      <c r="D3483" t="s">
        <v>732</v>
      </c>
      <c r="E3483" t="str">
        <f>VLOOKUP(VALUE(A3483),'REGIÕES DE SAÚDE E SEUS MUNICÍP'!$A$4:$C$5569,3,0)</f>
        <v>Metropolitana</v>
      </c>
      <c r="F3483" t="str">
        <f>VLOOKUP(G3483,'REGIÕES DE SAÚDE E SEUS MUNICÍP'!$A$4:$D$5569,4,0)</f>
        <v>Almirante Tamandaré</v>
      </c>
      <c r="G3483">
        <f>VLOOKUP(VALUE(A3483),'REGIÕES DE SAÚDE E SEUS MUNICÍP'!$A$4:$A$5569,1,0)</f>
        <v>410040</v>
      </c>
      <c r="H3483" t="str">
        <f t="shared" si="216"/>
        <v>Mesmo município</v>
      </c>
      <c r="I3483" s="17" t="e">
        <f>VLOOKUP(C3483,'REGIÕES DE SAÚDE E SEUS MUNICÍP'!$C$4:$C$5569,1,0)</f>
        <v>#N/A</v>
      </c>
      <c r="J3483">
        <f t="shared" si="217"/>
        <v>7</v>
      </c>
      <c r="K3483" t="str">
        <f t="shared" si="218"/>
        <v>Regiões semelhantes</v>
      </c>
      <c r="L3483" t="str">
        <f t="shared" si="219"/>
        <v>igual</v>
      </c>
    </row>
    <row r="3484" spans="1:12" x14ac:dyDescent="0.25">
      <c r="A3484" t="s">
        <v>2342</v>
      </c>
      <c r="B3484" t="s">
        <v>6185</v>
      </c>
      <c r="C3484" t="s">
        <v>10880</v>
      </c>
      <c r="D3484" t="s">
        <v>9280</v>
      </c>
      <c r="E3484" t="str">
        <f>VLOOKUP(VALUE(A3484),'REGIÕES DE SAÚDE E SEUS MUNICÍP'!$A$4:$C$5569,3,0)</f>
        <v>Metropolitana</v>
      </c>
      <c r="F3484" t="str">
        <f>VLOOKUP(G3484,'REGIÕES DE SAÚDE E SEUS MUNICÍP'!$A$4:$D$5569,4,0)</f>
        <v>Fazenda Rio Grande</v>
      </c>
      <c r="G3484">
        <f>VLOOKUP(VALUE(A3484),'REGIÕES DE SAÚDE E SEUS MUNICÍP'!$A$4:$A$5569,1,0)</f>
        <v>410765</v>
      </c>
      <c r="H3484" t="str">
        <f t="shared" si="216"/>
        <v>Mesmo município</v>
      </c>
      <c r="I3484" s="17" t="e">
        <f>VLOOKUP(C3484,'REGIÕES DE SAÚDE E SEUS MUNICÍP'!$C$4:$C$5569,1,0)</f>
        <v>#N/A</v>
      </c>
      <c r="J3484">
        <f t="shared" si="217"/>
        <v>7</v>
      </c>
      <c r="K3484" t="str">
        <f t="shared" si="218"/>
        <v>Regiões semelhantes</v>
      </c>
      <c r="L3484" t="str">
        <f t="shared" si="219"/>
        <v>igual</v>
      </c>
    </row>
    <row r="3485" spans="1:12" x14ac:dyDescent="0.25">
      <c r="A3485" t="s">
        <v>803</v>
      </c>
      <c r="B3485" t="s">
        <v>6185</v>
      </c>
      <c r="C3485" t="s">
        <v>10880</v>
      </c>
      <c r="D3485" t="s">
        <v>10078</v>
      </c>
      <c r="E3485" t="str">
        <f>VLOOKUP(VALUE(A3485),'REGIÕES DE SAÚDE E SEUS MUNICÍP'!$A$4:$C$5569,3,0)</f>
        <v>Metropolitana</v>
      </c>
      <c r="F3485" t="str">
        <f>VLOOKUP(G3485,'REGIÕES DE SAÚDE E SEUS MUNICÍP'!$A$4:$D$5569,4,0)</f>
        <v>Balsa Nova</v>
      </c>
      <c r="G3485">
        <f>VLOOKUP(VALUE(A3485),'REGIÕES DE SAÚDE E SEUS MUNICÍP'!$A$4:$A$5569,1,0)</f>
        <v>410230</v>
      </c>
      <c r="H3485" t="str">
        <f t="shared" si="216"/>
        <v>Mesmo município</v>
      </c>
      <c r="I3485" s="17" t="e">
        <f>VLOOKUP(C3485,'REGIÕES DE SAÚDE E SEUS MUNICÍP'!$C$4:$C$5569,1,0)</f>
        <v>#N/A</v>
      </c>
      <c r="J3485">
        <f t="shared" si="217"/>
        <v>7</v>
      </c>
      <c r="K3485" t="str">
        <f t="shared" si="218"/>
        <v>Regiões semelhantes</v>
      </c>
      <c r="L3485" t="str">
        <f t="shared" si="219"/>
        <v>igual</v>
      </c>
    </row>
    <row r="3486" spans="1:12" x14ac:dyDescent="0.25">
      <c r="A3486" t="s">
        <v>54</v>
      </c>
      <c r="B3486" t="s">
        <v>6185</v>
      </c>
      <c r="C3486" t="s">
        <v>10880</v>
      </c>
      <c r="D3486" t="s">
        <v>3266</v>
      </c>
      <c r="E3486" t="str">
        <f>VLOOKUP(VALUE(A3486),'REGIÕES DE SAÚDE E SEUS MUNICÍP'!$A$4:$C$5569,3,0)</f>
        <v>Metropolitana</v>
      </c>
      <c r="F3486" t="str">
        <f>VLOOKUP(G3486,'REGIÕES DE SAÚDE E SEUS MUNICÍP'!$A$4:$D$5569,4,0)</f>
        <v>Lapa</v>
      </c>
      <c r="G3486">
        <f>VLOOKUP(VALUE(A3486),'REGIÕES DE SAÚDE E SEUS MUNICÍP'!$A$4:$A$5569,1,0)</f>
        <v>411320</v>
      </c>
      <c r="H3486" t="str">
        <f t="shared" si="216"/>
        <v>Mesmo município</v>
      </c>
      <c r="I3486" s="17" t="e">
        <f>VLOOKUP(C3486,'REGIÕES DE SAÚDE E SEUS MUNICÍP'!$C$4:$C$5569,1,0)</f>
        <v>#N/A</v>
      </c>
      <c r="J3486">
        <f t="shared" si="217"/>
        <v>7</v>
      </c>
      <c r="K3486" t="str">
        <f t="shared" si="218"/>
        <v>Regiões semelhantes</v>
      </c>
      <c r="L3486" t="str">
        <f t="shared" si="219"/>
        <v>igual</v>
      </c>
    </row>
    <row r="3487" spans="1:12" x14ac:dyDescent="0.25">
      <c r="A3487" t="s">
        <v>8667</v>
      </c>
      <c r="B3487" t="s">
        <v>6185</v>
      </c>
      <c r="C3487" t="s">
        <v>10880</v>
      </c>
      <c r="D3487" t="s">
        <v>6766</v>
      </c>
      <c r="E3487" t="str">
        <f>VLOOKUP(VALUE(A3487),'REGIÕES DE SAÚDE E SEUS MUNICÍP'!$A$4:$C$5569,3,0)</f>
        <v>Metropolitana</v>
      </c>
      <c r="F3487" t="str">
        <f>VLOOKUP(G3487,'REGIÕES DE SAÚDE E SEUS MUNICÍP'!$A$4:$D$5569,4,0)</f>
        <v>Mandirituba</v>
      </c>
      <c r="G3487">
        <f>VLOOKUP(VALUE(A3487),'REGIÕES DE SAÚDE E SEUS MUNICÍP'!$A$4:$A$5569,1,0)</f>
        <v>411430</v>
      </c>
      <c r="H3487" t="str">
        <f t="shared" si="216"/>
        <v>Mesmo município</v>
      </c>
      <c r="I3487" s="17" t="e">
        <f>VLOOKUP(C3487,'REGIÕES DE SAÚDE E SEUS MUNICÍP'!$C$4:$C$5569,1,0)</f>
        <v>#N/A</v>
      </c>
      <c r="J3487">
        <f t="shared" si="217"/>
        <v>7</v>
      </c>
      <c r="K3487" t="str">
        <f t="shared" si="218"/>
        <v>Regiões semelhantes</v>
      </c>
      <c r="L3487" t="str">
        <f t="shared" si="219"/>
        <v>igual</v>
      </c>
    </row>
    <row r="3488" spans="1:12" x14ac:dyDescent="0.25">
      <c r="A3488" t="s">
        <v>706</v>
      </c>
      <c r="B3488" t="s">
        <v>6185</v>
      </c>
      <c r="C3488" t="s">
        <v>10880</v>
      </c>
      <c r="D3488" t="s">
        <v>2460</v>
      </c>
      <c r="E3488" t="str">
        <f>VLOOKUP(VALUE(A3488),'REGIÕES DE SAÚDE E SEUS MUNICÍP'!$A$4:$C$5569,3,0)</f>
        <v>Metropolitana</v>
      </c>
      <c r="F3488" t="str">
        <f>VLOOKUP(G3488,'REGIÕES DE SAÚDE E SEUS MUNICÍP'!$A$4:$D$5569,4,0)</f>
        <v>Piraquara</v>
      </c>
      <c r="G3488">
        <f>VLOOKUP(VALUE(A3488),'REGIÕES DE SAÚDE E SEUS MUNICÍP'!$A$4:$A$5569,1,0)</f>
        <v>411950</v>
      </c>
      <c r="H3488" t="str">
        <f t="shared" si="216"/>
        <v>Mesmo município</v>
      </c>
      <c r="I3488" s="17" t="e">
        <f>VLOOKUP(C3488,'REGIÕES DE SAÚDE E SEUS MUNICÍP'!$C$4:$C$5569,1,0)</f>
        <v>#N/A</v>
      </c>
      <c r="J3488">
        <f t="shared" si="217"/>
        <v>7</v>
      </c>
      <c r="K3488" t="str">
        <f t="shared" si="218"/>
        <v>Regiões semelhantes</v>
      </c>
      <c r="L3488" t="str">
        <f t="shared" si="219"/>
        <v>igual</v>
      </c>
    </row>
    <row r="3489" spans="1:12" x14ac:dyDescent="0.25">
      <c r="A3489" t="s">
        <v>5643</v>
      </c>
      <c r="B3489" t="s">
        <v>6185</v>
      </c>
      <c r="C3489" t="s">
        <v>10880</v>
      </c>
      <c r="D3489" t="s">
        <v>246</v>
      </c>
      <c r="E3489" t="str">
        <f>VLOOKUP(VALUE(A3489),'REGIÕES DE SAÚDE E SEUS MUNICÍP'!$A$4:$C$5569,3,0)</f>
        <v>Metropolitana</v>
      </c>
      <c r="F3489" t="str">
        <f>VLOOKUP(G3489,'REGIÕES DE SAÚDE E SEUS MUNICÍP'!$A$4:$D$5569,4,0)</f>
        <v>Araucária</v>
      </c>
      <c r="G3489">
        <f>VLOOKUP(VALUE(A3489),'REGIÕES DE SAÚDE E SEUS MUNICÍP'!$A$4:$A$5569,1,0)</f>
        <v>410180</v>
      </c>
      <c r="H3489" t="str">
        <f t="shared" si="216"/>
        <v>Mesmo município</v>
      </c>
      <c r="I3489" s="17" t="e">
        <f>VLOOKUP(C3489,'REGIÕES DE SAÚDE E SEUS MUNICÍP'!$C$4:$C$5569,1,0)</f>
        <v>#N/A</v>
      </c>
      <c r="J3489">
        <f t="shared" si="217"/>
        <v>7</v>
      </c>
      <c r="K3489" t="str">
        <f t="shared" si="218"/>
        <v>Regiões semelhantes</v>
      </c>
      <c r="L3489" t="str">
        <f t="shared" si="219"/>
        <v>igual</v>
      </c>
    </row>
    <row r="3490" spans="1:12" x14ac:dyDescent="0.25">
      <c r="A3490" t="s">
        <v>2733</v>
      </c>
      <c r="B3490" t="s">
        <v>6185</v>
      </c>
      <c r="C3490" t="s">
        <v>10880</v>
      </c>
      <c r="D3490" t="s">
        <v>5500</v>
      </c>
      <c r="E3490" t="str">
        <f>VLOOKUP(VALUE(A3490),'REGIÕES DE SAÚDE E SEUS MUNICÍP'!$A$4:$C$5569,3,0)</f>
        <v>Metropolitana</v>
      </c>
      <c r="F3490" t="str">
        <f>VLOOKUP(G3490,'REGIÕES DE SAÚDE E SEUS MUNICÍP'!$A$4:$D$5569,4,0)</f>
        <v>Quatro Barras</v>
      </c>
      <c r="G3490">
        <f>VLOOKUP(VALUE(A3490),'REGIÕES DE SAÚDE E SEUS MUNICÍP'!$A$4:$A$5569,1,0)</f>
        <v>412080</v>
      </c>
      <c r="H3490" t="str">
        <f t="shared" si="216"/>
        <v>Mesmo município</v>
      </c>
      <c r="I3490" s="17" t="e">
        <f>VLOOKUP(C3490,'REGIÕES DE SAÚDE E SEUS MUNICÍP'!$C$4:$C$5569,1,0)</f>
        <v>#N/A</v>
      </c>
      <c r="J3490">
        <f t="shared" si="217"/>
        <v>7</v>
      </c>
      <c r="K3490" t="str">
        <f t="shared" si="218"/>
        <v>Regiões semelhantes</v>
      </c>
      <c r="L3490" t="str">
        <f t="shared" si="219"/>
        <v>igual</v>
      </c>
    </row>
    <row r="3491" spans="1:12" x14ac:dyDescent="0.25">
      <c r="A3491" t="s">
        <v>5685</v>
      </c>
      <c r="B3491" t="s">
        <v>6185</v>
      </c>
      <c r="C3491" t="s">
        <v>10880</v>
      </c>
      <c r="D3491" t="s">
        <v>6100</v>
      </c>
      <c r="E3491" t="str">
        <f>VLOOKUP(VALUE(A3491),'REGIÕES DE SAÚDE E SEUS MUNICÍP'!$A$4:$C$5569,3,0)</f>
        <v>Metropolitana</v>
      </c>
      <c r="F3491" t="str">
        <f>VLOOKUP(G3491,'REGIÕES DE SAÚDE E SEUS MUNICÍP'!$A$4:$D$5569,4,0)</f>
        <v>Quitandinha</v>
      </c>
      <c r="G3491">
        <f>VLOOKUP(VALUE(A3491),'REGIÕES DE SAÚDE E SEUS MUNICÍP'!$A$4:$A$5569,1,0)</f>
        <v>412120</v>
      </c>
      <c r="H3491" t="str">
        <f t="shared" si="216"/>
        <v>Mesmo município</v>
      </c>
      <c r="I3491" s="17" t="e">
        <f>VLOOKUP(C3491,'REGIÕES DE SAÚDE E SEUS MUNICÍP'!$C$4:$C$5569,1,0)</f>
        <v>#N/A</v>
      </c>
      <c r="J3491">
        <f t="shared" si="217"/>
        <v>7</v>
      </c>
      <c r="K3491" t="str">
        <f t="shared" si="218"/>
        <v>Regiões semelhantes</v>
      </c>
      <c r="L3491" t="str">
        <f t="shared" si="219"/>
        <v>igual</v>
      </c>
    </row>
    <row r="3492" spans="1:12" x14ac:dyDescent="0.25">
      <c r="A3492" t="s">
        <v>9458</v>
      </c>
      <c r="B3492" t="s">
        <v>6185</v>
      </c>
      <c r="C3492" t="s">
        <v>10880</v>
      </c>
      <c r="D3492" t="s">
        <v>4847</v>
      </c>
      <c r="E3492" t="str">
        <f>VLOOKUP(VALUE(A3492),'REGIÕES DE SAÚDE E SEUS MUNICÍP'!$A$4:$C$5569,3,0)</f>
        <v>Metropolitana</v>
      </c>
      <c r="F3492" t="str">
        <f>VLOOKUP(G3492,'REGIÕES DE SAÚDE E SEUS MUNICÍP'!$A$4:$D$5569,4,0)</f>
        <v>Rio Branco do Sul</v>
      </c>
      <c r="G3492">
        <f>VLOOKUP(VALUE(A3492),'REGIÕES DE SAÚDE E SEUS MUNICÍP'!$A$4:$A$5569,1,0)</f>
        <v>412220</v>
      </c>
      <c r="H3492" t="str">
        <f t="shared" si="216"/>
        <v>Mesmo município</v>
      </c>
      <c r="I3492" s="17" t="e">
        <f>VLOOKUP(C3492,'REGIÕES DE SAÚDE E SEUS MUNICÍP'!$C$4:$C$5569,1,0)</f>
        <v>#N/A</v>
      </c>
      <c r="J3492">
        <f t="shared" si="217"/>
        <v>7</v>
      </c>
      <c r="K3492" t="str">
        <f t="shared" si="218"/>
        <v>Regiões semelhantes</v>
      </c>
      <c r="L3492" t="str">
        <f t="shared" si="219"/>
        <v>igual</v>
      </c>
    </row>
    <row r="3493" spans="1:12" x14ac:dyDescent="0.25">
      <c r="A3493" t="s">
        <v>7319</v>
      </c>
      <c r="B3493" t="s">
        <v>6185</v>
      </c>
      <c r="C3493" t="s">
        <v>10880</v>
      </c>
      <c r="D3493" t="s">
        <v>709</v>
      </c>
      <c r="E3493" t="str">
        <f>VLOOKUP(VALUE(A3493),'REGIÕES DE SAÚDE E SEUS MUNICÍP'!$A$4:$C$5569,3,0)</f>
        <v>Metropolitana</v>
      </c>
      <c r="F3493" t="str">
        <f>VLOOKUP(G3493,'REGIÕES DE SAÚDE E SEUS MUNICÍP'!$A$4:$D$5569,4,0)</f>
        <v>Bocaiúva do Sul</v>
      </c>
      <c r="G3493">
        <f>VLOOKUP(VALUE(A3493),'REGIÕES DE SAÚDE E SEUS MUNICÍP'!$A$4:$A$5569,1,0)</f>
        <v>410310</v>
      </c>
      <c r="H3493" t="str">
        <f t="shared" si="216"/>
        <v>Mesmo município</v>
      </c>
      <c r="I3493" s="17" t="e">
        <f>VLOOKUP(C3493,'REGIÕES DE SAÚDE E SEUS MUNICÍP'!$C$4:$C$5569,1,0)</f>
        <v>#N/A</v>
      </c>
      <c r="J3493">
        <f t="shared" si="217"/>
        <v>7</v>
      </c>
      <c r="K3493" t="str">
        <f t="shared" si="218"/>
        <v>Regiões semelhantes</v>
      </c>
      <c r="L3493" t="str">
        <f t="shared" si="219"/>
        <v>igual</v>
      </c>
    </row>
    <row r="3494" spans="1:12" x14ac:dyDescent="0.25">
      <c r="A3494" t="s">
        <v>4380</v>
      </c>
      <c r="B3494" t="s">
        <v>6185</v>
      </c>
      <c r="C3494" t="s">
        <v>10880</v>
      </c>
      <c r="D3494" t="s">
        <v>9316</v>
      </c>
      <c r="E3494" t="str">
        <f>VLOOKUP(VALUE(A3494),'REGIÕES DE SAÚDE E SEUS MUNICÍP'!$A$4:$C$5569,3,0)</f>
        <v>Metropolitana</v>
      </c>
      <c r="F3494" t="str">
        <f>VLOOKUP(G3494,'REGIÕES DE SAÚDE E SEUS MUNICÍP'!$A$4:$D$5569,4,0)</f>
        <v>Campina Grande do Sul</v>
      </c>
      <c r="G3494">
        <f>VLOOKUP(VALUE(A3494),'REGIÕES DE SAÚDE E SEUS MUNICÍP'!$A$4:$A$5569,1,0)</f>
        <v>410400</v>
      </c>
      <c r="H3494" t="str">
        <f t="shared" si="216"/>
        <v>Mesmo município</v>
      </c>
      <c r="I3494" s="17" t="e">
        <f>VLOOKUP(C3494,'REGIÕES DE SAÚDE E SEUS MUNICÍP'!$C$4:$C$5569,1,0)</f>
        <v>#N/A</v>
      </c>
      <c r="J3494">
        <f t="shared" si="217"/>
        <v>7</v>
      </c>
      <c r="K3494" t="str">
        <f t="shared" si="218"/>
        <v>diferente</v>
      </c>
      <c r="L3494" t="str">
        <f t="shared" si="219"/>
        <v>igual</v>
      </c>
    </row>
    <row r="3495" spans="1:12" x14ac:dyDescent="0.25">
      <c r="A3495" t="s">
        <v>3108</v>
      </c>
      <c r="B3495" t="s">
        <v>6185</v>
      </c>
      <c r="C3495" t="s">
        <v>3726</v>
      </c>
      <c r="D3495" t="s">
        <v>6288</v>
      </c>
      <c r="E3495" t="str">
        <f>VLOOKUP(VALUE(A3495),'REGIÕES DE SAÚDE E SEUS MUNICÍP'!$A$4:$C$5569,3,0)</f>
        <v>Ponta Grossa</v>
      </c>
      <c r="F3495" t="str">
        <f>VLOOKUP(G3495,'REGIÕES DE SAÚDE E SEUS MUNICÍP'!$A$4:$D$5569,4,0)</f>
        <v>Sengés</v>
      </c>
      <c r="G3495">
        <f>VLOOKUP(VALUE(A3495),'REGIÕES DE SAÚDE E SEUS MUNICÍP'!$A$4:$A$5569,1,0)</f>
        <v>412630</v>
      </c>
      <c r="H3495" t="str">
        <f t="shared" si="216"/>
        <v>Mesmo município</v>
      </c>
      <c r="I3495" s="17" t="e">
        <f>VLOOKUP(C3495,'REGIÕES DE SAÚDE E SEUS MUNICÍP'!$C$4:$C$5569,1,0)</f>
        <v>#N/A</v>
      </c>
      <c r="J3495">
        <f t="shared" si="217"/>
        <v>7</v>
      </c>
      <c r="K3495" t="str">
        <f t="shared" si="218"/>
        <v>Regiões semelhantes</v>
      </c>
      <c r="L3495" t="str">
        <f t="shared" si="219"/>
        <v>diferente</v>
      </c>
    </row>
    <row r="3496" spans="1:12" x14ac:dyDescent="0.25">
      <c r="A3496" t="s">
        <v>6970</v>
      </c>
      <c r="B3496" t="s">
        <v>6185</v>
      </c>
      <c r="C3496" t="s">
        <v>3726</v>
      </c>
      <c r="D3496" t="s">
        <v>5834</v>
      </c>
      <c r="E3496" t="str">
        <f>VLOOKUP(VALUE(A3496),'REGIÕES DE SAÚDE E SEUS MUNICÍP'!$A$4:$C$5569,3,0)</f>
        <v>Ponta Grossa</v>
      </c>
      <c r="F3496" t="str">
        <f>VLOOKUP(G3496,'REGIÕES DE SAÚDE E SEUS MUNICÍP'!$A$4:$D$5569,4,0)</f>
        <v>São João do Triunfo</v>
      </c>
      <c r="G3496">
        <f>VLOOKUP(VALUE(A3496),'REGIÕES DE SAÚDE E SEUS MUNICÍP'!$A$4:$A$5569,1,0)</f>
        <v>412510</v>
      </c>
      <c r="H3496" t="str">
        <f t="shared" si="216"/>
        <v>Mesmo município</v>
      </c>
      <c r="I3496" s="17" t="e">
        <f>VLOOKUP(C3496,'REGIÕES DE SAÚDE E SEUS MUNICÍP'!$C$4:$C$5569,1,0)</f>
        <v>#N/A</v>
      </c>
      <c r="J3496">
        <f t="shared" si="217"/>
        <v>7</v>
      </c>
      <c r="K3496" t="str">
        <f t="shared" si="218"/>
        <v>Regiões semelhantes</v>
      </c>
      <c r="L3496" t="str">
        <f t="shared" si="219"/>
        <v>igual</v>
      </c>
    </row>
    <row r="3497" spans="1:12" x14ac:dyDescent="0.25">
      <c r="A3497" t="s">
        <v>6987</v>
      </c>
      <c r="B3497" t="s">
        <v>6185</v>
      </c>
      <c r="C3497" t="s">
        <v>3726</v>
      </c>
      <c r="D3497" t="s">
        <v>7193</v>
      </c>
      <c r="E3497" t="str">
        <f>VLOOKUP(VALUE(A3497),'REGIÕES DE SAÚDE E SEUS MUNICÍP'!$A$4:$C$5569,3,0)</f>
        <v>Ponta Grossa</v>
      </c>
      <c r="F3497" t="str">
        <f>VLOOKUP(G3497,'REGIÕES DE SAÚDE E SEUS MUNICÍP'!$A$4:$D$5569,4,0)</f>
        <v>Ipiranga</v>
      </c>
      <c r="G3497">
        <f>VLOOKUP(VALUE(A3497),'REGIÕES DE SAÚDE E SEUS MUNICÍP'!$A$4:$A$5569,1,0)</f>
        <v>411050</v>
      </c>
      <c r="H3497" t="str">
        <f t="shared" si="216"/>
        <v>Mesmo município</v>
      </c>
      <c r="I3497" s="17" t="e">
        <f>VLOOKUP(C3497,'REGIÕES DE SAÚDE E SEUS MUNICÍP'!$C$4:$C$5569,1,0)</f>
        <v>#N/A</v>
      </c>
      <c r="J3497">
        <f t="shared" si="217"/>
        <v>7</v>
      </c>
      <c r="K3497" t="str">
        <f t="shared" si="218"/>
        <v>Regiões semelhantes</v>
      </c>
      <c r="L3497" t="str">
        <f t="shared" si="219"/>
        <v>igual</v>
      </c>
    </row>
    <row r="3498" spans="1:12" x14ac:dyDescent="0.25">
      <c r="A3498" t="s">
        <v>10171</v>
      </c>
      <c r="B3498" t="s">
        <v>6185</v>
      </c>
      <c r="C3498" t="s">
        <v>3726</v>
      </c>
      <c r="D3498" t="s">
        <v>6583</v>
      </c>
      <c r="E3498" t="str">
        <f>VLOOKUP(VALUE(A3498),'REGIÕES DE SAÚDE E SEUS MUNICÍP'!$A$4:$C$5569,3,0)</f>
        <v>Ponta Grossa</v>
      </c>
      <c r="F3498" t="str">
        <f>VLOOKUP(G3498,'REGIÕES DE SAÚDE E SEUS MUNICÍP'!$A$4:$D$5569,4,0)</f>
        <v>Ivaí</v>
      </c>
      <c r="G3498">
        <f>VLOOKUP(VALUE(A3498),'REGIÕES DE SAÚDE E SEUS MUNICÍP'!$A$4:$A$5569,1,0)</f>
        <v>411140</v>
      </c>
      <c r="H3498" t="str">
        <f t="shared" si="216"/>
        <v>Mesmo município</v>
      </c>
      <c r="I3498" s="17" t="e">
        <f>VLOOKUP(C3498,'REGIÕES DE SAÚDE E SEUS MUNICÍP'!$C$4:$C$5569,1,0)</f>
        <v>#N/A</v>
      </c>
      <c r="J3498">
        <f t="shared" si="217"/>
        <v>7</v>
      </c>
      <c r="K3498" t="str">
        <f t="shared" si="218"/>
        <v>Regiões semelhantes</v>
      </c>
      <c r="L3498" t="str">
        <f t="shared" si="219"/>
        <v>igual</v>
      </c>
    </row>
    <row r="3499" spans="1:12" x14ac:dyDescent="0.25">
      <c r="A3499" t="s">
        <v>1909</v>
      </c>
      <c r="B3499" t="s">
        <v>6185</v>
      </c>
      <c r="C3499" t="s">
        <v>3726</v>
      </c>
      <c r="D3499" t="s">
        <v>1479</v>
      </c>
      <c r="E3499" t="str">
        <f>VLOOKUP(VALUE(A3499),'REGIÕES DE SAÚDE E SEUS MUNICÍP'!$A$4:$C$5569,3,0)</f>
        <v>Ponta Grossa</v>
      </c>
      <c r="F3499" t="str">
        <f>VLOOKUP(G3499,'REGIÕES DE SAÚDE E SEUS MUNICÍP'!$A$4:$D$5569,4,0)</f>
        <v>Castro</v>
      </c>
      <c r="G3499">
        <f>VLOOKUP(VALUE(A3499),'REGIÕES DE SAÚDE E SEUS MUNICÍP'!$A$4:$A$5569,1,0)</f>
        <v>410490</v>
      </c>
      <c r="H3499" t="str">
        <f t="shared" si="216"/>
        <v>Mesmo município</v>
      </c>
      <c r="I3499" s="17" t="e">
        <f>VLOOKUP(C3499,'REGIÕES DE SAÚDE E SEUS MUNICÍP'!$C$4:$C$5569,1,0)</f>
        <v>#N/A</v>
      </c>
      <c r="J3499">
        <f t="shared" si="217"/>
        <v>7</v>
      </c>
      <c r="K3499" t="str">
        <f t="shared" si="218"/>
        <v>Regiões semelhantes</v>
      </c>
      <c r="L3499" t="str">
        <f t="shared" si="219"/>
        <v>igual</v>
      </c>
    </row>
    <row r="3500" spans="1:12" x14ac:dyDescent="0.25">
      <c r="A3500" t="s">
        <v>4683</v>
      </c>
      <c r="B3500" t="s">
        <v>6185</v>
      </c>
      <c r="C3500" t="s">
        <v>3726</v>
      </c>
      <c r="D3500" t="s">
        <v>3270</v>
      </c>
      <c r="E3500" t="str">
        <f>VLOOKUP(VALUE(A3500),'REGIÕES DE SAÚDE E SEUS MUNICÍP'!$A$4:$C$5569,3,0)</f>
        <v>Ponta Grossa</v>
      </c>
      <c r="F3500" t="str">
        <f>VLOOKUP(G3500,'REGIÕES DE SAÚDE E SEUS MUNICÍP'!$A$4:$D$5569,4,0)</f>
        <v>Carambeí</v>
      </c>
      <c r="G3500">
        <f>VLOOKUP(VALUE(A3500),'REGIÕES DE SAÚDE E SEUS MUNICÍP'!$A$4:$A$5569,1,0)</f>
        <v>410465</v>
      </c>
      <c r="H3500" t="str">
        <f t="shared" si="216"/>
        <v>Mesmo município</v>
      </c>
      <c r="I3500" s="17" t="e">
        <f>VLOOKUP(C3500,'REGIÕES DE SAÚDE E SEUS MUNICÍP'!$C$4:$C$5569,1,0)</f>
        <v>#N/A</v>
      </c>
      <c r="J3500">
        <f t="shared" si="217"/>
        <v>7</v>
      </c>
      <c r="K3500" t="str">
        <f t="shared" si="218"/>
        <v>Regiões semelhantes</v>
      </c>
      <c r="L3500" t="str">
        <f t="shared" si="219"/>
        <v>igual</v>
      </c>
    </row>
    <row r="3501" spans="1:12" x14ac:dyDescent="0.25">
      <c r="A3501" t="s">
        <v>7881</v>
      </c>
      <c r="B3501" t="s">
        <v>6185</v>
      </c>
      <c r="C3501" t="s">
        <v>3726</v>
      </c>
      <c r="D3501" t="s">
        <v>1598</v>
      </c>
      <c r="E3501" t="str">
        <f>VLOOKUP(VALUE(A3501),'REGIÕES DE SAÚDE E SEUS MUNICÍP'!$A$4:$C$5569,3,0)</f>
        <v>Ponta Grossa</v>
      </c>
      <c r="F3501" t="str">
        <f>VLOOKUP(G3501,'REGIÕES DE SAÚDE E SEUS MUNICÍP'!$A$4:$D$5569,4,0)</f>
        <v>Jaguariaíva</v>
      </c>
      <c r="G3501">
        <f>VLOOKUP(VALUE(A3501),'REGIÕES DE SAÚDE E SEUS MUNICÍP'!$A$4:$A$5569,1,0)</f>
        <v>411200</v>
      </c>
      <c r="H3501" t="str">
        <f t="shared" si="216"/>
        <v>Mesmo município</v>
      </c>
      <c r="I3501" s="17" t="e">
        <f>VLOOKUP(C3501,'REGIÕES DE SAÚDE E SEUS MUNICÍP'!$C$4:$C$5569,1,0)</f>
        <v>#N/A</v>
      </c>
      <c r="J3501">
        <f t="shared" si="217"/>
        <v>7</v>
      </c>
      <c r="K3501" t="str">
        <f t="shared" si="218"/>
        <v>Regiões semelhantes</v>
      </c>
      <c r="L3501" t="str">
        <f t="shared" si="219"/>
        <v>igual</v>
      </c>
    </row>
    <row r="3502" spans="1:12" x14ac:dyDescent="0.25">
      <c r="A3502" t="s">
        <v>3609</v>
      </c>
      <c r="B3502" t="s">
        <v>6185</v>
      </c>
      <c r="C3502" t="s">
        <v>3726</v>
      </c>
      <c r="D3502" t="s">
        <v>5995</v>
      </c>
      <c r="E3502" t="str">
        <f>VLOOKUP(VALUE(A3502),'REGIÕES DE SAÚDE E SEUS MUNICÍP'!$A$4:$C$5569,3,0)</f>
        <v>Ponta Grossa</v>
      </c>
      <c r="F3502" t="str">
        <f>VLOOKUP(G3502,'REGIÕES DE SAÚDE E SEUS MUNICÍP'!$A$4:$D$5569,4,0)</f>
        <v>Piraí do Sul</v>
      </c>
      <c r="G3502">
        <f>VLOOKUP(VALUE(A3502),'REGIÕES DE SAÚDE E SEUS MUNICÍP'!$A$4:$A$5569,1,0)</f>
        <v>411940</v>
      </c>
      <c r="H3502" t="str">
        <f t="shared" si="216"/>
        <v>Mesmo município</v>
      </c>
      <c r="I3502" s="17" t="e">
        <f>VLOOKUP(C3502,'REGIÕES DE SAÚDE E SEUS MUNICÍP'!$C$4:$C$5569,1,0)</f>
        <v>#N/A</v>
      </c>
      <c r="J3502">
        <f t="shared" si="217"/>
        <v>7</v>
      </c>
      <c r="K3502" t="str">
        <f t="shared" si="218"/>
        <v>Regiões semelhantes</v>
      </c>
      <c r="L3502" t="str">
        <f t="shared" si="219"/>
        <v>igual</v>
      </c>
    </row>
    <row r="3503" spans="1:12" x14ac:dyDescent="0.25">
      <c r="A3503" t="s">
        <v>1264</v>
      </c>
      <c r="B3503" t="s">
        <v>6185</v>
      </c>
      <c r="C3503" t="s">
        <v>3726</v>
      </c>
      <c r="D3503" t="s">
        <v>1341</v>
      </c>
      <c r="E3503" t="str">
        <f>VLOOKUP(VALUE(A3503),'REGIÕES DE SAÚDE E SEUS MUNICÍP'!$A$4:$C$5569,3,0)</f>
        <v>Ponta Grossa</v>
      </c>
      <c r="F3503" t="str">
        <f>VLOOKUP(G3503,'REGIÕES DE SAÚDE E SEUS MUNICÍP'!$A$4:$D$5569,4,0)</f>
        <v>Ponta Grossa</v>
      </c>
      <c r="G3503">
        <f>VLOOKUP(VALUE(A3503),'REGIÕES DE SAÚDE E SEUS MUNICÍP'!$A$4:$A$5569,1,0)</f>
        <v>411990</v>
      </c>
      <c r="H3503" t="str">
        <f t="shared" si="216"/>
        <v>Mesmo município</v>
      </c>
      <c r="I3503" s="17" t="e">
        <f>VLOOKUP(C3503,'REGIÕES DE SAÚDE E SEUS MUNICÍP'!$C$4:$C$5569,1,0)</f>
        <v>#N/A</v>
      </c>
      <c r="J3503">
        <f t="shared" si="217"/>
        <v>7</v>
      </c>
      <c r="K3503" t="str">
        <f t="shared" si="218"/>
        <v>Regiões semelhantes</v>
      </c>
      <c r="L3503" t="str">
        <f t="shared" si="219"/>
        <v>igual</v>
      </c>
    </row>
    <row r="3504" spans="1:12" x14ac:dyDescent="0.25">
      <c r="A3504" t="s">
        <v>5172</v>
      </c>
      <c r="B3504" t="s">
        <v>6185</v>
      </c>
      <c r="C3504" t="s">
        <v>3726</v>
      </c>
      <c r="D3504" t="s">
        <v>3661</v>
      </c>
      <c r="E3504" t="str">
        <f>VLOOKUP(VALUE(A3504),'REGIÕES DE SAÚDE E SEUS MUNICÍP'!$A$4:$C$5569,3,0)</f>
        <v>Ponta Grossa</v>
      </c>
      <c r="F3504" t="str">
        <f>VLOOKUP(G3504,'REGIÕES DE SAÚDE E SEUS MUNICÍP'!$A$4:$D$5569,4,0)</f>
        <v>Porto Amazonas</v>
      </c>
      <c r="G3504">
        <f>VLOOKUP(VALUE(A3504),'REGIÕES DE SAÚDE E SEUS MUNICÍP'!$A$4:$A$5569,1,0)</f>
        <v>412010</v>
      </c>
      <c r="H3504" t="str">
        <f t="shared" si="216"/>
        <v>Mesmo município</v>
      </c>
      <c r="I3504" s="17" t="e">
        <f>VLOOKUP(C3504,'REGIÕES DE SAÚDE E SEUS MUNICÍP'!$C$4:$C$5569,1,0)</f>
        <v>#N/A</v>
      </c>
      <c r="J3504">
        <f t="shared" si="217"/>
        <v>7</v>
      </c>
      <c r="K3504" t="str">
        <f t="shared" si="218"/>
        <v>Regiões semelhantes</v>
      </c>
      <c r="L3504" t="str">
        <f t="shared" si="219"/>
        <v>igual</v>
      </c>
    </row>
    <row r="3505" spans="1:12" x14ac:dyDescent="0.25">
      <c r="A3505" t="s">
        <v>619</v>
      </c>
      <c r="B3505" t="s">
        <v>6185</v>
      </c>
      <c r="C3505" t="s">
        <v>3726</v>
      </c>
      <c r="D3505" t="s">
        <v>10667</v>
      </c>
      <c r="E3505" t="str">
        <f>VLOOKUP(VALUE(A3505),'REGIÕES DE SAÚDE E SEUS MUNICÍP'!$A$4:$C$5569,3,0)</f>
        <v>Ponta Grossa</v>
      </c>
      <c r="F3505" t="str">
        <f>VLOOKUP(G3505,'REGIÕES DE SAÚDE E SEUS MUNICÍP'!$A$4:$D$5569,4,0)</f>
        <v>Arapoti</v>
      </c>
      <c r="G3505">
        <f>VLOOKUP(VALUE(A3505),'REGIÕES DE SAÚDE E SEUS MUNICÍP'!$A$4:$A$5569,1,0)</f>
        <v>410160</v>
      </c>
      <c r="H3505" t="str">
        <f t="shared" si="216"/>
        <v>Mesmo município</v>
      </c>
      <c r="I3505" s="17" t="e">
        <f>VLOOKUP(C3505,'REGIÕES DE SAÚDE E SEUS MUNICÍP'!$C$4:$C$5569,1,0)</f>
        <v>#N/A</v>
      </c>
      <c r="J3505">
        <f t="shared" si="217"/>
        <v>7</v>
      </c>
      <c r="K3505" t="str">
        <f t="shared" si="218"/>
        <v>Regiões semelhantes</v>
      </c>
      <c r="L3505" t="str">
        <f t="shared" si="219"/>
        <v>igual</v>
      </c>
    </row>
    <row r="3506" spans="1:12" x14ac:dyDescent="0.25">
      <c r="A3506" t="s">
        <v>6704</v>
      </c>
      <c r="B3506" t="s">
        <v>6185</v>
      </c>
      <c r="C3506" t="s">
        <v>3726</v>
      </c>
      <c r="D3506" t="s">
        <v>10826</v>
      </c>
      <c r="E3506" t="str">
        <f>VLOOKUP(VALUE(A3506),'REGIÕES DE SAÚDE E SEUS MUNICÍP'!$A$4:$C$5569,3,0)</f>
        <v>Ponta Grossa</v>
      </c>
      <c r="F3506" t="str">
        <f>VLOOKUP(G3506,'REGIÕES DE SAÚDE E SEUS MUNICÍP'!$A$4:$D$5569,4,0)</f>
        <v>Palmeira</v>
      </c>
      <c r="G3506">
        <f>VLOOKUP(VALUE(A3506),'REGIÕES DE SAÚDE E SEUS MUNICÍP'!$A$4:$A$5569,1,0)</f>
        <v>411770</v>
      </c>
      <c r="H3506" t="str">
        <f t="shared" si="216"/>
        <v>Mesmo município</v>
      </c>
      <c r="I3506" s="17" t="e">
        <f>VLOOKUP(C3506,'REGIÕES DE SAÚDE E SEUS MUNICÍP'!$C$4:$C$5569,1,0)</f>
        <v>#N/A</v>
      </c>
      <c r="J3506">
        <f t="shared" si="217"/>
        <v>7</v>
      </c>
      <c r="K3506" t="str">
        <f t="shared" si="218"/>
        <v>diferente</v>
      </c>
      <c r="L3506" t="str">
        <f t="shared" si="219"/>
        <v>igual</v>
      </c>
    </row>
    <row r="3507" spans="1:12" x14ac:dyDescent="0.25">
      <c r="A3507" t="s">
        <v>6856</v>
      </c>
      <c r="B3507" t="s">
        <v>6185</v>
      </c>
      <c r="C3507" t="s">
        <v>7346</v>
      </c>
      <c r="D3507" t="s">
        <v>9371</v>
      </c>
      <c r="E3507" t="str">
        <f>VLOOKUP(VALUE(A3507),'REGIÕES DE SAÚDE E SEUS MUNICÍP'!$A$4:$C$5569,3,0)</f>
        <v>Irati</v>
      </c>
      <c r="F3507" t="str">
        <f>VLOOKUP(G3507,'REGIÕES DE SAÚDE E SEUS MUNICÍP'!$A$4:$D$5569,4,0)</f>
        <v>Imbituva</v>
      </c>
      <c r="G3507">
        <f>VLOOKUP(VALUE(A3507),'REGIÕES DE SAÚDE E SEUS MUNICÍP'!$A$4:$A$5569,1,0)</f>
        <v>411010</v>
      </c>
      <c r="H3507" t="str">
        <f t="shared" si="216"/>
        <v>Mesmo município</v>
      </c>
      <c r="I3507" s="17" t="e">
        <f>VLOOKUP(C3507,'REGIÕES DE SAÚDE E SEUS MUNICÍP'!$C$4:$C$5569,1,0)</f>
        <v>#N/A</v>
      </c>
      <c r="J3507">
        <f t="shared" si="217"/>
        <v>7</v>
      </c>
      <c r="K3507" t="str">
        <f t="shared" si="218"/>
        <v>Regiões semelhantes</v>
      </c>
      <c r="L3507" t="str">
        <f t="shared" si="219"/>
        <v>diferente</v>
      </c>
    </row>
    <row r="3508" spans="1:12" x14ac:dyDescent="0.25">
      <c r="A3508" t="s">
        <v>3941</v>
      </c>
      <c r="B3508" t="s">
        <v>6185</v>
      </c>
      <c r="C3508" t="s">
        <v>7346</v>
      </c>
      <c r="D3508" t="s">
        <v>4342</v>
      </c>
      <c r="E3508" t="str">
        <f>VLOOKUP(VALUE(A3508),'REGIÕES DE SAÚDE E SEUS MUNICÍP'!$A$4:$C$5569,3,0)</f>
        <v>Irati</v>
      </c>
      <c r="F3508" t="str">
        <f>VLOOKUP(G3508,'REGIÕES DE SAÚDE E SEUS MUNICÍP'!$A$4:$D$5569,4,0)</f>
        <v>Inácio Martins</v>
      </c>
      <c r="G3508">
        <f>VLOOKUP(VALUE(A3508),'REGIÕES DE SAÚDE E SEUS MUNICÍP'!$A$4:$A$5569,1,0)</f>
        <v>411020</v>
      </c>
      <c r="H3508" t="str">
        <f t="shared" si="216"/>
        <v>Mesmo município</v>
      </c>
      <c r="I3508" s="17" t="e">
        <f>VLOOKUP(C3508,'REGIÕES DE SAÚDE E SEUS MUNICÍP'!$C$4:$C$5569,1,0)</f>
        <v>#N/A</v>
      </c>
      <c r="J3508">
        <f t="shared" si="217"/>
        <v>7</v>
      </c>
      <c r="K3508" t="str">
        <f t="shared" si="218"/>
        <v>Regiões semelhantes</v>
      </c>
      <c r="L3508" t="str">
        <f t="shared" si="219"/>
        <v>igual</v>
      </c>
    </row>
    <row r="3509" spans="1:12" x14ac:dyDescent="0.25">
      <c r="A3509" t="s">
        <v>1303</v>
      </c>
      <c r="B3509" t="s">
        <v>6185</v>
      </c>
      <c r="C3509" t="s">
        <v>7346</v>
      </c>
      <c r="D3509" t="s">
        <v>9283</v>
      </c>
      <c r="E3509" t="str">
        <f>VLOOKUP(VALUE(A3509),'REGIÕES DE SAÚDE E SEUS MUNICÍP'!$A$4:$C$5569,3,0)</f>
        <v>Irati</v>
      </c>
      <c r="F3509" t="str">
        <f>VLOOKUP(G3509,'REGIÕES DE SAÚDE E SEUS MUNICÍP'!$A$4:$D$5569,4,0)</f>
        <v>Irati</v>
      </c>
      <c r="G3509">
        <f>VLOOKUP(VALUE(A3509),'REGIÕES DE SAÚDE E SEUS MUNICÍP'!$A$4:$A$5569,1,0)</f>
        <v>411070</v>
      </c>
      <c r="H3509" t="str">
        <f t="shared" si="216"/>
        <v>Mesmo município</v>
      </c>
      <c r="I3509" s="17" t="e">
        <f>VLOOKUP(C3509,'REGIÕES DE SAÚDE E SEUS MUNICÍP'!$C$4:$C$5569,1,0)</f>
        <v>#N/A</v>
      </c>
      <c r="J3509">
        <f t="shared" si="217"/>
        <v>7</v>
      </c>
      <c r="K3509" t="str">
        <f t="shared" si="218"/>
        <v>Regiões semelhantes</v>
      </c>
      <c r="L3509" t="str">
        <f t="shared" si="219"/>
        <v>igual</v>
      </c>
    </row>
    <row r="3510" spans="1:12" x14ac:dyDescent="0.25">
      <c r="A3510" t="s">
        <v>7769</v>
      </c>
      <c r="B3510" t="s">
        <v>6185</v>
      </c>
      <c r="C3510" t="s">
        <v>7346</v>
      </c>
      <c r="D3510" t="s">
        <v>4362</v>
      </c>
      <c r="E3510" t="str">
        <f>VLOOKUP(VALUE(A3510),'REGIÕES DE SAÚDE E SEUS MUNICÍP'!$A$4:$C$5569,3,0)</f>
        <v>Irati</v>
      </c>
      <c r="F3510" t="str">
        <f>VLOOKUP(G3510,'REGIÕES DE SAÚDE E SEUS MUNICÍP'!$A$4:$D$5569,4,0)</f>
        <v>Teixeira Soares</v>
      </c>
      <c r="G3510">
        <f>VLOOKUP(VALUE(A3510),'REGIÕES DE SAÚDE E SEUS MUNICÍP'!$A$4:$A$5569,1,0)</f>
        <v>412700</v>
      </c>
      <c r="H3510" t="str">
        <f t="shared" si="216"/>
        <v>Mesmo município</v>
      </c>
      <c r="I3510" s="17" t="e">
        <f>VLOOKUP(C3510,'REGIÕES DE SAÚDE E SEUS MUNICÍP'!$C$4:$C$5569,1,0)</f>
        <v>#N/A</v>
      </c>
      <c r="J3510">
        <f t="shared" si="217"/>
        <v>7</v>
      </c>
      <c r="K3510" t="str">
        <f t="shared" si="218"/>
        <v>Regiões semelhantes</v>
      </c>
      <c r="L3510" t="str">
        <f t="shared" si="219"/>
        <v>igual</v>
      </c>
    </row>
    <row r="3511" spans="1:12" x14ac:dyDescent="0.25">
      <c r="A3511" t="s">
        <v>4023</v>
      </c>
      <c r="B3511" t="s">
        <v>6185</v>
      </c>
      <c r="C3511" t="s">
        <v>7346</v>
      </c>
      <c r="D3511" t="s">
        <v>6255</v>
      </c>
      <c r="E3511" t="str">
        <f>VLOOKUP(VALUE(A3511),'REGIÕES DE SAÚDE E SEUS MUNICÍP'!$A$4:$C$5569,3,0)</f>
        <v>Irati</v>
      </c>
      <c r="F3511" t="str">
        <f>VLOOKUP(G3511,'REGIÕES DE SAÚDE E SEUS MUNICÍP'!$A$4:$D$5569,4,0)</f>
        <v>Rio Azul</v>
      </c>
      <c r="G3511">
        <f>VLOOKUP(VALUE(A3511),'REGIÕES DE SAÚDE E SEUS MUNICÍP'!$A$4:$A$5569,1,0)</f>
        <v>412200</v>
      </c>
      <c r="H3511" t="str">
        <f t="shared" si="216"/>
        <v>Mesmo município</v>
      </c>
      <c r="I3511" s="17" t="e">
        <f>VLOOKUP(C3511,'REGIÕES DE SAÚDE E SEUS MUNICÍP'!$C$4:$C$5569,1,0)</f>
        <v>#N/A</v>
      </c>
      <c r="J3511">
        <f t="shared" si="217"/>
        <v>7</v>
      </c>
      <c r="K3511" t="str">
        <f t="shared" si="218"/>
        <v>Regiões semelhantes</v>
      </c>
      <c r="L3511" t="str">
        <f t="shared" si="219"/>
        <v>igual</v>
      </c>
    </row>
    <row r="3512" spans="1:12" x14ac:dyDescent="0.25">
      <c r="A3512" t="s">
        <v>8494</v>
      </c>
      <c r="B3512" t="s">
        <v>6185</v>
      </c>
      <c r="C3512" t="s">
        <v>7346</v>
      </c>
      <c r="D3512" t="s">
        <v>961</v>
      </c>
      <c r="E3512" t="str">
        <f>VLOOKUP(VALUE(A3512),'REGIÕES DE SAÚDE E SEUS MUNICÍP'!$A$4:$C$5569,3,0)</f>
        <v>Irati</v>
      </c>
      <c r="F3512" t="str">
        <f>VLOOKUP(G3512,'REGIÕES DE SAÚDE E SEUS MUNICÍP'!$A$4:$D$5569,4,0)</f>
        <v>Guamiranga</v>
      </c>
      <c r="G3512">
        <f>VLOOKUP(VALUE(A3512),'REGIÕES DE SAÚDE E SEUS MUNICÍP'!$A$4:$A$5569,1,0)</f>
        <v>410895</v>
      </c>
      <c r="H3512" t="str">
        <f t="shared" si="216"/>
        <v>Mesmo município</v>
      </c>
      <c r="I3512" s="17" t="e">
        <f>VLOOKUP(C3512,'REGIÕES DE SAÚDE E SEUS MUNICÍP'!$C$4:$C$5569,1,0)</f>
        <v>#N/A</v>
      </c>
      <c r="J3512">
        <f t="shared" si="217"/>
        <v>7</v>
      </c>
      <c r="K3512" t="str">
        <f t="shared" si="218"/>
        <v>Regiões semelhantes</v>
      </c>
      <c r="L3512" t="str">
        <f t="shared" si="219"/>
        <v>igual</v>
      </c>
    </row>
    <row r="3513" spans="1:12" x14ac:dyDescent="0.25">
      <c r="A3513" t="s">
        <v>8909</v>
      </c>
      <c r="B3513" t="s">
        <v>6185</v>
      </c>
      <c r="C3513" t="s">
        <v>7346</v>
      </c>
      <c r="D3513" t="s">
        <v>1940</v>
      </c>
      <c r="E3513" t="str">
        <f>VLOOKUP(VALUE(A3513),'REGIÕES DE SAÚDE E SEUS MUNICÍP'!$A$4:$C$5569,3,0)</f>
        <v>Irati</v>
      </c>
      <c r="F3513" t="str">
        <f>VLOOKUP(G3513,'REGIÕES DE SAÚDE E SEUS MUNICÍP'!$A$4:$D$5569,4,0)</f>
        <v>Mallet</v>
      </c>
      <c r="G3513">
        <f>VLOOKUP(VALUE(A3513),'REGIÕES DE SAÚDE E SEUS MUNICÍP'!$A$4:$A$5569,1,0)</f>
        <v>411390</v>
      </c>
      <c r="H3513" t="str">
        <f t="shared" si="216"/>
        <v>Mesmo município</v>
      </c>
      <c r="I3513" s="17" t="e">
        <f>VLOOKUP(C3513,'REGIÕES DE SAÚDE E SEUS MUNICÍP'!$C$4:$C$5569,1,0)</f>
        <v>#N/A</v>
      </c>
      <c r="J3513">
        <f t="shared" si="217"/>
        <v>7</v>
      </c>
      <c r="K3513" t="str">
        <f t="shared" si="218"/>
        <v>Regiões semelhantes</v>
      </c>
      <c r="L3513" t="str">
        <f t="shared" si="219"/>
        <v>igual</v>
      </c>
    </row>
    <row r="3514" spans="1:12" x14ac:dyDescent="0.25">
      <c r="A3514" t="s">
        <v>3158</v>
      </c>
      <c r="B3514" t="s">
        <v>6185</v>
      </c>
      <c r="C3514" t="s">
        <v>7346</v>
      </c>
      <c r="D3514" t="s">
        <v>3262</v>
      </c>
      <c r="E3514" t="str">
        <f>VLOOKUP(VALUE(A3514),'REGIÕES DE SAÚDE E SEUS MUNICÍP'!$A$4:$C$5569,3,0)</f>
        <v>Irati</v>
      </c>
      <c r="F3514" t="str">
        <f>VLOOKUP(G3514,'REGIÕES DE SAÚDE E SEUS MUNICÍP'!$A$4:$D$5569,4,0)</f>
        <v>Rebouças</v>
      </c>
      <c r="G3514">
        <f>VLOOKUP(VALUE(A3514),'REGIÕES DE SAÚDE E SEUS MUNICÍP'!$A$4:$A$5569,1,0)</f>
        <v>412150</v>
      </c>
      <c r="H3514" t="str">
        <f t="shared" si="216"/>
        <v>Mesmo município</v>
      </c>
      <c r="I3514" s="17" t="e">
        <f>VLOOKUP(C3514,'REGIÕES DE SAÚDE E SEUS MUNICÍP'!$C$4:$C$5569,1,0)</f>
        <v>#N/A</v>
      </c>
      <c r="J3514">
        <f t="shared" si="217"/>
        <v>7</v>
      </c>
      <c r="K3514" t="str">
        <f t="shared" si="218"/>
        <v>Regiões semelhantes</v>
      </c>
      <c r="L3514" t="str">
        <f t="shared" si="219"/>
        <v>igual</v>
      </c>
    </row>
    <row r="3515" spans="1:12" x14ac:dyDescent="0.25">
      <c r="A3515" t="s">
        <v>3187</v>
      </c>
      <c r="B3515" t="s">
        <v>6185</v>
      </c>
      <c r="C3515" t="s">
        <v>7346</v>
      </c>
      <c r="D3515" t="s">
        <v>8811</v>
      </c>
      <c r="E3515" t="str">
        <f>VLOOKUP(VALUE(A3515),'REGIÕES DE SAÚDE E SEUS MUNICÍP'!$A$4:$C$5569,3,0)</f>
        <v>Irati</v>
      </c>
      <c r="F3515" t="str">
        <f>VLOOKUP(G3515,'REGIÕES DE SAÚDE E SEUS MUNICÍP'!$A$4:$D$5569,4,0)</f>
        <v>Fernandes Pinheiro</v>
      </c>
      <c r="G3515">
        <f>VLOOKUP(VALUE(A3515),'REGIÕES DE SAÚDE E SEUS MUNICÍP'!$A$4:$A$5569,1,0)</f>
        <v>410773</v>
      </c>
      <c r="H3515" t="str">
        <f t="shared" si="216"/>
        <v>Mesmo município</v>
      </c>
      <c r="I3515" s="17" t="e">
        <f>VLOOKUP(C3515,'REGIÕES DE SAÚDE E SEUS MUNICÍP'!$C$4:$C$5569,1,0)</f>
        <v>#N/A</v>
      </c>
      <c r="J3515">
        <f t="shared" si="217"/>
        <v>7</v>
      </c>
      <c r="K3515" t="str">
        <f t="shared" si="218"/>
        <v>diferente</v>
      </c>
      <c r="L3515" t="str">
        <f t="shared" si="219"/>
        <v>igual</v>
      </c>
    </row>
    <row r="3516" spans="1:12" x14ac:dyDescent="0.25">
      <c r="A3516" t="s">
        <v>9002</v>
      </c>
      <c r="B3516" t="s">
        <v>6185</v>
      </c>
      <c r="C3516" t="s">
        <v>10750</v>
      </c>
      <c r="D3516" t="s">
        <v>8430</v>
      </c>
      <c r="E3516" t="str">
        <f>VLOOKUP(VALUE(A3516),'REGIÕES DE SAÚDE E SEUS MUNICÍP'!$A$4:$C$5569,3,0)</f>
        <v>Guarapuava</v>
      </c>
      <c r="F3516" t="str">
        <f>VLOOKUP(G3516,'REGIÕES DE SAÚDE E SEUS MUNICÍP'!$A$4:$D$5569,4,0)</f>
        <v>Turvo</v>
      </c>
      <c r="G3516">
        <f>VLOOKUP(VALUE(A3516),'REGIÕES DE SAÚDE E SEUS MUNICÍP'!$A$4:$A$5569,1,0)</f>
        <v>412796</v>
      </c>
      <c r="H3516" t="str">
        <f t="shared" si="216"/>
        <v>Mesmo município</v>
      </c>
      <c r="I3516" s="17" t="e">
        <f>VLOOKUP(C3516,'REGIÕES DE SAÚDE E SEUS MUNICÍP'!$C$4:$C$5569,1,0)</f>
        <v>#N/A</v>
      </c>
      <c r="J3516">
        <f t="shared" si="217"/>
        <v>7</v>
      </c>
      <c r="K3516" t="str">
        <f t="shared" si="218"/>
        <v>Regiões semelhantes</v>
      </c>
      <c r="L3516" t="str">
        <f t="shared" si="219"/>
        <v>diferente</v>
      </c>
    </row>
    <row r="3517" spans="1:12" x14ac:dyDescent="0.25">
      <c r="A3517" t="s">
        <v>10108</v>
      </c>
      <c r="B3517" t="s">
        <v>6185</v>
      </c>
      <c r="C3517" t="s">
        <v>10750</v>
      </c>
      <c r="D3517" t="s">
        <v>10251</v>
      </c>
      <c r="E3517" t="str">
        <f>VLOOKUP(VALUE(A3517),'REGIÕES DE SAÚDE E SEUS MUNICÍP'!$A$4:$C$5569,3,0)</f>
        <v>Guarapuava</v>
      </c>
      <c r="F3517" t="str">
        <f>VLOOKUP(G3517,'REGIÕES DE SAÚDE E SEUS MUNICÍP'!$A$4:$D$5569,4,0)</f>
        <v>Cantagalo</v>
      </c>
      <c r="G3517">
        <f>VLOOKUP(VALUE(A3517),'REGIÕES DE SAÚDE E SEUS MUNICÍP'!$A$4:$A$5569,1,0)</f>
        <v>410445</v>
      </c>
      <c r="H3517" t="str">
        <f t="shared" si="216"/>
        <v>Mesmo município</v>
      </c>
      <c r="I3517" s="17" t="e">
        <f>VLOOKUP(C3517,'REGIÕES DE SAÚDE E SEUS MUNICÍP'!$C$4:$C$5569,1,0)</f>
        <v>#N/A</v>
      </c>
      <c r="J3517">
        <f t="shared" si="217"/>
        <v>7</v>
      </c>
      <c r="K3517" t="str">
        <f t="shared" si="218"/>
        <v>Regiões semelhantes</v>
      </c>
      <c r="L3517" t="str">
        <f t="shared" si="219"/>
        <v>igual</v>
      </c>
    </row>
    <row r="3518" spans="1:12" x14ac:dyDescent="0.25">
      <c r="A3518" t="s">
        <v>6202</v>
      </c>
      <c r="B3518" t="s">
        <v>6185</v>
      </c>
      <c r="C3518" t="s">
        <v>10750</v>
      </c>
      <c r="D3518" t="s">
        <v>4809</v>
      </c>
      <c r="E3518" t="str">
        <f>VLOOKUP(VALUE(A3518),'REGIÕES DE SAÚDE E SEUS MUNICÍP'!$A$4:$C$5569,3,0)</f>
        <v>Guarapuava</v>
      </c>
      <c r="F3518" t="str">
        <f>VLOOKUP(G3518,'REGIÕES DE SAÚDE E SEUS MUNICÍP'!$A$4:$D$5569,4,0)</f>
        <v>Foz do Jordão</v>
      </c>
      <c r="G3518">
        <f>VLOOKUP(VALUE(A3518),'REGIÕES DE SAÚDE E SEUS MUNICÍP'!$A$4:$A$5569,1,0)</f>
        <v>410845</v>
      </c>
      <c r="H3518" t="str">
        <f t="shared" si="216"/>
        <v>Mesmo município</v>
      </c>
      <c r="I3518" s="17" t="e">
        <f>VLOOKUP(C3518,'REGIÕES DE SAÚDE E SEUS MUNICÍP'!$C$4:$C$5569,1,0)</f>
        <v>#N/A</v>
      </c>
      <c r="J3518">
        <f t="shared" si="217"/>
        <v>7</v>
      </c>
      <c r="K3518" t="str">
        <f t="shared" si="218"/>
        <v>Regiões semelhantes</v>
      </c>
      <c r="L3518" t="str">
        <f t="shared" si="219"/>
        <v>igual</v>
      </c>
    </row>
    <row r="3519" spans="1:12" x14ac:dyDescent="0.25">
      <c r="A3519" t="s">
        <v>629</v>
      </c>
      <c r="B3519" t="s">
        <v>6185</v>
      </c>
      <c r="C3519" t="s">
        <v>10750</v>
      </c>
      <c r="D3519" t="s">
        <v>5085</v>
      </c>
      <c r="E3519" t="str">
        <f>VLOOKUP(VALUE(A3519),'REGIÕES DE SAÚDE E SEUS MUNICÍP'!$A$4:$C$5569,3,0)</f>
        <v>Guarapuava</v>
      </c>
      <c r="F3519" t="str">
        <f>VLOOKUP(G3519,'REGIÕES DE SAÚDE E SEUS MUNICÍP'!$A$4:$D$5569,4,0)</f>
        <v>Goioxim</v>
      </c>
      <c r="G3519">
        <f>VLOOKUP(VALUE(A3519),'REGIÕES DE SAÚDE E SEUS MUNICÍP'!$A$4:$A$5569,1,0)</f>
        <v>410865</v>
      </c>
      <c r="H3519" t="str">
        <f t="shared" si="216"/>
        <v>Mesmo município</v>
      </c>
      <c r="I3519" s="17" t="e">
        <f>VLOOKUP(C3519,'REGIÕES DE SAÚDE E SEUS MUNICÍP'!$C$4:$C$5569,1,0)</f>
        <v>#N/A</v>
      </c>
      <c r="J3519">
        <f t="shared" si="217"/>
        <v>7</v>
      </c>
      <c r="K3519" t="str">
        <f t="shared" si="218"/>
        <v>Regiões semelhantes</v>
      </c>
      <c r="L3519" t="str">
        <f t="shared" si="219"/>
        <v>igual</v>
      </c>
    </row>
    <row r="3520" spans="1:12" x14ac:dyDescent="0.25">
      <c r="A3520" t="s">
        <v>2376</v>
      </c>
      <c r="B3520" t="s">
        <v>6185</v>
      </c>
      <c r="C3520" t="s">
        <v>10750</v>
      </c>
      <c r="D3520" t="s">
        <v>9521</v>
      </c>
      <c r="E3520" t="str">
        <f>VLOOKUP(VALUE(A3520),'REGIÕES DE SAÚDE E SEUS MUNICÍP'!$A$4:$C$5569,3,0)</f>
        <v>Guarapuava</v>
      </c>
      <c r="F3520" t="str">
        <f>VLOOKUP(G3520,'REGIÕES DE SAÚDE E SEUS MUNICÍP'!$A$4:$D$5569,4,0)</f>
        <v>Guarapuava</v>
      </c>
      <c r="G3520">
        <f>VLOOKUP(VALUE(A3520),'REGIÕES DE SAÚDE E SEUS MUNICÍP'!$A$4:$A$5569,1,0)</f>
        <v>410940</v>
      </c>
      <c r="H3520" t="str">
        <f t="shared" si="216"/>
        <v>Mesmo município</v>
      </c>
      <c r="I3520" s="17" t="e">
        <f>VLOOKUP(C3520,'REGIÕES DE SAÚDE E SEUS MUNICÍP'!$C$4:$C$5569,1,0)</f>
        <v>#N/A</v>
      </c>
      <c r="J3520">
        <f t="shared" si="217"/>
        <v>7</v>
      </c>
      <c r="K3520" t="str">
        <f t="shared" si="218"/>
        <v>Regiões semelhantes</v>
      </c>
      <c r="L3520" t="str">
        <f t="shared" si="219"/>
        <v>igual</v>
      </c>
    </row>
    <row r="3521" spans="1:12" x14ac:dyDescent="0.25">
      <c r="A3521" t="s">
        <v>3895</v>
      </c>
      <c r="B3521" t="s">
        <v>6185</v>
      </c>
      <c r="C3521" t="s">
        <v>10750</v>
      </c>
      <c r="D3521" t="s">
        <v>3430</v>
      </c>
      <c r="E3521" t="str">
        <f>VLOOKUP(VALUE(A3521),'REGIÕES DE SAÚDE E SEUS MUNICÍP'!$A$4:$C$5569,3,0)</f>
        <v>Guarapuava</v>
      </c>
      <c r="F3521" t="str">
        <f>VLOOKUP(G3521,'REGIÕES DE SAÚDE E SEUS MUNICÍP'!$A$4:$D$5569,4,0)</f>
        <v>Palmital</v>
      </c>
      <c r="G3521">
        <f>VLOOKUP(VALUE(A3521),'REGIÕES DE SAÚDE E SEUS MUNICÍP'!$A$4:$A$5569,1,0)</f>
        <v>411780</v>
      </c>
      <c r="H3521" t="str">
        <f t="shared" si="216"/>
        <v>Mesmo município</v>
      </c>
      <c r="I3521" s="17" t="e">
        <f>VLOOKUP(C3521,'REGIÕES DE SAÚDE E SEUS MUNICÍP'!$C$4:$C$5569,1,0)</f>
        <v>#N/A</v>
      </c>
      <c r="J3521">
        <f t="shared" si="217"/>
        <v>7</v>
      </c>
      <c r="K3521" t="str">
        <f t="shared" si="218"/>
        <v>Regiões semelhantes</v>
      </c>
      <c r="L3521" t="str">
        <f t="shared" si="219"/>
        <v>igual</v>
      </c>
    </row>
    <row r="3522" spans="1:12" x14ac:dyDescent="0.25">
      <c r="A3522" t="s">
        <v>6286</v>
      </c>
      <c r="B3522" t="s">
        <v>6185</v>
      </c>
      <c r="C3522" t="s">
        <v>10750</v>
      </c>
      <c r="D3522" t="s">
        <v>85</v>
      </c>
      <c r="E3522" t="str">
        <f>VLOOKUP(VALUE(A3522),'REGIÕES DE SAÚDE E SEUS MUNICÍP'!$A$4:$C$5569,3,0)</f>
        <v>Guarapuava</v>
      </c>
      <c r="F3522" t="str">
        <f>VLOOKUP(G3522,'REGIÕES DE SAÚDE E SEUS MUNICÍP'!$A$4:$D$5569,4,0)</f>
        <v>Laranjal</v>
      </c>
      <c r="G3522">
        <f>VLOOKUP(VALUE(A3522),'REGIÕES DE SAÚDE E SEUS MUNICÍP'!$A$4:$A$5569,1,0)</f>
        <v>411325</v>
      </c>
      <c r="H3522" t="str">
        <f t="shared" si="216"/>
        <v>Mesmo município</v>
      </c>
      <c r="I3522" s="17" t="e">
        <f>VLOOKUP(C3522,'REGIÕES DE SAÚDE E SEUS MUNICÍP'!$C$4:$C$5569,1,0)</f>
        <v>#N/A</v>
      </c>
      <c r="J3522">
        <f t="shared" si="217"/>
        <v>7</v>
      </c>
      <c r="K3522" t="str">
        <f t="shared" si="218"/>
        <v>Regiões semelhantes</v>
      </c>
      <c r="L3522" t="str">
        <f t="shared" si="219"/>
        <v>igual</v>
      </c>
    </row>
    <row r="3523" spans="1:12" x14ac:dyDescent="0.25">
      <c r="A3523" t="s">
        <v>2875</v>
      </c>
      <c r="B3523" t="s">
        <v>6185</v>
      </c>
      <c r="C3523" t="s">
        <v>10750</v>
      </c>
      <c r="D3523" t="s">
        <v>10897</v>
      </c>
      <c r="E3523" t="str">
        <f>VLOOKUP(VALUE(A3523),'REGIÕES DE SAÚDE E SEUS MUNICÍP'!$A$4:$C$5569,3,0)</f>
        <v>Guarapuava</v>
      </c>
      <c r="F3523" t="str">
        <f>VLOOKUP(G3523,'REGIÕES DE SAÚDE E SEUS MUNICÍP'!$A$4:$D$5569,4,0)</f>
        <v>Laranjeiras do Sul</v>
      </c>
      <c r="G3523">
        <f>VLOOKUP(VALUE(A3523),'REGIÕES DE SAÚDE E SEUS MUNICÍP'!$A$4:$A$5569,1,0)</f>
        <v>411330</v>
      </c>
      <c r="H3523" t="str">
        <f t="shared" ref="H3523:H3586" si="220">IF(F3523=D3523,"Mesmo município","Município diferente")</f>
        <v>Mesmo município</v>
      </c>
      <c r="I3523" s="17" t="e">
        <f>VLOOKUP(C3523,'REGIÕES DE SAÚDE E SEUS MUNICÍP'!$C$4:$C$5569,1,0)</f>
        <v>#N/A</v>
      </c>
      <c r="J3523">
        <f t="shared" ref="J3523:J3586" si="221">SEARCH(E3523,C3523)</f>
        <v>7</v>
      </c>
      <c r="K3523" t="str">
        <f t="shared" ref="K3523:K3586" si="222">IF(C3523=C3524,IF(E3523=E3524,"Regiões semelhantes","Nova composição"),"diferente")</f>
        <v>Regiões semelhantes</v>
      </c>
      <c r="L3523" t="str">
        <f t="shared" si="219"/>
        <v>igual</v>
      </c>
    </row>
    <row r="3524" spans="1:12" x14ac:dyDescent="0.25">
      <c r="A3524" t="s">
        <v>6614</v>
      </c>
      <c r="B3524" t="s">
        <v>6185</v>
      </c>
      <c r="C3524" t="s">
        <v>10750</v>
      </c>
      <c r="D3524" t="s">
        <v>9495</v>
      </c>
      <c r="E3524" t="str">
        <f>VLOOKUP(VALUE(A3524),'REGIÕES DE SAÚDE E SEUS MUNICÍP'!$A$4:$C$5569,3,0)</f>
        <v>Guarapuava</v>
      </c>
      <c r="F3524" t="str">
        <f>VLOOKUP(G3524,'REGIÕES DE SAÚDE E SEUS MUNICÍP'!$A$4:$D$5569,4,0)</f>
        <v>Pinhão</v>
      </c>
      <c r="G3524">
        <f>VLOOKUP(VALUE(A3524),'REGIÕES DE SAÚDE E SEUS MUNICÍP'!$A$4:$A$5569,1,0)</f>
        <v>411930</v>
      </c>
      <c r="H3524" t="str">
        <f t="shared" si="220"/>
        <v>Mesmo município</v>
      </c>
      <c r="I3524" s="17" t="e">
        <f>VLOOKUP(C3524,'REGIÕES DE SAÚDE E SEUS MUNICÍP'!$C$4:$C$5569,1,0)</f>
        <v>#N/A</v>
      </c>
      <c r="J3524">
        <f t="shared" si="221"/>
        <v>7</v>
      </c>
      <c r="K3524" t="str">
        <f t="shared" si="222"/>
        <v>Regiões semelhantes</v>
      </c>
      <c r="L3524" t="str">
        <f t="shared" ref="L3524:L3587" si="223">IF(E3524=E3523,"igual","diferente")</f>
        <v>igual</v>
      </c>
    </row>
    <row r="3525" spans="1:12" x14ac:dyDescent="0.25">
      <c r="A3525" t="s">
        <v>9237</v>
      </c>
      <c r="B3525" t="s">
        <v>6185</v>
      </c>
      <c r="C3525" t="s">
        <v>10750</v>
      </c>
      <c r="D3525" t="s">
        <v>3259</v>
      </c>
      <c r="E3525" t="str">
        <f>VLOOKUP(VALUE(A3525),'REGIÕES DE SAÚDE E SEUS MUNICÍP'!$A$4:$C$5569,3,0)</f>
        <v>Guarapuava</v>
      </c>
      <c r="F3525" t="str">
        <f>VLOOKUP(G3525,'REGIÕES DE SAÚDE E SEUS MUNICÍP'!$A$4:$D$5569,4,0)</f>
        <v>Pitanga</v>
      </c>
      <c r="G3525">
        <f>VLOOKUP(VALUE(A3525),'REGIÕES DE SAÚDE E SEUS MUNICÍP'!$A$4:$A$5569,1,0)</f>
        <v>411960</v>
      </c>
      <c r="H3525" t="str">
        <f t="shared" si="220"/>
        <v>Mesmo município</v>
      </c>
      <c r="I3525" s="17" t="e">
        <f>VLOOKUP(C3525,'REGIÕES DE SAÚDE E SEUS MUNICÍP'!$C$4:$C$5569,1,0)</f>
        <v>#N/A</v>
      </c>
      <c r="J3525">
        <f t="shared" si="221"/>
        <v>7</v>
      </c>
      <c r="K3525" t="str">
        <f t="shared" si="222"/>
        <v>Regiões semelhantes</v>
      </c>
      <c r="L3525" t="str">
        <f t="shared" si="223"/>
        <v>igual</v>
      </c>
    </row>
    <row r="3526" spans="1:12" x14ac:dyDescent="0.25">
      <c r="A3526" t="s">
        <v>10922</v>
      </c>
      <c r="B3526" t="s">
        <v>6185</v>
      </c>
      <c r="C3526" t="s">
        <v>10750</v>
      </c>
      <c r="D3526" t="s">
        <v>578</v>
      </c>
      <c r="E3526" t="str">
        <f>VLOOKUP(VALUE(A3526),'REGIÕES DE SAÚDE E SEUS MUNICÍP'!$A$4:$C$5569,3,0)</f>
        <v>Guarapuava</v>
      </c>
      <c r="F3526" t="str">
        <f>VLOOKUP(G3526,'REGIÕES DE SAÚDE E SEUS MUNICÍP'!$A$4:$D$5569,4,0)</f>
        <v>Porto Barreiro</v>
      </c>
      <c r="G3526">
        <f>VLOOKUP(VALUE(A3526),'REGIÕES DE SAÚDE E SEUS MUNICÍP'!$A$4:$A$5569,1,0)</f>
        <v>412015</v>
      </c>
      <c r="H3526" t="str">
        <f t="shared" si="220"/>
        <v>Mesmo município</v>
      </c>
      <c r="I3526" s="17" t="e">
        <f>VLOOKUP(C3526,'REGIÕES DE SAÚDE E SEUS MUNICÍP'!$C$4:$C$5569,1,0)</f>
        <v>#N/A</v>
      </c>
      <c r="J3526">
        <f t="shared" si="221"/>
        <v>7</v>
      </c>
      <c r="K3526" t="str">
        <f t="shared" si="222"/>
        <v>Regiões semelhantes</v>
      </c>
      <c r="L3526" t="str">
        <f t="shared" si="223"/>
        <v>igual</v>
      </c>
    </row>
    <row r="3527" spans="1:12" x14ac:dyDescent="0.25">
      <c r="A3527" t="s">
        <v>7832</v>
      </c>
      <c r="B3527" t="s">
        <v>6185</v>
      </c>
      <c r="C3527" t="s">
        <v>10750</v>
      </c>
      <c r="D3527" t="s">
        <v>5978</v>
      </c>
      <c r="E3527" t="str">
        <f>VLOOKUP(VALUE(A3527),'REGIÕES DE SAÚDE E SEUS MUNICÍP'!$A$4:$C$5569,3,0)</f>
        <v>Guarapuava</v>
      </c>
      <c r="F3527" t="str">
        <f>VLOOKUP(G3527,'REGIÕES DE SAÚDE E SEUS MUNICÍP'!$A$4:$D$5569,4,0)</f>
        <v>Prudentópolis</v>
      </c>
      <c r="G3527">
        <f>VLOOKUP(VALUE(A3527),'REGIÕES DE SAÚDE E SEUS MUNICÍP'!$A$4:$A$5569,1,0)</f>
        <v>412060</v>
      </c>
      <c r="H3527" t="str">
        <f t="shared" si="220"/>
        <v>Mesmo município</v>
      </c>
      <c r="I3527" s="17" t="e">
        <f>VLOOKUP(C3527,'REGIÕES DE SAÚDE E SEUS MUNICÍP'!$C$4:$C$5569,1,0)</f>
        <v>#N/A</v>
      </c>
      <c r="J3527">
        <f t="shared" si="221"/>
        <v>7</v>
      </c>
      <c r="K3527" t="str">
        <f t="shared" si="222"/>
        <v>Regiões semelhantes</v>
      </c>
      <c r="L3527" t="str">
        <f t="shared" si="223"/>
        <v>igual</v>
      </c>
    </row>
    <row r="3528" spans="1:12" x14ac:dyDescent="0.25">
      <c r="A3528" t="s">
        <v>8165</v>
      </c>
      <c r="B3528" t="s">
        <v>6185</v>
      </c>
      <c r="C3528" t="s">
        <v>10750</v>
      </c>
      <c r="D3528" t="s">
        <v>2536</v>
      </c>
      <c r="E3528" t="str">
        <f>VLOOKUP(VALUE(A3528),'REGIÕES DE SAÚDE E SEUS MUNICÍP'!$A$4:$C$5569,3,0)</f>
        <v>Guarapuava</v>
      </c>
      <c r="F3528" t="str">
        <f>VLOOKUP(G3528,'REGIÕES DE SAÚDE E SEUS MUNICÍP'!$A$4:$D$5569,4,0)</f>
        <v>Marquinho</v>
      </c>
      <c r="G3528">
        <f>VLOOKUP(VALUE(A3528),'REGIÕES DE SAÚDE E SEUS MUNICÍP'!$A$4:$A$5569,1,0)</f>
        <v>411545</v>
      </c>
      <c r="H3528" t="str">
        <f t="shared" si="220"/>
        <v>Mesmo município</v>
      </c>
      <c r="I3528" s="17" t="e">
        <f>VLOOKUP(C3528,'REGIÕES DE SAÚDE E SEUS MUNICÍP'!$C$4:$C$5569,1,0)</f>
        <v>#N/A</v>
      </c>
      <c r="J3528">
        <f t="shared" si="221"/>
        <v>7</v>
      </c>
      <c r="K3528" t="str">
        <f t="shared" si="222"/>
        <v>Regiões semelhantes</v>
      </c>
      <c r="L3528" t="str">
        <f t="shared" si="223"/>
        <v>igual</v>
      </c>
    </row>
    <row r="3529" spans="1:12" x14ac:dyDescent="0.25">
      <c r="A3529" t="s">
        <v>9108</v>
      </c>
      <c r="B3529" t="s">
        <v>6185</v>
      </c>
      <c r="C3529" t="s">
        <v>10750</v>
      </c>
      <c r="D3529" t="s">
        <v>1932</v>
      </c>
      <c r="E3529" t="str">
        <f>VLOOKUP(VALUE(A3529),'REGIÕES DE SAÚDE E SEUS MUNICÍP'!$A$4:$C$5569,3,0)</f>
        <v>Guarapuava</v>
      </c>
      <c r="F3529" t="str">
        <f>VLOOKUP(G3529,'REGIÕES DE SAÚDE E SEUS MUNICÍP'!$A$4:$D$5569,4,0)</f>
        <v>Nova Laranjeiras</v>
      </c>
      <c r="G3529">
        <f>VLOOKUP(VALUE(A3529),'REGIÕES DE SAÚDE E SEUS MUNICÍP'!$A$4:$A$5569,1,0)</f>
        <v>411705</v>
      </c>
      <c r="H3529" t="str">
        <f t="shared" si="220"/>
        <v>Mesmo município</v>
      </c>
      <c r="I3529" s="17" t="e">
        <f>VLOOKUP(C3529,'REGIÕES DE SAÚDE E SEUS MUNICÍP'!$C$4:$C$5569,1,0)</f>
        <v>#N/A</v>
      </c>
      <c r="J3529">
        <f t="shared" si="221"/>
        <v>7</v>
      </c>
      <c r="K3529" t="str">
        <f t="shared" si="222"/>
        <v>Regiões semelhantes</v>
      </c>
      <c r="L3529" t="str">
        <f t="shared" si="223"/>
        <v>igual</v>
      </c>
    </row>
    <row r="3530" spans="1:12" x14ac:dyDescent="0.25">
      <c r="A3530" t="s">
        <v>3358</v>
      </c>
      <c r="B3530" t="s">
        <v>6185</v>
      </c>
      <c r="C3530" t="s">
        <v>10750</v>
      </c>
      <c r="D3530" t="s">
        <v>200</v>
      </c>
      <c r="E3530" t="str">
        <f>VLOOKUP(VALUE(A3530),'REGIÕES DE SAÚDE E SEUS MUNICÍP'!$A$4:$C$5569,3,0)</f>
        <v>Guarapuava</v>
      </c>
      <c r="F3530" t="str">
        <f>VLOOKUP(G3530,'REGIÕES DE SAÚDE E SEUS MUNICÍP'!$A$4:$D$5569,4,0)</f>
        <v>Reserva do Iguaçu</v>
      </c>
      <c r="G3530">
        <f>VLOOKUP(VALUE(A3530),'REGIÕES DE SAÚDE E SEUS MUNICÍP'!$A$4:$A$5569,1,0)</f>
        <v>412175</v>
      </c>
      <c r="H3530" t="str">
        <f t="shared" si="220"/>
        <v>Mesmo município</v>
      </c>
      <c r="I3530" s="17" t="e">
        <f>VLOOKUP(C3530,'REGIÕES DE SAÚDE E SEUS MUNICÍP'!$C$4:$C$5569,1,0)</f>
        <v>#N/A</v>
      </c>
      <c r="J3530">
        <f t="shared" si="221"/>
        <v>7</v>
      </c>
      <c r="K3530" t="str">
        <f t="shared" si="222"/>
        <v>Regiões semelhantes</v>
      </c>
      <c r="L3530" t="str">
        <f t="shared" si="223"/>
        <v>igual</v>
      </c>
    </row>
    <row r="3531" spans="1:12" x14ac:dyDescent="0.25">
      <c r="A3531" t="s">
        <v>6530</v>
      </c>
      <c r="B3531" t="s">
        <v>6185</v>
      </c>
      <c r="C3531" t="s">
        <v>10750</v>
      </c>
      <c r="D3531" t="s">
        <v>3244</v>
      </c>
      <c r="E3531" t="str">
        <f>VLOOKUP(VALUE(A3531),'REGIÕES DE SAÚDE E SEUS MUNICÍP'!$A$4:$C$5569,3,0)</f>
        <v>Guarapuava</v>
      </c>
      <c r="F3531" t="str">
        <f>VLOOKUP(G3531,'REGIÕES DE SAÚDE E SEUS MUNICÍP'!$A$4:$D$5569,4,0)</f>
        <v>Rio Bonito do Iguaçu</v>
      </c>
      <c r="G3531">
        <f>VLOOKUP(VALUE(A3531),'REGIÕES DE SAÚDE E SEUS MUNICÍP'!$A$4:$A$5569,1,0)</f>
        <v>412215</v>
      </c>
      <c r="H3531" t="str">
        <f t="shared" si="220"/>
        <v>Mesmo município</v>
      </c>
      <c r="I3531" s="17" t="e">
        <f>VLOOKUP(C3531,'REGIÕES DE SAÚDE E SEUS MUNICÍP'!$C$4:$C$5569,1,0)</f>
        <v>#N/A</v>
      </c>
      <c r="J3531">
        <f t="shared" si="221"/>
        <v>7</v>
      </c>
      <c r="K3531" t="str">
        <f t="shared" si="222"/>
        <v>Regiões semelhantes</v>
      </c>
      <c r="L3531" t="str">
        <f t="shared" si="223"/>
        <v>igual</v>
      </c>
    </row>
    <row r="3532" spans="1:12" x14ac:dyDescent="0.25">
      <c r="A3532" t="s">
        <v>11162</v>
      </c>
      <c r="B3532" t="s">
        <v>6185</v>
      </c>
      <c r="C3532" t="s">
        <v>10750</v>
      </c>
      <c r="D3532" t="s">
        <v>10434</v>
      </c>
      <c r="E3532" t="str">
        <f>VLOOKUP(VALUE(A3532),'REGIÕES DE SAÚDE E SEUS MUNICÍP'!$A$4:$C$5569,3,0)</f>
        <v>Guarapuava</v>
      </c>
      <c r="F3532" t="str">
        <f>VLOOKUP(G3532,'REGIÕES DE SAÚDE E SEUS MUNICÍP'!$A$4:$D$5569,4,0)</f>
        <v>Boa Ventura de São Roque</v>
      </c>
      <c r="G3532">
        <f>VLOOKUP(VALUE(A3532),'REGIÕES DE SAÚDE E SEUS MUNICÍP'!$A$4:$A$5569,1,0)</f>
        <v>410304</v>
      </c>
      <c r="H3532" t="str">
        <f t="shared" si="220"/>
        <v>Mesmo município</v>
      </c>
      <c r="I3532" s="17" t="e">
        <f>VLOOKUP(C3532,'REGIÕES DE SAÚDE E SEUS MUNICÍP'!$C$4:$C$5569,1,0)</f>
        <v>#N/A</v>
      </c>
      <c r="J3532">
        <f t="shared" si="221"/>
        <v>7</v>
      </c>
      <c r="K3532" t="str">
        <f t="shared" si="222"/>
        <v>Regiões semelhantes</v>
      </c>
      <c r="L3532" t="str">
        <f t="shared" si="223"/>
        <v>igual</v>
      </c>
    </row>
    <row r="3533" spans="1:12" x14ac:dyDescent="0.25">
      <c r="A3533" t="s">
        <v>1458</v>
      </c>
      <c r="B3533" t="s">
        <v>6185</v>
      </c>
      <c r="C3533" t="s">
        <v>10750</v>
      </c>
      <c r="D3533" t="s">
        <v>4659</v>
      </c>
      <c r="E3533" t="str">
        <f>VLOOKUP(VALUE(A3533),'REGIÕES DE SAÚDE E SEUS MUNICÍP'!$A$4:$C$5569,3,0)</f>
        <v>Guarapuava</v>
      </c>
      <c r="F3533" t="str">
        <f>VLOOKUP(G3533,'REGIÕES DE SAÚDE E SEUS MUNICÍP'!$A$4:$D$5569,4,0)</f>
        <v>Campina do Simão</v>
      </c>
      <c r="G3533">
        <f>VLOOKUP(VALUE(A3533),'REGIÕES DE SAÚDE E SEUS MUNICÍP'!$A$4:$A$5569,1,0)</f>
        <v>410395</v>
      </c>
      <c r="H3533" t="str">
        <f t="shared" si="220"/>
        <v>Mesmo município</v>
      </c>
      <c r="I3533" s="17" t="e">
        <f>VLOOKUP(C3533,'REGIÕES DE SAÚDE E SEUS MUNICÍP'!$C$4:$C$5569,1,0)</f>
        <v>#N/A</v>
      </c>
      <c r="J3533">
        <f t="shared" si="221"/>
        <v>7</v>
      </c>
      <c r="K3533" t="str">
        <f t="shared" si="222"/>
        <v>Regiões semelhantes</v>
      </c>
      <c r="L3533" t="str">
        <f t="shared" si="223"/>
        <v>igual</v>
      </c>
    </row>
    <row r="3534" spans="1:12" x14ac:dyDescent="0.25">
      <c r="A3534" t="s">
        <v>3368</v>
      </c>
      <c r="B3534" t="s">
        <v>6185</v>
      </c>
      <c r="C3534" t="s">
        <v>10750</v>
      </c>
      <c r="D3534" t="s">
        <v>2061</v>
      </c>
      <c r="E3534" t="str">
        <f>VLOOKUP(VALUE(A3534),'REGIÕES DE SAÚDE E SEUS MUNICÍP'!$A$4:$C$5569,3,0)</f>
        <v>Guarapuava</v>
      </c>
      <c r="F3534" t="str">
        <f>VLOOKUP(G3534,'REGIÕES DE SAÚDE E SEUS MUNICÍP'!$A$4:$D$5569,4,0)</f>
        <v>Candói</v>
      </c>
      <c r="G3534">
        <f>VLOOKUP(VALUE(A3534),'REGIÕES DE SAÚDE E SEUS MUNICÍP'!$A$4:$A$5569,1,0)</f>
        <v>410442</v>
      </c>
      <c r="H3534" t="str">
        <f t="shared" si="220"/>
        <v>Mesmo município</v>
      </c>
      <c r="I3534" s="17" t="e">
        <f>VLOOKUP(C3534,'REGIÕES DE SAÚDE E SEUS MUNICÍP'!$C$4:$C$5569,1,0)</f>
        <v>#N/A</v>
      </c>
      <c r="J3534">
        <f t="shared" si="221"/>
        <v>7</v>
      </c>
      <c r="K3534" t="str">
        <f t="shared" si="222"/>
        <v>Regiões semelhantes</v>
      </c>
      <c r="L3534" t="str">
        <f t="shared" si="223"/>
        <v>igual</v>
      </c>
    </row>
    <row r="3535" spans="1:12" x14ac:dyDescent="0.25">
      <c r="A3535" t="s">
        <v>5871</v>
      </c>
      <c r="B3535" t="s">
        <v>6185</v>
      </c>
      <c r="C3535" t="s">
        <v>10750</v>
      </c>
      <c r="D3535" t="s">
        <v>6788</v>
      </c>
      <c r="E3535" t="str">
        <f>VLOOKUP(VALUE(A3535),'REGIÕES DE SAÚDE E SEUS MUNICÍP'!$A$4:$C$5569,3,0)</f>
        <v>Guarapuava</v>
      </c>
      <c r="F3535" t="str">
        <f>VLOOKUP(G3535,'REGIÕES DE SAÚDE E SEUS MUNICÍP'!$A$4:$D$5569,4,0)</f>
        <v>Virmond</v>
      </c>
      <c r="G3535">
        <f>VLOOKUP(VALUE(A3535),'REGIÕES DE SAÚDE E SEUS MUNICÍP'!$A$4:$A$5569,1,0)</f>
        <v>412865</v>
      </c>
      <c r="H3535" t="str">
        <f t="shared" si="220"/>
        <v>Mesmo município</v>
      </c>
      <c r="I3535" s="17" t="e">
        <f>VLOOKUP(C3535,'REGIÕES DE SAÚDE E SEUS MUNICÍP'!$C$4:$C$5569,1,0)</f>
        <v>#N/A</v>
      </c>
      <c r="J3535">
        <f t="shared" si="221"/>
        <v>7</v>
      </c>
      <c r="K3535" t="str">
        <f t="shared" si="222"/>
        <v>diferente</v>
      </c>
      <c r="L3535" t="str">
        <f t="shared" si="223"/>
        <v>igual</v>
      </c>
    </row>
    <row r="3536" spans="1:12" x14ac:dyDescent="0.25">
      <c r="A3536" t="s">
        <v>3977</v>
      </c>
      <c r="B3536" t="s">
        <v>6185</v>
      </c>
      <c r="C3536" t="s">
        <v>598</v>
      </c>
      <c r="D3536" t="s">
        <v>2051</v>
      </c>
      <c r="E3536" t="str">
        <f>VLOOKUP(VALUE(A3536),'REGIÕES DE SAÚDE E SEUS MUNICÍP'!$A$4:$C$5569,3,0)</f>
        <v>União da Vitória</v>
      </c>
      <c r="F3536" t="str">
        <f>VLOOKUP(G3536,'REGIÕES DE SAÚDE E SEUS MUNICÍP'!$A$4:$D$5569,4,0)</f>
        <v>São Mateus do Sul</v>
      </c>
      <c r="G3536">
        <f>VLOOKUP(VALUE(A3536),'REGIÕES DE SAÚDE E SEUS MUNICÍP'!$A$4:$A$5569,1,0)</f>
        <v>412560</v>
      </c>
      <c r="H3536" t="str">
        <f t="shared" si="220"/>
        <v>Mesmo município</v>
      </c>
      <c r="I3536" s="17" t="e">
        <f>VLOOKUP(C3536,'REGIÕES DE SAÚDE E SEUS MUNICÍP'!$C$4:$C$5569,1,0)</f>
        <v>#N/A</v>
      </c>
      <c r="J3536">
        <f t="shared" si="221"/>
        <v>7</v>
      </c>
      <c r="K3536" t="str">
        <f t="shared" si="222"/>
        <v>Regiões semelhantes</v>
      </c>
      <c r="L3536" t="str">
        <f t="shared" si="223"/>
        <v>diferente</v>
      </c>
    </row>
    <row r="3537" spans="1:12" x14ac:dyDescent="0.25">
      <c r="A3537" t="s">
        <v>240</v>
      </c>
      <c r="B3537" t="s">
        <v>6185</v>
      </c>
      <c r="C3537" t="s">
        <v>598</v>
      </c>
      <c r="D3537" t="s">
        <v>1872</v>
      </c>
      <c r="E3537" t="str">
        <f>VLOOKUP(VALUE(A3537),'REGIÕES DE SAÚDE E SEUS MUNICÍP'!$A$4:$C$5569,3,0)</f>
        <v>União da Vitória</v>
      </c>
      <c r="F3537" t="str">
        <f>VLOOKUP(G3537,'REGIÕES DE SAÚDE E SEUS MUNICÍP'!$A$4:$D$5569,4,0)</f>
        <v>Cruz Machado</v>
      </c>
      <c r="G3537">
        <f>VLOOKUP(VALUE(A3537),'REGIÕES DE SAÚDE E SEUS MUNICÍP'!$A$4:$A$5569,1,0)</f>
        <v>410680</v>
      </c>
      <c r="H3537" t="str">
        <f t="shared" si="220"/>
        <v>Mesmo município</v>
      </c>
      <c r="I3537" s="17" t="e">
        <f>VLOOKUP(C3537,'REGIÕES DE SAÚDE E SEUS MUNICÍP'!$C$4:$C$5569,1,0)</f>
        <v>#N/A</v>
      </c>
      <c r="J3537">
        <f t="shared" si="221"/>
        <v>7</v>
      </c>
      <c r="K3537" t="str">
        <f t="shared" si="222"/>
        <v>Regiões semelhantes</v>
      </c>
      <c r="L3537" t="str">
        <f t="shared" si="223"/>
        <v>igual</v>
      </c>
    </row>
    <row r="3538" spans="1:12" x14ac:dyDescent="0.25">
      <c r="A3538" t="s">
        <v>621</v>
      </c>
      <c r="B3538" t="s">
        <v>6185</v>
      </c>
      <c r="C3538" t="s">
        <v>598</v>
      </c>
      <c r="D3538" t="s">
        <v>10565</v>
      </c>
      <c r="E3538" t="str">
        <f>VLOOKUP(VALUE(A3538),'REGIÕES DE SAÚDE E SEUS MUNICÍP'!$A$4:$C$5569,3,0)</f>
        <v>União da Vitória</v>
      </c>
      <c r="F3538" t="str">
        <f>VLOOKUP(G3538,'REGIÕES DE SAÚDE E SEUS MUNICÍP'!$A$4:$D$5569,4,0)</f>
        <v>União da Vitória</v>
      </c>
      <c r="G3538">
        <f>VLOOKUP(VALUE(A3538),'REGIÕES DE SAÚDE E SEUS MUNICÍP'!$A$4:$A$5569,1,0)</f>
        <v>412820</v>
      </c>
      <c r="H3538" t="str">
        <f t="shared" si="220"/>
        <v>Mesmo município</v>
      </c>
      <c r="I3538" s="17" t="e">
        <f>VLOOKUP(C3538,'REGIÕES DE SAÚDE E SEUS MUNICÍP'!$C$4:$C$5569,1,0)</f>
        <v>#N/A</v>
      </c>
      <c r="J3538">
        <f t="shared" si="221"/>
        <v>7</v>
      </c>
      <c r="K3538" t="str">
        <f t="shared" si="222"/>
        <v>Regiões semelhantes</v>
      </c>
      <c r="L3538" t="str">
        <f t="shared" si="223"/>
        <v>igual</v>
      </c>
    </row>
    <row r="3539" spans="1:12" x14ac:dyDescent="0.25">
      <c r="A3539" t="s">
        <v>3374</v>
      </c>
      <c r="B3539" t="s">
        <v>6185</v>
      </c>
      <c r="C3539" t="s">
        <v>598</v>
      </c>
      <c r="D3539" t="s">
        <v>10399</v>
      </c>
      <c r="E3539" t="str">
        <f>VLOOKUP(VALUE(A3539),'REGIÕES DE SAÚDE E SEUS MUNICÍP'!$A$4:$C$5569,3,0)</f>
        <v>União da Vitória</v>
      </c>
      <c r="F3539" t="str">
        <f>VLOOKUP(G3539,'REGIÕES DE SAÚDE E SEUS MUNICÍP'!$A$4:$D$5569,4,0)</f>
        <v>Antônio Olinto</v>
      </c>
      <c r="G3539">
        <f>VLOOKUP(VALUE(A3539),'REGIÕES DE SAÚDE E SEUS MUNICÍP'!$A$4:$A$5569,1,0)</f>
        <v>410130</v>
      </c>
      <c r="H3539" t="str">
        <f t="shared" si="220"/>
        <v>Mesmo município</v>
      </c>
      <c r="I3539" s="17" t="e">
        <f>VLOOKUP(C3539,'REGIÕES DE SAÚDE E SEUS MUNICÍP'!$C$4:$C$5569,1,0)</f>
        <v>#N/A</v>
      </c>
      <c r="J3539">
        <f t="shared" si="221"/>
        <v>7</v>
      </c>
      <c r="K3539" t="str">
        <f t="shared" si="222"/>
        <v>Regiões semelhantes</v>
      </c>
      <c r="L3539" t="str">
        <f t="shared" si="223"/>
        <v>igual</v>
      </c>
    </row>
    <row r="3540" spans="1:12" x14ac:dyDescent="0.25">
      <c r="A3540" t="s">
        <v>6727</v>
      </c>
      <c r="B3540" t="s">
        <v>6185</v>
      </c>
      <c r="C3540" t="s">
        <v>598</v>
      </c>
      <c r="D3540" t="s">
        <v>854</v>
      </c>
      <c r="E3540" t="str">
        <f>VLOOKUP(VALUE(A3540),'REGIÕES DE SAÚDE E SEUS MUNICÍP'!$A$4:$C$5569,3,0)</f>
        <v>União da Vitória</v>
      </c>
      <c r="F3540" t="str">
        <f>VLOOKUP(G3540,'REGIÕES DE SAÚDE E SEUS MUNICÍP'!$A$4:$D$5569,4,0)</f>
        <v>Bituruna</v>
      </c>
      <c r="G3540">
        <f>VLOOKUP(VALUE(A3540),'REGIÕES DE SAÚDE E SEUS MUNICÍP'!$A$4:$A$5569,1,0)</f>
        <v>410290</v>
      </c>
      <c r="H3540" t="str">
        <f t="shared" si="220"/>
        <v>Mesmo município</v>
      </c>
      <c r="I3540" s="17" t="e">
        <f>VLOOKUP(C3540,'REGIÕES DE SAÚDE E SEUS MUNICÍP'!$C$4:$C$5569,1,0)</f>
        <v>#N/A</v>
      </c>
      <c r="J3540">
        <f t="shared" si="221"/>
        <v>7</v>
      </c>
      <c r="K3540" t="str">
        <f t="shared" si="222"/>
        <v>Regiões semelhantes</v>
      </c>
      <c r="L3540" t="str">
        <f t="shared" si="223"/>
        <v>igual</v>
      </c>
    </row>
    <row r="3541" spans="1:12" x14ac:dyDescent="0.25">
      <c r="A3541" t="s">
        <v>9929</v>
      </c>
      <c r="B3541" t="s">
        <v>6185</v>
      </c>
      <c r="C3541" t="s">
        <v>598</v>
      </c>
      <c r="D3541" t="s">
        <v>3054</v>
      </c>
      <c r="E3541" t="str">
        <f>VLOOKUP(VALUE(A3541),'REGIÕES DE SAÚDE E SEUS MUNICÍP'!$A$4:$C$5569,3,0)</f>
        <v>União da Vitória</v>
      </c>
      <c r="F3541" t="str">
        <f>VLOOKUP(G3541,'REGIÕES DE SAÚDE E SEUS MUNICÍP'!$A$4:$D$5569,4,0)</f>
        <v>Paula Freitas</v>
      </c>
      <c r="G3541">
        <f>VLOOKUP(VALUE(A3541),'REGIÕES DE SAÚDE E SEUS MUNICÍP'!$A$4:$A$5569,1,0)</f>
        <v>411860</v>
      </c>
      <c r="H3541" t="str">
        <f t="shared" si="220"/>
        <v>Mesmo município</v>
      </c>
      <c r="I3541" s="17" t="e">
        <f>VLOOKUP(C3541,'REGIÕES DE SAÚDE E SEUS MUNICÍP'!$C$4:$C$5569,1,0)</f>
        <v>#N/A</v>
      </c>
      <c r="J3541">
        <f t="shared" si="221"/>
        <v>7</v>
      </c>
      <c r="K3541" t="str">
        <f t="shared" si="222"/>
        <v>Regiões semelhantes</v>
      </c>
      <c r="L3541" t="str">
        <f t="shared" si="223"/>
        <v>igual</v>
      </c>
    </row>
    <row r="3542" spans="1:12" x14ac:dyDescent="0.25">
      <c r="A3542" t="s">
        <v>7239</v>
      </c>
      <c r="B3542" t="s">
        <v>6185</v>
      </c>
      <c r="C3542" t="s">
        <v>598</v>
      </c>
      <c r="D3542" t="s">
        <v>1412</v>
      </c>
      <c r="E3542" t="str">
        <f>VLOOKUP(VALUE(A3542),'REGIÕES DE SAÚDE E SEUS MUNICÍP'!$A$4:$C$5569,3,0)</f>
        <v>União da Vitória</v>
      </c>
      <c r="F3542" t="str">
        <f>VLOOKUP(G3542,'REGIÕES DE SAÚDE E SEUS MUNICÍP'!$A$4:$D$5569,4,0)</f>
        <v>Paulo Frontin</v>
      </c>
      <c r="G3542">
        <f>VLOOKUP(VALUE(A3542),'REGIÕES DE SAÚDE E SEUS MUNICÍP'!$A$4:$A$5569,1,0)</f>
        <v>411870</v>
      </c>
      <c r="H3542" t="str">
        <f t="shared" si="220"/>
        <v>Mesmo município</v>
      </c>
      <c r="I3542" s="17" t="e">
        <f>VLOOKUP(C3542,'REGIÕES DE SAÚDE E SEUS MUNICÍP'!$C$4:$C$5569,1,0)</f>
        <v>#N/A</v>
      </c>
      <c r="J3542">
        <f t="shared" si="221"/>
        <v>7</v>
      </c>
      <c r="K3542" t="str">
        <f t="shared" si="222"/>
        <v>Regiões semelhantes</v>
      </c>
      <c r="L3542" t="str">
        <f t="shared" si="223"/>
        <v>igual</v>
      </c>
    </row>
    <row r="3543" spans="1:12" x14ac:dyDescent="0.25">
      <c r="A3543" t="s">
        <v>10765</v>
      </c>
      <c r="B3543" t="s">
        <v>6185</v>
      </c>
      <c r="C3543" t="s">
        <v>598</v>
      </c>
      <c r="D3543" t="s">
        <v>8508</v>
      </c>
      <c r="E3543" t="str">
        <f>VLOOKUP(VALUE(A3543),'REGIÕES DE SAÚDE E SEUS MUNICÍP'!$A$4:$C$5569,3,0)</f>
        <v>União da Vitória</v>
      </c>
      <c r="F3543" t="str">
        <f>VLOOKUP(G3543,'REGIÕES DE SAÚDE E SEUS MUNICÍP'!$A$4:$D$5569,4,0)</f>
        <v>Porto Vitória</v>
      </c>
      <c r="G3543">
        <f>VLOOKUP(VALUE(A3543),'REGIÕES DE SAÚDE E SEUS MUNICÍP'!$A$4:$A$5569,1,0)</f>
        <v>412030</v>
      </c>
      <c r="H3543" t="str">
        <f t="shared" si="220"/>
        <v>Mesmo município</v>
      </c>
      <c r="I3543" s="17" t="e">
        <f>VLOOKUP(C3543,'REGIÕES DE SAÚDE E SEUS MUNICÍP'!$C$4:$C$5569,1,0)</f>
        <v>#N/A</v>
      </c>
      <c r="J3543">
        <f t="shared" si="221"/>
        <v>7</v>
      </c>
      <c r="K3543" t="str">
        <f t="shared" si="222"/>
        <v>Regiões semelhantes</v>
      </c>
      <c r="L3543" t="str">
        <f t="shared" si="223"/>
        <v>igual</v>
      </c>
    </row>
    <row r="3544" spans="1:12" x14ac:dyDescent="0.25">
      <c r="A3544" t="s">
        <v>2970</v>
      </c>
      <c r="B3544" t="s">
        <v>6185</v>
      </c>
      <c r="C3544" t="s">
        <v>598</v>
      </c>
      <c r="D3544" t="s">
        <v>11074</v>
      </c>
      <c r="E3544" t="str">
        <f>VLOOKUP(VALUE(A3544),'REGIÕES DE SAÚDE E SEUS MUNICÍP'!$A$4:$C$5569,3,0)</f>
        <v>União da Vitória</v>
      </c>
      <c r="F3544" t="str">
        <f>VLOOKUP(G3544,'REGIÕES DE SAÚDE E SEUS MUNICÍP'!$A$4:$D$5569,4,0)</f>
        <v>General Carneiro</v>
      </c>
      <c r="G3544">
        <f>VLOOKUP(VALUE(A3544),'REGIÕES DE SAÚDE E SEUS MUNICÍP'!$A$4:$A$5569,1,0)</f>
        <v>410850</v>
      </c>
      <c r="H3544" t="str">
        <f t="shared" si="220"/>
        <v>Mesmo município</v>
      </c>
      <c r="I3544" s="17" t="e">
        <f>VLOOKUP(C3544,'REGIÕES DE SAÚDE E SEUS MUNICÍP'!$C$4:$C$5569,1,0)</f>
        <v>#N/A</v>
      </c>
      <c r="J3544">
        <f t="shared" si="221"/>
        <v>7</v>
      </c>
      <c r="K3544" t="str">
        <f t="shared" si="222"/>
        <v>diferente</v>
      </c>
      <c r="L3544" t="str">
        <f t="shared" si="223"/>
        <v>igual</v>
      </c>
    </row>
    <row r="3545" spans="1:12" x14ac:dyDescent="0.25">
      <c r="A3545" t="s">
        <v>7338</v>
      </c>
      <c r="B3545" t="s">
        <v>6185</v>
      </c>
      <c r="C3545" t="s">
        <v>9253</v>
      </c>
      <c r="D3545" t="s">
        <v>7758</v>
      </c>
      <c r="E3545" t="str">
        <f>VLOOKUP(VALUE(A3545),'REGIÕES DE SAÚDE E SEUS MUNICÍP'!$A$4:$C$5569,3,0)</f>
        <v>Pato Branco</v>
      </c>
      <c r="F3545" t="str">
        <f>VLOOKUP(G3545,'REGIÕES DE SAÚDE E SEUS MUNICÍP'!$A$4:$D$5569,4,0)</f>
        <v>Saudade do Iguaçu</v>
      </c>
      <c r="G3545">
        <f>VLOOKUP(VALUE(A3545),'REGIÕES DE SAÚDE E SEUS MUNICÍP'!$A$4:$A$5569,1,0)</f>
        <v>412627</v>
      </c>
      <c r="H3545" t="str">
        <f t="shared" si="220"/>
        <v>Mesmo município</v>
      </c>
      <c r="I3545" s="17" t="e">
        <f>VLOOKUP(C3545,'REGIÕES DE SAÚDE E SEUS MUNICÍP'!$C$4:$C$5569,1,0)</f>
        <v>#N/A</v>
      </c>
      <c r="J3545">
        <f t="shared" si="221"/>
        <v>7</v>
      </c>
      <c r="K3545" t="str">
        <f t="shared" si="222"/>
        <v>Regiões semelhantes</v>
      </c>
      <c r="L3545" t="str">
        <f t="shared" si="223"/>
        <v>diferente</v>
      </c>
    </row>
    <row r="3546" spans="1:12" x14ac:dyDescent="0.25">
      <c r="A3546" t="s">
        <v>3224</v>
      </c>
      <c r="B3546" t="s">
        <v>6185</v>
      </c>
      <c r="C3546" t="s">
        <v>9253</v>
      </c>
      <c r="D3546" t="s">
        <v>4166</v>
      </c>
      <c r="E3546" t="str">
        <f>VLOOKUP(VALUE(A3546),'REGIÕES DE SAÚDE E SEUS MUNICÍP'!$A$4:$C$5569,3,0)</f>
        <v>Pato Branco</v>
      </c>
      <c r="F3546" t="str">
        <f>VLOOKUP(G3546,'REGIÕES DE SAÚDE E SEUS MUNICÍP'!$A$4:$D$5569,4,0)</f>
        <v>Bom Sucesso do Sul</v>
      </c>
      <c r="G3546">
        <f>VLOOKUP(VALUE(A3546),'REGIÕES DE SAÚDE E SEUS MUNICÍP'!$A$4:$A$5569,1,0)</f>
        <v>410322</v>
      </c>
      <c r="H3546" t="str">
        <f t="shared" si="220"/>
        <v>Mesmo município</v>
      </c>
      <c r="I3546" s="17" t="e">
        <f>VLOOKUP(C3546,'REGIÕES DE SAÚDE E SEUS MUNICÍP'!$C$4:$C$5569,1,0)</f>
        <v>#N/A</v>
      </c>
      <c r="J3546">
        <f t="shared" si="221"/>
        <v>7</v>
      </c>
      <c r="K3546" t="str">
        <f t="shared" si="222"/>
        <v>Regiões semelhantes</v>
      </c>
      <c r="L3546" t="str">
        <f t="shared" si="223"/>
        <v>igual</v>
      </c>
    </row>
    <row r="3547" spans="1:12" x14ac:dyDescent="0.25">
      <c r="A3547" t="s">
        <v>3222</v>
      </c>
      <c r="B3547" t="s">
        <v>6185</v>
      </c>
      <c r="C3547" t="s">
        <v>9253</v>
      </c>
      <c r="D3547" t="s">
        <v>10825</v>
      </c>
      <c r="E3547" t="str">
        <f>VLOOKUP(VALUE(A3547),'REGIÕES DE SAÚDE E SEUS MUNICÍP'!$A$4:$C$5569,3,0)</f>
        <v>Pato Branco</v>
      </c>
      <c r="F3547" t="str">
        <f>VLOOKUP(G3547,'REGIÕES DE SAÚDE E SEUS MUNICÍP'!$A$4:$D$5569,4,0)</f>
        <v>Coronel Vivida</v>
      </c>
      <c r="G3547">
        <f>VLOOKUP(VALUE(A3547),'REGIÕES DE SAÚDE E SEUS MUNICÍP'!$A$4:$A$5569,1,0)</f>
        <v>410650</v>
      </c>
      <c r="H3547" t="str">
        <f t="shared" si="220"/>
        <v>Mesmo município</v>
      </c>
      <c r="I3547" s="17" t="e">
        <f>VLOOKUP(C3547,'REGIÕES DE SAÚDE E SEUS MUNICÍP'!$C$4:$C$5569,1,0)</f>
        <v>#N/A</v>
      </c>
      <c r="J3547">
        <f t="shared" si="221"/>
        <v>7</v>
      </c>
      <c r="K3547" t="str">
        <f t="shared" si="222"/>
        <v>Regiões semelhantes</v>
      </c>
      <c r="L3547" t="str">
        <f t="shared" si="223"/>
        <v>igual</v>
      </c>
    </row>
    <row r="3548" spans="1:12" x14ac:dyDescent="0.25">
      <c r="A3548" t="s">
        <v>9785</v>
      </c>
      <c r="B3548" t="s">
        <v>6185</v>
      </c>
      <c r="C3548" t="s">
        <v>9253</v>
      </c>
      <c r="D3548" t="s">
        <v>702</v>
      </c>
      <c r="E3548" t="str">
        <f>VLOOKUP(VALUE(A3548),'REGIÕES DE SAÚDE E SEUS MUNICÍP'!$A$4:$C$5569,3,0)</f>
        <v>Pato Branco</v>
      </c>
      <c r="F3548" t="str">
        <f>VLOOKUP(G3548,'REGIÕES DE SAÚDE E SEUS MUNICÍP'!$A$4:$D$5569,4,0)</f>
        <v>São João</v>
      </c>
      <c r="G3548">
        <f>VLOOKUP(VALUE(A3548),'REGIÕES DE SAÚDE E SEUS MUNICÍP'!$A$4:$A$5569,1,0)</f>
        <v>412480</v>
      </c>
      <c r="H3548" t="str">
        <f t="shared" si="220"/>
        <v>Mesmo município</v>
      </c>
      <c r="I3548" s="17" t="e">
        <f>VLOOKUP(C3548,'REGIÕES DE SAÚDE E SEUS MUNICÍP'!$C$4:$C$5569,1,0)</f>
        <v>#N/A</v>
      </c>
      <c r="J3548">
        <f t="shared" si="221"/>
        <v>7</v>
      </c>
      <c r="K3548" t="str">
        <f t="shared" si="222"/>
        <v>Regiões semelhantes</v>
      </c>
      <c r="L3548" t="str">
        <f t="shared" si="223"/>
        <v>igual</v>
      </c>
    </row>
    <row r="3549" spans="1:12" x14ac:dyDescent="0.25">
      <c r="A3549" t="s">
        <v>4920</v>
      </c>
      <c r="B3549" t="s">
        <v>6185</v>
      </c>
      <c r="C3549" t="s">
        <v>9253</v>
      </c>
      <c r="D3549" t="s">
        <v>6257</v>
      </c>
      <c r="E3549" t="str">
        <f>VLOOKUP(VALUE(A3549),'REGIÕES DE SAÚDE E SEUS MUNICÍP'!$A$4:$C$5569,3,0)</f>
        <v>Pato Branco</v>
      </c>
      <c r="F3549" t="str">
        <f>VLOOKUP(G3549,'REGIÕES DE SAÚDE E SEUS MUNICÍP'!$A$4:$D$5569,4,0)</f>
        <v>Itapejara d'Oeste</v>
      </c>
      <c r="G3549">
        <f>VLOOKUP(VALUE(A3549),'REGIÕES DE SAÚDE E SEUS MUNICÍP'!$A$4:$A$5569,1,0)</f>
        <v>411120</v>
      </c>
      <c r="H3549" t="str">
        <f t="shared" si="220"/>
        <v>Mesmo município</v>
      </c>
      <c r="I3549" s="17" t="e">
        <f>VLOOKUP(C3549,'REGIÕES DE SAÚDE E SEUS MUNICÍP'!$C$4:$C$5569,1,0)</f>
        <v>#N/A</v>
      </c>
      <c r="J3549">
        <f t="shared" si="221"/>
        <v>7</v>
      </c>
      <c r="K3549" t="str">
        <f t="shared" si="222"/>
        <v>Regiões semelhantes</v>
      </c>
      <c r="L3549" t="str">
        <f t="shared" si="223"/>
        <v>igual</v>
      </c>
    </row>
    <row r="3550" spans="1:12" x14ac:dyDescent="0.25">
      <c r="A3550" t="s">
        <v>6313</v>
      </c>
      <c r="B3550" t="s">
        <v>6185</v>
      </c>
      <c r="C3550" t="s">
        <v>9253</v>
      </c>
      <c r="D3550" t="s">
        <v>3292</v>
      </c>
      <c r="E3550" t="str">
        <f>VLOOKUP(VALUE(A3550),'REGIÕES DE SAÚDE E SEUS MUNICÍP'!$A$4:$C$5569,3,0)</f>
        <v>Pato Branco</v>
      </c>
      <c r="F3550" t="str">
        <f>VLOOKUP(G3550,'REGIÕES DE SAÚDE E SEUS MUNICÍP'!$A$4:$D$5569,4,0)</f>
        <v>Sulina</v>
      </c>
      <c r="G3550">
        <f>VLOOKUP(VALUE(A3550),'REGIÕES DE SAÚDE E SEUS MUNICÍP'!$A$4:$A$5569,1,0)</f>
        <v>412665</v>
      </c>
      <c r="H3550" t="str">
        <f t="shared" si="220"/>
        <v>Mesmo município</v>
      </c>
      <c r="I3550" s="17" t="e">
        <f>VLOOKUP(C3550,'REGIÕES DE SAÚDE E SEUS MUNICÍP'!$C$4:$C$5569,1,0)</f>
        <v>#N/A</v>
      </c>
      <c r="J3550">
        <f t="shared" si="221"/>
        <v>7</v>
      </c>
      <c r="K3550" t="str">
        <f t="shared" si="222"/>
        <v>Regiões semelhantes</v>
      </c>
      <c r="L3550" t="str">
        <f t="shared" si="223"/>
        <v>igual</v>
      </c>
    </row>
    <row r="3551" spans="1:12" x14ac:dyDescent="0.25">
      <c r="A3551" t="s">
        <v>3369</v>
      </c>
      <c r="B3551" t="s">
        <v>6185</v>
      </c>
      <c r="C3551" t="s">
        <v>9253</v>
      </c>
      <c r="D3551" t="s">
        <v>10580</v>
      </c>
      <c r="E3551" t="str">
        <f>VLOOKUP(VALUE(A3551),'REGIÕES DE SAÚDE E SEUS MUNICÍP'!$A$4:$C$5569,3,0)</f>
        <v>Pato Branco</v>
      </c>
      <c r="F3551" t="str">
        <f>VLOOKUP(G3551,'REGIÕES DE SAÚDE E SEUS MUNICÍP'!$A$4:$D$5569,4,0)</f>
        <v>Vitorino</v>
      </c>
      <c r="G3551">
        <f>VLOOKUP(VALUE(A3551),'REGIÕES DE SAÚDE E SEUS MUNICÍP'!$A$4:$A$5569,1,0)</f>
        <v>412870</v>
      </c>
      <c r="H3551" t="str">
        <f t="shared" si="220"/>
        <v>Mesmo município</v>
      </c>
      <c r="I3551" s="17" t="e">
        <f>VLOOKUP(C3551,'REGIÕES DE SAÚDE E SEUS MUNICÍP'!$C$4:$C$5569,1,0)</f>
        <v>#N/A</v>
      </c>
      <c r="J3551">
        <f t="shared" si="221"/>
        <v>7</v>
      </c>
      <c r="K3551" t="str">
        <f t="shared" si="222"/>
        <v>Regiões semelhantes</v>
      </c>
      <c r="L3551" t="str">
        <f t="shared" si="223"/>
        <v>igual</v>
      </c>
    </row>
    <row r="3552" spans="1:12" x14ac:dyDescent="0.25">
      <c r="A3552" t="s">
        <v>3589</v>
      </c>
      <c r="B3552" t="s">
        <v>6185</v>
      </c>
      <c r="C3552" t="s">
        <v>9253</v>
      </c>
      <c r="D3552" t="s">
        <v>1974</v>
      </c>
      <c r="E3552" t="str">
        <f>VLOOKUP(VALUE(A3552),'REGIÕES DE SAÚDE E SEUS MUNICÍP'!$A$4:$C$5569,3,0)</f>
        <v>Pato Branco</v>
      </c>
      <c r="F3552" t="str">
        <f>VLOOKUP(G3552,'REGIÕES DE SAÚDE E SEUS MUNICÍP'!$A$4:$D$5569,4,0)</f>
        <v>Chopinzinho</v>
      </c>
      <c r="G3552">
        <f>VLOOKUP(VALUE(A3552),'REGIÕES DE SAÚDE E SEUS MUNICÍP'!$A$4:$A$5569,1,0)</f>
        <v>410540</v>
      </c>
      <c r="H3552" t="str">
        <f t="shared" si="220"/>
        <v>Mesmo município</v>
      </c>
      <c r="I3552" s="17" t="e">
        <f>VLOOKUP(C3552,'REGIÕES DE SAÚDE E SEUS MUNICÍP'!$C$4:$C$5569,1,0)</f>
        <v>#N/A</v>
      </c>
      <c r="J3552">
        <f t="shared" si="221"/>
        <v>7</v>
      </c>
      <c r="K3552" t="str">
        <f t="shared" si="222"/>
        <v>Regiões semelhantes</v>
      </c>
      <c r="L3552" t="str">
        <f t="shared" si="223"/>
        <v>igual</v>
      </c>
    </row>
    <row r="3553" spans="1:12" x14ac:dyDescent="0.25">
      <c r="A3553" t="s">
        <v>6501</v>
      </c>
      <c r="B3553" t="s">
        <v>6185</v>
      </c>
      <c r="C3553" t="s">
        <v>9253</v>
      </c>
      <c r="D3553" t="s">
        <v>9096</v>
      </c>
      <c r="E3553" t="str">
        <f>VLOOKUP(VALUE(A3553),'REGIÕES DE SAÚDE E SEUS MUNICÍP'!$A$4:$C$5569,3,0)</f>
        <v>Pato Branco</v>
      </c>
      <c r="F3553" t="str">
        <f>VLOOKUP(G3553,'REGIÕES DE SAÚDE E SEUS MUNICÍP'!$A$4:$D$5569,4,0)</f>
        <v>Clevelândia</v>
      </c>
      <c r="G3553">
        <f>VLOOKUP(VALUE(A3553),'REGIÕES DE SAÚDE E SEUS MUNICÍP'!$A$4:$A$5569,1,0)</f>
        <v>410570</v>
      </c>
      <c r="H3553" t="str">
        <f t="shared" si="220"/>
        <v>Mesmo município</v>
      </c>
      <c r="I3553" s="17" t="e">
        <f>VLOOKUP(C3553,'REGIÕES DE SAÚDE E SEUS MUNICÍP'!$C$4:$C$5569,1,0)</f>
        <v>#N/A</v>
      </c>
      <c r="J3553">
        <f t="shared" si="221"/>
        <v>7</v>
      </c>
      <c r="K3553" t="str">
        <f t="shared" si="222"/>
        <v>Regiões semelhantes</v>
      </c>
      <c r="L3553" t="str">
        <f t="shared" si="223"/>
        <v>igual</v>
      </c>
    </row>
    <row r="3554" spans="1:12" x14ac:dyDescent="0.25">
      <c r="A3554" t="s">
        <v>10561</v>
      </c>
      <c r="B3554" t="s">
        <v>6185</v>
      </c>
      <c r="C3554" t="s">
        <v>9253</v>
      </c>
      <c r="D3554" t="s">
        <v>7213</v>
      </c>
      <c r="E3554" t="str">
        <f>VLOOKUP(VALUE(A3554),'REGIÕES DE SAÚDE E SEUS MUNICÍP'!$A$4:$C$5569,3,0)</f>
        <v>Pato Branco</v>
      </c>
      <c r="F3554" t="str">
        <f>VLOOKUP(G3554,'REGIÕES DE SAÚDE E SEUS MUNICÍP'!$A$4:$D$5569,4,0)</f>
        <v>Mariópolis</v>
      </c>
      <c r="G3554">
        <f>VLOOKUP(VALUE(A3554),'REGIÕES DE SAÚDE E SEUS MUNICÍP'!$A$4:$A$5569,1,0)</f>
        <v>411530</v>
      </c>
      <c r="H3554" t="str">
        <f t="shared" si="220"/>
        <v>Mesmo município</v>
      </c>
      <c r="I3554" s="17" t="e">
        <f>VLOOKUP(C3554,'REGIÕES DE SAÚDE E SEUS MUNICÍP'!$C$4:$C$5569,1,0)</f>
        <v>#N/A</v>
      </c>
      <c r="J3554">
        <f t="shared" si="221"/>
        <v>7</v>
      </c>
      <c r="K3554" t="str">
        <f t="shared" si="222"/>
        <v>Regiões semelhantes</v>
      </c>
      <c r="L3554" t="str">
        <f t="shared" si="223"/>
        <v>igual</v>
      </c>
    </row>
    <row r="3555" spans="1:12" x14ac:dyDescent="0.25">
      <c r="A3555" t="s">
        <v>2620</v>
      </c>
      <c r="B3555" t="s">
        <v>6185</v>
      </c>
      <c r="C3555" t="s">
        <v>9253</v>
      </c>
      <c r="D3555" t="s">
        <v>7866</v>
      </c>
      <c r="E3555" t="str">
        <f>VLOOKUP(VALUE(A3555),'REGIÕES DE SAÚDE E SEUS MUNICÍP'!$A$4:$C$5569,3,0)</f>
        <v>Pato Branco</v>
      </c>
      <c r="F3555" t="str">
        <f>VLOOKUP(G3555,'REGIÕES DE SAÚDE E SEUS MUNICÍP'!$A$4:$D$5569,4,0)</f>
        <v>Honório Serpa</v>
      </c>
      <c r="G3555">
        <f>VLOOKUP(VALUE(A3555),'REGIÕES DE SAÚDE E SEUS MUNICÍP'!$A$4:$A$5569,1,0)</f>
        <v>410965</v>
      </c>
      <c r="H3555" t="str">
        <f t="shared" si="220"/>
        <v>Mesmo município</v>
      </c>
      <c r="I3555" s="17" t="e">
        <f>VLOOKUP(C3555,'REGIÕES DE SAÚDE E SEUS MUNICÍP'!$C$4:$C$5569,1,0)</f>
        <v>#N/A</v>
      </c>
      <c r="J3555">
        <f t="shared" si="221"/>
        <v>7</v>
      </c>
      <c r="K3555" t="str">
        <f t="shared" si="222"/>
        <v>Regiões semelhantes</v>
      </c>
      <c r="L3555" t="str">
        <f t="shared" si="223"/>
        <v>igual</v>
      </c>
    </row>
    <row r="3556" spans="1:12" x14ac:dyDescent="0.25">
      <c r="A3556" t="s">
        <v>9481</v>
      </c>
      <c r="B3556" t="s">
        <v>6185</v>
      </c>
      <c r="C3556" t="s">
        <v>9253</v>
      </c>
      <c r="D3556" t="s">
        <v>11101</v>
      </c>
      <c r="E3556" t="str">
        <f>VLOOKUP(VALUE(A3556),'REGIÕES DE SAÚDE E SEUS MUNICÍP'!$A$4:$C$5569,3,0)</f>
        <v>Pato Branco</v>
      </c>
      <c r="F3556" t="str">
        <f>VLOOKUP(G3556,'REGIÕES DE SAÚDE E SEUS MUNICÍP'!$A$4:$D$5569,4,0)</f>
        <v>Palmas</v>
      </c>
      <c r="G3556">
        <f>VLOOKUP(VALUE(A3556),'REGIÕES DE SAÚDE E SEUS MUNICÍP'!$A$4:$A$5569,1,0)</f>
        <v>411760</v>
      </c>
      <c r="H3556" t="str">
        <f t="shared" si="220"/>
        <v>Mesmo município</v>
      </c>
      <c r="I3556" s="17" t="e">
        <f>VLOOKUP(C3556,'REGIÕES DE SAÚDE E SEUS MUNICÍP'!$C$4:$C$5569,1,0)</f>
        <v>#N/A</v>
      </c>
      <c r="J3556">
        <f t="shared" si="221"/>
        <v>7</v>
      </c>
      <c r="K3556" t="str">
        <f t="shared" si="222"/>
        <v>Regiões semelhantes</v>
      </c>
      <c r="L3556" t="str">
        <f t="shared" si="223"/>
        <v>igual</v>
      </c>
    </row>
    <row r="3557" spans="1:12" x14ac:dyDescent="0.25">
      <c r="A3557" t="s">
        <v>1779</v>
      </c>
      <c r="B3557" t="s">
        <v>6185</v>
      </c>
      <c r="C3557" t="s">
        <v>9253</v>
      </c>
      <c r="D3557" t="s">
        <v>127</v>
      </c>
      <c r="E3557" t="str">
        <f>VLOOKUP(VALUE(A3557),'REGIÕES DE SAÚDE E SEUS MUNICÍP'!$A$4:$C$5569,3,0)</f>
        <v>Pato Branco</v>
      </c>
      <c r="F3557" t="str">
        <f>VLOOKUP(G3557,'REGIÕES DE SAÚDE E SEUS MUNICÍP'!$A$4:$D$5569,4,0)</f>
        <v>Pato Branco</v>
      </c>
      <c r="G3557">
        <f>VLOOKUP(VALUE(A3557),'REGIÕES DE SAÚDE E SEUS MUNICÍP'!$A$4:$A$5569,1,0)</f>
        <v>411850</v>
      </c>
      <c r="H3557" t="str">
        <f t="shared" si="220"/>
        <v>Mesmo município</v>
      </c>
      <c r="I3557" s="17" t="e">
        <f>VLOOKUP(C3557,'REGIÕES DE SAÚDE E SEUS MUNICÍP'!$C$4:$C$5569,1,0)</f>
        <v>#N/A</v>
      </c>
      <c r="J3557">
        <f t="shared" si="221"/>
        <v>7</v>
      </c>
      <c r="K3557" t="str">
        <f t="shared" si="222"/>
        <v>Regiões semelhantes</v>
      </c>
      <c r="L3557" t="str">
        <f t="shared" si="223"/>
        <v>igual</v>
      </c>
    </row>
    <row r="3558" spans="1:12" x14ac:dyDescent="0.25">
      <c r="A3558" t="s">
        <v>119</v>
      </c>
      <c r="B3558" t="s">
        <v>6185</v>
      </c>
      <c r="C3558" t="s">
        <v>9253</v>
      </c>
      <c r="D3558" t="s">
        <v>6421</v>
      </c>
      <c r="E3558" t="str">
        <f>VLOOKUP(VALUE(A3558),'REGIÕES DE SAÚDE E SEUS MUNICÍP'!$A$4:$C$5569,3,0)</f>
        <v>Pato Branco</v>
      </c>
      <c r="F3558" t="str">
        <f>VLOOKUP(G3558,'REGIÕES DE SAÚDE E SEUS MUNICÍP'!$A$4:$D$5569,4,0)</f>
        <v>Mangueirinha</v>
      </c>
      <c r="G3558">
        <f>VLOOKUP(VALUE(A3558),'REGIÕES DE SAÚDE E SEUS MUNICÍP'!$A$4:$A$5569,1,0)</f>
        <v>411440</v>
      </c>
      <c r="H3558" t="str">
        <f t="shared" si="220"/>
        <v>Mesmo município</v>
      </c>
      <c r="I3558" s="17" t="e">
        <f>VLOOKUP(C3558,'REGIÕES DE SAÚDE E SEUS MUNICÍP'!$C$4:$C$5569,1,0)</f>
        <v>#N/A</v>
      </c>
      <c r="J3558">
        <f t="shared" si="221"/>
        <v>7</v>
      </c>
      <c r="K3558" t="str">
        <f t="shared" si="222"/>
        <v>Regiões semelhantes</v>
      </c>
      <c r="L3558" t="str">
        <f t="shared" si="223"/>
        <v>igual</v>
      </c>
    </row>
    <row r="3559" spans="1:12" x14ac:dyDescent="0.25">
      <c r="A3559" t="s">
        <v>5937</v>
      </c>
      <c r="B3559" t="s">
        <v>6185</v>
      </c>
      <c r="C3559" t="s">
        <v>9253</v>
      </c>
      <c r="D3559" t="s">
        <v>4464</v>
      </c>
      <c r="E3559" t="str">
        <f>VLOOKUP(VALUE(A3559),'REGIÕES DE SAÚDE E SEUS MUNICÍP'!$A$4:$C$5569,3,0)</f>
        <v>Pato Branco</v>
      </c>
      <c r="F3559" t="str">
        <f>VLOOKUP(G3559,'REGIÕES DE SAÚDE E SEUS MUNICÍP'!$A$4:$D$5569,4,0)</f>
        <v>Coronel Domingos Soares</v>
      </c>
      <c r="G3559">
        <f>VLOOKUP(VALUE(A3559),'REGIÕES DE SAÚDE E SEUS MUNICÍP'!$A$4:$A$5569,1,0)</f>
        <v>410645</v>
      </c>
      <c r="H3559" t="str">
        <f t="shared" si="220"/>
        <v>Mesmo município</v>
      </c>
      <c r="I3559" s="17" t="e">
        <f>VLOOKUP(C3559,'REGIÕES DE SAÚDE E SEUS MUNICÍP'!$C$4:$C$5569,1,0)</f>
        <v>#N/A</v>
      </c>
      <c r="J3559">
        <f t="shared" si="221"/>
        <v>7</v>
      </c>
      <c r="K3559" t="str">
        <f t="shared" si="222"/>
        <v>diferente</v>
      </c>
      <c r="L3559" t="str">
        <f t="shared" si="223"/>
        <v>igual</v>
      </c>
    </row>
    <row r="3560" spans="1:12" x14ac:dyDescent="0.25">
      <c r="A3560" t="s">
        <v>10257</v>
      </c>
      <c r="B3560" t="s">
        <v>6185</v>
      </c>
      <c r="C3560" t="s">
        <v>4962</v>
      </c>
      <c r="D3560" t="s">
        <v>11088</v>
      </c>
      <c r="E3560" t="str">
        <f>VLOOKUP(VALUE(A3560),'REGIÕES DE SAÚDE E SEUS MUNICÍP'!$A$4:$C$5569,3,0)</f>
        <v>Francisco Beltrão</v>
      </c>
      <c r="F3560" t="str">
        <f>VLOOKUP(G3560,'REGIÕES DE SAÚDE E SEUS MUNICÍP'!$A$4:$D$5569,4,0)</f>
        <v>Cruzeiro do Iguaçu</v>
      </c>
      <c r="G3560">
        <f>VLOOKUP(VALUE(A3560),'REGIÕES DE SAÚDE E SEUS MUNICÍP'!$A$4:$A$5569,1,0)</f>
        <v>410657</v>
      </c>
      <c r="H3560" t="str">
        <f t="shared" si="220"/>
        <v>Mesmo município</v>
      </c>
      <c r="I3560" s="17" t="e">
        <f>VLOOKUP(C3560,'REGIÕES DE SAÚDE E SEUS MUNICÍP'!$C$4:$C$5569,1,0)</f>
        <v>#N/A</v>
      </c>
      <c r="J3560">
        <f t="shared" si="221"/>
        <v>7</v>
      </c>
      <c r="K3560" t="str">
        <f t="shared" si="222"/>
        <v>Regiões semelhantes</v>
      </c>
      <c r="L3560" t="str">
        <f t="shared" si="223"/>
        <v>diferente</v>
      </c>
    </row>
    <row r="3561" spans="1:12" x14ac:dyDescent="0.25">
      <c r="A3561" t="s">
        <v>3827</v>
      </c>
      <c r="B3561" t="s">
        <v>6185</v>
      </c>
      <c r="C3561" t="s">
        <v>4962</v>
      </c>
      <c r="D3561" t="s">
        <v>1602</v>
      </c>
      <c r="E3561" t="str">
        <f>VLOOKUP(VALUE(A3561),'REGIÕES DE SAÚDE E SEUS MUNICÍP'!$A$4:$C$5569,3,0)</f>
        <v>Francisco Beltrão</v>
      </c>
      <c r="F3561" t="str">
        <f>VLOOKUP(G3561,'REGIÕES DE SAÚDE E SEUS MUNICÍP'!$A$4:$D$5569,4,0)</f>
        <v>Pérola d'Oeste</v>
      </c>
      <c r="G3561">
        <f>VLOOKUP(VALUE(A3561),'REGIÕES DE SAÚDE E SEUS MUNICÍP'!$A$4:$A$5569,1,0)</f>
        <v>411900</v>
      </c>
      <c r="H3561" t="str">
        <f t="shared" si="220"/>
        <v>Mesmo município</v>
      </c>
      <c r="I3561" s="17" t="e">
        <f>VLOOKUP(C3561,'REGIÕES DE SAÚDE E SEUS MUNICÍP'!$C$4:$C$5569,1,0)</f>
        <v>#N/A</v>
      </c>
      <c r="J3561">
        <f t="shared" si="221"/>
        <v>7</v>
      </c>
      <c r="K3561" t="str">
        <f t="shared" si="222"/>
        <v>Regiões semelhantes</v>
      </c>
      <c r="L3561" t="str">
        <f t="shared" si="223"/>
        <v>igual</v>
      </c>
    </row>
    <row r="3562" spans="1:12" x14ac:dyDescent="0.25">
      <c r="A3562" t="s">
        <v>3660</v>
      </c>
      <c r="B3562" t="s">
        <v>6185</v>
      </c>
      <c r="C3562" t="s">
        <v>4962</v>
      </c>
      <c r="D3562" t="s">
        <v>6220</v>
      </c>
      <c r="E3562" t="str">
        <f>VLOOKUP(VALUE(A3562),'REGIÕES DE SAÚDE E SEUS MUNICÍP'!$A$4:$C$5569,3,0)</f>
        <v>Francisco Beltrão</v>
      </c>
      <c r="F3562" t="str">
        <f>VLOOKUP(G3562,'REGIÕES DE SAÚDE E SEUS MUNICÍP'!$A$4:$D$5569,4,0)</f>
        <v>Salgado Filho</v>
      </c>
      <c r="G3562">
        <f>VLOOKUP(VALUE(A3562),'REGIÕES DE SAÚDE E SEUS MUNICÍP'!$A$4:$A$5569,1,0)</f>
        <v>412280</v>
      </c>
      <c r="H3562" t="str">
        <f t="shared" si="220"/>
        <v>Mesmo município</v>
      </c>
      <c r="I3562" s="17" t="e">
        <f>VLOOKUP(C3562,'REGIÕES DE SAÚDE E SEUS MUNICÍP'!$C$4:$C$5569,1,0)</f>
        <v>#N/A</v>
      </c>
      <c r="J3562">
        <f t="shared" si="221"/>
        <v>7</v>
      </c>
      <c r="K3562" t="str">
        <f t="shared" si="222"/>
        <v>Regiões semelhantes</v>
      </c>
      <c r="L3562" t="str">
        <f t="shared" si="223"/>
        <v>igual</v>
      </c>
    </row>
    <row r="3563" spans="1:12" x14ac:dyDescent="0.25">
      <c r="A3563" t="s">
        <v>4824</v>
      </c>
      <c r="B3563" t="s">
        <v>6185</v>
      </c>
      <c r="C3563" t="s">
        <v>4962</v>
      </c>
      <c r="D3563" t="s">
        <v>7141</v>
      </c>
      <c r="E3563" t="str">
        <f>VLOOKUP(VALUE(A3563),'REGIÕES DE SAÚDE E SEUS MUNICÍP'!$A$4:$C$5569,3,0)</f>
        <v>Francisco Beltrão</v>
      </c>
      <c r="F3563" t="str">
        <f>VLOOKUP(G3563,'REGIÕES DE SAÚDE E SEUS MUNICÍP'!$A$4:$D$5569,4,0)</f>
        <v>Salto do Lontra</v>
      </c>
      <c r="G3563">
        <f>VLOOKUP(VALUE(A3563),'REGIÕES DE SAÚDE E SEUS MUNICÍP'!$A$4:$A$5569,1,0)</f>
        <v>412300</v>
      </c>
      <c r="H3563" t="str">
        <f t="shared" si="220"/>
        <v>Mesmo município</v>
      </c>
      <c r="I3563" s="17" t="e">
        <f>VLOOKUP(C3563,'REGIÕES DE SAÚDE E SEUS MUNICÍP'!$C$4:$C$5569,1,0)</f>
        <v>#N/A</v>
      </c>
      <c r="J3563">
        <f t="shared" si="221"/>
        <v>7</v>
      </c>
      <c r="K3563" t="str">
        <f t="shared" si="222"/>
        <v>Regiões semelhantes</v>
      </c>
      <c r="L3563" t="str">
        <f t="shared" si="223"/>
        <v>igual</v>
      </c>
    </row>
    <row r="3564" spans="1:12" x14ac:dyDescent="0.25">
      <c r="A3564" t="s">
        <v>4470</v>
      </c>
      <c r="B3564" t="s">
        <v>6185</v>
      </c>
      <c r="C3564" t="s">
        <v>4962</v>
      </c>
      <c r="D3564" t="s">
        <v>4080</v>
      </c>
      <c r="E3564" t="str">
        <f>VLOOKUP(VALUE(A3564),'REGIÕES DE SAÚDE E SEUS MUNICÍP'!$A$4:$C$5569,3,0)</f>
        <v>Francisco Beltrão</v>
      </c>
      <c r="F3564" t="str">
        <f>VLOOKUP(G3564,'REGIÕES DE SAÚDE E SEUS MUNICÍP'!$A$4:$D$5569,4,0)</f>
        <v>Santa Izabel do Oeste</v>
      </c>
      <c r="G3564">
        <f>VLOOKUP(VALUE(A3564),'REGIÕES DE SAÚDE E SEUS MUNICÍP'!$A$4:$A$5569,1,0)</f>
        <v>412380</v>
      </c>
      <c r="H3564" t="str">
        <f t="shared" si="220"/>
        <v>Mesmo município</v>
      </c>
      <c r="I3564" s="17" t="e">
        <f>VLOOKUP(C3564,'REGIÕES DE SAÚDE E SEUS MUNICÍP'!$C$4:$C$5569,1,0)</f>
        <v>#N/A</v>
      </c>
      <c r="J3564">
        <f t="shared" si="221"/>
        <v>7</v>
      </c>
      <c r="K3564" t="str">
        <f t="shared" si="222"/>
        <v>Regiões semelhantes</v>
      </c>
      <c r="L3564" t="str">
        <f t="shared" si="223"/>
        <v>igual</v>
      </c>
    </row>
    <row r="3565" spans="1:12" x14ac:dyDescent="0.25">
      <c r="A3565" t="s">
        <v>10288</v>
      </c>
      <c r="B3565" t="s">
        <v>6185</v>
      </c>
      <c r="C3565" t="s">
        <v>4962</v>
      </c>
      <c r="D3565" t="s">
        <v>5033</v>
      </c>
      <c r="E3565" t="str">
        <f>VLOOKUP(VALUE(A3565),'REGIÕES DE SAÚDE E SEUS MUNICÍP'!$A$4:$C$5569,3,0)</f>
        <v>Francisco Beltrão</v>
      </c>
      <c r="F3565" t="str">
        <f>VLOOKUP(G3565,'REGIÕES DE SAÚDE E SEUS MUNICÍP'!$A$4:$D$5569,4,0)</f>
        <v>Santo Antônio do Sudoeste</v>
      </c>
      <c r="G3565">
        <f>VLOOKUP(VALUE(A3565),'REGIÕES DE SAÚDE E SEUS MUNICÍP'!$A$4:$A$5569,1,0)</f>
        <v>412440</v>
      </c>
      <c r="H3565" t="str">
        <f t="shared" si="220"/>
        <v>Mesmo município</v>
      </c>
      <c r="I3565" s="17" t="e">
        <f>VLOOKUP(C3565,'REGIÕES DE SAÚDE E SEUS MUNICÍP'!$C$4:$C$5569,1,0)</f>
        <v>#N/A</v>
      </c>
      <c r="J3565">
        <f t="shared" si="221"/>
        <v>7</v>
      </c>
      <c r="K3565" t="str">
        <f t="shared" si="222"/>
        <v>Regiões semelhantes</v>
      </c>
      <c r="L3565" t="str">
        <f t="shared" si="223"/>
        <v>igual</v>
      </c>
    </row>
    <row r="3566" spans="1:12" x14ac:dyDescent="0.25">
      <c r="A3566" t="s">
        <v>4148</v>
      </c>
      <c r="B3566" t="s">
        <v>6185</v>
      </c>
      <c r="C3566" t="s">
        <v>4962</v>
      </c>
      <c r="D3566" t="s">
        <v>10091</v>
      </c>
      <c r="E3566" t="str">
        <f>VLOOKUP(VALUE(A3566),'REGIÕES DE SAÚDE E SEUS MUNICÍP'!$A$4:$C$5569,3,0)</f>
        <v>Francisco Beltrão</v>
      </c>
      <c r="F3566" t="str">
        <f>VLOOKUP(G3566,'REGIÕES DE SAÚDE E SEUS MUNICÍP'!$A$4:$D$5569,4,0)</f>
        <v>São Jorge d'Oeste</v>
      </c>
      <c r="G3566">
        <f>VLOOKUP(VALUE(A3566),'REGIÕES DE SAÚDE E SEUS MUNICÍP'!$A$4:$A$5569,1,0)</f>
        <v>412520</v>
      </c>
      <c r="H3566" t="str">
        <f t="shared" si="220"/>
        <v>Mesmo município</v>
      </c>
      <c r="I3566" s="17" t="e">
        <f>VLOOKUP(C3566,'REGIÕES DE SAÚDE E SEUS MUNICÍP'!$C$4:$C$5569,1,0)</f>
        <v>#N/A</v>
      </c>
      <c r="J3566">
        <f t="shared" si="221"/>
        <v>7</v>
      </c>
      <c r="K3566" t="str">
        <f t="shared" si="222"/>
        <v>Regiões semelhantes</v>
      </c>
      <c r="L3566" t="str">
        <f t="shared" si="223"/>
        <v>igual</v>
      </c>
    </row>
    <row r="3567" spans="1:12" x14ac:dyDescent="0.25">
      <c r="A3567" t="s">
        <v>465</v>
      </c>
      <c r="B3567" t="s">
        <v>6185</v>
      </c>
      <c r="C3567" t="s">
        <v>4962</v>
      </c>
      <c r="D3567" t="s">
        <v>3058</v>
      </c>
      <c r="E3567" t="str">
        <f>VLOOKUP(VALUE(A3567),'REGIÕES DE SAÚDE E SEUS MUNICÍP'!$A$4:$C$5569,3,0)</f>
        <v>Francisco Beltrão</v>
      </c>
      <c r="F3567" t="str">
        <f>VLOOKUP(G3567,'REGIÕES DE SAÚDE E SEUS MUNICÍP'!$A$4:$D$5569,4,0)</f>
        <v>Verê</v>
      </c>
      <c r="G3567">
        <f>VLOOKUP(VALUE(A3567),'REGIÕES DE SAÚDE E SEUS MUNICÍP'!$A$4:$A$5569,1,0)</f>
        <v>412860</v>
      </c>
      <c r="H3567" t="str">
        <f t="shared" si="220"/>
        <v>Mesmo município</v>
      </c>
      <c r="I3567" s="17" t="e">
        <f>VLOOKUP(C3567,'REGIÕES DE SAÚDE E SEUS MUNICÍP'!$C$4:$C$5569,1,0)</f>
        <v>#N/A</v>
      </c>
      <c r="J3567">
        <f t="shared" si="221"/>
        <v>7</v>
      </c>
      <c r="K3567" t="str">
        <f t="shared" si="222"/>
        <v>Regiões semelhantes</v>
      </c>
      <c r="L3567" t="str">
        <f t="shared" si="223"/>
        <v>igual</v>
      </c>
    </row>
    <row r="3568" spans="1:12" x14ac:dyDescent="0.25">
      <c r="A3568" t="s">
        <v>2433</v>
      </c>
      <c r="B3568" t="s">
        <v>6185</v>
      </c>
      <c r="C3568" t="s">
        <v>4962</v>
      </c>
      <c r="D3568" t="s">
        <v>2183</v>
      </c>
      <c r="E3568" t="str">
        <f>VLOOKUP(VALUE(A3568),'REGIÕES DE SAÚDE E SEUS MUNICÍP'!$A$4:$C$5569,3,0)</f>
        <v>Francisco Beltrão</v>
      </c>
      <c r="F3568" t="str">
        <f>VLOOKUP(G3568,'REGIÕES DE SAÚDE E SEUS MUNICÍP'!$A$4:$D$5569,4,0)</f>
        <v>Marmeleiro</v>
      </c>
      <c r="G3568">
        <f>VLOOKUP(VALUE(A3568),'REGIÕES DE SAÚDE E SEUS MUNICÍP'!$A$4:$A$5569,1,0)</f>
        <v>411540</v>
      </c>
      <c r="H3568" t="str">
        <f t="shared" si="220"/>
        <v>Mesmo município</v>
      </c>
      <c r="I3568" s="17" t="e">
        <f>VLOOKUP(C3568,'REGIÕES DE SAÚDE E SEUS MUNICÍP'!$C$4:$C$5569,1,0)</f>
        <v>#N/A</v>
      </c>
      <c r="J3568">
        <f t="shared" si="221"/>
        <v>7</v>
      </c>
      <c r="K3568" t="str">
        <f t="shared" si="222"/>
        <v>Regiões semelhantes</v>
      </c>
      <c r="L3568" t="str">
        <f t="shared" si="223"/>
        <v>igual</v>
      </c>
    </row>
    <row r="3569" spans="1:12" x14ac:dyDescent="0.25">
      <c r="A3569" t="s">
        <v>6024</v>
      </c>
      <c r="B3569" t="s">
        <v>6185</v>
      </c>
      <c r="C3569" t="s">
        <v>4962</v>
      </c>
      <c r="D3569" t="s">
        <v>5370</v>
      </c>
      <c r="E3569" t="str">
        <f>VLOOKUP(VALUE(A3569),'REGIÕES DE SAÚDE E SEUS MUNICÍP'!$A$4:$C$5569,3,0)</f>
        <v>Francisco Beltrão</v>
      </c>
      <c r="F3569" t="str">
        <f>VLOOKUP(G3569,'REGIÕES DE SAÚDE E SEUS MUNICÍP'!$A$4:$D$5569,4,0)</f>
        <v>Ampére</v>
      </c>
      <c r="G3569">
        <f>VLOOKUP(VALUE(A3569),'REGIÕES DE SAÚDE E SEUS MUNICÍP'!$A$4:$A$5569,1,0)</f>
        <v>410100</v>
      </c>
      <c r="H3569" t="str">
        <f t="shared" si="220"/>
        <v>Mesmo município</v>
      </c>
      <c r="I3569" s="17" t="e">
        <f>VLOOKUP(C3569,'REGIÕES DE SAÚDE E SEUS MUNICÍP'!$C$4:$C$5569,1,0)</f>
        <v>#N/A</v>
      </c>
      <c r="J3569">
        <f t="shared" si="221"/>
        <v>7</v>
      </c>
      <c r="K3569" t="str">
        <f t="shared" si="222"/>
        <v>Regiões semelhantes</v>
      </c>
      <c r="L3569" t="str">
        <f t="shared" si="223"/>
        <v>igual</v>
      </c>
    </row>
    <row r="3570" spans="1:12" x14ac:dyDescent="0.25">
      <c r="A3570" t="s">
        <v>2801</v>
      </c>
      <c r="B3570" t="s">
        <v>6185</v>
      </c>
      <c r="C3570" t="s">
        <v>4962</v>
      </c>
      <c r="D3570" t="s">
        <v>2478</v>
      </c>
      <c r="E3570" t="str">
        <f>VLOOKUP(VALUE(A3570),'REGIÕES DE SAÚDE E SEUS MUNICÍP'!$A$4:$C$5569,3,0)</f>
        <v>Francisco Beltrão</v>
      </c>
      <c r="F3570" t="str">
        <f>VLOOKUP(G3570,'REGIÕES DE SAÚDE E SEUS MUNICÍP'!$A$4:$D$5569,4,0)</f>
        <v>Enéas Marques</v>
      </c>
      <c r="G3570">
        <f>VLOOKUP(VALUE(A3570),'REGIÕES DE SAÚDE E SEUS MUNICÍP'!$A$4:$A$5569,1,0)</f>
        <v>410740</v>
      </c>
      <c r="H3570" t="str">
        <f t="shared" si="220"/>
        <v>Mesmo município</v>
      </c>
      <c r="I3570" s="17" t="e">
        <f>VLOOKUP(C3570,'REGIÕES DE SAÚDE E SEUS MUNICÍP'!$C$4:$C$5569,1,0)</f>
        <v>#N/A</v>
      </c>
      <c r="J3570">
        <f t="shared" si="221"/>
        <v>7</v>
      </c>
      <c r="K3570" t="str">
        <f t="shared" si="222"/>
        <v>Regiões semelhantes</v>
      </c>
      <c r="L3570" t="str">
        <f t="shared" si="223"/>
        <v>igual</v>
      </c>
    </row>
    <row r="3571" spans="1:12" x14ac:dyDescent="0.25">
      <c r="A3571" t="s">
        <v>8332</v>
      </c>
      <c r="B3571" t="s">
        <v>6185</v>
      </c>
      <c r="C3571" t="s">
        <v>4962</v>
      </c>
      <c r="D3571" t="s">
        <v>2839</v>
      </c>
      <c r="E3571" t="str">
        <f>VLOOKUP(VALUE(A3571),'REGIÕES DE SAÚDE E SEUS MUNICÍP'!$A$4:$C$5569,3,0)</f>
        <v>Francisco Beltrão</v>
      </c>
      <c r="F3571" t="str">
        <f>VLOOKUP(G3571,'REGIÕES DE SAÚDE E SEUS MUNICÍP'!$A$4:$D$5569,4,0)</f>
        <v>Flor da Serra do Sul</v>
      </c>
      <c r="G3571">
        <f>VLOOKUP(VALUE(A3571),'REGIÕES DE SAÚDE E SEUS MUNICÍP'!$A$4:$A$5569,1,0)</f>
        <v>410785</v>
      </c>
      <c r="H3571" t="str">
        <f t="shared" si="220"/>
        <v>Mesmo município</v>
      </c>
      <c r="I3571" s="17" t="e">
        <f>VLOOKUP(C3571,'REGIÕES DE SAÚDE E SEUS MUNICÍP'!$C$4:$C$5569,1,0)</f>
        <v>#N/A</v>
      </c>
      <c r="J3571">
        <f t="shared" si="221"/>
        <v>7</v>
      </c>
      <c r="K3571" t="str">
        <f t="shared" si="222"/>
        <v>Regiões semelhantes</v>
      </c>
      <c r="L3571" t="str">
        <f t="shared" si="223"/>
        <v>igual</v>
      </c>
    </row>
    <row r="3572" spans="1:12" x14ac:dyDescent="0.25">
      <c r="A3572" t="s">
        <v>142</v>
      </c>
      <c r="B3572" t="s">
        <v>6185</v>
      </c>
      <c r="C3572" t="s">
        <v>4962</v>
      </c>
      <c r="D3572" t="s">
        <v>1947</v>
      </c>
      <c r="E3572" t="str">
        <f>VLOOKUP(VALUE(A3572),'REGIÕES DE SAÚDE E SEUS MUNICÍP'!$A$4:$C$5569,3,0)</f>
        <v>Francisco Beltrão</v>
      </c>
      <c r="F3572" t="str">
        <f>VLOOKUP(G3572,'REGIÕES DE SAÚDE E SEUS MUNICÍP'!$A$4:$D$5569,4,0)</f>
        <v>Francisco Beltrão</v>
      </c>
      <c r="G3572">
        <f>VLOOKUP(VALUE(A3572),'REGIÕES DE SAÚDE E SEUS MUNICÍP'!$A$4:$A$5569,1,0)</f>
        <v>410840</v>
      </c>
      <c r="H3572" t="str">
        <f t="shared" si="220"/>
        <v>Mesmo município</v>
      </c>
      <c r="I3572" s="17" t="e">
        <f>VLOOKUP(C3572,'REGIÕES DE SAÚDE E SEUS MUNICÍP'!$C$4:$C$5569,1,0)</f>
        <v>#N/A</v>
      </c>
      <c r="J3572">
        <f t="shared" si="221"/>
        <v>7</v>
      </c>
      <c r="K3572" t="str">
        <f t="shared" si="222"/>
        <v>Regiões semelhantes</v>
      </c>
      <c r="L3572" t="str">
        <f t="shared" si="223"/>
        <v>igual</v>
      </c>
    </row>
    <row r="3573" spans="1:12" x14ac:dyDescent="0.25">
      <c r="A3573" t="s">
        <v>3915</v>
      </c>
      <c r="B3573" t="s">
        <v>6185</v>
      </c>
      <c r="C3573" t="s">
        <v>4962</v>
      </c>
      <c r="D3573" t="s">
        <v>8925</v>
      </c>
      <c r="E3573" t="str">
        <f>VLOOKUP(VALUE(A3573),'REGIÕES DE SAÚDE E SEUS MUNICÍP'!$A$4:$C$5569,3,0)</f>
        <v>Francisco Beltrão</v>
      </c>
      <c r="F3573" t="str">
        <f>VLOOKUP(G3573,'REGIÕES DE SAÚDE E SEUS MUNICÍP'!$A$4:$D$5569,4,0)</f>
        <v>Barracão</v>
      </c>
      <c r="G3573">
        <f>VLOOKUP(VALUE(A3573),'REGIÕES DE SAÚDE E SEUS MUNICÍP'!$A$4:$A$5569,1,0)</f>
        <v>410260</v>
      </c>
      <c r="H3573" t="str">
        <f t="shared" si="220"/>
        <v>Mesmo município</v>
      </c>
      <c r="I3573" s="17" t="e">
        <f>VLOOKUP(C3573,'REGIÕES DE SAÚDE E SEUS MUNICÍP'!$C$4:$C$5569,1,0)</f>
        <v>#N/A</v>
      </c>
      <c r="J3573">
        <f t="shared" si="221"/>
        <v>7</v>
      </c>
      <c r="K3573" t="str">
        <f t="shared" si="222"/>
        <v>Regiões semelhantes</v>
      </c>
      <c r="L3573" t="str">
        <f t="shared" si="223"/>
        <v>igual</v>
      </c>
    </row>
    <row r="3574" spans="1:12" x14ac:dyDescent="0.25">
      <c r="A3574" t="s">
        <v>3342</v>
      </c>
      <c r="B3574" t="s">
        <v>6185</v>
      </c>
      <c r="C3574" t="s">
        <v>4962</v>
      </c>
      <c r="D3574" t="s">
        <v>8267</v>
      </c>
      <c r="E3574" t="str">
        <f>VLOOKUP(VALUE(A3574),'REGIÕES DE SAÚDE E SEUS MUNICÍP'!$A$4:$C$5569,3,0)</f>
        <v>Francisco Beltrão</v>
      </c>
      <c r="F3574" t="str">
        <f>VLOOKUP(G3574,'REGIÕES DE SAÚDE E SEUS MUNICÍP'!$A$4:$D$5569,4,0)</f>
        <v>Manfrinópolis</v>
      </c>
      <c r="G3574">
        <f>VLOOKUP(VALUE(A3574),'REGIÕES DE SAÚDE E SEUS MUNICÍP'!$A$4:$A$5569,1,0)</f>
        <v>411435</v>
      </c>
      <c r="H3574" t="str">
        <f t="shared" si="220"/>
        <v>Mesmo município</v>
      </c>
      <c r="I3574" s="17" t="e">
        <f>VLOOKUP(C3574,'REGIÕES DE SAÚDE E SEUS MUNICÍP'!$C$4:$C$5569,1,0)</f>
        <v>#N/A</v>
      </c>
      <c r="J3574">
        <f t="shared" si="221"/>
        <v>7</v>
      </c>
      <c r="K3574" t="str">
        <f t="shared" si="222"/>
        <v>Regiões semelhantes</v>
      </c>
      <c r="L3574" t="str">
        <f t="shared" si="223"/>
        <v>igual</v>
      </c>
    </row>
    <row r="3575" spans="1:12" x14ac:dyDescent="0.25">
      <c r="A3575" t="s">
        <v>3932</v>
      </c>
      <c r="B3575" t="s">
        <v>6185</v>
      </c>
      <c r="C3575" t="s">
        <v>4962</v>
      </c>
      <c r="D3575" t="s">
        <v>5400</v>
      </c>
      <c r="E3575" t="str">
        <f>VLOOKUP(VALUE(A3575),'REGIÕES DE SAÚDE E SEUS MUNICÍP'!$A$4:$C$5569,3,0)</f>
        <v>Francisco Beltrão</v>
      </c>
      <c r="F3575" t="str">
        <f>VLOOKUP(G3575,'REGIÕES DE SAÚDE E SEUS MUNICÍP'!$A$4:$D$5569,4,0)</f>
        <v>Pinhal de São Bento</v>
      </c>
      <c r="G3575">
        <f>VLOOKUP(VALUE(A3575),'REGIÕES DE SAÚDE E SEUS MUNICÍP'!$A$4:$A$5569,1,0)</f>
        <v>411925</v>
      </c>
      <c r="H3575" t="str">
        <f t="shared" si="220"/>
        <v>Mesmo município</v>
      </c>
      <c r="I3575" s="17" t="e">
        <f>VLOOKUP(C3575,'REGIÕES DE SAÚDE E SEUS MUNICÍP'!$C$4:$C$5569,1,0)</f>
        <v>#N/A</v>
      </c>
      <c r="J3575">
        <f t="shared" si="221"/>
        <v>7</v>
      </c>
      <c r="K3575" t="str">
        <f t="shared" si="222"/>
        <v>Regiões semelhantes</v>
      </c>
      <c r="L3575" t="str">
        <f t="shared" si="223"/>
        <v>igual</v>
      </c>
    </row>
    <row r="3576" spans="1:12" x14ac:dyDescent="0.25">
      <c r="A3576" t="s">
        <v>4125</v>
      </c>
      <c r="B3576" t="s">
        <v>6185</v>
      </c>
      <c r="C3576" t="s">
        <v>4962</v>
      </c>
      <c r="D3576" t="s">
        <v>480</v>
      </c>
      <c r="E3576" t="str">
        <f>VLOOKUP(VALUE(A3576),'REGIÕES DE SAÚDE E SEUS MUNICÍP'!$A$4:$C$5569,3,0)</f>
        <v>Francisco Beltrão</v>
      </c>
      <c r="F3576" t="str">
        <f>VLOOKUP(G3576,'REGIÕES DE SAÚDE E SEUS MUNICÍP'!$A$4:$D$5569,4,0)</f>
        <v>Planalto</v>
      </c>
      <c r="G3576">
        <f>VLOOKUP(VALUE(A3576),'REGIÕES DE SAÚDE E SEUS MUNICÍP'!$A$4:$A$5569,1,0)</f>
        <v>411980</v>
      </c>
      <c r="H3576" t="str">
        <f t="shared" si="220"/>
        <v>Mesmo município</v>
      </c>
      <c r="I3576" s="17" t="e">
        <f>VLOOKUP(C3576,'REGIÕES DE SAÚDE E SEUS MUNICÍP'!$C$4:$C$5569,1,0)</f>
        <v>#N/A</v>
      </c>
      <c r="J3576">
        <f t="shared" si="221"/>
        <v>7</v>
      </c>
      <c r="K3576" t="str">
        <f t="shared" si="222"/>
        <v>Regiões semelhantes</v>
      </c>
      <c r="L3576" t="str">
        <f t="shared" si="223"/>
        <v>igual</v>
      </c>
    </row>
    <row r="3577" spans="1:12" x14ac:dyDescent="0.25">
      <c r="A3577" t="s">
        <v>5322</v>
      </c>
      <c r="B3577" t="s">
        <v>6185</v>
      </c>
      <c r="C3577" t="s">
        <v>4962</v>
      </c>
      <c r="D3577" t="s">
        <v>3753</v>
      </c>
      <c r="E3577" t="str">
        <f>VLOOKUP(VALUE(A3577),'REGIÕES DE SAÚDE E SEUS MUNICÍP'!$A$4:$C$5569,3,0)</f>
        <v>Francisco Beltrão</v>
      </c>
      <c r="F3577" t="str">
        <f>VLOOKUP(G3577,'REGIÕES DE SAÚDE E SEUS MUNICÍP'!$A$4:$D$5569,4,0)</f>
        <v>Pranchita</v>
      </c>
      <c r="G3577">
        <f>VLOOKUP(VALUE(A3577),'REGIÕES DE SAÚDE E SEUS MUNICÍP'!$A$4:$A$5569,1,0)</f>
        <v>412035</v>
      </c>
      <c r="H3577" t="str">
        <f t="shared" si="220"/>
        <v>Mesmo município</v>
      </c>
      <c r="I3577" s="17" t="e">
        <f>VLOOKUP(C3577,'REGIÕES DE SAÚDE E SEUS MUNICÍP'!$C$4:$C$5569,1,0)</f>
        <v>#N/A</v>
      </c>
      <c r="J3577">
        <f t="shared" si="221"/>
        <v>7</v>
      </c>
      <c r="K3577" t="str">
        <f t="shared" si="222"/>
        <v>Regiões semelhantes</v>
      </c>
      <c r="L3577" t="str">
        <f t="shared" si="223"/>
        <v>igual</v>
      </c>
    </row>
    <row r="3578" spans="1:12" x14ac:dyDescent="0.25">
      <c r="A3578" t="s">
        <v>7649</v>
      </c>
      <c r="B3578" t="s">
        <v>6185</v>
      </c>
      <c r="C3578" t="s">
        <v>4962</v>
      </c>
      <c r="D3578" t="s">
        <v>11148</v>
      </c>
      <c r="E3578" t="str">
        <f>VLOOKUP(VALUE(A3578),'REGIÕES DE SAÚDE E SEUS MUNICÍP'!$A$4:$C$5569,3,0)</f>
        <v>Francisco Beltrão</v>
      </c>
      <c r="F3578" t="str">
        <f>VLOOKUP(G3578,'REGIÕES DE SAÚDE E SEUS MUNICÍP'!$A$4:$D$5569,4,0)</f>
        <v>Nova Esperança do Sudoeste</v>
      </c>
      <c r="G3578">
        <f>VLOOKUP(VALUE(A3578),'REGIÕES DE SAÚDE E SEUS MUNICÍP'!$A$4:$A$5569,1,0)</f>
        <v>411695</v>
      </c>
      <c r="H3578" t="str">
        <f t="shared" si="220"/>
        <v>Mesmo município</v>
      </c>
      <c r="I3578" s="17" t="e">
        <f>VLOOKUP(C3578,'REGIÕES DE SAÚDE E SEUS MUNICÍP'!$C$4:$C$5569,1,0)</f>
        <v>#N/A</v>
      </c>
      <c r="J3578">
        <f t="shared" si="221"/>
        <v>7</v>
      </c>
      <c r="K3578" t="str">
        <f t="shared" si="222"/>
        <v>Regiões semelhantes</v>
      </c>
      <c r="L3578" t="str">
        <f t="shared" si="223"/>
        <v>igual</v>
      </c>
    </row>
    <row r="3579" spans="1:12" x14ac:dyDescent="0.25">
      <c r="A3579" t="s">
        <v>3673</v>
      </c>
      <c r="B3579" t="s">
        <v>6185</v>
      </c>
      <c r="C3579" t="s">
        <v>4962</v>
      </c>
      <c r="D3579" t="s">
        <v>3820</v>
      </c>
      <c r="E3579" t="str">
        <f>VLOOKUP(VALUE(A3579),'REGIÕES DE SAÚDE E SEUS MUNICÍP'!$A$4:$C$5569,3,0)</f>
        <v>Francisco Beltrão</v>
      </c>
      <c r="F3579" t="str">
        <f>VLOOKUP(G3579,'REGIÕES DE SAÚDE E SEUS MUNICÍP'!$A$4:$D$5569,4,0)</f>
        <v>Nova Prata do Iguaçu</v>
      </c>
      <c r="G3579">
        <f>VLOOKUP(VALUE(A3579),'REGIÕES DE SAÚDE E SEUS MUNICÍP'!$A$4:$A$5569,1,0)</f>
        <v>411725</v>
      </c>
      <c r="H3579" t="str">
        <f t="shared" si="220"/>
        <v>Mesmo município</v>
      </c>
      <c r="I3579" s="17" t="e">
        <f>VLOOKUP(C3579,'REGIÕES DE SAÚDE E SEUS MUNICÍP'!$C$4:$C$5569,1,0)</f>
        <v>#N/A</v>
      </c>
      <c r="J3579">
        <f t="shared" si="221"/>
        <v>7</v>
      </c>
      <c r="K3579" t="str">
        <f t="shared" si="222"/>
        <v>Regiões semelhantes</v>
      </c>
      <c r="L3579" t="str">
        <f t="shared" si="223"/>
        <v>igual</v>
      </c>
    </row>
    <row r="3580" spans="1:12" x14ac:dyDescent="0.25">
      <c r="A3580" t="s">
        <v>337</v>
      </c>
      <c r="B3580" t="s">
        <v>6185</v>
      </c>
      <c r="C3580" t="s">
        <v>4962</v>
      </c>
      <c r="D3580" t="s">
        <v>8843</v>
      </c>
      <c r="E3580" t="str">
        <f>VLOOKUP(VALUE(A3580),'REGIÕES DE SAÚDE E SEUS MUNICÍP'!$A$4:$C$5569,3,0)</f>
        <v>Francisco Beltrão</v>
      </c>
      <c r="F3580" t="str">
        <f>VLOOKUP(G3580,'REGIÕES DE SAÚDE E SEUS MUNICÍP'!$A$4:$D$5569,4,0)</f>
        <v>Realeza</v>
      </c>
      <c r="G3580">
        <f>VLOOKUP(VALUE(A3580),'REGIÕES DE SAÚDE E SEUS MUNICÍP'!$A$4:$A$5569,1,0)</f>
        <v>412140</v>
      </c>
      <c r="H3580" t="str">
        <f t="shared" si="220"/>
        <v>Mesmo município</v>
      </c>
      <c r="I3580" s="17" t="e">
        <f>VLOOKUP(C3580,'REGIÕES DE SAÚDE E SEUS MUNICÍP'!$C$4:$C$5569,1,0)</f>
        <v>#N/A</v>
      </c>
      <c r="J3580">
        <f t="shared" si="221"/>
        <v>7</v>
      </c>
      <c r="K3580" t="str">
        <f t="shared" si="222"/>
        <v>Regiões semelhantes</v>
      </c>
      <c r="L3580" t="str">
        <f t="shared" si="223"/>
        <v>igual</v>
      </c>
    </row>
    <row r="3581" spans="1:12" x14ac:dyDescent="0.25">
      <c r="A3581" t="s">
        <v>5880</v>
      </c>
      <c r="B3581" t="s">
        <v>6185</v>
      </c>
      <c r="C3581" t="s">
        <v>4962</v>
      </c>
      <c r="D3581" t="s">
        <v>8575</v>
      </c>
      <c r="E3581" t="str">
        <f>VLOOKUP(VALUE(A3581),'REGIÕES DE SAÚDE E SEUS MUNICÍP'!$A$4:$C$5569,3,0)</f>
        <v>Francisco Beltrão</v>
      </c>
      <c r="F3581" t="str">
        <f>VLOOKUP(G3581,'REGIÕES DE SAÚDE E SEUS MUNICÍP'!$A$4:$D$5569,4,0)</f>
        <v>Renascença</v>
      </c>
      <c r="G3581">
        <f>VLOOKUP(VALUE(A3581),'REGIÕES DE SAÚDE E SEUS MUNICÍP'!$A$4:$A$5569,1,0)</f>
        <v>412160</v>
      </c>
      <c r="H3581" t="str">
        <f t="shared" si="220"/>
        <v>Mesmo município</v>
      </c>
      <c r="I3581" s="17" t="e">
        <f>VLOOKUP(C3581,'REGIÕES DE SAÚDE E SEUS MUNICÍP'!$C$4:$C$5569,1,0)</f>
        <v>#N/A</v>
      </c>
      <c r="J3581">
        <f t="shared" si="221"/>
        <v>7</v>
      </c>
      <c r="K3581" t="str">
        <f t="shared" si="222"/>
        <v>Regiões semelhantes</v>
      </c>
      <c r="L3581" t="str">
        <f t="shared" si="223"/>
        <v>igual</v>
      </c>
    </row>
    <row r="3582" spans="1:12" x14ac:dyDescent="0.25">
      <c r="A3582" t="s">
        <v>6736</v>
      </c>
      <c r="B3582" t="s">
        <v>6185</v>
      </c>
      <c r="C3582" t="s">
        <v>4962</v>
      </c>
      <c r="D3582" t="s">
        <v>6140</v>
      </c>
      <c r="E3582" t="str">
        <f>VLOOKUP(VALUE(A3582),'REGIÕES DE SAÚDE E SEUS MUNICÍP'!$A$4:$C$5569,3,0)</f>
        <v>Francisco Beltrão</v>
      </c>
      <c r="F3582" t="str">
        <f>VLOOKUP(G3582,'REGIÕES DE SAÚDE E SEUS MUNICÍP'!$A$4:$D$5569,4,0)</f>
        <v>Bela Vista da Caroba</v>
      </c>
      <c r="G3582">
        <f>VLOOKUP(VALUE(A3582),'REGIÕES DE SAÚDE E SEUS MUNICÍP'!$A$4:$A$5569,1,0)</f>
        <v>410275</v>
      </c>
      <c r="H3582" t="str">
        <f t="shared" si="220"/>
        <v>Mesmo município</v>
      </c>
      <c r="I3582" s="17" t="e">
        <f>VLOOKUP(C3582,'REGIÕES DE SAÚDE E SEUS MUNICÍP'!$C$4:$C$5569,1,0)</f>
        <v>#N/A</v>
      </c>
      <c r="J3582">
        <f t="shared" si="221"/>
        <v>7</v>
      </c>
      <c r="K3582" t="str">
        <f t="shared" si="222"/>
        <v>Regiões semelhantes</v>
      </c>
      <c r="L3582" t="str">
        <f t="shared" si="223"/>
        <v>igual</v>
      </c>
    </row>
    <row r="3583" spans="1:12" x14ac:dyDescent="0.25">
      <c r="A3583" t="s">
        <v>8875</v>
      </c>
      <c r="B3583" t="s">
        <v>6185</v>
      </c>
      <c r="C3583" t="s">
        <v>4962</v>
      </c>
      <c r="D3583" t="s">
        <v>10831</v>
      </c>
      <c r="E3583" t="str">
        <f>VLOOKUP(VALUE(A3583),'REGIÕES DE SAÚDE E SEUS MUNICÍP'!$A$4:$C$5569,3,0)</f>
        <v>Francisco Beltrão</v>
      </c>
      <c r="F3583" t="str">
        <f>VLOOKUP(G3583,'REGIÕES DE SAÚDE E SEUS MUNICÍP'!$A$4:$D$5569,4,0)</f>
        <v>Boa Esperança do Iguaçu</v>
      </c>
      <c r="G3583">
        <f>VLOOKUP(VALUE(A3583),'REGIÕES DE SAÚDE E SEUS MUNICÍP'!$A$4:$A$5569,1,0)</f>
        <v>410302</v>
      </c>
      <c r="H3583" t="str">
        <f t="shared" si="220"/>
        <v>Mesmo município</v>
      </c>
      <c r="I3583" s="17" t="e">
        <f>VLOOKUP(C3583,'REGIÕES DE SAÚDE E SEUS MUNICÍP'!$C$4:$C$5569,1,0)</f>
        <v>#N/A</v>
      </c>
      <c r="J3583">
        <f t="shared" si="221"/>
        <v>7</v>
      </c>
      <c r="K3583" t="str">
        <f t="shared" si="222"/>
        <v>Regiões semelhantes</v>
      </c>
      <c r="L3583" t="str">
        <f t="shared" si="223"/>
        <v>igual</v>
      </c>
    </row>
    <row r="3584" spans="1:12" x14ac:dyDescent="0.25">
      <c r="A3584" t="s">
        <v>1845</v>
      </c>
      <c r="B3584" t="s">
        <v>6185</v>
      </c>
      <c r="C3584" t="s">
        <v>4962</v>
      </c>
      <c r="D3584" t="s">
        <v>343</v>
      </c>
      <c r="E3584" t="str">
        <f>VLOOKUP(VALUE(A3584),'REGIÕES DE SAÚDE E SEUS MUNICÍP'!$A$4:$C$5569,3,0)</f>
        <v>Francisco Beltrão</v>
      </c>
      <c r="F3584" t="str">
        <f>VLOOKUP(G3584,'REGIÕES DE SAÚDE E SEUS MUNICÍP'!$A$4:$D$5569,4,0)</f>
        <v>Bom Jesus do Sul</v>
      </c>
      <c r="G3584">
        <f>VLOOKUP(VALUE(A3584),'REGIÕES DE SAÚDE E SEUS MUNICÍP'!$A$4:$A$5569,1,0)</f>
        <v>410315</v>
      </c>
      <c r="H3584" t="str">
        <f t="shared" si="220"/>
        <v>Mesmo município</v>
      </c>
      <c r="I3584" s="17" t="e">
        <f>VLOOKUP(C3584,'REGIÕES DE SAÚDE E SEUS MUNICÍP'!$C$4:$C$5569,1,0)</f>
        <v>#N/A</v>
      </c>
      <c r="J3584">
        <f t="shared" si="221"/>
        <v>7</v>
      </c>
      <c r="K3584" t="str">
        <f t="shared" si="222"/>
        <v>Regiões semelhantes</v>
      </c>
      <c r="L3584" t="str">
        <f t="shared" si="223"/>
        <v>igual</v>
      </c>
    </row>
    <row r="3585" spans="1:12" x14ac:dyDescent="0.25">
      <c r="A3585" t="s">
        <v>1753</v>
      </c>
      <c r="B3585" t="s">
        <v>6185</v>
      </c>
      <c r="C3585" t="s">
        <v>4962</v>
      </c>
      <c r="D3585" t="s">
        <v>1901</v>
      </c>
      <c r="E3585" t="str">
        <f>VLOOKUP(VALUE(A3585),'REGIÕES DE SAÚDE E SEUS MUNICÍP'!$A$4:$C$5569,3,0)</f>
        <v>Francisco Beltrão</v>
      </c>
      <c r="F3585" t="str">
        <f>VLOOKUP(G3585,'REGIÕES DE SAÚDE E SEUS MUNICÍP'!$A$4:$D$5569,4,0)</f>
        <v>Capanema</v>
      </c>
      <c r="G3585">
        <f>VLOOKUP(VALUE(A3585),'REGIÕES DE SAÚDE E SEUS MUNICÍP'!$A$4:$A$5569,1,0)</f>
        <v>410450</v>
      </c>
      <c r="H3585" t="str">
        <f t="shared" si="220"/>
        <v>Mesmo município</v>
      </c>
      <c r="I3585" s="17" t="e">
        <f>VLOOKUP(C3585,'REGIÕES DE SAÚDE E SEUS MUNICÍP'!$C$4:$C$5569,1,0)</f>
        <v>#N/A</v>
      </c>
      <c r="J3585">
        <f t="shared" si="221"/>
        <v>7</v>
      </c>
      <c r="K3585" t="str">
        <f t="shared" si="222"/>
        <v>Regiões semelhantes</v>
      </c>
      <c r="L3585" t="str">
        <f t="shared" si="223"/>
        <v>igual</v>
      </c>
    </row>
    <row r="3586" spans="1:12" x14ac:dyDescent="0.25">
      <c r="A3586" t="s">
        <v>8107</v>
      </c>
      <c r="B3586" t="s">
        <v>6185</v>
      </c>
      <c r="C3586" t="s">
        <v>4962</v>
      </c>
      <c r="D3586" t="s">
        <v>987</v>
      </c>
      <c r="E3586" t="str">
        <f>VLOOKUP(VALUE(A3586),'REGIÕES DE SAÚDE E SEUS MUNICÍP'!$A$4:$C$5569,3,0)</f>
        <v>Francisco Beltrão</v>
      </c>
      <c r="F3586" t="str">
        <f>VLOOKUP(G3586,'REGIÕES DE SAÚDE E SEUS MUNICÍP'!$A$4:$D$5569,4,0)</f>
        <v>Dois Vizinhos</v>
      </c>
      <c r="G3586">
        <f>VLOOKUP(VALUE(A3586),'REGIÕES DE SAÚDE E SEUS MUNICÍP'!$A$4:$A$5569,1,0)</f>
        <v>410720</v>
      </c>
      <c r="H3586" t="str">
        <f t="shared" si="220"/>
        <v>Mesmo município</v>
      </c>
      <c r="I3586" s="17" t="e">
        <f>VLOOKUP(C3586,'REGIÕES DE SAÚDE E SEUS MUNICÍP'!$C$4:$C$5569,1,0)</f>
        <v>#N/A</v>
      </c>
      <c r="J3586">
        <f t="shared" si="221"/>
        <v>7</v>
      </c>
      <c r="K3586" t="str">
        <f t="shared" si="222"/>
        <v>diferente</v>
      </c>
      <c r="L3586" t="str">
        <f t="shared" si="223"/>
        <v>igual</v>
      </c>
    </row>
    <row r="3587" spans="1:12" x14ac:dyDescent="0.25">
      <c r="A3587" t="s">
        <v>1074</v>
      </c>
      <c r="B3587" t="s">
        <v>6185</v>
      </c>
      <c r="C3587" t="s">
        <v>3584</v>
      </c>
      <c r="D3587" t="s">
        <v>753</v>
      </c>
      <c r="E3587" t="str">
        <f>VLOOKUP(VALUE(A3587),'REGIÕES DE SAÚDE E SEUS MUNICÍP'!$A$4:$C$5569,3,0)</f>
        <v>Foz do Iguaçu</v>
      </c>
      <c r="F3587" t="str">
        <f>VLOOKUP(G3587,'REGIÕES DE SAÚDE E SEUS MUNICÍP'!$A$4:$D$5569,4,0)</f>
        <v>São Miguel do Iguaçu</v>
      </c>
      <c r="G3587">
        <f>VLOOKUP(VALUE(A3587),'REGIÕES DE SAÚDE E SEUS MUNICÍP'!$A$4:$A$5569,1,0)</f>
        <v>412570</v>
      </c>
      <c r="H3587" t="str">
        <f t="shared" ref="H3587:H3650" si="224">IF(F3587=D3587,"Mesmo município","Município diferente")</f>
        <v>Mesmo município</v>
      </c>
      <c r="I3587" s="17" t="e">
        <f>VLOOKUP(C3587,'REGIÕES DE SAÚDE E SEUS MUNICÍP'!$C$4:$C$5569,1,0)</f>
        <v>#N/A</v>
      </c>
      <c r="J3587">
        <f t="shared" ref="J3587:J3650" si="225">SEARCH(E3587,C3587)</f>
        <v>7</v>
      </c>
      <c r="K3587" t="str">
        <f t="shared" ref="K3587:K3650" si="226">IF(C3587=C3588,IF(E3587=E3588,"Regiões semelhantes","Nova composição"),"diferente")</f>
        <v>Regiões semelhantes</v>
      </c>
      <c r="L3587" t="str">
        <f t="shared" si="223"/>
        <v>diferente</v>
      </c>
    </row>
    <row r="3588" spans="1:12" x14ac:dyDescent="0.25">
      <c r="A3588" t="s">
        <v>8890</v>
      </c>
      <c r="B3588" t="s">
        <v>6185</v>
      </c>
      <c r="C3588" t="s">
        <v>3584</v>
      </c>
      <c r="D3588" t="s">
        <v>287</v>
      </c>
      <c r="E3588" t="str">
        <f>VLOOKUP(VALUE(A3588),'REGIÕES DE SAÚDE E SEUS MUNICÍP'!$A$4:$C$5569,3,0)</f>
        <v>Foz do Iguaçu</v>
      </c>
      <c r="F3588" t="str">
        <f>VLOOKUP(G3588,'REGIÕES DE SAÚDE E SEUS MUNICÍP'!$A$4:$D$5569,4,0)</f>
        <v>Serranópolis do Iguaçu</v>
      </c>
      <c r="G3588">
        <f>VLOOKUP(VALUE(A3588),'REGIÕES DE SAÚDE E SEUS MUNICÍP'!$A$4:$A$5569,1,0)</f>
        <v>412635</v>
      </c>
      <c r="H3588" t="str">
        <f t="shared" si="224"/>
        <v>Mesmo município</v>
      </c>
      <c r="I3588" s="17" t="e">
        <f>VLOOKUP(C3588,'REGIÕES DE SAÚDE E SEUS MUNICÍP'!$C$4:$C$5569,1,0)</f>
        <v>#N/A</v>
      </c>
      <c r="J3588">
        <f t="shared" si="225"/>
        <v>7</v>
      </c>
      <c r="K3588" t="str">
        <f t="shared" si="226"/>
        <v>Regiões semelhantes</v>
      </c>
      <c r="L3588" t="str">
        <f t="shared" ref="L3588:L3651" si="227">IF(E3588=E3587,"igual","diferente")</f>
        <v>igual</v>
      </c>
    </row>
    <row r="3589" spans="1:12" x14ac:dyDescent="0.25">
      <c r="A3589" t="s">
        <v>4534</v>
      </c>
      <c r="B3589" t="s">
        <v>6185</v>
      </c>
      <c r="C3589" t="s">
        <v>3584</v>
      </c>
      <c r="D3589" t="s">
        <v>1995</v>
      </c>
      <c r="E3589" t="str">
        <f>VLOOKUP(VALUE(A3589),'REGIÕES DE SAÚDE E SEUS MUNICÍP'!$A$4:$C$5569,3,0)</f>
        <v>Foz do Iguaçu</v>
      </c>
      <c r="F3589" t="str">
        <f>VLOOKUP(G3589,'REGIÕES DE SAÚDE E SEUS MUNICÍP'!$A$4:$D$5569,4,0)</f>
        <v>Santa Terezinha de Itaipu</v>
      </c>
      <c r="G3589">
        <f>VLOOKUP(VALUE(A3589),'REGIÕES DE SAÚDE E SEUS MUNICÍP'!$A$4:$A$5569,1,0)</f>
        <v>412405</v>
      </c>
      <c r="H3589" t="str">
        <f t="shared" si="224"/>
        <v>Mesmo município</v>
      </c>
      <c r="I3589" s="17" t="e">
        <f>VLOOKUP(C3589,'REGIÕES DE SAÚDE E SEUS MUNICÍP'!$C$4:$C$5569,1,0)</f>
        <v>#N/A</v>
      </c>
      <c r="J3589">
        <f t="shared" si="225"/>
        <v>7</v>
      </c>
      <c r="K3589" t="str">
        <f t="shared" si="226"/>
        <v>Regiões semelhantes</v>
      </c>
      <c r="L3589" t="str">
        <f t="shared" si="227"/>
        <v>igual</v>
      </c>
    </row>
    <row r="3590" spans="1:12" x14ac:dyDescent="0.25">
      <c r="A3590" t="s">
        <v>1274</v>
      </c>
      <c r="B3590" t="s">
        <v>6185</v>
      </c>
      <c r="C3590" t="s">
        <v>3584</v>
      </c>
      <c r="D3590" t="s">
        <v>4213</v>
      </c>
      <c r="E3590" t="str">
        <f>VLOOKUP(VALUE(A3590),'REGIÕES DE SAÚDE E SEUS MUNICÍP'!$A$4:$C$5569,3,0)</f>
        <v>Foz do Iguaçu</v>
      </c>
      <c r="F3590" t="str">
        <f>VLOOKUP(G3590,'REGIÕES DE SAÚDE E SEUS MUNICÍP'!$A$4:$D$5569,4,0)</f>
        <v>Itaipulândia</v>
      </c>
      <c r="G3590">
        <f>VLOOKUP(VALUE(A3590),'REGIÕES DE SAÚDE E SEUS MUNICÍP'!$A$4:$A$5569,1,0)</f>
        <v>411095</v>
      </c>
      <c r="H3590" t="str">
        <f t="shared" si="224"/>
        <v>Mesmo município</v>
      </c>
      <c r="I3590" s="17" t="e">
        <f>VLOOKUP(C3590,'REGIÕES DE SAÚDE E SEUS MUNICÍP'!$C$4:$C$5569,1,0)</f>
        <v>#N/A</v>
      </c>
      <c r="J3590">
        <f t="shared" si="225"/>
        <v>7</v>
      </c>
      <c r="K3590" t="str">
        <f t="shared" si="226"/>
        <v>Regiões semelhantes</v>
      </c>
      <c r="L3590" t="str">
        <f t="shared" si="227"/>
        <v>igual</v>
      </c>
    </row>
    <row r="3591" spans="1:12" x14ac:dyDescent="0.25">
      <c r="A3591" t="s">
        <v>631</v>
      </c>
      <c r="B3591" t="s">
        <v>6185</v>
      </c>
      <c r="C3591" t="s">
        <v>3584</v>
      </c>
      <c r="D3591" t="s">
        <v>2424</v>
      </c>
      <c r="E3591" t="str">
        <f>VLOOKUP(VALUE(A3591),'REGIÕES DE SAÚDE E SEUS MUNICÍP'!$A$4:$C$5569,3,0)</f>
        <v>Foz do Iguaçu</v>
      </c>
      <c r="F3591" t="str">
        <f>VLOOKUP(G3591,'REGIÕES DE SAÚDE E SEUS MUNICÍP'!$A$4:$D$5569,4,0)</f>
        <v>Ramilândia</v>
      </c>
      <c r="G3591">
        <f>VLOOKUP(VALUE(A3591),'REGIÕES DE SAÚDE E SEUS MUNICÍP'!$A$4:$A$5569,1,0)</f>
        <v>412125</v>
      </c>
      <c r="H3591" t="str">
        <f t="shared" si="224"/>
        <v>Mesmo município</v>
      </c>
      <c r="I3591" s="17" t="e">
        <f>VLOOKUP(C3591,'REGIÕES DE SAÚDE E SEUS MUNICÍP'!$C$4:$C$5569,1,0)</f>
        <v>#N/A</v>
      </c>
      <c r="J3591">
        <f t="shared" si="225"/>
        <v>7</v>
      </c>
      <c r="K3591" t="str">
        <f t="shared" si="226"/>
        <v>Regiões semelhantes</v>
      </c>
      <c r="L3591" t="str">
        <f t="shared" si="227"/>
        <v>igual</v>
      </c>
    </row>
    <row r="3592" spans="1:12" x14ac:dyDescent="0.25">
      <c r="A3592" t="s">
        <v>8050</v>
      </c>
      <c r="B3592" t="s">
        <v>6185</v>
      </c>
      <c r="C3592" t="s">
        <v>3584</v>
      </c>
      <c r="D3592" t="s">
        <v>1624</v>
      </c>
      <c r="E3592" t="str">
        <f>VLOOKUP(VALUE(A3592),'REGIÕES DE SAÚDE E SEUS MUNICÍP'!$A$4:$C$5569,3,0)</f>
        <v>Foz do Iguaçu</v>
      </c>
      <c r="F3592" t="str">
        <f>VLOOKUP(G3592,'REGIÕES DE SAÚDE E SEUS MUNICÍP'!$A$4:$D$5569,4,0)</f>
        <v>Matelândia</v>
      </c>
      <c r="G3592">
        <f>VLOOKUP(VALUE(A3592),'REGIÕES DE SAÚDE E SEUS MUNICÍP'!$A$4:$A$5569,1,0)</f>
        <v>411560</v>
      </c>
      <c r="H3592" t="str">
        <f t="shared" si="224"/>
        <v>Mesmo município</v>
      </c>
      <c r="I3592" s="17" t="e">
        <f>VLOOKUP(C3592,'REGIÕES DE SAÚDE E SEUS MUNICÍP'!$C$4:$C$5569,1,0)</f>
        <v>#N/A</v>
      </c>
      <c r="J3592">
        <f t="shared" si="225"/>
        <v>7</v>
      </c>
      <c r="K3592" t="str">
        <f t="shared" si="226"/>
        <v>Regiões semelhantes</v>
      </c>
      <c r="L3592" t="str">
        <f t="shared" si="227"/>
        <v>igual</v>
      </c>
    </row>
    <row r="3593" spans="1:12" x14ac:dyDescent="0.25">
      <c r="A3593" t="s">
        <v>2606</v>
      </c>
      <c r="B3593" t="s">
        <v>6185</v>
      </c>
      <c r="C3593" t="s">
        <v>3584</v>
      </c>
      <c r="D3593" t="s">
        <v>10578</v>
      </c>
      <c r="E3593" t="str">
        <f>VLOOKUP(VALUE(A3593),'REGIÕES DE SAÚDE E SEUS MUNICÍP'!$A$4:$C$5569,3,0)</f>
        <v>Foz do Iguaçu</v>
      </c>
      <c r="F3593" t="str">
        <f>VLOOKUP(G3593,'REGIÕES DE SAÚDE E SEUS MUNICÍP'!$A$4:$D$5569,4,0)</f>
        <v>Medianeira</v>
      </c>
      <c r="G3593">
        <f>VLOOKUP(VALUE(A3593),'REGIÕES DE SAÚDE E SEUS MUNICÍP'!$A$4:$A$5569,1,0)</f>
        <v>411580</v>
      </c>
      <c r="H3593" t="str">
        <f t="shared" si="224"/>
        <v>Mesmo município</v>
      </c>
      <c r="I3593" s="17" t="e">
        <f>VLOOKUP(C3593,'REGIÕES DE SAÚDE E SEUS MUNICÍP'!$C$4:$C$5569,1,0)</f>
        <v>#N/A</v>
      </c>
      <c r="J3593">
        <f t="shared" si="225"/>
        <v>7</v>
      </c>
      <c r="K3593" t="str">
        <f t="shared" si="226"/>
        <v>Regiões semelhantes</v>
      </c>
      <c r="L3593" t="str">
        <f t="shared" si="227"/>
        <v>igual</v>
      </c>
    </row>
    <row r="3594" spans="1:12" x14ac:dyDescent="0.25">
      <c r="A3594" t="s">
        <v>10080</v>
      </c>
      <c r="B3594" t="s">
        <v>6185</v>
      </c>
      <c r="C3594" t="s">
        <v>3584</v>
      </c>
      <c r="D3594" t="s">
        <v>2739</v>
      </c>
      <c r="E3594" t="str">
        <f>VLOOKUP(VALUE(A3594),'REGIÕES DE SAÚDE E SEUS MUNICÍP'!$A$4:$C$5569,3,0)</f>
        <v>Foz do Iguaçu</v>
      </c>
      <c r="F3594" t="str">
        <f>VLOOKUP(G3594,'REGIÕES DE SAÚDE E SEUS MUNICÍP'!$A$4:$D$5569,4,0)</f>
        <v>Missal</v>
      </c>
      <c r="G3594">
        <f>VLOOKUP(VALUE(A3594),'REGIÕES DE SAÚDE E SEUS MUNICÍP'!$A$4:$A$5569,1,0)</f>
        <v>411605</v>
      </c>
      <c r="H3594" t="str">
        <f t="shared" si="224"/>
        <v>Mesmo município</v>
      </c>
      <c r="I3594" s="17" t="e">
        <f>VLOOKUP(C3594,'REGIÕES DE SAÚDE E SEUS MUNICÍP'!$C$4:$C$5569,1,0)</f>
        <v>#N/A</v>
      </c>
      <c r="J3594">
        <f t="shared" si="225"/>
        <v>7</v>
      </c>
      <c r="K3594" t="str">
        <f t="shared" si="226"/>
        <v>Regiões semelhantes</v>
      </c>
      <c r="L3594" t="str">
        <f t="shared" si="227"/>
        <v>igual</v>
      </c>
    </row>
    <row r="3595" spans="1:12" x14ac:dyDescent="0.25">
      <c r="A3595" t="s">
        <v>8636</v>
      </c>
      <c r="B3595" t="s">
        <v>6185</v>
      </c>
      <c r="C3595" t="s">
        <v>3584</v>
      </c>
      <c r="D3595" t="s">
        <v>2098</v>
      </c>
      <c r="E3595" t="str">
        <f>VLOOKUP(VALUE(A3595),'REGIÕES DE SAÚDE E SEUS MUNICÍP'!$A$4:$C$5569,3,0)</f>
        <v>Foz do Iguaçu</v>
      </c>
      <c r="F3595" t="str">
        <f>VLOOKUP(G3595,'REGIÕES DE SAÚDE E SEUS MUNICÍP'!$A$4:$D$5569,4,0)</f>
        <v>Foz do Iguaçu</v>
      </c>
      <c r="G3595">
        <f>VLOOKUP(VALUE(A3595),'REGIÕES DE SAÚDE E SEUS MUNICÍP'!$A$4:$A$5569,1,0)</f>
        <v>410830</v>
      </c>
      <c r="H3595" t="str">
        <f t="shared" si="224"/>
        <v>Mesmo município</v>
      </c>
      <c r="I3595" s="17" t="e">
        <f>VLOOKUP(C3595,'REGIÕES DE SAÚDE E SEUS MUNICÍP'!$C$4:$C$5569,1,0)</f>
        <v>#N/A</v>
      </c>
      <c r="J3595">
        <f t="shared" si="225"/>
        <v>7</v>
      </c>
      <c r="K3595" t="str">
        <f t="shared" si="226"/>
        <v>diferente</v>
      </c>
      <c r="L3595" t="str">
        <f t="shared" si="227"/>
        <v>igual</v>
      </c>
    </row>
    <row r="3596" spans="1:12" x14ac:dyDescent="0.25">
      <c r="A3596" t="s">
        <v>6314</v>
      </c>
      <c r="B3596" t="s">
        <v>3937</v>
      </c>
      <c r="C3596" t="s">
        <v>4246</v>
      </c>
      <c r="D3596" t="s">
        <v>8806</v>
      </c>
      <c r="E3596" t="str">
        <f>VLOOKUP(VALUE(A3596),'REGIÕES DE SAÚDE E SEUS MUNICÍP'!$A$4:$C$5569,3,0)</f>
        <v>Baía da Ilha Grande</v>
      </c>
      <c r="F3596" t="str">
        <f>VLOOKUP(G3596,'REGIÕES DE SAÚDE E SEUS MUNICÍP'!$A$4:$D$5569,4,0)</f>
        <v>Mangaratiba</v>
      </c>
      <c r="G3596">
        <f>VLOOKUP(VALUE(A3596),'REGIÕES DE SAÚDE E SEUS MUNICÍP'!$A$4:$A$5569,1,0)</f>
        <v>330260</v>
      </c>
      <c r="H3596" t="str">
        <f t="shared" si="224"/>
        <v>Mesmo município</v>
      </c>
      <c r="I3596" s="17" t="e">
        <f>VLOOKUP(C3596,'REGIÕES DE SAÚDE E SEUS MUNICÍP'!$C$4:$C$5569,1,0)</f>
        <v>#N/A</v>
      </c>
      <c r="J3596" t="e">
        <f t="shared" si="225"/>
        <v>#VALUE!</v>
      </c>
      <c r="K3596" t="str">
        <f t="shared" si="226"/>
        <v>Regiões semelhantes</v>
      </c>
      <c r="L3596" t="str">
        <f t="shared" si="227"/>
        <v>diferente</v>
      </c>
    </row>
    <row r="3597" spans="1:12" x14ac:dyDescent="0.25">
      <c r="A3597" t="s">
        <v>1751</v>
      </c>
      <c r="B3597" t="s">
        <v>3937</v>
      </c>
      <c r="C3597" t="s">
        <v>4246</v>
      </c>
      <c r="D3597" t="s">
        <v>7240</v>
      </c>
      <c r="E3597" t="str">
        <f>VLOOKUP(VALUE(A3597),'REGIÕES DE SAÚDE E SEUS MUNICÍP'!$A$4:$C$5569,3,0)</f>
        <v>Baía da Ilha Grande</v>
      </c>
      <c r="F3597" t="str">
        <f>VLOOKUP(G3597,'REGIÕES DE SAÚDE E SEUS MUNICÍP'!$A$4:$D$5569,4,0)</f>
        <v>Angra dos Reis</v>
      </c>
      <c r="G3597">
        <f>VLOOKUP(VALUE(A3597),'REGIÕES DE SAÚDE E SEUS MUNICÍP'!$A$4:$A$5569,1,0)</f>
        <v>330010</v>
      </c>
      <c r="H3597" t="str">
        <f t="shared" si="224"/>
        <v>Mesmo município</v>
      </c>
      <c r="I3597" s="17" t="e">
        <f>VLOOKUP(C3597,'REGIÕES DE SAÚDE E SEUS MUNICÍP'!$C$4:$C$5569,1,0)</f>
        <v>#N/A</v>
      </c>
      <c r="J3597" t="e">
        <f t="shared" si="225"/>
        <v>#VALUE!</v>
      </c>
      <c r="K3597" t="str">
        <f t="shared" si="226"/>
        <v>Regiões semelhantes</v>
      </c>
      <c r="L3597" t="str">
        <f t="shared" si="227"/>
        <v>igual</v>
      </c>
    </row>
    <row r="3598" spans="1:12" x14ac:dyDescent="0.25">
      <c r="A3598" t="s">
        <v>2473</v>
      </c>
      <c r="B3598" t="s">
        <v>3937</v>
      </c>
      <c r="C3598" t="s">
        <v>4246</v>
      </c>
      <c r="D3598" t="s">
        <v>2727</v>
      </c>
      <c r="E3598" t="str">
        <f>VLOOKUP(VALUE(A3598),'REGIÕES DE SAÚDE E SEUS MUNICÍP'!$A$4:$C$5569,3,0)</f>
        <v>Baía da Ilha Grande</v>
      </c>
      <c r="F3598" t="str">
        <f>VLOOKUP(G3598,'REGIÕES DE SAÚDE E SEUS MUNICÍP'!$A$4:$D$5569,4,0)</f>
        <v>Paraty</v>
      </c>
      <c r="G3598">
        <f>VLOOKUP(VALUE(A3598),'REGIÕES DE SAÚDE E SEUS MUNICÍP'!$A$4:$A$5569,1,0)</f>
        <v>330380</v>
      </c>
      <c r="H3598" t="str">
        <f t="shared" si="224"/>
        <v>Mesmo município</v>
      </c>
      <c r="I3598" s="17" t="e">
        <f>VLOOKUP(C3598,'REGIÕES DE SAÚDE E SEUS MUNICÍP'!$C$4:$C$5569,1,0)</f>
        <v>#N/A</v>
      </c>
      <c r="J3598" t="e">
        <f t="shared" si="225"/>
        <v>#VALUE!</v>
      </c>
      <c r="K3598" t="str">
        <f t="shared" si="226"/>
        <v>diferente</v>
      </c>
      <c r="L3598" t="str">
        <f t="shared" si="227"/>
        <v>igual</v>
      </c>
    </row>
    <row r="3599" spans="1:12" x14ac:dyDescent="0.25">
      <c r="A3599" t="s">
        <v>8853</v>
      </c>
      <c r="B3599" t="s">
        <v>3937</v>
      </c>
      <c r="C3599" t="s">
        <v>2256</v>
      </c>
      <c r="D3599" t="s">
        <v>2119</v>
      </c>
      <c r="E3599" t="str">
        <f>VLOOKUP(VALUE(A3599),'REGIÕES DE SAÚDE E SEUS MUNICÍP'!$A$4:$C$5569,3,0)</f>
        <v>Baixada Litorânea</v>
      </c>
      <c r="F3599" t="str">
        <f>VLOOKUP(G3599,'REGIÕES DE SAÚDE E SEUS MUNICÍP'!$A$4:$D$5569,4,0)</f>
        <v>Saquarema</v>
      </c>
      <c r="G3599">
        <f>VLOOKUP(VALUE(A3599),'REGIÕES DE SAÚDE E SEUS MUNICÍP'!$A$4:$A$5569,1,0)</f>
        <v>330550</v>
      </c>
      <c r="H3599" t="str">
        <f t="shared" si="224"/>
        <v>Mesmo município</v>
      </c>
      <c r="I3599" s="17" t="str">
        <f>VLOOKUP(C3599,'REGIÕES DE SAÚDE E SEUS MUNICÍP'!$C$4:$C$5569,1,0)</f>
        <v>Baixada Litorânea</v>
      </c>
      <c r="J3599">
        <f t="shared" si="225"/>
        <v>1</v>
      </c>
      <c r="K3599" t="str">
        <f t="shared" si="226"/>
        <v>Regiões semelhantes</v>
      </c>
      <c r="L3599" t="str">
        <f t="shared" si="227"/>
        <v>diferente</v>
      </c>
    </row>
    <row r="3600" spans="1:12" x14ac:dyDescent="0.25">
      <c r="A3600" t="s">
        <v>4218</v>
      </c>
      <c r="B3600" t="s">
        <v>3937</v>
      </c>
      <c r="C3600" t="s">
        <v>2256</v>
      </c>
      <c r="D3600" t="s">
        <v>8543</v>
      </c>
      <c r="E3600" t="str">
        <f>VLOOKUP(VALUE(A3600),'REGIÕES DE SAÚDE E SEUS MUNICÍP'!$A$4:$C$5569,3,0)</f>
        <v>Baixada Litorânea</v>
      </c>
      <c r="F3600" t="str">
        <f>VLOOKUP(G3600,'REGIÕES DE SAÚDE E SEUS MUNICÍP'!$A$4:$D$5569,4,0)</f>
        <v>Armação dos Búzios</v>
      </c>
      <c r="G3600">
        <f>VLOOKUP(VALUE(A3600),'REGIÕES DE SAÚDE E SEUS MUNICÍP'!$A$4:$A$5569,1,0)</f>
        <v>330023</v>
      </c>
      <c r="H3600" t="str">
        <f t="shared" si="224"/>
        <v>Mesmo município</v>
      </c>
      <c r="I3600" s="17" t="str">
        <f>VLOOKUP(C3600,'REGIÕES DE SAÚDE E SEUS MUNICÍP'!$C$4:$C$5569,1,0)</f>
        <v>Baixada Litorânea</v>
      </c>
      <c r="J3600">
        <f t="shared" si="225"/>
        <v>1</v>
      </c>
      <c r="K3600" t="str">
        <f t="shared" si="226"/>
        <v>Regiões semelhantes</v>
      </c>
      <c r="L3600" t="str">
        <f t="shared" si="227"/>
        <v>igual</v>
      </c>
    </row>
    <row r="3601" spans="1:12" x14ac:dyDescent="0.25">
      <c r="A3601" t="s">
        <v>7046</v>
      </c>
      <c r="B3601" t="s">
        <v>3937</v>
      </c>
      <c r="C3601" t="s">
        <v>2256</v>
      </c>
      <c r="D3601" t="s">
        <v>414</v>
      </c>
      <c r="E3601" t="str">
        <f>VLOOKUP(VALUE(A3601),'REGIÕES DE SAÚDE E SEUS MUNICÍP'!$A$4:$C$5569,3,0)</f>
        <v>Baixada Litorânea</v>
      </c>
      <c r="F3601" t="str">
        <f>VLOOKUP(G3601,'REGIÕES DE SAÚDE E SEUS MUNICÍP'!$A$4:$D$5569,4,0)</f>
        <v>Cabo Frio</v>
      </c>
      <c r="G3601">
        <f>VLOOKUP(VALUE(A3601),'REGIÕES DE SAÚDE E SEUS MUNICÍP'!$A$4:$A$5569,1,0)</f>
        <v>330070</v>
      </c>
      <c r="H3601" t="str">
        <f t="shared" si="224"/>
        <v>Mesmo município</v>
      </c>
      <c r="I3601" s="17" t="str">
        <f>VLOOKUP(C3601,'REGIÕES DE SAÚDE E SEUS MUNICÍP'!$C$4:$C$5569,1,0)</f>
        <v>Baixada Litorânea</v>
      </c>
      <c r="J3601">
        <f t="shared" si="225"/>
        <v>1</v>
      </c>
      <c r="K3601" t="str">
        <f t="shared" si="226"/>
        <v>Regiões semelhantes</v>
      </c>
      <c r="L3601" t="str">
        <f t="shared" si="227"/>
        <v>igual</v>
      </c>
    </row>
    <row r="3602" spans="1:12" x14ac:dyDescent="0.25">
      <c r="A3602" t="s">
        <v>10969</v>
      </c>
      <c r="B3602" t="s">
        <v>3937</v>
      </c>
      <c r="C3602" t="s">
        <v>2256</v>
      </c>
      <c r="D3602" t="s">
        <v>6978</v>
      </c>
      <c r="E3602" t="str">
        <f>VLOOKUP(VALUE(A3602),'REGIÕES DE SAÚDE E SEUS MUNICÍP'!$A$4:$C$5569,3,0)</f>
        <v>Baixada Litorânea</v>
      </c>
      <c r="F3602" t="str">
        <f>VLOOKUP(G3602,'REGIÕES DE SAÚDE E SEUS MUNICÍP'!$A$4:$D$5569,4,0)</f>
        <v>Iguaba Grande</v>
      </c>
      <c r="G3602">
        <f>VLOOKUP(VALUE(A3602),'REGIÕES DE SAÚDE E SEUS MUNICÍP'!$A$4:$A$5569,1,0)</f>
        <v>330187</v>
      </c>
      <c r="H3602" t="str">
        <f t="shared" si="224"/>
        <v>Mesmo município</v>
      </c>
      <c r="I3602" s="17" t="str">
        <f>VLOOKUP(C3602,'REGIÕES DE SAÚDE E SEUS MUNICÍP'!$C$4:$C$5569,1,0)</f>
        <v>Baixada Litorânea</v>
      </c>
      <c r="J3602">
        <f t="shared" si="225"/>
        <v>1</v>
      </c>
      <c r="K3602" t="str">
        <f t="shared" si="226"/>
        <v>Regiões semelhantes</v>
      </c>
      <c r="L3602" t="str">
        <f t="shared" si="227"/>
        <v>igual</v>
      </c>
    </row>
    <row r="3603" spans="1:12" x14ac:dyDescent="0.25">
      <c r="A3603" t="s">
        <v>6502</v>
      </c>
      <c r="B3603" t="s">
        <v>3937</v>
      </c>
      <c r="C3603" t="s">
        <v>2256</v>
      </c>
      <c r="D3603" t="s">
        <v>4497</v>
      </c>
      <c r="E3603" t="str">
        <f>VLOOKUP(VALUE(A3603),'REGIÕES DE SAÚDE E SEUS MUNICÍP'!$A$4:$C$5569,3,0)</f>
        <v>Baixada Litorânea</v>
      </c>
      <c r="F3603" t="str">
        <f>VLOOKUP(G3603,'REGIÕES DE SAÚDE E SEUS MUNICÍP'!$A$4:$D$5569,4,0)</f>
        <v>Casimiro de Abreu</v>
      </c>
      <c r="G3603">
        <f>VLOOKUP(VALUE(A3603),'REGIÕES DE SAÚDE E SEUS MUNICÍP'!$A$4:$A$5569,1,0)</f>
        <v>330130</v>
      </c>
      <c r="H3603" t="str">
        <f t="shared" si="224"/>
        <v>Mesmo município</v>
      </c>
      <c r="I3603" s="17" t="str">
        <f>VLOOKUP(C3603,'REGIÕES DE SAÚDE E SEUS MUNICÍP'!$C$4:$C$5569,1,0)</f>
        <v>Baixada Litorânea</v>
      </c>
      <c r="J3603">
        <f t="shared" si="225"/>
        <v>1</v>
      </c>
      <c r="K3603" t="str">
        <f t="shared" si="226"/>
        <v>Regiões semelhantes</v>
      </c>
      <c r="L3603" t="str">
        <f t="shared" si="227"/>
        <v>igual</v>
      </c>
    </row>
    <row r="3604" spans="1:12" x14ac:dyDescent="0.25">
      <c r="A3604" t="s">
        <v>10006</v>
      </c>
      <c r="B3604" t="s">
        <v>3937</v>
      </c>
      <c r="C3604" t="s">
        <v>2256</v>
      </c>
      <c r="D3604" t="s">
        <v>1924</v>
      </c>
      <c r="E3604" t="str">
        <f>VLOOKUP(VALUE(A3604),'REGIÕES DE SAÚDE E SEUS MUNICÍP'!$A$4:$C$5569,3,0)</f>
        <v>Baixada Litorânea</v>
      </c>
      <c r="F3604" t="str">
        <f>VLOOKUP(G3604,'REGIÕES DE SAÚDE E SEUS MUNICÍP'!$A$4:$D$5569,4,0)</f>
        <v>Araruama</v>
      </c>
      <c r="G3604">
        <f>VLOOKUP(VALUE(A3604),'REGIÕES DE SAÚDE E SEUS MUNICÍP'!$A$4:$A$5569,1,0)</f>
        <v>330020</v>
      </c>
      <c r="H3604" t="str">
        <f t="shared" si="224"/>
        <v>Mesmo município</v>
      </c>
      <c r="I3604" s="17" t="str">
        <f>VLOOKUP(C3604,'REGIÕES DE SAÚDE E SEUS MUNICÍP'!$C$4:$C$5569,1,0)</f>
        <v>Baixada Litorânea</v>
      </c>
      <c r="J3604">
        <f t="shared" si="225"/>
        <v>1</v>
      </c>
      <c r="K3604" t="str">
        <f t="shared" si="226"/>
        <v>Regiões semelhantes</v>
      </c>
      <c r="L3604" t="str">
        <f t="shared" si="227"/>
        <v>igual</v>
      </c>
    </row>
    <row r="3605" spans="1:12" x14ac:dyDescent="0.25">
      <c r="A3605" t="s">
        <v>617</v>
      </c>
      <c r="B3605" t="s">
        <v>3937</v>
      </c>
      <c r="C3605" t="s">
        <v>2256</v>
      </c>
      <c r="D3605" t="s">
        <v>9708</v>
      </c>
      <c r="E3605" t="str">
        <f>VLOOKUP(VALUE(A3605),'REGIÕES DE SAÚDE E SEUS MUNICÍP'!$A$4:$C$5569,3,0)</f>
        <v>Baixada Litorânea</v>
      </c>
      <c r="F3605" t="str">
        <f>VLOOKUP(G3605,'REGIÕES DE SAÚDE E SEUS MUNICÍP'!$A$4:$D$5569,4,0)</f>
        <v>São Pedro da Aldeia</v>
      </c>
      <c r="G3605">
        <f>VLOOKUP(VALUE(A3605),'REGIÕES DE SAÚDE E SEUS MUNICÍP'!$A$4:$A$5569,1,0)</f>
        <v>330520</v>
      </c>
      <c r="H3605" t="str">
        <f t="shared" si="224"/>
        <v>Mesmo município</v>
      </c>
      <c r="I3605" s="17" t="str">
        <f>VLOOKUP(C3605,'REGIÕES DE SAÚDE E SEUS MUNICÍP'!$C$4:$C$5569,1,0)</f>
        <v>Baixada Litorânea</v>
      </c>
      <c r="J3605">
        <f t="shared" si="225"/>
        <v>1</v>
      </c>
      <c r="K3605" t="str">
        <f t="shared" si="226"/>
        <v>Regiões semelhantes</v>
      </c>
      <c r="L3605" t="str">
        <f t="shared" si="227"/>
        <v>igual</v>
      </c>
    </row>
    <row r="3606" spans="1:12" x14ac:dyDescent="0.25">
      <c r="A3606" t="s">
        <v>9204</v>
      </c>
      <c r="B3606" t="s">
        <v>3937</v>
      </c>
      <c r="C3606" t="s">
        <v>2256</v>
      </c>
      <c r="D3606" t="s">
        <v>1506</v>
      </c>
      <c r="E3606" t="str">
        <f>VLOOKUP(VALUE(A3606),'REGIÕES DE SAÚDE E SEUS MUNICÍP'!$A$4:$C$5569,3,0)</f>
        <v>Baixada Litorânea</v>
      </c>
      <c r="F3606" t="str">
        <f>VLOOKUP(G3606,'REGIÕES DE SAÚDE E SEUS MUNICÍP'!$A$4:$D$5569,4,0)</f>
        <v>Rio das Ostras</v>
      </c>
      <c r="G3606">
        <f>VLOOKUP(VALUE(A3606),'REGIÕES DE SAÚDE E SEUS MUNICÍP'!$A$4:$A$5569,1,0)</f>
        <v>330452</v>
      </c>
      <c r="H3606" t="str">
        <f t="shared" si="224"/>
        <v>Mesmo município</v>
      </c>
      <c r="I3606" s="17" t="str">
        <f>VLOOKUP(C3606,'REGIÕES DE SAÚDE E SEUS MUNICÍP'!$C$4:$C$5569,1,0)</f>
        <v>Baixada Litorânea</v>
      </c>
      <c r="J3606">
        <f t="shared" si="225"/>
        <v>1</v>
      </c>
      <c r="K3606" t="str">
        <f t="shared" si="226"/>
        <v>Regiões semelhantes</v>
      </c>
      <c r="L3606" t="str">
        <f t="shared" si="227"/>
        <v>igual</v>
      </c>
    </row>
    <row r="3607" spans="1:12" x14ac:dyDescent="0.25">
      <c r="A3607" t="s">
        <v>4682</v>
      </c>
      <c r="B3607" t="s">
        <v>3937</v>
      </c>
      <c r="C3607" t="s">
        <v>2256</v>
      </c>
      <c r="D3607" t="s">
        <v>6235</v>
      </c>
      <c r="E3607" t="str">
        <f>VLOOKUP(VALUE(A3607),'REGIÕES DE SAÚDE E SEUS MUNICÍP'!$A$4:$C$5569,3,0)</f>
        <v>Baixada Litorânea</v>
      </c>
      <c r="F3607" t="str">
        <f>VLOOKUP(G3607,'REGIÕES DE SAÚDE E SEUS MUNICÍP'!$A$4:$D$5569,4,0)</f>
        <v>Arraial do Cabo</v>
      </c>
      <c r="G3607">
        <f>VLOOKUP(VALUE(A3607),'REGIÕES DE SAÚDE E SEUS MUNICÍP'!$A$4:$A$5569,1,0)</f>
        <v>330025</v>
      </c>
      <c r="H3607" t="str">
        <f t="shared" si="224"/>
        <v>Mesmo município</v>
      </c>
      <c r="I3607" s="17" t="str">
        <f>VLOOKUP(C3607,'REGIÕES DE SAÚDE E SEUS MUNICÍP'!$C$4:$C$5569,1,0)</f>
        <v>Baixada Litorânea</v>
      </c>
      <c r="J3607">
        <f t="shared" si="225"/>
        <v>1</v>
      </c>
      <c r="K3607" t="str">
        <f t="shared" si="226"/>
        <v>diferente</v>
      </c>
      <c r="L3607" t="str">
        <f t="shared" si="227"/>
        <v>igual</v>
      </c>
    </row>
    <row r="3608" spans="1:12" x14ac:dyDescent="0.25">
      <c r="A3608" t="s">
        <v>3917</v>
      </c>
      <c r="B3608" t="s">
        <v>3937</v>
      </c>
      <c r="C3608" t="s">
        <v>10310</v>
      </c>
      <c r="D3608" t="s">
        <v>2772</v>
      </c>
      <c r="E3608" t="str">
        <f>VLOOKUP(VALUE(A3608),'REGIÕES DE SAÚDE E SEUS MUNICÍP'!$A$4:$C$5569,3,0)</f>
        <v>Centro-Sul</v>
      </c>
      <c r="F3608" t="str">
        <f>VLOOKUP(G3608,'REGIÕES DE SAÚDE E SEUS MUNICÍP'!$A$4:$D$5569,4,0)</f>
        <v>Vassouras</v>
      </c>
      <c r="G3608">
        <f>VLOOKUP(VALUE(A3608),'REGIÕES DE SAÚDE E SEUS MUNICÍP'!$A$4:$A$5569,1,0)</f>
        <v>330620</v>
      </c>
      <c r="H3608" t="str">
        <f t="shared" si="224"/>
        <v>Mesmo município</v>
      </c>
      <c r="I3608" s="17" t="str">
        <f>VLOOKUP(C3608,'REGIÕES DE SAÚDE E SEUS MUNICÍP'!$C$4:$C$5569,1,0)</f>
        <v>Centro-Sul</v>
      </c>
      <c r="J3608">
        <f t="shared" si="225"/>
        <v>1</v>
      </c>
      <c r="K3608" t="str">
        <f t="shared" si="226"/>
        <v>Regiões semelhantes</v>
      </c>
      <c r="L3608" t="str">
        <f t="shared" si="227"/>
        <v>diferente</v>
      </c>
    </row>
    <row r="3609" spans="1:12" x14ac:dyDescent="0.25">
      <c r="A3609" t="s">
        <v>6023</v>
      </c>
      <c r="B3609" t="s">
        <v>3937</v>
      </c>
      <c r="C3609" t="s">
        <v>10310</v>
      </c>
      <c r="D3609" t="s">
        <v>3149</v>
      </c>
      <c r="E3609" t="str">
        <f>VLOOKUP(VALUE(A3609),'REGIÕES DE SAÚDE E SEUS MUNICÍP'!$A$4:$C$5569,3,0)</f>
        <v>Centro-Sul</v>
      </c>
      <c r="F3609" t="str">
        <f>VLOOKUP(G3609,'REGIÕES DE SAÚDE E SEUS MUNICÍP'!$A$4:$D$5569,4,0)</f>
        <v>Sapucaia</v>
      </c>
      <c r="G3609">
        <f>VLOOKUP(VALUE(A3609),'REGIÕES DE SAÚDE E SEUS MUNICÍP'!$A$4:$A$5569,1,0)</f>
        <v>330540</v>
      </c>
      <c r="H3609" t="str">
        <f t="shared" si="224"/>
        <v>Mesmo município</v>
      </c>
      <c r="I3609" s="17" t="str">
        <f>VLOOKUP(C3609,'REGIÕES DE SAÚDE E SEUS MUNICÍP'!$C$4:$C$5569,1,0)</f>
        <v>Centro-Sul</v>
      </c>
      <c r="J3609">
        <f t="shared" si="225"/>
        <v>1</v>
      </c>
      <c r="K3609" t="str">
        <f t="shared" si="226"/>
        <v>Regiões semelhantes</v>
      </c>
      <c r="L3609" t="str">
        <f t="shared" si="227"/>
        <v>igual</v>
      </c>
    </row>
    <row r="3610" spans="1:12" x14ac:dyDescent="0.25">
      <c r="A3610" t="s">
        <v>9324</v>
      </c>
      <c r="B3610" t="s">
        <v>3937</v>
      </c>
      <c r="C3610" t="s">
        <v>10310</v>
      </c>
      <c r="D3610" t="s">
        <v>6882</v>
      </c>
      <c r="E3610" t="str">
        <f>VLOOKUP(VALUE(A3610),'REGIÕES DE SAÚDE E SEUS MUNICÍP'!$A$4:$C$5569,3,0)</f>
        <v>Centro-Sul</v>
      </c>
      <c r="F3610" t="str">
        <f>VLOOKUP(G3610,'REGIÕES DE SAÚDE E SEUS MUNICÍP'!$A$4:$D$5569,4,0)</f>
        <v>Três Rios</v>
      </c>
      <c r="G3610">
        <f>VLOOKUP(VALUE(A3610),'REGIÕES DE SAÚDE E SEUS MUNICÍP'!$A$4:$A$5569,1,0)</f>
        <v>330600</v>
      </c>
      <c r="H3610" t="str">
        <f t="shared" si="224"/>
        <v>Mesmo município</v>
      </c>
      <c r="I3610" s="17" t="str">
        <f>VLOOKUP(C3610,'REGIÕES DE SAÚDE E SEUS MUNICÍP'!$C$4:$C$5569,1,0)</f>
        <v>Centro-Sul</v>
      </c>
      <c r="J3610">
        <f t="shared" si="225"/>
        <v>1</v>
      </c>
      <c r="K3610" t="str">
        <f t="shared" si="226"/>
        <v>Regiões semelhantes</v>
      </c>
      <c r="L3610" t="str">
        <f t="shared" si="227"/>
        <v>igual</v>
      </c>
    </row>
    <row r="3611" spans="1:12" x14ac:dyDescent="0.25">
      <c r="A3611" t="s">
        <v>8108</v>
      </c>
      <c r="B3611" t="s">
        <v>3937</v>
      </c>
      <c r="C3611" t="s">
        <v>10310</v>
      </c>
      <c r="D3611" t="s">
        <v>7620</v>
      </c>
      <c r="E3611" t="str">
        <f>VLOOKUP(VALUE(A3611),'REGIÕES DE SAÚDE E SEUS MUNICÍP'!$A$4:$C$5569,3,0)</f>
        <v>Centro-Sul</v>
      </c>
      <c r="F3611" t="str">
        <f>VLOOKUP(G3611,'REGIÕES DE SAÚDE E SEUS MUNICÍP'!$A$4:$D$5569,4,0)</f>
        <v>Paracambi</v>
      </c>
      <c r="G3611">
        <f>VLOOKUP(VALUE(A3611),'REGIÕES DE SAÚDE E SEUS MUNICÍP'!$A$4:$A$5569,1,0)</f>
        <v>330360</v>
      </c>
      <c r="H3611" t="str">
        <f t="shared" si="224"/>
        <v>Mesmo município</v>
      </c>
      <c r="I3611" s="17" t="str">
        <f>VLOOKUP(C3611,'REGIÕES DE SAÚDE E SEUS MUNICÍP'!$C$4:$C$5569,1,0)</f>
        <v>Centro-Sul</v>
      </c>
      <c r="J3611">
        <f t="shared" si="225"/>
        <v>1</v>
      </c>
      <c r="K3611" t="str">
        <f t="shared" si="226"/>
        <v>Regiões semelhantes</v>
      </c>
      <c r="L3611" t="str">
        <f t="shared" si="227"/>
        <v>igual</v>
      </c>
    </row>
    <row r="3612" spans="1:12" x14ac:dyDescent="0.25">
      <c r="A3612" t="s">
        <v>10878</v>
      </c>
      <c r="B3612" t="s">
        <v>3937</v>
      </c>
      <c r="C3612" t="s">
        <v>10310</v>
      </c>
      <c r="D3612" t="s">
        <v>4946</v>
      </c>
      <c r="E3612" t="str">
        <f>VLOOKUP(VALUE(A3612),'REGIÕES DE SAÚDE E SEUS MUNICÍP'!$A$4:$C$5569,3,0)</f>
        <v>Centro-Sul</v>
      </c>
      <c r="F3612" t="str">
        <f>VLOOKUP(G3612,'REGIÕES DE SAÚDE E SEUS MUNICÍP'!$A$4:$D$5569,4,0)</f>
        <v>Paraíba do Sul</v>
      </c>
      <c r="G3612">
        <f>VLOOKUP(VALUE(A3612),'REGIÕES DE SAÚDE E SEUS MUNICÍP'!$A$4:$A$5569,1,0)</f>
        <v>330370</v>
      </c>
      <c r="H3612" t="str">
        <f t="shared" si="224"/>
        <v>Mesmo município</v>
      </c>
      <c r="I3612" s="17" t="str">
        <f>VLOOKUP(C3612,'REGIÕES DE SAÚDE E SEUS MUNICÍP'!$C$4:$C$5569,1,0)</f>
        <v>Centro-Sul</v>
      </c>
      <c r="J3612">
        <f t="shared" si="225"/>
        <v>1</v>
      </c>
      <c r="K3612" t="str">
        <f t="shared" si="226"/>
        <v>Regiões semelhantes</v>
      </c>
      <c r="L3612" t="str">
        <f t="shared" si="227"/>
        <v>igual</v>
      </c>
    </row>
    <row r="3613" spans="1:12" x14ac:dyDescent="0.25">
      <c r="A3613" t="s">
        <v>7100</v>
      </c>
      <c r="B3613" t="s">
        <v>3937</v>
      </c>
      <c r="C3613" t="s">
        <v>10310</v>
      </c>
      <c r="D3613" t="s">
        <v>2984</v>
      </c>
      <c r="E3613" t="str">
        <f>VLOOKUP(VALUE(A3613),'REGIÕES DE SAÚDE E SEUS MUNICÍP'!$A$4:$C$5569,3,0)</f>
        <v>Centro-Sul</v>
      </c>
      <c r="F3613" t="str">
        <f>VLOOKUP(G3613,'REGIÕES DE SAÚDE E SEUS MUNICÍP'!$A$4:$D$5569,4,0)</f>
        <v>Comendador Levy Gasparian</v>
      </c>
      <c r="G3613">
        <f>VLOOKUP(VALUE(A3613),'REGIÕES DE SAÚDE E SEUS MUNICÍP'!$A$4:$A$5569,1,0)</f>
        <v>330095</v>
      </c>
      <c r="H3613" t="str">
        <f t="shared" si="224"/>
        <v>Mesmo município</v>
      </c>
      <c r="I3613" s="17" t="str">
        <f>VLOOKUP(C3613,'REGIÕES DE SAÚDE E SEUS MUNICÍP'!$C$4:$C$5569,1,0)</f>
        <v>Centro-Sul</v>
      </c>
      <c r="J3613">
        <f t="shared" si="225"/>
        <v>1</v>
      </c>
      <c r="K3613" t="str">
        <f t="shared" si="226"/>
        <v>Regiões semelhantes</v>
      </c>
      <c r="L3613" t="str">
        <f t="shared" si="227"/>
        <v>igual</v>
      </c>
    </row>
    <row r="3614" spans="1:12" x14ac:dyDescent="0.25">
      <c r="A3614" t="s">
        <v>74</v>
      </c>
      <c r="B3614" t="s">
        <v>3937</v>
      </c>
      <c r="C3614" t="s">
        <v>10310</v>
      </c>
      <c r="D3614" t="s">
        <v>5452</v>
      </c>
      <c r="E3614" t="str">
        <f>VLOOKUP(VALUE(A3614),'REGIÕES DE SAÚDE E SEUS MUNICÍP'!$A$4:$C$5569,3,0)</f>
        <v>Centro-Sul</v>
      </c>
      <c r="F3614" t="str">
        <f>VLOOKUP(G3614,'REGIÕES DE SAÚDE E SEUS MUNICÍP'!$A$4:$D$5569,4,0)</f>
        <v>Mendes</v>
      </c>
      <c r="G3614">
        <f>VLOOKUP(VALUE(A3614),'REGIÕES DE SAÚDE E SEUS MUNICÍP'!$A$4:$A$5569,1,0)</f>
        <v>330280</v>
      </c>
      <c r="H3614" t="str">
        <f t="shared" si="224"/>
        <v>Mesmo município</v>
      </c>
      <c r="I3614" s="17" t="str">
        <f>VLOOKUP(C3614,'REGIÕES DE SAÚDE E SEUS MUNICÍP'!$C$4:$C$5569,1,0)</f>
        <v>Centro-Sul</v>
      </c>
      <c r="J3614">
        <f t="shared" si="225"/>
        <v>1</v>
      </c>
      <c r="K3614" t="str">
        <f t="shared" si="226"/>
        <v>Regiões semelhantes</v>
      </c>
      <c r="L3614" t="str">
        <f t="shared" si="227"/>
        <v>igual</v>
      </c>
    </row>
    <row r="3615" spans="1:12" x14ac:dyDescent="0.25">
      <c r="A3615" t="s">
        <v>2899</v>
      </c>
      <c r="B3615" t="s">
        <v>3937</v>
      </c>
      <c r="C3615" t="s">
        <v>10310</v>
      </c>
      <c r="D3615" t="s">
        <v>932</v>
      </c>
      <c r="E3615" t="str">
        <f>VLOOKUP(VALUE(A3615),'REGIÕES DE SAÚDE E SEUS MUNICÍP'!$A$4:$C$5569,3,0)</f>
        <v>Centro-Sul</v>
      </c>
      <c r="F3615" t="str">
        <f>VLOOKUP(G3615,'REGIÕES DE SAÚDE E SEUS MUNICÍP'!$A$4:$D$5569,4,0)</f>
        <v>Miguel Pereira</v>
      </c>
      <c r="G3615">
        <f>VLOOKUP(VALUE(A3615),'REGIÕES DE SAÚDE E SEUS MUNICÍP'!$A$4:$A$5569,1,0)</f>
        <v>330290</v>
      </c>
      <c r="H3615" t="str">
        <f t="shared" si="224"/>
        <v>Mesmo município</v>
      </c>
      <c r="I3615" s="17" t="str">
        <f>VLOOKUP(C3615,'REGIÕES DE SAÚDE E SEUS MUNICÍP'!$C$4:$C$5569,1,0)</f>
        <v>Centro-Sul</v>
      </c>
      <c r="J3615">
        <f t="shared" si="225"/>
        <v>1</v>
      </c>
      <c r="K3615" t="str">
        <f t="shared" si="226"/>
        <v>Regiões semelhantes</v>
      </c>
      <c r="L3615" t="str">
        <f t="shared" si="227"/>
        <v>igual</v>
      </c>
    </row>
    <row r="3616" spans="1:12" x14ac:dyDescent="0.25">
      <c r="A3616" t="s">
        <v>3926</v>
      </c>
      <c r="B3616" t="s">
        <v>3937</v>
      </c>
      <c r="C3616" t="s">
        <v>10310</v>
      </c>
      <c r="D3616" t="s">
        <v>496</v>
      </c>
      <c r="E3616" t="str">
        <f>VLOOKUP(VALUE(A3616),'REGIÕES DE SAÚDE E SEUS MUNICÍP'!$A$4:$C$5569,3,0)</f>
        <v>Centro-Sul</v>
      </c>
      <c r="F3616" t="str">
        <f>VLOOKUP(G3616,'REGIÕES DE SAÚDE E SEUS MUNICÍP'!$A$4:$D$5569,4,0)</f>
        <v>Engenheiro Paulo de Frontin</v>
      </c>
      <c r="G3616">
        <f>VLOOKUP(VALUE(A3616),'REGIÕES DE SAÚDE E SEUS MUNICÍP'!$A$4:$A$5569,1,0)</f>
        <v>330180</v>
      </c>
      <c r="H3616" t="str">
        <f t="shared" si="224"/>
        <v>Mesmo município</v>
      </c>
      <c r="I3616" s="17" t="str">
        <f>VLOOKUP(C3616,'REGIÕES DE SAÚDE E SEUS MUNICÍP'!$C$4:$C$5569,1,0)</f>
        <v>Centro-Sul</v>
      </c>
      <c r="J3616">
        <f t="shared" si="225"/>
        <v>1</v>
      </c>
      <c r="K3616" t="str">
        <f t="shared" si="226"/>
        <v>Regiões semelhantes</v>
      </c>
      <c r="L3616" t="str">
        <f t="shared" si="227"/>
        <v>igual</v>
      </c>
    </row>
    <row r="3617" spans="1:12" x14ac:dyDescent="0.25">
      <c r="A3617" t="s">
        <v>8862</v>
      </c>
      <c r="B3617" t="s">
        <v>3937</v>
      </c>
      <c r="C3617" t="s">
        <v>10310</v>
      </c>
      <c r="D3617" t="s">
        <v>3672</v>
      </c>
      <c r="E3617" t="str">
        <f>VLOOKUP(VALUE(A3617),'REGIÕES DE SAÚDE E SEUS MUNICÍP'!$A$4:$C$5569,3,0)</f>
        <v>Centro-Sul</v>
      </c>
      <c r="F3617" t="str">
        <f>VLOOKUP(G3617,'REGIÕES DE SAÚDE E SEUS MUNICÍP'!$A$4:$D$5569,4,0)</f>
        <v>Areal</v>
      </c>
      <c r="G3617">
        <f>VLOOKUP(VALUE(A3617),'REGIÕES DE SAÚDE E SEUS MUNICÍP'!$A$4:$A$5569,1,0)</f>
        <v>330022</v>
      </c>
      <c r="H3617" t="str">
        <f t="shared" si="224"/>
        <v>Mesmo município</v>
      </c>
      <c r="I3617" s="17" t="str">
        <f>VLOOKUP(C3617,'REGIÕES DE SAÚDE E SEUS MUNICÍP'!$C$4:$C$5569,1,0)</f>
        <v>Centro-Sul</v>
      </c>
      <c r="J3617">
        <f t="shared" si="225"/>
        <v>1</v>
      </c>
      <c r="K3617" t="str">
        <f t="shared" si="226"/>
        <v>Regiões semelhantes</v>
      </c>
      <c r="L3617" t="str">
        <f t="shared" si="227"/>
        <v>igual</v>
      </c>
    </row>
    <row r="3618" spans="1:12" x14ac:dyDescent="0.25">
      <c r="A3618" t="s">
        <v>8129</v>
      </c>
      <c r="B3618" t="s">
        <v>3937</v>
      </c>
      <c r="C3618" t="s">
        <v>10310</v>
      </c>
      <c r="D3618" t="s">
        <v>6627</v>
      </c>
      <c r="E3618" t="str">
        <f>VLOOKUP(VALUE(A3618),'REGIÕES DE SAÚDE E SEUS MUNICÍP'!$A$4:$C$5569,3,0)</f>
        <v>Centro-Sul</v>
      </c>
      <c r="F3618" t="str">
        <f>VLOOKUP(G3618,'REGIÕES DE SAÚDE E SEUS MUNICÍP'!$A$4:$D$5569,4,0)</f>
        <v>Paty do Alferes</v>
      </c>
      <c r="G3618">
        <f>VLOOKUP(VALUE(A3618),'REGIÕES DE SAÚDE E SEUS MUNICÍP'!$A$4:$A$5569,1,0)</f>
        <v>330385</v>
      </c>
      <c r="H3618" t="str">
        <f t="shared" si="224"/>
        <v>Mesmo município</v>
      </c>
      <c r="I3618" s="17" t="str">
        <f>VLOOKUP(C3618,'REGIÕES DE SAÚDE E SEUS MUNICÍP'!$C$4:$C$5569,1,0)</f>
        <v>Centro-Sul</v>
      </c>
      <c r="J3618">
        <f t="shared" si="225"/>
        <v>1</v>
      </c>
      <c r="K3618" t="str">
        <f t="shared" si="226"/>
        <v>diferente</v>
      </c>
      <c r="L3618" t="str">
        <f t="shared" si="227"/>
        <v>igual</v>
      </c>
    </row>
    <row r="3619" spans="1:12" x14ac:dyDescent="0.25">
      <c r="A3619" t="s">
        <v>4379</v>
      </c>
      <c r="B3619" t="s">
        <v>3937</v>
      </c>
      <c r="C3619" t="s">
        <v>4738</v>
      </c>
      <c r="D3619" t="s">
        <v>9986</v>
      </c>
      <c r="E3619" t="str">
        <f>VLOOKUP(VALUE(A3619),'REGIÕES DE SAÚDE E SEUS MUNICÍP'!$A$4:$C$5569,3,0)</f>
        <v>Médio Paraíba</v>
      </c>
      <c r="F3619" t="str">
        <f>VLOOKUP(G3619,'REGIÕES DE SAÚDE E SEUS MUNICÍP'!$A$4:$D$5569,4,0)</f>
        <v>Barra Mansa</v>
      </c>
      <c r="G3619">
        <f>VLOOKUP(VALUE(A3619),'REGIÕES DE SAÚDE E SEUS MUNICÍP'!$A$4:$A$5569,1,0)</f>
        <v>330040</v>
      </c>
      <c r="H3619" t="str">
        <f t="shared" si="224"/>
        <v>Mesmo município</v>
      </c>
      <c r="I3619" s="17" t="str">
        <f>VLOOKUP(C3619,'REGIÕES DE SAÚDE E SEUS MUNICÍP'!$C$4:$C$5569,1,0)</f>
        <v>Médio Paraíba</v>
      </c>
      <c r="J3619">
        <f t="shared" si="225"/>
        <v>1</v>
      </c>
      <c r="K3619" t="str">
        <f t="shared" si="226"/>
        <v>Regiões semelhantes</v>
      </c>
      <c r="L3619" t="str">
        <f t="shared" si="227"/>
        <v>diferente</v>
      </c>
    </row>
    <row r="3620" spans="1:12" x14ac:dyDescent="0.25">
      <c r="A3620" t="s">
        <v>7208</v>
      </c>
      <c r="B3620" t="s">
        <v>3937</v>
      </c>
      <c r="C3620" t="s">
        <v>4738</v>
      </c>
      <c r="D3620" t="s">
        <v>2126</v>
      </c>
      <c r="E3620" t="str">
        <f>VLOOKUP(VALUE(A3620),'REGIÕES DE SAÚDE E SEUS MUNICÍP'!$A$4:$C$5569,3,0)</f>
        <v>Médio Paraíba</v>
      </c>
      <c r="F3620" t="str">
        <f>VLOOKUP(G3620,'REGIÕES DE SAÚDE E SEUS MUNICÍP'!$A$4:$D$5569,4,0)</f>
        <v>Barra do Piraí</v>
      </c>
      <c r="G3620">
        <f>VLOOKUP(VALUE(A3620),'REGIÕES DE SAÚDE E SEUS MUNICÍP'!$A$4:$A$5569,1,0)</f>
        <v>330030</v>
      </c>
      <c r="H3620" t="str">
        <f t="shared" si="224"/>
        <v>Mesmo município</v>
      </c>
      <c r="I3620" s="17" t="str">
        <f>VLOOKUP(C3620,'REGIÕES DE SAÚDE E SEUS MUNICÍP'!$C$4:$C$5569,1,0)</f>
        <v>Médio Paraíba</v>
      </c>
      <c r="J3620">
        <f t="shared" si="225"/>
        <v>1</v>
      </c>
      <c r="K3620" t="str">
        <f t="shared" si="226"/>
        <v>Regiões semelhantes</v>
      </c>
      <c r="L3620" t="str">
        <f t="shared" si="227"/>
        <v>igual</v>
      </c>
    </row>
    <row r="3621" spans="1:12" x14ac:dyDescent="0.25">
      <c r="A3621" t="s">
        <v>209</v>
      </c>
      <c r="B3621" t="s">
        <v>3937</v>
      </c>
      <c r="C3621" t="s">
        <v>4738</v>
      </c>
      <c r="D3621" t="s">
        <v>1722</v>
      </c>
      <c r="E3621" t="str">
        <f>VLOOKUP(VALUE(A3621),'REGIÕES DE SAÚDE E SEUS MUNICÍP'!$A$4:$C$5569,3,0)</f>
        <v>Médio Paraíba</v>
      </c>
      <c r="F3621" t="str">
        <f>VLOOKUP(G3621,'REGIÕES DE SAÚDE E SEUS MUNICÍP'!$A$4:$D$5569,4,0)</f>
        <v>Itatiaia</v>
      </c>
      <c r="G3621">
        <f>VLOOKUP(VALUE(A3621),'REGIÕES DE SAÚDE E SEUS MUNICÍP'!$A$4:$A$5569,1,0)</f>
        <v>330225</v>
      </c>
      <c r="H3621" t="str">
        <f t="shared" si="224"/>
        <v>Mesmo município</v>
      </c>
      <c r="I3621" s="17" t="str">
        <f>VLOOKUP(C3621,'REGIÕES DE SAÚDE E SEUS MUNICÍP'!$C$4:$C$5569,1,0)</f>
        <v>Médio Paraíba</v>
      </c>
      <c r="J3621">
        <f t="shared" si="225"/>
        <v>1</v>
      </c>
      <c r="K3621" t="str">
        <f t="shared" si="226"/>
        <v>Regiões semelhantes</v>
      </c>
      <c r="L3621" t="str">
        <f t="shared" si="227"/>
        <v>igual</v>
      </c>
    </row>
    <row r="3622" spans="1:12" x14ac:dyDescent="0.25">
      <c r="A3622" t="s">
        <v>11114</v>
      </c>
      <c r="B3622" t="s">
        <v>3937</v>
      </c>
      <c r="C3622" t="s">
        <v>4738</v>
      </c>
      <c r="D3622" t="s">
        <v>1444</v>
      </c>
      <c r="E3622" t="str">
        <f>VLOOKUP(VALUE(A3622),'REGIÕES DE SAÚDE E SEUS MUNICÍP'!$A$4:$C$5569,3,0)</f>
        <v>Médio Paraíba</v>
      </c>
      <c r="F3622" t="str">
        <f>VLOOKUP(G3622,'REGIÕES DE SAÚDE E SEUS MUNICÍP'!$A$4:$D$5569,4,0)</f>
        <v>Rio das Flores</v>
      </c>
      <c r="G3622">
        <f>VLOOKUP(VALUE(A3622),'REGIÕES DE SAÚDE E SEUS MUNICÍP'!$A$4:$A$5569,1,0)</f>
        <v>330450</v>
      </c>
      <c r="H3622" t="str">
        <f t="shared" si="224"/>
        <v>Mesmo município</v>
      </c>
      <c r="I3622" s="17" t="str">
        <f>VLOOKUP(C3622,'REGIÕES DE SAÚDE E SEUS MUNICÍP'!$C$4:$C$5569,1,0)</f>
        <v>Médio Paraíba</v>
      </c>
      <c r="J3622">
        <f t="shared" si="225"/>
        <v>1</v>
      </c>
      <c r="K3622" t="str">
        <f t="shared" si="226"/>
        <v>Regiões semelhantes</v>
      </c>
      <c r="L3622" t="str">
        <f t="shared" si="227"/>
        <v>igual</v>
      </c>
    </row>
    <row r="3623" spans="1:12" x14ac:dyDescent="0.25">
      <c r="A3623" t="s">
        <v>8407</v>
      </c>
      <c r="B3623" t="s">
        <v>3937</v>
      </c>
      <c r="C3623" t="s">
        <v>4738</v>
      </c>
      <c r="D3623" t="s">
        <v>5784</v>
      </c>
      <c r="E3623" t="str">
        <f>VLOOKUP(VALUE(A3623),'REGIÕES DE SAÚDE E SEUS MUNICÍP'!$A$4:$C$5569,3,0)</f>
        <v>Médio Paraíba</v>
      </c>
      <c r="F3623" t="str">
        <f>VLOOKUP(G3623,'REGIÕES DE SAÚDE E SEUS MUNICÍP'!$A$4:$D$5569,4,0)</f>
        <v>Rio Claro</v>
      </c>
      <c r="G3623">
        <f>VLOOKUP(VALUE(A3623),'REGIÕES DE SAÚDE E SEUS MUNICÍP'!$A$4:$A$5569,1,0)</f>
        <v>330440</v>
      </c>
      <c r="H3623" t="str">
        <f t="shared" si="224"/>
        <v>Mesmo município</v>
      </c>
      <c r="I3623" s="17" t="str">
        <f>VLOOKUP(C3623,'REGIÕES DE SAÚDE E SEUS MUNICÍP'!$C$4:$C$5569,1,0)</f>
        <v>Médio Paraíba</v>
      </c>
      <c r="J3623">
        <f t="shared" si="225"/>
        <v>1</v>
      </c>
      <c r="K3623" t="str">
        <f t="shared" si="226"/>
        <v>Regiões semelhantes</v>
      </c>
      <c r="L3623" t="str">
        <f t="shared" si="227"/>
        <v>igual</v>
      </c>
    </row>
    <row r="3624" spans="1:12" x14ac:dyDescent="0.25">
      <c r="A3624" t="s">
        <v>2580</v>
      </c>
      <c r="B3624" t="s">
        <v>3937</v>
      </c>
      <c r="C3624" t="s">
        <v>4738</v>
      </c>
      <c r="D3624" t="s">
        <v>5904</v>
      </c>
      <c r="E3624" t="str">
        <f>VLOOKUP(VALUE(A3624),'REGIÕES DE SAÚDE E SEUS MUNICÍP'!$A$4:$C$5569,3,0)</f>
        <v>Médio Paraíba</v>
      </c>
      <c r="F3624" t="str">
        <f>VLOOKUP(G3624,'REGIÕES DE SAÚDE E SEUS MUNICÍP'!$A$4:$D$5569,4,0)</f>
        <v>Resende</v>
      </c>
      <c r="G3624">
        <f>VLOOKUP(VALUE(A3624),'REGIÕES DE SAÚDE E SEUS MUNICÍP'!$A$4:$A$5569,1,0)</f>
        <v>330420</v>
      </c>
      <c r="H3624" t="str">
        <f t="shared" si="224"/>
        <v>Mesmo município</v>
      </c>
      <c r="I3624" s="17" t="str">
        <f>VLOOKUP(C3624,'REGIÕES DE SAÚDE E SEUS MUNICÍP'!$C$4:$C$5569,1,0)</f>
        <v>Médio Paraíba</v>
      </c>
      <c r="J3624">
        <f t="shared" si="225"/>
        <v>1</v>
      </c>
      <c r="K3624" t="str">
        <f t="shared" si="226"/>
        <v>Regiões semelhantes</v>
      </c>
      <c r="L3624" t="str">
        <f t="shared" si="227"/>
        <v>igual</v>
      </c>
    </row>
    <row r="3625" spans="1:12" x14ac:dyDescent="0.25">
      <c r="A3625" t="s">
        <v>9344</v>
      </c>
      <c r="B3625" t="s">
        <v>3937</v>
      </c>
      <c r="C3625" t="s">
        <v>4738</v>
      </c>
      <c r="D3625" t="s">
        <v>2312</v>
      </c>
      <c r="E3625" t="str">
        <f>VLOOKUP(VALUE(A3625),'REGIÕES DE SAÚDE E SEUS MUNICÍP'!$A$4:$C$5569,3,0)</f>
        <v>Médio Paraíba</v>
      </c>
      <c r="F3625" t="str">
        <f>VLOOKUP(G3625,'REGIÕES DE SAÚDE E SEUS MUNICÍP'!$A$4:$D$5569,4,0)</f>
        <v>Quatis</v>
      </c>
      <c r="G3625">
        <f>VLOOKUP(VALUE(A3625),'REGIÕES DE SAÚDE E SEUS MUNICÍP'!$A$4:$A$5569,1,0)</f>
        <v>330412</v>
      </c>
      <c r="H3625" t="str">
        <f t="shared" si="224"/>
        <v>Mesmo município</v>
      </c>
      <c r="I3625" s="17" t="str">
        <f>VLOOKUP(C3625,'REGIÕES DE SAÚDE E SEUS MUNICÍP'!$C$4:$C$5569,1,0)</f>
        <v>Médio Paraíba</v>
      </c>
      <c r="J3625">
        <f t="shared" si="225"/>
        <v>1</v>
      </c>
      <c r="K3625" t="str">
        <f t="shared" si="226"/>
        <v>Regiões semelhantes</v>
      </c>
      <c r="L3625" t="str">
        <f t="shared" si="227"/>
        <v>igual</v>
      </c>
    </row>
    <row r="3626" spans="1:12" x14ac:dyDescent="0.25">
      <c r="A3626" t="s">
        <v>4768</v>
      </c>
      <c r="B3626" t="s">
        <v>3937</v>
      </c>
      <c r="C3626" t="s">
        <v>4738</v>
      </c>
      <c r="D3626" t="s">
        <v>6912</v>
      </c>
      <c r="E3626" t="str">
        <f>VLOOKUP(VALUE(A3626),'REGIÕES DE SAÚDE E SEUS MUNICÍP'!$A$4:$C$5569,3,0)</f>
        <v>Médio Paraíba</v>
      </c>
      <c r="F3626" t="str">
        <f>VLOOKUP(G3626,'REGIÕES DE SAÚDE E SEUS MUNICÍP'!$A$4:$D$5569,4,0)</f>
        <v>Porto Real</v>
      </c>
      <c r="G3626">
        <f>VLOOKUP(VALUE(A3626),'REGIÕES DE SAÚDE E SEUS MUNICÍP'!$A$4:$A$5569,1,0)</f>
        <v>330411</v>
      </c>
      <c r="H3626" t="str">
        <f t="shared" si="224"/>
        <v>Mesmo município</v>
      </c>
      <c r="I3626" s="17" t="str">
        <f>VLOOKUP(C3626,'REGIÕES DE SAÚDE E SEUS MUNICÍP'!$C$4:$C$5569,1,0)</f>
        <v>Médio Paraíba</v>
      </c>
      <c r="J3626">
        <f t="shared" si="225"/>
        <v>1</v>
      </c>
      <c r="K3626" t="str">
        <f t="shared" si="226"/>
        <v>Regiões semelhantes</v>
      </c>
      <c r="L3626" t="str">
        <f t="shared" si="227"/>
        <v>igual</v>
      </c>
    </row>
    <row r="3627" spans="1:12" x14ac:dyDescent="0.25">
      <c r="A3627" t="s">
        <v>8226</v>
      </c>
      <c r="B3627" t="s">
        <v>3937</v>
      </c>
      <c r="C3627" t="s">
        <v>4738</v>
      </c>
      <c r="D3627" t="s">
        <v>8303</v>
      </c>
      <c r="E3627" t="str">
        <f>VLOOKUP(VALUE(A3627),'REGIÕES DE SAÚDE E SEUS MUNICÍP'!$A$4:$C$5569,3,0)</f>
        <v>Médio Paraíba</v>
      </c>
      <c r="F3627" t="str">
        <f>VLOOKUP(G3627,'REGIÕES DE SAÚDE E SEUS MUNICÍP'!$A$4:$D$5569,4,0)</f>
        <v>Piraí</v>
      </c>
      <c r="G3627">
        <f>VLOOKUP(VALUE(A3627),'REGIÕES DE SAÚDE E SEUS MUNICÍP'!$A$4:$A$5569,1,0)</f>
        <v>330400</v>
      </c>
      <c r="H3627" t="str">
        <f t="shared" si="224"/>
        <v>Mesmo município</v>
      </c>
      <c r="I3627" s="17" t="str">
        <f>VLOOKUP(C3627,'REGIÕES DE SAÚDE E SEUS MUNICÍP'!$C$4:$C$5569,1,0)</f>
        <v>Médio Paraíba</v>
      </c>
      <c r="J3627">
        <f t="shared" si="225"/>
        <v>1</v>
      </c>
      <c r="K3627" t="str">
        <f t="shared" si="226"/>
        <v>Regiões semelhantes</v>
      </c>
      <c r="L3627" t="str">
        <f t="shared" si="227"/>
        <v>igual</v>
      </c>
    </row>
    <row r="3628" spans="1:12" x14ac:dyDescent="0.25">
      <c r="A3628" t="s">
        <v>10805</v>
      </c>
      <c r="B3628" t="s">
        <v>3937</v>
      </c>
      <c r="C3628" t="s">
        <v>4738</v>
      </c>
      <c r="D3628" t="s">
        <v>1767</v>
      </c>
      <c r="E3628" t="str">
        <f>VLOOKUP(VALUE(A3628),'REGIÕES DE SAÚDE E SEUS MUNICÍP'!$A$4:$C$5569,3,0)</f>
        <v>Médio Paraíba</v>
      </c>
      <c r="F3628" t="str">
        <f>VLOOKUP(G3628,'REGIÕES DE SAÚDE E SEUS MUNICÍP'!$A$4:$D$5569,4,0)</f>
        <v>Pinheiral</v>
      </c>
      <c r="G3628">
        <f>VLOOKUP(VALUE(A3628),'REGIÕES DE SAÚDE E SEUS MUNICÍP'!$A$4:$A$5569,1,0)</f>
        <v>330395</v>
      </c>
      <c r="H3628" t="str">
        <f t="shared" si="224"/>
        <v>Mesmo município</v>
      </c>
      <c r="I3628" s="17" t="str">
        <f>VLOOKUP(C3628,'REGIÕES DE SAÚDE E SEUS MUNICÍP'!$C$4:$C$5569,1,0)</f>
        <v>Médio Paraíba</v>
      </c>
      <c r="J3628">
        <f t="shared" si="225"/>
        <v>1</v>
      </c>
      <c r="K3628" t="str">
        <f t="shared" si="226"/>
        <v>Regiões semelhantes</v>
      </c>
      <c r="L3628" t="str">
        <f t="shared" si="227"/>
        <v>igual</v>
      </c>
    </row>
    <row r="3629" spans="1:12" x14ac:dyDescent="0.25">
      <c r="A3629" t="s">
        <v>6541</v>
      </c>
      <c r="B3629" t="s">
        <v>3937</v>
      </c>
      <c r="C3629" t="s">
        <v>4738</v>
      </c>
      <c r="D3629" t="s">
        <v>2927</v>
      </c>
      <c r="E3629" t="str">
        <f>VLOOKUP(VALUE(A3629),'REGIÕES DE SAÚDE E SEUS MUNICÍP'!$A$4:$C$5569,3,0)</f>
        <v>Médio Paraíba</v>
      </c>
      <c r="F3629" t="str">
        <f>VLOOKUP(G3629,'REGIÕES DE SAÚDE E SEUS MUNICÍP'!$A$4:$D$5569,4,0)</f>
        <v>Valença</v>
      </c>
      <c r="G3629">
        <f>VLOOKUP(VALUE(A3629),'REGIÕES DE SAÚDE E SEUS MUNICÍP'!$A$4:$A$5569,1,0)</f>
        <v>330610</v>
      </c>
      <c r="H3629" t="str">
        <f t="shared" si="224"/>
        <v>Mesmo município</v>
      </c>
      <c r="I3629" s="17" t="str">
        <f>VLOOKUP(C3629,'REGIÕES DE SAÚDE E SEUS MUNICÍP'!$C$4:$C$5569,1,0)</f>
        <v>Médio Paraíba</v>
      </c>
      <c r="J3629">
        <f t="shared" si="225"/>
        <v>1</v>
      </c>
      <c r="K3629" t="str">
        <f t="shared" si="226"/>
        <v>Regiões semelhantes</v>
      </c>
      <c r="L3629" t="str">
        <f t="shared" si="227"/>
        <v>igual</v>
      </c>
    </row>
    <row r="3630" spans="1:12" x14ac:dyDescent="0.25">
      <c r="A3630" t="s">
        <v>1021</v>
      </c>
      <c r="B3630" t="s">
        <v>3937</v>
      </c>
      <c r="C3630" t="s">
        <v>4738</v>
      </c>
      <c r="D3630" t="s">
        <v>10292</v>
      </c>
      <c r="E3630" t="str">
        <f>VLOOKUP(VALUE(A3630),'REGIÕES DE SAÚDE E SEUS MUNICÍP'!$A$4:$C$5569,3,0)</f>
        <v>Médio Paraíba</v>
      </c>
      <c r="F3630" t="str">
        <f>VLOOKUP(G3630,'REGIÕES DE SAÚDE E SEUS MUNICÍP'!$A$4:$D$5569,4,0)</f>
        <v>Volta Redonda</v>
      </c>
      <c r="G3630">
        <f>VLOOKUP(VALUE(A3630),'REGIÕES DE SAÚDE E SEUS MUNICÍP'!$A$4:$A$5569,1,0)</f>
        <v>330630</v>
      </c>
      <c r="H3630" t="str">
        <f t="shared" si="224"/>
        <v>Mesmo município</v>
      </c>
      <c r="I3630" s="17" t="str">
        <f>VLOOKUP(C3630,'REGIÕES DE SAÚDE E SEUS MUNICÍP'!$C$4:$C$5569,1,0)</f>
        <v>Médio Paraíba</v>
      </c>
      <c r="J3630">
        <f t="shared" si="225"/>
        <v>1</v>
      </c>
      <c r="K3630" t="str">
        <f t="shared" si="226"/>
        <v>diferente</v>
      </c>
      <c r="L3630" t="str">
        <f t="shared" si="227"/>
        <v>igual</v>
      </c>
    </row>
    <row r="3631" spans="1:12" x14ac:dyDescent="0.25">
      <c r="A3631" t="s">
        <v>4978</v>
      </c>
      <c r="B3631" t="s">
        <v>3937</v>
      </c>
      <c r="C3631" t="s">
        <v>1388</v>
      </c>
      <c r="D3631" t="s">
        <v>4257</v>
      </c>
      <c r="E3631" t="str">
        <f>VLOOKUP(VALUE(A3631),'REGIÕES DE SAÚDE E SEUS MUNICÍP'!$A$4:$C$5569,3,0)</f>
        <v>Metropolitana I</v>
      </c>
      <c r="F3631" t="str">
        <f>VLOOKUP(G3631,'REGIÕES DE SAÚDE E SEUS MUNICÍP'!$A$4:$D$5569,4,0)</f>
        <v>Rio de Janeiro</v>
      </c>
      <c r="G3631">
        <f>VLOOKUP(VALUE(A3631),'REGIÕES DE SAÚDE E SEUS MUNICÍP'!$A$4:$A$5569,1,0)</f>
        <v>330455</v>
      </c>
      <c r="H3631" t="str">
        <f t="shared" si="224"/>
        <v>Mesmo município</v>
      </c>
      <c r="I3631" s="17" t="str">
        <f>VLOOKUP(C3631,'REGIÕES DE SAÚDE E SEUS MUNICÍP'!$C$4:$C$5569,1,0)</f>
        <v>Metropolitana I</v>
      </c>
      <c r="J3631">
        <f t="shared" si="225"/>
        <v>1</v>
      </c>
      <c r="K3631" t="str">
        <f t="shared" si="226"/>
        <v>Regiões semelhantes</v>
      </c>
      <c r="L3631" t="str">
        <f t="shared" si="227"/>
        <v>diferente</v>
      </c>
    </row>
    <row r="3632" spans="1:12" x14ac:dyDescent="0.25">
      <c r="A3632" t="s">
        <v>3424</v>
      </c>
      <c r="B3632" t="s">
        <v>3937</v>
      </c>
      <c r="C3632" t="s">
        <v>1388</v>
      </c>
      <c r="D3632" t="s">
        <v>7381</v>
      </c>
      <c r="E3632" t="str">
        <f>VLOOKUP(VALUE(A3632),'REGIÕES DE SAÚDE E SEUS MUNICÍP'!$A$4:$C$5569,3,0)</f>
        <v>Metropolitana I</v>
      </c>
      <c r="F3632" t="str">
        <f>VLOOKUP(G3632,'REGIÕES DE SAÚDE E SEUS MUNICÍP'!$A$4:$D$5569,4,0)</f>
        <v>Magé</v>
      </c>
      <c r="G3632">
        <f>VLOOKUP(VALUE(A3632),'REGIÕES DE SAÚDE E SEUS MUNICÍP'!$A$4:$A$5569,1,0)</f>
        <v>330250</v>
      </c>
      <c r="H3632" t="str">
        <f t="shared" si="224"/>
        <v>Mesmo município</v>
      </c>
      <c r="I3632" s="17" t="str">
        <f>VLOOKUP(C3632,'REGIÕES DE SAÚDE E SEUS MUNICÍP'!$C$4:$C$5569,1,0)</f>
        <v>Metropolitana I</v>
      </c>
      <c r="J3632">
        <f t="shared" si="225"/>
        <v>1</v>
      </c>
      <c r="K3632" t="str">
        <f t="shared" si="226"/>
        <v>Regiões semelhantes</v>
      </c>
      <c r="L3632" t="str">
        <f t="shared" si="227"/>
        <v>igual</v>
      </c>
    </row>
    <row r="3633" spans="1:12" x14ac:dyDescent="0.25">
      <c r="A3633" t="s">
        <v>3142</v>
      </c>
      <c r="B3633" t="s">
        <v>3937</v>
      </c>
      <c r="C3633" t="s">
        <v>1388</v>
      </c>
      <c r="D3633" t="s">
        <v>10735</v>
      </c>
      <c r="E3633" t="str">
        <f>VLOOKUP(VALUE(A3633),'REGIÕES DE SAÚDE E SEUS MUNICÍP'!$A$4:$C$5569,3,0)</f>
        <v>Metropolitana I</v>
      </c>
      <c r="F3633" t="str">
        <f>VLOOKUP(G3633,'REGIÕES DE SAÚDE E SEUS MUNICÍP'!$A$4:$D$5569,4,0)</f>
        <v>Seropédica</v>
      </c>
      <c r="G3633">
        <f>VLOOKUP(VALUE(A3633),'REGIÕES DE SAÚDE E SEUS MUNICÍP'!$A$4:$A$5569,1,0)</f>
        <v>330555</v>
      </c>
      <c r="H3633" t="str">
        <f t="shared" si="224"/>
        <v>Mesmo município</v>
      </c>
      <c r="I3633" s="17" t="str">
        <f>VLOOKUP(C3633,'REGIÕES DE SAÚDE E SEUS MUNICÍP'!$C$4:$C$5569,1,0)</f>
        <v>Metropolitana I</v>
      </c>
      <c r="J3633">
        <f t="shared" si="225"/>
        <v>1</v>
      </c>
      <c r="K3633" t="str">
        <f t="shared" si="226"/>
        <v>Regiões semelhantes</v>
      </c>
      <c r="L3633" t="str">
        <f t="shared" si="227"/>
        <v>igual</v>
      </c>
    </row>
    <row r="3634" spans="1:12" x14ac:dyDescent="0.25">
      <c r="A3634" t="s">
        <v>9917</v>
      </c>
      <c r="B3634" t="s">
        <v>3937</v>
      </c>
      <c r="C3634" t="s">
        <v>1388</v>
      </c>
      <c r="D3634" t="s">
        <v>8783</v>
      </c>
      <c r="E3634" t="str">
        <f>VLOOKUP(VALUE(A3634),'REGIÕES DE SAÚDE E SEUS MUNICÍP'!$A$4:$C$5569,3,0)</f>
        <v>Metropolitana I</v>
      </c>
      <c r="F3634" t="str">
        <f>VLOOKUP(G3634,'REGIÕES DE SAÚDE E SEUS MUNICÍP'!$A$4:$D$5569,4,0)</f>
        <v>Queimados</v>
      </c>
      <c r="G3634">
        <f>VLOOKUP(VALUE(A3634),'REGIÕES DE SAÚDE E SEUS MUNICÍP'!$A$4:$A$5569,1,0)</f>
        <v>330414</v>
      </c>
      <c r="H3634" t="str">
        <f t="shared" si="224"/>
        <v>Mesmo município</v>
      </c>
      <c r="I3634" s="17" t="str">
        <f>VLOOKUP(C3634,'REGIÕES DE SAÚDE E SEUS MUNICÍP'!$C$4:$C$5569,1,0)</f>
        <v>Metropolitana I</v>
      </c>
      <c r="J3634">
        <f t="shared" si="225"/>
        <v>1</v>
      </c>
      <c r="K3634" t="str">
        <f t="shared" si="226"/>
        <v>Regiões semelhantes</v>
      </c>
      <c r="L3634" t="str">
        <f t="shared" si="227"/>
        <v>igual</v>
      </c>
    </row>
    <row r="3635" spans="1:12" x14ac:dyDescent="0.25">
      <c r="A3635" t="s">
        <v>8985</v>
      </c>
      <c r="B3635" t="s">
        <v>3937</v>
      </c>
      <c r="C3635" t="s">
        <v>1388</v>
      </c>
      <c r="D3635" t="s">
        <v>528</v>
      </c>
      <c r="E3635" t="str">
        <f>VLOOKUP(VALUE(A3635),'REGIÕES DE SAÚDE E SEUS MUNICÍP'!$A$4:$C$5569,3,0)</f>
        <v>Metropolitana I</v>
      </c>
      <c r="F3635" t="str">
        <f>VLOOKUP(G3635,'REGIÕES DE SAÚDE E SEUS MUNICÍP'!$A$4:$D$5569,4,0)</f>
        <v>São João de Meriti</v>
      </c>
      <c r="G3635">
        <f>VLOOKUP(VALUE(A3635),'REGIÕES DE SAÚDE E SEUS MUNICÍP'!$A$4:$A$5569,1,0)</f>
        <v>330510</v>
      </c>
      <c r="H3635" t="str">
        <f t="shared" si="224"/>
        <v>Mesmo município</v>
      </c>
      <c r="I3635" s="17" t="str">
        <f>VLOOKUP(C3635,'REGIÕES DE SAÚDE E SEUS MUNICÍP'!$C$4:$C$5569,1,0)</f>
        <v>Metropolitana I</v>
      </c>
      <c r="J3635">
        <f t="shared" si="225"/>
        <v>1</v>
      </c>
      <c r="K3635" t="str">
        <f t="shared" si="226"/>
        <v>Regiões semelhantes</v>
      </c>
      <c r="L3635" t="str">
        <f t="shared" si="227"/>
        <v>igual</v>
      </c>
    </row>
    <row r="3636" spans="1:12" x14ac:dyDescent="0.25">
      <c r="A3636" t="s">
        <v>6260</v>
      </c>
      <c r="B3636" t="s">
        <v>3937</v>
      </c>
      <c r="C3636" t="s">
        <v>1388</v>
      </c>
      <c r="D3636" t="s">
        <v>8683</v>
      </c>
      <c r="E3636" t="str">
        <f>VLOOKUP(VALUE(A3636),'REGIÕES DE SAÚDE E SEUS MUNICÍP'!$A$4:$C$5569,3,0)</f>
        <v>Metropolitana I</v>
      </c>
      <c r="F3636" t="str">
        <f>VLOOKUP(G3636,'REGIÕES DE SAÚDE E SEUS MUNICÍP'!$A$4:$D$5569,4,0)</f>
        <v>Mesquita</v>
      </c>
      <c r="G3636">
        <f>VLOOKUP(VALUE(A3636),'REGIÕES DE SAÚDE E SEUS MUNICÍP'!$A$4:$A$5569,1,0)</f>
        <v>330285</v>
      </c>
      <c r="H3636" t="str">
        <f t="shared" si="224"/>
        <v>Mesmo município</v>
      </c>
      <c r="I3636" s="17" t="str">
        <f>VLOOKUP(C3636,'REGIÕES DE SAÚDE E SEUS MUNICÍP'!$C$4:$C$5569,1,0)</f>
        <v>Metropolitana I</v>
      </c>
      <c r="J3636">
        <f t="shared" si="225"/>
        <v>1</v>
      </c>
      <c r="K3636" t="str">
        <f t="shared" si="226"/>
        <v>Regiões semelhantes</v>
      </c>
      <c r="L3636" t="str">
        <f t="shared" si="227"/>
        <v>igual</v>
      </c>
    </row>
    <row r="3637" spans="1:12" x14ac:dyDescent="0.25">
      <c r="A3637" t="s">
        <v>8257</v>
      </c>
      <c r="B3637" t="s">
        <v>3937</v>
      </c>
      <c r="C3637" t="s">
        <v>1388</v>
      </c>
      <c r="D3637" t="s">
        <v>8606</v>
      </c>
      <c r="E3637" t="str">
        <f>VLOOKUP(VALUE(A3637),'REGIÕES DE SAÚDE E SEUS MUNICÍP'!$A$4:$C$5569,3,0)</f>
        <v>Metropolitana I</v>
      </c>
      <c r="F3637" t="str">
        <f>VLOOKUP(G3637,'REGIÕES DE SAÚDE E SEUS MUNICÍP'!$A$4:$D$5569,4,0)</f>
        <v>Nilópolis</v>
      </c>
      <c r="G3637">
        <f>VLOOKUP(VALUE(A3637),'REGIÕES DE SAÚDE E SEUS MUNICÍP'!$A$4:$A$5569,1,0)</f>
        <v>330320</v>
      </c>
      <c r="H3637" t="str">
        <f t="shared" si="224"/>
        <v>Mesmo município</v>
      </c>
      <c r="I3637" s="17" t="str">
        <f>VLOOKUP(C3637,'REGIÕES DE SAÚDE E SEUS MUNICÍP'!$C$4:$C$5569,1,0)</f>
        <v>Metropolitana I</v>
      </c>
      <c r="J3637">
        <f t="shared" si="225"/>
        <v>1</v>
      </c>
      <c r="K3637" t="str">
        <f t="shared" si="226"/>
        <v>Regiões semelhantes</v>
      </c>
      <c r="L3637" t="str">
        <f t="shared" si="227"/>
        <v>igual</v>
      </c>
    </row>
    <row r="3638" spans="1:12" x14ac:dyDescent="0.25">
      <c r="A3638" t="s">
        <v>1841</v>
      </c>
      <c r="B3638" t="s">
        <v>3937</v>
      </c>
      <c r="C3638" t="s">
        <v>1388</v>
      </c>
      <c r="D3638" t="s">
        <v>5110</v>
      </c>
      <c r="E3638" t="str">
        <f>VLOOKUP(VALUE(A3638),'REGIÕES DE SAÚDE E SEUS MUNICÍP'!$A$4:$C$5569,3,0)</f>
        <v>Metropolitana I</v>
      </c>
      <c r="F3638" t="str">
        <f>VLOOKUP(G3638,'REGIÕES DE SAÚDE E SEUS MUNICÍP'!$A$4:$D$5569,4,0)</f>
        <v>Japeri</v>
      </c>
      <c r="G3638">
        <f>VLOOKUP(VALUE(A3638),'REGIÕES DE SAÚDE E SEUS MUNICÍP'!$A$4:$A$5569,1,0)</f>
        <v>330227</v>
      </c>
      <c r="H3638" t="str">
        <f t="shared" si="224"/>
        <v>Mesmo município</v>
      </c>
      <c r="I3638" s="17" t="str">
        <f>VLOOKUP(C3638,'REGIÕES DE SAÚDE E SEUS MUNICÍP'!$C$4:$C$5569,1,0)</f>
        <v>Metropolitana I</v>
      </c>
      <c r="J3638">
        <f t="shared" si="225"/>
        <v>1</v>
      </c>
      <c r="K3638" t="str">
        <f t="shared" si="226"/>
        <v>Regiões semelhantes</v>
      </c>
      <c r="L3638" t="str">
        <f t="shared" si="227"/>
        <v>igual</v>
      </c>
    </row>
    <row r="3639" spans="1:12" x14ac:dyDescent="0.25">
      <c r="A3639" t="s">
        <v>10312</v>
      </c>
      <c r="B3639" t="s">
        <v>3937</v>
      </c>
      <c r="C3639" t="s">
        <v>1388</v>
      </c>
      <c r="D3639" t="s">
        <v>509</v>
      </c>
      <c r="E3639" t="str">
        <f>VLOOKUP(VALUE(A3639),'REGIÕES DE SAÚDE E SEUS MUNICÍP'!$A$4:$C$5569,3,0)</f>
        <v>Metropolitana I</v>
      </c>
      <c r="F3639" t="str">
        <f>VLOOKUP(G3639,'REGIÕES DE SAÚDE E SEUS MUNICÍP'!$A$4:$D$5569,4,0)</f>
        <v>Belford Roxo</v>
      </c>
      <c r="G3639">
        <f>VLOOKUP(VALUE(A3639),'REGIÕES DE SAÚDE E SEUS MUNICÍP'!$A$4:$A$5569,1,0)</f>
        <v>330045</v>
      </c>
      <c r="H3639" t="str">
        <f t="shared" si="224"/>
        <v>Mesmo município</v>
      </c>
      <c r="I3639" s="17" t="str">
        <f>VLOOKUP(C3639,'REGIÕES DE SAÚDE E SEUS MUNICÍP'!$C$4:$C$5569,1,0)</f>
        <v>Metropolitana I</v>
      </c>
      <c r="J3639">
        <f t="shared" si="225"/>
        <v>1</v>
      </c>
      <c r="K3639" t="str">
        <f t="shared" si="226"/>
        <v>Regiões semelhantes</v>
      </c>
      <c r="L3639" t="str">
        <f t="shared" si="227"/>
        <v>igual</v>
      </c>
    </row>
    <row r="3640" spans="1:12" x14ac:dyDescent="0.25">
      <c r="A3640" t="s">
        <v>391</v>
      </c>
      <c r="B3640" t="s">
        <v>3937</v>
      </c>
      <c r="C3640" t="s">
        <v>1388</v>
      </c>
      <c r="D3640" t="s">
        <v>1595</v>
      </c>
      <c r="E3640" t="str">
        <f>VLOOKUP(VALUE(A3640),'REGIÕES DE SAÚDE E SEUS MUNICÍP'!$A$4:$C$5569,3,0)</f>
        <v>Metropolitana I</v>
      </c>
      <c r="F3640" t="str">
        <f>VLOOKUP(G3640,'REGIÕES DE SAÚDE E SEUS MUNICÍP'!$A$4:$D$5569,4,0)</f>
        <v>Itaguaí</v>
      </c>
      <c r="G3640">
        <f>VLOOKUP(VALUE(A3640),'REGIÕES DE SAÚDE E SEUS MUNICÍP'!$A$4:$A$5569,1,0)</f>
        <v>330200</v>
      </c>
      <c r="H3640" t="str">
        <f t="shared" si="224"/>
        <v>Mesmo município</v>
      </c>
      <c r="I3640" s="17" t="str">
        <f>VLOOKUP(C3640,'REGIÕES DE SAÚDE E SEUS MUNICÍP'!$C$4:$C$5569,1,0)</f>
        <v>Metropolitana I</v>
      </c>
      <c r="J3640">
        <f t="shared" si="225"/>
        <v>1</v>
      </c>
      <c r="K3640" t="str">
        <f t="shared" si="226"/>
        <v>Regiões semelhantes</v>
      </c>
      <c r="L3640" t="str">
        <f t="shared" si="227"/>
        <v>igual</v>
      </c>
    </row>
    <row r="3641" spans="1:12" x14ac:dyDescent="0.25">
      <c r="A3641" t="s">
        <v>6642</v>
      </c>
      <c r="B3641" t="s">
        <v>3937</v>
      </c>
      <c r="C3641" t="s">
        <v>1388</v>
      </c>
      <c r="D3641" t="s">
        <v>395</v>
      </c>
      <c r="E3641" t="str">
        <f>VLOOKUP(VALUE(A3641),'REGIÕES DE SAÚDE E SEUS MUNICÍP'!$A$4:$C$5569,3,0)</f>
        <v>Metropolitana I</v>
      </c>
      <c r="F3641" t="str">
        <f>VLOOKUP(G3641,'REGIÕES DE SAÚDE E SEUS MUNICÍP'!$A$4:$D$5569,4,0)</f>
        <v>Duque de Caxias</v>
      </c>
      <c r="G3641">
        <f>VLOOKUP(VALUE(A3641),'REGIÕES DE SAÚDE E SEUS MUNICÍP'!$A$4:$A$5569,1,0)</f>
        <v>330170</v>
      </c>
      <c r="H3641" t="str">
        <f t="shared" si="224"/>
        <v>Mesmo município</v>
      </c>
      <c r="I3641" s="17" t="str">
        <f>VLOOKUP(C3641,'REGIÕES DE SAÚDE E SEUS MUNICÍP'!$C$4:$C$5569,1,0)</f>
        <v>Metropolitana I</v>
      </c>
      <c r="J3641">
        <f t="shared" si="225"/>
        <v>1</v>
      </c>
      <c r="K3641" t="str">
        <f t="shared" si="226"/>
        <v>Regiões semelhantes</v>
      </c>
      <c r="L3641" t="str">
        <f t="shared" si="227"/>
        <v>igual</v>
      </c>
    </row>
    <row r="3642" spans="1:12" x14ac:dyDescent="0.25">
      <c r="A3642" t="s">
        <v>5444</v>
      </c>
      <c r="B3642" t="s">
        <v>3937</v>
      </c>
      <c r="C3642" t="s">
        <v>1388</v>
      </c>
      <c r="D3642" t="s">
        <v>2613</v>
      </c>
      <c r="E3642" t="str">
        <f>VLOOKUP(VALUE(A3642),'REGIÕES DE SAÚDE E SEUS MUNICÍP'!$A$4:$C$5569,3,0)</f>
        <v>Metropolitana I</v>
      </c>
      <c r="F3642" t="str">
        <f>VLOOKUP(G3642,'REGIÕES DE SAÚDE E SEUS MUNICÍP'!$A$4:$D$5569,4,0)</f>
        <v>Nova Iguaçu</v>
      </c>
      <c r="G3642">
        <f>VLOOKUP(VALUE(A3642),'REGIÕES DE SAÚDE E SEUS MUNICÍP'!$A$4:$A$5569,1,0)</f>
        <v>330350</v>
      </c>
      <c r="H3642" t="str">
        <f t="shared" si="224"/>
        <v>Mesmo município</v>
      </c>
      <c r="I3642" s="17" t="str">
        <f>VLOOKUP(C3642,'REGIÕES DE SAÚDE E SEUS MUNICÍP'!$C$4:$C$5569,1,0)</f>
        <v>Metropolitana I</v>
      </c>
      <c r="J3642">
        <f t="shared" si="225"/>
        <v>1</v>
      </c>
      <c r="K3642" t="str">
        <f t="shared" si="226"/>
        <v>diferente</v>
      </c>
      <c r="L3642" t="str">
        <f t="shared" si="227"/>
        <v>igual</v>
      </c>
    </row>
    <row r="3643" spans="1:12" x14ac:dyDescent="0.25">
      <c r="A3643" t="s">
        <v>8624</v>
      </c>
      <c r="B3643" t="s">
        <v>3937</v>
      </c>
      <c r="C3643" t="s">
        <v>7792</v>
      </c>
      <c r="D3643" t="s">
        <v>5999</v>
      </c>
      <c r="E3643" t="str">
        <f>VLOOKUP(VALUE(A3643),'REGIÕES DE SAÚDE E SEUS MUNICÍP'!$A$4:$C$5569,3,0)</f>
        <v>Metropolitana II</v>
      </c>
      <c r="F3643" t="str">
        <f>VLOOKUP(G3643,'REGIÕES DE SAÚDE E SEUS MUNICÍP'!$A$4:$D$5569,4,0)</f>
        <v>Tanguá</v>
      </c>
      <c r="G3643">
        <f>VLOOKUP(VALUE(A3643),'REGIÕES DE SAÚDE E SEUS MUNICÍP'!$A$4:$A$5569,1,0)</f>
        <v>330575</v>
      </c>
      <c r="H3643" t="str">
        <f t="shared" si="224"/>
        <v>Mesmo município</v>
      </c>
      <c r="I3643" s="17" t="str">
        <f>VLOOKUP(C3643,'REGIÕES DE SAÚDE E SEUS MUNICÍP'!$C$4:$C$5569,1,0)</f>
        <v>Metropolitana II</v>
      </c>
      <c r="J3643">
        <f t="shared" si="225"/>
        <v>1</v>
      </c>
      <c r="K3643" t="str">
        <f t="shared" si="226"/>
        <v>Regiões semelhantes</v>
      </c>
      <c r="L3643" t="str">
        <f t="shared" si="227"/>
        <v>diferente</v>
      </c>
    </row>
    <row r="3644" spans="1:12" x14ac:dyDescent="0.25">
      <c r="A3644" t="s">
        <v>1126</v>
      </c>
      <c r="B3644" t="s">
        <v>3937</v>
      </c>
      <c r="C3644" t="s">
        <v>7792</v>
      </c>
      <c r="D3644" t="s">
        <v>10563</v>
      </c>
      <c r="E3644" t="str">
        <f>VLOOKUP(VALUE(A3644),'REGIÕES DE SAÚDE E SEUS MUNICÍP'!$A$4:$C$5569,3,0)</f>
        <v>Metropolitana II</v>
      </c>
      <c r="F3644" t="str">
        <f>VLOOKUP(G3644,'REGIÕES DE SAÚDE E SEUS MUNICÍP'!$A$4:$D$5569,4,0)</f>
        <v>Itaboraí</v>
      </c>
      <c r="G3644">
        <f>VLOOKUP(VALUE(A3644),'REGIÕES DE SAÚDE E SEUS MUNICÍP'!$A$4:$A$5569,1,0)</f>
        <v>330190</v>
      </c>
      <c r="H3644" t="str">
        <f t="shared" si="224"/>
        <v>Mesmo município</v>
      </c>
      <c r="I3644" s="17" t="str">
        <f>VLOOKUP(C3644,'REGIÕES DE SAÚDE E SEUS MUNICÍP'!$C$4:$C$5569,1,0)</f>
        <v>Metropolitana II</v>
      </c>
      <c r="J3644">
        <f t="shared" si="225"/>
        <v>1</v>
      </c>
      <c r="K3644" t="str">
        <f t="shared" si="226"/>
        <v>Regiões semelhantes</v>
      </c>
      <c r="L3644" t="str">
        <f t="shared" si="227"/>
        <v>igual</v>
      </c>
    </row>
    <row r="3645" spans="1:12" x14ac:dyDescent="0.25">
      <c r="A3645" t="s">
        <v>458</v>
      </c>
      <c r="B3645" t="s">
        <v>3937</v>
      </c>
      <c r="C3645" t="s">
        <v>7792</v>
      </c>
      <c r="D3645" t="s">
        <v>9700</v>
      </c>
      <c r="E3645" t="str">
        <f>VLOOKUP(VALUE(A3645),'REGIÕES DE SAÚDE E SEUS MUNICÍP'!$A$4:$C$5569,3,0)</f>
        <v>Metropolitana II</v>
      </c>
      <c r="F3645" t="str">
        <f>VLOOKUP(G3645,'REGIÕES DE SAÚDE E SEUS MUNICÍP'!$A$4:$D$5569,4,0)</f>
        <v>Silva Jardim</v>
      </c>
      <c r="G3645">
        <f>VLOOKUP(VALUE(A3645),'REGIÕES DE SAÚDE E SEUS MUNICÍP'!$A$4:$A$5569,1,0)</f>
        <v>330560</v>
      </c>
      <c r="H3645" t="str">
        <f t="shared" si="224"/>
        <v>Mesmo município</v>
      </c>
      <c r="I3645" s="17" t="str">
        <f>VLOOKUP(C3645,'REGIÕES DE SAÚDE E SEUS MUNICÍP'!$C$4:$C$5569,1,0)</f>
        <v>Metropolitana II</v>
      </c>
      <c r="J3645">
        <f t="shared" si="225"/>
        <v>1</v>
      </c>
      <c r="K3645" t="str">
        <f t="shared" si="226"/>
        <v>Regiões semelhantes</v>
      </c>
      <c r="L3645" t="str">
        <f t="shared" si="227"/>
        <v>igual</v>
      </c>
    </row>
    <row r="3646" spans="1:12" x14ac:dyDescent="0.25">
      <c r="A3646" t="s">
        <v>11048</v>
      </c>
      <c r="B3646" t="s">
        <v>3937</v>
      </c>
      <c r="C3646" t="s">
        <v>7792</v>
      </c>
      <c r="D3646" t="s">
        <v>7976</v>
      </c>
      <c r="E3646" t="str">
        <f>VLOOKUP(VALUE(A3646),'REGIÕES DE SAÚDE E SEUS MUNICÍP'!$A$4:$C$5569,3,0)</f>
        <v>Metropolitana II</v>
      </c>
      <c r="F3646" t="str">
        <f>VLOOKUP(G3646,'REGIÕES DE SAÚDE E SEUS MUNICÍP'!$A$4:$D$5569,4,0)</f>
        <v>Niterói</v>
      </c>
      <c r="G3646">
        <f>VLOOKUP(VALUE(A3646),'REGIÕES DE SAÚDE E SEUS MUNICÍP'!$A$4:$A$5569,1,0)</f>
        <v>330330</v>
      </c>
      <c r="H3646" t="str">
        <f t="shared" si="224"/>
        <v>Mesmo município</v>
      </c>
      <c r="I3646" s="17" t="str">
        <f>VLOOKUP(C3646,'REGIÕES DE SAÚDE E SEUS MUNICÍP'!$C$4:$C$5569,1,0)</f>
        <v>Metropolitana II</v>
      </c>
      <c r="J3646">
        <f t="shared" si="225"/>
        <v>1</v>
      </c>
      <c r="K3646" t="str">
        <f t="shared" si="226"/>
        <v>Regiões semelhantes</v>
      </c>
      <c r="L3646" t="str">
        <f t="shared" si="227"/>
        <v>igual</v>
      </c>
    </row>
    <row r="3647" spans="1:12" x14ac:dyDescent="0.25">
      <c r="A3647" t="s">
        <v>5285</v>
      </c>
      <c r="B3647" t="s">
        <v>3937</v>
      </c>
      <c r="C3647" t="s">
        <v>7792</v>
      </c>
      <c r="D3647" t="s">
        <v>9405</v>
      </c>
      <c r="E3647" t="str">
        <f>VLOOKUP(VALUE(A3647),'REGIÕES DE SAÚDE E SEUS MUNICÍP'!$A$4:$C$5569,3,0)</f>
        <v>Metropolitana II</v>
      </c>
      <c r="F3647" t="str">
        <f>VLOOKUP(G3647,'REGIÕES DE SAÚDE E SEUS MUNICÍP'!$A$4:$D$5569,4,0)</f>
        <v>Rio Bonito</v>
      </c>
      <c r="G3647">
        <f>VLOOKUP(VALUE(A3647),'REGIÕES DE SAÚDE E SEUS MUNICÍP'!$A$4:$A$5569,1,0)</f>
        <v>330430</v>
      </c>
      <c r="H3647" t="str">
        <f t="shared" si="224"/>
        <v>Mesmo município</v>
      </c>
      <c r="I3647" s="17" t="str">
        <f>VLOOKUP(C3647,'REGIÕES DE SAÚDE E SEUS MUNICÍP'!$C$4:$C$5569,1,0)</f>
        <v>Metropolitana II</v>
      </c>
      <c r="J3647">
        <f t="shared" si="225"/>
        <v>1</v>
      </c>
      <c r="K3647" t="str">
        <f t="shared" si="226"/>
        <v>Regiões semelhantes</v>
      </c>
      <c r="L3647" t="str">
        <f t="shared" si="227"/>
        <v>igual</v>
      </c>
    </row>
    <row r="3648" spans="1:12" x14ac:dyDescent="0.25">
      <c r="A3648" t="s">
        <v>9049</v>
      </c>
      <c r="B3648" t="s">
        <v>3937</v>
      </c>
      <c r="C3648" t="s">
        <v>7792</v>
      </c>
      <c r="D3648" t="s">
        <v>1507</v>
      </c>
      <c r="E3648" t="str">
        <f>VLOOKUP(VALUE(A3648),'REGIÕES DE SAÚDE E SEUS MUNICÍP'!$A$4:$C$5569,3,0)</f>
        <v>Metropolitana II</v>
      </c>
      <c r="F3648" t="str">
        <f>VLOOKUP(G3648,'REGIÕES DE SAÚDE E SEUS MUNICÍP'!$A$4:$D$5569,4,0)</f>
        <v>Maricá</v>
      </c>
      <c r="G3648">
        <f>VLOOKUP(VALUE(A3648),'REGIÕES DE SAÚDE E SEUS MUNICÍP'!$A$4:$A$5569,1,0)</f>
        <v>330270</v>
      </c>
      <c r="H3648" t="str">
        <f t="shared" si="224"/>
        <v>Mesmo município</v>
      </c>
      <c r="I3648" s="17" t="str">
        <f>VLOOKUP(C3648,'REGIÕES DE SAÚDE E SEUS MUNICÍP'!$C$4:$C$5569,1,0)</f>
        <v>Metropolitana II</v>
      </c>
      <c r="J3648">
        <f t="shared" si="225"/>
        <v>1</v>
      </c>
      <c r="K3648" t="str">
        <f t="shared" si="226"/>
        <v>Regiões semelhantes</v>
      </c>
      <c r="L3648" t="str">
        <f t="shared" si="227"/>
        <v>igual</v>
      </c>
    </row>
    <row r="3649" spans="1:12" x14ac:dyDescent="0.25">
      <c r="A3649" t="s">
        <v>10581</v>
      </c>
      <c r="B3649" t="s">
        <v>3937</v>
      </c>
      <c r="C3649" t="s">
        <v>7792</v>
      </c>
      <c r="D3649" t="s">
        <v>8768</v>
      </c>
      <c r="E3649" t="str">
        <f>VLOOKUP(VALUE(A3649),'REGIÕES DE SAÚDE E SEUS MUNICÍP'!$A$4:$C$5569,3,0)</f>
        <v>Metropolitana II</v>
      </c>
      <c r="F3649" t="str">
        <f>VLOOKUP(G3649,'REGIÕES DE SAÚDE E SEUS MUNICÍP'!$A$4:$D$5569,4,0)</f>
        <v>São Gonçalo</v>
      </c>
      <c r="G3649">
        <f>VLOOKUP(VALUE(A3649),'REGIÕES DE SAÚDE E SEUS MUNICÍP'!$A$4:$A$5569,1,0)</f>
        <v>330490</v>
      </c>
      <c r="H3649" t="str">
        <f t="shared" si="224"/>
        <v>Mesmo município</v>
      </c>
      <c r="I3649" s="17" t="str">
        <f>VLOOKUP(C3649,'REGIÕES DE SAÚDE E SEUS MUNICÍP'!$C$4:$C$5569,1,0)</f>
        <v>Metropolitana II</v>
      </c>
      <c r="J3649">
        <f t="shared" si="225"/>
        <v>1</v>
      </c>
      <c r="K3649" t="str">
        <f t="shared" si="226"/>
        <v>diferente</v>
      </c>
      <c r="L3649" t="str">
        <f t="shared" si="227"/>
        <v>igual</v>
      </c>
    </row>
    <row r="3650" spans="1:12" x14ac:dyDescent="0.25">
      <c r="A3650" t="s">
        <v>1227</v>
      </c>
      <c r="B3650" t="s">
        <v>3937</v>
      </c>
      <c r="C3650" t="s">
        <v>626</v>
      </c>
      <c r="D3650" t="s">
        <v>4815</v>
      </c>
      <c r="E3650" t="str">
        <f>VLOOKUP(VALUE(A3650),'REGIÕES DE SAÚDE E SEUS MUNICÍP'!$A$4:$C$5569,3,0)</f>
        <v>Noroeste</v>
      </c>
      <c r="F3650" t="str">
        <f>VLOOKUP(G3650,'REGIÕES DE SAÚDE E SEUS MUNICÍP'!$A$4:$D$5569,4,0)</f>
        <v>Varre-Sai</v>
      </c>
      <c r="G3650">
        <f>VLOOKUP(VALUE(A3650),'REGIÕES DE SAÚDE E SEUS MUNICÍP'!$A$4:$A$5569,1,0)</f>
        <v>330615</v>
      </c>
      <c r="H3650" t="str">
        <f t="shared" si="224"/>
        <v>Mesmo município</v>
      </c>
      <c r="I3650" s="17" t="str">
        <f>VLOOKUP(C3650,'REGIÕES DE SAÚDE E SEUS MUNICÍP'!$C$4:$C$5569,1,0)</f>
        <v>Noroeste</v>
      </c>
      <c r="J3650">
        <f t="shared" si="225"/>
        <v>1</v>
      </c>
      <c r="K3650" t="str">
        <f t="shared" si="226"/>
        <v>Regiões semelhantes</v>
      </c>
      <c r="L3650" t="str">
        <f t="shared" si="227"/>
        <v>diferente</v>
      </c>
    </row>
    <row r="3651" spans="1:12" x14ac:dyDescent="0.25">
      <c r="A3651" t="s">
        <v>6962</v>
      </c>
      <c r="B3651" t="s">
        <v>3937</v>
      </c>
      <c r="C3651" t="s">
        <v>626</v>
      </c>
      <c r="D3651" t="s">
        <v>32</v>
      </c>
      <c r="E3651" t="str">
        <f>VLOOKUP(VALUE(A3651),'REGIÕES DE SAÚDE E SEUS MUNICÍP'!$A$4:$C$5569,3,0)</f>
        <v>Noroeste</v>
      </c>
      <c r="F3651" t="str">
        <f>VLOOKUP(G3651,'REGIÕES DE SAÚDE E SEUS MUNICÍP'!$A$4:$D$5569,4,0)</f>
        <v>Cardoso Moreira</v>
      </c>
      <c r="G3651">
        <f>VLOOKUP(VALUE(A3651),'REGIÕES DE SAÚDE E SEUS MUNICÍP'!$A$4:$A$5569,1,0)</f>
        <v>330115</v>
      </c>
      <c r="H3651" t="str">
        <f t="shared" ref="H3651:H3714" si="228">IF(F3651=D3651,"Mesmo município","Município diferente")</f>
        <v>Mesmo município</v>
      </c>
      <c r="I3651" s="17" t="str">
        <f>VLOOKUP(C3651,'REGIÕES DE SAÚDE E SEUS MUNICÍP'!$C$4:$C$5569,1,0)</f>
        <v>Noroeste</v>
      </c>
      <c r="J3651">
        <f t="shared" ref="J3651:J3714" si="229">SEARCH(E3651,C3651)</f>
        <v>1</v>
      </c>
      <c r="K3651" t="str">
        <f t="shared" ref="K3651:K3714" si="230">IF(C3651=C3652,IF(E3651=E3652,"Regiões semelhantes","Nova composição"),"diferente")</f>
        <v>Regiões semelhantes</v>
      </c>
      <c r="L3651" t="str">
        <f t="shared" si="227"/>
        <v>igual</v>
      </c>
    </row>
    <row r="3652" spans="1:12" x14ac:dyDescent="0.25">
      <c r="A3652" t="s">
        <v>5494</v>
      </c>
      <c r="B3652" t="s">
        <v>3937</v>
      </c>
      <c r="C3652" t="s">
        <v>626</v>
      </c>
      <c r="D3652" t="s">
        <v>5066</v>
      </c>
      <c r="E3652" t="str">
        <f>VLOOKUP(VALUE(A3652),'REGIÕES DE SAÚDE E SEUS MUNICÍP'!$A$4:$C$5569,3,0)</f>
        <v>Noroeste</v>
      </c>
      <c r="F3652" t="str">
        <f>VLOOKUP(G3652,'REGIÕES DE SAÚDE E SEUS MUNICÍP'!$A$4:$D$5569,4,0)</f>
        <v>Santo Antônio de Pádua</v>
      </c>
      <c r="G3652">
        <f>VLOOKUP(VALUE(A3652),'REGIÕES DE SAÚDE E SEUS MUNICÍP'!$A$4:$A$5569,1,0)</f>
        <v>330470</v>
      </c>
      <c r="H3652" t="str">
        <f t="shared" si="228"/>
        <v>Mesmo município</v>
      </c>
      <c r="I3652" s="17" t="str">
        <f>VLOOKUP(C3652,'REGIÕES DE SAÚDE E SEUS MUNICÍP'!$C$4:$C$5569,1,0)</f>
        <v>Noroeste</v>
      </c>
      <c r="J3652">
        <f t="shared" si="229"/>
        <v>1</v>
      </c>
      <c r="K3652" t="str">
        <f t="shared" si="230"/>
        <v>Regiões semelhantes</v>
      </c>
      <c r="L3652" t="str">
        <f t="shared" ref="L3652:L3715" si="231">IF(E3652=E3651,"igual","diferente")</f>
        <v>igual</v>
      </c>
    </row>
    <row r="3653" spans="1:12" x14ac:dyDescent="0.25">
      <c r="A3653" t="s">
        <v>2082</v>
      </c>
      <c r="B3653" t="s">
        <v>3937</v>
      </c>
      <c r="C3653" t="s">
        <v>626</v>
      </c>
      <c r="D3653" t="s">
        <v>9003</v>
      </c>
      <c r="E3653" t="str">
        <f>VLOOKUP(VALUE(A3653),'REGIÕES DE SAÚDE E SEUS MUNICÍP'!$A$4:$C$5569,3,0)</f>
        <v>Noroeste</v>
      </c>
      <c r="F3653" t="str">
        <f>VLOOKUP(G3653,'REGIÕES DE SAÚDE E SEUS MUNICÍP'!$A$4:$D$5569,4,0)</f>
        <v>Cambuci</v>
      </c>
      <c r="G3653">
        <f>VLOOKUP(VALUE(A3653),'REGIÕES DE SAÚDE E SEUS MUNICÍP'!$A$4:$A$5569,1,0)</f>
        <v>330090</v>
      </c>
      <c r="H3653" t="str">
        <f t="shared" si="228"/>
        <v>Mesmo município</v>
      </c>
      <c r="I3653" s="17" t="str">
        <f>VLOOKUP(C3653,'REGIÕES DE SAÚDE E SEUS MUNICÍP'!$C$4:$C$5569,1,0)</f>
        <v>Noroeste</v>
      </c>
      <c r="J3653">
        <f t="shared" si="229"/>
        <v>1</v>
      </c>
      <c r="K3653" t="str">
        <f t="shared" si="230"/>
        <v>Regiões semelhantes</v>
      </c>
      <c r="L3653" t="str">
        <f t="shared" si="231"/>
        <v>igual</v>
      </c>
    </row>
    <row r="3654" spans="1:12" x14ac:dyDescent="0.25">
      <c r="A3654" t="s">
        <v>9832</v>
      </c>
      <c r="B3654" t="s">
        <v>3937</v>
      </c>
      <c r="C3654" t="s">
        <v>626</v>
      </c>
      <c r="D3654" t="s">
        <v>9787</v>
      </c>
      <c r="E3654" t="str">
        <f>VLOOKUP(VALUE(A3654),'REGIÕES DE SAÚDE E SEUS MUNICÍP'!$A$4:$C$5569,3,0)</f>
        <v>Noroeste</v>
      </c>
      <c r="F3654" t="str">
        <f>VLOOKUP(G3654,'REGIÕES DE SAÚDE E SEUS MUNICÍP'!$A$4:$D$5569,4,0)</f>
        <v>Bom Jesus do Itabapoana</v>
      </c>
      <c r="G3654">
        <f>VLOOKUP(VALUE(A3654),'REGIÕES DE SAÚDE E SEUS MUNICÍP'!$A$4:$A$5569,1,0)</f>
        <v>330060</v>
      </c>
      <c r="H3654" t="str">
        <f t="shared" si="228"/>
        <v>Mesmo município</v>
      </c>
      <c r="I3654" s="17" t="str">
        <f>VLOOKUP(C3654,'REGIÕES DE SAÚDE E SEUS MUNICÍP'!$C$4:$C$5569,1,0)</f>
        <v>Noroeste</v>
      </c>
      <c r="J3654">
        <f t="shared" si="229"/>
        <v>1</v>
      </c>
      <c r="K3654" t="str">
        <f t="shared" si="230"/>
        <v>Regiões semelhantes</v>
      </c>
      <c r="L3654" t="str">
        <f t="shared" si="231"/>
        <v>igual</v>
      </c>
    </row>
    <row r="3655" spans="1:12" x14ac:dyDescent="0.25">
      <c r="A3655" t="s">
        <v>7412</v>
      </c>
      <c r="B3655" t="s">
        <v>3937</v>
      </c>
      <c r="C3655" t="s">
        <v>626</v>
      </c>
      <c r="D3655" t="s">
        <v>10502</v>
      </c>
      <c r="E3655" t="str">
        <f>VLOOKUP(VALUE(A3655),'REGIÕES DE SAÚDE E SEUS MUNICÍP'!$A$4:$C$5569,3,0)</f>
        <v>Noroeste</v>
      </c>
      <c r="F3655" t="str">
        <f>VLOOKUP(G3655,'REGIÕES DE SAÚDE E SEUS MUNICÍP'!$A$4:$D$5569,4,0)</f>
        <v>Aperibé</v>
      </c>
      <c r="G3655">
        <f>VLOOKUP(VALUE(A3655),'REGIÕES DE SAÚDE E SEUS MUNICÍP'!$A$4:$A$5569,1,0)</f>
        <v>330015</v>
      </c>
      <c r="H3655" t="str">
        <f t="shared" si="228"/>
        <v>Mesmo município</v>
      </c>
      <c r="I3655" s="17" t="str">
        <f>VLOOKUP(C3655,'REGIÕES DE SAÚDE E SEUS MUNICÍP'!$C$4:$C$5569,1,0)</f>
        <v>Noroeste</v>
      </c>
      <c r="J3655">
        <f t="shared" si="229"/>
        <v>1</v>
      </c>
      <c r="K3655" t="str">
        <f t="shared" si="230"/>
        <v>Regiões semelhantes</v>
      </c>
      <c r="L3655" t="str">
        <f t="shared" si="231"/>
        <v>igual</v>
      </c>
    </row>
    <row r="3656" spans="1:12" x14ac:dyDescent="0.25">
      <c r="A3656" t="s">
        <v>6128</v>
      </c>
      <c r="B3656" t="s">
        <v>3937</v>
      </c>
      <c r="C3656" t="s">
        <v>626</v>
      </c>
      <c r="D3656" t="s">
        <v>5696</v>
      </c>
      <c r="E3656" t="str">
        <f>VLOOKUP(VALUE(A3656),'REGIÕES DE SAÚDE E SEUS MUNICÍP'!$A$4:$C$5569,3,0)</f>
        <v>Noroeste</v>
      </c>
      <c r="F3656" t="str">
        <f>VLOOKUP(G3656,'REGIÕES DE SAÚDE E SEUS MUNICÍP'!$A$4:$D$5569,4,0)</f>
        <v>Itaperuna</v>
      </c>
      <c r="G3656">
        <f>VLOOKUP(VALUE(A3656),'REGIÕES DE SAÚDE E SEUS MUNICÍP'!$A$4:$A$5569,1,0)</f>
        <v>330220</v>
      </c>
      <c r="H3656" t="str">
        <f t="shared" si="228"/>
        <v>Mesmo município</v>
      </c>
      <c r="I3656" s="17" t="str">
        <f>VLOOKUP(C3656,'REGIÕES DE SAÚDE E SEUS MUNICÍP'!$C$4:$C$5569,1,0)</f>
        <v>Noroeste</v>
      </c>
      <c r="J3656">
        <f t="shared" si="229"/>
        <v>1</v>
      </c>
      <c r="K3656" t="str">
        <f t="shared" si="230"/>
        <v>Regiões semelhantes</v>
      </c>
      <c r="L3656" t="str">
        <f t="shared" si="231"/>
        <v>igual</v>
      </c>
    </row>
    <row r="3657" spans="1:12" x14ac:dyDescent="0.25">
      <c r="A3657" t="s">
        <v>3221</v>
      </c>
      <c r="B3657" t="s">
        <v>3937</v>
      </c>
      <c r="C3657" t="s">
        <v>626</v>
      </c>
      <c r="D3657" t="s">
        <v>3367</v>
      </c>
      <c r="E3657" t="str">
        <f>VLOOKUP(VALUE(A3657),'REGIÕES DE SAÚDE E SEUS MUNICÍP'!$A$4:$C$5569,3,0)</f>
        <v>Noroeste</v>
      </c>
      <c r="F3657" t="str">
        <f>VLOOKUP(G3657,'REGIÕES DE SAÚDE E SEUS MUNICÍP'!$A$4:$D$5569,4,0)</f>
        <v>Itaocara</v>
      </c>
      <c r="G3657">
        <f>VLOOKUP(VALUE(A3657),'REGIÕES DE SAÚDE E SEUS MUNICÍP'!$A$4:$A$5569,1,0)</f>
        <v>330210</v>
      </c>
      <c r="H3657" t="str">
        <f t="shared" si="228"/>
        <v>Mesmo município</v>
      </c>
      <c r="I3657" s="17" t="str">
        <f>VLOOKUP(C3657,'REGIÕES DE SAÚDE E SEUS MUNICÍP'!$C$4:$C$5569,1,0)</f>
        <v>Noroeste</v>
      </c>
      <c r="J3657">
        <f t="shared" si="229"/>
        <v>1</v>
      </c>
      <c r="K3657" t="str">
        <f t="shared" si="230"/>
        <v>Regiões semelhantes</v>
      </c>
      <c r="L3657" t="str">
        <f t="shared" si="231"/>
        <v>igual</v>
      </c>
    </row>
    <row r="3658" spans="1:12" x14ac:dyDescent="0.25">
      <c r="A3658" t="s">
        <v>5934</v>
      </c>
      <c r="B3658" t="s">
        <v>3937</v>
      </c>
      <c r="C3658" t="s">
        <v>626</v>
      </c>
      <c r="D3658" t="s">
        <v>4731</v>
      </c>
      <c r="E3658" t="str">
        <f>VLOOKUP(VALUE(A3658),'REGIÕES DE SAÚDE E SEUS MUNICÍP'!$A$4:$C$5569,3,0)</f>
        <v>Noroeste</v>
      </c>
      <c r="F3658" t="str">
        <f>VLOOKUP(G3658,'REGIÕES DE SAÚDE E SEUS MUNICÍP'!$A$4:$D$5569,4,0)</f>
        <v>Italva</v>
      </c>
      <c r="G3658">
        <f>VLOOKUP(VALUE(A3658),'REGIÕES DE SAÚDE E SEUS MUNICÍP'!$A$4:$A$5569,1,0)</f>
        <v>330205</v>
      </c>
      <c r="H3658" t="str">
        <f t="shared" si="228"/>
        <v>Mesmo município</v>
      </c>
      <c r="I3658" s="17" t="str">
        <f>VLOOKUP(C3658,'REGIÕES DE SAÚDE E SEUS MUNICÍP'!$C$4:$C$5569,1,0)</f>
        <v>Noroeste</v>
      </c>
      <c r="J3658">
        <f t="shared" si="229"/>
        <v>1</v>
      </c>
      <c r="K3658" t="str">
        <f t="shared" si="230"/>
        <v>Regiões semelhantes</v>
      </c>
      <c r="L3658" t="str">
        <f t="shared" si="231"/>
        <v>igual</v>
      </c>
    </row>
    <row r="3659" spans="1:12" x14ac:dyDescent="0.25">
      <c r="A3659" t="s">
        <v>5606</v>
      </c>
      <c r="B3659" t="s">
        <v>3937</v>
      </c>
      <c r="C3659" t="s">
        <v>626</v>
      </c>
      <c r="D3659" t="s">
        <v>10739</v>
      </c>
      <c r="E3659" t="str">
        <f>VLOOKUP(VALUE(A3659),'REGIÕES DE SAÚDE E SEUS MUNICÍP'!$A$4:$C$5569,3,0)</f>
        <v>Noroeste</v>
      </c>
      <c r="F3659" t="str">
        <f>VLOOKUP(G3659,'REGIÕES DE SAÚDE E SEUS MUNICÍP'!$A$4:$D$5569,4,0)</f>
        <v>Natividade</v>
      </c>
      <c r="G3659">
        <f>VLOOKUP(VALUE(A3659),'REGIÕES DE SAÚDE E SEUS MUNICÍP'!$A$4:$A$5569,1,0)</f>
        <v>330310</v>
      </c>
      <c r="H3659" t="str">
        <f t="shared" si="228"/>
        <v>Mesmo município</v>
      </c>
      <c r="I3659" s="17" t="str">
        <f>VLOOKUP(C3659,'REGIÕES DE SAÚDE E SEUS MUNICÍP'!$C$4:$C$5569,1,0)</f>
        <v>Noroeste</v>
      </c>
      <c r="J3659">
        <f t="shared" si="229"/>
        <v>1</v>
      </c>
      <c r="K3659" t="str">
        <f t="shared" si="230"/>
        <v>Regiões semelhantes</v>
      </c>
      <c r="L3659" t="str">
        <f t="shared" si="231"/>
        <v>igual</v>
      </c>
    </row>
    <row r="3660" spans="1:12" x14ac:dyDescent="0.25">
      <c r="A3660" t="s">
        <v>5250</v>
      </c>
      <c r="B3660" t="s">
        <v>3937</v>
      </c>
      <c r="C3660" t="s">
        <v>626</v>
      </c>
      <c r="D3660" t="s">
        <v>4200</v>
      </c>
      <c r="E3660" t="str">
        <f>VLOOKUP(VALUE(A3660),'REGIÕES DE SAÚDE E SEUS MUNICÍP'!$A$4:$C$5569,3,0)</f>
        <v>Noroeste</v>
      </c>
      <c r="F3660" t="str">
        <f>VLOOKUP(G3660,'REGIÕES DE SAÚDE E SEUS MUNICÍP'!$A$4:$D$5569,4,0)</f>
        <v>São José de Ubá</v>
      </c>
      <c r="G3660">
        <f>VLOOKUP(VALUE(A3660),'REGIÕES DE SAÚDE E SEUS MUNICÍP'!$A$4:$A$5569,1,0)</f>
        <v>330513</v>
      </c>
      <c r="H3660" t="str">
        <f t="shared" si="228"/>
        <v>Mesmo município</v>
      </c>
      <c r="I3660" s="17" t="str">
        <f>VLOOKUP(C3660,'REGIÕES DE SAÚDE E SEUS MUNICÍP'!$C$4:$C$5569,1,0)</f>
        <v>Noroeste</v>
      </c>
      <c r="J3660">
        <f t="shared" si="229"/>
        <v>1</v>
      </c>
      <c r="K3660" t="str">
        <f t="shared" si="230"/>
        <v>Regiões semelhantes</v>
      </c>
      <c r="L3660" t="str">
        <f t="shared" si="231"/>
        <v>igual</v>
      </c>
    </row>
    <row r="3661" spans="1:12" x14ac:dyDescent="0.25">
      <c r="A3661" t="s">
        <v>10912</v>
      </c>
      <c r="B3661" t="s">
        <v>3937</v>
      </c>
      <c r="C3661" t="s">
        <v>626</v>
      </c>
      <c r="D3661" t="s">
        <v>6675</v>
      </c>
      <c r="E3661" t="str">
        <f>VLOOKUP(VALUE(A3661),'REGIÕES DE SAÚDE E SEUS MUNICÍP'!$A$4:$C$5569,3,0)</f>
        <v>Noroeste</v>
      </c>
      <c r="F3661" t="str">
        <f>VLOOKUP(G3661,'REGIÕES DE SAÚDE E SEUS MUNICÍP'!$A$4:$D$5569,4,0)</f>
        <v>Porciúncula</v>
      </c>
      <c r="G3661">
        <f>VLOOKUP(VALUE(A3661),'REGIÕES DE SAÚDE E SEUS MUNICÍP'!$A$4:$A$5569,1,0)</f>
        <v>330410</v>
      </c>
      <c r="H3661" t="str">
        <f t="shared" si="228"/>
        <v>Mesmo município</v>
      </c>
      <c r="I3661" s="17" t="str">
        <f>VLOOKUP(C3661,'REGIÕES DE SAÚDE E SEUS MUNICÍP'!$C$4:$C$5569,1,0)</f>
        <v>Noroeste</v>
      </c>
      <c r="J3661">
        <f t="shared" si="229"/>
        <v>1</v>
      </c>
      <c r="K3661" t="str">
        <f t="shared" si="230"/>
        <v>Regiões semelhantes</v>
      </c>
      <c r="L3661" t="str">
        <f t="shared" si="231"/>
        <v>igual</v>
      </c>
    </row>
    <row r="3662" spans="1:12" x14ac:dyDescent="0.25">
      <c r="A3662" t="s">
        <v>8885</v>
      </c>
      <c r="B3662" t="s">
        <v>3937</v>
      </c>
      <c r="C3662" t="s">
        <v>626</v>
      </c>
      <c r="D3662" t="s">
        <v>3600</v>
      </c>
      <c r="E3662" t="str">
        <f>VLOOKUP(VALUE(A3662),'REGIÕES DE SAÚDE E SEUS MUNICÍP'!$A$4:$C$5569,3,0)</f>
        <v>Noroeste</v>
      </c>
      <c r="F3662" t="str">
        <f>VLOOKUP(G3662,'REGIÕES DE SAÚDE E SEUS MUNICÍP'!$A$4:$D$5569,4,0)</f>
        <v>Laje do Muriaé</v>
      </c>
      <c r="G3662">
        <f>VLOOKUP(VALUE(A3662),'REGIÕES DE SAÚDE E SEUS MUNICÍP'!$A$4:$A$5569,1,0)</f>
        <v>330230</v>
      </c>
      <c r="H3662" t="str">
        <f t="shared" si="228"/>
        <v>Mesmo município</v>
      </c>
      <c r="I3662" s="17" t="str">
        <f>VLOOKUP(C3662,'REGIÕES DE SAÚDE E SEUS MUNICÍP'!$C$4:$C$5569,1,0)</f>
        <v>Noroeste</v>
      </c>
      <c r="J3662">
        <f t="shared" si="229"/>
        <v>1</v>
      </c>
      <c r="K3662" t="str">
        <f t="shared" si="230"/>
        <v>Regiões semelhantes</v>
      </c>
      <c r="L3662" t="str">
        <f t="shared" si="231"/>
        <v>igual</v>
      </c>
    </row>
    <row r="3663" spans="1:12" x14ac:dyDescent="0.25">
      <c r="A3663" t="s">
        <v>2804</v>
      </c>
      <c r="B3663" t="s">
        <v>3937</v>
      </c>
      <c r="C3663" t="s">
        <v>626</v>
      </c>
      <c r="D3663" t="s">
        <v>7409</v>
      </c>
      <c r="E3663" t="str">
        <f>VLOOKUP(VALUE(A3663),'REGIÕES DE SAÚDE E SEUS MUNICÍP'!$A$4:$C$5569,3,0)</f>
        <v>Noroeste</v>
      </c>
      <c r="F3663" t="str">
        <f>VLOOKUP(G3663,'REGIÕES DE SAÚDE E SEUS MUNICÍP'!$A$4:$D$5569,4,0)</f>
        <v>Miracema</v>
      </c>
      <c r="G3663">
        <f>VLOOKUP(VALUE(A3663),'REGIÕES DE SAÚDE E SEUS MUNICÍP'!$A$4:$A$5569,1,0)</f>
        <v>330300</v>
      </c>
      <c r="H3663" t="str">
        <f t="shared" si="228"/>
        <v>Mesmo município</v>
      </c>
      <c r="I3663" s="17" t="str">
        <f>VLOOKUP(C3663,'REGIÕES DE SAÚDE E SEUS MUNICÍP'!$C$4:$C$5569,1,0)</f>
        <v>Noroeste</v>
      </c>
      <c r="J3663">
        <f t="shared" si="229"/>
        <v>1</v>
      </c>
      <c r="K3663" t="str">
        <f t="shared" si="230"/>
        <v>diferente</v>
      </c>
      <c r="L3663" t="str">
        <f t="shared" si="231"/>
        <v>igual</v>
      </c>
    </row>
    <row r="3664" spans="1:12" x14ac:dyDescent="0.25">
      <c r="A3664" t="s">
        <v>591</v>
      </c>
      <c r="B3664" t="s">
        <v>3937</v>
      </c>
      <c r="C3664" t="s">
        <v>5833</v>
      </c>
      <c r="D3664" t="s">
        <v>2849</v>
      </c>
      <c r="E3664" t="str">
        <f>VLOOKUP(VALUE(A3664),'REGIÕES DE SAÚDE E SEUS MUNICÍP'!$A$4:$C$5569,3,0)</f>
        <v>Norte</v>
      </c>
      <c r="F3664" t="str">
        <f>VLOOKUP(G3664,'REGIÕES DE SAÚDE E SEUS MUNICÍP'!$A$4:$D$5569,4,0)</f>
        <v>Macaé</v>
      </c>
      <c r="G3664">
        <f>VLOOKUP(VALUE(A3664),'REGIÕES DE SAÚDE E SEUS MUNICÍP'!$A$4:$A$5569,1,0)</f>
        <v>330240</v>
      </c>
      <c r="H3664" t="str">
        <f t="shared" si="228"/>
        <v>Mesmo município</v>
      </c>
      <c r="I3664" s="17" t="str">
        <f>VLOOKUP(C3664,'REGIÕES DE SAÚDE E SEUS MUNICÍP'!$C$4:$C$5569,1,0)</f>
        <v>Norte</v>
      </c>
      <c r="J3664">
        <f t="shared" si="229"/>
        <v>1</v>
      </c>
      <c r="K3664" t="str">
        <f t="shared" si="230"/>
        <v>Regiões semelhantes</v>
      </c>
      <c r="L3664" t="str">
        <f t="shared" si="231"/>
        <v>diferente</v>
      </c>
    </row>
    <row r="3665" spans="1:12" x14ac:dyDescent="0.25">
      <c r="A3665" t="s">
        <v>3779</v>
      </c>
      <c r="B3665" t="s">
        <v>3937</v>
      </c>
      <c r="C3665" t="s">
        <v>5833</v>
      </c>
      <c r="D3665" t="s">
        <v>1893</v>
      </c>
      <c r="E3665" t="str">
        <f>VLOOKUP(VALUE(A3665),'REGIÕES DE SAÚDE E SEUS MUNICÍP'!$A$4:$C$5569,3,0)</f>
        <v>Norte</v>
      </c>
      <c r="F3665" t="str">
        <f>VLOOKUP(G3665,'REGIÕES DE SAÚDE E SEUS MUNICÍP'!$A$4:$D$5569,4,0)</f>
        <v>Conceição de Macabu</v>
      </c>
      <c r="G3665">
        <f>VLOOKUP(VALUE(A3665),'REGIÕES DE SAÚDE E SEUS MUNICÍP'!$A$4:$A$5569,1,0)</f>
        <v>330140</v>
      </c>
      <c r="H3665" t="str">
        <f t="shared" si="228"/>
        <v>Mesmo município</v>
      </c>
      <c r="I3665" s="17" t="str">
        <f>VLOOKUP(C3665,'REGIÕES DE SAÚDE E SEUS MUNICÍP'!$C$4:$C$5569,1,0)</f>
        <v>Norte</v>
      </c>
      <c r="J3665">
        <f t="shared" si="229"/>
        <v>1</v>
      </c>
      <c r="K3665" t="str">
        <f t="shared" si="230"/>
        <v>Regiões semelhantes</v>
      </c>
      <c r="L3665" t="str">
        <f t="shared" si="231"/>
        <v>igual</v>
      </c>
    </row>
    <row r="3666" spans="1:12" x14ac:dyDescent="0.25">
      <c r="A3666" t="s">
        <v>5180</v>
      </c>
      <c r="B3666" t="s">
        <v>3937</v>
      </c>
      <c r="C3666" t="s">
        <v>5833</v>
      </c>
      <c r="D3666" t="s">
        <v>5744</v>
      </c>
      <c r="E3666" t="str">
        <f>VLOOKUP(VALUE(A3666),'REGIÕES DE SAÚDE E SEUS MUNICÍP'!$A$4:$C$5569,3,0)</f>
        <v>Norte</v>
      </c>
      <c r="F3666" t="str">
        <f>VLOOKUP(G3666,'REGIÕES DE SAÚDE E SEUS MUNICÍP'!$A$4:$D$5569,4,0)</f>
        <v>Quissamã</v>
      </c>
      <c r="G3666">
        <f>VLOOKUP(VALUE(A3666),'REGIÕES DE SAÚDE E SEUS MUNICÍP'!$A$4:$A$5569,1,0)</f>
        <v>330415</v>
      </c>
      <c r="H3666" t="str">
        <f t="shared" si="228"/>
        <v>Mesmo município</v>
      </c>
      <c r="I3666" s="17" t="str">
        <f>VLOOKUP(C3666,'REGIÕES DE SAÚDE E SEUS MUNICÍP'!$C$4:$C$5569,1,0)</f>
        <v>Norte</v>
      </c>
      <c r="J3666">
        <f t="shared" si="229"/>
        <v>1</v>
      </c>
      <c r="K3666" t="str">
        <f t="shared" si="230"/>
        <v>Regiões semelhantes</v>
      </c>
      <c r="L3666" t="str">
        <f t="shared" si="231"/>
        <v>igual</v>
      </c>
    </row>
    <row r="3667" spans="1:12" x14ac:dyDescent="0.25">
      <c r="A3667" t="s">
        <v>3590</v>
      </c>
      <c r="B3667" t="s">
        <v>3937</v>
      </c>
      <c r="C3667" t="s">
        <v>5833</v>
      </c>
      <c r="D3667" t="s">
        <v>6826</v>
      </c>
      <c r="E3667" t="str">
        <f>VLOOKUP(VALUE(A3667),'REGIÕES DE SAÚDE E SEUS MUNICÍP'!$A$4:$C$5569,3,0)</f>
        <v>Norte</v>
      </c>
      <c r="F3667" t="str">
        <f>VLOOKUP(G3667,'REGIÕES DE SAÚDE E SEUS MUNICÍP'!$A$4:$D$5569,4,0)</f>
        <v>Campos dos Goytacazes</v>
      </c>
      <c r="G3667">
        <f>VLOOKUP(VALUE(A3667),'REGIÕES DE SAÚDE E SEUS MUNICÍP'!$A$4:$A$5569,1,0)</f>
        <v>330100</v>
      </c>
      <c r="H3667" t="str">
        <f t="shared" si="228"/>
        <v>Mesmo município</v>
      </c>
      <c r="I3667" s="17" t="str">
        <f>VLOOKUP(C3667,'REGIÕES DE SAÚDE E SEUS MUNICÍP'!$C$4:$C$5569,1,0)</f>
        <v>Norte</v>
      </c>
      <c r="J3667">
        <f t="shared" si="229"/>
        <v>1</v>
      </c>
      <c r="K3667" t="str">
        <f t="shared" si="230"/>
        <v>Regiões semelhantes</v>
      </c>
      <c r="L3667" t="str">
        <f t="shared" si="231"/>
        <v>igual</v>
      </c>
    </row>
    <row r="3668" spans="1:12" x14ac:dyDescent="0.25">
      <c r="A3668" t="s">
        <v>6521</v>
      </c>
      <c r="B3668" t="s">
        <v>3937</v>
      </c>
      <c r="C3668" t="s">
        <v>5833</v>
      </c>
      <c r="D3668" t="s">
        <v>9031</v>
      </c>
      <c r="E3668" t="str">
        <f>VLOOKUP(VALUE(A3668),'REGIÕES DE SAÚDE E SEUS MUNICÍP'!$A$4:$C$5569,3,0)</f>
        <v>Norte</v>
      </c>
      <c r="F3668" t="str">
        <f>VLOOKUP(G3668,'REGIÕES DE SAÚDE E SEUS MUNICÍP'!$A$4:$D$5569,4,0)</f>
        <v>Carapebus</v>
      </c>
      <c r="G3668">
        <f>VLOOKUP(VALUE(A3668),'REGIÕES DE SAÚDE E SEUS MUNICÍP'!$A$4:$A$5569,1,0)</f>
        <v>330093</v>
      </c>
      <c r="H3668" t="str">
        <f t="shared" si="228"/>
        <v>Mesmo município</v>
      </c>
      <c r="I3668" s="17" t="str">
        <f>VLOOKUP(C3668,'REGIÕES DE SAÚDE E SEUS MUNICÍP'!$C$4:$C$5569,1,0)</f>
        <v>Norte</v>
      </c>
      <c r="J3668">
        <f t="shared" si="229"/>
        <v>1</v>
      </c>
      <c r="K3668" t="str">
        <f t="shared" si="230"/>
        <v>Regiões semelhantes</v>
      </c>
      <c r="L3668" t="str">
        <f t="shared" si="231"/>
        <v>igual</v>
      </c>
    </row>
    <row r="3669" spans="1:12" x14ac:dyDescent="0.25">
      <c r="A3669" t="s">
        <v>6168</v>
      </c>
      <c r="B3669" t="s">
        <v>3937</v>
      </c>
      <c r="C3669" t="s">
        <v>5833</v>
      </c>
      <c r="D3669" t="s">
        <v>6038</v>
      </c>
      <c r="E3669" t="str">
        <f>VLOOKUP(VALUE(A3669),'REGIÕES DE SAÚDE E SEUS MUNICÍP'!$A$4:$C$5569,3,0)</f>
        <v>Norte</v>
      </c>
      <c r="F3669" t="str">
        <f>VLOOKUP(G3669,'REGIÕES DE SAÚDE E SEUS MUNICÍP'!$A$4:$D$5569,4,0)</f>
        <v>São João da Barra</v>
      </c>
      <c r="G3669">
        <f>VLOOKUP(VALUE(A3669),'REGIÕES DE SAÚDE E SEUS MUNICÍP'!$A$4:$A$5569,1,0)</f>
        <v>330500</v>
      </c>
      <c r="H3669" t="str">
        <f t="shared" si="228"/>
        <v>Mesmo município</v>
      </c>
      <c r="I3669" s="17" t="str">
        <f>VLOOKUP(C3669,'REGIÕES DE SAÚDE E SEUS MUNICÍP'!$C$4:$C$5569,1,0)</f>
        <v>Norte</v>
      </c>
      <c r="J3669">
        <f t="shared" si="229"/>
        <v>1</v>
      </c>
      <c r="K3669" t="str">
        <f t="shared" si="230"/>
        <v>Regiões semelhantes</v>
      </c>
      <c r="L3669" t="str">
        <f t="shared" si="231"/>
        <v>igual</v>
      </c>
    </row>
    <row r="3670" spans="1:12" x14ac:dyDescent="0.25">
      <c r="A3670" t="s">
        <v>7868</v>
      </c>
      <c r="B3670" t="s">
        <v>3937</v>
      </c>
      <c r="C3670" t="s">
        <v>5833</v>
      </c>
      <c r="D3670" t="s">
        <v>7255</v>
      </c>
      <c r="E3670" t="str">
        <f>VLOOKUP(VALUE(A3670),'REGIÕES DE SAÚDE E SEUS MUNICÍP'!$A$4:$C$5569,3,0)</f>
        <v>Norte</v>
      </c>
      <c r="F3670" t="str">
        <f>VLOOKUP(G3670,'REGIÕES DE SAÚDE E SEUS MUNICÍP'!$A$4:$D$5569,4,0)</f>
        <v>São Fidélis</v>
      </c>
      <c r="G3670">
        <f>VLOOKUP(VALUE(A3670),'REGIÕES DE SAÚDE E SEUS MUNICÍP'!$A$4:$A$5569,1,0)</f>
        <v>330480</v>
      </c>
      <c r="H3670" t="str">
        <f t="shared" si="228"/>
        <v>Mesmo município</v>
      </c>
      <c r="I3670" s="17" t="str">
        <f>VLOOKUP(C3670,'REGIÕES DE SAÚDE E SEUS MUNICÍP'!$C$4:$C$5569,1,0)</f>
        <v>Norte</v>
      </c>
      <c r="J3670">
        <f t="shared" si="229"/>
        <v>1</v>
      </c>
      <c r="K3670" t="str">
        <f t="shared" si="230"/>
        <v>Regiões semelhantes</v>
      </c>
      <c r="L3670" t="str">
        <f t="shared" si="231"/>
        <v>igual</v>
      </c>
    </row>
    <row r="3671" spans="1:12" x14ac:dyDescent="0.25">
      <c r="A3671" t="s">
        <v>10597</v>
      </c>
      <c r="B3671" t="s">
        <v>3937</v>
      </c>
      <c r="C3671" t="s">
        <v>5833</v>
      </c>
      <c r="D3671" t="s">
        <v>4436</v>
      </c>
      <c r="E3671" t="str">
        <f>VLOOKUP(VALUE(A3671),'REGIÕES DE SAÚDE E SEUS MUNICÍP'!$A$4:$C$5569,3,0)</f>
        <v>Norte</v>
      </c>
      <c r="F3671" t="str">
        <f>VLOOKUP(G3671,'REGIÕES DE SAÚDE E SEUS MUNICÍP'!$A$4:$D$5569,4,0)</f>
        <v>São Francisco de Itabapoana</v>
      </c>
      <c r="G3671">
        <f>VLOOKUP(VALUE(A3671),'REGIÕES DE SAÚDE E SEUS MUNICÍP'!$A$4:$A$5569,1,0)</f>
        <v>330475</v>
      </c>
      <c r="H3671" t="str">
        <f t="shared" si="228"/>
        <v>Mesmo município</v>
      </c>
      <c r="I3671" s="17" t="str">
        <f>VLOOKUP(C3671,'REGIÕES DE SAÚDE E SEUS MUNICÍP'!$C$4:$C$5569,1,0)</f>
        <v>Norte</v>
      </c>
      <c r="J3671">
        <f t="shared" si="229"/>
        <v>1</v>
      </c>
      <c r="K3671" t="str">
        <f t="shared" si="230"/>
        <v>diferente</v>
      </c>
      <c r="L3671" t="str">
        <f t="shared" si="231"/>
        <v>igual</v>
      </c>
    </row>
    <row r="3672" spans="1:12" x14ac:dyDescent="0.25">
      <c r="A3672" t="s">
        <v>9212</v>
      </c>
      <c r="B3672" t="s">
        <v>3937</v>
      </c>
      <c r="C3672" t="s">
        <v>433</v>
      </c>
      <c r="D3672" t="s">
        <v>18</v>
      </c>
      <c r="E3672" t="str">
        <f>VLOOKUP(VALUE(A3672),'REGIÕES DE SAÚDE E SEUS MUNICÍP'!$A$4:$C$5569,3,0)</f>
        <v>Serrana</v>
      </c>
      <c r="F3672" t="str">
        <f>VLOOKUP(G3672,'REGIÕES DE SAÚDE E SEUS MUNICÍP'!$A$4:$D$5569,4,0)</f>
        <v>Carmo</v>
      </c>
      <c r="G3672">
        <f>VLOOKUP(VALUE(A3672),'REGIÕES DE SAÚDE E SEUS MUNICÍP'!$A$4:$A$5569,1,0)</f>
        <v>330120</v>
      </c>
      <c r="H3672" t="str">
        <f t="shared" si="228"/>
        <v>Mesmo município</v>
      </c>
      <c r="I3672" s="17" t="str">
        <f>VLOOKUP(C3672,'REGIÕES DE SAÚDE E SEUS MUNICÍP'!$C$4:$C$5569,1,0)</f>
        <v>Serrana</v>
      </c>
      <c r="J3672">
        <f t="shared" si="229"/>
        <v>1</v>
      </c>
      <c r="K3672" t="str">
        <f t="shared" si="230"/>
        <v>Regiões semelhantes</v>
      </c>
      <c r="L3672" t="str">
        <f t="shared" si="231"/>
        <v>diferente</v>
      </c>
    </row>
    <row r="3673" spans="1:12" x14ac:dyDescent="0.25">
      <c r="A3673" t="s">
        <v>2784</v>
      </c>
      <c r="B3673" t="s">
        <v>3937</v>
      </c>
      <c r="C3673" t="s">
        <v>433</v>
      </c>
      <c r="D3673" t="s">
        <v>150</v>
      </c>
      <c r="E3673" t="str">
        <f>VLOOKUP(VALUE(A3673),'REGIÕES DE SAÚDE E SEUS MUNICÍP'!$A$4:$C$5569,3,0)</f>
        <v>Serrana</v>
      </c>
      <c r="F3673" t="str">
        <f>VLOOKUP(G3673,'REGIÕES DE SAÚDE E SEUS MUNICÍP'!$A$4:$D$5569,4,0)</f>
        <v>Santa Maria Madalena</v>
      </c>
      <c r="G3673">
        <f>VLOOKUP(VALUE(A3673),'REGIÕES DE SAÚDE E SEUS MUNICÍP'!$A$4:$A$5569,1,0)</f>
        <v>330460</v>
      </c>
      <c r="H3673" t="str">
        <f t="shared" si="228"/>
        <v>Mesmo município</v>
      </c>
      <c r="I3673" s="17" t="str">
        <f>VLOOKUP(C3673,'REGIÕES DE SAÚDE E SEUS MUNICÍP'!$C$4:$C$5569,1,0)</f>
        <v>Serrana</v>
      </c>
      <c r="J3673">
        <f t="shared" si="229"/>
        <v>1</v>
      </c>
      <c r="K3673" t="str">
        <f t="shared" si="230"/>
        <v>Regiões semelhantes</v>
      </c>
      <c r="L3673" t="str">
        <f t="shared" si="231"/>
        <v>igual</v>
      </c>
    </row>
    <row r="3674" spans="1:12" x14ac:dyDescent="0.25">
      <c r="A3674" t="s">
        <v>2998</v>
      </c>
      <c r="B3674" t="s">
        <v>3937</v>
      </c>
      <c r="C3674" t="s">
        <v>433</v>
      </c>
      <c r="D3674" t="s">
        <v>7944</v>
      </c>
      <c r="E3674" t="str">
        <f>VLOOKUP(VALUE(A3674),'REGIÕES DE SAÚDE E SEUS MUNICÍP'!$A$4:$C$5569,3,0)</f>
        <v>Serrana</v>
      </c>
      <c r="F3674" t="str">
        <f>VLOOKUP(G3674,'REGIÕES DE SAÚDE E SEUS MUNICÍP'!$A$4:$D$5569,4,0)</f>
        <v>São José do Vale do Rio Preto</v>
      </c>
      <c r="G3674">
        <f>VLOOKUP(VALUE(A3674),'REGIÕES DE SAÚDE E SEUS MUNICÍP'!$A$4:$A$5569,1,0)</f>
        <v>330515</v>
      </c>
      <c r="H3674" t="str">
        <f t="shared" si="228"/>
        <v>Mesmo município</v>
      </c>
      <c r="I3674" s="17" t="str">
        <f>VLOOKUP(C3674,'REGIÕES DE SAÚDE E SEUS MUNICÍP'!$C$4:$C$5569,1,0)</f>
        <v>Serrana</v>
      </c>
      <c r="J3674">
        <f t="shared" si="229"/>
        <v>1</v>
      </c>
      <c r="K3674" t="str">
        <f t="shared" si="230"/>
        <v>Regiões semelhantes</v>
      </c>
      <c r="L3674" t="str">
        <f t="shared" si="231"/>
        <v>igual</v>
      </c>
    </row>
    <row r="3675" spans="1:12" x14ac:dyDescent="0.25">
      <c r="A3675" t="s">
        <v>3546</v>
      </c>
      <c r="B3675" t="s">
        <v>3937</v>
      </c>
      <c r="C3675" t="s">
        <v>433</v>
      </c>
      <c r="D3675" t="s">
        <v>5173</v>
      </c>
      <c r="E3675" t="str">
        <f>VLOOKUP(VALUE(A3675),'REGIÕES DE SAÚDE E SEUS MUNICÍP'!$A$4:$C$5569,3,0)</f>
        <v>Serrana</v>
      </c>
      <c r="F3675" t="str">
        <f>VLOOKUP(G3675,'REGIÕES DE SAÚDE E SEUS MUNICÍP'!$A$4:$D$5569,4,0)</f>
        <v>São Sebastião do Alto</v>
      </c>
      <c r="G3675">
        <f>VLOOKUP(VALUE(A3675),'REGIÕES DE SAÚDE E SEUS MUNICÍP'!$A$4:$A$5569,1,0)</f>
        <v>330530</v>
      </c>
      <c r="H3675" t="str">
        <f t="shared" si="228"/>
        <v>Mesmo município</v>
      </c>
      <c r="I3675" s="17" t="str">
        <f>VLOOKUP(C3675,'REGIÕES DE SAÚDE E SEUS MUNICÍP'!$C$4:$C$5569,1,0)</f>
        <v>Serrana</v>
      </c>
      <c r="J3675">
        <f t="shared" si="229"/>
        <v>1</v>
      </c>
      <c r="K3675" t="str">
        <f t="shared" si="230"/>
        <v>Regiões semelhantes</v>
      </c>
      <c r="L3675" t="str">
        <f t="shared" si="231"/>
        <v>igual</v>
      </c>
    </row>
    <row r="3676" spans="1:12" x14ac:dyDescent="0.25">
      <c r="A3676" t="s">
        <v>3373</v>
      </c>
      <c r="B3676" t="s">
        <v>3937</v>
      </c>
      <c r="C3676" t="s">
        <v>433</v>
      </c>
      <c r="D3676" t="s">
        <v>5607</v>
      </c>
      <c r="E3676" t="str">
        <f>VLOOKUP(VALUE(A3676),'REGIÕES DE SAÚDE E SEUS MUNICÍP'!$A$4:$C$5569,3,0)</f>
        <v>Serrana</v>
      </c>
      <c r="F3676" t="str">
        <f>VLOOKUP(G3676,'REGIÕES DE SAÚDE E SEUS MUNICÍP'!$A$4:$D$5569,4,0)</f>
        <v>Sumidouro</v>
      </c>
      <c r="G3676">
        <f>VLOOKUP(VALUE(A3676),'REGIÕES DE SAÚDE E SEUS MUNICÍP'!$A$4:$A$5569,1,0)</f>
        <v>330570</v>
      </c>
      <c r="H3676" t="str">
        <f t="shared" si="228"/>
        <v>Mesmo município</v>
      </c>
      <c r="I3676" s="17" t="str">
        <f>VLOOKUP(C3676,'REGIÕES DE SAÚDE E SEUS MUNICÍP'!$C$4:$C$5569,1,0)</f>
        <v>Serrana</v>
      </c>
      <c r="J3676">
        <f t="shared" si="229"/>
        <v>1</v>
      </c>
      <c r="K3676" t="str">
        <f t="shared" si="230"/>
        <v>Regiões semelhantes</v>
      </c>
      <c r="L3676" t="str">
        <f t="shared" si="231"/>
        <v>igual</v>
      </c>
    </row>
    <row r="3677" spans="1:12" x14ac:dyDescent="0.25">
      <c r="A3677" t="s">
        <v>5838</v>
      </c>
      <c r="B3677" t="s">
        <v>3937</v>
      </c>
      <c r="C3677" t="s">
        <v>433</v>
      </c>
      <c r="D3677" t="s">
        <v>8168</v>
      </c>
      <c r="E3677" t="str">
        <f>VLOOKUP(VALUE(A3677),'REGIÕES DE SAÚDE E SEUS MUNICÍP'!$A$4:$C$5569,3,0)</f>
        <v>Serrana</v>
      </c>
      <c r="F3677" t="str">
        <f>VLOOKUP(G3677,'REGIÕES DE SAÚDE E SEUS MUNICÍP'!$A$4:$D$5569,4,0)</f>
        <v>Teresópolis</v>
      </c>
      <c r="G3677">
        <f>VLOOKUP(VALUE(A3677),'REGIÕES DE SAÚDE E SEUS MUNICÍP'!$A$4:$A$5569,1,0)</f>
        <v>330580</v>
      </c>
      <c r="H3677" t="str">
        <f t="shared" si="228"/>
        <v>Mesmo município</v>
      </c>
      <c r="I3677" s="17" t="str">
        <f>VLOOKUP(C3677,'REGIÕES DE SAÚDE E SEUS MUNICÍP'!$C$4:$C$5569,1,0)</f>
        <v>Serrana</v>
      </c>
      <c r="J3677">
        <f t="shared" si="229"/>
        <v>1</v>
      </c>
      <c r="K3677" t="str">
        <f t="shared" si="230"/>
        <v>Regiões semelhantes</v>
      </c>
      <c r="L3677" t="str">
        <f t="shared" si="231"/>
        <v>igual</v>
      </c>
    </row>
    <row r="3678" spans="1:12" x14ac:dyDescent="0.25">
      <c r="A3678" t="s">
        <v>8685</v>
      </c>
      <c r="B3678" t="s">
        <v>3937</v>
      </c>
      <c r="C3678" t="s">
        <v>433</v>
      </c>
      <c r="D3678" t="s">
        <v>5881</v>
      </c>
      <c r="E3678" t="str">
        <f>VLOOKUP(VALUE(A3678),'REGIÕES DE SAÚDE E SEUS MUNICÍP'!$A$4:$C$5569,3,0)</f>
        <v>Serrana</v>
      </c>
      <c r="F3678" t="str">
        <f>VLOOKUP(G3678,'REGIÕES DE SAÚDE E SEUS MUNICÍP'!$A$4:$D$5569,4,0)</f>
        <v>Trajano de Moraes</v>
      </c>
      <c r="G3678">
        <f>VLOOKUP(VALUE(A3678),'REGIÕES DE SAÚDE E SEUS MUNICÍP'!$A$4:$A$5569,1,0)</f>
        <v>330590</v>
      </c>
      <c r="H3678" t="str">
        <f t="shared" si="228"/>
        <v>Mesmo município</v>
      </c>
      <c r="I3678" s="17" t="str">
        <f>VLOOKUP(C3678,'REGIÕES DE SAÚDE E SEUS MUNICÍP'!$C$4:$C$5569,1,0)</f>
        <v>Serrana</v>
      </c>
      <c r="J3678">
        <f t="shared" si="229"/>
        <v>1</v>
      </c>
      <c r="K3678" t="str">
        <f t="shared" si="230"/>
        <v>Regiões semelhantes</v>
      </c>
      <c r="L3678" t="str">
        <f t="shared" si="231"/>
        <v>igual</v>
      </c>
    </row>
    <row r="3679" spans="1:12" x14ac:dyDescent="0.25">
      <c r="A3679" t="s">
        <v>5276</v>
      </c>
      <c r="B3679" t="s">
        <v>3937</v>
      </c>
      <c r="C3679" t="s">
        <v>433</v>
      </c>
      <c r="D3679" t="s">
        <v>3012</v>
      </c>
      <c r="E3679" t="str">
        <f>VLOOKUP(VALUE(A3679),'REGIÕES DE SAÚDE E SEUS MUNICÍP'!$A$4:$C$5569,3,0)</f>
        <v>Serrana</v>
      </c>
      <c r="F3679" t="str">
        <f>VLOOKUP(G3679,'REGIÕES DE SAÚDE E SEUS MUNICÍP'!$A$4:$D$5569,4,0)</f>
        <v>Petrópolis</v>
      </c>
      <c r="G3679">
        <f>VLOOKUP(VALUE(A3679),'REGIÕES DE SAÚDE E SEUS MUNICÍP'!$A$4:$A$5569,1,0)</f>
        <v>330390</v>
      </c>
      <c r="H3679" t="str">
        <f t="shared" si="228"/>
        <v>Mesmo município</v>
      </c>
      <c r="I3679" s="17" t="str">
        <f>VLOOKUP(C3679,'REGIÕES DE SAÚDE E SEUS MUNICÍP'!$C$4:$C$5569,1,0)</f>
        <v>Serrana</v>
      </c>
      <c r="J3679">
        <f t="shared" si="229"/>
        <v>1</v>
      </c>
      <c r="K3679" t="str">
        <f t="shared" si="230"/>
        <v>Regiões semelhantes</v>
      </c>
      <c r="L3679" t="str">
        <f t="shared" si="231"/>
        <v>igual</v>
      </c>
    </row>
    <row r="3680" spans="1:12" x14ac:dyDescent="0.25">
      <c r="A3680" t="s">
        <v>5715</v>
      </c>
      <c r="B3680" t="s">
        <v>3937</v>
      </c>
      <c r="C3680" t="s">
        <v>433</v>
      </c>
      <c r="D3680" t="s">
        <v>10136</v>
      </c>
      <c r="E3680" t="str">
        <f>VLOOKUP(VALUE(A3680),'REGIÕES DE SAÚDE E SEUS MUNICÍP'!$A$4:$C$5569,3,0)</f>
        <v>Serrana</v>
      </c>
      <c r="F3680" t="str">
        <f>VLOOKUP(G3680,'REGIÕES DE SAÚDE E SEUS MUNICÍP'!$A$4:$D$5569,4,0)</f>
        <v>Macuco</v>
      </c>
      <c r="G3680">
        <f>VLOOKUP(VALUE(A3680),'REGIÕES DE SAÚDE E SEUS MUNICÍP'!$A$4:$A$5569,1,0)</f>
        <v>330245</v>
      </c>
      <c r="H3680" t="str">
        <f t="shared" si="228"/>
        <v>Mesmo município</v>
      </c>
      <c r="I3680" s="17" t="str">
        <f>VLOOKUP(C3680,'REGIÕES DE SAÚDE E SEUS MUNICÍP'!$C$4:$C$5569,1,0)</f>
        <v>Serrana</v>
      </c>
      <c r="J3680">
        <f t="shared" si="229"/>
        <v>1</v>
      </c>
      <c r="K3680" t="str">
        <f t="shared" si="230"/>
        <v>Regiões semelhantes</v>
      </c>
      <c r="L3680" t="str">
        <f t="shared" si="231"/>
        <v>igual</v>
      </c>
    </row>
    <row r="3681" spans="1:12" x14ac:dyDescent="0.25">
      <c r="A3681" t="s">
        <v>2644</v>
      </c>
      <c r="B3681" t="s">
        <v>3937</v>
      </c>
      <c r="C3681" t="s">
        <v>433</v>
      </c>
      <c r="D3681" t="s">
        <v>7569</v>
      </c>
      <c r="E3681" t="str">
        <f>VLOOKUP(VALUE(A3681),'REGIÕES DE SAÚDE E SEUS MUNICÍP'!$A$4:$C$5569,3,0)</f>
        <v>Serrana</v>
      </c>
      <c r="F3681" t="str">
        <f>VLOOKUP(G3681,'REGIÕES DE SAÚDE E SEUS MUNICÍP'!$A$4:$D$5569,4,0)</f>
        <v>Nova Friburgo</v>
      </c>
      <c r="G3681">
        <f>VLOOKUP(VALUE(A3681),'REGIÕES DE SAÚDE E SEUS MUNICÍP'!$A$4:$A$5569,1,0)</f>
        <v>330340</v>
      </c>
      <c r="H3681" t="str">
        <f t="shared" si="228"/>
        <v>Mesmo município</v>
      </c>
      <c r="I3681" s="17" t="str">
        <f>VLOOKUP(C3681,'REGIÕES DE SAÚDE E SEUS MUNICÍP'!$C$4:$C$5569,1,0)</f>
        <v>Serrana</v>
      </c>
      <c r="J3681">
        <f t="shared" si="229"/>
        <v>1</v>
      </c>
      <c r="K3681" t="str">
        <f t="shared" si="230"/>
        <v>Regiões semelhantes</v>
      </c>
      <c r="L3681" t="str">
        <f t="shared" si="231"/>
        <v>igual</v>
      </c>
    </row>
    <row r="3682" spans="1:12" x14ac:dyDescent="0.25">
      <c r="A3682" t="s">
        <v>945</v>
      </c>
      <c r="B3682" t="s">
        <v>3937</v>
      </c>
      <c r="C3682" t="s">
        <v>433</v>
      </c>
      <c r="D3682" t="s">
        <v>10458</v>
      </c>
      <c r="E3682" t="str">
        <f>VLOOKUP(VALUE(A3682),'REGIÕES DE SAÚDE E SEUS MUNICÍP'!$A$4:$C$5569,3,0)</f>
        <v>Serrana</v>
      </c>
      <c r="F3682" t="str">
        <f>VLOOKUP(G3682,'REGIÕES DE SAÚDE E SEUS MUNICÍP'!$A$4:$D$5569,4,0)</f>
        <v>Cordeiro</v>
      </c>
      <c r="G3682">
        <f>VLOOKUP(VALUE(A3682),'REGIÕES DE SAÚDE E SEUS MUNICÍP'!$A$4:$A$5569,1,0)</f>
        <v>330150</v>
      </c>
      <c r="H3682" t="str">
        <f t="shared" si="228"/>
        <v>Mesmo município</v>
      </c>
      <c r="I3682" s="17" t="str">
        <f>VLOOKUP(C3682,'REGIÕES DE SAÚDE E SEUS MUNICÍP'!$C$4:$C$5569,1,0)</f>
        <v>Serrana</v>
      </c>
      <c r="J3682">
        <f t="shared" si="229"/>
        <v>1</v>
      </c>
      <c r="K3682" t="str">
        <f t="shared" si="230"/>
        <v>Regiões semelhantes</v>
      </c>
      <c r="L3682" t="str">
        <f t="shared" si="231"/>
        <v>igual</v>
      </c>
    </row>
    <row r="3683" spans="1:12" x14ac:dyDescent="0.25">
      <c r="A3683" t="s">
        <v>9357</v>
      </c>
      <c r="B3683" t="s">
        <v>3937</v>
      </c>
      <c r="C3683" t="s">
        <v>433</v>
      </c>
      <c r="D3683" t="s">
        <v>5327</v>
      </c>
      <c r="E3683" t="str">
        <f>VLOOKUP(VALUE(A3683),'REGIÕES DE SAÚDE E SEUS MUNICÍP'!$A$4:$C$5569,3,0)</f>
        <v>Serrana</v>
      </c>
      <c r="F3683" t="str">
        <f>VLOOKUP(G3683,'REGIÕES DE SAÚDE E SEUS MUNICÍP'!$A$4:$D$5569,4,0)</f>
        <v>Duas Barras</v>
      </c>
      <c r="G3683">
        <f>VLOOKUP(VALUE(A3683),'REGIÕES DE SAÚDE E SEUS MUNICÍP'!$A$4:$A$5569,1,0)</f>
        <v>330160</v>
      </c>
      <c r="H3683" t="str">
        <f t="shared" si="228"/>
        <v>Mesmo município</v>
      </c>
      <c r="I3683" s="17" t="str">
        <f>VLOOKUP(C3683,'REGIÕES DE SAÚDE E SEUS MUNICÍP'!$C$4:$C$5569,1,0)</f>
        <v>Serrana</v>
      </c>
      <c r="J3683">
        <f t="shared" si="229"/>
        <v>1</v>
      </c>
      <c r="K3683" t="str">
        <f t="shared" si="230"/>
        <v>Regiões semelhantes</v>
      </c>
      <c r="L3683" t="str">
        <f t="shared" si="231"/>
        <v>igual</v>
      </c>
    </row>
    <row r="3684" spans="1:12" x14ac:dyDescent="0.25">
      <c r="A3684" t="s">
        <v>9422</v>
      </c>
      <c r="B3684" t="s">
        <v>3937</v>
      </c>
      <c r="C3684" t="s">
        <v>433</v>
      </c>
      <c r="D3684" t="s">
        <v>998</v>
      </c>
      <c r="E3684" t="str">
        <f>VLOOKUP(VALUE(A3684),'REGIÕES DE SAÚDE E SEUS MUNICÍP'!$A$4:$C$5569,3,0)</f>
        <v>Serrana</v>
      </c>
      <c r="F3684" t="str">
        <f>VLOOKUP(G3684,'REGIÕES DE SAÚDE E SEUS MUNICÍP'!$A$4:$D$5569,4,0)</f>
        <v>Guapimirim</v>
      </c>
      <c r="G3684">
        <f>VLOOKUP(VALUE(A3684),'REGIÕES DE SAÚDE E SEUS MUNICÍP'!$A$4:$A$5569,1,0)</f>
        <v>330185</v>
      </c>
      <c r="H3684" t="str">
        <f t="shared" si="228"/>
        <v>Mesmo município</v>
      </c>
      <c r="I3684" s="17" t="str">
        <f>VLOOKUP(C3684,'REGIÕES DE SAÚDE E SEUS MUNICÍP'!$C$4:$C$5569,1,0)</f>
        <v>Serrana</v>
      </c>
      <c r="J3684">
        <f t="shared" si="229"/>
        <v>1</v>
      </c>
      <c r="K3684" t="str">
        <f t="shared" si="230"/>
        <v>Regiões semelhantes</v>
      </c>
      <c r="L3684" t="str">
        <f t="shared" si="231"/>
        <v>igual</v>
      </c>
    </row>
    <row r="3685" spans="1:12" x14ac:dyDescent="0.25">
      <c r="A3685" t="s">
        <v>1536</v>
      </c>
      <c r="B3685" t="s">
        <v>3937</v>
      </c>
      <c r="C3685" t="s">
        <v>433</v>
      </c>
      <c r="D3685" t="s">
        <v>5635</v>
      </c>
      <c r="E3685" t="str">
        <f>VLOOKUP(VALUE(A3685),'REGIÕES DE SAÚDE E SEUS MUNICÍP'!$A$4:$C$5569,3,0)</f>
        <v>Serrana</v>
      </c>
      <c r="F3685" t="str">
        <f>VLOOKUP(G3685,'REGIÕES DE SAÚDE E SEUS MUNICÍP'!$A$4:$D$5569,4,0)</f>
        <v>Bom Jardim</v>
      </c>
      <c r="G3685">
        <f>VLOOKUP(VALUE(A3685),'REGIÕES DE SAÚDE E SEUS MUNICÍP'!$A$4:$A$5569,1,0)</f>
        <v>330050</v>
      </c>
      <c r="H3685" t="str">
        <f t="shared" si="228"/>
        <v>Mesmo município</v>
      </c>
      <c r="I3685" s="17" t="str">
        <f>VLOOKUP(C3685,'REGIÕES DE SAÚDE E SEUS MUNICÍP'!$C$4:$C$5569,1,0)</f>
        <v>Serrana</v>
      </c>
      <c r="J3685">
        <f t="shared" si="229"/>
        <v>1</v>
      </c>
      <c r="K3685" t="str">
        <f t="shared" si="230"/>
        <v>Regiões semelhantes</v>
      </c>
      <c r="L3685" t="str">
        <f t="shared" si="231"/>
        <v>igual</v>
      </c>
    </row>
    <row r="3686" spans="1:12" x14ac:dyDescent="0.25">
      <c r="A3686" t="s">
        <v>4895</v>
      </c>
      <c r="B3686" t="s">
        <v>3937</v>
      </c>
      <c r="C3686" t="s">
        <v>433</v>
      </c>
      <c r="D3686" t="s">
        <v>9400</v>
      </c>
      <c r="E3686" t="str">
        <f>VLOOKUP(VALUE(A3686),'REGIÕES DE SAÚDE E SEUS MUNICÍP'!$A$4:$C$5569,3,0)</f>
        <v>Serrana</v>
      </c>
      <c r="F3686" t="str">
        <f>VLOOKUP(G3686,'REGIÕES DE SAÚDE E SEUS MUNICÍP'!$A$4:$D$5569,4,0)</f>
        <v>Cachoeiras de Macacu</v>
      </c>
      <c r="G3686">
        <f>VLOOKUP(VALUE(A3686),'REGIÕES DE SAÚDE E SEUS MUNICÍP'!$A$4:$A$5569,1,0)</f>
        <v>330080</v>
      </c>
      <c r="H3686" t="str">
        <f t="shared" si="228"/>
        <v>Mesmo município</v>
      </c>
      <c r="I3686" s="17" t="str">
        <f>VLOOKUP(C3686,'REGIÕES DE SAÚDE E SEUS MUNICÍP'!$C$4:$C$5569,1,0)</f>
        <v>Serrana</v>
      </c>
      <c r="J3686">
        <f t="shared" si="229"/>
        <v>1</v>
      </c>
      <c r="K3686" t="str">
        <f t="shared" si="230"/>
        <v>Regiões semelhantes</v>
      </c>
      <c r="L3686" t="str">
        <f t="shared" si="231"/>
        <v>igual</v>
      </c>
    </row>
    <row r="3687" spans="1:12" x14ac:dyDescent="0.25">
      <c r="A3687" t="s">
        <v>775</v>
      </c>
      <c r="B3687" t="s">
        <v>3937</v>
      </c>
      <c r="C3687" t="s">
        <v>433</v>
      </c>
      <c r="D3687" t="s">
        <v>10251</v>
      </c>
      <c r="E3687" t="str">
        <f>VLOOKUP(VALUE(A3687),'REGIÕES DE SAÚDE E SEUS MUNICÍP'!$A$4:$C$5569,3,0)</f>
        <v>Serrana</v>
      </c>
      <c r="F3687" t="str">
        <f>VLOOKUP(G3687,'REGIÕES DE SAÚDE E SEUS MUNICÍP'!$A$4:$D$5569,4,0)</f>
        <v>Cantagalo</v>
      </c>
      <c r="G3687">
        <f>VLOOKUP(VALUE(A3687),'REGIÕES DE SAÚDE E SEUS MUNICÍP'!$A$4:$A$5569,1,0)</f>
        <v>330110</v>
      </c>
      <c r="H3687" t="str">
        <f t="shared" si="228"/>
        <v>Mesmo município</v>
      </c>
      <c r="I3687" s="17" t="str">
        <f>VLOOKUP(C3687,'REGIÕES DE SAÚDE E SEUS MUNICÍP'!$C$4:$C$5569,1,0)</f>
        <v>Serrana</v>
      </c>
      <c r="J3687">
        <f t="shared" si="229"/>
        <v>1</v>
      </c>
      <c r="K3687" t="str">
        <f t="shared" si="230"/>
        <v>diferente</v>
      </c>
      <c r="L3687" t="str">
        <f t="shared" si="231"/>
        <v>igual</v>
      </c>
    </row>
    <row r="3688" spans="1:12" x14ac:dyDescent="0.25">
      <c r="A3688" t="s">
        <v>6364</v>
      </c>
      <c r="B3688" t="s">
        <v>2952</v>
      </c>
      <c r="C3688" t="s">
        <v>10086</v>
      </c>
      <c r="D3688" t="s">
        <v>3435</v>
      </c>
      <c r="E3688" t="str">
        <f>VLOOKUP(VALUE(A3688),'REGIÕES DE SAÚDE E SEUS MUNICÍP'!$A$4:$C$5569,3,0)</f>
        <v>I ETAM</v>
      </c>
      <c r="F3688" t="str">
        <f>VLOOKUP(G3688,'REGIÕES DE SAÚDE E SEUS MUNICÍP'!$A$4:$D$5569,4,0)</f>
        <v>Montanhas</v>
      </c>
      <c r="G3688">
        <f>VLOOKUP(VALUE(A3688),'REGIÕES DE SAÚDE E SEUS MUNICÍP'!$A$4:$A$5569,1,0)</f>
        <v>240770</v>
      </c>
      <c r="H3688" t="str">
        <f t="shared" si="228"/>
        <v>Mesmo município</v>
      </c>
      <c r="I3688" s="17" t="e">
        <f>VLOOKUP(C3688,'REGIÕES DE SAÚDE E SEUS MUNICÍP'!$C$4:$C$5569,1,0)</f>
        <v>#N/A</v>
      </c>
      <c r="J3688" t="e">
        <f t="shared" si="229"/>
        <v>#VALUE!</v>
      </c>
      <c r="K3688" t="str">
        <f t="shared" si="230"/>
        <v>Regiões semelhantes</v>
      </c>
      <c r="L3688" t="str">
        <f t="shared" si="231"/>
        <v>diferente</v>
      </c>
    </row>
    <row r="3689" spans="1:12" x14ac:dyDescent="0.25">
      <c r="A3689" t="s">
        <v>10327</v>
      </c>
      <c r="B3689" t="s">
        <v>2952</v>
      </c>
      <c r="C3689" t="s">
        <v>10086</v>
      </c>
      <c r="D3689" t="s">
        <v>8613</v>
      </c>
      <c r="E3689" t="str">
        <f>VLOOKUP(VALUE(A3689),'REGIÕES DE SAÚDE E SEUS MUNICÍP'!$A$4:$C$5569,3,0)</f>
        <v>I ETAM</v>
      </c>
      <c r="F3689" t="str">
        <f>VLOOKUP(G3689,'REGIÕES DE SAÚDE E SEUS MUNICÍP'!$A$4:$D$5569,4,0)</f>
        <v>Brejinho</v>
      </c>
      <c r="G3689">
        <f>VLOOKUP(VALUE(A3689),'REGIÕES DE SAÚDE E SEUS MUNICÍP'!$A$4:$A$5569,1,0)</f>
        <v>240180</v>
      </c>
      <c r="H3689" t="str">
        <f t="shared" si="228"/>
        <v>Mesmo município</v>
      </c>
      <c r="I3689" s="17" t="e">
        <f>VLOOKUP(C3689,'REGIÕES DE SAÚDE E SEUS MUNICÍP'!$C$4:$C$5569,1,0)</f>
        <v>#N/A</v>
      </c>
      <c r="J3689" t="e">
        <f t="shared" si="229"/>
        <v>#VALUE!</v>
      </c>
      <c r="K3689" t="str">
        <f t="shared" si="230"/>
        <v>Regiões semelhantes</v>
      </c>
      <c r="L3689" t="str">
        <f t="shared" si="231"/>
        <v>igual</v>
      </c>
    </row>
    <row r="3690" spans="1:12" x14ac:dyDescent="0.25">
      <c r="A3690" t="s">
        <v>1356</v>
      </c>
      <c r="B3690" t="s">
        <v>2952</v>
      </c>
      <c r="C3690" t="s">
        <v>10086</v>
      </c>
      <c r="D3690" t="s">
        <v>8003</v>
      </c>
      <c r="E3690" t="str">
        <f>VLOOKUP(VALUE(A3690),'REGIÕES DE SAÚDE E SEUS MUNICÍP'!$A$4:$C$5569,3,0)</f>
        <v>I ETAM</v>
      </c>
      <c r="F3690" t="str">
        <f>VLOOKUP(G3690,'REGIÕES DE SAÚDE E SEUS MUNICÍP'!$A$4:$D$5569,4,0)</f>
        <v>Monte das Gameleiras</v>
      </c>
      <c r="G3690">
        <f>VLOOKUP(VALUE(A3690),'REGIÕES DE SAÚDE E SEUS MUNICÍP'!$A$4:$A$5569,1,0)</f>
        <v>240790</v>
      </c>
      <c r="H3690" t="str">
        <f t="shared" si="228"/>
        <v>Mesmo município</v>
      </c>
      <c r="I3690" s="17" t="e">
        <f>VLOOKUP(C3690,'REGIÕES DE SAÚDE E SEUS MUNICÍP'!$C$4:$C$5569,1,0)</f>
        <v>#N/A</v>
      </c>
      <c r="J3690" t="e">
        <f t="shared" si="229"/>
        <v>#VALUE!</v>
      </c>
      <c r="K3690" t="str">
        <f t="shared" si="230"/>
        <v>Regiões semelhantes</v>
      </c>
      <c r="L3690" t="str">
        <f t="shared" si="231"/>
        <v>igual</v>
      </c>
    </row>
    <row r="3691" spans="1:12" x14ac:dyDescent="0.25">
      <c r="A3691" t="s">
        <v>10141</v>
      </c>
      <c r="B3691" t="s">
        <v>2952</v>
      </c>
      <c r="C3691" t="s">
        <v>10086</v>
      </c>
      <c r="D3691" t="s">
        <v>10689</v>
      </c>
      <c r="E3691" t="str">
        <f>VLOOKUP(VALUE(A3691),'REGIÕES DE SAÚDE E SEUS MUNICÍP'!$A$4:$C$5569,3,0)</f>
        <v>I ETAM</v>
      </c>
      <c r="F3691" t="str">
        <f>VLOOKUP(G3691,'REGIÕES DE SAÚDE E SEUS MUNICÍP'!$A$4:$D$5569,4,0)</f>
        <v>Nísia Floresta</v>
      </c>
      <c r="G3691">
        <f>VLOOKUP(VALUE(A3691),'REGIÕES DE SAÚDE E SEUS MUNICÍP'!$A$4:$A$5569,1,0)</f>
        <v>240820</v>
      </c>
      <c r="H3691" t="str">
        <f t="shared" si="228"/>
        <v>Mesmo município</v>
      </c>
      <c r="I3691" s="17" t="e">
        <f>VLOOKUP(C3691,'REGIÕES DE SAÚDE E SEUS MUNICÍP'!$C$4:$C$5569,1,0)</f>
        <v>#N/A</v>
      </c>
      <c r="J3691" t="e">
        <f t="shared" si="229"/>
        <v>#VALUE!</v>
      </c>
      <c r="K3691" t="str">
        <f t="shared" si="230"/>
        <v>Regiões semelhantes</v>
      </c>
      <c r="L3691" t="str">
        <f t="shared" si="231"/>
        <v>igual</v>
      </c>
    </row>
    <row r="3692" spans="1:12" x14ac:dyDescent="0.25">
      <c r="A3692" t="s">
        <v>7435</v>
      </c>
      <c r="B3692" t="s">
        <v>2952</v>
      </c>
      <c r="C3692" t="s">
        <v>10086</v>
      </c>
      <c r="D3692" t="s">
        <v>3122</v>
      </c>
      <c r="E3692" t="str">
        <f>VLOOKUP(VALUE(A3692),'REGIÕES DE SAÚDE E SEUS MUNICÍP'!$A$4:$C$5569,3,0)</f>
        <v>I ETAM</v>
      </c>
      <c r="F3692" t="str">
        <f>VLOOKUP(G3692,'REGIÕES DE SAÚDE E SEUS MUNICÍP'!$A$4:$D$5569,4,0)</f>
        <v>Nova Cruz</v>
      </c>
      <c r="G3692">
        <f>VLOOKUP(VALUE(A3692),'REGIÕES DE SAÚDE E SEUS MUNICÍP'!$A$4:$A$5569,1,0)</f>
        <v>240830</v>
      </c>
      <c r="H3692" t="str">
        <f t="shared" si="228"/>
        <v>Mesmo município</v>
      </c>
      <c r="I3692" s="17" t="e">
        <f>VLOOKUP(C3692,'REGIÕES DE SAÚDE E SEUS MUNICÍP'!$C$4:$C$5569,1,0)</f>
        <v>#N/A</v>
      </c>
      <c r="J3692" t="e">
        <f t="shared" si="229"/>
        <v>#VALUE!</v>
      </c>
      <c r="K3692" t="str">
        <f t="shared" si="230"/>
        <v>Regiões semelhantes</v>
      </c>
      <c r="L3692" t="str">
        <f t="shared" si="231"/>
        <v>igual</v>
      </c>
    </row>
    <row r="3693" spans="1:12" x14ac:dyDescent="0.25">
      <c r="A3693" t="s">
        <v>1285</v>
      </c>
      <c r="B3693" t="s">
        <v>2952</v>
      </c>
      <c r="C3693" t="s">
        <v>10086</v>
      </c>
      <c r="D3693" t="s">
        <v>4207</v>
      </c>
      <c r="E3693" t="str">
        <f>VLOOKUP(VALUE(A3693),'REGIÕES DE SAÚDE E SEUS MUNICÍP'!$A$4:$C$5569,3,0)</f>
        <v>I ETAM</v>
      </c>
      <c r="F3693" t="str">
        <f>VLOOKUP(G3693,'REGIÕES DE SAÚDE E SEUS MUNICÍP'!$A$4:$D$5569,4,0)</f>
        <v>Passa e Fica</v>
      </c>
      <c r="G3693">
        <f>VLOOKUP(VALUE(A3693),'REGIÕES DE SAÚDE E SEUS MUNICÍP'!$A$4:$A$5569,1,0)</f>
        <v>240910</v>
      </c>
      <c r="H3693" t="str">
        <f t="shared" si="228"/>
        <v>Mesmo município</v>
      </c>
      <c r="I3693" s="17" t="e">
        <f>VLOOKUP(C3693,'REGIÕES DE SAÚDE E SEUS MUNICÍP'!$C$4:$C$5569,1,0)</f>
        <v>#N/A</v>
      </c>
      <c r="J3693" t="e">
        <f t="shared" si="229"/>
        <v>#VALUE!</v>
      </c>
      <c r="K3693" t="str">
        <f t="shared" si="230"/>
        <v>Regiões semelhantes</v>
      </c>
      <c r="L3693" t="str">
        <f t="shared" si="231"/>
        <v>igual</v>
      </c>
    </row>
    <row r="3694" spans="1:12" x14ac:dyDescent="0.25">
      <c r="A3694" t="s">
        <v>9750</v>
      </c>
      <c r="B3694" t="s">
        <v>2952</v>
      </c>
      <c r="C3694" t="s">
        <v>10086</v>
      </c>
      <c r="D3694" t="s">
        <v>7969</v>
      </c>
      <c r="E3694" t="str">
        <f>VLOOKUP(VALUE(A3694),'REGIÕES DE SAÚDE E SEUS MUNICÍP'!$A$4:$C$5569,3,0)</f>
        <v>I ETAM</v>
      </c>
      <c r="F3694" t="str">
        <f>VLOOKUP(G3694,'REGIÕES DE SAÚDE E SEUS MUNICÍP'!$A$4:$D$5569,4,0)</f>
        <v>Passagem</v>
      </c>
      <c r="G3694">
        <f>VLOOKUP(VALUE(A3694),'REGIÕES DE SAÚDE E SEUS MUNICÍP'!$A$4:$A$5569,1,0)</f>
        <v>240920</v>
      </c>
      <c r="H3694" t="str">
        <f t="shared" si="228"/>
        <v>Mesmo município</v>
      </c>
      <c r="I3694" s="17" t="e">
        <f>VLOOKUP(C3694,'REGIÕES DE SAÚDE E SEUS MUNICÍP'!$C$4:$C$5569,1,0)</f>
        <v>#N/A</v>
      </c>
      <c r="J3694" t="e">
        <f t="shared" si="229"/>
        <v>#VALUE!</v>
      </c>
      <c r="K3694" t="str">
        <f t="shared" si="230"/>
        <v>Regiões semelhantes</v>
      </c>
      <c r="L3694" t="str">
        <f t="shared" si="231"/>
        <v>igual</v>
      </c>
    </row>
    <row r="3695" spans="1:12" x14ac:dyDescent="0.25">
      <c r="A3695" t="s">
        <v>3814</v>
      </c>
      <c r="B3695" t="s">
        <v>2952</v>
      </c>
      <c r="C3695" t="s">
        <v>10086</v>
      </c>
      <c r="D3695" t="s">
        <v>210</v>
      </c>
      <c r="E3695" t="str">
        <f>VLOOKUP(VALUE(A3695),'REGIÕES DE SAÚDE E SEUS MUNICÍP'!$A$4:$C$5569,3,0)</f>
        <v>I ETAM</v>
      </c>
      <c r="F3695" t="str">
        <f>VLOOKUP(G3695,'REGIÕES DE SAÚDE E SEUS MUNICÍP'!$A$4:$D$5569,4,0)</f>
        <v>Pedro Velho</v>
      </c>
      <c r="G3695">
        <f>VLOOKUP(VALUE(A3695),'REGIÕES DE SAÚDE E SEUS MUNICÍP'!$A$4:$A$5569,1,0)</f>
        <v>240980</v>
      </c>
      <c r="H3695" t="str">
        <f t="shared" si="228"/>
        <v>Mesmo município</v>
      </c>
      <c r="I3695" s="17" t="e">
        <f>VLOOKUP(C3695,'REGIÕES DE SAÚDE E SEUS MUNICÍP'!$C$4:$C$5569,1,0)</f>
        <v>#N/A</v>
      </c>
      <c r="J3695" t="e">
        <f t="shared" si="229"/>
        <v>#VALUE!</v>
      </c>
      <c r="K3695" t="str">
        <f t="shared" si="230"/>
        <v>Regiões semelhantes</v>
      </c>
      <c r="L3695" t="str">
        <f t="shared" si="231"/>
        <v>igual</v>
      </c>
    </row>
    <row r="3696" spans="1:12" x14ac:dyDescent="0.25">
      <c r="A3696" t="s">
        <v>2803</v>
      </c>
      <c r="B3696" t="s">
        <v>2952</v>
      </c>
      <c r="C3696" t="s">
        <v>10086</v>
      </c>
      <c r="D3696" t="s">
        <v>4775</v>
      </c>
      <c r="E3696" t="str">
        <f>VLOOKUP(VALUE(A3696),'REGIÕES DE SAÚDE E SEUS MUNICÍP'!$A$4:$C$5569,3,0)</f>
        <v>I ETAM</v>
      </c>
      <c r="F3696" t="str">
        <f>VLOOKUP(G3696,'REGIÕES DE SAÚDE E SEUS MUNICÍP'!$A$4:$D$5569,4,0)</f>
        <v>Canguaretama</v>
      </c>
      <c r="G3696">
        <f>VLOOKUP(VALUE(A3696),'REGIÕES DE SAÚDE E SEUS MUNICÍP'!$A$4:$A$5569,1,0)</f>
        <v>240220</v>
      </c>
      <c r="H3696" t="str">
        <f t="shared" si="228"/>
        <v>Mesmo município</v>
      </c>
      <c r="I3696" s="17" t="e">
        <f>VLOOKUP(C3696,'REGIÕES DE SAÚDE E SEUS MUNICÍP'!$C$4:$C$5569,1,0)</f>
        <v>#N/A</v>
      </c>
      <c r="J3696" t="e">
        <f t="shared" si="229"/>
        <v>#VALUE!</v>
      </c>
      <c r="K3696" t="str">
        <f t="shared" si="230"/>
        <v>Regiões semelhantes</v>
      </c>
      <c r="L3696" t="str">
        <f t="shared" si="231"/>
        <v>igual</v>
      </c>
    </row>
    <row r="3697" spans="1:12" x14ac:dyDescent="0.25">
      <c r="A3697" t="s">
        <v>8665</v>
      </c>
      <c r="B3697" t="s">
        <v>2952</v>
      </c>
      <c r="C3697" t="s">
        <v>10086</v>
      </c>
      <c r="D3697" t="s">
        <v>3565</v>
      </c>
      <c r="E3697" t="str">
        <f>VLOOKUP(VALUE(A3697),'REGIÕES DE SAÚDE E SEUS MUNICÍP'!$A$4:$C$5569,3,0)</f>
        <v>I ETAM</v>
      </c>
      <c r="F3697" t="str">
        <f>VLOOKUP(G3697,'REGIÕES DE SAÚDE E SEUS MUNICÍP'!$A$4:$D$5569,4,0)</f>
        <v>Santo Antônio</v>
      </c>
      <c r="G3697">
        <f>VLOOKUP(VALUE(A3697),'REGIÕES DE SAÚDE E SEUS MUNICÍP'!$A$4:$A$5569,1,0)</f>
        <v>241150</v>
      </c>
      <c r="H3697" t="str">
        <f t="shared" si="228"/>
        <v>Mesmo município</v>
      </c>
      <c r="I3697" s="17" t="e">
        <f>VLOOKUP(C3697,'REGIÕES DE SAÚDE E SEUS MUNICÍP'!$C$4:$C$5569,1,0)</f>
        <v>#N/A</v>
      </c>
      <c r="J3697" t="e">
        <f t="shared" si="229"/>
        <v>#VALUE!</v>
      </c>
      <c r="K3697" t="str">
        <f t="shared" si="230"/>
        <v>Regiões semelhantes</v>
      </c>
      <c r="L3697" t="str">
        <f t="shared" si="231"/>
        <v>igual</v>
      </c>
    </row>
    <row r="3698" spans="1:12" x14ac:dyDescent="0.25">
      <c r="A3698" t="s">
        <v>4047</v>
      </c>
      <c r="B3698" t="s">
        <v>2952</v>
      </c>
      <c r="C3698" t="s">
        <v>10086</v>
      </c>
      <c r="D3698" t="s">
        <v>9709</v>
      </c>
      <c r="E3698" t="str">
        <f>VLOOKUP(VALUE(A3698),'REGIÕES DE SAÚDE E SEUS MUNICÍP'!$A$4:$C$5569,3,0)</f>
        <v>I ETAM</v>
      </c>
      <c r="F3698" t="str">
        <f>VLOOKUP(G3698,'REGIÕES DE SAÚDE E SEUS MUNICÍP'!$A$4:$D$5569,4,0)</f>
        <v>São José de Mipibu</v>
      </c>
      <c r="G3698">
        <f>VLOOKUP(VALUE(A3698),'REGIÕES DE SAÚDE E SEUS MUNICÍP'!$A$4:$A$5569,1,0)</f>
        <v>241220</v>
      </c>
      <c r="H3698" t="str">
        <f t="shared" si="228"/>
        <v>Mesmo município</v>
      </c>
      <c r="I3698" s="17" t="e">
        <f>VLOOKUP(C3698,'REGIÕES DE SAÚDE E SEUS MUNICÍP'!$C$4:$C$5569,1,0)</f>
        <v>#N/A</v>
      </c>
      <c r="J3698" t="e">
        <f t="shared" si="229"/>
        <v>#VALUE!</v>
      </c>
      <c r="K3698" t="str">
        <f t="shared" si="230"/>
        <v>Regiões semelhantes</v>
      </c>
      <c r="L3698" t="str">
        <f t="shared" si="231"/>
        <v>igual</v>
      </c>
    </row>
    <row r="3699" spans="1:12" x14ac:dyDescent="0.25">
      <c r="A3699" t="s">
        <v>4765</v>
      </c>
      <c r="B3699" t="s">
        <v>2952</v>
      </c>
      <c r="C3699" t="s">
        <v>10086</v>
      </c>
      <c r="D3699" t="s">
        <v>9150</v>
      </c>
      <c r="E3699" t="str">
        <f>VLOOKUP(VALUE(A3699),'REGIÕES DE SAÚDE E SEUS MUNICÍP'!$A$4:$C$5569,3,0)</f>
        <v>I ETAM</v>
      </c>
      <c r="F3699" t="str">
        <f>VLOOKUP(G3699,'REGIÕES DE SAÚDE E SEUS MUNICÍP'!$A$4:$D$5569,4,0)</f>
        <v>Senador Georgino Avelino</v>
      </c>
      <c r="G3699">
        <f>VLOOKUP(VALUE(A3699),'REGIÕES DE SAÚDE E SEUS MUNICÍP'!$A$4:$A$5569,1,0)</f>
        <v>241320</v>
      </c>
      <c r="H3699" t="str">
        <f t="shared" si="228"/>
        <v>Mesmo município</v>
      </c>
      <c r="I3699" s="17" t="e">
        <f>VLOOKUP(C3699,'REGIÕES DE SAÚDE E SEUS MUNICÍP'!$C$4:$C$5569,1,0)</f>
        <v>#N/A</v>
      </c>
      <c r="J3699" t="e">
        <f t="shared" si="229"/>
        <v>#VALUE!</v>
      </c>
      <c r="K3699" t="str">
        <f t="shared" si="230"/>
        <v>Regiões semelhantes</v>
      </c>
      <c r="L3699" t="str">
        <f t="shared" si="231"/>
        <v>igual</v>
      </c>
    </row>
    <row r="3700" spans="1:12" x14ac:dyDescent="0.25">
      <c r="A3700" t="s">
        <v>2044</v>
      </c>
      <c r="B3700" t="s">
        <v>2952</v>
      </c>
      <c r="C3700" t="s">
        <v>10086</v>
      </c>
      <c r="D3700" t="s">
        <v>1095</v>
      </c>
      <c r="E3700" t="str">
        <f>VLOOKUP(VALUE(A3700),'REGIÕES DE SAÚDE E SEUS MUNICÍP'!$A$4:$C$5569,3,0)</f>
        <v>I ETAM</v>
      </c>
      <c r="F3700" t="str">
        <f>VLOOKUP(G3700,'REGIÕES DE SAÚDE E SEUS MUNICÍP'!$A$4:$D$5569,4,0)</f>
        <v>Serra de São Bento</v>
      </c>
      <c r="G3700">
        <f>VLOOKUP(VALUE(A3700),'REGIÕES DE SAÚDE E SEUS MUNICÍP'!$A$4:$A$5569,1,0)</f>
        <v>241330</v>
      </c>
      <c r="H3700" t="str">
        <f t="shared" si="228"/>
        <v>Mesmo município</v>
      </c>
      <c r="I3700" s="17" t="e">
        <f>VLOOKUP(C3700,'REGIÕES DE SAÚDE E SEUS MUNICÍP'!$C$4:$C$5569,1,0)</f>
        <v>#N/A</v>
      </c>
      <c r="J3700" t="e">
        <f t="shared" si="229"/>
        <v>#VALUE!</v>
      </c>
      <c r="K3700" t="str">
        <f t="shared" si="230"/>
        <v>Regiões semelhantes</v>
      </c>
      <c r="L3700" t="str">
        <f t="shared" si="231"/>
        <v>igual</v>
      </c>
    </row>
    <row r="3701" spans="1:12" x14ac:dyDescent="0.25">
      <c r="A3701" t="s">
        <v>7526</v>
      </c>
      <c r="B3701" t="s">
        <v>2952</v>
      </c>
      <c r="C3701" t="s">
        <v>10086</v>
      </c>
      <c r="D3701" t="s">
        <v>3849</v>
      </c>
      <c r="E3701" t="str">
        <f>VLOOKUP(VALUE(A3701),'REGIÕES DE SAÚDE E SEUS MUNICÍP'!$A$4:$C$5569,3,0)</f>
        <v>I ETAM</v>
      </c>
      <c r="F3701" t="str">
        <f>VLOOKUP(G3701,'REGIÕES DE SAÚDE E SEUS MUNICÍP'!$A$4:$D$5569,4,0)</f>
        <v>Serrinha</v>
      </c>
      <c r="G3701">
        <f>VLOOKUP(VALUE(A3701),'REGIÕES DE SAÚDE E SEUS MUNICÍP'!$A$4:$A$5569,1,0)</f>
        <v>241350</v>
      </c>
      <c r="H3701" t="str">
        <f t="shared" si="228"/>
        <v>Mesmo município</v>
      </c>
      <c r="I3701" s="17" t="e">
        <f>VLOOKUP(C3701,'REGIÕES DE SAÚDE E SEUS MUNICÍP'!$C$4:$C$5569,1,0)</f>
        <v>#N/A</v>
      </c>
      <c r="J3701" t="e">
        <f t="shared" si="229"/>
        <v>#VALUE!</v>
      </c>
      <c r="K3701" t="str">
        <f t="shared" si="230"/>
        <v>Regiões semelhantes</v>
      </c>
      <c r="L3701" t="str">
        <f t="shared" si="231"/>
        <v>igual</v>
      </c>
    </row>
    <row r="3702" spans="1:12" x14ac:dyDescent="0.25">
      <c r="A3702" t="s">
        <v>10170</v>
      </c>
      <c r="B3702" t="s">
        <v>2952</v>
      </c>
      <c r="C3702" t="s">
        <v>10086</v>
      </c>
      <c r="D3702" t="s">
        <v>4045</v>
      </c>
      <c r="E3702" t="str">
        <f>VLOOKUP(VALUE(A3702),'REGIÕES DE SAÚDE E SEUS MUNICÍP'!$A$4:$C$5569,3,0)</f>
        <v>I ETAM</v>
      </c>
      <c r="F3702" t="str">
        <f>VLOOKUP(G3702,'REGIÕES DE SAÚDE E SEUS MUNICÍP'!$A$4:$D$5569,4,0)</f>
        <v>Tibau do Sul</v>
      </c>
      <c r="G3702">
        <f>VLOOKUP(VALUE(A3702),'REGIÕES DE SAÚDE E SEUS MUNICÍP'!$A$4:$A$5569,1,0)</f>
        <v>241420</v>
      </c>
      <c r="H3702" t="str">
        <f t="shared" si="228"/>
        <v>Mesmo município</v>
      </c>
      <c r="I3702" s="17" t="e">
        <f>VLOOKUP(C3702,'REGIÕES DE SAÚDE E SEUS MUNICÍP'!$C$4:$C$5569,1,0)</f>
        <v>#N/A</v>
      </c>
      <c r="J3702" t="e">
        <f t="shared" si="229"/>
        <v>#VALUE!</v>
      </c>
      <c r="K3702" t="str">
        <f t="shared" si="230"/>
        <v>Regiões semelhantes</v>
      </c>
      <c r="L3702" t="str">
        <f t="shared" si="231"/>
        <v>igual</v>
      </c>
    </row>
    <row r="3703" spans="1:12" x14ac:dyDescent="0.25">
      <c r="A3703" t="s">
        <v>7563</v>
      </c>
      <c r="B3703" t="s">
        <v>2952</v>
      </c>
      <c r="C3703" t="s">
        <v>10086</v>
      </c>
      <c r="D3703" t="s">
        <v>4408</v>
      </c>
      <c r="E3703" t="str">
        <f>VLOOKUP(VALUE(A3703),'REGIÕES DE SAÚDE E SEUS MUNICÍP'!$A$4:$C$5569,3,0)</f>
        <v>I ETAM</v>
      </c>
      <c r="F3703" t="str">
        <f>VLOOKUP(G3703,'REGIÕES DE SAÚDE E SEUS MUNICÍP'!$A$4:$D$5569,4,0)</f>
        <v>Várzea</v>
      </c>
      <c r="G3703">
        <f>VLOOKUP(VALUE(A3703),'REGIÕES DE SAÚDE E SEUS MUNICÍP'!$A$4:$A$5569,1,0)</f>
        <v>241470</v>
      </c>
      <c r="H3703" t="str">
        <f t="shared" si="228"/>
        <v>Mesmo município</v>
      </c>
      <c r="I3703" s="17" t="e">
        <f>VLOOKUP(C3703,'REGIÕES DE SAÚDE E SEUS MUNICÍP'!$C$4:$C$5569,1,0)</f>
        <v>#N/A</v>
      </c>
      <c r="J3703" t="e">
        <f t="shared" si="229"/>
        <v>#VALUE!</v>
      </c>
      <c r="K3703" t="str">
        <f t="shared" si="230"/>
        <v>Regiões semelhantes</v>
      </c>
      <c r="L3703" t="str">
        <f t="shared" si="231"/>
        <v>igual</v>
      </c>
    </row>
    <row r="3704" spans="1:12" x14ac:dyDescent="0.25">
      <c r="A3704" t="s">
        <v>4396</v>
      </c>
      <c r="B3704" t="s">
        <v>2952</v>
      </c>
      <c r="C3704" t="s">
        <v>10086</v>
      </c>
      <c r="D3704" t="s">
        <v>10768</v>
      </c>
      <c r="E3704" t="str">
        <f>VLOOKUP(VALUE(A3704),'REGIÕES DE SAÚDE E SEUS MUNICÍP'!$A$4:$C$5569,3,0)</f>
        <v>I ETAM</v>
      </c>
      <c r="F3704" t="str">
        <f>VLOOKUP(G3704,'REGIÕES DE SAÚDE E SEUS MUNICÍP'!$A$4:$D$5569,4,0)</f>
        <v>Vera Cruz</v>
      </c>
      <c r="G3704">
        <f>VLOOKUP(VALUE(A3704),'REGIÕES DE SAÚDE E SEUS MUNICÍP'!$A$4:$A$5569,1,0)</f>
        <v>241480</v>
      </c>
      <c r="H3704" t="str">
        <f t="shared" si="228"/>
        <v>Mesmo município</v>
      </c>
      <c r="I3704" s="17" t="e">
        <f>VLOOKUP(C3704,'REGIÕES DE SAÚDE E SEUS MUNICÍP'!$C$4:$C$5569,1,0)</f>
        <v>#N/A</v>
      </c>
      <c r="J3704" t="e">
        <f t="shared" si="229"/>
        <v>#VALUE!</v>
      </c>
      <c r="K3704" t="str">
        <f t="shared" si="230"/>
        <v>Regiões semelhantes</v>
      </c>
      <c r="L3704" t="str">
        <f t="shared" si="231"/>
        <v>igual</v>
      </c>
    </row>
    <row r="3705" spans="1:12" x14ac:dyDescent="0.25">
      <c r="A3705" t="s">
        <v>4093</v>
      </c>
      <c r="B3705" t="s">
        <v>2952</v>
      </c>
      <c r="C3705" t="s">
        <v>10086</v>
      </c>
      <c r="D3705" t="s">
        <v>6109</v>
      </c>
      <c r="E3705" t="str">
        <f>VLOOKUP(VALUE(A3705),'REGIÕES DE SAÚDE E SEUS MUNICÍP'!$A$4:$C$5569,3,0)</f>
        <v>I ETAM</v>
      </c>
      <c r="F3705" t="str">
        <f>VLOOKUP(G3705,'REGIÕES DE SAÚDE E SEUS MUNICÍP'!$A$4:$D$5569,4,0)</f>
        <v>Vila Flor</v>
      </c>
      <c r="G3705">
        <f>VLOOKUP(VALUE(A3705),'REGIÕES DE SAÚDE E SEUS MUNICÍP'!$A$4:$A$5569,1,0)</f>
        <v>241500</v>
      </c>
      <c r="H3705" t="str">
        <f t="shared" si="228"/>
        <v>Mesmo município</v>
      </c>
      <c r="I3705" s="17" t="e">
        <f>VLOOKUP(C3705,'REGIÕES DE SAÚDE E SEUS MUNICÍP'!$C$4:$C$5569,1,0)</f>
        <v>#N/A</v>
      </c>
      <c r="J3705" t="e">
        <f t="shared" si="229"/>
        <v>#VALUE!</v>
      </c>
      <c r="K3705" t="str">
        <f t="shared" si="230"/>
        <v>Regiões semelhantes</v>
      </c>
      <c r="L3705" t="str">
        <f t="shared" si="231"/>
        <v>igual</v>
      </c>
    </row>
    <row r="3706" spans="1:12" x14ac:dyDescent="0.25">
      <c r="A3706" t="s">
        <v>9050</v>
      </c>
      <c r="B3706" t="s">
        <v>2952</v>
      </c>
      <c r="C3706" t="s">
        <v>10086</v>
      </c>
      <c r="D3706" t="s">
        <v>9622</v>
      </c>
      <c r="E3706" t="str">
        <f>VLOOKUP(VALUE(A3706),'REGIÕES DE SAÚDE E SEUS MUNICÍP'!$A$4:$C$5569,3,0)</f>
        <v>I ETAM</v>
      </c>
      <c r="F3706" t="str">
        <f>VLOOKUP(G3706,'REGIÕES DE SAÚDE E SEUS MUNICÍP'!$A$4:$D$5569,4,0)</f>
        <v>Espírito Santo</v>
      </c>
      <c r="G3706">
        <f>VLOOKUP(VALUE(A3706),'REGIÕES DE SAÚDE E SEUS MUNICÍP'!$A$4:$A$5569,1,0)</f>
        <v>240350</v>
      </c>
      <c r="H3706" t="str">
        <f t="shared" si="228"/>
        <v>Mesmo município</v>
      </c>
      <c r="I3706" s="17" t="e">
        <f>VLOOKUP(C3706,'REGIÕES DE SAÚDE E SEUS MUNICÍP'!$C$4:$C$5569,1,0)</f>
        <v>#N/A</v>
      </c>
      <c r="J3706" t="e">
        <f t="shared" si="229"/>
        <v>#VALUE!</v>
      </c>
      <c r="K3706" t="str">
        <f t="shared" si="230"/>
        <v>Regiões semelhantes</v>
      </c>
      <c r="L3706" t="str">
        <f t="shared" si="231"/>
        <v>igual</v>
      </c>
    </row>
    <row r="3707" spans="1:12" x14ac:dyDescent="0.25">
      <c r="A3707" t="s">
        <v>6170</v>
      </c>
      <c r="B3707" t="s">
        <v>2952</v>
      </c>
      <c r="C3707" t="s">
        <v>10086</v>
      </c>
      <c r="D3707" t="s">
        <v>7708</v>
      </c>
      <c r="E3707" t="str">
        <f>VLOOKUP(VALUE(A3707),'REGIÕES DE SAÚDE E SEUS MUNICÍP'!$A$4:$C$5569,3,0)</f>
        <v>I ETAM</v>
      </c>
      <c r="F3707" t="str">
        <f>VLOOKUP(G3707,'REGIÕES DE SAÚDE E SEUS MUNICÍP'!$A$4:$D$5569,4,0)</f>
        <v>Goianinha</v>
      </c>
      <c r="G3707">
        <f>VLOOKUP(VALUE(A3707),'REGIÕES DE SAÚDE E SEUS MUNICÍP'!$A$4:$A$5569,1,0)</f>
        <v>240420</v>
      </c>
      <c r="H3707" t="str">
        <f t="shared" si="228"/>
        <v>Mesmo município</v>
      </c>
      <c r="I3707" s="17" t="e">
        <f>VLOOKUP(C3707,'REGIÕES DE SAÚDE E SEUS MUNICÍP'!$C$4:$C$5569,1,0)</f>
        <v>#N/A</v>
      </c>
      <c r="J3707" t="e">
        <f t="shared" si="229"/>
        <v>#VALUE!</v>
      </c>
      <c r="K3707" t="str">
        <f t="shared" si="230"/>
        <v>Regiões semelhantes</v>
      </c>
      <c r="L3707" t="str">
        <f t="shared" si="231"/>
        <v>igual</v>
      </c>
    </row>
    <row r="3708" spans="1:12" x14ac:dyDescent="0.25">
      <c r="A3708" t="s">
        <v>7633</v>
      </c>
      <c r="B3708" t="s">
        <v>2952</v>
      </c>
      <c r="C3708" t="s">
        <v>10086</v>
      </c>
      <c r="D3708" t="s">
        <v>1673</v>
      </c>
      <c r="E3708" t="str">
        <f>VLOOKUP(VALUE(A3708),'REGIÕES DE SAÚDE E SEUS MUNICÍP'!$A$4:$C$5569,3,0)</f>
        <v>I ETAM</v>
      </c>
      <c r="F3708" t="str">
        <f>VLOOKUP(G3708,'REGIÕES DE SAÚDE E SEUS MUNICÍP'!$A$4:$D$5569,4,0)</f>
        <v>Jundiá</v>
      </c>
      <c r="G3708">
        <f>VLOOKUP(VALUE(A3708),'REGIÕES DE SAÚDE E SEUS MUNICÍP'!$A$4:$A$5569,1,0)</f>
        <v>240615</v>
      </c>
      <c r="H3708" t="str">
        <f t="shared" si="228"/>
        <v>Mesmo município</v>
      </c>
      <c r="I3708" s="17" t="e">
        <f>VLOOKUP(C3708,'REGIÕES DE SAÚDE E SEUS MUNICÍP'!$C$4:$C$5569,1,0)</f>
        <v>#N/A</v>
      </c>
      <c r="J3708" t="e">
        <f t="shared" si="229"/>
        <v>#VALUE!</v>
      </c>
      <c r="K3708" t="str">
        <f t="shared" si="230"/>
        <v>Regiões semelhantes</v>
      </c>
      <c r="L3708" t="str">
        <f t="shared" si="231"/>
        <v>igual</v>
      </c>
    </row>
    <row r="3709" spans="1:12" x14ac:dyDescent="0.25">
      <c r="A3709" t="s">
        <v>9880</v>
      </c>
      <c r="B3709" t="s">
        <v>2952</v>
      </c>
      <c r="C3709" t="s">
        <v>10086</v>
      </c>
      <c r="D3709" t="s">
        <v>8904</v>
      </c>
      <c r="E3709" t="str">
        <f>VLOOKUP(VALUE(A3709),'REGIÕES DE SAÚDE E SEUS MUNICÍP'!$A$4:$C$5569,3,0)</f>
        <v>I ETAM</v>
      </c>
      <c r="F3709" t="str">
        <f>VLOOKUP(G3709,'REGIÕES DE SAÚDE E SEUS MUNICÍP'!$A$4:$D$5569,4,0)</f>
        <v>Lagoa d'Anta</v>
      </c>
      <c r="G3709">
        <f>VLOOKUP(VALUE(A3709),'REGIÕES DE SAÚDE E SEUS MUNICÍP'!$A$4:$A$5569,1,0)</f>
        <v>240620</v>
      </c>
      <c r="H3709" t="str">
        <f t="shared" si="228"/>
        <v>Mesmo município</v>
      </c>
      <c r="I3709" s="17" t="e">
        <f>VLOOKUP(C3709,'REGIÕES DE SAÚDE E SEUS MUNICÍP'!$C$4:$C$5569,1,0)</f>
        <v>#N/A</v>
      </c>
      <c r="J3709" t="e">
        <f t="shared" si="229"/>
        <v>#VALUE!</v>
      </c>
      <c r="K3709" t="str">
        <f t="shared" si="230"/>
        <v>Regiões semelhantes</v>
      </c>
      <c r="L3709" t="str">
        <f t="shared" si="231"/>
        <v>igual</v>
      </c>
    </row>
    <row r="3710" spans="1:12" x14ac:dyDescent="0.25">
      <c r="A3710" t="s">
        <v>7177</v>
      </c>
      <c r="B3710" t="s">
        <v>2952</v>
      </c>
      <c r="C3710" t="s">
        <v>10086</v>
      </c>
      <c r="D3710" t="s">
        <v>7119</v>
      </c>
      <c r="E3710" t="str">
        <f>VLOOKUP(VALUE(A3710),'REGIÕES DE SAÚDE E SEUS MUNICÍP'!$A$4:$C$5569,3,0)</f>
        <v>I ETAM</v>
      </c>
      <c r="F3710" t="str">
        <f>VLOOKUP(G3710,'REGIÕES DE SAÚDE E SEUS MUNICÍP'!$A$4:$D$5569,4,0)</f>
        <v>Lagoa de Pedras</v>
      </c>
      <c r="G3710">
        <f>VLOOKUP(VALUE(A3710),'REGIÕES DE SAÚDE E SEUS MUNICÍP'!$A$4:$A$5569,1,0)</f>
        <v>240630</v>
      </c>
      <c r="H3710" t="str">
        <f t="shared" si="228"/>
        <v>Mesmo município</v>
      </c>
      <c r="I3710" s="17" t="e">
        <f>VLOOKUP(C3710,'REGIÕES DE SAÚDE E SEUS MUNICÍP'!$C$4:$C$5569,1,0)</f>
        <v>#N/A</v>
      </c>
      <c r="J3710" t="e">
        <f t="shared" si="229"/>
        <v>#VALUE!</v>
      </c>
      <c r="K3710" t="str">
        <f t="shared" si="230"/>
        <v>Regiões semelhantes</v>
      </c>
      <c r="L3710" t="str">
        <f t="shared" si="231"/>
        <v>igual</v>
      </c>
    </row>
    <row r="3711" spans="1:12" x14ac:dyDescent="0.25">
      <c r="A3711" t="s">
        <v>10033</v>
      </c>
      <c r="B3711" t="s">
        <v>2952</v>
      </c>
      <c r="C3711" t="s">
        <v>10086</v>
      </c>
      <c r="D3711" t="s">
        <v>9965</v>
      </c>
      <c r="E3711" t="str">
        <f>VLOOKUP(VALUE(A3711),'REGIÕES DE SAÚDE E SEUS MUNICÍP'!$A$4:$C$5569,3,0)</f>
        <v>I ETAM</v>
      </c>
      <c r="F3711" t="str">
        <f>VLOOKUP(G3711,'REGIÕES DE SAÚDE E SEUS MUNICÍP'!$A$4:$D$5569,4,0)</f>
        <v>Lagoa Salgada</v>
      </c>
      <c r="G3711">
        <f>VLOOKUP(VALUE(A3711),'REGIÕES DE SAÚDE E SEUS MUNICÍP'!$A$4:$A$5569,1,0)</f>
        <v>240660</v>
      </c>
      <c r="H3711" t="str">
        <f t="shared" si="228"/>
        <v>Mesmo município</v>
      </c>
      <c r="I3711" s="17" t="e">
        <f>VLOOKUP(C3711,'REGIÕES DE SAÚDE E SEUS MUNICÍP'!$C$4:$C$5569,1,0)</f>
        <v>#N/A</v>
      </c>
      <c r="J3711" t="e">
        <f t="shared" si="229"/>
        <v>#VALUE!</v>
      </c>
      <c r="K3711" t="str">
        <f t="shared" si="230"/>
        <v>Regiões semelhantes</v>
      </c>
      <c r="L3711" t="str">
        <f t="shared" si="231"/>
        <v>igual</v>
      </c>
    </row>
    <row r="3712" spans="1:12" x14ac:dyDescent="0.25">
      <c r="A3712" t="s">
        <v>4572</v>
      </c>
      <c r="B3712" t="s">
        <v>2952</v>
      </c>
      <c r="C3712" t="s">
        <v>10086</v>
      </c>
      <c r="D3712" t="s">
        <v>4475</v>
      </c>
      <c r="E3712" t="str">
        <f>VLOOKUP(VALUE(A3712),'REGIÕES DE SAÚDE E SEUS MUNICÍP'!$A$4:$C$5569,3,0)</f>
        <v>I ETAM</v>
      </c>
      <c r="F3712" t="str">
        <f>VLOOKUP(G3712,'REGIÕES DE SAÚDE E SEUS MUNICÍP'!$A$4:$D$5569,4,0)</f>
        <v>Arês</v>
      </c>
      <c r="G3712">
        <f>VLOOKUP(VALUE(A3712),'REGIÕES DE SAÚDE E SEUS MUNICÍP'!$A$4:$A$5569,1,0)</f>
        <v>240120</v>
      </c>
      <c r="H3712" t="str">
        <f t="shared" si="228"/>
        <v>Mesmo município</v>
      </c>
      <c r="I3712" s="17" t="e">
        <f>VLOOKUP(C3712,'REGIÕES DE SAÚDE E SEUS MUNICÍP'!$C$4:$C$5569,1,0)</f>
        <v>#N/A</v>
      </c>
      <c r="J3712" t="e">
        <f t="shared" si="229"/>
        <v>#VALUE!</v>
      </c>
      <c r="K3712" t="str">
        <f t="shared" si="230"/>
        <v>Regiões semelhantes</v>
      </c>
      <c r="L3712" t="str">
        <f t="shared" si="231"/>
        <v>igual</v>
      </c>
    </row>
    <row r="3713" spans="1:12" x14ac:dyDescent="0.25">
      <c r="A3713" t="s">
        <v>9831</v>
      </c>
      <c r="B3713" t="s">
        <v>2952</v>
      </c>
      <c r="C3713" t="s">
        <v>10086</v>
      </c>
      <c r="D3713" t="s">
        <v>2001</v>
      </c>
      <c r="E3713" t="str">
        <f>VLOOKUP(VALUE(A3713),'REGIÕES DE SAÚDE E SEUS MUNICÍP'!$A$4:$C$5569,3,0)</f>
        <v>I ETAM</v>
      </c>
      <c r="F3713" t="str">
        <f>VLOOKUP(G3713,'REGIÕES DE SAÚDE E SEUS MUNICÍP'!$A$4:$D$5569,4,0)</f>
        <v>Baía Formosa</v>
      </c>
      <c r="G3713">
        <f>VLOOKUP(VALUE(A3713),'REGIÕES DE SAÚDE E SEUS MUNICÍP'!$A$4:$A$5569,1,0)</f>
        <v>240140</v>
      </c>
      <c r="H3713" t="str">
        <f t="shared" si="228"/>
        <v>Mesmo município</v>
      </c>
      <c r="I3713" s="17" t="e">
        <f>VLOOKUP(C3713,'REGIÕES DE SAÚDE E SEUS MUNICÍP'!$C$4:$C$5569,1,0)</f>
        <v>#N/A</v>
      </c>
      <c r="J3713" t="e">
        <f t="shared" si="229"/>
        <v>#VALUE!</v>
      </c>
      <c r="K3713" t="str">
        <f t="shared" si="230"/>
        <v>Regiões semelhantes</v>
      </c>
      <c r="L3713" t="str">
        <f t="shared" si="231"/>
        <v>igual</v>
      </c>
    </row>
    <row r="3714" spans="1:12" x14ac:dyDescent="0.25">
      <c r="A3714" t="s">
        <v>4208</v>
      </c>
      <c r="B3714" t="s">
        <v>2952</v>
      </c>
      <c r="C3714" t="s">
        <v>10086</v>
      </c>
      <c r="D3714" t="s">
        <v>6857</v>
      </c>
      <c r="E3714" t="str">
        <f>VLOOKUP(VALUE(A3714),'REGIÕES DE SAÚDE E SEUS MUNICÍP'!$A$4:$C$5569,3,0)</f>
        <v>I ETAM</v>
      </c>
      <c r="F3714" t="str">
        <f>VLOOKUP(G3714,'REGIÕES DE SAÚDE E SEUS MUNICÍP'!$A$4:$D$5569,4,0)</f>
        <v>Monte Alegre</v>
      </c>
      <c r="G3714">
        <f>VLOOKUP(VALUE(A3714),'REGIÕES DE SAÚDE E SEUS MUNICÍP'!$A$4:$A$5569,1,0)</f>
        <v>240780</v>
      </c>
      <c r="H3714" t="str">
        <f t="shared" si="228"/>
        <v>Mesmo município</v>
      </c>
      <c r="I3714" s="17" t="e">
        <f>VLOOKUP(C3714,'REGIÕES DE SAÚDE E SEUS MUNICÍP'!$C$4:$C$5569,1,0)</f>
        <v>#N/A</v>
      </c>
      <c r="J3714" t="e">
        <f t="shared" si="229"/>
        <v>#VALUE!</v>
      </c>
      <c r="K3714" t="str">
        <f t="shared" si="230"/>
        <v>diferente</v>
      </c>
      <c r="L3714" t="str">
        <f t="shared" si="231"/>
        <v>igual</v>
      </c>
    </row>
    <row r="3715" spans="1:12" x14ac:dyDescent="0.25">
      <c r="A3715" t="s">
        <v>9144</v>
      </c>
      <c r="B3715" t="s">
        <v>2952</v>
      </c>
      <c r="C3715" t="s">
        <v>2603</v>
      </c>
      <c r="D3715" t="s">
        <v>9412</v>
      </c>
      <c r="E3715" t="str">
        <f>VLOOKUP(VALUE(A3715),'REGIÕES DE SAÚDE E SEUS MUNICÍP'!$A$4:$C$5569,3,0)</f>
        <v>II ETAM</v>
      </c>
      <c r="F3715" t="str">
        <f>VLOOKUP(G3715,'REGIÕES DE SAÚDE E SEUS MUNICÍP'!$A$4:$D$5569,4,0)</f>
        <v>Messias Targino</v>
      </c>
      <c r="G3715">
        <f>VLOOKUP(VALUE(A3715),'REGIÕES DE SAÚDE E SEUS MUNICÍP'!$A$4:$A$5569,1,0)</f>
        <v>240760</v>
      </c>
      <c r="H3715" t="str">
        <f t="shared" ref="H3715:H3778" si="232">IF(F3715=D3715,"Mesmo município","Município diferente")</f>
        <v>Mesmo município</v>
      </c>
      <c r="I3715" s="17" t="e">
        <f>VLOOKUP(C3715,'REGIÕES DE SAÚDE E SEUS MUNICÍP'!$C$4:$C$5569,1,0)</f>
        <v>#N/A</v>
      </c>
      <c r="J3715" t="e">
        <f t="shared" ref="J3715:J3778" si="233">SEARCH(E3715,C3715)</f>
        <v>#VALUE!</v>
      </c>
      <c r="K3715" t="str">
        <f t="shared" ref="K3715:K3778" si="234">IF(C3715=C3716,IF(E3715=E3716,"Regiões semelhantes","Nova composição"),"diferente")</f>
        <v>Regiões semelhantes</v>
      </c>
      <c r="L3715" t="str">
        <f t="shared" si="231"/>
        <v>diferente</v>
      </c>
    </row>
    <row r="3716" spans="1:12" x14ac:dyDescent="0.25">
      <c r="A3716" t="s">
        <v>4699</v>
      </c>
      <c r="B3716" t="s">
        <v>2952</v>
      </c>
      <c r="C3716" t="s">
        <v>2603</v>
      </c>
      <c r="D3716" t="s">
        <v>935</v>
      </c>
      <c r="E3716" t="str">
        <f>VLOOKUP(VALUE(A3716),'REGIÕES DE SAÚDE E SEUS MUNICÍP'!$A$4:$C$5569,3,0)</f>
        <v>II ETAM</v>
      </c>
      <c r="F3716" t="str">
        <f>VLOOKUP(G3716,'REGIÕES DE SAÚDE E SEUS MUNICÍP'!$A$4:$D$5569,4,0)</f>
        <v>Mossoró</v>
      </c>
      <c r="G3716">
        <f>VLOOKUP(VALUE(A3716),'REGIÕES DE SAÚDE E SEUS MUNICÍP'!$A$4:$A$5569,1,0)</f>
        <v>240800</v>
      </c>
      <c r="H3716" t="str">
        <f t="shared" si="232"/>
        <v>Mesmo município</v>
      </c>
      <c r="I3716" s="17" t="e">
        <f>VLOOKUP(C3716,'REGIÕES DE SAÚDE E SEUS MUNICÍP'!$C$4:$C$5569,1,0)</f>
        <v>#N/A</v>
      </c>
      <c r="J3716" t="e">
        <f t="shared" si="233"/>
        <v>#VALUE!</v>
      </c>
      <c r="K3716" t="str">
        <f t="shared" si="234"/>
        <v>Regiões semelhantes</v>
      </c>
      <c r="L3716" t="str">
        <f t="shared" ref="L3716:L3779" si="235">IF(E3716=E3715,"igual","diferente")</f>
        <v>igual</v>
      </c>
    </row>
    <row r="3717" spans="1:12" x14ac:dyDescent="0.25">
      <c r="A3717" t="s">
        <v>656</v>
      </c>
      <c r="B3717" t="s">
        <v>2952</v>
      </c>
      <c r="C3717" t="s">
        <v>2603</v>
      </c>
      <c r="D3717" t="s">
        <v>5427</v>
      </c>
      <c r="E3717" t="str">
        <f>VLOOKUP(VALUE(A3717),'REGIÕES DE SAÚDE E SEUS MUNICÍP'!$A$4:$C$5569,3,0)</f>
        <v>II ETAM</v>
      </c>
      <c r="F3717" t="str">
        <f>VLOOKUP(G3717,'REGIÕES DE SAÚDE E SEUS MUNICÍP'!$A$4:$D$5569,4,0)</f>
        <v>Tibau</v>
      </c>
      <c r="G3717">
        <f>VLOOKUP(VALUE(A3717),'REGIÕES DE SAÚDE E SEUS MUNICÍP'!$A$4:$A$5569,1,0)</f>
        <v>241105</v>
      </c>
      <c r="H3717" t="str">
        <f t="shared" si="232"/>
        <v>Mesmo município</v>
      </c>
      <c r="I3717" s="17" t="e">
        <f>VLOOKUP(C3717,'REGIÕES DE SAÚDE E SEUS MUNICÍP'!$C$4:$C$5569,1,0)</f>
        <v>#N/A</v>
      </c>
      <c r="J3717" t="e">
        <f t="shared" si="233"/>
        <v>#VALUE!</v>
      </c>
      <c r="K3717" t="str">
        <f t="shared" si="234"/>
        <v>Regiões semelhantes</v>
      </c>
      <c r="L3717" t="str">
        <f t="shared" si="235"/>
        <v>igual</v>
      </c>
    </row>
    <row r="3718" spans="1:12" x14ac:dyDescent="0.25">
      <c r="A3718" t="s">
        <v>5605</v>
      </c>
      <c r="B3718" t="s">
        <v>2952</v>
      </c>
      <c r="C3718" t="s">
        <v>2603</v>
      </c>
      <c r="D3718" t="s">
        <v>881</v>
      </c>
      <c r="E3718" t="str">
        <f>VLOOKUP(VALUE(A3718),'REGIÕES DE SAÚDE E SEUS MUNICÍP'!$A$4:$C$5569,3,0)</f>
        <v>II ETAM</v>
      </c>
      <c r="F3718" t="str">
        <f>VLOOKUP(G3718,'REGIÕES DE SAÚDE E SEUS MUNICÍP'!$A$4:$D$5569,4,0)</f>
        <v>Caraúbas</v>
      </c>
      <c r="G3718">
        <f>VLOOKUP(VALUE(A3718),'REGIÕES DE SAÚDE E SEUS MUNICÍP'!$A$4:$A$5569,1,0)</f>
        <v>240230</v>
      </c>
      <c r="H3718" t="str">
        <f t="shared" si="232"/>
        <v>Mesmo município</v>
      </c>
      <c r="I3718" s="17" t="e">
        <f>VLOOKUP(C3718,'REGIÕES DE SAÚDE E SEUS MUNICÍP'!$C$4:$C$5569,1,0)</f>
        <v>#N/A</v>
      </c>
      <c r="J3718" t="e">
        <f t="shared" si="233"/>
        <v>#VALUE!</v>
      </c>
      <c r="K3718" t="str">
        <f t="shared" si="234"/>
        <v>Regiões semelhantes</v>
      </c>
      <c r="L3718" t="str">
        <f t="shared" si="235"/>
        <v>igual</v>
      </c>
    </row>
    <row r="3719" spans="1:12" x14ac:dyDescent="0.25">
      <c r="A3719" t="s">
        <v>7129</v>
      </c>
      <c r="B3719" t="s">
        <v>2952</v>
      </c>
      <c r="C3719" t="s">
        <v>2603</v>
      </c>
      <c r="D3719" t="s">
        <v>7931</v>
      </c>
      <c r="E3719" t="str">
        <f>VLOOKUP(VALUE(A3719),'REGIÕES DE SAÚDE E SEUS MUNICÍP'!$A$4:$C$5569,3,0)</f>
        <v>II ETAM</v>
      </c>
      <c r="F3719" t="str">
        <f>VLOOKUP(G3719,'REGIÕES DE SAÚDE E SEUS MUNICÍP'!$A$4:$D$5569,4,0)</f>
        <v>Serra do Mel</v>
      </c>
      <c r="G3719">
        <f>VLOOKUP(VALUE(A3719),'REGIÕES DE SAÚDE E SEUS MUNICÍP'!$A$4:$A$5569,1,0)</f>
        <v>241335</v>
      </c>
      <c r="H3719" t="str">
        <f t="shared" si="232"/>
        <v>Mesmo município</v>
      </c>
      <c r="I3719" s="17" t="e">
        <f>VLOOKUP(C3719,'REGIÕES DE SAÚDE E SEUS MUNICÍP'!$C$4:$C$5569,1,0)</f>
        <v>#N/A</v>
      </c>
      <c r="J3719" t="e">
        <f t="shared" si="233"/>
        <v>#VALUE!</v>
      </c>
      <c r="K3719" t="str">
        <f t="shared" si="234"/>
        <v>Regiões semelhantes</v>
      </c>
      <c r="L3719" t="str">
        <f t="shared" si="235"/>
        <v>igual</v>
      </c>
    </row>
    <row r="3720" spans="1:12" x14ac:dyDescent="0.25">
      <c r="A3720" t="s">
        <v>10342</v>
      </c>
      <c r="B3720" t="s">
        <v>2952</v>
      </c>
      <c r="C3720" t="s">
        <v>2603</v>
      </c>
      <c r="D3720" t="s">
        <v>5030</v>
      </c>
      <c r="E3720" t="str">
        <f>VLOOKUP(VALUE(A3720),'REGIÕES DE SAÚDE E SEUS MUNICÍP'!$A$4:$C$5569,3,0)</f>
        <v>II ETAM</v>
      </c>
      <c r="F3720" t="str">
        <f>VLOOKUP(G3720,'REGIÕES DE SAÚDE E SEUS MUNICÍP'!$A$4:$D$5569,4,0)</f>
        <v>Upanema</v>
      </c>
      <c r="G3720">
        <f>VLOOKUP(VALUE(A3720),'REGIÕES DE SAÚDE E SEUS MUNICÍP'!$A$4:$A$5569,1,0)</f>
        <v>241460</v>
      </c>
      <c r="H3720" t="str">
        <f t="shared" si="232"/>
        <v>Mesmo município</v>
      </c>
      <c r="I3720" s="17" t="e">
        <f>VLOOKUP(C3720,'REGIÕES DE SAÚDE E SEUS MUNICÍP'!$C$4:$C$5569,1,0)</f>
        <v>#N/A</v>
      </c>
      <c r="J3720" t="e">
        <f t="shared" si="233"/>
        <v>#VALUE!</v>
      </c>
      <c r="K3720" t="str">
        <f t="shared" si="234"/>
        <v>Regiões semelhantes</v>
      </c>
      <c r="L3720" t="str">
        <f t="shared" si="235"/>
        <v>igual</v>
      </c>
    </row>
    <row r="3721" spans="1:12" x14ac:dyDescent="0.25">
      <c r="A3721" t="s">
        <v>3425</v>
      </c>
      <c r="B3721" t="s">
        <v>2952</v>
      </c>
      <c r="C3721" t="s">
        <v>2603</v>
      </c>
      <c r="D3721" t="s">
        <v>1352</v>
      </c>
      <c r="E3721" t="str">
        <f>VLOOKUP(VALUE(A3721),'REGIÕES DE SAÚDE E SEUS MUNICÍP'!$A$4:$C$5569,3,0)</f>
        <v>II ETAM</v>
      </c>
      <c r="F3721" t="str">
        <f>VLOOKUP(G3721,'REGIÕES DE SAÚDE E SEUS MUNICÍP'!$A$4:$D$5569,4,0)</f>
        <v>Felipe Guerra</v>
      </c>
      <c r="G3721">
        <f>VLOOKUP(VALUE(A3721),'REGIÕES DE SAÚDE E SEUS MUNICÍP'!$A$4:$A$5569,1,0)</f>
        <v>240370</v>
      </c>
      <c r="H3721" t="str">
        <f t="shared" si="232"/>
        <v>Mesmo município</v>
      </c>
      <c r="I3721" s="17" t="e">
        <f>VLOOKUP(C3721,'REGIÕES DE SAÚDE E SEUS MUNICÍP'!$C$4:$C$5569,1,0)</f>
        <v>#N/A</v>
      </c>
      <c r="J3721" t="e">
        <f t="shared" si="233"/>
        <v>#VALUE!</v>
      </c>
      <c r="K3721" t="str">
        <f t="shared" si="234"/>
        <v>Regiões semelhantes</v>
      </c>
      <c r="L3721" t="str">
        <f t="shared" si="235"/>
        <v>igual</v>
      </c>
    </row>
    <row r="3722" spans="1:12" x14ac:dyDescent="0.25">
      <c r="A3722" t="s">
        <v>8992</v>
      </c>
      <c r="B3722" t="s">
        <v>2952</v>
      </c>
      <c r="C3722" t="s">
        <v>2603</v>
      </c>
      <c r="D3722" t="s">
        <v>2995</v>
      </c>
      <c r="E3722" t="str">
        <f>VLOOKUP(VALUE(A3722),'REGIÕES DE SAÚDE E SEUS MUNICÍP'!$A$4:$C$5569,3,0)</f>
        <v>II ETAM</v>
      </c>
      <c r="F3722" t="str">
        <f>VLOOKUP(G3722,'REGIÕES DE SAÚDE E SEUS MUNICÍP'!$A$4:$D$5569,4,0)</f>
        <v>Governador Dix-Sept Rosado</v>
      </c>
      <c r="G3722">
        <f>VLOOKUP(VALUE(A3722),'REGIÕES DE SAÚDE E SEUS MUNICÍP'!$A$4:$A$5569,1,0)</f>
        <v>240430</v>
      </c>
      <c r="H3722" t="str">
        <f t="shared" si="232"/>
        <v>Mesmo município</v>
      </c>
      <c r="I3722" s="17" t="e">
        <f>VLOOKUP(C3722,'REGIÕES DE SAÚDE E SEUS MUNICÍP'!$C$4:$C$5569,1,0)</f>
        <v>#N/A</v>
      </c>
      <c r="J3722" t="e">
        <f t="shared" si="233"/>
        <v>#VALUE!</v>
      </c>
      <c r="K3722" t="str">
        <f t="shared" si="234"/>
        <v>Regiões semelhantes</v>
      </c>
      <c r="L3722" t="str">
        <f t="shared" si="235"/>
        <v>igual</v>
      </c>
    </row>
    <row r="3723" spans="1:12" x14ac:dyDescent="0.25">
      <c r="A3723" t="s">
        <v>457</v>
      </c>
      <c r="B3723" t="s">
        <v>2952</v>
      </c>
      <c r="C3723" t="s">
        <v>2603</v>
      </c>
      <c r="D3723" t="s">
        <v>7964</v>
      </c>
      <c r="E3723" t="str">
        <f>VLOOKUP(VALUE(A3723),'REGIÕES DE SAÚDE E SEUS MUNICÍP'!$A$4:$C$5569,3,0)</f>
        <v>II ETAM</v>
      </c>
      <c r="F3723" t="str">
        <f>VLOOKUP(G3723,'REGIÕES DE SAÚDE E SEUS MUNICÍP'!$A$4:$D$5569,4,0)</f>
        <v>Grossos</v>
      </c>
      <c r="G3723">
        <f>VLOOKUP(VALUE(A3723),'REGIÕES DE SAÚDE E SEUS MUNICÍP'!$A$4:$A$5569,1,0)</f>
        <v>240440</v>
      </c>
      <c r="H3723" t="str">
        <f t="shared" si="232"/>
        <v>Mesmo município</v>
      </c>
      <c r="I3723" s="17" t="e">
        <f>VLOOKUP(C3723,'REGIÕES DE SAÚDE E SEUS MUNICÍP'!$C$4:$C$5569,1,0)</f>
        <v>#N/A</v>
      </c>
      <c r="J3723" t="e">
        <f t="shared" si="233"/>
        <v>#VALUE!</v>
      </c>
      <c r="K3723" t="str">
        <f t="shared" si="234"/>
        <v>Regiões semelhantes</v>
      </c>
      <c r="L3723" t="str">
        <f t="shared" si="235"/>
        <v>igual</v>
      </c>
    </row>
    <row r="3724" spans="1:12" x14ac:dyDescent="0.25">
      <c r="A3724" t="s">
        <v>8227</v>
      </c>
      <c r="B3724" t="s">
        <v>2952</v>
      </c>
      <c r="C3724" t="s">
        <v>2603</v>
      </c>
      <c r="D3724" t="s">
        <v>7605</v>
      </c>
      <c r="E3724" t="str">
        <f>VLOOKUP(VALUE(A3724),'REGIÕES DE SAÚDE E SEUS MUNICÍP'!$A$4:$C$5569,3,0)</f>
        <v>II ETAM</v>
      </c>
      <c r="F3724" t="str">
        <f>VLOOKUP(G3724,'REGIÕES DE SAÚDE E SEUS MUNICÍP'!$A$4:$D$5569,4,0)</f>
        <v>Janduís</v>
      </c>
      <c r="G3724">
        <f>VLOOKUP(VALUE(A3724),'REGIÕES DE SAÚDE E SEUS MUNICÍP'!$A$4:$A$5569,1,0)</f>
        <v>240520</v>
      </c>
      <c r="H3724" t="str">
        <f t="shared" si="232"/>
        <v>Mesmo município</v>
      </c>
      <c r="I3724" s="17" t="e">
        <f>VLOOKUP(C3724,'REGIÕES DE SAÚDE E SEUS MUNICÍP'!$C$4:$C$5569,1,0)</f>
        <v>#N/A</v>
      </c>
      <c r="J3724" t="e">
        <f t="shared" si="233"/>
        <v>#VALUE!</v>
      </c>
      <c r="K3724" t="str">
        <f t="shared" si="234"/>
        <v>Regiões semelhantes</v>
      </c>
      <c r="L3724" t="str">
        <f t="shared" si="235"/>
        <v>igual</v>
      </c>
    </row>
    <row r="3725" spans="1:12" x14ac:dyDescent="0.25">
      <c r="A3725" t="s">
        <v>10007</v>
      </c>
      <c r="B3725" t="s">
        <v>2952</v>
      </c>
      <c r="C3725" t="s">
        <v>2603</v>
      </c>
      <c r="D3725" t="s">
        <v>8670</v>
      </c>
      <c r="E3725" t="str">
        <f>VLOOKUP(VALUE(A3725),'REGIÕES DE SAÚDE E SEUS MUNICÍP'!$A$4:$C$5569,3,0)</f>
        <v>II ETAM</v>
      </c>
      <c r="F3725" t="str">
        <f>VLOOKUP(G3725,'REGIÕES DE SAÚDE E SEUS MUNICÍP'!$A$4:$D$5569,4,0)</f>
        <v>Apodi</v>
      </c>
      <c r="G3725">
        <f>VLOOKUP(VALUE(A3725),'REGIÕES DE SAÚDE E SEUS MUNICÍP'!$A$4:$A$5569,1,0)</f>
        <v>240100</v>
      </c>
      <c r="H3725" t="str">
        <f t="shared" si="232"/>
        <v>Mesmo município</v>
      </c>
      <c r="I3725" s="17" t="e">
        <f>VLOOKUP(C3725,'REGIÕES DE SAÚDE E SEUS MUNICÍP'!$C$4:$C$5569,1,0)</f>
        <v>#N/A</v>
      </c>
      <c r="J3725" t="e">
        <f t="shared" si="233"/>
        <v>#VALUE!</v>
      </c>
      <c r="K3725" t="str">
        <f t="shared" si="234"/>
        <v>Regiões semelhantes</v>
      </c>
      <c r="L3725" t="str">
        <f t="shared" si="235"/>
        <v>igual</v>
      </c>
    </row>
    <row r="3726" spans="1:12" x14ac:dyDescent="0.25">
      <c r="A3726" t="s">
        <v>7209</v>
      </c>
      <c r="B3726" t="s">
        <v>2952</v>
      </c>
      <c r="C3726" t="s">
        <v>2603</v>
      </c>
      <c r="D3726" t="s">
        <v>4307</v>
      </c>
      <c r="E3726" t="str">
        <f>VLOOKUP(VALUE(A3726),'REGIÕES DE SAÚDE E SEUS MUNICÍP'!$A$4:$C$5569,3,0)</f>
        <v>II ETAM</v>
      </c>
      <c r="F3726" t="str">
        <f>VLOOKUP(G3726,'REGIÕES DE SAÚDE E SEUS MUNICÍP'!$A$4:$D$5569,4,0)</f>
        <v>Areia Branca</v>
      </c>
      <c r="G3726">
        <f>VLOOKUP(VALUE(A3726),'REGIÕES DE SAÚDE E SEUS MUNICÍP'!$A$4:$A$5569,1,0)</f>
        <v>240110</v>
      </c>
      <c r="H3726" t="str">
        <f t="shared" si="232"/>
        <v>Mesmo município</v>
      </c>
      <c r="I3726" s="17" t="e">
        <f>VLOOKUP(C3726,'REGIÕES DE SAÚDE E SEUS MUNICÍP'!$C$4:$C$5569,1,0)</f>
        <v>#N/A</v>
      </c>
      <c r="J3726" t="e">
        <f t="shared" si="233"/>
        <v>#VALUE!</v>
      </c>
      <c r="K3726" t="str">
        <f t="shared" si="234"/>
        <v>Regiões semelhantes</v>
      </c>
      <c r="L3726" t="str">
        <f t="shared" si="235"/>
        <v>igual</v>
      </c>
    </row>
    <row r="3727" spans="1:12" x14ac:dyDescent="0.25">
      <c r="A3727" t="s">
        <v>1752</v>
      </c>
      <c r="B3727" t="s">
        <v>2952</v>
      </c>
      <c r="C3727" t="s">
        <v>2603</v>
      </c>
      <c r="D3727" t="s">
        <v>5861</v>
      </c>
      <c r="E3727" t="str">
        <f>VLOOKUP(VALUE(A3727),'REGIÕES DE SAÚDE E SEUS MUNICÍP'!$A$4:$C$5569,3,0)</f>
        <v>II ETAM</v>
      </c>
      <c r="F3727" t="str">
        <f>VLOOKUP(G3727,'REGIÕES DE SAÚDE E SEUS MUNICÍP'!$A$4:$D$5569,4,0)</f>
        <v>Augusto Severo</v>
      </c>
      <c r="G3727">
        <f>VLOOKUP(VALUE(A3727),'REGIÕES DE SAÚDE E SEUS MUNICÍP'!$A$4:$A$5569,1,0)</f>
        <v>240130</v>
      </c>
      <c r="H3727" t="str">
        <f t="shared" si="232"/>
        <v>Mesmo município</v>
      </c>
      <c r="I3727" s="17" t="e">
        <f>VLOOKUP(C3727,'REGIÕES DE SAÚDE E SEUS MUNICÍP'!$C$4:$C$5569,1,0)</f>
        <v>#N/A</v>
      </c>
      <c r="J3727" t="e">
        <f t="shared" si="233"/>
        <v>#VALUE!</v>
      </c>
      <c r="K3727" t="str">
        <f t="shared" si="234"/>
        <v>Regiões semelhantes</v>
      </c>
      <c r="L3727" t="str">
        <f t="shared" si="235"/>
        <v>igual</v>
      </c>
    </row>
    <row r="3728" spans="1:12" x14ac:dyDescent="0.25">
      <c r="A3728" t="s">
        <v>4855</v>
      </c>
      <c r="B3728" t="s">
        <v>2952</v>
      </c>
      <c r="C3728" t="s">
        <v>2603</v>
      </c>
      <c r="D3728" t="s">
        <v>281</v>
      </c>
      <c r="E3728" t="str">
        <f>VLOOKUP(VALUE(A3728),'REGIÕES DE SAÚDE E SEUS MUNICÍP'!$A$4:$C$5569,3,0)</f>
        <v>II ETAM</v>
      </c>
      <c r="F3728" t="str">
        <f>VLOOKUP(G3728,'REGIÕES DE SAÚDE E SEUS MUNICÍP'!$A$4:$D$5569,4,0)</f>
        <v>Baraúna</v>
      </c>
      <c r="G3728">
        <f>VLOOKUP(VALUE(A3728),'REGIÕES DE SAÚDE E SEUS MUNICÍP'!$A$4:$A$5569,1,0)</f>
        <v>240145</v>
      </c>
      <c r="H3728" t="str">
        <f t="shared" si="232"/>
        <v>Mesmo município</v>
      </c>
      <c r="I3728" s="17" t="e">
        <f>VLOOKUP(C3728,'REGIÕES DE SAÚDE E SEUS MUNICÍP'!$C$4:$C$5569,1,0)</f>
        <v>#N/A</v>
      </c>
      <c r="J3728" t="e">
        <f t="shared" si="233"/>
        <v>#VALUE!</v>
      </c>
      <c r="K3728" t="str">
        <f t="shared" si="234"/>
        <v>diferente</v>
      </c>
      <c r="L3728" t="str">
        <f t="shared" si="235"/>
        <v>igual</v>
      </c>
    </row>
    <row r="3729" spans="1:12" x14ac:dyDescent="0.25">
      <c r="A3729" t="s">
        <v>2645</v>
      </c>
      <c r="B3729" t="s">
        <v>2952</v>
      </c>
      <c r="C3729" t="s">
        <v>9107</v>
      </c>
      <c r="D3729" t="s">
        <v>8955</v>
      </c>
      <c r="E3729" t="str">
        <f>VLOOKUP(VALUE(A3729),'REGIÕES DE SAÚDE E SEUS MUNICÍP'!$A$4:$C$5569,3,0)</f>
        <v>Grande Natal</v>
      </c>
      <c r="F3729" t="str">
        <f>VLOOKUP(G3729,'REGIÕES DE SAÚDE E SEUS MUNICÍP'!$A$4:$D$5569,4,0)</f>
        <v>Ceará-Mirim</v>
      </c>
      <c r="G3729">
        <f>VLOOKUP(VALUE(A3729),'REGIÕES DE SAÚDE E SEUS MUNICÍP'!$A$4:$A$5569,1,0)</f>
        <v>240260</v>
      </c>
      <c r="H3729" t="str">
        <f t="shared" si="232"/>
        <v>Mesmo município</v>
      </c>
      <c r="I3729" s="17" t="e">
        <f>VLOOKUP(C3729,'REGIÕES DE SAÚDE E SEUS MUNICÍP'!$C$4:$C$5569,1,0)</f>
        <v>#N/A</v>
      </c>
      <c r="J3729" t="e">
        <f t="shared" si="233"/>
        <v>#VALUE!</v>
      </c>
      <c r="K3729" t="str">
        <f t="shared" si="234"/>
        <v>Nova composição</v>
      </c>
      <c r="L3729" t="str">
        <f t="shared" si="235"/>
        <v>diferente</v>
      </c>
    </row>
    <row r="3730" spans="1:12" x14ac:dyDescent="0.25">
      <c r="A3730" t="s">
        <v>4338</v>
      </c>
      <c r="B3730" t="s">
        <v>2952</v>
      </c>
      <c r="C3730" t="s">
        <v>9107</v>
      </c>
      <c r="D3730" t="s">
        <v>3772</v>
      </c>
      <c r="E3730" t="str">
        <f>VLOOKUP(VALUE(A3730),'REGIÕES DE SAÚDE E SEUS MUNICÍP'!$A$4:$C$5569,3,0)</f>
        <v>III ETAM</v>
      </c>
      <c r="F3730" t="str">
        <f>VLOOKUP(G3730,'REGIÕES DE SAÚDE E SEUS MUNICÍP'!$A$4:$D$5569,4,0)</f>
        <v>Parazinho</v>
      </c>
      <c r="G3730">
        <f>VLOOKUP(VALUE(A3730),'REGIÕES DE SAÚDE E SEUS MUNICÍP'!$A$4:$A$5569,1,0)</f>
        <v>240880</v>
      </c>
      <c r="H3730" t="str">
        <f t="shared" si="232"/>
        <v>Mesmo município</v>
      </c>
      <c r="I3730" s="17" t="e">
        <f>VLOOKUP(C3730,'REGIÕES DE SAÚDE E SEUS MUNICÍP'!$C$4:$C$5569,1,0)</f>
        <v>#N/A</v>
      </c>
      <c r="J3730" t="e">
        <f t="shared" si="233"/>
        <v>#VALUE!</v>
      </c>
      <c r="K3730" t="str">
        <f t="shared" si="234"/>
        <v>Regiões semelhantes</v>
      </c>
      <c r="L3730" t="str">
        <f t="shared" si="235"/>
        <v>diferente</v>
      </c>
    </row>
    <row r="3731" spans="1:12" x14ac:dyDescent="0.25">
      <c r="A3731" t="s">
        <v>7554</v>
      </c>
      <c r="B3731" t="s">
        <v>2952</v>
      </c>
      <c r="C3731" t="s">
        <v>9107</v>
      </c>
      <c r="D3731" t="s">
        <v>4438</v>
      </c>
      <c r="E3731" t="str">
        <f>VLOOKUP(VALUE(A3731),'REGIÕES DE SAÚDE E SEUS MUNICÍP'!$A$4:$C$5569,3,0)</f>
        <v>III ETAM</v>
      </c>
      <c r="F3731" t="str">
        <f>VLOOKUP(G3731,'REGIÕES DE SAÚDE E SEUS MUNICÍP'!$A$4:$D$5569,4,0)</f>
        <v>Caiçara do Rio do Vento</v>
      </c>
      <c r="G3731">
        <f>VLOOKUP(VALUE(A3731),'REGIÕES DE SAÚDE E SEUS MUNICÍP'!$A$4:$A$5569,1,0)</f>
        <v>240190</v>
      </c>
      <c r="H3731" t="str">
        <f t="shared" si="232"/>
        <v>Mesmo município</v>
      </c>
      <c r="I3731" s="17" t="e">
        <f>VLOOKUP(C3731,'REGIÕES DE SAÚDE E SEUS MUNICÍP'!$C$4:$C$5569,1,0)</f>
        <v>#N/A</v>
      </c>
      <c r="J3731" t="e">
        <f t="shared" si="233"/>
        <v>#VALUE!</v>
      </c>
      <c r="K3731" t="str">
        <f t="shared" si="234"/>
        <v>Regiões semelhantes</v>
      </c>
      <c r="L3731" t="str">
        <f t="shared" si="235"/>
        <v>igual</v>
      </c>
    </row>
    <row r="3732" spans="1:12" x14ac:dyDescent="0.25">
      <c r="A3732" t="s">
        <v>1081</v>
      </c>
      <c r="B3732" t="s">
        <v>2952</v>
      </c>
      <c r="C3732" t="s">
        <v>9107</v>
      </c>
      <c r="D3732" t="s">
        <v>3100</v>
      </c>
      <c r="E3732" t="str">
        <f>VLOOKUP(VALUE(A3732),'REGIÕES DE SAÚDE E SEUS MUNICÍP'!$A$4:$C$5569,3,0)</f>
        <v>III ETAM</v>
      </c>
      <c r="F3732" t="str">
        <f>VLOOKUP(G3732,'REGIÕES DE SAÚDE E SEUS MUNICÍP'!$A$4:$D$5569,4,0)</f>
        <v>Pedra Grande</v>
      </c>
      <c r="G3732">
        <f>VLOOKUP(VALUE(A3732),'REGIÕES DE SAÚDE E SEUS MUNICÍP'!$A$4:$A$5569,1,0)</f>
        <v>240950</v>
      </c>
      <c r="H3732" t="str">
        <f t="shared" si="232"/>
        <v>Mesmo município</v>
      </c>
      <c r="I3732" s="17" t="e">
        <f>VLOOKUP(C3732,'REGIÕES DE SAÚDE E SEUS MUNICÍP'!$C$4:$C$5569,1,0)</f>
        <v>#N/A</v>
      </c>
      <c r="J3732" t="e">
        <f t="shared" si="233"/>
        <v>#VALUE!</v>
      </c>
      <c r="K3732" t="str">
        <f t="shared" si="234"/>
        <v>Regiões semelhantes</v>
      </c>
      <c r="L3732" t="str">
        <f t="shared" si="235"/>
        <v>igual</v>
      </c>
    </row>
    <row r="3733" spans="1:12" x14ac:dyDescent="0.25">
      <c r="A3733" t="s">
        <v>9573</v>
      </c>
      <c r="B3733" t="s">
        <v>2952</v>
      </c>
      <c r="C3733" t="s">
        <v>9107</v>
      </c>
      <c r="D3733" t="s">
        <v>431</v>
      </c>
      <c r="E3733" t="str">
        <f>VLOOKUP(VALUE(A3733),'REGIÕES DE SAÚDE E SEUS MUNICÍP'!$A$4:$C$5569,3,0)</f>
        <v>III ETAM</v>
      </c>
      <c r="F3733" t="str">
        <f>VLOOKUP(G3733,'REGIÕES DE SAÚDE E SEUS MUNICÍP'!$A$4:$D$5569,4,0)</f>
        <v>Pedra Preta</v>
      </c>
      <c r="G3733">
        <f>VLOOKUP(VALUE(A3733),'REGIÕES DE SAÚDE E SEUS MUNICÍP'!$A$4:$A$5569,1,0)</f>
        <v>240960</v>
      </c>
      <c r="H3733" t="str">
        <f t="shared" si="232"/>
        <v>Mesmo município</v>
      </c>
      <c r="I3733" s="17" t="e">
        <f>VLOOKUP(C3733,'REGIÕES DE SAÚDE E SEUS MUNICÍP'!$C$4:$C$5569,1,0)</f>
        <v>#N/A</v>
      </c>
      <c r="J3733" t="e">
        <f t="shared" si="233"/>
        <v>#VALUE!</v>
      </c>
      <c r="K3733" t="str">
        <f t="shared" si="234"/>
        <v>Regiões semelhantes</v>
      </c>
      <c r="L3733" t="str">
        <f t="shared" si="235"/>
        <v>igual</v>
      </c>
    </row>
    <row r="3734" spans="1:12" x14ac:dyDescent="0.25">
      <c r="A3734" t="s">
        <v>6787</v>
      </c>
      <c r="B3734" t="s">
        <v>2952</v>
      </c>
      <c r="C3734" t="s">
        <v>9107</v>
      </c>
      <c r="D3734" t="s">
        <v>10479</v>
      </c>
      <c r="E3734" t="str">
        <f>VLOOKUP(VALUE(A3734),'REGIÕES DE SAÚDE E SEUS MUNICÍP'!$A$4:$C$5569,3,0)</f>
        <v>III ETAM</v>
      </c>
      <c r="F3734" t="str">
        <f>VLOOKUP(G3734,'REGIÕES DE SAÚDE E SEUS MUNICÍP'!$A$4:$D$5569,4,0)</f>
        <v>Pedro Avelino</v>
      </c>
      <c r="G3734">
        <f>VLOOKUP(VALUE(A3734),'REGIÕES DE SAÚDE E SEUS MUNICÍP'!$A$4:$A$5569,1,0)</f>
        <v>240970</v>
      </c>
      <c r="H3734" t="str">
        <f t="shared" si="232"/>
        <v>Mesmo município</v>
      </c>
      <c r="I3734" s="17" t="e">
        <f>VLOOKUP(C3734,'REGIÕES DE SAÚDE E SEUS MUNICÍP'!$C$4:$C$5569,1,0)</f>
        <v>#N/A</v>
      </c>
      <c r="J3734" t="e">
        <f t="shared" si="233"/>
        <v>#VALUE!</v>
      </c>
      <c r="K3734" t="str">
        <f t="shared" si="234"/>
        <v>Regiões semelhantes</v>
      </c>
      <c r="L3734" t="str">
        <f t="shared" si="235"/>
        <v>igual</v>
      </c>
    </row>
    <row r="3735" spans="1:12" x14ac:dyDescent="0.25">
      <c r="A3735" t="s">
        <v>10741</v>
      </c>
      <c r="B3735" t="s">
        <v>2952</v>
      </c>
      <c r="C3735" t="s">
        <v>9107</v>
      </c>
      <c r="D3735" t="s">
        <v>3321</v>
      </c>
      <c r="E3735" t="str">
        <f>VLOOKUP(VALUE(A3735),'REGIÕES DE SAÚDE E SEUS MUNICÍP'!$A$4:$C$5569,3,0)</f>
        <v>III ETAM</v>
      </c>
      <c r="F3735" t="str">
        <f>VLOOKUP(G3735,'REGIÕES DE SAÚDE E SEUS MUNICÍP'!$A$4:$D$5569,4,0)</f>
        <v>Poço Branco</v>
      </c>
      <c r="G3735">
        <f>VLOOKUP(VALUE(A3735),'REGIÕES DE SAÚDE E SEUS MUNICÍP'!$A$4:$A$5569,1,0)</f>
        <v>241010</v>
      </c>
      <c r="H3735" t="str">
        <f t="shared" si="232"/>
        <v>Mesmo município</v>
      </c>
      <c r="I3735" s="17" t="e">
        <f>VLOOKUP(C3735,'REGIÕES DE SAÚDE E SEUS MUNICÍP'!$C$4:$C$5569,1,0)</f>
        <v>#N/A</v>
      </c>
      <c r="J3735" t="e">
        <f t="shared" si="233"/>
        <v>#VALUE!</v>
      </c>
      <c r="K3735" t="str">
        <f t="shared" si="234"/>
        <v>Regiões semelhantes</v>
      </c>
      <c r="L3735" t="str">
        <f t="shared" si="235"/>
        <v>igual</v>
      </c>
    </row>
    <row r="3736" spans="1:12" x14ac:dyDescent="0.25">
      <c r="A3736" t="s">
        <v>7856</v>
      </c>
      <c r="B3736" t="s">
        <v>2952</v>
      </c>
      <c r="C3736" t="s">
        <v>9107</v>
      </c>
      <c r="D3736" t="s">
        <v>5404</v>
      </c>
      <c r="E3736" t="str">
        <f>VLOOKUP(VALUE(A3736),'REGIÕES DE SAÚDE E SEUS MUNICÍP'!$A$4:$C$5569,3,0)</f>
        <v>III ETAM</v>
      </c>
      <c r="F3736" t="str">
        <f>VLOOKUP(G3736,'REGIÕES DE SAÚDE E SEUS MUNICÍP'!$A$4:$D$5569,4,0)</f>
        <v>Pureza</v>
      </c>
      <c r="G3736">
        <f>VLOOKUP(VALUE(A3736),'REGIÕES DE SAÚDE E SEUS MUNICÍP'!$A$4:$A$5569,1,0)</f>
        <v>241040</v>
      </c>
      <c r="H3736" t="str">
        <f t="shared" si="232"/>
        <v>Mesmo município</v>
      </c>
      <c r="I3736" s="17" t="e">
        <f>VLOOKUP(C3736,'REGIÕES DE SAÚDE E SEUS MUNICÍP'!$C$4:$C$5569,1,0)</f>
        <v>#N/A</v>
      </c>
      <c r="J3736" t="e">
        <f t="shared" si="233"/>
        <v>#VALUE!</v>
      </c>
      <c r="K3736" t="str">
        <f t="shared" si="234"/>
        <v>Regiões semelhantes</v>
      </c>
      <c r="L3736" t="str">
        <f t="shared" si="235"/>
        <v>igual</v>
      </c>
    </row>
    <row r="3737" spans="1:12" x14ac:dyDescent="0.25">
      <c r="A3737" t="s">
        <v>11093</v>
      </c>
      <c r="B3737" t="s">
        <v>2952</v>
      </c>
      <c r="C3737" t="s">
        <v>9107</v>
      </c>
      <c r="D3737" t="s">
        <v>1410</v>
      </c>
      <c r="E3737" t="str">
        <f>VLOOKUP(VALUE(A3737),'REGIÕES DE SAÚDE E SEUS MUNICÍP'!$A$4:$C$5569,3,0)</f>
        <v>III ETAM</v>
      </c>
      <c r="F3737" t="str">
        <f>VLOOKUP(G3737,'REGIÕES DE SAÚDE E SEUS MUNICÍP'!$A$4:$D$5569,4,0)</f>
        <v>Riachuelo</v>
      </c>
      <c r="G3737">
        <f>VLOOKUP(VALUE(A3737),'REGIÕES DE SAÚDE E SEUS MUNICÍP'!$A$4:$A$5569,1,0)</f>
        <v>241090</v>
      </c>
      <c r="H3737" t="str">
        <f t="shared" si="232"/>
        <v>Mesmo município</v>
      </c>
      <c r="I3737" s="17" t="e">
        <f>VLOOKUP(C3737,'REGIÕES DE SAÚDE E SEUS MUNICÍP'!$C$4:$C$5569,1,0)</f>
        <v>#N/A</v>
      </c>
      <c r="J3737" t="e">
        <f t="shared" si="233"/>
        <v>#VALUE!</v>
      </c>
      <c r="K3737" t="str">
        <f t="shared" si="234"/>
        <v>Regiões semelhantes</v>
      </c>
      <c r="L3737" t="str">
        <f t="shared" si="235"/>
        <v>igual</v>
      </c>
    </row>
    <row r="3738" spans="1:12" x14ac:dyDescent="0.25">
      <c r="A3738" t="s">
        <v>280</v>
      </c>
      <c r="B3738" t="s">
        <v>2952</v>
      </c>
      <c r="C3738" t="s">
        <v>9107</v>
      </c>
      <c r="D3738" t="s">
        <v>9629</v>
      </c>
      <c r="E3738" t="str">
        <f>VLOOKUP(VALUE(A3738),'REGIÕES DE SAÚDE E SEUS MUNICÍP'!$A$4:$C$5569,3,0)</f>
        <v>III ETAM</v>
      </c>
      <c r="F3738" t="str">
        <f>VLOOKUP(G3738,'REGIÕES DE SAÚDE E SEUS MUNICÍP'!$A$4:$D$5569,4,0)</f>
        <v>São Bento do Norte</v>
      </c>
      <c r="G3738">
        <f>VLOOKUP(VALUE(A3738),'REGIÕES DE SAÚDE E SEUS MUNICÍP'!$A$4:$A$5569,1,0)</f>
        <v>241160</v>
      </c>
      <c r="H3738" t="str">
        <f t="shared" si="232"/>
        <v>Mesmo município</v>
      </c>
      <c r="I3738" s="17" t="e">
        <f>VLOOKUP(C3738,'REGIÕES DE SAÚDE E SEUS MUNICÍP'!$C$4:$C$5569,1,0)</f>
        <v>#N/A</v>
      </c>
      <c r="J3738" t="e">
        <f t="shared" si="233"/>
        <v>#VALUE!</v>
      </c>
      <c r="K3738" t="str">
        <f t="shared" si="234"/>
        <v>Regiões semelhantes</v>
      </c>
      <c r="L3738" t="str">
        <f t="shared" si="235"/>
        <v>igual</v>
      </c>
    </row>
    <row r="3739" spans="1:12" x14ac:dyDescent="0.25">
      <c r="A3739" t="s">
        <v>864</v>
      </c>
      <c r="B3739" t="s">
        <v>2952</v>
      </c>
      <c r="C3739" t="s">
        <v>9107</v>
      </c>
      <c r="D3739" t="s">
        <v>7486</v>
      </c>
      <c r="E3739" t="str">
        <f>VLOOKUP(VALUE(A3739),'REGIÕES DE SAÚDE E SEUS MUNICÍP'!$A$4:$C$5569,3,0)</f>
        <v>III ETAM</v>
      </c>
      <c r="F3739" t="str">
        <f>VLOOKUP(G3739,'REGIÕES DE SAÚDE E SEUS MUNICÍP'!$A$4:$D$5569,4,0)</f>
        <v>São Miguel do Gostoso</v>
      </c>
      <c r="G3739">
        <f>VLOOKUP(VALUE(A3739),'REGIÕES DE SAÚDE E SEUS MUNICÍP'!$A$4:$A$5569,1,0)</f>
        <v>241255</v>
      </c>
      <c r="H3739" t="str">
        <f t="shared" si="232"/>
        <v>Mesmo município</v>
      </c>
      <c r="I3739" s="17" t="e">
        <f>VLOOKUP(C3739,'REGIÕES DE SAÚDE E SEUS MUNICÍP'!$C$4:$C$5569,1,0)</f>
        <v>#N/A</v>
      </c>
      <c r="J3739" t="e">
        <f t="shared" si="233"/>
        <v>#VALUE!</v>
      </c>
      <c r="K3739" t="str">
        <f t="shared" si="234"/>
        <v>Regiões semelhantes</v>
      </c>
      <c r="L3739" t="str">
        <f t="shared" si="235"/>
        <v>igual</v>
      </c>
    </row>
    <row r="3740" spans="1:12" x14ac:dyDescent="0.25">
      <c r="A3740" t="s">
        <v>7328</v>
      </c>
      <c r="B3740" t="s">
        <v>2952</v>
      </c>
      <c r="C3740" t="s">
        <v>9107</v>
      </c>
      <c r="D3740" t="s">
        <v>4488</v>
      </c>
      <c r="E3740" t="str">
        <f>VLOOKUP(VALUE(A3740),'REGIÕES DE SAÚDE E SEUS MUNICÍP'!$A$4:$C$5569,3,0)</f>
        <v>III ETAM</v>
      </c>
      <c r="F3740" t="str">
        <f>VLOOKUP(G3740,'REGIÕES DE SAÚDE E SEUS MUNICÍP'!$A$4:$D$5569,4,0)</f>
        <v>Taipu</v>
      </c>
      <c r="G3740">
        <f>VLOOKUP(VALUE(A3740),'REGIÕES DE SAÚDE E SEUS MUNICÍP'!$A$4:$A$5569,1,0)</f>
        <v>241390</v>
      </c>
      <c r="H3740" t="str">
        <f t="shared" si="232"/>
        <v>Mesmo município</v>
      </c>
      <c r="I3740" s="17" t="e">
        <f>VLOOKUP(C3740,'REGIÕES DE SAÚDE E SEUS MUNICÍP'!$C$4:$C$5569,1,0)</f>
        <v>#N/A</v>
      </c>
      <c r="J3740" t="e">
        <f t="shared" si="233"/>
        <v>#VALUE!</v>
      </c>
      <c r="K3740" t="str">
        <f t="shared" si="234"/>
        <v>Regiões semelhantes</v>
      </c>
      <c r="L3740" t="str">
        <f t="shared" si="235"/>
        <v>igual</v>
      </c>
    </row>
    <row r="3741" spans="1:12" x14ac:dyDescent="0.25">
      <c r="A3741" t="s">
        <v>4919</v>
      </c>
      <c r="B3741" t="s">
        <v>2952</v>
      </c>
      <c r="C3741" t="s">
        <v>9107</v>
      </c>
      <c r="D3741" t="s">
        <v>4205</v>
      </c>
      <c r="E3741" t="str">
        <f>VLOOKUP(VALUE(A3741),'REGIÕES DE SAÚDE E SEUS MUNICÍP'!$A$4:$C$5569,3,0)</f>
        <v>III ETAM</v>
      </c>
      <c r="F3741" t="str">
        <f>VLOOKUP(G3741,'REGIÕES DE SAÚDE E SEUS MUNICÍP'!$A$4:$D$5569,4,0)</f>
        <v>Touros</v>
      </c>
      <c r="G3741">
        <f>VLOOKUP(VALUE(A3741),'REGIÕES DE SAÚDE E SEUS MUNICÍP'!$A$4:$A$5569,1,0)</f>
        <v>241440</v>
      </c>
      <c r="H3741" t="str">
        <f t="shared" si="232"/>
        <v>Mesmo município</v>
      </c>
      <c r="I3741" s="17" t="e">
        <f>VLOOKUP(C3741,'REGIÕES DE SAÚDE E SEUS MUNICÍP'!$C$4:$C$5569,1,0)</f>
        <v>#N/A</v>
      </c>
      <c r="J3741" t="e">
        <f t="shared" si="233"/>
        <v>#VALUE!</v>
      </c>
      <c r="K3741" t="str">
        <f t="shared" si="234"/>
        <v>Regiões semelhantes</v>
      </c>
      <c r="L3741" t="str">
        <f t="shared" si="235"/>
        <v>igual</v>
      </c>
    </row>
    <row r="3742" spans="1:12" x14ac:dyDescent="0.25">
      <c r="A3742" t="s">
        <v>7318</v>
      </c>
      <c r="B3742" t="s">
        <v>2952</v>
      </c>
      <c r="C3742" t="s">
        <v>9107</v>
      </c>
      <c r="D3742" t="s">
        <v>4178</v>
      </c>
      <c r="E3742" t="str">
        <f>VLOOKUP(VALUE(A3742),'REGIÕES DE SAÚDE E SEUS MUNICÍP'!$A$4:$C$5569,3,0)</f>
        <v>III ETAM</v>
      </c>
      <c r="F3742" t="str">
        <f>VLOOKUP(G3742,'REGIÕES DE SAÚDE E SEUS MUNICÍP'!$A$4:$D$5569,4,0)</f>
        <v>Lajes</v>
      </c>
      <c r="G3742">
        <f>VLOOKUP(VALUE(A3742),'REGIÕES DE SAÚDE E SEUS MUNICÍP'!$A$4:$A$5569,1,0)</f>
        <v>240670</v>
      </c>
      <c r="H3742" t="str">
        <f t="shared" si="232"/>
        <v>Mesmo município</v>
      </c>
      <c r="I3742" s="17" t="e">
        <f>VLOOKUP(C3742,'REGIÕES DE SAÚDE E SEUS MUNICÍP'!$C$4:$C$5569,1,0)</f>
        <v>#N/A</v>
      </c>
      <c r="J3742" t="e">
        <f t="shared" si="233"/>
        <v>#VALUE!</v>
      </c>
      <c r="K3742" t="str">
        <f t="shared" si="234"/>
        <v>Regiões semelhantes</v>
      </c>
      <c r="L3742" t="str">
        <f t="shared" si="235"/>
        <v>igual</v>
      </c>
    </row>
    <row r="3743" spans="1:12" x14ac:dyDescent="0.25">
      <c r="A3743" t="s">
        <v>9323</v>
      </c>
      <c r="B3743" t="s">
        <v>2952</v>
      </c>
      <c r="C3743" t="s">
        <v>9107</v>
      </c>
      <c r="D3743" t="s">
        <v>3594</v>
      </c>
      <c r="E3743" t="str">
        <f>VLOOKUP(VALUE(A3743),'REGIÕES DE SAÚDE E SEUS MUNICÍP'!$A$4:$C$5569,3,0)</f>
        <v>III ETAM</v>
      </c>
      <c r="F3743" t="str">
        <f>VLOOKUP(G3743,'REGIÕES DE SAÚDE E SEUS MUNICÍP'!$A$4:$D$5569,4,0)</f>
        <v>Macau</v>
      </c>
      <c r="G3743">
        <f>VLOOKUP(VALUE(A3743),'REGIÕES DE SAÚDE E SEUS MUNICÍP'!$A$4:$A$5569,1,0)</f>
        <v>240720</v>
      </c>
      <c r="H3743" t="str">
        <f t="shared" si="232"/>
        <v>Mesmo município</v>
      </c>
      <c r="I3743" s="17" t="e">
        <f>VLOOKUP(C3743,'REGIÕES DE SAÚDE E SEUS MUNICÍP'!$C$4:$C$5569,1,0)</f>
        <v>#N/A</v>
      </c>
      <c r="J3743" t="e">
        <f t="shared" si="233"/>
        <v>#VALUE!</v>
      </c>
      <c r="K3743" t="str">
        <f t="shared" si="234"/>
        <v>Regiões semelhantes</v>
      </c>
      <c r="L3743" t="str">
        <f t="shared" si="235"/>
        <v>igual</v>
      </c>
    </row>
    <row r="3744" spans="1:12" x14ac:dyDescent="0.25">
      <c r="A3744" t="s">
        <v>805</v>
      </c>
      <c r="B3744" t="s">
        <v>2952</v>
      </c>
      <c r="C3744" t="s">
        <v>9107</v>
      </c>
      <c r="D3744" t="s">
        <v>7643</v>
      </c>
      <c r="E3744" t="str">
        <f>VLOOKUP(VALUE(A3744),'REGIÕES DE SAÚDE E SEUS MUNICÍP'!$A$4:$C$5569,3,0)</f>
        <v>III ETAM</v>
      </c>
      <c r="F3744" t="str">
        <f>VLOOKUP(G3744,'REGIÕES DE SAÚDE E SEUS MUNICÍP'!$A$4:$D$5569,4,0)</f>
        <v>Maxaranguape</v>
      </c>
      <c r="G3744">
        <f>VLOOKUP(VALUE(A3744),'REGIÕES DE SAÚDE E SEUS MUNICÍP'!$A$4:$A$5569,1,0)</f>
        <v>240750</v>
      </c>
      <c r="H3744" t="str">
        <f t="shared" si="232"/>
        <v>Mesmo município</v>
      </c>
      <c r="I3744" s="17" t="e">
        <f>VLOOKUP(C3744,'REGIÕES DE SAÚDE E SEUS MUNICÍP'!$C$4:$C$5569,1,0)</f>
        <v>#N/A</v>
      </c>
      <c r="J3744" t="e">
        <f t="shared" si="233"/>
        <v>#VALUE!</v>
      </c>
      <c r="K3744" t="str">
        <f t="shared" si="234"/>
        <v>Regiões semelhantes</v>
      </c>
      <c r="L3744" t="str">
        <f t="shared" si="235"/>
        <v>igual</v>
      </c>
    </row>
    <row r="3745" spans="1:12" x14ac:dyDescent="0.25">
      <c r="A3745" t="s">
        <v>3547</v>
      </c>
      <c r="B3745" t="s">
        <v>2952</v>
      </c>
      <c r="C3745" t="s">
        <v>9107</v>
      </c>
      <c r="D3745" t="s">
        <v>4590</v>
      </c>
      <c r="E3745" t="str">
        <f>VLOOKUP(VALUE(A3745),'REGIÕES DE SAÚDE E SEUS MUNICÍP'!$A$4:$C$5569,3,0)</f>
        <v>III ETAM</v>
      </c>
      <c r="F3745" t="str">
        <f>VLOOKUP(G3745,'REGIÕES DE SAÚDE E SEUS MUNICÍP'!$A$4:$D$5569,4,0)</f>
        <v>Galinhos</v>
      </c>
      <c r="G3745">
        <f>VLOOKUP(VALUE(A3745),'REGIÕES DE SAÚDE E SEUS MUNICÍP'!$A$4:$A$5569,1,0)</f>
        <v>240410</v>
      </c>
      <c r="H3745" t="str">
        <f t="shared" si="232"/>
        <v>Mesmo município</v>
      </c>
      <c r="I3745" s="17" t="e">
        <f>VLOOKUP(C3745,'REGIÕES DE SAÚDE E SEUS MUNICÍP'!$C$4:$C$5569,1,0)</f>
        <v>#N/A</v>
      </c>
      <c r="J3745" t="e">
        <f t="shared" si="233"/>
        <v>#VALUE!</v>
      </c>
      <c r="K3745" t="str">
        <f t="shared" si="234"/>
        <v>Regiões semelhantes</v>
      </c>
      <c r="L3745" t="str">
        <f t="shared" si="235"/>
        <v>igual</v>
      </c>
    </row>
    <row r="3746" spans="1:12" x14ac:dyDescent="0.25">
      <c r="A3746" t="s">
        <v>3372</v>
      </c>
      <c r="B3746" t="s">
        <v>2952</v>
      </c>
      <c r="C3746" t="s">
        <v>9107</v>
      </c>
      <c r="D3746" t="s">
        <v>6703</v>
      </c>
      <c r="E3746" t="str">
        <f>VLOOKUP(VALUE(A3746),'REGIÕES DE SAÚDE E SEUS MUNICÍP'!$A$4:$C$5569,3,0)</f>
        <v>III ETAM</v>
      </c>
      <c r="F3746" t="str">
        <f>VLOOKUP(G3746,'REGIÕES DE SAÚDE E SEUS MUNICÍP'!$A$4:$D$5569,4,0)</f>
        <v>Guamaré</v>
      </c>
      <c r="G3746">
        <f>VLOOKUP(VALUE(A3746),'REGIÕES DE SAÚDE E SEUS MUNICÍP'!$A$4:$A$5569,1,0)</f>
        <v>240450</v>
      </c>
      <c r="H3746" t="str">
        <f t="shared" si="232"/>
        <v>Mesmo município</v>
      </c>
      <c r="I3746" s="17" t="e">
        <f>VLOOKUP(C3746,'REGIÕES DE SAÚDE E SEUS MUNICÍP'!$C$4:$C$5569,1,0)</f>
        <v>#N/A</v>
      </c>
      <c r="J3746" t="e">
        <f t="shared" si="233"/>
        <v>#VALUE!</v>
      </c>
      <c r="K3746" t="str">
        <f t="shared" si="234"/>
        <v>Regiões semelhantes</v>
      </c>
      <c r="L3746" t="str">
        <f t="shared" si="235"/>
        <v>igual</v>
      </c>
    </row>
    <row r="3747" spans="1:12" x14ac:dyDescent="0.25">
      <c r="A3747" t="s">
        <v>6021</v>
      </c>
      <c r="B3747" t="s">
        <v>2952</v>
      </c>
      <c r="C3747" t="s">
        <v>9107</v>
      </c>
      <c r="D3747" t="s">
        <v>989</v>
      </c>
      <c r="E3747" t="str">
        <f>VLOOKUP(VALUE(A3747),'REGIÕES DE SAÚDE E SEUS MUNICÍP'!$A$4:$C$5569,3,0)</f>
        <v>III ETAM</v>
      </c>
      <c r="F3747" t="str">
        <f>VLOOKUP(G3747,'REGIÕES DE SAÚDE E SEUS MUNICÍP'!$A$4:$D$5569,4,0)</f>
        <v>Ielmo Marinho</v>
      </c>
      <c r="G3747">
        <f>VLOOKUP(VALUE(A3747),'REGIÕES DE SAÚDE E SEUS MUNICÍP'!$A$4:$A$5569,1,0)</f>
        <v>240460</v>
      </c>
      <c r="H3747" t="str">
        <f t="shared" si="232"/>
        <v>Mesmo município</v>
      </c>
      <c r="I3747" s="17" t="e">
        <f>VLOOKUP(C3747,'REGIÕES DE SAÚDE E SEUS MUNICÍP'!$C$4:$C$5569,1,0)</f>
        <v>#N/A</v>
      </c>
      <c r="J3747" t="e">
        <f t="shared" si="233"/>
        <v>#VALUE!</v>
      </c>
      <c r="K3747" t="str">
        <f t="shared" si="234"/>
        <v>Regiões semelhantes</v>
      </c>
      <c r="L3747" t="str">
        <f t="shared" si="235"/>
        <v>igual</v>
      </c>
    </row>
    <row r="3748" spans="1:12" x14ac:dyDescent="0.25">
      <c r="A3748" t="s">
        <v>5287</v>
      </c>
      <c r="B3748" t="s">
        <v>2952</v>
      </c>
      <c r="C3748" t="s">
        <v>9107</v>
      </c>
      <c r="D3748" t="s">
        <v>4668</v>
      </c>
      <c r="E3748" t="str">
        <f>VLOOKUP(VALUE(A3748),'REGIÕES DE SAÚDE E SEUS MUNICÍP'!$A$4:$C$5569,3,0)</f>
        <v>III ETAM</v>
      </c>
      <c r="F3748" t="str">
        <f>VLOOKUP(G3748,'REGIÕES DE SAÚDE E SEUS MUNICÍP'!$A$4:$D$5569,4,0)</f>
        <v>Jandaíra</v>
      </c>
      <c r="G3748">
        <f>VLOOKUP(VALUE(A3748),'REGIÕES DE SAÚDE E SEUS MUNICÍP'!$A$4:$A$5569,1,0)</f>
        <v>240510</v>
      </c>
      <c r="H3748" t="str">
        <f t="shared" si="232"/>
        <v>Mesmo município</v>
      </c>
      <c r="I3748" s="17" t="e">
        <f>VLOOKUP(C3748,'REGIÕES DE SAÚDE E SEUS MUNICÍP'!$C$4:$C$5569,1,0)</f>
        <v>#N/A</v>
      </c>
      <c r="J3748" t="e">
        <f t="shared" si="233"/>
        <v>#VALUE!</v>
      </c>
      <c r="K3748" t="str">
        <f t="shared" si="234"/>
        <v>Regiões semelhantes</v>
      </c>
      <c r="L3748" t="str">
        <f t="shared" si="235"/>
        <v>igual</v>
      </c>
    </row>
    <row r="3749" spans="1:12" x14ac:dyDescent="0.25">
      <c r="A3749" t="s">
        <v>5492</v>
      </c>
      <c r="B3749" t="s">
        <v>2952</v>
      </c>
      <c r="C3749" t="s">
        <v>9107</v>
      </c>
      <c r="D3749" t="s">
        <v>4361</v>
      </c>
      <c r="E3749" t="str">
        <f>VLOOKUP(VALUE(A3749),'REGIÕES DE SAÚDE E SEUS MUNICÍP'!$A$4:$C$5569,3,0)</f>
        <v>III ETAM</v>
      </c>
      <c r="F3749" t="str">
        <f>VLOOKUP(G3749,'REGIÕES DE SAÚDE E SEUS MUNICÍP'!$A$4:$D$5569,4,0)</f>
        <v>Jardim de Angicos</v>
      </c>
      <c r="G3749">
        <f>VLOOKUP(VALUE(A3749),'REGIÕES DE SAÚDE E SEUS MUNICÍP'!$A$4:$A$5569,1,0)</f>
        <v>240550</v>
      </c>
      <c r="H3749" t="str">
        <f t="shared" si="232"/>
        <v>Mesmo município</v>
      </c>
      <c r="I3749" s="17" t="e">
        <f>VLOOKUP(C3749,'REGIÕES DE SAÚDE E SEUS MUNICÍP'!$C$4:$C$5569,1,0)</f>
        <v>#N/A</v>
      </c>
      <c r="J3749" t="e">
        <f t="shared" si="233"/>
        <v>#VALUE!</v>
      </c>
      <c r="K3749" t="str">
        <f t="shared" si="234"/>
        <v>Regiões semelhantes</v>
      </c>
      <c r="L3749" t="str">
        <f t="shared" si="235"/>
        <v>igual</v>
      </c>
    </row>
    <row r="3750" spans="1:12" x14ac:dyDescent="0.25">
      <c r="A3750" t="s">
        <v>2236</v>
      </c>
      <c r="B3750" t="s">
        <v>2952</v>
      </c>
      <c r="C3750" t="s">
        <v>9107</v>
      </c>
      <c r="D3750" t="s">
        <v>2083</v>
      </c>
      <c r="E3750" t="str">
        <f>VLOOKUP(VALUE(A3750),'REGIÕES DE SAÚDE E SEUS MUNICÍP'!$A$4:$C$5569,3,0)</f>
        <v>III ETAM</v>
      </c>
      <c r="F3750" t="str">
        <f>VLOOKUP(G3750,'REGIÕES DE SAÚDE E SEUS MUNICÍP'!$A$4:$D$5569,4,0)</f>
        <v>João Câmara</v>
      </c>
      <c r="G3750">
        <f>VLOOKUP(VALUE(A3750),'REGIÕES DE SAÚDE E SEUS MUNICÍP'!$A$4:$A$5569,1,0)</f>
        <v>240580</v>
      </c>
      <c r="H3750" t="str">
        <f t="shared" si="232"/>
        <v>Mesmo município</v>
      </c>
      <c r="I3750" s="17" t="e">
        <f>VLOOKUP(C3750,'REGIÕES DE SAÚDE E SEUS MUNICÍP'!$C$4:$C$5569,1,0)</f>
        <v>#N/A</v>
      </c>
      <c r="J3750" t="e">
        <f t="shared" si="233"/>
        <v>#VALUE!</v>
      </c>
      <c r="K3750" t="str">
        <f t="shared" si="234"/>
        <v>Regiões semelhantes</v>
      </c>
      <c r="L3750" t="str">
        <f t="shared" si="235"/>
        <v>igual</v>
      </c>
    </row>
    <row r="3751" spans="1:12" x14ac:dyDescent="0.25">
      <c r="A3751" t="s">
        <v>776</v>
      </c>
      <c r="B3751" t="s">
        <v>2952</v>
      </c>
      <c r="C3751" t="s">
        <v>9107</v>
      </c>
      <c r="D3751" t="s">
        <v>7082</v>
      </c>
      <c r="E3751" t="str">
        <f>VLOOKUP(VALUE(A3751),'REGIÕES DE SAÚDE E SEUS MUNICÍP'!$A$4:$C$5569,3,0)</f>
        <v>III ETAM</v>
      </c>
      <c r="F3751" t="str">
        <f>VLOOKUP(G3751,'REGIÕES DE SAÚDE E SEUS MUNICÍP'!$A$4:$D$5569,4,0)</f>
        <v>Afonso Bezerra</v>
      </c>
      <c r="G3751">
        <f>VLOOKUP(VALUE(A3751),'REGIÕES DE SAÚDE E SEUS MUNICÍP'!$A$4:$A$5569,1,0)</f>
        <v>240030</v>
      </c>
      <c r="H3751" t="str">
        <f t="shared" si="232"/>
        <v>Mesmo município</v>
      </c>
      <c r="I3751" s="17" t="e">
        <f>VLOOKUP(C3751,'REGIÕES DE SAÚDE E SEUS MUNICÍP'!$C$4:$C$5569,1,0)</f>
        <v>#N/A</v>
      </c>
      <c r="J3751" t="e">
        <f t="shared" si="233"/>
        <v>#VALUE!</v>
      </c>
      <c r="K3751" t="str">
        <f t="shared" si="234"/>
        <v>Regiões semelhantes</v>
      </c>
      <c r="L3751" t="str">
        <f t="shared" si="235"/>
        <v>igual</v>
      </c>
    </row>
    <row r="3752" spans="1:12" x14ac:dyDescent="0.25">
      <c r="A3752" t="s">
        <v>4378</v>
      </c>
      <c r="B3752" t="s">
        <v>2952</v>
      </c>
      <c r="C3752" t="s">
        <v>9107</v>
      </c>
      <c r="D3752" t="s">
        <v>9285</v>
      </c>
      <c r="E3752" t="str">
        <f>VLOOKUP(VALUE(A3752),'REGIÕES DE SAÚDE E SEUS MUNICÍP'!$A$4:$C$5569,3,0)</f>
        <v>III ETAM</v>
      </c>
      <c r="F3752" t="str">
        <f>VLOOKUP(G3752,'REGIÕES DE SAÚDE E SEUS MUNICÍP'!$A$4:$D$5569,4,0)</f>
        <v>Bento Fernandes</v>
      </c>
      <c r="G3752">
        <f>VLOOKUP(VALUE(A3752),'REGIÕES DE SAÚDE E SEUS MUNICÍP'!$A$4:$A$5569,1,0)</f>
        <v>240160</v>
      </c>
      <c r="H3752" t="str">
        <f t="shared" si="232"/>
        <v>Mesmo município</v>
      </c>
      <c r="I3752" s="17" t="e">
        <f>VLOOKUP(C3752,'REGIÕES DE SAÚDE E SEUS MUNICÍP'!$C$4:$C$5569,1,0)</f>
        <v>#N/A</v>
      </c>
      <c r="J3752" t="e">
        <f t="shared" si="233"/>
        <v>#VALUE!</v>
      </c>
      <c r="K3752" t="str">
        <f t="shared" si="234"/>
        <v>Regiões semelhantes</v>
      </c>
      <c r="L3752" t="str">
        <f t="shared" si="235"/>
        <v>igual</v>
      </c>
    </row>
    <row r="3753" spans="1:12" x14ac:dyDescent="0.25">
      <c r="A3753" t="s">
        <v>4365</v>
      </c>
      <c r="B3753" t="s">
        <v>2952</v>
      </c>
      <c r="C3753" t="s">
        <v>9107</v>
      </c>
      <c r="D3753" t="s">
        <v>5131</v>
      </c>
      <c r="E3753" t="str">
        <f>VLOOKUP(VALUE(A3753),'REGIÕES DE SAÚDE E SEUS MUNICÍP'!$A$4:$C$5569,3,0)</f>
        <v>III ETAM</v>
      </c>
      <c r="F3753" t="str">
        <f>VLOOKUP(G3753,'REGIÕES DE SAÚDE E SEUS MUNICÍP'!$A$4:$D$5569,4,0)</f>
        <v>Caiçara do Norte</v>
      </c>
      <c r="G3753">
        <f>VLOOKUP(VALUE(A3753),'REGIÕES DE SAÚDE E SEUS MUNICÍP'!$A$4:$A$5569,1,0)</f>
        <v>240185</v>
      </c>
      <c r="H3753" t="str">
        <f t="shared" si="232"/>
        <v>Mesmo município</v>
      </c>
      <c r="I3753" s="17" t="e">
        <f>VLOOKUP(C3753,'REGIÕES DE SAÚDE E SEUS MUNICÍP'!$C$4:$C$5569,1,0)</f>
        <v>#N/A</v>
      </c>
      <c r="J3753" t="e">
        <f t="shared" si="233"/>
        <v>#VALUE!</v>
      </c>
      <c r="K3753" t="str">
        <f t="shared" si="234"/>
        <v>Regiões semelhantes</v>
      </c>
      <c r="L3753" t="str">
        <f t="shared" si="235"/>
        <v>igual</v>
      </c>
    </row>
    <row r="3754" spans="1:12" x14ac:dyDescent="0.25">
      <c r="A3754" t="s">
        <v>7575</v>
      </c>
      <c r="B3754" t="s">
        <v>2952</v>
      </c>
      <c r="C3754" t="s">
        <v>9107</v>
      </c>
      <c r="D3754" t="s">
        <v>3203</v>
      </c>
      <c r="E3754" t="str">
        <f>VLOOKUP(VALUE(A3754),'REGIÕES DE SAÚDE E SEUS MUNICÍP'!$A$4:$C$5569,3,0)</f>
        <v>III ETAM</v>
      </c>
      <c r="F3754" t="str">
        <f>VLOOKUP(G3754,'REGIÕES DE SAÚDE E SEUS MUNICÍP'!$A$4:$D$5569,4,0)</f>
        <v>Rio do Fogo</v>
      </c>
      <c r="G3754">
        <f>VLOOKUP(VALUE(A3754),'REGIÕES DE SAÚDE E SEUS MUNICÍP'!$A$4:$A$5569,1,0)</f>
        <v>240895</v>
      </c>
      <c r="H3754" t="str">
        <f t="shared" si="232"/>
        <v>Mesmo município</v>
      </c>
      <c r="I3754" s="17" t="e">
        <f>VLOOKUP(C3754,'REGIÕES DE SAÚDE E SEUS MUNICÍP'!$C$4:$C$5569,1,0)</f>
        <v>#N/A</v>
      </c>
      <c r="J3754" t="e">
        <f t="shared" si="233"/>
        <v>#VALUE!</v>
      </c>
      <c r="K3754" t="str">
        <f t="shared" si="234"/>
        <v>diferente</v>
      </c>
      <c r="L3754" t="str">
        <f t="shared" si="235"/>
        <v>igual</v>
      </c>
    </row>
    <row r="3755" spans="1:12" x14ac:dyDescent="0.25">
      <c r="A3755" t="s">
        <v>2132</v>
      </c>
      <c r="B3755" t="s">
        <v>2952</v>
      </c>
      <c r="C3755" t="s">
        <v>1663</v>
      </c>
      <c r="D3755" t="s">
        <v>1060</v>
      </c>
      <c r="E3755" t="str">
        <f>VLOOKUP(VALUE(A3755),'REGIÕES DE SAÚDE E SEUS MUNICÍP'!$A$4:$C$5569,3,0)</f>
        <v>IV ETAM</v>
      </c>
      <c r="F3755" t="str">
        <f>VLOOKUP(G3755,'REGIÕES DE SAÚDE E SEUS MUNICÍP'!$A$4:$D$5569,4,0)</f>
        <v>Ouro Branco</v>
      </c>
      <c r="G3755">
        <f>VLOOKUP(VALUE(A3755),'REGIÕES DE SAÚDE E SEUS MUNICÍP'!$A$4:$A$5569,1,0)</f>
        <v>240850</v>
      </c>
      <c r="H3755" t="str">
        <f t="shared" si="232"/>
        <v>Mesmo município</v>
      </c>
      <c r="I3755" s="17" t="e">
        <f>VLOOKUP(C3755,'REGIÕES DE SAÚDE E SEUS MUNICÍP'!$C$4:$C$5569,1,0)</f>
        <v>#N/A</v>
      </c>
      <c r="J3755" t="e">
        <f t="shared" si="233"/>
        <v>#VALUE!</v>
      </c>
      <c r="K3755" t="str">
        <f t="shared" si="234"/>
        <v>Regiões semelhantes</v>
      </c>
      <c r="L3755" t="str">
        <f t="shared" si="235"/>
        <v>diferente</v>
      </c>
    </row>
    <row r="3756" spans="1:12" x14ac:dyDescent="0.25">
      <c r="A3756" t="s">
        <v>10313</v>
      </c>
      <c r="B3756" t="s">
        <v>2952</v>
      </c>
      <c r="C3756" t="s">
        <v>1663</v>
      </c>
      <c r="D3756" t="s">
        <v>3454</v>
      </c>
      <c r="E3756" t="str">
        <f>VLOOKUP(VALUE(A3756),'REGIÕES DE SAÚDE E SEUS MUNICÍP'!$A$4:$C$5569,3,0)</f>
        <v>IV ETAM</v>
      </c>
      <c r="F3756" t="str">
        <f>VLOOKUP(G3756,'REGIÕES DE SAÚDE E SEUS MUNICÍP'!$A$4:$D$5569,4,0)</f>
        <v>Bodó</v>
      </c>
      <c r="G3756">
        <f>VLOOKUP(VALUE(A3756),'REGIÕES DE SAÚDE E SEUS MUNICÍP'!$A$4:$A$5569,1,0)</f>
        <v>240165</v>
      </c>
      <c r="H3756" t="str">
        <f t="shared" si="232"/>
        <v>Mesmo município</v>
      </c>
      <c r="I3756" s="17" t="e">
        <f>VLOOKUP(C3756,'REGIÕES DE SAÚDE E SEUS MUNICÍP'!$C$4:$C$5569,1,0)</f>
        <v>#N/A</v>
      </c>
      <c r="J3756" t="e">
        <f t="shared" si="233"/>
        <v>#VALUE!</v>
      </c>
      <c r="K3756" t="str">
        <f t="shared" si="234"/>
        <v>Regiões semelhantes</v>
      </c>
      <c r="L3756" t="str">
        <f t="shared" si="235"/>
        <v>igual</v>
      </c>
    </row>
    <row r="3757" spans="1:12" x14ac:dyDescent="0.25">
      <c r="A3757" t="s">
        <v>8256</v>
      </c>
      <c r="B3757" t="s">
        <v>2952</v>
      </c>
      <c r="C3757" t="s">
        <v>1663</v>
      </c>
      <c r="D3757" t="s">
        <v>4957</v>
      </c>
      <c r="E3757" t="str">
        <f>VLOOKUP(VALUE(A3757),'REGIÕES DE SAÚDE E SEUS MUNICÍP'!$A$4:$C$5569,3,0)</f>
        <v>IV ETAM</v>
      </c>
      <c r="F3757" t="str">
        <f>VLOOKUP(G3757,'REGIÕES DE SAÚDE E SEUS MUNICÍP'!$A$4:$D$5569,4,0)</f>
        <v>Caicó</v>
      </c>
      <c r="G3757">
        <f>VLOOKUP(VALUE(A3757),'REGIÕES DE SAÚDE E SEUS MUNICÍP'!$A$4:$A$5569,1,0)</f>
        <v>240200</v>
      </c>
      <c r="H3757" t="str">
        <f t="shared" si="232"/>
        <v>Mesmo município</v>
      </c>
      <c r="I3757" s="17" t="e">
        <f>VLOOKUP(C3757,'REGIÕES DE SAÚDE E SEUS MUNICÍP'!$C$4:$C$5569,1,0)</f>
        <v>#N/A</v>
      </c>
      <c r="J3757" t="e">
        <f t="shared" si="233"/>
        <v>#VALUE!</v>
      </c>
      <c r="K3757" t="str">
        <f t="shared" si="234"/>
        <v>Regiões semelhantes</v>
      </c>
      <c r="L3757" t="str">
        <f t="shared" si="235"/>
        <v>igual</v>
      </c>
    </row>
    <row r="3758" spans="1:12" x14ac:dyDescent="0.25">
      <c r="A3758" t="s">
        <v>8109</v>
      </c>
      <c r="B3758" t="s">
        <v>2952</v>
      </c>
      <c r="C3758" t="s">
        <v>1663</v>
      </c>
      <c r="D3758" t="s">
        <v>4320</v>
      </c>
      <c r="E3758" t="str">
        <f>VLOOKUP(VALUE(A3758),'REGIÕES DE SAÚDE E SEUS MUNICÍP'!$A$4:$C$5569,3,0)</f>
        <v>IV ETAM</v>
      </c>
      <c r="F3758" t="str">
        <f>VLOOKUP(G3758,'REGIÕES DE SAÚDE E SEUS MUNICÍP'!$A$4:$D$5569,4,0)</f>
        <v>Carnaúba dos Dantas</v>
      </c>
      <c r="G3758">
        <f>VLOOKUP(VALUE(A3758),'REGIÕES DE SAÚDE E SEUS MUNICÍP'!$A$4:$A$5569,1,0)</f>
        <v>240240</v>
      </c>
      <c r="H3758" t="str">
        <f t="shared" si="232"/>
        <v>Mesmo município</v>
      </c>
      <c r="I3758" s="17" t="e">
        <f>VLOOKUP(C3758,'REGIÕES DE SAÚDE E SEUS MUNICÍP'!$C$4:$C$5569,1,0)</f>
        <v>#N/A</v>
      </c>
      <c r="J3758" t="e">
        <f t="shared" si="233"/>
        <v>#VALUE!</v>
      </c>
      <c r="K3758" t="str">
        <f t="shared" si="234"/>
        <v>Regiões semelhantes</v>
      </c>
      <c r="L3758" t="str">
        <f t="shared" si="235"/>
        <v>igual</v>
      </c>
    </row>
    <row r="3759" spans="1:12" x14ac:dyDescent="0.25">
      <c r="A3759" t="s">
        <v>5446</v>
      </c>
      <c r="B3759" t="s">
        <v>2952</v>
      </c>
      <c r="C3759" t="s">
        <v>1663</v>
      </c>
      <c r="D3759" t="s">
        <v>10516</v>
      </c>
      <c r="E3759" t="str">
        <f>VLOOKUP(VALUE(A3759),'REGIÕES DE SAÚDE E SEUS MUNICÍP'!$A$4:$C$5569,3,0)</f>
        <v>IV ETAM</v>
      </c>
      <c r="F3759" t="str">
        <f>VLOOKUP(G3759,'REGIÕES DE SAÚDE E SEUS MUNICÍP'!$A$4:$D$5569,4,0)</f>
        <v>Cerro Corá</v>
      </c>
      <c r="G3759">
        <f>VLOOKUP(VALUE(A3759),'REGIÕES DE SAÚDE E SEUS MUNICÍP'!$A$4:$A$5569,1,0)</f>
        <v>240270</v>
      </c>
      <c r="H3759" t="str">
        <f t="shared" si="232"/>
        <v>Mesmo município</v>
      </c>
      <c r="I3759" s="17" t="e">
        <f>VLOOKUP(C3759,'REGIÕES DE SAÚDE E SEUS MUNICÍP'!$C$4:$C$5569,1,0)</f>
        <v>#N/A</v>
      </c>
      <c r="J3759" t="e">
        <f t="shared" si="233"/>
        <v>#VALUE!</v>
      </c>
      <c r="K3759" t="str">
        <f t="shared" si="234"/>
        <v>Regiões semelhantes</v>
      </c>
      <c r="L3759" t="str">
        <f t="shared" si="235"/>
        <v>igual</v>
      </c>
    </row>
    <row r="3760" spans="1:12" x14ac:dyDescent="0.25">
      <c r="A3760" t="s">
        <v>5817</v>
      </c>
      <c r="B3760" t="s">
        <v>2952</v>
      </c>
      <c r="C3760" t="s">
        <v>1663</v>
      </c>
      <c r="D3760" t="s">
        <v>8419</v>
      </c>
      <c r="E3760" t="str">
        <f>VLOOKUP(VALUE(A3760),'REGIÕES DE SAÚDE E SEUS MUNICÍP'!$A$4:$C$5569,3,0)</f>
        <v>IV ETAM</v>
      </c>
      <c r="F3760" t="str">
        <f>VLOOKUP(G3760,'REGIÕES DE SAÚDE E SEUS MUNICÍP'!$A$4:$D$5569,4,0)</f>
        <v>Santana do Matos</v>
      </c>
      <c r="G3760">
        <f>VLOOKUP(VALUE(A3760),'REGIÕES DE SAÚDE E SEUS MUNICÍP'!$A$4:$A$5569,1,0)</f>
        <v>241140</v>
      </c>
      <c r="H3760" t="str">
        <f t="shared" si="232"/>
        <v>Mesmo município</v>
      </c>
      <c r="I3760" s="17" t="e">
        <f>VLOOKUP(C3760,'REGIÕES DE SAÚDE E SEUS MUNICÍP'!$C$4:$C$5569,1,0)</f>
        <v>#N/A</v>
      </c>
      <c r="J3760" t="e">
        <f t="shared" si="233"/>
        <v>#VALUE!</v>
      </c>
      <c r="K3760" t="str">
        <f t="shared" si="234"/>
        <v>Regiões semelhantes</v>
      </c>
      <c r="L3760" t="str">
        <f t="shared" si="235"/>
        <v>igual</v>
      </c>
    </row>
    <row r="3761" spans="1:12" x14ac:dyDescent="0.25">
      <c r="A3761" t="s">
        <v>7366</v>
      </c>
      <c r="B3761" t="s">
        <v>2952</v>
      </c>
      <c r="C3761" t="s">
        <v>1663</v>
      </c>
      <c r="D3761" t="s">
        <v>6267</v>
      </c>
      <c r="E3761" t="str">
        <f>VLOOKUP(VALUE(A3761),'REGIÕES DE SAÚDE E SEUS MUNICÍP'!$A$4:$C$5569,3,0)</f>
        <v>IV ETAM</v>
      </c>
      <c r="F3761" t="str">
        <f>VLOOKUP(G3761,'REGIÕES DE SAÚDE E SEUS MUNICÍP'!$A$4:$D$5569,4,0)</f>
        <v>Santana do Seridó</v>
      </c>
      <c r="G3761">
        <f>VLOOKUP(VALUE(A3761),'REGIÕES DE SAÚDE E SEUS MUNICÍP'!$A$4:$A$5569,1,0)</f>
        <v>241142</v>
      </c>
      <c r="H3761" t="str">
        <f t="shared" si="232"/>
        <v>Mesmo município</v>
      </c>
      <c r="I3761" s="17" t="e">
        <f>VLOOKUP(C3761,'REGIÕES DE SAÚDE E SEUS MUNICÍP'!$C$4:$C$5569,1,0)</f>
        <v>#N/A</v>
      </c>
      <c r="J3761" t="e">
        <f t="shared" si="233"/>
        <v>#VALUE!</v>
      </c>
      <c r="K3761" t="str">
        <f t="shared" si="234"/>
        <v>Regiões semelhantes</v>
      </c>
      <c r="L3761" t="str">
        <f t="shared" si="235"/>
        <v>igual</v>
      </c>
    </row>
    <row r="3762" spans="1:12" x14ac:dyDescent="0.25">
      <c r="A3762" t="s">
        <v>6008</v>
      </c>
      <c r="B3762" t="s">
        <v>2952</v>
      </c>
      <c r="C3762" t="s">
        <v>1663</v>
      </c>
      <c r="D3762" t="s">
        <v>5490</v>
      </c>
      <c r="E3762" t="str">
        <f>VLOOKUP(VALUE(A3762),'REGIÕES DE SAÚDE E SEUS MUNICÍP'!$A$4:$C$5569,3,0)</f>
        <v>IV ETAM</v>
      </c>
      <c r="F3762" t="str">
        <f>VLOOKUP(G3762,'REGIÕES DE SAÚDE E SEUS MUNICÍP'!$A$4:$D$5569,4,0)</f>
        <v>São Fernando</v>
      </c>
      <c r="G3762">
        <f>VLOOKUP(VALUE(A3762),'REGIÕES DE SAÚDE E SEUS MUNICÍP'!$A$4:$A$5569,1,0)</f>
        <v>241180</v>
      </c>
      <c r="H3762" t="str">
        <f t="shared" si="232"/>
        <v>Mesmo município</v>
      </c>
      <c r="I3762" s="17" t="e">
        <f>VLOOKUP(C3762,'REGIÕES DE SAÚDE E SEUS MUNICÍP'!$C$4:$C$5569,1,0)</f>
        <v>#N/A</v>
      </c>
      <c r="J3762" t="e">
        <f t="shared" si="233"/>
        <v>#VALUE!</v>
      </c>
      <c r="K3762" t="str">
        <f t="shared" si="234"/>
        <v>Regiões semelhantes</v>
      </c>
      <c r="L3762" t="str">
        <f t="shared" si="235"/>
        <v>igual</v>
      </c>
    </row>
    <row r="3763" spans="1:12" x14ac:dyDescent="0.25">
      <c r="A3763" t="s">
        <v>6705</v>
      </c>
      <c r="B3763" t="s">
        <v>2952</v>
      </c>
      <c r="C3763" t="s">
        <v>1663</v>
      </c>
      <c r="D3763" t="s">
        <v>10733</v>
      </c>
      <c r="E3763" t="str">
        <f>VLOOKUP(VALUE(A3763),'REGIÕES DE SAÚDE E SEUS MUNICÍP'!$A$4:$C$5569,3,0)</f>
        <v>IV ETAM</v>
      </c>
      <c r="F3763" t="str">
        <f>VLOOKUP(G3763,'REGIÕES DE SAÚDE E SEUS MUNICÍP'!$A$4:$D$5569,4,0)</f>
        <v>São João do Sabugi</v>
      </c>
      <c r="G3763">
        <f>VLOOKUP(VALUE(A3763),'REGIÕES DE SAÚDE E SEUS MUNICÍP'!$A$4:$A$5569,1,0)</f>
        <v>241210</v>
      </c>
      <c r="H3763" t="str">
        <f t="shared" si="232"/>
        <v>Mesmo município</v>
      </c>
      <c r="I3763" s="17" t="e">
        <f>VLOOKUP(C3763,'REGIÕES DE SAÚDE E SEUS MUNICÍP'!$C$4:$C$5569,1,0)</f>
        <v>#N/A</v>
      </c>
      <c r="J3763" t="e">
        <f t="shared" si="233"/>
        <v>#VALUE!</v>
      </c>
      <c r="K3763" t="str">
        <f t="shared" si="234"/>
        <v>Regiões semelhantes</v>
      </c>
      <c r="L3763" t="str">
        <f t="shared" si="235"/>
        <v>igual</v>
      </c>
    </row>
    <row r="3764" spans="1:12" x14ac:dyDescent="0.25">
      <c r="A3764" t="s">
        <v>9662</v>
      </c>
      <c r="B3764" t="s">
        <v>2952</v>
      </c>
      <c r="C3764" t="s">
        <v>1663</v>
      </c>
      <c r="D3764" t="s">
        <v>9954</v>
      </c>
      <c r="E3764" t="str">
        <f>VLOOKUP(VALUE(A3764),'REGIÕES DE SAÚDE E SEUS MUNICÍP'!$A$4:$C$5569,3,0)</f>
        <v>IV ETAM</v>
      </c>
      <c r="F3764" t="str">
        <f>VLOOKUP(G3764,'REGIÕES DE SAÚDE E SEUS MUNICÍP'!$A$4:$D$5569,4,0)</f>
        <v>São José do Seridó</v>
      </c>
      <c r="G3764">
        <f>VLOOKUP(VALUE(A3764),'REGIÕES DE SAÚDE E SEUS MUNICÍP'!$A$4:$A$5569,1,0)</f>
        <v>241240</v>
      </c>
      <c r="H3764" t="str">
        <f t="shared" si="232"/>
        <v>Mesmo município</v>
      </c>
      <c r="I3764" s="17" t="e">
        <f>VLOOKUP(C3764,'REGIÕES DE SAÚDE E SEUS MUNICÍP'!$C$4:$C$5569,1,0)</f>
        <v>#N/A</v>
      </c>
      <c r="J3764" t="e">
        <f t="shared" si="233"/>
        <v>#VALUE!</v>
      </c>
      <c r="K3764" t="str">
        <f t="shared" si="234"/>
        <v>Regiões semelhantes</v>
      </c>
      <c r="L3764" t="str">
        <f t="shared" si="235"/>
        <v>igual</v>
      </c>
    </row>
    <row r="3765" spans="1:12" x14ac:dyDescent="0.25">
      <c r="A3765" t="s">
        <v>10373</v>
      </c>
      <c r="B3765" t="s">
        <v>2952</v>
      </c>
      <c r="C3765" t="s">
        <v>1663</v>
      </c>
      <c r="D3765" t="s">
        <v>9561</v>
      </c>
      <c r="E3765" t="str">
        <f>VLOOKUP(VALUE(A3765),'REGIÕES DE SAÚDE E SEUS MUNICÍP'!$A$4:$C$5569,3,0)</f>
        <v>IV ETAM</v>
      </c>
      <c r="F3765" t="str">
        <f>VLOOKUP(G3765,'REGIÕES DE SAÚDE E SEUS MUNICÍP'!$A$4:$D$5569,4,0)</f>
        <v>São Vicente</v>
      </c>
      <c r="G3765">
        <f>VLOOKUP(VALUE(A3765),'REGIÕES DE SAÚDE E SEUS MUNICÍP'!$A$4:$A$5569,1,0)</f>
        <v>241300</v>
      </c>
      <c r="H3765" t="str">
        <f t="shared" si="232"/>
        <v>Mesmo município</v>
      </c>
      <c r="I3765" s="17" t="e">
        <f>VLOOKUP(C3765,'REGIÕES DE SAÚDE E SEUS MUNICÍP'!$C$4:$C$5569,1,0)</f>
        <v>#N/A</v>
      </c>
      <c r="J3765" t="e">
        <f t="shared" si="233"/>
        <v>#VALUE!</v>
      </c>
      <c r="K3765" t="str">
        <f t="shared" si="234"/>
        <v>Regiões semelhantes</v>
      </c>
      <c r="L3765" t="str">
        <f t="shared" si="235"/>
        <v>igual</v>
      </c>
    </row>
    <row r="3766" spans="1:12" x14ac:dyDescent="0.25">
      <c r="A3766" t="s">
        <v>10228</v>
      </c>
      <c r="B3766" t="s">
        <v>2952</v>
      </c>
      <c r="C3766" t="s">
        <v>1663</v>
      </c>
      <c r="D3766" t="s">
        <v>5803</v>
      </c>
      <c r="E3766" t="str">
        <f>VLOOKUP(VALUE(A3766),'REGIÕES DE SAÚDE E SEUS MUNICÍP'!$A$4:$C$5569,3,0)</f>
        <v>IV ETAM</v>
      </c>
      <c r="F3766" t="str">
        <f>VLOOKUP(G3766,'REGIÕES DE SAÚDE E SEUS MUNICÍP'!$A$4:$D$5569,4,0)</f>
        <v>Serra Negra do Norte</v>
      </c>
      <c r="G3766">
        <f>VLOOKUP(VALUE(A3766),'REGIÕES DE SAÚDE E SEUS MUNICÍP'!$A$4:$A$5569,1,0)</f>
        <v>241340</v>
      </c>
      <c r="H3766" t="str">
        <f t="shared" si="232"/>
        <v>Mesmo município</v>
      </c>
      <c r="I3766" s="17" t="e">
        <f>VLOOKUP(C3766,'REGIÕES DE SAÚDE E SEUS MUNICÍP'!$C$4:$C$5569,1,0)</f>
        <v>#N/A</v>
      </c>
      <c r="J3766" t="e">
        <f t="shared" si="233"/>
        <v>#VALUE!</v>
      </c>
      <c r="K3766" t="str">
        <f t="shared" si="234"/>
        <v>Regiões semelhantes</v>
      </c>
      <c r="L3766" t="str">
        <f t="shared" si="235"/>
        <v>igual</v>
      </c>
    </row>
    <row r="3767" spans="1:12" x14ac:dyDescent="0.25">
      <c r="A3767" t="s">
        <v>7274</v>
      </c>
      <c r="B3767" t="s">
        <v>2952</v>
      </c>
      <c r="C3767" t="s">
        <v>1663</v>
      </c>
      <c r="D3767" t="s">
        <v>6566</v>
      </c>
      <c r="E3767" t="str">
        <f>VLOOKUP(VALUE(A3767),'REGIÕES DE SAÚDE E SEUS MUNICÍP'!$A$4:$C$5569,3,0)</f>
        <v>IV ETAM</v>
      </c>
      <c r="F3767" t="str">
        <f>VLOOKUP(G3767,'REGIÕES DE SAÚDE E SEUS MUNICÍP'!$A$4:$D$5569,4,0)</f>
        <v>Tenente Laurentino Cruz</v>
      </c>
      <c r="G3767">
        <f>VLOOKUP(VALUE(A3767),'REGIÕES DE SAÚDE E SEUS MUNICÍP'!$A$4:$A$5569,1,0)</f>
        <v>241415</v>
      </c>
      <c r="H3767" t="str">
        <f t="shared" si="232"/>
        <v>Mesmo município</v>
      </c>
      <c r="I3767" s="17" t="e">
        <f>VLOOKUP(C3767,'REGIÕES DE SAÚDE E SEUS MUNICÍP'!$C$4:$C$5569,1,0)</f>
        <v>#N/A</v>
      </c>
      <c r="J3767" t="e">
        <f t="shared" si="233"/>
        <v>#VALUE!</v>
      </c>
      <c r="K3767" t="str">
        <f t="shared" si="234"/>
        <v>Regiões semelhantes</v>
      </c>
      <c r="L3767" t="str">
        <f t="shared" si="235"/>
        <v>igual</v>
      </c>
    </row>
    <row r="3768" spans="1:12" x14ac:dyDescent="0.25">
      <c r="A3768" t="s">
        <v>7368</v>
      </c>
      <c r="B3768" t="s">
        <v>2952</v>
      </c>
      <c r="C3768" t="s">
        <v>1663</v>
      </c>
      <c r="D3768" t="s">
        <v>8178</v>
      </c>
      <c r="E3768" t="str">
        <f>VLOOKUP(VALUE(A3768),'REGIÕES DE SAÚDE E SEUS MUNICÍP'!$A$4:$C$5569,3,0)</f>
        <v>IV ETAM</v>
      </c>
      <c r="F3768" t="str">
        <f>VLOOKUP(G3768,'REGIÕES DE SAÚDE E SEUS MUNICÍP'!$A$4:$D$5569,4,0)</f>
        <v>Timbaúba dos Batistas</v>
      </c>
      <c r="G3768">
        <f>VLOOKUP(VALUE(A3768),'REGIÕES DE SAÚDE E SEUS MUNICÍP'!$A$4:$A$5569,1,0)</f>
        <v>241430</v>
      </c>
      <c r="H3768" t="str">
        <f t="shared" si="232"/>
        <v>Mesmo município</v>
      </c>
      <c r="I3768" s="17" t="e">
        <f>VLOOKUP(C3768,'REGIÕES DE SAÚDE E SEUS MUNICÍP'!$C$4:$C$5569,1,0)</f>
        <v>#N/A</v>
      </c>
      <c r="J3768" t="e">
        <f t="shared" si="233"/>
        <v>#VALUE!</v>
      </c>
      <c r="K3768" t="str">
        <f t="shared" si="234"/>
        <v>Regiões semelhantes</v>
      </c>
      <c r="L3768" t="str">
        <f t="shared" si="235"/>
        <v>igual</v>
      </c>
    </row>
    <row r="3769" spans="1:12" x14ac:dyDescent="0.25">
      <c r="A3769" t="s">
        <v>6127</v>
      </c>
      <c r="B3769" t="s">
        <v>2952</v>
      </c>
      <c r="C3769" t="s">
        <v>1663</v>
      </c>
      <c r="D3769" t="s">
        <v>1406</v>
      </c>
      <c r="E3769" t="str">
        <f>VLOOKUP(VALUE(A3769),'REGIÕES DE SAÚDE E SEUS MUNICÍP'!$A$4:$C$5569,3,0)</f>
        <v>IV ETAM</v>
      </c>
      <c r="F3769" t="str">
        <f>VLOOKUP(G3769,'REGIÕES DE SAÚDE E SEUS MUNICÍP'!$A$4:$D$5569,4,0)</f>
        <v>Cruzeta</v>
      </c>
      <c r="G3769">
        <f>VLOOKUP(VALUE(A3769),'REGIÕES DE SAÚDE E SEUS MUNICÍP'!$A$4:$A$5569,1,0)</f>
        <v>240300</v>
      </c>
      <c r="H3769" t="str">
        <f t="shared" si="232"/>
        <v>Mesmo município</v>
      </c>
      <c r="I3769" s="17" t="e">
        <f>VLOOKUP(C3769,'REGIÕES DE SAÚDE E SEUS MUNICÍP'!$C$4:$C$5569,1,0)</f>
        <v>#N/A</v>
      </c>
      <c r="J3769" t="e">
        <f t="shared" si="233"/>
        <v>#VALUE!</v>
      </c>
      <c r="K3769" t="str">
        <f t="shared" si="234"/>
        <v>Regiões semelhantes</v>
      </c>
      <c r="L3769" t="str">
        <f t="shared" si="235"/>
        <v>igual</v>
      </c>
    </row>
    <row r="3770" spans="1:12" x14ac:dyDescent="0.25">
      <c r="A3770" t="s">
        <v>8884</v>
      </c>
      <c r="B3770" t="s">
        <v>2952</v>
      </c>
      <c r="C3770" t="s">
        <v>1663</v>
      </c>
      <c r="D3770" t="s">
        <v>10346</v>
      </c>
      <c r="E3770" t="str">
        <f>VLOOKUP(VALUE(A3770),'REGIÕES DE SAÚDE E SEUS MUNICÍP'!$A$4:$C$5569,3,0)</f>
        <v>IV ETAM</v>
      </c>
      <c r="F3770" t="str">
        <f>VLOOKUP(G3770,'REGIÕES DE SAÚDE E SEUS MUNICÍP'!$A$4:$D$5569,4,0)</f>
        <v>Currais Novos</v>
      </c>
      <c r="G3770">
        <f>VLOOKUP(VALUE(A3770),'REGIÕES DE SAÚDE E SEUS MUNICÍP'!$A$4:$A$5569,1,0)</f>
        <v>240310</v>
      </c>
      <c r="H3770" t="str">
        <f t="shared" si="232"/>
        <v>Mesmo município</v>
      </c>
      <c r="I3770" s="17" t="e">
        <f>VLOOKUP(C3770,'REGIÕES DE SAÚDE E SEUS MUNICÍP'!$C$4:$C$5569,1,0)</f>
        <v>#N/A</v>
      </c>
      <c r="J3770" t="e">
        <f t="shared" si="233"/>
        <v>#VALUE!</v>
      </c>
      <c r="K3770" t="str">
        <f t="shared" si="234"/>
        <v>Regiões semelhantes</v>
      </c>
      <c r="L3770" t="str">
        <f t="shared" si="235"/>
        <v>igual</v>
      </c>
    </row>
    <row r="3771" spans="1:12" x14ac:dyDescent="0.25">
      <c r="A3771" t="s">
        <v>6315</v>
      </c>
      <c r="B3771" t="s">
        <v>2952</v>
      </c>
      <c r="C3771" t="s">
        <v>1663</v>
      </c>
      <c r="D3771" t="s">
        <v>4508</v>
      </c>
      <c r="E3771" t="str">
        <f>VLOOKUP(VALUE(A3771),'REGIÕES DE SAÚDE E SEUS MUNICÍP'!$A$4:$C$5569,3,0)</f>
        <v>IV ETAM</v>
      </c>
      <c r="F3771" t="str">
        <f>VLOOKUP(G3771,'REGIÕES DE SAÚDE E SEUS MUNICÍP'!$A$4:$D$5569,4,0)</f>
        <v>Equador</v>
      </c>
      <c r="G3771">
        <f>VLOOKUP(VALUE(A3771),'REGIÕES DE SAÚDE E SEUS MUNICÍP'!$A$4:$A$5569,1,0)</f>
        <v>240340</v>
      </c>
      <c r="H3771" t="str">
        <f t="shared" si="232"/>
        <v>Mesmo município</v>
      </c>
      <c r="I3771" s="17" t="e">
        <f>VLOOKUP(C3771,'REGIÕES DE SAÚDE E SEUS MUNICÍP'!$C$4:$C$5569,1,0)</f>
        <v>#N/A</v>
      </c>
      <c r="J3771" t="e">
        <f t="shared" si="233"/>
        <v>#VALUE!</v>
      </c>
      <c r="K3771" t="str">
        <f t="shared" si="234"/>
        <v>Regiões semelhantes</v>
      </c>
      <c r="L3771" t="str">
        <f t="shared" si="235"/>
        <v>igual</v>
      </c>
    </row>
    <row r="3772" spans="1:12" x14ac:dyDescent="0.25">
      <c r="A3772" t="s">
        <v>5788</v>
      </c>
      <c r="B3772" t="s">
        <v>2952</v>
      </c>
      <c r="C3772" t="s">
        <v>1663</v>
      </c>
      <c r="D3772" t="s">
        <v>10644</v>
      </c>
      <c r="E3772" t="str">
        <f>VLOOKUP(VALUE(A3772),'REGIÕES DE SAÚDE E SEUS MUNICÍP'!$A$4:$C$5569,3,0)</f>
        <v>IV ETAM</v>
      </c>
      <c r="F3772" t="str">
        <f>VLOOKUP(G3772,'REGIÕES DE SAÚDE E SEUS MUNICÍP'!$A$4:$D$5569,4,0)</f>
        <v>Florânia</v>
      </c>
      <c r="G3772">
        <f>VLOOKUP(VALUE(A3772),'REGIÕES DE SAÚDE E SEUS MUNICÍP'!$A$4:$A$5569,1,0)</f>
        <v>240380</v>
      </c>
      <c r="H3772" t="str">
        <f t="shared" si="232"/>
        <v>Mesmo município</v>
      </c>
      <c r="I3772" s="17" t="e">
        <f>VLOOKUP(C3772,'REGIÕES DE SAÚDE E SEUS MUNICÍP'!$C$4:$C$5569,1,0)</f>
        <v>#N/A</v>
      </c>
      <c r="J3772" t="e">
        <f t="shared" si="233"/>
        <v>#VALUE!</v>
      </c>
      <c r="K3772" t="str">
        <f t="shared" si="234"/>
        <v>Regiões semelhantes</v>
      </c>
      <c r="L3772" t="str">
        <f t="shared" si="235"/>
        <v>igual</v>
      </c>
    </row>
    <row r="3773" spans="1:12" x14ac:dyDescent="0.25">
      <c r="A3773" t="s">
        <v>305</v>
      </c>
      <c r="B3773" t="s">
        <v>2952</v>
      </c>
      <c r="C3773" t="s">
        <v>1663</v>
      </c>
      <c r="D3773" t="s">
        <v>4998</v>
      </c>
      <c r="E3773" t="str">
        <f>VLOOKUP(VALUE(A3773),'REGIÕES DE SAÚDE E SEUS MUNICÍP'!$A$4:$C$5569,3,0)</f>
        <v>IV ETAM</v>
      </c>
      <c r="F3773" t="str">
        <f>VLOOKUP(G3773,'REGIÕES DE SAÚDE E SEUS MUNICÍP'!$A$4:$D$5569,4,0)</f>
        <v>Ipueira</v>
      </c>
      <c r="G3773">
        <f>VLOOKUP(VALUE(A3773),'REGIÕES DE SAÚDE E SEUS MUNICÍP'!$A$4:$A$5569,1,0)</f>
        <v>240480</v>
      </c>
      <c r="H3773" t="str">
        <f t="shared" si="232"/>
        <v>Mesmo município</v>
      </c>
      <c r="I3773" s="17" t="e">
        <f>VLOOKUP(C3773,'REGIÕES DE SAÚDE E SEUS MUNICÍP'!$C$4:$C$5569,1,0)</f>
        <v>#N/A</v>
      </c>
      <c r="J3773" t="e">
        <f t="shared" si="233"/>
        <v>#VALUE!</v>
      </c>
      <c r="K3773" t="str">
        <f t="shared" si="234"/>
        <v>Regiões semelhantes</v>
      </c>
      <c r="L3773" t="str">
        <f t="shared" si="235"/>
        <v>igual</v>
      </c>
    </row>
    <row r="3774" spans="1:12" x14ac:dyDescent="0.25">
      <c r="A3774" t="s">
        <v>8406</v>
      </c>
      <c r="B3774" t="s">
        <v>2952</v>
      </c>
      <c r="C3774" t="s">
        <v>1663</v>
      </c>
      <c r="D3774" t="s">
        <v>5355</v>
      </c>
      <c r="E3774" t="str">
        <f>VLOOKUP(VALUE(A3774),'REGIÕES DE SAÚDE E SEUS MUNICÍP'!$A$4:$C$5569,3,0)</f>
        <v>IV ETAM</v>
      </c>
      <c r="F3774" t="str">
        <f>VLOOKUP(G3774,'REGIÕES DE SAÚDE E SEUS MUNICÍP'!$A$4:$D$5569,4,0)</f>
        <v>Jardim de Piranhas</v>
      </c>
      <c r="G3774">
        <f>VLOOKUP(VALUE(A3774),'REGIÕES DE SAÚDE E SEUS MUNICÍP'!$A$4:$A$5569,1,0)</f>
        <v>240560</v>
      </c>
      <c r="H3774" t="str">
        <f t="shared" si="232"/>
        <v>Mesmo município</v>
      </c>
      <c r="I3774" s="17" t="e">
        <f>VLOOKUP(C3774,'REGIÕES DE SAÚDE E SEUS MUNICÍP'!$C$4:$C$5569,1,0)</f>
        <v>#N/A</v>
      </c>
      <c r="J3774" t="e">
        <f t="shared" si="233"/>
        <v>#VALUE!</v>
      </c>
      <c r="K3774" t="str">
        <f t="shared" si="234"/>
        <v>Regiões semelhantes</v>
      </c>
      <c r="L3774" t="str">
        <f t="shared" si="235"/>
        <v>igual</v>
      </c>
    </row>
    <row r="3775" spans="1:12" x14ac:dyDescent="0.25">
      <c r="A3775" t="s">
        <v>11113</v>
      </c>
      <c r="B3775" t="s">
        <v>2952</v>
      </c>
      <c r="C3775" t="s">
        <v>1663</v>
      </c>
      <c r="D3775" t="s">
        <v>9574</v>
      </c>
      <c r="E3775" t="str">
        <f>VLOOKUP(VALUE(A3775),'REGIÕES DE SAÚDE E SEUS MUNICÍP'!$A$4:$C$5569,3,0)</f>
        <v>IV ETAM</v>
      </c>
      <c r="F3775" t="str">
        <f>VLOOKUP(G3775,'REGIÕES DE SAÚDE E SEUS MUNICÍP'!$A$4:$D$5569,4,0)</f>
        <v>Jardim do Seridó</v>
      </c>
      <c r="G3775">
        <f>VLOOKUP(VALUE(A3775),'REGIÕES DE SAÚDE E SEUS MUNICÍP'!$A$4:$A$5569,1,0)</f>
        <v>240570</v>
      </c>
      <c r="H3775" t="str">
        <f t="shared" si="232"/>
        <v>Mesmo município</v>
      </c>
      <c r="I3775" s="17" t="e">
        <f>VLOOKUP(C3775,'REGIÕES DE SAÚDE E SEUS MUNICÍP'!$C$4:$C$5569,1,0)</f>
        <v>#N/A</v>
      </c>
      <c r="J3775" t="e">
        <f t="shared" si="233"/>
        <v>#VALUE!</v>
      </c>
      <c r="K3775" t="str">
        <f t="shared" si="234"/>
        <v>Regiões semelhantes</v>
      </c>
      <c r="L3775" t="str">
        <f t="shared" si="235"/>
        <v>igual</v>
      </c>
    </row>
    <row r="3776" spans="1:12" x14ac:dyDescent="0.25">
      <c r="A3776" t="s">
        <v>1519</v>
      </c>
      <c r="B3776" t="s">
        <v>2952</v>
      </c>
      <c r="C3776" t="s">
        <v>1663</v>
      </c>
      <c r="D3776" t="s">
        <v>6763</v>
      </c>
      <c r="E3776" t="str">
        <f>VLOOKUP(VALUE(A3776),'REGIÕES DE SAÚDE E SEUS MUNICÍP'!$A$4:$C$5569,3,0)</f>
        <v>IV ETAM</v>
      </c>
      <c r="F3776" t="str">
        <f>VLOOKUP(G3776,'REGIÕES DE SAÚDE E SEUS MUNICÍP'!$A$4:$D$5569,4,0)</f>
        <v>Jucurutu</v>
      </c>
      <c r="G3776">
        <f>VLOOKUP(VALUE(A3776),'REGIÕES DE SAÚDE E SEUS MUNICÍP'!$A$4:$A$5569,1,0)</f>
        <v>240610</v>
      </c>
      <c r="H3776" t="str">
        <f t="shared" si="232"/>
        <v>Mesmo município</v>
      </c>
      <c r="I3776" s="17" t="e">
        <f>VLOOKUP(C3776,'REGIÕES DE SAÚDE E SEUS MUNICÍP'!$C$4:$C$5569,1,0)</f>
        <v>#N/A</v>
      </c>
      <c r="J3776" t="e">
        <f t="shared" si="233"/>
        <v>#VALUE!</v>
      </c>
      <c r="K3776" t="str">
        <f t="shared" si="234"/>
        <v>Regiões semelhantes</v>
      </c>
      <c r="L3776" t="str">
        <f t="shared" si="235"/>
        <v>igual</v>
      </c>
    </row>
    <row r="3777" spans="1:12" x14ac:dyDescent="0.25">
      <c r="A3777" t="s">
        <v>1696</v>
      </c>
      <c r="B3777" t="s">
        <v>2952</v>
      </c>
      <c r="C3777" t="s">
        <v>1663</v>
      </c>
      <c r="D3777" t="s">
        <v>8095</v>
      </c>
      <c r="E3777" t="str">
        <f>VLOOKUP(VALUE(A3777),'REGIÕES DE SAÚDE E SEUS MUNICÍP'!$A$4:$C$5569,3,0)</f>
        <v>IV ETAM</v>
      </c>
      <c r="F3777" t="str">
        <f>VLOOKUP(G3777,'REGIÕES DE SAÚDE E SEUS MUNICÍP'!$A$4:$D$5569,4,0)</f>
        <v>Lagoa Nova</v>
      </c>
      <c r="G3777">
        <f>VLOOKUP(VALUE(A3777),'REGIÕES DE SAÚDE E SEUS MUNICÍP'!$A$4:$A$5569,1,0)</f>
        <v>240650</v>
      </c>
      <c r="H3777" t="str">
        <f t="shared" si="232"/>
        <v>Mesmo município</v>
      </c>
      <c r="I3777" s="17" t="e">
        <f>VLOOKUP(C3777,'REGIÕES DE SAÚDE E SEUS MUNICÍP'!$C$4:$C$5569,1,0)</f>
        <v>#N/A</v>
      </c>
      <c r="J3777" t="e">
        <f t="shared" si="233"/>
        <v>#VALUE!</v>
      </c>
      <c r="K3777" t="str">
        <f t="shared" si="234"/>
        <v>Regiões semelhantes</v>
      </c>
      <c r="L3777" t="str">
        <f t="shared" si="235"/>
        <v>igual</v>
      </c>
    </row>
    <row r="3778" spans="1:12" x14ac:dyDescent="0.25">
      <c r="A3778" t="s">
        <v>6503</v>
      </c>
      <c r="B3778" t="s">
        <v>2952</v>
      </c>
      <c r="C3778" t="s">
        <v>1663</v>
      </c>
      <c r="D3778" t="s">
        <v>4629</v>
      </c>
      <c r="E3778" t="str">
        <f>VLOOKUP(VALUE(A3778),'REGIÕES DE SAÚDE E SEUS MUNICÍP'!$A$4:$C$5569,3,0)</f>
        <v>IV ETAM</v>
      </c>
      <c r="F3778" t="str">
        <f>VLOOKUP(G3778,'REGIÕES DE SAÚDE E SEUS MUNICÍP'!$A$4:$D$5569,4,0)</f>
        <v>Acari</v>
      </c>
      <c r="G3778">
        <f>VLOOKUP(VALUE(A3778),'REGIÕES DE SAÚDE E SEUS MUNICÍP'!$A$4:$A$5569,1,0)</f>
        <v>240010</v>
      </c>
      <c r="H3778" t="str">
        <f t="shared" si="232"/>
        <v>Mesmo município</v>
      </c>
      <c r="I3778" s="17" t="e">
        <f>VLOOKUP(C3778,'REGIÕES DE SAÚDE E SEUS MUNICÍP'!$C$4:$C$5569,1,0)</f>
        <v>#N/A</v>
      </c>
      <c r="J3778" t="e">
        <f t="shared" si="233"/>
        <v>#VALUE!</v>
      </c>
      <c r="K3778" t="str">
        <f t="shared" si="234"/>
        <v>Regiões semelhantes</v>
      </c>
      <c r="L3778" t="str">
        <f t="shared" si="235"/>
        <v>igual</v>
      </c>
    </row>
    <row r="3779" spans="1:12" x14ac:dyDescent="0.25">
      <c r="A3779" t="s">
        <v>1577</v>
      </c>
      <c r="B3779" t="s">
        <v>2952</v>
      </c>
      <c r="C3779" t="s">
        <v>1663</v>
      </c>
      <c r="D3779" t="s">
        <v>7952</v>
      </c>
      <c r="E3779" t="str">
        <f>VLOOKUP(VALUE(A3779),'REGIÕES DE SAÚDE E SEUS MUNICÍP'!$A$4:$C$5569,3,0)</f>
        <v>IV ETAM</v>
      </c>
      <c r="F3779" t="str">
        <f>VLOOKUP(G3779,'REGIÕES DE SAÚDE E SEUS MUNICÍP'!$A$4:$D$5569,4,0)</f>
        <v>Parelhas</v>
      </c>
      <c r="G3779">
        <f>VLOOKUP(VALUE(A3779),'REGIÕES DE SAÚDE E SEUS MUNICÍP'!$A$4:$A$5569,1,0)</f>
        <v>240890</v>
      </c>
      <c r="H3779" t="str">
        <f t="shared" ref="H3779:H3842" si="236">IF(F3779=D3779,"Mesmo município","Município diferente")</f>
        <v>Mesmo município</v>
      </c>
      <c r="I3779" s="17" t="e">
        <f>VLOOKUP(C3779,'REGIÕES DE SAÚDE E SEUS MUNICÍP'!$C$4:$C$5569,1,0)</f>
        <v>#N/A</v>
      </c>
      <c r="J3779" t="e">
        <f t="shared" ref="J3779:J3842" si="237">SEARCH(E3779,C3779)</f>
        <v>#VALUE!</v>
      </c>
      <c r="K3779" t="str">
        <f t="shared" ref="K3779:K3842" si="238">IF(C3779=C3780,IF(E3779=E3780,"Regiões semelhantes","Nova composição"),"diferente")</f>
        <v>diferente</v>
      </c>
      <c r="L3779" t="str">
        <f t="shared" si="235"/>
        <v>igual</v>
      </c>
    </row>
    <row r="3780" spans="1:12" x14ac:dyDescent="0.25">
      <c r="A3780" t="s">
        <v>1650</v>
      </c>
      <c r="B3780" t="s">
        <v>2952</v>
      </c>
      <c r="C3780" t="s">
        <v>3238</v>
      </c>
      <c r="D3780" t="s">
        <v>8570</v>
      </c>
      <c r="E3780" t="str">
        <f>VLOOKUP(VALUE(A3780),'REGIÕES DE SAÚDE E SEUS MUNICÍP'!$A$4:$C$5569,3,0)</f>
        <v>V ETAM</v>
      </c>
      <c r="F3780" t="str">
        <f>VLOOKUP(G3780,'REGIÕES DE SAÚDE E SEUS MUNICÍP'!$A$4:$D$5569,4,0)</f>
        <v>Santa Maria</v>
      </c>
      <c r="G3780">
        <f>VLOOKUP(VALUE(A3780),'REGIÕES DE SAÚDE E SEUS MUNICÍP'!$A$4:$A$5569,1,0)</f>
        <v>240933</v>
      </c>
      <c r="H3780" t="str">
        <f t="shared" si="236"/>
        <v>Mesmo município</v>
      </c>
      <c r="I3780" s="17" t="e">
        <f>VLOOKUP(C3780,'REGIÕES DE SAÚDE E SEUS MUNICÍP'!$C$4:$C$5569,1,0)</f>
        <v>#N/A</v>
      </c>
      <c r="J3780" t="e">
        <f t="shared" si="237"/>
        <v>#VALUE!</v>
      </c>
      <c r="K3780" t="str">
        <f t="shared" si="238"/>
        <v>Regiões semelhantes</v>
      </c>
      <c r="L3780" t="str">
        <f t="shared" ref="L3780:L3843" si="239">IF(E3780=E3779,"igual","diferente")</f>
        <v>diferente</v>
      </c>
    </row>
    <row r="3781" spans="1:12" x14ac:dyDescent="0.25">
      <c r="A3781" t="s">
        <v>1530</v>
      </c>
      <c r="B3781" t="s">
        <v>2952</v>
      </c>
      <c r="C3781" t="s">
        <v>3238</v>
      </c>
      <c r="D3781" t="s">
        <v>2219</v>
      </c>
      <c r="E3781" t="str">
        <f>VLOOKUP(VALUE(A3781),'REGIÕES DE SAÚDE E SEUS MUNICÍP'!$A$4:$C$5569,3,0)</f>
        <v>V ETAM</v>
      </c>
      <c r="F3781" t="str">
        <f>VLOOKUP(G3781,'REGIÕES DE SAÚDE E SEUS MUNICÍP'!$A$4:$D$5569,4,0)</f>
        <v>Bom Jesus</v>
      </c>
      <c r="G3781">
        <f>VLOOKUP(VALUE(A3781),'REGIÕES DE SAÚDE E SEUS MUNICÍP'!$A$4:$A$5569,1,0)</f>
        <v>240170</v>
      </c>
      <c r="H3781" t="str">
        <f t="shared" si="236"/>
        <v>Mesmo município</v>
      </c>
      <c r="I3781" s="17" t="e">
        <f>VLOOKUP(C3781,'REGIÕES DE SAÚDE E SEUS MUNICÍP'!$C$4:$C$5569,1,0)</f>
        <v>#N/A</v>
      </c>
      <c r="J3781" t="e">
        <f t="shared" si="237"/>
        <v>#VALUE!</v>
      </c>
      <c r="K3781" t="str">
        <f t="shared" si="238"/>
        <v>Regiões semelhantes</v>
      </c>
      <c r="L3781" t="str">
        <f t="shared" si="239"/>
        <v>igual</v>
      </c>
    </row>
    <row r="3782" spans="1:12" x14ac:dyDescent="0.25">
      <c r="A3782" t="s">
        <v>8502</v>
      </c>
      <c r="B3782" t="s">
        <v>2952</v>
      </c>
      <c r="C3782" t="s">
        <v>3238</v>
      </c>
      <c r="D3782" t="s">
        <v>6889</v>
      </c>
      <c r="E3782" t="str">
        <f>VLOOKUP(VALUE(A3782),'REGIÕES DE SAÚDE E SEUS MUNICÍP'!$A$4:$C$5569,3,0)</f>
        <v>V ETAM</v>
      </c>
      <c r="F3782" t="str">
        <f>VLOOKUP(G3782,'REGIÕES DE SAÚDE E SEUS MUNICÍP'!$A$4:$D$5569,4,0)</f>
        <v>Ruy Barbosa</v>
      </c>
      <c r="G3782">
        <f>VLOOKUP(VALUE(A3782),'REGIÕES DE SAÚDE E SEUS MUNICÍP'!$A$4:$A$5569,1,0)</f>
        <v>241110</v>
      </c>
      <c r="H3782" t="str">
        <f t="shared" si="236"/>
        <v>Mesmo município</v>
      </c>
      <c r="I3782" s="17" t="e">
        <f>VLOOKUP(C3782,'REGIÕES DE SAÚDE E SEUS MUNICÍP'!$C$4:$C$5569,1,0)</f>
        <v>#N/A</v>
      </c>
      <c r="J3782" t="e">
        <f t="shared" si="237"/>
        <v>#VALUE!</v>
      </c>
      <c r="K3782" t="str">
        <f t="shared" si="238"/>
        <v>Regiões semelhantes</v>
      </c>
      <c r="L3782" t="str">
        <f t="shared" si="239"/>
        <v>igual</v>
      </c>
    </row>
    <row r="3783" spans="1:12" x14ac:dyDescent="0.25">
      <c r="A3783" t="s">
        <v>11047</v>
      </c>
      <c r="B3783" t="s">
        <v>2952</v>
      </c>
      <c r="C3783" t="s">
        <v>3238</v>
      </c>
      <c r="D3783" t="s">
        <v>905</v>
      </c>
      <c r="E3783" t="str">
        <f>VLOOKUP(VALUE(A3783),'REGIÕES DE SAÚDE E SEUS MUNICÍP'!$A$4:$C$5569,3,0)</f>
        <v>V ETAM</v>
      </c>
      <c r="F3783" t="str">
        <f>VLOOKUP(G3783,'REGIÕES DE SAÚDE E SEUS MUNICÍP'!$A$4:$D$5569,4,0)</f>
        <v>Campo Redondo</v>
      </c>
      <c r="G3783">
        <f>VLOOKUP(VALUE(A3783),'REGIÕES DE SAÚDE E SEUS MUNICÍP'!$A$4:$A$5569,1,0)</f>
        <v>240210</v>
      </c>
      <c r="H3783" t="str">
        <f t="shared" si="236"/>
        <v>Mesmo município</v>
      </c>
      <c r="I3783" s="17" t="e">
        <f>VLOOKUP(C3783,'REGIÕES DE SAÚDE E SEUS MUNICÍP'!$C$4:$C$5569,1,0)</f>
        <v>#N/A</v>
      </c>
      <c r="J3783" t="e">
        <f t="shared" si="237"/>
        <v>#VALUE!</v>
      </c>
      <c r="K3783" t="str">
        <f t="shared" si="238"/>
        <v>Regiões semelhantes</v>
      </c>
      <c r="L3783" t="str">
        <f t="shared" si="239"/>
        <v>igual</v>
      </c>
    </row>
    <row r="3784" spans="1:12" x14ac:dyDescent="0.25">
      <c r="A3784" t="s">
        <v>7912</v>
      </c>
      <c r="B3784" t="s">
        <v>2952</v>
      </c>
      <c r="C3784" t="s">
        <v>3238</v>
      </c>
      <c r="D3784" t="s">
        <v>5848</v>
      </c>
      <c r="E3784" t="str">
        <f>VLOOKUP(VALUE(A3784),'REGIÕES DE SAÚDE E SEUS MUNICÍP'!$A$4:$C$5569,3,0)</f>
        <v>V ETAM</v>
      </c>
      <c r="F3784" t="str">
        <f>VLOOKUP(G3784,'REGIÕES DE SAÚDE E SEUS MUNICÍP'!$A$4:$D$5569,4,0)</f>
        <v>Coronel Ezequiel</v>
      </c>
      <c r="G3784">
        <f>VLOOKUP(VALUE(A3784),'REGIÕES DE SAÚDE E SEUS MUNICÍP'!$A$4:$A$5569,1,0)</f>
        <v>240280</v>
      </c>
      <c r="H3784" t="str">
        <f t="shared" si="236"/>
        <v>Mesmo município</v>
      </c>
      <c r="I3784" s="17" t="e">
        <f>VLOOKUP(C3784,'REGIÕES DE SAÚDE E SEUS MUNICÍP'!$C$4:$C$5569,1,0)</f>
        <v>#N/A</v>
      </c>
      <c r="J3784" t="e">
        <f t="shared" si="237"/>
        <v>#VALUE!</v>
      </c>
      <c r="K3784" t="str">
        <f t="shared" si="238"/>
        <v>Regiões semelhantes</v>
      </c>
      <c r="L3784" t="str">
        <f t="shared" si="239"/>
        <v>igual</v>
      </c>
    </row>
    <row r="3785" spans="1:12" x14ac:dyDescent="0.25">
      <c r="A3785" t="s">
        <v>117</v>
      </c>
      <c r="B3785" t="s">
        <v>2952</v>
      </c>
      <c r="C3785" t="s">
        <v>3238</v>
      </c>
      <c r="D3785" t="s">
        <v>883</v>
      </c>
      <c r="E3785" t="str">
        <f>VLOOKUP(VALUE(A3785),'REGIÕES DE SAÚDE E SEUS MUNICÍP'!$A$4:$C$5569,3,0)</f>
        <v>V ETAM</v>
      </c>
      <c r="F3785" t="str">
        <f>VLOOKUP(G3785,'REGIÕES DE SAÚDE E SEUS MUNICÍP'!$A$4:$D$5569,4,0)</f>
        <v>Santa Cruz</v>
      </c>
      <c r="G3785">
        <f>VLOOKUP(VALUE(A3785),'REGIÕES DE SAÚDE E SEUS MUNICÍP'!$A$4:$A$5569,1,0)</f>
        <v>241120</v>
      </c>
      <c r="H3785" t="str">
        <f t="shared" si="236"/>
        <v>Mesmo município</v>
      </c>
      <c r="I3785" s="17" t="e">
        <f>VLOOKUP(C3785,'REGIÕES DE SAÚDE E SEUS MUNICÍP'!$C$4:$C$5569,1,0)</f>
        <v>#N/A</v>
      </c>
      <c r="J3785" t="e">
        <f t="shared" si="237"/>
        <v>#VALUE!</v>
      </c>
      <c r="K3785" t="str">
        <f t="shared" si="238"/>
        <v>Regiões semelhantes</v>
      </c>
      <c r="L3785" t="str">
        <f t="shared" si="239"/>
        <v>igual</v>
      </c>
    </row>
    <row r="3786" spans="1:12" x14ac:dyDescent="0.25">
      <c r="A3786" t="s">
        <v>3189</v>
      </c>
      <c r="B3786" t="s">
        <v>2952</v>
      </c>
      <c r="C3786" t="s">
        <v>3238</v>
      </c>
      <c r="D3786" t="s">
        <v>10845</v>
      </c>
      <c r="E3786" t="str">
        <f>VLOOKUP(VALUE(A3786),'REGIÕES DE SAÚDE E SEUS MUNICÍP'!$A$4:$C$5569,3,0)</f>
        <v>V ETAM</v>
      </c>
      <c r="F3786" t="str">
        <f>VLOOKUP(G3786,'REGIÕES DE SAÚDE E SEUS MUNICÍP'!$A$4:$D$5569,4,0)</f>
        <v>São Bento do Trairí</v>
      </c>
      <c r="G3786">
        <f>VLOOKUP(VALUE(A3786),'REGIÕES DE SAÚDE E SEUS MUNICÍP'!$A$4:$A$5569,1,0)</f>
        <v>241170</v>
      </c>
      <c r="H3786" t="str">
        <f t="shared" si="236"/>
        <v>Mesmo município</v>
      </c>
      <c r="I3786" s="17" t="e">
        <f>VLOOKUP(C3786,'REGIÕES DE SAÚDE E SEUS MUNICÍP'!$C$4:$C$5569,1,0)</f>
        <v>#N/A</v>
      </c>
      <c r="J3786" t="e">
        <f t="shared" si="237"/>
        <v>#VALUE!</v>
      </c>
      <c r="K3786" t="str">
        <f t="shared" si="238"/>
        <v>Regiões semelhantes</v>
      </c>
      <c r="L3786" t="str">
        <f t="shared" si="239"/>
        <v>igual</v>
      </c>
    </row>
    <row r="3787" spans="1:12" x14ac:dyDescent="0.25">
      <c r="A3787" t="s">
        <v>1178</v>
      </c>
      <c r="B3787" t="s">
        <v>2952</v>
      </c>
      <c r="C3787" t="s">
        <v>3238</v>
      </c>
      <c r="D3787" t="s">
        <v>2282</v>
      </c>
      <c r="E3787" t="str">
        <f>VLOOKUP(VALUE(A3787),'REGIÕES DE SAÚDE E SEUS MUNICÍP'!$A$4:$C$5569,3,0)</f>
        <v>V ETAM</v>
      </c>
      <c r="F3787" t="str">
        <f>VLOOKUP(G3787,'REGIÕES DE SAÚDE E SEUS MUNICÍP'!$A$4:$D$5569,4,0)</f>
        <v>São José do Campestre</v>
      </c>
      <c r="G3787">
        <f>VLOOKUP(VALUE(A3787),'REGIÕES DE SAÚDE E SEUS MUNICÍP'!$A$4:$A$5569,1,0)</f>
        <v>241230</v>
      </c>
      <c r="H3787" t="str">
        <f t="shared" si="236"/>
        <v>Mesmo município</v>
      </c>
      <c r="I3787" s="17" t="e">
        <f>VLOOKUP(C3787,'REGIÕES DE SAÚDE E SEUS MUNICÍP'!$C$4:$C$5569,1,0)</f>
        <v>#N/A</v>
      </c>
      <c r="J3787" t="e">
        <f t="shared" si="237"/>
        <v>#VALUE!</v>
      </c>
      <c r="K3787" t="str">
        <f t="shared" si="238"/>
        <v>Regiões semelhantes</v>
      </c>
      <c r="L3787" t="str">
        <f t="shared" si="239"/>
        <v>igual</v>
      </c>
    </row>
    <row r="3788" spans="1:12" x14ac:dyDescent="0.25">
      <c r="A3788" t="s">
        <v>4224</v>
      </c>
      <c r="B3788" t="s">
        <v>2952</v>
      </c>
      <c r="C3788" t="s">
        <v>3238</v>
      </c>
      <c r="D3788" t="s">
        <v>3989</v>
      </c>
      <c r="E3788" t="str">
        <f>VLOOKUP(VALUE(A3788),'REGIÕES DE SAÚDE E SEUS MUNICÍP'!$A$4:$C$5569,3,0)</f>
        <v>V ETAM</v>
      </c>
      <c r="F3788" t="str">
        <f>VLOOKUP(G3788,'REGIÕES DE SAÚDE E SEUS MUNICÍP'!$A$4:$D$5569,4,0)</f>
        <v>São Paulo do Potengi</v>
      </c>
      <c r="G3788">
        <f>VLOOKUP(VALUE(A3788),'REGIÕES DE SAÚDE E SEUS MUNICÍP'!$A$4:$A$5569,1,0)</f>
        <v>241260</v>
      </c>
      <c r="H3788" t="str">
        <f t="shared" si="236"/>
        <v>Mesmo município</v>
      </c>
      <c r="I3788" s="17" t="e">
        <f>VLOOKUP(C3788,'REGIÕES DE SAÚDE E SEUS MUNICÍP'!$C$4:$C$5569,1,0)</f>
        <v>#N/A</v>
      </c>
      <c r="J3788" t="e">
        <f t="shared" si="237"/>
        <v>#VALUE!</v>
      </c>
      <c r="K3788" t="str">
        <f t="shared" si="238"/>
        <v>Regiões semelhantes</v>
      </c>
      <c r="L3788" t="str">
        <f t="shared" si="239"/>
        <v>igual</v>
      </c>
    </row>
    <row r="3789" spans="1:12" x14ac:dyDescent="0.25">
      <c r="A3789" t="s">
        <v>1385</v>
      </c>
      <c r="B3789" t="s">
        <v>2952</v>
      </c>
      <c r="C3789" t="s">
        <v>3238</v>
      </c>
      <c r="D3789" t="s">
        <v>9827</v>
      </c>
      <c r="E3789" t="str">
        <f>VLOOKUP(VALUE(A3789),'REGIÕES DE SAÚDE E SEUS MUNICÍP'!$A$4:$C$5569,3,0)</f>
        <v>V ETAM</v>
      </c>
      <c r="F3789" t="str">
        <f>VLOOKUP(G3789,'REGIÕES DE SAÚDE E SEUS MUNICÍP'!$A$4:$D$5569,4,0)</f>
        <v>São Pedro</v>
      </c>
      <c r="G3789">
        <f>VLOOKUP(VALUE(A3789),'REGIÕES DE SAÚDE E SEUS MUNICÍP'!$A$4:$A$5569,1,0)</f>
        <v>241270</v>
      </c>
      <c r="H3789" t="str">
        <f t="shared" si="236"/>
        <v>Mesmo município</v>
      </c>
      <c r="I3789" s="17" t="e">
        <f>VLOOKUP(C3789,'REGIÕES DE SAÚDE E SEUS MUNICÍP'!$C$4:$C$5569,1,0)</f>
        <v>#N/A</v>
      </c>
      <c r="J3789" t="e">
        <f t="shared" si="237"/>
        <v>#VALUE!</v>
      </c>
      <c r="K3789" t="str">
        <f t="shared" si="238"/>
        <v>Regiões semelhantes</v>
      </c>
      <c r="L3789" t="str">
        <f t="shared" si="239"/>
        <v>igual</v>
      </c>
    </row>
    <row r="3790" spans="1:12" x14ac:dyDescent="0.25">
      <c r="A3790" t="s">
        <v>6385</v>
      </c>
      <c r="B3790" t="s">
        <v>2952</v>
      </c>
      <c r="C3790" t="s">
        <v>3238</v>
      </c>
      <c r="D3790" t="s">
        <v>4778</v>
      </c>
      <c r="E3790" t="str">
        <f>VLOOKUP(VALUE(A3790),'REGIÕES DE SAÚDE E SEUS MUNICÍP'!$A$4:$C$5569,3,0)</f>
        <v>V ETAM</v>
      </c>
      <c r="F3790" t="str">
        <f>VLOOKUP(G3790,'REGIÕES DE SAÚDE E SEUS MUNICÍP'!$A$4:$D$5569,4,0)</f>
        <v>São Tomé</v>
      </c>
      <c r="G3790">
        <f>VLOOKUP(VALUE(A3790),'REGIÕES DE SAÚDE E SEUS MUNICÍP'!$A$4:$A$5569,1,0)</f>
        <v>241290</v>
      </c>
      <c r="H3790" t="str">
        <f t="shared" si="236"/>
        <v>Mesmo município</v>
      </c>
      <c r="I3790" s="17" t="e">
        <f>VLOOKUP(C3790,'REGIÕES DE SAÚDE E SEUS MUNICÍP'!$C$4:$C$5569,1,0)</f>
        <v>#N/A</v>
      </c>
      <c r="J3790" t="e">
        <f t="shared" si="237"/>
        <v>#VALUE!</v>
      </c>
      <c r="K3790" t="str">
        <f t="shared" si="238"/>
        <v>Regiões semelhantes</v>
      </c>
      <c r="L3790" t="str">
        <f t="shared" si="239"/>
        <v>igual</v>
      </c>
    </row>
    <row r="3791" spans="1:12" x14ac:dyDescent="0.25">
      <c r="A3791" t="s">
        <v>7671</v>
      </c>
      <c r="B3791" t="s">
        <v>2952</v>
      </c>
      <c r="C3791" t="s">
        <v>3238</v>
      </c>
      <c r="D3791" t="s">
        <v>2780</v>
      </c>
      <c r="E3791" t="str">
        <f>VLOOKUP(VALUE(A3791),'REGIÕES DE SAÚDE E SEUS MUNICÍP'!$A$4:$C$5569,3,0)</f>
        <v>V ETAM</v>
      </c>
      <c r="F3791" t="str">
        <f>VLOOKUP(G3791,'REGIÕES DE SAÚDE E SEUS MUNICÍP'!$A$4:$D$5569,4,0)</f>
        <v>Senador Elói de Souza</v>
      </c>
      <c r="G3791">
        <f>VLOOKUP(VALUE(A3791),'REGIÕES DE SAÚDE E SEUS MUNICÍP'!$A$4:$A$5569,1,0)</f>
        <v>241310</v>
      </c>
      <c r="H3791" t="str">
        <f t="shared" si="236"/>
        <v>Mesmo município</v>
      </c>
      <c r="I3791" s="17" t="e">
        <f>VLOOKUP(C3791,'REGIÕES DE SAÚDE E SEUS MUNICÍP'!$C$4:$C$5569,1,0)</f>
        <v>#N/A</v>
      </c>
      <c r="J3791" t="e">
        <f t="shared" si="237"/>
        <v>#VALUE!</v>
      </c>
      <c r="K3791" t="str">
        <f t="shared" si="238"/>
        <v>Regiões semelhantes</v>
      </c>
      <c r="L3791" t="str">
        <f t="shared" si="239"/>
        <v>igual</v>
      </c>
    </row>
    <row r="3792" spans="1:12" x14ac:dyDescent="0.25">
      <c r="A3792" t="s">
        <v>1870</v>
      </c>
      <c r="B3792" t="s">
        <v>2952</v>
      </c>
      <c r="C3792" t="s">
        <v>3238</v>
      </c>
      <c r="D3792" t="s">
        <v>170</v>
      </c>
      <c r="E3792" t="str">
        <f>VLOOKUP(VALUE(A3792),'REGIÕES DE SAÚDE E SEUS MUNICÍP'!$A$4:$C$5569,3,0)</f>
        <v>V ETAM</v>
      </c>
      <c r="F3792" t="str">
        <f>VLOOKUP(G3792,'REGIÕES DE SAÚDE E SEUS MUNICÍP'!$A$4:$D$5569,4,0)</f>
        <v>Sítio Novo</v>
      </c>
      <c r="G3792">
        <f>VLOOKUP(VALUE(A3792),'REGIÕES DE SAÚDE E SEUS MUNICÍP'!$A$4:$A$5569,1,0)</f>
        <v>241370</v>
      </c>
      <c r="H3792" t="str">
        <f t="shared" si="236"/>
        <v>Mesmo município</v>
      </c>
      <c r="I3792" s="17" t="e">
        <f>VLOOKUP(C3792,'REGIÕES DE SAÚDE E SEUS MUNICÍP'!$C$4:$C$5569,1,0)</f>
        <v>#N/A</v>
      </c>
      <c r="J3792" t="e">
        <f t="shared" si="237"/>
        <v>#VALUE!</v>
      </c>
      <c r="K3792" t="str">
        <f t="shared" si="238"/>
        <v>Regiões semelhantes</v>
      </c>
      <c r="L3792" t="str">
        <f t="shared" si="239"/>
        <v>igual</v>
      </c>
    </row>
    <row r="3793" spans="1:12" x14ac:dyDescent="0.25">
      <c r="A3793" t="s">
        <v>4720</v>
      </c>
      <c r="B3793" t="s">
        <v>2952</v>
      </c>
      <c r="C3793" t="s">
        <v>3238</v>
      </c>
      <c r="D3793" t="s">
        <v>8490</v>
      </c>
      <c r="E3793" t="str">
        <f>VLOOKUP(VALUE(A3793),'REGIÕES DE SAÚDE E SEUS MUNICÍP'!$A$4:$C$5569,3,0)</f>
        <v>V ETAM</v>
      </c>
      <c r="F3793" t="str">
        <f>VLOOKUP(G3793,'REGIÕES DE SAÚDE E SEUS MUNICÍP'!$A$4:$D$5569,4,0)</f>
        <v>Tangará</v>
      </c>
      <c r="G3793">
        <f>VLOOKUP(VALUE(A3793),'REGIÕES DE SAÚDE E SEUS MUNICÍP'!$A$4:$A$5569,1,0)</f>
        <v>241400</v>
      </c>
      <c r="H3793" t="str">
        <f t="shared" si="236"/>
        <v>Mesmo município</v>
      </c>
      <c r="I3793" s="17" t="e">
        <f>VLOOKUP(C3793,'REGIÕES DE SAÚDE E SEUS MUNICÍP'!$C$4:$C$5569,1,0)</f>
        <v>#N/A</v>
      </c>
      <c r="J3793" t="e">
        <f t="shared" si="237"/>
        <v>#VALUE!</v>
      </c>
      <c r="K3793" t="str">
        <f t="shared" si="238"/>
        <v>Regiões semelhantes</v>
      </c>
      <c r="L3793" t="str">
        <f t="shared" si="239"/>
        <v>igual</v>
      </c>
    </row>
    <row r="3794" spans="1:12" x14ac:dyDescent="0.25">
      <c r="A3794" t="s">
        <v>4583</v>
      </c>
      <c r="B3794" t="s">
        <v>2952</v>
      </c>
      <c r="C3794" t="s">
        <v>3238</v>
      </c>
      <c r="D3794" t="s">
        <v>2685</v>
      </c>
      <c r="E3794" t="str">
        <f>VLOOKUP(VALUE(A3794),'REGIÕES DE SAÚDE E SEUS MUNICÍP'!$A$4:$C$5569,3,0)</f>
        <v>V ETAM</v>
      </c>
      <c r="F3794" t="str">
        <f>VLOOKUP(G3794,'REGIÕES DE SAÚDE E SEUS MUNICÍP'!$A$4:$D$5569,4,0)</f>
        <v>Lajes Pintadas</v>
      </c>
      <c r="G3794">
        <f>VLOOKUP(VALUE(A3794),'REGIÕES DE SAÚDE E SEUS MUNICÍP'!$A$4:$A$5569,1,0)</f>
        <v>240680</v>
      </c>
      <c r="H3794" t="str">
        <f t="shared" si="236"/>
        <v>Mesmo município</v>
      </c>
      <c r="I3794" s="17" t="e">
        <f>VLOOKUP(C3794,'REGIÕES DE SAÚDE E SEUS MUNICÍP'!$C$4:$C$5569,1,0)</f>
        <v>#N/A</v>
      </c>
      <c r="J3794" t="e">
        <f t="shared" si="237"/>
        <v>#VALUE!</v>
      </c>
      <c r="K3794" t="str">
        <f t="shared" si="238"/>
        <v>Regiões semelhantes</v>
      </c>
      <c r="L3794" t="str">
        <f t="shared" si="239"/>
        <v>igual</v>
      </c>
    </row>
    <row r="3795" spans="1:12" x14ac:dyDescent="0.25">
      <c r="A3795" t="s">
        <v>2581</v>
      </c>
      <c r="B3795" t="s">
        <v>2952</v>
      </c>
      <c r="C3795" t="s">
        <v>3238</v>
      </c>
      <c r="D3795" t="s">
        <v>9343</v>
      </c>
      <c r="E3795" t="str">
        <f>VLOOKUP(VALUE(A3795),'REGIÕES DE SAÚDE E SEUS MUNICÍP'!$A$4:$C$5569,3,0)</f>
        <v>V ETAM</v>
      </c>
      <c r="F3795" t="str">
        <f>VLOOKUP(G3795,'REGIÕES DE SAÚDE E SEUS MUNICÍP'!$A$4:$D$5569,4,0)</f>
        <v>Jaçanã</v>
      </c>
      <c r="G3795">
        <f>VLOOKUP(VALUE(A3795),'REGIÕES DE SAÚDE E SEUS MUNICÍP'!$A$4:$A$5569,1,0)</f>
        <v>240500</v>
      </c>
      <c r="H3795" t="str">
        <f t="shared" si="236"/>
        <v>Mesmo município</v>
      </c>
      <c r="I3795" s="17" t="e">
        <f>VLOOKUP(C3795,'REGIÕES DE SAÚDE E SEUS MUNICÍP'!$C$4:$C$5569,1,0)</f>
        <v>#N/A</v>
      </c>
      <c r="J3795" t="e">
        <f t="shared" si="237"/>
        <v>#VALUE!</v>
      </c>
      <c r="K3795" t="str">
        <f t="shared" si="238"/>
        <v>Regiões semelhantes</v>
      </c>
      <c r="L3795" t="str">
        <f t="shared" si="239"/>
        <v>igual</v>
      </c>
    </row>
    <row r="3796" spans="1:12" x14ac:dyDescent="0.25">
      <c r="A3796" t="s">
        <v>10913</v>
      </c>
      <c r="B3796" t="s">
        <v>2952</v>
      </c>
      <c r="C3796" t="s">
        <v>3238</v>
      </c>
      <c r="D3796" t="s">
        <v>4089</v>
      </c>
      <c r="E3796" t="str">
        <f>VLOOKUP(VALUE(A3796),'REGIÕES DE SAÚDE E SEUS MUNICÍP'!$A$4:$C$5569,3,0)</f>
        <v>V ETAM</v>
      </c>
      <c r="F3796" t="str">
        <f>VLOOKUP(G3796,'REGIÕES DE SAÚDE E SEUS MUNICÍP'!$A$4:$D$5569,4,0)</f>
        <v>Januário Cicco</v>
      </c>
      <c r="G3796">
        <f>VLOOKUP(VALUE(A3796),'REGIÕES DE SAÚDE E SEUS MUNICÍP'!$A$4:$A$5569,1,0)</f>
        <v>240530</v>
      </c>
      <c r="H3796" t="str">
        <f t="shared" si="236"/>
        <v>Mesmo município</v>
      </c>
      <c r="I3796" s="17" t="e">
        <f>VLOOKUP(C3796,'REGIÕES DE SAÚDE E SEUS MUNICÍP'!$C$4:$C$5569,1,0)</f>
        <v>#N/A</v>
      </c>
      <c r="J3796" t="e">
        <f t="shared" si="237"/>
        <v>#VALUE!</v>
      </c>
      <c r="K3796" t="str">
        <f t="shared" si="238"/>
        <v>Regiões semelhantes</v>
      </c>
      <c r="L3796" t="str">
        <f t="shared" si="239"/>
        <v>igual</v>
      </c>
    </row>
    <row r="3797" spans="1:12" x14ac:dyDescent="0.25">
      <c r="A3797" t="s">
        <v>2783</v>
      </c>
      <c r="B3797" t="s">
        <v>2952</v>
      </c>
      <c r="C3797" t="s">
        <v>3238</v>
      </c>
      <c r="D3797" t="s">
        <v>7327</v>
      </c>
      <c r="E3797" t="str">
        <f>VLOOKUP(VALUE(A3797),'REGIÕES DE SAÚDE E SEUS MUNICÍP'!$A$4:$C$5569,3,0)</f>
        <v>V ETAM</v>
      </c>
      <c r="F3797" t="str">
        <f>VLOOKUP(G3797,'REGIÕES DE SAÚDE E SEUS MUNICÍP'!$A$4:$D$5569,4,0)</f>
        <v>Japi</v>
      </c>
      <c r="G3797">
        <f>VLOOKUP(VALUE(A3797),'REGIÕES DE SAÚDE E SEUS MUNICÍP'!$A$4:$A$5569,1,0)</f>
        <v>240540</v>
      </c>
      <c r="H3797" t="str">
        <f t="shared" si="236"/>
        <v>Mesmo município</v>
      </c>
      <c r="I3797" s="17" t="e">
        <f>VLOOKUP(C3797,'REGIÕES DE SAÚDE E SEUS MUNICÍP'!$C$4:$C$5569,1,0)</f>
        <v>#N/A</v>
      </c>
      <c r="J3797" t="e">
        <f t="shared" si="237"/>
        <v>#VALUE!</v>
      </c>
      <c r="K3797" t="str">
        <f t="shared" si="238"/>
        <v>Regiões semelhantes</v>
      </c>
      <c r="L3797" t="str">
        <f t="shared" si="239"/>
        <v>igual</v>
      </c>
    </row>
    <row r="3798" spans="1:12" x14ac:dyDescent="0.25">
      <c r="A3798" t="s">
        <v>4418</v>
      </c>
      <c r="B3798" t="s">
        <v>2952</v>
      </c>
      <c r="C3798" t="s">
        <v>3238</v>
      </c>
      <c r="D3798" t="s">
        <v>5319</v>
      </c>
      <c r="E3798" t="str">
        <f>VLOOKUP(VALUE(A3798),'REGIÕES DE SAÚDE E SEUS MUNICÍP'!$A$4:$C$5569,3,0)</f>
        <v>V ETAM</v>
      </c>
      <c r="F3798" t="str">
        <f>VLOOKUP(G3798,'REGIÕES DE SAÚDE E SEUS MUNICÍP'!$A$4:$D$5569,4,0)</f>
        <v>Lagoa de Velhos</v>
      </c>
      <c r="G3798">
        <f>VLOOKUP(VALUE(A3798),'REGIÕES DE SAÚDE E SEUS MUNICÍP'!$A$4:$A$5569,1,0)</f>
        <v>240640</v>
      </c>
      <c r="H3798" t="str">
        <f t="shared" si="236"/>
        <v>Mesmo município</v>
      </c>
      <c r="I3798" s="17" t="e">
        <f>VLOOKUP(C3798,'REGIÕES DE SAÚDE E SEUS MUNICÍP'!$C$4:$C$5569,1,0)</f>
        <v>#N/A</v>
      </c>
      <c r="J3798" t="e">
        <f t="shared" si="237"/>
        <v>#VALUE!</v>
      </c>
      <c r="K3798" t="str">
        <f t="shared" si="238"/>
        <v>Regiões semelhantes</v>
      </c>
      <c r="L3798" t="str">
        <f t="shared" si="239"/>
        <v>igual</v>
      </c>
    </row>
    <row r="3799" spans="1:12" x14ac:dyDescent="0.25">
      <c r="A3799" t="s">
        <v>7045</v>
      </c>
      <c r="B3799" t="s">
        <v>2952</v>
      </c>
      <c r="C3799" t="s">
        <v>3238</v>
      </c>
      <c r="D3799" t="s">
        <v>5622</v>
      </c>
      <c r="E3799" t="str">
        <f>VLOOKUP(VALUE(A3799),'REGIÕES DE SAÚDE E SEUS MUNICÍP'!$A$4:$C$5569,3,0)</f>
        <v>V ETAM</v>
      </c>
      <c r="F3799" t="str">
        <f>VLOOKUP(G3799,'REGIÕES DE SAÚDE E SEUS MUNICÍP'!$A$4:$D$5569,4,0)</f>
        <v>Barcelona</v>
      </c>
      <c r="G3799">
        <f>VLOOKUP(VALUE(A3799),'REGIÕES DE SAÚDE E SEUS MUNICÍP'!$A$4:$A$5569,1,0)</f>
        <v>240150</v>
      </c>
      <c r="H3799" t="str">
        <f t="shared" si="236"/>
        <v>Mesmo município</v>
      </c>
      <c r="I3799" s="17" t="e">
        <f>VLOOKUP(C3799,'REGIÕES DE SAÚDE E SEUS MUNICÍP'!$C$4:$C$5569,1,0)</f>
        <v>#N/A</v>
      </c>
      <c r="J3799" t="e">
        <f t="shared" si="237"/>
        <v>#VALUE!</v>
      </c>
      <c r="K3799" t="str">
        <f t="shared" si="238"/>
        <v>Regiões semelhantes</v>
      </c>
      <c r="L3799" t="str">
        <f t="shared" si="239"/>
        <v>igual</v>
      </c>
    </row>
    <row r="3800" spans="1:12" x14ac:dyDescent="0.25">
      <c r="A3800" t="s">
        <v>5132</v>
      </c>
      <c r="B3800" t="s">
        <v>2952</v>
      </c>
      <c r="C3800" t="s">
        <v>3238</v>
      </c>
      <c r="D3800" t="s">
        <v>6569</v>
      </c>
      <c r="E3800" t="str">
        <f>VLOOKUP(VALUE(A3800),'REGIÕES DE SAÚDE E SEUS MUNICÍP'!$A$4:$C$5569,3,0)</f>
        <v>V ETAM</v>
      </c>
      <c r="F3800" t="str">
        <f>VLOOKUP(G3800,'REGIÕES DE SAÚDE E SEUS MUNICÍP'!$A$4:$D$5569,4,0)</f>
        <v>Presidente Juscelino</v>
      </c>
      <c r="G3800">
        <f>VLOOKUP(VALUE(A3800),'REGIÕES DE SAÚDE E SEUS MUNICÍP'!$A$4:$A$5569,1,0)</f>
        <v>241030</v>
      </c>
      <c r="H3800" t="str">
        <f t="shared" si="236"/>
        <v>Município diferente</v>
      </c>
      <c r="I3800" s="17" t="e">
        <f>VLOOKUP(C3800,'REGIÕES DE SAÚDE E SEUS MUNICÍP'!$C$4:$C$5569,1,0)</f>
        <v>#N/A</v>
      </c>
      <c r="J3800" t="e">
        <f t="shared" si="237"/>
        <v>#VALUE!</v>
      </c>
      <c r="K3800" t="str">
        <f t="shared" si="238"/>
        <v>diferente</v>
      </c>
      <c r="L3800" t="str">
        <f t="shared" si="239"/>
        <v>igual</v>
      </c>
    </row>
    <row r="3801" spans="1:12" x14ac:dyDescent="0.25">
      <c r="A3801" t="s">
        <v>4849</v>
      </c>
      <c r="B3801" t="s">
        <v>2952</v>
      </c>
      <c r="C3801" t="s">
        <v>4591</v>
      </c>
      <c r="D3801" t="s">
        <v>760</v>
      </c>
      <c r="E3801" t="str">
        <f>VLOOKUP(VALUE(A3801),'REGIÕES DE SAÚDE E SEUS MUNICÍP'!$A$4:$C$5569,3,0)</f>
        <v>VI ETAM</v>
      </c>
      <c r="F3801" t="str">
        <f>VLOOKUP(G3801,'REGIÕES DE SAÚDE E SEUS MUNICÍP'!$A$4:$D$5569,4,0)</f>
        <v>Olho-d'Água do Borges</v>
      </c>
      <c r="G3801">
        <f>VLOOKUP(VALUE(A3801),'REGIÕES DE SAÚDE E SEUS MUNICÍP'!$A$4:$A$5569,1,0)</f>
        <v>240840</v>
      </c>
      <c r="H3801" t="str">
        <f t="shared" si="236"/>
        <v>Mesmo município</v>
      </c>
      <c r="I3801" s="17" t="e">
        <f>VLOOKUP(C3801,'REGIÕES DE SAÚDE E SEUS MUNICÍP'!$C$4:$C$5569,1,0)</f>
        <v>#N/A</v>
      </c>
      <c r="J3801" t="e">
        <f t="shared" si="237"/>
        <v>#VALUE!</v>
      </c>
      <c r="K3801" t="str">
        <f t="shared" si="238"/>
        <v>Regiões semelhantes</v>
      </c>
      <c r="L3801" t="str">
        <f t="shared" si="239"/>
        <v>diferente</v>
      </c>
    </row>
    <row r="3802" spans="1:12" x14ac:dyDescent="0.25">
      <c r="A3802" t="s">
        <v>6833</v>
      </c>
      <c r="B3802" t="s">
        <v>2952</v>
      </c>
      <c r="C3802" t="s">
        <v>4591</v>
      </c>
      <c r="D3802" t="s">
        <v>9434</v>
      </c>
      <c r="E3802" t="str">
        <f>VLOOKUP(VALUE(A3802),'REGIÕES DE SAÚDE E SEUS MUNICÍP'!$A$4:$C$5569,3,0)</f>
        <v>VI ETAM</v>
      </c>
      <c r="F3802" t="str">
        <f>VLOOKUP(G3802,'REGIÕES DE SAÚDE E SEUS MUNICÍP'!$A$4:$D$5569,4,0)</f>
        <v>Antônio Martins</v>
      </c>
      <c r="G3802">
        <f>VLOOKUP(VALUE(A3802),'REGIÕES DE SAÚDE E SEUS MUNICÍP'!$A$4:$A$5569,1,0)</f>
        <v>240090</v>
      </c>
      <c r="H3802" t="str">
        <f t="shared" si="236"/>
        <v>Mesmo município</v>
      </c>
      <c r="I3802" s="17" t="e">
        <f>VLOOKUP(C3802,'REGIÕES DE SAÚDE E SEUS MUNICÍP'!$C$4:$C$5569,1,0)</f>
        <v>#N/A</v>
      </c>
      <c r="J3802" t="e">
        <f t="shared" si="237"/>
        <v>#VALUE!</v>
      </c>
      <c r="K3802" t="str">
        <f t="shared" si="238"/>
        <v>Regiões semelhantes</v>
      </c>
      <c r="L3802" t="str">
        <f t="shared" si="239"/>
        <v>igual</v>
      </c>
    </row>
    <row r="3803" spans="1:12" x14ac:dyDescent="0.25">
      <c r="A3803" t="s">
        <v>6968</v>
      </c>
      <c r="B3803" t="s">
        <v>2952</v>
      </c>
      <c r="C3803" t="s">
        <v>4591</v>
      </c>
      <c r="D3803" t="s">
        <v>1062</v>
      </c>
      <c r="E3803" t="str">
        <f>VLOOKUP(VALUE(A3803),'REGIÕES DE SAÚDE E SEUS MUNICÍP'!$A$4:$C$5569,3,0)</f>
        <v>VI ETAM</v>
      </c>
      <c r="F3803" t="str">
        <f>VLOOKUP(G3803,'REGIÕES DE SAÚDE E SEUS MUNICÍP'!$A$4:$D$5569,4,0)</f>
        <v>Patu</v>
      </c>
      <c r="G3803">
        <f>VLOOKUP(VALUE(A3803),'REGIÕES DE SAÚDE E SEUS MUNICÍP'!$A$4:$A$5569,1,0)</f>
        <v>240930</v>
      </c>
      <c r="H3803" t="str">
        <f t="shared" si="236"/>
        <v>Mesmo município</v>
      </c>
      <c r="I3803" s="17" t="e">
        <f>VLOOKUP(C3803,'REGIÕES DE SAÚDE E SEUS MUNICÍP'!$C$4:$C$5569,1,0)</f>
        <v>#N/A</v>
      </c>
      <c r="J3803" t="e">
        <f t="shared" si="237"/>
        <v>#VALUE!</v>
      </c>
      <c r="K3803" t="str">
        <f t="shared" si="238"/>
        <v>Regiões semelhantes</v>
      </c>
      <c r="L3803" t="str">
        <f t="shared" si="239"/>
        <v>igual</v>
      </c>
    </row>
    <row r="3804" spans="1:12" x14ac:dyDescent="0.25">
      <c r="A3804" t="s">
        <v>3966</v>
      </c>
      <c r="B3804" t="s">
        <v>2952</v>
      </c>
      <c r="C3804" t="s">
        <v>4591</v>
      </c>
      <c r="D3804" t="s">
        <v>3875</v>
      </c>
      <c r="E3804" t="str">
        <f>VLOOKUP(VALUE(A3804),'REGIÕES DE SAÚDE E SEUS MUNICÍP'!$A$4:$C$5569,3,0)</f>
        <v>VI ETAM</v>
      </c>
      <c r="F3804" t="str">
        <f>VLOOKUP(G3804,'REGIÕES DE SAÚDE E SEUS MUNICÍP'!$A$4:$D$5569,4,0)</f>
        <v>Pau dos Ferros</v>
      </c>
      <c r="G3804">
        <f>VLOOKUP(VALUE(A3804),'REGIÕES DE SAÚDE E SEUS MUNICÍP'!$A$4:$A$5569,1,0)</f>
        <v>240940</v>
      </c>
      <c r="H3804" t="str">
        <f t="shared" si="236"/>
        <v>Mesmo município</v>
      </c>
      <c r="I3804" s="17" t="e">
        <f>VLOOKUP(C3804,'REGIÕES DE SAÚDE E SEUS MUNICÍP'!$C$4:$C$5569,1,0)</f>
        <v>#N/A</v>
      </c>
      <c r="J3804" t="e">
        <f t="shared" si="237"/>
        <v>#VALUE!</v>
      </c>
      <c r="K3804" t="str">
        <f t="shared" si="238"/>
        <v>Regiões semelhantes</v>
      </c>
      <c r="L3804" t="str">
        <f t="shared" si="239"/>
        <v>igual</v>
      </c>
    </row>
    <row r="3805" spans="1:12" x14ac:dyDescent="0.25">
      <c r="A3805" t="s">
        <v>8052</v>
      </c>
      <c r="B3805" t="s">
        <v>2952</v>
      </c>
      <c r="C3805" t="s">
        <v>4591</v>
      </c>
      <c r="D3805" t="s">
        <v>5049</v>
      </c>
      <c r="E3805" t="str">
        <f>VLOOKUP(VALUE(A3805),'REGIÕES DE SAÚDE E SEUS MUNICÍP'!$A$4:$C$5569,3,0)</f>
        <v>VI ETAM</v>
      </c>
      <c r="F3805" t="str">
        <f>VLOOKUP(G3805,'REGIÕES DE SAÚDE E SEUS MUNICÍP'!$A$4:$D$5569,4,0)</f>
        <v>Pilões</v>
      </c>
      <c r="G3805">
        <f>VLOOKUP(VALUE(A3805),'REGIÕES DE SAÚDE E SEUS MUNICÍP'!$A$4:$A$5569,1,0)</f>
        <v>241000</v>
      </c>
      <c r="H3805" t="str">
        <f t="shared" si="236"/>
        <v>Mesmo município</v>
      </c>
      <c r="I3805" s="17" t="e">
        <f>VLOOKUP(C3805,'REGIÕES DE SAÚDE E SEUS MUNICÍP'!$C$4:$C$5569,1,0)</f>
        <v>#N/A</v>
      </c>
      <c r="J3805" t="e">
        <f t="shared" si="237"/>
        <v>#VALUE!</v>
      </c>
      <c r="K3805" t="str">
        <f t="shared" si="238"/>
        <v>Regiões semelhantes</v>
      </c>
      <c r="L3805" t="str">
        <f t="shared" si="239"/>
        <v>igual</v>
      </c>
    </row>
    <row r="3806" spans="1:12" x14ac:dyDescent="0.25">
      <c r="A3806" t="s">
        <v>2434</v>
      </c>
      <c r="B3806" t="s">
        <v>2952</v>
      </c>
      <c r="C3806" t="s">
        <v>4591</v>
      </c>
      <c r="D3806" t="s">
        <v>9985</v>
      </c>
      <c r="E3806" t="str">
        <f>VLOOKUP(VALUE(A3806),'REGIÕES DE SAÚDE E SEUS MUNICÍP'!$A$4:$C$5569,3,0)</f>
        <v>VI ETAM</v>
      </c>
      <c r="F3806" t="str">
        <f>VLOOKUP(G3806,'REGIÕES DE SAÚDE E SEUS MUNICÍP'!$A$4:$D$5569,4,0)</f>
        <v>Portalegre</v>
      </c>
      <c r="G3806">
        <f>VLOOKUP(VALUE(A3806),'REGIÕES DE SAÚDE E SEUS MUNICÍP'!$A$4:$A$5569,1,0)</f>
        <v>241020</v>
      </c>
      <c r="H3806" t="str">
        <f t="shared" si="236"/>
        <v>Mesmo município</v>
      </c>
      <c r="I3806" s="17" t="e">
        <f>VLOOKUP(C3806,'REGIÕES DE SAÚDE E SEUS MUNICÍP'!$C$4:$C$5569,1,0)</f>
        <v>#N/A</v>
      </c>
      <c r="J3806" t="e">
        <f t="shared" si="237"/>
        <v>#VALUE!</v>
      </c>
      <c r="K3806" t="str">
        <f t="shared" si="238"/>
        <v>Regiões semelhantes</v>
      </c>
      <c r="L3806" t="str">
        <f t="shared" si="239"/>
        <v>igual</v>
      </c>
    </row>
    <row r="3807" spans="1:12" x14ac:dyDescent="0.25">
      <c r="A3807" t="s">
        <v>10564</v>
      </c>
      <c r="B3807" t="s">
        <v>2952</v>
      </c>
      <c r="C3807" t="s">
        <v>4591</v>
      </c>
      <c r="D3807" t="s">
        <v>10910</v>
      </c>
      <c r="E3807" t="str">
        <f>VLOOKUP(VALUE(A3807),'REGIÕES DE SAÚDE E SEUS MUNICÍP'!$A$4:$C$5569,3,0)</f>
        <v>VI ETAM</v>
      </c>
      <c r="F3807" t="str">
        <f>VLOOKUP(G3807,'REGIÕES DE SAÚDE E SEUS MUNICÍP'!$A$4:$D$5569,4,0)</f>
        <v>Rafael Fernandes</v>
      </c>
      <c r="G3807">
        <f>VLOOKUP(VALUE(A3807),'REGIÕES DE SAÚDE E SEUS MUNICÍP'!$A$4:$A$5569,1,0)</f>
        <v>241050</v>
      </c>
      <c r="H3807" t="str">
        <f t="shared" si="236"/>
        <v>Mesmo município</v>
      </c>
      <c r="I3807" s="17" t="e">
        <f>VLOOKUP(C3807,'REGIÕES DE SAÚDE E SEUS MUNICÍP'!$C$4:$C$5569,1,0)</f>
        <v>#N/A</v>
      </c>
      <c r="J3807" t="e">
        <f t="shared" si="237"/>
        <v>#VALUE!</v>
      </c>
      <c r="K3807" t="str">
        <f t="shared" si="238"/>
        <v>Regiões semelhantes</v>
      </c>
      <c r="L3807" t="str">
        <f t="shared" si="239"/>
        <v>igual</v>
      </c>
    </row>
    <row r="3808" spans="1:12" x14ac:dyDescent="0.25">
      <c r="A3808" t="s">
        <v>2211</v>
      </c>
      <c r="B3808" t="s">
        <v>2952</v>
      </c>
      <c r="C3808" t="s">
        <v>4591</v>
      </c>
      <c r="D3808" t="s">
        <v>8758</v>
      </c>
      <c r="E3808" t="str">
        <f>VLOOKUP(VALUE(A3808),'REGIÕES DE SAÚDE E SEUS MUNICÍP'!$A$4:$C$5569,3,0)</f>
        <v>VI ETAM</v>
      </c>
      <c r="F3808" t="str">
        <f>VLOOKUP(G3808,'REGIÕES DE SAÚDE E SEUS MUNICÍP'!$A$4:$D$5569,4,0)</f>
        <v>Rafael Godeiro</v>
      </c>
      <c r="G3808">
        <f>VLOOKUP(VALUE(A3808),'REGIÕES DE SAÚDE E SEUS MUNICÍP'!$A$4:$A$5569,1,0)</f>
        <v>241060</v>
      </c>
      <c r="H3808" t="str">
        <f t="shared" si="236"/>
        <v>Mesmo município</v>
      </c>
      <c r="I3808" s="17" t="e">
        <f>VLOOKUP(C3808,'REGIÕES DE SAÚDE E SEUS MUNICÍP'!$C$4:$C$5569,1,0)</f>
        <v>#N/A</v>
      </c>
      <c r="J3808" t="e">
        <f t="shared" si="237"/>
        <v>#VALUE!</v>
      </c>
      <c r="K3808" t="str">
        <f t="shared" si="238"/>
        <v>Regiões semelhantes</v>
      </c>
      <c r="L3808" t="str">
        <f t="shared" si="239"/>
        <v>igual</v>
      </c>
    </row>
    <row r="3809" spans="1:12" x14ac:dyDescent="0.25">
      <c r="A3809" t="s">
        <v>4928</v>
      </c>
      <c r="B3809" t="s">
        <v>2952</v>
      </c>
      <c r="C3809" t="s">
        <v>4591</v>
      </c>
      <c r="D3809" t="s">
        <v>2444</v>
      </c>
      <c r="E3809" t="str">
        <f>VLOOKUP(VALUE(A3809),'REGIÕES DE SAÚDE E SEUS MUNICÍP'!$A$4:$C$5569,3,0)</f>
        <v>VI ETAM</v>
      </c>
      <c r="F3809" t="str">
        <f>VLOOKUP(G3809,'REGIÕES DE SAÚDE E SEUS MUNICÍP'!$A$4:$D$5569,4,0)</f>
        <v>Riacho da Cruz</v>
      </c>
      <c r="G3809">
        <f>VLOOKUP(VALUE(A3809),'REGIÕES DE SAÚDE E SEUS MUNICÍP'!$A$4:$A$5569,1,0)</f>
        <v>241070</v>
      </c>
      <c r="H3809" t="str">
        <f t="shared" si="236"/>
        <v>Mesmo município</v>
      </c>
      <c r="I3809" s="17" t="e">
        <f>VLOOKUP(C3809,'REGIÕES DE SAÚDE E SEUS MUNICÍP'!$C$4:$C$5569,1,0)</f>
        <v>#N/A</v>
      </c>
      <c r="J3809" t="e">
        <f t="shared" si="237"/>
        <v>#VALUE!</v>
      </c>
      <c r="K3809" t="str">
        <f t="shared" si="238"/>
        <v>Regiões semelhantes</v>
      </c>
      <c r="L3809" t="str">
        <f t="shared" si="239"/>
        <v>igual</v>
      </c>
    </row>
    <row r="3810" spans="1:12" x14ac:dyDescent="0.25">
      <c r="A3810" t="s">
        <v>8383</v>
      </c>
      <c r="B3810" t="s">
        <v>2952</v>
      </c>
      <c r="C3810" t="s">
        <v>4591</v>
      </c>
      <c r="D3810" t="s">
        <v>3053</v>
      </c>
      <c r="E3810" t="str">
        <f>VLOOKUP(VALUE(A3810),'REGIÕES DE SAÚDE E SEUS MUNICÍP'!$A$4:$C$5569,3,0)</f>
        <v>VI ETAM</v>
      </c>
      <c r="F3810" t="str">
        <f>VLOOKUP(G3810,'REGIÕES DE SAÚDE E SEUS MUNICÍP'!$A$4:$D$5569,4,0)</f>
        <v>Riacho de Santana</v>
      </c>
      <c r="G3810">
        <f>VLOOKUP(VALUE(A3810),'REGIÕES DE SAÚDE E SEUS MUNICÍP'!$A$4:$A$5569,1,0)</f>
        <v>241080</v>
      </c>
      <c r="H3810" t="str">
        <f t="shared" si="236"/>
        <v>Mesmo município</v>
      </c>
      <c r="I3810" s="17" t="e">
        <f>VLOOKUP(C3810,'REGIÕES DE SAÚDE E SEUS MUNICÍP'!$C$4:$C$5569,1,0)</f>
        <v>#N/A</v>
      </c>
      <c r="J3810" t="e">
        <f t="shared" si="237"/>
        <v>#VALUE!</v>
      </c>
      <c r="K3810" t="str">
        <f t="shared" si="238"/>
        <v>Regiões semelhantes</v>
      </c>
      <c r="L3810" t="str">
        <f t="shared" si="239"/>
        <v>igual</v>
      </c>
    </row>
    <row r="3811" spans="1:12" x14ac:dyDescent="0.25">
      <c r="A3811" t="s">
        <v>5665</v>
      </c>
      <c r="B3811" t="s">
        <v>2952</v>
      </c>
      <c r="C3811" t="s">
        <v>4591</v>
      </c>
      <c r="D3811" t="s">
        <v>7115</v>
      </c>
      <c r="E3811" t="str">
        <f>VLOOKUP(VALUE(A3811),'REGIÕES DE SAÚDE E SEUS MUNICÍP'!$A$4:$C$5569,3,0)</f>
        <v>VI ETAM</v>
      </c>
      <c r="F3811" t="str">
        <f>VLOOKUP(G3811,'REGIÕES DE SAÚDE E SEUS MUNICÍP'!$A$4:$D$5569,4,0)</f>
        <v>Rodolfo Fernandes</v>
      </c>
      <c r="G3811">
        <f>VLOOKUP(VALUE(A3811),'REGIÕES DE SAÚDE E SEUS MUNICÍP'!$A$4:$A$5569,1,0)</f>
        <v>241100</v>
      </c>
      <c r="H3811" t="str">
        <f t="shared" si="236"/>
        <v>Mesmo município</v>
      </c>
      <c r="I3811" s="17" t="e">
        <f>VLOOKUP(C3811,'REGIÕES DE SAÚDE E SEUS MUNICÍP'!$C$4:$C$5569,1,0)</f>
        <v>#N/A</v>
      </c>
      <c r="J3811" t="e">
        <f t="shared" si="237"/>
        <v>#VALUE!</v>
      </c>
      <c r="K3811" t="str">
        <f t="shared" si="238"/>
        <v>Regiões semelhantes</v>
      </c>
      <c r="L3811" t="str">
        <f t="shared" si="239"/>
        <v>igual</v>
      </c>
    </row>
    <row r="3812" spans="1:12" x14ac:dyDescent="0.25">
      <c r="A3812" t="s">
        <v>8833</v>
      </c>
      <c r="B3812" t="s">
        <v>2952</v>
      </c>
      <c r="C3812" t="s">
        <v>4591</v>
      </c>
      <c r="D3812" t="s">
        <v>6363</v>
      </c>
      <c r="E3812" t="str">
        <f>VLOOKUP(VALUE(A3812),'REGIÕES DE SAÚDE E SEUS MUNICÍP'!$A$4:$C$5569,3,0)</f>
        <v>VI ETAM</v>
      </c>
      <c r="F3812" t="str">
        <f>VLOOKUP(G3812,'REGIÕES DE SAÚDE E SEUS MUNICÍP'!$A$4:$D$5569,4,0)</f>
        <v>São Francisco do Oeste</v>
      </c>
      <c r="G3812">
        <f>VLOOKUP(VALUE(A3812),'REGIÕES DE SAÚDE E SEUS MUNICÍP'!$A$4:$A$5569,1,0)</f>
        <v>241190</v>
      </c>
      <c r="H3812" t="str">
        <f t="shared" si="236"/>
        <v>Mesmo município</v>
      </c>
      <c r="I3812" s="17" t="e">
        <f>VLOOKUP(C3812,'REGIÕES DE SAÚDE E SEUS MUNICÍP'!$C$4:$C$5569,1,0)</f>
        <v>#N/A</v>
      </c>
      <c r="J3812" t="e">
        <f t="shared" si="237"/>
        <v>#VALUE!</v>
      </c>
      <c r="K3812" t="str">
        <f t="shared" si="238"/>
        <v>Regiões semelhantes</v>
      </c>
      <c r="L3812" t="str">
        <f t="shared" si="239"/>
        <v>igual</v>
      </c>
    </row>
    <row r="3813" spans="1:12" x14ac:dyDescent="0.25">
      <c r="A3813" t="s">
        <v>6895</v>
      </c>
      <c r="B3813" t="s">
        <v>2952</v>
      </c>
      <c r="C3813" t="s">
        <v>4591</v>
      </c>
      <c r="D3813" t="s">
        <v>5340</v>
      </c>
      <c r="E3813" t="str">
        <f>VLOOKUP(VALUE(A3813),'REGIÕES DE SAÚDE E SEUS MUNICÍP'!$A$4:$C$5569,3,0)</f>
        <v>VI ETAM</v>
      </c>
      <c r="F3813" t="str">
        <f>VLOOKUP(G3813,'REGIÕES DE SAÚDE E SEUS MUNICÍP'!$A$4:$D$5569,4,0)</f>
        <v>São Miguel</v>
      </c>
      <c r="G3813">
        <f>VLOOKUP(VALUE(A3813),'REGIÕES DE SAÚDE E SEUS MUNICÍP'!$A$4:$A$5569,1,0)</f>
        <v>241250</v>
      </c>
      <c r="H3813" t="str">
        <f t="shared" si="236"/>
        <v>Mesmo município</v>
      </c>
      <c r="I3813" s="17" t="e">
        <f>VLOOKUP(C3813,'REGIÕES DE SAÚDE E SEUS MUNICÍP'!$C$4:$C$5569,1,0)</f>
        <v>#N/A</v>
      </c>
      <c r="J3813" t="e">
        <f t="shared" si="237"/>
        <v>#VALUE!</v>
      </c>
      <c r="K3813" t="str">
        <f t="shared" si="238"/>
        <v>Regiões semelhantes</v>
      </c>
      <c r="L3813" t="str">
        <f t="shared" si="239"/>
        <v>igual</v>
      </c>
    </row>
    <row r="3814" spans="1:12" x14ac:dyDescent="0.25">
      <c r="A3814" t="s">
        <v>1620</v>
      </c>
      <c r="B3814" t="s">
        <v>2952</v>
      </c>
      <c r="C3814" t="s">
        <v>4591</v>
      </c>
      <c r="D3814" t="s">
        <v>9004</v>
      </c>
      <c r="E3814" t="str">
        <f>VLOOKUP(VALUE(A3814),'REGIÕES DE SAÚDE E SEUS MUNICÍP'!$A$4:$C$5569,3,0)</f>
        <v>VI ETAM</v>
      </c>
      <c r="F3814" t="str">
        <f>VLOOKUP(G3814,'REGIÕES DE SAÚDE E SEUS MUNICÍP'!$A$4:$D$5569,4,0)</f>
        <v>Serrinha dos Pintos</v>
      </c>
      <c r="G3814">
        <f>VLOOKUP(VALUE(A3814),'REGIÕES DE SAÚDE E SEUS MUNICÍP'!$A$4:$A$5569,1,0)</f>
        <v>241355</v>
      </c>
      <c r="H3814" t="str">
        <f t="shared" si="236"/>
        <v>Mesmo município</v>
      </c>
      <c r="I3814" s="17" t="e">
        <f>VLOOKUP(C3814,'REGIÕES DE SAÚDE E SEUS MUNICÍP'!$C$4:$C$5569,1,0)</f>
        <v>#N/A</v>
      </c>
      <c r="J3814" t="e">
        <f t="shared" si="237"/>
        <v>#VALUE!</v>
      </c>
      <c r="K3814" t="str">
        <f t="shared" si="238"/>
        <v>Regiões semelhantes</v>
      </c>
      <c r="L3814" t="str">
        <f t="shared" si="239"/>
        <v>igual</v>
      </c>
    </row>
    <row r="3815" spans="1:12" x14ac:dyDescent="0.25">
      <c r="A3815" t="s">
        <v>4600</v>
      </c>
      <c r="B3815" t="s">
        <v>2952</v>
      </c>
      <c r="C3815" t="s">
        <v>4591</v>
      </c>
      <c r="D3815" t="s">
        <v>3945</v>
      </c>
      <c r="E3815" t="str">
        <f>VLOOKUP(VALUE(A3815),'REGIÕES DE SAÚDE E SEUS MUNICÍP'!$A$4:$C$5569,3,0)</f>
        <v>VI ETAM</v>
      </c>
      <c r="F3815" t="str">
        <f>VLOOKUP(G3815,'REGIÕES DE SAÚDE E SEUS MUNICÍP'!$A$4:$D$5569,4,0)</f>
        <v>Severiano Melo</v>
      </c>
      <c r="G3815">
        <f>VLOOKUP(VALUE(A3815),'REGIÕES DE SAÚDE E SEUS MUNICÍP'!$A$4:$A$5569,1,0)</f>
        <v>241360</v>
      </c>
      <c r="H3815" t="str">
        <f t="shared" si="236"/>
        <v>Mesmo município</v>
      </c>
      <c r="I3815" s="17" t="e">
        <f>VLOOKUP(C3815,'REGIÕES DE SAÚDE E SEUS MUNICÍP'!$C$4:$C$5569,1,0)</f>
        <v>#N/A</v>
      </c>
      <c r="J3815" t="e">
        <f t="shared" si="237"/>
        <v>#VALUE!</v>
      </c>
      <c r="K3815" t="str">
        <f t="shared" si="238"/>
        <v>Regiões semelhantes</v>
      </c>
      <c r="L3815" t="str">
        <f t="shared" si="239"/>
        <v>igual</v>
      </c>
    </row>
    <row r="3816" spans="1:12" x14ac:dyDescent="0.25">
      <c r="A3816" t="s">
        <v>10047</v>
      </c>
      <c r="B3816" t="s">
        <v>2952</v>
      </c>
      <c r="C3816" t="s">
        <v>4591</v>
      </c>
      <c r="D3816" t="s">
        <v>5604</v>
      </c>
      <c r="E3816" t="str">
        <f>VLOOKUP(VALUE(A3816),'REGIÕES DE SAÚDE E SEUS MUNICÍP'!$A$4:$C$5569,3,0)</f>
        <v>VI ETAM</v>
      </c>
      <c r="F3816" t="str">
        <f>VLOOKUP(G3816,'REGIÕES DE SAÚDE E SEUS MUNICÍP'!$A$4:$D$5569,4,0)</f>
        <v>Taboleiro Grande</v>
      </c>
      <c r="G3816">
        <f>VLOOKUP(VALUE(A3816),'REGIÕES DE SAÚDE E SEUS MUNICÍP'!$A$4:$A$5569,1,0)</f>
        <v>241380</v>
      </c>
      <c r="H3816" t="str">
        <f t="shared" si="236"/>
        <v>Mesmo município</v>
      </c>
      <c r="I3816" s="17" t="e">
        <f>VLOOKUP(C3816,'REGIÕES DE SAÚDE E SEUS MUNICÍP'!$C$4:$C$5569,1,0)</f>
        <v>#N/A</v>
      </c>
      <c r="J3816" t="e">
        <f t="shared" si="237"/>
        <v>#VALUE!</v>
      </c>
      <c r="K3816" t="str">
        <f t="shared" si="238"/>
        <v>Regiões semelhantes</v>
      </c>
      <c r="L3816" t="str">
        <f t="shared" si="239"/>
        <v>igual</v>
      </c>
    </row>
    <row r="3817" spans="1:12" x14ac:dyDescent="0.25">
      <c r="A3817" t="s">
        <v>1885</v>
      </c>
      <c r="B3817" t="s">
        <v>2952</v>
      </c>
      <c r="C3817" t="s">
        <v>4591</v>
      </c>
      <c r="D3817" t="s">
        <v>5590</v>
      </c>
      <c r="E3817" t="str">
        <f>VLOOKUP(VALUE(A3817),'REGIÕES DE SAÚDE E SEUS MUNICÍP'!$A$4:$C$5569,3,0)</f>
        <v>VI ETAM</v>
      </c>
      <c r="F3817" t="str">
        <f>VLOOKUP(G3817,'REGIÕES DE SAÚDE E SEUS MUNICÍP'!$A$4:$D$5569,4,0)</f>
        <v>Tenente Ananias</v>
      </c>
      <c r="G3817">
        <f>VLOOKUP(VALUE(A3817),'REGIÕES DE SAÚDE E SEUS MUNICÍP'!$A$4:$A$5569,1,0)</f>
        <v>241410</v>
      </c>
      <c r="H3817" t="str">
        <f t="shared" si="236"/>
        <v>Mesmo município</v>
      </c>
      <c r="I3817" s="17" t="e">
        <f>VLOOKUP(C3817,'REGIÕES DE SAÚDE E SEUS MUNICÍP'!$C$4:$C$5569,1,0)</f>
        <v>#N/A</v>
      </c>
      <c r="J3817" t="e">
        <f t="shared" si="237"/>
        <v>#VALUE!</v>
      </c>
      <c r="K3817" t="str">
        <f t="shared" si="238"/>
        <v>Regiões semelhantes</v>
      </c>
      <c r="L3817" t="str">
        <f t="shared" si="239"/>
        <v>igual</v>
      </c>
    </row>
    <row r="3818" spans="1:12" x14ac:dyDescent="0.25">
      <c r="A3818" t="s">
        <v>2102</v>
      </c>
      <c r="B3818" t="s">
        <v>2952</v>
      </c>
      <c r="C3818" t="s">
        <v>4591</v>
      </c>
      <c r="D3818" t="s">
        <v>9584</v>
      </c>
      <c r="E3818" t="str">
        <f>VLOOKUP(VALUE(A3818),'REGIÕES DE SAÚDE E SEUS MUNICÍP'!$A$4:$C$5569,3,0)</f>
        <v>VI ETAM</v>
      </c>
      <c r="F3818" t="str">
        <f>VLOOKUP(G3818,'REGIÕES DE SAÚDE E SEUS MUNICÍP'!$A$4:$D$5569,4,0)</f>
        <v>Umarizal</v>
      </c>
      <c r="G3818">
        <f>VLOOKUP(VALUE(A3818),'REGIÕES DE SAÚDE E SEUS MUNICÍP'!$A$4:$A$5569,1,0)</f>
        <v>241450</v>
      </c>
      <c r="H3818" t="str">
        <f t="shared" si="236"/>
        <v>Mesmo município</v>
      </c>
      <c r="I3818" s="17" t="e">
        <f>VLOOKUP(C3818,'REGIÕES DE SAÚDE E SEUS MUNICÍP'!$C$4:$C$5569,1,0)</f>
        <v>#N/A</v>
      </c>
      <c r="J3818" t="e">
        <f t="shared" si="237"/>
        <v>#VALUE!</v>
      </c>
      <c r="K3818" t="str">
        <f t="shared" si="238"/>
        <v>Regiões semelhantes</v>
      </c>
      <c r="L3818" t="str">
        <f t="shared" si="239"/>
        <v>igual</v>
      </c>
    </row>
    <row r="3819" spans="1:12" x14ac:dyDescent="0.25">
      <c r="A3819" t="s">
        <v>1585</v>
      </c>
      <c r="B3819" t="s">
        <v>2952</v>
      </c>
      <c r="C3819" t="s">
        <v>4591</v>
      </c>
      <c r="D3819" t="s">
        <v>859</v>
      </c>
      <c r="E3819" t="str">
        <f>VLOOKUP(VALUE(A3819),'REGIÕES DE SAÚDE E SEUS MUNICÍP'!$A$4:$C$5569,3,0)</f>
        <v>VI ETAM</v>
      </c>
      <c r="F3819" t="str">
        <f>VLOOKUP(G3819,'REGIÕES DE SAÚDE E SEUS MUNICÍP'!$A$4:$D$5569,4,0)</f>
        <v>Venha-Ver</v>
      </c>
      <c r="G3819">
        <f>VLOOKUP(VALUE(A3819),'REGIÕES DE SAÚDE E SEUS MUNICÍP'!$A$4:$A$5569,1,0)</f>
        <v>241475</v>
      </c>
      <c r="H3819" t="str">
        <f t="shared" si="236"/>
        <v>Mesmo município</v>
      </c>
      <c r="I3819" s="17" t="e">
        <f>VLOOKUP(C3819,'REGIÕES DE SAÚDE E SEUS MUNICÍP'!$C$4:$C$5569,1,0)</f>
        <v>#N/A</v>
      </c>
      <c r="J3819" t="e">
        <f t="shared" si="237"/>
        <v>#VALUE!</v>
      </c>
      <c r="K3819" t="str">
        <f t="shared" si="238"/>
        <v>Regiões semelhantes</v>
      </c>
      <c r="L3819" t="str">
        <f t="shared" si="239"/>
        <v>igual</v>
      </c>
    </row>
    <row r="3820" spans="1:12" x14ac:dyDescent="0.25">
      <c r="A3820" t="s">
        <v>1559</v>
      </c>
      <c r="B3820" t="s">
        <v>2952</v>
      </c>
      <c r="C3820" t="s">
        <v>4591</v>
      </c>
      <c r="D3820" t="s">
        <v>10321</v>
      </c>
      <c r="E3820" t="str">
        <f>VLOOKUP(VALUE(A3820),'REGIÕES DE SAÚDE E SEUS MUNICÍP'!$A$4:$C$5569,3,0)</f>
        <v>VI ETAM</v>
      </c>
      <c r="F3820" t="str">
        <f>VLOOKUP(G3820,'REGIÕES DE SAÚDE E SEUS MUNICÍP'!$A$4:$D$5569,4,0)</f>
        <v>Viçosa</v>
      </c>
      <c r="G3820">
        <f>VLOOKUP(VALUE(A3820),'REGIÕES DE SAÚDE E SEUS MUNICÍP'!$A$4:$A$5569,1,0)</f>
        <v>241490</v>
      </c>
      <c r="H3820" t="str">
        <f t="shared" si="236"/>
        <v>Mesmo município</v>
      </c>
      <c r="I3820" s="17" t="e">
        <f>VLOOKUP(C3820,'REGIÕES DE SAÚDE E SEUS MUNICÍP'!$C$4:$C$5569,1,0)</f>
        <v>#N/A</v>
      </c>
      <c r="J3820" t="e">
        <f t="shared" si="237"/>
        <v>#VALUE!</v>
      </c>
      <c r="K3820" t="str">
        <f t="shared" si="238"/>
        <v>Regiões semelhantes</v>
      </c>
      <c r="L3820" t="str">
        <f t="shared" si="239"/>
        <v>igual</v>
      </c>
    </row>
    <row r="3821" spans="1:12" x14ac:dyDescent="0.25">
      <c r="A3821" t="s">
        <v>1859</v>
      </c>
      <c r="B3821" t="s">
        <v>2952</v>
      </c>
      <c r="C3821" t="s">
        <v>4591</v>
      </c>
      <c r="D3821" t="s">
        <v>348</v>
      </c>
      <c r="E3821" t="str">
        <f>VLOOKUP(VALUE(A3821),'REGIÕES DE SAÚDE E SEUS MUNICÍP'!$A$4:$C$5569,3,0)</f>
        <v>VI ETAM</v>
      </c>
      <c r="F3821" t="str">
        <f>VLOOKUP(G3821,'REGIÕES DE SAÚDE E SEUS MUNICÍP'!$A$4:$D$5569,4,0)</f>
        <v>Lucrécia</v>
      </c>
      <c r="G3821">
        <f>VLOOKUP(VALUE(A3821),'REGIÕES DE SAÚDE E SEUS MUNICÍP'!$A$4:$A$5569,1,0)</f>
        <v>240690</v>
      </c>
      <c r="H3821" t="str">
        <f t="shared" si="236"/>
        <v>Mesmo município</v>
      </c>
      <c r="I3821" s="17" t="e">
        <f>VLOOKUP(C3821,'REGIÕES DE SAÚDE E SEUS MUNICÍP'!$C$4:$C$5569,1,0)</f>
        <v>#N/A</v>
      </c>
      <c r="J3821" t="e">
        <f t="shared" si="237"/>
        <v>#VALUE!</v>
      </c>
      <c r="K3821" t="str">
        <f t="shared" si="238"/>
        <v>Regiões semelhantes</v>
      </c>
      <c r="L3821" t="str">
        <f t="shared" si="239"/>
        <v>igual</v>
      </c>
    </row>
    <row r="3822" spans="1:12" x14ac:dyDescent="0.25">
      <c r="A3822" t="s">
        <v>3916</v>
      </c>
      <c r="B3822" t="s">
        <v>2952</v>
      </c>
      <c r="C3822" t="s">
        <v>4591</v>
      </c>
      <c r="D3822" t="s">
        <v>1011</v>
      </c>
      <c r="E3822" t="str">
        <f>VLOOKUP(VALUE(A3822),'REGIÕES DE SAÚDE E SEUS MUNICÍP'!$A$4:$C$5569,3,0)</f>
        <v>VI ETAM</v>
      </c>
      <c r="F3822" t="str">
        <f>VLOOKUP(G3822,'REGIÕES DE SAÚDE E SEUS MUNICÍP'!$A$4:$D$5569,4,0)</f>
        <v>Luís Gomes</v>
      </c>
      <c r="G3822">
        <f>VLOOKUP(VALUE(A3822),'REGIÕES DE SAÚDE E SEUS MUNICÍP'!$A$4:$A$5569,1,0)</f>
        <v>240700</v>
      </c>
      <c r="H3822" t="str">
        <f t="shared" si="236"/>
        <v>Mesmo município</v>
      </c>
      <c r="I3822" s="17" t="e">
        <f>VLOOKUP(C3822,'REGIÕES DE SAÚDE E SEUS MUNICÍP'!$C$4:$C$5569,1,0)</f>
        <v>#N/A</v>
      </c>
      <c r="J3822" t="e">
        <f t="shared" si="237"/>
        <v>#VALUE!</v>
      </c>
      <c r="K3822" t="str">
        <f t="shared" si="238"/>
        <v>Regiões semelhantes</v>
      </c>
      <c r="L3822" t="str">
        <f t="shared" si="239"/>
        <v>igual</v>
      </c>
    </row>
    <row r="3823" spans="1:12" x14ac:dyDescent="0.25">
      <c r="A3823" t="s">
        <v>4022</v>
      </c>
      <c r="B3823" t="s">
        <v>2952</v>
      </c>
      <c r="C3823" t="s">
        <v>4591</v>
      </c>
      <c r="D3823" t="s">
        <v>10518</v>
      </c>
      <c r="E3823" t="str">
        <f>VLOOKUP(VALUE(A3823),'REGIÕES DE SAÚDE E SEUS MUNICÍP'!$A$4:$C$5569,3,0)</f>
        <v>VI ETAM</v>
      </c>
      <c r="F3823" t="str">
        <f>VLOOKUP(G3823,'REGIÕES DE SAÚDE E SEUS MUNICÍP'!$A$4:$D$5569,4,0)</f>
        <v>Major Sales</v>
      </c>
      <c r="G3823">
        <f>VLOOKUP(VALUE(A3823),'REGIÕES DE SAÚDE E SEUS MUNICÍP'!$A$4:$A$5569,1,0)</f>
        <v>240725</v>
      </c>
      <c r="H3823" t="str">
        <f t="shared" si="236"/>
        <v>Mesmo município</v>
      </c>
      <c r="I3823" s="17" t="e">
        <f>VLOOKUP(C3823,'REGIÕES DE SAÚDE E SEUS MUNICÍP'!$C$4:$C$5569,1,0)</f>
        <v>#N/A</v>
      </c>
      <c r="J3823" t="e">
        <f t="shared" si="237"/>
        <v>#VALUE!</v>
      </c>
      <c r="K3823" t="str">
        <f t="shared" si="238"/>
        <v>Regiões semelhantes</v>
      </c>
      <c r="L3823" t="str">
        <f t="shared" si="239"/>
        <v>igual</v>
      </c>
    </row>
    <row r="3824" spans="1:12" x14ac:dyDescent="0.25">
      <c r="A3824" t="s">
        <v>6540</v>
      </c>
      <c r="B3824" t="s">
        <v>2952</v>
      </c>
      <c r="C3824" t="s">
        <v>4591</v>
      </c>
      <c r="D3824" t="s">
        <v>4618</v>
      </c>
      <c r="E3824" t="str">
        <f>VLOOKUP(VALUE(A3824),'REGIÕES DE SAÚDE E SEUS MUNICÍP'!$A$4:$C$5569,3,0)</f>
        <v>VI ETAM</v>
      </c>
      <c r="F3824" t="str">
        <f>VLOOKUP(G3824,'REGIÕES DE SAÚDE E SEUS MUNICÍP'!$A$4:$D$5569,4,0)</f>
        <v>Marcelino Vieira</v>
      </c>
      <c r="G3824">
        <f>VLOOKUP(VALUE(A3824),'REGIÕES DE SAÚDE E SEUS MUNICÍP'!$A$4:$A$5569,1,0)</f>
        <v>240730</v>
      </c>
      <c r="H3824" t="str">
        <f t="shared" si="236"/>
        <v>Mesmo município</v>
      </c>
      <c r="I3824" s="17" t="e">
        <f>VLOOKUP(C3824,'REGIÕES DE SAÚDE E SEUS MUNICÍP'!$C$4:$C$5569,1,0)</f>
        <v>#N/A</v>
      </c>
      <c r="J3824" t="e">
        <f t="shared" si="237"/>
        <v>#VALUE!</v>
      </c>
      <c r="K3824" t="str">
        <f t="shared" si="238"/>
        <v>Regiões semelhantes</v>
      </c>
      <c r="L3824" t="str">
        <f t="shared" si="239"/>
        <v>igual</v>
      </c>
    </row>
    <row r="3825" spans="1:12" x14ac:dyDescent="0.25">
      <c r="A3825" t="s">
        <v>3718</v>
      </c>
      <c r="B3825" t="s">
        <v>2952</v>
      </c>
      <c r="C3825" t="s">
        <v>4591</v>
      </c>
      <c r="D3825" t="s">
        <v>7182</v>
      </c>
      <c r="E3825" t="str">
        <f>VLOOKUP(VALUE(A3825),'REGIÕES DE SAÚDE E SEUS MUNICÍP'!$A$4:$C$5569,3,0)</f>
        <v>VI ETAM</v>
      </c>
      <c r="F3825" t="str">
        <f>VLOOKUP(G3825,'REGIÕES DE SAÚDE E SEUS MUNICÍP'!$A$4:$D$5569,4,0)</f>
        <v>Martins</v>
      </c>
      <c r="G3825">
        <f>VLOOKUP(VALUE(A3825),'REGIÕES DE SAÚDE E SEUS MUNICÍP'!$A$4:$A$5569,1,0)</f>
        <v>240740</v>
      </c>
      <c r="H3825" t="str">
        <f t="shared" si="236"/>
        <v>Mesmo município</v>
      </c>
      <c r="I3825" s="17" t="e">
        <f>VLOOKUP(C3825,'REGIÕES DE SAÚDE E SEUS MUNICÍP'!$C$4:$C$5569,1,0)</f>
        <v>#N/A</v>
      </c>
      <c r="J3825" t="e">
        <f t="shared" si="237"/>
        <v>#VALUE!</v>
      </c>
      <c r="K3825" t="str">
        <f t="shared" si="238"/>
        <v>Regiões semelhantes</v>
      </c>
      <c r="L3825" t="str">
        <f t="shared" si="239"/>
        <v>igual</v>
      </c>
    </row>
    <row r="3826" spans="1:12" x14ac:dyDescent="0.25">
      <c r="A3826" t="s">
        <v>10695</v>
      </c>
      <c r="B3826" t="s">
        <v>2952</v>
      </c>
      <c r="C3826" t="s">
        <v>4591</v>
      </c>
      <c r="D3826" t="s">
        <v>6145</v>
      </c>
      <c r="E3826" t="str">
        <f>VLOOKUP(VALUE(A3826),'REGIÕES DE SAÚDE E SEUS MUNICÍP'!$A$4:$C$5569,3,0)</f>
        <v>VI ETAM</v>
      </c>
      <c r="F3826" t="str">
        <f>VLOOKUP(G3826,'REGIÕES DE SAÚDE E SEUS MUNICÍP'!$A$4:$D$5569,4,0)</f>
        <v>Coronel João Pessoa</v>
      </c>
      <c r="G3826">
        <f>VLOOKUP(VALUE(A3826),'REGIÕES DE SAÚDE E SEUS MUNICÍP'!$A$4:$A$5569,1,0)</f>
        <v>240290</v>
      </c>
      <c r="H3826" t="str">
        <f t="shared" si="236"/>
        <v>Mesmo município</v>
      </c>
      <c r="I3826" s="17" t="e">
        <f>VLOOKUP(C3826,'REGIÕES DE SAÚDE E SEUS MUNICÍP'!$C$4:$C$5569,1,0)</f>
        <v>#N/A</v>
      </c>
      <c r="J3826" t="e">
        <f t="shared" si="237"/>
        <v>#VALUE!</v>
      </c>
      <c r="K3826" t="str">
        <f t="shared" si="238"/>
        <v>Regiões semelhantes</v>
      </c>
      <c r="L3826" t="str">
        <f t="shared" si="239"/>
        <v>igual</v>
      </c>
    </row>
    <row r="3827" spans="1:12" x14ac:dyDescent="0.25">
      <c r="A3827" t="s">
        <v>389</v>
      </c>
      <c r="B3827" t="s">
        <v>2952</v>
      </c>
      <c r="C3827" t="s">
        <v>4591</v>
      </c>
      <c r="D3827" t="s">
        <v>3460</v>
      </c>
      <c r="E3827" t="str">
        <f>VLOOKUP(VALUE(A3827),'REGIÕES DE SAÚDE E SEUS MUNICÍP'!$A$4:$C$5569,3,0)</f>
        <v>VI ETAM</v>
      </c>
      <c r="F3827" t="str">
        <f>VLOOKUP(G3827,'REGIÕES DE SAÚDE E SEUS MUNICÍP'!$A$4:$D$5569,4,0)</f>
        <v>Doutor Severiano</v>
      </c>
      <c r="G3827">
        <f>VLOOKUP(VALUE(A3827),'REGIÕES DE SAÚDE E SEUS MUNICÍP'!$A$4:$A$5569,1,0)</f>
        <v>240320</v>
      </c>
      <c r="H3827" t="str">
        <f t="shared" si="236"/>
        <v>Mesmo município</v>
      </c>
      <c r="I3827" s="17" t="e">
        <f>VLOOKUP(C3827,'REGIÕES DE SAÚDE E SEUS MUNICÍP'!$C$4:$C$5569,1,0)</f>
        <v>#N/A</v>
      </c>
      <c r="J3827" t="e">
        <f t="shared" si="237"/>
        <v>#VALUE!</v>
      </c>
      <c r="K3827" t="str">
        <f t="shared" si="238"/>
        <v>Regiões semelhantes</v>
      </c>
      <c r="L3827" t="str">
        <f t="shared" si="239"/>
        <v>igual</v>
      </c>
    </row>
    <row r="3828" spans="1:12" x14ac:dyDescent="0.25">
      <c r="A3828" t="s">
        <v>3220</v>
      </c>
      <c r="B3828" t="s">
        <v>2952</v>
      </c>
      <c r="C3828" t="s">
        <v>4591</v>
      </c>
      <c r="D3828" t="s">
        <v>7018</v>
      </c>
      <c r="E3828" t="str">
        <f>VLOOKUP(VALUE(A3828),'REGIÕES DE SAÚDE E SEUS MUNICÍP'!$A$4:$C$5569,3,0)</f>
        <v>VI ETAM</v>
      </c>
      <c r="F3828" t="str">
        <f>VLOOKUP(G3828,'REGIÕES DE SAÚDE E SEUS MUNICÍP'!$A$4:$D$5569,4,0)</f>
        <v>Encanto</v>
      </c>
      <c r="G3828">
        <f>VLOOKUP(VALUE(A3828),'REGIÕES DE SAÚDE E SEUS MUNICÍP'!$A$4:$A$5569,1,0)</f>
        <v>240330</v>
      </c>
      <c r="H3828" t="str">
        <f t="shared" si="236"/>
        <v>Mesmo município</v>
      </c>
      <c r="I3828" s="17" t="e">
        <f>VLOOKUP(C3828,'REGIÕES DE SAÚDE E SEUS MUNICÍP'!$C$4:$C$5569,1,0)</f>
        <v>#N/A</v>
      </c>
      <c r="J3828" t="e">
        <f t="shared" si="237"/>
        <v>#VALUE!</v>
      </c>
      <c r="K3828" t="str">
        <f t="shared" si="238"/>
        <v>Regiões semelhantes</v>
      </c>
      <c r="L3828" t="str">
        <f t="shared" si="239"/>
        <v>igual</v>
      </c>
    </row>
    <row r="3829" spans="1:12" x14ac:dyDescent="0.25">
      <c r="A3829" t="s">
        <v>8558</v>
      </c>
      <c r="B3829" t="s">
        <v>2952</v>
      </c>
      <c r="C3829" t="s">
        <v>4591</v>
      </c>
      <c r="D3829" t="s">
        <v>3910</v>
      </c>
      <c r="E3829" t="str">
        <f>VLOOKUP(VALUE(A3829),'REGIÕES DE SAÚDE E SEUS MUNICÍP'!$A$4:$C$5569,3,0)</f>
        <v>VI ETAM</v>
      </c>
      <c r="F3829" t="str">
        <f>VLOOKUP(G3829,'REGIÕES DE SAÚDE E SEUS MUNICÍP'!$A$4:$D$5569,4,0)</f>
        <v>Francisco Dantas</v>
      </c>
      <c r="G3829">
        <f>VLOOKUP(VALUE(A3829),'REGIÕES DE SAÚDE E SEUS MUNICÍP'!$A$4:$A$5569,1,0)</f>
        <v>240390</v>
      </c>
      <c r="H3829" t="str">
        <f t="shared" si="236"/>
        <v>Mesmo município</v>
      </c>
      <c r="I3829" s="17" t="e">
        <f>VLOOKUP(C3829,'REGIÕES DE SAÚDE E SEUS MUNICÍP'!$C$4:$C$5569,1,0)</f>
        <v>#N/A</v>
      </c>
      <c r="J3829" t="e">
        <f t="shared" si="237"/>
        <v>#VALUE!</v>
      </c>
      <c r="K3829" t="str">
        <f t="shared" si="238"/>
        <v>Regiões semelhantes</v>
      </c>
      <c r="L3829" t="str">
        <f t="shared" si="239"/>
        <v>igual</v>
      </c>
    </row>
    <row r="3830" spans="1:12" x14ac:dyDescent="0.25">
      <c r="A3830" t="s">
        <v>618</v>
      </c>
      <c r="B3830" t="s">
        <v>2952</v>
      </c>
      <c r="C3830" t="s">
        <v>4591</v>
      </c>
      <c r="D3830" t="s">
        <v>9688</v>
      </c>
      <c r="E3830" t="str">
        <f>VLOOKUP(VALUE(A3830),'REGIÕES DE SAÚDE E SEUS MUNICÍP'!$A$4:$C$5569,3,0)</f>
        <v>VI ETAM</v>
      </c>
      <c r="F3830" t="str">
        <f>VLOOKUP(G3830,'REGIÕES DE SAÚDE E SEUS MUNICÍP'!$A$4:$D$5569,4,0)</f>
        <v>Frutuoso Gomes</v>
      </c>
      <c r="G3830">
        <f>VLOOKUP(VALUE(A3830),'REGIÕES DE SAÚDE E SEUS MUNICÍP'!$A$4:$A$5569,1,0)</f>
        <v>240400</v>
      </c>
      <c r="H3830" t="str">
        <f t="shared" si="236"/>
        <v>Mesmo município</v>
      </c>
      <c r="I3830" s="17" t="e">
        <f>VLOOKUP(C3830,'REGIÕES DE SAÚDE E SEUS MUNICÍP'!$C$4:$C$5569,1,0)</f>
        <v>#N/A</v>
      </c>
      <c r="J3830" t="e">
        <f t="shared" si="237"/>
        <v>#VALUE!</v>
      </c>
      <c r="K3830" t="str">
        <f t="shared" si="238"/>
        <v>Regiões semelhantes</v>
      </c>
      <c r="L3830" t="str">
        <f t="shared" si="239"/>
        <v>igual</v>
      </c>
    </row>
    <row r="3831" spans="1:12" x14ac:dyDescent="0.25">
      <c r="A3831" t="s">
        <v>3208</v>
      </c>
      <c r="B3831" t="s">
        <v>2952</v>
      </c>
      <c r="C3831" t="s">
        <v>4591</v>
      </c>
      <c r="D3831" t="s">
        <v>2728</v>
      </c>
      <c r="E3831" t="str">
        <f>VLOOKUP(VALUE(A3831),'REGIÕES DE SAÚDE E SEUS MUNICÍP'!$A$4:$C$5569,3,0)</f>
        <v>VI ETAM</v>
      </c>
      <c r="F3831" t="str">
        <f>VLOOKUP(G3831,'REGIÕES DE SAÚDE E SEUS MUNICÍP'!$A$4:$D$5569,4,0)</f>
        <v>Itaú</v>
      </c>
      <c r="G3831">
        <f>VLOOKUP(VALUE(A3831),'REGIÕES DE SAÚDE E SEUS MUNICÍP'!$A$4:$A$5569,1,0)</f>
        <v>240490</v>
      </c>
      <c r="H3831" t="str">
        <f t="shared" si="236"/>
        <v>Mesmo município</v>
      </c>
      <c r="I3831" s="17" t="e">
        <f>VLOOKUP(C3831,'REGIÕES DE SAÚDE E SEUS MUNICÍP'!$C$4:$C$5569,1,0)</f>
        <v>#N/A</v>
      </c>
      <c r="J3831" t="e">
        <f t="shared" si="237"/>
        <v>#VALUE!</v>
      </c>
      <c r="K3831" t="str">
        <f t="shared" si="238"/>
        <v>Regiões semelhantes</v>
      </c>
      <c r="L3831" t="str">
        <f t="shared" si="239"/>
        <v>igual</v>
      </c>
    </row>
    <row r="3832" spans="1:12" x14ac:dyDescent="0.25">
      <c r="A3832" t="s">
        <v>4944</v>
      </c>
      <c r="B3832" t="s">
        <v>2952</v>
      </c>
      <c r="C3832" t="s">
        <v>4591</v>
      </c>
      <c r="D3832" t="s">
        <v>5445</v>
      </c>
      <c r="E3832" t="str">
        <f>VLOOKUP(VALUE(A3832),'REGIÕES DE SAÚDE E SEUS MUNICÍP'!$A$4:$C$5569,3,0)</f>
        <v>VI ETAM</v>
      </c>
      <c r="F3832" t="str">
        <f>VLOOKUP(G3832,'REGIÕES DE SAÚDE E SEUS MUNICÍP'!$A$4:$D$5569,4,0)</f>
        <v>João Dias</v>
      </c>
      <c r="G3832">
        <f>VLOOKUP(VALUE(A3832),'REGIÕES DE SAÚDE E SEUS MUNICÍP'!$A$4:$A$5569,1,0)</f>
        <v>240590</v>
      </c>
      <c r="H3832" t="str">
        <f t="shared" si="236"/>
        <v>Mesmo município</v>
      </c>
      <c r="I3832" s="17" t="e">
        <f>VLOOKUP(C3832,'REGIÕES DE SAÚDE E SEUS MUNICÍP'!$C$4:$C$5569,1,0)</f>
        <v>#N/A</v>
      </c>
      <c r="J3832" t="e">
        <f t="shared" si="237"/>
        <v>#VALUE!</v>
      </c>
      <c r="K3832" t="str">
        <f t="shared" si="238"/>
        <v>Regiões semelhantes</v>
      </c>
      <c r="L3832" t="str">
        <f t="shared" si="239"/>
        <v>igual</v>
      </c>
    </row>
    <row r="3833" spans="1:12" x14ac:dyDescent="0.25">
      <c r="A3833" t="s">
        <v>4255</v>
      </c>
      <c r="B3833" t="s">
        <v>2952</v>
      </c>
      <c r="C3833" t="s">
        <v>4591</v>
      </c>
      <c r="D3833" t="s">
        <v>10649</v>
      </c>
      <c r="E3833" t="str">
        <f>VLOOKUP(VALUE(A3833),'REGIÕES DE SAÚDE E SEUS MUNICÍP'!$A$4:$C$5569,3,0)</f>
        <v>VI ETAM</v>
      </c>
      <c r="F3833" t="str">
        <f>VLOOKUP(G3833,'REGIÕES DE SAÚDE E SEUS MUNICÍP'!$A$4:$D$5569,4,0)</f>
        <v>José da Penha</v>
      </c>
      <c r="G3833">
        <f>VLOOKUP(VALUE(A3833),'REGIÕES DE SAÚDE E SEUS MUNICÍP'!$A$4:$A$5569,1,0)</f>
        <v>240600</v>
      </c>
      <c r="H3833" t="str">
        <f t="shared" si="236"/>
        <v>Mesmo município</v>
      </c>
      <c r="I3833" s="17" t="e">
        <f>VLOOKUP(C3833,'REGIÕES DE SAÚDE E SEUS MUNICÍP'!$C$4:$C$5569,1,0)</f>
        <v>#N/A</v>
      </c>
      <c r="J3833" t="e">
        <f t="shared" si="237"/>
        <v>#VALUE!</v>
      </c>
      <c r="K3833" t="str">
        <f t="shared" si="238"/>
        <v>Regiões semelhantes</v>
      </c>
      <c r="L3833" t="str">
        <f t="shared" si="239"/>
        <v>igual</v>
      </c>
    </row>
    <row r="3834" spans="1:12" x14ac:dyDescent="0.25">
      <c r="A3834" t="s">
        <v>9356</v>
      </c>
      <c r="B3834" t="s">
        <v>2952</v>
      </c>
      <c r="C3834" t="s">
        <v>4591</v>
      </c>
      <c r="D3834" t="s">
        <v>1556</v>
      </c>
      <c r="E3834" t="str">
        <f>VLOOKUP(VALUE(A3834),'REGIÕES DE SAÚDE E SEUS MUNICÍP'!$A$4:$C$5569,3,0)</f>
        <v>VI ETAM</v>
      </c>
      <c r="F3834" t="str">
        <f>VLOOKUP(G3834,'REGIÕES DE SAÚDE E SEUS MUNICÍP'!$A$4:$D$5569,4,0)</f>
        <v>Água Nova</v>
      </c>
      <c r="G3834">
        <f>VLOOKUP(VALUE(A3834),'REGIÕES DE SAÚDE E SEUS MUNICÍP'!$A$4:$A$5569,1,0)</f>
        <v>240040</v>
      </c>
      <c r="H3834" t="str">
        <f t="shared" si="236"/>
        <v>Mesmo município</v>
      </c>
      <c r="I3834" s="17" t="e">
        <f>VLOOKUP(C3834,'REGIÕES DE SAÚDE E SEUS MUNICÍP'!$C$4:$C$5569,1,0)</f>
        <v>#N/A</v>
      </c>
      <c r="J3834" t="e">
        <f t="shared" si="237"/>
        <v>#VALUE!</v>
      </c>
      <c r="K3834" t="str">
        <f t="shared" si="238"/>
        <v>Regiões semelhantes</v>
      </c>
      <c r="L3834" t="str">
        <f t="shared" si="239"/>
        <v>igual</v>
      </c>
    </row>
    <row r="3835" spans="1:12" x14ac:dyDescent="0.25">
      <c r="A3835" t="s">
        <v>6641</v>
      </c>
      <c r="B3835" t="s">
        <v>2952</v>
      </c>
      <c r="C3835" t="s">
        <v>4591</v>
      </c>
      <c r="D3835" t="s">
        <v>7619</v>
      </c>
      <c r="E3835" t="str">
        <f>VLOOKUP(VALUE(A3835),'REGIÕES DE SAÚDE E SEUS MUNICÍP'!$A$4:$C$5569,3,0)</f>
        <v>VI ETAM</v>
      </c>
      <c r="F3835" t="str">
        <f>VLOOKUP(G3835,'REGIÕES DE SAÚDE E SEUS MUNICÍP'!$A$4:$D$5569,4,0)</f>
        <v>Alexandria</v>
      </c>
      <c r="G3835">
        <f>VLOOKUP(VALUE(A3835),'REGIÕES DE SAÚDE E SEUS MUNICÍP'!$A$4:$A$5569,1,0)</f>
        <v>240050</v>
      </c>
      <c r="H3835" t="str">
        <f t="shared" si="236"/>
        <v>Mesmo município</v>
      </c>
      <c r="I3835" s="17" t="e">
        <f>VLOOKUP(C3835,'REGIÕES DE SAÚDE E SEUS MUNICÍP'!$C$4:$C$5569,1,0)</f>
        <v>#N/A</v>
      </c>
      <c r="J3835" t="e">
        <f t="shared" si="237"/>
        <v>#VALUE!</v>
      </c>
      <c r="K3835" t="str">
        <f t="shared" si="238"/>
        <v>Regiões semelhantes</v>
      </c>
      <c r="L3835" t="str">
        <f t="shared" si="239"/>
        <v>igual</v>
      </c>
    </row>
    <row r="3836" spans="1:12" x14ac:dyDescent="0.25">
      <c r="A3836" t="s">
        <v>3778</v>
      </c>
      <c r="B3836" t="s">
        <v>2952</v>
      </c>
      <c r="C3836" t="s">
        <v>4591</v>
      </c>
      <c r="D3836" t="s">
        <v>3130</v>
      </c>
      <c r="E3836" t="str">
        <f>VLOOKUP(VALUE(A3836),'REGIÕES DE SAÚDE E SEUS MUNICÍP'!$A$4:$C$5569,3,0)</f>
        <v>VI ETAM</v>
      </c>
      <c r="F3836" t="str">
        <f>VLOOKUP(G3836,'REGIÕES DE SAÚDE E SEUS MUNICÍP'!$A$4:$D$5569,4,0)</f>
        <v>Almino Afonso</v>
      </c>
      <c r="G3836">
        <f>VLOOKUP(VALUE(A3836),'REGIÕES DE SAÚDE E SEUS MUNICÍP'!$A$4:$A$5569,1,0)</f>
        <v>240060</v>
      </c>
      <c r="H3836" t="str">
        <f t="shared" si="236"/>
        <v>Mesmo município</v>
      </c>
      <c r="I3836" s="17" t="e">
        <f>VLOOKUP(C3836,'REGIÕES DE SAÚDE E SEUS MUNICÍP'!$C$4:$C$5569,1,0)</f>
        <v>#N/A</v>
      </c>
      <c r="J3836" t="e">
        <f t="shared" si="237"/>
        <v>#VALUE!</v>
      </c>
      <c r="K3836" t="str">
        <f t="shared" si="238"/>
        <v>Regiões semelhantes</v>
      </c>
      <c r="L3836" t="str">
        <f t="shared" si="239"/>
        <v>igual</v>
      </c>
    </row>
    <row r="3837" spans="1:12" x14ac:dyDescent="0.25">
      <c r="A3837" t="s">
        <v>10281</v>
      </c>
      <c r="B3837" t="s">
        <v>2952</v>
      </c>
      <c r="C3837" t="s">
        <v>4591</v>
      </c>
      <c r="D3837" t="s">
        <v>6397</v>
      </c>
      <c r="E3837" t="str">
        <f>VLOOKUP(VALUE(A3837),'REGIÕES DE SAÚDE E SEUS MUNICÍP'!$A$4:$C$5569,3,0)</f>
        <v>VI ETAM</v>
      </c>
      <c r="F3837" t="str">
        <f>VLOOKUP(G3837,'REGIÕES DE SAÚDE E SEUS MUNICÍP'!$A$4:$D$5569,4,0)</f>
        <v>Paraná</v>
      </c>
      <c r="G3837">
        <f>VLOOKUP(VALUE(A3837),'REGIÕES DE SAÚDE E SEUS MUNICÍP'!$A$4:$A$5569,1,0)</f>
        <v>240860</v>
      </c>
      <c r="H3837" t="str">
        <f t="shared" si="236"/>
        <v>Mesmo município</v>
      </c>
      <c r="I3837" s="17" t="e">
        <f>VLOOKUP(C3837,'REGIÕES DE SAÚDE E SEUS MUNICÍP'!$C$4:$C$5569,1,0)</f>
        <v>#N/A</v>
      </c>
      <c r="J3837" t="e">
        <f t="shared" si="237"/>
        <v>#VALUE!</v>
      </c>
      <c r="K3837" t="str">
        <f t="shared" si="238"/>
        <v>diferente</v>
      </c>
      <c r="L3837" t="str">
        <f t="shared" si="239"/>
        <v>igual</v>
      </c>
    </row>
    <row r="3838" spans="1:12" x14ac:dyDescent="0.25">
      <c r="A3838" t="s">
        <v>1955</v>
      </c>
      <c r="B3838" t="s">
        <v>2952</v>
      </c>
      <c r="C3838" t="s">
        <v>5074</v>
      </c>
      <c r="D3838" t="s">
        <v>7970</v>
      </c>
      <c r="E3838" t="str">
        <f>VLOOKUP(VALUE(A3838),'REGIÕES DE SAÚDE E SEUS MUNICÍP'!$A$4:$C$5569,3,0)</f>
        <v>Grande Natal</v>
      </c>
      <c r="F3838" t="str">
        <f>VLOOKUP(G3838,'REGIÕES DE SAÚDE E SEUS MUNICÍP'!$A$4:$D$5569,4,0)</f>
        <v>Natal</v>
      </c>
      <c r="G3838">
        <f>VLOOKUP(VALUE(A3838),'REGIÕES DE SAÚDE E SEUS MUNICÍP'!$A$4:$A$5569,1,0)</f>
        <v>240810</v>
      </c>
      <c r="H3838" t="str">
        <f t="shared" si="236"/>
        <v>Mesmo município</v>
      </c>
      <c r="I3838" s="17" t="e">
        <f>VLOOKUP(C3838,'REGIÕES DE SAÚDE E SEUS MUNICÍP'!$C$4:$C$5569,1,0)</f>
        <v>#N/A</v>
      </c>
      <c r="J3838" t="e">
        <f t="shared" si="237"/>
        <v>#VALUE!</v>
      </c>
      <c r="K3838" t="str">
        <f t="shared" si="238"/>
        <v>Regiões semelhantes</v>
      </c>
      <c r="L3838" t="str">
        <f t="shared" si="239"/>
        <v>diferente</v>
      </c>
    </row>
    <row r="3839" spans="1:12" x14ac:dyDescent="0.25">
      <c r="A3839" t="s">
        <v>9483</v>
      </c>
      <c r="B3839" t="s">
        <v>2952</v>
      </c>
      <c r="C3839" t="s">
        <v>5074</v>
      </c>
      <c r="D3839" t="s">
        <v>7673</v>
      </c>
      <c r="E3839" t="str">
        <f>VLOOKUP(VALUE(A3839),'REGIÕES DE SAÚDE E SEUS MUNICÍP'!$A$4:$C$5569,3,0)</f>
        <v>Grande Natal</v>
      </c>
      <c r="F3839" t="str">
        <f>VLOOKUP(G3839,'REGIÕES DE SAÚDE E SEUS MUNICÍP'!$A$4:$D$5569,4,0)</f>
        <v>São Gonçalo do Amarante</v>
      </c>
      <c r="G3839">
        <f>VLOOKUP(VALUE(A3839),'REGIÕES DE SAÚDE E SEUS MUNICÍP'!$A$4:$A$5569,1,0)</f>
        <v>241200</v>
      </c>
      <c r="H3839" t="str">
        <f t="shared" si="236"/>
        <v>Mesmo município</v>
      </c>
      <c r="I3839" s="17" t="e">
        <f>VLOOKUP(C3839,'REGIÕES DE SAÚDE E SEUS MUNICÍP'!$C$4:$C$5569,1,0)</f>
        <v>#N/A</v>
      </c>
      <c r="J3839" t="e">
        <f t="shared" si="237"/>
        <v>#VALUE!</v>
      </c>
      <c r="K3839" t="str">
        <f t="shared" si="238"/>
        <v>Regiões semelhantes</v>
      </c>
      <c r="L3839" t="str">
        <f t="shared" si="239"/>
        <v>igual</v>
      </c>
    </row>
    <row r="3840" spans="1:12" x14ac:dyDescent="0.25">
      <c r="A3840" t="s">
        <v>592</v>
      </c>
      <c r="B3840" t="s">
        <v>2952</v>
      </c>
      <c r="C3840" t="s">
        <v>5074</v>
      </c>
      <c r="D3840" t="s">
        <v>1583</v>
      </c>
      <c r="E3840" t="str">
        <f>VLOOKUP(VALUE(A3840),'REGIÕES DE SAÚDE E SEUS MUNICÍP'!$A$4:$C$5569,3,0)</f>
        <v>Grande Natal</v>
      </c>
      <c r="F3840" t="str">
        <f>VLOOKUP(G3840,'REGIÕES DE SAÚDE E SEUS MUNICÍP'!$A$4:$D$5569,4,0)</f>
        <v>Extremoz</v>
      </c>
      <c r="G3840">
        <f>VLOOKUP(VALUE(A3840),'REGIÕES DE SAÚDE E SEUS MUNICÍP'!$A$4:$A$5569,1,0)</f>
        <v>240360</v>
      </c>
      <c r="H3840" t="str">
        <f t="shared" si="236"/>
        <v>Mesmo município</v>
      </c>
      <c r="I3840" s="17" t="e">
        <f>VLOOKUP(C3840,'REGIÕES DE SAÚDE E SEUS MUNICÍP'!$C$4:$C$5569,1,0)</f>
        <v>#N/A</v>
      </c>
      <c r="J3840" t="e">
        <f t="shared" si="237"/>
        <v>#VALUE!</v>
      </c>
      <c r="K3840" t="str">
        <f t="shared" si="238"/>
        <v>Regiões semelhantes</v>
      </c>
      <c r="L3840" t="str">
        <f t="shared" si="239"/>
        <v>igual</v>
      </c>
    </row>
    <row r="3841" spans="1:12" x14ac:dyDescent="0.25">
      <c r="A3841" t="s">
        <v>5935</v>
      </c>
      <c r="B3841" t="s">
        <v>2952</v>
      </c>
      <c r="C3841" t="s">
        <v>5074</v>
      </c>
      <c r="D3841" t="s">
        <v>8968</v>
      </c>
      <c r="E3841" t="str">
        <f>VLOOKUP(VALUE(A3841),'REGIÕES DE SAÚDE E SEUS MUNICÍP'!$A$4:$C$5569,3,0)</f>
        <v>Grande Natal</v>
      </c>
      <c r="F3841" t="str">
        <f>VLOOKUP(G3841,'REGIÕES DE SAÚDE E SEUS MUNICÍP'!$A$4:$D$5569,4,0)</f>
        <v>Parnamirim</v>
      </c>
      <c r="G3841">
        <f>VLOOKUP(VALUE(A3841),'REGIÕES DE SAÚDE E SEUS MUNICÍP'!$A$4:$A$5569,1,0)</f>
        <v>240325</v>
      </c>
      <c r="H3841" t="str">
        <f t="shared" si="236"/>
        <v>Mesmo município</v>
      </c>
      <c r="I3841" s="17" t="e">
        <f>VLOOKUP(C3841,'REGIÕES DE SAÚDE E SEUS MUNICÍP'!$C$4:$C$5569,1,0)</f>
        <v>#N/A</v>
      </c>
      <c r="J3841" t="e">
        <f t="shared" si="237"/>
        <v>#VALUE!</v>
      </c>
      <c r="K3841" t="str">
        <f t="shared" si="238"/>
        <v>Regiões semelhantes</v>
      </c>
      <c r="L3841" t="str">
        <f t="shared" si="239"/>
        <v>igual</v>
      </c>
    </row>
    <row r="3842" spans="1:12" x14ac:dyDescent="0.25">
      <c r="A3842" t="s">
        <v>1020</v>
      </c>
      <c r="B3842" t="s">
        <v>2952</v>
      </c>
      <c r="C3842" t="s">
        <v>5074</v>
      </c>
      <c r="D3842" t="s">
        <v>1629</v>
      </c>
      <c r="E3842" t="str">
        <f>VLOOKUP(VALUE(A3842),'REGIÕES DE SAÚDE E SEUS MUNICÍP'!$A$4:$C$5569,3,0)</f>
        <v>Grande Natal</v>
      </c>
      <c r="F3842" t="str">
        <f>VLOOKUP(G3842,'REGIÕES DE SAÚDE E SEUS MUNICÍP'!$A$4:$D$5569,4,0)</f>
        <v>Macaíba</v>
      </c>
      <c r="G3842">
        <f>VLOOKUP(VALUE(A3842),'REGIÕES DE SAÚDE E SEUS MUNICÍP'!$A$4:$A$5569,1,0)</f>
        <v>240710</v>
      </c>
      <c r="H3842" t="str">
        <f t="shared" si="236"/>
        <v>Mesmo município</v>
      </c>
      <c r="I3842" s="17" t="e">
        <f>VLOOKUP(C3842,'REGIÕES DE SAÚDE E SEUS MUNICÍP'!$C$4:$C$5569,1,0)</f>
        <v>#N/A</v>
      </c>
      <c r="J3842" t="e">
        <f t="shared" si="237"/>
        <v>#VALUE!</v>
      </c>
      <c r="K3842" t="str">
        <f t="shared" si="238"/>
        <v>diferente</v>
      </c>
      <c r="L3842" t="str">
        <f t="shared" si="239"/>
        <v>igual</v>
      </c>
    </row>
    <row r="3843" spans="1:12" x14ac:dyDescent="0.25">
      <c r="A3843" t="s">
        <v>7590</v>
      </c>
      <c r="B3843" t="s">
        <v>2952</v>
      </c>
      <c r="C3843" t="s">
        <v>122</v>
      </c>
      <c r="D3843" t="s">
        <v>6574</v>
      </c>
      <c r="E3843" t="str">
        <f>VLOOKUP(VALUE(A3843),'REGIÕES DE SAÚDE E SEUS MUNICÍP'!$A$4:$C$5569,3,0)</f>
        <v>II ETAM</v>
      </c>
      <c r="F3843" t="str">
        <f>VLOOKUP(G3843,'REGIÕES DE SAÚDE E SEUS MUNICÍP'!$A$4:$D$5569,4,0)</f>
        <v>Paraú</v>
      </c>
      <c r="G3843">
        <f>VLOOKUP(VALUE(A3843),'REGIÕES DE SAÚDE E SEUS MUNICÍP'!$A$4:$A$5569,1,0)</f>
        <v>240870</v>
      </c>
      <c r="H3843" t="str">
        <f t="shared" ref="H3843:H3906" si="240">IF(F3843=D3843,"Mesmo município","Município diferente")</f>
        <v>Mesmo município</v>
      </c>
      <c r="I3843" s="17" t="e">
        <f>VLOOKUP(C3843,'REGIÕES DE SAÚDE E SEUS MUNICÍP'!$C$4:$C$5569,1,0)</f>
        <v>#N/A</v>
      </c>
      <c r="J3843" t="e">
        <f t="shared" ref="J3843:J3906" si="241">SEARCH(E3843,C3843)</f>
        <v>#VALUE!</v>
      </c>
      <c r="K3843" t="str">
        <f t="shared" ref="K3843:K3906" si="242">IF(C3843=C3844,IF(E3843=E3844,"Regiões semelhantes","Nova composição"),"diferente")</f>
        <v>Regiões semelhantes</v>
      </c>
      <c r="L3843" t="str">
        <f t="shared" si="239"/>
        <v>diferente</v>
      </c>
    </row>
    <row r="3844" spans="1:12" x14ac:dyDescent="0.25">
      <c r="A3844" t="s">
        <v>908</v>
      </c>
      <c r="B3844" t="s">
        <v>2952</v>
      </c>
      <c r="C3844" t="s">
        <v>122</v>
      </c>
      <c r="D3844" t="s">
        <v>8385</v>
      </c>
      <c r="E3844" t="str">
        <f>VLOOKUP(VALUE(A3844),'REGIÕES DE SAÚDE E SEUS MUNICÍP'!$A$4:$C$5569,3,0)</f>
        <v>II ETAM</v>
      </c>
      <c r="F3844" t="str">
        <f>VLOOKUP(G3844,'REGIÕES DE SAÚDE E SEUS MUNICÍP'!$A$4:$D$5569,4,0)</f>
        <v>Pendências</v>
      </c>
      <c r="G3844">
        <f>VLOOKUP(VALUE(A3844),'REGIÕES DE SAÚDE E SEUS MUNICÍP'!$A$4:$A$5569,1,0)</f>
        <v>240990</v>
      </c>
      <c r="H3844" t="str">
        <f t="shared" si="240"/>
        <v>Mesmo município</v>
      </c>
      <c r="I3844" s="17" t="e">
        <f>VLOOKUP(C3844,'REGIÕES DE SAÚDE E SEUS MUNICÍP'!$C$4:$C$5569,1,0)</f>
        <v>#N/A</v>
      </c>
      <c r="J3844" t="e">
        <f t="shared" si="241"/>
        <v>#VALUE!</v>
      </c>
      <c r="K3844" t="str">
        <f t="shared" si="242"/>
        <v>Regiões semelhantes</v>
      </c>
      <c r="L3844" t="str">
        <f t="shared" ref="L3844:L3907" si="243">IF(E3844=E3843,"igual","diferente")</f>
        <v>igual</v>
      </c>
    </row>
    <row r="3845" spans="1:12" x14ac:dyDescent="0.25">
      <c r="A3845" t="s">
        <v>8167</v>
      </c>
      <c r="B3845" t="s">
        <v>2952</v>
      </c>
      <c r="C3845" t="s">
        <v>122</v>
      </c>
      <c r="D3845" t="s">
        <v>106</v>
      </c>
      <c r="E3845" t="str">
        <f>VLOOKUP(VALUE(A3845),'REGIÕES DE SAÚDE E SEUS MUNICÍP'!$A$4:$C$5569,3,0)</f>
        <v>II ETAM</v>
      </c>
      <c r="F3845" t="str">
        <f>VLOOKUP(G3845,'REGIÕES DE SAÚDE E SEUS MUNICÍP'!$A$4:$D$5569,4,0)</f>
        <v>Porto do Mangue</v>
      </c>
      <c r="G3845">
        <f>VLOOKUP(VALUE(A3845),'REGIÕES DE SAÚDE E SEUS MUNICÍP'!$A$4:$A$5569,1,0)</f>
        <v>241025</v>
      </c>
      <c r="H3845" t="str">
        <f t="shared" si="240"/>
        <v>Mesmo município</v>
      </c>
      <c r="I3845" s="17" t="e">
        <f>VLOOKUP(C3845,'REGIÕES DE SAÚDE E SEUS MUNICÍP'!$C$4:$C$5569,1,0)</f>
        <v>#N/A</v>
      </c>
      <c r="J3845" t="e">
        <f t="shared" si="241"/>
        <v>#VALUE!</v>
      </c>
      <c r="K3845" t="str">
        <f t="shared" si="242"/>
        <v>Regiões semelhantes</v>
      </c>
      <c r="L3845" t="str">
        <f t="shared" si="243"/>
        <v>igual</v>
      </c>
    </row>
    <row r="3846" spans="1:12" x14ac:dyDescent="0.25">
      <c r="A3846" t="s">
        <v>10879</v>
      </c>
      <c r="B3846" t="s">
        <v>2952</v>
      </c>
      <c r="C3846" t="s">
        <v>122</v>
      </c>
      <c r="D3846" t="s">
        <v>2148</v>
      </c>
      <c r="E3846" t="str">
        <f>VLOOKUP(VALUE(A3846),'REGIÕES DE SAÚDE E SEUS MUNICÍP'!$A$4:$C$5569,3,0)</f>
        <v>II ETAM</v>
      </c>
      <c r="F3846" t="str">
        <f>VLOOKUP(G3846,'REGIÕES DE SAÚDE E SEUS MUNICÍP'!$A$4:$D$5569,4,0)</f>
        <v>Carnaubais</v>
      </c>
      <c r="G3846">
        <f>VLOOKUP(VALUE(A3846),'REGIÕES DE SAÚDE E SEUS MUNICÍP'!$A$4:$A$5569,1,0)</f>
        <v>240250</v>
      </c>
      <c r="H3846" t="str">
        <f t="shared" si="240"/>
        <v>Mesmo município</v>
      </c>
      <c r="I3846" s="17" t="e">
        <f>VLOOKUP(C3846,'REGIÕES DE SAÚDE E SEUS MUNICÍP'!$C$4:$C$5569,1,0)</f>
        <v>#N/A</v>
      </c>
      <c r="J3846" t="e">
        <f t="shared" si="241"/>
        <v>#VALUE!</v>
      </c>
      <c r="K3846" t="str">
        <f t="shared" si="242"/>
        <v>Regiões semelhantes</v>
      </c>
      <c r="L3846" t="str">
        <f t="shared" si="243"/>
        <v>igual</v>
      </c>
    </row>
    <row r="3847" spans="1:12" x14ac:dyDescent="0.25">
      <c r="A3847" t="s">
        <v>9163</v>
      </c>
      <c r="B3847" t="s">
        <v>2952</v>
      </c>
      <c r="C3847" t="s">
        <v>122</v>
      </c>
      <c r="D3847" t="s">
        <v>2862</v>
      </c>
      <c r="E3847" t="str">
        <f>VLOOKUP(VALUE(A3847),'REGIÕES DE SAÚDE E SEUS MUNICÍP'!$A$4:$C$5569,3,0)</f>
        <v>II ETAM</v>
      </c>
      <c r="F3847" t="str">
        <f>VLOOKUP(G3847,'REGIÕES DE SAÚDE E SEUS MUNICÍP'!$A$4:$D$5569,4,0)</f>
        <v>São Rafael</v>
      </c>
      <c r="G3847">
        <f>VLOOKUP(VALUE(A3847),'REGIÕES DE SAÚDE E SEUS MUNICÍP'!$A$4:$A$5569,1,0)</f>
        <v>241280</v>
      </c>
      <c r="H3847" t="str">
        <f t="shared" si="240"/>
        <v>Mesmo município</v>
      </c>
      <c r="I3847" s="17" t="e">
        <f>VLOOKUP(C3847,'REGIÕES DE SAÚDE E SEUS MUNICÍP'!$C$4:$C$5569,1,0)</f>
        <v>#N/A</v>
      </c>
      <c r="J3847" t="e">
        <f t="shared" si="241"/>
        <v>#VALUE!</v>
      </c>
      <c r="K3847" t="str">
        <f t="shared" si="242"/>
        <v>Regiões semelhantes</v>
      </c>
      <c r="L3847" t="str">
        <f t="shared" si="243"/>
        <v>igual</v>
      </c>
    </row>
    <row r="3848" spans="1:12" x14ac:dyDescent="0.25">
      <c r="A3848" t="s">
        <v>9531</v>
      </c>
      <c r="B3848" t="s">
        <v>2952</v>
      </c>
      <c r="C3848" t="s">
        <v>122</v>
      </c>
      <c r="D3848" t="s">
        <v>1670</v>
      </c>
      <c r="E3848" t="str">
        <f>VLOOKUP(VALUE(A3848),'REGIÕES DE SAÚDE E SEUS MUNICÍP'!$A$4:$C$5569,3,0)</f>
        <v>II ETAM</v>
      </c>
      <c r="F3848" t="str">
        <f>VLOOKUP(G3848,'REGIÕES DE SAÚDE E SEUS MUNICÍP'!$A$4:$D$5569,4,0)</f>
        <v>Angicos</v>
      </c>
      <c r="G3848">
        <f>VLOOKUP(VALUE(A3848),'REGIÕES DE SAÚDE E SEUS MUNICÍP'!$A$4:$A$5569,1,0)</f>
        <v>240080</v>
      </c>
      <c r="H3848" t="str">
        <f t="shared" si="240"/>
        <v>Mesmo município</v>
      </c>
      <c r="I3848" s="17" t="e">
        <f>VLOOKUP(C3848,'REGIÕES DE SAÚDE E SEUS MUNICÍP'!$C$4:$C$5569,1,0)</f>
        <v>#N/A</v>
      </c>
      <c r="J3848" t="e">
        <f t="shared" si="241"/>
        <v>#VALUE!</v>
      </c>
      <c r="K3848" t="str">
        <f t="shared" si="242"/>
        <v>Regiões semelhantes</v>
      </c>
      <c r="L3848" t="str">
        <f t="shared" si="243"/>
        <v>igual</v>
      </c>
    </row>
    <row r="3849" spans="1:12" x14ac:dyDescent="0.25">
      <c r="A3849" t="s">
        <v>8569</v>
      </c>
      <c r="B3849" t="s">
        <v>2952</v>
      </c>
      <c r="C3849" t="s">
        <v>122</v>
      </c>
      <c r="D3849" t="s">
        <v>8512</v>
      </c>
      <c r="E3849" t="str">
        <f>VLOOKUP(VALUE(A3849),'REGIÕES DE SAÚDE E SEUS MUNICÍP'!$A$4:$C$5569,3,0)</f>
        <v>II ETAM</v>
      </c>
      <c r="F3849" t="str">
        <f>VLOOKUP(G3849,'REGIÕES DE SAÚDE E SEUS MUNICÍP'!$A$4:$D$5569,4,0)</f>
        <v>Fernando Pedroza</v>
      </c>
      <c r="G3849">
        <f>VLOOKUP(VALUE(A3849),'REGIÕES DE SAÚDE E SEUS MUNICÍP'!$A$4:$A$5569,1,0)</f>
        <v>240375</v>
      </c>
      <c r="H3849" t="str">
        <f t="shared" si="240"/>
        <v>Mesmo município</v>
      </c>
      <c r="I3849" s="17" t="e">
        <f>VLOOKUP(C3849,'REGIÕES DE SAÚDE E SEUS MUNICÍP'!$C$4:$C$5569,1,0)</f>
        <v>#N/A</v>
      </c>
      <c r="J3849" t="e">
        <f t="shared" si="241"/>
        <v>#VALUE!</v>
      </c>
      <c r="K3849" t="str">
        <f t="shared" si="242"/>
        <v>Regiões semelhantes</v>
      </c>
      <c r="L3849" t="str">
        <f t="shared" si="243"/>
        <v>igual</v>
      </c>
    </row>
    <row r="3850" spans="1:12" x14ac:dyDescent="0.25">
      <c r="A3850" t="s">
        <v>8852</v>
      </c>
      <c r="B3850" t="s">
        <v>2952</v>
      </c>
      <c r="C3850" t="s">
        <v>122</v>
      </c>
      <c r="D3850" t="s">
        <v>6791</v>
      </c>
      <c r="E3850" t="str">
        <f>VLOOKUP(VALUE(A3850),'REGIÕES DE SAÚDE E SEUS MUNICÍP'!$A$4:$C$5569,3,0)</f>
        <v>II ETAM</v>
      </c>
      <c r="F3850" t="str">
        <f>VLOOKUP(G3850,'REGIÕES DE SAÚDE E SEUS MUNICÍP'!$A$4:$D$5569,4,0)</f>
        <v>Ipanguaçu</v>
      </c>
      <c r="G3850">
        <f>VLOOKUP(VALUE(A3850),'REGIÕES DE SAÚDE E SEUS MUNICÍP'!$A$4:$A$5569,1,0)</f>
        <v>240470</v>
      </c>
      <c r="H3850" t="str">
        <f t="shared" si="240"/>
        <v>Mesmo município</v>
      </c>
      <c r="I3850" s="17" t="e">
        <f>VLOOKUP(C3850,'REGIÕES DE SAÚDE E SEUS MUNICÍP'!$C$4:$C$5569,1,0)</f>
        <v>#N/A</v>
      </c>
      <c r="J3850" t="e">
        <f t="shared" si="241"/>
        <v>#VALUE!</v>
      </c>
      <c r="K3850" t="str">
        <f t="shared" si="242"/>
        <v>Regiões semelhantes</v>
      </c>
      <c r="L3850" t="str">
        <f t="shared" si="243"/>
        <v>igual</v>
      </c>
    </row>
    <row r="3851" spans="1:12" x14ac:dyDescent="0.25">
      <c r="A3851" t="s">
        <v>6043</v>
      </c>
      <c r="B3851" t="s">
        <v>2952</v>
      </c>
      <c r="C3851" t="s">
        <v>122</v>
      </c>
      <c r="D3851" t="s">
        <v>8702</v>
      </c>
      <c r="E3851" t="str">
        <f>VLOOKUP(VALUE(A3851),'REGIÕES DE SAÚDE E SEUS MUNICÍP'!$A$4:$C$5569,3,0)</f>
        <v>II ETAM</v>
      </c>
      <c r="F3851" t="str">
        <f>VLOOKUP(G3851,'REGIÕES DE SAÚDE E SEUS MUNICÍP'!$A$4:$D$5569,4,0)</f>
        <v>Itajá</v>
      </c>
      <c r="G3851">
        <f>VLOOKUP(VALUE(A3851),'REGIÕES DE SAÚDE E SEUS MUNICÍP'!$A$4:$A$5569,1,0)</f>
        <v>240485</v>
      </c>
      <c r="H3851" t="str">
        <f t="shared" si="240"/>
        <v>Mesmo município</v>
      </c>
      <c r="I3851" s="17" t="e">
        <f>VLOOKUP(C3851,'REGIÕES DE SAÚDE E SEUS MUNICÍP'!$C$4:$C$5569,1,0)</f>
        <v>#N/A</v>
      </c>
      <c r="J3851" t="e">
        <f t="shared" si="241"/>
        <v>#VALUE!</v>
      </c>
      <c r="K3851" t="str">
        <f t="shared" si="242"/>
        <v>Regiões semelhantes</v>
      </c>
      <c r="L3851" t="str">
        <f t="shared" si="243"/>
        <v>igual</v>
      </c>
    </row>
    <row r="3852" spans="1:12" x14ac:dyDescent="0.25">
      <c r="A3852" t="s">
        <v>3591</v>
      </c>
      <c r="B3852" t="s">
        <v>2952</v>
      </c>
      <c r="C3852" t="s">
        <v>122</v>
      </c>
      <c r="D3852" t="s">
        <v>5719</v>
      </c>
      <c r="E3852" t="str">
        <f>VLOOKUP(VALUE(A3852),'REGIÕES DE SAÚDE E SEUS MUNICÍP'!$A$4:$C$5569,3,0)</f>
        <v>II ETAM</v>
      </c>
      <c r="F3852" t="str">
        <f>VLOOKUP(G3852,'REGIÕES DE SAÚDE E SEUS MUNICÍP'!$A$4:$D$5569,4,0)</f>
        <v>Açu</v>
      </c>
      <c r="G3852">
        <f>VLOOKUP(VALUE(A3852),'REGIÕES DE SAÚDE E SEUS MUNICÍP'!$A$4:$A$5569,1,0)</f>
        <v>240020</v>
      </c>
      <c r="H3852" t="str">
        <f t="shared" si="240"/>
        <v>Mesmo município</v>
      </c>
      <c r="I3852" s="17" t="e">
        <f>VLOOKUP(C3852,'REGIÕES DE SAÚDE E SEUS MUNICÍP'!$C$4:$C$5569,1,0)</f>
        <v>#N/A</v>
      </c>
      <c r="J3852" t="e">
        <f t="shared" si="241"/>
        <v>#VALUE!</v>
      </c>
      <c r="K3852" t="str">
        <f t="shared" si="242"/>
        <v>Regiões semelhantes</v>
      </c>
      <c r="L3852" t="str">
        <f t="shared" si="243"/>
        <v>igual</v>
      </c>
    </row>
    <row r="3853" spans="1:12" x14ac:dyDescent="0.25">
      <c r="A3853" t="s">
        <v>944</v>
      </c>
      <c r="B3853" t="s">
        <v>2952</v>
      </c>
      <c r="C3853" t="s">
        <v>122</v>
      </c>
      <c r="D3853" t="s">
        <v>5844</v>
      </c>
      <c r="E3853" t="str">
        <f>VLOOKUP(VALUE(A3853),'REGIÕES DE SAÚDE E SEUS MUNICÍP'!$A$4:$C$5569,3,0)</f>
        <v>II ETAM</v>
      </c>
      <c r="F3853" t="str">
        <f>VLOOKUP(G3853,'REGIÕES DE SAÚDE E SEUS MUNICÍP'!$A$4:$D$5569,4,0)</f>
        <v>Alto do Rodrigues</v>
      </c>
      <c r="G3853">
        <f>VLOOKUP(VALUE(A3853),'REGIÕES DE SAÚDE E SEUS MUNICÍP'!$A$4:$A$5569,1,0)</f>
        <v>240070</v>
      </c>
      <c r="H3853" t="str">
        <f t="shared" si="240"/>
        <v>Mesmo município</v>
      </c>
      <c r="I3853" s="17" t="e">
        <f>VLOOKUP(C3853,'REGIÕES DE SAÚDE E SEUS MUNICÍP'!$C$4:$C$5569,1,0)</f>
        <v>#N/A</v>
      </c>
      <c r="J3853" t="e">
        <f t="shared" si="241"/>
        <v>#VALUE!</v>
      </c>
      <c r="K3853" t="str">
        <f t="shared" si="242"/>
        <v>Regiões semelhantes</v>
      </c>
      <c r="L3853" t="str">
        <f t="shared" si="243"/>
        <v>igual</v>
      </c>
    </row>
    <row r="3854" spans="1:12" x14ac:dyDescent="0.25">
      <c r="A3854" t="s">
        <v>9763</v>
      </c>
      <c r="B3854" t="s">
        <v>2952</v>
      </c>
      <c r="C3854" t="s">
        <v>122</v>
      </c>
      <c r="D3854" t="s">
        <v>4891</v>
      </c>
      <c r="E3854" t="str">
        <f>VLOOKUP(VALUE(A3854),'REGIÕES DE SAÚDE E SEUS MUNICÍP'!$A$4:$C$5569,3,0)</f>
        <v>II ETAM</v>
      </c>
      <c r="F3854" t="str">
        <f>VLOOKUP(G3854,'REGIÕES DE SAÚDE E SEUS MUNICÍP'!$A$4:$D$5569,4,0)</f>
        <v>Triunfo Potiguar</v>
      </c>
      <c r="G3854">
        <f>VLOOKUP(VALUE(A3854),'REGIÕES DE SAÚDE E SEUS MUNICÍP'!$A$4:$A$5569,1,0)</f>
        <v>241445</v>
      </c>
      <c r="H3854" t="str">
        <f t="shared" si="240"/>
        <v>Mesmo município</v>
      </c>
      <c r="I3854" s="17" t="e">
        <f>VLOOKUP(C3854,'REGIÕES DE SAÚDE E SEUS MUNICÍP'!$C$4:$C$5569,1,0)</f>
        <v>#N/A</v>
      </c>
      <c r="J3854" t="e">
        <f t="shared" si="241"/>
        <v>#VALUE!</v>
      </c>
      <c r="K3854" t="str">
        <f t="shared" si="242"/>
        <v>diferente</v>
      </c>
      <c r="L3854" t="str">
        <f t="shared" si="243"/>
        <v>igual</v>
      </c>
    </row>
    <row r="3855" spans="1:12" x14ac:dyDescent="0.25">
      <c r="A3855" t="s">
        <v>8119</v>
      </c>
      <c r="B3855" t="s">
        <v>9409</v>
      </c>
      <c r="C3855" t="s">
        <v>9543</v>
      </c>
      <c r="D3855" t="s">
        <v>1322</v>
      </c>
      <c r="E3855" t="str">
        <f>VLOOKUP(VALUE(A3855),'REGIÕES DE SAÚDE E SEUS MUNICÍP'!$A$4:$C$5569,3,0)</f>
        <v>II Delegacia Regional de Saúde</v>
      </c>
      <c r="F3855" t="str">
        <f>VLOOKUP(G3855,'REGIÕES DE SAÚDE E SEUS MUNICÍP'!$A$4:$D$5569,4,0)</f>
        <v>Ministro Andreazza</v>
      </c>
      <c r="G3855">
        <f>VLOOKUP(VALUE(A3855),'REGIÕES DE SAÚDE E SEUS MUNICÍP'!$A$4:$A$5569,1,0)</f>
        <v>110120</v>
      </c>
      <c r="H3855" t="str">
        <f t="shared" si="240"/>
        <v>Mesmo município</v>
      </c>
      <c r="I3855" s="17" t="e">
        <f>VLOOKUP(C3855,'REGIÕES DE SAÚDE E SEUS MUNICÍP'!$C$4:$C$5569,1,0)</f>
        <v>#N/A</v>
      </c>
      <c r="J3855" t="e">
        <f t="shared" si="241"/>
        <v>#VALUE!</v>
      </c>
      <c r="K3855" t="str">
        <f t="shared" si="242"/>
        <v>Regiões semelhantes</v>
      </c>
      <c r="L3855" t="str">
        <f t="shared" si="243"/>
        <v>diferente</v>
      </c>
    </row>
    <row r="3856" spans="1:12" x14ac:dyDescent="0.25">
      <c r="A3856" t="s">
        <v>7384</v>
      </c>
      <c r="B3856" t="s">
        <v>9409</v>
      </c>
      <c r="C3856" t="s">
        <v>9543</v>
      </c>
      <c r="D3856" t="s">
        <v>10053</v>
      </c>
      <c r="E3856" t="str">
        <f>VLOOKUP(VALUE(A3856),'REGIÕES DE SAÚDE E SEUS MUNICÍP'!$A$4:$C$5569,3,0)</f>
        <v>II Delegacia Regional de Saúde</v>
      </c>
      <c r="F3856" t="str">
        <f>VLOOKUP(G3856,'REGIÕES DE SAÚDE E SEUS MUNICÍP'!$A$4:$D$5569,4,0)</f>
        <v>Espigão D'Oeste</v>
      </c>
      <c r="G3856">
        <f>VLOOKUP(VALUE(A3856),'REGIÕES DE SAÚDE E SEUS MUNICÍP'!$A$4:$A$5569,1,0)</f>
        <v>110009</v>
      </c>
      <c r="H3856" t="str">
        <f t="shared" si="240"/>
        <v>Mesmo município</v>
      </c>
      <c r="I3856" s="17" t="e">
        <f>VLOOKUP(C3856,'REGIÕES DE SAÚDE E SEUS MUNICÍP'!$C$4:$C$5569,1,0)</f>
        <v>#N/A</v>
      </c>
      <c r="J3856" t="e">
        <f t="shared" si="241"/>
        <v>#VALUE!</v>
      </c>
      <c r="K3856" t="str">
        <f t="shared" si="242"/>
        <v>Regiões semelhantes</v>
      </c>
      <c r="L3856" t="str">
        <f t="shared" si="243"/>
        <v>igual</v>
      </c>
    </row>
    <row r="3857" spans="1:12" x14ac:dyDescent="0.25">
      <c r="A3857" t="s">
        <v>965</v>
      </c>
      <c r="B3857" t="s">
        <v>9409</v>
      </c>
      <c r="C3857" t="s">
        <v>9543</v>
      </c>
      <c r="D3857" t="s">
        <v>303</v>
      </c>
      <c r="E3857" t="str">
        <f>VLOOKUP(VALUE(A3857),'REGIÕES DE SAÚDE E SEUS MUNICÍP'!$A$4:$C$5569,3,0)</f>
        <v>II Delegacia Regional de Saúde</v>
      </c>
      <c r="F3857" t="str">
        <f>VLOOKUP(G3857,'REGIÕES DE SAÚDE E SEUS MUNICÍP'!$A$4:$D$5569,4,0)</f>
        <v>Cacoal</v>
      </c>
      <c r="G3857">
        <f>VLOOKUP(VALUE(A3857),'REGIÕES DE SAÚDE E SEUS MUNICÍP'!$A$4:$A$5569,1,0)</f>
        <v>110004</v>
      </c>
      <c r="H3857" t="str">
        <f t="shared" si="240"/>
        <v>Mesmo município</v>
      </c>
      <c r="I3857" s="17" t="e">
        <f>VLOOKUP(C3857,'REGIÕES DE SAÚDE E SEUS MUNICÍP'!$C$4:$C$5569,1,0)</f>
        <v>#N/A</v>
      </c>
      <c r="J3857" t="e">
        <f t="shared" si="241"/>
        <v>#VALUE!</v>
      </c>
      <c r="K3857" t="str">
        <f t="shared" si="242"/>
        <v>Regiões semelhantes</v>
      </c>
      <c r="L3857" t="str">
        <f t="shared" si="243"/>
        <v>igual</v>
      </c>
    </row>
    <row r="3858" spans="1:12" x14ac:dyDescent="0.25">
      <c r="A3858" t="s">
        <v>5615</v>
      </c>
      <c r="B3858" t="s">
        <v>9409</v>
      </c>
      <c r="C3858" t="s">
        <v>9543</v>
      </c>
      <c r="D3858" t="s">
        <v>390</v>
      </c>
      <c r="E3858" t="str">
        <f>VLOOKUP(VALUE(A3858),'REGIÕES DE SAÚDE E SEUS MUNICÍP'!$A$4:$C$5569,3,0)</f>
        <v>II Delegacia Regional de Saúde</v>
      </c>
      <c r="F3858" t="str">
        <f>VLOOKUP(G3858,'REGIÕES DE SAÚDE E SEUS MUNICÍP'!$A$4:$D$5569,4,0)</f>
        <v>Pimenta Bueno</v>
      </c>
      <c r="G3858">
        <f>VLOOKUP(VALUE(A3858),'REGIÕES DE SAÚDE E SEUS MUNICÍP'!$A$4:$A$5569,1,0)</f>
        <v>110018</v>
      </c>
      <c r="H3858" t="str">
        <f t="shared" si="240"/>
        <v>Mesmo município</v>
      </c>
      <c r="I3858" s="17" t="e">
        <f>VLOOKUP(C3858,'REGIÕES DE SAÚDE E SEUS MUNICÍP'!$C$4:$C$5569,1,0)</f>
        <v>#N/A</v>
      </c>
      <c r="J3858" t="e">
        <f t="shared" si="241"/>
        <v>#VALUE!</v>
      </c>
      <c r="K3858" t="str">
        <f t="shared" si="242"/>
        <v>Regiões semelhantes</v>
      </c>
      <c r="L3858" t="str">
        <f t="shared" si="243"/>
        <v>igual</v>
      </c>
    </row>
    <row r="3859" spans="1:12" x14ac:dyDescent="0.25">
      <c r="A3859" t="s">
        <v>561</v>
      </c>
      <c r="B3859" t="s">
        <v>9409</v>
      </c>
      <c r="C3859" t="s">
        <v>9543</v>
      </c>
      <c r="D3859" t="s">
        <v>6513</v>
      </c>
      <c r="E3859" t="str">
        <f>VLOOKUP(VALUE(A3859),'REGIÕES DE SAÚDE E SEUS MUNICÍP'!$A$4:$C$5569,3,0)</f>
        <v>II Delegacia Regional de Saúde</v>
      </c>
      <c r="F3859" t="str">
        <f>VLOOKUP(G3859,'REGIÕES DE SAÚDE E SEUS MUNICÍP'!$A$4:$D$5569,4,0)</f>
        <v>São Felipe D'Oeste</v>
      </c>
      <c r="G3859">
        <f>VLOOKUP(VALUE(A3859),'REGIÕES DE SAÚDE E SEUS MUNICÍP'!$A$4:$A$5569,1,0)</f>
        <v>110148</v>
      </c>
      <c r="H3859" t="str">
        <f t="shared" si="240"/>
        <v>Mesmo município</v>
      </c>
      <c r="I3859" s="17" t="e">
        <f>VLOOKUP(C3859,'REGIÕES DE SAÚDE E SEUS MUNICÍP'!$C$4:$C$5569,1,0)</f>
        <v>#N/A</v>
      </c>
      <c r="J3859" t="e">
        <f t="shared" si="241"/>
        <v>#VALUE!</v>
      </c>
      <c r="K3859" t="str">
        <f t="shared" si="242"/>
        <v>Regiões semelhantes</v>
      </c>
      <c r="L3859" t="str">
        <f t="shared" si="243"/>
        <v>igual</v>
      </c>
    </row>
    <row r="3860" spans="1:12" x14ac:dyDescent="0.25">
      <c r="A3860" t="s">
        <v>6867</v>
      </c>
      <c r="B3860" t="s">
        <v>9409</v>
      </c>
      <c r="C3860" t="s">
        <v>9543</v>
      </c>
      <c r="D3860" t="s">
        <v>3727</v>
      </c>
      <c r="E3860" t="str">
        <f>VLOOKUP(VALUE(A3860),'REGIÕES DE SAÚDE E SEUS MUNICÍP'!$A$4:$C$5569,3,0)</f>
        <v>II Delegacia Regional de Saúde</v>
      </c>
      <c r="F3860" t="str">
        <f>VLOOKUP(G3860,'REGIÕES DE SAÚDE E SEUS MUNICÍP'!$A$4:$D$5569,4,0)</f>
        <v>Primavera de Rondônia</v>
      </c>
      <c r="G3860">
        <f>VLOOKUP(VALUE(A3860),'REGIÕES DE SAÚDE E SEUS MUNICÍP'!$A$4:$A$5569,1,0)</f>
        <v>110147</v>
      </c>
      <c r="H3860" t="str">
        <f t="shared" si="240"/>
        <v>Mesmo município</v>
      </c>
      <c r="I3860" s="17" t="e">
        <f>VLOOKUP(C3860,'REGIÕES DE SAÚDE E SEUS MUNICÍP'!$C$4:$C$5569,1,0)</f>
        <v>#N/A</v>
      </c>
      <c r="J3860" t="e">
        <f t="shared" si="241"/>
        <v>#VALUE!</v>
      </c>
      <c r="K3860" t="str">
        <f t="shared" si="242"/>
        <v>diferente</v>
      </c>
      <c r="L3860" t="str">
        <f t="shared" si="243"/>
        <v>igual</v>
      </c>
    </row>
    <row r="3861" spans="1:12" x14ac:dyDescent="0.25">
      <c r="A3861" t="s">
        <v>5051</v>
      </c>
      <c r="B3861" t="s">
        <v>9409</v>
      </c>
      <c r="C3861" t="s">
        <v>8426</v>
      </c>
      <c r="D3861" t="s">
        <v>10598</v>
      </c>
      <c r="E3861" t="str">
        <f>VLOOKUP(VALUE(A3861),'REGIÕES DE SAÚDE E SEUS MUNICÍP'!$A$4:$C$5569,3,0)</f>
        <v>Departamento de Epidemiologia</v>
      </c>
      <c r="F3861" t="str">
        <f>VLOOKUP(G3861,'REGIÕES DE SAÚDE E SEUS MUNICÍP'!$A$4:$D$5569,4,0)</f>
        <v>Vale do Anari</v>
      </c>
      <c r="G3861">
        <f>VLOOKUP(VALUE(A3861),'REGIÕES DE SAÚDE E SEUS MUNICÍP'!$A$4:$A$5569,1,0)</f>
        <v>110175</v>
      </c>
      <c r="H3861" t="str">
        <f t="shared" si="240"/>
        <v>Mesmo município</v>
      </c>
      <c r="I3861" s="17" t="str">
        <f>VLOOKUP(C3861,'REGIÕES DE SAÚDE E SEUS MUNICÍP'!$C$4:$C$5569,1,0)</f>
        <v>Central</v>
      </c>
      <c r="J3861" t="e">
        <f t="shared" si="241"/>
        <v>#VALUE!</v>
      </c>
      <c r="K3861" t="str">
        <f t="shared" si="242"/>
        <v>Nova composição</v>
      </c>
      <c r="L3861" t="str">
        <f t="shared" si="243"/>
        <v>diferente</v>
      </c>
    </row>
    <row r="3862" spans="1:12" x14ac:dyDescent="0.25">
      <c r="A3862" t="s">
        <v>9375</v>
      </c>
      <c r="B3862" t="s">
        <v>9409</v>
      </c>
      <c r="C3862" t="s">
        <v>8426</v>
      </c>
      <c r="D3862" t="s">
        <v>1055</v>
      </c>
      <c r="E3862" t="str">
        <f>VLOOKUP(VALUE(A3862),'REGIÕES DE SAÚDE E SEUS MUNICÍP'!$A$4:$C$5569,3,0)</f>
        <v>I Delegacia Regional de Saúde</v>
      </c>
      <c r="F3862" t="str">
        <f>VLOOKUP(G3862,'REGIÕES DE SAÚDE E SEUS MUNICÍP'!$A$4:$D$5569,4,0)</f>
        <v>Alvorada D'Oeste</v>
      </c>
      <c r="G3862">
        <f>VLOOKUP(VALUE(A3862),'REGIÕES DE SAÚDE E SEUS MUNICÍP'!$A$4:$A$5569,1,0)</f>
        <v>110034</v>
      </c>
      <c r="H3862" t="str">
        <f t="shared" si="240"/>
        <v>Mesmo município</v>
      </c>
      <c r="I3862" s="17" t="str">
        <f>VLOOKUP(C3862,'REGIÕES DE SAÚDE E SEUS MUNICÍP'!$C$4:$C$5569,1,0)</f>
        <v>Central</v>
      </c>
      <c r="J3862" t="e">
        <f t="shared" si="241"/>
        <v>#VALUE!</v>
      </c>
      <c r="K3862" t="str">
        <f t="shared" si="242"/>
        <v>Regiões semelhantes</v>
      </c>
      <c r="L3862" t="str">
        <f t="shared" si="243"/>
        <v>diferente</v>
      </c>
    </row>
    <row r="3863" spans="1:12" x14ac:dyDescent="0.25">
      <c r="A3863" t="s">
        <v>9899</v>
      </c>
      <c r="B3863" t="s">
        <v>9409</v>
      </c>
      <c r="C3863" t="s">
        <v>8426</v>
      </c>
      <c r="D3863" t="s">
        <v>8023</v>
      </c>
      <c r="E3863" t="str">
        <f>VLOOKUP(VALUE(A3863),'REGIÕES DE SAÚDE E SEUS MUNICÍP'!$A$4:$C$5569,3,0)</f>
        <v>I Delegacia Regional de Saúde</v>
      </c>
      <c r="F3863" t="str">
        <f>VLOOKUP(G3863,'REGIÕES DE SAÚDE E SEUS MUNICÍP'!$A$4:$D$5569,4,0)</f>
        <v>São Miguel do Guaporé</v>
      </c>
      <c r="G3863">
        <f>VLOOKUP(VALUE(A3863),'REGIÕES DE SAÚDE E SEUS MUNICÍP'!$A$4:$A$5569,1,0)</f>
        <v>110032</v>
      </c>
      <c r="H3863" t="str">
        <f t="shared" si="240"/>
        <v>Mesmo município</v>
      </c>
      <c r="I3863" s="17" t="str">
        <f>VLOOKUP(C3863,'REGIÕES DE SAÚDE E SEUS MUNICÍP'!$C$4:$C$5569,1,0)</f>
        <v>Central</v>
      </c>
      <c r="J3863" t="e">
        <f t="shared" si="241"/>
        <v>#VALUE!</v>
      </c>
      <c r="K3863" t="str">
        <f t="shared" si="242"/>
        <v>Regiões semelhantes</v>
      </c>
      <c r="L3863" t="str">
        <f t="shared" si="243"/>
        <v>igual</v>
      </c>
    </row>
    <row r="3864" spans="1:12" x14ac:dyDescent="0.25">
      <c r="A3864" t="s">
        <v>73</v>
      </c>
      <c r="B3864" t="s">
        <v>9409</v>
      </c>
      <c r="C3864" t="s">
        <v>8426</v>
      </c>
      <c r="D3864" t="s">
        <v>9523</v>
      </c>
      <c r="E3864" t="str">
        <f>VLOOKUP(VALUE(A3864),'REGIÕES DE SAÚDE E SEUS MUNICÍP'!$A$4:$C$5569,3,0)</f>
        <v>I Delegacia Regional de Saúde</v>
      </c>
      <c r="F3864" t="str">
        <f>VLOOKUP(G3864,'REGIÕES DE SAÚDE E SEUS MUNICÍP'!$A$4:$D$5569,4,0)</f>
        <v>Presidente Médici</v>
      </c>
      <c r="G3864">
        <f>VLOOKUP(VALUE(A3864),'REGIÕES DE SAÚDE E SEUS MUNICÍP'!$A$4:$A$5569,1,0)</f>
        <v>110025</v>
      </c>
      <c r="H3864" t="str">
        <f t="shared" si="240"/>
        <v>Mesmo município</v>
      </c>
      <c r="I3864" s="17" t="str">
        <f>VLOOKUP(C3864,'REGIÕES DE SAÚDE E SEUS MUNICÍP'!$C$4:$C$5569,1,0)</f>
        <v>Central</v>
      </c>
      <c r="J3864" t="e">
        <f t="shared" si="241"/>
        <v>#VALUE!</v>
      </c>
      <c r="K3864" t="str">
        <f t="shared" si="242"/>
        <v>Regiões semelhantes</v>
      </c>
      <c r="L3864" t="str">
        <f t="shared" si="243"/>
        <v>igual</v>
      </c>
    </row>
    <row r="3865" spans="1:12" x14ac:dyDescent="0.25">
      <c r="A3865" t="s">
        <v>8551</v>
      </c>
      <c r="B3865" t="s">
        <v>9409</v>
      </c>
      <c r="C3865" t="s">
        <v>8426</v>
      </c>
      <c r="D3865" t="s">
        <v>9320</v>
      </c>
      <c r="E3865" t="str">
        <f>VLOOKUP(VALUE(A3865),'REGIÕES DE SAÚDE E SEUS MUNICÍP'!$A$4:$C$5569,3,0)</f>
        <v>I Delegacia Regional de Saúde</v>
      </c>
      <c r="F3865" t="str">
        <f>VLOOKUP(G3865,'REGIÕES DE SAÚDE E SEUS MUNICÍP'!$A$4:$D$5569,4,0)</f>
        <v>Ouro Preto do Oeste</v>
      </c>
      <c r="G3865">
        <f>VLOOKUP(VALUE(A3865),'REGIÕES DE SAÚDE E SEUS MUNICÍP'!$A$4:$A$5569,1,0)</f>
        <v>110015</v>
      </c>
      <c r="H3865" t="str">
        <f t="shared" si="240"/>
        <v>Mesmo município</v>
      </c>
      <c r="I3865" s="17" t="str">
        <f>VLOOKUP(C3865,'REGIÕES DE SAÚDE E SEUS MUNICÍP'!$C$4:$C$5569,1,0)</f>
        <v>Central</v>
      </c>
      <c r="J3865" t="e">
        <f t="shared" si="241"/>
        <v>#VALUE!</v>
      </c>
      <c r="K3865" t="str">
        <f t="shared" si="242"/>
        <v>Regiões semelhantes</v>
      </c>
      <c r="L3865" t="str">
        <f t="shared" si="243"/>
        <v>igual</v>
      </c>
    </row>
    <row r="3866" spans="1:12" x14ac:dyDescent="0.25">
      <c r="A3866" t="s">
        <v>4308</v>
      </c>
      <c r="B3866" t="s">
        <v>9409</v>
      </c>
      <c r="C3866" t="s">
        <v>8426</v>
      </c>
      <c r="D3866" t="s">
        <v>8842</v>
      </c>
      <c r="E3866" t="str">
        <f>VLOOKUP(VALUE(A3866),'REGIÕES DE SAÚDE E SEUS MUNICÍP'!$A$4:$C$5569,3,0)</f>
        <v>I Delegacia Regional de Saúde</v>
      </c>
      <c r="F3866" t="str">
        <f>VLOOKUP(G3866,'REGIÕES DE SAÚDE E SEUS MUNICÍP'!$A$4:$D$5569,4,0)</f>
        <v>Ji-Paraná</v>
      </c>
      <c r="G3866">
        <f>VLOOKUP(VALUE(A3866),'REGIÕES DE SAÚDE E SEUS MUNICÍP'!$A$4:$A$5569,1,0)</f>
        <v>110012</v>
      </c>
      <c r="H3866" t="str">
        <f t="shared" si="240"/>
        <v>Mesmo município</v>
      </c>
      <c r="I3866" s="17" t="str">
        <f>VLOOKUP(C3866,'REGIÕES DE SAÚDE E SEUS MUNICÍP'!$C$4:$C$5569,1,0)</f>
        <v>Central</v>
      </c>
      <c r="J3866" t="e">
        <f t="shared" si="241"/>
        <v>#VALUE!</v>
      </c>
      <c r="K3866" t="str">
        <f t="shared" si="242"/>
        <v>Regiões semelhantes</v>
      </c>
      <c r="L3866" t="str">
        <f t="shared" si="243"/>
        <v>igual</v>
      </c>
    </row>
    <row r="3867" spans="1:12" x14ac:dyDescent="0.25">
      <c r="A3867" t="s">
        <v>9547</v>
      </c>
      <c r="B3867" t="s">
        <v>9409</v>
      </c>
      <c r="C3867" t="s">
        <v>8426</v>
      </c>
      <c r="D3867" t="s">
        <v>4697</v>
      </c>
      <c r="E3867" t="str">
        <f>VLOOKUP(VALUE(A3867),'REGIÕES DE SAÚDE E SEUS MUNICÍP'!$A$4:$C$5569,3,0)</f>
        <v>I Delegacia Regional de Saúde</v>
      </c>
      <c r="F3867" t="str">
        <f>VLOOKUP(G3867,'REGIÕES DE SAÚDE E SEUS MUNICÍP'!$A$4:$D$5569,4,0)</f>
        <v>Jaru</v>
      </c>
      <c r="G3867">
        <f>VLOOKUP(VALUE(A3867),'REGIÕES DE SAÚDE E SEUS MUNICÍP'!$A$4:$A$5569,1,0)</f>
        <v>110011</v>
      </c>
      <c r="H3867" t="str">
        <f t="shared" si="240"/>
        <v>Mesmo município</v>
      </c>
      <c r="I3867" s="17" t="str">
        <f>VLOOKUP(C3867,'REGIÕES DE SAÚDE E SEUS MUNICÍP'!$C$4:$C$5569,1,0)</f>
        <v>Central</v>
      </c>
      <c r="J3867" t="e">
        <f t="shared" si="241"/>
        <v>#VALUE!</v>
      </c>
      <c r="K3867" t="str">
        <f t="shared" si="242"/>
        <v>Regiões semelhantes</v>
      </c>
      <c r="L3867" t="str">
        <f t="shared" si="243"/>
        <v>igual</v>
      </c>
    </row>
    <row r="3868" spans="1:12" x14ac:dyDescent="0.25">
      <c r="A3868" t="s">
        <v>2343</v>
      </c>
      <c r="B3868" t="s">
        <v>9409</v>
      </c>
      <c r="C3868" t="s">
        <v>8426</v>
      </c>
      <c r="D3868" t="s">
        <v>3336</v>
      </c>
      <c r="E3868" t="str">
        <f>VLOOKUP(VALUE(A3868),'REGIÕES DE SAÚDE E SEUS MUNICÍP'!$A$4:$C$5569,3,0)</f>
        <v>I Delegacia Regional de Saúde</v>
      </c>
      <c r="F3868" t="str">
        <f>VLOOKUP(G3868,'REGIÕES DE SAÚDE E SEUS MUNICÍP'!$A$4:$D$5569,4,0)</f>
        <v>Vale do Paraíso</v>
      </c>
      <c r="G3868">
        <f>VLOOKUP(VALUE(A3868),'REGIÕES DE SAÚDE E SEUS MUNICÍP'!$A$4:$A$5569,1,0)</f>
        <v>110180</v>
      </c>
      <c r="H3868" t="str">
        <f t="shared" si="240"/>
        <v>Mesmo município</v>
      </c>
      <c r="I3868" s="17" t="str">
        <f>VLOOKUP(C3868,'REGIÕES DE SAÚDE E SEUS MUNICÍP'!$C$4:$C$5569,1,0)</f>
        <v>Central</v>
      </c>
      <c r="J3868" t="e">
        <f t="shared" si="241"/>
        <v>#VALUE!</v>
      </c>
      <c r="K3868" t="str">
        <f t="shared" si="242"/>
        <v>Regiões semelhantes</v>
      </c>
      <c r="L3868" t="str">
        <f t="shared" si="243"/>
        <v>igual</v>
      </c>
    </row>
    <row r="3869" spans="1:12" x14ac:dyDescent="0.25">
      <c r="A3869" t="s">
        <v>11035</v>
      </c>
      <c r="B3869" t="s">
        <v>9409</v>
      </c>
      <c r="C3869" t="s">
        <v>8426</v>
      </c>
      <c r="D3869" t="s">
        <v>10328</v>
      </c>
      <c r="E3869" t="str">
        <f>VLOOKUP(VALUE(A3869),'REGIÕES DE SAÚDE E SEUS MUNICÍP'!$A$4:$C$5569,3,0)</f>
        <v>I Delegacia Regional de Saúde</v>
      </c>
      <c r="F3869" t="str">
        <f>VLOOKUP(G3869,'REGIÕES DE SAÚDE E SEUS MUNICÍP'!$A$4:$D$5569,4,0)</f>
        <v>Urupá</v>
      </c>
      <c r="G3869">
        <f>VLOOKUP(VALUE(A3869),'REGIÕES DE SAÚDE E SEUS MUNICÍP'!$A$4:$A$5569,1,0)</f>
        <v>110170</v>
      </c>
      <c r="H3869" t="str">
        <f t="shared" si="240"/>
        <v>Mesmo município</v>
      </c>
      <c r="I3869" s="17" t="str">
        <f>VLOOKUP(C3869,'REGIÕES DE SAÚDE E SEUS MUNICÍP'!$C$4:$C$5569,1,0)</f>
        <v>Central</v>
      </c>
      <c r="J3869" t="e">
        <f t="shared" si="241"/>
        <v>#VALUE!</v>
      </c>
      <c r="K3869" t="str">
        <f t="shared" si="242"/>
        <v>Regiões semelhantes</v>
      </c>
      <c r="L3869" t="str">
        <f t="shared" si="243"/>
        <v>igual</v>
      </c>
    </row>
    <row r="3870" spans="1:12" x14ac:dyDescent="0.25">
      <c r="A3870" t="s">
        <v>8323</v>
      </c>
      <c r="B3870" t="s">
        <v>9409</v>
      </c>
      <c r="C3870" t="s">
        <v>8426</v>
      </c>
      <c r="D3870" t="s">
        <v>10241</v>
      </c>
      <c r="E3870" t="str">
        <f>VLOOKUP(VALUE(A3870),'REGIÕES DE SAÚDE E SEUS MUNICÍP'!$A$4:$C$5569,3,0)</f>
        <v>I Delegacia Regional de Saúde</v>
      </c>
      <c r="F3870" t="str">
        <f>VLOOKUP(G3870,'REGIÕES DE SAÚDE E SEUS MUNICÍP'!$A$4:$D$5569,4,0)</f>
        <v>Theobroma</v>
      </c>
      <c r="G3870">
        <f>VLOOKUP(VALUE(A3870),'REGIÕES DE SAÚDE E SEUS MUNICÍP'!$A$4:$A$5569,1,0)</f>
        <v>110160</v>
      </c>
      <c r="H3870" t="str">
        <f t="shared" si="240"/>
        <v>Mesmo município</v>
      </c>
      <c r="I3870" s="17" t="str">
        <f>VLOOKUP(C3870,'REGIÕES DE SAÚDE E SEUS MUNICÍP'!$C$4:$C$5569,1,0)</f>
        <v>Central</v>
      </c>
      <c r="J3870" t="e">
        <f t="shared" si="241"/>
        <v>#VALUE!</v>
      </c>
      <c r="K3870" t="str">
        <f t="shared" si="242"/>
        <v>Regiões semelhantes</v>
      </c>
      <c r="L3870" t="str">
        <f t="shared" si="243"/>
        <v>igual</v>
      </c>
    </row>
    <row r="3871" spans="1:12" x14ac:dyDescent="0.25">
      <c r="A3871" t="s">
        <v>10506</v>
      </c>
      <c r="B3871" t="s">
        <v>9409</v>
      </c>
      <c r="C3871" t="s">
        <v>8426</v>
      </c>
      <c r="D3871" t="s">
        <v>1948</v>
      </c>
      <c r="E3871" t="str">
        <f>VLOOKUP(VALUE(A3871),'REGIÕES DE SAÚDE E SEUS MUNICÍP'!$A$4:$C$5569,3,0)</f>
        <v>I Delegacia Regional de Saúde</v>
      </c>
      <c r="F3871" t="str">
        <f>VLOOKUP(G3871,'REGIÕES DE SAÚDE E SEUS MUNICÍP'!$A$4:$D$5569,4,0)</f>
        <v>Teixeirópolis</v>
      </c>
      <c r="G3871">
        <f>VLOOKUP(VALUE(A3871),'REGIÕES DE SAÚDE E SEUS MUNICÍP'!$A$4:$A$5569,1,0)</f>
        <v>110155</v>
      </c>
      <c r="H3871" t="str">
        <f t="shared" si="240"/>
        <v>Mesmo município</v>
      </c>
      <c r="I3871" s="17" t="str">
        <f>VLOOKUP(C3871,'REGIÕES DE SAÚDE E SEUS MUNICÍP'!$C$4:$C$5569,1,0)</f>
        <v>Central</v>
      </c>
      <c r="J3871" t="e">
        <f t="shared" si="241"/>
        <v>#VALUE!</v>
      </c>
      <c r="K3871" t="str">
        <f t="shared" si="242"/>
        <v>Regiões semelhantes</v>
      </c>
      <c r="L3871" t="str">
        <f t="shared" si="243"/>
        <v>igual</v>
      </c>
    </row>
    <row r="3872" spans="1:12" x14ac:dyDescent="0.25">
      <c r="A3872" t="s">
        <v>5897</v>
      </c>
      <c r="B3872" t="s">
        <v>9409</v>
      </c>
      <c r="C3872" t="s">
        <v>8426</v>
      </c>
      <c r="D3872" t="s">
        <v>4142</v>
      </c>
      <c r="E3872" t="str">
        <f>VLOOKUP(VALUE(A3872),'REGIÕES DE SAÚDE E SEUS MUNICÍP'!$A$4:$C$5569,3,0)</f>
        <v>I Delegacia Regional de Saúde</v>
      </c>
      <c r="F3872" t="str">
        <f>VLOOKUP(G3872,'REGIÕES DE SAÚDE E SEUS MUNICÍP'!$A$4:$D$5569,4,0)</f>
        <v>Nova União</v>
      </c>
      <c r="G3872">
        <f>VLOOKUP(VALUE(A3872),'REGIÕES DE SAÚDE E SEUS MUNICÍP'!$A$4:$A$5569,1,0)</f>
        <v>110143</v>
      </c>
      <c r="H3872" t="str">
        <f t="shared" si="240"/>
        <v>Mesmo município</v>
      </c>
      <c r="I3872" s="17" t="str">
        <f>VLOOKUP(C3872,'REGIÕES DE SAÚDE E SEUS MUNICÍP'!$C$4:$C$5569,1,0)</f>
        <v>Central</v>
      </c>
      <c r="J3872" t="e">
        <f t="shared" si="241"/>
        <v>#VALUE!</v>
      </c>
      <c r="K3872" t="str">
        <f t="shared" si="242"/>
        <v>Regiões semelhantes</v>
      </c>
      <c r="L3872" t="str">
        <f t="shared" si="243"/>
        <v>igual</v>
      </c>
    </row>
    <row r="3873" spans="1:12" x14ac:dyDescent="0.25">
      <c r="A3873" t="s">
        <v>10821</v>
      </c>
      <c r="B3873" t="s">
        <v>9409</v>
      </c>
      <c r="C3873" t="s">
        <v>8426</v>
      </c>
      <c r="D3873" t="s">
        <v>9036</v>
      </c>
      <c r="E3873" t="str">
        <f>VLOOKUP(VALUE(A3873),'REGIÕES DE SAÚDE E SEUS MUNICÍP'!$A$4:$C$5569,3,0)</f>
        <v>I Delegacia Regional de Saúde</v>
      </c>
      <c r="F3873" t="str">
        <f>VLOOKUP(G3873,'REGIÕES DE SAÚDE E SEUS MUNICÍP'!$A$4:$D$5569,4,0)</f>
        <v>Mirante da Serra</v>
      </c>
      <c r="G3873">
        <f>VLOOKUP(VALUE(A3873),'REGIÕES DE SAÚDE E SEUS MUNICÍP'!$A$4:$A$5569,1,0)</f>
        <v>110130</v>
      </c>
      <c r="H3873" t="str">
        <f t="shared" si="240"/>
        <v>Mesmo município</v>
      </c>
      <c r="I3873" s="17" t="str">
        <f>VLOOKUP(C3873,'REGIÕES DE SAÚDE E SEUS MUNICÍP'!$C$4:$C$5569,1,0)</f>
        <v>Central</v>
      </c>
      <c r="J3873" t="e">
        <f t="shared" si="241"/>
        <v>#VALUE!</v>
      </c>
      <c r="K3873" t="str">
        <f t="shared" si="242"/>
        <v>Regiões semelhantes</v>
      </c>
      <c r="L3873" t="str">
        <f t="shared" si="243"/>
        <v>igual</v>
      </c>
    </row>
    <row r="3874" spans="1:12" x14ac:dyDescent="0.25">
      <c r="A3874" t="s">
        <v>2675</v>
      </c>
      <c r="B3874" t="s">
        <v>9409</v>
      </c>
      <c r="C3874" t="s">
        <v>8426</v>
      </c>
      <c r="D3874" t="s">
        <v>2254</v>
      </c>
      <c r="E3874" t="str">
        <f>VLOOKUP(VALUE(A3874),'REGIÕES DE SAÚDE E SEUS MUNICÍP'!$A$4:$C$5569,3,0)</f>
        <v>I Delegacia Regional de Saúde</v>
      </c>
      <c r="F3874" t="str">
        <f>VLOOKUP(G3874,'REGIÕES DE SAÚDE E SEUS MUNICÍP'!$A$4:$D$5569,4,0)</f>
        <v>Governador Jorge Teixeira</v>
      </c>
      <c r="G3874">
        <f>VLOOKUP(VALUE(A3874),'REGIÕES DE SAÚDE E SEUS MUNICÍP'!$A$4:$A$5569,1,0)</f>
        <v>110100</v>
      </c>
      <c r="H3874" t="str">
        <f t="shared" si="240"/>
        <v>Mesmo município</v>
      </c>
      <c r="I3874" s="17" t="str">
        <f>VLOOKUP(C3874,'REGIÕES DE SAÚDE E SEUS MUNICÍP'!$C$4:$C$5569,1,0)</f>
        <v>Central</v>
      </c>
      <c r="J3874" t="e">
        <f t="shared" si="241"/>
        <v>#VALUE!</v>
      </c>
      <c r="K3874" t="str">
        <f t="shared" si="242"/>
        <v>diferente</v>
      </c>
      <c r="L3874" t="str">
        <f t="shared" si="243"/>
        <v>igual</v>
      </c>
    </row>
    <row r="3875" spans="1:12" x14ac:dyDescent="0.25">
      <c r="A3875" t="s">
        <v>429</v>
      </c>
      <c r="B3875" t="s">
        <v>9409</v>
      </c>
      <c r="C3875" t="s">
        <v>6544</v>
      </c>
      <c r="D3875" t="s">
        <v>9653</v>
      </c>
      <c r="E3875" t="str">
        <f>VLOOKUP(VALUE(A3875),'REGIÕES DE SAÚDE E SEUS MUNICÍP'!$A$4:$C$5569,3,0)</f>
        <v>III Delegacia Regional de Saúde</v>
      </c>
      <c r="F3875" t="str">
        <f>VLOOKUP(G3875,'REGIÕES DE SAÚDE E SEUS MUNICÍP'!$A$4:$D$5569,4,0)</f>
        <v>Pimenteiras do Oeste</v>
      </c>
      <c r="G3875">
        <f>VLOOKUP(VALUE(A3875),'REGIÕES DE SAÚDE E SEUS MUNICÍP'!$A$4:$A$5569,1,0)</f>
        <v>110146</v>
      </c>
      <c r="H3875" t="str">
        <f t="shared" si="240"/>
        <v>Mesmo município</v>
      </c>
      <c r="I3875" s="17" t="e">
        <f>VLOOKUP(C3875,'REGIÕES DE SAÚDE E SEUS MUNICÍP'!$C$4:$C$5569,1,0)</f>
        <v>#N/A</v>
      </c>
      <c r="J3875" t="e">
        <f t="shared" si="241"/>
        <v>#VALUE!</v>
      </c>
      <c r="K3875" t="str">
        <f t="shared" si="242"/>
        <v>Regiões semelhantes</v>
      </c>
      <c r="L3875" t="str">
        <f t="shared" si="243"/>
        <v>diferente</v>
      </c>
    </row>
    <row r="3876" spans="1:12" x14ac:dyDescent="0.25">
      <c r="A3876" t="s">
        <v>9082</v>
      </c>
      <c r="B3876" t="s">
        <v>9409</v>
      </c>
      <c r="C3876" t="s">
        <v>6544</v>
      </c>
      <c r="D3876" t="s">
        <v>845</v>
      </c>
      <c r="E3876" t="str">
        <f>VLOOKUP(VALUE(A3876),'REGIÕES DE SAÚDE E SEUS MUNICÍP'!$A$4:$C$5569,3,0)</f>
        <v>III Delegacia Regional de Saúde</v>
      </c>
      <c r="F3876" t="str">
        <f>VLOOKUP(G3876,'REGIÕES DE SAÚDE E SEUS MUNICÍP'!$A$4:$D$5569,4,0)</f>
        <v>Vilhena</v>
      </c>
      <c r="G3876">
        <f>VLOOKUP(VALUE(A3876),'REGIÕES DE SAÚDE E SEUS MUNICÍP'!$A$4:$A$5569,1,0)</f>
        <v>110030</v>
      </c>
      <c r="H3876" t="str">
        <f t="shared" si="240"/>
        <v>Mesmo município</v>
      </c>
      <c r="I3876" s="17" t="e">
        <f>VLOOKUP(C3876,'REGIÕES DE SAÚDE E SEUS MUNICÍP'!$C$4:$C$5569,1,0)</f>
        <v>#N/A</v>
      </c>
      <c r="J3876" t="e">
        <f t="shared" si="241"/>
        <v>#VALUE!</v>
      </c>
      <c r="K3876" t="str">
        <f t="shared" si="242"/>
        <v>Regiões semelhantes</v>
      </c>
      <c r="L3876" t="str">
        <f t="shared" si="243"/>
        <v>igual</v>
      </c>
    </row>
    <row r="3877" spans="1:12" x14ac:dyDescent="0.25">
      <c r="A3877" t="s">
        <v>5800</v>
      </c>
      <c r="B3877" t="s">
        <v>9409</v>
      </c>
      <c r="C3877" t="s">
        <v>6544</v>
      </c>
      <c r="D3877" t="s">
        <v>8096</v>
      </c>
      <c r="E3877" t="str">
        <f>VLOOKUP(VALUE(A3877),'REGIÕES DE SAÚDE E SEUS MUNICÍP'!$A$4:$C$5569,3,0)</f>
        <v>III Delegacia Regional de Saúde</v>
      </c>
      <c r="F3877" t="str">
        <f>VLOOKUP(G3877,'REGIÕES DE SAÚDE E SEUS MUNICÍP'!$A$4:$D$5569,4,0)</f>
        <v>Cerejeiras</v>
      </c>
      <c r="G3877">
        <f>VLOOKUP(VALUE(A3877),'REGIÕES DE SAÚDE E SEUS MUNICÍP'!$A$4:$A$5569,1,0)</f>
        <v>110005</v>
      </c>
      <c r="H3877" t="str">
        <f t="shared" si="240"/>
        <v>Mesmo município</v>
      </c>
      <c r="I3877" s="17" t="e">
        <f>VLOOKUP(C3877,'REGIÕES DE SAÚDE E SEUS MUNICÍP'!$C$4:$C$5569,1,0)</f>
        <v>#N/A</v>
      </c>
      <c r="J3877" t="e">
        <f t="shared" si="241"/>
        <v>#VALUE!</v>
      </c>
      <c r="K3877" t="str">
        <f t="shared" si="242"/>
        <v>Regiões semelhantes</v>
      </c>
      <c r="L3877" t="str">
        <f t="shared" si="243"/>
        <v>igual</v>
      </c>
    </row>
    <row r="3878" spans="1:12" x14ac:dyDescent="0.25">
      <c r="A3878" t="s">
        <v>8000</v>
      </c>
      <c r="B3878" t="s">
        <v>9409</v>
      </c>
      <c r="C3878" t="s">
        <v>6544</v>
      </c>
      <c r="D3878" t="s">
        <v>3153</v>
      </c>
      <c r="E3878" t="str">
        <f>VLOOKUP(VALUE(A3878),'REGIÕES DE SAÚDE E SEUS MUNICÍP'!$A$4:$C$5569,3,0)</f>
        <v>III Delegacia Regional de Saúde</v>
      </c>
      <c r="F3878" t="str">
        <f>VLOOKUP(G3878,'REGIÕES DE SAÚDE E SEUS MUNICÍP'!$A$4:$D$5569,4,0)</f>
        <v>Cabixi</v>
      </c>
      <c r="G3878">
        <f>VLOOKUP(VALUE(A3878),'REGIÕES DE SAÚDE E SEUS MUNICÍP'!$A$4:$A$5569,1,0)</f>
        <v>110003</v>
      </c>
      <c r="H3878" t="str">
        <f t="shared" si="240"/>
        <v>Mesmo município</v>
      </c>
      <c r="I3878" s="17" t="e">
        <f>VLOOKUP(C3878,'REGIÕES DE SAÚDE E SEUS MUNICÍP'!$C$4:$C$5569,1,0)</f>
        <v>#N/A</v>
      </c>
      <c r="J3878" t="e">
        <f t="shared" si="241"/>
        <v>#VALUE!</v>
      </c>
      <c r="K3878" t="str">
        <f t="shared" si="242"/>
        <v>Regiões semelhantes</v>
      </c>
      <c r="L3878" t="str">
        <f t="shared" si="243"/>
        <v>igual</v>
      </c>
    </row>
    <row r="3879" spans="1:12" x14ac:dyDescent="0.25">
      <c r="A3879" t="s">
        <v>2599</v>
      </c>
      <c r="B3879" t="s">
        <v>9409</v>
      </c>
      <c r="C3879" t="s">
        <v>6544</v>
      </c>
      <c r="D3879" t="s">
        <v>10001</v>
      </c>
      <c r="E3879" t="str">
        <f>VLOOKUP(VALUE(A3879),'REGIÕES DE SAÚDE E SEUS MUNICÍP'!$A$4:$C$5569,3,0)</f>
        <v>III Delegacia Regional de Saúde</v>
      </c>
      <c r="F3879" t="str">
        <f>VLOOKUP(G3879,'REGIÕES DE SAÚDE E SEUS MUNICÍP'!$A$4:$D$5569,4,0)</f>
        <v>Colorado do Oeste</v>
      </c>
      <c r="G3879">
        <f>VLOOKUP(VALUE(A3879),'REGIÕES DE SAÚDE E SEUS MUNICÍP'!$A$4:$A$5569,1,0)</f>
        <v>110006</v>
      </c>
      <c r="H3879" t="str">
        <f t="shared" si="240"/>
        <v>Mesmo município</v>
      </c>
      <c r="I3879" s="17" t="e">
        <f>VLOOKUP(C3879,'REGIÕES DE SAÚDE E SEUS MUNICÍP'!$C$4:$C$5569,1,0)</f>
        <v>#N/A</v>
      </c>
      <c r="J3879" t="e">
        <f t="shared" si="241"/>
        <v>#VALUE!</v>
      </c>
      <c r="K3879" t="str">
        <f t="shared" si="242"/>
        <v>Regiões semelhantes</v>
      </c>
      <c r="L3879" t="str">
        <f t="shared" si="243"/>
        <v>igual</v>
      </c>
    </row>
    <row r="3880" spans="1:12" x14ac:dyDescent="0.25">
      <c r="A3880" t="s">
        <v>7701</v>
      </c>
      <c r="B3880" t="s">
        <v>9409</v>
      </c>
      <c r="C3880" t="s">
        <v>6544</v>
      </c>
      <c r="D3880" t="s">
        <v>7857</v>
      </c>
      <c r="E3880" t="str">
        <f>VLOOKUP(VALUE(A3880),'REGIÕES DE SAÚDE E SEUS MUNICÍP'!$A$4:$C$5569,3,0)</f>
        <v>III Delegacia Regional de Saúde</v>
      </c>
      <c r="F3880" t="str">
        <f>VLOOKUP(G3880,'REGIÕES DE SAÚDE E SEUS MUNICÍP'!$A$4:$D$5569,4,0)</f>
        <v>Corumbiara</v>
      </c>
      <c r="G3880">
        <f>VLOOKUP(VALUE(A3880),'REGIÕES DE SAÚDE E SEUS MUNICÍP'!$A$4:$A$5569,1,0)</f>
        <v>110007</v>
      </c>
      <c r="H3880" t="str">
        <f t="shared" si="240"/>
        <v>Mesmo município</v>
      </c>
      <c r="I3880" s="17" t="e">
        <f>VLOOKUP(C3880,'REGIÕES DE SAÚDE E SEUS MUNICÍP'!$C$4:$C$5569,1,0)</f>
        <v>#N/A</v>
      </c>
      <c r="J3880" t="e">
        <f t="shared" si="241"/>
        <v>#VALUE!</v>
      </c>
      <c r="K3880" t="str">
        <f t="shared" si="242"/>
        <v>Regiões semelhantes</v>
      </c>
      <c r="L3880" t="str">
        <f t="shared" si="243"/>
        <v>igual</v>
      </c>
    </row>
    <row r="3881" spans="1:12" x14ac:dyDescent="0.25">
      <c r="A3881" t="s">
        <v>4654</v>
      </c>
      <c r="B3881" t="s">
        <v>9409</v>
      </c>
      <c r="C3881" t="s">
        <v>6544</v>
      </c>
      <c r="D3881" t="s">
        <v>7530</v>
      </c>
      <c r="E3881" t="str">
        <f>VLOOKUP(VALUE(A3881),'REGIÕES DE SAÚDE E SEUS MUNICÍP'!$A$4:$C$5569,3,0)</f>
        <v>III Delegacia Regional de Saúde</v>
      </c>
      <c r="F3881" t="str">
        <f>VLOOKUP(G3881,'REGIÕES DE SAÚDE E SEUS MUNICÍP'!$A$4:$D$5569,4,0)</f>
        <v>Chupinguaia</v>
      </c>
      <c r="G3881">
        <f>VLOOKUP(VALUE(A3881),'REGIÕES DE SAÚDE E SEUS MUNICÍP'!$A$4:$A$5569,1,0)</f>
        <v>110092</v>
      </c>
      <c r="H3881" t="str">
        <f t="shared" si="240"/>
        <v>Mesmo município</v>
      </c>
      <c r="I3881" s="17" t="e">
        <f>VLOOKUP(C3881,'REGIÕES DE SAÚDE E SEUS MUNICÍP'!$C$4:$C$5569,1,0)</f>
        <v>#N/A</v>
      </c>
      <c r="J3881" t="e">
        <f t="shared" si="241"/>
        <v>#VALUE!</v>
      </c>
      <c r="K3881" t="str">
        <f t="shared" si="242"/>
        <v>diferente</v>
      </c>
      <c r="L3881" t="str">
        <f t="shared" si="243"/>
        <v>igual</v>
      </c>
    </row>
    <row r="3882" spans="1:12" x14ac:dyDescent="0.25">
      <c r="A3882" t="s">
        <v>5397</v>
      </c>
      <c r="B3882" t="s">
        <v>9409</v>
      </c>
      <c r="C3882" t="s">
        <v>10481</v>
      </c>
      <c r="D3882" t="s">
        <v>9990</v>
      </c>
      <c r="E3882" t="str">
        <f>VLOOKUP(VALUE(A3882),'REGIÕES DE SAÚDE E SEUS MUNICÍP'!$A$4:$C$5569,3,0)</f>
        <v>Departamento de Epidemiologia</v>
      </c>
      <c r="F3882" t="str">
        <f>VLOOKUP(G3882,'REGIÕES DE SAÚDE E SEUS MUNICÍP'!$A$4:$D$5569,4,0)</f>
        <v>Itapuã do Oeste</v>
      </c>
      <c r="G3882">
        <f>VLOOKUP(VALUE(A3882),'REGIÕES DE SAÚDE E SEUS MUNICÍP'!$A$4:$A$5569,1,0)</f>
        <v>110110</v>
      </c>
      <c r="H3882" t="str">
        <f t="shared" si="240"/>
        <v>Mesmo município</v>
      </c>
      <c r="I3882" s="17" t="e">
        <f>VLOOKUP(C3882,'REGIÕES DE SAÚDE E SEUS MUNICÍP'!$C$4:$C$5569,1,0)</f>
        <v>#N/A</v>
      </c>
      <c r="J3882" t="e">
        <f t="shared" si="241"/>
        <v>#VALUE!</v>
      </c>
      <c r="K3882" t="str">
        <f t="shared" si="242"/>
        <v>Regiões semelhantes</v>
      </c>
      <c r="L3882" t="str">
        <f t="shared" si="243"/>
        <v>diferente</v>
      </c>
    </row>
    <row r="3883" spans="1:12" x14ac:dyDescent="0.25">
      <c r="A3883" t="s">
        <v>6262</v>
      </c>
      <c r="B3883" t="s">
        <v>9409</v>
      </c>
      <c r="C3883" t="s">
        <v>10481</v>
      </c>
      <c r="D3883" t="s">
        <v>7760</v>
      </c>
      <c r="E3883" t="str">
        <f>VLOOKUP(VALUE(A3883),'REGIÕES DE SAÚDE E SEUS MUNICÍP'!$A$4:$C$5569,3,0)</f>
        <v>Departamento de Epidemiologia</v>
      </c>
      <c r="F3883" t="str">
        <f>VLOOKUP(G3883,'REGIÕES DE SAÚDE E SEUS MUNICÍP'!$A$4:$D$5569,4,0)</f>
        <v>Porto Velho</v>
      </c>
      <c r="G3883">
        <f>VLOOKUP(VALUE(A3883),'REGIÕES DE SAÚDE E SEUS MUNICÍP'!$A$4:$A$5569,1,0)</f>
        <v>110020</v>
      </c>
      <c r="H3883" t="str">
        <f t="shared" si="240"/>
        <v>Mesmo município</v>
      </c>
      <c r="I3883" s="17" t="e">
        <f>VLOOKUP(C3883,'REGIÕES DE SAÚDE E SEUS MUNICÍP'!$C$4:$C$5569,1,0)</f>
        <v>#N/A</v>
      </c>
      <c r="J3883" t="e">
        <f t="shared" si="241"/>
        <v>#VALUE!</v>
      </c>
      <c r="K3883" t="str">
        <f t="shared" si="242"/>
        <v>Regiões semelhantes</v>
      </c>
      <c r="L3883" t="str">
        <f t="shared" si="243"/>
        <v>igual</v>
      </c>
    </row>
    <row r="3884" spans="1:12" x14ac:dyDescent="0.25">
      <c r="A3884" t="s">
        <v>3453</v>
      </c>
      <c r="B3884" t="s">
        <v>9409</v>
      </c>
      <c r="C3884" t="s">
        <v>10481</v>
      </c>
      <c r="D3884" t="s">
        <v>2110</v>
      </c>
      <c r="E3884" t="str">
        <f>VLOOKUP(VALUE(A3884),'REGIÕES DE SAÚDE E SEUS MUNICÍP'!$A$4:$C$5569,3,0)</f>
        <v>Departamento de Epidemiologia</v>
      </c>
      <c r="F3884" t="str">
        <f>VLOOKUP(G3884,'REGIÕES DE SAÚDE E SEUS MUNICÍP'!$A$4:$D$5569,4,0)</f>
        <v>Guajará-Mirim</v>
      </c>
      <c r="G3884">
        <f>VLOOKUP(VALUE(A3884),'REGIÕES DE SAÚDE E SEUS MUNICÍP'!$A$4:$A$5569,1,0)</f>
        <v>110010</v>
      </c>
      <c r="H3884" t="str">
        <f t="shared" si="240"/>
        <v>Mesmo município</v>
      </c>
      <c r="I3884" s="17" t="e">
        <f>VLOOKUP(C3884,'REGIÕES DE SAÚDE E SEUS MUNICÍP'!$C$4:$C$5569,1,0)</f>
        <v>#N/A</v>
      </c>
      <c r="J3884" t="e">
        <f t="shared" si="241"/>
        <v>#VALUE!</v>
      </c>
      <c r="K3884" t="str">
        <f t="shared" si="242"/>
        <v>Regiões semelhantes</v>
      </c>
      <c r="L3884" t="str">
        <f t="shared" si="243"/>
        <v>igual</v>
      </c>
    </row>
    <row r="3885" spans="1:12" x14ac:dyDescent="0.25">
      <c r="A3885" t="s">
        <v>5145</v>
      </c>
      <c r="B3885" t="s">
        <v>9409</v>
      </c>
      <c r="C3885" t="s">
        <v>10481</v>
      </c>
      <c r="D3885" t="s">
        <v>8693</v>
      </c>
      <c r="E3885" t="str">
        <f>VLOOKUP(VALUE(A3885),'REGIÕES DE SAÚDE E SEUS MUNICÍP'!$A$4:$C$5569,3,0)</f>
        <v>Departamento de Epidemiologia</v>
      </c>
      <c r="F3885" t="str">
        <f>VLOOKUP(G3885,'REGIÕES DE SAÚDE E SEUS MUNICÍP'!$A$4:$D$5569,4,0)</f>
        <v>Nova Mamoré</v>
      </c>
      <c r="G3885">
        <f>VLOOKUP(VALUE(A3885),'REGIÕES DE SAÚDE E SEUS MUNICÍP'!$A$4:$A$5569,1,0)</f>
        <v>110033</v>
      </c>
      <c r="H3885" t="str">
        <f t="shared" si="240"/>
        <v>Mesmo município</v>
      </c>
      <c r="I3885" s="17" t="e">
        <f>VLOOKUP(C3885,'REGIÕES DE SAÚDE E SEUS MUNICÍP'!$C$4:$C$5569,1,0)</f>
        <v>#N/A</v>
      </c>
      <c r="J3885" t="e">
        <f t="shared" si="241"/>
        <v>#VALUE!</v>
      </c>
      <c r="K3885" t="str">
        <f t="shared" si="242"/>
        <v>Regiões semelhantes</v>
      </c>
      <c r="L3885" t="str">
        <f t="shared" si="243"/>
        <v>igual</v>
      </c>
    </row>
    <row r="3886" spans="1:12" x14ac:dyDescent="0.25">
      <c r="A3886" t="s">
        <v>202</v>
      </c>
      <c r="B3886" t="s">
        <v>9409</v>
      </c>
      <c r="C3886" t="s">
        <v>10481</v>
      </c>
      <c r="D3886" t="s">
        <v>5058</v>
      </c>
      <c r="E3886" t="str">
        <f>VLOOKUP(VALUE(A3886),'REGIÕES DE SAÚDE E SEUS MUNICÍP'!$A$4:$C$5569,3,0)</f>
        <v>Departamento de Epidemiologia</v>
      </c>
      <c r="F3886" t="str">
        <f>VLOOKUP(G3886,'REGIÕES DE SAÚDE E SEUS MUNICÍP'!$A$4:$D$5569,4,0)</f>
        <v>Candeias do Jamari</v>
      </c>
      <c r="G3886">
        <f>VLOOKUP(VALUE(A3886),'REGIÕES DE SAÚDE E SEUS MUNICÍP'!$A$4:$A$5569,1,0)</f>
        <v>110080</v>
      </c>
      <c r="H3886" t="str">
        <f t="shared" si="240"/>
        <v>Mesmo município</v>
      </c>
      <c r="I3886" s="17" t="e">
        <f>VLOOKUP(C3886,'REGIÕES DE SAÚDE E SEUS MUNICÍP'!$C$4:$C$5569,1,0)</f>
        <v>#N/A</v>
      </c>
      <c r="J3886" t="e">
        <f t="shared" si="241"/>
        <v>#VALUE!</v>
      </c>
      <c r="K3886" t="str">
        <f t="shared" si="242"/>
        <v>diferente</v>
      </c>
      <c r="L3886" t="str">
        <f t="shared" si="243"/>
        <v>igual</v>
      </c>
    </row>
    <row r="3887" spans="1:12" x14ac:dyDescent="0.25">
      <c r="A3887" t="s">
        <v>6827</v>
      </c>
      <c r="B3887" t="s">
        <v>9409</v>
      </c>
      <c r="C3887" t="s">
        <v>6559</v>
      </c>
      <c r="D3887" t="s">
        <v>1199</v>
      </c>
      <c r="E3887" t="str">
        <f>VLOOKUP(VALUE(A3887),'REGIÕES DE SAÚDE E SEUS MUNICÍP'!$A$4:$C$5569,3,0)</f>
        <v>I Delegacia Regional de Saúde</v>
      </c>
      <c r="F3887" t="str">
        <f>VLOOKUP(G3887,'REGIÕES DE SAÚDE E SEUS MUNICÍP'!$A$4:$D$5569,4,0)</f>
        <v>São Francisco do Guaporé</v>
      </c>
      <c r="G3887">
        <f>VLOOKUP(VALUE(A3887),'REGIÕES DE SAÚDE E SEUS MUNICÍP'!$A$4:$A$5569,1,0)</f>
        <v>110149</v>
      </c>
      <c r="H3887" t="str">
        <f t="shared" si="240"/>
        <v>Mesmo município</v>
      </c>
      <c r="I3887" s="17" t="e">
        <f>VLOOKUP(C3887,'REGIÕES DE SAÚDE E SEUS MUNICÍP'!$C$4:$C$5569,1,0)</f>
        <v>#N/A</v>
      </c>
      <c r="J3887" t="e">
        <f t="shared" si="241"/>
        <v>#VALUE!</v>
      </c>
      <c r="K3887" t="str">
        <f t="shared" si="242"/>
        <v>Regiões semelhantes</v>
      </c>
      <c r="L3887" t="str">
        <f t="shared" si="243"/>
        <v>diferente</v>
      </c>
    </row>
    <row r="3888" spans="1:12" x14ac:dyDescent="0.25">
      <c r="A3888" t="s">
        <v>5570</v>
      </c>
      <c r="B3888" t="s">
        <v>9409</v>
      </c>
      <c r="C3888" t="s">
        <v>6559</v>
      </c>
      <c r="D3888" t="s">
        <v>2448</v>
      </c>
      <c r="E3888" t="str">
        <f>VLOOKUP(VALUE(A3888),'REGIÕES DE SAÚDE E SEUS MUNICÍP'!$A$4:$C$5569,3,0)</f>
        <v>I Delegacia Regional de Saúde</v>
      </c>
      <c r="F3888" t="str">
        <f>VLOOKUP(G3888,'REGIÕES DE SAÚDE E SEUS MUNICÍP'!$A$4:$D$5569,4,0)</f>
        <v>Seringueiras</v>
      </c>
      <c r="G3888">
        <f>VLOOKUP(VALUE(A3888),'REGIÕES DE SAÚDE E SEUS MUNICÍP'!$A$4:$A$5569,1,0)</f>
        <v>110150</v>
      </c>
      <c r="H3888" t="str">
        <f t="shared" si="240"/>
        <v>Mesmo município</v>
      </c>
      <c r="I3888" s="17" t="e">
        <f>VLOOKUP(C3888,'REGIÕES DE SAÚDE E SEUS MUNICÍP'!$C$4:$C$5569,1,0)</f>
        <v>#N/A</v>
      </c>
      <c r="J3888" t="e">
        <f t="shared" si="241"/>
        <v>#VALUE!</v>
      </c>
      <c r="K3888" t="str">
        <f t="shared" si="242"/>
        <v>Regiões semelhantes</v>
      </c>
      <c r="L3888" t="str">
        <f t="shared" si="243"/>
        <v>igual</v>
      </c>
    </row>
    <row r="3889" spans="1:12" x14ac:dyDescent="0.25">
      <c r="A3889" t="s">
        <v>2816</v>
      </c>
      <c r="B3889" t="s">
        <v>9409</v>
      </c>
      <c r="C3889" t="s">
        <v>6559</v>
      </c>
      <c r="D3889" t="s">
        <v>695</v>
      </c>
      <c r="E3889" t="str">
        <f>VLOOKUP(VALUE(A3889),'REGIÕES DE SAÚDE E SEUS MUNICÍP'!$A$4:$C$5569,3,0)</f>
        <v>I Delegacia Regional de Saúde</v>
      </c>
      <c r="F3889" t="str">
        <f>VLOOKUP(G3889,'REGIÕES DE SAÚDE E SEUS MUNICÍP'!$A$4:$D$5569,4,0)</f>
        <v>Costa Marques</v>
      </c>
      <c r="G3889">
        <f>VLOOKUP(VALUE(A3889),'REGIÕES DE SAÚDE E SEUS MUNICÍP'!$A$4:$A$5569,1,0)</f>
        <v>110008</v>
      </c>
      <c r="H3889" t="str">
        <f t="shared" si="240"/>
        <v>Mesmo município</v>
      </c>
      <c r="I3889" s="17" t="e">
        <f>VLOOKUP(C3889,'REGIÕES DE SAÚDE E SEUS MUNICÍP'!$C$4:$C$5569,1,0)</f>
        <v>#N/A</v>
      </c>
      <c r="J3889" t="e">
        <f t="shared" si="241"/>
        <v>#VALUE!</v>
      </c>
      <c r="K3889" t="str">
        <f t="shared" si="242"/>
        <v>diferente</v>
      </c>
      <c r="L3889" t="str">
        <f t="shared" si="243"/>
        <v>igual</v>
      </c>
    </row>
    <row r="3890" spans="1:12" x14ac:dyDescent="0.25">
      <c r="A3890" t="s">
        <v>2855</v>
      </c>
      <c r="B3890" t="s">
        <v>9409</v>
      </c>
      <c r="C3890" t="s">
        <v>5564</v>
      </c>
      <c r="D3890" t="s">
        <v>2146</v>
      </c>
      <c r="E3890" t="str">
        <f>VLOOKUP(VALUE(A3890),'REGIÕES DE SAÚDE E SEUS MUNICÍP'!$A$4:$C$5569,3,0)</f>
        <v>Departamento de Epidemiologia</v>
      </c>
      <c r="F3890" t="str">
        <f>VLOOKUP(G3890,'REGIÕES DE SAÚDE E SEUS MUNICÍP'!$A$4:$D$5569,4,0)</f>
        <v>Monte Negro</v>
      </c>
      <c r="G3890">
        <f>VLOOKUP(VALUE(A3890),'REGIÕES DE SAÚDE E SEUS MUNICÍP'!$A$4:$A$5569,1,0)</f>
        <v>110140</v>
      </c>
      <c r="H3890" t="str">
        <f t="shared" si="240"/>
        <v>Mesmo município</v>
      </c>
      <c r="I3890" s="17" t="e">
        <f>VLOOKUP(C3890,'REGIÕES DE SAÚDE E SEUS MUNICÍP'!$C$4:$C$5569,1,0)</f>
        <v>#N/A</v>
      </c>
      <c r="J3890" t="e">
        <f t="shared" si="241"/>
        <v>#VALUE!</v>
      </c>
      <c r="K3890" t="str">
        <f t="shared" si="242"/>
        <v>Regiões semelhantes</v>
      </c>
      <c r="L3890" t="str">
        <f t="shared" si="243"/>
        <v>diferente</v>
      </c>
    </row>
    <row r="3891" spans="1:12" x14ac:dyDescent="0.25">
      <c r="A3891" t="s">
        <v>370</v>
      </c>
      <c r="B3891" t="s">
        <v>9409</v>
      </c>
      <c r="C3891" t="s">
        <v>5564</v>
      </c>
      <c r="D3891" t="s">
        <v>8416</v>
      </c>
      <c r="E3891" t="str">
        <f>VLOOKUP(VALUE(A3891),'REGIÕES DE SAÚDE E SEUS MUNICÍP'!$A$4:$C$5569,3,0)</f>
        <v>Departamento de Epidemiologia</v>
      </c>
      <c r="F3891" t="str">
        <f>VLOOKUP(G3891,'REGIÕES DE SAÚDE E SEUS MUNICÍP'!$A$4:$D$5569,4,0)</f>
        <v>Alto Paraíso</v>
      </c>
      <c r="G3891">
        <f>VLOOKUP(VALUE(A3891),'REGIÕES DE SAÚDE E SEUS MUNICÍP'!$A$4:$A$5569,1,0)</f>
        <v>110040</v>
      </c>
      <c r="H3891" t="str">
        <f t="shared" si="240"/>
        <v>Mesmo município</v>
      </c>
      <c r="I3891" s="17" t="e">
        <f>VLOOKUP(C3891,'REGIÕES DE SAÚDE E SEUS MUNICÍP'!$C$4:$C$5569,1,0)</f>
        <v>#N/A</v>
      </c>
      <c r="J3891" t="e">
        <f t="shared" si="241"/>
        <v>#VALUE!</v>
      </c>
      <c r="K3891" t="str">
        <f t="shared" si="242"/>
        <v>Regiões semelhantes</v>
      </c>
      <c r="L3891" t="str">
        <f t="shared" si="243"/>
        <v>igual</v>
      </c>
    </row>
    <row r="3892" spans="1:12" x14ac:dyDescent="0.25">
      <c r="A3892" t="s">
        <v>6091</v>
      </c>
      <c r="B3892" t="s">
        <v>9409</v>
      </c>
      <c r="C3892" t="s">
        <v>5564</v>
      </c>
      <c r="D3892" t="s">
        <v>405</v>
      </c>
      <c r="E3892" t="str">
        <f>VLOOKUP(VALUE(A3892),'REGIÕES DE SAÚDE E SEUS MUNICÍP'!$A$4:$C$5569,3,0)</f>
        <v>Departamento de Epidemiologia</v>
      </c>
      <c r="F3892" t="str">
        <f>VLOOKUP(G3892,'REGIÕES DE SAÚDE E SEUS MUNICÍP'!$A$4:$D$5569,4,0)</f>
        <v>Cacaulândia</v>
      </c>
      <c r="G3892">
        <f>VLOOKUP(VALUE(A3892),'REGIÕES DE SAÚDE E SEUS MUNICÍP'!$A$4:$A$5569,1,0)</f>
        <v>110060</v>
      </c>
      <c r="H3892" t="str">
        <f t="shared" si="240"/>
        <v>Mesmo município</v>
      </c>
      <c r="I3892" s="17" t="e">
        <f>VLOOKUP(C3892,'REGIÕES DE SAÚDE E SEUS MUNICÍP'!$C$4:$C$5569,1,0)</f>
        <v>#N/A</v>
      </c>
      <c r="J3892" t="e">
        <f t="shared" si="241"/>
        <v>#VALUE!</v>
      </c>
      <c r="K3892" t="str">
        <f t="shared" si="242"/>
        <v>Regiões semelhantes</v>
      </c>
      <c r="L3892" t="str">
        <f t="shared" si="243"/>
        <v>igual</v>
      </c>
    </row>
    <row r="3893" spans="1:12" x14ac:dyDescent="0.25">
      <c r="A3893" t="s">
        <v>1459</v>
      </c>
      <c r="B3893" t="s">
        <v>9409</v>
      </c>
      <c r="C3893" t="s">
        <v>5564</v>
      </c>
      <c r="D3893" t="s">
        <v>2306</v>
      </c>
      <c r="E3893" t="str">
        <f>VLOOKUP(VALUE(A3893),'REGIÕES DE SAÚDE E SEUS MUNICÍP'!$A$4:$C$5569,3,0)</f>
        <v>Departamento de Epidemiologia</v>
      </c>
      <c r="F3893" t="str">
        <f>VLOOKUP(G3893,'REGIÕES DE SAÚDE E SEUS MUNICÍP'!$A$4:$D$5569,4,0)</f>
        <v>Ariquemes</v>
      </c>
      <c r="G3893">
        <f>VLOOKUP(VALUE(A3893),'REGIÕES DE SAÚDE E SEUS MUNICÍP'!$A$4:$A$5569,1,0)</f>
        <v>110002</v>
      </c>
      <c r="H3893" t="str">
        <f t="shared" si="240"/>
        <v>Mesmo município</v>
      </c>
      <c r="I3893" s="17" t="e">
        <f>VLOOKUP(C3893,'REGIÕES DE SAÚDE E SEUS MUNICÍP'!$C$4:$C$5569,1,0)</f>
        <v>#N/A</v>
      </c>
      <c r="J3893" t="e">
        <f t="shared" si="241"/>
        <v>#VALUE!</v>
      </c>
      <c r="K3893" t="str">
        <f t="shared" si="242"/>
        <v>Regiões semelhantes</v>
      </c>
      <c r="L3893" t="str">
        <f t="shared" si="243"/>
        <v>igual</v>
      </c>
    </row>
    <row r="3894" spans="1:12" x14ac:dyDescent="0.25">
      <c r="A3894" t="s">
        <v>5957</v>
      </c>
      <c r="B3894" t="s">
        <v>9409</v>
      </c>
      <c r="C3894" t="s">
        <v>5564</v>
      </c>
      <c r="D3894" t="s">
        <v>4325</v>
      </c>
      <c r="E3894" t="str">
        <f>VLOOKUP(VALUE(A3894),'REGIÕES DE SAÚDE E SEUS MUNICÍP'!$A$4:$C$5569,3,0)</f>
        <v>Departamento de Epidemiologia</v>
      </c>
      <c r="F3894" t="str">
        <f>VLOOKUP(G3894,'REGIÕES DE SAÚDE E SEUS MUNICÍP'!$A$4:$D$5569,4,0)</f>
        <v>Buritis</v>
      </c>
      <c r="G3894">
        <f>VLOOKUP(VALUE(A3894),'REGIÕES DE SAÚDE E SEUS MUNICÍP'!$A$4:$A$5569,1,0)</f>
        <v>110045</v>
      </c>
      <c r="H3894" t="str">
        <f t="shared" si="240"/>
        <v>Mesmo município</v>
      </c>
      <c r="I3894" s="17" t="e">
        <f>VLOOKUP(C3894,'REGIÕES DE SAÚDE E SEUS MUNICÍP'!$C$4:$C$5569,1,0)</f>
        <v>#N/A</v>
      </c>
      <c r="J3894" t="e">
        <f t="shared" si="241"/>
        <v>#VALUE!</v>
      </c>
      <c r="K3894" t="str">
        <f t="shared" si="242"/>
        <v>Regiões semelhantes</v>
      </c>
      <c r="L3894" t="str">
        <f t="shared" si="243"/>
        <v>igual</v>
      </c>
    </row>
    <row r="3895" spans="1:12" x14ac:dyDescent="0.25">
      <c r="A3895" t="s">
        <v>4099</v>
      </c>
      <c r="B3895" t="s">
        <v>9409</v>
      </c>
      <c r="C3895" t="s">
        <v>5564</v>
      </c>
      <c r="D3895" t="s">
        <v>708</v>
      </c>
      <c r="E3895" t="str">
        <f>VLOOKUP(VALUE(A3895),'REGIÕES DE SAÚDE E SEUS MUNICÍP'!$A$4:$C$5569,3,0)</f>
        <v>Departamento de Epidemiologia</v>
      </c>
      <c r="F3895" t="str">
        <f>VLOOKUP(G3895,'REGIÕES DE SAÚDE E SEUS MUNICÍP'!$A$4:$D$5569,4,0)</f>
        <v>Cujubim</v>
      </c>
      <c r="G3895">
        <f>VLOOKUP(VALUE(A3895),'REGIÕES DE SAÚDE E SEUS MUNICÍP'!$A$4:$A$5569,1,0)</f>
        <v>110094</v>
      </c>
      <c r="H3895" t="str">
        <f t="shared" si="240"/>
        <v>Mesmo município</v>
      </c>
      <c r="I3895" s="17" t="e">
        <f>VLOOKUP(C3895,'REGIÕES DE SAÚDE E SEUS MUNICÍP'!$C$4:$C$5569,1,0)</f>
        <v>#N/A</v>
      </c>
      <c r="J3895" t="e">
        <f t="shared" si="241"/>
        <v>#VALUE!</v>
      </c>
      <c r="K3895" t="str">
        <f t="shared" si="242"/>
        <v>Regiões semelhantes</v>
      </c>
      <c r="L3895" t="str">
        <f t="shared" si="243"/>
        <v>igual</v>
      </c>
    </row>
    <row r="3896" spans="1:12" x14ac:dyDescent="0.25">
      <c r="A3896" t="s">
        <v>8237</v>
      </c>
      <c r="B3896" t="s">
        <v>9409</v>
      </c>
      <c r="C3896" t="s">
        <v>5564</v>
      </c>
      <c r="D3896" t="s">
        <v>9865</v>
      </c>
      <c r="E3896" t="str">
        <f>VLOOKUP(VALUE(A3896),'REGIÕES DE SAÚDE E SEUS MUNICÍP'!$A$4:$C$5569,3,0)</f>
        <v>Departamento de Epidemiologia</v>
      </c>
      <c r="F3896" t="str">
        <f>VLOOKUP(G3896,'REGIÕES DE SAÚDE E SEUS MUNICÍP'!$A$4:$D$5569,4,0)</f>
        <v>Rio Crespo</v>
      </c>
      <c r="G3896">
        <f>VLOOKUP(VALUE(A3896),'REGIÕES DE SAÚDE E SEUS MUNICÍP'!$A$4:$A$5569,1,0)</f>
        <v>110026</v>
      </c>
      <c r="H3896" t="str">
        <f t="shared" si="240"/>
        <v>Mesmo município</v>
      </c>
      <c r="I3896" s="17" t="e">
        <f>VLOOKUP(C3896,'REGIÕES DE SAÚDE E SEUS MUNICÍP'!$C$4:$C$5569,1,0)</f>
        <v>#N/A</v>
      </c>
      <c r="J3896" t="e">
        <f t="shared" si="241"/>
        <v>#VALUE!</v>
      </c>
      <c r="K3896" t="str">
        <f t="shared" si="242"/>
        <v>Regiões semelhantes</v>
      </c>
      <c r="L3896" t="str">
        <f t="shared" si="243"/>
        <v>igual</v>
      </c>
    </row>
    <row r="3897" spans="1:12" x14ac:dyDescent="0.25">
      <c r="A3897" t="s">
        <v>8931</v>
      </c>
      <c r="B3897" t="s">
        <v>9409</v>
      </c>
      <c r="C3897" t="s">
        <v>5564</v>
      </c>
      <c r="D3897" t="s">
        <v>9918</v>
      </c>
      <c r="E3897" t="str">
        <f>VLOOKUP(VALUE(A3897),'REGIÕES DE SAÚDE E SEUS MUNICÍP'!$A$4:$C$5569,3,0)</f>
        <v>Departamento de Epidemiologia</v>
      </c>
      <c r="F3897" t="str">
        <f>VLOOKUP(G3897,'REGIÕES DE SAÚDE E SEUS MUNICÍP'!$A$4:$D$5569,4,0)</f>
        <v>Campo Novo de Rondônia</v>
      </c>
      <c r="G3897">
        <f>VLOOKUP(VALUE(A3897),'REGIÕES DE SAÚDE E SEUS MUNICÍP'!$A$4:$A$5569,1,0)</f>
        <v>110070</v>
      </c>
      <c r="H3897" t="str">
        <f t="shared" si="240"/>
        <v>Mesmo município</v>
      </c>
      <c r="I3897" s="17" t="e">
        <f>VLOOKUP(C3897,'REGIÕES DE SAÚDE E SEUS MUNICÍP'!$C$4:$C$5569,1,0)</f>
        <v>#N/A</v>
      </c>
      <c r="J3897" t="e">
        <f t="shared" si="241"/>
        <v>#VALUE!</v>
      </c>
      <c r="K3897" t="str">
        <f t="shared" si="242"/>
        <v>Regiões semelhantes</v>
      </c>
      <c r="L3897" t="str">
        <f t="shared" si="243"/>
        <v>igual</v>
      </c>
    </row>
    <row r="3898" spans="1:12" x14ac:dyDescent="0.25">
      <c r="A3898" t="s">
        <v>10786</v>
      </c>
      <c r="B3898" t="s">
        <v>9409</v>
      </c>
      <c r="C3898" t="s">
        <v>5564</v>
      </c>
      <c r="D3898" t="s">
        <v>6498</v>
      </c>
      <c r="E3898" t="str">
        <f>VLOOKUP(VALUE(A3898),'REGIÕES DE SAÚDE E SEUS MUNICÍP'!$A$4:$C$5569,3,0)</f>
        <v>Departamento de Epidemiologia</v>
      </c>
      <c r="F3898" t="str">
        <f>VLOOKUP(G3898,'REGIÕES DE SAÚDE E SEUS MUNICÍP'!$A$4:$D$5569,4,0)</f>
        <v>Machadinho D'Oeste</v>
      </c>
      <c r="G3898">
        <f>VLOOKUP(VALUE(A3898),'REGIÕES DE SAÚDE E SEUS MUNICÍP'!$A$4:$A$5569,1,0)</f>
        <v>110013</v>
      </c>
      <c r="H3898" t="str">
        <f t="shared" si="240"/>
        <v>Mesmo município</v>
      </c>
      <c r="I3898" s="17" t="e">
        <f>VLOOKUP(C3898,'REGIÕES DE SAÚDE E SEUS MUNICÍP'!$C$4:$C$5569,1,0)</f>
        <v>#N/A</v>
      </c>
      <c r="J3898" t="e">
        <f t="shared" si="241"/>
        <v>#VALUE!</v>
      </c>
      <c r="K3898" t="str">
        <f t="shared" si="242"/>
        <v>diferente</v>
      </c>
      <c r="L3898" t="str">
        <f t="shared" si="243"/>
        <v>igual</v>
      </c>
    </row>
    <row r="3899" spans="1:12" x14ac:dyDescent="0.25">
      <c r="A3899" t="s">
        <v>8291</v>
      </c>
      <c r="B3899" t="s">
        <v>9409</v>
      </c>
      <c r="C3899" t="s">
        <v>8045</v>
      </c>
      <c r="D3899" t="s">
        <v>7596</v>
      </c>
      <c r="E3899" t="str">
        <f>VLOOKUP(VALUE(A3899),'REGIÕES DE SAÚDE E SEUS MUNICÍP'!$A$4:$C$5569,3,0)</f>
        <v>II Delegacia Regional de Saúde</v>
      </c>
      <c r="F3899" t="str">
        <f>VLOOKUP(G3899,'REGIÕES DE SAÚDE E SEUS MUNICÍP'!$A$4:$D$5569,4,0)</f>
        <v>Rolim de Moura</v>
      </c>
      <c r="G3899">
        <f>VLOOKUP(VALUE(A3899),'REGIÕES DE SAÚDE E SEUS MUNICÍP'!$A$4:$A$5569,1,0)</f>
        <v>110028</v>
      </c>
      <c r="H3899" t="str">
        <f t="shared" si="240"/>
        <v>Mesmo município</v>
      </c>
      <c r="I3899" s="17" t="e">
        <f>VLOOKUP(C3899,'REGIÕES DE SAÚDE E SEUS MUNICÍP'!$C$4:$C$5569,1,0)</f>
        <v>#N/A</v>
      </c>
      <c r="J3899" t="e">
        <f t="shared" si="241"/>
        <v>#VALUE!</v>
      </c>
      <c r="K3899" t="str">
        <f t="shared" si="242"/>
        <v>Regiões semelhantes</v>
      </c>
      <c r="L3899" t="str">
        <f t="shared" si="243"/>
        <v>diferente</v>
      </c>
    </row>
    <row r="3900" spans="1:12" x14ac:dyDescent="0.25">
      <c r="A3900" t="s">
        <v>1920</v>
      </c>
      <c r="B3900" t="s">
        <v>9409</v>
      </c>
      <c r="C3900" t="s">
        <v>8045</v>
      </c>
      <c r="D3900" t="s">
        <v>9386</v>
      </c>
      <c r="E3900" t="str">
        <f>VLOOKUP(VALUE(A3900),'REGIÕES DE SAÚDE E SEUS MUNICÍP'!$A$4:$C$5569,3,0)</f>
        <v>II Delegacia Regional de Saúde</v>
      </c>
      <c r="F3900" t="str">
        <f>VLOOKUP(G3900,'REGIÕES DE SAÚDE E SEUS MUNICÍP'!$A$4:$D$5569,4,0)</f>
        <v>Santa Luzia D'Oeste</v>
      </c>
      <c r="G3900">
        <f>VLOOKUP(VALUE(A3900),'REGIÕES DE SAÚDE E SEUS MUNICÍP'!$A$4:$A$5569,1,0)</f>
        <v>110029</v>
      </c>
      <c r="H3900" t="str">
        <f t="shared" si="240"/>
        <v>Mesmo município</v>
      </c>
      <c r="I3900" s="17" t="e">
        <f>VLOOKUP(C3900,'REGIÕES DE SAÚDE E SEUS MUNICÍP'!$C$4:$C$5569,1,0)</f>
        <v>#N/A</v>
      </c>
      <c r="J3900" t="e">
        <f t="shared" si="241"/>
        <v>#VALUE!</v>
      </c>
      <c r="K3900" t="str">
        <f t="shared" si="242"/>
        <v>Regiões semelhantes</v>
      </c>
      <c r="L3900" t="str">
        <f t="shared" si="243"/>
        <v>igual</v>
      </c>
    </row>
    <row r="3901" spans="1:12" x14ac:dyDescent="0.25">
      <c r="A3901" t="s">
        <v>4789</v>
      </c>
      <c r="B3901" t="s">
        <v>9409</v>
      </c>
      <c r="C3901" t="s">
        <v>8045</v>
      </c>
      <c r="D3901" t="s">
        <v>1469</v>
      </c>
      <c r="E3901" t="str">
        <f>VLOOKUP(VALUE(A3901),'REGIÕES DE SAÚDE E SEUS MUNICÍP'!$A$4:$C$5569,3,0)</f>
        <v>II Delegacia Regional de Saúde</v>
      </c>
      <c r="F3901" t="str">
        <f>VLOOKUP(G3901,'REGIÕES DE SAÚDE E SEUS MUNICÍP'!$A$4:$D$5569,4,0)</f>
        <v>Alto Alegre dos Parecis</v>
      </c>
      <c r="G3901">
        <f>VLOOKUP(VALUE(A3901),'REGIÕES DE SAÚDE E SEUS MUNICÍP'!$A$4:$A$5569,1,0)</f>
        <v>110037</v>
      </c>
      <c r="H3901" t="str">
        <f t="shared" si="240"/>
        <v>Mesmo município</v>
      </c>
      <c r="I3901" s="17" t="e">
        <f>VLOOKUP(C3901,'REGIÕES DE SAÚDE E SEUS MUNICÍP'!$C$4:$C$5569,1,0)</f>
        <v>#N/A</v>
      </c>
      <c r="J3901" t="e">
        <f t="shared" si="241"/>
        <v>#VALUE!</v>
      </c>
      <c r="K3901" t="str">
        <f t="shared" si="242"/>
        <v>Regiões semelhantes</v>
      </c>
      <c r="L3901" t="str">
        <f t="shared" si="243"/>
        <v>igual</v>
      </c>
    </row>
    <row r="3902" spans="1:12" x14ac:dyDescent="0.25">
      <c r="A3902" t="s">
        <v>3296</v>
      </c>
      <c r="B3902" t="s">
        <v>9409</v>
      </c>
      <c r="C3902" t="s">
        <v>8045</v>
      </c>
      <c r="D3902" t="s">
        <v>2988</v>
      </c>
      <c r="E3902" t="str">
        <f>VLOOKUP(VALUE(A3902),'REGIÕES DE SAÚDE E SEUS MUNICÍP'!$A$4:$C$5569,3,0)</f>
        <v>II Delegacia Regional de Saúde</v>
      </c>
      <c r="F3902" t="str">
        <f>VLOOKUP(G3902,'REGIÕES DE SAÚDE E SEUS MUNICÍP'!$A$4:$D$5569,4,0)</f>
        <v>Novo Horizonte do Oeste</v>
      </c>
      <c r="G3902">
        <f>VLOOKUP(VALUE(A3902),'REGIÕES DE SAÚDE E SEUS MUNICÍP'!$A$4:$A$5569,1,0)</f>
        <v>110050</v>
      </c>
      <c r="H3902" t="str">
        <f t="shared" si="240"/>
        <v>Mesmo município</v>
      </c>
      <c r="I3902" s="17" t="e">
        <f>VLOOKUP(C3902,'REGIÕES DE SAÚDE E SEUS MUNICÍP'!$C$4:$C$5569,1,0)</f>
        <v>#N/A</v>
      </c>
      <c r="J3902" t="e">
        <f t="shared" si="241"/>
        <v>#VALUE!</v>
      </c>
      <c r="K3902" t="str">
        <f t="shared" si="242"/>
        <v>Regiões semelhantes</v>
      </c>
      <c r="L3902" t="str">
        <f t="shared" si="243"/>
        <v>igual</v>
      </c>
    </row>
    <row r="3903" spans="1:12" x14ac:dyDescent="0.25">
      <c r="A3903" t="s">
        <v>3119</v>
      </c>
      <c r="B3903" t="s">
        <v>9409</v>
      </c>
      <c r="C3903" t="s">
        <v>8045</v>
      </c>
      <c r="D3903" t="s">
        <v>4671</v>
      </c>
      <c r="E3903" t="str">
        <f>VLOOKUP(VALUE(A3903),'REGIÕES DE SAÚDE E SEUS MUNICÍP'!$A$4:$C$5569,3,0)</f>
        <v>II Delegacia Regional de Saúde</v>
      </c>
      <c r="F3903" t="str">
        <f>VLOOKUP(G3903,'REGIÕES DE SAÚDE E SEUS MUNICÍP'!$A$4:$D$5569,4,0)</f>
        <v>Castanheiras</v>
      </c>
      <c r="G3903">
        <f>VLOOKUP(VALUE(A3903),'REGIÕES DE SAÚDE E SEUS MUNICÍP'!$A$4:$A$5569,1,0)</f>
        <v>110090</v>
      </c>
      <c r="H3903" t="str">
        <f t="shared" si="240"/>
        <v>Mesmo município</v>
      </c>
      <c r="I3903" s="17" t="e">
        <f>VLOOKUP(C3903,'REGIÕES DE SAÚDE E SEUS MUNICÍP'!$C$4:$C$5569,1,0)</f>
        <v>#N/A</v>
      </c>
      <c r="J3903" t="e">
        <f t="shared" si="241"/>
        <v>#VALUE!</v>
      </c>
      <c r="K3903" t="str">
        <f t="shared" si="242"/>
        <v>Regiões semelhantes</v>
      </c>
      <c r="L3903" t="str">
        <f t="shared" si="243"/>
        <v>igual</v>
      </c>
    </row>
    <row r="3904" spans="1:12" x14ac:dyDescent="0.25">
      <c r="A3904" t="s">
        <v>7729</v>
      </c>
      <c r="B3904" t="s">
        <v>9409</v>
      </c>
      <c r="C3904" t="s">
        <v>8045</v>
      </c>
      <c r="D3904" t="s">
        <v>3140</v>
      </c>
      <c r="E3904" t="str">
        <f>VLOOKUP(VALUE(A3904),'REGIÕES DE SAÚDE E SEUS MUNICÍP'!$A$4:$C$5569,3,0)</f>
        <v>II Delegacia Regional de Saúde</v>
      </c>
      <c r="F3904" t="str">
        <f>VLOOKUP(G3904,'REGIÕES DE SAÚDE E SEUS MUNICÍP'!$A$4:$D$5569,4,0)</f>
        <v>Parecis</v>
      </c>
      <c r="G3904">
        <f>VLOOKUP(VALUE(A3904),'REGIÕES DE SAÚDE E SEUS MUNICÍP'!$A$4:$A$5569,1,0)</f>
        <v>110145</v>
      </c>
      <c r="H3904" t="str">
        <f t="shared" si="240"/>
        <v>Mesmo município</v>
      </c>
      <c r="I3904" s="17" t="e">
        <f>VLOOKUP(C3904,'REGIÕES DE SAÚDE E SEUS MUNICÍP'!$C$4:$C$5569,1,0)</f>
        <v>#N/A</v>
      </c>
      <c r="J3904" t="e">
        <f t="shared" si="241"/>
        <v>#VALUE!</v>
      </c>
      <c r="K3904" t="str">
        <f t="shared" si="242"/>
        <v>Regiões semelhantes</v>
      </c>
      <c r="L3904" t="str">
        <f t="shared" si="243"/>
        <v>igual</v>
      </c>
    </row>
    <row r="3905" spans="1:12" x14ac:dyDescent="0.25">
      <c r="A3905" t="s">
        <v>6778</v>
      </c>
      <c r="B3905" t="s">
        <v>9409</v>
      </c>
      <c r="C3905" t="s">
        <v>8045</v>
      </c>
      <c r="D3905" t="s">
        <v>7181</v>
      </c>
      <c r="E3905" t="str">
        <f>VLOOKUP(VALUE(A3905),'REGIÕES DE SAÚDE E SEUS MUNICÍP'!$A$4:$C$5569,3,0)</f>
        <v>II Delegacia Regional de Saúde</v>
      </c>
      <c r="F3905" t="str">
        <f>VLOOKUP(G3905,'REGIÕES DE SAÚDE E SEUS MUNICÍP'!$A$4:$D$5569,4,0)</f>
        <v>Alta Floresta D'Oeste</v>
      </c>
      <c r="G3905">
        <f>VLOOKUP(VALUE(A3905),'REGIÕES DE SAÚDE E SEUS MUNICÍP'!$A$4:$A$5569,1,0)</f>
        <v>110001</v>
      </c>
      <c r="H3905" t="str">
        <f t="shared" si="240"/>
        <v>Mesmo município</v>
      </c>
      <c r="I3905" s="17" t="e">
        <f>VLOOKUP(C3905,'REGIÕES DE SAÚDE E SEUS MUNICÍP'!$C$4:$C$5569,1,0)</f>
        <v>#N/A</v>
      </c>
      <c r="J3905" t="e">
        <f t="shared" si="241"/>
        <v>#VALUE!</v>
      </c>
      <c r="K3905" t="str">
        <f t="shared" si="242"/>
        <v>Regiões semelhantes</v>
      </c>
      <c r="L3905" t="str">
        <f t="shared" si="243"/>
        <v>igual</v>
      </c>
    </row>
    <row r="3906" spans="1:12" x14ac:dyDescent="0.25">
      <c r="A3906" t="s">
        <v>3802</v>
      </c>
      <c r="B3906" t="s">
        <v>9409</v>
      </c>
      <c r="C3906" t="s">
        <v>8045</v>
      </c>
      <c r="D3906" t="s">
        <v>1683</v>
      </c>
      <c r="E3906" t="str">
        <f>VLOOKUP(VALUE(A3906),'REGIÕES DE SAÚDE E SEUS MUNICÍP'!$A$4:$C$5569,3,0)</f>
        <v>II Delegacia Regional de Saúde</v>
      </c>
      <c r="F3906" t="str">
        <f>VLOOKUP(G3906,'REGIÕES DE SAÚDE E SEUS MUNICÍP'!$A$4:$D$5569,4,0)</f>
        <v>Nova Brasilândia D'Oeste</v>
      </c>
      <c r="G3906">
        <f>VLOOKUP(VALUE(A3906),'REGIÕES DE SAÚDE E SEUS MUNICÍP'!$A$4:$A$5569,1,0)</f>
        <v>110014</v>
      </c>
      <c r="H3906" t="str">
        <f t="shared" si="240"/>
        <v>Mesmo município</v>
      </c>
      <c r="I3906" s="17" t="e">
        <f>VLOOKUP(C3906,'REGIÕES DE SAÚDE E SEUS MUNICÍP'!$C$4:$C$5569,1,0)</f>
        <v>#N/A</v>
      </c>
      <c r="J3906" t="e">
        <f t="shared" si="241"/>
        <v>#VALUE!</v>
      </c>
      <c r="K3906" t="str">
        <f t="shared" si="242"/>
        <v>diferente</v>
      </c>
      <c r="L3906" t="str">
        <f t="shared" si="243"/>
        <v>igual</v>
      </c>
    </row>
    <row r="3907" spans="1:12" x14ac:dyDescent="0.25">
      <c r="A3907" t="s">
        <v>6954</v>
      </c>
      <c r="B3907" t="s">
        <v>641</v>
      </c>
      <c r="C3907" t="s">
        <v>2959</v>
      </c>
      <c r="D3907" t="s">
        <v>1933</v>
      </c>
      <c r="E3907" t="str">
        <f>VLOOKUP(VALUE(A3907),'REGIÕES DE SAÚDE E SEUS MUNICÍP'!$A$4:$C$5569,3,0)</f>
        <v>Secretaria Estadual de Saúde</v>
      </c>
      <c r="F3907" t="str">
        <f>VLOOKUP(G3907,'REGIÕES DE SAÚDE E SEUS MUNICÍP'!$A$4:$D$5569,4,0)</f>
        <v>Cantá</v>
      </c>
      <c r="G3907">
        <f>VLOOKUP(VALUE(A3907),'REGIÕES DE SAÚDE E SEUS MUNICÍP'!$A$4:$A$5569,1,0)</f>
        <v>140017</v>
      </c>
      <c r="H3907" t="str">
        <f t="shared" ref="H3907:H3970" si="244">IF(F3907=D3907,"Mesmo município","Município diferente")</f>
        <v>Mesmo município</v>
      </c>
      <c r="I3907" s="17" t="e">
        <f>VLOOKUP(C3907,'REGIÕES DE SAÚDE E SEUS MUNICÍP'!$C$4:$C$5569,1,0)</f>
        <v>#N/A</v>
      </c>
      <c r="J3907" t="e">
        <f t="shared" ref="J3907:J3970" si="245">SEARCH(E3907,C3907)</f>
        <v>#VALUE!</v>
      </c>
      <c r="K3907" t="str">
        <f t="shared" ref="K3907:K3970" si="246">IF(C3907=C3908,IF(E3907=E3908,"Regiões semelhantes","Nova composição"),"diferente")</f>
        <v>Regiões semelhantes</v>
      </c>
      <c r="L3907" t="str">
        <f t="shared" si="243"/>
        <v>diferente</v>
      </c>
    </row>
    <row r="3908" spans="1:12" x14ac:dyDescent="0.25">
      <c r="A3908" t="s">
        <v>7803</v>
      </c>
      <c r="B3908" t="s">
        <v>641</v>
      </c>
      <c r="C3908" t="s">
        <v>2959</v>
      </c>
      <c r="D3908" t="s">
        <v>645</v>
      </c>
      <c r="E3908" t="str">
        <f>VLOOKUP(VALUE(A3908),'REGIÕES DE SAÚDE E SEUS MUNICÍP'!$A$4:$C$5569,3,0)</f>
        <v>Secretaria Estadual de Saúde</v>
      </c>
      <c r="F3908" t="str">
        <f>VLOOKUP(G3908,'REGIÕES DE SAÚDE E SEUS MUNICÍP'!$A$4:$D$5569,4,0)</f>
        <v>Bonfim</v>
      </c>
      <c r="G3908">
        <f>VLOOKUP(VALUE(A3908),'REGIÕES DE SAÚDE E SEUS MUNICÍP'!$A$4:$A$5569,1,0)</f>
        <v>140015</v>
      </c>
      <c r="H3908" t="str">
        <f t="shared" si="244"/>
        <v>Mesmo município</v>
      </c>
      <c r="I3908" s="17" t="e">
        <f>VLOOKUP(C3908,'REGIÕES DE SAÚDE E SEUS MUNICÍP'!$C$4:$C$5569,1,0)</f>
        <v>#N/A</v>
      </c>
      <c r="J3908" t="e">
        <f t="shared" si="245"/>
        <v>#VALUE!</v>
      </c>
      <c r="K3908" t="str">
        <f t="shared" si="246"/>
        <v>Regiões semelhantes</v>
      </c>
      <c r="L3908" t="str">
        <f t="shared" ref="L3908:L3971" si="247">IF(E3908=E3907,"igual","diferente")</f>
        <v>igual</v>
      </c>
    </row>
    <row r="3909" spans="1:12" x14ac:dyDescent="0.25">
      <c r="A3909" t="s">
        <v>2775</v>
      </c>
      <c r="B3909" t="s">
        <v>641</v>
      </c>
      <c r="C3909" t="s">
        <v>2959</v>
      </c>
      <c r="D3909" t="s">
        <v>5256</v>
      </c>
      <c r="E3909" t="str">
        <f>VLOOKUP(VALUE(A3909),'REGIÕES DE SAÚDE E SEUS MUNICÍP'!$A$4:$C$5569,3,0)</f>
        <v>Secretaria Estadual de Saúde</v>
      </c>
      <c r="F3909" t="str">
        <f>VLOOKUP(G3909,'REGIÕES DE SAÚDE E SEUS MUNICÍP'!$A$4:$D$5569,4,0)</f>
        <v>Boa Vista</v>
      </c>
      <c r="G3909">
        <f>VLOOKUP(VALUE(A3909),'REGIÕES DE SAÚDE E SEUS MUNICÍP'!$A$4:$A$5569,1,0)</f>
        <v>140010</v>
      </c>
      <c r="H3909" t="str">
        <f t="shared" si="244"/>
        <v>Mesmo município</v>
      </c>
      <c r="I3909" s="17" t="e">
        <f>VLOOKUP(C3909,'REGIÕES DE SAÚDE E SEUS MUNICÍP'!$C$4:$C$5569,1,0)</f>
        <v>#N/A</v>
      </c>
      <c r="J3909" t="e">
        <f t="shared" si="245"/>
        <v>#VALUE!</v>
      </c>
      <c r="K3909" t="str">
        <f t="shared" si="246"/>
        <v>Regiões semelhantes</v>
      </c>
      <c r="L3909" t="str">
        <f t="shared" si="247"/>
        <v>igual</v>
      </c>
    </row>
    <row r="3910" spans="1:12" x14ac:dyDescent="0.25">
      <c r="A3910" t="s">
        <v>10796</v>
      </c>
      <c r="B3910" t="s">
        <v>641</v>
      </c>
      <c r="C3910" t="s">
        <v>2959</v>
      </c>
      <c r="D3910" t="s">
        <v>8746</v>
      </c>
      <c r="E3910" t="str">
        <f>VLOOKUP(VALUE(A3910),'REGIÕES DE SAÚDE E SEUS MUNICÍP'!$A$4:$C$5569,3,0)</f>
        <v>Secretaria Estadual de Saúde</v>
      </c>
      <c r="F3910" t="str">
        <f>VLOOKUP(G3910,'REGIÕES DE SAÚDE E SEUS MUNICÍP'!$A$4:$D$5569,4,0)</f>
        <v>Pacaraima</v>
      </c>
      <c r="G3910">
        <f>VLOOKUP(VALUE(A3910),'REGIÕES DE SAÚDE E SEUS MUNICÍP'!$A$4:$A$5569,1,0)</f>
        <v>140045</v>
      </c>
      <c r="H3910" t="str">
        <f t="shared" si="244"/>
        <v>Mesmo município</v>
      </c>
      <c r="I3910" s="17" t="e">
        <f>VLOOKUP(C3910,'REGIÕES DE SAÚDE E SEUS MUNICÍP'!$C$4:$C$5569,1,0)</f>
        <v>#N/A</v>
      </c>
      <c r="J3910" t="e">
        <f t="shared" si="245"/>
        <v>#VALUE!</v>
      </c>
      <c r="K3910" t="str">
        <f t="shared" si="246"/>
        <v>Regiões semelhantes</v>
      </c>
      <c r="L3910" t="str">
        <f t="shared" si="247"/>
        <v>igual</v>
      </c>
    </row>
    <row r="3911" spans="1:12" x14ac:dyDescent="0.25">
      <c r="A3911" t="s">
        <v>8418</v>
      </c>
      <c r="B3911" t="s">
        <v>641</v>
      </c>
      <c r="C3911" t="s">
        <v>2959</v>
      </c>
      <c r="D3911" t="s">
        <v>4439</v>
      </c>
      <c r="E3911" t="str">
        <f>VLOOKUP(VALUE(A3911),'REGIÕES DE SAÚDE E SEUS MUNICÍP'!$A$4:$C$5569,3,0)</f>
        <v>Secretaria Estadual de Saúde</v>
      </c>
      <c r="F3911" t="str">
        <f>VLOOKUP(G3911,'REGIÕES DE SAÚDE E SEUS MUNICÍP'!$A$4:$D$5569,4,0)</f>
        <v>Mucajaí</v>
      </c>
      <c r="G3911">
        <f>VLOOKUP(VALUE(A3911),'REGIÕES DE SAÚDE E SEUS MUNICÍP'!$A$4:$A$5569,1,0)</f>
        <v>140030</v>
      </c>
      <c r="H3911" t="str">
        <f t="shared" si="244"/>
        <v>Mesmo município</v>
      </c>
      <c r="I3911" s="17" t="e">
        <f>VLOOKUP(C3911,'REGIÕES DE SAÚDE E SEUS MUNICÍP'!$C$4:$C$5569,1,0)</f>
        <v>#N/A</v>
      </c>
      <c r="J3911" t="e">
        <f t="shared" si="245"/>
        <v>#VALUE!</v>
      </c>
      <c r="K3911" t="str">
        <f t="shared" si="246"/>
        <v>Regiões semelhantes</v>
      </c>
      <c r="L3911" t="str">
        <f t="shared" si="247"/>
        <v>igual</v>
      </c>
    </row>
    <row r="3912" spans="1:12" x14ac:dyDescent="0.25">
      <c r="A3912" t="s">
        <v>3601</v>
      </c>
      <c r="B3912" t="s">
        <v>641</v>
      </c>
      <c r="C3912" t="s">
        <v>2959</v>
      </c>
      <c r="D3912" t="s">
        <v>9005</v>
      </c>
      <c r="E3912" t="str">
        <f>VLOOKUP(VALUE(A3912),'REGIÕES DE SAÚDE E SEUS MUNICÍP'!$A$4:$C$5569,3,0)</f>
        <v>Secretaria Estadual de Saúde</v>
      </c>
      <c r="F3912" t="str">
        <f>VLOOKUP(G3912,'REGIÕES DE SAÚDE E SEUS MUNICÍP'!$A$4:$D$5569,4,0)</f>
        <v>Amajari</v>
      </c>
      <c r="G3912">
        <f>VLOOKUP(VALUE(A3912),'REGIÕES DE SAÚDE E SEUS MUNICÍP'!$A$4:$A$5569,1,0)</f>
        <v>140002</v>
      </c>
      <c r="H3912" t="str">
        <f t="shared" si="244"/>
        <v>Mesmo município</v>
      </c>
      <c r="I3912" s="17" t="e">
        <f>VLOOKUP(C3912,'REGIÕES DE SAÚDE E SEUS MUNICÍP'!$C$4:$C$5569,1,0)</f>
        <v>#N/A</v>
      </c>
      <c r="J3912" t="e">
        <f t="shared" si="245"/>
        <v>#VALUE!</v>
      </c>
      <c r="K3912" t="str">
        <f t="shared" si="246"/>
        <v>Regiões semelhantes</v>
      </c>
      <c r="L3912" t="str">
        <f t="shared" si="247"/>
        <v>igual</v>
      </c>
    </row>
    <row r="3913" spans="1:12" x14ac:dyDescent="0.25">
      <c r="A3913" t="s">
        <v>10613</v>
      </c>
      <c r="B3913" t="s">
        <v>641</v>
      </c>
      <c r="C3913" t="s">
        <v>2959</v>
      </c>
      <c r="D3913" t="s">
        <v>1550</v>
      </c>
      <c r="E3913" t="str">
        <f>VLOOKUP(VALUE(A3913),'REGIÕES DE SAÚDE E SEUS MUNICÍP'!$A$4:$C$5569,3,0)</f>
        <v>Secretaria Estadual de Saúde</v>
      </c>
      <c r="F3913" t="str">
        <f>VLOOKUP(G3913,'REGIÕES DE SAÚDE E SEUS MUNICÍP'!$A$4:$D$5569,4,0)</f>
        <v>Alto Alegre</v>
      </c>
      <c r="G3913">
        <f>VLOOKUP(VALUE(A3913),'REGIÕES DE SAÚDE E SEUS MUNICÍP'!$A$4:$A$5569,1,0)</f>
        <v>140005</v>
      </c>
      <c r="H3913" t="str">
        <f t="shared" si="244"/>
        <v>Mesmo município</v>
      </c>
      <c r="I3913" s="17" t="e">
        <f>VLOOKUP(C3913,'REGIÕES DE SAÚDE E SEUS MUNICÍP'!$C$4:$C$5569,1,0)</f>
        <v>#N/A</v>
      </c>
      <c r="J3913" t="e">
        <f t="shared" si="245"/>
        <v>#VALUE!</v>
      </c>
      <c r="K3913" t="str">
        <f t="shared" si="246"/>
        <v>Regiões semelhantes</v>
      </c>
      <c r="L3913" t="str">
        <f t="shared" si="247"/>
        <v>igual</v>
      </c>
    </row>
    <row r="3914" spans="1:12" x14ac:dyDescent="0.25">
      <c r="A3914" t="s">
        <v>8213</v>
      </c>
      <c r="B3914" t="s">
        <v>641</v>
      </c>
      <c r="C3914" t="s">
        <v>2959</v>
      </c>
      <c r="D3914" t="s">
        <v>4265</v>
      </c>
      <c r="E3914" t="str">
        <f>VLOOKUP(VALUE(A3914),'REGIÕES DE SAÚDE E SEUS MUNICÍP'!$A$4:$C$5569,3,0)</f>
        <v>Secretaria Estadual de Saúde</v>
      </c>
      <c r="F3914" t="str">
        <f>VLOOKUP(G3914,'REGIÕES DE SAÚDE E SEUS MUNICÍP'!$A$4:$D$5569,4,0)</f>
        <v>Uiramutã</v>
      </c>
      <c r="G3914">
        <f>VLOOKUP(VALUE(A3914),'REGIÕES DE SAÚDE E SEUS MUNICÍP'!$A$4:$A$5569,1,0)</f>
        <v>140070</v>
      </c>
      <c r="H3914" t="str">
        <f t="shared" si="244"/>
        <v>Mesmo município</v>
      </c>
      <c r="I3914" s="17" t="e">
        <f>VLOOKUP(C3914,'REGIÕES DE SAÚDE E SEUS MUNICÍP'!$C$4:$C$5569,1,0)</f>
        <v>#N/A</v>
      </c>
      <c r="J3914" t="e">
        <f t="shared" si="245"/>
        <v>#VALUE!</v>
      </c>
      <c r="K3914" t="str">
        <f t="shared" si="246"/>
        <v>Regiões semelhantes</v>
      </c>
      <c r="L3914" t="str">
        <f t="shared" si="247"/>
        <v>igual</v>
      </c>
    </row>
    <row r="3915" spans="1:12" x14ac:dyDescent="0.25">
      <c r="A3915" t="s">
        <v>5294</v>
      </c>
      <c r="B3915" t="s">
        <v>641</v>
      </c>
      <c r="C3915" t="s">
        <v>2959</v>
      </c>
      <c r="D3915" t="s">
        <v>3057</v>
      </c>
      <c r="E3915" t="str">
        <f>VLOOKUP(VALUE(A3915),'REGIÕES DE SAÚDE E SEUS MUNICÍP'!$A$4:$C$5569,3,0)</f>
        <v>Secretaria Estadual de Saúde</v>
      </c>
      <c r="F3915" t="str">
        <f>VLOOKUP(G3915,'REGIÕES DE SAÚDE E SEUS MUNICÍP'!$A$4:$D$5569,4,0)</f>
        <v>Normandia</v>
      </c>
      <c r="G3915">
        <f>VLOOKUP(VALUE(A3915),'REGIÕES DE SAÚDE E SEUS MUNICÍP'!$A$4:$A$5569,1,0)</f>
        <v>140040</v>
      </c>
      <c r="H3915" t="str">
        <f t="shared" si="244"/>
        <v>Mesmo município</v>
      </c>
      <c r="I3915" s="17" t="e">
        <f>VLOOKUP(C3915,'REGIÕES DE SAÚDE E SEUS MUNICÍP'!$C$4:$C$5569,1,0)</f>
        <v>#N/A</v>
      </c>
      <c r="J3915" t="e">
        <f t="shared" si="245"/>
        <v>#VALUE!</v>
      </c>
      <c r="K3915" t="str">
        <f t="shared" si="246"/>
        <v>diferente</v>
      </c>
      <c r="L3915" t="str">
        <f t="shared" si="247"/>
        <v>igual</v>
      </c>
    </row>
    <row r="3916" spans="1:12" x14ac:dyDescent="0.25">
      <c r="A3916" t="s">
        <v>10900</v>
      </c>
      <c r="B3916" t="s">
        <v>641</v>
      </c>
      <c r="C3916" t="s">
        <v>8614</v>
      </c>
      <c r="D3916" t="s">
        <v>2913</v>
      </c>
      <c r="E3916" t="str">
        <f>VLOOKUP(VALUE(A3916),'REGIÕES DE SAÚDE E SEUS MUNICÍP'!$A$4:$C$5569,3,0)</f>
        <v>Secretaria Estadual de Saúde</v>
      </c>
      <c r="F3916" t="str">
        <f>VLOOKUP(G3916,'REGIÕES DE SAÚDE E SEUS MUNICÍP'!$A$4:$D$5569,4,0)</f>
        <v>São Luiz</v>
      </c>
      <c r="G3916">
        <f>VLOOKUP(VALUE(A3916),'REGIÕES DE SAÚDE E SEUS MUNICÍP'!$A$4:$A$5569,1,0)</f>
        <v>140060</v>
      </c>
      <c r="H3916" t="str">
        <f t="shared" si="244"/>
        <v>Mesmo município</v>
      </c>
      <c r="I3916" s="17" t="str">
        <f>VLOOKUP(C3916,'REGIÕES DE SAÚDE E SEUS MUNICÍP'!$C$4:$C$5569,1,0)</f>
        <v>Sul</v>
      </c>
      <c r="J3916" t="e">
        <f t="shared" si="245"/>
        <v>#VALUE!</v>
      </c>
      <c r="K3916" t="str">
        <f t="shared" si="246"/>
        <v>Regiões semelhantes</v>
      </c>
      <c r="L3916" t="str">
        <f t="shared" si="247"/>
        <v>igual</v>
      </c>
    </row>
    <row r="3917" spans="1:12" x14ac:dyDescent="0.25">
      <c r="A3917" t="s">
        <v>2589</v>
      </c>
      <c r="B3917" t="s">
        <v>641</v>
      </c>
      <c r="C3917" t="s">
        <v>8614</v>
      </c>
      <c r="D3917" t="s">
        <v>10616</v>
      </c>
      <c r="E3917" t="str">
        <f>VLOOKUP(VALUE(A3917),'REGIÕES DE SAÚDE E SEUS MUNICÍP'!$A$4:$C$5569,3,0)</f>
        <v>Secretaria Estadual de Saúde</v>
      </c>
      <c r="F3917" t="str">
        <f>VLOOKUP(G3917,'REGIÕES DE SAÚDE E SEUS MUNICÍP'!$A$4:$D$5569,4,0)</f>
        <v>São João da Baliza</v>
      </c>
      <c r="G3917">
        <f>VLOOKUP(VALUE(A3917),'REGIÕES DE SAÚDE E SEUS MUNICÍP'!$A$4:$A$5569,1,0)</f>
        <v>140050</v>
      </c>
      <c r="H3917" t="str">
        <f t="shared" si="244"/>
        <v>Mesmo município</v>
      </c>
      <c r="I3917" s="17" t="str">
        <f>VLOOKUP(C3917,'REGIÕES DE SAÚDE E SEUS MUNICÍP'!$C$4:$C$5569,1,0)</f>
        <v>Sul</v>
      </c>
      <c r="J3917" t="e">
        <f t="shared" si="245"/>
        <v>#VALUE!</v>
      </c>
      <c r="K3917" t="str">
        <f t="shared" si="246"/>
        <v>Regiões semelhantes</v>
      </c>
      <c r="L3917" t="str">
        <f t="shared" si="247"/>
        <v>igual</v>
      </c>
    </row>
    <row r="3918" spans="1:12" x14ac:dyDescent="0.25">
      <c r="A3918" t="s">
        <v>9588</v>
      </c>
      <c r="B3918" t="s">
        <v>641</v>
      </c>
      <c r="C3918" t="s">
        <v>8614</v>
      </c>
      <c r="D3918" t="s">
        <v>6608</v>
      </c>
      <c r="E3918" t="str">
        <f>VLOOKUP(VALUE(A3918),'REGIÕES DE SAÚDE E SEUS MUNICÍP'!$A$4:$C$5569,3,0)</f>
        <v>Secretaria Estadual de Saúde</v>
      </c>
      <c r="F3918" t="str">
        <f>VLOOKUP(G3918,'REGIÕES DE SAÚDE E SEUS MUNICÍP'!$A$4:$D$5569,4,0)</f>
        <v>Rorainópolis</v>
      </c>
      <c r="G3918">
        <f>VLOOKUP(VALUE(A3918),'REGIÕES DE SAÚDE E SEUS MUNICÍP'!$A$4:$A$5569,1,0)</f>
        <v>140047</v>
      </c>
      <c r="H3918" t="str">
        <f t="shared" si="244"/>
        <v>Mesmo município</v>
      </c>
      <c r="I3918" s="17" t="str">
        <f>VLOOKUP(C3918,'REGIÕES DE SAÚDE E SEUS MUNICÍP'!$C$4:$C$5569,1,0)</f>
        <v>Sul</v>
      </c>
      <c r="J3918" t="e">
        <f t="shared" si="245"/>
        <v>#VALUE!</v>
      </c>
      <c r="K3918" t="str">
        <f t="shared" si="246"/>
        <v>Regiões semelhantes</v>
      </c>
      <c r="L3918" t="str">
        <f t="shared" si="247"/>
        <v>igual</v>
      </c>
    </row>
    <row r="3919" spans="1:12" x14ac:dyDescent="0.25">
      <c r="A3919" t="s">
        <v>3073</v>
      </c>
      <c r="B3919" t="s">
        <v>641</v>
      </c>
      <c r="C3919" t="s">
        <v>8614</v>
      </c>
      <c r="D3919" t="s">
        <v>3983</v>
      </c>
      <c r="E3919" t="str">
        <f>VLOOKUP(VALUE(A3919),'REGIÕES DE SAÚDE E SEUS MUNICÍP'!$A$4:$C$5569,3,0)</f>
        <v>Secretaria Estadual de Saúde</v>
      </c>
      <c r="F3919" t="str">
        <f>VLOOKUP(G3919,'REGIÕES DE SAÚDE E SEUS MUNICÍP'!$A$4:$D$5569,4,0)</f>
        <v>Caroebe</v>
      </c>
      <c r="G3919">
        <f>VLOOKUP(VALUE(A3919),'REGIÕES DE SAÚDE E SEUS MUNICÍP'!$A$4:$A$5569,1,0)</f>
        <v>140023</v>
      </c>
      <c r="H3919" t="str">
        <f t="shared" si="244"/>
        <v>Mesmo município</v>
      </c>
      <c r="I3919" s="17" t="str">
        <f>VLOOKUP(C3919,'REGIÕES DE SAÚDE E SEUS MUNICÍP'!$C$4:$C$5569,1,0)</f>
        <v>Sul</v>
      </c>
      <c r="J3919" t="e">
        <f t="shared" si="245"/>
        <v>#VALUE!</v>
      </c>
      <c r="K3919" t="str">
        <f t="shared" si="246"/>
        <v>Regiões semelhantes</v>
      </c>
      <c r="L3919" t="str">
        <f t="shared" si="247"/>
        <v>igual</v>
      </c>
    </row>
    <row r="3920" spans="1:12" x14ac:dyDescent="0.25">
      <c r="A3920" t="s">
        <v>11125</v>
      </c>
      <c r="B3920" t="s">
        <v>641</v>
      </c>
      <c r="C3920" t="s">
        <v>8614</v>
      </c>
      <c r="D3920" t="s">
        <v>7607</v>
      </c>
      <c r="E3920" t="str">
        <f>VLOOKUP(VALUE(A3920),'REGIÕES DE SAÚDE E SEUS MUNICÍP'!$A$4:$C$5569,3,0)</f>
        <v>Secretaria Estadual de Saúde</v>
      </c>
      <c r="F3920" t="str">
        <f>VLOOKUP(G3920,'REGIÕES DE SAÚDE E SEUS MUNICÍP'!$A$4:$D$5569,4,0)</f>
        <v>Caracaraí</v>
      </c>
      <c r="G3920">
        <f>VLOOKUP(VALUE(A3920),'REGIÕES DE SAÚDE E SEUS MUNICÍP'!$A$4:$A$5569,1,0)</f>
        <v>140020</v>
      </c>
      <c r="H3920" t="str">
        <f t="shared" si="244"/>
        <v>Mesmo município</v>
      </c>
      <c r="I3920" s="17" t="str">
        <f>VLOOKUP(C3920,'REGIÕES DE SAÚDE E SEUS MUNICÍP'!$C$4:$C$5569,1,0)</f>
        <v>Sul</v>
      </c>
      <c r="J3920" t="e">
        <f t="shared" si="245"/>
        <v>#VALUE!</v>
      </c>
      <c r="K3920" t="str">
        <f t="shared" si="246"/>
        <v>Regiões semelhantes</v>
      </c>
      <c r="L3920" t="str">
        <f t="shared" si="247"/>
        <v>igual</v>
      </c>
    </row>
    <row r="3921" spans="1:12" x14ac:dyDescent="0.25">
      <c r="A3921" t="s">
        <v>8965</v>
      </c>
      <c r="B3921" t="s">
        <v>641</v>
      </c>
      <c r="C3921" t="s">
        <v>8614</v>
      </c>
      <c r="D3921" t="s">
        <v>1374</v>
      </c>
      <c r="E3921" t="str">
        <f>VLOOKUP(VALUE(A3921),'REGIÕES DE SAÚDE E SEUS MUNICÍP'!$A$4:$C$5569,3,0)</f>
        <v>Secretaria Estadual de Saúde</v>
      </c>
      <c r="F3921" t="str">
        <f>VLOOKUP(G3921,'REGIÕES DE SAÚDE E SEUS MUNICÍP'!$A$4:$D$5569,4,0)</f>
        <v>Iracema</v>
      </c>
      <c r="G3921">
        <f>VLOOKUP(VALUE(A3921),'REGIÕES DE SAÚDE E SEUS MUNICÍP'!$A$4:$A$5569,1,0)</f>
        <v>140028</v>
      </c>
      <c r="H3921" t="str">
        <f t="shared" si="244"/>
        <v>Mesmo município</v>
      </c>
      <c r="I3921" s="17" t="str">
        <f>VLOOKUP(C3921,'REGIÕES DE SAÚDE E SEUS MUNICÍP'!$C$4:$C$5569,1,0)</f>
        <v>Sul</v>
      </c>
      <c r="J3921" t="e">
        <f t="shared" si="245"/>
        <v>#VALUE!</v>
      </c>
      <c r="K3921" t="str">
        <f t="shared" si="246"/>
        <v>diferente</v>
      </c>
      <c r="L3921" t="str">
        <f t="shared" si="247"/>
        <v>igual</v>
      </c>
    </row>
    <row r="3922" spans="1:12" x14ac:dyDescent="0.25">
      <c r="A3922" t="s">
        <v>3955</v>
      </c>
      <c r="B3922" t="s">
        <v>6719</v>
      </c>
      <c r="C3922" t="s">
        <v>5725</v>
      </c>
      <c r="D3922" t="s">
        <v>1942</v>
      </c>
      <c r="E3922" t="str">
        <f>VLOOKUP(VALUE(A3922),'REGIÕES DE SAÚDE E SEUS MUNICÍP'!$A$4:$C$5569,3,0)</f>
        <v>CRS 04 Santa Maria</v>
      </c>
      <c r="F3922" t="str">
        <f>VLOOKUP(G3922,'REGIÕES DE SAÚDE E SEUS MUNICÍP'!$A$4:$D$5569,4,0)</f>
        <v>São Martinho da Serra</v>
      </c>
      <c r="G3922">
        <f>VLOOKUP(VALUE(A3922),'REGIÕES DE SAÚDE E SEUS MUNICÍP'!$A$4:$A$5569,1,0)</f>
        <v>431912</v>
      </c>
      <c r="H3922" t="str">
        <f t="shared" si="244"/>
        <v>Mesmo município</v>
      </c>
      <c r="I3922" s="17" t="e">
        <f>VLOOKUP(C3922,'REGIÕES DE SAÚDE E SEUS MUNICÍP'!$C$4:$C$5569,1,0)</f>
        <v>#N/A</v>
      </c>
      <c r="J3922" t="e">
        <f t="shared" si="245"/>
        <v>#VALUE!</v>
      </c>
      <c r="K3922" t="str">
        <f t="shared" si="246"/>
        <v>Regiões semelhantes</v>
      </c>
      <c r="L3922" t="str">
        <f t="shared" si="247"/>
        <v>diferente</v>
      </c>
    </row>
    <row r="3923" spans="1:12" x14ac:dyDescent="0.25">
      <c r="A3923" t="s">
        <v>8265</v>
      </c>
      <c r="B3923" t="s">
        <v>6719</v>
      </c>
      <c r="C3923" t="s">
        <v>5725</v>
      </c>
      <c r="D3923" t="s">
        <v>10681</v>
      </c>
      <c r="E3923" t="str">
        <f>VLOOKUP(VALUE(A3923),'REGIÕES DE SAÚDE E SEUS MUNICÍP'!$A$4:$C$5569,3,0)</f>
        <v>CRS 04 Santa Maria</v>
      </c>
      <c r="F3923" t="str">
        <f>VLOOKUP(G3923,'REGIÕES DE SAÚDE E SEUS MUNICÍP'!$A$4:$D$5569,4,0)</f>
        <v>São João do Polêsine</v>
      </c>
      <c r="G3923">
        <f>VLOOKUP(VALUE(A3923),'REGIÕES DE SAÚDE E SEUS MUNICÍP'!$A$4:$A$5569,1,0)</f>
        <v>431843</v>
      </c>
      <c r="H3923" t="str">
        <f t="shared" si="244"/>
        <v>Mesmo município</v>
      </c>
      <c r="I3923" s="17" t="e">
        <f>VLOOKUP(C3923,'REGIÕES DE SAÚDE E SEUS MUNICÍP'!$C$4:$C$5569,1,0)</f>
        <v>#N/A</v>
      </c>
      <c r="J3923" t="e">
        <f t="shared" si="245"/>
        <v>#VALUE!</v>
      </c>
      <c r="K3923" t="str">
        <f t="shared" si="246"/>
        <v>Regiões semelhantes</v>
      </c>
      <c r="L3923" t="str">
        <f t="shared" si="247"/>
        <v>igual</v>
      </c>
    </row>
    <row r="3924" spans="1:12" x14ac:dyDescent="0.25">
      <c r="A3924" t="s">
        <v>7848</v>
      </c>
      <c r="B3924" t="s">
        <v>6719</v>
      </c>
      <c r="C3924" t="s">
        <v>5725</v>
      </c>
      <c r="D3924" t="s">
        <v>1421</v>
      </c>
      <c r="E3924" t="str">
        <f>VLOOKUP(VALUE(A3924),'REGIÕES DE SAÚDE E SEUS MUNICÍP'!$A$4:$C$5569,3,0)</f>
        <v>CRS 04 Santa Maria</v>
      </c>
      <c r="F3924" t="str">
        <f>VLOOKUP(G3924,'REGIÕES DE SAÚDE E SEUS MUNICÍP'!$A$4:$D$5569,4,0)</f>
        <v>São Sepé</v>
      </c>
      <c r="G3924">
        <f>VLOOKUP(VALUE(A3924),'REGIÕES DE SAÚDE E SEUS MUNICÍP'!$A$4:$A$5569,1,0)</f>
        <v>431960</v>
      </c>
      <c r="H3924" t="str">
        <f t="shared" si="244"/>
        <v>Mesmo município</v>
      </c>
      <c r="I3924" s="17" t="e">
        <f>VLOOKUP(C3924,'REGIÕES DE SAÚDE E SEUS MUNICÍP'!$C$4:$C$5569,1,0)</f>
        <v>#N/A</v>
      </c>
      <c r="J3924" t="e">
        <f t="shared" si="245"/>
        <v>#VALUE!</v>
      </c>
      <c r="K3924" t="str">
        <f t="shared" si="246"/>
        <v>Regiões semelhantes</v>
      </c>
      <c r="L3924" t="str">
        <f t="shared" si="247"/>
        <v>igual</v>
      </c>
    </row>
    <row r="3925" spans="1:12" x14ac:dyDescent="0.25">
      <c r="A3925" t="s">
        <v>6983</v>
      </c>
      <c r="B3925" t="s">
        <v>6719</v>
      </c>
      <c r="C3925" t="s">
        <v>5725</v>
      </c>
      <c r="D3925" t="s">
        <v>4955</v>
      </c>
      <c r="E3925" t="str">
        <f>VLOOKUP(VALUE(A3925),'REGIÕES DE SAÚDE E SEUS MUNICÍP'!$A$4:$C$5569,3,0)</f>
        <v>CRS 04 Santa Maria</v>
      </c>
      <c r="F3925" t="str">
        <f>VLOOKUP(G3925,'REGIÕES DE SAÚDE E SEUS MUNICÍP'!$A$4:$D$5569,4,0)</f>
        <v>Agudo</v>
      </c>
      <c r="G3925">
        <f>VLOOKUP(VALUE(A3925),'REGIÕES DE SAÚDE E SEUS MUNICÍP'!$A$4:$A$5569,1,0)</f>
        <v>430010</v>
      </c>
      <c r="H3925" t="str">
        <f t="shared" si="244"/>
        <v>Mesmo município</v>
      </c>
      <c r="I3925" s="17" t="e">
        <f>VLOOKUP(C3925,'REGIÕES DE SAÚDE E SEUS MUNICÍP'!$C$4:$C$5569,1,0)</f>
        <v>#N/A</v>
      </c>
      <c r="J3925" t="e">
        <f t="shared" si="245"/>
        <v>#VALUE!</v>
      </c>
      <c r="K3925" t="str">
        <f t="shared" si="246"/>
        <v>Regiões semelhantes</v>
      </c>
      <c r="L3925" t="str">
        <f t="shared" si="247"/>
        <v>igual</v>
      </c>
    </row>
    <row r="3926" spans="1:12" x14ac:dyDescent="0.25">
      <c r="A3926" t="s">
        <v>8489</v>
      </c>
      <c r="B3926" t="s">
        <v>6719</v>
      </c>
      <c r="C3926" t="s">
        <v>5725</v>
      </c>
      <c r="D3926" t="s">
        <v>9928</v>
      </c>
      <c r="E3926" t="str">
        <f>VLOOKUP(VALUE(A3926),'REGIÕES DE SAÚDE E SEUS MUNICÍP'!$A$4:$C$5569,3,0)</f>
        <v>CRS 04 Santa Maria</v>
      </c>
      <c r="F3926" t="str">
        <f>VLOOKUP(G3926,'REGIÕES DE SAÚDE E SEUS MUNICÍP'!$A$4:$D$5569,4,0)</f>
        <v>Pinhal Grande</v>
      </c>
      <c r="G3926">
        <f>VLOOKUP(VALUE(A3926),'REGIÕES DE SAÚDE E SEUS MUNICÍP'!$A$4:$A$5569,1,0)</f>
        <v>431447</v>
      </c>
      <c r="H3926" t="str">
        <f t="shared" si="244"/>
        <v>Mesmo município</v>
      </c>
      <c r="I3926" s="17" t="e">
        <f>VLOOKUP(C3926,'REGIÕES DE SAÚDE E SEUS MUNICÍP'!$C$4:$C$5569,1,0)</f>
        <v>#N/A</v>
      </c>
      <c r="J3926" t="e">
        <f t="shared" si="245"/>
        <v>#VALUE!</v>
      </c>
      <c r="K3926" t="str">
        <f t="shared" si="246"/>
        <v>Regiões semelhantes</v>
      </c>
      <c r="L3926" t="str">
        <f t="shared" si="247"/>
        <v>igual</v>
      </c>
    </row>
    <row r="3927" spans="1:12" x14ac:dyDescent="0.25">
      <c r="A3927" t="s">
        <v>4127</v>
      </c>
      <c r="B3927" t="s">
        <v>6719</v>
      </c>
      <c r="C3927" t="s">
        <v>5725</v>
      </c>
      <c r="D3927" t="s">
        <v>5575</v>
      </c>
      <c r="E3927" t="str">
        <f>VLOOKUP(VALUE(A3927),'REGIÕES DE SAÚDE E SEUS MUNICÍP'!$A$4:$C$5569,3,0)</f>
        <v>CRS 04 Santa Maria</v>
      </c>
      <c r="F3927" t="str">
        <f>VLOOKUP(G3927,'REGIÕES DE SAÚDE E SEUS MUNICÍP'!$A$4:$D$5569,4,0)</f>
        <v>Silveira Martins</v>
      </c>
      <c r="G3927">
        <f>VLOOKUP(VALUE(A3927),'REGIÕES DE SAÚDE E SEUS MUNICÍP'!$A$4:$A$5569,1,0)</f>
        <v>432065</v>
      </c>
      <c r="H3927" t="str">
        <f t="shared" si="244"/>
        <v>Mesmo município</v>
      </c>
      <c r="I3927" s="17" t="e">
        <f>VLOOKUP(C3927,'REGIÕES DE SAÚDE E SEUS MUNICÍP'!$C$4:$C$5569,1,0)</f>
        <v>#N/A</v>
      </c>
      <c r="J3927" t="e">
        <f t="shared" si="245"/>
        <v>#VALUE!</v>
      </c>
      <c r="K3927" t="str">
        <f t="shared" si="246"/>
        <v>Regiões semelhantes</v>
      </c>
      <c r="L3927" t="str">
        <f t="shared" si="247"/>
        <v>igual</v>
      </c>
    </row>
    <row r="3928" spans="1:12" x14ac:dyDescent="0.25">
      <c r="A3928" t="s">
        <v>8567</v>
      </c>
      <c r="B3928" t="s">
        <v>6719</v>
      </c>
      <c r="C3928" t="s">
        <v>5725</v>
      </c>
      <c r="D3928" t="s">
        <v>1518</v>
      </c>
      <c r="E3928" t="str">
        <f>VLOOKUP(VALUE(A3928),'REGIÕES DE SAÚDE E SEUS MUNICÍP'!$A$4:$C$5569,3,0)</f>
        <v>CRS 04 Santa Maria</v>
      </c>
      <c r="F3928" t="str">
        <f>VLOOKUP(G3928,'REGIÕES DE SAÚDE E SEUS MUNICÍP'!$A$4:$D$5569,4,0)</f>
        <v>Toropi</v>
      </c>
      <c r="G3928">
        <f>VLOOKUP(VALUE(A3928),'REGIÕES DE SAÚDE E SEUS MUNICÍP'!$A$4:$A$5569,1,0)</f>
        <v>432149</v>
      </c>
      <c r="H3928" t="str">
        <f t="shared" si="244"/>
        <v>Mesmo município</v>
      </c>
      <c r="I3928" s="17" t="e">
        <f>VLOOKUP(C3928,'REGIÕES DE SAÚDE E SEUS MUNICÍP'!$C$4:$C$5569,1,0)</f>
        <v>#N/A</v>
      </c>
      <c r="J3928" t="e">
        <f t="shared" si="245"/>
        <v>#VALUE!</v>
      </c>
      <c r="K3928" t="str">
        <f t="shared" si="246"/>
        <v>Regiões semelhantes</v>
      </c>
      <c r="L3928" t="str">
        <f t="shared" si="247"/>
        <v>igual</v>
      </c>
    </row>
    <row r="3929" spans="1:12" x14ac:dyDescent="0.25">
      <c r="A3929" t="s">
        <v>5927</v>
      </c>
      <c r="B3929" t="s">
        <v>6719</v>
      </c>
      <c r="C3929" t="s">
        <v>5725</v>
      </c>
      <c r="D3929" t="s">
        <v>7930</v>
      </c>
      <c r="E3929" t="str">
        <f>VLOOKUP(VALUE(A3929),'REGIÕES DE SAÚDE E SEUS MUNICÍP'!$A$4:$C$5569,3,0)</f>
        <v>CRS 04 Santa Maria</v>
      </c>
      <c r="F3929" t="str">
        <f>VLOOKUP(G3929,'REGIÕES DE SAÚDE E SEUS MUNICÍP'!$A$4:$D$5569,4,0)</f>
        <v>Vila Nova do Sul</v>
      </c>
      <c r="G3929">
        <f>VLOOKUP(VALUE(A3929),'REGIÕES DE SAÚDE E SEUS MUNICÍP'!$A$4:$A$5569,1,0)</f>
        <v>432345</v>
      </c>
      <c r="H3929" t="str">
        <f t="shared" si="244"/>
        <v>Mesmo município</v>
      </c>
      <c r="I3929" s="17" t="e">
        <f>VLOOKUP(C3929,'REGIÕES DE SAÚDE E SEUS MUNICÍP'!$C$4:$C$5569,1,0)</f>
        <v>#N/A</v>
      </c>
      <c r="J3929" t="e">
        <f t="shared" si="245"/>
        <v>#VALUE!</v>
      </c>
      <c r="K3929" t="str">
        <f t="shared" si="246"/>
        <v>Regiões semelhantes</v>
      </c>
      <c r="L3929" t="str">
        <f t="shared" si="247"/>
        <v>igual</v>
      </c>
    </row>
    <row r="3930" spans="1:12" x14ac:dyDescent="0.25">
      <c r="A3930" t="s">
        <v>7449</v>
      </c>
      <c r="B3930" t="s">
        <v>6719</v>
      </c>
      <c r="C3930" t="s">
        <v>5725</v>
      </c>
      <c r="D3930" t="s">
        <v>1964</v>
      </c>
      <c r="E3930" t="str">
        <f>VLOOKUP(VALUE(A3930),'REGIÕES DE SAÚDE E SEUS MUNICÍP'!$A$4:$C$5569,3,0)</f>
        <v>CRS 04 Santa Maria</v>
      </c>
      <c r="F3930" t="str">
        <f>VLOOKUP(G3930,'REGIÕES DE SAÚDE E SEUS MUNICÍP'!$A$4:$D$5569,4,0)</f>
        <v>Dona Francisca</v>
      </c>
      <c r="G3930">
        <f>VLOOKUP(VALUE(A3930),'REGIÕES DE SAÚDE E SEUS MUNICÍP'!$A$4:$A$5569,1,0)</f>
        <v>430670</v>
      </c>
      <c r="H3930" t="str">
        <f t="shared" si="244"/>
        <v>Mesmo município</v>
      </c>
      <c r="I3930" s="17" t="e">
        <f>VLOOKUP(C3930,'REGIÕES DE SAÚDE E SEUS MUNICÍP'!$C$4:$C$5569,1,0)</f>
        <v>#N/A</v>
      </c>
      <c r="J3930" t="e">
        <f t="shared" si="245"/>
        <v>#VALUE!</v>
      </c>
      <c r="K3930" t="str">
        <f t="shared" si="246"/>
        <v>Regiões semelhantes</v>
      </c>
      <c r="L3930" t="str">
        <f t="shared" si="247"/>
        <v>igual</v>
      </c>
    </row>
    <row r="3931" spans="1:12" x14ac:dyDescent="0.25">
      <c r="A3931" t="s">
        <v>4555</v>
      </c>
      <c r="B3931" t="s">
        <v>6719</v>
      </c>
      <c r="C3931" t="s">
        <v>5725</v>
      </c>
      <c r="D3931" t="s">
        <v>1411</v>
      </c>
      <c r="E3931" t="str">
        <f>VLOOKUP(VALUE(A3931),'REGIÕES DE SAÚDE E SEUS MUNICÍP'!$A$4:$C$5569,3,0)</f>
        <v>CRS 04 Santa Maria</v>
      </c>
      <c r="F3931" t="str">
        <f>VLOOKUP(G3931,'REGIÕES DE SAÚDE E SEUS MUNICÍP'!$A$4:$D$5569,4,0)</f>
        <v>Faxinal do Soturno</v>
      </c>
      <c r="G3931">
        <f>VLOOKUP(VALUE(A3931),'REGIÕES DE SAÚDE E SEUS MUNICÍP'!$A$4:$A$5569,1,0)</f>
        <v>430800</v>
      </c>
      <c r="H3931" t="str">
        <f t="shared" si="244"/>
        <v>Mesmo município</v>
      </c>
      <c r="I3931" s="17" t="e">
        <f>VLOOKUP(C3931,'REGIÕES DE SAÚDE E SEUS MUNICÍP'!$C$4:$C$5569,1,0)</f>
        <v>#N/A</v>
      </c>
      <c r="J3931" t="e">
        <f t="shared" si="245"/>
        <v>#VALUE!</v>
      </c>
      <c r="K3931" t="str">
        <f t="shared" si="246"/>
        <v>Regiões semelhantes</v>
      </c>
      <c r="L3931" t="str">
        <f t="shared" si="247"/>
        <v>igual</v>
      </c>
    </row>
    <row r="3932" spans="1:12" x14ac:dyDescent="0.25">
      <c r="A3932" t="s">
        <v>4383</v>
      </c>
      <c r="B3932" t="s">
        <v>6719</v>
      </c>
      <c r="C3932" t="s">
        <v>5725</v>
      </c>
      <c r="D3932" t="s">
        <v>2315</v>
      </c>
      <c r="E3932" t="str">
        <f>VLOOKUP(VALUE(A3932),'REGIÕES DE SAÚDE E SEUS MUNICÍP'!$A$4:$C$5569,3,0)</f>
        <v>CRS 04 Santa Maria</v>
      </c>
      <c r="F3932" t="str">
        <f>VLOOKUP(G3932,'REGIÕES DE SAÚDE E SEUS MUNICÍP'!$A$4:$D$5569,4,0)</f>
        <v>Formigueiro</v>
      </c>
      <c r="G3932">
        <f>VLOOKUP(VALUE(A3932),'REGIÕES DE SAÚDE E SEUS MUNICÍP'!$A$4:$A$5569,1,0)</f>
        <v>430840</v>
      </c>
      <c r="H3932" t="str">
        <f t="shared" si="244"/>
        <v>Mesmo município</v>
      </c>
      <c r="I3932" s="17" t="e">
        <f>VLOOKUP(C3932,'REGIÕES DE SAÚDE E SEUS MUNICÍP'!$C$4:$C$5569,1,0)</f>
        <v>#N/A</v>
      </c>
      <c r="J3932" t="e">
        <f t="shared" si="245"/>
        <v>#VALUE!</v>
      </c>
      <c r="K3932" t="str">
        <f t="shared" si="246"/>
        <v>Regiões semelhantes</v>
      </c>
      <c r="L3932" t="str">
        <f t="shared" si="247"/>
        <v>igual</v>
      </c>
    </row>
    <row r="3933" spans="1:12" x14ac:dyDescent="0.25">
      <c r="A3933" t="s">
        <v>3084</v>
      </c>
      <c r="B3933" t="s">
        <v>6719</v>
      </c>
      <c r="C3933" t="s">
        <v>5725</v>
      </c>
      <c r="D3933" t="s">
        <v>2707</v>
      </c>
      <c r="E3933" t="str">
        <f>VLOOKUP(VALUE(A3933),'REGIÕES DE SAÚDE E SEUS MUNICÍP'!$A$4:$C$5569,3,0)</f>
        <v>CRS 04 Santa Maria</v>
      </c>
      <c r="F3933" t="str">
        <f>VLOOKUP(G3933,'REGIÕES DE SAÚDE E SEUS MUNICÍP'!$A$4:$D$5569,4,0)</f>
        <v>Itaara</v>
      </c>
      <c r="G3933">
        <f>VLOOKUP(VALUE(A3933),'REGIÕES DE SAÚDE E SEUS MUNICÍP'!$A$4:$A$5569,1,0)</f>
        <v>431053</v>
      </c>
      <c r="H3933" t="str">
        <f t="shared" si="244"/>
        <v>Mesmo município</v>
      </c>
      <c r="I3933" s="17" t="e">
        <f>VLOOKUP(C3933,'REGIÕES DE SAÚDE E SEUS MUNICÍP'!$C$4:$C$5569,1,0)</f>
        <v>#N/A</v>
      </c>
      <c r="J3933" t="e">
        <f t="shared" si="245"/>
        <v>#VALUE!</v>
      </c>
      <c r="K3933" t="str">
        <f t="shared" si="246"/>
        <v>Regiões semelhantes</v>
      </c>
      <c r="L3933" t="str">
        <f t="shared" si="247"/>
        <v>igual</v>
      </c>
    </row>
    <row r="3934" spans="1:12" x14ac:dyDescent="0.25">
      <c r="A3934" t="s">
        <v>10576</v>
      </c>
      <c r="B3934" t="s">
        <v>6719</v>
      </c>
      <c r="C3934" t="s">
        <v>5725</v>
      </c>
      <c r="D3934" t="s">
        <v>1315</v>
      </c>
      <c r="E3934" t="str">
        <f>VLOOKUP(VALUE(A3934),'REGIÕES DE SAÚDE E SEUS MUNICÍP'!$A$4:$C$5569,3,0)</f>
        <v>CRS 04 Santa Maria</v>
      </c>
      <c r="F3934" t="str">
        <f>VLOOKUP(G3934,'REGIÕES DE SAÚDE E SEUS MUNICÍP'!$A$4:$D$5569,4,0)</f>
        <v>Ivorá</v>
      </c>
      <c r="G3934">
        <f>VLOOKUP(VALUE(A3934),'REGIÕES DE SAÚDE E SEUS MUNICÍP'!$A$4:$A$5569,1,0)</f>
        <v>431075</v>
      </c>
      <c r="H3934" t="str">
        <f t="shared" si="244"/>
        <v>Mesmo município</v>
      </c>
      <c r="I3934" s="17" t="e">
        <f>VLOOKUP(C3934,'REGIÕES DE SAÚDE E SEUS MUNICÍP'!$C$4:$C$5569,1,0)</f>
        <v>#N/A</v>
      </c>
      <c r="J3934" t="e">
        <f t="shared" si="245"/>
        <v>#VALUE!</v>
      </c>
      <c r="K3934" t="str">
        <f t="shared" si="246"/>
        <v>Regiões semelhantes</v>
      </c>
      <c r="L3934" t="str">
        <f t="shared" si="247"/>
        <v>igual</v>
      </c>
    </row>
    <row r="3935" spans="1:12" x14ac:dyDescent="0.25">
      <c r="A3935" t="s">
        <v>685</v>
      </c>
      <c r="B3935" t="s">
        <v>6719</v>
      </c>
      <c r="C3935" t="s">
        <v>5725</v>
      </c>
      <c r="D3935" t="s">
        <v>9628</v>
      </c>
      <c r="E3935" t="str">
        <f>VLOOKUP(VALUE(A3935),'REGIÕES DE SAÚDE E SEUS MUNICÍP'!$A$4:$C$5569,3,0)</f>
        <v>CRS 04 Santa Maria</v>
      </c>
      <c r="F3935" t="str">
        <f>VLOOKUP(G3935,'REGIÕES DE SAÚDE E SEUS MUNICÍP'!$A$4:$D$5569,4,0)</f>
        <v>Júlio de Castilhos</v>
      </c>
      <c r="G3935">
        <f>VLOOKUP(VALUE(A3935),'REGIÕES DE SAÚDE E SEUS MUNICÍP'!$A$4:$A$5569,1,0)</f>
        <v>431120</v>
      </c>
      <c r="H3935" t="str">
        <f t="shared" si="244"/>
        <v>Mesmo município</v>
      </c>
      <c r="I3935" s="17" t="e">
        <f>VLOOKUP(C3935,'REGIÕES DE SAÚDE E SEUS MUNICÍP'!$C$4:$C$5569,1,0)</f>
        <v>#N/A</v>
      </c>
      <c r="J3935" t="e">
        <f t="shared" si="245"/>
        <v>#VALUE!</v>
      </c>
      <c r="K3935" t="str">
        <f t="shared" si="246"/>
        <v>Regiões semelhantes</v>
      </c>
      <c r="L3935" t="str">
        <f t="shared" si="247"/>
        <v>igual</v>
      </c>
    </row>
    <row r="3936" spans="1:12" x14ac:dyDescent="0.25">
      <c r="A3936" t="s">
        <v>572</v>
      </c>
      <c r="B3936" t="s">
        <v>6719</v>
      </c>
      <c r="C3936" t="s">
        <v>5725</v>
      </c>
      <c r="D3936" t="s">
        <v>10530</v>
      </c>
      <c r="E3936" t="str">
        <f>VLOOKUP(VALUE(A3936),'REGIÕES DE SAÚDE E SEUS MUNICÍP'!$A$4:$C$5569,3,0)</f>
        <v>CRS 04 Santa Maria</v>
      </c>
      <c r="F3936" t="str">
        <f>VLOOKUP(G3936,'REGIÕES DE SAÚDE E SEUS MUNICÍP'!$A$4:$D$5569,4,0)</f>
        <v>Dilermando de Aguiar</v>
      </c>
      <c r="G3936">
        <f>VLOOKUP(VALUE(A3936),'REGIÕES DE SAÚDE E SEUS MUNICÍP'!$A$4:$A$5569,1,0)</f>
        <v>430637</v>
      </c>
      <c r="H3936" t="str">
        <f t="shared" si="244"/>
        <v>Mesmo município</v>
      </c>
      <c r="I3936" s="17" t="e">
        <f>VLOOKUP(C3936,'REGIÕES DE SAÚDE E SEUS MUNICÍP'!$C$4:$C$5569,1,0)</f>
        <v>#N/A</v>
      </c>
      <c r="J3936" t="e">
        <f t="shared" si="245"/>
        <v>#VALUE!</v>
      </c>
      <c r="K3936" t="str">
        <f t="shared" si="246"/>
        <v>Regiões semelhantes</v>
      </c>
      <c r="L3936" t="str">
        <f t="shared" si="247"/>
        <v>igual</v>
      </c>
    </row>
    <row r="3937" spans="1:12" x14ac:dyDescent="0.25">
      <c r="A3937" t="s">
        <v>7118</v>
      </c>
      <c r="B3937" t="s">
        <v>6719</v>
      </c>
      <c r="C3937" t="s">
        <v>5725</v>
      </c>
      <c r="D3937" t="s">
        <v>3663</v>
      </c>
      <c r="E3937" t="str">
        <f>VLOOKUP(VALUE(A3937),'REGIÕES DE SAÚDE E SEUS MUNICÍP'!$A$4:$C$5569,3,0)</f>
        <v>CRS 04 Santa Maria</v>
      </c>
      <c r="F3937" t="str">
        <f>VLOOKUP(G3937,'REGIÕES DE SAÚDE E SEUS MUNICÍP'!$A$4:$D$5569,4,0)</f>
        <v>Nova Palma</v>
      </c>
      <c r="G3937">
        <f>VLOOKUP(VALUE(A3937),'REGIÕES DE SAÚDE E SEUS MUNICÍP'!$A$4:$A$5569,1,0)</f>
        <v>431310</v>
      </c>
      <c r="H3937" t="str">
        <f t="shared" si="244"/>
        <v>Mesmo município</v>
      </c>
      <c r="I3937" s="17" t="e">
        <f>VLOOKUP(C3937,'REGIÕES DE SAÚDE E SEUS MUNICÍP'!$C$4:$C$5569,1,0)</f>
        <v>#N/A</v>
      </c>
      <c r="J3937" t="e">
        <f t="shared" si="245"/>
        <v>#VALUE!</v>
      </c>
      <c r="K3937" t="str">
        <f t="shared" si="246"/>
        <v>Regiões semelhantes</v>
      </c>
      <c r="L3937" t="str">
        <f t="shared" si="247"/>
        <v>igual</v>
      </c>
    </row>
    <row r="3938" spans="1:12" x14ac:dyDescent="0.25">
      <c r="A3938" t="s">
        <v>3319</v>
      </c>
      <c r="B3938" t="s">
        <v>6719</v>
      </c>
      <c r="C3938" t="s">
        <v>5725</v>
      </c>
      <c r="D3938" t="s">
        <v>4958</v>
      </c>
      <c r="E3938" t="str">
        <f>VLOOKUP(VALUE(A3938),'REGIÕES DE SAÚDE E SEUS MUNICÍP'!$A$4:$C$5569,3,0)</f>
        <v>CRS 04 Santa Maria</v>
      </c>
      <c r="F3938" t="str">
        <f>VLOOKUP(G3938,'REGIÕES DE SAÚDE E SEUS MUNICÍP'!$A$4:$D$5569,4,0)</f>
        <v>Paraíso do Sul</v>
      </c>
      <c r="G3938">
        <f>VLOOKUP(VALUE(A3938),'REGIÕES DE SAÚDE E SEUS MUNICÍP'!$A$4:$A$5569,1,0)</f>
        <v>431402</v>
      </c>
      <c r="H3938" t="str">
        <f t="shared" si="244"/>
        <v>Mesmo município</v>
      </c>
      <c r="I3938" s="17" t="e">
        <f>VLOOKUP(C3938,'REGIÕES DE SAÚDE E SEUS MUNICÍP'!$C$4:$C$5569,1,0)</f>
        <v>#N/A</v>
      </c>
      <c r="J3938" t="e">
        <f t="shared" si="245"/>
        <v>#VALUE!</v>
      </c>
      <c r="K3938" t="str">
        <f t="shared" si="246"/>
        <v>Regiões semelhantes</v>
      </c>
      <c r="L3938" t="str">
        <f t="shared" si="247"/>
        <v>igual</v>
      </c>
    </row>
    <row r="3939" spans="1:12" x14ac:dyDescent="0.25">
      <c r="A3939" t="s">
        <v>8350</v>
      </c>
      <c r="B3939" t="s">
        <v>6719</v>
      </c>
      <c r="C3939" t="s">
        <v>5725</v>
      </c>
      <c r="D3939" t="s">
        <v>10084</v>
      </c>
      <c r="E3939" t="str">
        <f>VLOOKUP(VALUE(A3939),'REGIÕES DE SAÚDE E SEUS MUNICÍP'!$A$4:$C$5569,3,0)</f>
        <v>CRS 04 Santa Maria</v>
      </c>
      <c r="F3939" t="str">
        <f>VLOOKUP(G3939,'REGIÕES DE SAÚDE E SEUS MUNICÍP'!$A$4:$D$5569,4,0)</f>
        <v>Quevedos</v>
      </c>
      <c r="G3939">
        <f>VLOOKUP(VALUE(A3939),'REGIÕES DE SAÚDE E SEUS MUNICÍP'!$A$4:$A$5569,1,0)</f>
        <v>431532</v>
      </c>
      <c r="H3939" t="str">
        <f t="shared" si="244"/>
        <v>Mesmo município</v>
      </c>
      <c r="I3939" s="17" t="e">
        <f>VLOOKUP(C3939,'REGIÕES DE SAÚDE E SEUS MUNICÍP'!$C$4:$C$5569,1,0)</f>
        <v>#N/A</v>
      </c>
      <c r="J3939" t="e">
        <f t="shared" si="245"/>
        <v>#VALUE!</v>
      </c>
      <c r="K3939" t="str">
        <f t="shared" si="246"/>
        <v>Regiões semelhantes</v>
      </c>
      <c r="L3939" t="str">
        <f t="shared" si="247"/>
        <v>igual</v>
      </c>
    </row>
    <row r="3940" spans="1:12" x14ac:dyDescent="0.25">
      <c r="A3940" t="s">
        <v>912</v>
      </c>
      <c r="B3940" t="s">
        <v>6719</v>
      </c>
      <c r="C3940" t="s">
        <v>5725</v>
      </c>
      <c r="D3940" t="s">
        <v>2600</v>
      </c>
      <c r="E3940" t="str">
        <f>VLOOKUP(VALUE(A3940),'REGIÕES DE SAÚDE E SEUS MUNICÍP'!$A$4:$C$5569,3,0)</f>
        <v>CRS 04 Santa Maria</v>
      </c>
      <c r="F3940" t="str">
        <f>VLOOKUP(G3940,'REGIÕES DE SAÚDE E SEUS MUNICÍP'!$A$4:$D$5569,4,0)</f>
        <v>Restinga Seca</v>
      </c>
      <c r="G3940">
        <f>VLOOKUP(VALUE(A3940),'REGIÕES DE SAÚDE E SEUS MUNICÍP'!$A$4:$A$5569,1,0)</f>
        <v>431550</v>
      </c>
      <c r="H3940" t="str">
        <f t="shared" si="244"/>
        <v>Município diferente</v>
      </c>
      <c r="I3940" s="17" t="e">
        <f>VLOOKUP(C3940,'REGIÕES DE SAÚDE E SEUS MUNICÍP'!$C$4:$C$5569,1,0)</f>
        <v>#N/A</v>
      </c>
      <c r="J3940" t="e">
        <f t="shared" si="245"/>
        <v>#VALUE!</v>
      </c>
      <c r="K3940" t="str">
        <f t="shared" si="246"/>
        <v>Regiões semelhantes</v>
      </c>
      <c r="L3940" t="str">
        <f t="shared" si="247"/>
        <v>igual</v>
      </c>
    </row>
    <row r="3941" spans="1:12" x14ac:dyDescent="0.25">
      <c r="A3941" t="s">
        <v>2931</v>
      </c>
      <c r="B3941" t="s">
        <v>6719</v>
      </c>
      <c r="C3941" t="s">
        <v>5725</v>
      </c>
      <c r="D3941" t="s">
        <v>8570</v>
      </c>
      <c r="E3941" t="str">
        <f>VLOOKUP(VALUE(A3941),'REGIÕES DE SAÚDE E SEUS MUNICÍP'!$A$4:$C$5569,3,0)</f>
        <v>CRS 04 Santa Maria</v>
      </c>
      <c r="F3941" t="str">
        <f>VLOOKUP(G3941,'REGIÕES DE SAÚDE E SEUS MUNICÍP'!$A$4:$D$5569,4,0)</f>
        <v>Santa Maria</v>
      </c>
      <c r="G3941">
        <f>VLOOKUP(VALUE(A3941),'REGIÕES DE SAÚDE E SEUS MUNICÍP'!$A$4:$A$5569,1,0)</f>
        <v>431690</v>
      </c>
      <c r="H3941" t="str">
        <f t="shared" si="244"/>
        <v>Mesmo município</v>
      </c>
      <c r="I3941" s="17" t="e">
        <f>VLOOKUP(C3941,'REGIÕES DE SAÚDE E SEUS MUNICÍP'!$C$4:$C$5569,1,0)</f>
        <v>#N/A</v>
      </c>
      <c r="J3941" t="e">
        <f t="shared" si="245"/>
        <v>#VALUE!</v>
      </c>
      <c r="K3941" t="str">
        <f t="shared" si="246"/>
        <v>Regiões semelhantes</v>
      </c>
      <c r="L3941" t="str">
        <f t="shared" si="247"/>
        <v>igual</v>
      </c>
    </row>
    <row r="3942" spans="1:12" x14ac:dyDescent="0.25">
      <c r="A3942" t="s">
        <v>2216</v>
      </c>
      <c r="B3942" t="s">
        <v>6719</v>
      </c>
      <c r="C3942" t="s">
        <v>5725</v>
      </c>
      <c r="D3942" t="s">
        <v>3799</v>
      </c>
      <c r="E3942" t="str">
        <f>VLOOKUP(VALUE(A3942),'REGIÕES DE SAÚDE E SEUS MUNICÍP'!$A$4:$C$5569,3,0)</f>
        <v>CRS 04 Santa Maria</v>
      </c>
      <c r="F3942" t="str">
        <f>VLOOKUP(G3942,'REGIÕES DE SAÚDE E SEUS MUNICÍP'!$A$4:$D$5569,4,0)</f>
        <v>São Pedro do Sul</v>
      </c>
      <c r="G3942">
        <f>VLOOKUP(VALUE(A3942),'REGIÕES DE SAÚDE E SEUS MUNICÍP'!$A$4:$A$5569,1,0)</f>
        <v>431940</v>
      </c>
      <c r="H3942" t="str">
        <f t="shared" si="244"/>
        <v>Mesmo município</v>
      </c>
      <c r="I3942" s="17" t="e">
        <f>VLOOKUP(C3942,'REGIÕES DE SAÚDE E SEUS MUNICÍP'!$C$4:$C$5569,1,0)</f>
        <v>#N/A</v>
      </c>
      <c r="J3942" t="e">
        <f t="shared" si="245"/>
        <v>#VALUE!</v>
      </c>
      <c r="K3942" t="str">
        <f t="shared" si="246"/>
        <v>diferente</v>
      </c>
      <c r="L3942" t="str">
        <f t="shared" si="247"/>
        <v>igual</v>
      </c>
    </row>
    <row r="3943" spans="1:12" x14ac:dyDescent="0.25">
      <c r="A3943" t="s">
        <v>2751</v>
      </c>
      <c r="B3943" t="s">
        <v>6719</v>
      </c>
      <c r="C3943" t="s">
        <v>7560</v>
      </c>
      <c r="D3943" t="s">
        <v>4581</v>
      </c>
      <c r="E3943" t="str">
        <f>VLOOKUP(VALUE(A3943),'REGIÕES DE SAÚDE E SEUS MUNICÍP'!$A$4:$C$5569,3,0)</f>
        <v>CRS 04 Santa Maria</v>
      </c>
      <c r="F3943" t="str">
        <f>VLOOKUP(G3943,'REGIÕES DE SAÚDE E SEUS MUNICÍP'!$A$4:$D$5569,4,0)</f>
        <v>São Vicente do Sul</v>
      </c>
      <c r="G3943">
        <f>VLOOKUP(VALUE(A3943),'REGIÕES DE SAÚDE E SEUS MUNICÍP'!$A$4:$A$5569,1,0)</f>
        <v>431980</v>
      </c>
      <c r="H3943" t="str">
        <f t="shared" si="244"/>
        <v>Mesmo município</v>
      </c>
      <c r="I3943" s="17" t="e">
        <f>VLOOKUP(C3943,'REGIÕES DE SAÚDE E SEUS MUNICÍP'!$C$4:$C$5569,1,0)</f>
        <v>#N/A</v>
      </c>
      <c r="J3943" t="e">
        <f t="shared" si="245"/>
        <v>#VALUE!</v>
      </c>
      <c r="K3943" t="str">
        <f t="shared" si="246"/>
        <v>Regiões semelhantes</v>
      </c>
      <c r="L3943" t="str">
        <f t="shared" si="247"/>
        <v>igual</v>
      </c>
    </row>
    <row r="3944" spans="1:12" x14ac:dyDescent="0.25">
      <c r="A3944" t="s">
        <v>10839</v>
      </c>
      <c r="B3944" t="s">
        <v>6719</v>
      </c>
      <c r="C3944" t="s">
        <v>7560</v>
      </c>
      <c r="D3944" t="s">
        <v>1382</v>
      </c>
      <c r="E3944" t="str">
        <f>VLOOKUP(VALUE(A3944),'REGIÕES DE SAÚDE E SEUS MUNICÍP'!$A$4:$C$5569,3,0)</f>
        <v>CRS 04 Santa Maria</v>
      </c>
      <c r="F3944" t="str">
        <f>VLOOKUP(G3944,'REGIÕES DE SAÚDE E SEUS MUNICÍP'!$A$4:$D$5569,4,0)</f>
        <v>Cacequi</v>
      </c>
      <c r="G3944">
        <f>VLOOKUP(VALUE(A3944),'REGIÕES DE SAÚDE E SEUS MUNICÍP'!$A$4:$A$5569,1,0)</f>
        <v>430290</v>
      </c>
      <c r="H3944" t="str">
        <f t="shared" si="244"/>
        <v>Mesmo município</v>
      </c>
      <c r="I3944" s="17" t="e">
        <f>VLOOKUP(C3944,'REGIÕES DE SAÚDE E SEUS MUNICÍP'!$C$4:$C$5569,1,0)</f>
        <v>#N/A</v>
      </c>
      <c r="J3944" t="e">
        <f t="shared" si="245"/>
        <v>#VALUE!</v>
      </c>
      <c r="K3944" t="str">
        <f t="shared" si="246"/>
        <v>Regiões semelhantes</v>
      </c>
      <c r="L3944" t="str">
        <f t="shared" si="247"/>
        <v>igual</v>
      </c>
    </row>
    <row r="3945" spans="1:12" x14ac:dyDescent="0.25">
      <c r="A3945" t="s">
        <v>3031</v>
      </c>
      <c r="B3945" t="s">
        <v>6719</v>
      </c>
      <c r="C3945" t="s">
        <v>7560</v>
      </c>
      <c r="D3945" t="s">
        <v>7768</v>
      </c>
      <c r="E3945" t="str">
        <f>VLOOKUP(VALUE(A3945),'REGIÕES DE SAÚDE E SEUS MUNICÍP'!$A$4:$C$5569,3,0)</f>
        <v>CRS 04 Santa Maria</v>
      </c>
      <c r="F3945" t="str">
        <f>VLOOKUP(G3945,'REGIÕES DE SAÚDE E SEUS MUNICÍP'!$A$4:$D$5569,4,0)</f>
        <v>São Francisco de Assis</v>
      </c>
      <c r="G3945">
        <f>VLOOKUP(VALUE(A3945),'REGIÕES DE SAÚDE E SEUS MUNICÍP'!$A$4:$A$5569,1,0)</f>
        <v>431810</v>
      </c>
      <c r="H3945" t="str">
        <f t="shared" si="244"/>
        <v>Mesmo município</v>
      </c>
      <c r="I3945" s="17" t="e">
        <f>VLOOKUP(C3945,'REGIÕES DE SAÚDE E SEUS MUNICÍP'!$C$4:$C$5569,1,0)</f>
        <v>#N/A</v>
      </c>
      <c r="J3945" t="e">
        <f t="shared" si="245"/>
        <v>#VALUE!</v>
      </c>
      <c r="K3945" t="str">
        <f t="shared" si="246"/>
        <v>Regiões semelhantes</v>
      </c>
      <c r="L3945" t="str">
        <f t="shared" si="247"/>
        <v>igual</v>
      </c>
    </row>
    <row r="3946" spans="1:12" x14ac:dyDescent="0.25">
      <c r="A3946" t="s">
        <v>437</v>
      </c>
      <c r="B3946" t="s">
        <v>6719</v>
      </c>
      <c r="C3946" t="s">
        <v>7560</v>
      </c>
      <c r="D3946" t="s">
        <v>6187</v>
      </c>
      <c r="E3946" t="str">
        <f>VLOOKUP(VALUE(A3946),'REGIÕES DE SAÚDE E SEUS MUNICÍP'!$A$4:$C$5569,3,0)</f>
        <v>CRS 04 Santa Maria</v>
      </c>
      <c r="F3946" t="str">
        <f>VLOOKUP(G3946,'REGIÕES DE SAÚDE E SEUS MUNICÍP'!$A$4:$D$5569,4,0)</f>
        <v>Capão do Cipó</v>
      </c>
      <c r="G3946">
        <f>VLOOKUP(VALUE(A3946),'REGIÕES DE SAÚDE E SEUS MUNICÍP'!$A$4:$A$5569,1,0)</f>
        <v>430465</v>
      </c>
      <c r="H3946" t="str">
        <f t="shared" si="244"/>
        <v>Mesmo município</v>
      </c>
      <c r="I3946" s="17" t="e">
        <f>VLOOKUP(C3946,'REGIÕES DE SAÚDE E SEUS MUNICÍP'!$C$4:$C$5569,1,0)</f>
        <v>#N/A</v>
      </c>
      <c r="J3946" t="e">
        <f t="shared" si="245"/>
        <v>#VALUE!</v>
      </c>
      <c r="K3946" t="str">
        <f t="shared" si="246"/>
        <v>Regiões semelhantes</v>
      </c>
      <c r="L3946" t="str">
        <f t="shared" si="247"/>
        <v>igual</v>
      </c>
    </row>
    <row r="3947" spans="1:12" x14ac:dyDescent="0.25">
      <c r="A3947" t="s">
        <v>4016</v>
      </c>
      <c r="B3947" t="s">
        <v>6719</v>
      </c>
      <c r="C3947" t="s">
        <v>7560</v>
      </c>
      <c r="D3947" t="s">
        <v>10819</v>
      </c>
      <c r="E3947" t="str">
        <f>VLOOKUP(VALUE(A3947),'REGIÕES DE SAÚDE E SEUS MUNICÍP'!$A$4:$C$5569,3,0)</f>
        <v>CRS 04 Santa Maria</v>
      </c>
      <c r="F3947" t="str">
        <f>VLOOKUP(G3947,'REGIÕES DE SAÚDE E SEUS MUNICÍP'!$A$4:$D$5569,4,0)</f>
        <v>Unistalda</v>
      </c>
      <c r="G3947">
        <f>VLOOKUP(VALUE(A3947),'REGIÕES DE SAÚDE E SEUS MUNICÍP'!$A$4:$A$5569,1,0)</f>
        <v>432237</v>
      </c>
      <c r="H3947" t="str">
        <f t="shared" si="244"/>
        <v>Mesmo município</v>
      </c>
      <c r="I3947" s="17" t="e">
        <f>VLOOKUP(C3947,'REGIÕES DE SAÚDE E SEUS MUNICÍP'!$C$4:$C$5569,1,0)</f>
        <v>#N/A</v>
      </c>
      <c r="J3947" t="e">
        <f t="shared" si="245"/>
        <v>#VALUE!</v>
      </c>
      <c r="K3947" t="str">
        <f t="shared" si="246"/>
        <v>Regiões semelhantes</v>
      </c>
      <c r="L3947" t="str">
        <f t="shared" si="247"/>
        <v>igual</v>
      </c>
    </row>
    <row r="3948" spans="1:12" x14ac:dyDescent="0.25">
      <c r="A3948" t="s">
        <v>2677</v>
      </c>
      <c r="B3948" t="s">
        <v>6719</v>
      </c>
      <c r="C3948" t="s">
        <v>7560</v>
      </c>
      <c r="D3948" t="s">
        <v>10453</v>
      </c>
      <c r="E3948" t="str">
        <f>VLOOKUP(VALUE(A3948),'REGIÕES DE SAÚDE E SEUS MUNICÍP'!$A$4:$C$5569,3,0)</f>
        <v>CRS 04 Santa Maria</v>
      </c>
      <c r="F3948" t="str">
        <f>VLOOKUP(G3948,'REGIÕES DE SAÚDE E SEUS MUNICÍP'!$A$4:$D$5569,4,0)</f>
        <v>Santiago</v>
      </c>
      <c r="G3948">
        <f>VLOOKUP(VALUE(A3948),'REGIÕES DE SAÚDE E SEUS MUNICÍP'!$A$4:$A$5569,1,0)</f>
        <v>431740</v>
      </c>
      <c r="H3948" t="str">
        <f t="shared" si="244"/>
        <v>Mesmo município</v>
      </c>
      <c r="I3948" s="17" t="e">
        <f>VLOOKUP(C3948,'REGIÕES DE SAÚDE E SEUS MUNICÍP'!$C$4:$C$5569,1,0)</f>
        <v>#N/A</v>
      </c>
      <c r="J3948" t="e">
        <f t="shared" si="245"/>
        <v>#VALUE!</v>
      </c>
      <c r="K3948" t="str">
        <f t="shared" si="246"/>
        <v>Regiões semelhantes</v>
      </c>
      <c r="L3948" t="str">
        <f t="shared" si="247"/>
        <v>igual</v>
      </c>
    </row>
    <row r="3949" spans="1:12" x14ac:dyDescent="0.25">
      <c r="A3949" t="s">
        <v>8984</v>
      </c>
      <c r="B3949" t="s">
        <v>6719</v>
      </c>
      <c r="C3949" t="s">
        <v>7560</v>
      </c>
      <c r="D3949" t="s">
        <v>1688</v>
      </c>
      <c r="E3949" t="str">
        <f>VLOOKUP(VALUE(A3949),'REGIÕES DE SAÚDE E SEUS MUNICÍP'!$A$4:$C$5569,3,0)</f>
        <v>CRS 04 Santa Maria</v>
      </c>
      <c r="F3949" t="str">
        <f>VLOOKUP(G3949,'REGIÕES DE SAÚDE E SEUS MUNICÍP'!$A$4:$D$5569,4,0)</f>
        <v>Jaguari</v>
      </c>
      <c r="G3949">
        <f>VLOOKUP(VALUE(A3949),'REGIÕES DE SAÚDE E SEUS MUNICÍP'!$A$4:$A$5569,1,0)</f>
        <v>431110</v>
      </c>
      <c r="H3949" t="str">
        <f t="shared" si="244"/>
        <v>Mesmo município</v>
      </c>
      <c r="I3949" s="17" t="e">
        <f>VLOOKUP(C3949,'REGIÕES DE SAÚDE E SEUS MUNICÍP'!$C$4:$C$5569,1,0)</f>
        <v>#N/A</v>
      </c>
      <c r="J3949" t="e">
        <f t="shared" si="245"/>
        <v>#VALUE!</v>
      </c>
      <c r="K3949" t="str">
        <f t="shared" si="246"/>
        <v>Regiões semelhantes</v>
      </c>
      <c r="L3949" t="str">
        <f t="shared" si="247"/>
        <v>igual</v>
      </c>
    </row>
    <row r="3950" spans="1:12" x14ac:dyDescent="0.25">
      <c r="A3950" t="s">
        <v>5227</v>
      </c>
      <c r="B3950" t="s">
        <v>6719</v>
      </c>
      <c r="C3950" t="s">
        <v>7560</v>
      </c>
      <c r="D3950" t="s">
        <v>1718</v>
      </c>
      <c r="E3950" t="str">
        <f>VLOOKUP(VALUE(A3950),'REGIÕES DE SAÚDE E SEUS MUNICÍP'!$A$4:$C$5569,3,0)</f>
        <v>CRS 04 Santa Maria</v>
      </c>
      <c r="F3950" t="str">
        <f>VLOOKUP(G3950,'REGIÕES DE SAÚDE E SEUS MUNICÍP'!$A$4:$D$5569,4,0)</f>
        <v>Jari</v>
      </c>
      <c r="G3950">
        <f>VLOOKUP(VALUE(A3950),'REGIÕES DE SAÚDE E SEUS MUNICÍP'!$A$4:$A$5569,1,0)</f>
        <v>431113</v>
      </c>
      <c r="H3950" t="str">
        <f t="shared" si="244"/>
        <v>Mesmo município</v>
      </c>
      <c r="I3950" s="17" t="e">
        <f>VLOOKUP(C3950,'REGIÕES DE SAÚDE E SEUS MUNICÍP'!$C$4:$C$5569,1,0)</f>
        <v>#N/A</v>
      </c>
      <c r="J3950" t="e">
        <f t="shared" si="245"/>
        <v>#VALUE!</v>
      </c>
      <c r="K3950" t="str">
        <f t="shared" si="246"/>
        <v>Regiões semelhantes</v>
      </c>
      <c r="L3950" t="str">
        <f t="shared" si="247"/>
        <v>igual</v>
      </c>
    </row>
    <row r="3951" spans="1:12" x14ac:dyDescent="0.25">
      <c r="A3951" t="s">
        <v>6562</v>
      </c>
      <c r="B3951" t="s">
        <v>6719</v>
      </c>
      <c r="C3951" t="s">
        <v>7560</v>
      </c>
      <c r="D3951" t="s">
        <v>1846</v>
      </c>
      <c r="E3951" t="str">
        <f>VLOOKUP(VALUE(A3951),'REGIÕES DE SAÚDE E SEUS MUNICÍP'!$A$4:$C$5569,3,0)</f>
        <v>CRS 04 Santa Maria</v>
      </c>
      <c r="F3951" t="str">
        <f>VLOOKUP(G3951,'REGIÕES DE SAÚDE E SEUS MUNICÍP'!$A$4:$D$5569,4,0)</f>
        <v>Mata</v>
      </c>
      <c r="G3951">
        <f>VLOOKUP(VALUE(A3951),'REGIÕES DE SAÚDE E SEUS MUNICÍP'!$A$4:$A$5569,1,0)</f>
        <v>431210</v>
      </c>
      <c r="H3951" t="str">
        <f t="shared" si="244"/>
        <v>Mesmo município</v>
      </c>
      <c r="I3951" s="17" t="e">
        <f>VLOOKUP(C3951,'REGIÕES DE SAÚDE E SEUS MUNICÍP'!$C$4:$C$5569,1,0)</f>
        <v>#N/A</v>
      </c>
      <c r="J3951" t="e">
        <f t="shared" si="245"/>
        <v>#VALUE!</v>
      </c>
      <c r="K3951" t="str">
        <f t="shared" si="246"/>
        <v>Regiões semelhantes</v>
      </c>
      <c r="L3951" t="str">
        <f t="shared" si="247"/>
        <v>igual</v>
      </c>
    </row>
    <row r="3952" spans="1:12" x14ac:dyDescent="0.25">
      <c r="A3952" t="s">
        <v>3981</v>
      </c>
      <c r="B3952" t="s">
        <v>6719</v>
      </c>
      <c r="C3952" t="s">
        <v>7560</v>
      </c>
      <c r="D3952" t="s">
        <v>4021</v>
      </c>
      <c r="E3952" t="str">
        <f>VLOOKUP(VALUE(A3952),'REGIÕES DE SAÚDE E SEUS MUNICÍP'!$A$4:$C$5569,3,0)</f>
        <v>CRS 04 Santa Maria</v>
      </c>
      <c r="F3952" t="str">
        <f>VLOOKUP(G3952,'REGIÕES DE SAÚDE E SEUS MUNICÍP'!$A$4:$D$5569,4,0)</f>
        <v>Nova Esperança do Sul</v>
      </c>
      <c r="G3952">
        <f>VLOOKUP(VALUE(A3952),'REGIÕES DE SAÚDE E SEUS MUNICÍP'!$A$4:$A$5569,1,0)</f>
        <v>431303</v>
      </c>
      <c r="H3952" t="str">
        <f t="shared" si="244"/>
        <v>Mesmo município</v>
      </c>
      <c r="I3952" s="17" t="e">
        <f>VLOOKUP(C3952,'REGIÕES DE SAÚDE E SEUS MUNICÍP'!$C$4:$C$5569,1,0)</f>
        <v>#N/A</v>
      </c>
      <c r="J3952" t="e">
        <f t="shared" si="245"/>
        <v>#VALUE!</v>
      </c>
      <c r="K3952" t="str">
        <f t="shared" si="246"/>
        <v>Nova composição</v>
      </c>
      <c r="L3952" t="str">
        <f t="shared" si="247"/>
        <v>igual</v>
      </c>
    </row>
    <row r="3953" spans="1:12" x14ac:dyDescent="0.25">
      <c r="A3953" t="s">
        <v>4948</v>
      </c>
      <c r="B3953" t="s">
        <v>6719</v>
      </c>
      <c r="C3953" t="s">
        <v>7560</v>
      </c>
      <c r="D3953" t="s">
        <v>361</v>
      </c>
      <c r="E3953" t="str">
        <f>VLOOKUP(VALUE(A3953),'REGIÕES DE SAÚDE E SEUS MUNICÍP'!$A$4:$C$5569,3,0)</f>
        <v>CRS 12 Santo Ângelo</v>
      </c>
      <c r="F3953" t="str">
        <f>VLOOKUP(G3953,'REGIÕES DE SAÚDE E SEUS MUNICÍP'!$A$4:$D$5569,4,0)</f>
        <v>Itacurubi</v>
      </c>
      <c r="G3953">
        <f>VLOOKUP(VALUE(A3953),'REGIÕES DE SAÚDE E SEUS MUNICÍP'!$A$4:$A$5569,1,0)</f>
        <v>431055</v>
      </c>
      <c r="H3953" t="str">
        <f t="shared" si="244"/>
        <v>Mesmo município</v>
      </c>
      <c r="I3953" s="17" t="e">
        <f>VLOOKUP(C3953,'REGIÕES DE SAÚDE E SEUS MUNICÍP'!$C$4:$C$5569,1,0)</f>
        <v>#N/A</v>
      </c>
      <c r="J3953" t="e">
        <f t="shared" si="245"/>
        <v>#VALUE!</v>
      </c>
      <c r="K3953" t="str">
        <f t="shared" si="246"/>
        <v>diferente</v>
      </c>
      <c r="L3953" t="str">
        <f t="shared" si="247"/>
        <v>diferente</v>
      </c>
    </row>
    <row r="3954" spans="1:12" x14ac:dyDescent="0.25">
      <c r="A3954" t="s">
        <v>9551</v>
      </c>
      <c r="B3954" t="s">
        <v>6719</v>
      </c>
      <c r="C3954" t="s">
        <v>5125</v>
      </c>
      <c r="D3954" t="s">
        <v>2605</v>
      </c>
      <c r="E3954" t="str">
        <f>VLOOKUP(VALUE(A3954),'REGIÕES DE SAÚDE E SEUS MUNICÍP'!$A$4:$C$5569,3,0)</f>
        <v>CRS 10 Alegrete</v>
      </c>
      <c r="F3954" t="str">
        <f>VLOOKUP(G3954,'REGIÕES DE SAÚDE E SEUS MUNICÍP'!$A$4:$D$5569,4,0)</f>
        <v>Alegrete</v>
      </c>
      <c r="G3954">
        <f>VLOOKUP(VALUE(A3954),'REGIÕES DE SAÚDE E SEUS MUNICÍP'!$A$4:$A$5569,1,0)</f>
        <v>430040</v>
      </c>
      <c r="H3954" t="str">
        <f t="shared" si="244"/>
        <v>Mesmo município</v>
      </c>
      <c r="I3954" s="17" t="e">
        <f>VLOOKUP(C3954,'REGIÕES DE SAÚDE E SEUS MUNICÍP'!$C$4:$C$5569,1,0)</f>
        <v>#N/A</v>
      </c>
      <c r="J3954" t="e">
        <f t="shared" si="245"/>
        <v>#VALUE!</v>
      </c>
      <c r="K3954" t="str">
        <f t="shared" si="246"/>
        <v>Regiões semelhantes</v>
      </c>
      <c r="L3954" t="str">
        <f t="shared" si="247"/>
        <v>diferente</v>
      </c>
    </row>
    <row r="3955" spans="1:12" x14ac:dyDescent="0.25">
      <c r="A3955" t="s">
        <v>3025</v>
      </c>
      <c r="B3955" t="s">
        <v>6719</v>
      </c>
      <c r="C3955" t="s">
        <v>5125</v>
      </c>
      <c r="D3955" t="s">
        <v>6460</v>
      </c>
      <c r="E3955" t="str">
        <f>VLOOKUP(VALUE(A3955),'REGIÕES DE SAÚDE E SEUS MUNICÍP'!$A$4:$C$5569,3,0)</f>
        <v>CRS 10 Alegrete</v>
      </c>
      <c r="F3955" t="str">
        <f>VLOOKUP(G3955,'REGIÕES DE SAÚDE E SEUS MUNICÍP'!$A$4:$D$5569,4,0)</f>
        <v>Barra do Quaraí</v>
      </c>
      <c r="G3955">
        <f>VLOOKUP(VALUE(A3955),'REGIÕES DE SAÚDE E SEUS MUNICÍP'!$A$4:$A$5569,1,0)</f>
        <v>430187</v>
      </c>
      <c r="H3955" t="str">
        <f t="shared" si="244"/>
        <v>Mesmo município</v>
      </c>
      <c r="I3955" s="17" t="e">
        <f>VLOOKUP(C3955,'REGIÕES DE SAÚDE E SEUS MUNICÍP'!$C$4:$C$5569,1,0)</f>
        <v>#N/A</v>
      </c>
      <c r="J3955" t="e">
        <f t="shared" si="245"/>
        <v>#VALUE!</v>
      </c>
      <c r="K3955" t="str">
        <f t="shared" si="246"/>
        <v>Regiões semelhantes</v>
      </c>
      <c r="L3955" t="str">
        <f t="shared" si="247"/>
        <v>igual</v>
      </c>
    </row>
    <row r="3956" spans="1:12" x14ac:dyDescent="0.25">
      <c r="A3956" t="s">
        <v>8500</v>
      </c>
      <c r="B3956" t="s">
        <v>6719</v>
      </c>
      <c r="C3956" t="s">
        <v>5125</v>
      </c>
      <c r="D3956" t="s">
        <v>4751</v>
      </c>
      <c r="E3956" t="str">
        <f>VLOOKUP(VALUE(A3956),'REGIÕES DE SAÚDE E SEUS MUNICÍP'!$A$4:$C$5569,3,0)</f>
        <v>CRS 10 Alegrete</v>
      </c>
      <c r="F3956" t="str">
        <f>VLOOKUP(G3956,'REGIÕES DE SAÚDE E SEUS MUNICÍP'!$A$4:$D$5569,4,0)</f>
        <v>São Gabriel</v>
      </c>
      <c r="G3956">
        <f>VLOOKUP(VALUE(A3956),'REGIÕES DE SAÚDE E SEUS MUNICÍP'!$A$4:$A$5569,1,0)</f>
        <v>431830</v>
      </c>
      <c r="H3956" t="str">
        <f t="shared" si="244"/>
        <v>Mesmo município</v>
      </c>
      <c r="I3956" s="17" t="e">
        <f>VLOOKUP(C3956,'REGIÕES DE SAÚDE E SEUS MUNICÍP'!$C$4:$C$5569,1,0)</f>
        <v>#N/A</v>
      </c>
      <c r="J3956" t="e">
        <f t="shared" si="245"/>
        <v>#VALUE!</v>
      </c>
      <c r="K3956" t="str">
        <f t="shared" si="246"/>
        <v>Regiões semelhantes</v>
      </c>
      <c r="L3956" t="str">
        <f t="shared" si="247"/>
        <v>igual</v>
      </c>
    </row>
    <row r="3957" spans="1:12" x14ac:dyDescent="0.25">
      <c r="A3957" t="s">
        <v>2796</v>
      </c>
      <c r="B3957" t="s">
        <v>6719</v>
      </c>
      <c r="C3957" t="s">
        <v>5125</v>
      </c>
      <c r="D3957" t="s">
        <v>8382</v>
      </c>
      <c r="E3957" t="str">
        <f>VLOOKUP(VALUE(A3957),'REGIÕES DE SAÚDE E SEUS MUNICÍP'!$A$4:$C$5569,3,0)</f>
        <v>CRS 10 Alegrete</v>
      </c>
      <c r="F3957" t="str">
        <f>VLOOKUP(G3957,'REGIÕES DE SAÚDE E SEUS MUNICÍP'!$A$4:$D$5569,4,0)</f>
        <v>Uruguaiana</v>
      </c>
      <c r="G3957">
        <f>VLOOKUP(VALUE(A3957),'REGIÕES DE SAÚDE E SEUS MUNICÍP'!$A$4:$A$5569,1,0)</f>
        <v>432240</v>
      </c>
      <c r="H3957" t="str">
        <f t="shared" si="244"/>
        <v>Mesmo município</v>
      </c>
      <c r="I3957" s="17" t="e">
        <f>VLOOKUP(C3957,'REGIÕES DE SAÚDE E SEUS MUNICÍP'!$C$4:$C$5569,1,0)</f>
        <v>#N/A</v>
      </c>
      <c r="J3957" t="e">
        <f t="shared" si="245"/>
        <v>#VALUE!</v>
      </c>
      <c r="K3957" t="str">
        <f t="shared" si="246"/>
        <v>Regiões semelhantes</v>
      </c>
      <c r="L3957" t="str">
        <f t="shared" si="247"/>
        <v>igual</v>
      </c>
    </row>
    <row r="3958" spans="1:12" x14ac:dyDescent="0.25">
      <c r="A3958" t="s">
        <v>2695</v>
      </c>
      <c r="B3958" t="s">
        <v>6719</v>
      </c>
      <c r="C3958" t="s">
        <v>5125</v>
      </c>
      <c r="D3958" t="s">
        <v>8143</v>
      </c>
      <c r="E3958" t="str">
        <f>VLOOKUP(VALUE(A3958),'REGIÕES DE SAÚDE E SEUS MUNICÍP'!$A$4:$C$5569,3,0)</f>
        <v>CRS 10 Alegrete</v>
      </c>
      <c r="F3958" t="str">
        <f>VLOOKUP(G3958,'REGIÕES DE SAÚDE E SEUS MUNICÍP'!$A$4:$D$5569,4,0)</f>
        <v>Itaqui</v>
      </c>
      <c r="G3958">
        <f>VLOOKUP(VALUE(A3958),'REGIÕES DE SAÚDE E SEUS MUNICÍP'!$A$4:$A$5569,1,0)</f>
        <v>431060</v>
      </c>
      <c r="H3958" t="str">
        <f t="shared" si="244"/>
        <v>Mesmo município</v>
      </c>
      <c r="I3958" s="17" t="e">
        <f>VLOOKUP(C3958,'REGIÕES DE SAÚDE E SEUS MUNICÍP'!$C$4:$C$5569,1,0)</f>
        <v>#N/A</v>
      </c>
      <c r="J3958" t="e">
        <f t="shared" si="245"/>
        <v>#VALUE!</v>
      </c>
      <c r="K3958" t="str">
        <f t="shared" si="246"/>
        <v>Regiões semelhantes</v>
      </c>
      <c r="L3958" t="str">
        <f t="shared" si="247"/>
        <v>igual</v>
      </c>
    </row>
    <row r="3959" spans="1:12" x14ac:dyDescent="0.25">
      <c r="A3959" t="s">
        <v>5565</v>
      </c>
      <c r="B3959" t="s">
        <v>6719</v>
      </c>
      <c r="C3959" t="s">
        <v>5125</v>
      </c>
      <c r="D3959" t="s">
        <v>4149</v>
      </c>
      <c r="E3959" t="str">
        <f>VLOOKUP(VALUE(A3959),'REGIÕES DE SAÚDE E SEUS MUNICÍP'!$A$4:$C$5569,3,0)</f>
        <v>CRS 10 Alegrete</v>
      </c>
      <c r="F3959" t="str">
        <f>VLOOKUP(G3959,'REGIÕES DE SAÚDE E SEUS MUNICÍP'!$A$4:$D$5569,4,0)</f>
        <v>Sant'Ana do Livramento</v>
      </c>
      <c r="G3959">
        <f>VLOOKUP(VALUE(A3959),'REGIÕES DE SAÚDE E SEUS MUNICÍP'!$A$4:$A$5569,1,0)</f>
        <v>431710</v>
      </c>
      <c r="H3959" t="str">
        <f t="shared" si="244"/>
        <v>Mesmo município</v>
      </c>
      <c r="I3959" s="17" t="e">
        <f>VLOOKUP(C3959,'REGIÕES DE SAÚDE E SEUS MUNICÍP'!$C$4:$C$5569,1,0)</f>
        <v>#N/A</v>
      </c>
      <c r="J3959" t="e">
        <f t="shared" si="245"/>
        <v>#VALUE!</v>
      </c>
      <c r="K3959" t="str">
        <f t="shared" si="246"/>
        <v>Regiões semelhantes</v>
      </c>
      <c r="L3959" t="str">
        <f t="shared" si="247"/>
        <v>igual</v>
      </c>
    </row>
    <row r="3960" spans="1:12" x14ac:dyDescent="0.25">
      <c r="A3960" t="s">
        <v>8694</v>
      </c>
      <c r="B3960" t="s">
        <v>6719</v>
      </c>
      <c r="C3960" t="s">
        <v>5125</v>
      </c>
      <c r="D3960" t="s">
        <v>7440</v>
      </c>
      <c r="E3960" t="str">
        <f>VLOOKUP(VALUE(A3960),'REGIÕES DE SAÚDE E SEUS MUNICÍP'!$A$4:$C$5569,3,0)</f>
        <v>CRS 10 Alegrete</v>
      </c>
      <c r="F3960" t="str">
        <f>VLOOKUP(G3960,'REGIÕES DE SAÚDE E SEUS MUNICÍP'!$A$4:$D$5569,4,0)</f>
        <v>Manoel Viana</v>
      </c>
      <c r="G3960">
        <f>VLOOKUP(VALUE(A3960),'REGIÕES DE SAÚDE E SEUS MUNICÍP'!$A$4:$A$5569,1,0)</f>
        <v>431175</v>
      </c>
      <c r="H3960" t="str">
        <f t="shared" si="244"/>
        <v>Mesmo município</v>
      </c>
      <c r="I3960" s="17" t="e">
        <f>VLOOKUP(C3960,'REGIÕES DE SAÚDE E SEUS MUNICÍP'!$C$4:$C$5569,1,0)</f>
        <v>#N/A</v>
      </c>
      <c r="J3960" t="e">
        <f t="shared" si="245"/>
        <v>#VALUE!</v>
      </c>
      <c r="K3960" t="str">
        <f t="shared" si="246"/>
        <v>Regiões semelhantes</v>
      </c>
      <c r="L3960" t="str">
        <f t="shared" si="247"/>
        <v>igual</v>
      </c>
    </row>
    <row r="3961" spans="1:12" x14ac:dyDescent="0.25">
      <c r="A3961" t="s">
        <v>6439</v>
      </c>
      <c r="B3961" t="s">
        <v>6719</v>
      </c>
      <c r="C3961" t="s">
        <v>5125</v>
      </c>
      <c r="D3961" t="s">
        <v>8864</v>
      </c>
      <c r="E3961" t="str">
        <f>VLOOKUP(VALUE(A3961),'REGIÕES DE SAÚDE E SEUS MUNICÍP'!$A$4:$C$5569,3,0)</f>
        <v>CRS 10 Alegrete</v>
      </c>
      <c r="F3961" t="str">
        <f>VLOOKUP(G3961,'REGIÕES DE SAÚDE E SEUS MUNICÍP'!$A$4:$D$5569,4,0)</f>
        <v>Quaraí</v>
      </c>
      <c r="G3961">
        <f>VLOOKUP(VALUE(A3961),'REGIÕES DE SAÚDE E SEUS MUNICÍP'!$A$4:$A$5569,1,0)</f>
        <v>431530</v>
      </c>
      <c r="H3961" t="str">
        <f t="shared" si="244"/>
        <v>Mesmo município</v>
      </c>
      <c r="I3961" s="17" t="e">
        <f>VLOOKUP(C3961,'REGIÕES DE SAÚDE E SEUS MUNICÍP'!$C$4:$C$5569,1,0)</f>
        <v>#N/A</v>
      </c>
      <c r="J3961" t="e">
        <f t="shared" si="245"/>
        <v>#VALUE!</v>
      </c>
      <c r="K3961" t="str">
        <f t="shared" si="246"/>
        <v>Regiões semelhantes</v>
      </c>
      <c r="L3961" t="str">
        <f t="shared" si="247"/>
        <v>igual</v>
      </c>
    </row>
    <row r="3962" spans="1:12" x14ac:dyDescent="0.25">
      <c r="A3962" t="s">
        <v>529</v>
      </c>
      <c r="B3962" t="s">
        <v>6719</v>
      </c>
      <c r="C3962" t="s">
        <v>5125</v>
      </c>
      <c r="D3962" t="s">
        <v>1003</v>
      </c>
      <c r="E3962" t="str">
        <f>VLOOKUP(VALUE(A3962),'REGIÕES DE SAÚDE E SEUS MUNICÍP'!$A$4:$C$5569,3,0)</f>
        <v>CRS 10 Alegrete</v>
      </c>
      <c r="F3962" t="str">
        <f>VLOOKUP(G3962,'REGIÕES DE SAÚDE E SEUS MUNICÍP'!$A$4:$D$5569,4,0)</f>
        <v>Rosário do Sul</v>
      </c>
      <c r="G3962">
        <f>VLOOKUP(VALUE(A3962),'REGIÕES DE SAÚDE E SEUS MUNICÍP'!$A$4:$A$5569,1,0)</f>
        <v>431640</v>
      </c>
      <c r="H3962" t="str">
        <f t="shared" si="244"/>
        <v>Mesmo município</v>
      </c>
      <c r="I3962" s="17" t="e">
        <f>VLOOKUP(C3962,'REGIÕES DE SAÚDE E SEUS MUNICÍP'!$C$4:$C$5569,1,0)</f>
        <v>#N/A</v>
      </c>
      <c r="J3962" t="e">
        <f t="shared" si="245"/>
        <v>#VALUE!</v>
      </c>
      <c r="K3962" t="str">
        <f t="shared" si="246"/>
        <v>Regiões semelhantes</v>
      </c>
      <c r="L3962" t="str">
        <f t="shared" si="247"/>
        <v>igual</v>
      </c>
    </row>
    <row r="3963" spans="1:12" x14ac:dyDescent="0.25">
      <c r="A3963" t="s">
        <v>9883</v>
      </c>
      <c r="B3963" t="s">
        <v>6719</v>
      </c>
      <c r="C3963" t="s">
        <v>5125</v>
      </c>
      <c r="D3963" t="s">
        <v>10643</v>
      </c>
      <c r="E3963" t="str">
        <f>VLOOKUP(VALUE(A3963),'REGIÕES DE SAÚDE E SEUS MUNICÍP'!$A$4:$C$5569,3,0)</f>
        <v>CRS 10 Alegrete</v>
      </c>
      <c r="F3963" t="str">
        <f>VLOOKUP(G3963,'REGIÕES DE SAÚDE E SEUS MUNICÍP'!$A$4:$D$5569,4,0)</f>
        <v>Santa Margarida do Sul</v>
      </c>
      <c r="G3963">
        <f>VLOOKUP(VALUE(A3963),'REGIÕES DE SAÚDE E SEUS MUNICÍP'!$A$4:$A$5569,1,0)</f>
        <v>431697</v>
      </c>
      <c r="H3963" t="str">
        <f t="shared" si="244"/>
        <v>Mesmo município</v>
      </c>
      <c r="I3963" s="17" t="e">
        <f>VLOOKUP(C3963,'REGIÕES DE SAÚDE E SEUS MUNICÍP'!$C$4:$C$5569,1,0)</f>
        <v>#N/A</v>
      </c>
      <c r="J3963" t="e">
        <f t="shared" si="245"/>
        <v>#VALUE!</v>
      </c>
      <c r="K3963" t="str">
        <f t="shared" si="246"/>
        <v>Regiões semelhantes</v>
      </c>
      <c r="L3963" t="str">
        <f t="shared" si="247"/>
        <v>igual</v>
      </c>
    </row>
    <row r="3964" spans="1:12" x14ac:dyDescent="0.25">
      <c r="A3964" t="s">
        <v>9608</v>
      </c>
      <c r="B3964" t="s">
        <v>6719</v>
      </c>
      <c r="C3964" t="s">
        <v>5125</v>
      </c>
      <c r="D3964" t="s">
        <v>8212</v>
      </c>
      <c r="E3964" t="str">
        <f>VLOOKUP(VALUE(A3964),'REGIÕES DE SAÚDE E SEUS MUNICÍP'!$A$4:$C$5569,3,0)</f>
        <v>CRS 10 Alegrete</v>
      </c>
      <c r="F3964" t="str">
        <f>VLOOKUP(G3964,'REGIÕES DE SAÚDE E SEUS MUNICÍP'!$A$4:$D$5569,4,0)</f>
        <v>Maçambará</v>
      </c>
      <c r="G3964">
        <f>VLOOKUP(VALUE(A3964),'REGIÕES DE SAÚDE E SEUS MUNICÍP'!$A$4:$A$5569,1,0)</f>
        <v>431171</v>
      </c>
      <c r="H3964" t="str">
        <f t="shared" si="244"/>
        <v>Mesmo município</v>
      </c>
      <c r="I3964" s="17" t="e">
        <f>VLOOKUP(C3964,'REGIÕES DE SAÚDE E SEUS MUNICÍP'!$C$4:$C$5569,1,0)</f>
        <v>#N/A</v>
      </c>
      <c r="J3964" t="e">
        <f t="shared" si="245"/>
        <v>#VALUE!</v>
      </c>
      <c r="K3964" t="str">
        <f t="shared" si="246"/>
        <v>diferente</v>
      </c>
      <c r="L3964" t="str">
        <f t="shared" si="247"/>
        <v>igual</v>
      </c>
    </row>
    <row r="3965" spans="1:12" x14ac:dyDescent="0.25">
      <c r="A3965" t="s">
        <v>4545</v>
      </c>
      <c r="B3965" t="s">
        <v>6719</v>
      </c>
      <c r="C3965" t="s">
        <v>832</v>
      </c>
      <c r="D3965" t="s">
        <v>745</v>
      </c>
      <c r="E3965" t="str">
        <f>VLOOKUP(VALUE(A3965),'REGIÕES DE SAÚDE E SEUS MUNICÍP'!$A$4:$C$5569,3,0)</f>
        <v>CRS 18 Osório</v>
      </c>
      <c r="F3965" t="str">
        <f>VLOOKUP(G3965,'REGIÕES DE SAÚDE E SEUS MUNICÍP'!$A$4:$D$5569,4,0)</f>
        <v>Arroio do Sal</v>
      </c>
      <c r="G3965">
        <f>VLOOKUP(VALUE(A3965),'REGIÕES DE SAÚDE E SEUS MUNICÍP'!$A$4:$A$5569,1,0)</f>
        <v>430105</v>
      </c>
      <c r="H3965" t="str">
        <f t="shared" si="244"/>
        <v>Mesmo município</v>
      </c>
      <c r="I3965" s="17" t="e">
        <f>VLOOKUP(C3965,'REGIÕES DE SAÚDE E SEUS MUNICÍP'!$C$4:$C$5569,1,0)</f>
        <v>#N/A</v>
      </c>
      <c r="J3965" t="e">
        <f t="shared" si="245"/>
        <v>#VALUE!</v>
      </c>
      <c r="K3965" t="str">
        <f t="shared" si="246"/>
        <v>Regiões semelhantes</v>
      </c>
      <c r="L3965" t="str">
        <f t="shared" si="247"/>
        <v>diferente</v>
      </c>
    </row>
    <row r="3966" spans="1:12" x14ac:dyDescent="0.25">
      <c r="A3966" t="s">
        <v>9679</v>
      </c>
      <c r="B3966" t="s">
        <v>6719</v>
      </c>
      <c r="C3966" t="s">
        <v>832</v>
      </c>
      <c r="D3966" t="s">
        <v>5275</v>
      </c>
      <c r="E3966" t="str">
        <f>VLOOKUP(VALUE(A3966),'REGIÕES DE SAÚDE E SEUS MUNICÍP'!$A$4:$C$5569,3,0)</f>
        <v>CRS 18 Osório</v>
      </c>
      <c r="F3966" t="str">
        <f>VLOOKUP(G3966,'REGIÕES DE SAÚDE E SEUS MUNICÍP'!$A$4:$D$5569,4,0)</f>
        <v>Terra de Areia</v>
      </c>
      <c r="G3966">
        <f>VLOOKUP(VALUE(A3966),'REGIÕES DE SAÚDE E SEUS MUNICÍP'!$A$4:$A$5569,1,0)</f>
        <v>432143</v>
      </c>
      <c r="H3966" t="str">
        <f t="shared" si="244"/>
        <v>Mesmo município</v>
      </c>
      <c r="I3966" s="17" t="e">
        <f>VLOOKUP(C3966,'REGIÕES DE SAÚDE E SEUS MUNICÍP'!$C$4:$C$5569,1,0)</f>
        <v>#N/A</v>
      </c>
      <c r="J3966" t="e">
        <f t="shared" si="245"/>
        <v>#VALUE!</v>
      </c>
      <c r="K3966" t="str">
        <f t="shared" si="246"/>
        <v>Regiões semelhantes</v>
      </c>
      <c r="L3966" t="str">
        <f t="shared" si="247"/>
        <v>igual</v>
      </c>
    </row>
    <row r="3967" spans="1:12" x14ac:dyDescent="0.25">
      <c r="A3967" t="s">
        <v>1743</v>
      </c>
      <c r="B3967" t="s">
        <v>6719</v>
      </c>
      <c r="C3967" t="s">
        <v>832</v>
      </c>
      <c r="D3967" t="s">
        <v>4777</v>
      </c>
      <c r="E3967" t="str">
        <f>VLOOKUP(VALUE(A3967),'REGIÕES DE SAÚDE E SEUS MUNICÍP'!$A$4:$C$5569,3,0)</f>
        <v>CRS 18 Osório</v>
      </c>
      <c r="F3967" t="str">
        <f>VLOOKUP(G3967,'REGIÕES DE SAÚDE E SEUS MUNICÍP'!$A$4:$D$5569,4,0)</f>
        <v>Torres</v>
      </c>
      <c r="G3967">
        <f>VLOOKUP(VALUE(A3967),'REGIÕES DE SAÚDE E SEUS MUNICÍP'!$A$4:$A$5569,1,0)</f>
        <v>432150</v>
      </c>
      <c r="H3967" t="str">
        <f t="shared" si="244"/>
        <v>Mesmo município</v>
      </c>
      <c r="I3967" s="17" t="e">
        <f>VLOOKUP(C3967,'REGIÕES DE SAÚDE E SEUS MUNICÍP'!$C$4:$C$5569,1,0)</f>
        <v>#N/A</v>
      </c>
      <c r="J3967" t="e">
        <f t="shared" si="245"/>
        <v>#VALUE!</v>
      </c>
      <c r="K3967" t="str">
        <f t="shared" si="246"/>
        <v>Regiões semelhantes</v>
      </c>
      <c r="L3967" t="str">
        <f t="shared" si="247"/>
        <v>igual</v>
      </c>
    </row>
    <row r="3968" spans="1:12" x14ac:dyDescent="0.25">
      <c r="A3968" t="s">
        <v>9111</v>
      </c>
      <c r="B3968" t="s">
        <v>6719</v>
      </c>
      <c r="C3968" t="s">
        <v>832</v>
      </c>
      <c r="D3968" t="s">
        <v>10061</v>
      </c>
      <c r="E3968" t="str">
        <f>VLOOKUP(VALUE(A3968),'REGIÕES DE SAÚDE E SEUS MUNICÍP'!$A$4:$C$5569,3,0)</f>
        <v>CRS 18 Osório</v>
      </c>
      <c r="F3968" t="str">
        <f>VLOOKUP(G3968,'REGIÕES DE SAÚDE E SEUS MUNICÍP'!$A$4:$D$5569,4,0)</f>
        <v>Três Cachoeiras</v>
      </c>
      <c r="G3968">
        <f>VLOOKUP(VALUE(A3968),'REGIÕES DE SAÚDE E SEUS MUNICÍP'!$A$4:$A$5569,1,0)</f>
        <v>432166</v>
      </c>
      <c r="H3968" t="str">
        <f t="shared" si="244"/>
        <v>Mesmo município</v>
      </c>
      <c r="I3968" s="17" t="e">
        <f>VLOOKUP(C3968,'REGIÕES DE SAÚDE E SEUS MUNICÍP'!$C$4:$C$5569,1,0)</f>
        <v>#N/A</v>
      </c>
      <c r="J3968" t="e">
        <f t="shared" si="245"/>
        <v>#VALUE!</v>
      </c>
      <c r="K3968" t="str">
        <f t="shared" si="246"/>
        <v>Regiões semelhantes</v>
      </c>
      <c r="L3968" t="str">
        <f t="shared" si="247"/>
        <v>igual</v>
      </c>
    </row>
    <row r="3969" spans="1:12" x14ac:dyDescent="0.25">
      <c r="A3969" t="s">
        <v>2852</v>
      </c>
      <c r="B3969" t="s">
        <v>6719</v>
      </c>
      <c r="C3969" t="s">
        <v>832</v>
      </c>
      <c r="D3969" t="s">
        <v>6353</v>
      </c>
      <c r="E3969" t="str">
        <f>VLOOKUP(VALUE(A3969),'REGIÕES DE SAÚDE E SEUS MUNICÍP'!$A$4:$C$5569,3,0)</f>
        <v>CRS 18 Osório</v>
      </c>
      <c r="F3969" t="str">
        <f>VLOOKUP(G3969,'REGIÕES DE SAÚDE E SEUS MUNICÍP'!$A$4:$D$5569,4,0)</f>
        <v>Capão da Canoa</v>
      </c>
      <c r="G3969">
        <f>VLOOKUP(VALUE(A3969),'REGIÕES DE SAÚDE E SEUS MUNICÍP'!$A$4:$A$5569,1,0)</f>
        <v>430463</v>
      </c>
      <c r="H3969" t="str">
        <f t="shared" si="244"/>
        <v>Mesmo município</v>
      </c>
      <c r="I3969" s="17" t="e">
        <f>VLOOKUP(C3969,'REGIÕES DE SAÚDE E SEUS MUNICÍP'!$C$4:$C$5569,1,0)</f>
        <v>#N/A</v>
      </c>
      <c r="J3969" t="e">
        <f t="shared" si="245"/>
        <v>#VALUE!</v>
      </c>
      <c r="K3969" t="str">
        <f t="shared" si="246"/>
        <v>Regiões semelhantes</v>
      </c>
      <c r="L3969" t="str">
        <f t="shared" si="247"/>
        <v>igual</v>
      </c>
    </row>
    <row r="3970" spans="1:12" x14ac:dyDescent="0.25">
      <c r="A3970" t="s">
        <v>8839</v>
      </c>
      <c r="B3970" t="s">
        <v>6719</v>
      </c>
      <c r="C3970" t="s">
        <v>832</v>
      </c>
      <c r="D3970" t="s">
        <v>2079</v>
      </c>
      <c r="E3970" t="str">
        <f>VLOOKUP(VALUE(A3970),'REGIÕES DE SAÚDE E SEUS MUNICÍP'!$A$4:$C$5569,3,0)</f>
        <v>CRS 18 Osório</v>
      </c>
      <c r="F3970" t="str">
        <f>VLOOKUP(G3970,'REGIÕES DE SAÚDE E SEUS MUNICÍP'!$A$4:$D$5569,4,0)</f>
        <v>Morrinhos do Sul</v>
      </c>
      <c r="G3970">
        <f>VLOOKUP(VALUE(A3970),'REGIÕES DE SAÚDE E SEUS MUNICÍP'!$A$4:$A$5569,1,0)</f>
        <v>431244</v>
      </c>
      <c r="H3970" t="str">
        <f t="shared" si="244"/>
        <v>Mesmo município</v>
      </c>
      <c r="I3970" s="17" t="e">
        <f>VLOOKUP(C3970,'REGIÕES DE SAÚDE E SEUS MUNICÍP'!$C$4:$C$5569,1,0)</f>
        <v>#N/A</v>
      </c>
      <c r="J3970" t="e">
        <f t="shared" si="245"/>
        <v>#VALUE!</v>
      </c>
      <c r="K3970" t="str">
        <f t="shared" si="246"/>
        <v>Regiões semelhantes</v>
      </c>
      <c r="L3970" t="str">
        <f t="shared" si="247"/>
        <v>igual</v>
      </c>
    </row>
    <row r="3971" spans="1:12" x14ac:dyDescent="0.25">
      <c r="A3971" t="s">
        <v>231</v>
      </c>
      <c r="B3971" t="s">
        <v>6719</v>
      </c>
      <c r="C3971" t="s">
        <v>832</v>
      </c>
      <c r="D3971" t="s">
        <v>6367</v>
      </c>
      <c r="E3971" t="str">
        <f>VLOOKUP(VALUE(A3971),'REGIÕES DE SAÚDE E SEUS MUNICÍP'!$A$4:$C$5569,3,0)</f>
        <v>CRS 18 Osório</v>
      </c>
      <c r="F3971" t="str">
        <f>VLOOKUP(G3971,'REGIÕES DE SAÚDE E SEUS MUNICÍP'!$A$4:$D$5569,4,0)</f>
        <v>Xangri-lá</v>
      </c>
      <c r="G3971">
        <f>VLOOKUP(VALUE(A3971),'REGIÕES DE SAÚDE E SEUS MUNICÍP'!$A$4:$A$5569,1,0)</f>
        <v>432380</v>
      </c>
      <c r="H3971" t="str">
        <f t="shared" ref="H3971:H4034" si="248">IF(F3971=D3971,"Mesmo município","Município diferente")</f>
        <v>Mesmo município</v>
      </c>
      <c r="I3971" s="17" t="e">
        <f>VLOOKUP(C3971,'REGIÕES DE SAÚDE E SEUS MUNICÍP'!$C$4:$C$5569,1,0)</f>
        <v>#N/A</v>
      </c>
      <c r="J3971" t="e">
        <f t="shared" ref="J3971:J4034" si="249">SEARCH(E3971,C3971)</f>
        <v>#VALUE!</v>
      </c>
      <c r="K3971" t="str">
        <f t="shared" ref="K3971:K4034" si="250">IF(C3971=C3972,IF(E3971=E3972,"Regiões semelhantes","Nova composição"),"diferente")</f>
        <v>Regiões semelhantes</v>
      </c>
      <c r="L3971" t="str">
        <f t="shared" si="247"/>
        <v>igual</v>
      </c>
    </row>
    <row r="3972" spans="1:12" x14ac:dyDescent="0.25">
      <c r="A3972" t="s">
        <v>7331</v>
      </c>
      <c r="B3972" t="s">
        <v>6719</v>
      </c>
      <c r="C3972" t="s">
        <v>832</v>
      </c>
      <c r="D3972" t="s">
        <v>2907</v>
      </c>
      <c r="E3972" t="str">
        <f>VLOOKUP(VALUE(A3972),'REGIÕES DE SAÚDE E SEUS MUNICÍP'!$A$4:$C$5569,3,0)</f>
        <v>CRS 18 Osório</v>
      </c>
      <c r="F3972" t="str">
        <f>VLOOKUP(G3972,'REGIÕES DE SAÚDE E SEUS MUNICÍP'!$A$4:$D$5569,4,0)</f>
        <v>Dom Pedro de Alcântara</v>
      </c>
      <c r="G3972">
        <f>VLOOKUP(VALUE(A3972),'REGIÕES DE SAÚDE E SEUS MUNICÍP'!$A$4:$A$5569,1,0)</f>
        <v>430655</v>
      </c>
      <c r="H3972" t="str">
        <f t="shared" si="248"/>
        <v>Mesmo município</v>
      </c>
      <c r="I3972" s="17" t="e">
        <f>VLOOKUP(C3972,'REGIÕES DE SAÚDE E SEUS MUNICÍP'!$C$4:$C$5569,1,0)</f>
        <v>#N/A</v>
      </c>
      <c r="J3972" t="e">
        <f t="shared" si="249"/>
        <v>#VALUE!</v>
      </c>
      <c r="K3972" t="str">
        <f t="shared" si="250"/>
        <v>Regiões semelhantes</v>
      </c>
      <c r="L3972" t="str">
        <f t="shared" ref="L3972:L4035" si="251">IF(E3972=E3971,"igual","diferente")</f>
        <v>igual</v>
      </c>
    </row>
    <row r="3973" spans="1:12" x14ac:dyDescent="0.25">
      <c r="A3973" t="s">
        <v>7873</v>
      </c>
      <c r="B3973" t="s">
        <v>6719</v>
      </c>
      <c r="C3973" t="s">
        <v>832</v>
      </c>
      <c r="D3973" t="s">
        <v>368</v>
      </c>
      <c r="E3973" t="str">
        <f>VLOOKUP(VALUE(A3973),'REGIÕES DE SAÚDE E SEUS MUNICÍP'!$A$4:$C$5569,3,0)</f>
        <v>CRS 18 Osório</v>
      </c>
      <c r="F3973" t="str">
        <f>VLOOKUP(G3973,'REGIÕES DE SAÚDE E SEUS MUNICÍP'!$A$4:$D$5569,4,0)</f>
        <v>Itati</v>
      </c>
      <c r="G3973">
        <f>VLOOKUP(VALUE(A3973),'REGIÕES DE SAÚDE E SEUS MUNICÍP'!$A$4:$A$5569,1,0)</f>
        <v>431065</v>
      </c>
      <c r="H3973" t="str">
        <f t="shared" si="248"/>
        <v>Mesmo município</v>
      </c>
      <c r="I3973" s="17" t="e">
        <f>VLOOKUP(C3973,'REGIÕES DE SAÚDE E SEUS MUNICÍP'!$C$4:$C$5569,1,0)</f>
        <v>#N/A</v>
      </c>
      <c r="J3973" t="e">
        <f t="shared" si="249"/>
        <v>#VALUE!</v>
      </c>
      <c r="K3973" t="str">
        <f t="shared" si="250"/>
        <v>Regiões semelhantes</v>
      </c>
      <c r="L3973" t="str">
        <f t="shared" si="251"/>
        <v>igual</v>
      </c>
    </row>
    <row r="3974" spans="1:12" x14ac:dyDescent="0.25">
      <c r="A3974" t="s">
        <v>10448</v>
      </c>
      <c r="B3974" t="s">
        <v>6719</v>
      </c>
      <c r="C3974" t="s">
        <v>832</v>
      </c>
      <c r="D3974" t="s">
        <v>4547</v>
      </c>
      <c r="E3974" t="str">
        <f>VLOOKUP(VALUE(A3974),'REGIÕES DE SAÚDE E SEUS MUNICÍP'!$A$4:$C$5569,3,0)</f>
        <v>CRS 18 Osório</v>
      </c>
      <c r="F3974" t="str">
        <f>VLOOKUP(G3974,'REGIÕES DE SAÚDE E SEUS MUNICÍP'!$A$4:$D$5569,4,0)</f>
        <v>Mampituba</v>
      </c>
      <c r="G3974">
        <f>VLOOKUP(VALUE(A3974),'REGIÕES DE SAÚDE E SEUS MUNICÍP'!$A$4:$A$5569,1,0)</f>
        <v>431173</v>
      </c>
      <c r="H3974" t="str">
        <f t="shared" si="248"/>
        <v>Mesmo município</v>
      </c>
      <c r="I3974" s="17" t="e">
        <f>VLOOKUP(C3974,'REGIÕES DE SAÚDE E SEUS MUNICÍP'!$C$4:$C$5569,1,0)</f>
        <v>#N/A</v>
      </c>
      <c r="J3974" t="e">
        <f t="shared" si="249"/>
        <v>#VALUE!</v>
      </c>
      <c r="K3974" t="str">
        <f t="shared" si="250"/>
        <v>Regiões semelhantes</v>
      </c>
      <c r="L3974" t="str">
        <f t="shared" si="251"/>
        <v>igual</v>
      </c>
    </row>
    <row r="3975" spans="1:12" x14ac:dyDescent="0.25">
      <c r="A3975" t="s">
        <v>10193</v>
      </c>
      <c r="B3975" t="s">
        <v>6719</v>
      </c>
      <c r="C3975" t="s">
        <v>832</v>
      </c>
      <c r="D3975" t="s">
        <v>3418</v>
      </c>
      <c r="E3975" t="str">
        <f>VLOOKUP(VALUE(A3975),'REGIÕES DE SAÚDE E SEUS MUNICÍP'!$A$4:$C$5569,3,0)</f>
        <v>CRS 18 Osório</v>
      </c>
      <c r="F3975" t="str">
        <f>VLOOKUP(G3975,'REGIÕES DE SAÚDE E SEUS MUNICÍP'!$A$4:$D$5569,4,0)</f>
        <v>Maquiné</v>
      </c>
      <c r="G3975">
        <f>VLOOKUP(VALUE(A3975),'REGIÕES DE SAÚDE E SEUS MUNICÍP'!$A$4:$A$5569,1,0)</f>
        <v>431177</v>
      </c>
      <c r="H3975" t="str">
        <f t="shared" si="248"/>
        <v>Mesmo município</v>
      </c>
      <c r="I3975" s="17" t="e">
        <f>VLOOKUP(C3975,'REGIÕES DE SAÚDE E SEUS MUNICÍP'!$C$4:$C$5569,1,0)</f>
        <v>#N/A</v>
      </c>
      <c r="J3975" t="e">
        <f t="shared" si="249"/>
        <v>#VALUE!</v>
      </c>
      <c r="K3975" t="str">
        <f t="shared" si="250"/>
        <v>Regiões semelhantes</v>
      </c>
      <c r="L3975" t="str">
        <f t="shared" si="251"/>
        <v>igual</v>
      </c>
    </row>
    <row r="3976" spans="1:12" x14ac:dyDescent="0.25">
      <c r="A3976" t="s">
        <v>9162</v>
      </c>
      <c r="B3976" t="s">
        <v>6719</v>
      </c>
      <c r="C3976" t="s">
        <v>832</v>
      </c>
      <c r="D3976" t="s">
        <v>10452</v>
      </c>
      <c r="E3976" t="str">
        <f>VLOOKUP(VALUE(A3976),'REGIÕES DE SAÚDE E SEUS MUNICÍP'!$A$4:$C$5569,3,0)</f>
        <v>CRS 18 Osório</v>
      </c>
      <c r="F3976" t="str">
        <f>VLOOKUP(G3976,'REGIÕES DE SAÚDE E SEUS MUNICÍP'!$A$4:$D$5569,4,0)</f>
        <v>Três Forquilhas</v>
      </c>
      <c r="G3976">
        <f>VLOOKUP(VALUE(A3976),'REGIÕES DE SAÚDE E SEUS MUNICÍP'!$A$4:$A$5569,1,0)</f>
        <v>432183</v>
      </c>
      <c r="H3976" t="str">
        <f t="shared" si="248"/>
        <v>Mesmo município</v>
      </c>
      <c r="I3976" s="17" t="e">
        <f>VLOOKUP(C3976,'REGIÕES DE SAÚDE E SEUS MUNICÍP'!$C$4:$C$5569,1,0)</f>
        <v>#N/A</v>
      </c>
      <c r="J3976" t="e">
        <f t="shared" si="249"/>
        <v>#VALUE!</v>
      </c>
      <c r="K3976" t="str">
        <f t="shared" si="250"/>
        <v>diferente</v>
      </c>
      <c r="L3976" t="str">
        <f t="shared" si="251"/>
        <v>igual</v>
      </c>
    </row>
    <row r="3977" spans="1:12" x14ac:dyDescent="0.25">
      <c r="A3977" t="s">
        <v>8387</v>
      </c>
      <c r="B3977" t="s">
        <v>6719</v>
      </c>
      <c r="C3977" t="s">
        <v>10120</v>
      </c>
      <c r="D3977" t="s">
        <v>4648</v>
      </c>
      <c r="E3977" t="str">
        <f>VLOOKUP(VALUE(A3977),'REGIÕES DE SAÚDE E SEUS MUNICÍP'!$A$4:$C$5569,3,0)</f>
        <v>CRS 18 Osório</v>
      </c>
      <c r="F3977" t="str">
        <f>VLOOKUP(G3977,'REGIÕES DE SAÚDE E SEUS MUNICÍP'!$A$4:$D$5569,4,0)</f>
        <v>Cidreira</v>
      </c>
      <c r="G3977">
        <f>VLOOKUP(VALUE(A3977),'REGIÕES DE SAÚDE E SEUS MUNICÍP'!$A$4:$A$5569,1,0)</f>
        <v>430545</v>
      </c>
      <c r="H3977" t="str">
        <f t="shared" si="248"/>
        <v>Mesmo município</v>
      </c>
      <c r="I3977" s="17" t="e">
        <f>VLOOKUP(C3977,'REGIÕES DE SAÚDE E SEUS MUNICÍP'!$C$4:$C$5569,1,0)</f>
        <v>#N/A</v>
      </c>
      <c r="J3977" t="e">
        <f t="shared" si="249"/>
        <v>#VALUE!</v>
      </c>
      <c r="K3977" t="str">
        <f t="shared" si="250"/>
        <v>Regiões semelhantes</v>
      </c>
      <c r="L3977" t="str">
        <f t="shared" si="251"/>
        <v>igual</v>
      </c>
    </row>
    <row r="3978" spans="1:12" x14ac:dyDescent="0.25">
      <c r="A3978" t="s">
        <v>9275</v>
      </c>
      <c r="B3978" t="s">
        <v>6719</v>
      </c>
      <c r="C3978" t="s">
        <v>10120</v>
      </c>
      <c r="D3978" t="s">
        <v>6103</v>
      </c>
      <c r="E3978" t="str">
        <f>VLOOKUP(VALUE(A3978),'REGIÕES DE SAÚDE E SEUS MUNICÍP'!$A$4:$C$5569,3,0)</f>
        <v>CRS 18 Osório</v>
      </c>
      <c r="F3978" t="str">
        <f>VLOOKUP(G3978,'REGIÕES DE SAÚDE E SEUS MUNICÍP'!$A$4:$D$5569,4,0)</f>
        <v>Balneário Pinhal</v>
      </c>
      <c r="G3978">
        <f>VLOOKUP(VALUE(A3978),'REGIÕES DE SAÚDE E SEUS MUNICÍP'!$A$4:$A$5569,1,0)</f>
        <v>430163</v>
      </c>
      <c r="H3978" t="str">
        <f t="shared" si="248"/>
        <v>Mesmo município</v>
      </c>
      <c r="I3978" s="17" t="e">
        <f>VLOOKUP(C3978,'REGIÕES DE SAÚDE E SEUS MUNICÍP'!$C$4:$C$5569,1,0)</f>
        <v>#N/A</v>
      </c>
      <c r="J3978" t="e">
        <f t="shared" si="249"/>
        <v>#VALUE!</v>
      </c>
      <c r="K3978" t="str">
        <f t="shared" si="250"/>
        <v>Regiões semelhantes</v>
      </c>
      <c r="L3978" t="str">
        <f t="shared" si="251"/>
        <v>igual</v>
      </c>
    </row>
    <row r="3979" spans="1:12" x14ac:dyDescent="0.25">
      <c r="A3979" t="s">
        <v>2150</v>
      </c>
      <c r="B3979" t="s">
        <v>6719</v>
      </c>
      <c r="C3979" t="s">
        <v>10120</v>
      </c>
      <c r="D3979" t="s">
        <v>6057</v>
      </c>
      <c r="E3979" t="str">
        <f>VLOOKUP(VALUE(A3979),'REGIÕES DE SAÚDE E SEUS MUNICÍP'!$A$4:$C$5569,3,0)</f>
        <v>CRS 18 Osório</v>
      </c>
      <c r="F3979" t="str">
        <f>VLOOKUP(G3979,'REGIÕES DE SAÚDE E SEUS MUNICÍP'!$A$4:$D$5569,4,0)</f>
        <v>Tavares</v>
      </c>
      <c r="G3979">
        <f>VLOOKUP(VALUE(A3979),'REGIÕES DE SAÚDE E SEUS MUNICÍP'!$A$4:$A$5569,1,0)</f>
        <v>432135</v>
      </c>
      <c r="H3979" t="str">
        <f t="shared" si="248"/>
        <v>Mesmo município</v>
      </c>
      <c r="I3979" s="17" t="e">
        <f>VLOOKUP(C3979,'REGIÕES DE SAÚDE E SEUS MUNICÍP'!$C$4:$C$5569,1,0)</f>
        <v>#N/A</v>
      </c>
      <c r="J3979" t="e">
        <f t="shared" si="249"/>
        <v>#VALUE!</v>
      </c>
      <c r="K3979" t="str">
        <f t="shared" si="250"/>
        <v>Regiões semelhantes</v>
      </c>
      <c r="L3979" t="str">
        <f t="shared" si="251"/>
        <v>igual</v>
      </c>
    </row>
    <row r="3980" spans="1:12" x14ac:dyDescent="0.25">
      <c r="A3980" t="s">
        <v>10016</v>
      </c>
      <c r="B3980" t="s">
        <v>6719</v>
      </c>
      <c r="C3980" t="s">
        <v>10120</v>
      </c>
      <c r="D3980" t="s">
        <v>62</v>
      </c>
      <c r="E3980" t="str">
        <f>VLOOKUP(VALUE(A3980),'REGIÕES DE SAÚDE E SEUS MUNICÍP'!$A$4:$C$5569,3,0)</f>
        <v>CRS 18 Osório</v>
      </c>
      <c r="F3980" t="str">
        <f>VLOOKUP(G3980,'REGIÕES DE SAÚDE E SEUS MUNICÍP'!$A$4:$D$5569,4,0)</f>
        <v>Tramandaí</v>
      </c>
      <c r="G3980">
        <f>VLOOKUP(VALUE(A3980),'REGIÕES DE SAÚDE E SEUS MUNICÍP'!$A$4:$A$5569,1,0)</f>
        <v>432160</v>
      </c>
      <c r="H3980" t="str">
        <f t="shared" si="248"/>
        <v>Mesmo município</v>
      </c>
      <c r="I3980" s="17" t="e">
        <f>VLOOKUP(C3980,'REGIÕES DE SAÚDE E SEUS MUNICÍP'!$C$4:$C$5569,1,0)</f>
        <v>#N/A</v>
      </c>
      <c r="J3980" t="e">
        <f t="shared" si="249"/>
        <v>#VALUE!</v>
      </c>
      <c r="K3980" t="str">
        <f t="shared" si="250"/>
        <v>Regiões semelhantes</v>
      </c>
      <c r="L3980" t="str">
        <f t="shared" si="251"/>
        <v>igual</v>
      </c>
    </row>
    <row r="3981" spans="1:12" x14ac:dyDescent="0.25">
      <c r="A3981" t="s">
        <v>1734</v>
      </c>
      <c r="B3981" t="s">
        <v>6719</v>
      </c>
      <c r="C3981" t="s">
        <v>10120</v>
      </c>
      <c r="D3981" t="s">
        <v>2534</v>
      </c>
      <c r="E3981" t="str">
        <f>VLOOKUP(VALUE(A3981),'REGIÕES DE SAÚDE E SEUS MUNICÍP'!$A$4:$C$5569,3,0)</f>
        <v>CRS 18 Osório</v>
      </c>
      <c r="F3981" t="str">
        <f>VLOOKUP(G3981,'REGIÕES DE SAÚDE E SEUS MUNICÍP'!$A$4:$D$5569,4,0)</f>
        <v>Capivari do Sul</v>
      </c>
      <c r="G3981">
        <f>VLOOKUP(VALUE(A3981),'REGIÕES DE SAÚDE E SEUS MUNICÍP'!$A$4:$A$5569,1,0)</f>
        <v>430467</v>
      </c>
      <c r="H3981" t="str">
        <f t="shared" si="248"/>
        <v>Mesmo município</v>
      </c>
      <c r="I3981" s="17" t="e">
        <f>VLOOKUP(C3981,'REGIÕES DE SAÚDE E SEUS MUNICÍP'!$C$4:$C$5569,1,0)</f>
        <v>#N/A</v>
      </c>
      <c r="J3981" t="e">
        <f t="shared" si="249"/>
        <v>#VALUE!</v>
      </c>
      <c r="K3981" t="str">
        <f t="shared" si="250"/>
        <v>Regiões semelhantes</v>
      </c>
      <c r="L3981" t="str">
        <f t="shared" si="251"/>
        <v>igual</v>
      </c>
    </row>
    <row r="3982" spans="1:12" x14ac:dyDescent="0.25">
      <c r="A3982" t="s">
        <v>8123</v>
      </c>
      <c r="B3982" t="s">
        <v>6719</v>
      </c>
      <c r="C3982" t="s">
        <v>10120</v>
      </c>
      <c r="D3982" t="s">
        <v>8486</v>
      </c>
      <c r="E3982" t="str">
        <f>VLOOKUP(VALUE(A3982),'REGIÕES DE SAÚDE E SEUS MUNICÍP'!$A$4:$C$5569,3,0)</f>
        <v>CRS 18 Osório</v>
      </c>
      <c r="F3982" t="str">
        <f>VLOOKUP(G3982,'REGIÕES DE SAÚDE E SEUS MUNICÍP'!$A$4:$D$5569,4,0)</f>
        <v>Santo Antônio da Patrulha</v>
      </c>
      <c r="G3982">
        <f>VLOOKUP(VALUE(A3982),'REGIÕES DE SAÚDE E SEUS MUNICÍP'!$A$4:$A$5569,1,0)</f>
        <v>431760</v>
      </c>
      <c r="H3982" t="str">
        <f t="shared" si="248"/>
        <v>Mesmo município</v>
      </c>
      <c r="I3982" s="17" t="e">
        <f>VLOOKUP(C3982,'REGIÕES DE SAÚDE E SEUS MUNICÍP'!$C$4:$C$5569,1,0)</f>
        <v>#N/A</v>
      </c>
      <c r="J3982" t="e">
        <f t="shared" si="249"/>
        <v>#VALUE!</v>
      </c>
      <c r="K3982" t="str">
        <f t="shared" si="250"/>
        <v>Regiões semelhantes</v>
      </c>
      <c r="L3982" t="str">
        <f t="shared" si="251"/>
        <v>igual</v>
      </c>
    </row>
    <row r="3983" spans="1:12" x14ac:dyDescent="0.25">
      <c r="A3983" t="s">
        <v>8592</v>
      </c>
      <c r="B3983" t="s">
        <v>6719</v>
      </c>
      <c r="C3983" t="s">
        <v>10120</v>
      </c>
      <c r="D3983" t="s">
        <v>9694</v>
      </c>
      <c r="E3983" t="str">
        <f>VLOOKUP(VALUE(A3983),'REGIÕES DE SAÚDE E SEUS MUNICÍP'!$A$4:$C$5569,3,0)</f>
        <v>CRS 18 Osório</v>
      </c>
      <c r="F3983" t="str">
        <f>VLOOKUP(G3983,'REGIÕES DE SAÚDE E SEUS MUNICÍP'!$A$4:$D$5569,4,0)</f>
        <v>Imbé</v>
      </c>
      <c r="G3983">
        <f>VLOOKUP(VALUE(A3983),'REGIÕES DE SAÚDE E SEUS MUNICÍP'!$A$4:$A$5569,1,0)</f>
        <v>431033</v>
      </c>
      <c r="H3983" t="str">
        <f t="shared" si="248"/>
        <v>Mesmo município</v>
      </c>
      <c r="I3983" s="17" t="e">
        <f>VLOOKUP(C3983,'REGIÕES DE SAÚDE E SEUS MUNICÍP'!$C$4:$C$5569,1,0)</f>
        <v>#N/A</v>
      </c>
      <c r="J3983" t="e">
        <f t="shared" si="249"/>
        <v>#VALUE!</v>
      </c>
      <c r="K3983" t="str">
        <f t="shared" si="250"/>
        <v>Regiões semelhantes</v>
      </c>
      <c r="L3983" t="str">
        <f t="shared" si="251"/>
        <v>igual</v>
      </c>
    </row>
    <row r="3984" spans="1:12" x14ac:dyDescent="0.25">
      <c r="A3984" t="s">
        <v>6407</v>
      </c>
      <c r="B3984" t="s">
        <v>6719</v>
      </c>
      <c r="C3984" t="s">
        <v>10120</v>
      </c>
      <c r="D3984" t="s">
        <v>49</v>
      </c>
      <c r="E3984" t="str">
        <f>VLOOKUP(VALUE(A3984),'REGIÕES DE SAÚDE E SEUS MUNICÍP'!$A$4:$C$5569,3,0)</f>
        <v>CRS 18 Osório</v>
      </c>
      <c r="F3984" t="str">
        <f>VLOOKUP(G3984,'REGIÕES DE SAÚDE E SEUS MUNICÍP'!$A$4:$D$5569,4,0)</f>
        <v>Mostardas</v>
      </c>
      <c r="G3984">
        <f>VLOOKUP(VALUE(A3984),'REGIÕES DE SAÚDE E SEUS MUNICÍP'!$A$4:$A$5569,1,0)</f>
        <v>431250</v>
      </c>
      <c r="H3984" t="str">
        <f t="shared" si="248"/>
        <v>Mesmo município</v>
      </c>
      <c r="I3984" s="17" t="e">
        <f>VLOOKUP(C3984,'REGIÕES DE SAÚDE E SEUS MUNICÍP'!$C$4:$C$5569,1,0)</f>
        <v>#N/A</v>
      </c>
      <c r="J3984" t="e">
        <f t="shared" si="249"/>
        <v>#VALUE!</v>
      </c>
      <c r="K3984" t="str">
        <f t="shared" si="250"/>
        <v>Regiões semelhantes</v>
      </c>
      <c r="L3984" t="str">
        <f t="shared" si="251"/>
        <v>igual</v>
      </c>
    </row>
    <row r="3985" spans="1:12" x14ac:dyDescent="0.25">
      <c r="A3985" t="s">
        <v>7305</v>
      </c>
      <c r="B3985" t="s">
        <v>6719</v>
      </c>
      <c r="C3985" t="s">
        <v>10120</v>
      </c>
      <c r="D3985" t="s">
        <v>7491</v>
      </c>
      <c r="E3985" t="str">
        <f>VLOOKUP(VALUE(A3985),'REGIÕES DE SAÚDE E SEUS MUNICÍP'!$A$4:$C$5569,3,0)</f>
        <v>CRS 18 Osório</v>
      </c>
      <c r="F3985" t="str">
        <f>VLOOKUP(G3985,'REGIÕES DE SAÚDE E SEUS MUNICÍP'!$A$4:$D$5569,4,0)</f>
        <v>Osório</v>
      </c>
      <c r="G3985">
        <f>VLOOKUP(VALUE(A3985),'REGIÕES DE SAÚDE E SEUS MUNICÍP'!$A$4:$A$5569,1,0)</f>
        <v>431350</v>
      </c>
      <c r="H3985" t="str">
        <f t="shared" si="248"/>
        <v>Mesmo município</v>
      </c>
      <c r="I3985" s="17" t="e">
        <f>VLOOKUP(C3985,'REGIÕES DE SAÚDE E SEUS MUNICÍP'!$C$4:$C$5569,1,0)</f>
        <v>#N/A</v>
      </c>
      <c r="J3985" t="e">
        <f t="shared" si="249"/>
        <v>#VALUE!</v>
      </c>
      <c r="K3985" t="str">
        <f t="shared" si="250"/>
        <v>Regiões semelhantes</v>
      </c>
      <c r="L3985" t="str">
        <f t="shared" si="251"/>
        <v>igual</v>
      </c>
    </row>
    <row r="3986" spans="1:12" x14ac:dyDescent="0.25">
      <c r="A3986" t="s">
        <v>10211</v>
      </c>
      <c r="B3986" t="s">
        <v>6719</v>
      </c>
      <c r="C3986" t="s">
        <v>10120</v>
      </c>
      <c r="D3986" t="s">
        <v>7361</v>
      </c>
      <c r="E3986" t="str">
        <f>VLOOKUP(VALUE(A3986),'REGIÕES DE SAÚDE E SEUS MUNICÍP'!$A$4:$C$5569,3,0)</f>
        <v>CRS 18 Osório</v>
      </c>
      <c r="F3986" t="str">
        <f>VLOOKUP(G3986,'REGIÕES DE SAÚDE E SEUS MUNICÍP'!$A$4:$D$5569,4,0)</f>
        <v>Palmares do Sul</v>
      </c>
      <c r="G3986">
        <f>VLOOKUP(VALUE(A3986),'REGIÕES DE SAÚDE E SEUS MUNICÍP'!$A$4:$A$5569,1,0)</f>
        <v>431365</v>
      </c>
      <c r="H3986" t="str">
        <f t="shared" si="248"/>
        <v>Mesmo município</v>
      </c>
      <c r="I3986" s="17" t="e">
        <f>VLOOKUP(C3986,'REGIÕES DE SAÚDE E SEUS MUNICÍP'!$C$4:$C$5569,1,0)</f>
        <v>#N/A</v>
      </c>
      <c r="J3986" t="e">
        <f t="shared" si="249"/>
        <v>#VALUE!</v>
      </c>
      <c r="K3986" t="str">
        <f t="shared" si="250"/>
        <v>Regiões semelhantes</v>
      </c>
      <c r="L3986" t="str">
        <f t="shared" si="251"/>
        <v>igual</v>
      </c>
    </row>
    <row r="3987" spans="1:12" x14ac:dyDescent="0.25">
      <c r="A3987" t="s">
        <v>3692</v>
      </c>
      <c r="B3987" t="s">
        <v>6719</v>
      </c>
      <c r="C3987" t="s">
        <v>10120</v>
      </c>
      <c r="D3987" t="s">
        <v>1952</v>
      </c>
      <c r="E3987" t="str">
        <f>VLOOKUP(VALUE(A3987),'REGIÕES DE SAÚDE E SEUS MUNICÍP'!$A$4:$C$5569,3,0)</f>
        <v>CRS 18 Osório</v>
      </c>
      <c r="F3987" t="str">
        <f>VLOOKUP(G3987,'REGIÕES DE SAÚDE E SEUS MUNICÍP'!$A$4:$D$5569,4,0)</f>
        <v>Caraá</v>
      </c>
      <c r="G3987">
        <f>VLOOKUP(VALUE(A3987),'REGIÕES DE SAÚDE E SEUS MUNICÍP'!$A$4:$A$5569,1,0)</f>
        <v>430471</v>
      </c>
      <c r="H3987" t="str">
        <f t="shared" si="248"/>
        <v>Mesmo município</v>
      </c>
      <c r="I3987" s="17" t="e">
        <f>VLOOKUP(C3987,'REGIÕES DE SAÚDE E SEUS MUNICÍP'!$C$4:$C$5569,1,0)</f>
        <v>#N/A</v>
      </c>
      <c r="J3987" t="e">
        <f t="shared" si="249"/>
        <v>#VALUE!</v>
      </c>
      <c r="K3987" t="str">
        <f t="shared" si="250"/>
        <v>diferente</v>
      </c>
      <c r="L3987" t="str">
        <f t="shared" si="251"/>
        <v>igual</v>
      </c>
    </row>
    <row r="3988" spans="1:12" x14ac:dyDescent="0.25">
      <c r="A3988" t="s">
        <v>5648</v>
      </c>
      <c r="B3988" t="s">
        <v>6719</v>
      </c>
      <c r="C3988" t="s">
        <v>5623</v>
      </c>
      <c r="D3988" t="s">
        <v>1833</v>
      </c>
      <c r="E3988" t="str">
        <f>VLOOKUP(VALUE(A3988),'REGIÕES DE SAÚDE E SEUS MUNICÍP'!$A$4:$C$5569,3,0)</f>
        <v>CRS 02 Porto Alegre</v>
      </c>
      <c r="F3988" t="str">
        <f>VLOOKUP(G3988,'REGIÕES DE SAÚDE E SEUS MUNICÍP'!$A$4:$D$5569,4,0)</f>
        <v>São Francisco de Paula</v>
      </c>
      <c r="G3988">
        <f>VLOOKUP(VALUE(A3988),'REGIÕES DE SAÚDE E SEUS MUNICÍP'!$A$4:$A$5569,1,0)</f>
        <v>431820</v>
      </c>
      <c r="H3988" t="str">
        <f t="shared" si="248"/>
        <v>Mesmo município</v>
      </c>
      <c r="I3988" s="17" t="e">
        <f>VLOOKUP(C3988,'REGIÕES DE SAÚDE E SEUS MUNICÍP'!$C$4:$C$5569,1,0)</f>
        <v>#N/A</v>
      </c>
      <c r="J3988" t="e">
        <f t="shared" si="249"/>
        <v>#VALUE!</v>
      </c>
      <c r="K3988" t="str">
        <f t="shared" si="250"/>
        <v>Regiões semelhantes</v>
      </c>
      <c r="L3988" t="str">
        <f t="shared" si="251"/>
        <v>diferente</v>
      </c>
    </row>
    <row r="3989" spans="1:12" x14ac:dyDescent="0.25">
      <c r="A3989" t="s">
        <v>9815</v>
      </c>
      <c r="B3989" t="s">
        <v>6719</v>
      </c>
      <c r="C3989" t="s">
        <v>5623</v>
      </c>
      <c r="D3989" t="s">
        <v>7282</v>
      </c>
      <c r="E3989" t="str">
        <f>VLOOKUP(VALUE(A3989),'REGIÕES DE SAÚDE E SEUS MUNICÍP'!$A$4:$C$5569,3,0)</f>
        <v>CRS 02 Porto Alegre</v>
      </c>
      <c r="F3989" t="str">
        <f>VLOOKUP(G3989,'REGIÕES DE SAÚDE E SEUS MUNICÍP'!$A$4:$D$5569,4,0)</f>
        <v>Taquara</v>
      </c>
      <c r="G3989">
        <f>VLOOKUP(VALUE(A3989),'REGIÕES DE SAÚDE E SEUS MUNICÍP'!$A$4:$A$5569,1,0)</f>
        <v>432120</v>
      </c>
      <c r="H3989" t="str">
        <f t="shared" si="248"/>
        <v>Mesmo município</v>
      </c>
      <c r="I3989" s="17" t="e">
        <f>VLOOKUP(C3989,'REGIÕES DE SAÚDE E SEUS MUNICÍP'!$C$4:$C$5569,1,0)</f>
        <v>#N/A</v>
      </c>
      <c r="J3989" t="e">
        <f t="shared" si="249"/>
        <v>#VALUE!</v>
      </c>
      <c r="K3989" t="str">
        <f t="shared" si="250"/>
        <v>Regiões semelhantes</v>
      </c>
      <c r="L3989" t="str">
        <f t="shared" si="251"/>
        <v>igual</v>
      </c>
    </row>
    <row r="3990" spans="1:12" x14ac:dyDescent="0.25">
      <c r="A3990" t="s">
        <v>7221</v>
      </c>
      <c r="B3990" t="s">
        <v>6719</v>
      </c>
      <c r="C3990" t="s">
        <v>5623</v>
      </c>
      <c r="D3990" t="s">
        <v>8341</v>
      </c>
      <c r="E3990" t="str">
        <f>VLOOKUP(VALUE(A3990),'REGIÕES DE SAÚDE E SEUS MUNICÍP'!$A$4:$C$5569,3,0)</f>
        <v>CRS 02 Porto Alegre</v>
      </c>
      <c r="F3990" t="str">
        <f>VLOOKUP(G3990,'REGIÕES DE SAÚDE E SEUS MUNICÍP'!$A$4:$D$5569,4,0)</f>
        <v>Três Coroas</v>
      </c>
      <c r="G3990">
        <f>VLOOKUP(VALUE(A3990),'REGIÕES DE SAÚDE E SEUS MUNICÍP'!$A$4:$A$5569,1,0)</f>
        <v>432170</v>
      </c>
      <c r="H3990" t="str">
        <f t="shared" si="248"/>
        <v>Mesmo município</v>
      </c>
      <c r="I3990" s="17" t="e">
        <f>VLOOKUP(C3990,'REGIÕES DE SAÚDE E SEUS MUNICÍP'!$C$4:$C$5569,1,0)</f>
        <v>#N/A</v>
      </c>
      <c r="J3990" t="e">
        <f t="shared" si="249"/>
        <v>#VALUE!</v>
      </c>
      <c r="K3990" t="str">
        <f t="shared" si="250"/>
        <v>Regiões semelhantes</v>
      </c>
      <c r="L3990" t="str">
        <f t="shared" si="251"/>
        <v>igual</v>
      </c>
    </row>
    <row r="3991" spans="1:12" x14ac:dyDescent="0.25">
      <c r="A3991" t="s">
        <v>377</v>
      </c>
      <c r="B3991" t="s">
        <v>6719</v>
      </c>
      <c r="C3991" t="s">
        <v>5623</v>
      </c>
      <c r="D3991" t="s">
        <v>7963</v>
      </c>
      <c r="E3991" t="str">
        <f>VLOOKUP(VALUE(A3991),'REGIÕES DE SAÚDE E SEUS MUNICÍP'!$A$4:$C$5569,3,0)</f>
        <v>CRS 02 Porto Alegre</v>
      </c>
      <c r="F3991" t="str">
        <f>VLOOKUP(G3991,'REGIÕES DE SAÚDE E SEUS MUNICÍP'!$A$4:$D$5569,4,0)</f>
        <v>Rolante</v>
      </c>
      <c r="G3991">
        <f>VLOOKUP(VALUE(A3991),'REGIÕES DE SAÚDE E SEUS MUNICÍP'!$A$4:$A$5569,1,0)</f>
        <v>431600</v>
      </c>
      <c r="H3991" t="str">
        <f t="shared" si="248"/>
        <v>Mesmo município</v>
      </c>
      <c r="I3991" s="17" t="e">
        <f>VLOOKUP(C3991,'REGIÕES DE SAÚDE E SEUS MUNICÍP'!$C$4:$C$5569,1,0)</f>
        <v>#N/A</v>
      </c>
      <c r="J3991" t="e">
        <f t="shared" si="249"/>
        <v>#VALUE!</v>
      </c>
      <c r="K3991" t="str">
        <f t="shared" si="250"/>
        <v>Regiões semelhantes</v>
      </c>
      <c r="L3991" t="str">
        <f t="shared" si="251"/>
        <v>igual</v>
      </c>
    </row>
    <row r="3992" spans="1:12" x14ac:dyDescent="0.25">
      <c r="A3992" t="s">
        <v>10974</v>
      </c>
      <c r="B3992" t="s">
        <v>6719</v>
      </c>
      <c r="C3992" t="s">
        <v>5623</v>
      </c>
      <c r="D3992" t="s">
        <v>4672</v>
      </c>
      <c r="E3992" t="str">
        <f>VLOOKUP(VALUE(A3992),'REGIÕES DE SAÚDE E SEUS MUNICÍP'!$A$4:$C$5569,3,0)</f>
        <v>CRS 02 Porto Alegre</v>
      </c>
      <c r="F3992" t="str">
        <f>VLOOKUP(G3992,'REGIÕES DE SAÚDE E SEUS MUNICÍP'!$A$4:$D$5569,4,0)</f>
        <v>Igrejinha</v>
      </c>
      <c r="G3992">
        <f>VLOOKUP(VALUE(A3992),'REGIÕES DE SAÚDE E SEUS MUNICÍP'!$A$4:$A$5569,1,0)</f>
        <v>431010</v>
      </c>
      <c r="H3992" t="str">
        <f t="shared" si="248"/>
        <v>Mesmo município</v>
      </c>
      <c r="I3992" s="17" t="e">
        <f>VLOOKUP(C3992,'REGIÕES DE SAÚDE E SEUS MUNICÍP'!$C$4:$C$5569,1,0)</f>
        <v>#N/A</v>
      </c>
      <c r="J3992" t="e">
        <f t="shared" si="249"/>
        <v>#VALUE!</v>
      </c>
      <c r="K3992" t="str">
        <f t="shared" si="250"/>
        <v>Regiões semelhantes</v>
      </c>
      <c r="L3992" t="str">
        <f t="shared" si="251"/>
        <v>igual</v>
      </c>
    </row>
    <row r="3993" spans="1:12" x14ac:dyDescent="0.25">
      <c r="A3993" t="s">
        <v>10197</v>
      </c>
      <c r="B3993" t="s">
        <v>6719</v>
      </c>
      <c r="C3993" t="s">
        <v>5623</v>
      </c>
      <c r="D3993" t="s">
        <v>7266</v>
      </c>
      <c r="E3993" t="str">
        <f>VLOOKUP(VALUE(A3993),'REGIÕES DE SAÚDE E SEUS MUNICÍP'!$A$4:$C$5569,3,0)</f>
        <v>CRS 02 Porto Alegre</v>
      </c>
      <c r="F3993" t="str">
        <f>VLOOKUP(G3993,'REGIÕES DE SAÚDE E SEUS MUNICÍP'!$A$4:$D$5569,4,0)</f>
        <v>Parobé</v>
      </c>
      <c r="G3993">
        <f>VLOOKUP(VALUE(A3993),'REGIÕES DE SAÚDE E SEUS MUNICÍP'!$A$4:$A$5569,1,0)</f>
        <v>431405</v>
      </c>
      <c r="H3993" t="str">
        <f t="shared" si="248"/>
        <v>Mesmo município</v>
      </c>
      <c r="I3993" s="17" t="e">
        <f>VLOOKUP(C3993,'REGIÕES DE SAÚDE E SEUS MUNICÍP'!$C$4:$C$5569,1,0)</f>
        <v>#N/A</v>
      </c>
      <c r="J3993" t="e">
        <f t="shared" si="249"/>
        <v>#VALUE!</v>
      </c>
      <c r="K3993" t="str">
        <f t="shared" si="250"/>
        <v>Regiões semelhantes</v>
      </c>
      <c r="L3993" t="str">
        <f t="shared" si="251"/>
        <v>igual</v>
      </c>
    </row>
    <row r="3994" spans="1:12" x14ac:dyDescent="0.25">
      <c r="A3994" t="s">
        <v>1118</v>
      </c>
      <c r="B3994" t="s">
        <v>6719</v>
      </c>
      <c r="C3994" t="s">
        <v>5623</v>
      </c>
      <c r="D3994" t="s">
        <v>2843</v>
      </c>
      <c r="E3994" t="str">
        <f>VLOOKUP(VALUE(A3994),'REGIÕES DE SAÚDE E SEUS MUNICÍP'!$A$4:$C$5569,3,0)</f>
        <v>CRS 02 Porto Alegre</v>
      </c>
      <c r="F3994" t="str">
        <f>VLOOKUP(G3994,'REGIÕES DE SAÚDE E SEUS MUNICÍP'!$A$4:$D$5569,4,0)</f>
        <v>Riozinho</v>
      </c>
      <c r="G3994">
        <f>VLOOKUP(VALUE(A3994),'REGIÕES DE SAÚDE E SEUS MUNICÍP'!$A$4:$A$5569,1,0)</f>
        <v>431575</v>
      </c>
      <c r="H3994" t="str">
        <f t="shared" si="248"/>
        <v>Mesmo município</v>
      </c>
      <c r="I3994" s="17" t="e">
        <f>VLOOKUP(C3994,'REGIÕES DE SAÚDE E SEUS MUNICÍP'!$C$4:$C$5569,1,0)</f>
        <v>#N/A</v>
      </c>
      <c r="J3994" t="e">
        <f t="shared" si="249"/>
        <v>#VALUE!</v>
      </c>
      <c r="K3994" t="str">
        <f t="shared" si="250"/>
        <v>Regiões semelhantes</v>
      </c>
      <c r="L3994" t="str">
        <f t="shared" si="251"/>
        <v>igual</v>
      </c>
    </row>
    <row r="3995" spans="1:12" x14ac:dyDescent="0.25">
      <c r="A3995" t="s">
        <v>35</v>
      </c>
      <c r="B3995" t="s">
        <v>6719</v>
      </c>
      <c r="C3995" t="s">
        <v>5623</v>
      </c>
      <c r="D3995" t="s">
        <v>4910</v>
      </c>
      <c r="E3995" t="str">
        <f>VLOOKUP(VALUE(A3995),'REGIÕES DE SAÚDE E SEUS MUNICÍP'!$A$4:$C$5569,3,0)</f>
        <v>CRS 02 Porto Alegre</v>
      </c>
      <c r="F3995" t="str">
        <f>VLOOKUP(G3995,'REGIÕES DE SAÚDE E SEUS MUNICÍP'!$A$4:$D$5569,4,0)</f>
        <v>Cambará do Sul</v>
      </c>
      <c r="G3995">
        <f>VLOOKUP(VALUE(A3995),'REGIÕES DE SAÚDE E SEUS MUNICÍP'!$A$4:$A$5569,1,0)</f>
        <v>430360</v>
      </c>
      <c r="H3995" t="str">
        <f t="shared" si="248"/>
        <v>Mesmo município</v>
      </c>
      <c r="I3995" s="17" t="e">
        <f>VLOOKUP(C3995,'REGIÕES DE SAÚDE E SEUS MUNICÍP'!$C$4:$C$5569,1,0)</f>
        <v>#N/A</v>
      </c>
      <c r="J3995" t="e">
        <f t="shared" si="249"/>
        <v>#VALUE!</v>
      </c>
      <c r="K3995" t="str">
        <f t="shared" si="250"/>
        <v>diferente</v>
      </c>
      <c r="L3995" t="str">
        <f t="shared" si="251"/>
        <v>igual</v>
      </c>
    </row>
    <row r="3996" spans="1:12" x14ac:dyDescent="0.25">
      <c r="A3996" t="s">
        <v>8682</v>
      </c>
      <c r="B3996" t="s">
        <v>6719</v>
      </c>
      <c r="C3996" t="s">
        <v>9945</v>
      </c>
      <c r="D3996" t="s">
        <v>3542</v>
      </c>
      <c r="E3996" t="str">
        <f>VLOOKUP(VALUE(A3996),'REGIÕES DE SAÚDE E SEUS MUNICÍP'!$A$4:$C$5569,3,0)</f>
        <v>CRS 01 Porto Alegre</v>
      </c>
      <c r="F3996" t="str">
        <f>VLOOKUP(G3996,'REGIÕES DE SAÚDE E SEUS MUNICÍP'!$A$4:$D$5569,4,0)</f>
        <v>São Leopoldo</v>
      </c>
      <c r="G3996">
        <f>VLOOKUP(VALUE(A3996),'REGIÕES DE SAÚDE E SEUS MUNICÍP'!$A$4:$A$5569,1,0)</f>
        <v>431870</v>
      </c>
      <c r="H3996" t="str">
        <f t="shared" si="248"/>
        <v>Mesmo município</v>
      </c>
      <c r="I3996" s="17" t="e">
        <f>VLOOKUP(C3996,'REGIÕES DE SAÚDE E SEUS MUNICÍP'!$C$4:$C$5569,1,0)</f>
        <v>#N/A</v>
      </c>
      <c r="J3996" t="e">
        <f t="shared" si="249"/>
        <v>#VALUE!</v>
      </c>
      <c r="K3996" t="str">
        <f t="shared" si="250"/>
        <v>Regiões semelhantes</v>
      </c>
      <c r="L3996" t="str">
        <f t="shared" si="251"/>
        <v>diferente</v>
      </c>
    </row>
    <row r="3997" spans="1:12" x14ac:dyDescent="0.25">
      <c r="A3997" t="s">
        <v>5466</v>
      </c>
      <c r="B3997" t="s">
        <v>6719</v>
      </c>
      <c r="C3997" t="s">
        <v>9945</v>
      </c>
      <c r="D3997" t="s">
        <v>2341</v>
      </c>
      <c r="E3997" t="str">
        <f>VLOOKUP(VALUE(A3997),'REGIÕES DE SAÚDE E SEUS MUNICÍP'!$A$4:$C$5569,3,0)</f>
        <v>CRS 01 Porto Alegre</v>
      </c>
      <c r="F3997" t="str">
        <f>VLOOKUP(G3997,'REGIÕES DE SAÚDE E SEUS MUNICÍP'!$A$4:$D$5569,4,0)</f>
        <v>Sapiranga</v>
      </c>
      <c r="G3997">
        <f>VLOOKUP(VALUE(A3997),'REGIÕES DE SAÚDE E SEUS MUNICÍP'!$A$4:$A$5569,1,0)</f>
        <v>431990</v>
      </c>
      <c r="H3997" t="str">
        <f t="shared" si="248"/>
        <v>Mesmo município</v>
      </c>
      <c r="I3997" s="17" t="e">
        <f>VLOOKUP(C3997,'REGIÕES DE SAÚDE E SEUS MUNICÍP'!$C$4:$C$5569,1,0)</f>
        <v>#N/A</v>
      </c>
      <c r="J3997" t="e">
        <f t="shared" si="249"/>
        <v>#VALUE!</v>
      </c>
      <c r="K3997" t="str">
        <f t="shared" si="250"/>
        <v>Regiões semelhantes</v>
      </c>
      <c r="L3997" t="str">
        <f t="shared" si="251"/>
        <v>igual</v>
      </c>
    </row>
    <row r="3998" spans="1:12" x14ac:dyDescent="0.25">
      <c r="A3998" t="s">
        <v>5135</v>
      </c>
      <c r="B3998" t="s">
        <v>6719</v>
      </c>
      <c r="C3998" t="s">
        <v>9945</v>
      </c>
      <c r="D3998" t="s">
        <v>3290</v>
      </c>
      <c r="E3998" t="str">
        <f>VLOOKUP(VALUE(A3998),'REGIÕES DE SAÚDE E SEUS MUNICÍP'!$A$4:$C$5569,3,0)</f>
        <v>CRS 01 Porto Alegre</v>
      </c>
      <c r="F3998" t="str">
        <f>VLOOKUP(G3998,'REGIÕES DE SAÚDE E SEUS MUNICÍP'!$A$4:$D$5569,4,0)</f>
        <v>Araricá</v>
      </c>
      <c r="G3998">
        <f>VLOOKUP(VALUE(A3998),'REGIÕES DE SAÚDE E SEUS MUNICÍP'!$A$4:$A$5569,1,0)</f>
        <v>430087</v>
      </c>
      <c r="H3998" t="str">
        <f t="shared" si="248"/>
        <v>Mesmo município</v>
      </c>
      <c r="I3998" s="17" t="e">
        <f>VLOOKUP(C3998,'REGIÕES DE SAÚDE E SEUS MUNICÍP'!$C$4:$C$5569,1,0)</f>
        <v>#N/A</v>
      </c>
      <c r="J3998" t="e">
        <f t="shared" si="249"/>
        <v>#VALUE!</v>
      </c>
      <c r="K3998" t="str">
        <f t="shared" si="250"/>
        <v>Regiões semelhantes</v>
      </c>
      <c r="L3998" t="str">
        <f t="shared" si="251"/>
        <v>igual</v>
      </c>
    </row>
    <row r="3999" spans="1:12" x14ac:dyDescent="0.25">
      <c r="A3999" t="s">
        <v>9095</v>
      </c>
      <c r="B3999" t="s">
        <v>6719</v>
      </c>
      <c r="C3999" t="s">
        <v>9945</v>
      </c>
      <c r="D3999" t="s">
        <v>9225</v>
      </c>
      <c r="E3999" t="str">
        <f>VLOOKUP(VALUE(A3999),'REGIÕES DE SAÚDE E SEUS MUNICÍP'!$A$4:$C$5569,3,0)</f>
        <v>CRS 01 Porto Alegre</v>
      </c>
      <c r="F3999" t="str">
        <f>VLOOKUP(G3999,'REGIÕES DE SAÚDE E SEUS MUNICÍP'!$A$4:$D$5569,4,0)</f>
        <v>Campo Bom</v>
      </c>
      <c r="G3999">
        <f>VLOOKUP(VALUE(A3999),'REGIÕES DE SAÚDE E SEUS MUNICÍP'!$A$4:$A$5569,1,0)</f>
        <v>430390</v>
      </c>
      <c r="H3999" t="str">
        <f t="shared" si="248"/>
        <v>Mesmo município</v>
      </c>
      <c r="I3999" s="17" t="e">
        <f>VLOOKUP(C3999,'REGIÕES DE SAÚDE E SEUS MUNICÍP'!$C$4:$C$5569,1,0)</f>
        <v>#N/A</v>
      </c>
      <c r="J3999" t="e">
        <f t="shared" si="249"/>
        <v>#VALUE!</v>
      </c>
      <c r="K3999" t="str">
        <f t="shared" si="250"/>
        <v>Regiões semelhantes</v>
      </c>
      <c r="L3999" t="str">
        <f t="shared" si="251"/>
        <v>igual</v>
      </c>
    </row>
    <row r="4000" spans="1:12" x14ac:dyDescent="0.25">
      <c r="A4000" t="s">
        <v>9610</v>
      </c>
      <c r="B4000" t="s">
        <v>6719</v>
      </c>
      <c r="C4000" t="s">
        <v>9945</v>
      </c>
      <c r="D4000" t="s">
        <v>1861</v>
      </c>
      <c r="E4000" t="str">
        <f>VLOOKUP(VALUE(A4000),'REGIÕES DE SAÚDE E SEUS MUNICÍP'!$A$4:$C$5569,3,0)</f>
        <v>CRS 01 Porto Alegre</v>
      </c>
      <c r="F4000" t="str">
        <f>VLOOKUP(G4000,'REGIÕES DE SAÚDE E SEUS MUNICÍP'!$A$4:$D$5569,4,0)</f>
        <v>Estância Velha</v>
      </c>
      <c r="G4000">
        <f>VLOOKUP(VALUE(A4000),'REGIÕES DE SAÚDE E SEUS MUNICÍP'!$A$4:$A$5569,1,0)</f>
        <v>430760</v>
      </c>
      <c r="H4000" t="str">
        <f t="shared" si="248"/>
        <v>Mesmo município</v>
      </c>
      <c r="I4000" s="17" t="e">
        <f>VLOOKUP(C4000,'REGIÕES DE SAÚDE E SEUS MUNICÍP'!$C$4:$C$5569,1,0)</f>
        <v>#N/A</v>
      </c>
      <c r="J4000" t="e">
        <f t="shared" si="249"/>
        <v>#VALUE!</v>
      </c>
      <c r="K4000" t="str">
        <f t="shared" si="250"/>
        <v>Regiões semelhantes</v>
      </c>
      <c r="L4000" t="str">
        <f t="shared" si="251"/>
        <v>igual</v>
      </c>
    </row>
    <row r="4001" spans="1:12" x14ac:dyDescent="0.25">
      <c r="A4001" t="s">
        <v>7800</v>
      </c>
      <c r="B4001" t="s">
        <v>6719</v>
      </c>
      <c r="C4001" t="s">
        <v>9945</v>
      </c>
      <c r="D4001" t="s">
        <v>6041</v>
      </c>
      <c r="E4001" t="str">
        <f>VLOOKUP(VALUE(A4001),'REGIÕES DE SAÚDE E SEUS MUNICÍP'!$A$4:$C$5569,3,0)</f>
        <v>CRS 01 Porto Alegre</v>
      </c>
      <c r="F4001" t="str">
        <f>VLOOKUP(G4001,'REGIÕES DE SAÚDE E SEUS MUNICÍP'!$A$4:$D$5569,4,0)</f>
        <v>Ivoti</v>
      </c>
      <c r="G4001">
        <f>VLOOKUP(VALUE(A4001),'REGIÕES DE SAÚDE E SEUS MUNICÍP'!$A$4:$A$5569,1,0)</f>
        <v>431080</v>
      </c>
      <c r="H4001" t="str">
        <f t="shared" si="248"/>
        <v>Mesmo município</v>
      </c>
      <c r="I4001" s="17" t="e">
        <f>VLOOKUP(C4001,'REGIÕES DE SAÚDE E SEUS MUNICÍP'!$C$4:$C$5569,1,0)</f>
        <v>#N/A</v>
      </c>
      <c r="J4001" t="e">
        <f t="shared" si="249"/>
        <v>#VALUE!</v>
      </c>
      <c r="K4001" t="str">
        <f t="shared" si="250"/>
        <v>Regiões semelhantes</v>
      </c>
      <c r="L4001" t="str">
        <f t="shared" si="251"/>
        <v>igual</v>
      </c>
    </row>
    <row r="4002" spans="1:12" x14ac:dyDescent="0.25">
      <c r="A4002" t="s">
        <v>1763</v>
      </c>
      <c r="B4002" t="s">
        <v>6719</v>
      </c>
      <c r="C4002" t="s">
        <v>9945</v>
      </c>
      <c r="D4002" t="s">
        <v>580</v>
      </c>
      <c r="E4002" t="str">
        <f>VLOOKUP(VALUE(A4002),'REGIÕES DE SAÚDE E SEUS MUNICÍP'!$A$4:$C$5569,3,0)</f>
        <v>CRS 01 Porto Alegre</v>
      </c>
      <c r="F4002" t="str">
        <f>VLOOKUP(G4002,'REGIÕES DE SAÚDE E SEUS MUNICÍP'!$A$4:$D$5569,4,0)</f>
        <v>Lindolfo Collor</v>
      </c>
      <c r="G4002">
        <f>VLOOKUP(VALUE(A4002),'REGIÕES DE SAÚDE E SEUS MUNICÍP'!$A$4:$A$5569,1,0)</f>
        <v>431162</v>
      </c>
      <c r="H4002" t="str">
        <f t="shared" si="248"/>
        <v>Mesmo município</v>
      </c>
      <c r="I4002" s="17" t="e">
        <f>VLOOKUP(C4002,'REGIÕES DE SAÚDE E SEUS MUNICÍP'!$C$4:$C$5569,1,0)</f>
        <v>#N/A</v>
      </c>
      <c r="J4002" t="e">
        <f t="shared" si="249"/>
        <v>#VALUE!</v>
      </c>
      <c r="K4002" t="str">
        <f t="shared" si="250"/>
        <v>Regiões semelhantes</v>
      </c>
      <c r="L4002" t="str">
        <f t="shared" si="251"/>
        <v>igual</v>
      </c>
    </row>
    <row r="4003" spans="1:12" x14ac:dyDescent="0.25">
      <c r="A4003" t="s">
        <v>4638</v>
      </c>
      <c r="B4003" t="s">
        <v>6719</v>
      </c>
      <c r="C4003" t="s">
        <v>9945</v>
      </c>
      <c r="D4003" t="s">
        <v>3612</v>
      </c>
      <c r="E4003" t="str">
        <f>VLOOKUP(VALUE(A4003),'REGIÕES DE SAÚDE E SEUS MUNICÍP'!$A$4:$C$5569,3,0)</f>
        <v>CRS 01 Porto Alegre</v>
      </c>
      <c r="F4003" t="str">
        <f>VLOOKUP(G4003,'REGIÕES DE SAÚDE E SEUS MUNICÍP'!$A$4:$D$5569,4,0)</f>
        <v>Dois Irmãos</v>
      </c>
      <c r="G4003">
        <f>VLOOKUP(VALUE(A4003),'REGIÕES DE SAÚDE E SEUS MUNICÍP'!$A$4:$A$5569,1,0)</f>
        <v>430640</v>
      </c>
      <c r="H4003" t="str">
        <f t="shared" si="248"/>
        <v>Mesmo município</v>
      </c>
      <c r="I4003" s="17" t="e">
        <f>VLOOKUP(C4003,'REGIÕES DE SAÚDE E SEUS MUNICÍP'!$C$4:$C$5569,1,0)</f>
        <v>#N/A</v>
      </c>
      <c r="J4003" t="e">
        <f t="shared" si="249"/>
        <v>#VALUE!</v>
      </c>
      <c r="K4003" t="str">
        <f t="shared" si="250"/>
        <v>Regiões semelhantes</v>
      </c>
      <c r="L4003" t="str">
        <f t="shared" si="251"/>
        <v>igual</v>
      </c>
    </row>
    <row r="4004" spans="1:12" x14ac:dyDescent="0.25">
      <c r="A4004" t="s">
        <v>5060</v>
      </c>
      <c r="B4004" t="s">
        <v>6719</v>
      </c>
      <c r="C4004" t="s">
        <v>9945</v>
      </c>
      <c r="D4004" t="s">
        <v>1270</v>
      </c>
      <c r="E4004" t="str">
        <f>VLOOKUP(VALUE(A4004),'REGIÕES DE SAÚDE E SEUS MUNICÍP'!$A$4:$C$5569,3,0)</f>
        <v>CRS 01 Porto Alegre</v>
      </c>
      <c r="F4004" t="str">
        <f>VLOOKUP(G4004,'REGIÕES DE SAÚDE E SEUS MUNICÍP'!$A$4:$D$5569,4,0)</f>
        <v>Morro Reuter</v>
      </c>
      <c r="G4004">
        <f>VLOOKUP(VALUE(A4004),'REGIÕES DE SAÚDE E SEUS MUNICÍP'!$A$4:$A$5569,1,0)</f>
        <v>431247</v>
      </c>
      <c r="H4004" t="str">
        <f t="shared" si="248"/>
        <v>Mesmo município</v>
      </c>
      <c r="I4004" s="17" t="e">
        <f>VLOOKUP(C4004,'REGIÕES DE SAÚDE E SEUS MUNICÍP'!$C$4:$C$5569,1,0)</f>
        <v>#N/A</v>
      </c>
      <c r="J4004" t="e">
        <f t="shared" si="249"/>
        <v>#VALUE!</v>
      </c>
      <c r="K4004" t="str">
        <f t="shared" si="250"/>
        <v>Regiões semelhantes</v>
      </c>
      <c r="L4004" t="str">
        <f t="shared" si="251"/>
        <v>igual</v>
      </c>
    </row>
    <row r="4005" spans="1:12" x14ac:dyDescent="0.25">
      <c r="A4005" t="s">
        <v>9379</v>
      </c>
      <c r="B4005" t="s">
        <v>6719</v>
      </c>
      <c r="C4005" t="s">
        <v>9945</v>
      </c>
      <c r="D4005" t="s">
        <v>7001</v>
      </c>
      <c r="E4005" t="str">
        <f>VLOOKUP(VALUE(A4005),'REGIÕES DE SAÚDE E SEUS MUNICÍP'!$A$4:$C$5569,3,0)</f>
        <v>CRS 01 Porto Alegre</v>
      </c>
      <c r="F4005" t="str">
        <f>VLOOKUP(G4005,'REGIÕES DE SAÚDE E SEUS MUNICÍP'!$A$4:$D$5569,4,0)</f>
        <v>Nova Hartz</v>
      </c>
      <c r="G4005">
        <f>VLOOKUP(VALUE(A4005),'REGIÕES DE SAÚDE E SEUS MUNICÍP'!$A$4:$A$5569,1,0)</f>
        <v>431306</v>
      </c>
      <c r="H4005" t="str">
        <f t="shared" si="248"/>
        <v>Mesmo município</v>
      </c>
      <c r="I4005" s="17" t="e">
        <f>VLOOKUP(C4005,'REGIÕES DE SAÚDE E SEUS MUNICÍP'!$C$4:$C$5569,1,0)</f>
        <v>#N/A</v>
      </c>
      <c r="J4005" t="e">
        <f t="shared" si="249"/>
        <v>#VALUE!</v>
      </c>
      <c r="K4005" t="str">
        <f t="shared" si="250"/>
        <v>Regiões semelhantes</v>
      </c>
      <c r="L4005" t="str">
        <f t="shared" si="251"/>
        <v>igual</v>
      </c>
    </row>
    <row r="4006" spans="1:12" x14ac:dyDescent="0.25">
      <c r="A4006" t="s">
        <v>10096</v>
      </c>
      <c r="B4006" t="s">
        <v>6719</v>
      </c>
      <c r="C4006" t="s">
        <v>9945</v>
      </c>
      <c r="D4006" t="s">
        <v>4593</v>
      </c>
      <c r="E4006" t="str">
        <f>VLOOKUP(VALUE(A4006),'REGIÕES DE SAÚDE E SEUS MUNICÍP'!$A$4:$C$5569,3,0)</f>
        <v>CRS 01 Porto Alegre</v>
      </c>
      <c r="F4006" t="str">
        <f>VLOOKUP(G4006,'REGIÕES DE SAÚDE E SEUS MUNICÍP'!$A$4:$D$5569,4,0)</f>
        <v>Novo Hamburgo</v>
      </c>
      <c r="G4006">
        <f>VLOOKUP(VALUE(A4006),'REGIÕES DE SAÚDE E SEUS MUNICÍP'!$A$4:$A$5569,1,0)</f>
        <v>431340</v>
      </c>
      <c r="H4006" t="str">
        <f t="shared" si="248"/>
        <v>Mesmo município</v>
      </c>
      <c r="I4006" s="17" t="e">
        <f>VLOOKUP(C4006,'REGIÕES DE SAÚDE E SEUS MUNICÍP'!$C$4:$C$5569,1,0)</f>
        <v>#N/A</v>
      </c>
      <c r="J4006" t="e">
        <f t="shared" si="249"/>
        <v>#VALUE!</v>
      </c>
      <c r="K4006" t="str">
        <f t="shared" si="250"/>
        <v>Regiões semelhantes</v>
      </c>
      <c r="L4006" t="str">
        <f t="shared" si="251"/>
        <v>igual</v>
      </c>
    </row>
    <row r="4007" spans="1:12" x14ac:dyDescent="0.25">
      <c r="A4007" t="s">
        <v>4853</v>
      </c>
      <c r="B4007" t="s">
        <v>6719</v>
      </c>
      <c r="C4007" t="s">
        <v>9945</v>
      </c>
      <c r="D4007" t="s">
        <v>3334</v>
      </c>
      <c r="E4007" t="str">
        <f>VLOOKUP(VALUE(A4007),'REGIÕES DE SAÚDE E SEUS MUNICÍP'!$A$4:$C$5569,3,0)</f>
        <v>CRS 01 Porto Alegre</v>
      </c>
      <c r="F4007" t="str">
        <f>VLOOKUP(G4007,'REGIÕES DE SAÚDE E SEUS MUNICÍP'!$A$4:$D$5569,4,0)</f>
        <v>Portão</v>
      </c>
      <c r="G4007">
        <f>VLOOKUP(VALUE(A4007),'REGIÕES DE SAÚDE E SEUS MUNICÍP'!$A$4:$A$5569,1,0)</f>
        <v>431480</v>
      </c>
      <c r="H4007" t="str">
        <f t="shared" si="248"/>
        <v>Mesmo município</v>
      </c>
      <c r="I4007" s="17" t="e">
        <f>VLOOKUP(C4007,'REGIÕES DE SAÚDE E SEUS MUNICÍP'!$C$4:$C$5569,1,0)</f>
        <v>#N/A</v>
      </c>
      <c r="J4007" t="e">
        <f t="shared" si="249"/>
        <v>#VALUE!</v>
      </c>
      <c r="K4007" t="str">
        <f t="shared" si="250"/>
        <v>Regiões semelhantes</v>
      </c>
      <c r="L4007" t="str">
        <f t="shared" si="251"/>
        <v>igual</v>
      </c>
    </row>
    <row r="4008" spans="1:12" x14ac:dyDescent="0.25">
      <c r="A4008" t="s">
        <v>409</v>
      </c>
      <c r="B4008" t="s">
        <v>6719</v>
      </c>
      <c r="C4008" t="s">
        <v>9945</v>
      </c>
      <c r="D4008" t="s">
        <v>8966</v>
      </c>
      <c r="E4008" t="str">
        <f>VLOOKUP(VALUE(A4008),'REGIÕES DE SAÚDE E SEUS MUNICÍP'!$A$4:$C$5569,3,0)</f>
        <v>CRS 01 Porto Alegre</v>
      </c>
      <c r="F4008" t="str">
        <f>VLOOKUP(G4008,'REGIÕES DE SAÚDE E SEUS MUNICÍP'!$A$4:$D$5569,4,0)</f>
        <v>Presidente Lucena</v>
      </c>
      <c r="G4008">
        <f>VLOOKUP(VALUE(A4008),'REGIÕES DE SAÚDE E SEUS MUNICÍP'!$A$4:$A$5569,1,0)</f>
        <v>431514</v>
      </c>
      <c r="H4008" t="str">
        <f t="shared" si="248"/>
        <v>Mesmo município</v>
      </c>
      <c r="I4008" s="17" t="e">
        <f>VLOOKUP(C4008,'REGIÕES DE SAÚDE E SEUS MUNICÍP'!$C$4:$C$5569,1,0)</f>
        <v>#N/A</v>
      </c>
      <c r="J4008" t="e">
        <f t="shared" si="249"/>
        <v>#VALUE!</v>
      </c>
      <c r="K4008" t="str">
        <f t="shared" si="250"/>
        <v>Regiões semelhantes</v>
      </c>
      <c r="L4008" t="str">
        <f t="shared" si="251"/>
        <v>igual</v>
      </c>
    </row>
    <row r="4009" spans="1:12" x14ac:dyDescent="0.25">
      <c r="A4009" t="s">
        <v>9040</v>
      </c>
      <c r="B4009" t="s">
        <v>6719</v>
      </c>
      <c r="C4009" t="s">
        <v>9945</v>
      </c>
      <c r="D4009" t="s">
        <v>1913</v>
      </c>
      <c r="E4009" t="str">
        <f>VLOOKUP(VALUE(A4009),'REGIÕES DE SAÚDE E SEUS MUNICÍP'!$A$4:$C$5569,3,0)</f>
        <v>CRS 01 Porto Alegre</v>
      </c>
      <c r="F4009" t="str">
        <f>VLOOKUP(G4009,'REGIÕES DE SAÚDE E SEUS MUNICÍP'!$A$4:$D$5569,4,0)</f>
        <v>Santa Maria do Herval</v>
      </c>
      <c r="G4009">
        <f>VLOOKUP(VALUE(A4009),'REGIÕES DE SAÚDE E SEUS MUNICÍP'!$A$4:$A$5569,1,0)</f>
        <v>431695</v>
      </c>
      <c r="H4009" t="str">
        <f t="shared" si="248"/>
        <v>Mesmo município</v>
      </c>
      <c r="I4009" s="17" t="e">
        <f>VLOOKUP(C4009,'REGIÕES DE SAÚDE E SEUS MUNICÍP'!$C$4:$C$5569,1,0)</f>
        <v>#N/A</v>
      </c>
      <c r="J4009" t="e">
        <f t="shared" si="249"/>
        <v>#VALUE!</v>
      </c>
      <c r="K4009" t="str">
        <f t="shared" si="250"/>
        <v>Nova composição</v>
      </c>
      <c r="L4009" t="str">
        <f t="shared" si="251"/>
        <v>igual</v>
      </c>
    </row>
    <row r="4010" spans="1:12" x14ac:dyDescent="0.25">
      <c r="A4010" t="s">
        <v>2385</v>
      </c>
      <c r="B4010" t="s">
        <v>6719</v>
      </c>
      <c r="C4010" t="s">
        <v>9945</v>
      </c>
      <c r="D4010" t="s">
        <v>6892</v>
      </c>
      <c r="E4010" t="str">
        <f>VLOOKUP(VALUE(A4010),'REGIÕES DE SAÚDE E SEUS MUNICÍP'!$A$4:$C$5569,3,0)</f>
        <v>CRS 02 Porto Alegre</v>
      </c>
      <c r="F4010" t="str">
        <f>VLOOKUP(G4010,'REGIÕES DE SAÚDE E SEUS MUNICÍP'!$A$4:$D$5569,4,0)</f>
        <v>São José do Hortêncio</v>
      </c>
      <c r="G4010">
        <f>VLOOKUP(VALUE(A4010),'REGIÕES DE SAÚDE E SEUS MUNICÍP'!$A$4:$A$5569,1,0)</f>
        <v>431848</v>
      </c>
      <c r="H4010" t="str">
        <f t="shared" si="248"/>
        <v>Mesmo município</v>
      </c>
      <c r="I4010" s="17" t="e">
        <f>VLOOKUP(C4010,'REGIÕES DE SAÚDE E SEUS MUNICÍP'!$C$4:$C$5569,1,0)</f>
        <v>#N/A</v>
      </c>
      <c r="J4010" t="e">
        <f t="shared" si="249"/>
        <v>#VALUE!</v>
      </c>
      <c r="K4010" t="str">
        <f t="shared" si="250"/>
        <v>diferente</v>
      </c>
      <c r="L4010" t="str">
        <f t="shared" si="251"/>
        <v>diferente</v>
      </c>
    </row>
    <row r="4011" spans="1:12" x14ac:dyDescent="0.25">
      <c r="A4011" t="s">
        <v>3768</v>
      </c>
      <c r="B4011" t="s">
        <v>6719</v>
      </c>
      <c r="C4011" t="s">
        <v>7446</v>
      </c>
      <c r="D4011" t="s">
        <v>6801</v>
      </c>
      <c r="E4011" t="str">
        <f>VLOOKUP(VALUE(A4011),'REGIÕES DE SAÚDE E SEUS MUNICÍP'!$A$4:$C$5569,3,0)</f>
        <v>CRS 01 Porto Alegre</v>
      </c>
      <c r="F4011" t="str">
        <f>VLOOKUP(G4011,'REGIÕES DE SAÚDE E SEUS MUNICÍP'!$A$4:$D$5569,4,0)</f>
        <v>Sapucaia do Sul</v>
      </c>
      <c r="G4011">
        <f>VLOOKUP(VALUE(A4011),'REGIÕES DE SAÚDE E SEUS MUNICÍP'!$A$4:$A$5569,1,0)</f>
        <v>432000</v>
      </c>
      <c r="H4011" t="str">
        <f t="shared" si="248"/>
        <v>Mesmo município</v>
      </c>
      <c r="I4011" s="17" t="e">
        <f>VLOOKUP(C4011,'REGIÕES DE SAÚDE E SEUS MUNICÍP'!$C$4:$C$5569,1,0)</f>
        <v>#N/A</v>
      </c>
      <c r="J4011" t="e">
        <f t="shared" si="249"/>
        <v>#VALUE!</v>
      </c>
      <c r="K4011" t="str">
        <f t="shared" si="250"/>
        <v>Regiões semelhantes</v>
      </c>
      <c r="L4011" t="str">
        <f t="shared" si="251"/>
        <v>diferente</v>
      </c>
    </row>
    <row r="4012" spans="1:12" x14ac:dyDescent="0.25">
      <c r="A4012" t="s">
        <v>5791</v>
      </c>
      <c r="B4012" t="s">
        <v>6719</v>
      </c>
      <c r="C4012" t="s">
        <v>7446</v>
      </c>
      <c r="D4012" t="s">
        <v>5402</v>
      </c>
      <c r="E4012" t="str">
        <f>VLOOKUP(VALUE(A4012),'REGIÕES DE SAÚDE E SEUS MUNICÍP'!$A$4:$C$5569,3,0)</f>
        <v>CRS 01 Porto Alegre</v>
      </c>
      <c r="F4012" t="str">
        <f>VLOOKUP(G4012,'REGIÕES DE SAÚDE E SEUS MUNICÍP'!$A$4:$D$5569,4,0)</f>
        <v>Nova Santa Rita</v>
      </c>
      <c r="G4012">
        <f>VLOOKUP(VALUE(A4012),'REGIÕES DE SAÚDE E SEUS MUNICÍP'!$A$4:$A$5569,1,0)</f>
        <v>431337</v>
      </c>
      <c r="H4012" t="str">
        <f t="shared" si="248"/>
        <v>Mesmo município</v>
      </c>
      <c r="I4012" s="17" t="e">
        <f>VLOOKUP(C4012,'REGIÕES DE SAÚDE E SEUS MUNICÍP'!$C$4:$C$5569,1,0)</f>
        <v>#N/A</v>
      </c>
      <c r="J4012" t="e">
        <f t="shared" si="249"/>
        <v>#VALUE!</v>
      </c>
      <c r="K4012" t="str">
        <f t="shared" si="250"/>
        <v>Regiões semelhantes</v>
      </c>
      <c r="L4012" t="str">
        <f t="shared" si="251"/>
        <v>igual</v>
      </c>
    </row>
    <row r="4013" spans="1:12" x14ac:dyDescent="0.25">
      <c r="A4013" t="s">
        <v>6917</v>
      </c>
      <c r="B4013" t="s">
        <v>6719</v>
      </c>
      <c r="C4013" t="s">
        <v>7446</v>
      </c>
      <c r="D4013" t="s">
        <v>8240</v>
      </c>
      <c r="E4013" t="str">
        <f>VLOOKUP(VALUE(A4013),'REGIÕES DE SAÚDE E SEUS MUNICÍP'!$A$4:$C$5569,3,0)</f>
        <v>CRS 01 Porto Alegre</v>
      </c>
      <c r="F4013" t="str">
        <f>VLOOKUP(G4013,'REGIÕES DE SAÚDE E SEUS MUNICÍP'!$A$4:$D$5569,4,0)</f>
        <v>Esteio</v>
      </c>
      <c r="G4013">
        <f>VLOOKUP(VALUE(A4013),'REGIÕES DE SAÚDE E SEUS MUNICÍP'!$A$4:$A$5569,1,0)</f>
        <v>430770</v>
      </c>
      <c r="H4013" t="str">
        <f t="shared" si="248"/>
        <v>Mesmo município</v>
      </c>
      <c r="I4013" s="17" t="e">
        <f>VLOOKUP(C4013,'REGIÕES DE SAÚDE E SEUS MUNICÍP'!$C$4:$C$5569,1,0)</f>
        <v>#N/A</v>
      </c>
      <c r="J4013" t="e">
        <f t="shared" si="249"/>
        <v>#VALUE!</v>
      </c>
      <c r="K4013" t="str">
        <f t="shared" si="250"/>
        <v>Regiões semelhantes</v>
      </c>
      <c r="L4013" t="str">
        <f t="shared" si="251"/>
        <v>igual</v>
      </c>
    </row>
    <row r="4014" spans="1:12" x14ac:dyDescent="0.25">
      <c r="A4014" t="s">
        <v>5890</v>
      </c>
      <c r="B4014" t="s">
        <v>6719</v>
      </c>
      <c r="C4014" t="s">
        <v>7446</v>
      </c>
      <c r="D4014" t="s">
        <v>2068</v>
      </c>
      <c r="E4014" t="str">
        <f>VLOOKUP(VALUE(A4014),'REGIÕES DE SAÚDE E SEUS MUNICÍP'!$A$4:$C$5569,3,0)</f>
        <v>CRS 01 Porto Alegre</v>
      </c>
      <c r="F4014" t="str">
        <f>VLOOKUP(G4014,'REGIÕES DE SAÚDE E SEUS MUNICÍP'!$A$4:$D$5569,4,0)</f>
        <v>Canoas</v>
      </c>
      <c r="G4014">
        <f>VLOOKUP(VALUE(A4014),'REGIÕES DE SAÚDE E SEUS MUNICÍP'!$A$4:$A$5569,1,0)</f>
        <v>430460</v>
      </c>
      <c r="H4014" t="str">
        <f t="shared" si="248"/>
        <v>Mesmo município</v>
      </c>
      <c r="I4014" s="17" t="e">
        <f>VLOOKUP(C4014,'REGIÕES DE SAÚDE E SEUS MUNICÍP'!$C$4:$C$5569,1,0)</f>
        <v>#N/A</v>
      </c>
      <c r="J4014" t="e">
        <f t="shared" si="249"/>
        <v>#VALUE!</v>
      </c>
      <c r="K4014" t="str">
        <f t="shared" si="250"/>
        <v>Nova composição</v>
      </c>
      <c r="L4014" t="str">
        <f t="shared" si="251"/>
        <v>igual</v>
      </c>
    </row>
    <row r="4015" spans="1:12" x14ac:dyDescent="0.25">
      <c r="A4015" t="s">
        <v>823</v>
      </c>
      <c r="B4015" t="s">
        <v>6719</v>
      </c>
      <c r="C4015" t="s">
        <v>7446</v>
      </c>
      <c r="D4015" t="s">
        <v>3184</v>
      </c>
      <c r="E4015" t="str">
        <f>VLOOKUP(VALUE(A4015),'REGIÕES DE SAÚDE E SEUS MUNICÍP'!$A$4:$C$5569,3,0)</f>
        <v>CRS 02 Porto Alegre</v>
      </c>
      <c r="F4015" t="str">
        <f>VLOOKUP(G4015,'REGIÕES DE SAÚDE E SEUS MUNICÍP'!$A$4:$D$5569,4,0)</f>
        <v>São José do Sul</v>
      </c>
      <c r="G4015">
        <f>VLOOKUP(VALUE(A4015),'REGIÕES DE SAÚDE E SEUS MUNICÍP'!$A$4:$A$5569,1,0)</f>
        <v>431861</v>
      </c>
      <c r="H4015" t="str">
        <f t="shared" si="248"/>
        <v>Mesmo município</v>
      </c>
      <c r="I4015" s="17" t="e">
        <f>VLOOKUP(C4015,'REGIÕES DE SAÚDE E SEUS MUNICÍP'!$C$4:$C$5569,1,0)</f>
        <v>#N/A</v>
      </c>
      <c r="J4015" t="e">
        <f t="shared" si="249"/>
        <v>#VALUE!</v>
      </c>
      <c r="K4015" t="str">
        <f t="shared" si="250"/>
        <v>Regiões semelhantes</v>
      </c>
      <c r="L4015" t="str">
        <f t="shared" si="251"/>
        <v>diferente</v>
      </c>
    </row>
    <row r="4016" spans="1:12" x14ac:dyDescent="0.25">
      <c r="A4016" t="s">
        <v>9119</v>
      </c>
      <c r="B4016" t="s">
        <v>6719</v>
      </c>
      <c r="C4016" t="s">
        <v>7446</v>
      </c>
      <c r="D4016" t="s">
        <v>7787</v>
      </c>
      <c r="E4016" t="str">
        <f>VLOOKUP(VALUE(A4016),'REGIÕES DE SAÚDE E SEUS MUNICÍP'!$A$4:$C$5569,3,0)</f>
        <v>CRS 02 Porto Alegre</v>
      </c>
      <c r="F4016" t="str">
        <f>VLOOKUP(G4016,'REGIÕES DE SAÚDE E SEUS MUNICÍP'!$A$4:$D$5569,4,0)</f>
        <v>Montenegro</v>
      </c>
      <c r="G4016">
        <f>VLOOKUP(VALUE(A4016),'REGIÕES DE SAÚDE E SEUS MUNICÍP'!$A$4:$A$5569,1,0)</f>
        <v>431240</v>
      </c>
      <c r="H4016" t="str">
        <f t="shared" si="248"/>
        <v>Mesmo município</v>
      </c>
      <c r="I4016" s="17" t="e">
        <f>VLOOKUP(C4016,'REGIÕES DE SAÚDE E SEUS MUNICÍP'!$C$4:$C$5569,1,0)</f>
        <v>#N/A</v>
      </c>
      <c r="J4016" t="e">
        <f t="shared" si="249"/>
        <v>#VALUE!</v>
      </c>
      <c r="K4016" t="str">
        <f t="shared" si="250"/>
        <v>Regiões semelhantes</v>
      </c>
      <c r="L4016" t="str">
        <f t="shared" si="251"/>
        <v>igual</v>
      </c>
    </row>
    <row r="4017" spans="1:12" x14ac:dyDescent="0.25">
      <c r="A4017" t="s">
        <v>4941</v>
      </c>
      <c r="B4017" t="s">
        <v>6719</v>
      </c>
      <c r="C4017" t="s">
        <v>7446</v>
      </c>
      <c r="D4017" t="s">
        <v>887</v>
      </c>
      <c r="E4017" t="str">
        <f>VLOOKUP(VALUE(A4017),'REGIÕES DE SAÚDE E SEUS MUNICÍP'!$A$4:$C$5569,3,0)</f>
        <v>CRS 02 Porto Alegre</v>
      </c>
      <c r="F4017" t="str">
        <f>VLOOKUP(G4017,'REGIÕES DE SAÚDE E SEUS MUNICÍP'!$A$4:$D$5569,4,0)</f>
        <v>São Sebastião do Caí</v>
      </c>
      <c r="G4017">
        <f>VLOOKUP(VALUE(A4017),'REGIÕES DE SAÚDE E SEUS MUNICÍP'!$A$4:$A$5569,1,0)</f>
        <v>431950</v>
      </c>
      <c r="H4017" t="str">
        <f t="shared" si="248"/>
        <v>Mesmo município</v>
      </c>
      <c r="I4017" s="17" t="e">
        <f>VLOOKUP(C4017,'REGIÕES DE SAÚDE E SEUS MUNICÍP'!$C$4:$C$5569,1,0)</f>
        <v>#N/A</v>
      </c>
      <c r="J4017" t="e">
        <f t="shared" si="249"/>
        <v>#VALUE!</v>
      </c>
      <c r="K4017" t="str">
        <f t="shared" si="250"/>
        <v>Regiões semelhantes</v>
      </c>
      <c r="L4017" t="str">
        <f t="shared" si="251"/>
        <v>igual</v>
      </c>
    </row>
    <row r="4018" spans="1:12" x14ac:dyDescent="0.25">
      <c r="A4018" t="s">
        <v>5335</v>
      </c>
      <c r="B4018" t="s">
        <v>6719</v>
      </c>
      <c r="C4018" t="s">
        <v>7446</v>
      </c>
      <c r="D4018" t="s">
        <v>7487</v>
      </c>
      <c r="E4018" t="str">
        <f>VLOOKUP(VALUE(A4018),'REGIÕES DE SAÚDE E SEUS MUNICÍP'!$A$4:$C$5569,3,0)</f>
        <v>CRS 02 Porto Alegre</v>
      </c>
      <c r="F4018" t="str">
        <f>VLOOKUP(G4018,'REGIÕES DE SAÚDE E SEUS MUNICÍP'!$A$4:$D$5569,4,0)</f>
        <v>São Pedro da Serra</v>
      </c>
      <c r="G4018">
        <f>VLOOKUP(VALUE(A4018),'REGIÕES DE SAÚDE E SEUS MUNICÍP'!$A$4:$A$5569,1,0)</f>
        <v>431935</v>
      </c>
      <c r="H4018" t="str">
        <f t="shared" si="248"/>
        <v>Mesmo município</v>
      </c>
      <c r="I4018" s="17" t="e">
        <f>VLOOKUP(C4018,'REGIÕES DE SAÚDE E SEUS MUNICÍP'!$C$4:$C$5569,1,0)</f>
        <v>#N/A</v>
      </c>
      <c r="J4018" t="e">
        <f t="shared" si="249"/>
        <v>#VALUE!</v>
      </c>
      <c r="K4018" t="str">
        <f t="shared" si="250"/>
        <v>Regiões semelhantes</v>
      </c>
      <c r="L4018" t="str">
        <f t="shared" si="251"/>
        <v>igual</v>
      </c>
    </row>
    <row r="4019" spans="1:12" x14ac:dyDescent="0.25">
      <c r="A4019" t="s">
        <v>3451</v>
      </c>
      <c r="B4019" t="s">
        <v>6719</v>
      </c>
      <c r="C4019" t="s">
        <v>7446</v>
      </c>
      <c r="D4019" t="s">
        <v>6180</v>
      </c>
      <c r="E4019" t="str">
        <f>VLOOKUP(VALUE(A4019),'REGIÕES DE SAÚDE E SEUS MUNICÍP'!$A$4:$C$5569,3,0)</f>
        <v>CRS 02 Porto Alegre</v>
      </c>
      <c r="F4019" t="str">
        <f>VLOOKUP(G4019,'REGIÕES DE SAÚDE E SEUS MUNICÍP'!$A$4:$D$5569,4,0)</f>
        <v>Salvador do Sul</v>
      </c>
      <c r="G4019">
        <f>VLOOKUP(VALUE(A4019),'REGIÕES DE SAÚDE E SEUS MUNICÍP'!$A$4:$A$5569,1,0)</f>
        <v>431650</v>
      </c>
      <c r="H4019" t="str">
        <f t="shared" si="248"/>
        <v>Mesmo município</v>
      </c>
      <c r="I4019" s="17" t="e">
        <f>VLOOKUP(C4019,'REGIÕES DE SAÚDE E SEUS MUNICÍP'!$C$4:$C$5569,1,0)</f>
        <v>#N/A</v>
      </c>
      <c r="J4019" t="e">
        <f t="shared" si="249"/>
        <v>#VALUE!</v>
      </c>
      <c r="K4019" t="str">
        <f t="shared" si="250"/>
        <v>Regiões semelhantes</v>
      </c>
      <c r="L4019" t="str">
        <f t="shared" si="251"/>
        <v>igual</v>
      </c>
    </row>
    <row r="4020" spans="1:12" x14ac:dyDescent="0.25">
      <c r="A4020" t="s">
        <v>6814</v>
      </c>
      <c r="B4020" t="s">
        <v>6719</v>
      </c>
      <c r="C4020" t="s">
        <v>7446</v>
      </c>
      <c r="D4020" t="s">
        <v>10715</v>
      </c>
      <c r="E4020" t="str">
        <f>VLOOKUP(VALUE(A4020),'REGIÕES DE SAÚDE E SEUS MUNICÍP'!$A$4:$C$5569,3,0)</f>
        <v>CRS 02 Porto Alegre</v>
      </c>
      <c r="F4020" t="str">
        <f>VLOOKUP(G4020,'REGIÕES DE SAÚDE E SEUS MUNICÍP'!$A$4:$D$5569,4,0)</f>
        <v>Harmonia</v>
      </c>
      <c r="G4020">
        <f>VLOOKUP(VALUE(A4020),'REGIÕES DE SAÚDE E SEUS MUNICÍP'!$A$4:$A$5569,1,0)</f>
        <v>430955</v>
      </c>
      <c r="H4020" t="str">
        <f t="shared" si="248"/>
        <v>Mesmo município</v>
      </c>
      <c r="I4020" s="17" t="e">
        <f>VLOOKUP(C4020,'REGIÕES DE SAÚDE E SEUS MUNICÍP'!$C$4:$C$5569,1,0)</f>
        <v>#N/A</v>
      </c>
      <c r="J4020" t="e">
        <f t="shared" si="249"/>
        <v>#VALUE!</v>
      </c>
      <c r="K4020" t="str">
        <f t="shared" si="250"/>
        <v>Regiões semelhantes</v>
      </c>
      <c r="L4020" t="str">
        <f t="shared" si="251"/>
        <v>igual</v>
      </c>
    </row>
    <row r="4021" spans="1:12" x14ac:dyDescent="0.25">
      <c r="A4021" t="s">
        <v>9604</v>
      </c>
      <c r="B4021" t="s">
        <v>6719</v>
      </c>
      <c r="C4021" t="s">
        <v>7446</v>
      </c>
      <c r="D4021" t="s">
        <v>7780</v>
      </c>
      <c r="E4021" t="str">
        <f>VLOOKUP(VALUE(A4021),'REGIÕES DE SAÚDE E SEUS MUNICÍP'!$A$4:$C$5569,3,0)</f>
        <v>CRS 02 Porto Alegre</v>
      </c>
      <c r="F4021" t="str">
        <f>VLOOKUP(G4021,'REGIÕES DE SAÚDE E SEUS MUNICÍP'!$A$4:$D$5569,4,0)</f>
        <v>Pareci Novo</v>
      </c>
      <c r="G4021">
        <f>VLOOKUP(VALUE(A4021),'REGIÕES DE SAÚDE E SEUS MUNICÍP'!$A$4:$A$5569,1,0)</f>
        <v>431403</v>
      </c>
      <c r="H4021" t="str">
        <f t="shared" si="248"/>
        <v>Mesmo município</v>
      </c>
      <c r="I4021" s="17" t="e">
        <f>VLOOKUP(C4021,'REGIÕES DE SAÚDE E SEUS MUNICÍP'!$C$4:$C$5569,1,0)</f>
        <v>#N/A</v>
      </c>
      <c r="J4021" t="e">
        <f t="shared" si="249"/>
        <v>#VALUE!</v>
      </c>
      <c r="K4021" t="str">
        <f t="shared" si="250"/>
        <v>Regiões semelhantes</v>
      </c>
      <c r="L4021" t="str">
        <f t="shared" si="251"/>
        <v>igual</v>
      </c>
    </row>
    <row r="4022" spans="1:12" x14ac:dyDescent="0.25">
      <c r="A4022" t="s">
        <v>10402</v>
      </c>
      <c r="B4022" t="s">
        <v>6719</v>
      </c>
      <c r="C4022" t="s">
        <v>7446</v>
      </c>
      <c r="D4022" t="s">
        <v>688</v>
      </c>
      <c r="E4022" t="str">
        <f>VLOOKUP(VALUE(A4022),'REGIÕES DE SAÚDE E SEUS MUNICÍP'!$A$4:$C$5569,3,0)</f>
        <v>CRS 02 Porto Alegre</v>
      </c>
      <c r="F4022" t="str">
        <f>VLOOKUP(G4022,'REGIÕES DE SAÚDE E SEUS MUNICÍP'!$A$4:$D$5569,4,0)</f>
        <v>Maratá</v>
      </c>
      <c r="G4022">
        <f>VLOOKUP(VALUE(A4022),'REGIÕES DE SAÚDE E SEUS MUNICÍP'!$A$4:$A$5569,1,0)</f>
        <v>431179</v>
      </c>
      <c r="H4022" t="str">
        <f t="shared" si="248"/>
        <v>Mesmo município</v>
      </c>
      <c r="I4022" s="17" t="e">
        <f>VLOOKUP(C4022,'REGIÕES DE SAÚDE E SEUS MUNICÍP'!$C$4:$C$5569,1,0)</f>
        <v>#N/A</v>
      </c>
      <c r="J4022" t="e">
        <f t="shared" si="249"/>
        <v>#VALUE!</v>
      </c>
      <c r="K4022" t="str">
        <f t="shared" si="250"/>
        <v>Regiões semelhantes</v>
      </c>
      <c r="L4022" t="str">
        <f t="shared" si="251"/>
        <v>igual</v>
      </c>
    </row>
    <row r="4023" spans="1:12" x14ac:dyDescent="0.25">
      <c r="A4023" t="s">
        <v>2496</v>
      </c>
      <c r="B4023" t="s">
        <v>6719</v>
      </c>
      <c r="C4023" t="s">
        <v>7446</v>
      </c>
      <c r="D4023" t="s">
        <v>6141</v>
      </c>
      <c r="E4023" t="str">
        <f>VLOOKUP(VALUE(A4023),'REGIÕES DE SAÚDE E SEUS MUNICÍP'!$A$4:$C$5569,3,0)</f>
        <v>CRS 02 Porto Alegre</v>
      </c>
      <c r="F4023" t="str">
        <f>VLOOKUP(G4023,'REGIÕES DE SAÚDE E SEUS MUNICÍP'!$A$4:$D$5569,4,0)</f>
        <v>Tupandi</v>
      </c>
      <c r="G4023">
        <f>VLOOKUP(VALUE(A4023),'REGIÕES DE SAÚDE E SEUS MUNICÍP'!$A$4:$A$5569,1,0)</f>
        <v>432225</v>
      </c>
      <c r="H4023" t="str">
        <f t="shared" si="248"/>
        <v>Mesmo município</v>
      </c>
      <c r="I4023" s="17" t="e">
        <f>VLOOKUP(C4023,'REGIÕES DE SAÚDE E SEUS MUNICÍP'!$C$4:$C$5569,1,0)</f>
        <v>#N/A</v>
      </c>
      <c r="J4023" t="e">
        <f t="shared" si="249"/>
        <v>#VALUE!</v>
      </c>
      <c r="K4023" t="str">
        <f t="shared" si="250"/>
        <v>Regiões semelhantes</v>
      </c>
      <c r="L4023" t="str">
        <f t="shared" si="251"/>
        <v>igual</v>
      </c>
    </row>
    <row r="4024" spans="1:12" x14ac:dyDescent="0.25">
      <c r="A4024" t="s">
        <v>2659</v>
      </c>
      <c r="B4024" t="s">
        <v>6719</v>
      </c>
      <c r="C4024" t="s">
        <v>7446</v>
      </c>
      <c r="D4024" t="s">
        <v>8393</v>
      </c>
      <c r="E4024" t="str">
        <f>VLOOKUP(VALUE(A4024),'REGIÕES DE SAÚDE E SEUS MUNICÍP'!$A$4:$C$5569,3,0)</f>
        <v>CRS 02 Porto Alegre</v>
      </c>
      <c r="F4024" t="str">
        <f>VLOOKUP(G4024,'REGIÕES DE SAÚDE E SEUS MUNICÍP'!$A$4:$D$5569,4,0)</f>
        <v>Triunfo</v>
      </c>
      <c r="G4024">
        <f>VLOOKUP(VALUE(A4024),'REGIÕES DE SAÚDE E SEUS MUNICÍP'!$A$4:$A$5569,1,0)</f>
        <v>432200</v>
      </c>
      <c r="H4024" t="str">
        <f t="shared" si="248"/>
        <v>Mesmo município</v>
      </c>
      <c r="I4024" s="17" t="e">
        <f>VLOOKUP(C4024,'REGIÕES DE SAÚDE E SEUS MUNICÍP'!$C$4:$C$5569,1,0)</f>
        <v>#N/A</v>
      </c>
      <c r="J4024" t="e">
        <f t="shared" si="249"/>
        <v>#VALUE!</v>
      </c>
      <c r="K4024" t="str">
        <f t="shared" si="250"/>
        <v>Regiões semelhantes</v>
      </c>
      <c r="L4024" t="str">
        <f t="shared" si="251"/>
        <v>igual</v>
      </c>
    </row>
    <row r="4025" spans="1:12" x14ac:dyDescent="0.25">
      <c r="A4025" t="s">
        <v>8041</v>
      </c>
      <c r="B4025" t="s">
        <v>6719</v>
      </c>
      <c r="C4025" t="s">
        <v>7446</v>
      </c>
      <c r="D4025" t="s">
        <v>7568</v>
      </c>
      <c r="E4025" t="str">
        <f>VLOOKUP(VALUE(A4025),'REGIÕES DE SAÚDE E SEUS MUNICÍP'!$A$4:$C$5569,3,0)</f>
        <v>CRS 02 Porto Alegre</v>
      </c>
      <c r="F4025" t="str">
        <f>VLOOKUP(G4025,'REGIÕES DE SAÚDE E SEUS MUNICÍP'!$A$4:$D$5569,4,0)</f>
        <v>Capela de Santana</v>
      </c>
      <c r="G4025">
        <f>VLOOKUP(VALUE(A4025),'REGIÕES DE SAÚDE E SEUS MUNICÍP'!$A$4:$A$5569,1,0)</f>
        <v>430468</v>
      </c>
      <c r="H4025" t="str">
        <f t="shared" si="248"/>
        <v>Mesmo município</v>
      </c>
      <c r="I4025" s="17" t="e">
        <f>VLOOKUP(C4025,'REGIÕES DE SAÚDE E SEUS MUNICÍP'!$C$4:$C$5569,1,0)</f>
        <v>#N/A</v>
      </c>
      <c r="J4025" t="e">
        <f t="shared" si="249"/>
        <v>#VALUE!</v>
      </c>
      <c r="K4025" t="str">
        <f t="shared" si="250"/>
        <v>Regiões semelhantes</v>
      </c>
      <c r="L4025" t="str">
        <f t="shared" si="251"/>
        <v>igual</v>
      </c>
    </row>
    <row r="4026" spans="1:12" x14ac:dyDescent="0.25">
      <c r="A4026" t="s">
        <v>8083</v>
      </c>
      <c r="B4026" t="s">
        <v>6719</v>
      </c>
      <c r="C4026" t="s">
        <v>7446</v>
      </c>
      <c r="D4026" t="s">
        <v>7320</v>
      </c>
      <c r="E4026" t="str">
        <f>VLOOKUP(VALUE(A4026),'REGIÕES DE SAÚDE E SEUS MUNICÍP'!$A$4:$C$5569,3,0)</f>
        <v>CRS 02 Porto Alegre</v>
      </c>
      <c r="F4026" t="str">
        <f>VLOOKUP(G4026,'REGIÕES DE SAÚDE E SEUS MUNICÍP'!$A$4:$D$5569,4,0)</f>
        <v>Brochier</v>
      </c>
      <c r="G4026">
        <f>VLOOKUP(VALUE(A4026),'REGIÕES DE SAÚDE E SEUS MUNICÍP'!$A$4:$A$5569,1,0)</f>
        <v>430265</v>
      </c>
      <c r="H4026" t="str">
        <f t="shared" si="248"/>
        <v>Mesmo município</v>
      </c>
      <c r="I4026" s="17" t="e">
        <f>VLOOKUP(C4026,'REGIÕES DE SAÚDE E SEUS MUNICÍP'!$C$4:$C$5569,1,0)</f>
        <v>#N/A</v>
      </c>
      <c r="J4026" t="e">
        <f t="shared" si="249"/>
        <v>#VALUE!</v>
      </c>
      <c r="K4026" t="str">
        <f t="shared" si="250"/>
        <v>Regiões semelhantes</v>
      </c>
      <c r="L4026" t="str">
        <f t="shared" si="251"/>
        <v>igual</v>
      </c>
    </row>
    <row r="4027" spans="1:12" x14ac:dyDescent="0.25">
      <c r="A4027" t="s">
        <v>9849</v>
      </c>
      <c r="B4027" t="s">
        <v>6719</v>
      </c>
      <c r="C4027" t="s">
        <v>7446</v>
      </c>
      <c r="D4027" t="s">
        <v>5189</v>
      </c>
      <c r="E4027" t="str">
        <f>VLOOKUP(VALUE(A4027),'REGIÕES DE SAÚDE E SEUS MUNICÍP'!$A$4:$C$5569,3,0)</f>
        <v>CRS 02 Porto Alegre</v>
      </c>
      <c r="F4027" t="str">
        <f>VLOOKUP(G4027,'REGIÕES DE SAÚDE E SEUS MUNICÍP'!$A$4:$D$5569,4,0)</f>
        <v>Barão</v>
      </c>
      <c r="G4027">
        <f>VLOOKUP(VALUE(A4027),'REGIÕES DE SAÚDE E SEUS MUNICÍP'!$A$4:$A$5569,1,0)</f>
        <v>430165</v>
      </c>
      <c r="H4027" t="str">
        <f t="shared" si="248"/>
        <v>Mesmo município</v>
      </c>
      <c r="I4027" s="17" t="e">
        <f>VLOOKUP(C4027,'REGIÕES DE SAÚDE E SEUS MUNICÍP'!$C$4:$C$5569,1,0)</f>
        <v>#N/A</v>
      </c>
      <c r="J4027" t="e">
        <f t="shared" si="249"/>
        <v>#VALUE!</v>
      </c>
      <c r="K4027" t="str">
        <f t="shared" si="250"/>
        <v>Nova composição</v>
      </c>
      <c r="L4027" t="str">
        <f t="shared" si="251"/>
        <v>igual</v>
      </c>
    </row>
    <row r="4028" spans="1:12" x14ac:dyDescent="0.25">
      <c r="A4028" t="s">
        <v>9238</v>
      </c>
      <c r="B4028" t="s">
        <v>6719</v>
      </c>
      <c r="C4028" t="s">
        <v>7446</v>
      </c>
      <c r="D4028" t="s">
        <v>9858</v>
      </c>
      <c r="E4028" t="str">
        <f>VLOOKUP(VALUE(A4028),'REGIÕES DE SAÚDE E SEUS MUNICÍP'!$A$4:$C$5569,3,0)</f>
        <v>CRS 16 Lajeado</v>
      </c>
      <c r="F4028" t="str">
        <f>VLOOKUP(G4028,'REGIÕES DE SAÚDE E SEUS MUNICÍP'!$A$4:$D$5569,4,0)</f>
        <v>Tabaí</v>
      </c>
      <c r="G4028">
        <f>VLOOKUP(VALUE(A4028),'REGIÕES DE SAÚDE E SEUS MUNICÍP'!$A$4:$A$5569,1,0)</f>
        <v>432085</v>
      </c>
      <c r="H4028" t="str">
        <f t="shared" si="248"/>
        <v>Mesmo município</v>
      </c>
      <c r="I4028" s="17" t="e">
        <f>VLOOKUP(C4028,'REGIÕES DE SAÚDE E SEUS MUNICÍP'!$C$4:$C$5569,1,0)</f>
        <v>#N/A</v>
      </c>
      <c r="J4028" t="e">
        <f t="shared" si="249"/>
        <v>#VALUE!</v>
      </c>
      <c r="K4028" t="str">
        <f t="shared" si="250"/>
        <v>diferente</v>
      </c>
      <c r="L4028" t="str">
        <f t="shared" si="251"/>
        <v>diferente</v>
      </c>
    </row>
    <row r="4029" spans="1:12" x14ac:dyDescent="0.25">
      <c r="A4029" t="s">
        <v>4880</v>
      </c>
      <c r="B4029" t="s">
        <v>6719</v>
      </c>
      <c r="C4029" t="s">
        <v>3751</v>
      </c>
      <c r="D4029" t="s">
        <v>541</v>
      </c>
      <c r="E4029" t="str">
        <f>VLOOKUP(VALUE(A4029),'REGIÕES DE SAÚDE E SEUS MUNICÍP'!$A$4:$C$5569,3,0)</f>
        <v>CRS 02 Porto Alegre</v>
      </c>
      <c r="F4029" t="str">
        <f>VLOOKUP(G4029,'REGIÕES DE SAÚDE E SEUS MUNICÍP'!$A$4:$D$5569,4,0)</f>
        <v>General Câmara</v>
      </c>
      <c r="G4029">
        <f>VLOOKUP(VALUE(A4029),'REGIÕES DE SAÚDE E SEUS MUNICÍP'!$A$4:$A$5569,1,0)</f>
        <v>430880</v>
      </c>
      <c r="H4029" t="str">
        <f t="shared" si="248"/>
        <v>Mesmo município</v>
      </c>
      <c r="I4029" s="17" t="e">
        <f>VLOOKUP(C4029,'REGIÕES DE SAÚDE E SEUS MUNICÍP'!$C$4:$C$5569,1,0)</f>
        <v>#N/A</v>
      </c>
      <c r="J4029" t="e">
        <f t="shared" si="249"/>
        <v>#VALUE!</v>
      </c>
      <c r="K4029" t="str">
        <f t="shared" si="250"/>
        <v>Regiões semelhantes</v>
      </c>
      <c r="L4029" t="str">
        <f t="shared" si="251"/>
        <v>diferente</v>
      </c>
    </row>
    <row r="4030" spans="1:12" x14ac:dyDescent="0.25">
      <c r="A4030" t="s">
        <v>3947</v>
      </c>
      <c r="B4030" t="s">
        <v>6719</v>
      </c>
      <c r="C4030" t="s">
        <v>3751</v>
      </c>
      <c r="D4030" t="s">
        <v>9246</v>
      </c>
      <c r="E4030" t="str">
        <f>VLOOKUP(VALUE(A4030),'REGIÕES DE SAÚDE E SEUS MUNICÍP'!$A$4:$C$5569,3,0)</f>
        <v>CRS 02 Porto Alegre</v>
      </c>
      <c r="F4030" t="str">
        <f>VLOOKUP(G4030,'REGIÕES DE SAÚDE E SEUS MUNICÍP'!$A$4:$D$5569,4,0)</f>
        <v>Arambaré</v>
      </c>
      <c r="G4030">
        <f>VLOOKUP(VALUE(A4030),'REGIÕES DE SAÚDE E SEUS MUNICÍP'!$A$4:$A$5569,1,0)</f>
        <v>430085</v>
      </c>
      <c r="H4030" t="str">
        <f t="shared" si="248"/>
        <v>Mesmo município</v>
      </c>
      <c r="I4030" s="17" t="e">
        <f>VLOOKUP(C4030,'REGIÕES DE SAÚDE E SEUS MUNICÍP'!$C$4:$C$5569,1,0)</f>
        <v>#N/A</v>
      </c>
      <c r="J4030" t="e">
        <f t="shared" si="249"/>
        <v>#VALUE!</v>
      </c>
      <c r="K4030" t="str">
        <f t="shared" si="250"/>
        <v>Regiões semelhantes</v>
      </c>
      <c r="L4030" t="str">
        <f t="shared" si="251"/>
        <v>igual</v>
      </c>
    </row>
    <row r="4031" spans="1:12" x14ac:dyDescent="0.25">
      <c r="A4031" t="s">
        <v>10758</v>
      </c>
      <c r="B4031" t="s">
        <v>6719</v>
      </c>
      <c r="C4031" t="s">
        <v>3751</v>
      </c>
      <c r="D4031" t="s">
        <v>6191</v>
      </c>
      <c r="E4031" t="str">
        <f>VLOOKUP(VALUE(A4031),'REGIÕES DE SAÚDE E SEUS MUNICÍP'!$A$4:$C$5569,3,0)</f>
        <v>CRS 02 Porto Alegre</v>
      </c>
      <c r="F4031" t="str">
        <f>VLOOKUP(G4031,'REGIÕES DE SAÚDE E SEUS MUNICÍP'!$A$4:$D$5569,4,0)</f>
        <v>Mariana Pimentel</v>
      </c>
      <c r="G4031">
        <f>VLOOKUP(VALUE(A4031),'REGIÕES DE SAÚDE E SEUS MUNICÍP'!$A$4:$A$5569,1,0)</f>
        <v>431198</v>
      </c>
      <c r="H4031" t="str">
        <f t="shared" si="248"/>
        <v>Mesmo município</v>
      </c>
      <c r="I4031" s="17" t="e">
        <f>VLOOKUP(C4031,'REGIÕES DE SAÚDE E SEUS MUNICÍP'!$C$4:$C$5569,1,0)</f>
        <v>#N/A</v>
      </c>
      <c r="J4031" t="e">
        <f t="shared" si="249"/>
        <v>#VALUE!</v>
      </c>
      <c r="K4031" t="str">
        <f t="shared" si="250"/>
        <v>Regiões semelhantes</v>
      </c>
      <c r="L4031" t="str">
        <f t="shared" si="251"/>
        <v>igual</v>
      </c>
    </row>
    <row r="4032" spans="1:12" x14ac:dyDescent="0.25">
      <c r="A4032" t="s">
        <v>1824</v>
      </c>
      <c r="B4032" t="s">
        <v>6719</v>
      </c>
      <c r="C4032" t="s">
        <v>3751</v>
      </c>
      <c r="D4032" t="s">
        <v>4445</v>
      </c>
      <c r="E4032" t="str">
        <f>VLOOKUP(VALUE(A4032),'REGIÕES DE SAÚDE E SEUS MUNICÍP'!$A$4:$C$5569,3,0)</f>
        <v>CRS 02 Porto Alegre</v>
      </c>
      <c r="F4032" t="str">
        <f>VLOOKUP(G4032,'REGIÕES DE SAÚDE E SEUS MUNICÍP'!$A$4:$D$5569,4,0)</f>
        <v>Dom Feliciano</v>
      </c>
      <c r="G4032">
        <f>VLOOKUP(VALUE(A4032),'REGIÕES DE SAÚDE E SEUS MUNICÍP'!$A$4:$A$5569,1,0)</f>
        <v>430650</v>
      </c>
      <c r="H4032" t="str">
        <f t="shared" si="248"/>
        <v>Mesmo município</v>
      </c>
      <c r="I4032" s="17" t="e">
        <f>VLOOKUP(C4032,'REGIÕES DE SAÚDE E SEUS MUNICÍP'!$C$4:$C$5569,1,0)</f>
        <v>#N/A</v>
      </c>
      <c r="J4032" t="e">
        <f t="shared" si="249"/>
        <v>#VALUE!</v>
      </c>
      <c r="K4032" t="str">
        <f t="shared" si="250"/>
        <v>Regiões semelhantes</v>
      </c>
      <c r="L4032" t="str">
        <f t="shared" si="251"/>
        <v>igual</v>
      </c>
    </row>
    <row r="4033" spans="1:12" x14ac:dyDescent="0.25">
      <c r="A4033" t="s">
        <v>1105</v>
      </c>
      <c r="B4033" t="s">
        <v>6719</v>
      </c>
      <c r="C4033" t="s">
        <v>3751</v>
      </c>
      <c r="D4033" t="s">
        <v>7790</v>
      </c>
      <c r="E4033" t="str">
        <f>VLOOKUP(VALUE(A4033),'REGIÕES DE SAÚDE E SEUS MUNICÍP'!$A$4:$C$5569,3,0)</f>
        <v>CRS 02 Porto Alegre</v>
      </c>
      <c r="F4033" t="str">
        <f>VLOOKUP(G4033,'REGIÕES DE SAÚDE E SEUS MUNICÍP'!$A$4:$D$5569,4,0)</f>
        <v>Sentinela do Sul</v>
      </c>
      <c r="G4033">
        <f>VLOOKUP(VALUE(A4033),'REGIÕES DE SAÚDE E SEUS MUNICÍP'!$A$4:$A$5569,1,0)</f>
        <v>432035</v>
      </c>
      <c r="H4033" t="str">
        <f t="shared" si="248"/>
        <v>Mesmo município</v>
      </c>
      <c r="I4033" s="17" t="e">
        <f>VLOOKUP(C4033,'REGIÕES DE SAÚDE E SEUS MUNICÍP'!$C$4:$C$5569,1,0)</f>
        <v>#N/A</v>
      </c>
      <c r="J4033" t="e">
        <f t="shared" si="249"/>
        <v>#VALUE!</v>
      </c>
      <c r="K4033" t="str">
        <f t="shared" si="250"/>
        <v>Regiões semelhantes</v>
      </c>
      <c r="L4033" t="str">
        <f t="shared" si="251"/>
        <v>igual</v>
      </c>
    </row>
    <row r="4034" spans="1:12" x14ac:dyDescent="0.25">
      <c r="A4034" t="s">
        <v>8586</v>
      </c>
      <c r="B4034" t="s">
        <v>6719</v>
      </c>
      <c r="C4034" t="s">
        <v>3751</v>
      </c>
      <c r="D4034" t="s">
        <v>1010</v>
      </c>
      <c r="E4034" t="str">
        <f>VLOOKUP(VALUE(A4034),'REGIÕES DE SAÚDE E SEUS MUNICÍP'!$A$4:$C$5569,3,0)</f>
        <v>CRS 02 Porto Alegre</v>
      </c>
      <c r="F4034" t="str">
        <f>VLOOKUP(G4034,'REGIÕES DE SAÚDE E SEUS MUNICÍP'!$A$4:$D$5569,4,0)</f>
        <v>Camaquã</v>
      </c>
      <c r="G4034">
        <f>VLOOKUP(VALUE(A4034),'REGIÕES DE SAÚDE E SEUS MUNICÍP'!$A$4:$A$5569,1,0)</f>
        <v>430350</v>
      </c>
      <c r="H4034" t="str">
        <f t="shared" si="248"/>
        <v>Mesmo município</v>
      </c>
      <c r="I4034" s="17" t="e">
        <f>VLOOKUP(C4034,'REGIÕES DE SAÚDE E SEUS MUNICÍP'!$C$4:$C$5569,1,0)</f>
        <v>#N/A</v>
      </c>
      <c r="J4034" t="e">
        <f t="shared" si="249"/>
        <v>#VALUE!</v>
      </c>
      <c r="K4034" t="str">
        <f t="shared" si="250"/>
        <v>Regiões semelhantes</v>
      </c>
      <c r="L4034" t="str">
        <f t="shared" si="251"/>
        <v>igual</v>
      </c>
    </row>
    <row r="4035" spans="1:12" x14ac:dyDescent="0.25">
      <c r="A4035" t="s">
        <v>1548</v>
      </c>
      <c r="B4035" t="s">
        <v>6719</v>
      </c>
      <c r="C4035" t="s">
        <v>3751</v>
      </c>
      <c r="D4035" t="s">
        <v>8214</v>
      </c>
      <c r="E4035" t="str">
        <f>VLOOKUP(VALUE(A4035),'REGIÕES DE SAÚDE E SEUS MUNICÍP'!$A$4:$C$5569,3,0)</f>
        <v>CRS 02 Porto Alegre</v>
      </c>
      <c r="F4035" t="str">
        <f>VLOOKUP(G4035,'REGIÕES DE SAÚDE E SEUS MUNICÍP'!$A$4:$D$5569,4,0)</f>
        <v>Tapes</v>
      </c>
      <c r="G4035">
        <f>VLOOKUP(VALUE(A4035),'REGIÕES DE SAÚDE E SEUS MUNICÍP'!$A$4:$A$5569,1,0)</f>
        <v>432110</v>
      </c>
      <c r="H4035" t="str">
        <f t="shared" ref="H4035:H4098" si="252">IF(F4035=D4035,"Mesmo município","Município diferente")</f>
        <v>Mesmo município</v>
      </c>
      <c r="I4035" s="17" t="e">
        <f>VLOOKUP(C4035,'REGIÕES DE SAÚDE E SEUS MUNICÍP'!$C$4:$C$5569,1,0)</f>
        <v>#N/A</v>
      </c>
      <c r="J4035" t="e">
        <f t="shared" ref="J4035:J4098" si="253">SEARCH(E4035,C4035)</f>
        <v>#VALUE!</v>
      </c>
      <c r="K4035" t="str">
        <f t="shared" ref="K4035:K4098" si="254">IF(C4035=C4036,IF(E4035=E4036,"Regiões semelhantes","Nova composição"),"diferente")</f>
        <v>Regiões semelhantes</v>
      </c>
      <c r="L4035" t="str">
        <f t="shared" si="251"/>
        <v>igual</v>
      </c>
    </row>
    <row r="4036" spans="1:12" x14ac:dyDescent="0.25">
      <c r="A4036" t="s">
        <v>6497</v>
      </c>
      <c r="B4036" t="s">
        <v>6719</v>
      </c>
      <c r="C4036" t="s">
        <v>3751</v>
      </c>
      <c r="D4036" t="s">
        <v>3277</v>
      </c>
      <c r="E4036" t="str">
        <f>VLOOKUP(VALUE(A4036),'REGIÕES DE SAÚDE E SEUS MUNICÍP'!$A$4:$C$5569,3,0)</f>
        <v>CRS 02 Porto Alegre</v>
      </c>
      <c r="F4036" t="str">
        <f>VLOOKUP(G4036,'REGIÕES DE SAÚDE E SEUS MUNICÍP'!$A$4:$D$5569,4,0)</f>
        <v>Guaíba</v>
      </c>
      <c r="G4036">
        <f>VLOOKUP(VALUE(A4036),'REGIÕES DE SAÚDE E SEUS MUNICÍP'!$A$4:$A$5569,1,0)</f>
        <v>430930</v>
      </c>
      <c r="H4036" t="str">
        <f t="shared" si="252"/>
        <v>Mesmo município</v>
      </c>
      <c r="I4036" s="17" t="e">
        <f>VLOOKUP(C4036,'REGIÕES DE SAÚDE E SEUS MUNICÍP'!$C$4:$C$5569,1,0)</f>
        <v>#N/A</v>
      </c>
      <c r="J4036" t="e">
        <f t="shared" si="253"/>
        <v>#VALUE!</v>
      </c>
      <c r="K4036" t="str">
        <f t="shared" si="254"/>
        <v>Regiões semelhantes</v>
      </c>
      <c r="L4036" t="str">
        <f t="shared" ref="L4036:L4099" si="255">IF(E4036=E4035,"igual","diferente")</f>
        <v>igual</v>
      </c>
    </row>
    <row r="4037" spans="1:12" x14ac:dyDescent="0.25">
      <c r="A4037" t="s">
        <v>272</v>
      </c>
      <c r="B4037" t="s">
        <v>6719</v>
      </c>
      <c r="C4037" t="s">
        <v>3751</v>
      </c>
      <c r="D4037" t="s">
        <v>1087</v>
      </c>
      <c r="E4037" t="str">
        <f>VLOOKUP(VALUE(A4037),'REGIÕES DE SAÚDE E SEUS MUNICÍP'!$A$4:$C$5569,3,0)</f>
        <v>CRS 02 Porto Alegre</v>
      </c>
      <c r="F4037" t="str">
        <f>VLOOKUP(G4037,'REGIÕES DE SAÚDE E SEUS MUNICÍP'!$A$4:$D$5569,4,0)</f>
        <v>São Jerônimo</v>
      </c>
      <c r="G4037">
        <f>VLOOKUP(VALUE(A4037),'REGIÕES DE SAÚDE E SEUS MUNICÍP'!$A$4:$A$5569,1,0)</f>
        <v>431840</v>
      </c>
      <c r="H4037" t="str">
        <f t="shared" si="252"/>
        <v>Mesmo município</v>
      </c>
      <c r="I4037" s="17" t="e">
        <f>VLOOKUP(C4037,'REGIÕES DE SAÚDE E SEUS MUNICÍP'!$C$4:$C$5569,1,0)</f>
        <v>#N/A</v>
      </c>
      <c r="J4037" t="e">
        <f t="shared" si="253"/>
        <v>#VALUE!</v>
      </c>
      <c r="K4037" t="str">
        <f t="shared" si="254"/>
        <v>Regiões semelhantes</v>
      </c>
      <c r="L4037" t="str">
        <f t="shared" si="255"/>
        <v>igual</v>
      </c>
    </row>
    <row r="4038" spans="1:12" x14ac:dyDescent="0.25">
      <c r="A4038" t="s">
        <v>5216</v>
      </c>
      <c r="B4038" t="s">
        <v>6719</v>
      </c>
      <c r="C4038" t="s">
        <v>3751</v>
      </c>
      <c r="D4038" t="s">
        <v>10180</v>
      </c>
      <c r="E4038" t="str">
        <f>VLOOKUP(VALUE(A4038),'REGIÕES DE SAÚDE E SEUS MUNICÍP'!$A$4:$C$5569,3,0)</f>
        <v>CRS 02 Porto Alegre</v>
      </c>
      <c r="F4038" t="str">
        <f>VLOOKUP(G4038,'REGIÕES DE SAÚDE E SEUS MUNICÍP'!$A$4:$D$5569,4,0)</f>
        <v>Butiá</v>
      </c>
      <c r="G4038">
        <f>VLOOKUP(VALUE(A4038),'REGIÕES DE SAÚDE E SEUS MUNICÍP'!$A$4:$A$5569,1,0)</f>
        <v>430270</v>
      </c>
      <c r="H4038" t="str">
        <f t="shared" si="252"/>
        <v>Mesmo município</v>
      </c>
      <c r="I4038" s="17" t="e">
        <f>VLOOKUP(C4038,'REGIÕES DE SAÚDE E SEUS MUNICÍP'!$C$4:$C$5569,1,0)</f>
        <v>#N/A</v>
      </c>
      <c r="J4038" t="e">
        <f t="shared" si="253"/>
        <v>#VALUE!</v>
      </c>
      <c r="K4038" t="str">
        <f t="shared" si="254"/>
        <v>Regiões semelhantes</v>
      </c>
      <c r="L4038" t="str">
        <f t="shared" si="255"/>
        <v>igual</v>
      </c>
    </row>
    <row r="4039" spans="1:12" x14ac:dyDescent="0.25">
      <c r="A4039" t="s">
        <v>7012</v>
      </c>
      <c r="B4039" t="s">
        <v>6719</v>
      </c>
      <c r="C4039" t="s">
        <v>3751</v>
      </c>
      <c r="D4039" t="s">
        <v>8587</v>
      </c>
      <c r="E4039" t="str">
        <f>VLOOKUP(VALUE(A4039),'REGIÕES DE SAÚDE E SEUS MUNICÍP'!$A$4:$C$5569,3,0)</f>
        <v>CRS 02 Porto Alegre</v>
      </c>
      <c r="F4039" t="str">
        <f>VLOOKUP(G4039,'REGIÕES DE SAÚDE E SEUS MUNICÍP'!$A$4:$D$5569,4,0)</f>
        <v>Eldorado do Sul</v>
      </c>
      <c r="G4039">
        <f>VLOOKUP(VALUE(A4039),'REGIÕES DE SAÚDE E SEUS MUNICÍP'!$A$4:$A$5569,1,0)</f>
        <v>430676</v>
      </c>
      <c r="H4039" t="str">
        <f t="shared" si="252"/>
        <v>Mesmo município</v>
      </c>
      <c r="I4039" s="17" t="e">
        <f>VLOOKUP(C4039,'REGIÕES DE SAÚDE E SEUS MUNICÍP'!$C$4:$C$5569,1,0)</f>
        <v>#N/A</v>
      </c>
      <c r="J4039" t="e">
        <f t="shared" si="253"/>
        <v>#VALUE!</v>
      </c>
      <c r="K4039" t="str">
        <f t="shared" si="254"/>
        <v>Regiões semelhantes</v>
      </c>
      <c r="L4039" t="str">
        <f t="shared" si="255"/>
        <v>igual</v>
      </c>
    </row>
    <row r="4040" spans="1:12" x14ac:dyDescent="0.25">
      <c r="A4040" t="s">
        <v>7075</v>
      </c>
      <c r="B4040" t="s">
        <v>6719</v>
      </c>
      <c r="C4040" t="s">
        <v>3751</v>
      </c>
      <c r="D4040" t="s">
        <v>5825</v>
      </c>
      <c r="E4040" t="str">
        <f>VLOOKUP(VALUE(A4040),'REGIÕES DE SAÚDE E SEUS MUNICÍP'!$A$4:$C$5569,3,0)</f>
        <v>CRS 02 Porto Alegre</v>
      </c>
      <c r="F4040" t="str">
        <f>VLOOKUP(G4040,'REGIÕES DE SAÚDE E SEUS MUNICÍP'!$A$4:$D$5569,4,0)</f>
        <v>Barra do Ribeiro</v>
      </c>
      <c r="G4040">
        <f>VLOOKUP(VALUE(A4040),'REGIÕES DE SAÚDE E SEUS MUNICÍP'!$A$4:$A$5569,1,0)</f>
        <v>430190</v>
      </c>
      <c r="H4040" t="str">
        <f t="shared" si="252"/>
        <v>Mesmo município</v>
      </c>
      <c r="I4040" s="17" t="e">
        <f>VLOOKUP(C4040,'REGIÕES DE SAÚDE E SEUS MUNICÍP'!$C$4:$C$5569,1,0)</f>
        <v>#N/A</v>
      </c>
      <c r="J4040" t="e">
        <f t="shared" si="253"/>
        <v>#VALUE!</v>
      </c>
      <c r="K4040" t="str">
        <f t="shared" si="254"/>
        <v>Regiões semelhantes</v>
      </c>
      <c r="L4040" t="str">
        <f t="shared" si="255"/>
        <v>igual</v>
      </c>
    </row>
    <row r="4041" spans="1:12" x14ac:dyDescent="0.25">
      <c r="A4041" t="s">
        <v>7064</v>
      </c>
      <c r="B4041" t="s">
        <v>6719</v>
      </c>
      <c r="C4041" t="s">
        <v>3751</v>
      </c>
      <c r="D4041" t="s">
        <v>10389</v>
      </c>
      <c r="E4041" t="str">
        <f>VLOOKUP(VALUE(A4041),'REGIÕES DE SAÚDE E SEUS MUNICÍP'!$A$4:$C$5569,3,0)</f>
        <v>CRS 02 Porto Alegre</v>
      </c>
      <c r="F4041" t="str">
        <f>VLOOKUP(G4041,'REGIÕES DE SAÚDE E SEUS MUNICÍP'!$A$4:$D$5569,4,0)</f>
        <v>Barão do Triunfo</v>
      </c>
      <c r="G4041">
        <f>VLOOKUP(VALUE(A4041),'REGIÕES DE SAÚDE E SEUS MUNICÍP'!$A$4:$A$5569,1,0)</f>
        <v>430175</v>
      </c>
      <c r="H4041" t="str">
        <f t="shared" si="252"/>
        <v>Mesmo município</v>
      </c>
      <c r="I4041" s="17" t="e">
        <f>VLOOKUP(C4041,'REGIÕES DE SAÚDE E SEUS MUNICÍP'!$C$4:$C$5569,1,0)</f>
        <v>#N/A</v>
      </c>
      <c r="J4041" t="e">
        <f t="shared" si="253"/>
        <v>#VALUE!</v>
      </c>
      <c r="K4041" t="str">
        <f t="shared" si="254"/>
        <v>Regiões semelhantes</v>
      </c>
      <c r="L4041" t="str">
        <f t="shared" si="255"/>
        <v>igual</v>
      </c>
    </row>
    <row r="4042" spans="1:12" x14ac:dyDescent="0.25">
      <c r="A4042" t="s">
        <v>6951</v>
      </c>
      <c r="B4042" t="s">
        <v>6719</v>
      </c>
      <c r="C4042" t="s">
        <v>3751</v>
      </c>
      <c r="D4042" t="s">
        <v>8189</v>
      </c>
      <c r="E4042" t="str">
        <f>VLOOKUP(VALUE(A4042),'REGIÕES DE SAÚDE E SEUS MUNICÍP'!$A$4:$C$5569,3,0)</f>
        <v>CRS 02 Porto Alegre</v>
      </c>
      <c r="F4042" t="str">
        <f>VLOOKUP(G4042,'REGIÕES DE SAÚDE E SEUS MUNICÍP'!$A$4:$D$5569,4,0)</f>
        <v>Sertão Santana</v>
      </c>
      <c r="G4042">
        <f>VLOOKUP(VALUE(A4042),'REGIÕES DE SAÚDE E SEUS MUNICÍP'!$A$4:$A$5569,1,0)</f>
        <v>432055</v>
      </c>
      <c r="H4042" t="str">
        <f t="shared" si="252"/>
        <v>Mesmo município</v>
      </c>
      <c r="I4042" s="17" t="e">
        <f>VLOOKUP(C4042,'REGIÕES DE SAÚDE E SEUS MUNICÍP'!$C$4:$C$5569,1,0)</f>
        <v>#N/A</v>
      </c>
      <c r="J4042" t="e">
        <f t="shared" si="253"/>
        <v>#VALUE!</v>
      </c>
      <c r="K4042" t="str">
        <f t="shared" si="254"/>
        <v>Regiões semelhantes</v>
      </c>
      <c r="L4042" t="str">
        <f t="shared" si="255"/>
        <v>igual</v>
      </c>
    </row>
    <row r="4043" spans="1:12" x14ac:dyDescent="0.25">
      <c r="A4043" t="s">
        <v>7424</v>
      </c>
      <c r="B4043" t="s">
        <v>6719</v>
      </c>
      <c r="C4043" t="s">
        <v>3751</v>
      </c>
      <c r="D4043" t="s">
        <v>3949</v>
      </c>
      <c r="E4043" t="str">
        <f>VLOOKUP(VALUE(A4043),'REGIÕES DE SAÚDE E SEUS MUNICÍP'!$A$4:$C$5569,3,0)</f>
        <v>CRS 02 Porto Alegre</v>
      </c>
      <c r="F4043" t="str">
        <f>VLOOKUP(G4043,'REGIÕES DE SAÚDE E SEUS MUNICÍP'!$A$4:$D$5569,4,0)</f>
        <v>Arroio dos Ratos</v>
      </c>
      <c r="G4043">
        <f>VLOOKUP(VALUE(A4043),'REGIÕES DE SAÚDE E SEUS MUNICÍP'!$A$4:$A$5569,1,0)</f>
        <v>430110</v>
      </c>
      <c r="H4043" t="str">
        <f t="shared" si="252"/>
        <v>Mesmo município</v>
      </c>
      <c r="I4043" s="17" t="e">
        <f>VLOOKUP(C4043,'REGIÕES DE SAÚDE E SEUS MUNICÍP'!$C$4:$C$5569,1,0)</f>
        <v>#N/A</v>
      </c>
      <c r="J4043" t="e">
        <f t="shared" si="253"/>
        <v>#VALUE!</v>
      </c>
      <c r="K4043" t="str">
        <f t="shared" si="254"/>
        <v>Regiões semelhantes</v>
      </c>
      <c r="L4043" t="str">
        <f t="shared" si="255"/>
        <v>igual</v>
      </c>
    </row>
    <row r="4044" spans="1:12" x14ac:dyDescent="0.25">
      <c r="A4044" t="s">
        <v>1850</v>
      </c>
      <c r="B4044" t="s">
        <v>6719</v>
      </c>
      <c r="C4044" t="s">
        <v>3751</v>
      </c>
      <c r="D4044" t="s">
        <v>2039</v>
      </c>
      <c r="E4044" t="str">
        <f>VLOOKUP(VALUE(A4044),'REGIÕES DE SAÚDE E SEUS MUNICÍP'!$A$4:$C$5569,3,0)</f>
        <v>CRS 02 Porto Alegre</v>
      </c>
      <c r="F4044" t="str">
        <f>VLOOKUP(G4044,'REGIÕES DE SAÚDE E SEUS MUNICÍP'!$A$4:$D$5569,4,0)</f>
        <v>Chuvisca</v>
      </c>
      <c r="G4044">
        <f>VLOOKUP(VALUE(A4044),'REGIÕES DE SAÚDE E SEUS MUNICÍP'!$A$4:$A$5569,1,0)</f>
        <v>430544</v>
      </c>
      <c r="H4044" t="str">
        <f t="shared" si="252"/>
        <v>Mesmo município</v>
      </c>
      <c r="I4044" s="17" t="e">
        <f>VLOOKUP(C4044,'REGIÕES DE SAÚDE E SEUS MUNICÍP'!$C$4:$C$5569,1,0)</f>
        <v>#N/A</v>
      </c>
      <c r="J4044" t="e">
        <f t="shared" si="253"/>
        <v>#VALUE!</v>
      </c>
      <c r="K4044" t="str">
        <f t="shared" si="254"/>
        <v>Regiões semelhantes</v>
      </c>
      <c r="L4044" t="str">
        <f t="shared" si="255"/>
        <v>igual</v>
      </c>
    </row>
    <row r="4045" spans="1:12" x14ac:dyDescent="0.25">
      <c r="A4045" t="s">
        <v>5307</v>
      </c>
      <c r="B4045" t="s">
        <v>6719</v>
      </c>
      <c r="C4045" t="s">
        <v>3751</v>
      </c>
      <c r="D4045" t="s">
        <v>3978</v>
      </c>
      <c r="E4045" t="str">
        <f>VLOOKUP(VALUE(A4045),'REGIÕES DE SAÚDE E SEUS MUNICÍP'!$A$4:$C$5569,3,0)</f>
        <v>CRS 02 Porto Alegre</v>
      </c>
      <c r="F4045" t="str">
        <f>VLOOKUP(G4045,'REGIÕES DE SAÚDE E SEUS MUNICÍP'!$A$4:$D$5569,4,0)</f>
        <v>Charqueadas</v>
      </c>
      <c r="G4045">
        <f>VLOOKUP(VALUE(A4045),'REGIÕES DE SAÚDE E SEUS MUNICÍP'!$A$4:$A$5569,1,0)</f>
        <v>430535</v>
      </c>
      <c r="H4045" t="str">
        <f t="shared" si="252"/>
        <v>Mesmo município</v>
      </c>
      <c r="I4045" s="17" t="e">
        <f>VLOOKUP(C4045,'REGIÕES DE SAÚDE E SEUS MUNICÍP'!$C$4:$C$5569,1,0)</f>
        <v>#N/A</v>
      </c>
      <c r="J4045" t="e">
        <f t="shared" si="253"/>
        <v>#VALUE!</v>
      </c>
      <c r="K4045" t="str">
        <f t="shared" si="254"/>
        <v>Regiões semelhantes</v>
      </c>
      <c r="L4045" t="str">
        <f t="shared" si="255"/>
        <v>igual</v>
      </c>
    </row>
    <row r="4046" spans="1:12" x14ac:dyDescent="0.25">
      <c r="A4046" t="s">
        <v>9377</v>
      </c>
      <c r="B4046" t="s">
        <v>6719</v>
      </c>
      <c r="C4046" t="s">
        <v>3751</v>
      </c>
      <c r="D4046" t="s">
        <v>2923</v>
      </c>
      <c r="E4046" t="str">
        <f>VLOOKUP(VALUE(A4046),'REGIÕES DE SAÚDE E SEUS MUNICÍP'!$A$4:$C$5569,3,0)</f>
        <v>CRS 02 Porto Alegre</v>
      </c>
      <c r="F4046" t="str">
        <f>VLOOKUP(G4046,'REGIÕES DE SAÚDE E SEUS MUNICÍP'!$A$4:$D$5569,4,0)</f>
        <v>Cerro Grande do Sul</v>
      </c>
      <c r="G4046">
        <f>VLOOKUP(VALUE(A4046),'REGIÕES DE SAÚDE E SEUS MUNICÍP'!$A$4:$A$5569,1,0)</f>
        <v>430517</v>
      </c>
      <c r="H4046" t="str">
        <f t="shared" si="252"/>
        <v>Mesmo município</v>
      </c>
      <c r="I4046" s="17" t="e">
        <f>VLOOKUP(C4046,'REGIÕES DE SAÚDE E SEUS MUNICÍP'!$C$4:$C$5569,1,0)</f>
        <v>#N/A</v>
      </c>
      <c r="J4046" t="e">
        <f t="shared" si="253"/>
        <v>#VALUE!</v>
      </c>
      <c r="K4046" t="str">
        <f t="shared" si="254"/>
        <v>Regiões semelhantes</v>
      </c>
      <c r="L4046" t="str">
        <f t="shared" si="255"/>
        <v>igual</v>
      </c>
    </row>
    <row r="4047" spans="1:12" x14ac:dyDescent="0.25">
      <c r="A4047" t="s">
        <v>9514</v>
      </c>
      <c r="B4047" t="s">
        <v>6719</v>
      </c>
      <c r="C4047" t="s">
        <v>3751</v>
      </c>
      <c r="D4047" t="s">
        <v>9195</v>
      </c>
      <c r="E4047" t="str">
        <f>VLOOKUP(VALUE(A4047),'REGIÕES DE SAÚDE E SEUS MUNICÍP'!$A$4:$C$5569,3,0)</f>
        <v>CRS 02 Porto Alegre</v>
      </c>
      <c r="F4047" t="str">
        <f>VLOOKUP(G4047,'REGIÕES DE SAÚDE E SEUS MUNICÍP'!$A$4:$D$5569,4,0)</f>
        <v>Minas do Leão</v>
      </c>
      <c r="G4047">
        <f>VLOOKUP(VALUE(A4047),'REGIÕES DE SAÚDE E SEUS MUNICÍP'!$A$4:$A$5569,1,0)</f>
        <v>431225</v>
      </c>
      <c r="H4047" t="str">
        <f t="shared" si="252"/>
        <v>Mesmo município</v>
      </c>
      <c r="I4047" s="17" t="e">
        <f>VLOOKUP(C4047,'REGIÕES DE SAÚDE E SEUS MUNICÍP'!$C$4:$C$5569,1,0)</f>
        <v>#N/A</v>
      </c>
      <c r="J4047" t="e">
        <f t="shared" si="253"/>
        <v>#VALUE!</v>
      </c>
      <c r="K4047" t="str">
        <f t="shared" si="254"/>
        <v>diferente</v>
      </c>
      <c r="L4047" t="str">
        <f t="shared" si="255"/>
        <v>igual</v>
      </c>
    </row>
    <row r="4048" spans="1:12" x14ac:dyDescent="0.25">
      <c r="A4048" t="s">
        <v>2144</v>
      </c>
      <c r="B4048" t="s">
        <v>6719</v>
      </c>
      <c r="C4048" t="s">
        <v>6283</v>
      </c>
      <c r="D4048" t="s">
        <v>1780</v>
      </c>
      <c r="E4048" t="str">
        <f>VLOOKUP(VALUE(A4048),'REGIÕES DE SAÚDE E SEUS MUNICÍP'!$A$4:$C$5569,3,0)</f>
        <v>CRS 01 Porto Alegre</v>
      </c>
      <c r="F4048" t="str">
        <f>VLOOKUP(G4048,'REGIÕES DE SAÚDE E SEUS MUNICÍP'!$A$4:$D$5569,4,0)</f>
        <v>Porto Alegre</v>
      </c>
      <c r="G4048">
        <f>VLOOKUP(VALUE(A4048),'REGIÕES DE SAÚDE E SEUS MUNICÍP'!$A$4:$A$5569,1,0)</f>
        <v>431490</v>
      </c>
      <c r="H4048" t="str">
        <f t="shared" si="252"/>
        <v>Mesmo município</v>
      </c>
      <c r="I4048" s="17" t="e">
        <f>VLOOKUP(C4048,'REGIÕES DE SAÚDE E SEUS MUNICÍP'!$C$4:$C$5569,1,0)</f>
        <v>#N/A</v>
      </c>
      <c r="J4048" t="e">
        <f t="shared" si="253"/>
        <v>#VALUE!</v>
      </c>
      <c r="K4048" t="str">
        <f t="shared" si="254"/>
        <v>Regiões semelhantes</v>
      </c>
      <c r="L4048" t="str">
        <f t="shared" si="255"/>
        <v>diferente</v>
      </c>
    </row>
    <row r="4049" spans="1:12" x14ac:dyDescent="0.25">
      <c r="A4049" t="s">
        <v>9196</v>
      </c>
      <c r="B4049" t="s">
        <v>6719</v>
      </c>
      <c r="C4049" t="s">
        <v>6283</v>
      </c>
      <c r="D4049" t="s">
        <v>2588</v>
      </c>
      <c r="E4049" t="str">
        <f>VLOOKUP(VALUE(A4049),'REGIÕES DE SAÚDE E SEUS MUNICÍP'!$A$4:$C$5569,3,0)</f>
        <v>CRS 01 Porto Alegre</v>
      </c>
      <c r="F4049" t="str">
        <f>VLOOKUP(G4049,'REGIÕES DE SAÚDE E SEUS MUNICÍP'!$A$4:$D$5569,4,0)</f>
        <v>Gravataí</v>
      </c>
      <c r="G4049">
        <f>VLOOKUP(VALUE(A4049),'REGIÕES DE SAÚDE E SEUS MUNICÍP'!$A$4:$A$5569,1,0)</f>
        <v>430920</v>
      </c>
      <c r="H4049" t="str">
        <f t="shared" si="252"/>
        <v>Mesmo município</v>
      </c>
      <c r="I4049" s="17" t="e">
        <f>VLOOKUP(C4049,'REGIÕES DE SAÚDE E SEUS MUNICÍP'!$C$4:$C$5569,1,0)</f>
        <v>#N/A</v>
      </c>
      <c r="J4049" t="e">
        <f t="shared" si="253"/>
        <v>#VALUE!</v>
      </c>
      <c r="K4049" t="str">
        <f t="shared" si="254"/>
        <v>Regiões semelhantes</v>
      </c>
      <c r="L4049" t="str">
        <f t="shared" si="255"/>
        <v>igual</v>
      </c>
    </row>
    <row r="4050" spans="1:12" x14ac:dyDescent="0.25">
      <c r="A4050" t="s">
        <v>9724</v>
      </c>
      <c r="B4050" t="s">
        <v>6719</v>
      </c>
      <c r="C4050" t="s">
        <v>6283</v>
      </c>
      <c r="D4050" t="s">
        <v>756</v>
      </c>
      <c r="E4050" t="str">
        <f>VLOOKUP(VALUE(A4050),'REGIÕES DE SAÚDE E SEUS MUNICÍP'!$A$4:$C$5569,3,0)</f>
        <v>CRS 01 Porto Alegre</v>
      </c>
      <c r="F4050" t="str">
        <f>VLOOKUP(G4050,'REGIÕES DE SAÚDE E SEUS MUNICÍP'!$A$4:$D$5569,4,0)</f>
        <v>Glorinha</v>
      </c>
      <c r="G4050">
        <f>VLOOKUP(VALUE(A4050),'REGIÕES DE SAÚDE E SEUS MUNICÍP'!$A$4:$A$5569,1,0)</f>
        <v>430905</v>
      </c>
      <c r="H4050" t="str">
        <f t="shared" si="252"/>
        <v>Mesmo município</v>
      </c>
      <c r="I4050" s="17" t="e">
        <f>VLOOKUP(C4050,'REGIÕES DE SAÚDE E SEUS MUNICÍP'!$C$4:$C$5569,1,0)</f>
        <v>#N/A</v>
      </c>
      <c r="J4050" t="e">
        <f t="shared" si="253"/>
        <v>#VALUE!</v>
      </c>
      <c r="K4050" t="str">
        <f t="shared" si="254"/>
        <v>Regiões semelhantes</v>
      </c>
      <c r="L4050" t="str">
        <f t="shared" si="255"/>
        <v>igual</v>
      </c>
    </row>
    <row r="4051" spans="1:12" x14ac:dyDescent="0.25">
      <c r="A4051" t="s">
        <v>3985</v>
      </c>
      <c r="B4051" t="s">
        <v>6719</v>
      </c>
      <c r="C4051" t="s">
        <v>6283</v>
      </c>
      <c r="D4051" t="s">
        <v>4008</v>
      </c>
      <c r="E4051" t="str">
        <f>VLOOKUP(VALUE(A4051),'REGIÕES DE SAÚDE E SEUS MUNICÍP'!$A$4:$C$5569,3,0)</f>
        <v>CRS 01 Porto Alegre</v>
      </c>
      <c r="F4051" t="str">
        <f>VLOOKUP(G4051,'REGIÕES DE SAÚDE E SEUS MUNICÍP'!$A$4:$D$5569,4,0)</f>
        <v>Alvorada</v>
      </c>
      <c r="G4051">
        <f>VLOOKUP(VALUE(A4051),'REGIÕES DE SAÚDE E SEUS MUNICÍP'!$A$4:$A$5569,1,0)</f>
        <v>430060</v>
      </c>
      <c r="H4051" t="str">
        <f t="shared" si="252"/>
        <v>Mesmo município</v>
      </c>
      <c r="I4051" s="17" t="e">
        <f>VLOOKUP(C4051,'REGIÕES DE SAÚDE E SEUS MUNICÍP'!$C$4:$C$5569,1,0)</f>
        <v>#N/A</v>
      </c>
      <c r="J4051" t="e">
        <f t="shared" si="253"/>
        <v>#VALUE!</v>
      </c>
      <c r="K4051" t="str">
        <f t="shared" si="254"/>
        <v>Regiões semelhantes</v>
      </c>
      <c r="L4051" t="str">
        <f t="shared" si="255"/>
        <v>igual</v>
      </c>
    </row>
    <row r="4052" spans="1:12" x14ac:dyDescent="0.25">
      <c r="A4052" t="s">
        <v>582</v>
      </c>
      <c r="B4052" t="s">
        <v>6719</v>
      </c>
      <c r="C4052" t="s">
        <v>6283</v>
      </c>
      <c r="D4052" t="s">
        <v>5364</v>
      </c>
      <c r="E4052" t="str">
        <f>VLOOKUP(VALUE(A4052),'REGIÕES DE SAÚDE E SEUS MUNICÍP'!$A$4:$C$5569,3,0)</f>
        <v>CRS 01 Porto Alegre</v>
      </c>
      <c r="F4052" t="str">
        <f>VLOOKUP(G4052,'REGIÕES DE SAÚDE E SEUS MUNICÍP'!$A$4:$D$5569,4,0)</f>
        <v>Viamão</v>
      </c>
      <c r="G4052">
        <f>VLOOKUP(VALUE(A4052),'REGIÕES DE SAÚDE E SEUS MUNICÍP'!$A$4:$A$5569,1,0)</f>
        <v>432300</v>
      </c>
      <c r="H4052" t="str">
        <f t="shared" si="252"/>
        <v>Mesmo município</v>
      </c>
      <c r="I4052" s="17" t="e">
        <f>VLOOKUP(C4052,'REGIÕES DE SAÚDE E SEUS MUNICÍP'!$C$4:$C$5569,1,0)</f>
        <v>#N/A</v>
      </c>
      <c r="J4052" t="e">
        <f t="shared" si="253"/>
        <v>#VALUE!</v>
      </c>
      <c r="K4052" t="str">
        <f t="shared" si="254"/>
        <v>Regiões semelhantes</v>
      </c>
      <c r="L4052" t="str">
        <f t="shared" si="255"/>
        <v>igual</v>
      </c>
    </row>
    <row r="4053" spans="1:12" x14ac:dyDescent="0.25">
      <c r="A4053" t="s">
        <v>8755</v>
      </c>
      <c r="B4053" t="s">
        <v>6719</v>
      </c>
      <c r="C4053" t="s">
        <v>6283</v>
      </c>
      <c r="D4053" t="s">
        <v>568</v>
      </c>
      <c r="E4053" t="str">
        <f>VLOOKUP(VALUE(A4053),'REGIÕES DE SAÚDE E SEUS MUNICÍP'!$A$4:$C$5569,3,0)</f>
        <v>CRS 01 Porto Alegre</v>
      </c>
      <c r="F4053" t="str">
        <f>VLOOKUP(G4053,'REGIÕES DE SAÚDE E SEUS MUNICÍP'!$A$4:$D$5569,4,0)</f>
        <v>Cachoeirinha</v>
      </c>
      <c r="G4053">
        <f>VLOOKUP(VALUE(A4053),'REGIÕES DE SAÚDE E SEUS MUNICÍP'!$A$4:$A$5569,1,0)</f>
        <v>430310</v>
      </c>
      <c r="H4053" t="str">
        <f t="shared" si="252"/>
        <v>Mesmo município</v>
      </c>
      <c r="I4053" s="17" t="e">
        <f>VLOOKUP(C4053,'REGIÕES DE SAÚDE E SEUS MUNICÍP'!$C$4:$C$5569,1,0)</f>
        <v>#N/A</v>
      </c>
      <c r="J4053" t="e">
        <f t="shared" si="253"/>
        <v>#VALUE!</v>
      </c>
      <c r="K4053" t="str">
        <f t="shared" si="254"/>
        <v>diferente</v>
      </c>
      <c r="L4053" t="str">
        <f t="shared" si="255"/>
        <v>igual</v>
      </c>
    </row>
    <row r="4054" spans="1:12" x14ac:dyDescent="0.25">
      <c r="A4054" t="s">
        <v>10815</v>
      </c>
      <c r="B4054" t="s">
        <v>6719</v>
      </c>
      <c r="C4054" t="s">
        <v>6454</v>
      </c>
      <c r="D4054" t="s">
        <v>3972</v>
      </c>
      <c r="E4054" t="str">
        <f>VLOOKUP(VALUE(A4054),'REGIÕES DE SAÚDE E SEUS MUNICÍP'!$A$4:$C$5569,3,0)</f>
        <v>CRS 12 Santo Ângelo</v>
      </c>
      <c r="F4054" t="str">
        <f>VLOOKUP(G4054,'REGIÕES DE SAÚDE E SEUS MUNICÍP'!$A$4:$D$5569,4,0)</f>
        <v>Santo Antônio das Missões</v>
      </c>
      <c r="G4054">
        <f>VLOOKUP(VALUE(A4054),'REGIÕES DE SAÚDE E SEUS MUNICÍP'!$A$4:$A$5569,1,0)</f>
        <v>431770</v>
      </c>
      <c r="H4054" t="str">
        <f t="shared" si="252"/>
        <v>Mesmo município</v>
      </c>
      <c r="I4054" s="17" t="e">
        <f>VLOOKUP(C4054,'REGIÕES DE SAÚDE E SEUS MUNICÍP'!$C$4:$C$5569,1,0)</f>
        <v>#N/A</v>
      </c>
      <c r="J4054" t="e">
        <f t="shared" si="253"/>
        <v>#VALUE!</v>
      </c>
      <c r="K4054" t="str">
        <f t="shared" si="254"/>
        <v>Regiões semelhantes</v>
      </c>
      <c r="L4054" t="str">
        <f t="shared" si="255"/>
        <v>diferente</v>
      </c>
    </row>
    <row r="4055" spans="1:12" x14ac:dyDescent="0.25">
      <c r="A4055" t="s">
        <v>5389</v>
      </c>
      <c r="B4055" t="s">
        <v>6719</v>
      </c>
      <c r="C4055" t="s">
        <v>6454</v>
      </c>
      <c r="D4055" t="s">
        <v>5867</v>
      </c>
      <c r="E4055" t="str">
        <f>VLOOKUP(VALUE(A4055),'REGIÕES DE SAÚDE E SEUS MUNICÍP'!$A$4:$C$5569,3,0)</f>
        <v>CRS 12 Santo Ângelo</v>
      </c>
      <c r="F4055" t="str">
        <f>VLOOKUP(G4055,'REGIÕES DE SAÚDE E SEUS MUNICÍP'!$A$4:$D$5569,4,0)</f>
        <v>Santo Ângelo</v>
      </c>
      <c r="G4055">
        <f>VLOOKUP(VALUE(A4055),'REGIÕES DE SAÚDE E SEUS MUNICÍP'!$A$4:$A$5569,1,0)</f>
        <v>431750</v>
      </c>
      <c r="H4055" t="str">
        <f t="shared" si="252"/>
        <v>Mesmo município</v>
      </c>
      <c r="I4055" s="17" t="e">
        <f>VLOOKUP(C4055,'REGIÕES DE SAÚDE E SEUS MUNICÍP'!$C$4:$C$5569,1,0)</f>
        <v>#N/A</v>
      </c>
      <c r="J4055" t="e">
        <f t="shared" si="253"/>
        <v>#VALUE!</v>
      </c>
      <c r="K4055" t="str">
        <f t="shared" si="254"/>
        <v>Regiões semelhantes</v>
      </c>
      <c r="L4055" t="str">
        <f t="shared" si="255"/>
        <v>igual</v>
      </c>
    </row>
    <row r="4056" spans="1:12" x14ac:dyDescent="0.25">
      <c r="A4056" t="s">
        <v>7698</v>
      </c>
      <c r="B4056" t="s">
        <v>6719</v>
      </c>
      <c r="C4056" t="s">
        <v>6454</v>
      </c>
      <c r="D4056" t="s">
        <v>1225</v>
      </c>
      <c r="E4056" t="str">
        <f>VLOOKUP(VALUE(A4056),'REGIÕES DE SAÚDE E SEUS MUNICÍP'!$A$4:$C$5569,3,0)</f>
        <v>CRS 12 Santo Ângelo</v>
      </c>
      <c r="F4056" t="str">
        <f>VLOOKUP(G4056,'REGIÕES DE SAÚDE E SEUS MUNICÍP'!$A$4:$D$5569,4,0)</f>
        <v>Salvador das Missões</v>
      </c>
      <c r="G4056">
        <f>VLOOKUP(VALUE(A4056),'REGIÕES DE SAÚDE E SEUS MUNICÍP'!$A$4:$A$5569,1,0)</f>
        <v>431647</v>
      </c>
      <c r="H4056" t="str">
        <f t="shared" si="252"/>
        <v>Mesmo município</v>
      </c>
      <c r="I4056" s="17" t="e">
        <f>VLOOKUP(C4056,'REGIÕES DE SAÚDE E SEUS MUNICÍP'!$C$4:$C$5569,1,0)</f>
        <v>#N/A</v>
      </c>
      <c r="J4056" t="e">
        <f t="shared" si="253"/>
        <v>#VALUE!</v>
      </c>
      <c r="K4056" t="str">
        <f t="shared" si="254"/>
        <v>Regiões semelhantes</v>
      </c>
      <c r="L4056" t="str">
        <f t="shared" si="255"/>
        <v>igual</v>
      </c>
    </row>
    <row r="4057" spans="1:12" x14ac:dyDescent="0.25">
      <c r="A4057" t="s">
        <v>8929</v>
      </c>
      <c r="B4057" t="s">
        <v>6719</v>
      </c>
      <c r="C4057" t="s">
        <v>6454</v>
      </c>
      <c r="D4057" t="s">
        <v>1636</v>
      </c>
      <c r="E4057" t="str">
        <f>VLOOKUP(VALUE(A4057),'REGIÕES DE SAÚDE E SEUS MUNICÍP'!$A$4:$C$5569,3,0)</f>
        <v>CRS 12 Santo Ângelo</v>
      </c>
      <c r="F4057" t="str">
        <f>VLOOKUP(G4057,'REGIÕES DE SAÚDE E SEUS MUNICÍP'!$A$4:$D$5569,4,0)</f>
        <v>Roque Gonzales</v>
      </c>
      <c r="G4057">
        <f>VLOOKUP(VALUE(A4057),'REGIÕES DE SAÚDE E SEUS MUNICÍP'!$A$4:$A$5569,1,0)</f>
        <v>431630</v>
      </c>
      <c r="H4057" t="str">
        <f t="shared" si="252"/>
        <v>Mesmo município</v>
      </c>
      <c r="I4057" s="17" t="e">
        <f>VLOOKUP(C4057,'REGIÕES DE SAÚDE E SEUS MUNICÍP'!$C$4:$C$5569,1,0)</f>
        <v>#N/A</v>
      </c>
      <c r="J4057" t="e">
        <f t="shared" si="253"/>
        <v>#VALUE!</v>
      </c>
      <c r="K4057" t="str">
        <f t="shared" si="254"/>
        <v>Regiões semelhantes</v>
      </c>
      <c r="L4057" t="str">
        <f t="shared" si="255"/>
        <v>igual</v>
      </c>
    </row>
    <row r="4058" spans="1:12" x14ac:dyDescent="0.25">
      <c r="A4058" t="s">
        <v>6646</v>
      </c>
      <c r="B4058" t="s">
        <v>6719</v>
      </c>
      <c r="C4058" t="s">
        <v>6454</v>
      </c>
      <c r="D4058" t="s">
        <v>2811</v>
      </c>
      <c r="E4058" t="str">
        <f>VLOOKUP(VALUE(A4058),'REGIÕES DE SAÚDE E SEUS MUNICÍP'!$A$4:$C$5569,3,0)</f>
        <v>CRS 12 Santo Ângelo</v>
      </c>
      <c r="F4058" t="str">
        <f>VLOOKUP(G4058,'REGIÕES DE SAÚDE E SEUS MUNICÍP'!$A$4:$D$5569,4,0)</f>
        <v>Rolador</v>
      </c>
      <c r="G4058">
        <f>VLOOKUP(VALUE(A4058),'REGIÕES DE SAÚDE E SEUS MUNICÍP'!$A$4:$A$5569,1,0)</f>
        <v>431595</v>
      </c>
      <c r="H4058" t="str">
        <f t="shared" si="252"/>
        <v>Mesmo município</v>
      </c>
      <c r="I4058" s="17" t="e">
        <f>VLOOKUP(C4058,'REGIÕES DE SAÚDE E SEUS MUNICÍP'!$C$4:$C$5569,1,0)</f>
        <v>#N/A</v>
      </c>
      <c r="J4058" t="e">
        <f t="shared" si="253"/>
        <v>#VALUE!</v>
      </c>
      <c r="K4058" t="str">
        <f t="shared" si="254"/>
        <v>Regiões semelhantes</v>
      </c>
      <c r="L4058" t="str">
        <f t="shared" si="255"/>
        <v>igual</v>
      </c>
    </row>
    <row r="4059" spans="1:12" x14ac:dyDescent="0.25">
      <c r="A4059" t="s">
        <v>2474</v>
      </c>
      <c r="B4059" t="s">
        <v>6719</v>
      </c>
      <c r="C4059" t="s">
        <v>6454</v>
      </c>
      <c r="D4059" t="s">
        <v>2972</v>
      </c>
      <c r="E4059" t="str">
        <f>VLOOKUP(VALUE(A4059),'REGIÕES DE SAÚDE E SEUS MUNICÍP'!$A$4:$C$5569,3,0)</f>
        <v>CRS 12 Santo Ângelo</v>
      </c>
      <c r="F4059" t="str">
        <f>VLOOKUP(G4059,'REGIÕES DE SAÚDE E SEUS MUNICÍP'!$A$4:$D$5569,4,0)</f>
        <v>Mato Queimado</v>
      </c>
      <c r="G4059">
        <f>VLOOKUP(VALUE(A4059),'REGIÕES DE SAÚDE E SEUS MUNICÍP'!$A$4:$A$5569,1,0)</f>
        <v>431217</v>
      </c>
      <c r="H4059" t="str">
        <f t="shared" si="252"/>
        <v>Mesmo município</v>
      </c>
      <c r="I4059" s="17" t="e">
        <f>VLOOKUP(C4059,'REGIÕES DE SAÚDE E SEUS MUNICÍP'!$C$4:$C$5569,1,0)</f>
        <v>#N/A</v>
      </c>
      <c r="J4059" t="e">
        <f t="shared" si="253"/>
        <v>#VALUE!</v>
      </c>
      <c r="K4059" t="str">
        <f t="shared" si="254"/>
        <v>Regiões semelhantes</v>
      </c>
      <c r="L4059" t="str">
        <f t="shared" si="255"/>
        <v>igual</v>
      </c>
    </row>
    <row r="4060" spans="1:12" x14ac:dyDescent="0.25">
      <c r="A4060" t="s">
        <v>3355</v>
      </c>
      <c r="B4060" t="s">
        <v>6719</v>
      </c>
      <c r="C4060" t="s">
        <v>6454</v>
      </c>
      <c r="D4060" t="s">
        <v>3091</v>
      </c>
      <c r="E4060" t="str">
        <f>VLOOKUP(VALUE(A4060),'REGIÕES DE SAÚDE E SEUS MUNICÍP'!$A$4:$C$5569,3,0)</f>
        <v>CRS 12 Santo Ângelo</v>
      </c>
      <c r="F4060" t="str">
        <f>VLOOKUP(G4060,'REGIÕES DE SAÚDE E SEUS MUNICÍP'!$A$4:$D$5569,4,0)</f>
        <v>São Luiz Gonzaga</v>
      </c>
      <c r="G4060">
        <f>VLOOKUP(VALUE(A4060),'REGIÕES DE SAÚDE E SEUS MUNICÍP'!$A$4:$A$5569,1,0)</f>
        <v>431890</v>
      </c>
      <c r="H4060" t="str">
        <f t="shared" si="252"/>
        <v>Mesmo município</v>
      </c>
      <c r="I4060" s="17" t="e">
        <f>VLOOKUP(C4060,'REGIÕES DE SAÚDE E SEUS MUNICÍP'!$C$4:$C$5569,1,0)</f>
        <v>#N/A</v>
      </c>
      <c r="J4060" t="e">
        <f t="shared" si="253"/>
        <v>#VALUE!</v>
      </c>
      <c r="K4060" t="str">
        <f t="shared" si="254"/>
        <v>Regiões semelhantes</v>
      </c>
      <c r="L4060" t="str">
        <f t="shared" si="255"/>
        <v>igual</v>
      </c>
    </row>
    <row r="4061" spans="1:12" x14ac:dyDescent="0.25">
      <c r="A4061" t="s">
        <v>9774</v>
      </c>
      <c r="B4061" t="s">
        <v>6719</v>
      </c>
      <c r="C4061" t="s">
        <v>6454</v>
      </c>
      <c r="D4061" t="s">
        <v>6665</v>
      </c>
      <c r="E4061" t="str">
        <f>VLOOKUP(VALUE(A4061),'REGIÕES DE SAÚDE E SEUS MUNICÍP'!$A$4:$C$5569,3,0)</f>
        <v>CRS 12 Santo Ângelo</v>
      </c>
      <c r="F4061" t="str">
        <f>VLOOKUP(G4061,'REGIÕES DE SAÚDE E SEUS MUNICÍP'!$A$4:$D$5569,4,0)</f>
        <v>Ubiretama</v>
      </c>
      <c r="G4061">
        <f>VLOOKUP(VALUE(A4061),'REGIÕES DE SAÚDE E SEUS MUNICÍP'!$A$4:$A$5569,1,0)</f>
        <v>432234</v>
      </c>
      <c r="H4061" t="str">
        <f t="shared" si="252"/>
        <v>Mesmo município</v>
      </c>
      <c r="I4061" s="17" t="e">
        <f>VLOOKUP(C4061,'REGIÕES DE SAÚDE E SEUS MUNICÍP'!$C$4:$C$5569,1,0)</f>
        <v>#N/A</v>
      </c>
      <c r="J4061" t="e">
        <f t="shared" si="253"/>
        <v>#VALUE!</v>
      </c>
      <c r="K4061" t="str">
        <f t="shared" si="254"/>
        <v>Regiões semelhantes</v>
      </c>
      <c r="L4061" t="str">
        <f t="shared" si="255"/>
        <v>igual</v>
      </c>
    </row>
    <row r="4062" spans="1:12" x14ac:dyDescent="0.25">
      <c r="A4062" t="s">
        <v>10959</v>
      </c>
      <c r="B4062" t="s">
        <v>6719</v>
      </c>
      <c r="C4062" t="s">
        <v>6454</v>
      </c>
      <c r="D4062" t="s">
        <v>7340</v>
      </c>
      <c r="E4062" t="str">
        <f>VLOOKUP(VALUE(A4062),'REGIÕES DE SAÚDE E SEUS MUNICÍP'!$A$4:$C$5569,3,0)</f>
        <v>CRS 12 Santo Ângelo</v>
      </c>
      <c r="F4062" t="str">
        <f>VLOOKUP(G4062,'REGIÕES DE SAÚDE E SEUS MUNICÍP'!$A$4:$D$5569,4,0)</f>
        <v>São Miguel das Missões</v>
      </c>
      <c r="G4062">
        <f>VLOOKUP(VALUE(A4062),'REGIÕES DE SAÚDE E SEUS MUNICÍP'!$A$4:$A$5569,1,0)</f>
        <v>431915</v>
      </c>
      <c r="H4062" t="str">
        <f t="shared" si="252"/>
        <v>Mesmo município</v>
      </c>
      <c r="I4062" s="17" t="e">
        <f>VLOOKUP(C4062,'REGIÕES DE SAÚDE E SEUS MUNICÍP'!$C$4:$C$5569,1,0)</f>
        <v>#N/A</v>
      </c>
      <c r="J4062" t="e">
        <f t="shared" si="253"/>
        <v>#VALUE!</v>
      </c>
      <c r="K4062" t="str">
        <f t="shared" si="254"/>
        <v>Regiões semelhantes</v>
      </c>
      <c r="L4062" t="str">
        <f t="shared" si="255"/>
        <v>igual</v>
      </c>
    </row>
    <row r="4063" spans="1:12" x14ac:dyDescent="0.25">
      <c r="A4063" t="s">
        <v>8068</v>
      </c>
      <c r="B4063" t="s">
        <v>6719</v>
      </c>
      <c r="C4063" t="s">
        <v>6454</v>
      </c>
      <c r="D4063" t="s">
        <v>347</v>
      </c>
      <c r="E4063" t="str">
        <f>VLOOKUP(VALUE(A4063),'REGIÕES DE SAÚDE E SEUS MUNICÍP'!$A$4:$C$5569,3,0)</f>
        <v>CRS 12 Santo Ângelo</v>
      </c>
      <c r="F4063" t="str">
        <f>VLOOKUP(G4063,'REGIÕES DE SAÚDE E SEUS MUNICÍP'!$A$4:$D$5569,4,0)</f>
        <v>São Nicolau</v>
      </c>
      <c r="G4063">
        <f>VLOOKUP(VALUE(A4063),'REGIÕES DE SAÚDE E SEUS MUNICÍP'!$A$4:$A$5569,1,0)</f>
        <v>431920</v>
      </c>
      <c r="H4063" t="str">
        <f t="shared" si="252"/>
        <v>Mesmo município</v>
      </c>
      <c r="I4063" s="17" t="e">
        <f>VLOOKUP(C4063,'REGIÕES DE SAÚDE E SEUS MUNICÍP'!$C$4:$C$5569,1,0)</f>
        <v>#N/A</v>
      </c>
      <c r="J4063" t="e">
        <f t="shared" si="253"/>
        <v>#VALUE!</v>
      </c>
      <c r="K4063" t="str">
        <f t="shared" si="254"/>
        <v>Regiões semelhantes</v>
      </c>
      <c r="L4063" t="str">
        <f t="shared" si="255"/>
        <v>igual</v>
      </c>
    </row>
    <row r="4064" spans="1:12" x14ac:dyDescent="0.25">
      <c r="A4064" t="s">
        <v>3816</v>
      </c>
      <c r="B4064" t="s">
        <v>6719</v>
      </c>
      <c r="C4064" t="s">
        <v>6454</v>
      </c>
      <c r="D4064" t="s">
        <v>3665</v>
      </c>
      <c r="E4064" t="str">
        <f>VLOOKUP(VALUE(A4064),'REGIÕES DE SAÚDE E SEUS MUNICÍP'!$A$4:$C$5569,3,0)</f>
        <v>CRS 12 Santo Ângelo</v>
      </c>
      <c r="F4064" t="str">
        <f>VLOOKUP(G4064,'REGIÕES DE SAÚDE E SEUS MUNICÍP'!$A$4:$D$5569,4,0)</f>
        <v>São Pedro do Butiá</v>
      </c>
      <c r="G4064">
        <f>VLOOKUP(VALUE(A4064),'REGIÕES DE SAÚDE E SEUS MUNICÍP'!$A$4:$A$5569,1,0)</f>
        <v>431937</v>
      </c>
      <c r="H4064" t="str">
        <f t="shared" si="252"/>
        <v>Mesmo município</v>
      </c>
      <c r="I4064" s="17" t="e">
        <f>VLOOKUP(C4064,'REGIÕES DE SAÚDE E SEUS MUNICÍP'!$C$4:$C$5569,1,0)</f>
        <v>#N/A</v>
      </c>
      <c r="J4064" t="e">
        <f t="shared" si="253"/>
        <v>#VALUE!</v>
      </c>
      <c r="K4064" t="str">
        <f t="shared" si="254"/>
        <v>Regiões semelhantes</v>
      </c>
      <c r="L4064" t="str">
        <f t="shared" si="255"/>
        <v>igual</v>
      </c>
    </row>
    <row r="4065" spans="1:12" x14ac:dyDescent="0.25">
      <c r="A4065" t="s">
        <v>3125</v>
      </c>
      <c r="B4065" t="s">
        <v>6719</v>
      </c>
      <c r="C4065" t="s">
        <v>6454</v>
      </c>
      <c r="D4065" t="s">
        <v>4381</v>
      </c>
      <c r="E4065" t="str">
        <f>VLOOKUP(VALUE(A4065),'REGIÕES DE SAÚDE E SEUS MUNICÍP'!$A$4:$C$5569,3,0)</f>
        <v>CRS 12 Santo Ângelo</v>
      </c>
      <c r="F4065" t="str">
        <f>VLOOKUP(G4065,'REGIÕES DE SAÚDE E SEUS MUNICÍP'!$A$4:$D$5569,4,0)</f>
        <v>Vitória das Missões</v>
      </c>
      <c r="G4065">
        <f>VLOOKUP(VALUE(A4065),'REGIÕES DE SAÚDE E SEUS MUNICÍP'!$A$4:$A$5569,1,0)</f>
        <v>432375</v>
      </c>
      <c r="H4065" t="str">
        <f t="shared" si="252"/>
        <v>Mesmo município</v>
      </c>
      <c r="I4065" s="17" t="e">
        <f>VLOOKUP(C4065,'REGIÕES DE SAÚDE E SEUS MUNICÍP'!$C$4:$C$5569,1,0)</f>
        <v>#N/A</v>
      </c>
      <c r="J4065" t="e">
        <f t="shared" si="253"/>
        <v>#VALUE!</v>
      </c>
      <c r="K4065" t="str">
        <f t="shared" si="254"/>
        <v>Regiões semelhantes</v>
      </c>
      <c r="L4065" t="str">
        <f t="shared" si="255"/>
        <v>igual</v>
      </c>
    </row>
    <row r="4066" spans="1:12" x14ac:dyDescent="0.25">
      <c r="A4066" t="s">
        <v>933</v>
      </c>
      <c r="B4066" t="s">
        <v>6719</v>
      </c>
      <c r="C4066" t="s">
        <v>6454</v>
      </c>
      <c r="D4066" t="s">
        <v>1980</v>
      </c>
      <c r="E4066" t="str">
        <f>VLOOKUP(VALUE(A4066),'REGIÕES DE SAÚDE E SEUS MUNICÍP'!$A$4:$C$5569,3,0)</f>
        <v>CRS 12 Santo Ângelo</v>
      </c>
      <c r="F4066" t="str">
        <f>VLOOKUP(G4066,'REGIÕES DE SAÚDE E SEUS MUNICÍP'!$A$4:$D$5569,4,0)</f>
        <v>Guarani das Missões</v>
      </c>
      <c r="G4066">
        <f>VLOOKUP(VALUE(A4066),'REGIÕES DE SAÚDE E SEUS MUNICÍP'!$A$4:$A$5569,1,0)</f>
        <v>430950</v>
      </c>
      <c r="H4066" t="str">
        <f t="shared" si="252"/>
        <v>Mesmo município</v>
      </c>
      <c r="I4066" s="17" t="e">
        <f>VLOOKUP(C4066,'REGIÕES DE SAÚDE E SEUS MUNICÍP'!$C$4:$C$5569,1,0)</f>
        <v>#N/A</v>
      </c>
      <c r="J4066" t="e">
        <f t="shared" si="253"/>
        <v>#VALUE!</v>
      </c>
      <c r="K4066" t="str">
        <f t="shared" si="254"/>
        <v>Regiões semelhantes</v>
      </c>
      <c r="L4066" t="str">
        <f t="shared" si="255"/>
        <v>igual</v>
      </c>
    </row>
    <row r="4067" spans="1:12" x14ac:dyDescent="0.25">
      <c r="A4067" t="s">
        <v>3097</v>
      </c>
      <c r="B4067" t="s">
        <v>6719</v>
      </c>
      <c r="C4067" t="s">
        <v>6454</v>
      </c>
      <c r="D4067" t="s">
        <v>1068</v>
      </c>
      <c r="E4067" t="str">
        <f>VLOOKUP(VALUE(A4067),'REGIÕES DE SAÚDE E SEUS MUNICÍP'!$A$4:$C$5569,3,0)</f>
        <v>CRS 12 Santo Ângelo</v>
      </c>
      <c r="F4067" t="str">
        <f>VLOOKUP(G4067,'REGIÕES DE SAÚDE E SEUS MUNICÍP'!$A$4:$D$5569,4,0)</f>
        <v>Caibaté</v>
      </c>
      <c r="G4067">
        <f>VLOOKUP(VALUE(A4067),'REGIÕES DE SAÚDE E SEUS MUNICÍP'!$A$4:$A$5569,1,0)</f>
        <v>430330</v>
      </c>
      <c r="H4067" t="str">
        <f t="shared" si="252"/>
        <v>Mesmo município</v>
      </c>
      <c r="I4067" s="17" t="e">
        <f>VLOOKUP(C4067,'REGIÕES DE SAÚDE E SEUS MUNICÍP'!$C$4:$C$5569,1,0)</f>
        <v>#N/A</v>
      </c>
      <c r="J4067" t="e">
        <f t="shared" si="253"/>
        <v>#VALUE!</v>
      </c>
      <c r="K4067" t="str">
        <f t="shared" si="254"/>
        <v>Regiões semelhantes</v>
      </c>
      <c r="L4067" t="str">
        <f t="shared" si="255"/>
        <v>igual</v>
      </c>
    </row>
    <row r="4068" spans="1:12" x14ac:dyDescent="0.25">
      <c r="A4068" t="s">
        <v>1496</v>
      </c>
      <c r="B4068" t="s">
        <v>6719</v>
      </c>
      <c r="C4068" t="s">
        <v>6454</v>
      </c>
      <c r="D4068" t="s">
        <v>3790</v>
      </c>
      <c r="E4068" t="str">
        <f>VLOOKUP(VALUE(A4068),'REGIÕES DE SAÚDE E SEUS MUNICÍP'!$A$4:$C$5569,3,0)</f>
        <v>CRS 12 Santo Ângelo</v>
      </c>
      <c r="F4068" t="str">
        <f>VLOOKUP(G4068,'REGIÕES DE SAÚDE E SEUS MUNICÍP'!$A$4:$D$5569,4,0)</f>
        <v>Dezesseis de Novembro</v>
      </c>
      <c r="G4068">
        <f>VLOOKUP(VALUE(A4068),'REGIÕES DE SAÚDE E SEUS MUNICÍP'!$A$4:$A$5569,1,0)</f>
        <v>430635</v>
      </c>
      <c r="H4068" t="str">
        <f t="shared" si="252"/>
        <v>Mesmo município</v>
      </c>
      <c r="I4068" s="17" t="e">
        <f>VLOOKUP(C4068,'REGIÕES DE SAÚDE E SEUS MUNICÍP'!$C$4:$C$5569,1,0)</f>
        <v>#N/A</v>
      </c>
      <c r="J4068" t="e">
        <f t="shared" si="253"/>
        <v>#VALUE!</v>
      </c>
      <c r="K4068" t="str">
        <f t="shared" si="254"/>
        <v>Regiões semelhantes</v>
      </c>
      <c r="L4068" t="str">
        <f t="shared" si="255"/>
        <v>igual</v>
      </c>
    </row>
    <row r="4069" spans="1:12" x14ac:dyDescent="0.25">
      <c r="A4069" t="s">
        <v>132</v>
      </c>
      <c r="B4069" t="s">
        <v>6719</v>
      </c>
      <c r="C4069" t="s">
        <v>6454</v>
      </c>
      <c r="D4069" t="s">
        <v>10943</v>
      </c>
      <c r="E4069" t="str">
        <f>VLOOKUP(VALUE(A4069),'REGIÕES DE SAÚDE E SEUS MUNICÍP'!$A$4:$C$5569,3,0)</f>
        <v>CRS 12 Santo Ângelo</v>
      </c>
      <c r="F4069" t="str">
        <f>VLOOKUP(G4069,'REGIÕES DE SAÚDE E SEUS MUNICÍP'!$A$4:$D$5569,4,0)</f>
        <v>São Borja</v>
      </c>
      <c r="G4069">
        <f>VLOOKUP(VALUE(A4069),'REGIÕES DE SAÚDE E SEUS MUNICÍP'!$A$4:$A$5569,1,0)</f>
        <v>431800</v>
      </c>
      <c r="H4069" t="str">
        <f t="shared" si="252"/>
        <v>Mesmo município</v>
      </c>
      <c r="I4069" s="17" t="e">
        <f>VLOOKUP(C4069,'REGIÕES DE SAÚDE E SEUS MUNICÍP'!$C$4:$C$5569,1,0)</f>
        <v>#N/A</v>
      </c>
      <c r="J4069" t="e">
        <f t="shared" si="253"/>
        <v>#VALUE!</v>
      </c>
      <c r="K4069" t="str">
        <f t="shared" si="254"/>
        <v>Regiões semelhantes</v>
      </c>
      <c r="L4069" t="str">
        <f t="shared" si="255"/>
        <v>igual</v>
      </c>
    </row>
    <row r="4070" spans="1:12" x14ac:dyDescent="0.25">
      <c r="A4070" t="s">
        <v>4861</v>
      </c>
      <c r="B4070" t="s">
        <v>6719</v>
      </c>
      <c r="C4070" t="s">
        <v>6454</v>
      </c>
      <c r="D4070" t="s">
        <v>3871</v>
      </c>
      <c r="E4070" t="str">
        <f>VLOOKUP(VALUE(A4070),'REGIÕES DE SAÚDE E SEUS MUNICÍP'!$A$4:$C$5569,3,0)</f>
        <v>CRS 12 Santo Ângelo</v>
      </c>
      <c r="F4070" t="str">
        <f>VLOOKUP(G4070,'REGIÕES DE SAÚDE E SEUS MUNICÍP'!$A$4:$D$5569,4,0)</f>
        <v>Garruchos</v>
      </c>
      <c r="G4070">
        <f>VLOOKUP(VALUE(A4070),'REGIÕES DE SAÚDE E SEUS MUNICÍP'!$A$4:$A$5569,1,0)</f>
        <v>430865</v>
      </c>
      <c r="H4070" t="str">
        <f t="shared" si="252"/>
        <v>Mesmo município</v>
      </c>
      <c r="I4070" s="17" t="e">
        <f>VLOOKUP(C4070,'REGIÕES DE SAÚDE E SEUS MUNICÍP'!$C$4:$C$5569,1,0)</f>
        <v>#N/A</v>
      </c>
      <c r="J4070" t="e">
        <f t="shared" si="253"/>
        <v>#VALUE!</v>
      </c>
      <c r="K4070" t="str">
        <f t="shared" si="254"/>
        <v>Regiões semelhantes</v>
      </c>
      <c r="L4070" t="str">
        <f t="shared" si="255"/>
        <v>igual</v>
      </c>
    </row>
    <row r="4071" spans="1:12" x14ac:dyDescent="0.25">
      <c r="A4071" t="s">
        <v>10110</v>
      </c>
      <c r="B4071" t="s">
        <v>6719</v>
      </c>
      <c r="C4071" t="s">
        <v>6454</v>
      </c>
      <c r="D4071" t="s">
        <v>3669</v>
      </c>
      <c r="E4071" t="str">
        <f>VLOOKUP(VALUE(A4071),'REGIÕES DE SAÚDE E SEUS MUNICÍP'!$A$4:$C$5569,3,0)</f>
        <v>CRS 12 Santo Ângelo</v>
      </c>
      <c r="F4071" t="str">
        <f>VLOOKUP(G4071,'REGIÕES DE SAÚDE E SEUS MUNICÍP'!$A$4:$D$5569,4,0)</f>
        <v>Eugênio de Castro</v>
      </c>
      <c r="G4071">
        <f>VLOOKUP(VALUE(A4071),'REGIÕES DE SAÚDE E SEUS MUNICÍP'!$A$4:$A$5569,1,0)</f>
        <v>430783</v>
      </c>
      <c r="H4071" t="str">
        <f t="shared" si="252"/>
        <v>Mesmo município</v>
      </c>
      <c r="I4071" s="17" t="e">
        <f>VLOOKUP(C4071,'REGIÕES DE SAÚDE E SEUS MUNICÍP'!$C$4:$C$5569,1,0)</f>
        <v>#N/A</v>
      </c>
      <c r="J4071" t="e">
        <f t="shared" si="253"/>
        <v>#VALUE!</v>
      </c>
      <c r="K4071" t="str">
        <f t="shared" si="254"/>
        <v>Regiões semelhantes</v>
      </c>
      <c r="L4071" t="str">
        <f t="shared" si="255"/>
        <v>igual</v>
      </c>
    </row>
    <row r="4072" spans="1:12" x14ac:dyDescent="0.25">
      <c r="A4072" t="s">
        <v>6960</v>
      </c>
      <c r="B4072" t="s">
        <v>6719</v>
      </c>
      <c r="C4072" t="s">
        <v>6454</v>
      </c>
      <c r="D4072" t="s">
        <v>1468</v>
      </c>
      <c r="E4072" t="str">
        <f>VLOOKUP(VALUE(A4072),'REGIÕES DE SAÚDE E SEUS MUNICÍP'!$A$4:$C$5569,3,0)</f>
        <v>CRS 12 Santo Ângelo</v>
      </c>
      <c r="F4072" t="str">
        <f>VLOOKUP(G4072,'REGIÕES DE SAÚDE E SEUS MUNICÍP'!$A$4:$D$5569,4,0)</f>
        <v>Entre-Ijuís</v>
      </c>
      <c r="G4072">
        <f>VLOOKUP(VALUE(A4072),'REGIÕES DE SAÚDE E SEUS MUNICÍP'!$A$4:$A$5569,1,0)</f>
        <v>430693</v>
      </c>
      <c r="H4072" t="str">
        <f t="shared" si="252"/>
        <v>Mesmo município</v>
      </c>
      <c r="I4072" s="17" t="e">
        <f>VLOOKUP(C4072,'REGIÕES DE SAÚDE E SEUS MUNICÍP'!$C$4:$C$5569,1,0)</f>
        <v>#N/A</v>
      </c>
      <c r="J4072" t="e">
        <f t="shared" si="253"/>
        <v>#VALUE!</v>
      </c>
      <c r="K4072" t="str">
        <f t="shared" si="254"/>
        <v>Regiões semelhantes</v>
      </c>
      <c r="L4072" t="str">
        <f t="shared" si="255"/>
        <v>igual</v>
      </c>
    </row>
    <row r="4073" spans="1:12" x14ac:dyDescent="0.25">
      <c r="A4073" t="s">
        <v>7808</v>
      </c>
      <c r="B4073" t="s">
        <v>6719</v>
      </c>
      <c r="C4073" t="s">
        <v>6454</v>
      </c>
      <c r="D4073" t="s">
        <v>2270</v>
      </c>
      <c r="E4073" t="str">
        <f>VLOOKUP(VALUE(A4073),'REGIÕES DE SAÚDE E SEUS MUNICÍP'!$A$4:$C$5569,3,0)</f>
        <v>CRS 12 Santo Ângelo</v>
      </c>
      <c r="F4073" t="str">
        <f>VLOOKUP(G4073,'REGIÕES DE SAÚDE E SEUS MUNICÍP'!$A$4:$D$5569,4,0)</f>
        <v>Sete de Setembro</v>
      </c>
      <c r="G4073">
        <f>VLOOKUP(VALUE(A4073),'REGIÕES DE SAÚDE E SEUS MUNICÍP'!$A$4:$A$5569,1,0)</f>
        <v>432057</v>
      </c>
      <c r="H4073" t="str">
        <f t="shared" si="252"/>
        <v>Mesmo município</v>
      </c>
      <c r="I4073" s="17" t="e">
        <f>VLOOKUP(C4073,'REGIÕES DE SAÚDE E SEUS MUNICÍP'!$C$4:$C$5569,1,0)</f>
        <v>#N/A</v>
      </c>
      <c r="J4073" t="e">
        <f t="shared" si="253"/>
        <v>#VALUE!</v>
      </c>
      <c r="K4073" t="str">
        <f t="shared" si="254"/>
        <v>Regiões semelhantes</v>
      </c>
      <c r="L4073" t="str">
        <f t="shared" si="255"/>
        <v>igual</v>
      </c>
    </row>
    <row r="4074" spans="1:12" x14ac:dyDescent="0.25">
      <c r="A4074" t="s">
        <v>8006</v>
      </c>
      <c r="B4074" t="s">
        <v>6719</v>
      </c>
      <c r="C4074" t="s">
        <v>6454</v>
      </c>
      <c r="D4074" t="s">
        <v>10659</v>
      </c>
      <c r="E4074" t="str">
        <f>VLOOKUP(VALUE(A4074),'REGIÕES DE SAÚDE E SEUS MUNICÍP'!$A$4:$C$5569,3,0)</f>
        <v>CRS 12 Santo Ângelo</v>
      </c>
      <c r="F4074" t="str">
        <f>VLOOKUP(G4074,'REGIÕES DE SAÚDE E SEUS MUNICÍP'!$A$4:$D$5569,4,0)</f>
        <v>Cerro Largo</v>
      </c>
      <c r="G4074">
        <f>VLOOKUP(VALUE(A4074),'REGIÕES DE SAÚDE E SEUS MUNICÍP'!$A$4:$A$5569,1,0)</f>
        <v>430520</v>
      </c>
      <c r="H4074" t="str">
        <f t="shared" si="252"/>
        <v>Mesmo município</v>
      </c>
      <c r="I4074" s="17" t="e">
        <f>VLOOKUP(C4074,'REGIÕES DE SAÚDE E SEUS MUNICÍP'!$C$4:$C$5569,1,0)</f>
        <v>#N/A</v>
      </c>
      <c r="J4074" t="e">
        <f t="shared" si="253"/>
        <v>#VALUE!</v>
      </c>
      <c r="K4074" t="str">
        <f t="shared" si="254"/>
        <v>Regiões semelhantes</v>
      </c>
      <c r="L4074" t="str">
        <f t="shared" si="255"/>
        <v>igual</v>
      </c>
    </row>
    <row r="4075" spans="1:12" x14ac:dyDescent="0.25">
      <c r="A4075" t="s">
        <v>7546</v>
      </c>
      <c r="B4075" t="s">
        <v>6719</v>
      </c>
      <c r="C4075" t="s">
        <v>6454</v>
      </c>
      <c r="D4075" t="s">
        <v>8757</v>
      </c>
      <c r="E4075" t="str">
        <f>VLOOKUP(VALUE(A4075),'REGIÕES DE SAÚDE E SEUS MUNICÍP'!$A$4:$C$5569,3,0)</f>
        <v>CRS 12 Santo Ângelo</v>
      </c>
      <c r="F4075" t="str">
        <f>VLOOKUP(G4075,'REGIÕES DE SAÚDE E SEUS MUNICÍP'!$A$4:$D$5569,4,0)</f>
        <v>Pirapó</v>
      </c>
      <c r="G4075">
        <f>VLOOKUP(VALUE(A4075),'REGIÕES DE SAÚDE E SEUS MUNICÍP'!$A$4:$A$5569,1,0)</f>
        <v>431455</v>
      </c>
      <c r="H4075" t="str">
        <f t="shared" si="252"/>
        <v>Mesmo município</v>
      </c>
      <c r="I4075" s="17" t="e">
        <f>VLOOKUP(C4075,'REGIÕES DE SAÚDE E SEUS MUNICÍP'!$C$4:$C$5569,1,0)</f>
        <v>#N/A</v>
      </c>
      <c r="J4075" t="e">
        <f t="shared" si="253"/>
        <v>#VALUE!</v>
      </c>
      <c r="K4075" t="str">
        <f t="shared" si="254"/>
        <v>Regiões semelhantes</v>
      </c>
      <c r="L4075" t="str">
        <f t="shared" si="255"/>
        <v>igual</v>
      </c>
    </row>
    <row r="4076" spans="1:12" x14ac:dyDescent="0.25">
      <c r="A4076" t="s">
        <v>10666</v>
      </c>
      <c r="B4076" t="s">
        <v>6719</v>
      </c>
      <c r="C4076" t="s">
        <v>6454</v>
      </c>
      <c r="D4076" t="s">
        <v>1563</v>
      </c>
      <c r="E4076" t="str">
        <f>VLOOKUP(VALUE(A4076),'REGIÕES DE SAÚDE E SEUS MUNICÍP'!$A$4:$C$5569,3,0)</f>
        <v>CRS 12 Santo Ângelo</v>
      </c>
      <c r="F4076" t="str">
        <f>VLOOKUP(G4076,'REGIÕES DE SAÚDE E SEUS MUNICÍP'!$A$4:$D$5569,4,0)</f>
        <v>Bossoroca</v>
      </c>
      <c r="G4076">
        <f>VLOOKUP(VALUE(A4076),'REGIÕES DE SAÚDE E SEUS MUNICÍP'!$A$4:$A$5569,1,0)</f>
        <v>430250</v>
      </c>
      <c r="H4076" t="str">
        <f t="shared" si="252"/>
        <v>Mesmo município</v>
      </c>
      <c r="I4076" s="17" t="e">
        <f>VLOOKUP(C4076,'REGIÕES DE SAÚDE E SEUS MUNICÍP'!$C$4:$C$5569,1,0)</f>
        <v>#N/A</v>
      </c>
      <c r="J4076" t="e">
        <f t="shared" si="253"/>
        <v>#VALUE!</v>
      </c>
      <c r="K4076" t="str">
        <f t="shared" si="254"/>
        <v>Regiões semelhantes</v>
      </c>
      <c r="L4076" t="str">
        <f t="shared" si="255"/>
        <v>igual</v>
      </c>
    </row>
    <row r="4077" spans="1:12" x14ac:dyDescent="0.25">
      <c r="A4077" t="s">
        <v>714</v>
      </c>
      <c r="B4077" t="s">
        <v>6719</v>
      </c>
      <c r="C4077" t="s">
        <v>6454</v>
      </c>
      <c r="D4077" t="s">
        <v>10409</v>
      </c>
      <c r="E4077" t="str">
        <f>VLOOKUP(VALUE(A4077),'REGIÕES DE SAÚDE E SEUS MUNICÍP'!$A$4:$C$5569,3,0)</f>
        <v>CRS 12 Santo Ângelo</v>
      </c>
      <c r="F4077" t="str">
        <f>VLOOKUP(G4077,'REGIÕES DE SAÚDE E SEUS MUNICÍP'!$A$4:$D$5569,4,0)</f>
        <v>Porto Xavier</v>
      </c>
      <c r="G4077">
        <f>VLOOKUP(VALUE(A4077),'REGIÕES DE SAÚDE E SEUS MUNICÍP'!$A$4:$A$5569,1,0)</f>
        <v>431510</v>
      </c>
      <c r="H4077" t="str">
        <f t="shared" si="252"/>
        <v>Mesmo município</v>
      </c>
      <c r="I4077" s="17" t="e">
        <f>VLOOKUP(C4077,'REGIÕES DE SAÚDE E SEUS MUNICÍP'!$C$4:$C$5569,1,0)</f>
        <v>#N/A</v>
      </c>
      <c r="J4077" t="e">
        <f t="shared" si="253"/>
        <v>#VALUE!</v>
      </c>
      <c r="K4077" t="str">
        <f t="shared" si="254"/>
        <v>diferente</v>
      </c>
      <c r="L4077" t="str">
        <f t="shared" si="255"/>
        <v>igual</v>
      </c>
    </row>
    <row r="4078" spans="1:12" x14ac:dyDescent="0.25">
      <c r="A4078" t="s">
        <v>7998</v>
      </c>
      <c r="B4078" t="s">
        <v>6719</v>
      </c>
      <c r="C4078" t="s">
        <v>3121</v>
      </c>
      <c r="D4078" t="s">
        <v>8228</v>
      </c>
      <c r="E4078" t="str">
        <f>VLOOKUP(VALUE(A4078),'REGIÕES DE SAÚDE E SEUS MUNICÍP'!$A$4:$C$5569,3,0)</f>
        <v>CRS 09 Cruz Alta</v>
      </c>
      <c r="F4078" t="str">
        <f>VLOOKUP(G4078,'REGIÕES DE SAÚDE E SEUS MUNICÍP'!$A$4:$D$5569,4,0)</f>
        <v>Saldanha Marinho</v>
      </c>
      <c r="G4078">
        <f>VLOOKUP(VALUE(A4078),'REGIÕES DE SAÚDE E SEUS MUNICÍP'!$A$4:$A$5569,1,0)</f>
        <v>431643</v>
      </c>
      <c r="H4078" t="str">
        <f t="shared" si="252"/>
        <v>Mesmo município</v>
      </c>
      <c r="I4078" s="17" t="e">
        <f>VLOOKUP(C4078,'REGIÕES DE SAÚDE E SEUS MUNICÍP'!$C$4:$C$5569,1,0)</f>
        <v>#N/A</v>
      </c>
      <c r="J4078" t="e">
        <f t="shared" si="253"/>
        <v>#VALUE!</v>
      </c>
      <c r="K4078" t="str">
        <f t="shared" si="254"/>
        <v>Regiões semelhantes</v>
      </c>
      <c r="L4078" t="str">
        <f t="shared" si="255"/>
        <v>diferente</v>
      </c>
    </row>
    <row r="4079" spans="1:12" x14ac:dyDescent="0.25">
      <c r="A4079" t="s">
        <v>1403</v>
      </c>
      <c r="B4079" t="s">
        <v>6719</v>
      </c>
      <c r="C4079" t="s">
        <v>3121</v>
      </c>
      <c r="D4079" t="s">
        <v>6457</v>
      </c>
      <c r="E4079" t="str">
        <f>VLOOKUP(VALUE(A4079),'REGIÕES DE SAÚDE E SEUS MUNICÍP'!$A$4:$C$5569,3,0)</f>
        <v>CRS 09 Cruz Alta</v>
      </c>
      <c r="F4079" t="str">
        <f>VLOOKUP(G4079,'REGIÕES DE SAÚDE E SEUS MUNICÍP'!$A$4:$D$5569,4,0)</f>
        <v>Boa Vista do Cadeado</v>
      </c>
      <c r="G4079">
        <f>VLOOKUP(VALUE(A4079),'REGIÕES DE SAÚDE E SEUS MUNICÍP'!$A$4:$A$5569,1,0)</f>
        <v>430222</v>
      </c>
      <c r="H4079" t="str">
        <f t="shared" si="252"/>
        <v>Mesmo município</v>
      </c>
      <c r="I4079" s="17" t="e">
        <f>VLOOKUP(C4079,'REGIÕES DE SAÚDE E SEUS MUNICÍP'!$C$4:$C$5569,1,0)</f>
        <v>#N/A</v>
      </c>
      <c r="J4079" t="e">
        <f t="shared" si="253"/>
        <v>#VALUE!</v>
      </c>
      <c r="K4079" t="str">
        <f t="shared" si="254"/>
        <v>Regiões semelhantes</v>
      </c>
      <c r="L4079" t="str">
        <f t="shared" si="255"/>
        <v>igual</v>
      </c>
    </row>
    <row r="4080" spans="1:12" x14ac:dyDescent="0.25">
      <c r="A4080" t="s">
        <v>10309</v>
      </c>
      <c r="B4080" t="s">
        <v>6719</v>
      </c>
      <c r="C4080" t="s">
        <v>3121</v>
      </c>
      <c r="D4080" t="s">
        <v>9713</v>
      </c>
      <c r="E4080" t="str">
        <f>VLOOKUP(VALUE(A4080),'REGIÕES DE SAÚDE E SEUS MUNICÍP'!$A$4:$C$5569,3,0)</f>
        <v>CRS 09 Cruz Alta</v>
      </c>
      <c r="F4080" t="str">
        <f>VLOOKUP(G4080,'REGIÕES DE SAÚDE E SEUS MUNICÍP'!$A$4:$D$5569,4,0)</f>
        <v>Fortaleza dos Valos</v>
      </c>
      <c r="G4080">
        <f>VLOOKUP(VALUE(A4080),'REGIÕES DE SAÚDE E SEUS MUNICÍP'!$A$4:$A$5569,1,0)</f>
        <v>430845</v>
      </c>
      <c r="H4080" t="str">
        <f t="shared" si="252"/>
        <v>Mesmo município</v>
      </c>
      <c r="I4080" s="17" t="e">
        <f>VLOOKUP(C4080,'REGIÕES DE SAÚDE E SEUS MUNICÍP'!$C$4:$C$5569,1,0)</f>
        <v>#N/A</v>
      </c>
      <c r="J4080" t="e">
        <f t="shared" si="253"/>
        <v>#VALUE!</v>
      </c>
      <c r="K4080" t="str">
        <f t="shared" si="254"/>
        <v>Regiões semelhantes</v>
      </c>
      <c r="L4080" t="str">
        <f t="shared" si="255"/>
        <v>igual</v>
      </c>
    </row>
    <row r="4081" spans="1:12" x14ac:dyDescent="0.25">
      <c r="A4081" t="s">
        <v>8098</v>
      </c>
      <c r="B4081" t="s">
        <v>6719</v>
      </c>
      <c r="C4081" t="s">
        <v>3121</v>
      </c>
      <c r="D4081" t="s">
        <v>257</v>
      </c>
      <c r="E4081" t="str">
        <f>VLOOKUP(VALUE(A4081),'REGIÕES DE SAÚDE E SEUS MUNICÍP'!$A$4:$C$5569,3,0)</f>
        <v>CRS 09 Cruz Alta</v>
      </c>
      <c r="F4081" t="str">
        <f>VLOOKUP(G4081,'REGIÕES DE SAÚDE E SEUS MUNICÍP'!$A$4:$D$5569,4,0)</f>
        <v>Tupanciretã</v>
      </c>
      <c r="G4081">
        <f>VLOOKUP(VALUE(A4081),'REGIÕES DE SAÚDE E SEUS MUNICÍP'!$A$4:$A$5569,1,0)</f>
        <v>432220</v>
      </c>
      <c r="H4081" t="str">
        <f t="shared" si="252"/>
        <v>Mesmo município</v>
      </c>
      <c r="I4081" s="17" t="e">
        <f>VLOOKUP(C4081,'REGIÕES DE SAÚDE E SEUS MUNICÍP'!$C$4:$C$5569,1,0)</f>
        <v>#N/A</v>
      </c>
      <c r="J4081" t="e">
        <f t="shared" si="253"/>
        <v>#VALUE!</v>
      </c>
      <c r="K4081" t="str">
        <f t="shared" si="254"/>
        <v>Regiões semelhantes</v>
      </c>
      <c r="L4081" t="str">
        <f t="shared" si="255"/>
        <v>igual</v>
      </c>
    </row>
    <row r="4082" spans="1:12" x14ac:dyDescent="0.25">
      <c r="A4082" t="s">
        <v>7820</v>
      </c>
      <c r="B4082" t="s">
        <v>6719</v>
      </c>
      <c r="C4082" t="s">
        <v>3121</v>
      </c>
      <c r="D4082" t="s">
        <v>3036</v>
      </c>
      <c r="E4082" t="str">
        <f>VLOOKUP(VALUE(A4082),'REGIÕES DE SAÚDE E SEUS MUNICÍP'!$A$4:$C$5569,3,0)</f>
        <v>CRS 09 Cruz Alta</v>
      </c>
      <c r="F4082" t="str">
        <f>VLOOKUP(G4082,'REGIÕES DE SAÚDE E SEUS MUNICÍP'!$A$4:$D$5569,4,0)</f>
        <v>Colorado</v>
      </c>
      <c r="G4082">
        <f>VLOOKUP(VALUE(A4082),'REGIÕES DE SAÚDE E SEUS MUNICÍP'!$A$4:$A$5569,1,0)</f>
        <v>430560</v>
      </c>
      <c r="H4082" t="str">
        <f t="shared" si="252"/>
        <v>Mesmo município</v>
      </c>
      <c r="I4082" s="17" t="e">
        <f>VLOOKUP(C4082,'REGIÕES DE SAÚDE E SEUS MUNICÍP'!$C$4:$C$5569,1,0)</f>
        <v>#N/A</v>
      </c>
      <c r="J4082" t="e">
        <f t="shared" si="253"/>
        <v>#VALUE!</v>
      </c>
      <c r="K4082" t="str">
        <f t="shared" si="254"/>
        <v>Regiões semelhantes</v>
      </c>
      <c r="L4082" t="str">
        <f t="shared" si="255"/>
        <v>igual</v>
      </c>
    </row>
    <row r="4083" spans="1:12" x14ac:dyDescent="0.25">
      <c r="A4083" t="s">
        <v>9081</v>
      </c>
      <c r="B4083" t="s">
        <v>6719</v>
      </c>
      <c r="C4083" t="s">
        <v>3121</v>
      </c>
      <c r="D4083" t="s">
        <v>4375</v>
      </c>
      <c r="E4083" t="str">
        <f>VLOOKUP(VALUE(A4083),'REGIÕES DE SAÚDE E SEUS MUNICÍP'!$A$4:$C$5569,3,0)</f>
        <v>CRS 09 Cruz Alta</v>
      </c>
      <c r="F4083" t="str">
        <f>VLOOKUP(G4083,'REGIÕES DE SAÚDE E SEUS MUNICÍP'!$A$4:$D$5569,4,0)</f>
        <v>Santa Bárbara do Sul</v>
      </c>
      <c r="G4083">
        <f>VLOOKUP(VALUE(A4083),'REGIÕES DE SAÚDE E SEUS MUNICÍP'!$A$4:$A$5569,1,0)</f>
        <v>431670</v>
      </c>
      <c r="H4083" t="str">
        <f t="shared" si="252"/>
        <v>Mesmo município</v>
      </c>
      <c r="I4083" s="17" t="e">
        <f>VLOOKUP(C4083,'REGIÕES DE SAÚDE E SEUS MUNICÍP'!$C$4:$C$5569,1,0)</f>
        <v>#N/A</v>
      </c>
      <c r="J4083" t="e">
        <f t="shared" si="253"/>
        <v>#VALUE!</v>
      </c>
      <c r="K4083" t="str">
        <f t="shared" si="254"/>
        <v>Regiões semelhantes</v>
      </c>
      <c r="L4083" t="str">
        <f t="shared" si="255"/>
        <v>igual</v>
      </c>
    </row>
    <row r="4084" spans="1:12" x14ac:dyDescent="0.25">
      <c r="A4084" t="s">
        <v>1330</v>
      </c>
      <c r="B4084" t="s">
        <v>6719</v>
      </c>
      <c r="C4084" t="s">
        <v>3121</v>
      </c>
      <c r="D4084" t="s">
        <v>2979</v>
      </c>
      <c r="E4084" t="str">
        <f>VLOOKUP(VALUE(A4084),'REGIÕES DE SAÚDE E SEUS MUNICÍP'!$A$4:$C$5569,3,0)</f>
        <v>CRS 09 Cruz Alta</v>
      </c>
      <c r="F4084" t="str">
        <f>VLOOKUP(G4084,'REGIÕES DE SAÚDE E SEUS MUNICÍP'!$A$4:$D$5569,4,0)</f>
        <v>Quinze de Novembro</v>
      </c>
      <c r="G4084">
        <f>VLOOKUP(VALUE(A4084),'REGIÕES DE SAÚDE E SEUS MUNICÍP'!$A$4:$A$5569,1,0)</f>
        <v>431535</v>
      </c>
      <c r="H4084" t="str">
        <f t="shared" si="252"/>
        <v>Mesmo município</v>
      </c>
      <c r="I4084" s="17" t="e">
        <f>VLOOKUP(C4084,'REGIÕES DE SAÚDE E SEUS MUNICÍP'!$C$4:$C$5569,1,0)</f>
        <v>#N/A</v>
      </c>
      <c r="J4084" t="e">
        <f t="shared" si="253"/>
        <v>#VALUE!</v>
      </c>
      <c r="K4084" t="str">
        <f t="shared" si="254"/>
        <v>Regiões semelhantes</v>
      </c>
      <c r="L4084" t="str">
        <f t="shared" si="255"/>
        <v>igual</v>
      </c>
    </row>
    <row r="4085" spans="1:12" x14ac:dyDescent="0.25">
      <c r="A4085" t="s">
        <v>1996</v>
      </c>
      <c r="B4085" t="s">
        <v>6719</v>
      </c>
      <c r="C4085" t="s">
        <v>3121</v>
      </c>
      <c r="D4085" t="s">
        <v>4979</v>
      </c>
      <c r="E4085" t="str">
        <f>VLOOKUP(VALUE(A4085),'REGIÕES DE SAÚDE E SEUS MUNICÍP'!$A$4:$C$5569,3,0)</f>
        <v>CRS 09 Cruz Alta</v>
      </c>
      <c r="F4085" t="str">
        <f>VLOOKUP(G4085,'REGIÕES DE SAÚDE E SEUS MUNICÍP'!$A$4:$D$5569,4,0)</f>
        <v>Cruz Alta</v>
      </c>
      <c r="G4085">
        <f>VLOOKUP(VALUE(A4085),'REGIÕES DE SAÚDE E SEUS MUNICÍP'!$A$4:$A$5569,1,0)</f>
        <v>430610</v>
      </c>
      <c r="H4085" t="str">
        <f t="shared" si="252"/>
        <v>Mesmo município</v>
      </c>
      <c r="I4085" s="17" t="e">
        <f>VLOOKUP(C4085,'REGIÕES DE SAÚDE E SEUS MUNICÍP'!$C$4:$C$5569,1,0)</f>
        <v>#N/A</v>
      </c>
      <c r="J4085" t="e">
        <f t="shared" si="253"/>
        <v>#VALUE!</v>
      </c>
      <c r="K4085" t="str">
        <f t="shared" si="254"/>
        <v>Regiões semelhantes</v>
      </c>
      <c r="L4085" t="str">
        <f t="shared" si="255"/>
        <v>igual</v>
      </c>
    </row>
    <row r="4086" spans="1:12" x14ac:dyDescent="0.25">
      <c r="A4086" t="s">
        <v>779</v>
      </c>
      <c r="B4086" t="s">
        <v>6719</v>
      </c>
      <c r="C4086" t="s">
        <v>3121</v>
      </c>
      <c r="D4086" t="s">
        <v>10220</v>
      </c>
      <c r="E4086" t="str">
        <f>VLOOKUP(VALUE(A4086),'REGIÕES DE SAÚDE E SEUS MUNICÍP'!$A$4:$C$5569,3,0)</f>
        <v>CRS 09 Cruz Alta</v>
      </c>
      <c r="F4086" t="str">
        <f>VLOOKUP(G4086,'REGIÕES DE SAÚDE E SEUS MUNICÍP'!$A$4:$D$5569,4,0)</f>
        <v>Jacuizinho</v>
      </c>
      <c r="G4086">
        <f>VLOOKUP(VALUE(A4086),'REGIÕES DE SAÚDE E SEUS MUNICÍP'!$A$4:$A$5569,1,0)</f>
        <v>431087</v>
      </c>
      <c r="H4086" t="str">
        <f t="shared" si="252"/>
        <v>Mesmo município</v>
      </c>
      <c r="I4086" s="17" t="e">
        <f>VLOOKUP(C4086,'REGIÕES DE SAÚDE E SEUS MUNICÍP'!$C$4:$C$5569,1,0)</f>
        <v>#N/A</v>
      </c>
      <c r="J4086" t="e">
        <f t="shared" si="253"/>
        <v>#VALUE!</v>
      </c>
      <c r="K4086" t="str">
        <f t="shared" si="254"/>
        <v>Regiões semelhantes</v>
      </c>
      <c r="L4086" t="str">
        <f t="shared" si="255"/>
        <v>igual</v>
      </c>
    </row>
    <row r="4087" spans="1:12" x14ac:dyDescent="0.25">
      <c r="A4087" t="s">
        <v>6042</v>
      </c>
      <c r="B4087" t="s">
        <v>6719</v>
      </c>
      <c r="C4087" t="s">
        <v>3121</v>
      </c>
      <c r="D4087" t="s">
        <v>8055</v>
      </c>
      <c r="E4087" t="str">
        <f>VLOOKUP(VALUE(A4087),'REGIÕES DE SAÚDE E SEUS MUNICÍP'!$A$4:$C$5569,3,0)</f>
        <v>CRS 09 Cruz Alta</v>
      </c>
      <c r="F4087" t="str">
        <f>VLOOKUP(G4087,'REGIÕES DE SAÚDE E SEUS MUNICÍP'!$A$4:$D$5569,4,0)</f>
        <v>Boa Vista do Incra</v>
      </c>
      <c r="G4087">
        <f>VLOOKUP(VALUE(A4087),'REGIÕES DE SAÚDE E SEUS MUNICÍP'!$A$4:$A$5569,1,0)</f>
        <v>430223</v>
      </c>
      <c r="H4087" t="str">
        <f t="shared" si="252"/>
        <v>Mesmo município</v>
      </c>
      <c r="I4087" s="17" t="e">
        <f>VLOOKUP(C4087,'REGIÕES DE SAÚDE E SEUS MUNICÍP'!$C$4:$C$5569,1,0)</f>
        <v>#N/A</v>
      </c>
      <c r="J4087" t="e">
        <f t="shared" si="253"/>
        <v>#VALUE!</v>
      </c>
      <c r="K4087" t="str">
        <f t="shared" si="254"/>
        <v>Regiões semelhantes</v>
      </c>
      <c r="L4087" t="str">
        <f t="shared" si="255"/>
        <v>igual</v>
      </c>
    </row>
    <row r="4088" spans="1:12" x14ac:dyDescent="0.25">
      <c r="A4088" t="s">
        <v>5794</v>
      </c>
      <c r="B4088" t="s">
        <v>6719</v>
      </c>
      <c r="C4088" t="s">
        <v>3121</v>
      </c>
      <c r="D4088" t="s">
        <v>10870</v>
      </c>
      <c r="E4088" t="str">
        <f>VLOOKUP(VALUE(A4088),'REGIÕES DE SAÚDE E SEUS MUNICÍP'!$A$4:$C$5569,3,0)</f>
        <v>CRS 09 Cruz Alta</v>
      </c>
      <c r="F4088" t="str">
        <f>VLOOKUP(G4088,'REGIÕES DE SAÚDE E SEUS MUNICÍP'!$A$4:$D$5569,4,0)</f>
        <v>Salto do Jacuí</v>
      </c>
      <c r="G4088">
        <f>VLOOKUP(VALUE(A4088),'REGIÕES DE SAÚDE E SEUS MUNICÍP'!$A$4:$A$5569,1,0)</f>
        <v>431645</v>
      </c>
      <c r="H4088" t="str">
        <f t="shared" si="252"/>
        <v>Mesmo município</v>
      </c>
      <c r="I4088" s="17" t="e">
        <f>VLOOKUP(C4088,'REGIÕES DE SAÚDE E SEUS MUNICÍP'!$C$4:$C$5569,1,0)</f>
        <v>#N/A</v>
      </c>
      <c r="J4088" t="e">
        <f t="shared" si="253"/>
        <v>#VALUE!</v>
      </c>
      <c r="K4088" t="str">
        <f t="shared" si="254"/>
        <v>Regiões semelhantes</v>
      </c>
      <c r="L4088" t="str">
        <f t="shared" si="255"/>
        <v>igual</v>
      </c>
    </row>
    <row r="4089" spans="1:12" x14ac:dyDescent="0.25">
      <c r="A4089" t="s">
        <v>8180</v>
      </c>
      <c r="B4089" t="s">
        <v>6719</v>
      </c>
      <c r="C4089" t="s">
        <v>3121</v>
      </c>
      <c r="D4089" t="s">
        <v>1520</v>
      </c>
      <c r="E4089" t="str">
        <f>VLOOKUP(VALUE(A4089),'REGIÕES DE SAÚDE E SEUS MUNICÍP'!$A$4:$C$5569,3,0)</f>
        <v>CRS 09 Cruz Alta</v>
      </c>
      <c r="F4089" t="str">
        <f>VLOOKUP(G4089,'REGIÕES DE SAÚDE E SEUS MUNICÍP'!$A$4:$D$5569,4,0)</f>
        <v>Ibirubá</v>
      </c>
      <c r="G4089">
        <f>VLOOKUP(VALUE(A4089),'REGIÕES DE SAÚDE E SEUS MUNICÍP'!$A$4:$A$5569,1,0)</f>
        <v>431000</v>
      </c>
      <c r="H4089" t="str">
        <f t="shared" si="252"/>
        <v>Mesmo município</v>
      </c>
      <c r="I4089" s="17" t="e">
        <f>VLOOKUP(C4089,'REGIÕES DE SAÚDE E SEUS MUNICÍP'!$C$4:$C$5569,1,0)</f>
        <v>#N/A</v>
      </c>
      <c r="J4089" t="e">
        <f t="shared" si="253"/>
        <v>#VALUE!</v>
      </c>
      <c r="K4089" t="str">
        <f t="shared" si="254"/>
        <v>Regiões semelhantes</v>
      </c>
      <c r="L4089" t="str">
        <f t="shared" si="255"/>
        <v>igual</v>
      </c>
    </row>
    <row r="4090" spans="1:12" x14ac:dyDescent="0.25">
      <c r="A4090" t="s">
        <v>6653</v>
      </c>
      <c r="B4090" t="s">
        <v>6719</v>
      </c>
      <c r="C4090" t="s">
        <v>3121</v>
      </c>
      <c r="D4090" t="s">
        <v>7014</v>
      </c>
      <c r="E4090" t="str">
        <f>VLOOKUP(VALUE(A4090),'REGIÕES DE SAÚDE E SEUS MUNICÍP'!$A$4:$C$5569,3,0)</f>
        <v>CRS 09 Cruz Alta</v>
      </c>
      <c r="F4090" t="str">
        <f>VLOOKUP(G4090,'REGIÕES DE SAÚDE E SEUS MUNICÍP'!$A$4:$D$5569,4,0)</f>
        <v>Selbach</v>
      </c>
      <c r="G4090">
        <f>VLOOKUP(VALUE(A4090),'REGIÕES DE SAÚDE E SEUS MUNICÍP'!$A$4:$A$5569,1,0)</f>
        <v>432030</v>
      </c>
      <c r="H4090" t="str">
        <f t="shared" si="252"/>
        <v>Mesmo município</v>
      </c>
      <c r="I4090" s="17" t="e">
        <f>VLOOKUP(C4090,'REGIÕES DE SAÚDE E SEUS MUNICÍP'!$C$4:$C$5569,1,0)</f>
        <v>#N/A</v>
      </c>
      <c r="J4090" t="e">
        <f t="shared" si="253"/>
        <v>#VALUE!</v>
      </c>
      <c r="K4090" t="str">
        <f t="shared" si="254"/>
        <v>diferente</v>
      </c>
      <c r="L4090" t="str">
        <f t="shared" si="255"/>
        <v>igual</v>
      </c>
    </row>
    <row r="4091" spans="1:12" x14ac:dyDescent="0.25">
      <c r="A4091" t="s">
        <v>4136</v>
      </c>
      <c r="B4091" t="s">
        <v>6719</v>
      </c>
      <c r="C4091" t="s">
        <v>2401</v>
      </c>
      <c r="D4091" t="s">
        <v>575</v>
      </c>
      <c r="E4091" t="str">
        <f>VLOOKUP(VALUE(A4091),'REGIÕES DE SAÚDE E SEUS MUNICÍP'!$A$4:$C$5569,3,0)</f>
        <v>CRS 17 Ijuí</v>
      </c>
      <c r="F4091" t="str">
        <f>VLOOKUP(G4091,'REGIÕES DE SAÚDE E SEUS MUNICÍP'!$A$4:$D$5569,4,0)</f>
        <v>Ajuricaba</v>
      </c>
      <c r="G4091">
        <f>VLOOKUP(VALUE(A4091),'REGIÕES DE SAÚDE E SEUS MUNICÍP'!$A$4:$A$5569,1,0)</f>
        <v>430020</v>
      </c>
      <c r="H4091" t="str">
        <f t="shared" si="252"/>
        <v>Mesmo município</v>
      </c>
      <c r="I4091" s="17" t="e">
        <f>VLOOKUP(C4091,'REGIÕES DE SAÚDE E SEUS MUNICÍP'!$C$4:$C$5569,1,0)</f>
        <v>#N/A</v>
      </c>
      <c r="J4091" t="e">
        <f t="shared" si="253"/>
        <v>#VALUE!</v>
      </c>
      <c r="K4091" t="str">
        <f t="shared" si="254"/>
        <v>Regiões semelhantes</v>
      </c>
      <c r="L4091" t="str">
        <f t="shared" si="255"/>
        <v>diferente</v>
      </c>
    </row>
    <row r="4092" spans="1:12" x14ac:dyDescent="0.25">
      <c r="A4092" t="s">
        <v>4761</v>
      </c>
      <c r="B4092" t="s">
        <v>6719</v>
      </c>
      <c r="C4092" t="s">
        <v>2401</v>
      </c>
      <c r="D4092" t="s">
        <v>6152</v>
      </c>
      <c r="E4092" t="str">
        <f>VLOOKUP(VALUE(A4092),'REGIÕES DE SAÚDE E SEUS MUNICÍP'!$A$4:$C$5569,3,0)</f>
        <v>CRS 17 Ijuí</v>
      </c>
      <c r="F4092" t="str">
        <f>VLOOKUP(G4092,'REGIÕES DE SAÚDE E SEUS MUNICÍP'!$A$4:$D$5569,4,0)</f>
        <v>Sede Nova</v>
      </c>
      <c r="G4092">
        <f>VLOOKUP(VALUE(A4092),'REGIÕES DE SAÚDE E SEUS MUNICÍP'!$A$4:$A$5569,1,0)</f>
        <v>432023</v>
      </c>
      <c r="H4092" t="str">
        <f t="shared" si="252"/>
        <v>Mesmo município</v>
      </c>
      <c r="I4092" s="17" t="e">
        <f>VLOOKUP(C4092,'REGIÕES DE SAÚDE E SEUS MUNICÍP'!$C$4:$C$5569,1,0)</f>
        <v>#N/A</v>
      </c>
      <c r="J4092" t="e">
        <f t="shared" si="253"/>
        <v>#VALUE!</v>
      </c>
      <c r="K4092" t="str">
        <f t="shared" si="254"/>
        <v>Regiões semelhantes</v>
      </c>
      <c r="L4092" t="str">
        <f t="shared" si="255"/>
        <v>igual</v>
      </c>
    </row>
    <row r="4093" spans="1:12" x14ac:dyDescent="0.25">
      <c r="A4093" t="s">
        <v>3233</v>
      </c>
      <c r="B4093" t="s">
        <v>6719</v>
      </c>
      <c r="C4093" t="s">
        <v>2401</v>
      </c>
      <c r="D4093" t="s">
        <v>7196</v>
      </c>
      <c r="E4093" t="str">
        <f>VLOOKUP(VALUE(A4093),'REGIÕES DE SAÚDE E SEUS MUNICÍP'!$A$4:$C$5569,3,0)</f>
        <v>CRS 17 Ijuí</v>
      </c>
      <c r="F4093" t="str">
        <f>VLOOKUP(G4093,'REGIÕES DE SAÚDE E SEUS MUNICÍP'!$A$4:$D$5569,4,0)</f>
        <v>São Valério do Sul</v>
      </c>
      <c r="G4093">
        <f>VLOOKUP(VALUE(A4093),'REGIÕES DE SAÚDE E SEUS MUNICÍP'!$A$4:$A$5569,1,0)</f>
        <v>431973</v>
      </c>
      <c r="H4093" t="str">
        <f t="shared" si="252"/>
        <v>Mesmo município</v>
      </c>
      <c r="I4093" s="17" t="e">
        <f>VLOOKUP(C4093,'REGIÕES DE SAÚDE E SEUS MUNICÍP'!$C$4:$C$5569,1,0)</f>
        <v>#N/A</v>
      </c>
      <c r="J4093" t="e">
        <f t="shared" si="253"/>
        <v>#VALUE!</v>
      </c>
      <c r="K4093" t="str">
        <f t="shared" si="254"/>
        <v>Regiões semelhantes</v>
      </c>
      <c r="L4093" t="str">
        <f t="shared" si="255"/>
        <v>igual</v>
      </c>
    </row>
    <row r="4094" spans="1:12" x14ac:dyDescent="0.25">
      <c r="A4094" t="s">
        <v>5128</v>
      </c>
      <c r="B4094" t="s">
        <v>6719</v>
      </c>
      <c r="C4094" t="s">
        <v>2401</v>
      </c>
      <c r="D4094" t="s">
        <v>10855</v>
      </c>
      <c r="E4094" t="str">
        <f>VLOOKUP(VALUE(A4094),'REGIÕES DE SAÚDE E SEUS MUNICÍP'!$A$4:$C$5569,3,0)</f>
        <v>CRS 17 Ijuí</v>
      </c>
      <c r="F4094" t="str">
        <f>VLOOKUP(G4094,'REGIÕES DE SAÚDE E SEUS MUNICÍP'!$A$4:$D$5569,4,0)</f>
        <v>São Martinho</v>
      </c>
      <c r="G4094">
        <f>VLOOKUP(VALUE(A4094),'REGIÕES DE SAÚDE E SEUS MUNICÍP'!$A$4:$A$5569,1,0)</f>
        <v>431910</v>
      </c>
      <c r="H4094" t="str">
        <f t="shared" si="252"/>
        <v>Mesmo município</v>
      </c>
      <c r="I4094" s="17" t="e">
        <f>VLOOKUP(C4094,'REGIÕES DE SAÚDE E SEUS MUNICÍP'!$C$4:$C$5569,1,0)</f>
        <v>#N/A</v>
      </c>
      <c r="J4094" t="e">
        <f t="shared" si="253"/>
        <v>#VALUE!</v>
      </c>
      <c r="K4094" t="str">
        <f t="shared" si="254"/>
        <v>Regiões semelhantes</v>
      </c>
      <c r="L4094" t="str">
        <f t="shared" si="255"/>
        <v>igual</v>
      </c>
    </row>
    <row r="4095" spans="1:12" x14ac:dyDescent="0.25">
      <c r="A4095" t="s">
        <v>6656</v>
      </c>
      <c r="B4095" t="s">
        <v>6719</v>
      </c>
      <c r="C4095" t="s">
        <v>2401</v>
      </c>
      <c r="D4095" t="s">
        <v>8620</v>
      </c>
      <c r="E4095" t="str">
        <f>VLOOKUP(VALUE(A4095),'REGIÕES DE SAÚDE E SEUS MUNICÍP'!$A$4:$C$5569,3,0)</f>
        <v>CRS 17 Ijuí</v>
      </c>
      <c r="F4095" t="str">
        <f>VLOOKUP(G4095,'REGIÕES DE SAÚDE E SEUS MUNICÍP'!$A$4:$D$5569,4,0)</f>
        <v>Humaitá</v>
      </c>
      <c r="G4095">
        <f>VLOOKUP(VALUE(A4095),'REGIÕES DE SAÚDE E SEUS MUNICÍP'!$A$4:$A$5569,1,0)</f>
        <v>430970</v>
      </c>
      <c r="H4095" t="str">
        <f t="shared" si="252"/>
        <v>Mesmo município</v>
      </c>
      <c r="I4095" s="17" t="e">
        <f>VLOOKUP(C4095,'REGIÕES DE SAÚDE E SEUS MUNICÍP'!$C$4:$C$5569,1,0)</f>
        <v>#N/A</v>
      </c>
      <c r="J4095" t="e">
        <f t="shared" si="253"/>
        <v>#VALUE!</v>
      </c>
      <c r="K4095" t="str">
        <f t="shared" si="254"/>
        <v>Regiões semelhantes</v>
      </c>
      <c r="L4095" t="str">
        <f t="shared" si="255"/>
        <v>igual</v>
      </c>
    </row>
    <row r="4096" spans="1:12" x14ac:dyDescent="0.25">
      <c r="A4096" t="s">
        <v>7251</v>
      </c>
      <c r="B4096" t="s">
        <v>6719</v>
      </c>
      <c r="C4096" t="s">
        <v>2401</v>
      </c>
      <c r="D4096" t="s">
        <v>8312</v>
      </c>
      <c r="E4096" t="str">
        <f>VLOOKUP(VALUE(A4096),'REGIÕES DE SAÚDE E SEUS MUNICÍP'!$A$4:$C$5569,3,0)</f>
        <v>CRS 17 Ijuí</v>
      </c>
      <c r="F4096" t="str">
        <f>VLOOKUP(G4096,'REGIÕES DE SAÚDE E SEUS MUNICÍP'!$A$4:$D$5569,4,0)</f>
        <v>Pejuçara</v>
      </c>
      <c r="G4096">
        <f>VLOOKUP(VALUE(A4096),'REGIÕES DE SAÚDE E SEUS MUNICÍP'!$A$4:$A$5569,1,0)</f>
        <v>431430</v>
      </c>
      <c r="H4096" t="str">
        <f t="shared" si="252"/>
        <v>Mesmo município</v>
      </c>
      <c r="I4096" s="17" t="e">
        <f>VLOOKUP(C4096,'REGIÕES DE SAÚDE E SEUS MUNICÍP'!$C$4:$C$5569,1,0)</f>
        <v>#N/A</v>
      </c>
      <c r="J4096" t="e">
        <f t="shared" si="253"/>
        <v>#VALUE!</v>
      </c>
      <c r="K4096" t="str">
        <f t="shared" si="254"/>
        <v>Regiões semelhantes</v>
      </c>
      <c r="L4096" t="str">
        <f t="shared" si="255"/>
        <v>igual</v>
      </c>
    </row>
    <row r="4097" spans="1:12" x14ac:dyDescent="0.25">
      <c r="A4097" t="s">
        <v>7480</v>
      </c>
      <c r="B4097" t="s">
        <v>6719</v>
      </c>
      <c r="C4097" t="s">
        <v>2401</v>
      </c>
      <c r="D4097" t="s">
        <v>1874</v>
      </c>
      <c r="E4097" t="str">
        <f>VLOOKUP(VALUE(A4097),'REGIÕES DE SAÚDE E SEUS MUNICÍP'!$A$4:$C$5569,3,0)</f>
        <v>CRS 17 Ijuí</v>
      </c>
      <c r="F4097" t="str">
        <f>VLOOKUP(G4097,'REGIÕES DE SAÚDE E SEUS MUNICÍP'!$A$4:$D$5569,4,0)</f>
        <v>Panambi</v>
      </c>
      <c r="G4097">
        <f>VLOOKUP(VALUE(A4097),'REGIÕES DE SAÚDE E SEUS MUNICÍP'!$A$4:$A$5569,1,0)</f>
        <v>431390</v>
      </c>
      <c r="H4097" t="str">
        <f t="shared" si="252"/>
        <v>Mesmo município</v>
      </c>
      <c r="I4097" s="17" t="e">
        <f>VLOOKUP(C4097,'REGIÕES DE SAÚDE E SEUS MUNICÍP'!$C$4:$C$5569,1,0)</f>
        <v>#N/A</v>
      </c>
      <c r="J4097" t="e">
        <f t="shared" si="253"/>
        <v>#VALUE!</v>
      </c>
      <c r="K4097" t="str">
        <f t="shared" si="254"/>
        <v>Regiões semelhantes</v>
      </c>
      <c r="L4097" t="str">
        <f t="shared" si="255"/>
        <v>igual</v>
      </c>
    </row>
    <row r="4098" spans="1:12" x14ac:dyDescent="0.25">
      <c r="A4098" t="s">
        <v>6776</v>
      </c>
      <c r="B4098" t="s">
        <v>6719</v>
      </c>
      <c r="C4098" t="s">
        <v>2401</v>
      </c>
      <c r="D4098" t="s">
        <v>3062</v>
      </c>
      <c r="E4098" t="str">
        <f>VLOOKUP(VALUE(A4098),'REGIÕES DE SAÚDE E SEUS MUNICÍP'!$A$4:$C$5569,3,0)</f>
        <v>CRS 17 Ijuí</v>
      </c>
      <c r="F4098" t="str">
        <f>VLOOKUP(G4098,'REGIÕES DE SAÚDE E SEUS MUNICÍP'!$A$4:$D$5569,4,0)</f>
        <v>Nova Ramada</v>
      </c>
      <c r="G4098">
        <f>VLOOKUP(VALUE(A4098),'REGIÕES DE SAÚDE E SEUS MUNICÍP'!$A$4:$A$5569,1,0)</f>
        <v>431333</v>
      </c>
      <c r="H4098" t="str">
        <f t="shared" si="252"/>
        <v>Mesmo município</v>
      </c>
      <c r="I4098" s="17" t="e">
        <f>VLOOKUP(C4098,'REGIÕES DE SAÚDE E SEUS MUNICÍP'!$C$4:$C$5569,1,0)</f>
        <v>#N/A</v>
      </c>
      <c r="J4098" t="e">
        <f t="shared" si="253"/>
        <v>#VALUE!</v>
      </c>
      <c r="K4098" t="str">
        <f t="shared" si="254"/>
        <v>Regiões semelhantes</v>
      </c>
      <c r="L4098" t="str">
        <f t="shared" si="255"/>
        <v>igual</v>
      </c>
    </row>
    <row r="4099" spans="1:12" x14ac:dyDescent="0.25">
      <c r="A4099" t="s">
        <v>3007</v>
      </c>
      <c r="B4099" t="s">
        <v>6719</v>
      </c>
      <c r="C4099" t="s">
        <v>2401</v>
      </c>
      <c r="D4099" t="s">
        <v>882</v>
      </c>
      <c r="E4099" t="str">
        <f>VLOOKUP(VALUE(A4099),'REGIÕES DE SAÚDE E SEUS MUNICÍP'!$A$4:$C$5569,3,0)</f>
        <v>CRS 17 Ijuí</v>
      </c>
      <c r="F4099" t="str">
        <f>VLOOKUP(G4099,'REGIÕES DE SAÚDE E SEUS MUNICÍP'!$A$4:$D$5569,4,0)</f>
        <v>Jóia</v>
      </c>
      <c r="G4099">
        <f>VLOOKUP(VALUE(A4099),'REGIÕES DE SAÚDE E SEUS MUNICÍP'!$A$4:$A$5569,1,0)</f>
        <v>431115</v>
      </c>
      <c r="H4099" t="str">
        <f t="shared" ref="H4099:H4162" si="256">IF(F4099=D4099,"Mesmo município","Município diferente")</f>
        <v>Mesmo município</v>
      </c>
      <c r="I4099" s="17" t="e">
        <f>VLOOKUP(C4099,'REGIÕES DE SAÚDE E SEUS MUNICÍP'!$C$4:$C$5569,1,0)</f>
        <v>#N/A</v>
      </c>
      <c r="J4099" t="e">
        <f t="shared" ref="J4099:J4162" si="257">SEARCH(E4099,C4099)</f>
        <v>#VALUE!</v>
      </c>
      <c r="K4099" t="str">
        <f t="shared" ref="K4099:K4162" si="258">IF(C4099=C4100,IF(E4099=E4100,"Regiões semelhantes","Nova composição"),"diferente")</f>
        <v>Regiões semelhantes</v>
      </c>
      <c r="L4099" t="str">
        <f t="shared" si="255"/>
        <v>igual</v>
      </c>
    </row>
    <row r="4100" spans="1:12" x14ac:dyDescent="0.25">
      <c r="A4100" t="s">
        <v>1826</v>
      </c>
      <c r="B4100" t="s">
        <v>6719</v>
      </c>
      <c r="C4100" t="s">
        <v>2401</v>
      </c>
      <c r="D4100" t="s">
        <v>3211</v>
      </c>
      <c r="E4100" t="str">
        <f>VLOOKUP(VALUE(A4100),'REGIÕES DE SAÚDE E SEUS MUNICÍP'!$A$4:$C$5569,3,0)</f>
        <v>CRS 17 Ijuí</v>
      </c>
      <c r="F4100" t="str">
        <f>VLOOKUP(G4100,'REGIÕES DE SAÚDE E SEUS MUNICÍP'!$A$4:$D$5569,4,0)</f>
        <v>Inhacorá</v>
      </c>
      <c r="G4100">
        <f>VLOOKUP(VALUE(A4100),'REGIÕES DE SAÚDE E SEUS MUNICÍP'!$A$4:$A$5569,1,0)</f>
        <v>431041</v>
      </c>
      <c r="H4100" t="str">
        <f t="shared" si="256"/>
        <v>Mesmo município</v>
      </c>
      <c r="I4100" s="17" t="e">
        <f>VLOOKUP(C4100,'REGIÕES DE SAÚDE E SEUS MUNICÍP'!$C$4:$C$5569,1,0)</f>
        <v>#N/A</v>
      </c>
      <c r="J4100" t="e">
        <f t="shared" si="257"/>
        <v>#VALUE!</v>
      </c>
      <c r="K4100" t="str">
        <f t="shared" si="258"/>
        <v>Regiões semelhantes</v>
      </c>
      <c r="L4100" t="str">
        <f t="shared" ref="L4100:L4163" si="259">IF(E4100=E4099,"igual","diferente")</f>
        <v>igual</v>
      </c>
    </row>
    <row r="4101" spans="1:12" x14ac:dyDescent="0.25">
      <c r="A4101" t="s">
        <v>4823</v>
      </c>
      <c r="B4101" t="s">
        <v>6719</v>
      </c>
      <c r="C4101" t="s">
        <v>2401</v>
      </c>
      <c r="D4101" t="s">
        <v>3068</v>
      </c>
      <c r="E4101" t="str">
        <f>VLOOKUP(VALUE(A4101),'REGIÕES DE SAÚDE E SEUS MUNICÍP'!$A$4:$C$5569,3,0)</f>
        <v>CRS 17 Ijuí</v>
      </c>
      <c r="F4101" t="str">
        <f>VLOOKUP(G4101,'REGIÕES DE SAÚDE E SEUS MUNICÍP'!$A$4:$D$5569,4,0)</f>
        <v>Crissiumal</v>
      </c>
      <c r="G4101">
        <f>VLOOKUP(VALUE(A4101),'REGIÕES DE SAÚDE E SEUS MUNICÍP'!$A$4:$A$5569,1,0)</f>
        <v>430600</v>
      </c>
      <c r="H4101" t="str">
        <f t="shared" si="256"/>
        <v>Mesmo município</v>
      </c>
      <c r="I4101" s="17" t="e">
        <f>VLOOKUP(C4101,'REGIÕES DE SAÚDE E SEUS MUNICÍP'!$C$4:$C$5569,1,0)</f>
        <v>#N/A</v>
      </c>
      <c r="J4101" t="e">
        <f t="shared" si="257"/>
        <v>#VALUE!</v>
      </c>
      <c r="K4101" t="str">
        <f t="shared" si="258"/>
        <v>Regiões semelhantes</v>
      </c>
      <c r="L4101" t="str">
        <f t="shared" si="259"/>
        <v>igual</v>
      </c>
    </row>
    <row r="4102" spans="1:12" x14ac:dyDescent="0.25">
      <c r="A4102" t="s">
        <v>6998</v>
      </c>
      <c r="B4102" t="s">
        <v>6719</v>
      </c>
      <c r="C4102" t="s">
        <v>2401</v>
      </c>
      <c r="D4102" t="s">
        <v>10492</v>
      </c>
      <c r="E4102" t="str">
        <f>VLOOKUP(VALUE(A4102),'REGIÕES DE SAÚDE E SEUS MUNICÍP'!$A$4:$C$5569,3,0)</f>
        <v>CRS 17 Ijuí</v>
      </c>
      <c r="F4102" t="str">
        <f>VLOOKUP(G4102,'REGIÕES DE SAÚDE E SEUS MUNICÍP'!$A$4:$D$5569,4,0)</f>
        <v>Coronel Barros</v>
      </c>
      <c r="G4102">
        <f>VLOOKUP(VALUE(A4102),'REGIÕES DE SAÚDE E SEUS MUNICÍP'!$A$4:$A$5569,1,0)</f>
        <v>430587</v>
      </c>
      <c r="H4102" t="str">
        <f t="shared" si="256"/>
        <v>Mesmo município</v>
      </c>
      <c r="I4102" s="17" t="e">
        <f>VLOOKUP(C4102,'REGIÕES DE SAÚDE E SEUS MUNICÍP'!$C$4:$C$5569,1,0)</f>
        <v>#N/A</v>
      </c>
      <c r="J4102" t="e">
        <f t="shared" si="257"/>
        <v>#VALUE!</v>
      </c>
      <c r="K4102" t="str">
        <f t="shared" si="258"/>
        <v>Regiões semelhantes</v>
      </c>
      <c r="L4102" t="str">
        <f t="shared" si="259"/>
        <v>igual</v>
      </c>
    </row>
    <row r="4103" spans="1:12" x14ac:dyDescent="0.25">
      <c r="A4103" t="s">
        <v>10619</v>
      </c>
      <c r="B4103" t="s">
        <v>6719</v>
      </c>
      <c r="C4103" t="s">
        <v>2401</v>
      </c>
      <c r="D4103" t="s">
        <v>7995</v>
      </c>
      <c r="E4103" t="str">
        <f>VLOOKUP(VALUE(A4103),'REGIÕES DE SAÚDE E SEUS MUNICÍP'!$A$4:$C$5569,3,0)</f>
        <v>CRS 17 Ijuí</v>
      </c>
      <c r="F4103" t="str">
        <f>VLOOKUP(G4103,'REGIÕES DE SAÚDE E SEUS MUNICÍP'!$A$4:$D$5569,4,0)</f>
        <v>Condor</v>
      </c>
      <c r="G4103">
        <f>VLOOKUP(VALUE(A4103),'REGIÕES DE SAÚDE E SEUS MUNICÍP'!$A$4:$A$5569,1,0)</f>
        <v>430570</v>
      </c>
      <c r="H4103" t="str">
        <f t="shared" si="256"/>
        <v>Mesmo município</v>
      </c>
      <c r="I4103" s="17" t="e">
        <f>VLOOKUP(C4103,'REGIÕES DE SAÚDE E SEUS MUNICÍP'!$C$4:$C$5569,1,0)</f>
        <v>#N/A</v>
      </c>
      <c r="J4103" t="e">
        <f t="shared" si="257"/>
        <v>#VALUE!</v>
      </c>
      <c r="K4103" t="str">
        <f t="shared" si="258"/>
        <v>Regiões semelhantes</v>
      </c>
      <c r="L4103" t="str">
        <f t="shared" si="259"/>
        <v>igual</v>
      </c>
    </row>
    <row r="4104" spans="1:12" x14ac:dyDescent="0.25">
      <c r="A4104" t="s">
        <v>2350</v>
      </c>
      <c r="B4104" t="s">
        <v>6719</v>
      </c>
      <c r="C4104" t="s">
        <v>2401</v>
      </c>
      <c r="D4104" t="s">
        <v>10163</v>
      </c>
      <c r="E4104" t="str">
        <f>VLOOKUP(VALUE(A4104),'REGIÕES DE SAÚDE E SEUS MUNICÍP'!$A$4:$C$5569,3,0)</f>
        <v>CRS 17 Ijuí</v>
      </c>
      <c r="F4104" t="str">
        <f>VLOOKUP(G4104,'REGIÕES DE SAÚDE E SEUS MUNICÍP'!$A$4:$D$5569,4,0)</f>
        <v>Catuípe</v>
      </c>
      <c r="G4104">
        <f>VLOOKUP(VALUE(A4104),'REGIÕES DE SAÚDE E SEUS MUNICÍP'!$A$4:$A$5569,1,0)</f>
        <v>430500</v>
      </c>
      <c r="H4104" t="str">
        <f t="shared" si="256"/>
        <v>Mesmo município</v>
      </c>
      <c r="I4104" s="17" t="e">
        <f>VLOOKUP(C4104,'REGIÕES DE SAÚDE E SEUS MUNICÍP'!$C$4:$C$5569,1,0)</f>
        <v>#N/A</v>
      </c>
      <c r="J4104" t="e">
        <f t="shared" si="257"/>
        <v>#VALUE!</v>
      </c>
      <c r="K4104" t="str">
        <f t="shared" si="258"/>
        <v>Regiões semelhantes</v>
      </c>
      <c r="L4104" t="str">
        <f t="shared" si="259"/>
        <v>igual</v>
      </c>
    </row>
    <row r="4105" spans="1:12" x14ac:dyDescent="0.25">
      <c r="A4105" t="s">
        <v>158</v>
      </c>
      <c r="B4105" t="s">
        <v>6719</v>
      </c>
      <c r="C4105" t="s">
        <v>2401</v>
      </c>
      <c r="D4105" t="s">
        <v>7594</v>
      </c>
      <c r="E4105" t="str">
        <f>VLOOKUP(VALUE(A4105),'REGIÕES DE SAÚDE E SEUS MUNICÍP'!$A$4:$C$5569,3,0)</f>
        <v>CRS 17 Ijuí</v>
      </c>
      <c r="F4105" t="str">
        <f>VLOOKUP(G4105,'REGIÕES DE SAÚDE E SEUS MUNICÍP'!$A$4:$D$5569,4,0)</f>
        <v>Campo Novo</v>
      </c>
      <c r="G4105">
        <f>VLOOKUP(VALUE(A4105),'REGIÕES DE SAÚDE E SEUS MUNICÍP'!$A$4:$A$5569,1,0)</f>
        <v>430400</v>
      </c>
      <c r="H4105" t="str">
        <f t="shared" si="256"/>
        <v>Mesmo município</v>
      </c>
      <c r="I4105" s="17" t="e">
        <f>VLOOKUP(C4105,'REGIÕES DE SAÚDE E SEUS MUNICÍP'!$C$4:$C$5569,1,0)</f>
        <v>#N/A</v>
      </c>
      <c r="J4105" t="e">
        <f t="shared" si="257"/>
        <v>#VALUE!</v>
      </c>
      <c r="K4105" t="str">
        <f t="shared" si="258"/>
        <v>Regiões semelhantes</v>
      </c>
      <c r="L4105" t="str">
        <f t="shared" si="259"/>
        <v>igual</v>
      </c>
    </row>
    <row r="4106" spans="1:12" x14ac:dyDescent="0.25">
      <c r="A4106" t="s">
        <v>2494</v>
      </c>
      <c r="B4106" t="s">
        <v>6719</v>
      </c>
      <c r="C4106" t="s">
        <v>2401</v>
      </c>
      <c r="D4106" t="s">
        <v>1633</v>
      </c>
      <c r="E4106" t="str">
        <f>VLOOKUP(VALUE(A4106),'REGIÕES DE SAÚDE E SEUS MUNICÍP'!$A$4:$C$5569,3,0)</f>
        <v>CRS 17 Ijuí</v>
      </c>
      <c r="F4106" t="str">
        <f>VLOOKUP(G4106,'REGIÕES DE SAÚDE E SEUS MUNICÍP'!$A$4:$D$5569,4,0)</f>
        <v>Santo Augusto</v>
      </c>
      <c r="G4106">
        <f>VLOOKUP(VALUE(A4106),'REGIÕES DE SAÚDE E SEUS MUNICÍP'!$A$4:$A$5569,1,0)</f>
        <v>431780</v>
      </c>
      <c r="H4106" t="str">
        <f t="shared" si="256"/>
        <v>Mesmo município</v>
      </c>
      <c r="I4106" s="17" t="e">
        <f>VLOOKUP(C4106,'REGIÕES DE SAÚDE E SEUS MUNICÍP'!$C$4:$C$5569,1,0)</f>
        <v>#N/A</v>
      </c>
      <c r="J4106" t="e">
        <f t="shared" si="257"/>
        <v>#VALUE!</v>
      </c>
      <c r="K4106" t="str">
        <f t="shared" si="258"/>
        <v>Regiões semelhantes</v>
      </c>
      <c r="L4106" t="str">
        <f t="shared" si="259"/>
        <v>igual</v>
      </c>
    </row>
    <row r="4107" spans="1:12" x14ac:dyDescent="0.25">
      <c r="A4107" t="s">
        <v>8719</v>
      </c>
      <c r="B4107" t="s">
        <v>6719</v>
      </c>
      <c r="C4107" t="s">
        <v>2401</v>
      </c>
      <c r="D4107" t="s">
        <v>7390</v>
      </c>
      <c r="E4107" t="str">
        <f>VLOOKUP(VALUE(A4107),'REGIÕES DE SAÚDE E SEUS MUNICÍP'!$A$4:$C$5569,3,0)</f>
        <v>CRS 17 Ijuí</v>
      </c>
      <c r="F4107" t="str">
        <f>VLOOKUP(G4107,'REGIÕES DE SAÚDE E SEUS MUNICÍP'!$A$4:$D$5569,4,0)</f>
        <v>Bozano</v>
      </c>
      <c r="G4107">
        <f>VLOOKUP(VALUE(A4107),'REGIÕES DE SAÚDE E SEUS MUNICÍP'!$A$4:$A$5569,1,0)</f>
        <v>430258</v>
      </c>
      <c r="H4107" t="str">
        <f t="shared" si="256"/>
        <v>Mesmo município</v>
      </c>
      <c r="I4107" s="17" t="e">
        <f>VLOOKUP(C4107,'REGIÕES DE SAÚDE E SEUS MUNICÍP'!$C$4:$C$5569,1,0)</f>
        <v>#N/A</v>
      </c>
      <c r="J4107" t="e">
        <f t="shared" si="257"/>
        <v>#VALUE!</v>
      </c>
      <c r="K4107" t="str">
        <f t="shared" si="258"/>
        <v>Regiões semelhantes</v>
      </c>
      <c r="L4107" t="str">
        <f t="shared" si="259"/>
        <v>igual</v>
      </c>
    </row>
    <row r="4108" spans="1:12" x14ac:dyDescent="0.25">
      <c r="A4108" t="s">
        <v>7600</v>
      </c>
      <c r="B4108" t="s">
        <v>6719</v>
      </c>
      <c r="C4108" t="s">
        <v>2401</v>
      </c>
      <c r="D4108" t="s">
        <v>646</v>
      </c>
      <c r="E4108" t="str">
        <f>VLOOKUP(VALUE(A4108),'REGIÕES DE SAÚDE E SEUS MUNICÍP'!$A$4:$C$5569,3,0)</f>
        <v>CRS 17 Ijuí</v>
      </c>
      <c r="F4108" t="str">
        <f>VLOOKUP(G4108,'REGIÕES DE SAÚDE E SEUS MUNICÍP'!$A$4:$D$5569,4,0)</f>
        <v>Augusto Pestana</v>
      </c>
      <c r="G4108">
        <f>VLOOKUP(VALUE(A4108),'REGIÕES DE SAÚDE E SEUS MUNICÍP'!$A$4:$A$5569,1,0)</f>
        <v>430150</v>
      </c>
      <c r="H4108" t="str">
        <f t="shared" si="256"/>
        <v>Mesmo município</v>
      </c>
      <c r="I4108" s="17" t="e">
        <f>VLOOKUP(C4108,'REGIÕES DE SAÚDE E SEUS MUNICÍP'!$C$4:$C$5569,1,0)</f>
        <v>#N/A</v>
      </c>
      <c r="J4108" t="e">
        <f t="shared" si="257"/>
        <v>#VALUE!</v>
      </c>
      <c r="K4108" t="str">
        <f t="shared" si="258"/>
        <v>Regiões semelhantes</v>
      </c>
      <c r="L4108" t="str">
        <f t="shared" si="259"/>
        <v>igual</v>
      </c>
    </row>
    <row r="4109" spans="1:12" x14ac:dyDescent="0.25">
      <c r="A4109" t="s">
        <v>2191</v>
      </c>
      <c r="B4109" t="s">
        <v>6719</v>
      </c>
      <c r="C4109" t="s">
        <v>2401</v>
      </c>
      <c r="D4109" t="s">
        <v>1188</v>
      </c>
      <c r="E4109" t="str">
        <f>VLOOKUP(VALUE(A4109),'REGIÕES DE SAÚDE E SEUS MUNICÍP'!$A$4:$C$5569,3,0)</f>
        <v>CRS 17 Ijuí</v>
      </c>
      <c r="F4109" t="str">
        <f>VLOOKUP(G4109,'REGIÕES DE SAÚDE E SEUS MUNICÍP'!$A$4:$D$5569,4,0)</f>
        <v>Chiapetta</v>
      </c>
      <c r="G4109">
        <f>VLOOKUP(VALUE(A4109),'REGIÕES DE SAÚDE E SEUS MUNICÍP'!$A$4:$A$5569,1,0)</f>
        <v>430540</v>
      </c>
      <c r="H4109" t="str">
        <f t="shared" si="256"/>
        <v>Mesmo município</v>
      </c>
      <c r="I4109" s="17" t="e">
        <f>VLOOKUP(C4109,'REGIÕES DE SAÚDE E SEUS MUNICÍP'!$C$4:$C$5569,1,0)</f>
        <v>#N/A</v>
      </c>
      <c r="J4109" t="e">
        <f t="shared" si="257"/>
        <v>#VALUE!</v>
      </c>
      <c r="K4109" t="str">
        <f t="shared" si="258"/>
        <v>Regiões semelhantes</v>
      </c>
      <c r="L4109" t="str">
        <f t="shared" si="259"/>
        <v>igual</v>
      </c>
    </row>
    <row r="4110" spans="1:12" x14ac:dyDescent="0.25">
      <c r="A4110" t="s">
        <v>2563</v>
      </c>
      <c r="B4110" t="s">
        <v>6719</v>
      </c>
      <c r="C4110" t="s">
        <v>2401</v>
      </c>
      <c r="D4110" t="s">
        <v>9277</v>
      </c>
      <c r="E4110" t="str">
        <f>VLOOKUP(VALUE(A4110),'REGIÕES DE SAÚDE E SEUS MUNICÍP'!$A$4:$C$5569,3,0)</f>
        <v>CRS 17 Ijuí</v>
      </c>
      <c r="F4110" t="str">
        <f>VLOOKUP(G4110,'REGIÕES DE SAÚDE E SEUS MUNICÍP'!$A$4:$D$5569,4,0)</f>
        <v>Ijuí</v>
      </c>
      <c r="G4110">
        <f>VLOOKUP(VALUE(A4110),'REGIÕES DE SAÚDE E SEUS MUNICÍP'!$A$4:$A$5569,1,0)</f>
        <v>431020</v>
      </c>
      <c r="H4110" t="str">
        <f t="shared" si="256"/>
        <v>Mesmo município</v>
      </c>
      <c r="I4110" s="17" t="e">
        <f>VLOOKUP(C4110,'REGIÕES DE SAÚDE E SEUS MUNICÍP'!$C$4:$C$5569,1,0)</f>
        <v>#N/A</v>
      </c>
      <c r="J4110" t="e">
        <f t="shared" si="257"/>
        <v>#VALUE!</v>
      </c>
      <c r="K4110" t="str">
        <f t="shared" si="258"/>
        <v>diferente</v>
      </c>
      <c r="L4110" t="str">
        <f t="shared" si="259"/>
        <v>igual</v>
      </c>
    </row>
    <row r="4111" spans="1:12" x14ac:dyDescent="0.25">
      <c r="A4111" t="s">
        <v>2321</v>
      </c>
      <c r="B4111" t="s">
        <v>6719</v>
      </c>
      <c r="C4111" t="s">
        <v>9011</v>
      </c>
      <c r="D4111" t="s">
        <v>8787</v>
      </c>
      <c r="E4111" t="str">
        <f>VLOOKUP(VALUE(A4111),'REGIÕES DE SAÚDE E SEUS MUNICÍP'!$A$4:$C$5569,3,0)</f>
        <v>CRS 14 Santa Rosa</v>
      </c>
      <c r="F4111" t="str">
        <f>VLOOKUP(G4111,'REGIÕES DE SAÚDE E SEUS MUNICÍP'!$A$4:$D$5569,4,0)</f>
        <v>Boa Vista do Buricá</v>
      </c>
      <c r="G4111">
        <f>VLOOKUP(VALUE(A4111),'REGIÕES DE SAÚDE E SEUS MUNICÍP'!$A$4:$A$5569,1,0)</f>
        <v>430220</v>
      </c>
      <c r="H4111" t="str">
        <f t="shared" si="256"/>
        <v>Mesmo município</v>
      </c>
      <c r="I4111" s="17" t="e">
        <f>VLOOKUP(C4111,'REGIÕES DE SAÚDE E SEUS MUNICÍP'!$C$4:$C$5569,1,0)</f>
        <v>#N/A</v>
      </c>
      <c r="J4111" t="e">
        <f t="shared" si="257"/>
        <v>#VALUE!</v>
      </c>
      <c r="K4111" t="str">
        <f t="shared" si="258"/>
        <v>Regiões semelhantes</v>
      </c>
      <c r="L4111" t="str">
        <f t="shared" si="259"/>
        <v>diferente</v>
      </c>
    </row>
    <row r="4112" spans="1:12" x14ac:dyDescent="0.25">
      <c r="A4112" t="s">
        <v>5199</v>
      </c>
      <c r="B4112" t="s">
        <v>6719</v>
      </c>
      <c r="C4112" t="s">
        <v>9011</v>
      </c>
      <c r="D4112" t="s">
        <v>9251</v>
      </c>
      <c r="E4112" t="str">
        <f>VLOOKUP(VALUE(A4112),'REGIÕES DE SAÚDE E SEUS MUNICÍP'!$A$4:$C$5569,3,0)</f>
        <v>CRS 14 Santa Rosa</v>
      </c>
      <c r="F4112" t="str">
        <f>VLOOKUP(G4112,'REGIÕES DE SAÚDE E SEUS MUNICÍP'!$A$4:$D$5569,4,0)</f>
        <v>Santo Cristo</v>
      </c>
      <c r="G4112">
        <f>VLOOKUP(VALUE(A4112),'REGIÕES DE SAÚDE E SEUS MUNICÍP'!$A$4:$A$5569,1,0)</f>
        <v>431790</v>
      </c>
      <c r="H4112" t="str">
        <f t="shared" si="256"/>
        <v>Mesmo município</v>
      </c>
      <c r="I4112" s="17" t="e">
        <f>VLOOKUP(C4112,'REGIÕES DE SAÚDE E SEUS MUNICÍP'!$C$4:$C$5569,1,0)</f>
        <v>#N/A</v>
      </c>
      <c r="J4112" t="e">
        <f t="shared" si="257"/>
        <v>#VALUE!</v>
      </c>
      <c r="K4112" t="str">
        <f t="shared" si="258"/>
        <v>Regiões semelhantes</v>
      </c>
      <c r="L4112" t="str">
        <f t="shared" si="259"/>
        <v>igual</v>
      </c>
    </row>
    <row r="4113" spans="1:12" x14ac:dyDescent="0.25">
      <c r="A4113" t="s">
        <v>4749</v>
      </c>
      <c r="B4113" t="s">
        <v>6719</v>
      </c>
      <c r="C4113" t="s">
        <v>9011</v>
      </c>
      <c r="D4113" t="s">
        <v>9968</v>
      </c>
      <c r="E4113" t="str">
        <f>VLOOKUP(VALUE(A4113),'REGIÕES DE SAÚDE E SEUS MUNICÍP'!$A$4:$C$5569,3,0)</f>
        <v>CRS 14 Santa Rosa</v>
      </c>
      <c r="F4113" t="str">
        <f>VLOOKUP(G4113,'REGIÕES DE SAÚDE E SEUS MUNICÍP'!$A$4:$D$5569,4,0)</f>
        <v>Três de Maio</v>
      </c>
      <c r="G4113">
        <f>VLOOKUP(VALUE(A4113),'REGIÕES DE SAÚDE E SEUS MUNICÍP'!$A$4:$A$5569,1,0)</f>
        <v>432180</v>
      </c>
      <c r="H4113" t="str">
        <f t="shared" si="256"/>
        <v>Mesmo município</v>
      </c>
      <c r="I4113" s="17" t="e">
        <f>VLOOKUP(C4113,'REGIÕES DE SAÚDE E SEUS MUNICÍP'!$C$4:$C$5569,1,0)</f>
        <v>#N/A</v>
      </c>
      <c r="J4113" t="e">
        <f t="shared" si="257"/>
        <v>#VALUE!</v>
      </c>
      <c r="K4113" t="str">
        <f t="shared" si="258"/>
        <v>Regiões semelhantes</v>
      </c>
      <c r="L4113" t="str">
        <f t="shared" si="259"/>
        <v>igual</v>
      </c>
    </row>
    <row r="4114" spans="1:12" x14ac:dyDescent="0.25">
      <c r="A4114" t="s">
        <v>2956</v>
      </c>
      <c r="B4114" t="s">
        <v>6719</v>
      </c>
      <c r="C4114" t="s">
        <v>9011</v>
      </c>
      <c r="D4114" t="s">
        <v>379</v>
      </c>
      <c r="E4114" t="str">
        <f>VLOOKUP(VALUE(A4114),'REGIÕES DE SAÚDE E SEUS MUNICÍP'!$A$4:$C$5569,3,0)</f>
        <v>CRS 14 Santa Rosa</v>
      </c>
      <c r="F4114" t="str">
        <f>VLOOKUP(G4114,'REGIÕES DE SAÚDE E SEUS MUNICÍP'!$A$4:$D$5569,4,0)</f>
        <v>Campina das Missões</v>
      </c>
      <c r="G4114">
        <f>VLOOKUP(VALUE(A4114),'REGIÕES DE SAÚDE E SEUS MUNICÍP'!$A$4:$A$5569,1,0)</f>
        <v>430370</v>
      </c>
      <c r="H4114" t="str">
        <f t="shared" si="256"/>
        <v>Mesmo município</v>
      </c>
      <c r="I4114" s="17" t="e">
        <f>VLOOKUP(C4114,'REGIÕES DE SAÚDE E SEUS MUNICÍP'!$C$4:$C$5569,1,0)</f>
        <v>#N/A</v>
      </c>
      <c r="J4114" t="e">
        <f t="shared" si="257"/>
        <v>#VALUE!</v>
      </c>
      <c r="K4114" t="str">
        <f t="shared" si="258"/>
        <v>Regiões semelhantes</v>
      </c>
      <c r="L4114" t="str">
        <f t="shared" si="259"/>
        <v>igual</v>
      </c>
    </row>
    <row r="4115" spans="1:12" x14ac:dyDescent="0.25">
      <c r="A4115" t="s">
        <v>8434</v>
      </c>
      <c r="B4115" t="s">
        <v>6719</v>
      </c>
      <c r="C4115" t="s">
        <v>9011</v>
      </c>
      <c r="D4115" t="s">
        <v>7585</v>
      </c>
      <c r="E4115" t="str">
        <f>VLOOKUP(VALUE(A4115),'REGIÕES DE SAÚDE E SEUS MUNICÍP'!$A$4:$C$5569,3,0)</f>
        <v>CRS 14 Santa Rosa</v>
      </c>
      <c r="F4115" t="str">
        <f>VLOOKUP(G4115,'REGIÕES DE SAÚDE E SEUS MUNICÍP'!$A$4:$D$5569,4,0)</f>
        <v>Cândido Godói</v>
      </c>
      <c r="G4115">
        <f>VLOOKUP(VALUE(A4115),'REGIÕES DE SAÚDE E SEUS MUNICÍP'!$A$4:$A$5569,1,0)</f>
        <v>430430</v>
      </c>
      <c r="H4115" t="str">
        <f t="shared" si="256"/>
        <v>Mesmo município</v>
      </c>
      <c r="I4115" s="17" t="e">
        <f>VLOOKUP(C4115,'REGIÕES DE SAÚDE E SEUS MUNICÍP'!$C$4:$C$5569,1,0)</f>
        <v>#N/A</v>
      </c>
      <c r="J4115" t="e">
        <f t="shared" si="257"/>
        <v>#VALUE!</v>
      </c>
      <c r="K4115" t="str">
        <f t="shared" si="258"/>
        <v>Regiões semelhantes</v>
      </c>
      <c r="L4115" t="str">
        <f t="shared" si="259"/>
        <v>igual</v>
      </c>
    </row>
    <row r="4116" spans="1:12" x14ac:dyDescent="0.25">
      <c r="A4116" t="s">
        <v>5455</v>
      </c>
      <c r="B4116" t="s">
        <v>6719</v>
      </c>
      <c r="C4116" t="s">
        <v>9011</v>
      </c>
      <c r="D4116" t="s">
        <v>7357</v>
      </c>
      <c r="E4116" t="str">
        <f>VLOOKUP(VALUE(A4116),'REGIÕES DE SAÚDE E SEUS MUNICÍP'!$A$4:$C$5569,3,0)</f>
        <v>CRS 14 Santa Rosa</v>
      </c>
      <c r="F4116" t="str">
        <f>VLOOKUP(G4116,'REGIÕES DE SAÚDE E SEUS MUNICÍP'!$A$4:$D$5569,4,0)</f>
        <v>Tucunduva</v>
      </c>
      <c r="G4116">
        <f>VLOOKUP(VALUE(A4116),'REGIÕES DE SAÚDE E SEUS MUNICÍP'!$A$4:$A$5569,1,0)</f>
        <v>432210</v>
      </c>
      <c r="H4116" t="str">
        <f t="shared" si="256"/>
        <v>Mesmo município</v>
      </c>
      <c r="I4116" s="17" t="e">
        <f>VLOOKUP(C4116,'REGIÕES DE SAÚDE E SEUS MUNICÍP'!$C$4:$C$5569,1,0)</f>
        <v>#N/A</v>
      </c>
      <c r="J4116" t="e">
        <f t="shared" si="257"/>
        <v>#VALUE!</v>
      </c>
      <c r="K4116" t="str">
        <f t="shared" si="258"/>
        <v>Regiões semelhantes</v>
      </c>
      <c r="L4116" t="str">
        <f t="shared" si="259"/>
        <v>igual</v>
      </c>
    </row>
    <row r="4117" spans="1:12" x14ac:dyDescent="0.25">
      <c r="A4117" t="s">
        <v>10869</v>
      </c>
      <c r="B4117" t="s">
        <v>6719</v>
      </c>
      <c r="C4117" t="s">
        <v>9011</v>
      </c>
      <c r="D4117" t="s">
        <v>9775</v>
      </c>
      <c r="E4117" t="str">
        <f>VLOOKUP(VALUE(A4117),'REGIÕES DE SAÚDE E SEUS MUNICÍP'!$A$4:$C$5569,3,0)</f>
        <v>CRS 14 Santa Rosa</v>
      </c>
      <c r="F4117" t="str">
        <f>VLOOKUP(G4117,'REGIÕES DE SAÚDE E SEUS MUNICÍP'!$A$4:$D$5569,4,0)</f>
        <v>Tuparendi</v>
      </c>
      <c r="G4117">
        <f>VLOOKUP(VALUE(A4117),'REGIÕES DE SAÚDE E SEUS MUNICÍP'!$A$4:$A$5569,1,0)</f>
        <v>432230</v>
      </c>
      <c r="H4117" t="str">
        <f t="shared" si="256"/>
        <v>Mesmo município</v>
      </c>
      <c r="I4117" s="17" t="e">
        <f>VLOOKUP(C4117,'REGIÕES DE SAÚDE E SEUS MUNICÍP'!$C$4:$C$5569,1,0)</f>
        <v>#N/A</v>
      </c>
      <c r="J4117" t="e">
        <f t="shared" si="257"/>
        <v>#VALUE!</v>
      </c>
      <c r="K4117" t="str">
        <f t="shared" si="258"/>
        <v>Regiões semelhantes</v>
      </c>
      <c r="L4117" t="str">
        <f t="shared" si="259"/>
        <v>igual</v>
      </c>
    </row>
    <row r="4118" spans="1:12" x14ac:dyDescent="0.25">
      <c r="A4118" t="s">
        <v>8217</v>
      </c>
      <c r="B4118" t="s">
        <v>6719</v>
      </c>
      <c r="C4118" t="s">
        <v>9011</v>
      </c>
      <c r="D4118" t="s">
        <v>10909</v>
      </c>
      <c r="E4118" t="str">
        <f>VLOOKUP(VALUE(A4118),'REGIÕES DE SAÚDE E SEUS MUNICÍP'!$A$4:$C$5569,3,0)</f>
        <v>CRS 14 Santa Rosa</v>
      </c>
      <c r="F4118" t="str">
        <f>VLOOKUP(G4118,'REGIÕES DE SAÚDE E SEUS MUNICÍP'!$A$4:$D$5569,4,0)</f>
        <v>Senador Salgado Filho</v>
      </c>
      <c r="G4118">
        <f>VLOOKUP(VALUE(A4118),'REGIÕES DE SAÚDE E SEUS MUNICÍP'!$A$4:$A$5569,1,0)</f>
        <v>432032</v>
      </c>
      <c r="H4118" t="str">
        <f t="shared" si="256"/>
        <v>Mesmo município</v>
      </c>
      <c r="I4118" s="17" t="e">
        <f>VLOOKUP(C4118,'REGIÕES DE SAÚDE E SEUS MUNICÍP'!$C$4:$C$5569,1,0)</f>
        <v>#N/A</v>
      </c>
      <c r="J4118" t="e">
        <f t="shared" si="257"/>
        <v>#VALUE!</v>
      </c>
      <c r="K4118" t="str">
        <f t="shared" si="258"/>
        <v>Regiões semelhantes</v>
      </c>
      <c r="L4118" t="str">
        <f t="shared" si="259"/>
        <v>igual</v>
      </c>
    </row>
    <row r="4119" spans="1:12" x14ac:dyDescent="0.25">
      <c r="A4119" t="s">
        <v>723</v>
      </c>
      <c r="B4119" t="s">
        <v>6719</v>
      </c>
      <c r="C4119" t="s">
        <v>9011</v>
      </c>
      <c r="D4119" t="s">
        <v>10719</v>
      </c>
      <c r="E4119" t="str">
        <f>VLOOKUP(VALUE(A4119),'REGIÕES DE SAÚDE E SEUS MUNICÍP'!$A$4:$C$5569,3,0)</f>
        <v>CRS 14 Santa Rosa</v>
      </c>
      <c r="F4119" t="str">
        <f>VLOOKUP(G4119,'REGIÕES DE SAÚDE E SEUS MUNICÍP'!$A$4:$D$5569,4,0)</f>
        <v>Doutor Maurício Cardoso</v>
      </c>
      <c r="G4119">
        <f>VLOOKUP(VALUE(A4119),'REGIÕES DE SAÚDE E SEUS MUNICÍP'!$A$4:$A$5569,1,0)</f>
        <v>430673</v>
      </c>
      <c r="H4119" t="str">
        <f t="shared" si="256"/>
        <v>Mesmo município</v>
      </c>
      <c r="I4119" s="17" t="e">
        <f>VLOOKUP(C4119,'REGIÕES DE SAÚDE E SEUS MUNICÍP'!$C$4:$C$5569,1,0)</f>
        <v>#N/A</v>
      </c>
      <c r="J4119" t="e">
        <f t="shared" si="257"/>
        <v>#VALUE!</v>
      </c>
      <c r="K4119" t="str">
        <f t="shared" si="258"/>
        <v>Regiões semelhantes</v>
      </c>
      <c r="L4119" t="str">
        <f t="shared" si="259"/>
        <v>igual</v>
      </c>
    </row>
    <row r="4120" spans="1:12" x14ac:dyDescent="0.25">
      <c r="A4120" t="s">
        <v>3605</v>
      </c>
      <c r="B4120" t="s">
        <v>6719</v>
      </c>
      <c r="C4120" t="s">
        <v>9011</v>
      </c>
      <c r="D4120" t="s">
        <v>3647</v>
      </c>
      <c r="E4120" t="str">
        <f>VLOOKUP(VALUE(A4120),'REGIÕES DE SAÚDE E SEUS MUNICÍP'!$A$4:$C$5569,3,0)</f>
        <v>CRS 14 Santa Rosa</v>
      </c>
      <c r="F4120" t="str">
        <f>VLOOKUP(G4120,'REGIÕES DE SAÚDE E SEUS MUNICÍP'!$A$4:$D$5569,4,0)</f>
        <v>Giruá</v>
      </c>
      <c r="G4120">
        <f>VLOOKUP(VALUE(A4120),'REGIÕES DE SAÚDE E SEUS MUNICÍP'!$A$4:$A$5569,1,0)</f>
        <v>430900</v>
      </c>
      <c r="H4120" t="str">
        <f t="shared" si="256"/>
        <v>Mesmo município</v>
      </c>
      <c r="I4120" s="17" t="e">
        <f>VLOOKUP(C4120,'REGIÕES DE SAÚDE E SEUS MUNICÍP'!$C$4:$C$5569,1,0)</f>
        <v>#N/A</v>
      </c>
      <c r="J4120" t="e">
        <f t="shared" si="257"/>
        <v>#VALUE!</v>
      </c>
      <c r="K4120" t="str">
        <f t="shared" si="258"/>
        <v>Regiões semelhantes</v>
      </c>
      <c r="L4120" t="str">
        <f t="shared" si="259"/>
        <v>igual</v>
      </c>
    </row>
    <row r="4121" spans="1:12" x14ac:dyDescent="0.25">
      <c r="A4121" t="s">
        <v>8352</v>
      </c>
      <c r="B4121" t="s">
        <v>6719</v>
      </c>
      <c r="C4121" t="s">
        <v>9011</v>
      </c>
      <c r="D4121" t="s">
        <v>3535</v>
      </c>
      <c r="E4121" t="str">
        <f>VLOOKUP(VALUE(A4121),'REGIÕES DE SAÚDE E SEUS MUNICÍP'!$A$4:$C$5569,3,0)</f>
        <v>CRS 14 Santa Rosa</v>
      </c>
      <c r="F4121" t="str">
        <f>VLOOKUP(G4121,'REGIÕES DE SAÚDE E SEUS MUNICÍP'!$A$4:$D$5569,4,0)</f>
        <v>Independência</v>
      </c>
      <c r="G4121">
        <f>VLOOKUP(VALUE(A4121),'REGIÕES DE SAÚDE E SEUS MUNICÍP'!$A$4:$A$5569,1,0)</f>
        <v>431040</v>
      </c>
      <c r="H4121" t="str">
        <f t="shared" si="256"/>
        <v>Mesmo município</v>
      </c>
      <c r="I4121" s="17" t="e">
        <f>VLOOKUP(C4121,'REGIÕES DE SAÚDE E SEUS MUNICÍP'!$C$4:$C$5569,1,0)</f>
        <v>#N/A</v>
      </c>
      <c r="J4121" t="e">
        <f t="shared" si="257"/>
        <v>#VALUE!</v>
      </c>
      <c r="K4121" t="str">
        <f t="shared" si="258"/>
        <v>Regiões semelhantes</v>
      </c>
      <c r="L4121" t="str">
        <f t="shared" si="259"/>
        <v>igual</v>
      </c>
    </row>
    <row r="4122" spans="1:12" x14ac:dyDescent="0.25">
      <c r="A4122" t="s">
        <v>5155</v>
      </c>
      <c r="B4122" t="s">
        <v>6719</v>
      </c>
      <c r="C4122" t="s">
        <v>9011</v>
      </c>
      <c r="D4122" t="s">
        <v>10953</v>
      </c>
      <c r="E4122" t="str">
        <f>VLOOKUP(VALUE(A4122),'REGIÕES DE SAÚDE E SEUS MUNICÍP'!$A$4:$C$5569,3,0)</f>
        <v>CRS 14 Santa Rosa</v>
      </c>
      <c r="F4122" t="str">
        <f>VLOOKUP(G4122,'REGIÕES DE SAÚDE E SEUS MUNICÍP'!$A$4:$D$5569,4,0)</f>
        <v>Nova Candelária</v>
      </c>
      <c r="G4122">
        <f>VLOOKUP(VALUE(A4122),'REGIÕES DE SAÚDE E SEUS MUNICÍP'!$A$4:$A$5569,1,0)</f>
        <v>431301</v>
      </c>
      <c r="H4122" t="str">
        <f t="shared" si="256"/>
        <v>Mesmo município</v>
      </c>
      <c r="I4122" s="17" t="e">
        <f>VLOOKUP(C4122,'REGIÕES DE SAÚDE E SEUS MUNICÍP'!$C$4:$C$5569,1,0)</f>
        <v>#N/A</v>
      </c>
      <c r="J4122" t="e">
        <f t="shared" si="257"/>
        <v>#VALUE!</v>
      </c>
      <c r="K4122" t="str">
        <f t="shared" si="258"/>
        <v>Regiões semelhantes</v>
      </c>
      <c r="L4122" t="str">
        <f t="shared" si="259"/>
        <v>igual</v>
      </c>
    </row>
    <row r="4123" spans="1:12" x14ac:dyDescent="0.25">
      <c r="A4123" t="s">
        <v>8936</v>
      </c>
      <c r="B4123" t="s">
        <v>6719</v>
      </c>
      <c r="C4123" t="s">
        <v>9011</v>
      </c>
      <c r="D4123" t="s">
        <v>2465</v>
      </c>
      <c r="E4123" t="str">
        <f>VLOOKUP(VALUE(A4123),'REGIÕES DE SAÚDE E SEUS MUNICÍP'!$A$4:$C$5569,3,0)</f>
        <v>CRS 14 Santa Rosa</v>
      </c>
      <c r="F4123" t="str">
        <f>VLOOKUP(G4123,'REGIÕES DE SAÚDE E SEUS MUNICÍP'!$A$4:$D$5569,4,0)</f>
        <v>Novo Machado</v>
      </c>
      <c r="G4123">
        <f>VLOOKUP(VALUE(A4123),'REGIÕES DE SAÚDE E SEUS MUNICÍP'!$A$4:$A$5569,1,0)</f>
        <v>431342</v>
      </c>
      <c r="H4123" t="str">
        <f t="shared" si="256"/>
        <v>Mesmo município</v>
      </c>
      <c r="I4123" s="17" t="e">
        <f>VLOOKUP(C4123,'REGIÕES DE SAÚDE E SEUS MUNICÍP'!$C$4:$C$5569,1,0)</f>
        <v>#N/A</v>
      </c>
      <c r="J4123" t="e">
        <f t="shared" si="257"/>
        <v>#VALUE!</v>
      </c>
      <c r="K4123" t="str">
        <f t="shared" si="258"/>
        <v>Regiões semelhantes</v>
      </c>
      <c r="L4123" t="str">
        <f t="shared" si="259"/>
        <v>igual</v>
      </c>
    </row>
    <row r="4124" spans="1:12" x14ac:dyDescent="0.25">
      <c r="A4124" t="s">
        <v>9363</v>
      </c>
      <c r="B4124" t="s">
        <v>6719</v>
      </c>
      <c r="C4124" t="s">
        <v>9011</v>
      </c>
      <c r="D4124" t="s">
        <v>8539</v>
      </c>
      <c r="E4124" t="str">
        <f>VLOOKUP(VALUE(A4124),'REGIÕES DE SAÚDE E SEUS MUNICÍP'!$A$4:$C$5569,3,0)</f>
        <v>CRS 14 Santa Rosa</v>
      </c>
      <c r="F4124" t="str">
        <f>VLOOKUP(G4124,'REGIÕES DE SAÚDE E SEUS MUNICÍP'!$A$4:$D$5569,4,0)</f>
        <v>Horizontina</v>
      </c>
      <c r="G4124">
        <f>VLOOKUP(VALUE(A4124),'REGIÕES DE SAÚDE E SEUS MUNICÍP'!$A$4:$A$5569,1,0)</f>
        <v>430960</v>
      </c>
      <c r="H4124" t="str">
        <f t="shared" si="256"/>
        <v>Mesmo município</v>
      </c>
      <c r="I4124" s="17" t="e">
        <f>VLOOKUP(C4124,'REGIÕES DE SAÚDE E SEUS MUNICÍP'!$C$4:$C$5569,1,0)</f>
        <v>#N/A</v>
      </c>
      <c r="J4124" t="e">
        <f t="shared" si="257"/>
        <v>#VALUE!</v>
      </c>
      <c r="K4124" t="str">
        <f t="shared" si="258"/>
        <v>Regiões semelhantes</v>
      </c>
      <c r="L4124" t="str">
        <f t="shared" si="259"/>
        <v>igual</v>
      </c>
    </row>
    <row r="4125" spans="1:12" x14ac:dyDescent="0.25">
      <c r="A4125" t="s">
        <v>3624</v>
      </c>
      <c r="B4125" t="s">
        <v>6719</v>
      </c>
      <c r="C4125" t="s">
        <v>9011</v>
      </c>
      <c r="D4125" t="s">
        <v>11021</v>
      </c>
      <c r="E4125" t="str">
        <f>VLOOKUP(VALUE(A4125),'REGIÕES DE SAÚDE E SEUS MUNICÍP'!$A$4:$C$5569,3,0)</f>
        <v>CRS 14 Santa Rosa</v>
      </c>
      <c r="F4125" t="str">
        <f>VLOOKUP(G4125,'REGIÕES DE SAÚDE E SEUS MUNICÍP'!$A$4:$D$5569,4,0)</f>
        <v>Porto Lucena</v>
      </c>
      <c r="G4125">
        <f>VLOOKUP(VALUE(A4125),'REGIÕES DE SAÚDE E SEUS MUNICÍP'!$A$4:$A$5569,1,0)</f>
        <v>431500</v>
      </c>
      <c r="H4125" t="str">
        <f t="shared" si="256"/>
        <v>Mesmo município</v>
      </c>
      <c r="I4125" s="17" t="e">
        <f>VLOOKUP(C4125,'REGIÕES DE SAÚDE E SEUS MUNICÍP'!$C$4:$C$5569,1,0)</f>
        <v>#N/A</v>
      </c>
      <c r="J4125" t="e">
        <f t="shared" si="257"/>
        <v>#VALUE!</v>
      </c>
      <c r="K4125" t="str">
        <f t="shared" si="258"/>
        <v>Regiões semelhantes</v>
      </c>
      <c r="L4125" t="str">
        <f t="shared" si="259"/>
        <v>igual</v>
      </c>
    </row>
    <row r="4126" spans="1:12" x14ac:dyDescent="0.25">
      <c r="A4126" t="s">
        <v>9706</v>
      </c>
      <c r="B4126" t="s">
        <v>6719</v>
      </c>
      <c r="C4126" t="s">
        <v>9011</v>
      </c>
      <c r="D4126" t="s">
        <v>2906</v>
      </c>
      <c r="E4126" t="str">
        <f>VLOOKUP(VALUE(A4126),'REGIÕES DE SAÚDE E SEUS MUNICÍP'!$A$4:$C$5569,3,0)</f>
        <v>CRS 14 Santa Rosa</v>
      </c>
      <c r="F4126" t="str">
        <f>VLOOKUP(G4126,'REGIÕES DE SAÚDE E SEUS MUNICÍP'!$A$4:$D$5569,4,0)</f>
        <v>Porto Mauá</v>
      </c>
      <c r="G4126">
        <f>VLOOKUP(VALUE(A4126),'REGIÕES DE SAÚDE E SEUS MUNICÍP'!$A$4:$A$5569,1,0)</f>
        <v>431505</v>
      </c>
      <c r="H4126" t="str">
        <f t="shared" si="256"/>
        <v>Mesmo município</v>
      </c>
      <c r="I4126" s="17" t="e">
        <f>VLOOKUP(C4126,'REGIÕES DE SAÚDE E SEUS MUNICÍP'!$C$4:$C$5569,1,0)</f>
        <v>#N/A</v>
      </c>
      <c r="J4126" t="e">
        <f t="shared" si="257"/>
        <v>#VALUE!</v>
      </c>
      <c r="K4126" t="str">
        <f t="shared" si="258"/>
        <v>Regiões semelhantes</v>
      </c>
      <c r="L4126" t="str">
        <f t="shared" si="259"/>
        <v>igual</v>
      </c>
    </row>
    <row r="4127" spans="1:12" x14ac:dyDescent="0.25">
      <c r="A4127" t="s">
        <v>10585</v>
      </c>
      <c r="B4127" t="s">
        <v>6719</v>
      </c>
      <c r="C4127" t="s">
        <v>9011</v>
      </c>
      <c r="D4127" t="s">
        <v>2607</v>
      </c>
      <c r="E4127" t="str">
        <f>VLOOKUP(VALUE(A4127),'REGIÕES DE SAÚDE E SEUS MUNICÍP'!$A$4:$C$5569,3,0)</f>
        <v>CRS 14 Santa Rosa</v>
      </c>
      <c r="F4127" t="str">
        <f>VLOOKUP(G4127,'REGIÕES DE SAÚDE E SEUS MUNICÍP'!$A$4:$D$5569,4,0)</f>
        <v>Porto Vera Cruz</v>
      </c>
      <c r="G4127">
        <f>VLOOKUP(VALUE(A4127),'REGIÕES DE SAÚDE E SEUS MUNICÍP'!$A$4:$A$5569,1,0)</f>
        <v>431507</v>
      </c>
      <c r="H4127" t="str">
        <f t="shared" si="256"/>
        <v>Mesmo município</v>
      </c>
      <c r="I4127" s="17" t="e">
        <f>VLOOKUP(C4127,'REGIÕES DE SAÚDE E SEUS MUNICÍP'!$C$4:$C$5569,1,0)</f>
        <v>#N/A</v>
      </c>
      <c r="J4127" t="e">
        <f t="shared" si="257"/>
        <v>#VALUE!</v>
      </c>
      <c r="K4127" t="str">
        <f t="shared" si="258"/>
        <v>Regiões semelhantes</v>
      </c>
      <c r="L4127" t="str">
        <f t="shared" si="259"/>
        <v>igual</v>
      </c>
    </row>
    <row r="4128" spans="1:12" x14ac:dyDescent="0.25">
      <c r="A4128" t="s">
        <v>8325</v>
      </c>
      <c r="B4128" t="s">
        <v>6719</v>
      </c>
      <c r="C4128" t="s">
        <v>9011</v>
      </c>
      <c r="D4128" t="s">
        <v>7060</v>
      </c>
      <c r="E4128" t="str">
        <f>VLOOKUP(VALUE(A4128),'REGIÕES DE SAÚDE E SEUS MUNICÍP'!$A$4:$C$5569,3,0)</f>
        <v>CRS 14 Santa Rosa</v>
      </c>
      <c r="F4128" t="str">
        <f>VLOOKUP(G4128,'REGIÕES DE SAÚDE E SEUS MUNICÍP'!$A$4:$D$5569,4,0)</f>
        <v>Santa Rosa</v>
      </c>
      <c r="G4128">
        <f>VLOOKUP(VALUE(A4128),'REGIÕES DE SAÚDE E SEUS MUNICÍP'!$A$4:$A$5569,1,0)</f>
        <v>431720</v>
      </c>
      <c r="H4128" t="str">
        <f t="shared" si="256"/>
        <v>Mesmo município</v>
      </c>
      <c r="I4128" s="17" t="e">
        <f>VLOOKUP(C4128,'REGIÕES DE SAÚDE E SEUS MUNICÍP'!$C$4:$C$5569,1,0)</f>
        <v>#N/A</v>
      </c>
      <c r="J4128" t="e">
        <f t="shared" si="257"/>
        <v>#VALUE!</v>
      </c>
      <c r="K4128" t="str">
        <f t="shared" si="258"/>
        <v>Regiões semelhantes</v>
      </c>
      <c r="L4128" t="str">
        <f t="shared" si="259"/>
        <v>igual</v>
      </c>
    </row>
    <row r="4129" spans="1:12" x14ac:dyDescent="0.25">
      <c r="A4129" t="s">
        <v>7130</v>
      </c>
      <c r="B4129" t="s">
        <v>6719</v>
      </c>
      <c r="C4129" t="s">
        <v>9011</v>
      </c>
      <c r="D4129" t="s">
        <v>9509</v>
      </c>
      <c r="E4129" t="str">
        <f>VLOOKUP(VALUE(A4129),'REGIÕES DE SAÚDE E SEUS MUNICÍP'!$A$4:$C$5569,3,0)</f>
        <v>CRS 14 Santa Rosa</v>
      </c>
      <c r="F4129" t="str">
        <f>VLOOKUP(G4129,'REGIÕES DE SAÚDE E SEUS MUNICÍP'!$A$4:$D$5569,4,0)</f>
        <v>São José do Inhacorá</v>
      </c>
      <c r="G4129">
        <f>VLOOKUP(VALUE(A4129),'REGIÕES DE SAÚDE E SEUS MUNICÍP'!$A$4:$A$5569,1,0)</f>
        <v>431849</v>
      </c>
      <c r="H4129" t="str">
        <f t="shared" si="256"/>
        <v>Mesmo município</v>
      </c>
      <c r="I4129" s="17" t="e">
        <f>VLOOKUP(C4129,'REGIÕES DE SAÚDE E SEUS MUNICÍP'!$C$4:$C$5569,1,0)</f>
        <v>#N/A</v>
      </c>
      <c r="J4129" t="e">
        <f t="shared" si="257"/>
        <v>#VALUE!</v>
      </c>
      <c r="K4129" t="str">
        <f t="shared" si="258"/>
        <v>Regiões semelhantes</v>
      </c>
      <c r="L4129" t="str">
        <f t="shared" si="259"/>
        <v>igual</v>
      </c>
    </row>
    <row r="4130" spans="1:12" x14ac:dyDescent="0.25">
      <c r="A4130" t="s">
        <v>10747</v>
      </c>
      <c r="B4130" t="s">
        <v>6719</v>
      </c>
      <c r="C4130" t="s">
        <v>9011</v>
      </c>
      <c r="D4130" t="s">
        <v>2492</v>
      </c>
      <c r="E4130" t="str">
        <f>VLOOKUP(VALUE(A4130),'REGIÕES DE SAÚDE E SEUS MUNICÍP'!$A$4:$C$5569,3,0)</f>
        <v>CRS 14 Santa Rosa</v>
      </c>
      <c r="F4130" t="str">
        <f>VLOOKUP(G4130,'REGIÕES DE SAÚDE E SEUS MUNICÍP'!$A$4:$D$5569,4,0)</f>
        <v>São Paulo das Missões</v>
      </c>
      <c r="G4130">
        <f>VLOOKUP(VALUE(A4130),'REGIÕES DE SAÚDE E SEUS MUNICÍP'!$A$4:$A$5569,1,0)</f>
        <v>431930</v>
      </c>
      <c r="H4130" t="str">
        <f t="shared" si="256"/>
        <v>Mesmo município</v>
      </c>
      <c r="I4130" s="17" t="e">
        <f>VLOOKUP(C4130,'REGIÕES DE SAÚDE E SEUS MUNICÍP'!$C$4:$C$5569,1,0)</f>
        <v>#N/A</v>
      </c>
      <c r="J4130" t="e">
        <f t="shared" si="257"/>
        <v>#VALUE!</v>
      </c>
      <c r="K4130" t="str">
        <f t="shared" si="258"/>
        <v>Regiões semelhantes</v>
      </c>
      <c r="L4130" t="str">
        <f t="shared" si="259"/>
        <v>igual</v>
      </c>
    </row>
    <row r="4131" spans="1:12" x14ac:dyDescent="0.25">
      <c r="A4131" t="s">
        <v>1268</v>
      </c>
      <c r="B4131" t="s">
        <v>6719</v>
      </c>
      <c r="C4131" t="s">
        <v>9011</v>
      </c>
      <c r="D4131" t="s">
        <v>5997</v>
      </c>
      <c r="E4131" t="str">
        <f>VLOOKUP(VALUE(A4131),'REGIÕES DE SAÚDE E SEUS MUNICÍP'!$A$4:$C$5569,3,0)</f>
        <v>CRS 14 Santa Rosa</v>
      </c>
      <c r="F4131" t="str">
        <f>VLOOKUP(G4131,'REGIÕES DE SAÚDE E SEUS MUNICÍP'!$A$4:$D$5569,4,0)</f>
        <v>Alecrim</v>
      </c>
      <c r="G4131">
        <f>VLOOKUP(VALUE(A4131),'REGIÕES DE SAÚDE E SEUS MUNICÍP'!$A$4:$A$5569,1,0)</f>
        <v>430030</v>
      </c>
      <c r="H4131" t="str">
        <f t="shared" si="256"/>
        <v>Mesmo município</v>
      </c>
      <c r="I4131" s="17" t="e">
        <f>VLOOKUP(C4131,'REGIÕES DE SAÚDE E SEUS MUNICÍP'!$C$4:$C$5569,1,0)</f>
        <v>#N/A</v>
      </c>
      <c r="J4131" t="e">
        <f t="shared" si="257"/>
        <v>#VALUE!</v>
      </c>
      <c r="K4131" t="str">
        <f t="shared" si="258"/>
        <v>Regiões semelhantes</v>
      </c>
      <c r="L4131" t="str">
        <f t="shared" si="259"/>
        <v>igual</v>
      </c>
    </row>
    <row r="4132" spans="1:12" x14ac:dyDescent="0.25">
      <c r="A4132" t="s">
        <v>3800</v>
      </c>
      <c r="B4132" t="s">
        <v>6719</v>
      </c>
      <c r="C4132" t="s">
        <v>9011</v>
      </c>
      <c r="D4132" t="s">
        <v>10656</v>
      </c>
      <c r="E4132" t="str">
        <f>VLOOKUP(VALUE(A4132),'REGIÕES DE SAÚDE E SEUS MUNICÍP'!$A$4:$C$5569,3,0)</f>
        <v>CRS 14 Santa Rosa</v>
      </c>
      <c r="F4132" t="str">
        <f>VLOOKUP(G4132,'REGIÕES DE SAÚDE E SEUS MUNICÍP'!$A$4:$D$5569,4,0)</f>
        <v>Alegria</v>
      </c>
      <c r="G4132">
        <f>VLOOKUP(VALUE(A4132),'REGIÕES DE SAÚDE E SEUS MUNICÍP'!$A$4:$A$5569,1,0)</f>
        <v>430045</v>
      </c>
      <c r="H4132" t="str">
        <f t="shared" si="256"/>
        <v>Mesmo município</v>
      </c>
      <c r="I4132" s="17" t="e">
        <f>VLOOKUP(C4132,'REGIÕES DE SAÚDE E SEUS MUNICÍP'!$C$4:$C$5569,1,0)</f>
        <v>#N/A</v>
      </c>
      <c r="J4132" t="e">
        <f t="shared" si="257"/>
        <v>#VALUE!</v>
      </c>
      <c r="K4132" t="str">
        <f t="shared" si="258"/>
        <v>diferente</v>
      </c>
      <c r="L4132" t="str">
        <f t="shared" si="259"/>
        <v>igual</v>
      </c>
    </row>
    <row r="4133" spans="1:12" x14ac:dyDescent="0.25">
      <c r="A4133" t="s">
        <v>2900</v>
      </c>
      <c r="B4133" t="s">
        <v>6719</v>
      </c>
      <c r="C4133" t="s">
        <v>5789</v>
      </c>
      <c r="D4133" t="s">
        <v>8106</v>
      </c>
      <c r="E4133" t="str">
        <f>VLOOKUP(VALUE(A4133),'REGIÕES DE SAÚDE E SEUS MUNICÍP'!$A$4:$C$5569,3,0)</f>
        <v>CRS 19 Frederico Westphalen</v>
      </c>
      <c r="F4133" t="str">
        <f>VLOOKUP(G4133,'REGIÕES DE SAÚDE E SEUS MUNICÍP'!$A$4:$D$5569,4,0)</f>
        <v>Ametista do Sul</v>
      </c>
      <c r="G4133">
        <f>VLOOKUP(VALUE(A4133),'REGIÕES DE SAÚDE E SEUS MUNICÍP'!$A$4:$A$5569,1,0)</f>
        <v>430064</v>
      </c>
      <c r="H4133" t="str">
        <f t="shared" si="256"/>
        <v>Mesmo município</v>
      </c>
      <c r="I4133" s="17" t="e">
        <f>VLOOKUP(C4133,'REGIÕES DE SAÚDE E SEUS MUNICÍP'!$C$4:$C$5569,1,0)</f>
        <v>#N/A</v>
      </c>
      <c r="J4133" t="e">
        <f t="shared" si="257"/>
        <v>#VALUE!</v>
      </c>
      <c r="K4133" t="str">
        <f t="shared" si="258"/>
        <v>Regiões semelhantes</v>
      </c>
      <c r="L4133" t="str">
        <f t="shared" si="259"/>
        <v>diferente</v>
      </c>
    </row>
    <row r="4134" spans="1:12" x14ac:dyDescent="0.25">
      <c r="A4134" t="s">
        <v>6780</v>
      </c>
      <c r="B4134" t="s">
        <v>6719</v>
      </c>
      <c r="C4134" t="s">
        <v>5789</v>
      </c>
      <c r="D4134" t="s">
        <v>9317</v>
      </c>
      <c r="E4134" t="str">
        <f>VLOOKUP(VALUE(A4134),'REGIÕES DE SAÚDE E SEUS MUNICÍP'!$A$4:$C$5569,3,0)</f>
        <v>CRS 19 Frederico Westphalen</v>
      </c>
      <c r="F4134" t="str">
        <f>VLOOKUP(G4134,'REGIÕES DE SAÚDE E SEUS MUNICÍP'!$A$4:$D$5569,4,0)</f>
        <v>Alpestre</v>
      </c>
      <c r="G4134">
        <f>VLOOKUP(VALUE(A4134),'REGIÕES DE SAÚDE E SEUS MUNICÍP'!$A$4:$A$5569,1,0)</f>
        <v>430050</v>
      </c>
      <c r="H4134" t="str">
        <f t="shared" si="256"/>
        <v>Mesmo município</v>
      </c>
      <c r="I4134" s="17" t="e">
        <f>VLOOKUP(C4134,'REGIÕES DE SAÚDE E SEUS MUNICÍP'!$C$4:$C$5569,1,0)</f>
        <v>#N/A</v>
      </c>
      <c r="J4134" t="e">
        <f t="shared" si="257"/>
        <v>#VALUE!</v>
      </c>
      <c r="K4134" t="str">
        <f t="shared" si="258"/>
        <v>Regiões semelhantes</v>
      </c>
      <c r="L4134" t="str">
        <f t="shared" si="259"/>
        <v>igual</v>
      </c>
    </row>
    <row r="4135" spans="1:12" x14ac:dyDescent="0.25">
      <c r="A4135" t="s">
        <v>7095</v>
      </c>
      <c r="B4135" t="s">
        <v>6719</v>
      </c>
      <c r="C4135" t="s">
        <v>5789</v>
      </c>
      <c r="D4135" t="s">
        <v>480</v>
      </c>
      <c r="E4135" t="str">
        <f>VLOOKUP(VALUE(A4135),'REGIÕES DE SAÚDE E SEUS MUNICÍP'!$A$4:$C$5569,3,0)</f>
        <v>CRS 19 Frederico Westphalen</v>
      </c>
      <c r="F4135" t="str">
        <f>VLOOKUP(G4135,'REGIÕES DE SAÚDE E SEUS MUNICÍP'!$A$4:$D$5569,4,0)</f>
        <v>Planalto</v>
      </c>
      <c r="G4135">
        <f>VLOOKUP(VALUE(A4135),'REGIÕES DE SAÚDE E SEUS MUNICÍP'!$A$4:$A$5569,1,0)</f>
        <v>431470</v>
      </c>
      <c r="H4135" t="str">
        <f t="shared" si="256"/>
        <v>Mesmo município</v>
      </c>
      <c r="I4135" s="17" t="e">
        <f>VLOOKUP(C4135,'REGIÕES DE SAÚDE E SEUS MUNICÍP'!$C$4:$C$5569,1,0)</f>
        <v>#N/A</v>
      </c>
      <c r="J4135" t="e">
        <f t="shared" si="257"/>
        <v>#VALUE!</v>
      </c>
      <c r="K4135" t="str">
        <f t="shared" si="258"/>
        <v>Regiões semelhantes</v>
      </c>
      <c r="L4135" t="str">
        <f t="shared" si="259"/>
        <v>igual</v>
      </c>
    </row>
    <row r="4136" spans="1:12" x14ac:dyDescent="0.25">
      <c r="A4136" t="s">
        <v>4912</v>
      </c>
      <c r="B4136" t="s">
        <v>6719</v>
      </c>
      <c r="C4136" t="s">
        <v>5789</v>
      </c>
      <c r="D4136" t="s">
        <v>5405</v>
      </c>
      <c r="E4136" t="str">
        <f>VLOOKUP(VALUE(A4136),'REGIÕES DE SAÚDE E SEUS MUNICÍP'!$A$4:$C$5569,3,0)</f>
        <v>CRS 19 Frederico Westphalen</v>
      </c>
      <c r="F4136" t="str">
        <f>VLOOKUP(G4136,'REGIÕES DE SAÚDE E SEUS MUNICÍP'!$A$4:$D$5569,4,0)</f>
        <v>Barra do Guarita</v>
      </c>
      <c r="G4136">
        <f>VLOOKUP(VALUE(A4136),'REGIÕES DE SAÚDE E SEUS MUNICÍP'!$A$4:$A$5569,1,0)</f>
        <v>430185</v>
      </c>
      <c r="H4136" t="str">
        <f t="shared" si="256"/>
        <v>Mesmo município</v>
      </c>
      <c r="I4136" s="17" t="e">
        <f>VLOOKUP(C4136,'REGIÕES DE SAÚDE E SEUS MUNICÍP'!$C$4:$C$5569,1,0)</f>
        <v>#N/A</v>
      </c>
      <c r="J4136" t="e">
        <f t="shared" si="257"/>
        <v>#VALUE!</v>
      </c>
      <c r="K4136" t="str">
        <f t="shared" si="258"/>
        <v>Regiões semelhantes</v>
      </c>
      <c r="L4136" t="str">
        <f t="shared" si="259"/>
        <v>igual</v>
      </c>
    </row>
    <row r="4137" spans="1:12" x14ac:dyDescent="0.25">
      <c r="A4137" t="s">
        <v>9164</v>
      </c>
      <c r="B4137" t="s">
        <v>6719</v>
      </c>
      <c r="C4137" t="s">
        <v>5789</v>
      </c>
      <c r="D4137" t="s">
        <v>942</v>
      </c>
      <c r="E4137" t="str">
        <f>VLOOKUP(VALUE(A4137),'REGIÕES DE SAÚDE E SEUS MUNICÍP'!$A$4:$C$5569,3,0)</f>
        <v>CRS 19 Frederico Westphalen</v>
      </c>
      <c r="F4137" t="str">
        <f>VLOOKUP(G4137,'REGIÕES DE SAÚDE E SEUS MUNICÍP'!$A$4:$D$5569,4,0)</f>
        <v>Bom Progresso</v>
      </c>
      <c r="G4137">
        <f>VLOOKUP(VALUE(A4137),'REGIÕES DE SAÚDE E SEUS MUNICÍP'!$A$4:$A$5569,1,0)</f>
        <v>430237</v>
      </c>
      <c r="H4137" t="str">
        <f t="shared" si="256"/>
        <v>Mesmo município</v>
      </c>
      <c r="I4137" s="17" t="e">
        <f>VLOOKUP(C4137,'REGIÕES DE SAÚDE E SEUS MUNICÍP'!$C$4:$C$5569,1,0)</f>
        <v>#N/A</v>
      </c>
      <c r="J4137" t="e">
        <f t="shared" si="257"/>
        <v>#VALUE!</v>
      </c>
      <c r="K4137" t="str">
        <f t="shared" si="258"/>
        <v>Regiões semelhantes</v>
      </c>
      <c r="L4137" t="str">
        <f t="shared" si="259"/>
        <v>igual</v>
      </c>
    </row>
    <row r="4138" spans="1:12" x14ac:dyDescent="0.25">
      <c r="A4138" t="s">
        <v>6174</v>
      </c>
      <c r="B4138" t="s">
        <v>6719</v>
      </c>
      <c r="C4138" t="s">
        <v>5789</v>
      </c>
      <c r="D4138" t="s">
        <v>9878</v>
      </c>
      <c r="E4138" t="str">
        <f>VLOOKUP(VALUE(A4138),'REGIÕES DE SAÚDE E SEUS MUNICÍP'!$A$4:$C$5569,3,0)</f>
        <v>CRS 19 Frederico Westphalen</v>
      </c>
      <c r="F4138" t="str">
        <f>VLOOKUP(G4138,'REGIÕES DE SAÚDE E SEUS MUNICÍP'!$A$4:$D$5569,4,0)</f>
        <v>Taquaruçu do Sul</v>
      </c>
      <c r="G4138">
        <f>VLOOKUP(VALUE(A4138),'REGIÕES DE SAÚDE E SEUS MUNICÍP'!$A$4:$A$5569,1,0)</f>
        <v>432132</v>
      </c>
      <c r="H4138" t="str">
        <f t="shared" si="256"/>
        <v>Mesmo município</v>
      </c>
      <c r="I4138" s="17" t="e">
        <f>VLOOKUP(C4138,'REGIÕES DE SAÚDE E SEUS MUNICÍP'!$C$4:$C$5569,1,0)</f>
        <v>#N/A</v>
      </c>
      <c r="J4138" t="e">
        <f t="shared" si="257"/>
        <v>#VALUE!</v>
      </c>
      <c r="K4138" t="str">
        <f t="shared" si="258"/>
        <v>Regiões semelhantes</v>
      </c>
      <c r="L4138" t="str">
        <f t="shared" si="259"/>
        <v>igual</v>
      </c>
    </row>
    <row r="4139" spans="1:12" x14ac:dyDescent="0.25">
      <c r="A4139" t="s">
        <v>4557</v>
      </c>
      <c r="B4139" t="s">
        <v>6719</v>
      </c>
      <c r="C4139" t="s">
        <v>5789</v>
      </c>
      <c r="D4139" t="s">
        <v>4610</v>
      </c>
      <c r="E4139" t="str">
        <f>VLOOKUP(VALUE(A4139),'REGIÕES DE SAÚDE E SEUS MUNICÍP'!$A$4:$C$5569,3,0)</f>
        <v>CRS 19 Frederico Westphalen</v>
      </c>
      <c r="F4139" t="str">
        <f>VLOOKUP(G4139,'REGIÕES DE SAÚDE E SEUS MUNICÍP'!$A$4:$D$5569,4,0)</f>
        <v>Tenente Portela</v>
      </c>
      <c r="G4139">
        <f>VLOOKUP(VALUE(A4139),'REGIÕES DE SAÚDE E SEUS MUNICÍP'!$A$4:$A$5569,1,0)</f>
        <v>432140</v>
      </c>
      <c r="H4139" t="str">
        <f t="shared" si="256"/>
        <v>Mesmo município</v>
      </c>
      <c r="I4139" s="17" t="e">
        <f>VLOOKUP(C4139,'REGIÕES DE SAÚDE E SEUS MUNICÍP'!$C$4:$C$5569,1,0)</f>
        <v>#N/A</v>
      </c>
      <c r="J4139" t="e">
        <f t="shared" si="257"/>
        <v>#VALUE!</v>
      </c>
      <c r="K4139" t="str">
        <f t="shared" si="258"/>
        <v>Regiões semelhantes</v>
      </c>
      <c r="L4139" t="str">
        <f t="shared" si="259"/>
        <v>igual</v>
      </c>
    </row>
    <row r="4140" spans="1:12" x14ac:dyDescent="0.25">
      <c r="A4140" t="s">
        <v>8618</v>
      </c>
      <c r="B4140" t="s">
        <v>6719</v>
      </c>
      <c r="C4140" t="s">
        <v>5789</v>
      </c>
      <c r="D4140" t="s">
        <v>10459</v>
      </c>
      <c r="E4140" t="str">
        <f>VLOOKUP(VALUE(A4140),'REGIÕES DE SAÚDE E SEUS MUNICÍP'!$A$4:$C$5569,3,0)</f>
        <v>CRS 19 Frederico Westphalen</v>
      </c>
      <c r="F4140" t="str">
        <f>VLOOKUP(G4140,'REGIÕES DE SAÚDE E SEUS MUNICÍP'!$A$4:$D$5569,4,0)</f>
        <v>Tiradentes do Sul</v>
      </c>
      <c r="G4140">
        <f>VLOOKUP(VALUE(A4140),'REGIÕES DE SAÚDE E SEUS MUNICÍP'!$A$4:$A$5569,1,0)</f>
        <v>432147</v>
      </c>
      <c r="H4140" t="str">
        <f t="shared" si="256"/>
        <v>Mesmo município</v>
      </c>
      <c r="I4140" s="17" t="e">
        <f>VLOOKUP(C4140,'REGIÕES DE SAÚDE E SEUS MUNICÍP'!$C$4:$C$5569,1,0)</f>
        <v>#N/A</v>
      </c>
      <c r="J4140" t="e">
        <f t="shared" si="257"/>
        <v>#VALUE!</v>
      </c>
      <c r="K4140" t="str">
        <f t="shared" si="258"/>
        <v>Regiões semelhantes</v>
      </c>
      <c r="L4140" t="str">
        <f t="shared" si="259"/>
        <v>igual</v>
      </c>
    </row>
    <row r="4141" spans="1:12" x14ac:dyDescent="0.25">
      <c r="A4141" t="s">
        <v>5739</v>
      </c>
      <c r="B4141" t="s">
        <v>6719</v>
      </c>
      <c r="C4141" t="s">
        <v>5789</v>
      </c>
      <c r="D4141" t="s">
        <v>6074</v>
      </c>
      <c r="E4141" t="str">
        <f>VLOOKUP(VALUE(A4141),'REGIÕES DE SAÚDE E SEUS MUNICÍP'!$A$4:$C$5569,3,0)</f>
        <v>CRS 19 Frederico Westphalen</v>
      </c>
      <c r="F4141" t="str">
        <f>VLOOKUP(G4141,'REGIÕES DE SAÚDE E SEUS MUNICÍP'!$A$4:$D$5569,4,0)</f>
        <v>Caiçara</v>
      </c>
      <c r="G4141">
        <f>VLOOKUP(VALUE(A4141),'REGIÕES DE SAÚDE E SEUS MUNICÍP'!$A$4:$A$5569,1,0)</f>
        <v>430340</v>
      </c>
      <c r="H4141" t="str">
        <f t="shared" si="256"/>
        <v>Mesmo município</v>
      </c>
      <c r="I4141" s="17" t="e">
        <f>VLOOKUP(C4141,'REGIÕES DE SAÚDE E SEUS MUNICÍP'!$C$4:$C$5569,1,0)</f>
        <v>#N/A</v>
      </c>
      <c r="J4141" t="e">
        <f t="shared" si="257"/>
        <v>#VALUE!</v>
      </c>
      <c r="K4141" t="str">
        <f t="shared" si="258"/>
        <v>Regiões semelhantes</v>
      </c>
      <c r="L4141" t="str">
        <f t="shared" si="259"/>
        <v>igual</v>
      </c>
    </row>
    <row r="4142" spans="1:12" x14ac:dyDescent="0.25">
      <c r="A4142" t="s">
        <v>1921</v>
      </c>
      <c r="B4142" t="s">
        <v>6719</v>
      </c>
      <c r="C4142" t="s">
        <v>5789</v>
      </c>
      <c r="D4142" t="s">
        <v>966</v>
      </c>
      <c r="E4142" t="str">
        <f>VLOOKUP(VALUE(A4142),'REGIÕES DE SAÚDE E SEUS MUNICÍP'!$A$4:$C$5569,3,0)</f>
        <v>CRS 19 Frederico Westphalen</v>
      </c>
      <c r="F4142" t="str">
        <f>VLOOKUP(G4142,'REGIÕES DE SAÚDE E SEUS MUNICÍP'!$A$4:$D$5569,4,0)</f>
        <v>Três Passos</v>
      </c>
      <c r="G4142">
        <f>VLOOKUP(VALUE(A4142),'REGIÕES DE SAÚDE E SEUS MUNICÍP'!$A$4:$A$5569,1,0)</f>
        <v>432190</v>
      </c>
      <c r="H4142" t="str">
        <f t="shared" si="256"/>
        <v>Mesmo município</v>
      </c>
      <c r="I4142" s="17" t="e">
        <f>VLOOKUP(C4142,'REGIÕES DE SAÚDE E SEUS MUNICÍP'!$C$4:$C$5569,1,0)</f>
        <v>#N/A</v>
      </c>
      <c r="J4142" t="e">
        <f t="shared" si="257"/>
        <v>#VALUE!</v>
      </c>
      <c r="K4142" t="str">
        <f t="shared" si="258"/>
        <v>Regiões semelhantes</v>
      </c>
      <c r="L4142" t="str">
        <f t="shared" si="259"/>
        <v>igual</v>
      </c>
    </row>
    <row r="4143" spans="1:12" x14ac:dyDescent="0.25">
      <c r="A4143" t="s">
        <v>3414</v>
      </c>
      <c r="B4143" t="s">
        <v>6719</v>
      </c>
      <c r="C4143" t="s">
        <v>5789</v>
      </c>
      <c r="D4143" t="s">
        <v>5489</v>
      </c>
      <c r="E4143" t="str">
        <f>VLOOKUP(VALUE(A4143),'REGIÕES DE SAÚDE E SEUS MUNICÍP'!$A$4:$C$5569,3,0)</f>
        <v>CRS 19 Frederico Westphalen</v>
      </c>
      <c r="F4143" t="str">
        <f>VLOOKUP(G4143,'REGIÕES DE SAÚDE E SEUS MUNICÍP'!$A$4:$D$5569,4,0)</f>
        <v>Vicente Dutra</v>
      </c>
      <c r="G4143">
        <f>VLOOKUP(VALUE(A4143),'REGIÕES DE SAÚDE E SEUS MUNICÍP'!$A$4:$A$5569,1,0)</f>
        <v>432310</v>
      </c>
      <c r="H4143" t="str">
        <f t="shared" si="256"/>
        <v>Mesmo município</v>
      </c>
      <c r="I4143" s="17" t="e">
        <f>VLOOKUP(C4143,'REGIÕES DE SAÚDE E SEUS MUNICÍP'!$C$4:$C$5569,1,0)</f>
        <v>#N/A</v>
      </c>
      <c r="J4143" t="e">
        <f t="shared" si="257"/>
        <v>#VALUE!</v>
      </c>
      <c r="K4143" t="str">
        <f t="shared" si="258"/>
        <v>Regiões semelhantes</v>
      </c>
      <c r="L4143" t="str">
        <f t="shared" si="259"/>
        <v>igual</v>
      </c>
    </row>
    <row r="4144" spans="1:12" x14ac:dyDescent="0.25">
      <c r="A4144" t="s">
        <v>3228</v>
      </c>
      <c r="B4144" t="s">
        <v>6719</v>
      </c>
      <c r="C4144" t="s">
        <v>5789</v>
      </c>
      <c r="D4144" t="s">
        <v>6000</v>
      </c>
      <c r="E4144" t="str">
        <f>VLOOKUP(VALUE(A4144),'REGIÕES DE SAÚDE E SEUS MUNICÍP'!$A$4:$C$5569,3,0)</f>
        <v>CRS 19 Frederico Westphalen</v>
      </c>
      <c r="F4144" t="str">
        <f>VLOOKUP(G4144,'REGIÕES DE SAÚDE E SEUS MUNICÍP'!$A$4:$D$5569,4,0)</f>
        <v>Vista Alegre</v>
      </c>
      <c r="G4144">
        <f>VLOOKUP(VALUE(A4144),'REGIÕES DE SAÚDE E SEUS MUNICÍP'!$A$4:$A$5569,1,0)</f>
        <v>432350</v>
      </c>
      <c r="H4144" t="str">
        <f t="shared" si="256"/>
        <v>Mesmo município</v>
      </c>
      <c r="I4144" s="17" t="e">
        <f>VLOOKUP(C4144,'REGIÕES DE SAÚDE E SEUS MUNICÍP'!$C$4:$C$5569,1,0)</f>
        <v>#N/A</v>
      </c>
      <c r="J4144" t="e">
        <f t="shared" si="257"/>
        <v>#VALUE!</v>
      </c>
      <c r="K4144" t="str">
        <f t="shared" si="258"/>
        <v>Regiões semelhantes</v>
      </c>
      <c r="L4144" t="str">
        <f t="shared" si="259"/>
        <v>igual</v>
      </c>
    </row>
    <row r="4145" spans="1:12" x14ac:dyDescent="0.25">
      <c r="A4145" t="s">
        <v>8871</v>
      </c>
      <c r="B4145" t="s">
        <v>6719</v>
      </c>
      <c r="C4145" t="s">
        <v>5789</v>
      </c>
      <c r="D4145" t="s">
        <v>8785</v>
      </c>
      <c r="E4145" t="str">
        <f>VLOOKUP(VALUE(A4145),'REGIÕES DE SAÚDE E SEUS MUNICÍP'!$A$4:$C$5569,3,0)</f>
        <v>CRS 19 Frederico Westphalen</v>
      </c>
      <c r="F4145" t="str">
        <f>VLOOKUP(G4145,'REGIÕES DE SAÚDE E SEUS MUNICÍP'!$A$4:$D$5569,4,0)</f>
        <v>Vista Gaúcha</v>
      </c>
      <c r="G4145">
        <f>VLOOKUP(VALUE(A4145),'REGIÕES DE SAÚDE E SEUS MUNICÍP'!$A$4:$A$5569,1,0)</f>
        <v>432370</v>
      </c>
      <c r="H4145" t="str">
        <f t="shared" si="256"/>
        <v>Mesmo município</v>
      </c>
      <c r="I4145" s="17" t="e">
        <f>VLOOKUP(C4145,'REGIÕES DE SAÚDE E SEUS MUNICÍP'!$C$4:$C$5569,1,0)</f>
        <v>#N/A</v>
      </c>
      <c r="J4145" t="e">
        <f t="shared" si="257"/>
        <v>#VALUE!</v>
      </c>
      <c r="K4145" t="str">
        <f t="shared" si="258"/>
        <v>Regiões semelhantes</v>
      </c>
      <c r="L4145" t="str">
        <f t="shared" si="259"/>
        <v>igual</v>
      </c>
    </row>
    <row r="4146" spans="1:12" x14ac:dyDescent="0.25">
      <c r="A4146" t="s">
        <v>9028</v>
      </c>
      <c r="B4146" t="s">
        <v>6719</v>
      </c>
      <c r="C4146" t="s">
        <v>5789</v>
      </c>
      <c r="D4146" t="s">
        <v>1284</v>
      </c>
      <c r="E4146" t="str">
        <f>VLOOKUP(VALUE(A4146),'REGIÕES DE SAÚDE E SEUS MUNICÍP'!$A$4:$C$5569,3,0)</f>
        <v>CRS 19 Frederico Westphalen</v>
      </c>
      <c r="F4146" t="str">
        <f>VLOOKUP(G4146,'REGIÕES DE SAÚDE E SEUS MUNICÍP'!$A$4:$D$5569,4,0)</f>
        <v>Cristal do Sul</v>
      </c>
      <c r="G4146">
        <f>VLOOKUP(VALUE(A4146),'REGIÕES DE SAÚDE E SEUS MUNICÍP'!$A$4:$A$5569,1,0)</f>
        <v>430607</v>
      </c>
      <c r="H4146" t="str">
        <f t="shared" si="256"/>
        <v>Mesmo município</v>
      </c>
      <c r="I4146" s="17" t="e">
        <f>VLOOKUP(C4146,'REGIÕES DE SAÚDE E SEUS MUNICÍP'!$C$4:$C$5569,1,0)</f>
        <v>#N/A</v>
      </c>
      <c r="J4146" t="e">
        <f t="shared" si="257"/>
        <v>#VALUE!</v>
      </c>
      <c r="K4146" t="str">
        <f t="shared" si="258"/>
        <v>Regiões semelhantes</v>
      </c>
      <c r="L4146" t="str">
        <f t="shared" si="259"/>
        <v>igual</v>
      </c>
    </row>
    <row r="4147" spans="1:12" x14ac:dyDescent="0.25">
      <c r="A4147" t="s">
        <v>6747</v>
      </c>
      <c r="B4147" t="s">
        <v>6719</v>
      </c>
      <c r="C4147" t="s">
        <v>5789</v>
      </c>
      <c r="D4147" t="s">
        <v>5253</v>
      </c>
      <c r="E4147" t="str">
        <f>VLOOKUP(VALUE(A4147),'REGIÕES DE SAÚDE E SEUS MUNICÍP'!$A$4:$C$5569,3,0)</f>
        <v>CRS 19 Frederico Westphalen</v>
      </c>
      <c r="F4147" t="str">
        <f>VLOOKUP(G4147,'REGIÕES DE SAÚDE E SEUS MUNICÍP'!$A$4:$D$5569,4,0)</f>
        <v>Erval Seco</v>
      </c>
      <c r="G4147">
        <f>VLOOKUP(VALUE(A4147),'REGIÕES DE SAÚDE E SEUS MUNICÍP'!$A$4:$A$5569,1,0)</f>
        <v>430730</v>
      </c>
      <c r="H4147" t="str">
        <f t="shared" si="256"/>
        <v>Mesmo município</v>
      </c>
      <c r="I4147" s="17" t="e">
        <f>VLOOKUP(C4147,'REGIÕES DE SAÚDE E SEUS MUNICÍP'!$C$4:$C$5569,1,0)</f>
        <v>#N/A</v>
      </c>
      <c r="J4147" t="e">
        <f t="shared" si="257"/>
        <v>#VALUE!</v>
      </c>
      <c r="K4147" t="str">
        <f t="shared" si="258"/>
        <v>Regiões semelhantes</v>
      </c>
      <c r="L4147" t="str">
        <f t="shared" si="259"/>
        <v>igual</v>
      </c>
    </row>
    <row r="4148" spans="1:12" x14ac:dyDescent="0.25">
      <c r="A4148" t="s">
        <v>9167</v>
      </c>
      <c r="B4148" t="s">
        <v>6719</v>
      </c>
      <c r="C4148" t="s">
        <v>5789</v>
      </c>
      <c r="D4148" t="s">
        <v>6667</v>
      </c>
      <c r="E4148" t="str">
        <f>VLOOKUP(VALUE(A4148),'REGIÕES DE SAÚDE E SEUS MUNICÍP'!$A$4:$C$5569,3,0)</f>
        <v>CRS 19 Frederico Westphalen</v>
      </c>
      <c r="F4148" t="str">
        <f>VLOOKUP(G4148,'REGIÕES DE SAÚDE E SEUS MUNICÍP'!$A$4:$D$5569,4,0)</f>
        <v>Esperança do Sul</v>
      </c>
      <c r="G4148">
        <f>VLOOKUP(VALUE(A4148),'REGIÕES DE SAÚDE E SEUS MUNICÍP'!$A$4:$A$5569,1,0)</f>
        <v>430745</v>
      </c>
      <c r="H4148" t="str">
        <f t="shared" si="256"/>
        <v>Mesmo município</v>
      </c>
      <c r="I4148" s="17" t="e">
        <f>VLOOKUP(C4148,'REGIÕES DE SAÚDE E SEUS MUNICÍP'!$C$4:$C$5569,1,0)</f>
        <v>#N/A</v>
      </c>
      <c r="J4148" t="e">
        <f t="shared" si="257"/>
        <v>#VALUE!</v>
      </c>
      <c r="K4148" t="str">
        <f t="shared" si="258"/>
        <v>Regiões semelhantes</v>
      </c>
      <c r="L4148" t="str">
        <f t="shared" si="259"/>
        <v>igual</v>
      </c>
    </row>
    <row r="4149" spans="1:12" x14ac:dyDescent="0.25">
      <c r="A4149" t="s">
        <v>1553</v>
      </c>
      <c r="B4149" t="s">
        <v>6719</v>
      </c>
      <c r="C4149" t="s">
        <v>5789</v>
      </c>
      <c r="D4149" t="s">
        <v>8105</v>
      </c>
      <c r="E4149" t="str">
        <f>VLOOKUP(VALUE(A4149),'REGIÕES DE SAÚDE E SEUS MUNICÍP'!$A$4:$C$5569,3,0)</f>
        <v>CRS 19 Frederico Westphalen</v>
      </c>
      <c r="F4149" t="str">
        <f>VLOOKUP(G4149,'REGIÕES DE SAÚDE E SEUS MUNICÍP'!$A$4:$D$5569,4,0)</f>
        <v>Frederico Westphalen</v>
      </c>
      <c r="G4149">
        <f>VLOOKUP(VALUE(A4149),'REGIÕES DE SAÚDE E SEUS MUNICÍP'!$A$4:$A$5569,1,0)</f>
        <v>430850</v>
      </c>
      <c r="H4149" t="str">
        <f t="shared" si="256"/>
        <v>Mesmo município</v>
      </c>
      <c r="I4149" s="17" t="e">
        <f>VLOOKUP(C4149,'REGIÕES DE SAÚDE E SEUS MUNICÍP'!$C$4:$C$5569,1,0)</f>
        <v>#N/A</v>
      </c>
      <c r="J4149" t="e">
        <f t="shared" si="257"/>
        <v>#VALUE!</v>
      </c>
      <c r="K4149" t="str">
        <f t="shared" si="258"/>
        <v>Regiões semelhantes</v>
      </c>
      <c r="L4149" t="str">
        <f t="shared" si="259"/>
        <v>igual</v>
      </c>
    </row>
    <row r="4150" spans="1:12" x14ac:dyDescent="0.25">
      <c r="A4150" t="s">
        <v>11142</v>
      </c>
      <c r="B4150" t="s">
        <v>6719</v>
      </c>
      <c r="C4150" t="s">
        <v>5789</v>
      </c>
      <c r="D4150" t="s">
        <v>3267</v>
      </c>
      <c r="E4150" t="str">
        <f>VLOOKUP(VALUE(A4150),'REGIÕES DE SAÚDE E SEUS MUNICÍP'!$A$4:$C$5569,3,0)</f>
        <v>CRS 19 Frederico Westphalen</v>
      </c>
      <c r="F4150" t="str">
        <f>VLOOKUP(G4150,'REGIÕES DE SAÚDE E SEUS MUNICÍP'!$A$4:$D$5569,4,0)</f>
        <v>Iraí</v>
      </c>
      <c r="G4150">
        <f>VLOOKUP(VALUE(A4150),'REGIÕES DE SAÚDE E SEUS MUNICÍP'!$A$4:$A$5569,1,0)</f>
        <v>431050</v>
      </c>
      <c r="H4150" t="str">
        <f t="shared" si="256"/>
        <v>Mesmo município</v>
      </c>
      <c r="I4150" s="17" t="e">
        <f>VLOOKUP(C4150,'REGIÕES DE SAÚDE E SEUS MUNICÍP'!$C$4:$C$5569,1,0)</f>
        <v>#N/A</v>
      </c>
      <c r="J4150" t="e">
        <f t="shared" si="257"/>
        <v>#VALUE!</v>
      </c>
      <c r="K4150" t="str">
        <f t="shared" si="258"/>
        <v>Regiões semelhantes</v>
      </c>
      <c r="L4150" t="str">
        <f t="shared" si="259"/>
        <v>igual</v>
      </c>
    </row>
    <row r="4151" spans="1:12" x14ac:dyDescent="0.25">
      <c r="A4151" t="s">
        <v>491</v>
      </c>
      <c r="B4151" t="s">
        <v>6719</v>
      </c>
      <c r="C4151" t="s">
        <v>5789</v>
      </c>
      <c r="D4151" t="s">
        <v>1157</v>
      </c>
      <c r="E4151" t="str">
        <f>VLOOKUP(VALUE(A4151),'REGIÕES DE SAÚDE E SEUS MUNICÍP'!$A$4:$C$5569,3,0)</f>
        <v>CRS 19 Frederico Westphalen</v>
      </c>
      <c r="F4151" t="str">
        <f>VLOOKUP(G4151,'REGIÕES DE SAÚDE E SEUS MUNICÍP'!$A$4:$D$5569,4,0)</f>
        <v>Liberato Salzano</v>
      </c>
      <c r="G4151">
        <f>VLOOKUP(VALUE(A4151),'REGIÕES DE SAÚDE E SEUS MUNICÍP'!$A$4:$A$5569,1,0)</f>
        <v>431160</v>
      </c>
      <c r="H4151" t="str">
        <f t="shared" si="256"/>
        <v>Mesmo município</v>
      </c>
      <c r="I4151" s="17" t="e">
        <f>VLOOKUP(C4151,'REGIÕES DE SAÚDE E SEUS MUNICÍP'!$C$4:$C$5569,1,0)</f>
        <v>#N/A</v>
      </c>
      <c r="J4151" t="e">
        <f t="shared" si="257"/>
        <v>#VALUE!</v>
      </c>
      <c r="K4151" t="str">
        <f t="shared" si="258"/>
        <v>Regiões semelhantes</v>
      </c>
      <c r="L4151" t="str">
        <f t="shared" si="259"/>
        <v>igual</v>
      </c>
    </row>
    <row r="4152" spans="1:12" x14ac:dyDescent="0.25">
      <c r="A4152" t="s">
        <v>5732</v>
      </c>
      <c r="B4152" t="s">
        <v>6719</v>
      </c>
      <c r="C4152" t="s">
        <v>5789</v>
      </c>
      <c r="D4152" t="s">
        <v>10572</v>
      </c>
      <c r="E4152" t="str">
        <f>VLOOKUP(VALUE(A4152),'REGIÕES DE SAÚDE E SEUS MUNICÍP'!$A$4:$C$5569,3,0)</f>
        <v>CRS 19 Frederico Westphalen</v>
      </c>
      <c r="F4152" t="str">
        <f>VLOOKUP(G4152,'REGIÕES DE SAÚDE E SEUS MUNICÍP'!$A$4:$D$5569,4,0)</f>
        <v>Derrubadas</v>
      </c>
      <c r="G4152">
        <f>VLOOKUP(VALUE(A4152),'REGIÕES DE SAÚDE E SEUS MUNICÍP'!$A$4:$A$5569,1,0)</f>
        <v>430632</v>
      </c>
      <c r="H4152" t="str">
        <f t="shared" si="256"/>
        <v>Mesmo município</v>
      </c>
      <c r="I4152" s="17" t="e">
        <f>VLOOKUP(C4152,'REGIÕES DE SAÚDE E SEUS MUNICÍP'!$C$4:$C$5569,1,0)</f>
        <v>#N/A</v>
      </c>
      <c r="J4152" t="e">
        <f t="shared" si="257"/>
        <v>#VALUE!</v>
      </c>
      <c r="K4152" t="str">
        <f t="shared" si="258"/>
        <v>Regiões semelhantes</v>
      </c>
      <c r="L4152" t="str">
        <f t="shared" si="259"/>
        <v>igual</v>
      </c>
    </row>
    <row r="4153" spans="1:12" x14ac:dyDescent="0.25">
      <c r="A4153" t="s">
        <v>11092</v>
      </c>
      <c r="B4153" t="s">
        <v>6719</v>
      </c>
      <c r="C4153" t="s">
        <v>5789</v>
      </c>
      <c r="D4153" t="s">
        <v>9810</v>
      </c>
      <c r="E4153" t="str">
        <f>VLOOKUP(VALUE(A4153),'REGIÕES DE SAÚDE E SEUS MUNICÍP'!$A$4:$C$5569,3,0)</f>
        <v>CRS 19 Frederico Westphalen</v>
      </c>
      <c r="F4153" t="str">
        <f>VLOOKUP(G4153,'REGIÕES DE SAÚDE E SEUS MUNICÍP'!$A$4:$D$5569,4,0)</f>
        <v>Novo Tiradentes</v>
      </c>
      <c r="G4153">
        <f>VLOOKUP(VALUE(A4153),'REGIÕES DE SAÚDE E SEUS MUNICÍP'!$A$4:$A$5569,1,0)</f>
        <v>431344</v>
      </c>
      <c r="H4153" t="str">
        <f t="shared" si="256"/>
        <v>Mesmo município</v>
      </c>
      <c r="I4153" s="17" t="e">
        <f>VLOOKUP(C4153,'REGIÕES DE SAÚDE E SEUS MUNICÍP'!$C$4:$C$5569,1,0)</f>
        <v>#N/A</v>
      </c>
      <c r="J4153" t="e">
        <f t="shared" si="257"/>
        <v>#VALUE!</v>
      </c>
      <c r="K4153" t="str">
        <f t="shared" si="258"/>
        <v>Regiões semelhantes</v>
      </c>
      <c r="L4153" t="str">
        <f t="shared" si="259"/>
        <v>igual</v>
      </c>
    </row>
    <row r="4154" spans="1:12" x14ac:dyDescent="0.25">
      <c r="A4154" t="s">
        <v>10258</v>
      </c>
      <c r="B4154" t="s">
        <v>6719</v>
      </c>
      <c r="C4154" t="s">
        <v>5789</v>
      </c>
      <c r="D4154" t="s">
        <v>7709</v>
      </c>
      <c r="E4154" t="str">
        <f>VLOOKUP(VALUE(A4154),'REGIÕES DE SAÚDE E SEUS MUNICÍP'!$A$4:$C$5569,3,0)</f>
        <v>CRS 19 Frederico Westphalen</v>
      </c>
      <c r="F4154" t="str">
        <f>VLOOKUP(G4154,'REGIÕES DE SAÚDE E SEUS MUNICÍP'!$A$4:$D$5569,4,0)</f>
        <v>Palmitinho</v>
      </c>
      <c r="G4154">
        <f>VLOOKUP(VALUE(A4154),'REGIÕES DE SAÚDE E SEUS MUNICÍP'!$A$4:$A$5569,1,0)</f>
        <v>431380</v>
      </c>
      <c r="H4154" t="str">
        <f t="shared" si="256"/>
        <v>Mesmo município</v>
      </c>
      <c r="I4154" s="17" t="e">
        <f>VLOOKUP(C4154,'REGIÕES DE SAÚDE E SEUS MUNICÍP'!$C$4:$C$5569,1,0)</f>
        <v>#N/A</v>
      </c>
      <c r="J4154" t="e">
        <f t="shared" si="257"/>
        <v>#VALUE!</v>
      </c>
      <c r="K4154" t="str">
        <f t="shared" si="258"/>
        <v>Regiões semelhantes</v>
      </c>
      <c r="L4154" t="str">
        <f t="shared" si="259"/>
        <v>igual</v>
      </c>
    </row>
    <row r="4155" spans="1:12" x14ac:dyDescent="0.25">
      <c r="A4155" t="s">
        <v>10330</v>
      </c>
      <c r="B4155" t="s">
        <v>6719</v>
      </c>
      <c r="C4155" t="s">
        <v>5789</v>
      </c>
      <c r="D4155" t="s">
        <v>7453</v>
      </c>
      <c r="E4155" t="str">
        <f>VLOOKUP(VALUE(A4155),'REGIÕES DE SAÚDE E SEUS MUNICÍP'!$A$4:$C$5569,3,0)</f>
        <v>CRS 19 Frederico Westphalen</v>
      </c>
      <c r="F4155" t="str">
        <f>VLOOKUP(G4155,'REGIÕES DE SAÚDE E SEUS MUNICÍP'!$A$4:$D$5569,4,0)</f>
        <v>Pinhal</v>
      </c>
      <c r="G4155">
        <f>VLOOKUP(VALUE(A4155),'REGIÕES DE SAÚDE E SEUS MUNICÍP'!$A$4:$A$5569,1,0)</f>
        <v>431445</v>
      </c>
      <c r="H4155" t="str">
        <f t="shared" si="256"/>
        <v>Mesmo município</v>
      </c>
      <c r="I4155" s="17" t="e">
        <f>VLOOKUP(C4155,'REGIÕES DE SAÚDE E SEUS MUNICÍP'!$C$4:$C$5569,1,0)</f>
        <v>#N/A</v>
      </c>
      <c r="J4155" t="e">
        <f t="shared" si="257"/>
        <v>#VALUE!</v>
      </c>
      <c r="K4155" t="str">
        <f t="shared" si="258"/>
        <v>Regiões semelhantes</v>
      </c>
      <c r="L4155" t="str">
        <f t="shared" si="259"/>
        <v>igual</v>
      </c>
    </row>
    <row r="4156" spans="1:12" x14ac:dyDescent="0.25">
      <c r="A4156" t="s">
        <v>1109</v>
      </c>
      <c r="B4156" t="s">
        <v>6719</v>
      </c>
      <c r="C4156" t="s">
        <v>5789</v>
      </c>
      <c r="D4156" t="s">
        <v>6852</v>
      </c>
      <c r="E4156" t="str">
        <f>VLOOKUP(VALUE(A4156),'REGIÕES DE SAÚDE E SEUS MUNICÍP'!$A$4:$C$5569,3,0)</f>
        <v>CRS 19 Frederico Westphalen</v>
      </c>
      <c r="F4156" t="str">
        <f>VLOOKUP(G4156,'REGIÕES DE SAÚDE E SEUS MUNICÍP'!$A$4:$D$5569,4,0)</f>
        <v>Rodeio Bonito</v>
      </c>
      <c r="G4156">
        <f>VLOOKUP(VALUE(A4156),'REGIÕES DE SAÚDE E SEUS MUNICÍP'!$A$4:$A$5569,1,0)</f>
        <v>431590</v>
      </c>
      <c r="H4156" t="str">
        <f t="shared" si="256"/>
        <v>Mesmo município</v>
      </c>
      <c r="I4156" s="17" t="e">
        <f>VLOOKUP(C4156,'REGIÕES DE SAÚDE E SEUS MUNICÍP'!$C$4:$C$5569,1,0)</f>
        <v>#N/A</v>
      </c>
      <c r="J4156" t="e">
        <f t="shared" si="257"/>
        <v>#VALUE!</v>
      </c>
      <c r="K4156" t="str">
        <f t="shared" si="258"/>
        <v>Regiões semelhantes</v>
      </c>
      <c r="L4156" t="str">
        <f t="shared" si="259"/>
        <v>igual</v>
      </c>
    </row>
    <row r="4157" spans="1:12" x14ac:dyDescent="0.25">
      <c r="A4157" t="s">
        <v>9365</v>
      </c>
      <c r="B4157" t="s">
        <v>6719</v>
      </c>
      <c r="C4157" t="s">
        <v>5789</v>
      </c>
      <c r="D4157" t="s">
        <v>10596</v>
      </c>
      <c r="E4157" t="str">
        <f>VLOOKUP(VALUE(A4157),'REGIÕES DE SAÚDE E SEUS MUNICÍP'!$A$4:$C$5569,3,0)</f>
        <v>CRS 19 Frederico Westphalen</v>
      </c>
      <c r="F4157" t="str">
        <f>VLOOKUP(G4157,'REGIÕES DE SAÚDE E SEUS MUNICÍP'!$A$4:$D$5569,4,0)</f>
        <v>Seberi</v>
      </c>
      <c r="G4157">
        <f>VLOOKUP(VALUE(A4157),'REGIÕES DE SAÚDE E SEUS MUNICÍP'!$A$4:$A$5569,1,0)</f>
        <v>432020</v>
      </c>
      <c r="H4157" t="str">
        <f t="shared" si="256"/>
        <v>Mesmo município</v>
      </c>
      <c r="I4157" s="17" t="e">
        <f>VLOOKUP(C4157,'REGIÕES DE SAÚDE E SEUS MUNICÍP'!$C$4:$C$5569,1,0)</f>
        <v>#N/A</v>
      </c>
      <c r="J4157" t="e">
        <f t="shared" si="257"/>
        <v>#VALUE!</v>
      </c>
      <c r="K4157" t="str">
        <f t="shared" si="258"/>
        <v>Regiões semelhantes</v>
      </c>
      <c r="L4157" t="str">
        <f t="shared" si="259"/>
        <v>igual</v>
      </c>
    </row>
    <row r="4158" spans="1:12" x14ac:dyDescent="0.25">
      <c r="A4158" t="s">
        <v>8722</v>
      </c>
      <c r="B4158" t="s">
        <v>6719</v>
      </c>
      <c r="C4158" t="s">
        <v>5789</v>
      </c>
      <c r="D4158" t="s">
        <v>10884</v>
      </c>
      <c r="E4158" t="str">
        <f>VLOOKUP(VALUE(A4158),'REGIÕES DE SAÚDE E SEUS MUNICÍP'!$A$4:$C$5569,3,0)</f>
        <v>CRS 19 Frederico Westphalen</v>
      </c>
      <c r="F4158" t="str">
        <f>VLOOKUP(G4158,'REGIÕES DE SAÚDE E SEUS MUNICÍP'!$A$4:$D$5569,4,0)</f>
        <v>Pinheirinho do Vale</v>
      </c>
      <c r="G4158">
        <f>VLOOKUP(VALUE(A4158),'REGIÕES DE SAÚDE E SEUS MUNICÍP'!$A$4:$A$5569,1,0)</f>
        <v>431449</v>
      </c>
      <c r="H4158" t="str">
        <f t="shared" si="256"/>
        <v>Mesmo município</v>
      </c>
      <c r="I4158" s="17" t="e">
        <f>VLOOKUP(C4158,'REGIÕES DE SAÚDE E SEUS MUNICÍP'!$C$4:$C$5569,1,0)</f>
        <v>#N/A</v>
      </c>
      <c r="J4158" t="e">
        <f t="shared" si="257"/>
        <v>#VALUE!</v>
      </c>
      <c r="K4158" t="str">
        <f t="shared" si="258"/>
        <v>diferente</v>
      </c>
      <c r="L4158" t="str">
        <f t="shared" si="259"/>
        <v>igual</v>
      </c>
    </row>
    <row r="4159" spans="1:12" x14ac:dyDescent="0.25">
      <c r="A4159" t="s">
        <v>7534</v>
      </c>
      <c r="B4159" t="s">
        <v>6719</v>
      </c>
      <c r="C4159" t="s">
        <v>2520</v>
      </c>
      <c r="D4159" t="s">
        <v>5905</v>
      </c>
      <c r="E4159" t="str">
        <f>VLOOKUP(VALUE(A4159),'REGIÕES DE SAÚDE E SEUS MUNICÍP'!$A$4:$C$5569,3,0)</f>
        <v>CRS 11 Erechim</v>
      </c>
      <c r="F4159" t="str">
        <f>VLOOKUP(G4159,'REGIÕES DE SAÚDE E SEUS MUNICÍP'!$A$4:$D$5569,4,0)</f>
        <v>Entre Rios do Sul</v>
      </c>
      <c r="G4159">
        <f>VLOOKUP(VALUE(A4159),'REGIÕES DE SAÚDE E SEUS MUNICÍP'!$A$4:$A$5569,1,0)</f>
        <v>430695</v>
      </c>
      <c r="H4159" t="str">
        <f t="shared" si="256"/>
        <v>Mesmo município</v>
      </c>
      <c r="I4159" s="17" t="e">
        <f>VLOOKUP(C4159,'REGIÕES DE SAÚDE E SEUS MUNICÍP'!$C$4:$C$5569,1,0)</f>
        <v>#N/A</v>
      </c>
      <c r="J4159" t="e">
        <f t="shared" si="257"/>
        <v>#VALUE!</v>
      </c>
      <c r="K4159" t="str">
        <f t="shared" si="258"/>
        <v>Regiões semelhantes</v>
      </c>
      <c r="L4159" t="str">
        <f t="shared" si="259"/>
        <v>diferente</v>
      </c>
    </row>
    <row r="4160" spans="1:12" x14ac:dyDescent="0.25">
      <c r="A4160" t="s">
        <v>5969</v>
      </c>
      <c r="B4160" t="s">
        <v>6719</v>
      </c>
      <c r="C4160" t="s">
        <v>2520</v>
      </c>
      <c r="D4160" t="s">
        <v>2715</v>
      </c>
      <c r="E4160" t="str">
        <f>VLOOKUP(VALUE(A4160),'REGIÕES DE SAÚDE E SEUS MUNICÍP'!$A$4:$C$5569,3,0)</f>
        <v>CRS 11 Erechim</v>
      </c>
      <c r="F4160" t="str">
        <f>VLOOKUP(G4160,'REGIÕES DE SAÚDE E SEUS MUNICÍP'!$A$4:$D$5569,4,0)</f>
        <v>Erebango</v>
      </c>
      <c r="G4160">
        <f>VLOOKUP(VALUE(A4160),'REGIÕES DE SAÚDE E SEUS MUNICÍP'!$A$4:$A$5569,1,0)</f>
        <v>430697</v>
      </c>
      <c r="H4160" t="str">
        <f t="shared" si="256"/>
        <v>Mesmo município</v>
      </c>
      <c r="I4160" s="17" t="e">
        <f>VLOOKUP(C4160,'REGIÕES DE SAÚDE E SEUS MUNICÍP'!$C$4:$C$5569,1,0)</f>
        <v>#N/A</v>
      </c>
      <c r="J4160" t="e">
        <f t="shared" si="257"/>
        <v>#VALUE!</v>
      </c>
      <c r="K4160" t="str">
        <f t="shared" si="258"/>
        <v>Regiões semelhantes</v>
      </c>
      <c r="L4160" t="str">
        <f t="shared" si="259"/>
        <v>igual</v>
      </c>
    </row>
    <row r="4161" spans="1:12" x14ac:dyDescent="0.25">
      <c r="A4161" t="s">
        <v>4030</v>
      </c>
      <c r="B4161" t="s">
        <v>6719</v>
      </c>
      <c r="C4161" t="s">
        <v>2520</v>
      </c>
      <c r="D4161" t="s">
        <v>9350</v>
      </c>
      <c r="E4161" t="str">
        <f>VLOOKUP(VALUE(A4161),'REGIÕES DE SAÚDE E SEUS MUNICÍP'!$A$4:$C$5569,3,0)</f>
        <v>CRS 11 Erechim</v>
      </c>
      <c r="F4161" t="str">
        <f>VLOOKUP(G4161,'REGIÕES DE SAÚDE E SEUS MUNICÍP'!$A$4:$D$5569,4,0)</f>
        <v>Erechim</v>
      </c>
      <c r="G4161">
        <f>VLOOKUP(VALUE(A4161),'REGIÕES DE SAÚDE E SEUS MUNICÍP'!$A$4:$A$5569,1,0)</f>
        <v>430700</v>
      </c>
      <c r="H4161" t="str">
        <f t="shared" si="256"/>
        <v>Mesmo município</v>
      </c>
      <c r="I4161" s="17" t="e">
        <f>VLOOKUP(C4161,'REGIÕES DE SAÚDE E SEUS MUNICÍP'!$C$4:$C$5569,1,0)</f>
        <v>#N/A</v>
      </c>
      <c r="J4161" t="e">
        <f t="shared" si="257"/>
        <v>#VALUE!</v>
      </c>
      <c r="K4161" t="str">
        <f t="shared" si="258"/>
        <v>Regiões semelhantes</v>
      </c>
      <c r="L4161" t="str">
        <f t="shared" si="259"/>
        <v>igual</v>
      </c>
    </row>
    <row r="4162" spans="1:12" x14ac:dyDescent="0.25">
      <c r="A4162" t="s">
        <v>9448</v>
      </c>
      <c r="B4162" t="s">
        <v>6719</v>
      </c>
      <c r="C4162" t="s">
        <v>2520</v>
      </c>
      <c r="D4162" t="s">
        <v>3618</v>
      </c>
      <c r="E4162" t="str">
        <f>VLOOKUP(VALUE(A4162),'REGIÕES DE SAÚDE E SEUS MUNICÍP'!$A$4:$C$5569,3,0)</f>
        <v>CRS 11 Erechim</v>
      </c>
      <c r="F4162" t="str">
        <f>VLOOKUP(G4162,'REGIÕES DE SAÚDE E SEUS MUNICÍP'!$A$4:$D$5569,4,0)</f>
        <v>Erval Grande</v>
      </c>
      <c r="G4162">
        <f>VLOOKUP(VALUE(A4162),'REGIÕES DE SAÚDE E SEUS MUNICÍP'!$A$4:$A$5569,1,0)</f>
        <v>430720</v>
      </c>
      <c r="H4162" t="str">
        <f t="shared" si="256"/>
        <v>Mesmo município</v>
      </c>
      <c r="I4162" s="17" t="e">
        <f>VLOOKUP(C4162,'REGIÕES DE SAÚDE E SEUS MUNICÍP'!$C$4:$C$5569,1,0)</f>
        <v>#N/A</v>
      </c>
      <c r="J4162" t="e">
        <f t="shared" si="257"/>
        <v>#VALUE!</v>
      </c>
      <c r="K4162" t="str">
        <f t="shared" si="258"/>
        <v>Regiões semelhantes</v>
      </c>
      <c r="L4162" t="str">
        <f t="shared" si="259"/>
        <v>igual</v>
      </c>
    </row>
    <row r="4163" spans="1:12" x14ac:dyDescent="0.25">
      <c r="A4163" t="s">
        <v>6382</v>
      </c>
      <c r="B4163" t="s">
        <v>6719</v>
      </c>
      <c r="C4163" t="s">
        <v>2520</v>
      </c>
      <c r="D4163" t="s">
        <v>6805</v>
      </c>
      <c r="E4163" t="str">
        <f>VLOOKUP(VALUE(A4163),'REGIÕES DE SAÚDE E SEUS MUNICÍP'!$A$4:$C$5569,3,0)</f>
        <v>CRS 11 Erechim</v>
      </c>
      <c r="F4163" t="str">
        <f>VLOOKUP(G4163,'REGIÕES DE SAÚDE E SEUS MUNICÍP'!$A$4:$D$5569,4,0)</f>
        <v>Estação</v>
      </c>
      <c r="G4163">
        <f>VLOOKUP(VALUE(A4163),'REGIÕES DE SAÚDE E SEUS MUNICÍP'!$A$4:$A$5569,1,0)</f>
        <v>430755</v>
      </c>
      <c r="H4163" t="str">
        <f t="shared" ref="H4163:H4226" si="260">IF(F4163=D4163,"Mesmo município","Município diferente")</f>
        <v>Mesmo município</v>
      </c>
      <c r="I4163" s="17" t="e">
        <f>VLOOKUP(C4163,'REGIÕES DE SAÚDE E SEUS MUNICÍP'!$C$4:$C$5569,1,0)</f>
        <v>#N/A</v>
      </c>
      <c r="J4163" t="e">
        <f t="shared" ref="J4163:J4226" si="261">SEARCH(E4163,C4163)</f>
        <v>#VALUE!</v>
      </c>
      <c r="K4163" t="str">
        <f t="shared" ref="K4163:K4226" si="262">IF(C4163=C4164,IF(E4163=E4164,"Regiões semelhantes","Nova composição"),"diferente")</f>
        <v>Regiões semelhantes</v>
      </c>
      <c r="L4163" t="str">
        <f t="shared" si="259"/>
        <v>igual</v>
      </c>
    </row>
    <row r="4164" spans="1:12" x14ac:dyDescent="0.25">
      <c r="A4164" t="s">
        <v>10121</v>
      </c>
      <c r="B4164" t="s">
        <v>6719</v>
      </c>
      <c r="C4164" t="s">
        <v>2520</v>
      </c>
      <c r="D4164" t="s">
        <v>8145</v>
      </c>
      <c r="E4164" t="str">
        <f>VLOOKUP(VALUE(A4164),'REGIÕES DE SAÚDE E SEUS MUNICÍP'!$A$4:$C$5569,3,0)</f>
        <v>CRS 11 Erechim</v>
      </c>
      <c r="F4164" t="str">
        <f>VLOOKUP(G4164,'REGIÕES DE SAÚDE E SEUS MUNICÍP'!$A$4:$D$5569,4,0)</f>
        <v>Faxinalzinho</v>
      </c>
      <c r="G4164">
        <f>VLOOKUP(VALUE(A4164),'REGIÕES DE SAÚDE E SEUS MUNICÍP'!$A$4:$A$5569,1,0)</f>
        <v>430805</v>
      </c>
      <c r="H4164" t="str">
        <f t="shared" si="260"/>
        <v>Mesmo município</v>
      </c>
      <c r="I4164" s="17" t="e">
        <f>VLOOKUP(C4164,'REGIÕES DE SAÚDE E SEUS MUNICÍP'!$C$4:$C$5569,1,0)</f>
        <v>#N/A</v>
      </c>
      <c r="J4164" t="e">
        <f t="shared" si="261"/>
        <v>#VALUE!</v>
      </c>
      <c r="K4164" t="str">
        <f t="shared" si="262"/>
        <v>Regiões semelhantes</v>
      </c>
      <c r="L4164" t="str">
        <f t="shared" ref="L4164:L4227" si="263">IF(E4164=E4163,"igual","diferente")</f>
        <v>igual</v>
      </c>
    </row>
    <row r="4165" spans="1:12" x14ac:dyDescent="0.25">
      <c r="A4165" t="s">
        <v>4665</v>
      </c>
      <c r="B4165" t="s">
        <v>6719</v>
      </c>
      <c r="C4165" t="s">
        <v>2520</v>
      </c>
      <c r="D4165" t="s">
        <v>956</v>
      </c>
      <c r="E4165" t="str">
        <f>VLOOKUP(VALUE(A4165),'REGIÕES DE SAÚDE E SEUS MUNICÍP'!$A$4:$C$5569,3,0)</f>
        <v>CRS 11 Erechim</v>
      </c>
      <c r="F4165" t="str">
        <f>VLOOKUP(G4165,'REGIÕES DE SAÚDE E SEUS MUNICÍP'!$A$4:$D$5569,4,0)</f>
        <v>Floriano Peixoto</v>
      </c>
      <c r="G4165">
        <f>VLOOKUP(VALUE(A4165),'REGIÕES DE SAÚDE E SEUS MUNICÍP'!$A$4:$A$5569,1,0)</f>
        <v>430825</v>
      </c>
      <c r="H4165" t="str">
        <f t="shared" si="260"/>
        <v>Mesmo município</v>
      </c>
      <c r="I4165" s="17" t="e">
        <f>VLOOKUP(C4165,'REGIÕES DE SAÚDE E SEUS MUNICÍP'!$C$4:$C$5569,1,0)</f>
        <v>#N/A</v>
      </c>
      <c r="J4165" t="e">
        <f t="shared" si="261"/>
        <v>#VALUE!</v>
      </c>
      <c r="K4165" t="str">
        <f t="shared" si="262"/>
        <v>Regiões semelhantes</v>
      </c>
      <c r="L4165" t="str">
        <f t="shared" si="263"/>
        <v>igual</v>
      </c>
    </row>
    <row r="4166" spans="1:12" x14ac:dyDescent="0.25">
      <c r="A4166" t="s">
        <v>7029</v>
      </c>
      <c r="B4166" t="s">
        <v>6719</v>
      </c>
      <c r="C4166" t="s">
        <v>2520</v>
      </c>
      <c r="D4166" t="s">
        <v>821</v>
      </c>
      <c r="E4166" t="str">
        <f>VLOOKUP(VALUE(A4166),'REGIÕES DE SAÚDE E SEUS MUNICÍP'!$A$4:$C$5569,3,0)</f>
        <v>CRS 11 Erechim</v>
      </c>
      <c r="F4166" t="str">
        <f>VLOOKUP(G4166,'REGIÕES DE SAÚDE E SEUS MUNICÍP'!$A$4:$D$5569,4,0)</f>
        <v>Gaurama</v>
      </c>
      <c r="G4166">
        <f>VLOOKUP(VALUE(A4166),'REGIÕES DE SAÚDE E SEUS MUNICÍP'!$A$4:$A$5569,1,0)</f>
        <v>430870</v>
      </c>
      <c r="H4166" t="str">
        <f t="shared" si="260"/>
        <v>Mesmo município</v>
      </c>
      <c r="I4166" s="17" t="e">
        <f>VLOOKUP(C4166,'REGIÕES DE SAÚDE E SEUS MUNICÍP'!$C$4:$C$5569,1,0)</f>
        <v>#N/A</v>
      </c>
      <c r="J4166" t="e">
        <f t="shared" si="261"/>
        <v>#VALUE!</v>
      </c>
      <c r="K4166" t="str">
        <f t="shared" si="262"/>
        <v>Regiões semelhantes</v>
      </c>
      <c r="L4166" t="str">
        <f t="shared" si="263"/>
        <v>igual</v>
      </c>
    </row>
    <row r="4167" spans="1:12" x14ac:dyDescent="0.25">
      <c r="A4167" t="s">
        <v>2075</v>
      </c>
      <c r="B4167" t="s">
        <v>6719</v>
      </c>
      <c r="C4167" t="s">
        <v>2520</v>
      </c>
      <c r="D4167" t="s">
        <v>4585</v>
      </c>
      <c r="E4167" t="str">
        <f>VLOOKUP(VALUE(A4167),'REGIÕES DE SAÚDE E SEUS MUNICÍP'!$A$4:$C$5569,3,0)</f>
        <v>CRS 11 Erechim</v>
      </c>
      <c r="F4167" t="str">
        <f>VLOOKUP(G4167,'REGIÕES DE SAÚDE E SEUS MUNICÍP'!$A$4:$D$5569,4,0)</f>
        <v>Getúlio Vargas</v>
      </c>
      <c r="G4167">
        <f>VLOOKUP(VALUE(A4167),'REGIÕES DE SAÚDE E SEUS MUNICÍP'!$A$4:$A$5569,1,0)</f>
        <v>430890</v>
      </c>
      <c r="H4167" t="str">
        <f t="shared" si="260"/>
        <v>Mesmo município</v>
      </c>
      <c r="I4167" s="17" t="e">
        <f>VLOOKUP(C4167,'REGIÕES DE SAÚDE E SEUS MUNICÍP'!$C$4:$C$5569,1,0)</f>
        <v>#N/A</v>
      </c>
      <c r="J4167" t="e">
        <f t="shared" si="261"/>
        <v>#VALUE!</v>
      </c>
      <c r="K4167" t="str">
        <f t="shared" si="262"/>
        <v>Regiões semelhantes</v>
      </c>
      <c r="L4167" t="str">
        <f t="shared" si="263"/>
        <v>igual</v>
      </c>
    </row>
    <row r="4168" spans="1:12" x14ac:dyDescent="0.25">
      <c r="A4168" t="s">
        <v>6151</v>
      </c>
      <c r="B4168" t="s">
        <v>6719</v>
      </c>
      <c r="C4168" t="s">
        <v>2520</v>
      </c>
      <c r="D4168" t="s">
        <v>8190</v>
      </c>
      <c r="E4168" t="str">
        <f>VLOOKUP(VALUE(A4168),'REGIÕES DE SAÚDE E SEUS MUNICÍP'!$A$4:$C$5569,3,0)</f>
        <v>CRS 11 Erechim</v>
      </c>
      <c r="F4168" t="str">
        <f>VLOOKUP(G4168,'REGIÕES DE SAÚDE E SEUS MUNICÍP'!$A$4:$D$5569,4,0)</f>
        <v>Ipiranga do Sul</v>
      </c>
      <c r="G4168">
        <f>VLOOKUP(VALUE(A4168),'REGIÕES DE SAÚDE E SEUS MUNICÍP'!$A$4:$A$5569,1,0)</f>
        <v>431046</v>
      </c>
      <c r="H4168" t="str">
        <f t="shared" si="260"/>
        <v>Mesmo município</v>
      </c>
      <c r="I4168" s="17" t="e">
        <f>VLOOKUP(C4168,'REGIÕES DE SAÚDE E SEUS MUNICÍP'!$C$4:$C$5569,1,0)</f>
        <v>#N/A</v>
      </c>
      <c r="J4168" t="e">
        <f t="shared" si="261"/>
        <v>#VALUE!</v>
      </c>
      <c r="K4168" t="str">
        <f t="shared" si="262"/>
        <v>Regiões semelhantes</v>
      </c>
      <c r="L4168" t="str">
        <f t="shared" si="263"/>
        <v>igual</v>
      </c>
    </row>
    <row r="4169" spans="1:12" x14ac:dyDescent="0.25">
      <c r="A4169" t="s">
        <v>5516</v>
      </c>
      <c r="B4169" t="s">
        <v>6719</v>
      </c>
      <c r="C4169" t="s">
        <v>2520</v>
      </c>
      <c r="D4169" t="s">
        <v>4743</v>
      </c>
      <c r="E4169" t="str">
        <f>VLOOKUP(VALUE(A4169),'REGIÕES DE SAÚDE E SEUS MUNICÍP'!$A$4:$C$5569,3,0)</f>
        <v>CRS 11 Erechim</v>
      </c>
      <c r="F4169" t="str">
        <f>VLOOKUP(G4169,'REGIÕES DE SAÚDE E SEUS MUNICÍP'!$A$4:$D$5569,4,0)</f>
        <v>Itatiba do Sul</v>
      </c>
      <c r="G4169">
        <f>VLOOKUP(VALUE(A4169),'REGIÕES DE SAÚDE E SEUS MUNICÍP'!$A$4:$A$5569,1,0)</f>
        <v>431070</v>
      </c>
      <c r="H4169" t="str">
        <f t="shared" si="260"/>
        <v>Mesmo município</v>
      </c>
      <c r="I4169" s="17" t="e">
        <f>VLOOKUP(C4169,'REGIÕES DE SAÚDE E SEUS MUNICÍP'!$C$4:$C$5569,1,0)</f>
        <v>#N/A</v>
      </c>
      <c r="J4169" t="e">
        <f t="shared" si="261"/>
        <v>#VALUE!</v>
      </c>
      <c r="K4169" t="str">
        <f t="shared" si="262"/>
        <v>Regiões semelhantes</v>
      </c>
      <c r="L4169" t="str">
        <f t="shared" si="263"/>
        <v>igual</v>
      </c>
    </row>
    <row r="4170" spans="1:12" x14ac:dyDescent="0.25">
      <c r="A4170" t="s">
        <v>10595</v>
      </c>
      <c r="B4170" t="s">
        <v>6719</v>
      </c>
      <c r="C4170" t="s">
        <v>2520</v>
      </c>
      <c r="D4170" t="s">
        <v>10013</v>
      </c>
      <c r="E4170" t="str">
        <f>VLOOKUP(VALUE(A4170),'REGIÕES DE SAÚDE E SEUS MUNICÍP'!$A$4:$C$5569,3,0)</f>
        <v>CRS 11 Erechim</v>
      </c>
      <c r="F4170" t="str">
        <f>VLOOKUP(G4170,'REGIÕES DE SAÚDE E SEUS MUNICÍP'!$A$4:$D$5569,4,0)</f>
        <v>Jacutinga</v>
      </c>
      <c r="G4170">
        <f>VLOOKUP(VALUE(A4170),'REGIÕES DE SAÚDE E SEUS MUNICÍP'!$A$4:$A$5569,1,0)</f>
        <v>431090</v>
      </c>
      <c r="H4170" t="str">
        <f t="shared" si="260"/>
        <v>Mesmo município</v>
      </c>
      <c r="I4170" s="17" t="e">
        <f>VLOOKUP(C4170,'REGIÕES DE SAÚDE E SEUS MUNICÍP'!$C$4:$C$5569,1,0)</f>
        <v>#N/A</v>
      </c>
      <c r="J4170" t="e">
        <f t="shared" si="261"/>
        <v>#VALUE!</v>
      </c>
      <c r="K4170" t="str">
        <f t="shared" si="262"/>
        <v>Regiões semelhantes</v>
      </c>
      <c r="L4170" t="str">
        <f t="shared" si="263"/>
        <v>igual</v>
      </c>
    </row>
    <row r="4171" spans="1:12" x14ac:dyDescent="0.25">
      <c r="A4171" t="s">
        <v>8630</v>
      </c>
      <c r="B4171" t="s">
        <v>6719</v>
      </c>
      <c r="C4171" t="s">
        <v>2520</v>
      </c>
      <c r="D4171" t="s">
        <v>6749</v>
      </c>
      <c r="E4171" t="str">
        <f>VLOOKUP(VALUE(A4171),'REGIÕES DE SAÚDE E SEUS MUNICÍP'!$A$4:$C$5569,3,0)</f>
        <v>CRS 11 Erechim</v>
      </c>
      <c r="F4171" t="str">
        <f>VLOOKUP(G4171,'REGIÕES DE SAÚDE E SEUS MUNICÍP'!$A$4:$D$5569,4,0)</f>
        <v>Marcelino Ramos</v>
      </c>
      <c r="G4171">
        <f>VLOOKUP(VALUE(A4171),'REGIÕES DE SAÚDE E SEUS MUNICÍP'!$A$4:$A$5569,1,0)</f>
        <v>431190</v>
      </c>
      <c r="H4171" t="str">
        <f t="shared" si="260"/>
        <v>Mesmo município</v>
      </c>
      <c r="I4171" s="17" t="e">
        <f>VLOOKUP(C4171,'REGIÕES DE SAÚDE E SEUS MUNICÍP'!$C$4:$C$5569,1,0)</f>
        <v>#N/A</v>
      </c>
      <c r="J4171" t="e">
        <f t="shared" si="261"/>
        <v>#VALUE!</v>
      </c>
      <c r="K4171" t="str">
        <f t="shared" si="262"/>
        <v>Regiões semelhantes</v>
      </c>
      <c r="L4171" t="str">
        <f t="shared" si="263"/>
        <v>igual</v>
      </c>
    </row>
    <row r="4172" spans="1:12" x14ac:dyDescent="0.25">
      <c r="A4172" t="s">
        <v>9279</v>
      </c>
      <c r="B4172" t="s">
        <v>6719</v>
      </c>
      <c r="C4172" t="s">
        <v>2520</v>
      </c>
      <c r="D4172" t="s">
        <v>5408</v>
      </c>
      <c r="E4172" t="str">
        <f>VLOOKUP(VALUE(A4172),'REGIÕES DE SAÚDE E SEUS MUNICÍP'!$A$4:$C$5569,3,0)</f>
        <v>CRS 11 Erechim</v>
      </c>
      <c r="F4172" t="str">
        <f>VLOOKUP(G4172,'REGIÕES DE SAÚDE E SEUS MUNICÍP'!$A$4:$D$5569,4,0)</f>
        <v>Mariano Moro</v>
      </c>
      <c r="G4172">
        <f>VLOOKUP(VALUE(A4172),'REGIÕES DE SAÚDE E SEUS MUNICÍP'!$A$4:$A$5569,1,0)</f>
        <v>431200</v>
      </c>
      <c r="H4172" t="str">
        <f t="shared" si="260"/>
        <v>Mesmo município</v>
      </c>
      <c r="I4172" s="17" t="e">
        <f>VLOOKUP(C4172,'REGIÕES DE SAÚDE E SEUS MUNICÍP'!$C$4:$C$5569,1,0)</f>
        <v>#N/A</v>
      </c>
      <c r="J4172" t="e">
        <f t="shared" si="261"/>
        <v>#VALUE!</v>
      </c>
      <c r="K4172" t="str">
        <f t="shared" si="262"/>
        <v>Regiões semelhantes</v>
      </c>
      <c r="L4172" t="str">
        <f t="shared" si="263"/>
        <v>igual</v>
      </c>
    </row>
    <row r="4173" spans="1:12" x14ac:dyDescent="0.25">
      <c r="A4173" t="s">
        <v>6625</v>
      </c>
      <c r="B4173" t="s">
        <v>6719</v>
      </c>
      <c r="C4173" t="s">
        <v>2520</v>
      </c>
      <c r="D4173" t="s">
        <v>1286</v>
      </c>
      <c r="E4173" t="str">
        <f>VLOOKUP(VALUE(A4173),'REGIÕES DE SAÚDE E SEUS MUNICÍP'!$A$4:$C$5569,3,0)</f>
        <v>CRS 11 Erechim</v>
      </c>
      <c r="F4173" t="str">
        <f>VLOOKUP(G4173,'REGIÕES DE SAÚDE E SEUS MUNICÍP'!$A$4:$D$5569,4,0)</f>
        <v>Cruzaltense</v>
      </c>
      <c r="G4173">
        <f>VLOOKUP(VALUE(A4173),'REGIÕES DE SAÚDE E SEUS MUNICÍP'!$A$4:$A$5569,1,0)</f>
        <v>430613</v>
      </c>
      <c r="H4173" t="str">
        <f t="shared" si="260"/>
        <v>Mesmo município</v>
      </c>
      <c r="I4173" s="17" t="e">
        <f>VLOOKUP(C4173,'REGIÕES DE SAÚDE E SEUS MUNICÍP'!$C$4:$C$5569,1,0)</f>
        <v>#N/A</v>
      </c>
      <c r="J4173" t="e">
        <f t="shared" si="261"/>
        <v>#VALUE!</v>
      </c>
      <c r="K4173" t="str">
        <f t="shared" si="262"/>
        <v>Regiões semelhantes</v>
      </c>
      <c r="L4173" t="str">
        <f t="shared" si="263"/>
        <v>igual</v>
      </c>
    </row>
    <row r="4174" spans="1:12" x14ac:dyDescent="0.25">
      <c r="A4174" t="s">
        <v>6923</v>
      </c>
      <c r="B4174" t="s">
        <v>6719</v>
      </c>
      <c r="C4174" t="s">
        <v>2520</v>
      </c>
      <c r="D4174" t="s">
        <v>1659</v>
      </c>
      <c r="E4174" t="str">
        <f>VLOOKUP(VALUE(A4174),'REGIÕES DE SAÚDE E SEUS MUNICÍP'!$A$4:$C$5569,3,0)</f>
        <v>CRS 11 Erechim</v>
      </c>
      <c r="F4174" t="str">
        <f>VLOOKUP(G4174,'REGIÕES DE SAÚDE E SEUS MUNICÍP'!$A$4:$D$5569,4,0)</f>
        <v>Paulo Bento</v>
      </c>
      <c r="G4174">
        <f>VLOOKUP(VALUE(A4174),'REGIÕES DE SAÚDE E SEUS MUNICÍP'!$A$4:$A$5569,1,0)</f>
        <v>431413</v>
      </c>
      <c r="H4174" t="str">
        <f t="shared" si="260"/>
        <v>Mesmo município</v>
      </c>
      <c r="I4174" s="17" t="e">
        <f>VLOOKUP(C4174,'REGIÕES DE SAÚDE E SEUS MUNICÍP'!$C$4:$C$5569,1,0)</f>
        <v>#N/A</v>
      </c>
      <c r="J4174" t="e">
        <f t="shared" si="261"/>
        <v>#VALUE!</v>
      </c>
      <c r="K4174" t="str">
        <f t="shared" si="262"/>
        <v>Regiões semelhantes</v>
      </c>
      <c r="L4174" t="str">
        <f t="shared" si="263"/>
        <v>igual</v>
      </c>
    </row>
    <row r="4175" spans="1:12" x14ac:dyDescent="0.25">
      <c r="A4175" t="s">
        <v>180</v>
      </c>
      <c r="B4175" t="s">
        <v>6719</v>
      </c>
      <c r="C4175" t="s">
        <v>2520</v>
      </c>
      <c r="D4175" t="s">
        <v>4810</v>
      </c>
      <c r="E4175" t="str">
        <f>VLOOKUP(VALUE(A4175),'REGIÕES DE SAÚDE E SEUS MUNICÍP'!$A$4:$C$5569,3,0)</f>
        <v>CRS 11 Erechim</v>
      </c>
      <c r="F4175" t="str">
        <f>VLOOKUP(G4175,'REGIÕES DE SAÚDE E SEUS MUNICÍP'!$A$4:$D$5569,4,0)</f>
        <v>Quatro Irmãos</v>
      </c>
      <c r="G4175">
        <f>VLOOKUP(VALUE(A4175),'REGIÕES DE SAÚDE E SEUS MUNICÍP'!$A$4:$A$5569,1,0)</f>
        <v>431531</v>
      </c>
      <c r="H4175" t="str">
        <f t="shared" si="260"/>
        <v>Mesmo município</v>
      </c>
      <c r="I4175" s="17" t="e">
        <f>VLOOKUP(C4175,'REGIÕES DE SAÚDE E SEUS MUNICÍP'!$C$4:$C$5569,1,0)</f>
        <v>#N/A</v>
      </c>
      <c r="J4175" t="e">
        <f t="shared" si="261"/>
        <v>#VALUE!</v>
      </c>
      <c r="K4175" t="str">
        <f t="shared" si="262"/>
        <v>Regiões semelhantes</v>
      </c>
      <c r="L4175" t="str">
        <f t="shared" si="263"/>
        <v>igual</v>
      </c>
    </row>
    <row r="4176" spans="1:12" x14ac:dyDescent="0.25">
      <c r="A4176" t="s">
        <v>10545</v>
      </c>
      <c r="B4176" t="s">
        <v>6719</v>
      </c>
      <c r="C4176" t="s">
        <v>2520</v>
      </c>
      <c r="D4176" t="s">
        <v>2142</v>
      </c>
      <c r="E4176" t="str">
        <f>VLOOKUP(VALUE(A4176),'REGIÕES DE SAÚDE E SEUS MUNICÍP'!$A$4:$C$5569,3,0)</f>
        <v>CRS 11 Erechim</v>
      </c>
      <c r="F4176" t="str">
        <f>VLOOKUP(G4176,'REGIÕES DE SAÚDE E SEUS MUNICÍP'!$A$4:$D$5569,4,0)</f>
        <v>São Valentim</v>
      </c>
      <c r="G4176">
        <f>VLOOKUP(VALUE(A4176),'REGIÕES DE SAÚDE E SEUS MUNICÍP'!$A$4:$A$5569,1,0)</f>
        <v>431970</v>
      </c>
      <c r="H4176" t="str">
        <f t="shared" si="260"/>
        <v>Mesmo município</v>
      </c>
      <c r="I4176" s="17" t="e">
        <f>VLOOKUP(C4176,'REGIÕES DE SAÚDE E SEUS MUNICÍP'!$C$4:$C$5569,1,0)</f>
        <v>#N/A</v>
      </c>
      <c r="J4176" t="e">
        <f t="shared" si="261"/>
        <v>#VALUE!</v>
      </c>
      <c r="K4176" t="str">
        <f t="shared" si="262"/>
        <v>Regiões semelhantes</v>
      </c>
      <c r="L4176" t="str">
        <f t="shared" si="263"/>
        <v>igual</v>
      </c>
    </row>
    <row r="4177" spans="1:12" x14ac:dyDescent="0.25">
      <c r="A4177" t="s">
        <v>6469</v>
      </c>
      <c r="B4177" t="s">
        <v>6719</v>
      </c>
      <c r="C4177" t="s">
        <v>2520</v>
      </c>
      <c r="D4177" t="s">
        <v>8825</v>
      </c>
      <c r="E4177" t="str">
        <f>VLOOKUP(VALUE(A4177),'REGIÕES DE SAÚDE E SEUS MUNICÍP'!$A$4:$C$5569,3,0)</f>
        <v>CRS 11 Erechim</v>
      </c>
      <c r="F4177" t="str">
        <f>VLOOKUP(G4177,'REGIÕES DE SAÚDE E SEUS MUNICÍP'!$A$4:$D$5569,4,0)</f>
        <v>Ponte Preta</v>
      </c>
      <c r="G4177">
        <f>VLOOKUP(VALUE(A4177),'REGIÕES DE SAÚDE E SEUS MUNICÍP'!$A$4:$A$5569,1,0)</f>
        <v>431478</v>
      </c>
      <c r="H4177" t="str">
        <f t="shared" si="260"/>
        <v>Mesmo município</v>
      </c>
      <c r="I4177" s="17" t="e">
        <f>VLOOKUP(C4177,'REGIÕES DE SAÚDE E SEUS MUNICÍP'!$C$4:$C$5569,1,0)</f>
        <v>#N/A</v>
      </c>
      <c r="J4177" t="e">
        <f t="shared" si="261"/>
        <v>#VALUE!</v>
      </c>
      <c r="K4177" t="str">
        <f t="shared" si="262"/>
        <v>Regiões semelhantes</v>
      </c>
      <c r="L4177" t="str">
        <f t="shared" si="263"/>
        <v>igual</v>
      </c>
    </row>
    <row r="4178" spans="1:12" x14ac:dyDescent="0.25">
      <c r="A4178" t="s">
        <v>3798</v>
      </c>
      <c r="B4178" t="s">
        <v>6719</v>
      </c>
      <c r="C4178" t="s">
        <v>2520</v>
      </c>
      <c r="D4178" t="s">
        <v>10973</v>
      </c>
      <c r="E4178" t="str">
        <f>VLOOKUP(VALUE(A4178),'REGIÕES DE SAÚDE E SEUS MUNICÍP'!$A$4:$C$5569,3,0)</f>
        <v>CRS 11 Erechim</v>
      </c>
      <c r="F4178" t="str">
        <f>VLOOKUP(G4178,'REGIÕES DE SAÚDE E SEUS MUNICÍP'!$A$4:$D$5569,4,0)</f>
        <v>Charrua</v>
      </c>
      <c r="G4178">
        <f>VLOOKUP(VALUE(A4178),'REGIÕES DE SAÚDE E SEUS MUNICÍP'!$A$4:$A$5569,1,0)</f>
        <v>430537</v>
      </c>
      <c r="H4178" t="str">
        <f t="shared" si="260"/>
        <v>Mesmo município</v>
      </c>
      <c r="I4178" s="17" t="e">
        <f>VLOOKUP(C4178,'REGIÕES DE SAÚDE E SEUS MUNICÍP'!$C$4:$C$5569,1,0)</f>
        <v>#N/A</v>
      </c>
      <c r="J4178" t="e">
        <f t="shared" si="261"/>
        <v>#VALUE!</v>
      </c>
      <c r="K4178" t="str">
        <f t="shared" si="262"/>
        <v>Regiões semelhantes</v>
      </c>
      <c r="L4178" t="str">
        <f t="shared" si="263"/>
        <v>igual</v>
      </c>
    </row>
    <row r="4179" spans="1:12" x14ac:dyDescent="0.25">
      <c r="A4179" t="s">
        <v>6607</v>
      </c>
      <c r="B4179" t="s">
        <v>6719</v>
      </c>
      <c r="C4179" t="s">
        <v>2520</v>
      </c>
      <c r="D4179" t="s">
        <v>10645</v>
      </c>
      <c r="E4179" t="str">
        <f>VLOOKUP(VALUE(A4179),'REGIÕES DE SAÚDE E SEUS MUNICÍP'!$A$4:$C$5569,3,0)</f>
        <v>CRS 11 Erechim</v>
      </c>
      <c r="F4179" t="str">
        <f>VLOOKUP(G4179,'REGIÕES DE SAÚDE E SEUS MUNICÍP'!$A$4:$D$5569,4,0)</f>
        <v>Aratiba</v>
      </c>
      <c r="G4179">
        <f>VLOOKUP(VALUE(A4179),'REGIÕES DE SAÚDE E SEUS MUNICÍP'!$A$4:$A$5569,1,0)</f>
        <v>430090</v>
      </c>
      <c r="H4179" t="str">
        <f t="shared" si="260"/>
        <v>Mesmo município</v>
      </c>
      <c r="I4179" s="17" t="e">
        <f>VLOOKUP(C4179,'REGIÕES DE SAÚDE E SEUS MUNICÍP'!$C$4:$C$5569,1,0)</f>
        <v>#N/A</v>
      </c>
      <c r="J4179" t="e">
        <f t="shared" si="261"/>
        <v>#VALUE!</v>
      </c>
      <c r="K4179" t="str">
        <f t="shared" si="262"/>
        <v>Regiões semelhantes</v>
      </c>
      <c r="L4179" t="str">
        <f t="shared" si="263"/>
        <v>igual</v>
      </c>
    </row>
    <row r="4180" spans="1:12" x14ac:dyDescent="0.25">
      <c r="A4180" t="s">
        <v>1561</v>
      </c>
      <c r="B4180" t="s">
        <v>6719</v>
      </c>
      <c r="C4180" t="s">
        <v>2520</v>
      </c>
      <c r="D4180" t="s">
        <v>2432</v>
      </c>
      <c r="E4180" t="str">
        <f>VLOOKUP(VALUE(A4180),'REGIÕES DE SAÚDE E SEUS MUNICÍP'!$A$4:$C$5569,3,0)</f>
        <v>CRS 11 Erechim</v>
      </c>
      <c r="F4180" t="str">
        <f>VLOOKUP(G4180,'REGIÕES DE SAÚDE E SEUS MUNICÍP'!$A$4:$D$5569,4,0)</f>
        <v>Áurea</v>
      </c>
      <c r="G4180">
        <f>VLOOKUP(VALUE(A4180),'REGIÕES DE SAÚDE E SEUS MUNICÍP'!$A$4:$A$5569,1,0)</f>
        <v>430155</v>
      </c>
      <c r="H4180" t="str">
        <f t="shared" si="260"/>
        <v>Mesmo município</v>
      </c>
      <c r="I4180" s="17" t="e">
        <f>VLOOKUP(C4180,'REGIÕES DE SAÚDE E SEUS MUNICÍP'!$C$4:$C$5569,1,0)</f>
        <v>#N/A</v>
      </c>
      <c r="J4180" t="e">
        <f t="shared" si="261"/>
        <v>#VALUE!</v>
      </c>
      <c r="K4180" t="str">
        <f t="shared" si="262"/>
        <v>Regiões semelhantes</v>
      </c>
      <c r="L4180" t="str">
        <f t="shared" si="263"/>
        <v>igual</v>
      </c>
    </row>
    <row r="4181" spans="1:12" x14ac:dyDescent="0.25">
      <c r="A4181" t="s">
        <v>2129</v>
      </c>
      <c r="B4181" t="s">
        <v>6719</v>
      </c>
      <c r="C4181" t="s">
        <v>2520</v>
      </c>
      <c r="D4181" t="s">
        <v>1818</v>
      </c>
      <c r="E4181" t="str">
        <f>VLOOKUP(VALUE(A4181),'REGIÕES DE SAÚDE E SEUS MUNICÍP'!$A$4:$C$5569,3,0)</f>
        <v>CRS 11 Erechim</v>
      </c>
      <c r="F4181" t="str">
        <f>VLOOKUP(G4181,'REGIÕES DE SAÚDE E SEUS MUNICÍP'!$A$4:$D$5569,4,0)</f>
        <v>Barão de Cotegipe</v>
      </c>
      <c r="G4181">
        <f>VLOOKUP(VALUE(A4181),'REGIÕES DE SAÚDE E SEUS MUNICÍP'!$A$4:$A$5569,1,0)</f>
        <v>430170</v>
      </c>
      <c r="H4181" t="str">
        <f t="shared" si="260"/>
        <v>Mesmo município</v>
      </c>
      <c r="I4181" s="17" t="e">
        <f>VLOOKUP(C4181,'REGIÕES DE SAÚDE E SEUS MUNICÍP'!$C$4:$C$5569,1,0)</f>
        <v>#N/A</v>
      </c>
      <c r="J4181" t="e">
        <f t="shared" si="261"/>
        <v>#VALUE!</v>
      </c>
      <c r="K4181" t="str">
        <f t="shared" si="262"/>
        <v>Regiões semelhantes</v>
      </c>
      <c r="L4181" t="str">
        <f t="shared" si="263"/>
        <v>igual</v>
      </c>
    </row>
    <row r="4182" spans="1:12" x14ac:dyDescent="0.25">
      <c r="A4182" t="s">
        <v>6223</v>
      </c>
      <c r="B4182" t="s">
        <v>6719</v>
      </c>
      <c r="C4182" t="s">
        <v>2520</v>
      </c>
      <c r="D4182" t="s">
        <v>4798</v>
      </c>
      <c r="E4182" t="str">
        <f>VLOOKUP(VALUE(A4182),'REGIÕES DE SAÚDE E SEUS MUNICÍP'!$A$4:$C$5569,3,0)</f>
        <v>CRS 11 Erechim</v>
      </c>
      <c r="F4182" t="str">
        <f>VLOOKUP(G4182,'REGIÕES DE SAÚDE E SEUS MUNICÍP'!$A$4:$D$5569,4,0)</f>
        <v>Barra do Rio Azul</v>
      </c>
      <c r="G4182">
        <f>VLOOKUP(VALUE(A4182),'REGIÕES DE SAÚDE E SEUS MUNICÍP'!$A$4:$A$5569,1,0)</f>
        <v>430192</v>
      </c>
      <c r="H4182" t="str">
        <f t="shared" si="260"/>
        <v>Mesmo município</v>
      </c>
      <c r="I4182" s="17" t="e">
        <f>VLOOKUP(C4182,'REGIÕES DE SAÚDE E SEUS MUNICÍP'!$C$4:$C$5569,1,0)</f>
        <v>#N/A</v>
      </c>
      <c r="J4182" t="e">
        <f t="shared" si="261"/>
        <v>#VALUE!</v>
      </c>
      <c r="K4182" t="str">
        <f t="shared" si="262"/>
        <v>Regiões semelhantes</v>
      </c>
      <c r="L4182" t="str">
        <f t="shared" si="263"/>
        <v>igual</v>
      </c>
    </row>
    <row r="4183" spans="1:12" x14ac:dyDescent="0.25">
      <c r="A4183" t="s">
        <v>2828</v>
      </c>
      <c r="B4183" t="s">
        <v>6719</v>
      </c>
      <c r="C4183" t="s">
        <v>2520</v>
      </c>
      <c r="D4183" t="s">
        <v>1680</v>
      </c>
      <c r="E4183" t="str">
        <f>VLOOKUP(VALUE(A4183),'REGIÕES DE SAÚDE E SEUS MUNICÍP'!$A$4:$C$5569,3,0)</f>
        <v>CRS 11 Erechim</v>
      </c>
      <c r="F4183" t="str">
        <f>VLOOKUP(G4183,'REGIÕES DE SAÚDE E SEUS MUNICÍP'!$A$4:$D$5569,4,0)</f>
        <v>Benjamin Constant do Sul</v>
      </c>
      <c r="G4183">
        <f>VLOOKUP(VALUE(A4183),'REGIÕES DE SAÚDE E SEUS MUNICÍP'!$A$4:$A$5569,1,0)</f>
        <v>430205</v>
      </c>
      <c r="H4183" t="str">
        <f t="shared" si="260"/>
        <v>Mesmo município</v>
      </c>
      <c r="I4183" s="17" t="e">
        <f>VLOOKUP(C4183,'REGIÕES DE SAÚDE E SEUS MUNICÍP'!$C$4:$C$5569,1,0)</f>
        <v>#N/A</v>
      </c>
      <c r="J4183" t="e">
        <f t="shared" si="261"/>
        <v>#VALUE!</v>
      </c>
      <c r="K4183" t="str">
        <f t="shared" si="262"/>
        <v>Regiões semelhantes</v>
      </c>
      <c r="L4183" t="str">
        <f t="shared" si="263"/>
        <v>igual</v>
      </c>
    </row>
    <row r="4184" spans="1:12" x14ac:dyDescent="0.25">
      <c r="A4184" t="s">
        <v>4212</v>
      </c>
      <c r="B4184" t="s">
        <v>6719</v>
      </c>
      <c r="C4184" t="s">
        <v>2520</v>
      </c>
      <c r="D4184" t="s">
        <v>6491</v>
      </c>
      <c r="E4184" t="str">
        <f>VLOOKUP(VALUE(A4184),'REGIÕES DE SAÚDE E SEUS MUNICÍP'!$A$4:$C$5569,3,0)</f>
        <v>CRS 11 Erechim</v>
      </c>
      <c r="F4184" t="str">
        <f>VLOOKUP(G4184,'REGIÕES DE SAÚDE E SEUS MUNICÍP'!$A$4:$D$5569,4,0)</f>
        <v>Três Arroios</v>
      </c>
      <c r="G4184">
        <f>VLOOKUP(VALUE(A4184),'REGIÕES DE SAÚDE E SEUS MUNICÍP'!$A$4:$A$5569,1,0)</f>
        <v>432163</v>
      </c>
      <c r="H4184" t="str">
        <f t="shared" si="260"/>
        <v>Mesmo município</v>
      </c>
      <c r="I4184" s="17" t="e">
        <f>VLOOKUP(C4184,'REGIÕES DE SAÚDE E SEUS MUNICÍP'!$C$4:$C$5569,1,0)</f>
        <v>#N/A</v>
      </c>
      <c r="J4184" t="e">
        <f t="shared" si="261"/>
        <v>#VALUE!</v>
      </c>
      <c r="K4184" t="str">
        <f t="shared" si="262"/>
        <v>Regiões semelhantes</v>
      </c>
      <c r="L4184" t="str">
        <f t="shared" si="263"/>
        <v>igual</v>
      </c>
    </row>
    <row r="4185" spans="1:12" x14ac:dyDescent="0.25">
      <c r="A4185" t="s">
        <v>6290</v>
      </c>
      <c r="B4185" t="s">
        <v>6719</v>
      </c>
      <c r="C4185" t="s">
        <v>2520</v>
      </c>
      <c r="D4185" t="s">
        <v>1731</v>
      </c>
      <c r="E4185" t="str">
        <f>VLOOKUP(VALUE(A4185),'REGIÕES DE SAÚDE E SEUS MUNICÍP'!$A$4:$C$5569,3,0)</f>
        <v>CRS 11 Erechim</v>
      </c>
      <c r="F4185" t="str">
        <f>VLOOKUP(G4185,'REGIÕES DE SAÚDE E SEUS MUNICÍP'!$A$4:$D$5569,4,0)</f>
        <v>Campinas do Sul</v>
      </c>
      <c r="G4185">
        <f>VLOOKUP(VALUE(A4185),'REGIÕES DE SAÚDE E SEUS MUNICÍP'!$A$4:$A$5569,1,0)</f>
        <v>430380</v>
      </c>
      <c r="H4185" t="str">
        <f t="shared" si="260"/>
        <v>Mesmo município</v>
      </c>
      <c r="I4185" s="17" t="e">
        <f>VLOOKUP(C4185,'REGIÕES DE SAÚDE E SEUS MUNICÍP'!$C$4:$C$5569,1,0)</f>
        <v>#N/A</v>
      </c>
      <c r="J4185" t="e">
        <f t="shared" si="261"/>
        <v>#VALUE!</v>
      </c>
      <c r="K4185" t="str">
        <f t="shared" si="262"/>
        <v>Regiões semelhantes</v>
      </c>
      <c r="L4185" t="str">
        <f t="shared" si="263"/>
        <v>igual</v>
      </c>
    </row>
    <row r="4186" spans="1:12" x14ac:dyDescent="0.25">
      <c r="A4186" t="s">
        <v>5811</v>
      </c>
      <c r="B4186" t="s">
        <v>6719</v>
      </c>
      <c r="C4186" t="s">
        <v>2520</v>
      </c>
      <c r="D4186" t="s">
        <v>10527</v>
      </c>
      <c r="E4186" t="str">
        <f>VLOOKUP(VALUE(A4186),'REGIÕES DE SAÚDE E SEUS MUNICÍP'!$A$4:$C$5569,3,0)</f>
        <v>CRS 11 Erechim</v>
      </c>
      <c r="F4186" t="str">
        <f>VLOOKUP(G4186,'REGIÕES DE SAÚDE E SEUS MUNICÍP'!$A$4:$D$5569,4,0)</f>
        <v>Carlos Gomes</v>
      </c>
      <c r="G4186">
        <f>VLOOKUP(VALUE(A4186),'REGIÕES DE SAÚDE E SEUS MUNICÍP'!$A$4:$A$5569,1,0)</f>
        <v>430485</v>
      </c>
      <c r="H4186" t="str">
        <f t="shared" si="260"/>
        <v>Mesmo município</v>
      </c>
      <c r="I4186" s="17" t="e">
        <f>VLOOKUP(C4186,'REGIÕES DE SAÚDE E SEUS MUNICÍP'!$C$4:$C$5569,1,0)</f>
        <v>#N/A</v>
      </c>
      <c r="J4186" t="e">
        <f t="shared" si="261"/>
        <v>#VALUE!</v>
      </c>
      <c r="K4186" t="str">
        <f t="shared" si="262"/>
        <v>Regiões semelhantes</v>
      </c>
      <c r="L4186" t="str">
        <f t="shared" si="263"/>
        <v>igual</v>
      </c>
    </row>
    <row r="4187" spans="1:12" x14ac:dyDescent="0.25">
      <c r="A4187" t="s">
        <v>9886</v>
      </c>
      <c r="B4187" t="s">
        <v>6719</v>
      </c>
      <c r="C4187" t="s">
        <v>2520</v>
      </c>
      <c r="D4187" t="s">
        <v>10526</v>
      </c>
      <c r="E4187" t="str">
        <f>VLOOKUP(VALUE(A4187),'REGIÕES DE SAÚDE E SEUS MUNICÍP'!$A$4:$C$5569,3,0)</f>
        <v>CRS 11 Erechim</v>
      </c>
      <c r="F4187" t="str">
        <f>VLOOKUP(G4187,'REGIÕES DE SAÚDE E SEUS MUNICÍP'!$A$4:$D$5569,4,0)</f>
        <v>Centenário</v>
      </c>
      <c r="G4187">
        <f>VLOOKUP(VALUE(A4187),'REGIÕES DE SAÚDE E SEUS MUNICÍP'!$A$4:$A$5569,1,0)</f>
        <v>430511</v>
      </c>
      <c r="H4187" t="str">
        <f t="shared" si="260"/>
        <v>Mesmo município</v>
      </c>
      <c r="I4187" s="17" t="e">
        <f>VLOOKUP(C4187,'REGIÕES DE SAÚDE E SEUS MUNICÍP'!$C$4:$C$5569,1,0)</f>
        <v>#N/A</v>
      </c>
      <c r="J4187" t="e">
        <f t="shared" si="261"/>
        <v>#VALUE!</v>
      </c>
      <c r="K4187" t="str">
        <f t="shared" si="262"/>
        <v>Regiões semelhantes</v>
      </c>
      <c r="L4187" t="str">
        <f t="shared" si="263"/>
        <v>igual</v>
      </c>
    </row>
    <row r="4188" spans="1:12" x14ac:dyDescent="0.25">
      <c r="A4188" t="s">
        <v>5069</v>
      </c>
      <c r="B4188" t="s">
        <v>6719</v>
      </c>
      <c r="C4188" t="s">
        <v>2520</v>
      </c>
      <c r="D4188" t="s">
        <v>4198</v>
      </c>
      <c r="E4188" t="str">
        <f>VLOOKUP(VALUE(A4188),'REGIÕES DE SAÚDE E SEUS MUNICÍP'!$A$4:$C$5569,3,0)</f>
        <v>CRS 11 Erechim</v>
      </c>
      <c r="F4188" t="str">
        <f>VLOOKUP(G4188,'REGIÕES DE SAÚDE E SEUS MUNICÍP'!$A$4:$D$5569,4,0)</f>
        <v>Viadutos</v>
      </c>
      <c r="G4188">
        <f>VLOOKUP(VALUE(A4188),'REGIÕES DE SAÚDE E SEUS MUNICÍP'!$A$4:$A$5569,1,0)</f>
        <v>432290</v>
      </c>
      <c r="H4188" t="str">
        <f t="shared" si="260"/>
        <v>Mesmo município</v>
      </c>
      <c r="I4188" s="17" t="e">
        <f>VLOOKUP(C4188,'REGIÕES DE SAÚDE E SEUS MUNICÍP'!$C$4:$C$5569,1,0)</f>
        <v>#N/A</v>
      </c>
      <c r="J4188" t="e">
        <f t="shared" si="261"/>
        <v>#VALUE!</v>
      </c>
      <c r="K4188" t="str">
        <f t="shared" si="262"/>
        <v>Regiões semelhantes</v>
      </c>
      <c r="L4188" t="str">
        <f t="shared" si="263"/>
        <v>igual</v>
      </c>
    </row>
    <row r="4189" spans="1:12" x14ac:dyDescent="0.25">
      <c r="A4189" t="s">
        <v>9199</v>
      </c>
      <c r="B4189" t="s">
        <v>6719</v>
      </c>
      <c r="C4189" t="s">
        <v>2520</v>
      </c>
      <c r="D4189" t="s">
        <v>11153</v>
      </c>
      <c r="E4189" t="str">
        <f>VLOOKUP(VALUE(A4189),'REGIÕES DE SAÚDE E SEUS MUNICÍP'!$A$4:$C$5569,3,0)</f>
        <v>CRS 11 Erechim</v>
      </c>
      <c r="F4189" t="str">
        <f>VLOOKUP(G4189,'REGIÕES DE SAÚDE E SEUS MUNICÍP'!$A$4:$D$5569,4,0)</f>
        <v>Severiano de Almeida</v>
      </c>
      <c r="G4189">
        <f>VLOOKUP(VALUE(A4189),'REGIÕES DE SAÚDE E SEUS MUNICÍP'!$A$4:$A$5569,1,0)</f>
        <v>432060</v>
      </c>
      <c r="H4189" t="str">
        <f t="shared" si="260"/>
        <v>Mesmo município</v>
      </c>
      <c r="I4189" s="17" t="e">
        <f>VLOOKUP(C4189,'REGIÕES DE SAÚDE E SEUS MUNICÍP'!$C$4:$C$5569,1,0)</f>
        <v>#N/A</v>
      </c>
      <c r="J4189" t="e">
        <f t="shared" si="261"/>
        <v>#VALUE!</v>
      </c>
      <c r="K4189" t="str">
        <f t="shared" si="262"/>
        <v>Nova composição</v>
      </c>
      <c r="L4189" t="str">
        <f t="shared" si="263"/>
        <v>igual</v>
      </c>
    </row>
    <row r="4190" spans="1:12" x14ac:dyDescent="0.25">
      <c r="A4190" t="s">
        <v>886</v>
      </c>
      <c r="B4190" t="s">
        <v>6719</v>
      </c>
      <c r="C4190" t="s">
        <v>2520</v>
      </c>
      <c r="D4190" t="s">
        <v>10249</v>
      </c>
      <c r="E4190" t="str">
        <f>VLOOKUP(VALUE(A4190),'REGIÕES DE SAÚDE E SEUS MUNICÍP'!$A$4:$C$5569,3,0)</f>
        <v>CRS 19 Frederico Westphalen</v>
      </c>
      <c r="F4190" t="str">
        <f>VLOOKUP(G4190,'REGIÕES DE SAÚDE E SEUS MUNICÍP'!$A$4:$D$5569,4,0)</f>
        <v>Nonoai</v>
      </c>
      <c r="G4190">
        <f>VLOOKUP(VALUE(A4190),'REGIÕES DE SAÚDE E SEUS MUNICÍP'!$A$4:$A$5569,1,0)</f>
        <v>431270</v>
      </c>
      <c r="H4190" t="str">
        <f t="shared" si="260"/>
        <v>Mesmo município</v>
      </c>
      <c r="I4190" s="17" t="e">
        <f>VLOOKUP(C4190,'REGIÕES DE SAÚDE E SEUS MUNICÍP'!$C$4:$C$5569,1,0)</f>
        <v>#N/A</v>
      </c>
      <c r="J4190" t="e">
        <f t="shared" si="261"/>
        <v>#VALUE!</v>
      </c>
      <c r="K4190" t="str">
        <f t="shared" si="262"/>
        <v>Regiões semelhantes</v>
      </c>
      <c r="L4190" t="str">
        <f t="shared" si="263"/>
        <v>diferente</v>
      </c>
    </row>
    <row r="4191" spans="1:12" x14ac:dyDescent="0.25">
      <c r="A4191" t="s">
        <v>6837</v>
      </c>
      <c r="B4191" t="s">
        <v>6719</v>
      </c>
      <c r="C4191" t="s">
        <v>2520</v>
      </c>
      <c r="D4191" t="s">
        <v>9235</v>
      </c>
      <c r="E4191" t="str">
        <f>VLOOKUP(VALUE(A4191),'REGIÕES DE SAÚDE E SEUS MUNICÍP'!$A$4:$C$5569,3,0)</f>
        <v>CRS 19 Frederico Westphalen</v>
      </c>
      <c r="F4191" t="str">
        <f>VLOOKUP(G4191,'REGIÕES DE SAÚDE E SEUS MUNICÍP'!$A$4:$D$5569,4,0)</f>
        <v>Rio dos Índios</v>
      </c>
      <c r="G4191">
        <f>VLOOKUP(VALUE(A4191),'REGIÕES DE SAÚDE E SEUS MUNICÍP'!$A$4:$A$5569,1,0)</f>
        <v>431555</v>
      </c>
      <c r="H4191" t="str">
        <f t="shared" si="260"/>
        <v>Mesmo município</v>
      </c>
      <c r="I4191" s="17" t="e">
        <f>VLOOKUP(C4191,'REGIÕES DE SAÚDE E SEUS MUNICÍP'!$C$4:$C$5569,1,0)</f>
        <v>#N/A</v>
      </c>
      <c r="J4191" t="e">
        <f t="shared" si="261"/>
        <v>#VALUE!</v>
      </c>
      <c r="K4191" t="str">
        <f t="shared" si="262"/>
        <v>diferente</v>
      </c>
      <c r="L4191" t="str">
        <f t="shared" si="263"/>
        <v>igual</v>
      </c>
    </row>
    <row r="4192" spans="1:12" x14ac:dyDescent="0.25">
      <c r="A4192" t="s">
        <v>9305</v>
      </c>
      <c r="B4192" t="s">
        <v>6719</v>
      </c>
      <c r="C4192" t="s">
        <v>1613</v>
      </c>
      <c r="D4192" t="s">
        <v>2610</v>
      </c>
      <c r="E4192" t="str">
        <f>VLOOKUP(VALUE(A4192),'REGIÕES DE SAÚDE E SEUS MUNICÍP'!$A$4:$C$5569,3,0)</f>
        <v>CRS 06 Passo Fundo</v>
      </c>
      <c r="F4192" t="str">
        <f>VLOOKUP(G4192,'REGIÕES DE SAÚDE E SEUS MUNICÍP'!$A$4:$D$5569,4,0)</f>
        <v>Ernestina</v>
      </c>
      <c r="G4192">
        <f>VLOOKUP(VALUE(A4192),'REGIÕES DE SAÚDE E SEUS MUNICÍP'!$A$4:$A$5569,1,0)</f>
        <v>430705</v>
      </c>
      <c r="H4192" t="str">
        <f t="shared" si="260"/>
        <v>Mesmo município</v>
      </c>
      <c r="I4192" s="17" t="e">
        <f>VLOOKUP(C4192,'REGIÕES DE SAÚDE E SEUS MUNICÍP'!$C$4:$C$5569,1,0)</f>
        <v>#N/A</v>
      </c>
      <c r="J4192" t="e">
        <f t="shared" si="261"/>
        <v>#VALUE!</v>
      </c>
      <c r="K4192" t="str">
        <f t="shared" si="262"/>
        <v>Regiões semelhantes</v>
      </c>
      <c r="L4192" t="str">
        <f t="shared" si="263"/>
        <v>diferente</v>
      </c>
    </row>
    <row r="4193" spans="1:12" x14ac:dyDescent="0.25">
      <c r="A4193" t="s">
        <v>5305</v>
      </c>
      <c r="B4193" t="s">
        <v>6719</v>
      </c>
      <c r="C4193" t="s">
        <v>1613</v>
      </c>
      <c r="D4193" t="s">
        <v>2333</v>
      </c>
      <c r="E4193" t="str">
        <f>VLOOKUP(VALUE(A4193),'REGIÕES DE SAÚDE E SEUS MUNICÍP'!$A$4:$C$5569,3,0)</f>
        <v>CRS 06 Passo Fundo</v>
      </c>
      <c r="F4193" t="str">
        <f>VLOOKUP(G4193,'REGIÕES DE SAÚDE E SEUS MUNICÍP'!$A$4:$D$5569,4,0)</f>
        <v>Almirante Tamandaré do Sul</v>
      </c>
      <c r="G4193">
        <f>VLOOKUP(VALUE(A4193),'REGIÕES DE SAÚDE E SEUS MUNICÍP'!$A$4:$A$5569,1,0)</f>
        <v>430047</v>
      </c>
      <c r="H4193" t="str">
        <f t="shared" si="260"/>
        <v>Mesmo município</v>
      </c>
      <c r="I4193" s="17" t="e">
        <f>VLOOKUP(C4193,'REGIÕES DE SAÚDE E SEUS MUNICÍP'!$C$4:$C$5569,1,0)</f>
        <v>#N/A</v>
      </c>
      <c r="J4193" t="e">
        <f t="shared" si="261"/>
        <v>#VALUE!</v>
      </c>
      <c r="K4193" t="str">
        <f t="shared" si="262"/>
        <v>Regiões semelhantes</v>
      </c>
      <c r="L4193" t="str">
        <f t="shared" si="263"/>
        <v>igual</v>
      </c>
    </row>
    <row r="4194" spans="1:12" x14ac:dyDescent="0.25">
      <c r="A4194" t="s">
        <v>3597</v>
      </c>
      <c r="B4194" t="s">
        <v>6719</v>
      </c>
      <c r="C4194" t="s">
        <v>1613</v>
      </c>
      <c r="D4194" t="s">
        <v>2103</v>
      </c>
      <c r="E4194" t="str">
        <f>VLOOKUP(VALUE(A4194),'REGIÕES DE SAÚDE E SEUS MUNICÍP'!$A$4:$C$5569,3,0)</f>
        <v>CRS 06 Passo Fundo</v>
      </c>
      <c r="F4194" t="str">
        <f>VLOOKUP(G4194,'REGIÕES DE SAÚDE E SEUS MUNICÍP'!$A$4:$D$5569,4,0)</f>
        <v>Serafina Corrêa</v>
      </c>
      <c r="G4194">
        <f>VLOOKUP(VALUE(A4194),'REGIÕES DE SAÚDE E SEUS MUNICÍP'!$A$4:$A$5569,1,0)</f>
        <v>432040</v>
      </c>
      <c r="H4194" t="str">
        <f t="shared" si="260"/>
        <v>Mesmo município</v>
      </c>
      <c r="I4194" s="17" t="e">
        <f>VLOOKUP(C4194,'REGIÕES DE SAÚDE E SEUS MUNICÍP'!$C$4:$C$5569,1,0)</f>
        <v>#N/A</v>
      </c>
      <c r="J4194" t="e">
        <f t="shared" si="261"/>
        <v>#VALUE!</v>
      </c>
      <c r="K4194" t="str">
        <f t="shared" si="262"/>
        <v>Regiões semelhantes</v>
      </c>
      <c r="L4194" t="str">
        <f t="shared" si="263"/>
        <v>igual</v>
      </c>
    </row>
    <row r="4195" spans="1:12" x14ac:dyDescent="0.25">
      <c r="A4195" t="s">
        <v>9691</v>
      </c>
      <c r="B4195" t="s">
        <v>6719</v>
      </c>
      <c r="C4195" t="s">
        <v>1613</v>
      </c>
      <c r="D4195" t="s">
        <v>3236</v>
      </c>
      <c r="E4195" t="str">
        <f>VLOOKUP(VALUE(A4195),'REGIÕES DE SAÚDE E SEUS MUNICÍP'!$A$4:$C$5569,3,0)</f>
        <v>CRS 06 Passo Fundo</v>
      </c>
      <c r="F4195" t="str">
        <f>VLOOKUP(G4195,'REGIÕES DE SAÚDE E SEUS MUNICÍP'!$A$4:$D$5569,4,0)</f>
        <v>Coxilha</v>
      </c>
      <c r="G4195">
        <f>VLOOKUP(VALUE(A4195),'REGIÕES DE SAÚDE E SEUS MUNICÍP'!$A$4:$A$5569,1,0)</f>
        <v>430597</v>
      </c>
      <c r="H4195" t="str">
        <f t="shared" si="260"/>
        <v>Mesmo município</v>
      </c>
      <c r="I4195" s="17" t="e">
        <f>VLOOKUP(C4195,'REGIÕES DE SAÚDE E SEUS MUNICÍP'!$C$4:$C$5569,1,0)</f>
        <v>#N/A</v>
      </c>
      <c r="J4195" t="e">
        <f t="shared" si="261"/>
        <v>#VALUE!</v>
      </c>
      <c r="K4195" t="str">
        <f t="shared" si="262"/>
        <v>Regiões semelhantes</v>
      </c>
      <c r="L4195" t="str">
        <f t="shared" si="263"/>
        <v>igual</v>
      </c>
    </row>
    <row r="4196" spans="1:12" x14ac:dyDescent="0.25">
      <c r="A4196" t="s">
        <v>7859</v>
      </c>
      <c r="B4196" t="s">
        <v>6719</v>
      </c>
      <c r="C4196" t="s">
        <v>1613</v>
      </c>
      <c r="D4196" t="s">
        <v>1714</v>
      </c>
      <c r="E4196" t="str">
        <f>VLOOKUP(VALUE(A4196),'REGIÕES DE SAÚDE E SEUS MUNICÍP'!$A$4:$C$5569,3,0)</f>
        <v>CRS 06 Passo Fundo</v>
      </c>
      <c r="F4196" t="str">
        <f>VLOOKUP(G4196,'REGIÕES DE SAÚDE E SEUS MUNICÍP'!$A$4:$D$5569,4,0)</f>
        <v>Coqueiros do Sul</v>
      </c>
      <c r="G4196">
        <f>VLOOKUP(VALUE(A4196),'REGIÕES DE SAÚDE E SEUS MUNICÍP'!$A$4:$A$5569,1,0)</f>
        <v>430585</v>
      </c>
      <c r="H4196" t="str">
        <f t="shared" si="260"/>
        <v>Mesmo município</v>
      </c>
      <c r="I4196" s="17" t="e">
        <f>VLOOKUP(C4196,'REGIÕES DE SAÚDE E SEUS MUNICÍP'!$C$4:$C$5569,1,0)</f>
        <v>#N/A</v>
      </c>
      <c r="J4196" t="e">
        <f t="shared" si="261"/>
        <v>#VALUE!</v>
      </c>
      <c r="K4196" t="str">
        <f t="shared" si="262"/>
        <v>Regiões semelhantes</v>
      </c>
      <c r="L4196" t="str">
        <f t="shared" si="263"/>
        <v>igual</v>
      </c>
    </row>
    <row r="4197" spans="1:12" x14ac:dyDescent="0.25">
      <c r="A4197" t="s">
        <v>402</v>
      </c>
      <c r="B4197" t="s">
        <v>6719</v>
      </c>
      <c r="C4197" t="s">
        <v>1613</v>
      </c>
      <c r="D4197" t="s">
        <v>4694</v>
      </c>
      <c r="E4197" t="str">
        <f>VLOOKUP(VALUE(A4197),'REGIÕES DE SAÚDE E SEUS MUNICÍP'!$A$4:$C$5569,3,0)</f>
        <v>CRS 06 Passo Fundo</v>
      </c>
      <c r="F4197" t="str">
        <f>VLOOKUP(G4197,'REGIÕES DE SAÚDE E SEUS MUNICÍP'!$A$4:$D$5569,4,0)</f>
        <v>Vila Maria</v>
      </c>
      <c r="G4197">
        <f>VLOOKUP(VALUE(A4197),'REGIÕES DE SAÚDE E SEUS MUNICÍP'!$A$4:$A$5569,1,0)</f>
        <v>432340</v>
      </c>
      <c r="H4197" t="str">
        <f t="shared" si="260"/>
        <v>Mesmo município</v>
      </c>
      <c r="I4197" s="17" t="e">
        <f>VLOOKUP(C4197,'REGIÕES DE SAÚDE E SEUS MUNICÍP'!$C$4:$C$5569,1,0)</f>
        <v>#N/A</v>
      </c>
      <c r="J4197" t="e">
        <f t="shared" si="261"/>
        <v>#VALUE!</v>
      </c>
      <c r="K4197" t="str">
        <f t="shared" si="262"/>
        <v>Regiões semelhantes</v>
      </c>
      <c r="L4197" t="str">
        <f t="shared" si="263"/>
        <v>igual</v>
      </c>
    </row>
    <row r="4198" spans="1:12" x14ac:dyDescent="0.25">
      <c r="A4198" t="s">
        <v>6332</v>
      </c>
      <c r="B4198" t="s">
        <v>6719</v>
      </c>
      <c r="C4198" t="s">
        <v>1613</v>
      </c>
      <c r="D4198" t="s">
        <v>563</v>
      </c>
      <c r="E4198" t="str">
        <f>VLOOKUP(VALUE(A4198),'REGIÕES DE SAÚDE E SEUS MUNICÍP'!$A$4:$C$5569,3,0)</f>
        <v>CRS 06 Passo Fundo</v>
      </c>
      <c r="F4198" t="str">
        <f>VLOOKUP(G4198,'REGIÕES DE SAÚDE E SEUS MUNICÍP'!$A$4:$D$5569,4,0)</f>
        <v>Victor Graeff</v>
      </c>
      <c r="G4198">
        <f>VLOOKUP(VALUE(A4198),'REGIÕES DE SAÚDE E SEUS MUNICÍP'!$A$4:$A$5569,1,0)</f>
        <v>432320</v>
      </c>
      <c r="H4198" t="str">
        <f t="shared" si="260"/>
        <v>Mesmo município</v>
      </c>
      <c r="I4198" s="17" t="e">
        <f>VLOOKUP(C4198,'REGIÕES DE SAÚDE E SEUS MUNICÍP'!$C$4:$C$5569,1,0)</f>
        <v>#N/A</v>
      </c>
      <c r="J4198" t="e">
        <f t="shared" si="261"/>
        <v>#VALUE!</v>
      </c>
      <c r="K4198" t="str">
        <f t="shared" si="262"/>
        <v>Regiões semelhantes</v>
      </c>
      <c r="L4198" t="str">
        <f t="shared" si="263"/>
        <v>igual</v>
      </c>
    </row>
    <row r="4199" spans="1:12" x14ac:dyDescent="0.25">
      <c r="A4199" t="s">
        <v>10476</v>
      </c>
      <c r="B4199" t="s">
        <v>6719</v>
      </c>
      <c r="C4199" t="s">
        <v>1613</v>
      </c>
      <c r="D4199" t="s">
        <v>44</v>
      </c>
      <c r="E4199" t="str">
        <f>VLOOKUP(VALUE(A4199),'REGIÕES DE SAÚDE E SEUS MUNICÍP'!$A$4:$C$5569,3,0)</f>
        <v>CRS 06 Passo Fundo</v>
      </c>
      <c r="F4199" t="str">
        <f>VLOOKUP(G4199,'REGIÕES DE SAÚDE E SEUS MUNICÍP'!$A$4:$D$5569,4,0)</f>
        <v>Vanini</v>
      </c>
      <c r="G4199">
        <f>VLOOKUP(VALUE(A4199),'REGIÕES DE SAÚDE E SEUS MUNICÍP'!$A$4:$A$5569,1,0)</f>
        <v>432255</v>
      </c>
      <c r="H4199" t="str">
        <f t="shared" si="260"/>
        <v>Mesmo município</v>
      </c>
      <c r="I4199" s="17" t="e">
        <f>VLOOKUP(C4199,'REGIÕES DE SAÚDE E SEUS MUNICÍP'!$C$4:$C$5569,1,0)</f>
        <v>#N/A</v>
      </c>
      <c r="J4199" t="e">
        <f t="shared" si="261"/>
        <v>#VALUE!</v>
      </c>
      <c r="K4199" t="str">
        <f t="shared" si="262"/>
        <v>Regiões semelhantes</v>
      </c>
      <c r="L4199" t="str">
        <f t="shared" si="263"/>
        <v>igual</v>
      </c>
    </row>
    <row r="4200" spans="1:12" x14ac:dyDescent="0.25">
      <c r="A4200" t="s">
        <v>3335</v>
      </c>
      <c r="B4200" t="s">
        <v>6719</v>
      </c>
      <c r="C4200" t="s">
        <v>1613</v>
      </c>
      <c r="D4200" t="s">
        <v>8339</v>
      </c>
      <c r="E4200" t="str">
        <f>VLOOKUP(VALUE(A4200),'REGIÕES DE SAÚDE E SEUS MUNICÍP'!$A$4:$C$5569,3,0)</f>
        <v>CRS 06 Passo Fundo</v>
      </c>
      <c r="F4200" t="str">
        <f>VLOOKUP(G4200,'REGIÕES DE SAÚDE E SEUS MUNICÍP'!$A$4:$D$5569,4,0)</f>
        <v>Casca</v>
      </c>
      <c r="G4200">
        <f>VLOOKUP(VALUE(A4200),'REGIÕES DE SAÚDE E SEUS MUNICÍP'!$A$4:$A$5569,1,0)</f>
        <v>430490</v>
      </c>
      <c r="H4200" t="str">
        <f t="shared" si="260"/>
        <v>Mesmo município</v>
      </c>
      <c r="I4200" s="17" t="e">
        <f>VLOOKUP(C4200,'REGIÕES DE SAÚDE E SEUS MUNICÍP'!$C$4:$C$5569,1,0)</f>
        <v>#N/A</v>
      </c>
      <c r="J4200" t="e">
        <f t="shared" si="261"/>
        <v>#VALUE!</v>
      </c>
      <c r="K4200" t="str">
        <f t="shared" si="262"/>
        <v>Regiões semelhantes</v>
      </c>
      <c r="L4200" t="str">
        <f t="shared" si="263"/>
        <v>igual</v>
      </c>
    </row>
    <row r="4201" spans="1:12" x14ac:dyDescent="0.25">
      <c r="A4201" t="s">
        <v>8659</v>
      </c>
      <c r="B4201" t="s">
        <v>6719</v>
      </c>
      <c r="C4201" t="s">
        <v>1613</v>
      </c>
      <c r="D4201" t="s">
        <v>9777</v>
      </c>
      <c r="E4201" t="str">
        <f>VLOOKUP(VALUE(A4201),'REGIÕES DE SAÚDE E SEUS MUNICÍP'!$A$4:$C$5569,3,0)</f>
        <v>CRS 06 Passo Fundo</v>
      </c>
      <c r="F4201" t="str">
        <f>VLOOKUP(G4201,'REGIÕES DE SAÚDE E SEUS MUNICÍP'!$A$4:$D$5569,4,0)</f>
        <v>Carazinho</v>
      </c>
      <c r="G4201">
        <f>VLOOKUP(VALUE(A4201),'REGIÕES DE SAÚDE E SEUS MUNICÍP'!$A$4:$A$5569,1,0)</f>
        <v>430470</v>
      </c>
      <c r="H4201" t="str">
        <f t="shared" si="260"/>
        <v>Mesmo município</v>
      </c>
      <c r="I4201" s="17" t="e">
        <f>VLOOKUP(C4201,'REGIÕES DE SAÚDE E SEUS MUNICÍP'!$C$4:$C$5569,1,0)</f>
        <v>#N/A</v>
      </c>
      <c r="J4201" t="e">
        <f t="shared" si="261"/>
        <v>#VALUE!</v>
      </c>
      <c r="K4201" t="str">
        <f t="shared" si="262"/>
        <v>Regiões semelhantes</v>
      </c>
      <c r="L4201" t="str">
        <f t="shared" si="263"/>
        <v>igual</v>
      </c>
    </row>
    <row r="4202" spans="1:12" x14ac:dyDescent="0.25">
      <c r="A4202" t="s">
        <v>3411</v>
      </c>
      <c r="B4202" t="s">
        <v>6719</v>
      </c>
      <c r="C4202" t="s">
        <v>1613</v>
      </c>
      <c r="D4202" t="s">
        <v>6658</v>
      </c>
      <c r="E4202" t="str">
        <f>VLOOKUP(VALUE(A4202),'REGIÕES DE SAÚDE E SEUS MUNICÍP'!$A$4:$C$5569,3,0)</f>
        <v>CRS 06 Passo Fundo</v>
      </c>
      <c r="F4202" t="str">
        <f>VLOOKUP(G4202,'REGIÕES DE SAÚDE E SEUS MUNICÍP'!$A$4:$D$5569,4,0)</f>
        <v>Camargo</v>
      </c>
      <c r="G4202">
        <f>VLOOKUP(VALUE(A4202),'REGIÕES DE SAÚDE E SEUS MUNICÍP'!$A$4:$A$5569,1,0)</f>
        <v>430355</v>
      </c>
      <c r="H4202" t="str">
        <f t="shared" si="260"/>
        <v>Mesmo município</v>
      </c>
      <c r="I4202" s="17" t="e">
        <f>VLOOKUP(C4202,'REGIÕES DE SAÚDE E SEUS MUNICÍP'!$C$4:$C$5569,1,0)</f>
        <v>#N/A</v>
      </c>
      <c r="J4202" t="e">
        <f t="shared" si="261"/>
        <v>#VALUE!</v>
      </c>
      <c r="K4202" t="str">
        <f t="shared" si="262"/>
        <v>Regiões semelhantes</v>
      </c>
      <c r="L4202" t="str">
        <f t="shared" si="263"/>
        <v>igual</v>
      </c>
    </row>
    <row r="4203" spans="1:12" x14ac:dyDescent="0.25">
      <c r="A4203" t="s">
        <v>6203</v>
      </c>
      <c r="B4203" t="s">
        <v>6719</v>
      </c>
      <c r="C4203" t="s">
        <v>1613</v>
      </c>
      <c r="D4203" t="s">
        <v>1256</v>
      </c>
      <c r="E4203" t="str">
        <f>VLOOKUP(VALUE(A4203),'REGIÕES DE SAÚDE E SEUS MUNICÍP'!$A$4:$C$5569,3,0)</f>
        <v>CRS 06 Passo Fundo</v>
      </c>
      <c r="F4203" t="str">
        <f>VLOOKUP(G4203,'REGIÕES DE SAÚDE E SEUS MUNICÍP'!$A$4:$D$5569,4,0)</f>
        <v>São Domingos do Sul</v>
      </c>
      <c r="G4203">
        <f>VLOOKUP(VALUE(A4203),'REGIÕES DE SAÚDE E SEUS MUNICÍP'!$A$4:$A$5569,1,0)</f>
        <v>431805</v>
      </c>
      <c r="H4203" t="str">
        <f t="shared" si="260"/>
        <v>Mesmo município</v>
      </c>
      <c r="I4203" s="17" t="e">
        <f>VLOOKUP(C4203,'REGIÕES DE SAÚDE E SEUS MUNICÍP'!$C$4:$C$5569,1,0)</f>
        <v>#N/A</v>
      </c>
      <c r="J4203" t="e">
        <f t="shared" si="261"/>
        <v>#VALUE!</v>
      </c>
      <c r="K4203" t="str">
        <f t="shared" si="262"/>
        <v>Regiões semelhantes</v>
      </c>
      <c r="L4203" t="str">
        <f t="shared" si="263"/>
        <v>igual</v>
      </c>
    </row>
    <row r="4204" spans="1:12" x14ac:dyDescent="0.25">
      <c r="A4204" t="s">
        <v>5004</v>
      </c>
      <c r="B4204" t="s">
        <v>6719</v>
      </c>
      <c r="C4204" t="s">
        <v>1613</v>
      </c>
      <c r="D4204" t="s">
        <v>333</v>
      </c>
      <c r="E4204" t="str">
        <f>VLOOKUP(VALUE(A4204),'REGIÕES DE SAÚDE E SEUS MUNICÍP'!$A$4:$C$5569,3,0)</f>
        <v>CRS 06 Passo Fundo</v>
      </c>
      <c r="F4204" t="str">
        <f>VLOOKUP(G4204,'REGIÕES DE SAÚDE E SEUS MUNICÍP'!$A$4:$D$5569,4,0)</f>
        <v>Ciríaco</v>
      </c>
      <c r="G4204">
        <f>VLOOKUP(VALUE(A4204),'REGIÕES DE SAÚDE E SEUS MUNICÍP'!$A$4:$A$5569,1,0)</f>
        <v>430550</v>
      </c>
      <c r="H4204" t="str">
        <f t="shared" si="260"/>
        <v>Mesmo município</v>
      </c>
      <c r="I4204" s="17" t="e">
        <f>VLOOKUP(C4204,'REGIÕES DE SAÚDE E SEUS MUNICÍP'!$C$4:$C$5569,1,0)</f>
        <v>#N/A</v>
      </c>
      <c r="J4204" t="e">
        <f t="shared" si="261"/>
        <v>#VALUE!</v>
      </c>
      <c r="K4204" t="str">
        <f t="shared" si="262"/>
        <v>Regiões semelhantes</v>
      </c>
      <c r="L4204" t="str">
        <f t="shared" si="263"/>
        <v>igual</v>
      </c>
    </row>
    <row r="4205" spans="1:12" x14ac:dyDescent="0.25">
      <c r="A4205" t="s">
        <v>95</v>
      </c>
      <c r="B4205" t="s">
        <v>6719</v>
      </c>
      <c r="C4205" t="s">
        <v>1613</v>
      </c>
      <c r="D4205" t="s">
        <v>4805</v>
      </c>
      <c r="E4205" t="str">
        <f>VLOOKUP(VALUE(A4205),'REGIÕES DE SAÚDE E SEUS MUNICÍP'!$A$4:$C$5569,3,0)</f>
        <v>CRS 06 Passo Fundo</v>
      </c>
      <c r="F4205" t="str">
        <f>VLOOKUP(G4205,'REGIÕES DE SAÚDE E SEUS MUNICÍP'!$A$4:$D$5569,4,0)</f>
        <v>Pontão</v>
      </c>
      <c r="G4205">
        <f>VLOOKUP(VALUE(A4205),'REGIÕES DE SAÚDE E SEUS MUNICÍP'!$A$4:$A$5569,1,0)</f>
        <v>431477</v>
      </c>
      <c r="H4205" t="str">
        <f t="shared" si="260"/>
        <v>Mesmo município</v>
      </c>
      <c r="I4205" s="17" t="e">
        <f>VLOOKUP(C4205,'REGIÕES DE SAÚDE E SEUS MUNICÍP'!$C$4:$C$5569,1,0)</f>
        <v>#N/A</v>
      </c>
      <c r="J4205" t="e">
        <f t="shared" si="261"/>
        <v>#VALUE!</v>
      </c>
      <c r="K4205" t="str">
        <f t="shared" si="262"/>
        <v>Regiões semelhantes</v>
      </c>
      <c r="L4205" t="str">
        <f t="shared" si="263"/>
        <v>igual</v>
      </c>
    </row>
    <row r="4206" spans="1:12" x14ac:dyDescent="0.25">
      <c r="A4206" t="s">
        <v>793</v>
      </c>
      <c r="B4206" t="s">
        <v>6719</v>
      </c>
      <c r="C4206" t="s">
        <v>1613</v>
      </c>
      <c r="D4206" t="s">
        <v>3113</v>
      </c>
      <c r="E4206" t="str">
        <f>VLOOKUP(VALUE(A4206),'REGIÕES DE SAÚDE E SEUS MUNICÍP'!$A$4:$C$5569,3,0)</f>
        <v>CRS 06 Passo Fundo</v>
      </c>
      <c r="F4206" t="str">
        <f>VLOOKUP(G4206,'REGIÕES DE SAÚDE E SEUS MUNICÍP'!$A$4:$D$5569,4,0)</f>
        <v>Sertão</v>
      </c>
      <c r="G4206">
        <f>VLOOKUP(VALUE(A4206),'REGIÕES DE SAÚDE E SEUS MUNICÍP'!$A$4:$A$5569,1,0)</f>
        <v>432050</v>
      </c>
      <c r="H4206" t="str">
        <f t="shared" si="260"/>
        <v>Mesmo município</v>
      </c>
      <c r="I4206" s="17" t="e">
        <f>VLOOKUP(C4206,'REGIÕES DE SAÚDE E SEUS MUNICÍP'!$C$4:$C$5569,1,0)</f>
        <v>#N/A</v>
      </c>
      <c r="J4206" t="e">
        <f t="shared" si="261"/>
        <v>#VALUE!</v>
      </c>
      <c r="K4206" t="str">
        <f t="shared" si="262"/>
        <v>Regiões semelhantes</v>
      </c>
      <c r="L4206" t="str">
        <f t="shared" si="263"/>
        <v>igual</v>
      </c>
    </row>
    <row r="4207" spans="1:12" x14ac:dyDescent="0.25">
      <c r="A4207" t="s">
        <v>6720</v>
      </c>
      <c r="B4207" t="s">
        <v>6719</v>
      </c>
      <c r="C4207" t="s">
        <v>1613</v>
      </c>
      <c r="D4207" t="s">
        <v>9348</v>
      </c>
      <c r="E4207" t="str">
        <f>VLOOKUP(VALUE(A4207),'REGIÕES DE SAÚDE E SEUS MUNICÍP'!$A$4:$C$5569,3,0)</f>
        <v>CRS 06 Passo Fundo</v>
      </c>
      <c r="F4207" t="str">
        <f>VLOOKUP(G4207,'REGIÕES DE SAÚDE E SEUS MUNICÍP'!$A$4:$D$5569,4,0)</f>
        <v>Montauri</v>
      </c>
      <c r="G4207">
        <f>VLOOKUP(VALUE(A4207),'REGIÕES DE SAÚDE E SEUS MUNICÍP'!$A$4:$A$5569,1,0)</f>
        <v>431235</v>
      </c>
      <c r="H4207" t="str">
        <f t="shared" si="260"/>
        <v>Mesmo município</v>
      </c>
      <c r="I4207" s="17" t="e">
        <f>VLOOKUP(C4207,'REGIÕES DE SAÚDE E SEUS MUNICÍP'!$C$4:$C$5569,1,0)</f>
        <v>#N/A</v>
      </c>
      <c r="J4207" t="e">
        <f t="shared" si="261"/>
        <v>#VALUE!</v>
      </c>
      <c r="K4207" t="str">
        <f t="shared" si="262"/>
        <v>Regiões semelhantes</v>
      </c>
      <c r="L4207" t="str">
        <f t="shared" si="263"/>
        <v>igual</v>
      </c>
    </row>
    <row r="4208" spans="1:12" x14ac:dyDescent="0.25">
      <c r="A4208" t="s">
        <v>2121</v>
      </c>
      <c r="B4208" t="s">
        <v>6719</v>
      </c>
      <c r="C4208" t="s">
        <v>1613</v>
      </c>
      <c r="D4208" t="s">
        <v>2693</v>
      </c>
      <c r="E4208" t="str">
        <f>VLOOKUP(VALUE(A4208),'REGIÕES DE SAÚDE E SEUS MUNICÍP'!$A$4:$C$5569,3,0)</f>
        <v>CRS 06 Passo Fundo</v>
      </c>
      <c r="F4208" t="str">
        <f>VLOOKUP(G4208,'REGIÕES DE SAÚDE E SEUS MUNICÍP'!$A$4:$D$5569,4,0)</f>
        <v>Mato Castelhano</v>
      </c>
      <c r="G4208">
        <f>VLOOKUP(VALUE(A4208),'REGIÕES DE SAÚDE E SEUS MUNICÍP'!$A$4:$A$5569,1,0)</f>
        <v>431213</v>
      </c>
      <c r="H4208" t="str">
        <f t="shared" si="260"/>
        <v>Mesmo município</v>
      </c>
      <c r="I4208" s="17" t="e">
        <f>VLOOKUP(C4208,'REGIÕES DE SAÚDE E SEUS MUNICÍP'!$C$4:$C$5569,1,0)</f>
        <v>#N/A</v>
      </c>
      <c r="J4208" t="e">
        <f t="shared" si="261"/>
        <v>#VALUE!</v>
      </c>
      <c r="K4208" t="str">
        <f t="shared" si="262"/>
        <v>Regiões semelhantes</v>
      </c>
      <c r="L4208" t="str">
        <f t="shared" si="263"/>
        <v>igual</v>
      </c>
    </row>
    <row r="4209" spans="1:12" x14ac:dyDescent="0.25">
      <c r="A4209" t="s">
        <v>5268</v>
      </c>
      <c r="B4209" t="s">
        <v>6719</v>
      </c>
      <c r="C4209" t="s">
        <v>1613</v>
      </c>
      <c r="D4209" t="s">
        <v>6132</v>
      </c>
      <c r="E4209" t="str">
        <f>VLOOKUP(VALUE(A4209),'REGIÕES DE SAÚDE E SEUS MUNICÍP'!$A$4:$C$5569,3,0)</f>
        <v>CRS 06 Passo Fundo</v>
      </c>
      <c r="F4209" t="str">
        <f>VLOOKUP(G4209,'REGIÕES DE SAÚDE E SEUS MUNICÍP'!$A$4:$D$5569,4,0)</f>
        <v>Santo Antônio do Planalto</v>
      </c>
      <c r="G4209">
        <f>VLOOKUP(VALUE(A4209),'REGIÕES DE SAÚDE E SEUS MUNICÍP'!$A$4:$A$5569,1,0)</f>
        <v>431775</v>
      </c>
      <c r="H4209" t="str">
        <f t="shared" si="260"/>
        <v>Mesmo município</v>
      </c>
      <c r="I4209" s="17" t="e">
        <f>VLOOKUP(C4209,'REGIÕES DE SAÚDE E SEUS MUNICÍP'!$C$4:$C$5569,1,0)</f>
        <v>#N/A</v>
      </c>
      <c r="J4209" t="e">
        <f t="shared" si="261"/>
        <v>#VALUE!</v>
      </c>
      <c r="K4209" t="str">
        <f t="shared" si="262"/>
        <v>Regiões semelhantes</v>
      </c>
      <c r="L4209" t="str">
        <f t="shared" si="263"/>
        <v>igual</v>
      </c>
    </row>
    <row r="4210" spans="1:12" x14ac:dyDescent="0.25">
      <c r="A4210" t="s">
        <v>10700</v>
      </c>
      <c r="B4210" t="s">
        <v>6719</v>
      </c>
      <c r="C4210" t="s">
        <v>1613</v>
      </c>
      <c r="D4210" t="s">
        <v>10076</v>
      </c>
      <c r="E4210" t="str">
        <f>VLOOKUP(VALUE(A4210),'REGIÕES DE SAÚDE E SEUS MUNICÍP'!$A$4:$C$5569,3,0)</f>
        <v>CRS 06 Passo Fundo</v>
      </c>
      <c r="F4210" t="str">
        <f>VLOOKUP(G4210,'REGIÕES DE SAÚDE E SEUS MUNICÍP'!$A$4:$D$5569,4,0)</f>
        <v>Santo Antônio do Palma</v>
      </c>
      <c r="G4210">
        <f>VLOOKUP(VALUE(A4210),'REGIÕES DE SAÚDE E SEUS MUNICÍP'!$A$4:$A$5569,1,0)</f>
        <v>431755</v>
      </c>
      <c r="H4210" t="str">
        <f t="shared" si="260"/>
        <v>Mesmo município</v>
      </c>
      <c r="I4210" s="17" t="e">
        <f>VLOOKUP(C4210,'REGIÕES DE SAÚDE E SEUS MUNICÍP'!$C$4:$C$5569,1,0)</f>
        <v>#N/A</v>
      </c>
      <c r="J4210" t="e">
        <f t="shared" si="261"/>
        <v>#VALUE!</v>
      </c>
      <c r="K4210" t="str">
        <f t="shared" si="262"/>
        <v>Regiões semelhantes</v>
      </c>
      <c r="L4210" t="str">
        <f t="shared" si="263"/>
        <v>igual</v>
      </c>
    </row>
    <row r="4211" spans="1:12" x14ac:dyDescent="0.25">
      <c r="A4211" t="s">
        <v>1774</v>
      </c>
      <c r="B4211" t="s">
        <v>6719</v>
      </c>
      <c r="C4211" t="s">
        <v>1613</v>
      </c>
      <c r="D4211" t="s">
        <v>1786</v>
      </c>
      <c r="E4211" t="str">
        <f>VLOOKUP(VALUE(A4211),'REGIÕES DE SAÚDE E SEUS MUNICÍP'!$A$4:$C$5569,3,0)</f>
        <v>CRS 06 Passo Fundo</v>
      </c>
      <c r="F4211" t="str">
        <f>VLOOKUP(G4211,'REGIÕES DE SAÚDE E SEUS MUNICÍP'!$A$4:$D$5569,4,0)</f>
        <v>Passo Fundo</v>
      </c>
      <c r="G4211">
        <f>VLOOKUP(VALUE(A4211),'REGIÕES DE SAÚDE E SEUS MUNICÍP'!$A$4:$A$5569,1,0)</f>
        <v>431410</v>
      </c>
      <c r="H4211" t="str">
        <f t="shared" si="260"/>
        <v>Mesmo município</v>
      </c>
      <c r="I4211" s="17" t="e">
        <f>VLOOKUP(C4211,'REGIÕES DE SAÚDE E SEUS MUNICÍP'!$C$4:$C$5569,1,0)</f>
        <v>#N/A</v>
      </c>
      <c r="J4211" t="e">
        <f t="shared" si="261"/>
        <v>#VALUE!</v>
      </c>
      <c r="K4211" t="str">
        <f t="shared" si="262"/>
        <v>Regiões semelhantes</v>
      </c>
      <c r="L4211" t="str">
        <f t="shared" si="263"/>
        <v>igual</v>
      </c>
    </row>
    <row r="4212" spans="1:12" x14ac:dyDescent="0.25">
      <c r="A4212" t="s">
        <v>6865</v>
      </c>
      <c r="B4212" t="s">
        <v>6719</v>
      </c>
      <c r="C4212" t="s">
        <v>1613</v>
      </c>
      <c r="D4212" t="s">
        <v>6225</v>
      </c>
      <c r="E4212" t="str">
        <f>VLOOKUP(VALUE(A4212),'REGIÕES DE SAÚDE E SEUS MUNICÍP'!$A$4:$C$5569,3,0)</f>
        <v>CRS 06 Passo Fundo</v>
      </c>
      <c r="F4212" t="str">
        <f>VLOOKUP(G4212,'REGIÕES DE SAÚDE E SEUS MUNICÍP'!$A$4:$D$5569,4,0)</f>
        <v>Nova Alvorada</v>
      </c>
      <c r="G4212">
        <f>VLOOKUP(VALUE(A4212),'REGIÕES DE SAÚDE E SEUS MUNICÍP'!$A$4:$A$5569,1,0)</f>
        <v>431275</v>
      </c>
      <c r="H4212" t="str">
        <f t="shared" si="260"/>
        <v>Mesmo município</v>
      </c>
      <c r="I4212" s="17" t="e">
        <f>VLOOKUP(C4212,'REGIÕES DE SAÚDE E SEUS MUNICÍP'!$C$4:$C$5569,1,0)</f>
        <v>#N/A</v>
      </c>
      <c r="J4212" t="e">
        <f t="shared" si="261"/>
        <v>#VALUE!</v>
      </c>
      <c r="K4212" t="str">
        <f t="shared" si="262"/>
        <v>Regiões semelhantes</v>
      </c>
      <c r="L4212" t="str">
        <f t="shared" si="263"/>
        <v>igual</v>
      </c>
    </row>
    <row r="4213" spans="1:12" x14ac:dyDescent="0.25">
      <c r="A4213" t="s">
        <v>10496</v>
      </c>
      <c r="B4213" t="s">
        <v>6719</v>
      </c>
      <c r="C4213" t="s">
        <v>1613</v>
      </c>
      <c r="D4213" t="s">
        <v>8429</v>
      </c>
      <c r="E4213" t="str">
        <f>VLOOKUP(VALUE(A4213),'REGIÕES DE SAÚDE E SEUS MUNICÍP'!$A$4:$C$5569,3,0)</f>
        <v>CRS 06 Passo Fundo</v>
      </c>
      <c r="F4213" t="str">
        <f>VLOOKUP(G4213,'REGIÕES DE SAÚDE E SEUS MUNICÍP'!$A$4:$D$5569,4,0)</f>
        <v>Nicolau Vergueiro</v>
      </c>
      <c r="G4213">
        <f>VLOOKUP(VALUE(A4213),'REGIÕES DE SAÚDE E SEUS MUNICÍP'!$A$4:$A$5569,1,0)</f>
        <v>431267</v>
      </c>
      <c r="H4213" t="str">
        <f t="shared" si="260"/>
        <v>Mesmo município</v>
      </c>
      <c r="I4213" s="17" t="e">
        <f>VLOOKUP(C4213,'REGIÕES DE SAÚDE E SEUS MUNICÍP'!$C$4:$C$5569,1,0)</f>
        <v>#N/A</v>
      </c>
      <c r="J4213" t="e">
        <f t="shared" si="261"/>
        <v>#VALUE!</v>
      </c>
      <c r="K4213" t="str">
        <f t="shared" si="262"/>
        <v>Regiões semelhantes</v>
      </c>
      <c r="L4213" t="str">
        <f t="shared" si="263"/>
        <v>igual</v>
      </c>
    </row>
    <row r="4214" spans="1:12" x14ac:dyDescent="0.25">
      <c r="A4214" t="s">
        <v>9642</v>
      </c>
      <c r="B4214" t="s">
        <v>6719</v>
      </c>
      <c r="C4214" t="s">
        <v>1613</v>
      </c>
      <c r="D4214" t="s">
        <v>1197</v>
      </c>
      <c r="E4214" t="str">
        <f>VLOOKUP(VALUE(A4214),'REGIÕES DE SAÚDE E SEUS MUNICÍP'!$A$4:$C$5569,3,0)</f>
        <v>CRS 06 Passo Fundo</v>
      </c>
      <c r="F4214" t="str">
        <f>VLOOKUP(G4214,'REGIÕES DE SAÚDE E SEUS MUNICÍP'!$A$4:$D$5569,4,0)</f>
        <v>Não-Me-Toque</v>
      </c>
      <c r="G4214">
        <f>VLOOKUP(VALUE(A4214),'REGIÕES DE SAÚDE E SEUS MUNICÍP'!$A$4:$A$5569,1,0)</f>
        <v>431265</v>
      </c>
      <c r="H4214" t="str">
        <f t="shared" si="260"/>
        <v>Mesmo município</v>
      </c>
      <c r="I4214" s="17" t="e">
        <f>VLOOKUP(C4214,'REGIÕES DE SAÚDE E SEUS MUNICÍP'!$C$4:$C$5569,1,0)</f>
        <v>#N/A</v>
      </c>
      <c r="J4214" t="e">
        <f t="shared" si="261"/>
        <v>#VALUE!</v>
      </c>
      <c r="K4214" t="str">
        <f t="shared" si="262"/>
        <v>Regiões semelhantes</v>
      </c>
      <c r="L4214" t="str">
        <f t="shared" si="263"/>
        <v>igual</v>
      </c>
    </row>
    <row r="4215" spans="1:12" x14ac:dyDescent="0.25">
      <c r="A4215" t="s">
        <v>5572</v>
      </c>
      <c r="B4215" t="s">
        <v>6719</v>
      </c>
      <c r="C4215" t="s">
        <v>1613</v>
      </c>
      <c r="D4215" t="s">
        <v>991</v>
      </c>
      <c r="E4215" t="str">
        <f>VLOOKUP(VALUE(A4215),'REGIÕES DE SAÚDE E SEUS MUNICÍP'!$A$4:$C$5569,3,0)</f>
        <v>CRS 06 Passo Fundo</v>
      </c>
      <c r="F4215" t="str">
        <f>VLOOKUP(G4215,'REGIÕES DE SAÚDE E SEUS MUNICÍP'!$A$4:$D$5569,4,0)</f>
        <v>Muliterno</v>
      </c>
      <c r="G4215">
        <f>VLOOKUP(VALUE(A4215),'REGIÕES DE SAÚDE E SEUS MUNICÍP'!$A$4:$A$5569,1,0)</f>
        <v>431262</v>
      </c>
      <c r="H4215" t="str">
        <f t="shared" si="260"/>
        <v>Mesmo município</v>
      </c>
      <c r="I4215" s="17" t="e">
        <f>VLOOKUP(C4215,'REGIÕES DE SAÚDE E SEUS MUNICÍP'!$C$4:$C$5569,1,0)</f>
        <v>#N/A</v>
      </c>
      <c r="J4215" t="e">
        <f t="shared" si="261"/>
        <v>#VALUE!</v>
      </c>
      <c r="K4215" t="str">
        <f t="shared" si="262"/>
        <v>Regiões semelhantes</v>
      </c>
      <c r="L4215" t="str">
        <f t="shared" si="263"/>
        <v>igual</v>
      </c>
    </row>
    <row r="4216" spans="1:12" x14ac:dyDescent="0.25">
      <c r="A4216" t="s">
        <v>7657</v>
      </c>
      <c r="B4216" t="s">
        <v>6719</v>
      </c>
      <c r="C4216" t="s">
        <v>1613</v>
      </c>
      <c r="D4216" t="s">
        <v>6843</v>
      </c>
      <c r="E4216" t="str">
        <f>VLOOKUP(VALUE(A4216),'REGIÕES DE SAÚDE E SEUS MUNICÍP'!$A$4:$C$5569,3,0)</f>
        <v>CRS 06 Passo Fundo</v>
      </c>
      <c r="F4216" t="str">
        <f>VLOOKUP(G4216,'REGIÕES DE SAÚDE E SEUS MUNICÍP'!$A$4:$D$5569,4,0)</f>
        <v>David Canabarro</v>
      </c>
      <c r="G4216">
        <f>VLOOKUP(VALUE(A4216),'REGIÕES DE SAÚDE E SEUS MUNICÍP'!$A$4:$A$5569,1,0)</f>
        <v>430630</v>
      </c>
      <c r="H4216" t="str">
        <f t="shared" si="260"/>
        <v>Mesmo município</v>
      </c>
      <c r="I4216" s="17" t="e">
        <f>VLOOKUP(C4216,'REGIÕES DE SAÚDE E SEUS MUNICÍP'!$C$4:$C$5569,1,0)</f>
        <v>#N/A</v>
      </c>
      <c r="J4216" t="e">
        <f t="shared" si="261"/>
        <v>#VALUE!</v>
      </c>
      <c r="K4216" t="str">
        <f t="shared" si="262"/>
        <v>Regiões semelhantes</v>
      </c>
      <c r="L4216" t="str">
        <f t="shared" si="263"/>
        <v>igual</v>
      </c>
    </row>
    <row r="4217" spans="1:12" x14ac:dyDescent="0.25">
      <c r="A4217" t="s">
        <v>5870</v>
      </c>
      <c r="B4217" t="s">
        <v>6719</v>
      </c>
      <c r="C4217" t="s">
        <v>1613</v>
      </c>
      <c r="D4217" t="s">
        <v>1045</v>
      </c>
      <c r="E4217" t="str">
        <f>VLOOKUP(VALUE(A4217),'REGIÕES DE SAÚDE E SEUS MUNICÍP'!$A$4:$C$5569,3,0)</f>
        <v>CRS 06 Passo Fundo</v>
      </c>
      <c r="F4217" t="str">
        <f>VLOOKUP(G4217,'REGIÕES DE SAÚDE E SEUS MUNICÍP'!$A$4:$D$5569,4,0)</f>
        <v>Marau</v>
      </c>
      <c r="G4217">
        <f>VLOOKUP(VALUE(A4217),'REGIÕES DE SAÚDE E SEUS MUNICÍP'!$A$4:$A$5569,1,0)</f>
        <v>431180</v>
      </c>
      <c r="H4217" t="str">
        <f t="shared" si="260"/>
        <v>Mesmo município</v>
      </c>
      <c r="I4217" s="17" t="e">
        <f>VLOOKUP(C4217,'REGIÕES DE SAÚDE E SEUS MUNICÍP'!$C$4:$C$5569,1,0)</f>
        <v>#N/A</v>
      </c>
      <c r="J4217" t="e">
        <f t="shared" si="261"/>
        <v>#VALUE!</v>
      </c>
      <c r="K4217" t="str">
        <f t="shared" si="262"/>
        <v>Regiões semelhantes</v>
      </c>
      <c r="L4217" t="str">
        <f t="shared" si="263"/>
        <v>igual</v>
      </c>
    </row>
    <row r="4218" spans="1:12" x14ac:dyDescent="0.25">
      <c r="A4218" t="s">
        <v>7555</v>
      </c>
      <c r="B4218" t="s">
        <v>6719</v>
      </c>
      <c r="C4218" t="s">
        <v>1613</v>
      </c>
      <c r="D4218" t="s">
        <v>5179</v>
      </c>
      <c r="E4218" t="str">
        <f>VLOOKUP(VALUE(A4218),'REGIÕES DE SAÚDE E SEUS MUNICÍP'!$A$4:$C$5569,3,0)</f>
        <v>CRS 06 Passo Fundo</v>
      </c>
      <c r="F4218" t="str">
        <f>VLOOKUP(G4218,'REGIÕES DE SAÚDE E SEUS MUNICÍP'!$A$4:$D$5569,4,0)</f>
        <v>Lagoa dos Três Cantos</v>
      </c>
      <c r="G4218">
        <f>VLOOKUP(VALUE(A4218),'REGIÕES DE SAÚDE E SEUS MUNICÍP'!$A$4:$A$5569,1,0)</f>
        <v>431127</v>
      </c>
      <c r="H4218" t="str">
        <f t="shared" si="260"/>
        <v>Mesmo município</v>
      </c>
      <c r="I4218" s="17" t="e">
        <f>VLOOKUP(C4218,'REGIÕES DE SAÚDE E SEUS MUNICÍP'!$C$4:$C$5569,1,0)</f>
        <v>#N/A</v>
      </c>
      <c r="J4218" t="e">
        <f t="shared" si="261"/>
        <v>#VALUE!</v>
      </c>
      <c r="K4218" t="str">
        <f t="shared" si="262"/>
        <v>Regiões semelhantes</v>
      </c>
      <c r="L4218" t="str">
        <f t="shared" si="263"/>
        <v>igual</v>
      </c>
    </row>
    <row r="4219" spans="1:12" x14ac:dyDescent="0.25">
      <c r="A4219" t="s">
        <v>9807</v>
      </c>
      <c r="B4219" t="s">
        <v>6719</v>
      </c>
      <c r="C4219" t="s">
        <v>1613</v>
      </c>
      <c r="D4219" t="s">
        <v>6522</v>
      </c>
      <c r="E4219" t="str">
        <f>VLOOKUP(VALUE(A4219),'REGIÕES DE SAÚDE E SEUS MUNICÍP'!$A$4:$C$5569,3,0)</f>
        <v>CRS 06 Passo Fundo</v>
      </c>
      <c r="F4219" t="str">
        <f>VLOOKUP(G4219,'REGIÕES DE SAÚDE E SEUS MUNICÍP'!$A$4:$D$5569,4,0)</f>
        <v>Gentil</v>
      </c>
      <c r="G4219">
        <f>VLOOKUP(VALUE(A4219),'REGIÕES DE SAÚDE E SEUS MUNICÍP'!$A$4:$A$5569,1,0)</f>
        <v>430885</v>
      </c>
      <c r="H4219" t="str">
        <f t="shared" si="260"/>
        <v>Mesmo município</v>
      </c>
      <c r="I4219" s="17" t="e">
        <f>VLOOKUP(C4219,'REGIÕES DE SAÚDE E SEUS MUNICÍP'!$C$4:$C$5569,1,0)</f>
        <v>#N/A</v>
      </c>
      <c r="J4219" t="e">
        <f t="shared" si="261"/>
        <v>#VALUE!</v>
      </c>
      <c r="K4219" t="str">
        <f t="shared" si="262"/>
        <v>diferente</v>
      </c>
      <c r="L4219" t="str">
        <f t="shared" si="263"/>
        <v>igual</v>
      </c>
    </row>
    <row r="4220" spans="1:12" x14ac:dyDescent="0.25">
      <c r="A4220" t="s">
        <v>5820</v>
      </c>
      <c r="B4220" t="s">
        <v>6719</v>
      </c>
      <c r="C4220" t="s">
        <v>8749</v>
      </c>
      <c r="D4220" t="s">
        <v>2406</v>
      </c>
      <c r="E4220" t="str">
        <f>VLOOKUP(VALUE(A4220),'REGIÕES DE SAÚDE E SEUS MUNICÍP'!$A$4:$C$5569,3,0)</f>
        <v>CRS 06 Passo Fundo</v>
      </c>
      <c r="F4220" t="str">
        <f>VLOOKUP(G4220,'REGIÕES DE SAÚDE E SEUS MUNICÍP'!$A$4:$D$5569,4,0)</f>
        <v>São José do Ouro</v>
      </c>
      <c r="G4220">
        <f>VLOOKUP(VALUE(A4220),'REGIÕES DE SAÚDE E SEUS MUNICÍP'!$A$4:$A$5569,1,0)</f>
        <v>431860</v>
      </c>
      <c r="H4220" t="str">
        <f t="shared" si="260"/>
        <v>Mesmo município</v>
      </c>
      <c r="I4220" s="17" t="e">
        <f>VLOOKUP(C4220,'REGIÕES DE SAÚDE E SEUS MUNICÍP'!$C$4:$C$5569,1,0)</f>
        <v>#N/A</v>
      </c>
      <c r="J4220" t="e">
        <f t="shared" si="261"/>
        <v>#VALUE!</v>
      </c>
      <c r="K4220" t="str">
        <f t="shared" si="262"/>
        <v>Regiões semelhantes</v>
      </c>
      <c r="L4220" t="str">
        <f t="shared" si="263"/>
        <v>igual</v>
      </c>
    </row>
    <row r="4221" spans="1:12" x14ac:dyDescent="0.25">
      <c r="A4221" t="s">
        <v>3578</v>
      </c>
      <c r="B4221" t="s">
        <v>6719</v>
      </c>
      <c r="C4221" t="s">
        <v>8749</v>
      </c>
      <c r="D4221" t="s">
        <v>5799</v>
      </c>
      <c r="E4221" t="str">
        <f>VLOOKUP(VALUE(A4221),'REGIÕES DE SAÚDE E SEUS MUNICÍP'!$A$4:$C$5569,3,0)</f>
        <v>CRS 06 Passo Fundo</v>
      </c>
      <c r="F4221" t="str">
        <f>VLOOKUP(G4221,'REGIÕES DE SAÚDE E SEUS MUNICÍP'!$A$4:$D$5569,4,0)</f>
        <v>Água Santa</v>
      </c>
      <c r="G4221">
        <f>VLOOKUP(VALUE(A4221),'REGIÕES DE SAÚDE E SEUS MUNICÍP'!$A$4:$A$5569,1,0)</f>
        <v>430005</v>
      </c>
      <c r="H4221" t="str">
        <f t="shared" si="260"/>
        <v>Mesmo município</v>
      </c>
      <c r="I4221" s="17" t="e">
        <f>VLOOKUP(C4221,'REGIÕES DE SAÚDE E SEUS MUNICÍP'!$C$4:$C$5569,1,0)</f>
        <v>#N/A</v>
      </c>
      <c r="J4221" t="e">
        <f t="shared" si="261"/>
        <v>#VALUE!</v>
      </c>
      <c r="K4221" t="str">
        <f t="shared" si="262"/>
        <v>Regiões semelhantes</v>
      </c>
      <c r="L4221" t="str">
        <f t="shared" si="263"/>
        <v>igual</v>
      </c>
    </row>
    <row r="4222" spans="1:12" x14ac:dyDescent="0.25">
      <c r="A4222" t="s">
        <v>3936</v>
      </c>
      <c r="B4222" t="s">
        <v>6719</v>
      </c>
      <c r="C4222" t="s">
        <v>8749</v>
      </c>
      <c r="D4222" t="s">
        <v>6274</v>
      </c>
      <c r="E4222" t="str">
        <f>VLOOKUP(VALUE(A4222),'REGIÕES DE SAÚDE E SEUS MUNICÍP'!$A$4:$C$5569,3,0)</f>
        <v>CRS 06 Passo Fundo</v>
      </c>
      <c r="F4222" t="str">
        <f>VLOOKUP(G4222,'REGIÕES DE SAÚDE E SEUS MUNICÍP'!$A$4:$D$5569,4,0)</f>
        <v>Ibiaçá</v>
      </c>
      <c r="G4222">
        <f>VLOOKUP(VALUE(A4222),'REGIÕES DE SAÚDE E SEUS MUNICÍP'!$A$4:$A$5569,1,0)</f>
        <v>430980</v>
      </c>
      <c r="H4222" t="str">
        <f t="shared" si="260"/>
        <v>Mesmo município</v>
      </c>
      <c r="I4222" s="17" t="e">
        <f>VLOOKUP(C4222,'REGIÕES DE SAÚDE E SEUS MUNICÍP'!$C$4:$C$5569,1,0)</f>
        <v>#N/A</v>
      </c>
      <c r="J4222" t="e">
        <f t="shared" si="261"/>
        <v>#VALUE!</v>
      </c>
      <c r="K4222" t="str">
        <f t="shared" si="262"/>
        <v>Regiões semelhantes</v>
      </c>
      <c r="L4222" t="str">
        <f t="shared" si="263"/>
        <v>igual</v>
      </c>
    </row>
    <row r="4223" spans="1:12" x14ac:dyDescent="0.25">
      <c r="A4223" t="s">
        <v>1132</v>
      </c>
      <c r="B4223" t="s">
        <v>6719</v>
      </c>
      <c r="C4223" t="s">
        <v>8749</v>
      </c>
      <c r="D4223" t="s">
        <v>7396</v>
      </c>
      <c r="E4223" t="str">
        <f>VLOOKUP(VALUE(A4223),'REGIÕES DE SAÚDE E SEUS MUNICÍP'!$A$4:$C$5569,3,0)</f>
        <v>CRS 06 Passo Fundo</v>
      </c>
      <c r="F4223" t="str">
        <f>VLOOKUP(G4223,'REGIÕES DE SAÚDE E SEUS MUNICÍP'!$A$4:$D$5569,4,0)</f>
        <v>Ibiraiaras</v>
      </c>
      <c r="G4223">
        <f>VLOOKUP(VALUE(A4223),'REGIÕES DE SAÚDE E SEUS MUNICÍP'!$A$4:$A$5569,1,0)</f>
        <v>430990</v>
      </c>
      <c r="H4223" t="str">
        <f t="shared" si="260"/>
        <v>Mesmo município</v>
      </c>
      <c r="I4223" s="17" t="e">
        <f>VLOOKUP(C4223,'REGIÕES DE SAÚDE E SEUS MUNICÍP'!$C$4:$C$5569,1,0)</f>
        <v>#N/A</v>
      </c>
      <c r="J4223" t="e">
        <f t="shared" si="261"/>
        <v>#VALUE!</v>
      </c>
      <c r="K4223" t="str">
        <f t="shared" si="262"/>
        <v>Regiões semelhantes</v>
      </c>
      <c r="L4223" t="str">
        <f t="shared" si="263"/>
        <v>igual</v>
      </c>
    </row>
    <row r="4224" spans="1:12" x14ac:dyDescent="0.25">
      <c r="A4224" t="s">
        <v>9770</v>
      </c>
      <c r="B4224" t="s">
        <v>6719</v>
      </c>
      <c r="C4224" t="s">
        <v>8749</v>
      </c>
      <c r="D4224" t="s">
        <v>8925</v>
      </c>
      <c r="E4224" t="str">
        <f>VLOOKUP(VALUE(A4224),'REGIÕES DE SAÚDE E SEUS MUNICÍP'!$A$4:$C$5569,3,0)</f>
        <v>CRS 06 Passo Fundo</v>
      </c>
      <c r="F4224" t="str">
        <f>VLOOKUP(G4224,'REGIÕES DE SAÚDE E SEUS MUNICÍP'!$A$4:$D$5569,4,0)</f>
        <v>Barracão</v>
      </c>
      <c r="G4224">
        <f>VLOOKUP(VALUE(A4224),'REGIÕES DE SAÚDE E SEUS MUNICÍP'!$A$4:$A$5569,1,0)</f>
        <v>430180</v>
      </c>
      <c r="H4224" t="str">
        <f t="shared" si="260"/>
        <v>Mesmo município</v>
      </c>
      <c r="I4224" s="17" t="e">
        <f>VLOOKUP(C4224,'REGIÕES DE SAÚDE E SEUS MUNICÍP'!$C$4:$C$5569,1,0)</f>
        <v>#N/A</v>
      </c>
      <c r="J4224" t="e">
        <f t="shared" si="261"/>
        <v>#VALUE!</v>
      </c>
      <c r="K4224" t="str">
        <f t="shared" si="262"/>
        <v>Regiões semelhantes</v>
      </c>
      <c r="L4224" t="str">
        <f t="shared" si="263"/>
        <v>igual</v>
      </c>
    </row>
    <row r="4225" spans="1:12" x14ac:dyDescent="0.25">
      <c r="A4225" t="s">
        <v>3506</v>
      </c>
      <c r="B4225" t="s">
        <v>6719</v>
      </c>
      <c r="C4225" t="s">
        <v>8749</v>
      </c>
      <c r="D4225" t="s">
        <v>6107</v>
      </c>
      <c r="E4225" t="str">
        <f>VLOOKUP(VALUE(A4225),'REGIÕES DE SAÚDE E SEUS MUNICÍP'!$A$4:$C$5569,3,0)</f>
        <v>CRS 06 Passo Fundo</v>
      </c>
      <c r="F4225" t="str">
        <f>VLOOKUP(G4225,'REGIÕES DE SAÚDE E SEUS MUNICÍP'!$A$4:$D$5569,4,0)</f>
        <v>Lagoa Vermelha</v>
      </c>
      <c r="G4225">
        <f>VLOOKUP(VALUE(A4225),'REGIÕES DE SAÚDE E SEUS MUNICÍP'!$A$4:$A$5569,1,0)</f>
        <v>431130</v>
      </c>
      <c r="H4225" t="str">
        <f t="shared" si="260"/>
        <v>Mesmo município</v>
      </c>
      <c r="I4225" s="17" t="e">
        <f>VLOOKUP(C4225,'REGIÕES DE SAÚDE E SEUS MUNICÍP'!$C$4:$C$5569,1,0)</f>
        <v>#N/A</v>
      </c>
      <c r="J4225" t="e">
        <f t="shared" si="261"/>
        <v>#VALUE!</v>
      </c>
      <c r="K4225" t="str">
        <f t="shared" si="262"/>
        <v>Regiões semelhantes</v>
      </c>
      <c r="L4225" t="str">
        <f t="shared" si="263"/>
        <v>igual</v>
      </c>
    </row>
    <row r="4226" spans="1:12" x14ac:dyDescent="0.25">
      <c r="A4226" t="s">
        <v>3317</v>
      </c>
      <c r="B4226" t="s">
        <v>6719</v>
      </c>
      <c r="C4226" t="s">
        <v>8749</v>
      </c>
      <c r="D4226" t="s">
        <v>885</v>
      </c>
      <c r="E4226" t="str">
        <f>VLOOKUP(VALUE(A4226),'REGIÕES DE SAÚDE E SEUS MUNICÍP'!$A$4:$C$5569,3,0)</f>
        <v>CRS 06 Passo Fundo</v>
      </c>
      <c r="F4226" t="str">
        <f>VLOOKUP(G4226,'REGIÕES DE SAÚDE E SEUS MUNICÍP'!$A$4:$D$5569,4,0)</f>
        <v>Machadinho</v>
      </c>
      <c r="G4226">
        <f>VLOOKUP(VALUE(A4226),'REGIÕES DE SAÚDE E SEUS MUNICÍP'!$A$4:$A$5569,1,0)</f>
        <v>431170</v>
      </c>
      <c r="H4226" t="str">
        <f t="shared" si="260"/>
        <v>Mesmo município</v>
      </c>
      <c r="I4226" s="17" t="e">
        <f>VLOOKUP(C4226,'REGIÕES DE SAÚDE E SEUS MUNICÍP'!$C$4:$C$5569,1,0)</f>
        <v>#N/A</v>
      </c>
      <c r="J4226" t="e">
        <f t="shared" si="261"/>
        <v>#VALUE!</v>
      </c>
      <c r="K4226" t="str">
        <f t="shared" si="262"/>
        <v>Regiões semelhantes</v>
      </c>
      <c r="L4226" t="str">
        <f t="shared" si="263"/>
        <v>igual</v>
      </c>
    </row>
    <row r="4227" spans="1:12" x14ac:dyDescent="0.25">
      <c r="A4227" t="s">
        <v>10885</v>
      </c>
      <c r="B4227" t="s">
        <v>6719</v>
      </c>
      <c r="C4227" t="s">
        <v>8749</v>
      </c>
      <c r="D4227" t="s">
        <v>1401</v>
      </c>
      <c r="E4227" t="str">
        <f>VLOOKUP(VALUE(A4227),'REGIÕES DE SAÚDE E SEUS MUNICÍP'!$A$4:$C$5569,3,0)</f>
        <v>CRS 06 Passo Fundo</v>
      </c>
      <c r="F4227" t="str">
        <f>VLOOKUP(G4227,'REGIÕES DE SAÚDE E SEUS MUNICÍP'!$A$4:$D$5569,4,0)</f>
        <v>Santo Expedito do Sul</v>
      </c>
      <c r="G4227">
        <f>VLOOKUP(VALUE(A4227),'REGIÕES DE SAÚDE E SEUS MUNICÍP'!$A$4:$A$5569,1,0)</f>
        <v>431795</v>
      </c>
      <c r="H4227" t="str">
        <f t="shared" ref="H4227:H4290" si="264">IF(F4227=D4227,"Mesmo município","Município diferente")</f>
        <v>Mesmo município</v>
      </c>
      <c r="I4227" s="17" t="e">
        <f>VLOOKUP(C4227,'REGIÕES DE SAÚDE E SEUS MUNICÍP'!$C$4:$C$5569,1,0)</f>
        <v>#N/A</v>
      </c>
      <c r="J4227" t="e">
        <f t="shared" ref="J4227:J4290" si="265">SEARCH(E4227,C4227)</f>
        <v>#VALUE!</v>
      </c>
      <c r="K4227" t="str">
        <f t="shared" ref="K4227:K4290" si="266">IF(C4227=C4228,IF(E4227=E4228,"Regiões semelhantes","Nova composição"),"diferente")</f>
        <v>Regiões semelhantes</v>
      </c>
      <c r="L4227" t="str">
        <f t="shared" si="263"/>
        <v>igual</v>
      </c>
    </row>
    <row r="4228" spans="1:12" x14ac:dyDescent="0.25">
      <c r="A4228" t="s">
        <v>8672</v>
      </c>
      <c r="B4228" t="s">
        <v>6719</v>
      </c>
      <c r="C4228" t="s">
        <v>8749</v>
      </c>
      <c r="D4228" t="s">
        <v>8534</v>
      </c>
      <c r="E4228" t="str">
        <f>VLOOKUP(VALUE(A4228),'REGIÕES DE SAÚDE E SEUS MUNICÍP'!$A$4:$C$5569,3,0)</f>
        <v>CRS 06 Passo Fundo</v>
      </c>
      <c r="F4228" t="str">
        <f>VLOOKUP(G4228,'REGIÕES DE SAÚDE E SEUS MUNICÍP'!$A$4:$D$5569,4,0)</f>
        <v>Caseiros</v>
      </c>
      <c r="G4228">
        <f>VLOOKUP(VALUE(A4228),'REGIÕES DE SAÚDE E SEUS MUNICÍP'!$A$4:$A$5569,1,0)</f>
        <v>430495</v>
      </c>
      <c r="H4228" t="str">
        <f t="shared" si="264"/>
        <v>Mesmo município</v>
      </c>
      <c r="I4228" s="17" t="e">
        <f>VLOOKUP(C4228,'REGIÕES DE SAÚDE E SEUS MUNICÍP'!$C$4:$C$5569,1,0)</f>
        <v>#N/A</v>
      </c>
      <c r="J4228" t="e">
        <f t="shared" si="265"/>
        <v>#VALUE!</v>
      </c>
      <c r="K4228" t="str">
        <f t="shared" si="266"/>
        <v>Regiões semelhantes</v>
      </c>
      <c r="L4228" t="str">
        <f t="shared" ref="L4228:L4291" si="267">IF(E4228=E4227,"igual","diferente")</f>
        <v>igual</v>
      </c>
    </row>
    <row r="4229" spans="1:12" x14ac:dyDescent="0.25">
      <c r="A4229" t="s">
        <v>1902</v>
      </c>
      <c r="B4229" t="s">
        <v>6719</v>
      </c>
      <c r="C4229" t="s">
        <v>8749</v>
      </c>
      <c r="D4229" t="s">
        <v>10380</v>
      </c>
      <c r="E4229" t="str">
        <f>VLOOKUP(VALUE(A4229),'REGIÕES DE SAÚDE E SEUS MUNICÍP'!$A$4:$C$5569,3,0)</f>
        <v>CRS 06 Passo Fundo</v>
      </c>
      <c r="F4229" t="str">
        <f>VLOOKUP(G4229,'REGIÕES DE SAÚDE E SEUS MUNICÍP'!$A$4:$D$5569,4,0)</f>
        <v>São João da Urtiga</v>
      </c>
      <c r="G4229">
        <f>VLOOKUP(VALUE(A4229),'REGIÕES DE SAÚDE E SEUS MUNICÍP'!$A$4:$A$5569,1,0)</f>
        <v>431842</v>
      </c>
      <c r="H4229" t="str">
        <f t="shared" si="264"/>
        <v>Mesmo município</v>
      </c>
      <c r="I4229" s="17" t="e">
        <f>VLOOKUP(C4229,'REGIÕES DE SAÚDE E SEUS MUNICÍP'!$C$4:$C$5569,1,0)</f>
        <v>#N/A</v>
      </c>
      <c r="J4229" t="e">
        <f t="shared" si="265"/>
        <v>#VALUE!</v>
      </c>
      <c r="K4229" t="str">
        <f t="shared" si="266"/>
        <v>Regiões semelhantes</v>
      </c>
      <c r="L4229" t="str">
        <f t="shared" si="267"/>
        <v>igual</v>
      </c>
    </row>
    <row r="4230" spans="1:12" x14ac:dyDescent="0.25">
      <c r="A4230" t="s">
        <v>1323</v>
      </c>
      <c r="B4230" t="s">
        <v>6719</v>
      </c>
      <c r="C4230" t="s">
        <v>8749</v>
      </c>
      <c r="D4230" t="s">
        <v>9012</v>
      </c>
      <c r="E4230" t="str">
        <f>VLOOKUP(VALUE(A4230),'REGIÕES DE SAÚDE E SEUS MUNICÍP'!$A$4:$C$5569,3,0)</f>
        <v>CRS 06 Passo Fundo</v>
      </c>
      <c r="F4230" t="str">
        <f>VLOOKUP(G4230,'REGIÕES DE SAÚDE E SEUS MUNICÍP'!$A$4:$D$5569,4,0)</f>
        <v>Tapejara</v>
      </c>
      <c r="G4230">
        <f>VLOOKUP(VALUE(A4230),'REGIÕES DE SAÚDE E SEUS MUNICÍP'!$A$4:$A$5569,1,0)</f>
        <v>432090</v>
      </c>
      <c r="H4230" t="str">
        <f t="shared" si="264"/>
        <v>Mesmo município</v>
      </c>
      <c r="I4230" s="17" t="e">
        <f>VLOOKUP(C4230,'REGIÕES DE SAÚDE E SEUS MUNICÍP'!$C$4:$C$5569,1,0)</f>
        <v>#N/A</v>
      </c>
      <c r="J4230" t="e">
        <f t="shared" si="265"/>
        <v>#VALUE!</v>
      </c>
      <c r="K4230" t="str">
        <f t="shared" si="266"/>
        <v>Regiões semelhantes</v>
      </c>
      <c r="L4230" t="str">
        <f t="shared" si="267"/>
        <v>igual</v>
      </c>
    </row>
    <row r="4231" spans="1:12" x14ac:dyDescent="0.25">
      <c r="A4231" t="s">
        <v>4482</v>
      </c>
      <c r="B4231" t="s">
        <v>6719</v>
      </c>
      <c r="C4231" t="s">
        <v>8749</v>
      </c>
      <c r="D4231" t="s">
        <v>10089</v>
      </c>
      <c r="E4231" t="str">
        <f>VLOOKUP(VALUE(A4231),'REGIÕES DE SAÚDE E SEUS MUNICÍP'!$A$4:$C$5569,3,0)</f>
        <v>CRS 06 Passo Fundo</v>
      </c>
      <c r="F4231" t="str">
        <f>VLOOKUP(G4231,'REGIÕES DE SAÚDE E SEUS MUNICÍP'!$A$4:$D$5569,4,0)</f>
        <v>Paim Filho</v>
      </c>
      <c r="G4231">
        <f>VLOOKUP(VALUE(A4231),'REGIÕES DE SAÚDE E SEUS MUNICÍP'!$A$4:$A$5569,1,0)</f>
        <v>431360</v>
      </c>
      <c r="H4231" t="str">
        <f t="shared" si="264"/>
        <v>Mesmo município</v>
      </c>
      <c r="I4231" s="17" t="e">
        <f>VLOOKUP(C4231,'REGIÕES DE SAÚDE E SEUS MUNICÍP'!$C$4:$C$5569,1,0)</f>
        <v>#N/A</v>
      </c>
      <c r="J4231" t="e">
        <f t="shared" si="265"/>
        <v>#VALUE!</v>
      </c>
      <c r="K4231" t="str">
        <f t="shared" si="266"/>
        <v>Regiões semelhantes</v>
      </c>
      <c r="L4231" t="str">
        <f t="shared" si="267"/>
        <v>igual</v>
      </c>
    </row>
    <row r="4232" spans="1:12" x14ac:dyDescent="0.25">
      <c r="A4232" t="s">
        <v>6271</v>
      </c>
      <c r="B4232" t="s">
        <v>6719</v>
      </c>
      <c r="C4232" t="s">
        <v>8749</v>
      </c>
      <c r="D4232" t="s">
        <v>11059</v>
      </c>
      <c r="E4232" t="str">
        <f>VLOOKUP(VALUE(A4232),'REGIÕES DE SAÚDE E SEUS MUNICÍP'!$A$4:$C$5569,3,0)</f>
        <v>CRS 06 Passo Fundo</v>
      </c>
      <c r="F4232" t="str">
        <f>VLOOKUP(G4232,'REGIÕES DE SAÚDE E SEUS MUNICÍP'!$A$4:$D$5569,4,0)</f>
        <v>Sananduva</v>
      </c>
      <c r="G4232">
        <f>VLOOKUP(VALUE(A4232),'REGIÕES DE SAÚDE E SEUS MUNICÍP'!$A$4:$A$5569,1,0)</f>
        <v>431660</v>
      </c>
      <c r="H4232" t="str">
        <f t="shared" si="264"/>
        <v>Mesmo município</v>
      </c>
      <c r="I4232" s="17" t="e">
        <f>VLOOKUP(C4232,'REGIÕES DE SAÚDE E SEUS MUNICÍP'!$C$4:$C$5569,1,0)</f>
        <v>#N/A</v>
      </c>
      <c r="J4232" t="e">
        <f t="shared" si="265"/>
        <v>#VALUE!</v>
      </c>
      <c r="K4232" t="str">
        <f t="shared" si="266"/>
        <v>Regiões semelhantes</v>
      </c>
      <c r="L4232" t="str">
        <f t="shared" si="267"/>
        <v>igual</v>
      </c>
    </row>
    <row r="4233" spans="1:12" x14ac:dyDescent="0.25">
      <c r="A4233" t="s">
        <v>5153</v>
      </c>
      <c r="B4233" t="s">
        <v>6719</v>
      </c>
      <c r="C4233" t="s">
        <v>8749</v>
      </c>
      <c r="D4233" t="s">
        <v>2989</v>
      </c>
      <c r="E4233" t="str">
        <f>VLOOKUP(VALUE(A4233),'REGIÕES DE SAÚDE E SEUS MUNICÍP'!$A$4:$C$5569,3,0)</f>
        <v>CRS 06 Passo Fundo</v>
      </c>
      <c r="F4233" t="str">
        <f>VLOOKUP(G4233,'REGIÕES DE SAÚDE E SEUS MUNICÍP'!$A$4:$D$5569,4,0)</f>
        <v>Santa Cecília do Sul</v>
      </c>
      <c r="G4233">
        <f>VLOOKUP(VALUE(A4233),'REGIÕES DE SAÚDE E SEUS MUNICÍP'!$A$4:$A$5569,1,0)</f>
        <v>431673</v>
      </c>
      <c r="H4233" t="str">
        <f t="shared" si="264"/>
        <v>Mesmo município</v>
      </c>
      <c r="I4233" s="17" t="e">
        <f>VLOOKUP(C4233,'REGIÕES DE SAÚDE E SEUS MUNICÍP'!$C$4:$C$5569,1,0)</f>
        <v>#N/A</v>
      </c>
      <c r="J4233" t="e">
        <f t="shared" si="265"/>
        <v>#VALUE!</v>
      </c>
      <c r="K4233" t="str">
        <f t="shared" si="266"/>
        <v>Regiões semelhantes</v>
      </c>
      <c r="L4233" t="str">
        <f t="shared" si="267"/>
        <v>igual</v>
      </c>
    </row>
    <row r="4234" spans="1:12" x14ac:dyDescent="0.25">
      <c r="A4234" t="s">
        <v>186</v>
      </c>
      <c r="B4234" t="s">
        <v>6719</v>
      </c>
      <c r="C4234" t="s">
        <v>8749</v>
      </c>
      <c r="D4234" t="s">
        <v>187</v>
      </c>
      <c r="E4234" t="str">
        <f>VLOOKUP(VALUE(A4234),'REGIÕES DE SAÚDE E SEUS MUNICÍP'!$A$4:$C$5569,3,0)</f>
        <v>CRS 06 Passo Fundo</v>
      </c>
      <c r="F4234" t="str">
        <f>VLOOKUP(G4234,'REGIÕES DE SAÚDE E SEUS MUNICÍP'!$A$4:$D$5569,4,0)</f>
        <v>Cacique Doble</v>
      </c>
      <c r="G4234">
        <f>VLOOKUP(VALUE(A4234),'REGIÕES DE SAÚDE E SEUS MUNICÍP'!$A$4:$A$5569,1,0)</f>
        <v>430320</v>
      </c>
      <c r="H4234" t="str">
        <f t="shared" si="264"/>
        <v>Mesmo município</v>
      </c>
      <c r="I4234" s="17" t="e">
        <f>VLOOKUP(C4234,'REGIÕES DE SAÚDE E SEUS MUNICÍP'!$C$4:$C$5569,1,0)</f>
        <v>#N/A</v>
      </c>
      <c r="J4234" t="e">
        <f t="shared" si="265"/>
        <v>#VALUE!</v>
      </c>
      <c r="K4234" t="str">
        <f t="shared" si="266"/>
        <v>Regiões semelhantes</v>
      </c>
      <c r="L4234" t="str">
        <f t="shared" si="267"/>
        <v>igual</v>
      </c>
    </row>
    <row r="4235" spans="1:12" x14ac:dyDescent="0.25">
      <c r="A4235" t="s">
        <v>7428</v>
      </c>
      <c r="B4235" t="s">
        <v>6719</v>
      </c>
      <c r="C4235" t="s">
        <v>8749</v>
      </c>
      <c r="D4235" t="s">
        <v>5486</v>
      </c>
      <c r="E4235" t="str">
        <f>VLOOKUP(VALUE(A4235),'REGIÕES DE SAÚDE E SEUS MUNICÍP'!$A$4:$C$5569,3,0)</f>
        <v>CRS 06 Passo Fundo</v>
      </c>
      <c r="F4235" t="str">
        <f>VLOOKUP(G4235,'REGIÕES DE SAÚDE E SEUS MUNICÍP'!$A$4:$D$5569,4,0)</f>
        <v>Capão Bonito do Sul</v>
      </c>
      <c r="G4235">
        <f>VLOOKUP(VALUE(A4235),'REGIÕES DE SAÚDE E SEUS MUNICÍP'!$A$4:$A$5569,1,0)</f>
        <v>430462</v>
      </c>
      <c r="H4235" t="str">
        <f t="shared" si="264"/>
        <v>Mesmo município</v>
      </c>
      <c r="I4235" s="17" t="e">
        <f>VLOOKUP(C4235,'REGIÕES DE SAÚDE E SEUS MUNICÍP'!$C$4:$C$5569,1,0)</f>
        <v>#N/A</v>
      </c>
      <c r="J4235" t="e">
        <f t="shared" si="265"/>
        <v>#VALUE!</v>
      </c>
      <c r="K4235" t="str">
        <f t="shared" si="266"/>
        <v>Regiões semelhantes</v>
      </c>
      <c r="L4235" t="str">
        <f t="shared" si="267"/>
        <v>igual</v>
      </c>
    </row>
    <row r="4236" spans="1:12" x14ac:dyDescent="0.25">
      <c r="A4236" t="s">
        <v>4788</v>
      </c>
      <c r="B4236" t="s">
        <v>6719</v>
      </c>
      <c r="C4236" t="s">
        <v>8749</v>
      </c>
      <c r="D4236" t="s">
        <v>8954</v>
      </c>
      <c r="E4236" t="str">
        <f>VLOOKUP(VALUE(A4236),'REGIÕES DE SAÚDE E SEUS MUNICÍP'!$A$4:$C$5569,3,0)</f>
        <v>CRS 06 Passo Fundo</v>
      </c>
      <c r="F4236" t="str">
        <f>VLOOKUP(G4236,'REGIÕES DE SAÚDE E SEUS MUNICÍP'!$A$4:$D$5569,4,0)</f>
        <v>André da Rocha</v>
      </c>
      <c r="G4236">
        <f>VLOOKUP(VALUE(A4236),'REGIÕES DE SAÚDE E SEUS MUNICÍP'!$A$4:$A$5569,1,0)</f>
        <v>430066</v>
      </c>
      <c r="H4236" t="str">
        <f t="shared" si="264"/>
        <v>Mesmo município</v>
      </c>
      <c r="I4236" s="17" t="e">
        <f>VLOOKUP(C4236,'REGIÕES DE SAÚDE E SEUS MUNICÍP'!$C$4:$C$5569,1,0)</f>
        <v>#N/A</v>
      </c>
      <c r="J4236" t="e">
        <f t="shared" si="265"/>
        <v>#VALUE!</v>
      </c>
      <c r="K4236" t="str">
        <f t="shared" si="266"/>
        <v>Regiões semelhantes</v>
      </c>
      <c r="L4236" t="str">
        <f t="shared" si="267"/>
        <v>igual</v>
      </c>
    </row>
    <row r="4237" spans="1:12" x14ac:dyDescent="0.25">
      <c r="A4237" t="s">
        <v>3274</v>
      </c>
      <c r="B4237" t="s">
        <v>6719</v>
      </c>
      <c r="C4237" t="s">
        <v>8749</v>
      </c>
      <c r="D4237" t="s">
        <v>3436</v>
      </c>
      <c r="E4237" t="str">
        <f>VLOOKUP(VALUE(A4237),'REGIÕES DE SAÚDE E SEUS MUNICÍP'!$A$4:$C$5569,3,0)</f>
        <v>CRS 06 Passo Fundo</v>
      </c>
      <c r="F4237" t="str">
        <f>VLOOKUP(G4237,'REGIÕES DE SAÚDE E SEUS MUNICÍP'!$A$4:$D$5569,4,0)</f>
        <v>Tupanci do Sul</v>
      </c>
      <c r="G4237">
        <f>VLOOKUP(VALUE(A4237),'REGIÕES DE SAÚDE E SEUS MUNICÍP'!$A$4:$A$5569,1,0)</f>
        <v>432218</v>
      </c>
      <c r="H4237" t="str">
        <f t="shared" si="264"/>
        <v>Mesmo município</v>
      </c>
      <c r="I4237" s="17" t="e">
        <f>VLOOKUP(C4237,'REGIÕES DE SAÚDE E SEUS MUNICÍP'!$C$4:$C$5569,1,0)</f>
        <v>#N/A</v>
      </c>
      <c r="J4237" t="e">
        <f t="shared" si="265"/>
        <v>#VALUE!</v>
      </c>
      <c r="K4237" t="str">
        <f t="shared" si="266"/>
        <v>Regiões semelhantes</v>
      </c>
      <c r="L4237" t="str">
        <f t="shared" si="267"/>
        <v>igual</v>
      </c>
    </row>
    <row r="4238" spans="1:12" x14ac:dyDescent="0.25">
      <c r="A4238" t="s">
        <v>2917</v>
      </c>
      <c r="B4238" t="s">
        <v>6719</v>
      </c>
      <c r="C4238" t="s">
        <v>8749</v>
      </c>
      <c r="D4238" t="s">
        <v>2442</v>
      </c>
      <c r="E4238" t="str">
        <f>VLOOKUP(VALUE(A4238),'REGIÕES DE SAÚDE E SEUS MUNICÍP'!$A$4:$C$5569,3,0)</f>
        <v>CRS 06 Passo Fundo</v>
      </c>
      <c r="F4238" t="str">
        <f>VLOOKUP(G4238,'REGIÕES DE SAÚDE E SEUS MUNICÍP'!$A$4:$D$5569,4,0)</f>
        <v>Vila Lângaro</v>
      </c>
      <c r="G4238">
        <f>VLOOKUP(VALUE(A4238),'REGIÕES DE SAÚDE E SEUS MUNICÍP'!$A$4:$A$5569,1,0)</f>
        <v>432335</v>
      </c>
      <c r="H4238" t="str">
        <f t="shared" si="264"/>
        <v>Mesmo município</v>
      </c>
      <c r="I4238" s="17" t="e">
        <f>VLOOKUP(C4238,'REGIÕES DE SAÚDE E SEUS MUNICÍP'!$C$4:$C$5569,1,0)</f>
        <v>#N/A</v>
      </c>
      <c r="J4238" t="e">
        <f t="shared" si="265"/>
        <v>#VALUE!</v>
      </c>
      <c r="K4238" t="str">
        <f t="shared" si="266"/>
        <v>Regiões semelhantes</v>
      </c>
      <c r="L4238" t="str">
        <f t="shared" si="267"/>
        <v>igual</v>
      </c>
    </row>
    <row r="4239" spans="1:12" x14ac:dyDescent="0.25">
      <c r="A4239" t="s">
        <v>3840</v>
      </c>
      <c r="B4239" t="s">
        <v>6719</v>
      </c>
      <c r="C4239" t="s">
        <v>8749</v>
      </c>
      <c r="D4239" t="s">
        <v>1653</v>
      </c>
      <c r="E4239" t="str">
        <f>VLOOKUP(VALUE(A4239),'REGIÕES DE SAÚDE E SEUS MUNICÍP'!$A$4:$C$5569,3,0)</f>
        <v>CRS 06 Passo Fundo</v>
      </c>
      <c r="F4239" t="str">
        <f>VLOOKUP(G4239,'REGIÕES DE SAÚDE E SEUS MUNICÍP'!$A$4:$D$5569,4,0)</f>
        <v>Maximiliano de Almeida</v>
      </c>
      <c r="G4239">
        <f>VLOOKUP(VALUE(A4239),'REGIÕES DE SAÚDE E SEUS MUNICÍP'!$A$4:$A$5569,1,0)</f>
        <v>431220</v>
      </c>
      <c r="H4239" t="str">
        <f t="shared" si="264"/>
        <v>Mesmo município</v>
      </c>
      <c r="I4239" s="17" t="e">
        <f>VLOOKUP(C4239,'REGIÕES DE SAÚDE E SEUS MUNICÍP'!$C$4:$C$5569,1,0)</f>
        <v>#N/A</v>
      </c>
      <c r="J4239" t="e">
        <f t="shared" si="265"/>
        <v>#VALUE!</v>
      </c>
      <c r="K4239" t="str">
        <f t="shared" si="266"/>
        <v>diferente</v>
      </c>
      <c r="L4239" t="str">
        <f t="shared" si="267"/>
        <v>igual</v>
      </c>
    </row>
    <row r="4240" spans="1:12" x14ac:dyDescent="0.25">
      <c r="A4240" t="s">
        <v>4384</v>
      </c>
      <c r="B4240" t="s">
        <v>6719</v>
      </c>
      <c r="C4240" t="s">
        <v>4031</v>
      </c>
      <c r="D4240" t="s">
        <v>7611</v>
      </c>
      <c r="E4240" t="str">
        <f>VLOOKUP(VALUE(A4240),'REGIÕES DE SAÚDE E SEUS MUNICÍP'!$A$4:$C$5569,3,0)</f>
        <v>CRS 06 Passo Fundo</v>
      </c>
      <c r="F4240" t="str">
        <f>VLOOKUP(G4240,'REGIÕES DE SAÚDE E SEUS MUNICÍP'!$A$4:$D$5569,4,0)</f>
        <v>Tapera</v>
      </c>
      <c r="G4240">
        <f>VLOOKUP(VALUE(A4240),'REGIÕES DE SAÚDE E SEUS MUNICÍP'!$A$4:$A$5569,1,0)</f>
        <v>432100</v>
      </c>
      <c r="H4240" t="str">
        <f t="shared" si="264"/>
        <v>Mesmo município</v>
      </c>
      <c r="I4240" s="17" t="e">
        <f>VLOOKUP(C4240,'REGIÕES DE SAÚDE E SEUS MUNICÍP'!$C$4:$C$5569,1,0)</f>
        <v>#N/A</v>
      </c>
      <c r="J4240" t="e">
        <f t="shared" si="265"/>
        <v>#VALUE!</v>
      </c>
      <c r="K4240" t="str">
        <f t="shared" si="266"/>
        <v>Regiões semelhantes</v>
      </c>
      <c r="L4240" t="str">
        <f t="shared" si="267"/>
        <v>igual</v>
      </c>
    </row>
    <row r="4241" spans="1:12" x14ac:dyDescent="0.25">
      <c r="A4241" t="s">
        <v>3652</v>
      </c>
      <c r="B4241" t="s">
        <v>6719</v>
      </c>
      <c r="C4241" t="s">
        <v>4031</v>
      </c>
      <c r="D4241" t="s">
        <v>9393</v>
      </c>
      <c r="E4241" t="str">
        <f>VLOOKUP(VALUE(A4241),'REGIÕES DE SAÚDE E SEUS MUNICÍP'!$A$4:$C$5569,3,0)</f>
        <v>CRS 06 Passo Fundo</v>
      </c>
      <c r="F4241" t="str">
        <f>VLOOKUP(G4241,'REGIÕES DE SAÚDE E SEUS MUNICÍP'!$A$4:$D$5569,4,0)</f>
        <v>Tio Hugo</v>
      </c>
      <c r="G4241">
        <f>VLOOKUP(VALUE(A4241),'REGIÕES DE SAÚDE E SEUS MUNICÍP'!$A$4:$A$5569,1,0)</f>
        <v>432146</v>
      </c>
      <c r="H4241" t="str">
        <f t="shared" si="264"/>
        <v>Mesmo município</v>
      </c>
      <c r="I4241" s="17" t="e">
        <f>VLOOKUP(C4241,'REGIÕES DE SAÚDE E SEUS MUNICÍP'!$C$4:$C$5569,1,0)</f>
        <v>#N/A</v>
      </c>
      <c r="J4241" t="e">
        <f t="shared" si="265"/>
        <v>#VALUE!</v>
      </c>
      <c r="K4241" t="str">
        <f t="shared" si="266"/>
        <v>Regiões semelhantes</v>
      </c>
      <c r="L4241" t="str">
        <f t="shared" si="267"/>
        <v>igual</v>
      </c>
    </row>
    <row r="4242" spans="1:12" x14ac:dyDescent="0.25">
      <c r="A4242" t="s">
        <v>11026</v>
      </c>
      <c r="B4242" t="s">
        <v>6719</v>
      </c>
      <c r="C4242" t="s">
        <v>4031</v>
      </c>
      <c r="D4242" t="s">
        <v>2334</v>
      </c>
      <c r="E4242" t="str">
        <f>VLOOKUP(VALUE(A4242),'REGIÕES DE SAÚDE E SEUS MUNICÍP'!$A$4:$C$5569,3,0)</f>
        <v>CRS 06 Passo Fundo</v>
      </c>
      <c r="F4242" t="str">
        <f>VLOOKUP(G4242,'REGIÕES DE SAÚDE E SEUS MUNICÍP'!$A$4:$D$5569,4,0)</f>
        <v>Mormaço</v>
      </c>
      <c r="G4242">
        <f>VLOOKUP(VALUE(A4242),'REGIÕES DE SAÚDE E SEUS MUNICÍP'!$A$4:$A$5569,1,0)</f>
        <v>431242</v>
      </c>
      <c r="H4242" t="str">
        <f t="shared" si="264"/>
        <v>Mesmo município</v>
      </c>
      <c r="I4242" s="17" t="e">
        <f>VLOOKUP(C4242,'REGIÕES DE SAÚDE E SEUS MUNICÍP'!$C$4:$C$5569,1,0)</f>
        <v>#N/A</v>
      </c>
      <c r="J4242" t="e">
        <f t="shared" si="265"/>
        <v>#VALUE!</v>
      </c>
      <c r="K4242" t="str">
        <f t="shared" si="266"/>
        <v>Regiões semelhantes</v>
      </c>
      <c r="L4242" t="str">
        <f t="shared" si="267"/>
        <v>igual</v>
      </c>
    </row>
    <row r="4243" spans="1:12" x14ac:dyDescent="0.25">
      <c r="A4243" t="s">
        <v>10641</v>
      </c>
      <c r="B4243" t="s">
        <v>6719</v>
      </c>
      <c r="C4243" t="s">
        <v>4031</v>
      </c>
      <c r="D4243" t="s">
        <v>579</v>
      </c>
      <c r="E4243" t="str">
        <f>VLOOKUP(VALUE(A4243),'REGIÕES DE SAÚDE E SEUS MUNICÍP'!$A$4:$C$5569,3,0)</f>
        <v>CRS 06 Passo Fundo</v>
      </c>
      <c r="F4243" t="str">
        <f>VLOOKUP(G4243,'REGIÕES DE SAÚDE E SEUS MUNICÍP'!$A$4:$D$5569,4,0)</f>
        <v>Tunas</v>
      </c>
      <c r="G4243">
        <f>VLOOKUP(VALUE(A4243),'REGIÕES DE SAÚDE E SEUS MUNICÍP'!$A$4:$A$5569,1,0)</f>
        <v>432215</v>
      </c>
      <c r="H4243" t="str">
        <f t="shared" si="264"/>
        <v>Mesmo município</v>
      </c>
      <c r="I4243" s="17" t="e">
        <f>VLOOKUP(C4243,'REGIÕES DE SAÚDE E SEUS MUNICÍP'!$C$4:$C$5569,1,0)</f>
        <v>#N/A</v>
      </c>
      <c r="J4243" t="e">
        <f t="shared" si="265"/>
        <v>#VALUE!</v>
      </c>
      <c r="K4243" t="str">
        <f t="shared" si="266"/>
        <v>Regiões semelhantes</v>
      </c>
      <c r="L4243" t="str">
        <f t="shared" si="267"/>
        <v>igual</v>
      </c>
    </row>
    <row r="4244" spans="1:12" x14ac:dyDescent="0.25">
      <c r="A4244" t="s">
        <v>1404</v>
      </c>
      <c r="B4244" t="s">
        <v>6719</v>
      </c>
      <c r="C4244" t="s">
        <v>4031</v>
      </c>
      <c r="D4244" t="s">
        <v>10137</v>
      </c>
      <c r="E4244" t="str">
        <f>VLOOKUP(VALUE(A4244),'REGIÕES DE SAÚDE E SEUS MUNICÍP'!$A$4:$C$5569,3,0)</f>
        <v>CRS 06 Passo Fundo</v>
      </c>
      <c r="F4244" t="str">
        <f>VLOOKUP(G4244,'REGIÕES DE SAÚDE E SEUS MUNICÍP'!$A$4:$D$5569,4,0)</f>
        <v>Espumoso</v>
      </c>
      <c r="G4244">
        <f>VLOOKUP(VALUE(A4244),'REGIÕES DE SAÚDE E SEUS MUNICÍP'!$A$4:$A$5569,1,0)</f>
        <v>430750</v>
      </c>
      <c r="H4244" t="str">
        <f t="shared" si="264"/>
        <v>Mesmo município</v>
      </c>
      <c r="I4244" s="17" t="e">
        <f>VLOOKUP(C4244,'REGIÕES DE SAÚDE E SEUS MUNICÍP'!$C$4:$C$5569,1,0)</f>
        <v>#N/A</v>
      </c>
      <c r="J4244" t="e">
        <f t="shared" si="265"/>
        <v>#VALUE!</v>
      </c>
      <c r="K4244" t="str">
        <f t="shared" si="266"/>
        <v>Regiões semelhantes</v>
      </c>
      <c r="L4244" t="str">
        <f t="shared" si="267"/>
        <v>igual</v>
      </c>
    </row>
    <row r="4245" spans="1:12" x14ac:dyDescent="0.25">
      <c r="A4245" t="s">
        <v>2975</v>
      </c>
      <c r="B4245" t="s">
        <v>6719</v>
      </c>
      <c r="C4245" t="s">
        <v>4031</v>
      </c>
      <c r="D4245" t="s">
        <v>4902</v>
      </c>
      <c r="E4245" t="str">
        <f>VLOOKUP(VALUE(A4245),'REGIÕES DE SAÚDE E SEUS MUNICÍP'!$A$4:$C$5569,3,0)</f>
        <v>CRS 06 Passo Fundo</v>
      </c>
      <c r="F4245" t="str">
        <f>VLOOKUP(G4245,'REGIÕES DE SAÚDE E SEUS MUNICÍP'!$A$4:$D$5569,4,0)</f>
        <v>Campos Borges</v>
      </c>
      <c r="G4245">
        <f>VLOOKUP(VALUE(A4245),'REGIÕES DE SAÚDE E SEUS MUNICÍP'!$A$4:$A$5569,1,0)</f>
        <v>430410</v>
      </c>
      <c r="H4245" t="str">
        <f t="shared" si="264"/>
        <v>Mesmo município</v>
      </c>
      <c r="I4245" s="17" t="e">
        <f>VLOOKUP(C4245,'REGIÕES DE SAÚDE E SEUS MUNICÍP'!$C$4:$C$5569,1,0)</f>
        <v>#N/A</v>
      </c>
      <c r="J4245" t="e">
        <f t="shared" si="265"/>
        <v>#VALUE!</v>
      </c>
      <c r="K4245" t="str">
        <f t="shared" si="266"/>
        <v>Regiões semelhantes</v>
      </c>
      <c r="L4245" t="str">
        <f t="shared" si="267"/>
        <v>igual</v>
      </c>
    </row>
    <row r="4246" spans="1:12" x14ac:dyDescent="0.25">
      <c r="A4246" t="s">
        <v>4100</v>
      </c>
      <c r="B4246" t="s">
        <v>6719</v>
      </c>
      <c r="C4246" t="s">
        <v>4031</v>
      </c>
      <c r="D4246" t="s">
        <v>6523</v>
      </c>
      <c r="E4246" t="str">
        <f>VLOOKUP(VALUE(A4246),'REGIÕES DE SAÚDE E SEUS MUNICÍP'!$A$4:$C$5569,3,0)</f>
        <v>CRS 06 Passo Fundo</v>
      </c>
      <c r="F4246" t="str">
        <f>VLOOKUP(G4246,'REGIÕES DE SAÚDE E SEUS MUNICÍP'!$A$4:$D$5569,4,0)</f>
        <v>Soledade</v>
      </c>
      <c r="G4246">
        <f>VLOOKUP(VALUE(A4246),'REGIÕES DE SAÚDE E SEUS MUNICÍP'!$A$4:$A$5569,1,0)</f>
        <v>432080</v>
      </c>
      <c r="H4246" t="str">
        <f t="shared" si="264"/>
        <v>Mesmo município</v>
      </c>
      <c r="I4246" s="17" t="e">
        <f>VLOOKUP(C4246,'REGIÕES DE SAÚDE E SEUS MUNICÍP'!$C$4:$C$5569,1,0)</f>
        <v>#N/A</v>
      </c>
      <c r="J4246" t="e">
        <f t="shared" si="265"/>
        <v>#VALUE!</v>
      </c>
      <c r="K4246" t="str">
        <f t="shared" si="266"/>
        <v>Regiões semelhantes</v>
      </c>
      <c r="L4246" t="str">
        <f t="shared" si="267"/>
        <v>igual</v>
      </c>
    </row>
    <row r="4247" spans="1:12" x14ac:dyDescent="0.25">
      <c r="A4247" t="s">
        <v>963</v>
      </c>
      <c r="B4247" t="s">
        <v>6719</v>
      </c>
      <c r="C4247" t="s">
        <v>4031</v>
      </c>
      <c r="D4247" t="s">
        <v>1550</v>
      </c>
      <c r="E4247" t="str">
        <f>VLOOKUP(VALUE(A4247),'REGIÕES DE SAÚDE E SEUS MUNICÍP'!$A$4:$C$5569,3,0)</f>
        <v>CRS 06 Passo Fundo</v>
      </c>
      <c r="F4247" t="str">
        <f>VLOOKUP(G4247,'REGIÕES DE SAÚDE E SEUS MUNICÍP'!$A$4:$D$5569,4,0)</f>
        <v>Alto Alegre</v>
      </c>
      <c r="G4247">
        <f>VLOOKUP(VALUE(A4247),'REGIÕES DE SAÚDE E SEUS MUNICÍP'!$A$4:$A$5569,1,0)</f>
        <v>430055</v>
      </c>
      <c r="H4247" t="str">
        <f t="shared" si="264"/>
        <v>Mesmo município</v>
      </c>
      <c r="I4247" s="17" t="e">
        <f>VLOOKUP(C4247,'REGIÕES DE SAÚDE E SEUS MUNICÍP'!$C$4:$C$5569,1,0)</f>
        <v>#N/A</v>
      </c>
      <c r="J4247" t="e">
        <f t="shared" si="265"/>
        <v>#VALUE!</v>
      </c>
      <c r="K4247" t="str">
        <f t="shared" si="266"/>
        <v>Regiões semelhantes</v>
      </c>
      <c r="L4247" t="str">
        <f t="shared" si="267"/>
        <v>igual</v>
      </c>
    </row>
    <row r="4248" spans="1:12" x14ac:dyDescent="0.25">
      <c r="A4248" t="s">
        <v>6618</v>
      </c>
      <c r="B4248" t="s">
        <v>6719</v>
      </c>
      <c r="C4248" t="s">
        <v>4031</v>
      </c>
      <c r="D4248" t="s">
        <v>3702</v>
      </c>
      <c r="E4248" t="str">
        <f>VLOOKUP(VALUE(A4248),'REGIÕES DE SAÚDE E SEUS MUNICÍP'!$A$4:$C$5569,3,0)</f>
        <v>CRS 06 Passo Fundo</v>
      </c>
      <c r="F4248" t="str">
        <f>VLOOKUP(G4248,'REGIÕES DE SAÚDE E SEUS MUNICÍP'!$A$4:$D$5569,4,0)</f>
        <v>Ibirapuitã</v>
      </c>
      <c r="G4248">
        <f>VLOOKUP(VALUE(A4248),'REGIÕES DE SAÚDE E SEUS MUNICÍP'!$A$4:$A$5569,1,0)</f>
        <v>430995</v>
      </c>
      <c r="H4248" t="str">
        <f t="shared" si="264"/>
        <v>Mesmo município</v>
      </c>
      <c r="I4248" s="17" t="e">
        <f>VLOOKUP(C4248,'REGIÕES DE SAÚDE E SEUS MUNICÍP'!$C$4:$C$5569,1,0)</f>
        <v>#N/A</v>
      </c>
      <c r="J4248" t="e">
        <f t="shared" si="265"/>
        <v>#VALUE!</v>
      </c>
      <c r="K4248" t="str">
        <f t="shared" si="266"/>
        <v>Regiões semelhantes</v>
      </c>
      <c r="L4248" t="str">
        <f t="shared" si="267"/>
        <v>igual</v>
      </c>
    </row>
    <row r="4249" spans="1:12" x14ac:dyDescent="0.25">
      <c r="A4249" t="s">
        <v>5637</v>
      </c>
      <c r="B4249" t="s">
        <v>6719</v>
      </c>
      <c r="C4249" t="s">
        <v>4031</v>
      </c>
      <c r="D4249" t="s">
        <v>10782</v>
      </c>
      <c r="E4249" t="str">
        <f>VLOOKUP(VALUE(A4249),'REGIÕES DE SAÚDE E SEUS MUNICÍP'!$A$4:$C$5569,3,0)</f>
        <v>CRS 06 Passo Fundo</v>
      </c>
      <c r="F4249" t="str">
        <f>VLOOKUP(G4249,'REGIÕES DE SAÚDE E SEUS MUNICÍP'!$A$4:$D$5569,4,0)</f>
        <v>Lagoão</v>
      </c>
      <c r="G4249">
        <f>VLOOKUP(VALUE(A4249),'REGIÕES DE SAÚDE E SEUS MUNICÍP'!$A$4:$A$5569,1,0)</f>
        <v>431125</v>
      </c>
      <c r="H4249" t="str">
        <f t="shared" si="264"/>
        <v>Mesmo município</v>
      </c>
      <c r="I4249" s="17" t="e">
        <f>VLOOKUP(C4249,'REGIÕES DE SAÚDE E SEUS MUNICÍP'!$C$4:$C$5569,1,0)</f>
        <v>#N/A</v>
      </c>
      <c r="J4249" t="e">
        <f t="shared" si="265"/>
        <v>#VALUE!</v>
      </c>
      <c r="K4249" t="str">
        <f t="shared" si="266"/>
        <v>Nova composição</v>
      </c>
      <c r="L4249" t="str">
        <f t="shared" si="267"/>
        <v>igual</v>
      </c>
    </row>
    <row r="4250" spans="1:12" x14ac:dyDescent="0.25">
      <c r="A4250" t="s">
        <v>7761</v>
      </c>
      <c r="B4250" t="s">
        <v>6719</v>
      </c>
      <c r="C4250" t="s">
        <v>4031</v>
      </c>
      <c r="D4250" t="s">
        <v>1738</v>
      </c>
      <c r="E4250" t="str">
        <f>VLOOKUP(VALUE(A4250),'REGIÕES DE SAÚDE E SEUS MUNICÍP'!$A$4:$C$5569,3,0)</f>
        <v>CRS 16 Lajeado</v>
      </c>
      <c r="F4250" t="str">
        <f>VLOOKUP(G4250,'REGIÕES DE SAÚDE E SEUS MUNICÍP'!$A$4:$D$5569,4,0)</f>
        <v>Barros Cassal</v>
      </c>
      <c r="G4250">
        <f>VLOOKUP(VALUE(A4250),'REGIÕES DE SAÚDE E SEUS MUNICÍP'!$A$4:$A$5569,1,0)</f>
        <v>430200</v>
      </c>
      <c r="H4250" t="str">
        <f t="shared" si="264"/>
        <v>Mesmo município</v>
      </c>
      <c r="I4250" s="17" t="e">
        <f>VLOOKUP(C4250,'REGIÕES DE SAÚDE E SEUS MUNICÍP'!$C$4:$C$5569,1,0)</f>
        <v>#N/A</v>
      </c>
      <c r="J4250" t="e">
        <f t="shared" si="265"/>
        <v>#VALUE!</v>
      </c>
      <c r="K4250" t="str">
        <f t="shared" si="266"/>
        <v>Regiões semelhantes</v>
      </c>
      <c r="L4250" t="str">
        <f t="shared" si="267"/>
        <v>diferente</v>
      </c>
    </row>
    <row r="4251" spans="1:12" x14ac:dyDescent="0.25">
      <c r="A4251" t="s">
        <v>4108</v>
      </c>
      <c r="B4251" t="s">
        <v>6719</v>
      </c>
      <c r="C4251" t="s">
        <v>4031</v>
      </c>
      <c r="D4251" t="s">
        <v>6179</v>
      </c>
      <c r="E4251" t="str">
        <f>VLOOKUP(VALUE(A4251),'REGIÕES DE SAÚDE E SEUS MUNICÍP'!$A$4:$C$5569,3,0)</f>
        <v>CRS 16 Lajeado</v>
      </c>
      <c r="F4251" t="str">
        <f>VLOOKUP(G4251,'REGIÕES DE SAÚDE E SEUS MUNICÍP'!$A$4:$D$5569,4,0)</f>
        <v>Itapuca</v>
      </c>
      <c r="G4251">
        <f>VLOOKUP(VALUE(A4251),'REGIÕES DE SAÚDE E SEUS MUNICÍP'!$A$4:$A$5569,1,0)</f>
        <v>431057</v>
      </c>
      <c r="H4251" t="str">
        <f t="shared" si="264"/>
        <v>Mesmo município</v>
      </c>
      <c r="I4251" s="17" t="e">
        <f>VLOOKUP(C4251,'REGIÕES DE SAÚDE E SEUS MUNICÍP'!$C$4:$C$5569,1,0)</f>
        <v>#N/A</v>
      </c>
      <c r="J4251" t="e">
        <f t="shared" si="265"/>
        <v>#VALUE!</v>
      </c>
      <c r="K4251" t="str">
        <f t="shared" si="266"/>
        <v>Regiões semelhantes</v>
      </c>
      <c r="L4251" t="str">
        <f t="shared" si="267"/>
        <v>igual</v>
      </c>
    </row>
    <row r="4252" spans="1:12" x14ac:dyDescent="0.25">
      <c r="A4252" t="s">
        <v>7215</v>
      </c>
      <c r="B4252" t="s">
        <v>6719</v>
      </c>
      <c r="C4252" t="s">
        <v>4031</v>
      </c>
      <c r="D4252" t="s">
        <v>6994</v>
      </c>
      <c r="E4252" t="str">
        <f>VLOOKUP(VALUE(A4252),'REGIÕES DE SAÚDE E SEUS MUNICÍP'!$A$4:$C$5569,3,0)</f>
        <v>CRS 16 Lajeado</v>
      </c>
      <c r="F4252" t="str">
        <f>VLOOKUP(G4252,'REGIÕES DE SAÚDE E SEUS MUNICÍP'!$A$4:$D$5569,4,0)</f>
        <v>Fontoura Xavier</v>
      </c>
      <c r="G4252">
        <f>VLOOKUP(VALUE(A4252),'REGIÕES DE SAÚDE E SEUS MUNICÍP'!$A$4:$A$5569,1,0)</f>
        <v>430830</v>
      </c>
      <c r="H4252" t="str">
        <f t="shared" si="264"/>
        <v>Mesmo município</v>
      </c>
      <c r="I4252" s="17" t="e">
        <f>VLOOKUP(C4252,'REGIÕES DE SAÚDE E SEUS MUNICÍP'!$C$4:$C$5569,1,0)</f>
        <v>#N/A</v>
      </c>
      <c r="J4252" t="e">
        <f t="shared" si="265"/>
        <v>#VALUE!</v>
      </c>
      <c r="K4252" t="str">
        <f t="shared" si="266"/>
        <v>Regiões semelhantes</v>
      </c>
      <c r="L4252" t="str">
        <f t="shared" si="267"/>
        <v>igual</v>
      </c>
    </row>
    <row r="4253" spans="1:12" x14ac:dyDescent="0.25">
      <c r="A4253" t="s">
        <v>10299</v>
      </c>
      <c r="B4253" t="s">
        <v>6719</v>
      </c>
      <c r="C4253" t="s">
        <v>4031</v>
      </c>
      <c r="D4253" t="s">
        <v>6611</v>
      </c>
      <c r="E4253" t="str">
        <f>VLOOKUP(VALUE(A4253),'REGIÕES DE SAÚDE E SEUS MUNICÍP'!$A$4:$C$5569,3,0)</f>
        <v>CRS 16 Lajeado</v>
      </c>
      <c r="F4253" t="str">
        <f>VLOOKUP(G4253,'REGIÕES DE SAÚDE E SEUS MUNICÍP'!$A$4:$D$5569,4,0)</f>
        <v>Arvorezinha</v>
      </c>
      <c r="G4253">
        <f>VLOOKUP(VALUE(A4253),'REGIÕES DE SAÚDE E SEUS MUNICÍP'!$A$4:$A$5569,1,0)</f>
        <v>430140</v>
      </c>
      <c r="H4253" t="str">
        <f t="shared" si="264"/>
        <v>Mesmo município</v>
      </c>
      <c r="I4253" s="17" t="e">
        <f>VLOOKUP(C4253,'REGIÕES DE SAÚDE E SEUS MUNICÍP'!$C$4:$C$5569,1,0)</f>
        <v>#N/A</v>
      </c>
      <c r="J4253" t="e">
        <f t="shared" si="265"/>
        <v>#VALUE!</v>
      </c>
      <c r="K4253" t="str">
        <f t="shared" si="266"/>
        <v>diferente</v>
      </c>
      <c r="L4253" t="str">
        <f t="shared" si="267"/>
        <v>igual</v>
      </c>
    </row>
    <row r="4254" spans="1:12" x14ac:dyDescent="0.25">
      <c r="A4254" t="s">
        <v>10927</v>
      </c>
      <c r="B4254" t="s">
        <v>6719</v>
      </c>
      <c r="C4254" t="s">
        <v>10255</v>
      </c>
      <c r="D4254" t="s">
        <v>9282</v>
      </c>
      <c r="E4254" t="str">
        <f>VLOOKUP(VALUE(A4254),'REGIÕES DE SAÚDE E SEUS MUNICÍP'!$A$4:$C$5569,3,0)</f>
        <v>CRS 15 Palmeira das Missões</v>
      </c>
      <c r="F4254" t="str">
        <f>VLOOKUP(G4254,'REGIÕES DE SAÚDE E SEUS MUNICÍP'!$A$4:$D$5569,4,0)</f>
        <v>Cerro Grande</v>
      </c>
      <c r="G4254">
        <f>VLOOKUP(VALUE(A4254),'REGIÕES DE SAÚDE E SEUS MUNICÍP'!$A$4:$A$5569,1,0)</f>
        <v>430515</v>
      </c>
      <c r="H4254" t="str">
        <f t="shared" si="264"/>
        <v>Mesmo município</v>
      </c>
      <c r="I4254" s="17" t="e">
        <f>VLOOKUP(C4254,'REGIÕES DE SAÚDE E SEUS MUNICÍP'!$C$4:$C$5569,1,0)</f>
        <v>#N/A</v>
      </c>
      <c r="J4254" t="e">
        <f t="shared" si="265"/>
        <v>#VALUE!</v>
      </c>
      <c r="K4254" t="str">
        <f t="shared" si="266"/>
        <v>Regiões semelhantes</v>
      </c>
      <c r="L4254" t="str">
        <f t="shared" si="267"/>
        <v>diferente</v>
      </c>
    </row>
    <row r="4255" spans="1:12" x14ac:dyDescent="0.25">
      <c r="A4255" t="s">
        <v>9936</v>
      </c>
      <c r="B4255" t="s">
        <v>6719</v>
      </c>
      <c r="C4255" t="s">
        <v>10255</v>
      </c>
      <c r="D4255" t="s">
        <v>5219</v>
      </c>
      <c r="E4255" t="str">
        <f>VLOOKUP(VALUE(A4255),'REGIÕES DE SAÚDE E SEUS MUNICÍP'!$A$4:$C$5569,3,0)</f>
        <v>CRS 15 Palmeira das Missões</v>
      </c>
      <c r="F4255" t="str">
        <f>VLOOKUP(G4255,'REGIÕES DE SAÚDE E SEUS MUNICÍP'!$A$4:$D$5569,4,0)</f>
        <v>Três Palmeiras</v>
      </c>
      <c r="G4255">
        <f>VLOOKUP(VALUE(A4255),'REGIÕES DE SAÚDE E SEUS MUNICÍP'!$A$4:$A$5569,1,0)</f>
        <v>432185</v>
      </c>
      <c r="H4255" t="str">
        <f t="shared" si="264"/>
        <v>Mesmo município</v>
      </c>
      <c r="I4255" s="17" t="e">
        <f>VLOOKUP(C4255,'REGIÕES DE SAÚDE E SEUS MUNICÍP'!$C$4:$C$5569,1,0)</f>
        <v>#N/A</v>
      </c>
      <c r="J4255" t="e">
        <f t="shared" si="265"/>
        <v>#VALUE!</v>
      </c>
      <c r="K4255" t="str">
        <f t="shared" si="266"/>
        <v>Regiões semelhantes</v>
      </c>
      <c r="L4255" t="str">
        <f t="shared" si="267"/>
        <v>igual</v>
      </c>
    </row>
    <row r="4256" spans="1:12" x14ac:dyDescent="0.25">
      <c r="A4256" t="s">
        <v>7237</v>
      </c>
      <c r="B4256" t="s">
        <v>6719</v>
      </c>
      <c r="C4256" t="s">
        <v>10255</v>
      </c>
      <c r="D4256" t="s">
        <v>9498</v>
      </c>
      <c r="E4256" t="str">
        <f>VLOOKUP(VALUE(A4256),'REGIÕES DE SAÚDE E SEUS MUNICÍP'!$A$4:$C$5569,3,0)</f>
        <v>CRS 15 Palmeira das Missões</v>
      </c>
      <c r="F4256" t="str">
        <f>VLOOKUP(G4256,'REGIÕES DE SAÚDE E SEUS MUNICÍP'!$A$4:$D$5569,4,0)</f>
        <v>Trindade do Sul</v>
      </c>
      <c r="G4256">
        <f>VLOOKUP(VALUE(A4256),'REGIÕES DE SAÚDE E SEUS MUNICÍP'!$A$4:$A$5569,1,0)</f>
        <v>432195</v>
      </c>
      <c r="H4256" t="str">
        <f t="shared" si="264"/>
        <v>Mesmo município</v>
      </c>
      <c r="I4256" s="17" t="e">
        <f>VLOOKUP(C4256,'REGIÕES DE SAÚDE E SEUS MUNICÍP'!$C$4:$C$5569,1,0)</f>
        <v>#N/A</v>
      </c>
      <c r="J4256" t="e">
        <f t="shared" si="265"/>
        <v>#VALUE!</v>
      </c>
      <c r="K4256" t="str">
        <f t="shared" si="266"/>
        <v>Regiões semelhantes</v>
      </c>
      <c r="L4256" t="str">
        <f t="shared" si="267"/>
        <v>igual</v>
      </c>
    </row>
    <row r="4257" spans="1:12" x14ac:dyDescent="0.25">
      <c r="A4257" t="s">
        <v>2719</v>
      </c>
      <c r="B4257" t="s">
        <v>6719</v>
      </c>
      <c r="C4257" t="s">
        <v>10255</v>
      </c>
      <c r="D4257" t="s">
        <v>2049</v>
      </c>
      <c r="E4257" t="str">
        <f>VLOOKUP(VALUE(A4257),'REGIÕES DE SAÚDE E SEUS MUNICÍP'!$A$4:$C$5569,3,0)</f>
        <v>CRS 15 Palmeira das Missões</v>
      </c>
      <c r="F4257" t="str">
        <f>VLOOKUP(G4257,'REGIÕES DE SAÚDE E SEUS MUNICÍP'!$A$4:$D$5569,4,0)</f>
        <v>Constantina</v>
      </c>
      <c r="G4257">
        <f>VLOOKUP(VALUE(A4257),'REGIÕES DE SAÚDE E SEUS MUNICÍP'!$A$4:$A$5569,1,0)</f>
        <v>430580</v>
      </c>
      <c r="H4257" t="str">
        <f t="shared" si="264"/>
        <v>Mesmo município</v>
      </c>
      <c r="I4257" s="17" t="e">
        <f>VLOOKUP(C4257,'REGIÕES DE SAÚDE E SEUS MUNICÍP'!$C$4:$C$5569,1,0)</f>
        <v>#N/A</v>
      </c>
      <c r="J4257" t="e">
        <f t="shared" si="265"/>
        <v>#VALUE!</v>
      </c>
      <c r="K4257" t="str">
        <f t="shared" si="266"/>
        <v>Regiões semelhantes</v>
      </c>
      <c r="L4257" t="str">
        <f t="shared" si="267"/>
        <v>igual</v>
      </c>
    </row>
    <row r="4258" spans="1:12" x14ac:dyDescent="0.25">
      <c r="A4258" t="s">
        <v>5539</v>
      </c>
      <c r="B4258" t="s">
        <v>6719</v>
      </c>
      <c r="C4258" t="s">
        <v>10255</v>
      </c>
      <c r="D4258" t="s">
        <v>7043</v>
      </c>
      <c r="E4258" t="str">
        <f>VLOOKUP(VALUE(A4258),'REGIÕES DE SAÚDE E SEUS MUNICÍP'!$A$4:$C$5569,3,0)</f>
        <v>CRS 15 Palmeira das Missões</v>
      </c>
      <c r="F4258" t="str">
        <f>VLOOKUP(G4258,'REGIÕES DE SAÚDE E SEUS MUNICÍP'!$A$4:$D$5569,4,0)</f>
        <v>Coronel Bicaco</v>
      </c>
      <c r="G4258">
        <f>VLOOKUP(VALUE(A4258),'REGIÕES DE SAÚDE E SEUS MUNICÍP'!$A$4:$A$5569,1,0)</f>
        <v>430590</v>
      </c>
      <c r="H4258" t="str">
        <f t="shared" si="264"/>
        <v>Mesmo município</v>
      </c>
      <c r="I4258" s="17" t="e">
        <f>VLOOKUP(C4258,'REGIÕES DE SAÚDE E SEUS MUNICÍP'!$C$4:$C$5569,1,0)</f>
        <v>#N/A</v>
      </c>
      <c r="J4258" t="e">
        <f t="shared" si="265"/>
        <v>#VALUE!</v>
      </c>
      <c r="K4258" t="str">
        <f t="shared" si="266"/>
        <v>Regiões semelhantes</v>
      </c>
      <c r="L4258" t="str">
        <f t="shared" si="267"/>
        <v>igual</v>
      </c>
    </row>
    <row r="4259" spans="1:12" x14ac:dyDescent="0.25">
      <c r="A4259" t="s">
        <v>3294</v>
      </c>
      <c r="B4259" t="s">
        <v>6719</v>
      </c>
      <c r="C4259" t="s">
        <v>10255</v>
      </c>
      <c r="D4259" t="s">
        <v>2034</v>
      </c>
      <c r="E4259" t="str">
        <f>VLOOKUP(VALUE(A4259),'REGIÕES DE SAÚDE E SEUS MUNICÍP'!$A$4:$C$5569,3,0)</f>
        <v>CRS 15 Palmeira das Missões</v>
      </c>
      <c r="F4259" t="str">
        <f>VLOOKUP(G4259,'REGIÕES DE SAÚDE E SEUS MUNICÍP'!$A$4:$D$5569,4,0)</f>
        <v>Ronda Alta</v>
      </c>
      <c r="G4259">
        <f>VLOOKUP(VALUE(A4259),'REGIÕES DE SAÚDE E SEUS MUNICÍP'!$A$4:$A$5569,1,0)</f>
        <v>431610</v>
      </c>
      <c r="H4259" t="str">
        <f t="shared" si="264"/>
        <v>Mesmo município</v>
      </c>
      <c r="I4259" s="17" t="e">
        <f>VLOOKUP(C4259,'REGIÕES DE SAÚDE E SEUS MUNICÍP'!$C$4:$C$5569,1,0)</f>
        <v>#N/A</v>
      </c>
      <c r="J4259" t="e">
        <f t="shared" si="265"/>
        <v>#VALUE!</v>
      </c>
      <c r="K4259" t="str">
        <f t="shared" si="266"/>
        <v>Regiões semelhantes</v>
      </c>
      <c r="L4259" t="str">
        <f t="shared" si="267"/>
        <v>igual</v>
      </c>
    </row>
    <row r="4260" spans="1:12" x14ac:dyDescent="0.25">
      <c r="A4260" t="s">
        <v>6099</v>
      </c>
      <c r="B4260" t="s">
        <v>6719</v>
      </c>
      <c r="C4260" t="s">
        <v>10255</v>
      </c>
      <c r="D4260" t="s">
        <v>3072</v>
      </c>
      <c r="E4260" t="str">
        <f>VLOOKUP(VALUE(A4260),'REGIÕES DE SAÚDE E SEUS MUNICÍP'!$A$4:$C$5569,3,0)</f>
        <v>CRS 15 Palmeira das Missões</v>
      </c>
      <c r="F4260" t="str">
        <f>VLOOKUP(G4260,'REGIÕES DE SAÚDE E SEUS MUNICÍP'!$A$4:$D$5569,4,0)</f>
        <v>Rondinha</v>
      </c>
      <c r="G4260">
        <f>VLOOKUP(VALUE(A4260),'REGIÕES DE SAÚDE E SEUS MUNICÍP'!$A$4:$A$5569,1,0)</f>
        <v>431620</v>
      </c>
      <c r="H4260" t="str">
        <f t="shared" si="264"/>
        <v>Mesmo município</v>
      </c>
      <c r="I4260" s="17" t="e">
        <f>VLOOKUP(C4260,'REGIÕES DE SAÚDE E SEUS MUNICÍP'!$C$4:$C$5569,1,0)</f>
        <v>#N/A</v>
      </c>
      <c r="J4260" t="e">
        <f t="shared" si="265"/>
        <v>#VALUE!</v>
      </c>
      <c r="K4260" t="str">
        <f t="shared" si="266"/>
        <v>Regiões semelhantes</v>
      </c>
      <c r="L4260" t="str">
        <f t="shared" si="267"/>
        <v>igual</v>
      </c>
    </row>
    <row r="4261" spans="1:12" x14ac:dyDescent="0.25">
      <c r="A4261" t="s">
        <v>1463</v>
      </c>
      <c r="B4261" t="s">
        <v>6719</v>
      </c>
      <c r="C4261" t="s">
        <v>10255</v>
      </c>
      <c r="D4261" t="s">
        <v>9920</v>
      </c>
      <c r="E4261" t="str">
        <f>VLOOKUP(VALUE(A4261),'REGIÕES DE SAÚDE E SEUS MUNICÍP'!$A$4:$C$5569,3,0)</f>
        <v>CRS 15 Palmeira das Missões</v>
      </c>
      <c r="F4261" t="str">
        <f>VLOOKUP(G4261,'REGIÕES DE SAÚDE E SEUS MUNICÍP'!$A$4:$D$5569,4,0)</f>
        <v>Sagrada Família</v>
      </c>
      <c r="G4261">
        <f>VLOOKUP(VALUE(A4261),'REGIÕES DE SAÚDE E SEUS MUNICÍP'!$A$4:$A$5569,1,0)</f>
        <v>431642</v>
      </c>
      <c r="H4261" t="str">
        <f t="shared" si="264"/>
        <v>Mesmo município</v>
      </c>
      <c r="I4261" s="17" t="e">
        <f>VLOOKUP(C4261,'REGIÕES DE SAÚDE E SEUS MUNICÍP'!$C$4:$C$5569,1,0)</f>
        <v>#N/A</v>
      </c>
      <c r="J4261" t="e">
        <f t="shared" si="265"/>
        <v>#VALUE!</v>
      </c>
      <c r="K4261" t="str">
        <f t="shared" si="266"/>
        <v>Regiões semelhantes</v>
      </c>
      <c r="L4261" t="str">
        <f t="shared" si="267"/>
        <v>igual</v>
      </c>
    </row>
    <row r="4262" spans="1:12" x14ac:dyDescent="0.25">
      <c r="A4262" t="s">
        <v>1036</v>
      </c>
      <c r="B4262" t="s">
        <v>6719</v>
      </c>
      <c r="C4262" t="s">
        <v>10255</v>
      </c>
      <c r="D4262" t="s">
        <v>6054</v>
      </c>
      <c r="E4262" t="str">
        <f>VLOOKUP(VALUE(A4262),'REGIÕES DE SAÚDE E SEUS MUNICÍP'!$A$4:$C$5569,3,0)</f>
        <v>CRS 15 Palmeira das Missões</v>
      </c>
      <c r="F4262" t="str">
        <f>VLOOKUP(G4262,'REGIÕES DE SAÚDE E SEUS MUNICÍP'!$A$4:$D$5569,4,0)</f>
        <v>Miraguaí</v>
      </c>
      <c r="G4262">
        <f>VLOOKUP(VALUE(A4262),'REGIÕES DE SAÚDE E SEUS MUNICÍP'!$A$4:$A$5569,1,0)</f>
        <v>431230</v>
      </c>
      <c r="H4262" t="str">
        <f t="shared" si="264"/>
        <v>Mesmo município</v>
      </c>
      <c r="I4262" s="17" t="e">
        <f>VLOOKUP(C4262,'REGIÕES DE SAÚDE E SEUS MUNICÍP'!$C$4:$C$5569,1,0)</f>
        <v>#N/A</v>
      </c>
      <c r="J4262" t="e">
        <f t="shared" si="265"/>
        <v>#VALUE!</v>
      </c>
      <c r="K4262" t="str">
        <f t="shared" si="266"/>
        <v>Regiões semelhantes</v>
      </c>
      <c r="L4262" t="str">
        <f t="shared" si="267"/>
        <v>igual</v>
      </c>
    </row>
    <row r="4263" spans="1:12" x14ac:dyDescent="0.25">
      <c r="A4263" t="s">
        <v>6059</v>
      </c>
      <c r="B4263" t="s">
        <v>6719</v>
      </c>
      <c r="C4263" t="s">
        <v>10255</v>
      </c>
      <c r="D4263" t="s">
        <v>3219</v>
      </c>
      <c r="E4263" t="str">
        <f>VLOOKUP(VALUE(A4263),'REGIÕES DE SAÚDE E SEUS MUNICÍP'!$A$4:$C$5569,3,0)</f>
        <v>CRS 15 Palmeira das Missões</v>
      </c>
      <c r="F4263" t="str">
        <f>VLOOKUP(G4263,'REGIÕES DE SAÚDE E SEUS MUNICÍP'!$A$4:$D$5569,4,0)</f>
        <v>São José das Missões</v>
      </c>
      <c r="G4263">
        <f>VLOOKUP(VALUE(A4263),'REGIÕES DE SAÚDE E SEUS MUNICÍP'!$A$4:$A$5569,1,0)</f>
        <v>431845</v>
      </c>
      <c r="H4263" t="str">
        <f t="shared" si="264"/>
        <v>Mesmo município</v>
      </c>
      <c r="I4263" s="17" t="e">
        <f>VLOOKUP(C4263,'REGIÕES DE SAÚDE E SEUS MUNICÍP'!$C$4:$C$5569,1,0)</f>
        <v>#N/A</v>
      </c>
      <c r="J4263" t="e">
        <f t="shared" si="265"/>
        <v>#VALUE!</v>
      </c>
      <c r="K4263" t="str">
        <f t="shared" si="266"/>
        <v>Regiões semelhantes</v>
      </c>
      <c r="L4263" t="str">
        <f t="shared" si="267"/>
        <v>igual</v>
      </c>
    </row>
    <row r="4264" spans="1:12" x14ac:dyDescent="0.25">
      <c r="A4264" t="s">
        <v>8577</v>
      </c>
      <c r="B4264" t="s">
        <v>6719</v>
      </c>
      <c r="C4264" t="s">
        <v>10255</v>
      </c>
      <c r="D4264" t="s">
        <v>10954</v>
      </c>
      <c r="E4264" t="str">
        <f>VLOOKUP(VALUE(A4264),'REGIÕES DE SAÚDE E SEUS MUNICÍP'!$A$4:$C$5569,3,0)</f>
        <v>CRS 15 Palmeira das Missões</v>
      </c>
      <c r="F4264" t="str">
        <f>VLOOKUP(G4264,'REGIÕES DE SAÚDE E SEUS MUNICÍP'!$A$4:$D$5569,4,0)</f>
        <v>São Pedro das Missões</v>
      </c>
      <c r="G4264">
        <f>VLOOKUP(VALUE(A4264),'REGIÕES DE SAÚDE E SEUS MUNICÍP'!$A$4:$A$5569,1,0)</f>
        <v>431936</v>
      </c>
      <c r="H4264" t="str">
        <f t="shared" si="264"/>
        <v>Mesmo município</v>
      </c>
      <c r="I4264" s="17" t="e">
        <f>VLOOKUP(C4264,'REGIÕES DE SAÚDE E SEUS MUNICÍP'!$C$4:$C$5569,1,0)</f>
        <v>#N/A</v>
      </c>
      <c r="J4264" t="e">
        <f t="shared" si="265"/>
        <v>#VALUE!</v>
      </c>
      <c r="K4264" t="str">
        <f t="shared" si="266"/>
        <v>Regiões semelhantes</v>
      </c>
      <c r="L4264" t="str">
        <f t="shared" si="267"/>
        <v>igual</v>
      </c>
    </row>
    <row r="4265" spans="1:12" x14ac:dyDescent="0.25">
      <c r="A4265" t="s">
        <v>941</v>
      </c>
      <c r="B4265" t="s">
        <v>6719</v>
      </c>
      <c r="C4265" t="s">
        <v>10255</v>
      </c>
      <c r="D4265" t="s">
        <v>10139</v>
      </c>
      <c r="E4265" t="str">
        <f>VLOOKUP(VALUE(A4265),'REGIÕES DE SAÚDE E SEUS MUNICÍP'!$A$4:$C$5569,3,0)</f>
        <v>CRS 15 Palmeira das Missões</v>
      </c>
      <c r="F4265" t="str">
        <f>VLOOKUP(G4265,'REGIÕES DE SAÚDE E SEUS MUNICÍP'!$A$4:$D$5569,4,0)</f>
        <v>Sarandi</v>
      </c>
      <c r="G4265">
        <f>VLOOKUP(VALUE(A4265),'REGIÕES DE SAÚDE E SEUS MUNICÍP'!$A$4:$A$5569,1,0)</f>
        <v>432010</v>
      </c>
      <c r="H4265" t="str">
        <f t="shared" si="264"/>
        <v>Mesmo município</v>
      </c>
      <c r="I4265" s="17" t="e">
        <f>VLOOKUP(C4265,'REGIÕES DE SAÚDE E SEUS MUNICÍP'!$C$4:$C$5569,1,0)</f>
        <v>#N/A</v>
      </c>
      <c r="J4265" t="e">
        <f t="shared" si="265"/>
        <v>#VALUE!</v>
      </c>
      <c r="K4265" t="str">
        <f t="shared" si="266"/>
        <v>Regiões semelhantes</v>
      </c>
      <c r="L4265" t="str">
        <f t="shared" si="267"/>
        <v>igual</v>
      </c>
    </row>
    <row r="4266" spans="1:12" x14ac:dyDescent="0.25">
      <c r="A4266" t="s">
        <v>10779</v>
      </c>
      <c r="B4266" t="s">
        <v>6719</v>
      </c>
      <c r="C4266" t="s">
        <v>10255</v>
      </c>
      <c r="D4266" t="s">
        <v>3271</v>
      </c>
      <c r="E4266" t="str">
        <f>VLOOKUP(VALUE(A4266),'REGIÕES DE SAÚDE E SEUS MUNICÍP'!$A$4:$C$5569,3,0)</f>
        <v>CRS 15 Palmeira das Missões</v>
      </c>
      <c r="F4266" t="str">
        <f>VLOOKUP(G4266,'REGIÕES DE SAÚDE E SEUS MUNICÍP'!$A$4:$D$5569,4,0)</f>
        <v>Chapada</v>
      </c>
      <c r="G4266">
        <f>VLOOKUP(VALUE(A4266),'REGIÕES DE SAÚDE E SEUS MUNICÍP'!$A$4:$A$5569,1,0)</f>
        <v>430530</v>
      </c>
      <c r="H4266" t="str">
        <f t="shared" si="264"/>
        <v>Mesmo município</v>
      </c>
      <c r="I4266" s="17" t="e">
        <f>VLOOKUP(C4266,'REGIÕES DE SAÚDE E SEUS MUNICÍP'!$C$4:$C$5569,1,0)</f>
        <v>#N/A</v>
      </c>
      <c r="J4266" t="e">
        <f t="shared" si="265"/>
        <v>#VALUE!</v>
      </c>
      <c r="K4266" t="str">
        <f t="shared" si="266"/>
        <v>Regiões semelhantes</v>
      </c>
      <c r="L4266" t="str">
        <f t="shared" si="267"/>
        <v>igual</v>
      </c>
    </row>
    <row r="4267" spans="1:12" x14ac:dyDescent="0.25">
      <c r="A4267" t="s">
        <v>2108</v>
      </c>
      <c r="B4267" t="s">
        <v>6719</v>
      </c>
      <c r="C4267" t="s">
        <v>10255</v>
      </c>
      <c r="D4267" t="s">
        <v>7464</v>
      </c>
      <c r="E4267" t="str">
        <f>VLOOKUP(VALUE(A4267),'REGIÕES DE SAÚDE E SEUS MUNICÍP'!$A$4:$C$5569,3,0)</f>
        <v>CRS 15 Palmeira das Missões</v>
      </c>
      <c r="F4267" t="str">
        <f>VLOOKUP(G4267,'REGIÕES DE SAÚDE E SEUS MUNICÍP'!$A$4:$D$5569,4,0)</f>
        <v>Barra Funda</v>
      </c>
      <c r="G4267">
        <f>VLOOKUP(VALUE(A4267),'REGIÕES DE SAÚDE E SEUS MUNICÍP'!$A$4:$A$5569,1,0)</f>
        <v>430195</v>
      </c>
      <c r="H4267" t="str">
        <f t="shared" si="264"/>
        <v>Mesmo município</v>
      </c>
      <c r="I4267" s="17" t="e">
        <f>VLOOKUP(C4267,'REGIÕES DE SAÚDE E SEUS MUNICÍP'!$C$4:$C$5569,1,0)</f>
        <v>#N/A</v>
      </c>
      <c r="J4267" t="e">
        <f t="shared" si="265"/>
        <v>#VALUE!</v>
      </c>
      <c r="K4267" t="str">
        <f t="shared" si="266"/>
        <v>Regiões semelhantes</v>
      </c>
      <c r="L4267" t="str">
        <f t="shared" si="267"/>
        <v>igual</v>
      </c>
    </row>
    <row r="4268" spans="1:12" x14ac:dyDescent="0.25">
      <c r="A4268" t="s">
        <v>5616</v>
      </c>
      <c r="B4268" t="s">
        <v>6719</v>
      </c>
      <c r="C4268" t="s">
        <v>10255</v>
      </c>
      <c r="D4268" t="s">
        <v>3351</v>
      </c>
      <c r="E4268" t="str">
        <f>VLOOKUP(VALUE(A4268),'REGIÕES DE SAÚDE E SEUS MUNICÍP'!$A$4:$C$5569,3,0)</f>
        <v>CRS 15 Palmeira das Missões</v>
      </c>
      <c r="F4268" t="str">
        <f>VLOOKUP(G4268,'REGIÕES DE SAÚDE E SEUS MUNICÍP'!$A$4:$D$5569,4,0)</f>
        <v>Boa Vista das Missões</v>
      </c>
      <c r="G4268">
        <f>VLOOKUP(VALUE(A4268),'REGIÕES DE SAÚDE E SEUS MUNICÍP'!$A$4:$A$5569,1,0)</f>
        <v>430215</v>
      </c>
      <c r="H4268" t="str">
        <f t="shared" si="264"/>
        <v>Mesmo município</v>
      </c>
      <c r="I4268" s="17" t="e">
        <f>VLOOKUP(C4268,'REGIÕES DE SAÚDE E SEUS MUNICÍP'!$C$4:$C$5569,1,0)</f>
        <v>#N/A</v>
      </c>
      <c r="J4268" t="e">
        <f t="shared" si="265"/>
        <v>#VALUE!</v>
      </c>
      <c r="K4268" t="str">
        <f t="shared" si="266"/>
        <v>Regiões semelhantes</v>
      </c>
      <c r="L4268" t="str">
        <f t="shared" si="267"/>
        <v>igual</v>
      </c>
    </row>
    <row r="4269" spans="1:12" x14ac:dyDescent="0.25">
      <c r="A4269" t="s">
        <v>2507</v>
      </c>
      <c r="B4269" t="s">
        <v>6719</v>
      </c>
      <c r="C4269" t="s">
        <v>10255</v>
      </c>
      <c r="D4269" t="s">
        <v>4469</v>
      </c>
      <c r="E4269" t="str">
        <f>VLOOKUP(VALUE(A4269),'REGIÕES DE SAÚDE E SEUS MUNICÍP'!$A$4:$C$5569,3,0)</f>
        <v>CRS 15 Palmeira das Missões</v>
      </c>
      <c r="F4269" t="str">
        <f>VLOOKUP(G4269,'REGIÕES DE SAÚDE E SEUS MUNICÍP'!$A$4:$D$5569,4,0)</f>
        <v>Braga</v>
      </c>
      <c r="G4269">
        <f>VLOOKUP(VALUE(A4269),'REGIÕES DE SAÚDE E SEUS MUNICÍP'!$A$4:$A$5569,1,0)</f>
        <v>430260</v>
      </c>
      <c r="H4269" t="str">
        <f t="shared" si="264"/>
        <v>Mesmo município</v>
      </c>
      <c r="I4269" s="17" t="e">
        <f>VLOOKUP(C4269,'REGIÕES DE SAÚDE E SEUS MUNICÍP'!$C$4:$C$5569,1,0)</f>
        <v>#N/A</v>
      </c>
      <c r="J4269" t="e">
        <f t="shared" si="265"/>
        <v>#VALUE!</v>
      </c>
      <c r="K4269" t="str">
        <f t="shared" si="266"/>
        <v>Regiões semelhantes</v>
      </c>
      <c r="L4269" t="str">
        <f t="shared" si="267"/>
        <v>igual</v>
      </c>
    </row>
    <row r="4270" spans="1:12" x14ac:dyDescent="0.25">
      <c r="A4270" t="s">
        <v>354</v>
      </c>
      <c r="B4270" t="s">
        <v>6719</v>
      </c>
      <c r="C4270" t="s">
        <v>10255</v>
      </c>
      <c r="D4270" t="s">
        <v>1728</v>
      </c>
      <c r="E4270" t="str">
        <f>VLOOKUP(VALUE(A4270),'REGIÕES DE SAÚDE E SEUS MUNICÍP'!$A$4:$C$5569,3,0)</f>
        <v>CRS 15 Palmeira das Missões</v>
      </c>
      <c r="F4270" t="str">
        <f>VLOOKUP(G4270,'REGIÕES DE SAÚDE E SEUS MUNICÍP'!$A$4:$D$5569,4,0)</f>
        <v>Engenho Velho</v>
      </c>
      <c r="G4270">
        <f>VLOOKUP(VALUE(A4270),'REGIÕES DE SAÚDE E SEUS MUNICÍP'!$A$4:$A$5569,1,0)</f>
        <v>430692</v>
      </c>
      <c r="H4270" t="str">
        <f t="shared" si="264"/>
        <v>Mesmo município</v>
      </c>
      <c r="I4270" s="17" t="e">
        <f>VLOOKUP(C4270,'REGIÕES DE SAÚDE E SEUS MUNICÍP'!$C$4:$C$5569,1,0)</f>
        <v>#N/A</v>
      </c>
      <c r="J4270" t="e">
        <f t="shared" si="265"/>
        <v>#VALUE!</v>
      </c>
      <c r="K4270" t="str">
        <f t="shared" si="266"/>
        <v>Regiões semelhantes</v>
      </c>
      <c r="L4270" t="str">
        <f t="shared" si="267"/>
        <v>igual</v>
      </c>
    </row>
    <row r="4271" spans="1:12" x14ac:dyDescent="0.25">
      <c r="A4271" t="s">
        <v>2770</v>
      </c>
      <c r="B4271" t="s">
        <v>6719</v>
      </c>
      <c r="C4271" t="s">
        <v>10255</v>
      </c>
      <c r="D4271" t="s">
        <v>10135</v>
      </c>
      <c r="E4271" t="str">
        <f>VLOOKUP(VALUE(A4271),'REGIÕES DE SAÚDE E SEUS MUNICÍP'!$A$4:$C$5569,3,0)</f>
        <v>CRS 15 Palmeira das Missões</v>
      </c>
      <c r="F4271" t="str">
        <f>VLOOKUP(G4271,'REGIÕES DE SAÚDE E SEUS MUNICÍP'!$A$4:$D$5569,4,0)</f>
        <v>Gramado dos Loureiros</v>
      </c>
      <c r="G4271">
        <f>VLOOKUP(VALUE(A4271),'REGIÕES DE SAÚDE E SEUS MUNICÍP'!$A$4:$A$5569,1,0)</f>
        <v>430912</v>
      </c>
      <c r="H4271" t="str">
        <f t="shared" si="264"/>
        <v>Mesmo município</v>
      </c>
      <c r="I4271" s="17" t="e">
        <f>VLOOKUP(C4271,'REGIÕES DE SAÚDE E SEUS MUNICÍP'!$C$4:$C$5569,1,0)</f>
        <v>#N/A</v>
      </c>
      <c r="J4271" t="e">
        <f t="shared" si="265"/>
        <v>#VALUE!</v>
      </c>
      <c r="K4271" t="str">
        <f t="shared" si="266"/>
        <v>Regiões semelhantes</v>
      </c>
      <c r="L4271" t="str">
        <f t="shared" si="267"/>
        <v>igual</v>
      </c>
    </row>
    <row r="4272" spans="1:12" x14ac:dyDescent="0.25">
      <c r="A4272" t="s">
        <v>2777</v>
      </c>
      <c r="B4272" t="s">
        <v>6719</v>
      </c>
      <c r="C4272" t="s">
        <v>10255</v>
      </c>
      <c r="D4272" t="s">
        <v>2523</v>
      </c>
      <c r="E4272" t="str">
        <f>VLOOKUP(VALUE(A4272),'REGIÕES DE SAÚDE E SEUS MUNICÍP'!$A$4:$C$5569,3,0)</f>
        <v>CRS 15 Palmeira das Missões</v>
      </c>
      <c r="F4272" t="str">
        <f>VLOOKUP(G4272,'REGIÕES DE SAÚDE E SEUS MUNICÍP'!$A$4:$D$5569,4,0)</f>
        <v>Jaboticaba</v>
      </c>
      <c r="G4272">
        <f>VLOOKUP(VALUE(A4272),'REGIÕES DE SAÚDE E SEUS MUNICÍP'!$A$4:$A$5569,1,0)</f>
        <v>431085</v>
      </c>
      <c r="H4272" t="str">
        <f t="shared" si="264"/>
        <v>Mesmo município</v>
      </c>
      <c r="I4272" s="17" t="e">
        <f>VLOOKUP(C4272,'REGIÕES DE SAÚDE E SEUS MUNICÍP'!$C$4:$C$5569,1,0)</f>
        <v>#N/A</v>
      </c>
      <c r="J4272" t="e">
        <f t="shared" si="265"/>
        <v>#VALUE!</v>
      </c>
      <c r="K4272" t="str">
        <f t="shared" si="266"/>
        <v>Regiões semelhantes</v>
      </c>
      <c r="L4272" t="str">
        <f t="shared" si="267"/>
        <v>igual</v>
      </c>
    </row>
    <row r="4273" spans="1:12" x14ac:dyDescent="0.25">
      <c r="A4273" t="s">
        <v>7254</v>
      </c>
      <c r="B4273" t="s">
        <v>6719</v>
      </c>
      <c r="C4273" t="s">
        <v>10255</v>
      </c>
      <c r="D4273" t="s">
        <v>960</v>
      </c>
      <c r="E4273" t="str">
        <f>VLOOKUP(VALUE(A4273),'REGIÕES DE SAÚDE E SEUS MUNICÍP'!$A$4:$C$5569,3,0)</f>
        <v>CRS 15 Palmeira das Missões</v>
      </c>
      <c r="F4273" t="str">
        <f>VLOOKUP(G4273,'REGIÕES DE SAÚDE E SEUS MUNICÍP'!$A$4:$D$5569,4,0)</f>
        <v>Lajeado do Bugre</v>
      </c>
      <c r="G4273">
        <f>VLOOKUP(VALUE(A4273),'REGIÕES DE SAÚDE E SEUS MUNICÍP'!$A$4:$A$5569,1,0)</f>
        <v>431142</v>
      </c>
      <c r="H4273" t="str">
        <f t="shared" si="264"/>
        <v>Mesmo município</v>
      </c>
      <c r="I4273" s="17" t="e">
        <f>VLOOKUP(C4273,'REGIÕES DE SAÚDE E SEUS MUNICÍP'!$C$4:$C$5569,1,0)</f>
        <v>#N/A</v>
      </c>
      <c r="J4273" t="e">
        <f t="shared" si="265"/>
        <v>#VALUE!</v>
      </c>
      <c r="K4273" t="str">
        <f t="shared" si="266"/>
        <v>Regiões semelhantes</v>
      </c>
      <c r="L4273" t="str">
        <f t="shared" si="267"/>
        <v>igual</v>
      </c>
    </row>
    <row r="4274" spans="1:12" x14ac:dyDescent="0.25">
      <c r="A4274" t="s">
        <v>3092</v>
      </c>
      <c r="B4274" t="s">
        <v>6719</v>
      </c>
      <c r="C4274" t="s">
        <v>10255</v>
      </c>
      <c r="D4274" t="s">
        <v>5432</v>
      </c>
      <c r="E4274" t="str">
        <f>VLOOKUP(VALUE(A4274),'REGIÕES DE SAÚDE E SEUS MUNICÍP'!$A$4:$C$5569,3,0)</f>
        <v>CRS 15 Palmeira das Missões</v>
      </c>
      <c r="F4274" t="str">
        <f>VLOOKUP(G4274,'REGIÕES DE SAÚDE E SEUS MUNICÍP'!$A$4:$D$5569,4,0)</f>
        <v>Dois Irmãos das Missões</v>
      </c>
      <c r="G4274">
        <f>VLOOKUP(VALUE(A4274),'REGIÕES DE SAÚDE E SEUS MUNICÍP'!$A$4:$A$5569,1,0)</f>
        <v>430642</v>
      </c>
      <c r="H4274" t="str">
        <f t="shared" si="264"/>
        <v>Mesmo município</v>
      </c>
      <c r="I4274" s="17" t="e">
        <f>VLOOKUP(C4274,'REGIÕES DE SAÚDE E SEUS MUNICÍP'!$C$4:$C$5569,1,0)</f>
        <v>#N/A</v>
      </c>
      <c r="J4274" t="e">
        <f t="shared" si="265"/>
        <v>#VALUE!</v>
      </c>
      <c r="K4274" t="str">
        <f t="shared" si="266"/>
        <v>Regiões semelhantes</v>
      </c>
      <c r="L4274" t="str">
        <f t="shared" si="267"/>
        <v>igual</v>
      </c>
    </row>
    <row r="4275" spans="1:12" x14ac:dyDescent="0.25">
      <c r="A4275" t="s">
        <v>812</v>
      </c>
      <c r="B4275" t="s">
        <v>6719</v>
      </c>
      <c r="C4275" t="s">
        <v>10255</v>
      </c>
      <c r="D4275" t="s">
        <v>2538</v>
      </c>
      <c r="E4275" t="str">
        <f>VLOOKUP(VALUE(A4275),'REGIÕES DE SAÚDE E SEUS MUNICÍP'!$A$4:$C$5569,3,0)</f>
        <v>CRS 15 Palmeira das Missões</v>
      </c>
      <c r="F4275" t="str">
        <f>VLOOKUP(G4275,'REGIÕES DE SAÚDE E SEUS MUNICÍP'!$A$4:$D$5569,4,0)</f>
        <v>Nova Boa Vista</v>
      </c>
      <c r="G4275">
        <f>VLOOKUP(VALUE(A4275),'REGIÕES DE SAÚDE E SEUS MUNICÍP'!$A$4:$A$5569,1,0)</f>
        <v>431295</v>
      </c>
      <c r="H4275" t="str">
        <f t="shared" si="264"/>
        <v>Mesmo município</v>
      </c>
      <c r="I4275" s="17" t="e">
        <f>VLOOKUP(C4275,'REGIÕES DE SAÚDE E SEUS MUNICÍP'!$C$4:$C$5569,1,0)</f>
        <v>#N/A</v>
      </c>
      <c r="J4275" t="e">
        <f t="shared" si="265"/>
        <v>#VALUE!</v>
      </c>
      <c r="K4275" t="str">
        <f t="shared" si="266"/>
        <v>Regiões semelhantes</v>
      </c>
      <c r="L4275" t="str">
        <f t="shared" si="267"/>
        <v>igual</v>
      </c>
    </row>
    <row r="4276" spans="1:12" x14ac:dyDescent="0.25">
      <c r="A4276" t="s">
        <v>9192</v>
      </c>
      <c r="B4276" t="s">
        <v>6719</v>
      </c>
      <c r="C4276" t="s">
        <v>10255</v>
      </c>
      <c r="D4276" t="s">
        <v>8110</v>
      </c>
      <c r="E4276" t="str">
        <f>VLOOKUP(VALUE(A4276),'REGIÕES DE SAÚDE E SEUS MUNICÍP'!$A$4:$C$5569,3,0)</f>
        <v>CRS 15 Palmeira das Missões</v>
      </c>
      <c r="F4276" t="str">
        <f>VLOOKUP(G4276,'REGIÕES DE SAÚDE E SEUS MUNICÍP'!$A$4:$D$5569,4,0)</f>
        <v>Novo Xingu</v>
      </c>
      <c r="G4276">
        <f>VLOOKUP(VALUE(A4276),'REGIÕES DE SAÚDE E SEUS MUNICÍP'!$A$4:$A$5569,1,0)</f>
        <v>431346</v>
      </c>
      <c r="H4276" t="str">
        <f t="shared" si="264"/>
        <v>Mesmo município</v>
      </c>
      <c r="I4276" s="17" t="e">
        <f>VLOOKUP(C4276,'REGIÕES DE SAÚDE E SEUS MUNICÍP'!$C$4:$C$5569,1,0)</f>
        <v>#N/A</v>
      </c>
      <c r="J4276" t="e">
        <f t="shared" si="265"/>
        <v>#VALUE!</v>
      </c>
      <c r="K4276" t="str">
        <f t="shared" si="266"/>
        <v>Regiões semelhantes</v>
      </c>
      <c r="L4276" t="str">
        <f t="shared" si="267"/>
        <v>igual</v>
      </c>
    </row>
    <row r="4277" spans="1:12" x14ac:dyDescent="0.25">
      <c r="A4277" t="s">
        <v>3020</v>
      </c>
      <c r="B4277" t="s">
        <v>6719</v>
      </c>
      <c r="C4277" t="s">
        <v>10255</v>
      </c>
      <c r="D4277" t="s">
        <v>5224</v>
      </c>
      <c r="E4277" t="str">
        <f>VLOOKUP(VALUE(A4277),'REGIÕES DE SAÚDE E SEUS MUNICÍP'!$A$4:$C$5569,3,0)</f>
        <v>CRS 15 Palmeira das Missões</v>
      </c>
      <c r="F4277" t="str">
        <f>VLOOKUP(G4277,'REGIÕES DE SAÚDE E SEUS MUNICÍP'!$A$4:$D$5569,4,0)</f>
        <v>Novo Barreiro</v>
      </c>
      <c r="G4277">
        <f>VLOOKUP(VALUE(A4277),'REGIÕES DE SAÚDE E SEUS MUNICÍP'!$A$4:$A$5569,1,0)</f>
        <v>431349</v>
      </c>
      <c r="H4277" t="str">
        <f t="shared" si="264"/>
        <v>Mesmo município</v>
      </c>
      <c r="I4277" s="17" t="e">
        <f>VLOOKUP(C4277,'REGIÕES DE SAÚDE E SEUS MUNICÍP'!$C$4:$C$5569,1,0)</f>
        <v>#N/A</v>
      </c>
      <c r="J4277" t="e">
        <f t="shared" si="265"/>
        <v>#VALUE!</v>
      </c>
      <c r="K4277" t="str">
        <f t="shared" si="266"/>
        <v>Regiões semelhantes</v>
      </c>
      <c r="L4277" t="str">
        <f t="shared" si="267"/>
        <v>igual</v>
      </c>
    </row>
    <row r="4278" spans="1:12" x14ac:dyDescent="0.25">
      <c r="A4278" t="s">
        <v>1640</v>
      </c>
      <c r="B4278" t="s">
        <v>6719</v>
      </c>
      <c r="C4278" t="s">
        <v>10255</v>
      </c>
      <c r="D4278" t="s">
        <v>1357</v>
      </c>
      <c r="E4278" t="str">
        <f>VLOOKUP(VALUE(A4278),'REGIÕES DE SAÚDE E SEUS MUNICÍP'!$A$4:$C$5569,3,0)</f>
        <v>CRS 15 Palmeira das Missões</v>
      </c>
      <c r="F4278" t="str">
        <f>VLOOKUP(G4278,'REGIÕES DE SAÚDE E SEUS MUNICÍP'!$A$4:$D$5569,4,0)</f>
        <v>Palmeira das Missões</v>
      </c>
      <c r="G4278">
        <f>VLOOKUP(VALUE(A4278),'REGIÕES DE SAÚDE E SEUS MUNICÍP'!$A$4:$A$5569,1,0)</f>
        <v>431370</v>
      </c>
      <c r="H4278" t="str">
        <f t="shared" si="264"/>
        <v>Mesmo município</v>
      </c>
      <c r="I4278" s="17" t="e">
        <f>VLOOKUP(C4278,'REGIÕES DE SAÚDE E SEUS MUNICÍP'!$C$4:$C$5569,1,0)</f>
        <v>#N/A</v>
      </c>
      <c r="J4278" t="e">
        <f t="shared" si="265"/>
        <v>#VALUE!</v>
      </c>
      <c r="K4278" t="str">
        <f t="shared" si="266"/>
        <v>Regiões semelhantes</v>
      </c>
      <c r="L4278" t="str">
        <f t="shared" si="267"/>
        <v>igual</v>
      </c>
    </row>
    <row r="4279" spans="1:12" x14ac:dyDescent="0.25">
      <c r="A4279" t="s">
        <v>3821</v>
      </c>
      <c r="B4279" t="s">
        <v>6719</v>
      </c>
      <c r="C4279" t="s">
        <v>10255</v>
      </c>
      <c r="D4279" t="s">
        <v>1524</v>
      </c>
      <c r="E4279" t="str">
        <f>VLOOKUP(VALUE(A4279),'REGIÕES DE SAÚDE E SEUS MUNICÍP'!$A$4:$C$5569,3,0)</f>
        <v>CRS 15 Palmeira das Missões</v>
      </c>
      <c r="F4279" t="str">
        <f>VLOOKUP(G4279,'REGIÕES DE SAÚDE E SEUS MUNICÍP'!$A$4:$D$5569,4,0)</f>
        <v>Redentora</v>
      </c>
      <c r="G4279">
        <f>VLOOKUP(VALUE(A4279),'REGIÕES DE SAÚDE E SEUS MUNICÍP'!$A$4:$A$5569,1,0)</f>
        <v>431540</v>
      </c>
      <c r="H4279" t="str">
        <f t="shared" si="264"/>
        <v>Mesmo município</v>
      </c>
      <c r="I4279" s="17" t="e">
        <f>VLOOKUP(C4279,'REGIÕES DE SAÚDE E SEUS MUNICÍP'!$C$4:$C$5569,1,0)</f>
        <v>#N/A</v>
      </c>
      <c r="J4279" t="e">
        <f t="shared" si="265"/>
        <v>#VALUE!</v>
      </c>
      <c r="K4279" t="str">
        <f t="shared" si="266"/>
        <v>diferente</v>
      </c>
      <c r="L4279" t="str">
        <f t="shared" si="267"/>
        <v>igual</v>
      </c>
    </row>
    <row r="4280" spans="1:12" x14ac:dyDescent="0.25">
      <c r="A4280" t="s">
        <v>3982</v>
      </c>
      <c r="B4280" t="s">
        <v>6719</v>
      </c>
      <c r="C4280" t="s">
        <v>10214</v>
      </c>
      <c r="D4280" t="s">
        <v>7037</v>
      </c>
      <c r="E4280" t="str">
        <f>VLOOKUP(VALUE(A4280),'REGIÕES DE SAÚDE E SEUS MUNICÍP'!$A$4:$C$5569,3,0)</f>
        <v>CRS 03 Pelotas</v>
      </c>
      <c r="F4280" t="str">
        <f>VLOOKUP(G4280,'REGIÕES DE SAÚDE E SEUS MUNICÍP'!$A$4:$D$5569,4,0)</f>
        <v>Cerrito</v>
      </c>
      <c r="G4280">
        <f>VLOOKUP(VALUE(A4280),'REGIÕES DE SAÚDE E SEUS MUNICÍP'!$A$4:$A$5569,1,0)</f>
        <v>430512</v>
      </c>
      <c r="H4280" t="str">
        <f t="shared" si="264"/>
        <v>Mesmo município</v>
      </c>
      <c r="I4280" s="17" t="e">
        <f>VLOOKUP(C4280,'REGIÕES DE SAÚDE E SEUS MUNICÍP'!$C$4:$C$5569,1,0)</f>
        <v>#N/A</v>
      </c>
      <c r="J4280" t="e">
        <f t="shared" si="265"/>
        <v>#VALUE!</v>
      </c>
      <c r="K4280" t="str">
        <f t="shared" si="266"/>
        <v>Regiões semelhantes</v>
      </c>
      <c r="L4280" t="str">
        <f t="shared" si="267"/>
        <v>diferente</v>
      </c>
    </row>
    <row r="4281" spans="1:12" x14ac:dyDescent="0.25">
      <c r="A4281" t="s">
        <v>4359</v>
      </c>
      <c r="B4281" t="s">
        <v>6719</v>
      </c>
      <c r="C4281" t="s">
        <v>10214</v>
      </c>
      <c r="D4281" t="s">
        <v>1911</v>
      </c>
      <c r="E4281" t="str">
        <f>VLOOKUP(VALUE(A4281),'REGIÕES DE SAÚDE E SEUS MUNICÍP'!$A$4:$C$5569,3,0)</f>
        <v>CRS 03 Pelotas</v>
      </c>
      <c r="F4281" t="str">
        <f>VLOOKUP(G4281,'REGIÕES DE SAÚDE E SEUS MUNICÍP'!$A$4:$D$5569,4,0)</f>
        <v>Pelotas</v>
      </c>
      <c r="G4281">
        <f>VLOOKUP(VALUE(A4281),'REGIÕES DE SAÚDE E SEUS MUNICÍP'!$A$4:$A$5569,1,0)</f>
        <v>431440</v>
      </c>
      <c r="H4281" t="str">
        <f t="shared" si="264"/>
        <v>Mesmo município</v>
      </c>
      <c r="I4281" s="17" t="e">
        <f>VLOOKUP(C4281,'REGIÕES DE SAÚDE E SEUS MUNICÍP'!$C$4:$C$5569,1,0)</f>
        <v>#N/A</v>
      </c>
      <c r="J4281" t="e">
        <f t="shared" si="265"/>
        <v>#VALUE!</v>
      </c>
      <c r="K4281" t="str">
        <f t="shared" si="266"/>
        <v>Regiões semelhantes</v>
      </c>
      <c r="L4281" t="str">
        <f t="shared" si="267"/>
        <v>igual</v>
      </c>
    </row>
    <row r="4282" spans="1:12" x14ac:dyDescent="0.25">
      <c r="A4282" t="s">
        <v>9862</v>
      </c>
      <c r="B4282" t="s">
        <v>6719</v>
      </c>
      <c r="C4282" t="s">
        <v>10214</v>
      </c>
      <c r="D4282" t="s">
        <v>10823</v>
      </c>
      <c r="E4282" t="str">
        <f>VLOOKUP(VALUE(A4282),'REGIÕES DE SAÚDE E SEUS MUNICÍP'!$A$4:$C$5569,3,0)</f>
        <v>CRS 03 Pelotas</v>
      </c>
      <c r="F4282" t="str">
        <f>VLOOKUP(G4282,'REGIÕES DE SAÚDE E SEUS MUNICÍP'!$A$4:$D$5569,4,0)</f>
        <v>Cristal</v>
      </c>
      <c r="G4282">
        <f>VLOOKUP(VALUE(A4282),'REGIÕES DE SAÚDE E SEUS MUNICÍP'!$A$4:$A$5569,1,0)</f>
        <v>430605</v>
      </c>
      <c r="H4282" t="str">
        <f t="shared" si="264"/>
        <v>Mesmo município</v>
      </c>
      <c r="I4282" s="17" t="e">
        <f>VLOOKUP(C4282,'REGIÕES DE SAÚDE E SEUS MUNICÍP'!$C$4:$C$5569,1,0)</f>
        <v>#N/A</v>
      </c>
      <c r="J4282" t="e">
        <f t="shared" si="265"/>
        <v>#VALUE!</v>
      </c>
      <c r="K4282" t="str">
        <f t="shared" si="266"/>
        <v>Regiões semelhantes</v>
      </c>
      <c r="L4282" t="str">
        <f t="shared" si="267"/>
        <v>igual</v>
      </c>
    </row>
    <row r="4283" spans="1:12" x14ac:dyDescent="0.25">
      <c r="A4283" t="s">
        <v>9415</v>
      </c>
      <c r="B4283" t="s">
        <v>6719</v>
      </c>
      <c r="C4283" t="s">
        <v>10214</v>
      </c>
      <c r="D4283" t="s">
        <v>8935</v>
      </c>
      <c r="E4283" t="str">
        <f>VLOOKUP(VALUE(A4283),'REGIÕES DE SAÚDE E SEUS MUNICÍP'!$A$4:$C$5569,3,0)</f>
        <v>CRS 03 Pelotas</v>
      </c>
      <c r="F4283" t="str">
        <f>VLOOKUP(G4283,'REGIÕES DE SAÚDE E SEUS MUNICÍP'!$A$4:$D$5569,4,0)</f>
        <v>Rio Grande</v>
      </c>
      <c r="G4283">
        <f>VLOOKUP(VALUE(A4283),'REGIÕES DE SAÚDE E SEUS MUNICÍP'!$A$4:$A$5569,1,0)</f>
        <v>431560</v>
      </c>
      <c r="H4283" t="str">
        <f t="shared" si="264"/>
        <v>Mesmo município</v>
      </c>
      <c r="I4283" s="17" t="e">
        <f>VLOOKUP(C4283,'REGIÕES DE SAÚDE E SEUS MUNICÍP'!$C$4:$C$5569,1,0)</f>
        <v>#N/A</v>
      </c>
      <c r="J4283" t="e">
        <f t="shared" si="265"/>
        <v>#VALUE!</v>
      </c>
      <c r="K4283" t="str">
        <f t="shared" si="266"/>
        <v>Regiões semelhantes</v>
      </c>
      <c r="L4283" t="str">
        <f t="shared" si="267"/>
        <v>igual</v>
      </c>
    </row>
    <row r="4284" spans="1:12" x14ac:dyDescent="0.25">
      <c r="A4284" t="s">
        <v>2857</v>
      </c>
      <c r="B4284" t="s">
        <v>6719</v>
      </c>
      <c r="C4284" t="s">
        <v>10214</v>
      </c>
      <c r="D4284" t="s">
        <v>9471</v>
      </c>
      <c r="E4284" t="str">
        <f>VLOOKUP(VALUE(A4284),'REGIÕES DE SAÚDE E SEUS MUNICÍP'!$A$4:$C$5569,3,0)</f>
        <v>CRS 03 Pelotas</v>
      </c>
      <c r="F4284" t="str">
        <f>VLOOKUP(G4284,'REGIÕES DE SAÚDE E SEUS MUNICÍP'!$A$4:$D$5569,4,0)</f>
        <v>Santana da Boa Vista</v>
      </c>
      <c r="G4284">
        <f>VLOOKUP(VALUE(A4284),'REGIÕES DE SAÚDE E SEUS MUNICÍP'!$A$4:$A$5569,1,0)</f>
        <v>431700</v>
      </c>
      <c r="H4284" t="str">
        <f t="shared" si="264"/>
        <v>Mesmo município</v>
      </c>
      <c r="I4284" s="17" t="e">
        <f>VLOOKUP(C4284,'REGIÕES DE SAÚDE E SEUS MUNICÍP'!$C$4:$C$5569,1,0)</f>
        <v>#N/A</v>
      </c>
      <c r="J4284" t="e">
        <f t="shared" si="265"/>
        <v>#VALUE!</v>
      </c>
      <c r="K4284" t="str">
        <f t="shared" si="266"/>
        <v>Regiões semelhantes</v>
      </c>
      <c r="L4284" t="str">
        <f t="shared" si="267"/>
        <v>igual</v>
      </c>
    </row>
    <row r="4285" spans="1:12" x14ac:dyDescent="0.25">
      <c r="A4285" t="s">
        <v>11028</v>
      </c>
      <c r="B4285" t="s">
        <v>6719</v>
      </c>
      <c r="C4285" t="s">
        <v>10214</v>
      </c>
      <c r="D4285" t="s">
        <v>6354</v>
      </c>
      <c r="E4285" t="str">
        <f>VLOOKUP(VALUE(A4285),'REGIÕES DE SAÚDE E SEUS MUNICÍP'!$A$4:$C$5569,3,0)</f>
        <v>CRS 03 Pelotas</v>
      </c>
      <c r="F4285" t="str">
        <f>VLOOKUP(G4285,'REGIÕES DE SAÚDE E SEUS MUNICÍP'!$A$4:$D$5569,4,0)</f>
        <v>Santa Vitória do Palmar</v>
      </c>
      <c r="G4285">
        <f>VLOOKUP(VALUE(A4285),'REGIÕES DE SAÚDE E SEUS MUNICÍP'!$A$4:$A$5569,1,0)</f>
        <v>431730</v>
      </c>
      <c r="H4285" t="str">
        <f t="shared" si="264"/>
        <v>Mesmo município</v>
      </c>
      <c r="I4285" s="17" t="e">
        <f>VLOOKUP(C4285,'REGIÕES DE SAÚDE E SEUS MUNICÍP'!$C$4:$C$5569,1,0)</f>
        <v>#N/A</v>
      </c>
      <c r="J4285" t="e">
        <f t="shared" si="265"/>
        <v>#VALUE!</v>
      </c>
      <c r="K4285" t="str">
        <f t="shared" si="266"/>
        <v>Regiões semelhantes</v>
      </c>
      <c r="L4285" t="str">
        <f t="shared" si="267"/>
        <v>igual</v>
      </c>
    </row>
    <row r="4286" spans="1:12" x14ac:dyDescent="0.25">
      <c r="A4286" t="s">
        <v>3170</v>
      </c>
      <c r="B4286" t="s">
        <v>6719</v>
      </c>
      <c r="C4286" t="s">
        <v>10214</v>
      </c>
      <c r="D4286" t="s">
        <v>4715</v>
      </c>
      <c r="E4286" t="str">
        <f>VLOOKUP(VALUE(A4286),'REGIÕES DE SAÚDE E SEUS MUNICÍP'!$A$4:$C$5569,3,0)</f>
        <v>CRS 03 Pelotas</v>
      </c>
      <c r="F4286" t="str">
        <f>VLOOKUP(G4286,'REGIÕES DE SAÚDE E SEUS MUNICÍP'!$A$4:$D$5569,4,0)</f>
        <v>São José do Norte</v>
      </c>
      <c r="G4286">
        <f>VLOOKUP(VALUE(A4286),'REGIÕES DE SAÚDE E SEUS MUNICÍP'!$A$4:$A$5569,1,0)</f>
        <v>431850</v>
      </c>
      <c r="H4286" t="str">
        <f t="shared" si="264"/>
        <v>Mesmo município</v>
      </c>
      <c r="I4286" s="17" t="e">
        <f>VLOOKUP(C4286,'REGIÕES DE SAÚDE E SEUS MUNICÍP'!$C$4:$C$5569,1,0)</f>
        <v>#N/A</v>
      </c>
      <c r="J4286" t="e">
        <f t="shared" si="265"/>
        <v>#VALUE!</v>
      </c>
      <c r="K4286" t="str">
        <f t="shared" si="266"/>
        <v>Regiões semelhantes</v>
      </c>
      <c r="L4286" t="str">
        <f t="shared" si="267"/>
        <v>igual</v>
      </c>
    </row>
    <row r="4287" spans="1:12" x14ac:dyDescent="0.25">
      <c r="A4287" t="s">
        <v>454</v>
      </c>
      <c r="B4287" t="s">
        <v>6719</v>
      </c>
      <c r="C4287" t="s">
        <v>10214</v>
      </c>
      <c r="D4287" t="s">
        <v>4401</v>
      </c>
      <c r="E4287" t="str">
        <f>VLOOKUP(VALUE(A4287),'REGIÕES DE SAÚDE E SEUS MUNICÍP'!$A$4:$C$5569,3,0)</f>
        <v>CRS 03 Pelotas</v>
      </c>
      <c r="F4287" t="str">
        <f>VLOOKUP(G4287,'REGIÕES DE SAÚDE E SEUS MUNICÍP'!$A$4:$D$5569,4,0)</f>
        <v>São Lourenço do Sul</v>
      </c>
      <c r="G4287">
        <f>VLOOKUP(VALUE(A4287),'REGIÕES DE SAÚDE E SEUS MUNICÍP'!$A$4:$A$5569,1,0)</f>
        <v>431880</v>
      </c>
      <c r="H4287" t="str">
        <f t="shared" si="264"/>
        <v>Mesmo município</v>
      </c>
      <c r="I4287" s="17" t="e">
        <f>VLOOKUP(C4287,'REGIÕES DE SAÚDE E SEUS MUNICÍP'!$C$4:$C$5569,1,0)</f>
        <v>#N/A</v>
      </c>
      <c r="J4287" t="e">
        <f t="shared" si="265"/>
        <v>#VALUE!</v>
      </c>
      <c r="K4287" t="str">
        <f t="shared" si="266"/>
        <v>Regiões semelhantes</v>
      </c>
      <c r="L4287" t="str">
        <f t="shared" si="267"/>
        <v>igual</v>
      </c>
    </row>
    <row r="4288" spans="1:12" x14ac:dyDescent="0.25">
      <c r="A4288" t="s">
        <v>9900</v>
      </c>
      <c r="B4288" t="s">
        <v>6719</v>
      </c>
      <c r="C4288" t="s">
        <v>10214</v>
      </c>
      <c r="D4288" t="s">
        <v>3117</v>
      </c>
      <c r="E4288" t="str">
        <f>VLOOKUP(VALUE(A4288),'REGIÕES DE SAÚDE E SEUS MUNICÍP'!$A$4:$C$5569,3,0)</f>
        <v>CRS 03 Pelotas</v>
      </c>
      <c r="F4288" t="str">
        <f>VLOOKUP(G4288,'REGIÕES DE SAÚDE E SEUS MUNICÍP'!$A$4:$D$5569,4,0)</f>
        <v>Amaral Ferrador</v>
      </c>
      <c r="G4288">
        <f>VLOOKUP(VALUE(A4288),'REGIÕES DE SAÚDE E SEUS MUNICÍP'!$A$4:$A$5569,1,0)</f>
        <v>430063</v>
      </c>
      <c r="H4288" t="str">
        <f t="shared" si="264"/>
        <v>Mesmo município</v>
      </c>
      <c r="I4288" s="17" t="e">
        <f>VLOOKUP(C4288,'REGIÕES DE SAÚDE E SEUS MUNICÍP'!$C$4:$C$5569,1,0)</f>
        <v>#N/A</v>
      </c>
      <c r="J4288" t="e">
        <f t="shared" si="265"/>
        <v>#VALUE!</v>
      </c>
      <c r="K4288" t="str">
        <f t="shared" si="266"/>
        <v>Regiões semelhantes</v>
      </c>
      <c r="L4288" t="str">
        <f t="shared" si="267"/>
        <v>igual</v>
      </c>
    </row>
    <row r="4289" spans="1:12" x14ac:dyDescent="0.25">
      <c r="A4289" t="s">
        <v>1612</v>
      </c>
      <c r="B4289" t="s">
        <v>6719</v>
      </c>
      <c r="C4289" t="s">
        <v>10214</v>
      </c>
      <c r="D4289" t="s">
        <v>7774</v>
      </c>
      <c r="E4289" t="str">
        <f>VLOOKUP(VALUE(A4289),'REGIÕES DE SAÚDE E SEUS MUNICÍP'!$A$4:$C$5569,3,0)</f>
        <v>CRS 03 Pelotas</v>
      </c>
      <c r="F4289" t="str">
        <f>VLOOKUP(G4289,'REGIÕES DE SAÚDE E SEUS MUNICÍP'!$A$4:$D$5569,4,0)</f>
        <v>Pinheiro Machado</v>
      </c>
      <c r="G4289">
        <f>VLOOKUP(VALUE(A4289),'REGIÕES DE SAÚDE E SEUS MUNICÍP'!$A$4:$A$5569,1,0)</f>
        <v>431450</v>
      </c>
      <c r="H4289" t="str">
        <f t="shared" si="264"/>
        <v>Mesmo município</v>
      </c>
      <c r="I4289" s="17" t="e">
        <f>VLOOKUP(C4289,'REGIÕES DE SAÚDE E SEUS MUNICÍP'!$C$4:$C$5569,1,0)</f>
        <v>#N/A</v>
      </c>
      <c r="J4289" t="e">
        <f t="shared" si="265"/>
        <v>#VALUE!</v>
      </c>
      <c r="K4289" t="str">
        <f t="shared" si="266"/>
        <v>Regiões semelhantes</v>
      </c>
      <c r="L4289" t="str">
        <f t="shared" si="267"/>
        <v>igual</v>
      </c>
    </row>
    <row r="4290" spans="1:12" x14ac:dyDescent="0.25">
      <c r="A4290" t="s">
        <v>9796</v>
      </c>
      <c r="B4290" t="s">
        <v>6719</v>
      </c>
      <c r="C4290" t="s">
        <v>10214</v>
      </c>
      <c r="D4290" t="s">
        <v>9781</v>
      </c>
      <c r="E4290" t="str">
        <f>VLOOKUP(VALUE(A4290),'REGIÕES DE SAÚDE E SEUS MUNICÍP'!$A$4:$C$5569,3,0)</f>
        <v>CRS 03 Pelotas</v>
      </c>
      <c r="F4290" t="str">
        <f>VLOOKUP(G4290,'REGIÕES DE SAÚDE E SEUS MUNICÍP'!$A$4:$D$5569,4,0)</f>
        <v>Piratini</v>
      </c>
      <c r="G4290">
        <f>VLOOKUP(VALUE(A4290),'REGIÕES DE SAÚDE E SEUS MUNICÍP'!$A$4:$A$5569,1,0)</f>
        <v>431460</v>
      </c>
      <c r="H4290" t="str">
        <f t="shared" si="264"/>
        <v>Mesmo município</v>
      </c>
      <c r="I4290" s="17" t="e">
        <f>VLOOKUP(C4290,'REGIÕES DE SAÚDE E SEUS MUNICÍP'!$C$4:$C$5569,1,0)</f>
        <v>#N/A</v>
      </c>
      <c r="J4290" t="e">
        <f t="shared" si="265"/>
        <v>#VALUE!</v>
      </c>
      <c r="K4290" t="str">
        <f t="shared" si="266"/>
        <v>Regiões semelhantes</v>
      </c>
      <c r="L4290" t="str">
        <f t="shared" si="267"/>
        <v>igual</v>
      </c>
    </row>
    <row r="4291" spans="1:12" x14ac:dyDescent="0.25">
      <c r="A4291" t="s">
        <v>6088</v>
      </c>
      <c r="B4291" t="s">
        <v>6719</v>
      </c>
      <c r="C4291" t="s">
        <v>10214</v>
      </c>
      <c r="D4291" t="s">
        <v>9697</v>
      </c>
      <c r="E4291" t="str">
        <f>VLOOKUP(VALUE(A4291),'REGIÕES DE SAÚDE E SEUS MUNICÍP'!$A$4:$C$5569,3,0)</f>
        <v>CRS 03 Pelotas</v>
      </c>
      <c r="F4291" t="str">
        <f>VLOOKUP(G4291,'REGIÕES DE SAÚDE E SEUS MUNICÍP'!$A$4:$D$5569,4,0)</f>
        <v>Chuí</v>
      </c>
      <c r="G4291">
        <f>VLOOKUP(VALUE(A4291),'REGIÕES DE SAÚDE E SEUS MUNICÍP'!$A$4:$A$5569,1,0)</f>
        <v>430543</v>
      </c>
      <c r="H4291" t="str">
        <f t="shared" ref="H4291:H4354" si="268">IF(F4291=D4291,"Mesmo município","Município diferente")</f>
        <v>Mesmo município</v>
      </c>
      <c r="I4291" s="17" t="e">
        <f>VLOOKUP(C4291,'REGIÕES DE SAÚDE E SEUS MUNICÍP'!$C$4:$C$5569,1,0)</f>
        <v>#N/A</v>
      </c>
      <c r="J4291" t="e">
        <f t="shared" ref="J4291:J4354" si="269">SEARCH(E4291,C4291)</f>
        <v>#VALUE!</v>
      </c>
      <c r="K4291" t="str">
        <f t="shared" ref="K4291:K4354" si="270">IF(C4291=C4292,IF(E4291=E4292,"Regiões semelhantes","Nova composição"),"diferente")</f>
        <v>Regiões semelhantes</v>
      </c>
      <c r="L4291" t="str">
        <f t="shared" si="267"/>
        <v>igual</v>
      </c>
    </row>
    <row r="4292" spans="1:12" x14ac:dyDescent="0.25">
      <c r="A4292" t="s">
        <v>3352</v>
      </c>
      <c r="B4292" t="s">
        <v>6719</v>
      </c>
      <c r="C4292" t="s">
        <v>10214</v>
      </c>
      <c r="D4292" t="s">
        <v>8133</v>
      </c>
      <c r="E4292" t="str">
        <f>VLOOKUP(VALUE(A4292),'REGIÕES DE SAÚDE E SEUS MUNICÍP'!$A$4:$C$5569,3,0)</f>
        <v>CRS 03 Pelotas</v>
      </c>
      <c r="F4292" t="str">
        <f>VLOOKUP(G4292,'REGIÕES DE SAÚDE E SEUS MUNICÍP'!$A$4:$D$5569,4,0)</f>
        <v>Arroio do Padre</v>
      </c>
      <c r="G4292">
        <f>VLOOKUP(VALUE(A4292),'REGIÕES DE SAÚDE E SEUS MUNICÍP'!$A$4:$A$5569,1,0)</f>
        <v>430107</v>
      </c>
      <c r="H4292" t="str">
        <f t="shared" si="268"/>
        <v>Mesmo município</v>
      </c>
      <c r="I4292" s="17" t="e">
        <f>VLOOKUP(C4292,'REGIÕES DE SAÚDE E SEUS MUNICÍP'!$C$4:$C$5569,1,0)</f>
        <v>#N/A</v>
      </c>
      <c r="J4292" t="e">
        <f t="shared" si="269"/>
        <v>#VALUE!</v>
      </c>
      <c r="K4292" t="str">
        <f t="shared" si="270"/>
        <v>Regiões semelhantes</v>
      </c>
      <c r="L4292" t="str">
        <f t="shared" ref="L4292:L4355" si="271">IF(E4292=E4291,"igual","diferente")</f>
        <v>igual</v>
      </c>
    </row>
    <row r="4293" spans="1:12" x14ac:dyDescent="0.25">
      <c r="A4293" t="s">
        <v>1975</v>
      </c>
      <c r="B4293" t="s">
        <v>6719</v>
      </c>
      <c r="C4293" t="s">
        <v>10214</v>
      </c>
      <c r="D4293" t="s">
        <v>8427</v>
      </c>
      <c r="E4293" t="str">
        <f>VLOOKUP(VALUE(A4293),'REGIÕES DE SAÚDE E SEUS MUNICÍP'!$A$4:$C$5569,3,0)</f>
        <v>CRS 03 Pelotas</v>
      </c>
      <c r="F4293" t="str">
        <f>VLOOKUP(G4293,'REGIÕES DE SAÚDE E SEUS MUNICÍP'!$A$4:$D$5569,4,0)</f>
        <v>Arroio Grande</v>
      </c>
      <c r="G4293">
        <f>VLOOKUP(VALUE(A4293),'REGIÕES DE SAÚDE E SEUS MUNICÍP'!$A$4:$A$5569,1,0)</f>
        <v>430130</v>
      </c>
      <c r="H4293" t="str">
        <f t="shared" si="268"/>
        <v>Mesmo município</v>
      </c>
      <c r="I4293" s="17" t="e">
        <f>VLOOKUP(C4293,'REGIÕES DE SAÚDE E SEUS MUNICÍP'!$C$4:$C$5569,1,0)</f>
        <v>#N/A</v>
      </c>
      <c r="J4293" t="e">
        <f t="shared" si="269"/>
        <v>#VALUE!</v>
      </c>
      <c r="K4293" t="str">
        <f t="shared" si="270"/>
        <v>Regiões semelhantes</v>
      </c>
      <c r="L4293" t="str">
        <f t="shared" si="271"/>
        <v>igual</v>
      </c>
    </row>
    <row r="4294" spans="1:12" x14ac:dyDescent="0.25">
      <c r="A4294" t="s">
        <v>3154</v>
      </c>
      <c r="B4294" t="s">
        <v>6719</v>
      </c>
      <c r="C4294" t="s">
        <v>10214</v>
      </c>
      <c r="D4294" t="s">
        <v>2152</v>
      </c>
      <c r="E4294" t="str">
        <f>VLOOKUP(VALUE(A4294),'REGIÕES DE SAÚDE E SEUS MUNICÍP'!$A$4:$C$5569,3,0)</f>
        <v>CRS 03 Pelotas</v>
      </c>
      <c r="F4294" t="str">
        <f>VLOOKUP(G4294,'REGIÕES DE SAÚDE E SEUS MUNICÍP'!$A$4:$D$5569,4,0)</f>
        <v>Canguçu</v>
      </c>
      <c r="G4294">
        <f>VLOOKUP(VALUE(A4294),'REGIÕES DE SAÚDE E SEUS MUNICÍP'!$A$4:$A$5569,1,0)</f>
        <v>430450</v>
      </c>
      <c r="H4294" t="str">
        <f t="shared" si="268"/>
        <v>Mesmo município</v>
      </c>
      <c r="I4294" s="17" t="e">
        <f>VLOOKUP(C4294,'REGIÕES DE SAÚDE E SEUS MUNICÍP'!$C$4:$C$5569,1,0)</f>
        <v>#N/A</v>
      </c>
      <c r="J4294" t="e">
        <f t="shared" si="269"/>
        <v>#VALUE!</v>
      </c>
      <c r="K4294" t="str">
        <f t="shared" si="270"/>
        <v>Regiões semelhantes</v>
      </c>
      <c r="L4294" t="str">
        <f t="shared" si="271"/>
        <v>igual</v>
      </c>
    </row>
    <row r="4295" spans="1:12" x14ac:dyDescent="0.25">
      <c r="A4295" t="s">
        <v>7731</v>
      </c>
      <c r="B4295" t="s">
        <v>6719</v>
      </c>
      <c r="C4295" t="s">
        <v>10214</v>
      </c>
      <c r="D4295" t="s">
        <v>353</v>
      </c>
      <c r="E4295" t="str">
        <f>VLOOKUP(VALUE(A4295),'REGIÕES DE SAÚDE E SEUS MUNICÍP'!$A$4:$C$5569,3,0)</f>
        <v>CRS 03 Pelotas</v>
      </c>
      <c r="F4295" t="str">
        <f>VLOOKUP(G4295,'REGIÕES DE SAÚDE E SEUS MUNICÍP'!$A$4:$D$5569,4,0)</f>
        <v>Capão do Leão</v>
      </c>
      <c r="G4295">
        <f>VLOOKUP(VALUE(A4295),'REGIÕES DE SAÚDE E SEUS MUNICÍP'!$A$4:$A$5569,1,0)</f>
        <v>430466</v>
      </c>
      <c r="H4295" t="str">
        <f t="shared" si="268"/>
        <v>Mesmo município</v>
      </c>
      <c r="I4295" s="17" t="e">
        <f>VLOOKUP(C4295,'REGIÕES DE SAÚDE E SEUS MUNICÍP'!$C$4:$C$5569,1,0)</f>
        <v>#N/A</v>
      </c>
      <c r="J4295" t="e">
        <f t="shared" si="269"/>
        <v>#VALUE!</v>
      </c>
      <c r="K4295" t="str">
        <f t="shared" si="270"/>
        <v>Regiões semelhantes</v>
      </c>
      <c r="L4295" t="str">
        <f t="shared" si="271"/>
        <v>igual</v>
      </c>
    </row>
    <row r="4296" spans="1:12" x14ac:dyDescent="0.25">
      <c r="A4296" t="s">
        <v>1243</v>
      </c>
      <c r="B4296" t="s">
        <v>6719</v>
      </c>
      <c r="C4296" t="s">
        <v>10214</v>
      </c>
      <c r="D4296" t="s">
        <v>10</v>
      </c>
      <c r="E4296" t="str">
        <f>VLOOKUP(VALUE(A4296),'REGIÕES DE SAÚDE E SEUS MUNICÍP'!$A$4:$C$5569,3,0)</f>
        <v>CRS 03 Pelotas</v>
      </c>
      <c r="F4296" t="str">
        <f>VLOOKUP(G4296,'REGIÕES DE SAÚDE E SEUS MUNICÍP'!$A$4:$D$5569,4,0)</f>
        <v>Herval</v>
      </c>
      <c r="G4296">
        <f>VLOOKUP(VALUE(A4296),'REGIÕES DE SAÚDE E SEUS MUNICÍP'!$A$4:$A$5569,1,0)</f>
        <v>430710</v>
      </c>
      <c r="H4296" t="str">
        <f t="shared" si="268"/>
        <v>Mesmo município</v>
      </c>
      <c r="I4296" s="17" t="e">
        <f>VLOOKUP(C4296,'REGIÕES DE SAÚDE E SEUS MUNICÍP'!$C$4:$C$5569,1,0)</f>
        <v>#N/A</v>
      </c>
      <c r="J4296" t="e">
        <f t="shared" si="269"/>
        <v>#VALUE!</v>
      </c>
      <c r="K4296" t="str">
        <f t="shared" si="270"/>
        <v>Regiões semelhantes</v>
      </c>
      <c r="L4296" t="str">
        <f t="shared" si="271"/>
        <v>igual</v>
      </c>
    </row>
    <row r="4297" spans="1:12" x14ac:dyDescent="0.25">
      <c r="A4297" t="s">
        <v>6236</v>
      </c>
      <c r="B4297" t="s">
        <v>6719</v>
      </c>
      <c r="C4297" t="s">
        <v>10214</v>
      </c>
      <c r="D4297" t="s">
        <v>50</v>
      </c>
      <c r="E4297" t="str">
        <f>VLOOKUP(VALUE(A4297),'REGIÕES DE SAÚDE E SEUS MUNICÍP'!$A$4:$C$5569,3,0)</f>
        <v>CRS 03 Pelotas</v>
      </c>
      <c r="F4297" t="str">
        <f>VLOOKUP(G4297,'REGIÕES DE SAÚDE E SEUS MUNICÍP'!$A$4:$D$5569,4,0)</f>
        <v>Jaguarão</v>
      </c>
      <c r="G4297">
        <f>VLOOKUP(VALUE(A4297),'REGIÕES DE SAÚDE E SEUS MUNICÍP'!$A$4:$A$5569,1,0)</f>
        <v>431100</v>
      </c>
      <c r="H4297" t="str">
        <f t="shared" si="268"/>
        <v>Mesmo município</v>
      </c>
      <c r="I4297" s="17" t="e">
        <f>VLOOKUP(C4297,'REGIÕES DE SAÚDE E SEUS MUNICÍP'!$C$4:$C$5569,1,0)</f>
        <v>#N/A</v>
      </c>
      <c r="J4297" t="e">
        <f t="shared" si="269"/>
        <v>#VALUE!</v>
      </c>
      <c r="K4297" t="str">
        <f t="shared" si="270"/>
        <v>Regiões semelhantes</v>
      </c>
      <c r="L4297" t="str">
        <f t="shared" si="271"/>
        <v>igual</v>
      </c>
    </row>
    <row r="4298" spans="1:12" x14ac:dyDescent="0.25">
      <c r="A4298" t="s">
        <v>4202</v>
      </c>
      <c r="B4298" t="s">
        <v>6719</v>
      </c>
      <c r="C4298" t="s">
        <v>10214</v>
      </c>
      <c r="D4298" t="s">
        <v>6080</v>
      </c>
      <c r="E4298" t="str">
        <f>VLOOKUP(VALUE(A4298),'REGIÕES DE SAÚDE E SEUS MUNICÍP'!$A$4:$C$5569,3,0)</f>
        <v>CRS 03 Pelotas</v>
      </c>
      <c r="F4298" t="str">
        <f>VLOOKUP(G4298,'REGIÕES DE SAÚDE E SEUS MUNICÍP'!$A$4:$D$5569,4,0)</f>
        <v>Morro Redondo</v>
      </c>
      <c r="G4298">
        <f>VLOOKUP(VALUE(A4298),'REGIÕES DE SAÚDE E SEUS MUNICÍP'!$A$4:$A$5569,1,0)</f>
        <v>431245</v>
      </c>
      <c r="H4298" t="str">
        <f t="shared" si="268"/>
        <v>Mesmo município</v>
      </c>
      <c r="I4298" s="17" t="e">
        <f>VLOOKUP(C4298,'REGIÕES DE SAÚDE E SEUS MUNICÍP'!$C$4:$C$5569,1,0)</f>
        <v>#N/A</v>
      </c>
      <c r="J4298" t="e">
        <f t="shared" si="269"/>
        <v>#VALUE!</v>
      </c>
      <c r="K4298" t="str">
        <f t="shared" si="270"/>
        <v>Regiões semelhantes</v>
      </c>
      <c r="L4298" t="str">
        <f t="shared" si="271"/>
        <v>igual</v>
      </c>
    </row>
    <row r="4299" spans="1:12" x14ac:dyDescent="0.25">
      <c r="A4299" t="s">
        <v>5835</v>
      </c>
      <c r="B4299" t="s">
        <v>6719</v>
      </c>
      <c r="C4299" t="s">
        <v>10214</v>
      </c>
      <c r="D4299" t="s">
        <v>7929</v>
      </c>
      <c r="E4299" t="str">
        <f>VLOOKUP(VALUE(A4299),'REGIÕES DE SAÚDE E SEUS MUNICÍP'!$A$4:$C$5569,3,0)</f>
        <v>CRS 03 Pelotas</v>
      </c>
      <c r="F4299" t="str">
        <f>VLOOKUP(G4299,'REGIÕES DE SAÚDE E SEUS MUNICÍP'!$A$4:$D$5569,4,0)</f>
        <v>Pedras Altas</v>
      </c>
      <c r="G4299">
        <f>VLOOKUP(VALUE(A4299),'REGIÕES DE SAÚDE E SEUS MUNICÍP'!$A$4:$A$5569,1,0)</f>
        <v>431417</v>
      </c>
      <c r="H4299" t="str">
        <f t="shared" si="268"/>
        <v>Mesmo município</v>
      </c>
      <c r="I4299" s="17" t="e">
        <f>VLOOKUP(C4299,'REGIÕES DE SAÚDE E SEUS MUNICÍP'!$C$4:$C$5569,1,0)</f>
        <v>#N/A</v>
      </c>
      <c r="J4299" t="e">
        <f t="shared" si="269"/>
        <v>#VALUE!</v>
      </c>
      <c r="K4299" t="str">
        <f t="shared" si="270"/>
        <v>Regiões semelhantes</v>
      </c>
      <c r="L4299" t="str">
        <f t="shared" si="271"/>
        <v>igual</v>
      </c>
    </row>
    <row r="4300" spans="1:12" x14ac:dyDescent="0.25">
      <c r="A4300" t="s">
        <v>9952</v>
      </c>
      <c r="B4300" t="s">
        <v>6719</v>
      </c>
      <c r="C4300" t="s">
        <v>10214</v>
      </c>
      <c r="D4300" t="s">
        <v>8522</v>
      </c>
      <c r="E4300" t="str">
        <f>VLOOKUP(VALUE(A4300),'REGIÕES DE SAÚDE E SEUS MUNICÍP'!$A$4:$C$5569,3,0)</f>
        <v>CRS 03 Pelotas</v>
      </c>
      <c r="F4300" t="str">
        <f>VLOOKUP(G4300,'REGIÕES DE SAÚDE E SEUS MUNICÍP'!$A$4:$D$5569,4,0)</f>
        <v>Pedro Osório</v>
      </c>
      <c r="G4300">
        <f>VLOOKUP(VALUE(A4300),'REGIÕES DE SAÚDE E SEUS MUNICÍP'!$A$4:$A$5569,1,0)</f>
        <v>431420</v>
      </c>
      <c r="H4300" t="str">
        <f t="shared" si="268"/>
        <v>Mesmo município</v>
      </c>
      <c r="I4300" s="17" t="e">
        <f>VLOOKUP(C4300,'REGIÕES DE SAÚDE E SEUS MUNICÍP'!$C$4:$C$5569,1,0)</f>
        <v>#N/A</v>
      </c>
      <c r="J4300" t="e">
        <f t="shared" si="269"/>
        <v>#VALUE!</v>
      </c>
      <c r="K4300" t="str">
        <f t="shared" si="270"/>
        <v>Regiões semelhantes</v>
      </c>
      <c r="L4300" t="str">
        <f t="shared" si="271"/>
        <v>igual</v>
      </c>
    </row>
    <row r="4301" spans="1:12" x14ac:dyDescent="0.25">
      <c r="A4301" t="s">
        <v>9335</v>
      </c>
      <c r="B4301" t="s">
        <v>6719</v>
      </c>
      <c r="C4301" t="s">
        <v>10214</v>
      </c>
      <c r="D4301" t="s">
        <v>2453</v>
      </c>
      <c r="E4301" t="str">
        <f>VLOOKUP(VALUE(A4301),'REGIÕES DE SAÚDE E SEUS MUNICÍP'!$A$4:$C$5569,3,0)</f>
        <v>CRS 03 Pelotas</v>
      </c>
      <c r="F4301" t="str">
        <f>VLOOKUP(G4301,'REGIÕES DE SAÚDE E SEUS MUNICÍP'!$A$4:$D$5569,4,0)</f>
        <v>Turuçu</v>
      </c>
      <c r="G4301">
        <f>VLOOKUP(VALUE(A4301),'REGIÕES DE SAÚDE E SEUS MUNICÍP'!$A$4:$A$5569,1,0)</f>
        <v>432232</v>
      </c>
      <c r="H4301" t="str">
        <f t="shared" si="268"/>
        <v>Mesmo município</v>
      </c>
      <c r="I4301" s="17" t="e">
        <f>VLOOKUP(C4301,'REGIÕES DE SAÚDE E SEUS MUNICÍP'!$C$4:$C$5569,1,0)</f>
        <v>#N/A</v>
      </c>
      <c r="J4301" t="e">
        <f t="shared" si="269"/>
        <v>#VALUE!</v>
      </c>
      <c r="K4301" t="str">
        <f t="shared" si="270"/>
        <v>diferente</v>
      </c>
      <c r="L4301" t="str">
        <f t="shared" si="271"/>
        <v>igual</v>
      </c>
    </row>
    <row r="4302" spans="1:12" x14ac:dyDescent="0.25">
      <c r="A4302" t="s">
        <v>4473</v>
      </c>
      <c r="B4302" t="s">
        <v>6719</v>
      </c>
      <c r="C4302" t="s">
        <v>7685</v>
      </c>
      <c r="D4302" t="s">
        <v>8478</v>
      </c>
      <c r="E4302" t="str">
        <f>VLOOKUP(VALUE(A4302),'REGIÕES DE SAÚDE E SEUS MUNICÍP'!$A$4:$C$5569,3,0)</f>
        <v>CRS 07 Bagé</v>
      </c>
      <c r="F4302" t="str">
        <f>VLOOKUP(G4302,'REGIÕES DE SAÚDE E SEUS MUNICÍP'!$A$4:$D$5569,4,0)</f>
        <v>Aceguá</v>
      </c>
      <c r="G4302">
        <f>VLOOKUP(VALUE(A4302),'REGIÕES DE SAÚDE E SEUS MUNICÍP'!$A$4:$A$5569,1,0)</f>
        <v>430003</v>
      </c>
      <c r="H4302" t="str">
        <f t="shared" si="268"/>
        <v>Mesmo município</v>
      </c>
      <c r="I4302" s="17" t="e">
        <f>VLOOKUP(C4302,'REGIÕES DE SAÚDE E SEUS MUNICÍP'!$C$4:$C$5569,1,0)</f>
        <v>#N/A</v>
      </c>
      <c r="J4302" t="e">
        <f t="shared" si="269"/>
        <v>#VALUE!</v>
      </c>
      <c r="K4302" t="str">
        <f t="shared" si="270"/>
        <v>Regiões semelhantes</v>
      </c>
      <c r="L4302" t="str">
        <f t="shared" si="271"/>
        <v>diferente</v>
      </c>
    </row>
    <row r="4303" spans="1:12" x14ac:dyDescent="0.25">
      <c r="A4303" t="s">
        <v>4836</v>
      </c>
      <c r="B4303" t="s">
        <v>6719</v>
      </c>
      <c r="C4303" t="s">
        <v>7685</v>
      </c>
      <c r="D4303" t="s">
        <v>11117</v>
      </c>
      <c r="E4303" t="str">
        <f>VLOOKUP(VALUE(A4303),'REGIÕES DE SAÚDE E SEUS MUNICÍP'!$A$4:$C$5569,3,0)</f>
        <v>CRS 07 Bagé</v>
      </c>
      <c r="F4303" t="str">
        <f>VLOOKUP(G4303,'REGIÕES DE SAÚDE E SEUS MUNICÍP'!$A$4:$D$5569,4,0)</f>
        <v>Bagé</v>
      </c>
      <c r="G4303">
        <f>VLOOKUP(VALUE(A4303),'REGIÕES DE SAÚDE E SEUS MUNICÍP'!$A$4:$A$5569,1,0)</f>
        <v>430160</v>
      </c>
      <c r="H4303" t="str">
        <f t="shared" si="268"/>
        <v>Mesmo município</v>
      </c>
      <c r="I4303" s="17" t="e">
        <f>VLOOKUP(C4303,'REGIÕES DE SAÚDE E SEUS MUNICÍP'!$C$4:$C$5569,1,0)</f>
        <v>#N/A</v>
      </c>
      <c r="J4303" t="e">
        <f t="shared" si="269"/>
        <v>#VALUE!</v>
      </c>
      <c r="K4303" t="str">
        <f t="shared" si="270"/>
        <v>Regiões semelhantes</v>
      </c>
      <c r="L4303" t="str">
        <f t="shared" si="271"/>
        <v>igual</v>
      </c>
    </row>
    <row r="4304" spans="1:12" x14ac:dyDescent="0.25">
      <c r="A4304" t="s">
        <v>3996</v>
      </c>
      <c r="B4304" t="s">
        <v>6719</v>
      </c>
      <c r="C4304" t="s">
        <v>7685</v>
      </c>
      <c r="D4304" t="s">
        <v>8164</v>
      </c>
      <c r="E4304" t="str">
        <f>VLOOKUP(VALUE(A4304),'REGIÕES DE SAÚDE E SEUS MUNICÍP'!$A$4:$C$5569,3,0)</f>
        <v>CRS 07 Bagé</v>
      </c>
      <c r="F4304" t="str">
        <f>VLOOKUP(G4304,'REGIÕES DE SAÚDE E SEUS MUNICÍP'!$A$4:$D$5569,4,0)</f>
        <v>Hulha Negra</v>
      </c>
      <c r="G4304">
        <f>VLOOKUP(VALUE(A4304),'REGIÕES DE SAÚDE E SEUS MUNICÍP'!$A$4:$A$5569,1,0)</f>
        <v>430965</v>
      </c>
      <c r="H4304" t="str">
        <f t="shared" si="268"/>
        <v>Mesmo município</v>
      </c>
      <c r="I4304" s="17" t="e">
        <f>VLOOKUP(C4304,'REGIÕES DE SAÚDE E SEUS MUNICÍP'!$C$4:$C$5569,1,0)</f>
        <v>#N/A</v>
      </c>
      <c r="J4304" t="e">
        <f t="shared" si="269"/>
        <v>#VALUE!</v>
      </c>
      <c r="K4304" t="str">
        <f t="shared" si="270"/>
        <v>Regiões semelhantes</v>
      </c>
      <c r="L4304" t="str">
        <f t="shared" si="271"/>
        <v>igual</v>
      </c>
    </row>
    <row r="4305" spans="1:12" x14ac:dyDescent="0.25">
      <c r="A4305" t="s">
        <v>10240</v>
      </c>
      <c r="B4305" t="s">
        <v>6719</v>
      </c>
      <c r="C4305" t="s">
        <v>7685</v>
      </c>
      <c r="D4305" t="s">
        <v>5217</v>
      </c>
      <c r="E4305" t="str">
        <f>VLOOKUP(VALUE(A4305),'REGIÕES DE SAÚDE E SEUS MUNICÍP'!$A$4:$C$5569,3,0)</f>
        <v>CRS 07 Bagé</v>
      </c>
      <c r="F4305" t="str">
        <f>VLOOKUP(G4305,'REGIÕES DE SAÚDE E SEUS MUNICÍP'!$A$4:$D$5569,4,0)</f>
        <v>Dom Pedrito</v>
      </c>
      <c r="G4305">
        <f>VLOOKUP(VALUE(A4305),'REGIÕES DE SAÚDE E SEUS MUNICÍP'!$A$4:$A$5569,1,0)</f>
        <v>430660</v>
      </c>
      <c r="H4305" t="str">
        <f t="shared" si="268"/>
        <v>Mesmo município</v>
      </c>
      <c r="I4305" s="17" t="e">
        <f>VLOOKUP(C4305,'REGIÕES DE SAÚDE E SEUS MUNICÍP'!$C$4:$C$5569,1,0)</f>
        <v>#N/A</v>
      </c>
      <c r="J4305" t="e">
        <f t="shared" si="269"/>
        <v>#VALUE!</v>
      </c>
      <c r="K4305" t="str">
        <f t="shared" si="270"/>
        <v>Regiões semelhantes</v>
      </c>
      <c r="L4305" t="str">
        <f t="shared" si="271"/>
        <v>igual</v>
      </c>
    </row>
    <row r="4306" spans="1:12" x14ac:dyDescent="0.25">
      <c r="A4306" t="s">
        <v>8794</v>
      </c>
      <c r="B4306" t="s">
        <v>6719</v>
      </c>
      <c r="C4306" t="s">
        <v>7685</v>
      </c>
      <c r="D4306" t="s">
        <v>6359</v>
      </c>
      <c r="E4306" t="str">
        <f>VLOOKUP(VALUE(A4306),'REGIÕES DE SAÚDE E SEUS MUNICÍP'!$A$4:$C$5569,3,0)</f>
        <v>CRS 07 Bagé</v>
      </c>
      <c r="F4306" t="str">
        <f>VLOOKUP(G4306,'REGIÕES DE SAÚDE E SEUS MUNICÍP'!$A$4:$D$5569,4,0)</f>
        <v>Lavras do Sul</v>
      </c>
      <c r="G4306">
        <f>VLOOKUP(VALUE(A4306),'REGIÕES DE SAÚDE E SEUS MUNICÍP'!$A$4:$A$5569,1,0)</f>
        <v>431150</v>
      </c>
      <c r="H4306" t="str">
        <f t="shared" si="268"/>
        <v>Mesmo município</v>
      </c>
      <c r="I4306" s="17" t="e">
        <f>VLOOKUP(C4306,'REGIÕES DE SAÚDE E SEUS MUNICÍP'!$C$4:$C$5569,1,0)</f>
        <v>#N/A</v>
      </c>
      <c r="J4306" t="e">
        <f t="shared" si="269"/>
        <v>#VALUE!</v>
      </c>
      <c r="K4306" t="str">
        <f t="shared" si="270"/>
        <v>Regiões semelhantes</v>
      </c>
      <c r="L4306" t="str">
        <f t="shared" si="271"/>
        <v>igual</v>
      </c>
    </row>
    <row r="4307" spans="1:12" x14ac:dyDescent="0.25">
      <c r="A4307" t="s">
        <v>3562</v>
      </c>
      <c r="B4307" t="s">
        <v>6719</v>
      </c>
      <c r="C4307" t="s">
        <v>7685</v>
      </c>
      <c r="D4307" t="s">
        <v>8733</v>
      </c>
      <c r="E4307" t="str">
        <f>VLOOKUP(VALUE(A4307),'REGIÕES DE SAÚDE E SEUS MUNICÍP'!$A$4:$C$5569,3,0)</f>
        <v>CRS 07 Bagé</v>
      </c>
      <c r="F4307" t="str">
        <f>VLOOKUP(G4307,'REGIÕES DE SAÚDE E SEUS MUNICÍP'!$A$4:$D$5569,4,0)</f>
        <v>Candiota</v>
      </c>
      <c r="G4307">
        <f>VLOOKUP(VALUE(A4307),'REGIÕES DE SAÚDE E SEUS MUNICÍP'!$A$4:$A$5569,1,0)</f>
        <v>430435</v>
      </c>
      <c r="H4307" t="str">
        <f t="shared" si="268"/>
        <v>Mesmo município</v>
      </c>
      <c r="I4307" s="17" t="e">
        <f>VLOOKUP(C4307,'REGIÕES DE SAÚDE E SEUS MUNICÍP'!$C$4:$C$5569,1,0)</f>
        <v>#N/A</v>
      </c>
      <c r="J4307" t="e">
        <f t="shared" si="269"/>
        <v>#VALUE!</v>
      </c>
      <c r="K4307" t="str">
        <f t="shared" si="270"/>
        <v>diferente</v>
      </c>
      <c r="L4307" t="str">
        <f t="shared" si="271"/>
        <v>igual</v>
      </c>
    </row>
    <row r="4308" spans="1:12" x14ac:dyDescent="0.25">
      <c r="A4308" t="s">
        <v>5159</v>
      </c>
      <c r="B4308" t="s">
        <v>6719</v>
      </c>
      <c r="C4308" t="s">
        <v>9979</v>
      </c>
      <c r="D4308" t="s">
        <v>8293</v>
      </c>
      <c r="E4308" t="str">
        <f>VLOOKUP(VALUE(A4308),'REGIÕES DE SAÚDE E SEUS MUNICÍP'!$A$4:$C$5569,3,0)</f>
        <v>CRS 05 Caxias do Sul</v>
      </c>
      <c r="F4308" t="str">
        <f>VLOOKUP(G4308,'REGIÕES DE SAÚDE E SEUS MUNICÍP'!$A$4:$D$5569,4,0)</f>
        <v>Caxias do Sul</v>
      </c>
      <c r="G4308">
        <f>VLOOKUP(VALUE(A4308),'REGIÕES DE SAÚDE E SEUS MUNICÍP'!$A$4:$A$5569,1,0)</f>
        <v>430510</v>
      </c>
      <c r="H4308" t="str">
        <f t="shared" si="268"/>
        <v>Mesmo município</v>
      </c>
      <c r="I4308" s="17" t="e">
        <f>VLOOKUP(C4308,'REGIÕES DE SAÚDE E SEUS MUNICÍP'!$C$4:$C$5569,1,0)</f>
        <v>#N/A</v>
      </c>
      <c r="J4308" t="e">
        <f t="shared" si="269"/>
        <v>#VALUE!</v>
      </c>
      <c r="K4308" t="str">
        <f t="shared" si="270"/>
        <v>Regiões semelhantes</v>
      </c>
      <c r="L4308" t="str">
        <f t="shared" si="271"/>
        <v>diferente</v>
      </c>
    </row>
    <row r="4309" spans="1:12" x14ac:dyDescent="0.25">
      <c r="A4309" t="s">
        <v>328</v>
      </c>
      <c r="B4309" t="s">
        <v>6719</v>
      </c>
      <c r="C4309" t="s">
        <v>9979</v>
      </c>
      <c r="D4309" t="s">
        <v>11065</v>
      </c>
      <c r="E4309" t="str">
        <f>VLOOKUP(VALUE(A4309),'REGIÕES DE SAÚDE E SEUS MUNICÍP'!$A$4:$C$5569,3,0)</f>
        <v>CRS 05 Caxias do Sul</v>
      </c>
      <c r="F4309" t="str">
        <f>VLOOKUP(G4309,'REGIÕES DE SAÚDE E SEUS MUNICÍP'!$A$4:$D$5569,4,0)</f>
        <v>Canela</v>
      </c>
      <c r="G4309">
        <f>VLOOKUP(VALUE(A4309),'REGIÕES DE SAÚDE E SEUS MUNICÍP'!$A$4:$A$5569,1,0)</f>
        <v>430440</v>
      </c>
      <c r="H4309" t="str">
        <f t="shared" si="268"/>
        <v>Mesmo município</v>
      </c>
      <c r="I4309" s="17" t="e">
        <f>VLOOKUP(C4309,'REGIÕES DE SAÚDE E SEUS MUNICÍP'!$C$4:$C$5569,1,0)</f>
        <v>#N/A</v>
      </c>
      <c r="J4309" t="e">
        <f t="shared" si="269"/>
        <v>#VALUE!</v>
      </c>
      <c r="K4309" t="str">
        <f t="shared" si="270"/>
        <v>Regiões semelhantes</v>
      </c>
      <c r="L4309" t="str">
        <f t="shared" si="271"/>
        <v>igual</v>
      </c>
    </row>
    <row r="4310" spans="1:12" x14ac:dyDescent="0.25">
      <c r="A4310" t="s">
        <v>3510</v>
      </c>
      <c r="B4310" t="s">
        <v>6719</v>
      </c>
      <c r="C4310" t="s">
        <v>9979</v>
      </c>
      <c r="D4310" t="s">
        <v>11085</v>
      </c>
      <c r="E4310" t="str">
        <f>VLOOKUP(VALUE(A4310),'REGIÕES DE SAÚDE E SEUS MUNICÍP'!$A$4:$C$5569,3,0)</f>
        <v>CRS 05 Caxias do Sul</v>
      </c>
      <c r="F4310" t="str">
        <f>VLOOKUP(G4310,'REGIÕES DE SAÚDE E SEUS MUNICÍP'!$A$4:$D$5569,4,0)</f>
        <v>Picada Café</v>
      </c>
      <c r="G4310">
        <f>VLOOKUP(VALUE(A4310),'REGIÕES DE SAÚDE E SEUS MUNICÍP'!$A$4:$A$5569,1,0)</f>
        <v>431442</v>
      </c>
      <c r="H4310" t="str">
        <f t="shared" si="268"/>
        <v>Mesmo município</v>
      </c>
      <c r="I4310" s="17" t="e">
        <f>VLOOKUP(C4310,'REGIÕES DE SAÚDE E SEUS MUNICÍP'!$C$4:$C$5569,1,0)</f>
        <v>#N/A</v>
      </c>
      <c r="J4310" t="e">
        <f t="shared" si="269"/>
        <v>#VALUE!</v>
      </c>
      <c r="K4310" t="str">
        <f t="shared" si="270"/>
        <v>Regiões semelhantes</v>
      </c>
      <c r="L4310" t="str">
        <f t="shared" si="271"/>
        <v>igual</v>
      </c>
    </row>
    <row r="4311" spans="1:12" x14ac:dyDescent="0.25">
      <c r="A4311" t="s">
        <v>830</v>
      </c>
      <c r="B4311" t="s">
        <v>6719</v>
      </c>
      <c r="C4311" t="s">
        <v>9979</v>
      </c>
      <c r="D4311" t="s">
        <v>229</v>
      </c>
      <c r="E4311" t="str">
        <f>VLOOKUP(VALUE(A4311),'REGIÕES DE SAÚDE E SEUS MUNICÍP'!$A$4:$C$5569,3,0)</f>
        <v>CRS 05 Caxias do Sul</v>
      </c>
      <c r="F4311" t="str">
        <f>VLOOKUP(G4311,'REGIÕES DE SAÚDE E SEUS MUNICÍP'!$A$4:$D$5569,4,0)</f>
        <v>Linha Nova</v>
      </c>
      <c r="G4311">
        <f>VLOOKUP(VALUE(A4311),'REGIÕES DE SAÚDE E SEUS MUNICÍP'!$A$4:$A$5569,1,0)</f>
        <v>431164</v>
      </c>
      <c r="H4311" t="str">
        <f t="shared" si="268"/>
        <v>Mesmo município</v>
      </c>
      <c r="I4311" s="17" t="e">
        <f>VLOOKUP(C4311,'REGIÕES DE SAÚDE E SEUS MUNICÍP'!$C$4:$C$5569,1,0)</f>
        <v>#N/A</v>
      </c>
      <c r="J4311" t="e">
        <f t="shared" si="269"/>
        <v>#VALUE!</v>
      </c>
      <c r="K4311" t="str">
        <f t="shared" si="270"/>
        <v>Regiões semelhantes</v>
      </c>
      <c r="L4311" t="str">
        <f t="shared" si="271"/>
        <v>igual</v>
      </c>
    </row>
    <row r="4312" spans="1:12" x14ac:dyDescent="0.25">
      <c r="A4312" t="s">
        <v>4315</v>
      </c>
      <c r="B4312" t="s">
        <v>6719</v>
      </c>
      <c r="C4312" t="s">
        <v>9979</v>
      </c>
      <c r="D4312" t="s">
        <v>10283</v>
      </c>
      <c r="E4312" t="str">
        <f>VLOOKUP(VALUE(A4312),'REGIÕES DE SAÚDE E SEUS MUNICÍP'!$A$4:$C$5569,3,0)</f>
        <v>CRS 05 Caxias do Sul</v>
      </c>
      <c r="F4312" t="str">
        <f>VLOOKUP(G4312,'REGIÕES DE SAÚDE E SEUS MUNICÍP'!$A$4:$D$5569,4,0)</f>
        <v>Nova Petrópolis</v>
      </c>
      <c r="G4312">
        <f>VLOOKUP(VALUE(A4312),'REGIÕES DE SAÚDE E SEUS MUNICÍP'!$A$4:$A$5569,1,0)</f>
        <v>431320</v>
      </c>
      <c r="H4312" t="str">
        <f t="shared" si="268"/>
        <v>Mesmo município</v>
      </c>
      <c r="I4312" s="17" t="e">
        <f>VLOOKUP(C4312,'REGIÕES DE SAÚDE E SEUS MUNICÍP'!$C$4:$C$5569,1,0)</f>
        <v>#N/A</v>
      </c>
      <c r="J4312" t="e">
        <f t="shared" si="269"/>
        <v>#VALUE!</v>
      </c>
      <c r="K4312" t="str">
        <f t="shared" si="270"/>
        <v>Regiões semelhantes</v>
      </c>
      <c r="L4312" t="str">
        <f t="shared" si="271"/>
        <v>igual</v>
      </c>
    </row>
    <row r="4313" spans="1:12" x14ac:dyDescent="0.25">
      <c r="A4313" t="s">
        <v>782</v>
      </c>
      <c r="B4313" t="s">
        <v>6719</v>
      </c>
      <c r="C4313" t="s">
        <v>9979</v>
      </c>
      <c r="D4313" t="s">
        <v>9877</v>
      </c>
      <c r="E4313" t="str">
        <f>VLOOKUP(VALUE(A4313),'REGIÕES DE SAÚDE E SEUS MUNICÍP'!$A$4:$C$5569,3,0)</f>
        <v>CRS 05 Caxias do Sul</v>
      </c>
      <c r="F4313" t="str">
        <f>VLOOKUP(G4313,'REGIÕES DE SAÚDE E SEUS MUNICÍP'!$A$4:$D$5569,4,0)</f>
        <v>Gramado</v>
      </c>
      <c r="G4313">
        <f>VLOOKUP(VALUE(A4313),'REGIÕES DE SAÚDE E SEUS MUNICÍP'!$A$4:$A$5569,1,0)</f>
        <v>430910</v>
      </c>
      <c r="H4313" t="str">
        <f t="shared" si="268"/>
        <v>Mesmo município</v>
      </c>
      <c r="I4313" s="17" t="e">
        <f>VLOOKUP(C4313,'REGIÕES DE SAÚDE E SEUS MUNICÍP'!$C$4:$C$5569,1,0)</f>
        <v>#N/A</v>
      </c>
      <c r="J4313" t="e">
        <f t="shared" si="269"/>
        <v>#VALUE!</v>
      </c>
      <c r="K4313" t="str">
        <f t="shared" si="270"/>
        <v>diferente</v>
      </c>
      <c r="L4313" t="str">
        <f t="shared" si="271"/>
        <v>igual</v>
      </c>
    </row>
    <row r="4314" spans="1:12" x14ac:dyDescent="0.25">
      <c r="A4314" t="s">
        <v>5588</v>
      </c>
      <c r="B4314" t="s">
        <v>6719</v>
      </c>
      <c r="C4314" t="s">
        <v>3781</v>
      </c>
      <c r="D4314" t="s">
        <v>1006</v>
      </c>
      <c r="E4314" t="str">
        <f>VLOOKUP(VALUE(A4314),'REGIÕES DE SAÚDE E SEUS MUNICÍP'!$A$4:$C$5569,3,0)</f>
        <v>CRS 05 Caxias do Sul</v>
      </c>
      <c r="F4314" t="str">
        <f>VLOOKUP(G4314,'REGIÕES DE SAÚDE E SEUS MUNICÍP'!$A$4:$D$5569,4,0)</f>
        <v>Vacaria</v>
      </c>
      <c r="G4314">
        <f>VLOOKUP(VALUE(A4314),'REGIÕES DE SAÚDE E SEUS MUNICÍP'!$A$4:$A$5569,1,0)</f>
        <v>432250</v>
      </c>
      <c r="H4314" t="str">
        <f t="shared" si="268"/>
        <v>Mesmo município</v>
      </c>
      <c r="I4314" s="17" t="e">
        <f>VLOOKUP(C4314,'REGIÕES DE SAÚDE E SEUS MUNICÍP'!$C$4:$C$5569,1,0)</f>
        <v>#N/A</v>
      </c>
      <c r="J4314" t="e">
        <f t="shared" si="269"/>
        <v>#VALUE!</v>
      </c>
      <c r="K4314" t="str">
        <f t="shared" si="270"/>
        <v>Regiões semelhantes</v>
      </c>
      <c r="L4314" t="str">
        <f t="shared" si="271"/>
        <v>igual</v>
      </c>
    </row>
    <row r="4315" spans="1:12" x14ac:dyDescent="0.25">
      <c r="A4315" t="s">
        <v>7913</v>
      </c>
      <c r="B4315" t="s">
        <v>6719</v>
      </c>
      <c r="C4315" t="s">
        <v>3781</v>
      </c>
      <c r="D4315" t="s">
        <v>3841</v>
      </c>
      <c r="E4315" t="str">
        <f>VLOOKUP(VALUE(A4315),'REGIÕES DE SAÚDE E SEUS MUNICÍP'!$A$4:$C$5569,3,0)</f>
        <v>CRS 05 Caxias do Sul</v>
      </c>
      <c r="F4315" t="str">
        <f>VLOOKUP(G4315,'REGIÕES DE SAÚDE E SEUS MUNICÍP'!$A$4:$D$5569,4,0)</f>
        <v>Monte Alegre dos Campos</v>
      </c>
      <c r="G4315">
        <f>VLOOKUP(VALUE(A4315),'REGIÕES DE SAÚDE E SEUS MUNICÍP'!$A$4:$A$5569,1,0)</f>
        <v>431237</v>
      </c>
      <c r="H4315" t="str">
        <f t="shared" si="268"/>
        <v>Mesmo município</v>
      </c>
      <c r="I4315" s="17" t="e">
        <f>VLOOKUP(C4315,'REGIÕES DE SAÚDE E SEUS MUNICÍP'!$C$4:$C$5569,1,0)</f>
        <v>#N/A</v>
      </c>
      <c r="J4315" t="e">
        <f t="shared" si="269"/>
        <v>#VALUE!</v>
      </c>
      <c r="K4315" t="str">
        <f t="shared" si="270"/>
        <v>Regiões semelhantes</v>
      </c>
      <c r="L4315" t="str">
        <f t="shared" si="271"/>
        <v>igual</v>
      </c>
    </row>
    <row r="4316" spans="1:12" x14ac:dyDescent="0.25">
      <c r="A4316" t="s">
        <v>7360</v>
      </c>
      <c r="B4316" t="s">
        <v>6719</v>
      </c>
      <c r="C4316" t="s">
        <v>3781</v>
      </c>
      <c r="D4316" t="s">
        <v>8963</v>
      </c>
      <c r="E4316" t="str">
        <f>VLOOKUP(VALUE(A4316),'REGIÕES DE SAÚDE E SEUS MUNICÍP'!$A$4:$C$5569,3,0)</f>
        <v>CRS 05 Caxias do Sul</v>
      </c>
      <c r="F4316" t="str">
        <f>VLOOKUP(G4316,'REGIÕES DE SAÚDE E SEUS MUNICÍP'!$A$4:$D$5569,4,0)</f>
        <v>São José dos Ausentes</v>
      </c>
      <c r="G4316">
        <f>VLOOKUP(VALUE(A4316),'REGIÕES DE SAÚDE E SEUS MUNICÍP'!$A$4:$A$5569,1,0)</f>
        <v>431862</v>
      </c>
      <c r="H4316" t="str">
        <f t="shared" si="268"/>
        <v>Mesmo município</v>
      </c>
      <c r="I4316" s="17" t="e">
        <f>VLOOKUP(C4316,'REGIÕES DE SAÚDE E SEUS MUNICÍP'!$C$4:$C$5569,1,0)</f>
        <v>#N/A</v>
      </c>
      <c r="J4316" t="e">
        <f t="shared" si="269"/>
        <v>#VALUE!</v>
      </c>
      <c r="K4316" t="str">
        <f t="shared" si="270"/>
        <v>Regiões semelhantes</v>
      </c>
      <c r="L4316" t="str">
        <f t="shared" si="271"/>
        <v>igual</v>
      </c>
    </row>
    <row r="4317" spans="1:12" x14ac:dyDescent="0.25">
      <c r="A4317" t="s">
        <v>3896</v>
      </c>
      <c r="B4317" t="s">
        <v>6719</v>
      </c>
      <c r="C4317" t="s">
        <v>3781</v>
      </c>
      <c r="D4317" t="s">
        <v>5200</v>
      </c>
      <c r="E4317" t="str">
        <f>VLOOKUP(VALUE(A4317),'REGIÕES DE SAÚDE E SEUS MUNICÍP'!$A$4:$C$5569,3,0)</f>
        <v>CRS 05 Caxias do Sul</v>
      </c>
      <c r="F4317" t="str">
        <f>VLOOKUP(G4317,'REGIÕES DE SAÚDE E SEUS MUNICÍP'!$A$4:$D$5569,4,0)</f>
        <v>Pinhal da Serra</v>
      </c>
      <c r="G4317">
        <f>VLOOKUP(VALUE(A4317),'REGIÕES DE SAÚDE E SEUS MUNICÍP'!$A$4:$A$5569,1,0)</f>
        <v>431446</v>
      </c>
      <c r="H4317" t="str">
        <f t="shared" si="268"/>
        <v>Mesmo município</v>
      </c>
      <c r="I4317" s="17" t="e">
        <f>VLOOKUP(C4317,'REGIÕES DE SAÚDE E SEUS MUNICÍP'!$C$4:$C$5569,1,0)</f>
        <v>#N/A</v>
      </c>
      <c r="J4317" t="e">
        <f t="shared" si="269"/>
        <v>#VALUE!</v>
      </c>
      <c r="K4317" t="str">
        <f t="shared" si="270"/>
        <v>Regiões semelhantes</v>
      </c>
      <c r="L4317" t="str">
        <f t="shared" si="271"/>
        <v>igual</v>
      </c>
    </row>
    <row r="4318" spans="1:12" x14ac:dyDescent="0.25">
      <c r="A4318" t="s">
        <v>8654</v>
      </c>
      <c r="B4318" t="s">
        <v>6719</v>
      </c>
      <c r="C4318" t="s">
        <v>3781</v>
      </c>
      <c r="D4318" t="s">
        <v>5167</v>
      </c>
      <c r="E4318" t="str">
        <f>VLOOKUP(VALUE(A4318),'REGIÕES DE SAÚDE E SEUS MUNICÍP'!$A$4:$C$5569,3,0)</f>
        <v>CRS 05 Caxias do Sul</v>
      </c>
      <c r="F4318" t="str">
        <f>VLOOKUP(G4318,'REGIÕES DE SAÚDE E SEUS MUNICÍP'!$A$4:$D$5569,4,0)</f>
        <v>Muitos Capões</v>
      </c>
      <c r="G4318">
        <f>VLOOKUP(VALUE(A4318),'REGIÕES DE SAÚDE E SEUS MUNICÍP'!$A$4:$A$5569,1,0)</f>
        <v>431261</v>
      </c>
      <c r="H4318" t="str">
        <f t="shared" si="268"/>
        <v>Mesmo município</v>
      </c>
      <c r="I4318" s="17" t="e">
        <f>VLOOKUP(C4318,'REGIÕES DE SAÚDE E SEUS MUNICÍP'!$C$4:$C$5569,1,0)</f>
        <v>#N/A</v>
      </c>
      <c r="J4318" t="e">
        <f t="shared" si="269"/>
        <v>#VALUE!</v>
      </c>
      <c r="K4318" t="str">
        <f t="shared" si="270"/>
        <v>Regiões semelhantes</v>
      </c>
      <c r="L4318" t="str">
        <f t="shared" si="271"/>
        <v>igual</v>
      </c>
    </row>
    <row r="4319" spans="1:12" x14ac:dyDescent="0.25">
      <c r="A4319" t="s">
        <v>7158</v>
      </c>
      <c r="B4319" t="s">
        <v>6719</v>
      </c>
      <c r="C4319" t="s">
        <v>3781</v>
      </c>
      <c r="D4319" t="s">
        <v>1778</v>
      </c>
      <c r="E4319" t="str">
        <f>VLOOKUP(VALUE(A4319),'REGIÕES DE SAÚDE E SEUS MUNICÍP'!$A$4:$C$5569,3,0)</f>
        <v>CRS 05 Caxias do Sul</v>
      </c>
      <c r="F4319" t="str">
        <f>VLOOKUP(G4319,'REGIÕES DE SAÚDE E SEUS MUNICÍP'!$A$4:$D$5569,4,0)</f>
        <v>Campestre da Serra</v>
      </c>
      <c r="G4319">
        <f>VLOOKUP(VALUE(A4319),'REGIÕES DE SAÚDE E SEUS MUNICÍP'!$A$4:$A$5569,1,0)</f>
        <v>430367</v>
      </c>
      <c r="H4319" t="str">
        <f t="shared" si="268"/>
        <v>Mesmo município</v>
      </c>
      <c r="I4319" s="17" t="e">
        <f>VLOOKUP(C4319,'REGIÕES DE SAÚDE E SEUS MUNICÍP'!$C$4:$C$5569,1,0)</f>
        <v>#N/A</v>
      </c>
      <c r="J4319" t="e">
        <f t="shared" si="269"/>
        <v>#VALUE!</v>
      </c>
      <c r="K4319" t="str">
        <f t="shared" si="270"/>
        <v>Regiões semelhantes</v>
      </c>
      <c r="L4319" t="str">
        <f t="shared" si="271"/>
        <v>igual</v>
      </c>
    </row>
    <row r="4320" spans="1:12" x14ac:dyDescent="0.25">
      <c r="A4320" t="s">
        <v>4155</v>
      </c>
      <c r="B4320" t="s">
        <v>6719</v>
      </c>
      <c r="C4320" t="s">
        <v>3781</v>
      </c>
      <c r="D4320" t="s">
        <v>3145</v>
      </c>
      <c r="E4320" t="str">
        <f>VLOOKUP(VALUE(A4320),'REGIÕES DE SAÚDE E SEUS MUNICÍP'!$A$4:$C$5569,3,0)</f>
        <v>CRS 05 Caxias do Sul</v>
      </c>
      <c r="F4320" t="str">
        <f>VLOOKUP(G4320,'REGIÕES DE SAÚDE E SEUS MUNICÍP'!$A$4:$D$5569,4,0)</f>
        <v>Esmeralda</v>
      </c>
      <c r="G4320">
        <f>VLOOKUP(VALUE(A4320),'REGIÕES DE SAÚDE E SEUS MUNICÍP'!$A$4:$A$5569,1,0)</f>
        <v>430740</v>
      </c>
      <c r="H4320" t="str">
        <f t="shared" si="268"/>
        <v>Mesmo município</v>
      </c>
      <c r="I4320" s="17" t="e">
        <f>VLOOKUP(C4320,'REGIÕES DE SAÚDE E SEUS MUNICÍP'!$C$4:$C$5569,1,0)</f>
        <v>#N/A</v>
      </c>
      <c r="J4320" t="e">
        <f t="shared" si="269"/>
        <v>#VALUE!</v>
      </c>
      <c r="K4320" t="str">
        <f t="shared" si="270"/>
        <v>Regiões semelhantes</v>
      </c>
      <c r="L4320" t="str">
        <f t="shared" si="271"/>
        <v>igual</v>
      </c>
    </row>
    <row r="4321" spans="1:12" x14ac:dyDescent="0.25">
      <c r="A4321" t="s">
        <v>9793</v>
      </c>
      <c r="B4321" t="s">
        <v>6719</v>
      </c>
      <c r="C4321" t="s">
        <v>3781</v>
      </c>
      <c r="D4321" t="s">
        <v>9569</v>
      </c>
      <c r="E4321" t="str">
        <f>VLOOKUP(VALUE(A4321),'REGIÕES DE SAÚDE E SEUS MUNICÍP'!$A$4:$C$5569,3,0)</f>
        <v>CRS 05 Caxias do Sul</v>
      </c>
      <c r="F4321" t="str">
        <f>VLOOKUP(G4321,'REGIÕES DE SAÚDE E SEUS MUNICÍP'!$A$4:$D$5569,4,0)</f>
        <v>Jaquirana</v>
      </c>
      <c r="G4321">
        <f>VLOOKUP(VALUE(A4321),'REGIÕES DE SAÚDE E SEUS MUNICÍP'!$A$4:$A$5569,1,0)</f>
        <v>431112</v>
      </c>
      <c r="H4321" t="str">
        <f t="shared" si="268"/>
        <v>Mesmo município</v>
      </c>
      <c r="I4321" s="17" t="e">
        <f>VLOOKUP(C4321,'REGIÕES DE SAÚDE E SEUS MUNICÍP'!$C$4:$C$5569,1,0)</f>
        <v>#N/A</v>
      </c>
      <c r="J4321" t="e">
        <f t="shared" si="269"/>
        <v>#VALUE!</v>
      </c>
      <c r="K4321" t="str">
        <f t="shared" si="270"/>
        <v>Regiões semelhantes</v>
      </c>
      <c r="L4321" t="str">
        <f t="shared" si="271"/>
        <v>igual</v>
      </c>
    </row>
    <row r="4322" spans="1:12" x14ac:dyDescent="0.25">
      <c r="A4322" t="s">
        <v>5021</v>
      </c>
      <c r="B4322" t="s">
        <v>6719</v>
      </c>
      <c r="C4322" t="s">
        <v>3781</v>
      </c>
      <c r="D4322" t="s">
        <v>2219</v>
      </c>
      <c r="E4322" t="str">
        <f>VLOOKUP(VALUE(A4322),'REGIÕES DE SAÚDE E SEUS MUNICÍP'!$A$4:$C$5569,3,0)</f>
        <v>CRS 05 Caxias do Sul</v>
      </c>
      <c r="F4322" t="str">
        <f>VLOOKUP(G4322,'REGIÕES DE SAÚDE E SEUS MUNICÍP'!$A$4:$D$5569,4,0)</f>
        <v>Bom Jesus</v>
      </c>
      <c r="G4322">
        <f>VLOOKUP(VALUE(A4322),'REGIÕES DE SAÚDE E SEUS MUNICÍP'!$A$4:$A$5569,1,0)</f>
        <v>430230</v>
      </c>
      <c r="H4322" t="str">
        <f t="shared" si="268"/>
        <v>Mesmo município</v>
      </c>
      <c r="I4322" s="17" t="e">
        <f>VLOOKUP(C4322,'REGIÕES DE SAÚDE E SEUS MUNICÍP'!$C$4:$C$5569,1,0)</f>
        <v>#N/A</v>
      </c>
      <c r="J4322" t="e">
        <f t="shared" si="269"/>
        <v>#VALUE!</v>
      </c>
      <c r="K4322" t="str">
        <f t="shared" si="270"/>
        <v>diferente</v>
      </c>
      <c r="L4322" t="str">
        <f t="shared" si="271"/>
        <v>igual</v>
      </c>
    </row>
    <row r="4323" spans="1:12" x14ac:dyDescent="0.25">
      <c r="A4323" t="s">
        <v>507</v>
      </c>
      <c r="B4323" t="s">
        <v>6719</v>
      </c>
      <c r="C4323" t="s">
        <v>1554</v>
      </c>
      <c r="D4323" t="s">
        <v>6001</v>
      </c>
      <c r="E4323" t="str">
        <f>VLOOKUP(VALUE(A4323),'REGIÕES DE SAÚDE E SEUS MUNICÍP'!$A$4:$C$5569,3,0)</f>
        <v>CRS 05 Caxias do Sul</v>
      </c>
      <c r="F4323" t="str">
        <f>VLOOKUP(G4323,'REGIÕES DE SAÚDE E SEUS MUNICÍP'!$A$4:$D$5569,4,0)</f>
        <v>Carlos Barbosa</v>
      </c>
      <c r="G4323">
        <f>VLOOKUP(VALUE(A4323),'REGIÕES DE SAÚDE E SEUS MUNICÍP'!$A$4:$A$5569,1,0)</f>
        <v>430480</v>
      </c>
      <c r="H4323" t="str">
        <f t="shared" si="268"/>
        <v>Mesmo município</v>
      </c>
      <c r="I4323" s="17" t="e">
        <f>VLOOKUP(C4323,'REGIÕES DE SAÚDE E SEUS MUNICÍP'!$C$4:$C$5569,1,0)</f>
        <v>#N/A</v>
      </c>
      <c r="J4323" t="e">
        <f t="shared" si="269"/>
        <v>#VALUE!</v>
      </c>
      <c r="K4323" t="str">
        <f t="shared" si="270"/>
        <v>Regiões semelhantes</v>
      </c>
      <c r="L4323" t="str">
        <f t="shared" si="271"/>
        <v>igual</v>
      </c>
    </row>
    <row r="4324" spans="1:12" x14ac:dyDescent="0.25">
      <c r="A4324" t="s">
        <v>7865</v>
      </c>
      <c r="B4324" t="s">
        <v>6719</v>
      </c>
      <c r="C4324" t="s">
        <v>1554</v>
      </c>
      <c r="D4324" t="s">
        <v>3755</v>
      </c>
      <c r="E4324" t="str">
        <f>VLOOKUP(VALUE(A4324),'REGIÕES DE SAÚDE E SEUS MUNICÍP'!$A$4:$C$5569,3,0)</f>
        <v>CRS 05 Caxias do Sul</v>
      </c>
      <c r="F4324" t="str">
        <f>VLOOKUP(G4324,'REGIÕES DE SAÚDE E SEUS MUNICÍP'!$A$4:$D$5569,4,0)</f>
        <v>Protásio Alves</v>
      </c>
      <c r="G4324">
        <f>VLOOKUP(VALUE(A4324),'REGIÕES DE SAÚDE E SEUS MUNICÍP'!$A$4:$A$5569,1,0)</f>
        <v>431517</v>
      </c>
      <c r="H4324" t="str">
        <f t="shared" si="268"/>
        <v>Mesmo município</v>
      </c>
      <c r="I4324" s="17" t="e">
        <f>VLOOKUP(C4324,'REGIÕES DE SAÚDE E SEUS MUNICÍP'!$C$4:$C$5569,1,0)</f>
        <v>#N/A</v>
      </c>
      <c r="J4324" t="e">
        <f t="shared" si="269"/>
        <v>#VALUE!</v>
      </c>
      <c r="K4324" t="str">
        <f t="shared" si="270"/>
        <v>Regiões semelhantes</v>
      </c>
      <c r="L4324" t="str">
        <f t="shared" si="271"/>
        <v>igual</v>
      </c>
    </row>
    <row r="4325" spans="1:12" x14ac:dyDescent="0.25">
      <c r="A4325" t="s">
        <v>2267</v>
      </c>
      <c r="B4325" t="s">
        <v>6719</v>
      </c>
      <c r="C4325" t="s">
        <v>1554</v>
      </c>
      <c r="D4325" t="s">
        <v>6301</v>
      </c>
      <c r="E4325" t="str">
        <f>VLOOKUP(VALUE(A4325),'REGIÕES DE SAÚDE E SEUS MUNICÍP'!$A$4:$C$5569,3,0)</f>
        <v>CRS 05 Caxias do Sul</v>
      </c>
      <c r="F4325" t="str">
        <f>VLOOKUP(G4325,'REGIÕES DE SAÚDE E SEUS MUNICÍP'!$A$4:$D$5569,4,0)</f>
        <v>Veranópolis</v>
      </c>
      <c r="G4325">
        <f>VLOOKUP(VALUE(A4325),'REGIÕES DE SAÚDE E SEUS MUNICÍP'!$A$4:$A$5569,1,0)</f>
        <v>432280</v>
      </c>
      <c r="H4325" t="str">
        <f t="shared" si="268"/>
        <v>Mesmo município</v>
      </c>
      <c r="I4325" s="17" t="e">
        <f>VLOOKUP(C4325,'REGIÕES DE SAÚDE E SEUS MUNICÍP'!$C$4:$C$5569,1,0)</f>
        <v>#N/A</v>
      </c>
      <c r="J4325" t="e">
        <f t="shared" si="269"/>
        <v>#VALUE!</v>
      </c>
      <c r="K4325" t="str">
        <f t="shared" si="270"/>
        <v>Regiões semelhantes</v>
      </c>
      <c r="L4325" t="str">
        <f t="shared" si="271"/>
        <v>igual</v>
      </c>
    </row>
    <row r="4326" spans="1:12" x14ac:dyDescent="0.25">
      <c r="A4326" t="s">
        <v>9055</v>
      </c>
      <c r="B4326" t="s">
        <v>6719</v>
      </c>
      <c r="C4326" t="s">
        <v>1554</v>
      </c>
      <c r="D4326" t="s">
        <v>10679</v>
      </c>
      <c r="E4326" t="str">
        <f>VLOOKUP(VALUE(A4326),'REGIÕES DE SAÚDE E SEUS MUNICÍP'!$A$4:$C$5569,3,0)</f>
        <v>CRS 05 Caxias do Sul</v>
      </c>
      <c r="F4326" t="str">
        <f>VLOOKUP(G4326,'REGIÕES DE SAÚDE E SEUS MUNICÍP'!$A$4:$D$5569,4,0)</f>
        <v>Vila Flores</v>
      </c>
      <c r="G4326">
        <f>VLOOKUP(VALUE(A4326),'REGIÕES DE SAÚDE E SEUS MUNICÍP'!$A$4:$A$5569,1,0)</f>
        <v>432330</v>
      </c>
      <c r="H4326" t="str">
        <f t="shared" si="268"/>
        <v>Mesmo município</v>
      </c>
      <c r="I4326" s="17" t="e">
        <f>VLOOKUP(C4326,'REGIÕES DE SAÚDE E SEUS MUNICÍP'!$C$4:$C$5569,1,0)</f>
        <v>#N/A</v>
      </c>
      <c r="J4326" t="e">
        <f t="shared" si="269"/>
        <v>#VALUE!</v>
      </c>
      <c r="K4326" t="str">
        <f t="shared" si="270"/>
        <v>Regiões semelhantes</v>
      </c>
      <c r="L4326" t="str">
        <f t="shared" si="271"/>
        <v>igual</v>
      </c>
    </row>
    <row r="4327" spans="1:12" x14ac:dyDescent="0.25">
      <c r="A4327" t="s">
        <v>6120</v>
      </c>
      <c r="B4327" t="s">
        <v>6719</v>
      </c>
      <c r="C4327" t="s">
        <v>1554</v>
      </c>
      <c r="D4327" t="s">
        <v>9319</v>
      </c>
      <c r="E4327" t="str">
        <f>VLOOKUP(VALUE(A4327),'REGIÕES DE SAÚDE E SEUS MUNICÍP'!$A$4:$C$5569,3,0)</f>
        <v>CRS 05 Caxias do Sul</v>
      </c>
      <c r="F4327" t="str">
        <f>VLOOKUP(G4327,'REGIÕES DE SAÚDE E SEUS MUNICÍP'!$A$4:$D$5569,4,0)</f>
        <v>Vista Alegre do Prata</v>
      </c>
      <c r="G4327">
        <f>VLOOKUP(VALUE(A4327),'REGIÕES DE SAÚDE E SEUS MUNICÍP'!$A$4:$A$5569,1,0)</f>
        <v>432360</v>
      </c>
      <c r="H4327" t="str">
        <f t="shared" si="268"/>
        <v>Mesmo município</v>
      </c>
      <c r="I4327" s="17" t="e">
        <f>VLOOKUP(C4327,'REGIÕES DE SAÚDE E SEUS MUNICÍP'!$C$4:$C$5569,1,0)</f>
        <v>#N/A</v>
      </c>
      <c r="J4327" t="e">
        <f t="shared" si="269"/>
        <v>#VALUE!</v>
      </c>
      <c r="K4327" t="str">
        <f t="shared" si="270"/>
        <v>Regiões semelhantes</v>
      </c>
      <c r="L4327" t="str">
        <f t="shared" si="271"/>
        <v>igual</v>
      </c>
    </row>
    <row r="4328" spans="1:12" x14ac:dyDescent="0.25">
      <c r="A4328" t="s">
        <v>8772</v>
      </c>
      <c r="B4328" t="s">
        <v>6719</v>
      </c>
      <c r="C4328" t="s">
        <v>1554</v>
      </c>
      <c r="D4328" t="s">
        <v>739</v>
      </c>
      <c r="E4328" t="str">
        <f>VLOOKUP(VALUE(A4328),'REGIÕES DE SAÚDE E SEUS MUNICÍP'!$A$4:$C$5569,3,0)</f>
        <v>CRS 05 Caxias do Sul</v>
      </c>
      <c r="F4328" t="str">
        <f>VLOOKUP(G4328,'REGIÕES DE SAÚDE E SEUS MUNICÍP'!$A$4:$D$5569,4,0)</f>
        <v>Coronel Pilar</v>
      </c>
      <c r="G4328">
        <f>VLOOKUP(VALUE(A4328),'REGIÕES DE SAÚDE E SEUS MUNICÍP'!$A$4:$A$5569,1,0)</f>
        <v>430593</v>
      </c>
      <c r="H4328" t="str">
        <f t="shared" si="268"/>
        <v>Mesmo município</v>
      </c>
      <c r="I4328" s="17" t="e">
        <f>VLOOKUP(C4328,'REGIÕES DE SAÚDE E SEUS MUNICÍP'!$C$4:$C$5569,1,0)</f>
        <v>#N/A</v>
      </c>
      <c r="J4328" t="e">
        <f t="shared" si="269"/>
        <v>#VALUE!</v>
      </c>
      <c r="K4328" t="str">
        <f t="shared" si="270"/>
        <v>Regiões semelhantes</v>
      </c>
      <c r="L4328" t="str">
        <f t="shared" si="271"/>
        <v>igual</v>
      </c>
    </row>
    <row r="4329" spans="1:12" x14ac:dyDescent="0.25">
      <c r="A4329" t="s">
        <v>10558</v>
      </c>
      <c r="B4329" t="s">
        <v>6719</v>
      </c>
      <c r="C4329" t="s">
        <v>1554</v>
      </c>
      <c r="D4329" t="s">
        <v>3216</v>
      </c>
      <c r="E4329" t="str">
        <f>VLOOKUP(VALUE(A4329),'REGIÕES DE SAÚDE E SEUS MUNICÍP'!$A$4:$C$5569,3,0)</f>
        <v>CRS 05 Caxias do Sul</v>
      </c>
      <c r="F4329" t="str">
        <f>VLOOKUP(G4329,'REGIÕES DE SAÚDE E SEUS MUNICÍP'!$A$4:$D$5569,4,0)</f>
        <v>Cotiporã</v>
      </c>
      <c r="G4329">
        <f>VLOOKUP(VALUE(A4329),'REGIÕES DE SAÚDE E SEUS MUNICÍP'!$A$4:$A$5569,1,0)</f>
        <v>430595</v>
      </c>
      <c r="H4329" t="str">
        <f t="shared" si="268"/>
        <v>Mesmo município</v>
      </c>
      <c r="I4329" s="17" t="e">
        <f>VLOOKUP(C4329,'REGIÕES DE SAÚDE E SEUS MUNICÍP'!$C$4:$C$5569,1,0)</f>
        <v>#N/A</v>
      </c>
      <c r="J4329" t="e">
        <f t="shared" si="269"/>
        <v>#VALUE!</v>
      </c>
      <c r="K4329" t="str">
        <f t="shared" si="270"/>
        <v>Regiões semelhantes</v>
      </c>
      <c r="L4329" t="str">
        <f t="shared" si="271"/>
        <v>igual</v>
      </c>
    </row>
    <row r="4330" spans="1:12" x14ac:dyDescent="0.25">
      <c r="A4330" t="s">
        <v>2259</v>
      </c>
      <c r="B4330" t="s">
        <v>6719</v>
      </c>
      <c r="C4330" t="s">
        <v>1554</v>
      </c>
      <c r="D4330" t="s">
        <v>5893</v>
      </c>
      <c r="E4330" t="str">
        <f>VLOOKUP(VALUE(A4330),'REGIÕES DE SAÚDE E SEUS MUNICÍP'!$A$4:$C$5569,3,0)</f>
        <v>CRS 05 Caxias do Sul</v>
      </c>
      <c r="F4330" t="str">
        <f>VLOOKUP(G4330,'REGIÕES DE SAÚDE E SEUS MUNICÍP'!$A$4:$D$5569,4,0)</f>
        <v>Santa Tereza</v>
      </c>
      <c r="G4330">
        <f>VLOOKUP(VALUE(A4330),'REGIÕES DE SAÚDE E SEUS MUNICÍP'!$A$4:$A$5569,1,0)</f>
        <v>431725</v>
      </c>
      <c r="H4330" t="str">
        <f t="shared" si="268"/>
        <v>Mesmo município</v>
      </c>
      <c r="I4330" s="17" t="e">
        <f>VLOOKUP(C4330,'REGIÕES DE SAÚDE E SEUS MUNICÍP'!$C$4:$C$5569,1,0)</f>
        <v>#N/A</v>
      </c>
      <c r="J4330" t="e">
        <f t="shared" si="269"/>
        <v>#VALUE!</v>
      </c>
      <c r="K4330" t="str">
        <f t="shared" si="270"/>
        <v>Regiões semelhantes</v>
      </c>
      <c r="L4330" t="str">
        <f t="shared" si="271"/>
        <v>igual</v>
      </c>
    </row>
    <row r="4331" spans="1:12" x14ac:dyDescent="0.25">
      <c r="A4331" t="s">
        <v>1703</v>
      </c>
      <c r="B4331" t="s">
        <v>6719</v>
      </c>
      <c r="C4331" t="s">
        <v>1554</v>
      </c>
      <c r="D4331" t="s">
        <v>5729</v>
      </c>
      <c r="E4331" t="str">
        <f>VLOOKUP(VALUE(A4331),'REGIÕES DE SAÚDE E SEUS MUNICÍP'!$A$4:$C$5569,3,0)</f>
        <v>CRS 05 Caxias do Sul</v>
      </c>
      <c r="F4331" t="str">
        <f>VLOOKUP(G4331,'REGIÕES DE SAÚDE E SEUS MUNICÍP'!$A$4:$D$5569,4,0)</f>
        <v>Monte Belo do Sul</v>
      </c>
      <c r="G4331">
        <f>VLOOKUP(VALUE(A4331),'REGIÕES DE SAÚDE E SEUS MUNICÍP'!$A$4:$A$5569,1,0)</f>
        <v>431238</v>
      </c>
      <c r="H4331" t="str">
        <f t="shared" si="268"/>
        <v>Mesmo município</v>
      </c>
      <c r="I4331" s="17" t="e">
        <f>VLOOKUP(C4331,'REGIÕES DE SAÚDE E SEUS MUNICÍP'!$C$4:$C$5569,1,0)</f>
        <v>#N/A</v>
      </c>
      <c r="J4331" t="e">
        <f t="shared" si="269"/>
        <v>#VALUE!</v>
      </c>
      <c r="K4331" t="str">
        <f t="shared" si="270"/>
        <v>Regiões semelhantes</v>
      </c>
      <c r="L4331" t="str">
        <f t="shared" si="271"/>
        <v>igual</v>
      </c>
    </row>
    <row r="4332" spans="1:12" x14ac:dyDescent="0.25">
      <c r="A4332" t="s">
        <v>1432</v>
      </c>
      <c r="B4332" t="s">
        <v>6719</v>
      </c>
      <c r="C4332" t="s">
        <v>1554</v>
      </c>
      <c r="D4332" t="s">
        <v>4871</v>
      </c>
      <c r="E4332" t="str">
        <f>VLOOKUP(VALUE(A4332),'REGIÕES DE SAÚDE E SEUS MUNICÍP'!$A$4:$C$5569,3,0)</f>
        <v>CRS 05 Caxias do Sul</v>
      </c>
      <c r="F4332" t="str">
        <f>VLOOKUP(G4332,'REGIÕES DE SAÚDE E SEUS MUNICÍP'!$A$4:$D$5569,4,0)</f>
        <v>São Jorge</v>
      </c>
      <c r="G4332">
        <f>VLOOKUP(VALUE(A4332),'REGIÕES DE SAÚDE E SEUS MUNICÍP'!$A$4:$A$5569,1,0)</f>
        <v>431844</v>
      </c>
      <c r="H4332" t="str">
        <f t="shared" si="268"/>
        <v>Mesmo município</v>
      </c>
      <c r="I4332" s="17" t="e">
        <f>VLOOKUP(C4332,'REGIÕES DE SAÚDE E SEUS MUNICÍP'!$C$4:$C$5569,1,0)</f>
        <v>#N/A</v>
      </c>
      <c r="J4332" t="e">
        <f t="shared" si="269"/>
        <v>#VALUE!</v>
      </c>
      <c r="K4332" t="str">
        <f t="shared" si="270"/>
        <v>Regiões semelhantes</v>
      </c>
      <c r="L4332" t="str">
        <f t="shared" si="271"/>
        <v>igual</v>
      </c>
    </row>
    <row r="4333" spans="1:12" x14ac:dyDescent="0.25">
      <c r="A4333" t="s">
        <v>6755</v>
      </c>
      <c r="B4333" t="s">
        <v>6719</v>
      </c>
      <c r="C4333" t="s">
        <v>1554</v>
      </c>
      <c r="D4333" t="s">
        <v>1033</v>
      </c>
      <c r="E4333" t="str">
        <f>VLOOKUP(VALUE(A4333),'REGIÕES DE SAÚDE E SEUS MUNICÍP'!$A$4:$C$5569,3,0)</f>
        <v>CRS 05 Caxias do Sul</v>
      </c>
      <c r="F4333" t="str">
        <f>VLOOKUP(G4333,'REGIÕES DE SAÚDE E SEUS MUNICÍP'!$A$4:$D$5569,4,0)</f>
        <v>Pinto Bandeira</v>
      </c>
      <c r="G4333">
        <f>VLOOKUP(VALUE(A4333),'REGIÕES DE SAÚDE E SEUS MUNICÍP'!$A$4:$A$5569,1,0)</f>
        <v>431453</v>
      </c>
      <c r="H4333" t="str">
        <f t="shared" si="268"/>
        <v>Município diferente</v>
      </c>
      <c r="I4333" s="17" t="e">
        <f>VLOOKUP(C4333,'REGIÕES DE SAÚDE E SEUS MUNICÍP'!$C$4:$C$5569,1,0)</f>
        <v>#N/A</v>
      </c>
      <c r="J4333" t="e">
        <f t="shared" si="269"/>
        <v>#VALUE!</v>
      </c>
      <c r="K4333" t="str">
        <f t="shared" si="270"/>
        <v>Regiões semelhantes</v>
      </c>
      <c r="L4333" t="str">
        <f t="shared" si="271"/>
        <v>igual</v>
      </c>
    </row>
    <row r="4334" spans="1:12" x14ac:dyDescent="0.25">
      <c r="A4334" t="s">
        <v>10454</v>
      </c>
      <c r="B4334" t="s">
        <v>6719</v>
      </c>
      <c r="C4334" t="s">
        <v>1554</v>
      </c>
      <c r="D4334" t="s">
        <v>4264</v>
      </c>
      <c r="E4334" t="str">
        <f>VLOOKUP(VALUE(A4334),'REGIÕES DE SAÚDE E SEUS MUNICÍP'!$A$4:$C$5569,3,0)</f>
        <v>CRS 05 Caxias do Sul</v>
      </c>
      <c r="F4334" t="str">
        <f>VLOOKUP(G4334,'REGIÕES DE SAÚDE E SEUS MUNICÍP'!$A$4:$D$5569,4,0)</f>
        <v>Bento Gonçalves</v>
      </c>
      <c r="G4334">
        <f>VLOOKUP(VALUE(A4334),'REGIÕES DE SAÚDE E SEUS MUNICÍP'!$A$4:$A$5569,1,0)</f>
        <v>430210</v>
      </c>
      <c r="H4334" t="str">
        <f t="shared" si="268"/>
        <v>Mesmo município</v>
      </c>
      <c r="I4334" s="17" t="e">
        <f>VLOOKUP(C4334,'REGIÕES DE SAÚDE E SEUS MUNICÍP'!$C$4:$C$5569,1,0)</f>
        <v>#N/A</v>
      </c>
      <c r="J4334" t="e">
        <f t="shared" si="269"/>
        <v>#VALUE!</v>
      </c>
      <c r="K4334" t="str">
        <f t="shared" si="270"/>
        <v>Regiões semelhantes</v>
      </c>
      <c r="L4334" t="str">
        <f t="shared" si="271"/>
        <v>igual</v>
      </c>
    </row>
    <row r="4335" spans="1:12" x14ac:dyDescent="0.25">
      <c r="A4335" t="s">
        <v>8276</v>
      </c>
      <c r="B4335" t="s">
        <v>6719</v>
      </c>
      <c r="C4335" t="s">
        <v>1554</v>
      </c>
      <c r="D4335" t="s">
        <v>6087</v>
      </c>
      <c r="E4335" t="str">
        <f>VLOOKUP(VALUE(A4335),'REGIÕES DE SAÚDE E SEUS MUNICÍP'!$A$4:$C$5569,3,0)</f>
        <v>CRS 05 Caxias do Sul</v>
      </c>
      <c r="F4335" t="str">
        <f>VLOOKUP(G4335,'REGIÕES DE SAÚDE E SEUS MUNICÍP'!$A$4:$D$5569,4,0)</f>
        <v>Boa Vista do Sul</v>
      </c>
      <c r="G4335">
        <f>VLOOKUP(VALUE(A4335),'REGIÕES DE SAÚDE E SEUS MUNICÍP'!$A$4:$A$5569,1,0)</f>
        <v>430225</v>
      </c>
      <c r="H4335" t="str">
        <f t="shared" si="268"/>
        <v>Mesmo município</v>
      </c>
      <c r="I4335" s="17" t="e">
        <f>VLOOKUP(C4335,'REGIÕES DE SAÚDE E SEUS MUNICÍP'!$C$4:$C$5569,1,0)</f>
        <v>#N/A</v>
      </c>
      <c r="J4335" t="e">
        <f t="shared" si="269"/>
        <v>#VALUE!</v>
      </c>
      <c r="K4335" t="str">
        <f t="shared" si="270"/>
        <v>Regiões semelhantes</v>
      </c>
      <c r="L4335" t="str">
        <f t="shared" si="271"/>
        <v>igual</v>
      </c>
    </row>
    <row r="4336" spans="1:12" x14ac:dyDescent="0.25">
      <c r="A4336" t="s">
        <v>4573</v>
      </c>
      <c r="B4336" t="s">
        <v>6719</v>
      </c>
      <c r="C4336" t="s">
        <v>1554</v>
      </c>
      <c r="D4336" t="s">
        <v>7916</v>
      </c>
      <c r="E4336" t="str">
        <f>VLOOKUP(VALUE(A4336),'REGIÕES DE SAÚDE E SEUS MUNICÍP'!$A$4:$C$5569,3,0)</f>
        <v>CRS 05 Caxias do Sul</v>
      </c>
      <c r="F4336" t="str">
        <f>VLOOKUP(G4336,'REGIÕES DE SAÚDE E SEUS MUNICÍP'!$A$4:$D$5569,4,0)</f>
        <v>Fagundes Varela</v>
      </c>
      <c r="G4336">
        <f>VLOOKUP(VALUE(A4336),'REGIÕES DE SAÚDE E SEUS MUNICÍP'!$A$4:$A$5569,1,0)</f>
        <v>430786</v>
      </c>
      <c r="H4336" t="str">
        <f t="shared" si="268"/>
        <v>Mesmo município</v>
      </c>
      <c r="I4336" s="17" t="e">
        <f>VLOOKUP(C4336,'REGIÕES DE SAÚDE E SEUS MUNICÍP'!$C$4:$C$5569,1,0)</f>
        <v>#N/A</v>
      </c>
      <c r="J4336" t="e">
        <f t="shared" si="269"/>
        <v>#VALUE!</v>
      </c>
      <c r="K4336" t="str">
        <f t="shared" si="270"/>
        <v>Regiões semelhantes</v>
      </c>
      <c r="L4336" t="str">
        <f t="shared" si="271"/>
        <v>igual</v>
      </c>
    </row>
    <row r="4337" spans="1:12" x14ac:dyDescent="0.25">
      <c r="A4337" t="s">
        <v>9825</v>
      </c>
      <c r="B4337" t="s">
        <v>6719</v>
      </c>
      <c r="C4337" t="s">
        <v>1554</v>
      </c>
      <c r="D4337" t="s">
        <v>5391</v>
      </c>
      <c r="E4337" t="str">
        <f>VLOOKUP(VALUE(A4337),'REGIÕES DE SAÚDE E SEUS MUNICÍP'!$A$4:$C$5569,3,0)</f>
        <v>CRS 05 Caxias do Sul</v>
      </c>
      <c r="F4337" t="str">
        <f>VLOOKUP(G4337,'REGIÕES DE SAÚDE E SEUS MUNICÍP'!$A$4:$D$5569,4,0)</f>
        <v>Garibaldi</v>
      </c>
      <c r="G4337">
        <f>VLOOKUP(VALUE(A4337),'REGIÕES DE SAÚDE E SEUS MUNICÍP'!$A$4:$A$5569,1,0)</f>
        <v>430860</v>
      </c>
      <c r="H4337" t="str">
        <f t="shared" si="268"/>
        <v>Mesmo município</v>
      </c>
      <c r="I4337" s="17" t="e">
        <f>VLOOKUP(C4337,'REGIÕES DE SAÚDE E SEUS MUNICÍP'!$C$4:$C$5569,1,0)</f>
        <v>#N/A</v>
      </c>
      <c r="J4337" t="e">
        <f t="shared" si="269"/>
        <v>#VALUE!</v>
      </c>
      <c r="K4337" t="str">
        <f t="shared" si="270"/>
        <v>Regiões semelhantes</v>
      </c>
      <c r="L4337" t="str">
        <f t="shared" si="271"/>
        <v>igual</v>
      </c>
    </row>
    <row r="4338" spans="1:12" x14ac:dyDescent="0.25">
      <c r="A4338" t="s">
        <v>9633</v>
      </c>
      <c r="B4338" t="s">
        <v>6719</v>
      </c>
      <c r="C4338" t="s">
        <v>1554</v>
      </c>
      <c r="D4338" t="s">
        <v>7155</v>
      </c>
      <c r="E4338" t="str">
        <f>VLOOKUP(VALUE(A4338),'REGIÕES DE SAÚDE E SEUS MUNICÍP'!$A$4:$C$5569,3,0)</f>
        <v>CRS 05 Caxias do Sul</v>
      </c>
      <c r="F4338" t="str">
        <f>VLOOKUP(G4338,'REGIÕES DE SAÚDE E SEUS MUNICÍP'!$A$4:$D$5569,4,0)</f>
        <v>Nova Araçá</v>
      </c>
      <c r="G4338">
        <f>VLOOKUP(VALUE(A4338),'REGIÕES DE SAÚDE E SEUS MUNICÍP'!$A$4:$A$5569,1,0)</f>
        <v>431280</v>
      </c>
      <c r="H4338" t="str">
        <f t="shared" si="268"/>
        <v>Mesmo município</v>
      </c>
      <c r="I4338" s="17" t="e">
        <f>VLOOKUP(C4338,'REGIÕES DE SAÚDE E SEUS MUNICÍP'!$C$4:$C$5569,1,0)</f>
        <v>#N/A</v>
      </c>
      <c r="J4338" t="e">
        <f t="shared" si="269"/>
        <v>#VALUE!</v>
      </c>
      <c r="K4338" t="str">
        <f t="shared" si="270"/>
        <v>Regiões semelhantes</v>
      </c>
      <c r="L4338" t="str">
        <f t="shared" si="271"/>
        <v>igual</v>
      </c>
    </row>
    <row r="4339" spans="1:12" x14ac:dyDescent="0.25">
      <c r="A4339" t="s">
        <v>6937</v>
      </c>
      <c r="B4339" t="s">
        <v>6719</v>
      </c>
      <c r="C4339" t="s">
        <v>1554</v>
      </c>
      <c r="D4339" t="s">
        <v>9580</v>
      </c>
      <c r="E4339" t="str">
        <f>VLOOKUP(VALUE(A4339),'REGIÕES DE SAÚDE E SEUS MUNICÍP'!$A$4:$C$5569,3,0)</f>
        <v>CRS 05 Caxias do Sul</v>
      </c>
      <c r="F4339" t="str">
        <f>VLOOKUP(G4339,'REGIÕES DE SAÚDE E SEUS MUNICÍP'!$A$4:$D$5569,4,0)</f>
        <v>Nova Bassano</v>
      </c>
      <c r="G4339">
        <f>VLOOKUP(VALUE(A4339),'REGIÕES DE SAÚDE E SEUS MUNICÍP'!$A$4:$A$5569,1,0)</f>
        <v>431290</v>
      </c>
      <c r="H4339" t="str">
        <f t="shared" si="268"/>
        <v>Mesmo município</v>
      </c>
      <c r="I4339" s="17" t="e">
        <f>VLOOKUP(C4339,'REGIÕES DE SAÚDE E SEUS MUNICÍP'!$C$4:$C$5569,1,0)</f>
        <v>#N/A</v>
      </c>
      <c r="J4339" t="e">
        <f t="shared" si="269"/>
        <v>#VALUE!</v>
      </c>
      <c r="K4339" t="str">
        <f t="shared" si="270"/>
        <v>Regiões semelhantes</v>
      </c>
      <c r="L4339" t="str">
        <f t="shared" si="271"/>
        <v>igual</v>
      </c>
    </row>
    <row r="4340" spans="1:12" x14ac:dyDescent="0.25">
      <c r="A4340" t="s">
        <v>1453</v>
      </c>
      <c r="B4340" t="s">
        <v>6719</v>
      </c>
      <c r="C4340" t="s">
        <v>1554</v>
      </c>
      <c r="D4340" t="s">
        <v>4614</v>
      </c>
      <c r="E4340" t="str">
        <f>VLOOKUP(VALUE(A4340),'REGIÕES DE SAÚDE E SEUS MUNICÍP'!$A$4:$C$5569,3,0)</f>
        <v>CRS 05 Caxias do Sul</v>
      </c>
      <c r="F4340" t="str">
        <f>VLOOKUP(G4340,'REGIÕES DE SAÚDE E SEUS MUNICÍP'!$A$4:$D$5569,4,0)</f>
        <v>Nova Prata</v>
      </c>
      <c r="G4340">
        <f>VLOOKUP(VALUE(A4340),'REGIÕES DE SAÚDE E SEUS MUNICÍP'!$A$4:$A$5569,1,0)</f>
        <v>431330</v>
      </c>
      <c r="H4340" t="str">
        <f t="shared" si="268"/>
        <v>Mesmo município</v>
      </c>
      <c r="I4340" s="17" t="e">
        <f>VLOOKUP(C4340,'REGIÕES DE SAÚDE E SEUS MUNICÍP'!$C$4:$C$5569,1,0)</f>
        <v>#N/A</v>
      </c>
      <c r="J4340" t="e">
        <f t="shared" si="269"/>
        <v>#VALUE!</v>
      </c>
      <c r="K4340" t="str">
        <f t="shared" si="270"/>
        <v>Regiões semelhantes</v>
      </c>
      <c r="L4340" t="str">
        <f t="shared" si="271"/>
        <v>igual</v>
      </c>
    </row>
    <row r="4341" spans="1:12" x14ac:dyDescent="0.25">
      <c r="A4341" t="s">
        <v>4494</v>
      </c>
      <c r="B4341" t="s">
        <v>6719</v>
      </c>
      <c r="C4341" t="s">
        <v>1554</v>
      </c>
      <c r="D4341" t="s">
        <v>3667</v>
      </c>
      <c r="E4341" t="str">
        <f>VLOOKUP(VALUE(A4341),'REGIÕES DE SAÚDE E SEUS MUNICÍP'!$A$4:$C$5569,3,0)</f>
        <v>CRS 05 Caxias do Sul</v>
      </c>
      <c r="F4341" t="str">
        <f>VLOOKUP(G4341,'REGIÕES DE SAÚDE E SEUS MUNICÍP'!$A$4:$D$5569,4,0)</f>
        <v>Paraí</v>
      </c>
      <c r="G4341">
        <f>VLOOKUP(VALUE(A4341),'REGIÕES DE SAÚDE E SEUS MUNICÍP'!$A$4:$A$5569,1,0)</f>
        <v>431400</v>
      </c>
      <c r="H4341" t="str">
        <f t="shared" si="268"/>
        <v>Mesmo município</v>
      </c>
      <c r="I4341" s="17" t="e">
        <f>VLOOKUP(C4341,'REGIÕES DE SAÚDE E SEUS MUNICÍP'!$C$4:$C$5569,1,0)</f>
        <v>#N/A</v>
      </c>
      <c r="J4341" t="e">
        <f t="shared" si="269"/>
        <v>#VALUE!</v>
      </c>
      <c r="K4341" t="str">
        <f t="shared" si="270"/>
        <v>Regiões semelhantes</v>
      </c>
      <c r="L4341" t="str">
        <f t="shared" si="271"/>
        <v>igual</v>
      </c>
    </row>
    <row r="4342" spans="1:12" x14ac:dyDescent="0.25">
      <c r="A4342" t="s">
        <v>4131</v>
      </c>
      <c r="B4342" t="s">
        <v>6719</v>
      </c>
      <c r="C4342" t="s">
        <v>1554</v>
      </c>
      <c r="D4342" t="s">
        <v>2890</v>
      </c>
      <c r="E4342" t="str">
        <f>VLOOKUP(VALUE(A4342),'REGIÕES DE SAÚDE E SEUS MUNICÍP'!$A$4:$C$5569,3,0)</f>
        <v>CRS 05 Caxias do Sul</v>
      </c>
      <c r="F4342" t="str">
        <f>VLOOKUP(G4342,'REGIÕES DE SAÚDE E SEUS MUNICÍP'!$A$4:$D$5569,4,0)</f>
        <v>Guabiju</v>
      </c>
      <c r="G4342">
        <f>VLOOKUP(VALUE(A4342),'REGIÕES DE SAÚDE E SEUS MUNICÍP'!$A$4:$A$5569,1,0)</f>
        <v>430925</v>
      </c>
      <c r="H4342" t="str">
        <f t="shared" si="268"/>
        <v>Mesmo município</v>
      </c>
      <c r="I4342" s="17" t="e">
        <f>VLOOKUP(C4342,'REGIÕES DE SAÚDE E SEUS MUNICÍP'!$C$4:$C$5569,1,0)</f>
        <v>#N/A</v>
      </c>
      <c r="J4342" t="e">
        <f t="shared" si="269"/>
        <v>#VALUE!</v>
      </c>
      <c r="K4342" t="str">
        <f t="shared" si="270"/>
        <v>Regiões semelhantes</v>
      </c>
      <c r="L4342" t="str">
        <f t="shared" si="271"/>
        <v>igual</v>
      </c>
    </row>
    <row r="4343" spans="1:12" x14ac:dyDescent="0.25">
      <c r="A4343" t="s">
        <v>3774</v>
      </c>
      <c r="B4343" t="s">
        <v>6719</v>
      </c>
      <c r="C4343" t="s">
        <v>1554</v>
      </c>
      <c r="D4343" t="s">
        <v>9122</v>
      </c>
      <c r="E4343" t="str">
        <f>VLOOKUP(VALUE(A4343),'REGIÕES DE SAÚDE E SEUS MUNICÍP'!$A$4:$C$5569,3,0)</f>
        <v>CRS 05 Caxias do Sul</v>
      </c>
      <c r="F4343" t="str">
        <f>VLOOKUP(G4343,'REGIÕES DE SAÚDE E SEUS MUNICÍP'!$A$4:$D$5569,4,0)</f>
        <v>Guaporé</v>
      </c>
      <c r="G4343">
        <f>VLOOKUP(VALUE(A4343),'REGIÕES DE SAÚDE E SEUS MUNICÍP'!$A$4:$A$5569,1,0)</f>
        <v>430940</v>
      </c>
      <c r="H4343" t="str">
        <f t="shared" si="268"/>
        <v>Mesmo município</v>
      </c>
      <c r="I4343" s="17" t="e">
        <f>VLOOKUP(C4343,'REGIÕES DE SAÚDE E SEUS MUNICÍP'!$C$4:$C$5569,1,0)</f>
        <v>#N/A</v>
      </c>
      <c r="J4343" t="e">
        <f t="shared" si="269"/>
        <v>#VALUE!</v>
      </c>
      <c r="K4343" t="str">
        <f t="shared" si="270"/>
        <v>Regiões semelhantes</v>
      </c>
      <c r="L4343" t="str">
        <f t="shared" si="271"/>
        <v>igual</v>
      </c>
    </row>
    <row r="4344" spans="1:12" x14ac:dyDescent="0.25">
      <c r="A4344" t="s">
        <v>5214</v>
      </c>
      <c r="B4344" t="s">
        <v>6719</v>
      </c>
      <c r="C4344" t="s">
        <v>1554</v>
      </c>
      <c r="D4344" t="s">
        <v>9067</v>
      </c>
      <c r="E4344" t="str">
        <f>VLOOKUP(VALUE(A4344),'REGIÕES DE SAÚDE E SEUS MUNICÍP'!$A$4:$C$5569,3,0)</f>
        <v>CRS 05 Caxias do Sul</v>
      </c>
      <c r="F4344" t="str">
        <f>VLOOKUP(G4344,'REGIÕES DE SAÚDE E SEUS MUNICÍP'!$A$4:$D$5569,4,0)</f>
        <v>União da Serra</v>
      </c>
      <c r="G4344">
        <f>VLOOKUP(VALUE(A4344),'REGIÕES DE SAÚDE E SEUS MUNICÍP'!$A$4:$A$5569,1,0)</f>
        <v>432235</v>
      </c>
      <c r="H4344" t="str">
        <f t="shared" si="268"/>
        <v>Mesmo município</v>
      </c>
      <c r="I4344" s="17" t="e">
        <f>VLOOKUP(C4344,'REGIÕES DE SAÚDE E SEUS MUNICÍP'!$C$4:$C$5569,1,0)</f>
        <v>#N/A</v>
      </c>
      <c r="J4344" t="e">
        <f t="shared" si="269"/>
        <v>#VALUE!</v>
      </c>
      <c r="K4344" t="e">
        <f t="shared" si="270"/>
        <v>#N/A</v>
      </c>
      <c r="L4344" t="str">
        <f t="shared" si="271"/>
        <v>igual</v>
      </c>
    </row>
    <row r="4345" spans="1:12" x14ac:dyDescent="0.25">
      <c r="A4345" t="s">
        <v>2630</v>
      </c>
      <c r="B4345" t="s">
        <v>6719</v>
      </c>
      <c r="C4345" t="s">
        <v>1554</v>
      </c>
      <c r="D4345" t="s">
        <v>4595</v>
      </c>
      <c r="E4345" t="e">
        <f>VLOOKUP(VALUE(A4345),'REGIÕES DE SAÚDE E SEUS MUNICÍP'!$A$4:$C$5569,3,0)</f>
        <v>#N/A</v>
      </c>
      <c r="F4345" t="e">
        <f>VLOOKUP(G4345,'REGIÕES DE SAÚDE E SEUS MUNICÍP'!$A$4:$D$5569,4,0)</f>
        <v>#N/A</v>
      </c>
      <c r="G4345" t="e">
        <f>VLOOKUP(VALUE(A4345),'REGIÕES DE SAÚDE E SEUS MUNICÍP'!$A$4:$A$5569,1,0)</f>
        <v>#N/A</v>
      </c>
      <c r="H4345" t="e">
        <f t="shared" si="268"/>
        <v>#N/A</v>
      </c>
      <c r="I4345" s="17" t="e">
        <f>VLOOKUP(C4345,'REGIÕES DE SAÚDE E SEUS MUNICÍP'!$C$4:$C$5569,1,0)</f>
        <v>#N/A</v>
      </c>
      <c r="J4345" t="e">
        <f t="shared" si="269"/>
        <v>#N/A</v>
      </c>
      <c r="K4345" t="str">
        <f t="shared" si="270"/>
        <v>diferente</v>
      </c>
      <c r="L4345" t="e">
        <f t="shared" si="271"/>
        <v>#N/A</v>
      </c>
    </row>
    <row r="4346" spans="1:12" x14ac:dyDescent="0.25">
      <c r="A4346" t="s">
        <v>4527</v>
      </c>
      <c r="B4346" t="s">
        <v>6719</v>
      </c>
      <c r="C4346" t="s">
        <v>2990</v>
      </c>
      <c r="D4346" t="s">
        <v>5774</v>
      </c>
      <c r="E4346" t="str">
        <f>VLOOKUP(VALUE(A4346),'REGIÕES DE SAÚDE E SEUS MUNICÍP'!$A$4:$C$5569,3,0)</f>
        <v>CRS 05 Caxias do Sul</v>
      </c>
      <c r="F4346" t="str">
        <f>VLOOKUP(G4346,'REGIÕES DE SAÚDE E SEUS MUNICÍP'!$A$4:$D$5569,4,0)</f>
        <v>Vale Real</v>
      </c>
      <c r="G4346">
        <f>VLOOKUP(VALUE(A4346),'REGIÕES DE SAÚDE E SEUS MUNICÍP'!$A$4:$A$5569,1,0)</f>
        <v>432254</v>
      </c>
      <c r="H4346" t="str">
        <f t="shared" si="268"/>
        <v>Mesmo município</v>
      </c>
      <c r="I4346" s="17" t="e">
        <f>VLOOKUP(C4346,'REGIÕES DE SAÚDE E SEUS MUNICÍP'!$C$4:$C$5569,1,0)</f>
        <v>#N/A</v>
      </c>
      <c r="J4346" t="e">
        <f t="shared" si="269"/>
        <v>#VALUE!</v>
      </c>
      <c r="K4346" t="str">
        <f t="shared" si="270"/>
        <v>Regiões semelhantes</v>
      </c>
      <c r="L4346" t="e">
        <f t="shared" si="271"/>
        <v>#N/A</v>
      </c>
    </row>
    <row r="4347" spans="1:12" x14ac:dyDescent="0.25">
      <c r="A4347" t="s">
        <v>2415</v>
      </c>
      <c r="B4347" t="s">
        <v>6719</v>
      </c>
      <c r="C4347" t="s">
        <v>2990</v>
      </c>
      <c r="D4347" t="s">
        <v>7379</v>
      </c>
      <c r="E4347" t="str">
        <f>VLOOKUP(VALUE(A4347),'REGIÕES DE SAÚDE E SEUS MUNICÍP'!$A$4:$C$5569,3,0)</f>
        <v>CRS 05 Caxias do Sul</v>
      </c>
      <c r="F4347" t="str">
        <f>VLOOKUP(G4347,'REGIÕES DE SAÚDE E SEUS MUNICÍP'!$A$4:$D$5569,4,0)</f>
        <v>São Marcos</v>
      </c>
      <c r="G4347">
        <f>VLOOKUP(VALUE(A4347),'REGIÕES DE SAÚDE E SEUS MUNICÍP'!$A$4:$A$5569,1,0)</f>
        <v>431900</v>
      </c>
      <c r="H4347" t="str">
        <f t="shared" si="268"/>
        <v>Mesmo município</v>
      </c>
      <c r="I4347" s="17" t="e">
        <f>VLOOKUP(C4347,'REGIÕES DE SAÚDE E SEUS MUNICÍP'!$C$4:$C$5569,1,0)</f>
        <v>#N/A</v>
      </c>
      <c r="J4347" t="e">
        <f t="shared" si="269"/>
        <v>#VALUE!</v>
      </c>
      <c r="K4347" t="str">
        <f t="shared" si="270"/>
        <v>Regiões semelhantes</v>
      </c>
      <c r="L4347" t="str">
        <f t="shared" si="271"/>
        <v>igual</v>
      </c>
    </row>
    <row r="4348" spans="1:12" x14ac:dyDescent="0.25">
      <c r="A4348" t="s">
        <v>5552</v>
      </c>
      <c r="B4348" t="s">
        <v>6719</v>
      </c>
      <c r="C4348" t="s">
        <v>2990</v>
      </c>
      <c r="D4348" t="s">
        <v>10224</v>
      </c>
      <c r="E4348" t="str">
        <f>VLOOKUP(VALUE(A4348),'REGIÕES DE SAÚDE E SEUS MUNICÍP'!$A$4:$C$5569,3,0)</f>
        <v>CRS 05 Caxias do Sul</v>
      </c>
      <c r="F4348" t="str">
        <f>VLOOKUP(G4348,'REGIÕES DE SAÚDE E SEUS MUNICÍP'!$A$4:$D$5569,4,0)</f>
        <v>São Vendelino</v>
      </c>
      <c r="G4348">
        <f>VLOOKUP(VALUE(A4348),'REGIÕES DE SAÚDE E SEUS MUNICÍP'!$A$4:$A$5569,1,0)</f>
        <v>431975</v>
      </c>
      <c r="H4348" t="str">
        <f t="shared" si="268"/>
        <v>Mesmo município</v>
      </c>
      <c r="I4348" s="17" t="e">
        <f>VLOOKUP(C4348,'REGIÕES DE SAÚDE E SEUS MUNICÍP'!$C$4:$C$5569,1,0)</f>
        <v>#N/A</v>
      </c>
      <c r="J4348" t="e">
        <f t="shared" si="269"/>
        <v>#VALUE!</v>
      </c>
      <c r="K4348" t="str">
        <f t="shared" si="270"/>
        <v>Regiões semelhantes</v>
      </c>
      <c r="L4348" t="str">
        <f t="shared" si="271"/>
        <v>igual</v>
      </c>
    </row>
    <row r="4349" spans="1:12" x14ac:dyDescent="0.25">
      <c r="A4349" t="s">
        <v>2597</v>
      </c>
      <c r="B4349" t="s">
        <v>6719</v>
      </c>
      <c r="C4349" t="s">
        <v>2990</v>
      </c>
      <c r="D4349" t="s">
        <v>7349</v>
      </c>
      <c r="E4349" t="str">
        <f>VLOOKUP(VALUE(A4349),'REGIÕES DE SAÚDE E SEUS MUNICÍP'!$A$4:$C$5569,3,0)</f>
        <v>CRS 05 Caxias do Sul</v>
      </c>
      <c r="F4349" t="str">
        <f>VLOOKUP(G4349,'REGIÕES DE SAÚDE E SEUS MUNICÍP'!$A$4:$D$5569,4,0)</f>
        <v>Alto Feliz</v>
      </c>
      <c r="G4349">
        <f>VLOOKUP(VALUE(A4349),'REGIÕES DE SAÚDE E SEUS MUNICÍP'!$A$4:$A$5569,1,0)</f>
        <v>430057</v>
      </c>
      <c r="H4349" t="str">
        <f t="shared" si="268"/>
        <v>Mesmo município</v>
      </c>
      <c r="I4349" s="17" t="e">
        <f>VLOOKUP(C4349,'REGIÕES DE SAÚDE E SEUS MUNICÍP'!$C$4:$C$5569,1,0)</f>
        <v>#N/A</v>
      </c>
      <c r="J4349" t="e">
        <f t="shared" si="269"/>
        <v>#VALUE!</v>
      </c>
      <c r="K4349" t="str">
        <f t="shared" si="270"/>
        <v>Regiões semelhantes</v>
      </c>
      <c r="L4349" t="str">
        <f t="shared" si="271"/>
        <v>igual</v>
      </c>
    </row>
    <row r="4350" spans="1:12" x14ac:dyDescent="0.25">
      <c r="A4350" t="s">
        <v>9398</v>
      </c>
      <c r="B4350" t="s">
        <v>6719</v>
      </c>
      <c r="C4350" t="s">
        <v>2990</v>
      </c>
      <c r="D4350" t="s">
        <v>10213</v>
      </c>
      <c r="E4350" t="str">
        <f>VLOOKUP(VALUE(A4350),'REGIÕES DE SAÚDE E SEUS MUNICÍP'!$A$4:$C$5569,3,0)</f>
        <v>CRS 05 Caxias do Sul</v>
      </c>
      <c r="F4350" t="str">
        <f>VLOOKUP(G4350,'REGIÕES DE SAÚDE E SEUS MUNICÍP'!$A$4:$D$5569,4,0)</f>
        <v>Antônio Prado</v>
      </c>
      <c r="G4350">
        <f>VLOOKUP(VALUE(A4350),'REGIÕES DE SAÚDE E SEUS MUNICÍP'!$A$4:$A$5569,1,0)</f>
        <v>430080</v>
      </c>
      <c r="H4350" t="str">
        <f t="shared" si="268"/>
        <v>Mesmo município</v>
      </c>
      <c r="I4350" s="17" t="e">
        <f>VLOOKUP(C4350,'REGIÕES DE SAÚDE E SEUS MUNICÍP'!$C$4:$C$5569,1,0)</f>
        <v>#N/A</v>
      </c>
      <c r="J4350" t="e">
        <f t="shared" si="269"/>
        <v>#VALUE!</v>
      </c>
      <c r="K4350" t="str">
        <f t="shared" si="270"/>
        <v>Regiões semelhantes</v>
      </c>
      <c r="L4350" t="str">
        <f t="shared" si="271"/>
        <v>igual</v>
      </c>
    </row>
    <row r="4351" spans="1:12" x14ac:dyDescent="0.25">
      <c r="A4351" t="s">
        <v>7706</v>
      </c>
      <c r="B4351" t="s">
        <v>6719</v>
      </c>
      <c r="C4351" t="s">
        <v>2990</v>
      </c>
      <c r="D4351" t="s">
        <v>8464</v>
      </c>
      <c r="E4351" t="str">
        <f>VLOOKUP(VALUE(A4351),'REGIÕES DE SAÚDE E SEUS MUNICÍP'!$A$4:$C$5569,3,0)</f>
        <v>CRS 05 Caxias do Sul</v>
      </c>
      <c r="F4351" t="str">
        <f>VLOOKUP(G4351,'REGIÕES DE SAÚDE E SEUS MUNICÍP'!$A$4:$D$5569,4,0)</f>
        <v>Nova Roma do Sul</v>
      </c>
      <c r="G4351">
        <f>VLOOKUP(VALUE(A4351),'REGIÕES DE SAÚDE E SEUS MUNICÍP'!$A$4:$A$5569,1,0)</f>
        <v>431335</v>
      </c>
      <c r="H4351" t="str">
        <f t="shared" si="268"/>
        <v>Mesmo município</v>
      </c>
      <c r="I4351" s="17" t="e">
        <f>VLOOKUP(C4351,'REGIÕES DE SAÚDE E SEUS MUNICÍP'!$C$4:$C$5569,1,0)</f>
        <v>#N/A</v>
      </c>
      <c r="J4351" t="e">
        <f t="shared" si="269"/>
        <v>#VALUE!</v>
      </c>
      <c r="K4351" t="str">
        <f t="shared" si="270"/>
        <v>Regiões semelhantes</v>
      </c>
      <c r="L4351" t="str">
        <f t="shared" si="271"/>
        <v>igual</v>
      </c>
    </row>
    <row r="4352" spans="1:12" x14ac:dyDescent="0.25">
      <c r="A4352" t="s">
        <v>867</v>
      </c>
      <c r="B4352" t="s">
        <v>6719</v>
      </c>
      <c r="C4352" t="s">
        <v>2990</v>
      </c>
      <c r="D4352" t="s">
        <v>3700</v>
      </c>
      <c r="E4352" t="str">
        <f>VLOOKUP(VALUE(A4352),'REGIÕES DE SAÚDE E SEUS MUNICÍP'!$A$4:$C$5569,3,0)</f>
        <v>CRS 05 Caxias do Sul</v>
      </c>
      <c r="F4352" t="str">
        <f>VLOOKUP(G4352,'REGIÕES DE SAÚDE E SEUS MUNICÍP'!$A$4:$D$5569,4,0)</f>
        <v>Farroupilha</v>
      </c>
      <c r="G4352">
        <f>VLOOKUP(VALUE(A4352),'REGIÕES DE SAÚDE E SEUS MUNICÍP'!$A$4:$A$5569,1,0)</f>
        <v>430790</v>
      </c>
      <c r="H4352" t="str">
        <f t="shared" si="268"/>
        <v>Mesmo município</v>
      </c>
      <c r="I4352" s="17" t="e">
        <f>VLOOKUP(C4352,'REGIÕES DE SAÚDE E SEUS MUNICÍP'!$C$4:$C$5569,1,0)</f>
        <v>#N/A</v>
      </c>
      <c r="J4352" t="e">
        <f t="shared" si="269"/>
        <v>#VALUE!</v>
      </c>
      <c r="K4352" t="str">
        <f t="shared" si="270"/>
        <v>Regiões semelhantes</v>
      </c>
      <c r="L4352" t="str">
        <f t="shared" si="271"/>
        <v>igual</v>
      </c>
    </row>
    <row r="4353" spans="1:12" x14ac:dyDescent="0.25">
      <c r="A4353" t="s">
        <v>1746</v>
      </c>
      <c r="B4353" t="s">
        <v>6719</v>
      </c>
      <c r="C4353" t="s">
        <v>2990</v>
      </c>
      <c r="D4353" t="s">
        <v>7825</v>
      </c>
      <c r="E4353" t="str">
        <f>VLOOKUP(VALUE(A4353),'REGIÕES DE SAÚDE E SEUS MUNICÍP'!$A$4:$C$5569,3,0)</f>
        <v>CRS 05 Caxias do Sul</v>
      </c>
      <c r="F4353" t="str">
        <f>VLOOKUP(G4353,'REGIÕES DE SAÚDE E SEUS MUNICÍP'!$A$4:$D$5569,4,0)</f>
        <v>Feliz</v>
      </c>
      <c r="G4353">
        <f>VLOOKUP(VALUE(A4353),'REGIÕES DE SAÚDE E SEUS MUNICÍP'!$A$4:$A$5569,1,0)</f>
        <v>430810</v>
      </c>
      <c r="H4353" t="str">
        <f t="shared" si="268"/>
        <v>Mesmo município</v>
      </c>
      <c r="I4353" s="17" t="e">
        <f>VLOOKUP(C4353,'REGIÕES DE SAÚDE E SEUS MUNICÍP'!$C$4:$C$5569,1,0)</f>
        <v>#N/A</v>
      </c>
      <c r="J4353" t="e">
        <f t="shared" si="269"/>
        <v>#VALUE!</v>
      </c>
      <c r="K4353" t="str">
        <f t="shared" si="270"/>
        <v>Regiões semelhantes</v>
      </c>
      <c r="L4353" t="str">
        <f t="shared" si="271"/>
        <v>igual</v>
      </c>
    </row>
    <row r="4354" spans="1:12" x14ac:dyDescent="0.25">
      <c r="A4354" t="s">
        <v>10024</v>
      </c>
      <c r="B4354" t="s">
        <v>6719</v>
      </c>
      <c r="C4354" t="s">
        <v>2990</v>
      </c>
      <c r="D4354" t="s">
        <v>6119</v>
      </c>
      <c r="E4354" t="str">
        <f>VLOOKUP(VALUE(A4354),'REGIÕES DE SAÚDE E SEUS MUNICÍP'!$A$4:$C$5569,3,0)</f>
        <v>CRS 05 Caxias do Sul</v>
      </c>
      <c r="F4354" t="str">
        <f>VLOOKUP(G4354,'REGIÕES DE SAÚDE E SEUS MUNICÍP'!$A$4:$D$5569,4,0)</f>
        <v>Flores da Cunha</v>
      </c>
      <c r="G4354">
        <f>VLOOKUP(VALUE(A4354),'REGIÕES DE SAÚDE E SEUS MUNICÍP'!$A$4:$A$5569,1,0)</f>
        <v>430820</v>
      </c>
      <c r="H4354" t="str">
        <f t="shared" si="268"/>
        <v>Mesmo município</v>
      </c>
      <c r="I4354" s="17" t="e">
        <f>VLOOKUP(C4354,'REGIÕES DE SAÚDE E SEUS MUNICÍP'!$C$4:$C$5569,1,0)</f>
        <v>#N/A</v>
      </c>
      <c r="J4354" t="e">
        <f t="shared" si="269"/>
        <v>#VALUE!</v>
      </c>
      <c r="K4354" t="str">
        <f t="shared" si="270"/>
        <v>Regiões semelhantes</v>
      </c>
      <c r="L4354" t="str">
        <f t="shared" si="271"/>
        <v>igual</v>
      </c>
    </row>
    <row r="4355" spans="1:12" x14ac:dyDescent="0.25">
      <c r="A4355" t="s">
        <v>189</v>
      </c>
      <c r="B4355" t="s">
        <v>6719</v>
      </c>
      <c r="C4355" t="s">
        <v>2990</v>
      </c>
      <c r="D4355" t="s">
        <v>2289</v>
      </c>
      <c r="E4355" t="str">
        <f>VLOOKUP(VALUE(A4355),'REGIÕES DE SAÚDE E SEUS MUNICÍP'!$A$4:$C$5569,3,0)</f>
        <v>CRS 05 Caxias do Sul</v>
      </c>
      <c r="F4355" t="str">
        <f>VLOOKUP(G4355,'REGIÕES DE SAÚDE E SEUS MUNICÍP'!$A$4:$D$5569,4,0)</f>
        <v>Ipê</v>
      </c>
      <c r="G4355">
        <f>VLOOKUP(VALUE(A4355),'REGIÕES DE SAÚDE E SEUS MUNICÍP'!$A$4:$A$5569,1,0)</f>
        <v>431043</v>
      </c>
      <c r="H4355" t="str">
        <f t="shared" ref="H4355:H4418" si="272">IF(F4355=D4355,"Mesmo município","Município diferente")</f>
        <v>Mesmo município</v>
      </c>
      <c r="I4355" s="17" t="e">
        <f>VLOOKUP(C4355,'REGIÕES DE SAÚDE E SEUS MUNICÍP'!$C$4:$C$5569,1,0)</f>
        <v>#N/A</v>
      </c>
      <c r="J4355" t="e">
        <f t="shared" ref="J4355:J4418" si="273">SEARCH(E4355,C4355)</f>
        <v>#VALUE!</v>
      </c>
      <c r="K4355" t="str">
        <f t="shared" ref="K4355:K4418" si="274">IF(C4355=C4356,IF(E4355=E4356,"Regiões semelhantes","Nova composição"),"diferente")</f>
        <v>Regiões semelhantes</v>
      </c>
      <c r="L4355" t="str">
        <f t="shared" si="271"/>
        <v>igual</v>
      </c>
    </row>
    <row r="4356" spans="1:12" x14ac:dyDescent="0.25">
      <c r="A4356" t="s">
        <v>9158</v>
      </c>
      <c r="B4356" t="s">
        <v>6719</v>
      </c>
      <c r="C4356" t="s">
        <v>2990</v>
      </c>
      <c r="D4356" t="s">
        <v>6005</v>
      </c>
      <c r="E4356" t="str">
        <f>VLOOKUP(VALUE(A4356),'REGIÕES DE SAÚDE E SEUS MUNICÍP'!$A$4:$C$5569,3,0)</f>
        <v>CRS 05 Caxias do Sul</v>
      </c>
      <c r="F4356" t="str">
        <f>VLOOKUP(G4356,'REGIÕES DE SAÚDE E SEUS MUNICÍP'!$A$4:$D$5569,4,0)</f>
        <v>Nova Pádua</v>
      </c>
      <c r="G4356">
        <f>VLOOKUP(VALUE(A4356),'REGIÕES DE SAÚDE E SEUS MUNICÍP'!$A$4:$A$5569,1,0)</f>
        <v>431308</v>
      </c>
      <c r="H4356" t="str">
        <f t="shared" si="272"/>
        <v>Mesmo município</v>
      </c>
      <c r="I4356" s="17" t="e">
        <f>VLOOKUP(C4356,'REGIÕES DE SAÚDE E SEUS MUNICÍP'!$C$4:$C$5569,1,0)</f>
        <v>#N/A</v>
      </c>
      <c r="J4356" t="e">
        <f t="shared" si="273"/>
        <v>#VALUE!</v>
      </c>
      <c r="K4356" t="str">
        <f t="shared" si="274"/>
        <v>Regiões semelhantes</v>
      </c>
      <c r="L4356" t="str">
        <f t="shared" ref="L4356:L4419" si="275">IF(E4356=E4355,"igual","diferente")</f>
        <v>igual</v>
      </c>
    </row>
    <row r="4357" spans="1:12" x14ac:dyDescent="0.25">
      <c r="A4357" t="s">
        <v>11072</v>
      </c>
      <c r="B4357" t="s">
        <v>6719</v>
      </c>
      <c r="C4357" t="s">
        <v>2990</v>
      </c>
      <c r="D4357" t="s">
        <v>5771</v>
      </c>
      <c r="E4357" t="str">
        <f>VLOOKUP(VALUE(A4357),'REGIÕES DE SAÚDE E SEUS MUNICÍP'!$A$4:$C$5569,3,0)</f>
        <v>CRS 05 Caxias do Sul</v>
      </c>
      <c r="F4357" t="str">
        <f>VLOOKUP(G4357,'REGIÕES DE SAÚDE E SEUS MUNICÍP'!$A$4:$D$5569,4,0)</f>
        <v>Bom Princípio</v>
      </c>
      <c r="G4357">
        <f>VLOOKUP(VALUE(A4357),'REGIÕES DE SAÚDE E SEUS MUNICÍP'!$A$4:$A$5569,1,0)</f>
        <v>430235</v>
      </c>
      <c r="H4357" t="str">
        <f t="shared" si="272"/>
        <v>Mesmo município</v>
      </c>
      <c r="I4357" s="17" t="e">
        <f>VLOOKUP(C4357,'REGIÕES DE SAÚDE E SEUS MUNICÍP'!$C$4:$C$5569,1,0)</f>
        <v>#N/A</v>
      </c>
      <c r="J4357" t="e">
        <f t="shared" si="273"/>
        <v>#VALUE!</v>
      </c>
      <c r="K4357" t="str">
        <f t="shared" si="274"/>
        <v>diferente</v>
      </c>
      <c r="L4357" t="str">
        <f t="shared" si="275"/>
        <v>igual</v>
      </c>
    </row>
    <row r="4358" spans="1:12" x14ac:dyDescent="0.25">
      <c r="A4358" t="s">
        <v>9085</v>
      </c>
      <c r="B4358" t="s">
        <v>6719</v>
      </c>
      <c r="C4358" t="s">
        <v>4552</v>
      </c>
      <c r="D4358" t="s">
        <v>8358</v>
      </c>
      <c r="E4358" t="str">
        <f>VLOOKUP(VALUE(A4358),'REGIÕES DE SAÚDE E SEUS MUNICÍP'!$A$4:$C$5569,3,0)</f>
        <v>CRS 08 Cachoeira do Sul</v>
      </c>
      <c r="F4358" t="str">
        <f>VLOOKUP(G4358,'REGIÕES DE SAÚDE E SEUS MUNICÍP'!$A$4:$D$5569,4,0)</f>
        <v>Cerro Branco</v>
      </c>
      <c r="G4358">
        <f>VLOOKUP(VALUE(A4358),'REGIÕES DE SAÚDE E SEUS MUNICÍP'!$A$4:$A$5569,1,0)</f>
        <v>430513</v>
      </c>
      <c r="H4358" t="str">
        <f t="shared" si="272"/>
        <v>Mesmo município</v>
      </c>
      <c r="I4358" s="17" t="e">
        <f>VLOOKUP(C4358,'REGIÕES DE SAÚDE E SEUS MUNICÍP'!$C$4:$C$5569,1,0)</f>
        <v>#N/A</v>
      </c>
      <c r="J4358" t="e">
        <f t="shared" si="273"/>
        <v>#VALUE!</v>
      </c>
      <c r="K4358" t="str">
        <f t="shared" si="274"/>
        <v>Regiões semelhantes</v>
      </c>
      <c r="L4358" t="str">
        <f t="shared" si="275"/>
        <v>diferente</v>
      </c>
    </row>
    <row r="4359" spans="1:12" x14ac:dyDescent="0.25">
      <c r="A4359" t="s">
        <v>9924</v>
      </c>
      <c r="B4359" t="s">
        <v>6719</v>
      </c>
      <c r="C4359" t="s">
        <v>4552</v>
      </c>
      <c r="D4359" t="s">
        <v>7413</v>
      </c>
      <c r="E4359" t="str">
        <f>VLOOKUP(VALUE(A4359),'REGIÕES DE SAÚDE E SEUS MUNICÍP'!$A$4:$C$5569,3,0)</f>
        <v>CRS 08 Cachoeira do Sul</v>
      </c>
      <c r="F4359" t="str">
        <f>VLOOKUP(G4359,'REGIÕES DE SAÚDE E SEUS MUNICÍP'!$A$4:$D$5569,4,0)</f>
        <v>Segredo</v>
      </c>
      <c r="G4359">
        <f>VLOOKUP(VALUE(A4359),'REGIÕES DE SAÚDE E SEUS MUNICÍP'!$A$4:$A$5569,1,0)</f>
        <v>432026</v>
      </c>
      <c r="H4359" t="str">
        <f t="shared" si="272"/>
        <v>Mesmo município</v>
      </c>
      <c r="I4359" s="17" t="e">
        <f>VLOOKUP(C4359,'REGIÕES DE SAÚDE E SEUS MUNICÍP'!$C$4:$C$5569,1,0)</f>
        <v>#N/A</v>
      </c>
      <c r="J4359" t="e">
        <f t="shared" si="273"/>
        <v>#VALUE!</v>
      </c>
      <c r="K4359" t="str">
        <f t="shared" si="274"/>
        <v>Regiões semelhantes</v>
      </c>
      <c r="L4359" t="str">
        <f t="shared" si="275"/>
        <v>igual</v>
      </c>
    </row>
    <row r="4360" spans="1:12" x14ac:dyDescent="0.25">
      <c r="A4360" t="s">
        <v>4702</v>
      </c>
      <c r="B4360" t="s">
        <v>6719</v>
      </c>
      <c r="C4360" t="s">
        <v>4552</v>
      </c>
      <c r="D4360" t="s">
        <v>9087</v>
      </c>
      <c r="E4360" t="str">
        <f>VLOOKUP(VALUE(A4360),'REGIÕES DE SAÚDE E SEUS MUNICÍP'!$A$4:$C$5569,3,0)</f>
        <v>CRS 08 Cachoeira do Sul</v>
      </c>
      <c r="F4360" t="str">
        <f>VLOOKUP(G4360,'REGIÕES DE SAÚDE E SEUS MUNICÍP'!$A$4:$D$5569,4,0)</f>
        <v>Arroio do Tigre</v>
      </c>
      <c r="G4360">
        <f>VLOOKUP(VALUE(A4360),'REGIÕES DE SAÚDE E SEUS MUNICÍP'!$A$4:$A$5569,1,0)</f>
        <v>430120</v>
      </c>
      <c r="H4360" t="str">
        <f t="shared" si="272"/>
        <v>Mesmo município</v>
      </c>
      <c r="I4360" s="17" t="e">
        <f>VLOOKUP(C4360,'REGIÕES DE SAÚDE E SEUS MUNICÍP'!$C$4:$C$5569,1,0)</f>
        <v>#N/A</v>
      </c>
      <c r="J4360" t="e">
        <f t="shared" si="273"/>
        <v>#VALUE!</v>
      </c>
      <c r="K4360" t="str">
        <f t="shared" si="274"/>
        <v>Regiões semelhantes</v>
      </c>
      <c r="L4360" t="str">
        <f t="shared" si="275"/>
        <v>igual</v>
      </c>
    </row>
    <row r="4361" spans="1:12" x14ac:dyDescent="0.25">
      <c r="A4361" t="s">
        <v>8146</v>
      </c>
      <c r="B4361" t="s">
        <v>6719</v>
      </c>
      <c r="C4361" t="s">
        <v>4552</v>
      </c>
      <c r="D4361" t="s">
        <v>7418</v>
      </c>
      <c r="E4361" t="str">
        <f>VLOOKUP(VALUE(A4361),'REGIÕES DE SAÚDE E SEUS MUNICÍP'!$A$4:$C$5569,3,0)</f>
        <v>CRS 08 Cachoeira do Sul</v>
      </c>
      <c r="F4361" t="str">
        <f>VLOOKUP(G4361,'REGIÕES DE SAÚDE E SEUS MUNICÍP'!$A$4:$D$5569,4,0)</f>
        <v>Caçapava do Sul</v>
      </c>
      <c r="G4361">
        <f>VLOOKUP(VALUE(A4361),'REGIÕES DE SAÚDE E SEUS MUNICÍP'!$A$4:$A$5569,1,0)</f>
        <v>430280</v>
      </c>
      <c r="H4361" t="str">
        <f t="shared" si="272"/>
        <v>Mesmo município</v>
      </c>
      <c r="I4361" s="17" t="e">
        <f>VLOOKUP(C4361,'REGIÕES DE SAÚDE E SEUS MUNICÍP'!$C$4:$C$5569,1,0)</f>
        <v>#N/A</v>
      </c>
      <c r="J4361" t="e">
        <f t="shared" si="273"/>
        <v>#VALUE!</v>
      </c>
      <c r="K4361" t="str">
        <f t="shared" si="274"/>
        <v>Regiões semelhantes</v>
      </c>
      <c r="L4361" t="str">
        <f t="shared" si="275"/>
        <v>igual</v>
      </c>
    </row>
    <row r="4362" spans="1:12" x14ac:dyDescent="0.25">
      <c r="A4362" t="s">
        <v>5926</v>
      </c>
      <c r="B4362" t="s">
        <v>6719</v>
      </c>
      <c r="C4362" t="s">
        <v>4552</v>
      </c>
      <c r="D4362" t="s">
        <v>11012</v>
      </c>
      <c r="E4362" t="str">
        <f>VLOOKUP(VALUE(A4362),'REGIÕES DE SAÚDE E SEUS MUNICÍP'!$A$4:$C$5569,3,0)</f>
        <v>CRS 08 Cachoeira do Sul</v>
      </c>
      <c r="F4362" t="str">
        <f>VLOOKUP(G4362,'REGIÕES DE SAÚDE E SEUS MUNICÍP'!$A$4:$D$5569,4,0)</f>
        <v>Cachoeira do Sul</v>
      </c>
      <c r="G4362">
        <f>VLOOKUP(VALUE(A4362),'REGIÕES DE SAÚDE E SEUS MUNICÍP'!$A$4:$A$5569,1,0)</f>
        <v>430300</v>
      </c>
      <c r="H4362" t="str">
        <f t="shared" si="272"/>
        <v>Mesmo município</v>
      </c>
      <c r="I4362" s="17" t="e">
        <f>VLOOKUP(C4362,'REGIÕES DE SAÚDE E SEUS MUNICÍP'!$C$4:$C$5569,1,0)</f>
        <v>#N/A</v>
      </c>
      <c r="J4362" t="e">
        <f t="shared" si="273"/>
        <v>#VALUE!</v>
      </c>
      <c r="K4362" t="str">
        <f t="shared" si="274"/>
        <v>Regiões semelhantes</v>
      </c>
      <c r="L4362" t="str">
        <f t="shared" si="275"/>
        <v>igual</v>
      </c>
    </row>
    <row r="4363" spans="1:12" x14ac:dyDescent="0.25">
      <c r="A4363" t="s">
        <v>3743</v>
      </c>
      <c r="B4363" t="s">
        <v>6719</v>
      </c>
      <c r="C4363" t="s">
        <v>4552</v>
      </c>
      <c r="D4363" t="s">
        <v>8181</v>
      </c>
      <c r="E4363" t="str">
        <f>VLOOKUP(VALUE(A4363),'REGIÕES DE SAÚDE E SEUS MUNICÍP'!$A$4:$C$5569,3,0)</f>
        <v>CRS 08 Cachoeira do Sul</v>
      </c>
      <c r="F4363" t="str">
        <f>VLOOKUP(G4363,'REGIÕES DE SAÚDE E SEUS MUNICÍP'!$A$4:$D$5569,4,0)</f>
        <v>Passa Sete</v>
      </c>
      <c r="G4363">
        <f>VLOOKUP(VALUE(A4363),'REGIÕES DE SAÚDE E SEUS MUNICÍP'!$A$4:$A$5569,1,0)</f>
        <v>431406</v>
      </c>
      <c r="H4363" t="str">
        <f t="shared" si="272"/>
        <v>Mesmo município</v>
      </c>
      <c r="I4363" s="17" t="e">
        <f>VLOOKUP(C4363,'REGIÕES DE SAÚDE E SEUS MUNICÍP'!$C$4:$C$5569,1,0)</f>
        <v>#N/A</v>
      </c>
      <c r="J4363" t="e">
        <f t="shared" si="273"/>
        <v>#VALUE!</v>
      </c>
      <c r="K4363" t="str">
        <f t="shared" si="274"/>
        <v>Regiões semelhantes</v>
      </c>
      <c r="L4363" t="str">
        <f t="shared" si="275"/>
        <v>igual</v>
      </c>
    </row>
    <row r="4364" spans="1:12" x14ac:dyDescent="0.25">
      <c r="A4364" t="s">
        <v>1618</v>
      </c>
      <c r="B4364" t="s">
        <v>6719</v>
      </c>
      <c r="C4364" t="s">
        <v>4552</v>
      </c>
      <c r="D4364" t="s">
        <v>362</v>
      </c>
      <c r="E4364" t="str">
        <f>VLOOKUP(VALUE(A4364),'REGIÕES DE SAÚDE E SEUS MUNICÍP'!$A$4:$C$5569,3,0)</f>
        <v>CRS 08 Cachoeira do Sul</v>
      </c>
      <c r="F4364" t="str">
        <f>VLOOKUP(G4364,'REGIÕES DE SAÚDE E SEUS MUNICÍP'!$A$4:$D$5569,4,0)</f>
        <v>Encruzilhada do Sul</v>
      </c>
      <c r="G4364">
        <f>VLOOKUP(VALUE(A4364),'REGIÕES DE SAÚDE E SEUS MUNICÍP'!$A$4:$A$5569,1,0)</f>
        <v>430690</v>
      </c>
      <c r="H4364" t="str">
        <f t="shared" si="272"/>
        <v>Mesmo município</v>
      </c>
      <c r="I4364" s="17" t="e">
        <f>VLOOKUP(C4364,'REGIÕES DE SAÚDE E SEUS MUNICÍP'!$C$4:$C$5569,1,0)</f>
        <v>#N/A</v>
      </c>
      <c r="J4364" t="e">
        <f t="shared" si="273"/>
        <v>#VALUE!</v>
      </c>
      <c r="K4364" t="str">
        <f t="shared" si="274"/>
        <v>Regiões semelhantes</v>
      </c>
      <c r="L4364" t="str">
        <f t="shared" si="275"/>
        <v>igual</v>
      </c>
    </row>
    <row r="4365" spans="1:12" x14ac:dyDescent="0.25">
      <c r="A4365" t="s">
        <v>8628</v>
      </c>
      <c r="B4365" t="s">
        <v>6719</v>
      </c>
      <c r="C4365" t="s">
        <v>4552</v>
      </c>
      <c r="D4365" t="s">
        <v>808</v>
      </c>
      <c r="E4365" t="str">
        <f>VLOOKUP(VALUE(A4365),'REGIÕES DE SAÚDE E SEUS MUNICÍP'!$A$4:$C$5569,3,0)</f>
        <v>CRS 08 Cachoeira do Sul</v>
      </c>
      <c r="F4365" t="str">
        <f>VLOOKUP(G4365,'REGIÕES DE SAÚDE E SEUS MUNICÍP'!$A$4:$D$5569,4,0)</f>
        <v>Estrela Velha</v>
      </c>
      <c r="G4365">
        <f>VLOOKUP(VALUE(A4365),'REGIÕES DE SAÚDE E SEUS MUNICÍP'!$A$4:$A$5569,1,0)</f>
        <v>430781</v>
      </c>
      <c r="H4365" t="str">
        <f t="shared" si="272"/>
        <v>Mesmo município</v>
      </c>
      <c r="I4365" s="17" t="e">
        <f>VLOOKUP(C4365,'REGIÕES DE SAÚDE E SEUS MUNICÍP'!$C$4:$C$5569,1,0)</f>
        <v>#N/A</v>
      </c>
      <c r="J4365" t="e">
        <f t="shared" si="273"/>
        <v>#VALUE!</v>
      </c>
      <c r="K4365" t="str">
        <f t="shared" si="274"/>
        <v>Regiões semelhantes</v>
      </c>
      <c r="L4365" t="str">
        <f t="shared" si="275"/>
        <v>igual</v>
      </c>
    </row>
    <row r="4366" spans="1:12" x14ac:dyDescent="0.25">
      <c r="A4366" t="s">
        <v>1101</v>
      </c>
      <c r="B4366" t="s">
        <v>6719</v>
      </c>
      <c r="C4366" t="s">
        <v>4552</v>
      </c>
      <c r="D4366" t="s">
        <v>7159</v>
      </c>
      <c r="E4366" t="str">
        <f>VLOOKUP(VALUE(A4366),'REGIÕES DE SAÚDE E SEUS MUNICÍP'!$A$4:$C$5569,3,0)</f>
        <v>CRS 08 Cachoeira do Sul</v>
      </c>
      <c r="F4366" t="str">
        <f>VLOOKUP(G4366,'REGIÕES DE SAÚDE E SEUS MUNICÍP'!$A$4:$D$5569,4,0)</f>
        <v>Ibarama</v>
      </c>
      <c r="G4366">
        <f>VLOOKUP(VALUE(A4366),'REGIÕES DE SAÚDE E SEUS MUNICÍP'!$A$4:$A$5569,1,0)</f>
        <v>430975</v>
      </c>
      <c r="H4366" t="str">
        <f t="shared" si="272"/>
        <v>Mesmo município</v>
      </c>
      <c r="I4366" s="17" t="e">
        <f>VLOOKUP(C4366,'REGIÕES DE SAÚDE E SEUS MUNICÍP'!$C$4:$C$5569,1,0)</f>
        <v>#N/A</v>
      </c>
      <c r="J4366" t="e">
        <f t="shared" si="273"/>
        <v>#VALUE!</v>
      </c>
      <c r="K4366" t="str">
        <f t="shared" si="274"/>
        <v>Regiões semelhantes</v>
      </c>
      <c r="L4366" t="str">
        <f t="shared" si="275"/>
        <v>igual</v>
      </c>
    </row>
    <row r="4367" spans="1:12" x14ac:dyDescent="0.25">
      <c r="A4367" t="s">
        <v>7978</v>
      </c>
      <c r="B4367" t="s">
        <v>6719</v>
      </c>
      <c r="C4367" t="s">
        <v>4552</v>
      </c>
      <c r="D4367" t="s">
        <v>11163</v>
      </c>
      <c r="E4367" t="str">
        <f>VLOOKUP(VALUE(A4367),'REGIÕES DE SAÚDE E SEUS MUNICÍP'!$A$4:$C$5569,3,0)</f>
        <v>CRS 08 Cachoeira do Sul</v>
      </c>
      <c r="F4367" t="str">
        <f>VLOOKUP(G4367,'REGIÕES DE SAÚDE E SEUS MUNICÍP'!$A$4:$D$5569,4,0)</f>
        <v>Lagoa Bonita do Sul</v>
      </c>
      <c r="G4367">
        <f>VLOOKUP(VALUE(A4367),'REGIÕES DE SAÚDE E SEUS MUNICÍP'!$A$4:$A$5569,1,0)</f>
        <v>431123</v>
      </c>
      <c r="H4367" t="str">
        <f t="shared" si="272"/>
        <v>Mesmo município</v>
      </c>
      <c r="I4367" s="17" t="e">
        <f>VLOOKUP(C4367,'REGIÕES DE SAÚDE E SEUS MUNICÍP'!$C$4:$C$5569,1,0)</f>
        <v>#N/A</v>
      </c>
      <c r="J4367" t="e">
        <f t="shared" si="273"/>
        <v>#VALUE!</v>
      </c>
      <c r="K4367" t="str">
        <f t="shared" si="274"/>
        <v>Regiões semelhantes</v>
      </c>
      <c r="L4367" t="str">
        <f t="shared" si="275"/>
        <v>igual</v>
      </c>
    </row>
    <row r="4368" spans="1:12" x14ac:dyDescent="0.25">
      <c r="A4368" t="s">
        <v>5849</v>
      </c>
      <c r="B4368" t="s">
        <v>6719</v>
      </c>
      <c r="C4368" t="s">
        <v>4552</v>
      </c>
      <c r="D4368" t="s">
        <v>1546</v>
      </c>
      <c r="E4368" t="str">
        <f>VLOOKUP(VALUE(A4368),'REGIÕES DE SAÚDE E SEUS MUNICÍP'!$A$4:$C$5569,3,0)</f>
        <v>CRS 08 Cachoeira do Sul</v>
      </c>
      <c r="F4368" t="str">
        <f>VLOOKUP(G4368,'REGIÕES DE SAÚDE E SEUS MUNICÍP'!$A$4:$D$5569,4,0)</f>
        <v>Novo Cabrais</v>
      </c>
      <c r="G4368">
        <f>VLOOKUP(VALUE(A4368),'REGIÕES DE SAÚDE E SEUS MUNICÍP'!$A$4:$A$5569,1,0)</f>
        <v>431339</v>
      </c>
      <c r="H4368" t="str">
        <f t="shared" si="272"/>
        <v>Mesmo município</v>
      </c>
      <c r="I4368" s="17" t="e">
        <f>VLOOKUP(C4368,'REGIÕES DE SAÚDE E SEUS MUNICÍP'!$C$4:$C$5569,1,0)</f>
        <v>#N/A</v>
      </c>
      <c r="J4368" t="e">
        <f t="shared" si="273"/>
        <v>#VALUE!</v>
      </c>
      <c r="K4368" t="str">
        <f t="shared" si="274"/>
        <v>Regiões semelhantes</v>
      </c>
      <c r="L4368" t="str">
        <f t="shared" si="275"/>
        <v>igual</v>
      </c>
    </row>
    <row r="4369" spans="1:12" x14ac:dyDescent="0.25">
      <c r="A4369" t="s">
        <v>6494</v>
      </c>
      <c r="B4369" t="s">
        <v>6719</v>
      </c>
      <c r="C4369" t="s">
        <v>4552</v>
      </c>
      <c r="D4369" t="s">
        <v>8622</v>
      </c>
      <c r="E4369" t="str">
        <f>VLOOKUP(VALUE(A4369),'REGIÕES DE SAÚDE E SEUS MUNICÍP'!$A$4:$C$5569,3,0)</f>
        <v>CRS 08 Cachoeira do Sul</v>
      </c>
      <c r="F4369" t="str">
        <f>VLOOKUP(G4369,'REGIÕES DE SAÚDE E SEUS MUNICÍP'!$A$4:$D$5569,4,0)</f>
        <v>Sobradinho</v>
      </c>
      <c r="G4369">
        <f>VLOOKUP(VALUE(A4369),'REGIÕES DE SAÚDE E SEUS MUNICÍP'!$A$4:$A$5569,1,0)</f>
        <v>432070</v>
      </c>
      <c r="H4369" t="str">
        <f t="shared" si="272"/>
        <v>Mesmo município</v>
      </c>
      <c r="I4369" s="17" t="e">
        <f>VLOOKUP(C4369,'REGIÕES DE SAÚDE E SEUS MUNICÍP'!$C$4:$C$5569,1,0)</f>
        <v>#N/A</v>
      </c>
      <c r="J4369" t="e">
        <f t="shared" si="273"/>
        <v>#VALUE!</v>
      </c>
      <c r="K4369" t="str">
        <f t="shared" si="274"/>
        <v>diferente</v>
      </c>
      <c r="L4369" t="str">
        <f t="shared" si="275"/>
        <v>igual</v>
      </c>
    </row>
    <row r="4370" spans="1:12" x14ac:dyDescent="0.25">
      <c r="A4370" t="s">
        <v>3723</v>
      </c>
      <c r="B4370" t="s">
        <v>6719</v>
      </c>
      <c r="C4370" t="s">
        <v>937</v>
      </c>
      <c r="D4370" t="s">
        <v>10517</v>
      </c>
      <c r="E4370" t="str">
        <f>VLOOKUP(VALUE(A4370),'REGIÕES DE SAÚDE E SEUS MUNICÍP'!$A$4:$C$5569,3,0)</f>
        <v>CRS 13 Santa Cruz do Sul</v>
      </c>
      <c r="F4370" t="str">
        <f>VLOOKUP(G4370,'REGIÕES DE SAÚDE E SEUS MUNICÍP'!$A$4:$D$5569,4,0)</f>
        <v>Vale Verde</v>
      </c>
      <c r="G4370">
        <f>VLOOKUP(VALUE(A4370),'REGIÕES DE SAÚDE E SEUS MUNICÍP'!$A$4:$A$5569,1,0)</f>
        <v>432252</v>
      </c>
      <c r="H4370" t="str">
        <f t="shared" si="272"/>
        <v>Mesmo município</v>
      </c>
      <c r="I4370" s="17" t="e">
        <f>VLOOKUP(C4370,'REGIÕES DE SAÚDE E SEUS MUNICÍP'!$C$4:$C$5569,1,0)</f>
        <v>#N/A</v>
      </c>
      <c r="J4370" t="e">
        <f t="shared" si="273"/>
        <v>#VALUE!</v>
      </c>
      <c r="K4370" t="str">
        <f t="shared" si="274"/>
        <v>Regiões semelhantes</v>
      </c>
      <c r="L4370" t="str">
        <f t="shared" si="275"/>
        <v>diferente</v>
      </c>
    </row>
    <row r="4371" spans="1:12" x14ac:dyDescent="0.25">
      <c r="A4371" t="s">
        <v>8684</v>
      </c>
      <c r="B4371" t="s">
        <v>6719</v>
      </c>
      <c r="C4371" t="s">
        <v>937</v>
      </c>
      <c r="D4371" t="s">
        <v>9302</v>
      </c>
      <c r="E4371" t="str">
        <f>VLOOKUP(VALUE(A4371),'REGIÕES DE SAÚDE E SEUS MUNICÍP'!$A$4:$C$5569,3,0)</f>
        <v>CRS 13 Santa Cruz do Sul</v>
      </c>
      <c r="F4371" t="str">
        <f>VLOOKUP(G4371,'REGIÕES DE SAÚDE E SEUS MUNICÍP'!$A$4:$D$5569,4,0)</f>
        <v>Vale do Sol</v>
      </c>
      <c r="G4371">
        <f>VLOOKUP(VALUE(A4371),'REGIÕES DE SAÚDE E SEUS MUNICÍP'!$A$4:$A$5569,1,0)</f>
        <v>432253</v>
      </c>
      <c r="H4371" t="str">
        <f t="shared" si="272"/>
        <v>Mesmo município</v>
      </c>
      <c r="I4371" s="17" t="e">
        <f>VLOOKUP(C4371,'REGIÕES DE SAÚDE E SEUS MUNICÍP'!$C$4:$C$5569,1,0)</f>
        <v>#N/A</v>
      </c>
      <c r="J4371" t="e">
        <f t="shared" si="273"/>
        <v>#VALUE!</v>
      </c>
      <c r="K4371" t="str">
        <f t="shared" si="274"/>
        <v>Regiões semelhantes</v>
      </c>
      <c r="L4371" t="str">
        <f t="shared" si="275"/>
        <v>igual</v>
      </c>
    </row>
    <row r="4372" spans="1:12" x14ac:dyDescent="0.25">
      <c r="A4372" t="s">
        <v>8274</v>
      </c>
      <c r="B4372" t="s">
        <v>6719</v>
      </c>
      <c r="C4372" t="s">
        <v>937</v>
      </c>
      <c r="D4372" t="s">
        <v>523</v>
      </c>
      <c r="E4372" t="str">
        <f>VLOOKUP(VALUE(A4372),'REGIÕES DE SAÚDE E SEUS MUNICÍP'!$A$4:$C$5569,3,0)</f>
        <v>CRS 13 Santa Cruz do Sul</v>
      </c>
      <c r="F4372" t="str">
        <f>VLOOKUP(G4372,'REGIÕES DE SAÚDE E SEUS MUNICÍP'!$A$4:$D$5569,4,0)</f>
        <v>Venâncio Aires</v>
      </c>
      <c r="G4372">
        <f>VLOOKUP(VALUE(A4372),'REGIÕES DE SAÚDE E SEUS MUNICÍP'!$A$4:$A$5569,1,0)</f>
        <v>432260</v>
      </c>
      <c r="H4372" t="str">
        <f t="shared" si="272"/>
        <v>Mesmo município</v>
      </c>
      <c r="I4372" s="17" t="e">
        <f>VLOOKUP(C4372,'REGIÕES DE SAÚDE E SEUS MUNICÍP'!$C$4:$C$5569,1,0)</f>
        <v>#N/A</v>
      </c>
      <c r="J4372" t="e">
        <f t="shared" si="273"/>
        <v>#VALUE!</v>
      </c>
      <c r="K4372" t="str">
        <f t="shared" si="274"/>
        <v>Regiões semelhantes</v>
      </c>
      <c r="L4372" t="str">
        <f t="shared" si="275"/>
        <v>igual</v>
      </c>
    </row>
    <row r="4373" spans="1:12" x14ac:dyDescent="0.25">
      <c r="A4373" t="s">
        <v>11056</v>
      </c>
      <c r="B4373" t="s">
        <v>6719</v>
      </c>
      <c r="C4373" t="s">
        <v>937</v>
      </c>
      <c r="D4373" t="s">
        <v>10768</v>
      </c>
      <c r="E4373" t="str">
        <f>VLOOKUP(VALUE(A4373),'REGIÕES DE SAÚDE E SEUS MUNICÍP'!$A$4:$C$5569,3,0)</f>
        <v>CRS 13 Santa Cruz do Sul</v>
      </c>
      <c r="F4373" t="str">
        <f>VLOOKUP(G4373,'REGIÕES DE SAÚDE E SEUS MUNICÍP'!$A$4:$D$5569,4,0)</f>
        <v>Vera Cruz</v>
      </c>
      <c r="G4373">
        <f>VLOOKUP(VALUE(A4373),'REGIÕES DE SAÚDE E SEUS MUNICÍP'!$A$4:$A$5569,1,0)</f>
        <v>432270</v>
      </c>
      <c r="H4373" t="str">
        <f t="shared" si="272"/>
        <v>Mesmo município</v>
      </c>
      <c r="I4373" s="17" t="e">
        <f>VLOOKUP(C4373,'REGIÕES DE SAÚDE E SEUS MUNICÍP'!$C$4:$C$5569,1,0)</f>
        <v>#N/A</v>
      </c>
      <c r="J4373" t="e">
        <f t="shared" si="273"/>
        <v>#VALUE!</v>
      </c>
      <c r="K4373" t="str">
        <f t="shared" si="274"/>
        <v>Regiões semelhantes</v>
      </c>
      <c r="L4373" t="str">
        <f t="shared" si="275"/>
        <v>igual</v>
      </c>
    </row>
    <row r="4374" spans="1:12" x14ac:dyDescent="0.25">
      <c r="A4374" t="s">
        <v>6630</v>
      </c>
      <c r="B4374" t="s">
        <v>6719</v>
      </c>
      <c r="C4374" t="s">
        <v>937</v>
      </c>
      <c r="D4374" t="s">
        <v>10553</v>
      </c>
      <c r="E4374" t="str">
        <f>VLOOKUP(VALUE(A4374),'REGIÕES DE SAÚDE E SEUS MUNICÍP'!$A$4:$C$5569,3,0)</f>
        <v>CRS 13 Santa Cruz do Sul</v>
      </c>
      <c r="F4374" t="str">
        <f>VLOOKUP(G4374,'REGIÕES DE SAÚDE E SEUS MUNICÍP'!$A$4:$D$5569,4,0)</f>
        <v>Rio Pardo</v>
      </c>
      <c r="G4374">
        <f>VLOOKUP(VALUE(A4374),'REGIÕES DE SAÚDE E SEUS MUNICÍP'!$A$4:$A$5569,1,0)</f>
        <v>431570</v>
      </c>
      <c r="H4374" t="str">
        <f t="shared" si="272"/>
        <v>Mesmo município</v>
      </c>
      <c r="I4374" s="17" t="e">
        <f>VLOOKUP(C4374,'REGIÕES DE SAÚDE E SEUS MUNICÍP'!$C$4:$C$5569,1,0)</f>
        <v>#N/A</v>
      </c>
      <c r="J4374" t="e">
        <f t="shared" si="273"/>
        <v>#VALUE!</v>
      </c>
      <c r="K4374" t="str">
        <f t="shared" si="274"/>
        <v>Regiões semelhantes</v>
      </c>
      <c r="L4374" t="str">
        <f t="shared" si="275"/>
        <v>igual</v>
      </c>
    </row>
    <row r="4375" spans="1:12" x14ac:dyDescent="0.25">
      <c r="A4375" t="s">
        <v>16</v>
      </c>
      <c r="B4375" t="s">
        <v>6719</v>
      </c>
      <c r="C4375" t="s">
        <v>937</v>
      </c>
      <c r="D4375" t="s">
        <v>4244</v>
      </c>
      <c r="E4375" t="str">
        <f>VLOOKUP(VALUE(A4375),'REGIÕES DE SAÚDE E SEUS MUNICÍP'!$A$4:$C$5569,3,0)</f>
        <v>CRS 13 Santa Cruz do Sul</v>
      </c>
      <c r="F4375" t="str">
        <f>VLOOKUP(G4375,'REGIÕES DE SAÚDE E SEUS MUNICÍP'!$A$4:$D$5569,4,0)</f>
        <v>Santa Cruz do Sul</v>
      </c>
      <c r="G4375">
        <f>VLOOKUP(VALUE(A4375),'REGIÕES DE SAÚDE E SEUS MUNICÍP'!$A$4:$A$5569,1,0)</f>
        <v>431680</v>
      </c>
      <c r="H4375" t="str">
        <f t="shared" si="272"/>
        <v>Mesmo município</v>
      </c>
      <c r="I4375" s="17" t="e">
        <f>VLOOKUP(C4375,'REGIÕES DE SAÚDE E SEUS MUNICÍP'!$C$4:$C$5569,1,0)</f>
        <v>#N/A</v>
      </c>
      <c r="J4375" t="e">
        <f t="shared" si="273"/>
        <v>#VALUE!</v>
      </c>
      <c r="K4375" t="str">
        <f t="shared" si="274"/>
        <v>Regiões semelhantes</v>
      </c>
      <c r="L4375" t="str">
        <f t="shared" si="275"/>
        <v>igual</v>
      </c>
    </row>
    <row r="4376" spans="1:12" x14ac:dyDescent="0.25">
      <c r="A4376" t="s">
        <v>8016</v>
      </c>
      <c r="B4376" t="s">
        <v>6719</v>
      </c>
      <c r="C4376" t="s">
        <v>937</v>
      </c>
      <c r="D4376" t="s">
        <v>7246</v>
      </c>
      <c r="E4376" t="str">
        <f>VLOOKUP(VALUE(A4376),'REGIÕES DE SAÚDE E SEUS MUNICÍP'!$A$4:$C$5569,3,0)</f>
        <v>CRS 13 Santa Cruz do Sul</v>
      </c>
      <c r="F4376" t="str">
        <f>VLOOKUP(G4376,'REGIÕES DE SAÚDE E SEUS MUNICÍP'!$A$4:$D$5569,4,0)</f>
        <v>Herveiras</v>
      </c>
      <c r="G4376">
        <f>VLOOKUP(VALUE(A4376),'REGIÕES DE SAÚDE E SEUS MUNICÍP'!$A$4:$A$5569,1,0)</f>
        <v>430957</v>
      </c>
      <c r="H4376" t="str">
        <f t="shared" si="272"/>
        <v>Mesmo município</v>
      </c>
      <c r="I4376" s="17" t="e">
        <f>VLOOKUP(C4376,'REGIÕES DE SAÚDE E SEUS MUNICÍP'!$C$4:$C$5569,1,0)</f>
        <v>#N/A</v>
      </c>
      <c r="J4376" t="e">
        <f t="shared" si="273"/>
        <v>#VALUE!</v>
      </c>
      <c r="K4376" t="str">
        <f t="shared" si="274"/>
        <v>Regiões semelhantes</v>
      </c>
      <c r="L4376" t="str">
        <f t="shared" si="275"/>
        <v>igual</v>
      </c>
    </row>
    <row r="4377" spans="1:12" x14ac:dyDescent="0.25">
      <c r="A4377" t="s">
        <v>4973</v>
      </c>
      <c r="B4377" t="s">
        <v>6719</v>
      </c>
      <c r="C4377" t="s">
        <v>937</v>
      </c>
      <c r="D4377" t="s">
        <v>5333</v>
      </c>
      <c r="E4377" t="str">
        <f>VLOOKUP(VALUE(A4377),'REGIÕES DE SAÚDE E SEUS MUNICÍP'!$A$4:$C$5569,3,0)</f>
        <v>CRS 13 Santa Cruz do Sul</v>
      </c>
      <c r="F4377" t="str">
        <f>VLOOKUP(G4377,'REGIÕES DE SAÚDE E SEUS MUNICÍP'!$A$4:$D$5569,4,0)</f>
        <v>Sinimbu</v>
      </c>
      <c r="G4377">
        <f>VLOOKUP(VALUE(A4377),'REGIÕES DE SAÚDE E SEUS MUNICÍP'!$A$4:$A$5569,1,0)</f>
        <v>432067</v>
      </c>
      <c r="H4377" t="str">
        <f t="shared" si="272"/>
        <v>Mesmo município</v>
      </c>
      <c r="I4377" s="17" t="e">
        <f>VLOOKUP(C4377,'REGIÕES DE SAÚDE E SEUS MUNICÍP'!$C$4:$C$5569,1,0)</f>
        <v>#N/A</v>
      </c>
      <c r="J4377" t="e">
        <f t="shared" si="273"/>
        <v>#VALUE!</v>
      </c>
      <c r="K4377" t="str">
        <f t="shared" si="274"/>
        <v>Regiões semelhantes</v>
      </c>
      <c r="L4377" t="str">
        <f t="shared" si="275"/>
        <v>igual</v>
      </c>
    </row>
    <row r="4378" spans="1:12" x14ac:dyDescent="0.25">
      <c r="A4378" t="s">
        <v>5675</v>
      </c>
      <c r="B4378" t="s">
        <v>6719</v>
      </c>
      <c r="C4378" t="s">
        <v>937</v>
      </c>
      <c r="D4378" t="s">
        <v>3785</v>
      </c>
      <c r="E4378" t="str">
        <f>VLOOKUP(VALUE(A4378),'REGIÕES DE SAÚDE E SEUS MUNICÍP'!$A$4:$C$5569,3,0)</f>
        <v>CRS 13 Santa Cruz do Sul</v>
      </c>
      <c r="F4378" t="str">
        <f>VLOOKUP(G4378,'REGIÕES DE SAÚDE E SEUS MUNICÍP'!$A$4:$D$5569,4,0)</f>
        <v>Candelária</v>
      </c>
      <c r="G4378">
        <f>VLOOKUP(VALUE(A4378),'REGIÕES DE SAÚDE E SEUS MUNICÍP'!$A$4:$A$5569,1,0)</f>
        <v>430420</v>
      </c>
      <c r="H4378" t="str">
        <f t="shared" si="272"/>
        <v>Mesmo município</v>
      </c>
      <c r="I4378" s="17" t="e">
        <f>VLOOKUP(C4378,'REGIÕES DE SAÚDE E SEUS MUNICÍP'!$C$4:$C$5569,1,0)</f>
        <v>#N/A</v>
      </c>
      <c r="J4378" t="e">
        <f t="shared" si="273"/>
        <v>#VALUE!</v>
      </c>
      <c r="K4378" t="str">
        <f t="shared" si="274"/>
        <v>Regiões semelhantes</v>
      </c>
      <c r="L4378" t="str">
        <f t="shared" si="275"/>
        <v>igual</v>
      </c>
    </row>
    <row r="4379" spans="1:12" x14ac:dyDescent="0.25">
      <c r="A4379" t="s">
        <v>6956</v>
      </c>
      <c r="B4379" t="s">
        <v>6719</v>
      </c>
      <c r="C4379" t="s">
        <v>937</v>
      </c>
      <c r="D4379" t="s">
        <v>6050</v>
      </c>
      <c r="E4379" t="str">
        <f>VLOOKUP(VALUE(A4379),'REGIÕES DE SAÚDE E SEUS MUNICÍP'!$A$4:$C$5569,3,0)</f>
        <v>CRS 13 Santa Cruz do Sul</v>
      </c>
      <c r="F4379" t="str">
        <f>VLOOKUP(G4379,'REGIÕES DE SAÚDE E SEUS MUNICÍP'!$A$4:$D$5569,4,0)</f>
        <v>Gramado Xavier</v>
      </c>
      <c r="G4379">
        <f>VLOOKUP(VALUE(A4379),'REGIÕES DE SAÚDE E SEUS MUNICÍP'!$A$4:$A$5569,1,0)</f>
        <v>430915</v>
      </c>
      <c r="H4379" t="str">
        <f t="shared" si="272"/>
        <v>Mesmo município</v>
      </c>
      <c r="I4379" s="17" t="e">
        <f>VLOOKUP(C4379,'REGIÕES DE SAÚDE E SEUS MUNICÍP'!$C$4:$C$5569,1,0)</f>
        <v>#N/A</v>
      </c>
      <c r="J4379" t="e">
        <f t="shared" si="273"/>
        <v>#VALUE!</v>
      </c>
      <c r="K4379" t="str">
        <f t="shared" si="274"/>
        <v>Regiões semelhantes</v>
      </c>
      <c r="L4379" t="str">
        <f t="shared" si="275"/>
        <v>igual</v>
      </c>
    </row>
    <row r="4380" spans="1:12" x14ac:dyDescent="0.25">
      <c r="A4380" t="s">
        <v>1689</v>
      </c>
      <c r="B4380" t="s">
        <v>6719</v>
      </c>
      <c r="C4380" t="s">
        <v>937</v>
      </c>
      <c r="D4380" t="s">
        <v>7427</v>
      </c>
      <c r="E4380" t="str">
        <f>VLOOKUP(VALUE(A4380),'REGIÕES DE SAÚDE E SEUS MUNICÍP'!$A$4:$C$5569,3,0)</f>
        <v>CRS 13 Santa Cruz do Sul</v>
      </c>
      <c r="F4380" t="str">
        <f>VLOOKUP(G4380,'REGIÕES DE SAÚDE E SEUS MUNICÍP'!$A$4:$D$5569,4,0)</f>
        <v>Pantano Grande</v>
      </c>
      <c r="G4380">
        <f>VLOOKUP(VALUE(A4380),'REGIÕES DE SAÚDE E SEUS MUNICÍP'!$A$4:$A$5569,1,0)</f>
        <v>431395</v>
      </c>
      <c r="H4380" t="str">
        <f t="shared" si="272"/>
        <v>Mesmo município</v>
      </c>
      <c r="I4380" s="17" t="e">
        <f>VLOOKUP(C4380,'REGIÕES DE SAÚDE E SEUS MUNICÍP'!$C$4:$C$5569,1,0)</f>
        <v>#N/A</v>
      </c>
      <c r="J4380" t="e">
        <f t="shared" si="273"/>
        <v>#VALUE!</v>
      </c>
      <c r="K4380" t="str">
        <f t="shared" si="274"/>
        <v>Regiões semelhantes</v>
      </c>
      <c r="L4380" t="str">
        <f t="shared" si="275"/>
        <v>igual</v>
      </c>
    </row>
    <row r="4381" spans="1:12" x14ac:dyDescent="0.25">
      <c r="A4381" t="s">
        <v>8688</v>
      </c>
      <c r="B4381" t="s">
        <v>6719</v>
      </c>
      <c r="C4381" t="s">
        <v>937</v>
      </c>
      <c r="D4381" t="s">
        <v>5136</v>
      </c>
      <c r="E4381" t="str">
        <f>VLOOKUP(VALUE(A4381),'REGIÕES DE SAÚDE E SEUS MUNICÍP'!$A$4:$C$5569,3,0)</f>
        <v>CRS 13 Santa Cruz do Sul</v>
      </c>
      <c r="F4381" t="str">
        <f>VLOOKUP(G4381,'REGIÕES DE SAÚDE E SEUS MUNICÍP'!$A$4:$D$5569,4,0)</f>
        <v>Passo do Sobrado</v>
      </c>
      <c r="G4381">
        <f>VLOOKUP(VALUE(A4381),'REGIÕES DE SAÚDE E SEUS MUNICÍP'!$A$4:$A$5569,1,0)</f>
        <v>431407</v>
      </c>
      <c r="H4381" t="str">
        <f t="shared" si="272"/>
        <v>Mesmo município</v>
      </c>
      <c r="I4381" s="17" t="e">
        <f>VLOOKUP(C4381,'REGIÕES DE SAÚDE E SEUS MUNICÍP'!$C$4:$C$5569,1,0)</f>
        <v>#N/A</v>
      </c>
      <c r="J4381" t="e">
        <f t="shared" si="273"/>
        <v>#VALUE!</v>
      </c>
      <c r="K4381" t="str">
        <f t="shared" si="274"/>
        <v>Regiões semelhantes</v>
      </c>
      <c r="L4381" t="str">
        <f t="shared" si="275"/>
        <v>igual</v>
      </c>
    </row>
    <row r="4382" spans="1:12" x14ac:dyDescent="0.25">
      <c r="A4382" t="s">
        <v>1202</v>
      </c>
      <c r="B4382" t="s">
        <v>6719</v>
      </c>
      <c r="C4382" t="s">
        <v>937</v>
      </c>
      <c r="D4382" t="s">
        <v>2112</v>
      </c>
      <c r="E4382" t="str">
        <f>VLOOKUP(VALUE(A4382),'REGIÕES DE SAÚDE E SEUS MUNICÍP'!$A$4:$C$5569,3,0)</f>
        <v>CRS 13 Santa Cruz do Sul</v>
      </c>
      <c r="F4382" t="str">
        <f>VLOOKUP(G4382,'REGIÕES DE SAÚDE E SEUS MUNICÍP'!$A$4:$D$5569,4,0)</f>
        <v>Mato Leitão</v>
      </c>
      <c r="G4382">
        <f>VLOOKUP(VALUE(A4382),'REGIÕES DE SAÚDE E SEUS MUNICÍP'!$A$4:$A$5569,1,0)</f>
        <v>431215</v>
      </c>
      <c r="H4382" t="str">
        <f t="shared" si="272"/>
        <v>Mesmo município</v>
      </c>
      <c r="I4382" s="17" t="e">
        <f>VLOOKUP(C4382,'REGIÕES DE SAÚDE E SEUS MUNICÍP'!$C$4:$C$5569,1,0)</f>
        <v>#N/A</v>
      </c>
      <c r="J4382" t="e">
        <f t="shared" si="273"/>
        <v>#VALUE!</v>
      </c>
      <c r="K4382" t="str">
        <f t="shared" si="274"/>
        <v>diferente</v>
      </c>
      <c r="L4382" t="str">
        <f t="shared" si="275"/>
        <v>igual</v>
      </c>
    </row>
    <row r="4383" spans="1:12" x14ac:dyDescent="0.25">
      <c r="A4383" t="s">
        <v>8318</v>
      </c>
      <c r="B4383" t="s">
        <v>6719</v>
      </c>
      <c r="C4383" t="s">
        <v>627</v>
      </c>
      <c r="D4383" t="s">
        <v>6175</v>
      </c>
      <c r="E4383" t="str">
        <f>VLOOKUP(VALUE(A4383),'REGIÕES DE SAÚDE E SEUS MUNICÍP'!$A$4:$C$5569,3,0)</f>
        <v>CRS 16 Lajeado</v>
      </c>
      <c r="F4383" t="str">
        <f>VLOOKUP(G4383,'REGIÕES DE SAÚDE E SEUS MUNICÍP'!$A$4:$D$5569,4,0)</f>
        <v>Vespasiano Correa</v>
      </c>
      <c r="G4383">
        <f>VLOOKUP(VALUE(A4383),'REGIÕES DE SAÚDE E SEUS MUNICÍP'!$A$4:$A$5569,1,0)</f>
        <v>432285</v>
      </c>
      <c r="H4383" t="str">
        <f t="shared" si="272"/>
        <v>Município diferente</v>
      </c>
      <c r="I4383" s="17" t="e">
        <f>VLOOKUP(C4383,'REGIÕES DE SAÚDE E SEUS MUNICÍP'!$C$4:$C$5569,1,0)</f>
        <v>#N/A</v>
      </c>
      <c r="J4383" t="e">
        <f t="shared" si="273"/>
        <v>#VALUE!</v>
      </c>
      <c r="K4383" t="str">
        <f t="shared" si="274"/>
        <v>Regiões semelhantes</v>
      </c>
      <c r="L4383" t="str">
        <f t="shared" si="275"/>
        <v>diferente</v>
      </c>
    </row>
    <row r="4384" spans="1:12" x14ac:dyDescent="0.25">
      <c r="A4384" t="s">
        <v>9217</v>
      </c>
      <c r="B4384" t="s">
        <v>6719</v>
      </c>
      <c r="C4384" t="s">
        <v>627</v>
      </c>
      <c r="D4384" t="s">
        <v>3165</v>
      </c>
      <c r="E4384" t="str">
        <f>VLOOKUP(VALUE(A4384),'REGIÕES DE SAÚDE E SEUS MUNICÍP'!$A$4:$C$5569,3,0)</f>
        <v>CRS 16 Lajeado</v>
      </c>
      <c r="F4384" t="str">
        <f>VLOOKUP(G4384,'REGIÕES DE SAÚDE E SEUS MUNICÍP'!$A$4:$D$5569,4,0)</f>
        <v>Putinga</v>
      </c>
      <c r="G4384">
        <f>VLOOKUP(VALUE(A4384),'REGIÕES DE SAÚDE E SEUS MUNICÍP'!$A$4:$A$5569,1,0)</f>
        <v>431520</v>
      </c>
      <c r="H4384" t="str">
        <f t="shared" si="272"/>
        <v>Mesmo município</v>
      </c>
      <c r="I4384" s="17" t="e">
        <f>VLOOKUP(C4384,'REGIÕES DE SAÚDE E SEUS MUNICÍP'!$C$4:$C$5569,1,0)</f>
        <v>#N/A</v>
      </c>
      <c r="J4384" t="e">
        <f t="shared" si="273"/>
        <v>#VALUE!</v>
      </c>
      <c r="K4384" t="str">
        <f t="shared" si="274"/>
        <v>Regiões semelhantes</v>
      </c>
      <c r="L4384" t="str">
        <f t="shared" si="275"/>
        <v>igual</v>
      </c>
    </row>
    <row r="4385" spans="1:12" x14ac:dyDescent="0.25">
      <c r="A4385" t="s">
        <v>9732</v>
      </c>
      <c r="B4385" t="s">
        <v>6719</v>
      </c>
      <c r="C4385" t="s">
        <v>627</v>
      </c>
      <c r="D4385" t="s">
        <v>3682</v>
      </c>
      <c r="E4385" t="str">
        <f>VLOOKUP(VALUE(A4385),'REGIÕES DE SAÚDE E SEUS MUNICÍP'!$A$4:$C$5569,3,0)</f>
        <v>CRS 16 Lajeado</v>
      </c>
      <c r="F4385" t="str">
        <f>VLOOKUP(G4385,'REGIÕES DE SAÚDE E SEUS MUNICÍP'!$A$4:$D$5569,4,0)</f>
        <v>Sério</v>
      </c>
      <c r="G4385">
        <f>VLOOKUP(VALUE(A4385),'REGIÕES DE SAÚDE E SEUS MUNICÍP'!$A$4:$A$5569,1,0)</f>
        <v>432045</v>
      </c>
      <c r="H4385" t="str">
        <f t="shared" si="272"/>
        <v>Mesmo município</v>
      </c>
      <c r="I4385" s="17" t="e">
        <f>VLOOKUP(C4385,'REGIÕES DE SAÚDE E SEUS MUNICÍP'!$C$4:$C$5569,1,0)</f>
        <v>#N/A</v>
      </c>
      <c r="J4385" t="e">
        <f t="shared" si="273"/>
        <v>#VALUE!</v>
      </c>
      <c r="K4385" t="str">
        <f t="shared" si="274"/>
        <v>Regiões semelhantes</v>
      </c>
      <c r="L4385" t="str">
        <f t="shared" si="275"/>
        <v>igual</v>
      </c>
    </row>
    <row r="4386" spans="1:12" x14ac:dyDescent="0.25">
      <c r="A4386" t="s">
        <v>9524</v>
      </c>
      <c r="B4386" t="s">
        <v>6719</v>
      </c>
      <c r="C4386" t="s">
        <v>627</v>
      </c>
      <c r="D4386" t="s">
        <v>5961</v>
      </c>
      <c r="E4386" t="str">
        <f>VLOOKUP(VALUE(A4386),'REGIÕES DE SAÚDE E SEUS MUNICÍP'!$A$4:$C$5569,3,0)</f>
        <v>CRS 16 Lajeado</v>
      </c>
      <c r="F4386" t="str">
        <f>VLOOKUP(G4386,'REGIÕES DE SAÚDE E SEUS MUNICÍP'!$A$4:$D$5569,4,0)</f>
        <v>Relvado</v>
      </c>
      <c r="G4386">
        <f>VLOOKUP(VALUE(A4386),'REGIÕES DE SAÚDE E SEUS MUNICÍP'!$A$4:$A$5569,1,0)</f>
        <v>431545</v>
      </c>
      <c r="H4386" t="str">
        <f t="shared" si="272"/>
        <v>Mesmo município</v>
      </c>
      <c r="I4386" s="17" t="e">
        <f>VLOOKUP(C4386,'REGIÕES DE SAÚDE E SEUS MUNICÍP'!$C$4:$C$5569,1,0)</f>
        <v>#N/A</v>
      </c>
      <c r="J4386" t="e">
        <f t="shared" si="273"/>
        <v>#VALUE!</v>
      </c>
      <c r="K4386" t="str">
        <f t="shared" si="274"/>
        <v>Regiões semelhantes</v>
      </c>
      <c r="L4386" t="str">
        <f t="shared" si="275"/>
        <v>igual</v>
      </c>
    </row>
    <row r="4387" spans="1:12" x14ac:dyDescent="0.25">
      <c r="A4387" t="s">
        <v>4006</v>
      </c>
      <c r="B4387" t="s">
        <v>6719</v>
      </c>
      <c r="C4387" t="s">
        <v>627</v>
      </c>
      <c r="D4387" t="s">
        <v>10265</v>
      </c>
      <c r="E4387" t="str">
        <f>VLOOKUP(VALUE(A4387),'REGIÕES DE SAÚDE E SEUS MUNICÍP'!$A$4:$C$5569,3,0)</f>
        <v>CRS 16 Lajeado</v>
      </c>
      <c r="F4387" t="str">
        <f>VLOOKUP(G4387,'REGIÕES DE SAÚDE E SEUS MUNICÍP'!$A$4:$D$5569,4,0)</f>
        <v>Roca Sales</v>
      </c>
      <c r="G4387">
        <f>VLOOKUP(VALUE(A4387),'REGIÕES DE SAÚDE E SEUS MUNICÍP'!$A$4:$A$5569,1,0)</f>
        <v>431580</v>
      </c>
      <c r="H4387" t="str">
        <f t="shared" si="272"/>
        <v>Mesmo município</v>
      </c>
      <c r="I4387" s="17" t="e">
        <f>VLOOKUP(C4387,'REGIÕES DE SAÚDE E SEUS MUNICÍP'!$C$4:$C$5569,1,0)</f>
        <v>#N/A</v>
      </c>
      <c r="J4387" t="e">
        <f t="shared" si="273"/>
        <v>#VALUE!</v>
      </c>
      <c r="K4387" t="str">
        <f t="shared" si="274"/>
        <v>Regiões semelhantes</v>
      </c>
      <c r="L4387" t="str">
        <f t="shared" si="275"/>
        <v>igual</v>
      </c>
    </row>
    <row r="4388" spans="1:12" x14ac:dyDescent="0.25">
      <c r="A4388" t="s">
        <v>2903</v>
      </c>
      <c r="B4388" t="s">
        <v>6719</v>
      </c>
      <c r="C4388" t="s">
        <v>627</v>
      </c>
      <c r="D4388" t="s">
        <v>2199</v>
      </c>
      <c r="E4388" t="str">
        <f>VLOOKUP(VALUE(A4388),'REGIÕES DE SAÚDE E SEUS MUNICÍP'!$A$4:$C$5569,3,0)</f>
        <v>CRS 16 Lajeado</v>
      </c>
      <c r="F4388" t="str">
        <f>VLOOKUP(G4388,'REGIÕES DE SAÚDE E SEUS MUNICÍP'!$A$4:$D$5569,4,0)</f>
        <v>Santa Clara do Sul</v>
      </c>
      <c r="G4388">
        <f>VLOOKUP(VALUE(A4388),'REGIÕES DE SAÚDE E SEUS MUNICÍP'!$A$4:$A$5569,1,0)</f>
        <v>431675</v>
      </c>
      <c r="H4388" t="str">
        <f t="shared" si="272"/>
        <v>Mesmo município</v>
      </c>
      <c r="I4388" s="17" t="e">
        <f>VLOOKUP(C4388,'REGIÕES DE SAÚDE E SEUS MUNICÍP'!$C$4:$C$5569,1,0)</f>
        <v>#N/A</v>
      </c>
      <c r="J4388" t="e">
        <f t="shared" si="273"/>
        <v>#VALUE!</v>
      </c>
      <c r="K4388" t="str">
        <f t="shared" si="274"/>
        <v>Regiões semelhantes</v>
      </c>
      <c r="L4388" t="str">
        <f t="shared" si="275"/>
        <v>igual</v>
      </c>
    </row>
    <row r="4389" spans="1:12" x14ac:dyDescent="0.25">
      <c r="A4389" t="s">
        <v>2329</v>
      </c>
      <c r="B4389" t="s">
        <v>6719</v>
      </c>
      <c r="C4389" t="s">
        <v>627</v>
      </c>
      <c r="D4389" t="s">
        <v>4293</v>
      </c>
      <c r="E4389" t="str">
        <f>VLOOKUP(VALUE(A4389),'REGIÕES DE SAÚDE E SEUS MUNICÍP'!$A$4:$C$5569,3,0)</f>
        <v>CRS 16 Lajeado</v>
      </c>
      <c r="F4389" t="str">
        <f>VLOOKUP(G4389,'REGIÕES DE SAÚDE E SEUS MUNICÍP'!$A$4:$D$5569,4,0)</f>
        <v>São José do Herval</v>
      </c>
      <c r="G4389">
        <f>VLOOKUP(VALUE(A4389),'REGIÕES DE SAÚDE E SEUS MUNICÍP'!$A$4:$A$5569,1,0)</f>
        <v>431846</v>
      </c>
      <c r="H4389" t="str">
        <f t="shared" si="272"/>
        <v>Mesmo município</v>
      </c>
      <c r="I4389" s="17" t="e">
        <f>VLOOKUP(C4389,'REGIÕES DE SAÚDE E SEUS MUNICÍP'!$C$4:$C$5569,1,0)</f>
        <v>#N/A</v>
      </c>
      <c r="J4389" t="e">
        <f t="shared" si="273"/>
        <v>#VALUE!</v>
      </c>
      <c r="K4389" t="str">
        <f t="shared" si="274"/>
        <v>Regiões semelhantes</v>
      </c>
      <c r="L4389" t="str">
        <f t="shared" si="275"/>
        <v>igual</v>
      </c>
    </row>
    <row r="4390" spans="1:12" x14ac:dyDescent="0.25">
      <c r="A4390" t="s">
        <v>4415</v>
      </c>
      <c r="B4390" t="s">
        <v>6719</v>
      </c>
      <c r="C4390" t="s">
        <v>627</v>
      </c>
      <c r="D4390" t="s">
        <v>2824</v>
      </c>
      <c r="E4390" t="str">
        <f>VLOOKUP(VALUE(A4390),'REGIÕES DE SAÚDE E SEUS MUNICÍP'!$A$4:$C$5569,3,0)</f>
        <v>CRS 16 Lajeado</v>
      </c>
      <c r="F4390" t="str">
        <f>VLOOKUP(G4390,'REGIÕES DE SAÚDE E SEUS MUNICÍP'!$A$4:$D$5569,4,0)</f>
        <v>São Valentim do Sul</v>
      </c>
      <c r="G4390">
        <f>VLOOKUP(VALUE(A4390),'REGIÕES DE SAÚDE E SEUS MUNICÍP'!$A$4:$A$5569,1,0)</f>
        <v>431971</v>
      </c>
      <c r="H4390" t="str">
        <f t="shared" si="272"/>
        <v>Mesmo município</v>
      </c>
      <c r="I4390" s="17" t="e">
        <f>VLOOKUP(C4390,'REGIÕES DE SAÚDE E SEUS MUNICÍP'!$C$4:$C$5569,1,0)</f>
        <v>#N/A</v>
      </c>
      <c r="J4390" t="e">
        <f t="shared" si="273"/>
        <v>#VALUE!</v>
      </c>
      <c r="K4390" t="str">
        <f t="shared" si="274"/>
        <v>Regiões semelhantes</v>
      </c>
      <c r="L4390" t="str">
        <f t="shared" si="275"/>
        <v>igual</v>
      </c>
    </row>
    <row r="4391" spans="1:12" x14ac:dyDescent="0.25">
      <c r="A4391" t="s">
        <v>1085</v>
      </c>
      <c r="B4391" t="s">
        <v>6719</v>
      </c>
      <c r="C4391" t="s">
        <v>627</v>
      </c>
      <c r="D4391" t="s">
        <v>5068</v>
      </c>
      <c r="E4391" t="str">
        <f>VLOOKUP(VALUE(A4391),'REGIÕES DE SAÚDE E SEUS MUNICÍP'!$A$4:$C$5569,3,0)</f>
        <v>CRS 16 Lajeado</v>
      </c>
      <c r="F4391" t="str">
        <f>VLOOKUP(G4391,'REGIÕES DE SAÚDE E SEUS MUNICÍP'!$A$4:$D$5569,4,0)</f>
        <v>Anta Gorda</v>
      </c>
      <c r="G4391">
        <f>VLOOKUP(VALUE(A4391),'REGIÕES DE SAÚDE E SEUS MUNICÍP'!$A$4:$A$5569,1,0)</f>
        <v>430070</v>
      </c>
      <c r="H4391" t="str">
        <f t="shared" si="272"/>
        <v>Mesmo município</v>
      </c>
      <c r="I4391" s="17" t="e">
        <f>VLOOKUP(C4391,'REGIÕES DE SAÚDE E SEUS MUNICÍP'!$C$4:$C$5569,1,0)</f>
        <v>#N/A</v>
      </c>
      <c r="J4391" t="e">
        <f t="shared" si="273"/>
        <v>#VALUE!</v>
      </c>
      <c r="K4391" t="str">
        <f t="shared" si="274"/>
        <v>Regiões semelhantes</v>
      </c>
      <c r="L4391" t="str">
        <f t="shared" si="275"/>
        <v>igual</v>
      </c>
    </row>
    <row r="4392" spans="1:12" x14ac:dyDescent="0.25">
      <c r="A4392" t="s">
        <v>10132</v>
      </c>
      <c r="B4392" t="s">
        <v>6719</v>
      </c>
      <c r="C4392" t="s">
        <v>627</v>
      </c>
      <c r="D4392" t="s">
        <v>596</v>
      </c>
      <c r="E4392" t="str">
        <f>VLOOKUP(VALUE(A4392),'REGIÕES DE SAÚDE E SEUS MUNICÍP'!$A$4:$C$5569,3,0)</f>
        <v>CRS 16 Lajeado</v>
      </c>
      <c r="F4392" t="str">
        <f>VLOOKUP(G4392,'REGIÕES DE SAÚDE E SEUS MUNICÍP'!$A$4:$D$5569,4,0)</f>
        <v>Arroio do Meio</v>
      </c>
      <c r="G4392">
        <f>VLOOKUP(VALUE(A4392),'REGIÕES DE SAÚDE E SEUS MUNICÍP'!$A$4:$A$5569,1,0)</f>
        <v>430100</v>
      </c>
      <c r="H4392" t="str">
        <f t="shared" si="272"/>
        <v>Mesmo município</v>
      </c>
      <c r="I4392" s="17" t="e">
        <f>VLOOKUP(C4392,'REGIÕES DE SAÚDE E SEUS MUNICÍP'!$C$4:$C$5569,1,0)</f>
        <v>#N/A</v>
      </c>
      <c r="J4392" t="e">
        <f t="shared" si="273"/>
        <v>#VALUE!</v>
      </c>
      <c r="K4392" t="str">
        <f t="shared" si="274"/>
        <v>Regiões semelhantes</v>
      </c>
      <c r="L4392" t="str">
        <f t="shared" si="275"/>
        <v>igual</v>
      </c>
    </row>
    <row r="4393" spans="1:12" x14ac:dyDescent="0.25">
      <c r="A4393" t="s">
        <v>2628</v>
      </c>
      <c r="B4393" t="s">
        <v>6719</v>
      </c>
      <c r="C4393" t="s">
        <v>627</v>
      </c>
      <c r="D4393" t="s">
        <v>8526</v>
      </c>
      <c r="E4393" t="str">
        <f>VLOOKUP(VALUE(A4393),'REGIÕES DE SAÚDE E SEUS MUNICÍP'!$A$4:$C$5569,3,0)</f>
        <v>CRS 16 Lajeado</v>
      </c>
      <c r="F4393" t="str">
        <f>VLOOKUP(G4393,'REGIÕES DE SAÚDE E SEUS MUNICÍP'!$A$4:$D$5569,4,0)</f>
        <v>Boqueirão do Leão</v>
      </c>
      <c r="G4393">
        <f>VLOOKUP(VALUE(A4393),'REGIÕES DE SAÚDE E SEUS MUNICÍP'!$A$4:$A$5569,1,0)</f>
        <v>430245</v>
      </c>
      <c r="H4393" t="str">
        <f t="shared" si="272"/>
        <v>Mesmo município</v>
      </c>
      <c r="I4393" s="17" t="e">
        <f>VLOOKUP(C4393,'REGIÕES DE SAÚDE E SEUS MUNICÍP'!$C$4:$C$5569,1,0)</f>
        <v>#N/A</v>
      </c>
      <c r="J4393" t="e">
        <f t="shared" si="273"/>
        <v>#VALUE!</v>
      </c>
      <c r="K4393" t="str">
        <f t="shared" si="274"/>
        <v>Regiões semelhantes</v>
      </c>
      <c r="L4393" t="str">
        <f t="shared" si="275"/>
        <v>igual</v>
      </c>
    </row>
    <row r="4394" spans="1:12" x14ac:dyDescent="0.25">
      <c r="A4394" t="s">
        <v>8846</v>
      </c>
      <c r="B4394" t="s">
        <v>6719</v>
      </c>
      <c r="C4394" t="s">
        <v>627</v>
      </c>
      <c r="D4394" t="s">
        <v>10521</v>
      </c>
      <c r="E4394" t="str">
        <f>VLOOKUP(VALUE(A4394),'REGIÕES DE SAÚDE E SEUS MUNICÍP'!$A$4:$C$5569,3,0)</f>
        <v>CRS 16 Lajeado</v>
      </c>
      <c r="F4394" t="str">
        <f>VLOOKUP(G4394,'REGIÕES DE SAÚDE E SEUS MUNICÍP'!$A$4:$D$5569,4,0)</f>
        <v>Travesseiro</v>
      </c>
      <c r="G4394">
        <f>VLOOKUP(VALUE(A4394),'REGIÕES DE SAÚDE E SEUS MUNICÍP'!$A$4:$A$5569,1,0)</f>
        <v>432162</v>
      </c>
      <c r="H4394" t="str">
        <f t="shared" si="272"/>
        <v>Mesmo município</v>
      </c>
      <c r="I4394" s="17" t="e">
        <f>VLOOKUP(C4394,'REGIÕES DE SAÚDE E SEUS MUNICÍP'!$C$4:$C$5569,1,0)</f>
        <v>#N/A</v>
      </c>
      <c r="J4394" t="e">
        <f t="shared" si="273"/>
        <v>#VALUE!</v>
      </c>
      <c r="K4394" t="str">
        <f t="shared" si="274"/>
        <v>Regiões semelhantes</v>
      </c>
      <c r="L4394" t="str">
        <f t="shared" si="275"/>
        <v>igual</v>
      </c>
    </row>
    <row r="4395" spans="1:12" x14ac:dyDescent="0.25">
      <c r="A4395" t="s">
        <v>892</v>
      </c>
      <c r="B4395" t="s">
        <v>6719</v>
      </c>
      <c r="C4395" t="s">
        <v>627</v>
      </c>
      <c r="D4395" t="s">
        <v>1448</v>
      </c>
      <c r="E4395" t="str">
        <f>VLOOKUP(VALUE(A4395),'REGIÕES DE SAÚDE E SEUS MUNICÍP'!$A$4:$C$5569,3,0)</f>
        <v>CRS 16 Lajeado</v>
      </c>
      <c r="F4395" t="str">
        <f>VLOOKUP(G4395,'REGIÕES DE SAÚDE E SEUS MUNICÍP'!$A$4:$D$5569,4,0)</f>
        <v>Canudos do Vale</v>
      </c>
      <c r="G4395">
        <f>VLOOKUP(VALUE(A4395),'REGIÕES DE SAÚDE E SEUS MUNICÍP'!$A$4:$A$5569,1,0)</f>
        <v>430461</v>
      </c>
      <c r="H4395" t="str">
        <f t="shared" si="272"/>
        <v>Mesmo município</v>
      </c>
      <c r="I4395" s="17" t="e">
        <f>VLOOKUP(C4395,'REGIÕES DE SAÚDE E SEUS MUNICÍP'!$C$4:$C$5569,1,0)</f>
        <v>#N/A</v>
      </c>
      <c r="J4395" t="e">
        <f t="shared" si="273"/>
        <v>#VALUE!</v>
      </c>
      <c r="K4395" t="str">
        <f t="shared" si="274"/>
        <v>Regiões semelhantes</v>
      </c>
      <c r="L4395" t="str">
        <f t="shared" si="275"/>
        <v>igual</v>
      </c>
    </row>
    <row r="4396" spans="1:12" x14ac:dyDescent="0.25">
      <c r="A4396" t="s">
        <v>1509</v>
      </c>
      <c r="B4396" t="s">
        <v>6719</v>
      </c>
      <c r="C4396" t="s">
        <v>627</v>
      </c>
      <c r="D4396" t="s">
        <v>8022</v>
      </c>
      <c r="E4396" t="str">
        <f>VLOOKUP(VALUE(A4396),'REGIÕES DE SAÚDE E SEUS MUNICÍP'!$A$4:$C$5569,3,0)</f>
        <v>CRS 16 Lajeado</v>
      </c>
      <c r="F4396" t="str">
        <f>VLOOKUP(G4396,'REGIÕES DE SAÚDE E SEUS MUNICÍP'!$A$4:$D$5569,4,0)</f>
        <v>Capitão</v>
      </c>
      <c r="G4396">
        <f>VLOOKUP(VALUE(A4396),'REGIÕES DE SAÚDE E SEUS MUNICÍP'!$A$4:$A$5569,1,0)</f>
        <v>430469</v>
      </c>
      <c r="H4396" t="str">
        <f t="shared" si="272"/>
        <v>Mesmo município</v>
      </c>
      <c r="I4396" s="17" t="e">
        <f>VLOOKUP(C4396,'REGIÕES DE SAÚDE E SEUS MUNICÍP'!$C$4:$C$5569,1,0)</f>
        <v>#N/A</v>
      </c>
      <c r="J4396" t="e">
        <f t="shared" si="273"/>
        <v>#VALUE!</v>
      </c>
      <c r="K4396" t="str">
        <f t="shared" si="274"/>
        <v>Regiões semelhantes</v>
      </c>
      <c r="L4396" t="str">
        <f t="shared" si="275"/>
        <v>igual</v>
      </c>
    </row>
    <row r="4397" spans="1:12" x14ac:dyDescent="0.25">
      <c r="A4397" t="s">
        <v>1715</v>
      </c>
      <c r="B4397" t="s">
        <v>6719</v>
      </c>
      <c r="C4397" t="s">
        <v>627</v>
      </c>
      <c r="D4397" t="s">
        <v>5262</v>
      </c>
      <c r="E4397" t="str">
        <f>VLOOKUP(VALUE(A4397),'REGIÕES DE SAÚDE E SEUS MUNICÍP'!$A$4:$C$5569,3,0)</f>
        <v>CRS 16 Lajeado</v>
      </c>
      <c r="F4397" t="str">
        <f>VLOOKUP(G4397,'REGIÕES DE SAÚDE E SEUS MUNICÍP'!$A$4:$D$5569,4,0)</f>
        <v>Doutor Ricardo</v>
      </c>
      <c r="G4397">
        <f>VLOOKUP(VALUE(A4397),'REGIÕES DE SAÚDE E SEUS MUNICÍP'!$A$4:$A$5569,1,0)</f>
        <v>430675</v>
      </c>
      <c r="H4397" t="str">
        <f t="shared" si="272"/>
        <v>Mesmo município</v>
      </c>
      <c r="I4397" s="17" t="e">
        <f>VLOOKUP(C4397,'REGIÕES DE SAÚDE E SEUS MUNICÍP'!$C$4:$C$5569,1,0)</f>
        <v>#N/A</v>
      </c>
      <c r="J4397" t="e">
        <f t="shared" si="273"/>
        <v>#VALUE!</v>
      </c>
      <c r="K4397" t="str">
        <f t="shared" si="274"/>
        <v>Regiões semelhantes</v>
      </c>
      <c r="L4397" t="str">
        <f t="shared" si="275"/>
        <v>igual</v>
      </c>
    </row>
    <row r="4398" spans="1:12" x14ac:dyDescent="0.25">
      <c r="A4398" t="s">
        <v>4462</v>
      </c>
      <c r="B4398" t="s">
        <v>6719</v>
      </c>
      <c r="C4398" t="s">
        <v>627</v>
      </c>
      <c r="D4398" t="s">
        <v>6212</v>
      </c>
      <c r="E4398" t="str">
        <f>VLOOKUP(VALUE(A4398),'REGIÕES DE SAÚDE E SEUS MUNICÍP'!$A$4:$C$5569,3,0)</f>
        <v>CRS 16 Lajeado</v>
      </c>
      <c r="F4398" t="str">
        <f>VLOOKUP(G4398,'REGIÕES DE SAÚDE E SEUS MUNICÍP'!$A$4:$D$5569,4,0)</f>
        <v>Encantado</v>
      </c>
      <c r="G4398">
        <f>VLOOKUP(VALUE(A4398),'REGIÕES DE SAÚDE E SEUS MUNICÍP'!$A$4:$A$5569,1,0)</f>
        <v>430680</v>
      </c>
      <c r="H4398" t="str">
        <f t="shared" si="272"/>
        <v>Mesmo município</v>
      </c>
      <c r="I4398" s="17" t="e">
        <f>VLOOKUP(C4398,'REGIÕES DE SAÚDE E SEUS MUNICÍP'!$C$4:$C$5569,1,0)</f>
        <v>#N/A</v>
      </c>
      <c r="J4398" t="e">
        <f t="shared" si="273"/>
        <v>#VALUE!</v>
      </c>
      <c r="K4398" t="str">
        <f t="shared" si="274"/>
        <v>Regiões semelhantes</v>
      </c>
      <c r="L4398" t="str">
        <f t="shared" si="275"/>
        <v>igual</v>
      </c>
    </row>
    <row r="4399" spans="1:12" x14ac:dyDescent="0.25">
      <c r="A4399" t="s">
        <v>9470</v>
      </c>
      <c r="B4399" t="s">
        <v>6719</v>
      </c>
      <c r="C4399" t="s">
        <v>627</v>
      </c>
      <c r="D4399" t="s">
        <v>8042</v>
      </c>
      <c r="E4399" t="str">
        <f>VLOOKUP(VALUE(A4399),'REGIÕES DE SAÚDE E SEUS MUNICÍP'!$A$4:$C$5569,3,0)</f>
        <v>CRS 16 Lajeado</v>
      </c>
      <c r="F4399" t="str">
        <f>VLOOKUP(G4399,'REGIÕES DE SAÚDE E SEUS MUNICÍP'!$A$4:$D$5569,4,0)</f>
        <v>Forquetinha</v>
      </c>
      <c r="G4399">
        <f>VLOOKUP(VALUE(A4399),'REGIÕES DE SAÚDE E SEUS MUNICÍP'!$A$4:$A$5569,1,0)</f>
        <v>430843</v>
      </c>
      <c r="H4399" t="str">
        <f t="shared" si="272"/>
        <v>Mesmo município</v>
      </c>
      <c r="I4399" s="17" t="e">
        <f>VLOOKUP(C4399,'REGIÕES DE SAÚDE E SEUS MUNICÍP'!$C$4:$C$5569,1,0)</f>
        <v>#N/A</v>
      </c>
      <c r="J4399" t="e">
        <f t="shared" si="273"/>
        <v>#VALUE!</v>
      </c>
      <c r="K4399" t="str">
        <f t="shared" si="274"/>
        <v>Regiões semelhantes</v>
      </c>
      <c r="L4399" t="str">
        <f t="shared" si="275"/>
        <v>igual</v>
      </c>
    </row>
    <row r="4400" spans="1:12" x14ac:dyDescent="0.25">
      <c r="A4400" t="s">
        <v>5371</v>
      </c>
      <c r="B4400" t="s">
        <v>6719</v>
      </c>
      <c r="C4400" t="s">
        <v>627</v>
      </c>
      <c r="D4400" t="s">
        <v>8446</v>
      </c>
      <c r="E4400" t="str">
        <f>VLOOKUP(VALUE(A4400),'REGIÕES DE SAÚDE E SEUS MUNICÍP'!$A$4:$C$5569,3,0)</f>
        <v>CRS 16 Lajeado</v>
      </c>
      <c r="F4400" t="str">
        <f>VLOOKUP(G4400,'REGIÕES DE SAÚDE E SEUS MUNICÍP'!$A$4:$D$5569,4,0)</f>
        <v>Ilópolis</v>
      </c>
      <c r="G4400">
        <f>VLOOKUP(VALUE(A4400),'REGIÕES DE SAÚDE E SEUS MUNICÍP'!$A$4:$A$5569,1,0)</f>
        <v>431030</v>
      </c>
      <c r="H4400" t="str">
        <f t="shared" si="272"/>
        <v>Mesmo município</v>
      </c>
      <c r="I4400" s="17" t="e">
        <f>VLOOKUP(C4400,'REGIÕES DE SAÚDE E SEUS MUNICÍP'!$C$4:$C$5569,1,0)</f>
        <v>#N/A</v>
      </c>
      <c r="J4400" t="e">
        <f t="shared" si="273"/>
        <v>#VALUE!</v>
      </c>
      <c r="K4400" t="str">
        <f t="shared" si="274"/>
        <v>Regiões semelhantes</v>
      </c>
      <c r="L4400" t="str">
        <f t="shared" si="275"/>
        <v>igual</v>
      </c>
    </row>
    <row r="4401" spans="1:12" x14ac:dyDescent="0.25">
      <c r="A4401" t="s">
        <v>6034</v>
      </c>
      <c r="B4401" t="s">
        <v>6719</v>
      </c>
      <c r="C4401" t="s">
        <v>627</v>
      </c>
      <c r="D4401" t="s">
        <v>9257</v>
      </c>
      <c r="E4401" t="str">
        <f>VLOOKUP(VALUE(A4401),'REGIÕES DE SAÚDE E SEUS MUNICÍP'!$A$4:$C$5569,3,0)</f>
        <v>CRS 16 Lajeado</v>
      </c>
      <c r="F4401" t="str">
        <f>VLOOKUP(G4401,'REGIÕES DE SAÚDE E SEUS MUNICÍP'!$A$4:$D$5569,4,0)</f>
        <v>Lajeado</v>
      </c>
      <c r="G4401">
        <f>VLOOKUP(VALUE(A4401),'REGIÕES DE SAÚDE E SEUS MUNICÍP'!$A$4:$A$5569,1,0)</f>
        <v>431140</v>
      </c>
      <c r="H4401" t="str">
        <f t="shared" si="272"/>
        <v>Mesmo município</v>
      </c>
      <c r="I4401" s="17" t="e">
        <f>VLOOKUP(C4401,'REGIÕES DE SAÚDE E SEUS MUNICÍP'!$C$4:$C$5569,1,0)</f>
        <v>#N/A</v>
      </c>
      <c r="J4401" t="e">
        <f t="shared" si="273"/>
        <v>#VALUE!</v>
      </c>
      <c r="K4401" t="str">
        <f t="shared" si="274"/>
        <v>Regiões semelhantes</v>
      </c>
      <c r="L4401" t="str">
        <f t="shared" si="275"/>
        <v>igual</v>
      </c>
    </row>
    <row r="4402" spans="1:12" x14ac:dyDescent="0.25">
      <c r="A4402" t="s">
        <v>4059</v>
      </c>
      <c r="B4402" t="s">
        <v>6719</v>
      </c>
      <c r="C4402" t="s">
        <v>627</v>
      </c>
      <c r="D4402" t="s">
        <v>2861</v>
      </c>
      <c r="E4402" t="str">
        <f>VLOOKUP(VALUE(A4402),'REGIÕES DE SAÚDE E SEUS MUNICÍP'!$A$4:$C$5569,3,0)</f>
        <v>CRS 16 Lajeado</v>
      </c>
      <c r="F4402" t="str">
        <f>VLOOKUP(G4402,'REGIÕES DE SAÚDE E SEUS MUNICÍP'!$A$4:$D$5569,4,0)</f>
        <v>Marques de Souza</v>
      </c>
      <c r="G4402">
        <f>VLOOKUP(VALUE(A4402),'REGIÕES DE SAÚDE E SEUS MUNICÍP'!$A$4:$A$5569,1,0)</f>
        <v>431205</v>
      </c>
      <c r="H4402" t="str">
        <f t="shared" si="272"/>
        <v>Mesmo município</v>
      </c>
      <c r="I4402" s="17" t="e">
        <f>VLOOKUP(C4402,'REGIÕES DE SAÚDE E SEUS MUNICÍP'!$C$4:$C$5569,1,0)</f>
        <v>#N/A</v>
      </c>
      <c r="J4402" t="e">
        <f t="shared" si="273"/>
        <v>#VALUE!</v>
      </c>
      <c r="K4402" t="str">
        <f t="shared" si="274"/>
        <v>Regiões semelhantes</v>
      </c>
      <c r="L4402" t="str">
        <f t="shared" si="275"/>
        <v>igual</v>
      </c>
    </row>
    <row r="4403" spans="1:12" x14ac:dyDescent="0.25">
      <c r="A4403" t="s">
        <v>10437</v>
      </c>
      <c r="B4403" t="s">
        <v>6719</v>
      </c>
      <c r="C4403" t="s">
        <v>627</v>
      </c>
      <c r="D4403" t="s">
        <v>1856</v>
      </c>
      <c r="E4403" t="str">
        <f>VLOOKUP(VALUE(A4403),'REGIÕES DE SAÚDE E SEUS MUNICÍP'!$A$4:$C$5569,3,0)</f>
        <v>CRS 16 Lajeado</v>
      </c>
      <c r="F4403" t="str">
        <f>VLOOKUP(G4403,'REGIÕES DE SAÚDE E SEUS MUNICÍP'!$A$4:$D$5569,4,0)</f>
        <v>Cruzeiro do Sul</v>
      </c>
      <c r="G4403">
        <f>VLOOKUP(VALUE(A4403),'REGIÕES DE SAÚDE E SEUS MUNICÍP'!$A$4:$A$5569,1,0)</f>
        <v>430620</v>
      </c>
      <c r="H4403" t="str">
        <f t="shared" si="272"/>
        <v>Mesmo município</v>
      </c>
      <c r="I4403" s="17" t="e">
        <f>VLOOKUP(C4403,'REGIÕES DE SAÚDE E SEUS MUNICÍP'!$C$4:$C$5569,1,0)</f>
        <v>#N/A</v>
      </c>
      <c r="J4403" t="e">
        <f t="shared" si="273"/>
        <v>#VALUE!</v>
      </c>
      <c r="K4403" t="str">
        <f t="shared" si="274"/>
        <v>Regiões semelhantes</v>
      </c>
      <c r="L4403" t="str">
        <f t="shared" si="275"/>
        <v>igual</v>
      </c>
    </row>
    <row r="4404" spans="1:12" x14ac:dyDescent="0.25">
      <c r="A4404" t="s">
        <v>10043</v>
      </c>
      <c r="B4404" t="s">
        <v>6719</v>
      </c>
      <c r="C4404" t="s">
        <v>627</v>
      </c>
      <c r="D4404" t="s">
        <v>2631</v>
      </c>
      <c r="E4404" t="str">
        <f>VLOOKUP(VALUE(A4404),'REGIÕES DE SAÚDE E SEUS MUNICÍP'!$A$4:$C$5569,3,0)</f>
        <v>CRS 16 Lajeado</v>
      </c>
      <c r="F4404" t="str">
        <f>VLOOKUP(G4404,'REGIÕES DE SAÚDE E SEUS MUNICÍP'!$A$4:$D$5569,4,0)</f>
        <v>Dois Lajeados</v>
      </c>
      <c r="G4404">
        <f>VLOOKUP(VALUE(A4404),'REGIÕES DE SAÚDE E SEUS MUNICÍP'!$A$4:$A$5569,1,0)</f>
        <v>430645</v>
      </c>
      <c r="H4404" t="str">
        <f t="shared" si="272"/>
        <v>Mesmo município</v>
      </c>
      <c r="I4404" s="17" t="e">
        <f>VLOOKUP(C4404,'REGIÕES DE SAÚDE E SEUS MUNICÍP'!$C$4:$C$5569,1,0)</f>
        <v>#N/A</v>
      </c>
      <c r="J4404" t="e">
        <f t="shared" si="273"/>
        <v>#VALUE!</v>
      </c>
      <c r="K4404" t="str">
        <f t="shared" si="274"/>
        <v>Regiões semelhantes</v>
      </c>
      <c r="L4404" t="str">
        <f t="shared" si="275"/>
        <v>igual</v>
      </c>
    </row>
    <row r="4405" spans="1:12" x14ac:dyDescent="0.25">
      <c r="A4405" t="s">
        <v>3694</v>
      </c>
      <c r="B4405" t="s">
        <v>6719</v>
      </c>
      <c r="C4405" t="s">
        <v>627</v>
      </c>
      <c r="D4405" t="s">
        <v>8763</v>
      </c>
      <c r="E4405" t="str">
        <f>VLOOKUP(VALUE(A4405),'REGIÕES DE SAÚDE E SEUS MUNICÍP'!$A$4:$C$5569,3,0)</f>
        <v>CRS 16 Lajeado</v>
      </c>
      <c r="F4405" t="str">
        <f>VLOOKUP(G4405,'REGIÕES DE SAÚDE E SEUS MUNICÍP'!$A$4:$D$5569,4,0)</f>
        <v>Muçum</v>
      </c>
      <c r="G4405">
        <f>VLOOKUP(VALUE(A4405),'REGIÕES DE SAÚDE E SEUS MUNICÍP'!$A$4:$A$5569,1,0)</f>
        <v>431260</v>
      </c>
      <c r="H4405" t="str">
        <f t="shared" si="272"/>
        <v>Mesmo município</v>
      </c>
      <c r="I4405" s="17" t="e">
        <f>VLOOKUP(C4405,'REGIÕES DE SAÚDE E SEUS MUNICÍP'!$C$4:$C$5569,1,0)</f>
        <v>#N/A</v>
      </c>
      <c r="J4405" t="e">
        <f t="shared" si="273"/>
        <v>#VALUE!</v>
      </c>
      <c r="K4405" t="str">
        <f t="shared" si="274"/>
        <v>Regiões semelhantes</v>
      </c>
      <c r="L4405" t="str">
        <f t="shared" si="275"/>
        <v>igual</v>
      </c>
    </row>
    <row r="4406" spans="1:12" x14ac:dyDescent="0.25">
      <c r="A4406" t="s">
        <v>9896</v>
      </c>
      <c r="B4406" t="s">
        <v>6719</v>
      </c>
      <c r="C4406" t="s">
        <v>627</v>
      </c>
      <c r="D4406" t="s">
        <v>10519</v>
      </c>
      <c r="E4406" t="str">
        <f>VLOOKUP(VALUE(A4406),'REGIÕES DE SAÚDE E SEUS MUNICÍP'!$A$4:$C$5569,3,0)</f>
        <v>CRS 16 Lajeado</v>
      </c>
      <c r="F4406" t="str">
        <f>VLOOKUP(G4406,'REGIÕES DE SAÚDE E SEUS MUNICÍP'!$A$4:$D$5569,4,0)</f>
        <v>Nova Bréscia</v>
      </c>
      <c r="G4406">
        <f>VLOOKUP(VALUE(A4406),'REGIÕES DE SAÚDE E SEUS MUNICÍP'!$A$4:$A$5569,1,0)</f>
        <v>431300</v>
      </c>
      <c r="H4406" t="str">
        <f t="shared" si="272"/>
        <v>Mesmo município</v>
      </c>
      <c r="I4406" s="17" t="e">
        <f>VLOOKUP(C4406,'REGIÕES DE SAÚDE E SEUS MUNICÍP'!$C$4:$C$5569,1,0)</f>
        <v>#N/A</v>
      </c>
      <c r="J4406" t="e">
        <f t="shared" si="273"/>
        <v>#VALUE!</v>
      </c>
      <c r="K4406" t="str">
        <f t="shared" si="274"/>
        <v>Regiões semelhantes</v>
      </c>
      <c r="L4406" t="str">
        <f t="shared" si="275"/>
        <v>igual</v>
      </c>
    </row>
    <row r="4407" spans="1:12" x14ac:dyDescent="0.25">
      <c r="A4407" t="s">
        <v>7441</v>
      </c>
      <c r="B4407" t="s">
        <v>6719</v>
      </c>
      <c r="C4407" t="s">
        <v>627</v>
      </c>
      <c r="D4407" t="s">
        <v>9411</v>
      </c>
      <c r="E4407" t="str">
        <f>VLOOKUP(VALUE(A4407),'REGIÕES DE SAÚDE E SEUS MUNICÍP'!$A$4:$C$5569,3,0)</f>
        <v>CRS 16 Lajeado</v>
      </c>
      <c r="F4407" t="str">
        <f>VLOOKUP(G4407,'REGIÕES DE SAÚDE E SEUS MUNICÍP'!$A$4:$D$5569,4,0)</f>
        <v>Pouso Novo</v>
      </c>
      <c r="G4407">
        <f>VLOOKUP(VALUE(A4407),'REGIÕES DE SAÚDE E SEUS MUNICÍP'!$A$4:$A$5569,1,0)</f>
        <v>431513</v>
      </c>
      <c r="H4407" t="str">
        <f t="shared" si="272"/>
        <v>Mesmo município</v>
      </c>
      <c r="I4407" s="17" t="e">
        <f>VLOOKUP(C4407,'REGIÕES DE SAÚDE E SEUS MUNICÍP'!$C$4:$C$5569,1,0)</f>
        <v>#N/A</v>
      </c>
      <c r="J4407" t="e">
        <f t="shared" si="273"/>
        <v>#VALUE!</v>
      </c>
      <c r="K4407" t="str">
        <f t="shared" si="274"/>
        <v>Regiões semelhantes</v>
      </c>
      <c r="L4407" t="str">
        <f t="shared" si="275"/>
        <v>igual</v>
      </c>
    </row>
    <row r="4408" spans="1:12" x14ac:dyDescent="0.25">
      <c r="A4408" t="s">
        <v>7016</v>
      </c>
      <c r="B4408" t="s">
        <v>6719</v>
      </c>
      <c r="C4408" t="s">
        <v>627</v>
      </c>
      <c r="D4408" t="s">
        <v>3534</v>
      </c>
      <c r="E4408" t="str">
        <f>VLOOKUP(VALUE(A4408),'REGIÕES DE SAÚDE E SEUS MUNICÍP'!$A$4:$C$5569,3,0)</f>
        <v>CRS 16 Lajeado</v>
      </c>
      <c r="F4408" t="str">
        <f>VLOOKUP(G4408,'REGIÕES DE SAÚDE E SEUS MUNICÍP'!$A$4:$D$5569,4,0)</f>
        <v>Progresso</v>
      </c>
      <c r="G4408">
        <f>VLOOKUP(VALUE(A4408),'REGIÕES DE SAÚDE E SEUS MUNICÍP'!$A$4:$A$5569,1,0)</f>
        <v>431515</v>
      </c>
      <c r="H4408" t="str">
        <f t="shared" si="272"/>
        <v>Mesmo município</v>
      </c>
      <c r="I4408" s="17" t="e">
        <f>VLOOKUP(C4408,'REGIÕES DE SAÚDE E SEUS MUNICÍP'!$C$4:$C$5569,1,0)</f>
        <v>#N/A</v>
      </c>
      <c r="J4408" t="e">
        <f t="shared" si="273"/>
        <v>#VALUE!</v>
      </c>
      <c r="K4408" t="str">
        <f t="shared" si="274"/>
        <v>Regiões semelhantes</v>
      </c>
      <c r="L4408" t="str">
        <f t="shared" si="275"/>
        <v>igual</v>
      </c>
    </row>
    <row r="4409" spans="1:12" x14ac:dyDescent="0.25">
      <c r="A4409" t="s">
        <v>5936</v>
      </c>
      <c r="B4409" t="s">
        <v>6719</v>
      </c>
      <c r="C4409" t="s">
        <v>627</v>
      </c>
      <c r="D4409" t="s">
        <v>6722</v>
      </c>
      <c r="E4409" t="str">
        <f>VLOOKUP(VALUE(A4409),'REGIÕES DE SAÚDE E SEUS MUNICÍP'!$A$4:$C$5569,3,0)</f>
        <v>CRS 16 Lajeado</v>
      </c>
      <c r="F4409" t="str">
        <f>VLOOKUP(G4409,'REGIÕES DE SAÚDE E SEUS MUNICÍP'!$A$4:$D$5569,4,0)</f>
        <v>Coqueiro Baixo</v>
      </c>
      <c r="G4409">
        <f>VLOOKUP(VALUE(A4409),'REGIÕES DE SAÚDE E SEUS MUNICÍP'!$A$4:$A$5569,1,0)</f>
        <v>430583</v>
      </c>
      <c r="H4409" t="str">
        <f t="shared" si="272"/>
        <v>Mesmo município</v>
      </c>
      <c r="I4409" s="17" t="e">
        <f>VLOOKUP(C4409,'REGIÕES DE SAÚDE E SEUS MUNICÍP'!$C$4:$C$5569,1,0)</f>
        <v>#N/A</v>
      </c>
      <c r="J4409" t="e">
        <f t="shared" si="273"/>
        <v>#VALUE!</v>
      </c>
      <c r="K4409" t="str">
        <f t="shared" si="274"/>
        <v>diferente</v>
      </c>
      <c r="L4409" t="str">
        <f t="shared" si="275"/>
        <v>igual</v>
      </c>
    </row>
    <row r="4410" spans="1:12" x14ac:dyDescent="0.25">
      <c r="A4410" t="s">
        <v>3671</v>
      </c>
      <c r="B4410" t="s">
        <v>6719</v>
      </c>
      <c r="C4410" t="s">
        <v>5561</v>
      </c>
      <c r="D4410" t="s">
        <v>5918</v>
      </c>
      <c r="E4410" t="str">
        <f>VLOOKUP(VALUE(A4410),'REGIÕES DE SAÚDE E SEUS MUNICÍP'!$A$4:$C$5569,3,0)</f>
        <v>CRS 16 Lajeado</v>
      </c>
      <c r="F4410" t="str">
        <f>VLOOKUP(G4410,'REGIÕES DE SAÚDE E SEUS MUNICÍP'!$A$4:$D$5569,4,0)</f>
        <v>Estrela</v>
      </c>
      <c r="G4410">
        <f>VLOOKUP(VALUE(A4410),'REGIÕES DE SAÚDE E SEUS MUNICÍP'!$A$4:$A$5569,1,0)</f>
        <v>430780</v>
      </c>
      <c r="H4410" t="str">
        <f t="shared" si="272"/>
        <v>Mesmo município</v>
      </c>
      <c r="I4410" s="17" t="e">
        <f>VLOOKUP(C4410,'REGIÕES DE SAÚDE E SEUS MUNICÍP'!$C$4:$C$5569,1,0)</f>
        <v>#N/A</v>
      </c>
      <c r="J4410" t="e">
        <f t="shared" si="273"/>
        <v>#VALUE!</v>
      </c>
      <c r="K4410" t="str">
        <f t="shared" si="274"/>
        <v>Regiões semelhantes</v>
      </c>
      <c r="L4410" t="str">
        <f t="shared" si="275"/>
        <v>igual</v>
      </c>
    </row>
    <row r="4411" spans="1:12" x14ac:dyDescent="0.25">
      <c r="A4411" t="s">
        <v>8610</v>
      </c>
      <c r="B4411" t="s">
        <v>6719</v>
      </c>
      <c r="C4411" t="s">
        <v>5561</v>
      </c>
      <c r="D4411" t="s">
        <v>3829</v>
      </c>
      <c r="E4411" t="str">
        <f>VLOOKUP(VALUE(A4411),'REGIÕES DE SAÚDE E SEUS MUNICÍP'!$A$4:$C$5569,3,0)</f>
        <v>CRS 16 Lajeado</v>
      </c>
      <c r="F4411" t="str">
        <f>VLOOKUP(G4411,'REGIÕES DE SAÚDE E SEUS MUNICÍP'!$A$4:$D$5569,4,0)</f>
        <v>Fazenda Vilanova</v>
      </c>
      <c r="G4411">
        <f>VLOOKUP(VALUE(A4411),'REGIÕES DE SAÚDE E SEUS MUNICÍP'!$A$4:$A$5569,1,0)</f>
        <v>430807</v>
      </c>
      <c r="H4411" t="str">
        <f t="shared" si="272"/>
        <v>Mesmo município</v>
      </c>
      <c r="I4411" s="17" t="e">
        <f>VLOOKUP(C4411,'REGIÕES DE SAÚDE E SEUS MUNICÍP'!$C$4:$C$5569,1,0)</f>
        <v>#N/A</v>
      </c>
      <c r="J4411" t="e">
        <f t="shared" si="273"/>
        <v>#VALUE!</v>
      </c>
      <c r="K4411" t="str">
        <f t="shared" si="274"/>
        <v>Regiões semelhantes</v>
      </c>
      <c r="L4411" t="str">
        <f t="shared" si="275"/>
        <v>igual</v>
      </c>
    </row>
    <row r="4412" spans="1:12" x14ac:dyDescent="0.25">
      <c r="A4412" t="s">
        <v>3408</v>
      </c>
      <c r="B4412" t="s">
        <v>6719</v>
      </c>
      <c r="C4412" t="s">
        <v>5561</v>
      </c>
      <c r="D4412" t="s">
        <v>5158</v>
      </c>
      <c r="E4412" t="str">
        <f>VLOOKUP(VALUE(A4412),'REGIÕES DE SAÚDE E SEUS MUNICÍP'!$A$4:$C$5569,3,0)</f>
        <v>CRS 16 Lajeado</v>
      </c>
      <c r="F4412" t="str">
        <f>VLOOKUP(G4412,'REGIÕES DE SAÚDE E SEUS MUNICÍP'!$A$4:$D$5569,4,0)</f>
        <v>Imigrante</v>
      </c>
      <c r="G4412">
        <f>VLOOKUP(VALUE(A4412),'REGIÕES DE SAÚDE E SEUS MUNICÍP'!$A$4:$A$5569,1,0)</f>
        <v>431036</v>
      </c>
      <c r="H4412" t="str">
        <f t="shared" si="272"/>
        <v>Mesmo município</v>
      </c>
      <c r="I4412" s="17" t="e">
        <f>VLOOKUP(C4412,'REGIÕES DE SAÚDE E SEUS MUNICÍP'!$C$4:$C$5569,1,0)</f>
        <v>#N/A</v>
      </c>
      <c r="J4412" t="e">
        <f t="shared" si="273"/>
        <v>#VALUE!</v>
      </c>
      <c r="K4412" t="str">
        <f t="shared" si="274"/>
        <v>Regiões semelhantes</v>
      </c>
      <c r="L4412" t="str">
        <f t="shared" si="275"/>
        <v>igual</v>
      </c>
    </row>
    <row r="4413" spans="1:12" x14ac:dyDescent="0.25">
      <c r="A4413" t="s">
        <v>7388</v>
      </c>
      <c r="B4413" t="s">
        <v>6719</v>
      </c>
      <c r="C4413" t="s">
        <v>5561</v>
      </c>
      <c r="D4413" t="s">
        <v>8612</v>
      </c>
      <c r="E4413" t="str">
        <f>VLOOKUP(VALUE(A4413),'REGIÕES DE SAÚDE E SEUS MUNICÍP'!$A$4:$C$5569,3,0)</f>
        <v>CRS 16 Lajeado</v>
      </c>
      <c r="F4413" t="str">
        <f>VLOOKUP(G4413,'REGIÕES DE SAÚDE E SEUS MUNICÍP'!$A$4:$D$5569,4,0)</f>
        <v>Paverama</v>
      </c>
      <c r="G4413">
        <f>VLOOKUP(VALUE(A4413),'REGIÕES DE SAÚDE E SEUS MUNICÍP'!$A$4:$A$5569,1,0)</f>
        <v>431415</v>
      </c>
      <c r="H4413" t="str">
        <f t="shared" si="272"/>
        <v>Mesmo município</v>
      </c>
      <c r="I4413" s="17" t="e">
        <f>VLOOKUP(C4413,'REGIÕES DE SAÚDE E SEUS MUNICÍP'!$C$4:$C$5569,1,0)</f>
        <v>#N/A</v>
      </c>
      <c r="J4413" t="e">
        <f t="shared" si="273"/>
        <v>#VALUE!</v>
      </c>
      <c r="K4413" t="str">
        <f t="shared" si="274"/>
        <v>Regiões semelhantes</v>
      </c>
      <c r="L4413" t="str">
        <f t="shared" si="275"/>
        <v>igual</v>
      </c>
    </row>
    <row r="4414" spans="1:12" x14ac:dyDescent="0.25">
      <c r="A4414" t="s">
        <v>4649</v>
      </c>
      <c r="B4414" t="s">
        <v>6719</v>
      </c>
      <c r="C4414" t="s">
        <v>5561</v>
      </c>
      <c r="D4414" t="s">
        <v>5850</v>
      </c>
      <c r="E4414" t="str">
        <f>VLOOKUP(VALUE(A4414),'REGIÕES DE SAÚDE E SEUS MUNICÍP'!$A$4:$C$5569,3,0)</f>
        <v>CRS 16 Lajeado</v>
      </c>
      <c r="F4414" t="str">
        <f>VLOOKUP(G4414,'REGIÕES DE SAÚDE E SEUS MUNICÍP'!$A$4:$D$5569,4,0)</f>
        <v>Westfalia</v>
      </c>
      <c r="G4414">
        <f>VLOOKUP(VALUE(A4414),'REGIÕES DE SAÚDE E SEUS MUNICÍP'!$A$4:$A$5569,1,0)</f>
        <v>432377</v>
      </c>
      <c r="H4414" t="str">
        <f t="shared" si="272"/>
        <v>Município diferente</v>
      </c>
      <c r="I4414" s="17" t="e">
        <f>VLOOKUP(C4414,'REGIÕES DE SAÚDE E SEUS MUNICÍP'!$C$4:$C$5569,1,0)</f>
        <v>#N/A</v>
      </c>
      <c r="J4414" t="e">
        <f t="shared" si="273"/>
        <v>#VALUE!</v>
      </c>
      <c r="K4414" t="str">
        <f t="shared" si="274"/>
        <v>Regiões semelhantes</v>
      </c>
      <c r="L4414" t="str">
        <f t="shared" si="275"/>
        <v>igual</v>
      </c>
    </row>
    <row r="4415" spans="1:12" x14ac:dyDescent="0.25">
      <c r="A4415" t="s">
        <v>3023</v>
      </c>
      <c r="B4415" t="s">
        <v>6719</v>
      </c>
      <c r="C4415" t="s">
        <v>5561</v>
      </c>
      <c r="D4415" t="s">
        <v>4465</v>
      </c>
      <c r="E4415" t="str">
        <f>VLOOKUP(VALUE(A4415),'REGIÕES DE SAÚDE E SEUS MUNICÍP'!$A$4:$C$5569,3,0)</f>
        <v>CRS 16 Lajeado</v>
      </c>
      <c r="F4415" t="str">
        <f>VLOOKUP(G4415,'REGIÕES DE SAÚDE E SEUS MUNICÍP'!$A$4:$D$5569,4,0)</f>
        <v>Colinas</v>
      </c>
      <c r="G4415">
        <f>VLOOKUP(VALUE(A4415),'REGIÕES DE SAÚDE E SEUS MUNICÍP'!$A$4:$A$5569,1,0)</f>
        <v>430558</v>
      </c>
      <c r="H4415" t="str">
        <f t="shared" si="272"/>
        <v>Mesmo município</v>
      </c>
      <c r="I4415" s="17" t="e">
        <f>VLOOKUP(C4415,'REGIÕES DE SAÚDE E SEUS MUNICÍP'!$C$4:$C$5569,1,0)</f>
        <v>#N/A</v>
      </c>
      <c r="J4415" t="e">
        <f t="shared" si="273"/>
        <v>#VALUE!</v>
      </c>
      <c r="K4415" t="str">
        <f t="shared" si="274"/>
        <v>Regiões semelhantes</v>
      </c>
      <c r="L4415" t="str">
        <f t="shared" si="275"/>
        <v>igual</v>
      </c>
    </row>
    <row r="4416" spans="1:12" x14ac:dyDescent="0.25">
      <c r="A4416" t="s">
        <v>7972</v>
      </c>
      <c r="B4416" t="s">
        <v>6719</v>
      </c>
      <c r="C4416" t="s">
        <v>5561</v>
      </c>
      <c r="D4416" t="s">
        <v>574</v>
      </c>
      <c r="E4416" t="str">
        <f>VLOOKUP(VALUE(A4416),'REGIÕES DE SAÚDE E SEUS MUNICÍP'!$A$4:$C$5569,3,0)</f>
        <v>CRS 16 Lajeado</v>
      </c>
      <c r="F4416" t="str">
        <f>VLOOKUP(G4416,'REGIÕES DE SAÚDE E SEUS MUNICÍP'!$A$4:$D$5569,4,0)</f>
        <v>Bom Retiro do Sul</v>
      </c>
      <c r="G4416">
        <f>VLOOKUP(VALUE(A4416),'REGIÕES DE SAÚDE E SEUS MUNICÍP'!$A$4:$A$5569,1,0)</f>
        <v>430240</v>
      </c>
      <c r="H4416" t="str">
        <f t="shared" si="272"/>
        <v>Mesmo município</v>
      </c>
      <c r="I4416" s="17" t="e">
        <f>VLOOKUP(C4416,'REGIÕES DE SAÚDE E SEUS MUNICÍP'!$C$4:$C$5569,1,0)</f>
        <v>#N/A</v>
      </c>
      <c r="J4416" t="e">
        <f t="shared" si="273"/>
        <v>#VALUE!</v>
      </c>
      <c r="K4416" t="str">
        <f t="shared" si="274"/>
        <v>Regiões semelhantes</v>
      </c>
      <c r="L4416" t="str">
        <f t="shared" si="275"/>
        <v>igual</v>
      </c>
    </row>
    <row r="4417" spans="1:12" x14ac:dyDescent="0.25">
      <c r="A4417" t="s">
        <v>7035</v>
      </c>
      <c r="B4417" t="s">
        <v>6719</v>
      </c>
      <c r="C4417" t="s">
        <v>5561</v>
      </c>
      <c r="D4417" t="s">
        <v>6543</v>
      </c>
      <c r="E4417" t="str">
        <f>VLOOKUP(VALUE(A4417),'REGIÕES DE SAÚDE E SEUS MUNICÍP'!$A$4:$C$5569,3,0)</f>
        <v>CRS 16 Lajeado</v>
      </c>
      <c r="F4417" t="str">
        <f>VLOOKUP(G4417,'REGIÕES DE SAÚDE E SEUS MUNICÍP'!$A$4:$D$5569,4,0)</f>
        <v>Taquari</v>
      </c>
      <c r="G4417">
        <f>VLOOKUP(VALUE(A4417),'REGIÕES DE SAÚDE E SEUS MUNICÍP'!$A$4:$A$5569,1,0)</f>
        <v>432130</v>
      </c>
      <c r="H4417" t="str">
        <f t="shared" si="272"/>
        <v>Mesmo município</v>
      </c>
      <c r="I4417" s="17" t="e">
        <f>VLOOKUP(C4417,'REGIÕES DE SAÚDE E SEUS MUNICÍP'!$C$4:$C$5569,1,0)</f>
        <v>#N/A</v>
      </c>
      <c r="J4417" t="e">
        <f t="shared" si="273"/>
        <v>#VALUE!</v>
      </c>
      <c r="K4417" t="str">
        <f t="shared" si="274"/>
        <v>Regiões semelhantes</v>
      </c>
      <c r="L4417" t="str">
        <f t="shared" si="275"/>
        <v>igual</v>
      </c>
    </row>
    <row r="4418" spans="1:12" x14ac:dyDescent="0.25">
      <c r="A4418" t="s">
        <v>10117</v>
      </c>
      <c r="B4418" t="s">
        <v>6719</v>
      </c>
      <c r="C4418" t="s">
        <v>5561</v>
      </c>
      <c r="D4418" t="s">
        <v>4897</v>
      </c>
      <c r="E4418" t="str">
        <f>VLOOKUP(VALUE(A4418),'REGIÕES DE SAÚDE E SEUS MUNICÍP'!$A$4:$C$5569,3,0)</f>
        <v>CRS 16 Lajeado</v>
      </c>
      <c r="F4418" t="str">
        <f>VLOOKUP(G4418,'REGIÕES DE SAÚDE E SEUS MUNICÍP'!$A$4:$D$5569,4,0)</f>
        <v>Teutônia</v>
      </c>
      <c r="G4418">
        <f>VLOOKUP(VALUE(A4418),'REGIÕES DE SAÚDE E SEUS MUNICÍP'!$A$4:$A$5569,1,0)</f>
        <v>432145</v>
      </c>
      <c r="H4418" t="str">
        <f t="shared" si="272"/>
        <v>Mesmo município</v>
      </c>
      <c r="I4418" s="17" t="e">
        <f>VLOOKUP(C4418,'REGIÕES DE SAÚDE E SEUS MUNICÍP'!$C$4:$C$5569,1,0)</f>
        <v>#N/A</v>
      </c>
      <c r="J4418" t="e">
        <f t="shared" si="273"/>
        <v>#VALUE!</v>
      </c>
      <c r="K4418" t="str">
        <f t="shared" si="274"/>
        <v>Regiões semelhantes</v>
      </c>
      <c r="L4418" t="str">
        <f t="shared" si="275"/>
        <v>igual</v>
      </c>
    </row>
    <row r="4419" spans="1:12" x14ac:dyDescent="0.25">
      <c r="A4419" t="s">
        <v>2088</v>
      </c>
      <c r="B4419" t="s">
        <v>6719</v>
      </c>
      <c r="C4419" t="s">
        <v>5561</v>
      </c>
      <c r="D4419" t="s">
        <v>7679</v>
      </c>
      <c r="E4419" t="str">
        <f>VLOOKUP(VALUE(A4419),'REGIÕES DE SAÚDE E SEUS MUNICÍP'!$A$4:$C$5569,3,0)</f>
        <v>CRS 16 Lajeado</v>
      </c>
      <c r="F4419" t="str">
        <f>VLOOKUP(G4419,'REGIÕES DE SAÚDE E SEUS MUNICÍP'!$A$4:$D$5569,4,0)</f>
        <v>Poço das Antas</v>
      </c>
      <c r="G4419">
        <f>VLOOKUP(VALUE(A4419),'REGIÕES DE SAÚDE E SEUS MUNICÍP'!$A$4:$A$5569,1,0)</f>
        <v>431475</v>
      </c>
      <c r="H4419" t="str">
        <f t="shared" ref="H4419:H4482" si="276">IF(F4419=D4419,"Mesmo município","Município diferente")</f>
        <v>Mesmo município</v>
      </c>
      <c r="I4419" s="17" t="e">
        <f>VLOOKUP(C4419,'REGIÕES DE SAÚDE E SEUS MUNICÍP'!$C$4:$C$5569,1,0)</f>
        <v>#N/A</v>
      </c>
      <c r="J4419" t="e">
        <f t="shared" ref="J4419:J4482" si="277">SEARCH(E4419,C4419)</f>
        <v>#VALUE!</v>
      </c>
      <c r="K4419" t="str">
        <f t="shared" ref="K4419:K4482" si="278">IF(C4419=C4420,IF(E4419=E4420,"Regiões semelhantes","Nova composição"),"diferente")</f>
        <v>diferente</v>
      </c>
      <c r="L4419" t="str">
        <f t="shared" si="275"/>
        <v>igual</v>
      </c>
    </row>
    <row r="4420" spans="1:12" x14ac:dyDescent="0.25">
      <c r="A4420" t="s">
        <v>5353</v>
      </c>
      <c r="B4420" t="s">
        <v>8331</v>
      </c>
      <c r="C4420" t="s">
        <v>4594</v>
      </c>
      <c r="D4420" t="s">
        <v>5292</v>
      </c>
      <c r="E4420" t="str">
        <f>VLOOKUP(VALUE(A4420),'REGIÕES DE SAÚDE E SEUS MUNICÍP'!$A$4:$C$5569,3,0)</f>
        <v>Concórdia</v>
      </c>
      <c r="F4420" t="str">
        <f>VLOOKUP(G4420,'REGIÕES DE SAÚDE E SEUS MUNICÍP'!$A$4:$D$5569,4,0)</f>
        <v>Arabutã</v>
      </c>
      <c r="G4420">
        <f>VLOOKUP(VALUE(A4420),'REGIÕES DE SAÚDE E SEUS MUNICÍP'!$A$4:$A$5569,1,0)</f>
        <v>420127</v>
      </c>
      <c r="H4420" t="str">
        <f t="shared" si="276"/>
        <v>Mesmo município</v>
      </c>
      <c r="I4420" s="17" t="e">
        <f>VLOOKUP(C4420,'REGIÕES DE SAÚDE E SEUS MUNICÍP'!$C$4:$C$5569,1,0)</f>
        <v>#N/A</v>
      </c>
      <c r="J4420" t="e">
        <f t="shared" si="277"/>
        <v>#VALUE!</v>
      </c>
      <c r="K4420" t="str">
        <f t="shared" si="278"/>
        <v>Regiões semelhantes</v>
      </c>
      <c r="L4420" t="str">
        <f t="shared" ref="L4420:L4483" si="279">IF(E4420=E4419,"igual","diferente")</f>
        <v>diferente</v>
      </c>
    </row>
    <row r="4421" spans="1:12" x14ac:dyDescent="0.25">
      <c r="A4421" t="s">
        <v>4929</v>
      </c>
      <c r="B4421" t="s">
        <v>8331</v>
      </c>
      <c r="C4421" t="s">
        <v>4594</v>
      </c>
      <c r="D4421" t="s">
        <v>6273</v>
      </c>
      <c r="E4421" t="str">
        <f>VLOOKUP(VALUE(A4421),'REGIÕES DE SAÚDE E SEUS MUNICÍP'!$A$4:$C$5569,3,0)</f>
        <v>Concórdia</v>
      </c>
      <c r="F4421" t="str">
        <f>VLOOKUP(G4421,'REGIÕES DE SAÚDE E SEUS MUNICÍP'!$A$4:$D$5569,4,0)</f>
        <v>Concórdia</v>
      </c>
      <c r="G4421">
        <f>VLOOKUP(VALUE(A4421),'REGIÕES DE SAÚDE E SEUS MUNICÍP'!$A$4:$A$5569,1,0)</f>
        <v>420430</v>
      </c>
      <c r="H4421" t="str">
        <f t="shared" si="276"/>
        <v>Mesmo município</v>
      </c>
      <c r="I4421" s="17" t="e">
        <f>VLOOKUP(C4421,'REGIÕES DE SAÚDE E SEUS MUNICÍP'!$C$4:$C$5569,1,0)</f>
        <v>#N/A</v>
      </c>
      <c r="J4421" t="e">
        <f t="shared" si="277"/>
        <v>#VALUE!</v>
      </c>
      <c r="K4421" t="str">
        <f t="shared" si="278"/>
        <v>Regiões semelhantes</v>
      </c>
      <c r="L4421" t="str">
        <f t="shared" si="279"/>
        <v>igual</v>
      </c>
    </row>
    <row r="4422" spans="1:12" x14ac:dyDescent="0.25">
      <c r="A4422" t="s">
        <v>9414</v>
      </c>
      <c r="B4422" t="s">
        <v>8331</v>
      </c>
      <c r="C4422" t="s">
        <v>4594</v>
      </c>
      <c r="D4422" t="s">
        <v>8377</v>
      </c>
      <c r="E4422" t="str">
        <f>VLOOKUP(VALUE(A4422),'REGIÕES DE SAÚDE E SEUS MUNICÍP'!$A$4:$C$5569,3,0)</f>
        <v>Concórdia</v>
      </c>
      <c r="F4422" t="str">
        <f>VLOOKUP(G4422,'REGIÕES DE SAÚDE E SEUS MUNICÍP'!$A$4:$D$5569,4,0)</f>
        <v>Itá</v>
      </c>
      <c r="G4422">
        <f>VLOOKUP(VALUE(A4422),'REGIÕES DE SAÚDE E SEUS MUNICÍP'!$A$4:$A$5569,1,0)</f>
        <v>420800</v>
      </c>
      <c r="H4422" t="str">
        <f t="shared" si="276"/>
        <v>Mesmo município</v>
      </c>
      <c r="I4422" s="17" t="e">
        <f>VLOOKUP(C4422,'REGIÕES DE SAÚDE E SEUS MUNICÍP'!$C$4:$C$5569,1,0)</f>
        <v>#N/A</v>
      </c>
      <c r="J4422" t="e">
        <f t="shared" si="277"/>
        <v>#VALUE!</v>
      </c>
      <c r="K4422" t="str">
        <f t="shared" si="278"/>
        <v>Regiões semelhantes</v>
      </c>
      <c r="L4422" t="str">
        <f t="shared" si="279"/>
        <v>igual</v>
      </c>
    </row>
    <row r="4423" spans="1:12" x14ac:dyDescent="0.25">
      <c r="A4423" t="s">
        <v>9868</v>
      </c>
      <c r="B4423" t="s">
        <v>8331</v>
      </c>
      <c r="C4423" t="s">
        <v>4594</v>
      </c>
      <c r="D4423" t="s">
        <v>675</v>
      </c>
      <c r="E4423" t="str">
        <f>VLOOKUP(VALUE(A4423),'REGIÕES DE SAÚDE E SEUS MUNICÍP'!$A$4:$C$5569,3,0)</f>
        <v>Concórdia</v>
      </c>
      <c r="F4423" t="str">
        <f>VLOOKUP(G4423,'REGIÕES DE SAÚDE E SEUS MUNICÍP'!$A$4:$D$5569,4,0)</f>
        <v>Irani</v>
      </c>
      <c r="G4423">
        <f>VLOOKUP(VALUE(A4423),'REGIÕES DE SAÚDE E SEUS MUNICÍP'!$A$4:$A$5569,1,0)</f>
        <v>420780</v>
      </c>
      <c r="H4423" t="str">
        <f t="shared" si="276"/>
        <v>Mesmo município</v>
      </c>
      <c r="I4423" s="17" t="e">
        <f>VLOOKUP(C4423,'REGIÕES DE SAÚDE E SEUS MUNICÍP'!$C$4:$C$5569,1,0)</f>
        <v>#N/A</v>
      </c>
      <c r="J4423" t="e">
        <f t="shared" si="277"/>
        <v>#VALUE!</v>
      </c>
      <c r="K4423" t="str">
        <f t="shared" si="278"/>
        <v>Regiões semelhantes</v>
      </c>
      <c r="L4423" t="str">
        <f t="shared" si="279"/>
        <v>igual</v>
      </c>
    </row>
    <row r="4424" spans="1:12" x14ac:dyDescent="0.25">
      <c r="A4424" t="s">
        <v>2040</v>
      </c>
      <c r="B4424" t="s">
        <v>8331</v>
      </c>
      <c r="C4424" t="s">
        <v>4594</v>
      </c>
      <c r="D4424" t="s">
        <v>3286</v>
      </c>
      <c r="E4424" t="str">
        <f>VLOOKUP(VALUE(A4424),'REGIÕES DE SAÚDE E SEUS MUNICÍP'!$A$4:$C$5569,3,0)</f>
        <v>Concórdia</v>
      </c>
      <c r="F4424" t="str">
        <f>VLOOKUP(G4424,'REGIÕES DE SAÚDE E SEUS MUNICÍP'!$A$4:$D$5569,4,0)</f>
        <v>Ipumirim</v>
      </c>
      <c r="G4424">
        <f>VLOOKUP(VALUE(A4424),'REGIÕES DE SAÚDE E SEUS MUNICÍP'!$A$4:$A$5569,1,0)</f>
        <v>420770</v>
      </c>
      <c r="H4424" t="str">
        <f t="shared" si="276"/>
        <v>Mesmo município</v>
      </c>
      <c r="I4424" s="17" t="e">
        <f>VLOOKUP(C4424,'REGIÕES DE SAÚDE E SEUS MUNICÍP'!$C$4:$C$5569,1,0)</f>
        <v>#N/A</v>
      </c>
      <c r="J4424" t="e">
        <f t="shared" si="277"/>
        <v>#VALUE!</v>
      </c>
      <c r="K4424" t="str">
        <f t="shared" si="278"/>
        <v>Regiões semelhantes</v>
      </c>
      <c r="L4424" t="str">
        <f t="shared" si="279"/>
        <v>igual</v>
      </c>
    </row>
    <row r="4425" spans="1:12" x14ac:dyDescent="0.25">
      <c r="A4425" t="s">
        <v>4767</v>
      </c>
      <c r="B4425" t="s">
        <v>8331</v>
      </c>
      <c r="C4425" t="s">
        <v>4594</v>
      </c>
      <c r="D4425" t="s">
        <v>3716</v>
      </c>
      <c r="E4425" t="str">
        <f>VLOOKUP(VALUE(A4425),'REGIÕES DE SAÚDE E SEUS MUNICÍP'!$A$4:$C$5569,3,0)</f>
        <v>Concórdia</v>
      </c>
      <c r="F4425" t="str">
        <f>VLOOKUP(G4425,'REGIÕES DE SAÚDE E SEUS MUNICÍP'!$A$4:$D$5569,4,0)</f>
        <v>Ipira</v>
      </c>
      <c r="G4425">
        <f>VLOOKUP(VALUE(A4425),'REGIÕES DE SAÚDE E SEUS MUNICÍP'!$A$4:$A$5569,1,0)</f>
        <v>420760</v>
      </c>
      <c r="H4425" t="str">
        <f t="shared" si="276"/>
        <v>Mesmo município</v>
      </c>
      <c r="I4425" s="17" t="e">
        <f>VLOOKUP(C4425,'REGIÕES DE SAÚDE E SEUS MUNICÍP'!$C$4:$C$5569,1,0)</f>
        <v>#N/A</v>
      </c>
      <c r="J4425" t="e">
        <f t="shared" si="277"/>
        <v>#VALUE!</v>
      </c>
      <c r="K4425" t="str">
        <f t="shared" si="278"/>
        <v>Regiões semelhantes</v>
      </c>
      <c r="L4425" t="str">
        <f t="shared" si="279"/>
        <v>igual</v>
      </c>
    </row>
    <row r="4426" spans="1:12" x14ac:dyDescent="0.25">
      <c r="A4426" t="s">
        <v>9885</v>
      </c>
      <c r="B4426" t="s">
        <v>8331</v>
      </c>
      <c r="C4426" t="s">
        <v>4594</v>
      </c>
      <c r="D4426" t="s">
        <v>4735</v>
      </c>
      <c r="E4426" t="str">
        <f>VLOOKUP(VALUE(A4426),'REGIÕES DE SAÚDE E SEUS MUNICÍP'!$A$4:$C$5569,3,0)</f>
        <v>Concórdia</v>
      </c>
      <c r="F4426" t="str">
        <f>VLOOKUP(G4426,'REGIÕES DE SAÚDE E SEUS MUNICÍP'!$A$4:$D$5569,4,0)</f>
        <v>Peritiba</v>
      </c>
      <c r="G4426">
        <f>VLOOKUP(VALUE(A4426),'REGIÕES DE SAÚDE E SEUS MUNICÍP'!$A$4:$A$5569,1,0)</f>
        <v>421260</v>
      </c>
      <c r="H4426" t="str">
        <f t="shared" si="276"/>
        <v>Mesmo município</v>
      </c>
      <c r="I4426" s="17" t="e">
        <f>VLOOKUP(C4426,'REGIÕES DE SAÚDE E SEUS MUNICÍP'!$C$4:$C$5569,1,0)</f>
        <v>#N/A</v>
      </c>
      <c r="J4426" t="e">
        <f t="shared" si="277"/>
        <v>#VALUE!</v>
      </c>
      <c r="K4426" t="str">
        <f t="shared" si="278"/>
        <v>Regiões semelhantes</v>
      </c>
      <c r="L4426" t="str">
        <f t="shared" si="279"/>
        <v>igual</v>
      </c>
    </row>
    <row r="4427" spans="1:12" x14ac:dyDescent="0.25">
      <c r="A4427" t="s">
        <v>794</v>
      </c>
      <c r="B4427" t="s">
        <v>8331</v>
      </c>
      <c r="C4427" t="s">
        <v>4594</v>
      </c>
      <c r="D4427" t="s">
        <v>8907</v>
      </c>
      <c r="E4427" t="str">
        <f>VLOOKUP(VALUE(A4427),'REGIÕES DE SAÚDE E SEUS MUNICÍP'!$A$4:$C$5569,3,0)</f>
        <v>Concórdia</v>
      </c>
      <c r="F4427" t="str">
        <f>VLOOKUP(G4427,'REGIÕES DE SAÚDE E SEUS MUNICÍP'!$A$4:$D$5569,4,0)</f>
        <v>Piratuba</v>
      </c>
      <c r="G4427">
        <f>VLOOKUP(VALUE(A4427),'REGIÕES DE SAÚDE E SEUS MUNICÍP'!$A$4:$A$5569,1,0)</f>
        <v>421310</v>
      </c>
      <c r="H4427" t="str">
        <f t="shared" si="276"/>
        <v>Mesmo município</v>
      </c>
      <c r="I4427" s="17" t="e">
        <f>VLOOKUP(C4427,'REGIÕES DE SAÚDE E SEUS MUNICÍP'!$C$4:$C$5569,1,0)</f>
        <v>#N/A</v>
      </c>
      <c r="J4427" t="e">
        <f t="shared" si="277"/>
        <v>#VALUE!</v>
      </c>
      <c r="K4427" t="str">
        <f t="shared" si="278"/>
        <v>Regiões semelhantes</v>
      </c>
      <c r="L4427" t="str">
        <f t="shared" si="279"/>
        <v>igual</v>
      </c>
    </row>
    <row r="4428" spans="1:12" x14ac:dyDescent="0.25">
      <c r="A4428" t="s">
        <v>4562</v>
      </c>
      <c r="B4428" t="s">
        <v>8331</v>
      </c>
      <c r="C4428" t="s">
        <v>4594</v>
      </c>
      <c r="D4428" t="s">
        <v>10014</v>
      </c>
      <c r="E4428" t="str">
        <f>VLOOKUP(VALUE(A4428),'REGIÕES DE SAÚDE E SEUS MUNICÍP'!$A$4:$C$5569,3,0)</f>
        <v>Concórdia</v>
      </c>
      <c r="F4428" t="str">
        <f>VLOOKUP(G4428,'REGIÕES DE SAÚDE E SEUS MUNICÍP'!$A$4:$D$5569,4,0)</f>
        <v>Lindóia do Sul</v>
      </c>
      <c r="G4428">
        <f>VLOOKUP(VALUE(A4428),'REGIÕES DE SAÚDE E SEUS MUNICÍP'!$A$4:$A$5569,1,0)</f>
        <v>420985</v>
      </c>
      <c r="H4428" t="str">
        <f t="shared" si="276"/>
        <v>Mesmo município</v>
      </c>
      <c r="I4428" s="17" t="e">
        <f>VLOOKUP(C4428,'REGIÕES DE SAÚDE E SEUS MUNICÍP'!$C$4:$C$5569,1,0)</f>
        <v>#N/A</v>
      </c>
      <c r="J4428" t="e">
        <f t="shared" si="277"/>
        <v>#VALUE!</v>
      </c>
      <c r="K4428" t="str">
        <f t="shared" si="278"/>
        <v>Regiões semelhantes</v>
      </c>
      <c r="L4428" t="str">
        <f t="shared" si="279"/>
        <v>igual</v>
      </c>
    </row>
    <row r="4429" spans="1:12" x14ac:dyDescent="0.25">
      <c r="A4429" t="s">
        <v>1195</v>
      </c>
      <c r="B4429" t="s">
        <v>8331</v>
      </c>
      <c r="C4429" t="s">
        <v>4594</v>
      </c>
      <c r="D4429" t="s">
        <v>7609</v>
      </c>
      <c r="E4429" t="str">
        <f>VLOOKUP(VALUE(A4429),'REGIÕES DE SAÚDE E SEUS MUNICÍP'!$A$4:$C$5569,3,0)</f>
        <v>Concórdia</v>
      </c>
      <c r="F4429" t="str">
        <f>VLOOKUP(G4429,'REGIÕES DE SAÚDE E SEUS MUNICÍP'!$A$4:$D$5569,4,0)</f>
        <v>Presidente Castello Branco</v>
      </c>
      <c r="G4429">
        <f>VLOOKUP(VALUE(A4429),'REGIÕES DE SAÚDE E SEUS MUNICÍP'!$A$4:$A$5569,1,0)</f>
        <v>421390</v>
      </c>
      <c r="H4429" t="str">
        <f t="shared" si="276"/>
        <v>Mesmo município</v>
      </c>
      <c r="I4429" s="17" t="e">
        <f>VLOOKUP(C4429,'REGIÕES DE SAÚDE E SEUS MUNICÍP'!$C$4:$C$5569,1,0)</f>
        <v>#N/A</v>
      </c>
      <c r="J4429" t="e">
        <f t="shared" si="277"/>
        <v>#VALUE!</v>
      </c>
      <c r="K4429" t="str">
        <f t="shared" si="278"/>
        <v>Regiões semelhantes</v>
      </c>
      <c r="L4429" t="str">
        <f t="shared" si="279"/>
        <v>igual</v>
      </c>
    </row>
    <row r="4430" spans="1:12" x14ac:dyDescent="0.25">
      <c r="A4430" t="s">
        <v>8881</v>
      </c>
      <c r="B4430" t="s">
        <v>8331</v>
      </c>
      <c r="C4430" t="s">
        <v>4594</v>
      </c>
      <c r="D4430" t="s">
        <v>4467</v>
      </c>
      <c r="E4430" t="str">
        <f>VLOOKUP(VALUE(A4430),'REGIÕES DE SAÚDE E SEUS MUNICÍP'!$A$4:$C$5569,3,0)</f>
        <v>Concórdia</v>
      </c>
      <c r="F4430" t="str">
        <f>VLOOKUP(G4430,'REGIÕES DE SAÚDE E SEUS MUNICÍP'!$A$4:$D$5569,4,0)</f>
        <v>Seara</v>
      </c>
      <c r="G4430">
        <f>VLOOKUP(VALUE(A4430),'REGIÕES DE SAÚDE E SEUS MUNICÍP'!$A$4:$A$5569,1,0)</f>
        <v>421750</v>
      </c>
      <c r="H4430" t="str">
        <f t="shared" si="276"/>
        <v>Mesmo município</v>
      </c>
      <c r="I4430" s="17" t="e">
        <f>VLOOKUP(C4430,'REGIÕES DE SAÚDE E SEUS MUNICÍP'!$C$4:$C$5569,1,0)</f>
        <v>#N/A</v>
      </c>
      <c r="J4430" t="e">
        <f t="shared" si="277"/>
        <v>#VALUE!</v>
      </c>
      <c r="K4430" t="str">
        <f t="shared" si="278"/>
        <v>Regiões semelhantes</v>
      </c>
      <c r="L4430" t="str">
        <f t="shared" si="279"/>
        <v>igual</v>
      </c>
    </row>
    <row r="4431" spans="1:12" x14ac:dyDescent="0.25">
      <c r="A4431" t="s">
        <v>144</v>
      </c>
      <c r="B4431" t="s">
        <v>8331</v>
      </c>
      <c r="C4431" t="s">
        <v>4594</v>
      </c>
      <c r="D4431" t="s">
        <v>4061</v>
      </c>
      <c r="E4431" t="str">
        <f>VLOOKUP(VALUE(A4431),'REGIÕES DE SAÚDE E SEUS MUNICÍP'!$A$4:$C$5569,3,0)</f>
        <v>Concórdia</v>
      </c>
      <c r="F4431" t="str">
        <f>VLOOKUP(G4431,'REGIÕES DE SAÚDE E SEUS MUNICÍP'!$A$4:$D$5569,4,0)</f>
        <v>Xavantina</v>
      </c>
      <c r="G4431">
        <f>VLOOKUP(VALUE(A4431),'REGIÕES DE SAÚDE E SEUS MUNICÍP'!$A$4:$A$5569,1,0)</f>
        <v>421960</v>
      </c>
      <c r="H4431" t="str">
        <f t="shared" si="276"/>
        <v>Mesmo município</v>
      </c>
      <c r="I4431" s="17" t="e">
        <f>VLOOKUP(C4431,'REGIÕES DE SAÚDE E SEUS MUNICÍP'!$C$4:$C$5569,1,0)</f>
        <v>#N/A</v>
      </c>
      <c r="J4431" t="e">
        <f t="shared" si="277"/>
        <v>#VALUE!</v>
      </c>
      <c r="K4431" t="str">
        <f t="shared" si="278"/>
        <v>Regiões semelhantes</v>
      </c>
      <c r="L4431" t="str">
        <f t="shared" si="279"/>
        <v>igual</v>
      </c>
    </row>
    <row r="4432" spans="1:12" x14ac:dyDescent="0.25">
      <c r="A4432" t="s">
        <v>1795</v>
      </c>
      <c r="B4432" t="s">
        <v>8331</v>
      </c>
      <c r="C4432" t="s">
        <v>4594</v>
      </c>
      <c r="D4432" t="s">
        <v>323</v>
      </c>
      <c r="E4432" t="str">
        <f>VLOOKUP(VALUE(A4432),'REGIÕES DE SAÚDE E SEUS MUNICÍP'!$A$4:$C$5569,3,0)</f>
        <v>Concórdia</v>
      </c>
      <c r="F4432" t="str">
        <f>VLOOKUP(G4432,'REGIÕES DE SAÚDE E SEUS MUNICÍP'!$A$4:$D$5569,4,0)</f>
        <v>Alto Bela Vista</v>
      </c>
      <c r="G4432">
        <f>VLOOKUP(VALUE(A4432),'REGIÕES DE SAÚDE E SEUS MUNICÍP'!$A$4:$A$5569,1,0)</f>
        <v>420075</v>
      </c>
      <c r="H4432" t="str">
        <f t="shared" si="276"/>
        <v>Mesmo município</v>
      </c>
      <c r="I4432" s="17" t="e">
        <f>VLOOKUP(C4432,'REGIÕES DE SAÚDE E SEUS MUNICÍP'!$C$4:$C$5569,1,0)</f>
        <v>#N/A</v>
      </c>
      <c r="J4432" t="e">
        <f t="shared" si="277"/>
        <v>#VALUE!</v>
      </c>
      <c r="K4432" t="str">
        <f t="shared" si="278"/>
        <v>diferente</v>
      </c>
      <c r="L4432" t="str">
        <f t="shared" si="279"/>
        <v>igual</v>
      </c>
    </row>
    <row r="4433" spans="1:12" x14ac:dyDescent="0.25">
      <c r="A4433" t="s">
        <v>5951</v>
      </c>
      <c r="B4433" t="s">
        <v>8331</v>
      </c>
      <c r="C4433" t="s">
        <v>8994</v>
      </c>
      <c r="D4433" t="s">
        <v>3276</v>
      </c>
      <c r="E4433" t="str">
        <f>VLOOKUP(VALUE(A4433),'REGIÕES DE SAÚDE E SEUS MUNICÍP'!$A$4:$C$5569,3,0)</f>
        <v>Rio do Sul</v>
      </c>
      <c r="F4433" t="str">
        <f>VLOOKUP(G4433,'REGIÕES DE SAÚDE E SEUS MUNICÍP'!$A$4:$D$5569,4,0)</f>
        <v>Taió</v>
      </c>
      <c r="G4433">
        <f>VLOOKUP(VALUE(A4433),'REGIÕES DE SAÚDE E SEUS MUNICÍP'!$A$4:$A$5569,1,0)</f>
        <v>421780</v>
      </c>
      <c r="H4433" t="str">
        <f t="shared" si="276"/>
        <v>Mesmo município</v>
      </c>
      <c r="I4433" s="17" t="e">
        <f>VLOOKUP(C4433,'REGIÕES DE SAÚDE E SEUS MUNICÍP'!$C$4:$C$5569,1,0)</f>
        <v>#N/A</v>
      </c>
      <c r="J4433" t="e">
        <f t="shared" si="277"/>
        <v>#VALUE!</v>
      </c>
      <c r="K4433" t="str">
        <f t="shared" si="278"/>
        <v>Regiões semelhantes</v>
      </c>
      <c r="L4433" t="str">
        <f t="shared" si="279"/>
        <v>diferente</v>
      </c>
    </row>
    <row r="4434" spans="1:12" x14ac:dyDescent="0.25">
      <c r="A4434" t="s">
        <v>5689</v>
      </c>
      <c r="B4434" t="s">
        <v>8331</v>
      </c>
      <c r="C4434" t="s">
        <v>8994</v>
      </c>
      <c r="D4434" t="s">
        <v>5273</v>
      </c>
      <c r="E4434" t="str">
        <f>VLOOKUP(VALUE(A4434),'REGIÕES DE SAÚDE E SEUS MUNICÍP'!$A$4:$C$5569,3,0)</f>
        <v>Rio do Sul</v>
      </c>
      <c r="F4434" t="str">
        <f>VLOOKUP(G4434,'REGIÕES DE SAÚDE E SEUS MUNICÍP'!$A$4:$D$5569,4,0)</f>
        <v>Witmarsum</v>
      </c>
      <c r="G4434">
        <f>VLOOKUP(VALUE(A4434),'REGIÕES DE SAÚDE E SEUS MUNICÍP'!$A$4:$A$5569,1,0)</f>
        <v>421940</v>
      </c>
      <c r="H4434" t="str">
        <f t="shared" si="276"/>
        <v>Mesmo município</v>
      </c>
      <c r="I4434" s="17" t="e">
        <f>VLOOKUP(C4434,'REGIÕES DE SAÚDE E SEUS MUNICÍP'!$C$4:$C$5569,1,0)</f>
        <v>#N/A</v>
      </c>
      <c r="J4434" t="e">
        <f t="shared" si="277"/>
        <v>#VALUE!</v>
      </c>
      <c r="K4434" t="str">
        <f t="shared" si="278"/>
        <v>Regiões semelhantes</v>
      </c>
      <c r="L4434" t="str">
        <f t="shared" si="279"/>
        <v>igual</v>
      </c>
    </row>
    <row r="4435" spans="1:12" x14ac:dyDescent="0.25">
      <c r="A4435" t="s">
        <v>8668</v>
      </c>
      <c r="B4435" t="s">
        <v>8331</v>
      </c>
      <c r="C4435" t="s">
        <v>8994</v>
      </c>
      <c r="D4435" t="s">
        <v>3862</v>
      </c>
      <c r="E4435" t="str">
        <f>VLOOKUP(VALUE(A4435),'REGIÕES DE SAÚDE E SEUS MUNICÍP'!$A$4:$C$5569,3,0)</f>
        <v>Rio do Sul</v>
      </c>
      <c r="F4435" t="str">
        <f>VLOOKUP(G4435,'REGIÕES DE SAÚDE E SEUS MUNICÍP'!$A$4:$D$5569,4,0)</f>
        <v>Dona Emma</v>
      </c>
      <c r="G4435">
        <f>VLOOKUP(VALUE(A4435),'REGIÕES DE SAÚDE E SEUS MUNICÍP'!$A$4:$A$5569,1,0)</f>
        <v>420510</v>
      </c>
      <c r="H4435" t="str">
        <f t="shared" si="276"/>
        <v>Mesmo município</v>
      </c>
      <c r="I4435" s="17" t="e">
        <f>VLOOKUP(C4435,'REGIÕES DE SAÚDE E SEUS MUNICÍP'!$C$4:$C$5569,1,0)</f>
        <v>#N/A</v>
      </c>
      <c r="J4435" t="e">
        <f t="shared" si="277"/>
        <v>#VALUE!</v>
      </c>
      <c r="K4435" t="str">
        <f t="shared" si="278"/>
        <v>Regiões semelhantes</v>
      </c>
      <c r="L4435" t="str">
        <f t="shared" si="279"/>
        <v>igual</v>
      </c>
    </row>
    <row r="4436" spans="1:12" x14ac:dyDescent="0.25">
      <c r="A4436" t="s">
        <v>8632</v>
      </c>
      <c r="B4436" t="s">
        <v>8331</v>
      </c>
      <c r="C4436" t="s">
        <v>8994</v>
      </c>
      <c r="D4436" t="s">
        <v>7175</v>
      </c>
      <c r="E4436" t="str">
        <f>VLOOKUP(VALUE(A4436),'REGIÕES DE SAÚDE E SEUS MUNICÍP'!$A$4:$C$5569,3,0)</f>
        <v>Rio do Sul</v>
      </c>
      <c r="F4436" t="str">
        <f>VLOOKUP(G4436,'REGIÕES DE SAÚDE E SEUS MUNICÍP'!$A$4:$D$5569,4,0)</f>
        <v>Santa Terezinha</v>
      </c>
      <c r="G4436">
        <f>VLOOKUP(VALUE(A4436),'REGIÕES DE SAÚDE E SEUS MUNICÍP'!$A$4:$A$5569,1,0)</f>
        <v>421567</v>
      </c>
      <c r="H4436" t="str">
        <f t="shared" si="276"/>
        <v>Mesmo município</v>
      </c>
      <c r="I4436" s="17" t="e">
        <f>VLOOKUP(C4436,'REGIÕES DE SAÚDE E SEUS MUNICÍP'!$C$4:$C$5569,1,0)</f>
        <v>#N/A</v>
      </c>
      <c r="J4436" t="e">
        <f t="shared" si="277"/>
        <v>#VALUE!</v>
      </c>
      <c r="K4436" t="str">
        <f t="shared" si="278"/>
        <v>Regiões semelhantes</v>
      </c>
      <c r="L4436" t="str">
        <f t="shared" si="279"/>
        <v>igual</v>
      </c>
    </row>
    <row r="4437" spans="1:12" x14ac:dyDescent="0.25">
      <c r="A4437" t="s">
        <v>10340</v>
      </c>
      <c r="B4437" t="s">
        <v>8331</v>
      </c>
      <c r="C4437" t="s">
        <v>8994</v>
      </c>
      <c r="D4437" t="s">
        <v>10177</v>
      </c>
      <c r="E4437" t="str">
        <f>VLOOKUP(VALUE(A4437),'REGIÕES DE SAÚDE E SEUS MUNICÍP'!$A$4:$C$5569,3,0)</f>
        <v>Rio do Sul</v>
      </c>
      <c r="F4437" t="str">
        <f>VLOOKUP(G4437,'REGIÕES DE SAÚDE E SEUS MUNICÍP'!$A$4:$D$5569,4,0)</f>
        <v>Agrolândia</v>
      </c>
      <c r="G4437">
        <f>VLOOKUP(VALUE(A4437),'REGIÕES DE SAÚDE E SEUS MUNICÍP'!$A$4:$A$5569,1,0)</f>
        <v>420020</v>
      </c>
      <c r="H4437" t="str">
        <f t="shared" si="276"/>
        <v>Mesmo município</v>
      </c>
      <c r="I4437" s="17" t="e">
        <f>VLOOKUP(C4437,'REGIÕES DE SAÚDE E SEUS MUNICÍP'!$C$4:$C$5569,1,0)</f>
        <v>#N/A</v>
      </c>
      <c r="J4437" t="e">
        <f t="shared" si="277"/>
        <v>#VALUE!</v>
      </c>
      <c r="K4437" t="str">
        <f t="shared" si="278"/>
        <v>Regiões semelhantes</v>
      </c>
      <c r="L4437" t="str">
        <f t="shared" si="279"/>
        <v>igual</v>
      </c>
    </row>
    <row r="4438" spans="1:12" x14ac:dyDescent="0.25">
      <c r="A4438" t="s">
        <v>3872</v>
      </c>
      <c r="B4438" t="s">
        <v>8331</v>
      </c>
      <c r="C4438" t="s">
        <v>8994</v>
      </c>
      <c r="D4438" t="s">
        <v>8603</v>
      </c>
      <c r="E4438" t="str">
        <f>VLOOKUP(VALUE(A4438),'REGIÕES DE SAÚDE E SEUS MUNICÍP'!$A$4:$C$5569,3,0)</f>
        <v>Rio do Sul</v>
      </c>
      <c r="F4438" t="str">
        <f>VLOOKUP(G4438,'REGIÕES DE SAÚDE E SEUS MUNICÍP'!$A$4:$D$5569,4,0)</f>
        <v>Chapadão do Lageado</v>
      </c>
      <c r="G4438">
        <f>VLOOKUP(VALUE(A4438),'REGIÕES DE SAÚDE E SEUS MUNICÍP'!$A$4:$A$5569,1,0)</f>
        <v>420419</v>
      </c>
      <c r="H4438" t="str">
        <f t="shared" si="276"/>
        <v>Mesmo município</v>
      </c>
      <c r="I4438" s="17" t="e">
        <f>VLOOKUP(C4438,'REGIÕES DE SAÚDE E SEUS MUNICÍP'!$C$4:$C$5569,1,0)</f>
        <v>#N/A</v>
      </c>
      <c r="J4438" t="e">
        <f t="shared" si="277"/>
        <v>#VALUE!</v>
      </c>
      <c r="K4438" t="str">
        <f t="shared" si="278"/>
        <v>Regiões semelhantes</v>
      </c>
      <c r="L4438" t="str">
        <f t="shared" si="279"/>
        <v>igual</v>
      </c>
    </row>
    <row r="4439" spans="1:12" x14ac:dyDescent="0.25">
      <c r="A4439" t="s">
        <v>7566</v>
      </c>
      <c r="B4439" t="s">
        <v>8331</v>
      </c>
      <c r="C4439" t="s">
        <v>8994</v>
      </c>
      <c r="D4439" t="s">
        <v>10790</v>
      </c>
      <c r="E4439" t="str">
        <f>VLOOKUP(VALUE(A4439),'REGIÕES DE SAÚDE E SEUS MUNICÍP'!$A$4:$C$5569,3,0)</f>
        <v>Rio do Sul</v>
      </c>
      <c r="F4439" t="str">
        <f>VLOOKUP(G4439,'REGIÕES DE SAÚDE E SEUS MUNICÍP'!$A$4:$D$5569,4,0)</f>
        <v>Agronômica</v>
      </c>
      <c r="G4439">
        <f>VLOOKUP(VALUE(A4439),'REGIÕES DE SAÚDE E SEUS MUNICÍP'!$A$4:$A$5569,1,0)</f>
        <v>420030</v>
      </c>
      <c r="H4439" t="str">
        <f t="shared" si="276"/>
        <v>Mesmo município</v>
      </c>
      <c r="I4439" s="17" t="e">
        <f>VLOOKUP(C4439,'REGIÕES DE SAÚDE E SEUS MUNICÍP'!$C$4:$C$5569,1,0)</f>
        <v>#N/A</v>
      </c>
      <c r="J4439" t="e">
        <f t="shared" si="277"/>
        <v>#VALUE!</v>
      </c>
      <c r="K4439" t="str">
        <f t="shared" si="278"/>
        <v>Regiões semelhantes</v>
      </c>
      <c r="L4439" t="str">
        <f t="shared" si="279"/>
        <v>igual</v>
      </c>
    </row>
    <row r="4440" spans="1:12" x14ac:dyDescent="0.25">
      <c r="A4440" t="s">
        <v>3575</v>
      </c>
      <c r="B4440" t="s">
        <v>8331</v>
      </c>
      <c r="C4440" t="s">
        <v>8994</v>
      </c>
      <c r="D4440" t="s">
        <v>1381</v>
      </c>
      <c r="E4440" t="str">
        <f>VLOOKUP(VALUE(A4440),'REGIÕES DE SAÚDE E SEUS MUNICÍP'!$A$4:$C$5569,3,0)</f>
        <v>Rio do Sul</v>
      </c>
      <c r="F4440" t="str">
        <f>VLOOKUP(G4440,'REGIÕES DE SAÚDE E SEUS MUNICÍP'!$A$4:$D$5569,4,0)</f>
        <v>Atalanta</v>
      </c>
      <c r="G4440">
        <f>VLOOKUP(VALUE(A4440),'REGIÕES DE SAÚDE E SEUS MUNICÍP'!$A$4:$A$5569,1,0)</f>
        <v>420180</v>
      </c>
      <c r="H4440" t="str">
        <f t="shared" si="276"/>
        <v>Mesmo município</v>
      </c>
      <c r="I4440" s="17" t="e">
        <f>VLOOKUP(C4440,'REGIÕES DE SAÚDE E SEUS MUNICÍP'!$C$4:$C$5569,1,0)</f>
        <v>#N/A</v>
      </c>
      <c r="J4440" t="e">
        <f t="shared" si="277"/>
        <v>#VALUE!</v>
      </c>
      <c r="K4440" t="str">
        <f t="shared" si="278"/>
        <v>Regiões semelhantes</v>
      </c>
      <c r="L4440" t="str">
        <f t="shared" si="279"/>
        <v>igual</v>
      </c>
    </row>
    <row r="4441" spans="1:12" x14ac:dyDescent="0.25">
      <c r="A4441" t="s">
        <v>759</v>
      </c>
      <c r="B4441" t="s">
        <v>8331</v>
      </c>
      <c r="C4441" t="s">
        <v>8994</v>
      </c>
      <c r="D4441" t="s">
        <v>6785</v>
      </c>
      <c r="E4441" t="str">
        <f>VLOOKUP(VALUE(A4441),'REGIÕES DE SAÚDE E SEUS MUNICÍP'!$A$4:$C$5569,3,0)</f>
        <v>Rio do Sul</v>
      </c>
      <c r="F4441" t="str">
        <f>VLOOKUP(G4441,'REGIÕES DE SAÚDE E SEUS MUNICÍP'!$A$4:$D$5569,4,0)</f>
        <v>Aurora</v>
      </c>
      <c r="G4441">
        <f>VLOOKUP(VALUE(A4441),'REGIÕES DE SAÚDE E SEUS MUNICÍP'!$A$4:$A$5569,1,0)</f>
        <v>420190</v>
      </c>
      <c r="H4441" t="str">
        <f t="shared" si="276"/>
        <v>Mesmo município</v>
      </c>
      <c r="I4441" s="17" t="e">
        <f>VLOOKUP(C4441,'REGIÕES DE SAÚDE E SEUS MUNICÍP'!$C$4:$C$5569,1,0)</f>
        <v>#N/A</v>
      </c>
      <c r="J4441" t="e">
        <f t="shared" si="277"/>
        <v>#VALUE!</v>
      </c>
      <c r="K4441" t="str">
        <f t="shared" si="278"/>
        <v>Regiões semelhantes</v>
      </c>
      <c r="L4441" t="str">
        <f t="shared" si="279"/>
        <v>igual</v>
      </c>
    </row>
    <row r="4442" spans="1:12" x14ac:dyDescent="0.25">
      <c r="A4442" t="s">
        <v>6240</v>
      </c>
      <c r="B4442" t="s">
        <v>8331</v>
      </c>
      <c r="C4442" t="s">
        <v>8994</v>
      </c>
      <c r="D4442" t="s">
        <v>10863</v>
      </c>
      <c r="E4442" t="str">
        <f>VLOOKUP(VALUE(A4442),'REGIÕES DE SAÚDE E SEUS MUNICÍP'!$A$4:$C$5569,3,0)</f>
        <v>Rio do Sul</v>
      </c>
      <c r="F4442" t="str">
        <f>VLOOKUP(G4442,'REGIÕES DE SAÚDE E SEUS MUNICÍP'!$A$4:$D$5569,4,0)</f>
        <v>Mirim Doce</v>
      </c>
      <c r="G4442">
        <f>VLOOKUP(VALUE(A4442),'REGIÕES DE SAÚDE E SEUS MUNICÍP'!$A$4:$A$5569,1,0)</f>
        <v>421085</v>
      </c>
      <c r="H4442" t="str">
        <f t="shared" si="276"/>
        <v>Mesmo município</v>
      </c>
      <c r="I4442" s="17" t="e">
        <f>VLOOKUP(C4442,'REGIÕES DE SAÚDE E SEUS MUNICÍP'!$C$4:$C$5569,1,0)</f>
        <v>#N/A</v>
      </c>
      <c r="J4442" t="e">
        <f t="shared" si="277"/>
        <v>#VALUE!</v>
      </c>
      <c r="K4442" t="str">
        <f t="shared" si="278"/>
        <v>Regiões semelhantes</v>
      </c>
      <c r="L4442" t="str">
        <f t="shared" si="279"/>
        <v>igual</v>
      </c>
    </row>
    <row r="4443" spans="1:12" x14ac:dyDescent="0.25">
      <c r="A4443" t="s">
        <v>6525</v>
      </c>
      <c r="B4443" t="s">
        <v>8331</v>
      </c>
      <c r="C4443" t="s">
        <v>8994</v>
      </c>
      <c r="D4443" t="s">
        <v>4337</v>
      </c>
      <c r="E4443" t="str">
        <f>VLOOKUP(VALUE(A4443),'REGIÕES DE SAÚDE E SEUS MUNICÍP'!$A$4:$C$5569,3,0)</f>
        <v>Rio do Sul</v>
      </c>
      <c r="F4443" t="str">
        <f>VLOOKUP(G4443,'REGIÕES DE SAÚDE E SEUS MUNICÍP'!$A$4:$D$5569,4,0)</f>
        <v>Ibirama</v>
      </c>
      <c r="G4443">
        <f>VLOOKUP(VALUE(A4443),'REGIÕES DE SAÚDE E SEUS MUNICÍP'!$A$4:$A$5569,1,0)</f>
        <v>420690</v>
      </c>
      <c r="H4443" t="str">
        <f t="shared" si="276"/>
        <v>Mesmo município</v>
      </c>
      <c r="I4443" s="17" t="e">
        <f>VLOOKUP(C4443,'REGIÕES DE SAÚDE E SEUS MUNICÍP'!$C$4:$C$5569,1,0)</f>
        <v>#N/A</v>
      </c>
      <c r="J4443" t="e">
        <f t="shared" si="277"/>
        <v>#VALUE!</v>
      </c>
      <c r="K4443" t="str">
        <f t="shared" si="278"/>
        <v>Regiões semelhantes</v>
      </c>
      <c r="L4443" t="str">
        <f t="shared" si="279"/>
        <v>igual</v>
      </c>
    </row>
    <row r="4444" spans="1:12" x14ac:dyDescent="0.25">
      <c r="A4444" t="s">
        <v>10376</v>
      </c>
      <c r="B4444" t="s">
        <v>8331</v>
      </c>
      <c r="C4444" t="s">
        <v>8994</v>
      </c>
      <c r="D4444" t="s">
        <v>1057</v>
      </c>
      <c r="E4444" t="str">
        <f>VLOOKUP(VALUE(A4444),'REGIÕES DE SAÚDE E SEUS MUNICÍP'!$A$4:$C$5569,3,0)</f>
        <v>Rio do Sul</v>
      </c>
      <c r="F4444" t="str">
        <f>VLOOKUP(G4444,'REGIÕES DE SAÚDE E SEUS MUNICÍP'!$A$4:$D$5569,4,0)</f>
        <v>Imbuia</v>
      </c>
      <c r="G4444">
        <f>VLOOKUP(VALUE(A4444),'REGIÕES DE SAÚDE E SEUS MUNICÍP'!$A$4:$A$5569,1,0)</f>
        <v>420740</v>
      </c>
      <c r="H4444" t="str">
        <f t="shared" si="276"/>
        <v>Mesmo município</v>
      </c>
      <c r="I4444" s="17" t="e">
        <f>VLOOKUP(C4444,'REGIÕES DE SAÚDE E SEUS MUNICÍP'!$C$4:$C$5569,1,0)</f>
        <v>#N/A</v>
      </c>
      <c r="J4444" t="e">
        <f t="shared" si="277"/>
        <v>#VALUE!</v>
      </c>
      <c r="K4444" t="str">
        <f t="shared" si="278"/>
        <v>Regiões semelhantes</v>
      </c>
      <c r="L4444" t="str">
        <f t="shared" si="279"/>
        <v>igual</v>
      </c>
    </row>
    <row r="4445" spans="1:12" x14ac:dyDescent="0.25">
      <c r="A4445" t="s">
        <v>6445</v>
      </c>
      <c r="B4445" t="s">
        <v>8331</v>
      </c>
      <c r="C4445" t="s">
        <v>8994</v>
      </c>
      <c r="D4445" t="s">
        <v>1800</v>
      </c>
      <c r="E4445" t="str">
        <f>VLOOKUP(VALUE(A4445),'REGIÕES DE SAÚDE E SEUS MUNICÍP'!$A$4:$C$5569,3,0)</f>
        <v>Rio do Sul</v>
      </c>
      <c r="F4445" t="str">
        <f>VLOOKUP(G4445,'REGIÕES DE SAÚDE E SEUS MUNICÍP'!$A$4:$D$5569,4,0)</f>
        <v>Ituporanga</v>
      </c>
      <c r="G4445">
        <f>VLOOKUP(VALUE(A4445),'REGIÕES DE SAÚDE E SEUS MUNICÍP'!$A$4:$A$5569,1,0)</f>
        <v>420850</v>
      </c>
      <c r="H4445" t="str">
        <f t="shared" si="276"/>
        <v>Mesmo município</v>
      </c>
      <c r="I4445" s="17" t="e">
        <f>VLOOKUP(C4445,'REGIÕES DE SAÚDE E SEUS MUNICÍP'!$C$4:$C$5569,1,0)</f>
        <v>#N/A</v>
      </c>
      <c r="J4445" t="e">
        <f t="shared" si="277"/>
        <v>#VALUE!</v>
      </c>
      <c r="K4445" t="str">
        <f t="shared" si="278"/>
        <v>Regiões semelhantes</v>
      </c>
      <c r="L4445" t="str">
        <f t="shared" si="279"/>
        <v>igual</v>
      </c>
    </row>
    <row r="4446" spans="1:12" x14ac:dyDescent="0.25">
      <c r="A4446" t="s">
        <v>2070</v>
      </c>
      <c r="B4446" t="s">
        <v>8331</v>
      </c>
      <c r="C4446" t="s">
        <v>8994</v>
      </c>
      <c r="D4446" t="s">
        <v>9631</v>
      </c>
      <c r="E4446" t="str">
        <f>VLOOKUP(VALUE(A4446),'REGIÕES DE SAÚDE E SEUS MUNICÍP'!$A$4:$C$5569,3,0)</f>
        <v>Rio do Sul</v>
      </c>
      <c r="F4446" t="str">
        <f>VLOOKUP(G4446,'REGIÕES DE SAÚDE E SEUS MUNICÍP'!$A$4:$D$5569,4,0)</f>
        <v>José Boiteux</v>
      </c>
      <c r="G4446">
        <f>VLOOKUP(VALUE(A4446),'REGIÕES DE SAÚDE E SEUS MUNICÍP'!$A$4:$A$5569,1,0)</f>
        <v>420915</v>
      </c>
      <c r="H4446" t="str">
        <f t="shared" si="276"/>
        <v>Mesmo município</v>
      </c>
      <c r="I4446" s="17" t="e">
        <f>VLOOKUP(C4446,'REGIÕES DE SAÚDE E SEUS MUNICÍP'!$C$4:$C$5569,1,0)</f>
        <v>#N/A</v>
      </c>
      <c r="J4446" t="e">
        <f t="shared" si="277"/>
        <v>#VALUE!</v>
      </c>
      <c r="K4446" t="str">
        <f t="shared" si="278"/>
        <v>Regiões semelhantes</v>
      </c>
      <c r="L4446" t="str">
        <f t="shared" si="279"/>
        <v>igual</v>
      </c>
    </row>
    <row r="4447" spans="1:12" x14ac:dyDescent="0.25">
      <c r="A4447" t="s">
        <v>7416</v>
      </c>
      <c r="B4447" t="s">
        <v>8331</v>
      </c>
      <c r="C4447" t="s">
        <v>8994</v>
      </c>
      <c r="D4447" t="s">
        <v>8187</v>
      </c>
      <c r="E4447" t="str">
        <f>VLOOKUP(VALUE(A4447),'REGIÕES DE SAÚDE E SEUS MUNICÍP'!$A$4:$C$5569,3,0)</f>
        <v>Rio do Sul</v>
      </c>
      <c r="F4447" t="str">
        <f>VLOOKUP(G4447,'REGIÕES DE SAÚDE E SEUS MUNICÍP'!$A$4:$D$5569,4,0)</f>
        <v>Lontras</v>
      </c>
      <c r="G4447">
        <f>VLOOKUP(VALUE(A4447),'REGIÕES DE SAÚDE E SEUS MUNICÍP'!$A$4:$A$5569,1,0)</f>
        <v>420990</v>
      </c>
      <c r="H4447" t="str">
        <f t="shared" si="276"/>
        <v>Mesmo município</v>
      </c>
      <c r="I4447" s="17" t="e">
        <f>VLOOKUP(C4447,'REGIÕES DE SAÚDE E SEUS MUNICÍP'!$C$4:$C$5569,1,0)</f>
        <v>#N/A</v>
      </c>
      <c r="J4447" t="e">
        <f t="shared" si="277"/>
        <v>#VALUE!</v>
      </c>
      <c r="K4447" t="str">
        <f t="shared" si="278"/>
        <v>Regiões semelhantes</v>
      </c>
      <c r="L4447" t="str">
        <f t="shared" si="279"/>
        <v>igual</v>
      </c>
    </row>
    <row r="4448" spans="1:12" x14ac:dyDescent="0.25">
      <c r="A4448" t="s">
        <v>5913</v>
      </c>
      <c r="B4448" t="s">
        <v>8331</v>
      </c>
      <c r="C4448" t="s">
        <v>8994</v>
      </c>
      <c r="D4448" t="s">
        <v>4606</v>
      </c>
      <c r="E4448" t="str">
        <f>VLOOKUP(VALUE(A4448),'REGIÕES DE SAÚDE E SEUS MUNICÍP'!$A$4:$C$5569,3,0)</f>
        <v>Rio do Sul</v>
      </c>
      <c r="F4448" t="str">
        <f>VLOOKUP(G4448,'REGIÕES DE SAÚDE E SEUS MUNICÍP'!$A$4:$D$5569,4,0)</f>
        <v>Braço do Trombudo</v>
      </c>
      <c r="G4448">
        <f>VLOOKUP(VALUE(A4448),'REGIÕES DE SAÚDE E SEUS MUNICÍP'!$A$4:$A$5569,1,0)</f>
        <v>420285</v>
      </c>
      <c r="H4448" t="str">
        <f t="shared" si="276"/>
        <v>Mesmo município</v>
      </c>
      <c r="I4448" s="17" t="e">
        <f>VLOOKUP(C4448,'REGIÕES DE SAÚDE E SEUS MUNICÍP'!$C$4:$C$5569,1,0)</f>
        <v>#N/A</v>
      </c>
      <c r="J4448" t="e">
        <f t="shared" si="277"/>
        <v>#VALUE!</v>
      </c>
      <c r="K4448" t="str">
        <f t="shared" si="278"/>
        <v>Regiões semelhantes</v>
      </c>
      <c r="L4448" t="str">
        <f t="shared" si="279"/>
        <v>igual</v>
      </c>
    </row>
    <row r="4449" spans="1:12" x14ac:dyDescent="0.25">
      <c r="A4449" t="s">
        <v>6538</v>
      </c>
      <c r="B4449" t="s">
        <v>8331</v>
      </c>
      <c r="C4449" t="s">
        <v>8994</v>
      </c>
      <c r="D4449" t="s">
        <v>6510</v>
      </c>
      <c r="E4449" t="str">
        <f>VLOOKUP(VALUE(A4449),'REGIÕES DE SAÚDE E SEUS MUNICÍP'!$A$4:$C$5569,3,0)</f>
        <v>Rio do Sul</v>
      </c>
      <c r="F4449" t="str">
        <f>VLOOKUP(G4449,'REGIÕES DE SAÚDE E SEUS MUNICÍP'!$A$4:$D$5569,4,0)</f>
        <v>Pouso Redondo</v>
      </c>
      <c r="G4449">
        <f>VLOOKUP(VALUE(A4449),'REGIÕES DE SAÚDE E SEUS MUNICÍP'!$A$4:$A$5569,1,0)</f>
        <v>421370</v>
      </c>
      <c r="H4449" t="str">
        <f t="shared" si="276"/>
        <v>Mesmo município</v>
      </c>
      <c r="I4449" s="17" t="e">
        <f>VLOOKUP(C4449,'REGIÕES DE SAÚDE E SEUS MUNICÍP'!$C$4:$C$5569,1,0)</f>
        <v>#N/A</v>
      </c>
      <c r="J4449" t="e">
        <f t="shared" si="277"/>
        <v>#VALUE!</v>
      </c>
      <c r="K4449" t="str">
        <f t="shared" si="278"/>
        <v>Regiões semelhantes</v>
      </c>
      <c r="L4449" t="str">
        <f t="shared" si="279"/>
        <v>igual</v>
      </c>
    </row>
    <row r="4450" spans="1:12" x14ac:dyDescent="0.25">
      <c r="A4450" t="s">
        <v>9352</v>
      </c>
      <c r="B4450" t="s">
        <v>8331</v>
      </c>
      <c r="C4450" t="s">
        <v>8994</v>
      </c>
      <c r="D4450" t="s">
        <v>3745</v>
      </c>
      <c r="E4450" t="str">
        <f>VLOOKUP(VALUE(A4450),'REGIÕES DE SAÚDE E SEUS MUNICÍP'!$A$4:$C$5569,3,0)</f>
        <v>Rio do Sul</v>
      </c>
      <c r="F4450" t="str">
        <f>VLOOKUP(G4450,'REGIÕES DE SAÚDE E SEUS MUNICÍP'!$A$4:$D$5569,4,0)</f>
        <v>Presidente Getúlio</v>
      </c>
      <c r="G4450">
        <f>VLOOKUP(VALUE(A4450),'REGIÕES DE SAÚDE E SEUS MUNICÍP'!$A$4:$A$5569,1,0)</f>
        <v>421400</v>
      </c>
      <c r="H4450" t="str">
        <f t="shared" si="276"/>
        <v>Mesmo município</v>
      </c>
      <c r="I4450" s="17" t="e">
        <f>VLOOKUP(C4450,'REGIÕES DE SAÚDE E SEUS MUNICÍP'!$C$4:$C$5569,1,0)</f>
        <v>#N/A</v>
      </c>
      <c r="J4450" t="e">
        <f t="shared" si="277"/>
        <v>#VALUE!</v>
      </c>
      <c r="K4450" t="str">
        <f t="shared" si="278"/>
        <v>Regiões semelhantes</v>
      </c>
      <c r="L4450" t="str">
        <f t="shared" si="279"/>
        <v>igual</v>
      </c>
    </row>
    <row r="4451" spans="1:12" x14ac:dyDescent="0.25">
      <c r="A4451" t="s">
        <v>6644</v>
      </c>
      <c r="B4451" t="s">
        <v>8331</v>
      </c>
      <c r="C4451" t="s">
        <v>8994</v>
      </c>
      <c r="D4451" t="s">
        <v>7904</v>
      </c>
      <c r="E4451" t="str">
        <f>VLOOKUP(VALUE(A4451),'REGIÕES DE SAÚDE E SEUS MUNICÍP'!$A$4:$C$5569,3,0)</f>
        <v>Rio do Sul</v>
      </c>
      <c r="F4451" t="str">
        <f>VLOOKUP(G4451,'REGIÕES DE SAÚDE E SEUS MUNICÍP'!$A$4:$D$5569,4,0)</f>
        <v>Presidente Nereu</v>
      </c>
      <c r="G4451">
        <f>VLOOKUP(VALUE(A4451),'REGIÕES DE SAÚDE E SEUS MUNICÍP'!$A$4:$A$5569,1,0)</f>
        <v>421410</v>
      </c>
      <c r="H4451" t="str">
        <f t="shared" si="276"/>
        <v>Mesmo município</v>
      </c>
      <c r="I4451" s="17" t="e">
        <f>VLOOKUP(C4451,'REGIÕES DE SAÚDE E SEUS MUNICÍP'!$C$4:$C$5569,1,0)</f>
        <v>#N/A</v>
      </c>
      <c r="J4451" t="e">
        <f t="shared" si="277"/>
        <v>#VALUE!</v>
      </c>
      <c r="K4451" t="str">
        <f t="shared" si="278"/>
        <v>Regiões semelhantes</v>
      </c>
      <c r="L4451" t="str">
        <f t="shared" si="279"/>
        <v>igual</v>
      </c>
    </row>
    <row r="4452" spans="1:12" x14ac:dyDescent="0.25">
      <c r="A4452" t="s">
        <v>2377</v>
      </c>
      <c r="B4452" t="s">
        <v>8331</v>
      </c>
      <c r="C4452" t="s">
        <v>8994</v>
      </c>
      <c r="D4452" t="s">
        <v>8690</v>
      </c>
      <c r="E4452" t="str">
        <f>VLOOKUP(VALUE(A4452),'REGIÕES DE SAÚDE E SEUS MUNICÍP'!$A$4:$C$5569,3,0)</f>
        <v>Rio do Sul</v>
      </c>
      <c r="F4452" t="str">
        <f>VLOOKUP(G4452,'REGIÕES DE SAÚDE E SEUS MUNICÍP'!$A$4:$D$5569,4,0)</f>
        <v>Trombudo Central</v>
      </c>
      <c r="G4452">
        <f>VLOOKUP(VALUE(A4452),'REGIÕES DE SAÚDE E SEUS MUNICÍP'!$A$4:$A$5569,1,0)</f>
        <v>421860</v>
      </c>
      <c r="H4452" t="str">
        <f t="shared" si="276"/>
        <v>Mesmo município</v>
      </c>
      <c r="I4452" s="17" t="e">
        <f>VLOOKUP(C4452,'REGIÕES DE SAÚDE E SEUS MUNICÍP'!$C$4:$C$5569,1,0)</f>
        <v>#N/A</v>
      </c>
      <c r="J4452" t="e">
        <f t="shared" si="277"/>
        <v>#VALUE!</v>
      </c>
      <c r="K4452" t="str">
        <f t="shared" si="278"/>
        <v>Regiões semelhantes</v>
      </c>
      <c r="L4452" t="str">
        <f t="shared" si="279"/>
        <v>igual</v>
      </c>
    </row>
    <row r="4453" spans="1:12" x14ac:dyDescent="0.25">
      <c r="A4453" t="s">
        <v>6504</v>
      </c>
      <c r="B4453" t="s">
        <v>8331</v>
      </c>
      <c r="C4453" t="s">
        <v>8994</v>
      </c>
      <c r="D4453" t="s">
        <v>1847</v>
      </c>
      <c r="E4453" t="str">
        <f>VLOOKUP(VALUE(A4453),'REGIÕES DE SAÚDE E SEUS MUNICÍP'!$A$4:$C$5569,3,0)</f>
        <v>Rio do Sul</v>
      </c>
      <c r="F4453" t="str">
        <f>VLOOKUP(G4453,'REGIÕES DE SAÚDE E SEUS MUNICÍP'!$A$4:$D$5569,4,0)</f>
        <v>Rio do Campo</v>
      </c>
      <c r="G4453">
        <f>VLOOKUP(VALUE(A4453),'REGIÕES DE SAÚDE E SEUS MUNICÍP'!$A$4:$A$5569,1,0)</f>
        <v>421450</v>
      </c>
      <c r="H4453" t="str">
        <f t="shared" si="276"/>
        <v>Mesmo município</v>
      </c>
      <c r="I4453" s="17" t="e">
        <f>VLOOKUP(C4453,'REGIÕES DE SAÚDE E SEUS MUNICÍP'!$C$4:$C$5569,1,0)</f>
        <v>#N/A</v>
      </c>
      <c r="J4453" t="e">
        <f t="shared" si="277"/>
        <v>#VALUE!</v>
      </c>
      <c r="K4453" t="str">
        <f t="shared" si="278"/>
        <v>Regiões semelhantes</v>
      </c>
      <c r="L4453" t="str">
        <f t="shared" si="279"/>
        <v>igual</v>
      </c>
    </row>
    <row r="4454" spans="1:12" x14ac:dyDescent="0.25">
      <c r="A4454" t="s">
        <v>3587</v>
      </c>
      <c r="B4454" t="s">
        <v>8331</v>
      </c>
      <c r="C4454" t="s">
        <v>8994</v>
      </c>
      <c r="D4454" t="s">
        <v>1348</v>
      </c>
      <c r="E4454" t="str">
        <f>VLOOKUP(VALUE(A4454),'REGIÕES DE SAÚDE E SEUS MUNICÍP'!$A$4:$C$5569,3,0)</f>
        <v>Rio do Sul</v>
      </c>
      <c r="F4454" t="str">
        <f>VLOOKUP(G4454,'REGIÕES DE SAÚDE E SEUS MUNICÍP'!$A$4:$D$5569,4,0)</f>
        <v>Rio do Oeste</v>
      </c>
      <c r="G4454">
        <f>VLOOKUP(VALUE(A4454),'REGIÕES DE SAÚDE E SEUS MUNICÍP'!$A$4:$A$5569,1,0)</f>
        <v>421460</v>
      </c>
      <c r="H4454" t="str">
        <f t="shared" si="276"/>
        <v>Mesmo município</v>
      </c>
      <c r="I4454" s="17" t="e">
        <f>VLOOKUP(C4454,'REGIÕES DE SAÚDE E SEUS MUNICÍP'!$C$4:$C$5569,1,0)</f>
        <v>#N/A</v>
      </c>
      <c r="J4454" t="e">
        <f t="shared" si="277"/>
        <v>#VALUE!</v>
      </c>
      <c r="K4454" t="str">
        <f t="shared" si="278"/>
        <v>Regiões semelhantes</v>
      </c>
      <c r="L4454" t="str">
        <f t="shared" si="279"/>
        <v>igual</v>
      </c>
    </row>
    <row r="4455" spans="1:12" x14ac:dyDescent="0.25">
      <c r="A4455" t="s">
        <v>9712</v>
      </c>
      <c r="B4455" t="s">
        <v>8331</v>
      </c>
      <c r="C4455" t="s">
        <v>8994</v>
      </c>
      <c r="D4455" t="s">
        <v>3543</v>
      </c>
      <c r="E4455" t="str">
        <f>VLOOKUP(VALUE(A4455),'REGIÕES DE SAÚDE E SEUS MUNICÍP'!$A$4:$C$5569,3,0)</f>
        <v>Rio do Sul</v>
      </c>
      <c r="F4455" t="str">
        <f>VLOOKUP(G4455,'REGIÕES DE SAÚDE E SEUS MUNICÍP'!$A$4:$D$5569,4,0)</f>
        <v>Rio do Sul</v>
      </c>
      <c r="G4455">
        <f>VLOOKUP(VALUE(A4455),'REGIÕES DE SAÚDE E SEUS MUNICÍP'!$A$4:$A$5569,1,0)</f>
        <v>421480</v>
      </c>
      <c r="H4455" t="str">
        <f t="shared" si="276"/>
        <v>Mesmo município</v>
      </c>
      <c r="I4455" s="17" t="e">
        <f>VLOOKUP(C4455,'REGIÕES DE SAÚDE E SEUS MUNICÍP'!$C$4:$C$5569,1,0)</f>
        <v>#N/A</v>
      </c>
      <c r="J4455" t="e">
        <f t="shared" si="277"/>
        <v>#VALUE!</v>
      </c>
      <c r="K4455" t="str">
        <f t="shared" si="278"/>
        <v>Regiões semelhantes</v>
      </c>
      <c r="L4455" t="str">
        <f t="shared" si="279"/>
        <v>igual</v>
      </c>
    </row>
    <row r="4456" spans="1:12" x14ac:dyDescent="0.25">
      <c r="A4456" t="s">
        <v>7176</v>
      </c>
      <c r="B4456" t="s">
        <v>8331</v>
      </c>
      <c r="C4456" t="s">
        <v>8994</v>
      </c>
      <c r="D4456" t="s">
        <v>3268</v>
      </c>
      <c r="E4456" t="str">
        <f>VLOOKUP(VALUE(A4456),'REGIÕES DE SAÚDE E SEUS MUNICÍP'!$A$4:$C$5569,3,0)</f>
        <v>Rio do Sul</v>
      </c>
      <c r="F4456" t="str">
        <f>VLOOKUP(G4456,'REGIÕES DE SAÚDE E SEUS MUNICÍP'!$A$4:$D$5569,4,0)</f>
        <v>Petrolândia</v>
      </c>
      <c r="G4456">
        <f>VLOOKUP(VALUE(A4456),'REGIÕES DE SAÚDE E SEUS MUNICÍP'!$A$4:$A$5569,1,0)</f>
        <v>421270</v>
      </c>
      <c r="H4456" t="str">
        <f t="shared" si="276"/>
        <v>Mesmo município</v>
      </c>
      <c r="I4456" s="17" t="e">
        <f>VLOOKUP(C4456,'REGIÕES DE SAÚDE E SEUS MUNICÍP'!$C$4:$C$5569,1,0)</f>
        <v>#N/A</v>
      </c>
      <c r="J4456" t="e">
        <f t="shared" si="277"/>
        <v>#VALUE!</v>
      </c>
      <c r="K4456" t="str">
        <f t="shared" si="278"/>
        <v>Regiões semelhantes</v>
      </c>
      <c r="L4456" t="str">
        <f t="shared" si="279"/>
        <v>igual</v>
      </c>
    </row>
    <row r="4457" spans="1:12" x14ac:dyDescent="0.25">
      <c r="A4457" t="s">
        <v>332</v>
      </c>
      <c r="B4457" t="s">
        <v>8331</v>
      </c>
      <c r="C4457" t="s">
        <v>8994</v>
      </c>
      <c r="D4457" t="s">
        <v>7884</v>
      </c>
      <c r="E4457" t="str">
        <f>VLOOKUP(VALUE(A4457),'REGIÕES DE SAÚDE E SEUS MUNICÍP'!$A$4:$C$5569,3,0)</f>
        <v>Rio do Sul</v>
      </c>
      <c r="F4457" t="str">
        <f>VLOOKUP(G4457,'REGIÕES DE SAÚDE E SEUS MUNICÍP'!$A$4:$D$5569,4,0)</f>
        <v>Vidal Ramos</v>
      </c>
      <c r="G4457">
        <f>VLOOKUP(VALUE(A4457),'REGIÕES DE SAÚDE E SEUS MUNICÍP'!$A$4:$A$5569,1,0)</f>
        <v>421920</v>
      </c>
      <c r="H4457" t="str">
        <f t="shared" si="276"/>
        <v>Mesmo município</v>
      </c>
      <c r="I4457" s="17" t="e">
        <f>VLOOKUP(C4457,'REGIÕES DE SAÚDE E SEUS MUNICÍP'!$C$4:$C$5569,1,0)</f>
        <v>#N/A</v>
      </c>
      <c r="J4457" t="e">
        <f t="shared" si="277"/>
        <v>#VALUE!</v>
      </c>
      <c r="K4457" t="str">
        <f t="shared" si="278"/>
        <v>Regiões semelhantes</v>
      </c>
      <c r="L4457" t="str">
        <f t="shared" si="279"/>
        <v>igual</v>
      </c>
    </row>
    <row r="4458" spans="1:12" x14ac:dyDescent="0.25">
      <c r="A4458" t="s">
        <v>7234</v>
      </c>
      <c r="B4458" t="s">
        <v>8331</v>
      </c>
      <c r="C4458" t="s">
        <v>8994</v>
      </c>
      <c r="D4458" t="s">
        <v>10767</v>
      </c>
      <c r="E4458" t="str">
        <f>VLOOKUP(VALUE(A4458),'REGIÕES DE SAÚDE E SEUS MUNICÍP'!$A$4:$C$5569,3,0)</f>
        <v>Rio do Sul</v>
      </c>
      <c r="F4458" t="str">
        <f>VLOOKUP(G4458,'REGIÕES DE SAÚDE E SEUS MUNICÍP'!$A$4:$D$5569,4,0)</f>
        <v>Laurentino</v>
      </c>
      <c r="G4458">
        <f>VLOOKUP(VALUE(A4458),'REGIÕES DE SAÚDE E SEUS MUNICÍP'!$A$4:$A$5569,1,0)</f>
        <v>420950</v>
      </c>
      <c r="H4458" t="str">
        <f t="shared" si="276"/>
        <v>Mesmo município</v>
      </c>
      <c r="I4458" s="17" t="e">
        <f>VLOOKUP(C4458,'REGIÕES DE SAÚDE E SEUS MUNICÍP'!$C$4:$C$5569,1,0)</f>
        <v>#N/A</v>
      </c>
      <c r="J4458" t="e">
        <f t="shared" si="277"/>
        <v>#VALUE!</v>
      </c>
      <c r="K4458" t="str">
        <f t="shared" si="278"/>
        <v>Regiões semelhantes</v>
      </c>
      <c r="L4458" t="str">
        <f t="shared" si="279"/>
        <v>igual</v>
      </c>
    </row>
    <row r="4459" spans="1:12" x14ac:dyDescent="0.25">
      <c r="A4459" t="s">
        <v>8822</v>
      </c>
      <c r="B4459" t="s">
        <v>8331</v>
      </c>
      <c r="C4459" t="s">
        <v>8994</v>
      </c>
      <c r="D4459" t="s">
        <v>5810</v>
      </c>
      <c r="E4459" t="str">
        <f>VLOOKUP(VALUE(A4459),'REGIÕES DE SAÚDE E SEUS MUNICÍP'!$A$4:$C$5569,3,0)</f>
        <v>Rio do Sul</v>
      </c>
      <c r="F4459" t="str">
        <f>VLOOKUP(G4459,'REGIÕES DE SAÚDE E SEUS MUNICÍP'!$A$4:$D$5569,4,0)</f>
        <v>Vitor Meireles</v>
      </c>
      <c r="G4459">
        <f>VLOOKUP(VALUE(A4459),'REGIÕES DE SAÚDE E SEUS MUNICÍP'!$A$4:$A$5569,1,0)</f>
        <v>421935</v>
      </c>
      <c r="H4459" t="str">
        <f t="shared" si="276"/>
        <v>Mesmo município</v>
      </c>
      <c r="I4459" s="17" t="e">
        <f>VLOOKUP(C4459,'REGIÕES DE SAÚDE E SEUS MUNICÍP'!$C$4:$C$5569,1,0)</f>
        <v>#N/A</v>
      </c>
      <c r="J4459" t="e">
        <f t="shared" si="277"/>
        <v>#VALUE!</v>
      </c>
      <c r="K4459" t="str">
        <f t="shared" si="278"/>
        <v>Regiões semelhantes</v>
      </c>
      <c r="L4459" t="str">
        <f t="shared" si="279"/>
        <v>igual</v>
      </c>
    </row>
    <row r="4460" spans="1:12" x14ac:dyDescent="0.25">
      <c r="A4460" t="s">
        <v>1541</v>
      </c>
      <c r="B4460" t="s">
        <v>8331</v>
      </c>
      <c r="C4460" t="s">
        <v>8994</v>
      </c>
      <c r="D4460" t="s">
        <v>7587</v>
      </c>
      <c r="E4460" t="str">
        <f>VLOOKUP(VALUE(A4460),'REGIÕES DE SAÚDE E SEUS MUNICÍP'!$A$4:$C$5569,3,0)</f>
        <v>Rio do Sul</v>
      </c>
      <c r="F4460" t="str">
        <f>VLOOKUP(G4460,'REGIÕES DE SAÚDE E SEUS MUNICÍP'!$A$4:$D$5569,4,0)</f>
        <v>Salete</v>
      </c>
      <c r="G4460">
        <f>VLOOKUP(VALUE(A4460),'REGIÕES DE SAÚDE E SEUS MUNICÍP'!$A$4:$A$5569,1,0)</f>
        <v>421530</v>
      </c>
      <c r="H4460" t="str">
        <f t="shared" si="276"/>
        <v>Mesmo município</v>
      </c>
      <c r="I4460" s="17" t="e">
        <f>VLOOKUP(C4460,'REGIÕES DE SAÚDE E SEUS MUNICÍP'!$C$4:$C$5569,1,0)</f>
        <v>#N/A</v>
      </c>
      <c r="J4460" t="e">
        <f t="shared" si="277"/>
        <v>#VALUE!</v>
      </c>
      <c r="K4460" t="str">
        <f t="shared" si="278"/>
        <v>diferente</v>
      </c>
      <c r="L4460" t="str">
        <f t="shared" si="279"/>
        <v>igual</v>
      </c>
    </row>
    <row r="4461" spans="1:12" x14ac:dyDescent="0.25">
      <c r="A4461" t="s">
        <v>6585</v>
      </c>
      <c r="B4461" t="s">
        <v>8331</v>
      </c>
      <c r="C4461" t="s">
        <v>8079</v>
      </c>
      <c r="D4461" t="s">
        <v>11118</v>
      </c>
      <c r="E4461" t="str">
        <f>VLOOKUP(VALUE(A4461),'REGIÕES DE SAÚDE E SEUS MUNICÍP'!$A$4:$C$5569,3,0)</f>
        <v>Joaçaba</v>
      </c>
      <c r="F4461" t="str">
        <f>VLOOKUP(G4461,'REGIÕES DE SAÚDE E SEUS MUNICÍP'!$A$4:$D$5569,4,0)</f>
        <v>Ibiam</v>
      </c>
      <c r="G4461">
        <f>VLOOKUP(VALUE(A4461),'REGIÕES DE SAÚDE E SEUS MUNICÍP'!$A$4:$A$5569,1,0)</f>
        <v>420675</v>
      </c>
      <c r="H4461" t="str">
        <f t="shared" si="276"/>
        <v>Mesmo município</v>
      </c>
      <c r="I4461" s="17" t="e">
        <f>VLOOKUP(C4461,'REGIÕES DE SAÚDE E SEUS MUNICÍP'!$C$4:$C$5569,1,0)</f>
        <v>#N/A</v>
      </c>
      <c r="J4461" t="e">
        <f t="shared" si="277"/>
        <v>#VALUE!</v>
      </c>
      <c r="K4461" t="str">
        <f t="shared" si="278"/>
        <v>Nova composição</v>
      </c>
      <c r="L4461" t="str">
        <f t="shared" si="279"/>
        <v>diferente</v>
      </c>
    </row>
    <row r="4462" spans="1:12" x14ac:dyDescent="0.25">
      <c r="A4462" t="s">
        <v>8996</v>
      </c>
      <c r="B4462" t="s">
        <v>8331</v>
      </c>
      <c r="C4462" t="s">
        <v>8079</v>
      </c>
      <c r="D4462" t="s">
        <v>105</v>
      </c>
      <c r="E4462" t="str">
        <f>VLOOKUP(VALUE(A4462),'REGIÕES DE SAÚDE E SEUS MUNICÍP'!$A$4:$C$5569,3,0)</f>
        <v>Videira</v>
      </c>
      <c r="F4462" t="str">
        <f>VLOOKUP(G4462,'REGIÕES DE SAÚDE E SEUS MUNICÍP'!$A$4:$D$5569,4,0)</f>
        <v>Matos Costa</v>
      </c>
      <c r="G4462">
        <f>VLOOKUP(VALUE(A4462),'REGIÕES DE SAÚDE E SEUS MUNICÍP'!$A$4:$A$5569,1,0)</f>
        <v>421070</v>
      </c>
      <c r="H4462" t="str">
        <f t="shared" si="276"/>
        <v>Mesmo município</v>
      </c>
      <c r="I4462" s="17" t="e">
        <f>VLOOKUP(C4462,'REGIÕES DE SAÚDE E SEUS MUNICÍP'!$C$4:$C$5569,1,0)</f>
        <v>#N/A</v>
      </c>
      <c r="J4462" t="e">
        <f t="shared" si="277"/>
        <v>#VALUE!</v>
      </c>
      <c r="K4462" t="str">
        <f t="shared" si="278"/>
        <v>Regiões semelhantes</v>
      </c>
      <c r="L4462" t="str">
        <f t="shared" si="279"/>
        <v>diferente</v>
      </c>
    </row>
    <row r="4463" spans="1:12" x14ac:dyDescent="0.25">
      <c r="A4463" t="s">
        <v>1423</v>
      </c>
      <c r="B4463" t="s">
        <v>8331</v>
      </c>
      <c r="C4463" t="s">
        <v>8079</v>
      </c>
      <c r="D4463" t="s">
        <v>1213</v>
      </c>
      <c r="E4463" t="str">
        <f>VLOOKUP(VALUE(A4463),'REGIÕES DE SAÚDE E SEUS MUNICÍP'!$A$4:$C$5569,3,0)</f>
        <v>Videira</v>
      </c>
      <c r="F4463" t="str">
        <f>VLOOKUP(G4463,'REGIÕES DE SAÚDE E SEUS MUNICÍP'!$A$4:$D$5569,4,0)</f>
        <v>Ponte Alta do Norte</v>
      </c>
      <c r="G4463">
        <f>VLOOKUP(VALUE(A4463),'REGIÕES DE SAÚDE E SEUS MUNICÍP'!$A$4:$A$5569,1,0)</f>
        <v>421335</v>
      </c>
      <c r="H4463" t="str">
        <f t="shared" si="276"/>
        <v>Mesmo município</v>
      </c>
      <c r="I4463" s="17" t="e">
        <f>VLOOKUP(C4463,'REGIÕES DE SAÚDE E SEUS MUNICÍP'!$C$4:$C$5569,1,0)</f>
        <v>#N/A</v>
      </c>
      <c r="J4463" t="e">
        <f t="shared" si="277"/>
        <v>#VALUE!</v>
      </c>
      <c r="K4463" t="str">
        <f t="shared" si="278"/>
        <v>Regiões semelhantes</v>
      </c>
      <c r="L4463" t="str">
        <f t="shared" si="279"/>
        <v>igual</v>
      </c>
    </row>
    <row r="4464" spans="1:12" x14ac:dyDescent="0.25">
      <c r="A4464" t="s">
        <v>3719</v>
      </c>
      <c r="B4464" t="s">
        <v>8331</v>
      </c>
      <c r="C4464" t="s">
        <v>8079</v>
      </c>
      <c r="D4464" t="s">
        <v>3239</v>
      </c>
      <c r="E4464" t="str">
        <f>VLOOKUP(VALUE(A4464),'REGIÕES DE SAÚDE E SEUS MUNICÍP'!$A$4:$C$5569,3,0)</f>
        <v>Videira</v>
      </c>
      <c r="F4464" t="str">
        <f>VLOOKUP(G4464,'REGIÕES DE SAÚDE E SEUS MUNICÍP'!$A$4:$D$5569,4,0)</f>
        <v>Pinheiro Preto</v>
      </c>
      <c r="G4464">
        <f>VLOOKUP(VALUE(A4464),'REGIÕES DE SAÚDE E SEUS MUNICÍP'!$A$4:$A$5569,1,0)</f>
        <v>421300</v>
      </c>
      <c r="H4464" t="str">
        <f t="shared" si="276"/>
        <v>Mesmo município</v>
      </c>
      <c r="I4464" s="17" t="e">
        <f>VLOOKUP(C4464,'REGIÕES DE SAÚDE E SEUS MUNICÍP'!$C$4:$C$5569,1,0)</f>
        <v>#N/A</v>
      </c>
      <c r="J4464" t="e">
        <f t="shared" si="277"/>
        <v>#VALUE!</v>
      </c>
      <c r="K4464" t="str">
        <f t="shared" si="278"/>
        <v>Regiões semelhantes</v>
      </c>
      <c r="L4464" t="str">
        <f t="shared" si="279"/>
        <v>igual</v>
      </c>
    </row>
    <row r="4465" spans="1:12" x14ac:dyDescent="0.25">
      <c r="A4465" t="s">
        <v>9207</v>
      </c>
      <c r="B4465" t="s">
        <v>8331</v>
      </c>
      <c r="C4465" t="s">
        <v>8079</v>
      </c>
      <c r="D4465" t="s">
        <v>9461</v>
      </c>
      <c r="E4465" t="str">
        <f>VLOOKUP(VALUE(A4465),'REGIÕES DE SAÚDE E SEUS MUNICÍP'!$A$4:$C$5569,3,0)</f>
        <v>Videira</v>
      </c>
      <c r="F4465" t="str">
        <f>VLOOKUP(G4465,'REGIÕES DE SAÚDE E SEUS MUNICÍP'!$A$4:$D$5569,4,0)</f>
        <v>Rio das Antas</v>
      </c>
      <c r="G4465">
        <f>VLOOKUP(VALUE(A4465),'REGIÕES DE SAÚDE E SEUS MUNICÍP'!$A$4:$A$5569,1,0)</f>
        <v>421440</v>
      </c>
      <c r="H4465" t="str">
        <f t="shared" si="276"/>
        <v>Mesmo município</v>
      </c>
      <c r="I4465" s="17" t="e">
        <f>VLOOKUP(C4465,'REGIÕES DE SAÚDE E SEUS MUNICÍP'!$C$4:$C$5569,1,0)</f>
        <v>#N/A</v>
      </c>
      <c r="J4465" t="e">
        <f t="shared" si="277"/>
        <v>#VALUE!</v>
      </c>
      <c r="K4465" t="str">
        <f t="shared" si="278"/>
        <v>Regiões semelhantes</v>
      </c>
      <c r="L4465" t="str">
        <f t="shared" si="279"/>
        <v>igual</v>
      </c>
    </row>
    <row r="4466" spans="1:12" x14ac:dyDescent="0.25">
      <c r="A4466" t="s">
        <v>8238</v>
      </c>
      <c r="B4466" t="s">
        <v>8331</v>
      </c>
      <c r="C4466" t="s">
        <v>8079</v>
      </c>
      <c r="D4466" t="s">
        <v>8762</v>
      </c>
      <c r="E4466" t="str">
        <f>VLOOKUP(VALUE(A4466),'REGIÕES DE SAÚDE E SEUS MUNICÍP'!$A$4:$C$5569,3,0)</f>
        <v>Videira</v>
      </c>
      <c r="F4466" t="str">
        <f>VLOOKUP(G4466,'REGIÕES DE SAÚDE E SEUS MUNICÍP'!$A$4:$D$5569,4,0)</f>
        <v>Curitibanos</v>
      </c>
      <c r="G4466">
        <f>VLOOKUP(VALUE(A4466),'REGIÕES DE SAÚDE E SEUS MUNICÍP'!$A$4:$A$5569,1,0)</f>
        <v>420480</v>
      </c>
      <c r="H4466" t="str">
        <f t="shared" si="276"/>
        <v>Mesmo município</v>
      </c>
      <c r="I4466" s="17" t="e">
        <f>VLOOKUP(C4466,'REGIÕES DE SAÚDE E SEUS MUNICÍP'!$C$4:$C$5569,1,0)</f>
        <v>#N/A</v>
      </c>
      <c r="J4466" t="e">
        <f t="shared" si="277"/>
        <v>#VALUE!</v>
      </c>
      <c r="K4466" t="str">
        <f t="shared" si="278"/>
        <v>Regiões semelhantes</v>
      </c>
      <c r="L4466" t="str">
        <f t="shared" si="279"/>
        <v>igual</v>
      </c>
    </row>
    <row r="4467" spans="1:12" x14ac:dyDescent="0.25">
      <c r="A4467" t="s">
        <v>5873</v>
      </c>
      <c r="B4467" t="s">
        <v>8331</v>
      </c>
      <c r="C4467" t="s">
        <v>8079</v>
      </c>
      <c r="D4467" t="s">
        <v>1044</v>
      </c>
      <c r="E4467" t="str">
        <f>VLOOKUP(VALUE(A4467),'REGIÕES DE SAÚDE E SEUS MUNICÍP'!$A$4:$C$5569,3,0)</f>
        <v>Videira</v>
      </c>
      <c r="F4467" t="str">
        <f>VLOOKUP(G4467,'REGIÕES DE SAÚDE E SEUS MUNICÍP'!$A$4:$D$5569,4,0)</f>
        <v>Macieira</v>
      </c>
      <c r="G4467">
        <f>VLOOKUP(VALUE(A4467),'REGIÕES DE SAÚDE E SEUS MUNICÍP'!$A$4:$A$5569,1,0)</f>
        <v>421005</v>
      </c>
      <c r="H4467" t="str">
        <f t="shared" si="276"/>
        <v>Mesmo município</v>
      </c>
      <c r="I4467" s="17" t="e">
        <f>VLOOKUP(C4467,'REGIÕES DE SAÚDE E SEUS MUNICÍP'!$C$4:$C$5569,1,0)</f>
        <v>#N/A</v>
      </c>
      <c r="J4467" t="e">
        <f t="shared" si="277"/>
        <v>#VALUE!</v>
      </c>
      <c r="K4467" t="str">
        <f t="shared" si="278"/>
        <v>Regiões semelhantes</v>
      </c>
      <c r="L4467" t="str">
        <f t="shared" si="279"/>
        <v>igual</v>
      </c>
    </row>
    <row r="4468" spans="1:12" x14ac:dyDescent="0.25">
      <c r="A4468" t="s">
        <v>1777</v>
      </c>
      <c r="B4468" t="s">
        <v>8331</v>
      </c>
      <c r="C4468" t="s">
        <v>8079</v>
      </c>
      <c r="D4468" t="s">
        <v>4262</v>
      </c>
      <c r="E4468" t="str">
        <f>VLOOKUP(VALUE(A4468),'REGIÕES DE SAÚDE E SEUS MUNICÍP'!$A$4:$C$5569,3,0)</f>
        <v>Videira</v>
      </c>
      <c r="F4468" t="str">
        <f>VLOOKUP(G4468,'REGIÕES DE SAÚDE E SEUS MUNICÍP'!$A$4:$D$5569,4,0)</f>
        <v>Lebon Régis</v>
      </c>
      <c r="G4468">
        <f>VLOOKUP(VALUE(A4468),'REGIÕES DE SAÚDE E SEUS MUNICÍP'!$A$4:$A$5569,1,0)</f>
        <v>420970</v>
      </c>
      <c r="H4468" t="str">
        <f t="shared" si="276"/>
        <v>Mesmo município</v>
      </c>
      <c r="I4468" s="17" t="e">
        <f>VLOOKUP(C4468,'REGIÕES DE SAÚDE E SEUS MUNICÍP'!$C$4:$C$5569,1,0)</f>
        <v>#N/A</v>
      </c>
      <c r="J4468" t="e">
        <f t="shared" si="277"/>
        <v>#VALUE!</v>
      </c>
      <c r="K4468" t="str">
        <f t="shared" si="278"/>
        <v>Regiões semelhantes</v>
      </c>
      <c r="L4468" t="str">
        <f t="shared" si="279"/>
        <v>igual</v>
      </c>
    </row>
    <row r="4469" spans="1:12" x14ac:dyDescent="0.25">
      <c r="A4469" t="s">
        <v>547</v>
      </c>
      <c r="B4469" t="s">
        <v>8331</v>
      </c>
      <c r="C4469" t="s">
        <v>8079</v>
      </c>
      <c r="D4469" t="s">
        <v>4398</v>
      </c>
      <c r="E4469" t="str">
        <f>VLOOKUP(VALUE(A4469),'REGIÕES DE SAÚDE E SEUS MUNICÍP'!$A$4:$C$5569,3,0)</f>
        <v>Videira</v>
      </c>
      <c r="F4469" t="str">
        <f>VLOOKUP(G4469,'REGIÕES DE SAÚDE E SEUS MUNICÍP'!$A$4:$D$5569,4,0)</f>
        <v>Iomerê</v>
      </c>
      <c r="G4469">
        <f>VLOOKUP(VALUE(A4469),'REGIÕES DE SAÚDE E SEUS MUNICÍP'!$A$4:$A$5569,1,0)</f>
        <v>420757</v>
      </c>
      <c r="H4469" t="str">
        <f t="shared" si="276"/>
        <v>Mesmo município</v>
      </c>
      <c r="I4469" s="17" t="e">
        <f>VLOOKUP(C4469,'REGIÕES DE SAÚDE E SEUS MUNICÍP'!$C$4:$C$5569,1,0)</f>
        <v>#N/A</v>
      </c>
      <c r="J4469" t="e">
        <f t="shared" si="277"/>
        <v>#VALUE!</v>
      </c>
      <c r="K4469" t="str">
        <f t="shared" si="278"/>
        <v>Regiões semelhantes</v>
      </c>
      <c r="L4469" t="str">
        <f t="shared" si="279"/>
        <v>igual</v>
      </c>
    </row>
    <row r="4470" spans="1:12" x14ac:dyDescent="0.25">
      <c r="A4470" t="s">
        <v>9690</v>
      </c>
      <c r="B4470" t="s">
        <v>8331</v>
      </c>
      <c r="C4470" t="s">
        <v>8079</v>
      </c>
      <c r="D4470" t="s">
        <v>3686</v>
      </c>
      <c r="E4470" t="str">
        <f>VLOOKUP(VALUE(A4470),'REGIÕES DE SAÚDE E SEUS MUNICÍP'!$A$4:$C$5569,3,0)</f>
        <v>Videira</v>
      </c>
      <c r="F4470" t="str">
        <f>VLOOKUP(G4470,'REGIÕES DE SAÚDE E SEUS MUNICÍP'!$A$4:$D$5569,4,0)</f>
        <v>Arroio Trinta</v>
      </c>
      <c r="G4470">
        <f>VLOOKUP(VALUE(A4470),'REGIÕES DE SAÚDE E SEUS MUNICÍP'!$A$4:$A$5569,1,0)</f>
        <v>420160</v>
      </c>
      <c r="H4470" t="str">
        <f t="shared" si="276"/>
        <v>Mesmo município</v>
      </c>
      <c r="I4470" s="17" t="e">
        <f>VLOOKUP(C4470,'REGIÕES DE SAÚDE E SEUS MUNICÍP'!$C$4:$C$5569,1,0)</f>
        <v>#N/A</v>
      </c>
      <c r="J4470" t="e">
        <f t="shared" si="277"/>
        <v>#VALUE!</v>
      </c>
      <c r="K4470" t="str">
        <f t="shared" si="278"/>
        <v>Regiões semelhantes</v>
      </c>
      <c r="L4470" t="str">
        <f t="shared" si="279"/>
        <v>igual</v>
      </c>
    </row>
    <row r="4471" spans="1:12" x14ac:dyDescent="0.25">
      <c r="A4471" t="s">
        <v>3482</v>
      </c>
      <c r="B4471" t="s">
        <v>8331</v>
      </c>
      <c r="C4471" t="s">
        <v>8079</v>
      </c>
      <c r="D4471" t="s">
        <v>8805</v>
      </c>
      <c r="E4471" t="str">
        <f>VLOOKUP(VALUE(A4471),'REGIÕES DE SAÚDE E SEUS MUNICÍP'!$A$4:$C$5569,3,0)</f>
        <v>Videira</v>
      </c>
      <c r="F4471" t="str">
        <f>VLOOKUP(G4471,'REGIÕES DE SAÚDE E SEUS MUNICÍP'!$A$4:$D$5569,4,0)</f>
        <v>Frei Rogério</v>
      </c>
      <c r="G4471">
        <f>VLOOKUP(VALUE(A4471),'REGIÕES DE SAÚDE E SEUS MUNICÍP'!$A$4:$A$5569,1,0)</f>
        <v>420555</v>
      </c>
      <c r="H4471" t="str">
        <f t="shared" si="276"/>
        <v>Mesmo município</v>
      </c>
      <c r="I4471" s="17" t="e">
        <f>VLOOKUP(C4471,'REGIÕES DE SAÚDE E SEUS MUNICÍP'!$C$4:$C$5569,1,0)</f>
        <v>#N/A</v>
      </c>
      <c r="J4471" t="e">
        <f t="shared" si="277"/>
        <v>#VALUE!</v>
      </c>
      <c r="K4471" t="str">
        <f t="shared" si="278"/>
        <v>Regiões semelhantes</v>
      </c>
      <c r="L4471" t="str">
        <f t="shared" si="279"/>
        <v>igual</v>
      </c>
    </row>
    <row r="4472" spans="1:12" x14ac:dyDescent="0.25">
      <c r="A4472" t="s">
        <v>8507</v>
      </c>
      <c r="B4472" t="s">
        <v>8331</v>
      </c>
      <c r="C4472" t="s">
        <v>8079</v>
      </c>
      <c r="D4472" t="s">
        <v>10037</v>
      </c>
      <c r="E4472" t="str">
        <f>VLOOKUP(VALUE(A4472),'REGIÕES DE SAÚDE E SEUS MUNICÍP'!$A$4:$C$5569,3,0)</f>
        <v>Videira</v>
      </c>
      <c r="F4472" t="str">
        <f>VLOOKUP(G4472,'REGIÕES DE SAÚDE E SEUS MUNICÍP'!$A$4:$D$5569,4,0)</f>
        <v>Fraiburgo</v>
      </c>
      <c r="G4472">
        <f>VLOOKUP(VALUE(A4472),'REGIÕES DE SAÚDE E SEUS MUNICÍP'!$A$4:$A$5569,1,0)</f>
        <v>420550</v>
      </c>
      <c r="H4472" t="str">
        <f t="shared" si="276"/>
        <v>Mesmo município</v>
      </c>
      <c r="I4472" s="17" t="e">
        <f>VLOOKUP(C4472,'REGIÕES DE SAÚDE E SEUS MUNICÍP'!$C$4:$C$5569,1,0)</f>
        <v>#N/A</v>
      </c>
      <c r="J4472" t="e">
        <f t="shared" si="277"/>
        <v>#VALUE!</v>
      </c>
      <c r="K4472" t="str">
        <f t="shared" si="278"/>
        <v>Regiões semelhantes</v>
      </c>
      <c r="L4472" t="str">
        <f t="shared" si="279"/>
        <v>igual</v>
      </c>
    </row>
    <row r="4473" spans="1:12" x14ac:dyDescent="0.25">
      <c r="A4473" t="s">
        <v>3166</v>
      </c>
      <c r="B4473" t="s">
        <v>8331</v>
      </c>
      <c r="C4473" t="s">
        <v>8079</v>
      </c>
      <c r="D4473" t="s">
        <v>2516</v>
      </c>
      <c r="E4473" t="str">
        <f>VLOOKUP(VALUE(A4473),'REGIÕES DE SAÚDE E SEUS MUNICÍP'!$A$4:$C$5569,3,0)</f>
        <v>Videira</v>
      </c>
      <c r="F4473" t="str">
        <f>VLOOKUP(G4473,'REGIÕES DE SAÚDE E SEUS MUNICÍP'!$A$4:$D$5569,4,0)</f>
        <v>Videira</v>
      </c>
      <c r="G4473">
        <f>VLOOKUP(VALUE(A4473),'REGIÕES DE SAÚDE E SEUS MUNICÍP'!$A$4:$A$5569,1,0)</f>
        <v>421930</v>
      </c>
      <c r="H4473" t="str">
        <f t="shared" si="276"/>
        <v>Mesmo município</v>
      </c>
      <c r="I4473" s="17" t="e">
        <f>VLOOKUP(C4473,'REGIÕES DE SAÚDE E SEUS MUNICÍP'!$C$4:$C$5569,1,0)</f>
        <v>#N/A</v>
      </c>
      <c r="J4473" t="e">
        <f t="shared" si="277"/>
        <v>#VALUE!</v>
      </c>
      <c r="K4473" t="str">
        <f t="shared" si="278"/>
        <v>Regiões semelhantes</v>
      </c>
      <c r="L4473" t="str">
        <f t="shared" si="279"/>
        <v>igual</v>
      </c>
    </row>
    <row r="4474" spans="1:12" x14ac:dyDescent="0.25">
      <c r="A4474" t="s">
        <v>8392</v>
      </c>
      <c r="B4474" t="s">
        <v>8331</v>
      </c>
      <c r="C4474" t="s">
        <v>8079</v>
      </c>
      <c r="D4474" t="s">
        <v>8873</v>
      </c>
      <c r="E4474" t="str">
        <f>VLOOKUP(VALUE(A4474),'REGIÕES DE SAÚDE E SEUS MUNICÍP'!$A$4:$C$5569,3,0)</f>
        <v>Videira</v>
      </c>
      <c r="F4474" t="str">
        <f>VLOOKUP(G4474,'REGIÕES DE SAÚDE E SEUS MUNICÍP'!$A$4:$D$5569,4,0)</f>
        <v>Timbó Grande</v>
      </c>
      <c r="G4474">
        <f>VLOOKUP(VALUE(A4474),'REGIÕES DE SAÚDE E SEUS MUNICÍP'!$A$4:$A$5569,1,0)</f>
        <v>421825</v>
      </c>
      <c r="H4474" t="str">
        <f t="shared" si="276"/>
        <v>Mesmo município</v>
      </c>
      <c r="I4474" s="17" t="e">
        <f>VLOOKUP(C4474,'REGIÕES DE SAÚDE E SEUS MUNICÍP'!$C$4:$C$5569,1,0)</f>
        <v>#N/A</v>
      </c>
      <c r="J4474" t="e">
        <f t="shared" si="277"/>
        <v>#VALUE!</v>
      </c>
      <c r="K4474" t="str">
        <f t="shared" si="278"/>
        <v>Regiões semelhantes</v>
      </c>
      <c r="L4474" t="str">
        <f t="shared" si="279"/>
        <v>igual</v>
      </c>
    </row>
    <row r="4475" spans="1:12" x14ac:dyDescent="0.25">
      <c r="A4475" t="s">
        <v>8712</v>
      </c>
      <c r="B4475" t="s">
        <v>8331</v>
      </c>
      <c r="C4475" t="s">
        <v>8079</v>
      </c>
      <c r="D4475" t="s">
        <v>8490</v>
      </c>
      <c r="E4475" t="str">
        <f>VLOOKUP(VALUE(A4475),'REGIÕES DE SAÚDE E SEUS MUNICÍP'!$A$4:$C$5569,3,0)</f>
        <v>Videira</v>
      </c>
      <c r="F4475" t="str">
        <f>VLOOKUP(G4475,'REGIÕES DE SAÚDE E SEUS MUNICÍP'!$A$4:$D$5569,4,0)</f>
        <v>Tangará</v>
      </c>
      <c r="G4475">
        <f>VLOOKUP(VALUE(A4475),'REGIÕES DE SAÚDE E SEUS MUNICÍP'!$A$4:$A$5569,1,0)</f>
        <v>421790</v>
      </c>
      <c r="H4475" t="str">
        <f t="shared" si="276"/>
        <v>Mesmo município</v>
      </c>
      <c r="I4475" s="17" t="e">
        <f>VLOOKUP(C4475,'REGIÕES DE SAÚDE E SEUS MUNICÍP'!$C$4:$C$5569,1,0)</f>
        <v>#N/A</v>
      </c>
      <c r="J4475" t="e">
        <f t="shared" si="277"/>
        <v>#VALUE!</v>
      </c>
      <c r="K4475" t="str">
        <f t="shared" si="278"/>
        <v>Regiões semelhantes</v>
      </c>
      <c r="L4475" t="str">
        <f t="shared" si="279"/>
        <v>igual</v>
      </c>
    </row>
    <row r="4476" spans="1:12" x14ac:dyDescent="0.25">
      <c r="A4476" t="s">
        <v>10835</v>
      </c>
      <c r="B4476" t="s">
        <v>8331</v>
      </c>
      <c r="C4476" t="s">
        <v>8079</v>
      </c>
      <c r="D4476" t="s">
        <v>6871</v>
      </c>
      <c r="E4476" t="str">
        <f>VLOOKUP(VALUE(A4476),'REGIÕES DE SAÚDE E SEUS MUNICÍP'!$A$4:$C$5569,3,0)</f>
        <v>Videira</v>
      </c>
      <c r="F4476" t="str">
        <f>VLOOKUP(G4476,'REGIÕES DE SAÚDE E SEUS MUNICÍP'!$A$4:$D$5569,4,0)</f>
        <v>Calmon</v>
      </c>
      <c r="G4476">
        <f>VLOOKUP(VALUE(A4476),'REGIÕES DE SAÚDE E SEUS MUNICÍP'!$A$4:$A$5569,1,0)</f>
        <v>420315</v>
      </c>
      <c r="H4476" t="str">
        <f t="shared" si="276"/>
        <v>Mesmo município</v>
      </c>
      <c r="I4476" s="17" t="e">
        <f>VLOOKUP(C4476,'REGIÕES DE SAÚDE E SEUS MUNICÍP'!$C$4:$C$5569,1,0)</f>
        <v>#N/A</v>
      </c>
      <c r="J4476" t="e">
        <f t="shared" si="277"/>
        <v>#VALUE!</v>
      </c>
      <c r="K4476" t="str">
        <f t="shared" si="278"/>
        <v>Regiões semelhantes</v>
      </c>
      <c r="L4476" t="str">
        <f t="shared" si="279"/>
        <v>igual</v>
      </c>
    </row>
    <row r="4477" spans="1:12" x14ac:dyDescent="0.25">
      <c r="A4477" t="s">
        <v>2451</v>
      </c>
      <c r="B4477" t="s">
        <v>8331</v>
      </c>
      <c r="C4477" t="s">
        <v>8079</v>
      </c>
      <c r="D4477" t="s">
        <v>8037</v>
      </c>
      <c r="E4477" t="str">
        <f>VLOOKUP(VALUE(A4477),'REGIÕES DE SAÚDE E SEUS MUNICÍP'!$A$4:$C$5569,3,0)</f>
        <v>Videira</v>
      </c>
      <c r="F4477" t="str">
        <f>VLOOKUP(G4477,'REGIÕES DE SAÚDE E SEUS MUNICÍP'!$A$4:$D$5569,4,0)</f>
        <v>Caçador</v>
      </c>
      <c r="G4477">
        <f>VLOOKUP(VALUE(A4477),'REGIÕES DE SAÚDE E SEUS MUNICÍP'!$A$4:$A$5569,1,0)</f>
        <v>420300</v>
      </c>
      <c r="H4477" t="str">
        <f t="shared" si="276"/>
        <v>Mesmo município</v>
      </c>
      <c r="I4477" s="17" t="e">
        <f>VLOOKUP(C4477,'REGIÕES DE SAÚDE E SEUS MUNICÍP'!$C$4:$C$5569,1,0)</f>
        <v>#N/A</v>
      </c>
      <c r="J4477" t="e">
        <f t="shared" si="277"/>
        <v>#VALUE!</v>
      </c>
      <c r="K4477" t="str">
        <f t="shared" si="278"/>
        <v>Regiões semelhantes</v>
      </c>
      <c r="L4477" t="str">
        <f t="shared" si="279"/>
        <v>igual</v>
      </c>
    </row>
    <row r="4478" spans="1:12" x14ac:dyDescent="0.25">
      <c r="A4478" t="s">
        <v>7211</v>
      </c>
      <c r="B4478" t="s">
        <v>8331</v>
      </c>
      <c r="C4478" t="s">
        <v>8079</v>
      </c>
      <c r="D4478" t="s">
        <v>9493</v>
      </c>
      <c r="E4478" t="str">
        <f>VLOOKUP(VALUE(A4478),'REGIÕES DE SAÚDE E SEUS MUNICÍP'!$A$4:$C$5569,3,0)</f>
        <v>Videira</v>
      </c>
      <c r="F4478" t="str">
        <f>VLOOKUP(G4478,'REGIÕES DE SAÚDE E SEUS MUNICÍP'!$A$4:$D$5569,4,0)</f>
        <v>Santa Cecília</v>
      </c>
      <c r="G4478">
        <f>VLOOKUP(VALUE(A4478),'REGIÕES DE SAÚDE E SEUS MUNICÍP'!$A$4:$A$5569,1,0)</f>
        <v>421550</v>
      </c>
      <c r="H4478" t="str">
        <f t="shared" si="276"/>
        <v>Mesmo município</v>
      </c>
      <c r="I4478" s="17" t="e">
        <f>VLOOKUP(C4478,'REGIÕES DE SAÚDE E SEUS MUNICÍP'!$C$4:$C$5569,1,0)</f>
        <v>#N/A</v>
      </c>
      <c r="J4478" t="e">
        <f t="shared" si="277"/>
        <v>#VALUE!</v>
      </c>
      <c r="K4478" t="str">
        <f t="shared" si="278"/>
        <v>Regiões semelhantes</v>
      </c>
      <c r="L4478" t="str">
        <f t="shared" si="279"/>
        <v>igual</v>
      </c>
    </row>
    <row r="4479" spans="1:12" x14ac:dyDescent="0.25">
      <c r="A4479" t="s">
        <v>10003</v>
      </c>
      <c r="B4479" t="s">
        <v>8331</v>
      </c>
      <c r="C4479" t="s">
        <v>8079</v>
      </c>
      <c r="D4479" t="s">
        <v>7953</v>
      </c>
      <c r="E4479" t="str">
        <f>VLOOKUP(VALUE(A4479),'REGIÕES DE SAÚDE E SEUS MUNICÍP'!$A$4:$C$5569,3,0)</f>
        <v>Videira</v>
      </c>
      <c r="F4479" t="str">
        <f>VLOOKUP(G4479,'REGIÕES DE SAÚDE E SEUS MUNICÍP'!$A$4:$D$5569,4,0)</f>
        <v>Salto Veloso</v>
      </c>
      <c r="G4479">
        <f>VLOOKUP(VALUE(A4479),'REGIÕES DE SAÚDE E SEUS MUNICÍP'!$A$4:$A$5569,1,0)</f>
        <v>421540</v>
      </c>
      <c r="H4479" t="str">
        <f t="shared" si="276"/>
        <v>Mesmo município</v>
      </c>
      <c r="I4479" s="17" t="e">
        <f>VLOOKUP(C4479,'REGIÕES DE SAÚDE E SEUS MUNICÍP'!$C$4:$C$5569,1,0)</f>
        <v>#N/A</v>
      </c>
      <c r="J4479" t="e">
        <f t="shared" si="277"/>
        <v>#VALUE!</v>
      </c>
      <c r="K4479" t="str">
        <f t="shared" si="278"/>
        <v>Regiões semelhantes</v>
      </c>
      <c r="L4479" t="str">
        <f t="shared" si="279"/>
        <v>igual</v>
      </c>
    </row>
    <row r="4480" spans="1:12" x14ac:dyDescent="0.25">
      <c r="A4480" t="s">
        <v>2487</v>
      </c>
      <c r="B4480" t="s">
        <v>8331</v>
      </c>
      <c r="C4480" t="s">
        <v>8079</v>
      </c>
      <c r="D4480" t="s">
        <v>3695</v>
      </c>
      <c r="E4480" t="str">
        <f>VLOOKUP(VALUE(A4480),'REGIÕES DE SAÚDE E SEUS MUNICÍP'!$A$4:$C$5569,3,0)</f>
        <v>Videira</v>
      </c>
      <c r="F4480" t="str">
        <f>VLOOKUP(G4480,'REGIÕES DE SAÚDE E SEUS MUNICÍP'!$A$4:$D$5569,4,0)</f>
        <v>São Cristovão do Sul</v>
      </c>
      <c r="G4480">
        <f>VLOOKUP(VALUE(A4480),'REGIÕES DE SAÚDE E SEUS MUNICÍP'!$A$4:$A$5569,1,0)</f>
        <v>421605</v>
      </c>
      <c r="H4480" t="str">
        <f t="shared" si="276"/>
        <v>Mesmo município</v>
      </c>
      <c r="I4480" s="17" t="e">
        <f>VLOOKUP(C4480,'REGIÕES DE SAÚDE E SEUS MUNICÍP'!$C$4:$C$5569,1,0)</f>
        <v>#N/A</v>
      </c>
      <c r="J4480" t="e">
        <f t="shared" si="277"/>
        <v>#VALUE!</v>
      </c>
      <c r="K4480" t="str">
        <f t="shared" si="278"/>
        <v>diferente</v>
      </c>
      <c r="L4480" t="str">
        <f t="shared" si="279"/>
        <v>igual</v>
      </c>
    </row>
    <row r="4481" spans="1:12" x14ac:dyDescent="0.25">
      <c r="A4481" t="s">
        <v>398</v>
      </c>
      <c r="B4481" t="s">
        <v>8331</v>
      </c>
      <c r="C4481" t="s">
        <v>8455</v>
      </c>
      <c r="D4481" t="s">
        <v>10841</v>
      </c>
      <c r="E4481" t="str">
        <f>VLOOKUP(VALUE(A4481),'REGIÕES DE SAÚDE E SEUS MUNICÍP'!$A$4:$C$5569,3,0)</f>
        <v>Criciúma</v>
      </c>
      <c r="F4481" t="str">
        <f>VLOOKUP(G4481,'REGIÕES DE SAÚDE E SEUS MUNICÍP'!$A$4:$D$5569,4,0)</f>
        <v>Siderópolis</v>
      </c>
      <c r="G4481">
        <f>VLOOKUP(VALUE(A4481),'REGIÕES DE SAÚDE E SEUS MUNICÍP'!$A$4:$A$5569,1,0)</f>
        <v>421760</v>
      </c>
      <c r="H4481" t="str">
        <f t="shared" si="276"/>
        <v>Mesmo município</v>
      </c>
      <c r="I4481" s="17" t="e">
        <f>VLOOKUP(C4481,'REGIÕES DE SAÚDE E SEUS MUNICÍP'!$C$4:$C$5569,1,0)</f>
        <v>#N/A</v>
      </c>
      <c r="J4481" t="e">
        <f t="shared" si="277"/>
        <v>#VALUE!</v>
      </c>
      <c r="K4481" t="str">
        <f t="shared" si="278"/>
        <v>Regiões semelhantes</v>
      </c>
      <c r="L4481" t="str">
        <f t="shared" si="279"/>
        <v>diferente</v>
      </c>
    </row>
    <row r="4482" spans="1:12" x14ac:dyDescent="0.25">
      <c r="A4482" t="s">
        <v>11109</v>
      </c>
      <c r="B4482" t="s">
        <v>8331</v>
      </c>
      <c r="C4482" t="s">
        <v>8455</v>
      </c>
      <c r="D4482" t="s">
        <v>8509</v>
      </c>
      <c r="E4482" t="str">
        <f>VLOOKUP(VALUE(A4482),'REGIÕES DE SAÚDE E SEUS MUNICÍP'!$A$4:$C$5569,3,0)</f>
        <v>Criciúma</v>
      </c>
      <c r="F4482" t="str">
        <f>VLOOKUP(G4482,'REGIÕES DE SAÚDE E SEUS MUNICÍP'!$A$4:$D$5569,4,0)</f>
        <v>Treviso</v>
      </c>
      <c r="G4482">
        <f>VLOOKUP(VALUE(A4482),'REGIÕES DE SAÚDE E SEUS MUNICÍP'!$A$4:$A$5569,1,0)</f>
        <v>421835</v>
      </c>
      <c r="H4482" t="str">
        <f t="shared" si="276"/>
        <v>Mesmo município</v>
      </c>
      <c r="I4482" s="17" t="e">
        <f>VLOOKUP(C4482,'REGIÕES DE SAÚDE E SEUS MUNICÍP'!$C$4:$C$5569,1,0)</f>
        <v>#N/A</v>
      </c>
      <c r="J4482" t="e">
        <f t="shared" si="277"/>
        <v>#VALUE!</v>
      </c>
      <c r="K4482" t="str">
        <f t="shared" si="278"/>
        <v>Regiões semelhantes</v>
      </c>
      <c r="L4482" t="str">
        <f t="shared" si="279"/>
        <v>igual</v>
      </c>
    </row>
    <row r="4483" spans="1:12" x14ac:dyDescent="0.25">
      <c r="A4483" t="s">
        <v>5885</v>
      </c>
      <c r="B4483" t="s">
        <v>8331</v>
      </c>
      <c r="C4483" t="s">
        <v>8455</v>
      </c>
      <c r="D4483" t="s">
        <v>6855</v>
      </c>
      <c r="E4483" t="str">
        <f>VLOOKUP(VALUE(A4483),'REGIÕES DE SAÚDE E SEUS MUNICÍP'!$A$4:$C$5569,3,0)</f>
        <v>Criciúma</v>
      </c>
      <c r="F4483" t="str">
        <f>VLOOKUP(G4483,'REGIÕES DE SAÚDE E SEUS MUNICÍP'!$A$4:$D$5569,4,0)</f>
        <v>Urussanga</v>
      </c>
      <c r="G4483">
        <f>VLOOKUP(VALUE(A4483),'REGIÕES DE SAÚDE E SEUS MUNICÍP'!$A$4:$A$5569,1,0)</f>
        <v>421900</v>
      </c>
      <c r="H4483" t="str">
        <f t="shared" ref="H4483:H4546" si="280">IF(F4483=D4483,"Mesmo município","Município diferente")</f>
        <v>Mesmo município</v>
      </c>
      <c r="I4483" s="17" t="e">
        <f>VLOOKUP(C4483,'REGIÕES DE SAÚDE E SEUS MUNICÍP'!$C$4:$C$5569,1,0)</f>
        <v>#N/A</v>
      </c>
      <c r="J4483" t="e">
        <f t="shared" ref="J4483:J4546" si="281">SEARCH(E4483,C4483)</f>
        <v>#VALUE!</v>
      </c>
      <c r="K4483" t="str">
        <f t="shared" ref="K4483:K4546" si="282">IF(C4483=C4484,IF(E4483=E4484,"Regiões semelhantes","Nova composição"),"diferente")</f>
        <v>Regiões semelhantes</v>
      </c>
      <c r="L4483" t="str">
        <f t="shared" si="279"/>
        <v>igual</v>
      </c>
    </row>
    <row r="4484" spans="1:12" x14ac:dyDescent="0.25">
      <c r="A4484" t="s">
        <v>658</v>
      </c>
      <c r="B4484" t="s">
        <v>8331</v>
      </c>
      <c r="C4484" t="s">
        <v>8455</v>
      </c>
      <c r="D4484" t="s">
        <v>9772</v>
      </c>
      <c r="E4484" t="str">
        <f>VLOOKUP(VALUE(A4484),'REGIÕES DE SAÚDE E SEUS MUNICÍP'!$A$4:$C$5569,3,0)</f>
        <v>Criciúma</v>
      </c>
      <c r="F4484" t="str">
        <f>VLOOKUP(G4484,'REGIÕES DE SAÚDE E SEUS MUNICÍP'!$A$4:$D$5569,4,0)</f>
        <v>Forquilhinha</v>
      </c>
      <c r="G4484">
        <f>VLOOKUP(VALUE(A4484),'REGIÕES DE SAÚDE E SEUS MUNICÍP'!$A$4:$A$5569,1,0)</f>
        <v>420545</v>
      </c>
      <c r="H4484" t="str">
        <f t="shared" si="280"/>
        <v>Mesmo município</v>
      </c>
      <c r="I4484" s="17" t="e">
        <f>VLOOKUP(C4484,'REGIÕES DE SAÚDE E SEUS MUNICÍP'!$C$4:$C$5569,1,0)</f>
        <v>#N/A</v>
      </c>
      <c r="J4484" t="e">
        <f t="shared" si="281"/>
        <v>#VALUE!</v>
      </c>
      <c r="K4484" t="str">
        <f t="shared" si="282"/>
        <v>Regiões semelhantes</v>
      </c>
      <c r="L4484" t="str">
        <f t="shared" ref="L4484:L4547" si="283">IF(E4484=E4483,"igual","diferente")</f>
        <v>igual</v>
      </c>
    </row>
    <row r="4485" spans="1:12" x14ac:dyDescent="0.25">
      <c r="A4485" t="s">
        <v>8372</v>
      </c>
      <c r="B4485" t="s">
        <v>8331</v>
      </c>
      <c r="C4485" t="s">
        <v>8455</v>
      </c>
      <c r="D4485" t="s">
        <v>3822</v>
      </c>
      <c r="E4485" t="str">
        <f>VLOOKUP(VALUE(A4485),'REGIÕES DE SAÚDE E SEUS MUNICÍP'!$A$4:$C$5569,3,0)</f>
        <v>Criciúma</v>
      </c>
      <c r="F4485" t="str">
        <f>VLOOKUP(G4485,'REGIÕES DE SAÚDE E SEUS MUNICÍP'!$A$4:$D$5569,4,0)</f>
        <v>Cocal do Sul</v>
      </c>
      <c r="G4485">
        <f>VLOOKUP(VALUE(A4485),'REGIÕES DE SAÚDE E SEUS MUNICÍP'!$A$4:$A$5569,1,0)</f>
        <v>420425</v>
      </c>
      <c r="H4485" t="str">
        <f t="shared" si="280"/>
        <v>Mesmo município</v>
      </c>
      <c r="I4485" s="17" t="e">
        <f>VLOOKUP(C4485,'REGIÕES DE SAÚDE E SEUS MUNICÍP'!$C$4:$C$5569,1,0)</f>
        <v>#N/A</v>
      </c>
      <c r="J4485" t="e">
        <f t="shared" si="281"/>
        <v>#VALUE!</v>
      </c>
      <c r="K4485" t="str">
        <f t="shared" si="282"/>
        <v>Regiões semelhantes</v>
      </c>
      <c r="L4485" t="str">
        <f t="shared" si="283"/>
        <v>igual</v>
      </c>
    </row>
    <row r="4486" spans="1:12" x14ac:dyDescent="0.25">
      <c r="A4486" t="s">
        <v>10914</v>
      </c>
      <c r="B4486" t="s">
        <v>8331</v>
      </c>
      <c r="C4486" t="s">
        <v>8455</v>
      </c>
      <c r="D4486" t="s">
        <v>1384</v>
      </c>
      <c r="E4486" t="str">
        <f>VLOOKUP(VALUE(A4486),'REGIÕES DE SAÚDE E SEUS MUNICÍP'!$A$4:$C$5569,3,0)</f>
        <v>Criciúma</v>
      </c>
      <c r="F4486" t="str">
        <f>VLOOKUP(G4486,'REGIÕES DE SAÚDE E SEUS MUNICÍP'!$A$4:$D$5569,4,0)</f>
        <v>Orleans</v>
      </c>
      <c r="G4486">
        <f>VLOOKUP(VALUE(A4486),'REGIÕES DE SAÚDE E SEUS MUNICÍP'!$A$4:$A$5569,1,0)</f>
        <v>421170</v>
      </c>
      <c r="H4486" t="str">
        <f t="shared" si="280"/>
        <v>Mesmo município</v>
      </c>
      <c r="I4486" s="17" t="e">
        <f>VLOOKUP(C4486,'REGIÕES DE SAÚDE E SEUS MUNICÍP'!$C$4:$C$5569,1,0)</f>
        <v>#N/A</v>
      </c>
      <c r="J4486" t="e">
        <f t="shared" si="281"/>
        <v>#VALUE!</v>
      </c>
      <c r="K4486" t="str">
        <f t="shared" si="282"/>
        <v>Regiões semelhantes</v>
      </c>
      <c r="L4486" t="str">
        <f t="shared" si="283"/>
        <v>igual</v>
      </c>
    </row>
    <row r="4487" spans="1:12" x14ac:dyDescent="0.25">
      <c r="A4487" t="s">
        <v>10231</v>
      </c>
      <c r="B4487" t="s">
        <v>8331</v>
      </c>
      <c r="C4487" t="s">
        <v>8455</v>
      </c>
      <c r="D4487" t="s">
        <v>10738</v>
      </c>
      <c r="E4487" t="str">
        <f>VLOOKUP(VALUE(A4487),'REGIÕES DE SAÚDE E SEUS MUNICÍP'!$A$4:$C$5569,3,0)</f>
        <v>Criciúma</v>
      </c>
      <c r="F4487" t="str">
        <f>VLOOKUP(G4487,'REGIÕES DE SAÚDE E SEUS MUNICÍP'!$A$4:$D$5569,4,0)</f>
        <v>Içara</v>
      </c>
      <c r="G4487">
        <f>VLOOKUP(VALUE(A4487),'REGIÕES DE SAÚDE E SEUS MUNICÍP'!$A$4:$A$5569,1,0)</f>
        <v>420700</v>
      </c>
      <c r="H4487" t="str">
        <f t="shared" si="280"/>
        <v>Mesmo município</v>
      </c>
      <c r="I4487" s="17" t="e">
        <f>VLOOKUP(C4487,'REGIÕES DE SAÚDE E SEUS MUNICÍP'!$C$4:$C$5569,1,0)</f>
        <v>#N/A</v>
      </c>
      <c r="J4487" t="e">
        <f t="shared" si="281"/>
        <v>#VALUE!</v>
      </c>
      <c r="K4487" t="str">
        <f t="shared" si="282"/>
        <v>Regiões semelhantes</v>
      </c>
      <c r="L4487" t="str">
        <f t="shared" si="283"/>
        <v>igual</v>
      </c>
    </row>
    <row r="4488" spans="1:12" x14ac:dyDescent="0.25">
      <c r="A4488" t="s">
        <v>4515</v>
      </c>
      <c r="B4488" t="s">
        <v>8331</v>
      </c>
      <c r="C4488" t="s">
        <v>8455</v>
      </c>
      <c r="D4488" t="s">
        <v>1299</v>
      </c>
      <c r="E4488" t="str">
        <f>VLOOKUP(VALUE(A4488),'REGIÕES DE SAÚDE E SEUS MUNICÍP'!$A$4:$C$5569,3,0)</f>
        <v>Criciúma</v>
      </c>
      <c r="F4488" t="str">
        <f>VLOOKUP(G4488,'REGIÕES DE SAÚDE E SEUS MUNICÍP'!$A$4:$D$5569,4,0)</f>
        <v>Lauro Muller</v>
      </c>
      <c r="G4488">
        <f>VLOOKUP(VALUE(A4488),'REGIÕES DE SAÚDE E SEUS MUNICÍP'!$A$4:$A$5569,1,0)</f>
        <v>420960</v>
      </c>
      <c r="H4488" t="str">
        <f t="shared" si="280"/>
        <v>Mesmo município</v>
      </c>
      <c r="I4488" s="17" t="e">
        <f>VLOOKUP(C4488,'REGIÕES DE SAÚDE E SEUS MUNICÍP'!$C$4:$C$5569,1,0)</f>
        <v>#N/A</v>
      </c>
      <c r="J4488" t="e">
        <f t="shared" si="281"/>
        <v>#VALUE!</v>
      </c>
      <c r="K4488" t="str">
        <f t="shared" si="282"/>
        <v>Regiões semelhantes</v>
      </c>
      <c r="L4488" t="str">
        <f t="shared" si="283"/>
        <v>igual</v>
      </c>
    </row>
    <row r="4489" spans="1:12" x14ac:dyDescent="0.25">
      <c r="A4489" t="s">
        <v>2431</v>
      </c>
      <c r="B4489" t="s">
        <v>8331</v>
      </c>
      <c r="C4489" t="s">
        <v>8455</v>
      </c>
      <c r="D4489" t="s">
        <v>2815</v>
      </c>
      <c r="E4489" t="str">
        <f>VLOOKUP(VALUE(A4489),'REGIÕES DE SAÚDE E SEUS MUNICÍP'!$A$4:$C$5569,3,0)</f>
        <v>Criciúma</v>
      </c>
      <c r="F4489" t="str">
        <f>VLOOKUP(G4489,'REGIÕES DE SAÚDE E SEUS MUNICÍP'!$A$4:$D$5569,4,0)</f>
        <v>Criciúma</v>
      </c>
      <c r="G4489">
        <f>VLOOKUP(VALUE(A4489),'REGIÕES DE SAÚDE E SEUS MUNICÍP'!$A$4:$A$5569,1,0)</f>
        <v>420460</v>
      </c>
      <c r="H4489" t="str">
        <f t="shared" si="280"/>
        <v>Mesmo município</v>
      </c>
      <c r="I4489" s="17" t="e">
        <f>VLOOKUP(C4489,'REGIÕES DE SAÚDE E SEUS MUNICÍP'!$C$4:$C$5569,1,0)</f>
        <v>#N/A</v>
      </c>
      <c r="J4489" t="e">
        <f t="shared" si="281"/>
        <v>#VALUE!</v>
      </c>
      <c r="K4489" t="str">
        <f t="shared" si="282"/>
        <v>Regiões semelhantes</v>
      </c>
      <c r="L4489" t="str">
        <f t="shared" si="283"/>
        <v>igual</v>
      </c>
    </row>
    <row r="4490" spans="1:12" x14ac:dyDescent="0.25">
      <c r="A4490" t="s">
        <v>8218</v>
      </c>
      <c r="B4490" t="s">
        <v>8331</v>
      </c>
      <c r="C4490" t="s">
        <v>8455</v>
      </c>
      <c r="D4490" t="s">
        <v>5598</v>
      </c>
      <c r="E4490" t="str">
        <f>VLOOKUP(VALUE(A4490),'REGIÕES DE SAÚDE E SEUS MUNICÍP'!$A$4:$C$5569,3,0)</f>
        <v>Criciúma</v>
      </c>
      <c r="F4490" t="str">
        <f>VLOOKUP(G4490,'REGIÕES DE SAÚDE E SEUS MUNICÍP'!$A$4:$D$5569,4,0)</f>
        <v>Nova Veneza</v>
      </c>
      <c r="G4490">
        <f>VLOOKUP(VALUE(A4490),'REGIÕES DE SAÚDE E SEUS MUNICÍP'!$A$4:$A$5569,1,0)</f>
        <v>421160</v>
      </c>
      <c r="H4490" t="str">
        <f t="shared" si="280"/>
        <v>Mesmo município</v>
      </c>
      <c r="I4490" s="17" t="e">
        <f>VLOOKUP(C4490,'REGIÕES DE SAÚDE E SEUS MUNICÍP'!$C$4:$C$5569,1,0)</f>
        <v>#N/A</v>
      </c>
      <c r="J4490" t="e">
        <f t="shared" si="281"/>
        <v>#VALUE!</v>
      </c>
      <c r="K4490" t="str">
        <f t="shared" si="282"/>
        <v>Regiões semelhantes</v>
      </c>
      <c r="L4490" t="str">
        <f t="shared" si="283"/>
        <v>igual</v>
      </c>
    </row>
    <row r="4491" spans="1:12" x14ac:dyDescent="0.25">
      <c r="A4491" t="s">
        <v>8401</v>
      </c>
      <c r="B4491" t="s">
        <v>8331</v>
      </c>
      <c r="C4491" t="s">
        <v>8455</v>
      </c>
      <c r="D4491" t="s">
        <v>9064</v>
      </c>
      <c r="E4491" t="str">
        <f>VLOOKUP(VALUE(A4491),'REGIÕES DE SAÚDE E SEUS MUNICÍP'!$A$4:$C$5569,3,0)</f>
        <v>Criciúma</v>
      </c>
      <c r="F4491" t="str">
        <f>VLOOKUP(G4491,'REGIÕES DE SAÚDE E SEUS MUNICÍP'!$A$4:$D$5569,4,0)</f>
        <v>Morro da Fumaça</v>
      </c>
      <c r="G4491">
        <f>VLOOKUP(VALUE(A4491),'REGIÕES DE SAÚDE E SEUS MUNICÍP'!$A$4:$A$5569,1,0)</f>
        <v>421120</v>
      </c>
      <c r="H4491" t="str">
        <f t="shared" si="280"/>
        <v>Mesmo município</v>
      </c>
      <c r="I4491" s="17" t="e">
        <f>VLOOKUP(C4491,'REGIÕES DE SAÚDE E SEUS MUNICÍP'!$C$4:$C$5569,1,0)</f>
        <v>#N/A</v>
      </c>
      <c r="J4491" t="e">
        <f t="shared" si="281"/>
        <v>#VALUE!</v>
      </c>
      <c r="K4491" t="e">
        <f t="shared" si="282"/>
        <v>#N/A</v>
      </c>
      <c r="L4491" t="str">
        <f t="shared" si="283"/>
        <v>igual</v>
      </c>
    </row>
    <row r="4492" spans="1:12" x14ac:dyDescent="0.25">
      <c r="A4492" t="s">
        <v>9938</v>
      </c>
      <c r="B4492" t="s">
        <v>8331</v>
      </c>
      <c r="C4492" t="s">
        <v>8455</v>
      </c>
      <c r="D4492" t="s">
        <v>858</v>
      </c>
      <c r="E4492" t="e">
        <f>VLOOKUP(VALUE(A4492),'REGIÕES DE SAÚDE E SEUS MUNICÍP'!$A$4:$C$5569,3,0)</f>
        <v>#N/A</v>
      </c>
      <c r="F4492" t="e">
        <f>VLOOKUP(G4492,'REGIÕES DE SAÚDE E SEUS MUNICÍP'!$A$4:$D$5569,4,0)</f>
        <v>#N/A</v>
      </c>
      <c r="G4492" t="e">
        <f>VLOOKUP(VALUE(A4492),'REGIÕES DE SAÚDE E SEUS MUNICÍP'!$A$4:$A$5569,1,0)</f>
        <v>#N/A</v>
      </c>
      <c r="H4492" t="e">
        <f t="shared" si="280"/>
        <v>#N/A</v>
      </c>
      <c r="I4492" s="17" t="e">
        <f>VLOOKUP(C4492,'REGIÕES DE SAÚDE E SEUS MUNICÍP'!$C$4:$C$5569,1,0)</f>
        <v>#N/A</v>
      </c>
      <c r="J4492" t="e">
        <f t="shared" si="281"/>
        <v>#N/A</v>
      </c>
      <c r="K4492" t="str">
        <f t="shared" si="282"/>
        <v>diferente</v>
      </c>
      <c r="L4492" t="e">
        <f t="shared" si="283"/>
        <v>#N/A</v>
      </c>
    </row>
    <row r="4493" spans="1:12" x14ac:dyDescent="0.25">
      <c r="A4493" t="s">
        <v>2781</v>
      </c>
      <c r="B4493" t="s">
        <v>8331</v>
      </c>
      <c r="C4493" t="s">
        <v>1691</v>
      </c>
      <c r="D4493" t="s">
        <v>6929</v>
      </c>
      <c r="E4493" t="str">
        <f>VLOOKUP(VALUE(A4493),'REGIÕES DE SAÚDE E SEUS MUNICÍP'!$A$4:$C$5569,3,0)</f>
        <v>Chapecó</v>
      </c>
      <c r="F4493" t="str">
        <f>VLOOKUP(G4493,'REGIÕES DE SAÚDE E SEUS MUNICÍP'!$A$4:$D$5569,4,0)</f>
        <v>Mondaí</v>
      </c>
      <c r="G4493">
        <f>VLOOKUP(VALUE(A4493),'REGIÕES DE SAÚDE E SEUS MUNICÍP'!$A$4:$A$5569,1,0)</f>
        <v>421100</v>
      </c>
      <c r="H4493" t="str">
        <f t="shared" si="280"/>
        <v>Mesmo município</v>
      </c>
      <c r="I4493" s="17" t="e">
        <f>VLOOKUP(C4493,'REGIÕES DE SAÚDE E SEUS MUNICÍP'!$C$4:$C$5569,1,0)</f>
        <v>#N/A</v>
      </c>
      <c r="J4493" t="e">
        <f t="shared" si="281"/>
        <v>#VALUE!</v>
      </c>
      <c r="K4493" t="str">
        <f t="shared" si="282"/>
        <v>Nova composição</v>
      </c>
      <c r="L4493" t="e">
        <f t="shared" si="283"/>
        <v>#N/A</v>
      </c>
    </row>
    <row r="4494" spans="1:12" x14ac:dyDescent="0.25">
      <c r="A4494" t="s">
        <v>3817</v>
      </c>
      <c r="B4494" t="s">
        <v>8331</v>
      </c>
      <c r="C4494" t="s">
        <v>1691</v>
      </c>
      <c r="D4494" t="s">
        <v>411</v>
      </c>
      <c r="E4494" t="str">
        <f>VLOOKUP(VALUE(A4494),'REGIÕES DE SAÚDE E SEUS MUNICÍP'!$A$4:$C$5569,3,0)</f>
        <v>São Miguel do Oeste</v>
      </c>
      <c r="F4494" t="str">
        <f>VLOOKUP(G4494,'REGIÕES DE SAÚDE E SEUS MUNICÍP'!$A$4:$D$5569,4,0)</f>
        <v>Santa Terezinha do Progresso</v>
      </c>
      <c r="G4494">
        <f>VLOOKUP(VALUE(A4494),'REGIÕES DE SAÚDE E SEUS MUNICÍP'!$A$4:$A$5569,1,0)</f>
        <v>421568</v>
      </c>
      <c r="H4494" t="str">
        <f t="shared" si="280"/>
        <v>Mesmo município</v>
      </c>
      <c r="I4494" s="17" t="e">
        <f>VLOOKUP(C4494,'REGIÕES DE SAÚDE E SEUS MUNICÍP'!$C$4:$C$5569,1,0)</f>
        <v>#N/A</v>
      </c>
      <c r="J4494" t="e">
        <f t="shared" si="281"/>
        <v>#VALUE!</v>
      </c>
      <c r="K4494" t="str">
        <f t="shared" si="282"/>
        <v>Regiões semelhantes</v>
      </c>
      <c r="L4494" t="str">
        <f t="shared" si="283"/>
        <v>diferente</v>
      </c>
    </row>
    <row r="4495" spans="1:12" x14ac:dyDescent="0.25">
      <c r="A4495" t="s">
        <v>7951</v>
      </c>
      <c r="B4495" t="s">
        <v>8331</v>
      </c>
      <c r="C4495" t="s">
        <v>1691</v>
      </c>
      <c r="D4495" t="s">
        <v>6783</v>
      </c>
      <c r="E4495" t="str">
        <f>VLOOKUP(VALUE(A4495),'REGIÕES DE SAÚDE E SEUS MUNICÍP'!$A$4:$C$5569,3,0)</f>
        <v>São Miguel do Oeste</v>
      </c>
      <c r="F4495" t="str">
        <f>VLOOKUP(G4495,'REGIÕES DE SAÚDE E SEUS MUNICÍP'!$A$4:$D$5569,4,0)</f>
        <v>São João do Oeste</v>
      </c>
      <c r="G4495">
        <f>VLOOKUP(VALUE(A4495),'REGIÕES DE SAÚDE E SEUS MUNICÍP'!$A$4:$A$5569,1,0)</f>
        <v>421625</v>
      </c>
      <c r="H4495" t="str">
        <f t="shared" si="280"/>
        <v>Mesmo município</v>
      </c>
      <c r="I4495" s="17" t="e">
        <f>VLOOKUP(C4495,'REGIÕES DE SAÚDE E SEUS MUNICÍP'!$C$4:$C$5569,1,0)</f>
        <v>#N/A</v>
      </c>
      <c r="J4495" t="e">
        <f t="shared" si="281"/>
        <v>#VALUE!</v>
      </c>
      <c r="K4495" t="str">
        <f t="shared" si="282"/>
        <v>Regiões semelhantes</v>
      </c>
      <c r="L4495" t="str">
        <f t="shared" si="283"/>
        <v>igual</v>
      </c>
    </row>
    <row r="4496" spans="1:12" x14ac:dyDescent="0.25">
      <c r="A4496" t="s">
        <v>5600</v>
      </c>
      <c r="B4496" t="s">
        <v>8331</v>
      </c>
      <c r="C4496" t="s">
        <v>1691</v>
      </c>
      <c r="D4496" t="s">
        <v>9959</v>
      </c>
      <c r="E4496" t="str">
        <f>VLOOKUP(VALUE(A4496),'REGIÕES DE SAÚDE E SEUS MUNICÍP'!$A$4:$C$5569,3,0)</f>
        <v>São Miguel do Oeste</v>
      </c>
      <c r="F4496" t="str">
        <f>VLOOKUP(G4496,'REGIÕES DE SAÚDE E SEUS MUNICÍP'!$A$4:$D$5569,4,0)</f>
        <v>São José do Cedro</v>
      </c>
      <c r="G4496">
        <f>VLOOKUP(VALUE(A4496),'REGIÕES DE SAÚDE E SEUS MUNICÍP'!$A$4:$A$5569,1,0)</f>
        <v>421670</v>
      </c>
      <c r="H4496" t="str">
        <f t="shared" si="280"/>
        <v>Mesmo município</v>
      </c>
      <c r="I4496" s="17" t="e">
        <f>VLOOKUP(C4496,'REGIÕES DE SAÚDE E SEUS MUNICÍP'!$C$4:$C$5569,1,0)</f>
        <v>#N/A</v>
      </c>
      <c r="J4496" t="e">
        <f t="shared" si="281"/>
        <v>#VALUE!</v>
      </c>
      <c r="K4496" t="str">
        <f t="shared" si="282"/>
        <v>Regiões semelhantes</v>
      </c>
      <c r="L4496" t="str">
        <f t="shared" si="283"/>
        <v>igual</v>
      </c>
    </row>
    <row r="4497" spans="1:12" x14ac:dyDescent="0.25">
      <c r="A4497" t="s">
        <v>2929</v>
      </c>
      <c r="B4497" t="s">
        <v>8331</v>
      </c>
      <c r="C4497" t="s">
        <v>1691</v>
      </c>
      <c r="D4497" t="s">
        <v>5535</v>
      </c>
      <c r="E4497" t="str">
        <f>VLOOKUP(VALUE(A4497),'REGIÕES DE SAÚDE E SEUS MUNICÍP'!$A$4:$C$5569,3,0)</f>
        <v>São Miguel do Oeste</v>
      </c>
      <c r="F4497" t="str">
        <f>VLOOKUP(G4497,'REGIÕES DE SAÚDE E SEUS MUNICÍP'!$A$4:$D$5569,4,0)</f>
        <v>São Miguel da Boa Vista</v>
      </c>
      <c r="G4497">
        <f>VLOOKUP(VALUE(A4497),'REGIÕES DE SAÚDE E SEUS MUNICÍP'!$A$4:$A$5569,1,0)</f>
        <v>421715</v>
      </c>
      <c r="H4497" t="str">
        <f t="shared" si="280"/>
        <v>Mesmo município</v>
      </c>
      <c r="I4497" s="17" t="e">
        <f>VLOOKUP(C4497,'REGIÕES DE SAÚDE E SEUS MUNICÍP'!$C$4:$C$5569,1,0)</f>
        <v>#N/A</v>
      </c>
      <c r="J4497" t="e">
        <f t="shared" si="281"/>
        <v>#VALUE!</v>
      </c>
      <c r="K4497" t="str">
        <f t="shared" si="282"/>
        <v>Regiões semelhantes</v>
      </c>
      <c r="L4497" t="str">
        <f t="shared" si="283"/>
        <v>igual</v>
      </c>
    </row>
    <row r="4498" spans="1:12" x14ac:dyDescent="0.25">
      <c r="A4498" t="s">
        <v>595</v>
      </c>
      <c r="B4498" t="s">
        <v>8331</v>
      </c>
      <c r="C4498" t="s">
        <v>1691</v>
      </c>
      <c r="D4498" t="s">
        <v>2025</v>
      </c>
      <c r="E4498" t="str">
        <f>VLOOKUP(VALUE(A4498),'REGIÕES DE SAÚDE E SEUS MUNICÍP'!$A$4:$C$5569,3,0)</f>
        <v>São Miguel do Oeste</v>
      </c>
      <c r="F4498" t="str">
        <f>VLOOKUP(G4498,'REGIÕES DE SAÚDE E SEUS MUNICÍP'!$A$4:$D$5569,4,0)</f>
        <v>São Miguel do Oeste</v>
      </c>
      <c r="G4498">
        <f>VLOOKUP(VALUE(A4498),'REGIÕES DE SAÚDE E SEUS MUNICÍP'!$A$4:$A$5569,1,0)</f>
        <v>421720</v>
      </c>
      <c r="H4498" t="str">
        <f t="shared" si="280"/>
        <v>Mesmo município</v>
      </c>
      <c r="I4498" s="17" t="e">
        <f>VLOOKUP(C4498,'REGIÕES DE SAÚDE E SEUS MUNICÍP'!$C$4:$C$5569,1,0)</f>
        <v>#N/A</v>
      </c>
      <c r="J4498" t="e">
        <f t="shared" si="281"/>
        <v>#VALUE!</v>
      </c>
      <c r="K4498" t="str">
        <f t="shared" si="282"/>
        <v>Regiões semelhantes</v>
      </c>
      <c r="L4498" t="str">
        <f t="shared" si="283"/>
        <v>igual</v>
      </c>
    </row>
    <row r="4499" spans="1:12" x14ac:dyDescent="0.25">
      <c r="A4499" t="s">
        <v>4377</v>
      </c>
      <c r="B4499" t="s">
        <v>8331</v>
      </c>
      <c r="C4499" t="s">
        <v>1691</v>
      </c>
      <c r="D4499" t="s">
        <v>9234</v>
      </c>
      <c r="E4499" t="str">
        <f>VLOOKUP(VALUE(A4499),'REGIÕES DE SAÚDE E SEUS MUNICÍP'!$A$4:$C$5569,3,0)</f>
        <v>São Miguel do Oeste</v>
      </c>
      <c r="F4499" t="str">
        <f>VLOOKUP(G4499,'REGIÕES DE SAÚDE E SEUS MUNICÍP'!$A$4:$D$5569,4,0)</f>
        <v>Romelândia</v>
      </c>
      <c r="G4499">
        <f>VLOOKUP(VALUE(A4499),'REGIÕES DE SAÚDE E SEUS MUNICÍP'!$A$4:$A$5569,1,0)</f>
        <v>421520</v>
      </c>
      <c r="H4499" t="str">
        <f t="shared" si="280"/>
        <v>Mesmo município</v>
      </c>
      <c r="I4499" s="17" t="e">
        <f>VLOOKUP(C4499,'REGIÕES DE SAÚDE E SEUS MUNICÍP'!$C$4:$C$5569,1,0)</f>
        <v>#N/A</v>
      </c>
      <c r="J4499" t="e">
        <f t="shared" si="281"/>
        <v>#VALUE!</v>
      </c>
      <c r="K4499" t="str">
        <f t="shared" si="282"/>
        <v>Regiões semelhantes</v>
      </c>
      <c r="L4499" t="str">
        <f t="shared" si="283"/>
        <v>igual</v>
      </c>
    </row>
    <row r="4500" spans="1:12" x14ac:dyDescent="0.25">
      <c r="A4500" t="s">
        <v>7618</v>
      </c>
      <c r="B4500" t="s">
        <v>8331</v>
      </c>
      <c r="C4500" t="s">
        <v>1691</v>
      </c>
      <c r="D4500" t="s">
        <v>418</v>
      </c>
      <c r="E4500" t="str">
        <f>VLOOKUP(VALUE(A4500),'REGIÕES DE SAÚDE E SEUS MUNICÍP'!$A$4:$C$5569,3,0)</f>
        <v>São Miguel do Oeste</v>
      </c>
      <c r="F4500" t="str">
        <f>VLOOKUP(G4500,'REGIÕES DE SAÚDE E SEUS MUNICÍP'!$A$4:$D$5569,4,0)</f>
        <v>Saltinho</v>
      </c>
      <c r="G4500">
        <f>VLOOKUP(VALUE(A4500),'REGIÕES DE SAÚDE E SEUS MUNICÍP'!$A$4:$A$5569,1,0)</f>
        <v>421535</v>
      </c>
      <c r="H4500" t="str">
        <f t="shared" si="280"/>
        <v>Mesmo município</v>
      </c>
      <c r="I4500" s="17" t="e">
        <f>VLOOKUP(C4500,'REGIÕES DE SAÚDE E SEUS MUNICÍP'!$C$4:$C$5569,1,0)</f>
        <v>#N/A</v>
      </c>
      <c r="J4500" t="e">
        <f t="shared" si="281"/>
        <v>#VALUE!</v>
      </c>
      <c r="K4500" t="str">
        <f t="shared" si="282"/>
        <v>Regiões semelhantes</v>
      </c>
      <c r="L4500" t="str">
        <f t="shared" si="283"/>
        <v>igual</v>
      </c>
    </row>
    <row r="4501" spans="1:12" x14ac:dyDescent="0.25">
      <c r="A4501" t="s">
        <v>1941</v>
      </c>
      <c r="B4501" t="s">
        <v>8331</v>
      </c>
      <c r="C4501" t="s">
        <v>1691</v>
      </c>
      <c r="D4501" t="s">
        <v>6898</v>
      </c>
      <c r="E4501" t="str">
        <f>VLOOKUP(VALUE(A4501),'REGIÕES DE SAÚDE E SEUS MUNICÍP'!$A$4:$C$5569,3,0)</f>
        <v>São Miguel do Oeste</v>
      </c>
      <c r="F4501" t="str">
        <f>VLOOKUP(G4501,'REGIÕES DE SAÚDE E SEUS MUNICÍP'!$A$4:$D$5569,4,0)</f>
        <v>Santa Helena</v>
      </c>
      <c r="G4501">
        <f>VLOOKUP(VALUE(A4501),'REGIÕES DE SAÚDE E SEUS MUNICÍP'!$A$4:$A$5569,1,0)</f>
        <v>421555</v>
      </c>
      <c r="H4501" t="str">
        <f t="shared" si="280"/>
        <v>Mesmo município</v>
      </c>
      <c r="I4501" s="17" t="e">
        <f>VLOOKUP(C4501,'REGIÕES DE SAÚDE E SEUS MUNICÍP'!$C$4:$C$5569,1,0)</f>
        <v>#N/A</v>
      </c>
      <c r="J4501" t="e">
        <f t="shared" si="281"/>
        <v>#VALUE!</v>
      </c>
      <c r="K4501" t="str">
        <f t="shared" si="282"/>
        <v>Regiões semelhantes</v>
      </c>
      <c r="L4501" t="str">
        <f t="shared" si="283"/>
        <v>igual</v>
      </c>
    </row>
    <row r="4502" spans="1:12" x14ac:dyDescent="0.25">
      <c r="A4502" t="s">
        <v>10074</v>
      </c>
      <c r="B4502" t="s">
        <v>8331</v>
      </c>
      <c r="C4502" t="s">
        <v>1691</v>
      </c>
      <c r="D4502" t="s">
        <v>6958</v>
      </c>
      <c r="E4502" t="str">
        <f>VLOOKUP(VALUE(A4502),'REGIÕES DE SAÚDE E SEUS MUNICÍP'!$A$4:$C$5569,3,0)</f>
        <v>São Miguel do Oeste</v>
      </c>
      <c r="F4502" t="str">
        <f>VLOOKUP(G4502,'REGIÕES DE SAÚDE E SEUS MUNICÍP'!$A$4:$D$5569,4,0)</f>
        <v>Bom Jesus do Oeste</v>
      </c>
      <c r="G4502">
        <f>VLOOKUP(VALUE(A4502),'REGIÕES DE SAÚDE E SEUS MUNICÍP'!$A$4:$A$5569,1,0)</f>
        <v>420257</v>
      </c>
      <c r="H4502" t="str">
        <f t="shared" si="280"/>
        <v>Mesmo município</v>
      </c>
      <c r="I4502" s="17" t="e">
        <f>VLOOKUP(C4502,'REGIÕES DE SAÚDE E SEUS MUNICÍP'!$C$4:$C$5569,1,0)</f>
        <v>#N/A</v>
      </c>
      <c r="J4502" t="e">
        <f t="shared" si="281"/>
        <v>#VALUE!</v>
      </c>
      <c r="K4502" t="str">
        <f t="shared" si="282"/>
        <v>Regiões semelhantes</v>
      </c>
      <c r="L4502" t="str">
        <f t="shared" si="283"/>
        <v>igual</v>
      </c>
    </row>
    <row r="4503" spans="1:12" x14ac:dyDescent="0.25">
      <c r="A4503" t="s">
        <v>4548</v>
      </c>
      <c r="B4503" t="s">
        <v>8331</v>
      </c>
      <c r="C4503" t="s">
        <v>1691</v>
      </c>
      <c r="D4503" t="s">
        <v>4068</v>
      </c>
      <c r="E4503" t="str">
        <f>VLOOKUP(VALUE(A4503),'REGIÕES DE SAÚDE E SEUS MUNICÍP'!$A$4:$C$5569,3,0)</f>
        <v>São Miguel do Oeste</v>
      </c>
      <c r="F4503" t="str">
        <f>VLOOKUP(G4503,'REGIÕES DE SAÚDE E SEUS MUNICÍP'!$A$4:$D$5569,4,0)</f>
        <v>Anchieta</v>
      </c>
      <c r="G4503">
        <f>VLOOKUP(VALUE(A4503),'REGIÕES DE SAÚDE E SEUS MUNICÍP'!$A$4:$A$5569,1,0)</f>
        <v>420080</v>
      </c>
      <c r="H4503" t="str">
        <f t="shared" si="280"/>
        <v>Mesmo município</v>
      </c>
      <c r="I4503" s="17" t="e">
        <f>VLOOKUP(C4503,'REGIÕES DE SAÚDE E SEUS MUNICÍP'!$C$4:$C$5569,1,0)</f>
        <v>#N/A</v>
      </c>
      <c r="J4503" t="e">
        <f t="shared" si="281"/>
        <v>#VALUE!</v>
      </c>
      <c r="K4503" t="str">
        <f t="shared" si="282"/>
        <v>Regiões semelhantes</v>
      </c>
      <c r="L4503" t="str">
        <f t="shared" si="283"/>
        <v>igual</v>
      </c>
    </row>
    <row r="4504" spans="1:12" x14ac:dyDescent="0.25">
      <c r="A4504" t="s">
        <v>3288</v>
      </c>
      <c r="B4504" t="s">
        <v>8331</v>
      </c>
      <c r="C4504" t="s">
        <v>1691</v>
      </c>
      <c r="D4504" t="s">
        <v>4270</v>
      </c>
      <c r="E4504" t="str">
        <f>VLOOKUP(VALUE(A4504),'REGIÕES DE SAÚDE E SEUS MUNICÍP'!$A$4:$C$5569,3,0)</f>
        <v>São Miguel do Oeste</v>
      </c>
      <c r="F4504" t="str">
        <f>VLOOKUP(G4504,'REGIÕES DE SAÚDE E SEUS MUNICÍP'!$A$4:$D$5569,4,0)</f>
        <v>Tigrinhos</v>
      </c>
      <c r="G4504">
        <f>VLOOKUP(VALUE(A4504),'REGIÕES DE SAÚDE E SEUS MUNICÍP'!$A$4:$A$5569,1,0)</f>
        <v>421795</v>
      </c>
      <c r="H4504" t="str">
        <f t="shared" si="280"/>
        <v>Mesmo município</v>
      </c>
      <c r="I4504" s="17" t="e">
        <f>VLOOKUP(C4504,'REGIÕES DE SAÚDE E SEUS MUNICÍP'!$C$4:$C$5569,1,0)</f>
        <v>#N/A</v>
      </c>
      <c r="J4504" t="e">
        <f t="shared" si="281"/>
        <v>#VALUE!</v>
      </c>
      <c r="K4504" t="str">
        <f t="shared" si="282"/>
        <v>Regiões semelhantes</v>
      </c>
      <c r="L4504" t="str">
        <f t="shared" si="283"/>
        <v>igual</v>
      </c>
    </row>
    <row r="4505" spans="1:12" x14ac:dyDescent="0.25">
      <c r="A4505" t="s">
        <v>10926</v>
      </c>
      <c r="B4505" t="s">
        <v>8331</v>
      </c>
      <c r="C4505" t="s">
        <v>1691</v>
      </c>
      <c r="D4505" t="s">
        <v>10726</v>
      </c>
      <c r="E4505" t="str">
        <f>VLOOKUP(VALUE(A4505),'REGIÕES DE SAÚDE E SEUS MUNICÍP'!$A$4:$C$5569,3,0)</f>
        <v>São Miguel do Oeste</v>
      </c>
      <c r="F4505" t="str">
        <f>VLOOKUP(G4505,'REGIÕES DE SAÚDE E SEUS MUNICÍP'!$A$4:$D$5569,4,0)</f>
        <v>Tunápolis</v>
      </c>
      <c r="G4505">
        <f>VLOOKUP(VALUE(A4505),'REGIÕES DE SAÚDE E SEUS MUNICÍP'!$A$4:$A$5569,1,0)</f>
        <v>421875</v>
      </c>
      <c r="H4505" t="str">
        <f t="shared" si="280"/>
        <v>Mesmo município</v>
      </c>
      <c r="I4505" s="17" t="e">
        <f>VLOOKUP(C4505,'REGIÕES DE SAÚDE E SEUS MUNICÍP'!$C$4:$C$5569,1,0)</f>
        <v>#N/A</v>
      </c>
      <c r="J4505" t="e">
        <f t="shared" si="281"/>
        <v>#VALUE!</v>
      </c>
      <c r="K4505" t="str">
        <f t="shared" si="282"/>
        <v>Regiões semelhantes</v>
      </c>
      <c r="L4505" t="str">
        <f t="shared" si="283"/>
        <v>igual</v>
      </c>
    </row>
    <row r="4506" spans="1:12" x14ac:dyDescent="0.25">
      <c r="A4506" t="s">
        <v>3421</v>
      </c>
      <c r="B4506" t="s">
        <v>8331</v>
      </c>
      <c r="C4506" t="s">
        <v>1691</v>
      </c>
      <c r="D4506" t="s">
        <v>9911</v>
      </c>
      <c r="E4506" t="str">
        <f>VLOOKUP(VALUE(A4506),'REGIÕES DE SAÚDE E SEUS MUNICÍP'!$A$4:$C$5569,3,0)</f>
        <v>São Miguel do Oeste</v>
      </c>
      <c r="F4506" t="str">
        <f>VLOOKUP(G4506,'REGIÕES DE SAÚDE E SEUS MUNICÍP'!$A$4:$D$5569,4,0)</f>
        <v>Saudades</v>
      </c>
      <c r="G4506">
        <f>VLOOKUP(VALUE(A4506),'REGIÕES DE SAÚDE E SEUS MUNICÍP'!$A$4:$A$5569,1,0)</f>
        <v>421730</v>
      </c>
      <c r="H4506" t="str">
        <f t="shared" si="280"/>
        <v>Mesmo município</v>
      </c>
      <c r="I4506" s="17" t="e">
        <f>VLOOKUP(C4506,'REGIÕES DE SAÚDE E SEUS MUNICÍP'!$C$4:$C$5569,1,0)</f>
        <v>#N/A</v>
      </c>
      <c r="J4506" t="e">
        <f t="shared" si="281"/>
        <v>#VALUE!</v>
      </c>
      <c r="K4506" t="str">
        <f t="shared" si="282"/>
        <v>Regiões semelhantes</v>
      </c>
      <c r="L4506" t="str">
        <f t="shared" si="283"/>
        <v>igual</v>
      </c>
    </row>
    <row r="4507" spans="1:12" x14ac:dyDescent="0.25">
      <c r="A4507" t="s">
        <v>8803</v>
      </c>
      <c r="B4507" t="s">
        <v>8331</v>
      </c>
      <c r="C4507" t="s">
        <v>1691</v>
      </c>
      <c r="D4507" t="s">
        <v>5454</v>
      </c>
      <c r="E4507" t="str">
        <f>VLOOKUP(VALUE(A4507),'REGIÕES DE SAÚDE E SEUS MUNICÍP'!$A$4:$C$5569,3,0)</f>
        <v>São Miguel do Oeste</v>
      </c>
      <c r="F4507" t="str">
        <f>VLOOKUP(G4507,'REGIÕES DE SAÚDE E SEUS MUNICÍP'!$A$4:$D$5569,4,0)</f>
        <v>Flor do Sertão</v>
      </c>
      <c r="G4507">
        <f>VLOOKUP(VALUE(A4507),'REGIÕES DE SAÚDE E SEUS MUNICÍP'!$A$4:$A$5569,1,0)</f>
        <v>420535</v>
      </c>
      <c r="H4507" t="str">
        <f t="shared" si="280"/>
        <v>Mesmo município</v>
      </c>
      <c r="I4507" s="17" t="e">
        <f>VLOOKUP(C4507,'REGIÕES DE SAÚDE E SEUS MUNICÍP'!$C$4:$C$5569,1,0)</f>
        <v>#N/A</v>
      </c>
      <c r="J4507" t="e">
        <f t="shared" si="281"/>
        <v>#VALUE!</v>
      </c>
      <c r="K4507" t="str">
        <f t="shared" si="282"/>
        <v>Regiões semelhantes</v>
      </c>
      <c r="L4507" t="str">
        <f t="shared" si="283"/>
        <v>igual</v>
      </c>
    </row>
    <row r="4508" spans="1:12" x14ac:dyDescent="0.25">
      <c r="A4508" t="s">
        <v>9484</v>
      </c>
      <c r="B4508" t="s">
        <v>8331</v>
      </c>
      <c r="C4508" t="s">
        <v>1691</v>
      </c>
      <c r="D4508" t="s">
        <v>10934</v>
      </c>
      <c r="E4508" t="str">
        <f>VLOOKUP(VALUE(A4508),'REGIÕES DE SAÚDE E SEUS MUNICÍP'!$A$4:$C$5569,3,0)</f>
        <v>São Miguel do Oeste</v>
      </c>
      <c r="F4508" t="str">
        <f>VLOOKUP(G4508,'REGIÕES DE SAÚDE E SEUS MUNICÍP'!$A$4:$D$5569,4,0)</f>
        <v>Guaraciaba</v>
      </c>
      <c r="G4508">
        <f>VLOOKUP(VALUE(A4508),'REGIÕES DE SAÚDE E SEUS MUNICÍP'!$A$4:$A$5569,1,0)</f>
        <v>420640</v>
      </c>
      <c r="H4508" t="str">
        <f t="shared" si="280"/>
        <v>Mesmo município</v>
      </c>
      <c r="I4508" s="17" t="e">
        <f>VLOOKUP(C4508,'REGIÕES DE SAÚDE E SEUS MUNICÍP'!$C$4:$C$5569,1,0)</f>
        <v>#N/A</v>
      </c>
      <c r="J4508" t="e">
        <f t="shared" si="281"/>
        <v>#VALUE!</v>
      </c>
      <c r="K4508" t="str">
        <f t="shared" si="282"/>
        <v>Regiões semelhantes</v>
      </c>
      <c r="L4508" t="str">
        <f t="shared" si="283"/>
        <v>igual</v>
      </c>
    </row>
    <row r="4509" spans="1:12" x14ac:dyDescent="0.25">
      <c r="A4509" t="s">
        <v>2336</v>
      </c>
      <c r="B4509" t="s">
        <v>8331</v>
      </c>
      <c r="C4509" t="s">
        <v>1691</v>
      </c>
      <c r="D4509" t="s">
        <v>826</v>
      </c>
      <c r="E4509" t="str">
        <f>VLOOKUP(VALUE(A4509),'REGIÕES DE SAÚDE E SEUS MUNICÍP'!$A$4:$C$5569,3,0)</f>
        <v>São Miguel do Oeste</v>
      </c>
      <c r="F4509" t="str">
        <f>VLOOKUP(G4509,'REGIÕES DE SAÚDE E SEUS MUNICÍP'!$A$4:$D$5569,4,0)</f>
        <v>Bandeirante</v>
      </c>
      <c r="G4509">
        <f>VLOOKUP(VALUE(A4509),'REGIÕES DE SAÚDE E SEUS MUNICÍP'!$A$4:$A$5569,1,0)</f>
        <v>420208</v>
      </c>
      <c r="H4509" t="str">
        <f t="shared" si="280"/>
        <v>Mesmo município</v>
      </c>
      <c r="I4509" s="17" t="e">
        <f>VLOOKUP(C4509,'REGIÕES DE SAÚDE E SEUS MUNICÍP'!$C$4:$C$5569,1,0)</f>
        <v>#N/A</v>
      </c>
      <c r="J4509" t="e">
        <f t="shared" si="281"/>
        <v>#VALUE!</v>
      </c>
      <c r="K4509" t="str">
        <f t="shared" si="282"/>
        <v>Regiões semelhantes</v>
      </c>
      <c r="L4509" t="str">
        <f t="shared" si="283"/>
        <v>igual</v>
      </c>
    </row>
    <row r="4510" spans="1:12" x14ac:dyDescent="0.25">
      <c r="A4510" t="s">
        <v>7259</v>
      </c>
      <c r="B4510" t="s">
        <v>8331</v>
      </c>
      <c r="C4510" t="s">
        <v>1691</v>
      </c>
      <c r="D4510" t="s">
        <v>729</v>
      </c>
      <c r="E4510" t="str">
        <f>VLOOKUP(VALUE(A4510),'REGIÕES DE SAÚDE E SEUS MUNICÍP'!$A$4:$C$5569,3,0)</f>
        <v>São Miguel do Oeste</v>
      </c>
      <c r="F4510" t="str">
        <f>VLOOKUP(G4510,'REGIÕES DE SAÚDE E SEUS MUNICÍP'!$A$4:$D$5569,4,0)</f>
        <v>Barra Bonita</v>
      </c>
      <c r="G4510">
        <f>VLOOKUP(VALUE(A4510),'REGIÕES DE SAÚDE E SEUS MUNICÍP'!$A$4:$A$5569,1,0)</f>
        <v>420209</v>
      </c>
      <c r="H4510" t="str">
        <f t="shared" si="280"/>
        <v>Mesmo município</v>
      </c>
      <c r="I4510" s="17" t="e">
        <f>VLOOKUP(C4510,'REGIÕES DE SAÚDE E SEUS MUNICÍP'!$C$4:$C$5569,1,0)</f>
        <v>#N/A</v>
      </c>
      <c r="J4510" t="e">
        <f t="shared" si="281"/>
        <v>#VALUE!</v>
      </c>
      <c r="K4510" t="str">
        <f t="shared" si="282"/>
        <v>Regiões semelhantes</v>
      </c>
      <c r="L4510" t="str">
        <f t="shared" si="283"/>
        <v>igual</v>
      </c>
    </row>
    <row r="4511" spans="1:12" x14ac:dyDescent="0.25">
      <c r="A4511" t="s">
        <v>9099</v>
      </c>
      <c r="B4511" t="s">
        <v>8331</v>
      </c>
      <c r="C4511" t="s">
        <v>1691</v>
      </c>
      <c r="D4511" t="s">
        <v>8563</v>
      </c>
      <c r="E4511" t="str">
        <f>VLOOKUP(VALUE(A4511),'REGIÕES DE SAÚDE E SEUS MUNICÍP'!$A$4:$C$5569,3,0)</f>
        <v>São Miguel do Oeste</v>
      </c>
      <c r="F4511" t="str">
        <f>VLOOKUP(G4511,'REGIÕES DE SAÚDE E SEUS MUNICÍP'!$A$4:$D$5569,4,0)</f>
        <v>Belmonte</v>
      </c>
      <c r="G4511">
        <f>VLOOKUP(VALUE(A4511),'REGIÕES DE SAÚDE E SEUS MUNICÍP'!$A$4:$A$5569,1,0)</f>
        <v>420215</v>
      </c>
      <c r="H4511" t="str">
        <f t="shared" si="280"/>
        <v>Mesmo município</v>
      </c>
      <c r="I4511" s="17" t="e">
        <f>VLOOKUP(C4511,'REGIÕES DE SAÚDE E SEUS MUNICÍP'!$C$4:$C$5569,1,0)</f>
        <v>#N/A</v>
      </c>
      <c r="J4511" t="e">
        <f t="shared" si="281"/>
        <v>#VALUE!</v>
      </c>
      <c r="K4511" t="str">
        <f t="shared" si="282"/>
        <v>Regiões semelhantes</v>
      </c>
      <c r="L4511" t="str">
        <f t="shared" si="283"/>
        <v>igual</v>
      </c>
    </row>
    <row r="4512" spans="1:12" x14ac:dyDescent="0.25">
      <c r="A4512" t="s">
        <v>4048</v>
      </c>
      <c r="B4512" t="s">
        <v>8331</v>
      </c>
      <c r="C4512" t="s">
        <v>1691</v>
      </c>
      <c r="D4512" t="s">
        <v>6056</v>
      </c>
      <c r="E4512" t="str">
        <f>VLOOKUP(VALUE(A4512),'REGIÕES DE SAÚDE E SEUS MUNICÍP'!$A$4:$C$5569,3,0)</f>
        <v>São Miguel do Oeste</v>
      </c>
      <c r="F4512" t="str">
        <f>VLOOKUP(G4512,'REGIÕES DE SAÚDE E SEUS MUNICÍP'!$A$4:$D$5569,4,0)</f>
        <v>Guarujá do Sul</v>
      </c>
      <c r="G4512">
        <f>VLOOKUP(VALUE(A4512),'REGIÕES DE SAÚDE E SEUS MUNICÍP'!$A$4:$A$5569,1,0)</f>
        <v>420660</v>
      </c>
      <c r="H4512" t="str">
        <f t="shared" si="280"/>
        <v>Mesmo município</v>
      </c>
      <c r="I4512" s="17" t="e">
        <f>VLOOKUP(C4512,'REGIÕES DE SAÚDE E SEUS MUNICÍP'!$C$4:$C$5569,1,0)</f>
        <v>#N/A</v>
      </c>
      <c r="J4512" t="e">
        <f t="shared" si="281"/>
        <v>#VALUE!</v>
      </c>
      <c r="K4512" t="str">
        <f t="shared" si="282"/>
        <v>Regiões semelhantes</v>
      </c>
      <c r="L4512" t="str">
        <f t="shared" si="283"/>
        <v>igual</v>
      </c>
    </row>
    <row r="4513" spans="1:12" x14ac:dyDescent="0.25">
      <c r="A4513" t="s">
        <v>9916</v>
      </c>
      <c r="B4513" t="s">
        <v>8331</v>
      </c>
      <c r="C4513" t="s">
        <v>1691</v>
      </c>
      <c r="D4513" t="s">
        <v>4639</v>
      </c>
      <c r="E4513" t="str">
        <f>VLOOKUP(VALUE(A4513),'REGIÕES DE SAÚDE E SEUS MUNICÍP'!$A$4:$C$5569,3,0)</f>
        <v>São Miguel do Oeste</v>
      </c>
      <c r="F4513" t="str">
        <f>VLOOKUP(G4513,'REGIÕES DE SAÚDE E SEUS MUNICÍP'!$A$4:$D$5569,4,0)</f>
        <v>Iporã do Oeste</v>
      </c>
      <c r="G4513">
        <f>VLOOKUP(VALUE(A4513),'REGIÕES DE SAÚDE E SEUS MUNICÍP'!$A$4:$A$5569,1,0)</f>
        <v>420765</v>
      </c>
      <c r="H4513" t="str">
        <f t="shared" si="280"/>
        <v>Mesmo município</v>
      </c>
      <c r="I4513" s="17" t="e">
        <f>VLOOKUP(C4513,'REGIÕES DE SAÚDE E SEUS MUNICÍP'!$C$4:$C$5569,1,0)</f>
        <v>#N/A</v>
      </c>
      <c r="J4513" t="e">
        <f t="shared" si="281"/>
        <v>#VALUE!</v>
      </c>
      <c r="K4513" t="str">
        <f t="shared" si="282"/>
        <v>Regiões semelhantes</v>
      </c>
      <c r="L4513" t="str">
        <f t="shared" si="283"/>
        <v>igual</v>
      </c>
    </row>
    <row r="4514" spans="1:12" x14ac:dyDescent="0.25">
      <c r="A4514" t="s">
        <v>7131</v>
      </c>
      <c r="B4514" t="s">
        <v>8331</v>
      </c>
      <c r="C4514" t="s">
        <v>1691</v>
      </c>
      <c r="D4514" t="s">
        <v>2637</v>
      </c>
      <c r="E4514" t="str">
        <f>VLOOKUP(VALUE(A4514),'REGIÕES DE SAÚDE E SEUS MUNICÍP'!$A$4:$C$5569,3,0)</f>
        <v>São Miguel do Oeste</v>
      </c>
      <c r="F4514" t="str">
        <f>VLOOKUP(G4514,'REGIÕES DE SAÚDE E SEUS MUNICÍP'!$A$4:$D$5569,4,0)</f>
        <v>Iraceminha</v>
      </c>
      <c r="G4514">
        <f>VLOOKUP(VALUE(A4514),'REGIÕES DE SAÚDE E SEUS MUNICÍP'!$A$4:$A$5569,1,0)</f>
        <v>420775</v>
      </c>
      <c r="H4514" t="str">
        <f t="shared" si="280"/>
        <v>Mesmo município</v>
      </c>
      <c r="I4514" s="17" t="e">
        <f>VLOOKUP(C4514,'REGIÕES DE SAÚDE E SEUS MUNICÍP'!$C$4:$C$5569,1,0)</f>
        <v>#N/A</v>
      </c>
      <c r="J4514" t="e">
        <f t="shared" si="281"/>
        <v>#VALUE!</v>
      </c>
      <c r="K4514" t="str">
        <f t="shared" si="282"/>
        <v>Regiões semelhantes</v>
      </c>
      <c r="L4514" t="str">
        <f t="shared" si="283"/>
        <v>igual</v>
      </c>
    </row>
    <row r="4515" spans="1:12" x14ac:dyDescent="0.25">
      <c r="A4515" t="s">
        <v>9241</v>
      </c>
      <c r="B4515" t="s">
        <v>8331</v>
      </c>
      <c r="C4515" t="s">
        <v>1691</v>
      </c>
      <c r="D4515" t="s">
        <v>10253</v>
      </c>
      <c r="E4515" t="str">
        <f>VLOOKUP(VALUE(A4515),'REGIÕES DE SAÚDE E SEUS MUNICÍP'!$A$4:$C$5569,3,0)</f>
        <v>São Miguel do Oeste</v>
      </c>
      <c r="F4515" t="str">
        <f>VLOOKUP(G4515,'REGIÕES DE SAÚDE E SEUS MUNICÍP'!$A$4:$D$5569,4,0)</f>
        <v>Itapiranga</v>
      </c>
      <c r="G4515">
        <f>VLOOKUP(VALUE(A4515),'REGIÕES DE SAÚDE E SEUS MUNICÍP'!$A$4:$A$5569,1,0)</f>
        <v>420840</v>
      </c>
      <c r="H4515" t="str">
        <f t="shared" si="280"/>
        <v>Mesmo município</v>
      </c>
      <c r="I4515" s="17" t="e">
        <f>VLOOKUP(C4515,'REGIÕES DE SAÚDE E SEUS MUNICÍP'!$C$4:$C$5569,1,0)</f>
        <v>#N/A</v>
      </c>
      <c r="J4515" t="e">
        <f t="shared" si="281"/>
        <v>#VALUE!</v>
      </c>
      <c r="K4515" t="str">
        <f t="shared" si="282"/>
        <v>Regiões semelhantes</v>
      </c>
      <c r="L4515" t="str">
        <f t="shared" si="283"/>
        <v>igual</v>
      </c>
    </row>
    <row r="4516" spans="1:12" x14ac:dyDescent="0.25">
      <c r="A4516" t="s">
        <v>10933</v>
      </c>
      <c r="B4516" t="s">
        <v>8331</v>
      </c>
      <c r="C4516" t="s">
        <v>1691</v>
      </c>
      <c r="D4516" t="s">
        <v>5704</v>
      </c>
      <c r="E4516" t="str">
        <f>VLOOKUP(VALUE(A4516),'REGIÕES DE SAÚDE E SEUS MUNICÍP'!$A$4:$C$5569,3,0)</f>
        <v>São Miguel do Oeste</v>
      </c>
      <c r="F4516" t="str">
        <f>VLOOKUP(G4516,'REGIÕES DE SAÚDE E SEUS MUNICÍP'!$A$4:$D$5569,4,0)</f>
        <v>Descanso</v>
      </c>
      <c r="G4516">
        <f>VLOOKUP(VALUE(A4516),'REGIÕES DE SAÚDE E SEUS MUNICÍP'!$A$4:$A$5569,1,0)</f>
        <v>420490</v>
      </c>
      <c r="H4516" t="str">
        <f t="shared" si="280"/>
        <v>Mesmo município</v>
      </c>
      <c r="I4516" s="17" t="e">
        <f>VLOOKUP(C4516,'REGIÕES DE SAÚDE E SEUS MUNICÍP'!$C$4:$C$5569,1,0)</f>
        <v>#N/A</v>
      </c>
      <c r="J4516" t="e">
        <f t="shared" si="281"/>
        <v>#VALUE!</v>
      </c>
      <c r="K4516" t="str">
        <f t="shared" si="282"/>
        <v>Regiões semelhantes</v>
      </c>
      <c r="L4516" t="str">
        <f t="shared" si="283"/>
        <v>igual</v>
      </c>
    </row>
    <row r="4517" spans="1:12" x14ac:dyDescent="0.25">
      <c r="A4517" t="s">
        <v>5814</v>
      </c>
      <c r="B4517" t="s">
        <v>8331</v>
      </c>
      <c r="C4517" t="s">
        <v>1691</v>
      </c>
      <c r="D4517" t="s">
        <v>7094</v>
      </c>
      <c r="E4517" t="str">
        <f>VLOOKUP(VALUE(A4517),'REGIÕES DE SAÚDE E SEUS MUNICÍP'!$A$4:$C$5569,3,0)</f>
        <v>São Miguel do Oeste</v>
      </c>
      <c r="F4517" t="str">
        <f>VLOOKUP(G4517,'REGIÕES DE SAÚDE E SEUS MUNICÍP'!$A$4:$D$5569,4,0)</f>
        <v>Dionísio Cerqueira</v>
      </c>
      <c r="G4517">
        <f>VLOOKUP(VALUE(A4517),'REGIÕES DE SAÚDE E SEUS MUNICÍP'!$A$4:$A$5569,1,0)</f>
        <v>420500</v>
      </c>
      <c r="H4517" t="str">
        <f t="shared" si="280"/>
        <v>Mesmo município</v>
      </c>
      <c r="I4517" s="17" t="e">
        <f>VLOOKUP(C4517,'REGIÕES DE SAÚDE E SEUS MUNICÍP'!$C$4:$C$5569,1,0)</f>
        <v>#N/A</v>
      </c>
      <c r="J4517" t="e">
        <f t="shared" si="281"/>
        <v>#VALUE!</v>
      </c>
      <c r="K4517" t="str">
        <f t="shared" si="282"/>
        <v>Regiões semelhantes</v>
      </c>
      <c r="L4517" t="str">
        <f t="shared" si="283"/>
        <v>igual</v>
      </c>
    </row>
    <row r="4518" spans="1:12" x14ac:dyDescent="0.25">
      <c r="A4518" t="s">
        <v>1110</v>
      </c>
      <c r="B4518" t="s">
        <v>8331</v>
      </c>
      <c r="C4518" t="s">
        <v>1691</v>
      </c>
      <c r="D4518" t="s">
        <v>2234</v>
      </c>
      <c r="E4518" t="str">
        <f>VLOOKUP(VALUE(A4518),'REGIÕES DE SAÚDE E SEUS MUNICÍP'!$A$4:$C$5569,3,0)</f>
        <v>São Miguel do Oeste</v>
      </c>
      <c r="F4518" t="str">
        <f>VLOOKUP(G4518,'REGIÕES DE SAÚDE E SEUS MUNICÍP'!$A$4:$D$5569,4,0)</f>
        <v>Princesa</v>
      </c>
      <c r="G4518">
        <f>VLOOKUP(VALUE(A4518),'REGIÕES DE SAÚDE E SEUS MUNICÍP'!$A$4:$A$5569,1,0)</f>
        <v>421415</v>
      </c>
      <c r="H4518" t="str">
        <f t="shared" si="280"/>
        <v>Mesmo município</v>
      </c>
      <c r="I4518" s="17" t="e">
        <f>VLOOKUP(C4518,'REGIÕES DE SAÚDE E SEUS MUNICÍP'!$C$4:$C$5569,1,0)</f>
        <v>#N/A</v>
      </c>
      <c r="J4518" t="e">
        <f t="shared" si="281"/>
        <v>#VALUE!</v>
      </c>
      <c r="K4518" t="str">
        <f t="shared" si="282"/>
        <v>Regiões semelhantes</v>
      </c>
      <c r="L4518" t="str">
        <f t="shared" si="283"/>
        <v>igual</v>
      </c>
    </row>
    <row r="4519" spans="1:12" x14ac:dyDescent="0.25">
      <c r="A4519" t="s">
        <v>4422</v>
      </c>
      <c r="B4519" t="s">
        <v>8331</v>
      </c>
      <c r="C4519" t="s">
        <v>1691</v>
      </c>
      <c r="D4519" t="s">
        <v>2560</v>
      </c>
      <c r="E4519" t="str">
        <f>VLOOKUP(VALUE(A4519),'REGIÕES DE SAÚDE E SEUS MUNICÍP'!$A$4:$C$5569,3,0)</f>
        <v>São Miguel do Oeste</v>
      </c>
      <c r="F4519" t="str">
        <f>VLOOKUP(G4519,'REGIÕES DE SAÚDE E SEUS MUNICÍP'!$A$4:$D$5569,4,0)</f>
        <v>Palma Sola</v>
      </c>
      <c r="G4519">
        <f>VLOOKUP(VALUE(A4519),'REGIÕES DE SAÚDE E SEUS MUNICÍP'!$A$4:$A$5569,1,0)</f>
        <v>421200</v>
      </c>
      <c r="H4519" t="str">
        <f t="shared" si="280"/>
        <v>Mesmo município</v>
      </c>
      <c r="I4519" s="17" t="e">
        <f>VLOOKUP(C4519,'REGIÕES DE SAÚDE E SEUS MUNICÍP'!$C$4:$C$5569,1,0)</f>
        <v>#N/A</v>
      </c>
      <c r="J4519" t="e">
        <f t="shared" si="281"/>
        <v>#VALUE!</v>
      </c>
      <c r="K4519" t="str">
        <f t="shared" si="282"/>
        <v>Regiões semelhantes</v>
      </c>
      <c r="L4519" t="str">
        <f t="shared" si="283"/>
        <v>igual</v>
      </c>
    </row>
    <row r="4520" spans="1:12" x14ac:dyDescent="0.25">
      <c r="A4520" t="s">
        <v>4096</v>
      </c>
      <c r="B4520" t="s">
        <v>8331</v>
      </c>
      <c r="C4520" t="s">
        <v>1691</v>
      </c>
      <c r="D4520" t="s">
        <v>660</v>
      </c>
      <c r="E4520" t="str">
        <f>VLOOKUP(VALUE(A4520),'REGIÕES DE SAÚDE E SEUS MUNICÍP'!$A$4:$C$5569,3,0)</f>
        <v>São Miguel do Oeste</v>
      </c>
      <c r="F4520" t="str">
        <f>VLOOKUP(G4520,'REGIÕES DE SAÚDE E SEUS MUNICÍP'!$A$4:$D$5569,4,0)</f>
        <v>Paraíso</v>
      </c>
      <c r="G4520">
        <f>VLOOKUP(VALUE(A4520),'REGIÕES DE SAÚDE E SEUS MUNICÍP'!$A$4:$A$5569,1,0)</f>
        <v>421223</v>
      </c>
      <c r="H4520" t="str">
        <f t="shared" si="280"/>
        <v>Mesmo município</v>
      </c>
      <c r="I4520" s="17" t="e">
        <f>VLOOKUP(C4520,'REGIÕES DE SAÚDE E SEUS MUNICÍP'!$C$4:$C$5569,1,0)</f>
        <v>#N/A</v>
      </c>
      <c r="J4520" t="e">
        <f t="shared" si="281"/>
        <v>#VALUE!</v>
      </c>
      <c r="K4520" t="str">
        <f t="shared" si="282"/>
        <v>Regiões semelhantes</v>
      </c>
      <c r="L4520" t="str">
        <f t="shared" si="283"/>
        <v>igual</v>
      </c>
    </row>
    <row r="4521" spans="1:12" x14ac:dyDescent="0.25">
      <c r="A4521" t="s">
        <v>3552</v>
      </c>
      <c r="B4521" t="s">
        <v>8331</v>
      </c>
      <c r="C4521" t="s">
        <v>1691</v>
      </c>
      <c r="D4521" t="s">
        <v>1189</v>
      </c>
      <c r="E4521" t="str">
        <f>VLOOKUP(VALUE(A4521),'REGIÕES DE SAÚDE E SEUS MUNICÍP'!$A$4:$C$5569,3,0)</f>
        <v>São Miguel do Oeste</v>
      </c>
      <c r="F4521" t="str">
        <f>VLOOKUP(G4521,'REGIÕES DE SAÚDE E SEUS MUNICÍP'!$A$4:$D$5569,4,0)</f>
        <v>Maravilha</v>
      </c>
      <c r="G4521">
        <f>VLOOKUP(VALUE(A4521),'REGIÕES DE SAÚDE E SEUS MUNICÍP'!$A$4:$A$5569,1,0)</f>
        <v>421050</v>
      </c>
      <c r="H4521" t="str">
        <f t="shared" si="280"/>
        <v>Mesmo município</v>
      </c>
      <c r="I4521" s="17" t="e">
        <f>VLOOKUP(C4521,'REGIÕES DE SAÚDE E SEUS MUNICÍP'!$C$4:$C$5569,1,0)</f>
        <v>#N/A</v>
      </c>
      <c r="J4521" t="e">
        <f t="shared" si="281"/>
        <v>#VALUE!</v>
      </c>
      <c r="K4521" t="str">
        <f t="shared" si="282"/>
        <v>Regiões semelhantes</v>
      </c>
      <c r="L4521" t="str">
        <f t="shared" si="283"/>
        <v>igual</v>
      </c>
    </row>
    <row r="4522" spans="1:12" x14ac:dyDescent="0.25">
      <c r="A4522" t="s">
        <v>3014</v>
      </c>
      <c r="B4522" t="s">
        <v>8331</v>
      </c>
      <c r="C4522" t="s">
        <v>1691</v>
      </c>
      <c r="D4522" t="s">
        <v>6318</v>
      </c>
      <c r="E4522" t="str">
        <f>VLOOKUP(VALUE(A4522),'REGIÕES DE SAÚDE E SEUS MUNICÍP'!$A$4:$C$5569,3,0)</f>
        <v>São Miguel do Oeste</v>
      </c>
      <c r="F4522" t="str">
        <f>VLOOKUP(G4522,'REGIÕES DE SAÚDE E SEUS MUNICÍP'!$A$4:$D$5569,4,0)</f>
        <v>Modelo</v>
      </c>
      <c r="G4522">
        <f>VLOOKUP(VALUE(A4522),'REGIÕES DE SAÚDE E SEUS MUNICÍP'!$A$4:$A$5569,1,0)</f>
        <v>421090</v>
      </c>
      <c r="H4522" t="str">
        <f t="shared" si="280"/>
        <v>Mesmo município</v>
      </c>
      <c r="I4522" s="17" t="e">
        <f>VLOOKUP(C4522,'REGIÕES DE SAÚDE E SEUS MUNICÍP'!$C$4:$C$5569,1,0)</f>
        <v>#N/A</v>
      </c>
      <c r="J4522" t="e">
        <f t="shared" si="281"/>
        <v>#VALUE!</v>
      </c>
      <c r="K4522" t="str">
        <f t="shared" si="282"/>
        <v>diferente</v>
      </c>
      <c r="L4522" t="str">
        <f t="shared" si="283"/>
        <v>igual</v>
      </c>
    </row>
    <row r="4523" spans="1:12" x14ac:dyDescent="0.25">
      <c r="A4523" t="s">
        <v>10112</v>
      </c>
      <c r="B4523" t="s">
        <v>8331</v>
      </c>
      <c r="C4523" t="s">
        <v>11157</v>
      </c>
      <c r="D4523" t="s">
        <v>8626</v>
      </c>
      <c r="E4523" t="str">
        <f>VLOOKUP(VALUE(A4523),'REGIÕES DE SAÚDE E SEUS MUNICÍP'!$A$4:$C$5569,3,0)</f>
        <v>Araranguá</v>
      </c>
      <c r="F4523" t="str">
        <f>VLOOKUP(G4523,'REGIÕES DE SAÚDE E SEUS MUNICÍP'!$A$4:$D$5569,4,0)</f>
        <v>Santa Rosa do Sul</v>
      </c>
      <c r="G4523">
        <f>VLOOKUP(VALUE(A4523),'REGIÕES DE SAÚDE E SEUS MUNICÍP'!$A$4:$A$5569,1,0)</f>
        <v>421565</v>
      </c>
      <c r="H4523" t="str">
        <f t="shared" si="280"/>
        <v>Mesmo município</v>
      </c>
      <c r="I4523" s="17" t="e">
        <f>VLOOKUP(C4523,'REGIÕES DE SAÚDE E SEUS MUNICÍP'!$C$4:$C$5569,1,0)</f>
        <v>#N/A</v>
      </c>
      <c r="J4523" t="e">
        <f t="shared" si="281"/>
        <v>#VALUE!</v>
      </c>
      <c r="K4523" t="str">
        <f t="shared" si="282"/>
        <v>Regiões semelhantes</v>
      </c>
      <c r="L4523" t="str">
        <f t="shared" si="283"/>
        <v>diferente</v>
      </c>
    </row>
    <row r="4524" spans="1:12" x14ac:dyDescent="0.25">
      <c r="A4524" t="s">
        <v>94</v>
      </c>
      <c r="B4524" t="s">
        <v>8331</v>
      </c>
      <c r="C4524" t="s">
        <v>11157</v>
      </c>
      <c r="D4524" t="s">
        <v>8363</v>
      </c>
      <c r="E4524" t="str">
        <f>VLOOKUP(VALUE(A4524),'REGIÕES DE SAÚDE E SEUS MUNICÍP'!$A$4:$C$5569,3,0)</f>
        <v>Araranguá</v>
      </c>
      <c r="F4524" t="str">
        <f>VLOOKUP(G4524,'REGIÕES DE SAÚDE E SEUS MUNICÍP'!$A$4:$D$5569,4,0)</f>
        <v>Meleiro</v>
      </c>
      <c r="G4524">
        <f>VLOOKUP(VALUE(A4524),'REGIÕES DE SAÚDE E SEUS MUNICÍP'!$A$4:$A$5569,1,0)</f>
        <v>421080</v>
      </c>
      <c r="H4524" t="str">
        <f t="shared" si="280"/>
        <v>Mesmo município</v>
      </c>
      <c r="I4524" s="17" t="e">
        <f>VLOOKUP(C4524,'REGIÕES DE SAÚDE E SEUS MUNICÍP'!$C$4:$C$5569,1,0)</f>
        <v>#N/A</v>
      </c>
      <c r="J4524" t="e">
        <f t="shared" si="281"/>
        <v>#VALUE!</v>
      </c>
      <c r="K4524" t="str">
        <f t="shared" si="282"/>
        <v>Regiões semelhantes</v>
      </c>
      <c r="L4524" t="str">
        <f t="shared" si="283"/>
        <v>igual</v>
      </c>
    </row>
    <row r="4525" spans="1:12" x14ac:dyDescent="0.25">
      <c r="A4525" t="s">
        <v>3218</v>
      </c>
      <c r="B4525" t="s">
        <v>8331</v>
      </c>
      <c r="C4525" t="s">
        <v>11157</v>
      </c>
      <c r="D4525" t="s">
        <v>3295</v>
      </c>
      <c r="E4525" t="str">
        <f>VLOOKUP(VALUE(A4525),'REGIÕES DE SAÚDE E SEUS MUNICÍP'!$A$4:$C$5569,3,0)</f>
        <v>Araranguá</v>
      </c>
      <c r="F4525" t="str">
        <f>VLOOKUP(G4525,'REGIÕES DE SAÚDE E SEUS MUNICÍP'!$A$4:$D$5569,4,0)</f>
        <v>Sombrio</v>
      </c>
      <c r="G4525">
        <f>VLOOKUP(VALUE(A4525),'REGIÕES DE SAÚDE E SEUS MUNICÍP'!$A$4:$A$5569,1,0)</f>
        <v>421770</v>
      </c>
      <c r="H4525" t="str">
        <f t="shared" si="280"/>
        <v>Mesmo município</v>
      </c>
      <c r="I4525" s="17" t="e">
        <f>VLOOKUP(C4525,'REGIÕES DE SAÚDE E SEUS MUNICÍP'!$C$4:$C$5569,1,0)</f>
        <v>#N/A</v>
      </c>
      <c r="J4525" t="e">
        <f t="shared" si="281"/>
        <v>#VALUE!</v>
      </c>
      <c r="K4525" t="str">
        <f t="shared" si="282"/>
        <v>Regiões semelhantes</v>
      </c>
      <c r="L4525" t="str">
        <f t="shared" si="283"/>
        <v>igual</v>
      </c>
    </row>
    <row r="4526" spans="1:12" x14ac:dyDescent="0.25">
      <c r="A4526" t="s">
        <v>10632</v>
      </c>
      <c r="B4526" t="s">
        <v>8331</v>
      </c>
      <c r="C4526" t="s">
        <v>11157</v>
      </c>
      <c r="D4526" t="s">
        <v>7616</v>
      </c>
      <c r="E4526" t="str">
        <f>VLOOKUP(VALUE(A4526),'REGIÕES DE SAÚDE E SEUS MUNICÍP'!$A$4:$C$5569,3,0)</f>
        <v>Araranguá</v>
      </c>
      <c r="F4526" t="str">
        <f>VLOOKUP(G4526,'REGIÕES DE SAÚDE E SEUS MUNICÍP'!$A$4:$D$5569,4,0)</f>
        <v>Timbé do Sul</v>
      </c>
      <c r="G4526">
        <f>VLOOKUP(VALUE(A4526),'REGIÕES DE SAÚDE E SEUS MUNICÍP'!$A$4:$A$5569,1,0)</f>
        <v>421810</v>
      </c>
      <c r="H4526" t="str">
        <f t="shared" si="280"/>
        <v>Mesmo município</v>
      </c>
      <c r="I4526" s="17" t="e">
        <f>VLOOKUP(C4526,'REGIÕES DE SAÚDE E SEUS MUNICÍP'!$C$4:$C$5569,1,0)</f>
        <v>#N/A</v>
      </c>
      <c r="J4526" t="e">
        <f t="shared" si="281"/>
        <v>#VALUE!</v>
      </c>
      <c r="K4526" t="str">
        <f t="shared" si="282"/>
        <v>Regiões semelhantes</v>
      </c>
      <c r="L4526" t="str">
        <f t="shared" si="283"/>
        <v>igual</v>
      </c>
    </row>
    <row r="4527" spans="1:12" x14ac:dyDescent="0.25">
      <c r="A4527" t="s">
        <v>8172</v>
      </c>
      <c r="B4527" t="s">
        <v>8331</v>
      </c>
      <c r="C4527" t="s">
        <v>11157</v>
      </c>
      <c r="D4527" t="s">
        <v>8430</v>
      </c>
      <c r="E4527" t="str">
        <f>VLOOKUP(VALUE(A4527),'REGIÕES DE SAÚDE E SEUS MUNICÍP'!$A$4:$C$5569,3,0)</f>
        <v>Araranguá</v>
      </c>
      <c r="F4527" t="str">
        <f>VLOOKUP(G4527,'REGIÕES DE SAÚDE E SEUS MUNICÍP'!$A$4:$D$5569,4,0)</f>
        <v>Turvo</v>
      </c>
      <c r="G4527">
        <f>VLOOKUP(VALUE(A4527),'REGIÕES DE SAÚDE E SEUS MUNICÍP'!$A$4:$A$5569,1,0)</f>
        <v>421880</v>
      </c>
      <c r="H4527" t="str">
        <f t="shared" si="280"/>
        <v>Mesmo município</v>
      </c>
      <c r="I4527" s="17" t="e">
        <f>VLOOKUP(C4527,'REGIÕES DE SAÚDE E SEUS MUNICÍP'!$C$4:$C$5569,1,0)</f>
        <v>#N/A</v>
      </c>
      <c r="J4527" t="e">
        <f t="shared" si="281"/>
        <v>#VALUE!</v>
      </c>
      <c r="K4527" t="str">
        <f t="shared" si="282"/>
        <v>Regiões semelhantes</v>
      </c>
      <c r="L4527" t="str">
        <f t="shared" si="283"/>
        <v>igual</v>
      </c>
    </row>
    <row r="4528" spans="1:12" x14ac:dyDescent="0.25">
      <c r="A4528" t="s">
        <v>4318</v>
      </c>
      <c r="B4528" t="s">
        <v>8331</v>
      </c>
      <c r="C4528" t="s">
        <v>11157</v>
      </c>
      <c r="D4528" t="s">
        <v>10501</v>
      </c>
      <c r="E4528" t="str">
        <f>VLOOKUP(VALUE(A4528),'REGIÕES DE SAÚDE E SEUS MUNICÍP'!$A$4:$C$5569,3,0)</f>
        <v>Araranguá</v>
      </c>
      <c r="F4528" t="str">
        <f>VLOOKUP(G4528,'REGIÕES DE SAÚDE E SEUS MUNICÍP'!$A$4:$D$5569,4,0)</f>
        <v>Ermo</v>
      </c>
      <c r="G4528">
        <f>VLOOKUP(VALUE(A4528),'REGIÕES DE SAÚDE E SEUS MUNICÍP'!$A$4:$A$5569,1,0)</f>
        <v>420519</v>
      </c>
      <c r="H4528" t="str">
        <f t="shared" si="280"/>
        <v>Mesmo município</v>
      </c>
      <c r="I4528" s="17" t="e">
        <f>VLOOKUP(C4528,'REGIÕES DE SAÚDE E SEUS MUNICÍP'!$C$4:$C$5569,1,0)</f>
        <v>#N/A</v>
      </c>
      <c r="J4528" t="e">
        <f t="shared" si="281"/>
        <v>#VALUE!</v>
      </c>
      <c r="K4528" t="str">
        <f t="shared" si="282"/>
        <v>Regiões semelhantes</v>
      </c>
      <c r="L4528" t="str">
        <f t="shared" si="283"/>
        <v>igual</v>
      </c>
    </row>
    <row r="4529" spans="1:12" x14ac:dyDescent="0.25">
      <c r="A4529" t="s">
        <v>4087</v>
      </c>
      <c r="B4529" t="s">
        <v>8331</v>
      </c>
      <c r="C4529" t="s">
        <v>11157</v>
      </c>
      <c r="D4529" t="s">
        <v>3873</v>
      </c>
      <c r="E4529" t="str">
        <f>VLOOKUP(VALUE(A4529),'REGIÕES DE SAÚDE E SEUS MUNICÍP'!$A$4:$C$5569,3,0)</f>
        <v>Araranguá</v>
      </c>
      <c r="F4529" t="str">
        <f>VLOOKUP(G4529,'REGIÕES DE SAÚDE E SEUS MUNICÍP'!$A$4:$D$5569,4,0)</f>
        <v>Araranguá</v>
      </c>
      <c r="G4529">
        <f>VLOOKUP(VALUE(A4529),'REGIÕES DE SAÚDE E SEUS MUNICÍP'!$A$4:$A$5569,1,0)</f>
        <v>420140</v>
      </c>
      <c r="H4529" t="str">
        <f t="shared" si="280"/>
        <v>Mesmo município</v>
      </c>
      <c r="I4529" s="17" t="e">
        <f>VLOOKUP(C4529,'REGIÕES DE SAÚDE E SEUS MUNICÍP'!$C$4:$C$5569,1,0)</f>
        <v>#N/A</v>
      </c>
      <c r="J4529" t="e">
        <f t="shared" si="281"/>
        <v>#VALUE!</v>
      </c>
      <c r="K4529" t="str">
        <f t="shared" si="282"/>
        <v>Regiões semelhantes</v>
      </c>
      <c r="L4529" t="str">
        <f t="shared" si="283"/>
        <v>igual</v>
      </c>
    </row>
    <row r="4530" spans="1:12" x14ac:dyDescent="0.25">
      <c r="A4530" t="s">
        <v>6980</v>
      </c>
      <c r="B4530" t="s">
        <v>8331</v>
      </c>
      <c r="C4530" t="s">
        <v>11157</v>
      </c>
      <c r="D4530" t="s">
        <v>2598</v>
      </c>
      <c r="E4530" t="str">
        <f>VLOOKUP(VALUE(A4530),'REGIÕES DE SAÚDE E SEUS MUNICÍP'!$A$4:$C$5569,3,0)</f>
        <v>Araranguá</v>
      </c>
      <c r="F4530" t="str">
        <f>VLOOKUP(G4530,'REGIÕES DE SAÚDE E SEUS MUNICÍP'!$A$4:$D$5569,4,0)</f>
        <v>Balneário Arroio do Silva</v>
      </c>
      <c r="G4530">
        <f>VLOOKUP(VALUE(A4530),'REGIÕES DE SAÚDE E SEUS MUNICÍP'!$A$4:$A$5569,1,0)</f>
        <v>420195</v>
      </c>
      <c r="H4530" t="str">
        <f t="shared" si="280"/>
        <v>Mesmo município</v>
      </c>
      <c r="I4530" s="17" t="e">
        <f>VLOOKUP(C4530,'REGIÕES DE SAÚDE E SEUS MUNICÍP'!$C$4:$C$5569,1,0)</f>
        <v>#N/A</v>
      </c>
      <c r="J4530" t="e">
        <f t="shared" si="281"/>
        <v>#VALUE!</v>
      </c>
      <c r="K4530" t="str">
        <f t="shared" si="282"/>
        <v>Regiões semelhantes</v>
      </c>
      <c r="L4530" t="str">
        <f t="shared" si="283"/>
        <v>igual</v>
      </c>
    </row>
    <row r="4531" spans="1:12" x14ac:dyDescent="0.25">
      <c r="A4531" t="s">
        <v>7133</v>
      </c>
      <c r="B4531" t="s">
        <v>8331</v>
      </c>
      <c r="C4531" t="s">
        <v>11157</v>
      </c>
      <c r="D4531" t="s">
        <v>11038</v>
      </c>
      <c r="E4531" t="str">
        <f>VLOOKUP(VALUE(A4531),'REGIÕES DE SAÚDE E SEUS MUNICÍP'!$A$4:$C$5569,3,0)</f>
        <v>Araranguá</v>
      </c>
      <c r="F4531" t="str">
        <f>VLOOKUP(G4531,'REGIÕES DE SAÚDE E SEUS MUNICÍP'!$A$4:$D$5569,4,0)</f>
        <v>Balneário Gaivota</v>
      </c>
      <c r="G4531">
        <f>VLOOKUP(VALUE(A4531),'REGIÕES DE SAÚDE E SEUS MUNICÍP'!$A$4:$A$5569,1,0)</f>
        <v>420207</v>
      </c>
      <c r="H4531" t="str">
        <f t="shared" si="280"/>
        <v>Mesmo município</v>
      </c>
      <c r="I4531" s="17" t="e">
        <f>VLOOKUP(C4531,'REGIÕES DE SAÚDE E SEUS MUNICÍP'!$C$4:$C$5569,1,0)</f>
        <v>#N/A</v>
      </c>
      <c r="J4531" t="e">
        <f t="shared" si="281"/>
        <v>#VALUE!</v>
      </c>
      <c r="K4531" t="str">
        <f t="shared" si="282"/>
        <v>Regiões semelhantes</v>
      </c>
      <c r="L4531" t="str">
        <f t="shared" si="283"/>
        <v>igual</v>
      </c>
    </row>
    <row r="4532" spans="1:12" x14ac:dyDescent="0.25">
      <c r="A4532" t="s">
        <v>2173</v>
      </c>
      <c r="B4532" t="s">
        <v>8331</v>
      </c>
      <c r="C4532" t="s">
        <v>11157</v>
      </c>
      <c r="D4532" t="s">
        <v>3481</v>
      </c>
      <c r="E4532" t="str">
        <f>VLOOKUP(VALUE(A4532),'REGIÕES DE SAÚDE E SEUS MUNICÍP'!$A$4:$C$5569,3,0)</f>
        <v>Araranguá</v>
      </c>
      <c r="F4532" t="str">
        <f>VLOOKUP(G4532,'REGIÕES DE SAÚDE E SEUS MUNICÍP'!$A$4:$D$5569,4,0)</f>
        <v>Morro Grande</v>
      </c>
      <c r="G4532">
        <f>VLOOKUP(VALUE(A4532),'REGIÕES DE SAÚDE E SEUS MUNICÍP'!$A$4:$A$5569,1,0)</f>
        <v>421125</v>
      </c>
      <c r="H4532" t="str">
        <f t="shared" si="280"/>
        <v>Mesmo município</v>
      </c>
      <c r="I4532" s="17" t="e">
        <f>VLOOKUP(C4532,'REGIÕES DE SAÚDE E SEUS MUNICÍP'!$C$4:$C$5569,1,0)</f>
        <v>#N/A</v>
      </c>
      <c r="J4532" t="e">
        <f t="shared" si="281"/>
        <v>#VALUE!</v>
      </c>
      <c r="K4532" t="str">
        <f t="shared" si="282"/>
        <v>Regiões semelhantes</v>
      </c>
      <c r="L4532" t="str">
        <f t="shared" si="283"/>
        <v>igual</v>
      </c>
    </row>
    <row r="4533" spans="1:12" x14ac:dyDescent="0.25">
      <c r="A4533" t="s">
        <v>704</v>
      </c>
      <c r="B4533" t="s">
        <v>8331</v>
      </c>
      <c r="C4533" t="s">
        <v>11157</v>
      </c>
      <c r="D4533" t="s">
        <v>6372</v>
      </c>
      <c r="E4533" t="str">
        <f>VLOOKUP(VALUE(A4533),'REGIÕES DE SAÚDE E SEUS MUNICÍP'!$A$4:$C$5569,3,0)</f>
        <v>Araranguá</v>
      </c>
      <c r="F4533" t="str">
        <f>VLOOKUP(G4533,'REGIÕES DE SAÚDE E SEUS MUNICÍP'!$A$4:$D$5569,4,0)</f>
        <v>Jacinto Machado</v>
      </c>
      <c r="G4533">
        <f>VLOOKUP(VALUE(A4533),'REGIÕES DE SAÚDE E SEUS MUNICÍP'!$A$4:$A$5569,1,0)</f>
        <v>420870</v>
      </c>
      <c r="H4533" t="str">
        <f t="shared" si="280"/>
        <v>Mesmo município</v>
      </c>
      <c r="I4533" s="17" t="e">
        <f>VLOOKUP(C4533,'REGIÕES DE SAÚDE E SEUS MUNICÍP'!$C$4:$C$5569,1,0)</f>
        <v>#N/A</v>
      </c>
      <c r="J4533" t="e">
        <f t="shared" si="281"/>
        <v>#VALUE!</v>
      </c>
      <c r="K4533" t="str">
        <f t="shared" si="282"/>
        <v>Regiões semelhantes</v>
      </c>
      <c r="L4533" t="str">
        <f t="shared" si="283"/>
        <v>igual</v>
      </c>
    </row>
    <row r="4534" spans="1:12" x14ac:dyDescent="0.25">
      <c r="A4534" t="s">
        <v>4064</v>
      </c>
      <c r="B4534" t="s">
        <v>8331</v>
      </c>
      <c r="C4534" t="s">
        <v>11157</v>
      </c>
      <c r="D4534" t="s">
        <v>10005</v>
      </c>
      <c r="E4534" t="str">
        <f>VLOOKUP(VALUE(A4534),'REGIÕES DE SAÚDE E SEUS MUNICÍP'!$A$4:$C$5569,3,0)</f>
        <v>Araranguá</v>
      </c>
      <c r="F4534" t="str">
        <f>VLOOKUP(G4534,'REGIÕES DE SAÚDE E SEUS MUNICÍP'!$A$4:$D$5569,4,0)</f>
        <v>Praia Grande</v>
      </c>
      <c r="G4534">
        <f>VLOOKUP(VALUE(A4534),'REGIÕES DE SAÚDE E SEUS MUNICÍP'!$A$4:$A$5569,1,0)</f>
        <v>421380</v>
      </c>
      <c r="H4534" t="str">
        <f t="shared" si="280"/>
        <v>Mesmo município</v>
      </c>
      <c r="I4534" s="17" t="e">
        <f>VLOOKUP(C4534,'REGIÕES DE SAÚDE E SEUS MUNICÍP'!$C$4:$C$5569,1,0)</f>
        <v>#N/A</v>
      </c>
      <c r="J4534" t="e">
        <f t="shared" si="281"/>
        <v>#VALUE!</v>
      </c>
      <c r="K4534" t="str">
        <f t="shared" si="282"/>
        <v>Regiões semelhantes</v>
      </c>
      <c r="L4534" t="str">
        <f t="shared" si="283"/>
        <v>igual</v>
      </c>
    </row>
    <row r="4535" spans="1:12" x14ac:dyDescent="0.25">
      <c r="A4535" t="s">
        <v>4652</v>
      </c>
      <c r="B4535" t="s">
        <v>8331</v>
      </c>
      <c r="C4535" t="s">
        <v>11157</v>
      </c>
      <c r="D4535" t="s">
        <v>9052</v>
      </c>
      <c r="E4535" t="str">
        <f>VLOOKUP(VALUE(A4535),'REGIÕES DE SAÚDE E SEUS MUNICÍP'!$A$4:$C$5569,3,0)</f>
        <v>Araranguá</v>
      </c>
      <c r="F4535" t="str">
        <f>VLOOKUP(G4535,'REGIÕES DE SAÚDE E SEUS MUNICÍP'!$A$4:$D$5569,4,0)</f>
        <v>Passo de Torres</v>
      </c>
      <c r="G4535">
        <f>VLOOKUP(VALUE(A4535),'REGIÕES DE SAÚDE E SEUS MUNICÍP'!$A$4:$A$5569,1,0)</f>
        <v>421225</v>
      </c>
      <c r="H4535" t="str">
        <f t="shared" si="280"/>
        <v>Mesmo município</v>
      </c>
      <c r="I4535" s="17" t="e">
        <f>VLOOKUP(C4535,'REGIÕES DE SAÚDE E SEUS MUNICÍP'!$C$4:$C$5569,1,0)</f>
        <v>#N/A</v>
      </c>
      <c r="J4535" t="e">
        <f t="shared" si="281"/>
        <v>#VALUE!</v>
      </c>
      <c r="K4535" t="str">
        <f t="shared" si="282"/>
        <v>Regiões semelhantes</v>
      </c>
      <c r="L4535" t="str">
        <f t="shared" si="283"/>
        <v>igual</v>
      </c>
    </row>
    <row r="4536" spans="1:12" x14ac:dyDescent="0.25">
      <c r="A4536" t="s">
        <v>615</v>
      </c>
      <c r="B4536" t="s">
        <v>8331</v>
      </c>
      <c r="C4536" t="s">
        <v>11157</v>
      </c>
      <c r="D4536" t="s">
        <v>10706</v>
      </c>
      <c r="E4536" t="str">
        <f>VLOOKUP(VALUE(A4536),'REGIÕES DE SAÚDE E SEUS MUNICÍP'!$A$4:$C$5569,3,0)</f>
        <v>Araranguá</v>
      </c>
      <c r="F4536" t="str">
        <f>VLOOKUP(G4536,'REGIÕES DE SAÚDE E SEUS MUNICÍP'!$A$4:$D$5569,4,0)</f>
        <v>Maracajá</v>
      </c>
      <c r="G4536">
        <f>VLOOKUP(VALUE(A4536),'REGIÕES DE SAÚDE E SEUS MUNICÍP'!$A$4:$A$5569,1,0)</f>
        <v>421040</v>
      </c>
      <c r="H4536" t="str">
        <f t="shared" si="280"/>
        <v>Mesmo município</v>
      </c>
      <c r="I4536" s="17" t="e">
        <f>VLOOKUP(C4536,'REGIÕES DE SAÚDE E SEUS MUNICÍP'!$C$4:$C$5569,1,0)</f>
        <v>#N/A</v>
      </c>
      <c r="J4536" t="e">
        <f t="shared" si="281"/>
        <v>#VALUE!</v>
      </c>
      <c r="K4536" t="str">
        <f t="shared" si="282"/>
        <v>Regiões semelhantes</v>
      </c>
      <c r="L4536" t="str">
        <f t="shared" si="283"/>
        <v>igual</v>
      </c>
    </row>
    <row r="4537" spans="1:12" x14ac:dyDescent="0.25">
      <c r="A4537" t="s">
        <v>8259</v>
      </c>
      <c r="B4537" t="s">
        <v>8331</v>
      </c>
      <c r="C4537" t="s">
        <v>11157</v>
      </c>
      <c r="D4537" t="s">
        <v>1669</v>
      </c>
      <c r="E4537" t="str">
        <f>VLOOKUP(VALUE(A4537),'REGIÕES DE SAÚDE E SEUS MUNICÍP'!$A$4:$C$5569,3,0)</f>
        <v>Araranguá</v>
      </c>
      <c r="F4537" t="str">
        <f>VLOOKUP(G4537,'REGIÕES DE SAÚDE E SEUS MUNICÍP'!$A$4:$D$5569,4,0)</f>
        <v>São João do Sul</v>
      </c>
      <c r="G4537">
        <f>VLOOKUP(VALUE(A4537),'REGIÕES DE SAÚDE E SEUS MUNICÍP'!$A$4:$A$5569,1,0)</f>
        <v>421640</v>
      </c>
      <c r="H4537" t="str">
        <f t="shared" si="280"/>
        <v>Mesmo município</v>
      </c>
      <c r="I4537" s="17" t="e">
        <f>VLOOKUP(C4537,'REGIÕES DE SAÚDE E SEUS MUNICÍP'!$C$4:$C$5569,1,0)</f>
        <v>#N/A</v>
      </c>
      <c r="J4537" t="e">
        <f t="shared" si="281"/>
        <v>#VALUE!</v>
      </c>
      <c r="K4537" t="str">
        <f t="shared" si="282"/>
        <v>diferente</v>
      </c>
      <c r="L4537" t="str">
        <f t="shared" si="283"/>
        <v>igual</v>
      </c>
    </row>
    <row r="4538" spans="1:12" x14ac:dyDescent="0.25">
      <c r="A4538" t="s">
        <v>7890</v>
      </c>
      <c r="B4538" t="s">
        <v>8331</v>
      </c>
      <c r="C4538" t="s">
        <v>1380</v>
      </c>
      <c r="D4538" t="s">
        <v>10067</v>
      </c>
      <c r="E4538" t="str">
        <f>VLOOKUP(VALUE(A4538),'REGIÕES DE SAÚDE E SEUS MUNICÍP'!$A$4:$C$5569,3,0)</f>
        <v>Balneário Camboriú</v>
      </c>
      <c r="F4538" t="str">
        <f>VLOOKUP(G4538,'REGIÕES DE SAÚDE E SEUS MUNICÍP'!$A$4:$D$5569,4,0)</f>
        <v>Camboriú</v>
      </c>
      <c r="G4538">
        <f>VLOOKUP(VALUE(A4538),'REGIÕES DE SAÚDE E SEUS MUNICÍP'!$A$4:$A$5569,1,0)</f>
        <v>420320</v>
      </c>
      <c r="H4538" t="str">
        <f t="shared" si="280"/>
        <v>Mesmo município</v>
      </c>
      <c r="I4538" s="17" t="e">
        <f>VLOOKUP(C4538,'REGIÕES DE SAÚDE E SEUS MUNICÍP'!$C$4:$C$5569,1,0)</f>
        <v>#N/A</v>
      </c>
      <c r="J4538" t="e">
        <f t="shared" si="281"/>
        <v>#VALUE!</v>
      </c>
      <c r="K4538" t="str">
        <f t="shared" si="282"/>
        <v>Regiões semelhantes</v>
      </c>
      <c r="L4538" t="str">
        <f t="shared" si="283"/>
        <v>diferente</v>
      </c>
    </row>
    <row r="4539" spans="1:12" x14ac:dyDescent="0.25">
      <c r="A4539" t="s">
        <v>59</v>
      </c>
      <c r="B4539" t="s">
        <v>8331</v>
      </c>
      <c r="C4539" t="s">
        <v>1380</v>
      </c>
      <c r="D4539" t="s">
        <v>7887</v>
      </c>
      <c r="E4539" t="str">
        <f>VLOOKUP(VALUE(A4539),'REGIÕES DE SAÚDE E SEUS MUNICÍP'!$A$4:$C$5569,3,0)</f>
        <v>Balneário Camboriú</v>
      </c>
      <c r="F4539" t="str">
        <f>VLOOKUP(G4539,'REGIÕES DE SAÚDE E SEUS MUNICÍP'!$A$4:$D$5569,4,0)</f>
        <v>Balneário Camboriú</v>
      </c>
      <c r="G4539">
        <f>VLOOKUP(VALUE(A4539),'REGIÕES DE SAÚDE E SEUS MUNICÍP'!$A$4:$A$5569,1,0)</f>
        <v>420200</v>
      </c>
      <c r="H4539" t="str">
        <f t="shared" si="280"/>
        <v>Mesmo município</v>
      </c>
      <c r="I4539" s="17" t="e">
        <f>VLOOKUP(C4539,'REGIÕES DE SAÚDE E SEUS MUNICÍP'!$C$4:$C$5569,1,0)</f>
        <v>#N/A</v>
      </c>
      <c r="J4539" t="e">
        <f t="shared" si="281"/>
        <v>#VALUE!</v>
      </c>
      <c r="K4539" t="str">
        <f t="shared" si="282"/>
        <v>Regiões semelhantes</v>
      </c>
      <c r="L4539" t="str">
        <f t="shared" si="283"/>
        <v>igual</v>
      </c>
    </row>
    <row r="4540" spans="1:12" x14ac:dyDescent="0.25">
      <c r="A4540" t="s">
        <v>6073</v>
      </c>
      <c r="B4540" t="s">
        <v>8331</v>
      </c>
      <c r="C4540" t="s">
        <v>1380</v>
      </c>
      <c r="D4540" t="s">
        <v>3194</v>
      </c>
      <c r="E4540" t="str">
        <f>VLOOKUP(VALUE(A4540),'REGIÕES DE SAÚDE E SEUS MUNICÍP'!$A$4:$C$5569,3,0)</f>
        <v>Balneário Camboriú</v>
      </c>
      <c r="F4540" t="str">
        <f>VLOOKUP(G4540,'REGIÕES DE SAÚDE E SEUS MUNICÍP'!$A$4:$D$5569,4,0)</f>
        <v>Bombinhas</v>
      </c>
      <c r="G4540">
        <f>VLOOKUP(VALUE(A4540),'REGIÕES DE SAÚDE E SEUS MUNICÍP'!$A$4:$A$5569,1,0)</f>
        <v>420245</v>
      </c>
      <c r="H4540" t="str">
        <f t="shared" si="280"/>
        <v>Mesmo município</v>
      </c>
      <c r="I4540" s="17" t="e">
        <f>VLOOKUP(C4540,'REGIÕES DE SAÚDE E SEUS MUNICÍP'!$C$4:$C$5569,1,0)</f>
        <v>#N/A</v>
      </c>
      <c r="J4540" t="e">
        <f t="shared" si="281"/>
        <v>#VALUE!</v>
      </c>
      <c r="K4540" t="str">
        <f t="shared" si="282"/>
        <v>Regiões semelhantes</v>
      </c>
      <c r="L4540" t="str">
        <f t="shared" si="283"/>
        <v>igual</v>
      </c>
    </row>
    <row r="4541" spans="1:12" x14ac:dyDescent="0.25">
      <c r="A4541" t="s">
        <v>1018</v>
      </c>
      <c r="B4541" t="s">
        <v>8331</v>
      </c>
      <c r="C4541" t="s">
        <v>1380</v>
      </c>
      <c r="D4541" t="s">
        <v>10687</v>
      </c>
      <c r="E4541" t="str">
        <f>VLOOKUP(VALUE(A4541),'REGIÕES DE SAÚDE E SEUS MUNICÍP'!$A$4:$C$5569,3,0)</f>
        <v>Balneário Camboriú</v>
      </c>
      <c r="F4541" t="str">
        <f>VLOOKUP(G4541,'REGIÕES DE SAÚDE E SEUS MUNICÍP'!$A$4:$D$5569,4,0)</f>
        <v>Porto Belo</v>
      </c>
      <c r="G4541">
        <f>VLOOKUP(VALUE(A4541),'REGIÕES DE SAÚDE E SEUS MUNICÍP'!$A$4:$A$5569,1,0)</f>
        <v>421350</v>
      </c>
      <c r="H4541" t="str">
        <f t="shared" si="280"/>
        <v>Mesmo município</v>
      </c>
      <c r="I4541" s="17" t="e">
        <f>VLOOKUP(C4541,'REGIÕES DE SAÚDE E SEUS MUNICÍP'!$C$4:$C$5569,1,0)</f>
        <v>#N/A</v>
      </c>
      <c r="J4541" t="e">
        <f t="shared" si="281"/>
        <v>#VALUE!</v>
      </c>
      <c r="K4541" t="str">
        <f t="shared" si="282"/>
        <v>Regiões semelhantes</v>
      </c>
      <c r="L4541" t="str">
        <f t="shared" si="283"/>
        <v>igual</v>
      </c>
    </row>
    <row r="4542" spans="1:12" x14ac:dyDescent="0.25">
      <c r="A4542" t="s">
        <v>922</v>
      </c>
      <c r="B4542" t="s">
        <v>8331</v>
      </c>
      <c r="C4542" t="s">
        <v>1380</v>
      </c>
      <c r="D4542" t="s">
        <v>5041</v>
      </c>
      <c r="E4542" t="str">
        <f>VLOOKUP(VALUE(A4542),'REGIÕES DE SAÚDE E SEUS MUNICÍP'!$A$4:$C$5569,3,0)</f>
        <v>Balneário Camboriú</v>
      </c>
      <c r="F4542" t="str">
        <f>VLOOKUP(G4542,'REGIÕES DE SAÚDE E SEUS MUNICÍP'!$A$4:$D$5569,4,0)</f>
        <v>Itapema</v>
      </c>
      <c r="G4542">
        <f>VLOOKUP(VALUE(A4542),'REGIÕES DE SAÚDE E SEUS MUNICÍP'!$A$4:$A$5569,1,0)</f>
        <v>420830</v>
      </c>
      <c r="H4542" t="str">
        <f t="shared" si="280"/>
        <v>Mesmo município</v>
      </c>
      <c r="I4542" s="17" t="e">
        <f>VLOOKUP(C4542,'REGIÕES DE SAÚDE E SEUS MUNICÍP'!$C$4:$C$5569,1,0)</f>
        <v>#N/A</v>
      </c>
      <c r="J4542" t="e">
        <f t="shared" si="281"/>
        <v>#VALUE!</v>
      </c>
      <c r="K4542" t="str">
        <f t="shared" si="282"/>
        <v>Nova composição</v>
      </c>
      <c r="L4542" t="str">
        <f t="shared" si="283"/>
        <v>igual</v>
      </c>
    </row>
    <row r="4543" spans="1:12" x14ac:dyDescent="0.25">
      <c r="A4543" t="s">
        <v>7525</v>
      </c>
      <c r="B4543" t="s">
        <v>8331</v>
      </c>
      <c r="C4543" t="s">
        <v>1380</v>
      </c>
      <c r="D4543" t="s">
        <v>5332</v>
      </c>
      <c r="E4543" t="str">
        <f>VLOOKUP(VALUE(A4543),'REGIÕES DE SAÚDE E SEUS MUNICÍP'!$A$4:$C$5569,3,0)</f>
        <v>Itajaí</v>
      </c>
      <c r="F4543" t="str">
        <f>VLOOKUP(G4543,'REGIÕES DE SAÚDE E SEUS MUNICÍP'!$A$4:$D$5569,4,0)</f>
        <v>Ilhota</v>
      </c>
      <c r="G4543">
        <f>VLOOKUP(VALUE(A4543),'REGIÕES DE SAÚDE E SEUS MUNICÍP'!$A$4:$A$5569,1,0)</f>
        <v>420710</v>
      </c>
      <c r="H4543" t="str">
        <f t="shared" si="280"/>
        <v>Mesmo município</v>
      </c>
      <c r="I4543" s="17" t="e">
        <f>VLOOKUP(C4543,'REGIÕES DE SAÚDE E SEUS MUNICÍP'!$C$4:$C$5569,1,0)</f>
        <v>#N/A</v>
      </c>
      <c r="J4543">
        <f t="shared" si="281"/>
        <v>12</v>
      </c>
      <c r="K4543" t="str">
        <f t="shared" si="282"/>
        <v>Regiões semelhantes</v>
      </c>
      <c r="L4543" t="str">
        <f t="shared" si="283"/>
        <v>diferente</v>
      </c>
    </row>
    <row r="4544" spans="1:12" x14ac:dyDescent="0.25">
      <c r="A4544" t="s">
        <v>3828</v>
      </c>
      <c r="B4544" t="s">
        <v>8331</v>
      </c>
      <c r="C4544" t="s">
        <v>1380</v>
      </c>
      <c r="D4544" t="s">
        <v>3056</v>
      </c>
      <c r="E4544" t="str">
        <f>VLOOKUP(VALUE(A4544),'REGIÕES DE SAÚDE E SEUS MUNICÍP'!$A$4:$C$5569,3,0)</f>
        <v>Itajaí</v>
      </c>
      <c r="F4544" t="str">
        <f>VLOOKUP(G4544,'REGIÕES DE SAÚDE E SEUS MUNICÍP'!$A$4:$D$5569,4,0)</f>
        <v>Itajaí</v>
      </c>
      <c r="G4544">
        <f>VLOOKUP(VALUE(A4544),'REGIÕES DE SAÚDE E SEUS MUNICÍP'!$A$4:$A$5569,1,0)</f>
        <v>420820</v>
      </c>
      <c r="H4544" t="str">
        <f t="shared" si="280"/>
        <v>Mesmo município</v>
      </c>
      <c r="I4544" s="17" t="e">
        <f>VLOOKUP(C4544,'REGIÕES DE SAÚDE E SEUS MUNICÍP'!$C$4:$C$5569,1,0)</f>
        <v>#N/A</v>
      </c>
      <c r="J4544">
        <f t="shared" si="281"/>
        <v>12</v>
      </c>
      <c r="K4544" t="str">
        <f t="shared" si="282"/>
        <v>Regiões semelhantes</v>
      </c>
      <c r="L4544" t="str">
        <f t="shared" si="283"/>
        <v>igual</v>
      </c>
    </row>
    <row r="4545" spans="1:12" x14ac:dyDescent="0.25">
      <c r="A4545" t="s">
        <v>4790</v>
      </c>
      <c r="B4545" t="s">
        <v>8331</v>
      </c>
      <c r="C4545" t="s">
        <v>1380</v>
      </c>
      <c r="D4545" t="s">
        <v>8216</v>
      </c>
      <c r="E4545" t="str">
        <f>VLOOKUP(VALUE(A4545),'REGIÕES DE SAÚDE E SEUS MUNICÍP'!$A$4:$C$5569,3,0)</f>
        <v>Itajaí</v>
      </c>
      <c r="F4545" t="str">
        <f>VLOOKUP(G4545,'REGIÕES DE SAÚDE E SEUS MUNICÍP'!$A$4:$D$5569,4,0)</f>
        <v>Balneário Piçarras</v>
      </c>
      <c r="G4545">
        <f>VLOOKUP(VALUE(A4545),'REGIÕES DE SAÚDE E SEUS MUNICÍP'!$A$4:$A$5569,1,0)</f>
        <v>421280</v>
      </c>
      <c r="H4545" t="str">
        <f t="shared" si="280"/>
        <v>Mesmo município</v>
      </c>
      <c r="I4545" s="17" t="e">
        <f>VLOOKUP(C4545,'REGIÕES DE SAÚDE E SEUS MUNICÍP'!$C$4:$C$5569,1,0)</f>
        <v>#N/A</v>
      </c>
      <c r="J4545">
        <f t="shared" si="281"/>
        <v>12</v>
      </c>
      <c r="K4545" t="str">
        <f t="shared" si="282"/>
        <v>Regiões semelhantes</v>
      </c>
      <c r="L4545" t="str">
        <f t="shared" si="283"/>
        <v>igual</v>
      </c>
    </row>
    <row r="4546" spans="1:12" x14ac:dyDescent="0.25">
      <c r="A4546" t="s">
        <v>456</v>
      </c>
      <c r="B4546" t="s">
        <v>8331</v>
      </c>
      <c r="C4546" t="s">
        <v>1380</v>
      </c>
      <c r="D4546" t="s">
        <v>2635</v>
      </c>
      <c r="E4546" t="str">
        <f>VLOOKUP(VALUE(A4546),'REGIÕES DE SAÚDE E SEUS MUNICÍP'!$A$4:$C$5569,3,0)</f>
        <v>Itajaí</v>
      </c>
      <c r="F4546" t="str">
        <f>VLOOKUP(G4546,'REGIÕES DE SAÚDE E SEUS MUNICÍP'!$A$4:$D$5569,4,0)</f>
        <v>Luiz Alves</v>
      </c>
      <c r="G4546">
        <f>VLOOKUP(VALUE(A4546),'REGIÕES DE SAÚDE E SEUS MUNICÍP'!$A$4:$A$5569,1,0)</f>
        <v>421000</v>
      </c>
      <c r="H4546" t="str">
        <f t="shared" si="280"/>
        <v>Mesmo município</v>
      </c>
      <c r="I4546" s="17" t="e">
        <f>VLOOKUP(C4546,'REGIÕES DE SAÚDE E SEUS MUNICÍP'!$C$4:$C$5569,1,0)</f>
        <v>#N/A</v>
      </c>
      <c r="J4546">
        <f t="shared" si="281"/>
        <v>12</v>
      </c>
      <c r="K4546" t="str">
        <f t="shared" si="282"/>
        <v>Regiões semelhantes</v>
      </c>
      <c r="L4546" t="str">
        <f t="shared" si="283"/>
        <v>igual</v>
      </c>
    </row>
    <row r="4547" spans="1:12" x14ac:dyDescent="0.25">
      <c r="A4547" t="s">
        <v>11116</v>
      </c>
      <c r="B4547" t="s">
        <v>8331</v>
      </c>
      <c r="C4547" t="s">
        <v>1380</v>
      </c>
      <c r="D4547" t="s">
        <v>10418</v>
      </c>
      <c r="E4547" t="str">
        <f>VLOOKUP(VALUE(A4547),'REGIÕES DE SAÚDE E SEUS MUNICÍP'!$A$4:$C$5569,3,0)</f>
        <v>Itajaí</v>
      </c>
      <c r="F4547" t="str">
        <f>VLOOKUP(G4547,'REGIÕES DE SAÚDE E SEUS MUNICÍP'!$A$4:$D$5569,4,0)</f>
        <v>Navegantes</v>
      </c>
      <c r="G4547">
        <f>VLOOKUP(VALUE(A4547),'REGIÕES DE SAÚDE E SEUS MUNICÍP'!$A$4:$A$5569,1,0)</f>
        <v>421130</v>
      </c>
      <c r="H4547" t="str">
        <f t="shared" ref="H4547:H4610" si="284">IF(F4547=D4547,"Mesmo município","Município diferente")</f>
        <v>Mesmo município</v>
      </c>
      <c r="I4547" s="17" t="e">
        <f>VLOOKUP(C4547,'REGIÕES DE SAÚDE E SEUS MUNICÍP'!$C$4:$C$5569,1,0)</f>
        <v>#N/A</v>
      </c>
      <c r="J4547">
        <f t="shared" ref="J4547:J4610" si="285">SEARCH(E4547,C4547)</f>
        <v>12</v>
      </c>
      <c r="K4547" t="str">
        <f t="shared" ref="K4547:K4610" si="286">IF(C4547=C4548,IF(E4547=E4548,"Regiões semelhantes","Nova composição"),"diferente")</f>
        <v>Regiões semelhantes</v>
      </c>
      <c r="L4547" t="str">
        <f t="shared" si="283"/>
        <v>igual</v>
      </c>
    </row>
    <row r="4548" spans="1:12" x14ac:dyDescent="0.25">
      <c r="A4548" t="s">
        <v>1516</v>
      </c>
      <c r="B4548" t="s">
        <v>8331</v>
      </c>
      <c r="C4548" t="s">
        <v>1380</v>
      </c>
      <c r="D4548" t="s">
        <v>3740</v>
      </c>
      <c r="E4548" t="str">
        <f>VLOOKUP(VALUE(A4548),'REGIÕES DE SAÚDE E SEUS MUNICÍP'!$A$4:$C$5569,3,0)</f>
        <v>Itajaí</v>
      </c>
      <c r="F4548" t="str">
        <f>VLOOKUP(G4548,'REGIÕES DE SAÚDE E SEUS MUNICÍP'!$A$4:$D$5569,4,0)</f>
        <v>Penha</v>
      </c>
      <c r="G4548">
        <f>VLOOKUP(VALUE(A4548),'REGIÕES DE SAÚDE E SEUS MUNICÍP'!$A$4:$A$5569,1,0)</f>
        <v>421250</v>
      </c>
      <c r="H4548" t="str">
        <f t="shared" si="284"/>
        <v>Mesmo município</v>
      </c>
      <c r="I4548" s="17" t="e">
        <f>VLOOKUP(C4548,'REGIÕES DE SAÚDE E SEUS MUNICÍP'!$C$4:$C$5569,1,0)</f>
        <v>#N/A</v>
      </c>
      <c r="J4548">
        <f t="shared" si="285"/>
        <v>12</v>
      </c>
      <c r="K4548" t="str">
        <f t="shared" si="286"/>
        <v>diferente</v>
      </c>
      <c r="L4548" t="str">
        <f t="shared" ref="L4548:L4611" si="287">IF(E4548=E4547,"igual","diferente")</f>
        <v>igual</v>
      </c>
    </row>
    <row r="4549" spans="1:12" x14ac:dyDescent="0.25">
      <c r="A4549" t="s">
        <v>1755</v>
      </c>
      <c r="B4549" t="s">
        <v>8331</v>
      </c>
      <c r="C4549" t="s">
        <v>4829</v>
      </c>
      <c r="D4549" t="s">
        <v>5921</v>
      </c>
      <c r="E4549" t="str">
        <f>VLOOKUP(VALUE(A4549),'REGIÕES DE SAÚDE E SEUS MUNICÍP'!$A$4:$C$5569,3,0)</f>
        <v>Grande Florianópolis</v>
      </c>
      <c r="F4549" t="str">
        <f>VLOOKUP(G4549,'REGIÕES DE SAÚDE E SEUS MUNICÍP'!$A$4:$D$5569,4,0)</f>
        <v>Santo Amaro da Imperatriz</v>
      </c>
      <c r="G4549">
        <f>VLOOKUP(VALUE(A4549),'REGIÕES DE SAÚDE E SEUS MUNICÍP'!$A$4:$A$5569,1,0)</f>
        <v>421570</v>
      </c>
      <c r="H4549" t="str">
        <f t="shared" si="284"/>
        <v>Mesmo município</v>
      </c>
      <c r="I4549" s="17" t="str">
        <f>VLOOKUP(C4549,'REGIÕES DE SAÚDE E SEUS MUNICÍP'!$C$4:$C$5569,1,0)</f>
        <v>Grande Florianópolis</v>
      </c>
      <c r="J4549">
        <f t="shared" si="285"/>
        <v>1</v>
      </c>
      <c r="K4549" t="str">
        <f t="shared" si="286"/>
        <v>Regiões semelhantes</v>
      </c>
      <c r="L4549" t="str">
        <f t="shared" si="287"/>
        <v>diferente</v>
      </c>
    </row>
    <row r="4550" spans="1:12" x14ac:dyDescent="0.25">
      <c r="A4550" t="s">
        <v>6020</v>
      </c>
      <c r="B4550" t="s">
        <v>8331</v>
      </c>
      <c r="C4550" t="s">
        <v>4829</v>
      </c>
      <c r="D4550" t="s">
        <v>6706</v>
      </c>
      <c r="E4550" t="str">
        <f>VLOOKUP(VALUE(A4550),'REGIÕES DE SAÚDE E SEUS MUNICÍP'!$A$4:$C$5569,3,0)</f>
        <v>Grande Florianópolis</v>
      </c>
      <c r="F4550" t="str">
        <f>VLOOKUP(G4550,'REGIÕES DE SAÚDE E SEUS MUNICÍP'!$A$4:$D$5569,4,0)</f>
        <v>Major Gercino</v>
      </c>
      <c r="G4550">
        <f>VLOOKUP(VALUE(A4550),'REGIÕES DE SAÚDE E SEUS MUNICÍP'!$A$4:$A$5569,1,0)</f>
        <v>421020</v>
      </c>
      <c r="H4550" t="str">
        <f t="shared" si="284"/>
        <v>Mesmo município</v>
      </c>
      <c r="I4550" s="17" t="str">
        <f>VLOOKUP(C4550,'REGIÕES DE SAÚDE E SEUS MUNICÍP'!$C$4:$C$5569,1,0)</f>
        <v>Grande Florianópolis</v>
      </c>
      <c r="J4550">
        <f t="shared" si="285"/>
        <v>1</v>
      </c>
      <c r="K4550" t="str">
        <f t="shared" si="286"/>
        <v>Regiões semelhantes</v>
      </c>
      <c r="L4550" t="str">
        <f t="shared" si="287"/>
        <v>igual</v>
      </c>
    </row>
    <row r="4551" spans="1:12" x14ac:dyDescent="0.25">
      <c r="A4551" t="s">
        <v>5440</v>
      </c>
      <c r="B4551" t="s">
        <v>8331</v>
      </c>
      <c r="C4551" t="s">
        <v>4829</v>
      </c>
      <c r="D4551" t="s">
        <v>962</v>
      </c>
      <c r="E4551" t="str">
        <f>VLOOKUP(VALUE(A4551),'REGIÕES DE SAÚDE E SEUS MUNICÍP'!$A$4:$C$5569,3,0)</f>
        <v>Grande Florianópolis</v>
      </c>
      <c r="F4551" t="str">
        <f>VLOOKUP(G4551,'REGIÕES DE SAÚDE E SEUS MUNICÍP'!$A$4:$D$5569,4,0)</f>
        <v>São João Batista</v>
      </c>
      <c r="G4551">
        <f>VLOOKUP(VALUE(A4551),'REGIÕES DE SAÚDE E SEUS MUNICÍP'!$A$4:$A$5569,1,0)</f>
        <v>421630</v>
      </c>
      <c r="H4551" t="str">
        <f t="shared" si="284"/>
        <v>Mesmo município</v>
      </c>
      <c r="I4551" s="17" t="str">
        <f>VLOOKUP(C4551,'REGIÕES DE SAÚDE E SEUS MUNICÍP'!$C$4:$C$5569,1,0)</f>
        <v>Grande Florianópolis</v>
      </c>
      <c r="J4551">
        <f t="shared" si="285"/>
        <v>1</v>
      </c>
      <c r="K4551" t="str">
        <f t="shared" si="286"/>
        <v>Regiões semelhantes</v>
      </c>
      <c r="L4551" t="str">
        <f t="shared" si="287"/>
        <v>igual</v>
      </c>
    </row>
    <row r="4552" spans="1:12" x14ac:dyDescent="0.25">
      <c r="A4552" t="s">
        <v>2807</v>
      </c>
      <c r="B4552" t="s">
        <v>8331</v>
      </c>
      <c r="C4552" t="s">
        <v>4829</v>
      </c>
      <c r="D4552" t="s">
        <v>1427</v>
      </c>
      <c r="E4552" t="str">
        <f>VLOOKUP(VALUE(A4552),'REGIÕES DE SAÚDE E SEUS MUNICÍP'!$A$4:$C$5569,3,0)</f>
        <v>Grande Florianópolis</v>
      </c>
      <c r="F4552" t="str">
        <f>VLOOKUP(G4552,'REGIÕES DE SAÚDE E SEUS MUNICÍP'!$A$4:$D$5569,4,0)</f>
        <v>São José</v>
      </c>
      <c r="G4552">
        <f>VLOOKUP(VALUE(A4552),'REGIÕES DE SAÚDE E SEUS MUNICÍP'!$A$4:$A$5569,1,0)</f>
        <v>421660</v>
      </c>
      <c r="H4552" t="str">
        <f t="shared" si="284"/>
        <v>Mesmo município</v>
      </c>
      <c r="I4552" s="17" t="str">
        <f>VLOOKUP(C4552,'REGIÕES DE SAÚDE E SEUS MUNICÍP'!$C$4:$C$5569,1,0)</f>
        <v>Grande Florianópolis</v>
      </c>
      <c r="J4552">
        <f t="shared" si="285"/>
        <v>1</v>
      </c>
      <c r="K4552" t="str">
        <f t="shared" si="286"/>
        <v>Regiões semelhantes</v>
      </c>
      <c r="L4552" t="str">
        <f t="shared" si="287"/>
        <v>igual</v>
      </c>
    </row>
    <row r="4553" spans="1:12" x14ac:dyDescent="0.25">
      <c r="A4553" t="s">
        <v>5713</v>
      </c>
      <c r="B4553" t="s">
        <v>8331</v>
      </c>
      <c r="C4553" t="s">
        <v>4829</v>
      </c>
      <c r="D4553" t="s">
        <v>7161</v>
      </c>
      <c r="E4553" t="str">
        <f>VLOOKUP(VALUE(A4553),'REGIÕES DE SAÚDE E SEUS MUNICÍP'!$A$4:$C$5569,3,0)</f>
        <v>Grande Florianópolis</v>
      </c>
      <c r="F4553" t="str">
        <f>VLOOKUP(G4553,'REGIÕES DE SAÚDE E SEUS MUNICÍP'!$A$4:$D$5569,4,0)</f>
        <v>São Pedro de Alcântara</v>
      </c>
      <c r="G4553">
        <f>VLOOKUP(VALUE(A4553),'REGIÕES DE SAÚDE E SEUS MUNICÍP'!$A$4:$A$5569,1,0)</f>
        <v>421725</v>
      </c>
      <c r="H4553" t="str">
        <f t="shared" si="284"/>
        <v>Mesmo município</v>
      </c>
      <c r="I4553" s="17" t="str">
        <f>VLOOKUP(C4553,'REGIÕES DE SAÚDE E SEUS MUNICÍP'!$C$4:$C$5569,1,0)</f>
        <v>Grande Florianópolis</v>
      </c>
      <c r="J4553">
        <f t="shared" si="285"/>
        <v>1</v>
      </c>
      <c r="K4553" t="str">
        <f t="shared" si="286"/>
        <v>Regiões semelhantes</v>
      </c>
      <c r="L4553" t="str">
        <f t="shared" si="287"/>
        <v>igual</v>
      </c>
    </row>
    <row r="4554" spans="1:12" x14ac:dyDescent="0.25">
      <c r="A4554" t="s">
        <v>10523</v>
      </c>
      <c r="B4554" t="s">
        <v>8331</v>
      </c>
      <c r="C4554" t="s">
        <v>4829</v>
      </c>
      <c r="D4554" t="s">
        <v>4646</v>
      </c>
      <c r="E4554" t="str">
        <f>VLOOKUP(VALUE(A4554),'REGIÕES DE SAÚDE E SEUS MUNICÍP'!$A$4:$C$5569,3,0)</f>
        <v>Grande Florianópolis</v>
      </c>
      <c r="F4554" t="str">
        <f>VLOOKUP(G4554,'REGIÕES DE SAÚDE E SEUS MUNICÍP'!$A$4:$D$5569,4,0)</f>
        <v>Canelinha</v>
      </c>
      <c r="G4554">
        <f>VLOOKUP(VALUE(A4554),'REGIÕES DE SAÚDE E SEUS MUNICÍP'!$A$4:$A$5569,1,0)</f>
        <v>420370</v>
      </c>
      <c r="H4554" t="str">
        <f t="shared" si="284"/>
        <v>Mesmo município</v>
      </c>
      <c r="I4554" s="17" t="str">
        <f>VLOOKUP(C4554,'REGIÕES DE SAÚDE E SEUS MUNICÍP'!$C$4:$C$5569,1,0)</f>
        <v>Grande Florianópolis</v>
      </c>
      <c r="J4554">
        <f t="shared" si="285"/>
        <v>1</v>
      </c>
      <c r="K4554" t="str">
        <f t="shared" si="286"/>
        <v>Regiões semelhantes</v>
      </c>
      <c r="L4554" t="str">
        <f t="shared" si="287"/>
        <v>igual</v>
      </c>
    </row>
    <row r="4555" spans="1:12" x14ac:dyDescent="0.25">
      <c r="A4555" t="s">
        <v>10169</v>
      </c>
      <c r="B4555" t="s">
        <v>8331</v>
      </c>
      <c r="C4555" t="s">
        <v>4829</v>
      </c>
      <c r="D4555" t="s">
        <v>10605</v>
      </c>
      <c r="E4555" t="str">
        <f>VLOOKUP(VALUE(A4555),'REGIÕES DE SAÚDE E SEUS MUNICÍP'!$A$4:$C$5569,3,0)</f>
        <v>Grande Florianópolis</v>
      </c>
      <c r="F4555" t="str">
        <f>VLOOKUP(G4555,'REGIÕES DE SAÚDE E SEUS MUNICÍP'!$A$4:$D$5569,4,0)</f>
        <v>Águas Mornas</v>
      </c>
      <c r="G4555">
        <f>VLOOKUP(VALUE(A4555),'REGIÕES DE SAÚDE E SEUS MUNICÍP'!$A$4:$A$5569,1,0)</f>
        <v>420060</v>
      </c>
      <c r="H4555" t="str">
        <f t="shared" si="284"/>
        <v>Mesmo município</v>
      </c>
      <c r="I4555" s="17" t="str">
        <f>VLOOKUP(C4555,'REGIÕES DE SAÚDE E SEUS MUNICÍP'!$C$4:$C$5569,1,0)</f>
        <v>Grande Florianópolis</v>
      </c>
      <c r="J4555">
        <f t="shared" si="285"/>
        <v>1</v>
      </c>
      <c r="K4555" t="str">
        <f t="shared" si="286"/>
        <v>Regiões semelhantes</v>
      </c>
      <c r="L4555" t="str">
        <f t="shared" si="287"/>
        <v>igual</v>
      </c>
    </row>
    <row r="4556" spans="1:12" x14ac:dyDescent="0.25">
      <c r="A4556" t="s">
        <v>7372</v>
      </c>
      <c r="B4556" t="s">
        <v>8331</v>
      </c>
      <c r="C4556" t="s">
        <v>4829</v>
      </c>
      <c r="D4556" t="s">
        <v>324</v>
      </c>
      <c r="E4556" t="str">
        <f>VLOOKUP(VALUE(A4556),'REGIÕES DE SAÚDE E SEUS MUNICÍP'!$A$4:$C$5569,3,0)</f>
        <v>Grande Florianópolis</v>
      </c>
      <c r="F4556" t="str">
        <f>VLOOKUP(G4556,'REGIÕES DE SAÚDE E SEUS MUNICÍP'!$A$4:$D$5569,4,0)</f>
        <v>Alfredo Wagner</v>
      </c>
      <c r="G4556">
        <f>VLOOKUP(VALUE(A4556),'REGIÕES DE SAÚDE E SEUS MUNICÍP'!$A$4:$A$5569,1,0)</f>
        <v>420070</v>
      </c>
      <c r="H4556" t="str">
        <f t="shared" si="284"/>
        <v>Mesmo município</v>
      </c>
      <c r="I4556" s="17" t="str">
        <f>VLOOKUP(C4556,'REGIÕES DE SAÚDE E SEUS MUNICÍP'!$C$4:$C$5569,1,0)</f>
        <v>Grande Florianópolis</v>
      </c>
      <c r="J4556">
        <f t="shared" si="285"/>
        <v>1</v>
      </c>
      <c r="K4556" t="str">
        <f t="shared" si="286"/>
        <v>Regiões semelhantes</v>
      </c>
      <c r="L4556" t="str">
        <f t="shared" si="287"/>
        <v>igual</v>
      </c>
    </row>
    <row r="4557" spans="1:12" x14ac:dyDescent="0.25">
      <c r="A4557" t="s">
        <v>1732</v>
      </c>
      <c r="B4557" t="s">
        <v>8331</v>
      </c>
      <c r="C4557" t="s">
        <v>4829</v>
      </c>
      <c r="D4557" t="s">
        <v>4992</v>
      </c>
      <c r="E4557" t="str">
        <f>VLOOKUP(VALUE(A4557),'REGIÕES DE SAÚDE E SEUS MUNICÍP'!$A$4:$C$5569,3,0)</f>
        <v>Grande Florianópolis</v>
      </c>
      <c r="F4557" t="str">
        <f>VLOOKUP(G4557,'REGIÕES DE SAÚDE E SEUS MUNICÍP'!$A$4:$D$5569,4,0)</f>
        <v>Angelina</v>
      </c>
      <c r="G4557">
        <f>VLOOKUP(VALUE(A4557),'REGIÕES DE SAÚDE E SEUS MUNICÍP'!$A$4:$A$5569,1,0)</f>
        <v>420090</v>
      </c>
      <c r="H4557" t="str">
        <f t="shared" si="284"/>
        <v>Mesmo município</v>
      </c>
      <c r="I4557" s="17" t="str">
        <f>VLOOKUP(C4557,'REGIÕES DE SAÚDE E SEUS MUNICÍP'!$C$4:$C$5569,1,0)</f>
        <v>Grande Florianópolis</v>
      </c>
      <c r="J4557">
        <f t="shared" si="285"/>
        <v>1</v>
      </c>
      <c r="K4557" t="str">
        <f t="shared" si="286"/>
        <v>Regiões semelhantes</v>
      </c>
      <c r="L4557" t="str">
        <f t="shared" si="287"/>
        <v>igual</v>
      </c>
    </row>
    <row r="4558" spans="1:12" x14ac:dyDescent="0.25">
      <c r="A4558" t="s">
        <v>7827</v>
      </c>
      <c r="B4558" t="s">
        <v>8331</v>
      </c>
      <c r="C4558" t="s">
        <v>4829</v>
      </c>
      <c r="D4558" t="s">
        <v>10304</v>
      </c>
      <c r="E4558" t="str">
        <f>VLOOKUP(VALUE(A4558),'REGIÕES DE SAÚDE E SEUS MUNICÍP'!$A$4:$C$5569,3,0)</f>
        <v>Grande Florianópolis</v>
      </c>
      <c r="F4558" t="str">
        <f>VLOOKUP(G4558,'REGIÕES DE SAÚDE E SEUS MUNICÍP'!$A$4:$D$5569,4,0)</f>
        <v>Tijucas</v>
      </c>
      <c r="G4558">
        <f>VLOOKUP(VALUE(A4558),'REGIÕES DE SAÚDE E SEUS MUNICÍP'!$A$4:$A$5569,1,0)</f>
        <v>421800</v>
      </c>
      <c r="H4558" t="str">
        <f t="shared" si="284"/>
        <v>Mesmo município</v>
      </c>
      <c r="I4558" s="17" t="str">
        <f>VLOOKUP(C4558,'REGIÕES DE SAÚDE E SEUS MUNICÍP'!$C$4:$C$5569,1,0)</f>
        <v>Grande Florianópolis</v>
      </c>
      <c r="J4558">
        <f t="shared" si="285"/>
        <v>1</v>
      </c>
      <c r="K4558" t="str">
        <f t="shared" si="286"/>
        <v>Regiões semelhantes</v>
      </c>
      <c r="L4558" t="str">
        <f t="shared" si="287"/>
        <v>igual</v>
      </c>
    </row>
    <row r="4559" spans="1:12" x14ac:dyDescent="0.25">
      <c r="A4559" t="s">
        <v>5663</v>
      </c>
      <c r="B4559" t="s">
        <v>8331</v>
      </c>
      <c r="C4559" t="s">
        <v>4829</v>
      </c>
      <c r="D4559" t="s">
        <v>8194</v>
      </c>
      <c r="E4559" t="str">
        <f>VLOOKUP(VALUE(A4559),'REGIÕES DE SAÚDE E SEUS MUNICÍP'!$A$4:$C$5569,3,0)</f>
        <v>Grande Florianópolis</v>
      </c>
      <c r="F4559" t="str">
        <f>VLOOKUP(G4559,'REGIÕES DE SAÚDE E SEUS MUNICÍP'!$A$4:$D$5569,4,0)</f>
        <v>Florianópolis</v>
      </c>
      <c r="G4559">
        <f>VLOOKUP(VALUE(A4559),'REGIÕES DE SAÚDE E SEUS MUNICÍP'!$A$4:$A$5569,1,0)</f>
        <v>420540</v>
      </c>
      <c r="H4559" t="str">
        <f t="shared" si="284"/>
        <v>Mesmo município</v>
      </c>
      <c r="I4559" s="17" t="str">
        <f>VLOOKUP(C4559,'REGIÕES DE SAÚDE E SEUS MUNICÍP'!$C$4:$C$5569,1,0)</f>
        <v>Grande Florianópolis</v>
      </c>
      <c r="J4559">
        <f t="shared" si="285"/>
        <v>1</v>
      </c>
      <c r="K4559" t="str">
        <f t="shared" si="286"/>
        <v>Regiões semelhantes</v>
      </c>
      <c r="L4559" t="str">
        <f t="shared" si="287"/>
        <v>igual</v>
      </c>
    </row>
    <row r="4560" spans="1:12" x14ac:dyDescent="0.25">
      <c r="A4560" t="s">
        <v>3030</v>
      </c>
      <c r="B4560" t="s">
        <v>8331</v>
      </c>
      <c r="C4560" t="s">
        <v>4829</v>
      </c>
      <c r="D4560" t="s">
        <v>250</v>
      </c>
      <c r="E4560" t="str">
        <f>VLOOKUP(VALUE(A4560),'REGIÕES DE SAÚDE E SEUS MUNICÍP'!$A$4:$C$5569,3,0)</f>
        <v>Grande Florianópolis</v>
      </c>
      <c r="F4560" t="str">
        <f>VLOOKUP(G4560,'REGIÕES DE SAÚDE E SEUS MUNICÍP'!$A$4:$D$5569,4,0)</f>
        <v>Garopaba</v>
      </c>
      <c r="G4560">
        <f>VLOOKUP(VALUE(A4560),'REGIÕES DE SAÚDE E SEUS MUNICÍP'!$A$4:$A$5569,1,0)</f>
        <v>420570</v>
      </c>
      <c r="H4560" t="str">
        <f t="shared" si="284"/>
        <v>Mesmo município</v>
      </c>
      <c r="I4560" s="17" t="str">
        <f>VLOOKUP(C4560,'REGIÕES DE SAÚDE E SEUS MUNICÍP'!$C$4:$C$5569,1,0)</f>
        <v>Grande Florianópolis</v>
      </c>
      <c r="J4560">
        <f t="shared" si="285"/>
        <v>1</v>
      </c>
      <c r="K4560" t="str">
        <f t="shared" si="286"/>
        <v>Regiões semelhantes</v>
      </c>
      <c r="L4560" t="str">
        <f t="shared" si="287"/>
        <v>igual</v>
      </c>
    </row>
    <row r="4561" spans="1:12" x14ac:dyDescent="0.25">
      <c r="A4561" t="s">
        <v>9664</v>
      </c>
      <c r="B4561" t="s">
        <v>8331</v>
      </c>
      <c r="C4561" t="s">
        <v>4829</v>
      </c>
      <c r="D4561" t="s">
        <v>7461</v>
      </c>
      <c r="E4561" t="str">
        <f>VLOOKUP(VALUE(A4561),'REGIÕES DE SAÚDE E SEUS MUNICÍP'!$A$4:$C$5569,3,0)</f>
        <v>Grande Florianópolis</v>
      </c>
      <c r="F4561" t="str">
        <f>VLOOKUP(G4561,'REGIÕES DE SAÚDE E SEUS MUNICÍP'!$A$4:$D$5569,4,0)</f>
        <v>Governador Celso Ramos</v>
      </c>
      <c r="G4561">
        <f>VLOOKUP(VALUE(A4561),'REGIÕES DE SAÚDE E SEUS MUNICÍP'!$A$4:$A$5569,1,0)</f>
        <v>420600</v>
      </c>
      <c r="H4561" t="str">
        <f t="shared" si="284"/>
        <v>Mesmo município</v>
      </c>
      <c r="I4561" s="17" t="str">
        <f>VLOOKUP(C4561,'REGIÕES DE SAÚDE E SEUS MUNICÍP'!$C$4:$C$5569,1,0)</f>
        <v>Grande Florianópolis</v>
      </c>
      <c r="J4561">
        <f t="shared" si="285"/>
        <v>1</v>
      </c>
      <c r="K4561" t="str">
        <f t="shared" si="286"/>
        <v>Regiões semelhantes</v>
      </c>
      <c r="L4561" t="str">
        <f t="shared" si="287"/>
        <v>igual</v>
      </c>
    </row>
    <row r="4562" spans="1:12" x14ac:dyDescent="0.25">
      <c r="A4562" t="s">
        <v>1151</v>
      </c>
      <c r="B4562" t="s">
        <v>8331</v>
      </c>
      <c r="C4562" t="s">
        <v>4829</v>
      </c>
      <c r="D4562" t="s">
        <v>1111</v>
      </c>
      <c r="E4562" t="str">
        <f>VLOOKUP(VALUE(A4562),'REGIÕES DE SAÚDE E SEUS MUNICÍP'!$A$4:$C$5569,3,0)</f>
        <v>Grande Florianópolis</v>
      </c>
      <c r="F4562" t="str">
        <f>VLOOKUP(G4562,'REGIÕES DE SAÚDE E SEUS MUNICÍP'!$A$4:$D$5569,4,0)</f>
        <v>Anitápolis</v>
      </c>
      <c r="G4562">
        <f>VLOOKUP(VALUE(A4562),'REGIÕES DE SAÚDE E SEUS MUNICÍP'!$A$4:$A$5569,1,0)</f>
        <v>420110</v>
      </c>
      <c r="H4562" t="str">
        <f t="shared" si="284"/>
        <v>Mesmo município</v>
      </c>
      <c r="I4562" s="17" t="str">
        <f>VLOOKUP(C4562,'REGIÕES DE SAÚDE E SEUS MUNICÍP'!$C$4:$C$5569,1,0)</f>
        <v>Grande Florianópolis</v>
      </c>
      <c r="J4562">
        <f t="shared" si="285"/>
        <v>1</v>
      </c>
      <c r="K4562" t="str">
        <f t="shared" si="286"/>
        <v>Regiões semelhantes</v>
      </c>
      <c r="L4562" t="str">
        <f t="shared" si="287"/>
        <v>igual</v>
      </c>
    </row>
    <row r="4563" spans="1:12" x14ac:dyDescent="0.25">
      <c r="A4563" t="s">
        <v>9544</v>
      </c>
      <c r="B4563" t="s">
        <v>8331</v>
      </c>
      <c r="C4563" t="s">
        <v>4829</v>
      </c>
      <c r="D4563" t="s">
        <v>60</v>
      </c>
      <c r="E4563" t="str">
        <f>VLOOKUP(VALUE(A4563),'REGIÕES DE SAÚDE E SEUS MUNICÍP'!$A$4:$C$5569,3,0)</f>
        <v>Grande Florianópolis</v>
      </c>
      <c r="F4563" t="str">
        <f>VLOOKUP(G4563,'REGIÕES DE SAÚDE E SEUS MUNICÍP'!$A$4:$D$5569,4,0)</f>
        <v>Antônio Carlos</v>
      </c>
      <c r="G4563">
        <f>VLOOKUP(VALUE(A4563),'REGIÕES DE SAÚDE E SEUS MUNICÍP'!$A$4:$A$5569,1,0)</f>
        <v>420120</v>
      </c>
      <c r="H4563" t="str">
        <f t="shared" si="284"/>
        <v>Mesmo município</v>
      </c>
      <c r="I4563" s="17" t="str">
        <f>VLOOKUP(C4563,'REGIÕES DE SAÚDE E SEUS MUNICÍP'!$C$4:$C$5569,1,0)</f>
        <v>Grande Florianópolis</v>
      </c>
      <c r="J4563">
        <f t="shared" si="285"/>
        <v>1</v>
      </c>
      <c r="K4563" t="str">
        <f t="shared" si="286"/>
        <v>Regiões semelhantes</v>
      </c>
      <c r="L4563" t="str">
        <f t="shared" si="287"/>
        <v>igual</v>
      </c>
    </row>
    <row r="4564" spans="1:12" x14ac:dyDescent="0.25">
      <c r="A4564" t="s">
        <v>8533</v>
      </c>
      <c r="B4564" t="s">
        <v>8331</v>
      </c>
      <c r="C4564" t="s">
        <v>4829</v>
      </c>
      <c r="D4564" t="s">
        <v>2853</v>
      </c>
      <c r="E4564" t="str">
        <f>VLOOKUP(VALUE(A4564),'REGIÕES DE SAÚDE E SEUS MUNICÍP'!$A$4:$C$5569,3,0)</f>
        <v>Grande Florianópolis</v>
      </c>
      <c r="F4564" t="str">
        <f>VLOOKUP(G4564,'REGIÕES DE SAÚDE E SEUS MUNICÍP'!$A$4:$D$5569,4,0)</f>
        <v>Biguaçu</v>
      </c>
      <c r="G4564">
        <f>VLOOKUP(VALUE(A4564),'REGIÕES DE SAÚDE E SEUS MUNICÍP'!$A$4:$A$5569,1,0)</f>
        <v>420230</v>
      </c>
      <c r="H4564" t="str">
        <f t="shared" si="284"/>
        <v>Mesmo município</v>
      </c>
      <c r="I4564" s="17" t="str">
        <f>VLOOKUP(C4564,'REGIÕES DE SAÚDE E SEUS MUNICÍP'!$C$4:$C$5569,1,0)</f>
        <v>Grande Florianópolis</v>
      </c>
      <c r="J4564">
        <f t="shared" si="285"/>
        <v>1</v>
      </c>
      <c r="K4564" t="str">
        <f t="shared" si="286"/>
        <v>Regiões semelhantes</v>
      </c>
      <c r="L4564" t="str">
        <f t="shared" si="287"/>
        <v>igual</v>
      </c>
    </row>
    <row r="4565" spans="1:12" x14ac:dyDescent="0.25">
      <c r="A4565" t="s">
        <v>10119</v>
      </c>
      <c r="B4565" t="s">
        <v>8331</v>
      </c>
      <c r="C4565" t="s">
        <v>4829</v>
      </c>
      <c r="D4565" t="s">
        <v>10125</v>
      </c>
      <c r="E4565" t="str">
        <f>VLOOKUP(VALUE(A4565),'REGIÕES DE SAÚDE E SEUS MUNICÍP'!$A$4:$C$5569,3,0)</f>
        <v>Grande Florianópolis</v>
      </c>
      <c r="F4565" t="str">
        <f>VLOOKUP(G4565,'REGIÕES DE SAÚDE E SEUS MUNICÍP'!$A$4:$D$5569,4,0)</f>
        <v>Leoberto Leal</v>
      </c>
      <c r="G4565">
        <f>VLOOKUP(VALUE(A4565),'REGIÕES DE SAÚDE E SEUS MUNICÍP'!$A$4:$A$5569,1,0)</f>
        <v>420980</v>
      </c>
      <c r="H4565" t="str">
        <f t="shared" si="284"/>
        <v>Mesmo município</v>
      </c>
      <c r="I4565" s="17" t="str">
        <f>VLOOKUP(C4565,'REGIÕES DE SAÚDE E SEUS MUNICÍP'!$C$4:$C$5569,1,0)</f>
        <v>Grande Florianópolis</v>
      </c>
      <c r="J4565">
        <f t="shared" si="285"/>
        <v>1</v>
      </c>
      <c r="K4565" t="str">
        <f t="shared" si="286"/>
        <v>Regiões semelhantes</v>
      </c>
      <c r="L4565" t="str">
        <f t="shared" si="287"/>
        <v>igual</v>
      </c>
    </row>
    <row r="4566" spans="1:12" x14ac:dyDescent="0.25">
      <c r="A4566" t="s">
        <v>947</v>
      </c>
      <c r="B4566" t="s">
        <v>8331</v>
      </c>
      <c r="C4566" t="s">
        <v>4829</v>
      </c>
      <c r="D4566" t="s">
        <v>5087</v>
      </c>
      <c r="E4566" t="str">
        <f>VLOOKUP(VALUE(A4566),'REGIÕES DE SAÚDE E SEUS MUNICÍP'!$A$4:$C$5569,3,0)</f>
        <v>Grande Florianópolis</v>
      </c>
      <c r="F4566" t="str">
        <f>VLOOKUP(G4566,'REGIÕES DE SAÚDE E SEUS MUNICÍP'!$A$4:$D$5569,4,0)</f>
        <v>Rancho Queimado</v>
      </c>
      <c r="G4566">
        <f>VLOOKUP(VALUE(A4566),'REGIÕES DE SAÚDE E SEUS MUNICÍP'!$A$4:$A$5569,1,0)</f>
        <v>421430</v>
      </c>
      <c r="H4566" t="str">
        <f t="shared" si="284"/>
        <v>Mesmo município</v>
      </c>
      <c r="I4566" s="17" t="str">
        <f>VLOOKUP(C4566,'REGIÕES DE SAÚDE E SEUS MUNICÍP'!$C$4:$C$5569,1,0)</f>
        <v>Grande Florianópolis</v>
      </c>
      <c r="J4566">
        <f t="shared" si="285"/>
        <v>1</v>
      </c>
      <c r="K4566" t="str">
        <f t="shared" si="286"/>
        <v>Regiões semelhantes</v>
      </c>
      <c r="L4566" t="str">
        <f t="shared" si="287"/>
        <v>igual</v>
      </c>
    </row>
    <row r="4567" spans="1:12" x14ac:dyDescent="0.25">
      <c r="A4567" t="s">
        <v>5288</v>
      </c>
      <c r="B4567" t="s">
        <v>8331</v>
      </c>
      <c r="C4567" t="s">
        <v>4829</v>
      </c>
      <c r="D4567" t="s">
        <v>6333</v>
      </c>
      <c r="E4567" t="str">
        <f>VLOOKUP(VALUE(A4567),'REGIÕES DE SAÚDE E SEUS MUNICÍP'!$A$4:$C$5569,3,0)</f>
        <v>Grande Florianópolis</v>
      </c>
      <c r="F4567" t="str">
        <f>VLOOKUP(G4567,'REGIÕES DE SAÚDE E SEUS MUNICÍP'!$A$4:$D$5569,4,0)</f>
        <v>Nova Trento</v>
      </c>
      <c r="G4567">
        <f>VLOOKUP(VALUE(A4567),'REGIÕES DE SAÚDE E SEUS MUNICÍP'!$A$4:$A$5569,1,0)</f>
        <v>421150</v>
      </c>
      <c r="H4567" t="str">
        <f t="shared" si="284"/>
        <v>Mesmo município</v>
      </c>
      <c r="I4567" s="17" t="str">
        <f>VLOOKUP(C4567,'REGIÕES DE SAÚDE E SEUS MUNICÍP'!$C$4:$C$5569,1,0)</f>
        <v>Grande Florianópolis</v>
      </c>
      <c r="J4567">
        <f t="shared" si="285"/>
        <v>1</v>
      </c>
      <c r="K4567" t="str">
        <f t="shared" si="286"/>
        <v>Regiões semelhantes</v>
      </c>
      <c r="L4567" t="str">
        <f t="shared" si="287"/>
        <v>igual</v>
      </c>
    </row>
    <row r="4568" spans="1:12" x14ac:dyDescent="0.25">
      <c r="A4568" t="s">
        <v>5112</v>
      </c>
      <c r="B4568" t="s">
        <v>8331</v>
      </c>
      <c r="C4568" t="s">
        <v>4829</v>
      </c>
      <c r="D4568" t="s">
        <v>6422</v>
      </c>
      <c r="E4568" t="str">
        <f>VLOOKUP(VALUE(A4568),'REGIÕES DE SAÚDE E SEUS MUNICÍP'!$A$4:$C$5569,3,0)</f>
        <v>Grande Florianópolis</v>
      </c>
      <c r="F4568" t="str">
        <f>VLOOKUP(G4568,'REGIÕES DE SAÚDE E SEUS MUNICÍP'!$A$4:$D$5569,4,0)</f>
        <v>Palhoça</v>
      </c>
      <c r="G4568">
        <f>VLOOKUP(VALUE(A4568),'REGIÕES DE SAÚDE E SEUS MUNICÍP'!$A$4:$A$5569,1,0)</f>
        <v>421190</v>
      </c>
      <c r="H4568" t="str">
        <f t="shared" si="284"/>
        <v>Mesmo município</v>
      </c>
      <c r="I4568" s="17" t="str">
        <f>VLOOKUP(C4568,'REGIÕES DE SAÚDE E SEUS MUNICÍP'!$C$4:$C$5569,1,0)</f>
        <v>Grande Florianópolis</v>
      </c>
      <c r="J4568">
        <f t="shared" si="285"/>
        <v>1</v>
      </c>
      <c r="K4568" t="str">
        <f t="shared" si="286"/>
        <v>Regiões semelhantes</v>
      </c>
      <c r="L4568" t="str">
        <f t="shared" si="287"/>
        <v>igual</v>
      </c>
    </row>
    <row r="4569" spans="1:12" x14ac:dyDescent="0.25">
      <c r="A4569" t="s">
        <v>7314</v>
      </c>
      <c r="B4569" t="s">
        <v>8331</v>
      </c>
      <c r="C4569" t="s">
        <v>4829</v>
      </c>
      <c r="D4569" t="s">
        <v>199</v>
      </c>
      <c r="E4569" t="str">
        <f>VLOOKUP(VALUE(A4569),'REGIÕES DE SAÚDE E SEUS MUNICÍP'!$A$4:$C$5569,3,0)</f>
        <v>Grande Florianópolis</v>
      </c>
      <c r="F4569" t="str">
        <f>VLOOKUP(G4569,'REGIÕES DE SAÚDE E SEUS MUNICÍP'!$A$4:$D$5569,4,0)</f>
        <v>Paulo Lopes</v>
      </c>
      <c r="G4569">
        <f>VLOOKUP(VALUE(A4569),'REGIÕES DE SAÚDE E SEUS MUNICÍP'!$A$4:$A$5569,1,0)</f>
        <v>421230</v>
      </c>
      <c r="H4569" t="str">
        <f t="shared" si="284"/>
        <v>Mesmo município</v>
      </c>
      <c r="I4569" s="17" t="str">
        <f>VLOOKUP(C4569,'REGIÕES DE SAÚDE E SEUS MUNICÍP'!$C$4:$C$5569,1,0)</f>
        <v>Grande Florianópolis</v>
      </c>
      <c r="J4569">
        <f t="shared" si="285"/>
        <v>1</v>
      </c>
      <c r="K4569" t="str">
        <f t="shared" si="286"/>
        <v>Regiões semelhantes</v>
      </c>
      <c r="L4569" t="str">
        <f t="shared" si="287"/>
        <v>igual</v>
      </c>
    </row>
    <row r="4570" spans="1:12" x14ac:dyDescent="0.25">
      <c r="A4570" t="s">
        <v>7395</v>
      </c>
      <c r="B4570" t="s">
        <v>8331</v>
      </c>
      <c r="C4570" t="s">
        <v>4829</v>
      </c>
      <c r="D4570" t="s">
        <v>7299</v>
      </c>
      <c r="E4570" t="str">
        <f>VLOOKUP(VALUE(A4570),'REGIÕES DE SAÚDE E SEUS MUNICÍP'!$A$4:$C$5569,3,0)</f>
        <v>Grande Florianópolis</v>
      </c>
      <c r="F4570" t="str">
        <f>VLOOKUP(G4570,'REGIÕES DE SAÚDE E SEUS MUNICÍP'!$A$4:$D$5569,4,0)</f>
        <v>São Bonifácio</v>
      </c>
      <c r="G4570">
        <f>VLOOKUP(VALUE(A4570),'REGIÕES DE SAÚDE E SEUS MUNICÍP'!$A$4:$A$5569,1,0)</f>
        <v>421590</v>
      </c>
      <c r="H4570" t="str">
        <f t="shared" si="284"/>
        <v>Mesmo município</v>
      </c>
      <c r="I4570" s="17" t="str">
        <f>VLOOKUP(C4570,'REGIÕES DE SAÚDE E SEUS MUNICÍP'!$C$4:$C$5569,1,0)</f>
        <v>Grande Florianópolis</v>
      </c>
      <c r="J4570">
        <f t="shared" si="285"/>
        <v>1</v>
      </c>
      <c r="K4570" t="str">
        <f t="shared" si="286"/>
        <v>diferente</v>
      </c>
      <c r="L4570" t="str">
        <f t="shared" si="287"/>
        <v>igual</v>
      </c>
    </row>
    <row r="4571" spans="1:12" x14ac:dyDescent="0.25">
      <c r="A4571" t="s">
        <v>6320</v>
      </c>
      <c r="B4571" t="s">
        <v>8331</v>
      </c>
      <c r="C4571" t="s">
        <v>3595</v>
      </c>
      <c r="D4571" t="s">
        <v>3992</v>
      </c>
      <c r="E4571" t="str">
        <f>VLOOKUP(VALUE(A4571),'REGIÕES DE SAÚDE E SEUS MUNICÍP'!$A$4:$C$5569,3,0)</f>
        <v>Tubarão</v>
      </c>
      <c r="F4571" t="str">
        <f>VLOOKUP(G4571,'REGIÕES DE SAÚDE E SEUS MUNICÍP'!$A$4:$D$5569,4,0)</f>
        <v>São Ludgero</v>
      </c>
      <c r="G4571">
        <f>VLOOKUP(VALUE(A4571),'REGIÕES DE SAÚDE E SEUS MUNICÍP'!$A$4:$A$5569,1,0)</f>
        <v>421700</v>
      </c>
      <c r="H4571" t="str">
        <f t="shared" si="284"/>
        <v>Mesmo município</v>
      </c>
      <c r="I4571" s="17" t="e">
        <f>VLOOKUP(C4571,'REGIÕES DE SAÚDE E SEUS MUNICÍP'!$C$4:$C$5569,1,0)</f>
        <v>#N/A</v>
      </c>
      <c r="J4571" t="e">
        <f t="shared" si="285"/>
        <v>#VALUE!</v>
      </c>
      <c r="K4571" t="str">
        <f t="shared" si="286"/>
        <v>Regiões semelhantes</v>
      </c>
      <c r="L4571" t="str">
        <f t="shared" si="287"/>
        <v>diferente</v>
      </c>
    </row>
    <row r="4572" spans="1:12" x14ac:dyDescent="0.25">
      <c r="A4572" t="s">
        <v>4263</v>
      </c>
      <c r="B4572" t="s">
        <v>8331</v>
      </c>
      <c r="C4572" t="s">
        <v>3595</v>
      </c>
      <c r="D4572" t="s">
        <v>9009</v>
      </c>
      <c r="E4572" t="str">
        <f>VLOOKUP(VALUE(A4572),'REGIÕES DE SAÚDE E SEUS MUNICÍP'!$A$4:$C$5569,3,0)</f>
        <v>Tubarão</v>
      </c>
      <c r="F4572" t="str">
        <f>VLOOKUP(G4572,'REGIÕES DE SAÚDE E SEUS MUNICÍP'!$A$4:$D$5569,4,0)</f>
        <v>Pedras Grandes</v>
      </c>
      <c r="G4572">
        <f>VLOOKUP(VALUE(A4572),'REGIÕES DE SAÚDE E SEUS MUNICÍP'!$A$4:$A$5569,1,0)</f>
        <v>421240</v>
      </c>
      <c r="H4572" t="str">
        <f t="shared" si="284"/>
        <v>Mesmo município</v>
      </c>
      <c r="I4572" s="17" t="e">
        <f>VLOOKUP(C4572,'REGIÕES DE SAÚDE E SEUS MUNICÍP'!$C$4:$C$5569,1,0)</f>
        <v>#N/A</v>
      </c>
      <c r="J4572" t="e">
        <f t="shared" si="285"/>
        <v>#VALUE!</v>
      </c>
      <c r="K4572" t="str">
        <f t="shared" si="286"/>
        <v>Regiões semelhantes</v>
      </c>
      <c r="L4572" t="str">
        <f t="shared" si="287"/>
        <v>igual</v>
      </c>
    </row>
    <row r="4573" spans="1:12" x14ac:dyDescent="0.25">
      <c r="A4573" t="s">
        <v>4688</v>
      </c>
      <c r="B4573" t="s">
        <v>8331</v>
      </c>
      <c r="C4573" t="s">
        <v>3595</v>
      </c>
      <c r="D4573" t="s">
        <v>6159</v>
      </c>
      <c r="E4573" t="str">
        <f>VLOOKUP(VALUE(A4573),'REGIÕES DE SAÚDE E SEUS MUNICÍP'!$A$4:$C$5569,3,0)</f>
        <v>Tubarão</v>
      </c>
      <c r="F4573" t="str">
        <f>VLOOKUP(G4573,'REGIÕES DE SAÚDE E SEUS MUNICÍP'!$A$4:$D$5569,4,0)</f>
        <v>Sangão</v>
      </c>
      <c r="G4573">
        <f>VLOOKUP(VALUE(A4573),'REGIÕES DE SAÚDE E SEUS MUNICÍP'!$A$4:$A$5569,1,0)</f>
        <v>421545</v>
      </c>
      <c r="H4573" t="str">
        <f t="shared" si="284"/>
        <v>Mesmo município</v>
      </c>
      <c r="I4573" s="17" t="e">
        <f>VLOOKUP(C4573,'REGIÕES DE SAÚDE E SEUS MUNICÍP'!$C$4:$C$5569,1,0)</f>
        <v>#N/A</v>
      </c>
      <c r="J4573" t="e">
        <f t="shared" si="285"/>
        <v>#VALUE!</v>
      </c>
      <c r="K4573" t="str">
        <f t="shared" si="286"/>
        <v>Regiões semelhantes</v>
      </c>
      <c r="L4573" t="str">
        <f t="shared" si="287"/>
        <v>igual</v>
      </c>
    </row>
    <row r="4574" spans="1:12" x14ac:dyDescent="0.25">
      <c r="A4574" t="s">
        <v>4569</v>
      </c>
      <c r="B4574" t="s">
        <v>8331</v>
      </c>
      <c r="C4574" t="s">
        <v>3595</v>
      </c>
      <c r="D4574" t="s">
        <v>11100</v>
      </c>
      <c r="E4574" t="str">
        <f>VLOOKUP(VALUE(A4574),'REGIÕES DE SAÚDE E SEUS MUNICÍP'!$A$4:$C$5569,3,0)</f>
        <v>Tubarão</v>
      </c>
      <c r="F4574" t="str">
        <f>VLOOKUP(G4574,'REGIÕES DE SAÚDE E SEUS MUNICÍP'!$A$4:$D$5569,4,0)</f>
        <v>Santa Rosa de Lima</v>
      </c>
      <c r="G4574">
        <f>VLOOKUP(VALUE(A4574),'REGIÕES DE SAÚDE E SEUS MUNICÍP'!$A$4:$A$5569,1,0)</f>
        <v>421560</v>
      </c>
      <c r="H4574" t="str">
        <f t="shared" si="284"/>
        <v>Mesmo município</v>
      </c>
      <c r="I4574" s="17" t="e">
        <f>VLOOKUP(C4574,'REGIÕES DE SAÚDE E SEUS MUNICÍP'!$C$4:$C$5569,1,0)</f>
        <v>#N/A</v>
      </c>
      <c r="J4574" t="e">
        <f t="shared" si="285"/>
        <v>#VALUE!</v>
      </c>
      <c r="K4574" t="str">
        <f t="shared" si="286"/>
        <v>Regiões semelhantes</v>
      </c>
      <c r="L4574" t="str">
        <f t="shared" si="287"/>
        <v>igual</v>
      </c>
    </row>
    <row r="4575" spans="1:12" x14ac:dyDescent="0.25">
      <c r="A4575" t="s">
        <v>415</v>
      </c>
      <c r="B4575" t="s">
        <v>8331</v>
      </c>
      <c r="C4575" t="s">
        <v>3595</v>
      </c>
      <c r="D4575" t="s">
        <v>7505</v>
      </c>
      <c r="E4575" t="str">
        <f>VLOOKUP(VALUE(A4575),'REGIÕES DE SAÚDE E SEUS MUNICÍP'!$A$4:$C$5569,3,0)</f>
        <v>Tubarão</v>
      </c>
      <c r="F4575" t="str">
        <f>VLOOKUP(G4575,'REGIÕES DE SAÚDE E SEUS MUNICÍP'!$A$4:$D$5569,4,0)</f>
        <v>Braço do Norte</v>
      </c>
      <c r="G4575">
        <f>VLOOKUP(VALUE(A4575),'REGIÕES DE SAÚDE E SEUS MUNICÍP'!$A$4:$A$5569,1,0)</f>
        <v>420280</v>
      </c>
      <c r="H4575" t="str">
        <f t="shared" si="284"/>
        <v>Mesmo município</v>
      </c>
      <c r="I4575" s="17" t="e">
        <f>VLOOKUP(C4575,'REGIÕES DE SAÚDE E SEUS MUNICÍP'!$C$4:$C$5569,1,0)</f>
        <v>#N/A</v>
      </c>
      <c r="J4575" t="e">
        <f t="shared" si="285"/>
        <v>#VALUE!</v>
      </c>
      <c r="K4575" t="str">
        <f t="shared" si="286"/>
        <v>Regiões semelhantes</v>
      </c>
      <c r="L4575" t="str">
        <f t="shared" si="287"/>
        <v>igual</v>
      </c>
    </row>
    <row r="4576" spans="1:12" x14ac:dyDescent="0.25">
      <c r="A4576" t="s">
        <v>7988</v>
      </c>
      <c r="B4576" t="s">
        <v>8331</v>
      </c>
      <c r="C4576" t="s">
        <v>3595</v>
      </c>
      <c r="D4576" t="s">
        <v>7552</v>
      </c>
      <c r="E4576" t="str">
        <f>VLOOKUP(VALUE(A4576),'REGIÕES DE SAÚDE E SEUS MUNICÍP'!$A$4:$C$5569,3,0)</f>
        <v>Tubarão</v>
      </c>
      <c r="F4576" t="str">
        <f>VLOOKUP(G4576,'REGIÕES DE SAÚDE E SEUS MUNICÍP'!$A$4:$D$5569,4,0)</f>
        <v>Treze de Maio</v>
      </c>
      <c r="G4576">
        <f>VLOOKUP(VALUE(A4576),'REGIÕES DE SAÚDE E SEUS MUNICÍP'!$A$4:$A$5569,1,0)</f>
        <v>421840</v>
      </c>
      <c r="H4576" t="str">
        <f t="shared" si="284"/>
        <v>Mesmo município</v>
      </c>
      <c r="I4576" s="17" t="e">
        <f>VLOOKUP(C4576,'REGIÕES DE SAÚDE E SEUS MUNICÍP'!$C$4:$C$5569,1,0)</f>
        <v>#N/A</v>
      </c>
      <c r="J4576" t="e">
        <f t="shared" si="285"/>
        <v>#VALUE!</v>
      </c>
      <c r="K4576" t="str">
        <f t="shared" si="286"/>
        <v>Regiões semelhantes</v>
      </c>
      <c r="L4576" t="str">
        <f t="shared" si="287"/>
        <v>igual</v>
      </c>
    </row>
    <row r="4577" spans="1:12" x14ac:dyDescent="0.25">
      <c r="A4577" t="s">
        <v>5164</v>
      </c>
      <c r="B4577" t="s">
        <v>8331</v>
      </c>
      <c r="C4577" t="s">
        <v>3595</v>
      </c>
      <c r="D4577" t="s">
        <v>8639</v>
      </c>
      <c r="E4577" t="str">
        <f>VLOOKUP(VALUE(A4577),'REGIÕES DE SAÚDE E SEUS MUNICÍP'!$A$4:$C$5569,3,0)</f>
        <v>Tubarão</v>
      </c>
      <c r="F4577" t="str">
        <f>VLOOKUP(G4577,'REGIÕES DE SAÚDE E SEUS MUNICÍP'!$A$4:$D$5569,4,0)</f>
        <v>Tubarão</v>
      </c>
      <c r="G4577">
        <f>VLOOKUP(VALUE(A4577),'REGIÕES DE SAÚDE E SEUS MUNICÍP'!$A$4:$A$5569,1,0)</f>
        <v>421870</v>
      </c>
      <c r="H4577" t="str">
        <f t="shared" si="284"/>
        <v>Mesmo município</v>
      </c>
      <c r="I4577" s="17" t="e">
        <f>VLOOKUP(C4577,'REGIÕES DE SAÚDE E SEUS MUNICÍP'!$C$4:$C$5569,1,0)</f>
        <v>#N/A</v>
      </c>
      <c r="J4577" t="e">
        <f t="shared" si="285"/>
        <v>#VALUE!</v>
      </c>
      <c r="K4577" t="str">
        <f t="shared" si="286"/>
        <v>Regiões semelhantes</v>
      </c>
      <c r="L4577" t="str">
        <f t="shared" si="287"/>
        <v>igual</v>
      </c>
    </row>
    <row r="4578" spans="1:12" x14ac:dyDescent="0.25">
      <c r="A4578" t="s">
        <v>6883</v>
      </c>
      <c r="B4578" t="s">
        <v>8331</v>
      </c>
      <c r="C4578" t="s">
        <v>3595</v>
      </c>
      <c r="D4578" t="s">
        <v>4094</v>
      </c>
      <c r="E4578" t="str">
        <f>VLOOKUP(VALUE(A4578),'REGIÕES DE SAÚDE E SEUS MUNICÍP'!$A$4:$C$5569,3,0)</f>
        <v>Tubarão</v>
      </c>
      <c r="F4578" t="str">
        <f>VLOOKUP(G4578,'REGIÕES DE SAÚDE E SEUS MUNICÍP'!$A$4:$D$5569,4,0)</f>
        <v>Grão Pará</v>
      </c>
      <c r="G4578">
        <f>VLOOKUP(VALUE(A4578),'REGIÕES DE SAÚDE E SEUS MUNICÍP'!$A$4:$A$5569,1,0)</f>
        <v>420610</v>
      </c>
      <c r="H4578" t="str">
        <f t="shared" si="284"/>
        <v>Mesmo município</v>
      </c>
      <c r="I4578" s="17" t="e">
        <f>VLOOKUP(C4578,'REGIÕES DE SAÚDE E SEUS MUNICÍP'!$C$4:$C$5569,1,0)</f>
        <v>#N/A</v>
      </c>
      <c r="J4578" t="e">
        <f t="shared" si="285"/>
        <v>#VALUE!</v>
      </c>
      <c r="K4578" t="str">
        <f t="shared" si="286"/>
        <v>Regiões semelhantes</v>
      </c>
      <c r="L4578" t="str">
        <f t="shared" si="287"/>
        <v>igual</v>
      </c>
    </row>
    <row r="4579" spans="1:12" x14ac:dyDescent="0.25">
      <c r="A4579" t="s">
        <v>4226</v>
      </c>
      <c r="B4579" t="s">
        <v>8331</v>
      </c>
      <c r="C4579" t="s">
        <v>3595</v>
      </c>
      <c r="D4579" t="s">
        <v>6328</v>
      </c>
      <c r="E4579" t="str">
        <f>VLOOKUP(VALUE(A4579),'REGIÕES DE SAÚDE E SEUS MUNICÍP'!$A$4:$C$5569,3,0)</f>
        <v>Tubarão</v>
      </c>
      <c r="F4579" t="str">
        <f>VLOOKUP(G4579,'REGIÕES DE SAÚDE E SEUS MUNICÍP'!$A$4:$D$5569,4,0)</f>
        <v>Gravatal</v>
      </c>
      <c r="G4579">
        <f>VLOOKUP(VALUE(A4579),'REGIÕES DE SAÚDE E SEUS MUNICÍP'!$A$4:$A$5569,1,0)</f>
        <v>420620</v>
      </c>
      <c r="H4579" t="str">
        <f t="shared" si="284"/>
        <v>Mesmo município</v>
      </c>
      <c r="I4579" s="17" t="e">
        <f>VLOOKUP(C4579,'REGIÕES DE SAÚDE E SEUS MUNICÍP'!$C$4:$C$5569,1,0)</f>
        <v>#N/A</v>
      </c>
      <c r="J4579" t="e">
        <f t="shared" si="285"/>
        <v>#VALUE!</v>
      </c>
      <c r="K4579" t="str">
        <f t="shared" si="286"/>
        <v>Regiões semelhantes</v>
      </c>
      <c r="L4579" t="str">
        <f t="shared" si="287"/>
        <v>igual</v>
      </c>
    </row>
    <row r="4580" spans="1:12" x14ac:dyDescent="0.25">
      <c r="A4580" t="s">
        <v>10451</v>
      </c>
      <c r="B4580" t="s">
        <v>8331</v>
      </c>
      <c r="C4580" t="s">
        <v>3595</v>
      </c>
      <c r="D4580" t="s">
        <v>1001</v>
      </c>
      <c r="E4580" t="str">
        <f>VLOOKUP(VALUE(A4580),'REGIÕES DE SAÚDE E SEUS MUNICÍP'!$A$4:$C$5569,3,0)</f>
        <v>Tubarão</v>
      </c>
      <c r="F4580" t="str">
        <f>VLOOKUP(G4580,'REGIÕES DE SAÚDE E SEUS MUNICÍP'!$A$4:$D$5569,4,0)</f>
        <v>Capivari de Baixo</v>
      </c>
      <c r="G4580">
        <f>VLOOKUP(VALUE(A4580),'REGIÕES DE SAÚDE E SEUS MUNICÍP'!$A$4:$A$5569,1,0)</f>
        <v>420395</v>
      </c>
      <c r="H4580" t="str">
        <f t="shared" si="284"/>
        <v>Mesmo município</v>
      </c>
      <c r="I4580" s="17" t="e">
        <f>VLOOKUP(C4580,'REGIÕES DE SAÚDE E SEUS MUNICÍP'!$C$4:$C$5569,1,0)</f>
        <v>#N/A</v>
      </c>
      <c r="J4580" t="e">
        <f t="shared" si="285"/>
        <v>#VALUE!</v>
      </c>
      <c r="K4580" t="str">
        <f t="shared" si="286"/>
        <v>Regiões semelhantes</v>
      </c>
      <c r="L4580" t="str">
        <f t="shared" si="287"/>
        <v>igual</v>
      </c>
    </row>
    <row r="4581" spans="1:12" x14ac:dyDescent="0.25">
      <c r="A4581" t="s">
        <v>1307</v>
      </c>
      <c r="B4581" t="s">
        <v>8331</v>
      </c>
      <c r="C4581" t="s">
        <v>3595</v>
      </c>
      <c r="D4581" t="s">
        <v>9529</v>
      </c>
      <c r="E4581" t="str">
        <f>VLOOKUP(VALUE(A4581),'REGIÕES DE SAÚDE E SEUS MUNICÍP'!$A$4:$C$5569,3,0)</f>
        <v>Tubarão</v>
      </c>
      <c r="F4581" t="str">
        <f>VLOOKUP(G4581,'REGIÕES DE SAÚDE E SEUS MUNICÍP'!$A$4:$D$5569,4,0)</f>
        <v>Armazém</v>
      </c>
      <c r="G4581">
        <f>VLOOKUP(VALUE(A4581),'REGIÕES DE SAÚDE E SEUS MUNICÍP'!$A$4:$A$5569,1,0)</f>
        <v>420150</v>
      </c>
      <c r="H4581" t="str">
        <f t="shared" si="284"/>
        <v>Mesmo município</v>
      </c>
      <c r="I4581" s="17" t="e">
        <f>VLOOKUP(C4581,'REGIÕES DE SAÚDE E SEUS MUNICÍP'!$C$4:$C$5569,1,0)</f>
        <v>#N/A</v>
      </c>
      <c r="J4581" t="e">
        <f t="shared" si="285"/>
        <v>#VALUE!</v>
      </c>
      <c r="K4581" t="str">
        <f t="shared" si="286"/>
        <v>Regiões semelhantes</v>
      </c>
      <c r="L4581" t="str">
        <f t="shared" si="287"/>
        <v>igual</v>
      </c>
    </row>
    <row r="4582" spans="1:12" x14ac:dyDescent="0.25">
      <c r="A4582" t="s">
        <v>4605</v>
      </c>
      <c r="B4582" t="s">
        <v>8331</v>
      </c>
      <c r="C4582" t="s">
        <v>3595</v>
      </c>
      <c r="D4582" t="s">
        <v>1910</v>
      </c>
      <c r="E4582" t="str">
        <f>VLOOKUP(VALUE(A4582),'REGIÕES DE SAÚDE E SEUS MUNICÍP'!$A$4:$C$5569,3,0)</f>
        <v>Tubarão</v>
      </c>
      <c r="F4582" t="str">
        <f>VLOOKUP(G4582,'REGIÕES DE SAÚDE E SEUS MUNICÍP'!$A$4:$D$5569,4,0)</f>
        <v>Imaruí</v>
      </c>
      <c r="G4582">
        <f>VLOOKUP(VALUE(A4582),'REGIÕES DE SAÚDE E SEUS MUNICÍP'!$A$4:$A$5569,1,0)</f>
        <v>420720</v>
      </c>
      <c r="H4582" t="str">
        <f t="shared" si="284"/>
        <v>Mesmo município</v>
      </c>
      <c r="I4582" s="17" t="e">
        <f>VLOOKUP(C4582,'REGIÕES DE SAÚDE E SEUS MUNICÍP'!$C$4:$C$5569,1,0)</f>
        <v>#N/A</v>
      </c>
      <c r="J4582" t="e">
        <f t="shared" si="285"/>
        <v>#VALUE!</v>
      </c>
      <c r="K4582" t="str">
        <f t="shared" si="286"/>
        <v>Regiões semelhantes</v>
      </c>
      <c r="L4582" t="str">
        <f t="shared" si="287"/>
        <v>igual</v>
      </c>
    </row>
    <row r="4583" spans="1:12" x14ac:dyDescent="0.25">
      <c r="A4583" t="s">
        <v>1869</v>
      </c>
      <c r="B4583" t="s">
        <v>8331</v>
      </c>
      <c r="C4583" t="s">
        <v>3595</v>
      </c>
      <c r="D4583" t="s">
        <v>5782</v>
      </c>
      <c r="E4583" t="str">
        <f>VLOOKUP(VALUE(A4583),'REGIÕES DE SAÚDE E SEUS MUNICÍP'!$A$4:$C$5569,3,0)</f>
        <v>Tubarão</v>
      </c>
      <c r="F4583" t="str">
        <f>VLOOKUP(G4583,'REGIÕES DE SAÚDE E SEUS MUNICÍP'!$A$4:$D$5569,4,0)</f>
        <v>Imbituba</v>
      </c>
      <c r="G4583">
        <f>VLOOKUP(VALUE(A4583),'REGIÕES DE SAÚDE E SEUS MUNICÍP'!$A$4:$A$5569,1,0)</f>
        <v>420730</v>
      </c>
      <c r="H4583" t="str">
        <f t="shared" si="284"/>
        <v>Mesmo município</v>
      </c>
      <c r="I4583" s="17" t="e">
        <f>VLOOKUP(C4583,'REGIÕES DE SAÚDE E SEUS MUNICÍP'!$C$4:$C$5569,1,0)</f>
        <v>#N/A</v>
      </c>
      <c r="J4583" t="e">
        <f t="shared" si="285"/>
        <v>#VALUE!</v>
      </c>
      <c r="K4583" t="str">
        <f t="shared" si="286"/>
        <v>Regiões semelhantes</v>
      </c>
      <c r="L4583" t="str">
        <f t="shared" si="287"/>
        <v>igual</v>
      </c>
    </row>
    <row r="4584" spans="1:12" x14ac:dyDescent="0.25">
      <c r="A4584" t="s">
        <v>9731</v>
      </c>
      <c r="B4584" t="s">
        <v>8331</v>
      </c>
      <c r="C4584" t="s">
        <v>3595</v>
      </c>
      <c r="D4584" t="s">
        <v>2985</v>
      </c>
      <c r="E4584" t="str">
        <f>VLOOKUP(VALUE(A4584),'REGIÕES DE SAÚDE E SEUS MUNICÍP'!$A$4:$C$5569,3,0)</f>
        <v>Tubarão</v>
      </c>
      <c r="F4584" t="str">
        <f>VLOOKUP(G4584,'REGIÕES DE SAÚDE E SEUS MUNICÍP'!$A$4:$D$5569,4,0)</f>
        <v>Jaguaruna</v>
      </c>
      <c r="G4584">
        <f>VLOOKUP(VALUE(A4584),'REGIÕES DE SAÚDE E SEUS MUNICÍP'!$A$4:$A$5569,1,0)</f>
        <v>420880</v>
      </c>
      <c r="H4584" t="str">
        <f t="shared" si="284"/>
        <v>Mesmo município</v>
      </c>
      <c r="I4584" s="17" t="e">
        <f>VLOOKUP(C4584,'REGIÕES DE SAÚDE E SEUS MUNICÍP'!$C$4:$C$5569,1,0)</f>
        <v>#N/A</v>
      </c>
      <c r="J4584" t="e">
        <f t="shared" si="285"/>
        <v>#VALUE!</v>
      </c>
      <c r="K4584" t="str">
        <f t="shared" si="286"/>
        <v>Regiões semelhantes</v>
      </c>
      <c r="L4584" t="str">
        <f t="shared" si="287"/>
        <v>igual</v>
      </c>
    </row>
    <row r="4585" spans="1:12" x14ac:dyDescent="0.25">
      <c r="A4585" t="s">
        <v>9935</v>
      </c>
      <c r="B4585" t="s">
        <v>8331</v>
      </c>
      <c r="C4585" t="s">
        <v>3595</v>
      </c>
      <c r="D4585" t="s">
        <v>3595</v>
      </c>
      <c r="E4585" t="str">
        <f>VLOOKUP(VALUE(A4585),'REGIÕES DE SAÚDE E SEUS MUNICÍP'!$A$4:$C$5569,3,0)</f>
        <v>Tubarão</v>
      </c>
      <c r="F4585" t="str">
        <f>VLOOKUP(G4585,'REGIÕES DE SAÚDE E SEUS MUNICÍP'!$A$4:$D$5569,4,0)</f>
        <v>Laguna</v>
      </c>
      <c r="G4585">
        <f>VLOOKUP(VALUE(A4585),'REGIÕES DE SAÚDE E SEUS MUNICÍP'!$A$4:$A$5569,1,0)</f>
        <v>420940</v>
      </c>
      <c r="H4585" t="str">
        <f t="shared" si="284"/>
        <v>Mesmo município</v>
      </c>
      <c r="I4585" s="17" t="e">
        <f>VLOOKUP(C4585,'REGIÕES DE SAÚDE E SEUS MUNICÍP'!$C$4:$C$5569,1,0)</f>
        <v>#N/A</v>
      </c>
      <c r="J4585" t="e">
        <f t="shared" si="285"/>
        <v>#VALUE!</v>
      </c>
      <c r="K4585" t="str">
        <f t="shared" si="286"/>
        <v>Regiões semelhantes</v>
      </c>
      <c r="L4585" t="str">
        <f t="shared" si="287"/>
        <v>igual</v>
      </c>
    </row>
    <row r="4586" spans="1:12" x14ac:dyDescent="0.25">
      <c r="A4586" t="s">
        <v>7015</v>
      </c>
      <c r="B4586" t="s">
        <v>8331</v>
      </c>
      <c r="C4586" t="s">
        <v>3595</v>
      </c>
      <c r="D4586" t="s">
        <v>6861</v>
      </c>
      <c r="E4586" t="str">
        <f>VLOOKUP(VALUE(A4586),'REGIÕES DE SAÚDE E SEUS MUNICÍP'!$A$4:$C$5569,3,0)</f>
        <v>Tubarão</v>
      </c>
      <c r="F4586" t="str">
        <f>VLOOKUP(G4586,'REGIÕES DE SAÚDE E SEUS MUNICÍP'!$A$4:$D$5569,4,0)</f>
        <v>Rio Fortuna</v>
      </c>
      <c r="G4586">
        <f>VLOOKUP(VALUE(A4586),'REGIÕES DE SAÚDE E SEUS MUNICÍP'!$A$4:$A$5569,1,0)</f>
        <v>421490</v>
      </c>
      <c r="H4586" t="str">
        <f t="shared" si="284"/>
        <v>Mesmo município</v>
      </c>
      <c r="I4586" s="17" t="e">
        <f>VLOOKUP(C4586,'REGIÕES DE SAÚDE E SEUS MUNICÍP'!$C$4:$C$5569,1,0)</f>
        <v>#N/A</v>
      </c>
      <c r="J4586" t="e">
        <f t="shared" si="285"/>
        <v>#VALUE!</v>
      </c>
      <c r="K4586" t="str">
        <f t="shared" si="286"/>
        <v>Regiões semelhantes</v>
      </c>
      <c r="L4586" t="str">
        <f t="shared" si="287"/>
        <v>igual</v>
      </c>
    </row>
    <row r="4587" spans="1:12" x14ac:dyDescent="0.25">
      <c r="A4587" t="s">
        <v>9045</v>
      </c>
      <c r="B4587" t="s">
        <v>8331</v>
      </c>
      <c r="C4587" t="s">
        <v>3595</v>
      </c>
      <c r="D4587" t="s">
        <v>10855</v>
      </c>
      <c r="E4587" t="str">
        <f>VLOOKUP(VALUE(A4587),'REGIÕES DE SAÚDE E SEUS MUNICÍP'!$A$4:$C$5569,3,0)</f>
        <v>Tubarão</v>
      </c>
      <c r="F4587" t="str">
        <f>VLOOKUP(G4587,'REGIÕES DE SAÚDE E SEUS MUNICÍP'!$A$4:$D$5569,4,0)</f>
        <v>São Martinho</v>
      </c>
      <c r="G4587">
        <f>VLOOKUP(VALUE(A4587),'REGIÕES DE SAÚDE E SEUS MUNICÍP'!$A$4:$A$5569,1,0)</f>
        <v>421710</v>
      </c>
      <c r="H4587" t="str">
        <f t="shared" si="284"/>
        <v>Mesmo município</v>
      </c>
      <c r="I4587" s="17" t="e">
        <f>VLOOKUP(C4587,'REGIÕES DE SAÚDE E SEUS MUNICÍP'!$C$4:$C$5569,1,0)</f>
        <v>#N/A</v>
      </c>
      <c r="J4587" t="e">
        <f t="shared" si="285"/>
        <v>#VALUE!</v>
      </c>
      <c r="K4587" t="e">
        <f t="shared" si="286"/>
        <v>#N/A</v>
      </c>
      <c r="L4587" t="str">
        <f t="shared" si="287"/>
        <v>igual</v>
      </c>
    </row>
    <row r="4588" spans="1:12" x14ac:dyDescent="0.25">
      <c r="A4588" t="s">
        <v>4799</v>
      </c>
      <c r="B4588" t="s">
        <v>8331</v>
      </c>
      <c r="C4588" t="s">
        <v>3595</v>
      </c>
      <c r="D4588" t="s">
        <v>7383</v>
      </c>
      <c r="E4588" t="e">
        <f>VLOOKUP(VALUE(A4588),'REGIÕES DE SAÚDE E SEUS MUNICÍP'!$A$4:$C$5569,3,0)</f>
        <v>#N/A</v>
      </c>
      <c r="F4588" t="e">
        <f>VLOOKUP(G4588,'REGIÕES DE SAÚDE E SEUS MUNICÍP'!$A$4:$D$5569,4,0)</f>
        <v>#N/A</v>
      </c>
      <c r="G4588" t="e">
        <f>VLOOKUP(VALUE(A4588),'REGIÕES DE SAÚDE E SEUS MUNICÍP'!$A$4:$A$5569,1,0)</f>
        <v>#N/A</v>
      </c>
      <c r="H4588" t="e">
        <f t="shared" si="284"/>
        <v>#N/A</v>
      </c>
      <c r="I4588" s="17" t="e">
        <f>VLOOKUP(C4588,'REGIÕES DE SAÚDE E SEUS MUNICÍP'!$C$4:$C$5569,1,0)</f>
        <v>#N/A</v>
      </c>
      <c r="J4588" t="e">
        <f t="shared" si="285"/>
        <v>#N/A</v>
      </c>
      <c r="K4588" t="str">
        <f t="shared" si="286"/>
        <v>diferente</v>
      </c>
      <c r="L4588" t="e">
        <f t="shared" si="287"/>
        <v>#N/A</v>
      </c>
    </row>
    <row r="4589" spans="1:12" x14ac:dyDescent="0.25">
      <c r="A4589" t="s">
        <v>255</v>
      </c>
      <c r="B4589" t="s">
        <v>8331</v>
      </c>
      <c r="C4589" t="s">
        <v>2471</v>
      </c>
      <c r="D4589" t="s">
        <v>3912</v>
      </c>
      <c r="E4589" t="str">
        <f>VLOOKUP(VALUE(A4589),'REGIÕES DE SAÚDE E SEUS MUNICÍP'!$A$4:$C$5569,3,0)</f>
        <v>Blumenau</v>
      </c>
      <c r="F4589" t="str">
        <f>VLOOKUP(G4589,'REGIÕES DE SAÚDE E SEUS MUNICÍP'!$A$4:$D$5569,4,0)</f>
        <v>Blumenau</v>
      </c>
      <c r="G4589">
        <f>VLOOKUP(VALUE(A4589),'REGIÕES DE SAÚDE E SEUS MUNICÍP'!$A$4:$A$5569,1,0)</f>
        <v>420240</v>
      </c>
      <c r="H4589" t="str">
        <f t="shared" si="284"/>
        <v>Mesmo município</v>
      </c>
      <c r="I4589" s="17" t="e">
        <f>VLOOKUP(C4589,'REGIÕES DE SAÚDE E SEUS MUNICÍP'!$C$4:$C$5569,1,0)</f>
        <v>#N/A</v>
      </c>
      <c r="J4589" t="e">
        <f t="shared" si="285"/>
        <v>#VALUE!</v>
      </c>
      <c r="K4589" t="str">
        <f t="shared" si="286"/>
        <v>Regiões semelhantes</v>
      </c>
      <c r="L4589" t="e">
        <f t="shared" si="287"/>
        <v>#N/A</v>
      </c>
    </row>
    <row r="4590" spans="1:12" x14ac:dyDescent="0.25">
      <c r="A4590" t="s">
        <v>9147</v>
      </c>
      <c r="B4590" t="s">
        <v>8331</v>
      </c>
      <c r="C4590" t="s">
        <v>2471</v>
      </c>
      <c r="D4590" t="s">
        <v>6860</v>
      </c>
      <c r="E4590" t="str">
        <f>VLOOKUP(VALUE(A4590),'REGIÕES DE SAÚDE E SEUS MUNICÍP'!$A$4:$C$5569,3,0)</f>
        <v>Blumenau</v>
      </c>
      <c r="F4590" t="str">
        <f>VLOOKUP(G4590,'REGIÕES DE SAÚDE E SEUS MUNICÍP'!$A$4:$D$5569,4,0)</f>
        <v>Pomerode</v>
      </c>
      <c r="G4590">
        <f>VLOOKUP(VALUE(A4590),'REGIÕES DE SAÚDE E SEUS MUNICÍP'!$A$4:$A$5569,1,0)</f>
        <v>421320</v>
      </c>
      <c r="H4590" t="str">
        <f t="shared" si="284"/>
        <v>Mesmo município</v>
      </c>
      <c r="I4590" s="17" t="e">
        <f>VLOOKUP(C4590,'REGIÕES DE SAÚDE E SEUS MUNICÍP'!$C$4:$C$5569,1,0)</f>
        <v>#N/A</v>
      </c>
      <c r="J4590" t="e">
        <f t="shared" si="285"/>
        <v>#VALUE!</v>
      </c>
      <c r="K4590" t="str">
        <f t="shared" si="286"/>
        <v>Regiões semelhantes</v>
      </c>
      <c r="L4590" t="str">
        <f t="shared" si="287"/>
        <v>igual</v>
      </c>
    </row>
    <row r="4591" spans="1:12" x14ac:dyDescent="0.25">
      <c r="A4591" t="s">
        <v>9010</v>
      </c>
      <c r="B4591" t="s">
        <v>8331</v>
      </c>
      <c r="C4591" t="s">
        <v>2471</v>
      </c>
      <c r="D4591" t="s">
        <v>7077</v>
      </c>
      <c r="E4591" t="str">
        <f>VLOOKUP(VALUE(A4591),'REGIÕES DE SAÚDE E SEUS MUNICÍP'!$A$4:$C$5569,3,0)</f>
        <v>Blumenau</v>
      </c>
      <c r="F4591" t="str">
        <f>VLOOKUP(G4591,'REGIÕES DE SAÚDE E SEUS MUNICÍP'!$A$4:$D$5569,4,0)</f>
        <v>Gaspar</v>
      </c>
      <c r="G4591">
        <f>VLOOKUP(VALUE(A4591),'REGIÕES DE SAÚDE E SEUS MUNICÍP'!$A$4:$A$5569,1,0)</f>
        <v>420590</v>
      </c>
      <c r="H4591" t="str">
        <f t="shared" si="284"/>
        <v>Mesmo município</v>
      </c>
      <c r="I4591" s="17" t="e">
        <f>VLOOKUP(C4591,'REGIÕES DE SAÚDE E SEUS MUNICÍP'!$C$4:$C$5569,1,0)</f>
        <v>#N/A</v>
      </c>
      <c r="J4591" t="e">
        <f t="shared" si="285"/>
        <v>#VALUE!</v>
      </c>
      <c r="K4591" t="str">
        <f t="shared" si="286"/>
        <v>Nova composição</v>
      </c>
      <c r="L4591" t="str">
        <f t="shared" si="287"/>
        <v>igual</v>
      </c>
    </row>
    <row r="4592" spans="1:12" x14ac:dyDescent="0.25">
      <c r="A4592" t="s">
        <v>1379</v>
      </c>
      <c r="B4592" t="s">
        <v>8331</v>
      </c>
      <c r="C4592" t="s">
        <v>2471</v>
      </c>
      <c r="D4592" t="s">
        <v>725</v>
      </c>
      <c r="E4592" t="str">
        <f>VLOOKUP(VALUE(A4592),'REGIÕES DE SAÚDE E SEUS MUNICÍP'!$A$4:$C$5569,3,0)</f>
        <v>Brusque</v>
      </c>
      <c r="F4592" t="str">
        <f>VLOOKUP(G4592,'REGIÕES DE SAÚDE E SEUS MUNICÍP'!$A$4:$D$5569,4,0)</f>
        <v>Guabiruba</v>
      </c>
      <c r="G4592">
        <f>VLOOKUP(VALUE(A4592),'REGIÕES DE SAÚDE E SEUS MUNICÍP'!$A$4:$A$5569,1,0)</f>
        <v>420630</v>
      </c>
      <c r="H4592" t="str">
        <f t="shared" si="284"/>
        <v>Mesmo município</v>
      </c>
      <c r="I4592" s="17" t="e">
        <f>VLOOKUP(C4592,'REGIÕES DE SAÚDE E SEUS MUNICÍP'!$C$4:$C$5569,1,0)</f>
        <v>#N/A</v>
      </c>
      <c r="J4592" t="e">
        <f t="shared" si="285"/>
        <v>#VALUE!</v>
      </c>
      <c r="K4592" t="str">
        <f t="shared" si="286"/>
        <v>Regiões semelhantes</v>
      </c>
      <c r="L4592" t="str">
        <f t="shared" si="287"/>
        <v>diferente</v>
      </c>
    </row>
    <row r="4593" spans="1:12" x14ac:dyDescent="0.25">
      <c r="A4593" t="s">
        <v>3245</v>
      </c>
      <c r="B4593" t="s">
        <v>8331</v>
      </c>
      <c r="C4593" t="s">
        <v>2471</v>
      </c>
      <c r="D4593" t="s">
        <v>9325</v>
      </c>
      <c r="E4593" t="str">
        <f>VLOOKUP(VALUE(A4593),'REGIÕES DE SAÚDE E SEUS MUNICÍP'!$A$4:$C$5569,3,0)</f>
        <v>Brusque</v>
      </c>
      <c r="F4593" t="str">
        <f>VLOOKUP(G4593,'REGIÕES DE SAÚDE E SEUS MUNICÍP'!$A$4:$D$5569,4,0)</f>
        <v>Brusque</v>
      </c>
      <c r="G4593">
        <f>VLOOKUP(VALUE(A4593),'REGIÕES DE SAÚDE E SEUS MUNICÍP'!$A$4:$A$5569,1,0)</f>
        <v>420290</v>
      </c>
      <c r="H4593" t="str">
        <f t="shared" si="284"/>
        <v>Mesmo município</v>
      </c>
      <c r="I4593" s="17" t="e">
        <f>VLOOKUP(C4593,'REGIÕES DE SAÚDE E SEUS MUNICÍP'!$C$4:$C$5569,1,0)</f>
        <v>#N/A</v>
      </c>
      <c r="J4593" t="e">
        <f t="shared" si="285"/>
        <v>#VALUE!</v>
      </c>
      <c r="K4593" t="str">
        <f t="shared" si="286"/>
        <v>Regiões semelhantes</v>
      </c>
      <c r="L4593" t="str">
        <f t="shared" si="287"/>
        <v>igual</v>
      </c>
    </row>
    <row r="4594" spans="1:12" x14ac:dyDescent="0.25">
      <c r="A4594" t="s">
        <v>8727</v>
      </c>
      <c r="B4594" t="s">
        <v>8331</v>
      </c>
      <c r="C4594" t="s">
        <v>2471</v>
      </c>
      <c r="D4594" t="s">
        <v>5084</v>
      </c>
      <c r="E4594" t="str">
        <f>VLOOKUP(VALUE(A4594),'REGIÕES DE SAÚDE E SEUS MUNICÍP'!$A$4:$C$5569,3,0)</f>
        <v>Brusque</v>
      </c>
      <c r="F4594" t="str">
        <f>VLOOKUP(G4594,'REGIÕES DE SAÚDE E SEUS MUNICÍP'!$A$4:$D$5569,4,0)</f>
        <v>Botuverá</v>
      </c>
      <c r="G4594">
        <f>VLOOKUP(VALUE(A4594),'REGIÕES DE SAÚDE E SEUS MUNICÍP'!$A$4:$A$5569,1,0)</f>
        <v>420270</v>
      </c>
      <c r="H4594" t="str">
        <f t="shared" si="284"/>
        <v>Mesmo município</v>
      </c>
      <c r="I4594" s="17" t="e">
        <f>VLOOKUP(C4594,'REGIÕES DE SAÚDE E SEUS MUNICÍP'!$C$4:$C$5569,1,0)</f>
        <v>#N/A</v>
      </c>
      <c r="J4594" t="e">
        <f t="shared" si="285"/>
        <v>#VALUE!</v>
      </c>
      <c r="K4594" t="str">
        <f t="shared" si="286"/>
        <v>Nova composição</v>
      </c>
      <c r="L4594" t="str">
        <f t="shared" si="287"/>
        <v>igual</v>
      </c>
    </row>
    <row r="4595" spans="1:12" x14ac:dyDescent="0.25">
      <c r="A4595" t="s">
        <v>3339</v>
      </c>
      <c r="B4595" t="s">
        <v>8331</v>
      </c>
      <c r="C4595" t="s">
        <v>2471</v>
      </c>
      <c r="D4595" t="s">
        <v>7019</v>
      </c>
      <c r="E4595" t="str">
        <f>VLOOKUP(VALUE(A4595),'REGIÕES DE SAÚDE E SEUS MUNICÍP'!$A$4:$C$5569,3,0)</f>
        <v>Timbó</v>
      </c>
      <c r="F4595" t="str">
        <f>VLOOKUP(G4595,'REGIÕES DE SAÚDE E SEUS MUNICÍP'!$A$4:$D$5569,4,0)</f>
        <v>Doutor Pedrinho</v>
      </c>
      <c r="G4595">
        <f>VLOOKUP(VALUE(A4595),'REGIÕES DE SAÚDE E SEUS MUNICÍP'!$A$4:$A$5569,1,0)</f>
        <v>420515</v>
      </c>
      <c r="H4595" t="str">
        <f t="shared" si="284"/>
        <v>Mesmo município</v>
      </c>
      <c r="I4595" s="17" t="e">
        <f>VLOOKUP(C4595,'REGIÕES DE SAÚDE E SEUS MUNICÍP'!$C$4:$C$5569,1,0)</f>
        <v>#N/A</v>
      </c>
      <c r="J4595" t="e">
        <f t="shared" si="285"/>
        <v>#VALUE!</v>
      </c>
      <c r="K4595" t="str">
        <f t="shared" si="286"/>
        <v>Regiões semelhantes</v>
      </c>
      <c r="L4595" t="str">
        <f t="shared" si="287"/>
        <v>diferente</v>
      </c>
    </row>
    <row r="4596" spans="1:12" x14ac:dyDescent="0.25">
      <c r="A4596" t="s">
        <v>5773</v>
      </c>
      <c r="B4596" t="s">
        <v>8331</v>
      </c>
      <c r="C4596" t="s">
        <v>2471</v>
      </c>
      <c r="D4596" t="s">
        <v>7660</v>
      </c>
      <c r="E4596" t="str">
        <f>VLOOKUP(VALUE(A4596),'REGIÕES DE SAÚDE E SEUS MUNICÍP'!$A$4:$C$5569,3,0)</f>
        <v>Timbó</v>
      </c>
      <c r="F4596" t="str">
        <f>VLOOKUP(G4596,'REGIÕES DE SAÚDE E SEUS MUNICÍP'!$A$4:$D$5569,4,0)</f>
        <v>Benedito Novo</v>
      </c>
      <c r="G4596">
        <f>VLOOKUP(VALUE(A4596),'REGIÕES DE SAÚDE E SEUS MUNICÍP'!$A$4:$A$5569,1,0)</f>
        <v>420220</v>
      </c>
      <c r="H4596" t="str">
        <f t="shared" si="284"/>
        <v>Mesmo município</v>
      </c>
      <c r="I4596" s="17" t="e">
        <f>VLOOKUP(C4596,'REGIÕES DE SAÚDE E SEUS MUNICÍP'!$C$4:$C$5569,1,0)</f>
        <v>#N/A</v>
      </c>
      <c r="J4596" t="e">
        <f t="shared" si="285"/>
        <v>#VALUE!</v>
      </c>
      <c r="K4596" t="str">
        <f t="shared" si="286"/>
        <v>Regiões semelhantes</v>
      </c>
      <c r="L4596" t="str">
        <f t="shared" si="287"/>
        <v>igual</v>
      </c>
    </row>
    <row r="4597" spans="1:12" x14ac:dyDescent="0.25">
      <c r="A4597" t="s">
        <v>6997</v>
      </c>
      <c r="B4597" t="s">
        <v>8331</v>
      </c>
      <c r="C4597" t="s">
        <v>2471</v>
      </c>
      <c r="D4597" t="s">
        <v>6535</v>
      </c>
      <c r="E4597" t="str">
        <f>VLOOKUP(VALUE(A4597),'REGIÕES DE SAÚDE E SEUS MUNICÍP'!$A$4:$C$5569,3,0)</f>
        <v>Timbó</v>
      </c>
      <c r="F4597" t="str">
        <f>VLOOKUP(G4597,'REGIÕES DE SAÚDE E SEUS MUNICÍP'!$A$4:$D$5569,4,0)</f>
        <v>Ascurra</v>
      </c>
      <c r="G4597">
        <f>VLOOKUP(VALUE(A4597),'REGIÕES DE SAÚDE E SEUS MUNICÍP'!$A$4:$A$5569,1,0)</f>
        <v>420170</v>
      </c>
      <c r="H4597" t="str">
        <f t="shared" si="284"/>
        <v>Mesmo município</v>
      </c>
      <c r="I4597" s="17" t="e">
        <f>VLOOKUP(C4597,'REGIÕES DE SAÚDE E SEUS MUNICÍP'!$C$4:$C$5569,1,0)</f>
        <v>#N/A</v>
      </c>
      <c r="J4597" t="e">
        <f t="shared" si="285"/>
        <v>#VALUE!</v>
      </c>
      <c r="K4597" t="str">
        <f t="shared" si="286"/>
        <v>Regiões semelhantes</v>
      </c>
      <c r="L4597" t="str">
        <f t="shared" si="287"/>
        <v>igual</v>
      </c>
    </row>
    <row r="4598" spans="1:12" x14ac:dyDescent="0.25">
      <c r="A4598" t="s">
        <v>3812</v>
      </c>
      <c r="B4598" t="s">
        <v>8331</v>
      </c>
      <c r="C4598" t="s">
        <v>2471</v>
      </c>
      <c r="D4598" t="s">
        <v>2264</v>
      </c>
      <c r="E4598" t="str">
        <f>VLOOKUP(VALUE(A4598),'REGIÕES DE SAÚDE E SEUS MUNICÍP'!$A$4:$C$5569,3,0)</f>
        <v>Timbó</v>
      </c>
      <c r="F4598" t="str">
        <f>VLOOKUP(G4598,'REGIÕES DE SAÚDE E SEUS MUNICÍP'!$A$4:$D$5569,4,0)</f>
        <v>Apiúna</v>
      </c>
      <c r="G4598">
        <f>VLOOKUP(VALUE(A4598),'REGIÕES DE SAÚDE E SEUS MUNICÍP'!$A$4:$A$5569,1,0)</f>
        <v>420125</v>
      </c>
      <c r="H4598" t="str">
        <f t="shared" si="284"/>
        <v>Mesmo município</v>
      </c>
      <c r="I4598" s="17" t="e">
        <f>VLOOKUP(C4598,'REGIÕES DE SAÚDE E SEUS MUNICÍP'!$C$4:$C$5569,1,0)</f>
        <v>#N/A</v>
      </c>
      <c r="J4598" t="e">
        <f t="shared" si="285"/>
        <v>#VALUE!</v>
      </c>
      <c r="K4598" t="str">
        <f t="shared" si="286"/>
        <v>Regiões semelhantes</v>
      </c>
      <c r="L4598" t="str">
        <f t="shared" si="287"/>
        <v>igual</v>
      </c>
    </row>
    <row r="4599" spans="1:12" x14ac:dyDescent="0.25">
      <c r="A4599" t="s">
        <v>7667</v>
      </c>
      <c r="B4599" t="s">
        <v>8331</v>
      </c>
      <c r="C4599" t="s">
        <v>2471</v>
      </c>
      <c r="D4599" t="s">
        <v>9120</v>
      </c>
      <c r="E4599" t="str">
        <f>VLOOKUP(VALUE(A4599),'REGIÕES DE SAÚDE E SEUS MUNICÍP'!$A$4:$C$5569,3,0)</f>
        <v>Timbó</v>
      </c>
      <c r="F4599" t="str">
        <f>VLOOKUP(G4599,'REGIÕES DE SAÚDE E SEUS MUNICÍP'!$A$4:$D$5569,4,0)</f>
        <v>Indaial</v>
      </c>
      <c r="G4599">
        <f>VLOOKUP(VALUE(A4599),'REGIÕES DE SAÚDE E SEUS MUNICÍP'!$A$4:$A$5569,1,0)</f>
        <v>420750</v>
      </c>
      <c r="H4599" t="str">
        <f t="shared" si="284"/>
        <v>Mesmo município</v>
      </c>
      <c r="I4599" s="17" t="e">
        <f>VLOOKUP(C4599,'REGIÕES DE SAÚDE E SEUS MUNICÍP'!$C$4:$C$5569,1,0)</f>
        <v>#N/A</v>
      </c>
      <c r="J4599" t="e">
        <f t="shared" si="285"/>
        <v>#VALUE!</v>
      </c>
      <c r="K4599" t="str">
        <f t="shared" si="286"/>
        <v>Regiões semelhantes</v>
      </c>
      <c r="L4599" t="str">
        <f t="shared" si="287"/>
        <v>igual</v>
      </c>
    </row>
    <row r="4600" spans="1:12" x14ac:dyDescent="0.25">
      <c r="A4600" t="s">
        <v>7052</v>
      </c>
      <c r="B4600" t="s">
        <v>8331</v>
      </c>
      <c r="C4600" t="s">
        <v>2471</v>
      </c>
      <c r="D4600" t="s">
        <v>5843</v>
      </c>
      <c r="E4600" t="str">
        <f>VLOOKUP(VALUE(A4600),'REGIÕES DE SAÚDE E SEUS MUNICÍP'!$A$4:$C$5569,3,0)</f>
        <v>Timbó</v>
      </c>
      <c r="F4600" t="str">
        <f>VLOOKUP(G4600,'REGIÕES DE SAÚDE E SEUS MUNICÍP'!$A$4:$D$5569,4,0)</f>
        <v>Rodeio</v>
      </c>
      <c r="G4600">
        <f>VLOOKUP(VALUE(A4600),'REGIÕES DE SAÚDE E SEUS MUNICÍP'!$A$4:$A$5569,1,0)</f>
        <v>421510</v>
      </c>
      <c r="H4600" t="str">
        <f t="shared" si="284"/>
        <v>Mesmo município</v>
      </c>
      <c r="I4600" s="17" t="e">
        <f>VLOOKUP(C4600,'REGIÕES DE SAÚDE E SEUS MUNICÍP'!$C$4:$C$5569,1,0)</f>
        <v>#N/A</v>
      </c>
      <c r="J4600" t="e">
        <f t="shared" si="285"/>
        <v>#VALUE!</v>
      </c>
      <c r="K4600" t="str">
        <f t="shared" si="286"/>
        <v>Regiões semelhantes</v>
      </c>
      <c r="L4600" t="str">
        <f t="shared" si="287"/>
        <v>igual</v>
      </c>
    </row>
    <row r="4601" spans="1:12" x14ac:dyDescent="0.25">
      <c r="A4601" t="s">
        <v>777</v>
      </c>
      <c r="B4601" t="s">
        <v>8331</v>
      </c>
      <c r="C4601" t="s">
        <v>2471</v>
      </c>
      <c r="D4601" t="s">
        <v>10965</v>
      </c>
      <c r="E4601" t="str">
        <f>VLOOKUP(VALUE(A4601),'REGIÕES DE SAÚDE E SEUS MUNICÍP'!$A$4:$C$5569,3,0)</f>
        <v>Timbó</v>
      </c>
      <c r="F4601" t="str">
        <f>VLOOKUP(G4601,'REGIÕES DE SAÚDE E SEUS MUNICÍP'!$A$4:$D$5569,4,0)</f>
        <v>Rio dos Cedros</v>
      </c>
      <c r="G4601">
        <f>VLOOKUP(VALUE(A4601),'REGIÕES DE SAÚDE E SEUS MUNICÍP'!$A$4:$A$5569,1,0)</f>
        <v>421470</v>
      </c>
      <c r="H4601" t="str">
        <f t="shared" si="284"/>
        <v>Mesmo município</v>
      </c>
      <c r="I4601" s="17" t="e">
        <f>VLOOKUP(C4601,'REGIÕES DE SAÚDE E SEUS MUNICÍP'!$C$4:$C$5569,1,0)</f>
        <v>#N/A</v>
      </c>
      <c r="J4601" t="e">
        <f t="shared" si="285"/>
        <v>#VALUE!</v>
      </c>
      <c r="K4601" t="str">
        <f t="shared" si="286"/>
        <v>Regiões semelhantes</v>
      </c>
      <c r="L4601" t="str">
        <f t="shared" si="287"/>
        <v>igual</v>
      </c>
    </row>
    <row r="4602" spans="1:12" x14ac:dyDescent="0.25">
      <c r="A4602" t="s">
        <v>2190</v>
      </c>
      <c r="B4602" t="s">
        <v>8331</v>
      </c>
      <c r="C4602" t="s">
        <v>2471</v>
      </c>
      <c r="D4602" t="s">
        <v>6347</v>
      </c>
      <c r="E4602" t="str">
        <f>VLOOKUP(VALUE(A4602),'REGIÕES DE SAÚDE E SEUS MUNICÍP'!$A$4:$C$5569,3,0)</f>
        <v>Timbó</v>
      </c>
      <c r="F4602" t="str">
        <f>VLOOKUP(G4602,'REGIÕES DE SAÚDE E SEUS MUNICÍP'!$A$4:$D$5569,4,0)</f>
        <v>Timbó</v>
      </c>
      <c r="G4602">
        <f>VLOOKUP(VALUE(A4602),'REGIÕES DE SAÚDE E SEUS MUNICÍP'!$A$4:$A$5569,1,0)</f>
        <v>421820</v>
      </c>
      <c r="H4602" t="str">
        <f t="shared" si="284"/>
        <v>Mesmo município</v>
      </c>
      <c r="I4602" s="17" t="e">
        <f>VLOOKUP(C4602,'REGIÕES DE SAÚDE E SEUS MUNICÍP'!$C$4:$C$5569,1,0)</f>
        <v>#N/A</v>
      </c>
      <c r="J4602" t="e">
        <f t="shared" si="285"/>
        <v>#VALUE!</v>
      </c>
      <c r="K4602" t="str">
        <f t="shared" si="286"/>
        <v>diferente</v>
      </c>
      <c r="L4602" t="str">
        <f t="shared" si="287"/>
        <v>igual</v>
      </c>
    </row>
    <row r="4603" spans="1:12" x14ac:dyDescent="0.25">
      <c r="A4603" t="s">
        <v>5621</v>
      </c>
      <c r="B4603" t="s">
        <v>8331</v>
      </c>
      <c r="C4603" t="s">
        <v>4130</v>
      </c>
      <c r="D4603" t="s">
        <v>1056</v>
      </c>
      <c r="E4603" t="str">
        <f>VLOOKUP(VALUE(A4603),'REGIÕES DE SAÚDE E SEUS MUNICÍP'!$A$4:$C$5569,3,0)</f>
        <v>Joaçaba</v>
      </c>
      <c r="F4603" t="str">
        <f>VLOOKUP(G4603,'REGIÕES DE SAÚDE E SEUS MUNICÍP'!$A$4:$D$5569,4,0)</f>
        <v>Capinzal</v>
      </c>
      <c r="G4603">
        <f>VLOOKUP(VALUE(A4603),'REGIÕES DE SAÚDE E SEUS MUNICÍP'!$A$4:$A$5569,1,0)</f>
        <v>420390</v>
      </c>
      <c r="H4603" t="str">
        <f t="shared" si="284"/>
        <v>Mesmo município</v>
      </c>
      <c r="I4603" s="17" t="e">
        <f>VLOOKUP(C4603,'REGIÕES DE SAÚDE E SEUS MUNICÍP'!$C$4:$C$5569,1,0)</f>
        <v>#N/A</v>
      </c>
      <c r="J4603" t="e">
        <f t="shared" si="285"/>
        <v>#VALUE!</v>
      </c>
      <c r="K4603" t="str">
        <f t="shared" si="286"/>
        <v>Regiões semelhantes</v>
      </c>
      <c r="L4603" t="str">
        <f t="shared" si="287"/>
        <v>diferente</v>
      </c>
    </row>
    <row r="4604" spans="1:12" x14ac:dyDescent="0.25">
      <c r="A4604" t="s">
        <v>2411</v>
      </c>
      <c r="B4604" t="s">
        <v>8331</v>
      </c>
      <c r="C4604" t="s">
        <v>4130</v>
      </c>
      <c r="D4604" t="s">
        <v>6276</v>
      </c>
      <c r="E4604" t="str">
        <f>VLOOKUP(VALUE(A4604),'REGIÕES DE SAÚDE E SEUS MUNICÍP'!$A$4:$C$5569,3,0)</f>
        <v>Joaçaba</v>
      </c>
      <c r="F4604" t="str">
        <f>VLOOKUP(G4604,'REGIÕES DE SAÚDE E SEUS MUNICÍP'!$A$4:$D$5569,4,0)</f>
        <v>Ouro</v>
      </c>
      <c r="G4604">
        <f>VLOOKUP(VALUE(A4604),'REGIÕES DE SAÚDE E SEUS MUNICÍP'!$A$4:$A$5569,1,0)</f>
        <v>421180</v>
      </c>
      <c r="H4604" t="str">
        <f t="shared" si="284"/>
        <v>Mesmo município</v>
      </c>
      <c r="I4604" s="17" t="e">
        <f>VLOOKUP(C4604,'REGIÕES DE SAÚDE E SEUS MUNICÍP'!$C$4:$C$5569,1,0)</f>
        <v>#N/A</v>
      </c>
      <c r="J4604" t="e">
        <f t="shared" si="285"/>
        <v>#VALUE!</v>
      </c>
      <c r="K4604" t="str">
        <f t="shared" si="286"/>
        <v>Regiões semelhantes</v>
      </c>
      <c r="L4604" t="str">
        <f t="shared" si="287"/>
        <v>igual</v>
      </c>
    </row>
    <row r="4605" spans="1:12" x14ac:dyDescent="0.25">
      <c r="A4605" t="s">
        <v>7745</v>
      </c>
      <c r="B4605" t="s">
        <v>8331</v>
      </c>
      <c r="C4605" t="s">
        <v>4130</v>
      </c>
      <c r="D4605" t="s">
        <v>5320</v>
      </c>
      <c r="E4605" t="str">
        <f>VLOOKUP(VALUE(A4605),'REGIÕES DE SAÚDE E SEUS MUNICÍP'!$A$4:$C$5569,3,0)</f>
        <v>Joaçaba</v>
      </c>
      <c r="F4605" t="str">
        <f>VLOOKUP(G4605,'REGIÕES DE SAÚDE E SEUS MUNICÍP'!$A$4:$D$5569,4,0)</f>
        <v>Luzerna</v>
      </c>
      <c r="G4605">
        <f>VLOOKUP(VALUE(A4605),'REGIÕES DE SAÚDE E SEUS MUNICÍP'!$A$4:$A$5569,1,0)</f>
        <v>421003</v>
      </c>
      <c r="H4605" t="str">
        <f t="shared" si="284"/>
        <v>Mesmo município</v>
      </c>
      <c r="I4605" s="17" t="e">
        <f>VLOOKUP(C4605,'REGIÕES DE SAÚDE E SEUS MUNICÍP'!$C$4:$C$5569,1,0)</f>
        <v>#N/A</v>
      </c>
      <c r="J4605" t="e">
        <f t="shared" si="285"/>
        <v>#VALUE!</v>
      </c>
      <c r="K4605" t="str">
        <f t="shared" si="286"/>
        <v>Regiões semelhantes</v>
      </c>
      <c r="L4605" t="str">
        <f t="shared" si="287"/>
        <v>igual</v>
      </c>
    </row>
    <row r="4606" spans="1:12" x14ac:dyDescent="0.25">
      <c r="A4606" t="s">
        <v>4355</v>
      </c>
      <c r="B4606" t="s">
        <v>8331</v>
      </c>
      <c r="C4606" t="s">
        <v>4130</v>
      </c>
      <c r="D4606" t="s">
        <v>6850</v>
      </c>
      <c r="E4606" t="str">
        <f>VLOOKUP(VALUE(A4606),'REGIÕES DE SAÚDE E SEUS MUNICÍP'!$A$4:$C$5569,3,0)</f>
        <v>Joaçaba</v>
      </c>
      <c r="F4606" t="str">
        <f>VLOOKUP(G4606,'REGIÕES DE SAÚDE E SEUS MUNICÍP'!$A$4:$D$5569,4,0)</f>
        <v>Lacerdópolis</v>
      </c>
      <c r="G4606">
        <f>VLOOKUP(VALUE(A4606),'REGIÕES DE SAÚDE E SEUS MUNICÍP'!$A$4:$A$5569,1,0)</f>
        <v>420920</v>
      </c>
      <c r="H4606" t="str">
        <f t="shared" si="284"/>
        <v>Mesmo município</v>
      </c>
      <c r="I4606" s="17" t="e">
        <f>VLOOKUP(C4606,'REGIÕES DE SAÚDE E SEUS MUNICÍP'!$C$4:$C$5569,1,0)</f>
        <v>#N/A</v>
      </c>
      <c r="J4606" t="e">
        <f t="shared" si="285"/>
        <v>#VALUE!</v>
      </c>
      <c r="K4606" t="str">
        <f t="shared" si="286"/>
        <v>Regiões semelhantes</v>
      </c>
      <c r="L4606" t="str">
        <f t="shared" si="287"/>
        <v>igual</v>
      </c>
    </row>
    <row r="4607" spans="1:12" x14ac:dyDescent="0.25">
      <c r="A4607" t="s">
        <v>9802</v>
      </c>
      <c r="B4607" t="s">
        <v>8331</v>
      </c>
      <c r="C4607" t="s">
        <v>4130</v>
      </c>
      <c r="D4607" t="s">
        <v>8138</v>
      </c>
      <c r="E4607" t="str">
        <f>VLOOKUP(VALUE(A4607),'REGIÕES DE SAÚDE E SEUS MUNICÍP'!$A$4:$C$5569,3,0)</f>
        <v>Joaçaba</v>
      </c>
      <c r="F4607" t="str">
        <f>VLOOKUP(G4607,'REGIÕES DE SAÚDE E SEUS MUNICÍP'!$A$4:$D$5569,4,0)</f>
        <v>Joaçaba</v>
      </c>
      <c r="G4607">
        <f>VLOOKUP(VALUE(A4607),'REGIÕES DE SAÚDE E SEUS MUNICÍP'!$A$4:$A$5569,1,0)</f>
        <v>420900</v>
      </c>
      <c r="H4607" t="str">
        <f t="shared" si="284"/>
        <v>Mesmo município</v>
      </c>
      <c r="I4607" s="17" t="e">
        <f>VLOOKUP(C4607,'REGIÕES DE SAÚDE E SEUS MUNICÍP'!$C$4:$C$5569,1,0)</f>
        <v>#N/A</v>
      </c>
      <c r="J4607" t="e">
        <f t="shared" si="285"/>
        <v>#VALUE!</v>
      </c>
      <c r="K4607" t="str">
        <f t="shared" si="286"/>
        <v>Regiões semelhantes</v>
      </c>
      <c r="L4607" t="str">
        <f t="shared" si="287"/>
        <v>igual</v>
      </c>
    </row>
    <row r="4608" spans="1:12" x14ac:dyDescent="0.25">
      <c r="A4608" t="s">
        <v>3611</v>
      </c>
      <c r="B4608" t="s">
        <v>8331</v>
      </c>
      <c r="C4608" t="s">
        <v>4130</v>
      </c>
      <c r="D4608" t="s">
        <v>7202</v>
      </c>
      <c r="E4608" t="str">
        <f>VLOOKUP(VALUE(A4608),'REGIÕES DE SAÚDE E SEUS MUNICÍP'!$A$4:$C$5569,3,0)</f>
        <v>Joaçaba</v>
      </c>
      <c r="F4608" t="str">
        <f>VLOOKUP(G4608,'REGIÕES DE SAÚDE E SEUS MUNICÍP'!$A$4:$D$5569,4,0)</f>
        <v>Jaborá</v>
      </c>
      <c r="G4608">
        <f>VLOOKUP(VALUE(A4608),'REGIÕES DE SAÚDE E SEUS MUNICÍP'!$A$4:$A$5569,1,0)</f>
        <v>420860</v>
      </c>
      <c r="H4608" t="str">
        <f t="shared" si="284"/>
        <v>Mesmo município</v>
      </c>
      <c r="I4608" s="17" t="e">
        <f>VLOOKUP(C4608,'REGIÕES DE SAÚDE E SEUS MUNICÍP'!$C$4:$C$5569,1,0)</f>
        <v>#N/A</v>
      </c>
      <c r="J4608" t="e">
        <f t="shared" si="285"/>
        <v>#VALUE!</v>
      </c>
      <c r="K4608" t="str">
        <f t="shared" si="286"/>
        <v>Regiões semelhantes</v>
      </c>
      <c r="L4608" t="str">
        <f t="shared" si="287"/>
        <v>igual</v>
      </c>
    </row>
    <row r="4609" spans="1:12" x14ac:dyDescent="0.25">
      <c r="A4609" t="s">
        <v>9303</v>
      </c>
      <c r="B4609" t="s">
        <v>8331</v>
      </c>
      <c r="C4609" t="s">
        <v>4130</v>
      </c>
      <c r="D4609" t="s">
        <v>897</v>
      </c>
      <c r="E4609" t="str">
        <f>VLOOKUP(VALUE(A4609),'REGIÕES DE SAÚDE E SEUS MUNICÍP'!$A$4:$C$5569,3,0)</f>
        <v>Joaçaba</v>
      </c>
      <c r="F4609" t="str">
        <f>VLOOKUP(G4609,'REGIÕES DE SAÚDE E SEUS MUNICÍP'!$A$4:$D$5569,4,0)</f>
        <v>Ibicaré</v>
      </c>
      <c r="G4609">
        <f>VLOOKUP(VALUE(A4609),'REGIÕES DE SAÚDE E SEUS MUNICÍP'!$A$4:$A$5569,1,0)</f>
        <v>420680</v>
      </c>
      <c r="H4609" t="str">
        <f t="shared" si="284"/>
        <v>Mesmo município</v>
      </c>
      <c r="I4609" s="17" t="e">
        <f>VLOOKUP(C4609,'REGIÕES DE SAÚDE E SEUS MUNICÍP'!$C$4:$C$5569,1,0)</f>
        <v>#N/A</v>
      </c>
      <c r="J4609" t="e">
        <f t="shared" si="285"/>
        <v>#VALUE!</v>
      </c>
      <c r="K4609" t="str">
        <f t="shared" si="286"/>
        <v>Regiões semelhantes</v>
      </c>
      <c r="L4609" t="str">
        <f t="shared" si="287"/>
        <v>igual</v>
      </c>
    </row>
    <row r="4610" spans="1:12" x14ac:dyDescent="0.25">
      <c r="A4610" t="s">
        <v>1168</v>
      </c>
      <c r="B4610" t="s">
        <v>8331</v>
      </c>
      <c r="C4610" t="s">
        <v>4130</v>
      </c>
      <c r="D4610" t="s">
        <v>2721</v>
      </c>
      <c r="E4610" t="str">
        <f>VLOOKUP(VALUE(A4610),'REGIÕES DE SAÚDE E SEUS MUNICÍP'!$A$4:$C$5569,3,0)</f>
        <v>Joaçaba</v>
      </c>
      <c r="F4610" t="str">
        <f>VLOOKUP(G4610,'REGIÕES DE SAÚDE E SEUS MUNICÍP'!$A$4:$D$5569,4,0)</f>
        <v>Herval d'Oeste</v>
      </c>
      <c r="G4610">
        <f>VLOOKUP(VALUE(A4610),'REGIÕES DE SAÚDE E SEUS MUNICÍP'!$A$4:$A$5569,1,0)</f>
        <v>420670</v>
      </c>
      <c r="H4610" t="str">
        <f t="shared" si="284"/>
        <v>Mesmo município</v>
      </c>
      <c r="I4610" s="17" t="e">
        <f>VLOOKUP(C4610,'REGIÕES DE SAÚDE E SEUS MUNICÍP'!$C$4:$C$5569,1,0)</f>
        <v>#N/A</v>
      </c>
      <c r="J4610" t="e">
        <f t="shared" si="285"/>
        <v>#VALUE!</v>
      </c>
      <c r="K4610" t="str">
        <f t="shared" si="286"/>
        <v>Regiões semelhantes</v>
      </c>
      <c r="L4610" t="str">
        <f t="shared" si="287"/>
        <v>igual</v>
      </c>
    </row>
    <row r="4611" spans="1:12" x14ac:dyDescent="0.25">
      <c r="A4611" t="s">
        <v>7799</v>
      </c>
      <c r="B4611" t="s">
        <v>8331</v>
      </c>
      <c r="C4611" t="s">
        <v>4130</v>
      </c>
      <c r="D4611" t="s">
        <v>6230</v>
      </c>
      <c r="E4611" t="str">
        <f>VLOOKUP(VALUE(A4611),'REGIÕES DE SAÚDE E SEUS MUNICÍP'!$A$4:$C$5569,3,0)</f>
        <v>Joaçaba</v>
      </c>
      <c r="F4611" t="str">
        <f>VLOOKUP(G4611,'REGIÕES DE SAÚDE E SEUS MUNICÍP'!$A$4:$D$5569,4,0)</f>
        <v>Monte Carlo</v>
      </c>
      <c r="G4611">
        <f>VLOOKUP(VALUE(A4611),'REGIÕES DE SAÚDE E SEUS MUNICÍP'!$A$4:$A$5569,1,0)</f>
        <v>421105</v>
      </c>
      <c r="H4611" t="str">
        <f t="shared" ref="H4611:H4674" si="288">IF(F4611=D4611,"Mesmo município","Município diferente")</f>
        <v>Mesmo município</v>
      </c>
      <c r="I4611" s="17" t="e">
        <f>VLOOKUP(C4611,'REGIÕES DE SAÚDE E SEUS MUNICÍP'!$C$4:$C$5569,1,0)</f>
        <v>#N/A</v>
      </c>
      <c r="J4611" t="e">
        <f t="shared" ref="J4611:J4674" si="289">SEARCH(E4611,C4611)</f>
        <v>#VALUE!</v>
      </c>
      <c r="K4611" t="str">
        <f t="shared" ref="K4611:K4674" si="290">IF(C4611=C4612,IF(E4611=E4612,"Regiões semelhantes","Nova composição"),"diferente")</f>
        <v>Regiões semelhantes</v>
      </c>
      <c r="L4611" t="str">
        <f t="shared" si="287"/>
        <v>igual</v>
      </c>
    </row>
    <row r="4612" spans="1:12" x14ac:dyDescent="0.25">
      <c r="A4612" t="s">
        <v>5528</v>
      </c>
      <c r="B4612" t="s">
        <v>8331</v>
      </c>
      <c r="C4612" t="s">
        <v>4130</v>
      </c>
      <c r="D4612" t="s">
        <v>4241</v>
      </c>
      <c r="E4612" t="str">
        <f>VLOOKUP(VALUE(A4612),'REGIÕES DE SAÚDE E SEUS MUNICÍP'!$A$4:$C$5569,3,0)</f>
        <v>Joaçaba</v>
      </c>
      <c r="F4612" t="str">
        <f>VLOOKUP(G4612,'REGIÕES DE SAÚDE E SEUS MUNICÍP'!$A$4:$D$5569,4,0)</f>
        <v>Celso Ramos</v>
      </c>
      <c r="G4612">
        <f>VLOOKUP(VALUE(A4612),'REGIÕES DE SAÚDE E SEUS MUNICÍP'!$A$4:$A$5569,1,0)</f>
        <v>420415</v>
      </c>
      <c r="H4612" t="str">
        <f t="shared" si="288"/>
        <v>Mesmo município</v>
      </c>
      <c r="I4612" s="17" t="e">
        <f>VLOOKUP(C4612,'REGIÕES DE SAÚDE E SEUS MUNICÍP'!$C$4:$C$5569,1,0)</f>
        <v>#N/A</v>
      </c>
      <c r="J4612" t="e">
        <f t="shared" si="289"/>
        <v>#VALUE!</v>
      </c>
      <c r="K4612" t="str">
        <f t="shared" si="290"/>
        <v>Regiões semelhantes</v>
      </c>
      <c r="L4612" t="str">
        <f t="shared" ref="L4612:L4675" si="291">IF(E4612=E4611,"igual","diferente")</f>
        <v>igual</v>
      </c>
    </row>
    <row r="4613" spans="1:12" x14ac:dyDescent="0.25">
      <c r="A4613" t="s">
        <v>7849</v>
      </c>
      <c r="B4613" t="s">
        <v>8331</v>
      </c>
      <c r="C4613" t="s">
        <v>4130</v>
      </c>
      <c r="D4613" t="s">
        <v>5545</v>
      </c>
      <c r="E4613" t="str">
        <f>VLOOKUP(VALUE(A4613),'REGIÕES DE SAÚDE E SEUS MUNICÍP'!$A$4:$C$5569,3,0)</f>
        <v>Joaçaba</v>
      </c>
      <c r="F4613" t="str">
        <f>VLOOKUP(G4613,'REGIÕES DE SAÚDE E SEUS MUNICÍP'!$A$4:$D$5569,4,0)</f>
        <v>Catanduvas</v>
      </c>
      <c r="G4613">
        <f>VLOOKUP(VALUE(A4613),'REGIÕES DE SAÚDE E SEUS MUNICÍP'!$A$4:$A$5569,1,0)</f>
        <v>420400</v>
      </c>
      <c r="H4613" t="str">
        <f t="shared" si="288"/>
        <v>Mesmo município</v>
      </c>
      <c r="I4613" s="17" t="e">
        <f>VLOOKUP(C4613,'REGIÕES DE SAÚDE E SEUS MUNICÍP'!$C$4:$C$5569,1,0)</f>
        <v>#N/A</v>
      </c>
      <c r="J4613" t="e">
        <f t="shared" si="289"/>
        <v>#VALUE!</v>
      </c>
      <c r="K4613" t="str">
        <f t="shared" si="290"/>
        <v>Regiões semelhantes</v>
      </c>
      <c r="L4613" t="str">
        <f t="shared" si="291"/>
        <v>igual</v>
      </c>
    </row>
    <row r="4614" spans="1:12" x14ac:dyDescent="0.25">
      <c r="A4614" t="s">
        <v>278</v>
      </c>
      <c r="B4614" t="s">
        <v>8331</v>
      </c>
      <c r="C4614" t="s">
        <v>4130</v>
      </c>
      <c r="D4614" t="s">
        <v>8338</v>
      </c>
      <c r="E4614" t="str">
        <f>VLOOKUP(VALUE(A4614),'REGIÕES DE SAÚDE E SEUS MUNICÍP'!$A$4:$C$5569,3,0)</f>
        <v>Joaçaba</v>
      </c>
      <c r="F4614" t="str">
        <f>VLOOKUP(G4614,'REGIÕES DE SAÚDE E SEUS MUNICÍP'!$A$4:$D$5569,4,0)</f>
        <v>Erval Velho</v>
      </c>
      <c r="G4614">
        <f>VLOOKUP(VALUE(A4614),'REGIÕES DE SAÚDE E SEUS MUNICÍP'!$A$4:$A$5569,1,0)</f>
        <v>420520</v>
      </c>
      <c r="H4614" t="str">
        <f t="shared" si="288"/>
        <v>Mesmo município</v>
      </c>
      <c r="I4614" s="17" t="e">
        <f>VLOOKUP(C4614,'REGIÕES DE SAÚDE E SEUS MUNICÍP'!$C$4:$C$5569,1,0)</f>
        <v>#N/A</v>
      </c>
      <c r="J4614" t="e">
        <f t="shared" si="289"/>
        <v>#VALUE!</v>
      </c>
      <c r="K4614" t="str">
        <f t="shared" si="290"/>
        <v>Regiões semelhantes</v>
      </c>
      <c r="L4614" t="str">
        <f t="shared" si="291"/>
        <v>igual</v>
      </c>
    </row>
    <row r="4615" spans="1:12" x14ac:dyDescent="0.25">
      <c r="A4615" t="s">
        <v>124</v>
      </c>
      <c r="B4615" t="s">
        <v>8331</v>
      </c>
      <c r="C4615" t="s">
        <v>4130</v>
      </c>
      <c r="D4615" t="s">
        <v>7080</v>
      </c>
      <c r="E4615" t="str">
        <f>VLOOKUP(VALUE(A4615),'REGIÕES DE SAÚDE E SEUS MUNICÍP'!$A$4:$C$5569,3,0)</f>
        <v>Joaçaba</v>
      </c>
      <c r="F4615" t="str">
        <f>VLOOKUP(G4615,'REGIÕES DE SAÚDE E SEUS MUNICÍP'!$A$4:$D$5569,4,0)</f>
        <v>Zortéa</v>
      </c>
      <c r="G4615">
        <f>VLOOKUP(VALUE(A4615),'REGIÕES DE SAÚDE E SEUS MUNICÍP'!$A$4:$A$5569,1,0)</f>
        <v>421985</v>
      </c>
      <c r="H4615" t="str">
        <f t="shared" si="288"/>
        <v>Mesmo município</v>
      </c>
      <c r="I4615" s="17" t="e">
        <f>VLOOKUP(C4615,'REGIÕES DE SAÚDE E SEUS MUNICÍP'!$C$4:$C$5569,1,0)</f>
        <v>#N/A</v>
      </c>
      <c r="J4615" t="e">
        <f t="shared" si="289"/>
        <v>#VALUE!</v>
      </c>
      <c r="K4615" t="str">
        <f t="shared" si="290"/>
        <v>Regiões semelhantes</v>
      </c>
      <c r="L4615" t="str">
        <f t="shared" si="291"/>
        <v>igual</v>
      </c>
    </row>
    <row r="4616" spans="1:12" x14ac:dyDescent="0.25">
      <c r="A4616" t="s">
        <v>4538</v>
      </c>
      <c r="B4616" t="s">
        <v>8331</v>
      </c>
      <c r="C4616" t="s">
        <v>4130</v>
      </c>
      <c r="D4616" t="s">
        <v>8788</v>
      </c>
      <c r="E4616" t="str">
        <f>VLOOKUP(VALUE(A4616),'REGIÕES DE SAÚDE E SEUS MUNICÍP'!$A$4:$C$5569,3,0)</f>
        <v>Joaçaba</v>
      </c>
      <c r="F4616" t="str">
        <f>VLOOKUP(G4616,'REGIÕES DE SAÚDE E SEUS MUNICÍP'!$A$4:$D$5569,4,0)</f>
        <v>Vargem Bonita</v>
      </c>
      <c r="G4616">
        <f>VLOOKUP(VALUE(A4616),'REGIÕES DE SAÚDE E SEUS MUNICÍP'!$A$4:$A$5569,1,0)</f>
        <v>421917</v>
      </c>
      <c r="H4616" t="str">
        <f t="shared" si="288"/>
        <v>Mesmo município</v>
      </c>
      <c r="I4616" s="17" t="e">
        <f>VLOOKUP(C4616,'REGIÕES DE SAÚDE E SEUS MUNICÍP'!$C$4:$C$5569,1,0)</f>
        <v>#N/A</v>
      </c>
      <c r="J4616" t="e">
        <f t="shared" si="289"/>
        <v>#VALUE!</v>
      </c>
      <c r="K4616" t="str">
        <f t="shared" si="290"/>
        <v>Regiões semelhantes</v>
      </c>
      <c r="L4616" t="str">
        <f t="shared" si="291"/>
        <v>igual</v>
      </c>
    </row>
    <row r="4617" spans="1:12" x14ac:dyDescent="0.25">
      <c r="A4617" t="s">
        <v>7444</v>
      </c>
      <c r="B4617" t="s">
        <v>8331</v>
      </c>
      <c r="C4617" t="s">
        <v>4130</v>
      </c>
      <c r="D4617" t="s">
        <v>464</v>
      </c>
      <c r="E4617" t="str">
        <f>VLOOKUP(VALUE(A4617),'REGIÕES DE SAÚDE E SEUS MUNICÍP'!$A$4:$C$5569,3,0)</f>
        <v>Joaçaba</v>
      </c>
      <c r="F4617" t="str">
        <f>VLOOKUP(G4617,'REGIÕES DE SAÚDE E SEUS MUNICÍP'!$A$4:$D$5569,4,0)</f>
        <v>Brunópolis</v>
      </c>
      <c r="G4617">
        <f>VLOOKUP(VALUE(A4617),'REGIÕES DE SAÚDE E SEUS MUNICÍP'!$A$4:$A$5569,1,0)</f>
        <v>420287</v>
      </c>
      <c r="H4617" t="str">
        <f t="shared" si="288"/>
        <v>Mesmo município</v>
      </c>
      <c r="I4617" s="17" t="e">
        <f>VLOOKUP(C4617,'REGIÕES DE SAÚDE E SEUS MUNICÍP'!$C$4:$C$5569,1,0)</f>
        <v>#N/A</v>
      </c>
      <c r="J4617" t="e">
        <f t="shared" si="289"/>
        <v>#VALUE!</v>
      </c>
      <c r="K4617" t="str">
        <f t="shared" si="290"/>
        <v>Regiões semelhantes</v>
      </c>
      <c r="L4617" t="str">
        <f t="shared" si="291"/>
        <v>igual</v>
      </c>
    </row>
    <row r="4618" spans="1:12" x14ac:dyDescent="0.25">
      <c r="A4618" t="s">
        <v>7748</v>
      </c>
      <c r="B4618" t="s">
        <v>8331</v>
      </c>
      <c r="C4618" t="s">
        <v>4130</v>
      </c>
      <c r="D4618" t="s">
        <v>6836</v>
      </c>
      <c r="E4618" t="str">
        <f>VLOOKUP(VALUE(A4618),'REGIÕES DE SAÚDE E SEUS MUNICÍP'!$A$4:$C$5569,3,0)</f>
        <v>Joaçaba</v>
      </c>
      <c r="F4618" t="str">
        <f>VLOOKUP(G4618,'REGIÕES DE SAÚDE E SEUS MUNICÍP'!$A$4:$D$5569,4,0)</f>
        <v>Campos Novos</v>
      </c>
      <c r="G4618">
        <f>VLOOKUP(VALUE(A4618),'REGIÕES DE SAÚDE E SEUS MUNICÍP'!$A$4:$A$5569,1,0)</f>
        <v>420360</v>
      </c>
      <c r="H4618" t="str">
        <f t="shared" si="288"/>
        <v>Mesmo município</v>
      </c>
      <c r="I4618" s="17" t="e">
        <f>VLOOKUP(C4618,'REGIÕES DE SAÚDE E SEUS MUNICÍP'!$C$4:$C$5569,1,0)</f>
        <v>#N/A</v>
      </c>
      <c r="J4618" t="e">
        <f t="shared" si="289"/>
        <v>#VALUE!</v>
      </c>
      <c r="K4618" t="str">
        <f t="shared" si="290"/>
        <v>Regiões semelhantes</v>
      </c>
      <c r="L4618" t="str">
        <f t="shared" si="291"/>
        <v>igual</v>
      </c>
    </row>
    <row r="4619" spans="1:12" x14ac:dyDescent="0.25">
      <c r="A4619" t="s">
        <v>9769</v>
      </c>
      <c r="B4619" t="s">
        <v>8331</v>
      </c>
      <c r="C4619" t="s">
        <v>4130</v>
      </c>
      <c r="D4619" t="s">
        <v>11164</v>
      </c>
      <c r="E4619" t="str">
        <f>VLOOKUP(VALUE(A4619),'REGIÕES DE SAÚDE E SEUS MUNICÍP'!$A$4:$C$5569,3,0)</f>
        <v>Joaçaba</v>
      </c>
      <c r="F4619" t="str">
        <f>VLOOKUP(G4619,'REGIÕES DE SAÚDE E SEUS MUNICÍP'!$A$4:$D$5569,4,0)</f>
        <v>Abdon Batista</v>
      </c>
      <c r="G4619">
        <f>VLOOKUP(VALUE(A4619),'REGIÕES DE SAÚDE E SEUS MUNICÍP'!$A$4:$A$5569,1,0)</f>
        <v>420005</v>
      </c>
      <c r="H4619" t="str">
        <f t="shared" si="288"/>
        <v>Mesmo município</v>
      </c>
      <c r="I4619" s="17" t="e">
        <f>VLOOKUP(C4619,'REGIÕES DE SAÚDE E SEUS MUNICÍP'!$C$4:$C$5569,1,0)</f>
        <v>#N/A</v>
      </c>
      <c r="J4619" t="e">
        <f t="shared" si="289"/>
        <v>#VALUE!</v>
      </c>
      <c r="K4619" t="str">
        <f t="shared" si="290"/>
        <v>Regiões semelhantes</v>
      </c>
      <c r="L4619" t="str">
        <f t="shared" si="291"/>
        <v>igual</v>
      </c>
    </row>
    <row r="4620" spans="1:12" x14ac:dyDescent="0.25">
      <c r="A4620" t="s">
        <v>4719</v>
      </c>
      <c r="B4620" t="s">
        <v>8331</v>
      </c>
      <c r="C4620" t="s">
        <v>4130</v>
      </c>
      <c r="D4620" t="s">
        <v>3378</v>
      </c>
      <c r="E4620" t="str">
        <f>VLOOKUP(VALUE(A4620),'REGIÕES DE SAÚDE E SEUS MUNICÍP'!$A$4:$C$5569,3,0)</f>
        <v>Joaçaba</v>
      </c>
      <c r="F4620" t="str">
        <f>VLOOKUP(G4620,'REGIÕES DE SAÚDE E SEUS MUNICÍP'!$A$4:$D$5569,4,0)</f>
        <v>Água Doce</v>
      </c>
      <c r="G4620">
        <f>VLOOKUP(VALUE(A4620),'REGIÕES DE SAÚDE E SEUS MUNICÍP'!$A$4:$A$5569,1,0)</f>
        <v>420040</v>
      </c>
      <c r="H4620" t="str">
        <f t="shared" si="288"/>
        <v>Mesmo município</v>
      </c>
      <c r="I4620" s="17" t="e">
        <f>VLOOKUP(C4620,'REGIÕES DE SAÚDE E SEUS MUNICÍP'!$C$4:$C$5569,1,0)</f>
        <v>#N/A</v>
      </c>
      <c r="J4620" t="e">
        <f t="shared" si="289"/>
        <v>#VALUE!</v>
      </c>
      <c r="K4620" t="str">
        <f t="shared" si="290"/>
        <v>Regiões semelhantes</v>
      </c>
      <c r="L4620" t="str">
        <f t="shared" si="291"/>
        <v>igual</v>
      </c>
    </row>
    <row r="4621" spans="1:12" x14ac:dyDescent="0.25">
      <c r="A4621" t="s">
        <v>10772</v>
      </c>
      <c r="B4621" t="s">
        <v>8331</v>
      </c>
      <c r="C4621" t="s">
        <v>4130</v>
      </c>
      <c r="D4621" t="s">
        <v>990</v>
      </c>
      <c r="E4621" t="str">
        <f>VLOOKUP(VALUE(A4621),'REGIÕES DE SAÚDE E SEUS MUNICÍP'!$A$4:$C$5569,3,0)</f>
        <v>Joaçaba</v>
      </c>
      <c r="F4621" t="str">
        <f>VLOOKUP(G4621,'REGIÕES DE SAÚDE E SEUS MUNICÍP'!$A$4:$D$5569,4,0)</f>
        <v>Treze Tílias</v>
      </c>
      <c r="G4621">
        <f>VLOOKUP(VALUE(A4621),'REGIÕES DE SAÚDE E SEUS MUNICÍP'!$A$4:$A$5569,1,0)</f>
        <v>421850</v>
      </c>
      <c r="H4621" t="str">
        <f t="shared" si="288"/>
        <v>Mesmo município</v>
      </c>
      <c r="I4621" s="17" t="e">
        <f>VLOOKUP(C4621,'REGIÕES DE SAÚDE E SEUS MUNICÍP'!$C$4:$C$5569,1,0)</f>
        <v>#N/A</v>
      </c>
      <c r="J4621" t="e">
        <f t="shared" si="289"/>
        <v>#VALUE!</v>
      </c>
      <c r="K4621" t="str">
        <f t="shared" si="290"/>
        <v>Regiões semelhantes</v>
      </c>
      <c r="L4621" t="str">
        <f t="shared" si="291"/>
        <v>igual</v>
      </c>
    </row>
    <row r="4622" spans="1:12" x14ac:dyDescent="0.25">
      <c r="A4622" t="s">
        <v>3361</v>
      </c>
      <c r="B4622" t="s">
        <v>8331</v>
      </c>
      <c r="C4622" t="s">
        <v>4130</v>
      </c>
      <c r="D4622" t="s">
        <v>11122</v>
      </c>
      <c r="E4622" t="str">
        <f>VLOOKUP(VALUE(A4622),'REGIÕES DE SAÚDE E SEUS MUNICÍP'!$A$4:$C$5569,3,0)</f>
        <v>Joaçaba</v>
      </c>
      <c r="F4622" t="str">
        <f>VLOOKUP(G4622,'REGIÕES DE SAÚDE E SEUS MUNICÍP'!$A$4:$D$5569,4,0)</f>
        <v>Vargem</v>
      </c>
      <c r="G4622">
        <f>VLOOKUP(VALUE(A4622),'REGIÕES DE SAÚDE E SEUS MUNICÍP'!$A$4:$A$5569,1,0)</f>
        <v>421915</v>
      </c>
      <c r="H4622" t="str">
        <f t="shared" si="288"/>
        <v>Mesmo município</v>
      </c>
      <c r="I4622" s="17" t="e">
        <f>VLOOKUP(C4622,'REGIÕES DE SAÚDE E SEUS MUNICÍP'!$C$4:$C$5569,1,0)</f>
        <v>#N/A</v>
      </c>
      <c r="J4622" t="e">
        <f t="shared" si="289"/>
        <v>#VALUE!</v>
      </c>
      <c r="K4622" t="str">
        <f t="shared" si="290"/>
        <v>diferente</v>
      </c>
      <c r="L4622" t="str">
        <f t="shared" si="291"/>
        <v>igual</v>
      </c>
    </row>
    <row r="4623" spans="1:12" x14ac:dyDescent="0.25">
      <c r="A4623" t="s">
        <v>6135</v>
      </c>
      <c r="B4623" t="s">
        <v>8331</v>
      </c>
      <c r="C4623" t="s">
        <v>1413</v>
      </c>
      <c r="D4623" t="s">
        <v>3634</v>
      </c>
      <c r="E4623" t="str">
        <f>VLOOKUP(VALUE(A4623),'REGIÕES DE SAÚDE E SEUS MUNICÍP'!$A$4:$C$5569,3,0)</f>
        <v>Jaraguá do Sul</v>
      </c>
      <c r="F4623" t="str">
        <f>VLOOKUP(G4623,'REGIÕES DE SAÚDE E SEUS MUNICÍP'!$A$4:$D$5569,4,0)</f>
        <v>Schroeder</v>
      </c>
      <c r="G4623">
        <f>VLOOKUP(VALUE(A4623),'REGIÕES DE SAÚDE E SEUS MUNICÍP'!$A$4:$A$5569,1,0)</f>
        <v>421740</v>
      </c>
      <c r="H4623" t="str">
        <f t="shared" si="288"/>
        <v>Mesmo município</v>
      </c>
      <c r="I4623" s="17" t="str">
        <f>VLOOKUP(C4623,'REGIÕES DE SAÚDE E SEUS MUNICÍP'!$C$4:$C$5569,1,0)</f>
        <v>Nordeste</v>
      </c>
      <c r="J4623" t="e">
        <f t="shared" si="289"/>
        <v>#VALUE!</v>
      </c>
      <c r="K4623" t="str">
        <f t="shared" si="290"/>
        <v>Regiões semelhantes</v>
      </c>
      <c r="L4623" t="str">
        <f t="shared" si="291"/>
        <v>diferente</v>
      </c>
    </row>
    <row r="4624" spans="1:12" x14ac:dyDescent="0.25">
      <c r="A4624" t="s">
        <v>6166</v>
      </c>
      <c r="B4624" t="s">
        <v>8331</v>
      </c>
      <c r="C4624" t="s">
        <v>1413</v>
      </c>
      <c r="D4624" t="s">
        <v>590</v>
      </c>
      <c r="E4624" t="str">
        <f>VLOOKUP(VALUE(A4624),'REGIÕES DE SAÚDE E SEUS MUNICÍP'!$A$4:$C$5569,3,0)</f>
        <v>Jaraguá do Sul</v>
      </c>
      <c r="F4624" t="str">
        <f>VLOOKUP(G4624,'REGIÕES DE SAÚDE E SEUS MUNICÍP'!$A$4:$D$5569,4,0)</f>
        <v>Massaranduba</v>
      </c>
      <c r="G4624">
        <f>VLOOKUP(VALUE(A4624),'REGIÕES DE SAÚDE E SEUS MUNICÍP'!$A$4:$A$5569,1,0)</f>
        <v>421060</v>
      </c>
      <c r="H4624" t="str">
        <f t="shared" si="288"/>
        <v>Mesmo município</v>
      </c>
      <c r="I4624" s="17" t="str">
        <f>VLOOKUP(C4624,'REGIÕES DE SAÚDE E SEUS MUNICÍP'!$C$4:$C$5569,1,0)</f>
        <v>Nordeste</v>
      </c>
      <c r="J4624" t="e">
        <f t="shared" si="289"/>
        <v>#VALUE!</v>
      </c>
      <c r="K4624" t="str">
        <f t="shared" si="290"/>
        <v>Regiões semelhantes</v>
      </c>
      <c r="L4624" t="str">
        <f t="shared" si="291"/>
        <v>igual</v>
      </c>
    </row>
    <row r="4625" spans="1:12" x14ac:dyDescent="0.25">
      <c r="A4625" t="s">
        <v>6700</v>
      </c>
      <c r="B4625" t="s">
        <v>8331</v>
      </c>
      <c r="C4625" t="s">
        <v>1413</v>
      </c>
      <c r="D4625" t="s">
        <v>3690</v>
      </c>
      <c r="E4625" t="str">
        <f>VLOOKUP(VALUE(A4625),'REGIÕES DE SAÚDE E SEUS MUNICÍP'!$A$4:$C$5569,3,0)</f>
        <v>Jaraguá do Sul</v>
      </c>
      <c r="F4625" t="str">
        <f>VLOOKUP(G4625,'REGIÕES DE SAÚDE E SEUS MUNICÍP'!$A$4:$D$5569,4,0)</f>
        <v>Guaramirim</v>
      </c>
      <c r="G4625">
        <f>VLOOKUP(VALUE(A4625),'REGIÕES DE SAÚDE E SEUS MUNICÍP'!$A$4:$A$5569,1,0)</f>
        <v>420650</v>
      </c>
      <c r="H4625" t="str">
        <f t="shared" si="288"/>
        <v>Mesmo município</v>
      </c>
      <c r="I4625" s="17" t="str">
        <f>VLOOKUP(C4625,'REGIÕES DE SAÚDE E SEUS MUNICÍP'!$C$4:$C$5569,1,0)</f>
        <v>Nordeste</v>
      </c>
      <c r="J4625" t="e">
        <f t="shared" si="289"/>
        <v>#VALUE!</v>
      </c>
      <c r="K4625" t="str">
        <f t="shared" si="290"/>
        <v>Regiões semelhantes</v>
      </c>
      <c r="L4625" t="str">
        <f t="shared" si="291"/>
        <v>igual</v>
      </c>
    </row>
    <row r="4626" spans="1:12" x14ac:dyDescent="0.25">
      <c r="A4626" t="s">
        <v>6944</v>
      </c>
      <c r="B4626" t="s">
        <v>8331</v>
      </c>
      <c r="C4626" t="s">
        <v>1413</v>
      </c>
      <c r="D4626" t="s">
        <v>2035</v>
      </c>
      <c r="E4626" t="str">
        <f>VLOOKUP(VALUE(A4626),'REGIÕES DE SAÚDE E SEUS MUNICÍP'!$A$4:$C$5569,3,0)</f>
        <v>Jaraguá do Sul</v>
      </c>
      <c r="F4626" t="str">
        <f>VLOOKUP(G4626,'REGIÕES DE SAÚDE E SEUS MUNICÍP'!$A$4:$D$5569,4,0)</f>
        <v>Jaraguá do Sul</v>
      </c>
      <c r="G4626">
        <f>VLOOKUP(VALUE(A4626),'REGIÕES DE SAÚDE E SEUS MUNICÍP'!$A$4:$A$5569,1,0)</f>
        <v>420890</v>
      </c>
      <c r="H4626" t="str">
        <f t="shared" si="288"/>
        <v>Mesmo município</v>
      </c>
      <c r="I4626" s="17" t="str">
        <f>VLOOKUP(C4626,'REGIÕES DE SAÚDE E SEUS MUNICÍP'!$C$4:$C$5569,1,0)</f>
        <v>Nordeste</v>
      </c>
      <c r="J4626" t="e">
        <f t="shared" si="289"/>
        <v>#VALUE!</v>
      </c>
      <c r="K4626" t="str">
        <f t="shared" si="290"/>
        <v>Regiões semelhantes</v>
      </c>
      <c r="L4626" t="str">
        <f t="shared" si="291"/>
        <v>igual</v>
      </c>
    </row>
    <row r="4627" spans="1:12" x14ac:dyDescent="0.25">
      <c r="A4627" t="s">
        <v>10744</v>
      </c>
      <c r="B4627" t="s">
        <v>8331</v>
      </c>
      <c r="C4627" t="s">
        <v>1413</v>
      </c>
      <c r="D4627" t="s">
        <v>8019</v>
      </c>
      <c r="E4627" t="str">
        <f>VLOOKUP(VALUE(A4627),'REGIÕES DE SAÚDE E SEUS MUNICÍP'!$A$4:$C$5569,3,0)</f>
        <v>Jaraguá do Sul</v>
      </c>
      <c r="F4627" t="str">
        <f>VLOOKUP(G4627,'REGIÕES DE SAÚDE E SEUS MUNICÍP'!$A$4:$D$5569,4,0)</f>
        <v>Corupá</v>
      </c>
      <c r="G4627">
        <f>VLOOKUP(VALUE(A4627),'REGIÕES DE SAÚDE E SEUS MUNICÍP'!$A$4:$A$5569,1,0)</f>
        <v>420450</v>
      </c>
      <c r="H4627" t="str">
        <f t="shared" si="288"/>
        <v>Mesmo município</v>
      </c>
      <c r="I4627" s="17" t="str">
        <f>VLOOKUP(C4627,'REGIÕES DE SAÚDE E SEUS MUNICÍP'!$C$4:$C$5569,1,0)</f>
        <v>Nordeste</v>
      </c>
      <c r="J4627" t="e">
        <f t="shared" si="289"/>
        <v>#VALUE!</v>
      </c>
      <c r="K4627" t="str">
        <f t="shared" si="290"/>
        <v>Nova composição</v>
      </c>
      <c r="L4627" t="str">
        <f t="shared" si="291"/>
        <v>igual</v>
      </c>
    </row>
    <row r="4628" spans="1:12" x14ac:dyDescent="0.25">
      <c r="A4628" t="s">
        <v>2646</v>
      </c>
      <c r="B4628" t="s">
        <v>8331</v>
      </c>
      <c r="C4628" t="s">
        <v>1413</v>
      </c>
      <c r="D4628" t="s">
        <v>10354</v>
      </c>
      <c r="E4628" t="str">
        <f>VLOOKUP(VALUE(A4628),'REGIÕES DE SAÚDE E SEUS MUNICÍP'!$A$4:$C$5569,3,0)</f>
        <v>Joinville</v>
      </c>
      <c r="F4628" t="str">
        <f>VLOOKUP(G4628,'REGIÕES DE SAÚDE E SEUS MUNICÍP'!$A$4:$D$5569,4,0)</f>
        <v>São Francisco do Sul</v>
      </c>
      <c r="G4628">
        <f>VLOOKUP(VALUE(A4628),'REGIÕES DE SAÚDE E SEUS MUNICÍP'!$A$4:$A$5569,1,0)</f>
        <v>421620</v>
      </c>
      <c r="H4628" t="str">
        <f t="shared" si="288"/>
        <v>Mesmo município</v>
      </c>
      <c r="I4628" s="17" t="str">
        <f>VLOOKUP(C4628,'REGIÕES DE SAÚDE E SEUS MUNICÍP'!$C$4:$C$5569,1,0)</f>
        <v>Nordeste</v>
      </c>
      <c r="J4628" t="e">
        <f t="shared" si="289"/>
        <v>#VALUE!</v>
      </c>
      <c r="K4628" t="str">
        <f t="shared" si="290"/>
        <v>Regiões semelhantes</v>
      </c>
      <c r="L4628" t="str">
        <f t="shared" si="291"/>
        <v>diferente</v>
      </c>
    </row>
    <row r="4629" spans="1:12" x14ac:dyDescent="0.25">
      <c r="A4629" t="s">
        <v>10648</v>
      </c>
      <c r="B4629" t="s">
        <v>8331</v>
      </c>
      <c r="C4629" t="s">
        <v>1413</v>
      </c>
      <c r="D4629" t="s">
        <v>4859</v>
      </c>
      <c r="E4629" t="str">
        <f>VLOOKUP(VALUE(A4629),'REGIÕES DE SAÚDE E SEUS MUNICÍP'!$A$4:$C$5569,3,0)</f>
        <v>Joinville</v>
      </c>
      <c r="F4629" t="str">
        <f>VLOOKUP(G4629,'REGIÕES DE SAÚDE E SEUS MUNICÍP'!$A$4:$D$5569,4,0)</f>
        <v>São João do Itaperiú</v>
      </c>
      <c r="G4629">
        <f>VLOOKUP(VALUE(A4629),'REGIÕES DE SAÚDE E SEUS MUNICÍP'!$A$4:$A$5569,1,0)</f>
        <v>421635</v>
      </c>
      <c r="H4629" t="str">
        <f t="shared" si="288"/>
        <v>Mesmo município</v>
      </c>
      <c r="I4629" s="17" t="str">
        <f>VLOOKUP(C4629,'REGIÕES DE SAÚDE E SEUS MUNICÍP'!$C$4:$C$5569,1,0)</f>
        <v>Nordeste</v>
      </c>
      <c r="J4629" t="e">
        <f t="shared" si="289"/>
        <v>#VALUE!</v>
      </c>
      <c r="K4629" t="str">
        <f t="shared" si="290"/>
        <v>Regiões semelhantes</v>
      </c>
      <c r="L4629" t="str">
        <f t="shared" si="291"/>
        <v>igual</v>
      </c>
    </row>
    <row r="4630" spans="1:12" x14ac:dyDescent="0.25">
      <c r="A4630" t="s">
        <v>6190</v>
      </c>
      <c r="B4630" t="s">
        <v>8331</v>
      </c>
      <c r="C4630" t="s">
        <v>1413</v>
      </c>
      <c r="D4630" t="s">
        <v>4551</v>
      </c>
      <c r="E4630" t="str">
        <f>VLOOKUP(VALUE(A4630),'REGIÕES DE SAÚDE E SEUS MUNICÍP'!$A$4:$C$5569,3,0)</f>
        <v>Joinville</v>
      </c>
      <c r="F4630" t="str">
        <f>VLOOKUP(G4630,'REGIÕES DE SAÚDE E SEUS MUNICÍP'!$A$4:$D$5569,4,0)</f>
        <v>Garuva</v>
      </c>
      <c r="G4630">
        <f>VLOOKUP(VALUE(A4630),'REGIÕES DE SAÚDE E SEUS MUNICÍP'!$A$4:$A$5569,1,0)</f>
        <v>420580</v>
      </c>
      <c r="H4630" t="str">
        <f t="shared" si="288"/>
        <v>Mesmo município</v>
      </c>
      <c r="I4630" s="17" t="str">
        <f>VLOOKUP(C4630,'REGIÕES DE SAÚDE E SEUS MUNICÍP'!$C$4:$C$5569,1,0)</f>
        <v>Nordeste</v>
      </c>
      <c r="J4630" t="e">
        <f t="shared" si="289"/>
        <v>#VALUE!</v>
      </c>
      <c r="K4630" t="str">
        <f t="shared" si="290"/>
        <v>Regiões semelhantes</v>
      </c>
      <c r="L4630" t="str">
        <f t="shared" si="291"/>
        <v>igual</v>
      </c>
    </row>
    <row r="4631" spans="1:12" x14ac:dyDescent="0.25">
      <c r="A4631" t="s">
        <v>6858</v>
      </c>
      <c r="B4631" t="s">
        <v>8331</v>
      </c>
      <c r="C4631" t="s">
        <v>1413</v>
      </c>
      <c r="D4631" t="s">
        <v>3836</v>
      </c>
      <c r="E4631" t="str">
        <f>VLOOKUP(VALUE(A4631),'REGIÕES DE SAÚDE E SEUS MUNICÍP'!$A$4:$C$5569,3,0)</f>
        <v>Joinville</v>
      </c>
      <c r="F4631" t="str">
        <f>VLOOKUP(G4631,'REGIÕES DE SAÚDE E SEUS MUNICÍP'!$A$4:$D$5569,4,0)</f>
        <v>Araquari</v>
      </c>
      <c r="G4631">
        <f>VLOOKUP(VALUE(A4631),'REGIÕES DE SAÚDE E SEUS MUNICÍP'!$A$4:$A$5569,1,0)</f>
        <v>420130</v>
      </c>
      <c r="H4631" t="str">
        <f t="shared" si="288"/>
        <v>Mesmo município</v>
      </c>
      <c r="I4631" s="17" t="str">
        <f>VLOOKUP(C4631,'REGIÕES DE SAÚDE E SEUS MUNICÍP'!$C$4:$C$5569,1,0)</f>
        <v>Nordeste</v>
      </c>
      <c r="J4631" t="e">
        <f t="shared" si="289"/>
        <v>#VALUE!</v>
      </c>
      <c r="K4631" t="str">
        <f t="shared" si="290"/>
        <v>Regiões semelhantes</v>
      </c>
      <c r="L4631" t="str">
        <f t="shared" si="291"/>
        <v>igual</v>
      </c>
    </row>
    <row r="4632" spans="1:12" x14ac:dyDescent="0.25">
      <c r="A4632" t="s">
        <v>6281</v>
      </c>
      <c r="B4632" t="s">
        <v>8331</v>
      </c>
      <c r="C4632" t="s">
        <v>1413</v>
      </c>
      <c r="D4632" t="s">
        <v>4341</v>
      </c>
      <c r="E4632" t="str">
        <f>VLOOKUP(VALUE(A4632),'REGIÕES DE SAÚDE E SEUS MUNICÍP'!$A$4:$C$5569,3,0)</f>
        <v>Joinville</v>
      </c>
      <c r="F4632" t="str">
        <f>VLOOKUP(G4632,'REGIÕES DE SAÚDE E SEUS MUNICÍP'!$A$4:$D$5569,4,0)</f>
        <v>Balneário Barra do Sul</v>
      </c>
      <c r="G4632">
        <f>VLOOKUP(VALUE(A4632),'REGIÕES DE SAÚDE E SEUS MUNICÍP'!$A$4:$A$5569,1,0)</f>
        <v>420205</v>
      </c>
      <c r="H4632" t="str">
        <f t="shared" si="288"/>
        <v>Mesmo município</v>
      </c>
      <c r="I4632" s="17" t="str">
        <f>VLOOKUP(C4632,'REGIÕES DE SAÚDE E SEUS MUNICÍP'!$C$4:$C$5569,1,0)</f>
        <v>Nordeste</v>
      </c>
      <c r="J4632" t="e">
        <f t="shared" si="289"/>
        <v>#VALUE!</v>
      </c>
      <c r="K4632" t="str">
        <f t="shared" si="290"/>
        <v>Regiões semelhantes</v>
      </c>
      <c r="L4632" t="str">
        <f t="shared" si="291"/>
        <v>igual</v>
      </c>
    </row>
    <row r="4633" spans="1:12" x14ac:dyDescent="0.25">
      <c r="A4633" t="s">
        <v>4102</v>
      </c>
      <c r="B4633" t="s">
        <v>8331</v>
      </c>
      <c r="C4633" t="s">
        <v>1413</v>
      </c>
      <c r="D4633" t="s">
        <v>3180</v>
      </c>
      <c r="E4633" t="str">
        <f>VLOOKUP(VALUE(A4633),'REGIÕES DE SAÚDE E SEUS MUNICÍP'!$A$4:$C$5569,3,0)</f>
        <v>Joinville</v>
      </c>
      <c r="F4633" t="str">
        <f>VLOOKUP(G4633,'REGIÕES DE SAÚDE E SEUS MUNICÍP'!$A$4:$D$5569,4,0)</f>
        <v>Itapoá</v>
      </c>
      <c r="G4633">
        <f>VLOOKUP(VALUE(A4633),'REGIÕES DE SAÚDE E SEUS MUNICÍP'!$A$4:$A$5569,1,0)</f>
        <v>420845</v>
      </c>
      <c r="H4633" t="str">
        <f t="shared" si="288"/>
        <v>Mesmo município</v>
      </c>
      <c r="I4633" s="17" t="str">
        <f>VLOOKUP(C4633,'REGIÕES DE SAÚDE E SEUS MUNICÍP'!$C$4:$C$5569,1,0)</f>
        <v>Nordeste</v>
      </c>
      <c r="J4633" t="e">
        <f t="shared" si="289"/>
        <v>#VALUE!</v>
      </c>
      <c r="K4633" t="str">
        <f t="shared" si="290"/>
        <v>Regiões semelhantes</v>
      </c>
      <c r="L4633" t="str">
        <f t="shared" si="291"/>
        <v>igual</v>
      </c>
    </row>
    <row r="4634" spans="1:12" x14ac:dyDescent="0.25">
      <c r="A4634" t="s">
        <v>7104</v>
      </c>
      <c r="B4634" t="s">
        <v>8331</v>
      </c>
      <c r="C4634" t="s">
        <v>1413</v>
      </c>
      <c r="D4634" t="s">
        <v>1318</v>
      </c>
      <c r="E4634" t="str">
        <f>VLOOKUP(VALUE(A4634),'REGIÕES DE SAÚDE E SEUS MUNICÍP'!$A$4:$C$5569,3,0)</f>
        <v>Joinville</v>
      </c>
      <c r="F4634" t="str">
        <f>VLOOKUP(G4634,'REGIÕES DE SAÚDE E SEUS MUNICÍP'!$A$4:$D$5569,4,0)</f>
        <v>Joinville</v>
      </c>
      <c r="G4634">
        <f>VLOOKUP(VALUE(A4634),'REGIÕES DE SAÚDE E SEUS MUNICÍP'!$A$4:$A$5569,1,0)</f>
        <v>420910</v>
      </c>
      <c r="H4634" t="str">
        <f t="shared" si="288"/>
        <v>Mesmo município</v>
      </c>
      <c r="I4634" s="17" t="str">
        <f>VLOOKUP(C4634,'REGIÕES DE SAÚDE E SEUS MUNICÍP'!$C$4:$C$5569,1,0)</f>
        <v>Nordeste</v>
      </c>
      <c r="J4634" t="e">
        <f t="shared" si="289"/>
        <v>#VALUE!</v>
      </c>
      <c r="K4634" t="str">
        <f t="shared" si="290"/>
        <v>Regiões semelhantes</v>
      </c>
      <c r="L4634" t="str">
        <f t="shared" si="291"/>
        <v>igual</v>
      </c>
    </row>
    <row r="4635" spans="1:12" x14ac:dyDescent="0.25">
      <c r="A4635" t="s">
        <v>2874</v>
      </c>
      <c r="B4635" t="s">
        <v>8331</v>
      </c>
      <c r="C4635" t="s">
        <v>1413</v>
      </c>
      <c r="D4635" t="s">
        <v>9297</v>
      </c>
      <c r="E4635" t="str">
        <f>VLOOKUP(VALUE(A4635),'REGIÕES DE SAÚDE E SEUS MUNICÍP'!$A$4:$C$5569,3,0)</f>
        <v>Joinville</v>
      </c>
      <c r="F4635" t="str">
        <f>VLOOKUP(G4635,'REGIÕES DE SAÚDE E SEUS MUNICÍP'!$A$4:$D$5569,4,0)</f>
        <v>Barra Velha</v>
      </c>
      <c r="G4635">
        <f>VLOOKUP(VALUE(A4635),'REGIÕES DE SAÚDE E SEUS MUNICÍP'!$A$4:$A$5569,1,0)</f>
        <v>420210</v>
      </c>
      <c r="H4635" t="str">
        <f t="shared" si="288"/>
        <v>Mesmo município</v>
      </c>
      <c r="I4635" s="17" t="str">
        <f>VLOOKUP(C4635,'REGIÕES DE SAÚDE E SEUS MUNICÍP'!$C$4:$C$5569,1,0)</f>
        <v>Nordeste</v>
      </c>
      <c r="J4635" t="e">
        <f t="shared" si="289"/>
        <v>#VALUE!</v>
      </c>
      <c r="K4635" t="str">
        <f t="shared" si="290"/>
        <v>diferente</v>
      </c>
      <c r="L4635" t="str">
        <f t="shared" si="291"/>
        <v>igual</v>
      </c>
    </row>
    <row r="4636" spans="1:12" x14ac:dyDescent="0.25">
      <c r="A4636" t="s">
        <v>3112</v>
      </c>
      <c r="B4636" t="s">
        <v>8331</v>
      </c>
      <c r="C4636" t="s">
        <v>4543</v>
      </c>
      <c r="D4636" t="s">
        <v>1300</v>
      </c>
      <c r="E4636" t="str">
        <f>VLOOKUP(VALUE(A4636),'REGIÕES DE SAÚDE E SEUS MUNICÍP'!$A$4:$C$5569,3,0)</f>
        <v>Chapecó</v>
      </c>
      <c r="F4636" t="str">
        <f>VLOOKUP(G4636,'REGIÕES DE SAÚDE E SEUS MUNICÍP'!$A$4:$D$5569,4,0)</f>
        <v>Serra Alta</v>
      </c>
      <c r="G4636">
        <f>VLOOKUP(VALUE(A4636),'REGIÕES DE SAÚDE E SEUS MUNICÍP'!$A$4:$A$5569,1,0)</f>
        <v>421755</v>
      </c>
      <c r="H4636" t="str">
        <f t="shared" si="288"/>
        <v>Mesmo município</v>
      </c>
      <c r="I4636" s="17" t="e">
        <f>VLOOKUP(C4636,'REGIÕES DE SAÚDE E SEUS MUNICÍP'!$C$4:$C$5569,1,0)</f>
        <v>#N/A</v>
      </c>
      <c r="J4636" t="e">
        <f t="shared" si="289"/>
        <v>#VALUE!</v>
      </c>
      <c r="K4636" t="str">
        <f t="shared" si="290"/>
        <v>Regiões semelhantes</v>
      </c>
      <c r="L4636" t="str">
        <f t="shared" si="291"/>
        <v>diferente</v>
      </c>
    </row>
    <row r="4637" spans="1:12" x14ac:dyDescent="0.25">
      <c r="A4637" t="s">
        <v>6943</v>
      </c>
      <c r="B4637" t="s">
        <v>8331</v>
      </c>
      <c r="C4637" t="s">
        <v>4543</v>
      </c>
      <c r="D4637" t="s">
        <v>227</v>
      </c>
      <c r="E4637" t="str">
        <f>VLOOKUP(VALUE(A4637),'REGIÕES DE SAÚDE E SEUS MUNICÍP'!$A$4:$C$5569,3,0)</f>
        <v>Chapecó</v>
      </c>
      <c r="F4637" t="str">
        <f>VLOOKUP(G4637,'REGIÕES DE SAÚDE E SEUS MUNICÍP'!$A$4:$D$5569,4,0)</f>
        <v>Planalto Alegre</v>
      </c>
      <c r="G4637">
        <f>VLOOKUP(VALUE(A4637),'REGIÕES DE SAÚDE E SEUS MUNICÍP'!$A$4:$A$5569,1,0)</f>
        <v>421315</v>
      </c>
      <c r="H4637" t="str">
        <f t="shared" si="288"/>
        <v>Mesmo município</v>
      </c>
      <c r="I4637" s="17" t="e">
        <f>VLOOKUP(C4637,'REGIÕES DE SAÚDE E SEUS MUNICÍP'!$C$4:$C$5569,1,0)</f>
        <v>#N/A</v>
      </c>
      <c r="J4637" t="e">
        <f t="shared" si="289"/>
        <v>#VALUE!</v>
      </c>
      <c r="K4637" t="str">
        <f t="shared" si="290"/>
        <v>Regiões semelhantes</v>
      </c>
      <c r="L4637" t="str">
        <f t="shared" si="291"/>
        <v>igual</v>
      </c>
    </row>
    <row r="4638" spans="1:12" x14ac:dyDescent="0.25">
      <c r="A4638" t="s">
        <v>8112</v>
      </c>
      <c r="B4638" t="s">
        <v>8331</v>
      </c>
      <c r="C4638" t="s">
        <v>4543</v>
      </c>
      <c r="D4638" t="s">
        <v>10012</v>
      </c>
      <c r="E4638" t="str">
        <f>VLOOKUP(VALUE(A4638),'REGIÕES DE SAÚDE E SEUS MUNICÍP'!$A$4:$C$5569,3,0)</f>
        <v>Chapecó</v>
      </c>
      <c r="F4638" t="str">
        <f>VLOOKUP(G4638,'REGIÕES DE SAÚDE E SEUS MUNICÍP'!$A$4:$D$5569,4,0)</f>
        <v>São Carlos</v>
      </c>
      <c r="G4638">
        <f>VLOOKUP(VALUE(A4638),'REGIÕES DE SAÚDE E SEUS MUNICÍP'!$A$4:$A$5569,1,0)</f>
        <v>421600</v>
      </c>
      <c r="H4638" t="str">
        <f t="shared" si="288"/>
        <v>Mesmo município</v>
      </c>
      <c r="I4638" s="17" t="e">
        <f>VLOOKUP(C4638,'REGIÕES DE SAÚDE E SEUS MUNICÍP'!$C$4:$C$5569,1,0)</f>
        <v>#N/A</v>
      </c>
      <c r="J4638" t="e">
        <f t="shared" si="289"/>
        <v>#VALUE!</v>
      </c>
      <c r="K4638" t="str">
        <f t="shared" si="290"/>
        <v>Regiões semelhantes</v>
      </c>
      <c r="L4638" t="str">
        <f t="shared" si="291"/>
        <v>igual</v>
      </c>
    </row>
    <row r="4639" spans="1:12" x14ac:dyDescent="0.25">
      <c r="A4639" t="s">
        <v>2993</v>
      </c>
      <c r="B4639" t="s">
        <v>8331</v>
      </c>
      <c r="C4639" t="s">
        <v>4543</v>
      </c>
      <c r="D4639" t="s">
        <v>1712</v>
      </c>
      <c r="E4639" t="str">
        <f>VLOOKUP(VALUE(A4639),'REGIÕES DE SAÚDE E SEUS MUNICÍP'!$A$4:$C$5569,3,0)</f>
        <v>Chapecó</v>
      </c>
      <c r="F4639" t="str">
        <f>VLOOKUP(G4639,'REGIÕES DE SAÚDE E SEUS MUNICÍP'!$A$4:$D$5569,4,0)</f>
        <v>Riqueza</v>
      </c>
      <c r="G4639">
        <f>VLOOKUP(VALUE(A4639),'REGIÕES DE SAÚDE E SEUS MUNICÍP'!$A$4:$A$5569,1,0)</f>
        <v>421507</v>
      </c>
      <c r="H4639" t="str">
        <f t="shared" si="288"/>
        <v>Mesmo município</v>
      </c>
      <c r="I4639" s="17" t="e">
        <f>VLOOKUP(C4639,'REGIÕES DE SAÚDE E SEUS MUNICÍP'!$C$4:$C$5569,1,0)</f>
        <v>#N/A</v>
      </c>
      <c r="J4639" t="e">
        <f t="shared" si="289"/>
        <v>#VALUE!</v>
      </c>
      <c r="K4639" t="str">
        <f t="shared" si="290"/>
        <v>Regiões semelhantes</v>
      </c>
      <c r="L4639" t="str">
        <f t="shared" si="291"/>
        <v>igual</v>
      </c>
    </row>
    <row r="4640" spans="1:12" x14ac:dyDescent="0.25">
      <c r="A4640" t="s">
        <v>5254</v>
      </c>
      <c r="B4640" t="s">
        <v>8331</v>
      </c>
      <c r="C4640" t="s">
        <v>4543</v>
      </c>
      <c r="D4640" t="s">
        <v>4737</v>
      </c>
      <c r="E4640" t="str">
        <f>VLOOKUP(VALUE(A4640),'REGIÕES DE SAÚDE E SEUS MUNICÍP'!$A$4:$C$5569,3,0)</f>
        <v>Chapecó</v>
      </c>
      <c r="F4640" t="str">
        <f>VLOOKUP(G4640,'REGIÕES DE SAÚDE E SEUS MUNICÍP'!$A$4:$D$5569,4,0)</f>
        <v>Caibi</v>
      </c>
      <c r="G4640">
        <f>VLOOKUP(VALUE(A4640),'REGIÕES DE SAÚDE E SEUS MUNICÍP'!$A$4:$A$5569,1,0)</f>
        <v>420310</v>
      </c>
      <c r="H4640" t="str">
        <f t="shared" si="288"/>
        <v>Mesmo município</v>
      </c>
      <c r="I4640" s="17" t="e">
        <f>VLOOKUP(C4640,'REGIÕES DE SAÚDE E SEUS MUNICÍP'!$C$4:$C$5569,1,0)</f>
        <v>#N/A</v>
      </c>
      <c r="J4640" t="e">
        <f t="shared" si="289"/>
        <v>#VALUE!</v>
      </c>
      <c r="K4640" t="str">
        <f t="shared" si="290"/>
        <v>Regiões semelhantes</v>
      </c>
      <c r="L4640" t="str">
        <f t="shared" si="291"/>
        <v>igual</v>
      </c>
    </row>
    <row r="4641" spans="1:12" x14ac:dyDescent="0.25">
      <c r="A4641" t="s">
        <v>1897</v>
      </c>
      <c r="B4641" t="s">
        <v>8331</v>
      </c>
      <c r="C4641" t="s">
        <v>4543</v>
      </c>
      <c r="D4641" t="s">
        <v>9813</v>
      </c>
      <c r="E4641" t="str">
        <f>VLOOKUP(VALUE(A4641),'REGIÕES DE SAÚDE E SEUS MUNICÍP'!$A$4:$C$5569,3,0)</f>
        <v>Chapecó</v>
      </c>
      <c r="F4641" t="str">
        <f>VLOOKUP(G4641,'REGIÕES DE SAÚDE E SEUS MUNICÍP'!$A$4:$D$5569,4,0)</f>
        <v>Águas de Chapecó</v>
      </c>
      <c r="G4641">
        <f>VLOOKUP(VALUE(A4641),'REGIÕES DE SAÚDE E SEUS MUNICÍP'!$A$4:$A$5569,1,0)</f>
        <v>420050</v>
      </c>
      <c r="H4641" t="str">
        <f t="shared" si="288"/>
        <v>Mesmo município</v>
      </c>
      <c r="I4641" s="17" t="e">
        <f>VLOOKUP(C4641,'REGIÕES DE SAÚDE E SEUS MUNICÍP'!$C$4:$C$5569,1,0)</f>
        <v>#N/A</v>
      </c>
      <c r="J4641" t="e">
        <f t="shared" si="289"/>
        <v>#VALUE!</v>
      </c>
      <c r="K4641" t="str">
        <f t="shared" si="290"/>
        <v>Regiões semelhantes</v>
      </c>
      <c r="L4641" t="str">
        <f t="shared" si="291"/>
        <v>igual</v>
      </c>
    </row>
    <row r="4642" spans="1:12" x14ac:dyDescent="0.25">
      <c r="A4642" t="s">
        <v>7272</v>
      </c>
      <c r="B4642" t="s">
        <v>8331</v>
      </c>
      <c r="C4642" t="s">
        <v>4543</v>
      </c>
      <c r="D4642" t="s">
        <v>7189</v>
      </c>
      <c r="E4642" t="str">
        <f>VLOOKUP(VALUE(A4642),'REGIÕES DE SAÚDE E SEUS MUNICÍP'!$A$4:$C$5569,3,0)</f>
        <v>Chapecó</v>
      </c>
      <c r="F4642" t="str">
        <f>VLOOKUP(G4642,'REGIÕES DE SAÚDE E SEUS MUNICÍP'!$A$4:$D$5569,4,0)</f>
        <v>Águas Frias</v>
      </c>
      <c r="G4642">
        <f>VLOOKUP(VALUE(A4642),'REGIÕES DE SAÚDE E SEUS MUNICÍP'!$A$4:$A$5569,1,0)</f>
        <v>420055</v>
      </c>
      <c r="H4642" t="str">
        <f t="shared" si="288"/>
        <v>Mesmo município</v>
      </c>
      <c r="I4642" s="17" t="e">
        <f>VLOOKUP(C4642,'REGIÕES DE SAÚDE E SEUS MUNICÍP'!$C$4:$C$5569,1,0)</f>
        <v>#N/A</v>
      </c>
      <c r="J4642" t="e">
        <f t="shared" si="289"/>
        <v>#VALUE!</v>
      </c>
      <c r="K4642" t="str">
        <f t="shared" si="290"/>
        <v>Regiões semelhantes</v>
      </c>
      <c r="L4642" t="str">
        <f t="shared" si="291"/>
        <v>igual</v>
      </c>
    </row>
    <row r="4643" spans="1:12" x14ac:dyDescent="0.25">
      <c r="A4643" t="s">
        <v>8775</v>
      </c>
      <c r="B4643" t="s">
        <v>8331</v>
      </c>
      <c r="C4643" t="s">
        <v>4543</v>
      </c>
      <c r="D4643" t="s">
        <v>424</v>
      </c>
      <c r="E4643" t="str">
        <f>VLOOKUP(VALUE(A4643),'REGIÕES DE SAÚDE E SEUS MUNICÍP'!$A$4:$C$5569,3,0)</f>
        <v>Chapecó</v>
      </c>
      <c r="F4643" t="str">
        <f>VLOOKUP(G4643,'REGIÕES DE SAÚDE E SEUS MUNICÍP'!$A$4:$D$5569,4,0)</f>
        <v>Sul Brasil</v>
      </c>
      <c r="G4643">
        <f>VLOOKUP(VALUE(A4643),'REGIÕES DE SAÚDE E SEUS MUNICÍP'!$A$4:$A$5569,1,0)</f>
        <v>421775</v>
      </c>
      <c r="H4643" t="str">
        <f t="shared" si="288"/>
        <v>Mesmo município</v>
      </c>
      <c r="I4643" s="17" t="e">
        <f>VLOOKUP(C4643,'REGIÕES DE SAÚDE E SEUS MUNICÍP'!$C$4:$C$5569,1,0)</f>
        <v>#N/A</v>
      </c>
      <c r="J4643" t="e">
        <f t="shared" si="289"/>
        <v>#VALUE!</v>
      </c>
      <c r="K4643" t="str">
        <f t="shared" si="290"/>
        <v>Regiões semelhantes</v>
      </c>
      <c r="L4643" t="str">
        <f t="shared" si="291"/>
        <v>igual</v>
      </c>
    </row>
    <row r="4644" spans="1:12" x14ac:dyDescent="0.25">
      <c r="A4644" t="s">
        <v>2416</v>
      </c>
      <c r="B4644" t="s">
        <v>8331</v>
      </c>
      <c r="C4644" t="s">
        <v>4543</v>
      </c>
      <c r="D4644" t="s">
        <v>8126</v>
      </c>
      <c r="E4644" t="str">
        <f>VLOOKUP(VALUE(A4644),'REGIÕES DE SAÚDE E SEUS MUNICÍP'!$A$4:$C$5569,3,0)</f>
        <v>Chapecó</v>
      </c>
      <c r="F4644" t="str">
        <f>VLOOKUP(G4644,'REGIÕES DE SAÚDE E SEUS MUNICÍP'!$A$4:$D$5569,4,0)</f>
        <v>União do Oeste</v>
      </c>
      <c r="G4644">
        <f>VLOOKUP(VALUE(A4644),'REGIÕES DE SAÚDE E SEUS MUNICÍP'!$A$4:$A$5569,1,0)</f>
        <v>421885</v>
      </c>
      <c r="H4644" t="str">
        <f t="shared" si="288"/>
        <v>Mesmo município</v>
      </c>
      <c r="I4644" s="17" t="e">
        <f>VLOOKUP(C4644,'REGIÕES DE SAÚDE E SEUS MUNICÍP'!$C$4:$C$5569,1,0)</f>
        <v>#N/A</v>
      </c>
      <c r="J4644" t="e">
        <f t="shared" si="289"/>
        <v>#VALUE!</v>
      </c>
      <c r="K4644" t="str">
        <f t="shared" si="290"/>
        <v>Regiões semelhantes</v>
      </c>
      <c r="L4644" t="str">
        <f t="shared" si="291"/>
        <v>igual</v>
      </c>
    </row>
    <row r="4645" spans="1:12" x14ac:dyDescent="0.25">
      <c r="A4645" t="s">
        <v>2655</v>
      </c>
      <c r="B4645" t="s">
        <v>8331</v>
      </c>
      <c r="C4645" t="s">
        <v>4543</v>
      </c>
      <c r="D4645" t="s">
        <v>9258</v>
      </c>
      <c r="E4645" t="str">
        <f>VLOOKUP(VALUE(A4645),'REGIÕES DE SAÚDE E SEUS MUNICÍP'!$A$4:$C$5569,3,0)</f>
        <v>Chapecó</v>
      </c>
      <c r="F4645" t="str">
        <f>VLOOKUP(G4645,'REGIÕES DE SAÚDE E SEUS MUNICÍP'!$A$4:$D$5569,4,0)</f>
        <v>Formosa do Sul</v>
      </c>
      <c r="G4645">
        <f>VLOOKUP(VALUE(A4645),'REGIÕES DE SAÚDE E SEUS MUNICÍP'!$A$4:$A$5569,1,0)</f>
        <v>420543</v>
      </c>
      <c r="H4645" t="str">
        <f t="shared" si="288"/>
        <v>Mesmo município</v>
      </c>
      <c r="I4645" s="17" t="e">
        <f>VLOOKUP(C4645,'REGIÕES DE SAÚDE E SEUS MUNICÍP'!$C$4:$C$5569,1,0)</f>
        <v>#N/A</v>
      </c>
      <c r="J4645" t="e">
        <f t="shared" si="289"/>
        <v>#VALUE!</v>
      </c>
      <c r="K4645" t="str">
        <f t="shared" si="290"/>
        <v>Regiões semelhantes</v>
      </c>
      <c r="L4645" t="str">
        <f t="shared" si="291"/>
        <v>igual</v>
      </c>
    </row>
    <row r="4646" spans="1:12" x14ac:dyDescent="0.25">
      <c r="A4646" t="s">
        <v>10566</v>
      </c>
      <c r="B4646" t="s">
        <v>8331</v>
      </c>
      <c r="C4646" t="s">
        <v>4543</v>
      </c>
      <c r="D4646" t="s">
        <v>5211</v>
      </c>
      <c r="E4646" t="str">
        <f>VLOOKUP(VALUE(A4646),'REGIÕES DE SAÚDE E SEUS MUNICÍP'!$A$4:$C$5569,3,0)</f>
        <v>Chapecó</v>
      </c>
      <c r="F4646" t="str">
        <f>VLOOKUP(G4646,'REGIÕES DE SAÚDE E SEUS MUNICÍP'!$A$4:$D$5569,4,0)</f>
        <v>Caxambu do Sul</v>
      </c>
      <c r="G4646">
        <f>VLOOKUP(VALUE(A4646),'REGIÕES DE SAÚDE E SEUS MUNICÍP'!$A$4:$A$5569,1,0)</f>
        <v>420410</v>
      </c>
      <c r="H4646" t="str">
        <f t="shared" si="288"/>
        <v>Mesmo município</v>
      </c>
      <c r="I4646" s="17" t="e">
        <f>VLOOKUP(C4646,'REGIÕES DE SAÚDE E SEUS MUNICÍP'!$C$4:$C$5569,1,0)</f>
        <v>#N/A</v>
      </c>
      <c r="J4646" t="e">
        <f t="shared" si="289"/>
        <v>#VALUE!</v>
      </c>
      <c r="K4646" t="str">
        <f t="shared" si="290"/>
        <v>Regiões semelhantes</v>
      </c>
      <c r="L4646" t="str">
        <f t="shared" si="291"/>
        <v>igual</v>
      </c>
    </row>
    <row r="4647" spans="1:12" x14ac:dyDescent="0.25">
      <c r="A4647" t="s">
        <v>2208</v>
      </c>
      <c r="B4647" t="s">
        <v>8331</v>
      </c>
      <c r="C4647" t="s">
        <v>4543</v>
      </c>
      <c r="D4647" t="s">
        <v>2654</v>
      </c>
      <c r="E4647" t="str">
        <f>VLOOKUP(VALUE(A4647),'REGIÕES DE SAÚDE E SEUS MUNICÍP'!$A$4:$C$5569,3,0)</f>
        <v>Chapecó</v>
      </c>
      <c r="F4647" t="str">
        <f>VLOOKUP(G4647,'REGIÕES DE SAÚDE E SEUS MUNICÍP'!$A$4:$D$5569,4,0)</f>
        <v>Chapecó</v>
      </c>
      <c r="G4647">
        <f>VLOOKUP(VALUE(A4647),'REGIÕES DE SAÚDE E SEUS MUNICÍP'!$A$4:$A$5569,1,0)</f>
        <v>420420</v>
      </c>
      <c r="H4647" t="str">
        <f t="shared" si="288"/>
        <v>Mesmo município</v>
      </c>
      <c r="I4647" s="17" t="e">
        <f>VLOOKUP(C4647,'REGIÕES DE SAÚDE E SEUS MUNICÍP'!$C$4:$C$5569,1,0)</f>
        <v>#N/A</v>
      </c>
      <c r="J4647" t="e">
        <f t="shared" si="289"/>
        <v>#VALUE!</v>
      </c>
      <c r="K4647" t="str">
        <f t="shared" si="290"/>
        <v>Regiões semelhantes</v>
      </c>
      <c r="L4647" t="str">
        <f t="shared" si="291"/>
        <v>igual</v>
      </c>
    </row>
    <row r="4648" spans="1:12" x14ac:dyDescent="0.25">
      <c r="A4648" t="s">
        <v>11161</v>
      </c>
      <c r="B4648" t="s">
        <v>8331</v>
      </c>
      <c r="C4648" t="s">
        <v>4543</v>
      </c>
      <c r="D4648" t="s">
        <v>8252</v>
      </c>
      <c r="E4648" t="str">
        <f>VLOOKUP(VALUE(A4648),'REGIÕES DE SAÚDE E SEUS MUNICÍP'!$A$4:$C$5569,3,0)</f>
        <v>Chapecó</v>
      </c>
      <c r="F4648" t="str">
        <f>VLOOKUP(G4648,'REGIÕES DE SAÚDE E SEUS MUNICÍP'!$A$4:$D$5569,4,0)</f>
        <v>Cordilheira Alta</v>
      </c>
      <c r="G4648">
        <f>VLOOKUP(VALUE(A4648),'REGIÕES DE SAÚDE E SEUS MUNICÍP'!$A$4:$A$5569,1,0)</f>
        <v>420435</v>
      </c>
      <c r="H4648" t="str">
        <f t="shared" si="288"/>
        <v>Mesmo município</v>
      </c>
      <c r="I4648" s="17" t="e">
        <f>VLOOKUP(C4648,'REGIÕES DE SAÚDE E SEUS MUNICÍP'!$C$4:$C$5569,1,0)</f>
        <v>#N/A</v>
      </c>
      <c r="J4648" t="e">
        <f t="shared" si="289"/>
        <v>#VALUE!</v>
      </c>
      <c r="K4648" t="str">
        <f t="shared" si="290"/>
        <v>Regiões semelhantes</v>
      </c>
      <c r="L4648" t="str">
        <f t="shared" si="291"/>
        <v>igual</v>
      </c>
    </row>
    <row r="4649" spans="1:12" x14ac:dyDescent="0.25">
      <c r="A4649" t="s">
        <v>8048</v>
      </c>
      <c r="B4649" t="s">
        <v>8331</v>
      </c>
      <c r="C4649" t="s">
        <v>4543</v>
      </c>
      <c r="D4649" t="s">
        <v>3249</v>
      </c>
      <c r="E4649" t="str">
        <f>VLOOKUP(VALUE(A4649),'REGIÕES DE SAÚDE E SEUS MUNICÍP'!$A$4:$C$5569,3,0)</f>
        <v>Chapecó</v>
      </c>
      <c r="F4649" t="str">
        <f>VLOOKUP(G4649,'REGIÕES DE SAÚDE E SEUS MUNICÍP'!$A$4:$D$5569,4,0)</f>
        <v>Coronel Freitas</v>
      </c>
      <c r="G4649">
        <f>VLOOKUP(VALUE(A4649),'REGIÕES DE SAÚDE E SEUS MUNICÍP'!$A$4:$A$5569,1,0)</f>
        <v>420440</v>
      </c>
      <c r="H4649" t="str">
        <f t="shared" si="288"/>
        <v>Mesmo município</v>
      </c>
      <c r="I4649" s="17" t="e">
        <f>VLOOKUP(C4649,'REGIÕES DE SAÚDE E SEUS MUNICÍP'!$C$4:$C$5569,1,0)</f>
        <v>#N/A</v>
      </c>
      <c r="J4649" t="e">
        <f t="shared" si="289"/>
        <v>#VALUE!</v>
      </c>
      <c r="K4649" t="str">
        <f t="shared" si="290"/>
        <v>Regiões semelhantes</v>
      </c>
      <c r="L4649" t="str">
        <f t="shared" si="291"/>
        <v>igual</v>
      </c>
    </row>
    <row r="4650" spans="1:12" x14ac:dyDescent="0.25">
      <c r="A4650" t="s">
        <v>9291</v>
      </c>
      <c r="B4650" t="s">
        <v>8331</v>
      </c>
      <c r="C4650" t="s">
        <v>4543</v>
      </c>
      <c r="D4650" t="s">
        <v>1982</v>
      </c>
      <c r="E4650" t="str">
        <f>VLOOKUP(VALUE(A4650),'REGIÕES DE SAÚDE E SEUS MUNICÍP'!$A$4:$C$5569,3,0)</f>
        <v>Chapecó</v>
      </c>
      <c r="F4650" t="str">
        <f>VLOOKUP(G4650,'REGIÕES DE SAÚDE E SEUS MUNICÍP'!$A$4:$D$5569,4,0)</f>
        <v>Guatambú</v>
      </c>
      <c r="G4650">
        <f>VLOOKUP(VALUE(A4650),'REGIÕES DE SAÚDE E SEUS MUNICÍP'!$A$4:$A$5569,1,0)</f>
        <v>420665</v>
      </c>
      <c r="H4650" t="str">
        <f t="shared" si="288"/>
        <v>Mesmo município</v>
      </c>
      <c r="I4650" s="17" t="e">
        <f>VLOOKUP(C4650,'REGIÕES DE SAÚDE E SEUS MUNICÍP'!$C$4:$C$5569,1,0)</f>
        <v>#N/A</v>
      </c>
      <c r="J4650" t="e">
        <f t="shared" si="289"/>
        <v>#VALUE!</v>
      </c>
      <c r="K4650" t="str">
        <f t="shared" si="290"/>
        <v>Regiões semelhantes</v>
      </c>
      <c r="L4650" t="str">
        <f t="shared" si="291"/>
        <v>igual</v>
      </c>
    </row>
    <row r="4651" spans="1:12" x14ac:dyDescent="0.25">
      <c r="A4651" t="s">
        <v>4816</v>
      </c>
      <c r="B4651" t="s">
        <v>8331</v>
      </c>
      <c r="C4651" t="s">
        <v>4543</v>
      </c>
      <c r="D4651" t="s">
        <v>9283</v>
      </c>
      <c r="E4651" t="str">
        <f>VLOOKUP(VALUE(A4651),'REGIÕES DE SAÚDE E SEUS MUNICÍP'!$A$4:$C$5569,3,0)</f>
        <v>Chapecó</v>
      </c>
      <c r="F4651" t="str">
        <f>VLOOKUP(G4651,'REGIÕES DE SAÚDE E SEUS MUNICÍP'!$A$4:$D$5569,4,0)</f>
        <v>Irati</v>
      </c>
      <c r="G4651">
        <f>VLOOKUP(VALUE(A4651),'REGIÕES DE SAÚDE E SEUS MUNICÍP'!$A$4:$A$5569,1,0)</f>
        <v>420785</v>
      </c>
      <c r="H4651" t="str">
        <f t="shared" si="288"/>
        <v>Mesmo município</v>
      </c>
      <c r="I4651" s="17" t="e">
        <f>VLOOKUP(C4651,'REGIÕES DE SAÚDE E SEUS MUNICÍP'!$C$4:$C$5569,1,0)</f>
        <v>#N/A</v>
      </c>
      <c r="J4651" t="e">
        <f t="shared" si="289"/>
        <v>#VALUE!</v>
      </c>
      <c r="K4651" t="str">
        <f t="shared" si="290"/>
        <v>Regiões semelhantes</v>
      </c>
      <c r="L4651" t="str">
        <f t="shared" si="291"/>
        <v>igual</v>
      </c>
    </row>
    <row r="4652" spans="1:12" x14ac:dyDescent="0.25">
      <c r="A4652" t="s">
        <v>792</v>
      </c>
      <c r="B4652" t="s">
        <v>8331</v>
      </c>
      <c r="C4652" t="s">
        <v>4543</v>
      </c>
      <c r="D4652" t="s">
        <v>9661</v>
      </c>
      <c r="E4652" t="str">
        <f>VLOOKUP(VALUE(A4652),'REGIÕES DE SAÚDE E SEUS MUNICÍP'!$A$4:$C$5569,3,0)</f>
        <v>Chapecó</v>
      </c>
      <c r="F4652" t="str">
        <f>VLOOKUP(G4652,'REGIÕES DE SAÚDE E SEUS MUNICÍP'!$A$4:$D$5569,4,0)</f>
        <v>Jardinópolis</v>
      </c>
      <c r="G4652">
        <f>VLOOKUP(VALUE(A4652),'REGIÕES DE SAÚDE E SEUS MUNICÍP'!$A$4:$A$5569,1,0)</f>
        <v>420895</v>
      </c>
      <c r="H4652" t="str">
        <f t="shared" si="288"/>
        <v>Mesmo município</v>
      </c>
      <c r="I4652" s="17" t="e">
        <f>VLOOKUP(C4652,'REGIÕES DE SAÚDE E SEUS MUNICÍP'!$C$4:$C$5569,1,0)</f>
        <v>#N/A</v>
      </c>
      <c r="J4652" t="e">
        <f t="shared" si="289"/>
        <v>#VALUE!</v>
      </c>
      <c r="K4652" t="str">
        <f t="shared" si="290"/>
        <v>Regiões semelhantes</v>
      </c>
      <c r="L4652" t="str">
        <f t="shared" si="291"/>
        <v>igual</v>
      </c>
    </row>
    <row r="4653" spans="1:12" x14ac:dyDescent="0.25">
      <c r="A4653" t="s">
        <v>5134</v>
      </c>
      <c r="B4653" t="s">
        <v>8331</v>
      </c>
      <c r="C4653" t="s">
        <v>4543</v>
      </c>
      <c r="D4653" t="s">
        <v>3283</v>
      </c>
      <c r="E4653" t="str">
        <f>VLOOKUP(VALUE(A4653),'REGIÕES DE SAÚDE E SEUS MUNICÍP'!$A$4:$C$5569,3,0)</f>
        <v>Chapecó</v>
      </c>
      <c r="F4653" t="str">
        <f>VLOOKUP(G4653,'REGIÕES DE SAÚDE E SEUS MUNICÍP'!$A$4:$D$5569,4,0)</f>
        <v>Cunha Porã</v>
      </c>
      <c r="G4653">
        <f>VLOOKUP(VALUE(A4653),'REGIÕES DE SAÚDE E SEUS MUNICÍP'!$A$4:$A$5569,1,0)</f>
        <v>420470</v>
      </c>
      <c r="H4653" t="str">
        <f t="shared" si="288"/>
        <v>Mesmo município</v>
      </c>
      <c r="I4653" s="17" t="e">
        <f>VLOOKUP(C4653,'REGIÕES DE SAÚDE E SEUS MUNICÍP'!$C$4:$C$5569,1,0)</f>
        <v>#N/A</v>
      </c>
      <c r="J4653" t="e">
        <f t="shared" si="289"/>
        <v>#VALUE!</v>
      </c>
      <c r="K4653" t="str">
        <f t="shared" si="290"/>
        <v>Regiões semelhantes</v>
      </c>
      <c r="L4653" t="str">
        <f t="shared" si="291"/>
        <v>igual</v>
      </c>
    </row>
    <row r="4654" spans="1:12" x14ac:dyDescent="0.25">
      <c r="A4654" t="s">
        <v>10949</v>
      </c>
      <c r="B4654" t="s">
        <v>8331</v>
      </c>
      <c r="C4654" t="s">
        <v>4543</v>
      </c>
      <c r="D4654" t="s">
        <v>5450</v>
      </c>
      <c r="E4654" t="str">
        <f>VLOOKUP(VALUE(A4654),'REGIÕES DE SAÚDE E SEUS MUNICÍP'!$A$4:$C$5569,3,0)</f>
        <v>Chapecó</v>
      </c>
      <c r="F4654" t="str">
        <f>VLOOKUP(G4654,'REGIÕES DE SAÚDE E SEUS MUNICÍP'!$A$4:$D$5569,4,0)</f>
        <v>Cunhataí</v>
      </c>
      <c r="G4654">
        <f>VLOOKUP(VALUE(A4654),'REGIÕES DE SAÚDE E SEUS MUNICÍP'!$A$4:$A$5569,1,0)</f>
        <v>420475</v>
      </c>
      <c r="H4654" t="str">
        <f t="shared" si="288"/>
        <v>Mesmo município</v>
      </c>
      <c r="I4654" s="17" t="e">
        <f>VLOOKUP(C4654,'REGIÕES DE SAÚDE E SEUS MUNICÍP'!$C$4:$C$5569,1,0)</f>
        <v>#N/A</v>
      </c>
      <c r="J4654" t="e">
        <f t="shared" si="289"/>
        <v>#VALUE!</v>
      </c>
      <c r="K4654" t="str">
        <f t="shared" si="290"/>
        <v>Regiões semelhantes</v>
      </c>
      <c r="L4654" t="str">
        <f t="shared" si="291"/>
        <v>igual</v>
      </c>
    </row>
    <row r="4655" spans="1:12" x14ac:dyDescent="0.25">
      <c r="A4655" t="s">
        <v>3776</v>
      </c>
      <c r="B4655" t="s">
        <v>8331</v>
      </c>
      <c r="C4655" t="s">
        <v>4543</v>
      </c>
      <c r="D4655" t="s">
        <v>3843</v>
      </c>
      <c r="E4655" t="str">
        <f>VLOOKUP(VALUE(A4655),'REGIÕES DE SAÚDE E SEUS MUNICÍP'!$A$4:$C$5569,3,0)</f>
        <v>Chapecó</v>
      </c>
      <c r="F4655" t="str">
        <f>VLOOKUP(G4655,'REGIÕES DE SAÚDE E SEUS MUNICÍP'!$A$4:$D$5569,4,0)</f>
        <v>Quilombo</v>
      </c>
      <c r="G4655">
        <f>VLOOKUP(VALUE(A4655),'REGIÕES DE SAÚDE E SEUS MUNICÍP'!$A$4:$A$5569,1,0)</f>
        <v>421420</v>
      </c>
      <c r="H4655" t="str">
        <f t="shared" si="288"/>
        <v>Mesmo município</v>
      </c>
      <c r="I4655" s="17" t="e">
        <f>VLOOKUP(C4655,'REGIÕES DE SAÚDE E SEUS MUNICÍP'!$C$4:$C$5569,1,0)</f>
        <v>#N/A</v>
      </c>
      <c r="J4655" t="e">
        <f t="shared" si="289"/>
        <v>#VALUE!</v>
      </c>
      <c r="K4655" t="str">
        <f t="shared" si="290"/>
        <v>Regiões semelhantes</v>
      </c>
      <c r="L4655" t="str">
        <f t="shared" si="291"/>
        <v>igual</v>
      </c>
    </row>
    <row r="4656" spans="1:12" x14ac:dyDescent="0.25">
      <c r="A4656" t="s">
        <v>2577</v>
      </c>
      <c r="B4656" t="s">
        <v>8331</v>
      </c>
      <c r="C4656" t="s">
        <v>4543</v>
      </c>
      <c r="D4656" t="s">
        <v>8130</v>
      </c>
      <c r="E4656" t="str">
        <f>VLOOKUP(VALUE(A4656),'REGIÕES DE SAÚDE E SEUS MUNICÍP'!$A$4:$C$5569,3,0)</f>
        <v>Chapecó</v>
      </c>
      <c r="F4656" t="str">
        <f>VLOOKUP(G4656,'REGIÕES DE SAÚDE E SEUS MUNICÍP'!$A$4:$D$5569,4,0)</f>
        <v>Nova Erechim</v>
      </c>
      <c r="G4656">
        <f>VLOOKUP(VALUE(A4656),'REGIÕES DE SAÚDE E SEUS MUNICÍP'!$A$4:$A$5569,1,0)</f>
        <v>421140</v>
      </c>
      <c r="H4656" t="str">
        <f t="shared" si="288"/>
        <v>Mesmo município</v>
      </c>
      <c r="I4656" s="17" t="e">
        <f>VLOOKUP(C4656,'REGIÕES DE SAÚDE E SEUS MUNICÍP'!$C$4:$C$5569,1,0)</f>
        <v>#N/A</v>
      </c>
      <c r="J4656" t="e">
        <f t="shared" si="289"/>
        <v>#VALUE!</v>
      </c>
      <c r="K4656" t="str">
        <f t="shared" si="290"/>
        <v>Regiões semelhantes</v>
      </c>
      <c r="L4656" t="str">
        <f t="shared" si="291"/>
        <v>igual</v>
      </c>
    </row>
    <row r="4657" spans="1:12" x14ac:dyDescent="0.25">
      <c r="A4657" t="s">
        <v>8021</v>
      </c>
      <c r="B4657" t="s">
        <v>8331</v>
      </c>
      <c r="C4657" t="s">
        <v>4543</v>
      </c>
      <c r="D4657" t="s">
        <v>11126</v>
      </c>
      <c r="E4657" t="str">
        <f>VLOOKUP(VALUE(A4657),'REGIÕES DE SAÚDE E SEUS MUNICÍP'!$A$4:$C$5569,3,0)</f>
        <v>Chapecó</v>
      </c>
      <c r="F4657" t="str">
        <f>VLOOKUP(G4657,'REGIÕES DE SAÚDE E SEUS MUNICÍP'!$A$4:$D$5569,4,0)</f>
        <v>Nova Itaberaba</v>
      </c>
      <c r="G4657">
        <f>VLOOKUP(VALUE(A4657),'REGIÕES DE SAÚDE E SEUS MUNICÍP'!$A$4:$A$5569,1,0)</f>
        <v>421145</v>
      </c>
      <c r="H4657" t="str">
        <f t="shared" si="288"/>
        <v>Mesmo município</v>
      </c>
      <c r="I4657" s="17" t="e">
        <f>VLOOKUP(C4657,'REGIÕES DE SAÚDE E SEUS MUNICÍP'!$C$4:$C$5569,1,0)</f>
        <v>#N/A</v>
      </c>
      <c r="J4657" t="e">
        <f t="shared" si="289"/>
        <v>#VALUE!</v>
      </c>
      <c r="K4657" t="str">
        <f t="shared" si="290"/>
        <v>Regiões semelhantes</v>
      </c>
      <c r="L4657" t="str">
        <f t="shared" si="291"/>
        <v>igual</v>
      </c>
    </row>
    <row r="4658" spans="1:12" x14ac:dyDescent="0.25">
      <c r="A4658" t="s">
        <v>1692</v>
      </c>
      <c r="B4658" t="s">
        <v>8331</v>
      </c>
      <c r="C4658" t="s">
        <v>4543</v>
      </c>
      <c r="D4658" t="s">
        <v>2512</v>
      </c>
      <c r="E4658" t="str">
        <f>VLOOKUP(VALUE(A4658),'REGIÕES DE SAÚDE E SEUS MUNICÍP'!$A$4:$C$5569,3,0)</f>
        <v>Chapecó</v>
      </c>
      <c r="F4658" t="str">
        <f>VLOOKUP(G4658,'REGIÕES DE SAÚDE E SEUS MUNICÍP'!$A$4:$D$5569,4,0)</f>
        <v>Palmitos</v>
      </c>
      <c r="G4658">
        <f>VLOOKUP(VALUE(A4658),'REGIÕES DE SAÚDE E SEUS MUNICÍP'!$A$4:$A$5569,1,0)</f>
        <v>421210</v>
      </c>
      <c r="H4658" t="str">
        <f t="shared" si="288"/>
        <v>Mesmo município</v>
      </c>
      <c r="I4658" s="17" t="e">
        <f>VLOOKUP(C4658,'REGIÕES DE SAÚDE E SEUS MUNICÍP'!$C$4:$C$5569,1,0)</f>
        <v>#N/A</v>
      </c>
      <c r="J4658" t="e">
        <f t="shared" si="289"/>
        <v>#VALUE!</v>
      </c>
      <c r="K4658" t="str">
        <f t="shared" si="290"/>
        <v>Regiões semelhantes</v>
      </c>
      <c r="L4658" t="str">
        <f t="shared" si="291"/>
        <v>igual</v>
      </c>
    </row>
    <row r="4659" spans="1:12" x14ac:dyDescent="0.25">
      <c r="A4659" t="s">
        <v>8572</v>
      </c>
      <c r="B4659" t="s">
        <v>8331</v>
      </c>
      <c r="C4659" t="s">
        <v>4543</v>
      </c>
      <c r="D4659" t="s">
        <v>8242</v>
      </c>
      <c r="E4659" t="str">
        <f>VLOOKUP(VALUE(A4659),'REGIÕES DE SAÚDE E SEUS MUNICÍP'!$A$4:$C$5569,3,0)</f>
        <v>Chapecó</v>
      </c>
      <c r="F4659" t="str">
        <f>VLOOKUP(G4659,'REGIÕES DE SAÚDE E SEUS MUNICÍP'!$A$4:$D$5569,4,0)</f>
        <v>Santiago do Sul</v>
      </c>
      <c r="G4659">
        <f>VLOOKUP(VALUE(A4659),'REGIÕES DE SAÚDE E SEUS MUNICÍP'!$A$4:$A$5569,1,0)</f>
        <v>421569</v>
      </c>
      <c r="H4659" t="str">
        <f t="shared" si="288"/>
        <v>Mesmo município</v>
      </c>
      <c r="I4659" s="17" t="e">
        <f>VLOOKUP(C4659,'REGIÕES DE SAÚDE E SEUS MUNICÍP'!$C$4:$C$5569,1,0)</f>
        <v>#N/A</v>
      </c>
      <c r="J4659" t="e">
        <f t="shared" si="289"/>
        <v>#VALUE!</v>
      </c>
      <c r="K4659" t="str">
        <f t="shared" si="290"/>
        <v>Nova composição</v>
      </c>
      <c r="L4659" t="str">
        <f t="shared" si="291"/>
        <v>igual</v>
      </c>
    </row>
    <row r="4660" spans="1:12" x14ac:dyDescent="0.25">
      <c r="A4660" t="s">
        <v>3646</v>
      </c>
      <c r="B4660" t="s">
        <v>8331</v>
      </c>
      <c r="C4660" t="s">
        <v>4543</v>
      </c>
      <c r="D4660" t="s">
        <v>773</v>
      </c>
      <c r="E4660" t="str">
        <f>VLOOKUP(VALUE(A4660),'REGIÕES DE SAÚDE E SEUS MUNICÍP'!$A$4:$C$5569,3,0)</f>
        <v>Concórdia</v>
      </c>
      <c r="F4660" t="str">
        <f>VLOOKUP(G4660,'REGIÕES DE SAÚDE E SEUS MUNICÍP'!$A$4:$D$5569,4,0)</f>
        <v>Arvoredo</v>
      </c>
      <c r="G4660">
        <f>VLOOKUP(VALUE(A4660),'REGIÕES DE SAÚDE E SEUS MUNICÍP'!$A$4:$A$5569,1,0)</f>
        <v>420165</v>
      </c>
      <c r="H4660" t="str">
        <f t="shared" si="288"/>
        <v>Mesmo município</v>
      </c>
      <c r="I4660" s="17" t="e">
        <f>VLOOKUP(C4660,'REGIÕES DE SAÚDE E SEUS MUNICÍP'!$C$4:$C$5569,1,0)</f>
        <v>#N/A</v>
      </c>
      <c r="J4660" t="e">
        <f t="shared" si="289"/>
        <v>#VALUE!</v>
      </c>
      <c r="K4660" t="str">
        <f t="shared" si="290"/>
        <v>Regiões semelhantes</v>
      </c>
      <c r="L4660" t="str">
        <f t="shared" si="291"/>
        <v>diferente</v>
      </c>
    </row>
    <row r="4661" spans="1:12" x14ac:dyDescent="0.25">
      <c r="A4661" t="s">
        <v>6632</v>
      </c>
      <c r="B4661" t="s">
        <v>8331</v>
      </c>
      <c r="C4661" t="s">
        <v>4543</v>
      </c>
      <c r="D4661" t="s">
        <v>5185</v>
      </c>
      <c r="E4661" t="str">
        <f>VLOOKUP(VALUE(A4661),'REGIÕES DE SAÚDE E SEUS MUNICÍP'!$A$4:$C$5569,3,0)</f>
        <v>Concórdia</v>
      </c>
      <c r="F4661" t="str">
        <f>VLOOKUP(G4661,'REGIÕES DE SAÚDE E SEUS MUNICÍP'!$A$4:$D$5569,4,0)</f>
        <v>Paial</v>
      </c>
      <c r="G4661">
        <f>VLOOKUP(VALUE(A4661),'REGIÕES DE SAÚDE E SEUS MUNICÍP'!$A$4:$A$5569,1,0)</f>
        <v>421187</v>
      </c>
      <c r="H4661" t="str">
        <f t="shared" si="288"/>
        <v>Mesmo município</v>
      </c>
      <c r="I4661" s="17" t="e">
        <f>VLOOKUP(C4661,'REGIÕES DE SAÚDE E SEUS MUNICÍP'!$C$4:$C$5569,1,0)</f>
        <v>#N/A</v>
      </c>
      <c r="J4661" t="e">
        <f t="shared" si="289"/>
        <v>#VALUE!</v>
      </c>
      <c r="K4661" t="str">
        <f t="shared" si="290"/>
        <v>Nova composição</v>
      </c>
      <c r="L4661" t="str">
        <f t="shared" si="291"/>
        <v>igual</v>
      </c>
    </row>
    <row r="4662" spans="1:12" x14ac:dyDescent="0.25">
      <c r="A4662" t="s">
        <v>2057</v>
      </c>
      <c r="B4662" t="s">
        <v>8331</v>
      </c>
      <c r="C4662" t="s">
        <v>4543</v>
      </c>
      <c r="D4662" t="s">
        <v>4869</v>
      </c>
      <c r="E4662" t="str">
        <f>VLOOKUP(VALUE(A4662),'REGIÕES DE SAÚDE E SEUS MUNICÍP'!$A$4:$C$5569,3,0)</f>
        <v>São Miguel do Oeste</v>
      </c>
      <c r="F4662" t="str">
        <f>VLOOKUP(G4662,'REGIÕES DE SAÚDE E SEUS MUNICÍP'!$A$4:$D$5569,4,0)</f>
        <v>Pinhalzinho</v>
      </c>
      <c r="G4662">
        <f>VLOOKUP(VALUE(A4662),'REGIÕES DE SAÚDE E SEUS MUNICÍP'!$A$4:$A$5569,1,0)</f>
        <v>421290</v>
      </c>
      <c r="H4662" t="str">
        <f t="shared" si="288"/>
        <v>Mesmo município</v>
      </c>
      <c r="I4662" s="17" t="e">
        <f>VLOOKUP(C4662,'REGIÕES DE SAÚDE E SEUS MUNICÍP'!$C$4:$C$5569,1,0)</f>
        <v>#N/A</v>
      </c>
      <c r="J4662" t="e">
        <f t="shared" si="289"/>
        <v>#VALUE!</v>
      </c>
      <c r="K4662" t="str">
        <f t="shared" si="290"/>
        <v>diferente</v>
      </c>
      <c r="L4662" t="str">
        <f t="shared" si="291"/>
        <v>diferente</v>
      </c>
    </row>
    <row r="4663" spans="1:12" x14ac:dyDescent="0.25">
      <c r="A4663" t="s">
        <v>4986</v>
      </c>
      <c r="B4663" t="s">
        <v>8331</v>
      </c>
      <c r="C4663" t="s">
        <v>6413</v>
      </c>
      <c r="D4663" t="s">
        <v>3980</v>
      </c>
      <c r="E4663" t="str">
        <f>VLOOKUP(VALUE(A4663),'REGIÕES DE SAÚDE E SEUS MUNICÍP'!$A$4:$C$5569,3,0)</f>
        <v>Canoinhas</v>
      </c>
      <c r="F4663" t="str">
        <f>VLOOKUP(G4663,'REGIÕES DE SAÚDE E SEUS MUNICÍP'!$A$4:$D$5569,4,0)</f>
        <v>Três Barras</v>
      </c>
      <c r="G4663">
        <f>VLOOKUP(VALUE(A4663),'REGIÕES DE SAÚDE E SEUS MUNICÍP'!$A$4:$A$5569,1,0)</f>
        <v>421830</v>
      </c>
      <c r="H4663" t="str">
        <f t="shared" si="288"/>
        <v>Mesmo município</v>
      </c>
      <c r="I4663" s="17" t="e">
        <f>VLOOKUP(C4663,'REGIÕES DE SAÚDE E SEUS MUNICÍP'!$C$4:$C$5569,1,0)</f>
        <v>#N/A</v>
      </c>
      <c r="J4663" t="e">
        <f t="shared" si="289"/>
        <v>#VALUE!</v>
      </c>
      <c r="K4663" t="str">
        <f t="shared" si="290"/>
        <v>Regiões semelhantes</v>
      </c>
      <c r="L4663" t="str">
        <f t="shared" si="291"/>
        <v>diferente</v>
      </c>
    </row>
    <row r="4664" spans="1:12" x14ac:dyDescent="0.25">
      <c r="A4664" t="s">
        <v>2827</v>
      </c>
      <c r="B4664" t="s">
        <v>8331</v>
      </c>
      <c r="C4664" t="s">
        <v>6413</v>
      </c>
      <c r="D4664" t="s">
        <v>5178</v>
      </c>
      <c r="E4664" t="str">
        <f>VLOOKUP(VALUE(A4664),'REGIÕES DE SAÚDE E SEUS MUNICÍP'!$A$4:$C$5569,3,0)</f>
        <v>Canoinhas</v>
      </c>
      <c r="F4664" t="str">
        <f>VLOOKUP(G4664,'REGIÕES DE SAÚDE E SEUS MUNICÍP'!$A$4:$D$5569,4,0)</f>
        <v>Canoinhas</v>
      </c>
      <c r="G4664">
        <f>VLOOKUP(VALUE(A4664),'REGIÕES DE SAÚDE E SEUS MUNICÍP'!$A$4:$A$5569,1,0)</f>
        <v>420380</v>
      </c>
      <c r="H4664" t="str">
        <f t="shared" si="288"/>
        <v>Mesmo município</v>
      </c>
      <c r="I4664" s="17" t="e">
        <f>VLOOKUP(C4664,'REGIÕES DE SAÚDE E SEUS MUNICÍP'!$C$4:$C$5569,1,0)</f>
        <v>#N/A</v>
      </c>
      <c r="J4664" t="e">
        <f t="shared" si="289"/>
        <v>#VALUE!</v>
      </c>
      <c r="K4664" t="str">
        <f t="shared" si="290"/>
        <v>Regiões semelhantes</v>
      </c>
      <c r="L4664" t="str">
        <f t="shared" si="291"/>
        <v>igual</v>
      </c>
    </row>
    <row r="4665" spans="1:12" x14ac:dyDescent="0.25">
      <c r="A4665" t="s">
        <v>10908</v>
      </c>
      <c r="B4665" t="s">
        <v>8331</v>
      </c>
      <c r="C4665" t="s">
        <v>6413</v>
      </c>
      <c r="D4665" t="s">
        <v>1782</v>
      </c>
      <c r="E4665" t="str">
        <f>VLOOKUP(VALUE(A4665),'REGIÕES DE SAÚDE E SEUS MUNICÍP'!$A$4:$C$5569,3,0)</f>
        <v>Canoinhas</v>
      </c>
      <c r="F4665" t="str">
        <f>VLOOKUP(G4665,'REGIÕES DE SAÚDE E SEUS MUNICÍP'!$A$4:$D$5569,4,0)</f>
        <v>Bela Vista do Toldo</v>
      </c>
      <c r="G4665">
        <f>VLOOKUP(VALUE(A4665),'REGIÕES DE SAÚDE E SEUS MUNICÍP'!$A$4:$A$5569,1,0)</f>
        <v>420213</v>
      </c>
      <c r="H4665" t="str">
        <f t="shared" si="288"/>
        <v>Mesmo município</v>
      </c>
      <c r="I4665" s="17" t="e">
        <f>VLOOKUP(C4665,'REGIÕES DE SAÚDE E SEUS MUNICÍP'!$C$4:$C$5569,1,0)</f>
        <v>#N/A</v>
      </c>
      <c r="J4665" t="e">
        <f t="shared" si="289"/>
        <v>#VALUE!</v>
      </c>
      <c r="K4665" t="str">
        <f t="shared" si="290"/>
        <v>Regiões semelhantes</v>
      </c>
      <c r="L4665" t="str">
        <f t="shared" si="291"/>
        <v>igual</v>
      </c>
    </row>
    <row r="4666" spans="1:12" x14ac:dyDescent="0.25">
      <c r="A4666" t="s">
        <v>8859</v>
      </c>
      <c r="B4666" t="s">
        <v>8331</v>
      </c>
      <c r="C4666" t="s">
        <v>6413</v>
      </c>
      <c r="D4666" t="s">
        <v>2619</v>
      </c>
      <c r="E4666" t="str">
        <f>VLOOKUP(VALUE(A4666),'REGIÕES DE SAÚDE E SEUS MUNICÍP'!$A$4:$C$5569,3,0)</f>
        <v>Canoinhas</v>
      </c>
      <c r="F4666" t="str">
        <f>VLOOKUP(G4666,'REGIÕES DE SAÚDE E SEUS MUNICÍP'!$A$4:$D$5569,4,0)</f>
        <v>Major Vieira</v>
      </c>
      <c r="G4666">
        <f>VLOOKUP(VALUE(A4666),'REGIÕES DE SAÚDE E SEUS MUNICÍP'!$A$4:$A$5569,1,0)</f>
        <v>421030</v>
      </c>
      <c r="H4666" t="str">
        <f t="shared" si="288"/>
        <v>Mesmo município</v>
      </c>
      <c r="I4666" s="17" t="e">
        <f>VLOOKUP(C4666,'REGIÕES DE SAÚDE E SEUS MUNICÍP'!$C$4:$C$5569,1,0)</f>
        <v>#N/A</v>
      </c>
      <c r="J4666" t="e">
        <f t="shared" si="289"/>
        <v>#VALUE!</v>
      </c>
      <c r="K4666" t="str">
        <f t="shared" si="290"/>
        <v>Regiões semelhantes</v>
      </c>
      <c r="L4666" t="str">
        <f t="shared" si="291"/>
        <v>igual</v>
      </c>
    </row>
    <row r="4667" spans="1:12" x14ac:dyDescent="0.25">
      <c r="A4667" t="s">
        <v>9327</v>
      </c>
      <c r="B4667" t="s">
        <v>8331</v>
      </c>
      <c r="C4667" t="s">
        <v>6413</v>
      </c>
      <c r="D4667" t="s">
        <v>492</v>
      </c>
      <c r="E4667" t="str">
        <f>VLOOKUP(VALUE(A4667),'REGIÕES DE SAÚDE E SEUS MUNICÍP'!$A$4:$C$5569,3,0)</f>
        <v>Canoinhas</v>
      </c>
      <c r="F4667" t="str">
        <f>VLOOKUP(G4667,'REGIÕES DE SAÚDE E SEUS MUNICÍP'!$A$4:$D$5569,4,0)</f>
        <v>Porto União</v>
      </c>
      <c r="G4667">
        <f>VLOOKUP(VALUE(A4667),'REGIÕES DE SAÚDE E SEUS MUNICÍP'!$A$4:$A$5569,1,0)</f>
        <v>421360</v>
      </c>
      <c r="H4667" t="str">
        <f t="shared" si="288"/>
        <v>Mesmo município</v>
      </c>
      <c r="I4667" s="17" t="e">
        <f>VLOOKUP(C4667,'REGIÕES DE SAÚDE E SEUS MUNICÍP'!$C$4:$C$5569,1,0)</f>
        <v>#N/A</v>
      </c>
      <c r="J4667" t="e">
        <f t="shared" si="289"/>
        <v>#VALUE!</v>
      </c>
      <c r="K4667" t="str">
        <f t="shared" si="290"/>
        <v>Regiões semelhantes</v>
      </c>
      <c r="L4667" t="str">
        <f t="shared" si="291"/>
        <v>igual</v>
      </c>
    </row>
    <row r="4668" spans="1:12" x14ac:dyDescent="0.25">
      <c r="A4668" t="s">
        <v>7157</v>
      </c>
      <c r="B4668" t="s">
        <v>8331</v>
      </c>
      <c r="C4668" t="s">
        <v>6413</v>
      </c>
      <c r="D4668" t="s">
        <v>10174</v>
      </c>
      <c r="E4668" t="str">
        <f>VLOOKUP(VALUE(A4668),'REGIÕES DE SAÚDE E SEUS MUNICÍP'!$A$4:$C$5569,3,0)</f>
        <v>Canoinhas</v>
      </c>
      <c r="F4668" t="str">
        <f>VLOOKUP(G4668,'REGIÕES DE SAÚDE E SEUS MUNICÍP'!$A$4:$D$5569,4,0)</f>
        <v>Irineópolis</v>
      </c>
      <c r="G4668">
        <f>VLOOKUP(VALUE(A4668),'REGIÕES DE SAÚDE E SEUS MUNICÍP'!$A$4:$A$5569,1,0)</f>
        <v>420790</v>
      </c>
      <c r="H4668" t="str">
        <f t="shared" si="288"/>
        <v>Mesmo município</v>
      </c>
      <c r="I4668" s="17" t="e">
        <f>VLOOKUP(C4668,'REGIÕES DE SAÚDE E SEUS MUNICÍP'!$C$4:$C$5569,1,0)</f>
        <v>#N/A</v>
      </c>
      <c r="J4668" t="e">
        <f t="shared" si="289"/>
        <v>#VALUE!</v>
      </c>
      <c r="K4668" t="str">
        <f t="shared" si="290"/>
        <v>Nova composição</v>
      </c>
      <c r="L4668" t="str">
        <f t="shared" si="291"/>
        <v>igual</v>
      </c>
    </row>
    <row r="4669" spans="1:12" x14ac:dyDescent="0.25">
      <c r="A4669" t="s">
        <v>10192</v>
      </c>
      <c r="B4669" t="s">
        <v>8331</v>
      </c>
      <c r="C4669" t="s">
        <v>6413</v>
      </c>
      <c r="D4669" t="s">
        <v>5115</v>
      </c>
      <c r="E4669" t="str">
        <f>VLOOKUP(VALUE(A4669),'REGIÕES DE SAÚDE E SEUS MUNICÍP'!$A$4:$C$5569,3,0)</f>
        <v>Mafra</v>
      </c>
      <c r="F4669" t="str">
        <f>VLOOKUP(G4669,'REGIÕES DE SAÚDE E SEUS MUNICÍP'!$A$4:$D$5569,4,0)</f>
        <v>São Bento do Sul</v>
      </c>
      <c r="G4669">
        <f>VLOOKUP(VALUE(A4669),'REGIÕES DE SAÚDE E SEUS MUNICÍP'!$A$4:$A$5569,1,0)</f>
        <v>421580</v>
      </c>
      <c r="H4669" t="str">
        <f t="shared" si="288"/>
        <v>Mesmo município</v>
      </c>
      <c r="I4669" s="17" t="e">
        <f>VLOOKUP(C4669,'REGIÕES DE SAÚDE E SEUS MUNICÍP'!$C$4:$C$5569,1,0)</f>
        <v>#N/A</v>
      </c>
      <c r="J4669" t="e">
        <f t="shared" si="289"/>
        <v>#VALUE!</v>
      </c>
      <c r="K4669" t="str">
        <f t="shared" si="290"/>
        <v>Regiões semelhantes</v>
      </c>
      <c r="L4669" t="str">
        <f t="shared" si="291"/>
        <v>diferente</v>
      </c>
    </row>
    <row r="4670" spans="1:12" x14ac:dyDescent="0.25">
      <c r="A4670" t="s">
        <v>10678</v>
      </c>
      <c r="B4670" t="s">
        <v>8331</v>
      </c>
      <c r="C4670" t="s">
        <v>6413</v>
      </c>
      <c r="D4670" t="s">
        <v>3059</v>
      </c>
      <c r="E4670" t="str">
        <f>VLOOKUP(VALUE(A4670),'REGIÕES DE SAÚDE E SEUS MUNICÍP'!$A$4:$C$5569,3,0)</f>
        <v>Mafra</v>
      </c>
      <c r="F4670" t="str">
        <f>VLOOKUP(G4670,'REGIÕES DE SAÚDE E SEUS MUNICÍP'!$A$4:$D$5569,4,0)</f>
        <v>Campo Alegre</v>
      </c>
      <c r="G4670">
        <f>VLOOKUP(VALUE(A4670),'REGIÕES DE SAÚDE E SEUS MUNICÍP'!$A$4:$A$5569,1,0)</f>
        <v>420330</v>
      </c>
      <c r="H4670" t="str">
        <f t="shared" si="288"/>
        <v>Mesmo município</v>
      </c>
      <c r="I4670" s="17" t="e">
        <f>VLOOKUP(C4670,'REGIÕES DE SAÚDE E SEUS MUNICÍP'!$C$4:$C$5569,1,0)</f>
        <v>#N/A</v>
      </c>
      <c r="J4670" t="e">
        <f t="shared" si="289"/>
        <v>#VALUE!</v>
      </c>
      <c r="K4670" t="str">
        <f t="shared" si="290"/>
        <v>Regiões semelhantes</v>
      </c>
      <c r="L4670" t="str">
        <f t="shared" si="291"/>
        <v>igual</v>
      </c>
    </row>
    <row r="4671" spans="1:12" x14ac:dyDescent="0.25">
      <c r="A4671" t="s">
        <v>5496</v>
      </c>
      <c r="B4671" t="s">
        <v>8331</v>
      </c>
      <c r="C4671" t="s">
        <v>6413</v>
      </c>
      <c r="D4671" t="s">
        <v>9380</v>
      </c>
      <c r="E4671" t="str">
        <f>VLOOKUP(VALUE(A4671),'REGIÕES DE SAÚDE E SEUS MUNICÍP'!$A$4:$C$5569,3,0)</f>
        <v>Mafra</v>
      </c>
      <c r="F4671" t="str">
        <f>VLOOKUP(G4671,'REGIÕES DE SAÚDE E SEUS MUNICÍP'!$A$4:$D$5569,4,0)</f>
        <v>Monte Castelo</v>
      </c>
      <c r="G4671">
        <f>VLOOKUP(VALUE(A4671),'REGIÕES DE SAÚDE E SEUS MUNICÍP'!$A$4:$A$5569,1,0)</f>
        <v>421110</v>
      </c>
      <c r="H4671" t="str">
        <f t="shared" si="288"/>
        <v>Mesmo município</v>
      </c>
      <c r="I4671" s="17" t="e">
        <f>VLOOKUP(C4671,'REGIÕES DE SAÚDE E SEUS MUNICÍP'!$C$4:$C$5569,1,0)</f>
        <v>#N/A</v>
      </c>
      <c r="J4671" t="e">
        <f t="shared" si="289"/>
        <v>#VALUE!</v>
      </c>
      <c r="K4671" t="str">
        <f t="shared" si="290"/>
        <v>Regiões semelhantes</v>
      </c>
      <c r="L4671" t="str">
        <f t="shared" si="291"/>
        <v>igual</v>
      </c>
    </row>
    <row r="4672" spans="1:12" x14ac:dyDescent="0.25">
      <c r="A4672" t="s">
        <v>6610</v>
      </c>
      <c r="B4672" t="s">
        <v>8331</v>
      </c>
      <c r="C4672" t="s">
        <v>6413</v>
      </c>
      <c r="D4672" t="s">
        <v>1820</v>
      </c>
      <c r="E4672" t="str">
        <f>VLOOKUP(VALUE(A4672),'REGIÕES DE SAÚDE E SEUS MUNICÍP'!$A$4:$C$5569,3,0)</f>
        <v>Mafra</v>
      </c>
      <c r="F4672" t="str">
        <f>VLOOKUP(G4672,'REGIÕES DE SAÚDE E SEUS MUNICÍP'!$A$4:$D$5569,4,0)</f>
        <v>Itaiópolis</v>
      </c>
      <c r="G4672">
        <f>VLOOKUP(VALUE(A4672),'REGIÕES DE SAÚDE E SEUS MUNICÍP'!$A$4:$A$5569,1,0)</f>
        <v>420810</v>
      </c>
      <c r="H4672" t="str">
        <f t="shared" si="288"/>
        <v>Mesmo município</v>
      </c>
      <c r="I4672" s="17" t="e">
        <f>VLOOKUP(C4672,'REGIÕES DE SAÚDE E SEUS MUNICÍP'!$C$4:$C$5569,1,0)</f>
        <v>#N/A</v>
      </c>
      <c r="J4672" t="e">
        <f t="shared" si="289"/>
        <v>#VALUE!</v>
      </c>
      <c r="K4672" t="str">
        <f t="shared" si="290"/>
        <v>Regiões semelhantes</v>
      </c>
      <c r="L4672" t="str">
        <f t="shared" si="291"/>
        <v>igual</v>
      </c>
    </row>
    <row r="4673" spans="1:12" x14ac:dyDescent="0.25">
      <c r="A4673" t="s">
        <v>9830</v>
      </c>
      <c r="B4673" t="s">
        <v>8331</v>
      </c>
      <c r="C4673" t="s">
        <v>6413</v>
      </c>
      <c r="D4673" t="s">
        <v>10690</v>
      </c>
      <c r="E4673" t="str">
        <f>VLOOKUP(VALUE(A4673),'REGIÕES DE SAÚDE E SEUS MUNICÍP'!$A$4:$C$5569,3,0)</f>
        <v>Mafra</v>
      </c>
      <c r="F4673" t="str">
        <f>VLOOKUP(G4673,'REGIÕES DE SAÚDE E SEUS MUNICÍP'!$A$4:$D$5569,4,0)</f>
        <v>Rio Negrinho</v>
      </c>
      <c r="G4673">
        <f>VLOOKUP(VALUE(A4673),'REGIÕES DE SAÚDE E SEUS MUNICÍP'!$A$4:$A$5569,1,0)</f>
        <v>421500</v>
      </c>
      <c r="H4673" t="str">
        <f t="shared" si="288"/>
        <v>Mesmo município</v>
      </c>
      <c r="I4673" s="17" t="e">
        <f>VLOOKUP(C4673,'REGIÕES DE SAÚDE E SEUS MUNICÍP'!$C$4:$C$5569,1,0)</f>
        <v>#N/A</v>
      </c>
      <c r="J4673" t="e">
        <f t="shared" si="289"/>
        <v>#VALUE!</v>
      </c>
      <c r="K4673" t="str">
        <f t="shared" si="290"/>
        <v>Regiões semelhantes</v>
      </c>
      <c r="L4673" t="str">
        <f t="shared" si="291"/>
        <v>igual</v>
      </c>
    </row>
    <row r="4674" spans="1:12" x14ac:dyDescent="0.25">
      <c r="A4674" t="s">
        <v>10035</v>
      </c>
      <c r="B4674" t="s">
        <v>8331</v>
      </c>
      <c r="C4674" t="s">
        <v>6413</v>
      </c>
      <c r="D4674" t="s">
        <v>7518</v>
      </c>
      <c r="E4674" t="str">
        <f>VLOOKUP(VALUE(A4674),'REGIÕES DE SAÚDE E SEUS MUNICÍP'!$A$4:$C$5569,3,0)</f>
        <v>Mafra</v>
      </c>
      <c r="F4674" t="str">
        <f>VLOOKUP(G4674,'REGIÕES DE SAÚDE E SEUS MUNICÍP'!$A$4:$D$5569,4,0)</f>
        <v>Papanduva</v>
      </c>
      <c r="G4674">
        <f>VLOOKUP(VALUE(A4674),'REGIÕES DE SAÚDE E SEUS MUNICÍP'!$A$4:$A$5569,1,0)</f>
        <v>421220</v>
      </c>
      <c r="H4674" t="str">
        <f t="shared" si="288"/>
        <v>Mesmo município</v>
      </c>
      <c r="I4674" s="17" t="e">
        <f>VLOOKUP(C4674,'REGIÕES DE SAÚDE E SEUS MUNICÍP'!$C$4:$C$5569,1,0)</f>
        <v>#N/A</v>
      </c>
      <c r="J4674" t="e">
        <f t="shared" si="289"/>
        <v>#VALUE!</v>
      </c>
      <c r="K4674" t="str">
        <f t="shared" si="290"/>
        <v>Regiões semelhantes</v>
      </c>
      <c r="L4674" t="str">
        <f t="shared" si="291"/>
        <v>igual</v>
      </c>
    </row>
    <row r="4675" spans="1:12" x14ac:dyDescent="0.25">
      <c r="A4675" t="s">
        <v>3380</v>
      </c>
      <c r="B4675" t="s">
        <v>8331</v>
      </c>
      <c r="C4675" t="s">
        <v>6413</v>
      </c>
      <c r="D4675" t="s">
        <v>3804</v>
      </c>
      <c r="E4675" t="str">
        <f>VLOOKUP(VALUE(A4675),'REGIÕES DE SAÚDE E SEUS MUNICÍP'!$A$4:$C$5569,3,0)</f>
        <v>Mafra</v>
      </c>
      <c r="F4675" t="str">
        <f>VLOOKUP(G4675,'REGIÕES DE SAÚDE E SEUS MUNICÍP'!$A$4:$D$5569,4,0)</f>
        <v>Mafra</v>
      </c>
      <c r="G4675">
        <f>VLOOKUP(VALUE(A4675),'REGIÕES DE SAÚDE E SEUS MUNICÍP'!$A$4:$A$5569,1,0)</f>
        <v>421010</v>
      </c>
      <c r="H4675" t="str">
        <f t="shared" ref="H4675:H4738" si="292">IF(F4675=D4675,"Mesmo município","Município diferente")</f>
        <v>Mesmo município</v>
      </c>
      <c r="I4675" s="17" t="e">
        <f>VLOOKUP(C4675,'REGIÕES DE SAÚDE E SEUS MUNICÍP'!$C$4:$C$5569,1,0)</f>
        <v>#N/A</v>
      </c>
      <c r="J4675" t="e">
        <f t="shared" ref="J4675:J4738" si="293">SEARCH(E4675,C4675)</f>
        <v>#VALUE!</v>
      </c>
      <c r="K4675" t="str">
        <f t="shared" ref="K4675:K4738" si="294">IF(C4675=C4676,IF(E4675=E4676,"Regiões semelhantes","Nova composição"),"diferente")</f>
        <v>diferente</v>
      </c>
      <c r="L4675" t="str">
        <f t="shared" si="291"/>
        <v>igual</v>
      </c>
    </row>
    <row r="4676" spans="1:12" x14ac:dyDescent="0.25">
      <c r="A4676" t="s">
        <v>11043</v>
      </c>
      <c r="B4676" t="s">
        <v>8331</v>
      </c>
      <c r="C4676" t="s">
        <v>2206</v>
      </c>
      <c r="D4676" t="s">
        <v>4711</v>
      </c>
      <c r="E4676" t="str">
        <f>VLOOKUP(VALUE(A4676),'REGIÕES DE SAÚDE E SEUS MUNICÍP'!$A$4:$C$5569,3,0)</f>
        <v>Lages</v>
      </c>
      <c r="F4676" t="str">
        <f>VLOOKUP(G4676,'REGIÕES DE SAÚDE E SEUS MUNICÍP'!$A$4:$D$5569,4,0)</f>
        <v>São Joaquim</v>
      </c>
      <c r="G4676">
        <f>VLOOKUP(VALUE(A4676),'REGIÕES DE SAÚDE E SEUS MUNICÍP'!$A$4:$A$5569,1,0)</f>
        <v>421650</v>
      </c>
      <c r="H4676" t="str">
        <f t="shared" si="292"/>
        <v>Mesmo município</v>
      </c>
      <c r="I4676" s="17" t="e">
        <f>VLOOKUP(C4676,'REGIÕES DE SAÚDE E SEUS MUNICÍP'!$C$4:$C$5569,1,0)</f>
        <v>#N/A</v>
      </c>
      <c r="J4676" t="e">
        <f t="shared" si="293"/>
        <v>#VALUE!</v>
      </c>
      <c r="K4676" t="str">
        <f t="shared" si="294"/>
        <v>Regiões semelhantes</v>
      </c>
      <c r="L4676" t="str">
        <f t="shared" ref="L4676:L4739" si="295">IF(E4676=E4675,"igual","diferente")</f>
        <v>diferente</v>
      </c>
    </row>
    <row r="4677" spans="1:12" x14ac:dyDescent="0.25">
      <c r="A4677" t="s">
        <v>6355</v>
      </c>
      <c r="B4677" t="s">
        <v>8331</v>
      </c>
      <c r="C4677" t="s">
        <v>2206</v>
      </c>
      <c r="D4677" t="s">
        <v>8795</v>
      </c>
      <c r="E4677" t="str">
        <f>VLOOKUP(VALUE(A4677),'REGIÕES DE SAÚDE E SEUS MUNICÍP'!$A$4:$C$5569,3,0)</f>
        <v>Lages</v>
      </c>
      <c r="F4677" t="str">
        <f>VLOOKUP(G4677,'REGIÕES DE SAÚDE E SEUS MUNICÍP'!$A$4:$D$5569,4,0)</f>
        <v>Ponte Alta</v>
      </c>
      <c r="G4677">
        <f>VLOOKUP(VALUE(A4677),'REGIÕES DE SAÚDE E SEUS MUNICÍP'!$A$4:$A$5569,1,0)</f>
        <v>421330</v>
      </c>
      <c r="H4677" t="str">
        <f t="shared" si="292"/>
        <v>Mesmo município</v>
      </c>
      <c r="I4677" s="17" t="e">
        <f>VLOOKUP(C4677,'REGIÕES DE SAÚDE E SEUS MUNICÍP'!$C$4:$C$5569,1,0)</f>
        <v>#N/A</v>
      </c>
      <c r="J4677" t="e">
        <f t="shared" si="293"/>
        <v>#VALUE!</v>
      </c>
      <c r="K4677" t="str">
        <f t="shared" si="294"/>
        <v>Regiões semelhantes</v>
      </c>
      <c r="L4677" t="str">
        <f t="shared" si="295"/>
        <v>igual</v>
      </c>
    </row>
    <row r="4678" spans="1:12" x14ac:dyDescent="0.25">
      <c r="A4678" t="s">
        <v>4858</v>
      </c>
      <c r="B4678" t="s">
        <v>8331</v>
      </c>
      <c r="C4678" t="s">
        <v>2206</v>
      </c>
      <c r="D4678" t="s">
        <v>4069</v>
      </c>
      <c r="E4678" t="str">
        <f>VLOOKUP(VALUE(A4678),'REGIÕES DE SAÚDE E SEUS MUNICÍP'!$A$4:$C$5569,3,0)</f>
        <v>Lages</v>
      </c>
      <c r="F4678" t="str">
        <f>VLOOKUP(G4678,'REGIÕES DE SAÚDE E SEUS MUNICÍP'!$A$4:$D$5569,4,0)</f>
        <v>Rio Rufino</v>
      </c>
      <c r="G4678">
        <f>VLOOKUP(VALUE(A4678),'REGIÕES DE SAÚDE E SEUS MUNICÍP'!$A$4:$A$5569,1,0)</f>
        <v>421505</v>
      </c>
      <c r="H4678" t="str">
        <f t="shared" si="292"/>
        <v>Mesmo município</v>
      </c>
      <c r="I4678" s="17" t="e">
        <f>VLOOKUP(C4678,'REGIÕES DE SAÚDE E SEUS MUNICÍP'!$C$4:$C$5569,1,0)</f>
        <v>#N/A</v>
      </c>
      <c r="J4678" t="e">
        <f t="shared" si="293"/>
        <v>#VALUE!</v>
      </c>
      <c r="K4678" t="str">
        <f t="shared" si="294"/>
        <v>Regiões semelhantes</v>
      </c>
      <c r="L4678" t="str">
        <f t="shared" si="295"/>
        <v>igual</v>
      </c>
    </row>
    <row r="4679" spans="1:12" x14ac:dyDescent="0.25">
      <c r="A4679" t="s">
        <v>5970</v>
      </c>
      <c r="B4679" t="s">
        <v>8331</v>
      </c>
      <c r="C4679" t="s">
        <v>2206</v>
      </c>
      <c r="D4679" t="s">
        <v>6312</v>
      </c>
      <c r="E4679" t="str">
        <f>VLOOKUP(VALUE(A4679),'REGIÕES DE SAÚDE E SEUS MUNICÍP'!$A$4:$C$5569,3,0)</f>
        <v>Lages</v>
      </c>
      <c r="F4679" t="str">
        <f>VLOOKUP(G4679,'REGIÕES DE SAÚDE E SEUS MUNICÍP'!$A$4:$D$5569,4,0)</f>
        <v>Bom Retiro</v>
      </c>
      <c r="G4679">
        <f>VLOOKUP(VALUE(A4679),'REGIÕES DE SAÚDE E SEUS MUNICÍP'!$A$4:$A$5569,1,0)</f>
        <v>420260</v>
      </c>
      <c r="H4679" t="str">
        <f t="shared" si="292"/>
        <v>Mesmo município</v>
      </c>
      <c r="I4679" s="17" t="e">
        <f>VLOOKUP(C4679,'REGIÕES DE SAÚDE E SEUS MUNICÍP'!$C$4:$C$5569,1,0)</f>
        <v>#N/A</v>
      </c>
      <c r="J4679" t="e">
        <f t="shared" si="293"/>
        <v>#VALUE!</v>
      </c>
      <c r="K4679" t="str">
        <f t="shared" si="294"/>
        <v>Regiões semelhantes</v>
      </c>
      <c r="L4679" t="str">
        <f t="shared" si="295"/>
        <v>igual</v>
      </c>
    </row>
    <row r="4680" spans="1:12" x14ac:dyDescent="0.25">
      <c r="A4680" t="s">
        <v>2688</v>
      </c>
      <c r="B4680" t="s">
        <v>8331</v>
      </c>
      <c r="C4680" t="s">
        <v>2206</v>
      </c>
      <c r="D4680" t="s">
        <v>5448</v>
      </c>
      <c r="E4680" t="str">
        <f>VLOOKUP(VALUE(A4680),'REGIÕES DE SAÚDE E SEUS MUNICÍP'!$A$4:$C$5569,3,0)</f>
        <v>Lages</v>
      </c>
      <c r="F4680" t="str">
        <f>VLOOKUP(G4680,'REGIÕES DE SAÚDE E SEUS MUNICÍP'!$A$4:$D$5569,4,0)</f>
        <v>Capão Alto</v>
      </c>
      <c r="G4680">
        <f>VLOOKUP(VALUE(A4680),'REGIÕES DE SAÚDE E SEUS MUNICÍP'!$A$4:$A$5569,1,0)</f>
        <v>420325</v>
      </c>
      <c r="H4680" t="str">
        <f t="shared" si="292"/>
        <v>Mesmo município</v>
      </c>
      <c r="I4680" s="17" t="e">
        <f>VLOOKUP(C4680,'REGIÕES DE SAÚDE E SEUS MUNICÍP'!$C$4:$C$5569,1,0)</f>
        <v>#N/A</v>
      </c>
      <c r="J4680" t="e">
        <f t="shared" si="293"/>
        <v>#VALUE!</v>
      </c>
      <c r="K4680" t="str">
        <f t="shared" si="294"/>
        <v>Regiões semelhantes</v>
      </c>
      <c r="L4680" t="str">
        <f t="shared" si="295"/>
        <v>igual</v>
      </c>
    </row>
    <row r="4681" spans="1:12" x14ac:dyDescent="0.25">
      <c r="A4681" t="s">
        <v>2279</v>
      </c>
      <c r="B4681" t="s">
        <v>8331</v>
      </c>
      <c r="C4681" t="s">
        <v>2206</v>
      </c>
      <c r="D4681" t="s">
        <v>10988</v>
      </c>
      <c r="E4681" t="str">
        <f>VLOOKUP(VALUE(A4681),'REGIÕES DE SAÚDE E SEUS MUNICÍP'!$A$4:$C$5569,3,0)</f>
        <v>Lages</v>
      </c>
      <c r="F4681" t="str">
        <f>VLOOKUP(G4681,'REGIÕES DE SAÚDE E SEUS MUNICÍP'!$A$4:$D$5569,4,0)</f>
        <v>Campo Belo do Sul</v>
      </c>
      <c r="G4681">
        <f>VLOOKUP(VALUE(A4681),'REGIÕES DE SAÚDE E SEUS MUNICÍP'!$A$4:$A$5569,1,0)</f>
        <v>420340</v>
      </c>
      <c r="H4681" t="str">
        <f t="shared" si="292"/>
        <v>Mesmo município</v>
      </c>
      <c r="I4681" s="17" t="e">
        <f>VLOOKUP(C4681,'REGIÕES DE SAÚDE E SEUS MUNICÍP'!$C$4:$C$5569,1,0)</f>
        <v>#N/A</v>
      </c>
      <c r="J4681" t="e">
        <f t="shared" si="293"/>
        <v>#VALUE!</v>
      </c>
      <c r="K4681" t="str">
        <f t="shared" si="294"/>
        <v>Regiões semelhantes</v>
      </c>
      <c r="L4681" t="str">
        <f t="shared" si="295"/>
        <v>igual</v>
      </c>
    </row>
    <row r="4682" spans="1:12" x14ac:dyDescent="0.25">
      <c r="A4682" t="s">
        <v>10964</v>
      </c>
      <c r="B4682" t="s">
        <v>8331</v>
      </c>
      <c r="C4682" t="s">
        <v>2206</v>
      </c>
      <c r="D4682" t="s">
        <v>4042</v>
      </c>
      <c r="E4682" t="str">
        <f>VLOOKUP(VALUE(A4682),'REGIÕES DE SAÚDE E SEUS MUNICÍP'!$A$4:$C$5569,3,0)</f>
        <v>Lages</v>
      </c>
      <c r="F4682" t="str">
        <f>VLOOKUP(G4682,'REGIÕES DE SAÚDE E SEUS MUNICÍP'!$A$4:$D$5569,4,0)</f>
        <v>Urubici</v>
      </c>
      <c r="G4682">
        <f>VLOOKUP(VALUE(A4682),'REGIÕES DE SAÚDE E SEUS MUNICÍP'!$A$4:$A$5569,1,0)</f>
        <v>421890</v>
      </c>
      <c r="H4682" t="str">
        <f t="shared" si="292"/>
        <v>Mesmo município</v>
      </c>
      <c r="I4682" s="17" t="e">
        <f>VLOOKUP(C4682,'REGIÕES DE SAÚDE E SEUS MUNICÍP'!$C$4:$C$5569,1,0)</f>
        <v>#N/A</v>
      </c>
      <c r="J4682" t="e">
        <f t="shared" si="293"/>
        <v>#VALUE!</v>
      </c>
      <c r="K4682" t="str">
        <f t="shared" si="294"/>
        <v>Regiões semelhantes</v>
      </c>
      <c r="L4682" t="str">
        <f t="shared" si="295"/>
        <v>igual</v>
      </c>
    </row>
    <row r="4683" spans="1:12" x14ac:dyDescent="0.25">
      <c r="A4683" t="s">
        <v>5121</v>
      </c>
      <c r="B4683" t="s">
        <v>8331</v>
      </c>
      <c r="C4683" t="s">
        <v>2206</v>
      </c>
      <c r="D4683" t="s">
        <v>6666</v>
      </c>
      <c r="E4683" t="str">
        <f>VLOOKUP(VALUE(A4683),'REGIÕES DE SAÚDE E SEUS MUNICÍP'!$A$4:$C$5569,3,0)</f>
        <v>Lages</v>
      </c>
      <c r="F4683" t="str">
        <f>VLOOKUP(G4683,'REGIÕES DE SAÚDE E SEUS MUNICÍP'!$A$4:$D$5569,4,0)</f>
        <v>Urupema</v>
      </c>
      <c r="G4683">
        <f>VLOOKUP(VALUE(A4683),'REGIÕES DE SAÚDE E SEUS MUNICÍP'!$A$4:$A$5569,1,0)</f>
        <v>421895</v>
      </c>
      <c r="H4683" t="str">
        <f t="shared" si="292"/>
        <v>Mesmo município</v>
      </c>
      <c r="I4683" s="17" t="e">
        <f>VLOOKUP(C4683,'REGIÕES DE SAÚDE E SEUS MUNICÍP'!$C$4:$C$5569,1,0)</f>
        <v>#N/A</v>
      </c>
      <c r="J4683" t="e">
        <f t="shared" si="293"/>
        <v>#VALUE!</v>
      </c>
      <c r="K4683" t="str">
        <f t="shared" si="294"/>
        <v>Regiões semelhantes</v>
      </c>
      <c r="L4683" t="str">
        <f t="shared" si="295"/>
        <v>igual</v>
      </c>
    </row>
    <row r="4684" spans="1:12" x14ac:dyDescent="0.25">
      <c r="A4684" t="s">
        <v>3649</v>
      </c>
      <c r="B4684" t="s">
        <v>8331</v>
      </c>
      <c r="C4684" t="s">
        <v>2206</v>
      </c>
      <c r="D4684" t="s">
        <v>3427</v>
      </c>
      <c r="E4684" t="str">
        <f>VLOOKUP(VALUE(A4684),'REGIÕES DE SAÚDE E SEUS MUNICÍP'!$A$4:$C$5569,3,0)</f>
        <v>Lages</v>
      </c>
      <c r="F4684" t="str">
        <f>VLOOKUP(G4684,'REGIÕES DE SAÚDE E SEUS MUNICÍP'!$A$4:$D$5569,4,0)</f>
        <v>Cerro Negro</v>
      </c>
      <c r="G4684">
        <f>VLOOKUP(VALUE(A4684),'REGIÕES DE SAÚDE E SEUS MUNICÍP'!$A$4:$A$5569,1,0)</f>
        <v>420417</v>
      </c>
      <c r="H4684" t="str">
        <f t="shared" si="292"/>
        <v>Mesmo município</v>
      </c>
      <c r="I4684" s="17" t="e">
        <f>VLOOKUP(C4684,'REGIÕES DE SAÚDE E SEUS MUNICÍP'!$C$4:$C$5569,1,0)</f>
        <v>#N/A</v>
      </c>
      <c r="J4684" t="e">
        <f t="shared" si="293"/>
        <v>#VALUE!</v>
      </c>
      <c r="K4684" t="str">
        <f t="shared" si="294"/>
        <v>Regiões semelhantes</v>
      </c>
      <c r="L4684" t="str">
        <f t="shared" si="295"/>
        <v>igual</v>
      </c>
    </row>
    <row r="4685" spans="1:12" x14ac:dyDescent="0.25">
      <c r="A4685" t="s">
        <v>3939</v>
      </c>
      <c r="B4685" t="s">
        <v>8331</v>
      </c>
      <c r="C4685" t="s">
        <v>2206</v>
      </c>
      <c r="D4685" t="s">
        <v>1175</v>
      </c>
      <c r="E4685" t="str">
        <f>VLOOKUP(VALUE(A4685),'REGIÕES DE SAÚDE E SEUS MUNICÍP'!$A$4:$C$5569,3,0)</f>
        <v>Lages</v>
      </c>
      <c r="F4685" t="str">
        <f>VLOOKUP(G4685,'REGIÕES DE SAÚDE E SEUS MUNICÍP'!$A$4:$D$5569,4,0)</f>
        <v>Anita Garibaldi</v>
      </c>
      <c r="G4685">
        <f>VLOOKUP(VALUE(A4685),'REGIÕES DE SAÚDE E SEUS MUNICÍP'!$A$4:$A$5569,1,0)</f>
        <v>420100</v>
      </c>
      <c r="H4685" t="str">
        <f t="shared" si="292"/>
        <v>Mesmo município</v>
      </c>
      <c r="I4685" s="17" t="e">
        <f>VLOOKUP(C4685,'REGIÕES DE SAÚDE E SEUS MUNICÍP'!$C$4:$C$5569,1,0)</f>
        <v>#N/A</v>
      </c>
      <c r="J4685" t="e">
        <f t="shared" si="293"/>
        <v>#VALUE!</v>
      </c>
      <c r="K4685" t="str">
        <f t="shared" si="294"/>
        <v>Regiões semelhantes</v>
      </c>
      <c r="L4685" t="str">
        <f t="shared" si="295"/>
        <v>igual</v>
      </c>
    </row>
    <row r="4686" spans="1:12" x14ac:dyDescent="0.25">
      <c r="A4686" t="s">
        <v>8410</v>
      </c>
      <c r="B4686" t="s">
        <v>8331</v>
      </c>
      <c r="C4686" t="s">
        <v>2206</v>
      </c>
      <c r="D4686" t="s">
        <v>11067</v>
      </c>
      <c r="E4686" t="str">
        <f>VLOOKUP(VALUE(A4686),'REGIÕES DE SAÚDE E SEUS MUNICÍP'!$A$4:$C$5569,3,0)</f>
        <v>Lages</v>
      </c>
      <c r="F4686" t="str">
        <f>VLOOKUP(G4686,'REGIÕES DE SAÚDE E SEUS MUNICÍP'!$A$4:$D$5569,4,0)</f>
        <v>Bocaina do Sul</v>
      </c>
      <c r="G4686">
        <f>VLOOKUP(VALUE(A4686),'REGIÕES DE SAÚDE E SEUS MUNICÍP'!$A$4:$A$5569,1,0)</f>
        <v>420243</v>
      </c>
      <c r="H4686" t="str">
        <f t="shared" si="292"/>
        <v>Mesmo município</v>
      </c>
      <c r="I4686" s="17" t="e">
        <f>VLOOKUP(C4686,'REGIÕES DE SAÚDE E SEUS MUNICÍP'!$C$4:$C$5569,1,0)</f>
        <v>#N/A</v>
      </c>
      <c r="J4686" t="e">
        <f t="shared" si="293"/>
        <v>#VALUE!</v>
      </c>
      <c r="K4686" t="str">
        <f t="shared" si="294"/>
        <v>Regiões semelhantes</v>
      </c>
      <c r="L4686" t="str">
        <f t="shared" si="295"/>
        <v>igual</v>
      </c>
    </row>
    <row r="4687" spans="1:12" x14ac:dyDescent="0.25">
      <c r="A4687" t="s">
        <v>3075</v>
      </c>
      <c r="B4687" t="s">
        <v>8331</v>
      </c>
      <c r="C4687" t="s">
        <v>2206</v>
      </c>
      <c r="D4687" t="s">
        <v>8902</v>
      </c>
      <c r="E4687" t="str">
        <f>VLOOKUP(VALUE(A4687),'REGIÕES DE SAÚDE E SEUS MUNICÍP'!$A$4:$C$5569,3,0)</f>
        <v>Lages</v>
      </c>
      <c r="F4687" t="str">
        <f>VLOOKUP(G4687,'REGIÕES DE SAÚDE E SEUS MUNICÍP'!$A$4:$D$5569,4,0)</f>
        <v>Bom Jardim da Serra</v>
      </c>
      <c r="G4687">
        <f>VLOOKUP(VALUE(A4687),'REGIÕES DE SAÚDE E SEUS MUNICÍP'!$A$4:$A$5569,1,0)</f>
        <v>420250</v>
      </c>
      <c r="H4687" t="str">
        <f t="shared" si="292"/>
        <v>Mesmo município</v>
      </c>
      <c r="I4687" s="17" t="e">
        <f>VLOOKUP(C4687,'REGIÕES DE SAÚDE E SEUS MUNICÍP'!$C$4:$C$5569,1,0)</f>
        <v>#N/A</v>
      </c>
      <c r="J4687" t="e">
        <f t="shared" si="293"/>
        <v>#VALUE!</v>
      </c>
      <c r="K4687" t="str">
        <f t="shared" si="294"/>
        <v>Regiões semelhantes</v>
      </c>
      <c r="L4687" t="str">
        <f t="shared" si="295"/>
        <v>igual</v>
      </c>
    </row>
    <row r="4688" spans="1:12" x14ac:dyDescent="0.25">
      <c r="A4688" t="s">
        <v>1590</v>
      </c>
      <c r="B4688" t="s">
        <v>8331</v>
      </c>
      <c r="C4688" t="s">
        <v>2206</v>
      </c>
      <c r="D4688" t="s">
        <v>567</v>
      </c>
      <c r="E4688" t="str">
        <f>VLOOKUP(VALUE(A4688),'REGIÕES DE SAÚDE E SEUS MUNICÍP'!$A$4:$C$5569,3,0)</f>
        <v>Lages</v>
      </c>
      <c r="F4688" t="str">
        <f>VLOOKUP(G4688,'REGIÕES DE SAÚDE E SEUS MUNICÍP'!$A$4:$D$5569,4,0)</f>
        <v>Lages</v>
      </c>
      <c r="G4688">
        <f>VLOOKUP(VALUE(A4688),'REGIÕES DE SAÚDE E SEUS MUNICÍP'!$A$4:$A$5569,1,0)</f>
        <v>420930</v>
      </c>
      <c r="H4688" t="str">
        <f t="shared" si="292"/>
        <v>Mesmo município</v>
      </c>
      <c r="I4688" s="17" t="e">
        <f>VLOOKUP(C4688,'REGIÕES DE SAÚDE E SEUS MUNICÍP'!$C$4:$C$5569,1,0)</f>
        <v>#N/A</v>
      </c>
      <c r="J4688" t="e">
        <f t="shared" si="293"/>
        <v>#VALUE!</v>
      </c>
      <c r="K4688" t="str">
        <f t="shared" si="294"/>
        <v>Regiões semelhantes</v>
      </c>
      <c r="L4688" t="str">
        <f t="shared" si="295"/>
        <v>igual</v>
      </c>
    </row>
    <row r="4689" spans="1:12" x14ac:dyDescent="0.25">
      <c r="A4689" t="s">
        <v>5339</v>
      </c>
      <c r="B4689" t="s">
        <v>8331</v>
      </c>
      <c r="C4689" t="s">
        <v>2206</v>
      </c>
      <c r="D4689" t="s">
        <v>8137</v>
      </c>
      <c r="E4689" t="str">
        <f>VLOOKUP(VALUE(A4689),'REGIÕES DE SAÚDE E SEUS MUNICÍP'!$A$4:$C$5569,3,0)</f>
        <v>Lages</v>
      </c>
      <c r="F4689" t="str">
        <f>VLOOKUP(G4689,'REGIÕES DE SAÚDE E SEUS MUNICÍP'!$A$4:$D$5569,4,0)</f>
        <v>Correia Pinto</v>
      </c>
      <c r="G4689">
        <f>VLOOKUP(VALUE(A4689),'REGIÕES DE SAÚDE E SEUS MUNICÍP'!$A$4:$A$5569,1,0)</f>
        <v>420455</v>
      </c>
      <c r="H4689" t="str">
        <f t="shared" si="292"/>
        <v>Mesmo município</v>
      </c>
      <c r="I4689" s="17" t="e">
        <f>VLOOKUP(C4689,'REGIÕES DE SAÚDE E SEUS MUNICÍP'!$C$4:$C$5569,1,0)</f>
        <v>#N/A</v>
      </c>
      <c r="J4689" t="e">
        <f t="shared" si="293"/>
        <v>#VALUE!</v>
      </c>
      <c r="K4689" t="str">
        <f t="shared" si="294"/>
        <v>Regiões semelhantes</v>
      </c>
      <c r="L4689" t="str">
        <f t="shared" si="295"/>
        <v>igual</v>
      </c>
    </row>
    <row r="4690" spans="1:12" x14ac:dyDescent="0.25">
      <c r="A4690" t="s">
        <v>5177</v>
      </c>
      <c r="B4690" t="s">
        <v>8331</v>
      </c>
      <c r="C4690" t="s">
        <v>2206</v>
      </c>
      <c r="D4690" t="s">
        <v>3631</v>
      </c>
      <c r="E4690" t="str">
        <f>VLOOKUP(VALUE(A4690),'REGIÕES DE SAÚDE E SEUS MUNICÍP'!$A$4:$C$5569,3,0)</f>
        <v>Lages</v>
      </c>
      <c r="F4690" t="str">
        <f>VLOOKUP(G4690,'REGIÕES DE SAÚDE E SEUS MUNICÍP'!$A$4:$D$5569,4,0)</f>
        <v>Otacílio Costa</v>
      </c>
      <c r="G4690">
        <f>VLOOKUP(VALUE(A4690),'REGIÕES DE SAÚDE E SEUS MUNICÍP'!$A$4:$A$5569,1,0)</f>
        <v>421175</v>
      </c>
      <c r="H4690" t="str">
        <f t="shared" si="292"/>
        <v>Mesmo município</v>
      </c>
      <c r="I4690" s="17" t="e">
        <f>VLOOKUP(C4690,'REGIÕES DE SAÚDE E SEUS MUNICÍP'!$C$4:$C$5569,1,0)</f>
        <v>#N/A</v>
      </c>
      <c r="J4690" t="e">
        <f t="shared" si="293"/>
        <v>#VALUE!</v>
      </c>
      <c r="K4690" t="str">
        <f t="shared" si="294"/>
        <v>Regiões semelhantes</v>
      </c>
      <c r="L4690" t="str">
        <f t="shared" si="295"/>
        <v>igual</v>
      </c>
    </row>
    <row r="4691" spans="1:12" x14ac:dyDescent="0.25">
      <c r="A4691" t="s">
        <v>6419</v>
      </c>
      <c r="B4691" t="s">
        <v>8331</v>
      </c>
      <c r="C4691" t="s">
        <v>2206</v>
      </c>
      <c r="D4691" t="s">
        <v>4442</v>
      </c>
      <c r="E4691" t="str">
        <f>VLOOKUP(VALUE(A4691),'REGIÕES DE SAÚDE E SEUS MUNICÍP'!$A$4:$C$5569,3,0)</f>
        <v>Lages</v>
      </c>
      <c r="F4691" t="str">
        <f>VLOOKUP(G4691,'REGIÕES DE SAÚDE E SEUS MUNICÍP'!$A$4:$D$5569,4,0)</f>
        <v>Painel</v>
      </c>
      <c r="G4691">
        <f>VLOOKUP(VALUE(A4691),'REGIÕES DE SAÚDE E SEUS MUNICÍP'!$A$4:$A$5569,1,0)</f>
        <v>421189</v>
      </c>
      <c r="H4691" t="str">
        <f t="shared" si="292"/>
        <v>Mesmo município</v>
      </c>
      <c r="I4691" s="17" t="e">
        <f>VLOOKUP(C4691,'REGIÕES DE SAÚDE E SEUS MUNICÍP'!$C$4:$C$5569,1,0)</f>
        <v>#N/A</v>
      </c>
      <c r="J4691" t="e">
        <f t="shared" si="293"/>
        <v>#VALUE!</v>
      </c>
      <c r="K4691" t="str">
        <f t="shared" si="294"/>
        <v>Regiões semelhantes</v>
      </c>
      <c r="L4691" t="str">
        <f t="shared" si="295"/>
        <v>igual</v>
      </c>
    </row>
    <row r="4692" spans="1:12" x14ac:dyDescent="0.25">
      <c r="A4692" t="s">
        <v>10263</v>
      </c>
      <c r="B4692" t="s">
        <v>8331</v>
      </c>
      <c r="C4692" t="s">
        <v>2206</v>
      </c>
      <c r="D4692" t="s">
        <v>10826</v>
      </c>
      <c r="E4692" t="str">
        <f>VLOOKUP(VALUE(A4692),'REGIÕES DE SAÚDE E SEUS MUNICÍP'!$A$4:$C$5569,3,0)</f>
        <v>Lages</v>
      </c>
      <c r="F4692" t="str">
        <f>VLOOKUP(G4692,'REGIÕES DE SAÚDE E SEUS MUNICÍP'!$A$4:$D$5569,4,0)</f>
        <v>Palmeira</v>
      </c>
      <c r="G4692">
        <f>VLOOKUP(VALUE(A4692),'REGIÕES DE SAÚDE E SEUS MUNICÍP'!$A$4:$A$5569,1,0)</f>
        <v>421205</v>
      </c>
      <c r="H4692" t="str">
        <f t="shared" si="292"/>
        <v>Mesmo município</v>
      </c>
      <c r="I4692" s="17" t="e">
        <f>VLOOKUP(C4692,'REGIÕES DE SAÚDE E SEUS MUNICÍP'!$C$4:$C$5569,1,0)</f>
        <v>#N/A</v>
      </c>
      <c r="J4692" t="e">
        <f t="shared" si="293"/>
        <v>#VALUE!</v>
      </c>
      <c r="K4692" t="str">
        <f t="shared" si="294"/>
        <v>Regiões semelhantes</v>
      </c>
      <c r="L4692" t="str">
        <f t="shared" si="295"/>
        <v>igual</v>
      </c>
    </row>
    <row r="4693" spans="1:12" x14ac:dyDescent="0.25">
      <c r="A4693" t="s">
        <v>7736</v>
      </c>
      <c r="B4693" t="s">
        <v>8331</v>
      </c>
      <c r="C4693" t="s">
        <v>2206</v>
      </c>
      <c r="D4693" t="s">
        <v>3863</v>
      </c>
      <c r="E4693" t="str">
        <f>VLOOKUP(VALUE(A4693),'REGIÕES DE SAÚDE E SEUS MUNICÍP'!$A$4:$C$5569,3,0)</f>
        <v>Lages</v>
      </c>
      <c r="F4693" t="str">
        <f>VLOOKUP(G4693,'REGIÕES DE SAÚDE E SEUS MUNICÍP'!$A$4:$D$5569,4,0)</f>
        <v>São José do Cerrito</v>
      </c>
      <c r="G4693">
        <f>VLOOKUP(VALUE(A4693),'REGIÕES DE SAÚDE E SEUS MUNICÍP'!$A$4:$A$5569,1,0)</f>
        <v>421680</v>
      </c>
      <c r="H4693" t="str">
        <f t="shared" si="292"/>
        <v>Mesmo município</v>
      </c>
      <c r="I4693" s="17" t="e">
        <f>VLOOKUP(C4693,'REGIÕES DE SAÚDE E SEUS MUNICÍP'!$C$4:$C$5569,1,0)</f>
        <v>#N/A</v>
      </c>
      <c r="J4693" t="e">
        <f t="shared" si="293"/>
        <v>#VALUE!</v>
      </c>
      <c r="K4693" t="str">
        <f t="shared" si="294"/>
        <v>diferente</v>
      </c>
      <c r="L4693" t="str">
        <f t="shared" si="295"/>
        <v>igual</v>
      </c>
    </row>
    <row r="4694" spans="1:12" x14ac:dyDescent="0.25">
      <c r="A4694" t="s">
        <v>7411</v>
      </c>
      <c r="B4694" t="s">
        <v>8331</v>
      </c>
      <c r="C4694" t="s">
        <v>1808</v>
      </c>
      <c r="D4694" t="s">
        <v>2867</v>
      </c>
      <c r="E4694" t="str">
        <f>VLOOKUP(VALUE(A4694),'REGIÕES DE SAÚDE E SEUS MUNICÍP'!$A$4:$C$5569,3,0)</f>
        <v>Xanxerê</v>
      </c>
      <c r="F4694" t="str">
        <f>VLOOKUP(G4694,'REGIÕES DE SAÚDE E SEUS MUNICÍP'!$A$4:$D$5569,4,0)</f>
        <v>São Bernardino</v>
      </c>
      <c r="G4694">
        <f>VLOOKUP(VALUE(A4694),'REGIÕES DE SAÚDE E SEUS MUNICÍP'!$A$4:$A$5569,1,0)</f>
        <v>421575</v>
      </c>
      <c r="H4694" t="str">
        <f t="shared" si="292"/>
        <v>Mesmo município</v>
      </c>
      <c r="I4694" s="17" t="str">
        <f>VLOOKUP(C4694,'REGIÕES DE SAÚDE E SEUS MUNICÍP'!$C$4:$C$5569,1,0)</f>
        <v>Xanxerê</v>
      </c>
      <c r="J4694">
        <f t="shared" si="293"/>
        <v>1</v>
      </c>
      <c r="K4694" t="str">
        <f t="shared" si="294"/>
        <v>Regiões semelhantes</v>
      </c>
      <c r="L4694" t="str">
        <f t="shared" si="295"/>
        <v>diferente</v>
      </c>
    </row>
    <row r="4695" spans="1:12" x14ac:dyDescent="0.25">
      <c r="A4695" t="s">
        <v>8452</v>
      </c>
      <c r="B4695" t="s">
        <v>8331</v>
      </c>
      <c r="C4695" t="s">
        <v>1808</v>
      </c>
      <c r="D4695" t="s">
        <v>10245</v>
      </c>
      <c r="E4695" t="str">
        <f>VLOOKUP(VALUE(A4695),'REGIÕES DE SAÚDE E SEUS MUNICÍP'!$A$4:$C$5569,3,0)</f>
        <v>Xanxerê</v>
      </c>
      <c r="F4695" t="str">
        <f>VLOOKUP(G4695,'REGIÕES DE SAÚDE E SEUS MUNICÍP'!$A$4:$D$5569,4,0)</f>
        <v>Marema</v>
      </c>
      <c r="G4695">
        <f>VLOOKUP(VALUE(A4695),'REGIÕES DE SAÚDE E SEUS MUNICÍP'!$A$4:$A$5569,1,0)</f>
        <v>421055</v>
      </c>
      <c r="H4695" t="str">
        <f t="shared" si="292"/>
        <v>Mesmo município</v>
      </c>
      <c r="I4695" s="17" t="str">
        <f>VLOOKUP(C4695,'REGIÕES DE SAÚDE E SEUS MUNICÍP'!$C$4:$C$5569,1,0)</f>
        <v>Xanxerê</v>
      </c>
      <c r="J4695">
        <f t="shared" si="293"/>
        <v>1</v>
      </c>
      <c r="K4695" t="str">
        <f t="shared" si="294"/>
        <v>Regiões semelhantes</v>
      </c>
      <c r="L4695" t="str">
        <f t="shared" si="295"/>
        <v>igual</v>
      </c>
    </row>
    <row r="4696" spans="1:12" x14ac:dyDescent="0.25">
      <c r="A4696" t="s">
        <v>10497</v>
      </c>
      <c r="B4696" t="s">
        <v>8331</v>
      </c>
      <c r="C4696" t="s">
        <v>1808</v>
      </c>
      <c r="D4696" t="s">
        <v>8220</v>
      </c>
      <c r="E4696" t="str">
        <f>VLOOKUP(VALUE(A4696),'REGIÕES DE SAÚDE E SEUS MUNICÍP'!$A$4:$C$5569,3,0)</f>
        <v>Xanxerê</v>
      </c>
      <c r="F4696" t="str">
        <f>VLOOKUP(G4696,'REGIÕES DE SAÚDE E SEUS MUNICÍP'!$A$4:$D$5569,4,0)</f>
        <v>São Lourenço do Oeste</v>
      </c>
      <c r="G4696">
        <f>VLOOKUP(VALUE(A4696),'REGIÕES DE SAÚDE E SEUS MUNICÍP'!$A$4:$A$5569,1,0)</f>
        <v>421690</v>
      </c>
      <c r="H4696" t="str">
        <f t="shared" si="292"/>
        <v>Mesmo município</v>
      </c>
      <c r="I4696" s="17" t="str">
        <f>VLOOKUP(C4696,'REGIÕES DE SAÚDE E SEUS MUNICÍP'!$C$4:$C$5569,1,0)</f>
        <v>Xanxerê</v>
      </c>
      <c r="J4696">
        <f t="shared" si="293"/>
        <v>1</v>
      </c>
      <c r="K4696" t="str">
        <f t="shared" si="294"/>
        <v>Regiões semelhantes</v>
      </c>
      <c r="L4696" t="str">
        <f t="shared" si="295"/>
        <v>igual</v>
      </c>
    </row>
    <row r="4697" spans="1:12" x14ac:dyDescent="0.25">
      <c r="A4697" t="s">
        <v>5076</v>
      </c>
      <c r="B4697" t="s">
        <v>8331</v>
      </c>
      <c r="C4697" t="s">
        <v>1808</v>
      </c>
      <c r="D4697" t="s">
        <v>8831</v>
      </c>
      <c r="E4697" t="str">
        <f>VLOOKUP(VALUE(A4697),'REGIÕES DE SAÚDE E SEUS MUNICÍP'!$A$4:$C$5569,3,0)</f>
        <v>Xanxerê</v>
      </c>
      <c r="F4697" t="str">
        <f>VLOOKUP(G4697,'REGIÕES DE SAÚDE E SEUS MUNICÍP'!$A$4:$D$5569,4,0)</f>
        <v>Campo Erê</v>
      </c>
      <c r="G4697">
        <f>VLOOKUP(VALUE(A4697),'REGIÕES DE SAÚDE E SEUS MUNICÍP'!$A$4:$A$5569,1,0)</f>
        <v>420350</v>
      </c>
      <c r="H4697" t="str">
        <f t="shared" si="292"/>
        <v>Mesmo município</v>
      </c>
      <c r="I4697" s="17" t="str">
        <f>VLOOKUP(C4697,'REGIÕES DE SAÚDE E SEUS MUNICÍP'!$C$4:$C$5569,1,0)</f>
        <v>Xanxerê</v>
      </c>
      <c r="J4697">
        <f t="shared" si="293"/>
        <v>1</v>
      </c>
      <c r="K4697" t="str">
        <f t="shared" si="294"/>
        <v>Regiões semelhantes</v>
      </c>
      <c r="L4697" t="str">
        <f t="shared" si="295"/>
        <v>igual</v>
      </c>
    </row>
    <row r="4698" spans="1:12" x14ac:dyDescent="0.25">
      <c r="A4698" t="s">
        <v>2106</v>
      </c>
      <c r="B4698" t="s">
        <v>8331</v>
      </c>
      <c r="C4698" t="s">
        <v>1808</v>
      </c>
      <c r="D4698" t="s">
        <v>6258</v>
      </c>
      <c r="E4698" t="str">
        <f>VLOOKUP(VALUE(A4698),'REGIÕES DE SAÚDE E SEUS MUNICÍP'!$A$4:$C$5569,3,0)</f>
        <v>Xanxerê</v>
      </c>
      <c r="F4698" t="str">
        <f>VLOOKUP(G4698,'REGIÕES DE SAÚDE E SEUS MUNICÍP'!$A$4:$D$5569,4,0)</f>
        <v>Abelardo Luz</v>
      </c>
      <c r="G4698">
        <f>VLOOKUP(VALUE(A4698),'REGIÕES DE SAÚDE E SEUS MUNICÍP'!$A$4:$A$5569,1,0)</f>
        <v>420010</v>
      </c>
      <c r="H4698" t="str">
        <f t="shared" si="292"/>
        <v>Mesmo município</v>
      </c>
      <c r="I4698" s="17" t="str">
        <f>VLOOKUP(C4698,'REGIÕES DE SAÚDE E SEUS MUNICÍP'!$C$4:$C$5569,1,0)</f>
        <v>Xanxerê</v>
      </c>
      <c r="J4698">
        <f t="shared" si="293"/>
        <v>1</v>
      </c>
      <c r="K4698" t="str">
        <f t="shared" si="294"/>
        <v>Regiões semelhantes</v>
      </c>
      <c r="L4698" t="str">
        <f t="shared" si="295"/>
        <v>igual</v>
      </c>
    </row>
    <row r="4699" spans="1:12" x14ac:dyDescent="0.25">
      <c r="A4699" t="s">
        <v>8634</v>
      </c>
      <c r="B4699" t="s">
        <v>8331</v>
      </c>
      <c r="C4699" t="s">
        <v>1808</v>
      </c>
      <c r="D4699" t="s">
        <v>8928</v>
      </c>
      <c r="E4699" t="str">
        <f>VLOOKUP(VALUE(A4699),'REGIÕES DE SAÚDE E SEUS MUNICÍP'!$A$4:$C$5569,3,0)</f>
        <v>Xanxerê</v>
      </c>
      <c r="F4699" t="str">
        <f>VLOOKUP(G4699,'REGIÕES DE SAÚDE E SEUS MUNICÍP'!$A$4:$D$5569,4,0)</f>
        <v>Vargeão</v>
      </c>
      <c r="G4699">
        <f>VLOOKUP(VALUE(A4699),'REGIÕES DE SAÚDE E SEUS MUNICÍP'!$A$4:$A$5569,1,0)</f>
        <v>421910</v>
      </c>
      <c r="H4699" t="str">
        <f t="shared" si="292"/>
        <v>Mesmo município</v>
      </c>
      <c r="I4699" s="17" t="str">
        <f>VLOOKUP(C4699,'REGIÕES DE SAÚDE E SEUS MUNICÍP'!$C$4:$C$5569,1,0)</f>
        <v>Xanxerê</v>
      </c>
      <c r="J4699">
        <f t="shared" si="293"/>
        <v>1</v>
      </c>
      <c r="K4699" t="str">
        <f t="shared" si="294"/>
        <v>Regiões semelhantes</v>
      </c>
      <c r="L4699" t="str">
        <f t="shared" si="295"/>
        <v>igual</v>
      </c>
    </row>
    <row r="4700" spans="1:12" x14ac:dyDescent="0.25">
      <c r="A4700" t="s">
        <v>8438</v>
      </c>
      <c r="B4700" t="s">
        <v>8331</v>
      </c>
      <c r="C4700" t="s">
        <v>1808</v>
      </c>
      <c r="D4700" t="s">
        <v>1808</v>
      </c>
      <c r="E4700" t="str">
        <f>VLOOKUP(VALUE(A4700),'REGIÕES DE SAÚDE E SEUS MUNICÍP'!$A$4:$C$5569,3,0)</f>
        <v>Xanxerê</v>
      </c>
      <c r="F4700" t="str">
        <f>VLOOKUP(G4700,'REGIÕES DE SAÚDE E SEUS MUNICÍP'!$A$4:$D$5569,4,0)</f>
        <v>Xanxerê</v>
      </c>
      <c r="G4700">
        <f>VLOOKUP(VALUE(A4700),'REGIÕES DE SAÚDE E SEUS MUNICÍP'!$A$4:$A$5569,1,0)</f>
        <v>421950</v>
      </c>
      <c r="H4700" t="str">
        <f t="shared" si="292"/>
        <v>Mesmo município</v>
      </c>
      <c r="I4700" s="17" t="str">
        <f>VLOOKUP(C4700,'REGIÕES DE SAÚDE E SEUS MUNICÍP'!$C$4:$C$5569,1,0)</f>
        <v>Xanxerê</v>
      </c>
      <c r="J4700">
        <f t="shared" si="293"/>
        <v>1</v>
      </c>
      <c r="K4700" t="str">
        <f t="shared" si="294"/>
        <v>Regiões semelhantes</v>
      </c>
      <c r="L4700" t="str">
        <f t="shared" si="295"/>
        <v>igual</v>
      </c>
    </row>
    <row r="4701" spans="1:12" x14ac:dyDescent="0.25">
      <c r="A4701" t="s">
        <v>2969</v>
      </c>
      <c r="B4701" t="s">
        <v>8331</v>
      </c>
      <c r="C4701" t="s">
        <v>1808</v>
      </c>
      <c r="D4701" t="s">
        <v>4825</v>
      </c>
      <c r="E4701" t="str">
        <f>VLOOKUP(VALUE(A4701),'REGIÕES DE SAÚDE E SEUS MUNICÍP'!$A$4:$C$5569,3,0)</f>
        <v>Xanxerê</v>
      </c>
      <c r="F4701" t="str">
        <f>VLOOKUP(G4701,'REGIÕES DE SAÚDE E SEUS MUNICÍP'!$A$4:$D$5569,4,0)</f>
        <v>Xaxim</v>
      </c>
      <c r="G4701">
        <f>VLOOKUP(VALUE(A4701),'REGIÕES DE SAÚDE E SEUS MUNICÍP'!$A$4:$A$5569,1,0)</f>
        <v>421970</v>
      </c>
      <c r="H4701" t="str">
        <f t="shared" si="292"/>
        <v>Mesmo município</v>
      </c>
      <c r="I4701" s="17" t="str">
        <f>VLOOKUP(C4701,'REGIÕES DE SAÚDE E SEUS MUNICÍP'!$C$4:$C$5569,1,0)</f>
        <v>Xanxerê</v>
      </c>
      <c r="J4701">
        <f t="shared" si="293"/>
        <v>1</v>
      </c>
      <c r="K4701" t="str">
        <f t="shared" si="294"/>
        <v>Regiões semelhantes</v>
      </c>
      <c r="L4701" t="str">
        <f t="shared" si="295"/>
        <v>igual</v>
      </c>
    </row>
    <row r="4702" spans="1:12" x14ac:dyDescent="0.25">
      <c r="A4702" t="s">
        <v>4518</v>
      </c>
      <c r="B4702" t="s">
        <v>8331</v>
      </c>
      <c r="C4702" t="s">
        <v>1808</v>
      </c>
      <c r="D4702" t="s">
        <v>8012</v>
      </c>
      <c r="E4702" t="str">
        <f>VLOOKUP(VALUE(A4702),'REGIÕES DE SAÚDE E SEUS MUNICÍP'!$A$4:$C$5569,3,0)</f>
        <v>Xanxerê</v>
      </c>
      <c r="F4702" t="str">
        <f>VLOOKUP(G4702,'REGIÕES DE SAÚDE E SEUS MUNICÍP'!$A$4:$D$5569,4,0)</f>
        <v>Entre Rios</v>
      </c>
      <c r="G4702">
        <f>VLOOKUP(VALUE(A4702),'REGIÕES DE SAÚDE E SEUS MUNICÍP'!$A$4:$A$5569,1,0)</f>
        <v>420517</v>
      </c>
      <c r="H4702" t="str">
        <f t="shared" si="292"/>
        <v>Mesmo município</v>
      </c>
      <c r="I4702" s="17" t="str">
        <f>VLOOKUP(C4702,'REGIÕES DE SAÚDE E SEUS MUNICÍP'!$C$4:$C$5569,1,0)</f>
        <v>Xanxerê</v>
      </c>
      <c r="J4702">
        <f t="shared" si="293"/>
        <v>1</v>
      </c>
      <c r="K4702" t="str">
        <f t="shared" si="294"/>
        <v>Regiões semelhantes</v>
      </c>
      <c r="L4702" t="str">
        <f t="shared" si="295"/>
        <v>igual</v>
      </c>
    </row>
    <row r="4703" spans="1:12" x14ac:dyDescent="0.25">
      <c r="A4703" t="s">
        <v>3191</v>
      </c>
      <c r="B4703" t="s">
        <v>8331</v>
      </c>
      <c r="C4703" t="s">
        <v>1808</v>
      </c>
      <c r="D4703" t="s">
        <v>8364</v>
      </c>
      <c r="E4703" t="str">
        <f>VLOOKUP(VALUE(A4703),'REGIÕES DE SAÚDE E SEUS MUNICÍP'!$A$4:$C$5569,3,0)</f>
        <v>Xanxerê</v>
      </c>
      <c r="F4703" t="str">
        <f>VLOOKUP(G4703,'REGIÕES DE SAÚDE E SEUS MUNICÍP'!$A$4:$D$5569,4,0)</f>
        <v>Faxinal dos Guedes</v>
      </c>
      <c r="G4703">
        <f>VLOOKUP(VALUE(A4703),'REGIÕES DE SAÚDE E SEUS MUNICÍP'!$A$4:$A$5569,1,0)</f>
        <v>420530</v>
      </c>
      <c r="H4703" t="str">
        <f t="shared" si="292"/>
        <v>Mesmo município</v>
      </c>
      <c r="I4703" s="17" t="str">
        <f>VLOOKUP(C4703,'REGIÕES DE SAÚDE E SEUS MUNICÍP'!$C$4:$C$5569,1,0)</f>
        <v>Xanxerê</v>
      </c>
      <c r="J4703">
        <f t="shared" si="293"/>
        <v>1</v>
      </c>
      <c r="K4703" t="str">
        <f t="shared" si="294"/>
        <v>Regiões semelhantes</v>
      </c>
      <c r="L4703" t="str">
        <f t="shared" si="295"/>
        <v>igual</v>
      </c>
    </row>
    <row r="4704" spans="1:12" x14ac:dyDescent="0.25">
      <c r="A4704" t="s">
        <v>116</v>
      </c>
      <c r="B4704" t="s">
        <v>8331</v>
      </c>
      <c r="C4704" t="s">
        <v>1808</v>
      </c>
      <c r="D4704" t="s">
        <v>8899</v>
      </c>
      <c r="E4704" t="str">
        <f>VLOOKUP(VALUE(A4704),'REGIÕES DE SAÚDE E SEUS MUNICÍP'!$A$4:$C$5569,3,0)</f>
        <v>Xanxerê</v>
      </c>
      <c r="F4704" t="str">
        <f>VLOOKUP(G4704,'REGIÕES DE SAÚDE E SEUS MUNICÍP'!$A$4:$D$5569,4,0)</f>
        <v>Galvão</v>
      </c>
      <c r="G4704">
        <f>VLOOKUP(VALUE(A4704),'REGIÕES DE SAÚDE E SEUS MUNICÍP'!$A$4:$A$5569,1,0)</f>
        <v>420560</v>
      </c>
      <c r="H4704" t="str">
        <f t="shared" si="292"/>
        <v>Mesmo município</v>
      </c>
      <c r="I4704" s="17" t="str">
        <f>VLOOKUP(C4704,'REGIÕES DE SAÚDE E SEUS MUNICÍP'!$C$4:$C$5569,1,0)</f>
        <v>Xanxerê</v>
      </c>
      <c r="J4704">
        <f t="shared" si="293"/>
        <v>1</v>
      </c>
      <c r="K4704" t="str">
        <f t="shared" si="294"/>
        <v>Regiões semelhantes</v>
      </c>
      <c r="L4704" t="str">
        <f t="shared" si="295"/>
        <v>igual</v>
      </c>
    </row>
    <row r="4705" spans="1:12" x14ac:dyDescent="0.25">
      <c r="A4705" t="s">
        <v>2549</v>
      </c>
      <c r="B4705" t="s">
        <v>8331</v>
      </c>
      <c r="C4705" t="s">
        <v>1808</v>
      </c>
      <c r="D4705" t="s">
        <v>8222</v>
      </c>
      <c r="E4705" t="str">
        <f>VLOOKUP(VALUE(A4705),'REGIÕES DE SAÚDE E SEUS MUNICÍP'!$A$4:$C$5569,3,0)</f>
        <v>Xanxerê</v>
      </c>
      <c r="F4705" t="str">
        <f>VLOOKUP(G4705,'REGIÕES DE SAÚDE E SEUS MUNICÍP'!$A$4:$D$5569,4,0)</f>
        <v>Coronel Martins</v>
      </c>
      <c r="G4705">
        <f>VLOOKUP(VALUE(A4705),'REGIÕES DE SAÚDE E SEUS MUNICÍP'!$A$4:$A$5569,1,0)</f>
        <v>420445</v>
      </c>
      <c r="H4705" t="str">
        <f t="shared" si="292"/>
        <v>Mesmo município</v>
      </c>
      <c r="I4705" s="17" t="str">
        <f>VLOOKUP(C4705,'REGIÕES DE SAÚDE E SEUS MUNICÍP'!$C$4:$C$5569,1,0)</f>
        <v>Xanxerê</v>
      </c>
      <c r="J4705">
        <f t="shared" si="293"/>
        <v>1</v>
      </c>
      <c r="K4705" t="str">
        <f t="shared" si="294"/>
        <v>Regiões semelhantes</v>
      </c>
      <c r="L4705" t="str">
        <f t="shared" si="295"/>
        <v>igual</v>
      </c>
    </row>
    <row r="4706" spans="1:12" x14ac:dyDescent="0.25">
      <c r="A4706" t="s">
        <v>11111</v>
      </c>
      <c r="B4706" t="s">
        <v>8331</v>
      </c>
      <c r="C4706" t="s">
        <v>1808</v>
      </c>
      <c r="D4706" t="s">
        <v>2219</v>
      </c>
      <c r="E4706" t="str">
        <f>VLOOKUP(VALUE(A4706),'REGIÕES DE SAÚDE E SEUS MUNICÍP'!$A$4:$C$5569,3,0)</f>
        <v>Xanxerê</v>
      </c>
      <c r="F4706" t="str">
        <f>VLOOKUP(G4706,'REGIÕES DE SAÚDE E SEUS MUNICÍP'!$A$4:$D$5569,4,0)</f>
        <v>Bom Jesus</v>
      </c>
      <c r="G4706">
        <f>VLOOKUP(VALUE(A4706),'REGIÕES DE SAÚDE E SEUS MUNICÍP'!$A$4:$A$5569,1,0)</f>
        <v>420253</v>
      </c>
      <c r="H4706" t="str">
        <f t="shared" si="292"/>
        <v>Mesmo município</v>
      </c>
      <c r="I4706" s="17" t="str">
        <f>VLOOKUP(C4706,'REGIÕES DE SAÚDE E SEUS MUNICÍP'!$C$4:$C$5569,1,0)</f>
        <v>Xanxerê</v>
      </c>
      <c r="J4706">
        <f t="shared" si="293"/>
        <v>1</v>
      </c>
      <c r="K4706" t="str">
        <f t="shared" si="294"/>
        <v>Regiões semelhantes</v>
      </c>
      <c r="L4706" t="str">
        <f t="shared" si="295"/>
        <v>igual</v>
      </c>
    </row>
    <row r="4707" spans="1:12" x14ac:dyDescent="0.25">
      <c r="A4707" t="s">
        <v>4176</v>
      </c>
      <c r="B4707" t="s">
        <v>8331</v>
      </c>
      <c r="C4707" t="s">
        <v>1808</v>
      </c>
      <c r="D4707" t="s">
        <v>1023</v>
      </c>
      <c r="E4707" t="str">
        <f>VLOOKUP(VALUE(A4707),'REGIÕES DE SAÚDE E SEUS MUNICÍP'!$A$4:$C$5569,3,0)</f>
        <v>Xanxerê</v>
      </c>
      <c r="F4707" t="str">
        <f>VLOOKUP(G4707,'REGIÕES DE SAÚDE E SEUS MUNICÍP'!$A$4:$D$5569,4,0)</f>
        <v>Ipuaçu</v>
      </c>
      <c r="G4707">
        <f>VLOOKUP(VALUE(A4707),'REGIÕES DE SAÚDE E SEUS MUNICÍP'!$A$4:$A$5569,1,0)</f>
        <v>420768</v>
      </c>
      <c r="H4707" t="str">
        <f t="shared" si="292"/>
        <v>Mesmo município</v>
      </c>
      <c r="I4707" s="17" t="str">
        <f>VLOOKUP(C4707,'REGIÕES DE SAÚDE E SEUS MUNICÍP'!$C$4:$C$5569,1,0)</f>
        <v>Xanxerê</v>
      </c>
      <c r="J4707">
        <f t="shared" si="293"/>
        <v>1</v>
      </c>
      <c r="K4707" t="str">
        <f t="shared" si="294"/>
        <v>Regiões semelhantes</v>
      </c>
      <c r="L4707" t="str">
        <f t="shared" si="295"/>
        <v>igual</v>
      </c>
    </row>
    <row r="4708" spans="1:12" x14ac:dyDescent="0.25">
      <c r="A4708" t="s">
        <v>108</v>
      </c>
      <c r="B4708" t="s">
        <v>8331</v>
      </c>
      <c r="C4708" t="s">
        <v>1808</v>
      </c>
      <c r="D4708" t="s">
        <v>10652</v>
      </c>
      <c r="E4708" t="str">
        <f>VLOOKUP(VALUE(A4708),'REGIÕES DE SAÚDE E SEUS MUNICÍP'!$A$4:$C$5569,3,0)</f>
        <v>Xanxerê</v>
      </c>
      <c r="F4708" t="str">
        <f>VLOOKUP(G4708,'REGIÕES DE SAÚDE E SEUS MUNICÍP'!$A$4:$D$5569,4,0)</f>
        <v>Jupiá</v>
      </c>
      <c r="G4708">
        <f>VLOOKUP(VALUE(A4708),'REGIÕES DE SAÚDE E SEUS MUNICÍP'!$A$4:$A$5569,1,0)</f>
        <v>420917</v>
      </c>
      <c r="H4708" t="str">
        <f t="shared" si="292"/>
        <v>Mesmo município</v>
      </c>
      <c r="I4708" s="17" t="str">
        <f>VLOOKUP(C4708,'REGIÕES DE SAÚDE E SEUS MUNICÍP'!$C$4:$C$5569,1,0)</f>
        <v>Xanxerê</v>
      </c>
      <c r="J4708">
        <f t="shared" si="293"/>
        <v>1</v>
      </c>
      <c r="K4708" t="str">
        <f t="shared" si="294"/>
        <v>Regiões semelhantes</v>
      </c>
      <c r="L4708" t="str">
        <f t="shared" si="295"/>
        <v>igual</v>
      </c>
    </row>
    <row r="4709" spans="1:12" x14ac:dyDescent="0.25">
      <c r="A4709" t="s">
        <v>4748</v>
      </c>
      <c r="B4709" t="s">
        <v>8331</v>
      </c>
      <c r="C4709" t="s">
        <v>1808</v>
      </c>
      <c r="D4709" t="s">
        <v>120</v>
      </c>
      <c r="E4709" t="str">
        <f>VLOOKUP(VALUE(A4709),'REGIÕES DE SAÚDE E SEUS MUNICÍP'!$A$4:$C$5569,3,0)</f>
        <v>Xanxerê</v>
      </c>
      <c r="F4709" t="str">
        <f>VLOOKUP(G4709,'REGIÕES DE SAÚDE E SEUS MUNICÍP'!$A$4:$D$5569,4,0)</f>
        <v>Lajeado Grande</v>
      </c>
      <c r="G4709">
        <f>VLOOKUP(VALUE(A4709),'REGIÕES DE SAÚDE E SEUS MUNICÍP'!$A$4:$A$5569,1,0)</f>
        <v>420945</v>
      </c>
      <c r="H4709" t="str">
        <f t="shared" si="292"/>
        <v>Mesmo município</v>
      </c>
      <c r="I4709" s="17" t="str">
        <f>VLOOKUP(C4709,'REGIÕES DE SAÚDE E SEUS MUNICÍP'!$C$4:$C$5569,1,0)</f>
        <v>Xanxerê</v>
      </c>
      <c r="J4709">
        <f t="shared" si="293"/>
        <v>1</v>
      </c>
      <c r="K4709" t="str">
        <f t="shared" si="294"/>
        <v>Regiões semelhantes</v>
      </c>
      <c r="L4709" t="str">
        <f t="shared" si="295"/>
        <v>igual</v>
      </c>
    </row>
    <row r="4710" spans="1:12" x14ac:dyDescent="0.25">
      <c r="A4710" t="s">
        <v>2383</v>
      </c>
      <c r="B4710" t="s">
        <v>8331</v>
      </c>
      <c r="C4710" t="s">
        <v>1808</v>
      </c>
      <c r="D4710" t="s">
        <v>7886</v>
      </c>
      <c r="E4710" t="str">
        <f>VLOOKUP(VALUE(A4710),'REGIÕES DE SAÚDE E SEUS MUNICÍP'!$A$4:$C$5569,3,0)</f>
        <v>Xanxerê</v>
      </c>
      <c r="F4710" t="str">
        <f>VLOOKUP(G4710,'REGIÕES DE SAÚDE E SEUS MUNICÍP'!$A$4:$D$5569,4,0)</f>
        <v>Novo Horizonte</v>
      </c>
      <c r="G4710">
        <f>VLOOKUP(VALUE(A4710),'REGIÕES DE SAÚDE E SEUS MUNICÍP'!$A$4:$A$5569,1,0)</f>
        <v>421165</v>
      </c>
      <c r="H4710" t="str">
        <f t="shared" si="292"/>
        <v>Mesmo município</v>
      </c>
      <c r="I4710" s="17" t="str">
        <f>VLOOKUP(C4710,'REGIÕES DE SAÚDE E SEUS MUNICÍP'!$C$4:$C$5569,1,0)</f>
        <v>Xanxerê</v>
      </c>
      <c r="J4710">
        <f t="shared" si="293"/>
        <v>1</v>
      </c>
      <c r="K4710" t="str">
        <f t="shared" si="294"/>
        <v>Regiões semelhantes</v>
      </c>
      <c r="L4710" t="str">
        <f t="shared" si="295"/>
        <v>igual</v>
      </c>
    </row>
    <row r="4711" spans="1:12" x14ac:dyDescent="0.25">
      <c r="A4711" t="s">
        <v>8177</v>
      </c>
      <c r="B4711" t="s">
        <v>8331</v>
      </c>
      <c r="C4711" t="s">
        <v>1808</v>
      </c>
      <c r="D4711" t="s">
        <v>10861</v>
      </c>
      <c r="E4711" t="str">
        <f>VLOOKUP(VALUE(A4711),'REGIÕES DE SAÚDE E SEUS MUNICÍP'!$A$4:$C$5569,3,0)</f>
        <v>Xanxerê</v>
      </c>
      <c r="F4711" t="str">
        <f>VLOOKUP(G4711,'REGIÕES DE SAÚDE E SEUS MUNICÍP'!$A$4:$D$5569,4,0)</f>
        <v>Ouro Verde</v>
      </c>
      <c r="G4711">
        <f>VLOOKUP(VALUE(A4711),'REGIÕES DE SAÚDE E SEUS MUNICÍP'!$A$4:$A$5569,1,0)</f>
        <v>421185</v>
      </c>
      <c r="H4711" t="str">
        <f t="shared" si="292"/>
        <v>Mesmo município</v>
      </c>
      <c r="I4711" s="17" t="str">
        <f>VLOOKUP(C4711,'REGIÕES DE SAÚDE E SEUS MUNICÍP'!$C$4:$C$5569,1,0)</f>
        <v>Xanxerê</v>
      </c>
      <c r="J4711">
        <f t="shared" si="293"/>
        <v>1</v>
      </c>
      <c r="K4711" t="str">
        <f t="shared" si="294"/>
        <v>Regiões semelhantes</v>
      </c>
      <c r="L4711" t="str">
        <f t="shared" si="295"/>
        <v>igual</v>
      </c>
    </row>
    <row r="4712" spans="1:12" x14ac:dyDescent="0.25">
      <c r="A4712" t="s">
        <v>3116</v>
      </c>
      <c r="B4712" t="s">
        <v>8331</v>
      </c>
      <c r="C4712" t="s">
        <v>1808</v>
      </c>
      <c r="D4712" t="s">
        <v>7463</v>
      </c>
      <c r="E4712" t="str">
        <f>VLOOKUP(VALUE(A4712),'REGIÕES DE SAÚDE E SEUS MUNICÍP'!$A$4:$C$5569,3,0)</f>
        <v>Xanxerê</v>
      </c>
      <c r="F4712" t="str">
        <f>VLOOKUP(G4712,'REGIÕES DE SAÚDE E SEUS MUNICÍP'!$A$4:$D$5569,4,0)</f>
        <v>Passos Maia</v>
      </c>
      <c r="G4712">
        <f>VLOOKUP(VALUE(A4712),'REGIÕES DE SAÚDE E SEUS MUNICÍP'!$A$4:$A$5569,1,0)</f>
        <v>421227</v>
      </c>
      <c r="H4712" t="str">
        <f t="shared" si="292"/>
        <v>Mesmo município</v>
      </c>
      <c r="I4712" s="17" t="str">
        <f>VLOOKUP(C4712,'REGIÕES DE SAÚDE E SEUS MUNICÍP'!$C$4:$C$5569,1,0)</f>
        <v>Xanxerê</v>
      </c>
      <c r="J4712">
        <f t="shared" si="293"/>
        <v>1</v>
      </c>
      <c r="K4712" t="str">
        <f t="shared" si="294"/>
        <v>Regiões semelhantes</v>
      </c>
      <c r="L4712" t="str">
        <f t="shared" si="295"/>
        <v>igual</v>
      </c>
    </row>
    <row r="4713" spans="1:12" x14ac:dyDescent="0.25">
      <c r="A4713" t="s">
        <v>3919</v>
      </c>
      <c r="B4713" t="s">
        <v>8331</v>
      </c>
      <c r="C4713" t="s">
        <v>1808</v>
      </c>
      <c r="D4713" t="s">
        <v>958</v>
      </c>
      <c r="E4713" t="str">
        <f>VLOOKUP(VALUE(A4713),'REGIÕES DE SAÚDE E SEUS MUNICÍP'!$A$4:$C$5569,3,0)</f>
        <v>Xanxerê</v>
      </c>
      <c r="F4713" t="str">
        <f>VLOOKUP(G4713,'REGIÕES DE SAÚDE E SEUS MUNICÍP'!$A$4:$D$5569,4,0)</f>
        <v>Ponte Serrada</v>
      </c>
      <c r="G4713">
        <f>VLOOKUP(VALUE(A4713),'REGIÕES DE SAÚDE E SEUS MUNICÍP'!$A$4:$A$5569,1,0)</f>
        <v>421340</v>
      </c>
      <c r="H4713" t="str">
        <f t="shared" si="292"/>
        <v>Mesmo município</v>
      </c>
      <c r="I4713" s="17" t="str">
        <f>VLOOKUP(C4713,'REGIÕES DE SAÚDE E SEUS MUNICÍP'!$C$4:$C$5569,1,0)</f>
        <v>Xanxerê</v>
      </c>
      <c r="J4713">
        <f t="shared" si="293"/>
        <v>1</v>
      </c>
      <c r="K4713" t="str">
        <f t="shared" si="294"/>
        <v>Regiões semelhantes</v>
      </c>
      <c r="L4713" t="str">
        <f t="shared" si="295"/>
        <v>igual</v>
      </c>
    </row>
    <row r="4714" spans="1:12" x14ac:dyDescent="0.25">
      <c r="A4714" t="s">
        <v>10874</v>
      </c>
      <c r="B4714" t="s">
        <v>8331</v>
      </c>
      <c r="C4714" t="s">
        <v>1808</v>
      </c>
      <c r="D4714" t="s">
        <v>3410</v>
      </c>
      <c r="E4714" t="str">
        <f>VLOOKUP(VALUE(A4714),'REGIÕES DE SAÚDE E SEUS MUNICÍP'!$A$4:$C$5569,3,0)</f>
        <v>Xanxerê</v>
      </c>
      <c r="F4714" t="str">
        <f>VLOOKUP(G4714,'REGIÕES DE SAÚDE E SEUS MUNICÍP'!$A$4:$D$5569,4,0)</f>
        <v>São Domingos</v>
      </c>
      <c r="G4714">
        <f>VLOOKUP(VALUE(A4714),'REGIÕES DE SAÚDE E SEUS MUNICÍP'!$A$4:$A$5569,1,0)</f>
        <v>421610</v>
      </c>
      <c r="H4714" t="str">
        <f t="shared" si="292"/>
        <v>Mesmo município</v>
      </c>
      <c r="I4714" s="17" t="str">
        <f>VLOOKUP(C4714,'REGIÕES DE SAÚDE E SEUS MUNICÍP'!$C$4:$C$5569,1,0)</f>
        <v>Xanxerê</v>
      </c>
      <c r="J4714">
        <f t="shared" si="293"/>
        <v>1</v>
      </c>
      <c r="K4714" t="str">
        <f t="shared" si="294"/>
        <v>diferente</v>
      </c>
      <c r="L4714" t="str">
        <f t="shared" si="295"/>
        <v>igual</v>
      </c>
    </row>
    <row r="4715" spans="1:12" x14ac:dyDescent="0.25">
      <c r="A4715" t="s">
        <v>8321</v>
      </c>
      <c r="B4715" t="s">
        <v>6002</v>
      </c>
      <c r="C4715" t="s">
        <v>1415</v>
      </c>
      <c r="D4715" t="s">
        <v>5819</v>
      </c>
      <c r="E4715" t="str">
        <f>VLOOKUP(VALUE(A4715),'REGIÕES DE SAÚDE E SEUS MUNICÍP'!$A$4:$C$5569,3,0)</f>
        <v>Região Aracaju</v>
      </c>
      <c r="F4715" t="str">
        <f>VLOOKUP(G4715,'REGIÕES DE SAÚDE E SEUS MUNICÍP'!$A$4:$D$5569,4,0)</f>
        <v>Divina Pastora</v>
      </c>
      <c r="G4715">
        <f>VLOOKUP(VALUE(A4715),'REGIÕES DE SAÚDE E SEUS MUNICÍP'!$A$4:$A$5569,1,0)</f>
        <v>280200</v>
      </c>
      <c r="H4715" t="str">
        <f t="shared" si="292"/>
        <v>Mesmo município</v>
      </c>
      <c r="I4715" s="17" t="e">
        <f>VLOOKUP(C4715,'REGIÕES DE SAÚDE E SEUS MUNICÍP'!$C$4:$C$5569,1,0)</f>
        <v>#N/A</v>
      </c>
      <c r="J4715" t="e">
        <f t="shared" si="293"/>
        <v>#VALUE!</v>
      </c>
      <c r="K4715" t="str">
        <f t="shared" si="294"/>
        <v>Regiões semelhantes</v>
      </c>
      <c r="L4715" t="str">
        <f t="shared" si="295"/>
        <v>diferente</v>
      </c>
    </row>
    <row r="4716" spans="1:12" x14ac:dyDescent="0.25">
      <c r="A4716" t="s">
        <v>4981</v>
      </c>
      <c r="B4716" t="s">
        <v>6002</v>
      </c>
      <c r="C4716" t="s">
        <v>1415</v>
      </c>
      <c r="D4716" t="s">
        <v>1410</v>
      </c>
      <c r="E4716" t="str">
        <f>VLOOKUP(VALUE(A4716),'REGIÕES DE SAÚDE E SEUS MUNICÍP'!$A$4:$C$5569,3,0)</f>
        <v>Região Aracaju</v>
      </c>
      <c r="F4716" t="str">
        <f>VLOOKUP(G4716,'REGIÕES DE SAÚDE E SEUS MUNICÍP'!$A$4:$D$5569,4,0)</f>
        <v>Riachuelo</v>
      </c>
      <c r="G4716">
        <f>VLOOKUP(VALUE(A4716),'REGIÕES DE SAÚDE E SEUS MUNICÍP'!$A$4:$A$5569,1,0)</f>
        <v>280590</v>
      </c>
      <c r="H4716" t="str">
        <f t="shared" si="292"/>
        <v>Mesmo município</v>
      </c>
      <c r="I4716" s="17" t="e">
        <f>VLOOKUP(C4716,'REGIÕES DE SAÚDE E SEUS MUNICÍP'!$C$4:$C$5569,1,0)</f>
        <v>#N/A</v>
      </c>
      <c r="J4716" t="e">
        <f t="shared" si="293"/>
        <v>#VALUE!</v>
      </c>
      <c r="K4716" t="str">
        <f t="shared" si="294"/>
        <v>Regiões semelhantes</v>
      </c>
      <c r="L4716" t="str">
        <f t="shared" si="295"/>
        <v>igual</v>
      </c>
    </row>
    <row r="4717" spans="1:12" x14ac:dyDescent="0.25">
      <c r="A4717" t="s">
        <v>7308</v>
      </c>
      <c r="B4717" t="s">
        <v>6002</v>
      </c>
      <c r="C4717" t="s">
        <v>1415</v>
      </c>
      <c r="D4717" t="s">
        <v>8460</v>
      </c>
      <c r="E4717" t="str">
        <f>VLOOKUP(VALUE(A4717),'REGIÕES DE SAÚDE E SEUS MUNICÍP'!$A$4:$C$5569,3,0)</f>
        <v>Região Aracaju</v>
      </c>
      <c r="F4717" t="str">
        <f>VLOOKUP(G4717,'REGIÕES DE SAÚDE E SEUS MUNICÍP'!$A$4:$D$5569,4,0)</f>
        <v>São Cristóvão</v>
      </c>
      <c r="G4717">
        <f>VLOOKUP(VALUE(A4717),'REGIÕES DE SAÚDE E SEUS MUNICÍP'!$A$4:$A$5569,1,0)</f>
        <v>280670</v>
      </c>
      <c r="H4717" t="str">
        <f t="shared" si="292"/>
        <v>Mesmo município</v>
      </c>
      <c r="I4717" s="17" t="e">
        <f>VLOOKUP(C4717,'REGIÕES DE SAÚDE E SEUS MUNICÍP'!$C$4:$C$5569,1,0)</f>
        <v>#N/A</v>
      </c>
      <c r="J4717" t="e">
        <f t="shared" si="293"/>
        <v>#VALUE!</v>
      </c>
      <c r="K4717" t="str">
        <f t="shared" si="294"/>
        <v>Regiões semelhantes</v>
      </c>
      <c r="L4717" t="str">
        <f t="shared" si="295"/>
        <v>igual</v>
      </c>
    </row>
    <row r="4718" spans="1:12" x14ac:dyDescent="0.25">
      <c r="A4718" t="s">
        <v>372</v>
      </c>
      <c r="B4718" t="s">
        <v>6002</v>
      </c>
      <c r="C4718" t="s">
        <v>1415</v>
      </c>
      <c r="D4718" t="s">
        <v>10836</v>
      </c>
      <c r="E4718" t="str">
        <f>VLOOKUP(VALUE(A4718),'REGIÕES DE SAÚDE E SEUS MUNICÍP'!$A$4:$C$5569,3,0)</f>
        <v>Região Aracaju</v>
      </c>
      <c r="F4718" t="str">
        <f>VLOOKUP(G4718,'REGIÕES DE SAÚDE E SEUS MUNICÍP'!$A$4:$D$5569,4,0)</f>
        <v>Itaporanga d'Ajuda</v>
      </c>
      <c r="G4718">
        <f>VLOOKUP(VALUE(A4718),'REGIÕES DE SAÚDE E SEUS MUNICÍP'!$A$4:$A$5569,1,0)</f>
        <v>280320</v>
      </c>
      <c r="H4718" t="str">
        <f t="shared" si="292"/>
        <v>Mesmo município</v>
      </c>
      <c r="I4718" s="17" t="e">
        <f>VLOOKUP(C4718,'REGIÕES DE SAÚDE E SEUS MUNICÍP'!$C$4:$C$5569,1,0)</f>
        <v>#N/A</v>
      </c>
      <c r="J4718" t="e">
        <f t="shared" si="293"/>
        <v>#VALUE!</v>
      </c>
      <c r="K4718" t="str">
        <f t="shared" si="294"/>
        <v>Regiões semelhantes</v>
      </c>
      <c r="L4718" t="str">
        <f t="shared" si="295"/>
        <v>igual</v>
      </c>
    </row>
    <row r="4719" spans="1:12" x14ac:dyDescent="0.25">
      <c r="A4719" t="s">
        <v>522</v>
      </c>
      <c r="B4719" t="s">
        <v>6002</v>
      </c>
      <c r="C4719" t="s">
        <v>1415</v>
      </c>
      <c r="D4719" t="s">
        <v>4814</v>
      </c>
      <c r="E4719" t="str">
        <f>VLOOKUP(VALUE(A4719),'REGIÕES DE SAÚDE E SEUS MUNICÍP'!$A$4:$C$5569,3,0)</f>
        <v>Região Aracaju</v>
      </c>
      <c r="F4719" t="str">
        <f>VLOOKUP(G4719,'REGIÕES DE SAÚDE E SEUS MUNICÍP'!$A$4:$D$5569,4,0)</f>
        <v>Laranjeiras</v>
      </c>
      <c r="G4719">
        <f>VLOOKUP(VALUE(A4719),'REGIÕES DE SAÚDE E SEUS MUNICÍP'!$A$4:$A$5569,1,0)</f>
        <v>280360</v>
      </c>
      <c r="H4719" t="str">
        <f t="shared" si="292"/>
        <v>Mesmo município</v>
      </c>
      <c r="I4719" s="17" t="e">
        <f>VLOOKUP(C4719,'REGIÕES DE SAÚDE E SEUS MUNICÍP'!$C$4:$C$5569,1,0)</f>
        <v>#N/A</v>
      </c>
      <c r="J4719" t="e">
        <f t="shared" si="293"/>
        <v>#VALUE!</v>
      </c>
      <c r="K4719" t="str">
        <f t="shared" si="294"/>
        <v>Regiões semelhantes</v>
      </c>
      <c r="L4719" t="str">
        <f t="shared" si="295"/>
        <v>igual</v>
      </c>
    </row>
    <row r="4720" spans="1:12" x14ac:dyDescent="0.25">
      <c r="A4720" t="s">
        <v>1644</v>
      </c>
      <c r="B4720" t="s">
        <v>6002</v>
      </c>
      <c r="C4720" t="s">
        <v>1415</v>
      </c>
      <c r="D4720" t="s">
        <v>11100</v>
      </c>
      <c r="E4720" t="str">
        <f>VLOOKUP(VALUE(A4720),'REGIÕES DE SAÚDE E SEUS MUNICÍP'!$A$4:$C$5569,3,0)</f>
        <v>Região Aracaju</v>
      </c>
      <c r="F4720" t="str">
        <f>VLOOKUP(G4720,'REGIÕES DE SAÚDE E SEUS MUNICÍP'!$A$4:$D$5569,4,0)</f>
        <v>Santa Rosa de Lima</v>
      </c>
      <c r="G4720">
        <f>VLOOKUP(VALUE(A4720),'REGIÕES DE SAÚDE E SEUS MUNICÍP'!$A$4:$A$5569,1,0)</f>
        <v>280650</v>
      </c>
      <c r="H4720" t="str">
        <f t="shared" si="292"/>
        <v>Mesmo município</v>
      </c>
      <c r="I4720" s="17" t="e">
        <f>VLOOKUP(C4720,'REGIÕES DE SAÚDE E SEUS MUNICÍP'!$C$4:$C$5569,1,0)</f>
        <v>#N/A</v>
      </c>
      <c r="J4720" t="e">
        <f t="shared" si="293"/>
        <v>#VALUE!</v>
      </c>
      <c r="K4720" t="str">
        <f t="shared" si="294"/>
        <v>Regiões semelhantes</v>
      </c>
      <c r="L4720" t="str">
        <f t="shared" si="295"/>
        <v>igual</v>
      </c>
    </row>
    <row r="4721" spans="1:12" x14ac:dyDescent="0.25">
      <c r="A4721" t="s">
        <v>712</v>
      </c>
      <c r="B4721" t="s">
        <v>6002</v>
      </c>
      <c r="C4721" t="s">
        <v>1415</v>
      </c>
      <c r="D4721" t="s">
        <v>1415</v>
      </c>
      <c r="E4721" t="str">
        <f>VLOOKUP(VALUE(A4721),'REGIÕES DE SAÚDE E SEUS MUNICÍP'!$A$4:$C$5569,3,0)</f>
        <v>Região Aracaju</v>
      </c>
      <c r="F4721" t="str">
        <f>VLOOKUP(G4721,'REGIÕES DE SAÚDE E SEUS MUNICÍP'!$A$4:$D$5569,4,0)</f>
        <v>Aracaju</v>
      </c>
      <c r="G4721">
        <f>VLOOKUP(VALUE(A4721),'REGIÕES DE SAÚDE E SEUS MUNICÍP'!$A$4:$A$5569,1,0)</f>
        <v>280030</v>
      </c>
      <c r="H4721" t="str">
        <f t="shared" si="292"/>
        <v>Mesmo município</v>
      </c>
      <c r="I4721" s="17" t="e">
        <f>VLOOKUP(C4721,'REGIÕES DE SAÚDE E SEUS MUNICÍP'!$C$4:$C$5569,1,0)</f>
        <v>#N/A</v>
      </c>
      <c r="J4721" t="e">
        <f t="shared" si="293"/>
        <v>#VALUE!</v>
      </c>
      <c r="K4721" t="str">
        <f t="shared" si="294"/>
        <v>Regiões semelhantes</v>
      </c>
      <c r="L4721" t="str">
        <f t="shared" si="295"/>
        <v>igual</v>
      </c>
    </row>
    <row r="4722" spans="1:12" x14ac:dyDescent="0.25">
      <c r="A4722" t="s">
        <v>3824</v>
      </c>
      <c r="B4722" t="s">
        <v>6002</v>
      </c>
      <c r="C4722" t="s">
        <v>1415</v>
      </c>
      <c r="D4722" t="s">
        <v>1914</v>
      </c>
      <c r="E4722" t="str">
        <f>VLOOKUP(VALUE(A4722),'REGIÕES DE SAÚDE E SEUS MUNICÍP'!$A$4:$C$5569,3,0)</f>
        <v>Região Aracaju</v>
      </c>
      <c r="F4722" t="str">
        <f>VLOOKUP(G4722,'REGIÕES DE SAÚDE E SEUS MUNICÍP'!$A$4:$D$5569,4,0)</f>
        <v>Barra dos Coqueiros</v>
      </c>
      <c r="G4722">
        <f>VLOOKUP(VALUE(A4722),'REGIÕES DE SAÚDE E SEUS MUNICÍP'!$A$4:$A$5569,1,0)</f>
        <v>280060</v>
      </c>
      <c r="H4722" t="str">
        <f t="shared" si="292"/>
        <v>Mesmo município</v>
      </c>
      <c r="I4722" s="17" t="e">
        <f>VLOOKUP(C4722,'REGIÕES DE SAÚDE E SEUS MUNICÍP'!$C$4:$C$5569,1,0)</f>
        <v>#N/A</v>
      </c>
      <c r="J4722" t="e">
        <f t="shared" si="293"/>
        <v>#VALUE!</v>
      </c>
      <c r="K4722" t="str">
        <f t="shared" si="294"/>
        <v>diferente</v>
      </c>
      <c r="L4722" t="str">
        <f t="shared" si="295"/>
        <v>igual</v>
      </c>
    </row>
    <row r="4723" spans="1:12" x14ac:dyDescent="0.25">
      <c r="A4723" t="s">
        <v>1610</v>
      </c>
      <c r="B4723" t="s">
        <v>6002</v>
      </c>
      <c r="C4723" t="s">
        <v>7374</v>
      </c>
      <c r="D4723" t="s">
        <v>2426</v>
      </c>
      <c r="E4723" t="str">
        <f>VLOOKUP(VALUE(A4723),'REGIÕES DE SAÚDE E SEUS MUNICÍP'!$A$4:$C$5569,3,0)</f>
        <v>Região Estância</v>
      </c>
      <c r="F4723" t="str">
        <f>VLOOKUP(G4723,'REGIÕES DE SAÚDE E SEUS MUNICÍP'!$A$4:$D$5569,4,0)</f>
        <v>Cristinápolis</v>
      </c>
      <c r="G4723">
        <f>VLOOKUP(VALUE(A4723),'REGIÕES DE SAÚDE E SEUS MUNICÍP'!$A$4:$A$5569,1,0)</f>
        <v>280170</v>
      </c>
      <c r="H4723" t="str">
        <f t="shared" si="292"/>
        <v>Mesmo município</v>
      </c>
      <c r="I4723" s="17" t="e">
        <f>VLOOKUP(C4723,'REGIÕES DE SAÚDE E SEUS MUNICÍP'!$C$4:$C$5569,1,0)</f>
        <v>#N/A</v>
      </c>
      <c r="J4723" t="e">
        <f t="shared" si="293"/>
        <v>#VALUE!</v>
      </c>
      <c r="K4723" t="str">
        <f t="shared" si="294"/>
        <v>Regiões semelhantes</v>
      </c>
      <c r="L4723" t="str">
        <f t="shared" si="295"/>
        <v>diferente</v>
      </c>
    </row>
    <row r="4724" spans="1:12" x14ac:dyDescent="0.25">
      <c r="A4724" t="s">
        <v>10716</v>
      </c>
      <c r="B4724" t="s">
        <v>6002</v>
      </c>
      <c r="C4724" t="s">
        <v>7374</v>
      </c>
      <c r="D4724" t="s">
        <v>10393</v>
      </c>
      <c r="E4724" t="str">
        <f>VLOOKUP(VALUE(A4724),'REGIÕES DE SAÚDE E SEUS MUNICÍP'!$A$4:$C$5569,3,0)</f>
        <v>Região Estância</v>
      </c>
      <c r="F4724" t="str">
        <f>VLOOKUP(G4724,'REGIÕES DE SAÚDE E SEUS MUNICÍP'!$A$4:$D$5569,4,0)</f>
        <v>Boquim</v>
      </c>
      <c r="G4724">
        <f>VLOOKUP(VALUE(A4724),'REGIÕES DE SAÚDE E SEUS MUNICÍP'!$A$4:$A$5569,1,0)</f>
        <v>280067</v>
      </c>
      <c r="H4724" t="str">
        <f t="shared" si="292"/>
        <v>Mesmo município</v>
      </c>
      <c r="I4724" s="17" t="e">
        <f>VLOOKUP(C4724,'REGIÕES DE SAÚDE E SEUS MUNICÍP'!$C$4:$C$5569,1,0)</f>
        <v>#N/A</v>
      </c>
      <c r="J4724" t="e">
        <f t="shared" si="293"/>
        <v>#VALUE!</v>
      </c>
      <c r="K4724" t="str">
        <f t="shared" si="294"/>
        <v>Regiões semelhantes</v>
      </c>
      <c r="L4724" t="str">
        <f t="shared" si="295"/>
        <v>igual</v>
      </c>
    </row>
    <row r="4725" spans="1:12" x14ac:dyDescent="0.25">
      <c r="A4725" t="s">
        <v>11034</v>
      </c>
      <c r="B4725" t="s">
        <v>6002</v>
      </c>
      <c r="C4725" t="s">
        <v>7374</v>
      </c>
      <c r="D4725" t="s">
        <v>7374</v>
      </c>
      <c r="E4725" t="str">
        <f>VLOOKUP(VALUE(A4725),'REGIÕES DE SAÚDE E SEUS MUNICÍP'!$A$4:$C$5569,3,0)</f>
        <v>Região Estância</v>
      </c>
      <c r="F4725" t="str">
        <f>VLOOKUP(G4725,'REGIÕES DE SAÚDE E SEUS MUNICÍP'!$A$4:$D$5569,4,0)</f>
        <v>Estância</v>
      </c>
      <c r="G4725">
        <f>VLOOKUP(VALUE(A4725),'REGIÕES DE SAÚDE E SEUS MUNICÍP'!$A$4:$A$5569,1,0)</f>
        <v>280210</v>
      </c>
      <c r="H4725" t="str">
        <f t="shared" si="292"/>
        <v>Mesmo município</v>
      </c>
      <c r="I4725" s="17" t="e">
        <f>VLOOKUP(C4725,'REGIÕES DE SAÚDE E SEUS MUNICÍP'!$C$4:$C$5569,1,0)</f>
        <v>#N/A</v>
      </c>
      <c r="J4725" t="e">
        <f t="shared" si="293"/>
        <v>#VALUE!</v>
      </c>
      <c r="K4725" t="str">
        <f t="shared" si="294"/>
        <v>Regiões semelhantes</v>
      </c>
      <c r="L4725" t="str">
        <f t="shared" si="295"/>
        <v>igual</v>
      </c>
    </row>
    <row r="4726" spans="1:12" x14ac:dyDescent="0.25">
      <c r="A4726" t="s">
        <v>7122</v>
      </c>
      <c r="B4726" t="s">
        <v>6002</v>
      </c>
      <c r="C4726" t="s">
        <v>7374</v>
      </c>
      <c r="D4726" t="s">
        <v>3769</v>
      </c>
      <c r="E4726" t="str">
        <f>VLOOKUP(VALUE(A4726),'REGIÕES DE SAÚDE E SEUS MUNICÍP'!$A$4:$C$5569,3,0)</f>
        <v>Região Estância</v>
      </c>
      <c r="F4726" t="str">
        <f>VLOOKUP(G4726,'REGIÕES DE SAÚDE E SEUS MUNICÍP'!$A$4:$D$5569,4,0)</f>
        <v>Santa Luzia do Itanhy</v>
      </c>
      <c r="G4726">
        <f>VLOOKUP(VALUE(A4726),'REGIÕES DE SAÚDE E SEUS MUNICÍP'!$A$4:$A$5569,1,0)</f>
        <v>280630</v>
      </c>
      <c r="H4726" t="str">
        <f t="shared" si="292"/>
        <v>Mesmo município</v>
      </c>
      <c r="I4726" s="17" t="e">
        <f>VLOOKUP(C4726,'REGIÕES DE SAÚDE E SEUS MUNICÍP'!$C$4:$C$5569,1,0)</f>
        <v>#N/A</v>
      </c>
      <c r="J4726" t="e">
        <f t="shared" si="293"/>
        <v>#VALUE!</v>
      </c>
      <c r="K4726" t="str">
        <f t="shared" si="294"/>
        <v>Regiões semelhantes</v>
      </c>
      <c r="L4726" t="str">
        <f t="shared" si="295"/>
        <v>igual</v>
      </c>
    </row>
    <row r="4727" spans="1:12" x14ac:dyDescent="0.25">
      <c r="A4727" t="s">
        <v>7946</v>
      </c>
      <c r="B4727" t="s">
        <v>6002</v>
      </c>
      <c r="C4727" t="s">
        <v>7374</v>
      </c>
      <c r="D4727" t="s">
        <v>11007</v>
      </c>
      <c r="E4727" t="str">
        <f>VLOOKUP(VALUE(A4727),'REGIÕES DE SAÚDE E SEUS MUNICÍP'!$A$4:$C$5569,3,0)</f>
        <v>Região Estância</v>
      </c>
      <c r="F4727" t="str">
        <f>VLOOKUP(G4727,'REGIÕES DE SAÚDE E SEUS MUNICÍP'!$A$4:$D$5569,4,0)</f>
        <v>Indiaroba</v>
      </c>
      <c r="G4727">
        <f>VLOOKUP(VALUE(A4727),'REGIÕES DE SAÚDE E SEUS MUNICÍP'!$A$4:$A$5569,1,0)</f>
        <v>280280</v>
      </c>
      <c r="H4727" t="str">
        <f t="shared" si="292"/>
        <v>Mesmo município</v>
      </c>
      <c r="I4727" s="17" t="e">
        <f>VLOOKUP(C4727,'REGIÕES DE SAÚDE E SEUS MUNICÍP'!$C$4:$C$5569,1,0)</f>
        <v>#N/A</v>
      </c>
      <c r="J4727" t="e">
        <f t="shared" si="293"/>
        <v>#VALUE!</v>
      </c>
      <c r="K4727" t="str">
        <f t="shared" si="294"/>
        <v>Regiões semelhantes</v>
      </c>
      <c r="L4727" t="str">
        <f t="shared" si="295"/>
        <v>igual</v>
      </c>
    </row>
    <row r="4728" spans="1:12" x14ac:dyDescent="0.25">
      <c r="A4728" t="s">
        <v>889</v>
      </c>
      <c r="B4728" t="s">
        <v>6002</v>
      </c>
      <c r="C4728" t="s">
        <v>7374</v>
      </c>
      <c r="D4728" t="s">
        <v>4339</v>
      </c>
      <c r="E4728" t="str">
        <f>VLOOKUP(VALUE(A4728),'REGIÕES DE SAÚDE E SEUS MUNICÍP'!$A$4:$C$5569,3,0)</f>
        <v>Região Estância</v>
      </c>
      <c r="F4728" t="str">
        <f>VLOOKUP(G4728,'REGIÕES DE SAÚDE E SEUS MUNICÍP'!$A$4:$D$5569,4,0)</f>
        <v>Tomar do Geru</v>
      </c>
      <c r="G4728">
        <f>VLOOKUP(VALUE(A4728),'REGIÕES DE SAÚDE E SEUS MUNICÍP'!$A$4:$A$5569,1,0)</f>
        <v>280750</v>
      </c>
      <c r="H4728" t="str">
        <f t="shared" si="292"/>
        <v>Mesmo município</v>
      </c>
      <c r="I4728" s="17" t="e">
        <f>VLOOKUP(C4728,'REGIÕES DE SAÚDE E SEUS MUNICÍP'!$C$4:$C$5569,1,0)</f>
        <v>#N/A</v>
      </c>
      <c r="J4728" t="e">
        <f t="shared" si="293"/>
        <v>#VALUE!</v>
      </c>
      <c r="K4728" t="str">
        <f t="shared" si="294"/>
        <v>Regiões semelhantes</v>
      </c>
      <c r="L4728" t="str">
        <f t="shared" si="295"/>
        <v>igual</v>
      </c>
    </row>
    <row r="4729" spans="1:12" x14ac:dyDescent="0.25">
      <c r="A4729" t="s">
        <v>9117</v>
      </c>
      <c r="B4729" t="s">
        <v>6002</v>
      </c>
      <c r="C4729" t="s">
        <v>7374</v>
      </c>
      <c r="D4729" t="s">
        <v>7871</v>
      </c>
      <c r="E4729" t="str">
        <f>VLOOKUP(VALUE(A4729),'REGIÕES DE SAÚDE E SEUS MUNICÍP'!$A$4:$C$5569,3,0)</f>
        <v>Região Estância</v>
      </c>
      <c r="F4729" t="str">
        <f>VLOOKUP(G4729,'REGIÕES DE SAÚDE E SEUS MUNICÍP'!$A$4:$D$5569,4,0)</f>
        <v>Umbaúba</v>
      </c>
      <c r="G4729">
        <f>VLOOKUP(VALUE(A4729),'REGIÕES DE SAÚDE E SEUS MUNICÍP'!$A$4:$A$5569,1,0)</f>
        <v>280760</v>
      </c>
      <c r="H4729" t="str">
        <f t="shared" si="292"/>
        <v>Mesmo município</v>
      </c>
      <c r="I4729" s="17" t="e">
        <f>VLOOKUP(C4729,'REGIÕES DE SAÚDE E SEUS MUNICÍP'!$C$4:$C$5569,1,0)</f>
        <v>#N/A</v>
      </c>
      <c r="J4729" t="e">
        <f t="shared" si="293"/>
        <v>#VALUE!</v>
      </c>
      <c r="K4729" t="str">
        <f t="shared" si="294"/>
        <v>Regiões semelhantes</v>
      </c>
      <c r="L4729" t="str">
        <f t="shared" si="295"/>
        <v>igual</v>
      </c>
    </row>
    <row r="4730" spans="1:12" x14ac:dyDescent="0.25">
      <c r="A4730" t="s">
        <v>9420</v>
      </c>
      <c r="B4730" t="s">
        <v>6002</v>
      </c>
      <c r="C4730" t="s">
        <v>7374</v>
      </c>
      <c r="D4730" t="s">
        <v>3167</v>
      </c>
      <c r="E4730" t="str">
        <f>VLOOKUP(VALUE(A4730),'REGIÕES DE SAÚDE E SEUS MUNICÍP'!$A$4:$C$5569,3,0)</f>
        <v>Região Estância</v>
      </c>
      <c r="F4730" t="str">
        <f>VLOOKUP(G4730,'REGIÕES DE SAÚDE E SEUS MUNICÍP'!$A$4:$D$5569,4,0)</f>
        <v>Arauá</v>
      </c>
      <c r="G4730">
        <f>VLOOKUP(VALUE(A4730),'REGIÕES DE SAÚDE E SEUS MUNICÍP'!$A$4:$A$5569,1,0)</f>
        <v>280040</v>
      </c>
      <c r="H4730" t="str">
        <f t="shared" si="292"/>
        <v>Mesmo município</v>
      </c>
      <c r="I4730" s="17" t="e">
        <f>VLOOKUP(C4730,'REGIÕES DE SAÚDE E SEUS MUNICÍP'!$C$4:$C$5569,1,0)</f>
        <v>#N/A</v>
      </c>
      <c r="J4730" t="e">
        <f t="shared" si="293"/>
        <v>#VALUE!</v>
      </c>
      <c r="K4730" t="str">
        <f t="shared" si="294"/>
        <v>Regiões semelhantes</v>
      </c>
      <c r="L4730" t="str">
        <f t="shared" si="295"/>
        <v>igual</v>
      </c>
    </row>
    <row r="4731" spans="1:12" x14ac:dyDescent="0.25">
      <c r="A4731" t="s">
        <v>5366</v>
      </c>
      <c r="B4731" t="s">
        <v>6002</v>
      </c>
      <c r="C4731" t="s">
        <v>7374</v>
      </c>
      <c r="D4731" t="s">
        <v>2187</v>
      </c>
      <c r="E4731" t="str">
        <f>VLOOKUP(VALUE(A4731),'REGIÕES DE SAÚDE E SEUS MUNICÍP'!$A$4:$C$5569,3,0)</f>
        <v>Região Estância</v>
      </c>
      <c r="F4731" t="str">
        <f>VLOOKUP(G4731,'REGIÕES DE SAÚDE E SEUS MUNICÍP'!$A$4:$D$5569,4,0)</f>
        <v>Pedrinhas</v>
      </c>
      <c r="G4731">
        <f>VLOOKUP(VALUE(A4731),'REGIÕES DE SAÚDE E SEUS MUNICÍP'!$A$4:$A$5569,1,0)</f>
        <v>280510</v>
      </c>
      <c r="H4731" t="str">
        <f t="shared" si="292"/>
        <v>Mesmo município</v>
      </c>
      <c r="I4731" s="17" t="e">
        <f>VLOOKUP(C4731,'REGIÕES DE SAÚDE E SEUS MUNICÍP'!$C$4:$C$5569,1,0)</f>
        <v>#N/A</v>
      </c>
      <c r="J4731" t="e">
        <f t="shared" si="293"/>
        <v>#VALUE!</v>
      </c>
      <c r="K4731" t="str">
        <f t="shared" si="294"/>
        <v>Regiões semelhantes</v>
      </c>
      <c r="L4731" t="str">
        <f t="shared" si="295"/>
        <v>igual</v>
      </c>
    </row>
    <row r="4732" spans="1:12" x14ac:dyDescent="0.25">
      <c r="A4732" t="s">
        <v>6095</v>
      </c>
      <c r="B4732" t="s">
        <v>6002</v>
      </c>
      <c r="C4732" t="s">
        <v>7374</v>
      </c>
      <c r="D4732" t="s">
        <v>10362</v>
      </c>
      <c r="E4732" t="str">
        <f>VLOOKUP(VALUE(A4732),'REGIÕES DE SAÚDE E SEUS MUNICÍP'!$A$4:$C$5569,3,0)</f>
        <v>Região Estância</v>
      </c>
      <c r="F4732" t="str">
        <f>VLOOKUP(G4732,'REGIÕES DE SAÚDE E SEUS MUNICÍP'!$A$4:$D$5569,4,0)</f>
        <v>Itabaianinha</v>
      </c>
      <c r="G4732">
        <f>VLOOKUP(VALUE(A4732),'REGIÕES DE SAÚDE E SEUS MUNICÍP'!$A$4:$A$5569,1,0)</f>
        <v>280300</v>
      </c>
      <c r="H4732" t="str">
        <f t="shared" si="292"/>
        <v>Mesmo município</v>
      </c>
      <c r="I4732" s="17" t="e">
        <f>VLOOKUP(C4732,'REGIÕES DE SAÚDE E SEUS MUNICÍP'!$C$4:$C$5569,1,0)</f>
        <v>#N/A</v>
      </c>
      <c r="J4732" t="e">
        <f t="shared" si="293"/>
        <v>#VALUE!</v>
      </c>
      <c r="K4732" t="str">
        <f t="shared" si="294"/>
        <v>diferente</v>
      </c>
      <c r="L4732" t="str">
        <f t="shared" si="295"/>
        <v>igual</v>
      </c>
    </row>
    <row r="4733" spans="1:12" x14ac:dyDescent="0.25">
      <c r="A4733" t="s">
        <v>2567</v>
      </c>
      <c r="B4733" t="s">
        <v>6002</v>
      </c>
      <c r="C4733" t="s">
        <v>9908</v>
      </c>
      <c r="D4733" t="s">
        <v>890</v>
      </c>
      <c r="E4733" t="str">
        <f>VLOOKUP(VALUE(A4733),'REGIÕES DE SAÚDE E SEUS MUNICÍP'!$A$4:$C$5569,3,0)</f>
        <v>Região Itabaiana</v>
      </c>
      <c r="F4733" t="str">
        <f>VLOOKUP(G4733,'REGIÕES DE SAÚDE E SEUS MUNICÍP'!$A$4:$D$5569,4,0)</f>
        <v>Pedra Mole</v>
      </c>
      <c r="G4733">
        <f>VLOOKUP(VALUE(A4733),'REGIÕES DE SAÚDE E SEUS MUNICÍP'!$A$4:$A$5569,1,0)</f>
        <v>280500</v>
      </c>
      <c r="H4733" t="str">
        <f t="shared" si="292"/>
        <v>Mesmo município</v>
      </c>
      <c r="I4733" s="17" t="e">
        <f>VLOOKUP(C4733,'REGIÕES DE SAÚDE E SEUS MUNICÍP'!$C$4:$C$5569,1,0)</f>
        <v>#N/A</v>
      </c>
      <c r="J4733" t="e">
        <f t="shared" si="293"/>
        <v>#VALUE!</v>
      </c>
      <c r="K4733" t="str">
        <f t="shared" si="294"/>
        <v>Regiões semelhantes</v>
      </c>
      <c r="L4733" t="str">
        <f t="shared" si="295"/>
        <v>diferente</v>
      </c>
    </row>
    <row r="4734" spans="1:12" x14ac:dyDescent="0.25">
      <c r="A4734" t="s">
        <v>5828</v>
      </c>
      <c r="B4734" t="s">
        <v>6002</v>
      </c>
      <c r="C4734" t="s">
        <v>9908</v>
      </c>
      <c r="D4734" t="s">
        <v>5082</v>
      </c>
      <c r="E4734" t="str">
        <f>VLOOKUP(VALUE(A4734),'REGIÕES DE SAÚDE E SEUS MUNICÍP'!$A$4:$C$5569,3,0)</f>
        <v>Região Itabaiana</v>
      </c>
      <c r="F4734" t="str">
        <f>VLOOKUP(G4734,'REGIÕES DE SAÚDE E SEUS MUNICÍP'!$A$4:$D$5569,4,0)</f>
        <v>Nossa Senhora Aparecida</v>
      </c>
      <c r="G4734">
        <f>VLOOKUP(VALUE(A4734),'REGIÕES DE SAÚDE E SEUS MUNICÍP'!$A$4:$A$5569,1,0)</f>
        <v>280445</v>
      </c>
      <c r="H4734" t="str">
        <f t="shared" si="292"/>
        <v>Mesmo município</v>
      </c>
      <c r="I4734" s="17" t="e">
        <f>VLOOKUP(C4734,'REGIÕES DE SAÚDE E SEUS MUNICÍP'!$C$4:$C$5569,1,0)</f>
        <v>#N/A</v>
      </c>
      <c r="J4734" t="e">
        <f t="shared" si="293"/>
        <v>#VALUE!</v>
      </c>
      <c r="K4734" t="str">
        <f t="shared" si="294"/>
        <v>Regiões semelhantes</v>
      </c>
      <c r="L4734" t="str">
        <f t="shared" si="295"/>
        <v>igual</v>
      </c>
    </row>
    <row r="4735" spans="1:12" x14ac:dyDescent="0.25">
      <c r="A4735" t="s">
        <v>3500</v>
      </c>
      <c r="B4735" t="s">
        <v>6002</v>
      </c>
      <c r="C4735" t="s">
        <v>9908</v>
      </c>
      <c r="D4735" t="s">
        <v>10547</v>
      </c>
      <c r="E4735" t="str">
        <f>VLOOKUP(VALUE(A4735),'REGIÕES DE SAÚDE E SEUS MUNICÍP'!$A$4:$C$5569,3,0)</f>
        <v>Região Itabaiana</v>
      </c>
      <c r="F4735" t="str">
        <f>VLOOKUP(G4735,'REGIÕES DE SAÚDE E SEUS MUNICÍP'!$A$4:$D$5569,4,0)</f>
        <v>Moita Bonita</v>
      </c>
      <c r="G4735">
        <f>VLOOKUP(VALUE(A4735),'REGIÕES DE SAÚDE E SEUS MUNICÍP'!$A$4:$A$5569,1,0)</f>
        <v>280410</v>
      </c>
      <c r="H4735" t="str">
        <f t="shared" si="292"/>
        <v>Mesmo município</v>
      </c>
      <c r="I4735" s="17" t="e">
        <f>VLOOKUP(C4735,'REGIÕES DE SAÚDE E SEUS MUNICÍP'!$C$4:$C$5569,1,0)</f>
        <v>#N/A</v>
      </c>
      <c r="J4735" t="e">
        <f t="shared" si="293"/>
        <v>#VALUE!</v>
      </c>
      <c r="K4735" t="str">
        <f t="shared" si="294"/>
        <v>Regiões semelhantes</v>
      </c>
      <c r="L4735" t="str">
        <f t="shared" si="295"/>
        <v>igual</v>
      </c>
    </row>
    <row r="4736" spans="1:12" x14ac:dyDescent="0.25">
      <c r="A4736" t="s">
        <v>8566</v>
      </c>
      <c r="B4736" t="s">
        <v>6002</v>
      </c>
      <c r="C4736" t="s">
        <v>9908</v>
      </c>
      <c r="D4736" t="s">
        <v>7919</v>
      </c>
      <c r="E4736" t="str">
        <f>VLOOKUP(VALUE(A4736),'REGIÕES DE SAÚDE E SEUS MUNICÍP'!$A$4:$C$5569,3,0)</f>
        <v>Região Itabaiana</v>
      </c>
      <c r="F4736" t="str">
        <f>VLOOKUP(G4736,'REGIÕES DE SAÚDE E SEUS MUNICÍP'!$A$4:$D$5569,4,0)</f>
        <v>Malhador</v>
      </c>
      <c r="G4736">
        <f>VLOOKUP(VALUE(A4736),'REGIÕES DE SAÚDE E SEUS MUNICÍP'!$A$4:$A$5569,1,0)</f>
        <v>280390</v>
      </c>
      <c r="H4736" t="str">
        <f t="shared" si="292"/>
        <v>Mesmo município</v>
      </c>
      <c r="I4736" s="17" t="e">
        <f>VLOOKUP(C4736,'REGIÕES DE SAÚDE E SEUS MUNICÍP'!$C$4:$C$5569,1,0)</f>
        <v>#N/A</v>
      </c>
      <c r="J4736" t="e">
        <f t="shared" si="293"/>
        <v>#VALUE!</v>
      </c>
      <c r="K4736" t="str">
        <f t="shared" si="294"/>
        <v>Regiões semelhantes</v>
      </c>
      <c r="L4736" t="str">
        <f t="shared" si="295"/>
        <v>igual</v>
      </c>
    </row>
    <row r="4737" spans="1:12" x14ac:dyDescent="0.25">
      <c r="A4737" t="s">
        <v>3456</v>
      </c>
      <c r="B4737" t="s">
        <v>6002</v>
      </c>
      <c r="C4737" t="s">
        <v>9908</v>
      </c>
      <c r="D4737" t="s">
        <v>8521</v>
      </c>
      <c r="E4737" t="str">
        <f>VLOOKUP(VALUE(A4737),'REGIÕES DE SAÚDE E SEUS MUNICÍP'!$A$4:$C$5569,3,0)</f>
        <v>Região Itabaiana</v>
      </c>
      <c r="F4737" t="str">
        <f>VLOOKUP(G4737,'REGIÕES DE SAÚDE E SEUS MUNICÍP'!$A$4:$D$5569,4,0)</f>
        <v>Macambira</v>
      </c>
      <c r="G4737">
        <f>VLOOKUP(VALUE(A4737),'REGIÕES DE SAÚDE E SEUS MUNICÍP'!$A$4:$A$5569,1,0)</f>
        <v>280370</v>
      </c>
      <c r="H4737" t="str">
        <f t="shared" si="292"/>
        <v>Mesmo município</v>
      </c>
      <c r="I4737" s="17" t="e">
        <f>VLOOKUP(C4737,'REGIÕES DE SAÚDE E SEUS MUNICÍP'!$C$4:$C$5569,1,0)</f>
        <v>#N/A</v>
      </c>
      <c r="J4737" t="e">
        <f t="shared" si="293"/>
        <v>#VALUE!</v>
      </c>
      <c r="K4737" t="str">
        <f t="shared" si="294"/>
        <v>Regiões semelhantes</v>
      </c>
      <c r="L4737" t="str">
        <f t="shared" si="295"/>
        <v>igual</v>
      </c>
    </row>
    <row r="4738" spans="1:12" x14ac:dyDescent="0.25">
      <c r="A4738" t="s">
        <v>10654</v>
      </c>
      <c r="B4738" t="s">
        <v>6002</v>
      </c>
      <c r="C4738" t="s">
        <v>9908</v>
      </c>
      <c r="D4738" t="s">
        <v>9908</v>
      </c>
      <c r="E4738" t="str">
        <f>VLOOKUP(VALUE(A4738),'REGIÕES DE SAÚDE E SEUS MUNICÍP'!$A$4:$C$5569,3,0)</f>
        <v>Região Itabaiana</v>
      </c>
      <c r="F4738" t="str">
        <f>VLOOKUP(G4738,'REGIÕES DE SAÚDE E SEUS MUNICÍP'!$A$4:$D$5569,4,0)</f>
        <v>Itabaiana</v>
      </c>
      <c r="G4738">
        <f>VLOOKUP(VALUE(A4738),'REGIÕES DE SAÚDE E SEUS MUNICÍP'!$A$4:$A$5569,1,0)</f>
        <v>280290</v>
      </c>
      <c r="H4738" t="str">
        <f t="shared" si="292"/>
        <v>Mesmo município</v>
      </c>
      <c r="I4738" s="17" t="e">
        <f>VLOOKUP(C4738,'REGIÕES DE SAÚDE E SEUS MUNICÍP'!$C$4:$C$5569,1,0)</f>
        <v>#N/A</v>
      </c>
      <c r="J4738" t="e">
        <f t="shared" si="293"/>
        <v>#VALUE!</v>
      </c>
      <c r="K4738" t="str">
        <f t="shared" si="294"/>
        <v>Regiões semelhantes</v>
      </c>
      <c r="L4738" t="str">
        <f t="shared" si="295"/>
        <v>igual</v>
      </c>
    </row>
    <row r="4739" spans="1:12" x14ac:dyDescent="0.25">
      <c r="A4739" t="s">
        <v>5568</v>
      </c>
      <c r="B4739" t="s">
        <v>6002</v>
      </c>
      <c r="C4739" t="s">
        <v>9908</v>
      </c>
      <c r="D4739" t="s">
        <v>6590</v>
      </c>
      <c r="E4739" t="str">
        <f>VLOOKUP(VALUE(A4739),'REGIÕES DE SAÚDE E SEUS MUNICÍP'!$A$4:$C$5569,3,0)</f>
        <v>Região Itabaiana</v>
      </c>
      <c r="F4739" t="str">
        <f>VLOOKUP(G4739,'REGIÕES DE SAÚDE E SEUS MUNICÍP'!$A$4:$D$5569,4,0)</f>
        <v>Frei Paulo</v>
      </c>
      <c r="G4739">
        <f>VLOOKUP(VALUE(A4739),'REGIÕES DE SAÚDE E SEUS MUNICÍP'!$A$4:$A$5569,1,0)</f>
        <v>280230</v>
      </c>
      <c r="H4739" t="str">
        <f t="shared" ref="H4739:H4802" si="296">IF(F4739=D4739,"Mesmo município","Município diferente")</f>
        <v>Mesmo município</v>
      </c>
      <c r="I4739" s="17" t="e">
        <f>VLOOKUP(C4739,'REGIÕES DE SAÚDE E SEUS MUNICÍP'!$C$4:$C$5569,1,0)</f>
        <v>#N/A</v>
      </c>
      <c r="J4739" t="e">
        <f t="shared" ref="J4739:J4802" si="297">SEARCH(E4739,C4739)</f>
        <v>#VALUE!</v>
      </c>
      <c r="K4739" t="str">
        <f t="shared" ref="K4739:K4802" si="298">IF(C4739=C4740,IF(E4739=E4740,"Regiões semelhantes","Nova composição"),"diferente")</f>
        <v>Regiões semelhantes</v>
      </c>
      <c r="L4739" t="str">
        <f t="shared" si="295"/>
        <v>igual</v>
      </c>
    </row>
    <row r="4740" spans="1:12" x14ac:dyDescent="0.25">
      <c r="A4740" t="s">
        <v>9799</v>
      </c>
      <c r="B4740" t="s">
        <v>6002</v>
      </c>
      <c r="C4740" t="s">
        <v>9908</v>
      </c>
      <c r="D4740" t="s">
        <v>4319</v>
      </c>
      <c r="E4740" t="str">
        <f>VLOOKUP(VALUE(A4740),'REGIÕES DE SAÚDE E SEUS MUNICÍP'!$A$4:$C$5569,3,0)</f>
        <v>Região Itabaiana</v>
      </c>
      <c r="F4740" t="str">
        <f>VLOOKUP(G4740,'REGIÕES DE SAÚDE E SEUS MUNICÍP'!$A$4:$D$5569,4,0)</f>
        <v>Carira</v>
      </c>
      <c r="G4740">
        <f>VLOOKUP(VALUE(A4740),'REGIÕES DE SAÚDE E SEUS MUNICÍP'!$A$4:$A$5569,1,0)</f>
        <v>280140</v>
      </c>
      <c r="H4740" t="str">
        <f t="shared" si="296"/>
        <v>Mesmo município</v>
      </c>
      <c r="I4740" s="17" t="e">
        <f>VLOOKUP(C4740,'REGIÕES DE SAÚDE E SEUS MUNICÍP'!$C$4:$C$5569,1,0)</f>
        <v>#N/A</v>
      </c>
      <c r="J4740" t="e">
        <f t="shared" si="297"/>
        <v>#VALUE!</v>
      </c>
      <c r="K4740" t="str">
        <f t="shared" si="298"/>
        <v>Regiões semelhantes</v>
      </c>
      <c r="L4740" t="str">
        <f t="shared" ref="L4740:L4803" si="299">IF(E4740=E4739,"igual","diferente")</f>
        <v>igual</v>
      </c>
    </row>
    <row r="4741" spans="1:12" x14ac:dyDescent="0.25">
      <c r="A4741" t="s">
        <v>9956</v>
      </c>
      <c r="B4741" t="s">
        <v>6002</v>
      </c>
      <c r="C4741" t="s">
        <v>9908</v>
      </c>
      <c r="D4741" t="s">
        <v>3730</v>
      </c>
      <c r="E4741" t="str">
        <f>VLOOKUP(VALUE(A4741),'REGIÕES DE SAÚDE E SEUS MUNICÍP'!$A$4:$C$5569,3,0)</f>
        <v>Região Itabaiana</v>
      </c>
      <c r="F4741" t="str">
        <f>VLOOKUP(G4741,'REGIÕES DE SAÚDE E SEUS MUNICÍP'!$A$4:$D$5569,4,0)</f>
        <v>Campo do Brito</v>
      </c>
      <c r="G4741">
        <f>VLOOKUP(VALUE(A4741),'REGIÕES DE SAÚDE E SEUS MUNICÍP'!$A$4:$A$5569,1,0)</f>
        <v>280100</v>
      </c>
      <c r="H4741" t="str">
        <f t="shared" si="296"/>
        <v>Mesmo município</v>
      </c>
      <c r="I4741" s="17" t="e">
        <f>VLOOKUP(C4741,'REGIÕES DE SAÚDE E SEUS MUNICÍP'!$C$4:$C$5569,1,0)</f>
        <v>#N/A</v>
      </c>
      <c r="J4741" t="e">
        <f t="shared" si="297"/>
        <v>#VALUE!</v>
      </c>
      <c r="K4741" t="str">
        <f t="shared" si="298"/>
        <v>Regiões semelhantes</v>
      </c>
      <c r="L4741" t="str">
        <f t="shared" si="299"/>
        <v>igual</v>
      </c>
    </row>
    <row r="4742" spans="1:12" x14ac:dyDescent="0.25">
      <c r="A4742" t="s">
        <v>6626</v>
      </c>
      <c r="B4742" t="s">
        <v>6002</v>
      </c>
      <c r="C4742" t="s">
        <v>9908</v>
      </c>
      <c r="D4742" t="s">
        <v>4307</v>
      </c>
      <c r="E4742" t="str">
        <f>VLOOKUP(VALUE(A4742),'REGIÕES DE SAÚDE E SEUS MUNICÍP'!$A$4:$C$5569,3,0)</f>
        <v>Região Itabaiana</v>
      </c>
      <c r="F4742" t="str">
        <f>VLOOKUP(G4742,'REGIÕES DE SAÚDE E SEUS MUNICÍP'!$A$4:$D$5569,4,0)</f>
        <v>Areia Branca</v>
      </c>
      <c r="G4742">
        <f>VLOOKUP(VALUE(A4742),'REGIÕES DE SAÚDE E SEUS MUNICÍP'!$A$4:$A$5569,1,0)</f>
        <v>280050</v>
      </c>
      <c r="H4742" t="str">
        <f t="shared" si="296"/>
        <v>Mesmo município</v>
      </c>
      <c r="I4742" s="17" t="e">
        <f>VLOOKUP(C4742,'REGIÕES DE SAÚDE E SEUS MUNICÍP'!$C$4:$C$5569,1,0)</f>
        <v>#N/A</v>
      </c>
      <c r="J4742" t="e">
        <f t="shared" si="297"/>
        <v>#VALUE!</v>
      </c>
      <c r="K4742" t="str">
        <f t="shared" si="298"/>
        <v>Regiões semelhantes</v>
      </c>
      <c r="L4742" t="str">
        <f t="shared" si="299"/>
        <v>igual</v>
      </c>
    </row>
    <row r="4743" spans="1:12" x14ac:dyDescent="0.25">
      <c r="A4743" t="s">
        <v>3837</v>
      </c>
      <c r="B4743" t="s">
        <v>6002</v>
      </c>
      <c r="C4743" t="s">
        <v>9908</v>
      </c>
      <c r="D4743" t="s">
        <v>10018</v>
      </c>
      <c r="E4743" t="str">
        <f>VLOOKUP(VALUE(A4743),'REGIÕES DE SAÚDE E SEUS MUNICÍP'!$A$4:$C$5569,3,0)</f>
        <v>Região Itabaiana</v>
      </c>
      <c r="F4743" t="str">
        <f>VLOOKUP(G4743,'REGIÕES DE SAÚDE E SEUS MUNICÍP'!$A$4:$D$5569,4,0)</f>
        <v>São Miguel do Aleixo</v>
      </c>
      <c r="G4743">
        <f>VLOOKUP(VALUE(A4743),'REGIÕES DE SAÚDE E SEUS MUNICÍP'!$A$4:$A$5569,1,0)</f>
        <v>280700</v>
      </c>
      <c r="H4743" t="str">
        <f t="shared" si="296"/>
        <v>Mesmo município</v>
      </c>
      <c r="I4743" s="17" t="e">
        <f>VLOOKUP(C4743,'REGIÕES DE SAÚDE E SEUS MUNICÍP'!$C$4:$C$5569,1,0)</f>
        <v>#N/A</v>
      </c>
      <c r="J4743" t="e">
        <f t="shared" si="297"/>
        <v>#VALUE!</v>
      </c>
      <c r="K4743" t="str">
        <f t="shared" si="298"/>
        <v>Regiões semelhantes</v>
      </c>
      <c r="L4743" t="str">
        <f t="shared" si="299"/>
        <v>igual</v>
      </c>
    </row>
    <row r="4744" spans="1:12" x14ac:dyDescent="0.25">
      <c r="A4744" t="s">
        <v>4656</v>
      </c>
      <c r="B4744" t="s">
        <v>6002</v>
      </c>
      <c r="C4744" t="s">
        <v>9908</v>
      </c>
      <c r="D4744" t="s">
        <v>3410</v>
      </c>
      <c r="E4744" t="str">
        <f>VLOOKUP(VALUE(A4744),'REGIÕES DE SAÚDE E SEUS MUNICÍP'!$A$4:$C$5569,3,0)</f>
        <v>Região Itabaiana</v>
      </c>
      <c r="F4744" t="str">
        <f>VLOOKUP(G4744,'REGIÕES DE SAÚDE E SEUS MUNICÍP'!$A$4:$D$5569,4,0)</f>
        <v>São Domingos</v>
      </c>
      <c r="G4744">
        <f>VLOOKUP(VALUE(A4744),'REGIÕES DE SAÚDE E SEUS MUNICÍP'!$A$4:$A$5569,1,0)</f>
        <v>280680</v>
      </c>
      <c r="H4744" t="str">
        <f t="shared" si="296"/>
        <v>Mesmo município</v>
      </c>
      <c r="I4744" s="17" t="e">
        <f>VLOOKUP(C4744,'REGIÕES DE SAÚDE E SEUS MUNICÍP'!$C$4:$C$5569,1,0)</f>
        <v>#N/A</v>
      </c>
      <c r="J4744" t="e">
        <f t="shared" si="297"/>
        <v>#VALUE!</v>
      </c>
      <c r="K4744" t="str">
        <f t="shared" si="298"/>
        <v>Regiões semelhantes</v>
      </c>
      <c r="L4744" t="str">
        <f t="shared" si="299"/>
        <v>igual</v>
      </c>
    </row>
    <row r="4745" spans="1:12" x14ac:dyDescent="0.25">
      <c r="A4745" t="s">
        <v>8185</v>
      </c>
      <c r="B4745" t="s">
        <v>6002</v>
      </c>
      <c r="C4745" t="s">
        <v>9908</v>
      </c>
      <c r="D4745" t="s">
        <v>9495</v>
      </c>
      <c r="E4745" t="str">
        <f>VLOOKUP(VALUE(A4745),'REGIÕES DE SAÚDE E SEUS MUNICÍP'!$A$4:$C$5569,3,0)</f>
        <v>Região Itabaiana</v>
      </c>
      <c r="F4745" t="str">
        <f>VLOOKUP(G4745,'REGIÕES DE SAÚDE E SEUS MUNICÍP'!$A$4:$D$5569,4,0)</f>
        <v>Pinhão</v>
      </c>
      <c r="G4745">
        <f>VLOOKUP(VALUE(A4745),'REGIÕES DE SAÚDE E SEUS MUNICÍP'!$A$4:$A$5569,1,0)</f>
        <v>280520</v>
      </c>
      <c r="H4745" t="str">
        <f t="shared" si="296"/>
        <v>Mesmo município</v>
      </c>
      <c r="I4745" s="17" t="e">
        <f>VLOOKUP(C4745,'REGIÕES DE SAÚDE E SEUS MUNICÍP'!$C$4:$C$5569,1,0)</f>
        <v>#N/A</v>
      </c>
      <c r="J4745" t="e">
        <f t="shared" si="297"/>
        <v>#VALUE!</v>
      </c>
      <c r="K4745" t="str">
        <f t="shared" si="298"/>
        <v>Regiões semelhantes</v>
      </c>
      <c r="L4745" t="str">
        <f t="shared" si="299"/>
        <v>igual</v>
      </c>
    </row>
    <row r="4746" spans="1:12" x14ac:dyDescent="0.25">
      <c r="A4746" t="s">
        <v>4311</v>
      </c>
      <c r="B4746" t="s">
        <v>6002</v>
      </c>
      <c r="C4746" t="s">
        <v>9908</v>
      </c>
      <c r="D4746" t="s">
        <v>6142</v>
      </c>
      <c r="E4746" t="str">
        <f>VLOOKUP(VALUE(A4746),'REGIÕES DE SAÚDE E SEUS MUNICÍP'!$A$4:$C$5569,3,0)</f>
        <v>Região Itabaiana</v>
      </c>
      <c r="F4746" t="str">
        <f>VLOOKUP(G4746,'REGIÕES DE SAÚDE E SEUS MUNICÍP'!$A$4:$D$5569,4,0)</f>
        <v>Ribeirópolis</v>
      </c>
      <c r="G4746">
        <f>VLOOKUP(VALUE(A4746),'REGIÕES DE SAÚDE E SEUS MUNICÍP'!$A$4:$A$5569,1,0)</f>
        <v>280600</v>
      </c>
      <c r="H4746" t="str">
        <f t="shared" si="296"/>
        <v>Mesmo município</v>
      </c>
      <c r="I4746" s="17" t="e">
        <f>VLOOKUP(C4746,'REGIÕES DE SAÚDE E SEUS MUNICÍP'!$C$4:$C$5569,1,0)</f>
        <v>#N/A</v>
      </c>
      <c r="J4746" t="e">
        <f t="shared" si="297"/>
        <v>#VALUE!</v>
      </c>
      <c r="K4746" t="str">
        <f t="shared" si="298"/>
        <v>diferente</v>
      </c>
      <c r="L4746" t="str">
        <f t="shared" si="299"/>
        <v>igual</v>
      </c>
    </row>
    <row r="4747" spans="1:12" x14ac:dyDescent="0.25">
      <c r="A4747" t="s">
        <v>5513</v>
      </c>
      <c r="B4747" t="s">
        <v>6002</v>
      </c>
      <c r="C4747" t="s">
        <v>3467</v>
      </c>
      <c r="D4747" t="s">
        <v>10059</v>
      </c>
      <c r="E4747" t="str">
        <f>VLOOKUP(VALUE(A4747),'REGIÕES DE SAÚDE E SEUS MUNICÍP'!$A$4:$C$5569,3,0)</f>
        <v>Região Lagarto</v>
      </c>
      <c r="F4747" t="str">
        <f>VLOOKUP(G4747,'REGIÕES DE SAÚDE E SEUS MUNICÍP'!$A$4:$D$5569,4,0)</f>
        <v>Poço Verde</v>
      </c>
      <c r="G4747">
        <f>VLOOKUP(VALUE(A4747),'REGIÕES DE SAÚDE E SEUS MUNICÍP'!$A$4:$A$5569,1,0)</f>
        <v>280550</v>
      </c>
      <c r="H4747" t="str">
        <f t="shared" si="296"/>
        <v>Mesmo município</v>
      </c>
      <c r="I4747" s="17" t="e">
        <f>VLOOKUP(C4747,'REGIÕES DE SAÚDE E SEUS MUNICÍP'!$C$4:$C$5569,1,0)</f>
        <v>#N/A</v>
      </c>
      <c r="J4747" t="e">
        <f t="shared" si="297"/>
        <v>#VALUE!</v>
      </c>
      <c r="K4747" t="str">
        <f t="shared" si="298"/>
        <v>Regiões semelhantes</v>
      </c>
      <c r="L4747" t="str">
        <f t="shared" si="299"/>
        <v>diferente</v>
      </c>
    </row>
    <row r="4748" spans="1:12" x14ac:dyDescent="0.25">
      <c r="A4748" t="s">
        <v>2172</v>
      </c>
      <c r="B4748" t="s">
        <v>6002</v>
      </c>
      <c r="C4748" t="s">
        <v>3467</v>
      </c>
      <c r="D4748" t="s">
        <v>9137</v>
      </c>
      <c r="E4748" t="str">
        <f>VLOOKUP(VALUE(A4748),'REGIÕES DE SAÚDE E SEUS MUNICÍP'!$A$4:$C$5569,3,0)</f>
        <v>Região Lagarto</v>
      </c>
      <c r="F4748" t="str">
        <f>VLOOKUP(G4748,'REGIÕES DE SAÚDE E SEUS MUNICÍP'!$A$4:$D$5569,4,0)</f>
        <v>Riachão do Dantas</v>
      </c>
      <c r="G4748">
        <f>VLOOKUP(VALUE(A4748),'REGIÕES DE SAÚDE E SEUS MUNICÍP'!$A$4:$A$5569,1,0)</f>
        <v>280580</v>
      </c>
      <c r="H4748" t="str">
        <f t="shared" si="296"/>
        <v>Mesmo município</v>
      </c>
      <c r="I4748" s="17" t="e">
        <f>VLOOKUP(C4748,'REGIÕES DE SAÚDE E SEUS MUNICÍP'!$C$4:$C$5569,1,0)</f>
        <v>#N/A</v>
      </c>
      <c r="J4748" t="e">
        <f t="shared" si="297"/>
        <v>#VALUE!</v>
      </c>
      <c r="K4748" t="str">
        <f t="shared" si="298"/>
        <v>Regiões semelhantes</v>
      </c>
      <c r="L4748" t="str">
        <f t="shared" si="299"/>
        <v>igual</v>
      </c>
    </row>
    <row r="4749" spans="1:12" x14ac:dyDescent="0.25">
      <c r="A4749" t="s">
        <v>9893</v>
      </c>
      <c r="B4749" t="s">
        <v>6002</v>
      </c>
      <c r="C4749" t="s">
        <v>3467</v>
      </c>
      <c r="D4749" t="s">
        <v>9729</v>
      </c>
      <c r="E4749" t="str">
        <f>VLOOKUP(VALUE(A4749),'REGIÕES DE SAÚDE E SEUS MUNICÍP'!$A$4:$C$5569,3,0)</f>
        <v>Região Lagarto</v>
      </c>
      <c r="F4749" t="str">
        <f>VLOOKUP(G4749,'REGIÕES DE SAÚDE E SEUS MUNICÍP'!$A$4:$D$5569,4,0)</f>
        <v>Salgado</v>
      </c>
      <c r="G4749">
        <f>VLOOKUP(VALUE(A4749),'REGIÕES DE SAÚDE E SEUS MUNICÍP'!$A$4:$A$5569,1,0)</f>
        <v>280620</v>
      </c>
      <c r="H4749" t="str">
        <f t="shared" si="296"/>
        <v>Mesmo município</v>
      </c>
      <c r="I4749" s="17" t="e">
        <f>VLOOKUP(C4749,'REGIÕES DE SAÚDE E SEUS MUNICÍP'!$C$4:$C$5569,1,0)</f>
        <v>#N/A</v>
      </c>
      <c r="J4749" t="e">
        <f t="shared" si="297"/>
        <v>#VALUE!</v>
      </c>
      <c r="K4749" t="str">
        <f t="shared" si="298"/>
        <v>Regiões semelhantes</v>
      </c>
      <c r="L4749" t="str">
        <f t="shared" si="299"/>
        <v>igual</v>
      </c>
    </row>
    <row r="4750" spans="1:12" x14ac:dyDescent="0.25">
      <c r="A4750" t="s">
        <v>1038</v>
      </c>
      <c r="B4750" t="s">
        <v>6002</v>
      </c>
      <c r="C4750" t="s">
        <v>3467</v>
      </c>
      <c r="D4750" t="s">
        <v>10599</v>
      </c>
      <c r="E4750" t="str">
        <f>VLOOKUP(VALUE(A4750),'REGIÕES DE SAÚDE E SEUS MUNICÍP'!$A$4:$C$5569,3,0)</f>
        <v>Região Lagarto</v>
      </c>
      <c r="F4750" t="str">
        <f>VLOOKUP(G4750,'REGIÕES DE SAÚDE E SEUS MUNICÍP'!$A$4:$D$5569,4,0)</f>
        <v>Simão Dias</v>
      </c>
      <c r="G4750">
        <f>VLOOKUP(VALUE(A4750),'REGIÕES DE SAÚDE E SEUS MUNICÍP'!$A$4:$A$5569,1,0)</f>
        <v>280710</v>
      </c>
      <c r="H4750" t="str">
        <f t="shared" si="296"/>
        <v>Mesmo município</v>
      </c>
      <c r="I4750" s="17" t="e">
        <f>VLOOKUP(C4750,'REGIÕES DE SAÚDE E SEUS MUNICÍP'!$C$4:$C$5569,1,0)</f>
        <v>#N/A</v>
      </c>
      <c r="J4750" t="e">
        <f t="shared" si="297"/>
        <v>#VALUE!</v>
      </c>
      <c r="K4750" t="str">
        <f t="shared" si="298"/>
        <v>Regiões semelhantes</v>
      </c>
      <c r="L4750" t="str">
        <f t="shared" si="299"/>
        <v>igual</v>
      </c>
    </row>
    <row r="4751" spans="1:12" x14ac:dyDescent="0.25">
      <c r="A4751" t="s">
        <v>3688</v>
      </c>
      <c r="B4751" t="s">
        <v>6002</v>
      </c>
      <c r="C4751" t="s">
        <v>3467</v>
      </c>
      <c r="D4751" t="s">
        <v>735</v>
      </c>
      <c r="E4751" t="str">
        <f>VLOOKUP(VALUE(A4751),'REGIÕES DE SAÚDE E SEUS MUNICÍP'!$A$4:$C$5569,3,0)</f>
        <v>Região Lagarto</v>
      </c>
      <c r="F4751" t="str">
        <f>VLOOKUP(G4751,'REGIÕES DE SAÚDE E SEUS MUNICÍP'!$A$4:$D$5569,4,0)</f>
        <v>Tobias Barreto</v>
      </c>
      <c r="G4751">
        <f>VLOOKUP(VALUE(A4751),'REGIÕES DE SAÚDE E SEUS MUNICÍP'!$A$4:$A$5569,1,0)</f>
        <v>280740</v>
      </c>
      <c r="H4751" t="str">
        <f t="shared" si="296"/>
        <v>Mesmo município</v>
      </c>
      <c r="I4751" s="17" t="e">
        <f>VLOOKUP(C4751,'REGIÕES DE SAÚDE E SEUS MUNICÍP'!$C$4:$C$5569,1,0)</f>
        <v>#N/A</v>
      </c>
      <c r="J4751" t="e">
        <f t="shared" si="297"/>
        <v>#VALUE!</v>
      </c>
      <c r="K4751" t="str">
        <f t="shared" si="298"/>
        <v>Regiões semelhantes</v>
      </c>
      <c r="L4751" t="str">
        <f t="shared" si="299"/>
        <v>igual</v>
      </c>
    </row>
    <row r="4752" spans="1:12" x14ac:dyDescent="0.25">
      <c r="A4752" t="s">
        <v>9084</v>
      </c>
      <c r="B4752" t="s">
        <v>6002</v>
      </c>
      <c r="C4752" t="s">
        <v>3467</v>
      </c>
      <c r="D4752" t="s">
        <v>3467</v>
      </c>
      <c r="E4752" t="str">
        <f>VLOOKUP(VALUE(A4752),'REGIÕES DE SAÚDE E SEUS MUNICÍP'!$A$4:$C$5569,3,0)</f>
        <v>Região Lagarto</v>
      </c>
      <c r="F4752" t="str">
        <f>VLOOKUP(G4752,'REGIÕES DE SAÚDE E SEUS MUNICÍP'!$A$4:$D$5569,4,0)</f>
        <v>Lagarto</v>
      </c>
      <c r="G4752">
        <f>VLOOKUP(VALUE(A4752),'REGIÕES DE SAÚDE E SEUS MUNICÍP'!$A$4:$A$5569,1,0)</f>
        <v>280350</v>
      </c>
      <c r="H4752" t="str">
        <f t="shared" si="296"/>
        <v>Mesmo município</v>
      </c>
      <c r="I4752" s="17" t="e">
        <f>VLOOKUP(C4752,'REGIÕES DE SAÚDE E SEUS MUNICÍP'!$C$4:$C$5569,1,0)</f>
        <v>#N/A</v>
      </c>
      <c r="J4752" t="e">
        <f t="shared" si="297"/>
        <v>#VALUE!</v>
      </c>
      <c r="K4752" t="str">
        <f t="shared" si="298"/>
        <v>diferente</v>
      </c>
      <c r="L4752" t="str">
        <f t="shared" si="299"/>
        <v>igual</v>
      </c>
    </row>
    <row r="4753" spans="1:12" x14ac:dyDescent="0.25">
      <c r="A4753" t="s">
        <v>4498</v>
      </c>
      <c r="B4753" t="s">
        <v>6002</v>
      </c>
      <c r="C4753" t="s">
        <v>10450</v>
      </c>
      <c r="D4753" t="s">
        <v>6155</v>
      </c>
      <c r="E4753" t="str">
        <f>VLOOKUP(VALUE(A4753),'REGIÕES DE SAÚDE E SEUS MUNICÍP'!$A$4:$C$5569,3,0)</f>
        <v>Região Nossa Senhora da Glória</v>
      </c>
      <c r="F4753" t="str">
        <f>VLOOKUP(G4753,'REGIÕES DE SAÚDE E SEUS MUNICÍP'!$A$4:$D$5569,4,0)</f>
        <v>Canindé de São Francisco</v>
      </c>
      <c r="G4753">
        <f>VLOOKUP(VALUE(A4753),'REGIÕES DE SAÚDE E SEUS MUNICÍP'!$A$4:$A$5569,1,0)</f>
        <v>280120</v>
      </c>
      <c r="H4753" t="str">
        <f t="shared" si="296"/>
        <v>Mesmo município</v>
      </c>
      <c r="I4753" s="17" t="e">
        <f>VLOOKUP(C4753,'REGIÕES DE SAÚDE E SEUS MUNICÍP'!$C$4:$C$5569,1,0)</f>
        <v>#N/A</v>
      </c>
      <c r="J4753" t="e">
        <f t="shared" si="297"/>
        <v>#VALUE!</v>
      </c>
      <c r="K4753" t="str">
        <f t="shared" si="298"/>
        <v>Regiões semelhantes</v>
      </c>
      <c r="L4753" t="str">
        <f t="shared" si="299"/>
        <v>diferente</v>
      </c>
    </row>
    <row r="4754" spans="1:12" x14ac:dyDescent="0.25">
      <c r="A4754" t="s">
        <v>2854</v>
      </c>
      <c r="B4754" t="s">
        <v>6002</v>
      </c>
      <c r="C4754" t="s">
        <v>10450</v>
      </c>
      <c r="D4754" t="s">
        <v>2939</v>
      </c>
      <c r="E4754" t="str">
        <f>VLOOKUP(VALUE(A4754),'REGIÕES DE SAÚDE E SEUS MUNICÍP'!$A$4:$C$5569,3,0)</f>
        <v>Região Nossa Senhora da Glória</v>
      </c>
      <c r="F4754" t="str">
        <f>VLOOKUP(G4754,'REGIÕES DE SAÚDE E SEUS MUNICÍP'!$A$4:$D$5569,4,0)</f>
        <v>Feira Nova</v>
      </c>
      <c r="G4754">
        <f>VLOOKUP(VALUE(A4754),'REGIÕES DE SAÚDE E SEUS MUNICÍP'!$A$4:$A$5569,1,0)</f>
        <v>280220</v>
      </c>
      <c r="H4754" t="str">
        <f t="shared" si="296"/>
        <v>Mesmo município</v>
      </c>
      <c r="I4754" s="17" t="e">
        <f>VLOOKUP(C4754,'REGIÕES DE SAÚDE E SEUS MUNICÍP'!$C$4:$C$5569,1,0)</f>
        <v>#N/A</v>
      </c>
      <c r="J4754" t="e">
        <f t="shared" si="297"/>
        <v>#VALUE!</v>
      </c>
      <c r="K4754" t="str">
        <f t="shared" si="298"/>
        <v>Regiões semelhantes</v>
      </c>
      <c r="L4754" t="str">
        <f t="shared" si="299"/>
        <v>igual</v>
      </c>
    </row>
    <row r="4755" spans="1:12" x14ac:dyDescent="0.25">
      <c r="A4755" t="s">
        <v>8115</v>
      </c>
      <c r="B4755" t="s">
        <v>6002</v>
      </c>
      <c r="C4755" t="s">
        <v>10450</v>
      </c>
      <c r="D4755" t="s">
        <v>7809</v>
      </c>
      <c r="E4755" t="str">
        <f>VLOOKUP(VALUE(A4755),'REGIÕES DE SAÚDE E SEUS MUNICÍP'!$A$4:$C$5569,3,0)</f>
        <v>Região Nossa Senhora da Glória</v>
      </c>
      <c r="F4755" t="str">
        <f>VLOOKUP(G4755,'REGIÕES DE SAÚDE E SEUS MUNICÍP'!$A$4:$D$5569,4,0)</f>
        <v>Gararu</v>
      </c>
      <c r="G4755">
        <f>VLOOKUP(VALUE(A4755),'REGIÕES DE SAÚDE E SEUS MUNICÍP'!$A$4:$A$5569,1,0)</f>
        <v>280240</v>
      </c>
      <c r="H4755" t="str">
        <f t="shared" si="296"/>
        <v>Mesmo município</v>
      </c>
      <c r="I4755" s="17" t="e">
        <f>VLOOKUP(C4755,'REGIÕES DE SAÚDE E SEUS MUNICÍP'!$C$4:$C$5569,1,0)</f>
        <v>#N/A</v>
      </c>
      <c r="J4755" t="e">
        <f t="shared" si="297"/>
        <v>#VALUE!</v>
      </c>
      <c r="K4755" t="str">
        <f t="shared" si="298"/>
        <v>Regiões semelhantes</v>
      </c>
      <c r="L4755" t="str">
        <f t="shared" si="299"/>
        <v>igual</v>
      </c>
    </row>
    <row r="4756" spans="1:12" x14ac:dyDescent="0.25">
      <c r="A4756" t="s">
        <v>3314</v>
      </c>
      <c r="B4756" t="s">
        <v>6002</v>
      </c>
      <c r="C4756" t="s">
        <v>10450</v>
      </c>
      <c r="D4756" t="s">
        <v>10450</v>
      </c>
      <c r="E4756" t="str">
        <f>VLOOKUP(VALUE(A4756),'REGIÕES DE SAÚDE E SEUS MUNICÍP'!$A$4:$C$5569,3,0)</f>
        <v>Região Nossa Senhora da Glória</v>
      </c>
      <c r="F4756" t="str">
        <f>VLOOKUP(G4756,'REGIÕES DE SAÚDE E SEUS MUNICÍP'!$A$4:$D$5569,4,0)</f>
        <v>Nossa Senhora da Glória</v>
      </c>
      <c r="G4756">
        <f>VLOOKUP(VALUE(A4756),'REGIÕES DE SAÚDE E SEUS MUNICÍP'!$A$4:$A$5569,1,0)</f>
        <v>280450</v>
      </c>
      <c r="H4756" t="str">
        <f t="shared" si="296"/>
        <v>Mesmo município</v>
      </c>
      <c r="I4756" s="17" t="e">
        <f>VLOOKUP(C4756,'REGIÕES DE SAÚDE E SEUS MUNICÍP'!$C$4:$C$5569,1,0)</f>
        <v>#N/A</v>
      </c>
      <c r="J4756" t="e">
        <f t="shared" si="297"/>
        <v>#VALUE!</v>
      </c>
      <c r="K4756" t="str">
        <f t="shared" si="298"/>
        <v>Regiões semelhantes</v>
      </c>
      <c r="L4756" t="str">
        <f t="shared" si="299"/>
        <v>igual</v>
      </c>
    </row>
    <row r="4757" spans="1:12" x14ac:dyDescent="0.25">
      <c r="A4757" t="s">
        <v>2673</v>
      </c>
      <c r="B4757" t="s">
        <v>6002</v>
      </c>
      <c r="C4757" t="s">
        <v>10450</v>
      </c>
      <c r="D4757" t="s">
        <v>2793</v>
      </c>
      <c r="E4757" t="str">
        <f>VLOOKUP(VALUE(A4757),'REGIÕES DE SAÚDE E SEUS MUNICÍP'!$A$4:$C$5569,3,0)</f>
        <v>Região Nossa Senhora da Glória</v>
      </c>
      <c r="F4757" t="str">
        <f>VLOOKUP(G4757,'REGIÕES DE SAÚDE E SEUS MUNICÍP'!$A$4:$D$5569,4,0)</f>
        <v>Gracho Cardoso</v>
      </c>
      <c r="G4757">
        <f>VLOOKUP(VALUE(A4757),'REGIÕES DE SAÚDE E SEUS MUNICÍP'!$A$4:$A$5569,1,0)</f>
        <v>280260</v>
      </c>
      <c r="H4757" t="str">
        <f t="shared" si="296"/>
        <v>Mesmo município</v>
      </c>
      <c r="I4757" s="17" t="e">
        <f>VLOOKUP(C4757,'REGIÕES DE SAÚDE E SEUS MUNICÍP'!$C$4:$C$5569,1,0)</f>
        <v>#N/A</v>
      </c>
      <c r="J4757" t="e">
        <f t="shared" si="297"/>
        <v>#VALUE!</v>
      </c>
      <c r="K4757" t="str">
        <f t="shared" si="298"/>
        <v>Regiões semelhantes</v>
      </c>
      <c r="L4757" t="str">
        <f t="shared" si="299"/>
        <v>igual</v>
      </c>
    </row>
    <row r="4758" spans="1:12" x14ac:dyDescent="0.25">
      <c r="A4758" t="s">
        <v>6238</v>
      </c>
      <c r="B4758" t="s">
        <v>6002</v>
      </c>
      <c r="C4758" t="s">
        <v>10450</v>
      </c>
      <c r="D4758" t="s">
        <v>5212</v>
      </c>
      <c r="E4758" t="str">
        <f>VLOOKUP(VALUE(A4758),'REGIÕES DE SAÚDE E SEUS MUNICÍP'!$A$4:$C$5569,3,0)</f>
        <v>Região Nossa Senhora da Glória</v>
      </c>
      <c r="F4758" t="str">
        <f>VLOOKUP(G4758,'REGIÕES DE SAÚDE E SEUS MUNICÍP'!$A$4:$D$5569,4,0)</f>
        <v>Monte Alegre de Sergipe</v>
      </c>
      <c r="G4758">
        <f>VLOOKUP(VALUE(A4758),'REGIÕES DE SAÚDE E SEUS MUNICÍP'!$A$4:$A$5569,1,0)</f>
        <v>280420</v>
      </c>
      <c r="H4758" t="str">
        <f t="shared" si="296"/>
        <v>Mesmo município</v>
      </c>
      <c r="I4758" s="17" t="e">
        <f>VLOOKUP(C4758,'REGIÕES DE SAÚDE E SEUS MUNICÍP'!$C$4:$C$5569,1,0)</f>
        <v>#N/A</v>
      </c>
      <c r="J4758" t="e">
        <f t="shared" si="297"/>
        <v>#VALUE!</v>
      </c>
      <c r="K4758" t="str">
        <f t="shared" si="298"/>
        <v>Regiões semelhantes</v>
      </c>
      <c r="L4758" t="str">
        <f t="shared" si="299"/>
        <v>igual</v>
      </c>
    </row>
    <row r="4759" spans="1:12" x14ac:dyDescent="0.25">
      <c r="A4759" t="s">
        <v>8357</v>
      </c>
      <c r="B4759" t="s">
        <v>6002</v>
      </c>
      <c r="C4759" t="s">
        <v>10450</v>
      </c>
      <c r="D4759" t="s">
        <v>2412</v>
      </c>
      <c r="E4759" t="str">
        <f>VLOOKUP(VALUE(A4759),'REGIÕES DE SAÚDE E SEUS MUNICÍP'!$A$4:$C$5569,3,0)</f>
        <v>Região Nossa Senhora da Glória</v>
      </c>
      <c r="F4759" t="str">
        <f>VLOOKUP(G4759,'REGIÕES DE SAÚDE E SEUS MUNICÍP'!$A$4:$D$5569,4,0)</f>
        <v>Porto da Folha</v>
      </c>
      <c r="G4759">
        <f>VLOOKUP(VALUE(A4759),'REGIÕES DE SAÚDE E SEUS MUNICÍP'!$A$4:$A$5569,1,0)</f>
        <v>280560</v>
      </c>
      <c r="H4759" t="str">
        <f t="shared" si="296"/>
        <v>Mesmo município</v>
      </c>
      <c r="I4759" s="17" t="e">
        <f>VLOOKUP(C4759,'REGIÕES DE SAÚDE E SEUS MUNICÍP'!$C$4:$C$5569,1,0)</f>
        <v>#N/A</v>
      </c>
      <c r="J4759" t="e">
        <f t="shared" si="297"/>
        <v>#VALUE!</v>
      </c>
      <c r="K4759" t="str">
        <f t="shared" si="298"/>
        <v>Regiões semelhantes</v>
      </c>
      <c r="L4759" t="str">
        <f t="shared" si="299"/>
        <v>igual</v>
      </c>
    </row>
    <row r="4760" spans="1:12" x14ac:dyDescent="0.25">
      <c r="A4760" t="s">
        <v>8933</v>
      </c>
      <c r="B4760" t="s">
        <v>6002</v>
      </c>
      <c r="C4760" t="s">
        <v>10450</v>
      </c>
      <c r="D4760" t="s">
        <v>9738</v>
      </c>
      <c r="E4760" t="str">
        <f>VLOOKUP(VALUE(A4760),'REGIÕES DE SAÚDE E SEUS MUNICÍP'!$A$4:$C$5569,3,0)</f>
        <v>Região Nossa Senhora da Glória</v>
      </c>
      <c r="F4760" t="str">
        <f>VLOOKUP(G4760,'REGIÕES DE SAÚDE E SEUS MUNICÍP'!$A$4:$D$5569,4,0)</f>
        <v>Itabi</v>
      </c>
      <c r="G4760">
        <f>VLOOKUP(VALUE(A4760),'REGIÕES DE SAÚDE E SEUS MUNICÍP'!$A$4:$A$5569,1,0)</f>
        <v>280310</v>
      </c>
      <c r="H4760" t="str">
        <f t="shared" si="296"/>
        <v>Mesmo município</v>
      </c>
      <c r="I4760" s="17" t="e">
        <f>VLOOKUP(C4760,'REGIÕES DE SAÚDE E SEUS MUNICÍP'!$C$4:$C$5569,1,0)</f>
        <v>#N/A</v>
      </c>
      <c r="J4760" t="e">
        <f t="shared" si="297"/>
        <v>#VALUE!</v>
      </c>
      <c r="K4760" t="str">
        <f t="shared" si="298"/>
        <v>Regiões semelhantes</v>
      </c>
      <c r="L4760" t="str">
        <f t="shared" si="299"/>
        <v>igual</v>
      </c>
    </row>
    <row r="4761" spans="1:12" x14ac:dyDescent="0.25">
      <c r="A4761" t="s">
        <v>2705</v>
      </c>
      <c r="B4761" t="s">
        <v>6002</v>
      </c>
      <c r="C4761" t="s">
        <v>10450</v>
      </c>
      <c r="D4761" t="s">
        <v>7283</v>
      </c>
      <c r="E4761" t="str">
        <f>VLOOKUP(VALUE(A4761),'REGIÕES DE SAÚDE E SEUS MUNICÍP'!$A$4:$C$5569,3,0)</f>
        <v>Região Nossa Senhora da Glória</v>
      </c>
      <c r="F4761" t="str">
        <f>VLOOKUP(G4761,'REGIÕES DE SAÚDE E SEUS MUNICÍP'!$A$4:$D$5569,4,0)</f>
        <v>Poço Redondo</v>
      </c>
      <c r="G4761">
        <f>VLOOKUP(VALUE(A4761),'REGIÕES DE SAÚDE E SEUS MUNICÍP'!$A$4:$A$5569,1,0)</f>
        <v>280540</v>
      </c>
      <c r="H4761" t="str">
        <f t="shared" si="296"/>
        <v>Mesmo município</v>
      </c>
      <c r="I4761" s="17" t="e">
        <f>VLOOKUP(C4761,'REGIÕES DE SAÚDE E SEUS MUNICÍP'!$C$4:$C$5569,1,0)</f>
        <v>#N/A</v>
      </c>
      <c r="J4761" t="e">
        <f t="shared" si="297"/>
        <v>#VALUE!</v>
      </c>
      <c r="K4761" t="str">
        <f t="shared" si="298"/>
        <v>diferente</v>
      </c>
      <c r="L4761" t="str">
        <f t="shared" si="299"/>
        <v>igual</v>
      </c>
    </row>
    <row r="4762" spans="1:12" x14ac:dyDescent="0.25">
      <c r="A4762" t="s">
        <v>9276</v>
      </c>
      <c r="B4762" t="s">
        <v>6002</v>
      </c>
      <c r="C4762" t="s">
        <v>5601</v>
      </c>
      <c r="D4762" t="s">
        <v>399</v>
      </c>
      <c r="E4762" t="str">
        <f>VLOOKUP(VALUE(A4762),'REGIÕES DE SAÚDE E SEUS MUNICÍP'!$A$4:$C$5569,3,0)</f>
        <v>Região Nossa Senhora do Socorro</v>
      </c>
      <c r="F4762" t="str">
        <f>VLOOKUP(G4762,'REGIÕES DE SAÚDE E SEUS MUNICÍP'!$A$4:$D$5569,4,0)</f>
        <v>Siriri</v>
      </c>
      <c r="G4762">
        <f>VLOOKUP(VALUE(A4762),'REGIÕES DE SAÚDE E SEUS MUNICÍP'!$A$4:$A$5569,1,0)</f>
        <v>280720</v>
      </c>
      <c r="H4762" t="str">
        <f t="shared" si="296"/>
        <v>Mesmo município</v>
      </c>
      <c r="I4762" s="17" t="e">
        <f>VLOOKUP(C4762,'REGIÕES DE SAÚDE E SEUS MUNICÍP'!$C$4:$C$5569,1,0)</f>
        <v>#N/A</v>
      </c>
      <c r="J4762" t="e">
        <f t="shared" si="297"/>
        <v>#VALUE!</v>
      </c>
      <c r="K4762" t="str">
        <f t="shared" si="298"/>
        <v>Regiões semelhantes</v>
      </c>
      <c r="L4762" t="str">
        <f t="shared" si="299"/>
        <v>diferente</v>
      </c>
    </row>
    <row r="4763" spans="1:12" x14ac:dyDescent="0.25">
      <c r="A4763" t="s">
        <v>10093</v>
      </c>
      <c r="B4763" t="s">
        <v>6002</v>
      </c>
      <c r="C4763" t="s">
        <v>5601</v>
      </c>
      <c r="D4763" t="s">
        <v>8921</v>
      </c>
      <c r="E4763" t="str">
        <f>VLOOKUP(VALUE(A4763),'REGIÕES DE SAÚDE E SEUS MUNICÍP'!$A$4:$C$5569,3,0)</f>
        <v>Região Nossa Senhora do Socorro</v>
      </c>
      <c r="F4763" t="str">
        <f>VLOOKUP(G4763,'REGIÕES DE SAÚDE E SEUS MUNICÍP'!$A$4:$D$5569,4,0)</f>
        <v>Santo Amaro das Brotas</v>
      </c>
      <c r="G4763">
        <f>VLOOKUP(VALUE(A4763),'REGIÕES DE SAÚDE E SEUS MUNICÍP'!$A$4:$A$5569,1,0)</f>
        <v>280660</v>
      </c>
      <c r="H4763" t="str">
        <f t="shared" si="296"/>
        <v>Mesmo município</v>
      </c>
      <c r="I4763" s="17" t="e">
        <f>VLOOKUP(C4763,'REGIÕES DE SAÚDE E SEUS MUNICÍP'!$C$4:$C$5569,1,0)</f>
        <v>#N/A</v>
      </c>
      <c r="J4763" t="e">
        <f t="shared" si="297"/>
        <v>#VALUE!</v>
      </c>
      <c r="K4763" t="str">
        <f t="shared" si="298"/>
        <v>Regiões semelhantes</v>
      </c>
      <c r="L4763" t="str">
        <f t="shared" si="299"/>
        <v>igual</v>
      </c>
    </row>
    <row r="4764" spans="1:12" x14ac:dyDescent="0.25">
      <c r="A4764" t="s">
        <v>1457</v>
      </c>
      <c r="B4764" t="s">
        <v>6002</v>
      </c>
      <c r="C4764" t="s">
        <v>5601</v>
      </c>
      <c r="D4764" t="s">
        <v>6689</v>
      </c>
      <c r="E4764" t="str">
        <f>VLOOKUP(VALUE(A4764),'REGIÕES DE SAÚDE E SEUS MUNICÍP'!$A$4:$C$5569,3,0)</f>
        <v>Região Nossa Senhora do Socorro</v>
      </c>
      <c r="F4764" t="str">
        <f>VLOOKUP(G4764,'REGIÕES DE SAÚDE E SEUS MUNICÍP'!$A$4:$D$5569,4,0)</f>
        <v>Rosário do Catete</v>
      </c>
      <c r="G4764">
        <f>VLOOKUP(VALUE(A4764),'REGIÕES DE SAÚDE E SEUS MUNICÍP'!$A$4:$A$5569,1,0)</f>
        <v>280610</v>
      </c>
      <c r="H4764" t="str">
        <f t="shared" si="296"/>
        <v>Mesmo município</v>
      </c>
      <c r="I4764" s="17" t="e">
        <f>VLOOKUP(C4764,'REGIÕES DE SAÚDE E SEUS MUNICÍP'!$C$4:$C$5569,1,0)</f>
        <v>#N/A</v>
      </c>
      <c r="J4764" t="e">
        <f t="shared" si="297"/>
        <v>#VALUE!</v>
      </c>
      <c r="K4764" t="str">
        <f t="shared" si="298"/>
        <v>Regiões semelhantes</v>
      </c>
      <c r="L4764" t="str">
        <f t="shared" si="299"/>
        <v>igual</v>
      </c>
    </row>
    <row r="4765" spans="1:12" x14ac:dyDescent="0.25">
      <c r="A4765" t="s">
        <v>10968</v>
      </c>
      <c r="B4765" t="s">
        <v>6002</v>
      </c>
      <c r="C4765" t="s">
        <v>5601</v>
      </c>
      <c r="D4765" t="s">
        <v>6004</v>
      </c>
      <c r="E4765" t="str">
        <f>VLOOKUP(VALUE(A4765),'REGIÕES DE SAÚDE E SEUS MUNICÍP'!$A$4:$C$5569,3,0)</f>
        <v>Região Nossa Senhora do Socorro</v>
      </c>
      <c r="F4765" t="str">
        <f>VLOOKUP(G4765,'REGIÕES DE SAÚDE E SEUS MUNICÍP'!$A$4:$D$5569,4,0)</f>
        <v>Pirambu</v>
      </c>
      <c r="G4765">
        <f>VLOOKUP(VALUE(A4765),'REGIÕES DE SAÚDE E SEUS MUNICÍP'!$A$4:$A$5569,1,0)</f>
        <v>280530</v>
      </c>
      <c r="H4765" t="str">
        <f t="shared" si="296"/>
        <v>Mesmo município</v>
      </c>
      <c r="I4765" s="17" t="e">
        <f>VLOOKUP(C4765,'REGIÕES DE SAÚDE E SEUS MUNICÍP'!$C$4:$C$5569,1,0)</f>
        <v>#N/A</v>
      </c>
      <c r="J4765" t="e">
        <f t="shared" si="297"/>
        <v>#VALUE!</v>
      </c>
      <c r="K4765" t="str">
        <f t="shared" si="298"/>
        <v>Regiões semelhantes</v>
      </c>
      <c r="L4765" t="str">
        <f t="shared" si="299"/>
        <v>igual</v>
      </c>
    </row>
    <row r="4766" spans="1:12" x14ac:dyDescent="0.25">
      <c r="A4766" t="s">
        <v>316</v>
      </c>
      <c r="B4766" t="s">
        <v>6002</v>
      </c>
      <c r="C4766" t="s">
        <v>5601</v>
      </c>
      <c r="D4766" t="s">
        <v>5601</v>
      </c>
      <c r="E4766" t="str">
        <f>VLOOKUP(VALUE(A4766),'REGIÕES DE SAÚDE E SEUS MUNICÍP'!$A$4:$C$5569,3,0)</f>
        <v>Região Nossa Senhora do Socorro</v>
      </c>
      <c r="F4766" t="str">
        <f>VLOOKUP(G4766,'REGIÕES DE SAÚDE E SEUS MUNICÍP'!$A$4:$D$5569,4,0)</f>
        <v>Nossa Senhora do Socorro</v>
      </c>
      <c r="G4766">
        <f>VLOOKUP(VALUE(A4766),'REGIÕES DE SAÚDE E SEUS MUNICÍP'!$A$4:$A$5569,1,0)</f>
        <v>280480</v>
      </c>
      <c r="H4766" t="str">
        <f t="shared" si="296"/>
        <v>Mesmo município</v>
      </c>
      <c r="I4766" s="17" t="e">
        <f>VLOOKUP(C4766,'REGIÕES DE SAÚDE E SEUS MUNICÍP'!$C$4:$C$5569,1,0)</f>
        <v>#N/A</v>
      </c>
      <c r="J4766" t="e">
        <f t="shared" si="297"/>
        <v>#VALUE!</v>
      </c>
      <c r="K4766" t="str">
        <f t="shared" si="298"/>
        <v>Regiões semelhantes</v>
      </c>
      <c r="L4766" t="str">
        <f t="shared" si="299"/>
        <v>igual</v>
      </c>
    </row>
    <row r="4767" spans="1:12" x14ac:dyDescent="0.25">
      <c r="A4767" t="s">
        <v>6039</v>
      </c>
      <c r="B4767" t="s">
        <v>6002</v>
      </c>
      <c r="C4767" t="s">
        <v>5601</v>
      </c>
      <c r="D4767" t="s">
        <v>7269</v>
      </c>
      <c r="E4767" t="str">
        <f>VLOOKUP(VALUE(A4767),'REGIÕES DE SAÚDE E SEUS MUNICÍP'!$A$4:$C$5569,3,0)</f>
        <v>Região Nossa Senhora do Socorro</v>
      </c>
      <c r="F4767" t="str">
        <f>VLOOKUP(G4767,'REGIÕES DE SAÚDE E SEUS MUNICÍP'!$A$4:$D$5569,4,0)</f>
        <v>Nossa Senhora das Dores</v>
      </c>
      <c r="G4767">
        <f>VLOOKUP(VALUE(A4767),'REGIÕES DE SAÚDE E SEUS MUNICÍP'!$A$4:$A$5569,1,0)</f>
        <v>280460</v>
      </c>
      <c r="H4767" t="str">
        <f t="shared" si="296"/>
        <v>Mesmo município</v>
      </c>
      <c r="I4767" s="17" t="e">
        <f>VLOOKUP(C4767,'REGIÕES DE SAÚDE E SEUS MUNICÍP'!$C$4:$C$5569,1,0)</f>
        <v>#N/A</v>
      </c>
      <c r="J4767" t="e">
        <f t="shared" si="297"/>
        <v>#VALUE!</v>
      </c>
      <c r="K4767" t="str">
        <f t="shared" si="298"/>
        <v>Regiões semelhantes</v>
      </c>
      <c r="L4767" t="str">
        <f t="shared" si="299"/>
        <v>igual</v>
      </c>
    </row>
    <row r="4768" spans="1:12" x14ac:dyDescent="0.25">
      <c r="A4768" t="s">
        <v>687</v>
      </c>
      <c r="B4768" t="s">
        <v>6002</v>
      </c>
      <c r="C4768" t="s">
        <v>5601</v>
      </c>
      <c r="D4768" t="s">
        <v>7880</v>
      </c>
      <c r="E4768" t="str">
        <f>VLOOKUP(VALUE(A4768),'REGIÕES DE SAÚDE E SEUS MUNICÍP'!$A$4:$C$5569,3,0)</f>
        <v>Região Nossa Senhora do Socorro</v>
      </c>
      <c r="F4768" t="str">
        <f>VLOOKUP(G4768,'REGIÕES DE SAÚDE E SEUS MUNICÍP'!$A$4:$D$5569,4,0)</f>
        <v>Maruim</v>
      </c>
      <c r="G4768">
        <f>VLOOKUP(VALUE(A4768),'REGIÕES DE SAÚDE E SEUS MUNICÍP'!$A$4:$A$5569,1,0)</f>
        <v>280400</v>
      </c>
      <c r="H4768" t="str">
        <f t="shared" si="296"/>
        <v>Mesmo município</v>
      </c>
      <c r="I4768" s="17" t="e">
        <f>VLOOKUP(C4768,'REGIÕES DE SAÚDE E SEUS MUNICÍP'!$C$4:$C$5569,1,0)</f>
        <v>#N/A</v>
      </c>
      <c r="J4768" t="e">
        <f t="shared" si="297"/>
        <v>#VALUE!</v>
      </c>
      <c r="K4768" t="str">
        <f t="shared" si="298"/>
        <v>Regiões semelhantes</v>
      </c>
      <c r="L4768" t="str">
        <f t="shared" si="299"/>
        <v>igual</v>
      </c>
    </row>
    <row r="4769" spans="1:12" x14ac:dyDescent="0.25">
      <c r="A4769" t="s">
        <v>3298</v>
      </c>
      <c r="B4769" t="s">
        <v>6002</v>
      </c>
      <c r="C4769" t="s">
        <v>5601</v>
      </c>
      <c r="D4769" t="s">
        <v>4684</v>
      </c>
      <c r="E4769" t="str">
        <f>VLOOKUP(VALUE(A4769),'REGIÕES DE SAÚDE E SEUS MUNICÍP'!$A$4:$C$5569,3,0)</f>
        <v>Região Nossa Senhora do Socorro</v>
      </c>
      <c r="F4769" t="str">
        <f>VLOOKUP(G4769,'REGIÕES DE SAÚDE E SEUS MUNICÍP'!$A$4:$D$5569,4,0)</f>
        <v>Japaratuba</v>
      </c>
      <c r="G4769">
        <f>VLOOKUP(VALUE(A4769),'REGIÕES DE SAÚDE E SEUS MUNICÍP'!$A$4:$A$5569,1,0)</f>
        <v>280330</v>
      </c>
      <c r="H4769" t="str">
        <f t="shared" si="296"/>
        <v>Mesmo município</v>
      </c>
      <c r="I4769" s="17" t="e">
        <f>VLOOKUP(C4769,'REGIÕES DE SAÚDE E SEUS MUNICÍP'!$C$4:$C$5569,1,0)</f>
        <v>#N/A</v>
      </c>
      <c r="J4769" t="e">
        <f t="shared" si="297"/>
        <v>#VALUE!</v>
      </c>
      <c r="K4769" t="str">
        <f t="shared" si="298"/>
        <v>Regiões semelhantes</v>
      </c>
      <c r="L4769" t="str">
        <f t="shared" si="299"/>
        <v>igual</v>
      </c>
    </row>
    <row r="4770" spans="1:12" x14ac:dyDescent="0.25">
      <c r="A4770" t="s">
        <v>10818</v>
      </c>
      <c r="B4770" t="s">
        <v>6002</v>
      </c>
      <c r="C4770" t="s">
        <v>5601</v>
      </c>
      <c r="D4770" t="s">
        <v>8329</v>
      </c>
      <c r="E4770" t="str">
        <f>VLOOKUP(VALUE(A4770),'REGIÕES DE SAÚDE E SEUS MUNICÍP'!$A$4:$C$5569,3,0)</f>
        <v>Região Nossa Senhora do Socorro</v>
      </c>
      <c r="F4770" t="str">
        <f>VLOOKUP(G4770,'REGIÕES DE SAÚDE E SEUS MUNICÍP'!$A$4:$D$5569,4,0)</f>
        <v>General Maynard</v>
      </c>
      <c r="G4770">
        <f>VLOOKUP(VALUE(A4770),'REGIÕES DE SAÚDE E SEUS MUNICÍP'!$A$4:$A$5569,1,0)</f>
        <v>280250</v>
      </c>
      <c r="H4770" t="str">
        <f t="shared" si="296"/>
        <v>Mesmo município</v>
      </c>
      <c r="I4770" s="17" t="e">
        <f>VLOOKUP(C4770,'REGIÕES DE SAÚDE E SEUS MUNICÍP'!$C$4:$C$5569,1,0)</f>
        <v>#N/A</v>
      </c>
      <c r="J4770" t="e">
        <f t="shared" si="297"/>
        <v>#VALUE!</v>
      </c>
      <c r="K4770" t="str">
        <f t="shared" si="298"/>
        <v>Regiões semelhantes</v>
      </c>
      <c r="L4770" t="str">
        <f t="shared" si="299"/>
        <v>igual</v>
      </c>
    </row>
    <row r="4771" spans="1:12" x14ac:dyDescent="0.25">
      <c r="A4771" t="s">
        <v>7615</v>
      </c>
      <c r="B4771" t="s">
        <v>6002</v>
      </c>
      <c r="C4771" t="s">
        <v>5601</v>
      </c>
      <c r="D4771" t="s">
        <v>3795</v>
      </c>
      <c r="E4771" t="str">
        <f>VLOOKUP(VALUE(A4771),'REGIÕES DE SAÚDE E SEUS MUNICÍP'!$A$4:$C$5569,3,0)</f>
        <v>Região Nossa Senhora do Socorro</v>
      </c>
      <c r="F4771" t="str">
        <f>VLOOKUP(G4771,'REGIÕES DE SAÚDE E SEUS MUNICÍP'!$A$4:$D$5569,4,0)</f>
        <v>Cumbe</v>
      </c>
      <c r="G4771">
        <f>VLOOKUP(VALUE(A4771),'REGIÕES DE SAÚDE E SEUS MUNICÍP'!$A$4:$A$5569,1,0)</f>
        <v>280190</v>
      </c>
      <c r="H4771" t="str">
        <f t="shared" si="296"/>
        <v>Mesmo município</v>
      </c>
      <c r="I4771" s="17" t="e">
        <f>VLOOKUP(C4771,'REGIÕES DE SAÚDE E SEUS MUNICÍP'!$C$4:$C$5569,1,0)</f>
        <v>#N/A</v>
      </c>
      <c r="J4771" t="e">
        <f t="shared" si="297"/>
        <v>#VALUE!</v>
      </c>
      <c r="K4771" t="str">
        <f t="shared" si="298"/>
        <v>Regiões semelhantes</v>
      </c>
      <c r="L4771" t="str">
        <f t="shared" si="299"/>
        <v>igual</v>
      </c>
    </row>
    <row r="4772" spans="1:12" x14ac:dyDescent="0.25">
      <c r="A4772" t="s">
        <v>7091</v>
      </c>
      <c r="B4772" t="s">
        <v>6002</v>
      </c>
      <c r="C4772" t="s">
        <v>5601</v>
      </c>
      <c r="D4772" t="s">
        <v>207</v>
      </c>
      <c r="E4772" t="str">
        <f>VLOOKUP(VALUE(A4772),'REGIÕES DE SAÚDE E SEUS MUNICÍP'!$A$4:$C$5569,3,0)</f>
        <v>Região Nossa Senhora do Socorro</v>
      </c>
      <c r="F4772" t="str">
        <f>VLOOKUP(G4772,'REGIÕES DE SAÚDE E SEUS MUNICÍP'!$A$4:$D$5569,4,0)</f>
        <v>Carmópolis</v>
      </c>
      <c r="G4772">
        <f>VLOOKUP(VALUE(A4772),'REGIÕES DE SAÚDE E SEUS MUNICÍP'!$A$4:$A$5569,1,0)</f>
        <v>280150</v>
      </c>
      <c r="H4772" t="str">
        <f t="shared" si="296"/>
        <v>Mesmo município</v>
      </c>
      <c r="I4772" s="17" t="e">
        <f>VLOOKUP(C4772,'REGIÕES DE SAÚDE E SEUS MUNICÍP'!$C$4:$C$5569,1,0)</f>
        <v>#N/A</v>
      </c>
      <c r="J4772" t="e">
        <f t="shared" si="297"/>
        <v>#VALUE!</v>
      </c>
      <c r="K4772" t="str">
        <f t="shared" si="298"/>
        <v>Regiões semelhantes</v>
      </c>
      <c r="L4772" t="str">
        <f t="shared" si="299"/>
        <v>igual</v>
      </c>
    </row>
    <row r="4773" spans="1:12" x14ac:dyDescent="0.25">
      <c r="A4773" t="s">
        <v>1771</v>
      </c>
      <c r="B4773" t="s">
        <v>6002</v>
      </c>
      <c r="C4773" t="s">
        <v>5601</v>
      </c>
      <c r="D4773" t="s">
        <v>3607</v>
      </c>
      <c r="E4773" t="str">
        <f>VLOOKUP(VALUE(A4773),'REGIÕES DE SAÚDE E SEUS MUNICÍP'!$A$4:$C$5569,3,0)</f>
        <v>Região Nossa Senhora do Socorro</v>
      </c>
      <c r="F4773" t="str">
        <f>VLOOKUP(G4773,'REGIÕES DE SAÚDE E SEUS MUNICÍP'!$A$4:$D$5569,4,0)</f>
        <v>Capela</v>
      </c>
      <c r="G4773">
        <f>VLOOKUP(VALUE(A4773),'REGIÕES DE SAÚDE E SEUS MUNICÍP'!$A$4:$A$5569,1,0)</f>
        <v>280130</v>
      </c>
      <c r="H4773" t="str">
        <f t="shared" si="296"/>
        <v>Mesmo município</v>
      </c>
      <c r="I4773" s="17" t="e">
        <f>VLOOKUP(C4773,'REGIÕES DE SAÚDE E SEUS MUNICÍP'!$C$4:$C$5569,1,0)</f>
        <v>#N/A</v>
      </c>
      <c r="J4773" t="e">
        <f t="shared" si="297"/>
        <v>#VALUE!</v>
      </c>
      <c r="K4773" t="str">
        <f t="shared" si="298"/>
        <v>diferente</v>
      </c>
      <c r="L4773" t="str">
        <f t="shared" si="299"/>
        <v>igual</v>
      </c>
    </row>
    <row r="4774" spans="1:12" x14ac:dyDescent="0.25">
      <c r="A4774" t="s">
        <v>5395</v>
      </c>
      <c r="B4774" t="s">
        <v>6002</v>
      </c>
      <c r="C4774" t="s">
        <v>8541</v>
      </c>
      <c r="D4774" t="s">
        <v>8305</v>
      </c>
      <c r="E4774" t="str">
        <f>VLOOKUP(VALUE(A4774),'REGIÕES DE SAÚDE E SEUS MUNICÍP'!$A$4:$C$5569,3,0)</f>
        <v>Região Propriá</v>
      </c>
      <c r="F4774" t="str">
        <f>VLOOKUP(G4774,'REGIÕES DE SAÚDE E SEUS MUNICÍP'!$A$4:$D$5569,4,0)</f>
        <v>Ilha das Flores</v>
      </c>
      <c r="G4774">
        <f>VLOOKUP(VALUE(A4774),'REGIÕES DE SAÚDE E SEUS MUNICÍP'!$A$4:$A$5569,1,0)</f>
        <v>280270</v>
      </c>
      <c r="H4774" t="str">
        <f t="shared" si="296"/>
        <v>Mesmo município</v>
      </c>
      <c r="I4774" s="17" t="e">
        <f>VLOOKUP(C4774,'REGIÕES DE SAÚDE E SEUS MUNICÍP'!$C$4:$C$5569,1,0)</f>
        <v>#N/A</v>
      </c>
      <c r="J4774" t="e">
        <f t="shared" si="297"/>
        <v>#VALUE!</v>
      </c>
      <c r="K4774" t="str">
        <f t="shared" si="298"/>
        <v>Regiões semelhantes</v>
      </c>
      <c r="L4774" t="str">
        <f t="shared" si="299"/>
        <v>diferente</v>
      </c>
    </row>
    <row r="4775" spans="1:12" x14ac:dyDescent="0.25">
      <c r="A4775" t="s">
        <v>7245</v>
      </c>
      <c r="B4775" t="s">
        <v>6002</v>
      </c>
      <c r="C4775" t="s">
        <v>8541</v>
      </c>
      <c r="D4775" t="s">
        <v>7558</v>
      </c>
      <c r="E4775" t="str">
        <f>VLOOKUP(VALUE(A4775),'REGIÕES DE SAÚDE E SEUS MUNICÍP'!$A$4:$C$5569,3,0)</f>
        <v>Região Propriá</v>
      </c>
      <c r="F4775" t="str">
        <f>VLOOKUP(G4775,'REGIÕES DE SAÚDE E SEUS MUNICÍP'!$A$4:$D$5569,4,0)</f>
        <v>Canhoba</v>
      </c>
      <c r="G4775">
        <f>VLOOKUP(VALUE(A4775),'REGIÕES DE SAÚDE E SEUS MUNICÍP'!$A$4:$A$5569,1,0)</f>
        <v>280110</v>
      </c>
      <c r="H4775" t="str">
        <f t="shared" si="296"/>
        <v>Mesmo município</v>
      </c>
      <c r="I4775" s="17" t="e">
        <f>VLOOKUP(C4775,'REGIÕES DE SAÚDE E SEUS MUNICÍP'!$C$4:$C$5569,1,0)</f>
        <v>#N/A</v>
      </c>
      <c r="J4775" t="e">
        <f t="shared" si="297"/>
        <v>#VALUE!</v>
      </c>
      <c r="K4775" t="str">
        <f t="shared" si="298"/>
        <v>Regiões semelhantes</v>
      </c>
      <c r="L4775" t="str">
        <f t="shared" si="299"/>
        <v>igual</v>
      </c>
    </row>
    <row r="4776" spans="1:12" x14ac:dyDescent="0.25">
      <c r="A4776" t="s">
        <v>8791</v>
      </c>
      <c r="B4776" t="s">
        <v>6002</v>
      </c>
      <c r="C4776" t="s">
        <v>8541</v>
      </c>
      <c r="D4776" t="s">
        <v>8328</v>
      </c>
      <c r="E4776" t="str">
        <f>VLOOKUP(VALUE(A4776),'REGIÕES DE SAÚDE E SEUS MUNICÍP'!$A$4:$C$5569,3,0)</f>
        <v>Região Propriá</v>
      </c>
      <c r="F4776" t="str">
        <f>VLOOKUP(G4776,'REGIÕES DE SAÚDE E SEUS MUNICÍP'!$A$4:$D$5569,4,0)</f>
        <v>Nossa Senhora de Lourdes</v>
      </c>
      <c r="G4776">
        <f>VLOOKUP(VALUE(A4776),'REGIÕES DE SAÚDE E SEUS MUNICÍP'!$A$4:$A$5569,1,0)</f>
        <v>280470</v>
      </c>
      <c r="H4776" t="str">
        <f t="shared" si="296"/>
        <v>Mesmo município</v>
      </c>
      <c r="I4776" s="17" t="e">
        <f>VLOOKUP(C4776,'REGIÕES DE SAÚDE E SEUS MUNICÍP'!$C$4:$C$5569,1,0)</f>
        <v>#N/A</v>
      </c>
      <c r="J4776" t="e">
        <f t="shared" si="297"/>
        <v>#VALUE!</v>
      </c>
      <c r="K4776" t="str">
        <f t="shared" si="298"/>
        <v>Regiões semelhantes</v>
      </c>
      <c r="L4776" t="str">
        <f t="shared" si="299"/>
        <v>igual</v>
      </c>
    </row>
    <row r="4777" spans="1:12" x14ac:dyDescent="0.25">
      <c r="A4777" t="s">
        <v>6265</v>
      </c>
      <c r="B4777" t="s">
        <v>6002</v>
      </c>
      <c r="C4777" t="s">
        <v>8541</v>
      </c>
      <c r="D4777" t="s">
        <v>10653</v>
      </c>
      <c r="E4777" t="str">
        <f>VLOOKUP(VALUE(A4777),'REGIÕES DE SAÚDE E SEUS MUNICÍP'!$A$4:$C$5569,3,0)</f>
        <v>Região Propriá</v>
      </c>
      <c r="F4777" t="str">
        <f>VLOOKUP(G4777,'REGIÕES DE SAÚDE E SEUS MUNICÍP'!$A$4:$D$5569,4,0)</f>
        <v>Japoatã</v>
      </c>
      <c r="G4777">
        <f>VLOOKUP(VALUE(A4777),'REGIÕES DE SAÚDE E SEUS MUNICÍP'!$A$4:$A$5569,1,0)</f>
        <v>280340</v>
      </c>
      <c r="H4777" t="str">
        <f t="shared" si="296"/>
        <v>Mesmo município</v>
      </c>
      <c r="I4777" s="17" t="e">
        <f>VLOOKUP(C4777,'REGIÕES DE SAÚDE E SEUS MUNICÍP'!$C$4:$C$5569,1,0)</f>
        <v>#N/A</v>
      </c>
      <c r="J4777" t="e">
        <f t="shared" si="297"/>
        <v>#VALUE!</v>
      </c>
      <c r="K4777" t="str">
        <f t="shared" si="298"/>
        <v>Regiões semelhantes</v>
      </c>
      <c r="L4777" t="str">
        <f t="shared" si="299"/>
        <v>igual</v>
      </c>
    </row>
    <row r="4778" spans="1:12" x14ac:dyDescent="0.25">
      <c r="A4778" t="s">
        <v>5720</v>
      </c>
      <c r="B4778" t="s">
        <v>6002</v>
      </c>
      <c r="C4778" t="s">
        <v>8541</v>
      </c>
      <c r="D4778" t="s">
        <v>9789</v>
      </c>
      <c r="E4778" t="str">
        <f>VLOOKUP(VALUE(A4778),'REGIÕES DE SAÚDE E SEUS MUNICÍP'!$A$4:$C$5569,3,0)</f>
        <v>Região Propriá</v>
      </c>
      <c r="F4778" t="str">
        <f>VLOOKUP(G4778,'REGIÕES DE SAÚDE E SEUS MUNICÍP'!$A$4:$D$5569,4,0)</f>
        <v>Malhada dos Bois</v>
      </c>
      <c r="G4778">
        <f>VLOOKUP(VALUE(A4778),'REGIÕES DE SAÚDE E SEUS MUNICÍP'!$A$4:$A$5569,1,0)</f>
        <v>280380</v>
      </c>
      <c r="H4778" t="str">
        <f t="shared" si="296"/>
        <v>Mesmo município</v>
      </c>
      <c r="I4778" s="17" t="e">
        <f>VLOOKUP(C4778,'REGIÕES DE SAÚDE E SEUS MUNICÍP'!$C$4:$C$5569,1,0)</f>
        <v>#N/A</v>
      </c>
      <c r="J4778" t="e">
        <f t="shared" si="297"/>
        <v>#VALUE!</v>
      </c>
      <c r="K4778" t="str">
        <f t="shared" si="298"/>
        <v>Regiões semelhantes</v>
      </c>
      <c r="L4778" t="str">
        <f t="shared" si="299"/>
        <v>igual</v>
      </c>
    </row>
    <row r="4779" spans="1:12" x14ac:dyDescent="0.25">
      <c r="A4779" t="s">
        <v>11140</v>
      </c>
      <c r="B4779" t="s">
        <v>6002</v>
      </c>
      <c r="C4779" t="s">
        <v>8541</v>
      </c>
      <c r="D4779" t="s">
        <v>8541</v>
      </c>
      <c r="E4779" t="str">
        <f>VLOOKUP(VALUE(A4779),'REGIÕES DE SAÚDE E SEUS MUNICÍP'!$A$4:$C$5569,3,0)</f>
        <v>Região Propriá</v>
      </c>
      <c r="F4779" t="str">
        <f>VLOOKUP(G4779,'REGIÕES DE SAÚDE E SEUS MUNICÍP'!$A$4:$D$5569,4,0)</f>
        <v>Propriá</v>
      </c>
      <c r="G4779">
        <f>VLOOKUP(VALUE(A4779),'REGIÕES DE SAÚDE E SEUS MUNICÍP'!$A$4:$A$5569,1,0)</f>
        <v>280570</v>
      </c>
      <c r="H4779" t="str">
        <f t="shared" si="296"/>
        <v>Mesmo município</v>
      </c>
      <c r="I4779" s="17" t="e">
        <f>VLOOKUP(C4779,'REGIÕES DE SAÚDE E SEUS MUNICÍP'!$C$4:$C$5569,1,0)</f>
        <v>#N/A</v>
      </c>
      <c r="J4779" t="e">
        <f t="shared" si="297"/>
        <v>#VALUE!</v>
      </c>
      <c r="K4779" t="str">
        <f t="shared" si="298"/>
        <v>Regiões semelhantes</v>
      </c>
      <c r="L4779" t="str">
        <f t="shared" si="299"/>
        <v>igual</v>
      </c>
    </row>
    <row r="4780" spans="1:12" x14ac:dyDescent="0.25">
      <c r="A4780" t="s">
        <v>1844</v>
      </c>
      <c r="B4780" t="s">
        <v>6002</v>
      </c>
      <c r="C4780" t="s">
        <v>8541</v>
      </c>
      <c r="D4780" t="s">
        <v>4214</v>
      </c>
      <c r="E4780" t="str">
        <f>VLOOKUP(VALUE(A4780),'REGIÕES DE SAÚDE E SEUS MUNICÍP'!$A$4:$C$5569,3,0)</f>
        <v>Região Propriá</v>
      </c>
      <c r="F4780" t="str">
        <f>VLOOKUP(G4780,'REGIÕES DE SAÚDE E SEUS MUNICÍP'!$A$4:$D$5569,4,0)</f>
        <v>São Francisco</v>
      </c>
      <c r="G4780">
        <f>VLOOKUP(VALUE(A4780),'REGIÕES DE SAÚDE E SEUS MUNICÍP'!$A$4:$A$5569,1,0)</f>
        <v>280690</v>
      </c>
      <c r="H4780" t="str">
        <f t="shared" si="296"/>
        <v>Mesmo município</v>
      </c>
      <c r="I4780" s="17" t="e">
        <f>VLOOKUP(C4780,'REGIÕES DE SAÚDE E SEUS MUNICÍP'!$C$4:$C$5569,1,0)</f>
        <v>#N/A</v>
      </c>
      <c r="J4780" t="e">
        <f t="shared" si="297"/>
        <v>#VALUE!</v>
      </c>
      <c r="K4780" t="str">
        <f t="shared" si="298"/>
        <v>Regiões semelhantes</v>
      </c>
      <c r="L4780" t="str">
        <f t="shared" si="299"/>
        <v>igual</v>
      </c>
    </row>
    <row r="4781" spans="1:12" x14ac:dyDescent="0.25">
      <c r="A4781" t="s">
        <v>6437</v>
      </c>
      <c r="B4781" t="s">
        <v>6002</v>
      </c>
      <c r="C4781" t="s">
        <v>8541</v>
      </c>
      <c r="D4781" t="s">
        <v>6444</v>
      </c>
      <c r="E4781" t="str">
        <f>VLOOKUP(VALUE(A4781),'REGIÕES DE SAÚDE E SEUS MUNICÍP'!$A$4:$C$5569,3,0)</f>
        <v>Região Propriá</v>
      </c>
      <c r="F4781" t="str">
        <f>VLOOKUP(G4781,'REGIÕES DE SAÚDE E SEUS MUNICÍP'!$A$4:$D$5569,4,0)</f>
        <v>Amparo de São Francisco</v>
      </c>
      <c r="G4781">
        <f>VLOOKUP(VALUE(A4781),'REGIÕES DE SAÚDE E SEUS MUNICÍP'!$A$4:$A$5569,1,0)</f>
        <v>280010</v>
      </c>
      <c r="H4781" t="str">
        <f t="shared" si="296"/>
        <v>Mesmo município</v>
      </c>
      <c r="I4781" s="17" t="e">
        <f>VLOOKUP(C4781,'REGIÕES DE SAÚDE E SEUS MUNICÍP'!$C$4:$C$5569,1,0)</f>
        <v>#N/A</v>
      </c>
      <c r="J4781" t="e">
        <f t="shared" si="297"/>
        <v>#VALUE!</v>
      </c>
      <c r="K4781" t="str">
        <f t="shared" si="298"/>
        <v>Regiões semelhantes</v>
      </c>
      <c r="L4781" t="str">
        <f t="shared" si="299"/>
        <v>igual</v>
      </c>
    </row>
    <row r="4782" spans="1:12" x14ac:dyDescent="0.25">
      <c r="A4782" t="s">
        <v>3131</v>
      </c>
      <c r="B4782" t="s">
        <v>6002</v>
      </c>
      <c r="C4782" t="s">
        <v>8541</v>
      </c>
      <c r="D4782" t="s">
        <v>6486</v>
      </c>
      <c r="E4782" t="str">
        <f>VLOOKUP(VALUE(A4782),'REGIÕES DE SAÚDE E SEUS MUNICÍP'!$A$4:$C$5569,3,0)</f>
        <v>Região Propriá</v>
      </c>
      <c r="F4782" t="str">
        <f>VLOOKUP(G4782,'REGIÕES DE SAÚDE E SEUS MUNICÍP'!$A$4:$D$5569,4,0)</f>
        <v>Pacatuba</v>
      </c>
      <c r="G4782">
        <f>VLOOKUP(VALUE(A4782),'REGIÕES DE SAÚDE E SEUS MUNICÍP'!$A$4:$A$5569,1,0)</f>
        <v>280490</v>
      </c>
      <c r="H4782" t="str">
        <f t="shared" si="296"/>
        <v>Mesmo município</v>
      </c>
      <c r="I4782" s="17" t="e">
        <f>VLOOKUP(C4782,'REGIÕES DE SAÚDE E SEUS MUNICÍP'!$C$4:$C$5569,1,0)</f>
        <v>#N/A</v>
      </c>
      <c r="J4782" t="e">
        <f t="shared" si="297"/>
        <v>#VALUE!</v>
      </c>
      <c r="K4782" t="str">
        <f t="shared" si="298"/>
        <v>Regiões semelhantes</v>
      </c>
      <c r="L4782" t="str">
        <f t="shared" si="299"/>
        <v>igual</v>
      </c>
    </row>
    <row r="4783" spans="1:12" x14ac:dyDescent="0.25">
      <c r="A4783" t="s">
        <v>3629</v>
      </c>
      <c r="B4783" t="s">
        <v>6002</v>
      </c>
      <c r="C4783" t="s">
        <v>8541</v>
      </c>
      <c r="D4783" t="s">
        <v>6378</v>
      </c>
      <c r="E4783" t="str">
        <f>VLOOKUP(VALUE(A4783),'REGIÕES DE SAÚDE E SEUS MUNICÍP'!$A$4:$C$5569,3,0)</f>
        <v>Região Propriá</v>
      </c>
      <c r="F4783" t="str">
        <f>VLOOKUP(G4783,'REGIÕES DE SAÚDE E SEUS MUNICÍP'!$A$4:$D$5569,4,0)</f>
        <v>Aquidabã</v>
      </c>
      <c r="G4783">
        <f>VLOOKUP(VALUE(A4783),'REGIÕES DE SAÚDE E SEUS MUNICÍP'!$A$4:$A$5569,1,0)</f>
        <v>280020</v>
      </c>
      <c r="H4783" t="str">
        <f t="shared" si="296"/>
        <v>Mesmo município</v>
      </c>
      <c r="I4783" s="17" t="e">
        <f>VLOOKUP(C4783,'REGIÕES DE SAÚDE E SEUS MUNICÍP'!$C$4:$C$5569,1,0)</f>
        <v>#N/A</v>
      </c>
      <c r="J4783" t="e">
        <f t="shared" si="297"/>
        <v>#VALUE!</v>
      </c>
      <c r="K4783" t="str">
        <f t="shared" si="298"/>
        <v>Regiões semelhantes</v>
      </c>
      <c r="L4783" t="str">
        <f t="shared" si="299"/>
        <v>igual</v>
      </c>
    </row>
    <row r="4784" spans="1:12" x14ac:dyDescent="0.25">
      <c r="A4784" t="s">
        <v>909</v>
      </c>
      <c r="B4784" t="s">
        <v>6002</v>
      </c>
      <c r="C4784" t="s">
        <v>8541</v>
      </c>
      <c r="D4784" t="s">
        <v>493</v>
      </c>
      <c r="E4784" t="str">
        <f>VLOOKUP(VALUE(A4784),'REGIÕES DE SAÚDE E SEUS MUNICÍP'!$A$4:$C$5569,3,0)</f>
        <v>Região Propriá</v>
      </c>
      <c r="F4784" t="str">
        <f>VLOOKUP(G4784,'REGIÕES DE SAÚDE E SEUS MUNICÍP'!$A$4:$D$5569,4,0)</f>
        <v>Brejo Grande</v>
      </c>
      <c r="G4784">
        <f>VLOOKUP(VALUE(A4784),'REGIÕES DE SAÚDE E SEUS MUNICÍP'!$A$4:$A$5569,1,0)</f>
        <v>280070</v>
      </c>
      <c r="H4784" t="str">
        <f t="shared" si="296"/>
        <v>Mesmo município</v>
      </c>
      <c r="I4784" s="17" t="e">
        <f>VLOOKUP(C4784,'REGIÕES DE SAÚDE E SEUS MUNICÍP'!$C$4:$C$5569,1,0)</f>
        <v>#N/A</v>
      </c>
      <c r="J4784" t="e">
        <f t="shared" si="297"/>
        <v>#VALUE!</v>
      </c>
      <c r="K4784" t="str">
        <f t="shared" si="298"/>
        <v>Regiões semelhantes</v>
      </c>
      <c r="L4784" t="str">
        <f t="shared" si="299"/>
        <v>igual</v>
      </c>
    </row>
    <row r="4785" spans="1:12" x14ac:dyDescent="0.25">
      <c r="A4785" t="s">
        <v>4477</v>
      </c>
      <c r="B4785" t="s">
        <v>6002</v>
      </c>
      <c r="C4785" t="s">
        <v>8541</v>
      </c>
      <c r="D4785" t="s">
        <v>8760</v>
      </c>
      <c r="E4785" t="str">
        <f>VLOOKUP(VALUE(A4785),'REGIÕES DE SAÚDE E SEUS MUNICÍP'!$A$4:$C$5569,3,0)</f>
        <v>Região Propriá</v>
      </c>
      <c r="F4785" t="str">
        <f>VLOOKUP(G4785,'REGIÕES DE SAÚDE E SEUS MUNICÍP'!$A$4:$D$5569,4,0)</f>
        <v>Santana do São Francisco</v>
      </c>
      <c r="G4785">
        <f>VLOOKUP(VALUE(A4785),'REGIÕES DE SAÚDE E SEUS MUNICÍP'!$A$4:$A$5569,1,0)</f>
        <v>280640</v>
      </c>
      <c r="H4785" t="str">
        <f t="shared" si="296"/>
        <v>Mesmo município</v>
      </c>
      <c r="I4785" s="17" t="e">
        <f>VLOOKUP(C4785,'REGIÕES DE SAÚDE E SEUS MUNICÍP'!$C$4:$C$5569,1,0)</f>
        <v>#N/A</v>
      </c>
      <c r="J4785" t="e">
        <f t="shared" si="297"/>
        <v>#VALUE!</v>
      </c>
      <c r="K4785" t="str">
        <f t="shared" si="298"/>
        <v>Regiões semelhantes</v>
      </c>
      <c r="L4785" t="str">
        <f t="shared" si="299"/>
        <v>igual</v>
      </c>
    </row>
    <row r="4786" spans="1:12" x14ac:dyDescent="0.25">
      <c r="A4786" t="s">
        <v>4363</v>
      </c>
      <c r="B4786" t="s">
        <v>6002</v>
      </c>
      <c r="C4786" t="s">
        <v>8541</v>
      </c>
      <c r="D4786" t="s">
        <v>10611</v>
      </c>
      <c r="E4786" t="str">
        <f>VLOOKUP(VALUE(A4786),'REGIÕES DE SAÚDE E SEUS MUNICÍP'!$A$4:$C$5569,3,0)</f>
        <v>Região Propriá</v>
      </c>
      <c r="F4786" t="str">
        <f>VLOOKUP(G4786,'REGIÕES DE SAÚDE E SEUS MUNICÍP'!$A$4:$D$5569,4,0)</f>
        <v>Cedro de São João</v>
      </c>
      <c r="G4786">
        <f>VLOOKUP(VALUE(A4786),'REGIÕES DE SAÚDE E SEUS MUNICÍP'!$A$4:$A$5569,1,0)</f>
        <v>280160</v>
      </c>
      <c r="H4786" t="str">
        <f t="shared" si="296"/>
        <v>Mesmo município</v>
      </c>
      <c r="I4786" s="17" t="e">
        <f>VLOOKUP(C4786,'REGIÕES DE SAÚDE E SEUS MUNICÍP'!$C$4:$C$5569,1,0)</f>
        <v>#N/A</v>
      </c>
      <c r="J4786" t="e">
        <f t="shared" si="297"/>
        <v>#VALUE!</v>
      </c>
      <c r="K4786" t="str">
        <f t="shared" si="298"/>
        <v>Regiões semelhantes</v>
      </c>
      <c r="L4786" t="str">
        <f t="shared" si="299"/>
        <v>igual</v>
      </c>
    </row>
    <row r="4787" spans="1:12" x14ac:dyDescent="0.25">
      <c r="A4787" t="s">
        <v>497</v>
      </c>
      <c r="B4787" t="s">
        <v>6002</v>
      </c>
      <c r="C4787" t="s">
        <v>8541</v>
      </c>
      <c r="D4787" t="s">
        <v>439</v>
      </c>
      <c r="E4787" t="str">
        <f>VLOOKUP(VALUE(A4787),'REGIÕES DE SAÚDE E SEUS MUNICÍP'!$A$4:$C$5569,3,0)</f>
        <v>Região Propriá</v>
      </c>
      <c r="F4787" t="str">
        <f>VLOOKUP(G4787,'REGIÕES DE SAÚDE E SEUS MUNICÍP'!$A$4:$D$5569,4,0)</f>
        <v>Neópolis</v>
      </c>
      <c r="G4787">
        <f>VLOOKUP(VALUE(A4787),'REGIÕES DE SAÚDE E SEUS MUNICÍP'!$A$4:$A$5569,1,0)</f>
        <v>280440</v>
      </c>
      <c r="H4787" t="str">
        <f t="shared" si="296"/>
        <v>Mesmo município</v>
      </c>
      <c r="I4787" s="17" t="e">
        <f>VLOOKUP(C4787,'REGIÕES DE SAÚDE E SEUS MUNICÍP'!$C$4:$C$5569,1,0)</f>
        <v>#N/A</v>
      </c>
      <c r="J4787" t="e">
        <f t="shared" si="297"/>
        <v>#VALUE!</v>
      </c>
      <c r="K4787" t="str">
        <f t="shared" si="298"/>
        <v>Regiões semelhantes</v>
      </c>
      <c r="L4787" t="str">
        <f t="shared" si="299"/>
        <v>igual</v>
      </c>
    </row>
    <row r="4788" spans="1:12" x14ac:dyDescent="0.25">
      <c r="A4788" t="s">
        <v>8981</v>
      </c>
      <c r="B4788" t="s">
        <v>6002</v>
      </c>
      <c r="C4788" t="s">
        <v>8541</v>
      </c>
      <c r="D4788" t="s">
        <v>2617</v>
      </c>
      <c r="E4788" t="str">
        <f>VLOOKUP(VALUE(A4788),'REGIÕES DE SAÚDE E SEUS MUNICÍP'!$A$4:$C$5569,3,0)</f>
        <v>Região Propriá</v>
      </c>
      <c r="F4788" t="str">
        <f>VLOOKUP(G4788,'REGIÕES DE SAÚDE E SEUS MUNICÍP'!$A$4:$D$5569,4,0)</f>
        <v>Muribeca</v>
      </c>
      <c r="G4788">
        <f>VLOOKUP(VALUE(A4788),'REGIÕES DE SAÚDE E SEUS MUNICÍP'!$A$4:$A$5569,1,0)</f>
        <v>280430</v>
      </c>
      <c r="H4788" t="str">
        <f t="shared" si="296"/>
        <v>Mesmo município</v>
      </c>
      <c r="I4788" s="17" t="e">
        <f>VLOOKUP(C4788,'REGIÕES DE SAÚDE E SEUS MUNICÍP'!$C$4:$C$5569,1,0)</f>
        <v>#N/A</v>
      </c>
      <c r="J4788" t="e">
        <f t="shared" si="297"/>
        <v>#VALUE!</v>
      </c>
      <c r="K4788" t="str">
        <f t="shared" si="298"/>
        <v>Regiões semelhantes</v>
      </c>
      <c r="L4788" t="str">
        <f t="shared" si="299"/>
        <v>igual</v>
      </c>
    </row>
    <row r="4789" spans="1:12" x14ac:dyDescent="0.25">
      <c r="A4789" t="s">
        <v>6565</v>
      </c>
      <c r="B4789" t="s">
        <v>6002</v>
      </c>
      <c r="C4789" t="s">
        <v>8541</v>
      </c>
      <c r="D4789" t="s">
        <v>11080</v>
      </c>
      <c r="E4789" t="str">
        <f>VLOOKUP(VALUE(A4789),'REGIÕES DE SAÚDE E SEUS MUNICÍP'!$A$4:$C$5569,3,0)</f>
        <v>Região Propriá</v>
      </c>
      <c r="F4789" t="str">
        <f>VLOOKUP(G4789,'REGIÕES DE SAÚDE E SEUS MUNICÍP'!$A$4:$D$5569,4,0)</f>
        <v>Telha</v>
      </c>
      <c r="G4789">
        <f>VLOOKUP(VALUE(A4789),'REGIÕES DE SAÚDE E SEUS MUNICÍP'!$A$4:$A$5569,1,0)</f>
        <v>280730</v>
      </c>
      <c r="H4789" t="str">
        <f t="shared" si="296"/>
        <v>Mesmo município</v>
      </c>
      <c r="I4789" s="17" t="e">
        <f>VLOOKUP(C4789,'REGIÕES DE SAÚDE E SEUS MUNICÍP'!$C$4:$C$5569,1,0)</f>
        <v>#N/A</v>
      </c>
      <c r="J4789" t="e">
        <f t="shared" si="297"/>
        <v>#VALUE!</v>
      </c>
      <c r="K4789" t="str">
        <f t="shared" si="298"/>
        <v>diferente</v>
      </c>
      <c r="L4789" t="str">
        <f t="shared" si="299"/>
        <v>igual</v>
      </c>
    </row>
    <row r="4790" spans="1:12" x14ac:dyDescent="0.25">
      <c r="A4790" t="s">
        <v>6147</v>
      </c>
      <c r="B4790" t="s">
        <v>4394</v>
      </c>
      <c r="C4790" t="s">
        <v>10421</v>
      </c>
      <c r="D4790" t="s">
        <v>1107</v>
      </c>
      <c r="E4790" t="str">
        <f>VLOOKUP(VALUE(A4790),'REGIÕES DE SAÚDE E SEUS MUNICÍP'!$A$4:$C$5569,3,0)</f>
        <v>Marília</v>
      </c>
      <c r="F4790" t="str">
        <f>VLOOKUP(G4790,'REGIÕES DE SAÚDE E SEUS MUNICÍP'!$A$4:$D$5569,4,0)</f>
        <v>Sagres</v>
      </c>
      <c r="G4790">
        <f>VLOOKUP(VALUE(A4790),'REGIÕES DE SAÚDE E SEUS MUNICÍP'!$A$4:$A$5569,1,0)</f>
        <v>354470</v>
      </c>
      <c r="H4790" t="str">
        <f t="shared" si="296"/>
        <v>Mesmo município</v>
      </c>
      <c r="I4790" s="17" t="e">
        <f>VLOOKUP(C4790,'REGIÕES DE SAÚDE E SEUS MUNICÍP'!$C$4:$C$5569,1,0)</f>
        <v>#N/A</v>
      </c>
      <c r="J4790" t="e">
        <f t="shared" si="297"/>
        <v>#VALUE!</v>
      </c>
      <c r="K4790" t="str">
        <f t="shared" si="298"/>
        <v>Regiões semelhantes</v>
      </c>
      <c r="L4790" t="str">
        <f t="shared" si="299"/>
        <v>diferente</v>
      </c>
    </row>
    <row r="4791" spans="1:12" x14ac:dyDescent="0.25">
      <c r="A4791" t="s">
        <v>2636</v>
      </c>
      <c r="B4791" t="s">
        <v>4394</v>
      </c>
      <c r="C4791" t="s">
        <v>10421</v>
      </c>
      <c r="D4791" t="s">
        <v>2569</v>
      </c>
      <c r="E4791" t="str">
        <f>VLOOKUP(VALUE(A4791),'REGIÕES DE SAÚDE E SEUS MUNICÍP'!$A$4:$C$5569,3,0)</f>
        <v>Marília</v>
      </c>
      <c r="F4791" t="str">
        <f>VLOOKUP(G4791,'REGIÕES DE SAÚDE E SEUS MUNICÍP'!$A$4:$D$5569,4,0)</f>
        <v>Salmourão</v>
      </c>
      <c r="G4791">
        <f>VLOOKUP(VALUE(A4791),'REGIÕES DE SAÚDE E SEUS MUNICÍP'!$A$4:$A$5569,1,0)</f>
        <v>354510</v>
      </c>
      <c r="H4791" t="str">
        <f t="shared" si="296"/>
        <v>Mesmo município</v>
      </c>
      <c r="I4791" s="17" t="e">
        <f>VLOOKUP(C4791,'REGIÕES DE SAÚDE E SEUS MUNICÍP'!$C$4:$C$5569,1,0)</f>
        <v>#N/A</v>
      </c>
      <c r="J4791" t="e">
        <f t="shared" si="297"/>
        <v>#VALUE!</v>
      </c>
      <c r="K4791" t="str">
        <f t="shared" si="298"/>
        <v>Regiões semelhantes</v>
      </c>
      <c r="L4791" t="str">
        <f t="shared" si="299"/>
        <v>igual</v>
      </c>
    </row>
    <row r="4792" spans="1:12" x14ac:dyDescent="0.25">
      <c r="A4792" t="s">
        <v>1066</v>
      </c>
      <c r="B4792" t="s">
        <v>4394</v>
      </c>
      <c r="C4792" t="s">
        <v>10421</v>
      </c>
      <c r="D4792" t="s">
        <v>10551</v>
      </c>
      <c r="E4792" t="str">
        <f>VLOOKUP(VALUE(A4792),'REGIÕES DE SAÚDE E SEUS MUNICÍP'!$A$4:$C$5569,3,0)</f>
        <v>Marília</v>
      </c>
      <c r="F4792" t="str">
        <f>VLOOKUP(G4792,'REGIÕES DE SAÚDE E SEUS MUNICÍP'!$A$4:$D$5569,4,0)</f>
        <v>Pracinha</v>
      </c>
      <c r="G4792">
        <f>VLOOKUP(VALUE(A4792),'REGIÕES DE SAÚDE E SEUS MUNICÍP'!$A$4:$A$5569,1,0)</f>
        <v>354085</v>
      </c>
      <c r="H4792" t="str">
        <f t="shared" si="296"/>
        <v>Mesmo município</v>
      </c>
      <c r="I4792" s="17" t="e">
        <f>VLOOKUP(C4792,'REGIÕES DE SAÚDE E SEUS MUNICÍP'!$C$4:$C$5569,1,0)</f>
        <v>#N/A</v>
      </c>
      <c r="J4792" t="e">
        <f t="shared" si="297"/>
        <v>#VALUE!</v>
      </c>
      <c r="K4792" t="str">
        <f t="shared" si="298"/>
        <v>Regiões semelhantes</v>
      </c>
      <c r="L4792" t="str">
        <f t="shared" si="299"/>
        <v>igual</v>
      </c>
    </row>
    <row r="4793" spans="1:12" x14ac:dyDescent="0.25">
      <c r="A4793" t="s">
        <v>5911</v>
      </c>
      <c r="B4793" t="s">
        <v>4394</v>
      </c>
      <c r="C4793" t="s">
        <v>10421</v>
      </c>
      <c r="D4793" t="s">
        <v>10421</v>
      </c>
      <c r="E4793" t="str">
        <f>VLOOKUP(VALUE(A4793),'REGIÕES DE SAÚDE E SEUS MUNICÍP'!$A$4:$C$5569,3,0)</f>
        <v>Marília</v>
      </c>
      <c r="F4793" t="str">
        <f>VLOOKUP(G4793,'REGIÕES DE SAÚDE E SEUS MUNICÍP'!$A$4:$D$5569,4,0)</f>
        <v>Adamantina</v>
      </c>
      <c r="G4793">
        <f>VLOOKUP(VALUE(A4793),'REGIÕES DE SAÚDE E SEUS MUNICÍP'!$A$4:$A$5569,1,0)</f>
        <v>350010</v>
      </c>
      <c r="H4793" t="str">
        <f t="shared" si="296"/>
        <v>Mesmo município</v>
      </c>
      <c r="I4793" s="17" t="e">
        <f>VLOOKUP(C4793,'REGIÕES DE SAÚDE E SEUS MUNICÍP'!$C$4:$C$5569,1,0)</f>
        <v>#N/A</v>
      </c>
      <c r="J4793" t="e">
        <f t="shared" si="297"/>
        <v>#VALUE!</v>
      </c>
      <c r="K4793" t="str">
        <f t="shared" si="298"/>
        <v>Regiões semelhantes</v>
      </c>
      <c r="L4793" t="str">
        <f t="shared" si="299"/>
        <v>igual</v>
      </c>
    </row>
    <row r="4794" spans="1:12" x14ac:dyDescent="0.25">
      <c r="A4794" t="s">
        <v>703</v>
      </c>
      <c r="B4794" t="s">
        <v>4394</v>
      </c>
      <c r="C4794" t="s">
        <v>10421</v>
      </c>
      <c r="D4794" t="s">
        <v>9556</v>
      </c>
      <c r="E4794" t="str">
        <f>VLOOKUP(VALUE(A4794),'REGIÕES DE SAÚDE E SEUS MUNICÍP'!$A$4:$C$5569,3,0)</f>
        <v>Marília</v>
      </c>
      <c r="F4794" t="str">
        <f>VLOOKUP(G4794,'REGIÕES DE SAÚDE E SEUS MUNICÍP'!$A$4:$D$5569,4,0)</f>
        <v>Flórida Paulista</v>
      </c>
      <c r="G4794">
        <f>VLOOKUP(VALUE(A4794),'REGIÕES DE SAÚDE E SEUS MUNICÍP'!$A$4:$A$5569,1,0)</f>
        <v>351600</v>
      </c>
      <c r="H4794" t="str">
        <f t="shared" si="296"/>
        <v>Mesmo município</v>
      </c>
      <c r="I4794" s="17" t="e">
        <f>VLOOKUP(C4794,'REGIÕES DE SAÚDE E SEUS MUNICÍP'!$C$4:$C$5569,1,0)</f>
        <v>#N/A</v>
      </c>
      <c r="J4794" t="e">
        <f t="shared" si="297"/>
        <v>#VALUE!</v>
      </c>
      <c r="K4794" t="str">
        <f t="shared" si="298"/>
        <v>Regiões semelhantes</v>
      </c>
      <c r="L4794" t="str">
        <f t="shared" si="299"/>
        <v>igual</v>
      </c>
    </row>
    <row r="4795" spans="1:12" x14ac:dyDescent="0.25">
      <c r="A4795" t="s">
        <v>8288</v>
      </c>
      <c r="B4795" t="s">
        <v>4394</v>
      </c>
      <c r="C4795" t="s">
        <v>10421</v>
      </c>
      <c r="D4795" t="s">
        <v>9606</v>
      </c>
      <c r="E4795" t="str">
        <f>VLOOKUP(VALUE(A4795),'REGIÕES DE SAÚDE E SEUS MUNICÍP'!$A$4:$C$5569,3,0)</f>
        <v>Marília</v>
      </c>
      <c r="F4795" t="str">
        <f>VLOOKUP(G4795,'REGIÕES DE SAÚDE E SEUS MUNICÍP'!$A$4:$D$5569,4,0)</f>
        <v>Pacaembu</v>
      </c>
      <c r="G4795">
        <f>VLOOKUP(VALUE(A4795),'REGIÕES DE SAÚDE E SEUS MUNICÍP'!$A$4:$A$5569,1,0)</f>
        <v>353490</v>
      </c>
      <c r="H4795" t="str">
        <f t="shared" si="296"/>
        <v>Mesmo município</v>
      </c>
      <c r="I4795" s="17" t="e">
        <f>VLOOKUP(C4795,'REGIÕES DE SAÚDE E SEUS MUNICÍP'!$C$4:$C$5569,1,0)</f>
        <v>#N/A</v>
      </c>
      <c r="J4795" t="e">
        <f t="shared" si="297"/>
        <v>#VALUE!</v>
      </c>
      <c r="K4795" t="str">
        <f t="shared" si="298"/>
        <v>Regiões semelhantes</v>
      </c>
      <c r="L4795" t="str">
        <f t="shared" si="299"/>
        <v>igual</v>
      </c>
    </row>
    <row r="4796" spans="1:12" x14ac:dyDescent="0.25">
      <c r="A4796" t="s">
        <v>8306</v>
      </c>
      <c r="B4796" t="s">
        <v>4394</v>
      </c>
      <c r="C4796" t="s">
        <v>10421</v>
      </c>
      <c r="D4796" t="s">
        <v>2361</v>
      </c>
      <c r="E4796" t="str">
        <f>VLOOKUP(VALUE(A4796),'REGIÕES DE SAÚDE E SEUS MUNICÍP'!$A$4:$C$5569,3,0)</f>
        <v>Marília</v>
      </c>
      <c r="F4796" t="str">
        <f>VLOOKUP(G4796,'REGIÕES DE SAÚDE E SEUS MUNICÍP'!$A$4:$D$5569,4,0)</f>
        <v>Mariápolis</v>
      </c>
      <c r="G4796">
        <f>VLOOKUP(VALUE(A4796),'REGIÕES DE SAÚDE E SEUS MUNICÍP'!$A$4:$A$5569,1,0)</f>
        <v>352890</v>
      </c>
      <c r="H4796" t="str">
        <f t="shared" si="296"/>
        <v>Mesmo município</v>
      </c>
      <c r="I4796" s="17" t="e">
        <f>VLOOKUP(C4796,'REGIÕES DE SAÚDE E SEUS MUNICÍP'!$C$4:$C$5569,1,0)</f>
        <v>#N/A</v>
      </c>
      <c r="J4796" t="e">
        <f t="shared" si="297"/>
        <v>#VALUE!</v>
      </c>
      <c r="K4796" t="str">
        <f t="shared" si="298"/>
        <v>Regiões semelhantes</v>
      </c>
      <c r="L4796" t="str">
        <f t="shared" si="299"/>
        <v>igual</v>
      </c>
    </row>
    <row r="4797" spans="1:12" x14ac:dyDescent="0.25">
      <c r="A4797" t="s">
        <v>8997</v>
      </c>
      <c r="B4797" t="s">
        <v>4394</v>
      </c>
      <c r="C4797" t="s">
        <v>10421</v>
      </c>
      <c r="D4797" t="s">
        <v>7938</v>
      </c>
      <c r="E4797" t="str">
        <f>VLOOKUP(VALUE(A4797),'REGIÕES DE SAÚDE E SEUS MUNICÍP'!$A$4:$C$5569,3,0)</f>
        <v>Marília</v>
      </c>
      <c r="F4797" t="str">
        <f>VLOOKUP(G4797,'REGIÕES DE SAÚDE E SEUS MUNICÍP'!$A$4:$D$5569,4,0)</f>
        <v>Lucélia</v>
      </c>
      <c r="G4797">
        <f>VLOOKUP(VALUE(A4797),'REGIÕES DE SAÚDE E SEUS MUNICÍP'!$A$4:$A$5569,1,0)</f>
        <v>352740</v>
      </c>
      <c r="H4797" t="str">
        <f t="shared" si="296"/>
        <v>Mesmo município</v>
      </c>
      <c r="I4797" s="17" t="e">
        <f>VLOOKUP(C4797,'REGIÕES DE SAÚDE E SEUS MUNICÍP'!$C$4:$C$5569,1,0)</f>
        <v>#N/A</v>
      </c>
      <c r="J4797" t="e">
        <f t="shared" si="297"/>
        <v>#VALUE!</v>
      </c>
      <c r="K4797" t="str">
        <f t="shared" si="298"/>
        <v>Regiões semelhantes</v>
      </c>
      <c r="L4797" t="str">
        <f t="shared" si="299"/>
        <v>igual</v>
      </c>
    </row>
    <row r="4798" spans="1:12" x14ac:dyDescent="0.25">
      <c r="A4798" t="s">
        <v>3052</v>
      </c>
      <c r="B4798" t="s">
        <v>4394</v>
      </c>
      <c r="C4798" t="s">
        <v>10421</v>
      </c>
      <c r="D4798" t="s">
        <v>8656</v>
      </c>
      <c r="E4798" t="str">
        <f>VLOOKUP(VALUE(A4798),'REGIÕES DE SAÚDE E SEUS MUNICÍP'!$A$4:$C$5569,3,0)</f>
        <v>Marília</v>
      </c>
      <c r="F4798" t="str">
        <f>VLOOKUP(G4798,'REGIÕES DE SAÚDE E SEUS MUNICÍP'!$A$4:$D$5569,4,0)</f>
        <v>Inúbia Paulista</v>
      </c>
      <c r="G4798">
        <f>VLOOKUP(VALUE(A4798),'REGIÕES DE SAÚDE E SEUS MUNICÍP'!$A$4:$A$5569,1,0)</f>
        <v>352080</v>
      </c>
      <c r="H4798" t="str">
        <f t="shared" si="296"/>
        <v>Mesmo município</v>
      </c>
      <c r="I4798" s="17" t="e">
        <f>VLOOKUP(C4798,'REGIÕES DE SAÚDE E SEUS MUNICÍP'!$C$4:$C$5569,1,0)</f>
        <v>#N/A</v>
      </c>
      <c r="J4798" t="e">
        <f t="shared" si="297"/>
        <v>#VALUE!</v>
      </c>
      <c r="K4798" t="str">
        <f t="shared" si="298"/>
        <v>Regiões semelhantes</v>
      </c>
      <c r="L4798" t="str">
        <f t="shared" si="299"/>
        <v>igual</v>
      </c>
    </row>
    <row r="4799" spans="1:12" x14ac:dyDescent="0.25">
      <c r="A4799" t="s">
        <v>5078</v>
      </c>
      <c r="B4799" t="s">
        <v>4394</v>
      </c>
      <c r="C4799" t="s">
        <v>10421</v>
      </c>
      <c r="D4799" t="s">
        <v>2084</v>
      </c>
      <c r="E4799" t="str">
        <f>VLOOKUP(VALUE(A4799),'REGIÕES DE SAÚDE E SEUS MUNICÍP'!$A$4:$C$5569,3,0)</f>
        <v>Marília</v>
      </c>
      <c r="F4799" t="str">
        <f>VLOOKUP(G4799,'REGIÕES DE SAÚDE E SEUS MUNICÍP'!$A$4:$D$5569,4,0)</f>
        <v>Osvaldo Cruz</v>
      </c>
      <c r="G4799">
        <f>VLOOKUP(VALUE(A4799),'REGIÕES DE SAÚDE E SEUS MUNICÍP'!$A$4:$A$5569,1,0)</f>
        <v>353460</v>
      </c>
      <c r="H4799" t="str">
        <f t="shared" si="296"/>
        <v>Mesmo município</v>
      </c>
      <c r="I4799" s="17" t="e">
        <f>VLOOKUP(C4799,'REGIÕES DE SAÚDE E SEUS MUNICÍP'!$C$4:$C$5569,1,0)</f>
        <v>#N/A</v>
      </c>
      <c r="J4799" t="e">
        <f t="shared" si="297"/>
        <v>#VALUE!</v>
      </c>
      <c r="K4799" t="str">
        <f t="shared" si="298"/>
        <v>diferente</v>
      </c>
      <c r="L4799" t="str">
        <f t="shared" si="299"/>
        <v>igual</v>
      </c>
    </row>
    <row r="4800" spans="1:12" x14ac:dyDescent="0.25">
      <c r="A4800" t="s">
        <v>10742</v>
      </c>
      <c r="B4800" t="s">
        <v>4394</v>
      </c>
      <c r="C4800" t="s">
        <v>5138</v>
      </c>
      <c r="D4800" t="s">
        <v>9502</v>
      </c>
      <c r="E4800" t="str">
        <f>VLOOKUP(VALUE(A4800),'REGIÕES DE SAÚDE E SEUS MUNICÍP'!$A$4:$C$5569,3,0)</f>
        <v>Franca</v>
      </c>
      <c r="F4800" t="str">
        <f>VLOOKUP(G4800,'REGIÕES DE SAÚDE E SEUS MUNICÍP'!$A$4:$D$5569,4,0)</f>
        <v>Nuporanga</v>
      </c>
      <c r="G4800">
        <f>VLOOKUP(VALUE(A4800),'REGIÕES DE SAÚDE E SEUS MUNICÍP'!$A$4:$A$5569,1,0)</f>
        <v>353360</v>
      </c>
      <c r="H4800" t="str">
        <f t="shared" si="296"/>
        <v>Mesmo município</v>
      </c>
      <c r="I4800" s="17" t="e">
        <f>VLOOKUP(C4800,'REGIÕES DE SAÚDE E SEUS MUNICÍP'!$C$4:$C$5569,1,0)</f>
        <v>#N/A</v>
      </c>
      <c r="J4800" t="e">
        <f t="shared" si="297"/>
        <v>#VALUE!</v>
      </c>
      <c r="K4800" t="str">
        <f t="shared" si="298"/>
        <v>Regiões semelhantes</v>
      </c>
      <c r="L4800" t="str">
        <f t="shared" si="299"/>
        <v>diferente</v>
      </c>
    </row>
    <row r="4801" spans="1:12" x14ac:dyDescent="0.25">
      <c r="A4801" t="s">
        <v>2450</v>
      </c>
      <c r="B4801" t="s">
        <v>4394</v>
      </c>
      <c r="C4801" t="s">
        <v>5138</v>
      </c>
      <c r="D4801" t="s">
        <v>7313</v>
      </c>
      <c r="E4801" t="str">
        <f>VLOOKUP(VALUE(A4801),'REGIÕES DE SAÚDE E SEUS MUNICÍP'!$A$4:$C$5569,3,0)</f>
        <v>Franca</v>
      </c>
      <c r="F4801" t="str">
        <f>VLOOKUP(G4801,'REGIÕES DE SAÚDE E SEUS MUNICÍP'!$A$4:$D$5569,4,0)</f>
        <v>Orlândia</v>
      </c>
      <c r="G4801">
        <f>VLOOKUP(VALUE(A4801),'REGIÕES DE SAÚDE E SEUS MUNICÍP'!$A$4:$A$5569,1,0)</f>
        <v>353430</v>
      </c>
      <c r="H4801" t="str">
        <f t="shared" si="296"/>
        <v>Mesmo município</v>
      </c>
      <c r="I4801" s="17" t="e">
        <f>VLOOKUP(C4801,'REGIÕES DE SAÚDE E SEUS MUNICÍP'!$C$4:$C$5569,1,0)</f>
        <v>#N/A</v>
      </c>
      <c r="J4801" t="e">
        <f t="shared" si="297"/>
        <v>#VALUE!</v>
      </c>
      <c r="K4801" t="str">
        <f t="shared" si="298"/>
        <v>Regiões semelhantes</v>
      </c>
      <c r="L4801" t="str">
        <f t="shared" si="299"/>
        <v>igual</v>
      </c>
    </row>
    <row r="4802" spans="1:12" x14ac:dyDescent="0.25">
      <c r="A4802" t="s">
        <v>243</v>
      </c>
      <c r="B4802" t="s">
        <v>4394</v>
      </c>
      <c r="C4802" t="s">
        <v>5138</v>
      </c>
      <c r="D4802" t="s">
        <v>4567</v>
      </c>
      <c r="E4802" t="str">
        <f>VLOOKUP(VALUE(A4802),'REGIÕES DE SAÚDE E SEUS MUNICÍP'!$A$4:$C$5569,3,0)</f>
        <v>Franca</v>
      </c>
      <c r="F4802" t="str">
        <f>VLOOKUP(G4802,'REGIÕES DE SAÚDE E SEUS MUNICÍP'!$A$4:$D$5569,4,0)</f>
        <v>Sales Oliveira</v>
      </c>
      <c r="G4802">
        <f>VLOOKUP(VALUE(A4802),'REGIÕES DE SAÚDE E SEUS MUNICÍP'!$A$4:$A$5569,1,0)</f>
        <v>354490</v>
      </c>
      <c r="H4802" t="str">
        <f t="shared" si="296"/>
        <v>Mesmo município</v>
      </c>
      <c r="I4802" s="17" t="e">
        <f>VLOOKUP(C4802,'REGIÕES DE SAÚDE E SEUS MUNICÍP'!$C$4:$C$5569,1,0)</f>
        <v>#N/A</v>
      </c>
      <c r="J4802" t="e">
        <f t="shared" si="297"/>
        <v>#VALUE!</v>
      </c>
      <c r="K4802" t="str">
        <f t="shared" si="298"/>
        <v>Regiões semelhantes</v>
      </c>
      <c r="L4802" t="str">
        <f t="shared" si="299"/>
        <v>igual</v>
      </c>
    </row>
    <row r="4803" spans="1:12" x14ac:dyDescent="0.25">
      <c r="A4803" t="s">
        <v>8114</v>
      </c>
      <c r="B4803" t="s">
        <v>4394</v>
      </c>
      <c r="C4803" t="s">
        <v>5138</v>
      </c>
      <c r="D4803" t="s">
        <v>5170</v>
      </c>
      <c r="E4803" t="str">
        <f>VLOOKUP(VALUE(A4803),'REGIÕES DE SAÚDE E SEUS MUNICÍP'!$A$4:$C$5569,3,0)</f>
        <v>Franca</v>
      </c>
      <c r="F4803" t="str">
        <f>VLOOKUP(G4803,'REGIÕES DE SAÚDE E SEUS MUNICÍP'!$A$4:$D$5569,4,0)</f>
        <v>Ipuã</v>
      </c>
      <c r="G4803">
        <f>VLOOKUP(VALUE(A4803),'REGIÕES DE SAÚDE E SEUS MUNICÍP'!$A$4:$A$5569,1,0)</f>
        <v>352130</v>
      </c>
      <c r="H4803" t="str">
        <f t="shared" ref="H4803:H4866" si="300">IF(F4803=D4803,"Mesmo município","Município diferente")</f>
        <v>Mesmo município</v>
      </c>
      <c r="I4803" s="17" t="e">
        <f>VLOOKUP(C4803,'REGIÕES DE SAÚDE E SEUS MUNICÍP'!$C$4:$C$5569,1,0)</f>
        <v>#N/A</v>
      </c>
      <c r="J4803" t="e">
        <f t="shared" ref="J4803:J4866" si="301">SEARCH(E4803,C4803)</f>
        <v>#VALUE!</v>
      </c>
      <c r="K4803" t="str">
        <f t="shared" ref="K4803:K4866" si="302">IF(C4803=C4804,IF(E4803=E4804,"Regiões semelhantes","Nova composição"),"diferente")</f>
        <v>Regiões semelhantes</v>
      </c>
      <c r="L4803" t="str">
        <f t="shared" si="299"/>
        <v>igual</v>
      </c>
    </row>
    <row r="4804" spans="1:12" x14ac:dyDescent="0.25">
      <c r="A4804" t="s">
        <v>3900</v>
      </c>
      <c r="B4804" t="s">
        <v>4394</v>
      </c>
      <c r="C4804" t="s">
        <v>5138</v>
      </c>
      <c r="D4804" t="s">
        <v>733</v>
      </c>
      <c r="E4804" t="str">
        <f>VLOOKUP(VALUE(A4804),'REGIÕES DE SAÚDE E SEUS MUNICÍP'!$A$4:$C$5569,3,0)</f>
        <v>Franca</v>
      </c>
      <c r="F4804" t="str">
        <f>VLOOKUP(G4804,'REGIÕES DE SAÚDE E SEUS MUNICÍP'!$A$4:$D$5569,4,0)</f>
        <v>Morro Agudo</v>
      </c>
      <c r="G4804">
        <f>VLOOKUP(VALUE(A4804),'REGIÕES DE SAÚDE E SEUS MUNICÍP'!$A$4:$A$5569,1,0)</f>
        <v>353190</v>
      </c>
      <c r="H4804" t="str">
        <f t="shared" si="300"/>
        <v>Mesmo município</v>
      </c>
      <c r="I4804" s="17" t="e">
        <f>VLOOKUP(C4804,'REGIÕES DE SAÚDE E SEUS MUNICÍP'!$C$4:$C$5569,1,0)</f>
        <v>#N/A</v>
      </c>
      <c r="J4804" t="e">
        <f t="shared" si="301"/>
        <v>#VALUE!</v>
      </c>
      <c r="K4804" t="str">
        <f t="shared" si="302"/>
        <v>Regiões semelhantes</v>
      </c>
      <c r="L4804" t="str">
        <f t="shared" ref="L4804:L4867" si="303">IF(E4804=E4803,"igual","diferente")</f>
        <v>igual</v>
      </c>
    </row>
    <row r="4805" spans="1:12" x14ac:dyDescent="0.25">
      <c r="A4805" t="s">
        <v>1231</v>
      </c>
      <c r="B4805" t="s">
        <v>4394</v>
      </c>
      <c r="C4805" t="s">
        <v>5138</v>
      </c>
      <c r="D4805" t="s">
        <v>7602</v>
      </c>
      <c r="E4805" t="str">
        <f>VLOOKUP(VALUE(A4805),'REGIÕES DE SAÚDE E SEUS MUNICÍP'!$A$4:$C$5569,3,0)</f>
        <v>Franca</v>
      </c>
      <c r="F4805" t="str">
        <f>VLOOKUP(G4805,'REGIÕES DE SAÚDE E SEUS MUNICÍP'!$A$4:$D$5569,4,0)</f>
        <v>São Joaquim da Barra</v>
      </c>
      <c r="G4805">
        <f>VLOOKUP(VALUE(A4805),'REGIÕES DE SAÚDE E SEUS MUNICÍP'!$A$4:$A$5569,1,0)</f>
        <v>354940</v>
      </c>
      <c r="H4805" t="str">
        <f t="shared" si="300"/>
        <v>Mesmo município</v>
      </c>
      <c r="I4805" s="17" t="e">
        <f>VLOOKUP(C4805,'REGIÕES DE SAÚDE E SEUS MUNICÍP'!$C$4:$C$5569,1,0)</f>
        <v>#N/A</v>
      </c>
      <c r="J4805" t="e">
        <f t="shared" si="301"/>
        <v>#VALUE!</v>
      </c>
      <c r="K4805" t="str">
        <f t="shared" si="302"/>
        <v>diferente</v>
      </c>
      <c r="L4805" t="str">
        <f t="shared" si="303"/>
        <v>igual</v>
      </c>
    </row>
    <row r="4806" spans="1:12" x14ac:dyDescent="0.25">
      <c r="A4806" t="s">
        <v>6975</v>
      </c>
      <c r="B4806" t="s">
        <v>4394</v>
      </c>
      <c r="C4806" t="s">
        <v>7762</v>
      </c>
      <c r="D4806" t="s">
        <v>10333</v>
      </c>
      <c r="E4806" t="str">
        <f>VLOOKUP(VALUE(A4806),'REGIÕES DE SAÚDE E SEUS MUNICÍP'!$A$4:$C$5569,3,0)</f>
        <v>Franca</v>
      </c>
      <c r="F4806" t="str">
        <f>VLOOKUP(G4806,'REGIÕES DE SAÚDE E SEUS MUNICÍP'!$A$4:$D$5569,4,0)</f>
        <v>Aramina</v>
      </c>
      <c r="G4806">
        <f>VLOOKUP(VALUE(A4806),'REGIÕES DE SAÚDE E SEUS MUNICÍP'!$A$4:$A$5569,1,0)</f>
        <v>350300</v>
      </c>
      <c r="H4806" t="str">
        <f t="shared" si="300"/>
        <v>Mesmo município</v>
      </c>
      <c r="I4806" s="17" t="e">
        <f>VLOOKUP(C4806,'REGIÕES DE SAÚDE E SEUS MUNICÍP'!$C$4:$C$5569,1,0)</f>
        <v>#N/A</v>
      </c>
      <c r="J4806" t="e">
        <f t="shared" si="301"/>
        <v>#VALUE!</v>
      </c>
      <c r="K4806" t="str">
        <f t="shared" si="302"/>
        <v>Regiões semelhantes</v>
      </c>
      <c r="L4806" t="str">
        <f t="shared" si="303"/>
        <v>igual</v>
      </c>
    </row>
    <row r="4807" spans="1:12" x14ac:dyDescent="0.25">
      <c r="A4807" t="s">
        <v>11053</v>
      </c>
      <c r="B4807" t="s">
        <v>4394</v>
      </c>
      <c r="C4807" t="s">
        <v>7762</v>
      </c>
      <c r="D4807" t="s">
        <v>1514</v>
      </c>
      <c r="E4807" t="str">
        <f>VLOOKUP(VALUE(A4807),'REGIÕES DE SAÚDE E SEUS MUNICÍP'!$A$4:$C$5569,3,0)</f>
        <v>Franca</v>
      </c>
      <c r="F4807" t="str">
        <f>VLOOKUP(G4807,'REGIÕES DE SAÚDE E SEUS MUNICÍP'!$A$4:$D$5569,4,0)</f>
        <v>Buritizal</v>
      </c>
      <c r="G4807">
        <f>VLOOKUP(VALUE(A4807),'REGIÕES DE SAÚDE E SEUS MUNICÍP'!$A$4:$A$5569,1,0)</f>
        <v>350820</v>
      </c>
      <c r="H4807" t="str">
        <f t="shared" si="300"/>
        <v>Mesmo município</v>
      </c>
      <c r="I4807" s="17" t="e">
        <f>VLOOKUP(C4807,'REGIÕES DE SAÚDE E SEUS MUNICÍP'!$C$4:$C$5569,1,0)</f>
        <v>#N/A</v>
      </c>
      <c r="J4807" t="e">
        <f t="shared" si="301"/>
        <v>#VALUE!</v>
      </c>
      <c r="K4807" t="str">
        <f t="shared" si="302"/>
        <v>Regiões semelhantes</v>
      </c>
      <c r="L4807" t="str">
        <f t="shared" si="303"/>
        <v>igual</v>
      </c>
    </row>
    <row r="4808" spans="1:12" x14ac:dyDescent="0.25">
      <c r="A4808" t="s">
        <v>9805</v>
      </c>
      <c r="B4808" t="s">
        <v>4394</v>
      </c>
      <c r="C4808" t="s">
        <v>7762</v>
      </c>
      <c r="D4808" t="s">
        <v>6717</v>
      </c>
      <c r="E4808" t="str">
        <f>VLOOKUP(VALUE(A4808),'REGIÕES DE SAÚDE E SEUS MUNICÍP'!$A$4:$C$5569,3,0)</f>
        <v>Franca</v>
      </c>
      <c r="F4808" t="str">
        <f>VLOOKUP(G4808,'REGIÕES DE SAÚDE E SEUS MUNICÍP'!$A$4:$D$5569,4,0)</f>
        <v>Guará</v>
      </c>
      <c r="G4808">
        <f>VLOOKUP(VALUE(A4808),'REGIÕES DE SAÚDE E SEUS MUNICÍP'!$A$4:$A$5569,1,0)</f>
        <v>351770</v>
      </c>
      <c r="H4808" t="str">
        <f t="shared" si="300"/>
        <v>Mesmo município</v>
      </c>
      <c r="I4808" s="17" t="e">
        <f>VLOOKUP(C4808,'REGIÕES DE SAÚDE E SEUS MUNICÍP'!$C$4:$C$5569,1,0)</f>
        <v>#N/A</v>
      </c>
      <c r="J4808" t="e">
        <f t="shared" si="301"/>
        <v>#VALUE!</v>
      </c>
      <c r="K4808" t="str">
        <f t="shared" si="302"/>
        <v>Regiões semelhantes</v>
      </c>
      <c r="L4808" t="str">
        <f t="shared" si="303"/>
        <v>igual</v>
      </c>
    </row>
    <row r="4809" spans="1:12" x14ac:dyDescent="0.25">
      <c r="A4809" t="s">
        <v>599</v>
      </c>
      <c r="B4809" t="s">
        <v>4394</v>
      </c>
      <c r="C4809" t="s">
        <v>7762</v>
      </c>
      <c r="D4809" t="s">
        <v>11024</v>
      </c>
      <c r="E4809" t="str">
        <f>VLOOKUP(VALUE(A4809),'REGIÕES DE SAÚDE E SEUS MUNICÍP'!$A$4:$C$5569,3,0)</f>
        <v>Franca</v>
      </c>
      <c r="F4809" t="str">
        <f>VLOOKUP(G4809,'REGIÕES DE SAÚDE E SEUS MUNICÍP'!$A$4:$D$5569,4,0)</f>
        <v>Igarapava</v>
      </c>
      <c r="G4809">
        <f>VLOOKUP(VALUE(A4809),'REGIÕES DE SAÚDE E SEUS MUNICÍP'!$A$4:$A$5569,1,0)</f>
        <v>352010</v>
      </c>
      <c r="H4809" t="str">
        <f t="shared" si="300"/>
        <v>Mesmo município</v>
      </c>
      <c r="I4809" s="17" t="e">
        <f>VLOOKUP(C4809,'REGIÕES DE SAÚDE E SEUS MUNICÍP'!$C$4:$C$5569,1,0)</f>
        <v>#N/A</v>
      </c>
      <c r="J4809" t="e">
        <f t="shared" si="301"/>
        <v>#VALUE!</v>
      </c>
      <c r="K4809" t="str">
        <f t="shared" si="302"/>
        <v>Regiões semelhantes</v>
      </c>
      <c r="L4809" t="str">
        <f t="shared" si="303"/>
        <v>igual</v>
      </c>
    </row>
    <row r="4810" spans="1:12" x14ac:dyDescent="0.25">
      <c r="A4810" t="s">
        <v>9148</v>
      </c>
      <c r="B4810" t="s">
        <v>4394</v>
      </c>
      <c r="C4810" t="s">
        <v>7762</v>
      </c>
      <c r="D4810" t="s">
        <v>7897</v>
      </c>
      <c r="E4810" t="str">
        <f>VLOOKUP(VALUE(A4810),'REGIÕES DE SAÚDE E SEUS MUNICÍP'!$A$4:$C$5569,3,0)</f>
        <v>Franca</v>
      </c>
      <c r="F4810" t="str">
        <f>VLOOKUP(G4810,'REGIÕES DE SAÚDE E SEUS MUNICÍP'!$A$4:$D$5569,4,0)</f>
        <v>Ituverava</v>
      </c>
      <c r="G4810">
        <f>VLOOKUP(VALUE(A4810),'REGIÕES DE SAÚDE E SEUS MUNICÍP'!$A$4:$A$5569,1,0)</f>
        <v>352410</v>
      </c>
      <c r="H4810" t="str">
        <f t="shared" si="300"/>
        <v>Mesmo município</v>
      </c>
      <c r="I4810" s="17" t="e">
        <f>VLOOKUP(C4810,'REGIÕES DE SAÚDE E SEUS MUNICÍP'!$C$4:$C$5569,1,0)</f>
        <v>#N/A</v>
      </c>
      <c r="J4810" t="e">
        <f t="shared" si="301"/>
        <v>#VALUE!</v>
      </c>
      <c r="K4810" t="str">
        <f t="shared" si="302"/>
        <v>Regiões semelhantes</v>
      </c>
      <c r="L4810" t="str">
        <f t="shared" si="303"/>
        <v>igual</v>
      </c>
    </row>
    <row r="4811" spans="1:12" x14ac:dyDescent="0.25">
      <c r="A4811" t="s">
        <v>197</v>
      </c>
      <c r="B4811" t="s">
        <v>4394</v>
      </c>
      <c r="C4811" t="s">
        <v>7762</v>
      </c>
      <c r="D4811" t="s">
        <v>10430</v>
      </c>
      <c r="E4811" t="str">
        <f>VLOOKUP(VALUE(A4811),'REGIÕES DE SAÚDE E SEUS MUNICÍP'!$A$4:$C$5569,3,0)</f>
        <v>Franca</v>
      </c>
      <c r="F4811" t="str">
        <f>VLOOKUP(G4811,'REGIÕES DE SAÚDE E SEUS MUNICÍP'!$A$4:$D$5569,4,0)</f>
        <v>Miguelópolis</v>
      </c>
      <c r="G4811">
        <f>VLOOKUP(VALUE(A4811),'REGIÕES DE SAÚDE E SEUS MUNICÍP'!$A$4:$A$5569,1,0)</f>
        <v>352970</v>
      </c>
      <c r="H4811" t="str">
        <f t="shared" si="300"/>
        <v>Mesmo município</v>
      </c>
      <c r="I4811" s="17" t="e">
        <f>VLOOKUP(C4811,'REGIÕES DE SAÚDE E SEUS MUNICÍP'!$C$4:$C$5569,1,0)</f>
        <v>#N/A</v>
      </c>
      <c r="J4811" t="e">
        <f t="shared" si="301"/>
        <v>#VALUE!</v>
      </c>
      <c r="K4811" t="str">
        <f t="shared" si="302"/>
        <v>diferente</v>
      </c>
      <c r="L4811" t="str">
        <f t="shared" si="303"/>
        <v>igual</v>
      </c>
    </row>
    <row r="4812" spans="1:12" x14ac:dyDescent="0.25">
      <c r="A4812" t="s">
        <v>6702</v>
      </c>
      <c r="B4812" t="s">
        <v>4394</v>
      </c>
      <c r="C4812" t="s">
        <v>3717</v>
      </c>
      <c r="D4812" t="s">
        <v>9380</v>
      </c>
      <c r="E4812" t="str">
        <f>VLOOKUP(VALUE(A4812),'REGIÕES DE SAÚDE E SEUS MUNICÍP'!$A$4:$C$5569,3,0)</f>
        <v>Presidente Prudente</v>
      </c>
      <c r="F4812" t="str">
        <f>VLOOKUP(G4812,'REGIÕES DE SAÚDE E SEUS MUNICÍP'!$A$4:$D$5569,4,0)</f>
        <v>Monte Castelo</v>
      </c>
      <c r="G4812">
        <f>VLOOKUP(VALUE(A4812),'REGIÕES DE SAÚDE E SEUS MUNICÍP'!$A$4:$A$5569,1,0)</f>
        <v>353160</v>
      </c>
      <c r="H4812" t="str">
        <f t="shared" si="300"/>
        <v>Mesmo município</v>
      </c>
      <c r="I4812" s="17" t="e">
        <f>VLOOKUP(C4812,'REGIÕES DE SAÚDE E SEUS MUNICÍP'!$C$4:$C$5569,1,0)</f>
        <v>#N/A</v>
      </c>
      <c r="J4812" t="e">
        <f t="shared" si="301"/>
        <v>#VALUE!</v>
      </c>
      <c r="K4812" t="str">
        <f t="shared" si="302"/>
        <v>Regiões semelhantes</v>
      </c>
      <c r="L4812" t="str">
        <f t="shared" si="303"/>
        <v>diferente</v>
      </c>
    </row>
    <row r="4813" spans="1:12" x14ac:dyDescent="0.25">
      <c r="A4813" t="s">
        <v>6995</v>
      </c>
      <c r="B4813" t="s">
        <v>4394</v>
      </c>
      <c r="C4813" t="s">
        <v>3717</v>
      </c>
      <c r="D4813" t="s">
        <v>4971</v>
      </c>
      <c r="E4813" t="str">
        <f>VLOOKUP(VALUE(A4813),'REGIÕES DE SAÚDE E SEUS MUNICÍP'!$A$4:$C$5569,3,0)</f>
        <v>Presidente Prudente</v>
      </c>
      <c r="F4813" t="str">
        <f>VLOOKUP(G4813,'REGIÕES DE SAÚDE E SEUS MUNICÍP'!$A$4:$D$5569,4,0)</f>
        <v>Paulicéia</v>
      </c>
      <c r="G4813">
        <f>VLOOKUP(VALUE(A4813),'REGIÕES DE SAÚDE E SEUS MUNICÍP'!$A$4:$A$5569,1,0)</f>
        <v>353640</v>
      </c>
      <c r="H4813" t="str">
        <f t="shared" si="300"/>
        <v>Mesmo município</v>
      </c>
      <c r="I4813" s="17" t="e">
        <f>VLOOKUP(C4813,'REGIÕES DE SAÚDE E SEUS MUNICÍP'!$C$4:$C$5569,1,0)</f>
        <v>#N/A</v>
      </c>
      <c r="J4813" t="e">
        <f t="shared" si="301"/>
        <v>#VALUE!</v>
      </c>
      <c r="K4813" t="str">
        <f t="shared" si="302"/>
        <v>Regiões semelhantes</v>
      </c>
      <c r="L4813" t="str">
        <f t="shared" si="303"/>
        <v>igual</v>
      </c>
    </row>
    <row r="4814" spans="1:12" x14ac:dyDescent="0.25">
      <c r="A4814" t="s">
        <v>11115</v>
      </c>
      <c r="B4814" t="s">
        <v>4394</v>
      </c>
      <c r="C4814" t="s">
        <v>3717</v>
      </c>
      <c r="D4814" t="s">
        <v>3045</v>
      </c>
      <c r="E4814" t="str">
        <f>VLOOKUP(VALUE(A4814),'REGIÕES DE SAÚDE E SEUS MUNICÍP'!$A$4:$C$5569,3,0)</f>
        <v>Presidente Prudente</v>
      </c>
      <c r="F4814" t="str">
        <f>VLOOKUP(G4814,'REGIÕES DE SAÚDE E SEUS MUNICÍP'!$A$4:$D$5569,4,0)</f>
        <v>Junqueirópolis</v>
      </c>
      <c r="G4814">
        <f>VLOOKUP(VALUE(A4814),'REGIÕES DE SAÚDE E SEUS MUNICÍP'!$A$4:$A$5569,1,0)</f>
        <v>352600</v>
      </c>
      <c r="H4814" t="str">
        <f t="shared" si="300"/>
        <v>Mesmo município</v>
      </c>
      <c r="I4814" s="17" t="e">
        <f>VLOOKUP(C4814,'REGIÕES DE SAÚDE E SEUS MUNICÍP'!$C$4:$C$5569,1,0)</f>
        <v>#N/A</v>
      </c>
      <c r="J4814" t="e">
        <f t="shared" si="301"/>
        <v>#VALUE!</v>
      </c>
      <c r="K4814" t="str">
        <f t="shared" si="302"/>
        <v>Regiões semelhantes</v>
      </c>
      <c r="L4814" t="str">
        <f t="shared" si="303"/>
        <v>igual</v>
      </c>
    </row>
    <row r="4815" spans="1:12" x14ac:dyDescent="0.25">
      <c r="A4815" t="s">
        <v>2919</v>
      </c>
      <c r="B4815" t="s">
        <v>4394</v>
      </c>
      <c r="C4815" t="s">
        <v>3717</v>
      </c>
      <c r="D4815" t="s">
        <v>1259</v>
      </c>
      <c r="E4815" t="str">
        <f>VLOOKUP(VALUE(A4815),'REGIÕES DE SAÚDE E SEUS MUNICÍP'!$A$4:$C$5569,3,0)</f>
        <v>Presidente Prudente</v>
      </c>
      <c r="F4815" t="str">
        <f>VLOOKUP(G4815,'REGIÕES DE SAÚDE E SEUS MUNICÍP'!$A$4:$D$5569,4,0)</f>
        <v>Flora Rica</v>
      </c>
      <c r="G4815">
        <f>VLOOKUP(VALUE(A4815),'REGIÕES DE SAÚDE E SEUS MUNICÍP'!$A$4:$A$5569,1,0)</f>
        <v>351580</v>
      </c>
      <c r="H4815" t="str">
        <f t="shared" si="300"/>
        <v>Mesmo município</v>
      </c>
      <c r="I4815" s="17" t="e">
        <f>VLOOKUP(C4815,'REGIÕES DE SAÚDE E SEUS MUNICÍP'!$C$4:$C$5569,1,0)</f>
        <v>#N/A</v>
      </c>
      <c r="J4815" t="e">
        <f t="shared" si="301"/>
        <v>#VALUE!</v>
      </c>
      <c r="K4815" t="str">
        <f t="shared" si="302"/>
        <v>Regiões semelhantes</v>
      </c>
      <c r="L4815" t="str">
        <f t="shared" si="303"/>
        <v>igual</v>
      </c>
    </row>
    <row r="4816" spans="1:12" x14ac:dyDescent="0.25">
      <c r="A4816" t="s">
        <v>4194</v>
      </c>
      <c r="B4816" t="s">
        <v>4394</v>
      </c>
      <c r="C4816" t="s">
        <v>3717</v>
      </c>
      <c r="D4816" t="s">
        <v>5703</v>
      </c>
      <c r="E4816" t="str">
        <f>VLOOKUP(VALUE(A4816),'REGIÕES DE SAÚDE E SEUS MUNICÍP'!$A$4:$C$5569,3,0)</f>
        <v>Presidente Prudente</v>
      </c>
      <c r="F4816" t="str">
        <f>VLOOKUP(G4816,'REGIÕES DE SAÚDE E SEUS MUNICÍP'!$A$4:$D$5569,4,0)</f>
        <v>Tupi Paulista</v>
      </c>
      <c r="G4816">
        <f>VLOOKUP(VALUE(A4816),'REGIÕES DE SAÚDE E SEUS MUNICÍP'!$A$4:$A$5569,1,0)</f>
        <v>355510</v>
      </c>
      <c r="H4816" t="str">
        <f t="shared" si="300"/>
        <v>Mesmo município</v>
      </c>
      <c r="I4816" s="17" t="e">
        <f>VLOOKUP(C4816,'REGIÕES DE SAÚDE E SEUS MUNICÍP'!$C$4:$C$5569,1,0)</f>
        <v>#N/A</v>
      </c>
      <c r="J4816" t="e">
        <f t="shared" si="301"/>
        <v>#VALUE!</v>
      </c>
      <c r="K4816" t="str">
        <f t="shared" si="302"/>
        <v>Regiões semelhantes</v>
      </c>
      <c r="L4816" t="str">
        <f t="shared" si="303"/>
        <v>igual</v>
      </c>
    </row>
    <row r="4817" spans="1:12" x14ac:dyDescent="0.25">
      <c r="A4817" t="s">
        <v>2209</v>
      </c>
      <c r="B4817" t="s">
        <v>4394</v>
      </c>
      <c r="C4817" t="s">
        <v>3717</v>
      </c>
      <c r="D4817" t="s">
        <v>11020</v>
      </c>
      <c r="E4817" t="str">
        <f>VLOOKUP(VALUE(A4817),'REGIÕES DE SAÚDE E SEUS MUNICÍP'!$A$4:$C$5569,3,0)</f>
        <v>Presidente Prudente</v>
      </c>
      <c r="F4817" t="str">
        <f>VLOOKUP(G4817,'REGIÕES DE SAÚDE E SEUS MUNICÍP'!$A$4:$D$5569,4,0)</f>
        <v>Nova Guataporanga</v>
      </c>
      <c r="G4817">
        <f>VLOOKUP(VALUE(A4817),'REGIÕES DE SAÚDE E SEUS MUNICÍP'!$A$4:$A$5569,1,0)</f>
        <v>353310</v>
      </c>
      <c r="H4817" t="str">
        <f t="shared" si="300"/>
        <v>Mesmo município</v>
      </c>
      <c r="I4817" s="17" t="e">
        <f>VLOOKUP(C4817,'REGIÕES DE SAÚDE E SEUS MUNICÍP'!$C$4:$C$5569,1,0)</f>
        <v>#N/A</v>
      </c>
      <c r="J4817" t="e">
        <f t="shared" si="301"/>
        <v>#VALUE!</v>
      </c>
      <c r="K4817" t="str">
        <f t="shared" si="302"/>
        <v>Regiões semelhantes</v>
      </c>
      <c r="L4817" t="str">
        <f t="shared" si="303"/>
        <v>igual</v>
      </c>
    </row>
    <row r="4818" spans="1:12" x14ac:dyDescent="0.25">
      <c r="A4818" t="s">
        <v>9632</v>
      </c>
      <c r="B4818" t="s">
        <v>4394</v>
      </c>
      <c r="C4818" t="s">
        <v>3717</v>
      </c>
      <c r="D4818" t="s">
        <v>364</v>
      </c>
      <c r="E4818" t="str">
        <f>VLOOKUP(VALUE(A4818),'REGIÕES DE SAÚDE E SEUS MUNICÍP'!$A$4:$C$5569,3,0)</f>
        <v>Presidente Prudente</v>
      </c>
      <c r="F4818" t="str">
        <f>VLOOKUP(G4818,'REGIÕES DE SAÚDE E SEUS MUNICÍP'!$A$4:$D$5569,4,0)</f>
        <v>São João do Pau d'Alho</v>
      </c>
      <c r="G4818">
        <f>VLOOKUP(VALUE(A4818),'REGIÕES DE SAÚDE E SEUS MUNICÍP'!$A$4:$A$5569,1,0)</f>
        <v>354930</v>
      </c>
      <c r="H4818" t="str">
        <f t="shared" si="300"/>
        <v>Mesmo município</v>
      </c>
      <c r="I4818" s="17" t="e">
        <f>VLOOKUP(C4818,'REGIÕES DE SAÚDE E SEUS MUNICÍP'!$C$4:$C$5569,1,0)</f>
        <v>#N/A</v>
      </c>
      <c r="J4818" t="e">
        <f t="shared" si="301"/>
        <v>#VALUE!</v>
      </c>
      <c r="K4818" t="str">
        <f t="shared" si="302"/>
        <v>Regiões semelhantes</v>
      </c>
      <c r="L4818" t="str">
        <f t="shared" si="303"/>
        <v>igual</v>
      </c>
    </row>
    <row r="4819" spans="1:12" x14ac:dyDescent="0.25">
      <c r="A4819" t="s">
        <v>5383</v>
      </c>
      <c r="B4819" t="s">
        <v>4394</v>
      </c>
      <c r="C4819" t="s">
        <v>3717</v>
      </c>
      <c r="D4819" t="s">
        <v>1333</v>
      </c>
      <c r="E4819" t="str">
        <f>VLOOKUP(VALUE(A4819),'REGIÕES DE SAÚDE E SEUS MUNICÍP'!$A$4:$C$5569,3,0)</f>
        <v>Presidente Prudente</v>
      </c>
      <c r="F4819" t="str">
        <f>VLOOKUP(G4819,'REGIÕES DE SAÚDE E SEUS MUNICÍP'!$A$4:$D$5569,4,0)</f>
        <v>Dracena</v>
      </c>
      <c r="G4819">
        <f>VLOOKUP(VALUE(A4819),'REGIÕES DE SAÚDE E SEUS MUNICÍP'!$A$4:$A$5569,1,0)</f>
        <v>351440</v>
      </c>
      <c r="H4819" t="str">
        <f t="shared" si="300"/>
        <v>Mesmo município</v>
      </c>
      <c r="I4819" s="17" t="e">
        <f>VLOOKUP(C4819,'REGIÕES DE SAÚDE E SEUS MUNICÍP'!$C$4:$C$5569,1,0)</f>
        <v>#N/A</v>
      </c>
      <c r="J4819" t="e">
        <f t="shared" si="301"/>
        <v>#VALUE!</v>
      </c>
      <c r="K4819" t="str">
        <f t="shared" si="302"/>
        <v>Regiões semelhantes</v>
      </c>
      <c r="L4819" t="str">
        <f t="shared" si="303"/>
        <v>igual</v>
      </c>
    </row>
    <row r="4820" spans="1:12" x14ac:dyDescent="0.25">
      <c r="A4820" t="s">
        <v>11037</v>
      </c>
      <c r="B4820" t="s">
        <v>4394</v>
      </c>
      <c r="C4820" t="s">
        <v>3717</v>
      </c>
      <c r="D4820" t="s">
        <v>11014</v>
      </c>
      <c r="E4820" t="str">
        <f>VLOOKUP(VALUE(A4820),'REGIÕES DE SAÚDE E SEUS MUNICÍP'!$A$4:$C$5569,3,0)</f>
        <v>Presidente Prudente</v>
      </c>
      <c r="F4820" t="str">
        <f>VLOOKUP(G4820,'REGIÕES DE SAÚDE E SEUS MUNICÍP'!$A$4:$D$5569,4,0)</f>
        <v>Irapuru</v>
      </c>
      <c r="G4820">
        <f>VLOOKUP(VALUE(A4820),'REGIÕES DE SAÚDE E SEUS MUNICÍP'!$A$4:$A$5569,1,0)</f>
        <v>352160</v>
      </c>
      <c r="H4820" t="str">
        <f t="shared" si="300"/>
        <v>Mesmo município</v>
      </c>
      <c r="I4820" s="17" t="e">
        <f>VLOOKUP(C4820,'REGIÕES DE SAÚDE E SEUS MUNICÍP'!$C$4:$C$5569,1,0)</f>
        <v>#N/A</v>
      </c>
      <c r="J4820" t="e">
        <f t="shared" si="301"/>
        <v>#VALUE!</v>
      </c>
      <c r="K4820" t="str">
        <f t="shared" si="302"/>
        <v>Regiões semelhantes</v>
      </c>
      <c r="L4820" t="str">
        <f t="shared" si="303"/>
        <v>igual</v>
      </c>
    </row>
    <row r="4821" spans="1:12" x14ac:dyDescent="0.25">
      <c r="A4821" t="s">
        <v>8731</v>
      </c>
      <c r="B4821" t="s">
        <v>4394</v>
      </c>
      <c r="C4821" t="s">
        <v>3717</v>
      </c>
      <c r="D4821" t="s">
        <v>6493</v>
      </c>
      <c r="E4821" t="str">
        <f>VLOOKUP(VALUE(A4821),'REGIÕES DE SAÚDE E SEUS MUNICÍP'!$A$4:$C$5569,3,0)</f>
        <v>Presidente Prudente</v>
      </c>
      <c r="F4821" t="str">
        <f>VLOOKUP(G4821,'REGIÕES DE SAÚDE E SEUS MUNICÍP'!$A$4:$D$5569,4,0)</f>
        <v>Panorama</v>
      </c>
      <c r="G4821">
        <f>VLOOKUP(VALUE(A4821),'REGIÕES DE SAÚDE E SEUS MUNICÍP'!$A$4:$A$5569,1,0)</f>
        <v>353540</v>
      </c>
      <c r="H4821" t="str">
        <f t="shared" si="300"/>
        <v>Mesmo município</v>
      </c>
      <c r="I4821" s="17" t="e">
        <f>VLOOKUP(C4821,'REGIÕES DE SAÚDE E SEUS MUNICÍP'!$C$4:$C$5569,1,0)</f>
        <v>#N/A</v>
      </c>
      <c r="J4821" t="e">
        <f t="shared" si="301"/>
        <v>#VALUE!</v>
      </c>
      <c r="K4821" t="str">
        <f t="shared" si="302"/>
        <v>Regiões semelhantes</v>
      </c>
      <c r="L4821" t="str">
        <f t="shared" si="303"/>
        <v>igual</v>
      </c>
    </row>
    <row r="4822" spans="1:12" x14ac:dyDescent="0.25">
      <c r="A4822" t="s">
        <v>11066</v>
      </c>
      <c r="B4822" t="s">
        <v>4394</v>
      </c>
      <c r="C4822" t="s">
        <v>3717</v>
      </c>
      <c r="D4822" t="s">
        <v>10861</v>
      </c>
      <c r="E4822" t="str">
        <f>VLOOKUP(VALUE(A4822),'REGIÕES DE SAÚDE E SEUS MUNICÍP'!$A$4:$C$5569,3,0)</f>
        <v>Presidente Prudente</v>
      </c>
      <c r="F4822" t="str">
        <f>VLOOKUP(G4822,'REGIÕES DE SAÚDE E SEUS MUNICÍP'!$A$4:$D$5569,4,0)</f>
        <v>Ouro Verde</v>
      </c>
      <c r="G4822">
        <f>VLOOKUP(VALUE(A4822),'REGIÕES DE SAÚDE E SEUS MUNICÍP'!$A$4:$A$5569,1,0)</f>
        <v>353480</v>
      </c>
      <c r="H4822" t="str">
        <f t="shared" si="300"/>
        <v>Mesmo município</v>
      </c>
      <c r="I4822" s="17" t="e">
        <f>VLOOKUP(C4822,'REGIÕES DE SAÚDE E SEUS MUNICÍP'!$C$4:$C$5569,1,0)</f>
        <v>#N/A</v>
      </c>
      <c r="J4822" t="e">
        <f t="shared" si="301"/>
        <v>#VALUE!</v>
      </c>
      <c r="K4822" t="str">
        <f t="shared" si="302"/>
        <v>Regiões semelhantes</v>
      </c>
      <c r="L4822" t="str">
        <f t="shared" si="303"/>
        <v>igual</v>
      </c>
    </row>
    <row r="4823" spans="1:12" x14ac:dyDescent="0.25">
      <c r="A4823" t="s">
        <v>3794</v>
      </c>
      <c r="B4823" t="s">
        <v>4394</v>
      </c>
      <c r="C4823" t="s">
        <v>3717</v>
      </c>
      <c r="D4823" t="s">
        <v>7713</v>
      </c>
      <c r="E4823" t="str">
        <f>VLOOKUP(VALUE(A4823),'REGIÕES DE SAÚDE E SEUS MUNICÍP'!$A$4:$C$5569,3,0)</f>
        <v>Presidente Prudente</v>
      </c>
      <c r="F4823" t="str">
        <f>VLOOKUP(G4823,'REGIÕES DE SAÚDE E SEUS MUNICÍP'!$A$4:$D$5569,4,0)</f>
        <v>Santa Mercedes</v>
      </c>
      <c r="G4823">
        <f>VLOOKUP(VALUE(A4823),'REGIÕES DE SAÚDE E SEUS MUNICÍP'!$A$4:$A$5569,1,0)</f>
        <v>354710</v>
      </c>
      <c r="H4823" t="str">
        <f t="shared" si="300"/>
        <v>Mesmo município</v>
      </c>
      <c r="I4823" s="17" t="e">
        <f>VLOOKUP(C4823,'REGIÕES DE SAÚDE E SEUS MUNICÍP'!$C$4:$C$5569,1,0)</f>
        <v>#N/A</v>
      </c>
      <c r="J4823" t="e">
        <f t="shared" si="301"/>
        <v>#VALUE!</v>
      </c>
      <c r="K4823" t="str">
        <f t="shared" si="302"/>
        <v>diferente</v>
      </c>
      <c r="L4823" t="str">
        <f t="shared" si="303"/>
        <v>igual</v>
      </c>
    </row>
    <row r="4824" spans="1:12" x14ac:dyDescent="0.25">
      <c r="A4824" t="s">
        <v>6110</v>
      </c>
      <c r="B4824" t="s">
        <v>4394</v>
      </c>
      <c r="C4824" t="s">
        <v>5877</v>
      </c>
      <c r="D4824" t="s">
        <v>936</v>
      </c>
      <c r="E4824" t="str">
        <f>VLOOKUP(VALUE(A4824),'REGIÕES DE SAÚDE E SEUS MUNICÍP'!$A$4:$C$5569,3,0)</f>
        <v>Presidente Prudente</v>
      </c>
      <c r="F4824" t="str">
        <f>VLOOKUP(G4824,'REGIÕES DE SAÚDE E SEUS MUNICÍP'!$A$4:$D$5569,4,0)</f>
        <v>Estrela do Norte</v>
      </c>
      <c r="G4824">
        <f>VLOOKUP(VALUE(A4824),'REGIÕES DE SAÚDE E SEUS MUNICÍP'!$A$4:$A$5569,1,0)</f>
        <v>351530</v>
      </c>
      <c r="H4824" t="str">
        <f t="shared" si="300"/>
        <v>Mesmo município</v>
      </c>
      <c r="I4824" s="17" t="e">
        <f>VLOOKUP(C4824,'REGIÕES DE SAÚDE E SEUS MUNICÍP'!$C$4:$C$5569,1,0)</f>
        <v>#N/A</v>
      </c>
      <c r="J4824" t="e">
        <f t="shared" si="301"/>
        <v>#VALUE!</v>
      </c>
      <c r="K4824" t="str">
        <f t="shared" si="302"/>
        <v>Regiões semelhantes</v>
      </c>
      <c r="L4824" t="str">
        <f t="shared" si="303"/>
        <v>igual</v>
      </c>
    </row>
    <row r="4825" spans="1:12" x14ac:dyDescent="0.25">
      <c r="A4825" t="s">
        <v>10919</v>
      </c>
      <c r="B4825" t="s">
        <v>4394</v>
      </c>
      <c r="C4825" t="s">
        <v>5877</v>
      </c>
      <c r="D4825" t="s">
        <v>211</v>
      </c>
      <c r="E4825" t="str">
        <f>VLOOKUP(VALUE(A4825),'REGIÕES DE SAÚDE E SEUS MUNICÍP'!$A$4:$C$5569,3,0)</f>
        <v>Presidente Prudente</v>
      </c>
      <c r="F4825" t="str">
        <f>VLOOKUP(G4825,'REGIÕES DE SAÚDE E SEUS MUNICÍP'!$A$4:$D$5569,4,0)</f>
        <v>Regente Feijó</v>
      </c>
      <c r="G4825">
        <f>VLOOKUP(VALUE(A4825),'REGIÕES DE SAÚDE E SEUS MUNICÍP'!$A$4:$A$5569,1,0)</f>
        <v>354240</v>
      </c>
      <c r="H4825" t="str">
        <f t="shared" si="300"/>
        <v>Mesmo município</v>
      </c>
      <c r="I4825" s="17" t="e">
        <f>VLOOKUP(C4825,'REGIÕES DE SAÚDE E SEUS MUNICÍP'!$C$4:$C$5569,1,0)</f>
        <v>#N/A</v>
      </c>
      <c r="J4825" t="e">
        <f t="shared" si="301"/>
        <v>#VALUE!</v>
      </c>
      <c r="K4825" t="str">
        <f t="shared" si="302"/>
        <v>Regiões semelhantes</v>
      </c>
      <c r="L4825" t="str">
        <f t="shared" si="303"/>
        <v>igual</v>
      </c>
    </row>
    <row r="4826" spans="1:12" x14ac:dyDescent="0.25">
      <c r="A4826" t="s">
        <v>10491</v>
      </c>
      <c r="B4826" t="s">
        <v>4394</v>
      </c>
      <c r="C4826" t="s">
        <v>5877</v>
      </c>
      <c r="D4826" t="s">
        <v>1819</v>
      </c>
      <c r="E4826" t="str">
        <f>VLOOKUP(VALUE(A4826),'REGIÕES DE SAÚDE E SEUS MUNICÍP'!$A$4:$C$5569,3,0)</f>
        <v>Presidente Prudente</v>
      </c>
      <c r="F4826" t="str">
        <f>VLOOKUP(G4826,'REGIÕES DE SAÚDE E SEUS MUNICÍP'!$A$4:$D$5569,4,0)</f>
        <v>Ribeirão dos Índios</v>
      </c>
      <c r="G4826">
        <f>VLOOKUP(VALUE(A4826),'REGIÕES DE SAÚDE E SEUS MUNICÍP'!$A$4:$A$5569,1,0)</f>
        <v>354323</v>
      </c>
      <c r="H4826" t="str">
        <f t="shared" si="300"/>
        <v>Mesmo município</v>
      </c>
      <c r="I4826" s="17" t="e">
        <f>VLOOKUP(C4826,'REGIÕES DE SAÚDE E SEUS MUNICÍP'!$C$4:$C$5569,1,0)</f>
        <v>#N/A</v>
      </c>
      <c r="J4826" t="e">
        <f t="shared" si="301"/>
        <v>#VALUE!</v>
      </c>
      <c r="K4826" t="str">
        <f t="shared" si="302"/>
        <v>Regiões semelhantes</v>
      </c>
      <c r="L4826" t="str">
        <f t="shared" si="303"/>
        <v>igual</v>
      </c>
    </row>
    <row r="4827" spans="1:12" x14ac:dyDescent="0.25">
      <c r="A4827" t="s">
        <v>2819</v>
      </c>
      <c r="B4827" t="s">
        <v>4394</v>
      </c>
      <c r="C4827" t="s">
        <v>5877</v>
      </c>
      <c r="D4827" t="s">
        <v>9145</v>
      </c>
      <c r="E4827" t="str">
        <f>VLOOKUP(VALUE(A4827),'REGIÕES DE SAÚDE E SEUS MUNICÍP'!$A$4:$C$5569,3,0)</f>
        <v>Presidente Prudente</v>
      </c>
      <c r="F4827" t="str">
        <f>VLOOKUP(G4827,'REGIÕES DE SAÚDE E SEUS MUNICÍP'!$A$4:$D$5569,4,0)</f>
        <v>Sandovalina</v>
      </c>
      <c r="G4827">
        <f>VLOOKUP(VALUE(A4827),'REGIÕES DE SAÚDE E SEUS MUNICÍP'!$A$4:$A$5569,1,0)</f>
        <v>354550</v>
      </c>
      <c r="H4827" t="str">
        <f t="shared" si="300"/>
        <v>Mesmo município</v>
      </c>
      <c r="I4827" s="17" t="e">
        <f>VLOOKUP(C4827,'REGIÕES DE SAÚDE E SEUS MUNICÍP'!$C$4:$C$5569,1,0)</f>
        <v>#N/A</v>
      </c>
      <c r="J4827" t="e">
        <f t="shared" si="301"/>
        <v>#VALUE!</v>
      </c>
      <c r="K4827" t="str">
        <f t="shared" si="302"/>
        <v>Regiões semelhantes</v>
      </c>
      <c r="L4827" t="str">
        <f t="shared" si="303"/>
        <v>igual</v>
      </c>
    </row>
    <row r="4828" spans="1:12" x14ac:dyDescent="0.25">
      <c r="A4828" t="s">
        <v>2480</v>
      </c>
      <c r="B4828" t="s">
        <v>4394</v>
      </c>
      <c r="C4828" t="s">
        <v>5877</v>
      </c>
      <c r="D4828" t="s">
        <v>4750</v>
      </c>
      <c r="E4828" t="str">
        <f>VLOOKUP(VALUE(A4828),'REGIÕES DE SAÚDE E SEUS MUNICÍP'!$A$4:$C$5569,3,0)</f>
        <v>Presidente Prudente</v>
      </c>
      <c r="F4828" t="str">
        <f>VLOOKUP(G4828,'REGIÕES DE SAÚDE E SEUS MUNICÍP'!$A$4:$D$5569,4,0)</f>
        <v>Caiabu</v>
      </c>
      <c r="G4828">
        <f>VLOOKUP(VALUE(A4828),'REGIÕES DE SAÚDE E SEUS MUNICÍP'!$A$4:$A$5569,1,0)</f>
        <v>350890</v>
      </c>
      <c r="H4828" t="str">
        <f t="shared" si="300"/>
        <v>Mesmo município</v>
      </c>
      <c r="I4828" s="17" t="e">
        <f>VLOOKUP(C4828,'REGIÕES DE SAÚDE E SEUS MUNICÍP'!$C$4:$C$5569,1,0)</f>
        <v>#N/A</v>
      </c>
      <c r="J4828" t="e">
        <f t="shared" si="301"/>
        <v>#VALUE!</v>
      </c>
      <c r="K4828" t="str">
        <f t="shared" si="302"/>
        <v>Regiões semelhantes</v>
      </c>
      <c r="L4828" t="str">
        <f t="shared" si="303"/>
        <v>igual</v>
      </c>
    </row>
    <row r="4829" spans="1:12" x14ac:dyDescent="0.25">
      <c r="A4829" t="s">
        <v>1666</v>
      </c>
      <c r="B4829" t="s">
        <v>4394</v>
      </c>
      <c r="C4829" t="s">
        <v>5877</v>
      </c>
      <c r="D4829" t="s">
        <v>10658</v>
      </c>
      <c r="E4829" t="str">
        <f>VLOOKUP(VALUE(A4829),'REGIÕES DE SAÚDE E SEUS MUNICÍP'!$A$4:$C$5569,3,0)</f>
        <v>Presidente Prudente</v>
      </c>
      <c r="F4829" t="str">
        <f>VLOOKUP(G4829,'REGIÕES DE SAÚDE E SEUS MUNICÍP'!$A$4:$D$5569,4,0)</f>
        <v>Pirapozinho</v>
      </c>
      <c r="G4829">
        <f>VLOOKUP(VALUE(A4829),'REGIÕES DE SAÚDE E SEUS MUNICÍP'!$A$4:$A$5569,1,0)</f>
        <v>353920</v>
      </c>
      <c r="H4829" t="str">
        <f t="shared" si="300"/>
        <v>Mesmo município</v>
      </c>
      <c r="I4829" s="17" t="e">
        <f>VLOOKUP(C4829,'REGIÕES DE SAÚDE E SEUS MUNICÍP'!$C$4:$C$5569,1,0)</f>
        <v>#N/A</v>
      </c>
      <c r="J4829" t="e">
        <f t="shared" si="301"/>
        <v>#VALUE!</v>
      </c>
      <c r="K4829" t="str">
        <f t="shared" si="302"/>
        <v>Regiões semelhantes</v>
      </c>
      <c r="L4829" t="str">
        <f t="shared" si="303"/>
        <v>igual</v>
      </c>
    </row>
    <row r="4830" spans="1:12" x14ac:dyDescent="0.25">
      <c r="A4830" t="s">
        <v>1699</v>
      </c>
      <c r="B4830" t="s">
        <v>4394</v>
      </c>
      <c r="C4830" t="s">
        <v>5877</v>
      </c>
      <c r="D4830" t="s">
        <v>6343</v>
      </c>
      <c r="E4830" t="str">
        <f>VLOOKUP(VALUE(A4830),'REGIÕES DE SAÚDE E SEUS MUNICÍP'!$A$4:$C$5569,3,0)</f>
        <v>Presidente Prudente</v>
      </c>
      <c r="F4830" t="str">
        <f>VLOOKUP(G4830,'REGIÕES DE SAÚDE E SEUS MUNICÍP'!$A$4:$D$5569,4,0)</f>
        <v>Presidente Bernardes</v>
      </c>
      <c r="G4830">
        <f>VLOOKUP(VALUE(A4830),'REGIÕES DE SAÚDE E SEUS MUNICÍP'!$A$4:$A$5569,1,0)</f>
        <v>354120</v>
      </c>
      <c r="H4830" t="str">
        <f t="shared" si="300"/>
        <v>Mesmo município</v>
      </c>
      <c r="I4830" s="17" t="e">
        <f>VLOOKUP(C4830,'REGIÕES DE SAÚDE E SEUS MUNICÍP'!$C$4:$C$5569,1,0)</f>
        <v>#N/A</v>
      </c>
      <c r="J4830" t="e">
        <f t="shared" si="301"/>
        <v>#VALUE!</v>
      </c>
      <c r="K4830" t="str">
        <f t="shared" si="302"/>
        <v>Regiões semelhantes</v>
      </c>
      <c r="L4830" t="str">
        <f t="shared" si="303"/>
        <v>igual</v>
      </c>
    </row>
    <row r="4831" spans="1:12" x14ac:dyDescent="0.25">
      <c r="A4831" t="s">
        <v>7156</v>
      </c>
      <c r="B4831" t="s">
        <v>4394</v>
      </c>
      <c r="C4831" t="s">
        <v>5877</v>
      </c>
      <c r="D4831" t="s">
        <v>1024</v>
      </c>
      <c r="E4831" t="str">
        <f>VLOOKUP(VALUE(A4831),'REGIÕES DE SAÚDE E SEUS MUNICÍP'!$A$4:$C$5569,3,0)</f>
        <v>Presidente Prudente</v>
      </c>
      <c r="F4831" t="str">
        <f>VLOOKUP(G4831,'REGIÕES DE SAÚDE E SEUS MUNICÍP'!$A$4:$D$5569,4,0)</f>
        <v>Presidente Prudente</v>
      </c>
      <c r="G4831">
        <f>VLOOKUP(VALUE(A4831),'REGIÕES DE SAÚDE E SEUS MUNICÍP'!$A$4:$A$5569,1,0)</f>
        <v>354140</v>
      </c>
      <c r="H4831" t="str">
        <f t="shared" si="300"/>
        <v>Mesmo município</v>
      </c>
      <c r="I4831" s="17" t="e">
        <f>VLOOKUP(C4831,'REGIÕES DE SAÚDE E SEUS MUNICÍP'!$C$4:$C$5569,1,0)</f>
        <v>#N/A</v>
      </c>
      <c r="J4831" t="e">
        <f t="shared" si="301"/>
        <v>#VALUE!</v>
      </c>
      <c r="K4831" t="str">
        <f t="shared" si="302"/>
        <v>Regiões semelhantes</v>
      </c>
      <c r="L4831" t="str">
        <f t="shared" si="303"/>
        <v>igual</v>
      </c>
    </row>
    <row r="4832" spans="1:12" x14ac:dyDescent="0.25">
      <c r="A4832" t="s">
        <v>7588</v>
      </c>
      <c r="B4832" t="s">
        <v>4394</v>
      </c>
      <c r="C4832" t="s">
        <v>5877</v>
      </c>
      <c r="D4832" t="s">
        <v>3901</v>
      </c>
      <c r="E4832" t="str">
        <f>VLOOKUP(VALUE(A4832),'REGIÕES DE SAÚDE E SEUS MUNICÍP'!$A$4:$C$5569,3,0)</f>
        <v>Presidente Prudente</v>
      </c>
      <c r="F4832" t="str">
        <f>VLOOKUP(G4832,'REGIÕES DE SAÚDE E SEUS MUNICÍP'!$A$4:$D$5569,4,0)</f>
        <v>Anhumas</v>
      </c>
      <c r="G4832">
        <f>VLOOKUP(VALUE(A4832),'REGIÕES DE SAÚDE E SEUS MUNICÍP'!$A$4:$A$5569,1,0)</f>
        <v>350240</v>
      </c>
      <c r="H4832" t="str">
        <f t="shared" si="300"/>
        <v>Mesmo município</v>
      </c>
      <c r="I4832" s="17" t="e">
        <f>VLOOKUP(C4832,'REGIÕES DE SAÚDE E SEUS MUNICÍP'!$C$4:$C$5569,1,0)</f>
        <v>#N/A</v>
      </c>
      <c r="J4832" t="e">
        <f t="shared" si="301"/>
        <v>#VALUE!</v>
      </c>
      <c r="K4832" t="str">
        <f t="shared" si="302"/>
        <v>Regiões semelhantes</v>
      </c>
      <c r="L4832" t="str">
        <f t="shared" si="303"/>
        <v>igual</v>
      </c>
    </row>
    <row r="4833" spans="1:12" x14ac:dyDescent="0.25">
      <c r="A4833" t="s">
        <v>9089</v>
      </c>
      <c r="B4833" t="s">
        <v>4394</v>
      </c>
      <c r="C4833" t="s">
        <v>5877</v>
      </c>
      <c r="D4833" t="s">
        <v>9762</v>
      </c>
      <c r="E4833" t="str">
        <f>VLOOKUP(VALUE(A4833),'REGIÕES DE SAÚDE E SEUS MUNICÍP'!$A$4:$C$5569,3,0)</f>
        <v>Presidente Prudente</v>
      </c>
      <c r="F4833" t="str">
        <f>VLOOKUP(G4833,'REGIÕES DE SAÚDE E SEUS MUNICÍP'!$A$4:$D$5569,4,0)</f>
        <v>Alfredo Marcondes</v>
      </c>
      <c r="G4833">
        <f>VLOOKUP(VALUE(A4833),'REGIÕES DE SAÚDE E SEUS MUNICÍP'!$A$4:$A$5569,1,0)</f>
        <v>350080</v>
      </c>
      <c r="H4833" t="str">
        <f t="shared" si="300"/>
        <v>Mesmo município</v>
      </c>
      <c r="I4833" s="17" t="e">
        <f>VLOOKUP(C4833,'REGIÕES DE SAÚDE E SEUS MUNICÍP'!$C$4:$C$5569,1,0)</f>
        <v>#N/A</v>
      </c>
      <c r="J4833" t="e">
        <f t="shared" si="301"/>
        <v>#VALUE!</v>
      </c>
      <c r="K4833" t="str">
        <f t="shared" si="302"/>
        <v>Regiões semelhantes</v>
      </c>
      <c r="L4833" t="str">
        <f t="shared" si="303"/>
        <v>igual</v>
      </c>
    </row>
    <row r="4834" spans="1:12" x14ac:dyDescent="0.25">
      <c r="A4834" t="s">
        <v>2310</v>
      </c>
      <c r="B4834" t="s">
        <v>4394</v>
      </c>
      <c r="C4834" t="s">
        <v>5877</v>
      </c>
      <c r="D4834" t="s">
        <v>306</v>
      </c>
      <c r="E4834" t="str">
        <f>VLOOKUP(VALUE(A4834),'REGIÕES DE SAÚDE E SEUS MUNICÍP'!$A$4:$C$5569,3,0)</f>
        <v>Presidente Prudente</v>
      </c>
      <c r="F4834" t="str">
        <f>VLOOKUP(G4834,'REGIÕES DE SAÚDE E SEUS MUNICÍP'!$A$4:$D$5569,4,0)</f>
        <v>Álvares Machado</v>
      </c>
      <c r="G4834">
        <f>VLOOKUP(VALUE(A4834),'REGIÕES DE SAÚDE E SEUS MUNICÍP'!$A$4:$A$5569,1,0)</f>
        <v>350130</v>
      </c>
      <c r="H4834" t="str">
        <f t="shared" si="300"/>
        <v>Mesmo município</v>
      </c>
      <c r="I4834" s="17" t="e">
        <f>VLOOKUP(C4834,'REGIÕES DE SAÚDE E SEUS MUNICÍP'!$C$4:$C$5569,1,0)</f>
        <v>#N/A</v>
      </c>
      <c r="J4834" t="e">
        <f t="shared" si="301"/>
        <v>#VALUE!</v>
      </c>
      <c r="K4834" t="str">
        <f t="shared" si="302"/>
        <v>Regiões semelhantes</v>
      </c>
      <c r="L4834" t="str">
        <f t="shared" si="303"/>
        <v>igual</v>
      </c>
    </row>
    <row r="4835" spans="1:12" x14ac:dyDescent="0.25">
      <c r="A4835" t="s">
        <v>2942</v>
      </c>
      <c r="B4835" t="s">
        <v>4394</v>
      </c>
      <c r="C4835" t="s">
        <v>5877</v>
      </c>
      <c r="D4835" t="s">
        <v>1578</v>
      </c>
      <c r="E4835" t="str">
        <f>VLOOKUP(VALUE(A4835),'REGIÕES DE SAÚDE E SEUS MUNICÍP'!$A$4:$C$5569,3,0)</f>
        <v>Presidente Prudente</v>
      </c>
      <c r="F4835" t="str">
        <f>VLOOKUP(G4835,'REGIÕES DE SAÚDE E SEUS MUNICÍP'!$A$4:$D$5569,4,0)</f>
        <v>Martinópolis</v>
      </c>
      <c r="G4835">
        <f>VLOOKUP(VALUE(A4835),'REGIÕES DE SAÚDE E SEUS MUNICÍP'!$A$4:$A$5569,1,0)</f>
        <v>352920</v>
      </c>
      <c r="H4835" t="str">
        <f t="shared" si="300"/>
        <v>Mesmo município</v>
      </c>
      <c r="I4835" s="17" t="e">
        <f>VLOOKUP(C4835,'REGIÕES DE SAÚDE E SEUS MUNICÍP'!$C$4:$C$5569,1,0)</f>
        <v>#N/A</v>
      </c>
      <c r="J4835" t="e">
        <f t="shared" si="301"/>
        <v>#VALUE!</v>
      </c>
      <c r="K4835" t="str">
        <f t="shared" si="302"/>
        <v>Regiões semelhantes</v>
      </c>
      <c r="L4835" t="str">
        <f t="shared" si="303"/>
        <v>igual</v>
      </c>
    </row>
    <row r="4836" spans="1:12" x14ac:dyDescent="0.25">
      <c r="A4836" t="s">
        <v>8669</v>
      </c>
      <c r="B4836" t="s">
        <v>4394</v>
      </c>
      <c r="C4836" t="s">
        <v>5877</v>
      </c>
      <c r="D4836" t="s">
        <v>1466</v>
      </c>
      <c r="E4836" t="str">
        <f>VLOOKUP(VALUE(A4836),'REGIÕES DE SAÚDE E SEUS MUNICÍP'!$A$4:$C$5569,3,0)</f>
        <v>Presidente Prudente</v>
      </c>
      <c r="F4836" t="str">
        <f>VLOOKUP(G4836,'REGIÕES DE SAÚDE E SEUS MUNICÍP'!$A$4:$D$5569,4,0)</f>
        <v>Narandiba</v>
      </c>
      <c r="G4836">
        <f>VLOOKUP(VALUE(A4836),'REGIÕES DE SAÚDE E SEUS MUNICÍP'!$A$4:$A$5569,1,0)</f>
        <v>353220</v>
      </c>
      <c r="H4836" t="str">
        <f t="shared" si="300"/>
        <v>Mesmo município</v>
      </c>
      <c r="I4836" s="17" t="e">
        <f>VLOOKUP(C4836,'REGIÕES DE SAÚDE E SEUS MUNICÍP'!$C$4:$C$5569,1,0)</f>
        <v>#N/A</v>
      </c>
      <c r="J4836" t="e">
        <f t="shared" si="301"/>
        <v>#VALUE!</v>
      </c>
      <c r="K4836" t="str">
        <f t="shared" si="302"/>
        <v>Regiões semelhantes</v>
      </c>
      <c r="L4836" t="str">
        <f t="shared" si="303"/>
        <v>igual</v>
      </c>
    </row>
    <row r="4837" spans="1:12" x14ac:dyDescent="0.25">
      <c r="A4837" t="s">
        <v>9194</v>
      </c>
      <c r="B4837" t="s">
        <v>4394</v>
      </c>
      <c r="C4837" t="s">
        <v>5877</v>
      </c>
      <c r="D4837" t="s">
        <v>10188</v>
      </c>
      <c r="E4837" t="str">
        <f>VLOOKUP(VALUE(A4837),'REGIÕES DE SAÚDE E SEUS MUNICÍP'!$A$4:$C$5569,3,0)</f>
        <v>Presidente Prudente</v>
      </c>
      <c r="F4837" t="str">
        <f>VLOOKUP(G4837,'REGIÕES DE SAÚDE E SEUS MUNICÍP'!$A$4:$D$5569,4,0)</f>
        <v>Taciba</v>
      </c>
      <c r="G4837">
        <f>VLOOKUP(VALUE(A4837),'REGIÕES DE SAÚDE E SEUS MUNICÍP'!$A$4:$A$5569,1,0)</f>
        <v>355290</v>
      </c>
      <c r="H4837" t="str">
        <f t="shared" si="300"/>
        <v>Mesmo município</v>
      </c>
      <c r="I4837" s="17" t="e">
        <f>VLOOKUP(C4837,'REGIÕES DE SAÚDE E SEUS MUNICÍP'!$C$4:$C$5569,1,0)</f>
        <v>#N/A</v>
      </c>
      <c r="J4837" t="e">
        <f t="shared" si="301"/>
        <v>#VALUE!</v>
      </c>
      <c r="K4837" t="str">
        <f t="shared" si="302"/>
        <v>Regiões semelhantes</v>
      </c>
      <c r="L4837" t="str">
        <f t="shared" si="303"/>
        <v>igual</v>
      </c>
    </row>
    <row r="4838" spans="1:12" x14ac:dyDescent="0.25">
      <c r="A4838" t="s">
        <v>10025</v>
      </c>
      <c r="B4838" t="s">
        <v>4394</v>
      </c>
      <c r="C4838" t="s">
        <v>5877</v>
      </c>
      <c r="D4838" t="s">
        <v>3197</v>
      </c>
      <c r="E4838" t="str">
        <f>VLOOKUP(VALUE(A4838),'REGIÕES DE SAÚDE E SEUS MUNICÍP'!$A$4:$C$5569,3,0)</f>
        <v>Presidente Prudente</v>
      </c>
      <c r="F4838" t="str">
        <f>VLOOKUP(G4838,'REGIÕES DE SAÚDE E SEUS MUNICÍP'!$A$4:$D$5569,4,0)</f>
        <v>Tarabai</v>
      </c>
      <c r="G4838">
        <f>VLOOKUP(VALUE(A4838),'REGIÕES DE SAÚDE E SEUS MUNICÍP'!$A$4:$A$5569,1,0)</f>
        <v>355390</v>
      </c>
      <c r="H4838" t="str">
        <f t="shared" si="300"/>
        <v>Mesmo município</v>
      </c>
      <c r="I4838" s="17" t="e">
        <f>VLOOKUP(C4838,'REGIÕES DE SAÚDE E SEUS MUNICÍP'!$C$4:$C$5569,1,0)</f>
        <v>#N/A</v>
      </c>
      <c r="J4838" t="e">
        <f t="shared" si="301"/>
        <v>#VALUE!</v>
      </c>
      <c r="K4838" t="str">
        <f t="shared" si="302"/>
        <v>Regiões semelhantes</v>
      </c>
      <c r="L4838" t="str">
        <f t="shared" si="303"/>
        <v>igual</v>
      </c>
    </row>
    <row r="4839" spans="1:12" x14ac:dyDescent="0.25">
      <c r="A4839" t="s">
        <v>9176</v>
      </c>
      <c r="B4839" t="s">
        <v>4394</v>
      </c>
      <c r="C4839" t="s">
        <v>5877</v>
      </c>
      <c r="D4839" t="s">
        <v>8078</v>
      </c>
      <c r="E4839" t="str">
        <f>VLOOKUP(VALUE(A4839),'REGIÕES DE SAÚDE E SEUS MUNICÍP'!$A$4:$C$5569,3,0)</f>
        <v>Presidente Prudente</v>
      </c>
      <c r="F4839" t="str">
        <f>VLOOKUP(G4839,'REGIÕES DE SAÚDE E SEUS MUNICÍP'!$A$4:$D$5569,4,0)</f>
        <v>Santo Anastácio</v>
      </c>
      <c r="G4839">
        <f>VLOOKUP(VALUE(A4839),'REGIÕES DE SAÚDE E SEUS MUNICÍP'!$A$4:$A$5569,1,0)</f>
        <v>354770</v>
      </c>
      <c r="H4839" t="str">
        <f t="shared" si="300"/>
        <v>Mesmo município</v>
      </c>
      <c r="I4839" s="17" t="e">
        <f>VLOOKUP(C4839,'REGIÕES DE SAÚDE E SEUS MUNICÍP'!$C$4:$C$5569,1,0)</f>
        <v>#N/A</v>
      </c>
      <c r="J4839" t="e">
        <f t="shared" si="301"/>
        <v>#VALUE!</v>
      </c>
      <c r="K4839" t="str">
        <f t="shared" si="302"/>
        <v>Regiões semelhantes</v>
      </c>
      <c r="L4839" t="str">
        <f t="shared" si="303"/>
        <v>igual</v>
      </c>
    </row>
    <row r="4840" spans="1:12" x14ac:dyDescent="0.25">
      <c r="A4840" t="s">
        <v>10259</v>
      </c>
      <c r="B4840" t="s">
        <v>4394</v>
      </c>
      <c r="C4840" t="s">
        <v>5877</v>
      </c>
      <c r="D4840" t="s">
        <v>4484</v>
      </c>
      <c r="E4840" t="str">
        <f>VLOOKUP(VALUE(A4840),'REGIÕES DE SAÚDE E SEUS MUNICÍP'!$A$4:$C$5569,3,0)</f>
        <v>Presidente Prudente</v>
      </c>
      <c r="F4840" t="str">
        <f>VLOOKUP(G4840,'REGIÕES DE SAÚDE E SEUS MUNICÍP'!$A$4:$D$5569,4,0)</f>
        <v>Santo Expedito</v>
      </c>
      <c r="G4840">
        <f>VLOOKUP(VALUE(A4840),'REGIÕES DE SAÚDE E SEUS MUNICÍP'!$A$4:$A$5569,1,0)</f>
        <v>354830</v>
      </c>
      <c r="H4840" t="str">
        <f t="shared" si="300"/>
        <v>Mesmo município</v>
      </c>
      <c r="I4840" s="17" t="e">
        <f>VLOOKUP(C4840,'REGIÕES DE SAÚDE E SEUS MUNICÍP'!$C$4:$C$5569,1,0)</f>
        <v>#N/A</v>
      </c>
      <c r="J4840" t="e">
        <f t="shared" si="301"/>
        <v>#VALUE!</v>
      </c>
      <c r="K4840" t="str">
        <f t="shared" si="302"/>
        <v>Regiões semelhantes</v>
      </c>
      <c r="L4840" t="str">
        <f t="shared" si="303"/>
        <v>igual</v>
      </c>
    </row>
    <row r="4841" spans="1:12" x14ac:dyDescent="0.25">
      <c r="A4841" t="s">
        <v>8880</v>
      </c>
      <c r="B4841" t="s">
        <v>4394</v>
      </c>
      <c r="C4841" t="s">
        <v>5877</v>
      </c>
      <c r="D4841" t="s">
        <v>10697</v>
      </c>
      <c r="E4841" t="str">
        <f>VLOOKUP(VALUE(A4841),'REGIÕES DE SAÚDE E SEUS MUNICÍP'!$A$4:$C$5569,3,0)</f>
        <v>Presidente Prudente</v>
      </c>
      <c r="F4841" t="str">
        <f>VLOOKUP(G4841,'REGIÕES DE SAÚDE E SEUS MUNICÍP'!$A$4:$D$5569,4,0)</f>
        <v>Indiana</v>
      </c>
      <c r="G4841">
        <f>VLOOKUP(VALUE(A4841),'REGIÕES DE SAÚDE E SEUS MUNICÍP'!$A$4:$A$5569,1,0)</f>
        <v>352060</v>
      </c>
      <c r="H4841" t="str">
        <f t="shared" si="300"/>
        <v>Mesmo município</v>
      </c>
      <c r="I4841" s="17" t="e">
        <f>VLOOKUP(C4841,'REGIÕES DE SAÚDE E SEUS MUNICÍP'!$C$4:$C$5569,1,0)</f>
        <v>#N/A</v>
      </c>
      <c r="J4841" t="e">
        <f t="shared" si="301"/>
        <v>#VALUE!</v>
      </c>
      <c r="K4841" t="str">
        <f t="shared" si="302"/>
        <v>Regiões semelhantes</v>
      </c>
      <c r="L4841" t="str">
        <f t="shared" si="303"/>
        <v>igual</v>
      </c>
    </row>
    <row r="4842" spans="1:12" x14ac:dyDescent="0.25">
      <c r="A4842" t="s">
        <v>1667</v>
      </c>
      <c r="B4842" t="s">
        <v>4394</v>
      </c>
      <c r="C4842" t="s">
        <v>5877</v>
      </c>
      <c r="D4842" t="s">
        <v>168</v>
      </c>
      <c r="E4842" t="str">
        <f>VLOOKUP(VALUE(A4842),'REGIÕES DE SAÚDE E SEUS MUNICÍP'!$A$4:$C$5569,3,0)</f>
        <v>Presidente Prudente</v>
      </c>
      <c r="F4842" t="str">
        <f>VLOOKUP(G4842,'REGIÕES DE SAÚDE E SEUS MUNICÍP'!$A$4:$D$5569,4,0)</f>
        <v>Emilianópolis</v>
      </c>
      <c r="G4842">
        <f>VLOOKUP(VALUE(A4842),'REGIÕES DE SAÚDE E SEUS MUNICÍP'!$A$4:$A$5569,1,0)</f>
        <v>351512</v>
      </c>
      <c r="H4842" t="str">
        <f t="shared" si="300"/>
        <v>Mesmo município</v>
      </c>
      <c r="I4842" s="17" t="e">
        <f>VLOOKUP(C4842,'REGIÕES DE SAÚDE E SEUS MUNICÍP'!$C$4:$C$5569,1,0)</f>
        <v>#N/A</v>
      </c>
      <c r="J4842" t="e">
        <f t="shared" si="301"/>
        <v>#VALUE!</v>
      </c>
      <c r="K4842" t="str">
        <f t="shared" si="302"/>
        <v>diferente</v>
      </c>
      <c r="L4842" t="str">
        <f t="shared" si="303"/>
        <v>igual</v>
      </c>
    </row>
    <row r="4843" spans="1:12" x14ac:dyDescent="0.25">
      <c r="A4843" t="s">
        <v>4253</v>
      </c>
      <c r="B4843" t="s">
        <v>4394</v>
      </c>
      <c r="C4843" t="s">
        <v>5993</v>
      </c>
      <c r="D4843" t="s">
        <v>2717</v>
      </c>
      <c r="E4843" t="str">
        <f>VLOOKUP(VALUE(A4843),'REGIÕES DE SAÚDE E SEUS MUNICÍP'!$A$4:$C$5569,3,0)</f>
        <v>Presidente Prudente</v>
      </c>
      <c r="F4843" t="str">
        <f>VLOOKUP(G4843,'REGIÕES DE SAÚDE E SEUS MUNICÍP'!$A$4:$D$5569,4,0)</f>
        <v>Quatá</v>
      </c>
      <c r="G4843">
        <f>VLOOKUP(VALUE(A4843),'REGIÕES DE SAÚDE E SEUS MUNICÍP'!$A$4:$A$5569,1,0)</f>
        <v>354170</v>
      </c>
      <c r="H4843" t="str">
        <f t="shared" si="300"/>
        <v>Mesmo município</v>
      </c>
      <c r="I4843" s="17" t="e">
        <f>VLOOKUP(C4843,'REGIÕES DE SAÚDE E SEUS MUNICÍP'!$C$4:$C$5569,1,0)</f>
        <v>#N/A</v>
      </c>
      <c r="J4843" t="e">
        <f t="shared" si="301"/>
        <v>#VALUE!</v>
      </c>
      <c r="K4843" t="str">
        <f t="shared" si="302"/>
        <v>Regiões semelhantes</v>
      </c>
      <c r="L4843" t="str">
        <f t="shared" si="303"/>
        <v>igual</v>
      </c>
    </row>
    <row r="4844" spans="1:12" x14ac:dyDescent="0.25">
      <c r="A4844" t="s">
        <v>6058</v>
      </c>
      <c r="B4844" t="s">
        <v>4394</v>
      </c>
      <c r="C4844" t="s">
        <v>5993</v>
      </c>
      <c r="D4844" t="s">
        <v>4474</v>
      </c>
      <c r="E4844" t="str">
        <f>VLOOKUP(VALUE(A4844),'REGIÕES DE SAÚDE E SEUS MUNICÍP'!$A$4:$C$5569,3,0)</f>
        <v>Presidente Prudente</v>
      </c>
      <c r="F4844" t="str">
        <f>VLOOKUP(G4844,'REGIÕES DE SAÚDE E SEUS MUNICÍP'!$A$4:$D$5569,4,0)</f>
        <v>Nantes</v>
      </c>
      <c r="G4844">
        <f>VLOOKUP(VALUE(A4844),'REGIÕES DE SAÚDE E SEUS MUNICÍP'!$A$4:$A$5569,1,0)</f>
        <v>353215</v>
      </c>
      <c r="H4844" t="str">
        <f t="shared" si="300"/>
        <v>Mesmo município</v>
      </c>
      <c r="I4844" s="17" t="e">
        <f>VLOOKUP(C4844,'REGIÕES DE SAÚDE E SEUS MUNICÍP'!$C$4:$C$5569,1,0)</f>
        <v>#N/A</v>
      </c>
      <c r="J4844" t="e">
        <f t="shared" si="301"/>
        <v>#VALUE!</v>
      </c>
      <c r="K4844" t="str">
        <f t="shared" si="302"/>
        <v>Regiões semelhantes</v>
      </c>
      <c r="L4844" t="str">
        <f t="shared" si="303"/>
        <v>igual</v>
      </c>
    </row>
    <row r="4845" spans="1:12" x14ac:dyDescent="0.25">
      <c r="A4845" t="s">
        <v>5467</v>
      </c>
      <c r="B4845" t="s">
        <v>4394</v>
      </c>
      <c r="C4845" t="s">
        <v>5993</v>
      </c>
      <c r="D4845" t="s">
        <v>2737</v>
      </c>
      <c r="E4845" t="str">
        <f>VLOOKUP(VALUE(A4845),'REGIÕES DE SAÚDE E SEUS MUNICÍP'!$A$4:$C$5569,3,0)</f>
        <v>Presidente Prudente</v>
      </c>
      <c r="F4845" t="str">
        <f>VLOOKUP(G4845,'REGIÕES DE SAÚDE E SEUS MUNICÍP'!$A$4:$D$5569,4,0)</f>
        <v>Rancharia</v>
      </c>
      <c r="G4845">
        <f>VLOOKUP(VALUE(A4845),'REGIÕES DE SAÚDE E SEUS MUNICÍP'!$A$4:$A$5569,1,0)</f>
        <v>354220</v>
      </c>
      <c r="H4845" t="str">
        <f t="shared" si="300"/>
        <v>Mesmo município</v>
      </c>
      <c r="I4845" s="17" t="e">
        <f>VLOOKUP(C4845,'REGIÕES DE SAÚDE E SEUS MUNICÍP'!$C$4:$C$5569,1,0)</f>
        <v>#N/A</v>
      </c>
      <c r="J4845" t="e">
        <f t="shared" si="301"/>
        <v>#VALUE!</v>
      </c>
      <c r="K4845" t="str">
        <f t="shared" si="302"/>
        <v>Regiões semelhantes</v>
      </c>
      <c r="L4845" t="str">
        <f t="shared" si="303"/>
        <v>igual</v>
      </c>
    </row>
    <row r="4846" spans="1:12" x14ac:dyDescent="0.25">
      <c r="A4846" t="s">
        <v>1515</v>
      </c>
      <c r="B4846" t="s">
        <v>4394</v>
      </c>
      <c r="C4846" t="s">
        <v>5993</v>
      </c>
      <c r="D4846" t="s">
        <v>5247</v>
      </c>
      <c r="E4846" t="str">
        <f>VLOOKUP(VALUE(A4846),'REGIÕES DE SAÚDE E SEUS MUNICÍP'!$A$4:$C$5569,3,0)</f>
        <v>Presidente Prudente</v>
      </c>
      <c r="F4846" t="str">
        <f>VLOOKUP(G4846,'REGIÕES DE SAÚDE E SEUS MUNICÍP'!$A$4:$D$5569,4,0)</f>
        <v>João Ramalho</v>
      </c>
      <c r="G4846">
        <f>VLOOKUP(VALUE(A4846),'REGIÕES DE SAÚDE E SEUS MUNICÍP'!$A$4:$A$5569,1,0)</f>
        <v>352560</v>
      </c>
      <c r="H4846" t="str">
        <f t="shared" si="300"/>
        <v>Mesmo município</v>
      </c>
      <c r="I4846" s="17" t="e">
        <f>VLOOKUP(C4846,'REGIÕES DE SAÚDE E SEUS MUNICÍP'!$C$4:$C$5569,1,0)</f>
        <v>#N/A</v>
      </c>
      <c r="J4846" t="e">
        <f t="shared" si="301"/>
        <v>#VALUE!</v>
      </c>
      <c r="K4846" t="str">
        <f t="shared" si="302"/>
        <v>Regiões semelhantes</v>
      </c>
      <c r="L4846" t="str">
        <f t="shared" si="303"/>
        <v>igual</v>
      </c>
    </row>
    <row r="4847" spans="1:12" x14ac:dyDescent="0.25">
      <c r="A4847" t="s">
        <v>4441</v>
      </c>
      <c r="B4847" t="s">
        <v>4394</v>
      </c>
      <c r="C4847" t="s">
        <v>5993</v>
      </c>
      <c r="D4847" t="s">
        <v>669</v>
      </c>
      <c r="E4847" t="str">
        <f>VLOOKUP(VALUE(A4847),'REGIÕES DE SAÚDE E SEUS MUNICÍP'!$A$4:$C$5569,3,0)</f>
        <v>Presidente Prudente</v>
      </c>
      <c r="F4847" t="str">
        <f>VLOOKUP(G4847,'REGIÕES DE SAÚDE E SEUS MUNICÍP'!$A$4:$D$5569,4,0)</f>
        <v>Iepê</v>
      </c>
      <c r="G4847">
        <f>VLOOKUP(VALUE(A4847),'REGIÕES DE SAÚDE E SEUS MUNICÍP'!$A$4:$A$5569,1,0)</f>
        <v>351990</v>
      </c>
      <c r="H4847" t="str">
        <f t="shared" si="300"/>
        <v>Mesmo município</v>
      </c>
      <c r="I4847" s="17" t="e">
        <f>VLOOKUP(C4847,'REGIÕES DE SAÚDE E SEUS MUNICÍP'!$C$4:$C$5569,1,0)</f>
        <v>#N/A</v>
      </c>
      <c r="J4847" t="e">
        <f t="shared" si="301"/>
        <v>#VALUE!</v>
      </c>
      <c r="K4847" t="str">
        <f t="shared" si="302"/>
        <v>diferente</v>
      </c>
      <c r="L4847" t="str">
        <f t="shared" si="303"/>
        <v>igual</v>
      </c>
    </row>
    <row r="4848" spans="1:12" x14ac:dyDescent="0.25">
      <c r="A4848" t="s">
        <v>6253</v>
      </c>
      <c r="B4848" t="s">
        <v>4394</v>
      </c>
      <c r="C4848" t="s">
        <v>3749</v>
      </c>
      <c r="D4848" t="s">
        <v>4800</v>
      </c>
      <c r="E4848" t="str">
        <f>VLOOKUP(VALUE(A4848),'REGIÕES DE SAÚDE E SEUS MUNICÍP'!$A$4:$C$5569,3,0)</f>
        <v>Grande São Paulo</v>
      </c>
      <c r="F4848" t="str">
        <f>VLOOKUP(G4848,'REGIÕES DE SAÚDE E SEUS MUNICÍP'!$A$4:$D$5569,4,0)</f>
        <v>Ferraz de Vasconcelos</v>
      </c>
      <c r="G4848">
        <f>VLOOKUP(VALUE(A4848),'REGIÕES DE SAÚDE E SEUS MUNICÍP'!$A$4:$A$5569,1,0)</f>
        <v>351570</v>
      </c>
      <c r="H4848" t="str">
        <f t="shared" si="300"/>
        <v>Mesmo município</v>
      </c>
      <c r="I4848" s="17" t="e">
        <f>VLOOKUP(C4848,'REGIÕES DE SAÚDE E SEUS MUNICÍP'!$C$4:$C$5569,1,0)</f>
        <v>#N/A</v>
      </c>
      <c r="J4848" t="e">
        <f t="shared" si="301"/>
        <v>#VALUE!</v>
      </c>
      <c r="K4848" t="str">
        <f t="shared" si="302"/>
        <v>Regiões semelhantes</v>
      </c>
      <c r="L4848" t="str">
        <f t="shared" si="303"/>
        <v>diferente</v>
      </c>
    </row>
    <row r="4849" spans="1:12" x14ac:dyDescent="0.25">
      <c r="A4849" t="s">
        <v>5430</v>
      </c>
      <c r="B4849" t="s">
        <v>4394</v>
      </c>
      <c r="C4849" t="s">
        <v>3749</v>
      </c>
      <c r="D4849" t="s">
        <v>7034</v>
      </c>
      <c r="E4849" t="str">
        <f>VLOOKUP(VALUE(A4849),'REGIÕES DE SAÚDE E SEUS MUNICÍP'!$A$4:$C$5569,3,0)</f>
        <v>Grande São Paulo</v>
      </c>
      <c r="F4849" t="str">
        <f>VLOOKUP(G4849,'REGIÕES DE SAÚDE E SEUS MUNICÍP'!$A$4:$D$5569,4,0)</f>
        <v>Salesópolis</v>
      </c>
      <c r="G4849">
        <f>VLOOKUP(VALUE(A4849),'REGIÕES DE SAÚDE E SEUS MUNICÍP'!$A$4:$A$5569,1,0)</f>
        <v>354500</v>
      </c>
      <c r="H4849" t="str">
        <f t="shared" si="300"/>
        <v>Mesmo município</v>
      </c>
      <c r="I4849" s="17" t="e">
        <f>VLOOKUP(C4849,'REGIÕES DE SAÚDE E SEUS MUNICÍP'!$C$4:$C$5569,1,0)</f>
        <v>#N/A</v>
      </c>
      <c r="J4849" t="e">
        <f t="shared" si="301"/>
        <v>#VALUE!</v>
      </c>
      <c r="K4849" t="str">
        <f t="shared" si="302"/>
        <v>Regiões semelhantes</v>
      </c>
      <c r="L4849" t="str">
        <f t="shared" si="303"/>
        <v>igual</v>
      </c>
    </row>
    <row r="4850" spans="1:12" x14ac:dyDescent="0.25">
      <c r="A4850" t="s">
        <v>3775</v>
      </c>
      <c r="B4850" t="s">
        <v>4394</v>
      </c>
      <c r="C4850" t="s">
        <v>3749</v>
      </c>
      <c r="D4850" t="s">
        <v>6751</v>
      </c>
      <c r="E4850" t="str">
        <f>VLOOKUP(VALUE(A4850),'REGIÕES DE SAÚDE E SEUS MUNICÍP'!$A$4:$C$5569,3,0)</f>
        <v>Grande São Paulo</v>
      </c>
      <c r="F4850" t="str">
        <f>VLOOKUP(G4850,'REGIÕES DE SAÚDE E SEUS MUNICÍP'!$A$4:$D$5569,4,0)</f>
        <v>Itaquaquecetuba</v>
      </c>
      <c r="G4850">
        <f>VLOOKUP(VALUE(A4850),'REGIÕES DE SAÚDE E SEUS MUNICÍP'!$A$4:$A$5569,1,0)</f>
        <v>352310</v>
      </c>
      <c r="H4850" t="str">
        <f t="shared" si="300"/>
        <v>Mesmo município</v>
      </c>
      <c r="I4850" s="17" t="e">
        <f>VLOOKUP(C4850,'REGIÕES DE SAÚDE E SEUS MUNICÍP'!$C$4:$C$5569,1,0)</f>
        <v>#N/A</v>
      </c>
      <c r="J4850" t="e">
        <f t="shared" si="301"/>
        <v>#VALUE!</v>
      </c>
      <c r="K4850" t="str">
        <f t="shared" si="302"/>
        <v>Regiões semelhantes</v>
      </c>
      <c r="L4850" t="str">
        <f t="shared" si="303"/>
        <v>igual</v>
      </c>
    </row>
    <row r="4851" spans="1:12" x14ac:dyDescent="0.25">
      <c r="A4851" t="s">
        <v>9487</v>
      </c>
      <c r="B4851" t="s">
        <v>4394</v>
      </c>
      <c r="C4851" t="s">
        <v>3749</v>
      </c>
      <c r="D4851" t="s">
        <v>10694</v>
      </c>
      <c r="E4851" t="str">
        <f>VLOOKUP(VALUE(A4851),'REGIÕES DE SAÚDE E SEUS MUNICÍP'!$A$4:$C$5569,3,0)</f>
        <v>Grande São Paulo</v>
      </c>
      <c r="F4851" t="str">
        <f>VLOOKUP(G4851,'REGIÕES DE SAÚDE E SEUS MUNICÍP'!$A$4:$D$5569,4,0)</f>
        <v>Guararema</v>
      </c>
      <c r="G4851">
        <f>VLOOKUP(VALUE(A4851),'REGIÕES DE SAÚDE E SEUS MUNICÍP'!$A$4:$A$5569,1,0)</f>
        <v>351830</v>
      </c>
      <c r="H4851" t="str">
        <f t="shared" si="300"/>
        <v>Mesmo município</v>
      </c>
      <c r="I4851" s="17" t="e">
        <f>VLOOKUP(C4851,'REGIÕES DE SAÚDE E SEUS MUNICÍP'!$C$4:$C$5569,1,0)</f>
        <v>#N/A</v>
      </c>
      <c r="J4851" t="e">
        <f t="shared" si="301"/>
        <v>#VALUE!</v>
      </c>
      <c r="K4851" t="str">
        <f t="shared" si="302"/>
        <v>Regiões semelhantes</v>
      </c>
      <c r="L4851" t="str">
        <f t="shared" si="303"/>
        <v>igual</v>
      </c>
    </row>
    <row r="4852" spans="1:12" x14ac:dyDescent="0.25">
      <c r="A4852" t="s">
        <v>9716</v>
      </c>
      <c r="B4852" t="s">
        <v>4394</v>
      </c>
      <c r="C4852" t="s">
        <v>3749</v>
      </c>
      <c r="D4852" t="s">
        <v>7956</v>
      </c>
      <c r="E4852" t="str">
        <f>VLOOKUP(VALUE(A4852),'REGIÕES DE SAÚDE E SEUS MUNICÍP'!$A$4:$C$5569,3,0)</f>
        <v>Grande São Paulo</v>
      </c>
      <c r="F4852" t="str">
        <f>VLOOKUP(G4852,'REGIÕES DE SAÚDE E SEUS MUNICÍP'!$A$4:$D$5569,4,0)</f>
        <v>Suzano</v>
      </c>
      <c r="G4852">
        <f>VLOOKUP(VALUE(A4852),'REGIÕES DE SAÚDE E SEUS MUNICÍP'!$A$4:$A$5569,1,0)</f>
        <v>355250</v>
      </c>
      <c r="H4852" t="str">
        <f t="shared" si="300"/>
        <v>Mesmo município</v>
      </c>
      <c r="I4852" s="17" t="e">
        <f>VLOOKUP(C4852,'REGIÕES DE SAÚDE E SEUS MUNICÍP'!$C$4:$C$5569,1,0)</f>
        <v>#N/A</v>
      </c>
      <c r="J4852" t="e">
        <f t="shared" si="301"/>
        <v>#VALUE!</v>
      </c>
      <c r="K4852" t="str">
        <f t="shared" si="302"/>
        <v>Regiões semelhantes</v>
      </c>
      <c r="L4852" t="str">
        <f t="shared" si="303"/>
        <v>igual</v>
      </c>
    </row>
    <row r="4853" spans="1:12" x14ac:dyDescent="0.25">
      <c r="A4853" t="s">
        <v>7627</v>
      </c>
      <c r="B4853" t="s">
        <v>4394</v>
      </c>
      <c r="C4853" t="s">
        <v>3749</v>
      </c>
      <c r="D4853" t="s">
        <v>9581</v>
      </c>
      <c r="E4853" t="str">
        <f>VLOOKUP(VALUE(A4853),'REGIÕES DE SAÚDE E SEUS MUNICÍP'!$A$4:$C$5569,3,0)</f>
        <v>Grande São Paulo</v>
      </c>
      <c r="F4853" t="str">
        <f>VLOOKUP(G4853,'REGIÕES DE SAÚDE E SEUS MUNICÍP'!$A$4:$D$5569,4,0)</f>
        <v>Poá</v>
      </c>
      <c r="G4853">
        <f>VLOOKUP(VALUE(A4853),'REGIÕES DE SAÚDE E SEUS MUNICÍP'!$A$4:$A$5569,1,0)</f>
        <v>353980</v>
      </c>
      <c r="H4853" t="str">
        <f t="shared" si="300"/>
        <v>Mesmo município</v>
      </c>
      <c r="I4853" s="17" t="e">
        <f>VLOOKUP(C4853,'REGIÕES DE SAÚDE E SEUS MUNICÍP'!$C$4:$C$5569,1,0)</f>
        <v>#N/A</v>
      </c>
      <c r="J4853" t="e">
        <f t="shared" si="301"/>
        <v>#VALUE!</v>
      </c>
      <c r="K4853" t="str">
        <f t="shared" si="302"/>
        <v>Regiões semelhantes</v>
      </c>
      <c r="L4853" t="str">
        <f t="shared" si="303"/>
        <v>igual</v>
      </c>
    </row>
    <row r="4854" spans="1:12" x14ac:dyDescent="0.25">
      <c r="A4854" t="s">
        <v>834</v>
      </c>
      <c r="B4854" t="s">
        <v>4394</v>
      </c>
      <c r="C4854" t="s">
        <v>3749</v>
      </c>
      <c r="D4854" t="s">
        <v>5718</v>
      </c>
      <c r="E4854" t="str">
        <f>VLOOKUP(VALUE(A4854),'REGIÕES DE SAÚDE E SEUS MUNICÍP'!$A$4:$C$5569,3,0)</f>
        <v>Grande São Paulo</v>
      </c>
      <c r="F4854" t="str">
        <f>VLOOKUP(G4854,'REGIÕES DE SAÚDE E SEUS MUNICÍP'!$A$4:$D$5569,4,0)</f>
        <v>Guarulhos</v>
      </c>
      <c r="G4854">
        <f>VLOOKUP(VALUE(A4854),'REGIÕES DE SAÚDE E SEUS MUNICÍP'!$A$4:$A$5569,1,0)</f>
        <v>351880</v>
      </c>
      <c r="H4854" t="str">
        <f t="shared" si="300"/>
        <v>Mesmo município</v>
      </c>
      <c r="I4854" s="17" t="e">
        <f>VLOOKUP(C4854,'REGIÕES DE SAÚDE E SEUS MUNICÍP'!$C$4:$C$5569,1,0)</f>
        <v>#N/A</v>
      </c>
      <c r="J4854" t="e">
        <f t="shared" si="301"/>
        <v>#VALUE!</v>
      </c>
      <c r="K4854" t="str">
        <f t="shared" si="302"/>
        <v>Regiões semelhantes</v>
      </c>
      <c r="L4854" t="str">
        <f t="shared" si="303"/>
        <v>igual</v>
      </c>
    </row>
    <row r="4855" spans="1:12" x14ac:dyDescent="0.25">
      <c r="A4855" t="s">
        <v>7669</v>
      </c>
      <c r="B4855" t="s">
        <v>4394</v>
      </c>
      <c r="C4855" t="s">
        <v>3749</v>
      </c>
      <c r="D4855" t="s">
        <v>9666</v>
      </c>
      <c r="E4855" t="str">
        <f>VLOOKUP(VALUE(A4855),'REGIÕES DE SAÚDE E SEUS MUNICÍP'!$A$4:$C$5569,3,0)</f>
        <v>Grande São Paulo</v>
      </c>
      <c r="F4855" t="str">
        <f>VLOOKUP(G4855,'REGIÕES DE SAÚDE E SEUS MUNICÍP'!$A$4:$D$5569,4,0)</f>
        <v>Mogi das Cruzes</v>
      </c>
      <c r="G4855">
        <f>VLOOKUP(VALUE(A4855),'REGIÕES DE SAÚDE E SEUS MUNICÍP'!$A$4:$A$5569,1,0)</f>
        <v>353060</v>
      </c>
      <c r="H4855" t="str">
        <f t="shared" si="300"/>
        <v>Mesmo município</v>
      </c>
      <c r="I4855" s="17" t="e">
        <f>VLOOKUP(C4855,'REGIÕES DE SAÚDE E SEUS MUNICÍP'!$C$4:$C$5569,1,0)</f>
        <v>#N/A</v>
      </c>
      <c r="J4855" t="e">
        <f t="shared" si="301"/>
        <v>#VALUE!</v>
      </c>
      <c r="K4855" t="str">
        <f t="shared" si="302"/>
        <v>Regiões semelhantes</v>
      </c>
      <c r="L4855" t="str">
        <f t="shared" si="303"/>
        <v>igual</v>
      </c>
    </row>
    <row r="4856" spans="1:12" x14ac:dyDescent="0.25">
      <c r="A4856" t="s">
        <v>9387</v>
      </c>
      <c r="B4856" t="s">
        <v>4394</v>
      </c>
      <c r="C4856" t="s">
        <v>3749</v>
      </c>
      <c r="D4856" t="s">
        <v>5139</v>
      </c>
      <c r="E4856" t="str">
        <f>VLOOKUP(VALUE(A4856),'REGIÕES DE SAÚDE E SEUS MUNICÍP'!$A$4:$C$5569,3,0)</f>
        <v>Grande São Paulo</v>
      </c>
      <c r="F4856" t="str">
        <f>VLOOKUP(G4856,'REGIÕES DE SAÚDE E SEUS MUNICÍP'!$A$4:$D$5569,4,0)</f>
        <v>Arujá</v>
      </c>
      <c r="G4856">
        <f>VLOOKUP(VALUE(A4856),'REGIÕES DE SAÚDE E SEUS MUNICÍP'!$A$4:$A$5569,1,0)</f>
        <v>350390</v>
      </c>
      <c r="H4856" t="str">
        <f t="shared" si="300"/>
        <v>Mesmo município</v>
      </c>
      <c r="I4856" s="17" t="e">
        <f>VLOOKUP(C4856,'REGIÕES DE SAÚDE E SEUS MUNICÍP'!$C$4:$C$5569,1,0)</f>
        <v>#N/A</v>
      </c>
      <c r="J4856" t="e">
        <f t="shared" si="301"/>
        <v>#VALUE!</v>
      </c>
      <c r="K4856" t="str">
        <f t="shared" si="302"/>
        <v>Regiões semelhantes</v>
      </c>
      <c r="L4856" t="str">
        <f t="shared" si="303"/>
        <v>igual</v>
      </c>
    </row>
    <row r="4857" spans="1:12" x14ac:dyDescent="0.25">
      <c r="A4857" t="s">
        <v>1905</v>
      </c>
      <c r="B4857" t="s">
        <v>4394</v>
      </c>
      <c r="C4857" t="s">
        <v>3749</v>
      </c>
      <c r="D4857" t="s">
        <v>2403</v>
      </c>
      <c r="E4857" t="str">
        <f>VLOOKUP(VALUE(A4857),'REGIÕES DE SAÚDE E SEUS MUNICÍP'!$A$4:$C$5569,3,0)</f>
        <v>Grande São Paulo</v>
      </c>
      <c r="F4857" t="str">
        <f>VLOOKUP(G4857,'REGIÕES DE SAÚDE E SEUS MUNICÍP'!$A$4:$D$5569,4,0)</f>
        <v>Santa Isabel</v>
      </c>
      <c r="G4857">
        <f>VLOOKUP(VALUE(A4857),'REGIÕES DE SAÚDE E SEUS MUNICÍP'!$A$4:$A$5569,1,0)</f>
        <v>354680</v>
      </c>
      <c r="H4857" t="str">
        <f t="shared" si="300"/>
        <v>Mesmo município</v>
      </c>
      <c r="I4857" s="17" t="e">
        <f>VLOOKUP(C4857,'REGIÕES DE SAÚDE E SEUS MUNICÍP'!$C$4:$C$5569,1,0)</f>
        <v>#N/A</v>
      </c>
      <c r="J4857" t="e">
        <f t="shared" si="301"/>
        <v>#VALUE!</v>
      </c>
      <c r="K4857" t="str">
        <f t="shared" si="302"/>
        <v>Regiões semelhantes</v>
      </c>
      <c r="L4857" t="str">
        <f t="shared" si="303"/>
        <v>igual</v>
      </c>
    </row>
    <row r="4858" spans="1:12" x14ac:dyDescent="0.25">
      <c r="A4858" t="s">
        <v>10630</v>
      </c>
      <c r="B4858" t="s">
        <v>4394</v>
      </c>
      <c r="C4858" t="s">
        <v>3749</v>
      </c>
      <c r="D4858" t="s">
        <v>1551</v>
      </c>
      <c r="E4858" t="str">
        <f>VLOOKUP(VALUE(A4858),'REGIÕES DE SAÚDE E SEUS MUNICÍP'!$A$4:$C$5569,3,0)</f>
        <v>Grande São Paulo</v>
      </c>
      <c r="F4858" t="str">
        <f>VLOOKUP(G4858,'REGIÕES DE SAÚDE E SEUS MUNICÍP'!$A$4:$D$5569,4,0)</f>
        <v>Biritiba-Mirim</v>
      </c>
      <c r="G4858">
        <f>VLOOKUP(VALUE(A4858),'REGIÕES DE SAÚDE E SEUS MUNICÍP'!$A$4:$A$5569,1,0)</f>
        <v>350660</v>
      </c>
      <c r="H4858" t="str">
        <f t="shared" si="300"/>
        <v>Mesmo município</v>
      </c>
      <c r="I4858" s="17" t="e">
        <f>VLOOKUP(C4858,'REGIÕES DE SAÚDE E SEUS MUNICÍP'!$C$4:$C$5569,1,0)</f>
        <v>#N/A</v>
      </c>
      <c r="J4858" t="e">
        <f t="shared" si="301"/>
        <v>#VALUE!</v>
      </c>
      <c r="K4858" t="str">
        <f t="shared" si="302"/>
        <v>diferente</v>
      </c>
      <c r="L4858" t="str">
        <f t="shared" si="303"/>
        <v>igual</v>
      </c>
    </row>
    <row r="4859" spans="1:12" x14ac:dyDescent="0.25">
      <c r="A4859" t="s">
        <v>2650</v>
      </c>
      <c r="B4859" t="s">
        <v>4394</v>
      </c>
      <c r="C4859" t="s">
        <v>9264</v>
      </c>
      <c r="D4859" t="s">
        <v>2672</v>
      </c>
      <c r="E4859" t="str">
        <f>VLOOKUP(VALUE(A4859),'REGIÕES DE SAÚDE E SEUS MUNICÍP'!$A$4:$C$5569,3,0)</f>
        <v>Taubaté</v>
      </c>
      <c r="F4859" t="str">
        <f>VLOOKUP(G4859,'REGIÕES DE SAÚDE E SEUS MUNICÍP'!$A$4:$D$5569,4,0)</f>
        <v>Caçapava</v>
      </c>
      <c r="G4859">
        <f>VLOOKUP(VALUE(A4859),'REGIÕES DE SAÚDE E SEUS MUNICÍP'!$A$4:$A$5569,1,0)</f>
        <v>350850</v>
      </c>
      <c r="H4859" t="str">
        <f t="shared" si="300"/>
        <v>Mesmo município</v>
      </c>
      <c r="I4859" s="17" t="e">
        <f>VLOOKUP(C4859,'REGIÕES DE SAÚDE E SEUS MUNICÍP'!$C$4:$C$5569,1,0)</f>
        <v>#N/A</v>
      </c>
      <c r="J4859" t="e">
        <f t="shared" si="301"/>
        <v>#VALUE!</v>
      </c>
      <c r="K4859" t="str">
        <f t="shared" si="302"/>
        <v>Regiões semelhantes</v>
      </c>
      <c r="L4859" t="str">
        <f t="shared" si="303"/>
        <v>diferente</v>
      </c>
    </row>
    <row r="4860" spans="1:12" x14ac:dyDescent="0.25">
      <c r="A4860" t="s">
        <v>1568</v>
      </c>
      <c r="B4860" t="s">
        <v>4394</v>
      </c>
      <c r="C4860" t="s">
        <v>9264</v>
      </c>
      <c r="D4860" t="s">
        <v>1153</v>
      </c>
      <c r="E4860" t="str">
        <f>VLOOKUP(VALUE(A4860),'REGIÕES DE SAÚDE E SEUS MUNICÍP'!$A$4:$C$5569,3,0)</f>
        <v>Taubaté</v>
      </c>
      <c r="F4860" t="str">
        <f>VLOOKUP(G4860,'REGIÕES DE SAÚDE E SEUS MUNICÍP'!$A$4:$D$5569,4,0)</f>
        <v>Santa Branca</v>
      </c>
      <c r="G4860">
        <f>VLOOKUP(VALUE(A4860),'REGIÕES DE SAÚDE E SEUS MUNICÍP'!$A$4:$A$5569,1,0)</f>
        <v>354600</v>
      </c>
      <c r="H4860" t="str">
        <f t="shared" si="300"/>
        <v>Mesmo município</v>
      </c>
      <c r="I4860" s="17" t="e">
        <f>VLOOKUP(C4860,'REGIÕES DE SAÚDE E SEUS MUNICÍP'!$C$4:$C$5569,1,0)</f>
        <v>#N/A</v>
      </c>
      <c r="J4860" t="e">
        <f t="shared" si="301"/>
        <v>#VALUE!</v>
      </c>
      <c r="K4860" t="str">
        <f t="shared" si="302"/>
        <v>Regiões semelhantes</v>
      </c>
      <c r="L4860" t="str">
        <f t="shared" si="303"/>
        <v>igual</v>
      </c>
    </row>
    <row r="4861" spans="1:12" x14ac:dyDescent="0.25">
      <c r="A4861" t="s">
        <v>9486</v>
      </c>
      <c r="B4861" t="s">
        <v>4394</v>
      </c>
      <c r="C4861" t="s">
        <v>9264</v>
      </c>
      <c r="D4861" t="s">
        <v>9960</v>
      </c>
      <c r="E4861" t="str">
        <f>VLOOKUP(VALUE(A4861),'REGIÕES DE SAÚDE E SEUS MUNICÍP'!$A$4:$C$5569,3,0)</f>
        <v>Taubaté</v>
      </c>
      <c r="F4861" t="str">
        <f>VLOOKUP(G4861,'REGIÕES DE SAÚDE E SEUS MUNICÍP'!$A$4:$D$5569,4,0)</f>
        <v>Monteiro Lobato</v>
      </c>
      <c r="G4861">
        <f>VLOOKUP(VALUE(A4861),'REGIÕES DE SAÚDE E SEUS MUNICÍP'!$A$4:$A$5569,1,0)</f>
        <v>353170</v>
      </c>
      <c r="H4861" t="str">
        <f t="shared" si="300"/>
        <v>Mesmo município</v>
      </c>
      <c r="I4861" s="17" t="e">
        <f>VLOOKUP(C4861,'REGIÕES DE SAÚDE E SEUS MUNICÍP'!$C$4:$C$5569,1,0)</f>
        <v>#N/A</v>
      </c>
      <c r="J4861" t="e">
        <f t="shared" si="301"/>
        <v>#VALUE!</v>
      </c>
      <c r="K4861" t="str">
        <f t="shared" si="302"/>
        <v>Regiões semelhantes</v>
      </c>
      <c r="L4861" t="str">
        <f t="shared" si="303"/>
        <v>igual</v>
      </c>
    </row>
    <row r="4862" spans="1:12" x14ac:dyDescent="0.25">
      <c r="A4862" t="s">
        <v>9048</v>
      </c>
      <c r="B4862" t="s">
        <v>4394</v>
      </c>
      <c r="C4862" t="s">
        <v>9264</v>
      </c>
      <c r="D4862" t="s">
        <v>1843</v>
      </c>
      <c r="E4862" t="str">
        <f>VLOOKUP(VALUE(A4862),'REGIÕES DE SAÚDE E SEUS MUNICÍP'!$A$4:$C$5569,3,0)</f>
        <v>Taubaté</v>
      </c>
      <c r="F4862" t="str">
        <f>VLOOKUP(G4862,'REGIÕES DE SAÚDE E SEUS MUNICÍP'!$A$4:$D$5569,4,0)</f>
        <v>Igaratá</v>
      </c>
      <c r="G4862">
        <f>VLOOKUP(VALUE(A4862),'REGIÕES DE SAÚDE E SEUS MUNICÍP'!$A$4:$A$5569,1,0)</f>
        <v>352020</v>
      </c>
      <c r="H4862" t="str">
        <f t="shared" si="300"/>
        <v>Mesmo município</v>
      </c>
      <c r="I4862" s="17" t="e">
        <f>VLOOKUP(C4862,'REGIÕES DE SAÚDE E SEUS MUNICÍP'!$C$4:$C$5569,1,0)</f>
        <v>#N/A</v>
      </c>
      <c r="J4862" t="e">
        <f t="shared" si="301"/>
        <v>#VALUE!</v>
      </c>
      <c r="K4862" t="str">
        <f t="shared" si="302"/>
        <v>Regiões semelhantes</v>
      </c>
      <c r="L4862" t="str">
        <f t="shared" si="303"/>
        <v>igual</v>
      </c>
    </row>
    <row r="4863" spans="1:12" x14ac:dyDescent="0.25">
      <c r="A4863" t="s">
        <v>3839</v>
      </c>
      <c r="B4863" t="s">
        <v>4394</v>
      </c>
      <c r="C4863" t="s">
        <v>9264</v>
      </c>
      <c r="D4863" t="s">
        <v>6399</v>
      </c>
      <c r="E4863" t="str">
        <f>VLOOKUP(VALUE(A4863),'REGIÕES DE SAÚDE E SEUS MUNICÍP'!$A$4:$C$5569,3,0)</f>
        <v>Taubaté</v>
      </c>
      <c r="F4863" t="str">
        <f>VLOOKUP(G4863,'REGIÕES DE SAÚDE E SEUS MUNICÍP'!$A$4:$D$5569,4,0)</f>
        <v>São José dos Campos</v>
      </c>
      <c r="G4863">
        <f>VLOOKUP(VALUE(A4863),'REGIÕES DE SAÚDE E SEUS MUNICÍP'!$A$4:$A$5569,1,0)</f>
        <v>354990</v>
      </c>
      <c r="H4863" t="str">
        <f t="shared" si="300"/>
        <v>Mesmo município</v>
      </c>
      <c r="I4863" s="17" t="e">
        <f>VLOOKUP(C4863,'REGIÕES DE SAÚDE E SEUS MUNICÍP'!$C$4:$C$5569,1,0)</f>
        <v>#N/A</v>
      </c>
      <c r="J4863" t="e">
        <f t="shared" si="301"/>
        <v>#VALUE!</v>
      </c>
      <c r="K4863" t="str">
        <f t="shared" si="302"/>
        <v>Regiões semelhantes</v>
      </c>
      <c r="L4863" t="str">
        <f t="shared" si="303"/>
        <v>igual</v>
      </c>
    </row>
    <row r="4864" spans="1:12" x14ac:dyDescent="0.25">
      <c r="A4864" t="s">
        <v>6537</v>
      </c>
      <c r="B4864" t="s">
        <v>4394</v>
      </c>
      <c r="C4864" t="s">
        <v>9264</v>
      </c>
      <c r="D4864" t="s">
        <v>7536</v>
      </c>
      <c r="E4864" t="str">
        <f>VLOOKUP(VALUE(A4864),'REGIÕES DE SAÚDE E SEUS MUNICÍP'!$A$4:$C$5569,3,0)</f>
        <v>Taubaté</v>
      </c>
      <c r="F4864" t="str">
        <f>VLOOKUP(G4864,'REGIÕES DE SAÚDE E SEUS MUNICÍP'!$A$4:$D$5569,4,0)</f>
        <v>Jacareí</v>
      </c>
      <c r="G4864">
        <f>VLOOKUP(VALUE(A4864),'REGIÕES DE SAÚDE E SEUS MUNICÍP'!$A$4:$A$5569,1,0)</f>
        <v>352440</v>
      </c>
      <c r="H4864" t="str">
        <f t="shared" si="300"/>
        <v>Mesmo município</v>
      </c>
      <c r="I4864" s="17" t="e">
        <f>VLOOKUP(C4864,'REGIÕES DE SAÚDE E SEUS MUNICÍP'!$C$4:$C$5569,1,0)</f>
        <v>#N/A</v>
      </c>
      <c r="J4864" t="e">
        <f t="shared" si="301"/>
        <v>#VALUE!</v>
      </c>
      <c r="K4864" t="str">
        <f t="shared" si="302"/>
        <v>Regiões semelhantes</v>
      </c>
      <c r="L4864" t="str">
        <f t="shared" si="303"/>
        <v>igual</v>
      </c>
    </row>
    <row r="4865" spans="1:12" x14ac:dyDescent="0.25">
      <c r="A4865" t="s">
        <v>9511</v>
      </c>
      <c r="B4865" t="s">
        <v>4394</v>
      </c>
      <c r="C4865" t="s">
        <v>9264</v>
      </c>
      <c r="D4865" t="s">
        <v>4584</v>
      </c>
      <c r="E4865" t="str">
        <f>VLOOKUP(VALUE(A4865),'REGIÕES DE SAÚDE E SEUS MUNICÍP'!$A$4:$C$5569,3,0)</f>
        <v>Taubaté</v>
      </c>
      <c r="F4865" t="str">
        <f>VLOOKUP(G4865,'REGIÕES DE SAÚDE E SEUS MUNICÍP'!$A$4:$D$5569,4,0)</f>
        <v>Jambeiro</v>
      </c>
      <c r="G4865">
        <f>VLOOKUP(VALUE(A4865),'REGIÕES DE SAÚDE E SEUS MUNICÍP'!$A$4:$A$5569,1,0)</f>
        <v>352490</v>
      </c>
      <c r="H4865" t="str">
        <f t="shared" si="300"/>
        <v>Mesmo município</v>
      </c>
      <c r="I4865" s="17" t="e">
        <f>VLOOKUP(C4865,'REGIÕES DE SAÚDE E SEUS MUNICÍP'!$C$4:$C$5569,1,0)</f>
        <v>#N/A</v>
      </c>
      <c r="J4865" t="e">
        <f t="shared" si="301"/>
        <v>#VALUE!</v>
      </c>
      <c r="K4865" t="str">
        <f t="shared" si="302"/>
        <v>Regiões semelhantes</v>
      </c>
      <c r="L4865" t="str">
        <f t="shared" si="303"/>
        <v>igual</v>
      </c>
    </row>
    <row r="4866" spans="1:12" x14ac:dyDescent="0.25">
      <c r="A4866" t="s">
        <v>3077</v>
      </c>
      <c r="B4866" t="s">
        <v>4394</v>
      </c>
      <c r="C4866" t="s">
        <v>9264</v>
      </c>
      <c r="D4866" t="s">
        <v>1053</v>
      </c>
      <c r="E4866" t="str">
        <f>VLOOKUP(VALUE(A4866),'REGIÕES DE SAÚDE E SEUS MUNICÍP'!$A$4:$C$5569,3,0)</f>
        <v>Taubaté</v>
      </c>
      <c r="F4866" t="str">
        <f>VLOOKUP(G4866,'REGIÕES DE SAÚDE E SEUS MUNICÍP'!$A$4:$D$5569,4,0)</f>
        <v>Paraibuna</v>
      </c>
      <c r="G4866">
        <f>VLOOKUP(VALUE(A4866),'REGIÕES DE SAÚDE E SEUS MUNICÍP'!$A$4:$A$5569,1,0)</f>
        <v>353560</v>
      </c>
      <c r="H4866" t="str">
        <f t="shared" si="300"/>
        <v>Mesmo município</v>
      </c>
      <c r="I4866" s="17" t="e">
        <f>VLOOKUP(C4866,'REGIÕES DE SAÚDE E SEUS MUNICÍP'!$C$4:$C$5569,1,0)</f>
        <v>#N/A</v>
      </c>
      <c r="J4866" t="e">
        <f t="shared" si="301"/>
        <v>#VALUE!</v>
      </c>
      <c r="K4866" t="str">
        <f t="shared" si="302"/>
        <v>diferente</v>
      </c>
      <c r="L4866" t="str">
        <f t="shared" si="303"/>
        <v>igual</v>
      </c>
    </row>
    <row r="4867" spans="1:12" x14ac:dyDescent="0.25">
      <c r="A4867" t="s">
        <v>8193</v>
      </c>
      <c r="B4867" t="s">
        <v>4394</v>
      </c>
      <c r="C4867" t="s">
        <v>1604</v>
      </c>
      <c r="D4867" t="s">
        <v>6055</v>
      </c>
      <c r="E4867" t="str">
        <f>VLOOKUP(VALUE(A4867),'REGIÕES DE SAÚDE E SEUS MUNICÍP'!$A$4:$C$5569,3,0)</f>
        <v>Ribeirão Preto</v>
      </c>
      <c r="F4867" t="str">
        <f>VLOOKUP(G4867,'REGIÕES DE SAÚDE E SEUS MUNICÍP'!$A$4:$D$5569,4,0)</f>
        <v>Cravinhos</v>
      </c>
      <c r="G4867">
        <f>VLOOKUP(VALUE(A4867),'REGIÕES DE SAÚDE E SEUS MUNICÍP'!$A$4:$A$5569,1,0)</f>
        <v>351310</v>
      </c>
      <c r="H4867" t="str">
        <f t="shared" ref="H4867:H4930" si="304">IF(F4867=D4867,"Mesmo município","Município diferente")</f>
        <v>Mesmo município</v>
      </c>
      <c r="I4867" s="17" t="e">
        <f>VLOOKUP(C4867,'REGIÕES DE SAÚDE E SEUS MUNICÍP'!$C$4:$C$5569,1,0)</f>
        <v>#N/A</v>
      </c>
      <c r="J4867" t="e">
        <f t="shared" ref="J4867:J4930" si="305">SEARCH(E4867,C4867)</f>
        <v>#VALUE!</v>
      </c>
      <c r="K4867" t="str">
        <f t="shared" ref="K4867:K4930" si="306">IF(C4867=C4868,IF(E4867=E4868,"Regiões semelhantes","Nova composição"),"diferente")</f>
        <v>Regiões semelhantes</v>
      </c>
      <c r="L4867" t="str">
        <f t="shared" si="303"/>
        <v>diferente</v>
      </c>
    </row>
    <row r="4868" spans="1:12" x14ac:dyDescent="0.25">
      <c r="A4868" t="s">
        <v>9020</v>
      </c>
      <c r="B4868" t="s">
        <v>4394</v>
      </c>
      <c r="C4868" t="s">
        <v>1604</v>
      </c>
      <c r="D4868" t="s">
        <v>2072</v>
      </c>
      <c r="E4868" t="str">
        <f>VLOOKUP(VALUE(A4868),'REGIÕES DE SAÚDE E SEUS MUNICÍP'!$A$4:$C$5569,3,0)</f>
        <v>Ribeirão Preto</v>
      </c>
      <c r="F4868" t="str">
        <f>VLOOKUP(G4868,'REGIÕES DE SAÚDE E SEUS MUNICÍP'!$A$4:$D$5569,4,0)</f>
        <v>Ribeirão Preto</v>
      </c>
      <c r="G4868">
        <f>VLOOKUP(VALUE(A4868),'REGIÕES DE SAÚDE E SEUS MUNICÍP'!$A$4:$A$5569,1,0)</f>
        <v>354340</v>
      </c>
      <c r="H4868" t="str">
        <f t="shared" si="304"/>
        <v>Mesmo município</v>
      </c>
      <c r="I4868" s="17" t="e">
        <f>VLOOKUP(C4868,'REGIÕES DE SAÚDE E SEUS MUNICÍP'!$C$4:$C$5569,1,0)</f>
        <v>#N/A</v>
      </c>
      <c r="J4868" t="e">
        <f t="shared" si="305"/>
        <v>#VALUE!</v>
      </c>
      <c r="K4868" t="str">
        <f t="shared" si="306"/>
        <v>Regiões semelhantes</v>
      </c>
      <c r="L4868" t="str">
        <f t="shared" ref="L4868:L4931" si="307">IF(E4868=E4867,"igual","diferente")</f>
        <v>igual</v>
      </c>
    </row>
    <row r="4869" spans="1:12" x14ac:dyDescent="0.25">
      <c r="A4869" t="s">
        <v>10036</v>
      </c>
      <c r="B4869" t="s">
        <v>4394</v>
      </c>
      <c r="C4869" t="s">
        <v>1604</v>
      </c>
      <c r="D4869" t="s">
        <v>9661</v>
      </c>
      <c r="E4869" t="str">
        <f>VLOOKUP(VALUE(A4869),'REGIÕES DE SAÚDE E SEUS MUNICÍP'!$A$4:$C$5569,3,0)</f>
        <v>Ribeirão Preto</v>
      </c>
      <c r="F4869" t="str">
        <f>VLOOKUP(G4869,'REGIÕES DE SAÚDE E SEUS MUNICÍP'!$A$4:$D$5569,4,0)</f>
        <v>Jardinópolis</v>
      </c>
      <c r="G4869">
        <f>VLOOKUP(VALUE(A4869),'REGIÕES DE SAÚDE E SEUS MUNICÍP'!$A$4:$A$5569,1,0)</f>
        <v>352510</v>
      </c>
      <c r="H4869" t="str">
        <f t="shared" si="304"/>
        <v>Mesmo município</v>
      </c>
      <c r="I4869" s="17" t="e">
        <f>VLOOKUP(C4869,'REGIÕES DE SAÚDE E SEUS MUNICÍP'!$C$4:$C$5569,1,0)</f>
        <v>#N/A</v>
      </c>
      <c r="J4869" t="e">
        <f t="shared" si="305"/>
        <v>#VALUE!</v>
      </c>
      <c r="K4869" t="str">
        <f t="shared" si="306"/>
        <v>Regiões semelhantes</v>
      </c>
      <c r="L4869" t="str">
        <f t="shared" si="307"/>
        <v>igual</v>
      </c>
    </row>
    <row r="4870" spans="1:12" x14ac:dyDescent="0.25">
      <c r="A4870" t="s">
        <v>3553</v>
      </c>
      <c r="B4870" t="s">
        <v>4394</v>
      </c>
      <c r="C4870" t="s">
        <v>1604</v>
      </c>
      <c r="D4870" t="s">
        <v>8547</v>
      </c>
      <c r="E4870" t="str">
        <f>VLOOKUP(VALUE(A4870),'REGIÕES DE SAÚDE E SEUS MUNICÍP'!$A$4:$C$5569,3,0)</f>
        <v>Ribeirão Preto</v>
      </c>
      <c r="F4870" t="str">
        <f>VLOOKUP(G4870,'REGIÕES DE SAÚDE E SEUS MUNICÍP'!$A$4:$D$5569,4,0)</f>
        <v>Luís Antônio</v>
      </c>
      <c r="G4870">
        <f>VLOOKUP(VALUE(A4870),'REGIÕES DE SAÚDE E SEUS MUNICÍP'!$A$4:$A$5569,1,0)</f>
        <v>352760</v>
      </c>
      <c r="H4870" t="str">
        <f t="shared" si="304"/>
        <v>Mesmo município</v>
      </c>
      <c r="I4870" s="17" t="e">
        <f>VLOOKUP(C4870,'REGIÕES DE SAÚDE E SEUS MUNICÍP'!$C$4:$C$5569,1,0)</f>
        <v>#N/A</v>
      </c>
      <c r="J4870" t="e">
        <f t="shared" si="305"/>
        <v>#VALUE!</v>
      </c>
      <c r="K4870" t="str">
        <f t="shared" si="306"/>
        <v>Regiões semelhantes</v>
      </c>
      <c r="L4870" t="str">
        <f t="shared" si="307"/>
        <v>igual</v>
      </c>
    </row>
    <row r="4871" spans="1:12" x14ac:dyDescent="0.25">
      <c r="A4871" t="s">
        <v>6920</v>
      </c>
      <c r="B4871" t="s">
        <v>4394</v>
      </c>
      <c r="C4871" t="s">
        <v>1604</v>
      </c>
      <c r="D4871" t="s">
        <v>68</v>
      </c>
      <c r="E4871" t="str">
        <f>VLOOKUP(VALUE(A4871),'REGIÕES DE SAÚDE E SEUS MUNICÍP'!$A$4:$C$5569,3,0)</f>
        <v>Ribeirão Preto</v>
      </c>
      <c r="F4871" t="str">
        <f>VLOOKUP(G4871,'REGIÕES DE SAÚDE E SEUS MUNICÍP'!$A$4:$D$5569,4,0)</f>
        <v>Guatapará</v>
      </c>
      <c r="G4871">
        <f>VLOOKUP(VALUE(A4871),'REGIÕES DE SAÚDE E SEUS MUNICÍP'!$A$4:$A$5569,1,0)</f>
        <v>351885</v>
      </c>
      <c r="H4871" t="str">
        <f t="shared" si="304"/>
        <v>Mesmo município</v>
      </c>
      <c r="I4871" s="17" t="e">
        <f>VLOOKUP(C4871,'REGIÕES DE SAÚDE E SEUS MUNICÍP'!$C$4:$C$5569,1,0)</f>
        <v>#N/A</v>
      </c>
      <c r="J4871" t="e">
        <f t="shared" si="305"/>
        <v>#VALUE!</v>
      </c>
      <c r="K4871" t="str">
        <f t="shared" si="306"/>
        <v>Regiões semelhantes</v>
      </c>
      <c r="L4871" t="str">
        <f t="shared" si="307"/>
        <v>igual</v>
      </c>
    </row>
    <row r="4872" spans="1:12" x14ac:dyDescent="0.25">
      <c r="A4872" t="s">
        <v>5963</v>
      </c>
      <c r="B4872" t="s">
        <v>4394</v>
      </c>
      <c r="C4872" t="s">
        <v>1604</v>
      </c>
      <c r="D4872" t="s">
        <v>433</v>
      </c>
      <c r="E4872" t="str">
        <f>VLOOKUP(VALUE(A4872),'REGIÕES DE SAÚDE E SEUS MUNICÍP'!$A$4:$C$5569,3,0)</f>
        <v>Ribeirão Preto</v>
      </c>
      <c r="F4872" t="str">
        <f>VLOOKUP(G4872,'REGIÕES DE SAÚDE E SEUS MUNICÍP'!$A$4:$D$5569,4,0)</f>
        <v>Serrana</v>
      </c>
      <c r="G4872">
        <f>VLOOKUP(VALUE(A4872),'REGIÕES DE SAÚDE E SEUS MUNICÍP'!$A$4:$A$5569,1,0)</f>
        <v>355150</v>
      </c>
      <c r="H4872" t="str">
        <f t="shared" si="304"/>
        <v>Mesmo município</v>
      </c>
      <c r="I4872" s="17" t="e">
        <f>VLOOKUP(C4872,'REGIÕES DE SAÚDE E SEUS MUNICÍP'!$C$4:$C$5569,1,0)</f>
        <v>#N/A</v>
      </c>
      <c r="J4872" t="e">
        <f t="shared" si="305"/>
        <v>#VALUE!</v>
      </c>
      <c r="K4872" t="str">
        <f t="shared" si="306"/>
        <v>Regiões semelhantes</v>
      </c>
      <c r="L4872" t="str">
        <f t="shared" si="307"/>
        <v>igual</v>
      </c>
    </row>
    <row r="4873" spans="1:12" x14ac:dyDescent="0.25">
      <c r="A4873" t="s">
        <v>8262</v>
      </c>
      <c r="B4873" t="s">
        <v>4394</v>
      </c>
      <c r="C4873" t="s">
        <v>1604</v>
      </c>
      <c r="D4873" t="s">
        <v>4120</v>
      </c>
      <c r="E4873" t="str">
        <f>VLOOKUP(VALUE(A4873),'REGIÕES DE SAÚDE E SEUS MUNICÍP'!$A$4:$C$5569,3,0)</f>
        <v>Ribeirão Preto</v>
      </c>
      <c r="F4873" t="str">
        <f>VLOOKUP(G4873,'REGIÕES DE SAÚDE E SEUS MUNICÍP'!$A$4:$D$5569,4,0)</f>
        <v>São Simão</v>
      </c>
      <c r="G4873">
        <f>VLOOKUP(VALUE(A4873),'REGIÕES DE SAÚDE E SEUS MUNICÍP'!$A$4:$A$5569,1,0)</f>
        <v>355090</v>
      </c>
      <c r="H4873" t="str">
        <f t="shared" si="304"/>
        <v>Mesmo município</v>
      </c>
      <c r="I4873" s="17" t="e">
        <f>VLOOKUP(C4873,'REGIÕES DE SAÚDE E SEUS MUNICÍP'!$C$4:$C$5569,1,0)</f>
        <v>#N/A</v>
      </c>
      <c r="J4873" t="e">
        <f t="shared" si="305"/>
        <v>#VALUE!</v>
      </c>
      <c r="K4873" t="str">
        <f t="shared" si="306"/>
        <v>Regiões semelhantes</v>
      </c>
      <c r="L4873" t="str">
        <f t="shared" si="307"/>
        <v>igual</v>
      </c>
    </row>
    <row r="4874" spans="1:12" x14ac:dyDescent="0.25">
      <c r="A4874" t="s">
        <v>3585</v>
      </c>
      <c r="B4874" t="s">
        <v>4394</v>
      </c>
      <c r="C4874" t="s">
        <v>1604</v>
      </c>
      <c r="D4874" t="s">
        <v>10860</v>
      </c>
      <c r="E4874" t="str">
        <f>VLOOKUP(VALUE(A4874),'REGIÕES DE SAÚDE E SEUS MUNICÍP'!$A$4:$C$5569,3,0)</f>
        <v>Ribeirão Preto</v>
      </c>
      <c r="F4874" t="str">
        <f>VLOOKUP(G4874,'REGIÕES DE SAÚDE E SEUS MUNICÍP'!$A$4:$D$5569,4,0)</f>
        <v>Santa Rita do Passa Quatro</v>
      </c>
      <c r="G4874">
        <f>VLOOKUP(VALUE(A4874),'REGIÕES DE SAÚDE E SEUS MUNICÍP'!$A$4:$A$5569,1,0)</f>
        <v>354750</v>
      </c>
      <c r="H4874" t="str">
        <f t="shared" si="304"/>
        <v>Mesmo município</v>
      </c>
      <c r="I4874" s="17" t="e">
        <f>VLOOKUP(C4874,'REGIÕES DE SAÚDE E SEUS MUNICÍP'!$C$4:$C$5569,1,0)</f>
        <v>#N/A</v>
      </c>
      <c r="J4874" t="e">
        <f t="shared" si="305"/>
        <v>#VALUE!</v>
      </c>
      <c r="K4874" t="str">
        <f t="shared" si="306"/>
        <v>Regiões semelhantes</v>
      </c>
      <c r="L4874" t="str">
        <f t="shared" si="307"/>
        <v>igual</v>
      </c>
    </row>
    <row r="4875" spans="1:12" x14ac:dyDescent="0.25">
      <c r="A4875" t="s">
        <v>6474</v>
      </c>
      <c r="B4875" t="s">
        <v>4394</v>
      </c>
      <c r="C4875" t="s">
        <v>1604</v>
      </c>
      <c r="D4875" t="s">
        <v>8769</v>
      </c>
      <c r="E4875" t="str">
        <f>VLOOKUP(VALUE(A4875),'REGIÕES DE SAÚDE E SEUS MUNICÍP'!$A$4:$C$5569,3,0)</f>
        <v>Ribeirão Preto</v>
      </c>
      <c r="F4875" t="str">
        <f>VLOOKUP(G4875,'REGIÕES DE SAÚDE E SEUS MUNICÍP'!$A$4:$D$5569,4,0)</f>
        <v>Santa Rosa de Viterbo</v>
      </c>
      <c r="G4875">
        <f>VLOOKUP(VALUE(A4875),'REGIÕES DE SAÚDE E SEUS MUNICÍP'!$A$4:$A$5569,1,0)</f>
        <v>354760</v>
      </c>
      <c r="H4875" t="str">
        <f t="shared" si="304"/>
        <v>Mesmo município</v>
      </c>
      <c r="I4875" s="17" t="e">
        <f>VLOOKUP(C4875,'REGIÕES DE SAÚDE E SEUS MUNICÍP'!$C$4:$C$5569,1,0)</f>
        <v>#N/A</v>
      </c>
      <c r="J4875" t="e">
        <f t="shared" si="305"/>
        <v>#VALUE!</v>
      </c>
      <c r="K4875" t="str">
        <f t="shared" si="306"/>
        <v>Regiões semelhantes</v>
      </c>
      <c r="L4875" t="str">
        <f t="shared" si="307"/>
        <v>igual</v>
      </c>
    </row>
    <row r="4876" spans="1:12" x14ac:dyDescent="0.25">
      <c r="A4876" t="s">
        <v>8716</v>
      </c>
      <c r="B4876" t="s">
        <v>4394</v>
      </c>
      <c r="C4876" t="s">
        <v>1604</v>
      </c>
      <c r="D4876" t="s">
        <v>1601</v>
      </c>
      <c r="E4876" t="str">
        <f>VLOOKUP(VALUE(A4876),'REGIÕES DE SAÚDE E SEUS MUNICÍP'!$A$4:$C$5569,3,0)</f>
        <v>Ribeirão Preto</v>
      </c>
      <c r="F4876" t="str">
        <f>VLOOKUP(G4876,'REGIÕES DE SAÚDE E SEUS MUNICÍP'!$A$4:$D$5569,4,0)</f>
        <v>Serra Azul</v>
      </c>
      <c r="G4876">
        <f>VLOOKUP(VALUE(A4876),'REGIÕES DE SAÚDE E SEUS MUNICÍP'!$A$4:$A$5569,1,0)</f>
        <v>355140</v>
      </c>
      <c r="H4876" t="str">
        <f t="shared" si="304"/>
        <v>Mesmo município</v>
      </c>
      <c r="I4876" s="17" t="e">
        <f>VLOOKUP(C4876,'REGIÕES DE SAÚDE E SEUS MUNICÍP'!$C$4:$C$5569,1,0)</f>
        <v>#N/A</v>
      </c>
      <c r="J4876" t="e">
        <f t="shared" si="305"/>
        <v>#VALUE!</v>
      </c>
      <c r="K4876" t="str">
        <f t="shared" si="306"/>
        <v>diferente</v>
      </c>
      <c r="L4876" t="str">
        <f t="shared" si="307"/>
        <v>igual</v>
      </c>
    </row>
    <row r="4877" spans="1:12" x14ac:dyDescent="0.25">
      <c r="A4877" t="s">
        <v>3519</v>
      </c>
      <c r="B4877" t="s">
        <v>4394</v>
      </c>
      <c r="C4877" t="s">
        <v>103</v>
      </c>
      <c r="D4877" t="s">
        <v>1742</v>
      </c>
      <c r="E4877" t="str">
        <f>VLOOKUP(VALUE(A4877),'REGIÕES DE SAÚDE E SEUS MUNICÍP'!$A$4:$C$5569,3,0)</f>
        <v>Piracicaba</v>
      </c>
      <c r="F4877" t="str">
        <f>VLOOKUP(G4877,'REGIÕES DE SAÚDE E SEUS MUNICÍP'!$A$4:$D$5569,4,0)</f>
        <v>Conchal</v>
      </c>
      <c r="G4877">
        <f>VLOOKUP(VALUE(A4877),'REGIÕES DE SAÚDE E SEUS MUNICÍP'!$A$4:$A$5569,1,0)</f>
        <v>351220</v>
      </c>
      <c r="H4877" t="str">
        <f t="shared" si="304"/>
        <v>Mesmo município</v>
      </c>
      <c r="I4877" s="17" t="e">
        <f>VLOOKUP(C4877,'REGIÕES DE SAÚDE E SEUS MUNICÍP'!$C$4:$C$5569,1,0)</f>
        <v>#N/A</v>
      </c>
      <c r="J4877" t="e">
        <f t="shared" si="305"/>
        <v>#VALUE!</v>
      </c>
      <c r="K4877" t="str">
        <f t="shared" si="306"/>
        <v>Regiões semelhantes</v>
      </c>
      <c r="L4877" t="str">
        <f t="shared" si="307"/>
        <v>diferente</v>
      </c>
    </row>
    <row r="4878" spans="1:12" x14ac:dyDescent="0.25">
      <c r="A4878" t="s">
        <v>4483</v>
      </c>
      <c r="B4878" t="s">
        <v>4394</v>
      </c>
      <c r="C4878" t="s">
        <v>103</v>
      </c>
      <c r="D4878" t="s">
        <v>9177</v>
      </c>
      <c r="E4878" t="str">
        <f>VLOOKUP(VALUE(A4878),'REGIÕES DE SAÚDE E SEUS MUNICÍP'!$A$4:$C$5569,3,0)</f>
        <v>Piracicaba</v>
      </c>
      <c r="F4878" t="str">
        <f>VLOOKUP(G4878,'REGIÕES DE SAÚDE E SEUS MUNICÍP'!$A$4:$D$5569,4,0)</f>
        <v>Pirassununga</v>
      </c>
      <c r="G4878">
        <f>VLOOKUP(VALUE(A4878),'REGIÕES DE SAÚDE E SEUS MUNICÍP'!$A$4:$A$5569,1,0)</f>
        <v>353930</v>
      </c>
      <c r="H4878" t="str">
        <f t="shared" si="304"/>
        <v>Mesmo município</v>
      </c>
      <c r="I4878" s="17" t="e">
        <f>VLOOKUP(C4878,'REGIÕES DE SAÚDE E SEUS MUNICÍP'!$C$4:$C$5569,1,0)</f>
        <v>#N/A</v>
      </c>
      <c r="J4878" t="e">
        <f t="shared" si="305"/>
        <v>#VALUE!</v>
      </c>
      <c r="K4878" t="str">
        <f t="shared" si="306"/>
        <v>Regiões semelhantes</v>
      </c>
      <c r="L4878" t="str">
        <f t="shared" si="307"/>
        <v>igual</v>
      </c>
    </row>
    <row r="4879" spans="1:12" x14ac:dyDescent="0.25">
      <c r="A4879" t="s">
        <v>7055</v>
      </c>
      <c r="B4879" t="s">
        <v>4394</v>
      </c>
      <c r="C4879" t="s">
        <v>103</v>
      </c>
      <c r="D4879" t="s">
        <v>1705</v>
      </c>
      <c r="E4879" t="str">
        <f>VLOOKUP(VALUE(A4879),'REGIÕES DE SAÚDE E SEUS MUNICÍP'!$A$4:$C$5569,3,0)</f>
        <v>Piracicaba</v>
      </c>
      <c r="F4879" t="str">
        <f>VLOOKUP(G4879,'REGIÕES DE SAÚDE E SEUS MUNICÍP'!$A$4:$D$5569,4,0)</f>
        <v>Santa Cruz da Conceição</v>
      </c>
      <c r="G4879">
        <f>VLOOKUP(VALUE(A4879),'REGIÕES DE SAÚDE E SEUS MUNICÍP'!$A$4:$A$5569,1,0)</f>
        <v>354620</v>
      </c>
      <c r="H4879" t="str">
        <f t="shared" si="304"/>
        <v>Mesmo município</v>
      </c>
      <c r="I4879" s="17" t="e">
        <f>VLOOKUP(C4879,'REGIÕES DE SAÚDE E SEUS MUNICÍP'!$C$4:$C$5569,1,0)</f>
        <v>#N/A</v>
      </c>
      <c r="J4879" t="e">
        <f t="shared" si="305"/>
        <v>#VALUE!</v>
      </c>
      <c r="K4879" t="str">
        <f t="shared" si="306"/>
        <v>Regiões semelhantes</v>
      </c>
      <c r="L4879" t="str">
        <f t="shared" si="307"/>
        <v>igual</v>
      </c>
    </row>
    <row r="4880" spans="1:12" x14ac:dyDescent="0.25">
      <c r="A4880" t="s">
        <v>2578</v>
      </c>
      <c r="B4880" t="s">
        <v>4394</v>
      </c>
      <c r="C4880" t="s">
        <v>103</v>
      </c>
      <c r="D4880" t="s">
        <v>6352</v>
      </c>
      <c r="E4880" t="str">
        <f>VLOOKUP(VALUE(A4880),'REGIÕES DE SAÚDE E SEUS MUNICÍP'!$A$4:$C$5569,3,0)</f>
        <v>Piracicaba</v>
      </c>
      <c r="F4880" t="str">
        <f>VLOOKUP(G4880,'REGIÕES DE SAÚDE E SEUS MUNICÍP'!$A$4:$D$5569,4,0)</f>
        <v>Leme</v>
      </c>
      <c r="G4880">
        <f>VLOOKUP(VALUE(A4880),'REGIÕES DE SAÚDE E SEUS MUNICÍP'!$A$4:$A$5569,1,0)</f>
        <v>352670</v>
      </c>
      <c r="H4880" t="str">
        <f t="shared" si="304"/>
        <v>Mesmo município</v>
      </c>
      <c r="I4880" s="17" t="e">
        <f>VLOOKUP(C4880,'REGIÕES DE SAÚDE E SEUS MUNICÍP'!$C$4:$C$5569,1,0)</f>
        <v>#N/A</v>
      </c>
      <c r="J4880" t="e">
        <f t="shared" si="305"/>
        <v>#VALUE!</v>
      </c>
      <c r="K4880" t="str">
        <f t="shared" si="306"/>
        <v>Regiões semelhantes</v>
      </c>
      <c r="L4880" t="str">
        <f t="shared" si="307"/>
        <v>igual</v>
      </c>
    </row>
    <row r="4881" spans="1:12" x14ac:dyDescent="0.25">
      <c r="A4881" t="s">
        <v>4145</v>
      </c>
      <c r="B4881" t="s">
        <v>4394</v>
      </c>
      <c r="C4881" t="s">
        <v>103</v>
      </c>
      <c r="D4881" t="s">
        <v>103</v>
      </c>
      <c r="E4881" t="str">
        <f>VLOOKUP(VALUE(A4881),'REGIÕES DE SAÚDE E SEUS MUNICÍP'!$A$4:$C$5569,3,0)</f>
        <v>Piracicaba</v>
      </c>
      <c r="F4881" t="str">
        <f>VLOOKUP(G4881,'REGIÕES DE SAÚDE E SEUS MUNICÍP'!$A$4:$D$5569,4,0)</f>
        <v>Araras</v>
      </c>
      <c r="G4881">
        <f>VLOOKUP(VALUE(A4881),'REGIÕES DE SAÚDE E SEUS MUNICÍP'!$A$4:$A$5569,1,0)</f>
        <v>350330</v>
      </c>
      <c r="H4881" t="str">
        <f t="shared" si="304"/>
        <v>Mesmo município</v>
      </c>
      <c r="I4881" s="17" t="e">
        <f>VLOOKUP(C4881,'REGIÕES DE SAÚDE E SEUS MUNICÍP'!$C$4:$C$5569,1,0)</f>
        <v>#N/A</v>
      </c>
      <c r="J4881" t="e">
        <f t="shared" si="305"/>
        <v>#VALUE!</v>
      </c>
      <c r="K4881" t="str">
        <f t="shared" si="306"/>
        <v>diferente</v>
      </c>
      <c r="L4881" t="str">
        <f t="shared" si="307"/>
        <v>igual</v>
      </c>
    </row>
    <row r="4882" spans="1:12" x14ac:dyDescent="0.25">
      <c r="A4882" t="s">
        <v>3616</v>
      </c>
      <c r="B4882" t="s">
        <v>4394</v>
      </c>
      <c r="C4882" t="s">
        <v>350</v>
      </c>
      <c r="D4882" t="s">
        <v>7121</v>
      </c>
      <c r="E4882" t="str">
        <f>VLOOKUP(VALUE(A4882),'REGIÕES DE SAÚDE E SEUS MUNICÍP'!$A$4:$C$5569,3,0)</f>
        <v>Marília</v>
      </c>
      <c r="F4882" t="str">
        <f>VLOOKUP(G4882,'REGIÕES DE SAÚDE E SEUS MUNICÍP'!$A$4:$D$5569,4,0)</f>
        <v>Florínia</v>
      </c>
      <c r="G4882">
        <f>VLOOKUP(VALUE(A4882),'REGIÕES DE SAÚDE E SEUS MUNICÍP'!$A$4:$A$5569,1,0)</f>
        <v>351610</v>
      </c>
      <c r="H4882" t="str">
        <f t="shared" si="304"/>
        <v>Mesmo município</v>
      </c>
      <c r="I4882" s="17" t="e">
        <f>VLOOKUP(C4882,'REGIÕES DE SAÚDE E SEUS MUNICÍP'!$C$4:$C$5569,1,0)</f>
        <v>#N/A</v>
      </c>
      <c r="J4882" t="e">
        <f t="shared" si="305"/>
        <v>#VALUE!</v>
      </c>
      <c r="K4882" t="str">
        <f t="shared" si="306"/>
        <v>Regiões semelhantes</v>
      </c>
      <c r="L4882" t="str">
        <f t="shared" si="307"/>
        <v>diferente</v>
      </c>
    </row>
    <row r="4883" spans="1:12" x14ac:dyDescent="0.25">
      <c r="A4883" t="s">
        <v>2555</v>
      </c>
      <c r="B4883" t="s">
        <v>4394</v>
      </c>
      <c r="C4883" t="s">
        <v>350</v>
      </c>
      <c r="D4883" t="s">
        <v>8417</v>
      </c>
      <c r="E4883" t="str">
        <f>VLOOKUP(VALUE(A4883),'REGIÕES DE SAÚDE E SEUS MUNICÍP'!$A$4:$C$5569,3,0)</f>
        <v>Marília</v>
      </c>
      <c r="F4883" t="str">
        <f>VLOOKUP(G4883,'REGIÕES DE SAÚDE E SEUS MUNICÍP'!$A$4:$D$5569,4,0)</f>
        <v>Cruzália</v>
      </c>
      <c r="G4883">
        <f>VLOOKUP(VALUE(A4883),'REGIÕES DE SAÚDE E SEUS MUNICÍP'!$A$4:$A$5569,1,0)</f>
        <v>351330</v>
      </c>
      <c r="H4883" t="str">
        <f t="shared" si="304"/>
        <v>Mesmo município</v>
      </c>
      <c r="I4883" s="17" t="e">
        <f>VLOOKUP(C4883,'REGIÕES DE SAÚDE E SEUS MUNICÍP'!$C$4:$C$5569,1,0)</f>
        <v>#N/A</v>
      </c>
      <c r="J4883" t="e">
        <f t="shared" si="305"/>
        <v>#VALUE!</v>
      </c>
      <c r="K4883" t="str">
        <f t="shared" si="306"/>
        <v>Regiões semelhantes</v>
      </c>
      <c r="L4883" t="str">
        <f t="shared" si="307"/>
        <v>igual</v>
      </c>
    </row>
    <row r="4884" spans="1:12" x14ac:dyDescent="0.25">
      <c r="A4884" t="s">
        <v>7126</v>
      </c>
      <c r="B4884" t="s">
        <v>4394</v>
      </c>
      <c r="C4884" t="s">
        <v>350</v>
      </c>
      <c r="D4884" t="s">
        <v>7752</v>
      </c>
      <c r="E4884" t="str">
        <f>VLOOKUP(VALUE(A4884),'REGIÕES DE SAÚDE E SEUS MUNICÍP'!$A$4:$C$5569,3,0)</f>
        <v>Marília</v>
      </c>
      <c r="F4884" t="str">
        <f>VLOOKUP(G4884,'REGIÕES DE SAÚDE E SEUS MUNICÍP'!$A$4:$D$5569,4,0)</f>
        <v>Cândido Mota</v>
      </c>
      <c r="G4884">
        <f>VLOOKUP(VALUE(A4884),'REGIÕES DE SAÚDE E SEUS MUNICÍP'!$A$4:$A$5569,1,0)</f>
        <v>351000</v>
      </c>
      <c r="H4884" t="str">
        <f t="shared" si="304"/>
        <v>Mesmo município</v>
      </c>
      <c r="I4884" s="17" t="e">
        <f>VLOOKUP(C4884,'REGIÕES DE SAÚDE E SEUS MUNICÍP'!$C$4:$C$5569,1,0)</f>
        <v>#N/A</v>
      </c>
      <c r="J4884" t="e">
        <f t="shared" si="305"/>
        <v>#VALUE!</v>
      </c>
      <c r="K4884" t="str">
        <f t="shared" si="306"/>
        <v>Regiões semelhantes</v>
      </c>
      <c r="L4884" t="str">
        <f t="shared" si="307"/>
        <v>igual</v>
      </c>
    </row>
    <row r="4885" spans="1:12" x14ac:dyDescent="0.25">
      <c r="A4885" t="s">
        <v>8448</v>
      </c>
      <c r="B4885" t="s">
        <v>4394</v>
      </c>
      <c r="C4885" t="s">
        <v>350</v>
      </c>
      <c r="D4885" t="s">
        <v>9211</v>
      </c>
      <c r="E4885" t="str">
        <f>VLOOKUP(VALUE(A4885),'REGIÕES DE SAÚDE E SEUS MUNICÍP'!$A$4:$C$5569,3,0)</f>
        <v>Marília</v>
      </c>
      <c r="F4885" t="str">
        <f>VLOOKUP(G4885,'REGIÕES DE SAÚDE E SEUS MUNICÍP'!$A$4:$D$5569,4,0)</f>
        <v>Borá</v>
      </c>
      <c r="G4885">
        <f>VLOOKUP(VALUE(A4885),'REGIÕES DE SAÚDE E SEUS MUNICÍP'!$A$4:$A$5569,1,0)</f>
        <v>350720</v>
      </c>
      <c r="H4885" t="str">
        <f t="shared" si="304"/>
        <v>Mesmo município</v>
      </c>
      <c r="I4885" s="17" t="e">
        <f>VLOOKUP(C4885,'REGIÕES DE SAÚDE E SEUS MUNICÍP'!$C$4:$C$5569,1,0)</f>
        <v>#N/A</v>
      </c>
      <c r="J4885" t="e">
        <f t="shared" si="305"/>
        <v>#VALUE!</v>
      </c>
      <c r="K4885" t="str">
        <f t="shared" si="306"/>
        <v>Regiões semelhantes</v>
      </c>
      <c r="L4885" t="str">
        <f t="shared" si="307"/>
        <v>igual</v>
      </c>
    </row>
    <row r="4886" spans="1:12" x14ac:dyDescent="0.25">
      <c r="A4886" t="s">
        <v>4345</v>
      </c>
      <c r="B4886" t="s">
        <v>4394</v>
      </c>
      <c r="C4886" t="s">
        <v>350</v>
      </c>
      <c r="D4886" t="s">
        <v>9155</v>
      </c>
      <c r="E4886" t="str">
        <f>VLOOKUP(VALUE(A4886),'REGIÕES DE SAÚDE E SEUS MUNICÍP'!$A$4:$C$5569,3,0)</f>
        <v>Marília</v>
      </c>
      <c r="F4886" t="str">
        <f>VLOOKUP(G4886,'REGIÕES DE SAÚDE E SEUS MUNICÍP'!$A$4:$D$5569,4,0)</f>
        <v>Pedrinhas Paulista</v>
      </c>
      <c r="G4886">
        <f>VLOOKUP(VALUE(A4886),'REGIÕES DE SAÚDE E SEUS MUNICÍP'!$A$4:$A$5569,1,0)</f>
        <v>353715</v>
      </c>
      <c r="H4886" t="str">
        <f t="shared" si="304"/>
        <v>Mesmo município</v>
      </c>
      <c r="I4886" s="17" t="e">
        <f>VLOOKUP(C4886,'REGIÕES DE SAÚDE E SEUS MUNICÍP'!$C$4:$C$5569,1,0)</f>
        <v>#N/A</v>
      </c>
      <c r="J4886" t="e">
        <f t="shared" si="305"/>
        <v>#VALUE!</v>
      </c>
      <c r="K4886" t="str">
        <f t="shared" si="306"/>
        <v>Regiões semelhantes</v>
      </c>
      <c r="L4886" t="str">
        <f t="shared" si="307"/>
        <v>igual</v>
      </c>
    </row>
    <row r="4887" spans="1:12" x14ac:dyDescent="0.25">
      <c r="A4887" t="s">
        <v>4286</v>
      </c>
      <c r="B4887" t="s">
        <v>4394</v>
      </c>
      <c r="C4887" t="s">
        <v>350</v>
      </c>
      <c r="D4887" t="s">
        <v>4643</v>
      </c>
      <c r="E4887" t="str">
        <f>VLOOKUP(VALUE(A4887),'REGIÕES DE SAÚDE E SEUS MUNICÍP'!$A$4:$C$5569,3,0)</f>
        <v>Marília</v>
      </c>
      <c r="F4887" t="str">
        <f>VLOOKUP(G4887,'REGIÕES DE SAÚDE E SEUS MUNICÍP'!$A$4:$D$5569,4,0)</f>
        <v>Platina</v>
      </c>
      <c r="G4887">
        <f>VLOOKUP(VALUE(A4887),'REGIÕES DE SAÚDE E SEUS MUNICÍP'!$A$4:$A$5569,1,0)</f>
        <v>353970</v>
      </c>
      <c r="H4887" t="str">
        <f t="shared" si="304"/>
        <v>Mesmo município</v>
      </c>
      <c r="I4887" s="17" t="e">
        <f>VLOOKUP(C4887,'REGIÕES DE SAÚDE E SEUS MUNICÍP'!$C$4:$C$5569,1,0)</f>
        <v>#N/A</v>
      </c>
      <c r="J4887" t="e">
        <f t="shared" si="305"/>
        <v>#VALUE!</v>
      </c>
      <c r="K4887" t="str">
        <f t="shared" si="306"/>
        <v>Regiões semelhantes</v>
      </c>
      <c r="L4887" t="str">
        <f t="shared" si="307"/>
        <v>igual</v>
      </c>
    </row>
    <row r="4888" spans="1:12" x14ac:dyDescent="0.25">
      <c r="A4888" t="s">
        <v>1238</v>
      </c>
      <c r="B4888" t="s">
        <v>4394</v>
      </c>
      <c r="C4888" t="s">
        <v>350</v>
      </c>
      <c r="D4888" t="s">
        <v>350</v>
      </c>
      <c r="E4888" t="str">
        <f>VLOOKUP(VALUE(A4888),'REGIÕES DE SAÚDE E SEUS MUNICÍP'!$A$4:$C$5569,3,0)</f>
        <v>Marília</v>
      </c>
      <c r="F4888" t="str">
        <f>VLOOKUP(G4888,'REGIÕES DE SAÚDE E SEUS MUNICÍP'!$A$4:$D$5569,4,0)</f>
        <v>Assis</v>
      </c>
      <c r="G4888">
        <f>VLOOKUP(VALUE(A4888),'REGIÕES DE SAÚDE E SEUS MUNICÍP'!$A$4:$A$5569,1,0)</f>
        <v>350400</v>
      </c>
      <c r="H4888" t="str">
        <f t="shared" si="304"/>
        <v>Mesmo município</v>
      </c>
      <c r="I4888" s="17" t="e">
        <f>VLOOKUP(C4888,'REGIÕES DE SAÚDE E SEUS MUNICÍP'!$C$4:$C$5569,1,0)</f>
        <v>#N/A</v>
      </c>
      <c r="J4888" t="e">
        <f t="shared" si="305"/>
        <v>#VALUE!</v>
      </c>
      <c r="K4888" t="str">
        <f t="shared" si="306"/>
        <v>Regiões semelhantes</v>
      </c>
      <c r="L4888" t="str">
        <f t="shared" si="307"/>
        <v>igual</v>
      </c>
    </row>
    <row r="4889" spans="1:12" x14ac:dyDescent="0.25">
      <c r="A4889" t="s">
        <v>58</v>
      </c>
      <c r="B4889" t="s">
        <v>4394</v>
      </c>
      <c r="C4889" t="s">
        <v>350</v>
      </c>
      <c r="D4889" t="s">
        <v>3430</v>
      </c>
      <c r="E4889" t="str">
        <f>VLOOKUP(VALUE(A4889),'REGIÕES DE SAÚDE E SEUS MUNICÍP'!$A$4:$C$5569,3,0)</f>
        <v>Marília</v>
      </c>
      <c r="F4889" t="str">
        <f>VLOOKUP(G4889,'REGIÕES DE SAÚDE E SEUS MUNICÍP'!$A$4:$D$5569,4,0)</f>
        <v>Palmital</v>
      </c>
      <c r="G4889">
        <f>VLOOKUP(VALUE(A4889),'REGIÕES DE SAÚDE E SEUS MUNICÍP'!$A$4:$A$5569,1,0)</f>
        <v>353530</v>
      </c>
      <c r="H4889" t="str">
        <f t="shared" si="304"/>
        <v>Mesmo município</v>
      </c>
      <c r="I4889" s="17" t="e">
        <f>VLOOKUP(C4889,'REGIÕES DE SAÚDE E SEUS MUNICÍP'!$C$4:$C$5569,1,0)</f>
        <v>#N/A</v>
      </c>
      <c r="J4889" t="e">
        <f t="shared" si="305"/>
        <v>#VALUE!</v>
      </c>
      <c r="K4889" t="str">
        <f t="shared" si="306"/>
        <v>Regiões semelhantes</v>
      </c>
      <c r="L4889" t="str">
        <f t="shared" si="307"/>
        <v>igual</v>
      </c>
    </row>
    <row r="4890" spans="1:12" x14ac:dyDescent="0.25">
      <c r="A4890" t="s">
        <v>5971</v>
      </c>
      <c r="B4890" t="s">
        <v>4394</v>
      </c>
      <c r="C4890" t="s">
        <v>350</v>
      </c>
      <c r="D4890" t="s">
        <v>7074</v>
      </c>
      <c r="E4890" t="str">
        <f>VLOOKUP(VALUE(A4890),'REGIÕES DE SAÚDE E SEUS MUNICÍP'!$A$4:$C$5569,3,0)</f>
        <v>Marília</v>
      </c>
      <c r="F4890" t="str">
        <f>VLOOKUP(G4890,'REGIÕES DE SAÚDE E SEUS MUNICÍP'!$A$4:$D$5569,4,0)</f>
        <v>Paraguaçu Paulista</v>
      </c>
      <c r="G4890">
        <f>VLOOKUP(VALUE(A4890),'REGIÕES DE SAÚDE E SEUS MUNICÍP'!$A$4:$A$5569,1,0)</f>
        <v>353550</v>
      </c>
      <c r="H4890" t="str">
        <f t="shared" si="304"/>
        <v>Mesmo município</v>
      </c>
      <c r="I4890" s="17" t="e">
        <f>VLOOKUP(C4890,'REGIÕES DE SAÚDE E SEUS MUNICÍP'!$C$4:$C$5569,1,0)</f>
        <v>#N/A</v>
      </c>
      <c r="J4890" t="e">
        <f t="shared" si="305"/>
        <v>#VALUE!</v>
      </c>
      <c r="K4890" t="str">
        <f t="shared" si="306"/>
        <v>Regiões semelhantes</v>
      </c>
      <c r="L4890" t="str">
        <f t="shared" si="307"/>
        <v>igual</v>
      </c>
    </row>
    <row r="4891" spans="1:12" x14ac:dyDescent="0.25">
      <c r="A4891" t="s">
        <v>11001</v>
      </c>
      <c r="B4891" t="s">
        <v>4394</v>
      </c>
      <c r="C4891" t="s">
        <v>350</v>
      </c>
      <c r="D4891" t="s">
        <v>3784</v>
      </c>
      <c r="E4891" t="str">
        <f>VLOOKUP(VALUE(A4891),'REGIÕES DE SAÚDE E SEUS MUNICÍP'!$A$4:$C$5569,3,0)</f>
        <v>Marília</v>
      </c>
      <c r="F4891" t="str">
        <f>VLOOKUP(G4891,'REGIÕES DE SAÚDE E SEUS MUNICÍP'!$A$4:$D$5569,4,0)</f>
        <v>Maracaí</v>
      </c>
      <c r="G4891">
        <f>VLOOKUP(VALUE(A4891),'REGIÕES DE SAÚDE E SEUS MUNICÍP'!$A$4:$A$5569,1,0)</f>
        <v>352880</v>
      </c>
      <c r="H4891" t="str">
        <f t="shared" si="304"/>
        <v>Mesmo município</v>
      </c>
      <c r="I4891" s="17" t="e">
        <f>VLOOKUP(C4891,'REGIÕES DE SAÚDE E SEUS MUNICÍP'!$C$4:$C$5569,1,0)</f>
        <v>#N/A</v>
      </c>
      <c r="J4891" t="e">
        <f t="shared" si="305"/>
        <v>#VALUE!</v>
      </c>
      <c r="K4891" t="str">
        <f t="shared" si="306"/>
        <v>Regiões semelhantes</v>
      </c>
      <c r="L4891" t="str">
        <f t="shared" si="307"/>
        <v>igual</v>
      </c>
    </row>
    <row r="4892" spans="1:12" x14ac:dyDescent="0.25">
      <c r="A4892" t="s">
        <v>5640</v>
      </c>
      <c r="B4892" t="s">
        <v>4394</v>
      </c>
      <c r="C4892" t="s">
        <v>350</v>
      </c>
      <c r="D4892" t="s">
        <v>1179</v>
      </c>
      <c r="E4892" t="str">
        <f>VLOOKUP(VALUE(A4892),'REGIÕES DE SAÚDE E SEUS MUNICÍP'!$A$4:$C$5569,3,0)</f>
        <v>Marília</v>
      </c>
      <c r="F4892" t="str">
        <f>VLOOKUP(G4892,'REGIÕES DE SAÚDE E SEUS MUNICÍP'!$A$4:$D$5569,4,0)</f>
        <v>Lutécia</v>
      </c>
      <c r="G4892">
        <f>VLOOKUP(VALUE(A4892),'REGIÕES DE SAÚDE E SEUS MUNICÍP'!$A$4:$A$5569,1,0)</f>
        <v>352790</v>
      </c>
      <c r="H4892" t="str">
        <f t="shared" si="304"/>
        <v>Mesmo município</v>
      </c>
      <c r="I4892" s="17" t="e">
        <f>VLOOKUP(C4892,'REGIÕES DE SAÚDE E SEUS MUNICÍP'!$C$4:$C$5569,1,0)</f>
        <v>#N/A</v>
      </c>
      <c r="J4892" t="e">
        <f t="shared" si="305"/>
        <v>#VALUE!</v>
      </c>
      <c r="K4892" t="str">
        <f t="shared" si="306"/>
        <v>Regiões semelhantes</v>
      </c>
      <c r="L4892" t="str">
        <f t="shared" si="307"/>
        <v>igual</v>
      </c>
    </row>
    <row r="4893" spans="1:12" x14ac:dyDescent="0.25">
      <c r="A4893" t="s">
        <v>4667</v>
      </c>
      <c r="B4893" t="s">
        <v>4394</v>
      </c>
      <c r="C4893" t="s">
        <v>350</v>
      </c>
      <c r="D4893" t="s">
        <v>8617</v>
      </c>
      <c r="E4893" t="str">
        <f>VLOOKUP(VALUE(A4893),'REGIÕES DE SAÚDE E SEUS MUNICÍP'!$A$4:$C$5569,3,0)</f>
        <v>Marília</v>
      </c>
      <c r="F4893" t="str">
        <f>VLOOKUP(G4893,'REGIÕES DE SAÚDE E SEUS MUNICÍP'!$A$4:$D$5569,4,0)</f>
        <v>Tarumã</v>
      </c>
      <c r="G4893">
        <f>VLOOKUP(VALUE(A4893),'REGIÕES DE SAÚDE E SEUS MUNICÍP'!$A$4:$A$5569,1,0)</f>
        <v>355395</v>
      </c>
      <c r="H4893" t="str">
        <f t="shared" si="304"/>
        <v>Mesmo município</v>
      </c>
      <c r="I4893" s="17" t="e">
        <f>VLOOKUP(C4893,'REGIÕES DE SAÚDE E SEUS MUNICÍP'!$C$4:$C$5569,1,0)</f>
        <v>#N/A</v>
      </c>
      <c r="J4893" t="e">
        <f t="shared" si="305"/>
        <v>#VALUE!</v>
      </c>
      <c r="K4893" t="str">
        <f t="shared" si="306"/>
        <v>diferente</v>
      </c>
      <c r="L4893" t="str">
        <f t="shared" si="307"/>
        <v>igual</v>
      </c>
    </row>
    <row r="4894" spans="1:12" x14ac:dyDescent="0.25">
      <c r="A4894" t="s">
        <v>7212</v>
      </c>
      <c r="B4894" t="s">
        <v>4394</v>
      </c>
      <c r="C4894" t="s">
        <v>5994</v>
      </c>
      <c r="D4894" t="s">
        <v>5990</v>
      </c>
      <c r="E4894" t="str">
        <f>VLOOKUP(VALUE(A4894),'REGIÕES DE SAÚDE E SEUS MUNICÍP'!$A$4:$C$5569,3,0)</f>
        <v>São João da Boa Vista</v>
      </c>
      <c r="F4894" t="str">
        <f>VLOOKUP(G4894,'REGIÕES DE SAÚDE E SEUS MUNICÍP'!$A$4:$D$5569,4,0)</f>
        <v>Itapira</v>
      </c>
      <c r="G4894">
        <f>VLOOKUP(VALUE(A4894),'REGIÕES DE SAÚDE E SEUS MUNICÍP'!$A$4:$A$5569,1,0)</f>
        <v>352260</v>
      </c>
      <c r="H4894" t="str">
        <f t="shared" si="304"/>
        <v>Mesmo município</v>
      </c>
      <c r="I4894" s="17" t="e">
        <f>VLOOKUP(C4894,'REGIÕES DE SAÚDE E SEUS MUNICÍP'!$C$4:$C$5569,1,0)</f>
        <v>#N/A</v>
      </c>
      <c r="J4894" t="e">
        <f t="shared" si="305"/>
        <v>#VALUE!</v>
      </c>
      <c r="K4894" t="str">
        <f t="shared" si="306"/>
        <v>Regiões semelhantes</v>
      </c>
      <c r="L4894" t="str">
        <f t="shared" si="307"/>
        <v>diferente</v>
      </c>
    </row>
    <row r="4895" spans="1:12" x14ac:dyDescent="0.25">
      <c r="A4895" t="s">
        <v>7864</v>
      </c>
      <c r="B4895" t="s">
        <v>4394</v>
      </c>
      <c r="C4895" t="s">
        <v>5994</v>
      </c>
      <c r="D4895" t="s">
        <v>4274</v>
      </c>
      <c r="E4895" t="str">
        <f>VLOOKUP(VALUE(A4895),'REGIÕES DE SAÚDE E SEUS MUNICÍP'!$A$4:$C$5569,3,0)</f>
        <v>São João da Boa Vista</v>
      </c>
      <c r="F4895" t="str">
        <f>VLOOKUP(G4895,'REGIÕES DE SAÚDE E SEUS MUNICÍP'!$A$4:$D$5569,4,0)</f>
        <v>Estiva Gerbi</v>
      </c>
      <c r="G4895">
        <f>VLOOKUP(VALUE(A4895),'REGIÕES DE SAÚDE E SEUS MUNICÍP'!$A$4:$A$5569,1,0)</f>
        <v>355730</v>
      </c>
      <c r="H4895" t="str">
        <f t="shared" si="304"/>
        <v>Mesmo município</v>
      </c>
      <c r="I4895" s="17" t="e">
        <f>VLOOKUP(C4895,'REGIÕES DE SAÚDE E SEUS MUNICÍP'!$C$4:$C$5569,1,0)</f>
        <v>#N/A</v>
      </c>
      <c r="J4895" t="e">
        <f t="shared" si="305"/>
        <v>#VALUE!</v>
      </c>
      <c r="K4895" t="str">
        <f t="shared" si="306"/>
        <v>Regiões semelhantes</v>
      </c>
      <c r="L4895" t="str">
        <f t="shared" si="307"/>
        <v>igual</v>
      </c>
    </row>
    <row r="4896" spans="1:12" x14ac:dyDescent="0.25">
      <c r="A4896" t="s">
        <v>10378</v>
      </c>
      <c r="B4896" t="s">
        <v>4394</v>
      </c>
      <c r="C4896" t="s">
        <v>5994</v>
      </c>
      <c r="D4896" t="s">
        <v>2454</v>
      </c>
      <c r="E4896" t="str">
        <f>VLOOKUP(VALUE(A4896),'REGIÕES DE SAÚDE E SEUS MUNICÍP'!$A$4:$C$5569,3,0)</f>
        <v>São João da Boa Vista</v>
      </c>
      <c r="F4896" t="str">
        <f>VLOOKUP(G4896,'REGIÕES DE SAÚDE E SEUS MUNICÍP'!$A$4:$D$5569,4,0)</f>
        <v>Mogi Guaçu</v>
      </c>
      <c r="G4896">
        <f>VLOOKUP(VALUE(A4896),'REGIÕES DE SAÚDE E SEUS MUNICÍP'!$A$4:$A$5569,1,0)</f>
        <v>353070</v>
      </c>
      <c r="H4896" t="str">
        <f t="shared" si="304"/>
        <v>Mesmo município</v>
      </c>
      <c r="I4896" s="17" t="e">
        <f>VLOOKUP(C4896,'REGIÕES DE SAÚDE E SEUS MUNICÍP'!$C$4:$C$5569,1,0)</f>
        <v>#N/A</v>
      </c>
      <c r="J4896" t="e">
        <f t="shared" si="305"/>
        <v>#VALUE!</v>
      </c>
      <c r="K4896" t="str">
        <f t="shared" si="306"/>
        <v>Regiões semelhantes</v>
      </c>
      <c r="L4896" t="str">
        <f t="shared" si="307"/>
        <v>igual</v>
      </c>
    </row>
    <row r="4897" spans="1:12" x14ac:dyDescent="0.25">
      <c r="A4897" t="s">
        <v>1499</v>
      </c>
      <c r="B4897" t="s">
        <v>4394</v>
      </c>
      <c r="C4897" t="s">
        <v>5994</v>
      </c>
      <c r="D4897" t="s">
        <v>460</v>
      </c>
      <c r="E4897" t="str">
        <f>VLOOKUP(VALUE(A4897),'REGIÕES DE SAÚDE E SEUS MUNICÍP'!$A$4:$C$5569,3,0)</f>
        <v>São João da Boa Vista</v>
      </c>
      <c r="F4897" t="str">
        <f>VLOOKUP(G4897,'REGIÕES DE SAÚDE E SEUS MUNICÍP'!$A$4:$D$5569,4,0)</f>
        <v>Moji Mirim</v>
      </c>
      <c r="G4897">
        <f>VLOOKUP(VALUE(A4897),'REGIÕES DE SAÚDE E SEUS MUNICÍP'!$A$4:$A$5569,1,0)</f>
        <v>353080</v>
      </c>
      <c r="H4897" t="str">
        <f t="shared" si="304"/>
        <v>Município diferente</v>
      </c>
      <c r="I4897" s="17" t="e">
        <f>VLOOKUP(C4897,'REGIÕES DE SAÚDE E SEUS MUNICÍP'!$C$4:$C$5569,1,0)</f>
        <v>#N/A</v>
      </c>
      <c r="J4897" t="e">
        <f t="shared" si="305"/>
        <v>#VALUE!</v>
      </c>
      <c r="K4897" t="str">
        <f t="shared" si="306"/>
        <v>diferente</v>
      </c>
      <c r="L4897" t="str">
        <f t="shared" si="307"/>
        <v>igual</v>
      </c>
    </row>
    <row r="4898" spans="1:12" x14ac:dyDescent="0.25">
      <c r="A4898" t="s">
        <v>9668</v>
      </c>
      <c r="B4898" t="s">
        <v>4394</v>
      </c>
      <c r="C4898" t="s">
        <v>4461</v>
      </c>
      <c r="D4898" t="s">
        <v>6599</v>
      </c>
      <c r="E4898" t="str">
        <f>VLOOKUP(VALUE(A4898),'REGIÕES DE SAÚDE E SEUS MUNICÍP'!$A$4:$C$5569,3,0)</f>
        <v>Baixada Santista</v>
      </c>
      <c r="F4898" t="str">
        <f>VLOOKUP(G4898,'REGIÕES DE SAÚDE E SEUS MUNICÍP'!$A$4:$D$5569,4,0)</f>
        <v>Guarujá</v>
      </c>
      <c r="G4898">
        <f>VLOOKUP(VALUE(A4898),'REGIÕES DE SAÚDE E SEUS MUNICÍP'!$A$4:$A$5569,1,0)</f>
        <v>351870</v>
      </c>
      <c r="H4898" t="str">
        <f t="shared" si="304"/>
        <v>Mesmo município</v>
      </c>
      <c r="I4898" s="17" t="str">
        <f>VLOOKUP(C4898,'REGIÕES DE SAÚDE E SEUS MUNICÍP'!$C$4:$C$5569,1,0)</f>
        <v>Baixada Santista</v>
      </c>
      <c r="J4898">
        <f t="shared" si="305"/>
        <v>1</v>
      </c>
      <c r="K4898" t="str">
        <f t="shared" si="306"/>
        <v>Regiões semelhantes</v>
      </c>
      <c r="L4898" t="str">
        <f t="shared" si="307"/>
        <v>diferente</v>
      </c>
    </row>
    <row r="4899" spans="1:12" x14ac:dyDescent="0.25">
      <c r="A4899" t="s">
        <v>8542</v>
      </c>
      <c r="B4899" t="s">
        <v>4394</v>
      </c>
      <c r="C4899" t="s">
        <v>4461</v>
      </c>
      <c r="D4899" t="s">
        <v>9561</v>
      </c>
      <c r="E4899" t="str">
        <f>VLOOKUP(VALUE(A4899),'REGIÕES DE SAÚDE E SEUS MUNICÍP'!$A$4:$C$5569,3,0)</f>
        <v>Baixada Santista</v>
      </c>
      <c r="F4899" t="str">
        <f>VLOOKUP(G4899,'REGIÕES DE SAÚDE E SEUS MUNICÍP'!$A$4:$D$5569,4,0)</f>
        <v>São Vicente</v>
      </c>
      <c r="G4899">
        <f>VLOOKUP(VALUE(A4899),'REGIÕES DE SAÚDE E SEUS MUNICÍP'!$A$4:$A$5569,1,0)</f>
        <v>355100</v>
      </c>
      <c r="H4899" t="str">
        <f t="shared" si="304"/>
        <v>Mesmo município</v>
      </c>
      <c r="I4899" s="17" t="str">
        <f>VLOOKUP(C4899,'REGIÕES DE SAÚDE E SEUS MUNICÍP'!$C$4:$C$5569,1,0)</f>
        <v>Baixada Santista</v>
      </c>
      <c r="J4899">
        <f t="shared" si="305"/>
        <v>1</v>
      </c>
      <c r="K4899" t="str">
        <f t="shared" si="306"/>
        <v>Regiões semelhantes</v>
      </c>
      <c r="L4899" t="str">
        <f t="shared" si="307"/>
        <v>igual</v>
      </c>
    </row>
    <row r="4900" spans="1:12" x14ac:dyDescent="0.25">
      <c r="A4900" t="s">
        <v>4806</v>
      </c>
      <c r="B4900" t="s">
        <v>4394</v>
      </c>
      <c r="C4900" t="s">
        <v>4461</v>
      </c>
      <c r="D4900" t="s">
        <v>7469</v>
      </c>
      <c r="E4900" t="str">
        <f>VLOOKUP(VALUE(A4900),'REGIÕES DE SAÚDE E SEUS MUNICÍP'!$A$4:$C$5569,3,0)</f>
        <v>Baixada Santista</v>
      </c>
      <c r="F4900" t="str">
        <f>VLOOKUP(G4900,'REGIÕES DE SAÚDE E SEUS MUNICÍP'!$A$4:$D$5569,4,0)</f>
        <v>Santos</v>
      </c>
      <c r="G4900">
        <f>VLOOKUP(VALUE(A4900),'REGIÕES DE SAÚDE E SEUS MUNICÍP'!$A$4:$A$5569,1,0)</f>
        <v>354850</v>
      </c>
      <c r="H4900" t="str">
        <f t="shared" si="304"/>
        <v>Mesmo município</v>
      </c>
      <c r="I4900" s="17" t="str">
        <f>VLOOKUP(C4900,'REGIÕES DE SAÚDE E SEUS MUNICÍP'!$C$4:$C$5569,1,0)</f>
        <v>Baixada Santista</v>
      </c>
      <c r="J4900">
        <f t="shared" si="305"/>
        <v>1</v>
      </c>
      <c r="K4900" t="str">
        <f t="shared" si="306"/>
        <v>Regiões semelhantes</v>
      </c>
      <c r="L4900" t="str">
        <f t="shared" si="307"/>
        <v>igual</v>
      </c>
    </row>
    <row r="4901" spans="1:12" x14ac:dyDescent="0.25">
      <c r="A4901" t="s">
        <v>4376</v>
      </c>
      <c r="B4901" t="s">
        <v>4394</v>
      </c>
      <c r="C4901" t="s">
        <v>4461</v>
      </c>
      <c r="D4901" t="s">
        <v>14</v>
      </c>
      <c r="E4901" t="str">
        <f>VLOOKUP(VALUE(A4901),'REGIÕES DE SAÚDE E SEUS MUNICÍP'!$A$4:$C$5569,3,0)</f>
        <v>Baixada Santista</v>
      </c>
      <c r="F4901" t="str">
        <f>VLOOKUP(G4901,'REGIÕES DE SAÚDE E SEUS MUNICÍP'!$A$4:$D$5569,4,0)</f>
        <v>Itanhaém</v>
      </c>
      <c r="G4901">
        <f>VLOOKUP(VALUE(A4901),'REGIÕES DE SAÚDE E SEUS MUNICÍP'!$A$4:$A$5569,1,0)</f>
        <v>352210</v>
      </c>
      <c r="H4901" t="str">
        <f t="shared" si="304"/>
        <v>Mesmo município</v>
      </c>
      <c r="I4901" s="17" t="str">
        <f>VLOOKUP(C4901,'REGIÕES DE SAÚDE E SEUS MUNICÍP'!$C$4:$C$5569,1,0)</f>
        <v>Baixada Santista</v>
      </c>
      <c r="J4901">
        <f t="shared" si="305"/>
        <v>1</v>
      </c>
      <c r="K4901" t="str">
        <f t="shared" si="306"/>
        <v>Regiões semelhantes</v>
      </c>
      <c r="L4901" t="str">
        <f t="shared" si="307"/>
        <v>igual</v>
      </c>
    </row>
    <row r="4902" spans="1:12" x14ac:dyDescent="0.25">
      <c r="A4902" t="s">
        <v>7345</v>
      </c>
      <c r="B4902" t="s">
        <v>4394</v>
      </c>
      <c r="C4902" t="s">
        <v>4461</v>
      </c>
      <c r="D4902" t="s">
        <v>10005</v>
      </c>
      <c r="E4902" t="str">
        <f>VLOOKUP(VALUE(A4902),'REGIÕES DE SAÚDE E SEUS MUNICÍP'!$A$4:$C$5569,3,0)</f>
        <v>Baixada Santista</v>
      </c>
      <c r="F4902" t="str">
        <f>VLOOKUP(G4902,'REGIÕES DE SAÚDE E SEUS MUNICÍP'!$A$4:$D$5569,4,0)</f>
        <v>Praia Grande</v>
      </c>
      <c r="G4902">
        <f>VLOOKUP(VALUE(A4902),'REGIÕES DE SAÚDE E SEUS MUNICÍP'!$A$4:$A$5569,1,0)</f>
        <v>354100</v>
      </c>
      <c r="H4902" t="str">
        <f t="shared" si="304"/>
        <v>Mesmo município</v>
      </c>
      <c r="I4902" s="17" t="str">
        <f>VLOOKUP(C4902,'REGIÕES DE SAÚDE E SEUS MUNICÍP'!$C$4:$C$5569,1,0)</f>
        <v>Baixada Santista</v>
      </c>
      <c r="J4902">
        <f t="shared" si="305"/>
        <v>1</v>
      </c>
      <c r="K4902" t="str">
        <f t="shared" si="306"/>
        <v>Regiões semelhantes</v>
      </c>
      <c r="L4902" t="str">
        <f t="shared" si="307"/>
        <v>igual</v>
      </c>
    </row>
    <row r="4903" spans="1:12" x14ac:dyDescent="0.25">
      <c r="A4903" t="s">
        <v>1896</v>
      </c>
      <c r="B4903" t="s">
        <v>4394</v>
      </c>
      <c r="C4903" t="s">
        <v>4461</v>
      </c>
      <c r="D4903" t="s">
        <v>9736</v>
      </c>
      <c r="E4903" t="str">
        <f>VLOOKUP(VALUE(A4903),'REGIÕES DE SAÚDE E SEUS MUNICÍP'!$A$4:$C$5569,3,0)</f>
        <v>Baixada Santista</v>
      </c>
      <c r="F4903" t="str">
        <f>VLOOKUP(G4903,'REGIÕES DE SAÚDE E SEUS MUNICÍP'!$A$4:$D$5569,4,0)</f>
        <v>Peruíbe</v>
      </c>
      <c r="G4903">
        <f>VLOOKUP(VALUE(A4903),'REGIÕES DE SAÚDE E SEUS MUNICÍP'!$A$4:$A$5569,1,0)</f>
        <v>353760</v>
      </c>
      <c r="H4903" t="str">
        <f t="shared" si="304"/>
        <v>Mesmo município</v>
      </c>
      <c r="I4903" s="17" t="str">
        <f>VLOOKUP(C4903,'REGIÕES DE SAÚDE E SEUS MUNICÍP'!$C$4:$C$5569,1,0)</f>
        <v>Baixada Santista</v>
      </c>
      <c r="J4903">
        <f t="shared" si="305"/>
        <v>1</v>
      </c>
      <c r="K4903" t="str">
        <f t="shared" si="306"/>
        <v>Regiões semelhantes</v>
      </c>
      <c r="L4903" t="str">
        <f t="shared" si="307"/>
        <v>igual</v>
      </c>
    </row>
    <row r="4904" spans="1:12" x14ac:dyDescent="0.25">
      <c r="A4904" t="s">
        <v>2611</v>
      </c>
      <c r="B4904" t="s">
        <v>4394</v>
      </c>
      <c r="C4904" t="s">
        <v>4461</v>
      </c>
      <c r="D4904" t="s">
        <v>8244</v>
      </c>
      <c r="E4904" t="str">
        <f>VLOOKUP(VALUE(A4904),'REGIÕES DE SAÚDE E SEUS MUNICÍP'!$A$4:$C$5569,3,0)</f>
        <v>Baixada Santista</v>
      </c>
      <c r="F4904" t="str">
        <f>VLOOKUP(G4904,'REGIÕES DE SAÚDE E SEUS MUNICÍP'!$A$4:$D$5569,4,0)</f>
        <v>Bertioga</v>
      </c>
      <c r="G4904">
        <f>VLOOKUP(VALUE(A4904),'REGIÕES DE SAÚDE E SEUS MUNICÍP'!$A$4:$A$5569,1,0)</f>
        <v>350635</v>
      </c>
      <c r="H4904" t="str">
        <f t="shared" si="304"/>
        <v>Mesmo município</v>
      </c>
      <c r="I4904" s="17" t="str">
        <f>VLOOKUP(C4904,'REGIÕES DE SAÚDE E SEUS MUNICÍP'!$C$4:$C$5569,1,0)</f>
        <v>Baixada Santista</v>
      </c>
      <c r="J4904">
        <f t="shared" si="305"/>
        <v>1</v>
      </c>
      <c r="K4904" t="str">
        <f t="shared" si="306"/>
        <v>Regiões semelhantes</v>
      </c>
      <c r="L4904" t="str">
        <f t="shared" si="307"/>
        <v>igual</v>
      </c>
    </row>
    <row r="4905" spans="1:12" x14ac:dyDescent="0.25">
      <c r="A4905" t="s">
        <v>8344</v>
      </c>
      <c r="B4905" t="s">
        <v>4394</v>
      </c>
      <c r="C4905" t="s">
        <v>4461</v>
      </c>
      <c r="D4905" t="s">
        <v>2459</v>
      </c>
      <c r="E4905" t="str">
        <f>VLOOKUP(VALUE(A4905),'REGIÕES DE SAÚDE E SEUS MUNICÍP'!$A$4:$C$5569,3,0)</f>
        <v>Baixada Santista</v>
      </c>
      <c r="F4905" t="str">
        <f>VLOOKUP(G4905,'REGIÕES DE SAÚDE E SEUS MUNICÍP'!$A$4:$D$5569,4,0)</f>
        <v>Cubatão</v>
      </c>
      <c r="G4905">
        <f>VLOOKUP(VALUE(A4905),'REGIÕES DE SAÚDE E SEUS MUNICÍP'!$A$4:$A$5569,1,0)</f>
        <v>351350</v>
      </c>
      <c r="H4905" t="str">
        <f t="shared" si="304"/>
        <v>Mesmo município</v>
      </c>
      <c r="I4905" s="17" t="str">
        <f>VLOOKUP(C4905,'REGIÕES DE SAÚDE E SEUS MUNICÍP'!$C$4:$C$5569,1,0)</f>
        <v>Baixada Santista</v>
      </c>
      <c r="J4905">
        <f t="shared" si="305"/>
        <v>1</v>
      </c>
      <c r="K4905" t="str">
        <f t="shared" si="306"/>
        <v>Regiões semelhantes</v>
      </c>
      <c r="L4905" t="str">
        <f t="shared" si="307"/>
        <v>igual</v>
      </c>
    </row>
    <row r="4906" spans="1:12" x14ac:dyDescent="0.25">
      <c r="A4906" t="s">
        <v>4225</v>
      </c>
      <c r="B4906" t="s">
        <v>4394</v>
      </c>
      <c r="C4906" t="s">
        <v>4461</v>
      </c>
      <c r="D4906" t="s">
        <v>3538</v>
      </c>
      <c r="E4906" t="str">
        <f>VLOOKUP(VALUE(A4906),'REGIÕES DE SAÚDE E SEUS MUNICÍP'!$A$4:$C$5569,3,0)</f>
        <v>Baixada Santista</v>
      </c>
      <c r="F4906" t="str">
        <f>VLOOKUP(G4906,'REGIÕES DE SAÚDE E SEUS MUNICÍP'!$A$4:$D$5569,4,0)</f>
        <v>Mongaguá</v>
      </c>
      <c r="G4906">
        <f>VLOOKUP(VALUE(A4906),'REGIÕES DE SAÚDE E SEUS MUNICÍP'!$A$4:$A$5569,1,0)</f>
        <v>353110</v>
      </c>
      <c r="H4906" t="str">
        <f t="shared" si="304"/>
        <v>Mesmo município</v>
      </c>
      <c r="I4906" s="17" t="str">
        <f>VLOOKUP(C4906,'REGIÕES DE SAÚDE E SEUS MUNICÍP'!$C$4:$C$5569,1,0)</f>
        <v>Baixada Santista</v>
      </c>
      <c r="J4906">
        <f t="shared" si="305"/>
        <v>1</v>
      </c>
      <c r="K4906" t="str">
        <f t="shared" si="306"/>
        <v>diferente</v>
      </c>
      <c r="L4906" t="str">
        <f t="shared" si="307"/>
        <v>igual</v>
      </c>
    </row>
    <row r="4907" spans="1:12" x14ac:dyDescent="0.25">
      <c r="A4907" t="s">
        <v>10657</v>
      </c>
      <c r="B4907" t="s">
        <v>4394</v>
      </c>
      <c r="C4907" t="s">
        <v>9161</v>
      </c>
      <c r="D4907" t="s">
        <v>4632</v>
      </c>
      <c r="E4907" t="str">
        <f>VLOOKUP(VALUE(A4907),'REGIÕES DE SAÚDE E SEUS MUNICÍP'!$A$4:$C$5569,3,0)</f>
        <v>Bauru</v>
      </c>
      <c r="F4907" t="str">
        <f>VLOOKUP(G4907,'REGIÕES DE SAÚDE E SEUS MUNICÍP'!$A$4:$D$5569,4,0)</f>
        <v>Macatuba</v>
      </c>
      <c r="G4907">
        <f>VLOOKUP(VALUE(A4907),'REGIÕES DE SAÚDE E SEUS MUNICÍP'!$A$4:$A$5569,1,0)</f>
        <v>352800</v>
      </c>
      <c r="H4907" t="str">
        <f t="shared" si="304"/>
        <v>Mesmo município</v>
      </c>
      <c r="I4907" s="17" t="str">
        <f>VLOOKUP(C4907,'REGIÕES DE SAÚDE E SEUS MUNICÍP'!$C$4:$C$5569,1,0)</f>
        <v>Bauru</v>
      </c>
      <c r="J4907">
        <f t="shared" si="305"/>
        <v>1</v>
      </c>
      <c r="K4907" t="str">
        <f t="shared" si="306"/>
        <v>Regiões semelhantes</v>
      </c>
      <c r="L4907" t="str">
        <f t="shared" si="307"/>
        <v>diferente</v>
      </c>
    </row>
    <row r="4908" spans="1:12" x14ac:dyDescent="0.25">
      <c r="A4908" t="s">
        <v>10721</v>
      </c>
      <c r="B4908" t="s">
        <v>4394</v>
      </c>
      <c r="C4908" t="s">
        <v>9161</v>
      </c>
      <c r="D4908" t="s">
        <v>2711</v>
      </c>
      <c r="E4908" t="str">
        <f>VLOOKUP(VALUE(A4908),'REGIÕES DE SAÚDE E SEUS MUNICÍP'!$A$4:$C$5569,3,0)</f>
        <v>Bauru</v>
      </c>
      <c r="F4908" t="str">
        <f>VLOOKUP(G4908,'REGIÕES DE SAÚDE E SEUS MUNICÍP'!$A$4:$D$5569,4,0)</f>
        <v>Lençóis Paulista</v>
      </c>
      <c r="G4908">
        <f>VLOOKUP(VALUE(A4908),'REGIÕES DE SAÚDE E SEUS MUNICÍP'!$A$4:$A$5569,1,0)</f>
        <v>352680</v>
      </c>
      <c r="H4908" t="str">
        <f t="shared" si="304"/>
        <v>Mesmo município</v>
      </c>
      <c r="I4908" s="17" t="str">
        <f>VLOOKUP(C4908,'REGIÕES DE SAÚDE E SEUS MUNICÍP'!$C$4:$C$5569,1,0)</f>
        <v>Bauru</v>
      </c>
      <c r="J4908">
        <f t="shared" si="305"/>
        <v>1</v>
      </c>
      <c r="K4908" t="str">
        <f t="shared" si="306"/>
        <v>Regiões semelhantes</v>
      </c>
      <c r="L4908" t="str">
        <f t="shared" si="307"/>
        <v>igual</v>
      </c>
    </row>
    <row r="4909" spans="1:12" x14ac:dyDescent="0.25">
      <c r="A4909" t="s">
        <v>6167</v>
      </c>
      <c r="B4909" t="s">
        <v>4394</v>
      </c>
      <c r="C4909" t="s">
        <v>9161</v>
      </c>
      <c r="D4909" t="s">
        <v>2896</v>
      </c>
      <c r="E4909" t="str">
        <f>VLOOKUP(VALUE(A4909),'REGIÕES DE SAÚDE E SEUS MUNICÍP'!$A$4:$C$5569,3,0)</f>
        <v>Bauru</v>
      </c>
      <c r="F4909" t="str">
        <f>VLOOKUP(G4909,'REGIÕES DE SAÚDE E SEUS MUNICÍP'!$A$4:$D$5569,4,0)</f>
        <v>Lucianópolis</v>
      </c>
      <c r="G4909">
        <f>VLOOKUP(VALUE(A4909),'REGIÕES DE SAÚDE E SEUS MUNICÍP'!$A$4:$A$5569,1,0)</f>
        <v>352750</v>
      </c>
      <c r="H4909" t="str">
        <f t="shared" si="304"/>
        <v>Mesmo município</v>
      </c>
      <c r="I4909" s="17" t="str">
        <f>VLOOKUP(C4909,'REGIÕES DE SAÚDE E SEUS MUNICÍP'!$C$4:$C$5569,1,0)</f>
        <v>Bauru</v>
      </c>
      <c r="J4909">
        <f t="shared" si="305"/>
        <v>1</v>
      </c>
      <c r="K4909" t="str">
        <f t="shared" si="306"/>
        <v>Regiões semelhantes</v>
      </c>
      <c r="L4909" t="str">
        <f t="shared" si="307"/>
        <v>igual</v>
      </c>
    </row>
    <row r="4910" spans="1:12" x14ac:dyDescent="0.25">
      <c r="A4910" t="s">
        <v>4770</v>
      </c>
      <c r="B4910" t="s">
        <v>4394</v>
      </c>
      <c r="C4910" t="s">
        <v>9161</v>
      </c>
      <c r="D4910" t="s">
        <v>7504</v>
      </c>
      <c r="E4910" t="str">
        <f>VLOOKUP(VALUE(A4910),'REGIÕES DE SAÚDE E SEUS MUNICÍP'!$A$4:$C$5569,3,0)</f>
        <v>Bauru</v>
      </c>
      <c r="F4910" t="str">
        <f>VLOOKUP(G4910,'REGIÕES DE SAÚDE E SEUS MUNICÍP'!$A$4:$D$5569,4,0)</f>
        <v>Iacanga</v>
      </c>
      <c r="G4910">
        <f>VLOOKUP(VALUE(A4910),'REGIÕES DE SAÚDE E SEUS MUNICÍP'!$A$4:$A$5569,1,0)</f>
        <v>351910</v>
      </c>
      <c r="H4910" t="str">
        <f t="shared" si="304"/>
        <v>Mesmo município</v>
      </c>
      <c r="I4910" s="17" t="str">
        <f>VLOOKUP(C4910,'REGIÕES DE SAÚDE E SEUS MUNICÍP'!$C$4:$C$5569,1,0)</f>
        <v>Bauru</v>
      </c>
      <c r="J4910">
        <f t="shared" si="305"/>
        <v>1</v>
      </c>
      <c r="K4910" t="str">
        <f t="shared" si="306"/>
        <v>Regiões semelhantes</v>
      </c>
      <c r="L4910" t="str">
        <f t="shared" si="307"/>
        <v>igual</v>
      </c>
    </row>
    <row r="4911" spans="1:12" x14ac:dyDescent="0.25">
      <c r="A4911" t="s">
        <v>2671</v>
      </c>
      <c r="B4911" t="s">
        <v>4394</v>
      </c>
      <c r="C4911" t="s">
        <v>9161</v>
      </c>
      <c r="D4911" t="s">
        <v>9711</v>
      </c>
      <c r="E4911" t="str">
        <f>VLOOKUP(VALUE(A4911),'REGIÕES DE SAÚDE E SEUS MUNICÍP'!$A$4:$C$5569,3,0)</f>
        <v>Bauru</v>
      </c>
      <c r="F4911" t="str">
        <f>VLOOKUP(G4911,'REGIÕES DE SAÚDE E SEUS MUNICÍP'!$A$4:$D$5569,4,0)</f>
        <v>Duartina</v>
      </c>
      <c r="G4911">
        <f>VLOOKUP(VALUE(A4911),'REGIÕES DE SAÚDE E SEUS MUNICÍP'!$A$4:$A$5569,1,0)</f>
        <v>351450</v>
      </c>
      <c r="H4911" t="str">
        <f t="shared" si="304"/>
        <v>Mesmo município</v>
      </c>
      <c r="I4911" s="17" t="str">
        <f>VLOOKUP(C4911,'REGIÕES DE SAÚDE E SEUS MUNICÍP'!$C$4:$C$5569,1,0)</f>
        <v>Bauru</v>
      </c>
      <c r="J4911">
        <f t="shared" si="305"/>
        <v>1</v>
      </c>
      <c r="K4911" t="str">
        <f t="shared" si="306"/>
        <v>Regiões semelhantes</v>
      </c>
      <c r="L4911" t="str">
        <f t="shared" si="307"/>
        <v>igual</v>
      </c>
    </row>
    <row r="4912" spans="1:12" x14ac:dyDescent="0.25">
      <c r="A4912" t="s">
        <v>8233</v>
      </c>
      <c r="B4912" t="s">
        <v>4394</v>
      </c>
      <c r="C4912" t="s">
        <v>9161</v>
      </c>
      <c r="D4912" t="s">
        <v>5909</v>
      </c>
      <c r="E4912" t="str">
        <f>VLOOKUP(VALUE(A4912),'REGIÕES DE SAÚDE E SEUS MUNICÍP'!$A$4:$C$5569,3,0)</f>
        <v>Bauru</v>
      </c>
      <c r="F4912" t="str">
        <f>VLOOKUP(G4912,'REGIÕES DE SAÚDE E SEUS MUNICÍP'!$A$4:$D$5569,4,0)</f>
        <v>Reginópolis</v>
      </c>
      <c r="G4912">
        <f>VLOOKUP(VALUE(A4912),'REGIÕES DE SAÚDE E SEUS MUNICÍP'!$A$4:$A$5569,1,0)</f>
        <v>354250</v>
      </c>
      <c r="H4912" t="str">
        <f t="shared" si="304"/>
        <v>Mesmo município</v>
      </c>
      <c r="I4912" s="17" t="str">
        <f>VLOOKUP(C4912,'REGIÕES DE SAÚDE E SEUS MUNICÍP'!$C$4:$C$5569,1,0)</f>
        <v>Bauru</v>
      </c>
      <c r="J4912">
        <f t="shared" si="305"/>
        <v>1</v>
      </c>
      <c r="K4912" t="str">
        <f t="shared" si="306"/>
        <v>Regiões semelhantes</v>
      </c>
      <c r="L4912" t="str">
        <f t="shared" si="307"/>
        <v>igual</v>
      </c>
    </row>
    <row r="4913" spans="1:12" x14ac:dyDescent="0.25">
      <c r="A4913" t="s">
        <v>8823</v>
      </c>
      <c r="B4913" t="s">
        <v>4394</v>
      </c>
      <c r="C4913" t="s">
        <v>9161</v>
      </c>
      <c r="D4913" t="s">
        <v>7132</v>
      </c>
      <c r="E4913" t="str">
        <f>VLOOKUP(VALUE(A4913),'REGIÕES DE SAÚDE E SEUS MUNICÍP'!$A$4:$C$5569,3,0)</f>
        <v>Bauru</v>
      </c>
      <c r="F4913" t="str">
        <f>VLOOKUP(G4913,'REGIÕES DE SAÚDE E SEUS MUNICÍP'!$A$4:$D$5569,4,0)</f>
        <v>Borebi</v>
      </c>
      <c r="G4913">
        <f>VLOOKUP(VALUE(A4913),'REGIÕES DE SAÚDE E SEUS MUNICÍP'!$A$4:$A$5569,1,0)</f>
        <v>350745</v>
      </c>
      <c r="H4913" t="str">
        <f t="shared" si="304"/>
        <v>Mesmo município</v>
      </c>
      <c r="I4913" s="17" t="str">
        <f>VLOOKUP(C4913,'REGIÕES DE SAÚDE E SEUS MUNICÍP'!$C$4:$C$5569,1,0)</f>
        <v>Bauru</v>
      </c>
      <c r="J4913">
        <f t="shared" si="305"/>
        <v>1</v>
      </c>
      <c r="K4913" t="str">
        <f t="shared" si="306"/>
        <v>Regiões semelhantes</v>
      </c>
      <c r="L4913" t="str">
        <f t="shared" si="307"/>
        <v>igual</v>
      </c>
    </row>
    <row r="4914" spans="1:12" x14ac:dyDescent="0.25">
      <c r="A4914" t="s">
        <v>8250</v>
      </c>
      <c r="B4914" t="s">
        <v>4394</v>
      </c>
      <c r="C4914" t="s">
        <v>9161</v>
      </c>
      <c r="D4914" t="s">
        <v>8373</v>
      </c>
      <c r="E4914" t="str">
        <f>VLOOKUP(VALUE(A4914),'REGIÕES DE SAÚDE E SEUS MUNICÍP'!$A$4:$C$5569,3,0)</f>
        <v>Bauru</v>
      </c>
      <c r="F4914" t="str">
        <f>VLOOKUP(G4914,'REGIÕES DE SAÚDE E SEUS MUNICÍP'!$A$4:$D$5569,4,0)</f>
        <v>Cabrália Paulista</v>
      </c>
      <c r="G4914">
        <f>VLOOKUP(VALUE(A4914),'REGIÕES DE SAÚDE E SEUS MUNICÍP'!$A$4:$A$5569,1,0)</f>
        <v>350830</v>
      </c>
      <c r="H4914" t="str">
        <f t="shared" si="304"/>
        <v>Mesmo município</v>
      </c>
      <c r="I4914" s="17" t="str">
        <f>VLOOKUP(C4914,'REGIÕES DE SAÚDE E SEUS MUNICÍP'!$C$4:$C$5569,1,0)</f>
        <v>Bauru</v>
      </c>
      <c r="J4914">
        <f t="shared" si="305"/>
        <v>1</v>
      </c>
      <c r="K4914" t="str">
        <f t="shared" si="306"/>
        <v>Regiões semelhantes</v>
      </c>
      <c r="L4914" t="str">
        <f t="shared" si="307"/>
        <v>igual</v>
      </c>
    </row>
    <row r="4915" spans="1:12" x14ac:dyDescent="0.25">
      <c r="A4915" t="s">
        <v>9438</v>
      </c>
      <c r="B4915" t="s">
        <v>4394</v>
      </c>
      <c r="C4915" t="s">
        <v>9161</v>
      </c>
      <c r="D4915" t="s">
        <v>10356</v>
      </c>
      <c r="E4915" t="str">
        <f>VLOOKUP(VALUE(A4915),'REGIÕES DE SAÚDE E SEUS MUNICÍP'!$A$4:$C$5569,3,0)</f>
        <v>Bauru</v>
      </c>
      <c r="F4915" t="str">
        <f>VLOOKUP(G4915,'REGIÕES DE SAÚDE E SEUS MUNICÍP'!$A$4:$D$5569,4,0)</f>
        <v>Pirajuí</v>
      </c>
      <c r="G4915">
        <f>VLOOKUP(VALUE(A4915),'REGIÕES DE SAÚDE E SEUS MUNICÍP'!$A$4:$A$5569,1,0)</f>
        <v>353890</v>
      </c>
      <c r="H4915" t="str">
        <f t="shared" si="304"/>
        <v>Mesmo município</v>
      </c>
      <c r="I4915" s="17" t="str">
        <f>VLOOKUP(C4915,'REGIÕES DE SAÚDE E SEUS MUNICÍP'!$C$4:$C$5569,1,0)</f>
        <v>Bauru</v>
      </c>
      <c r="J4915">
        <f t="shared" si="305"/>
        <v>1</v>
      </c>
      <c r="K4915" t="str">
        <f t="shared" si="306"/>
        <v>Regiões semelhantes</v>
      </c>
      <c r="L4915" t="str">
        <f t="shared" si="307"/>
        <v>igual</v>
      </c>
    </row>
    <row r="4916" spans="1:12" x14ac:dyDescent="0.25">
      <c r="A4916" t="s">
        <v>7124</v>
      </c>
      <c r="B4916" t="s">
        <v>4394</v>
      </c>
      <c r="C4916" t="s">
        <v>9161</v>
      </c>
      <c r="D4916" t="s">
        <v>4940</v>
      </c>
      <c r="E4916" t="str">
        <f>VLOOKUP(VALUE(A4916),'REGIÕES DE SAÚDE E SEUS MUNICÍP'!$A$4:$C$5569,3,0)</f>
        <v>Bauru</v>
      </c>
      <c r="F4916" t="str">
        <f>VLOOKUP(G4916,'REGIÕES DE SAÚDE E SEUS MUNICÍP'!$A$4:$D$5569,4,0)</f>
        <v>Piratininga</v>
      </c>
      <c r="G4916">
        <f>VLOOKUP(VALUE(A4916),'REGIÕES DE SAÚDE E SEUS MUNICÍP'!$A$4:$A$5569,1,0)</f>
        <v>353940</v>
      </c>
      <c r="H4916" t="str">
        <f t="shared" si="304"/>
        <v>Mesmo município</v>
      </c>
      <c r="I4916" s="17" t="str">
        <f>VLOOKUP(C4916,'REGIÕES DE SAÚDE E SEUS MUNICÍP'!$C$4:$C$5569,1,0)</f>
        <v>Bauru</v>
      </c>
      <c r="J4916">
        <f t="shared" si="305"/>
        <v>1</v>
      </c>
      <c r="K4916" t="str">
        <f t="shared" si="306"/>
        <v>Regiões semelhantes</v>
      </c>
      <c r="L4916" t="str">
        <f t="shared" si="307"/>
        <v>igual</v>
      </c>
    </row>
    <row r="4917" spans="1:12" x14ac:dyDescent="0.25">
      <c r="A4917" t="s">
        <v>10052</v>
      </c>
      <c r="B4917" t="s">
        <v>4394</v>
      </c>
      <c r="C4917" t="s">
        <v>9161</v>
      </c>
      <c r="D4917" t="s">
        <v>294</v>
      </c>
      <c r="E4917" t="str">
        <f>VLOOKUP(VALUE(A4917),'REGIÕES DE SAÚDE E SEUS MUNICÍP'!$A$4:$C$5569,3,0)</f>
        <v>Bauru</v>
      </c>
      <c r="F4917" t="str">
        <f>VLOOKUP(G4917,'REGIÕES DE SAÚDE E SEUS MUNICÍP'!$A$4:$D$5569,4,0)</f>
        <v>Presidente Alves</v>
      </c>
      <c r="G4917">
        <f>VLOOKUP(VALUE(A4917),'REGIÕES DE SAÚDE E SEUS MUNICÍP'!$A$4:$A$5569,1,0)</f>
        <v>354110</v>
      </c>
      <c r="H4917" t="str">
        <f t="shared" si="304"/>
        <v>Mesmo município</v>
      </c>
      <c r="I4917" s="17" t="str">
        <f>VLOOKUP(C4917,'REGIÕES DE SAÚDE E SEUS MUNICÍP'!$C$4:$C$5569,1,0)</f>
        <v>Bauru</v>
      </c>
      <c r="J4917">
        <f t="shared" si="305"/>
        <v>1</v>
      </c>
      <c r="K4917" t="str">
        <f t="shared" si="306"/>
        <v>Regiões semelhantes</v>
      </c>
      <c r="L4917" t="str">
        <f t="shared" si="307"/>
        <v>igual</v>
      </c>
    </row>
    <row r="4918" spans="1:12" x14ac:dyDescent="0.25">
      <c r="A4918" t="s">
        <v>5536</v>
      </c>
      <c r="B4918" t="s">
        <v>4394</v>
      </c>
      <c r="C4918" t="s">
        <v>9161</v>
      </c>
      <c r="D4918" t="s">
        <v>10814</v>
      </c>
      <c r="E4918" t="str">
        <f>VLOOKUP(VALUE(A4918),'REGIÕES DE SAÚDE E SEUS MUNICÍP'!$A$4:$C$5569,3,0)</f>
        <v>Bauru</v>
      </c>
      <c r="F4918" t="str">
        <f>VLOOKUP(G4918,'REGIÕES DE SAÚDE E SEUS MUNICÍP'!$A$4:$D$5569,4,0)</f>
        <v>Paulistânia</v>
      </c>
      <c r="G4918">
        <f>VLOOKUP(VALUE(A4918),'REGIÕES DE SAÚDE E SEUS MUNICÍP'!$A$4:$A$5569,1,0)</f>
        <v>353657</v>
      </c>
      <c r="H4918" t="str">
        <f t="shared" si="304"/>
        <v>Mesmo município</v>
      </c>
      <c r="I4918" s="17" t="str">
        <f>VLOOKUP(C4918,'REGIÕES DE SAÚDE E SEUS MUNICÍP'!$C$4:$C$5569,1,0)</f>
        <v>Bauru</v>
      </c>
      <c r="J4918">
        <f t="shared" si="305"/>
        <v>1</v>
      </c>
      <c r="K4918" t="str">
        <f t="shared" si="306"/>
        <v>Regiões semelhantes</v>
      </c>
      <c r="L4918" t="str">
        <f t="shared" si="307"/>
        <v>igual</v>
      </c>
    </row>
    <row r="4919" spans="1:12" x14ac:dyDescent="0.25">
      <c r="A4919" t="s">
        <v>4086</v>
      </c>
      <c r="B4919" t="s">
        <v>4394</v>
      </c>
      <c r="C4919" t="s">
        <v>9161</v>
      </c>
      <c r="D4919" t="s">
        <v>7985</v>
      </c>
      <c r="E4919" t="str">
        <f>VLOOKUP(VALUE(A4919),'REGIÕES DE SAÚDE E SEUS MUNICÍP'!$A$4:$C$5569,3,0)</f>
        <v>Bauru</v>
      </c>
      <c r="F4919" t="str">
        <f>VLOOKUP(G4919,'REGIÕES DE SAÚDE E SEUS MUNICÍP'!$A$4:$D$5569,4,0)</f>
        <v>Pederneiras</v>
      </c>
      <c r="G4919">
        <f>VLOOKUP(VALUE(A4919),'REGIÕES DE SAÚDE E SEUS MUNICÍP'!$A$4:$A$5569,1,0)</f>
        <v>353670</v>
      </c>
      <c r="H4919" t="str">
        <f t="shared" si="304"/>
        <v>Mesmo município</v>
      </c>
      <c r="I4919" s="17" t="str">
        <f>VLOOKUP(C4919,'REGIÕES DE SAÚDE E SEUS MUNICÍP'!$C$4:$C$5569,1,0)</f>
        <v>Bauru</v>
      </c>
      <c r="J4919">
        <f t="shared" si="305"/>
        <v>1</v>
      </c>
      <c r="K4919" t="str">
        <f t="shared" si="306"/>
        <v>Regiões semelhantes</v>
      </c>
      <c r="L4919" t="str">
        <f t="shared" si="307"/>
        <v>igual</v>
      </c>
    </row>
    <row r="4920" spans="1:12" x14ac:dyDescent="0.25">
      <c r="A4920" t="s">
        <v>6799</v>
      </c>
      <c r="B4920" t="s">
        <v>4394</v>
      </c>
      <c r="C4920" t="s">
        <v>9161</v>
      </c>
      <c r="D4920" t="s">
        <v>1769</v>
      </c>
      <c r="E4920" t="str">
        <f>VLOOKUP(VALUE(A4920),'REGIÕES DE SAÚDE E SEUS MUNICÍP'!$A$4:$C$5569,3,0)</f>
        <v>Bauru</v>
      </c>
      <c r="F4920" t="str">
        <f>VLOOKUP(G4920,'REGIÕES DE SAÚDE E SEUS MUNICÍP'!$A$4:$D$5569,4,0)</f>
        <v>Arealva</v>
      </c>
      <c r="G4920">
        <f>VLOOKUP(VALUE(A4920),'REGIÕES DE SAÚDE E SEUS MUNICÍP'!$A$4:$A$5569,1,0)</f>
        <v>350340</v>
      </c>
      <c r="H4920" t="str">
        <f t="shared" si="304"/>
        <v>Mesmo município</v>
      </c>
      <c r="I4920" s="17" t="str">
        <f>VLOOKUP(C4920,'REGIÕES DE SAÚDE E SEUS MUNICÍP'!$C$4:$C$5569,1,0)</f>
        <v>Bauru</v>
      </c>
      <c r="J4920">
        <f t="shared" si="305"/>
        <v>1</v>
      </c>
      <c r="K4920" t="str">
        <f t="shared" si="306"/>
        <v>Regiões semelhantes</v>
      </c>
      <c r="L4920" t="str">
        <f t="shared" si="307"/>
        <v>igual</v>
      </c>
    </row>
    <row r="4921" spans="1:12" x14ac:dyDescent="0.25">
      <c r="A4921" t="s">
        <v>9463</v>
      </c>
      <c r="B4921" t="s">
        <v>4394</v>
      </c>
      <c r="C4921" t="s">
        <v>9161</v>
      </c>
      <c r="D4921" t="s">
        <v>5409</v>
      </c>
      <c r="E4921" t="str">
        <f>VLOOKUP(VALUE(A4921),'REGIÕES DE SAÚDE E SEUS MUNICÍP'!$A$4:$C$5569,3,0)</f>
        <v>Bauru</v>
      </c>
      <c r="F4921" t="str">
        <f>VLOOKUP(G4921,'REGIÕES DE SAÚDE E SEUS MUNICÍP'!$A$4:$D$5569,4,0)</f>
        <v>Avaí</v>
      </c>
      <c r="G4921">
        <f>VLOOKUP(VALUE(A4921),'REGIÕES DE SAÚDE E SEUS MUNICÍP'!$A$4:$A$5569,1,0)</f>
        <v>350430</v>
      </c>
      <c r="H4921" t="str">
        <f t="shared" si="304"/>
        <v>Mesmo município</v>
      </c>
      <c r="I4921" s="17" t="str">
        <f>VLOOKUP(C4921,'REGIÕES DE SAÚDE E SEUS MUNICÍP'!$C$4:$C$5569,1,0)</f>
        <v>Bauru</v>
      </c>
      <c r="J4921">
        <f t="shared" si="305"/>
        <v>1</v>
      </c>
      <c r="K4921" t="str">
        <f t="shared" si="306"/>
        <v>Regiões semelhantes</v>
      </c>
      <c r="L4921" t="str">
        <f t="shared" si="307"/>
        <v>igual</v>
      </c>
    </row>
    <row r="4922" spans="1:12" x14ac:dyDescent="0.25">
      <c r="A4922" t="s">
        <v>9601</v>
      </c>
      <c r="B4922" t="s">
        <v>4394</v>
      </c>
      <c r="C4922" t="s">
        <v>9161</v>
      </c>
      <c r="D4922" t="s">
        <v>995</v>
      </c>
      <c r="E4922" t="str">
        <f>VLOOKUP(VALUE(A4922),'REGIÕES DE SAÚDE E SEUS MUNICÍP'!$A$4:$C$5569,3,0)</f>
        <v>Bauru</v>
      </c>
      <c r="F4922" t="str">
        <f>VLOOKUP(G4922,'REGIÕES DE SAÚDE E SEUS MUNICÍP'!$A$4:$D$5569,4,0)</f>
        <v>Balbinos</v>
      </c>
      <c r="G4922">
        <f>VLOOKUP(VALUE(A4922),'REGIÕES DE SAÚDE E SEUS MUNICÍP'!$A$4:$A$5569,1,0)</f>
        <v>350470</v>
      </c>
      <c r="H4922" t="str">
        <f t="shared" si="304"/>
        <v>Mesmo município</v>
      </c>
      <c r="I4922" s="17" t="str">
        <f>VLOOKUP(C4922,'REGIÕES DE SAÚDE E SEUS MUNICÍP'!$C$4:$C$5569,1,0)</f>
        <v>Bauru</v>
      </c>
      <c r="J4922">
        <f t="shared" si="305"/>
        <v>1</v>
      </c>
      <c r="K4922" t="str">
        <f t="shared" si="306"/>
        <v>Regiões semelhantes</v>
      </c>
      <c r="L4922" t="str">
        <f t="shared" si="307"/>
        <v>igual</v>
      </c>
    </row>
    <row r="4923" spans="1:12" x14ac:dyDescent="0.25">
      <c r="A4923" t="s">
        <v>5175</v>
      </c>
      <c r="B4923" t="s">
        <v>4394</v>
      </c>
      <c r="C4923" t="s">
        <v>9161</v>
      </c>
      <c r="D4923" t="s">
        <v>9161</v>
      </c>
      <c r="E4923" t="str">
        <f>VLOOKUP(VALUE(A4923),'REGIÕES DE SAÚDE E SEUS MUNICÍP'!$A$4:$C$5569,3,0)</f>
        <v>Bauru</v>
      </c>
      <c r="F4923" t="str">
        <f>VLOOKUP(G4923,'REGIÕES DE SAÚDE E SEUS MUNICÍP'!$A$4:$D$5569,4,0)</f>
        <v>Bauru</v>
      </c>
      <c r="G4923">
        <f>VLOOKUP(VALUE(A4923),'REGIÕES DE SAÚDE E SEUS MUNICÍP'!$A$4:$A$5569,1,0)</f>
        <v>350600</v>
      </c>
      <c r="H4923" t="str">
        <f t="shared" si="304"/>
        <v>Mesmo município</v>
      </c>
      <c r="I4923" s="17" t="str">
        <f>VLOOKUP(C4923,'REGIÕES DE SAÚDE E SEUS MUNICÍP'!$C$4:$C$5569,1,0)</f>
        <v>Bauru</v>
      </c>
      <c r="J4923">
        <f t="shared" si="305"/>
        <v>1</v>
      </c>
      <c r="K4923" t="str">
        <f t="shared" si="306"/>
        <v>Regiões semelhantes</v>
      </c>
      <c r="L4923" t="str">
        <f t="shared" si="307"/>
        <v>igual</v>
      </c>
    </row>
    <row r="4924" spans="1:12" x14ac:dyDescent="0.25">
      <c r="A4924" t="s">
        <v>23</v>
      </c>
      <c r="B4924" t="s">
        <v>4394</v>
      </c>
      <c r="C4924" t="s">
        <v>9161</v>
      </c>
      <c r="D4924" t="s">
        <v>5111</v>
      </c>
      <c r="E4924" t="str">
        <f>VLOOKUP(VALUE(A4924),'REGIÕES DE SAÚDE E SEUS MUNICÍP'!$A$4:$C$5569,3,0)</f>
        <v>Bauru</v>
      </c>
      <c r="F4924" t="str">
        <f>VLOOKUP(G4924,'REGIÕES DE SAÚDE E SEUS MUNICÍP'!$A$4:$D$5569,4,0)</f>
        <v>Agudos</v>
      </c>
      <c r="G4924">
        <f>VLOOKUP(VALUE(A4924),'REGIÕES DE SAÚDE E SEUS MUNICÍP'!$A$4:$A$5569,1,0)</f>
        <v>350070</v>
      </c>
      <c r="H4924" t="str">
        <f t="shared" si="304"/>
        <v>Mesmo município</v>
      </c>
      <c r="I4924" s="17" t="str">
        <f>VLOOKUP(C4924,'REGIÕES DE SAÚDE E SEUS MUNICÍP'!$C$4:$C$5569,1,0)</f>
        <v>Bauru</v>
      </c>
      <c r="J4924">
        <f t="shared" si="305"/>
        <v>1</v>
      </c>
      <c r="K4924" t="str">
        <f t="shared" si="306"/>
        <v>diferente</v>
      </c>
      <c r="L4924" t="str">
        <f t="shared" si="307"/>
        <v>igual</v>
      </c>
    </row>
    <row r="4925" spans="1:12" x14ac:dyDescent="0.25">
      <c r="A4925" t="s">
        <v>3026</v>
      </c>
      <c r="B4925" t="s">
        <v>4394</v>
      </c>
      <c r="C4925" t="s">
        <v>657</v>
      </c>
      <c r="D4925" t="s">
        <v>7967</v>
      </c>
      <c r="E4925" t="str">
        <f>VLOOKUP(VALUE(A4925),'REGIÕES DE SAÚDE E SEUS MUNICÍP'!$A$4:$C$5569,3,0)</f>
        <v>Campinas</v>
      </c>
      <c r="F4925" t="str">
        <f>VLOOKUP(G4925,'REGIÕES DE SAÚDE E SEUS MUNICÍP'!$A$4:$D$5569,4,0)</f>
        <v>Nazaré Paulista</v>
      </c>
      <c r="G4925">
        <f>VLOOKUP(VALUE(A4925),'REGIÕES DE SAÚDE E SEUS MUNICÍP'!$A$4:$A$5569,1,0)</f>
        <v>353240</v>
      </c>
      <c r="H4925" t="str">
        <f t="shared" si="304"/>
        <v>Mesmo município</v>
      </c>
      <c r="I4925" s="17" t="e">
        <f>VLOOKUP(C4925,'REGIÕES DE SAÚDE E SEUS MUNICÍP'!$C$4:$C$5569,1,0)</f>
        <v>#N/A</v>
      </c>
      <c r="J4925" t="e">
        <f t="shared" si="305"/>
        <v>#VALUE!</v>
      </c>
      <c r="K4925" t="str">
        <f t="shared" si="306"/>
        <v>Regiões semelhantes</v>
      </c>
      <c r="L4925" t="str">
        <f t="shared" si="307"/>
        <v>diferente</v>
      </c>
    </row>
    <row r="4926" spans="1:12" x14ac:dyDescent="0.25">
      <c r="A4926" t="s">
        <v>9884</v>
      </c>
      <c r="B4926" t="s">
        <v>4394</v>
      </c>
      <c r="C4926" t="s">
        <v>657</v>
      </c>
      <c r="D4926" t="s">
        <v>403</v>
      </c>
      <c r="E4926" t="str">
        <f>VLOOKUP(VALUE(A4926),'REGIÕES DE SAÚDE E SEUS MUNICÍP'!$A$4:$C$5569,3,0)</f>
        <v>Campinas</v>
      </c>
      <c r="F4926" t="str">
        <f>VLOOKUP(G4926,'REGIÕES DE SAÚDE E SEUS MUNICÍP'!$A$4:$D$5569,4,0)</f>
        <v>Joanópolis</v>
      </c>
      <c r="G4926">
        <f>VLOOKUP(VALUE(A4926),'REGIÕES DE SAÚDE E SEUS MUNICÍP'!$A$4:$A$5569,1,0)</f>
        <v>352550</v>
      </c>
      <c r="H4926" t="str">
        <f t="shared" si="304"/>
        <v>Mesmo município</v>
      </c>
      <c r="I4926" s="17" t="e">
        <f>VLOOKUP(C4926,'REGIÕES DE SAÚDE E SEUS MUNICÍP'!$C$4:$C$5569,1,0)</f>
        <v>#N/A</v>
      </c>
      <c r="J4926" t="e">
        <f t="shared" si="305"/>
        <v>#VALUE!</v>
      </c>
      <c r="K4926" t="str">
        <f t="shared" si="306"/>
        <v>Regiões semelhantes</v>
      </c>
      <c r="L4926" t="str">
        <f t="shared" si="307"/>
        <v>igual</v>
      </c>
    </row>
    <row r="4927" spans="1:12" x14ac:dyDescent="0.25">
      <c r="A4927" t="s">
        <v>484</v>
      </c>
      <c r="B4927" t="s">
        <v>4394</v>
      </c>
      <c r="C4927" t="s">
        <v>657</v>
      </c>
      <c r="D4927" t="s">
        <v>11122</v>
      </c>
      <c r="E4927" t="str">
        <f>VLOOKUP(VALUE(A4927),'REGIÕES DE SAÚDE E SEUS MUNICÍP'!$A$4:$C$5569,3,0)</f>
        <v>Campinas</v>
      </c>
      <c r="F4927" t="str">
        <f>VLOOKUP(G4927,'REGIÕES DE SAÚDE E SEUS MUNICÍP'!$A$4:$D$5569,4,0)</f>
        <v>Vargem</v>
      </c>
      <c r="G4927">
        <f>VLOOKUP(VALUE(A4927),'REGIÕES DE SAÚDE E SEUS MUNICÍP'!$A$4:$A$5569,1,0)</f>
        <v>355635</v>
      </c>
      <c r="H4927" t="str">
        <f t="shared" si="304"/>
        <v>Mesmo município</v>
      </c>
      <c r="I4927" s="17" t="e">
        <f>VLOOKUP(C4927,'REGIÕES DE SAÚDE E SEUS MUNICÍP'!$C$4:$C$5569,1,0)</f>
        <v>#N/A</v>
      </c>
      <c r="J4927" t="e">
        <f t="shared" si="305"/>
        <v>#VALUE!</v>
      </c>
      <c r="K4927" t="str">
        <f t="shared" si="306"/>
        <v>Regiões semelhantes</v>
      </c>
      <c r="L4927" t="str">
        <f t="shared" si="307"/>
        <v>igual</v>
      </c>
    </row>
    <row r="4928" spans="1:12" x14ac:dyDescent="0.25">
      <c r="A4928" t="s">
        <v>9520</v>
      </c>
      <c r="B4928" t="s">
        <v>4394</v>
      </c>
      <c r="C4928" t="s">
        <v>657</v>
      </c>
      <c r="D4928" t="s">
        <v>4890</v>
      </c>
      <c r="E4928" t="str">
        <f>VLOOKUP(VALUE(A4928),'REGIÕES DE SAÚDE E SEUS MUNICÍP'!$A$4:$C$5569,3,0)</f>
        <v>Campinas</v>
      </c>
      <c r="F4928" t="str">
        <f>VLOOKUP(G4928,'REGIÕES DE SAÚDE E SEUS MUNICÍP'!$A$4:$D$5569,4,0)</f>
        <v>Socorro</v>
      </c>
      <c r="G4928">
        <f>VLOOKUP(VALUE(A4928),'REGIÕES DE SAÚDE E SEUS MUNICÍP'!$A$4:$A$5569,1,0)</f>
        <v>355210</v>
      </c>
      <c r="H4928" t="str">
        <f t="shared" si="304"/>
        <v>Mesmo município</v>
      </c>
      <c r="I4928" s="17" t="e">
        <f>VLOOKUP(C4928,'REGIÕES DE SAÚDE E SEUS MUNICÍP'!$C$4:$C$5569,1,0)</f>
        <v>#N/A</v>
      </c>
      <c r="J4928" t="e">
        <f t="shared" si="305"/>
        <v>#VALUE!</v>
      </c>
      <c r="K4928" t="str">
        <f t="shared" si="306"/>
        <v>Regiões semelhantes</v>
      </c>
      <c r="L4928" t="str">
        <f t="shared" si="307"/>
        <v>igual</v>
      </c>
    </row>
    <row r="4929" spans="1:12" x14ac:dyDescent="0.25">
      <c r="A4929" t="s">
        <v>10407</v>
      </c>
      <c r="B4929" t="s">
        <v>4394</v>
      </c>
      <c r="C4929" t="s">
        <v>657</v>
      </c>
      <c r="D4929" t="s">
        <v>2792</v>
      </c>
      <c r="E4929" t="str">
        <f>VLOOKUP(VALUE(A4929),'REGIÕES DE SAÚDE E SEUS MUNICÍP'!$A$4:$C$5569,3,0)</f>
        <v>Campinas</v>
      </c>
      <c r="F4929" t="str">
        <f>VLOOKUP(G4929,'REGIÕES DE SAÚDE E SEUS MUNICÍP'!$A$4:$D$5569,4,0)</f>
        <v>Tuiuti</v>
      </c>
      <c r="G4929">
        <f>VLOOKUP(VALUE(A4929),'REGIÕES DE SAÚDE E SEUS MUNICÍP'!$A$4:$A$5569,1,0)</f>
        <v>355495</v>
      </c>
      <c r="H4929" t="str">
        <f t="shared" si="304"/>
        <v>Mesmo município</v>
      </c>
      <c r="I4929" s="17" t="e">
        <f>VLOOKUP(C4929,'REGIÕES DE SAÚDE E SEUS MUNICÍP'!$C$4:$C$5569,1,0)</f>
        <v>#N/A</v>
      </c>
      <c r="J4929" t="e">
        <f t="shared" si="305"/>
        <v>#VALUE!</v>
      </c>
      <c r="K4929" t="str">
        <f t="shared" si="306"/>
        <v>Regiões semelhantes</v>
      </c>
      <c r="L4929" t="str">
        <f t="shared" si="307"/>
        <v>igual</v>
      </c>
    </row>
    <row r="4930" spans="1:12" x14ac:dyDescent="0.25">
      <c r="A4930" t="s">
        <v>4026</v>
      </c>
      <c r="B4930" t="s">
        <v>4394</v>
      </c>
      <c r="C4930" t="s">
        <v>657</v>
      </c>
      <c r="D4930" t="s">
        <v>1077</v>
      </c>
      <c r="E4930" t="str">
        <f>VLOOKUP(VALUE(A4930),'REGIÕES DE SAÚDE E SEUS MUNICÍP'!$A$4:$C$5569,3,0)</f>
        <v>Campinas</v>
      </c>
      <c r="F4930" t="str">
        <f>VLOOKUP(G4930,'REGIÕES DE SAÚDE E SEUS MUNICÍP'!$A$4:$D$5569,4,0)</f>
        <v>Atibaia</v>
      </c>
      <c r="G4930">
        <f>VLOOKUP(VALUE(A4930),'REGIÕES DE SAÚDE E SEUS MUNICÍP'!$A$4:$A$5569,1,0)</f>
        <v>350410</v>
      </c>
      <c r="H4930" t="str">
        <f t="shared" si="304"/>
        <v>Mesmo município</v>
      </c>
      <c r="I4930" s="17" t="e">
        <f>VLOOKUP(C4930,'REGIÕES DE SAÚDE E SEUS MUNICÍP'!$C$4:$C$5569,1,0)</f>
        <v>#N/A</v>
      </c>
      <c r="J4930" t="e">
        <f t="shared" si="305"/>
        <v>#VALUE!</v>
      </c>
      <c r="K4930" t="str">
        <f t="shared" si="306"/>
        <v>Regiões semelhantes</v>
      </c>
      <c r="L4930" t="str">
        <f t="shared" si="307"/>
        <v>igual</v>
      </c>
    </row>
    <row r="4931" spans="1:12" x14ac:dyDescent="0.25">
      <c r="A4931" t="s">
        <v>8644</v>
      </c>
      <c r="B4931" t="s">
        <v>4394</v>
      </c>
      <c r="C4931" t="s">
        <v>657</v>
      </c>
      <c r="D4931" t="s">
        <v>10804</v>
      </c>
      <c r="E4931" t="str">
        <f>VLOOKUP(VALUE(A4931),'REGIÕES DE SAÚDE E SEUS MUNICÍP'!$A$4:$C$5569,3,0)</f>
        <v>Campinas</v>
      </c>
      <c r="F4931" t="str">
        <f>VLOOKUP(G4931,'REGIÕES DE SAÚDE E SEUS MUNICÍP'!$A$4:$D$5569,4,0)</f>
        <v>Bragança Paulista</v>
      </c>
      <c r="G4931">
        <f>VLOOKUP(VALUE(A4931),'REGIÕES DE SAÚDE E SEUS MUNICÍP'!$A$4:$A$5569,1,0)</f>
        <v>350760</v>
      </c>
      <c r="H4931" t="str">
        <f t="shared" ref="H4931:H4994" si="308">IF(F4931=D4931,"Mesmo município","Município diferente")</f>
        <v>Mesmo município</v>
      </c>
      <c r="I4931" s="17" t="e">
        <f>VLOOKUP(C4931,'REGIÕES DE SAÚDE E SEUS MUNICÍP'!$C$4:$C$5569,1,0)</f>
        <v>#N/A</v>
      </c>
      <c r="J4931" t="e">
        <f t="shared" ref="J4931:J4994" si="309">SEARCH(E4931,C4931)</f>
        <v>#VALUE!</v>
      </c>
      <c r="K4931" t="str">
        <f t="shared" ref="K4931:K4994" si="310">IF(C4931=C4932,IF(E4931=E4932,"Regiões semelhantes","Nova composição"),"diferente")</f>
        <v>Regiões semelhantes</v>
      </c>
      <c r="L4931" t="str">
        <f t="shared" si="307"/>
        <v>igual</v>
      </c>
    </row>
    <row r="4932" spans="1:12" x14ac:dyDescent="0.25">
      <c r="A4932" t="s">
        <v>872</v>
      </c>
      <c r="B4932" t="s">
        <v>4394</v>
      </c>
      <c r="C4932" t="s">
        <v>657</v>
      </c>
      <c r="D4932" t="s">
        <v>4869</v>
      </c>
      <c r="E4932" t="str">
        <f>VLOOKUP(VALUE(A4932),'REGIÕES DE SAÚDE E SEUS MUNICÍP'!$A$4:$C$5569,3,0)</f>
        <v>Campinas</v>
      </c>
      <c r="F4932" t="str">
        <f>VLOOKUP(G4932,'REGIÕES DE SAÚDE E SEUS MUNICÍP'!$A$4:$D$5569,4,0)</f>
        <v>Pinhalzinho</v>
      </c>
      <c r="G4932">
        <f>VLOOKUP(VALUE(A4932),'REGIÕES DE SAÚDE E SEUS MUNICÍP'!$A$4:$A$5569,1,0)</f>
        <v>353820</v>
      </c>
      <c r="H4932" t="str">
        <f t="shared" si="308"/>
        <v>Mesmo município</v>
      </c>
      <c r="I4932" s="17" t="e">
        <f>VLOOKUP(C4932,'REGIÕES DE SAÚDE E SEUS MUNICÍP'!$C$4:$C$5569,1,0)</f>
        <v>#N/A</v>
      </c>
      <c r="J4932" t="e">
        <f t="shared" si="309"/>
        <v>#VALUE!</v>
      </c>
      <c r="K4932" t="str">
        <f t="shared" si="310"/>
        <v>Regiões semelhantes</v>
      </c>
      <c r="L4932" t="str">
        <f t="shared" ref="L4932:L4995" si="311">IF(E4932=E4931,"igual","diferente")</f>
        <v>igual</v>
      </c>
    </row>
    <row r="4933" spans="1:12" x14ac:dyDescent="0.25">
      <c r="A4933" t="s">
        <v>1043</v>
      </c>
      <c r="B4933" t="s">
        <v>4394</v>
      </c>
      <c r="C4933" t="s">
        <v>657</v>
      </c>
      <c r="D4933" t="s">
        <v>6133</v>
      </c>
      <c r="E4933" t="str">
        <f>VLOOKUP(VALUE(A4933),'REGIÕES DE SAÚDE E SEUS MUNICÍP'!$A$4:$C$5569,3,0)</f>
        <v>Campinas</v>
      </c>
      <c r="F4933" t="str">
        <f>VLOOKUP(G4933,'REGIÕES DE SAÚDE E SEUS MUNICÍP'!$A$4:$D$5569,4,0)</f>
        <v>Piracaia</v>
      </c>
      <c r="G4933">
        <f>VLOOKUP(VALUE(A4933),'REGIÕES DE SAÚDE E SEUS MUNICÍP'!$A$4:$A$5569,1,0)</f>
        <v>353860</v>
      </c>
      <c r="H4933" t="str">
        <f t="shared" si="308"/>
        <v>Mesmo município</v>
      </c>
      <c r="I4933" s="17" t="e">
        <f>VLOOKUP(C4933,'REGIÕES DE SAÚDE E SEUS MUNICÍP'!$C$4:$C$5569,1,0)</f>
        <v>#N/A</v>
      </c>
      <c r="J4933" t="e">
        <f t="shared" si="309"/>
        <v>#VALUE!</v>
      </c>
      <c r="K4933" t="str">
        <f t="shared" si="310"/>
        <v>Regiões semelhantes</v>
      </c>
      <c r="L4933" t="str">
        <f t="shared" si="311"/>
        <v>igual</v>
      </c>
    </row>
    <row r="4934" spans="1:12" x14ac:dyDescent="0.25">
      <c r="A4934" t="s">
        <v>6482</v>
      </c>
      <c r="B4934" t="s">
        <v>4394</v>
      </c>
      <c r="C4934" t="s">
        <v>657</v>
      </c>
      <c r="D4934" t="s">
        <v>6090</v>
      </c>
      <c r="E4934" t="str">
        <f>VLOOKUP(VALUE(A4934),'REGIÕES DE SAÚDE E SEUS MUNICÍP'!$A$4:$C$5569,3,0)</f>
        <v>Campinas</v>
      </c>
      <c r="F4934" t="str">
        <f>VLOOKUP(G4934,'REGIÕES DE SAÚDE E SEUS MUNICÍP'!$A$4:$D$5569,4,0)</f>
        <v>Pedra Bela</v>
      </c>
      <c r="G4934">
        <f>VLOOKUP(VALUE(A4934),'REGIÕES DE SAÚDE E SEUS MUNICÍP'!$A$4:$A$5569,1,0)</f>
        <v>353680</v>
      </c>
      <c r="H4934" t="str">
        <f t="shared" si="308"/>
        <v>Mesmo município</v>
      </c>
      <c r="I4934" s="17" t="e">
        <f>VLOOKUP(C4934,'REGIÕES DE SAÚDE E SEUS MUNICÍP'!$C$4:$C$5569,1,0)</f>
        <v>#N/A</v>
      </c>
      <c r="J4934" t="e">
        <f t="shared" si="309"/>
        <v>#VALUE!</v>
      </c>
      <c r="K4934" t="str">
        <f t="shared" si="310"/>
        <v>Regiões semelhantes</v>
      </c>
      <c r="L4934" t="str">
        <f t="shared" si="311"/>
        <v>igual</v>
      </c>
    </row>
    <row r="4935" spans="1:12" x14ac:dyDescent="0.25">
      <c r="A4935" t="s">
        <v>148</v>
      </c>
      <c r="B4935" t="s">
        <v>4394</v>
      </c>
      <c r="C4935" t="s">
        <v>657</v>
      </c>
      <c r="D4935" t="s">
        <v>5608</v>
      </c>
      <c r="E4935" t="str">
        <f>VLOOKUP(VALUE(A4935),'REGIÕES DE SAÚDE E SEUS MUNICÍP'!$A$4:$C$5569,3,0)</f>
        <v>Campinas</v>
      </c>
      <c r="F4935" t="str">
        <f>VLOOKUP(G4935,'REGIÕES DE SAÚDE E SEUS MUNICÍP'!$A$4:$D$5569,4,0)</f>
        <v>Bom Jesus dos Perdões</v>
      </c>
      <c r="G4935">
        <f>VLOOKUP(VALUE(A4935),'REGIÕES DE SAÚDE E SEUS MUNICÍP'!$A$4:$A$5569,1,0)</f>
        <v>350710</v>
      </c>
      <c r="H4935" t="str">
        <f t="shared" si="308"/>
        <v>Mesmo município</v>
      </c>
      <c r="I4935" s="17" t="e">
        <f>VLOOKUP(C4935,'REGIÕES DE SAÚDE E SEUS MUNICÍP'!$C$4:$C$5569,1,0)</f>
        <v>#N/A</v>
      </c>
      <c r="J4935" t="e">
        <f t="shared" si="309"/>
        <v>#VALUE!</v>
      </c>
      <c r="K4935" t="str">
        <f t="shared" si="310"/>
        <v>diferente</v>
      </c>
      <c r="L4935" t="str">
        <f t="shared" si="311"/>
        <v>igual</v>
      </c>
    </row>
    <row r="4936" spans="1:12" x14ac:dyDescent="0.25">
      <c r="A4936" t="s">
        <v>8092</v>
      </c>
      <c r="B4936" t="s">
        <v>4394</v>
      </c>
      <c r="C4936" t="s">
        <v>551</v>
      </c>
      <c r="D4936" t="s">
        <v>5525</v>
      </c>
      <c r="E4936" t="str">
        <f>VLOOKUP(VALUE(A4936),'REGIÕES DE SAÚDE E SEUS MUNICÍP'!$A$4:$C$5569,3,0)</f>
        <v>Barretos</v>
      </c>
      <c r="F4936" t="str">
        <f>VLOOKUP(G4936,'REGIÕES DE SAÚDE E SEUS MUNICÍP'!$A$4:$D$5569,4,0)</f>
        <v>Embaúba</v>
      </c>
      <c r="G4936">
        <f>VLOOKUP(VALUE(A4936),'REGIÕES DE SAÚDE E SEUS MUNICÍP'!$A$4:$A$5569,1,0)</f>
        <v>351495</v>
      </c>
      <c r="H4936" t="str">
        <f t="shared" si="308"/>
        <v>Mesmo município</v>
      </c>
      <c r="I4936" s="17" t="e">
        <f>VLOOKUP(C4936,'REGIÕES DE SAÚDE E SEUS MUNICÍP'!$C$4:$C$5569,1,0)</f>
        <v>#N/A</v>
      </c>
      <c r="J4936" t="e">
        <f t="shared" si="309"/>
        <v>#VALUE!</v>
      </c>
      <c r="K4936" t="str">
        <f t="shared" si="310"/>
        <v>Nova composição</v>
      </c>
      <c r="L4936" t="str">
        <f t="shared" si="311"/>
        <v>diferente</v>
      </c>
    </row>
    <row r="4937" spans="1:12" x14ac:dyDescent="0.25">
      <c r="A4937" t="s">
        <v>2805</v>
      </c>
      <c r="B4937" t="s">
        <v>4394</v>
      </c>
      <c r="C4937" t="s">
        <v>551</v>
      </c>
      <c r="D4937" t="s">
        <v>719</v>
      </c>
      <c r="E4937" t="str">
        <f>VLOOKUP(VALUE(A4937),'REGIÕES DE SAÚDE E SEUS MUNICÍP'!$A$4:$C$5569,3,0)</f>
        <v>São José do Rio Preto</v>
      </c>
      <c r="F4937" t="str">
        <f>VLOOKUP(G4937,'REGIÕES DE SAÚDE E SEUS MUNICÍP'!$A$4:$D$5569,4,0)</f>
        <v>Irapuã</v>
      </c>
      <c r="G4937">
        <f>VLOOKUP(VALUE(A4937),'REGIÕES DE SAÚDE E SEUS MUNICÍP'!$A$4:$A$5569,1,0)</f>
        <v>352150</v>
      </c>
      <c r="H4937" t="str">
        <f t="shared" si="308"/>
        <v>Mesmo município</v>
      </c>
      <c r="I4937" s="17" t="e">
        <f>VLOOKUP(C4937,'REGIÕES DE SAÚDE E SEUS MUNICÍP'!$C$4:$C$5569,1,0)</f>
        <v>#N/A</v>
      </c>
      <c r="J4937" t="e">
        <f t="shared" si="309"/>
        <v>#VALUE!</v>
      </c>
      <c r="K4937" t="str">
        <f t="shared" si="310"/>
        <v>Regiões semelhantes</v>
      </c>
      <c r="L4937" t="str">
        <f t="shared" si="311"/>
        <v>diferente</v>
      </c>
    </row>
    <row r="4938" spans="1:12" x14ac:dyDescent="0.25">
      <c r="A4938" t="s">
        <v>9062</v>
      </c>
      <c r="B4938" t="s">
        <v>4394</v>
      </c>
      <c r="C4938" t="s">
        <v>551</v>
      </c>
      <c r="D4938" t="s">
        <v>4950</v>
      </c>
      <c r="E4938" t="str">
        <f>VLOOKUP(VALUE(A4938),'REGIÕES DE SAÚDE E SEUS MUNICÍP'!$A$4:$C$5569,3,0)</f>
        <v>São José do Rio Preto</v>
      </c>
      <c r="F4938" t="str">
        <f>VLOOKUP(G4938,'REGIÕES DE SAÚDE E SEUS MUNICÍP'!$A$4:$D$5569,4,0)</f>
        <v>Fernando Prestes</v>
      </c>
      <c r="G4938">
        <f>VLOOKUP(VALUE(A4938),'REGIÕES DE SAÚDE E SEUS MUNICÍP'!$A$4:$A$5569,1,0)</f>
        <v>351560</v>
      </c>
      <c r="H4938" t="str">
        <f t="shared" si="308"/>
        <v>Mesmo município</v>
      </c>
      <c r="I4938" s="17" t="e">
        <f>VLOOKUP(C4938,'REGIÕES DE SAÚDE E SEUS MUNICÍP'!$C$4:$C$5569,1,0)</f>
        <v>#N/A</v>
      </c>
      <c r="J4938" t="e">
        <f t="shared" si="309"/>
        <v>#VALUE!</v>
      </c>
      <c r="K4938" t="str">
        <f t="shared" si="310"/>
        <v>Regiões semelhantes</v>
      </c>
      <c r="L4938" t="str">
        <f t="shared" si="311"/>
        <v>igual</v>
      </c>
    </row>
    <row r="4939" spans="1:12" x14ac:dyDescent="0.25">
      <c r="A4939" t="s">
        <v>9123</v>
      </c>
      <c r="B4939" t="s">
        <v>4394</v>
      </c>
      <c r="C4939" t="s">
        <v>551</v>
      </c>
      <c r="D4939" t="s">
        <v>10942</v>
      </c>
      <c r="E4939" t="str">
        <f>VLOOKUP(VALUE(A4939),'REGIÕES DE SAÚDE E SEUS MUNICÍP'!$A$4:$C$5569,3,0)</f>
        <v>São José do Rio Preto</v>
      </c>
      <c r="F4939" t="str">
        <f>VLOOKUP(G4939,'REGIÕES DE SAÚDE E SEUS MUNICÍP'!$A$4:$D$5569,4,0)</f>
        <v>Pindorama</v>
      </c>
      <c r="G4939">
        <f>VLOOKUP(VALUE(A4939),'REGIÕES DE SAÚDE E SEUS MUNICÍP'!$A$4:$A$5569,1,0)</f>
        <v>353810</v>
      </c>
      <c r="H4939" t="str">
        <f t="shared" si="308"/>
        <v>Mesmo município</v>
      </c>
      <c r="I4939" s="17" t="e">
        <f>VLOOKUP(C4939,'REGIÕES DE SAÚDE E SEUS MUNICÍP'!$C$4:$C$5569,1,0)</f>
        <v>#N/A</v>
      </c>
      <c r="J4939" t="e">
        <f t="shared" si="309"/>
        <v>#VALUE!</v>
      </c>
      <c r="K4939" t="str">
        <f t="shared" si="310"/>
        <v>Regiões semelhantes</v>
      </c>
      <c r="L4939" t="str">
        <f t="shared" si="311"/>
        <v>igual</v>
      </c>
    </row>
    <row r="4940" spans="1:12" x14ac:dyDescent="0.25">
      <c r="A4940" t="s">
        <v>1221</v>
      </c>
      <c r="B4940" t="s">
        <v>4394</v>
      </c>
      <c r="C4940" t="s">
        <v>551</v>
      </c>
      <c r="D4940" t="s">
        <v>8962</v>
      </c>
      <c r="E4940" t="str">
        <f>VLOOKUP(VALUE(A4940),'REGIÕES DE SAÚDE E SEUS MUNICÍP'!$A$4:$C$5569,3,0)</f>
        <v>São José do Rio Preto</v>
      </c>
      <c r="F4940" t="str">
        <f>VLOOKUP(G4940,'REGIÕES DE SAÚDE E SEUS MUNICÍP'!$A$4:$D$5569,4,0)</f>
        <v>Elisiário</v>
      </c>
      <c r="G4940">
        <f>VLOOKUP(VALUE(A4940),'REGIÕES DE SAÚDE E SEUS MUNICÍP'!$A$4:$A$5569,1,0)</f>
        <v>351492</v>
      </c>
      <c r="H4940" t="str">
        <f t="shared" si="308"/>
        <v>Mesmo município</v>
      </c>
      <c r="I4940" s="17" t="e">
        <f>VLOOKUP(C4940,'REGIÕES DE SAÚDE E SEUS MUNICÍP'!$C$4:$C$5569,1,0)</f>
        <v>#N/A</v>
      </c>
      <c r="J4940" t="e">
        <f t="shared" si="309"/>
        <v>#VALUE!</v>
      </c>
      <c r="K4940" t="str">
        <f t="shared" si="310"/>
        <v>Regiões semelhantes</v>
      </c>
      <c r="L4940" t="str">
        <f t="shared" si="311"/>
        <v>igual</v>
      </c>
    </row>
    <row r="4941" spans="1:12" x14ac:dyDescent="0.25">
      <c r="A4941" t="s">
        <v>256</v>
      </c>
      <c r="B4941" t="s">
        <v>4394</v>
      </c>
      <c r="C4941" t="s">
        <v>551</v>
      </c>
      <c r="D4941" t="s">
        <v>660</v>
      </c>
      <c r="E4941" t="str">
        <f>VLOOKUP(VALUE(A4941),'REGIÕES DE SAÚDE E SEUS MUNICÍP'!$A$4:$C$5569,3,0)</f>
        <v>São José do Rio Preto</v>
      </c>
      <c r="F4941" t="str">
        <f>VLOOKUP(G4941,'REGIÕES DE SAÚDE E SEUS MUNICÍP'!$A$4:$D$5569,4,0)</f>
        <v>Paraíso</v>
      </c>
      <c r="G4941">
        <f>VLOOKUP(VALUE(A4941),'REGIÕES DE SAÚDE E SEUS MUNICÍP'!$A$4:$A$5569,1,0)</f>
        <v>353570</v>
      </c>
      <c r="H4941" t="str">
        <f t="shared" si="308"/>
        <v>Mesmo município</v>
      </c>
      <c r="I4941" s="17" t="e">
        <f>VLOOKUP(C4941,'REGIÕES DE SAÚDE E SEUS MUNICÍP'!$C$4:$C$5569,1,0)</f>
        <v>#N/A</v>
      </c>
      <c r="J4941" t="e">
        <f t="shared" si="309"/>
        <v>#VALUE!</v>
      </c>
      <c r="K4941" t="str">
        <f t="shared" si="310"/>
        <v>Regiões semelhantes</v>
      </c>
      <c r="L4941" t="str">
        <f t="shared" si="311"/>
        <v>igual</v>
      </c>
    </row>
    <row r="4942" spans="1:12" x14ac:dyDescent="0.25">
      <c r="A4942" t="s">
        <v>3071</v>
      </c>
      <c r="B4942" t="s">
        <v>4394</v>
      </c>
      <c r="C4942" t="s">
        <v>551</v>
      </c>
      <c r="D4942" t="s">
        <v>8408</v>
      </c>
      <c r="E4942" t="str">
        <f>VLOOKUP(VALUE(A4942),'REGIÕES DE SAÚDE E SEUS MUNICÍP'!$A$4:$C$5569,3,0)</f>
        <v>São José do Rio Preto</v>
      </c>
      <c r="F4942" t="str">
        <f>VLOOKUP(G4942,'REGIÕES DE SAÚDE E SEUS MUNICÍP'!$A$4:$D$5569,4,0)</f>
        <v>Sales</v>
      </c>
      <c r="G4942">
        <f>VLOOKUP(VALUE(A4942),'REGIÕES DE SAÚDE E SEUS MUNICÍP'!$A$4:$A$5569,1,0)</f>
        <v>354480</v>
      </c>
      <c r="H4942" t="str">
        <f t="shared" si="308"/>
        <v>Mesmo município</v>
      </c>
      <c r="I4942" s="17" t="e">
        <f>VLOOKUP(C4942,'REGIÕES DE SAÚDE E SEUS MUNICÍP'!$C$4:$C$5569,1,0)</f>
        <v>#N/A</v>
      </c>
      <c r="J4942" t="e">
        <f t="shared" si="309"/>
        <v>#VALUE!</v>
      </c>
      <c r="K4942" t="str">
        <f t="shared" si="310"/>
        <v>Regiões semelhantes</v>
      </c>
      <c r="L4942" t="str">
        <f t="shared" si="311"/>
        <v>igual</v>
      </c>
    </row>
    <row r="4943" spans="1:12" x14ac:dyDescent="0.25">
      <c r="A4943" t="s">
        <v>7288</v>
      </c>
      <c r="B4943" t="s">
        <v>4394</v>
      </c>
      <c r="C4943" t="s">
        <v>551</v>
      </c>
      <c r="D4943" t="s">
        <v>9576</v>
      </c>
      <c r="E4943" t="str">
        <f>VLOOKUP(VALUE(A4943),'REGIÕES DE SAÚDE E SEUS MUNICÍP'!$A$4:$C$5569,3,0)</f>
        <v>São José do Rio Preto</v>
      </c>
      <c r="F4943" t="str">
        <f>VLOOKUP(G4943,'REGIÕES DE SAÚDE E SEUS MUNICÍP'!$A$4:$D$5569,4,0)</f>
        <v>Pirangi</v>
      </c>
      <c r="G4943">
        <f>VLOOKUP(VALUE(A4943),'REGIÕES DE SAÚDE E SEUS MUNICÍP'!$A$4:$A$5569,1,0)</f>
        <v>353900</v>
      </c>
      <c r="H4943" t="str">
        <f t="shared" si="308"/>
        <v>Mesmo município</v>
      </c>
      <c r="I4943" s="17" t="e">
        <f>VLOOKUP(C4943,'REGIÕES DE SAÚDE E SEUS MUNICÍP'!$C$4:$C$5569,1,0)</f>
        <v>#N/A</v>
      </c>
      <c r="J4943" t="e">
        <f t="shared" si="309"/>
        <v>#VALUE!</v>
      </c>
      <c r="K4943" t="str">
        <f t="shared" si="310"/>
        <v>Regiões semelhantes</v>
      </c>
      <c r="L4943" t="str">
        <f t="shared" si="311"/>
        <v>igual</v>
      </c>
    </row>
    <row r="4944" spans="1:12" x14ac:dyDescent="0.25">
      <c r="A4944" t="s">
        <v>1046</v>
      </c>
      <c r="B4944" t="s">
        <v>4394</v>
      </c>
      <c r="C4944" t="s">
        <v>551</v>
      </c>
      <c r="D4944" t="s">
        <v>9969</v>
      </c>
      <c r="E4944" t="str">
        <f>VLOOKUP(VALUE(A4944),'REGIÕES DE SAÚDE E SEUS MUNICÍP'!$A$4:$C$5569,3,0)</f>
        <v>São José do Rio Preto</v>
      </c>
      <c r="F4944" t="str">
        <f>VLOOKUP(G4944,'REGIÕES DE SAÚDE E SEUS MUNICÍP'!$A$4:$D$5569,4,0)</f>
        <v>Catiguá</v>
      </c>
      <c r="G4944">
        <f>VLOOKUP(VALUE(A4944),'REGIÕES DE SAÚDE E SEUS MUNICÍP'!$A$4:$A$5569,1,0)</f>
        <v>351120</v>
      </c>
      <c r="H4944" t="str">
        <f t="shared" si="308"/>
        <v>Mesmo município</v>
      </c>
      <c r="I4944" s="17" t="e">
        <f>VLOOKUP(C4944,'REGIÕES DE SAÚDE E SEUS MUNICÍP'!$C$4:$C$5569,1,0)</f>
        <v>#N/A</v>
      </c>
      <c r="J4944" t="e">
        <f t="shared" si="309"/>
        <v>#VALUE!</v>
      </c>
      <c r="K4944" t="str">
        <f t="shared" si="310"/>
        <v>Regiões semelhantes</v>
      </c>
      <c r="L4944" t="str">
        <f t="shared" si="311"/>
        <v>igual</v>
      </c>
    </row>
    <row r="4945" spans="1:12" x14ac:dyDescent="0.25">
      <c r="A4945" t="s">
        <v>5526</v>
      </c>
      <c r="B4945" t="s">
        <v>4394</v>
      </c>
      <c r="C4945" t="s">
        <v>551</v>
      </c>
      <c r="D4945" t="s">
        <v>9910</v>
      </c>
      <c r="E4945" t="str">
        <f>VLOOKUP(VALUE(A4945),'REGIÕES DE SAÚDE E SEUS MUNICÍP'!$A$4:$C$5569,3,0)</f>
        <v>São José do Rio Preto</v>
      </c>
      <c r="F4945" t="str">
        <f>VLOOKUP(G4945,'REGIÕES DE SAÚDE E SEUS MUNICÍP'!$A$4:$D$5569,4,0)</f>
        <v>Novais</v>
      </c>
      <c r="G4945">
        <f>VLOOKUP(VALUE(A4945),'REGIÕES DE SAÚDE E SEUS MUNICÍP'!$A$4:$A$5569,1,0)</f>
        <v>353325</v>
      </c>
      <c r="H4945" t="str">
        <f t="shared" si="308"/>
        <v>Mesmo município</v>
      </c>
      <c r="I4945" s="17" t="e">
        <f>VLOOKUP(C4945,'REGIÕES DE SAÚDE E SEUS MUNICÍP'!$C$4:$C$5569,1,0)</f>
        <v>#N/A</v>
      </c>
      <c r="J4945" t="e">
        <f t="shared" si="309"/>
        <v>#VALUE!</v>
      </c>
      <c r="K4945" t="str">
        <f t="shared" si="310"/>
        <v>Regiões semelhantes</v>
      </c>
      <c r="L4945" t="str">
        <f t="shared" si="311"/>
        <v>igual</v>
      </c>
    </row>
    <row r="4946" spans="1:12" x14ac:dyDescent="0.25">
      <c r="A4946" t="s">
        <v>11084</v>
      </c>
      <c r="B4946" t="s">
        <v>4394</v>
      </c>
      <c r="C4946" t="s">
        <v>551</v>
      </c>
      <c r="D4946" t="s">
        <v>7257</v>
      </c>
      <c r="E4946" t="str">
        <f>VLOOKUP(VALUE(A4946),'REGIÕES DE SAÚDE E SEUS MUNICÍP'!$A$4:$C$5569,3,0)</f>
        <v>São José do Rio Preto</v>
      </c>
      <c r="F4946" t="str">
        <f>VLOOKUP(G4946,'REGIÕES DE SAÚDE E SEUS MUNICÍP'!$A$4:$D$5569,4,0)</f>
        <v>Santa Adélia</v>
      </c>
      <c r="G4946">
        <f>VLOOKUP(VALUE(A4946),'REGIÕES DE SAÚDE E SEUS MUNICÍP'!$A$4:$A$5569,1,0)</f>
        <v>354560</v>
      </c>
      <c r="H4946" t="str">
        <f t="shared" si="308"/>
        <v>Mesmo município</v>
      </c>
      <c r="I4946" s="17" t="e">
        <f>VLOOKUP(C4946,'REGIÕES DE SAÚDE E SEUS MUNICÍP'!$C$4:$C$5569,1,0)</f>
        <v>#N/A</v>
      </c>
      <c r="J4946" t="e">
        <f t="shared" si="309"/>
        <v>#VALUE!</v>
      </c>
      <c r="K4946" t="str">
        <f t="shared" si="310"/>
        <v>Regiões semelhantes</v>
      </c>
      <c r="L4946" t="str">
        <f t="shared" si="311"/>
        <v>igual</v>
      </c>
    </row>
    <row r="4947" spans="1:12" x14ac:dyDescent="0.25">
      <c r="A4947" t="s">
        <v>2428</v>
      </c>
      <c r="B4947" t="s">
        <v>4394</v>
      </c>
      <c r="C4947" t="s">
        <v>551</v>
      </c>
      <c r="D4947" t="s">
        <v>7886</v>
      </c>
      <c r="E4947" t="str">
        <f>VLOOKUP(VALUE(A4947),'REGIÕES DE SAÚDE E SEUS MUNICÍP'!$A$4:$C$5569,3,0)</f>
        <v>São José do Rio Preto</v>
      </c>
      <c r="F4947" t="str">
        <f>VLOOKUP(G4947,'REGIÕES DE SAÚDE E SEUS MUNICÍP'!$A$4:$D$5569,4,0)</f>
        <v>Novo Horizonte</v>
      </c>
      <c r="G4947">
        <f>VLOOKUP(VALUE(A4947),'REGIÕES DE SAÚDE E SEUS MUNICÍP'!$A$4:$A$5569,1,0)</f>
        <v>353350</v>
      </c>
      <c r="H4947" t="str">
        <f t="shared" si="308"/>
        <v>Mesmo município</v>
      </c>
      <c r="I4947" s="17" t="e">
        <f>VLOOKUP(C4947,'REGIÕES DE SAÚDE E SEUS MUNICÍP'!$C$4:$C$5569,1,0)</f>
        <v>#N/A</v>
      </c>
      <c r="J4947" t="e">
        <f t="shared" si="309"/>
        <v>#VALUE!</v>
      </c>
      <c r="K4947" t="str">
        <f t="shared" si="310"/>
        <v>Regiões semelhantes</v>
      </c>
      <c r="L4947" t="str">
        <f t="shared" si="311"/>
        <v>igual</v>
      </c>
    </row>
    <row r="4948" spans="1:12" x14ac:dyDescent="0.25">
      <c r="A4948" t="s">
        <v>5772</v>
      </c>
      <c r="B4948" t="s">
        <v>4394</v>
      </c>
      <c r="C4948" t="s">
        <v>551</v>
      </c>
      <c r="D4948" t="s">
        <v>3544</v>
      </c>
      <c r="E4948" t="str">
        <f>VLOOKUP(VALUE(A4948),'REGIÕES DE SAÚDE E SEUS MUNICÍP'!$A$4:$C$5569,3,0)</f>
        <v>São José do Rio Preto</v>
      </c>
      <c r="F4948" t="str">
        <f>VLOOKUP(G4948,'REGIÕES DE SAÚDE E SEUS MUNICÍP'!$A$4:$D$5569,4,0)</f>
        <v>Palmares Paulista</v>
      </c>
      <c r="G4948">
        <f>VLOOKUP(VALUE(A4948),'REGIÕES DE SAÚDE E SEUS MUNICÍP'!$A$4:$A$5569,1,0)</f>
        <v>353510</v>
      </c>
      <c r="H4948" t="str">
        <f t="shared" si="308"/>
        <v>Mesmo município</v>
      </c>
      <c r="I4948" s="17" t="e">
        <f>VLOOKUP(C4948,'REGIÕES DE SAÚDE E SEUS MUNICÍP'!$C$4:$C$5569,1,0)</f>
        <v>#N/A</v>
      </c>
      <c r="J4948" t="e">
        <f t="shared" si="309"/>
        <v>#VALUE!</v>
      </c>
      <c r="K4948" t="str">
        <f t="shared" si="310"/>
        <v>Regiões semelhantes</v>
      </c>
      <c r="L4948" t="str">
        <f t="shared" si="311"/>
        <v>igual</v>
      </c>
    </row>
    <row r="4949" spans="1:12" x14ac:dyDescent="0.25">
      <c r="A4949" t="s">
        <v>5088</v>
      </c>
      <c r="B4949" t="s">
        <v>4394</v>
      </c>
      <c r="C4949" t="s">
        <v>551</v>
      </c>
      <c r="D4949" t="s">
        <v>4937</v>
      </c>
      <c r="E4949" t="str">
        <f>VLOOKUP(VALUE(A4949),'REGIÕES DE SAÚDE E SEUS MUNICÍP'!$A$4:$C$5569,3,0)</f>
        <v>São José do Rio Preto</v>
      </c>
      <c r="F4949" t="str">
        <f>VLOOKUP(G4949,'REGIÕES DE SAÚDE E SEUS MUNICÍP'!$A$4:$D$5569,4,0)</f>
        <v>Marapoama</v>
      </c>
      <c r="G4949">
        <f>VLOOKUP(VALUE(A4949),'REGIÕES DE SAÚDE E SEUS MUNICÍP'!$A$4:$A$5569,1,0)</f>
        <v>352885</v>
      </c>
      <c r="H4949" t="str">
        <f t="shared" si="308"/>
        <v>Mesmo município</v>
      </c>
      <c r="I4949" s="17" t="e">
        <f>VLOOKUP(C4949,'REGIÕES DE SAÚDE E SEUS MUNICÍP'!$C$4:$C$5569,1,0)</f>
        <v>#N/A</v>
      </c>
      <c r="J4949" t="e">
        <f t="shared" si="309"/>
        <v>#VALUE!</v>
      </c>
      <c r="K4949" t="str">
        <f t="shared" si="310"/>
        <v>Regiões semelhantes</v>
      </c>
      <c r="L4949" t="str">
        <f t="shared" si="311"/>
        <v>igual</v>
      </c>
    </row>
    <row r="4950" spans="1:12" x14ac:dyDescent="0.25">
      <c r="A4950" t="s">
        <v>9272</v>
      </c>
      <c r="B4950" t="s">
        <v>4394</v>
      </c>
      <c r="C4950" t="s">
        <v>551</v>
      </c>
      <c r="D4950" t="s">
        <v>551</v>
      </c>
      <c r="E4950" t="str">
        <f>VLOOKUP(VALUE(A4950),'REGIÕES DE SAÚDE E SEUS MUNICÍP'!$A$4:$C$5569,3,0)</f>
        <v>São José do Rio Preto</v>
      </c>
      <c r="F4950" t="str">
        <f>VLOOKUP(G4950,'REGIÕES DE SAÚDE E SEUS MUNICÍP'!$A$4:$D$5569,4,0)</f>
        <v>Catanduva</v>
      </c>
      <c r="G4950">
        <f>VLOOKUP(VALUE(A4950),'REGIÕES DE SAÚDE E SEUS MUNICÍP'!$A$4:$A$5569,1,0)</f>
        <v>351110</v>
      </c>
      <c r="H4950" t="str">
        <f t="shared" si="308"/>
        <v>Mesmo município</v>
      </c>
      <c r="I4950" s="17" t="e">
        <f>VLOOKUP(C4950,'REGIÕES DE SAÚDE E SEUS MUNICÍP'!$C$4:$C$5569,1,0)</f>
        <v>#N/A</v>
      </c>
      <c r="J4950" t="e">
        <f t="shared" si="309"/>
        <v>#VALUE!</v>
      </c>
      <c r="K4950" t="str">
        <f t="shared" si="310"/>
        <v>Regiões semelhantes</v>
      </c>
      <c r="L4950" t="str">
        <f t="shared" si="311"/>
        <v>igual</v>
      </c>
    </row>
    <row r="4951" spans="1:12" x14ac:dyDescent="0.25">
      <c r="A4951" t="s">
        <v>3195</v>
      </c>
      <c r="B4951" t="s">
        <v>4394</v>
      </c>
      <c r="C4951" t="s">
        <v>551</v>
      </c>
      <c r="D4951" t="s">
        <v>7419</v>
      </c>
      <c r="E4951" t="str">
        <f>VLOOKUP(VALUE(A4951),'REGIÕES DE SAÚDE E SEUS MUNICÍP'!$A$4:$C$5569,3,0)</f>
        <v>São José do Rio Preto</v>
      </c>
      <c r="F4951" t="str">
        <f>VLOOKUP(G4951,'REGIÕES DE SAÚDE E SEUS MUNICÍP'!$A$4:$D$5569,4,0)</f>
        <v>Urupês</v>
      </c>
      <c r="G4951">
        <f>VLOOKUP(VALUE(A4951),'REGIÕES DE SAÚDE E SEUS MUNICÍP'!$A$4:$A$5569,1,0)</f>
        <v>355600</v>
      </c>
      <c r="H4951" t="str">
        <f t="shared" si="308"/>
        <v>Mesmo município</v>
      </c>
      <c r="I4951" s="17" t="e">
        <f>VLOOKUP(C4951,'REGIÕES DE SAÚDE E SEUS MUNICÍP'!$C$4:$C$5569,1,0)</f>
        <v>#N/A</v>
      </c>
      <c r="J4951" t="e">
        <f t="shared" si="309"/>
        <v>#VALUE!</v>
      </c>
      <c r="K4951" t="str">
        <f t="shared" si="310"/>
        <v>Regiões semelhantes</v>
      </c>
      <c r="L4951" t="str">
        <f t="shared" si="311"/>
        <v>igual</v>
      </c>
    </row>
    <row r="4952" spans="1:12" x14ac:dyDescent="0.25">
      <c r="A4952" t="s">
        <v>3976</v>
      </c>
      <c r="B4952" t="s">
        <v>4394</v>
      </c>
      <c r="C4952" t="s">
        <v>551</v>
      </c>
      <c r="D4952" t="s">
        <v>10764</v>
      </c>
      <c r="E4952" t="str">
        <f>VLOOKUP(VALUE(A4952),'REGIÕES DE SAÚDE E SEUS MUNICÍP'!$A$4:$C$5569,3,0)</f>
        <v>São José do Rio Preto</v>
      </c>
      <c r="F4952" t="str">
        <f>VLOOKUP(G4952,'REGIÕES DE SAÚDE E SEUS MUNICÍP'!$A$4:$D$5569,4,0)</f>
        <v>Ariranha</v>
      </c>
      <c r="G4952">
        <f>VLOOKUP(VALUE(A4952),'REGIÕES DE SAÚDE E SEUS MUNICÍP'!$A$4:$A$5569,1,0)</f>
        <v>350370</v>
      </c>
      <c r="H4952" t="str">
        <f t="shared" si="308"/>
        <v>Mesmo município</v>
      </c>
      <c r="I4952" s="17" t="e">
        <f>VLOOKUP(C4952,'REGIÕES DE SAÚDE E SEUS MUNICÍP'!$C$4:$C$5569,1,0)</f>
        <v>#N/A</v>
      </c>
      <c r="J4952" t="e">
        <f t="shared" si="309"/>
        <v>#VALUE!</v>
      </c>
      <c r="K4952" t="str">
        <f t="shared" si="310"/>
        <v>Regiões semelhantes</v>
      </c>
      <c r="L4952" t="str">
        <f t="shared" si="311"/>
        <v>igual</v>
      </c>
    </row>
    <row r="4953" spans="1:12" x14ac:dyDescent="0.25">
      <c r="A4953" t="s">
        <v>1312</v>
      </c>
      <c r="B4953" t="s">
        <v>4394</v>
      </c>
      <c r="C4953" t="s">
        <v>551</v>
      </c>
      <c r="D4953" t="s">
        <v>7743</v>
      </c>
      <c r="E4953" t="str">
        <f>VLOOKUP(VALUE(A4953),'REGIÕES DE SAÚDE E SEUS MUNICÍP'!$A$4:$C$5569,3,0)</f>
        <v>São José do Rio Preto</v>
      </c>
      <c r="F4953" t="str">
        <f>VLOOKUP(G4953,'REGIÕES DE SAÚDE E SEUS MUNICÍP'!$A$4:$D$5569,4,0)</f>
        <v>Tabapuã</v>
      </c>
      <c r="G4953">
        <f>VLOOKUP(VALUE(A4953),'REGIÕES DE SAÚDE E SEUS MUNICÍP'!$A$4:$A$5569,1,0)</f>
        <v>355260</v>
      </c>
      <c r="H4953" t="str">
        <f t="shared" si="308"/>
        <v>Mesmo município</v>
      </c>
      <c r="I4953" s="17" t="e">
        <f>VLOOKUP(C4953,'REGIÕES DE SAÚDE E SEUS MUNICÍP'!$C$4:$C$5569,1,0)</f>
        <v>#N/A</v>
      </c>
      <c r="J4953" t="e">
        <f t="shared" si="309"/>
        <v>#VALUE!</v>
      </c>
      <c r="K4953" t="str">
        <f t="shared" si="310"/>
        <v>Regiões semelhantes</v>
      </c>
      <c r="L4953" t="str">
        <f t="shared" si="311"/>
        <v>igual</v>
      </c>
    </row>
    <row r="4954" spans="1:12" x14ac:dyDescent="0.25">
      <c r="A4954" t="s">
        <v>2258</v>
      </c>
      <c r="B4954" t="s">
        <v>4394</v>
      </c>
      <c r="C4954" t="s">
        <v>551</v>
      </c>
      <c r="D4954" t="s">
        <v>7123</v>
      </c>
      <c r="E4954" t="str">
        <f>VLOOKUP(VALUE(A4954),'REGIÕES DE SAÚDE E SEUS MUNICÍP'!$A$4:$C$5569,3,0)</f>
        <v>São José do Rio Preto</v>
      </c>
      <c r="F4954" t="str">
        <f>VLOOKUP(G4954,'REGIÕES DE SAÚDE E SEUS MUNICÍP'!$A$4:$D$5569,4,0)</f>
        <v>Itajobi</v>
      </c>
      <c r="G4954">
        <f>VLOOKUP(VALUE(A4954),'REGIÕES DE SAÚDE E SEUS MUNICÍP'!$A$4:$A$5569,1,0)</f>
        <v>352190</v>
      </c>
      <c r="H4954" t="str">
        <f t="shared" si="308"/>
        <v>Mesmo município</v>
      </c>
      <c r="I4954" s="17" t="e">
        <f>VLOOKUP(C4954,'REGIÕES DE SAÚDE E SEUS MUNICÍP'!$C$4:$C$5569,1,0)</f>
        <v>#N/A</v>
      </c>
      <c r="J4954" t="e">
        <f t="shared" si="309"/>
        <v>#VALUE!</v>
      </c>
      <c r="K4954" t="str">
        <f t="shared" si="310"/>
        <v>diferente</v>
      </c>
      <c r="L4954" t="str">
        <f t="shared" si="311"/>
        <v>igual</v>
      </c>
    </row>
    <row r="4955" spans="1:12" x14ac:dyDescent="0.25">
      <c r="A4955" t="s">
        <v>5845</v>
      </c>
      <c r="B4955" t="s">
        <v>4394</v>
      </c>
      <c r="C4955" t="s">
        <v>8892</v>
      </c>
      <c r="D4955" t="s">
        <v>5967</v>
      </c>
      <c r="E4955" t="str">
        <f>VLOOKUP(VALUE(A4955),'REGIÕES DE SAÚDE E SEUS MUNICÍP'!$A$4:$C$5569,3,0)</f>
        <v>Araçatuba</v>
      </c>
      <c r="F4955" t="str">
        <f>VLOOKUP(G4955,'REGIÕES DE SAÚDE E SEUS MUNICÍP'!$A$4:$D$5569,4,0)</f>
        <v>Valparaíso</v>
      </c>
      <c r="G4955">
        <f>VLOOKUP(VALUE(A4955),'REGIÕES DE SAÚDE E SEUS MUNICÍP'!$A$4:$A$5569,1,0)</f>
        <v>355630</v>
      </c>
      <c r="H4955" t="str">
        <f t="shared" si="308"/>
        <v>Mesmo município</v>
      </c>
      <c r="I4955" s="17" t="e">
        <f>VLOOKUP(C4955,'REGIÕES DE SAÚDE E SEUS MUNICÍP'!$C$4:$C$5569,1,0)</f>
        <v>#N/A</v>
      </c>
      <c r="J4955" t="e">
        <f t="shared" si="309"/>
        <v>#VALUE!</v>
      </c>
      <c r="K4955" t="str">
        <f t="shared" si="310"/>
        <v>Regiões semelhantes</v>
      </c>
      <c r="L4955" t="str">
        <f t="shared" si="311"/>
        <v>diferente</v>
      </c>
    </row>
    <row r="4956" spans="1:12" x14ac:dyDescent="0.25">
      <c r="A4956" t="s">
        <v>7850</v>
      </c>
      <c r="B4956" t="s">
        <v>4394</v>
      </c>
      <c r="C4956" t="s">
        <v>8892</v>
      </c>
      <c r="D4956" t="s">
        <v>8088</v>
      </c>
      <c r="E4956" t="str">
        <f>VLOOKUP(VALUE(A4956),'REGIÕES DE SAÚDE E SEUS MUNICÍP'!$A$4:$C$5569,3,0)</f>
        <v>Araçatuba</v>
      </c>
      <c r="F4956" t="str">
        <f>VLOOKUP(G4956,'REGIÕES DE SAÚDE E SEUS MUNICÍP'!$A$4:$D$5569,4,0)</f>
        <v>Nova Luzitânia</v>
      </c>
      <c r="G4956">
        <f>VLOOKUP(VALUE(A4956),'REGIÕES DE SAÚDE E SEUS MUNICÍP'!$A$4:$A$5569,1,0)</f>
        <v>353330</v>
      </c>
      <c r="H4956" t="str">
        <f t="shared" si="308"/>
        <v>Mesmo município</v>
      </c>
      <c r="I4956" s="17" t="e">
        <f>VLOOKUP(C4956,'REGIÕES DE SAÚDE E SEUS MUNICÍP'!$C$4:$C$5569,1,0)</f>
        <v>#N/A</v>
      </c>
      <c r="J4956" t="e">
        <f t="shared" si="309"/>
        <v>#VALUE!</v>
      </c>
      <c r="K4956" t="str">
        <f t="shared" si="310"/>
        <v>Regiões semelhantes</v>
      </c>
      <c r="L4956" t="str">
        <f t="shared" si="311"/>
        <v>igual</v>
      </c>
    </row>
    <row r="4957" spans="1:12" x14ac:dyDescent="0.25">
      <c r="A4957" t="s">
        <v>5396</v>
      </c>
      <c r="B4957" t="s">
        <v>4394</v>
      </c>
      <c r="C4957" t="s">
        <v>8892</v>
      </c>
      <c r="D4957" t="s">
        <v>9346</v>
      </c>
      <c r="E4957" t="str">
        <f>VLOOKUP(VALUE(A4957),'REGIÕES DE SAÚDE E SEUS MUNICÍP'!$A$4:$C$5569,3,0)</f>
        <v>Araçatuba</v>
      </c>
      <c r="F4957" t="str">
        <f>VLOOKUP(G4957,'REGIÕES DE SAÚDE E SEUS MUNICÍP'!$A$4:$D$5569,4,0)</f>
        <v>Nova Castilho</v>
      </c>
      <c r="G4957">
        <f>VLOOKUP(VALUE(A4957),'REGIÕES DE SAÚDE E SEUS MUNICÍP'!$A$4:$A$5569,1,0)</f>
        <v>353286</v>
      </c>
      <c r="H4957" t="str">
        <f t="shared" si="308"/>
        <v>Mesmo município</v>
      </c>
      <c r="I4957" s="17" t="e">
        <f>VLOOKUP(C4957,'REGIÕES DE SAÚDE E SEUS MUNICÍP'!$C$4:$C$5569,1,0)</f>
        <v>#N/A</v>
      </c>
      <c r="J4957" t="e">
        <f t="shared" si="309"/>
        <v>#VALUE!</v>
      </c>
      <c r="K4957" t="str">
        <f t="shared" si="310"/>
        <v>Regiões semelhantes</v>
      </c>
      <c r="L4957" t="str">
        <f t="shared" si="311"/>
        <v>igual</v>
      </c>
    </row>
    <row r="4958" spans="1:12" x14ac:dyDescent="0.25">
      <c r="A4958" t="s">
        <v>6760</v>
      </c>
      <c r="B4958" t="s">
        <v>4394</v>
      </c>
      <c r="C4958" t="s">
        <v>8892</v>
      </c>
      <c r="D4958" t="s">
        <v>919</v>
      </c>
      <c r="E4958" t="str">
        <f>VLOOKUP(VALUE(A4958),'REGIÕES DE SAÚDE E SEUS MUNICÍP'!$A$4:$C$5569,3,0)</f>
        <v>Araçatuba</v>
      </c>
      <c r="F4958" t="str">
        <f>VLOOKUP(G4958,'REGIÕES DE SAÚDE E SEUS MUNICÍP'!$A$4:$D$5569,4,0)</f>
        <v>Auriflama</v>
      </c>
      <c r="G4958">
        <f>VLOOKUP(VALUE(A4958),'REGIÕES DE SAÚDE E SEUS MUNICÍP'!$A$4:$A$5569,1,0)</f>
        <v>350420</v>
      </c>
      <c r="H4958" t="str">
        <f t="shared" si="308"/>
        <v>Mesmo município</v>
      </c>
      <c r="I4958" s="17" t="e">
        <f>VLOOKUP(C4958,'REGIÕES DE SAÚDE E SEUS MUNICÍP'!$C$4:$C$5569,1,0)</f>
        <v>#N/A</v>
      </c>
      <c r="J4958" t="e">
        <f t="shared" si="309"/>
        <v>#VALUE!</v>
      </c>
      <c r="K4958" t="str">
        <f t="shared" si="310"/>
        <v>Regiões semelhantes</v>
      </c>
      <c r="L4958" t="str">
        <f t="shared" si="311"/>
        <v>igual</v>
      </c>
    </row>
    <row r="4959" spans="1:12" x14ac:dyDescent="0.25">
      <c r="A4959" t="s">
        <v>7086</v>
      </c>
      <c r="B4959" t="s">
        <v>4394</v>
      </c>
      <c r="C4959" t="s">
        <v>8892</v>
      </c>
      <c r="D4959" t="s">
        <v>10696</v>
      </c>
      <c r="E4959" t="str">
        <f>VLOOKUP(VALUE(A4959),'REGIÕES DE SAÚDE E SEUS MUNICÍP'!$A$4:$C$5569,3,0)</f>
        <v>Araçatuba</v>
      </c>
      <c r="F4959" t="str">
        <f>VLOOKUP(G4959,'REGIÕES DE SAÚDE E SEUS MUNICÍP'!$A$4:$D$5569,4,0)</f>
        <v>Araçatuba</v>
      </c>
      <c r="G4959">
        <f>VLOOKUP(VALUE(A4959),'REGIÕES DE SAÚDE E SEUS MUNICÍP'!$A$4:$A$5569,1,0)</f>
        <v>350280</v>
      </c>
      <c r="H4959" t="str">
        <f t="shared" si="308"/>
        <v>Mesmo município</v>
      </c>
      <c r="I4959" s="17" t="e">
        <f>VLOOKUP(C4959,'REGIÕES DE SAÚDE E SEUS MUNICÍP'!$C$4:$C$5569,1,0)</f>
        <v>#N/A</v>
      </c>
      <c r="J4959" t="e">
        <f t="shared" si="309"/>
        <v>#VALUE!</v>
      </c>
      <c r="K4959" t="str">
        <f t="shared" si="310"/>
        <v>Regiões semelhantes</v>
      </c>
      <c r="L4959" t="str">
        <f t="shared" si="311"/>
        <v>igual</v>
      </c>
    </row>
    <row r="4960" spans="1:12" x14ac:dyDescent="0.25">
      <c r="A4960" t="s">
        <v>7321</v>
      </c>
      <c r="B4960" t="s">
        <v>4394</v>
      </c>
      <c r="C4960" t="s">
        <v>8892</v>
      </c>
      <c r="D4960" t="s">
        <v>5898</v>
      </c>
      <c r="E4960" t="str">
        <f>VLOOKUP(VALUE(A4960),'REGIÕES DE SAÚDE E SEUS MUNICÍP'!$A$4:$C$5569,3,0)</f>
        <v>Araçatuba</v>
      </c>
      <c r="F4960" t="str">
        <f>VLOOKUP(G4960,'REGIÕES DE SAÚDE E SEUS MUNICÍP'!$A$4:$D$5569,4,0)</f>
        <v>Santo Antônio do Aracanguá</v>
      </c>
      <c r="G4960">
        <f>VLOOKUP(VALUE(A4960),'REGIÕES DE SAÚDE E SEUS MUNICÍP'!$A$4:$A$5569,1,0)</f>
        <v>354805</v>
      </c>
      <c r="H4960" t="str">
        <f t="shared" si="308"/>
        <v>Mesmo município</v>
      </c>
      <c r="I4960" s="17" t="e">
        <f>VLOOKUP(C4960,'REGIÕES DE SAÚDE E SEUS MUNICÍP'!$C$4:$C$5569,1,0)</f>
        <v>#N/A</v>
      </c>
      <c r="J4960" t="e">
        <f t="shared" si="309"/>
        <v>#VALUE!</v>
      </c>
      <c r="K4960" t="str">
        <f t="shared" si="310"/>
        <v>Regiões semelhantes</v>
      </c>
      <c r="L4960" t="str">
        <f t="shared" si="311"/>
        <v>igual</v>
      </c>
    </row>
    <row r="4961" spans="1:12" x14ac:dyDescent="0.25">
      <c r="A4961" t="s">
        <v>10769</v>
      </c>
      <c r="B4961" t="s">
        <v>4394</v>
      </c>
      <c r="C4961" t="s">
        <v>8892</v>
      </c>
      <c r="D4961" t="s">
        <v>2687</v>
      </c>
      <c r="E4961" t="str">
        <f>VLOOKUP(VALUE(A4961),'REGIÕES DE SAÚDE E SEUS MUNICÍP'!$A$4:$C$5569,3,0)</f>
        <v>Araçatuba</v>
      </c>
      <c r="F4961" t="str">
        <f>VLOOKUP(G4961,'REGIÕES DE SAÚDE E SEUS MUNICÍP'!$A$4:$D$5569,4,0)</f>
        <v>Bento de Abreu</v>
      </c>
      <c r="G4961">
        <f>VLOOKUP(VALUE(A4961),'REGIÕES DE SAÚDE E SEUS MUNICÍP'!$A$4:$A$5569,1,0)</f>
        <v>350620</v>
      </c>
      <c r="H4961" t="str">
        <f t="shared" si="308"/>
        <v>Mesmo município</v>
      </c>
      <c r="I4961" s="17" t="e">
        <f>VLOOKUP(C4961,'REGIÕES DE SAÚDE E SEUS MUNICÍP'!$C$4:$C$5569,1,0)</f>
        <v>#N/A</v>
      </c>
      <c r="J4961" t="e">
        <f t="shared" si="309"/>
        <v>#VALUE!</v>
      </c>
      <c r="K4961" t="str">
        <f t="shared" si="310"/>
        <v>Regiões semelhantes</v>
      </c>
      <c r="L4961" t="str">
        <f t="shared" si="311"/>
        <v>igual</v>
      </c>
    </row>
    <row r="4962" spans="1:12" x14ac:dyDescent="0.25">
      <c r="A4962" t="s">
        <v>4993</v>
      </c>
      <c r="B4962" t="s">
        <v>4394</v>
      </c>
      <c r="C4962" t="s">
        <v>8892</v>
      </c>
      <c r="D4962" t="s">
        <v>129</v>
      </c>
      <c r="E4962" t="str">
        <f>VLOOKUP(VALUE(A4962),'REGIÕES DE SAÚDE E SEUS MUNICÍP'!$A$4:$C$5569,3,0)</f>
        <v>Araçatuba</v>
      </c>
      <c r="F4962" t="str">
        <f>VLOOKUP(G4962,'REGIÕES DE SAÚDE E SEUS MUNICÍP'!$A$4:$D$5569,4,0)</f>
        <v>Bilac</v>
      </c>
      <c r="G4962">
        <f>VLOOKUP(VALUE(A4962),'REGIÕES DE SAÚDE E SEUS MUNICÍP'!$A$4:$A$5569,1,0)</f>
        <v>350640</v>
      </c>
      <c r="H4962" t="str">
        <f t="shared" si="308"/>
        <v>Mesmo município</v>
      </c>
      <c r="I4962" s="17" t="e">
        <f>VLOOKUP(C4962,'REGIÕES DE SAÚDE E SEUS MUNICÍP'!$C$4:$C$5569,1,0)</f>
        <v>#N/A</v>
      </c>
      <c r="J4962" t="e">
        <f t="shared" si="309"/>
        <v>#VALUE!</v>
      </c>
      <c r="K4962" t="str">
        <f t="shared" si="310"/>
        <v>Regiões semelhantes</v>
      </c>
      <c r="L4962" t="str">
        <f t="shared" si="311"/>
        <v>igual</v>
      </c>
    </row>
    <row r="4963" spans="1:12" x14ac:dyDescent="0.25">
      <c r="A4963" t="s">
        <v>3253</v>
      </c>
      <c r="B4963" t="s">
        <v>4394</v>
      </c>
      <c r="C4963" t="s">
        <v>8892</v>
      </c>
      <c r="D4963" t="s">
        <v>8611</v>
      </c>
      <c r="E4963" t="str">
        <f>VLOOKUP(VALUE(A4963),'REGIÕES DE SAÚDE E SEUS MUNICÍP'!$A$4:$C$5569,3,0)</f>
        <v>Araçatuba</v>
      </c>
      <c r="F4963" t="str">
        <f>VLOOKUP(G4963,'REGIÕES DE SAÚDE E SEUS MUNICÍP'!$A$4:$D$5569,4,0)</f>
        <v>Rubiácea</v>
      </c>
      <c r="G4963">
        <f>VLOOKUP(VALUE(A4963),'REGIÕES DE SAÚDE E SEUS MUNICÍP'!$A$4:$A$5569,1,0)</f>
        <v>354440</v>
      </c>
      <c r="H4963" t="str">
        <f t="shared" si="308"/>
        <v>Mesmo município</v>
      </c>
      <c r="I4963" s="17" t="e">
        <f>VLOOKUP(C4963,'REGIÕES DE SAÚDE E SEUS MUNICÍP'!$C$4:$C$5569,1,0)</f>
        <v>#N/A</v>
      </c>
      <c r="J4963" t="e">
        <f t="shared" si="309"/>
        <v>#VALUE!</v>
      </c>
      <c r="K4963" t="str">
        <f t="shared" si="310"/>
        <v>Regiões semelhantes</v>
      </c>
      <c r="L4963" t="str">
        <f t="shared" si="311"/>
        <v>igual</v>
      </c>
    </row>
    <row r="4964" spans="1:12" x14ac:dyDescent="0.25">
      <c r="A4964" t="s">
        <v>3737</v>
      </c>
      <c r="B4964" t="s">
        <v>4394</v>
      </c>
      <c r="C4964" t="s">
        <v>8892</v>
      </c>
      <c r="D4964" t="s">
        <v>10305</v>
      </c>
      <c r="E4964" t="str">
        <f>VLOOKUP(VALUE(A4964),'REGIÕES DE SAÚDE E SEUS MUNICÍP'!$A$4:$C$5569,3,0)</f>
        <v>Araçatuba</v>
      </c>
      <c r="F4964" t="str">
        <f>VLOOKUP(G4964,'REGIÕES DE SAÚDE E SEUS MUNICÍP'!$A$4:$D$5569,4,0)</f>
        <v>Guzolândia</v>
      </c>
      <c r="G4964">
        <f>VLOOKUP(VALUE(A4964),'REGIÕES DE SAÚDE E SEUS MUNICÍP'!$A$4:$A$5569,1,0)</f>
        <v>351890</v>
      </c>
      <c r="H4964" t="str">
        <f t="shared" si="308"/>
        <v>Mesmo município</v>
      </c>
      <c r="I4964" s="17" t="e">
        <f>VLOOKUP(C4964,'REGIÕES DE SAÚDE E SEUS MUNICÍP'!$C$4:$C$5569,1,0)</f>
        <v>#N/A</v>
      </c>
      <c r="J4964" t="e">
        <f t="shared" si="309"/>
        <v>#VALUE!</v>
      </c>
      <c r="K4964" t="str">
        <f t="shared" si="310"/>
        <v>Regiões semelhantes</v>
      </c>
      <c r="L4964" t="str">
        <f t="shared" si="311"/>
        <v>igual</v>
      </c>
    </row>
    <row r="4965" spans="1:12" x14ac:dyDescent="0.25">
      <c r="A4965" t="s">
        <v>6697</v>
      </c>
      <c r="B4965" t="s">
        <v>4394</v>
      </c>
      <c r="C4965" t="s">
        <v>8892</v>
      </c>
      <c r="D4965" t="s">
        <v>10415</v>
      </c>
      <c r="E4965" t="str">
        <f>VLOOKUP(VALUE(A4965),'REGIÕES DE SAÚDE E SEUS MUNICÍP'!$A$4:$C$5569,3,0)</f>
        <v>Araçatuba</v>
      </c>
      <c r="F4965" t="str">
        <f>VLOOKUP(G4965,'REGIÕES DE SAÚDE E SEUS MUNICÍP'!$A$4:$D$5569,4,0)</f>
        <v>Guararapes</v>
      </c>
      <c r="G4965">
        <f>VLOOKUP(VALUE(A4965),'REGIÕES DE SAÚDE E SEUS MUNICÍP'!$A$4:$A$5569,1,0)</f>
        <v>351820</v>
      </c>
      <c r="H4965" t="str">
        <f t="shared" si="308"/>
        <v>Mesmo município</v>
      </c>
      <c r="I4965" s="17" t="e">
        <f>VLOOKUP(C4965,'REGIÕES DE SAÚDE E SEUS MUNICÍP'!$C$4:$C$5569,1,0)</f>
        <v>#N/A</v>
      </c>
      <c r="J4965" t="e">
        <f t="shared" si="309"/>
        <v>#VALUE!</v>
      </c>
      <c r="K4965" t="str">
        <f t="shared" si="310"/>
        <v>diferente</v>
      </c>
      <c r="L4965" t="str">
        <f t="shared" si="311"/>
        <v>igual</v>
      </c>
    </row>
    <row r="4966" spans="1:12" x14ac:dyDescent="0.25">
      <c r="A4966" t="s">
        <v>2524</v>
      </c>
      <c r="B4966" t="s">
        <v>4394</v>
      </c>
      <c r="C4966" t="s">
        <v>788</v>
      </c>
      <c r="D4966" t="s">
        <v>2642</v>
      </c>
      <c r="E4966" t="str">
        <f>VLOOKUP(VALUE(A4966),'REGIÕES DE SAÚDE E SEUS MUNICÍP'!$A$4:$C$5569,3,0)</f>
        <v>Araraquara</v>
      </c>
      <c r="F4966" t="str">
        <f>VLOOKUP(G4966,'REGIÕES DE SAÚDE E SEUS MUNICÍP'!$A$4:$D$5569,4,0)</f>
        <v>Américo Brasiliense</v>
      </c>
      <c r="G4966">
        <f>VLOOKUP(VALUE(A4966),'REGIÕES DE SAÚDE E SEUS MUNICÍP'!$A$4:$A$5569,1,0)</f>
        <v>350170</v>
      </c>
      <c r="H4966" t="str">
        <f t="shared" si="308"/>
        <v>Mesmo município</v>
      </c>
      <c r="I4966" s="17" t="e">
        <f>VLOOKUP(C4966,'REGIÕES DE SAÚDE E SEUS MUNICÍP'!$C$4:$C$5569,1,0)</f>
        <v>#N/A</v>
      </c>
      <c r="J4966" t="e">
        <f t="shared" si="309"/>
        <v>#VALUE!</v>
      </c>
      <c r="K4966" t="str">
        <f t="shared" si="310"/>
        <v>Regiões semelhantes</v>
      </c>
      <c r="L4966" t="str">
        <f t="shared" si="311"/>
        <v>diferente</v>
      </c>
    </row>
    <row r="4967" spans="1:12" x14ac:dyDescent="0.25">
      <c r="A4967" t="s">
        <v>1281</v>
      </c>
      <c r="B4967" t="s">
        <v>4394</v>
      </c>
      <c r="C4967" t="s">
        <v>788</v>
      </c>
      <c r="D4967" t="s">
        <v>9804</v>
      </c>
      <c r="E4967" t="str">
        <f>VLOOKUP(VALUE(A4967),'REGIÕES DE SAÚDE E SEUS MUNICÍP'!$A$4:$C$5569,3,0)</f>
        <v>Araraquara</v>
      </c>
      <c r="F4967" t="str">
        <f>VLOOKUP(G4967,'REGIÕES DE SAÚDE E SEUS MUNICÍP'!$A$4:$D$5569,4,0)</f>
        <v>Araraquara</v>
      </c>
      <c r="G4967">
        <f>VLOOKUP(VALUE(A4967),'REGIÕES DE SAÚDE E SEUS MUNICÍP'!$A$4:$A$5569,1,0)</f>
        <v>350320</v>
      </c>
      <c r="H4967" t="str">
        <f t="shared" si="308"/>
        <v>Mesmo município</v>
      </c>
      <c r="I4967" s="17" t="e">
        <f>VLOOKUP(C4967,'REGIÕES DE SAÚDE E SEUS MUNICÍP'!$C$4:$C$5569,1,0)</f>
        <v>#N/A</v>
      </c>
      <c r="J4967" t="e">
        <f t="shared" si="309"/>
        <v>#VALUE!</v>
      </c>
      <c r="K4967" t="str">
        <f t="shared" si="310"/>
        <v>Regiões semelhantes</v>
      </c>
      <c r="L4967" t="str">
        <f t="shared" si="311"/>
        <v>igual</v>
      </c>
    </row>
    <row r="4968" spans="1:12" x14ac:dyDescent="0.25">
      <c r="A4968" t="s">
        <v>4725</v>
      </c>
      <c r="B4968" t="s">
        <v>4394</v>
      </c>
      <c r="C4968" t="s">
        <v>788</v>
      </c>
      <c r="D4968" t="s">
        <v>6415</v>
      </c>
      <c r="E4968" t="str">
        <f>VLOOKUP(VALUE(A4968),'REGIÕES DE SAÚDE E SEUS MUNICÍP'!$A$4:$C$5569,3,0)</f>
        <v>Araraquara</v>
      </c>
      <c r="F4968" t="str">
        <f>VLOOKUP(G4968,'REGIÕES DE SAÚDE E SEUS MUNICÍP'!$A$4:$D$5569,4,0)</f>
        <v>Santa Lúcia</v>
      </c>
      <c r="G4968">
        <f>VLOOKUP(VALUE(A4968),'REGIÕES DE SAÚDE E SEUS MUNICÍP'!$A$4:$A$5569,1,0)</f>
        <v>354690</v>
      </c>
      <c r="H4968" t="str">
        <f t="shared" si="308"/>
        <v>Mesmo município</v>
      </c>
      <c r="I4968" s="17" t="e">
        <f>VLOOKUP(C4968,'REGIÕES DE SAÚDE E SEUS MUNICÍP'!$C$4:$C$5569,1,0)</f>
        <v>#N/A</v>
      </c>
      <c r="J4968" t="e">
        <f t="shared" si="309"/>
        <v>#VALUE!</v>
      </c>
      <c r="K4968" t="str">
        <f t="shared" si="310"/>
        <v>Regiões semelhantes</v>
      </c>
      <c r="L4968" t="str">
        <f t="shared" si="311"/>
        <v>igual</v>
      </c>
    </row>
    <row r="4969" spans="1:12" x14ac:dyDescent="0.25">
      <c r="A4969" t="s">
        <v>4303</v>
      </c>
      <c r="B4969" t="s">
        <v>4394</v>
      </c>
      <c r="C4969" t="s">
        <v>788</v>
      </c>
      <c r="D4969" t="s">
        <v>7527</v>
      </c>
      <c r="E4969" t="str">
        <f>VLOOKUP(VALUE(A4969),'REGIÕES DE SAÚDE E SEUS MUNICÍP'!$A$4:$C$5569,3,0)</f>
        <v>Araraquara</v>
      </c>
      <c r="F4969" t="str">
        <f>VLOOKUP(G4969,'REGIÕES DE SAÚDE E SEUS MUNICÍP'!$A$4:$D$5569,4,0)</f>
        <v>Trabiju</v>
      </c>
      <c r="G4969">
        <f>VLOOKUP(VALUE(A4969),'REGIÕES DE SAÚDE E SEUS MUNICÍP'!$A$4:$A$5569,1,0)</f>
        <v>355475</v>
      </c>
      <c r="H4969" t="str">
        <f t="shared" si="308"/>
        <v>Mesmo município</v>
      </c>
      <c r="I4969" s="17" t="e">
        <f>VLOOKUP(C4969,'REGIÕES DE SAÚDE E SEUS MUNICÍP'!$C$4:$C$5569,1,0)</f>
        <v>#N/A</v>
      </c>
      <c r="J4969" t="e">
        <f t="shared" si="309"/>
        <v>#VALUE!</v>
      </c>
      <c r="K4969" t="str">
        <f t="shared" si="310"/>
        <v>Regiões semelhantes</v>
      </c>
      <c r="L4969" t="str">
        <f t="shared" si="311"/>
        <v>igual</v>
      </c>
    </row>
    <row r="4970" spans="1:12" x14ac:dyDescent="0.25">
      <c r="A4970" t="s">
        <v>7831</v>
      </c>
      <c r="B4970" t="s">
        <v>4394</v>
      </c>
      <c r="C4970" t="s">
        <v>788</v>
      </c>
      <c r="D4970" t="s">
        <v>4776</v>
      </c>
      <c r="E4970" t="str">
        <f>VLOOKUP(VALUE(A4970),'REGIÕES DE SAÚDE E SEUS MUNICÍP'!$A$4:$C$5569,3,0)</f>
        <v>Araraquara</v>
      </c>
      <c r="F4970" t="str">
        <f>VLOOKUP(G4970,'REGIÕES DE SAÚDE E SEUS MUNICÍP'!$A$4:$D$5569,4,0)</f>
        <v>Boa Esperança do Sul</v>
      </c>
      <c r="G4970">
        <f>VLOOKUP(VALUE(A4970),'REGIÕES DE SAÚDE E SEUS MUNICÍP'!$A$4:$A$5569,1,0)</f>
        <v>350670</v>
      </c>
      <c r="H4970" t="str">
        <f t="shared" si="308"/>
        <v>Mesmo município</v>
      </c>
      <c r="I4970" s="17" t="e">
        <f>VLOOKUP(C4970,'REGIÕES DE SAÚDE E SEUS MUNICÍP'!$C$4:$C$5569,1,0)</f>
        <v>#N/A</v>
      </c>
      <c r="J4970" t="e">
        <f t="shared" si="309"/>
        <v>#VALUE!</v>
      </c>
      <c r="K4970" t="str">
        <f t="shared" si="310"/>
        <v>Regiões semelhantes</v>
      </c>
      <c r="L4970" t="str">
        <f t="shared" si="311"/>
        <v>igual</v>
      </c>
    </row>
    <row r="4971" spans="1:12" x14ac:dyDescent="0.25">
      <c r="A4971" t="s">
        <v>6654</v>
      </c>
      <c r="B4971" t="s">
        <v>4394</v>
      </c>
      <c r="C4971" t="s">
        <v>788</v>
      </c>
      <c r="D4971" t="s">
        <v>1304</v>
      </c>
      <c r="E4971" t="str">
        <f>VLOOKUP(VALUE(A4971),'REGIÕES DE SAÚDE E SEUS MUNICÍP'!$A$4:$C$5569,3,0)</f>
        <v>Araraquara</v>
      </c>
      <c r="F4971" t="str">
        <f>VLOOKUP(G4971,'REGIÕES DE SAÚDE E SEUS MUNICÍP'!$A$4:$D$5569,4,0)</f>
        <v>Gavião Peixoto</v>
      </c>
      <c r="G4971">
        <f>VLOOKUP(VALUE(A4971),'REGIÕES DE SAÚDE E SEUS MUNICÍP'!$A$4:$A$5569,1,0)</f>
        <v>351685</v>
      </c>
      <c r="H4971" t="str">
        <f t="shared" si="308"/>
        <v>Mesmo município</v>
      </c>
      <c r="I4971" s="17" t="e">
        <f>VLOOKUP(C4971,'REGIÕES DE SAÚDE E SEUS MUNICÍP'!$C$4:$C$5569,1,0)</f>
        <v>#N/A</v>
      </c>
      <c r="J4971" t="e">
        <f t="shared" si="309"/>
        <v>#VALUE!</v>
      </c>
      <c r="K4971" t="str">
        <f t="shared" si="310"/>
        <v>Regiões semelhantes</v>
      </c>
      <c r="L4971" t="str">
        <f t="shared" si="311"/>
        <v>igual</v>
      </c>
    </row>
    <row r="4972" spans="1:12" x14ac:dyDescent="0.25">
      <c r="A4972" t="s">
        <v>8802</v>
      </c>
      <c r="B4972" t="s">
        <v>4394</v>
      </c>
      <c r="C4972" t="s">
        <v>788</v>
      </c>
      <c r="D4972" t="s">
        <v>7364</v>
      </c>
      <c r="E4972" t="str">
        <f>VLOOKUP(VALUE(A4972),'REGIÕES DE SAÚDE E SEUS MUNICÍP'!$A$4:$C$5569,3,0)</f>
        <v>Araraquara</v>
      </c>
      <c r="F4972" t="str">
        <f>VLOOKUP(G4972,'REGIÕES DE SAÚDE E SEUS MUNICÍP'!$A$4:$D$5569,4,0)</f>
        <v>Motuca</v>
      </c>
      <c r="G4972">
        <f>VLOOKUP(VALUE(A4972),'REGIÕES DE SAÚDE E SEUS MUNICÍP'!$A$4:$A$5569,1,0)</f>
        <v>353205</v>
      </c>
      <c r="H4972" t="str">
        <f t="shared" si="308"/>
        <v>Mesmo município</v>
      </c>
      <c r="I4972" s="17" t="e">
        <f>VLOOKUP(C4972,'REGIÕES DE SAÚDE E SEUS MUNICÍP'!$C$4:$C$5569,1,0)</f>
        <v>#N/A</v>
      </c>
      <c r="J4972" t="e">
        <f t="shared" si="309"/>
        <v>#VALUE!</v>
      </c>
      <c r="K4972" t="str">
        <f t="shared" si="310"/>
        <v>Regiões semelhantes</v>
      </c>
      <c r="L4972" t="str">
        <f t="shared" si="311"/>
        <v>igual</v>
      </c>
    </row>
    <row r="4973" spans="1:12" x14ac:dyDescent="0.25">
      <c r="A4973" t="s">
        <v>632</v>
      </c>
      <c r="B4973" t="s">
        <v>4394</v>
      </c>
      <c r="C4973" t="s">
        <v>788</v>
      </c>
      <c r="D4973" t="s">
        <v>2340</v>
      </c>
      <c r="E4973" t="str">
        <f>VLOOKUP(VALUE(A4973),'REGIÕES DE SAÚDE E SEUS MUNICÍP'!$A$4:$C$5569,3,0)</f>
        <v>Araraquara</v>
      </c>
      <c r="F4973" t="str">
        <f>VLOOKUP(G4973,'REGIÕES DE SAÚDE E SEUS MUNICÍP'!$A$4:$D$5569,4,0)</f>
        <v>Rincão</v>
      </c>
      <c r="G4973">
        <f>VLOOKUP(VALUE(A4973),'REGIÕES DE SAÚDE E SEUS MUNICÍP'!$A$4:$A$5569,1,0)</f>
        <v>354370</v>
      </c>
      <c r="H4973" t="str">
        <f t="shared" si="308"/>
        <v>Mesmo município</v>
      </c>
      <c r="I4973" s="17" t="e">
        <f>VLOOKUP(C4973,'REGIÕES DE SAÚDE E SEUS MUNICÍP'!$C$4:$C$5569,1,0)</f>
        <v>#N/A</v>
      </c>
      <c r="J4973" t="e">
        <f t="shared" si="309"/>
        <v>#VALUE!</v>
      </c>
      <c r="K4973" t="str">
        <f t="shared" si="310"/>
        <v>diferente</v>
      </c>
      <c r="L4973" t="str">
        <f t="shared" si="311"/>
        <v>igual</v>
      </c>
    </row>
    <row r="4974" spans="1:12" x14ac:dyDescent="0.25">
      <c r="A4974" t="s">
        <v>3161</v>
      </c>
      <c r="B4974" t="s">
        <v>4394</v>
      </c>
      <c r="C4974" t="s">
        <v>8829</v>
      </c>
      <c r="D4974" t="s">
        <v>10475</v>
      </c>
      <c r="E4974" t="str">
        <f>VLOOKUP(VALUE(A4974),'REGIÕES DE SAÚDE E SEUS MUNICÍP'!$A$4:$C$5569,3,0)</f>
        <v>Araraquara</v>
      </c>
      <c r="F4974" t="str">
        <f>VLOOKUP(G4974,'REGIÕES DE SAÚDE E SEUS MUNICÍP'!$A$4:$D$5569,4,0)</f>
        <v>Borborema</v>
      </c>
      <c r="G4974">
        <f>VLOOKUP(VALUE(A4974),'REGIÕES DE SAÚDE E SEUS MUNICÍP'!$A$4:$A$5569,1,0)</f>
        <v>350740</v>
      </c>
      <c r="H4974" t="str">
        <f t="shared" si="308"/>
        <v>Mesmo município</v>
      </c>
      <c r="I4974" s="17" t="e">
        <f>VLOOKUP(C4974,'REGIÕES DE SAÚDE E SEUS MUNICÍP'!$C$4:$C$5569,1,0)</f>
        <v>#N/A</v>
      </c>
      <c r="J4974" t="e">
        <f t="shared" si="309"/>
        <v>#VALUE!</v>
      </c>
      <c r="K4974" t="str">
        <f t="shared" si="310"/>
        <v>Regiões semelhantes</v>
      </c>
      <c r="L4974" t="str">
        <f t="shared" si="311"/>
        <v>igual</v>
      </c>
    </row>
    <row r="4975" spans="1:12" x14ac:dyDescent="0.25">
      <c r="A4975" t="s">
        <v>634</v>
      </c>
      <c r="B4975" t="s">
        <v>4394</v>
      </c>
      <c r="C4975" t="s">
        <v>8829</v>
      </c>
      <c r="D4975" t="s">
        <v>7847</v>
      </c>
      <c r="E4975" t="str">
        <f>VLOOKUP(VALUE(A4975),'REGIÕES DE SAÚDE E SEUS MUNICÍP'!$A$4:$C$5569,3,0)</f>
        <v>Araraquara</v>
      </c>
      <c r="F4975" t="str">
        <f>VLOOKUP(G4975,'REGIÕES DE SAÚDE E SEUS MUNICÍP'!$A$4:$D$5569,4,0)</f>
        <v>Nova Europa</v>
      </c>
      <c r="G4975">
        <f>VLOOKUP(VALUE(A4975),'REGIÕES DE SAÚDE E SEUS MUNICÍP'!$A$4:$A$5569,1,0)</f>
        <v>353290</v>
      </c>
      <c r="H4975" t="str">
        <f t="shared" si="308"/>
        <v>Mesmo município</v>
      </c>
      <c r="I4975" s="17" t="e">
        <f>VLOOKUP(C4975,'REGIÕES DE SAÚDE E SEUS MUNICÍP'!$C$4:$C$5569,1,0)</f>
        <v>#N/A</v>
      </c>
      <c r="J4975" t="e">
        <f t="shared" si="309"/>
        <v>#VALUE!</v>
      </c>
      <c r="K4975" t="str">
        <f t="shared" si="310"/>
        <v>Regiões semelhantes</v>
      </c>
      <c r="L4975" t="str">
        <f t="shared" si="311"/>
        <v>igual</v>
      </c>
    </row>
    <row r="4976" spans="1:12" x14ac:dyDescent="0.25">
      <c r="A4976" t="s">
        <v>7537</v>
      </c>
      <c r="B4976" t="s">
        <v>4394</v>
      </c>
      <c r="C4976" t="s">
        <v>8829</v>
      </c>
      <c r="D4976" t="s">
        <v>540</v>
      </c>
      <c r="E4976" t="str">
        <f>VLOOKUP(VALUE(A4976),'REGIÕES DE SAÚDE E SEUS MUNICÍP'!$A$4:$C$5569,3,0)</f>
        <v>Araraquara</v>
      </c>
      <c r="F4976" t="str">
        <f>VLOOKUP(G4976,'REGIÕES DE SAÚDE E SEUS MUNICÍP'!$A$4:$D$5569,4,0)</f>
        <v>Ibitinga</v>
      </c>
      <c r="G4976">
        <f>VLOOKUP(VALUE(A4976),'REGIÕES DE SAÚDE E SEUS MUNICÍP'!$A$4:$A$5569,1,0)</f>
        <v>351960</v>
      </c>
      <c r="H4976" t="str">
        <f t="shared" si="308"/>
        <v>Mesmo município</v>
      </c>
      <c r="I4976" s="17" t="e">
        <f>VLOOKUP(C4976,'REGIÕES DE SAÚDE E SEUS MUNICÍP'!$C$4:$C$5569,1,0)</f>
        <v>#N/A</v>
      </c>
      <c r="J4976" t="e">
        <f t="shared" si="309"/>
        <v>#VALUE!</v>
      </c>
      <c r="K4976" t="str">
        <f t="shared" si="310"/>
        <v>Regiões semelhantes</v>
      </c>
      <c r="L4976" t="str">
        <f t="shared" si="311"/>
        <v>igual</v>
      </c>
    </row>
    <row r="4977" spans="1:12" x14ac:dyDescent="0.25">
      <c r="A4977" t="s">
        <v>10004</v>
      </c>
      <c r="B4977" t="s">
        <v>4394</v>
      </c>
      <c r="C4977" t="s">
        <v>8829</v>
      </c>
      <c r="D4977" t="s">
        <v>10848</v>
      </c>
      <c r="E4977" t="str">
        <f>VLOOKUP(VALUE(A4977),'REGIÕES DE SAÚDE E SEUS MUNICÍP'!$A$4:$C$5569,3,0)</f>
        <v>Araraquara</v>
      </c>
      <c r="F4977" t="str">
        <f>VLOOKUP(G4977,'REGIÕES DE SAÚDE E SEUS MUNICÍP'!$A$4:$D$5569,4,0)</f>
        <v>Itápolis</v>
      </c>
      <c r="G4977">
        <f>VLOOKUP(VALUE(A4977),'REGIÕES DE SAÚDE E SEUS MUNICÍP'!$A$4:$A$5569,1,0)</f>
        <v>352270</v>
      </c>
      <c r="H4977" t="str">
        <f t="shared" si="308"/>
        <v>Mesmo município</v>
      </c>
      <c r="I4977" s="17" t="e">
        <f>VLOOKUP(C4977,'REGIÕES DE SAÚDE E SEUS MUNICÍP'!$C$4:$C$5569,1,0)</f>
        <v>#N/A</v>
      </c>
      <c r="J4977" t="e">
        <f t="shared" si="309"/>
        <v>#VALUE!</v>
      </c>
      <c r="K4977" t="str">
        <f t="shared" si="310"/>
        <v>Regiões semelhantes</v>
      </c>
      <c r="L4977" t="str">
        <f t="shared" si="311"/>
        <v>igual</v>
      </c>
    </row>
    <row r="4978" spans="1:12" x14ac:dyDescent="0.25">
      <c r="A4978" t="s">
        <v>4107</v>
      </c>
      <c r="B4978" t="s">
        <v>4394</v>
      </c>
      <c r="C4978" t="s">
        <v>8829</v>
      </c>
      <c r="D4978" t="s">
        <v>2847</v>
      </c>
      <c r="E4978" t="str">
        <f>VLOOKUP(VALUE(A4978),'REGIÕES DE SAÚDE E SEUS MUNICÍP'!$A$4:$C$5569,3,0)</f>
        <v>Araraquara</v>
      </c>
      <c r="F4978" t="str">
        <f>VLOOKUP(G4978,'REGIÕES DE SAÚDE E SEUS MUNICÍP'!$A$4:$D$5569,4,0)</f>
        <v>Tabatinga</v>
      </c>
      <c r="G4978">
        <f>VLOOKUP(VALUE(A4978),'REGIÕES DE SAÚDE E SEUS MUNICÍP'!$A$4:$A$5569,1,0)</f>
        <v>355270</v>
      </c>
      <c r="H4978" t="str">
        <f t="shared" si="308"/>
        <v>Mesmo município</v>
      </c>
      <c r="I4978" s="17" t="e">
        <f>VLOOKUP(C4978,'REGIÕES DE SAÚDE E SEUS MUNICÍP'!$C$4:$C$5569,1,0)</f>
        <v>#N/A</v>
      </c>
      <c r="J4978" t="e">
        <f t="shared" si="309"/>
        <v>#VALUE!</v>
      </c>
      <c r="K4978" t="str">
        <f t="shared" si="310"/>
        <v>diferente</v>
      </c>
      <c r="L4978" t="str">
        <f t="shared" si="311"/>
        <v>igual</v>
      </c>
    </row>
    <row r="4979" spans="1:12" x14ac:dyDescent="0.25">
      <c r="A4979" t="s">
        <v>9459</v>
      </c>
      <c r="B4979" t="s">
        <v>4394</v>
      </c>
      <c r="C4979" t="s">
        <v>2661</v>
      </c>
      <c r="D4979" t="s">
        <v>10950</v>
      </c>
      <c r="E4979" t="str">
        <f>VLOOKUP(VALUE(A4979),'REGIÕES DE SAÚDE E SEUS MUNICÍP'!$A$4:$C$5569,3,0)</f>
        <v>Taubaté</v>
      </c>
      <c r="F4979" t="str">
        <f>VLOOKUP(G4979,'REGIÕES DE SAÚDE E SEUS MUNICÍP'!$A$4:$D$5569,4,0)</f>
        <v>Potim</v>
      </c>
      <c r="G4979">
        <f>VLOOKUP(VALUE(A4979),'REGIÕES DE SAÚDE E SEUS MUNICÍP'!$A$4:$A$5569,1,0)</f>
        <v>354075</v>
      </c>
      <c r="H4979" t="str">
        <f t="shared" si="308"/>
        <v>Mesmo município</v>
      </c>
      <c r="I4979" s="17" t="e">
        <f>VLOOKUP(C4979,'REGIÕES DE SAÚDE E SEUS MUNICÍP'!$C$4:$C$5569,1,0)</f>
        <v>#N/A</v>
      </c>
      <c r="J4979" t="e">
        <f t="shared" si="309"/>
        <v>#VALUE!</v>
      </c>
      <c r="K4979" t="str">
        <f t="shared" si="310"/>
        <v>Regiões semelhantes</v>
      </c>
      <c r="L4979" t="str">
        <f t="shared" si="311"/>
        <v>diferente</v>
      </c>
    </row>
    <row r="4980" spans="1:12" x14ac:dyDescent="0.25">
      <c r="A4980" t="s">
        <v>10285</v>
      </c>
      <c r="B4980" t="s">
        <v>4394</v>
      </c>
      <c r="C4980" t="s">
        <v>2661</v>
      </c>
      <c r="D4980" t="s">
        <v>534</v>
      </c>
      <c r="E4980" t="str">
        <f>VLOOKUP(VALUE(A4980),'REGIÕES DE SAÚDE E SEUS MUNICÍP'!$A$4:$C$5569,3,0)</f>
        <v>Taubaté</v>
      </c>
      <c r="F4980" t="str">
        <f>VLOOKUP(G4980,'REGIÕES DE SAÚDE E SEUS MUNICÍP'!$A$4:$D$5569,4,0)</f>
        <v>Aparecida</v>
      </c>
      <c r="G4980">
        <f>VLOOKUP(VALUE(A4980),'REGIÕES DE SAÚDE E SEUS MUNICÍP'!$A$4:$A$5569,1,0)</f>
        <v>350250</v>
      </c>
      <c r="H4980" t="str">
        <f t="shared" si="308"/>
        <v>Mesmo município</v>
      </c>
      <c r="I4980" s="17" t="e">
        <f>VLOOKUP(C4980,'REGIÕES DE SAÚDE E SEUS MUNICÍP'!$C$4:$C$5569,1,0)</f>
        <v>#N/A</v>
      </c>
      <c r="J4980" t="e">
        <f t="shared" si="309"/>
        <v>#VALUE!</v>
      </c>
      <c r="K4980" t="str">
        <f t="shared" si="310"/>
        <v>Regiões semelhantes</v>
      </c>
      <c r="L4980" t="str">
        <f t="shared" si="311"/>
        <v>igual</v>
      </c>
    </row>
    <row r="4981" spans="1:12" x14ac:dyDescent="0.25">
      <c r="A4981" t="s">
        <v>3586</v>
      </c>
      <c r="B4981" t="s">
        <v>4394</v>
      </c>
      <c r="C4981" t="s">
        <v>2661</v>
      </c>
      <c r="D4981" t="s">
        <v>1965</v>
      </c>
      <c r="E4981" t="str">
        <f>VLOOKUP(VALUE(A4981),'REGIÕES DE SAÚDE E SEUS MUNICÍP'!$A$4:$C$5569,3,0)</f>
        <v>Taubaté</v>
      </c>
      <c r="F4981" t="str">
        <f>VLOOKUP(G4981,'REGIÕES DE SAÚDE E SEUS MUNICÍP'!$A$4:$D$5569,4,0)</f>
        <v>Arapeí</v>
      </c>
      <c r="G4981">
        <f>VLOOKUP(VALUE(A4981),'REGIÕES DE SAÚDE E SEUS MUNICÍP'!$A$4:$A$5569,1,0)</f>
        <v>350315</v>
      </c>
      <c r="H4981" t="str">
        <f t="shared" si="308"/>
        <v>Mesmo município</v>
      </c>
      <c r="I4981" s="17" t="e">
        <f>VLOOKUP(C4981,'REGIÕES DE SAÚDE E SEUS MUNICÍP'!$C$4:$C$5569,1,0)</f>
        <v>#N/A</v>
      </c>
      <c r="J4981" t="e">
        <f t="shared" si="309"/>
        <v>#VALUE!</v>
      </c>
      <c r="K4981" t="str">
        <f t="shared" si="310"/>
        <v>Regiões semelhantes</v>
      </c>
      <c r="L4981" t="str">
        <f t="shared" si="311"/>
        <v>igual</v>
      </c>
    </row>
    <row r="4982" spans="1:12" x14ac:dyDescent="0.25">
      <c r="A4982" t="s">
        <v>9568</v>
      </c>
      <c r="B4982" t="s">
        <v>4394</v>
      </c>
      <c r="C4982" t="s">
        <v>2661</v>
      </c>
      <c r="D4982" t="s">
        <v>8647</v>
      </c>
      <c r="E4982" t="str">
        <f>VLOOKUP(VALUE(A4982),'REGIÕES DE SAÚDE E SEUS MUNICÍP'!$A$4:$C$5569,3,0)</f>
        <v>Taubaté</v>
      </c>
      <c r="F4982" t="str">
        <f>VLOOKUP(G4982,'REGIÕES DE SAÚDE E SEUS MUNICÍP'!$A$4:$D$5569,4,0)</f>
        <v>Areias</v>
      </c>
      <c r="G4982">
        <f>VLOOKUP(VALUE(A4982),'REGIÕES DE SAÚDE E SEUS MUNICÍP'!$A$4:$A$5569,1,0)</f>
        <v>350350</v>
      </c>
      <c r="H4982" t="str">
        <f t="shared" si="308"/>
        <v>Mesmo município</v>
      </c>
      <c r="I4982" s="17" t="e">
        <f>VLOOKUP(C4982,'REGIÕES DE SAÚDE E SEUS MUNICÍP'!$C$4:$C$5569,1,0)</f>
        <v>#N/A</v>
      </c>
      <c r="J4982" t="e">
        <f t="shared" si="309"/>
        <v>#VALUE!</v>
      </c>
      <c r="K4982" t="str">
        <f t="shared" si="310"/>
        <v>Regiões semelhantes</v>
      </c>
      <c r="L4982" t="str">
        <f t="shared" si="311"/>
        <v>igual</v>
      </c>
    </row>
    <row r="4983" spans="1:12" x14ac:dyDescent="0.25">
      <c r="A4983" t="s">
        <v>3662</v>
      </c>
      <c r="B4983" t="s">
        <v>4394</v>
      </c>
      <c r="C4983" t="s">
        <v>2661</v>
      </c>
      <c r="D4983" t="s">
        <v>9570</v>
      </c>
      <c r="E4983" t="str">
        <f>VLOOKUP(VALUE(A4983),'REGIÕES DE SAÚDE E SEUS MUNICÍP'!$A$4:$C$5569,3,0)</f>
        <v>Taubaté</v>
      </c>
      <c r="F4983" t="str">
        <f>VLOOKUP(G4983,'REGIÕES DE SAÚDE E SEUS MUNICÍP'!$A$4:$D$5569,4,0)</f>
        <v>Bananal</v>
      </c>
      <c r="G4983">
        <f>VLOOKUP(VALUE(A4983),'REGIÕES DE SAÚDE E SEUS MUNICÍP'!$A$4:$A$5569,1,0)</f>
        <v>350490</v>
      </c>
      <c r="H4983" t="str">
        <f t="shared" si="308"/>
        <v>Mesmo município</v>
      </c>
      <c r="I4983" s="17" t="e">
        <f>VLOOKUP(C4983,'REGIÕES DE SAÚDE E SEUS MUNICÍP'!$C$4:$C$5569,1,0)</f>
        <v>#N/A</v>
      </c>
      <c r="J4983" t="e">
        <f t="shared" si="309"/>
        <v>#VALUE!</v>
      </c>
      <c r="K4983" t="str">
        <f t="shared" si="310"/>
        <v>Regiões semelhantes</v>
      </c>
      <c r="L4983" t="str">
        <f t="shared" si="311"/>
        <v>igual</v>
      </c>
    </row>
    <row r="4984" spans="1:12" x14ac:dyDescent="0.25">
      <c r="A4984" t="s">
        <v>5289</v>
      </c>
      <c r="B4984" t="s">
        <v>4394</v>
      </c>
      <c r="C4984" t="s">
        <v>2661</v>
      </c>
      <c r="D4984" t="s">
        <v>3246</v>
      </c>
      <c r="E4984" t="str">
        <f>VLOOKUP(VALUE(A4984),'REGIÕES DE SAÚDE E SEUS MUNICÍP'!$A$4:$C$5569,3,0)</f>
        <v>Taubaté</v>
      </c>
      <c r="F4984" t="str">
        <f>VLOOKUP(G4984,'REGIÕES DE SAÚDE E SEUS MUNICÍP'!$A$4:$D$5569,4,0)</f>
        <v>Lavrinhas</v>
      </c>
      <c r="G4984">
        <f>VLOOKUP(VALUE(A4984),'REGIÕES DE SAÚDE E SEUS MUNICÍP'!$A$4:$A$5569,1,0)</f>
        <v>352660</v>
      </c>
      <c r="H4984" t="str">
        <f t="shared" si="308"/>
        <v>Mesmo município</v>
      </c>
      <c r="I4984" s="17" t="e">
        <f>VLOOKUP(C4984,'REGIÕES DE SAÚDE E SEUS MUNICÍP'!$C$4:$C$5569,1,0)</f>
        <v>#N/A</v>
      </c>
      <c r="J4984" t="e">
        <f t="shared" si="309"/>
        <v>#VALUE!</v>
      </c>
      <c r="K4984" t="str">
        <f t="shared" si="310"/>
        <v>Regiões semelhantes</v>
      </c>
      <c r="L4984" t="str">
        <f t="shared" si="311"/>
        <v>igual</v>
      </c>
    </row>
    <row r="4985" spans="1:12" x14ac:dyDescent="0.25">
      <c r="A4985" t="s">
        <v>3379</v>
      </c>
      <c r="B4985" t="s">
        <v>4394</v>
      </c>
      <c r="C4985" t="s">
        <v>2661</v>
      </c>
      <c r="D4985" t="s">
        <v>10276</v>
      </c>
      <c r="E4985" t="str">
        <f>VLOOKUP(VALUE(A4985),'REGIÕES DE SAÚDE E SEUS MUNICÍP'!$A$4:$C$5569,3,0)</f>
        <v>Taubaté</v>
      </c>
      <c r="F4985" t="str">
        <f>VLOOKUP(G4985,'REGIÕES DE SAÚDE E SEUS MUNICÍP'!$A$4:$D$5569,4,0)</f>
        <v>Lorena</v>
      </c>
      <c r="G4985">
        <f>VLOOKUP(VALUE(A4985),'REGIÕES DE SAÚDE E SEUS MUNICÍP'!$A$4:$A$5569,1,0)</f>
        <v>352720</v>
      </c>
      <c r="H4985" t="str">
        <f t="shared" si="308"/>
        <v>Mesmo município</v>
      </c>
      <c r="I4985" s="17" t="e">
        <f>VLOOKUP(C4985,'REGIÕES DE SAÚDE E SEUS MUNICÍP'!$C$4:$C$5569,1,0)</f>
        <v>#N/A</v>
      </c>
      <c r="J4985" t="e">
        <f t="shared" si="309"/>
        <v>#VALUE!</v>
      </c>
      <c r="K4985" t="str">
        <f t="shared" si="310"/>
        <v>Regiões semelhantes</v>
      </c>
      <c r="L4985" t="str">
        <f t="shared" si="311"/>
        <v>igual</v>
      </c>
    </row>
    <row r="4986" spans="1:12" x14ac:dyDescent="0.25">
      <c r="A4986" t="s">
        <v>6828</v>
      </c>
      <c r="B4986" t="s">
        <v>4394</v>
      </c>
      <c r="C4986" t="s">
        <v>2661</v>
      </c>
      <c r="D4986" t="s">
        <v>9313</v>
      </c>
      <c r="E4986" t="str">
        <f>VLOOKUP(VALUE(A4986),'REGIÕES DE SAÚDE E SEUS MUNICÍP'!$A$4:$C$5569,3,0)</f>
        <v>Taubaté</v>
      </c>
      <c r="F4986" t="str">
        <f>VLOOKUP(G4986,'REGIÕES DE SAÚDE E SEUS MUNICÍP'!$A$4:$D$5569,4,0)</f>
        <v>Silveiras</v>
      </c>
      <c r="G4986">
        <f>VLOOKUP(VALUE(A4986),'REGIÕES DE SAÚDE E SEUS MUNICÍP'!$A$4:$A$5569,1,0)</f>
        <v>355200</v>
      </c>
      <c r="H4986" t="str">
        <f t="shared" si="308"/>
        <v>Mesmo município</v>
      </c>
      <c r="I4986" s="17" t="e">
        <f>VLOOKUP(C4986,'REGIÕES DE SAÚDE E SEUS MUNICÍP'!$C$4:$C$5569,1,0)</f>
        <v>#N/A</v>
      </c>
      <c r="J4986" t="e">
        <f t="shared" si="309"/>
        <v>#VALUE!</v>
      </c>
      <c r="K4986" t="str">
        <f t="shared" si="310"/>
        <v>Regiões semelhantes</v>
      </c>
      <c r="L4986" t="str">
        <f t="shared" si="311"/>
        <v>igual</v>
      </c>
    </row>
    <row r="4987" spans="1:12" x14ac:dyDescent="0.25">
      <c r="A4987" t="s">
        <v>6734</v>
      </c>
      <c r="B4987" t="s">
        <v>4394</v>
      </c>
      <c r="C4987" t="s">
        <v>2661</v>
      </c>
      <c r="D4987" t="s">
        <v>5668</v>
      </c>
      <c r="E4987" t="str">
        <f>VLOOKUP(VALUE(A4987),'REGIÕES DE SAÚDE E SEUS MUNICÍP'!$A$4:$C$5569,3,0)</f>
        <v>Taubaté</v>
      </c>
      <c r="F4987" t="str">
        <f>VLOOKUP(G4987,'REGIÕES DE SAÚDE E SEUS MUNICÍP'!$A$4:$D$5569,4,0)</f>
        <v>São José do Barreiro</v>
      </c>
      <c r="G4987">
        <f>VLOOKUP(VALUE(A4987),'REGIÕES DE SAÚDE E SEUS MUNICÍP'!$A$4:$A$5569,1,0)</f>
        <v>354960</v>
      </c>
      <c r="H4987" t="str">
        <f t="shared" si="308"/>
        <v>Mesmo município</v>
      </c>
      <c r="I4987" s="17" t="e">
        <f>VLOOKUP(C4987,'REGIÕES DE SAÚDE E SEUS MUNICÍP'!$C$4:$C$5569,1,0)</f>
        <v>#N/A</v>
      </c>
      <c r="J4987" t="e">
        <f t="shared" si="309"/>
        <v>#VALUE!</v>
      </c>
      <c r="K4987" t="str">
        <f t="shared" si="310"/>
        <v>Regiões semelhantes</v>
      </c>
      <c r="L4987" t="str">
        <f t="shared" si="311"/>
        <v>igual</v>
      </c>
    </row>
    <row r="4988" spans="1:12" x14ac:dyDescent="0.25">
      <c r="A4988" t="s">
        <v>1390</v>
      </c>
      <c r="B4988" t="s">
        <v>4394</v>
      </c>
      <c r="C4988" t="s">
        <v>2661</v>
      </c>
      <c r="D4988" t="s">
        <v>5722</v>
      </c>
      <c r="E4988" t="str">
        <f>VLOOKUP(VALUE(A4988),'REGIÕES DE SAÚDE E SEUS MUNICÍP'!$A$4:$C$5569,3,0)</f>
        <v>Taubaté</v>
      </c>
      <c r="F4988" t="str">
        <f>VLOOKUP(G4988,'REGIÕES DE SAÚDE E SEUS MUNICÍP'!$A$4:$D$5569,4,0)</f>
        <v>Guaratinguetá</v>
      </c>
      <c r="G4988">
        <f>VLOOKUP(VALUE(A4988),'REGIÕES DE SAÚDE E SEUS MUNICÍP'!$A$4:$A$5569,1,0)</f>
        <v>351840</v>
      </c>
      <c r="H4988" t="str">
        <f t="shared" si="308"/>
        <v>Mesmo município</v>
      </c>
      <c r="I4988" s="17" t="e">
        <f>VLOOKUP(C4988,'REGIÕES DE SAÚDE E SEUS MUNICÍP'!$C$4:$C$5569,1,0)</f>
        <v>#N/A</v>
      </c>
      <c r="J4988" t="e">
        <f t="shared" si="309"/>
        <v>#VALUE!</v>
      </c>
      <c r="K4988" t="str">
        <f t="shared" si="310"/>
        <v>Regiões semelhantes</v>
      </c>
      <c r="L4988" t="str">
        <f t="shared" si="311"/>
        <v>igual</v>
      </c>
    </row>
    <row r="4989" spans="1:12" x14ac:dyDescent="0.25">
      <c r="A4989" t="s">
        <v>11136</v>
      </c>
      <c r="B4989" t="s">
        <v>4394</v>
      </c>
      <c r="C4989" t="s">
        <v>2661</v>
      </c>
      <c r="D4989" t="s">
        <v>7268</v>
      </c>
      <c r="E4989" t="str">
        <f>VLOOKUP(VALUE(A4989),'REGIÕES DE SAÚDE E SEUS MUNICÍP'!$A$4:$C$5569,3,0)</f>
        <v>Taubaté</v>
      </c>
      <c r="F4989" t="str">
        <f>VLOOKUP(G4989,'REGIÕES DE SAÚDE E SEUS MUNICÍP'!$A$4:$D$5569,4,0)</f>
        <v>Cruzeiro</v>
      </c>
      <c r="G4989">
        <f>VLOOKUP(VALUE(A4989),'REGIÕES DE SAÚDE E SEUS MUNICÍP'!$A$4:$A$5569,1,0)</f>
        <v>351340</v>
      </c>
      <c r="H4989" t="str">
        <f t="shared" si="308"/>
        <v>Mesmo município</v>
      </c>
      <c r="I4989" s="17" t="e">
        <f>VLOOKUP(C4989,'REGIÕES DE SAÚDE E SEUS MUNICÍP'!$C$4:$C$5569,1,0)</f>
        <v>#N/A</v>
      </c>
      <c r="J4989" t="e">
        <f t="shared" si="309"/>
        <v>#VALUE!</v>
      </c>
      <c r="K4989" t="str">
        <f t="shared" si="310"/>
        <v>Regiões semelhantes</v>
      </c>
      <c r="L4989" t="str">
        <f t="shared" si="311"/>
        <v>igual</v>
      </c>
    </row>
    <row r="4990" spans="1:12" x14ac:dyDescent="0.25">
      <c r="A4990" t="s">
        <v>5524</v>
      </c>
      <c r="B4990" t="s">
        <v>4394</v>
      </c>
      <c r="C4990" t="s">
        <v>2661</v>
      </c>
      <c r="D4990" t="s">
        <v>6955</v>
      </c>
      <c r="E4990" t="str">
        <f>VLOOKUP(VALUE(A4990),'REGIÕES DE SAÚDE E SEUS MUNICÍP'!$A$4:$C$5569,3,0)</f>
        <v>Taubaté</v>
      </c>
      <c r="F4990" t="str">
        <f>VLOOKUP(G4990,'REGIÕES DE SAÚDE E SEUS MUNICÍP'!$A$4:$D$5569,4,0)</f>
        <v>Cunha</v>
      </c>
      <c r="G4990">
        <f>VLOOKUP(VALUE(A4990),'REGIÕES DE SAÚDE E SEUS MUNICÍP'!$A$4:$A$5569,1,0)</f>
        <v>351360</v>
      </c>
      <c r="H4990" t="str">
        <f t="shared" si="308"/>
        <v>Mesmo município</v>
      </c>
      <c r="I4990" s="17" t="e">
        <f>VLOOKUP(C4990,'REGIÕES DE SAÚDE E SEUS MUNICÍP'!$C$4:$C$5569,1,0)</f>
        <v>#N/A</v>
      </c>
      <c r="J4990" t="e">
        <f t="shared" si="309"/>
        <v>#VALUE!</v>
      </c>
      <c r="K4990" t="str">
        <f t="shared" si="310"/>
        <v>Regiões semelhantes</v>
      </c>
      <c r="L4990" t="str">
        <f t="shared" si="311"/>
        <v>igual</v>
      </c>
    </row>
    <row r="4991" spans="1:12" x14ac:dyDescent="0.25">
      <c r="A4991" t="s">
        <v>6269</v>
      </c>
      <c r="B4991" t="s">
        <v>4394</v>
      </c>
      <c r="C4991" t="s">
        <v>2661</v>
      </c>
      <c r="D4991" t="s">
        <v>3888</v>
      </c>
      <c r="E4991" t="str">
        <f>VLOOKUP(VALUE(A4991),'REGIÕES DE SAÚDE E SEUS MUNICÍP'!$A$4:$C$5569,3,0)</f>
        <v>Taubaté</v>
      </c>
      <c r="F4991" t="str">
        <f>VLOOKUP(G4991,'REGIÕES DE SAÚDE E SEUS MUNICÍP'!$A$4:$D$5569,4,0)</f>
        <v>Canas</v>
      </c>
      <c r="G4991">
        <f>VLOOKUP(VALUE(A4991),'REGIÕES DE SAÚDE E SEUS MUNICÍP'!$A$4:$A$5569,1,0)</f>
        <v>350995</v>
      </c>
      <c r="H4991" t="str">
        <f t="shared" si="308"/>
        <v>Mesmo município</v>
      </c>
      <c r="I4991" s="17" t="e">
        <f>VLOOKUP(C4991,'REGIÕES DE SAÚDE E SEUS MUNICÍP'!$C$4:$C$5569,1,0)</f>
        <v>#N/A</v>
      </c>
      <c r="J4991" t="e">
        <f t="shared" si="309"/>
        <v>#VALUE!</v>
      </c>
      <c r="K4991" t="str">
        <f t="shared" si="310"/>
        <v>Regiões semelhantes</v>
      </c>
      <c r="L4991" t="str">
        <f t="shared" si="311"/>
        <v>igual</v>
      </c>
    </row>
    <row r="4992" spans="1:12" x14ac:dyDescent="0.25">
      <c r="A4992" t="s">
        <v>10379</v>
      </c>
      <c r="B4992" t="s">
        <v>4394</v>
      </c>
      <c r="C4992" t="s">
        <v>2661</v>
      </c>
      <c r="D4992" t="s">
        <v>3826</v>
      </c>
      <c r="E4992" t="str">
        <f>VLOOKUP(VALUE(A4992),'REGIÕES DE SAÚDE E SEUS MUNICÍP'!$A$4:$C$5569,3,0)</f>
        <v>Taubaté</v>
      </c>
      <c r="F4992" t="str">
        <f>VLOOKUP(G4992,'REGIÕES DE SAÚDE E SEUS MUNICÍP'!$A$4:$D$5569,4,0)</f>
        <v>Queluz</v>
      </c>
      <c r="G4992">
        <f>VLOOKUP(VALUE(A4992),'REGIÕES DE SAÚDE E SEUS MUNICÍP'!$A$4:$A$5569,1,0)</f>
        <v>354190</v>
      </c>
      <c r="H4992" t="str">
        <f t="shared" si="308"/>
        <v>Mesmo município</v>
      </c>
      <c r="I4992" s="17" t="e">
        <f>VLOOKUP(C4992,'REGIÕES DE SAÚDE E SEUS MUNICÍP'!$C$4:$C$5569,1,0)</f>
        <v>#N/A</v>
      </c>
      <c r="J4992" t="e">
        <f t="shared" si="309"/>
        <v>#VALUE!</v>
      </c>
      <c r="K4992" t="str">
        <f t="shared" si="310"/>
        <v>Regiões semelhantes</v>
      </c>
      <c r="L4992" t="str">
        <f t="shared" si="311"/>
        <v>igual</v>
      </c>
    </row>
    <row r="4993" spans="1:12" x14ac:dyDescent="0.25">
      <c r="A4993" t="s">
        <v>6308</v>
      </c>
      <c r="B4993" t="s">
        <v>4394</v>
      </c>
      <c r="C4993" t="s">
        <v>2661</v>
      </c>
      <c r="D4993" t="s">
        <v>7508</v>
      </c>
      <c r="E4993" t="str">
        <f>VLOOKUP(VALUE(A4993),'REGIÕES DE SAÚDE E SEUS MUNICÍP'!$A$4:$C$5569,3,0)</f>
        <v>Taubaté</v>
      </c>
      <c r="F4993" t="str">
        <f>VLOOKUP(G4993,'REGIÕES DE SAÚDE E SEUS MUNICÍP'!$A$4:$D$5569,4,0)</f>
        <v>Roseira</v>
      </c>
      <c r="G4993">
        <f>VLOOKUP(VALUE(A4993),'REGIÕES DE SAÚDE E SEUS MUNICÍP'!$A$4:$A$5569,1,0)</f>
        <v>354430</v>
      </c>
      <c r="H4993" t="str">
        <f t="shared" si="308"/>
        <v>Mesmo município</v>
      </c>
      <c r="I4993" s="17" t="e">
        <f>VLOOKUP(C4993,'REGIÕES DE SAÚDE E SEUS MUNICÍP'!$C$4:$C$5569,1,0)</f>
        <v>#N/A</v>
      </c>
      <c r="J4993" t="e">
        <f t="shared" si="309"/>
        <v>#VALUE!</v>
      </c>
      <c r="K4993" t="str">
        <f t="shared" si="310"/>
        <v>Regiões semelhantes</v>
      </c>
      <c r="L4993" t="str">
        <f t="shared" si="311"/>
        <v>igual</v>
      </c>
    </row>
    <row r="4994" spans="1:12" x14ac:dyDescent="0.25">
      <c r="A4994" t="s">
        <v>10882</v>
      </c>
      <c r="B4994" t="s">
        <v>4394</v>
      </c>
      <c r="C4994" t="s">
        <v>2661</v>
      </c>
      <c r="D4994" t="s">
        <v>2046</v>
      </c>
      <c r="E4994" t="str">
        <f>VLOOKUP(VALUE(A4994),'REGIÕES DE SAÚDE E SEUS MUNICÍP'!$A$4:$C$5569,3,0)</f>
        <v>Taubaté</v>
      </c>
      <c r="F4994" t="str">
        <f>VLOOKUP(G4994,'REGIÕES DE SAÚDE E SEUS MUNICÍP'!$A$4:$D$5569,4,0)</f>
        <v>Cachoeira Paulista</v>
      </c>
      <c r="G4994">
        <f>VLOOKUP(VALUE(A4994),'REGIÕES DE SAÚDE E SEUS MUNICÍP'!$A$4:$A$5569,1,0)</f>
        <v>350860</v>
      </c>
      <c r="H4994" t="str">
        <f t="shared" si="308"/>
        <v>Mesmo município</v>
      </c>
      <c r="I4994" s="17" t="e">
        <f>VLOOKUP(C4994,'REGIÕES DE SAÚDE E SEUS MUNICÍP'!$C$4:$C$5569,1,0)</f>
        <v>#N/A</v>
      </c>
      <c r="J4994" t="e">
        <f t="shared" si="309"/>
        <v>#VALUE!</v>
      </c>
      <c r="K4994" t="str">
        <f t="shared" si="310"/>
        <v>Regiões semelhantes</v>
      </c>
      <c r="L4994" t="str">
        <f t="shared" si="311"/>
        <v>igual</v>
      </c>
    </row>
    <row r="4995" spans="1:12" x14ac:dyDescent="0.25">
      <c r="A4995" t="s">
        <v>9265</v>
      </c>
      <c r="B4995" t="s">
        <v>4394</v>
      </c>
      <c r="C4995" t="s">
        <v>2661</v>
      </c>
      <c r="D4995" t="s">
        <v>6829</v>
      </c>
      <c r="E4995" t="str">
        <f>VLOOKUP(VALUE(A4995),'REGIÕES DE SAÚDE E SEUS MUNICÍP'!$A$4:$C$5569,3,0)</f>
        <v>Taubaté</v>
      </c>
      <c r="F4995" t="str">
        <f>VLOOKUP(G4995,'REGIÕES DE SAÚDE E SEUS MUNICÍP'!$A$4:$D$5569,4,0)</f>
        <v>Piquete</v>
      </c>
      <c r="G4995">
        <f>VLOOKUP(VALUE(A4995),'REGIÕES DE SAÚDE E SEUS MUNICÍP'!$A$4:$A$5569,1,0)</f>
        <v>353850</v>
      </c>
      <c r="H4995" t="str">
        <f t="shared" ref="H4995:H5058" si="312">IF(F4995=D4995,"Mesmo município","Município diferente")</f>
        <v>Mesmo município</v>
      </c>
      <c r="I4995" s="17" t="e">
        <f>VLOOKUP(C4995,'REGIÕES DE SAÚDE E SEUS MUNICÍP'!$C$4:$C$5569,1,0)</f>
        <v>#N/A</v>
      </c>
      <c r="J4995" t="e">
        <f t="shared" ref="J4995:J5058" si="313">SEARCH(E4995,C4995)</f>
        <v>#VALUE!</v>
      </c>
      <c r="K4995" t="str">
        <f t="shared" ref="K4995:K5058" si="314">IF(C4995=C4996,IF(E4995=E4996,"Regiões semelhantes","Nova composição"),"diferente")</f>
        <v>diferente</v>
      </c>
      <c r="L4995" t="str">
        <f t="shared" si="311"/>
        <v>igual</v>
      </c>
    </row>
    <row r="4996" spans="1:12" x14ac:dyDescent="0.25">
      <c r="A4996" t="s">
        <v>5749</v>
      </c>
      <c r="B4996" t="s">
        <v>4394</v>
      </c>
      <c r="C4996" t="s">
        <v>8390</v>
      </c>
      <c r="D4996" t="s">
        <v>968</v>
      </c>
      <c r="E4996" t="str">
        <f>VLOOKUP(VALUE(A4996),'REGIÕES DE SAÚDE E SEUS MUNICÍP'!$A$4:$C$5569,3,0)</f>
        <v>Campinas</v>
      </c>
      <c r="F4996" t="str">
        <f>VLOOKUP(G4996,'REGIÕES DE SAÚDE E SEUS MUNICÍP'!$A$4:$D$5569,4,0)</f>
        <v>Águas de Lindóia</v>
      </c>
      <c r="G4996">
        <f>VLOOKUP(VALUE(A4996),'REGIÕES DE SAÚDE E SEUS MUNICÍP'!$A$4:$A$5569,1,0)</f>
        <v>350050</v>
      </c>
      <c r="H4996" t="str">
        <f t="shared" si="312"/>
        <v>Mesmo município</v>
      </c>
      <c r="I4996" s="17" t="e">
        <f>VLOOKUP(C4996,'REGIÕES DE SAÚDE E SEUS MUNICÍP'!$C$4:$C$5569,1,0)</f>
        <v>#N/A</v>
      </c>
      <c r="J4996" t="e">
        <f t="shared" si="313"/>
        <v>#VALUE!</v>
      </c>
      <c r="K4996" t="str">
        <f t="shared" si="314"/>
        <v>Regiões semelhantes</v>
      </c>
      <c r="L4996" t="str">
        <f t="shared" ref="L4996:L5059" si="315">IF(E4996=E4995,"igual","diferente")</f>
        <v>diferente</v>
      </c>
    </row>
    <row r="4997" spans="1:12" x14ac:dyDescent="0.25">
      <c r="A4997" t="s">
        <v>8152</v>
      </c>
      <c r="B4997" t="s">
        <v>4394</v>
      </c>
      <c r="C4997" t="s">
        <v>8390</v>
      </c>
      <c r="D4997" t="s">
        <v>4206</v>
      </c>
      <c r="E4997" t="str">
        <f>VLOOKUP(VALUE(A4997),'REGIÕES DE SAÚDE E SEUS MUNICÍP'!$A$4:$C$5569,3,0)</f>
        <v>Campinas</v>
      </c>
      <c r="F4997" t="str">
        <f>VLOOKUP(G4997,'REGIÕES DE SAÚDE E SEUS MUNICÍP'!$A$4:$D$5569,4,0)</f>
        <v>Amparo</v>
      </c>
      <c r="G4997">
        <f>VLOOKUP(VALUE(A4997),'REGIÕES DE SAÚDE E SEUS MUNICÍP'!$A$4:$A$5569,1,0)</f>
        <v>350190</v>
      </c>
      <c r="H4997" t="str">
        <f t="shared" si="312"/>
        <v>Mesmo município</v>
      </c>
      <c r="I4997" s="17" t="e">
        <f>VLOOKUP(C4997,'REGIÕES DE SAÚDE E SEUS MUNICÍP'!$C$4:$C$5569,1,0)</f>
        <v>#N/A</v>
      </c>
      <c r="J4997" t="e">
        <f t="shared" si="313"/>
        <v>#VALUE!</v>
      </c>
      <c r="K4997" t="str">
        <f t="shared" si="314"/>
        <v>Regiões semelhantes</v>
      </c>
      <c r="L4997" t="str">
        <f t="shared" si="315"/>
        <v>igual</v>
      </c>
    </row>
    <row r="4998" spans="1:12" x14ac:dyDescent="0.25">
      <c r="A4998" t="s">
        <v>8858</v>
      </c>
      <c r="B4998" t="s">
        <v>4394</v>
      </c>
      <c r="C4998" t="s">
        <v>8390</v>
      </c>
      <c r="D4998" t="s">
        <v>9088</v>
      </c>
      <c r="E4998" t="str">
        <f>VLOOKUP(VALUE(A4998),'REGIÕES DE SAÚDE E SEUS MUNICÍP'!$A$4:$C$5569,3,0)</f>
        <v>Campinas</v>
      </c>
      <c r="F4998" t="str">
        <f>VLOOKUP(G4998,'REGIÕES DE SAÚDE E SEUS MUNICÍP'!$A$4:$D$5569,4,0)</f>
        <v>Lindóia</v>
      </c>
      <c r="G4998">
        <f>VLOOKUP(VALUE(A4998),'REGIÕES DE SAÚDE E SEUS MUNICÍP'!$A$4:$A$5569,1,0)</f>
        <v>352700</v>
      </c>
      <c r="H4998" t="str">
        <f t="shared" si="312"/>
        <v>Mesmo município</v>
      </c>
      <c r="I4998" s="17" t="e">
        <f>VLOOKUP(C4998,'REGIÕES DE SAÚDE E SEUS MUNICÍP'!$C$4:$C$5569,1,0)</f>
        <v>#N/A</v>
      </c>
      <c r="J4998" t="e">
        <f t="shared" si="313"/>
        <v>#VALUE!</v>
      </c>
      <c r="K4998" t="str">
        <f t="shared" si="314"/>
        <v>Regiões semelhantes</v>
      </c>
      <c r="L4998" t="str">
        <f t="shared" si="315"/>
        <v>igual</v>
      </c>
    </row>
    <row r="4999" spans="1:12" x14ac:dyDescent="0.25">
      <c r="A4999" t="s">
        <v>6881</v>
      </c>
      <c r="B4999" t="s">
        <v>4394</v>
      </c>
      <c r="C4999" t="s">
        <v>8390</v>
      </c>
      <c r="D4999" t="s">
        <v>472</v>
      </c>
      <c r="E4999" t="str">
        <f>VLOOKUP(VALUE(A4999),'REGIÕES DE SAÚDE E SEUS MUNICÍP'!$A$4:$C$5569,3,0)</f>
        <v>Campinas</v>
      </c>
      <c r="F4999" t="str">
        <f>VLOOKUP(G4999,'REGIÕES DE SAÚDE E SEUS MUNICÍP'!$A$4:$D$5569,4,0)</f>
        <v>Monte Alegre do Sul</v>
      </c>
      <c r="G4999">
        <f>VLOOKUP(VALUE(A4999),'REGIÕES DE SAÚDE E SEUS MUNICÍP'!$A$4:$A$5569,1,0)</f>
        <v>353120</v>
      </c>
      <c r="H4999" t="str">
        <f t="shared" si="312"/>
        <v>Mesmo município</v>
      </c>
      <c r="I4999" s="17" t="e">
        <f>VLOOKUP(C4999,'REGIÕES DE SAÚDE E SEUS MUNICÍP'!$C$4:$C$5569,1,0)</f>
        <v>#N/A</v>
      </c>
      <c r="J4999" t="e">
        <f t="shared" si="313"/>
        <v>#VALUE!</v>
      </c>
      <c r="K4999" t="str">
        <f t="shared" si="314"/>
        <v>Regiões semelhantes</v>
      </c>
      <c r="L4999" t="str">
        <f t="shared" si="315"/>
        <v>igual</v>
      </c>
    </row>
    <row r="5000" spans="1:12" x14ac:dyDescent="0.25">
      <c r="A5000" t="s">
        <v>3051</v>
      </c>
      <c r="B5000" t="s">
        <v>4394</v>
      </c>
      <c r="C5000" t="s">
        <v>8390</v>
      </c>
      <c r="D5000" t="s">
        <v>9656</v>
      </c>
      <c r="E5000" t="str">
        <f>VLOOKUP(VALUE(A5000),'REGIÕES DE SAÚDE E SEUS MUNICÍP'!$A$4:$C$5569,3,0)</f>
        <v>Campinas</v>
      </c>
      <c r="F5000" t="str">
        <f>VLOOKUP(G5000,'REGIÕES DE SAÚDE E SEUS MUNICÍP'!$A$4:$D$5569,4,0)</f>
        <v>Serra Negra</v>
      </c>
      <c r="G5000">
        <f>VLOOKUP(VALUE(A5000),'REGIÕES DE SAÚDE E SEUS MUNICÍP'!$A$4:$A$5569,1,0)</f>
        <v>355160</v>
      </c>
      <c r="H5000" t="str">
        <f t="shared" si="312"/>
        <v>Mesmo município</v>
      </c>
      <c r="I5000" s="17" t="e">
        <f>VLOOKUP(C5000,'REGIÕES DE SAÚDE E SEUS MUNICÍP'!$C$4:$C$5569,1,0)</f>
        <v>#N/A</v>
      </c>
      <c r="J5000" t="e">
        <f t="shared" si="313"/>
        <v>#VALUE!</v>
      </c>
      <c r="K5000" t="str">
        <f t="shared" si="314"/>
        <v>diferente</v>
      </c>
      <c r="L5000" t="str">
        <f t="shared" si="315"/>
        <v>igual</v>
      </c>
    </row>
    <row r="5001" spans="1:12" x14ac:dyDescent="0.25">
      <c r="A5001" t="s">
        <v>616</v>
      </c>
      <c r="B5001" t="s">
        <v>4394</v>
      </c>
      <c r="C5001" t="s">
        <v>4645</v>
      </c>
      <c r="D5001" t="s">
        <v>7125</v>
      </c>
      <c r="E5001" t="str">
        <f>VLOOKUP(VALUE(A5001),'REGIÕES DE SAÚDE E SEUS MUNICÍP'!$A$4:$C$5569,3,0)</f>
        <v>Araçatuba</v>
      </c>
      <c r="F5001" t="str">
        <f>VLOOKUP(G5001,'REGIÕES DE SAÚDE E SEUS MUNICÍP'!$A$4:$D$5569,4,0)</f>
        <v>Luiziânia</v>
      </c>
      <c r="G5001">
        <f>VLOOKUP(VALUE(A5001),'REGIÕES DE SAÚDE E SEUS MUNICÍP'!$A$4:$A$5569,1,0)</f>
        <v>352770</v>
      </c>
      <c r="H5001" t="str">
        <f t="shared" si="312"/>
        <v>Mesmo município</v>
      </c>
      <c r="I5001" s="17" t="e">
        <f>VLOOKUP(C5001,'REGIÕES DE SAÚDE E SEUS MUNICÍP'!$C$4:$C$5569,1,0)</f>
        <v>#N/A</v>
      </c>
      <c r="J5001" t="e">
        <f t="shared" si="313"/>
        <v>#VALUE!</v>
      </c>
      <c r="K5001" t="str">
        <f t="shared" si="314"/>
        <v>Regiões semelhantes</v>
      </c>
      <c r="L5001" t="str">
        <f t="shared" si="315"/>
        <v>diferente</v>
      </c>
    </row>
    <row r="5002" spans="1:12" x14ac:dyDescent="0.25">
      <c r="A5002" t="s">
        <v>8623</v>
      </c>
      <c r="B5002" t="s">
        <v>4394</v>
      </c>
      <c r="C5002" t="s">
        <v>4645</v>
      </c>
      <c r="D5002" t="s">
        <v>2317</v>
      </c>
      <c r="E5002" t="str">
        <f>VLOOKUP(VALUE(A5002),'REGIÕES DE SAÚDE E SEUS MUNICÍP'!$A$4:$C$5569,3,0)</f>
        <v>Araçatuba</v>
      </c>
      <c r="F5002" t="str">
        <f>VLOOKUP(G5002,'REGIÕES DE SAÚDE E SEUS MUNICÍP'!$A$4:$D$5569,4,0)</f>
        <v>Lourdes</v>
      </c>
      <c r="G5002">
        <f>VLOOKUP(VALUE(A5002),'REGIÕES DE SAÚDE E SEUS MUNICÍP'!$A$4:$A$5569,1,0)</f>
        <v>352725</v>
      </c>
      <c r="H5002" t="str">
        <f t="shared" si="312"/>
        <v>Mesmo município</v>
      </c>
      <c r="I5002" s="17" t="e">
        <f>VLOOKUP(C5002,'REGIÕES DE SAÚDE E SEUS MUNICÍP'!$C$4:$C$5569,1,0)</f>
        <v>#N/A</v>
      </c>
      <c r="J5002" t="e">
        <f t="shared" si="313"/>
        <v>#VALUE!</v>
      </c>
      <c r="K5002" t="str">
        <f t="shared" si="314"/>
        <v>Regiões semelhantes</v>
      </c>
      <c r="L5002" t="str">
        <f t="shared" si="315"/>
        <v>igual</v>
      </c>
    </row>
    <row r="5003" spans="1:12" x14ac:dyDescent="0.25">
      <c r="A5003" t="s">
        <v>7772</v>
      </c>
      <c r="B5003" t="s">
        <v>4394</v>
      </c>
      <c r="C5003" t="s">
        <v>4645</v>
      </c>
      <c r="D5003" t="s">
        <v>1550</v>
      </c>
      <c r="E5003" t="str">
        <f>VLOOKUP(VALUE(A5003),'REGIÕES DE SAÚDE E SEUS MUNICÍP'!$A$4:$C$5569,3,0)</f>
        <v>Araçatuba</v>
      </c>
      <c r="F5003" t="str">
        <f>VLOOKUP(G5003,'REGIÕES DE SAÚDE E SEUS MUNICÍP'!$A$4:$D$5569,4,0)</f>
        <v>Alto Alegre</v>
      </c>
      <c r="G5003">
        <f>VLOOKUP(VALUE(A5003),'REGIÕES DE SAÚDE E SEUS MUNICÍP'!$A$4:$A$5569,1,0)</f>
        <v>350110</v>
      </c>
      <c r="H5003" t="str">
        <f t="shared" si="312"/>
        <v>Mesmo município</v>
      </c>
      <c r="I5003" s="17" t="e">
        <f>VLOOKUP(C5003,'REGIÕES DE SAÚDE E SEUS MUNICÍP'!$C$4:$C$5569,1,0)</f>
        <v>#N/A</v>
      </c>
      <c r="J5003" t="e">
        <f t="shared" si="313"/>
        <v>#VALUE!</v>
      </c>
      <c r="K5003" t="str">
        <f t="shared" si="314"/>
        <v>Regiões semelhantes</v>
      </c>
      <c r="L5003" t="str">
        <f t="shared" si="315"/>
        <v>igual</v>
      </c>
    </row>
    <row r="5004" spans="1:12" x14ac:dyDescent="0.25">
      <c r="A5004" t="s">
        <v>4827</v>
      </c>
      <c r="B5004" t="s">
        <v>4394</v>
      </c>
      <c r="C5004" t="s">
        <v>4645</v>
      </c>
      <c r="D5004" t="s">
        <v>10439</v>
      </c>
      <c r="E5004" t="str">
        <f>VLOOKUP(VALUE(A5004),'REGIÕES DE SAÚDE E SEUS MUNICÍP'!$A$4:$C$5569,3,0)</f>
        <v>Araçatuba</v>
      </c>
      <c r="F5004" t="str">
        <f>VLOOKUP(G5004,'REGIÕES DE SAÚDE E SEUS MUNICÍP'!$A$4:$D$5569,4,0)</f>
        <v>Barbosa</v>
      </c>
      <c r="G5004">
        <f>VLOOKUP(VALUE(A5004),'REGIÕES DE SAÚDE E SEUS MUNICÍP'!$A$4:$A$5569,1,0)</f>
        <v>350510</v>
      </c>
      <c r="H5004" t="str">
        <f t="shared" si="312"/>
        <v>Mesmo município</v>
      </c>
      <c r="I5004" s="17" t="e">
        <f>VLOOKUP(C5004,'REGIÕES DE SAÚDE E SEUS MUNICÍP'!$C$4:$C$5569,1,0)</f>
        <v>#N/A</v>
      </c>
      <c r="J5004" t="e">
        <f t="shared" si="313"/>
        <v>#VALUE!</v>
      </c>
      <c r="K5004" t="str">
        <f t="shared" si="314"/>
        <v>Regiões semelhantes</v>
      </c>
      <c r="L5004" t="str">
        <f t="shared" si="315"/>
        <v>igual</v>
      </c>
    </row>
    <row r="5005" spans="1:12" x14ac:dyDescent="0.25">
      <c r="A5005" t="s">
        <v>1418</v>
      </c>
      <c r="B5005" t="s">
        <v>4394</v>
      </c>
      <c r="C5005" t="s">
        <v>4645</v>
      </c>
      <c r="D5005" t="s">
        <v>1487</v>
      </c>
      <c r="E5005" t="str">
        <f>VLOOKUP(VALUE(A5005),'REGIÕES DE SAÚDE E SEUS MUNICÍP'!$A$4:$C$5569,3,0)</f>
        <v>Araçatuba</v>
      </c>
      <c r="F5005" t="str">
        <f>VLOOKUP(G5005,'REGIÕES DE SAÚDE E SEUS MUNICÍP'!$A$4:$D$5569,4,0)</f>
        <v>Avanhandava</v>
      </c>
      <c r="G5005">
        <f>VLOOKUP(VALUE(A5005),'REGIÕES DE SAÚDE E SEUS MUNICÍP'!$A$4:$A$5569,1,0)</f>
        <v>350440</v>
      </c>
      <c r="H5005" t="str">
        <f t="shared" si="312"/>
        <v>Mesmo município</v>
      </c>
      <c r="I5005" s="17" t="e">
        <f>VLOOKUP(C5005,'REGIÕES DE SAÚDE E SEUS MUNICÍP'!$C$4:$C$5569,1,0)</f>
        <v>#N/A</v>
      </c>
      <c r="J5005" t="e">
        <f t="shared" si="313"/>
        <v>#VALUE!</v>
      </c>
      <c r="K5005" t="str">
        <f t="shared" si="314"/>
        <v>Regiões semelhantes</v>
      </c>
      <c r="L5005" t="str">
        <f t="shared" si="315"/>
        <v>igual</v>
      </c>
    </row>
    <row r="5006" spans="1:12" x14ac:dyDescent="0.25">
      <c r="A5006" t="s">
        <v>4917</v>
      </c>
      <c r="B5006" t="s">
        <v>4394</v>
      </c>
      <c r="C5006" t="s">
        <v>4645</v>
      </c>
      <c r="D5006" t="s">
        <v>9142</v>
      </c>
      <c r="E5006" t="str">
        <f>VLOOKUP(VALUE(A5006),'REGIÕES DE SAÚDE E SEUS MUNICÍP'!$A$4:$C$5569,3,0)</f>
        <v>Araçatuba</v>
      </c>
      <c r="F5006" t="str">
        <f>VLOOKUP(G5006,'REGIÕES DE SAÚDE E SEUS MUNICÍP'!$A$4:$D$5569,4,0)</f>
        <v>Penápolis</v>
      </c>
      <c r="G5006">
        <f>VLOOKUP(VALUE(A5006),'REGIÕES DE SAÚDE E SEUS MUNICÍP'!$A$4:$A$5569,1,0)</f>
        <v>353730</v>
      </c>
      <c r="H5006" t="str">
        <f t="shared" si="312"/>
        <v>Mesmo município</v>
      </c>
      <c r="I5006" s="17" t="e">
        <f>VLOOKUP(C5006,'REGIÕES DE SAÚDE E SEUS MUNICÍP'!$C$4:$C$5569,1,0)</f>
        <v>#N/A</v>
      </c>
      <c r="J5006" t="e">
        <f t="shared" si="313"/>
        <v>#VALUE!</v>
      </c>
      <c r="K5006" t="str">
        <f t="shared" si="314"/>
        <v>Regiões semelhantes</v>
      </c>
      <c r="L5006" t="str">
        <f t="shared" si="315"/>
        <v>igual</v>
      </c>
    </row>
    <row r="5007" spans="1:12" x14ac:dyDescent="0.25">
      <c r="A5007" t="s">
        <v>4718</v>
      </c>
      <c r="B5007" t="s">
        <v>4394</v>
      </c>
      <c r="C5007" t="s">
        <v>4645</v>
      </c>
      <c r="D5007" t="s">
        <v>9854</v>
      </c>
      <c r="E5007" t="str">
        <f>VLOOKUP(VALUE(A5007),'REGIÕES DE SAÚDE E SEUS MUNICÍP'!$A$4:$C$5569,3,0)</f>
        <v>Araçatuba</v>
      </c>
      <c r="F5007" t="str">
        <f>VLOOKUP(G5007,'REGIÕES DE SAÚDE E SEUS MUNICÍP'!$A$4:$D$5569,4,0)</f>
        <v>Piacatu</v>
      </c>
      <c r="G5007">
        <f>VLOOKUP(VALUE(A5007),'REGIÕES DE SAÚDE E SEUS MUNICÍP'!$A$4:$A$5569,1,0)</f>
        <v>353770</v>
      </c>
      <c r="H5007" t="str">
        <f t="shared" si="312"/>
        <v>Mesmo município</v>
      </c>
      <c r="I5007" s="17" t="e">
        <f>VLOOKUP(C5007,'REGIÕES DE SAÚDE E SEUS MUNICÍP'!$C$4:$C$5569,1,0)</f>
        <v>#N/A</v>
      </c>
      <c r="J5007" t="e">
        <f t="shared" si="313"/>
        <v>#VALUE!</v>
      </c>
      <c r="K5007" t="str">
        <f t="shared" si="314"/>
        <v>Regiões semelhantes</v>
      </c>
      <c r="L5007" t="str">
        <f t="shared" si="315"/>
        <v>igual</v>
      </c>
    </row>
    <row r="5008" spans="1:12" x14ac:dyDescent="0.25">
      <c r="A5008" t="s">
        <v>2810</v>
      </c>
      <c r="B5008" t="s">
        <v>4394</v>
      </c>
      <c r="C5008" t="s">
        <v>4645</v>
      </c>
      <c r="D5008" t="s">
        <v>5824</v>
      </c>
      <c r="E5008" t="str">
        <f>VLOOKUP(VALUE(A5008),'REGIÕES DE SAÚDE E SEUS MUNICÍP'!$A$4:$C$5569,3,0)</f>
        <v>Araçatuba</v>
      </c>
      <c r="F5008" t="str">
        <f>VLOOKUP(G5008,'REGIÕES DE SAÚDE E SEUS MUNICÍP'!$A$4:$D$5569,4,0)</f>
        <v>Buritama</v>
      </c>
      <c r="G5008">
        <f>VLOOKUP(VALUE(A5008),'REGIÕES DE SAÚDE E SEUS MUNICÍP'!$A$4:$A$5569,1,0)</f>
        <v>350810</v>
      </c>
      <c r="H5008" t="str">
        <f t="shared" si="312"/>
        <v>Mesmo município</v>
      </c>
      <c r="I5008" s="17" t="e">
        <f>VLOOKUP(C5008,'REGIÕES DE SAÚDE E SEUS MUNICÍP'!$C$4:$C$5569,1,0)</f>
        <v>#N/A</v>
      </c>
      <c r="J5008" t="e">
        <f t="shared" si="313"/>
        <v>#VALUE!</v>
      </c>
      <c r="K5008" t="str">
        <f t="shared" si="314"/>
        <v>Regiões semelhantes</v>
      </c>
      <c r="L5008" t="str">
        <f t="shared" si="315"/>
        <v>igual</v>
      </c>
    </row>
    <row r="5009" spans="1:12" x14ac:dyDescent="0.25">
      <c r="A5009" t="s">
        <v>451</v>
      </c>
      <c r="B5009" t="s">
        <v>4394</v>
      </c>
      <c r="C5009" t="s">
        <v>4645</v>
      </c>
      <c r="D5009" t="s">
        <v>10923</v>
      </c>
      <c r="E5009" t="str">
        <f>VLOOKUP(VALUE(A5009),'REGIÕES DE SAÚDE E SEUS MUNICÍP'!$A$4:$C$5569,3,0)</f>
        <v>Araçatuba</v>
      </c>
      <c r="F5009" t="str">
        <f>VLOOKUP(G5009,'REGIÕES DE SAÚDE E SEUS MUNICÍP'!$A$4:$D$5569,4,0)</f>
        <v>Brejo Alegre</v>
      </c>
      <c r="G5009">
        <f>VLOOKUP(VALUE(A5009),'REGIÕES DE SAÚDE E SEUS MUNICÍP'!$A$4:$A$5569,1,0)</f>
        <v>350775</v>
      </c>
      <c r="H5009" t="str">
        <f t="shared" si="312"/>
        <v>Mesmo município</v>
      </c>
      <c r="I5009" s="17" t="e">
        <f>VLOOKUP(C5009,'REGIÕES DE SAÚDE E SEUS MUNICÍP'!$C$4:$C$5569,1,0)</f>
        <v>#N/A</v>
      </c>
      <c r="J5009" t="e">
        <f t="shared" si="313"/>
        <v>#VALUE!</v>
      </c>
      <c r="K5009" t="str">
        <f t="shared" si="314"/>
        <v>Regiões semelhantes</v>
      </c>
      <c r="L5009" t="str">
        <f t="shared" si="315"/>
        <v>igual</v>
      </c>
    </row>
    <row r="5010" spans="1:12" x14ac:dyDescent="0.25">
      <c r="A5010" t="s">
        <v>5876</v>
      </c>
      <c r="B5010" t="s">
        <v>4394</v>
      </c>
      <c r="C5010" t="s">
        <v>4645</v>
      </c>
      <c r="D5010" t="s">
        <v>862</v>
      </c>
      <c r="E5010" t="str">
        <f>VLOOKUP(VALUE(A5010),'REGIÕES DE SAÚDE E SEUS MUNICÍP'!$A$4:$C$5569,3,0)</f>
        <v>Araçatuba</v>
      </c>
      <c r="F5010" t="str">
        <f>VLOOKUP(G5010,'REGIÕES DE SAÚDE E SEUS MUNICÍP'!$A$4:$D$5569,4,0)</f>
        <v>Braúna</v>
      </c>
      <c r="G5010">
        <f>VLOOKUP(VALUE(A5010),'REGIÕES DE SAÚDE E SEUS MUNICÍP'!$A$4:$A$5569,1,0)</f>
        <v>350770</v>
      </c>
      <c r="H5010" t="str">
        <f t="shared" si="312"/>
        <v>Mesmo município</v>
      </c>
      <c r="I5010" s="17" t="e">
        <f>VLOOKUP(C5010,'REGIÕES DE SAÚDE E SEUS MUNICÍP'!$C$4:$C$5569,1,0)</f>
        <v>#N/A</v>
      </c>
      <c r="J5010" t="e">
        <f t="shared" si="313"/>
        <v>#VALUE!</v>
      </c>
      <c r="K5010" t="str">
        <f t="shared" si="314"/>
        <v>Regiões semelhantes</v>
      </c>
      <c r="L5010" t="str">
        <f t="shared" si="315"/>
        <v>igual</v>
      </c>
    </row>
    <row r="5011" spans="1:12" x14ac:dyDescent="0.25">
      <c r="A5011" t="s">
        <v>2178</v>
      </c>
      <c r="B5011" t="s">
        <v>4394</v>
      </c>
      <c r="C5011" t="s">
        <v>4645</v>
      </c>
      <c r="D5011" t="s">
        <v>6319</v>
      </c>
      <c r="E5011" t="str">
        <f>VLOOKUP(VALUE(A5011),'REGIÕES DE SAÚDE E SEUS MUNICÍP'!$A$4:$C$5569,3,0)</f>
        <v>Araçatuba</v>
      </c>
      <c r="F5011" t="str">
        <f>VLOOKUP(G5011,'REGIÕES DE SAÚDE E SEUS MUNICÍP'!$A$4:$D$5569,4,0)</f>
        <v>Birigui</v>
      </c>
      <c r="G5011">
        <f>VLOOKUP(VALUE(A5011),'REGIÕES DE SAÚDE E SEUS MUNICÍP'!$A$4:$A$5569,1,0)</f>
        <v>350650</v>
      </c>
      <c r="H5011" t="str">
        <f t="shared" si="312"/>
        <v>Mesmo município</v>
      </c>
      <c r="I5011" s="17" t="e">
        <f>VLOOKUP(C5011,'REGIÕES DE SAÚDE E SEUS MUNICÍP'!$C$4:$C$5569,1,0)</f>
        <v>#N/A</v>
      </c>
      <c r="J5011" t="e">
        <f t="shared" si="313"/>
        <v>#VALUE!</v>
      </c>
      <c r="K5011" t="str">
        <f t="shared" si="314"/>
        <v>Regiões semelhantes</v>
      </c>
      <c r="L5011" t="str">
        <f t="shared" si="315"/>
        <v>igual</v>
      </c>
    </row>
    <row r="5012" spans="1:12" x14ac:dyDescent="0.25">
      <c r="A5012" t="s">
        <v>6872</v>
      </c>
      <c r="B5012" t="s">
        <v>4394</v>
      </c>
      <c r="C5012" t="s">
        <v>4645</v>
      </c>
      <c r="D5012" t="s">
        <v>6897</v>
      </c>
      <c r="E5012" t="str">
        <f>VLOOKUP(VALUE(A5012),'REGIÕES DE SAÚDE E SEUS MUNICÍP'!$A$4:$C$5569,3,0)</f>
        <v>Araçatuba</v>
      </c>
      <c r="F5012" t="str">
        <f>VLOOKUP(G5012,'REGIÕES DE SAÚDE E SEUS MUNICÍP'!$A$4:$D$5569,4,0)</f>
        <v>Turiúba</v>
      </c>
      <c r="G5012">
        <f>VLOOKUP(VALUE(A5012),'REGIÕES DE SAÚDE E SEUS MUNICÍP'!$A$4:$A$5569,1,0)</f>
        <v>355520</v>
      </c>
      <c r="H5012" t="str">
        <f t="shared" si="312"/>
        <v>Mesmo município</v>
      </c>
      <c r="I5012" s="17" t="e">
        <f>VLOOKUP(C5012,'REGIÕES DE SAÚDE E SEUS MUNICÍP'!$C$4:$C$5569,1,0)</f>
        <v>#N/A</v>
      </c>
      <c r="J5012" t="e">
        <f t="shared" si="313"/>
        <v>#VALUE!</v>
      </c>
      <c r="K5012" t="str">
        <f t="shared" si="314"/>
        <v>Regiões semelhantes</v>
      </c>
      <c r="L5012" t="str">
        <f t="shared" si="315"/>
        <v>igual</v>
      </c>
    </row>
    <row r="5013" spans="1:12" x14ac:dyDescent="0.25">
      <c r="A5013" t="s">
        <v>1978</v>
      </c>
      <c r="B5013" t="s">
        <v>4394</v>
      </c>
      <c r="C5013" t="s">
        <v>4645</v>
      </c>
      <c r="D5013" t="s">
        <v>5842</v>
      </c>
      <c r="E5013" t="str">
        <f>VLOOKUP(VALUE(A5013),'REGIÕES DE SAÚDE E SEUS MUNICÍP'!$A$4:$C$5569,3,0)</f>
        <v>Araçatuba</v>
      </c>
      <c r="F5013" t="str">
        <f>VLOOKUP(G5013,'REGIÕES DE SAÚDE E SEUS MUNICÍP'!$A$4:$D$5569,4,0)</f>
        <v>Santópolis do Aguapeí</v>
      </c>
      <c r="G5013">
        <f>VLOOKUP(VALUE(A5013),'REGIÕES DE SAÚDE E SEUS MUNICÍP'!$A$4:$A$5569,1,0)</f>
        <v>354840</v>
      </c>
      <c r="H5013" t="str">
        <f t="shared" si="312"/>
        <v>Mesmo município</v>
      </c>
      <c r="I5013" s="17" t="e">
        <f>VLOOKUP(C5013,'REGIÕES DE SAÚDE E SEUS MUNICÍP'!$C$4:$C$5569,1,0)</f>
        <v>#N/A</v>
      </c>
      <c r="J5013" t="e">
        <f t="shared" si="313"/>
        <v>#VALUE!</v>
      </c>
      <c r="K5013" t="str">
        <f t="shared" si="314"/>
        <v>Regiões semelhantes</v>
      </c>
      <c r="L5013" t="str">
        <f t="shared" si="315"/>
        <v>igual</v>
      </c>
    </row>
    <row r="5014" spans="1:12" x14ac:dyDescent="0.25">
      <c r="A5014" t="s">
        <v>3830</v>
      </c>
      <c r="B5014" t="s">
        <v>4394</v>
      </c>
      <c r="C5014" t="s">
        <v>4645</v>
      </c>
      <c r="D5014" t="s">
        <v>10361</v>
      </c>
      <c r="E5014" t="str">
        <f>VLOOKUP(VALUE(A5014),'REGIÕES DE SAÚDE E SEUS MUNICÍP'!$A$4:$C$5569,3,0)</f>
        <v>Araçatuba</v>
      </c>
      <c r="F5014" t="str">
        <f>VLOOKUP(G5014,'REGIÕES DE SAÚDE E SEUS MUNICÍP'!$A$4:$D$5569,4,0)</f>
        <v>Gabriel Monteiro</v>
      </c>
      <c r="G5014">
        <f>VLOOKUP(VALUE(A5014),'REGIÕES DE SAÚDE E SEUS MUNICÍP'!$A$4:$A$5569,1,0)</f>
        <v>351650</v>
      </c>
      <c r="H5014" t="str">
        <f t="shared" si="312"/>
        <v>Mesmo município</v>
      </c>
      <c r="I5014" s="17" t="e">
        <f>VLOOKUP(C5014,'REGIÕES DE SAÚDE E SEUS MUNICÍP'!$C$4:$C$5569,1,0)</f>
        <v>#N/A</v>
      </c>
      <c r="J5014" t="e">
        <f t="shared" si="313"/>
        <v>#VALUE!</v>
      </c>
      <c r="K5014" t="str">
        <f t="shared" si="314"/>
        <v>Regiões semelhantes</v>
      </c>
      <c r="L5014" t="str">
        <f t="shared" si="315"/>
        <v>igual</v>
      </c>
    </row>
    <row r="5015" spans="1:12" x14ac:dyDescent="0.25">
      <c r="A5015" t="s">
        <v>4503</v>
      </c>
      <c r="B5015" t="s">
        <v>4394</v>
      </c>
      <c r="C5015" t="s">
        <v>4645</v>
      </c>
      <c r="D5015" t="s">
        <v>3902</v>
      </c>
      <c r="E5015" t="str">
        <f>VLOOKUP(VALUE(A5015),'REGIÕES DE SAÚDE E SEUS MUNICÍP'!$A$4:$C$5569,3,0)</f>
        <v>Araçatuba</v>
      </c>
      <c r="F5015" t="str">
        <f>VLOOKUP(G5015,'REGIÕES DE SAÚDE E SEUS MUNICÍP'!$A$4:$D$5569,4,0)</f>
        <v>Glicério</v>
      </c>
      <c r="G5015">
        <f>VLOOKUP(VALUE(A5015),'REGIÕES DE SAÚDE E SEUS MUNICÍP'!$A$4:$A$5569,1,0)</f>
        <v>351710</v>
      </c>
      <c r="H5015" t="str">
        <f t="shared" si="312"/>
        <v>Mesmo município</v>
      </c>
      <c r="I5015" s="17" t="e">
        <f>VLOOKUP(C5015,'REGIÕES DE SAÚDE E SEUS MUNICÍP'!$C$4:$C$5569,1,0)</f>
        <v>#N/A</v>
      </c>
      <c r="J5015" t="e">
        <f t="shared" si="313"/>
        <v>#VALUE!</v>
      </c>
      <c r="K5015" t="str">
        <f t="shared" si="314"/>
        <v>Regiões semelhantes</v>
      </c>
      <c r="L5015" t="str">
        <f t="shared" si="315"/>
        <v>igual</v>
      </c>
    </row>
    <row r="5016" spans="1:12" x14ac:dyDescent="0.25">
      <c r="A5016" t="s">
        <v>9625</v>
      </c>
      <c r="B5016" t="s">
        <v>4394</v>
      </c>
      <c r="C5016" t="s">
        <v>4645</v>
      </c>
      <c r="D5016" t="s">
        <v>1736</v>
      </c>
      <c r="E5016" t="str">
        <f>VLOOKUP(VALUE(A5016),'REGIÕES DE SAÚDE E SEUS MUNICÍP'!$A$4:$C$5569,3,0)</f>
        <v>Araçatuba</v>
      </c>
      <c r="F5016" t="str">
        <f>VLOOKUP(G5016,'REGIÕES DE SAÚDE E SEUS MUNICÍP'!$A$4:$D$5569,4,0)</f>
        <v>Clementina</v>
      </c>
      <c r="G5016">
        <f>VLOOKUP(VALUE(A5016),'REGIÕES DE SAÚDE E SEUS MUNICÍP'!$A$4:$A$5569,1,0)</f>
        <v>351190</v>
      </c>
      <c r="H5016" t="str">
        <f t="shared" si="312"/>
        <v>Mesmo município</v>
      </c>
      <c r="I5016" s="17" t="e">
        <f>VLOOKUP(C5016,'REGIÕES DE SAÚDE E SEUS MUNICÍP'!$C$4:$C$5569,1,0)</f>
        <v>#N/A</v>
      </c>
      <c r="J5016" t="e">
        <f t="shared" si="313"/>
        <v>#VALUE!</v>
      </c>
      <c r="K5016" t="str">
        <f t="shared" si="314"/>
        <v>Regiões semelhantes</v>
      </c>
      <c r="L5016" t="str">
        <f t="shared" si="315"/>
        <v>igual</v>
      </c>
    </row>
    <row r="5017" spans="1:12" x14ac:dyDescent="0.25">
      <c r="A5017" t="s">
        <v>6045</v>
      </c>
      <c r="B5017" t="s">
        <v>4394</v>
      </c>
      <c r="C5017" t="s">
        <v>4645</v>
      </c>
      <c r="D5017" t="s">
        <v>7993</v>
      </c>
      <c r="E5017" t="str">
        <f>VLOOKUP(VALUE(A5017),'REGIÕES DE SAÚDE E SEUS MUNICÍP'!$A$4:$C$5569,3,0)</f>
        <v>Araçatuba</v>
      </c>
      <c r="F5017" t="str">
        <f>VLOOKUP(G5017,'REGIÕES DE SAÚDE E SEUS MUNICÍP'!$A$4:$D$5569,4,0)</f>
        <v>Coroados</v>
      </c>
      <c r="G5017">
        <f>VLOOKUP(VALUE(A5017),'REGIÕES DE SAÚDE E SEUS MUNICÍP'!$A$4:$A$5569,1,0)</f>
        <v>351250</v>
      </c>
      <c r="H5017" t="str">
        <f t="shared" si="312"/>
        <v>Mesmo município</v>
      </c>
      <c r="I5017" s="17" t="e">
        <f>VLOOKUP(C5017,'REGIÕES DE SAÚDE E SEUS MUNICÍP'!$C$4:$C$5569,1,0)</f>
        <v>#N/A</v>
      </c>
      <c r="J5017" t="e">
        <f t="shared" si="313"/>
        <v>#VALUE!</v>
      </c>
      <c r="K5017" t="str">
        <f t="shared" si="314"/>
        <v>diferente</v>
      </c>
      <c r="L5017" t="str">
        <f t="shared" si="315"/>
        <v>igual</v>
      </c>
    </row>
    <row r="5018" spans="1:12" x14ac:dyDescent="0.25">
      <c r="A5018" t="s">
        <v>8317</v>
      </c>
      <c r="B5018" t="s">
        <v>4394</v>
      </c>
      <c r="C5018" t="s">
        <v>6552</v>
      </c>
      <c r="D5018" t="s">
        <v>7782</v>
      </c>
      <c r="E5018" t="str">
        <f>VLOOKUP(VALUE(A5018),'REGIÕES DE SAÚDE E SEUS MUNICÍP'!$A$4:$C$5569,3,0)</f>
        <v>Araraquara</v>
      </c>
      <c r="F5018" t="str">
        <f>VLOOKUP(G5018,'REGIÕES DE SAÚDE E SEUS MUNICÍP'!$A$4:$D$5569,4,0)</f>
        <v>Dourado</v>
      </c>
      <c r="G5018">
        <f>VLOOKUP(VALUE(A5018),'REGIÕES DE SAÚDE E SEUS MUNICÍP'!$A$4:$A$5569,1,0)</f>
        <v>351430</v>
      </c>
      <c r="H5018" t="str">
        <f t="shared" si="312"/>
        <v>Mesmo município</v>
      </c>
      <c r="I5018" s="17" t="e">
        <f>VLOOKUP(C5018,'REGIÕES DE SAÚDE E SEUS MUNICÍP'!$C$4:$C$5569,1,0)</f>
        <v>#N/A</v>
      </c>
      <c r="J5018" t="e">
        <f t="shared" si="313"/>
        <v>#VALUE!</v>
      </c>
      <c r="K5018" t="str">
        <f t="shared" si="314"/>
        <v>Regiões semelhantes</v>
      </c>
      <c r="L5018" t="str">
        <f t="shared" si="315"/>
        <v>diferente</v>
      </c>
    </row>
    <row r="5019" spans="1:12" x14ac:dyDescent="0.25">
      <c r="A5019" t="s">
        <v>10369</v>
      </c>
      <c r="B5019" t="s">
        <v>4394</v>
      </c>
      <c r="C5019" t="s">
        <v>6552</v>
      </c>
      <c r="D5019" t="s">
        <v>4723</v>
      </c>
      <c r="E5019" t="str">
        <f>VLOOKUP(VALUE(A5019),'REGIÕES DE SAÚDE E SEUS MUNICÍP'!$A$4:$C$5569,3,0)</f>
        <v>Araraquara</v>
      </c>
      <c r="F5019" t="str">
        <f>VLOOKUP(G5019,'REGIÕES DE SAÚDE E SEUS MUNICÍP'!$A$4:$D$5569,4,0)</f>
        <v>Ibaté</v>
      </c>
      <c r="G5019">
        <f>VLOOKUP(VALUE(A5019),'REGIÕES DE SAÚDE E SEUS MUNICÍP'!$A$4:$A$5569,1,0)</f>
        <v>351930</v>
      </c>
      <c r="H5019" t="str">
        <f t="shared" si="312"/>
        <v>Mesmo município</v>
      </c>
      <c r="I5019" s="17" t="e">
        <f>VLOOKUP(C5019,'REGIÕES DE SAÚDE E SEUS MUNICÍP'!$C$4:$C$5569,1,0)</f>
        <v>#N/A</v>
      </c>
      <c r="J5019" t="e">
        <f t="shared" si="313"/>
        <v>#VALUE!</v>
      </c>
      <c r="K5019" t="str">
        <f t="shared" si="314"/>
        <v>Regiões semelhantes</v>
      </c>
      <c r="L5019" t="str">
        <f t="shared" si="315"/>
        <v>igual</v>
      </c>
    </row>
    <row r="5020" spans="1:12" x14ac:dyDescent="0.25">
      <c r="A5020" t="s">
        <v>4316</v>
      </c>
      <c r="B5020" t="s">
        <v>4394</v>
      </c>
      <c r="C5020" t="s">
        <v>6552</v>
      </c>
      <c r="D5020" t="s">
        <v>10012</v>
      </c>
      <c r="E5020" t="str">
        <f>VLOOKUP(VALUE(A5020),'REGIÕES DE SAÚDE E SEUS MUNICÍP'!$A$4:$C$5569,3,0)</f>
        <v>Araraquara</v>
      </c>
      <c r="F5020" t="str">
        <f>VLOOKUP(G5020,'REGIÕES DE SAÚDE E SEUS MUNICÍP'!$A$4:$D$5569,4,0)</f>
        <v>São Carlos</v>
      </c>
      <c r="G5020">
        <f>VLOOKUP(VALUE(A5020),'REGIÕES DE SAÚDE E SEUS MUNICÍP'!$A$4:$A$5569,1,0)</f>
        <v>354890</v>
      </c>
      <c r="H5020" t="str">
        <f t="shared" si="312"/>
        <v>Mesmo município</v>
      </c>
      <c r="I5020" s="17" t="e">
        <f>VLOOKUP(C5020,'REGIÕES DE SAÚDE E SEUS MUNICÍP'!$C$4:$C$5569,1,0)</f>
        <v>#N/A</v>
      </c>
      <c r="J5020" t="e">
        <f t="shared" si="313"/>
        <v>#VALUE!</v>
      </c>
      <c r="K5020" t="str">
        <f t="shared" si="314"/>
        <v>Regiões semelhantes</v>
      </c>
      <c r="L5020" t="str">
        <f t="shared" si="315"/>
        <v>igual</v>
      </c>
    </row>
    <row r="5021" spans="1:12" x14ac:dyDescent="0.25">
      <c r="A5021" t="s">
        <v>8069</v>
      </c>
      <c r="B5021" t="s">
        <v>4394</v>
      </c>
      <c r="C5021" t="s">
        <v>6552</v>
      </c>
      <c r="D5021" t="s">
        <v>2767</v>
      </c>
      <c r="E5021" t="str">
        <f>VLOOKUP(VALUE(A5021),'REGIÕES DE SAÚDE E SEUS MUNICÍP'!$A$4:$C$5569,3,0)</f>
        <v>Araraquara</v>
      </c>
      <c r="F5021" t="str">
        <f>VLOOKUP(G5021,'REGIÕES DE SAÚDE E SEUS MUNICÍP'!$A$4:$D$5569,4,0)</f>
        <v>Ribeirão Bonito</v>
      </c>
      <c r="G5021">
        <f>VLOOKUP(VALUE(A5021),'REGIÕES DE SAÚDE E SEUS MUNICÍP'!$A$4:$A$5569,1,0)</f>
        <v>354290</v>
      </c>
      <c r="H5021" t="str">
        <f t="shared" si="312"/>
        <v>Mesmo município</v>
      </c>
      <c r="I5021" s="17" t="e">
        <f>VLOOKUP(C5021,'REGIÕES DE SAÚDE E SEUS MUNICÍP'!$C$4:$C$5569,1,0)</f>
        <v>#N/A</v>
      </c>
      <c r="J5021" t="e">
        <f t="shared" si="313"/>
        <v>#VALUE!</v>
      </c>
      <c r="K5021" t="str">
        <f t="shared" si="314"/>
        <v>Regiões semelhantes</v>
      </c>
      <c r="L5021" t="str">
        <f t="shared" si="315"/>
        <v>igual</v>
      </c>
    </row>
    <row r="5022" spans="1:12" x14ac:dyDescent="0.25">
      <c r="A5022" t="s">
        <v>2710</v>
      </c>
      <c r="B5022" t="s">
        <v>4394</v>
      </c>
      <c r="C5022" t="s">
        <v>6552</v>
      </c>
      <c r="D5022" t="s">
        <v>2785</v>
      </c>
      <c r="E5022" t="str">
        <f>VLOOKUP(VALUE(A5022),'REGIÕES DE SAÚDE E SEUS MUNICÍP'!$A$4:$C$5569,3,0)</f>
        <v>Araraquara</v>
      </c>
      <c r="F5022" t="str">
        <f>VLOOKUP(G5022,'REGIÕES DE SAÚDE E SEUS MUNICÍP'!$A$4:$D$5569,4,0)</f>
        <v>Descalvado</v>
      </c>
      <c r="G5022">
        <f>VLOOKUP(VALUE(A5022),'REGIÕES DE SAÚDE E SEUS MUNICÍP'!$A$4:$A$5569,1,0)</f>
        <v>351370</v>
      </c>
      <c r="H5022" t="str">
        <f t="shared" si="312"/>
        <v>Mesmo município</v>
      </c>
      <c r="I5022" s="17" t="e">
        <f>VLOOKUP(C5022,'REGIÕES DE SAÚDE E SEUS MUNICÍP'!$C$4:$C$5569,1,0)</f>
        <v>#N/A</v>
      </c>
      <c r="J5022" t="e">
        <f t="shared" si="313"/>
        <v>#VALUE!</v>
      </c>
      <c r="K5022" t="str">
        <f t="shared" si="314"/>
        <v>Regiões semelhantes</v>
      </c>
      <c r="L5022" t="str">
        <f t="shared" si="315"/>
        <v>igual</v>
      </c>
    </row>
    <row r="5023" spans="1:12" x14ac:dyDescent="0.25">
      <c r="A5023" t="s">
        <v>3885</v>
      </c>
      <c r="B5023" t="s">
        <v>4394</v>
      </c>
      <c r="C5023" t="s">
        <v>6552</v>
      </c>
      <c r="D5023" t="s">
        <v>9914</v>
      </c>
      <c r="E5023" t="str">
        <f>VLOOKUP(VALUE(A5023),'REGIÕES DE SAÚDE E SEUS MUNICÍP'!$A$4:$C$5569,3,0)</f>
        <v>Araraquara</v>
      </c>
      <c r="F5023" t="str">
        <f>VLOOKUP(G5023,'REGIÕES DE SAÚDE E SEUS MUNICÍP'!$A$4:$D$5569,4,0)</f>
        <v>Porto Ferreira</v>
      </c>
      <c r="G5023">
        <f>VLOOKUP(VALUE(A5023),'REGIÕES DE SAÚDE E SEUS MUNICÍP'!$A$4:$A$5569,1,0)</f>
        <v>354070</v>
      </c>
      <c r="H5023" t="str">
        <f t="shared" si="312"/>
        <v>Mesmo município</v>
      </c>
      <c r="I5023" s="17" t="e">
        <f>VLOOKUP(C5023,'REGIÕES DE SAÚDE E SEUS MUNICÍP'!$C$4:$C$5569,1,0)</f>
        <v>#N/A</v>
      </c>
      <c r="J5023" t="e">
        <f t="shared" si="313"/>
        <v>#VALUE!</v>
      </c>
      <c r="K5023" t="str">
        <f t="shared" si="314"/>
        <v>diferente</v>
      </c>
      <c r="L5023" t="str">
        <f t="shared" si="315"/>
        <v>igual</v>
      </c>
    </row>
    <row r="5024" spans="1:12" x14ac:dyDescent="0.25">
      <c r="A5024" t="s">
        <v>2301</v>
      </c>
      <c r="B5024" t="s">
        <v>4394</v>
      </c>
      <c r="C5024" t="s">
        <v>2547</v>
      </c>
      <c r="D5024" t="s">
        <v>6966</v>
      </c>
      <c r="E5024" t="str">
        <f>VLOOKUP(VALUE(A5024),'REGIÕES DE SAÚDE E SEUS MUNICÍP'!$A$4:$C$5569,3,0)</f>
        <v>Presidente Prudente</v>
      </c>
      <c r="F5024" t="str">
        <f>VLOOKUP(G5024,'REGIÕES DE SAÚDE E SEUS MUNICÍP'!$A$4:$D$5569,4,0)</f>
        <v>Marabá Paulista</v>
      </c>
      <c r="G5024">
        <f>VLOOKUP(VALUE(A5024),'REGIÕES DE SAÚDE E SEUS MUNICÍP'!$A$4:$A$5569,1,0)</f>
        <v>352870</v>
      </c>
      <c r="H5024" t="str">
        <f t="shared" si="312"/>
        <v>Mesmo município</v>
      </c>
      <c r="I5024" s="17" t="e">
        <f>VLOOKUP(C5024,'REGIÕES DE SAÚDE E SEUS MUNICÍP'!$C$4:$C$5569,1,0)</f>
        <v>#N/A</v>
      </c>
      <c r="J5024" t="e">
        <f t="shared" si="313"/>
        <v>#VALUE!</v>
      </c>
      <c r="K5024" t="str">
        <f t="shared" si="314"/>
        <v>Regiões semelhantes</v>
      </c>
      <c r="L5024" t="str">
        <f t="shared" si="315"/>
        <v>diferente</v>
      </c>
    </row>
    <row r="5025" spans="1:12" x14ac:dyDescent="0.25">
      <c r="A5025" t="s">
        <v>386</v>
      </c>
      <c r="B5025" t="s">
        <v>4394</v>
      </c>
      <c r="C5025" t="s">
        <v>2547</v>
      </c>
      <c r="D5025" t="s">
        <v>10408</v>
      </c>
      <c r="E5025" t="str">
        <f>VLOOKUP(VALUE(A5025),'REGIÕES DE SAÚDE E SEUS MUNICÍP'!$A$4:$C$5569,3,0)</f>
        <v>Presidente Prudente</v>
      </c>
      <c r="F5025" t="str">
        <f>VLOOKUP(G5025,'REGIÕES DE SAÚDE E SEUS MUNICÍP'!$A$4:$D$5569,4,0)</f>
        <v>Caiuá</v>
      </c>
      <c r="G5025">
        <f>VLOOKUP(VALUE(A5025),'REGIÕES DE SAÚDE E SEUS MUNICÍP'!$A$4:$A$5569,1,0)</f>
        <v>350910</v>
      </c>
      <c r="H5025" t="str">
        <f t="shared" si="312"/>
        <v>Mesmo município</v>
      </c>
      <c r="I5025" s="17" t="e">
        <f>VLOOKUP(C5025,'REGIÕES DE SAÚDE E SEUS MUNICÍP'!$C$4:$C$5569,1,0)</f>
        <v>#N/A</v>
      </c>
      <c r="J5025" t="e">
        <f t="shared" si="313"/>
        <v>#VALUE!</v>
      </c>
      <c r="K5025" t="str">
        <f t="shared" si="314"/>
        <v>Regiões semelhantes</v>
      </c>
      <c r="L5025" t="str">
        <f t="shared" si="315"/>
        <v>igual</v>
      </c>
    </row>
    <row r="5026" spans="1:12" x14ac:dyDescent="0.25">
      <c r="A5026" t="s">
        <v>9856</v>
      </c>
      <c r="B5026" t="s">
        <v>4394</v>
      </c>
      <c r="C5026" t="s">
        <v>2547</v>
      </c>
      <c r="D5026" t="s">
        <v>7235</v>
      </c>
      <c r="E5026" t="str">
        <f>VLOOKUP(VALUE(A5026),'REGIÕES DE SAÚDE E SEUS MUNICÍP'!$A$4:$C$5569,3,0)</f>
        <v>Presidente Prudente</v>
      </c>
      <c r="F5026" t="str">
        <f>VLOOKUP(G5026,'REGIÕES DE SAÚDE E SEUS MUNICÍP'!$A$4:$D$5569,4,0)</f>
        <v>Presidente Venceslau</v>
      </c>
      <c r="G5026">
        <f>VLOOKUP(VALUE(A5026),'REGIÕES DE SAÚDE E SEUS MUNICÍP'!$A$4:$A$5569,1,0)</f>
        <v>354150</v>
      </c>
      <c r="H5026" t="str">
        <f t="shared" si="312"/>
        <v>Mesmo município</v>
      </c>
      <c r="I5026" s="17" t="e">
        <f>VLOOKUP(C5026,'REGIÕES DE SAÚDE E SEUS MUNICÍP'!$C$4:$C$5569,1,0)</f>
        <v>#N/A</v>
      </c>
      <c r="J5026" t="e">
        <f t="shared" si="313"/>
        <v>#VALUE!</v>
      </c>
      <c r="K5026" t="str">
        <f t="shared" si="314"/>
        <v>Regiões semelhantes</v>
      </c>
      <c r="L5026" t="str">
        <f t="shared" si="315"/>
        <v>igual</v>
      </c>
    </row>
    <row r="5027" spans="1:12" x14ac:dyDescent="0.25">
      <c r="A5027" t="s">
        <v>4435</v>
      </c>
      <c r="B5027" t="s">
        <v>4394</v>
      </c>
      <c r="C5027" t="s">
        <v>2547</v>
      </c>
      <c r="D5027" t="s">
        <v>2143</v>
      </c>
      <c r="E5027" t="str">
        <f>VLOOKUP(VALUE(A5027),'REGIÕES DE SAÚDE E SEUS MUNICÍP'!$A$4:$C$5569,3,0)</f>
        <v>Presidente Prudente</v>
      </c>
      <c r="F5027" t="str">
        <f>VLOOKUP(G5027,'REGIÕES DE SAÚDE E SEUS MUNICÍP'!$A$4:$D$5569,4,0)</f>
        <v>Presidente Epitácio</v>
      </c>
      <c r="G5027">
        <f>VLOOKUP(VALUE(A5027),'REGIÕES DE SAÚDE E SEUS MUNICÍP'!$A$4:$A$5569,1,0)</f>
        <v>354130</v>
      </c>
      <c r="H5027" t="str">
        <f t="shared" si="312"/>
        <v>Mesmo município</v>
      </c>
      <c r="I5027" s="17" t="e">
        <f>VLOOKUP(C5027,'REGIÕES DE SAÚDE E SEUS MUNICÍP'!$C$4:$C$5569,1,0)</f>
        <v>#N/A</v>
      </c>
      <c r="J5027" t="e">
        <f t="shared" si="313"/>
        <v>#VALUE!</v>
      </c>
      <c r="K5027" t="str">
        <f t="shared" si="314"/>
        <v>Regiões semelhantes</v>
      </c>
      <c r="L5027" t="str">
        <f t="shared" si="315"/>
        <v>igual</v>
      </c>
    </row>
    <row r="5028" spans="1:12" x14ac:dyDescent="0.25">
      <c r="A5028" t="s">
        <v>3685</v>
      </c>
      <c r="B5028" t="s">
        <v>4394</v>
      </c>
      <c r="C5028" t="s">
        <v>2547</v>
      </c>
      <c r="D5028" t="s">
        <v>7911</v>
      </c>
      <c r="E5028" t="str">
        <f>VLOOKUP(VALUE(A5028),'REGIÕES DE SAÚDE E SEUS MUNICÍP'!$A$4:$C$5569,3,0)</f>
        <v>Presidente Prudente</v>
      </c>
      <c r="F5028" t="str">
        <f>VLOOKUP(G5028,'REGIÕES DE SAÚDE E SEUS MUNICÍP'!$A$4:$D$5569,4,0)</f>
        <v>Piquerobi</v>
      </c>
      <c r="G5028">
        <f>VLOOKUP(VALUE(A5028),'REGIÕES DE SAÚDE E SEUS MUNICÍP'!$A$4:$A$5569,1,0)</f>
        <v>353830</v>
      </c>
      <c r="H5028" t="str">
        <f t="shared" si="312"/>
        <v>Mesmo município</v>
      </c>
      <c r="I5028" s="17" t="e">
        <f>VLOOKUP(C5028,'REGIÕES DE SAÚDE E SEUS MUNICÍP'!$C$4:$C$5569,1,0)</f>
        <v>#N/A</v>
      </c>
      <c r="J5028" t="e">
        <f t="shared" si="313"/>
        <v>#VALUE!</v>
      </c>
      <c r="K5028" t="str">
        <f t="shared" si="314"/>
        <v>diferente</v>
      </c>
      <c r="L5028" t="str">
        <f t="shared" si="315"/>
        <v>igual</v>
      </c>
    </row>
    <row r="5029" spans="1:12" x14ac:dyDescent="0.25">
      <c r="A5029" t="s">
        <v>5234</v>
      </c>
      <c r="B5029" t="s">
        <v>4394</v>
      </c>
      <c r="C5029" t="s">
        <v>5449</v>
      </c>
      <c r="D5029" t="s">
        <v>8527</v>
      </c>
      <c r="E5029" t="str">
        <f>VLOOKUP(VALUE(A5029),'REGIÕES DE SAÚDE E SEUS MUNICÍP'!$A$4:$C$5569,3,0)</f>
        <v>São José do Rio Preto</v>
      </c>
      <c r="F5029" t="str">
        <f>VLOOKUP(G5029,'REGIÕES DE SAÚDE E SEUS MUNICÍP'!$A$4:$D$5569,4,0)</f>
        <v>Macedônia</v>
      </c>
      <c r="G5029">
        <f>VLOOKUP(VALUE(A5029),'REGIÕES DE SAÚDE E SEUS MUNICÍP'!$A$4:$A$5569,1,0)</f>
        <v>352820</v>
      </c>
      <c r="H5029" t="str">
        <f t="shared" si="312"/>
        <v>Mesmo município</v>
      </c>
      <c r="I5029" s="17" t="e">
        <f>VLOOKUP(C5029,'REGIÕES DE SAÚDE E SEUS MUNICÍP'!$C$4:$C$5569,1,0)</f>
        <v>#N/A</v>
      </c>
      <c r="J5029" t="e">
        <f t="shared" si="313"/>
        <v>#VALUE!</v>
      </c>
      <c r="K5029" t="str">
        <f t="shared" si="314"/>
        <v>Regiões semelhantes</v>
      </c>
      <c r="L5029" t="str">
        <f t="shared" si="315"/>
        <v>diferente</v>
      </c>
    </row>
    <row r="5030" spans="1:12" x14ac:dyDescent="0.25">
      <c r="A5030" t="s">
        <v>1182</v>
      </c>
      <c r="B5030" t="s">
        <v>4394</v>
      </c>
      <c r="C5030" t="s">
        <v>5449</v>
      </c>
      <c r="D5030" t="s">
        <v>5988</v>
      </c>
      <c r="E5030" t="str">
        <f>VLOOKUP(VALUE(A5030),'REGIÕES DE SAÚDE E SEUS MUNICÍP'!$A$4:$C$5569,3,0)</f>
        <v>São José do Rio Preto</v>
      </c>
      <c r="F5030" t="str">
        <f>VLOOKUP(G5030,'REGIÕES DE SAÚDE E SEUS MUNICÍP'!$A$4:$D$5569,4,0)</f>
        <v>Guarani d'Oeste</v>
      </c>
      <c r="G5030">
        <f>VLOOKUP(VALUE(A5030),'REGIÕES DE SAÚDE E SEUS MUNICÍP'!$A$4:$A$5569,1,0)</f>
        <v>351800</v>
      </c>
      <c r="H5030" t="str">
        <f t="shared" si="312"/>
        <v>Mesmo município</v>
      </c>
      <c r="I5030" s="17" t="e">
        <f>VLOOKUP(C5030,'REGIÕES DE SAÚDE E SEUS MUNICÍP'!$C$4:$C$5569,1,0)</f>
        <v>#N/A</v>
      </c>
      <c r="J5030" t="e">
        <f t="shared" si="313"/>
        <v>#VALUE!</v>
      </c>
      <c r="K5030" t="str">
        <f t="shared" si="314"/>
        <v>Regiões semelhantes</v>
      </c>
      <c r="L5030" t="str">
        <f t="shared" si="315"/>
        <v>igual</v>
      </c>
    </row>
    <row r="5031" spans="1:12" x14ac:dyDescent="0.25">
      <c r="A5031" t="s">
        <v>9190</v>
      </c>
      <c r="B5031" t="s">
        <v>4394</v>
      </c>
      <c r="C5031" t="s">
        <v>5449</v>
      </c>
      <c r="D5031" t="s">
        <v>1580</v>
      </c>
      <c r="E5031" t="str">
        <f>VLOOKUP(VALUE(A5031),'REGIÕES DE SAÚDE E SEUS MUNICÍP'!$A$4:$C$5569,3,0)</f>
        <v>São José do Rio Preto</v>
      </c>
      <c r="F5031" t="str">
        <f>VLOOKUP(G5031,'REGIÕES DE SAÚDE E SEUS MUNICÍP'!$A$4:$D$5569,4,0)</f>
        <v>Pedranópolis</v>
      </c>
      <c r="G5031">
        <f>VLOOKUP(VALUE(A5031),'REGIÕES DE SAÚDE E SEUS MUNICÍP'!$A$4:$A$5569,1,0)</f>
        <v>353690</v>
      </c>
      <c r="H5031" t="str">
        <f t="shared" si="312"/>
        <v>Mesmo município</v>
      </c>
      <c r="I5031" s="17" t="e">
        <f>VLOOKUP(C5031,'REGIÕES DE SAÚDE E SEUS MUNICÍP'!$C$4:$C$5569,1,0)</f>
        <v>#N/A</v>
      </c>
      <c r="J5031" t="e">
        <f t="shared" si="313"/>
        <v>#VALUE!</v>
      </c>
      <c r="K5031" t="str">
        <f t="shared" si="314"/>
        <v>Regiões semelhantes</v>
      </c>
      <c r="L5031" t="str">
        <f t="shared" si="315"/>
        <v>igual</v>
      </c>
    </row>
    <row r="5032" spans="1:12" x14ac:dyDescent="0.25">
      <c r="A5032" t="s">
        <v>6533</v>
      </c>
      <c r="B5032" t="s">
        <v>4394</v>
      </c>
      <c r="C5032" t="s">
        <v>5449</v>
      </c>
      <c r="D5032" t="s">
        <v>9139</v>
      </c>
      <c r="E5032" t="str">
        <f>VLOOKUP(VALUE(A5032),'REGIÕES DE SAÚDE E SEUS MUNICÍP'!$A$4:$C$5569,3,0)</f>
        <v>São José do Rio Preto</v>
      </c>
      <c r="F5032" t="str">
        <f>VLOOKUP(G5032,'REGIÕES DE SAÚDE E SEUS MUNICÍP'!$A$4:$D$5569,4,0)</f>
        <v>Populina</v>
      </c>
      <c r="G5032">
        <f>VLOOKUP(VALUE(A5032),'REGIÕES DE SAÚDE E SEUS MUNICÍP'!$A$4:$A$5569,1,0)</f>
        <v>354040</v>
      </c>
      <c r="H5032" t="str">
        <f t="shared" si="312"/>
        <v>Mesmo município</v>
      </c>
      <c r="I5032" s="17" t="e">
        <f>VLOOKUP(C5032,'REGIÕES DE SAÚDE E SEUS MUNICÍP'!$C$4:$C$5569,1,0)</f>
        <v>#N/A</v>
      </c>
      <c r="J5032" t="e">
        <f t="shared" si="313"/>
        <v>#VALUE!</v>
      </c>
      <c r="K5032" t="str">
        <f t="shared" si="314"/>
        <v>Regiões semelhantes</v>
      </c>
      <c r="L5032" t="str">
        <f t="shared" si="315"/>
        <v>igual</v>
      </c>
    </row>
    <row r="5033" spans="1:12" x14ac:dyDescent="0.25">
      <c r="A5033" t="s">
        <v>542</v>
      </c>
      <c r="B5033" t="s">
        <v>4394</v>
      </c>
      <c r="C5033" t="s">
        <v>5449</v>
      </c>
      <c r="D5033" t="s">
        <v>5449</v>
      </c>
      <c r="E5033" t="str">
        <f>VLOOKUP(VALUE(A5033),'REGIÕES DE SAÚDE E SEUS MUNICÍP'!$A$4:$C$5569,3,0)</f>
        <v>São José do Rio Preto</v>
      </c>
      <c r="F5033" t="str">
        <f>VLOOKUP(G5033,'REGIÕES DE SAÚDE E SEUS MUNICÍP'!$A$4:$D$5569,4,0)</f>
        <v>Fernandópolis</v>
      </c>
      <c r="G5033">
        <f>VLOOKUP(VALUE(A5033),'REGIÕES DE SAÚDE E SEUS MUNICÍP'!$A$4:$A$5569,1,0)</f>
        <v>351550</v>
      </c>
      <c r="H5033" t="str">
        <f t="shared" si="312"/>
        <v>Mesmo município</v>
      </c>
      <c r="I5033" s="17" t="e">
        <f>VLOOKUP(C5033,'REGIÕES DE SAÚDE E SEUS MUNICÍP'!$C$4:$C$5569,1,0)</f>
        <v>#N/A</v>
      </c>
      <c r="J5033" t="e">
        <f t="shared" si="313"/>
        <v>#VALUE!</v>
      </c>
      <c r="K5033" t="str">
        <f t="shared" si="314"/>
        <v>Regiões semelhantes</v>
      </c>
      <c r="L5033" t="str">
        <f t="shared" si="315"/>
        <v>igual</v>
      </c>
    </row>
    <row r="5034" spans="1:12" x14ac:dyDescent="0.25">
      <c r="A5034" t="s">
        <v>8937</v>
      </c>
      <c r="B5034" t="s">
        <v>4394</v>
      </c>
      <c r="C5034" t="s">
        <v>5449</v>
      </c>
      <c r="D5034" t="s">
        <v>8511</v>
      </c>
      <c r="E5034" t="str">
        <f>VLOOKUP(VALUE(A5034),'REGIÕES DE SAÚDE E SEUS MUNICÍP'!$A$4:$C$5569,3,0)</f>
        <v>São José do Rio Preto</v>
      </c>
      <c r="F5034" t="str">
        <f>VLOOKUP(G5034,'REGIÕES DE SAÚDE E SEUS MUNICÍP'!$A$4:$D$5569,4,0)</f>
        <v>Estrela d'Oeste</v>
      </c>
      <c r="G5034">
        <f>VLOOKUP(VALUE(A5034),'REGIÕES DE SAÚDE E SEUS MUNICÍP'!$A$4:$A$5569,1,0)</f>
        <v>351520</v>
      </c>
      <c r="H5034" t="str">
        <f t="shared" si="312"/>
        <v>Mesmo município</v>
      </c>
      <c r="I5034" s="17" t="e">
        <f>VLOOKUP(C5034,'REGIÕES DE SAÚDE E SEUS MUNICÍP'!$C$4:$C$5569,1,0)</f>
        <v>#N/A</v>
      </c>
      <c r="J5034" t="e">
        <f t="shared" si="313"/>
        <v>#VALUE!</v>
      </c>
      <c r="K5034" t="str">
        <f t="shared" si="314"/>
        <v>Regiões semelhantes</v>
      </c>
      <c r="L5034" t="str">
        <f t="shared" si="315"/>
        <v>igual</v>
      </c>
    </row>
    <row r="5035" spans="1:12" x14ac:dyDescent="0.25">
      <c r="A5035" t="s">
        <v>3101</v>
      </c>
      <c r="B5035" t="s">
        <v>4394</v>
      </c>
      <c r="C5035" t="s">
        <v>5449</v>
      </c>
      <c r="D5035" t="s">
        <v>8322</v>
      </c>
      <c r="E5035" t="str">
        <f>VLOOKUP(VALUE(A5035),'REGIÕES DE SAÚDE E SEUS MUNICÍP'!$A$4:$C$5569,3,0)</f>
        <v>São José do Rio Preto</v>
      </c>
      <c r="F5035" t="str">
        <f>VLOOKUP(G5035,'REGIÕES DE SAÚDE E SEUS MUNICÍP'!$A$4:$D$5569,4,0)</f>
        <v>Meridiano</v>
      </c>
      <c r="G5035">
        <f>VLOOKUP(VALUE(A5035),'REGIÕES DE SAÚDE E SEUS MUNICÍP'!$A$4:$A$5569,1,0)</f>
        <v>352960</v>
      </c>
      <c r="H5035" t="str">
        <f t="shared" si="312"/>
        <v>Mesmo município</v>
      </c>
      <c r="I5035" s="17" t="e">
        <f>VLOOKUP(C5035,'REGIÕES DE SAÚDE E SEUS MUNICÍP'!$C$4:$C$5569,1,0)</f>
        <v>#N/A</v>
      </c>
      <c r="J5035" t="e">
        <f t="shared" si="313"/>
        <v>#VALUE!</v>
      </c>
      <c r="K5035" t="str">
        <f t="shared" si="314"/>
        <v>Regiões semelhantes</v>
      </c>
      <c r="L5035" t="str">
        <f t="shared" si="315"/>
        <v>igual</v>
      </c>
    </row>
    <row r="5036" spans="1:12" x14ac:dyDescent="0.25">
      <c r="A5036" t="s">
        <v>1867</v>
      </c>
      <c r="B5036" t="s">
        <v>4394</v>
      </c>
      <c r="C5036" t="s">
        <v>5449</v>
      </c>
      <c r="D5036" t="s">
        <v>1485</v>
      </c>
      <c r="E5036" t="str">
        <f>VLOOKUP(VALUE(A5036),'REGIÕES DE SAÚDE E SEUS MUNICÍP'!$A$4:$C$5569,3,0)</f>
        <v>São José do Rio Preto</v>
      </c>
      <c r="F5036" t="str">
        <f>VLOOKUP(G5036,'REGIÕES DE SAÚDE E SEUS MUNICÍP'!$A$4:$D$5569,4,0)</f>
        <v>Mira Estrela</v>
      </c>
      <c r="G5036">
        <f>VLOOKUP(VALUE(A5036),'REGIÕES DE SAÚDE E SEUS MUNICÍP'!$A$4:$A$5569,1,0)</f>
        <v>353000</v>
      </c>
      <c r="H5036" t="str">
        <f t="shared" si="312"/>
        <v>Mesmo município</v>
      </c>
      <c r="I5036" s="17" t="e">
        <f>VLOOKUP(C5036,'REGIÕES DE SAÚDE E SEUS MUNICÍP'!$C$4:$C$5569,1,0)</f>
        <v>#N/A</v>
      </c>
      <c r="J5036" t="e">
        <f t="shared" si="313"/>
        <v>#VALUE!</v>
      </c>
      <c r="K5036" t="str">
        <f t="shared" si="314"/>
        <v>Regiões semelhantes</v>
      </c>
      <c r="L5036" t="str">
        <f t="shared" si="315"/>
        <v>igual</v>
      </c>
    </row>
    <row r="5037" spans="1:12" x14ac:dyDescent="0.25">
      <c r="A5037" t="s">
        <v>9650</v>
      </c>
      <c r="B5037" t="s">
        <v>4394</v>
      </c>
      <c r="C5037" t="s">
        <v>5449</v>
      </c>
      <c r="D5037" t="s">
        <v>3891</v>
      </c>
      <c r="E5037" t="str">
        <f>VLOOKUP(VALUE(A5037),'REGIÕES DE SAÚDE E SEUS MUNICÍP'!$A$4:$C$5569,3,0)</f>
        <v>São José do Rio Preto</v>
      </c>
      <c r="F5037" t="str">
        <f>VLOOKUP(G5037,'REGIÕES DE SAÚDE E SEUS MUNICÍP'!$A$4:$D$5569,4,0)</f>
        <v>Turmalina</v>
      </c>
      <c r="G5037">
        <f>VLOOKUP(VALUE(A5037),'REGIÕES DE SAÚDE E SEUS MUNICÍP'!$A$4:$A$5569,1,0)</f>
        <v>355530</v>
      </c>
      <c r="H5037" t="str">
        <f t="shared" si="312"/>
        <v>Mesmo município</v>
      </c>
      <c r="I5037" s="17" t="e">
        <f>VLOOKUP(C5037,'REGIÕES DE SAÚDE E SEUS MUNICÍP'!$C$4:$C$5569,1,0)</f>
        <v>#N/A</v>
      </c>
      <c r="J5037" t="e">
        <f t="shared" si="313"/>
        <v>#VALUE!</v>
      </c>
      <c r="K5037" t="str">
        <f t="shared" si="314"/>
        <v>Regiões semelhantes</v>
      </c>
      <c r="L5037" t="str">
        <f t="shared" si="315"/>
        <v>igual</v>
      </c>
    </row>
    <row r="5038" spans="1:12" x14ac:dyDescent="0.25">
      <c r="A5038" t="s">
        <v>6936</v>
      </c>
      <c r="B5038" t="s">
        <v>4394</v>
      </c>
      <c r="C5038" t="s">
        <v>5449</v>
      </c>
      <c r="D5038" t="s">
        <v>8375</v>
      </c>
      <c r="E5038" t="str">
        <f>VLOOKUP(VALUE(A5038),'REGIÕES DE SAÚDE E SEUS MUNICÍP'!$A$4:$C$5569,3,0)</f>
        <v>São José do Rio Preto</v>
      </c>
      <c r="F5038" t="str">
        <f>VLOOKUP(G5038,'REGIÕES DE SAÚDE E SEUS MUNICÍP'!$A$4:$D$5569,4,0)</f>
        <v>São João das Duas Pontes</v>
      </c>
      <c r="G5038">
        <f>VLOOKUP(VALUE(A5038),'REGIÕES DE SAÚDE E SEUS MUNICÍP'!$A$4:$A$5569,1,0)</f>
        <v>354920</v>
      </c>
      <c r="H5038" t="str">
        <f t="shared" si="312"/>
        <v>Mesmo município</v>
      </c>
      <c r="I5038" s="17" t="e">
        <f>VLOOKUP(C5038,'REGIÕES DE SAÚDE E SEUS MUNICÍP'!$C$4:$C$5569,1,0)</f>
        <v>#N/A</v>
      </c>
      <c r="J5038" t="e">
        <f t="shared" si="313"/>
        <v>#VALUE!</v>
      </c>
      <c r="K5038" t="str">
        <f t="shared" si="314"/>
        <v>Regiões semelhantes</v>
      </c>
      <c r="L5038" t="str">
        <f t="shared" si="315"/>
        <v>igual</v>
      </c>
    </row>
    <row r="5039" spans="1:12" x14ac:dyDescent="0.25">
      <c r="A5039" t="s">
        <v>811</v>
      </c>
      <c r="B5039" t="s">
        <v>4394</v>
      </c>
      <c r="C5039" t="s">
        <v>5449</v>
      </c>
      <c r="D5039" t="s">
        <v>8230</v>
      </c>
      <c r="E5039" t="str">
        <f>VLOOKUP(VALUE(A5039),'REGIÕES DE SAÚDE E SEUS MUNICÍP'!$A$4:$C$5569,3,0)</f>
        <v>São José do Rio Preto</v>
      </c>
      <c r="F5039" t="str">
        <f>VLOOKUP(G5039,'REGIÕES DE SAÚDE E SEUS MUNICÍP'!$A$4:$D$5569,4,0)</f>
        <v>São João de Iracema</v>
      </c>
      <c r="G5039">
        <f>VLOOKUP(VALUE(A5039),'REGIÕES DE SAÚDE E SEUS MUNICÍP'!$A$4:$A$5569,1,0)</f>
        <v>354925</v>
      </c>
      <c r="H5039" t="str">
        <f t="shared" si="312"/>
        <v>Mesmo município</v>
      </c>
      <c r="I5039" s="17" t="e">
        <f>VLOOKUP(C5039,'REGIÕES DE SAÚDE E SEUS MUNICÍP'!$C$4:$C$5569,1,0)</f>
        <v>#N/A</v>
      </c>
      <c r="J5039" t="e">
        <f t="shared" si="313"/>
        <v>#VALUE!</v>
      </c>
      <c r="K5039" t="str">
        <f t="shared" si="314"/>
        <v>Regiões semelhantes</v>
      </c>
      <c r="L5039" t="str">
        <f t="shared" si="315"/>
        <v>igual</v>
      </c>
    </row>
    <row r="5040" spans="1:12" x14ac:dyDescent="0.25">
      <c r="A5040" t="s">
        <v>6134</v>
      </c>
      <c r="B5040" t="s">
        <v>4394</v>
      </c>
      <c r="C5040" t="s">
        <v>5449</v>
      </c>
      <c r="D5040" t="s">
        <v>1884</v>
      </c>
      <c r="E5040" t="str">
        <f>VLOOKUP(VALUE(A5040),'REGIÕES DE SAÚDE E SEUS MUNICÍP'!$A$4:$C$5569,3,0)</f>
        <v>São José do Rio Preto</v>
      </c>
      <c r="F5040" t="str">
        <f>VLOOKUP(G5040,'REGIÕES DE SAÚDE E SEUS MUNICÍP'!$A$4:$D$5569,4,0)</f>
        <v>Indiaporã</v>
      </c>
      <c r="G5040">
        <f>VLOOKUP(VALUE(A5040),'REGIÕES DE SAÚDE E SEUS MUNICÍP'!$A$4:$A$5569,1,0)</f>
        <v>352070</v>
      </c>
      <c r="H5040" t="str">
        <f t="shared" si="312"/>
        <v>Mesmo município</v>
      </c>
      <c r="I5040" s="17" t="e">
        <f>VLOOKUP(C5040,'REGIÕES DE SAÚDE E SEUS MUNICÍP'!$C$4:$C$5569,1,0)</f>
        <v>#N/A</v>
      </c>
      <c r="J5040" t="e">
        <f t="shared" si="313"/>
        <v>#VALUE!</v>
      </c>
      <c r="K5040" t="str">
        <f t="shared" si="314"/>
        <v>Regiões semelhantes</v>
      </c>
      <c r="L5040" t="str">
        <f t="shared" si="315"/>
        <v>igual</v>
      </c>
    </row>
    <row r="5041" spans="1:12" x14ac:dyDescent="0.25">
      <c r="A5041" t="s">
        <v>8313</v>
      </c>
      <c r="B5041" t="s">
        <v>4394</v>
      </c>
      <c r="C5041" t="s">
        <v>5449</v>
      </c>
      <c r="D5041" t="s">
        <v>731</v>
      </c>
      <c r="E5041" t="str">
        <f>VLOOKUP(VALUE(A5041),'REGIÕES DE SAÚDE E SEUS MUNICÍP'!$A$4:$C$5569,3,0)</f>
        <v>São José do Rio Preto</v>
      </c>
      <c r="F5041" t="str">
        <f>VLOOKUP(G5041,'REGIÕES DE SAÚDE E SEUS MUNICÍP'!$A$4:$D$5569,4,0)</f>
        <v>Ouroeste</v>
      </c>
      <c r="G5041">
        <f>VLOOKUP(VALUE(A5041),'REGIÕES DE SAÚDE E SEUS MUNICÍP'!$A$4:$A$5569,1,0)</f>
        <v>353475</v>
      </c>
      <c r="H5041" t="str">
        <f t="shared" si="312"/>
        <v>Mesmo município</v>
      </c>
      <c r="I5041" s="17" t="e">
        <f>VLOOKUP(C5041,'REGIÕES DE SAÚDE E SEUS MUNICÍP'!$C$4:$C$5569,1,0)</f>
        <v>#N/A</v>
      </c>
      <c r="J5041" t="e">
        <f t="shared" si="313"/>
        <v>#VALUE!</v>
      </c>
      <c r="K5041" t="str">
        <f t="shared" si="314"/>
        <v>diferente</v>
      </c>
      <c r="L5041" t="str">
        <f t="shared" si="315"/>
        <v>igual</v>
      </c>
    </row>
    <row r="5042" spans="1:12" x14ac:dyDescent="0.25">
      <c r="A5042" t="s">
        <v>3226</v>
      </c>
      <c r="B5042" t="s">
        <v>4394</v>
      </c>
      <c r="C5042" t="s">
        <v>970</v>
      </c>
      <c r="D5042" t="s">
        <v>7776</v>
      </c>
      <c r="E5042" t="str">
        <f>VLOOKUP(VALUE(A5042),'REGIÕES DE SAÚDE E SEUS MUNICÍP'!$A$4:$C$5569,3,0)</f>
        <v>Grande São Paulo</v>
      </c>
      <c r="F5042" t="str">
        <f>VLOOKUP(G5042,'REGIÕES DE SAÚDE E SEUS MUNICÍP'!$A$4:$D$5569,4,0)</f>
        <v>Caieiras</v>
      </c>
      <c r="G5042">
        <f>VLOOKUP(VALUE(A5042),'REGIÕES DE SAÚDE E SEUS MUNICÍP'!$A$4:$A$5569,1,0)</f>
        <v>350900</v>
      </c>
      <c r="H5042" t="str">
        <f t="shared" si="312"/>
        <v>Mesmo município</v>
      </c>
      <c r="I5042" s="17" t="e">
        <f>VLOOKUP(C5042,'REGIÕES DE SAÚDE E SEUS MUNICÍP'!$C$4:$C$5569,1,0)</f>
        <v>#N/A</v>
      </c>
      <c r="J5042" t="e">
        <f t="shared" si="313"/>
        <v>#VALUE!</v>
      </c>
      <c r="K5042" t="str">
        <f t="shared" si="314"/>
        <v>Regiões semelhantes</v>
      </c>
      <c r="L5042" t="str">
        <f t="shared" si="315"/>
        <v>diferente</v>
      </c>
    </row>
    <row r="5043" spans="1:12" x14ac:dyDescent="0.25">
      <c r="A5043" t="s">
        <v>920</v>
      </c>
      <c r="B5043" t="s">
        <v>4394</v>
      </c>
      <c r="C5043" t="s">
        <v>970</v>
      </c>
      <c r="D5043" t="s">
        <v>970</v>
      </c>
      <c r="E5043" t="str">
        <f>VLOOKUP(VALUE(A5043),'REGIÕES DE SAÚDE E SEUS MUNICÍP'!$A$4:$C$5569,3,0)</f>
        <v>Grande São Paulo</v>
      </c>
      <c r="F5043" t="str">
        <f>VLOOKUP(G5043,'REGIÕES DE SAÚDE E SEUS MUNICÍP'!$A$4:$D$5569,4,0)</f>
        <v>Franco da Rocha</v>
      </c>
      <c r="G5043">
        <f>VLOOKUP(VALUE(A5043),'REGIÕES DE SAÚDE E SEUS MUNICÍP'!$A$4:$A$5569,1,0)</f>
        <v>351640</v>
      </c>
      <c r="H5043" t="str">
        <f t="shared" si="312"/>
        <v>Mesmo município</v>
      </c>
      <c r="I5043" s="17" t="e">
        <f>VLOOKUP(C5043,'REGIÕES DE SAÚDE E SEUS MUNICÍP'!$C$4:$C$5569,1,0)</f>
        <v>#N/A</v>
      </c>
      <c r="J5043" t="e">
        <f t="shared" si="313"/>
        <v>#VALUE!</v>
      </c>
      <c r="K5043" t="str">
        <f t="shared" si="314"/>
        <v>Regiões semelhantes</v>
      </c>
      <c r="L5043" t="str">
        <f t="shared" si="315"/>
        <v>igual</v>
      </c>
    </row>
    <row r="5044" spans="1:12" x14ac:dyDescent="0.25">
      <c r="A5044" t="s">
        <v>9231</v>
      </c>
      <c r="B5044" t="s">
        <v>4394</v>
      </c>
      <c r="C5044" t="s">
        <v>970</v>
      </c>
      <c r="D5044" t="s">
        <v>1121</v>
      </c>
      <c r="E5044" t="str">
        <f>VLOOKUP(VALUE(A5044),'REGIÕES DE SAÚDE E SEUS MUNICÍP'!$A$4:$C$5569,3,0)</f>
        <v>Grande São Paulo</v>
      </c>
      <c r="F5044" t="str">
        <f>VLOOKUP(G5044,'REGIÕES DE SAÚDE E SEUS MUNICÍP'!$A$4:$D$5569,4,0)</f>
        <v>Francisco Morato</v>
      </c>
      <c r="G5044">
        <f>VLOOKUP(VALUE(A5044),'REGIÕES DE SAÚDE E SEUS MUNICÍP'!$A$4:$A$5569,1,0)</f>
        <v>351630</v>
      </c>
      <c r="H5044" t="str">
        <f t="shared" si="312"/>
        <v>Mesmo município</v>
      </c>
      <c r="I5044" s="17" t="e">
        <f>VLOOKUP(C5044,'REGIÕES DE SAÚDE E SEUS MUNICÍP'!$C$4:$C$5569,1,0)</f>
        <v>#N/A</v>
      </c>
      <c r="J5044" t="e">
        <f t="shared" si="313"/>
        <v>#VALUE!</v>
      </c>
      <c r="K5044" t="str">
        <f t="shared" si="314"/>
        <v>Regiões semelhantes</v>
      </c>
      <c r="L5044" t="str">
        <f t="shared" si="315"/>
        <v>igual</v>
      </c>
    </row>
    <row r="5045" spans="1:12" x14ac:dyDescent="0.25">
      <c r="A5045" t="s">
        <v>8879</v>
      </c>
      <c r="B5045" t="s">
        <v>4394</v>
      </c>
      <c r="C5045" t="s">
        <v>970</v>
      </c>
      <c r="D5045" t="s">
        <v>6573</v>
      </c>
      <c r="E5045" t="str">
        <f>VLOOKUP(VALUE(A5045),'REGIÕES DE SAÚDE E SEUS MUNICÍP'!$A$4:$C$5569,3,0)</f>
        <v>Grande São Paulo</v>
      </c>
      <c r="F5045" t="str">
        <f>VLOOKUP(G5045,'REGIÕES DE SAÚDE E SEUS MUNICÍP'!$A$4:$D$5569,4,0)</f>
        <v>Cajamar</v>
      </c>
      <c r="G5045">
        <f>VLOOKUP(VALUE(A5045),'REGIÕES DE SAÚDE E SEUS MUNICÍP'!$A$4:$A$5569,1,0)</f>
        <v>350920</v>
      </c>
      <c r="H5045" t="str">
        <f t="shared" si="312"/>
        <v>Mesmo município</v>
      </c>
      <c r="I5045" s="17" t="e">
        <f>VLOOKUP(C5045,'REGIÕES DE SAÚDE E SEUS MUNICÍP'!$C$4:$C$5569,1,0)</f>
        <v>#N/A</v>
      </c>
      <c r="J5045" t="e">
        <f t="shared" si="313"/>
        <v>#VALUE!</v>
      </c>
      <c r="K5045" t="str">
        <f t="shared" si="314"/>
        <v>Regiões semelhantes</v>
      </c>
      <c r="L5045" t="str">
        <f t="shared" si="315"/>
        <v>igual</v>
      </c>
    </row>
    <row r="5046" spans="1:12" x14ac:dyDescent="0.25">
      <c r="A5046" t="s">
        <v>7775</v>
      </c>
      <c r="B5046" t="s">
        <v>4394</v>
      </c>
      <c r="C5046" t="s">
        <v>970</v>
      </c>
      <c r="D5046" t="s">
        <v>9248</v>
      </c>
      <c r="E5046" t="str">
        <f>VLOOKUP(VALUE(A5046),'REGIÕES DE SAÚDE E SEUS MUNICÍP'!$A$4:$C$5569,3,0)</f>
        <v>Grande São Paulo</v>
      </c>
      <c r="F5046" t="str">
        <f>VLOOKUP(G5046,'REGIÕES DE SAÚDE E SEUS MUNICÍP'!$A$4:$D$5569,4,0)</f>
        <v>Mairiporã</v>
      </c>
      <c r="G5046">
        <f>VLOOKUP(VALUE(A5046),'REGIÕES DE SAÚDE E SEUS MUNICÍP'!$A$4:$A$5569,1,0)</f>
        <v>352850</v>
      </c>
      <c r="H5046" t="str">
        <f t="shared" si="312"/>
        <v>Mesmo município</v>
      </c>
      <c r="I5046" s="17" t="e">
        <f>VLOOKUP(C5046,'REGIÕES DE SAÚDE E SEUS MUNICÍP'!$C$4:$C$5569,1,0)</f>
        <v>#N/A</v>
      </c>
      <c r="J5046" t="e">
        <f t="shared" si="313"/>
        <v>#VALUE!</v>
      </c>
      <c r="K5046" t="str">
        <f t="shared" si="314"/>
        <v>diferente</v>
      </c>
      <c r="L5046" t="str">
        <f t="shared" si="315"/>
        <v>igual</v>
      </c>
    </row>
    <row r="5047" spans="1:12" x14ac:dyDescent="0.25">
      <c r="A5047" t="s">
        <v>8751</v>
      </c>
      <c r="B5047" t="s">
        <v>4394</v>
      </c>
      <c r="C5047" t="s">
        <v>6125</v>
      </c>
      <c r="D5047" t="s">
        <v>3269</v>
      </c>
      <c r="E5047" t="str">
        <f>VLOOKUP(VALUE(A5047),'REGIÕES DE SAÚDE E SEUS MUNICÍP'!$A$4:$C$5569,3,0)</f>
        <v>Grande São Paulo</v>
      </c>
      <c r="F5047" t="str">
        <f>VLOOKUP(G5047,'REGIÕES DE SAÚDE E SEUS MUNICÍP'!$A$4:$D$5569,4,0)</f>
        <v>Mauá</v>
      </c>
      <c r="G5047">
        <f>VLOOKUP(VALUE(A5047),'REGIÕES DE SAÚDE E SEUS MUNICÍP'!$A$4:$A$5569,1,0)</f>
        <v>352940</v>
      </c>
      <c r="H5047" t="str">
        <f t="shared" si="312"/>
        <v>Mesmo município</v>
      </c>
      <c r="I5047" s="17" t="e">
        <f>VLOOKUP(C5047,'REGIÕES DE SAÚDE E SEUS MUNICÍP'!$C$4:$C$5569,1,0)</f>
        <v>#N/A</v>
      </c>
      <c r="J5047" t="e">
        <f t="shared" si="313"/>
        <v>#VALUE!</v>
      </c>
      <c r="K5047" t="str">
        <f t="shared" si="314"/>
        <v>Regiões semelhantes</v>
      </c>
      <c r="L5047" t="str">
        <f t="shared" si="315"/>
        <v>igual</v>
      </c>
    </row>
    <row r="5048" spans="1:12" x14ac:dyDescent="0.25">
      <c r="A5048" t="s">
        <v>1293</v>
      </c>
      <c r="B5048" t="s">
        <v>4394</v>
      </c>
      <c r="C5048" t="s">
        <v>6125</v>
      </c>
      <c r="D5048" t="s">
        <v>5786</v>
      </c>
      <c r="E5048" t="str">
        <f>VLOOKUP(VALUE(A5048),'REGIÕES DE SAÚDE E SEUS MUNICÍP'!$A$4:$C$5569,3,0)</f>
        <v>Grande São Paulo</v>
      </c>
      <c r="F5048" t="str">
        <f>VLOOKUP(G5048,'REGIÕES DE SAÚDE E SEUS MUNICÍP'!$A$4:$D$5569,4,0)</f>
        <v>Santo André</v>
      </c>
      <c r="G5048">
        <f>VLOOKUP(VALUE(A5048),'REGIÕES DE SAÚDE E SEUS MUNICÍP'!$A$4:$A$5569,1,0)</f>
        <v>354780</v>
      </c>
      <c r="H5048" t="str">
        <f t="shared" si="312"/>
        <v>Mesmo município</v>
      </c>
      <c r="I5048" s="17" t="e">
        <f>VLOOKUP(C5048,'REGIÕES DE SAÚDE E SEUS MUNICÍP'!$C$4:$C$5569,1,0)</f>
        <v>#N/A</v>
      </c>
      <c r="J5048" t="e">
        <f t="shared" si="313"/>
        <v>#VALUE!</v>
      </c>
      <c r="K5048" t="str">
        <f t="shared" si="314"/>
        <v>Regiões semelhantes</v>
      </c>
      <c r="L5048" t="str">
        <f t="shared" si="315"/>
        <v>igual</v>
      </c>
    </row>
    <row r="5049" spans="1:12" x14ac:dyDescent="0.25">
      <c r="A5049" t="s">
        <v>10419</v>
      </c>
      <c r="B5049" t="s">
        <v>4394</v>
      </c>
      <c r="C5049" t="s">
        <v>6125</v>
      </c>
      <c r="D5049" t="s">
        <v>1161</v>
      </c>
      <c r="E5049" t="str">
        <f>VLOOKUP(VALUE(A5049),'REGIÕES DE SAÚDE E SEUS MUNICÍP'!$A$4:$C$5569,3,0)</f>
        <v>Grande São Paulo</v>
      </c>
      <c r="F5049" t="str">
        <f>VLOOKUP(G5049,'REGIÕES DE SAÚDE E SEUS MUNICÍP'!$A$4:$D$5569,4,0)</f>
        <v>São Bernardo do Campo</v>
      </c>
      <c r="G5049">
        <f>VLOOKUP(VALUE(A5049),'REGIÕES DE SAÚDE E SEUS MUNICÍP'!$A$4:$A$5569,1,0)</f>
        <v>354870</v>
      </c>
      <c r="H5049" t="str">
        <f t="shared" si="312"/>
        <v>Mesmo município</v>
      </c>
      <c r="I5049" s="17" t="e">
        <f>VLOOKUP(C5049,'REGIÕES DE SAÚDE E SEUS MUNICÍP'!$C$4:$C$5569,1,0)</f>
        <v>#N/A</v>
      </c>
      <c r="J5049" t="e">
        <f t="shared" si="313"/>
        <v>#VALUE!</v>
      </c>
      <c r="K5049" t="str">
        <f t="shared" si="314"/>
        <v>Regiões semelhantes</v>
      </c>
      <c r="L5049" t="str">
        <f t="shared" si="315"/>
        <v>igual</v>
      </c>
    </row>
    <row r="5050" spans="1:12" x14ac:dyDescent="0.25">
      <c r="A5050" t="s">
        <v>559</v>
      </c>
      <c r="B5050" t="s">
        <v>4394</v>
      </c>
      <c r="C5050" t="s">
        <v>6125</v>
      </c>
      <c r="D5050" t="s">
        <v>8405</v>
      </c>
      <c r="E5050" t="str">
        <f>VLOOKUP(VALUE(A5050),'REGIÕES DE SAÚDE E SEUS MUNICÍP'!$A$4:$C$5569,3,0)</f>
        <v>Grande São Paulo</v>
      </c>
      <c r="F5050" t="str">
        <f>VLOOKUP(G5050,'REGIÕES DE SAÚDE E SEUS MUNICÍP'!$A$4:$D$5569,4,0)</f>
        <v>Rio Grande da Serra</v>
      </c>
      <c r="G5050">
        <f>VLOOKUP(VALUE(A5050),'REGIÕES DE SAÚDE E SEUS MUNICÍP'!$A$4:$A$5569,1,0)</f>
        <v>354410</v>
      </c>
      <c r="H5050" t="str">
        <f t="shared" si="312"/>
        <v>Mesmo município</v>
      </c>
      <c r="I5050" s="17" t="e">
        <f>VLOOKUP(C5050,'REGIÕES DE SAÚDE E SEUS MUNICÍP'!$C$4:$C$5569,1,0)</f>
        <v>#N/A</v>
      </c>
      <c r="J5050" t="e">
        <f t="shared" si="313"/>
        <v>#VALUE!</v>
      </c>
      <c r="K5050" t="str">
        <f t="shared" si="314"/>
        <v>Regiões semelhantes</v>
      </c>
      <c r="L5050" t="str">
        <f t="shared" si="315"/>
        <v>igual</v>
      </c>
    </row>
    <row r="5051" spans="1:12" x14ac:dyDescent="0.25">
      <c r="A5051" t="s">
        <v>10604</v>
      </c>
      <c r="B5051" t="s">
        <v>4394</v>
      </c>
      <c r="C5051" t="s">
        <v>6125</v>
      </c>
      <c r="D5051" t="s">
        <v>2844</v>
      </c>
      <c r="E5051" t="str">
        <f>VLOOKUP(VALUE(A5051),'REGIÕES DE SAÚDE E SEUS MUNICÍP'!$A$4:$C$5569,3,0)</f>
        <v>Grande São Paulo</v>
      </c>
      <c r="F5051" t="str">
        <f>VLOOKUP(G5051,'REGIÕES DE SAÚDE E SEUS MUNICÍP'!$A$4:$D$5569,4,0)</f>
        <v>Diadema</v>
      </c>
      <c r="G5051">
        <f>VLOOKUP(VALUE(A5051),'REGIÕES DE SAÚDE E SEUS MUNICÍP'!$A$4:$A$5569,1,0)</f>
        <v>351380</v>
      </c>
      <c r="H5051" t="str">
        <f t="shared" si="312"/>
        <v>Mesmo município</v>
      </c>
      <c r="I5051" s="17" t="e">
        <f>VLOOKUP(C5051,'REGIÕES DE SAÚDE E SEUS MUNICÍP'!$C$4:$C$5569,1,0)</f>
        <v>#N/A</v>
      </c>
      <c r="J5051" t="e">
        <f t="shared" si="313"/>
        <v>#VALUE!</v>
      </c>
      <c r="K5051" t="str">
        <f t="shared" si="314"/>
        <v>Regiões semelhantes</v>
      </c>
      <c r="L5051" t="str">
        <f t="shared" si="315"/>
        <v>igual</v>
      </c>
    </row>
    <row r="5052" spans="1:12" x14ac:dyDescent="0.25">
      <c r="A5052" t="s">
        <v>453</v>
      </c>
      <c r="B5052" t="s">
        <v>4394</v>
      </c>
      <c r="C5052" t="s">
        <v>6125</v>
      </c>
      <c r="D5052" t="s">
        <v>1183</v>
      </c>
      <c r="E5052" t="str">
        <f>VLOOKUP(VALUE(A5052),'REGIÕES DE SAÚDE E SEUS MUNICÍP'!$A$4:$C$5569,3,0)</f>
        <v>Grande São Paulo</v>
      </c>
      <c r="F5052" t="str">
        <f>VLOOKUP(G5052,'REGIÕES DE SAÚDE E SEUS MUNICÍP'!$A$4:$D$5569,4,0)</f>
        <v>Ribeirão Pires</v>
      </c>
      <c r="G5052">
        <f>VLOOKUP(VALUE(A5052),'REGIÕES DE SAÚDE E SEUS MUNICÍP'!$A$4:$A$5569,1,0)</f>
        <v>354330</v>
      </c>
      <c r="H5052" t="str">
        <f t="shared" si="312"/>
        <v>Mesmo município</v>
      </c>
      <c r="I5052" s="17" t="e">
        <f>VLOOKUP(C5052,'REGIÕES DE SAÚDE E SEUS MUNICÍP'!$C$4:$C$5569,1,0)</f>
        <v>#N/A</v>
      </c>
      <c r="J5052" t="e">
        <f t="shared" si="313"/>
        <v>#VALUE!</v>
      </c>
      <c r="K5052" t="str">
        <f t="shared" si="314"/>
        <v>Regiões semelhantes</v>
      </c>
      <c r="L5052" t="str">
        <f t="shared" si="315"/>
        <v>igual</v>
      </c>
    </row>
    <row r="5053" spans="1:12" x14ac:dyDescent="0.25">
      <c r="A5053" t="s">
        <v>1454</v>
      </c>
      <c r="B5053" t="s">
        <v>4394</v>
      </c>
      <c r="C5053" t="s">
        <v>6125</v>
      </c>
      <c r="D5053" t="s">
        <v>3118</v>
      </c>
      <c r="E5053" t="str">
        <f>VLOOKUP(VALUE(A5053),'REGIÕES DE SAÚDE E SEUS MUNICÍP'!$A$4:$C$5569,3,0)</f>
        <v>Grande São Paulo</v>
      </c>
      <c r="F5053" t="str">
        <f>VLOOKUP(G5053,'REGIÕES DE SAÚDE E SEUS MUNICÍP'!$A$4:$D$5569,4,0)</f>
        <v>São Caetano do Sul</v>
      </c>
      <c r="G5053">
        <f>VLOOKUP(VALUE(A5053),'REGIÕES DE SAÚDE E SEUS MUNICÍP'!$A$4:$A$5569,1,0)</f>
        <v>354880</v>
      </c>
      <c r="H5053" t="str">
        <f t="shared" si="312"/>
        <v>Mesmo município</v>
      </c>
      <c r="I5053" s="17" t="e">
        <f>VLOOKUP(C5053,'REGIÕES DE SAÚDE E SEUS MUNICÍP'!$C$4:$C$5569,1,0)</f>
        <v>#N/A</v>
      </c>
      <c r="J5053" t="e">
        <f t="shared" si="313"/>
        <v>#VALUE!</v>
      </c>
      <c r="K5053" t="str">
        <f t="shared" si="314"/>
        <v>diferente</v>
      </c>
      <c r="L5053" t="str">
        <f t="shared" si="315"/>
        <v>igual</v>
      </c>
    </row>
    <row r="5054" spans="1:12" x14ac:dyDescent="0.25">
      <c r="A5054" t="s">
        <v>9663</v>
      </c>
      <c r="B5054" t="s">
        <v>4394</v>
      </c>
      <c r="C5054" t="s">
        <v>9501</v>
      </c>
      <c r="D5054" t="s">
        <v>6655</v>
      </c>
      <c r="E5054" t="str">
        <f>VLOOKUP(VALUE(A5054),'REGIÕES DE SAÚDE E SEUS MUNICÍP'!$A$4:$C$5569,3,0)</f>
        <v>Ribeirão Preto</v>
      </c>
      <c r="F5054" t="str">
        <f>VLOOKUP(G5054,'REGIÕES DE SAÚDE E SEUS MUNICÍP'!$A$4:$D$5569,4,0)</f>
        <v>Monte Alto</v>
      </c>
      <c r="G5054">
        <f>VLOOKUP(VALUE(A5054),'REGIÕES DE SAÚDE E SEUS MUNICÍP'!$A$4:$A$5569,1,0)</f>
        <v>353130</v>
      </c>
      <c r="H5054" t="str">
        <f t="shared" si="312"/>
        <v>Mesmo município</v>
      </c>
      <c r="I5054" s="17" t="e">
        <f>VLOOKUP(C5054,'REGIÕES DE SAÚDE E SEUS MUNICÍP'!$C$4:$C$5569,1,0)</f>
        <v>#N/A</v>
      </c>
      <c r="J5054" t="e">
        <f t="shared" si="313"/>
        <v>#VALUE!</v>
      </c>
      <c r="K5054" t="str">
        <f t="shared" si="314"/>
        <v>Regiões semelhantes</v>
      </c>
      <c r="L5054" t="str">
        <f t="shared" si="315"/>
        <v>diferente</v>
      </c>
    </row>
    <row r="5055" spans="1:12" x14ac:dyDescent="0.25">
      <c r="A5055" t="s">
        <v>3720</v>
      </c>
      <c r="B5055" t="s">
        <v>4394</v>
      </c>
      <c r="C5055" t="s">
        <v>9501</v>
      </c>
      <c r="D5055" t="s">
        <v>6040</v>
      </c>
      <c r="E5055" t="str">
        <f>VLOOKUP(VALUE(A5055),'REGIÕES DE SAÚDE E SEUS MUNICÍP'!$A$4:$C$5569,3,0)</f>
        <v>Ribeirão Preto</v>
      </c>
      <c r="F5055" t="str">
        <f>VLOOKUP(G5055,'REGIÕES DE SAÚDE E SEUS MUNICÍP'!$A$4:$D$5569,4,0)</f>
        <v>Jaboticabal</v>
      </c>
      <c r="G5055">
        <f>VLOOKUP(VALUE(A5055),'REGIÕES DE SAÚDE E SEUS MUNICÍP'!$A$4:$A$5569,1,0)</f>
        <v>352430</v>
      </c>
      <c r="H5055" t="str">
        <f t="shared" si="312"/>
        <v>Mesmo município</v>
      </c>
      <c r="I5055" s="17" t="e">
        <f>VLOOKUP(C5055,'REGIÕES DE SAÚDE E SEUS MUNICÍP'!$C$4:$C$5569,1,0)</f>
        <v>#N/A</v>
      </c>
      <c r="J5055" t="e">
        <f t="shared" si="313"/>
        <v>#VALUE!</v>
      </c>
      <c r="K5055" t="str">
        <f t="shared" si="314"/>
        <v>Regiões semelhantes</v>
      </c>
      <c r="L5055" t="str">
        <f t="shared" si="315"/>
        <v>igual</v>
      </c>
    </row>
    <row r="5056" spans="1:12" x14ac:dyDescent="0.25">
      <c r="A5056" t="s">
        <v>225</v>
      </c>
      <c r="B5056" t="s">
        <v>4394</v>
      </c>
      <c r="C5056" t="s">
        <v>9501</v>
      </c>
      <c r="D5056" t="s">
        <v>6572</v>
      </c>
      <c r="E5056" t="str">
        <f>VLOOKUP(VALUE(A5056),'REGIÕES DE SAÚDE E SEUS MUNICÍP'!$A$4:$C$5569,3,0)</f>
        <v>Ribeirão Preto</v>
      </c>
      <c r="F5056" t="str">
        <f>VLOOKUP(G5056,'REGIÕES DE SAÚDE E SEUS MUNICÍP'!$A$4:$D$5569,4,0)</f>
        <v>Sertãozinho</v>
      </c>
      <c r="G5056">
        <f>VLOOKUP(VALUE(A5056),'REGIÕES DE SAÚDE E SEUS MUNICÍP'!$A$4:$A$5569,1,0)</f>
        <v>355170</v>
      </c>
      <c r="H5056" t="str">
        <f t="shared" si="312"/>
        <v>Mesmo município</v>
      </c>
      <c r="I5056" s="17" t="e">
        <f>VLOOKUP(C5056,'REGIÕES DE SAÚDE E SEUS MUNICÍP'!$C$4:$C$5569,1,0)</f>
        <v>#N/A</v>
      </c>
      <c r="J5056" t="e">
        <f t="shared" si="313"/>
        <v>#VALUE!</v>
      </c>
      <c r="K5056" t="str">
        <f t="shared" si="314"/>
        <v>Regiões semelhantes</v>
      </c>
      <c r="L5056" t="str">
        <f t="shared" si="315"/>
        <v>igual</v>
      </c>
    </row>
    <row r="5057" spans="1:12" x14ac:dyDescent="0.25">
      <c r="A5057" t="s">
        <v>6879</v>
      </c>
      <c r="B5057" t="s">
        <v>4394</v>
      </c>
      <c r="C5057" t="s">
        <v>9501</v>
      </c>
      <c r="D5057" t="s">
        <v>7468</v>
      </c>
      <c r="E5057" t="str">
        <f>VLOOKUP(VALUE(A5057),'REGIÕES DE SAÚDE E SEUS MUNICÍP'!$A$4:$C$5569,3,0)</f>
        <v>Ribeirão Preto</v>
      </c>
      <c r="F5057" t="str">
        <f>VLOOKUP(G5057,'REGIÕES DE SAÚDE E SEUS MUNICÍP'!$A$4:$D$5569,4,0)</f>
        <v>Guariba</v>
      </c>
      <c r="G5057">
        <f>VLOOKUP(VALUE(A5057),'REGIÕES DE SAÚDE E SEUS MUNICÍP'!$A$4:$A$5569,1,0)</f>
        <v>351860</v>
      </c>
      <c r="H5057" t="str">
        <f t="shared" si="312"/>
        <v>Mesmo município</v>
      </c>
      <c r="I5057" s="17" t="e">
        <f>VLOOKUP(C5057,'REGIÕES DE SAÚDE E SEUS MUNICÍP'!$C$4:$C$5569,1,0)</f>
        <v>#N/A</v>
      </c>
      <c r="J5057" t="e">
        <f t="shared" si="313"/>
        <v>#VALUE!</v>
      </c>
      <c r="K5057" t="str">
        <f t="shared" si="314"/>
        <v>Regiões semelhantes</v>
      </c>
      <c r="L5057" t="str">
        <f t="shared" si="315"/>
        <v>igual</v>
      </c>
    </row>
    <row r="5058" spans="1:12" x14ac:dyDescent="0.25">
      <c r="A5058" t="s">
        <v>7466</v>
      </c>
      <c r="B5058" t="s">
        <v>4394</v>
      </c>
      <c r="C5058" t="s">
        <v>9501</v>
      </c>
      <c r="D5058" t="s">
        <v>10462</v>
      </c>
      <c r="E5058" t="str">
        <f>VLOOKUP(VALUE(A5058),'REGIÕES DE SAÚDE E SEUS MUNICÍP'!$A$4:$C$5569,3,0)</f>
        <v>Ribeirão Preto</v>
      </c>
      <c r="F5058" t="str">
        <f>VLOOKUP(G5058,'REGIÕES DE SAÚDE E SEUS MUNICÍP'!$A$4:$D$5569,4,0)</f>
        <v>Barrinha</v>
      </c>
      <c r="G5058">
        <f>VLOOKUP(VALUE(A5058),'REGIÕES DE SAÚDE E SEUS MUNICÍP'!$A$4:$A$5569,1,0)</f>
        <v>350560</v>
      </c>
      <c r="H5058" t="str">
        <f t="shared" si="312"/>
        <v>Mesmo município</v>
      </c>
      <c r="I5058" s="17" t="e">
        <f>VLOOKUP(C5058,'REGIÕES DE SAÚDE E SEUS MUNICÍP'!$C$4:$C$5569,1,0)</f>
        <v>#N/A</v>
      </c>
      <c r="J5058" t="e">
        <f t="shared" si="313"/>
        <v>#VALUE!</v>
      </c>
      <c r="K5058" t="str">
        <f t="shared" si="314"/>
        <v>Regiões semelhantes</v>
      </c>
      <c r="L5058" t="str">
        <f t="shared" si="315"/>
        <v>igual</v>
      </c>
    </row>
    <row r="5059" spans="1:12" x14ac:dyDescent="0.25">
      <c r="A5059" t="s">
        <v>9906</v>
      </c>
      <c r="B5059" t="s">
        <v>4394</v>
      </c>
      <c r="C5059" t="s">
        <v>9501</v>
      </c>
      <c r="D5059" t="s">
        <v>4172</v>
      </c>
      <c r="E5059" t="str">
        <f>VLOOKUP(VALUE(A5059),'REGIÕES DE SAÚDE E SEUS MUNICÍP'!$A$4:$C$5569,3,0)</f>
        <v>Ribeirão Preto</v>
      </c>
      <c r="F5059" t="str">
        <f>VLOOKUP(G5059,'REGIÕES DE SAÚDE E SEUS MUNICÍP'!$A$4:$D$5569,4,0)</f>
        <v>Pitangueiras</v>
      </c>
      <c r="G5059">
        <f>VLOOKUP(VALUE(A5059),'REGIÕES DE SAÚDE E SEUS MUNICÍP'!$A$4:$A$5569,1,0)</f>
        <v>353950</v>
      </c>
      <c r="H5059" t="str">
        <f t="shared" ref="H5059:H5122" si="316">IF(F5059=D5059,"Mesmo município","Município diferente")</f>
        <v>Mesmo município</v>
      </c>
      <c r="I5059" s="17" t="e">
        <f>VLOOKUP(C5059,'REGIÕES DE SAÚDE E SEUS MUNICÍP'!$C$4:$C$5569,1,0)</f>
        <v>#N/A</v>
      </c>
      <c r="J5059" t="e">
        <f t="shared" ref="J5059:J5122" si="317">SEARCH(E5059,C5059)</f>
        <v>#VALUE!</v>
      </c>
      <c r="K5059" t="str">
        <f t="shared" ref="K5059:K5122" si="318">IF(C5059=C5060,IF(E5059=E5060,"Regiões semelhantes","Nova composição"),"diferente")</f>
        <v>Regiões semelhantes</v>
      </c>
      <c r="L5059" t="str">
        <f t="shared" si="315"/>
        <v>igual</v>
      </c>
    </row>
    <row r="5060" spans="1:12" x14ac:dyDescent="0.25">
      <c r="A5060" t="s">
        <v>844</v>
      </c>
      <c r="B5060" t="s">
        <v>4394</v>
      </c>
      <c r="C5060" t="s">
        <v>9501</v>
      </c>
      <c r="D5060" t="s">
        <v>1361</v>
      </c>
      <c r="E5060" t="str">
        <f>VLOOKUP(VALUE(A5060),'REGIÕES DE SAÚDE E SEUS MUNICÍP'!$A$4:$C$5569,3,0)</f>
        <v>Ribeirão Preto</v>
      </c>
      <c r="F5060" t="str">
        <f>VLOOKUP(G5060,'REGIÕES DE SAÚDE E SEUS MUNICÍP'!$A$4:$D$5569,4,0)</f>
        <v>Pontal</v>
      </c>
      <c r="G5060">
        <f>VLOOKUP(VALUE(A5060),'REGIÕES DE SAÚDE E SEUS MUNICÍP'!$A$4:$A$5569,1,0)</f>
        <v>354020</v>
      </c>
      <c r="H5060" t="str">
        <f t="shared" si="316"/>
        <v>Mesmo município</v>
      </c>
      <c r="I5060" s="17" t="e">
        <f>VLOOKUP(C5060,'REGIÕES DE SAÚDE E SEUS MUNICÍP'!$C$4:$C$5569,1,0)</f>
        <v>#N/A</v>
      </c>
      <c r="J5060" t="e">
        <f t="shared" si="317"/>
        <v>#VALUE!</v>
      </c>
      <c r="K5060" t="str">
        <f t="shared" si="318"/>
        <v>Regiões semelhantes</v>
      </c>
      <c r="L5060" t="str">
        <f t="shared" ref="L5060:L5123" si="319">IF(E5060=E5059,"igual","diferente")</f>
        <v>igual</v>
      </c>
    </row>
    <row r="5061" spans="1:12" x14ac:dyDescent="0.25">
      <c r="A5061" t="s">
        <v>9477</v>
      </c>
      <c r="B5061" t="s">
        <v>4394</v>
      </c>
      <c r="C5061" t="s">
        <v>9501</v>
      </c>
      <c r="D5061" t="s">
        <v>2898</v>
      </c>
      <c r="E5061" t="str">
        <f>VLOOKUP(VALUE(A5061),'REGIÕES DE SAÚDE E SEUS MUNICÍP'!$A$4:$C$5569,3,0)</f>
        <v>Ribeirão Preto</v>
      </c>
      <c r="F5061" t="str">
        <f>VLOOKUP(G5061,'REGIÕES DE SAÚDE E SEUS MUNICÍP'!$A$4:$D$5569,4,0)</f>
        <v>Pradópolis</v>
      </c>
      <c r="G5061">
        <f>VLOOKUP(VALUE(A5061),'REGIÕES DE SAÚDE E SEUS MUNICÍP'!$A$4:$A$5569,1,0)</f>
        <v>354090</v>
      </c>
      <c r="H5061" t="str">
        <f t="shared" si="316"/>
        <v>Mesmo município</v>
      </c>
      <c r="I5061" s="17" t="e">
        <f>VLOOKUP(C5061,'REGIÕES DE SAÚDE E SEUS MUNICÍP'!$C$4:$C$5569,1,0)</f>
        <v>#N/A</v>
      </c>
      <c r="J5061" t="e">
        <f t="shared" si="317"/>
        <v>#VALUE!</v>
      </c>
      <c r="K5061" t="str">
        <f t="shared" si="318"/>
        <v>Regiões semelhantes</v>
      </c>
      <c r="L5061" t="str">
        <f t="shared" si="319"/>
        <v>igual</v>
      </c>
    </row>
    <row r="5062" spans="1:12" x14ac:dyDescent="0.25">
      <c r="A5062" t="s">
        <v>10830</v>
      </c>
      <c r="B5062" t="s">
        <v>4394</v>
      </c>
      <c r="C5062" t="s">
        <v>9501</v>
      </c>
      <c r="D5062" t="s">
        <v>3844</v>
      </c>
      <c r="E5062" t="str">
        <f>VLOOKUP(VALUE(A5062),'REGIÕES DE SAÚDE E SEUS MUNICÍP'!$A$4:$C$5569,3,0)</f>
        <v>Ribeirão Preto</v>
      </c>
      <c r="F5062" t="str">
        <f>VLOOKUP(G5062,'REGIÕES DE SAÚDE E SEUS MUNICÍP'!$A$4:$D$5569,4,0)</f>
        <v>Dumont</v>
      </c>
      <c r="G5062">
        <f>VLOOKUP(VALUE(A5062),'REGIÕES DE SAÚDE E SEUS MUNICÍP'!$A$4:$A$5569,1,0)</f>
        <v>351460</v>
      </c>
      <c r="H5062" t="str">
        <f t="shared" si="316"/>
        <v>Mesmo município</v>
      </c>
      <c r="I5062" s="17" t="e">
        <f>VLOOKUP(C5062,'REGIÕES DE SAÚDE E SEUS MUNICÍP'!$C$4:$C$5569,1,0)</f>
        <v>#N/A</v>
      </c>
      <c r="J5062" t="e">
        <f t="shared" si="317"/>
        <v>#VALUE!</v>
      </c>
      <c r="K5062" t="str">
        <f t="shared" si="318"/>
        <v>diferente</v>
      </c>
      <c r="L5062" t="str">
        <f t="shared" si="319"/>
        <v>igual</v>
      </c>
    </row>
    <row r="5063" spans="1:12" x14ac:dyDescent="0.25">
      <c r="A5063" t="s">
        <v>877</v>
      </c>
      <c r="B5063" t="s">
        <v>4394</v>
      </c>
      <c r="C5063" t="s">
        <v>3533</v>
      </c>
      <c r="D5063" t="s">
        <v>10799</v>
      </c>
      <c r="E5063" t="str">
        <f>VLOOKUP(VALUE(A5063),'REGIÕES DE SAÚDE E SEUS MUNICÍP'!$A$4:$C$5569,3,0)</f>
        <v>Sorocaba</v>
      </c>
      <c r="F5063" t="str">
        <f>VLOOKUP(G5063,'REGIÕES DE SAÚDE E SEUS MUNICÍP'!$A$4:$D$5569,4,0)</f>
        <v>Cesário Lange</v>
      </c>
      <c r="G5063">
        <f>VLOOKUP(VALUE(A5063),'REGIÕES DE SAÚDE E SEUS MUNICÍP'!$A$4:$A$5569,1,0)</f>
        <v>351160</v>
      </c>
      <c r="H5063" t="str">
        <f t="shared" si="316"/>
        <v>Mesmo município</v>
      </c>
      <c r="I5063" s="17" t="e">
        <f>VLOOKUP(C5063,'REGIÕES DE SAÚDE E SEUS MUNICÍP'!$C$4:$C$5569,1,0)</f>
        <v>#N/A</v>
      </c>
      <c r="J5063" t="e">
        <f t="shared" si="317"/>
        <v>#VALUE!</v>
      </c>
      <c r="K5063" t="str">
        <f t="shared" si="318"/>
        <v>Regiões semelhantes</v>
      </c>
      <c r="L5063" t="str">
        <f t="shared" si="319"/>
        <v>diferente</v>
      </c>
    </row>
    <row r="5064" spans="1:12" x14ac:dyDescent="0.25">
      <c r="A5064" t="s">
        <v>6307</v>
      </c>
      <c r="B5064" t="s">
        <v>4394</v>
      </c>
      <c r="C5064" t="s">
        <v>3533</v>
      </c>
      <c r="D5064" t="s">
        <v>4277</v>
      </c>
      <c r="E5064" t="str">
        <f>VLOOKUP(VALUE(A5064),'REGIÕES DE SAÚDE E SEUS MUNICÍP'!$A$4:$C$5569,3,0)</f>
        <v>Sorocaba</v>
      </c>
      <c r="F5064" t="str">
        <f>VLOOKUP(G5064,'REGIÕES DE SAÚDE E SEUS MUNICÍP'!$A$4:$D$5569,4,0)</f>
        <v>Alambari</v>
      </c>
      <c r="G5064">
        <f>VLOOKUP(VALUE(A5064),'REGIÕES DE SAÚDE E SEUS MUNICÍP'!$A$4:$A$5569,1,0)</f>
        <v>350075</v>
      </c>
      <c r="H5064" t="str">
        <f t="shared" si="316"/>
        <v>Mesmo município</v>
      </c>
      <c r="I5064" s="17" t="e">
        <f>VLOOKUP(C5064,'REGIÕES DE SAÚDE E SEUS MUNICÍP'!$C$4:$C$5569,1,0)</f>
        <v>#N/A</v>
      </c>
      <c r="J5064" t="e">
        <f t="shared" si="317"/>
        <v>#VALUE!</v>
      </c>
      <c r="K5064" t="str">
        <f t="shared" si="318"/>
        <v>Regiões semelhantes</v>
      </c>
      <c r="L5064" t="str">
        <f t="shared" si="319"/>
        <v>igual</v>
      </c>
    </row>
    <row r="5065" spans="1:12" x14ac:dyDescent="0.25">
      <c r="A5065" t="s">
        <v>1959</v>
      </c>
      <c r="B5065" t="s">
        <v>4394</v>
      </c>
      <c r="C5065" t="s">
        <v>3533</v>
      </c>
      <c r="D5065" t="s">
        <v>9490</v>
      </c>
      <c r="E5065" t="str">
        <f>VLOOKUP(VALUE(A5065),'REGIÕES DE SAÚDE E SEUS MUNICÍP'!$A$4:$C$5569,3,0)</f>
        <v>Sorocaba</v>
      </c>
      <c r="F5065" t="str">
        <f>VLOOKUP(G5065,'REGIÕES DE SAÚDE E SEUS MUNICÍP'!$A$4:$D$5569,4,0)</f>
        <v>Angatuba</v>
      </c>
      <c r="G5065">
        <f>VLOOKUP(VALUE(A5065),'REGIÕES DE SAÚDE E SEUS MUNICÍP'!$A$4:$A$5569,1,0)</f>
        <v>350220</v>
      </c>
      <c r="H5065" t="str">
        <f t="shared" si="316"/>
        <v>Mesmo município</v>
      </c>
      <c r="I5065" s="17" t="e">
        <f>VLOOKUP(C5065,'REGIÕES DE SAÚDE E SEUS MUNICÍP'!$C$4:$C$5569,1,0)</f>
        <v>#N/A</v>
      </c>
      <c r="J5065" t="e">
        <f t="shared" si="317"/>
        <v>#VALUE!</v>
      </c>
      <c r="K5065" t="str">
        <f t="shared" si="318"/>
        <v>Regiões semelhantes</v>
      </c>
      <c r="L5065" t="str">
        <f t="shared" si="319"/>
        <v>igual</v>
      </c>
    </row>
    <row r="5066" spans="1:12" x14ac:dyDescent="0.25">
      <c r="A5066" t="s">
        <v>8565</v>
      </c>
      <c r="B5066" t="s">
        <v>4394</v>
      </c>
      <c r="C5066" t="s">
        <v>3533</v>
      </c>
      <c r="D5066" t="s">
        <v>6733</v>
      </c>
      <c r="E5066" t="str">
        <f>VLOOKUP(VALUE(A5066),'REGIÕES DE SAÚDE E SEUS MUNICÍP'!$A$4:$C$5569,3,0)</f>
        <v>Sorocaba</v>
      </c>
      <c r="F5066" t="str">
        <f>VLOOKUP(G5066,'REGIÕES DE SAÚDE E SEUS MUNICÍP'!$A$4:$D$5569,4,0)</f>
        <v>Campina do Monte Alegre</v>
      </c>
      <c r="G5066">
        <f>VLOOKUP(VALUE(A5066),'REGIÕES DE SAÚDE E SEUS MUNICÍP'!$A$4:$A$5569,1,0)</f>
        <v>350945</v>
      </c>
      <c r="H5066" t="str">
        <f t="shared" si="316"/>
        <v>Mesmo município</v>
      </c>
      <c r="I5066" s="17" t="e">
        <f>VLOOKUP(C5066,'REGIÕES DE SAÚDE E SEUS MUNICÍP'!$C$4:$C$5569,1,0)</f>
        <v>#N/A</v>
      </c>
      <c r="J5066" t="e">
        <f t="shared" si="317"/>
        <v>#VALUE!</v>
      </c>
      <c r="K5066" t="str">
        <f t="shared" si="318"/>
        <v>Regiões semelhantes</v>
      </c>
      <c r="L5066" t="str">
        <f t="shared" si="319"/>
        <v>igual</v>
      </c>
    </row>
    <row r="5067" spans="1:12" x14ac:dyDescent="0.25">
      <c r="A5067" t="s">
        <v>8645</v>
      </c>
      <c r="B5067" t="s">
        <v>4394</v>
      </c>
      <c r="C5067" t="s">
        <v>3533</v>
      </c>
      <c r="D5067" t="s">
        <v>1513</v>
      </c>
      <c r="E5067" t="str">
        <f>VLOOKUP(VALUE(A5067),'REGIÕES DE SAÚDE E SEUS MUNICÍP'!$A$4:$C$5569,3,0)</f>
        <v>Sorocaba</v>
      </c>
      <c r="F5067" t="str">
        <f>VLOOKUP(G5067,'REGIÕES DE SAÚDE E SEUS MUNICÍP'!$A$4:$D$5569,4,0)</f>
        <v>Ribeirão Grande</v>
      </c>
      <c r="G5067">
        <f>VLOOKUP(VALUE(A5067),'REGIÕES DE SAÚDE E SEUS MUNICÍP'!$A$4:$A$5569,1,0)</f>
        <v>354325</v>
      </c>
      <c r="H5067" t="str">
        <f t="shared" si="316"/>
        <v>Mesmo município</v>
      </c>
      <c r="I5067" s="17" t="e">
        <f>VLOOKUP(C5067,'REGIÕES DE SAÚDE E SEUS MUNICÍP'!$C$4:$C$5569,1,0)</f>
        <v>#N/A</v>
      </c>
      <c r="J5067" t="e">
        <f t="shared" si="317"/>
        <v>#VALUE!</v>
      </c>
      <c r="K5067" t="str">
        <f t="shared" si="318"/>
        <v>Regiões semelhantes</v>
      </c>
      <c r="L5067" t="str">
        <f t="shared" si="319"/>
        <v>igual</v>
      </c>
    </row>
    <row r="5068" spans="1:12" x14ac:dyDescent="0.25">
      <c r="A5068" t="s">
        <v>7647</v>
      </c>
      <c r="B5068" t="s">
        <v>4394</v>
      </c>
      <c r="C5068" t="s">
        <v>3533</v>
      </c>
      <c r="D5068" t="s">
        <v>6396</v>
      </c>
      <c r="E5068" t="str">
        <f>VLOOKUP(VALUE(A5068),'REGIÕES DE SAÚDE E SEUS MUNICÍP'!$A$4:$C$5569,3,0)</f>
        <v>Sorocaba</v>
      </c>
      <c r="F5068" t="str">
        <f>VLOOKUP(G5068,'REGIÕES DE SAÚDE E SEUS MUNICÍP'!$A$4:$D$5569,4,0)</f>
        <v>Quadra</v>
      </c>
      <c r="G5068">
        <f>VLOOKUP(VALUE(A5068),'REGIÕES DE SAÚDE E SEUS MUNICÍP'!$A$4:$A$5569,1,0)</f>
        <v>354165</v>
      </c>
      <c r="H5068" t="str">
        <f t="shared" si="316"/>
        <v>Mesmo município</v>
      </c>
      <c r="I5068" s="17" t="e">
        <f>VLOOKUP(C5068,'REGIÕES DE SAÚDE E SEUS MUNICÍP'!$C$4:$C$5569,1,0)</f>
        <v>#N/A</v>
      </c>
      <c r="J5068" t="e">
        <f t="shared" si="317"/>
        <v>#VALUE!</v>
      </c>
      <c r="K5068" t="str">
        <f t="shared" si="318"/>
        <v>Regiões semelhantes</v>
      </c>
      <c r="L5068" t="str">
        <f t="shared" si="319"/>
        <v>igual</v>
      </c>
    </row>
    <row r="5069" spans="1:12" x14ac:dyDescent="0.25">
      <c r="A5069" t="s">
        <v>1434</v>
      </c>
      <c r="B5069" t="s">
        <v>4394</v>
      </c>
      <c r="C5069" t="s">
        <v>3533</v>
      </c>
      <c r="D5069" t="s">
        <v>449</v>
      </c>
      <c r="E5069" t="str">
        <f>VLOOKUP(VALUE(A5069),'REGIÕES DE SAÚDE E SEUS MUNICÍP'!$A$4:$C$5569,3,0)</f>
        <v>Sorocaba</v>
      </c>
      <c r="F5069" t="str">
        <f>VLOOKUP(G5069,'REGIÕES DE SAÚDE E SEUS MUNICÍP'!$A$4:$D$5569,4,0)</f>
        <v>Capão Bonito</v>
      </c>
      <c r="G5069">
        <f>VLOOKUP(VALUE(A5069),'REGIÕES DE SAÚDE E SEUS MUNICÍP'!$A$4:$A$5569,1,0)</f>
        <v>351020</v>
      </c>
      <c r="H5069" t="str">
        <f t="shared" si="316"/>
        <v>Mesmo município</v>
      </c>
      <c r="I5069" s="17" t="e">
        <f>VLOOKUP(C5069,'REGIÕES DE SAÚDE E SEUS MUNICÍP'!$C$4:$C$5569,1,0)</f>
        <v>#N/A</v>
      </c>
      <c r="J5069" t="e">
        <f t="shared" si="317"/>
        <v>#VALUE!</v>
      </c>
      <c r="K5069" t="str">
        <f t="shared" si="318"/>
        <v>Regiões semelhantes</v>
      </c>
      <c r="L5069" t="str">
        <f t="shared" si="319"/>
        <v>igual</v>
      </c>
    </row>
    <row r="5070" spans="1:12" x14ac:dyDescent="0.25">
      <c r="A5070" t="s">
        <v>9128</v>
      </c>
      <c r="B5070" t="s">
        <v>4394</v>
      </c>
      <c r="C5070" t="s">
        <v>3533</v>
      </c>
      <c r="D5070" t="s">
        <v>2799</v>
      </c>
      <c r="E5070" t="str">
        <f>VLOOKUP(VALUE(A5070),'REGIÕES DE SAÚDE E SEUS MUNICÍP'!$A$4:$C$5569,3,0)</f>
        <v>Sorocaba</v>
      </c>
      <c r="F5070" t="str">
        <f>VLOOKUP(G5070,'REGIÕES DE SAÚDE E SEUS MUNICÍP'!$A$4:$D$5569,4,0)</f>
        <v>Cerquilho</v>
      </c>
      <c r="G5070">
        <f>VLOOKUP(VALUE(A5070),'REGIÕES DE SAÚDE E SEUS MUNICÍP'!$A$4:$A$5569,1,0)</f>
        <v>351150</v>
      </c>
      <c r="H5070" t="str">
        <f t="shared" si="316"/>
        <v>Mesmo município</v>
      </c>
      <c r="I5070" s="17" t="e">
        <f>VLOOKUP(C5070,'REGIÕES DE SAÚDE E SEUS MUNICÍP'!$C$4:$C$5569,1,0)</f>
        <v>#N/A</v>
      </c>
      <c r="J5070" t="e">
        <f t="shared" si="317"/>
        <v>#VALUE!</v>
      </c>
      <c r="K5070" t="str">
        <f t="shared" si="318"/>
        <v>Regiões semelhantes</v>
      </c>
      <c r="L5070" t="str">
        <f t="shared" si="319"/>
        <v>igual</v>
      </c>
    </row>
    <row r="5071" spans="1:12" x14ac:dyDescent="0.25">
      <c r="A5071" t="s">
        <v>4219</v>
      </c>
      <c r="B5071" t="s">
        <v>4394</v>
      </c>
      <c r="C5071" t="s">
        <v>3533</v>
      </c>
      <c r="D5071" t="s">
        <v>3223</v>
      </c>
      <c r="E5071" t="str">
        <f>VLOOKUP(VALUE(A5071),'REGIÕES DE SAÚDE E SEUS MUNICÍP'!$A$4:$C$5569,3,0)</f>
        <v>Sorocaba</v>
      </c>
      <c r="F5071" t="str">
        <f>VLOOKUP(G5071,'REGIÕES DE SAÚDE E SEUS MUNICÍP'!$A$4:$D$5569,4,0)</f>
        <v>Guareí</v>
      </c>
      <c r="G5071">
        <f>VLOOKUP(VALUE(A5071),'REGIÕES DE SAÚDE E SEUS MUNICÍP'!$A$4:$A$5569,1,0)</f>
        <v>351850</v>
      </c>
      <c r="H5071" t="str">
        <f t="shared" si="316"/>
        <v>Mesmo município</v>
      </c>
      <c r="I5071" s="17" t="e">
        <f>VLOOKUP(C5071,'REGIÕES DE SAÚDE E SEUS MUNICÍP'!$C$4:$C$5569,1,0)</f>
        <v>#N/A</v>
      </c>
      <c r="J5071" t="e">
        <f t="shared" si="317"/>
        <v>#VALUE!</v>
      </c>
      <c r="K5071" t="str">
        <f t="shared" si="318"/>
        <v>Regiões semelhantes</v>
      </c>
      <c r="L5071" t="str">
        <f t="shared" si="319"/>
        <v>igual</v>
      </c>
    </row>
    <row r="5072" spans="1:12" x14ac:dyDescent="0.25">
      <c r="A5072" t="s">
        <v>9828</v>
      </c>
      <c r="B5072" t="s">
        <v>4394</v>
      </c>
      <c r="C5072" t="s">
        <v>3533</v>
      </c>
      <c r="D5072" t="s">
        <v>3533</v>
      </c>
      <c r="E5072" t="str">
        <f>VLOOKUP(VALUE(A5072),'REGIÕES DE SAÚDE E SEUS MUNICÍP'!$A$4:$C$5569,3,0)</f>
        <v>Sorocaba</v>
      </c>
      <c r="F5072" t="str">
        <f>VLOOKUP(G5072,'REGIÕES DE SAÚDE E SEUS MUNICÍP'!$A$4:$D$5569,4,0)</f>
        <v>Itapetininga</v>
      </c>
      <c r="G5072">
        <f>VLOOKUP(VALUE(A5072),'REGIÕES DE SAÚDE E SEUS MUNICÍP'!$A$4:$A$5569,1,0)</f>
        <v>352230</v>
      </c>
      <c r="H5072" t="str">
        <f t="shared" si="316"/>
        <v>Mesmo município</v>
      </c>
      <c r="I5072" s="17" t="e">
        <f>VLOOKUP(C5072,'REGIÕES DE SAÚDE E SEUS MUNICÍP'!$C$4:$C$5569,1,0)</f>
        <v>#N/A</v>
      </c>
      <c r="J5072" t="e">
        <f t="shared" si="317"/>
        <v>#VALUE!</v>
      </c>
      <c r="K5072" t="str">
        <f t="shared" si="318"/>
        <v>Regiões semelhantes</v>
      </c>
      <c r="L5072" t="str">
        <f t="shared" si="319"/>
        <v>igual</v>
      </c>
    </row>
    <row r="5073" spans="1:12" x14ac:dyDescent="0.25">
      <c r="A5073" t="s">
        <v>5783</v>
      </c>
      <c r="B5073" t="s">
        <v>4394</v>
      </c>
      <c r="C5073" t="s">
        <v>3533</v>
      </c>
      <c r="D5073" t="s">
        <v>8224</v>
      </c>
      <c r="E5073" t="str">
        <f>VLOOKUP(VALUE(A5073),'REGIÕES DE SAÚDE E SEUS MUNICÍP'!$A$4:$C$5569,3,0)</f>
        <v>Sorocaba</v>
      </c>
      <c r="F5073" t="str">
        <f>VLOOKUP(G5073,'REGIÕES DE SAÚDE E SEUS MUNICÍP'!$A$4:$D$5569,4,0)</f>
        <v>Sarapuí</v>
      </c>
      <c r="G5073">
        <f>VLOOKUP(VALUE(A5073),'REGIÕES DE SAÚDE E SEUS MUNICÍP'!$A$4:$A$5569,1,0)</f>
        <v>355110</v>
      </c>
      <c r="H5073" t="str">
        <f t="shared" si="316"/>
        <v>Mesmo município</v>
      </c>
      <c r="I5073" s="17" t="e">
        <f>VLOOKUP(C5073,'REGIÕES DE SAÚDE E SEUS MUNICÍP'!$C$4:$C$5569,1,0)</f>
        <v>#N/A</v>
      </c>
      <c r="J5073" t="e">
        <f t="shared" si="317"/>
        <v>#VALUE!</v>
      </c>
      <c r="K5073" t="str">
        <f t="shared" si="318"/>
        <v>Regiões semelhantes</v>
      </c>
      <c r="L5073" t="str">
        <f t="shared" si="319"/>
        <v>igual</v>
      </c>
    </row>
    <row r="5074" spans="1:12" x14ac:dyDescent="0.25">
      <c r="A5074" t="s">
        <v>5259</v>
      </c>
      <c r="B5074" t="s">
        <v>4394</v>
      </c>
      <c r="C5074" t="s">
        <v>3533</v>
      </c>
      <c r="D5074" t="s">
        <v>1589</v>
      </c>
      <c r="E5074" t="str">
        <f>VLOOKUP(VALUE(A5074),'REGIÕES DE SAÚDE E SEUS MUNICÍP'!$A$4:$C$5569,3,0)</f>
        <v>Sorocaba</v>
      </c>
      <c r="F5074" t="str">
        <f>VLOOKUP(G5074,'REGIÕES DE SAÚDE E SEUS MUNICÍP'!$A$4:$D$5569,4,0)</f>
        <v>São Miguel Arcanjo</v>
      </c>
      <c r="G5074">
        <f>VLOOKUP(VALUE(A5074),'REGIÕES DE SAÚDE E SEUS MUNICÍP'!$A$4:$A$5569,1,0)</f>
        <v>355020</v>
      </c>
      <c r="H5074" t="str">
        <f t="shared" si="316"/>
        <v>Mesmo município</v>
      </c>
      <c r="I5074" s="17" t="e">
        <f>VLOOKUP(C5074,'REGIÕES DE SAÚDE E SEUS MUNICÍP'!$C$4:$C$5569,1,0)</f>
        <v>#N/A</v>
      </c>
      <c r="J5074" t="e">
        <f t="shared" si="317"/>
        <v>#VALUE!</v>
      </c>
      <c r="K5074" t="str">
        <f t="shared" si="318"/>
        <v>Regiões semelhantes</v>
      </c>
      <c r="L5074" t="str">
        <f t="shared" si="319"/>
        <v>igual</v>
      </c>
    </row>
    <row r="5075" spans="1:12" x14ac:dyDescent="0.25">
      <c r="A5075" t="s">
        <v>1860</v>
      </c>
      <c r="B5075" t="s">
        <v>4394</v>
      </c>
      <c r="C5075" t="s">
        <v>3533</v>
      </c>
      <c r="D5075" t="s">
        <v>5154</v>
      </c>
      <c r="E5075" t="str">
        <f>VLOOKUP(VALUE(A5075),'REGIÕES DE SAÚDE E SEUS MUNICÍP'!$A$4:$C$5569,3,0)</f>
        <v>Sorocaba</v>
      </c>
      <c r="F5075" t="str">
        <f>VLOOKUP(G5075,'REGIÕES DE SAÚDE E SEUS MUNICÍP'!$A$4:$D$5569,4,0)</f>
        <v>Tatuí</v>
      </c>
      <c r="G5075">
        <f>VLOOKUP(VALUE(A5075),'REGIÕES DE SAÚDE E SEUS MUNICÍP'!$A$4:$A$5569,1,0)</f>
        <v>355400</v>
      </c>
      <c r="H5075" t="str">
        <f t="shared" si="316"/>
        <v>Mesmo município</v>
      </c>
      <c r="I5075" s="17" t="e">
        <f>VLOOKUP(C5075,'REGIÕES DE SAÚDE E SEUS MUNICÍP'!$C$4:$C$5569,1,0)</f>
        <v>#N/A</v>
      </c>
      <c r="J5075" t="e">
        <f t="shared" si="317"/>
        <v>#VALUE!</v>
      </c>
      <c r="K5075" t="str">
        <f t="shared" si="318"/>
        <v>diferente</v>
      </c>
      <c r="L5075" t="str">
        <f t="shared" si="319"/>
        <v>igual</v>
      </c>
    </row>
    <row r="5076" spans="1:12" x14ac:dyDescent="0.25">
      <c r="A5076" t="s">
        <v>4390</v>
      </c>
      <c r="B5076" t="s">
        <v>4394</v>
      </c>
      <c r="C5076" t="s">
        <v>10113</v>
      </c>
      <c r="D5076" t="s">
        <v>9658</v>
      </c>
      <c r="E5076" t="str">
        <f>VLOOKUP(VALUE(A5076),'REGIÕES DE SAÚDE E SEUS MUNICÍP'!$A$4:$C$5569,3,0)</f>
        <v>Sorocaba</v>
      </c>
      <c r="F5076" t="str">
        <f>VLOOKUP(G5076,'REGIÕES DE SAÚDE E SEUS MUNICÍP'!$A$4:$D$5569,4,0)</f>
        <v>Nova Campina</v>
      </c>
      <c r="G5076">
        <f>VLOOKUP(VALUE(A5076),'REGIÕES DE SAÚDE E SEUS MUNICÍP'!$A$4:$A$5569,1,0)</f>
        <v>353282</v>
      </c>
      <c r="H5076" t="str">
        <f t="shared" si="316"/>
        <v>Mesmo município</v>
      </c>
      <c r="I5076" s="17" t="e">
        <f>VLOOKUP(C5076,'REGIÕES DE SAÚDE E SEUS MUNICÍP'!$C$4:$C$5569,1,0)</f>
        <v>#N/A</v>
      </c>
      <c r="J5076" t="e">
        <f t="shared" si="317"/>
        <v>#VALUE!</v>
      </c>
      <c r="K5076" t="str">
        <f t="shared" si="318"/>
        <v>Regiões semelhantes</v>
      </c>
      <c r="L5076" t="str">
        <f t="shared" si="319"/>
        <v>igual</v>
      </c>
    </row>
    <row r="5077" spans="1:12" x14ac:dyDescent="0.25">
      <c r="A5077" t="s">
        <v>6643</v>
      </c>
      <c r="B5077" t="s">
        <v>4394</v>
      </c>
      <c r="C5077" t="s">
        <v>10113</v>
      </c>
      <c r="D5077" t="s">
        <v>7421</v>
      </c>
      <c r="E5077" t="str">
        <f>VLOOKUP(VALUE(A5077),'REGIÕES DE SAÚDE E SEUS MUNICÍP'!$A$4:$C$5569,3,0)</f>
        <v>Sorocaba</v>
      </c>
      <c r="F5077" t="str">
        <f>VLOOKUP(G5077,'REGIÕES DE SAÚDE E SEUS MUNICÍP'!$A$4:$D$5569,4,0)</f>
        <v>Itararé</v>
      </c>
      <c r="G5077">
        <f>VLOOKUP(VALUE(A5077),'REGIÕES DE SAÚDE E SEUS MUNICÍP'!$A$4:$A$5569,1,0)</f>
        <v>352320</v>
      </c>
      <c r="H5077" t="str">
        <f t="shared" si="316"/>
        <v>Mesmo município</v>
      </c>
      <c r="I5077" s="17" t="e">
        <f>VLOOKUP(C5077,'REGIÕES DE SAÚDE E SEUS MUNICÍP'!$C$4:$C$5569,1,0)</f>
        <v>#N/A</v>
      </c>
      <c r="J5077" t="e">
        <f t="shared" si="317"/>
        <v>#VALUE!</v>
      </c>
      <c r="K5077" t="str">
        <f t="shared" si="318"/>
        <v>Regiões semelhantes</v>
      </c>
      <c r="L5077" t="str">
        <f t="shared" si="319"/>
        <v>igual</v>
      </c>
    </row>
    <row r="5078" spans="1:12" x14ac:dyDescent="0.25">
      <c r="A5078" t="s">
        <v>6197</v>
      </c>
      <c r="B5078" t="s">
        <v>4394</v>
      </c>
      <c r="C5078" t="s">
        <v>10113</v>
      </c>
      <c r="D5078" t="s">
        <v>10042</v>
      </c>
      <c r="E5078" t="str">
        <f>VLOOKUP(VALUE(A5078),'REGIÕES DE SAÚDE E SEUS MUNICÍP'!$A$4:$C$5569,3,0)</f>
        <v>Sorocaba</v>
      </c>
      <c r="F5078" t="str">
        <f>VLOOKUP(G5078,'REGIÕES DE SAÚDE E SEUS MUNICÍP'!$A$4:$D$5569,4,0)</f>
        <v>Bom Sucesso de Itararé</v>
      </c>
      <c r="G5078">
        <f>VLOOKUP(VALUE(A5078),'REGIÕES DE SAÚDE E SEUS MUNICÍP'!$A$4:$A$5569,1,0)</f>
        <v>350715</v>
      </c>
      <c r="H5078" t="str">
        <f t="shared" si="316"/>
        <v>Mesmo município</v>
      </c>
      <c r="I5078" s="17" t="e">
        <f>VLOOKUP(C5078,'REGIÕES DE SAÚDE E SEUS MUNICÍP'!$C$4:$C$5569,1,0)</f>
        <v>#N/A</v>
      </c>
      <c r="J5078" t="e">
        <f t="shared" si="317"/>
        <v>#VALUE!</v>
      </c>
      <c r="K5078" t="str">
        <f t="shared" si="318"/>
        <v>Regiões semelhantes</v>
      </c>
      <c r="L5078" t="str">
        <f t="shared" si="319"/>
        <v>igual</v>
      </c>
    </row>
    <row r="5079" spans="1:12" x14ac:dyDescent="0.25">
      <c r="A5079" t="s">
        <v>7102</v>
      </c>
      <c r="B5079" t="s">
        <v>4394</v>
      </c>
      <c r="C5079" t="s">
        <v>10113</v>
      </c>
      <c r="D5079" t="s">
        <v>10918</v>
      </c>
      <c r="E5079" t="str">
        <f>VLOOKUP(VALUE(A5079),'REGIÕES DE SAÚDE E SEUS MUNICÍP'!$A$4:$C$5569,3,0)</f>
        <v>Sorocaba</v>
      </c>
      <c r="F5079" t="str">
        <f>VLOOKUP(G5079,'REGIÕES DE SAÚDE E SEUS MUNICÍP'!$A$4:$D$5569,4,0)</f>
        <v>Guapiara</v>
      </c>
      <c r="G5079">
        <f>VLOOKUP(VALUE(A5079),'REGIÕES DE SAÚDE E SEUS MUNICÍP'!$A$4:$A$5569,1,0)</f>
        <v>351760</v>
      </c>
      <c r="H5079" t="str">
        <f t="shared" si="316"/>
        <v>Mesmo município</v>
      </c>
      <c r="I5079" s="17" t="e">
        <f>VLOOKUP(C5079,'REGIÕES DE SAÚDE E SEUS MUNICÍP'!$C$4:$C$5569,1,0)</f>
        <v>#N/A</v>
      </c>
      <c r="J5079" t="e">
        <f t="shared" si="317"/>
        <v>#VALUE!</v>
      </c>
      <c r="K5079" t="str">
        <f t="shared" si="318"/>
        <v>Regiões semelhantes</v>
      </c>
      <c r="L5079" t="str">
        <f t="shared" si="319"/>
        <v>igual</v>
      </c>
    </row>
    <row r="5080" spans="1:12" x14ac:dyDescent="0.25">
      <c r="A5080" t="s">
        <v>6199</v>
      </c>
      <c r="B5080" t="s">
        <v>4394</v>
      </c>
      <c r="C5080" t="s">
        <v>10113</v>
      </c>
      <c r="D5080" t="s">
        <v>1655</v>
      </c>
      <c r="E5080" t="str">
        <f>VLOOKUP(VALUE(A5080),'REGIÕES DE SAÚDE E SEUS MUNICÍP'!$A$4:$C$5569,3,0)</f>
        <v>Sorocaba</v>
      </c>
      <c r="F5080" t="str">
        <f>VLOOKUP(G5080,'REGIÕES DE SAÚDE E SEUS MUNICÍP'!$A$4:$D$5569,4,0)</f>
        <v>Riversul</v>
      </c>
      <c r="G5080">
        <f>VLOOKUP(VALUE(A5080),'REGIÕES DE SAÚDE E SEUS MUNICÍP'!$A$4:$A$5569,1,0)</f>
        <v>354350</v>
      </c>
      <c r="H5080" t="str">
        <f t="shared" si="316"/>
        <v>Mesmo município</v>
      </c>
      <c r="I5080" s="17" t="e">
        <f>VLOOKUP(C5080,'REGIÕES DE SAÚDE E SEUS MUNICÍP'!$C$4:$C$5569,1,0)</f>
        <v>#N/A</v>
      </c>
      <c r="J5080" t="e">
        <f t="shared" si="317"/>
        <v>#VALUE!</v>
      </c>
      <c r="K5080" t="str">
        <f t="shared" si="318"/>
        <v>Regiões semelhantes</v>
      </c>
      <c r="L5080" t="str">
        <f t="shared" si="319"/>
        <v>igual</v>
      </c>
    </row>
    <row r="5081" spans="1:12" x14ac:dyDescent="0.25">
      <c r="A5081" t="s">
        <v>1938</v>
      </c>
      <c r="B5081" t="s">
        <v>4394</v>
      </c>
      <c r="C5081" t="s">
        <v>10113</v>
      </c>
      <c r="D5081" t="s">
        <v>2935</v>
      </c>
      <c r="E5081" t="str">
        <f>VLOOKUP(VALUE(A5081),'REGIÕES DE SAÚDE E SEUS MUNICÍP'!$A$4:$C$5569,3,0)</f>
        <v>Sorocaba</v>
      </c>
      <c r="F5081" t="str">
        <f>VLOOKUP(G5081,'REGIÕES DE SAÚDE E SEUS MUNICÍP'!$A$4:$D$5569,4,0)</f>
        <v>Itapirapuã Paulista</v>
      </c>
      <c r="G5081">
        <f>VLOOKUP(VALUE(A5081),'REGIÕES DE SAÚDE E SEUS MUNICÍP'!$A$4:$A$5569,1,0)</f>
        <v>352265</v>
      </c>
      <c r="H5081" t="str">
        <f t="shared" si="316"/>
        <v>Mesmo município</v>
      </c>
      <c r="I5081" s="17" t="e">
        <f>VLOOKUP(C5081,'REGIÕES DE SAÚDE E SEUS MUNICÍP'!$C$4:$C$5569,1,0)</f>
        <v>#N/A</v>
      </c>
      <c r="J5081" t="e">
        <f t="shared" si="317"/>
        <v>#VALUE!</v>
      </c>
      <c r="K5081" t="str">
        <f t="shared" si="318"/>
        <v>Regiões semelhantes</v>
      </c>
      <c r="L5081" t="str">
        <f t="shared" si="319"/>
        <v>igual</v>
      </c>
    </row>
    <row r="5082" spans="1:12" x14ac:dyDescent="0.25">
      <c r="A5082" t="s">
        <v>1756</v>
      </c>
      <c r="B5082" t="s">
        <v>4394</v>
      </c>
      <c r="C5082" t="s">
        <v>10113</v>
      </c>
      <c r="D5082" t="s">
        <v>10113</v>
      </c>
      <c r="E5082" t="str">
        <f>VLOOKUP(VALUE(A5082),'REGIÕES DE SAÚDE E SEUS MUNICÍP'!$A$4:$C$5569,3,0)</f>
        <v>Sorocaba</v>
      </c>
      <c r="F5082" t="str">
        <f>VLOOKUP(G5082,'REGIÕES DE SAÚDE E SEUS MUNICÍP'!$A$4:$D$5569,4,0)</f>
        <v>Itapeva</v>
      </c>
      <c r="G5082">
        <f>VLOOKUP(VALUE(A5082),'REGIÕES DE SAÚDE E SEUS MUNICÍP'!$A$4:$A$5569,1,0)</f>
        <v>352240</v>
      </c>
      <c r="H5082" t="str">
        <f t="shared" si="316"/>
        <v>Mesmo município</v>
      </c>
      <c r="I5082" s="17" t="e">
        <f>VLOOKUP(C5082,'REGIÕES DE SAÚDE E SEUS MUNICÍP'!$C$4:$C$5569,1,0)</f>
        <v>#N/A</v>
      </c>
      <c r="J5082" t="e">
        <f t="shared" si="317"/>
        <v>#VALUE!</v>
      </c>
      <c r="K5082" t="str">
        <f t="shared" si="318"/>
        <v>Regiões semelhantes</v>
      </c>
      <c r="L5082" t="str">
        <f t="shared" si="319"/>
        <v>igual</v>
      </c>
    </row>
    <row r="5083" spans="1:12" x14ac:dyDescent="0.25">
      <c r="A5083" t="s">
        <v>4249</v>
      </c>
      <c r="B5083" t="s">
        <v>4394</v>
      </c>
      <c r="C5083" t="s">
        <v>10113</v>
      </c>
      <c r="D5083" t="s">
        <v>4706</v>
      </c>
      <c r="E5083" t="str">
        <f>VLOOKUP(VALUE(A5083),'REGIÕES DE SAÚDE E SEUS MUNICÍP'!$A$4:$C$5569,3,0)</f>
        <v>Sorocaba</v>
      </c>
      <c r="F5083" t="str">
        <f>VLOOKUP(G5083,'REGIÕES DE SAÚDE E SEUS MUNICÍP'!$A$4:$D$5569,4,0)</f>
        <v>Barra do Chapéu</v>
      </c>
      <c r="G5083">
        <f>VLOOKUP(VALUE(A5083),'REGIÕES DE SAÚDE E SEUS MUNICÍP'!$A$4:$A$5569,1,0)</f>
        <v>350535</v>
      </c>
      <c r="H5083" t="str">
        <f t="shared" si="316"/>
        <v>Mesmo município</v>
      </c>
      <c r="I5083" s="17" t="e">
        <f>VLOOKUP(C5083,'REGIÕES DE SAÚDE E SEUS MUNICÍP'!$C$4:$C$5569,1,0)</f>
        <v>#N/A</v>
      </c>
      <c r="J5083" t="e">
        <f t="shared" si="317"/>
        <v>#VALUE!</v>
      </c>
      <c r="K5083" t="str">
        <f t="shared" si="318"/>
        <v>Regiões semelhantes</v>
      </c>
      <c r="L5083" t="str">
        <f t="shared" si="319"/>
        <v>igual</v>
      </c>
    </row>
    <row r="5084" spans="1:12" x14ac:dyDescent="0.25">
      <c r="A5084" t="s">
        <v>10317</v>
      </c>
      <c r="B5084" t="s">
        <v>4394</v>
      </c>
      <c r="C5084" t="s">
        <v>10113</v>
      </c>
      <c r="D5084" t="s">
        <v>7811</v>
      </c>
      <c r="E5084" t="str">
        <f>VLOOKUP(VALUE(A5084),'REGIÕES DE SAÚDE E SEUS MUNICÍP'!$A$4:$C$5569,3,0)</f>
        <v>Sorocaba</v>
      </c>
      <c r="F5084" t="str">
        <f>VLOOKUP(G5084,'REGIÕES DE SAÚDE E SEUS MUNICÍP'!$A$4:$D$5569,4,0)</f>
        <v>Itaóca</v>
      </c>
      <c r="G5084">
        <f>VLOOKUP(VALUE(A5084),'REGIÕES DE SAÚDE E SEUS MUNICÍP'!$A$4:$A$5569,1,0)</f>
        <v>352215</v>
      </c>
      <c r="H5084" t="str">
        <f t="shared" si="316"/>
        <v>Mesmo município</v>
      </c>
      <c r="I5084" s="17" t="e">
        <f>VLOOKUP(C5084,'REGIÕES DE SAÚDE E SEUS MUNICÍP'!$C$4:$C$5569,1,0)</f>
        <v>#N/A</v>
      </c>
      <c r="J5084" t="e">
        <f t="shared" si="317"/>
        <v>#VALUE!</v>
      </c>
      <c r="K5084" t="str">
        <f t="shared" si="318"/>
        <v>Regiões semelhantes</v>
      </c>
      <c r="L5084" t="str">
        <f t="shared" si="319"/>
        <v>igual</v>
      </c>
    </row>
    <row r="5085" spans="1:12" x14ac:dyDescent="0.25">
      <c r="A5085" t="s">
        <v>8258</v>
      </c>
      <c r="B5085" t="s">
        <v>4394</v>
      </c>
      <c r="C5085" t="s">
        <v>10113</v>
      </c>
      <c r="D5085" t="s">
        <v>9464</v>
      </c>
      <c r="E5085" t="str">
        <f>VLOOKUP(VALUE(A5085),'REGIÕES DE SAÚDE E SEUS MUNICÍP'!$A$4:$C$5569,3,0)</f>
        <v>Sorocaba</v>
      </c>
      <c r="F5085" t="str">
        <f>VLOOKUP(G5085,'REGIÕES DE SAÚDE E SEUS MUNICÍP'!$A$4:$D$5569,4,0)</f>
        <v>Itaberá</v>
      </c>
      <c r="G5085">
        <f>VLOOKUP(VALUE(A5085),'REGIÕES DE SAÚDE E SEUS MUNICÍP'!$A$4:$A$5569,1,0)</f>
        <v>352170</v>
      </c>
      <c r="H5085" t="str">
        <f t="shared" si="316"/>
        <v>Mesmo município</v>
      </c>
      <c r="I5085" s="17" t="e">
        <f>VLOOKUP(C5085,'REGIÕES DE SAÚDE E SEUS MUNICÍP'!$C$4:$C$5569,1,0)</f>
        <v>#N/A</v>
      </c>
      <c r="J5085" t="e">
        <f t="shared" si="317"/>
        <v>#VALUE!</v>
      </c>
      <c r="K5085" t="str">
        <f t="shared" si="318"/>
        <v>Regiões semelhantes</v>
      </c>
      <c r="L5085" t="str">
        <f t="shared" si="319"/>
        <v>igual</v>
      </c>
    </row>
    <row r="5086" spans="1:12" x14ac:dyDescent="0.25">
      <c r="A5086" t="s">
        <v>8826</v>
      </c>
      <c r="B5086" t="s">
        <v>4394</v>
      </c>
      <c r="C5086" t="s">
        <v>10113</v>
      </c>
      <c r="D5086" t="s">
        <v>3354</v>
      </c>
      <c r="E5086" t="str">
        <f>VLOOKUP(VALUE(A5086),'REGIÕES DE SAÚDE E SEUS MUNICÍP'!$A$4:$C$5569,3,0)</f>
        <v>Sorocaba</v>
      </c>
      <c r="F5086" t="str">
        <f>VLOOKUP(G5086,'REGIÕES DE SAÚDE E SEUS MUNICÍP'!$A$4:$D$5569,4,0)</f>
        <v>Ribeirão Branco</v>
      </c>
      <c r="G5086">
        <f>VLOOKUP(VALUE(A5086),'REGIÕES DE SAÚDE E SEUS MUNICÍP'!$A$4:$A$5569,1,0)</f>
        <v>354300</v>
      </c>
      <c r="H5086" t="str">
        <f t="shared" si="316"/>
        <v>Mesmo município</v>
      </c>
      <c r="I5086" s="17" t="e">
        <f>VLOOKUP(C5086,'REGIÕES DE SAÚDE E SEUS MUNICÍP'!$C$4:$C$5569,1,0)</f>
        <v>#N/A</v>
      </c>
      <c r="J5086" t="e">
        <f t="shared" si="317"/>
        <v>#VALUE!</v>
      </c>
      <c r="K5086" t="str">
        <f t="shared" si="318"/>
        <v>Regiões semelhantes</v>
      </c>
      <c r="L5086" t="str">
        <f t="shared" si="319"/>
        <v>igual</v>
      </c>
    </row>
    <row r="5087" spans="1:12" x14ac:dyDescent="0.25">
      <c r="A5087" t="s">
        <v>10749</v>
      </c>
      <c r="B5087" t="s">
        <v>4394</v>
      </c>
      <c r="C5087" t="s">
        <v>10113</v>
      </c>
      <c r="D5087" t="s">
        <v>5813</v>
      </c>
      <c r="E5087" t="str">
        <f>VLOOKUP(VALUE(A5087),'REGIÕES DE SAÚDE E SEUS MUNICÍP'!$A$4:$C$5569,3,0)</f>
        <v>Sorocaba</v>
      </c>
      <c r="F5087" t="str">
        <f>VLOOKUP(G5087,'REGIÕES DE SAÚDE E SEUS MUNICÍP'!$A$4:$D$5569,4,0)</f>
        <v>Ribeira</v>
      </c>
      <c r="G5087">
        <f>VLOOKUP(VALUE(A5087),'REGIÕES DE SAÚDE E SEUS MUNICÍP'!$A$4:$A$5569,1,0)</f>
        <v>354280</v>
      </c>
      <c r="H5087" t="str">
        <f t="shared" si="316"/>
        <v>Mesmo município</v>
      </c>
      <c r="I5087" s="17" t="e">
        <f>VLOOKUP(C5087,'REGIÕES DE SAÚDE E SEUS MUNICÍP'!$C$4:$C$5569,1,0)</f>
        <v>#N/A</v>
      </c>
      <c r="J5087" t="e">
        <f t="shared" si="317"/>
        <v>#VALUE!</v>
      </c>
      <c r="K5087" t="str">
        <f t="shared" si="318"/>
        <v>Regiões semelhantes</v>
      </c>
      <c r="L5087" t="str">
        <f t="shared" si="319"/>
        <v>igual</v>
      </c>
    </row>
    <row r="5088" spans="1:12" x14ac:dyDescent="0.25">
      <c r="A5088" t="s">
        <v>4842</v>
      </c>
      <c r="B5088" t="s">
        <v>4394</v>
      </c>
      <c r="C5088" t="s">
        <v>10113</v>
      </c>
      <c r="D5088" t="s">
        <v>511</v>
      </c>
      <c r="E5088" t="str">
        <f>VLOOKUP(VALUE(A5088),'REGIÕES DE SAÚDE E SEUS MUNICÍP'!$A$4:$C$5569,3,0)</f>
        <v>Sorocaba</v>
      </c>
      <c r="F5088" t="str">
        <f>VLOOKUP(G5088,'REGIÕES DE SAÚDE E SEUS MUNICÍP'!$A$4:$D$5569,4,0)</f>
        <v>Apiaí</v>
      </c>
      <c r="G5088">
        <f>VLOOKUP(VALUE(A5088),'REGIÕES DE SAÚDE E SEUS MUNICÍP'!$A$4:$A$5569,1,0)</f>
        <v>350270</v>
      </c>
      <c r="H5088" t="str">
        <f t="shared" si="316"/>
        <v>Mesmo município</v>
      </c>
      <c r="I5088" s="17" t="e">
        <f>VLOOKUP(C5088,'REGIÕES DE SAÚDE E SEUS MUNICÍP'!$C$4:$C$5569,1,0)</f>
        <v>#N/A</v>
      </c>
      <c r="J5088" t="e">
        <f t="shared" si="317"/>
        <v>#VALUE!</v>
      </c>
      <c r="K5088" t="str">
        <f t="shared" si="318"/>
        <v>Regiões semelhantes</v>
      </c>
      <c r="L5088" t="str">
        <f t="shared" si="319"/>
        <v>igual</v>
      </c>
    </row>
    <row r="5089" spans="1:12" x14ac:dyDescent="0.25">
      <c r="A5089" t="s">
        <v>1935</v>
      </c>
      <c r="B5089" t="s">
        <v>4394</v>
      </c>
      <c r="C5089" t="s">
        <v>10113</v>
      </c>
      <c r="D5089" t="s">
        <v>8715</v>
      </c>
      <c r="E5089" t="str">
        <f>VLOOKUP(VALUE(A5089),'REGIÕES DE SAÚDE E SEUS MUNICÍP'!$A$4:$C$5569,3,0)</f>
        <v>Sorocaba</v>
      </c>
      <c r="F5089" t="str">
        <f>VLOOKUP(G5089,'REGIÕES DE SAÚDE E SEUS MUNICÍP'!$A$4:$D$5569,4,0)</f>
        <v>Taquarivaí</v>
      </c>
      <c r="G5089">
        <f>VLOOKUP(VALUE(A5089),'REGIÕES DE SAÚDE E SEUS MUNICÍP'!$A$4:$A$5569,1,0)</f>
        <v>355385</v>
      </c>
      <c r="H5089" t="str">
        <f t="shared" si="316"/>
        <v>Mesmo município</v>
      </c>
      <c r="I5089" s="17" t="e">
        <f>VLOOKUP(C5089,'REGIÕES DE SAÚDE E SEUS MUNICÍP'!$C$4:$C$5569,1,0)</f>
        <v>#N/A</v>
      </c>
      <c r="J5089" t="e">
        <f t="shared" si="317"/>
        <v>#VALUE!</v>
      </c>
      <c r="K5089" t="str">
        <f t="shared" si="318"/>
        <v>Regiões semelhantes</v>
      </c>
      <c r="L5089" t="str">
        <f t="shared" si="319"/>
        <v>igual</v>
      </c>
    </row>
    <row r="5090" spans="1:12" x14ac:dyDescent="0.25">
      <c r="A5090" t="s">
        <v>5596</v>
      </c>
      <c r="B5090" t="s">
        <v>4394</v>
      </c>
      <c r="C5090" t="s">
        <v>10113</v>
      </c>
      <c r="D5090" t="s">
        <v>4526</v>
      </c>
      <c r="E5090" t="str">
        <f>VLOOKUP(VALUE(A5090),'REGIÕES DE SAÚDE E SEUS MUNICÍP'!$A$4:$C$5569,3,0)</f>
        <v>Sorocaba</v>
      </c>
      <c r="F5090" t="str">
        <f>VLOOKUP(G5090,'REGIÕES DE SAÚDE E SEUS MUNICÍP'!$A$4:$D$5569,4,0)</f>
        <v>Buri</v>
      </c>
      <c r="G5090">
        <f>VLOOKUP(VALUE(A5090),'REGIÕES DE SAÚDE E SEUS MUNICÍP'!$A$4:$A$5569,1,0)</f>
        <v>350800</v>
      </c>
      <c r="H5090" t="str">
        <f t="shared" si="316"/>
        <v>Mesmo município</v>
      </c>
      <c r="I5090" s="17" t="e">
        <f>VLOOKUP(C5090,'REGIÕES DE SAÚDE E SEUS MUNICÍP'!$C$4:$C$5569,1,0)</f>
        <v>#N/A</v>
      </c>
      <c r="J5090" t="e">
        <f t="shared" si="317"/>
        <v>#VALUE!</v>
      </c>
      <c r="K5090" t="str">
        <f t="shared" si="318"/>
        <v>diferente</v>
      </c>
      <c r="L5090" t="str">
        <f t="shared" si="319"/>
        <v>igual</v>
      </c>
    </row>
    <row r="5091" spans="1:12" x14ac:dyDescent="0.25">
      <c r="A5091" t="s">
        <v>5483</v>
      </c>
      <c r="B5091" t="s">
        <v>4394</v>
      </c>
      <c r="C5091" t="s">
        <v>3409</v>
      </c>
      <c r="D5091" t="s">
        <v>4160</v>
      </c>
      <c r="E5091" t="str">
        <f>VLOOKUP(VALUE(A5091),'REGIÕES DE SAÚDE E SEUS MUNICÍP'!$A$4:$C$5569,3,0)</f>
        <v>São José do Rio Preto</v>
      </c>
      <c r="F5091" t="str">
        <f>VLOOKUP(G5091,'REGIÕES DE SAÚDE E SEUS MUNICÍP'!$A$4:$D$5569,4,0)</f>
        <v>Dirce Reis</v>
      </c>
      <c r="G5091">
        <f>VLOOKUP(VALUE(A5091),'REGIÕES DE SAÚDE E SEUS MUNICÍP'!$A$4:$A$5569,1,0)</f>
        <v>351385</v>
      </c>
      <c r="H5091" t="str">
        <f t="shared" si="316"/>
        <v>Mesmo município</v>
      </c>
      <c r="I5091" s="17" t="e">
        <f>VLOOKUP(C5091,'REGIÕES DE SAÚDE E SEUS MUNICÍP'!$C$4:$C$5569,1,0)</f>
        <v>#N/A</v>
      </c>
      <c r="J5091" t="e">
        <f t="shared" si="317"/>
        <v>#VALUE!</v>
      </c>
      <c r="K5091" t="str">
        <f t="shared" si="318"/>
        <v>Regiões semelhantes</v>
      </c>
      <c r="L5091" t="str">
        <f t="shared" si="319"/>
        <v>diferente</v>
      </c>
    </row>
    <row r="5092" spans="1:12" x14ac:dyDescent="0.25">
      <c r="A5092" t="s">
        <v>6153</v>
      </c>
      <c r="B5092" t="s">
        <v>4394</v>
      </c>
      <c r="C5092" t="s">
        <v>3409</v>
      </c>
      <c r="D5092" t="s">
        <v>6520</v>
      </c>
      <c r="E5092" t="str">
        <f>VLOOKUP(VALUE(A5092),'REGIÕES DE SAÚDE E SEUS MUNICÍP'!$A$4:$C$5569,3,0)</f>
        <v>São José do Rio Preto</v>
      </c>
      <c r="F5092" t="str">
        <f>VLOOKUP(G5092,'REGIÕES DE SAÚDE E SEUS MUNICÍP'!$A$4:$D$5569,4,0)</f>
        <v>Paranapuã</v>
      </c>
      <c r="G5092">
        <f>VLOOKUP(VALUE(A5092),'REGIÕES DE SAÚDE E SEUS MUNICÍP'!$A$4:$A$5569,1,0)</f>
        <v>353590</v>
      </c>
      <c r="H5092" t="str">
        <f t="shared" si="316"/>
        <v>Mesmo município</v>
      </c>
      <c r="I5092" s="17" t="e">
        <f>VLOOKUP(C5092,'REGIÕES DE SAÚDE E SEUS MUNICÍP'!$C$4:$C$5569,1,0)</f>
        <v>#N/A</v>
      </c>
      <c r="J5092" t="e">
        <f t="shared" si="317"/>
        <v>#VALUE!</v>
      </c>
      <c r="K5092" t="str">
        <f t="shared" si="318"/>
        <v>Regiões semelhantes</v>
      </c>
      <c r="L5092" t="str">
        <f t="shared" si="319"/>
        <v>igual</v>
      </c>
    </row>
    <row r="5093" spans="1:12" x14ac:dyDescent="0.25">
      <c r="A5093" t="s">
        <v>5743</v>
      </c>
      <c r="B5093" t="s">
        <v>4394</v>
      </c>
      <c r="C5093" t="s">
        <v>3409</v>
      </c>
      <c r="D5093" t="s">
        <v>9094</v>
      </c>
      <c r="E5093" t="str">
        <f>VLOOKUP(VALUE(A5093),'REGIÕES DE SAÚDE E SEUS MUNICÍP'!$A$4:$C$5569,3,0)</f>
        <v>São José do Rio Preto</v>
      </c>
      <c r="F5093" t="str">
        <f>VLOOKUP(G5093,'REGIÕES DE SAÚDE E SEUS MUNICÍP'!$A$4:$D$5569,4,0)</f>
        <v>Marinópolis</v>
      </c>
      <c r="G5093">
        <f>VLOOKUP(VALUE(A5093),'REGIÕES DE SAÚDE E SEUS MUNICÍP'!$A$4:$A$5569,1,0)</f>
        <v>352910</v>
      </c>
      <c r="H5093" t="str">
        <f t="shared" si="316"/>
        <v>Mesmo município</v>
      </c>
      <c r="I5093" s="17" t="e">
        <f>VLOOKUP(C5093,'REGIÕES DE SAÚDE E SEUS MUNICÍP'!$C$4:$C$5569,1,0)</f>
        <v>#N/A</v>
      </c>
      <c r="J5093" t="e">
        <f t="shared" si="317"/>
        <v>#VALUE!</v>
      </c>
      <c r="K5093" t="str">
        <f t="shared" si="318"/>
        <v>Regiões semelhantes</v>
      </c>
      <c r="L5093" t="str">
        <f t="shared" si="319"/>
        <v>igual</v>
      </c>
    </row>
    <row r="5094" spans="1:12" x14ac:dyDescent="0.25">
      <c r="A5094" t="s">
        <v>1425</v>
      </c>
      <c r="B5094" t="s">
        <v>4394</v>
      </c>
      <c r="C5094" t="s">
        <v>3409</v>
      </c>
      <c r="D5094" t="s">
        <v>4214</v>
      </c>
      <c r="E5094" t="str">
        <f>VLOOKUP(VALUE(A5094),'REGIÕES DE SAÚDE E SEUS MUNICÍP'!$A$4:$C$5569,3,0)</f>
        <v>São José do Rio Preto</v>
      </c>
      <c r="F5094" t="str">
        <f>VLOOKUP(G5094,'REGIÕES DE SAÚDE E SEUS MUNICÍP'!$A$4:$D$5569,4,0)</f>
        <v>São Francisco</v>
      </c>
      <c r="G5094">
        <f>VLOOKUP(VALUE(A5094),'REGIÕES DE SAÚDE E SEUS MUNICÍP'!$A$4:$A$5569,1,0)</f>
        <v>354900</v>
      </c>
      <c r="H5094" t="str">
        <f t="shared" si="316"/>
        <v>Mesmo município</v>
      </c>
      <c r="I5094" s="17" t="e">
        <f>VLOOKUP(C5094,'REGIÕES DE SAÚDE E SEUS MUNICÍP'!$C$4:$C$5569,1,0)</f>
        <v>#N/A</v>
      </c>
      <c r="J5094" t="e">
        <f t="shared" si="317"/>
        <v>#VALUE!</v>
      </c>
      <c r="K5094" t="str">
        <f t="shared" si="318"/>
        <v>Regiões semelhantes</v>
      </c>
      <c r="L5094" t="str">
        <f t="shared" si="319"/>
        <v>igual</v>
      </c>
    </row>
    <row r="5095" spans="1:12" x14ac:dyDescent="0.25">
      <c r="A5095" t="s">
        <v>1280</v>
      </c>
      <c r="B5095" t="s">
        <v>4394</v>
      </c>
      <c r="C5095" t="s">
        <v>3409</v>
      </c>
      <c r="D5095" t="s">
        <v>8725</v>
      </c>
      <c r="E5095" t="str">
        <f>VLOOKUP(VALUE(A5095),'REGIÕES DE SAÚDE E SEUS MUNICÍP'!$A$4:$C$5569,3,0)</f>
        <v>São José do Rio Preto</v>
      </c>
      <c r="F5095" t="str">
        <f>VLOOKUP(G5095,'REGIÕES DE SAÚDE E SEUS MUNICÍP'!$A$4:$D$5569,4,0)</f>
        <v>Santa Salete</v>
      </c>
      <c r="G5095">
        <f>VLOOKUP(VALUE(A5095),'REGIÕES DE SAÚDE E SEUS MUNICÍP'!$A$4:$A$5569,1,0)</f>
        <v>354765</v>
      </c>
      <c r="H5095" t="str">
        <f t="shared" si="316"/>
        <v>Mesmo município</v>
      </c>
      <c r="I5095" s="17" t="e">
        <f>VLOOKUP(C5095,'REGIÕES DE SAÚDE E SEUS MUNICÍP'!$C$4:$C$5569,1,0)</f>
        <v>#N/A</v>
      </c>
      <c r="J5095" t="e">
        <f t="shared" si="317"/>
        <v>#VALUE!</v>
      </c>
      <c r="K5095" t="str">
        <f t="shared" si="318"/>
        <v>Regiões semelhantes</v>
      </c>
      <c r="L5095" t="str">
        <f t="shared" si="319"/>
        <v>igual</v>
      </c>
    </row>
    <row r="5096" spans="1:12" x14ac:dyDescent="0.25">
      <c r="A5096" t="s">
        <v>6671</v>
      </c>
      <c r="B5096" t="s">
        <v>4394</v>
      </c>
      <c r="C5096" t="s">
        <v>3409</v>
      </c>
      <c r="D5096" t="s">
        <v>7451</v>
      </c>
      <c r="E5096" t="str">
        <f>VLOOKUP(VALUE(A5096),'REGIÕES DE SAÚDE E SEUS MUNICÍP'!$A$4:$C$5569,3,0)</f>
        <v>São José do Rio Preto</v>
      </c>
      <c r="F5096" t="str">
        <f>VLOOKUP(G5096,'REGIÕES DE SAÚDE E SEUS MUNICÍP'!$A$4:$D$5569,4,0)</f>
        <v>Santana da Ponte Pensa</v>
      </c>
      <c r="G5096">
        <f>VLOOKUP(VALUE(A5096),'REGIÕES DE SAÚDE E SEUS MUNICÍP'!$A$4:$A$5569,1,0)</f>
        <v>354720</v>
      </c>
      <c r="H5096" t="str">
        <f t="shared" si="316"/>
        <v>Mesmo município</v>
      </c>
      <c r="I5096" s="17" t="e">
        <f>VLOOKUP(C5096,'REGIÕES DE SAÚDE E SEUS MUNICÍP'!$C$4:$C$5569,1,0)</f>
        <v>#N/A</v>
      </c>
      <c r="J5096" t="e">
        <f t="shared" si="317"/>
        <v>#VALUE!</v>
      </c>
      <c r="K5096" t="str">
        <f t="shared" si="318"/>
        <v>Regiões semelhantes</v>
      </c>
      <c r="L5096" t="str">
        <f t="shared" si="319"/>
        <v>igual</v>
      </c>
    </row>
    <row r="5097" spans="1:12" x14ac:dyDescent="0.25">
      <c r="A5097" t="s">
        <v>5701</v>
      </c>
      <c r="B5097" t="s">
        <v>4394</v>
      </c>
      <c r="C5097" t="s">
        <v>3409</v>
      </c>
      <c r="D5097" t="s">
        <v>6779</v>
      </c>
      <c r="E5097" t="str">
        <f>VLOOKUP(VALUE(A5097),'REGIÕES DE SAÚDE E SEUS MUNICÍP'!$A$4:$C$5569,3,0)</f>
        <v>São José do Rio Preto</v>
      </c>
      <c r="F5097" t="str">
        <f>VLOOKUP(G5097,'REGIÕES DE SAÚDE E SEUS MUNICÍP'!$A$4:$D$5569,4,0)</f>
        <v>Vitória Brasil</v>
      </c>
      <c r="G5097">
        <f>VLOOKUP(VALUE(A5097),'REGIÕES DE SAÚDE E SEUS MUNICÍP'!$A$4:$A$5569,1,0)</f>
        <v>355695</v>
      </c>
      <c r="H5097" t="str">
        <f t="shared" si="316"/>
        <v>Mesmo município</v>
      </c>
      <c r="I5097" s="17" t="e">
        <f>VLOOKUP(C5097,'REGIÕES DE SAÚDE E SEUS MUNICÍP'!$C$4:$C$5569,1,0)</f>
        <v>#N/A</v>
      </c>
      <c r="J5097" t="e">
        <f t="shared" si="317"/>
        <v>#VALUE!</v>
      </c>
      <c r="K5097" t="str">
        <f t="shared" si="318"/>
        <v>Regiões semelhantes</v>
      </c>
      <c r="L5097" t="str">
        <f t="shared" si="319"/>
        <v>igual</v>
      </c>
    </row>
    <row r="5098" spans="1:12" x14ac:dyDescent="0.25">
      <c r="A5098" t="s">
        <v>1015</v>
      </c>
      <c r="B5098" t="s">
        <v>4394</v>
      </c>
      <c r="C5098" t="s">
        <v>3409</v>
      </c>
      <c r="D5098" t="s">
        <v>630</v>
      </c>
      <c r="E5098" t="str">
        <f>VLOOKUP(VALUE(A5098),'REGIÕES DE SAÚDE E SEUS MUNICÍP'!$A$4:$C$5569,3,0)</f>
        <v>São José do Rio Preto</v>
      </c>
      <c r="F5098" t="str">
        <f>VLOOKUP(G5098,'REGIÕES DE SAÚDE E SEUS MUNICÍP'!$A$4:$D$5569,4,0)</f>
        <v>Urânia</v>
      </c>
      <c r="G5098">
        <f>VLOOKUP(VALUE(A5098),'REGIÕES DE SAÚDE E SEUS MUNICÍP'!$A$4:$A$5569,1,0)</f>
        <v>355580</v>
      </c>
      <c r="H5098" t="str">
        <f t="shared" si="316"/>
        <v>Mesmo município</v>
      </c>
      <c r="I5098" s="17" t="e">
        <f>VLOOKUP(C5098,'REGIÕES DE SAÚDE E SEUS MUNICÍP'!$C$4:$C$5569,1,0)</f>
        <v>#N/A</v>
      </c>
      <c r="J5098" t="e">
        <f t="shared" si="317"/>
        <v>#VALUE!</v>
      </c>
      <c r="K5098" t="str">
        <f t="shared" si="318"/>
        <v>Regiões semelhantes</v>
      </c>
      <c r="L5098" t="str">
        <f t="shared" si="319"/>
        <v>igual</v>
      </c>
    </row>
    <row r="5099" spans="1:12" x14ac:dyDescent="0.25">
      <c r="A5099" t="s">
        <v>6908</v>
      </c>
      <c r="B5099" t="s">
        <v>4394</v>
      </c>
      <c r="C5099" t="s">
        <v>3409</v>
      </c>
      <c r="D5099" t="s">
        <v>5321</v>
      </c>
      <c r="E5099" t="str">
        <f>VLOOKUP(VALUE(A5099),'REGIÕES DE SAÚDE E SEUS MUNICÍP'!$A$4:$C$5569,3,0)</f>
        <v>São José do Rio Preto</v>
      </c>
      <c r="F5099" t="str">
        <f>VLOOKUP(G5099,'REGIÕES DE SAÚDE E SEUS MUNICÍP'!$A$4:$D$5569,4,0)</f>
        <v>Pontalinda</v>
      </c>
      <c r="G5099">
        <f>VLOOKUP(VALUE(A5099),'REGIÕES DE SAÚDE E SEUS MUNICÍP'!$A$4:$A$5569,1,0)</f>
        <v>354025</v>
      </c>
      <c r="H5099" t="str">
        <f t="shared" si="316"/>
        <v>Mesmo município</v>
      </c>
      <c r="I5099" s="17" t="e">
        <f>VLOOKUP(C5099,'REGIÕES DE SAÚDE E SEUS MUNICÍP'!$C$4:$C$5569,1,0)</f>
        <v>#N/A</v>
      </c>
      <c r="J5099" t="e">
        <f t="shared" si="317"/>
        <v>#VALUE!</v>
      </c>
      <c r="K5099" t="str">
        <f t="shared" si="318"/>
        <v>Regiões semelhantes</v>
      </c>
      <c r="L5099" t="str">
        <f t="shared" si="319"/>
        <v>igual</v>
      </c>
    </row>
    <row r="5100" spans="1:12" x14ac:dyDescent="0.25">
      <c r="A5100" t="s">
        <v>2872</v>
      </c>
      <c r="B5100" t="s">
        <v>4394</v>
      </c>
      <c r="C5100" t="s">
        <v>3409</v>
      </c>
      <c r="D5100" t="s">
        <v>7591</v>
      </c>
      <c r="E5100" t="str">
        <f>VLOOKUP(VALUE(A5100),'REGIÕES DE SAÚDE E SEUS MUNICÍP'!$A$4:$C$5569,3,0)</f>
        <v>São José do Rio Preto</v>
      </c>
      <c r="F5100" t="str">
        <f>VLOOKUP(G5100,'REGIÕES DE SAÚDE E SEUS MUNICÍP'!$A$4:$D$5569,4,0)</f>
        <v>Palmeira d'Oeste</v>
      </c>
      <c r="G5100">
        <f>VLOOKUP(VALUE(A5100),'REGIÕES DE SAÚDE E SEUS MUNICÍP'!$A$4:$A$5569,1,0)</f>
        <v>353520</v>
      </c>
      <c r="H5100" t="str">
        <f t="shared" si="316"/>
        <v>Mesmo município</v>
      </c>
      <c r="I5100" s="17" t="e">
        <f>VLOOKUP(C5100,'REGIÕES DE SAÚDE E SEUS MUNICÍP'!$C$4:$C$5569,1,0)</f>
        <v>#N/A</v>
      </c>
      <c r="J5100" t="e">
        <f t="shared" si="317"/>
        <v>#VALUE!</v>
      </c>
      <c r="K5100" t="str">
        <f t="shared" si="318"/>
        <v>Regiões semelhantes</v>
      </c>
      <c r="L5100" t="str">
        <f t="shared" si="319"/>
        <v>igual</v>
      </c>
    </row>
    <row r="5101" spans="1:12" x14ac:dyDescent="0.25">
      <c r="A5101" t="s">
        <v>11019</v>
      </c>
      <c r="B5101" t="s">
        <v>4394</v>
      </c>
      <c r="C5101" t="s">
        <v>3409</v>
      </c>
      <c r="D5101" t="s">
        <v>3907</v>
      </c>
      <c r="E5101" t="str">
        <f>VLOOKUP(VALUE(A5101),'REGIÕES DE SAÚDE E SEUS MUNICÍP'!$A$4:$C$5569,3,0)</f>
        <v>São José do Rio Preto</v>
      </c>
      <c r="F5101" t="str">
        <f>VLOOKUP(G5101,'REGIÕES DE SAÚDE E SEUS MUNICÍP'!$A$4:$D$5569,4,0)</f>
        <v>Dolcinópolis</v>
      </c>
      <c r="G5101">
        <f>VLOOKUP(VALUE(A5101),'REGIÕES DE SAÚDE E SEUS MUNICÍP'!$A$4:$A$5569,1,0)</f>
        <v>351420</v>
      </c>
      <c r="H5101" t="str">
        <f t="shared" si="316"/>
        <v>Mesmo município</v>
      </c>
      <c r="I5101" s="17" t="e">
        <f>VLOOKUP(C5101,'REGIÕES DE SAÚDE E SEUS MUNICÍP'!$C$4:$C$5569,1,0)</f>
        <v>#N/A</v>
      </c>
      <c r="J5101" t="e">
        <f t="shared" si="317"/>
        <v>#VALUE!</v>
      </c>
      <c r="K5101" t="str">
        <f t="shared" si="318"/>
        <v>Regiões semelhantes</v>
      </c>
      <c r="L5101" t="str">
        <f t="shared" si="319"/>
        <v>igual</v>
      </c>
    </row>
    <row r="5102" spans="1:12" x14ac:dyDescent="0.25">
      <c r="A5102" t="s">
        <v>8289</v>
      </c>
      <c r="B5102" t="s">
        <v>4394</v>
      </c>
      <c r="C5102" t="s">
        <v>3409</v>
      </c>
      <c r="D5102" t="s">
        <v>10820</v>
      </c>
      <c r="E5102" t="str">
        <f>VLOOKUP(VALUE(A5102),'REGIÕES DE SAÚDE E SEUS MUNICÍP'!$A$4:$C$5569,3,0)</f>
        <v>São José do Rio Preto</v>
      </c>
      <c r="F5102" t="str">
        <f>VLOOKUP(G5102,'REGIÕES DE SAÚDE E SEUS MUNICÍP'!$A$4:$D$5569,4,0)</f>
        <v>Santa Albertina</v>
      </c>
      <c r="G5102">
        <f>VLOOKUP(VALUE(A5102),'REGIÕES DE SAÚDE E SEUS MUNICÍP'!$A$4:$A$5569,1,0)</f>
        <v>354570</v>
      </c>
      <c r="H5102" t="str">
        <f t="shared" si="316"/>
        <v>Mesmo município</v>
      </c>
      <c r="I5102" s="17" t="e">
        <f>VLOOKUP(C5102,'REGIÕES DE SAÚDE E SEUS MUNICÍP'!$C$4:$C$5569,1,0)</f>
        <v>#N/A</v>
      </c>
      <c r="J5102" t="e">
        <f t="shared" si="317"/>
        <v>#VALUE!</v>
      </c>
      <c r="K5102" t="str">
        <f t="shared" si="318"/>
        <v>Regiões semelhantes</v>
      </c>
      <c r="L5102" t="str">
        <f t="shared" si="319"/>
        <v>igual</v>
      </c>
    </row>
    <row r="5103" spans="1:12" x14ac:dyDescent="0.25">
      <c r="A5103" t="s">
        <v>8897</v>
      </c>
      <c r="B5103" t="s">
        <v>4394</v>
      </c>
      <c r="C5103" t="s">
        <v>3409</v>
      </c>
      <c r="D5103" t="s">
        <v>4651</v>
      </c>
      <c r="E5103" t="str">
        <f>VLOOKUP(VALUE(A5103),'REGIÕES DE SAÚDE E SEUS MUNICÍP'!$A$4:$C$5569,3,0)</f>
        <v>São José do Rio Preto</v>
      </c>
      <c r="F5103" t="str">
        <f>VLOOKUP(G5103,'REGIÕES DE SAÚDE E SEUS MUNICÍP'!$A$4:$D$5569,4,0)</f>
        <v>Mesópolis</v>
      </c>
      <c r="G5103">
        <f>VLOOKUP(VALUE(A5103),'REGIÕES DE SAÚDE E SEUS MUNICÍP'!$A$4:$A$5569,1,0)</f>
        <v>352965</v>
      </c>
      <c r="H5103" t="str">
        <f t="shared" si="316"/>
        <v>Mesmo município</v>
      </c>
      <c r="I5103" s="17" t="e">
        <f>VLOOKUP(C5103,'REGIÕES DE SAÚDE E SEUS MUNICÍP'!$C$4:$C$5569,1,0)</f>
        <v>#N/A</v>
      </c>
      <c r="J5103" t="e">
        <f t="shared" si="317"/>
        <v>#VALUE!</v>
      </c>
      <c r="K5103" t="str">
        <f t="shared" si="318"/>
        <v>Regiões semelhantes</v>
      </c>
      <c r="L5103" t="str">
        <f t="shared" si="319"/>
        <v>igual</v>
      </c>
    </row>
    <row r="5104" spans="1:12" x14ac:dyDescent="0.25">
      <c r="A5104" t="s">
        <v>3963</v>
      </c>
      <c r="B5104" t="s">
        <v>4394</v>
      </c>
      <c r="C5104" t="s">
        <v>3409</v>
      </c>
      <c r="D5104" t="s">
        <v>6716</v>
      </c>
      <c r="E5104" t="str">
        <f>VLOOKUP(VALUE(A5104),'REGIÕES DE SAÚDE E SEUS MUNICÍP'!$A$4:$C$5569,3,0)</f>
        <v>São José do Rio Preto</v>
      </c>
      <c r="F5104" t="str">
        <f>VLOOKUP(G5104,'REGIÕES DE SAÚDE E SEUS MUNICÍP'!$A$4:$D$5569,4,0)</f>
        <v>Aspásia</v>
      </c>
      <c r="G5104">
        <f>VLOOKUP(VALUE(A5104),'REGIÕES DE SAÚDE E SEUS MUNICÍP'!$A$4:$A$5569,1,0)</f>
        <v>350395</v>
      </c>
      <c r="H5104" t="str">
        <f t="shared" si="316"/>
        <v>Mesmo município</v>
      </c>
      <c r="I5104" s="17" t="e">
        <f>VLOOKUP(C5104,'REGIÕES DE SAÚDE E SEUS MUNICÍP'!$C$4:$C$5569,1,0)</f>
        <v>#N/A</v>
      </c>
      <c r="J5104" t="e">
        <f t="shared" si="317"/>
        <v>#VALUE!</v>
      </c>
      <c r="K5104" t="str">
        <f t="shared" si="318"/>
        <v>Regiões semelhantes</v>
      </c>
      <c r="L5104" t="str">
        <f t="shared" si="319"/>
        <v>igual</v>
      </c>
    </row>
    <row r="5105" spans="1:12" x14ac:dyDescent="0.25">
      <c r="A5105" t="s">
        <v>2138</v>
      </c>
      <c r="B5105" t="s">
        <v>4394</v>
      </c>
      <c r="C5105" t="s">
        <v>3409</v>
      </c>
      <c r="D5105" t="s">
        <v>2951</v>
      </c>
      <c r="E5105" t="str">
        <f>VLOOKUP(VALUE(A5105),'REGIÕES DE SAÚDE E SEUS MUNICÍP'!$A$4:$C$5569,3,0)</f>
        <v>São José do Rio Preto</v>
      </c>
      <c r="F5105" t="str">
        <f>VLOOKUP(G5105,'REGIÕES DE SAÚDE E SEUS MUNICÍP'!$A$4:$D$5569,4,0)</f>
        <v>Aparecida d'Oeste</v>
      </c>
      <c r="G5105">
        <f>VLOOKUP(VALUE(A5105),'REGIÕES DE SAÚDE E SEUS MUNICÍP'!$A$4:$A$5569,1,0)</f>
        <v>350260</v>
      </c>
      <c r="H5105" t="str">
        <f t="shared" si="316"/>
        <v>Mesmo município</v>
      </c>
      <c r="I5105" s="17" t="e">
        <f>VLOOKUP(C5105,'REGIÕES DE SAÚDE E SEUS MUNICÍP'!$C$4:$C$5569,1,0)</f>
        <v>#N/A</v>
      </c>
      <c r="J5105" t="e">
        <f t="shared" si="317"/>
        <v>#VALUE!</v>
      </c>
      <c r="K5105" t="str">
        <f t="shared" si="318"/>
        <v>Regiões semelhantes</v>
      </c>
      <c r="L5105" t="str">
        <f t="shared" si="319"/>
        <v>igual</v>
      </c>
    </row>
    <row r="5106" spans="1:12" x14ac:dyDescent="0.25">
      <c r="A5106" t="s">
        <v>6724</v>
      </c>
      <c r="B5106" t="s">
        <v>4394</v>
      </c>
      <c r="C5106" t="s">
        <v>3409</v>
      </c>
      <c r="D5106" t="s">
        <v>3409</v>
      </c>
      <c r="E5106" t="str">
        <f>VLOOKUP(VALUE(A5106),'REGIÕES DE SAÚDE E SEUS MUNICÍP'!$A$4:$C$5569,3,0)</f>
        <v>São José do Rio Preto</v>
      </c>
      <c r="F5106" t="str">
        <f>VLOOKUP(G5106,'REGIÕES DE SAÚDE E SEUS MUNICÍP'!$A$4:$D$5569,4,0)</f>
        <v>Jales</v>
      </c>
      <c r="G5106">
        <f>VLOOKUP(VALUE(A5106),'REGIÕES DE SAÚDE E SEUS MUNICÍP'!$A$4:$A$5569,1,0)</f>
        <v>352480</v>
      </c>
      <c r="H5106" t="str">
        <f t="shared" si="316"/>
        <v>Mesmo município</v>
      </c>
      <c r="I5106" s="17" t="e">
        <f>VLOOKUP(C5106,'REGIÕES DE SAÚDE E SEUS MUNICÍP'!$C$4:$C$5569,1,0)</f>
        <v>#N/A</v>
      </c>
      <c r="J5106" t="e">
        <f t="shared" si="317"/>
        <v>#VALUE!</v>
      </c>
      <c r="K5106" t="str">
        <f t="shared" si="318"/>
        <v>diferente</v>
      </c>
      <c r="L5106" t="str">
        <f t="shared" si="319"/>
        <v>igual</v>
      </c>
    </row>
    <row r="5107" spans="1:12" x14ac:dyDescent="0.25">
      <c r="A5107" t="s">
        <v>4740</v>
      </c>
      <c r="B5107" t="s">
        <v>4394</v>
      </c>
      <c r="C5107" t="s">
        <v>1420</v>
      </c>
      <c r="D5107" t="s">
        <v>8054</v>
      </c>
      <c r="E5107" t="str">
        <f>VLOOKUP(VALUE(A5107),'REGIÕES DE SAÚDE E SEUS MUNICÍP'!$A$4:$C$5569,3,0)</f>
        <v>Bauru</v>
      </c>
      <c r="F5107" t="str">
        <f>VLOOKUP(G5107,'REGIÕES DE SAÚDE E SEUS MUNICÍP'!$A$4:$D$5569,4,0)</f>
        <v>Itapuí</v>
      </c>
      <c r="G5107">
        <f>VLOOKUP(VALUE(A5107),'REGIÕES DE SAÚDE E SEUS MUNICÍP'!$A$4:$A$5569,1,0)</f>
        <v>352290</v>
      </c>
      <c r="H5107" t="str">
        <f t="shared" si="316"/>
        <v>Mesmo município</v>
      </c>
      <c r="I5107" s="17" t="e">
        <f>VLOOKUP(C5107,'REGIÕES DE SAÚDE E SEUS MUNICÍP'!$C$4:$C$5569,1,0)</f>
        <v>#N/A</v>
      </c>
      <c r="J5107" t="e">
        <f t="shared" si="317"/>
        <v>#VALUE!</v>
      </c>
      <c r="K5107" t="str">
        <f t="shared" si="318"/>
        <v>Regiões semelhantes</v>
      </c>
      <c r="L5107" t="str">
        <f t="shared" si="319"/>
        <v>diferente</v>
      </c>
    </row>
    <row r="5108" spans="1:12" x14ac:dyDescent="0.25">
      <c r="A5108" t="s">
        <v>1540</v>
      </c>
      <c r="B5108" t="s">
        <v>4394</v>
      </c>
      <c r="C5108" t="s">
        <v>1420</v>
      </c>
      <c r="D5108" t="s">
        <v>6712</v>
      </c>
      <c r="E5108" t="str">
        <f>VLOOKUP(VALUE(A5108),'REGIÕES DE SAÚDE E SEUS MUNICÍP'!$A$4:$C$5569,3,0)</f>
        <v>Bauru</v>
      </c>
      <c r="F5108" t="str">
        <f>VLOOKUP(G5108,'REGIÕES DE SAÚDE E SEUS MUNICÍP'!$A$4:$D$5569,4,0)</f>
        <v>Itaju</v>
      </c>
      <c r="G5108">
        <f>VLOOKUP(VALUE(A5108),'REGIÕES DE SAÚDE E SEUS MUNICÍP'!$A$4:$A$5569,1,0)</f>
        <v>352200</v>
      </c>
      <c r="H5108" t="str">
        <f t="shared" si="316"/>
        <v>Mesmo município</v>
      </c>
      <c r="I5108" s="17" t="e">
        <f>VLOOKUP(C5108,'REGIÕES DE SAÚDE E SEUS MUNICÍP'!$C$4:$C$5569,1,0)</f>
        <v>#N/A</v>
      </c>
      <c r="J5108" t="e">
        <f t="shared" si="317"/>
        <v>#VALUE!</v>
      </c>
      <c r="K5108" t="str">
        <f t="shared" si="318"/>
        <v>Regiões semelhantes</v>
      </c>
      <c r="L5108" t="str">
        <f t="shared" si="319"/>
        <v>igual</v>
      </c>
    </row>
    <row r="5109" spans="1:12" x14ac:dyDescent="0.25">
      <c r="A5109" t="s">
        <v>3422</v>
      </c>
      <c r="B5109" t="s">
        <v>4394</v>
      </c>
      <c r="C5109" t="s">
        <v>1420</v>
      </c>
      <c r="D5109" t="s">
        <v>5502</v>
      </c>
      <c r="E5109" t="str">
        <f>VLOOKUP(VALUE(A5109),'REGIÕES DE SAÚDE E SEUS MUNICÍP'!$A$4:$C$5569,3,0)</f>
        <v>Bauru</v>
      </c>
      <c r="F5109" t="str">
        <f>VLOOKUP(G5109,'REGIÕES DE SAÚDE E SEUS MUNICÍP'!$A$4:$D$5569,4,0)</f>
        <v>Igaraçu do Tietê</v>
      </c>
      <c r="G5109">
        <f>VLOOKUP(VALUE(A5109),'REGIÕES DE SAÚDE E SEUS MUNICÍP'!$A$4:$A$5569,1,0)</f>
        <v>352000</v>
      </c>
      <c r="H5109" t="str">
        <f t="shared" si="316"/>
        <v>Mesmo município</v>
      </c>
      <c r="I5109" s="17" t="e">
        <f>VLOOKUP(C5109,'REGIÕES DE SAÚDE E SEUS MUNICÍP'!$C$4:$C$5569,1,0)</f>
        <v>#N/A</v>
      </c>
      <c r="J5109" t="e">
        <f t="shared" si="317"/>
        <v>#VALUE!</v>
      </c>
      <c r="K5109" t="str">
        <f t="shared" si="318"/>
        <v>Regiões semelhantes</v>
      </c>
      <c r="L5109" t="str">
        <f t="shared" si="319"/>
        <v>igual</v>
      </c>
    </row>
    <row r="5110" spans="1:12" x14ac:dyDescent="0.25">
      <c r="A5110" t="s">
        <v>10397</v>
      </c>
      <c r="B5110" t="s">
        <v>4394</v>
      </c>
      <c r="C5110" t="s">
        <v>1420</v>
      </c>
      <c r="D5110" t="s">
        <v>47</v>
      </c>
      <c r="E5110" t="str">
        <f>VLOOKUP(VALUE(A5110),'REGIÕES DE SAÚDE E SEUS MUNICÍP'!$A$4:$C$5569,3,0)</f>
        <v>Bauru</v>
      </c>
      <c r="F5110" t="str">
        <f>VLOOKUP(G5110,'REGIÕES DE SAÚDE E SEUS MUNICÍP'!$A$4:$D$5569,4,0)</f>
        <v>Torrinha</v>
      </c>
      <c r="G5110">
        <f>VLOOKUP(VALUE(A5110),'REGIÕES DE SAÚDE E SEUS MUNICÍP'!$A$4:$A$5569,1,0)</f>
        <v>355470</v>
      </c>
      <c r="H5110" t="str">
        <f t="shared" si="316"/>
        <v>Mesmo município</v>
      </c>
      <c r="I5110" s="17" t="e">
        <f>VLOOKUP(C5110,'REGIÕES DE SAÚDE E SEUS MUNICÍP'!$C$4:$C$5569,1,0)</f>
        <v>#N/A</v>
      </c>
      <c r="J5110" t="e">
        <f t="shared" si="317"/>
        <v>#VALUE!</v>
      </c>
      <c r="K5110" t="str">
        <f t="shared" si="318"/>
        <v>Regiões semelhantes</v>
      </c>
      <c r="L5110" t="str">
        <f t="shared" si="319"/>
        <v>igual</v>
      </c>
    </row>
    <row r="5111" spans="1:12" x14ac:dyDescent="0.25">
      <c r="A5111" t="s">
        <v>10429</v>
      </c>
      <c r="B5111" t="s">
        <v>4394</v>
      </c>
      <c r="C5111" t="s">
        <v>1420</v>
      </c>
      <c r="D5111" t="s">
        <v>729</v>
      </c>
      <c r="E5111" t="str">
        <f>VLOOKUP(VALUE(A5111),'REGIÕES DE SAÚDE E SEUS MUNICÍP'!$A$4:$C$5569,3,0)</f>
        <v>Bauru</v>
      </c>
      <c r="F5111" t="str">
        <f>VLOOKUP(G5111,'REGIÕES DE SAÚDE E SEUS MUNICÍP'!$A$4:$D$5569,4,0)</f>
        <v>Barra Bonita</v>
      </c>
      <c r="G5111">
        <f>VLOOKUP(VALUE(A5111),'REGIÕES DE SAÚDE E SEUS MUNICÍP'!$A$4:$A$5569,1,0)</f>
        <v>350530</v>
      </c>
      <c r="H5111" t="str">
        <f t="shared" si="316"/>
        <v>Mesmo município</v>
      </c>
      <c r="I5111" s="17" t="e">
        <f>VLOOKUP(C5111,'REGIÕES DE SAÚDE E SEUS MUNICÍP'!$C$4:$C$5569,1,0)</f>
        <v>#N/A</v>
      </c>
      <c r="J5111" t="e">
        <f t="shared" si="317"/>
        <v>#VALUE!</v>
      </c>
      <c r="K5111" t="str">
        <f t="shared" si="318"/>
        <v>Regiões semelhantes</v>
      </c>
      <c r="L5111" t="str">
        <f t="shared" si="319"/>
        <v>igual</v>
      </c>
    </row>
    <row r="5112" spans="1:12" x14ac:dyDescent="0.25">
      <c r="A5112" t="s">
        <v>8922</v>
      </c>
      <c r="B5112" t="s">
        <v>4394</v>
      </c>
      <c r="C5112" t="s">
        <v>1420</v>
      </c>
      <c r="D5112" t="s">
        <v>6435</v>
      </c>
      <c r="E5112" t="str">
        <f>VLOOKUP(VALUE(A5112),'REGIÕES DE SAÚDE E SEUS MUNICÍP'!$A$4:$C$5569,3,0)</f>
        <v>Bauru</v>
      </c>
      <c r="F5112" t="str">
        <f>VLOOKUP(G5112,'REGIÕES DE SAÚDE E SEUS MUNICÍP'!$A$4:$D$5569,4,0)</f>
        <v>Mineiros do Tietê</v>
      </c>
      <c r="G5112">
        <f>VLOOKUP(VALUE(A5112),'REGIÕES DE SAÚDE E SEUS MUNICÍP'!$A$4:$A$5569,1,0)</f>
        <v>352980</v>
      </c>
      <c r="H5112" t="str">
        <f t="shared" si="316"/>
        <v>Mesmo município</v>
      </c>
      <c r="I5112" s="17" t="e">
        <f>VLOOKUP(C5112,'REGIÕES DE SAÚDE E SEUS MUNICÍP'!$C$4:$C$5569,1,0)</f>
        <v>#N/A</v>
      </c>
      <c r="J5112" t="e">
        <f t="shared" si="317"/>
        <v>#VALUE!</v>
      </c>
      <c r="K5112" t="str">
        <f t="shared" si="318"/>
        <v>Regiões semelhantes</v>
      </c>
      <c r="L5112" t="str">
        <f t="shared" si="319"/>
        <v>igual</v>
      </c>
    </row>
    <row r="5113" spans="1:12" x14ac:dyDescent="0.25">
      <c r="A5113" t="s">
        <v>4425</v>
      </c>
      <c r="B5113" t="s">
        <v>4394</v>
      </c>
      <c r="C5113" t="s">
        <v>1420</v>
      </c>
      <c r="D5113" t="s">
        <v>1420</v>
      </c>
      <c r="E5113" t="str">
        <f>VLOOKUP(VALUE(A5113),'REGIÕES DE SAÚDE E SEUS MUNICÍP'!$A$4:$C$5569,3,0)</f>
        <v>Bauru</v>
      </c>
      <c r="F5113" t="str">
        <f>VLOOKUP(G5113,'REGIÕES DE SAÚDE E SEUS MUNICÍP'!$A$4:$D$5569,4,0)</f>
        <v>Jaú</v>
      </c>
      <c r="G5113">
        <f>VLOOKUP(VALUE(A5113),'REGIÕES DE SAÚDE E SEUS MUNICÍP'!$A$4:$A$5569,1,0)</f>
        <v>352530</v>
      </c>
      <c r="H5113" t="str">
        <f t="shared" si="316"/>
        <v>Mesmo município</v>
      </c>
      <c r="I5113" s="17" t="e">
        <f>VLOOKUP(C5113,'REGIÕES DE SAÚDE E SEUS MUNICÍP'!$C$4:$C$5569,1,0)</f>
        <v>#N/A</v>
      </c>
      <c r="J5113" t="e">
        <f t="shared" si="317"/>
        <v>#VALUE!</v>
      </c>
      <c r="K5113" t="str">
        <f t="shared" si="318"/>
        <v>Regiões semelhantes</v>
      </c>
      <c r="L5113" t="str">
        <f t="shared" si="319"/>
        <v>igual</v>
      </c>
    </row>
    <row r="5114" spans="1:12" x14ac:dyDescent="0.25">
      <c r="A5114" t="s">
        <v>7646</v>
      </c>
      <c r="B5114" t="s">
        <v>4394</v>
      </c>
      <c r="C5114" t="s">
        <v>1420</v>
      </c>
      <c r="D5114" t="s">
        <v>10752</v>
      </c>
      <c r="E5114" t="str">
        <f>VLOOKUP(VALUE(A5114),'REGIÕES DE SAÚDE E SEUS MUNICÍP'!$A$4:$C$5569,3,0)</f>
        <v>Bauru</v>
      </c>
      <c r="F5114" t="str">
        <f>VLOOKUP(G5114,'REGIÕES DE SAÚDE E SEUS MUNICÍP'!$A$4:$D$5569,4,0)</f>
        <v>Bariri</v>
      </c>
      <c r="G5114">
        <f>VLOOKUP(VALUE(A5114),'REGIÕES DE SAÚDE E SEUS MUNICÍP'!$A$4:$A$5569,1,0)</f>
        <v>350520</v>
      </c>
      <c r="H5114" t="str">
        <f t="shared" si="316"/>
        <v>Mesmo município</v>
      </c>
      <c r="I5114" s="17" t="e">
        <f>VLOOKUP(C5114,'REGIÕES DE SAÚDE E SEUS MUNICÍP'!$C$4:$C$5569,1,0)</f>
        <v>#N/A</v>
      </c>
      <c r="J5114" t="e">
        <f t="shared" si="317"/>
        <v>#VALUE!</v>
      </c>
      <c r="K5114" t="str">
        <f t="shared" si="318"/>
        <v>Regiões semelhantes</v>
      </c>
      <c r="L5114" t="str">
        <f t="shared" si="319"/>
        <v>igual</v>
      </c>
    </row>
    <row r="5115" spans="1:12" x14ac:dyDescent="0.25">
      <c r="A5115" t="s">
        <v>2868</v>
      </c>
      <c r="B5115" t="s">
        <v>4394</v>
      </c>
      <c r="C5115" t="s">
        <v>1420</v>
      </c>
      <c r="D5115" t="s">
        <v>10195</v>
      </c>
      <c r="E5115" t="str">
        <f>VLOOKUP(VALUE(A5115),'REGIÕES DE SAÚDE E SEUS MUNICÍP'!$A$4:$C$5569,3,0)</f>
        <v>Bauru</v>
      </c>
      <c r="F5115" t="str">
        <f>VLOOKUP(G5115,'REGIÕES DE SAÚDE E SEUS MUNICÍP'!$A$4:$D$5569,4,0)</f>
        <v>Dois Córregos</v>
      </c>
      <c r="G5115">
        <f>VLOOKUP(VALUE(A5115),'REGIÕES DE SAÚDE E SEUS MUNICÍP'!$A$4:$A$5569,1,0)</f>
        <v>351410</v>
      </c>
      <c r="H5115" t="str">
        <f t="shared" si="316"/>
        <v>Mesmo município</v>
      </c>
      <c r="I5115" s="17" t="e">
        <f>VLOOKUP(C5115,'REGIÕES DE SAÚDE E SEUS MUNICÍP'!$C$4:$C$5569,1,0)</f>
        <v>#N/A</v>
      </c>
      <c r="J5115" t="e">
        <f t="shared" si="317"/>
        <v>#VALUE!</v>
      </c>
      <c r="K5115" t="str">
        <f t="shared" si="318"/>
        <v>Regiões semelhantes</v>
      </c>
      <c r="L5115" t="str">
        <f t="shared" si="319"/>
        <v>igual</v>
      </c>
    </row>
    <row r="5116" spans="1:12" x14ac:dyDescent="0.25">
      <c r="A5116" t="s">
        <v>5548</v>
      </c>
      <c r="B5116" t="s">
        <v>4394</v>
      </c>
      <c r="C5116" t="s">
        <v>1420</v>
      </c>
      <c r="D5116" t="s">
        <v>10339</v>
      </c>
      <c r="E5116" t="str">
        <f>VLOOKUP(VALUE(A5116),'REGIÕES DE SAÚDE E SEUS MUNICÍP'!$A$4:$C$5569,3,0)</f>
        <v>Bauru</v>
      </c>
      <c r="F5116" t="str">
        <f>VLOOKUP(G5116,'REGIÕES DE SAÚDE E SEUS MUNICÍP'!$A$4:$D$5569,4,0)</f>
        <v>Bocaina</v>
      </c>
      <c r="G5116">
        <f>VLOOKUP(VALUE(A5116),'REGIÕES DE SAÚDE E SEUS MUNICÍP'!$A$4:$A$5569,1,0)</f>
        <v>350680</v>
      </c>
      <c r="H5116" t="str">
        <f t="shared" si="316"/>
        <v>Mesmo município</v>
      </c>
      <c r="I5116" s="17" t="e">
        <f>VLOOKUP(C5116,'REGIÕES DE SAÚDE E SEUS MUNICÍP'!$C$4:$C$5569,1,0)</f>
        <v>#N/A</v>
      </c>
      <c r="J5116" t="e">
        <f t="shared" si="317"/>
        <v>#VALUE!</v>
      </c>
      <c r="K5116" t="str">
        <f t="shared" si="318"/>
        <v>Regiões semelhantes</v>
      </c>
      <c r="L5116" t="str">
        <f t="shared" si="319"/>
        <v>igual</v>
      </c>
    </row>
    <row r="5117" spans="1:12" x14ac:dyDescent="0.25">
      <c r="A5117" t="s">
        <v>5683</v>
      </c>
      <c r="B5117" t="s">
        <v>4394</v>
      </c>
      <c r="C5117" t="s">
        <v>1420</v>
      </c>
      <c r="D5117" t="s">
        <v>9727</v>
      </c>
      <c r="E5117" t="str">
        <f>VLOOKUP(VALUE(A5117),'REGIÕES DE SAÚDE E SEUS MUNICÍP'!$A$4:$C$5569,3,0)</f>
        <v>Bauru</v>
      </c>
      <c r="F5117" t="str">
        <f>VLOOKUP(G5117,'REGIÕES DE SAÚDE E SEUS MUNICÍP'!$A$4:$D$5569,4,0)</f>
        <v>Boracéia</v>
      </c>
      <c r="G5117">
        <f>VLOOKUP(VALUE(A5117),'REGIÕES DE SAÚDE E SEUS MUNICÍP'!$A$4:$A$5569,1,0)</f>
        <v>350730</v>
      </c>
      <c r="H5117" t="str">
        <f t="shared" si="316"/>
        <v>Mesmo município</v>
      </c>
      <c r="I5117" s="17" t="e">
        <f>VLOOKUP(C5117,'REGIÕES DE SAÚDE E SEUS MUNICÍP'!$C$4:$C$5569,1,0)</f>
        <v>#N/A</v>
      </c>
      <c r="J5117" t="e">
        <f t="shared" si="317"/>
        <v>#VALUE!</v>
      </c>
      <c r="K5117" t="str">
        <f t="shared" si="318"/>
        <v>Regiões semelhantes</v>
      </c>
      <c r="L5117" t="str">
        <f t="shared" si="319"/>
        <v>igual</v>
      </c>
    </row>
    <row r="5118" spans="1:12" x14ac:dyDescent="0.25">
      <c r="A5118" t="s">
        <v>503</v>
      </c>
      <c r="B5118" t="s">
        <v>4394</v>
      </c>
      <c r="C5118" t="s">
        <v>1420</v>
      </c>
      <c r="D5118" t="s">
        <v>2024</v>
      </c>
      <c r="E5118" t="str">
        <f>VLOOKUP(VALUE(A5118),'REGIÕES DE SAÚDE E SEUS MUNICÍP'!$A$4:$C$5569,3,0)</f>
        <v>Bauru</v>
      </c>
      <c r="F5118" t="str">
        <f>VLOOKUP(G5118,'REGIÕES DE SAÚDE E SEUS MUNICÍP'!$A$4:$D$5569,4,0)</f>
        <v>Brotas</v>
      </c>
      <c r="G5118">
        <f>VLOOKUP(VALUE(A5118),'REGIÕES DE SAÚDE E SEUS MUNICÍP'!$A$4:$A$5569,1,0)</f>
        <v>350790</v>
      </c>
      <c r="H5118" t="str">
        <f t="shared" si="316"/>
        <v>Mesmo município</v>
      </c>
      <c r="I5118" s="17" t="e">
        <f>VLOOKUP(C5118,'REGIÕES DE SAÚDE E SEUS MUNICÍP'!$C$4:$C$5569,1,0)</f>
        <v>#N/A</v>
      </c>
      <c r="J5118" t="e">
        <f t="shared" si="317"/>
        <v>#VALUE!</v>
      </c>
      <c r="K5118" t="str">
        <f t="shared" si="318"/>
        <v>diferente</v>
      </c>
      <c r="L5118" t="str">
        <f t="shared" si="319"/>
        <v>igual</v>
      </c>
    </row>
    <row r="5119" spans="1:12" x14ac:dyDescent="0.25">
      <c r="A5119" t="s">
        <v>9500</v>
      </c>
      <c r="B5119" t="s">
        <v>4394</v>
      </c>
      <c r="C5119" t="s">
        <v>6939</v>
      </c>
      <c r="D5119" t="s">
        <v>3674</v>
      </c>
      <c r="E5119" t="str">
        <f>VLOOKUP(VALUE(A5119),'REGIÕES DE SAÚDE E SEUS MUNICÍP'!$A$4:$C$5569,3,0)</f>
        <v>São José do Rio Preto</v>
      </c>
      <c r="F5119" t="str">
        <f>VLOOKUP(G5119,'REGIÕES DE SAÚDE E SEUS MUNICÍP'!$A$4:$D$5569,4,0)</f>
        <v>União Paulista</v>
      </c>
      <c r="G5119">
        <f>VLOOKUP(VALUE(A5119),'REGIÕES DE SAÚDE E SEUS MUNICÍP'!$A$4:$A$5569,1,0)</f>
        <v>355570</v>
      </c>
      <c r="H5119" t="str">
        <f t="shared" si="316"/>
        <v>Mesmo município</v>
      </c>
      <c r="I5119" s="17" t="e">
        <f>VLOOKUP(C5119,'REGIÕES DE SAÚDE E SEUS MUNICÍP'!$C$4:$C$5569,1,0)</f>
        <v>#N/A</v>
      </c>
      <c r="J5119" t="e">
        <f t="shared" si="317"/>
        <v>#VALUE!</v>
      </c>
      <c r="K5119" t="str">
        <f t="shared" si="318"/>
        <v>Regiões semelhantes</v>
      </c>
      <c r="L5119" t="str">
        <f t="shared" si="319"/>
        <v>diferente</v>
      </c>
    </row>
    <row r="5120" spans="1:12" x14ac:dyDescent="0.25">
      <c r="A5120" t="s">
        <v>3678</v>
      </c>
      <c r="B5120" t="s">
        <v>4394</v>
      </c>
      <c r="C5120" t="s">
        <v>6939</v>
      </c>
      <c r="D5120" t="s">
        <v>9542</v>
      </c>
      <c r="E5120" t="str">
        <f>VLOOKUP(VALUE(A5120),'REGIÕES DE SAÚDE E SEUS MUNICÍP'!$A$4:$C$5569,3,0)</f>
        <v>São José do Rio Preto</v>
      </c>
      <c r="F5120" t="str">
        <f>VLOOKUP(G5120,'REGIÕES DE SAÚDE E SEUS MUNICÍP'!$A$4:$D$5569,4,0)</f>
        <v>Ubarana</v>
      </c>
      <c r="G5120">
        <f>VLOOKUP(VALUE(A5120),'REGIÕES DE SAÚDE E SEUS MUNICÍP'!$A$4:$A$5569,1,0)</f>
        <v>355535</v>
      </c>
      <c r="H5120" t="str">
        <f t="shared" si="316"/>
        <v>Mesmo município</v>
      </c>
      <c r="I5120" s="17" t="e">
        <f>VLOOKUP(C5120,'REGIÕES DE SAÚDE E SEUS MUNICÍP'!$C$4:$C$5569,1,0)</f>
        <v>#N/A</v>
      </c>
      <c r="J5120" t="e">
        <f t="shared" si="317"/>
        <v>#VALUE!</v>
      </c>
      <c r="K5120" t="str">
        <f t="shared" si="318"/>
        <v>Regiões semelhantes</v>
      </c>
      <c r="L5120" t="str">
        <f t="shared" si="319"/>
        <v>igual</v>
      </c>
    </row>
    <row r="5121" spans="1:12" x14ac:dyDescent="0.25">
      <c r="A5121" t="s">
        <v>9326</v>
      </c>
      <c r="B5121" t="s">
        <v>4394</v>
      </c>
      <c r="C5121" t="s">
        <v>6939</v>
      </c>
      <c r="D5121" t="s">
        <v>2425</v>
      </c>
      <c r="E5121" t="str">
        <f>VLOOKUP(VALUE(A5121),'REGIÕES DE SAÚDE E SEUS MUNICÍP'!$A$4:$C$5569,3,0)</f>
        <v>São José do Rio Preto</v>
      </c>
      <c r="F5121" t="str">
        <f>VLOOKUP(G5121,'REGIÕES DE SAÚDE E SEUS MUNICÍP'!$A$4:$D$5569,4,0)</f>
        <v>Jaci</v>
      </c>
      <c r="G5121">
        <f>VLOOKUP(VALUE(A5121),'REGIÕES DE SAÚDE E SEUS MUNICÍP'!$A$4:$A$5569,1,0)</f>
        <v>352450</v>
      </c>
      <c r="H5121" t="str">
        <f t="shared" si="316"/>
        <v>Mesmo município</v>
      </c>
      <c r="I5121" s="17" t="e">
        <f>VLOOKUP(C5121,'REGIÕES DE SAÚDE E SEUS MUNICÍP'!$C$4:$C$5569,1,0)</f>
        <v>#N/A</v>
      </c>
      <c r="J5121" t="e">
        <f t="shared" si="317"/>
        <v>#VALUE!</v>
      </c>
      <c r="K5121" t="str">
        <f t="shared" si="318"/>
        <v>Regiões semelhantes</v>
      </c>
      <c r="L5121" t="str">
        <f t="shared" si="319"/>
        <v>igual</v>
      </c>
    </row>
    <row r="5122" spans="1:12" x14ac:dyDescent="0.25">
      <c r="A5122" t="s">
        <v>4261</v>
      </c>
      <c r="B5122" t="s">
        <v>4394</v>
      </c>
      <c r="C5122" t="s">
        <v>6939</v>
      </c>
      <c r="D5122" t="s">
        <v>6939</v>
      </c>
      <c r="E5122" t="str">
        <f>VLOOKUP(VALUE(A5122),'REGIÕES DE SAÚDE E SEUS MUNICÍP'!$A$4:$C$5569,3,0)</f>
        <v>São José do Rio Preto</v>
      </c>
      <c r="F5122" t="str">
        <f>VLOOKUP(G5122,'REGIÕES DE SAÚDE E SEUS MUNICÍP'!$A$4:$D$5569,4,0)</f>
        <v>José Bonifácio</v>
      </c>
      <c r="G5122">
        <f>VLOOKUP(VALUE(A5122),'REGIÕES DE SAÚDE E SEUS MUNICÍP'!$A$4:$A$5569,1,0)</f>
        <v>352570</v>
      </c>
      <c r="H5122" t="str">
        <f t="shared" si="316"/>
        <v>Mesmo município</v>
      </c>
      <c r="I5122" s="17" t="e">
        <f>VLOOKUP(C5122,'REGIÕES DE SAÚDE E SEUS MUNICÍP'!$C$4:$C$5569,1,0)</f>
        <v>#N/A</v>
      </c>
      <c r="J5122" t="e">
        <f t="shared" si="317"/>
        <v>#VALUE!</v>
      </c>
      <c r="K5122" t="str">
        <f t="shared" si="318"/>
        <v>Regiões semelhantes</v>
      </c>
      <c r="L5122" t="str">
        <f t="shared" si="319"/>
        <v>igual</v>
      </c>
    </row>
    <row r="5123" spans="1:12" x14ac:dyDescent="0.25">
      <c r="A5123" t="s">
        <v>8343</v>
      </c>
      <c r="B5123" t="s">
        <v>4394</v>
      </c>
      <c r="C5123" t="s">
        <v>6939</v>
      </c>
      <c r="D5123" t="s">
        <v>1083</v>
      </c>
      <c r="E5123" t="str">
        <f>VLOOKUP(VALUE(A5123),'REGIÕES DE SAÚDE E SEUS MUNICÍP'!$A$4:$C$5569,3,0)</f>
        <v>São José do Rio Preto</v>
      </c>
      <c r="F5123" t="str">
        <f>VLOOKUP(G5123,'REGIÕES DE SAÚDE E SEUS MUNICÍP'!$A$4:$D$5569,4,0)</f>
        <v>Zacarias</v>
      </c>
      <c r="G5123">
        <f>VLOOKUP(VALUE(A5123),'REGIÕES DE SAÚDE E SEUS MUNICÍP'!$A$4:$A$5569,1,0)</f>
        <v>355715</v>
      </c>
      <c r="H5123" t="str">
        <f t="shared" ref="H5123:H5186" si="320">IF(F5123=D5123,"Mesmo município","Município diferente")</f>
        <v>Mesmo município</v>
      </c>
      <c r="I5123" s="17" t="e">
        <f>VLOOKUP(C5123,'REGIÕES DE SAÚDE E SEUS MUNICÍP'!$C$4:$C$5569,1,0)</f>
        <v>#N/A</v>
      </c>
      <c r="J5123" t="e">
        <f t="shared" ref="J5123:J5186" si="321">SEARCH(E5123,C5123)</f>
        <v>#VALUE!</v>
      </c>
      <c r="K5123" t="str">
        <f t="shared" ref="K5123:K5186" si="322">IF(C5123=C5124,IF(E5123=E5124,"Regiões semelhantes","Nova composição"),"diferente")</f>
        <v>Regiões semelhantes</v>
      </c>
      <c r="L5123" t="str">
        <f t="shared" si="319"/>
        <v>igual</v>
      </c>
    </row>
    <row r="5124" spans="1:12" x14ac:dyDescent="0.25">
      <c r="A5124" t="s">
        <v>1176</v>
      </c>
      <c r="B5124" t="s">
        <v>4394</v>
      </c>
      <c r="C5124" t="s">
        <v>6939</v>
      </c>
      <c r="D5124" t="s">
        <v>7387</v>
      </c>
      <c r="E5124" t="str">
        <f>VLOOKUP(VALUE(A5124),'REGIÕES DE SAÚDE E SEUS MUNICÍP'!$A$4:$C$5569,3,0)</f>
        <v>São José do Rio Preto</v>
      </c>
      <c r="F5124" t="str">
        <f>VLOOKUP(G5124,'REGIÕES DE SAÚDE E SEUS MUNICÍP'!$A$4:$D$5569,4,0)</f>
        <v>Monte Aprazível</v>
      </c>
      <c r="G5124">
        <f>VLOOKUP(VALUE(A5124),'REGIÕES DE SAÚDE E SEUS MUNICÍP'!$A$4:$A$5569,1,0)</f>
        <v>353140</v>
      </c>
      <c r="H5124" t="str">
        <f t="shared" si="320"/>
        <v>Mesmo município</v>
      </c>
      <c r="I5124" s="17" t="e">
        <f>VLOOKUP(C5124,'REGIÕES DE SAÚDE E SEUS MUNICÍP'!$C$4:$C$5569,1,0)</f>
        <v>#N/A</v>
      </c>
      <c r="J5124" t="e">
        <f t="shared" si="321"/>
        <v>#VALUE!</v>
      </c>
      <c r="K5124" t="str">
        <f t="shared" si="322"/>
        <v>Regiões semelhantes</v>
      </c>
      <c r="L5124" t="str">
        <f t="shared" ref="L5124:L5187" si="323">IF(E5124=E5123,"igual","diferente")</f>
        <v>igual</v>
      </c>
    </row>
    <row r="5125" spans="1:12" x14ac:dyDescent="0.25">
      <c r="A5125" t="s">
        <v>5662</v>
      </c>
      <c r="B5125" t="s">
        <v>4394</v>
      </c>
      <c r="C5125" t="s">
        <v>6939</v>
      </c>
      <c r="D5125" t="s">
        <v>8155</v>
      </c>
      <c r="E5125" t="str">
        <f>VLOOKUP(VALUE(A5125),'REGIÕES DE SAÚDE E SEUS MUNICÍP'!$A$4:$C$5569,3,0)</f>
        <v>São José do Rio Preto</v>
      </c>
      <c r="F5125" t="str">
        <f>VLOOKUP(G5125,'REGIÕES DE SAÚDE E SEUS MUNICÍP'!$A$4:$D$5569,4,0)</f>
        <v>Nipoã</v>
      </c>
      <c r="G5125">
        <f>VLOOKUP(VALUE(A5125),'REGIÕES DE SAÚDE E SEUS MUNICÍP'!$A$4:$A$5569,1,0)</f>
        <v>353270</v>
      </c>
      <c r="H5125" t="str">
        <f t="shared" si="320"/>
        <v>Mesmo município</v>
      </c>
      <c r="I5125" s="17" t="e">
        <f>VLOOKUP(C5125,'REGIÕES DE SAÚDE E SEUS MUNICÍP'!$C$4:$C$5569,1,0)</f>
        <v>#N/A</v>
      </c>
      <c r="J5125" t="e">
        <f t="shared" si="321"/>
        <v>#VALUE!</v>
      </c>
      <c r="K5125" t="str">
        <f t="shared" si="322"/>
        <v>Regiões semelhantes</v>
      </c>
      <c r="L5125" t="str">
        <f t="shared" si="323"/>
        <v>igual</v>
      </c>
    </row>
    <row r="5126" spans="1:12" x14ac:dyDescent="0.25">
      <c r="A5126" t="s">
        <v>5899</v>
      </c>
      <c r="B5126" t="s">
        <v>4394</v>
      </c>
      <c r="C5126" t="s">
        <v>6939</v>
      </c>
      <c r="D5126" t="s">
        <v>9304</v>
      </c>
      <c r="E5126" t="str">
        <f>VLOOKUP(VALUE(A5126),'REGIÕES DE SAÚDE E SEUS MUNICÍP'!$A$4:$C$5569,3,0)</f>
        <v>São José do Rio Preto</v>
      </c>
      <c r="F5126" t="str">
        <f>VLOOKUP(G5126,'REGIÕES DE SAÚDE E SEUS MUNICÍP'!$A$4:$D$5569,4,0)</f>
        <v>Mendonça</v>
      </c>
      <c r="G5126">
        <f>VLOOKUP(VALUE(A5126),'REGIÕES DE SAÚDE E SEUS MUNICÍP'!$A$4:$A$5569,1,0)</f>
        <v>352950</v>
      </c>
      <c r="H5126" t="str">
        <f t="shared" si="320"/>
        <v>Mesmo município</v>
      </c>
      <c r="I5126" s="17" t="e">
        <f>VLOOKUP(C5126,'REGIÕES DE SAÚDE E SEUS MUNICÍP'!$C$4:$C$5569,1,0)</f>
        <v>#N/A</v>
      </c>
      <c r="J5126" t="e">
        <f t="shared" si="321"/>
        <v>#VALUE!</v>
      </c>
      <c r="K5126" t="str">
        <f t="shared" si="322"/>
        <v>Regiões semelhantes</v>
      </c>
      <c r="L5126" t="str">
        <f t="shared" si="323"/>
        <v>igual</v>
      </c>
    </row>
    <row r="5127" spans="1:12" x14ac:dyDescent="0.25">
      <c r="A5127" t="s">
        <v>3105</v>
      </c>
      <c r="B5127" t="s">
        <v>4394</v>
      </c>
      <c r="C5127" t="s">
        <v>6939</v>
      </c>
      <c r="D5127" t="s">
        <v>9824</v>
      </c>
      <c r="E5127" t="str">
        <f>VLOOKUP(VALUE(A5127),'REGIÕES DE SAÚDE E SEUS MUNICÍP'!$A$4:$C$5569,3,0)</f>
        <v>São José do Rio Preto</v>
      </c>
      <c r="F5127" t="str">
        <f>VLOOKUP(G5127,'REGIÕES DE SAÚDE E SEUS MUNICÍP'!$A$4:$D$5569,4,0)</f>
        <v>Adolfo</v>
      </c>
      <c r="G5127">
        <f>VLOOKUP(VALUE(A5127),'REGIÕES DE SAÚDE E SEUS MUNICÍP'!$A$4:$A$5569,1,0)</f>
        <v>350020</v>
      </c>
      <c r="H5127" t="str">
        <f t="shared" si="320"/>
        <v>Mesmo município</v>
      </c>
      <c r="I5127" s="17" t="e">
        <f>VLOOKUP(C5127,'REGIÕES DE SAÚDE E SEUS MUNICÍP'!$C$4:$C$5569,1,0)</f>
        <v>#N/A</v>
      </c>
      <c r="J5127" t="e">
        <f t="shared" si="321"/>
        <v>#VALUE!</v>
      </c>
      <c r="K5127" t="str">
        <f t="shared" si="322"/>
        <v>Regiões semelhantes</v>
      </c>
      <c r="L5127" t="str">
        <f t="shared" si="323"/>
        <v>igual</v>
      </c>
    </row>
    <row r="5128" spans="1:12" x14ac:dyDescent="0.25">
      <c r="A5128" t="s">
        <v>10411</v>
      </c>
      <c r="B5128" t="s">
        <v>4394</v>
      </c>
      <c r="C5128" t="s">
        <v>6939</v>
      </c>
      <c r="D5128" t="s">
        <v>3080</v>
      </c>
      <c r="E5128" t="str">
        <f>VLOOKUP(VALUE(A5128),'REGIÕES DE SAÚDE E SEUS MUNICÍP'!$A$4:$C$5569,3,0)</f>
        <v>São José do Rio Preto</v>
      </c>
      <c r="F5128" t="str">
        <f>VLOOKUP(G5128,'REGIÕES DE SAÚDE E SEUS MUNICÍP'!$A$4:$D$5569,4,0)</f>
        <v>Poloni</v>
      </c>
      <c r="G5128">
        <f>VLOOKUP(VALUE(A5128),'REGIÕES DE SAÚDE E SEUS MUNICÍP'!$A$4:$A$5569,1,0)</f>
        <v>353990</v>
      </c>
      <c r="H5128" t="str">
        <f t="shared" si="320"/>
        <v>Mesmo município</v>
      </c>
      <c r="I5128" s="17" t="e">
        <f>VLOOKUP(C5128,'REGIÕES DE SAÚDE E SEUS MUNICÍP'!$C$4:$C$5569,1,0)</f>
        <v>#N/A</v>
      </c>
      <c r="J5128" t="e">
        <f t="shared" si="321"/>
        <v>#VALUE!</v>
      </c>
      <c r="K5128" t="str">
        <f t="shared" si="322"/>
        <v>Regiões semelhantes</v>
      </c>
      <c r="L5128" t="str">
        <f t="shared" si="323"/>
        <v>igual</v>
      </c>
    </row>
    <row r="5129" spans="1:12" x14ac:dyDescent="0.25">
      <c r="A5129" t="s">
        <v>1445</v>
      </c>
      <c r="B5129" t="s">
        <v>4394</v>
      </c>
      <c r="C5129" t="s">
        <v>6939</v>
      </c>
      <c r="D5129" t="s">
        <v>480</v>
      </c>
      <c r="E5129" t="str">
        <f>VLOOKUP(VALUE(A5129),'REGIÕES DE SAÚDE E SEUS MUNICÍP'!$A$4:$C$5569,3,0)</f>
        <v>São José do Rio Preto</v>
      </c>
      <c r="F5129" t="str">
        <f>VLOOKUP(G5129,'REGIÕES DE SAÚDE E SEUS MUNICÍP'!$A$4:$D$5569,4,0)</f>
        <v>Planalto</v>
      </c>
      <c r="G5129">
        <f>VLOOKUP(VALUE(A5129),'REGIÕES DE SAÚDE E SEUS MUNICÍP'!$A$4:$A$5569,1,0)</f>
        <v>353960</v>
      </c>
      <c r="H5129" t="str">
        <f t="shared" si="320"/>
        <v>Mesmo município</v>
      </c>
      <c r="I5129" s="17" t="e">
        <f>VLOOKUP(C5129,'REGIÕES DE SAÚDE E SEUS MUNICÍP'!$C$4:$C$5569,1,0)</f>
        <v>#N/A</v>
      </c>
      <c r="J5129" t="e">
        <f t="shared" si="321"/>
        <v>#VALUE!</v>
      </c>
      <c r="K5129" t="str">
        <f t="shared" si="322"/>
        <v>diferente</v>
      </c>
      <c r="L5129" t="str">
        <f t="shared" si="323"/>
        <v>igual</v>
      </c>
    </row>
    <row r="5130" spans="1:12" x14ac:dyDescent="0.25">
      <c r="A5130" t="s">
        <v>6356</v>
      </c>
      <c r="B5130" t="s">
        <v>4394</v>
      </c>
      <c r="C5130" t="s">
        <v>2164</v>
      </c>
      <c r="D5130" t="s">
        <v>7442</v>
      </c>
      <c r="E5130" t="str">
        <f>VLOOKUP(VALUE(A5130),'REGIÕES DE SAÚDE E SEUS MUNICÍP'!$A$4:$C$5569,3,0)</f>
        <v>Campinas</v>
      </c>
      <c r="F5130" t="str">
        <f>VLOOKUP(G5130,'REGIÕES DE SAÚDE E SEUS MUNICÍP'!$A$4:$D$5569,4,0)</f>
        <v>Itupeva</v>
      </c>
      <c r="G5130">
        <f>VLOOKUP(VALUE(A5130),'REGIÕES DE SAÚDE E SEUS MUNICÍP'!$A$4:$A$5569,1,0)</f>
        <v>352400</v>
      </c>
      <c r="H5130" t="str">
        <f t="shared" si="320"/>
        <v>Mesmo município</v>
      </c>
      <c r="I5130" s="17" t="e">
        <f>VLOOKUP(C5130,'REGIÕES DE SAÚDE E SEUS MUNICÍP'!$C$4:$C$5569,1,0)</f>
        <v>#N/A</v>
      </c>
      <c r="J5130" t="e">
        <f t="shared" si="321"/>
        <v>#VALUE!</v>
      </c>
      <c r="K5130" t="str">
        <f t="shared" si="322"/>
        <v>Regiões semelhantes</v>
      </c>
      <c r="L5130" t="str">
        <f t="shared" si="323"/>
        <v>diferente</v>
      </c>
    </row>
    <row r="5131" spans="1:12" x14ac:dyDescent="0.25">
      <c r="A5131" t="s">
        <v>455</v>
      </c>
      <c r="B5131" t="s">
        <v>4394</v>
      </c>
      <c r="C5131" t="s">
        <v>2164</v>
      </c>
      <c r="D5131" t="s">
        <v>86</v>
      </c>
      <c r="E5131" t="str">
        <f>VLOOKUP(VALUE(A5131),'REGIÕES DE SAÚDE E SEUS MUNICÍP'!$A$4:$C$5569,3,0)</f>
        <v>Campinas</v>
      </c>
      <c r="F5131" t="str">
        <f>VLOOKUP(G5131,'REGIÕES DE SAÚDE E SEUS MUNICÍP'!$A$4:$D$5569,4,0)</f>
        <v>Louveira</v>
      </c>
      <c r="G5131">
        <f>VLOOKUP(VALUE(A5131),'REGIÕES DE SAÚDE E SEUS MUNICÍP'!$A$4:$A$5569,1,0)</f>
        <v>352730</v>
      </c>
      <c r="H5131" t="str">
        <f t="shared" si="320"/>
        <v>Mesmo município</v>
      </c>
      <c r="I5131" s="17" t="e">
        <f>VLOOKUP(C5131,'REGIÕES DE SAÚDE E SEUS MUNICÍP'!$C$4:$C$5569,1,0)</f>
        <v>#N/A</v>
      </c>
      <c r="J5131" t="e">
        <f t="shared" si="321"/>
        <v>#VALUE!</v>
      </c>
      <c r="K5131" t="str">
        <f t="shared" si="322"/>
        <v>Regiões semelhantes</v>
      </c>
      <c r="L5131" t="str">
        <f t="shared" si="323"/>
        <v>igual</v>
      </c>
    </row>
    <row r="5132" spans="1:12" x14ac:dyDescent="0.25">
      <c r="A5132" t="s">
        <v>10394</v>
      </c>
      <c r="B5132" t="s">
        <v>4394</v>
      </c>
      <c r="C5132" t="s">
        <v>2164</v>
      </c>
      <c r="D5132" t="s">
        <v>2164</v>
      </c>
      <c r="E5132" t="str">
        <f>VLOOKUP(VALUE(A5132),'REGIÕES DE SAÚDE E SEUS MUNICÍP'!$A$4:$C$5569,3,0)</f>
        <v>Campinas</v>
      </c>
      <c r="F5132" t="str">
        <f>VLOOKUP(G5132,'REGIÕES DE SAÚDE E SEUS MUNICÍP'!$A$4:$D$5569,4,0)</f>
        <v>Jundiaí</v>
      </c>
      <c r="G5132">
        <f>VLOOKUP(VALUE(A5132),'REGIÕES DE SAÚDE E SEUS MUNICÍP'!$A$4:$A$5569,1,0)</f>
        <v>352590</v>
      </c>
      <c r="H5132" t="str">
        <f t="shared" si="320"/>
        <v>Mesmo município</v>
      </c>
      <c r="I5132" s="17" t="e">
        <f>VLOOKUP(C5132,'REGIÕES DE SAÚDE E SEUS MUNICÍP'!$C$4:$C$5569,1,0)</f>
        <v>#N/A</v>
      </c>
      <c r="J5132" t="e">
        <f t="shared" si="321"/>
        <v>#VALUE!</v>
      </c>
      <c r="K5132" t="str">
        <f t="shared" si="322"/>
        <v>Regiões semelhantes</v>
      </c>
      <c r="L5132" t="str">
        <f t="shared" si="323"/>
        <v>igual</v>
      </c>
    </row>
    <row r="5133" spans="1:12" x14ac:dyDescent="0.25">
      <c r="A5133" t="s">
        <v>5437</v>
      </c>
      <c r="B5133" t="s">
        <v>4394</v>
      </c>
      <c r="C5133" t="s">
        <v>2164</v>
      </c>
      <c r="D5133" t="s">
        <v>8370</v>
      </c>
      <c r="E5133" t="str">
        <f>VLOOKUP(VALUE(A5133),'REGIÕES DE SAÚDE E SEUS MUNICÍP'!$A$4:$C$5569,3,0)</f>
        <v>Campinas</v>
      </c>
      <c r="F5133" t="str">
        <f>VLOOKUP(G5133,'REGIÕES DE SAÚDE E SEUS MUNICÍP'!$A$4:$D$5569,4,0)</f>
        <v>Cabreúva</v>
      </c>
      <c r="G5133">
        <f>VLOOKUP(VALUE(A5133),'REGIÕES DE SAÚDE E SEUS MUNICÍP'!$A$4:$A$5569,1,0)</f>
        <v>350840</v>
      </c>
      <c r="H5133" t="str">
        <f t="shared" si="320"/>
        <v>Mesmo município</v>
      </c>
      <c r="I5133" s="17" t="e">
        <f>VLOOKUP(C5133,'REGIÕES DE SAÚDE E SEUS MUNICÍP'!$C$4:$C$5569,1,0)</f>
        <v>#N/A</v>
      </c>
      <c r="J5133" t="e">
        <f t="shared" si="321"/>
        <v>#VALUE!</v>
      </c>
      <c r="K5133" t="str">
        <f t="shared" si="322"/>
        <v>Regiões semelhantes</v>
      </c>
      <c r="L5133" t="str">
        <f t="shared" si="323"/>
        <v>igual</v>
      </c>
    </row>
    <row r="5134" spans="1:12" x14ac:dyDescent="0.25">
      <c r="A5134" t="s">
        <v>111</v>
      </c>
      <c r="B5134" t="s">
        <v>4394</v>
      </c>
      <c r="C5134" t="s">
        <v>2164</v>
      </c>
      <c r="D5134" t="s">
        <v>8304</v>
      </c>
      <c r="E5134" t="str">
        <f>VLOOKUP(VALUE(A5134),'REGIÕES DE SAÚDE E SEUS MUNICÍP'!$A$4:$C$5569,3,0)</f>
        <v>Campinas</v>
      </c>
      <c r="F5134" t="str">
        <f>VLOOKUP(G5134,'REGIÕES DE SAÚDE E SEUS MUNICÍP'!$A$4:$D$5569,4,0)</f>
        <v>Várzea Paulista</v>
      </c>
      <c r="G5134">
        <f>VLOOKUP(VALUE(A5134),'REGIÕES DE SAÚDE E SEUS MUNICÍP'!$A$4:$A$5569,1,0)</f>
        <v>355650</v>
      </c>
      <c r="H5134" t="str">
        <f t="shared" si="320"/>
        <v>Mesmo município</v>
      </c>
      <c r="I5134" s="17" t="e">
        <f>VLOOKUP(C5134,'REGIÕES DE SAÚDE E SEUS MUNICÍP'!$C$4:$C$5569,1,0)</f>
        <v>#N/A</v>
      </c>
      <c r="J5134" t="e">
        <f t="shared" si="321"/>
        <v>#VALUE!</v>
      </c>
      <c r="K5134" t="str">
        <f t="shared" si="322"/>
        <v>Regiões semelhantes</v>
      </c>
      <c r="L5134" t="str">
        <f t="shared" si="323"/>
        <v>igual</v>
      </c>
    </row>
    <row r="5135" spans="1:12" x14ac:dyDescent="0.25">
      <c r="A5135" t="s">
        <v>1695</v>
      </c>
      <c r="B5135" t="s">
        <v>4394</v>
      </c>
      <c r="C5135" t="s">
        <v>2164</v>
      </c>
      <c r="D5135" t="s">
        <v>6049</v>
      </c>
      <c r="E5135" t="str">
        <f>VLOOKUP(VALUE(A5135),'REGIÕES DE SAÚDE E SEUS MUNICÍP'!$A$4:$C$5569,3,0)</f>
        <v>Campinas</v>
      </c>
      <c r="F5135" t="str">
        <f>VLOOKUP(G5135,'REGIÕES DE SAÚDE E SEUS MUNICÍP'!$A$4:$D$5569,4,0)</f>
        <v>Jarinu</v>
      </c>
      <c r="G5135">
        <f>VLOOKUP(VALUE(A5135),'REGIÕES DE SAÚDE E SEUS MUNICÍP'!$A$4:$A$5569,1,0)</f>
        <v>352520</v>
      </c>
      <c r="H5135" t="str">
        <f t="shared" si="320"/>
        <v>Mesmo município</v>
      </c>
      <c r="I5135" s="17" t="e">
        <f>VLOOKUP(C5135,'REGIÕES DE SAÚDE E SEUS MUNICÍP'!$C$4:$C$5569,1,0)</f>
        <v>#N/A</v>
      </c>
      <c r="J5135" t="e">
        <f t="shared" si="321"/>
        <v>#VALUE!</v>
      </c>
      <c r="K5135" t="str">
        <f t="shared" si="322"/>
        <v>Regiões semelhantes</v>
      </c>
      <c r="L5135" t="str">
        <f t="shared" si="323"/>
        <v>igual</v>
      </c>
    </row>
    <row r="5136" spans="1:12" x14ac:dyDescent="0.25">
      <c r="A5136" t="s">
        <v>9042</v>
      </c>
      <c r="B5136" t="s">
        <v>4394</v>
      </c>
      <c r="C5136" t="s">
        <v>2164</v>
      </c>
      <c r="D5136" t="s">
        <v>972</v>
      </c>
      <c r="E5136" t="str">
        <f>VLOOKUP(VALUE(A5136),'REGIÕES DE SAÚDE E SEUS MUNICÍP'!$A$4:$C$5569,3,0)</f>
        <v>Campinas</v>
      </c>
      <c r="F5136" t="str">
        <f>VLOOKUP(G5136,'REGIÕES DE SAÚDE E SEUS MUNICÍP'!$A$4:$D$5569,4,0)</f>
        <v>Campo Limpo Paulista</v>
      </c>
      <c r="G5136">
        <f>VLOOKUP(VALUE(A5136),'REGIÕES DE SAÚDE E SEUS MUNICÍP'!$A$4:$A$5569,1,0)</f>
        <v>350960</v>
      </c>
      <c r="H5136" t="str">
        <f t="shared" si="320"/>
        <v>Mesmo município</v>
      </c>
      <c r="I5136" s="17" t="e">
        <f>VLOOKUP(C5136,'REGIÕES DE SAÚDE E SEUS MUNICÍP'!$C$4:$C$5569,1,0)</f>
        <v>#N/A</v>
      </c>
      <c r="J5136" t="e">
        <f t="shared" si="321"/>
        <v>#VALUE!</v>
      </c>
      <c r="K5136" t="str">
        <f t="shared" si="322"/>
        <v>diferente</v>
      </c>
      <c r="L5136" t="str">
        <f t="shared" si="323"/>
        <v>igual</v>
      </c>
    </row>
    <row r="5137" spans="1:12" x14ac:dyDescent="0.25">
      <c r="A5137" t="s">
        <v>4604</v>
      </c>
      <c r="B5137" t="s">
        <v>4394</v>
      </c>
      <c r="C5137" t="s">
        <v>7241</v>
      </c>
      <c r="D5137" t="s">
        <v>682</v>
      </c>
      <c r="E5137" t="str">
        <f>VLOOKUP(VALUE(A5137),'REGIÕES DE SAÚDE E SEUS MUNICÍP'!$A$4:$C$5569,3,0)</f>
        <v>Araçatuba</v>
      </c>
      <c r="F5137" t="str">
        <f>VLOOKUP(G5137,'REGIÕES DE SAÚDE E SEUS MUNICÍP'!$A$4:$D$5569,4,0)</f>
        <v>Mirandópolis</v>
      </c>
      <c r="G5137">
        <f>VLOOKUP(VALUE(A5137),'REGIÕES DE SAÚDE E SEUS MUNICÍP'!$A$4:$A$5569,1,0)</f>
        <v>353010</v>
      </c>
      <c r="H5137" t="str">
        <f t="shared" si="320"/>
        <v>Mesmo município</v>
      </c>
      <c r="I5137" s="17" t="e">
        <f>VLOOKUP(C5137,'REGIÕES DE SAÚDE E SEUS MUNICÍP'!$C$4:$C$5569,1,0)</f>
        <v>#N/A</v>
      </c>
      <c r="J5137" t="e">
        <f t="shared" si="321"/>
        <v>#VALUE!</v>
      </c>
      <c r="K5137" t="str">
        <f t="shared" si="322"/>
        <v>Regiões semelhantes</v>
      </c>
      <c r="L5137" t="str">
        <f t="shared" si="323"/>
        <v>diferente</v>
      </c>
    </row>
    <row r="5138" spans="1:12" x14ac:dyDescent="0.25">
      <c r="A5138" t="s">
        <v>10567</v>
      </c>
      <c r="B5138" t="s">
        <v>4394</v>
      </c>
      <c r="C5138" t="s">
        <v>7241</v>
      </c>
      <c r="D5138" t="s">
        <v>6894</v>
      </c>
      <c r="E5138" t="str">
        <f>VLOOKUP(VALUE(A5138),'REGIÕES DE SAÚDE E SEUS MUNICÍP'!$A$4:$C$5569,3,0)</f>
        <v>Araçatuba</v>
      </c>
      <c r="F5138" t="str">
        <f>VLOOKUP(G5138,'REGIÕES DE SAÚDE E SEUS MUNICÍP'!$A$4:$D$5569,4,0)</f>
        <v>Nova Independência</v>
      </c>
      <c r="G5138">
        <f>VLOOKUP(VALUE(A5138),'REGIÕES DE SAÚDE E SEUS MUNICÍP'!$A$4:$A$5569,1,0)</f>
        <v>353320</v>
      </c>
      <c r="H5138" t="str">
        <f t="shared" si="320"/>
        <v>Mesmo município</v>
      </c>
      <c r="I5138" s="17" t="e">
        <f>VLOOKUP(C5138,'REGIÕES DE SAÚDE E SEUS MUNICÍP'!$C$4:$C$5569,1,0)</f>
        <v>#N/A</v>
      </c>
      <c r="J5138" t="e">
        <f t="shared" si="321"/>
        <v>#VALUE!</v>
      </c>
      <c r="K5138" t="str">
        <f t="shared" si="322"/>
        <v>Regiões semelhantes</v>
      </c>
      <c r="L5138" t="str">
        <f t="shared" si="323"/>
        <v>igual</v>
      </c>
    </row>
    <row r="5139" spans="1:12" x14ac:dyDescent="0.25">
      <c r="A5139" t="s">
        <v>8219</v>
      </c>
      <c r="B5139" t="s">
        <v>4394</v>
      </c>
      <c r="C5139" t="s">
        <v>7241</v>
      </c>
      <c r="D5139" t="s">
        <v>10592</v>
      </c>
      <c r="E5139" t="str">
        <f>VLOOKUP(VALUE(A5139),'REGIÕES DE SAÚDE E SEUS MUNICÍP'!$A$4:$C$5569,3,0)</f>
        <v>Araçatuba</v>
      </c>
      <c r="F5139" t="str">
        <f>VLOOKUP(G5139,'REGIÕES DE SAÚDE E SEUS MUNICÍP'!$A$4:$D$5569,4,0)</f>
        <v>Lavínia</v>
      </c>
      <c r="G5139">
        <f>VLOOKUP(VALUE(A5139),'REGIÕES DE SAÚDE E SEUS MUNICÍP'!$A$4:$A$5569,1,0)</f>
        <v>352650</v>
      </c>
      <c r="H5139" t="str">
        <f t="shared" si="320"/>
        <v>Mesmo município</v>
      </c>
      <c r="I5139" s="17" t="e">
        <f>VLOOKUP(C5139,'REGIÕES DE SAÚDE E SEUS MUNICÍP'!$C$4:$C$5569,1,0)</f>
        <v>#N/A</v>
      </c>
      <c r="J5139" t="e">
        <f t="shared" si="321"/>
        <v>#VALUE!</v>
      </c>
      <c r="K5139" t="str">
        <f t="shared" si="322"/>
        <v>Regiões semelhantes</v>
      </c>
      <c r="L5139" t="str">
        <f t="shared" si="323"/>
        <v>igual</v>
      </c>
    </row>
    <row r="5140" spans="1:12" x14ac:dyDescent="0.25">
      <c r="A5140" t="s">
        <v>279</v>
      </c>
      <c r="B5140" t="s">
        <v>4394</v>
      </c>
      <c r="C5140" t="s">
        <v>7241</v>
      </c>
      <c r="D5140" t="s">
        <v>8056</v>
      </c>
      <c r="E5140" t="str">
        <f>VLOOKUP(VALUE(A5140),'REGIÕES DE SAÚDE E SEUS MUNICÍP'!$A$4:$C$5569,3,0)</f>
        <v>Araçatuba</v>
      </c>
      <c r="F5140" t="str">
        <f>VLOOKUP(G5140,'REGIÕES DE SAÚDE E SEUS MUNICÍP'!$A$4:$D$5569,4,0)</f>
        <v>Murutinga do Sul</v>
      </c>
      <c r="G5140">
        <f>VLOOKUP(VALUE(A5140),'REGIÕES DE SAÚDE E SEUS MUNICÍP'!$A$4:$A$5569,1,0)</f>
        <v>353210</v>
      </c>
      <c r="H5140" t="str">
        <f t="shared" si="320"/>
        <v>Mesmo município</v>
      </c>
      <c r="I5140" s="17" t="e">
        <f>VLOOKUP(C5140,'REGIÕES DE SAÚDE E SEUS MUNICÍP'!$C$4:$C$5569,1,0)</f>
        <v>#N/A</v>
      </c>
      <c r="J5140" t="e">
        <f t="shared" si="321"/>
        <v>#VALUE!</v>
      </c>
      <c r="K5140" t="str">
        <f t="shared" si="322"/>
        <v>Regiões semelhantes</v>
      </c>
      <c r="L5140" t="str">
        <f t="shared" si="323"/>
        <v>igual</v>
      </c>
    </row>
    <row r="5141" spans="1:12" x14ac:dyDescent="0.25">
      <c r="A5141" t="s">
        <v>10144</v>
      </c>
      <c r="B5141" t="s">
        <v>4394</v>
      </c>
      <c r="C5141" t="s">
        <v>7241</v>
      </c>
      <c r="D5141" t="s">
        <v>2928</v>
      </c>
      <c r="E5141" t="str">
        <f>VLOOKUP(VALUE(A5141),'REGIÕES DE SAÚDE E SEUS MUNICÍP'!$A$4:$C$5569,3,0)</f>
        <v>Araçatuba</v>
      </c>
      <c r="F5141" t="str">
        <f>VLOOKUP(G5141,'REGIÕES DE SAÚDE E SEUS MUNICÍP'!$A$4:$D$5569,4,0)</f>
        <v>Andradina</v>
      </c>
      <c r="G5141">
        <f>VLOOKUP(VALUE(A5141),'REGIÕES DE SAÚDE E SEUS MUNICÍP'!$A$4:$A$5569,1,0)</f>
        <v>350210</v>
      </c>
      <c r="H5141" t="str">
        <f t="shared" si="320"/>
        <v>Mesmo município</v>
      </c>
      <c r="I5141" s="17" t="e">
        <f>VLOOKUP(C5141,'REGIÕES DE SAÚDE E SEUS MUNICÍP'!$C$4:$C$5569,1,0)</f>
        <v>#N/A</v>
      </c>
      <c r="J5141" t="e">
        <f t="shared" si="321"/>
        <v>#VALUE!</v>
      </c>
      <c r="K5141" t="str">
        <f t="shared" si="322"/>
        <v>Regiões semelhantes</v>
      </c>
      <c r="L5141" t="str">
        <f t="shared" si="323"/>
        <v>igual</v>
      </c>
    </row>
    <row r="5142" spans="1:12" x14ac:dyDescent="0.25">
      <c r="A5142" t="s">
        <v>7371</v>
      </c>
      <c r="B5142" t="s">
        <v>4394</v>
      </c>
      <c r="C5142" t="s">
        <v>7241</v>
      </c>
      <c r="D5142" t="s">
        <v>10788</v>
      </c>
      <c r="E5142" t="str">
        <f>VLOOKUP(VALUE(A5142),'REGIÕES DE SAÚDE E SEUS MUNICÍP'!$A$4:$C$5569,3,0)</f>
        <v>Araçatuba</v>
      </c>
      <c r="F5142" t="str">
        <f>VLOOKUP(G5142,'REGIÕES DE SAÚDE E SEUS MUNICÍP'!$A$4:$D$5569,4,0)</f>
        <v>Pereira Barreto</v>
      </c>
      <c r="G5142">
        <f>VLOOKUP(VALUE(A5142),'REGIÕES DE SAÚDE E SEUS MUNICÍP'!$A$4:$A$5569,1,0)</f>
        <v>353740</v>
      </c>
      <c r="H5142" t="str">
        <f t="shared" si="320"/>
        <v>Mesmo município</v>
      </c>
      <c r="I5142" s="17" t="e">
        <f>VLOOKUP(C5142,'REGIÕES DE SAÚDE E SEUS MUNICÍP'!$C$4:$C$5569,1,0)</f>
        <v>#N/A</v>
      </c>
      <c r="J5142" t="e">
        <f t="shared" si="321"/>
        <v>#VALUE!</v>
      </c>
      <c r="K5142" t="str">
        <f t="shared" si="322"/>
        <v>Regiões semelhantes</v>
      </c>
      <c r="L5142" t="str">
        <f t="shared" si="323"/>
        <v>igual</v>
      </c>
    </row>
    <row r="5143" spans="1:12" x14ac:dyDescent="0.25">
      <c r="A5143" t="s">
        <v>6553</v>
      </c>
      <c r="B5143" t="s">
        <v>4394</v>
      </c>
      <c r="C5143" t="s">
        <v>7241</v>
      </c>
      <c r="D5143" t="s">
        <v>114</v>
      </c>
      <c r="E5143" t="str">
        <f>VLOOKUP(VALUE(A5143),'REGIÕES DE SAÚDE E SEUS MUNICÍP'!$A$4:$C$5569,3,0)</f>
        <v>Araçatuba</v>
      </c>
      <c r="F5143" t="str">
        <f>VLOOKUP(G5143,'REGIÕES DE SAÚDE E SEUS MUNICÍP'!$A$4:$D$5569,4,0)</f>
        <v>Castilho</v>
      </c>
      <c r="G5143">
        <f>VLOOKUP(VALUE(A5143),'REGIÕES DE SAÚDE E SEUS MUNICÍP'!$A$4:$A$5569,1,0)</f>
        <v>351100</v>
      </c>
      <c r="H5143" t="str">
        <f t="shared" si="320"/>
        <v>Mesmo município</v>
      </c>
      <c r="I5143" s="17" t="e">
        <f>VLOOKUP(C5143,'REGIÕES DE SAÚDE E SEUS MUNICÍP'!$C$4:$C$5569,1,0)</f>
        <v>#N/A</v>
      </c>
      <c r="J5143" t="e">
        <f t="shared" si="321"/>
        <v>#VALUE!</v>
      </c>
      <c r="K5143" t="str">
        <f t="shared" si="322"/>
        <v>Regiões semelhantes</v>
      </c>
      <c r="L5143" t="str">
        <f t="shared" si="323"/>
        <v>igual</v>
      </c>
    </row>
    <row r="5144" spans="1:12" x14ac:dyDescent="0.25">
      <c r="A5144" t="s">
        <v>2159</v>
      </c>
      <c r="B5144" t="s">
        <v>4394</v>
      </c>
      <c r="C5144" t="s">
        <v>7241</v>
      </c>
      <c r="D5144" t="s">
        <v>9718</v>
      </c>
      <c r="E5144" t="str">
        <f>VLOOKUP(VALUE(A5144),'REGIÕES DE SAÚDE E SEUS MUNICÍP'!$A$4:$C$5569,3,0)</f>
        <v>Araçatuba</v>
      </c>
      <c r="F5144" t="str">
        <f>VLOOKUP(G5144,'REGIÕES DE SAÚDE E SEUS MUNICÍP'!$A$4:$D$5569,4,0)</f>
        <v>Guaraçaí</v>
      </c>
      <c r="G5144">
        <f>VLOOKUP(VALUE(A5144),'REGIÕES DE SAÚDE E SEUS MUNICÍP'!$A$4:$A$5569,1,0)</f>
        <v>351780</v>
      </c>
      <c r="H5144" t="str">
        <f t="shared" si="320"/>
        <v>Mesmo município</v>
      </c>
      <c r="I5144" s="17" t="e">
        <f>VLOOKUP(C5144,'REGIÕES DE SAÚDE E SEUS MUNICÍP'!$C$4:$C$5569,1,0)</f>
        <v>#N/A</v>
      </c>
      <c r="J5144" t="e">
        <f t="shared" si="321"/>
        <v>#VALUE!</v>
      </c>
      <c r="K5144" t="str">
        <f t="shared" si="322"/>
        <v>Regiões semelhantes</v>
      </c>
      <c r="L5144" t="str">
        <f t="shared" si="323"/>
        <v>igual</v>
      </c>
    </row>
    <row r="5145" spans="1:12" x14ac:dyDescent="0.25">
      <c r="A5145" t="s">
        <v>3644</v>
      </c>
      <c r="B5145" t="s">
        <v>4394</v>
      </c>
      <c r="C5145" t="s">
        <v>7241</v>
      </c>
      <c r="D5145" t="s">
        <v>198</v>
      </c>
      <c r="E5145" t="str">
        <f>VLOOKUP(VALUE(A5145),'REGIÕES DE SAÚDE E SEUS MUNICÍP'!$A$4:$C$5569,3,0)</f>
        <v>Araçatuba</v>
      </c>
      <c r="F5145" t="str">
        <f>VLOOKUP(G5145,'REGIÕES DE SAÚDE E SEUS MUNICÍP'!$A$4:$D$5569,4,0)</f>
        <v>Ilha Solteira</v>
      </c>
      <c r="G5145">
        <f>VLOOKUP(VALUE(A5145),'REGIÕES DE SAÚDE E SEUS MUNICÍP'!$A$4:$A$5569,1,0)</f>
        <v>352044</v>
      </c>
      <c r="H5145" t="str">
        <f t="shared" si="320"/>
        <v>Mesmo município</v>
      </c>
      <c r="I5145" s="17" t="e">
        <f>VLOOKUP(C5145,'REGIÕES DE SAÚDE E SEUS MUNICÍP'!$C$4:$C$5569,1,0)</f>
        <v>#N/A</v>
      </c>
      <c r="J5145" t="e">
        <f t="shared" si="321"/>
        <v>#VALUE!</v>
      </c>
      <c r="K5145" t="str">
        <f t="shared" si="322"/>
        <v>Regiões semelhantes</v>
      </c>
      <c r="L5145" t="str">
        <f t="shared" si="323"/>
        <v>igual</v>
      </c>
    </row>
    <row r="5146" spans="1:12" x14ac:dyDescent="0.25">
      <c r="A5146" t="s">
        <v>3614</v>
      </c>
      <c r="B5146" t="s">
        <v>4394</v>
      </c>
      <c r="C5146" t="s">
        <v>7241</v>
      </c>
      <c r="D5146" t="s">
        <v>7601</v>
      </c>
      <c r="E5146" t="str">
        <f>VLOOKUP(VALUE(A5146),'REGIÕES DE SAÚDE E SEUS MUNICÍP'!$A$4:$C$5569,3,0)</f>
        <v>Araçatuba</v>
      </c>
      <c r="F5146" t="str">
        <f>VLOOKUP(G5146,'REGIÕES DE SAÚDE E SEUS MUNICÍP'!$A$4:$D$5569,4,0)</f>
        <v>Suzanápolis</v>
      </c>
      <c r="G5146">
        <f>VLOOKUP(VALUE(A5146),'REGIÕES DE SAÚDE E SEUS MUNICÍP'!$A$4:$A$5569,1,0)</f>
        <v>355255</v>
      </c>
      <c r="H5146" t="str">
        <f t="shared" si="320"/>
        <v>Mesmo município</v>
      </c>
      <c r="I5146" s="17" t="e">
        <f>VLOOKUP(C5146,'REGIÕES DE SAÚDE E SEUS MUNICÍP'!$C$4:$C$5569,1,0)</f>
        <v>#N/A</v>
      </c>
      <c r="J5146" t="e">
        <f t="shared" si="321"/>
        <v>#VALUE!</v>
      </c>
      <c r="K5146" t="str">
        <f t="shared" si="322"/>
        <v>Regiões semelhantes</v>
      </c>
      <c r="L5146" t="str">
        <f t="shared" si="323"/>
        <v>igual</v>
      </c>
    </row>
    <row r="5147" spans="1:12" x14ac:dyDescent="0.25">
      <c r="A5147" t="s">
        <v>3935</v>
      </c>
      <c r="B5147" t="s">
        <v>4394</v>
      </c>
      <c r="C5147" t="s">
        <v>7241</v>
      </c>
      <c r="D5147" t="s">
        <v>3029</v>
      </c>
      <c r="E5147" t="str">
        <f>VLOOKUP(VALUE(A5147),'REGIÕES DE SAÚDE E SEUS MUNICÍP'!$A$4:$C$5569,3,0)</f>
        <v>Araçatuba</v>
      </c>
      <c r="F5147" t="str">
        <f>VLOOKUP(G5147,'REGIÕES DE SAÚDE E SEUS MUNICÍP'!$A$4:$D$5569,4,0)</f>
        <v>Sud Mennucci</v>
      </c>
      <c r="G5147">
        <f>VLOOKUP(VALUE(A5147),'REGIÕES DE SAÚDE E SEUS MUNICÍP'!$A$4:$A$5569,1,0)</f>
        <v>355230</v>
      </c>
      <c r="H5147" t="str">
        <f t="shared" si="320"/>
        <v>Mesmo município</v>
      </c>
      <c r="I5147" s="17" t="e">
        <f>VLOOKUP(C5147,'REGIÕES DE SAÚDE E SEUS MUNICÍP'!$C$4:$C$5569,1,0)</f>
        <v>#N/A</v>
      </c>
      <c r="J5147" t="e">
        <f t="shared" si="321"/>
        <v>#VALUE!</v>
      </c>
      <c r="K5147" t="str">
        <f t="shared" si="322"/>
        <v>Regiões semelhantes</v>
      </c>
      <c r="L5147" t="str">
        <f t="shared" si="323"/>
        <v>igual</v>
      </c>
    </row>
    <row r="5148" spans="1:12" x14ac:dyDescent="0.25">
      <c r="A5148" t="s">
        <v>946</v>
      </c>
      <c r="B5148" t="s">
        <v>4394</v>
      </c>
      <c r="C5148" t="s">
        <v>7241</v>
      </c>
      <c r="D5148" t="s">
        <v>6868</v>
      </c>
      <c r="E5148" t="str">
        <f>VLOOKUP(VALUE(A5148),'REGIÕES DE SAÚDE E SEUS MUNICÍP'!$A$4:$C$5569,3,0)</f>
        <v>Araçatuba</v>
      </c>
      <c r="F5148" t="str">
        <f>VLOOKUP(G5148,'REGIÕES DE SAÚDE E SEUS MUNICÍP'!$A$4:$D$5569,4,0)</f>
        <v>Itapura</v>
      </c>
      <c r="G5148">
        <f>VLOOKUP(VALUE(A5148),'REGIÕES DE SAÚDE E SEUS MUNICÍP'!$A$4:$A$5569,1,0)</f>
        <v>352300</v>
      </c>
      <c r="H5148" t="str">
        <f t="shared" si="320"/>
        <v>Mesmo município</v>
      </c>
      <c r="I5148" s="17" t="e">
        <f>VLOOKUP(C5148,'REGIÕES DE SAÚDE E SEUS MUNICÍP'!$C$4:$C$5569,1,0)</f>
        <v>#N/A</v>
      </c>
      <c r="J5148" t="e">
        <f t="shared" si="321"/>
        <v>#VALUE!</v>
      </c>
      <c r="K5148" t="str">
        <f t="shared" si="322"/>
        <v>diferente</v>
      </c>
      <c r="L5148" t="str">
        <f t="shared" si="323"/>
        <v>igual</v>
      </c>
    </row>
    <row r="5149" spans="1:12" x14ac:dyDescent="0.25">
      <c r="A5149" t="s">
        <v>5962</v>
      </c>
      <c r="B5149" t="s">
        <v>4394</v>
      </c>
      <c r="C5149" t="s">
        <v>8721</v>
      </c>
      <c r="D5149" t="s">
        <v>10056</v>
      </c>
      <c r="E5149" t="str">
        <f>VLOOKUP(VALUE(A5149),'REGIÕES DE SAÚDE E SEUS MUNICÍP'!$A$4:$C$5569,3,0)</f>
        <v>Piracicaba</v>
      </c>
      <c r="F5149" t="str">
        <f>VLOOKUP(G5149,'REGIÕES DE SAÚDE E SEUS MUNICÍP'!$A$4:$D$5569,4,0)</f>
        <v>Engenheiro Coelho</v>
      </c>
      <c r="G5149">
        <f>VLOOKUP(VALUE(A5149),'REGIÕES DE SAÚDE E SEUS MUNICÍP'!$A$4:$A$5569,1,0)</f>
        <v>351515</v>
      </c>
      <c r="H5149" t="str">
        <f t="shared" si="320"/>
        <v>Mesmo município</v>
      </c>
      <c r="I5149" s="17" t="e">
        <f>VLOOKUP(C5149,'REGIÕES DE SAÚDE E SEUS MUNICÍP'!$C$4:$C$5569,1,0)</f>
        <v>#N/A</v>
      </c>
      <c r="J5149" t="e">
        <f t="shared" si="321"/>
        <v>#VALUE!</v>
      </c>
      <c r="K5149" t="str">
        <f t="shared" si="322"/>
        <v>Regiões semelhantes</v>
      </c>
      <c r="L5149" t="str">
        <f t="shared" si="323"/>
        <v>diferente</v>
      </c>
    </row>
    <row r="5150" spans="1:12" x14ac:dyDescent="0.25">
      <c r="A5150" t="s">
        <v>8799</v>
      </c>
      <c r="B5150" t="s">
        <v>4394</v>
      </c>
      <c r="C5150" t="s">
        <v>8721</v>
      </c>
      <c r="D5150" t="s">
        <v>1526</v>
      </c>
      <c r="E5150" t="str">
        <f>VLOOKUP(VALUE(A5150),'REGIÕES DE SAÚDE E SEUS MUNICÍP'!$A$4:$C$5569,3,0)</f>
        <v>Piracicaba</v>
      </c>
      <c r="F5150" t="str">
        <f>VLOOKUP(G5150,'REGIÕES DE SAÚDE E SEUS MUNICÍP'!$A$4:$D$5569,4,0)</f>
        <v>Cordeirópolis</v>
      </c>
      <c r="G5150">
        <f>VLOOKUP(VALUE(A5150),'REGIÕES DE SAÚDE E SEUS MUNICÍP'!$A$4:$A$5569,1,0)</f>
        <v>351240</v>
      </c>
      <c r="H5150" t="str">
        <f t="shared" si="320"/>
        <v>Mesmo município</v>
      </c>
      <c r="I5150" s="17" t="e">
        <f>VLOOKUP(C5150,'REGIÕES DE SAÚDE E SEUS MUNICÍP'!$C$4:$C$5569,1,0)</f>
        <v>#N/A</v>
      </c>
      <c r="J5150" t="e">
        <f t="shared" si="321"/>
        <v>#VALUE!</v>
      </c>
      <c r="K5150" t="str">
        <f t="shared" si="322"/>
        <v>Regiões semelhantes</v>
      </c>
      <c r="L5150" t="str">
        <f t="shared" si="323"/>
        <v>igual</v>
      </c>
    </row>
    <row r="5151" spans="1:12" x14ac:dyDescent="0.25">
      <c r="A5151" t="s">
        <v>8034</v>
      </c>
      <c r="B5151" t="s">
        <v>4394</v>
      </c>
      <c r="C5151" t="s">
        <v>8721</v>
      </c>
      <c r="D5151" t="s">
        <v>8721</v>
      </c>
      <c r="E5151" t="str">
        <f>VLOOKUP(VALUE(A5151),'REGIÕES DE SAÚDE E SEUS MUNICÍP'!$A$4:$C$5569,3,0)</f>
        <v>Piracicaba</v>
      </c>
      <c r="F5151" t="str">
        <f>VLOOKUP(G5151,'REGIÕES DE SAÚDE E SEUS MUNICÍP'!$A$4:$D$5569,4,0)</f>
        <v>Limeira</v>
      </c>
      <c r="G5151">
        <f>VLOOKUP(VALUE(A5151),'REGIÕES DE SAÚDE E SEUS MUNICÍP'!$A$4:$A$5569,1,0)</f>
        <v>352690</v>
      </c>
      <c r="H5151" t="str">
        <f t="shared" si="320"/>
        <v>Mesmo município</v>
      </c>
      <c r="I5151" s="17" t="e">
        <f>VLOOKUP(C5151,'REGIÕES DE SAÚDE E SEUS MUNICÍP'!$C$4:$C$5569,1,0)</f>
        <v>#N/A</v>
      </c>
      <c r="J5151" t="e">
        <f t="shared" si="321"/>
        <v>#VALUE!</v>
      </c>
      <c r="K5151" t="str">
        <f t="shared" si="322"/>
        <v>Regiões semelhantes</v>
      </c>
      <c r="L5151" t="str">
        <f t="shared" si="323"/>
        <v>igual</v>
      </c>
    </row>
    <row r="5152" spans="1:12" x14ac:dyDescent="0.25">
      <c r="A5152" t="s">
        <v>5599</v>
      </c>
      <c r="B5152" t="s">
        <v>4394</v>
      </c>
      <c r="C5152" t="s">
        <v>8721</v>
      </c>
      <c r="D5152" t="s">
        <v>5943</v>
      </c>
      <c r="E5152" t="str">
        <f>VLOOKUP(VALUE(A5152),'REGIÕES DE SAÚDE E SEUS MUNICÍP'!$A$4:$C$5569,3,0)</f>
        <v>Piracicaba</v>
      </c>
      <c r="F5152" t="str">
        <f>VLOOKUP(G5152,'REGIÕES DE SAÚDE E SEUS MUNICÍP'!$A$4:$D$5569,4,0)</f>
        <v>Iracemápolis</v>
      </c>
      <c r="G5152">
        <f>VLOOKUP(VALUE(A5152),'REGIÕES DE SAÚDE E SEUS MUNICÍP'!$A$4:$A$5569,1,0)</f>
        <v>352140</v>
      </c>
      <c r="H5152" t="str">
        <f t="shared" si="320"/>
        <v>Mesmo município</v>
      </c>
      <c r="I5152" s="17" t="e">
        <f>VLOOKUP(C5152,'REGIÕES DE SAÚDE E SEUS MUNICÍP'!$C$4:$C$5569,1,0)</f>
        <v>#N/A</v>
      </c>
      <c r="J5152" t="e">
        <f t="shared" si="321"/>
        <v>#VALUE!</v>
      </c>
      <c r="K5152" t="str">
        <f t="shared" si="322"/>
        <v>diferente</v>
      </c>
      <c r="L5152" t="str">
        <f t="shared" si="323"/>
        <v>igual</v>
      </c>
    </row>
    <row r="5153" spans="1:12" x14ac:dyDescent="0.25">
      <c r="A5153" t="s">
        <v>9160</v>
      </c>
      <c r="B5153" t="s">
        <v>4394</v>
      </c>
      <c r="C5153" t="s">
        <v>4505</v>
      </c>
      <c r="D5153" t="s">
        <v>5678</v>
      </c>
      <c r="E5153" t="str">
        <f>VLOOKUP(VALUE(A5153),'REGIÕES DE SAÚDE E SEUS MUNICÍP'!$A$4:$C$5569,3,0)</f>
        <v>Bauru</v>
      </c>
      <c r="F5153" t="str">
        <f>VLOOKUP(G5153,'REGIÕES DE SAÚDE E SEUS MUNICÍP'!$A$4:$D$5569,4,0)</f>
        <v>Pongaí</v>
      </c>
      <c r="G5153">
        <f>VLOOKUP(VALUE(A5153),'REGIÕES DE SAÚDE E SEUS MUNICÍP'!$A$4:$A$5569,1,0)</f>
        <v>354010</v>
      </c>
      <c r="H5153" t="str">
        <f t="shared" si="320"/>
        <v>Mesmo município</v>
      </c>
      <c r="I5153" s="17" t="e">
        <f>VLOOKUP(C5153,'REGIÕES DE SAÚDE E SEUS MUNICÍP'!$C$4:$C$5569,1,0)</f>
        <v>#N/A</v>
      </c>
      <c r="J5153" t="e">
        <f t="shared" si="321"/>
        <v>#VALUE!</v>
      </c>
      <c r="K5153" t="str">
        <f t="shared" si="322"/>
        <v>Regiões semelhantes</v>
      </c>
      <c r="L5153" t="str">
        <f t="shared" si="323"/>
        <v>diferente</v>
      </c>
    </row>
    <row r="5154" spans="1:12" x14ac:dyDescent="0.25">
      <c r="A5154" t="s">
        <v>1503</v>
      </c>
      <c r="B5154" t="s">
        <v>4394</v>
      </c>
      <c r="C5154" t="s">
        <v>4505</v>
      </c>
      <c r="D5154" t="s">
        <v>9892</v>
      </c>
      <c r="E5154" t="str">
        <f>VLOOKUP(VALUE(A5154),'REGIÕES DE SAÚDE E SEUS MUNICÍP'!$A$4:$C$5569,3,0)</f>
        <v>Bauru</v>
      </c>
      <c r="F5154" t="str">
        <f>VLOOKUP(G5154,'REGIÕES DE SAÚDE E SEUS MUNICÍP'!$A$4:$D$5569,4,0)</f>
        <v>Promissão</v>
      </c>
      <c r="G5154">
        <f>VLOOKUP(VALUE(A5154),'REGIÕES DE SAÚDE E SEUS MUNICÍP'!$A$4:$A$5569,1,0)</f>
        <v>354160</v>
      </c>
      <c r="H5154" t="str">
        <f t="shared" si="320"/>
        <v>Mesmo município</v>
      </c>
      <c r="I5154" s="17" t="e">
        <f>VLOOKUP(C5154,'REGIÕES DE SAÚDE E SEUS MUNICÍP'!$C$4:$C$5569,1,0)</f>
        <v>#N/A</v>
      </c>
      <c r="J5154" t="e">
        <f t="shared" si="321"/>
        <v>#VALUE!</v>
      </c>
      <c r="K5154" t="str">
        <f t="shared" si="322"/>
        <v>Regiões semelhantes</v>
      </c>
      <c r="L5154" t="str">
        <f t="shared" si="323"/>
        <v>igual</v>
      </c>
    </row>
    <row r="5155" spans="1:12" x14ac:dyDescent="0.25">
      <c r="A5155" t="s">
        <v>7229</v>
      </c>
      <c r="B5155" t="s">
        <v>4394</v>
      </c>
      <c r="C5155" t="s">
        <v>4505</v>
      </c>
      <c r="D5155" t="s">
        <v>61</v>
      </c>
      <c r="E5155" t="str">
        <f>VLOOKUP(VALUE(A5155),'REGIÕES DE SAÚDE E SEUS MUNICÍP'!$A$4:$C$5569,3,0)</f>
        <v>Bauru</v>
      </c>
      <c r="F5155" t="str">
        <f>VLOOKUP(G5155,'REGIÕES DE SAÚDE E SEUS MUNICÍP'!$A$4:$D$5569,4,0)</f>
        <v>Guaiçara</v>
      </c>
      <c r="G5155">
        <f>VLOOKUP(VALUE(A5155),'REGIÕES DE SAÚDE E SEUS MUNICÍP'!$A$4:$A$5569,1,0)</f>
        <v>351720</v>
      </c>
      <c r="H5155" t="str">
        <f t="shared" si="320"/>
        <v>Mesmo município</v>
      </c>
      <c r="I5155" s="17" t="e">
        <f>VLOOKUP(C5155,'REGIÕES DE SAÚDE E SEUS MUNICÍP'!$C$4:$C$5569,1,0)</f>
        <v>#N/A</v>
      </c>
      <c r="J5155" t="e">
        <f t="shared" si="321"/>
        <v>#VALUE!</v>
      </c>
      <c r="K5155" t="str">
        <f t="shared" si="322"/>
        <v>Regiões semelhantes</v>
      </c>
      <c r="L5155" t="str">
        <f t="shared" si="323"/>
        <v>igual</v>
      </c>
    </row>
    <row r="5156" spans="1:12" x14ac:dyDescent="0.25">
      <c r="A5156" t="s">
        <v>1788</v>
      </c>
      <c r="B5156" t="s">
        <v>4394</v>
      </c>
      <c r="C5156" t="s">
        <v>4505</v>
      </c>
      <c r="D5156" t="s">
        <v>8209</v>
      </c>
      <c r="E5156" t="str">
        <f>VLOOKUP(VALUE(A5156),'REGIÕES DE SAÚDE E SEUS MUNICÍP'!$A$4:$C$5569,3,0)</f>
        <v>Bauru</v>
      </c>
      <c r="F5156" t="str">
        <f>VLOOKUP(G5156,'REGIÕES DE SAÚDE E SEUS MUNICÍP'!$A$4:$D$5569,4,0)</f>
        <v>Getulina</v>
      </c>
      <c r="G5156">
        <f>VLOOKUP(VALUE(A5156),'REGIÕES DE SAÚDE E SEUS MUNICÍP'!$A$4:$A$5569,1,0)</f>
        <v>351700</v>
      </c>
      <c r="H5156" t="str">
        <f t="shared" si="320"/>
        <v>Mesmo município</v>
      </c>
      <c r="I5156" s="17" t="e">
        <f>VLOOKUP(C5156,'REGIÕES DE SAÚDE E SEUS MUNICÍP'!$C$4:$C$5569,1,0)</f>
        <v>#N/A</v>
      </c>
      <c r="J5156" t="e">
        <f t="shared" si="321"/>
        <v>#VALUE!</v>
      </c>
      <c r="K5156" t="str">
        <f t="shared" si="322"/>
        <v>Regiões semelhantes</v>
      </c>
      <c r="L5156" t="str">
        <f t="shared" si="323"/>
        <v>igual</v>
      </c>
    </row>
    <row r="5157" spans="1:12" x14ac:dyDescent="0.25">
      <c r="A5157" t="s">
        <v>5270</v>
      </c>
      <c r="B5157" t="s">
        <v>4394</v>
      </c>
      <c r="C5157" t="s">
        <v>4505</v>
      </c>
      <c r="D5157" t="s">
        <v>8487</v>
      </c>
      <c r="E5157" t="str">
        <f>VLOOKUP(VALUE(A5157),'REGIÕES DE SAÚDE E SEUS MUNICÍP'!$A$4:$C$5569,3,0)</f>
        <v>Bauru</v>
      </c>
      <c r="F5157" t="str">
        <f>VLOOKUP(G5157,'REGIÕES DE SAÚDE E SEUS MUNICÍP'!$A$4:$D$5569,4,0)</f>
        <v>Cafelândia</v>
      </c>
      <c r="G5157">
        <f>VLOOKUP(VALUE(A5157),'REGIÕES DE SAÚDE E SEUS MUNICÍP'!$A$4:$A$5569,1,0)</f>
        <v>350880</v>
      </c>
      <c r="H5157" t="str">
        <f t="shared" si="320"/>
        <v>Mesmo município</v>
      </c>
      <c r="I5157" s="17" t="e">
        <f>VLOOKUP(C5157,'REGIÕES DE SAÚDE E SEUS MUNICÍP'!$C$4:$C$5569,1,0)</f>
        <v>#N/A</v>
      </c>
      <c r="J5157" t="e">
        <f t="shared" si="321"/>
        <v>#VALUE!</v>
      </c>
      <c r="K5157" t="str">
        <f t="shared" si="322"/>
        <v>Regiões semelhantes</v>
      </c>
      <c r="L5157" t="str">
        <f t="shared" si="323"/>
        <v>igual</v>
      </c>
    </row>
    <row r="5158" spans="1:12" x14ac:dyDescent="0.25">
      <c r="A5158" t="s">
        <v>8896</v>
      </c>
      <c r="B5158" t="s">
        <v>4394</v>
      </c>
      <c r="C5158" t="s">
        <v>4505</v>
      </c>
      <c r="D5158" t="s">
        <v>2851</v>
      </c>
      <c r="E5158" t="str">
        <f>VLOOKUP(VALUE(A5158),'REGIÕES DE SAÚDE E SEUS MUNICÍP'!$A$4:$C$5569,3,0)</f>
        <v>Bauru</v>
      </c>
      <c r="F5158" t="str">
        <f>VLOOKUP(G5158,'REGIÕES DE SAÚDE E SEUS MUNICÍP'!$A$4:$D$5569,4,0)</f>
        <v>Sabino</v>
      </c>
      <c r="G5158">
        <f>VLOOKUP(VALUE(A5158),'REGIÕES DE SAÚDE E SEUS MUNICÍP'!$A$4:$A$5569,1,0)</f>
        <v>354460</v>
      </c>
      <c r="H5158" t="str">
        <f t="shared" si="320"/>
        <v>Mesmo município</v>
      </c>
      <c r="I5158" s="17" t="e">
        <f>VLOOKUP(C5158,'REGIÕES DE SAÚDE E SEUS MUNICÍP'!$C$4:$C$5569,1,0)</f>
        <v>#N/A</v>
      </c>
      <c r="J5158" t="e">
        <f t="shared" si="321"/>
        <v>#VALUE!</v>
      </c>
      <c r="K5158" t="str">
        <f t="shared" si="322"/>
        <v>Regiões semelhantes</v>
      </c>
      <c r="L5158" t="str">
        <f t="shared" si="323"/>
        <v>igual</v>
      </c>
    </row>
    <row r="5159" spans="1:12" x14ac:dyDescent="0.25">
      <c r="A5159" t="s">
        <v>6019</v>
      </c>
      <c r="B5159" t="s">
        <v>4394</v>
      </c>
      <c r="C5159" t="s">
        <v>4505</v>
      </c>
      <c r="D5159" t="s">
        <v>4505</v>
      </c>
      <c r="E5159" t="str">
        <f>VLOOKUP(VALUE(A5159),'REGIÕES DE SAÚDE E SEUS MUNICÍP'!$A$4:$C$5569,3,0)</f>
        <v>Bauru</v>
      </c>
      <c r="F5159" t="str">
        <f>VLOOKUP(G5159,'REGIÕES DE SAÚDE E SEUS MUNICÍP'!$A$4:$D$5569,4,0)</f>
        <v>Lins</v>
      </c>
      <c r="G5159">
        <f>VLOOKUP(VALUE(A5159),'REGIÕES DE SAÚDE E SEUS MUNICÍP'!$A$4:$A$5569,1,0)</f>
        <v>352710</v>
      </c>
      <c r="H5159" t="str">
        <f t="shared" si="320"/>
        <v>Mesmo município</v>
      </c>
      <c r="I5159" s="17" t="e">
        <f>VLOOKUP(C5159,'REGIÕES DE SAÚDE E SEUS MUNICÍP'!$C$4:$C$5569,1,0)</f>
        <v>#N/A</v>
      </c>
      <c r="J5159" t="e">
        <f t="shared" si="321"/>
        <v>#VALUE!</v>
      </c>
      <c r="K5159" t="str">
        <f t="shared" si="322"/>
        <v>Regiões semelhantes</v>
      </c>
      <c r="L5159" t="str">
        <f t="shared" si="323"/>
        <v>igual</v>
      </c>
    </row>
    <row r="5160" spans="1:12" x14ac:dyDescent="0.25">
      <c r="A5160" t="s">
        <v>3903</v>
      </c>
      <c r="B5160" t="s">
        <v>4394</v>
      </c>
      <c r="C5160" t="s">
        <v>4505</v>
      </c>
      <c r="D5160" t="s">
        <v>4976</v>
      </c>
      <c r="E5160" t="str">
        <f>VLOOKUP(VALUE(A5160),'REGIÕES DE SAÚDE E SEUS MUNICÍP'!$A$4:$C$5569,3,0)</f>
        <v>Bauru</v>
      </c>
      <c r="F5160" t="str">
        <f>VLOOKUP(G5160,'REGIÕES DE SAÚDE E SEUS MUNICÍP'!$A$4:$D$5569,4,0)</f>
        <v>Uru</v>
      </c>
      <c r="G5160">
        <f>VLOOKUP(VALUE(A5160),'REGIÕES DE SAÚDE E SEUS MUNICÍP'!$A$4:$A$5569,1,0)</f>
        <v>355590</v>
      </c>
      <c r="H5160" t="str">
        <f t="shared" si="320"/>
        <v>Mesmo município</v>
      </c>
      <c r="I5160" s="17" t="e">
        <f>VLOOKUP(C5160,'REGIÕES DE SAÚDE E SEUS MUNICÍP'!$C$4:$C$5569,1,0)</f>
        <v>#N/A</v>
      </c>
      <c r="J5160" t="e">
        <f t="shared" si="321"/>
        <v>#VALUE!</v>
      </c>
      <c r="K5160" t="str">
        <f t="shared" si="322"/>
        <v>diferente</v>
      </c>
      <c r="L5160" t="str">
        <f t="shared" si="323"/>
        <v>igual</v>
      </c>
    </row>
    <row r="5161" spans="1:12" x14ac:dyDescent="0.25">
      <c r="A5161" t="s">
        <v>1211</v>
      </c>
      <c r="B5161" t="s">
        <v>4394</v>
      </c>
      <c r="C5161" t="s">
        <v>6302</v>
      </c>
      <c r="D5161" t="s">
        <v>7297</v>
      </c>
      <c r="E5161" t="str">
        <f>VLOOKUP(VALUE(A5161),'REGIÕES DE SAÚDE E SEUS MUNICÍP'!$A$4:$C$5569,3,0)</f>
        <v>Taubaté</v>
      </c>
      <c r="F5161" t="str">
        <f>VLOOKUP(G5161,'REGIÕES DE SAÚDE E SEUS MUNICÍP'!$A$4:$D$5569,4,0)</f>
        <v>Ubatuba</v>
      </c>
      <c r="G5161">
        <f>VLOOKUP(VALUE(A5161),'REGIÕES DE SAÚDE E SEUS MUNICÍP'!$A$4:$A$5569,1,0)</f>
        <v>355540</v>
      </c>
      <c r="H5161" t="str">
        <f t="shared" si="320"/>
        <v>Mesmo município</v>
      </c>
      <c r="I5161" s="17" t="e">
        <f>VLOOKUP(C5161,'REGIÕES DE SAÚDE E SEUS MUNICÍP'!$C$4:$C$5569,1,0)</f>
        <v>#N/A</v>
      </c>
      <c r="J5161" t="e">
        <f t="shared" si="321"/>
        <v>#VALUE!</v>
      </c>
      <c r="K5161" t="str">
        <f t="shared" si="322"/>
        <v>Regiões semelhantes</v>
      </c>
      <c r="L5161" t="str">
        <f t="shared" si="323"/>
        <v>diferente</v>
      </c>
    </row>
    <row r="5162" spans="1:12" x14ac:dyDescent="0.25">
      <c r="A5162" t="s">
        <v>2269</v>
      </c>
      <c r="B5162" t="s">
        <v>4394</v>
      </c>
      <c r="C5162" t="s">
        <v>6302</v>
      </c>
      <c r="D5162" t="s">
        <v>2445</v>
      </c>
      <c r="E5162" t="str">
        <f>VLOOKUP(VALUE(A5162),'REGIÕES DE SAÚDE E SEUS MUNICÍP'!$A$4:$C$5569,3,0)</f>
        <v>Taubaté</v>
      </c>
      <c r="F5162" t="str">
        <f>VLOOKUP(G5162,'REGIÕES DE SAÚDE E SEUS MUNICÍP'!$A$4:$D$5569,4,0)</f>
        <v>São Sebastião</v>
      </c>
      <c r="G5162">
        <f>VLOOKUP(VALUE(A5162),'REGIÕES DE SAÚDE E SEUS MUNICÍP'!$A$4:$A$5569,1,0)</f>
        <v>355070</v>
      </c>
      <c r="H5162" t="str">
        <f t="shared" si="320"/>
        <v>Mesmo município</v>
      </c>
      <c r="I5162" s="17" t="e">
        <f>VLOOKUP(C5162,'REGIÕES DE SAÚDE E SEUS MUNICÍP'!$C$4:$C$5569,1,0)</f>
        <v>#N/A</v>
      </c>
      <c r="J5162" t="e">
        <f t="shared" si="321"/>
        <v>#VALUE!</v>
      </c>
      <c r="K5162" t="str">
        <f t="shared" si="322"/>
        <v>Regiões semelhantes</v>
      </c>
      <c r="L5162" t="str">
        <f t="shared" si="323"/>
        <v>igual</v>
      </c>
    </row>
    <row r="5163" spans="1:12" x14ac:dyDescent="0.25">
      <c r="A5163" t="s">
        <v>3217</v>
      </c>
      <c r="B5163" t="s">
        <v>4394</v>
      </c>
      <c r="C5163" t="s">
        <v>6302</v>
      </c>
      <c r="D5163" t="s">
        <v>2037</v>
      </c>
      <c r="E5163" t="str">
        <f>VLOOKUP(VALUE(A5163),'REGIÕES DE SAÚDE E SEUS MUNICÍP'!$A$4:$C$5569,3,0)</f>
        <v>Taubaté</v>
      </c>
      <c r="F5163" t="str">
        <f>VLOOKUP(G5163,'REGIÕES DE SAÚDE E SEUS MUNICÍP'!$A$4:$D$5569,4,0)</f>
        <v>Ilhabela</v>
      </c>
      <c r="G5163">
        <f>VLOOKUP(VALUE(A5163),'REGIÕES DE SAÚDE E SEUS MUNICÍP'!$A$4:$A$5569,1,0)</f>
        <v>352040</v>
      </c>
      <c r="H5163" t="str">
        <f t="shared" si="320"/>
        <v>Mesmo município</v>
      </c>
      <c r="I5163" s="17" t="e">
        <f>VLOOKUP(C5163,'REGIÕES DE SAÚDE E SEUS MUNICÍP'!$C$4:$C$5569,1,0)</f>
        <v>#N/A</v>
      </c>
      <c r="J5163" t="e">
        <f t="shared" si="321"/>
        <v>#VALUE!</v>
      </c>
      <c r="K5163" t="str">
        <f t="shared" si="322"/>
        <v>Regiões semelhantes</v>
      </c>
      <c r="L5163" t="str">
        <f t="shared" si="323"/>
        <v>igual</v>
      </c>
    </row>
    <row r="5164" spans="1:12" x14ac:dyDescent="0.25">
      <c r="A5164" t="s">
        <v>10083</v>
      </c>
      <c r="B5164" t="s">
        <v>4394</v>
      </c>
      <c r="C5164" t="s">
        <v>6302</v>
      </c>
      <c r="D5164" t="s">
        <v>5376</v>
      </c>
      <c r="E5164" t="str">
        <f>VLOOKUP(VALUE(A5164),'REGIÕES DE SAÚDE E SEUS MUNICÍP'!$A$4:$C$5569,3,0)</f>
        <v>Taubaté</v>
      </c>
      <c r="F5164" t="str">
        <f>VLOOKUP(G5164,'REGIÕES DE SAÚDE E SEUS MUNICÍP'!$A$4:$D$5569,4,0)</f>
        <v>Caraguatatuba</v>
      </c>
      <c r="G5164">
        <f>VLOOKUP(VALUE(A5164),'REGIÕES DE SAÚDE E SEUS MUNICÍP'!$A$4:$A$5569,1,0)</f>
        <v>351050</v>
      </c>
      <c r="H5164" t="str">
        <f t="shared" si="320"/>
        <v>Mesmo município</v>
      </c>
      <c r="I5164" s="17" t="e">
        <f>VLOOKUP(C5164,'REGIÕES DE SAÚDE E SEUS MUNICÍP'!$C$4:$C$5569,1,0)</f>
        <v>#N/A</v>
      </c>
      <c r="J5164" t="e">
        <f t="shared" si="321"/>
        <v>#VALUE!</v>
      </c>
      <c r="K5164" t="str">
        <f t="shared" si="322"/>
        <v>diferente</v>
      </c>
      <c r="L5164" t="str">
        <f t="shared" si="323"/>
        <v>igual</v>
      </c>
    </row>
    <row r="5165" spans="1:12" x14ac:dyDescent="0.25">
      <c r="A5165" t="s">
        <v>10989</v>
      </c>
      <c r="B5165" t="s">
        <v>4394</v>
      </c>
      <c r="C5165" t="s">
        <v>10101</v>
      </c>
      <c r="D5165" t="s">
        <v>5731</v>
      </c>
      <c r="E5165" t="str">
        <f>VLOOKUP(VALUE(A5165),'REGIÕES DE SAÚDE E SEUS MUNICÍP'!$A$4:$C$5569,3,0)</f>
        <v>Grande São Paulo</v>
      </c>
      <c r="F5165" t="str">
        <f>VLOOKUP(G5165,'REGIÕES DE SAÚDE E SEUS MUNICÍP'!$A$4:$D$5569,4,0)</f>
        <v>Cotia</v>
      </c>
      <c r="G5165">
        <f>VLOOKUP(VALUE(A5165),'REGIÕES DE SAÚDE E SEUS MUNICÍP'!$A$4:$A$5569,1,0)</f>
        <v>351300</v>
      </c>
      <c r="H5165" t="str">
        <f t="shared" si="320"/>
        <v>Mesmo município</v>
      </c>
      <c r="I5165" s="17" t="e">
        <f>VLOOKUP(C5165,'REGIÕES DE SAÚDE E SEUS MUNICÍP'!$C$4:$C$5569,1,0)</f>
        <v>#N/A</v>
      </c>
      <c r="J5165" t="e">
        <f t="shared" si="321"/>
        <v>#VALUE!</v>
      </c>
      <c r="K5165" t="str">
        <f t="shared" si="322"/>
        <v>Regiões semelhantes</v>
      </c>
      <c r="L5165" t="str">
        <f t="shared" si="323"/>
        <v>diferente</v>
      </c>
    </row>
    <row r="5166" spans="1:12" x14ac:dyDescent="0.25">
      <c r="A5166" t="s">
        <v>363</v>
      </c>
      <c r="B5166" t="s">
        <v>4394</v>
      </c>
      <c r="C5166" t="s">
        <v>10101</v>
      </c>
      <c r="D5166" t="s">
        <v>3079</v>
      </c>
      <c r="E5166" t="str">
        <f>VLOOKUP(VALUE(A5166),'REGIÕES DE SAÚDE E SEUS MUNICÍP'!$A$4:$C$5569,3,0)</f>
        <v>Grande São Paulo</v>
      </c>
      <c r="F5166" t="str">
        <f>VLOOKUP(G5166,'REGIÕES DE SAÚDE E SEUS MUNICÍP'!$A$4:$D$5569,4,0)</f>
        <v>Embu-Guaçu</v>
      </c>
      <c r="G5166">
        <f>VLOOKUP(VALUE(A5166),'REGIÕES DE SAÚDE E SEUS MUNICÍP'!$A$4:$A$5569,1,0)</f>
        <v>351510</v>
      </c>
      <c r="H5166" t="str">
        <f t="shared" si="320"/>
        <v>Mesmo município</v>
      </c>
      <c r="I5166" s="17" t="e">
        <f>VLOOKUP(C5166,'REGIÕES DE SAÚDE E SEUS MUNICÍP'!$C$4:$C$5569,1,0)</f>
        <v>#N/A</v>
      </c>
      <c r="J5166" t="e">
        <f t="shared" si="321"/>
        <v>#VALUE!</v>
      </c>
      <c r="K5166" t="str">
        <f t="shared" si="322"/>
        <v>Regiões semelhantes</v>
      </c>
      <c r="L5166" t="str">
        <f t="shared" si="323"/>
        <v>igual</v>
      </c>
    </row>
    <row r="5167" spans="1:12" x14ac:dyDescent="0.25">
      <c r="A5167" t="s">
        <v>8978</v>
      </c>
      <c r="B5167" t="s">
        <v>4394</v>
      </c>
      <c r="C5167" t="s">
        <v>10101</v>
      </c>
      <c r="D5167" t="s">
        <v>8501</v>
      </c>
      <c r="E5167" t="str">
        <f>VLOOKUP(VALUE(A5167),'REGIÕES DE SAÚDE E SEUS MUNICÍP'!$A$4:$C$5569,3,0)</f>
        <v>Grande São Paulo</v>
      </c>
      <c r="F5167" t="str">
        <f>VLOOKUP(G5167,'REGIÕES DE SAÚDE E SEUS MUNICÍP'!$A$4:$D$5569,4,0)</f>
        <v>Vargem Grande Paulista</v>
      </c>
      <c r="G5167">
        <f>VLOOKUP(VALUE(A5167),'REGIÕES DE SAÚDE E SEUS MUNICÍP'!$A$4:$A$5569,1,0)</f>
        <v>355645</v>
      </c>
      <c r="H5167" t="str">
        <f t="shared" si="320"/>
        <v>Mesmo município</v>
      </c>
      <c r="I5167" s="17" t="e">
        <f>VLOOKUP(C5167,'REGIÕES DE SAÚDE E SEUS MUNICÍP'!$C$4:$C$5569,1,0)</f>
        <v>#N/A</v>
      </c>
      <c r="J5167" t="e">
        <f t="shared" si="321"/>
        <v>#VALUE!</v>
      </c>
      <c r="K5167" t="str">
        <f t="shared" si="322"/>
        <v>Regiões semelhantes</v>
      </c>
      <c r="L5167" t="str">
        <f t="shared" si="323"/>
        <v>igual</v>
      </c>
    </row>
    <row r="5168" spans="1:12" x14ac:dyDescent="0.25">
      <c r="A5168" t="s">
        <v>3279</v>
      </c>
      <c r="B5168" t="s">
        <v>4394</v>
      </c>
      <c r="C5168" t="s">
        <v>10101</v>
      </c>
      <c r="D5168" t="s">
        <v>5352</v>
      </c>
      <c r="E5168" t="str">
        <f>VLOOKUP(VALUE(A5168),'REGIÕES DE SAÚDE E SEUS MUNICÍP'!$A$4:$C$5569,3,0)</f>
        <v>Grande São Paulo</v>
      </c>
      <c r="F5168" t="str">
        <f>VLOOKUP(G5168,'REGIÕES DE SAÚDE E SEUS MUNICÍP'!$A$4:$D$5569,4,0)</f>
        <v>Embu</v>
      </c>
      <c r="G5168">
        <f>VLOOKUP(VALUE(A5168),'REGIÕES DE SAÚDE E SEUS MUNICÍP'!$A$4:$A$5569,1,0)</f>
        <v>351500</v>
      </c>
      <c r="H5168" t="str">
        <f t="shared" si="320"/>
        <v>Município diferente</v>
      </c>
      <c r="I5168" s="17" t="e">
        <f>VLOOKUP(C5168,'REGIÕES DE SAÚDE E SEUS MUNICÍP'!$C$4:$C$5569,1,0)</f>
        <v>#N/A</v>
      </c>
      <c r="J5168" t="e">
        <f t="shared" si="321"/>
        <v>#VALUE!</v>
      </c>
      <c r="K5168" t="str">
        <f t="shared" si="322"/>
        <v>Regiões semelhantes</v>
      </c>
      <c r="L5168" t="str">
        <f t="shared" si="323"/>
        <v>igual</v>
      </c>
    </row>
    <row r="5169" spans="1:12" x14ac:dyDescent="0.25">
      <c r="A5169" t="s">
        <v>7050</v>
      </c>
      <c r="B5169" t="s">
        <v>4394</v>
      </c>
      <c r="C5169" t="s">
        <v>10101</v>
      </c>
      <c r="D5169" t="s">
        <v>8582</v>
      </c>
      <c r="E5169" t="str">
        <f>VLOOKUP(VALUE(A5169),'REGIÕES DE SAÚDE E SEUS MUNICÍP'!$A$4:$C$5569,3,0)</f>
        <v>Grande São Paulo</v>
      </c>
      <c r="F5169" t="str">
        <f>VLOOKUP(G5169,'REGIÕES DE SAÚDE E SEUS MUNICÍP'!$A$4:$D$5569,4,0)</f>
        <v>Itapecerica da Serra</v>
      </c>
      <c r="G5169">
        <f>VLOOKUP(VALUE(A5169),'REGIÕES DE SAÚDE E SEUS MUNICÍP'!$A$4:$A$5569,1,0)</f>
        <v>352220</v>
      </c>
      <c r="H5169" t="str">
        <f t="shared" si="320"/>
        <v>Mesmo município</v>
      </c>
      <c r="I5169" s="17" t="e">
        <f>VLOOKUP(C5169,'REGIÕES DE SAÚDE E SEUS MUNICÍP'!$C$4:$C$5569,1,0)</f>
        <v>#N/A</v>
      </c>
      <c r="J5169" t="e">
        <f t="shared" si="321"/>
        <v>#VALUE!</v>
      </c>
      <c r="K5169" t="str">
        <f t="shared" si="322"/>
        <v>Regiões semelhantes</v>
      </c>
      <c r="L5169" t="str">
        <f t="shared" si="323"/>
        <v>igual</v>
      </c>
    </row>
    <row r="5170" spans="1:12" x14ac:dyDescent="0.25">
      <c r="A5170" t="s">
        <v>5495</v>
      </c>
      <c r="B5170" t="s">
        <v>4394</v>
      </c>
      <c r="C5170" t="s">
        <v>10101</v>
      </c>
      <c r="D5170" t="s">
        <v>4340</v>
      </c>
      <c r="E5170" t="str">
        <f>VLOOKUP(VALUE(A5170),'REGIÕES DE SAÚDE E SEUS MUNICÍP'!$A$4:$C$5569,3,0)</f>
        <v>Grande São Paulo</v>
      </c>
      <c r="F5170" t="str">
        <f>VLOOKUP(G5170,'REGIÕES DE SAÚDE E SEUS MUNICÍP'!$A$4:$D$5569,4,0)</f>
        <v>Juquitiba</v>
      </c>
      <c r="G5170">
        <f>VLOOKUP(VALUE(A5170),'REGIÕES DE SAÚDE E SEUS MUNICÍP'!$A$4:$A$5569,1,0)</f>
        <v>352620</v>
      </c>
      <c r="H5170" t="str">
        <f t="shared" si="320"/>
        <v>Mesmo município</v>
      </c>
      <c r="I5170" s="17" t="e">
        <f>VLOOKUP(C5170,'REGIÕES DE SAÚDE E SEUS MUNICÍP'!$C$4:$C$5569,1,0)</f>
        <v>#N/A</v>
      </c>
      <c r="J5170" t="e">
        <f t="shared" si="321"/>
        <v>#VALUE!</v>
      </c>
      <c r="K5170" t="str">
        <f t="shared" si="322"/>
        <v>Regiões semelhantes</v>
      </c>
      <c r="L5170" t="str">
        <f t="shared" si="323"/>
        <v>igual</v>
      </c>
    </row>
    <row r="5171" spans="1:12" x14ac:dyDescent="0.25">
      <c r="A5171" t="s">
        <v>9513</v>
      </c>
      <c r="B5171" t="s">
        <v>4394</v>
      </c>
      <c r="C5171" t="s">
        <v>10101</v>
      </c>
      <c r="D5171" t="s">
        <v>9001</v>
      </c>
      <c r="E5171" t="str">
        <f>VLOOKUP(VALUE(A5171),'REGIÕES DE SAÚDE E SEUS MUNICÍP'!$A$4:$C$5569,3,0)</f>
        <v>Grande São Paulo</v>
      </c>
      <c r="F5171" t="str">
        <f>VLOOKUP(G5171,'REGIÕES DE SAÚDE E SEUS MUNICÍP'!$A$4:$D$5569,4,0)</f>
        <v>São Lourenço da Serra</v>
      </c>
      <c r="G5171">
        <f>VLOOKUP(VALUE(A5171),'REGIÕES DE SAÚDE E SEUS MUNICÍP'!$A$4:$A$5569,1,0)</f>
        <v>354995</v>
      </c>
      <c r="H5171" t="str">
        <f t="shared" si="320"/>
        <v>Mesmo município</v>
      </c>
      <c r="I5171" s="17" t="e">
        <f>VLOOKUP(C5171,'REGIÕES DE SAÚDE E SEUS MUNICÍP'!$C$4:$C$5569,1,0)</f>
        <v>#N/A</v>
      </c>
      <c r="J5171" t="e">
        <f t="shared" si="321"/>
        <v>#VALUE!</v>
      </c>
      <c r="K5171" t="str">
        <f t="shared" si="322"/>
        <v>Regiões semelhantes</v>
      </c>
      <c r="L5171" t="str">
        <f t="shared" si="323"/>
        <v>igual</v>
      </c>
    </row>
    <row r="5172" spans="1:12" x14ac:dyDescent="0.25">
      <c r="A5172" t="s">
        <v>6496</v>
      </c>
      <c r="B5172" t="s">
        <v>4394</v>
      </c>
      <c r="C5172" t="s">
        <v>10101</v>
      </c>
      <c r="D5172" t="s">
        <v>440</v>
      </c>
      <c r="E5172" t="str">
        <f>VLOOKUP(VALUE(A5172),'REGIÕES DE SAÚDE E SEUS MUNICÍP'!$A$4:$C$5569,3,0)</f>
        <v>Grande São Paulo</v>
      </c>
      <c r="F5172" t="str">
        <f>VLOOKUP(G5172,'REGIÕES DE SAÚDE E SEUS MUNICÍP'!$A$4:$D$5569,4,0)</f>
        <v>Taboão da Serra</v>
      </c>
      <c r="G5172">
        <f>VLOOKUP(VALUE(A5172),'REGIÕES DE SAÚDE E SEUS MUNICÍP'!$A$4:$A$5569,1,0)</f>
        <v>355280</v>
      </c>
      <c r="H5172" t="str">
        <f t="shared" si="320"/>
        <v>Mesmo município</v>
      </c>
      <c r="I5172" s="17" t="e">
        <f>VLOOKUP(C5172,'REGIÕES DE SAÚDE E SEUS MUNICÍP'!$C$4:$C$5569,1,0)</f>
        <v>#N/A</v>
      </c>
      <c r="J5172" t="e">
        <f t="shared" si="321"/>
        <v>#VALUE!</v>
      </c>
      <c r="K5172" t="str">
        <f t="shared" si="322"/>
        <v>diferente</v>
      </c>
      <c r="L5172" t="str">
        <f t="shared" si="323"/>
        <v>igual</v>
      </c>
    </row>
    <row r="5173" spans="1:12" x14ac:dyDescent="0.25">
      <c r="A5173" t="s">
        <v>3018</v>
      </c>
      <c r="B5173" t="s">
        <v>4394</v>
      </c>
      <c r="C5173" t="s">
        <v>1471</v>
      </c>
      <c r="D5173" t="s">
        <v>3905</v>
      </c>
      <c r="E5173" t="str">
        <f>VLOOKUP(VALUE(A5173),'REGIÕES DE SAÚDE E SEUS MUNICÍP'!$A$4:$C$5569,3,0)</f>
        <v>São João da Boa Vista</v>
      </c>
      <c r="F5173" t="str">
        <f>VLOOKUP(G5173,'REGIÕES DE SAÚDE E SEUS MUNICÍP'!$A$4:$D$5569,4,0)</f>
        <v>Vargem Grande do Sul</v>
      </c>
      <c r="G5173">
        <f>VLOOKUP(VALUE(A5173),'REGIÕES DE SAÚDE E SEUS MUNICÍP'!$A$4:$A$5569,1,0)</f>
        <v>355640</v>
      </c>
      <c r="H5173" t="str">
        <f t="shared" si="320"/>
        <v>Mesmo município</v>
      </c>
      <c r="I5173" s="17" t="e">
        <f>VLOOKUP(C5173,'REGIÕES DE SAÚDE E SEUS MUNICÍP'!$C$4:$C$5569,1,0)</f>
        <v>#N/A</v>
      </c>
      <c r="J5173" t="e">
        <f t="shared" si="321"/>
        <v>#VALUE!</v>
      </c>
      <c r="K5173" t="str">
        <f t="shared" si="322"/>
        <v>Regiões semelhantes</v>
      </c>
      <c r="L5173" t="str">
        <f t="shared" si="323"/>
        <v>diferente</v>
      </c>
    </row>
    <row r="5174" spans="1:12" x14ac:dyDescent="0.25">
      <c r="A5174" t="s">
        <v>8595</v>
      </c>
      <c r="B5174" t="s">
        <v>4394</v>
      </c>
      <c r="C5174" t="s">
        <v>1471</v>
      </c>
      <c r="D5174" t="s">
        <v>7645</v>
      </c>
      <c r="E5174" t="str">
        <f>VLOOKUP(VALUE(A5174),'REGIÕES DE SAÚDE E SEUS MUNICÍP'!$A$4:$C$5569,3,0)</f>
        <v>São João da Boa Vista</v>
      </c>
      <c r="F5174" t="str">
        <f>VLOOKUP(G5174,'REGIÕES DE SAÚDE E SEUS MUNICÍP'!$A$4:$D$5569,4,0)</f>
        <v>Águas da Prata</v>
      </c>
      <c r="G5174">
        <f>VLOOKUP(VALUE(A5174),'REGIÕES DE SAÚDE E SEUS MUNICÍP'!$A$4:$A$5569,1,0)</f>
        <v>350040</v>
      </c>
      <c r="H5174" t="str">
        <f t="shared" si="320"/>
        <v>Mesmo município</v>
      </c>
      <c r="I5174" s="17" t="e">
        <f>VLOOKUP(C5174,'REGIÕES DE SAÚDE E SEUS MUNICÍP'!$C$4:$C$5569,1,0)</f>
        <v>#N/A</v>
      </c>
      <c r="J5174" t="e">
        <f t="shared" si="321"/>
        <v>#VALUE!</v>
      </c>
      <c r="K5174" t="str">
        <f t="shared" si="322"/>
        <v>Regiões semelhantes</v>
      </c>
      <c r="L5174" t="str">
        <f t="shared" si="323"/>
        <v>igual</v>
      </c>
    </row>
    <row r="5175" spans="1:12" x14ac:dyDescent="0.25">
      <c r="A5175" t="s">
        <v>196</v>
      </c>
      <c r="B5175" t="s">
        <v>4394</v>
      </c>
      <c r="C5175" t="s">
        <v>1471</v>
      </c>
      <c r="D5175" t="s">
        <v>2609</v>
      </c>
      <c r="E5175" t="str">
        <f>VLOOKUP(VALUE(A5175),'REGIÕES DE SAÚDE E SEUS MUNICÍP'!$A$4:$C$5569,3,0)</f>
        <v>São João da Boa Vista</v>
      </c>
      <c r="F5175" t="str">
        <f>VLOOKUP(G5175,'REGIÕES DE SAÚDE E SEUS MUNICÍP'!$A$4:$D$5569,4,0)</f>
        <v>Aguaí</v>
      </c>
      <c r="G5175">
        <f>VLOOKUP(VALUE(A5175),'REGIÕES DE SAÚDE E SEUS MUNICÍP'!$A$4:$A$5569,1,0)</f>
        <v>350030</v>
      </c>
      <c r="H5175" t="str">
        <f t="shared" si="320"/>
        <v>Mesmo município</v>
      </c>
      <c r="I5175" s="17" t="e">
        <f>VLOOKUP(C5175,'REGIÕES DE SAÚDE E SEUS MUNICÍP'!$C$4:$C$5569,1,0)</f>
        <v>#N/A</v>
      </c>
      <c r="J5175" t="e">
        <f t="shared" si="321"/>
        <v>#VALUE!</v>
      </c>
      <c r="K5175" t="str">
        <f t="shared" si="322"/>
        <v>Regiões semelhantes</v>
      </c>
      <c r="L5175" t="str">
        <f t="shared" si="323"/>
        <v>igual</v>
      </c>
    </row>
    <row r="5176" spans="1:12" x14ac:dyDescent="0.25">
      <c r="A5176" t="s">
        <v>2626</v>
      </c>
      <c r="B5176" t="s">
        <v>4394</v>
      </c>
      <c r="C5176" t="s">
        <v>1471</v>
      </c>
      <c r="D5176" t="s">
        <v>4266</v>
      </c>
      <c r="E5176" t="str">
        <f>VLOOKUP(VALUE(A5176),'REGIÕES DE SAÚDE E SEUS MUNICÍP'!$A$4:$C$5569,3,0)</f>
        <v>São João da Boa Vista</v>
      </c>
      <c r="F5176" t="str">
        <f>VLOOKUP(G5176,'REGIÕES DE SAÚDE E SEUS MUNICÍP'!$A$4:$D$5569,4,0)</f>
        <v>Espírito Santo do Pinhal</v>
      </c>
      <c r="G5176">
        <f>VLOOKUP(VALUE(A5176),'REGIÕES DE SAÚDE E SEUS MUNICÍP'!$A$4:$A$5569,1,0)</f>
        <v>351518</v>
      </c>
      <c r="H5176" t="str">
        <f t="shared" si="320"/>
        <v>Mesmo município</v>
      </c>
      <c r="I5176" s="17" t="e">
        <f>VLOOKUP(C5176,'REGIÕES DE SAÚDE E SEUS MUNICÍP'!$C$4:$C$5569,1,0)</f>
        <v>#N/A</v>
      </c>
      <c r="J5176" t="e">
        <f t="shared" si="321"/>
        <v>#VALUE!</v>
      </c>
      <c r="K5176" t="str">
        <f t="shared" si="322"/>
        <v>Regiões semelhantes</v>
      </c>
      <c r="L5176" t="str">
        <f t="shared" si="323"/>
        <v>igual</v>
      </c>
    </row>
    <row r="5177" spans="1:12" x14ac:dyDescent="0.25">
      <c r="A5177" t="s">
        <v>9843</v>
      </c>
      <c r="B5177" t="s">
        <v>4394</v>
      </c>
      <c r="C5177" t="s">
        <v>1471</v>
      </c>
      <c r="D5177" t="s">
        <v>3406</v>
      </c>
      <c r="E5177" t="str">
        <f>VLOOKUP(VALUE(A5177),'REGIÕES DE SAÚDE E SEUS MUNICÍP'!$A$4:$C$5569,3,0)</f>
        <v>São João da Boa Vista</v>
      </c>
      <c r="F5177" t="str">
        <f>VLOOKUP(G5177,'REGIÕES DE SAÚDE E SEUS MUNICÍP'!$A$4:$D$5569,4,0)</f>
        <v>Santa Cruz das Palmeiras</v>
      </c>
      <c r="G5177">
        <f>VLOOKUP(VALUE(A5177),'REGIÕES DE SAÚDE E SEUS MUNICÍP'!$A$4:$A$5569,1,0)</f>
        <v>354630</v>
      </c>
      <c r="H5177" t="str">
        <f t="shared" si="320"/>
        <v>Mesmo município</v>
      </c>
      <c r="I5177" s="17" t="e">
        <f>VLOOKUP(C5177,'REGIÕES DE SAÚDE E SEUS MUNICÍP'!$C$4:$C$5569,1,0)</f>
        <v>#N/A</v>
      </c>
      <c r="J5177" t="e">
        <f t="shared" si="321"/>
        <v>#VALUE!</v>
      </c>
      <c r="K5177" t="str">
        <f t="shared" si="322"/>
        <v>Regiões semelhantes</v>
      </c>
      <c r="L5177" t="str">
        <f t="shared" si="323"/>
        <v>igual</v>
      </c>
    </row>
    <row r="5178" spans="1:12" x14ac:dyDescent="0.25">
      <c r="A5178" t="s">
        <v>4170</v>
      </c>
      <c r="B5178" t="s">
        <v>4394</v>
      </c>
      <c r="C5178" t="s">
        <v>1471</v>
      </c>
      <c r="D5178" t="s">
        <v>9141</v>
      </c>
      <c r="E5178" t="str">
        <f>VLOOKUP(VALUE(A5178),'REGIÕES DE SAÚDE E SEUS MUNICÍP'!$A$4:$C$5569,3,0)</f>
        <v>São João da Boa Vista</v>
      </c>
      <c r="F5178" t="str">
        <f>VLOOKUP(G5178,'REGIÕES DE SAÚDE E SEUS MUNICÍP'!$A$4:$D$5569,4,0)</f>
        <v>São João da Boa Vista</v>
      </c>
      <c r="G5178">
        <f>VLOOKUP(VALUE(A5178),'REGIÕES DE SAÚDE E SEUS MUNICÍP'!$A$4:$A$5569,1,0)</f>
        <v>354910</v>
      </c>
      <c r="H5178" t="str">
        <f t="shared" si="320"/>
        <v>Mesmo município</v>
      </c>
      <c r="I5178" s="17" t="e">
        <f>VLOOKUP(C5178,'REGIÕES DE SAÚDE E SEUS MUNICÍP'!$C$4:$C$5569,1,0)</f>
        <v>#N/A</v>
      </c>
      <c r="J5178" t="e">
        <f t="shared" si="321"/>
        <v>#VALUE!</v>
      </c>
      <c r="K5178" t="str">
        <f t="shared" si="322"/>
        <v>Regiões semelhantes</v>
      </c>
      <c r="L5178" t="str">
        <f t="shared" si="323"/>
        <v>igual</v>
      </c>
    </row>
    <row r="5179" spans="1:12" x14ac:dyDescent="0.25">
      <c r="A5179" t="s">
        <v>4658</v>
      </c>
      <c r="B5179" t="s">
        <v>4394</v>
      </c>
      <c r="C5179" t="s">
        <v>1471</v>
      </c>
      <c r="D5179" t="s">
        <v>5692</v>
      </c>
      <c r="E5179" t="str">
        <f>VLOOKUP(VALUE(A5179),'REGIÕES DE SAÚDE E SEUS MUNICÍP'!$A$4:$C$5569,3,0)</f>
        <v>São João da Boa Vista</v>
      </c>
      <c r="F5179" t="str">
        <f>VLOOKUP(G5179,'REGIÕES DE SAÚDE E SEUS MUNICÍP'!$A$4:$D$5569,4,0)</f>
        <v>Santo Antônio do Jardim</v>
      </c>
      <c r="G5179">
        <f>VLOOKUP(VALUE(A5179),'REGIÕES DE SAÚDE E SEUS MUNICÍP'!$A$4:$A$5569,1,0)</f>
        <v>354810</v>
      </c>
      <c r="H5179" t="str">
        <f t="shared" si="320"/>
        <v>Mesmo município</v>
      </c>
      <c r="I5179" s="17" t="e">
        <f>VLOOKUP(C5179,'REGIÕES DE SAÚDE E SEUS MUNICÍP'!$C$4:$C$5569,1,0)</f>
        <v>#N/A</v>
      </c>
      <c r="J5179" t="e">
        <f t="shared" si="321"/>
        <v>#VALUE!</v>
      </c>
      <c r="K5179" t="str">
        <f t="shared" si="322"/>
        <v>Regiões semelhantes</v>
      </c>
      <c r="L5179" t="str">
        <f t="shared" si="323"/>
        <v>igual</v>
      </c>
    </row>
    <row r="5180" spans="1:12" x14ac:dyDescent="0.25">
      <c r="A5180" t="s">
        <v>4881</v>
      </c>
      <c r="B5180" t="s">
        <v>4394</v>
      </c>
      <c r="C5180" t="s">
        <v>1471</v>
      </c>
      <c r="D5180" t="s">
        <v>2365</v>
      </c>
      <c r="E5180" t="str">
        <f>VLOOKUP(VALUE(A5180),'REGIÕES DE SAÚDE E SEUS MUNICÍP'!$A$4:$C$5569,3,0)</f>
        <v>São João da Boa Vista</v>
      </c>
      <c r="F5180" t="str">
        <f>VLOOKUP(G5180,'REGIÕES DE SAÚDE E SEUS MUNICÍP'!$A$4:$D$5569,4,0)</f>
        <v>Tambaú</v>
      </c>
      <c r="G5180">
        <f>VLOOKUP(VALUE(A5180),'REGIÕES DE SAÚDE E SEUS MUNICÍP'!$A$4:$A$5569,1,0)</f>
        <v>355330</v>
      </c>
      <c r="H5180" t="str">
        <f t="shared" si="320"/>
        <v>Mesmo município</v>
      </c>
      <c r="I5180" s="17" t="e">
        <f>VLOOKUP(C5180,'REGIÕES DE SAÚDE E SEUS MUNICÍP'!$C$4:$C$5569,1,0)</f>
        <v>#N/A</v>
      </c>
      <c r="J5180" t="e">
        <f t="shared" si="321"/>
        <v>#VALUE!</v>
      </c>
      <c r="K5180" t="str">
        <f t="shared" si="322"/>
        <v>diferente</v>
      </c>
      <c r="L5180" t="str">
        <f t="shared" si="323"/>
        <v>igual</v>
      </c>
    </row>
    <row r="5181" spans="1:12" x14ac:dyDescent="0.25">
      <c r="A5181" t="s">
        <v>8136</v>
      </c>
      <c r="B5181" t="s">
        <v>4394</v>
      </c>
      <c r="C5181" t="s">
        <v>10173</v>
      </c>
      <c r="D5181" t="s">
        <v>6813</v>
      </c>
      <c r="E5181" t="str">
        <f>VLOOKUP(VALUE(A5181),'REGIÕES DE SAÚDE E SEUS MUNICÍP'!$A$4:$C$5569,3,0)</f>
        <v>Marília</v>
      </c>
      <c r="F5181" t="str">
        <f>VLOOKUP(G5181,'REGIÕES DE SAÚDE E SEUS MUNICÍP'!$A$4:$D$5569,4,0)</f>
        <v>Echaporã</v>
      </c>
      <c r="G5181">
        <f>VLOOKUP(VALUE(A5181),'REGIÕES DE SAÚDE E SEUS MUNICÍP'!$A$4:$A$5569,1,0)</f>
        <v>351470</v>
      </c>
      <c r="H5181" t="str">
        <f t="shared" si="320"/>
        <v>Mesmo município</v>
      </c>
      <c r="I5181" s="17" t="str">
        <f>VLOOKUP(C5181,'REGIÕES DE SAÚDE E SEUS MUNICÍP'!$C$4:$C$5569,1,0)</f>
        <v>Marília</v>
      </c>
      <c r="J5181">
        <f t="shared" si="321"/>
        <v>1</v>
      </c>
      <c r="K5181" t="str">
        <f t="shared" si="322"/>
        <v>Regiões semelhantes</v>
      </c>
      <c r="L5181" t="str">
        <f t="shared" si="323"/>
        <v>diferente</v>
      </c>
    </row>
    <row r="5182" spans="1:12" x14ac:dyDescent="0.25">
      <c r="A5182" t="s">
        <v>4066</v>
      </c>
      <c r="B5182" t="s">
        <v>4394</v>
      </c>
      <c r="C5182" t="s">
        <v>10173</v>
      </c>
      <c r="D5182" t="s">
        <v>4466</v>
      </c>
      <c r="E5182" t="str">
        <f>VLOOKUP(VALUE(A5182),'REGIÕES DE SAÚDE E SEUS MUNICÍP'!$A$4:$C$5569,3,0)</f>
        <v>Marília</v>
      </c>
      <c r="F5182" t="str">
        <f>VLOOKUP(G5182,'REGIÕES DE SAÚDE E SEUS MUNICÍP'!$A$4:$D$5569,4,0)</f>
        <v>Ubirajara</v>
      </c>
      <c r="G5182">
        <f>VLOOKUP(VALUE(A5182),'REGIÕES DE SAÚDE E SEUS MUNICÍP'!$A$4:$A$5569,1,0)</f>
        <v>355550</v>
      </c>
      <c r="H5182" t="str">
        <f t="shared" si="320"/>
        <v>Mesmo município</v>
      </c>
      <c r="I5182" s="17" t="str">
        <f>VLOOKUP(C5182,'REGIÕES DE SAÚDE E SEUS MUNICÍP'!$C$4:$C$5569,1,0)</f>
        <v>Marília</v>
      </c>
      <c r="J5182">
        <f t="shared" si="321"/>
        <v>1</v>
      </c>
      <c r="K5182" t="str">
        <f t="shared" si="322"/>
        <v>Regiões semelhantes</v>
      </c>
      <c r="L5182" t="str">
        <f t="shared" si="323"/>
        <v>igual</v>
      </c>
    </row>
    <row r="5183" spans="1:12" x14ac:dyDescent="0.25">
      <c r="A5183" t="s">
        <v>7749</v>
      </c>
      <c r="B5183" t="s">
        <v>4394</v>
      </c>
      <c r="C5183" t="s">
        <v>10173</v>
      </c>
      <c r="D5183" t="s">
        <v>6186</v>
      </c>
      <c r="E5183" t="str">
        <f>VLOOKUP(VALUE(A5183),'REGIÕES DE SAÚDE E SEUS MUNICÍP'!$A$4:$C$5569,3,0)</f>
        <v>Marília</v>
      </c>
      <c r="F5183" t="str">
        <f>VLOOKUP(G5183,'REGIÕES DE SAÚDE E SEUS MUNICÍP'!$A$4:$D$5569,4,0)</f>
        <v>Oscar Bressane</v>
      </c>
      <c r="G5183">
        <f>VLOOKUP(VALUE(A5183),'REGIÕES DE SAÚDE E SEUS MUNICÍP'!$A$4:$A$5569,1,0)</f>
        <v>353450</v>
      </c>
      <c r="H5183" t="str">
        <f t="shared" si="320"/>
        <v>Mesmo município</v>
      </c>
      <c r="I5183" s="17" t="str">
        <f>VLOOKUP(C5183,'REGIÕES DE SAÚDE E SEUS MUNICÍP'!$C$4:$C$5569,1,0)</f>
        <v>Marília</v>
      </c>
      <c r="J5183">
        <f t="shared" si="321"/>
        <v>1</v>
      </c>
      <c r="K5183" t="str">
        <f t="shared" si="322"/>
        <v>Regiões semelhantes</v>
      </c>
      <c r="L5183" t="str">
        <f t="shared" si="323"/>
        <v>igual</v>
      </c>
    </row>
    <row r="5184" spans="1:12" x14ac:dyDescent="0.25">
      <c r="A5184" t="s">
        <v>7960</v>
      </c>
      <c r="B5184" t="s">
        <v>4394</v>
      </c>
      <c r="C5184" t="s">
        <v>10173</v>
      </c>
      <c r="D5184" t="s">
        <v>8759</v>
      </c>
      <c r="E5184" t="str">
        <f>VLOOKUP(VALUE(A5184),'REGIÕES DE SAÚDE E SEUS MUNICÍP'!$A$4:$C$5569,3,0)</f>
        <v>Marília</v>
      </c>
      <c r="F5184" t="str">
        <f>VLOOKUP(G5184,'REGIÕES DE SAÚDE E SEUS MUNICÍP'!$A$4:$D$5569,4,0)</f>
        <v>Alvinlândia</v>
      </c>
      <c r="G5184">
        <f>VLOOKUP(VALUE(A5184),'REGIÕES DE SAÚDE E SEUS MUNICÍP'!$A$4:$A$5569,1,0)</f>
        <v>350150</v>
      </c>
      <c r="H5184" t="str">
        <f t="shared" si="320"/>
        <v>Mesmo município</v>
      </c>
      <c r="I5184" s="17" t="str">
        <f>VLOOKUP(C5184,'REGIÕES DE SAÚDE E SEUS MUNICÍP'!$C$4:$C$5569,1,0)</f>
        <v>Marília</v>
      </c>
      <c r="J5184">
        <f t="shared" si="321"/>
        <v>1</v>
      </c>
      <c r="K5184" t="str">
        <f t="shared" si="322"/>
        <v>Regiões semelhantes</v>
      </c>
      <c r="L5184" t="str">
        <f t="shared" si="323"/>
        <v>igual</v>
      </c>
    </row>
    <row r="5185" spans="1:12" x14ac:dyDescent="0.25">
      <c r="A5185" t="s">
        <v>2909</v>
      </c>
      <c r="B5185" t="s">
        <v>4394</v>
      </c>
      <c r="C5185" t="s">
        <v>10173</v>
      </c>
      <c r="D5185" t="s">
        <v>8918</v>
      </c>
      <c r="E5185" t="str">
        <f>VLOOKUP(VALUE(A5185),'REGIÕES DE SAÚDE E SEUS MUNICÍP'!$A$4:$C$5569,3,0)</f>
        <v>Marília</v>
      </c>
      <c r="F5185" t="str">
        <f>VLOOKUP(G5185,'REGIÕES DE SAÚDE E SEUS MUNICÍP'!$A$4:$D$5569,4,0)</f>
        <v>Fernão</v>
      </c>
      <c r="G5185">
        <f>VLOOKUP(VALUE(A5185),'REGIÕES DE SAÚDE E SEUS MUNICÍP'!$A$4:$A$5569,1,0)</f>
        <v>351565</v>
      </c>
      <c r="H5185" t="str">
        <f t="shared" si="320"/>
        <v>Mesmo município</v>
      </c>
      <c r="I5185" s="17" t="str">
        <f>VLOOKUP(C5185,'REGIÕES DE SAÚDE E SEUS MUNICÍP'!$C$4:$C$5569,1,0)</f>
        <v>Marília</v>
      </c>
      <c r="J5185">
        <f t="shared" si="321"/>
        <v>1</v>
      </c>
      <c r="K5185" t="str">
        <f t="shared" si="322"/>
        <v>Regiões semelhantes</v>
      </c>
      <c r="L5185" t="str">
        <f t="shared" si="323"/>
        <v>igual</v>
      </c>
    </row>
    <row r="5186" spans="1:12" x14ac:dyDescent="0.25">
      <c r="A5186" t="s">
        <v>6620</v>
      </c>
      <c r="B5186" t="s">
        <v>4394</v>
      </c>
      <c r="C5186" t="s">
        <v>10173</v>
      </c>
      <c r="D5186" t="s">
        <v>5717</v>
      </c>
      <c r="E5186" t="str">
        <f>VLOOKUP(VALUE(A5186),'REGIÕES DE SAÚDE E SEUS MUNICÍP'!$A$4:$C$5569,3,0)</f>
        <v>Marília</v>
      </c>
      <c r="F5186" t="str">
        <f>VLOOKUP(G5186,'REGIÕES DE SAÚDE E SEUS MUNICÍP'!$A$4:$D$5569,4,0)</f>
        <v>Gália</v>
      </c>
      <c r="G5186">
        <f>VLOOKUP(VALUE(A5186),'REGIÕES DE SAÚDE E SEUS MUNICÍP'!$A$4:$A$5569,1,0)</f>
        <v>351660</v>
      </c>
      <c r="H5186" t="str">
        <f t="shared" si="320"/>
        <v>Mesmo município</v>
      </c>
      <c r="I5186" s="17" t="str">
        <f>VLOOKUP(C5186,'REGIÕES DE SAÚDE E SEUS MUNICÍP'!$C$4:$C$5569,1,0)</f>
        <v>Marília</v>
      </c>
      <c r="J5186">
        <f t="shared" si="321"/>
        <v>1</v>
      </c>
      <c r="K5186" t="str">
        <f t="shared" si="322"/>
        <v>Regiões semelhantes</v>
      </c>
      <c r="L5186" t="str">
        <f t="shared" si="323"/>
        <v>igual</v>
      </c>
    </row>
    <row r="5187" spans="1:12" x14ac:dyDescent="0.25">
      <c r="A5187" t="s">
        <v>9408</v>
      </c>
      <c r="B5187" t="s">
        <v>4394</v>
      </c>
      <c r="C5187" t="s">
        <v>10173</v>
      </c>
      <c r="D5187" t="s">
        <v>290</v>
      </c>
      <c r="E5187" t="str">
        <f>VLOOKUP(VALUE(A5187),'REGIÕES DE SAÚDE E SEUS MUNICÍP'!$A$4:$C$5569,3,0)</f>
        <v>Marília</v>
      </c>
      <c r="F5187" t="str">
        <f>VLOOKUP(G5187,'REGIÕES DE SAÚDE E SEUS MUNICÍP'!$A$4:$D$5569,4,0)</f>
        <v>Garça</v>
      </c>
      <c r="G5187">
        <f>VLOOKUP(VALUE(A5187),'REGIÕES DE SAÚDE E SEUS MUNICÍP'!$A$4:$A$5569,1,0)</f>
        <v>351670</v>
      </c>
      <c r="H5187" t="str">
        <f t="shared" ref="H5187:H5250" si="324">IF(F5187=D5187,"Mesmo município","Município diferente")</f>
        <v>Mesmo município</v>
      </c>
      <c r="I5187" s="17" t="str">
        <f>VLOOKUP(C5187,'REGIÕES DE SAÚDE E SEUS MUNICÍP'!$C$4:$C$5569,1,0)</f>
        <v>Marília</v>
      </c>
      <c r="J5187">
        <f t="shared" ref="J5187:J5250" si="325">SEARCH(E5187,C5187)</f>
        <v>1</v>
      </c>
      <c r="K5187" t="str">
        <f t="shared" ref="K5187:K5250" si="326">IF(C5187=C5188,IF(E5187=E5188,"Regiões semelhantes","Nova composição"),"diferente")</f>
        <v>Regiões semelhantes</v>
      </c>
      <c r="L5187" t="str">
        <f t="shared" si="323"/>
        <v>igual</v>
      </c>
    </row>
    <row r="5188" spans="1:12" x14ac:dyDescent="0.25">
      <c r="A5188" t="s">
        <v>9939</v>
      </c>
      <c r="B5188" t="s">
        <v>4394</v>
      </c>
      <c r="C5188" t="s">
        <v>10173</v>
      </c>
      <c r="D5188" t="s">
        <v>2885</v>
      </c>
      <c r="E5188" t="str">
        <f>VLOOKUP(VALUE(A5188),'REGIÕES DE SAÚDE E SEUS MUNICÍP'!$A$4:$C$5569,3,0)</f>
        <v>Marília</v>
      </c>
      <c r="F5188" t="str">
        <f>VLOOKUP(G5188,'REGIÕES DE SAÚDE E SEUS MUNICÍP'!$A$4:$D$5569,4,0)</f>
        <v>Guaimbê</v>
      </c>
      <c r="G5188">
        <f>VLOOKUP(VALUE(A5188),'REGIÕES DE SAÚDE E SEUS MUNICÍP'!$A$4:$A$5569,1,0)</f>
        <v>351730</v>
      </c>
      <c r="H5188" t="str">
        <f t="shared" si="324"/>
        <v>Mesmo município</v>
      </c>
      <c r="I5188" s="17" t="str">
        <f>VLOOKUP(C5188,'REGIÕES DE SAÚDE E SEUS MUNICÍP'!$C$4:$C$5569,1,0)</f>
        <v>Marília</v>
      </c>
      <c r="J5188">
        <f t="shared" si="325"/>
        <v>1</v>
      </c>
      <c r="K5188" t="str">
        <f t="shared" si="326"/>
        <v>Regiões semelhantes</v>
      </c>
      <c r="L5188" t="str">
        <f t="shared" ref="L5188:L5251" si="327">IF(E5188=E5187,"igual","diferente")</f>
        <v>igual</v>
      </c>
    </row>
    <row r="5189" spans="1:12" x14ac:dyDescent="0.25">
      <c r="A5189" t="s">
        <v>8604</v>
      </c>
      <c r="B5189" t="s">
        <v>4394</v>
      </c>
      <c r="C5189" t="s">
        <v>10173</v>
      </c>
      <c r="D5189" t="s">
        <v>10173</v>
      </c>
      <c r="E5189" t="str">
        <f>VLOOKUP(VALUE(A5189),'REGIÕES DE SAÚDE E SEUS MUNICÍP'!$A$4:$C$5569,3,0)</f>
        <v>Marília</v>
      </c>
      <c r="F5189" t="str">
        <f>VLOOKUP(G5189,'REGIÕES DE SAÚDE E SEUS MUNICÍP'!$A$4:$D$5569,4,0)</f>
        <v>Marília</v>
      </c>
      <c r="G5189">
        <f>VLOOKUP(VALUE(A5189),'REGIÕES DE SAÚDE E SEUS MUNICÍP'!$A$4:$A$5569,1,0)</f>
        <v>352900</v>
      </c>
      <c r="H5189" t="str">
        <f t="shared" si="324"/>
        <v>Mesmo município</v>
      </c>
      <c r="I5189" s="17" t="str">
        <f>VLOOKUP(C5189,'REGIÕES DE SAÚDE E SEUS MUNICÍP'!$C$4:$C$5569,1,0)</f>
        <v>Marília</v>
      </c>
      <c r="J5189">
        <f t="shared" si="325"/>
        <v>1</v>
      </c>
      <c r="K5189" t="str">
        <f t="shared" si="326"/>
        <v>Regiões semelhantes</v>
      </c>
      <c r="L5189" t="str">
        <f t="shared" si="327"/>
        <v>igual</v>
      </c>
    </row>
    <row r="5190" spans="1:12" x14ac:dyDescent="0.25">
      <c r="A5190" t="s">
        <v>2902</v>
      </c>
      <c r="B5190" t="s">
        <v>4394</v>
      </c>
      <c r="C5190" t="s">
        <v>10173</v>
      </c>
      <c r="D5190" t="s">
        <v>244</v>
      </c>
      <c r="E5190" t="str">
        <f>VLOOKUP(VALUE(A5190),'REGIÕES DE SAÚDE E SEUS MUNICÍP'!$A$4:$C$5569,3,0)</f>
        <v>Marília</v>
      </c>
      <c r="F5190" t="str">
        <f>VLOOKUP(G5190,'REGIÕES DE SAÚDE E SEUS MUNICÍP'!$A$4:$D$5569,4,0)</f>
        <v>Campos Novos Paulista</v>
      </c>
      <c r="G5190">
        <f>VLOOKUP(VALUE(A5190),'REGIÕES DE SAÚDE E SEUS MUNICÍP'!$A$4:$A$5569,1,0)</f>
        <v>350980</v>
      </c>
      <c r="H5190" t="str">
        <f t="shared" si="324"/>
        <v>Mesmo município</v>
      </c>
      <c r="I5190" s="17" t="str">
        <f>VLOOKUP(C5190,'REGIÕES DE SAÚDE E SEUS MUNICÍP'!$C$4:$C$5569,1,0)</f>
        <v>Marília</v>
      </c>
      <c r="J5190">
        <f t="shared" si="325"/>
        <v>1</v>
      </c>
      <c r="K5190" t="str">
        <f t="shared" si="326"/>
        <v>Regiões semelhantes</v>
      </c>
      <c r="L5190" t="str">
        <f t="shared" si="327"/>
        <v>igual</v>
      </c>
    </row>
    <row r="5191" spans="1:12" x14ac:dyDescent="0.25">
      <c r="A5191" t="s">
        <v>11098</v>
      </c>
      <c r="B5191" t="s">
        <v>4394</v>
      </c>
      <c r="C5191" t="s">
        <v>10173</v>
      </c>
      <c r="D5191" t="s">
        <v>8752</v>
      </c>
      <c r="E5191" t="str">
        <f>VLOOKUP(VALUE(A5191),'REGIÕES DE SAÚDE E SEUS MUNICÍP'!$A$4:$C$5569,3,0)</f>
        <v>Marília</v>
      </c>
      <c r="F5191" t="str">
        <f>VLOOKUP(G5191,'REGIÕES DE SAÚDE E SEUS MUNICÍP'!$A$4:$D$5569,4,0)</f>
        <v>Quintana</v>
      </c>
      <c r="G5191">
        <f>VLOOKUP(VALUE(A5191),'REGIÕES DE SAÚDE E SEUS MUNICÍP'!$A$4:$A$5569,1,0)</f>
        <v>354200</v>
      </c>
      <c r="H5191" t="str">
        <f t="shared" si="324"/>
        <v>Mesmo município</v>
      </c>
      <c r="I5191" s="17" t="str">
        <f>VLOOKUP(C5191,'REGIÕES DE SAÚDE E SEUS MUNICÍP'!$C$4:$C$5569,1,0)</f>
        <v>Marília</v>
      </c>
      <c r="J5191">
        <f t="shared" si="325"/>
        <v>1</v>
      </c>
      <c r="K5191" t="str">
        <f t="shared" si="326"/>
        <v>Regiões semelhantes</v>
      </c>
      <c r="L5191" t="str">
        <f t="shared" si="327"/>
        <v>igual</v>
      </c>
    </row>
    <row r="5192" spans="1:12" x14ac:dyDescent="0.25">
      <c r="A5192" t="s">
        <v>4034</v>
      </c>
      <c r="B5192" t="s">
        <v>4394</v>
      </c>
      <c r="C5192" t="s">
        <v>10173</v>
      </c>
      <c r="D5192" t="s">
        <v>8514</v>
      </c>
      <c r="E5192" t="str">
        <f>VLOOKUP(VALUE(A5192),'REGIÕES DE SAÚDE E SEUS MUNICÍP'!$A$4:$C$5569,3,0)</f>
        <v>Marília</v>
      </c>
      <c r="F5192" t="str">
        <f>VLOOKUP(G5192,'REGIÕES DE SAÚDE E SEUS MUNICÍP'!$A$4:$D$5569,4,0)</f>
        <v>Guarantã</v>
      </c>
      <c r="G5192">
        <f>VLOOKUP(VALUE(A5192),'REGIÕES DE SAÚDE E SEUS MUNICÍP'!$A$4:$A$5569,1,0)</f>
        <v>351810</v>
      </c>
      <c r="H5192" t="str">
        <f t="shared" si="324"/>
        <v>Mesmo município</v>
      </c>
      <c r="I5192" s="17" t="str">
        <f>VLOOKUP(C5192,'REGIÕES DE SAÚDE E SEUS MUNICÍP'!$C$4:$C$5569,1,0)</f>
        <v>Marília</v>
      </c>
      <c r="J5192">
        <f t="shared" si="325"/>
        <v>1</v>
      </c>
      <c r="K5192" t="str">
        <f t="shared" si="326"/>
        <v>Regiões semelhantes</v>
      </c>
      <c r="L5192" t="str">
        <f t="shared" si="327"/>
        <v>igual</v>
      </c>
    </row>
    <row r="5193" spans="1:12" x14ac:dyDescent="0.25">
      <c r="A5193" t="s">
        <v>10660</v>
      </c>
      <c r="B5193" t="s">
        <v>4394</v>
      </c>
      <c r="C5193" t="s">
        <v>10173</v>
      </c>
      <c r="D5193" t="s">
        <v>10606</v>
      </c>
      <c r="E5193" t="str">
        <f>VLOOKUP(VALUE(A5193),'REGIÕES DE SAÚDE E SEUS MUNICÍP'!$A$4:$C$5569,3,0)</f>
        <v>Marília</v>
      </c>
      <c r="F5193" t="str">
        <f>VLOOKUP(G5193,'REGIÕES DE SAÚDE E SEUS MUNICÍP'!$A$4:$D$5569,4,0)</f>
        <v>Álvaro de Carvalho</v>
      </c>
      <c r="G5193">
        <f>VLOOKUP(VALUE(A5193),'REGIÕES DE SAÚDE E SEUS MUNICÍP'!$A$4:$A$5569,1,0)</f>
        <v>350140</v>
      </c>
      <c r="H5193" t="str">
        <f t="shared" si="324"/>
        <v>Mesmo município</v>
      </c>
      <c r="I5193" s="17" t="str">
        <f>VLOOKUP(C5193,'REGIÕES DE SAÚDE E SEUS MUNICÍP'!$C$4:$C$5569,1,0)</f>
        <v>Marília</v>
      </c>
      <c r="J5193">
        <f t="shared" si="325"/>
        <v>1</v>
      </c>
      <c r="K5193" t="str">
        <f t="shared" si="326"/>
        <v>Regiões semelhantes</v>
      </c>
      <c r="L5193" t="str">
        <f t="shared" si="327"/>
        <v>igual</v>
      </c>
    </row>
    <row r="5194" spans="1:12" x14ac:dyDescent="0.25">
      <c r="A5194" t="s">
        <v>7697</v>
      </c>
      <c r="B5194" t="s">
        <v>4394</v>
      </c>
      <c r="C5194" t="s">
        <v>10173</v>
      </c>
      <c r="D5194" t="s">
        <v>9705</v>
      </c>
      <c r="E5194" t="str">
        <f>VLOOKUP(VALUE(A5194),'REGIÕES DE SAÚDE E SEUS MUNICÍP'!$A$4:$C$5569,3,0)</f>
        <v>Marília</v>
      </c>
      <c r="F5194" t="str">
        <f>VLOOKUP(G5194,'REGIÕES DE SAÚDE E SEUS MUNICÍP'!$A$4:$D$5569,4,0)</f>
        <v>Júlio Mesquita</v>
      </c>
      <c r="G5194">
        <f>VLOOKUP(VALUE(A5194),'REGIÕES DE SAÚDE E SEUS MUNICÍP'!$A$4:$A$5569,1,0)</f>
        <v>352580</v>
      </c>
      <c r="H5194" t="str">
        <f t="shared" si="324"/>
        <v>Mesmo município</v>
      </c>
      <c r="I5194" s="17" t="str">
        <f>VLOOKUP(C5194,'REGIÕES DE SAÚDE E SEUS MUNICÍP'!$C$4:$C$5569,1,0)</f>
        <v>Marília</v>
      </c>
      <c r="J5194">
        <f t="shared" si="325"/>
        <v>1</v>
      </c>
      <c r="K5194" t="str">
        <f t="shared" si="326"/>
        <v>Regiões semelhantes</v>
      </c>
      <c r="L5194" t="str">
        <f t="shared" si="327"/>
        <v>igual</v>
      </c>
    </row>
    <row r="5195" spans="1:12" x14ac:dyDescent="0.25">
      <c r="A5195" t="s">
        <v>8488</v>
      </c>
      <c r="B5195" t="s">
        <v>4394</v>
      </c>
      <c r="C5195" t="s">
        <v>10173</v>
      </c>
      <c r="D5195" t="s">
        <v>6953</v>
      </c>
      <c r="E5195" t="str">
        <f>VLOOKUP(VALUE(A5195),'REGIÕES DE SAÚDE E SEUS MUNICÍP'!$A$4:$C$5569,3,0)</f>
        <v>Marília</v>
      </c>
      <c r="F5195" t="str">
        <f>VLOOKUP(G5195,'REGIÕES DE SAÚDE E SEUS MUNICÍP'!$A$4:$D$5569,4,0)</f>
        <v>Lupércio</v>
      </c>
      <c r="G5195">
        <f>VLOOKUP(VALUE(A5195),'REGIÕES DE SAÚDE E SEUS MUNICÍP'!$A$4:$A$5569,1,0)</f>
        <v>352780</v>
      </c>
      <c r="H5195" t="str">
        <f t="shared" si="324"/>
        <v>Mesmo município</v>
      </c>
      <c r="I5195" s="17" t="str">
        <f>VLOOKUP(C5195,'REGIÕES DE SAÚDE E SEUS MUNICÍP'!$C$4:$C$5569,1,0)</f>
        <v>Marília</v>
      </c>
      <c r="J5195">
        <f t="shared" si="325"/>
        <v>1</v>
      </c>
      <c r="K5195" t="str">
        <f t="shared" si="326"/>
        <v>Regiões semelhantes</v>
      </c>
      <c r="L5195" t="str">
        <f t="shared" si="327"/>
        <v>igual</v>
      </c>
    </row>
    <row r="5196" spans="1:12" x14ac:dyDescent="0.25">
      <c r="A5196" t="s">
        <v>7885</v>
      </c>
      <c r="B5196" t="s">
        <v>4394</v>
      </c>
      <c r="C5196" t="s">
        <v>10173</v>
      </c>
      <c r="D5196" t="s">
        <v>9485</v>
      </c>
      <c r="E5196" t="str">
        <f>VLOOKUP(VALUE(A5196),'REGIÕES DE SAÚDE E SEUS MUNICÍP'!$A$4:$C$5569,3,0)</f>
        <v>Marília</v>
      </c>
      <c r="F5196" t="str">
        <f>VLOOKUP(G5196,'REGIÕES DE SAÚDE E SEUS MUNICÍP'!$A$4:$D$5569,4,0)</f>
        <v>Oriente</v>
      </c>
      <c r="G5196">
        <f>VLOOKUP(VALUE(A5196),'REGIÕES DE SAÚDE E SEUS MUNICÍP'!$A$4:$A$5569,1,0)</f>
        <v>353410</v>
      </c>
      <c r="H5196" t="str">
        <f t="shared" si="324"/>
        <v>Mesmo município</v>
      </c>
      <c r="I5196" s="17" t="str">
        <f>VLOOKUP(C5196,'REGIÕES DE SAÚDE E SEUS MUNICÍP'!$C$4:$C$5569,1,0)</f>
        <v>Marília</v>
      </c>
      <c r="J5196">
        <f t="shared" si="325"/>
        <v>1</v>
      </c>
      <c r="K5196" t="str">
        <f t="shared" si="326"/>
        <v>Regiões semelhantes</v>
      </c>
      <c r="L5196" t="str">
        <f t="shared" si="327"/>
        <v>igual</v>
      </c>
    </row>
    <row r="5197" spans="1:12" x14ac:dyDescent="0.25">
      <c r="A5197" t="s">
        <v>8046</v>
      </c>
      <c r="B5197" t="s">
        <v>4394</v>
      </c>
      <c r="C5197" t="s">
        <v>10173</v>
      </c>
      <c r="D5197" t="s">
        <v>2758</v>
      </c>
      <c r="E5197" t="str">
        <f>VLOOKUP(VALUE(A5197),'REGIÕES DE SAÚDE E SEUS MUNICÍP'!$A$4:$C$5569,3,0)</f>
        <v>Marília</v>
      </c>
      <c r="F5197" t="str">
        <f>VLOOKUP(G5197,'REGIÕES DE SAÚDE E SEUS MUNICÍP'!$A$4:$D$5569,4,0)</f>
        <v>Ocauçu</v>
      </c>
      <c r="G5197">
        <f>VLOOKUP(VALUE(A5197),'REGIÕES DE SAÚDE E SEUS MUNICÍP'!$A$4:$A$5569,1,0)</f>
        <v>353370</v>
      </c>
      <c r="H5197" t="str">
        <f t="shared" si="324"/>
        <v>Mesmo município</v>
      </c>
      <c r="I5197" s="17" t="str">
        <f>VLOOKUP(C5197,'REGIÕES DE SAÚDE E SEUS MUNICÍP'!$C$4:$C$5569,1,0)</f>
        <v>Marília</v>
      </c>
      <c r="J5197">
        <f t="shared" si="325"/>
        <v>1</v>
      </c>
      <c r="K5197" t="str">
        <f t="shared" si="326"/>
        <v>Regiões semelhantes</v>
      </c>
      <c r="L5197" t="str">
        <f t="shared" si="327"/>
        <v>igual</v>
      </c>
    </row>
    <row r="5198" spans="1:12" x14ac:dyDescent="0.25">
      <c r="A5198" t="s">
        <v>6369</v>
      </c>
      <c r="B5198" t="s">
        <v>4394</v>
      </c>
      <c r="C5198" t="s">
        <v>10173</v>
      </c>
      <c r="D5198" t="s">
        <v>9345</v>
      </c>
      <c r="E5198" t="str">
        <f>VLOOKUP(VALUE(A5198),'REGIÕES DE SAÚDE E SEUS MUNICÍP'!$A$4:$C$5569,3,0)</f>
        <v>Marília</v>
      </c>
      <c r="F5198" t="str">
        <f>VLOOKUP(G5198,'REGIÕES DE SAÚDE E SEUS MUNICÍP'!$A$4:$D$5569,4,0)</f>
        <v>Pompéia</v>
      </c>
      <c r="G5198">
        <f>VLOOKUP(VALUE(A5198),'REGIÕES DE SAÚDE E SEUS MUNICÍP'!$A$4:$A$5569,1,0)</f>
        <v>354000</v>
      </c>
      <c r="H5198" t="str">
        <f t="shared" si="324"/>
        <v>Mesmo município</v>
      </c>
      <c r="I5198" s="17" t="str">
        <f>VLOOKUP(C5198,'REGIÕES DE SAÚDE E SEUS MUNICÍP'!$C$4:$C$5569,1,0)</f>
        <v>Marília</v>
      </c>
      <c r="J5198">
        <f t="shared" si="325"/>
        <v>1</v>
      </c>
      <c r="K5198" t="str">
        <f t="shared" si="326"/>
        <v>Regiões semelhantes</v>
      </c>
      <c r="L5198" t="str">
        <f t="shared" si="327"/>
        <v>igual</v>
      </c>
    </row>
    <row r="5199" spans="1:12" x14ac:dyDescent="0.25">
      <c r="A5199" t="s">
        <v>8481</v>
      </c>
      <c r="B5199" t="s">
        <v>4394</v>
      </c>
      <c r="C5199" t="s">
        <v>10173</v>
      </c>
      <c r="D5199" t="s">
        <v>10768</v>
      </c>
      <c r="E5199" t="str">
        <f>VLOOKUP(VALUE(A5199),'REGIÕES DE SAÚDE E SEUS MUNICÍP'!$A$4:$C$5569,3,0)</f>
        <v>Marília</v>
      </c>
      <c r="F5199" t="str">
        <f>VLOOKUP(G5199,'REGIÕES DE SAÚDE E SEUS MUNICÍP'!$A$4:$D$5569,4,0)</f>
        <v>Vera Cruz</v>
      </c>
      <c r="G5199">
        <f>VLOOKUP(VALUE(A5199),'REGIÕES DE SAÚDE E SEUS MUNICÍP'!$A$4:$A$5569,1,0)</f>
        <v>355660</v>
      </c>
      <c r="H5199" t="str">
        <f t="shared" si="324"/>
        <v>Mesmo município</v>
      </c>
      <c r="I5199" s="17" t="str">
        <f>VLOOKUP(C5199,'REGIÕES DE SAÚDE E SEUS MUNICÍP'!$C$4:$C$5569,1,0)</f>
        <v>Marília</v>
      </c>
      <c r="J5199">
        <f t="shared" si="325"/>
        <v>1</v>
      </c>
      <c r="K5199" t="str">
        <f t="shared" si="326"/>
        <v>diferente</v>
      </c>
      <c r="L5199" t="str">
        <f t="shared" si="327"/>
        <v>igual</v>
      </c>
    </row>
    <row r="5200" spans="1:12" x14ac:dyDescent="0.25">
      <c r="A5200" t="s">
        <v>799</v>
      </c>
      <c r="B5200" t="s">
        <v>4394</v>
      </c>
      <c r="C5200" t="s">
        <v>5839</v>
      </c>
      <c r="D5200" t="s">
        <v>825</v>
      </c>
      <c r="E5200" t="str">
        <f>VLOOKUP(VALUE(A5200),'REGIÕES DE SAÚDE E SEUS MUNICÍP'!$A$4:$C$5569,3,0)</f>
        <v>Barretos</v>
      </c>
      <c r="F5200" t="str">
        <f>VLOOKUP(G5200,'REGIÕES DE SAÚDE E SEUS MUNICÍP'!$A$4:$D$5569,4,0)</f>
        <v>Jaborandi</v>
      </c>
      <c r="G5200">
        <f>VLOOKUP(VALUE(A5200),'REGIÕES DE SAÚDE E SEUS MUNICÍP'!$A$4:$A$5569,1,0)</f>
        <v>352420</v>
      </c>
      <c r="H5200" t="str">
        <f t="shared" si="324"/>
        <v>Mesmo município</v>
      </c>
      <c r="I5200" s="17" t="e">
        <f>VLOOKUP(C5200,'REGIÕES DE SAÚDE E SEUS MUNICÍP'!$C$4:$C$5569,1,0)</f>
        <v>#N/A</v>
      </c>
      <c r="J5200">
        <f t="shared" si="325"/>
        <v>9</v>
      </c>
      <c r="K5200" t="str">
        <f t="shared" si="326"/>
        <v>Regiões semelhantes</v>
      </c>
      <c r="L5200" t="str">
        <f t="shared" si="327"/>
        <v>diferente</v>
      </c>
    </row>
    <row r="5201" spans="1:12" x14ac:dyDescent="0.25">
      <c r="A5201" t="s">
        <v>6279</v>
      </c>
      <c r="B5201" t="s">
        <v>4394</v>
      </c>
      <c r="C5201" t="s">
        <v>5839</v>
      </c>
      <c r="D5201" t="s">
        <v>10956</v>
      </c>
      <c r="E5201" t="str">
        <f>VLOOKUP(VALUE(A5201),'REGIÕES DE SAÚDE E SEUS MUNICÍP'!$A$4:$C$5569,3,0)</f>
        <v>Barretos</v>
      </c>
      <c r="F5201" t="str">
        <f>VLOOKUP(G5201,'REGIÕES DE SAÚDE E SEUS MUNICÍP'!$A$4:$D$5569,4,0)</f>
        <v>Altair</v>
      </c>
      <c r="G5201">
        <f>VLOOKUP(VALUE(A5201),'REGIÕES DE SAÚDE E SEUS MUNICÍP'!$A$4:$A$5569,1,0)</f>
        <v>350090</v>
      </c>
      <c r="H5201" t="str">
        <f t="shared" si="324"/>
        <v>Mesmo município</v>
      </c>
      <c r="I5201" s="17" t="e">
        <f>VLOOKUP(C5201,'REGIÕES DE SAÚDE E SEUS MUNICÍP'!$C$4:$C$5569,1,0)</f>
        <v>#N/A</v>
      </c>
      <c r="J5201">
        <f t="shared" si="325"/>
        <v>9</v>
      </c>
      <c r="K5201" t="str">
        <f t="shared" si="326"/>
        <v>Regiões semelhantes</v>
      </c>
      <c r="L5201" t="str">
        <f t="shared" si="327"/>
        <v>igual</v>
      </c>
    </row>
    <row r="5202" spans="1:12" x14ac:dyDescent="0.25">
      <c r="A5202" t="s">
        <v>4627</v>
      </c>
      <c r="B5202" t="s">
        <v>4394</v>
      </c>
      <c r="C5202" t="s">
        <v>5839</v>
      </c>
      <c r="D5202" t="s">
        <v>4298</v>
      </c>
      <c r="E5202" t="str">
        <f>VLOOKUP(VALUE(A5202),'REGIÕES DE SAÚDE E SEUS MUNICÍP'!$A$4:$C$5569,3,0)</f>
        <v>Barretos</v>
      </c>
      <c r="F5202" t="str">
        <f>VLOOKUP(G5202,'REGIÕES DE SAÚDE E SEUS MUNICÍP'!$A$4:$D$5569,4,0)</f>
        <v>Barretos</v>
      </c>
      <c r="G5202">
        <f>VLOOKUP(VALUE(A5202),'REGIÕES DE SAÚDE E SEUS MUNICÍP'!$A$4:$A$5569,1,0)</f>
        <v>350550</v>
      </c>
      <c r="H5202" t="str">
        <f t="shared" si="324"/>
        <v>Mesmo município</v>
      </c>
      <c r="I5202" s="17" t="e">
        <f>VLOOKUP(C5202,'REGIÕES DE SAÚDE E SEUS MUNICÍP'!$C$4:$C$5569,1,0)</f>
        <v>#N/A</v>
      </c>
      <c r="J5202">
        <f t="shared" si="325"/>
        <v>9</v>
      </c>
      <c r="K5202" t="str">
        <f t="shared" si="326"/>
        <v>Regiões semelhantes</v>
      </c>
      <c r="L5202" t="str">
        <f t="shared" si="327"/>
        <v>igual</v>
      </c>
    </row>
    <row r="5203" spans="1:12" x14ac:dyDescent="0.25">
      <c r="A5203" t="s">
        <v>6138</v>
      </c>
      <c r="B5203" t="s">
        <v>4394</v>
      </c>
      <c r="C5203" t="s">
        <v>5839</v>
      </c>
      <c r="D5203" t="s">
        <v>8432</v>
      </c>
      <c r="E5203" t="str">
        <f>VLOOKUP(VALUE(A5203),'REGIÕES DE SAÚDE E SEUS MUNICÍP'!$A$4:$C$5569,3,0)</f>
        <v>Barretos</v>
      </c>
      <c r="F5203" t="str">
        <f>VLOOKUP(G5203,'REGIÕES DE SAÚDE E SEUS MUNICÍP'!$A$4:$D$5569,4,0)</f>
        <v>Cajobi</v>
      </c>
      <c r="G5203">
        <f>VLOOKUP(VALUE(A5203),'REGIÕES DE SAÚDE E SEUS MUNICÍP'!$A$4:$A$5569,1,0)</f>
        <v>350930</v>
      </c>
      <c r="H5203" t="str">
        <f t="shared" si="324"/>
        <v>Mesmo município</v>
      </c>
      <c r="I5203" s="17" t="e">
        <f>VLOOKUP(C5203,'REGIÕES DE SAÚDE E SEUS MUNICÍP'!$C$4:$C$5569,1,0)</f>
        <v>#N/A</v>
      </c>
      <c r="J5203">
        <f t="shared" si="325"/>
        <v>9</v>
      </c>
      <c r="K5203" t="str">
        <f t="shared" si="326"/>
        <v>Regiões semelhantes</v>
      </c>
      <c r="L5203" t="str">
        <f t="shared" si="327"/>
        <v>igual</v>
      </c>
    </row>
    <row r="5204" spans="1:12" x14ac:dyDescent="0.25">
      <c r="A5204" t="s">
        <v>6226</v>
      </c>
      <c r="B5204" t="s">
        <v>4394</v>
      </c>
      <c r="C5204" t="s">
        <v>5839</v>
      </c>
      <c r="D5204" t="s">
        <v>6696</v>
      </c>
      <c r="E5204" t="str">
        <f>VLOOKUP(VALUE(A5204),'REGIÕES DE SAÚDE E SEUS MUNICÍP'!$A$4:$C$5569,3,0)</f>
        <v>Barretos</v>
      </c>
      <c r="F5204" t="str">
        <f>VLOOKUP(G5204,'REGIÕES DE SAÚDE E SEUS MUNICÍP'!$A$4:$D$5569,4,0)</f>
        <v>Colômbia</v>
      </c>
      <c r="G5204">
        <f>VLOOKUP(VALUE(A5204),'REGIÕES DE SAÚDE E SEUS MUNICÍP'!$A$4:$A$5569,1,0)</f>
        <v>351210</v>
      </c>
      <c r="H5204" t="str">
        <f t="shared" si="324"/>
        <v>Mesmo município</v>
      </c>
      <c r="I5204" s="17" t="e">
        <f>VLOOKUP(C5204,'REGIÕES DE SAÚDE E SEUS MUNICÍP'!$C$4:$C$5569,1,0)</f>
        <v>#N/A</v>
      </c>
      <c r="J5204">
        <f t="shared" si="325"/>
        <v>9</v>
      </c>
      <c r="K5204" t="str">
        <f t="shared" si="326"/>
        <v>Regiões semelhantes</v>
      </c>
      <c r="L5204" t="str">
        <f t="shared" si="327"/>
        <v>igual</v>
      </c>
    </row>
    <row r="5205" spans="1:12" x14ac:dyDescent="0.25">
      <c r="A5205" t="s">
        <v>2602</v>
      </c>
      <c r="B5205" t="s">
        <v>4394</v>
      </c>
      <c r="C5205" t="s">
        <v>5839</v>
      </c>
      <c r="D5205" t="s">
        <v>10457</v>
      </c>
      <c r="E5205" t="str">
        <f>VLOOKUP(VALUE(A5205),'REGIÕES DE SAÚDE E SEUS MUNICÍP'!$A$4:$C$5569,3,0)</f>
        <v>Barretos</v>
      </c>
      <c r="F5205" t="str">
        <f>VLOOKUP(G5205,'REGIÕES DE SAÚDE E SEUS MUNICÍP'!$A$4:$D$5569,4,0)</f>
        <v>Olímpia</v>
      </c>
      <c r="G5205">
        <f>VLOOKUP(VALUE(A5205),'REGIÕES DE SAÚDE E SEUS MUNICÍP'!$A$4:$A$5569,1,0)</f>
        <v>353390</v>
      </c>
      <c r="H5205" t="str">
        <f t="shared" si="324"/>
        <v>Mesmo município</v>
      </c>
      <c r="I5205" s="17" t="e">
        <f>VLOOKUP(C5205,'REGIÕES DE SAÚDE E SEUS MUNICÍP'!$C$4:$C$5569,1,0)</f>
        <v>#N/A</v>
      </c>
      <c r="J5205">
        <f t="shared" si="325"/>
        <v>9</v>
      </c>
      <c r="K5205" t="str">
        <f t="shared" si="326"/>
        <v>Regiões semelhantes</v>
      </c>
      <c r="L5205" t="str">
        <f t="shared" si="327"/>
        <v>igual</v>
      </c>
    </row>
    <row r="5206" spans="1:12" x14ac:dyDescent="0.25">
      <c r="A5206" t="s">
        <v>6123</v>
      </c>
      <c r="B5206" t="s">
        <v>4394</v>
      </c>
      <c r="C5206" t="s">
        <v>5839</v>
      </c>
      <c r="D5206" t="s">
        <v>5859</v>
      </c>
      <c r="E5206" t="str">
        <f>VLOOKUP(VALUE(A5206),'REGIÕES DE SAÚDE E SEUS MUNICÍP'!$A$4:$C$5569,3,0)</f>
        <v>Barretos</v>
      </c>
      <c r="F5206" t="str">
        <f>VLOOKUP(G5206,'REGIÕES DE SAÚDE E SEUS MUNICÍP'!$A$4:$D$5569,4,0)</f>
        <v>Severínia</v>
      </c>
      <c r="G5206">
        <f>VLOOKUP(VALUE(A5206),'REGIÕES DE SAÚDE E SEUS MUNICÍP'!$A$4:$A$5569,1,0)</f>
        <v>355190</v>
      </c>
      <c r="H5206" t="str">
        <f t="shared" si="324"/>
        <v>Mesmo município</v>
      </c>
      <c r="I5206" s="17" t="e">
        <f>VLOOKUP(C5206,'REGIÕES DE SAÚDE E SEUS MUNICÍP'!$C$4:$C$5569,1,0)</f>
        <v>#N/A</v>
      </c>
      <c r="J5206">
        <f t="shared" si="325"/>
        <v>9</v>
      </c>
      <c r="K5206" t="str">
        <f t="shared" si="326"/>
        <v>Regiões semelhantes</v>
      </c>
      <c r="L5206" t="str">
        <f t="shared" si="327"/>
        <v>igual</v>
      </c>
    </row>
    <row r="5207" spans="1:12" x14ac:dyDescent="0.25">
      <c r="A5207" t="s">
        <v>4866</v>
      </c>
      <c r="B5207" t="s">
        <v>4394</v>
      </c>
      <c r="C5207" t="s">
        <v>5839</v>
      </c>
      <c r="D5207" t="s">
        <v>4317</v>
      </c>
      <c r="E5207" t="str">
        <f>VLOOKUP(VALUE(A5207),'REGIÕES DE SAÚDE E SEUS MUNICÍP'!$A$4:$C$5569,3,0)</f>
        <v>Barretos</v>
      </c>
      <c r="F5207" t="str">
        <f>VLOOKUP(G5207,'REGIÕES DE SAÚDE E SEUS MUNICÍP'!$A$4:$D$5569,4,0)</f>
        <v>Guaraci</v>
      </c>
      <c r="G5207">
        <f>VLOOKUP(VALUE(A5207),'REGIÕES DE SAÚDE E SEUS MUNICÍP'!$A$4:$A$5569,1,0)</f>
        <v>351790</v>
      </c>
      <c r="H5207" t="str">
        <f t="shared" si="324"/>
        <v>Mesmo município</v>
      </c>
      <c r="I5207" s="17" t="e">
        <f>VLOOKUP(C5207,'REGIÕES DE SAÚDE E SEUS MUNICÍP'!$C$4:$C$5569,1,0)</f>
        <v>#N/A</v>
      </c>
      <c r="J5207">
        <f t="shared" si="325"/>
        <v>9</v>
      </c>
      <c r="K5207" t="str">
        <f t="shared" si="326"/>
        <v>Regiões semelhantes</v>
      </c>
      <c r="L5207" t="str">
        <f t="shared" si="327"/>
        <v>igual</v>
      </c>
    </row>
    <row r="5208" spans="1:12" x14ac:dyDescent="0.25">
      <c r="A5208" t="s">
        <v>1600</v>
      </c>
      <c r="B5208" t="s">
        <v>4394</v>
      </c>
      <c r="C5208" t="s">
        <v>5839</v>
      </c>
      <c r="D5208" t="s">
        <v>1099</v>
      </c>
      <c r="E5208" t="str">
        <f>VLOOKUP(VALUE(A5208),'REGIÕES DE SAÚDE E SEUS MUNICÍP'!$A$4:$C$5569,3,0)</f>
        <v>Barretos</v>
      </c>
      <c r="F5208" t="str">
        <f>VLOOKUP(G5208,'REGIÕES DE SAÚDE E SEUS MUNICÍP'!$A$4:$D$5569,4,0)</f>
        <v>Guaíra</v>
      </c>
      <c r="G5208">
        <f>VLOOKUP(VALUE(A5208),'REGIÕES DE SAÚDE E SEUS MUNICÍP'!$A$4:$A$5569,1,0)</f>
        <v>351740</v>
      </c>
      <c r="H5208" t="str">
        <f t="shared" si="324"/>
        <v>Mesmo município</v>
      </c>
      <c r="I5208" s="17" t="e">
        <f>VLOOKUP(C5208,'REGIÕES DE SAÚDE E SEUS MUNICÍP'!$C$4:$C$5569,1,0)</f>
        <v>#N/A</v>
      </c>
      <c r="J5208">
        <f t="shared" si="325"/>
        <v>9</v>
      </c>
      <c r="K5208" t="str">
        <f t="shared" si="326"/>
        <v>Regiões semelhantes</v>
      </c>
      <c r="L5208" t="str">
        <f t="shared" si="327"/>
        <v>igual</v>
      </c>
    </row>
    <row r="5209" spans="1:12" x14ac:dyDescent="0.25">
      <c r="A5209" t="s">
        <v>8977</v>
      </c>
      <c r="B5209" t="s">
        <v>4394</v>
      </c>
      <c r="C5209" t="s">
        <v>5839</v>
      </c>
      <c r="D5209" t="s">
        <v>10505</v>
      </c>
      <c r="E5209" t="str">
        <f>VLOOKUP(VALUE(A5209),'REGIÕES DE SAÚDE E SEUS MUNICÍP'!$A$4:$C$5569,3,0)</f>
        <v>Barretos</v>
      </c>
      <c r="F5209" t="str">
        <f>VLOOKUP(G5209,'REGIÕES DE SAÚDE E SEUS MUNICÍP'!$A$4:$D$5569,4,0)</f>
        <v>Colina</v>
      </c>
      <c r="G5209">
        <f>VLOOKUP(VALUE(A5209),'REGIÕES DE SAÚDE E SEUS MUNICÍP'!$A$4:$A$5569,1,0)</f>
        <v>351200</v>
      </c>
      <c r="H5209" t="str">
        <f t="shared" si="324"/>
        <v>Mesmo município</v>
      </c>
      <c r="I5209" s="17" t="e">
        <f>VLOOKUP(C5209,'REGIÕES DE SAÚDE E SEUS MUNICÍP'!$C$4:$C$5569,1,0)</f>
        <v>#N/A</v>
      </c>
      <c r="J5209">
        <f t="shared" si="325"/>
        <v>9</v>
      </c>
      <c r="K5209" t="str">
        <f t="shared" si="326"/>
        <v>diferente</v>
      </c>
      <c r="L5209" t="str">
        <f t="shared" si="327"/>
        <v>igual</v>
      </c>
    </row>
    <row r="5210" spans="1:12" x14ac:dyDescent="0.25">
      <c r="A5210" t="s">
        <v>4540</v>
      </c>
      <c r="B5210" t="s">
        <v>4394</v>
      </c>
      <c r="C5210" t="s">
        <v>1296</v>
      </c>
      <c r="D5210" t="s">
        <v>1855</v>
      </c>
      <c r="E5210" t="str">
        <f>VLOOKUP(VALUE(A5210),'REGIÕES DE SAÚDE E SEUS MUNICÍP'!$A$4:$C$5569,3,0)</f>
        <v>Araraquara</v>
      </c>
      <c r="F5210" t="str">
        <f>VLOOKUP(G5210,'REGIÕES DE SAÚDE E SEUS MUNICÍP'!$A$4:$D$5569,4,0)</f>
        <v>Santa Ernestina</v>
      </c>
      <c r="G5210">
        <f>VLOOKUP(VALUE(A5210),'REGIÕES DE SAÚDE E SEUS MUNICÍP'!$A$4:$A$5569,1,0)</f>
        <v>354650</v>
      </c>
      <c r="H5210" t="str">
        <f t="shared" si="324"/>
        <v>Mesmo município</v>
      </c>
      <c r="I5210" s="17" t="e">
        <f>VLOOKUP(C5210,'REGIÕES DE SAÚDE E SEUS MUNICÍP'!$C$4:$C$5569,1,0)</f>
        <v>#N/A</v>
      </c>
      <c r="J5210" t="e">
        <f t="shared" si="325"/>
        <v>#VALUE!</v>
      </c>
      <c r="K5210" t="str">
        <f t="shared" si="326"/>
        <v>Regiões semelhantes</v>
      </c>
      <c r="L5210" t="str">
        <f t="shared" si="327"/>
        <v>diferente</v>
      </c>
    </row>
    <row r="5211" spans="1:12" x14ac:dyDescent="0.25">
      <c r="A5211" t="s">
        <v>4747</v>
      </c>
      <c r="B5211" t="s">
        <v>4394</v>
      </c>
      <c r="C5211" t="s">
        <v>1296</v>
      </c>
      <c r="D5211" t="s">
        <v>6384</v>
      </c>
      <c r="E5211" t="str">
        <f>VLOOKUP(VALUE(A5211),'REGIÕES DE SAÚDE E SEUS MUNICÍP'!$A$4:$C$5569,3,0)</f>
        <v>Araraquara</v>
      </c>
      <c r="F5211" t="str">
        <f>VLOOKUP(G5211,'REGIÕES DE SAÚDE E SEUS MUNICÍP'!$A$4:$D$5569,4,0)</f>
        <v>Taquaritinga</v>
      </c>
      <c r="G5211">
        <f>VLOOKUP(VALUE(A5211),'REGIÕES DE SAÚDE E SEUS MUNICÍP'!$A$4:$A$5569,1,0)</f>
        <v>355370</v>
      </c>
      <c r="H5211" t="str">
        <f t="shared" si="324"/>
        <v>Mesmo município</v>
      </c>
      <c r="I5211" s="17" t="e">
        <f>VLOOKUP(C5211,'REGIÕES DE SAÚDE E SEUS MUNICÍP'!$C$4:$C$5569,1,0)</f>
        <v>#N/A</v>
      </c>
      <c r="J5211" t="e">
        <f t="shared" si="325"/>
        <v>#VALUE!</v>
      </c>
      <c r="K5211" t="str">
        <f t="shared" si="326"/>
        <v>Regiões semelhantes</v>
      </c>
      <c r="L5211" t="str">
        <f t="shared" si="327"/>
        <v>igual</v>
      </c>
    </row>
    <row r="5212" spans="1:12" x14ac:dyDescent="0.25">
      <c r="A5212" t="s">
        <v>5573</v>
      </c>
      <c r="B5212" t="s">
        <v>4394</v>
      </c>
      <c r="C5212" t="s">
        <v>1296</v>
      </c>
      <c r="D5212" t="s">
        <v>1660</v>
      </c>
      <c r="E5212" t="str">
        <f>VLOOKUP(VALUE(A5212),'REGIÕES DE SAÚDE E SEUS MUNICÍP'!$A$4:$C$5569,3,0)</f>
        <v>Araraquara</v>
      </c>
      <c r="F5212" t="str">
        <f>VLOOKUP(G5212,'REGIÕES DE SAÚDE E SEUS MUNICÍP'!$A$4:$D$5569,4,0)</f>
        <v>Dobrada</v>
      </c>
      <c r="G5212">
        <f>VLOOKUP(VALUE(A5212),'REGIÕES DE SAÚDE E SEUS MUNICÍP'!$A$4:$A$5569,1,0)</f>
        <v>351400</v>
      </c>
      <c r="H5212" t="str">
        <f t="shared" si="324"/>
        <v>Mesmo município</v>
      </c>
      <c r="I5212" s="17" t="e">
        <f>VLOOKUP(C5212,'REGIÕES DE SAÚDE E SEUS MUNICÍP'!$C$4:$C$5569,1,0)</f>
        <v>#N/A</v>
      </c>
      <c r="J5212" t="e">
        <f t="shared" si="325"/>
        <v>#VALUE!</v>
      </c>
      <c r="K5212" t="str">
        <f t="shared" si="326"/>
        <v>Regiões semelhantes</v>
      </c>
      <c r="L5212" t="str">
        <f t="shared" si="327"/>
        <v>igual</v>
      </c>
    </row>
    <row r="5213" spans="1:12" x14ac:dyDescent="0.25">
      <c r="A5213" t="s">
        <v>9903</v>
      </c>
      <c r="B5213" t="s">
        <v>4394</v>
      </c>
      <c r="C5213" t="s">
        <v>1296</v>
      </c>
      <c r="D5213" t="s">
        <v>10242</v>
      </c>
      <c r="E5213" t="str">
        <f>VLOOKUP(VALUE(A5213),'REGIÕES DE SAÚDE E SEUS MUNICÍP'!$A$4:$C$5569,3,0)</f>
        <v>Araraquara</v>
      </c>
      <c r="F5213" t="str">
        <f>VLOOKUP(G5213,'REGIÕES DE SAÚDE E SEUS MUNICÍP'!$A$4:$D$5569,4,0)</f>
        <v>Cândido Rodrigues</v>
      </c>
      <c r="G5213">
        <f>VLOOKUP(VALUE(A5213),'REGIÕES DE SAÚDE E SEUS MUNICÍP'!$A$4:$A$5569,1,0)</f>
        <v>351010</v>
      </c>
      <c r="H5213" t="str">
        <f t="shared" si="324"/>
        <v>Mesmo município</v>
      </c>
      <c r="I5213" s="17" t="e">
        <f>VLOOKUP(C5213,'REGIÕES DE SAÚDE E SEUS MUNICÍP'!$C$4:$C$5569,1,0)</f>
        <v>#N/A</v>
      </c>
      <c r="J5213" t="e">
        <f t="shared" si="325"/>
        <v>#VALUE!</v>
      </c>
      <c r="K5213" t="str">
        <f t="shared" si="326"/>
        <v>Regiões semelhantes</v>
      </c>
      <c r="L5213" t="str">
        <f t="shared" si="327"/>
        <v>igual</v>
      </c>
    </row>
    <row r="5214" spans="1:12" x14ac:dyDescent="0.25">
      <c r="A5214" t="s">
        <v>28</v>
      </c>
      <c r="B5214" t="s">
        <v>4394</v>
      </c>
      <c r="C5214" t="s">
        <v>1296</v>
      </c>
      <c r="D5214" t="s">
        <v>984</v>
      </c>
      <c r="E5214" t="str">
        <f>VLOOKUP(VALUE(A5214),'REGIÕES DE SAÚDE E SEUS MUNICÍP'!$A$4:$C$5569,3,0)</f>
        <v>Araraquara</v>
      </c>
      <c r="F5214" t="str">
        <f>VLOOKUP(G5214,'REGIÕES DE SAÚDE E SEUS MUNICÍP'!$A$4:$D$5569,4,0)</f>
        <v>Matão</v>
      </c>
      <c r="G5214">
        <f>VLOOKUP(VALUE(A5214),'REGIÕES DE SAÚDE E SEUS MUNICÍP'!$A$4:$A$5569,1,0)</f>
        <v>352930</v>
      </c>
      <c r="H5214" t="str">
        <f t="shared" si="324"/>
        <v>Mesmo município</v>
      </c>
      <c r="I5214" s="17" t="e">
        <f>VLOOKUP(C5214,'REGIÕES DE SAÚDE E SEUS MUNICÍP'!$C$4:$C$5569,1,0)</f>
        <v>#N/A</v>
      </c>
      <c r="J5214" t="e">
        <f t="shared" si="325"/>
        <v>#VALUE!</v>
      </c>
      <c r="K5214" t="str">
        <f t="shared" si="326"/>
        <v>diferente</v>
      </c>
      <c r="L5214" t="str">
        <f t="shared" si="327"/>
        <v>igual</v>
      </c>
    </row>
    <row r="5215" spans="1:12" x14ac:dyDescent="0.25">
      <c r="A5215" t="s">
        <v>10571</v>
      </c>
      <c r="B5215" t="s">
        <v>4394</v>
      </c>
      <c r="C5215" t="s">
        <v>10274</v>
      </c>
      <c r="D5215" t="s">
        <v>2410</v>
      </c>
      <c r="E5215" t="str">
        <f>VLOOKUP(VALUE(A5215),'REGIÕES DE SAÚDE E SEUS MUNICÍP'!$A$4:$C$5569,3,0)</f>
        <v>Marília</v>
      </c>
      <c r="F5215" t="str">
        <f>VLOOKUP(G5215,'REGIÕES DE SAÚDE E SEUS MUNICÍP'!$A$4:$D$5569,4,0)</f>
        <v>Chavantes</v>
      </c>
      <c r="G5215">
        <f>VLOOKUP(VALUE(A5215),'REGIÕES DE SAÚDE E SEUS MUNICÍP'!$A$4:$A$5569,1,0)</f>
        <v>355720</v>
      </c>
      <c r="H5215" t="str">
        <f t="shared" si="324"/>
        <v>Mesmo município</v>
      </c>
      <c r="I5215" s="17" t="e">
        <f>VLOOKUP(C5215,'REGIÕES DE SAÚDE E SEUS MUNICÍP'!$C$4:$C$5569,1,0)</f>
        <v>#N/A</v>
      </c>
      <c r="J5215" t="e">
        <f t="shared" si="325"/>
        <v>#VALUE!</v>
      </c>
      <c r="K5215" t="str">
        <f t="shared" si="326"/>
        <v>Regiões semelhantes</v>
      </c>
      <c r="L5215" t="str">
        <f t="shared" si="327"/>
        <v>diferente</v>
      </c>
    </row>
    <row r="5216" spans="1:12" x14ac:dyDescent="0.25">
      <c r="A5216" t="s">
        <v>7716</v>
      </c>
      <c r="B5216" t="s">
        <v>4394</v>
      </c>
      <c r="C5216" t="s">
        <v>10274</v>
      </c>
      <c r="D5216" t="s">
        <v>10463</v>
      </c>
      <c r="E5216" t="str">
        <f>VLOOKUP(VALUE(A5216),'REGIÕES DE SAÚDE E SEUS MUNICÍP'!$A$4:$C$5569,3,0)</f>
        <v>Marília</v>
      </c>
      <c r="F5216" t="str">
        <f>VLOOKUP(G5216,'REGIÕES DE SAÚDE E SEUS MUNICÍP'!$A$4:$D$5569,4,0)</f>
        <v>Timburi</v>
      </c>
      <c r="G5216">
        <f>VLOOKUP(VALUE(A5216),'REGIÕES DE SAÚDE E SEUS MUNICÍP'!$A$4:$A$5569,1,0)</f>
        <v>355460</v>
      </c>
      <c r="H5216" t="str">
        <f t="shared" si="324"/>
        <v>Mesmo município</v>
      </c>
      <c r="I5216" s="17" t="e">
        <f>VLOOKUP(C5216,'REGIÕES DE SAÚDE E SEUS MUNICÍP'!$C$4:$C$5569,1,0)</f>
        <v>#N/A</v>
      </c>
      <c r="J5216" t="e">
        <f t="shared" si="325"/>
        <v>#VALUE!</v>
      </c>
      <c r="K5216" t="str">
        <f t="shared" si="326"/>
        <v>Regiões semelhantes</v>
      </c>
      <c r="L5216" t="str">
        <f t="shared" si="327"/>
        <v>igual</v>
      </c>
    </row>
    <row r="5217" spans="1:12" x14ac:dyDescent="0.25">
      <c r="A5217" t="s">
        <v>7718</v>
      </c>
      <c r="B5217" t="s">
        <v>4394</v>
      </c>
      <c r="C5217" t="s">
        <v>10274</v>
      </c>
      <c r="D5217" t="s">
        <v>5439</v>
      </c>
      <c r="E5217" t="str">
        <f>VLOOKUP(VALUE(A5217),'REGIÕES DE SAÚDE E SEUS MUNICÍP'!$A$4:$C$5569,3,0)</f>
        <v>Marília</v>
      </c>
      <c r="F5217" t="str">
        <f>VLOOKUP(G5217,'REGIÕES DE SAÚDE E SEUS MUNICÍP'!$A$4:$D$5569,4,0)</f>
        <v>São Pedro do Turvo</v>
      </c>
      <c r="G5217">
        <f>VLOOKUP(VALUE(A5217),'REGIÕES DE SAÚDE E SEUS MUNICÍP'!$A$4:$A$5569,1,0)</f>
        <v>355050</v>
      </c>
      <c r="H5217" t="str">
        <f t="shared" si="324"/>
        <v>Mesmo município</v>
      </c>
      <c r="I5217" s="17" t="e">
        <f>VLOOKUP(C5217,'REGIÕES DE SAÚDE E SEUS MUNICÍP'!$C$4:$C$5569,1,0)</f>
        <v>#N/A</v>
      </c>
      <c r="J5217" t="e">
        <f t="shared" si="325"/>
        <v>#VALUE!</v>
      </c>
      <c r="K5217" t="str">
        <f t="shared" si="326"/>
        <v>Regiões semelhantes</v>
      </c>
      <c r="L5217" t="str">
        <f t="shared" si="327"/>
        <v>igual</v>
      </c>
    </row>
    <row r="5218" spans="1:12" x14ac:dyDescent="0.25">
      <c r="A5218" t="s">
        <v>4607</v>
      </c>
      <c r="B5218" t="s">
        <v>4394</v>
      </c>
      <c r="C5218" t="s">
        <v>10274</v>
      </c>
      <c r="D5218" t="s">
        <v>2261</v>
      </c>
      <c r="E5218" t="str">
        <f>VLOOKUP(VALUE(A5218),'REGIÕES DE SAÚDE E SEUS MUNICÍP'!$A$4:$C$5569,3,0)</f>
        <v>Marília</v>
      </c>
      <c r="F5218" t="str">
        <f>VLOOKUP(G5218,'REGIÕES DE SAÚDE E SEUS MUNICÍP'!$A$4:$D$5569,4,0)</f>
        <v>Ibirarema</v>
      </c>
      <c r="G5218">
        <f>VLOOKUP(VALUE(A5218),'REGIÕES DE SAÚDE E SEUS MUNICÍP'!$A$4:$A$5569,1,0)</f>
        <v>351950</v>
      </c>
      <c r="H5218" t="str">
        <f t="shared" si="324"/>
        <v>Mesmo município</v>
      </c>
      <c r="I5218" s="17" t="e">
        <f>VLOOKUP(C5218,'REGIÕES DE SAÚDE E SEUS MUNICÍP'!$C$4:$C$5569,1,0)</f>
        <v>#N/A</v>
      </c>
      <c r="J5218" t="e">
        <f t="shared" si="325"/>
        <v>#VALUE!</v>
      </c>
      <c r="K5218" t="str">
        <f t="shared" si="326"/>
        <v>Regiões semelhantes</v>
      </c>
      <c r="L5218" t="str">
        <f t="shared" si="327"/>
        <v>igual</v>
      </c>
    </row>
    <row r="5219" spans="1:12" x14ac:dyDescent="0.25">
      <c r="A5219" t="s">
        <v>241</v>
      </c>
      <c r="B5219" t="s">
        <v>4394</v>
      </c>
      <c r="C5219" t="s">
        <v>10274</v>
      </c>
      <c r="D5219" t="s">
        <v>2456</v>
      </c>
      <c r="E5219" t="str">
        <f>VLOOKUP(VALUE(A5219),'REGIÕES DE SAÚDE E SEUS MUNICÍP'!$A$4:$C$5569,3,0)</f>
        <v>Marília</v>
      </c>
      <c r="F5219" t="str">
        <f>VLOOKUP(G5219,'REGIÕES DE SAÚDE E SEUS MUNICÍP'!$A$4:$D$5569,4,0)</f>
        <v>Ipaussu</v>
      </c>
      <c r="G5219">
        <f>VLOOKUP(VALUE(A5219),'REGIÕES DE SAÚDE E SEUS MUNICÍP'!$A$4:$A$5569,1,0)</f>
        <v>352090</v>
      </c>
      <c r="H5219" t="str">
        <f t="shared" si="324"/>
        <v>Mesmo município</v>
      </c>
      <c r="I5219" s="17" t="e">
        <f>VLOOKUP(C5219,'REGIÕES DE SAÚDE E SEUS MUNICÍP'!$C$4:$C$5569,1,0)</f>
        <v>#N/A</v>
      </c>
      <c r="J5219" t="e">
        <f t="shared" si="325"/>
        <v>#VALUE!</v>
      </c>
      <c r="K5219" t="str">
        <f t="shared" si="326"/>
        <v>Regiões semelhantes</v>
      </c>
      <c r="L5219" t="str">
        <f t="shared" si="327"/>
        <v>igual</v>
      </c>
    </row>
    <row r="5220" spans="1:12" x14ac:dyDescent="0.25">
      <c r="A5220" t="s">
        <v>1730</v>
      </c>
      <c r="B5220" t="s">
        <v>4394</v>
      </c>
      <c r="C5220" t="s">
        <v>10274</v>
      </c>
      <c r="D5220" t="s">
        <v>4867</v>
      </c>
      <c r="E5220" t="str">
        <f>VLOOKUP(VALUE(A5220),'REGIÕES DE SAÚDE E SEUS MUNICÍP'!$A$4:$C$5569,3,0)</f>
        <v>Marília</v>
      </c>
      <c r="F5220" t="str">
        <f>VLOOKUP(G5220,'REGIÕES DE SAÚDE E SEUS MUNICÍP'!$A$4:$D$5569,4,0)</f>
        <v>Santa Cruz do Rio Pardo</v>
      </c>
      <c r="G5220">
        <f>VLOOKUP(VALUE(A5220),'REGIÕES DE SAÚDE E SEUS MUNICÍP'!$A$4:$A$5569,1,0)</f>
        <v>354640</v>
      </c>
      <c r="H5220" t="str">
        <f t="shared" si="324"/>
        <v>Mesmo município</v>
      </c>
      <c r="I5220" s="17" t="e">
        <f>VLOOKUP(C5220,'REGIÕES DE SAÚDE E SEUS MUNICÍP'!$C$4:$C$5569,1,0)</f>
        <v>#N/A</v>
      </c>
      <c r="J5220" t="e">
        <f t="shared" si="325"/>
        <v>#VALUE!</v>
      </c>
      <c r="K5220" t="str">
        <f t="shared" si="326"/>
        <v>Regiões semelhantes</v>
      </c>
      <c r="L5220" t="str">
        <f t="shared" si="327"/>
        <v>igual</v>
      </c>
    </row>
    <row r="5221" spans="1:12" x14ac:dyDescent="0.25">
      <c r="A5221" t="s">
        <v>2280</v>
      </c>
      <c r="B5221" t="s">
        <v>4394</v>
      </c>
      <c r="C5221" t="s">
        <v>10274</v>
      </c>
      <c r="D5221" t="s">
        <v>10274</v>
      </c>
      <c r="E5221" t="str">
        <f>VLOOKUP(VALUE(A5221),'REGIÕES DE SAÚDE E SEUS MUNICÍP'!$A$4:$C$5569,3,0)</f>
        <v>Marília</v>
      </c>
      <c r="F5221" t="str">
        <f>VLOOKUP(G5221,'REGIÕES DE SAÚDE E SEUS MUNICÍP'!$A$4:$D$5569,4,0)</f>
        <v>Ourinhos</v>
      </c>
      <c r="G5221">
        <f>VLOOKUP(VALUE(A5221),'REGIÕES DE SAÚDE E SEUS MUNICÍP'!$A$4:$A$5569,1,0)</f>
        <v>353470</v>
      </c>
      <c r="H5221" t="str">
        <f t="shared" si="324"/>
        <v>Mesmo município</v>
      </c>
      <c r="I5221" s="17" t="e">
        <f>VLOOKUP(C5221,'REGIÕES DE SAÚDE E SEUS MUNICÍP'!$C$4:$C$5569,1,0)</f>
        <v>#N/A</v>
      </c>
      <c r="J5221" t="e">
        <f t="shared" si="325"/>
        <v>#VALUE!</v>
      </c>
      <c r="K5221" t="str">
        <f t="shared" si="326"/>
        <v>Regiões semelhantes</v>
      </c>
      <c r="L5221" t="str">
        <f t="shared" si="327"/>
        <v>igual</v>
      </c>
    </row>
    <row r="5222" spans="1:12" x14ac:dyDescent="0.25">
      <c r="A5222" t="s">
        <v>4781</v>
      </c>
      <c r="B5222" t="s">
        <v>4394</v>
      </c>
      <c r="C5222" t="s">
        <v>10274</v>
      </c>
      <c r="D5222" t="s">
        <v>3106</v>
      </c>
      <c r="E5222" t="str">
        <f>VLOOKUP(VALUE(A5222),'REGIÕES DE SAÚDE E SEUS MUNICÍP'!$A$4:$C$5569,3,0)</f>
        <v>Marília</v>
      </c>
      <c r="F5222" t="str">
        <f>VLOOKUP(G5222,'REGIÕES DE SAÚDE E SEUS MUNICÍP'!$A$4:$D$5569,4,0)</f>
        <v>Canitar</v>
      </c>
      <c r="G5222">
        <f>VLOOKUP(VALUE(A5222),'REGIÕES DE SAÚDE E SEUS MUNICÍP'!$A$4:$A$5569,1,0)</f>
        <v>351015</v>
      </c>
      <c r="H5222" t="str">
        <f t="shared" si="324"/>
        <v>Mesmo município</v>
      </c>
      <c r="I5222" s="17" t="e">
        <f>VLOOKUP(C5222,'REGIÕES DE SAÚDE E SEUS MUNICÍP'!$C$4:$C$5569,1,0)</f>
        <v>#N/A</v>
      </c>
      <c r="J5222" t="e">
        <f t="shared" si="325"/>
        <v>#VALUE!</v>
      </c>
      <c r="K5222" t="str">
        <f t="shared" si="326"/>
        <v>Regiões semelhantes</v>
      </c>
      <c r="L5222" t="str">
        <f t="shared" si="327"/>
        <v>igual</v>
      </c>
    </row>
    <row r="5223" spans="1:12" x14ac:dyDescent="0.25">
      <c r="A5223" t="s">
        <v>3353</v>
      </c>
      <c r="B5223" t="s">
        <v>4394</v>
      </c>
      <c r="C5223" t="s">
        <v>10274</v>
      </c>
      <c r="D5223" t="s">
        <v>7248</v>
      </c>
      <c r="E5223" t="str">
        <f>VLOOKUP(VALUE(A5223),'REGIÕES DE SAÚDE E SEUS MUNICÍP'!$A$4:$C$5569,3,0)</f>
        <v>Marília</v>
      </c>
      <c r="F5223" t="str">
        <f>VLOOKUP(G5223,'REGIÕES DE SAÚDE E SEUS MUNICÍP'!$A$4:$D$5569,4,0)</f>
        <v>Ribeirão do Sul</v>
      </c>
      <c r="G5223">
        <f>VLOOKUP(VALUE(A5223),'REGIÕES DE SAÚDE E SEUS MUNICÍP'!$A$4:$A$5569,1,0)</f>
        <v>354320</v>
      </c>
      <c r="H5223" t="str">
        <f t="shared" si="324"/>
        <v>Mesmo município</v>
      </c>
      <c r="I5223" s="17" t="e">
        <f>VLOOKUP(C5223,'REGIÕES DE SAÚDE E SEUS MUNICÍP'!$C$4:$C$5569,1,0)</f>
        <v>#N/A</v>
      </c>
      <c r="J5223" t="e">
        <f t="shared" si="325"/>
        <v>#VALUE!</v>
      </c>
      <c r="K5223" t="str">
        <f t="shared" si="326"/>
        <v>Regiões semelhantes</v>
      </c>
      <c r="L5223" t="str">
        <f t="shared" si="327"/>
        <v>igual</v>
      </c>
    </row>
    <row r="5224" spans="1:12" x14ac:dyDescent="0.25">
      <c r="A5224" t="s">
        <v>5612</v>
      </c>
      <c r="B5224" t="s">
        <v>4394</v>
      </c>
      <c r="C5224" t="s">
        <v>10274</v>
      </c>
      <c r="D5224" t="s">
        <v>5447</v>
      </c>
      <c r="E5224" t="str">
        <f>VLOOKUP(VALUE(A5224),'REGIÕES DE SAÚDE E SEUS MUNICÍP'!$A$4:$C$5569,3,0)</f>
        <v>Marília</v>
      </c>
      <c r="F5224" t="str">
        <f>VLOOKUP(G5224,'REGIÕES DE SAÚDE E SEUS MUNICÍP'!$A$4:$D$5569,4,0)</f>
        <v>Salto Grande</v>
      </c>
      <c r="G5224">
        <f>VLOOKUP(VALUE(A5224),'REGIÕES DE SAÚDE E SEUS MUNICÍP'!$A$4:$A$5569,1,0)</f>
        <v>354540</v>
      </c>
      <c r="H5224" t="str">
        <f t="shared" si="324"/>
        <v>Mesmo município</v>
      </c>
      <c r="I5224" s="17" t="e">
        <f>VLOOKUP(C5224,'REGIÕES DE SAÚDE E SEUS MUNICÍP'!$C$4:$C$5569,1,0)</f>
        <v>#N/A</v>
      </c>
      <c r="J5224" t="e">
        <f t="shared" si="325"/>
        <v>#VALUE!</v>
      </c>
      <c r="K5224" t="str">
        <f t="shared" si="326"/>
        <v>Regiões semelhantes</v>
      </c>
      <c r="L5224" t="str">
        <f t="shared" si="327"/>
        <v>igual</v>
      </c>
    </row>
    <row r="5225" spans="1:12" x14ac:dyDescent="0.25">
      <c r="A5225" t="s">
        <v>7990</v>
      </c>
      <c r="B5225" t="s">
        <v>4394</v>
      </c>
      <c r="C5225" t="s">
        <v>10274</v>
      </c>
      <c r="D5225" t="s">
        <v>1392</v>
      </c>
      <c r="E5225" t="str">
        <f>VLOOKUP(VALUE(A5225),'REGIÕES DE SAÚDE E SEUS MUNICÍP'!$A$4:$C$5569,3,0)</f>
        <v>Marília</v>
      </c>
      <c r="F5225" t="str">
        <f>VLOOKUP(G5225,'REGIÕES DE SAÚDE E SEUS MUNICÍP'!$A$4:$D$5569,4,0)</f>
        <v>Bernardino de Campos</v>
      </c>
      <c r="G5225">
        <f>VLOOKUP(VALUE(A5225),'REGIÕES DE SAÚDE E SEUS MUNICÍP'!$A$4:$A$5569,1,0)</f>
        <v>350630</v>
      </c>
      <c r="H5225" t="str">
        <f t="shared" si="324"/>
        <v>Mesmo município</v>
      </c>
      <c r="I5225" s="17" t="e">
        <f>VLOOKUP(C5225,'REGIÕES DE SAÚDE E SEUS MUNICÍP'!$C$4:$C$5569,1,0)</f>
        <v>#N/A</v>
      </c>
      <c r="J5225" t="e">
        <f t="shared" si="325"/>
        <v>#VALUE!</v>
      </c>
      <c r="K5225" t="str">
        <f t="shared" si="326"/>
        <v>Regiões semelhantes</v>
      </c>
      <c r="L5225" t="str">
        <f t="shared" si="327"/>
        <v>igual</v>
      </c>
    </row>
    <row r="5226" spans="1:12" x14ac:dyDescent="0.25">
      <c r="A5226" t="s">
        <v>5306</v>
      </c>
      <c r="B5226" t="s">
        <v>4394</v>
      </c>
      <c r="C5226" t="s">
        <v>10274</v>
      </c>
      <c r="D5226" t="s">
        <v>10990</v>
      </c>
      <c r="E5226" t="str">
        <f>VLOOKUP(VALUE(A5226),'REGIÕES DE SAÚDE E SEUS MUNICÍP'!$A$4:$C$5569,3,0)</f>
        <v>Marília</v>
      </c>
      <c r="F5226" t="str">
        <f>VLOOKUP(G5226,'REGIÕES DE SAÚDE E SEUS MUNICÍP'!$A$4:$D$5569,4,0)</f>
        <v>Óleo</v>
      </c>
      <c r="G5226">
        <f>VLOOKUP(VALUE(A5226),'REGIÕES DE SAÚDE E SEUS MUNICÍP'!$A$4:$A$5569,1,0)</f>
        <v>353380</v>
      </c>
      <c r="H5226" t="str">
        <f t="shared" si="324"/>
        <v>Mesmo município</v>
      </c>
      <c r="I5226" s="17" t="e">
        <f>VLOOKUP(C5226,'REGIÕES DE SAÚDE E SEUS MUNICÍP'!$C$4:$C$5569,1,0)</f>
        <v>#N/A</v>
      </c>
      <c r="J5226" t="e">
        <f t="shared" si="325"/>
        <v>#VALUE!</v>
      </c>
      <c r="K5226" t="str">
        <f t="shared" si="326"/>
        <v>Regiões semelhantes</v>
      </c>
      <c r="L5226" t="str">
        <f t="shared" si="327"/>
        <v>igual</v>
      </c>
    </row>
    <row r="5227" spans="1:12" x14ac:dyDescent="0.25">
      <c r="A5227" t="s">
        <v>7553</v>
      </c>
      <c r="B5227" t="s">
        <v>4394</v>
      </c>
      <c r="C5227" t="s">
        <v>10274</v>
      </c>
      <c r="D5227" t="s">
        <v>5998</v>
      </c>
      <c r="E5227" t="str">
        <f>VLOOKUP(VALUE(A5227),'REGIÕES DE SAÚDE E SEUS MUNICÍP'!$A$4:$C$5569,3,0)</f>
        <v>Marília</v>
      </c>
      <c r="F5227" t="str">
        <f>VLOOKUP(G5227,'REGIÕES DE SAÚDE E SEUS MUNICÍP'!$A$4:$D$5569,4,0)</f>
        <v>Espírito Santo do Turvo</v>
      </c>
      <c r="G5227">
        <f>VLOOKUP(VALUE(A5227),'REGIÕES DE SAÚDE E SEUS MUNICÍP'!$A$4:$A$5569,1,0)</f>
        <v>351519</v>
      </c>
      <c r="H5227" t="str">
        <f t="shared" si="324"/>
        <v>Mesmo município</v>
      </c>
      <c r="I5227" s="17" t="e">
        <f>VLOOKUP(C5227,'REGIÕES DE SAÚDE E SEUS MUNICÍP'!$C$4:$C$5569,1,0)</f>
        <v>#N/A</v>
      </c>
      <c r="J5227" t="e">
        <f t="shared" si="325"/>
        <v>#VALUE!</v>
      </c>
      <c r="K5227" t="str">
        <f t="shared" si="326"/>
        <v>diferente</v>
      </c>
      <c r="L5227" t="str">
        <f t="shared" si="327"/>
        <v>igual</v>
      </c>
    </row>
    <row r="5228" spans="1:12" x14ac:dyDescent="0.25">
      <c r="A5228" t="s">
        <v>4239</v>
      </c>
      <c r="B5228" t="s">
        <v>4394</v>
      </c>
      <c r="C5228" t="s">
        <v>4050</v>
      </c>
      <c r="D5228" t="s">
        <v>9201</v>
      </c>
      <c r="E5228" t="str">
        <f>VLOOKUP(VALUE(A5228),'REGIÕES DE SAÚDE E SEUS MUNICÍP'!$A$4:$C$5569,3,0)</f>
        <v>Piracicaba</v>
      </c>
      <c r="F5228" t="str">
        <f>VLOOKUP(G5228,'REGIÕES DE SAÚDE E SEUS MUNICÍP'!$A$4:$D$5569,4,0)</f>
        <v>Mombuca</v>
      </c>
      <c r="G5228">
        <f>VLOOKUP(VALUE(A5228),'REGIÕES DE SAÚDE E SEUS MUNICÍP'!$A$4:$A$5569,1,0)</f>
        <v>353090</v>
      </c>
      <c r="H5228" t="str">
        <f t="shared" si="324"/>
        <v>Mesmo município</v>
      </c>
      <c r="I5228" s="17" t="str">
        <f>VLOOKUP(C5228,'REGIÕES DE SAÚDE E SEUS MUNICÍP'!$C$4:$C$5569,1,0)</f>
        <v>Piracicaba</v>
      </c>
      <c r="J5228">
        <f t="shared" si="325"/>
        <v>1</v>
      </c>
      <c r="K5228" t="str">
        <f t="shared" si="326"/>
        <v>Regiões semelhantes</v>
      </c>
      <c r="L5228" t="str">
        <f t="shared" si="327"/>
        <v>diferente</v>
      </c>
    </row>
    <row r="5229" spans="1:12" x14ac:dyDescent="0.25">
      <c r="A5229" t="s">
        <v>3858</v>
      </c>
      <c r="B5229" t="s">
        <v>4394</v>
      </c>
      <c r="C5229" t="s">
        <v>4050</v>
      </c>
      <c r="D5229" t="s">
        <v>4050</v>
      </c>
      <c r="E5229" t="str">
        <f>VLOOKUP(VALUE(A5229),'REGIÕES DE SAÚDE E SEUS MUNICÍP'!$A$4:$C$5569,3,0)</f>
        <v>Piracicaba</v>
      </c>
      <c r="F5229" t="str">
        <f>VLOOKUP(G5229,'REGIÕES DE SAÚDE E SEUS MUNICÍP'!$A$4:$D$5569,4,0)</f>
        <v>Piracicaba</v>
      </c>
      <c r="G5229">
        <f>VLOOKUP(VALUE(A5229),'REGIÕES DE SAÚDE E SEUS MUNICÍP'!$A$4:$A$5569,1,0)</f>
        <v>353870</v>
      </c>
      <c r="H5229" t="str">
        <f t="shared" si="324"/>
        <v>Mesmo município</v>
      </c>
      <c r="I5229" s="17" t="str">
        <f>VLOOKUP(C5229,'REGIÕES DE SAÚDE E SEUS MUNICÍP'!$C$4:$C$5569,1,0)</f>
        <v>Piracicaba</v>
      </c>
      <c r="J5229">
        <f t="shared" si="325"/>
        <v>1</v>
      </c>
      <c r="K5229" t="str">
        <f t="shared" si="326"/>
        <v>Regiões semelhantes</v>
      </c>
      <c r="L5229" t="str">
        <f t="shared" si="327"/>
        <v>igual</v>
      </c>
    </row>
    <row r="5230" spans="1:12" x14ac:dyDescent="0.25">
      <c r="A5230" t="s">
        <v>7959</v>
      </c>
      <c r="B5230" t="s">
        <v>4394</v>
      </c>
      <c r="C5230" t="s">
        <v>4050</v>
      </c>
      <c r="D5230" t="s">
        <v>418</v>
      </c>
      <c r="E5230" t="str">
        <f>VLOOKUP(VALUE(A5230),'REGIÕES DE SAÚDE E SEUS MUNICÍP'!$A$4:$C$5569,3,0)</f>
        <v>Piracicaba</v>
      </c>
      <c r="F5230" t="str">
        <f>VLOOKUP(G5230,'REGIÕES DE SAÚDE E SEUS MUNICÍP'!$A$4:$D$5569,4,0)</f>
        <v>Saltinho</v>
      </c>
      <c r="G5230">
        <f>VLOOKUP(VALUE(A5230),'REGIÕES DE SAÚDE E SEUS MUNICÍP'!$A$4:$A$5569,1,0)</f>
        <v>354515</v>
      </c>
      <c r="H5230" t="str">
        <f t="shared" si="324"/>
        <v>Mesmo município</v>
      </c>
      <c r="I5230" s="17" t="str">
        <f>VLOOKUP(C5230,'REGIÕES DE SAÚDE E SEUS MUNICÍP'!$C$4:$C$5569,1,0)</f>
        <v>Piracicaba</v>
      </c>
      <c r="J5230">
        <f t="shared" si="325"/>
        <v>1</v>
      </c>
      <c r="K5230" t="str">
        <f t="shared" si="326"/>
        <v>Regiões semelhantes</v>
      </c>
      <c r="L5230" t="str">
        <f t="shared" si="327"/>
        <v>igual</v>
      </c>
    </row>
    <row r="5231" spans="1:12" x14ac:dyDescent="0.25">
      <c r="A5231" t="s">
        <v>3400</v>
      </c>
      <c r="B5231" t="s">
        <v>4394</v>
      </c>
      <c r="C5231" t="s">
        <v>4050</v>
      </c>
      <c r="D5231" t="s">
        <v>9209</v>
      </c>
      <c r="E5231" t="str">
        <f>VLOOKUP(VALUE(A5231),'REGIÕES DE SAÚDE E SEUS MUNICÍP'!$A$4:$C$5569,3,0)</f>
        <v>Piracicaba</v>
      </c>
      <c r="F5231" t="str">
        <f>VLOOKUP(G5231,'REGIÕES DE SAÚDE E SEUS MUNICÍP'!$A$4:$D$5569,4,0)</f>
        <v>Rio das Pedras</v>
      </c>
      <c r="G5231">
        <f>VLOOKUP(VALUE(A5231),'REGIÕES DE SAÚDE E SEUS MUNICÍP'!$A$4:$A$5569,1,0)</f>
        <v>354400</v>
      </c>
      <c r="H5231" t="str">
        <f t="shared" si="324"/>
        <v>Mesmo município</v>
      </c>
      <c r="I5231" s="17" t="str">
        <f>VLOOKUP(C5231,'REGIÕES DE SAÚDE E SEUS MUNICÍP'!$C$4:$C$5569,1,0)</f>
        <v>Piracicaba</v>
      </c>
      <c r="J5231">
        <f t="shared" si="325"/>
        <v>1</v>
      </c>
      <c r="K5231" t="str">
        <f t="shared" si="326"/>
        <v>Regiões semelhantes</v>
      </c>
      <c r="L5231" t="str">
        <f t="shared" si="327"/>
        <v>igual</v>
      </c>
    </row>
    <row r="5232" spans="1:12" x14ac:dyDescent="0.25">
      <c r="A5232" t="s">
        <v>8396</v>
      </c>
      <c r="B5232" t="s">
        <v>4394</v>
      </c>
      <c r="C5232" t="s">
        <v>4050</v>
      </c>
      <c r="D5232" t="s">
        <v>7033</v>
      </c>
      <c r="E5232" t="str">
        <f>VLOOKUP(VALUE(A5232),'REGIÕES DE SAÚDE E SEUS MUNICÍP'!$A$4:$C$5569,3,0)</f>
        <v>Piracicaba</v>
      </c>
      <c r="F5232" t="str">
        <f>VLOOKUP(G5232,'REGIÕES DE SAÚDE E SEUS MUNICÍP'!$A$4:$D$5569,4,0)</f>
        <v>Rafard</v>
      </c>
      <c r="G5232">
        <f>VLOOKUP(VALUE(A5232),'REGIÕES DE SAÚDE E SEUS MUNICÍP'!$A$4:$A$5569,1,0)</f>
        <v>354210</v>
      </c>
      <c r="H5232" t="str">
        <f t="shared" si="324"/>
        <v>Mesmo município</v>
      </c>
      <c r="I5232" s="17" t="str">
        <f>VLOOKUP(C5232,'REGIÕES DE SAÚDE E SEUS MUNICÍP'!$C$4:$C$5569,1,0)</f>
        <v>Piracicaba</v>
      </c>
      <c r="J5232">
        <f t="shared" si="325"/>
        <v>1</v>
      </c>
      <c r="K5232" t="str">
        <f t="shared" si="326"/>
        <v>Regiões semelhantes</v>
      </c>
      <c r="L5232" t="str">
        <f t="shared" si="327"/>
        <v>igual</v>
      </c>
    </row>
    <row r="5233" spans="1:12" x14ac:dyDescent="0.25">
      <c r="A5233" t="s">
        <v>7291</v>
      </c>
      <c r="B5233" t="s">
        <v>4394</v>
      </c>
      <c r="C5233" t="s">
        <v>4050</v>
      </c>
      <c r="D5233" t="s">
        <v>10244</v>
      </c>
      <c r="E5233" t="str">
        <f>VLOOKUP(VALUE(A5233),'REGIÕES DE SAÚDE E SEUS MUNICÍP'!$A$4:$C$5569,3,0)</f>
        <v>Piracicaba</v>
      </c>
      <c r="F5233" t="str">
        <f>VLOOKUP(G5233,'REGIÕES DE SAÚDE E SEUS MUNICÍP'!$A$4:$D$5569,4,0)</f>
        <v>Capivari</v>
      </c>
      <c r="G5233">
        <f>VLOOKUP(VALUE(A5233),'REGIÕES DE SAÚDE E SEUS MUNICÍP'!$A$4:$A$5569,1,0)</f>
        <v>351040</v>
      </c>
      <c r="H5233" t="str">
        <f t="shared" si="324"/>
        <v>Mesmo município</v>
      </c>
      <c r="I5233" s="17" t="str">
        <f>VLOOKUP(C5233,'REGIÕES DE SAÚDE E SEUS MUNICÍP'!$C$4:$C$5569,1,0)</f>
        <v>Piracicaba</v>
      </c>
      <c r="J5233">
        <f t="shared" si="325"/>
        <v>1</v>
      </c>
      <c r="K5233" t="str">
        <f t="shared" si="326"/>
        <v>Regiões semelhantes</v>
      </c>
      <c r="L5233" t="str">
        <f t="shared" si="327"/>
        <v>igual</v>
      </c>
    </row>
    <row r="5234" spans="1:12" x14ac:dyDescent="0.25">
      <c r="A5234" t="s">
        <v>3681</v>
      </c>
      <c r="B5234" t="s">
        <v>4394</v>
      </c>
      <c r="C5234" t="s">
        <v>4050</v>
      </c>
      <c r="D5234" t="s">
        <v>1511</v>
      </c>
      <c r="E5234" t="str">
        <f>VLOOKUP(VALUE(A5234),'REGIÕES DE SAÚDE E SEUS MUNICÍP'!$A$4:$C$5569,3,0)</f>
        <v>Piracicaba</v>
      </c>
      <c r="F5234" t="str">
        <f>VLOOKUP(G5234,'REGIÕES DE SAÚDE E SEUS MUNICÍP'!$A$4:$D$5569,4,0)</f>
        <v>Charqueada</v>
      </c>
      <c r="G5234">
        <f>VLOOKUP(VALUE(A5234),'REGIÕES DE SAÚDE E SEUS MUNICÍP'!$A$4:$A$5569,1,0)</f>
        <v>351170</v>
      </c>
      <c r="H5234" t="str">
        <f t="shared" si="324"/>
        <v>Mesmo município</v>
      </c>
      <c r="I5234" s="17" t="str">
        <f>VLOOKUP(C5234,'REGIÕES DE SAÚDE E SEUS MUNICÍP'!$C$4:$C$5569,1,0)</f>
        <v>Piracicaba</v>
      </c>
      <c r="J5234">
        <f t="shared" si="325"/>
        <v>1</v>
      </c>
      <c r="K5234" t="str">
        <f t="shared" si="326"/>
        <v>Regiões semelhantes</v>
      </c>
      <c r="L5234" t="str">
        <f t="shared" si="327"/>
        <v>igual</v>
      </c>
    </row>
    <row r="5235" spans="1:12" x14ac:dyDescent="0.25">
      <c r="A5235" t="s">
        <v>2503</v>
      </c>
      <c r="B5235" t="s">
        <v>4394</v>
      </c>
      <c r="C5235" t="s">
        <v>4050</v>
      </c>
      <c r="D5235" t="s">
        <v>2022</v>
      </c>
      <c r="E5235" t="str">
        <f>VLOOKUP(VALUE(A5235),'REGIÕES DE SAÚDE E SEUS MUNICÍP'!$A$4:$C$5569,3,0)</f>
        <v>Piracicaba</v>
      </c>
      <c r="F5235" t="str">
        <f>VLOOKUP(G5235,'REGIÕES DE SAÚDE E SEUS MUNICÍP'!$A$4:$D$5569,4,0)</f>
        <v>Elias Fausto</v>
      </c>
      <c r="G5235">
        <f>VLOOKUP(VALUE(A5235),'REGIÕES DE SAÚDE E SEUS MUNICÍP'!$A$4:$A$5569,1,0)</f>
        <v>351490</v>
      </c>
      <c r="H5235" t="str">
        <f t="shared" si="324"/>
        <v>Mesmo município</v>
      </c>
      <c r="I5235" s="17" t="str">
        <f>VLOOKUP(C5235,'REGIÕES DE SAÚDE E SEUS MUNICÍP'!$C$4:$C$5569,1,0)</f>
        <v>Piracicaba</v>
      </c>
      <c r="J5235">
        <f t="shared" si="325"/>
        <v>1</v>
      </c>
      <c r="K5235" t="str">
        <f t="shared" si="326"/>
        <v>Regiões semelhantes</v>
      </c>
      <c r="L5235" t="str">
        <f t="shared" si="327"/>
        <v>igual</v>
      </c>
    </row>
    <row r="5236" spans="1:12" x14ac:dyDescent="0.25">
      <c r="A5236" t="s">
        <v>953</v>
      </c>
      <c r="B5236" t="s">
        <v>4394</v>
      </c>
      <c r="C5236" t="s">
        <v>4050</v>
      </c>
      <c r="D5236" t="s">
        <v>8442</v>
      </c>
      <c r="E5236" t="str">
        <f>VLOOKUP(VALUE(A5236),'REGIÕES DE SAÚDE E SEUS MUNICÍP'!$A$4:$C$5569,3,0)</f>
        <v>Piracicaba</v>
      </c>
      <c r="F5236" t="str">
        <f>VLOOKUP(G5236,'REGIÕES DE SAÚDE E SEUS MUNICÍP'!$A$4:$D$5569,4,0)</f>
        <v>Santa Maria da Serra</v>
      </c>
      <c r="G5236">
        <f>VLOOKUP(VALUE(A5236),'REGIÕES DE SAÚDE E SEUS MUNICÍP'!$A$4:$A$5569,1,0)</f>
        <v>354700</v>
      </c>
      <c r="H5236" t="str">
        <f t="shared" si="324"/>
        <v>Mesmo município</v>
      </c>
      <c r="I5236" s="17" t="str">
        <f>VLOOKUP(C5236,'REGIÕES DE SAÚDE E SEUS MUNICÍP'!$C$4:$C$5569,1,0)</f>
        <v>Piracicaba</v>
      </c>
      <c r="J5236">
        <f t="shared" si="325"/>
        <v>1</v>
      </c>
      <c r="K5236" t="str">
        <f t="shared" si="326"/>
        <v>Regiões semelhantes</v>
      </c>
      <c r="L5236" t="str">
        <f t="shared" si="327"/>
        <v>igual</v>
      </c>
    </row>
    <row r="5237" spans="1:12" x14ac:dyDescent="0.25">
      <c r="A5237" t="s">
        <v>10494</v>
      </c>
      <c r="B5237" t="s">
        <v>4394</v>
      </c>
      <c r="C5237" t="s">
        <v>4050</v>
      </c>
      <c r="D5237" t="s">
        <v>9827</v>
      </c>
      <c r="E5237" t="str">
        <f>VLOOKUP(VALUE(A5237),'REGIÕES DE SAÚDE E SEUS MUNICÍP'!$A$4:$C$5569,3,0)</f>
        <v>Piracicaba</v>
      </c>
      <c r="F5237" t="str">
        <f>VLOOKUP(G5237,'REGIÕES DE SAÚDE E SEUS MUNICÍP'!$A$4:$D$5569,4,0)</f>
        <v>São Pedro</v>
      </c>
      <c r="G5237">
        <f>VLOOKUP(VALUE(A5237),'REGIÕES DE SAÚDE E SEUS MUNICÍP'!$A$4:$A$5569,1,0)</f>
        <v>355040</v>
      </c>
      <c r="H5237" t="str">
        <f t="shared" si="324"/>
        <v>Mesmo município</v>
      </c>
      <c r="I5237" s="17" t="str">
        <f>VLOOKUP(C5237,'REGIÕES DE SAÚDE E SEUS MUNICÍP'!$C$4:$C$5569,1,0)</f>
        <v>Piracicaba</v>
      </c>
      <c r="J5237">
        <f t="shared" si="325"/>
        <v>1</v>
      </c>
      <c r="K5237" t="str">
        <f t="shared" si="326"/>
        <v>Regiões semelhantes</v>
      </c>
      <c r="L5237" t="str">
        <f t="shared" si="327"/>
        <v>igual</v>
      </c>
    </row>
    <row r="5238" spans="1:12" x14ac:dyDescent="0.25">
      <c r="A5238" t="s">
        <v>2943</v>
      </c>
      <c r="B5238" t="s">
        <v>4394</v>
      </c>
      <c r="C5238" t="s">
        <v>4050</v>
      </c>
      <c r="D5238" t="s">
        <v>10703</v>
      </c>
      <c r="E5238" t="str">
        <f>VLOOKUP(VALUE(A5238),'REGIÕES DE SAÚDE E SEUS MUNICÍP'!$A$4:$C$5569,3,0)</f>
        <v>Piracicaba</v>
      </c>
      <c r="F5238" t="str">
        <f>VLOOKUP(G5238,'REGIÕES DE SAÚDE E SEUS MUNICÍP'!$A$4:$D$5569,4,0)</f>
        <v>Águas de São Pedro</v>
      </c>
      <c r="G5238">
        <f>VLOOKUP(VALUE(A5238),'REGIÕES DE SAÚDE E SEUS MUNICÍP'!$A$4:$A$5569,1,0)</f>
        <v>350060</v>
      </c>
      <c r="H5238" t="str">
        <f t="shared" si="324"/>
        <v>Mesmo município</v>
      </c>
      <c r="I5238" s="17" t="str">
        <f>VLOOKUP(C5238,'REGIÕES DE SAÚDE E SEUS MUNICÍP'!$C$4:$C$5569,1,0)</f>
        <v>Piracicaba</v>
      </c>
      <c r="J5238">
        <f t="shared" si="325"/>
        <v>1</v>
      </c>
      <c r="K5238" t="str">
        <f t="shared" si="326"/>
        <v>diferente</v>
      </c>
      <c r="L5238" t="str">
        <f t="shared" si="327"/>
        <v>igual</v>
      </c>
    </row>
    <row r="5239" spans="1:12" x14ac:dyDescent="0.25">
      <c r="A5239" t="s">
        <v>1078</v>
      </c>
      <c r="B5239" t="s">
        <v>4394</v>
      </c>
      <c r="C5239" t="s">
        <v>5991</v>
      </c>
      <c r="D5239" t="s">
        <v>7551</v>
      </c>
      <c r="E5239" t="str">
        <f>VLOOKUP(VALUE(A5239),'REGIÕES DE SAÚDE E SEUS MUNICÍP'!$A$4:$C$5569,3,0)</f>
        <v>Bauru</v>
      </c>
      <c r="F5239" t="str">
        <f>VLOOKUP(G5239,'REGIÕES DE SAÚDE E SEUS MUNICÍP'!$A$4:$D$5569,4,0)</f>
        <v>Areiópolis</v>
      </c>
      <c r="G5239">
        <f>VLOOKUP(VALUE(A5239),'REGIÕES DE SAÚDE E SEUS MUNICÍP'!$A$4:$A$5569,1,0)</f>
        <v>350360</v>
      </c>
      <c r="H5239" t="str">
        <f t="shared" si="324"/>
        <v>Mesmo município</v>
      </c>
      <c r="I5239" s="17" t="e">
        <f>VLOOKUP(C5239,'REGIÕES DE SAÚDE E SEUS MUNICÍP'!$C$4:$C$5569,1,0)</f>
        <v>#N/A</v>
      </c>
      <c r="J5239" t="e">
        <f t="shared" si="325"/>
        <v>#VALUE!</v>
      </c>
      <c r="K5239" t="str">
        <f t="shared" si="326"/>
        <v>Regiões semelhantes</v>
      </c>
      <c r="L5239" t="str">
        <f t="shared" si="327"/>
        <v>diferente</v>
      </c>
    </row>
    <row r="5240" spans="1:12" x14ac:dyDescent="0.25">
      <c r="A5240" t="s">
        <v>691</v>
      </c>
      <c r="B5240" t="s">
        <v>4394</v>
      </c>
      <c r="C5240" t="s">
        <v>5991</v>
      </c>
      <c r="D5240" t="s">
        <v>9242</v>
      </c>
      <c r="E5240" t="str">
        <f>VLOOKUP(VALUE(A5240),'REGIÕES DE SAÚDE E SEUS MUNICÍP'!$A$4:$C$5569,3,0)</f>
        <v>Bauru</v>
      </c>
      <c r="F5240" t="str">
        <f>VLOOKUP(G5240,'REGIÕES DE SAÚDE E SEUS MUNICÍP'!$A$4:$D$5569,4,0)</f>
        <v>Conchas</v>
      </c>
      <c r="G5240">
        <f>VLOOKUP(VALUE(A5240),'REGIÕES DE SAÚDE E SEUS MUNICÍP'!$A$4:$A$5569,1,0)</f>
        <v>351230</v>
      </c>
      <c r="H5240" t="str">
        <f t="shared" si="324"/>
        <v>Mesmo município</v>
      </c>
      <c r="I5240" s="17" t="e">
        <f>VLOOKUP(C5240,'REGIÕES DE SAÚDE E SEUS MUNICÍP'!$C$4:$C$5569,1,0)</f>
        <v>#N/A</v>
      </c>
      <c r="J5240" t="e">
        <f t="shared" si="325"/>
        <v>#VALUE!</v>
      </c>
      <c r="K5240" t="str">
        <f t="shared" si="326"/>
        <v>Regiões semelhantes</v>
      </c>
      <c r="L5240" t="str">
        <f t="shared" si="327"/>
        <v>igual</v>
      </c>
    </row>
    <row r="5241" spans="1:12" x14ac:dyDescent="0.25">
      <c r="A5241" t="s">
        <v>4689</v>
      </c>
      <c r="B5241" t="s">
        <v>4394</v>
      </c>
      <c r="C5241" t="s">
        <v>5991</v>
      </c>
      <c r="D5241" t="s">
        <v>4983</v>
      </c>
      <c r="E5241" t="str">
        <f>VLOOKUP(VALUE(A5241),'REGIÕES DE SAÚDE E SEUS MUNICÍP'!$A$4:$C$5569,3,0)</f>
        <v>Bauru</v>
      </c>
      <c r="F5241" t="str">
        <f>VLOOKUP(G5241,'REGIÕES DE SAÚDE E SEUS MUNICÍP'!$A$4:$D$5569,4,0)</f>
        <v>Anhembi</v>
      </c>
      <c r="G5241">
        <f>VLOOKUP(VALUE(A5241),'REGIÕES DE SAÚDE E SEUS MUNICÍP'!$A$4:$A$5569,1,0)</f>
        <v>350230</v>
      </c>
      <c r="H5241" t="str">
        <f t="shared" si="324"/>
        <v>Mesmo município</v>
      </c>
      <c r="I5241" s="17" t="e">
        <f>VLOOKUP(C5241,'REGIÕES DE SAÚDE E SEUS MUNICÍP'!$C$4:$C$5569,1,0)</f>
        <v>#N/A</v>
      </c>
      <c r="J5241" t="e">
        <f t="shared" si="325"/>
        <v>#VALUE!</v>
      </c>
      <c r="K5241" t="str">
        <f t="shared" si="326"/>
        <v>Regiões semelhantes</v>
      </c>
      <c r="L5241" t="str">
        <f t="shared" si="327"/>
        <v>igual</v>
      </c>
    </row>
    <row r="5242" spans="1:12" x14ac:dyDescent="0.25">
      <c r="A5242" t="s">
        <v>10916</v>
      </c>
      <c r="B5242" t="s">
        <v>4394</v>
      </c>
      <c r="C5242" t="s">
        <v>5991</v>
      </c>
      <c r="D5242" t="s">
        <v>7204</v>
      </c>
      <c r="E5242" t="str">
        <f>VLOOKUP(VALUE(A5242),'REGIÕES DE SAÚDE E SEUS MUNICÍP'!$A$4:$C$5569,3,0)</f>
        <v>Bauru</v>
      </c>
      <c r="F5242" t="str">
        <f>VLOOKUP(G5242,'REGIÕES DE SAÚDE E SEUS MUNICÍP'!$A$4:$D$5569,4,0)</f>
        <v>Laranjal Paulista</v>
      </c>
      <c r="G5242">
        <f>VLOOKUP(VALUE(A5242),'REGIÕES DE SAÚDE E SEUS MUNICÍP'!$A$4:$A$5569,1,0)</f>
        <v>352640</v>
      </c>
      <c r="H5242" t="str">
        <f t="shared" si="324"/>
        <v>Mesmo município</v>
      </c>
      <c r="I5242" s="17" t="e">
        <f>VLOOKUP(C5242,'REGIÕES DE SAÚDE E SEUS MUNICÍP'!$C$4:$C$5569,1,0)</f>
        <v>#N/A</v>
      </c>
      <c r="J5242" t="e">
        <f t="shared" si="325"/>
        <v>#VALUE!</v>
      </c>
      <c r="K5242" t="str">
        <f t="shared" si="326"/>
        <v>Regiões semelhantes</v>
      </c>
      <c r="L5242" t="str">
        <f t="shared" si="327"/>
        <v>igual</v>
      </c>
    </row>
    <row r="5243" spans="1:12" x14ac:dyDescent="0.25">
      <c r="A5243" t="s">
        <v>3588</v>
      </c>
      <c r="B5243" t="s">
        <v>4394</v>
      </c>
      <c r="C5243" t="s">
        <v>5991</v>
      </c>
      <c r="D5243" t="s">
        <v>6568</v>
      </c>
      <c r="E5243" t="str">
        <f>VLOOKUP(VALUE(A5243),'REGIÕES DE SAÚDE E SEUS MUNICÍP'!$A$4:$C$5569,3,0)</f>
        <v>Bauru</v>
      </c>
      <c r="F5243" t="str">
        <f>VLOOKUP(G5243,'REGIÕES DE SAÚDE E SEUS MUNICÍP'!$A$4:$D$5569,4,0)</f>
        <v>Itatinga</v>
      </c>
      <c r="G5243">
        <f>VLOOKUP(VALUE(A5243),'REGIÕES DE SAÚDE E SEUS MUNICÍP'!$A$4:$A$5569,1,0)</f>
        <v>352350</v>
      </c>
      <c r="H5243" t="str">
        <f t="shared" si="324"/>
        <v>Mesmo município</v>
      </c>
      <c r="I5243" s="17" t="e">
        <f>VLOOKUP(C5243,'REGIÕES DE SAÚDE E SEUS MUNICÍP'!$C$4:$C$5569,1,0)</f>
        <v>#N/A</v>
      </c>
      <c r="J5243" t="e">
        <f t="shared" si="325"/>
        <v>#VALUE!</v>
      </c>
      <c r="K5243" t="str">
        <f t="shared" si="326"/>
        <v>Regiões semelhantes</v>
      </c>
      <c r="L5243" t="str">
        <f t="shared" si="327"/>
        <v>igual</v>
      </c>
    </row>
    <row r="5244" spans="1:12" x14ac:dyDescent="0.25">
      <c r="A5244" t="s">
        <v>9314</v>
      </c>
      <c r="B5244" t="s">
        <v>4394</v>
      </c>
      <c r="C5244" t="s">
        <v>5991</v>
      </c>
      <c r="D5244" t="s">
        <v>7344</v>
      </c>
      <c r="E5244" t="str">
        <f>VLOOKUP(VALUE(A5244),'REGIÕES DE SAÚDE E SEUS MUNICÍP'!$A$4:$C$5569,3,0)</f>
        <v>Bauru</v>
      </c>
      <c r="F5244" t="str">
        <f>VLOOKUP(G5244,'REGIÕES DE SAÚDE E SEUS MUNICÍP'!$A$4:$D$5569,4,0)</f>
        <v>Porangaba</v>
      </c>
      <c r="G5244">
        <f>VLOOKUP(VALUE(A5244),'REGIÕES DE SAÚDE E SEUS MUNICÍP'!$A$4:$A$5569,1,0)</f>
        <v>354050</v>
      </c>
      <c r="H5244" t="str">
        <f t="shared" si="324"/>
        <v>Mesmo município</v>
      </c>
      <c r="I5244" s="17" t="e">
        <f>VLOOKUP(C5244,'REGIÕES DE SAÚDE E SEUS MUNICÍP'!$C$4:$C$5569,1,0)</f>
        <v>#N/A</v>
      </c>
      <c r="J5244" t="e">
        <f t="shared" si="325"/>
        <v>#VALUE!</v>
      </c>
      <c r="K5244" t="str">
        <f t="shared" si="326"/>
        <v>Regiões semelhantes</v>
      </c>
      <c r="L5244" t="str">
        <f t="shared" si="327"/>
        <v>igual</v>
      </c>
    </row>
    <row r="5245" spans="1:12" x14ac:dyDescent="0.25">
      <c r="A5245" t="s">
        <v>1814</v>
      </c>
      <c r="B5245" t="s">
        <v>4394</v>
      </c>
      <c r="C5245" t="s">
        <v>5991</v>
      </c>
      <c r="D5245" t="s">
        <v>1229</v>
      </c>
      <c r="E5245" t="str">
        <f>VLOOKUP(VALUE(A5245),'REGIÕES DE SAÚDE E SEUS MUNICÍP'!$A$4:$C$5569,3,0)</f>
        <v>Bauru</v>
      </c>
      <c r="F5245" t="str">
        <f>VLOOKUP(G5245,'REGIÕES DE SAÚDE E SEUS MUNICÍP'!$A$4:$D$5569,4,0)</f>
        <v>Pratânia</v>
      </c>
      <c r="G5245">
        <f>VLOOKUP(VALUE(A5245),'REGIÕES DE SAÚDE E SEUS MUNICÍP'!$A$4:$A$5569,1,0)</f>
        <v>354105</v>
      </c>
      <c r="H5245" t="str">
        <f t="shared" si="324"/>
        <v>Mesmo município</v>
      </c>
      <c r="I5245" s="17" t="e">
        <f>VLOOKUP(C5245,'REGIÕES DE SAÚDE E SEUS MUNICÍP'!$C$4:$C$5569,1,0)</f>
        <v>#N/A</v>
      </c>
      <c r="J5245" t="e">
        <f t="shared" si="325"/>
        <v>#VALUE!</v>
      </c>
      <c r="K5245" t="str">
        <f t="shared" si="326"/>
        <v>Regiões semelhantes</v>
      </c>
      <c r="L5245" t="str">
        <f t="shared" si="327"/>
        <v>igual</v>
      </c>
    </row>
    <row r="5246" spans="1:12" x14ac:dyDescent="0.25">
      <c r="A5246" t="s">
        <v>9545</v>
      </c>
      <c r="B5246" t="s">
        <v>4394</v>
      </c>
      <c r="C5246" t="s">
        <v>5991</v>
      </c>
      <c r="D5246" t="s">
        <v>5765</v>
      </c>
      <c r="E5246" t="str">
        <f>VLOOKUP(VALUE(A5246),'REGIÕES DE SAÚDE E SEUS MUNICÍP'!$A$4:$C$5569,3,0)</f>
        <v>Bauru</v>
      </c>
      <c r="F5246" t="str">
        <f>VLOOKUP(G5246,'REGIÕES DE SAÚDE E SEUS MUNICÍP'!$A$4:$D$5569,4,0)</f>
        <v>Pardinho</v>
      </c>
      <c r="G5246">
        <f>VLOOKUP(VALUE(A5246),'REGIÕES DE SAÚDE E SEUS MUNICÍP'!$A$4:$A$5569,1,0)</f>
        <v>353610</v>
      </c>
      <c r="H5246" t="str">
        <f t="shared" si="324"/>
        <v>Mesmo município</v>
      </c>
      <c r="I5246" s="17" t="e">
        <f>VLOOKUP(C5246,'REGIÕES DE SAÚDE E SEUS MUNICÍP'!$C$4:$C$5569,1,0)</f>
        <v>#N/A</v>
      </c>
      <c r="J5246" t="e">
        <f t="shared" si="325"/>
        <v>#VALUE!</v>
      </c>
      <c r="K5246" t="str">
        <f t="shared" si="326"/>
        <v>Regiões semelhantes</v>
      </c>
      <c r="L5246" t="str">
        <f t="shared" si="327"/>
        <v>igual</v>
      </c>
    </row>
    <row r="5247" spans="1:12" x14ac:dyDescent="0.25">
      <c r="A5247" t="s">
        <v>10168</v>
      </c>
      <c r="B5247" t="s">
        <v>4394</v>
      </c>
      <c r="C5247" t="s">
        <v>5991</v>
      </c>
      <c r="D5247" t="s">
        <v>2281</v>
      </c>
      <c r="E5247" t="str">
        <f>VLOOKUP(VALUE(A5247),'REGIÕES DE SAÚDE E SEUS MUNICÍP'!$A$4:$C$5569,3,0)</f>
        <v>Bauru</v>
      </c>
      <c r="F5247" t="str">
        <f>VLOOKUP(G5247,'REGIÕES DE SAÚDE E SEUS MUNICÍP'!$A$4:$D$5569,4,0)</f>
        <v>Pereiras</v>
      </c>
      <c r="G5247">
        <f>VLOOKUP(VALUE(A5247),'REGIÕES DE SAÚDE E SEUS MUNICÍP'!$A$4:$A$5569,1,0)</f>
        <v>353750</v>
      </c>
      <c r="H5247" t="str">
        <f t="shared" si="324"/>
        <v>Mesmo município</v>
      </c>
      <c r="I5247" s="17" t="e">
        <f>VLOOKUP(C5247,'REGIÕES DE SAÚDE E SEUS MUNICÍP'!$C$4:$C$5569,1,0)</f>
        <v>#N/A</v>
      </c>
      <c r="J5247" t="e">
        <f t="shared" si="325"/>
        <v>#VALUE!</v>
      </c>
      <c r="K5247" t="str">
        <f t="shared" si="326"/>
        <v>Regiões semelhantes</v>
      </c>
      <c r="L5247" t="str">
        <f t="shared" si="327"/>
        <v>igual</v>
      </c>
    </row>
    <row r="5248" spans="1:12" x14ac:dyDescent="0.25">
      <c r="A5248" t="s">
        <v>335</v>
      </c>
      <c r="B5248" t="s">
        <v>4394</v>
      </c>
      <c r="C5248" t="s">
        <v>5991</v>
      </c>
      <c r="D5248" t="s">
        <v>9479</v>
      </c>
      <c r="E5248" t="str">
        <f>VLOOKUP(VALUE(A5248),'REGIÕES DE SAÚDE E SEUS MUNICÍP'!$A$4:$C$5569,3,0)</f>
        <v>Bauru</v>
      </c>
      <c r="F5248" t="str">
        <f>VLOOKUP(G5248,'REGIÕES DE SAÚDE E SEUS MUNICÍP'!$A$4:$D$5569,4,0)</f>
        <v>Botucatu</v>
      </c>
      <c r="G5248">
        <f>VLOOKUP(VALUE(A5248),'REGIÕES DE SAÚDE E SEUS MUNICÍP'!$A$4:$A$5569,1,0)</f>
        <v>350750</v>
      </c>
      <c r="H5248" t="str">
        <f t="shared" si="324"/>
        <v>Mesmo município</v>
      </c>
      <c r="I5248" s="17" t="e">
        <f>VLOOKUP(C5248,'REGIÕES DE SAÚDE E SEUS MUNICÍP'!$C$4:$C$5569,1,0)</f>
        <v>#N/A</v>
      </c>
      <c r="J5248" t="e">
        <f t="shared" si="325"/>
        <v>#VALUE!</v>
      </c>
      <c r="K5248" t="str">
        <f t="shared" si="326"/>
        <v>Regiões semelhantes</v>
      </c>
      <c r="L5248" t="str">
        <f t="shared" si="327"/>
        <v>igual</v>
      </c>
    </row>
    <row r="5249" spans="1:12" x14ac:dyDescent="0.25">
      <c r="A5249" t="s">
        <v>2729</v>
      </c>
      <c r="B5249" t="s">
        <v>4394</v>
      </c>
      <c r="C5249" t="s">
        <v>5991</v>
      </c>
      <c r="D5249" t="s">
        <v>6613</v>
      </c>
      <c r="E5249" t="str">
        <f>VLOOKUP(VALUE(A5249),'REGIÕES DE SAÚDE E SEUS MUNICÍP'!$A$4:$C$5569,3,0)</f>
        <v>Bauru</v>
      </c>
      <c r="F5249" t="str">
        <f>VLOOKUP(G5249,'REGIÕES DE SAÚDE E SEUS MUNICÍP'!$A$4:$D$5569,4,0)</f>
        <v>Bofete</v>
      </c>
      <c r="G5249">
        <f>VLOOKUP(VALUE(A5249),'REGIÕES DE SAÚDE E SEUS MUNICÍP'!$A$4:$A$5569,1,0)</f>
        <v>350690</v>
      </c>
      <c r="H5249" t="str">
        <f t="shared" si="324"/>
        <v>Mesmo município</v>
      </c>
      <c r="I5249" s="17" t="e">
        <f>VLOOKUP(C5249,'REGIÕES DE SAÚDE E SEUS MUNICÍP'!$C$4:$C$5569,1,0)</f>
        <v>#N/A</v>
      </c>
      <c r="J5249" t="e">
        <f t="shared" si="325"/>
        <v>#VALUE!</v>
      </c>
      <c r="K5249" t="str">
        <f t="shared" si="326"/>
        <v>Regiões semelhantes</v>
      </c>
      <c r="L5249" t="str">
        <f t="shared" si="327"/>
        <v>igual</v>
      </c>
    </row>
    <row r="5250" spans="1:12" x14ac:dyDescent="0.25">
      <c r="A5250" t="s">
        <v>7917</v>
      </c>
      <c r="B5250" t="s">
        <v>4394</v>
      </c>
      <c r="C5250" t="s">
        <v>5991</v>
      </c>
      <c r="D5250" t="s">
        <v>2265</v>
      </c>
      <c r="E5250" t="str">
        <f>VLOOKUP(VALUE(A5250),'REGIÕES DE SAÚDE E SEUS MUNICÍP'!$A$4:$C$5569,3,0)</f>
        <v>Bauru</v>
      </c>
      <c r="F5250" t="str">
        <f>VLOOKUP(G5250,'REGIÕES DE SAÚDE E SEUS MUNICÍP'!$A$4:$D$5569,4,0)</f>
        <v>São Manuel</v>
      </c>
      <c r="G5250">
        <f>VLOOKUP(VALUE(A5250),'REGIÕES DE SAÚDE E SEUS MUNICÍP'!$A$4:$A$5569,1,0)</f>
        <v>355010</v>
      </c>
      <c r="H5250" t="str">
        <f t="shared" si="324"/>
        <v>Mesmo município</v>
      </c>
      <c r="I5250" s="17" t="e">
        <f>VLOOKUP(C5250,'REGIÕES DE SAÚDE E SEUS MUNICÍP'!$C$4:$C$5569,1,0)</f>
        <v>#N/A</v>
      </c>
      <c r="J5250" t="e">
        <f t="shared" si="325"/>
        <v>#VALUE!</v>
      </c>
      <c r="K5250" t="str">
        <f t="shared" si="326"/>
        <v>Regiões semelhantes</v>
      </c>
      <c r="L5250" t="str">
        <f t="shared" si="327"/>
        <v>igual</v>
      </c>
    </row>
    <row r="5251" spans="1:12" x14ac:dyDescent="0.25">
      <c r="A5251" t="s">
        <v>1440</v>
      </c>
      <c r="B5251" t="s">
        <v>4394</v>
      </c>
      <c r="C5251" t="s">
        <v>5991</v>
      </c>
      <c r="D5251" t="s">
        <v>6448</v>
      </c>
      <c r="E5251" t="str">
        <f>VLOOKUP(VALUE(A5251),'REGIÕES DE SAÚDE E SEUS MUNICÍP'!$A$4:$C$5569,3,0)</f>
        <v>Bauru</v>
      </c>
      <c r="F5251" t="str">
        <f>VLOOKUP(G5251,'REGIÕES DE SAÚDE E SEUS MUNICÍP'!$A$4:$D$5569,4,0)</f>
        <v>Torre de Pedra</v>
      </c>
      <c r="G5251">
        <f>VLOOKUP(VALUE(A5251),'REGIÕES DE SAÚDE E SEUS MUNICÍP'!$A$4:$A$5569,1,0)</f>
        <v>355465</v>
      </c>
      <c r="H5251" t="str">
        <f t="shared" ref="H5251:H5314" si="328">IF(F5251=D5251,"Mesmo município","Município diferente")</f>
        <v>Mesmo município</v>
      </c>
      <c r="I5251" s="17" t="e">
        <f>VLOOKUP(C5251,'REGIÕES DE SAÚDE E SEUS MUNICÍP'!$C$4:$C$5569,1,0)</f>
        <v>#N/A</v>
      </c>
      <c r="J5251" t="e">
        <f t="shared" ref="J5251:J5314" si="329">SEARCH(E5251,C5251)</f>
        <v>#VALUE!</v>
      </c>
      <c r="K5251" t="str">
        <f t="shared" ref="K5251:K5314" si="330">IF(C5251=C5252,IF(E5251=E5252,"Regiões semelhantes","Nova composição"),"diferente")</f>
        <v>diferente</v>
      </c>
      <c r="L5251" t="str">
        <f t="shared" si="327"/>
        <v>igual</v>
      </c>
    </row>
    <row r="5252" spans="1:12" x14ac:dyDescent="0.25">
      <c r="A5252" t="s">
        <v>10206</v>
      </c>
      <c r="B5252" t="s">
        <v>4394</v>
      </c>
      <c r="C5252" t="s">
        <v>5809</v>
      </c>
      <c r="D5252" t="s">
        <v>10282</v>
      </c>
      <c r="E5252" t="str">
        <f>VLOOKUP(VALUE(A5252),'REGIÕES DE SAÚDE E SEUS MUNICÍP'!$A$4:$C$5569,3,0)</f>
        <v>Presidente Prudente</v>
      </c>
      <c r="F5252" t="str">
        <f>VLOOKUP(G5252,'REGIÕES DE SAÚDE E SEUS MUNICÍP'!$A$4:$D$5569,4,0)</f>
        <v>Teodoro Sampaio</v>
      </c>
      <c r="G5252">
        <f>VLOOKUP(VALUE(A5252),'REGIÕES DE SAÚDE E SEUS MUNICÍP'!$A$4:$A$5569,1,0)</f>
        <v>355430</v>
      </c>
      <c r="H5252" t="str">
        <f t="shared" si="328"/>
        <v>Mesmo município</v>
      </c>
      <c r="I5252" s="17" t="e">
        <f>VLOOKUP(C5252,'REGIÕES DE SAÚDE E SEUS MUNICÍP'!$C$4:$C$5569,1,0)</f>
        <v>#N/A</v>
      </c>
      <c r="J5252" t="e">
        <f t="shared" si="329"/>
        <v>#VALUE!</v>
      </c>
      <c r="K5252" t="str">
        <f t="shared" si="330"/>
        <v>Regiões semelhantes</v>
      </c>
      <c r="L5252" t="str">
        <f t="shared" ref="L5252:L5315" si="331">IF(E5252=E5251,"igual","diferente")</f>
        <v>diferente</v>
      </c>
    </row>
    <row r="5253" spans="1:12" x14ac:dyDescent="0.25">
      <c r="A5253" t="s">
        <v>223</v>
      </c>
      <c r="B5253" t="s">
        <v>4394</v>
      </c>
      <c r="C5253" t="s">
        <v>5809</v>
      </c>
      <c r="D5253" t="s">
        <v>5585</v>
      </c>
      <c r="E5253" t="str">
        <f>VLOOKUP(VALUE(A5253),'REGIÕES DE SAÚDE E SEUS MUNICÍP'!$A$4:$C$5569,3,0)</f>
        <v>Presidente Prudente</v>
      </c>
      <c r="F5253" t="str">
        <f>VLOOKUP(G5253,'REGIÕES DE SAÚDE E SEUS MUNICÍP'!$A$4:$D$5569,4,0)</f>
        <v>Euclides da Cunha Paulista</v>
      </c>
      <c r="G5253">
        <f>VLOOKUP(VALUE(A5253),'REGIÕES DE SAÚDE E SEUS MUNICÍP'!$A$4:$A$5569,1,0)</f>
        <v>351535</v>
      </c>
      <c r="H5253" t="str">
        <f t="shared" si="328"/>
        <v>Mesmo município</v>
      </c>
      <c r="I5253" s="17" t="e">
        <f>VLOOKUP(C5253,'REGIÕES DE SAÚDE E SEUS MUNICÍP'!$C$4:$C$5569,1,0)</f>
        <v>#N/A</v>
      </c>
      <c r="J5253" t="e">
        <f t="shared" si="329"/>
        <v>#VALUE!</v>
      </c>
      <c r="K5253" t="str">
        <f t="shared" si="330"/>
        <v>Regiões semelhantes</v>
      </c>
      <c r="L5253" t="str">
        <f t="shared" si="331"/>
        <v>igual</v>
      </c>
    </row>
    <row r="5254" spans="1:12" x14ac:dyDescent="0.25">
      <c r="A5254" t="s">
        <v>2947</v>
      </c>
      <c r="B5254" t="s">
        <v>4394</v>
      </c>
      <c r="C5254" t="s">
        <v>5809</v>
      </c>
      <c r="D5254" t="s">
        <v>8367</v>
      </c>
      <c r="E5254" t="str">
        <f>VLOOKUP(VALUE(A5254),'REGIÕES DE SAÚDE E SEUS MUNICÍP'!$A$4:$C$5569,3,0)</f>
        <v>Presidente Prudente</v>
      </c>
      <c r="F5254" t="str">
        <f>VLOOKUP(G5254,'REGIÕES DE SAÚDE E SEUS MUNICÍP'!$A$4:$D$5569,4,0)</f>
        <v>Rosana</v>
      </c>
      <c r="G5254">
        <f>VLOOKUP(VALUE(A5254),'REGIÕES DE SAÚDE E SEUS MUNICÍP'!$A$4:$A$5569,1,0)</f>
        <v>354425</v>
      </c>
      <c r="H5254" t="str">
        <f t="shared" si="328"/>
        <v>Mesmo município</v>
      </c>
      <c r="I5254" s="17" t="e">
        <f>VLOOKUP(C5254,'REGIÕES DE SAÚDE E SEUS MUNICÍP'!$C$4:$C$5569,1,0)</f>
        <v>#N/A</v>
      </c>
      <c r="J5254" t="e">
        <f t="shared" si="329"/>
        <v>#VALUE!</v>
      </c>
      <c r="K5254" t="str">
        <f t="shared" si="330"/>
        <v>Regiões semelhantes</v>
      </c>
      <c r="L5254" t="str">
        <f t="shared" si="331"/>
        <v>igual</v>
      </c>
    </row>
    <row r="5255" spans="1:12" x14ac:dyDescent="0.25">
      <c r="A5255" t="s">
        <v>7524</v>
      </c>
      <c r="B5255" t="s">
        <v>4394</v>
      </c>
      <c r="C5255" t="s">
        <v>5809</v>
      </c>
      <c r="D5255" t="s">
        <v>10508</v>
      </c>
      <c r="E5255" t="str">
        <f>VLOOKUP(VALUE(A5255),'REGIÕES DE SAÚDE E SEUS MUNICÍP'!$A$4:$C$5569,3,0)</f>
        <v>Presidente Prudente</v>
      </c>
      <c r="F5255" t="str">
        <f>VLOOKUP(G5255,'REGIÕES DE SAÚDE E SEUS MUNICÍP'!$A$4:$D$5569,4,0)</f>
        <v>Mirante do Paranapanema</v>
      </c>
      <c r="G5255">
        <f>VLOOKUP(VALUE(A5255),'REGIÕES DE SAÚDE E SEUS MUNICÍP'!$A$4:$A$5569,1,0)</f>
        <v>353020</v>
      </c>
      <c r="H5255" t="str">
        <f t="shared" si="328"/>
        <v>Mesmo município</v>
      </c>
      <c r="I5255" s="17" t="e">
        <f>VLOOKUP(C5255,'REGIÕES DE SAÚDE E SEUS MUNICÍP'!$C$4:$C$5569,1,0)</f>
        <v>#N/A</v>
      </c>
      <c r="J5255" t="e">
        <f t="shared" si="329"/>
        <v>#VALUE!</v>
      </c>
      <c r="K5255" t="str">
        <f t="shared" si="330"/>
        <v>diferente</v>
      </c>
      <c r="L5255" t="str">
        <f t="shared" si="331"/>
        <v>igual</v>
      </c>
    </row>
    <row r="5256" spans="1:12" x14ac:dyDescent="0.25">
      <c r="A5256" t="s">
        <v>996</v>
      </c>
      <c r="B5256" t="s">
        <v>4394</v>
      </c>
      <c r="C5256" t="s">
        <v>419</v>
      </c>
      <c r="D5256" t="s">
        <v>6423</v>
      </c>
      <c r="E5256" t="str">
        <f>VLOOKUP(VALUE(A5256),'REGIÕES DE SAÚDE E SEUS MUNICÍP'!$A$4:$C$5569,3,0)</f>
        <v>Campinas</v>
      </c>
      <c r="F5256" t="str">
        <f>VLOOKUP(G5256,'REGIÕES DE SAÚDE E SEUS MUNICÍP'!$A$4:$D$5569,4,0)</f>
        <v>Monte Mor</v>
      </c>
      <c r="G5256">
        <f>VLOOKUP(VALUE(A5256),'REGIÕES DE SAÚDE E SEUS MUNICÍP'!$A$4:$A$5569,1,0)</f>
        <v>353180</v>
      </c>
      <c r="H5256" t="str">
        <f t="shared" si="328"/>
        <v>Mesmo município</v>
      </c>
      <c r="I5256" s="17" t="e">
        <f>VLOOKUP(C5256,'REGIÕES DE SAÚDE E SEUS MUNICÍP'!$C$4:$C$5569,1,0)</f>
        <v>#N/A</v>
      </c>
      <c r="J5256">
        <f t="shared" si="329"/>
        <v>25</v>
      </c>
      <c r="K5256" t="str">
        <f t="shared" si="330"/>
        <v>Regiões semelhantes</v>
      </c>
      <c r="L5256" t="str">
        <f t="shared" si="331"/>
        <v>diferente</v>
      </c>
    </row>
    <row r="5257" spans="1:12" x14ac:dyDescent="0.25">
      <c r="A5257" t="s">
        <v>5133</v>
      </c>
      <c r="B5257" t="s">
        <v>4394</v>
      </c>
      <c r="C5257" t="s">
        <v>419</v>
      </c>
      <c r="D5257" t="s">
        <v>1017</v>
      </c>
      <c r="E5257" t="str">
        <f>VLOOKUP(VALUE(A5257),'REGIÕES DE SAÚDE E SEUS MUNICÍP'!$A$4:$C$5569,3,0)</f>
        <v>Campinas</v>
      </c>
      <c r="F5257" t="str">
        <f>VLOOKUP(G5257,'REGIÕES DE SAÚDE E SEUS MUNICÍP'!$A$4:$D$5569,4,0)</f>
        <v>Nova Odessa</v>
      </c>
      <c r="G5257">
        <f>VLOOKUP(VALUE(A5257),'REGIÕES DE SAÚDE E SEUS MUNICÍP'!$A$4:$A$5569,1,0)</f>
        <v>353340</v>
      </c>
      <c r="H5257" t="str">
        <f t="shared" si="328"/>
        <v>Mesmo município</v>
      </c>
      <c r="I5257" s="17" t="e">
        <f>VLOOKUP(C5257,'REGIÕES DE SAÚDE E SEUS MUNICÍP'!$C$4:$C$5569,1,0)</f>
        <v>#N/A</v>
      </c>
      <c r="J5257">
        <f t="shared" si="329"/>
        <v>25</v>
      </c>
      <c r="K5257" t="str">
        <f t="shared" si="330"/>
        <v>Regiões semelhantes</v>
      </c>
      <c r="L5257" t="str">
        <f t="shared" si="331"/>
        <v>igual</v>
      </c>
    </row>
    <row r="5258" spans="1:12" x14ac:dyDescent="0.25">
      <c r="A5258" t="s">
        <v>5230</v>
      </c>
      <c r="B5258" t="s">
        <v>4394</v>
      </c>
      <c r="C5258" t="s">
        <v>419</v>
      </c>
      <c r="D5258" t="s">
        <v>9370</v>
      </c>
      <c r="E5258" t="str">
        <f>VLOOKUP(VALUE(A5258),'REGIÕES DE SAÚDE E SEUS MUNICÍP'!$A$4:$C$5569,3,0)</f>
        <v>Campinas</v>
      </c>
      <c r="F5258" t="str">
        <f>VLOOKUP(G5258,'REGIÕES DE SAÚDE E SEUS MUNICÍP'!$A$4:$D$5569,4,0)</f>
        <v>Americana</v>
      </c>
      <c r="G5258">
        <f>VLOOKUP(VALUE(A5258),'REGIÕES DE SAÚDE E SEUS MUNICÍP'!$A$4:$A$5569,1,0)</f>
        <v>350160</v>
      </c>
      <c r="H5258" t="str">
        <f t="shared" si="328"/>
        <v>Mesmo município</v>
      </c>
      <c r="I5258" s="17" t="e">
        <f>VLOOKUP(C5258,'REGIÕES DE SAÚDE E SEUS MUNICÍP'!$C$4:$C$5569,1,0)</f>
        <v>#N/A</v>
      </c>
      <c r="J5258">
        <f t="shared" si="329"/>
        <v>25</v>
      </c>
      <c r="K5258" t="str">
        <f t="shared" si="330"/>
        <v>Regiões semelhantes</v>
      </c>
      <c r="L5258" t="str">
        <f t="shared" si="331"/>
        <v>igual</v>
      </c>
    </row>
    <row r="5259" spans="1:12" x14ac:dyDescent="0.25">
      <c r="A5259" t="s">
        <v>6597</v>
      </c>
      <c r="B5259" t="s">
        <v>4394</v>
      </c>
      <c r="C5259" t="s">
        <v>419</v>
      </c>
      <c r="D5259" t="s">
        <v>10051</v>
      </c>
      <c r="E5259" t="str">
        <f>VLOOKUP(VALUE(A5259),'REGIÕES DE SAÚDE E SEUS MUNICÍP'!$A$4:$C$5569,3,0)</f>
        <v>Campinas</v>
      </c>
      <c r="F5259" t="str">
        <f>VLOOKUP(G5259,'REGIÕES DE SAÚDE E SEUS MUNICÍP'!$A$4:$D$5569,4,0)</f>
        <v>Artur Nogueira</v>
      </c>
      <c r="G5259">
        <f>VLOOKUP(VALUE(A5259),'REGIÕES DE SAÚDE E SEUS MUNICÍP'!$A$4:$A$5569,1,0)</f>
        <v>350380</v>
      </c>
      <c r="H5259" t="str">
        <f t="shared" si="328"/>
        <v>Mesmo município</v>
      </c>
      <c r="I5259" s="17" t="e">
        <f>VLOOKUP(C5259,'REGIÕES DE SAÚDE E SEUS MUNICÍP'!$C$4:$C$5569,1,0)</f>
        <v>#N/A</v>
      </c>
      <c r="J5259">
        <f t="shared" si="329"/>
        <v>25</v>
      </c>
      <c r="K5259" t="str">
        <f t="shared" si="330"/>
        <v>Regiões semelhantes</v>
      </c>
      <c r="L5259" t="str">
        <f t="shared" si="331"/>
        <v>igual</v>
      </c>
    </row>
    <row r="5260" spans="1:12" x14ac:dyDescent="0.25">
      <c r="A5260" t="s">
        <v>9689</v>
      </c>
      <c r="B5260" t="s">
        <v>4394</v>
      </c>
      <c r="C5260" t="s">
        <v>419</v>
      </c>
      <c r="D5260" t="s">
        <v>9112</v>
      </c>
      <c r="E5260" t="str">
        <f>VLOOKUP(VALUE(A5260),'REGIÕES DE SAÚDE E SEUS MUNICÍP'!$A$4:$C$5569,3,0)</f>
        <v>Campinas</v>
      </c>
      <c r="F5260" t="str">
        <f>VLOOKUP(G5260,'REGIÕES DE SAÚDE E SEUS MUNICÍP'!$A$4:$D$5569,4,0)</f>
        <v>Paulínia</v>
      </c>
      <c r="G5260">
        <f>VLOOKUP(VALUE(A5260),'REGIÕES DE SAÚDE E SEUS MUNICÍP'!$A$4:$A$5569,1,0)</f>
        <v>353650</v>
      </c>
      <c r="H5260" t="str">
        <f t="shared" si="328"/>
        <v>Mesmo município</v>
      </c>
      <c r="I5260" s="17" t="e">
        <f>VLOOKUP(C5260,'REGIÕES DE SAÚDE E SEUS MUNICÍP'!$C$4:$C$5569,1,0)</f>
        <v>#N/A</v>
      </c>
      <c r="J5260">
        <f t="shared" si="329"/>
        <v>25</v>
      </c>
      <c r="K5260" t="str">
        <f t="shared" si="330"/>
        <v>Regiões semelhantes</v>
      </c>
      <c r="L5260" t="str">
        <f t="shared" si="331"/>
        <v>igual</v>
      </c>
    </row>
    <row r="5261" spans="1:12" x14ac:dyDescent="0.25">
      <c r="A5261" t="s">
        <v>10341</v>
      </c>
      <c r="B5261" t="s">
        <v>4394</v>
      </c>
      <c r="C5261" t="s">
        <v>419</v>
      </c>
      <c r="D5261" t="s">
        <v>9336</v>
      </c>
      <c r="E5261" t="str">
        <f>VLOOKUP(VALUE(A5261),'REGIÕES DE SAÚDE E SEUS MUNICÍP'!$A$4:$C$5569,3,0)</f>
        <v>Campinas</v>
      </c>
      <c r="F5261" t="str">
        <f>VLOOKUP(G5261,'REGIÕES DE SAÚDE E SEUS MUNICÍP'!$A$4:$D$5569,4,0)</f>
        <v>Pedreira</v>
      </c>
      <c r="G5261">
        <f>VLOOKUP(VALUE(A5261),'REGIÕES DE SAÚDE E SEUS MUNICÍP'!$A$4:$A$5569,1,0)</f>
        <v>353710</v>
      </c>
      <c r="H5261" t="str">
        <f t="shared" si="328"/>
        <v>Mesmo município</v>
      </c>
      <c r="I5261" s="17" t="e">
        <f>VLOOKUP(C5261,'REGIÕES DE SAÚDE E SEUS MUNICÍP'!$C$4:$C$5569,1,0)</f>
        <v>#N/A</v>
      </c>
      <c r="J5261">
        <f t="shared" si="329"/>
        <v>25</v>
      </c>
      <c r="K5261" t="str">
        <f t="shared" si="330"/>
        <v>Regiões semelhantes</v>
      </c>
      <c r="L5261" t="str">
        <f t="shared" si="331"/>
        <v>igual</v>
      </c>
    </row>
    <row r="5262" spans="1:12" x14ac:dyDescent="0.25">
      <c r="A5262" t="s">
        <v>586</v>
      </c>
      <c r="B5262" t="s">
        <v>4394</v>
      </c>
      <c r="C5262" t="s">
        <v>419</v>
      </c>
      <c r="D5262" t="s">
        <v>2936</v>
      </c>
      <c r="E5262" t="str">
        <f>VLOOKUP(VALUE(A5262),'REGIÕES DE SAÚDE E SEUS MUNICÍP'!$A$4:$C$5569,3,0)</f>
        <v>Campinas</v>
      </c>
      <c r="F5262" t="str">
        <f>VLOOKUP(G5262,'REGIÕES DE SAÚDE E SEUS MUNICÍP'!$A$4:$D$5569,4,0)</f>
        <v>Campinas</v>
      </c>
      <c r="G5262">
        <f>VLOOKUP(VALUE(A5262),'REGIÕES DE SAÚDE E SEUS MUNICÍP'!$A$4:$A$5569,1,0)</f>
        <v>350950</v>
      </c>
      <c r="H5262" t="str">
        <f t="shared" si="328"/>
        <v>Mesmo município</v>
      </c>
      <c r="I5262" s="17" t="e">
        <f>VLOOKUP(C5262,'REGIÕES DE SAÚDE E SEUS MUNICÍP'!$C$4:$C$5569,1,0)</f>
        <v>#N/A</v>
      </c>
      <c r="J5262">
        <f t="shared" si="329"/>
        <v>25</v>
      </c>
      <c r="K5262" t="str">
        <f t="shared" si="330"/>
        <v>Regiões semelhantes</v>
      </c>
      <c r="L5262" t="str">
        <f t="shared" si="331"/>
        <v>igual</v>
      </c>
    </row>
    <row r="5263" spans="1:12" x14ac:dyDescent="0.25">
      <c r="A5263" t="s">
        <v>5086</v>
      </c>
      <c r="B5263" t="s">
        <v>4394</v>
      </c>
      <c r="C5263" t="s">
        <v>419</v>
      </c>
      <c r="D5263" t="s">
        <v>1338</v>
      </c>
      <c r="E5263" t="str">
        <f>VLOOKUP(VALUE(A5263),'REGIÕES DE SAÚDE E SEUS MUNICÍP'!$A$4:$C$5569,3,0)</f>
        <v>Campinas</v>
      </c>
      <c r="F5263" t="str">
        <f>VLOOKUP(G5263,'REGIÕES DE SAÚDE E SEUS MUNICÍP'!$A$4:$D$5569,4,0)</f>
        <v>Santa Bárbara d'Oeste</v>
      </c>
      <c r="G5263">
        <f>VLOOKUP(VALUE(A5263),'REGIÕES DE SAÚDE E SEUS MUNICÍP'!$A$4:$A$5569,1,0)</f>
        <v>354580</v>
      </c>
      <c r="H5263" t="str">
        <f t="shared" si="328"/>
        <v>Mesmo município</v>
      </c>
      <c r="I5263" s="17" t="e">
        <f>VLOOKUP(C5263,'REGIÕES DE SAÚDE E SEUS MUNICÍP'!$C$4:$C$5569,1,0)</f>
        <v>#N/A</v>
      </c>
      <c r="J5263">
        <f t="shared" si="329"/>
        <v>25</v>
      </c>
      <c r="K5263" t="str">
        <f t="shared" si="330"/>
        <v>Regiões semelhantes</v>
      </c>
      <c r="L5263" t="str">
        <f t="shared" si="331"/>
        <v>igual</v>
      </c>
    </row>
    <row r="5264" spans="1:12" x14ac:dyDescent="0.25">
      <c r="A5264" t="s">
        <v>8621</v>
      </c>
      <c r="B5264" t="s">
        <v>4394</v>
      </c>
      <c r="C5264" t="s">
        <v>419</v>
      </c>
      <c r="D5264" t="s">
        <v>355</v>
      </c>
      <c r="E5264" t="str">
        <f>VLOOKUP(VALUE(A5264),'REGIÕES DE SAÚDE E SEUS MUNICÍP'!$A$4:$C$5569,3,0)</f>
        <v>Campinas</v>
      </c>
      <c r="F5264" t="str">
        <f>VLOOKUP(G5264,'REGIÕES DE SAÚDE E SEUS MUNICÍP'!$A$4:$D$5569,4,0)</f>
        <v>Cosmópolis</v>
      </c>
      <c r="G5264">
        <f>VLOOKUP(VALUE(A5264),'REGIÕES DE SAÚDE E SEUS MUNICÍP'!$A$4:$A$5569,1,0)</f>
        <v>351280</v>
      </c>
      <c r="H5264" t="str">
        <f t="shared" si="328"/>
        <v>Mesmo município</v>
      </c>
      <c r="I5264" s="17" t="e">
        <f>VLOOKUP(C5264,'REGIÕES DE SAÚDE E SEUS MUNICÍP'!$C$4:$C$5569,1,0)</f>
        <v>#N/A</v>
      </c>
      <c r="J5264">
        <f t="shared" si="329"/>
        <v>25</v>
      </c>
      <c r="K5264" t="str">
        <f t="shared" si="330"/>
        <v>Regiões semelhantes</v>
      </c>
      <c r="L5264" t="str">
        <f t="shared" si="331"/>
        <v>igual</v>
      </c>
    </row>
    <row r="5265" spans="1:12" x14ac:dyDescent="0.25">
      <c r="A5265" t="s">
        <v>6282</v>
      </c>
      <c r="B5265" t="s">
        <v>4394</v>
      </c>
      <c r="C5265" t="s">
        <v>419</v>
      </c>
      <c r="D5265" t="s">
        <v>163</v>
      </c>
      <c r="E5265" t="str">
        <f>VLOOKUP(VALUE(A5265),'REGIÕES DE SAÚDE E SEUS MUNICÍP'!$A$4:$C$5569,3,0)</f>
        <v>Campinas</v>
      </c>
      <c r="F5265" t="str">
        <f>VLOOKUP(G5265,'REGIÕES DE SAÚDE E SEUS MUNICÍP'!$A$4:$D$5569,4,0)</f>
        <v>Hortolândia</v>
      </c>
      <c r="G5265">
        <f>VLOOKUP(VALUE(A5265),'REGIÕES DE SAÚDE E SEUS MUNICÍP'!$A$4:$A$5569,1,0)</f>
        <v>351907</v>
      </c>
      <c r="H5265" t="str">
        <f t="shared" si="328"/>
        <v>Mesmo município</v>
      </c>
      <c r="I5265" s="17" t="e">
        <f>VLOOKUP(C5265,'REGIÕES DE SAÚDE E SEUS MUNICÍP'!$C$4:$C$5569,1,0)</f>
        <v>#N/A</v>
      </c>
      <c r="J5265">
        <f t="shared" si="329"/>
        <v>25</v>
      </c>
      <c r="K5265" t="str">
        <f t="shared" si="330"/>
        <v>Regiões semelhantes</v>
      </c>
      <c r="L5265" t="str">
        <f t="shared" si="331"/>
        <v>igual</v>
      </c>
    </row>
    <row r="5266" spans="1:12" x14ac:dyDescent="0.25">
      <c r="A5266" t="s">
        <v>7136</v>
      </c>
      <c r="B5266" t="s">
        <v>4394</v>
      </c>
      <c r="C5266" t="s">
        <v>419</v>
      </c>
      <c r="D5266" t="s">
        <v>2363</v>
      </c>
      <c r="E5266" t="str">
        <f>VLOOKUP(VALUE(A5266),'REGIÕES DE SAÚDE E SEUS MUNICÍP'!$A$4:$C$5569,3,0)</f>
        <v>Campinas</v>
      </c>
      <c r="F5266" t="str">
        <f>VLOOKUP(G5266,'REGIÕES DE SAÚDE E SEUS MUNICÍP'!$A$4:$D$5569,4,0)</f>
        <v>Holambra</v>
      </c>
      <c r="G5266">
        <f>VLOOKUP(VALUE(A5266),'REGIÕES DE SAÚDE E SEUS MUNICÍP'!$A$4:$A$5569,1,0)</f>
        <v>351905</v>
      </c>
      <c r="H5266" t="str">
        <f t="shared" si="328"/>
        <v>Mesmo município</v>
      </c>
      <c r="I5266" s="17" t="e">
        <f>VLOOKUP(C5266,'REGIÕES DE SAÚDE E SEUS MUNICÍP'!$C$4:$C$5569,1,0)</f>
        <v>#N/A</v>
      </c>
      <c r="J5266">
        <f t="shared" si="329"/>
        <v>25</v>
      </c>
      <c r="K5266" t="str">
        <f t="shared" si="330"/>
        <v>Regiões semelhantes</v>
      </c>
      <c r="L5266" t="str">
        <f t="shared" si="331"/>
        <v>igual</v>
      </c>
    </row>
    <row r="5267" spans="1:12" x14ac:dyDescent="0.25">
      <c r="A5267" t="s">
        <v>397</v>
      </c>
      <c r="B5267" t="s">
        <v>4394</v>
      </c>
      <c r="C5267" t="s">
        <v>419</v>
      </c>
      <c r="D5267" t="s">
        <v>2240</v>
      </c>
      <c r="E5267" t="str">
        <f>VLOOKUP(VALUE(A5267),'REGIÕES DE SAÚDE E SEUS MUNICÍP'!$A$4:$C$5569,3,0)</f>
        <v>Campinas</v>
      </c>
      <c r="F5267" t="str">
        <f>VLOOKUP(G5267,'REGIÕES DE SAÚDE E SEUS MUNICÍP'!$A$4:$D$5569,4,0)</f>
        <v>Indaiatuba</v>
      </c>
      <c r="G5267">
        <f>VLOOKUP(VALUE(A5267),'REGIÕES DE SAÚDE E SEUS MUNICÍP'!$A$4:$A$5569,1,0)</f>
        <v>352050</v>
      </c>
      <c r="H5267" t="str">
        <f t="shared" si="328"/>
        <v>Mesmo município</v>
      </c>
      <c r="I5267" s="17" t="e">
        <f>VLOOKUP(C5267,'REGIÕES DE SAÚDE E SEUS MUNICÍP'!$C$4:$C$5569,1,0)</f>
        <v>#N/A</v>
      </c>
      <c r="J5267">
        <f t="shared" si="329"/>
        <v>25</v>
      </c>
      <c r="K5267" t="str">
        <f t="shared" si="330"/>
        <v>Regiões semelhantes</v>
      </c>
      <c r="L5267" t="str">
        <f t="shared" si="331"/>
        <v>igual</v>
      </c>
    </row>
    <row r="5268" spans="1:12" x14ac:dyDescent="0.25">
      <c r="A5268" t="s">
        <v>1838</v>
      </c>
      <c r="B5268" t="s">
        <v>4394</v>
      </c>
      <c r="C5268" t="s">
        <v>419</v>
      </c>
      <c r="D5268" t="s">
        <v>767</v>
      </c>
      <c r="E5268" t="str">
        <f>VLOOKUP(VALUE(A5268),'REGIÕES DE SAÚDE E SEUS MUNICÍP'!$A$4:$C$5569,3,0)</f>
        <v>Campinas</v>
      </c>
      <c r="F5268" t="str">
        <f>VLOOKUP(G5268,'REGIÕES DE SAÚDE E SEUS MUNICÍP'!$A$4:$D$5569,4,0)</f>
        <v>Santo Antônio de Posse</v>
      </c>
      <c r="G5268">
        <f>VLOOKUP(VALUE(A5268),'REGIÕES DE SAÚDE E SEUS MUNICÍP'!$A$4:$A$5569,1,0)</f>
        <v>354800</v>
      </c>
      <c r="H5268" t="str">
        <f t="shared" si="328"/>
        <v>Mesmo município</v>
      </c>
      <c r="I5268" s="17" t="e">
        <f>VLOOKUP(C5268,'REGIÕES DE SAÚDE E SEUS MUNICÍP'!$C$4:$C$5569,1,0)</f>
        <v>#N/A</v>
      </c>
      <c r="J5268">
        <f t="shared" si="329"/>
        <v>25</v>
      </c>
      <c r="K5268" t="str">
        <f t="shared" si="330"/>
        <v>Regiões semelhantes</v>
      </c>
      <c r="L5268" t="str">
        <f t="shared" si="331"/>
        <v>igual</v>
      </c>
    </row>
    <row r="5269" spans="1:12" x14ac:dyDescent="0.25">
      <c r="A5269" t="s">
        <v>7020</v>
      </c>
      <c r="B5269" t="s">
        <v>4394</v>
      </c>
      <c r="C5269" t="s">
        <v>419</v>
      </c>
      <c r="D5269" t="s">
        <v>9578</v>
      </c>
      <c r="E5269" t="str">
        <f>VLOOKUP(VALUE(A5269),'REGIÕES DE SAÚDE E SEUS MUNICÍP'!$A$4:$C$5569,3,0)</f>
        <v>Campinas</v>
      </c>
      <c r="F5269" t="str">
        <f>VLOOKUP(G5269,'REGIÕES DE SAÚDE E SEUS MUNICÍP'!$A$4:$D$5569,4,0)</f>
        <v>Sumaré</v>
      </c>
      <c r="G5269">
        <f>VLOOKUP(VALUE(A5269),'REGIÕES DE SAÚDE E SEUS MUNICÍP'!$A$4:$A$5569,1,0)</f>
        <v>355240</v>
      </c>
      <c r="H5269" t="str">
        <f t="shared" si="328"/>
        <v>Mesmo município</v>
      </c>
      <c r="I5269" s="17" t="e">
        <f>VLOOKUP(C5269,'REGIÕES DE SAÚDE E SEUS MUNICÍP'!$C$4:$C$5569,1,0)</f>
        <v>#N/A</v>
      </c>
      <c r="J5269">
        <f t="shared" si="329"/>
        <v>25</v>
      </c>
      <c r="K5269" t="str">
        <f t="shared" si="330"/>
        <v>Regiões semelhantes</v>
      </c>
      <c r="L5269" t="str">
        <f t="shared" si="331"/>
        <v>igual</v>
      </c>
    </row>
    <row r="5270" spans="1:12" x14ac:dyDescent="0.25">
      <c r="A5270" t="s">
        <v>8699</v>
      </c>
      <c r="B5270" t="s">
        <v>4394</v>
      </c>
      <c r="C5270" t="s">
        <v>419</v>
      </c>
      <c r="D5270" t="s">
        <v>9639</v>
      </c>
      <c r="E5270" t="str">
        <f>VLOOKUP(VALUE(A5270),'REGIÕES DE SAÚDE E SEUS MUNICÍP'!$A$4:$C$5569,3,0)</f>
        <v>Campinas</v>
      </c>
      <c r="F5270" t="str">
        <f>VLOOKUP(G5270,'REGIÕES DE SAÚDE E SEUS MUNICÍP'!$A$4:$D$5569,4,0)</f>
        <v>Valinhos</v>
      </c>
      <c r="G5270">
        <f>VLOOKUP(VALUE(A5270),'REGIÕES DE SAÚDE E SEUS MUNICÍP'!$A$4:$A$5569,1,0)</f>
        <v>355620</v>
      </c>
      <c r="H5270" t="str">
        <f t="shared" si="328"/>
        <v>Mesmo município</v>
      </c>
      <c r="I5270" s="17" t="e">
        <f>VLOOKUP(C5270,'REGIÕES DE SAÚDE E SEUS MUNICÍP'!$C$4:$C$5569,1,0)</f>
        <v>#N/A</v>
      </c>
      <c r="J5270">
        <f t="shared" si="329"/>
        <v>25</v>
      </c>
      <c r="K5270" t="str">
        <f t="shared" si="330"/>
        <v>Regiões semelhantes</v>
      </c>
      <c r="L5270" t="str">
        <f t="shared" si="331"/>
        <v>igual</v>
      </c>
    </row>
    <row r="5271" spans="1:12" x14ac:dyDescent="0.25">
      <c r="A5271" t="s">
        <v>3918</v>
      </c>
      <c r="B5271" t="s">
        <v>4394</v>
      </c>
      <c r="C5271" t="s">
        <v>419</v>
      </c>
      <c r="D5271" t="s">
        <v>791</v>
      </c>
      <c r="E5271" t="str">
        <f>VLOOKUP(VALUE(A5271),'REGIÕES DE SAÚDE E SEUS MUNICÍP'!$A$4:$C$5569,3,0)</f>
        <v>Campinas</v>
      </c>
      <c r="F5271" t="str">
        <f>VLOOKUP(G5271,'REGIÕES DE SAÚDE E SEUS MUNICÍP'!$A$4:$D$5569,4,0)</f>
        <v>Jaguariúna</v>
      </c>
      <c r="G5271">
        <f>VLOOKUP(VALUE(A5271),'REGIÕES DE SAÚDE E SEUS MUNICÍP'!$A$4:$A$5569,1,0)</f>
        <v>352470</v>
      </c>
      <c r="H5271" t="str">
        <f t="shared" si="328"/>
        <v>Mesmo município</v>
      </c>
      <c r="I5271" s="17" t="e">
        <f>VLOOKUP(C5271,'REGIÕES DE SAÚDE E SEUS MUNICÍP'!$C$4:$C$5569,1,0)</f>
        <v>#N/A</v>
      </c>
      <c r="J5271">
        <f t="shared" si="329"/>
        <v>25</v>
      </c>
      <c r="K5271" t="str">
        <f t="shared" si="330"/>
        <v>Regiões semelhantes</v>
      </c>
      <c r="L5271" t="str">
        <f t="shared" si="331"/>
        <v>igual</v>
      </c>
    </row>
    <row r="5272" spans="1:12" x14ac:dyDescent="0.25">
      <c r="A5272" t="s">
        <v>778</v>
      </c>
      <c r="B5272" t="s">
        <v>4394</v>
      </c>
      <c r="C5272" t="s">
        <v>419</v>
      </c>
      <c r="D5272" t="s">
        <v>6275</v>
      </c>
      <c r="E5272" t="str">
        <f>VLOOKUP(VALUE(A5272),'REGIÕES DE SAÚDE E SEUS MUNICÍP'!$A$4:$C$5569,3,0)</f>
        <v>Campinas</v>
      </c>
      <c r="F5272" t="str">
        <f>VLOOKUP(G5272,'REGIÕES DE SAÚDE E SEUS MUNICÍP'!$A$4:$D$5569,4,0)</f>
        <v>Itatiba</v>
      </c>
      <c r="G5272">
        <f>VLOOKUP(VALUE(A5272),'REGIÕES DE SAÚDE E SEUS MUNICÍP'!$A$4:$A$5569,1,0)</f>
        <v>352340</v>
      </c>
      <c r="H5272" t="str">
        <f t="shared" si="328"/>
        <v>Mesmo município</v>
      </c>
      <c r="I5272" s="17" t="e">
        <f>VLOOKUP(C5272,'REGIÕES DE SAÚDE E SEUS MUNICÍP'!$C$4:$C$5569,1,0)</f>
        <v>#N/A</v>
      </c>
      <c r="J5272">
        <f t="shared" si="329"/>
        <v>25</v>
      </c>
      <c r="K5272" t="str">
        <f t="shared" si="330"/>
        <v>Regiões semelhantes</v>
      </c>
      <c r="L5272" t="str">
        <f t="shared" si="331"/>
        <v>igual</v>
      </c>
    </row>
    <row r="5273" spans="1:12" x14ac:dyDescent="0.25">
      <c r="A5273" t="s">
        <v>5631</v>
      </c>
      <c r="B5273" t="s">
        <v>4394</v>
      </c>
      <c r="C5273" t="s">
        <v>419</v>
      </c>
      <c r="D5273" t="s">
        <v>11145</v>
      </c>
      <c r="E5273" t="str">
        <f>VLOOKUP(VALUE(A5273),'REGIÕES DE SAÚDE E SEUS MUNICÍP'!$A$4:$C$5569,3,0)</f>
        <v>Campinas</v>
      </c>
      <c r="F5273" t="str">
        <f>VLOOKUP(G5273,'REGIÕES DE SAÚDE E SEUS MUNICÍP'!$A$4:$D$5569,4,0)</f>
        <v>Vinhedo</v>
      </c>
      <c r="G5273">
        <f>VLOOKUP(VALUE(A5273),'REGIÕES DE SAÚDE E SEUS MUNICÍP'!$A$4:$A$5569,1,0)</f>
        <v>355670</v>
      </c>
      <c r="H5273" t="str">
        <f t="shared" si="328"/>
        <v>Mesmo município</v>
      </c>
      <c r="I5273" s="17" t="e">
        <f>VLOOKUP(C5273,'REGIÕES DE SAÚDE E SEUS MUNICÍP'!$C$4:$C$5569,1,0)</f>
        <v>#N/A</v>
      </c>
      <c r="J5273">
        <f t="shared" si="329"/>
        <v>25</v>
      </c>
      <c r="K5273" t="str">
        <f t="shared" si="330"/>
        <v>Regiões semelhantes</v>
      </c>
      <c r="L5273" t="str">
        <f t="shared" si="331"/>
        <v>igual</v>
      </c>
    </row>
    <row r="5274" spans="1:12" x14ac:dyDescent="0.25">
      <c r="A5274" t="s">
        <v>3192</v>
      </c>
      <c r="B5274" t="s">
        <v>4394</v>
      </c>
      <c r="C5274" t="s">
        <v>419</v>
      </c>
      <c r="D5274" t="s">
        <v>531</v>
      </c>
      <c r="E5274" t="str">
        <f>VLOOKUP(VALUE(A5274),'REGIÕES DE SAÚDE E SEUS MUNICÍP'!$A$4:$C$5569,3,0)</f>
        <v>Campinas</v>
      </c>
      <c r="F5274" t="str">
        <f>VLOOKUP(G5274,'REGIÕES DE SAÚDE E SEUS MUNICÍP'!$A$4:$D$5569,4,0)</f>
        <v>Morungaba</v>
      </c>
      <c r="G5274">
        <f>VLOOKUP(VALUE(A5274),'REGIÕES DE SAÚDE E SEUS MUNICÍP'!$A$4:$A$5569,1,0)</f>
        <v>353200</v>
      </c>
      <c r="H5274" t="str">
        <f t="shared" si="328"/>
        <v>Mesmo município</v>
      </c>
      <c r="I5274" s="17" t="e">
        <f>VLOOKUP(C5274,'REGIÕES DE SAÚDE E SEUS MUNICÍP'!$C$4:$C$5569,1,0)</f>
        <v>#N/A</v>
      </c>
      <c r="J5274">
        <f t="shared" si="329"/>
        <v>25</v>
      </c>
      <c r="K5274" t="str">
        <f t="shared" si="330"/>
        <v>diferente</v>
      </c>
      <c r="L5274" t="str">
        <f t="shared" si="331"/>
        <v>igual</v>
      </c>
    </row>
    <row r="5275" spans="1:12" x14ac:dyDescent="0.25">
      <c r="A5275" t="s">
        <v>2647</v>
      </c>
      <c r="B5275" t="s">
        <v>4394</v>
      </c>
      <c r="C5275" t="s">
        <v>5784</v>
      </c>
      <c r="D5275" t="s">
        <v>10062</v>
      </c>
      <c r="E5275" t="str">
        <f>VLOOKUP(VALUE(A5275),'REGIÕES DE SAÚDE E SEUS MUNICÍP'!$A$4:$C$5569,3,0)</f>
        <v>Piracicaba</v>
      </c>
      <c r="F5275" t="str">
        <f>VLOOKUP(G5275,'REGIÕES DE SAÚDE E SEUS MUNICÍP'!$A$4:$D$5569,4,0)</f>
        <v>Ipeúna</v>
      </c>
      <c r="G5275">
        <f>VLOOKUP(VALUE(A5275),'REGIÕES DE SAÚDE E SEUS MUNICÍP'!$A$4:$A$5569,1,0)</f>
        <v>352110</v>
      </c>
      <c r="H5275" t="str">
        <f t="shared" si="328"/>
        <v>Mesmo município</v>
      </c>
      <c r="I5275" s="17" t="e">
        <f>VLOOKUP(C5275,'REGIÕES DE SAÚDE E SEUS MUNICÍP'!$C$4:$C$5569,1,0)</f>
        <v>#N/A</v>
      </c>
      <c r="J5275" t="e">
        <f t="shared" si="329"/>
        <v>#VALUE!</v>
      </c>
      <c r="K5275" t="str">
        <f t="shared" si="330"/>
        <v>Regiões semelhantes</v>
      </c>
      <c r="L5275" t="str">
        <f t="shared" si="331"/>
        <v>diferente</v>
      </c>
    </row>
    <row r="5276" spans="1:12" x14ac:dyDescent="0.25">
      <c r="A5276" t="s">
        <v>6505</v>
      </c>
      <c r="B5276" t="s">
        <v>4394</v>
      </c>
      <c r="C5276" t="s">
        <v>5784</v>
      </c>
      <c r="D5276" t="s">
        <v>7814</v>
      </c>
      <c r="E5276" t="str">
        <f>VLOOKUP(VALUE(A5276),'REGIÕES DE SAÚDE E SEUS MUNICÍP'!$A$4:$C$5569,3,0)</f>
        <v>Piracicaba</v>
      </c>
      <c r="F5276" t="str">
        <f>VLOOKUP(G5276,'REGIÕES DE SAÚDE E SEUS MUNICÍP'!$A$4:$D$5569,4,0)</f>
        <v>Itirapina</v>
      </c>
      <c r="G5276">
        <f>VLOOKUP(VALUE(A5276),'REGIÕES DE SAÚDE E SEUS MUNICÍP'!$A$4:$A$5569,1,0)</f>
        <v>352360</v>
      </c>
      <c r="H5276" t="str">
        <f t="shared" si="328"/>
        <v>Mesmo município</v>
      </c>
      <c r="I5276" s="17" t="e">
        <f>VLOOKUP(C5276,'REGIÕES DE SAÚDE E SEUS MUNICÍP'!$C$4:$C$5569,1,0)</f>
        <v>#N/A</v>
      </c>
      <c r="J5276" t="e">
        <f t="shared" si="329"/>
        <v>#VALUE!</v>
      </c>
      <c r="K5276" t="str">
        <f t="shared" si="330"/>
        <v>Regiões semelhantes</v>
      </c>
      <c r="L5276" t="str">
        <f t="shared" si="331"/>
        <v>igual</v>
      </c>
    </row>
    <row r="5277" spans="1:12" x14ac:dyDescent="0.25">
      <c r="A5277" t="s">
        <v>7432</v>
      </c>
      <c r="B5277" t="s">
        <v>4394</v>
      </c>
      <c r="C5277" t="s">
        <v>5784</v>
      </c>
      <c r="D5277" t="s">
        <v>8386</v>
      </c>
      <c r="E5277" t="str">
        <f>VLOOKUP(VALUE(A5277),'REGIÕES DE SAÚDE E SEUS MUNICÍP'!$A$4:$C$5569,3,0)</f>
        <v>Piracicaba</v>
      </c>
      <c r="F5277" t="str">
        <f>VLOOKUP(G5277,'REGIÕES DE SAÚDE E SEUS MUNICÍP'!$A$4:$D$5569,4,0)</f>
        <v>Analândia</v>
      </c>
      <c r="G5277">
        <f>VLOOKUP(VALUE(A5277),'REGIÕES DE SAÚDE E SEUS MUNICÍP'!$A$4:$A$5569,1,0)</f>
        <v>350200</v>
      </c>
      <c r="H5277" t="str">
        <f t="shared" si="328"/>
        <v>Mesmo município</v>
      </c>
      <c r="I5277" s="17" t="e">
        <f>VLOOKUP(C5277,'REGIÕES DE SAÚDE E SEUS MUNICÍP'!$C$4:$C$5569,1,0)</f>
        <v>#N/A</v>
      </c>
      <c r="J5277" t="e">
        <f t="shared" si="329"/>
        <v>#VALUE!</v>
      </c>
      <c r="K5277" t="str">
        <f t="shared" si="330"/>
        <v>Regiões semelhantes</v>
      </c>
      <c r="L5277" t="str">
        <f t="shared" si="331"/>
        <v>igual</v>
      </c>
    </row>
    <row r="5278" spans="1:12" x14ac:dyDescent="0.25">
      <c r="A5278" t="s">
        <v>5647</v>
      </c>
      <c r="B5278" t="s">
        <v>4394</v>
      </c>
      <c r="C5278" t="s">
        <v>5784</v>
      </c>
      <c r="D5278" t="s">
        <v>5784</v>
      </c>
      <c r="E5278" t="str">
        <f>VLOOKUP(VALUE(A5278),'REGIÕES DE SAÚDE E SEUS MUNICÍP'!$A$4:$C$5569,3,0)</f>
        <v>Piracicaba</v>
      </c>
      <c r="F5278" t="str">
        <f>VLOOKUP(G5278,'REGIÕES DE SAÚDE E SEUS MUNICÍP'!$A$4:$D$5569,4,0)</f>
        <v>Rio Claro</v>
      </c>
      <c r="G5278">
        <f>VLOOKUP(VALUE(A5278),'REGIÕES DE SAÚDE E SEUS MUNICÍP'!$A$4:$A$5569,1,0)</f>
        <v>354390</v>
      </c>
      <c r="H5278" t="str">
        <f t="shared" si="328"/>
        <v>Mesmo município</v>
      </c>
      <c r="I5278" s="17" t="e">
        <f>VLOOKUP(C5278,'REGIÕES DE SAÚDE E SEUS MUNICÍP'!$C$4:$C$5569,1,0)</f>
        <v>#N/A</v>
      </c>
      <c r="J5278" t="e">
        <f t="shared" si="329"/>
        <v>#VALUE!</v>
      </c>
      <c r="K5278" t="str">
        <f t="shared" si="330"/>
        <v>Regiões semelhantes</v>
      </c>
      <c r="L5278" t="str">
        <f t="shared" si="331"/>
        <v>igual</v>
      </c>
    </row>
    <row r="5279" spans="1:12" x14ac:dyDescent="0.25">
      <c r="A5279" t="s">
        <v>481</v>
      </c>
      <c r="B5279" t="s">
        <v>4394</v>
      </c>
      <c r="C5279" t="s">
        <v>5784</v>
      </c>
      <c r="D5279" t="s">
        <v>4171</v>
      </c>
      <c r="E5279" t="str">
        <f>VLOOKUP(VALUE(A5279),'REGIÕES DE SAÚDE E SEUS MUNICÍP'!$A$4:$C$5569,3,0)</f>
        <v>Piracicaba</v>
      </c>
      <c r="F5279" t="str">
        <f>VLOOKUP(G5279,'REGIÕES DE SAÚDE E SEUS MUNICÍP'!$A$4:$D$5569,4,0)</f>
        <v>Corumbataí</v>
      </c>
      <c r="G5279">
        <f>VLOOKUP(VALUE(A5279),'REGIÕES DE SAÚDE E SEUS MUNICÍP'!$A$4:$A$5569,1,0)</f>
        <v>351270</v>
      </c>
      <c r="H5279" t="str">
        <f t="shared" si="328"/>
        <v>Mesmo município</v>
      </c>
      <c r="I5279" s="17" t="e">
        <f>VLOOKUP(C5279,'REGIÕES DE SAÚDE E SEUS MUNICÍP'!$C$4:$C$5569,1,0)</f>
        <v>#N/A</v>
      </c>
      <c r="J5279" t="e">
        <f t="shared" si="329"/>
        <v>#VALUE!</v>
      </c>
      <c r="K5279" t="str">
        <f t="shared" si="330"/>
        <v>Regiões semelhantes</v>
      </c>
      <c r="L5279" t="str">
        <f t="shared" si="331"/>
        <v>igual</v>
      </c>
    </row>
    <row r="5280" spans="1:12" x14ac:dyDescent="0.25">
      <c r="A5280" t="s">
        <v>10000</v>
      </c>
      <c r="B5280" t="s">
        <v>4394</v>
      </c>
      <c r="C5280" t="s">
        <v>5784</v>
      </c>
      <c r="D5280" t="s">
        <v>1258</v>
      </c>
      <c r="E5280" t="str">
        <f>VLOOKUP(VALUE(A5280),'REGIÕES DE SAÚDE E SEUS MUNICÍP'!$A$4:$C$5569,3,0)</f>
        <v>Piracicaba</v>
      </c>
      <c r="F5280" t="str">
        <f>VLOOKUP(G5280,'REGIÕES DE SAÚDE E SEUS MUNICÍP'!$A$4:$D$5569,4,0)</f>
        <v>Santa Gertrudes</v>
      </c>
      <c r="G5280">
        <f>VLOOKUP(VALUE(A5280),'REGIÕES DE SAÚDE E SEUS MUNICÍP'!$A$4:$A$5569,1,0)</f>
        <v>354670</v>
      </c>
      <c r="H5280" t="str">
        <f t="shared" si="328"/>
        <v>Mesmo município</v>
      </c>
      <c r="I5280" s="17" t="e">
        <f>VLOOKUP(C5280,'REGIÕES DE SAÚDE E SEUS MUNICÍP'!$C$4:$C$5569,1,0)</f>
        <v>#N/A</v>
      </c>
      <c r="J5280" t="e">
        <f t="shared" si="329"/>
        <v>#VALUE!</v>
      </c>
      <c r="K5280" t="str">
        <f t="shared" si="330"/>
        <v>diferente</v>
      </c>
      <c r="L5280" t="str">
        <f t="shared" si="331"/>
        <v>igual</v>
      </c>
    </row>
    <row r="5281" spans="1:12" x14ac:dyDescent="0.25">
      <c r="A5281" t="s">
        <v>1922</v>
      </c>
      <c r="B5281" t="s">
        <v>4394</v>
      </c>
      <c r="C5281" t="s">
        <v>10553</v>
      </c>
      <c r="D5281" t="s">
        <v>2991</v>
      </c>
      <c r="E5281" t="str">
        <f>VLOOKUP(VALUE(A5281),'REGIÕES DE SAÚDE E SEUS MUNICÍP'!$A$4:$C$5569,3,0)</f>
        <v>São João da Boa Vista</v>
      </c>
      <c r="F5281" t="str">
        <f>VLOOKUP(G5281,'REGIÕES DE SAÚDE E SEUS MUNICÍP'!$A$4:$D$5569,4,0)</f>
        <v>Tapiratiba</v>
      </c>
      <c r="G5281">
        <f>VLOOKUP(VALUE(A5281),'REGIÕES DE SAÚDE E SEUS MUNICÍP'!$A$4:$A$5569,1,0)</f>
        <v>355360</v>
      </c>
      <c r="H5281" t="str">
        <f t="shared" si="328"/>
        <v>Mesmo município</v>
      </c>
      <c r="I5281" s="17" t="e">
        <f>VLOOKUP(C5281,'REGIÕES DE SAÚDE E SEUS MUNICÍP'!$C$4:$C$5569,1,0)</f>
        <v>#N/A</v>
      </c>
      <c r="J5281" t="e">
        <f t="shared" si="329"/>
        <v>#VALUE!</v>
      </c>
      <c r="K5281" t="str">
        <f t="shared" si="330"/>
        <v>Regiões semelhantes</v>
      </c>
      <c r="L5281" t="str">
        <f t="shared" si="331"/>
        <v>diferente</v>
      </c>
    </row>
    <row r="5282" spans="1:12" x14ac:dyDescent="0.25">
      <c r="A5282" t="s">
        <v>11064</v>
      </c>
      <c r="B5282" t="s">
        <v>4394</v>
      </c>
      <c r="C5282" t="s">
        <v>10553</v>
      </c>
      <c r="D5282" t="s">
        <v>3984</v>
      </c>
      <c r="E5282" t="str">
        <f>VLOOKUP(VALUE(A5282),'REGIÕES DE SAÚDE E SEUS MUNICÍP'!$A$4:$C$5569,3,0)</f>
        <v>São João da Boa Vista</v>
      </c>
      <c r="F5282" t="str">
        <f>VLOOKUP(G5282,'REGIÕES DE SAÚDE E SEUS MUNICÍP'!$A$4:$D$5569,4,0)</f>
        <v>São Sebastião da Grama</v>
      </c>
      <c r="G5282">
        <f>VLOOKUP(VALUE(A5282),'REGIÕES DE SAÚDE E SEUS MUNICÍP'!$A$4:$A$5569,1,0)</f>
        <v>355080</v>
      </c>
      <c r="H5282" t="str">
        <f t="shared" si="328"/>
        <v>Mesmo município</v>
      </c>
      <c r="I5282" s="17" t="e">
        <f>VLOOKUP(C5282,'REGIÕES DE SAÚDE E SEUS MUNICÍP'!$C$4:$C$5569,1,0)</f>
        <v>#N/A</v>
      </c>
      <c r="J5282" t="e">
        <f t="shared" si="329"/>
        <v>#VALUE!</v>
      </c>
      <c r="K5282" t="str">
        <f t="shared" si="330"/>
        <v>Regiões semelhantes</v>
      </c>
      <c r="L5282" t="str">
        <f t="shared" si="331"/>
        <v>igual</v>
      </c>
    </row>
    <row r="5283" spans="1:12" x14ac:dyDescent="0.25">
      <c r="A5283" t="s">
        <v>9437</v>
      </c>
      <c r="B5283" t="s">
        <v>4394</v>
      </c>
      <c r="C5283" t="s">
        <v>10553</v>
      </c>
      <c r="D5283" t="s">
        <v>10568</v>
      </c>
      <c r="E5283" t="str">
        <f>VLOOKUP(VALUE(A5283),'REGIÕES DE SAÚDE E SEUS MUNICÍP'!$A$4:$C$5569,3,0)</f>
        <v>São João da Boa Vista</v>
      </c>
      <c r="F5283" t="str">
        <f>VLOOKUP(G5283,'REGIÕES DE SAÚDE E SEUS MUNICÍP'!$A$4:$D$5569,4,0)</f>
        <v>São José do Rio Pardo</v>
      </c>
      <c r="G5283">
        <f>VLOOKUP(VALUE(A5283),'REGIÕES DE SAÚDE E SEUS MUNICÍP'!$A$4:$A$5569,1,0)</f>
        <v>354970</v>
      </c>
      <c r="H5283" t="str">
        <f t="shared" si="328"/>
        <v>Mesmo município</v>
      </c>
      <c r="I5283" s="17" t="e">
        <f>VLOOKUP(C5283,'REGIÕES DE SAÚDE E SEUS MUNICÍP'!$C$4:$C$5569,1,0)</f>
        <v>#N/A</v>
      </c>
      <c r="J5283" t="e">
        <f t="shared" si="329"/>
        <v>#VALUE!</v>
      </c>
      <c r="K5283" t="str">
        <f t="shared" si="330"/>
        <v>Regiões semelhantes</v>
      </c>
      <c r="L5283" t="str">
        <f t="shared" si="331"/>
        <v>igual</v>
      </c>
    </row>
    <row r="5284" spans="1:12" x14ac:dyDescent="0.25">
      <c r="A5284" t="s">
        <v>4769</v>
      </c>
      <c r="B5284" t="s">
        <v>4394</v>
      </c>
      <c r="C5284" t="s">
        <v>10553</v>
      </c>
      <c r="D5284" t="s">
        <v>1817</v>
      </c>
      <c r="E5284" t="str">
        <f>VLOOKUP(VALUE(A5284),'REGIÕES DE SAÚDE E SEUS MUNICÍP'!$A$4:$C$5569,3,0)</f>
        <v>São João da Boa Vista</v>
      </c>
      <c r="F5284" t="str">
        <f>VLOOKUP(G5284,'REGIÕES DE SAÚDE E SEUS MUNICÍP'!$A$4:$D$5569,4,0)</f>
        <v>Mococa</v>
      </c>
      <c r="G5284">
        <f>VLOOKUP(VALUE(A5284),'REGIÕES DE SAÚDE E SEUS MUNICÍP'!$A$4:$A$5569,1,0)</f>
        <v>353050</v>
      </c>
      <c r="H5284" t="str">
        <f t="shared" si="328"/>
        <v>Mesmo município</v>
      </c>
      <c r="I5284" s="17" t="e">
        <f>VLOOKUP(C5284,'REGIÕES DE SAÚDE E SEUS MUNICÍP'!$C$4:$C$5569,1,0)</f>
        <v>#N/A</v>
      </c>
      <c r="J5284" t="e">
        <f t="shared" si="329"/>
        <v>#VALUE!</v>
      </c>
      <c r="K5284" t="str">
        <f t="shared" si="330"/>
        <v>Regiões semelhantes</v>
      </c>
      <c r="L5284" t="str">
        <f t="shared" si="331"/>
        <v>igual</v>
      </c>
    </row>
    <row r="5285" spans="1:12" x14ac:dyDescent="0.25">
      <c r="A5285" t="s">
        <v>8101</v>
      </c>
      <c r="B5285" t="s">
        <v>4394</v>
      </c>
      <c r="C5285" t="s">
        <v>10553</v>
      </c>
      <c r="D5285" t="s">
        <v>548</v>
      </c>
      <c r="E5285" t="str">
        <f>VLOOKUP(VALUE(A5285),'REGIÕES DE SAÚDE E SEUS MUNICÍP'!$A$4:$C$5569,3,0)</f>
        <v>São João da Boa Vista</v>
      </c>
      <c r="F5285" t="str">
        <f>VLOOKUP(G5285,'REGIÕES DE SAÚDE E SEUS MUNICÍP'!$A$4:$D$5569,4,0)</f>
        <v>Caconde</v>
      </c>
      <c r="G5285">
        <f>VLOOKUP(VALUE(A5285),'REGIÕES DE SAÚDE E SEUS MUNICÍP'!$A$4:$A$5569,1,0)</f>
        <v>350870</v>
      </c>
      <c r="H5285" t="str">
        <f t="shared" si="328"/>
        <v>Mesmo município</v>
      </c>
      <c r="I5285" s="17" t="e">
        <f>VLOOKUP(C5285,'REGIÕES DE SAÚDE E SEUS MUNICÍP'!$C$4:$C$5569,1,0)</f>
        <v>#N/A</v>
      </c>
      <c r="J5285" t="e">
        <f t="shared" si="329"/>
        <v>#VALUE!</v>
      </c>
      <c r="K5285" t="str">
        <f t="shared" si="330"/>
        <v>Regiões semelhantes</v>
      </c>
      <c r="L5285" t="str">
        <f t="shared" si="331"/>
        <v>igual</v>
      </c>
    </row>
    <row r="5286" spans="1:12" x14ac:dyDescent="0.25">
      <c r="A5286" t="s">
        <v>7806</v>
      </c>
      <c r="B5286" t="s">
        <v>4394</v>
      </c>
      <c r="C5286" t="s">
        <v>10553</v>
      </c>
      <c r="D5286" t="s">
        <v>5171</v>
      </c>
      <c r="E5286" t="str">
        <f>VLOOKUP(VALUE(A5286),'REGIÕES DE SAÚDE E SEUS MUNICÍP'!$A$4:$C$5569,3,0)</f>
        <v>São João da Boa Vista</v>
      </c>
      <c r="F5286" t="str">
        <f>VLOOKUP(G5286,'REGIÕES DE SAÚDE E SEUS MUNICÍP'!$A$4:$D$5569,4,0)</f>
        <v>Divinolândia</v>
      </c>
      <c r="G5286">
        <f>VLOOKUP(VALUE(A5286),'REGIÕES DE SAÚDE E SEUS MUNICÍP'!$A$4:$A$5569,1,0)</f>
        <v>351390</v>
      </c>
      <c r="H5286" t="str">
        <f t="shared" si="328"/>
        <v>Mesmo município</v>
      </c>
      <c r="I5286" s="17" t="e">
        <f>VLOOKUP(C5286,'REGIÕES DE SAÚDE E SEUS MUNICÍP'!$C$4:$C$5569,1,0)</f>
        <v>#N/A</v>
      </c>
      <c r="J5286" t="e">
        <f t="shared" si="329"/>
        <v>#VALUE!</v>
      </c>
      <c r="K5286" t="str">
        <f t="shared" si="330"/>
        <v>Regiões semelhantes</v>
      </c>
      <c r="L5286" t="str">
        <f t="shared" si="331"/>
        <v>igual</v>
      </c>
    </row>
    <row r="5287" spans="1:12" x14ac:dyDescent="0.25">
      <c r="A5287" t="s">
        <v>1340</v>
      </c>
      <c r="B5287" t="s">
        <v>4394</v>
      </c>
      <c r="C5287" t="s">
        <v>10553</v>
      </c>
      <c r="D5287" t="s">
        <v>9311</v>
      </c>
      <c r="E5287" t="str">
        <f>VLOOKUP(VALUE(A5287),'REGIÕES DE SAÚDE E SEUS MUNICÍP'!$A$4:$C$5569,3,0)</f>
        <v>São João da Boa Vista</v>
      </c>
      <c r="F5287" t="str">
        <f>VLOOKUP(G5287,'REGIÕES DE SAÚDE E SEUS MUNICÍP'!$A$4:$D$5569,4,0)</f>
        <v>Itobi</v>
      </c>
      <c r="G5287">
        <f>VLOOKUP(VALUE(A5287),'REGIÕES DE SAÚDE E SEUS MUNICÍP'!$A$4:$A$5569,1,0)</f>
        <v>352380</v>
      </c>
      <c r="H5287" t="str">
        <f t="shared" si="328"/>
        <v>Mesmo município</v>
      </c>
      <c r="I5287" s="17" t="e">
        <f>VLOOKUP(C5287,'REGIÕES DE SAÚDE E SEUS MUNICÍP'!$C$4:$C$5569,1,0)</f>
        <v>#N/A</v>
      </c>
      <c r="J5287" t="e">
        <f t="shared" si="329"/>
        <v>#VALUE!</v>
      </c>
      <c r="K5287" t="str">
        <f t="shared" si="330"/>
        <v>Regiões semelhantes</v>
      </c>
      <c r="L5287" t="str">
        <f t="shared" si="331"/>
        <v>igual</v>
      </c>
    </row>
    <row r="5288" spans="1:12" x14ac:dyDescent="0.25">
      <c r="A5288" t="s">
        <v>7492</v>
      </c>
      <c r="B5288" t="s">
        <v>4394</v>
      </c>
      <c r="C5288" t="s">
        <v>10553</v>
      </c>
      <c r="D5288" t="s">
        <v>2366</v>
      </c>
      <c r="E5288" t="str">
        <f>VLOOKUP(VALUE(A5288),'REGIÕES DE SAÚDE E SEUS MUNICÍP'!$A$4:$C$5569,3,0)</f>
        <v>São João da Boa Vista</v>
      </c>
      <c r="F5288" t="str">
        <f>VLOOKUP(G5288,'REGIÕES DE SAÚDE E SEUS MUNICÍP'!$A$4:$D$5569,4,0)</f>
        <v>Casa Branca</v>
      </c>
      <c r="G5288">
        <f>VLOOKUP(VALUE(A5288),'REGIÕES DE SAÚDE E SEUS MUNICÍP'!$A$4:$A$5569,1,0)</f>
        <v>351080</v>
      </c>
      <c r="H5288" t="str">
        <f t="shared" si="328"/>
        <v>Mesmo município</v>
      </c>
      <c r="I5288" s="17" t="e">
        <f>VLOOKUP(C5288,'REGIÕES DE SAÚDE E SEUS MUNICÍP'!$C$4:$C$5569,1,0)</f>
        <v>#N/A</v>
      </c>
      <c r="J5288" t="e">
        <f t="shared" si="329"/>
        <v>#VALUE!</v>
      </c>
      <c r="K5288" t="str">
        <f t="shared" si="330"/>
        <v>diferente</v>
      </c>
      <c r="L5288" t="str">
        <f t="shared" si="331"/>
        <v>igual</v>
      </c>
    </row>
    <row r="5289" spans="1:12" x14ac:dyDescent="0.25">
      <c r="A5289" t="s">
        <v>4571</v>
      </c>
      <c r="B5289" t="s">
        <v>4394</v>
      </c>
      <c r="C5289" t="s">
        <v>3946</v>
      </c>
      <c r="D5289" t="s">
        <v>9540</v>
      </c>
      <c r="E5289" t="str">
        <f>VLOOKUP(VALUE(A5289),'REGIÕES DE SAÚDE E SEUS MUNICÍP'!$A$4:$C$5569,3,0)</f>
        <v>Grande São Paulo</v>
      </c>
      <c r="F5289" t="str">
        <f>VLOOKUP(G5289,'REGIÕES DE SAÚDE E SEUS MUNICÍP'!$A$4:$D$5569,4,0)</f>
        <v>Itapevi</v>
      </c>
      <c r="G5289">
        <f>VLOOKUP(VALUE(A5289),'REGIÕES DE SAÚDE E SEUS MUNICÍP'!$A$4:$A$5569,1,0)</f>
        <v>352250</v>
      </c>
      <c r="H5289" t="str">
        <f t="shared" si="328"/>
        <v>Mesmo município</v>
      </c>
      <c r="I5289" s="17" t="e">
        <f>VLOOKUP(C5289,'REGIÕES DE SAÚDE E SEUS MUNICÍP'!$C$4:$C$5569,1,0)</f>
        <v>#N/A</v>
      </c>
      <c r="J5289" t="e">
        <f t="shared" si="329"/>
        <v>#VALUE!</v>
      </c>
      <c r="K5289" t="str">
        <f t="shared" si="330"/>
        <v>Regiões semelhantes</v>
      </c>
      <c r="L5289" t="str">
        <f t="shared" si="331"/>
        <v>diferente</v>
      </c>
    </row>
    <row r="5290" spans="1:12" x14ac:dyDescent="0.25">
      <c r="A5290" t="s">
        <v>1652</v>
      </c>
      <c r="B5290" t="s">
        <v>4394</v>
      </c>
      <c r="C5290" t="s">
        <v>3946</v>
      </c>
      <c r="D5290" t="s">
        <v>3914</v>
      </c>
      <c r="E5290" t="str">
        <f>VLOOKUP(VALUE(A5290),'REGIÕES DE SAÚDE E SEUS MUNICÍP'!$A$4:$C$5569,3,0)</f>
        <v>Grande São Paulo</v>
      </c>
      <c r="F5290" t="str">
        <f>VLOOKUP(G5290,'REGIÕES DE SAÚDE E SEUS MUNICÍP'!$A$4:$D$5569,4,0)</f>
        <v>Carapicuíba</v>
      </c>
      <c r="G5290">
        <f>VLOOKUP(VALUE(A5290),'REGIÕES DE SAÚDE E SEUS MUNICÍP'!$A$4:$A$5569,1,0)</f>
        <v>351060</v>
      </c>
      <c r="H5290" t="str">
        <f t="shared" si="328"/>
        <v>Mesmo município</v>
      </c>
      <c r="I5290" s="17" t="e">
        <f>VLOOKUP(C5290,'REGIÕES DE SAÚDE E SEUS MUNICÍP'!$C$4:$C$5569,1,0)</f>
        <v>#N/A</v>
      </c>
      <c r="J5290" t="e">
        <f t="shared" si="329"/>
        <v>#VALUE!</v>
      </c>
      <c r="K5290" t="str">
        <f t="shared" si="330"/>
        <v>Regiões semelhantes</v>
      </c>
      <c r="L5290" t="str">
        <f t="shared" si="331"/>
        <v>igual</v>
      </c>
    </row>
    <row r="5291" spans="1:12" x14ac:dyDescent="0.25">
      <c r="A5291" t="s">
        <v>7316</v>
      </c>
      <c r="B5291" t="s">
        <v>4394</v>
      </c>
      <c r="C5291" t="s">
        <v>3946</v>
      </c>
      <c r="D5291" t="s">
        <v>1651</v>
      </c>
      <c r="E5291" t="str">
        <f>VLOOKUP(VALUE(A5291),'REGIÕES DE SAÚDE E SEUS MUNICÍP'!$A$4:$C$5569,3,0)</f>
        <v>Grande São Paulo</v>
      </c>
      <c r="F5291" t="str">
        <f>VLOOKUP(G5291,'REGIÕES DE SAÚDE E SEUS MUNICÍP'!$A$4:$D$5569,4,0)</f>
        <v>Jandira</v>
      </c>
      <c r="G5291">
        <f>VLOOKUP(VALUE(A5291),'REGIÕES DE SAÚDE E SEUS MUNICÍP'!$A$4:$A$5569,1,0)</f>
        <v>352500</v>
      </c>
      <c r="H5291" t="str">
        <f t="shared" si="328"/>
        <v>Mesmo município</v>
      </c>
      <c r="I5291" s="17" t="e">
        <f>VLOOKUP(C5291,'REGIÕES DE SAÚDE E SEUS MUNICÍP'!$C$4:$C$5569,1,0)</f>
        <v>#N/A</v>
      </c>
      <c r="J5291" t="e">
        <f t="shared" si="329"/>
        <v>#VALUE!</v>
      </c>
      <c r="K5291" t="str">
        <f t="shared" si="330"/>
        <v>Regiões semelhantes</v>
      </c>
      <c r="L5291" t="str">
        <f t="shared" si="331"/>
        <v>igual</v>
      </c>
    </row>
    <row r="5292" spans="1:12" x14ac:dyDescent="0.25">
      <c r="A5292" t="s">
        <v>10247</v>
      </c>
      <c r="B5292" t="s">
        <v>4394</v>
      </c>
      <c r="C5292" t="s">
        <v>3946</v>
      </c>
      <c r="D5292" t="s">
        <v>4785</v>
      </c>
      <c r="E5292" t="str">
        <f>VLOOKUP(VALUE(A5292),'REGIÕES DE SAÚDE E SEUS MUNICÍP'!$A$4:$C$5569,3,0)</f>
        <v>Grande São Paulo</v>
      </c>
      <c r="F5292" t="str">
        <f>VLOOKUP(G5292,'REGIÕES DE SAÚDE E SEUS MUNICÍP'!$A$4:$D$5569,4,0)</f>
        <v>Barueri</v>
      </c>
      <c r="G5292">
        <f>VLOOKUP(VALUE(A5292),'REGIÕES DE SAÚDE E SEUS MUNICÍP'!$A$4:$A$5569,1,0)</f>
        <v>350570</v>
      </c>
      <c r="H5292" t="str">
        <f t="shared" si="328"/>
        <v>Mesmo município</v>
      </c>
      <c r="I5292" s="17" t="e">
        <f>VLOOKUP(C5292,'REGIÕES DE SAÚDE E SEUS MUNICÍP'!$C$4:$C$5569,1,0)</f>
        <v>#N/A</v>
      </c>
      <c r="J5292" t="e">
        <f t="shared" si="329"/>
        <v>#VALUE!</v>
      </c>
      <c r="K5292" t="str">
        <f t="shared" si="330"/>
        <v>Regiões semelhantes</v>
      </c>
      <c r="L5292" t="str">
        <f t="shared" si="331"/>
        <v>igual</v>
      </c>
    </row>
    <row r="5293" spans="1:12" x14ac:dyDescent="0.25">
      <c r="A5293" t="s">
        <v>10524</v>
      </c>
      <c r="B5293" t="s">
        <v>4394</v>
      </c>
      <c r="C5293" t="s">
        <v>3946</v>
      </c>
      <c r="D5293" t="s">
        <v>2552</v>
      </c>
      <c r="E5293" t="str">
        <f>VLOOKUP(VALUE(A5293),'REGIÕES DE SAÚDE E SEUS MUNICÍP'!$A$4:$C$5569,3,0)</f>
        <v>Grande São Paulo</v>
      </c>
      <c r="F5293" t="str">
        <f>VLOOKUP(G5293,'REGIÕES DE SAÚDE E SEUS MUNICÍP'!$A$4:$D$5569,4,0)</f>
        <v>Osasco</v>
      </c>
      <c r="G5293">
        <f>VLOOKUP(VALUE(A5293),'REGIÕES DE SAÚDE E SEUS MUNICÍP'!$A$4:$A$5569,1,0)</f>
        <v>353440</v>
      </c>
      <c r="H5293" t="str">
        <f t="shared" si="328"/>
        <v>Mesmo município</v>
      </c>
      <c r="I5293" s="17" t="e">
        <f>VLOOKUP(C5293,'REGIÕES DE SAÚDE E SEUS MUNICÍP'!$C$4:$C$5569,1,0)</f>
        <v>#N/A</v>
      </c>
      <c r="J5293" t="e">
        <f t="shared" si="329"/>
        <v>#VALUE!</v>
      </c>
      <c r="K5293" t="str">
        <f t="shared" si="330"/>
        <v>Regiões semelhantes</v>
      </c>
      <c r="L5293" t="str">
        <f t="shared" si="331"/>
        <v>igual</v>
      </c>
    </row>
    <row r="5294" spans="1:12" x14ac:dyDescent="0.25">
      <c r="A5294" t="s">
        <v>10087</v>
      </c>
      <c r="B5294" t="s">
        <v>4394</v>
      </c>
      <c r="C5294" t="s">
        <v>3946</v>
      </c>
      <c r="D5294" t="s">
        <v>6604</v>
      </c>
      <c r="E5294" t="str">
        <f>VLOOKUP(VALUE(A5294),'REGIÕES DE SAÚDE E SEUS MUNICÍP'!$A$4:$C$5569,3,0)</f>
        <v>Grande São Paulo</v>
      </c>
      <c r="F5294" t="str">
        <f>VLOOKUP(G5294,'REGIÕES DE SAÚDE E SEUS MUNICÍP'!$A$4:$D$5569,4,0)</f>
        <v>Pirapora do Bom Jesus</v>
      </c>
      <c r="G5294">
        <f>VLOOKUP(VALUE(A5294),'REGIÕES DE SAÚDE E SEUS MUNICÍP'!$A$4:$A$5569,1,0)</f>
        <v>353910</v>
      </c>
      <c r="H5294" t="str">
        <f t="shared" si="328"/>
        <v>Mesmo município</v>
      </c>
      <c r="I5294" s="17" t="e">
        <f>VLOOKUP(C5294,'REGIÕES DE SAÚDE E SEUS MUNICÍP'!$C$4:$C$5569,1,0)</f>
        <v>#N/A</v>
      </c>
      <c r="J5294" t="e">
        <f t="shared" si="329"/>
        <v>#VALUE!</v>
      </c>
      <c r="K5294" t="str">
        <f t="shared" si="330"/>
        <v>Regiões semelhantes</v>
      </c>
      <c r="L5294" t="str">
        <f t="shared" si="331"/>
        <v>igual</v>
      </c>
    </row>
    <row r="5295" spans="1:12" x14ac:dyDescent="0.25">
      <c r="A5295" t="s">
        <v>9381</v>
      </c>
      <c r="B5295" t="s">
        <v>4394</v>
      </c>
      <c r="C5295" t="s">
        <v>3946</v>
      </c>
      <c r="D5295" t="s">
        <v>662</v>
      </c>
      <c r="E5295" t="str">
        <f>VLOOKUP(VALUE(A5295),'REGIÕES DE SAÚDE E SEUS MUNICÍP'!$A$4:$C$5569,3,0)</f>
        <v>Grande São Paulo</v>
      </c>
      <c r="F5295" t="str">
        <f>VLOOKUP(G5295,'REGIÕES DE SAÚDE E SEUS MUNICÍP'!$A$4:$D$5569,4,0)</f>
        <v>Santana de Parnaíba</v>
      </c>
      <c r="G5295">
        <f>VLOOKUP(VALUE(A5295),'REGIÕES DE SAÚDE E SEUS MUNICÍP'!$A$4:$A$5569,1,0)</f>
        <v>354730</v>
      </c>
      <c r="H5295" t="str">
        <f t="shared" si="328"/>
        <v>Mesmo município</v>
      </c>
      <c r="I5295" s="17" t="e">
        <f>VLOOKUP(C5295,'REGIÕES DE SAÚDE E SEUS MUNICÍP'!$C$4:$C$5569,1,0)</f>
        <v>#N/A</v>
      </c>
      <c r="J5295" t="e">
        <f t="shared" si="329"/>
        <v>#VALUE!</v>
      </c>
      <c r="K5295" t="str">
        <f t="shared" si="330"/>
        <v>diferente</v>
      </c>
      <c r="L5295" t="str">
        <f t="shared" si="331"/>
        <v>igual</v>
      </c>
    </row>
    <row r="5296" spans="1:12" x14ac:dyDescent="0.25">
      <c r="A5296" t="s">
        <v>4273</v>
      </c>
      <c r="B5296" t="s">
        <v>4394</v>
      </c>
      <c r="C5296" t="s">
        <v>9657</v>
      </c>
      <c r="D5296" t="s">
        <v>2682</v>
      </c>
      <c r="E5296" t="str">
        <f>VLOOKUP(VALUE(A5296),'REGIÕES DE SAÚDE E SEUS MUNICÍP'!$A$4:$C$5569,3,0)</f>
        <v>São José do Rio Preto</v>
      </c>
      <c r="F5296" t="str">
        <f>VLOOKUP(G5296,'REGIÕES DE SAÚDE E SEUS MUNICÍP'!$A$4:$D$5569,4,0)</f>
        <v>Três Fronteiras</v>
      </c>
      <c r="G5296">
        <f>VLOOKUP(VALUE(A5296),'REGIÕES DE SAÚDE E SEUS MUNICÍP'!$A$4:$A$5569,1,0)</f>
        <v>355490</v>
      </c>
      <c r="H5296" t="str">
        <f t="shared" si="328"/>
        <v>Mesmo município</v>
      </c>
      <c r="I5296" s="17" t="e">
        <f>VLOOKUP(C5296,'REGIÕES DE SAÚDE E SEUS MUNICÍP'!$C$4:$C$5569,1,0)</f>
        <v>#N/A</v>
      </c>
      <c r="J5296" t="e">
        <f t="shared" si="329"/>
        <v>#VALUE!</v>
      </c>
      <c r="K5296" t="str">
        <f t="shared" si="330"/>
        <v>Regiões semelhantes</v>
      </c>
      <c r="L5296" t="str">
        <f t="shared" si="331"/>
        <v>diferente</v>
      </c>
    </row>
    <row r="5297" spans="1:12" x14ac:dyDescent="0.25">
      <c r="A5297" t="s">
        <v>7201</v>
      </c>
      <c r="B5297" t="s">
        <v>4394</v>
      </c>
      <c r="C5297" t="s">
        <v>9657</v>
      </c>
      <c r="D5297" t="s">
        <v>9657</v>
      </c>
      <c r="E5297" t="str">
        <f>VLOOKUP(VALUE(A5297),'REGIÕES DE SAÚDE E SEUS MUNICÍP'!$A$4:$C$5569,3,0)</f>
        <v>São José do Rio Preto</v>
      </c>
      <c r="F5297" t="str">
        <f>VLOOKUP(G5297,'REGIÕES DE SAÚDE E SEUS MUNICÍP'!$A$4:$D$5569,4,0)</f>
        <v>Santa Fé do Sul</v>
      </c>
      <c r="G5297">
        <f>VLOOKUP(VALUE(A5297),'REGIÕES DE SAÚDE E SEUS MUNICÍP'!$A$4:$A$5569,1,0)</f>
        <v>354660</v>
      </c>
      <c r="H5297" t="str">
        <f t="shared" si="328"/>
        <v>Mesmo município</v>
      </c>
      <c r="I5297" s="17" t="e">
        <f>VLOOKUP(C5297,'REGIÕES DE SAÚDE E SEUS MUNICÍP'!$C$4:$C$5569,1,0)</f>
        <v>#N/A</v>
      </c>
      <c r="J5297" t="e">
        <f t="shared" si="329"/>
        <v>#VALUE!</v>
      </c>
      <c r="K5297" t="str">
        <f t="shared" si="330"/>
        <v>Regiões semelhantes</v>
      </c>
      <c r="L5297" t="str">
        <f t="shared" si="331"/>
        <v>igual</v>
      </c>
    </row>
    <row r="5298" spans="1:12" x14ac:dyDescent="0.25">
      <c r="A5298" t="s">
        <v>3846</v>
      </c>
      <c r="B5298" t="s">
        <v>4394</v>
      </c>
      <c r="C5298" t="s">
        <v>9657</v>
      </c>
      <c r="D5298" t="s">
        <v>2826</v>
      </c>
      <c r="E5298" t="str">
        <f>VLOOKUP(VALUE(A5298),'REGIÕES DE SAÚDE E SEUS MUNICÍP'!$A$4:$C$5569,3,0)</f>
        <v>São José do Rio Preto</v>
      </c>
      <c r="F5298" t="str">
        <f>VLOOKUP(G5298,'REGIÕES DE SAÚDE E SEUS MUNICÍP'!$A$4:$D$5569,4,0)</f>
        <v>Nova Canaã Paulista</v>
      </c>
      <c r="G5298">
        <f>VLOOKUP(VALUE(A5298),'REGIÕES DE SAÚDE E SEUS MUNICÍP'!$A$4:$A$5569,1,0)</f>
        <v>353284</v>
      </c>
      <c r="H5298" t="str">
        <f t="shared" si="328"/>
        <v>Mesmo município</v>
      </c>
      <c r="I5298" s="17" t="e">
        <f>VLOOKUP(C5298,'REGIÕES DE SAÚDE E SEUS MUNICÍP'!$C$4:$C$5569,1,0)</f>
        <v>#N/A</v>
      </c>
      <c r="J5298" t="e">
        <f t="shared" si="329"/>
        <v>#VALUE!</v>
      </c>
      <c r="K5298" t="str">
        <f t="shared" si="330"/>
        <v>Regiões semelhantes</v>
      </c>
      <c r="L5298" t="str">
        <f t="shared" si="331"/>
        <v>igual</v>
      </c>
    </row>
    <row r="5299" spans="1:12" x14ac:dyDescent="0.25">
      <c r="A5299" t="s">
        <v>417</v>
      </c>
      <c r="B5299" t="s">
        <v>4394</v>
      </c>
      <c r="C5299" t="s">
        <v>9657</v>
      </c>
      <c r="D5299" t="s">
        <v>10612</v>
      </c>
      <c r="E5299" t="str">
        <f>VLOOKUP(VALUE(A5299),'REGIÕES DE SAÚDE E SEUS MUNICÍP'!$A$4:$C$5569,3,0)</f>
        <v>São José do Rio Preto</v>
      </c>
      <c r="F5299" t="str">
        <f>VLOOKUP(G5299,'REGIÕES DE SAÚDE E SEUS MUNICÍP'!$A$4:$D$5569,4,0)</f>
        <v>Rubinéia</v>
      </c>
      <c r="G5299">
        <f>VLOOKUP(VALUE(A5299),'REGIÕES DE SAÚDE E SEUS MUNICÍP'!$A$4:$A$5569,1,0)</f>
        <v>354450</v>
      </c>
      <c r="H5299" t="str">
        <f t="shared" si="328"/>
        <v>Mesmo município</v>
      </c>
      <c r="I5299" s="17" t="e">
        <f>VLOOKUP(C5299,'REGIÕES DE SAÚDE E SEUS MUNICÍP'!$C$4:$C$5569,1,0)</f>
        <v>#N/A</v>
      </c>
      <c r="J5299" t="e">
        <f t="shared" si="329"/>
        <v>#VALUE!</v>
      </c>
      <c r="K5299" t="str">
        <f t="shared" si="330"/>
        <v>Regiões semelhantes</v>
      </c>
      <c r="L5299" t="str">
        <f t="shared" si="331"/>
        <v>igual</v>
      </c>
    </row>
    <row r="5300" spans="1:12" x14ac:dyDescent="0.25">
      <c r="A5300" t="s">
        <v>4400</v>
      </c>
      <c r="B5300" t="s">
        <v>4394</v>
      </c>
      <c r="C5300" t="s">
        <v>9657</v>
      </c>
      <c r="D5300" t="s">
        <v>5748</v>
      </c>
      <c r="E5300" t="str">
        <f>VLOOKUP(VALUE(A5300),'REGIÕES DE SAÚDE E SEUS MUNICÍP'!$A$4:$C$5569,3,0)</f>
        <v>São José do Rio Preto</v>
      </c>
      <c r="F5300" t="str">
        <f>VLOOKUP(G5300,'REGIÕES DE SAÚDE E SEUS MUNICÍP'!$A$4:$D$5569,4,0)</f>
        <v>Santa Clara d'Oeste</v>
      </c>
      <c r="G5300">
        <f>VLOOKUP(VALUE(A5300),'REGIÕES DE SAÚDE E SEUS MUNICÍP'!$A$4:$A$5569,1,0)</f>
        <v>354610</v>
      </c>
      <c r="H5300" t="str">
        <f t="shared" si="328"/>
        <v>Mesmo município</v>
      </c>
      <c r="I5300" s="17" t="e">
        <f>VLOOKUP(C5300,'REGIÕES DE SAÚDE E SEUS MUNICÍP'!$C$4:$C$5569,1,0)</f>
        <v>#N/A</v>
      </c>
      <c r="J5300" t="e">
        <f t="shared" si="329"/>
        <v>#VALUE!</v>
      </c>
      <c r="K5300" t="str">
        <f t="shared" si="330"/>
        <v>Regiões semelhantes</v>
      </c>
      <c r="L5300" t="str">
        <f t="shared" si="331"/>
        <v>igual</v>
      </c>
    </row>
    <row r="5301" spans="1:12" x14ac:dyDescent="0.25">
      <c r="A5301" t="s">
        <v>763</v>
      </c>
      <c r="B5301" t="s">
        <v>4394</v>
      </c>
      <c r="C5301" t="s">
        <v>9657</v>
      </c>
      <c r="D5301" t="s">
        <v>1985</v>
      </c>
      <c r="E5301" t="str">
        <f>VLOOKUP(VALUE(A5301),'REGIÕES DE SAÚDE E SEUS MUNICÍP'!$A$4:$C$5569,3,0)</f>
        <v>São José do Rio Preto</v>
      </c>
      <c r="F5301" t="str">
        <f>VLOOKUP(G5301,'REGIÕES DE SAÚDE E SEUS MUNICÍP'!$A$4:$D$5569,4,0)</f>
        <v>Santa Rita d'Oeste</v>
      </c>
      <c r="G5301">
        <f>VLOOKUP(VALUE(A5301),'REGIÕES DE SAÚDE E SEUS MUNICÍP'!$A$4:$A$5569,1,0)</f>
        <v>354740</v>
      </c>
      <c r="H5301" t="str">
        <f t="shared" si="328"/>
        <v>Mesmo município</v>
      </c>
      <c r="I5301" s="17" t="e">
        <f>VLOOKUP(C5301,'REGIÕES DE SAÚDE E SEUS MUNICÍP'!$C$4:$C$5569,1,0)</f>
        <v>#N/A</v>
      </c>
      <c r="J5301" t="e">
        <f t="shared" si="329"/>
        <v>#VALUE!</v>
      </c>
      <c r="K5301" t="str">
        <f t="shared" si="330"/>
        <v>diferente</v>
      </c>
      <c r="L5301" t="str">
        <f t="shared" si="331"/>
        <v>igual</v>
      </c>
    </row>
    <row r="5302" spans="1:12" x14ac:dyDescent="0.25">
      <c r="A5302" t="s">
        <v>857</v>
      </c>
      <c r="B5302" t="s">
        <v>4394</v>
      </c>
      <c r="C5302" t="s">
        <v>1770</v>
      </c>
      <c r="D5302" t="s">
        <v>11025</v>
      </c>
      <c r="E5302" t="str">
        <f>VLOOKUP(VALUE(A5302),'REGIÕES DE SAÚDE E SEUS MUNICÍP'!$A$4:$C$5569,3,0)</f>
        <v>São José do Rio Preto</v>
      </c>
      <c r="F5302" t="str">
        <f>VLOOKUP(G5302,'REGIÕES DE SAÚDE E SEUS MUNICÍP'!$A$4:$D$5569,4,0)</f>
        <v>Bálsamo</v>
      </c>
      <c r="G5302">
        <f>VLOOKUP(VALUE(A5302),'REGIÕES DE SAÚDE E SEUS MUNICÍP'!$A$4:$A$5569,1,0)</f>
        <v>350480</v>
      </c>
      <c r="H5302" t="str">
        <f t="shared" si="328"/>
        <v>Mesmo município</v>
      </c>
      <c r="I5302" s="17" t="str">
        <f>VLOOKUP(C5302,'REGIÕES DE SAÚDE E SEUS MUNICÍP'!$C$4:$C$5569,1,0)</f>
        <v>São José do Rio Preto</v>
      </c>
      <c r="J5302">
        <f t="shared" si="329"/>
        <v>1</v>
      </c>
      <c r="K5302" t="str">
        <f t="shared" si="330"/>
        <v>Regiões semelhantes</v>
      </c>
      <c r="L5302" t="str">
        <f t="shared" si="331"/>
        <v>igual</v>
      </c>
    </row>
    <row r="5303" spans="1:12" x14ac:dyDescent="0.25">
      <c r="A5303" t="s">
        <v>6909</v>
      </c>
      <c r="B5303" t="s">
        <v>4394</v>
      </c>
      <c r="C5303" t="s">
        <v>1770</v>
      </c>
      <c r="D5303" t="s">
        <v>4887</v>
      </c>
      <c r="E5303" t="str">
        <f>VLOOKUP(VALUE(A5303),'REGIÕES DE SAÚDE E SEUS MUNICÍP'!$A$4:$C$5569,3,0)</f>
        <v>São José do Rio Preto</v>
      </c>
      <c r="F5303" t="str">
        <f>VLOOKUP(G5303,'REGIÕES DE SAÚDE E SEUS MUNICÍP'!$A$4:$D$5569,4,0)</f>
        <v>Bady Bassitt</v>
      </c>
      <c r="G5303">
        <f>VLOOKUP(VALUE(A5303),'REGIÕES DE SAÚDE E SEUS MUNICÍP'!$A$4:$A$5569,1,0)</f>
        <v>350460</v>
      </c>
      <c r="H5303" t="str">
        <f t="shared" si="328"/>
        <v>Mesmo município</v>
      </c>
      <c r="I5303" s="17" t="str">
        <f>VLOOKUP(C5303,'REGIÕES DE SAÚDE E SEUS MUNICÍP'!$C$4:$C$5569,1,0)</f>
        <v>São José do Rio Preto</v>
      </c>
      <c r="J5303">
        <f t="shared" si="329"/>
        <v>1</v>
      </c>
      <c r="K5303" t="str">
        <f t="shared" si="330"/>
        <v>Regiões semelhantes</v>
      </c>
      <c r="L5303" t="str">
        <f t="shared" si="331"/>
        <v>igual</v>
      </c>
    </row>
    <row r="5304" spans="1:12" x14ac:dyDescent="0.25">
      <c r="A5304" t="s">
        <v>1306</v>
      </c>
      <c r="B5304" t="s">
        <v>4394</v>
      </c>
      <c r="C5304" t="s">
        <v>1770</v>
      </c>
      <c r="D5304" t="s">
        <v>7017</v>
      </c>
      <c r="E5304" t="str">
        <f>VLOOKUP(VALUE(A5304),'REGIÕES DE SAÚDE E SEUS MUNICÍP'!$A$4:$C$5569,3,0)</f>
        <v>São José do Rio Preto</v>
      </c>
      <c r="F5304" t="str">
        <f>VLOOKUP(G5304,'REGIÕES DE SAÚDE E SEUS MUNICÍP'!$A$4:$D$5569,4,0)</f>
        <v>Paulo de Faria</v>
      </c>
      <c r="G5304">
        <f>VLOOKUP(VALUE(A5304),'REGIÕES DE SAÚDE E SEUS MUNICÍP'!$A$4:$A$5569,1,0)</f>
        <v>353660</v>
      </c>
      <c r="H5304" t="str">
        <f t="shared" si="328"/>
        <v>Mesmo município</v>
      </c>
      <c r="I5304" s="17" t="str">
        <f>VLOOKUP(C5304,'REGIÕES DE SAÚDE E SEUS MUNICÍP'!$C$4:$C$5569,1,0)</f>
        <v>São José do Rio Preto</v>
      </c>
      <c r="J5304">
        <f t="shared" si="329"/>
        <v>1</v>
      </c>
      <c r="K5304" t="str">
        <f t="shared" si="330"/>
        <v>Regiões semelhantes</v>
      </c>
      <c r="L5304" t="str">
        <f t="shared" si="331"/>
        <v>igual</v>
      </c>
    </row>
    <row r="5305" spans="1:12" x14ac:dyDescent="0.25">
      <c r="A5305" t="s">
        <v>6685</v>
      </c>
      <c r="B5305" t="s">
        <v>4394</v>
      </c>
      <c r="C5305" t="s">
        <v>1770</v>
      </c>
      <c r="D5305" t="s">
        <v>10318</v>
      </c>
      <c r="E5305" t="str">
        <f>VLOOKUP(VALUE(A5305),'REGIÕES DE SAÚDE E SEUS MUNICÍP'!$A$4:$C$5569,3,0)</f>
        <v>São José do Rio Preto</v>
      </c>
      <c r="F5305" t="str">
        <f>VLOOKUP(G5305,'REGIÕES DE SAÚDE E SEUS MUNICÍP'!$A$4:$D$5569,4,0)</f>
        <v>Potirendaba</v>
      </c>
      <c r="G5305">
        <f>VLOOKUP(VALUE(A5305),'REGIÕES DE SAÚDE E SEUS MUNICÍP'!$A$4:$A$5569,1,0)</f>
        <v>354080</v>
      </c>
      <c r="H5305" t="str">
        <f t="shared" si="328"/>
        <v>Mesmo município</v>
      </c>
      <c r="I5305" s="17" t="str">
        <f>VLOOKUP(C5305,'REGIÕES DE SAÚDE E SEUS MUNICÍP'!$C$4:$C$5569,1,0)</f>
        <v>São José do Rio Preto</v>
      </c>
      <c r="J5305">
        <f t="shared" si="329"/>
        <v>1</v>
      </c>
      <c r="K5305" t="str">
        <f t="shared" si="330"/>
        <v>Regiões semelhantes</v>
      </c>
      <c r="L5305" t="str">
        <f t="shared" si="331"/>
        <v>igual</v>
      </c>
    </row>
    <row r="5306" spans="1:12" x14ac:dyDescent="0.25">
      <c r="A5306" t="s">
        <v>3852</v>
      </c>
      <c r="B5306" t="s">
        <v>4394</v>
      </c>
      <c r="C5306" t="s">
        <v>1770</v>
      </c>
      <c r="D5306" t="s">
        <v>4098</v>
      </c>
      <c r="E5306" t="str">
        <f>VLOOKUP(VALUE(A5306),'REGIÕES DE SAÚDE E SEUS MUNICÍP'!$A$4:$C$5569,3,0)</f>
        <v>São José do Rio Preto</v>
      </c>
      <c r="F5306" t="str">
        <f>VLOOKUP(G5306,'REGIÕES DE SAÚDE E SEUS MUNICÍP'!$A$4:$D$5569,4,0)</f>
        <v>Cedral</v>
      </c>
      <c r="G5306">
        <f>VLOOKUP(VALUE(A5306),'REGIÕES DE SAÚDE E SEUS MUNICÍP'!$A$4:$A$5569,1,0)</f>
        <v>351130</v>
      </c>
      <c r="H5306" t="str">
        <f t="shared" si="328"/>
        <v>Mesmo município</v>
      </c>
      <c r="I5306" s="17" t="str">
        <f>VLOOKUP(C5306,'REGIÕES DE SAÚDE E SEUS MUNICÍP'!$C$4:$C$5569,1,0)</f>
        <v>São José do Rio Preto</v>
      </c>
      <c r="J5306">
        <f t="shared" si="329"/>
        <v>1</v>
      </c>
      <c r="K5306" t="str">
        <f t="shared" si="330"/>
        <v>Regiões semelhantes</v>
      </c>
      <c r="L5306" t="str">
        <f t="shared" si="331"/>
        <v>igual</v>
      </c>
    </row>
    <row r="5307" spans="1:12" x14ac:dyDescent="0.25">
      <c r="A5307" t="s">
        <v>4346</v>
      </c>
      <c r="B5307" t="s">
        <v>4394</v>
      </c>
      <c r="C5307" t="s">
        <v>1770</v>
      </c>
      <c r="D5307" t="s">
        <v>9455</v>
      </c>
      <c r="E5307" t="str">
        <f>VLOOKUP(VALUE(A5307),'REGIÕES DE SAÚDE E SEUS MUNICÍP'!$A$4:$C$5569,3,0)</f>
        <v>São José do Rio Preto</v>
      </c>
      <c r="F5307" t="str">
        <f>VLOOKUP(G5307,'REGIÕES DE SAÚDE E SEUS MUNICÍP'!$A$4:$D$5569,4,0)</f>
        <v>Guapiaçu</v>
      </c>
      <c r="G5307">
        <f>VLOOKUP(VALUE(A5307),'REGIÕES DE SAÚDE E SEUS MUNICÍP'!$A$4:$A$5569,1,0)</f>
        <v>351750</v>
      </c>
      <c r="H5307" t="str">
        <f t="shared" si="328"/>
        <v>Mesmo município</v>
      </c>
      <c r="I5307" s="17" t="str">
        <f>VLOOKUP(C5307,'REGIÕES DE SAÚDE E SEUS MUNICÍP'!$C$4:$C$5569,1,0)</f>
        <v>São José do Rio Preto</v>
      </c>
      <c r="J5307">
        <f t="shared" si="329"/>
        <v>1</v>
      </c>
      <c r="K5307" t="str">
        <f t="shared" si="330"/>
        <v>Regiões semelhantes</v>
      </c>
      <c r="L5307" t="str">
        <f t="shared" si="331"/>
        <v>igual</v>
      </c>
    </row>
    <row r="5308" spans="1:12" x14ac:dyDescent="0.25">
      <c r="A5308" t="s">
        <v>7950</v>
      </c>
      <c r="B5308" t="s">
        <v>4394</v>
      </c>
      <c r="C5308" t="s">
        <v>1770</v>
      </c>
      <c r="D5308" t="s">
        <v>3164</v>
      </c>
      <c r="E5308" t="str">
        <f>VLOOKUP(VALUE(A5308),'REGIÕES DE SAÚDE E SEUS MUNICÍP'!$A$4:$C$5569,3,0)</f>
        <v>São José do Rio Preto</v>
      </c>
      <c r="F5308" t="str">
        <f>VLOOKUP(G5308,'REGIÕES DE SAÚDE E SEUS MUNICÍP'!$A$4:$D$5569,4,0)</f>
        <v>Ipiguá</v>
      </c>
      <c r="G5308">
        <f>VLOOKUP(VALUE(A5308),'REGIÕES DE SAÚDE E SEUS MUNICÍP'!$A$4:$A$5569,1,0)</f>
        <v>352115</v>
      </c>
      <c r="H5308" t="str">
        <f t="shared" si="328"/>
        <v>Mesmo município</v>
      </c>
      <c r="I5308" s="17" t="str">
        <f>VLOOKUP(C5308,'REGIÕES DE SAÚDE E SEUS MUNICÍP'!$C$4:$C$5569,1,0)</f>
        <v>São José do Rio Preto</v>
      </c>
      <c r="J5308">
        <f t="shared" si="329"/>
        <v>1</v>
      </c>
      <c r="K5308" t="str">
        <f t="shared" si="330"/>
        <v>Regiões semelhantes</v>
      </c>
      <c r="L5308" t="str">
        <f t="shared" si="331"/>
        <v>igual</v>
      </c>
    </row>
    <row r="5309" spans="1:12" x14ac:dyDescent="0.25">
      <c r="A5309" t="s">
        <v>1709</v>
      </c>
      <c r="B5309" t="s">
        <v>4394</v>
      </c>
      <c r="C5309" t="s">
        <v>1770</v>
      </c>
      <c r="D5309" t="s">
        <v>4802</v>
      </c>
      <c r="E5309" t="str">
        <f>VLOOKUP(VALUE(A5309),'REGIÕES DE SAÚDE E SEUS MUNICÍP'!$A$4:$C$5569,3,0)</f>
        <v>São José do Rio Preto</v>
      </c>
      <c r="F5309" t="str">
        <f>VLOOKUP(G5309,'REGIÕES DE SAÚDE E SEUS MUNICÍP'!$A$4:$D$5569,4,0)</f>
        <v>Icém</v>
      </c>
      <c r="G5309">
        <f>VLOOKUP(VALUE(A5309),'REGIÕES DE SAÚDE E SEUS MUNICÍP'!$A$4:$A$5569,1,0)</f>
        <v>351980</v>
      </c>
      <c r="H5309" t="str">
        <f t="shared" si="328"/>
        <v>Mesmo município</v>
      </c>
      <c r="I5309" s="17" t="str">
        <f>VLOOKUP(C5309,'REGIÕES DE SAÚDE E SEUS MUNICÍP'!$C$4:$C$5569,1,0)</f>
        <v>São José do Rio Preto</v>
      </c>
      <c r="J5309">
        <f t="shared" si="329"/>
        <v>1</v>
      </c>
      <c r="K5309" t="str">
        <f t="shared" si="330"/>
        <v>Regiões semelhantes</v>
      </c>
      <c r="L5309" t="str">
        <f t="shared" si="331"/>
        <v>igual</v>
      </c>
    </row>
    <row r="5310" spans="1:12" x14ac:dyDescent="0.25">
      <c r="A5310" t="s">
        <v>1866</v>
      </c>
      <c r="B5310" t="s">
        <v>4394</v>
      </c>
      <c r="C5310" t="s">
        <v>1770</v>
      </c>
      <c r="D5310" t="s">
        <v>4542</v>
      </c>
      <c r="E5310" t="str">
        <f>VLOOKUP(VALUE(A5310),'REGIÕES DE SAÚDE E SEUS MUNICÍP'!$A$4:$C$5569,3,0)</f>
        <v>São José do Rio Preto</v>
      </c>
      <c r="F5310" t="str">
        <f>VLOOKUP(G5310,'REGIÕES DE SAÚDE E SEUS MUNICÍP'!$A$4:$D$5569,4,0)</f>
        <v>Ibirá</v>
      </c>
      <c r="G5310">
        <f>VLOOKUP(VALUE(A5310),'REGIÕES DE SAÚDE E SEUS MUNICÍP'!$A$4:$A$5569,1,0)</f>
        <v>351940</v>
      </c>
      <c r="H5310" t="str">
        <f t="shared" si="328"/>
        <v>Mesmo município</v>
      </c>
      <c r="I5310" s="17" t="str">
        <f>VLOOKUP(C5310,'REGIÕES DE SAÚDE E SEUS MUNICÍP'!$C$4:$C$5569,1,0)</f>
        <v>São José do Rio Preto</v>
      </c>
      <c r="J5310">
        <f t="shared" si="329"/>
        <v>1</v>
      </c>
      <c r="K5310" t="str">
        <f t="shared" si="330"/>
        <v>Regiões semelhantes</v>
      </c>
      <c r="L5310" t="str">
        <f t="shared" si="331"/>
        <v>igual</v>
      </c>
    </row>
    <row r="5311" spans="1:12" x14ac:dyDescent="0.25">
      <c r="A5311" t="s">
        <v>1035</v>
      </c>
      <c r="B5311" t="s">
        <v>4394</v>
      </c>
      <c r="C5311" t="s">
        <v>1770</v>
      </c>
      <c r="D5311" t="s">
        <v>1770</v>
      </c>
      <c r="E5311" t="str">
        <f>VLOOKUP(VALUE(A5311),'REGIÕES DE SAÚDE E SEUS MUNICÍP'!$A$4:$C$5569,3,0)</f>
        <v>São José do Rio Preto</v>
      </c>
      <c r="F5311" t="str">
        <f>VLOOKUP(G5311,'REGIÕES DE SAÚDE E SEUS MUNICÍP'!$A$4:$D$5569,4,0)</f>
        <v>São José do Rio Preto</v>
      </c>
      <c r="G5311">
        <f>VLOOKUP(VALUE(A5311),'REGIÕES DE SAÚDE E SEUS MUNICÍP'!$A$4:$A$5569,1,0)</f>
        <v>354980</v>
      </c>
      <c r="H5311" t="str">
        <f t="shared" si="328"/>
        <v>Mesmo município</v>
      </c>
      <c r="I5311" s="17" t="str">
        <f>VLOOKUP(C5311,'REGIÕES DE SAÚDE E SEUS MUNICÍP'!$C$4:$C$5569,1,0)</f>
        <v>São José do Rio Preto</v>
      </c>
      <c r="J5311">
        <f t="shared" si="329"/>
        <v>1</v>
      </c>
      <c r="K5311" t="str">
        <f t="shared" si="330"/>
        <v>Regiões semelhantes</v>
      </c>
      <c r="L5311" t="str">
        <f t="shared" si="331"/>
        <v>igual</v>
      </c>
    </row>
    <row r="5312" spans="1:12" x14ac:dyDescent="0.25">
      <c r="A5312" t="s">
        <v>7376</v>
      </c>
      <c r="B5312" t="s">
        <v>4394</v>
      </c>
      <c r="C5312" t="s">
        <v>1770</v>
      </c>
      <c r="D5312" t="s">
        <v>8369</v>
      </c>
      <c r="E5312" t="str">
        <f>VLOOKUP(VALUE(A5312),'REGIÕES DE SAÚDE E SEUS MUNICÍP'!$A$4:$C$5569,3,0)</f>
        <v>São José do Rio Preto</v>
      </c>
      <c r="F5312" t="str">
        <f>VLOOKUP(G5312,'REGIÕES DE SAÚDE E SEUS MUNICÍP'!$A$4:$D$5569,4,0)</f>
        <v>Tanabi</v>
      </c>
      <c r="G5312">
        <f>VLOOKUP(VALUE(A5312),'REGIÕES DE SAÚDE E SEUS MUNICÍP'!$A$4:$A$5569,1,0)</f>
        <v>355340</v>
      </c>
      <c r="H5312" t="str">
        <f t="shared" si="328"/>
        <v>Mesmo município</v>
      </c>
      <c r="I5312" s="17" t="str">
        <f>VLOOKUP(C5312,'REGIÕES DE SAÚDE E SEUS MUNICÍP'!$C$4:$C$5569,1,0)</f>
        <v>São José do Rio Preto</v>
      </c>
      <c r="J5312">
        <f t="shared" si="329"/>
        <v>1</v>
      </c>
      <c r="K5312" t="str">
        <f t="shared" si="330"/>
        <v>Regiões semelhantes</v>
      </c>
      <c r="L5312" t="str">
        <f t="shared" si="331"/>
        <v>igual</v>
      </c>
    </row>
    <row r="5313" spans="1:12" x14ac:dyDescent="0.25">
      <c r="A5313" t="s">
        <v>6708</v>
      </c>
      <c r="B5313" t="s">
        <v>4394</v>
      </c>
      <c r="C5313" t="s">
        <v>1770</v>
      </c>
      <c r="D5313" t="s">
        <v>6094</v>
      </c>
      <c r="E5313" t="str">
        <f>VLOOKUP(VALUE(A5313),'REGIÕES DE SAÚDE E SEUS MUNICÍP'!$A$4:$C$5569,3,0)</f>
        <v>São José do Rio Preto</v>
      </c>
      <c r="F5313" t="str">
        <f>VLOOKUP(G5313,'REGIÕES DE SAÚDE E SEUS MUNICÍP'!$A$4:$D$5569,4,0)</f>
        <v>Uchoa</v>
      </c>
      <c r="G5313">
        <f>VLOOKUP(VALUE(A5313),'REGIÕES DE SAÚDE E SEUS MUNICÍP'!$A$4:$A$5569,1,0)</f>
        <v>355560</v>
      </c>
      <c r="H5313" t="str">
        <f t="shared" si="328"/>
        <v>Mesmo município</v>
      </c>
      <c r="I5313" s="17" t="str">
        <f>VLOOKUP(C5313,'REGIÕES DE SAÚDE E SEUS MUNICÍP'!$C$4:$C$5569,1,0)</f>
        <v>São José do Rio Preto</v>
      </c>
      <c r="J5313">
        <f t="shared" si="329"/>
        <v>1</v>
      </c>
      <c r="K5313" t="str">
        <f t="shared" si="330"/>
        <v>Regiões semelhantes</v>
      </c>
      <c r="L5313" t="str">
        <f t="shared" si="331"/>
        <v>igual</v>
      </c>
    </row>
    <row r="5314" spans="1:12" x14ac:dyDescent="0.25">
      <c r="A5314" t="s">
        <v>113</v>
      </c>
      <c r="B5314" t="s">
        <v>4394</v>
      </c>
      <c r="C5314" t="s">
        <v>1770</v>
      </c>
      <c r="D5314" t="s">
        <v>3205</v>
      </c>
      <c r="E5314" t="str">
        <f>VLOOKUP(VALUE(A5314),'REGIÕES DE SAÚDE E SEUS MUNICÍP'!$A$4:$C$5569,3,0)</f>
        <v>São José do Rio Preto</v>
      </c>
      <c r="F5314" t="str">
        <f>VLOOKUP(G5314,'REGIÕES DE SAÚDE E SEUS MUNICÍP'!$A$4:$D$5569,4,0)</f>
        <v>Neves Paulista</v>
      </c>
      <c r="G5314">
        <f>VLOOKUP(VALUE(A5314),'REGIÕES DE SAÚDE E SEUS MUNICÍP'!$A$4:$A$5569,1,0)</f>
        <v>353250</v>
      </c>
      <c r="H5314" t="str">
        <f t="shared" si="328"/>
        <v>Mesmo município</v>
      </c>
      <c r="I5314" s="17" t="str">
        <f>VLOOKUP(C5314,'REGIÕES DE SAÚDE E SEUS MUNICÍP'!$C$4:$C$5569,1,0)</f>
        <v>São José do Rio Preto</v>
      </c>
      <c r="J5314">
        <f t="shared" si="329"/>
        <v>1</v>
      </c>
      <c r="K5314" t="str">
        <f t="shared" si="330"/>
        <v>Regiões semelhantes</v>
      </c>
      <c r="L5314" t="str">
        <f t="shared" si="331"/>
        <v>igual</v>
      </c>
    </row>
    <row r="5315" spans="1:12" x14ac:dyDescent="0.25">
      <c r="A5315" t="s">
        <v>2041</v>
      </c>
      <c r="B5315" t="s">
        <v>4394</v>
      </c>
      <c r="C5315" t="s">
        <v>1770</v>
      </c>
      <c r="D5315" t="s">
        <v>3603</v>
      </c>
      <c r="E5315" t="str">
        <f>VLOOKUP(VALUE(A5315),'REGIÕES DE SAÚDE E SEUS MUNICÍP'!$A$4:$C$5569,3,0)</f>
        <v>São José do Rio Preto</v>
      </c>
      <c r="F5315" t="str">
        <f>VLOOKUP(G5315,'REGIÕES DE SAÚDE E SEUS MUNICÍP'!$A$4:$D$5569,4,0)</f>
        <v>Mirassolândia</v>
      </c>
      <c r="G5315">
        <f>VLOOKUP(VALUE(A5315),'REGIÕES DE SAÚDE E SEUS MUNICÍP'!$A$4:$A$5569,1,0)</f>
        <v>353040</v>
      </c>
      <c r="H5315" t="str">
        <f t="shared" ref="H5315:H5378" si="332">IF(F5315=D5315,"Mesmo município","Município diferente")</f>
        <v>Mesmo município</v>
      </c>
      <c r="I5315" s="17" t="str">
        <f>VLOOKUP(C5315,'REGIÕES DE SAÚDE E SEUS MUNICÍP'!$C$4:$C$5569,1,0)</f>
        <v>São José do Rio Preto</v>
      </c>
      <c r="J5315">
        <f t="shared" ref="J5315:J5378" si="333">SEARCH(E5315,C5315)</f>
        <v>1</v>
      </c>
      <c r="K5315" t="str">
        <f t="shared" ref="K5315:K5378" si="334">IF(C5315=C5316,IF(E5315=E5316,"Regiões semelhantes","Nova composição"),"diferente")</f>
        <v>Regiões semelhantes</v>
      </c>
      <c r="L5315" t="str">
        <f t="shared" si="331"/>
        <v>igual</v>
      </c>
    </row>
    <row r="5316" spans="1:12" x14ac:dyDescent="0.25">
      <c r="A5316" t="s">
        <v>10230</v>
      </c>
      <c r="B5316" t="s">
        <v>4394</v>
      </c>
      <c r="C5316" t="s">
        <v>1770</v>
      </c>
      <c r="D5316" t="s">
        <v>8930</v>
      </c>
      <c r="E5316" t="str">
        <f>VLOOKUP(VALUE(A5316),'REGIÕES DE SAÚDE E SEUS MUNICÍP'!$A$4:$C$5569,3,0)</f>
        <v>São José do Rio Preto</v>
      </c>
      <c r="F5316" t="str">
        <f>VLOOKUP(G5316,'REGIÕES DE SAÚDE E SEUS MUNICÍP'!$A$4:$D$5569,4,0)</f>
        <v>Mirassol</v>
      </c>
      <c r="G5316">
        <f>VLOOKUP(VALUE(A5316),'REGIÕES DE SAÚDE E SEUS MUNICÍP'!$A$4:$A$5569,1,0)</f>
        <v>353030</v>
      </c>
      <c r="H5316" t="str">
        <f t="shared" si="332"/>
        <v>Mesmo município</v>
      </c>
      <c r="I5316" s="17" t="str">
        <f>VLOOKUP(C5316,'REGIÕES DE SAÚDE E SEUS MUNICÍP'!$C$4:$C$5569,1,0)</f>
        <v>São José do Rio Preto</v>
      </c>
      <c r="J5316">
        <f t="shared" si="333"/>
        <v>1</v>
      </c>
      <c r="K5316" t="str">
        <f t="shared" si="334"/>
        <v>Regiões semelhantes</v>
      </c>
      <c r="L5316" t="str">
        <f t="shared" ref="L5316:L5379" si="335">IF(E5316=E5315,"igual","diferente")</f>
        <v>igual</v>
      </c>
    </row>
    <row r="5317" spans="1:12" x14ac:dyDescent="0.25">
      <c r="A5317" t="s">
        <v>8532</v>
      </c>
      <c r="B5317" t="s">
        <v>4394</v>
      </c>
      <c r="C5317" t="s">
        <v>1770</v>
      </c>
      <c r="D5317" t="s">
        <v>10039</v>
      </c>
      <c r="E5317" t="str">
        <f>VLOOKUP(VALUE(A5317),'REGIÕES DE SAÚDE E SEUS MUNICÍP'!$A$4:$C$5569,3,0)</f>
        <v>São José do Rio Preto</v>
      </c>
      <c r="F5317" t="str">
        <f>VLOOKUP(G5317,'REGIÕES DE SAÚDE E SEUS MUNICÍP'!$A$4:$D$5569,4,0)</f>
        <v>Palestina</v>
      </c>
      <c r="G5317">
        <f>VLOOKUP(VALUE(A5317),'REGIÕES DE SAÚDE E SEUS MUNICÍP'!$A$4:$A$5569,1,0)</f>
        <v>353500</v>
      </c>
      <c r="H5317" t="str">
        <f t="shared" si="332"/>
        <v>Mesmo município</v>
      </c>
      <c r="I5317" s="17" t="str">
        <f>VLOOKUP(C5317,'REGIÕES DE SAÚDE E SEUS MUNICÍP'!$C$4:$C$5569,1,0)</f>
        <v>São José do Rio Preto</v>
      </c>
      <c r="J5317">
        <f t="shared" si="333"/>
        <v>1</v>
      </c>
      <c r="K5317" t="str">
        <f t="shared" si="334"/>
        <v>Regiões semelhantes</v>
      </c>
      <c r="L5317" t="str">
        <f t="shared" si="335"/>
        <v>igual</v>
      </c>
    </row>
    <row r="5318" spans="1:12" x14ac:dyDescent="0.25">
      <c r="A5318" t="s">
        <v>3566</v>
      </c>
      <c r="B5318" t="s">
        <v>4394</v>
      </c>
      <c r="C5318" t="s">
        <v>1770</v>
      </c>
      <c r="D5318" t="s">
        <v>6668</v>
      </c>
      <c r="E5318" t="str">
        <f>VLOOKUP(VALUE(A5318),'REGIÕES DE SAÚDE E SEUS MUNICÍP'!$A$4:$C$5569,3,0)</f>
        <v>São José do Rio Preto</v>
      </c>
      <c r="F5318" t="str">
        <f>VLOOKUP(G5318,'REGIÕES DE SAÚDE E SEUS MUNICÍP'!$A$4:$D$5569,4,0)</f>
        <v>Nova Aliança</v>
      </c>
      <c r="G5318">
        <f>VLOOKUP(VALUE(A5318),'REGIÕES DE SAÚDE E SEUS MUNICÍP'!$A$4:$A$5569,1,0)</f>
        <v>353280</v>
      </c>
      <c r="H5318" t="str">
        <f t="shared" si="332"/>
        <v>Mesmo município</v>
      </c>
      <c r="I5318" s="17" t="str">
        <f>VLOOKUP(C5318,'REGIÕES DE SAÚDE E SEUS MUNICÍP'!$C$4:$C$5569,1,0)</f>
        <v>São José do Rio Preto</v>
      </c>
      <c r="J5318">
        <f t="shared" si="333"/>
        <v>1</v>
      </c>
      <c r="K5318" t="str">
        <f t="shared" si="334"/>
        <v>Regiões semelhantes</v>
      </c>
      <c r="L5318" t="str">
        <f t="shared" si="335"/>
        <v>igual</v>
      </c>
    </row>
    <row r="5319" spans="1:12" x14ac:dyDescent="0.25">
      <c r="A5319" t="s">
        <v>4931</v>
      </c>
      <c r="B5319" t="s">
        <v>4394</v>
      </c>
      <c r="C5319" t="s">
        <v>1770</v>
      </c>
      <c r="D5319" t="s">
        <v>4423</v>
      </c>
      <c r="E5319" t="str">
        <f>VLOOKUP(VALUE(A5319),'REGIÕES DE SAÚDE E SEUS MUNICÍP'!$A$4:$C$5569,3,0)</f>
        <v>São José do Rio Preto</v>
      </c>
      <c r="F5319" t="str">
        <f>VLOOKUP(G5319,'REGIÕES DE SAÚDE E SEUS MUNICÍP'!$A$4:$D$5569,4,0)</f>
        <v>Nova Granada</v>
      </c>
      <c r="G5319">
        <f>VLOOKUP(VALUE(A5319),'REGIÕES DE SAÚDE E SEUS MUNICÍP'!$A$4:$A$5569,1,0)</f>
        <v>353300</v>
      </c>
      <c r="H5319" t="str">
        <f t="shared" si="332"/>
        <v>Mesmo município</v>
      </c>
      <c r="I5319" s="17" t="str">
        <f>VLOOKUP(C5319,'REGIÕES DE SAÚDE E SEUS MUNICÍP'!$C$4:$C$5569,1,0)</f>
        <v>São José do Rio Preto</v>
      </c>
      <c r="J5319">
        <f t="shared" si="333"/>
        <v>1</v>
      </c>
      <c r="K5319" t="str">
        <f t="shared" si="334"/>
        <v>Regiões semelhantes</v>
      </c>
      <c r="L5319" t="str">
        <f t="shared" si="335"/>
        <v>igual</v>
      </c>
    </row>
    <row r="5320" spans="1:12" x14ac:dyDescent="0.25">
      <c r="A5320" t="s">
        <v>10672</v>
      </c>
      <c r="B5320" t="s">
        <v>4394</v>
      </c>
      <c r="C5320" t="s">
        <v>1770</v>
      </c>
      <c r="D5320" t="s">
        <v>7217</v>
      </c>
      <c r="E5320" t="str">
        <f>VLOOKUP(VALUE(A5320),'REGIÕES DE SAÚDE E SEUS MUNICÍP'!$A$4:$C$5569,3,0)</f>
        <v>São José do Rio Preto</v>
      </c>
      <c r="F5320" t="str">
        <f>VLOOKUP(G5320,'REGIÕES DE SAÚDE E SEUS MUNICÍP'!$A$4:$D$5569,4,0)</f>
        <v>Onda Verde</v>
      </c>
      <c r="G5320">
        <f>VLOOKUP(VALUE(A5320),'REGIÕES DE SAÚDE E SEUS MUNICÍP'!$A$4:$A$5569,1,0)</f>
        <v>353400</v>
      </c>
      <c r="H5320" t="str">
        <f t="shared" si="332"/>
        <v>Mesmo município</v>
      </c>
      <c r="I5320" s="17" t="str">
        <f>VLOOKUP(C5320,'REGIÕES DE SAÚDE E SEUS MUNICÍP'!$C$4:$C$5569,1,0)</f>
        <v>São José do Rio Preto</v>
      </c>
      <c r="J5320">
        <f t="shared" si="333"/>
        <v>1</v>
      </c>
      <c r="K5320" t="str">
        <f t="shared" si="334"/>
        <v>Regiões semelhantes</v>
      </c>
      <c r="L5320" t="str">
        <f t="shared" si="335"/>
        <v>igual</v>
      </c>
    </row>
    <row r="5321" spans="1:12" x14ac:dyDescent="0.25">
      <c r="A5321" t="s">
        <v>5252</v>
      </c>
      <c r="B5321" t="s">
        <v>4394</v>
      </c>
      <c r="C5321" t="s">
        <v>1770</v>
      </c>
      <c r="D5321" t="s">
        <v>8903</v>
      </c>
      <c r="E5321" t="str">
        <f>VLOOKUP(VALUE(A5321),'REGIÕES DE SAÚDE E SEUS MUNICÍP'!$A$4:$C$5569,3,0)</f>
        <v>São José do Rio Preto</v>
      </c>
      <c r="F5321" t="str">
        <f>VLOOKUP(G5321,'REGIÕES DE SAÚDE E SEUS MUNICÍP'!$A$4:$D$5569,4,0)</f>
        <v>Orindiúva</v>
      </c>
      <c r="G5321">
        <f>VLOOKUP(VALUE(A5321),'REGIÕES DE SAÚDE E SEUS MUNICÍP'!$A$4:$A$5569,1,0)</f>
        <v>353420</v>
      </c>
      <c r="H5321" t="str">
        <f t="shared" si="332"/>
        <v>Mesmo município</v>
      </c>
      <c r="I5321" s="17" t="str">
        <f>VLOOKUP(C5321,'REGIÕES DE SAÚDE E SEUS MUNICÍP'!$C$4:$C$5569,1,0)</f>
        <v>São José do Rio Preto</v>
      </c>
      <c r="J5321">
        <f t="shared" si="333"/>
        <v>1</v>
      </c>
      <c r="K5321" t="str">
        <f t="shared" si="334"/>
        <v>diferente</v>
      </c>
      <c r="L5321" t="str">
        <f t="shared" si="335"/>
        <v>igual</v>
      </c>
    </row>
    <row r="5322" spans="1:12" x14ac:dyDescent="0.25">
      <c r="A5322" t="s">
        <v>2467</v>
      </c>
      <c r="B5322" t="s">
        <v>4394</v>
      </c>
      <c r="C5322" t="s">
        <v>2071</v>
      </c>
      <c r="D5322" t="s">
        <v>2071</v>
      </c>
      <c r="E5322" t="str">
        <f>VLOOKUP(VALUE(A5322),'REGIÕES DE SAÚDE E SEUS MUNICÍP'!$A$4:$C$5569,3,0)</f>
        <v>Grande São Paulo</v>
      </c>
      <c r="F5322" t="str">
        <f>VLOOKUP(G5322,'REGIÕES DE SAÚDE E SEUS MUNICÍP'!$A$4:$D$5569,4,0)</f>
        <v>São Paulo</v>
      </c>
      <c r="G5322">
        <f>VLOOKUP(VALUE(A5322),'REGIÕES DE SAÚDE E SEUS MUNICÍP'!$A$4:$A$5569,1,0)</f>
        <v>355030</v>
      </c>
      <c r="H5322" t="str">
        <f t="shared" si="332"/>
        <v>Mesmo município</v>
      </c>
      <c r="I5322" s="17" t="e">
        <f>VLOOKUP(C5322,'REGIÕES DE SAÚDE E SEUS MUNICÍP'!$C$4:$C$5569,1,0)</f>
        <v>#N/A</v>
      </c>
      <c r="J5322" t="e">
        <f t="shared" si="333"/>
        <v>#VALUE!</v>
      </c>
      <c r="K5322" t="str">
        <f t="shared" si="334"/>
        <v>diferente</v>
      </c>
      <c r="L5322" t="str">
        <f t="shared" si="335"/>
        <v>diferente</v>
      </c>
    </row>
    <row r="5323" spans="1:12" x14ac:dyDescent="0.25">
      <c r="A5323" t="s">
        <v>7195</v>
      </c>
      <c r="B5323" t="s">
        <v>4394</v>
      </c>
      <c r="C5323" t="s">
        <v>10812</v>
      </c>
      <c r="D5323" t="s">
        <v>7642</v>
      </c>
      <c r="E5323" t="str">
        <f>VLOOKUP(VALUE(A5323),'REGIÕES DE SAÚDE E SEUS MUNICÍP'!$A$4:$C$5569,3,0)</f>
        <v>Sorocaba</v>
      </c>
      <c r="F5323" t="str">
        <f>VLOOKUP(G5323,'REGIÕES DE SAÚDE E SEUS MUNICÍP'!$A$4:$D$5569,4,0)</f>
        <v>Piedade</v>
      </c>
      <c r="G5323">
        <f>VLOOKUP(VALUE(A5323),'REGIÕES DE SAÚDE E SEUS MUNICÍP'!$A$4:$A$5569,1,0)</f>
        <v>353780</v>
      </c>
      <c r="H5323" t="str">
        <f t="shared" si="332"/>
        <v>Mesmo município</v>
      </c>
      <c r="I5323" s="17" t="str">
        <f>VLOOKUP(C5323,'REGIÕES DE SAÚDE E SEUS MUNICÍP'!$C$4:$C$5569,1,0)</f>
        <v>Sorocaba</v>
      </c>
      <c r="J5323">
        <f t="shared" si="333"/>
        <v>1</v>
      </c>
      <c r="K5323" t="str">
        <f t="shared" si="334"/>
        <v>Regiões semelhantes</v>
      </c>
      <c r="L5323" t="str">
        <f t="shared" si="335"/>
        <v>diferente</v>
      </c>
    </row>
    <row r="5324" spans="1:12" x14ac:dyDescent="0.25">
      <c r="A5324" t="s">
        <v>2966</v>
      </c>
      <c r="B5324" t="s">
        <v>4394</v>
      </c>
      <c r="C5324" t="s">
        <v>10812</v>
      </c>
      <c r="D5324" t="s">
        <v>7578</v>
      </c>
      <c r="E5324" t="str">
        <f>VLOOKUP(VALUE(A5324),'REGIÕES DE SAÚDE E SEUS MUNICÍP'!$A$4:$C$5569,3,0)</f>
        <v>Sorocaba</v>
      </c>
      <c r="F5324" t="str">
        <f>VLOOKUP(G5324,'REGIÕES DE SAÚDE E SEUS MUNICÍP'!$A$4:$D$5569,4,0)</f>
        <v>Boituva</v>
      </c>
      <c r="G5324">
        <f>VLOOKUP(VALUE(A5324),'REGIÕES DE SAÚDE E SEUS MUNICÍP'!$A$4:$A$5569,1,0)</f>
        <v>350700</v>
      </c>
      <c r="H5324" t="str">
        <f t="shared" si="332"/>
        <v>Mesmo município</v>
      </c>
      <c r="I5324" s="17" t="str">
        <f>VLOOKUP(C5324,'REGIÕES DE SAÚDE E SEUS MUNICÍP'!$C$4:$C$5569,1,0)</f>
        <v>Sorocaba</v>
      </c>
      <c r="J5324">
        <f t="shared" si="333"/>
        <v>1</v>
      </c>
      <c r="K5324" t="str">
        <f t="shared" si="334"/>
        <v>Regiões semelhantes</v>
      </c>
      <c r="L5324" t="str">
        <f t="shared" si="335"/>
        <v>igual</v>
      </c>
    </row>
    <row r="5325" spans="1:12" x14ac:dyDescent="0.25">
      <c r="A5325" t="s">
        <v>8070</v>
      </c>
      <c r="B5325" t="s">
        <v>4394</v>
      </c>
      <c r="C5325" t="s">
        <v>10812</v>
      </c>
      <c r="D5325" t="s">
        <v>2977</v>
      </c>
      <c r="E5325" t="str">
        <f>VLOOKUP(VALUE(A5325),'REGIÕES DE SAÚDE E SEUS MUNICÍP'!$A$4:$C$5569,3,0)</f>
        <v>Sorocaba</v>
      </c>
      <c r="F5325" t="str">
        <f>VLOOKUP(G5325,'REGIÕES DE SAÚDE E SEUS MUNICÍP'!$A$4:$D$5569,4,0)</f>
        <v>Salto de Pirapora</v>
      </c>
      <c r="G5325">
        <f>VLOOKUP(VALUE(A5325),'REGIÕES DE SAÚDE E SEUS MUNICÍP'!$A$4:$A$5569,1,0)</f>
        <v>354530</v>
      </c>
      <c r="H5325" t="str">
        <f t="shared" si="332"/>
        <v>Mesmo município</v>
      </c>
      <c r="I5325" s="17" t="str">
        <f>VLOOKUP(C5325,'REGIÕES DE SAÚDE E SEUS MUNICÍP'!$C$4:$C$5569,1,0)</f>
        <v>Sorocaba</v>
      </c>
      <c r="J5325">
        <f t="shared" si="333"/>
        <v>1</v>
      </c>
      <c r="K5325" t="str">
        <f t="shared" si="334"/>
        <v>Regiões semelhantes</v>
      </c>
      <c r="L5325" t="str">
        <f t="shared" si="335"/>
        <v>igual</v>
      </c>
    </row>
    <row r="5326" spans="1:12" x14ac:dyDescent="0.25">
      <c r="A5326" t="s">
        <v>10857</v>
      </c>
      <c r="B5326" t="s">
        <v>4394</v>
      </c>
      <c r="C5326" t="s">
        <v>10812</v>
      </c>
      <c r="D5326" t="s">
        <v>9803</v>
      </c>
      <c r="E5326" t="str">
        <f>VLOOKUP(VALUE(A5326),'REGIÕES DE SAÚDE E SEUS MUNICÍP'!$A$4:$C$5569,3,0)</f>
        <v>Sorocaba</v>
      </c>
      <c r="F5326" t="str">
        <f>VLOOKUP(G5326,'REGIÕES DE SAÚDE E SEUS MUNICÍP'!$A$4:$D$5569,4,0)</f>
        <v>Salto</v>
      </c>
      <c r="G5326">
        <f>VLOOKUP(VALUE(A5326),'REGIÕES DE SAÚDE E SEUS MUNICÍP'!$A$4:$A$5569,1,0)</f>
        <v>354520</v>
      </c>
      <c r="H5326" t="str">
        <f t="shared" si="332"/>
        <v>Mesmo município</v>
      </c>
      <c r="I5326" s="17" t="str">
        <f>VLOOKUP(C5326,'REGIÕES DE SAÚDE E SEUS MUNICÍP'!$C$4:$C$5569,1,0)</f>
        <v>Sorocaba</v>
      </c>
      <c r="J5326">
        <f t="shared" si="333"/>
        <v>1</v>
      </c>
      <c r="K5326" t="str">
        <f t="shared" si="334"/>
        <v>Regiões semelhantes</v>
      </c>
      <c r="L5326" t="str">
        <f t="shared" si="335"/>
        <v>igual</v>
      </c>
    </row>
    <row r="5327" spans="1:12" x14ac:dyDescent="0.25">
      <c r="A5327" t="s">
        <v>4300</v>
      </c>
      <c r="B5327" t="s">
        <v>4394</v>
      </c>
      <c r="C5327" t="s">
        <v>10812</v>
      </c>
      <c r="D5327" t="s">
        <v>3689</v>
      </c>
      <c r="E5327" t="str">
        <f>VLOOKUP(VALUE(A5327),'REGIÕES DE SAÚDE E SEUS MUNICÍP'!$A$4:$C$5569,3,0)</f>
        <v>Sorocaba</v>
      </c>
      <c r="F5327" t="str">
        <f>VLOOKUP(G5327,'REGIÕES DE SAÚDE E SEUS MUNICÍP'!$A$4:$D$5569,4,0)</f>
        <v>Capela do Alto</v>
      </c>
      <c r="G5327">
        <f>VLOOKUP(VALUE(A5327),'REGIÕES DE SAÚDE E SEUS MUNICÍP'!$A$4:$A$5569,1,0)</f>
        <v>351030</v>
      </c>
      <c r="H5327" t="str">
        <f t="shared" si="332"/>
        <v>Mesmo município</v>
      </c>
      <c r="I5327" s="17" t="str">
        <f>VLOOKUP(C5327,'REGIÕES DE SAÚDE E SEUS MUNICÍP'!$C$4:$C$5569,1,0)</f>
        <v>Sorocaba</v>
      </c>
      <c r="J5327">
        <f t="shared" si="333"/>
        <v>1</v>
      </c>
      <c r="K5327" t="str">
        <f t="shared" si="334"/>
        <v>Regiões semelhantes</v>
      </c>
      <c r="L5327" t="str">
        <f t="shared" si="335"/>
        <v>igual</v>
      </c>
    </row>
    <row r="5328" spans="1:12" x14ac:dyDescent="0.25">
      <c r="A5328" t="s">
        <v>10189</v>
      </c>
      <c r="B5328" t="s">
        <v>4394</v>
      </c>
      <c r="C5328" t="s">
        <v>10812</v>
      </c>
      <c r="D5328" t="s">
        <v>5676</v>
      </c>
      <c r="E5328" t="str">
        <f>VLOOKUP(VALUE(A5328),'REGIÕES DE SAÚDE E SEUS MUNICÍP'!$A$4:$C$5569,3,0)</f>
        <v>Sorocaba</v>
      </c>
      <c r="F5328" t="str">
        <f>VLOOKUP(G5328,'REGIÕES DE SAÚDE E SEUS MUNICÍP'!$A$4:$D$5569,4,0)</f>
        <v>Tapiraí</v>
      </c>
      <c r="G5328">
        <f>VLOOKUP(VALUE(A5328),'REGIÕES DE SAÚDE E SEUS MUNICÍP'!$A$4:$A$5569,1,0)</f>
        <v>355350</v>
      </c>
      <c r="H5328" t="str">
        <f t="shared" si="332"/>
        <v>Mesmo município</v>
      </c>
      <c r="I5328" s="17" t="str">
        <f>VLOOKUP(C5328,'REGIÕES DE SAÚDE E SEUS MUNICÍP'!$C$4:$C$5569,1,0)</f>
        <v>Sorocaba</v>
      </c>
      <c r="J5328">
        <f t="shared" si="333"/>
        <v>1</v>
      </c>
      <c r="K5328" t="str">
        <f t="shared" si="334"/>
        <v>Regiões semelhantes</v>
      </c>
      <c r="L5328" t="str">
        <f t="shared" si="335"/>
        <v>igual</v>
      </c>
    </row>
    <row r="5329" spans="1:12" x14ac:dyDescent="0.25">
      <c r="A5329" t="s">
        <v>9977</v>
      </c>
      <c r="B5329" t="s">
        <v>4394</v>
      </c>
      <c r="C5329" t="s">
        <v>10812</v>
      </c>
      <c r="D5329" t="s">
        <v>6251</v>
      </c>
      <c r="E5329" t="str">
        <f>VLOOKUP(VALUE(A5329),'REGIÕES DE SAÚDE E SEUS MUNICÍP'!$A$4:$C$5569,3,0)</f>
        <v>Sorocaba</v>
      </c>
      <c r="F5329" t="str">
        <f>VLOOKUP(G5329,'REGIÕES DE SAÚDE E SEUS MUNICÍP'!$A$4:$D$5569,4,0)</f>
        <v>Pilar do Sul</v>
      </c>
      <c r="G5329">
        <f>VLOOKUP(VALUE(A5329),'REGIÕES DE SAÚDE E SEUS MUNICÍP'!$A$4:$A$5569,1,0)</f>
        <v>353790</v>
      </c>
      <c r="H5329" t="str">
        <f t="shared" si="332"/>
        <v>Mesmo município</v>
      </c>
      <c r="I5329" s="17" t="str">
        <f>VLOOKUP(C5329,'REGIÕES DE SAÚDE E SEUS MUNICÍP'!$C$4:$C$5569,1,0)</f>
        <v>Sorocaba</v>
      </c>
      <c r="J5329">
        <f t="shared" si="333"/>
        <v>1</v>
      </c>
      <c r="K5329" t="str">
        <f t="shared" si="334"/>
        <v>Regiões semelhantes</v>
      </c>
      <c r="L5329" t="str">
        <f t="shared" si="335"/>
        <v>igual</v>
      </c>
    </row>
    <row r="5330" spans="1:12" x14ac:dyDescent="0.25">
      <c r="A5330" t="s">
        <v>993</v>
      </c>
      <c r="B5330" t="s">
        <v>4394</v>
      </c>
      <c r="C5330" t="s">
        <v>10812</v>
      </c>
      <c r="D5330" t="s">
        <v>6739</v>
      </c>
      <c r="E5330" t="str">
        <f>VLOOKUP(VALUE(A5330),'REGIÕES DE SAÚDE E SEUS MUNICÍP'!$A$4:$C$5569,3,0)</f>
        <v>Sorocaba</v>
      </c>
      <c r="F5330" t="str">
        <f>VLOOKUP(G5330,'REGIÕES DE SAÚDE E SEUS MUNICÍP'!$A$4:$D$5569,4,0)</f>
        <v>Porto Feliz</v>
      </c>
      <c r="G5330">
        <f>VLOOKUP(VALUE(A5330),'REGIÕES DE SAÚDE E SEUS MUNICÍP'!$A$4:$A$5569,1,0)</f>
        <v>354060</v>
      </c>
      <c r="H5330" t="str">
        <f t="shared" si="332"/>
        <v>Mesmo município</v>
      </c>
      <c r="I5330" s="17" t="str">
        <f>VLOOKUP(C5330,'REGIÕES DE SAÚDE E SEUS MUNICÍP'!$C$4:$C$5569,1,0)</f>
        <v>Sorocaba</v>
      </c>
      <c r="J5330">
        <f t="shared" si="333"/>
        <v>1</v>
      </c>
      <c r="K5330" t="str">
        <f t="shared" si="334"/>
        <v>Regiões semelhantes</v>
      </c>
      <c r="L5330" t="str">
        <f t="shared" si="335"/>
        <v>igual</v>
      </c>
    </row>
    <row r="5331" spans="1:12" x14ac:dyDescent="0.25">
      <c r="A5331" t="s">
        <v>1131</v>
      </c>
      <c r="B5331" t="s">
        <v>4394</v>
      </c>
      <c r="C5331" t="s">
        <v>10812</v>
      </c>
      <c r="D5331" t="s">
        <v>10812</v>
      </c>
      <c r="E5331" t="str">
        <f>VLOOKUP(VALUE(A5331),'REGIÕES DE SAÚDE E SEUS MUNICÍP'!$A$4:$C$5569,3,0)</f>
        <v>Sorocaba</v>
      </c>
      <c r="F5331" t="str">
        <f>VLOOKUP(G5331,'REGIÕES DE SAÚDE E SEUS MUNICÍP'!$A$4:$D$5569,4,0)</f>
        <v>Sorocaba</v>
      </c>
      <c r="G5331">
        <f>VLOOKUP(VALUE(A5331),'REGIÕES DE SAÚDE E SEUS MUNICÍP'!$A$4:$A$5569,1,0)</f>
        <v>355220</v>
      </c>
      <c r="H5331" t="str">
        <f t="shared" si="332"/>
        <v>Mesmo município</v>
      </c>
      <c r="I5331" s="17" t="str">
        <f>VLOOKUP(C5331,'REGIÕES DE SAÚDE E SEUS MUNICÍP'!$C$4:$C$5569,1,0)</f>
        <v>Sorocaba</v>
      </c>
      <c r="J5331">
        <f t="shared" si="333"/>
        <v>1</v>
      </c>
      <c r="K5331" t="str">
        <f t="shared" si="334"/>
        <v>Regiões semelhantes</v>
      </c>
      <c r="L5331" t="str">
        <f t="shared" si="335"/>
        <v>igual</v>
      </c>
    </row>
    <row r="5332" spans="1:12" x14ac:dyDescent="0.25">
      <c r="A5332" t="s">
        <v>9842</v>
      </c>
      <c r="B5332" t="s">
        <v>4394</v>
      </c>
      <c r="C5332" t="s">
        <v>10812</v>
      </c>
      <c r="D5332" t="s">
        <v>1639</v>
      </c>
      <c r="E5332" t="str">
        <f>VLOOKUP(VALUE(A5332),'REGIÕES DE SAÚDE E SEUS MUNICÍP'!$A$4:$C$5569,3,0)</f>
        <v>Sorocaba</v>
      </c>
      <c r="F5332" t="str">
        <f>VLOOKUP(G5332,'REGIÕES DE SAÚDE E SEUS MUNICÍP'!$A$4:$D$5569,4,0)</f>
        <v>Araçariguama</v>
      </c>
      <c r="G5332">
        <f>VLOOKUP(VALUE(A5332),'REGIÕES DE SAÚDE E SEUS MUNICÍP'!$A$4:$A$5569,1,0)</f>
        <v>350275</v>
      </c>
      <c r="H5332" t="str">
        <f t="shared" si="332"/>
        <v>Mesmo município</v>
      </c>
      <c r="I5332" s="17" t="str">
        <f>VLOOKUP(C5332,'REGIÕES DE SAÚDE E SEUS MUNICÍP'!$C$4:$C$5569,1,0)</f>
        <v>Sorocaba</v>
      </c>
      <c r="J5332">
        <f t="shared" si="333"/>
        <v>1</v>
      </c>
      <c r="K5332" t="str">
        <f t="shared" si="334"/>
        <v>Regiões semelhantes</v>
      </c>
      <c r="L5332" t="str">
        <f t="shared" si="335"/>
        <v>igual</v>
      </c>
    </row>
    <row r="5333" spans="1:12" x14ac:dyDescent="0.25">
      <c r="A5333" t="s">
        <v>9780</v>
      </c>
      <c r="B5333" t="s">
        <v>4394</v>
      </c>
      <c r="C5333" t="s">
        <v>10812</v>
      </c>
      <c r="D5333" t="s">
        <v>2948</v>
      </c>
      <c r="E5333" t="str">
        <f>VLOOKUP(VALUE(A5333),'REGIÕES DE SAÚDE E SEUS MUNICÍP'!$A$4:$C$5569,3,0)</f>
        <v>Sorocaba</v>
      </c>
      <c r="F5333" t="str">
        <f>VLOOKUP(G5333,'REGIÕES DE SAÚDE E SEUS MUNICÍP'!$A$4:$D$5569,4,0)</f>
        <v>Araçoiaba da Serra</v>
      </c>
      <c r="G5333">
        <f>VLOOKUP(VALUE(A5333),'REGIÕES DE SAÚDE E SEUS MUNICÍP'!$A$4:$A$5569,1,0)</f>
        <v>350290</v>
      </c>
      <c r="H5333" t="str">
        <f t="shared" si="332"/>
        <v>Mesmo município</v>
      </c>
      <c r="I5333" s="17" t="str">
        <f>VLOOKUP(C5333,'REGIÕES DE SAÚDE E SEUS MUNICÍP'!$C$4:$C$5569,1,0)</f>
        <v>Sorocaba</v>
      </c>
      <c r="J5333">
        <f t="shared" si="333"/>
        <v>1</v>
      </c>
      <c r="K5333" t="str">
        <f t="shared" si="334"/>
        <v>Regiões semelhantes</v>
      </c>
      <c r="L5333" t="str">
        <f t="shared" si="335"/>
        <v>igual</v>
      </c>
    </row>
    <row r="5334" spans="1:12" x14ac:dyDescent="0.25">
      <c r="A5334" t="s">
        <v>2821</v>
      </c>
      <c r="B5334" t="s">
        <v>4394</v>
      </c>
      <c r="C5334" t="s">
        <v>10812</v>
      </c>
      <c r="D5334" t="s">
        <v>809</v>
      </c>
      <c r="E5334" t="str">
        <f>VLOOKUP(VALUE(A5334),'REGIÕES DE SAÚDE E SEUS MUNICÍP'!$A$4:$C$5569,3,0)</f>
        <v>Sorocaba</v>
      </c>
      <c r="F5334" t="str">
        <f>VLOOKUP(G5334,'REGIÕES DE SAÚDE E SEUS MUNICÍP'!$A$4:$D$5569,4,0)</f>
        <v>Alumínio</v>
      </c>
      <c r="G5334">
        <f>VLOOKUP(VALUE(A5334),'REGIÕES DE SAÚDE E SEUS MUNICÍP'!$A$4:$A$5569,1,0)</f>
        <v>350115</v>
      </c>
      <c r="H5334" t="str">
        <f t="shared" si="332"/>
        <v>Mesmo município</v>
      </c>
      <c r="I5334" s="17" t="str">
        <f>VLOOKUP(C5334,'REGIÕES DE SAÚDE E SEUS MUNICÍP'!$C$4:$C$5569,1,0)</f>
        <v>Sorocaba</v>
      </c>
      <c r="J5334">
        <f t="shared" si="333"/>
        <v>1</v>
      </c>
      <c r="K5334" t="str">
        <f t="shared" si="334"/>
        <v>Regiões semelhantes</v>
      </c>
      <c r="L5334" t="str">
        <f t="shared" si="335"/>
        <v>igual</v>
      </c>
    </row>
    <row r="5335" spans="1:12" x14ac:dyDescent="0.25">
      <c r="A5335" t="s">
        <v>10464</v>
      </c>
      <c r="B5335" t="s">
        <v>4394</v>
      </c>
      <c r="C5335" t="s">
        <v>10812</v>
      </c>
      <c r="D5335" t="s">
        <v>9404</v>
      </c>
      <c r="E5335" t="str">
        <f>VLOOKUP(VALUE(A5335),'REGIÕES DE SAÚDE E SEUS MUNICÍP'!$A$4:$C$5569,3,0)</f>
        <v>Sorocaba</v>
      </c>
      <c r="F5335" t="str">
        <f>VLOOKUP(G5335,'REGIÕES DE SAÚDE E SEUS MUNICÍP'!$A$4:$D$5569,4,0)</f>
        <v>Mairinque</v>
      </c>
      <c r="G5335">
        <f>VLOOKUP(VALUE(A5335),'REGIÕES DE SAÚDE E SEUS MUNICÍP'!$A$4:$A$5569,1,0)</f>
        <v>352840</v>
      </c>
      <c r="H5335" t="str">
        <f t="shared" si="332"/>
        <v>Mesmo município</v>
      </c>
      <c r="I5335" s="17" t="str">
        <f>VLOOKUP(C5335,'REGIÕES DE SAÚDE E SEUS MUNICÍP'!$C$4:$C$5569,1,0)</f>
        <v>Sorocaba</v>
      </c>
      <c r="J5335">
        <f t="shared" si="333"/>
        <v>1</v>
      </c>
      <c r="K5335" t="str">
        <f t="shared" si="334"/>
        <v>Regiões semelhantes</v>
      </c>
      <c r="L5335" t="str">
        <f t="shared" si="335"/>
        <v>igual</v>
      </c>
    </row>
    <row r="5336" spans="1:12" x14ac:dyDescent="0.25">
      <c r="A5336" t="s">
        <v>4109</v>
      </c>
      <c r="B5336" t="s">
        <v>4394</v>
      </c>
      <c r="C5336" t="s">
        <v>10812</v>
      </c>
      <c r="D5336" t="s">
        <v>9913</v>
      </c>
      <c r="E5336" t="str">
        <f>VLOOKUP(VALUE(A5336),'REGIÕES DE SAÚDE E SEUS MUNICÍP'!$A$4:$C$5569,3,0)</f>
        <v>Sorocaba</v>
      </c>
      <c r="F5336" t="str">
        <f>VLOOKUP(G5336,'REGIÕES DE SAÚDE E SEUS MUNICÍP'!$A$4:$D$5569,4,0)</f>
        <v>Itu</v>
      </c>
      <c r="G5336">
        <f>VLOOKUP(VALUE(A5336),'REGIÕES DE SAÚDE E SEUS MUNICÍP'!$A$4:$A$5569,1,0)</f>
        <v>352390</v>
      </c>
      <c r="H5336" t="str">
        <f t="shared" si="332"/>
        <v>Mesmo município</v>
      </c>
      <c r="I5336" s="17" t="str">
        <f>VLOOKUP(C5336,'REGIÕES DE SAÚDE E SEUS MUNICÍP'!$C$4:$C$5569,1,0)</f>
        <v>Sorocaba</v>
      </c>
      <c r="J5336">
        <f t="shared" si="333"/>
        <v>1</v>
      </c>
      <c r="K5336" t="str">
        <f t="shared" si="334"/>
        <v>Regiões semelhantes</v>
      </c>
      <c r="L5336" t="str">
        <f t="shared" si="335"/>
        <v>igual</v>
      </c>
    </row>
    <row r="5337" spans="1:12" x14ac:dyDescent="0.25">
      <c r="A5337" t="s">
        <v>1462</v>
      </c>
      <c r="B5337" t="s">
        <v>4394</v>
      </c>
      <c r="C5337" t="s">
        <v>10812</v>
      </c>
      <c r="D5337" t="s">
        <v>5847</v>
      </c>
      <c r="E5337" t="str">
        <f>VLOOKUP(VALUE(A5337),'REGIÕES DE SAÚDE E SEUS MUNICÍP'!$A$4:$C$5569,3,0)</f>
        <v>Sorocaba</v>
      </c>
      <c r="F5337" t="str">
        <f>VLOOKUP(G5337,'REGIÕES DE SAÚDE E SEUS MUNICÍP'!$A$4:$D$5569,4,0)</f>
        <v>Jumirim</v>
      </c>
      <c r="G5337">
        <f>VLOOKUP(VALUE(A5337),'REGIÕES DE SAÚDE E SEUS MUNICÍP'!$A$4:$A$5569,1,0)</f>
        <v>352585</v>
      </c>
      <c r="H5337" t="str">
        <f t="shared" si="332"/>
        <v>Mesmo município</v>
      </c>
      <c r="I5337" s="17" t="str">
        <f>VLOOKUP(C5337,'REGIÕES DE SAÚDE E SEUS MUNICÍP'!$C$4:$C$5569,1,0)</f>
        <v>Sorocaba</v>
      </c>
      <c r="J5337">
        <f t="shared" si="333"/>
        <v>1</v>
      </c>
      <c r="K5337" t="str">
        <f t="shared" si="334"/>
        <v>Regiões semelhantes</v>
      </c>
      <c r="L5337" t="str">
        <f t="shared" si="335"/>
        <v>igual</v>
      </c>
    </row>
    <row r="5338" spans="1:12" x14ac:dyDescent="0.25">
      <c r="A5338" t="s">
        <v>5441</v>
      </c>
      <c r="B5338" t="s">
        <v>4394</v>
      </c>
      <c r="C5338" t="s">
        <v>10812</v>
      </c>
      <c r="D5338" t="s">
        <v>4199</v>
      </c>
      <c r="E5338" t="str">
        <f>VLOOKUP(VALUE(A5338),'REGIÕES DE SAÚDE E SEUS MUNICÍP'!$A$4:$C$5569,3,0)</f>
        <v>Sorocaba</v>
      </c>
      <c r="F5338" t="str">
        <f>VLOOKUP(G5338,'REGIÕES DE SAÚDE E SEUS MUNICÍP'!$A$4:$D$5569,4,0)</f>
        <v>Iperó</v>
      </c>
      <c r="G5338">
        <f>VLOOKUP(VALUE(A5338),'REGIÕES DE SAÚDE E SEUS MUNICÍP'!$A$4:$A$5569,1,0)</f>
        <v>352100</v>
      </c>
      <c r="H5338" t="str">
        <f t="shared" si="332"/>
        <v>Mesmo município</v>
      </c>
      <c r="I5338" s="17" t="str">
        <f>VLOOKUP(C5338,'REGIÕES DE SAÚDE E SEUS MUNICÍP'!$C$4:$C$5569,1,0)</f>
        <v>Sorocaba</v>
      </c>
      <c r="J5338">
        <f t="shared" si="333"/>
        <v>1</v>
      </c>
      <c r="K5338" t="str">
        <f t="shared" si="334"/>
        <v>Regiões semelhantes</v>
      </c>
      <c r="L5338" t="str">
        <f t="shared" si="335"/>
        <v>igual</v>
      </c>
    </row>
    <row r="5339" spans="1:12" x14ac:dyDescent="0.25">
      <c r="A5339" t="s">
        <v>4959</v>
      </c>
      <c r="B5339" t="s">
        <v>4394</v>
      </c>
      <c r="C5339" t="s">
        <v>10812</v>
      </c>
      <c r="D5339" t="s">
        <v>973</v>
      </c>
      <c r="E5339" t="str">
        <f>VLOOKUP(VALUE(A5339),'REGIÕES DE SAÚDE E SEUS MUNICÍP'!$A$4:$C$5569,3,0)</f>
        <v>Sorocaba</v>
      </c>
      <c r="F5339" t="str">
        <f>VLOOKUP(G5339,'REGIÕES DE SAÚDE E SEUS MUNICÍP'!$A$4:$D$5569,4,0)</f>
        <v>Votorantim</v>
      </c>
      <c r="G5339">
        <f>VLOOKUP(VALUE(A5339),'REGIÕES DE SAÚDE E SEUS MUNICÍP'!$A$4:$A$5569,1,0)</f>
        <v>355700</v>
      </c>
      <c r="H5339" t="str">
        <f t="shared" si="332"/>
        <v>Mesmo município</v>
      </c>
      <c r="I5339" s="17" t="str">
        <f>VLOOKUP(C5339,'REGIÕES DE SAÚDE E SEUS MUNICÍP'!$C$4:$C$5569,1,0)</f>
        <v>Sorocaba</v>
      </c>
      <c r="J5339">
        <f t="shared" si="333"/>
        <v>1</v>
      </c>
      <c r="K5339" t="str">
        <f t="shared" si="334"/>
        <v>Regiões semelhantes</v>
      </c>
      <c r="L5339" t="str">
        <f t="shared" si="335"/>
        <v>igual</v>
      </c>
    </row>
    <row r="5340" spans="1:12" x14ac:dyDescent="0.25">
      <c r="A5340" t="s">
        <v>10225</v>
      </c>
      <c r="B5340" t="s">
        <v>4394</v>
      </c>
      <c r="C5340" t="s">
        <v>10812</v>
      </c>
      <c r="D5340" t="s">
        <v>8314</v>
      </c>
      <c r="E5340" t="str">
        <f>VLOOKUP(VALUE(A5340),'REGIÕES DE SAÚDE E SEUS MUNICÍP'!$A$4:$C$5569,3,0)</f>
        <v>Sorocaba</v>
      </c>
      <c r="F5340" t="str">
        <f>VLOOKUP(G5340,'REGIÕES DE SAÚDE E SEUS MUNICÍP'!$A$4:$D$5569,4,0)</f>
        <v>Ibiúna</v>
      </c>
      <c r="G5340">
        <f>VLOOKUP(VALUE(A5340),'REGIÕES DE SAÚDE E SEUS MUNICÍP'!$A$4:$A$5569,1,0)</f>
        <v>351970</v>
      </c>
      <c r="H5340" t="str">
        <f t="shared" si="332"/>
        <v>Mesmo município</v>
      </c>
      <c r="I5340" s="17" t="str">
        <f>VLOOKUP(C5340,'REGIÕES DE SAÚDE E SEUS MUNICÍP'!$C$4:$C$5569,1,0)</f>
        <v>Sorocaba</v>
      </c>
      <c r="J5340">
        <f t="shared" si="333"/>
        <v>1</v>
      </c>
      <c r="K5340" t="str">
        <f t="shared" si="334"/>
        <v>Regiões semelhantes</v>
      </c>
      <c r="L5340" t="str">
        <f t="shared" si="335"/>
        <v>igual</v>
      </c>
    </row>
    <row r="5341" spans="1:12" x14ac:dyDescent="0.25">
      <c r="A5341" t="s">
        <v>5067</v>
      </c>
      <c r="B5341" t="s">
        <v>4394</v>
      </c>
      <c r="C5341" t="s">
        <v>10812</v>
      </c>
      <c r="D5341" t="s">
        <v>7341</v>
      </c>
      <c r="E5341" t="str">
        <f>VLOOKUP(VALUE(A5341),'REGIÕES DE SAÚDE E SEUS MUNICÍP'!$A$4:$C$5569,3,0)</f>
        <v>Sorocaba</v>
      </c>
      <c r="F5341" t="str">
        <f>VLOOKUP(G5341,'REGIÕES DE SAÚDE E SEUS MUNICÍP'!$A$4:$D$5569,4,0)</f>
        <v>São Roque</v>
      </c>
      <c r="G5341">
        <f>VLOOKUP(VALUE(A5341),'REGIÕES DE SAÚDE E SEUS MUNICÍP'!$A$4:$A$5569,1,0)</f>
        <v>355060</v>
      </c>
      <c r="H5341" t="str">
        <f t="shared" si="332"/>
        <v>Mesmo município</v>
      </c>
      <c r="I5341" s="17" t="str">
        <f>VLOOKUP(C5341,'REGIÕES DE SAÚDE E SEUS MUNICÍP'!$C$4:$C$5569,1,0)</f>
        <v>Sorocaba</v>
      </c>
      <c r="J5341">
        <f t="shared" si="333"/>
        <v>1</v>
      </c>
      <c r="K5341" t="str">
        <f t="shared" si="334"/>
        <v>Regiões semelhantes</v>
      </c>
      <c r="L5341" t="str">
        <f t="shared" si="335"/>
        <v>igual</v>
      </c>
    </row>
    <row r="5342" spans="1:12" x14ac:dyDescent="0.25">
      <c r="A5342" t="s">
        <v>4782</v>
      </c>
      <c r="B5342" t="s">
        <v>4394</v>
      </c>
      <c r="C5342" t="s">
        <v>10812</v>
      </c>
      <c r="D5342" t="s">
        <v>2845</v>
      </c>
      <c r="E5342" t="str">
        <f>VLOOKUP(VALUE(A5342),'REGIÕES DE SAÚDE E SEUS MUNICÍP'!$A$4:$C$5569,3,0)</f>
        <v>Sorocaba</v>
      </c>
      <c r="F5342" t="str">
        <f>VLOOKUP(G5342,'REGIÕES DE SAÚDE E SEUS MUNICÍP'!$A$4:$D$5569,4,0)</f>
        <v>Tietê</v>
      </c>
      <c r="G5342">
        <f>VLOOKUP(VALUE(A5342),'REGIÕES DE SAÚDE E SEUS MUNICÍP'!$A$4:$A$5569,1,0)</f>
        <v>355450</v>
      </c>
      <c r="H5342" t="str">
        <f t="shared" si="332"/>
        <v>Mesmo município</v>
      </c>
      <c r="I5342" s="17" t="str">
        <f>VLOOKUP(C5342,'REGIÕES DE SAÚDE E SEUS MUNICÍP'!$C$4:$C$5569,1,0)</f>
        <v>Sorocaba</v>
      </c>
      <c r="J5342">
        <f t="shared" si="333"/>
        <v>1</v>
      </c>
      <c r="K5342" t="str">
        <f t="shared" si="334"/>
        <v>diferente</v>
      </c>
      <c r="L5342" t="str">
        <f t="shared" si="335"/>
        <v>igual</v>
      </c>
    </row>
    <row r="5343" spans="1:12" x14ac:dyDescent="0.25">
      <c r="A5343" t="s">
        <v>612</v>
      </c>
      <c r="B5343" t="s">
        <v>4394</v>
      </c>
      <c r="C5343" t="s">
        <v>5757</v>
      </c>
      <c r="D5343" t="s">
        <v>7367</v>
      </c>
      <c r="E5343" t="str">
        <f>VLOOKUP(VALUE(A5343),'REGIÕES DE SAÚDE E SEUS MUNICÍP'!$A$4:$C$5569,3,0)</f>
        <v>Barretos</v>
      </c>
      <c r="F5343" t="str">
        <f>VLOOKUP(G5343,'REGIÕES DE SAÚDE E SEUS MUNICÍP'!$A$4:$D$5569,4,0)</f>
        <v>Vista Alegre do Alto</v>
      </c>
      <c r="G5343">
        <f>VLOOKUP(VALUE(A5343),'REGIÕES DE SAÚDE E SEUS MUNICÍP'!$A$4:$A$5569,1,0)</f>
        <v>355690</v>
      </c>
      <c r="H5343" t="str">
        <f t="shared" si="332"/>
        <v>Mesmo município</v>
      </c>
      <c r="I5343" s="17" t="e">
        <f>VLOOKUP(C5343,'REGIÕES DE SAÚDE E SEUS MUNICÍP'!$C$4:$C$5569,1,0)</f>
        <v>#N/A</v>
      </c>
      <c r="J5343">
        <f t="shared" si="333"/>
        <v>7</v>
      </c>
      <c r="K5343" t="str">
        <f t="shared" si="334"/>
        <v>Regiões semelhantes</v>
      </c>
      <c r="L5343" t="str">
        <f t="shared" si="335"/>
        <v>diferente</v>
      </c>
    </row>
    <row r="5344" spans="1:12" x14ac:dyDescent="0.25">
      <c r="A5344" t="s">
        <v>3527</v>
      </c>
      <c r="B5344" t="s">
        <v>4394</v>
      </c>
      <c r="C5344" t="s">
        <v>5757</v>
      </c>
      <c r="D5344" t="s">
        <v>1367</v>
      </c>
      <c r="E5344" t="str">
        <f>VLOOKUP(VALUE(A5344),'REGIÕES DE SAÚDE E SEUS MUNICÍP'!$A$4:$C$5569,3,0)</f>
        <v>Barretos</v>
      </c>
      <c r="F5344" t="str">
        <f>VLOOKUP(G5344,'REGIÕES DE SAÚDE E SEUS MUNICÍP'!$A$4:$D$5569,4,0)</f>
        <v>Viradouro</v>
      </c>
      <c r="G5344">
        <f>VLOOKUP(VALUE(A5344),'REGIÕES DE SAÚDE E SEUS MUNICÍP'!$A$4:$A$5569,1,0)</f>
        <v>355680</v>
      </c>
      <c r="H5344" t="str">
        <f t="shared" si="332"/>
        <v>Mesmo município</v>
      </c>
      <c r="I5344" s="17" t="e">
        <f>VLOOKUP(C5344,'REGIÕES DE SAÚDE E SEUS MUNICÍP'!$C$4:$C$5569,1,0)</f>
        <v>#N/A</v>
      </c>
      <c r="J5344">
        <f t="shared" si="333"/>
        <v>7</v>
      </c>
      <c r="K5344" t="str">
        <f t="shared" si="334"/>
        <v>Regiões semelhantes</v>
      </c>
      <c r="L5344" t="str">
        <f t="shared" si="335"/>
        <v>igual</v>
      </c>
    </row>
    <row r="5345" spans="1:12" x14ac:dyDescent="0.25">
      <c r="A5345" t="s">
        <v>10338</v>
      </c>
      <c r="B5345" t="s">
        <v>4394</v>
      </c>
      <c r="C5345" t="s">
        <v>5757</v>
      </c>
      <c r="D5345" t="s">
        <v>3156</v>
      </c>
      <c r="E5345" t="str">
        <f>VLOOKUP(VALUE(A5345),'REGIÕES DE SAÚDE E SEUS MUNICÍP'!$A$4:$C$5569,3,0)</f>
        <v>Barretos</v>
      </c>
      <c r="F5345" t="str">
        <f>VLOOKUP(G5345,'REGIÕES DE SAÚDE E SEUS MUNICÍP'!$A$4:$D$5569,4,0)</f>
        <v>Taiaçu</v>
      </c>
      <c r="G5345">
        <f>VLOOKUP(VALUE(A5345),'REGIÕES DE SAÚDE E SEUS MUNICÍP'!$A$4:$A$5569,1,0)</f>
        <v>355310</v>
      </c>
      <c r="H5345" t="str">
        <f t="shared" si="332"/>
        <v>Mesmo município</v>
      </c>
      <c r="I5345" s="17" t="e">
        <f>VLOOKUP(C5345,'REGIÕES DE SAÚDE E SEUS MUNICÍP'!$C$4:$C$5569,1,0)</f>
        <v>#N/A</v>
      </c>
      <c r="J5345">
        <f t="shared" si="333"/>
        <v>7</v>
      </c>
      <c r="K5345" t="str">
        <f t="shared" si="334"/>
        <v>Regiões semelhantes</v>
      </c>
      <c r="L5345" t="str">
        <f t="shared" si="335"/>
        <v>igual</v>
      </c>
    </row>
    <row r="5346" spans="1:12" x14ac:dyDescent="0.25">
      <c r="A5346" t="s">
        <v>4049</v>
      </c>
      <c r="B5346" t="s">
        <v>4394</v>
      </c>
      <c r="C5346" t="s">
        <v>5757</v>
      </c>
      <c r="D5346" t="s">
        <v>3365</v>
      </c>
      <c r="E5346" t="str">
        <f>VLOOKUP(VALUE(A5346),'REGIÕES DE SAÚDE E SEUS MUNICÍP'!$A$4:$C$5569,3,0)</f>
        <v>Barretos</v>
      </c>
      <c r="F5346" t="str">
        <f>VLOOKUP(G5346,'REGIÕES DE SAÚDE E SEUS MUNICÍP'!$A$4:$D$5569,4,0)</f>
        <v>Monte Azul Paulista</v>
      </c>
      <c r="G5346">
        <f>VLOOKUP(VALUE(A5346),'REGIÕES DE SAÚDE E SEUS MUNICÍP'!$A$4:$A$5569,1,0)</f>
        <v>353150</v>
      </c>
      <c r="H5346" t="str">
        <f t="shared" si="332"/>
        <v>Mesmo município</v>
      </c>
      <c r="I5346" s="17" t="e">
        <f>VLOOKUP(C5346,'REGIÕES DE SAÚDE E SEUS MUNICÍP'!$C$4:$C$5569,1,0)</f>
        <v>#N/A</v>
      </c>
      <c r="J5346">
        <f t="shared" si="333"/>
        <v>7</v>
      </c>
      <c r="K5346" t="str">
        <f t="shared" si="334"/>
        <v>Regiões semelhantes</v>
      </c>
      <c r="L5346" t="str">
        <f t="shared" si="335"/>
        <v>igual</v>
      </c>
    </row>
    <row r="5347" spans="1:12" x14ac:dyDescent="0.25">
      <c r="A5347" t="s">
        <v>2371</v>
      </c>
      <c r="B5347" t="s">
        <v>4394</v>
      </c>
      <c r="C5347" t="s">
        <v>5757</v>
      </c>
      <c r="D5347" t="s">
        <v>10647</v>
      </c>
      <c r="E5347" t="str">
        <f>VLOOKUP(VALUE(A5347),'REGIÕES DE SAÚDE E SEUS MUNICÍP'!$A$4:$C$5569,3,0)</f>
        <v>Barretos</v>
      </c>
      <c r="F5347" t="str">
        <f>VLOOKUP(G5347,'REGIÕES DE SAÚDE E SEUS MUNICÍP'!$A$4:$D$5569,4,0)</f>
        <v>Bebedouro</v>
      </c>
      <c r="G5347">
        <f>VLOOKUP(VALUE(A5347),'REGIÕES DE SAÚDE E SEUS MUNICÍP'!$A$4:$A$5569,1,0)</f>
        <v>350610</v>
      </c>
      <c r="H5347" t="str">
        <f t="shared" si="332"/>
        <v>Mesmo município</v>
      </c>
      <c r="I5347" s="17" t="e">
        <f>VLOOKUP(C5347,'REGIÕES DE SAÚDE E SEUS MUNICÍP'!$C$4:$C$5569,1,0)</f>
        <v>#N/A</v>
      </c>
      <c r="J5347">
        <f t="shared" si="333"/>
        <v>7</v>
      </c>
      <c r="K5347" t="str">
        <f t="shared" si="334"/>
        <v>Regiões semelhantes</v>
      </c>
      <c r="L5347" t="str">
        <f t="shared" si="335"/>
        <v>igual</v>
      </c>
    </row>
    <row r="5348" spans="1:12" x14ac:dyDescent="0.25">
      <c r="A5348" t="s">
        <v>7230</v>
      </c>
      <c r="B5348" t="s">
        <v>4394</v>
      </c>
      <c r="C5348" t="s">
        <v>5757</v>
      </c>
      <c r="D5348" t="s">
        <v>10337</v>
      </c>
      <c r="E5348" t="str">
        <f>VLOOKUP(VALUE(A5348),'REGIÕES DE SAÚDE E SEUS MUNICÍP'!$A$4:$C$5569,3,0)</f>
        <v>Barretos</v>
      </c>
      <c r="F5348" t="str">
        <f>VLOOKUP(G5348,'REGIÕES DE SAÚDE E SEUS MUNICÍP'!$A$4:$D$5569,4,0)</f>
        <v>Taquaral</v>
      </c>
      <c r="G5348">
        <f>VLOOKUP(VALUE(A5348),'REGIÕES DE SAÚDE E SEUS MUNICÍP'!$A$4:$A$5569,1,0)</f>
        <v>355365</v>
      </c>
      <c r="H5348" t="str">
        <f t="shared" si="332"/>
        <v>Mesmo município</v>
      </c>
      <c r="I5348" s="17" t="e">
        <f>VLOOKUP(C5348,'REGIÕES DE SAÚDE E SEUS MUNICÍP'!$C$4:$C$5569,1,0)</f>
        <v>#N/A</v>
      </c>
      <c r="J5348">
        <f t="shared" si="333"/>
        <v>7</v>
      </c>
      <c r="K5348" t="str">
        <f t="shared" si="334"/>
        <v>Regiões semelhantes</v>
      </c>
      <c r="L5348" t="str">
        <f t="shared" si="335"/>
        <v>igual</v>
      </c>
    </row>
    <row r="5349" spans="1:12" x14ac:dyDescent="0.25">
      <c r="A5349" t="s">
        <v>2076</v>
      </c>
      <c r="B5349" t="s">
        <v>4394</v>
      </c>
      <c r="C5349" t="s">
        <v>5757</v>
      </c>
      <c r="D5349" t="s">
        <v>4985</v>
      </c>
      <c r="E5349" t="str">
        <f>VLOOKUP(VALUE(A5349),'REGIÕES DE SAÚDE E SEUS MUNICÍP'!$A$4:$C$5569,3,0)</f>
        <v>Barretos</v>
      </c>
      <c r="F5349" t="str">
        <f>VLOOKUP(G5349,'REGIÕES DE SAÚDE E SEUS MUNICÍP'!$A$4:$D$5569,4,0)</f>
        <v>Taiúva</v>
      </c>
      <c r="G5349">
        <f>VLOOKUP(VALUE(A5349),'REGIÕES DE SAÚDE E SEUS MUNICÍP'!$A$4:$A$5569,1,0)</f>
        <v>355320</v>
      </c>
      <c r="H5349" t="str">
        <f t="shared" si="332"/>
        <v>Mesmo município</v>
      </c>
      <c r="I5349" s="17" t="e">
        <f>VLOOKUP(C5349,'REGIÕES DE SAÚDE E SEUS MUNICÍP'!$C$4:$C$5569,1,0)</f>
        <v>#N/A</v>
      </c>
      <c r="J5349">
        <f t="shared" si="333"/>
        <v>7</v>
      </c>
      <c r="K5349" t="str">
        <f t="shared" si="334"/>
        <v>Regiões semelhantes</v>
      </c>
      <c r="L5349" t="str">
        <f t="shared" si="335"/>
        <v>igual</v>
      </c>
    </row>
    <row r="5350" spans="1:12" x14ac:dyDescent="0.25">
      <c r="A5350" t="s">
        <v>2050</v>
      </c>
      <c r="B5350" t="s">
        <v>4394</v>
      </c>
      <c r="C5350" t="s">
        <v>5757</v>
      </c>
      <c r="D5350" t="s">
        <v>2881</v>
      </c>
      <c r="E5350" t="str">
        <f>VLOOKUP(VALUE(A5350),'REGIÕES DE SAÚDE E SEUS MUNICÍP'!$A$4:$C$5569,3,0)</f>
        <v>Barretos</v>
      </c>
      <c r="F5350" t="str">
        <f>VLOOKUP(G5350,'REGIÕES DE SAÚDE E SEUS MUNICÍP'!$A$4:$D$5569,4,0)</f>
        <v>Terra Roxa</v>
      </c>
      <c r="G5350">
        <f>VLOOKUP(VALUE(A5350),'REGIÕES DE SAÚDE E SEUS MUNICÍP'!$A$4:$A$5569,1,0)</f>
        <v>355440</v>
      </c>
      <c r="H5350" t="str">
        <f t="shared" si="332"/>
        <v>Mesmo município</v>
      </c>
      <c r="I5350" s="17" t="e">
        <f>VLOOKUP(C5350,'REGIÕES DE SAÚDE E SEUS MUNICÍP'!$C$4:$C$5569,1,0)</f>
        <v>#N/A</v>
      </c>
      <c r="J5350">
        <f t="shared" si="333"/>
        <v>7</v>
      </c>
      <c r="K5350" t="str">
        <f t="shared" si="334"/>
        <v>diferente</v>
      </c>
      <c r="L5350" t="str">
        <f t="shared" si="335"/>
        <v>igual</v>
      </c>
    </row>
    <row r="5351" spans="1:12" x14ac:dyDescent="0.25">
      <c r="A5351" t="s">
        <v>6452</v>
      </c>
      <c r="B5351" t="s">
        <v>4394</v>
      </c>
      <c r="C5351" t="s">
        <v>8943</v>
      </c>
      <c r="D5351" t="s">
        <v>4411</v>
      </c>
      <c r="E5351" t="str">
        <f>VLOOKUP(VALUE(A5351),'REGIÕES DE SAÚDE E SEUS MUNICÍP'!$A$4:$C$5569,3,0)</f>
        <v>Franca</v>
      </c>
      <c r="F5351" t="str">
        <f>VLOOKUP(G5351,'REGIÕES DE SAÚDE E SEUS MUNICÍP'!$A$4:$D$5569,4,0)</f>
        <v>Franca</v>
      </c>
      <c r="G5351">
        <f>VLOOKUP(VALUE(A5351),'REGIÕES DE SAÚDE E SEUS MUNICÍP'!$A$4:$A$5569,1,0)</f>
        <v>351620</v>
      </c>
      <c r="H5351" t="str">
        <f t="shared" si="332"/>
        <v>Mesmo município</v>
      </c>
      <c r="I5351" s="17" t="e">
        <f>VLOOKUP(C5351,'REGIÕES DE SAÚDE E SEUS MUNICÍP'!$C$4:$C$5569,1,0)</f>
        <v>#N/A</v>
      </c>
      <c r="J5351" t="e">
        <f t="shared" si="333"/>
        <v>#VALUE!</v>
      </c>
      <c r="K5351" t="str">
        <f t="shared" si="334"/>
        <v>Regiões semelhantes</v>
      </c>
      <c r="L5351" t="str">
        <f t="shared" si="335"/>
        <v>diferente</v>
      </c>
    </row>
    <row r="5352" spans="1:12" x14ac:dyDescent="0.25">
      <c r="A5352" t="s">
        <v>7567</v>
      </c>
      <c r="B5352" t="s">
        <v>4394</v>
      </c>
      <c r="C5352" t="s">
        <v>8943</v>
      </c>
      <c r="D5352" t="s">
        <v>3627</v>
      </c>
      <c r="E5352" t="str">
        <f>VLOOKUP(VALUE(A5352),'REGIÕES DE SAÚDE E SEUS MUNICÍP'!$A$4:$C$5569,3,0)</f>
        <v>Franca</v>
      </c>
      <c r="F5352" t="str">
        <f>VLOOKUP(G5352,'REGIÕES DE SAÚDE E SEUS MUNICÍP'!$A$4:$D$5569,4,0)</f>
        <v>Pedregulho</v>
      </c>
      <c r="G5352">
        <f>VLOOKUP(VALUE(A5352),'REGIÕES DE SAÚDE E SEUS MUNICÍP'!$A$4:$A$5569,1,0)</f>
        <v>353700</v>
      </c>
      <c r="H5352" t="str">
        <f t="shared" si="332"/>
        <v>Mesmo município</v>
      </c>
      <c r="I5352" s="17" t="e">
        <f>VLOOKUP(C5352,'REGIÕES DE SAÚDE E SEUS MUNICÍP'!$C$4:$C$5569,1,0)</f>
        <v>#N/A</v>
      </c>
      <c r="J5352" t="e">
        <f t="shared" si="333"/>
        <v>#VALUE!</v>
      </c>
      <c r="K5352" t="str">
        <f t="shared" si="334"/>
        <v>Regiões semelhantes</v>
      </c>
      <c r="L5352" t="str">
        <f t="shared" si="335"/>
        <v>igual</v>
      </c>
    </row>
    <row r="5353" spans="1:12" x14ac:dyDescent="0.25">
      <c r="A5353" t="s">
        <v>3940</v>
      </c>
      <c r="B5353" t="s">
        <v>4394</v>
      </c>
      <c r="C5353" t="s">
        <v>8943</v>
      </c>
      <c r="D5353" t="s">
        <v>6969</v>
      </c>
      <c r="E5353" t="str">
        <f>VLOOKUP(VALUE(A5353),'REGIÕES DE SAÚDE E SEUS MUNICÍP'!$A$4:$C$5569,3,0)</f>
        <v>Franca</v>
      </c>
      <c r="F5353" t="str">
        <f>VLOOKUP(G5353,'REGIÕES DE SAÚDE E SEUS MUNICÍP'!$A$4:$D$5569,4,0)</f>
        <v>Patrocínio Paulista</v>
      </c>
      <c r="G5353">
        <f>VLOOKUP(VALUE(A5353),'REGIÕES DE SAÚDE E SEUS MUNICÍP'!$A$4:$A$5569,1,0)</f>
        <v>353630</v>
      </c>
      <c r="H5353" t="str">
        <f t="shared" si="332"/>
        <v>Mesmo município</v>
      </c>
      <c r="I5353" s="17" t="e">
        <f>VLOOKUP(C5353,'REGIÕES DE SAÚDE E SEUS MUNICÍP'!$C$4:$C$5569,1,0)</f>
        <v>#N/A</v>
      </c>
      <c r="J5353" t="e">
        <f t="shared" si="333"/>
        <v>#VALUE!</v>
      </c>
      <c r="K5353" t="str">
        <f t="shared" si="334"/>
        <v>Regiões semelhantes</v>
      </c>
      <c r="L5353" t="str">
        <f t="shared" si="335"/>
        <v>igual</v>
      </c>
    </row>
    <row r="5354" spans="1:12" x14ac:dyDescent="0.25">
      <c r="A5354" t="s">
        <v>7174</v>
      </c>
      <c r="B5354" t="s">
        <v>4394</v>
      </c>
      <c r="C5354" t="s">
        <v>8943</v>
      </c>
      <c r="D5354" t="s">
        <v>10948</v>
      </c>
      <c r="E5354" t="str">
        <f>VLOOKUP(VALUE(A5354),'REGIÕES DE SAÚDE E SEUS MUNICÍP'!$A$4:$C$5569,3,0)</f>
        <v>Franca</v>
      </c>
      <c r="F5354" t="str">
        <f>VLOOKUP(G5354,'REGIÕES DE SAÚDE E SEUS MUNICÍP'!$A$4:$D$5569,4,0)</f>
        <v>Jeriquara</v>
      </c>
      <c r="G5354">
        <f>VLOOKUP(VALUE(A5354),'REGIÕES DE SAÚDE E SEUS MUNICÍP'!$A$4:$A$5569,1,0)</f>
        <v>352540</v>
      </c>
      <c r="H5354" t="str">
        <f t="shared" si="332"/>
        <v>Mesmo município</v>
      </c>
      <c r="I5354" s="17" t="e">
        <f>VLOOKUP(C5354,'REGIÕES DE SAÚDE E SEUS MUNICÍP'!$C$4:$C$5569,1,0)</f>
        <v>#N/A</v>
      </c>
      <c r="J5354" t="e">
        <f t="shared" si="333"/>
        <v>#VALUE!</v>
      </c>
      <c r="K5354" t="str">
        <f t="shared" si="334"/>
        <v>Regiões semelhantes</v>
      </c>
      <c r="L5354" t="str">
        <f t="shared" si="335"/>
        <v>igual</v>
      </c>
    </row>
    <row r="5355" spans="1:12" x14ac:dyDescent="0.25">
      <c r="A5355" t="s">
        <v>2608</v>
      </c>
      <c r="B5355" t="s">
        <v>4394</v>
      </c>
      <c r="C5355" t="s">
        <v>8943</v>
      </c>
      <c r="D5355" t="s">
        <v>110</v>
      </c>
      <c r="E5355" t="str">
        <f>VLOOKUP(VALUE(A5355),'REGIÕES DE SAÚDE E SEUS MUNICÍP'!$A$4:$C$5569,3,0)</f>
        <v>Franca</v>
      </c>
      <c r="F5355" t="str">
        <f>VLOOKUP(G5355,'REGIÕES DE SAÚDE E SEUS MUNICÍP'!$A$4:$D$5569,4,0)</f>
        <v>Restinga</v>
      </c>
      <c r="G5355">
        <f>VLOOKUP(VALUE(A5355),'REGIÕES DE SAÚDE E SEUS MUNICÍP'!$A$4:$A$5569,1,0)</f>
        <v>354270</v>
      </c>
      <c r="H5355" t="str">
        <f t="shared" si="332"/>
        <v>Mesmo município</v>
      </c>
      <c r="I5355" s="17" t="e">
        <f>VLOOKUP(C5355,'REGIÕES DE SAÚDE E SEUS MUNICÍP'!$C$4:$C$5569,1,0)</f>
        <v>#N/A</v>
      </c>
      <c r="J5355" t="e">
        <f t="shared" si="333"/>
        <v>#VALUE!</v>
      </c>
      <c r="K5355" t="str">
        <f t="shared" si="334"/>
        <v>Regiões semelhantes</v>
      </c>
      <c r="L5355" t="str">
        <f t="shared" si="335"/>
        <v>igual</v>
      </c>
    </row>
    <row r="5356" spans="1:12" x14ac:dyDescent="0.25">
      <c r="A5356" t="s">
        <v>3556</v>
      </c>
      <c r="B5356" t="s">
        <v>4394</v>
      </c>
      <c r="C5356" t="s">
        <v>8943</v>
      </c>
      <c r="D5356" t="s">
        <v>3493</v>
      </c>
      <c r="E5356" t="str">
        <f>VLOOKUP(VALUE(A5356),'REGIÕES DE SAÚDE E SEUS MUNICÍP'!$A$4:$C$5569,3,0)</f>
        <v>Franca</v>
      </c>
      <c r="F5356" t="str">
        <f>VLOOKUP(G5356,'REGIÕES DE SAÚDE E SEUS MUNICÍP'!$A$4:$D$5569,4,0)</f>
        <v>Rifaina</v>
      </c>
      <c r="G5356">
        <f>VLOOKUP(VALUE(A5356),'REGIÕES DE SAÚDE E SEUS MUNICÍP'!$A$4:$A$5569,1,0)</f>
        <v>354360</v>
      </c>
      <c r="H5356" t="str">
        <f t="shared" si="332"/>
        <v>Mesmo município</v>
      </c>
      <c r="I5356" s="17" t="e">
        <f>VLOOKUP(C5356,'REGIÕES DE SAÚDE E SEUS MUNICÍP'!$C$4:$C$5569,1,0)</f>
        <v>#N/A</v>
      </c>
      <c r="J5356" t="e">
        <f t="shared" si="333"/>
        <v>#VALUE!</v>
      </c>
      <c r="K5356" t="str">
        <f t="shared" si="334"/>
        <v>Regiões semelhantes</v>
      </c>
      <c r="L5356" t="str">
        <f t="shared" si="335"/>
        <v>igual</v>
      </c>
    </row>
    <row r="5357" spans="1:12" x14ac:dyDescent="0.25">
      <c r="A5357" t="s">
        <v>5992</v>
      </c>
      <c r="B5357" t="s">
        <v>4394</v>
      </c>
      <c r="C5357" t="s">
        <v>8943</v>
      </c>
      <c r="D5357" t="s">
        <v>1400</v>
      </c>
      <c r="E5357" t="str">
        <f>VLOOKUP(VALUE(A5357),'REGIÕES DE SAÚDE E SEUS MUNICÍP'!$A$4:$C$5569,3,0)</f>
        <v>Franca</v>
      </c>
      <c r="F5357" t="str">
        <f>VLOOKUP(G5357,'REGIÕES DE SAÚDE E SEUS MUNICÍP'!$A$4:$D$5569,4,0)</f>
        <v>Ribeirão Corrente</v>
      </c>
      <c r="G5357">
        <f>VLOOKUP(VALUE(A5357),'REGIÕES DE SAÚDE E SEUS MUNICÍP'!$A$4:$A$5569,1,0)</f>
        <v>354310</v>
      </c>
      <c r="H5357" t="str">
        <f t="shared" si="332"/>
        <v>Mesmo município</v>
      </c>
      <c r="I5357" s="17" t="e">
        <f>VLOOKUP(C5357,'REGIÕES DE SAÚDE E SEUS MUNICÍP'!$C$4:$C$5569,1,0)</f>
        <v>#N/A</v>
      </c>
      <c r="J5357" t="e">
        <f t="shared" si="333"/>
        <v>#VALUE!</v>
      </c>
      <c r="K5357" t="str">
        <f t="shared" si="334"/>
        <v>Regiões semelhantes</v>
      </c>
      <c r="L5357" t="str">
        <f t="shared" si="335"/>
        <v>igual</v>
      </c>
    </row>
    <row r="5358" spans="1:12" x14ac:dyDescent="0.25">
      <c r="A5358" t="s">
        <v>5365</v>
      </c>
      <c r="B5358" t="s">
        <v>4394</v>
      </c>
      <c r="C5358" t="s">
        <v>8943</v>
      </c>
      <c r="D5358" t="s">
        <v>8395</v>
      </c>
      <c r="E5358" t="str">
        <f>VLOOKUP(VALUE(A5358),'REGIÕES DE SAÚDE E SEUS MUNICÍP'!$A$4:$C$5569,3,0)</f>
        <v>Franca</v>
      </c>
      <c r="F5358" t="str">
        <f>VLOOKUP(G5358,'REGIÕES DE SAÚDE E SEUS MUNICÍP'!$A$4:$D$5569,4,0)</f>
        <v>Cristais Paulista</v>
      </c>
      <c r="G5358">
        <f>VLOOKUP(VALUE(A5358),'REGIÕES DE SAÚDE E SEUS MUNICÍP'!$A$4:$A$5569,1,0)</f>
        <v>351320</v>
      </c>
      <c r="H5358" t="str">
        <f t="shared" si="332"/>
        <v>Mesmo município</v>
      </c>
      <c r="I5358" s="17" t="e">
        <f>VLOOKUP(C5358,'REGIÕES DE SAÚDE E SEUS MUNICÍP'!$C$4:$C$5569,1,0)</f>
        <v>#N/A</v>
      </c>
      <c r="J5358" t="e">
        <f t="shared" si="333"/>
        <v>#VALUE!</v>
      </c>
      <c r="K5358" t="str">
        <f t="shared" si="334"/>
        <v>Regiões semelhantes</v>
      </c>
      <c r="L5358" t="str">
        <f t="shared" si="335"/>
        <v>igual</v>
      </c>
    </row>
    <row r="5359" spans="1:12" x14ac:dyDescent="0.25">
      <c r="A5359" t="s">
        <v>4018</v>
      </c>
      <c r="B5359" t="s">
        <v>4394</v>
      </c>
      <c r="C5359" t="s">
        <v>8943</v>
      </c>
      <c r="D5359" t="s">
        <v>9860</v>
      </c>
      <c r="E5359" t="str">
        <f>VLOOKUP(VALUE(A5359),'REGIÕES DE SAÚDE E SEUS MUNICÍP'!$A$4:$C$5569,3,0)</f>
        <v>Franca</v>
      </c>
      <c r="F5359" t="str">
        <f>VLOOKUP(G5359,'REGIÕES DE SAÚDE E SEUS MUNICÍP'!$A$4:$D$5569,4,0)</f>
        <v>São José da Bela Vista</v>
      </c>
      <c r="G5359">
        <f>VLOOKUP(VALUE(A5359),'REGIÕES DE SAÚDE E SEUS MUNICÍP'!$A$4:$A$5569,1,0)</f>
        <v>354950</v>
      </c>
      <c r="H5359" t="str">
        <f t="shared" si="332"/>
        <v>Mesmo município</v>
      </c>
      <c r="I5359" s="17" t="e">
        <f>VLOOKUP(C5359,'REGIÕES DE SAÚDE E SEUS MUNICÍP'!$C$4:$C$5569,1,0)</f>
        <v>#N/A</v>
      </c>
      <c r="J5359" t="e">
        <f t="shared" si="333"/>
        <v>#VALUE!</v>
      </c>
      <c r="K5359" t="str">
        <f t="shared" si="334"/>
        <v>Regiões semelhantes</v>
      </c>
      <c r="L5359" t="str">
        <f t="shared" si="335"/>
        <v>igual</v>
      </c>
    </row>
    <row r="5360" spans="1:12" x14ac:dyDescent="0.25">
      <c r="A5360" t="s">
        <v>9208</v>
      </c>
      <c r="B5360" t="s">
        <v>4394</v>
      </c>
      <c r="C5360" t="s">
        <v>8943</v>
      </c>
      <c r="D5360" t="s">
        <v>807</v>
      </c>
      <c r="E5360" t="str">
        <f>VLOOKUP(VALUE(A5360),'REGIÕES DE SAÚDE E SEUS MUNICÍP'!$A$4:$C$5569,3,0)</f>
        <v>Franca</v>
      </c>
      <c r="F5360" t="str">
        <f>VLOOKUP(G5360,'REGIÕES DE SAÚDE E SEUS MUNICÍP'!$A$4:$D$5569,4,0)</f>
        <v>Itirapuã</v>
      </c>
      <c r="G5360">
        <f>VLOOKUP(VALUE(A5360),'REGIÕES DE SAÚDE E SEUS MUNICÍP'!$A$4:$A$5569,1,0)</f>
        <v>352370</v>
      </c>
      <c r="H5360" t="str">
        <f t="shared" si="332"/>
        <v>Mesmo município</v>
      </c>
      <c r="I5360" s="17" t="e">
        <f>VLOOKUP(C5360,'REGIÕES DE SAÚDE E SEUS MUNICÍP'!$C$4:$C$5569,1,0)</f>
        <v>#N/A</v>
      </c>
      <c r="J5360" t="e">
        <f t="shared" si="333"/>
        <v>#VALUE!</v>
      </c>
      <c r="K5360" t="str">
        <f t="shared" si="334"/>
        <v>diferente</v>
      </c>
      <c r="L5360" t="str">
        <f t="shared" si="335"/>
        <v>igual</v>
      </c>
    </row>
    <row r="5361" spans="1:12" x14ac:dyDescent="0.25">
      <c r="A5361" t="s">
        <v>9179</v>
      </c>
      <c r="B5361" t="s">
        <v>4394</v>
      </c>
      <c r="C5361" t="s">
        <v>6761</v>
      </c>
      <c r="D5361" t="s">
        <v>2489</v>
      </c>
      <c r="E5361" t="str">
        <f>VLOOKUP(VALUE(A5361),'REGIÕES DE SAÚDE E SEUS MUNICÍP'!$A$4:$C$5569,3,0)</f>
        <v>Marília</v>
      </c>
      <c r="F5361" t="str">
        <f>VLOOKUP(G5361,'REGIÕES DE SAÚDE E SEUS MUNICÍP'!$A$4:$D$5569,4,0)</f>
        <v>Arco-Íris</v>
      </c>
      <c r="G5361">
        <f>VLOOKUP(VALUE(A5361),'REGIÕES DE SAÚDE E SEUS MUNICÍP'!$A$4:$A$5569,1,0)</f>
        <v>350335</v>
      </c>
      <c r="H5361" t="str">
        <f t="shared" si="332"/>
        <v>Mesmo município</v>
      </c>
      <c r="I5361" s="17" t="e">
        <f>VLOOKUP(C5361,'REGIÕES DE SAÚDE E SEUS MUNICÍP'!$C$4:$C$5569,1,0)</f>
        <v>#N/A</v>
      </c>
      <c r="J5361" t="e">
        <f t="shared" si="333"/>
        <v>#VALUE!</v>
      </c>
      <c r="K5361" t="str">
        <f t="shared" si="334"/>
        <v>Regiões semelhantes</v>
      </c>
      <c r="L5361" t="str">
        <f t="shared" si="335"/>
        <v>diferente</v>
      </c>
    </row>
    <row r="5362" spans="1:12" x14ac:dyDescent="0.25">
      <c r="A5362" t="s">
        <v>6859</v>
      </c>
      <c r="B5362" t="s">
        <v>4394</v>
      </c>
      <c r="C5362" t="s">
        <v>6761</v>
      </c>
      <c r="D5362" t="s">
        <v>1504</v>
      </c>
      <c r="E5362" t="str">
        <f>VLOOKUP(VALUE(A5362),'REGIÕES DE SAÚDE E SEUS MUNICÍP'!$A$4:$C$5569,3,0)</f>
        <v>Marília</v>
      </c>
      <c r="F5362" t="str">
        <f>VLOOKUP(G5362,'REGIÕES DE SAÚDE E SEUS MUNICÍP'!$A$4:$D$5569,4,0)</f>
        <v>Parapuã</v>
      </c>
      <c r="G5362">
        <f>VLOOKUP(VALUE(A5362),'REGIÕES DE SAÚDE E SEUS MUNICÍP'!$A$4:$A$5569,1,0)</f>
        <v>353600</v>
      </c>
      <c r="H5362" t="str">
        <f t="shared" si="332"/>
        <v>Mesmo município</v>
      </c>
      <c r="I5362" s="17" t="e">
        <f>VLOOKUP(C5362,'REGIÕES DE SAÚDE E SEUS MUNICÍP'!$C$4:$C$5569,1,0)</f>
        <v>#N/A</v>
      </c>
      <c r="J5362" t="e">
        <f t="shared" si="333"/>
        <v>#VALUE!</v>
      </c>
      <c r="K5362" t="str">
        <f t="shared" si="334"/>
        <v>Regiões semelhantes</v>
      </c>
      <c r="L5362" t="str">
        <f t="shared" si="335"/>
        <v>igual</v>
      </c>
    </row>
    <row r="5363" spans="1:12" x14ac:dyDescent="0.25">
      <c r="A5363" t="s">
        <v>8499</v>
      </c>
      <c r="B5363" t="s">
        <v>4394</v>
      </c>
      <c r="C5363" t="s">
        <v>6761</v>
      </c>
      <c r="D5363" t="s">
        <v>6013</v>
      </c>
      <c r="E5363" t="str">
        <f>VLOOKUP(VALUE(A5363),'REGIÕES DE SAÚDE E SEUS MUNICÍP'!$A$4:$C$5569,3,0)</f>
        <v>Marília</v>
      </c>
      <c r="F5363" t="str">
        <f>VLOOKUP(G5363,'REGIÕES DE SAÚDE E SEUS MUNICÍP'!$A$4:$D$5569,4,0)</f>
        <v>Rinópolis</v>
      </c>
      <c r="G5363">
        <f>VLOOKUP(VALUE(A5363),'REGIÕES DE SAÚDE E SEUS MUNICÍP'!$A$4:$A$5569,1,0)</f>
        <v>354380</v>
      </c>
      <c r="H5363" t="str">
        <f t="shared" si="332"/>
        <v>Mesmo município</v>
      </c>
      <c r="I5363" s="17" t="e">
        <f>VLOOKUP(C5363,'REGIÕES DE SAÚDE E SEUS MUNICÍP'!$C$4:$C$5569,1,0)</f>
        <v>#N/A</v>
      </c>
      <c r="J5363" t="e">
        <f t="shared" si="333"/>
        <v>#VALUE!</v>
      </c>
      <c r="K5363" t="str">
        <f t="shared" si="334"/>
        <v>Regiões semelhantes</v>
      </c>
      <c r="L5363" t="str">
        <f t="shared" si="335"/>
        <v>igual</v>
      </c>
    </row>
    <row r="5364" spans="1:12" x14ac:dyDescent="0.25">
      <c r="A5364" t="s">
        <v>1625</v>
      </c>
      <c r="B5364" t="s">
        <v>4394</v>
      </c>
      <c r="C5364" t="s">
        <v>6761</v>
      </c>
      <c r="D5364" t="s">
        <v>9354</v>
      </c>
      <c r="E5364" t="str">
        <f>VLOOKUP(VALUE(A5364),'REGIÕES DE SAÚDE E SEUS MUNICÍP'!$A$4:$C$5569,3,0)</f>
        <v>Marília</v>
      </c>
      <c r="F5364" t="str">
        <f>VLOOKUP(G5364,'REGIÕES DE SAÚDE E SEUS MUNICÍP'!$A$4:$D$5569,4,0)</f>
        <v>Bastos</v>
      </c>
      <c r="G5364">
        <f>VLOOKUP(VALUE(A5364),'REGIÕES DE SAÚDE E SEUS MUNICÍP'!$A$4:$A$5569,1,0)</f>
        <v>350580</v>
      </c>
      <c r="H5364" t="str">
        <f t="shared" si="332"/>
        <v>Mesmo município</v>
      </c>
      <c r="I5364" s="17" t="e">
        <f>VLOOKUP(C5364,'REGIÕES DE SAÚDE E SEUS MUNICÍP'!$C$4:$C$5569,1,0)</f>
        <v>#N/A</v>
      </c>
      <c r="J5364" t="e">
        <f t="shared" si="333"/>
        <v>#VALUE!</v>
      </c>
      <c r="K5364" t="str">
        <f t="shared" si="334"/>
        <v>Regiões semelhantes</v>
      </c>
      <c r="L5364" t="str">
        <f t="shared" si="335"/>
        <v>igual</v>
      </c>
    </row>
    <row r="5365" spans="1:12" x14ac:dyDescent="0.25">
      <c r="A5365" t="s">
        <v>7677</v>
      </c>
      <c r="B5365" t="s">
        <v>4394</v>
      </c>
      <c r="C5365" t="s">
        <v>6761</v>
      </c>
      <c r="D5365" t="s">
        <v>3446</v>
      </c>
      <c r="E5365" t="str">
        <f>VLOOKUP(VALUE(A5365),'REGIÕES DE SAÚDE E SEUS MUNICÍP'!$A$4:$C$5569,3,0)</f>
        <v>Marília</v>
      </c>
      <c r="F5365" t="str">
        <f>VLOOKUP(G5365,'REGIÕES DE SAÚDE E SEUS MUNICÍP'!$A$4:$D$5569,4,0)</f>
        <v>Iacri</v>
      </c>
      <c r="G5365">
        <f>VLOOKUP(VALUE(A5365),'REGIÕES DE SAÚDE E SEUS MUNICÍP'!$A$4:$A$5569,1,0)</f>
        <v>351920</v>
      </c>
      <c r="H5365" t="str">
        <f t="shared" si="332"/>
        <v>Mesmo município</v>
      </c>
      <c r="I5365" s="17" t="e">
        <f>VLOOKUP(C5365,'REGIÕES DE SAÚDE E SEUS MUNICÍP'!$C$4:$C$5569,1,0)</f>
        <v>#N/A</v>
      </c>
      <c r="J5365" t="e">
        <f t="shared" si="333"/>
        <v>#VALUE!</v>
      </c>
      <c r="K5365" t="str">
        <f t="shared" si="334"/>
        <v>Regiões semelhantes</v>
      </c>
      <c r="L5365" t="str">
        <f t="shared" si="335"/>
        <v>igual</v>
      </c>
    </row>
    <row r="5366" spans="1:12" x14ac:dyDescent="0.25">
      <c r="A5366" t="s">
        <v>2038</v>
      </c>
      <c r="B5366" t="s">
        <v>4394</v>
      </c>
      <c r="C5366" t="s">
        <v>6761</v>
      </c>
      <c r="D5366" t="s">
        <v>5318</v>
      </c>
      <c r="E5366" t="str">
        <f>VLOOKUP(VALUE(A5366),'REGIÕES DE SAÚDE E SEUS MUNICÍP'!$A$4:$C$5569,3,0)</f>
        <v>Marília</v>
      </c>
      <c r="F5366" t="str">
        <f>VLOOKUP(G5366,'REGIÕES DE SAÚDE E SEUS MUNICÍP'!$A$4:$D$5569,4,0)</f>
        <v>Herculândia</v>
      </c>
      <c r="G5366">
        <f>VLOOKUP(VALUE(A5366),'REGIÕES DE SAÚDE E SEUS MUNICÍP'!$A$4:$A$5569,1,0)</f>
        <v>351900</v>
      </c>
      <c r="H5366" t="str">
        <f t="shared" si="332"/>
        <v>Mesmo município</v>
      </c>
      <c r="I5366" s="17" t="e">
        <f>VLOOKUP(C5366,'REGIÕES DE SAÚDE E SEUS MUNICÍP'!$C$4:$C$5569,1,0)</f>
        <v>#N/A</v>
      </c>
      <c r="J5366" t="e">
        <f t="shared" si="333"/>
        <v>#VALUE!</v>
      </c>
      <c r="K5366" t="str">
        <f t="shared" si="334"/>
        <v>Regiões semelhantes</v>
      </c>
      <c r="L5366" t="str">
        <f t="shared" si="335"/>
        <v>igual</v>
      </c>
    </row>
    <row r="5367" spans="1:12" x14ac:dyDescent="0.25">
      <c r="A5367" t="s">
        <v>1351</v>
      </c>
      <c r="B5367" t="s">
        <v>4394</v>
      </c>
      <c r="C5367" t="s">
        <v>6761</v>
      </c>
      <c r="D5367" t="s">
        <v>6761</v>
      </c>
      <c r="E5367" t="str">
        <f>VLOOKUP(VALUE(A5367),'REGIÕES DE SAÚDE E SEUS MUNICÍP'!$A$4:$C$5569,3,0)</f>
        <v>Marília</v>
      </c>
      <c r="F5367" t="str">
        <f>VLOOKUP(G5367,'REGIÕES DE SAÚDE E SEUS MUNICÍP'!$A$4:$D$5569,4,0)</f>
        <v>Tupã</v>
      </c>
      <c r="G5367">
        <f>VLOOKUP(VALUE(A5367),'REGIÕES DE SAÚDE E SEUS MUNICÍP'!$A$4:$A$5569,1,0)</f>
        <v>355500</v>
      </c>
      <c r="H5367" t="str">
        <f t="shared" si="332"/>
        <v>Mesmo município</v>
      </c>
      <c r="I5367" s="17" t="e">
        <f>VLOOKUP(C5367,'REGIÕES DE SAÚDE E SEUS MUNICÍP'!$C$4:$C$5569,1,0)</f>
        <v>#N/A</v>
      </c>
      <c r="J5367" t="e">
        <f t="shared" si="333"/>
        <v>#VALUE!</v>
      </c>
      <c r="K5367" t="str">
        <f t="shared" si="334"/>
        <v>Regiões semelhantes</v>
      </c>
      <c r="L5367" t="str">
        <f t="shared" si="335"/>
        <v>igual</v>
      </c>
    </row>
    <row r="5368" spans="1:12" x14ac:dyDescent="0.25">
      <c r="A5368" t="s">
        <v>7691</v>
      </c>
      <c r="B5368" t="s">
        <v>4394</v>
      </c>
      <c r="C5368" t="s">
        <v>6761</v>
      </c>
      <c r="D5368" t="s">
        <v>2171</v>
      </c>
      <c r="E5368" t="str">
        <f>VLOOKUP(VALUE(A5368),'REGIÕES DE SAÚDE E SEUS MUNICÍP'!$A$4:$C$5569,3,0)</f>
        <v>Marília</v>
      </c>
      <c r="F5368" t="str">
        <f>VLOOKUP(G5368,'REGIÕES DE SAÚDE E SEUS MUNICÍP'!$A$4:$D$5569,4,0)</f>
        <v>Queiroz</v>
      </c>
      <c r="G5368">
        <f>VLOOKUP(VALUE(A5368),'REGIÕES DE SAÚDE E SEUS MUNICÍP'!$A$4:$A$5569,1,0)</f>
        <v>354180</v>
      </c>
      <c r="H5368" t="str">
        <f t="shared" si="332"/>
        <v>Mesmo município</v>
      </c>
      <c r="I5368" s="17" t="e">
        <f>VLOOKUP(C5368,'REGIÕES DE SAÚDE E SEUS MUNICÍP'!$C$4:$C$5569,1,0)</f>
        <v>#N/A</v>
      </c>
      <c r="J5368" t="e">
        <f t="shared" si="333"/>
        <v>#VALUE!</v>
      </c>
      <c r="K5368" t="str">
        <f t="shared" si="334"/>
        <v>diferente</v>
      </c>
      <c r="L5368" t="str">
        <f t="shared" si="335"/>
        <v>igual</v>
      </c>
    </row>
    <row r="5369" spans="1:12" x14ac:dyDescent="0.25">
      <c r="A5369" t="s">
        <v>4085</v>
      </c>
      <c r="B5369" t="s">
        <v>4394</v>
      </c>
      <c r="C5369" t="s">
        <v>5699</v>
      </c>
      <c r="D5369" t="s">
        <v>4144</v>
      </c>
      <c r="E5369" t="str">
        <f>VLOOKUP(VALUE(A5369),'REGIÕES DE SAÚDE E SEUS MUNICÍP'!$A$4:$C$5569,3,0)</f>
        <v>Ribeirão Preto</v>
      </c>
      <c r="F5369" t="str">
        <f>VLOOKUP(G5369,'REGIÕES DE SAÚDE E SEUS MUNICÍP'!$A$4:$D$5569,4,0)</f>
        <v>Santo Antônio da Alegria</v>
      </c>
      <c r="G5369">
        <f>VLOOKUP(VALUE(A5369),'REGIÕES DE SAÚDE E SEUS MUNICÍP'!$A$4:$A$5569,1,0)</f>
        <v>354790</v>
      </c>
      <c r="H5369" t="str">
        <f t="shared" si="332"/>
        <v>Mesmo município</v>
      </c>
      <c r="I5369" s="17" t="e">
        <f>VLOOKUP(C5369,'REGIÕES DE SAÚDE E SEUS MUNICÍP'!$C$4:$C$5569,1,0)</f>
        <v>#N/A</v>
      </c>
      <c r="J5369" t="e">
        <f t="shared" si="333"/>
        <v>#VALUE!</v>
      </c>
      <c r="K5369" t="str">
        <f t="shared" si="334"/>
        <v>Regiões semelhantes</v>
      </c>
      <c r="L5369" t="str">
        <f t="shared" si="335"/>
        <v>diferente</v>
      </c>
    </row>
    <row r="5370" spans="1:12" x14ac:dyDescent="0.25">
      <c r="A5370" t="s">
        <v>2139</v>
      </c>
      <c r="B5370" t="s">
        <v>4394</v>
      </c>
      <c r="C5370" t="s">
        <v>5699</v>
      </c>
      <c r="D5370" t="s">
        <v>2367</v>
      </c>
      <c r="E5370" t="str">
        <f>VLOOKUP(VALUE(A5370),'REGIÕES DE SAÚDE E SEUS MUNICÍP'!$A$4:$C$5569,3,0)</f>
        <v>Ribeirão Preto</v>
      </c>
      <c r="F5370" t="str">
        <f>VLOOKUP(G5370,'REGIÕES DE SAÚDE E SEUS MUNICÍP'!$A$4:$D$5569,4,0)</f>
        <v>Santa Cruz da Esperança</v>
      </c>
      <c r="G5370">
        <f>VLOOKUP(VALUE(A5370),'REGIÕES DE SAÚDE E SEUS MUNICÍP'!$A$4:$A$5569,1,0)</f>
        <v>354625</v>
      </c>
      <c r="H5370" t="str">
        <f t="shared" si="332"/>
        <v>Mesmo município</v>
      </c>
      <c r="I5370" s="17" t="e">
        <f>VLOOKUP(C5370,'REGIÕES DE SAÚDE E SEUS MUNICÍP'!$C$4:$C$5569,1,0)</f>
        <v>#N/A</v>
      </c>
      <c r="J5370" t="e">
        <f t="shared" si="333"/>
        <v>#VALUE!</v>
      </c>
      <c r="K5370" t="str">
        <f t="shared" si="334"/>
        <v>Regiões semelhantes</v>
      </c>
      <c r="L5370" t="str">
        <f t="shared" si="335"/>
        <v>igual</v>
      </c>
    </row>
    <row r="5371" spans="1:12" x14ac:dyDescent="0.25">
      <c r="A5371" t="s">
        <v>10271</v>
      </c>
      <c r="B5371" t="s">
        <v>4394</v>
      </c>
      <c r="C5371" t="s">
        <v>5699</v>
      </c>
      <c r="D5371" t="s">
        <v>130</v>
      </c>
      <c r="E5371" t="str">
        <f>VLOOKUP(VALUE(A5371),'REGIÕES DE SAÚDE E SEUS MUNICÍP'!$A$4:$C$5569,3,0)</f>
        <v>Ribeirão Preto</v>
      </c>
      <c r="F5371" t="str">
        <f>VLOOKUP(G5371,'REGIÕES DE SAÚDE E SEUS MUNICÍP'!$A$4:$D$5569,4,0)</f>
        <v>Cássia dos Coqueiros</v>
      </c>
      <c r="G5371">
        <f>VLOOKUP(VALUE(A5371),'REGIÕES DE SAÚDE E SEUS MUNICÍP'!$A$4:$A$5569,1,0)</f>
        <v>351090</v>
      </c>
      <c r="H5371" t="str">
        <f t="shared" si="332"/>
        <v>Mesmo município</v>
      </c>
      <c r="I5371" s="17" t="e">
        <f>VLOOKUP(C5371,'REGIÕES DE SAÚDE E SEUS MUNICÍP'!$C$4:$C$5569,1,0)</f>
        <v>#N/A</v>
      </c>
      <c r="J5371" t="e">
        <f t="shared" si="333"/>
        <v>#VALUE!</v>
      </c>
      <c r="K5371" t="str">
        <f t="shared" si="334"/>
        <v>Regiões semelhantes</v>
      </c>
      <c r="L5371" t="str">
        <f t="shared" si="335"/>
        <v>igual</v>
      </c>
    </row>
    <row r="5372" spans="1:12" x14ac:dyDescent="0.25">
      <c r="A5372" t="s">
        <v>3326</v>
      </c>
      <c r="B5372" t="s">
        <v>4394</v>
      </c>
      <c r="C5372" t="s">
        <v>5699</v>
      </c>
      <c r="D5372" t="s">
        <v>4143</v>
      </c>
      <c r="E5372" t="str">
        <f>VLOOKUP(VALUE(A5372),'REGIÕES DE SAÚDE E SEUS MUNICÍP'!$A$4:$C$5569,3,0)</f>
        <v>Ribeirão Preto</v>
      </c>
      <c r="F5372" t="str">
        <f>VLOOKUP(G5372,'REGIÕES DE SAÚDE E SEUS MUNICÍP'!$A$4:$D$5569,4,0)</f>
        <v>Brodowski</v>
      </c>
      <c r="G5372">
        <f>VLOOKUP(VALUE(A5372),'REGIÕES DE SAÚDE E SEUS MUNICÍP'!$A$4:$A$5569,1,0)</f>
        <v>350780</v>
      </c>
      <c r="H5372" t="str">
        <f t="shared" si="332"/>
        <v>Mesmo município</v>
      </c>
      <c r="I5372" s="17" t="e">
        <f>VLOOKUP(C5372,'REGIÕES DE SAÚDE E SEUS MUNICÍP'!$C$4:$C$5569,1,0)</f>
        <v>#N/A</v>
      </c>
      <c r="J5372" t="e">
        <f t="shared" si="333"/>
        <v>#VALUE!</v>
      </c>
      <c r="K5372" t="str">
        <f t="shared" si="334"/>
        <v>Regiões semelhantes</v>
      </c>
      <c r="L5372" t="str">
        <f t="shared" si="335"/>
        <v>igual</v>
      </c>
    </row>
    <row r="5373" spans="1:12" x14ac:dyDescent="0.25">
      <c r="A5373" t="s">
        <v>3433</v>
      </c>
      <c r="B5373" t="s">
        <v>4394</v>
      </c>
      <c r="C5373" t="s">
        <v>5699</v>
      </c>
      <c r="D5373" t="s">
        <v>5296</v>
      </c>
      <c r="E5373" t="str">
        <f>VLOOKUP(VALUE(A5373),'REGIÕES DE SAÚDE E SEUS MUNICÍP'!$A$4:$C$5569,3,0)</f>
        <v>Ribeirão Preto</v>
      </c>
      <c r="F5373" t="str">
        <f>VLOOKUP(G5373,'REGIÕES DE SAÚDE E SEUS MUNICÍP'!$A$4:$D$5569,4,0)</f>
        <v>Cajuru</v>
      </c>
      <c r="G5373">
        <f>VLOOKUP(VALUE(A5373),'REGIÕES DE SAÚDE E SEUS MUNICÍP'!$A$4:$A$5569,1,0)</f>
        <v>350940</v>
      </c>
      <c r="H5373" t="str">
        <f t="shared" si="332"/>
        <v>Mesmo município</v>
      </c>
      <c r="I5373" s="17" t="e">
        <f>VLOOKUP(C5373,'REGIÕES DE SAÚDE E SEUS MUNICÍP'!$C$4:$C$5569,1,0)</f>
        <v>#N/A</v>
      </c>
      <c r="J5373" t="e">
        <f t="shared" si="333"/>
        <v>#VALUE!</v>
      </c>
      <c r="K5373" t="str">
        <f t="shared" si="334"/>
        <v>Regiões semelhantes</v>
      </c>
      <c r="L5373" t="str">
        <f t="shared" si="335"/>
        <v>igual</v>
      </c>
    </row>
    <row r="5374" spans="1:12" x14ac:dyDescent="0.25">
      <c r="A5374" t="s">
        <v>4471</v>
      </c>
      <c r="B5374" t="s">
        <v>4394</v>
      </c>
      <c r="C5374" t="s">
        <v>5699</v>
      </c>
      <c r="D5374" t="s">
        <v>8855</v>
      </c>
      <c r="E5374" t="str">
        <f>VLOOKUP(VALUE(A5374),'REGIÕES DE SAÚDE E SEUS MUNICÍP'!$A$4:$C$5569,3,0)</f>
        <v>Ribeirão Preto</v>
      </c>
      <c r="F5374" t="str">
        <f>VLOOKUP(G5374,'REGIÕES DE SAÚDE E SEUS MUNICÍP'!$A$4:$D$5569,4,0)</f>
        <v>Batatais</v>
      </c>
      <c r="G5374">
        <f>VLOOKUP(VALUE(A5374),'REGIÕES DE SAÚDE E SEUS MUNICÍP'!$A$4:$A$5569,1,0)</f>
        <v>350590</v>
      </c>
      <c r="H5374" t="str">
        <f t="shared" si="332"/>
        <v>Mesmo município</v>
      </c>
      <c r="I5374" s="17" t="e">
        <f>VLOOKUP(C5374,'REGIÕES DE SAÚDE E SEUS MUNICÍP'!$C$4:$C$5569,1,0)</f>
        <v>#N/A</v>
      </c>
      <c r="J5374" t="e">
        <f t="shared" si="333"/>
        <v>#VALUE!</v>
      </c>
      <c r="K5374" t="str">
        <f t="shared" si="334"/>
        <v>Regiões semelhantes</v>
      </c>
      <c r="L5374" t="str">
        <f t="shared" si="335"/>
        <v>igual</v>
      </c>
    </row>
    <row r="5375" spans="1:12" x14ac:dyDescent="0.25">
      <c r="A5375" t="s">
        <v>10468</v>
      </c>
      <c r="B5375" t="s">
        <v>4394</v>
      </c>
      <c r="C5375" t="s">
        <v>5699</v>
      </c>
      <c r="D5375" t="s">
        <v>2287</v>
      </c>
      <c r="E5375" t="str">
        <f>VLOOKUP(VALUE(A5375),'REGIÕES DE SAÚDE E SEUS MUNICÍP'!$A$4:$C$5569,3,0)</f>
        <v>Ribeirão Preto</v>
      </c>
      <c r="F5375" t="str">
        <f>VLOOKUP(G5375,'REGIÕES DE SAÚDE E SEUS MUNICÍP'!$A$4:$D$5569,4,0)</f>
        <v>Altinópolis</v>
      </c>
      <c r="G5375">
        <f>VLOOKUP(VALUE(A5375),'REGIÕES DE SAÚDE E SEUS MUNICÍP'!$A$4:$A$5569,1,0)</f>
        <v>350100</v>
      </c>
      <c r="H5375" t="str">
        <f t="shared" si="332"/>
        <v>Mesmo município</v>
      </c>
      <c r="I5375" s="17" t="e">
        <f>VLOOKUP(C5375,'REGIÕES DE SAÚDE E SEUS MUNICÍP'!$C$4:$C$5569,1,0)</f>
        <v>#N/A</v>
      </c>
      <c r="J5375" t="e">
        <f t="shared" si="333"/>
        <v>#VALUE!</v>
      </c>
      <c r="K5375" t="str">
        <f t="shared" si="334"/>
        <v>diferente</v>
      </c>
      <c r="L5375" t="str">
        <f t="shared" si="335"/>
        <v>igual</v>
      </c>
    </row>
    <row r="5376" spans="1:12" x14ac:dyDescent="0.25">
      <c r="A5376" t="s">
        <v>6418</v>
      </c>
      <c r="B5376" t="s">
        <v>4394</v>
      </c>
      <c r="C5376" t="s">
        <v>4539</v>
      </c>
      <c r="D5376" t="s">
        <v>1830</v>
      </c>
      <c r="E5376" t="str">
        <f>VLOOKUP(VALUE(A5376),'REGIÕES DE SAÚDE E SEUS MUNICÍP'!$A$4:$C$5569,3,0)</f>
        <v>Bauru</v>
      </c>
      <c r="F5376" t="str">
        <f>VLOOKUP(G5376,'REGIÕES DE SAÚDE E SEUS MUNICÍP'!$A$4:$D$5569,4,0)</f>
        <v>Cerqueira César</v>
      </c>
      <c r="G5376">
        <f>VLOOKUP(VALUE(A5376),'REGIÕES DE SAÚDE E SEUS MUNICÍP'!$A$4:$A$5569,1,0)</f>
        <v>351140</v>
      </c>
      <c r="H5376" t="str">
        <f t="shared" si="332"/>
        <v>Mesmo município</v>
      </c>
      <c r="I5376" s="17" t="e">
        <f>VLOOKUP(C5376,'REGIÕES DE SAÚDE E SEUS MUNICÍP'!$C$4:$C$5569,1,0)</f>
        <v>#N/A</v>
      </c>
      <c r="J5376" t="e">
        <f t="shared" si="333"/>
        <v>#VALUE!</v>
      </c>
      <c r="K5376" t="str">
        <f t="shared" si="334"/>
        <v>Regiões semelhantes</v>
      </c>
      <c r="L5376" t="str">
        <f t="shared" si="335"/>
        <v>diferente</v>
      </c>
    </row>
    <row r="5377" spans="1:12" x14ac:dyDescent="0.25">
      <c r="A5377" t="s">
        <v>1477</v>
      </c>
      <c r="B5377" t="s">
        <v>4394</v>
      </c>
      <c r="C5377" t="s">
        <v>4539</v>
      </c>
      <c r="D5377" t="s">
        <v>9866</v>
      </c>
      <c r="E5377" t="str">
        <f>VLOOKUP(VALUE(A5377),'REGIÕES DE SAÚDE E SEUS MUNICÍP'!$A$4:$C$5569,3,0)</f>
        <v>Bauru</v>
      </c>
      <c r="F5377" t="str">
        <f>VLOOKUP(G5377,'REGIÕES DE SAÚDE E SEUS MUNICÍP'!$A$4:$D$5569,4,0)</f>
        <v>Iaras</v>
      </c>
      <c r="G5377">
        <f>VLOOKUP(VALUE(A5377),'REGIÕES DE SAÚDE E SEUS MUNICÍP'!$A$4:$A$5569,1,0)</f>
        <v>351925</v>
      </c>
      <c r="H5377" t="str">
        <f t="shared" si="332"/>
        <v>Mesmo município</v>
      </c>
      <c r="I5377" s="17" t="e">
        <f>VLOOKUP(C5377,'REGIÕES DE SAÚDE E SEUS MUNICÍP'!$C$4:$C$5569,1,0)</f>
        <v>#N/A</v>
      </c>
      <c r="J5377" t="e">
        <f t="shared" si="333"/>
        <v>#VALUE!</v>
      </c>
      <c r="K5377" t="str">
        <f t="shared" si="334"/>
        <v>Regiões semelhantes</v>
      </c>
      <c r="L5377" t="str">
        <f t="shared" si="335"/>
        <v>igual</v>
      </c>
    </row>
    <row r="5378" spans="1:12" x14ac:dyDescent="0.25">
      <c r="A5378" t="s">
        <v>3461</v>
      </c>
      <c r="B5378" t="s">
        <v>4394</v>
      </c>
      <c r="C5378" t="s">
        <v>4539</v>
      </c>
      <c r="D5378" t="s">
        <v>3956</v>
      </c>
      <c r="E5378" t="str">
        <f>VLOOKUP(VALUE(A5378),'REGIÕES DE SAÚDE E SEUS MUNICÍP'!$A$4:$C$5569,3,0)</f>
        <v>Bauru</v>
      </c>
      <c r="F5378" t="str">
        <f>VLOOKUP(G5378,'REGIÕES DE SAÚDE E SEUS MUNICÍP'!$A$4:$D$5569,4,0)</f>
        <v>Fartura</v>
      </c>
      <c r="G5378">
        <f>VLOOKUP(VALUE(A5378),'REGIÕES DE SAÚDE E SEUS MUNICÍP'!$A$4:$A$5569,1,0)</f>
        <v>351540</v>
      </c>
      <c r="H5378" t="str">
        <f t="shared" si="332"/>
        <v>Mesmo município</v>
      </c>
      <c r="I5378" s="17" t="e">
        <f>VLOOKUP(C5378,'REGIÕES DE SAÚDE E SEUS MUNICÍP'!$C$4:$C$5569,1,0)</f>
        <v>#N/A</v>
      </c>
      <c r="J5378" t="e">
        <f t="shared" si="333"/>
        <v>#VALUE!</v>
      </c>
      <c r="K5378" t="str">
        <f t="shared" si="334"/>
        <v>Regiões semelhantes</v>
      </c>
      <c r="L5378" t="str">
        <f t="shared" si="335"/>
        <v>igual</v>
      </c>
    </row>
    <row r="5379" spans="1:12" x14ac:dyDescent="0.25">
      <c r="A5379" t="s">
        <v>2912</v>
      </c>
      <c r="B5379" t="s">
        <v>4394</v>
      </c>
      <c r="C5379" t="s">
        <v>4539</v>
      </c>
      <c r="D5379" t="s">
        <v>3383</v>
      </c>
      <c r="E5379" t="str">
        <f>VLOOKUP(VALUE(A5379),'REGIÕES DE SAÚDE E SEUS MUNICÍP'!$A$4:$C$5569,3,0)</f>
        <v>Bauru</v>
      </c>
      <c r="F5379" t="str">
        <f>VLOOKUP(G5379,'REGIÕES DE SAÚDE E SEUS MUNICÍP'!$A$4:$D$5569,4,0)</f>
        <v>Sarutaiá</v>
      </c>
      <c r="G5379">
        <f>VLOOKUP(VALUE(A5379),'REGIÕES DE SAÚDE E SEUS MUNICÍP'!$A$4:$A$5569,1,0)</f>
        <v>355120</v>
      </c>
      <c r="H5379" t="str">
        <f t="shared" ref="H5379:H5442" si="336">IF(F5379=D5379,"Mesmo município","Município diferente")</f>
        <v>Mesmo município</v>
      </c>
      <c r="I5379" s="17" t="e">
        <f>VLOOKUP(C5379,'REGIÕES DE SAÚDE E SEUS MUNICÍP'!$C$4:$C$5569,1,0)</f>
        <v>#N/A</v>
      </c>
      <c r="J5379" t="e">
        <f t="shared" ref="J5379:J5442" si="337">SEARCH(E5379,C5379)</f>
        <v>#VALUE!</v>
      </c>
      <c r="K5379" t="str">
        <f t="shared" ref="K5379:K5442" si="338">IF(C5379=C5380,IF(E5379=E5380,"Regiões semelhantes","Nova composição"),"diferente")</f>
        <v>Regiões semelhantes</v>
      </c>
      <c r="L5379" t="str">
        <f t="shared" si="335"/>
        <v>igual</v>
      </c>
    </row>
    <row r="5380" spans="1:12" x14ac:dyDescent="0.25">
      <c r="A5380" t="s">
        <v>7507</v>
      </c>
      <c r="B5380" t="s">
        <v>4394</v>
      </c>
      <c r="C5380" t="s">
        <v>4539</v>
      </c>
      <c r="D5380" t="s">
        <v>3082</v>
      </c>
      <c r="E5380" t="str">
        <f>VLOOKUP(VALUE(A5380),'REGIÕES DE SAÚDE E SEUS MUNICÍP'!$A$4:$C$5569,3,0)</f>
        <v>Bauru</v>
      </c>
      <c r="F5380" t="str">
        <f>VLOOKUP(G5380,'REGIÕES DE SAÚDE E SEUS MUNICÍP'!$A$4:$D$5569,4,0)</f>
        <v>Tejupá</v>
      </c>
      <c r="G5380">
        <f>VLOOKUP(VALUE(A5380),'REGIÕES DE SAÚDE E SEUS MUNICÍP'!$A$4:$A$5569,1,0)</f>
        <v>355420</v>
      </c>
      <c r="H5380" t="str">
        <f t="shared" si="336"/>
        <v>Mesmo município</v>
      </c>
      <c r="I5380" s="17" t="e">
        <f>VLOOKUP(C5380,'REGIÕES DE SAÚDE E SEUS MUNICÍP'!$C$4:$C$5569,1,0)</f>
        <v>#N/A</v>
      </c>
      <c r="J5380" t="e">
        <f t="shared" si="337"/>
        <v>#VALUE!</v>
      </c>
      <c r="K5380" t="str">
        <f t="shared" si="338"/>
        <v>Regiões semelhantes</v>
      </c>
      <c r="L5380" t="str">
        <f t="shared" ref="L5380:L5443" si="339">IF(E5380=E5379,"igual","diferente")</f>
        <v>igual</v>
      </c>
    </row>
    <row r="5381" spans="1:12" x14ac:dyDescent="0.25">
      <c r="A5381" t="s">
        <v>7216</v>
      </c>
      <c r="B5381" t="s">
        <v>4394</v>
      </c>
      <c r="C5381" t="s">
        <v>4539</v>
      </c>
      <c r="D5381" t="s">
        <v>7275</v>
      </c>
      <c r="E5381" t="str">
        <f>VLOOKUP(VALUE(A5381),'REGIÕES DE SAÚDE E SEUS MUNICÍP'!$A$4:$C$5569,3,0)</f>
        <v>Bauru</v>
      </c>
      <c r="F5381" t="str">
        <f>VLOOKUP(G5381,'REGIÕES DE SAÚDE E SEUS MUNICÍP'!$A$4:$D$5569,4,0)</f>
        <v>Taquarituba</v>
      </c>
      <c r="G5381">
        <f>VLOOKUP(VALUE(A5381),'REGIÕES DE SAÚDE E SEUS MUNICÍP'!$A$4:$A$5569,1,0)</f>
        <v>355380</v>
      </c>
      <c r="H5381" t="str">
        <f t="shared" si="336"/>
        <v>Mesmo município</v>
      </c>
      <c r="I5381" s="17" t="e">
        <f>VLOOKUP(C5381,'REGIÕES DE SAÚDE E SEUS MUNICÍP'!$C$4:$C$5569,1,0)</f>
        <v>#N/A</v>
      </c>
      <c r="J5381" t="e">
        <f t="shared" si="337"/>
        <v>#VALUE!</v>
      </c>
      <c r="K5381" t="str">
        <f t="shared" si="338"/>
        <v>Regiões semelhantes</v>
      </c>
      <c r="L5381" t="str">
        <f t="shared" si="339"/>
        <v>igual</v>
      </c>
    </row>
    <row r="5382" spans="1:12" x14ac:dyDescent="0.25">
      <c r="A5382" t="s">
        <v>7556</v>
      </c>
      <c r="B5382" t="s">
        <v>4394</v>
      </c>
      <c r="C5382" t="s">
        <v>4539</v>
      </c>
      <c r="D5382" t="s">
        <v>4366</v>
      </c>
      <c r="E5382" t="str">
        <f>VLOOKUP(VALUE(A5382),'REGIÕES DE SAÚDE E SEUS MUNICÍP'!$A$4:$C$5569,3,0)</f>
        <v>Bauru</v>
      </c>
      <c r="F5382" t="str">
        <f>VLOOKUP(G5382,'REGIÕES DE SAÚDE E SEUS MUNICÍP'!$A$4:$D$5569,4,0)</f>
        <v>Taguaí</v>
      </c>
      <c r="G5382">
        <f>VLOOKUP(VALUE(A5382),'REGIÕES DE SAÚDE E SEUS MUNICÍP'!$A$4:$A$5569,1,0)</f>
        <v>355300</v>
      </c>
      <c r="H5382" t="str">
        <f t="shared" si="336"/>
        <v>Mesmo município</v>
      </c>
      <c r="I5382" s="17" t="e">
        <f>VLOOKUP(C5382,'REGIÕES DE SAÚDE E SEUS MUNICÍP'!$C$4:$C$5569,1,0)</f>
        <v>#N/A</v>
      </c>
      <c r="J5382" t="e">
        <f t="shared" si="337"/>
        <v>#VALUE!</v>
      </c>
      <c r="K5382" t="str">
        <f t="shared" si="338"/>
        <v>Regiões semelhantes</v>
      </c>
      <c r="L5382" t="str">
        <f t="shared" si="339"/>
        <v>igual</v>
      </c>
    </row>
    <row r="5383" spans="1:12" x14ac:dyDescent="0.25">
      <c r="A5383" t="s">
        <v>5019</v>
      </c>
      <c r="B5383" t="s">
        <v>4394</v>
      </c>
      <c r="C5383" t="s">
        <v>4539</v>
      </c>
      <c r="D5383" t="s">
        <v>6165</v>
      </c>
      <c r="E5383" t="str">
        <f>VLOOKUP(VALUE(A5383),'REGIÕES DE SAÚDE E SEUS MUNICÍP'!$A$4:$C$5569,3,0)</f>
        <v>Bauru</v>
      </c>
      <c r="F5383" t="str">
        <f>VLOOKUP(G5383,'REGIÕES DE SAÚDE E SEUS MUNICÍP'!$A$4:$D$5569,4,0)</f>
        <v>Manduri</v>
      </c>
      <c r="G5383">
        <f>VLOOKUP(VALUE(A5383),'REGIÕES DE SAÚDE E SEUS MUNICÍP'!$A$4:$A$5569,1,0)</f>
        <v>352860</v>
      </c>
      <c r="H5383" t="str">
        <f t="shared" si="336"/>
        <v>Mesmo município</v>
      </c>
      <c r="I5383" s="17" t="e">
        <f>VLOOKUP(C5383,'REGIÕES DE SAÚDE E SEUS MUNICÍP'!$C$4:$C$5569,1,0)</f>
        <v>#N/A</v>
      </c>
      <c r="J5383" t="e">
        <f t="shared" si="337"/>
        <v>#VALUE!</v>
      </c>
      <c r="K5383" t="str">
        <f t="shared" si="338"/>
        <v>Regiões semelhantes</v>
      </c>
      <c r="L5383" t="str">
        <f t="shared" si="339"/>
        <v>igual</v>
      </c>
    </row>
    <row r="5384" spans="1:12" x14ac:dyDescent="0.25">
      <c r="A5384" t="s">
        <v>3309</v>
      </c>
      <c r="B5384" t="s">
        <v>4394</v>
      </c>
      <c r="C5384" t="s">
        <v>4539</v>
      </c>
      <c r="D5384" t="s">
        <v>7703</v>
      </c>
      <c r="E5384" t="str">
        <f>VLOOKUP(VALUE(A5384),'REGIÕES DE SAÚDE E SEUS MUNICÍP'!$A$4:$C$5569,3,0)</f>
        <v>Bauru</v>
      </c>
      <c r="F5384" t="str">
        <f>VLOOKUP(G5384,'REGIÕES DE SAÚDE E SEUS MUNICÍP'!$A$4:$D$5569,4,0)</f>
        <v>Coronel Macedo</v>
      </c>
      <c r="G5384">
        <f>VLOOKUP(VALUE(A5384),'REGIÕES DE SAÚDE E SEUS MUNICÍP'!$A$4:$A$5569,1,0)</f>
        <v>351260</v>
      </c>
      <c r="H5384" t="str">
        <f t="shared" si="336"/>
        <v>Mesmo município</v>
      </c>
      <c r="I5384" s="17" t="e">
        <f>VLOOKUP(C5384,'REGIÕES DE SAÚDE E SEUS MUNICÍP'!$C$4:$C$5569,1,0)</f>
        <v>#N/A</v>
      </c>
      <c r="J5384" t="e">
        <f t="shared" si="337"/>
        <v>#VALUE!</v>
      </c>
      <c r="K5384" t="str">
        <f t="shared" si="338"/>
        <v>Regiões semelhantes</v>
      </c>
      <c r="L5384" t="str">
        <f t="shared" si="339"/>
        <v>igual</v>
      </c>
    </row>
    <row r="5385" spans="1:12" x14ac:dyDescent="0.25">
      <c r="A5385" t="s">
        <v>8906</v>
      </c>
      <c r="B5385" t="s">
        <v>4394</v>
      </c>
      <c r="C5385" t="s">
        <v>4539</v>
      </c>
      <c r="D5385" t="s">
        <v>1311</v>
      </c>
      <c r="E5385" t="str">
        <f>VLOOKUP(VALUE(A5385),'REGIÕES DE SAÚDE E SEUS MUNICÍP'!$A$4:$C$5569,3,0)</f>
        <v>Bauru</v>
      </c>
      <c r="F5385" t="str">
        <f>VLOOKUP(G5385,'REGIÕES DE SAÚDE E SEUS MUNICÍP'!$A$4:$D$5569,4,0)</f>
        <v>Paranapanema</v>
      </c>
      <c r="G5385">
        <f>VLOOKUP(VALUE(A5385),'REGIÕES DE SAÚDE E SEUS MUNICÍP'!$A$4:$A$5569,1,0)</f>
        <v>353580</v>
      </c>
      <c r="H5385" t="str">
        <f t="shared" si="336"/>
        <v>Mesmo município</v>
      </c>
      <c r="I5385" s="17" t="e">
        <f>VLOOKUP(C5385,'REGIÕES DE SAÚDE E SEUS MUNICÍP'!$C$4:$C$5569,1,0)</f>
        <v>#N/A</v>
      </c>
      <c r="J5385" t="e">
        <f t="shared" si="337"/>
        <v>#VALUE!</v>
      </c>
      <c r="K5385" t="str">
        <f t="shared" si="338"/>
        <v>Regiões semelhantes</v>
      </c>
      <c r="L5385" t="str">
        <f t="shared" si="339"/>
        <v>igual</v>
      </c>
    </row>
    <row r="5386" spans="1:12" x14ac:dyDescent="0.25">
      <c r="A5386" t="s">
        <v>9742</v>
      </c>
      <c r="B5386" t="s">
        <v>4394</v>
      </c>
      <c r="C5386" t="s">
        <v>4539</v>
      </c>
      <c r="D5386" t="s">
        <v>4511</v>
      </c>
      <c r="E5386" t="str">
        <f>VLOOKUP(VALUE(A5386),'REGIÕES DE SAÚDE E SEUS MUNICÍP'!$A$4:$C$5569,3,0)</f>
        <v>Bauru</v>
      </c>
      <c r="F5386" t="str">
        <f>VLOOKUP(G5386,'REGIÕES DE SAÚDE E SEUS MUNICÍP'!$A$4:$D$5569,4,0)</f>
        <v>Arandu</v>
      </c>
      <c r="G5386">
        <f>VLOOKUP(VALUE(A5386),'REGIÕES DE SAÚDE E SEUS MUNICÍP'!$A$4:$A$5569,1,0)</f>
        <v>350310</v>
      </c>
      <c r="H5386" t="str">
        <f t="shared" si="336"/>
        <v>Mesmo município</v>
      </c>
      <c r="I5386" s="17" t="e">
        <f>VLOOKUP(C5386,'REGIÕES DE SAÚDE E SEUS MUNICÍP'!$C$4:$C$5569,1,0)</f>
        <v>#N/A</v>
      </c>
      <c r="J5386" t="e">
        <f t="shared" si="337"/>
        <v>#VALUE!</v>
      </c>
      <c r="K5386" t="str">
        <f t="shared" si="338"/>
        <v>Regiões semelhantes</v>
      </c>
      <c r="L5386" t="str">
        <f t="shared" si="339"/>
        <v>igual</v>
      </c>
    </row>
    <row r="5387" spans="1:12" x14ac:dyDescent="0.25">
      <c r="A5387" t="s">
        <v>4164</v>
      </c>
      <c r="B5387" t="s">
        <v>4394</v>
      </c>
      <c r="C5387" t="s">
        <v>4539</v>
      </c>
      <c r="D5387" t="s">
        <v>9949</v>
      </c>
      <c r="E5387" t="str">
        <f>VLOOKUP(VALUE(A5387),'REGIÕES DE SAÚDE E SEUS MUNICÍP'!$A$4:$C$5569,3,0)</f>
        <v>Bauru</v>
      </c>
      <c r="F5387" t="str">
        <f>VLOOKUP(G5387,'REGIÕES DE SAÚDE E SEUS MUNICÍP'!$A$4:$D$5569,4,0)</f>
        <v>Avaré</v>
      </c>
      <c r="G5387">
        <f>VLOOKUP(VALUE(A5387),'REGIÕES DE SAÚDE E SEUS MUNICÍP'!$A$4:$A$5569,1,0)</f>
        <v>350450</v>
      </c>
      <c r="H5387" t="str">
        <f t="shared" si="336"/>
        <v>Mesmo município</v>
      </c>
      <c r="I5387" s="17" t="e">
        <f>VLOOKUP(C5387,'REGIÕES DE SAÚDE E SEUS MUNICÍP'!$C$4:$C$5569,1,0)</f>
        <v>#N/A</v>
      </c>
      <c r="J5387" t="e">
        <f t="shared" si="337"/>
        <v>#VALUE!</v>
      </c>
      <c r="K5387" t="str">
        <f t="shared" si="338"/>
        <v>Regiões semelhantes</v>
      </c>
      <c r="L5387" t="str">
        <f t="shared" si="339"/>
        <v>igual</v>
      </c>
    </row>
    <row r="5388" spans="1:12" x14ac:dyDescent="0.25">
      <c r="A5388" t="s">
        <v>1912</v>
      </c>
      <c r="B5388" t="s">
        <v>4394</v>
      </c>
      <c r="C5388" t="s">
        <v>4539</v>
      </c>
      <c r="D5388" t="s">
        <v>10732</v>
      </c>
      <c r="E5388" t="str">
        <f>VLOOKUP(VALUE(A5388),'REGIÕES DE SAÚDE E SEUS MUNICÍP'!$A$4:$C$5569,3,0)</f>
        <v>Bauru</v>
      </c>
      <c r="F5388" t="str">
        <f>VLOOKUP(G5388,'REGIÕES DE SAÚDE E SEUS MUNICÍP'!$A$4:$D$5569,4,0)</f>
        <v>Itaporanga</v>
      </c>
      <c r="G5388">
        <f>VLOOKUP(VALUE(A5388),'REGIÕES DE SAÚDE E SEUS MUNICÍP'!$A$4:$A$5569,1,0)</f>
        <v>352280</v>
      </c>
      <c r="H5388" t="str">
        <f t="shared" si="336"/>
        <v>Mesmo município</v>
      </c>
      <c r="I5388" s="17" t="e">
        <f>VLOOKUP(C5388,'REGIÕES DE SAÚDE E SEUS MUNICÍP'!$C$4:$C$5569,1,0)</f>
        <v>#N/A</v>
      </c>
      <c r="J5388" t="e">
        <f t="shared" si="337"/>
        <v>#VALUE!</v>
      </c>
      <c r="K5388" t="str">
        <f t="shared" si="338"/>
        <v>Regiões semelhantes</v>
      </c>
      <c r="L5388" t="str">
        <f t="shared" si="339"/>
        <v>igual</v>
      </c>
    </row>
    <row r="5389" spans="1:12" x14ac:dyDescent="0.25">
      <c r="A5389" t="s">
        <v>5063</v>
      </c>
      <c r="B5389" t="s">
        <v>4394</v>
      </c>
      <c r="C5389" t="s">
        <v>4539</v>
      </c>
      <c r="D5389" t="s">
        <v>10951</v>
      </c>
      <c r="E5389" t="str">
        <f>VLOOKUP(VALUE(A5389),'REGIÕES DE SAÚDE E SEUS MUNICÍP'!$A$4:$C$5569,3,0)</f>
        <v>Bauru</v>
      </c>
      <c r="F5389" t="str">
        <f>VLOOKUP(G5389,'REGIÕES DE SAÚDE E SEUS MUNICÍP'!$A$4:$D$5569,4,0)</f>
        <v>Itaí</v>
      </c>
      <c r="G5389">
        <f>VLOOKUP(VALUE(A5389),'REGIÕES DE SAÚDE E SEUS MUNICÍP'!$A$4:$A$5569,1,0)</f>
        <v>352180</v>
      </c>
      <c r="H5389" t="str">
        <f t="shared" si="336"/>
        <v>Mesmo município</v>
      </c>
      <c r="I5389" s="17" t="e">
        <f>VLOOKUP(C5389,'REGIÕES DE SAÚDE E SEUS MUNICÍP'!$C$4:$C$5569,1,0)</f>
        <v>#N/A</v>
      </c>
      <c r="J5389" t="e">
        <f t="shared" si="337"/>
        <v>#VALUE!</v>
      </c>
      <c r="K5389" t="str">
        <f t="shared" si="338"/>
        <v>Regiões semelhantes</v>
      </c>
      <c r="L5389" t="str">
        <f t="shared" si="339"/>
        <v>igual</v>
      </c>
    </row>
    <row r="5390" spans="1:12" x14ac:dyDescent="0.25">
      <c r="A5390" t="s">
        <v>558</v>
      </c>
      <c r="B5390" t="s">
        <v>4394</v>
      </c>
      <c r="C5390" t="s">
        <v>4539</v>
      </c>
      <c r="D5390" t="s">
        <v>9019</v>
      </c>
      <c r="E5390" t="str">
        <f>VLOOKUP(VALUE(A5390),'REGIÕES DE SAÚDE E SEUS MUNICÍP'!$A$4:$C$5569,3,0)</f>
        <v>Bauru</v>
      </c>
      <c r="F5390" t="str">
        <f>VLOOKUP(G5390,'REGIÕES DE SAÚDE E SEUS MUNICÍP'!$A$4:$D$5569,4,0)</f>
        <v>Águas de Santa Bárbara</v>
      </c>
      <c r="G5390">
        <f>VLOOKUP(VALUE(A5390),'REGIÕES DE SAÚDE E SEUS MUNICÍP'!$A$4:$A$5569,1,0)</f>
        <v>350055</v>
      </c>
      <c r="H5390" t="str">
        <f t="shared" si="336"/>
        <v>Mesmo município</v>
      </c>
      <c r="I5390" s="17" t="e">
        <f>VLOOKUP(C5390,'REGIÕES DE SAÚDE E SEUS MUNICÍP'!$C$4:$C$5569,1,0)</f>
        <v>#N/A</v>
      </c>
      <c r="J5390" t="e">
        <f t="shared" si="337"/>
        <v>#VALUE!</v>
      </c>
      <c r="K5390" t="str">
        <f t="shared" si="338"/>
        <v>Regiões semelhantes</v>
      </c>
      <c r="L5390" t="str">
        <f t="shared" si="339"/>
        <v>igual</v>
      </c>
    </row>
    <row r="5391" spans="1:12" x14ac:dyDescent="0.25">
      <c r="A5391" t="s">
        <v>2004</v>
      </c>
      <c r="B5391" t="s">
        <v>4394</v>
      </c>
      <c r="C5391" t="s">
        <v>4539</v>
      </c>
      <c r="D5391" t="s">
        <v>545</v>
      </c>
      <c r="E5391" t="str">
        <f>VLOOKUP(VALUE(A5391),'REGIÕES DE SAÚDE E SEUS MUNICÍP'!$A$4:$C$5569,3,0)</f>
        <v>Bauru</v>
      </c>
      <c r="F5391" t="str">
        <f>VLOOKUP(G5391,'REGIÕES DE SAÚDE E SEUS MUNICÍP'!$A$4:$D$5569,4,0)</f>
        <v>Barão de Antonina</v>
      </c>
      <c r="G5391">
        <f>VLOOKUP(VALUE(A5391),'REGIÕES DE SAÚDE E SEUS MUNICÍP'!$A$4:$A$5569,1,0)</f>
        <v>350500</v>
      </c>
      <c r="H5391" t="str">
        <f t="shared" si="336"/>
        <v>Mesmo município</v>
      </c>
      <c r="I5391" s="17" t="e">
        <f>VLOOKUP(C5391,'REGIÕES DE SAÚDE E SEUS MUNICÍP'!$C$4:$C$5569,1,0)</f>
        <v>#N/A</v>
      </c>
      <c r="J5391" t="e">
        <f t="shared" si="337"/>
        <v>#VALUE!</v>
      </c>
      <c r="K5391" t="str">
        <f t="shared" si="338"/>
        <v>Regiões semelhantes</v>
      </c>
      <c r="L5391" t="str">
        <f t="shared" si="339"/>
        <v>igual</v>
      </c>
    </row>
    <row r="5392" spans="1:12" x14ac:dyDescent="0.25">
      <c r="A5392" t="s">
        <v>6744</v>
      </c>
      <c r="B5392" t="s">
        <v>4394</v>
      </c>
      <c r="C5392" t="s">
        <v>4539</v>
      </c>
      <c r="D5392" t="s">
        <v>407</v>
      </c>
      <c r="E5392" t="str">
        <f>VLOOKUP(VALUE(A5392),'REGIÕES DE SAÚDE E SEUS MUNICÍP'!$A$4:$C$5569,3,0)</f>
        <v>Bauru</v>
      </c>
      <c r="F5392" t="str">
        <f>VLOOKUP(G5392,'REGIÕES DE SAÚDE E SEUS MUNICÍP'!$A$4:$D$5569,4,0)</f>
        <v>Piraju</v>
      </c>
      <c r="G5392">
        <f>VLOOKUP(VALUE(A5392),'REGIÕES DE SAÚDE E SEUS MUNICÍP'!$A$4:$A$5569,1,0)</f>
        <v>353880</v>
      </c>
      <c r="H5392" t="str">
        <f t="shared" si="336"/>
        <v>Mesmo município</v>
      </c>
      <c r="I5392" s="17" t="e">
        <f>VLOOKUP(C5392,'REGIÕES DE SAÚDE E SEUS MUNICÍP'!$C$4:$C$5569,1,0)</f>
        <v>#N/A</v>
      </c>
      <c r="J5392" t="e">
        <f t="shared" si="337"/>
        <v>#VALUE!</v>
      </c>
      <c r="K5392" t="str">
        <f t="shared" si="338"/>
        <v>diferente</v>
      </c>
      <c r="L5392" t="str">
        <f t="shared" si="339"/>
        <v>igual</v>
      </c>
    </row>
    <row r="5393" spans="1:12" x14ac:dyDescent="0.25">
      <c r="A5393" t="s">
        <v>2779</v>
      </c>
      <c r="B5393" t="s">
        <v>4394</v>
      </c>
      <c r="C5393" t="s">
        <v>1687</v>
      </c>
      <c r="D5393" t="s">
        <v>9494</v>
      </c>
      <c r="E5393" t="str">
        <f>VLOOKUP(VALUE(A5393),'REGIÕES DE SAÚDE E SEUS MUNICÍP'!$A$4:$C$5569,3,0)</f>
        <v>Taubaté</v>
      </c>
      <c r="F5393" t="str">
        <f>VLOOKUP(G5393,'REGIÕES DE SAÚDE E SEUS MUNICÍP'!$A$4:$D$5569,4,0)</f>
        <v>Lagoinha</v>
      </c>
      <c r="G5393">
        <f>VLOOKUP(VALUE(A5393),'REGIÕES DE SAÚDE E SEUS MUNICÍP'!$A$4:$A$5569,1,0)</f>
        <v>352630</v>
      </c>
      <c r="H5393" t="str">
        <f t="shared" si="336"/>
        <v>Mesmo município</v>
      </c>
      <c r="I5393" s="17" t="e">
        <f>VLOOKUP(C5393,'REGIÕES DE SAÚDE E SEUS MUNICÍP'!$C$4:$C$5569,1,0)</f>
        <v>#N/A</v>
      </c>
      <c r="J5393" t="e">
        <f t="shared" si="337"/>
        <v>#VALUE!</v>
      </c>
      <c r="K5393" t="str">
        <f t="shared" si="338"/>
        <v>Regiões semelhantes</v>
      </c>
      <c r="L5393" t="str">
        <f t="shared" si="339"/>
        <v>diferente</v>
      </c>
    </row>
    <row r="5394" spans="1:12" x14ac:dyDescent="0.25">
      <c r="A5394" t="s">
        <v>10707</v>
      </c>
      <c r="B5394" t="s">
        <v>4394</v>
      </c>
      <c r="C5394" t="s">
        <v>1687</v>
      </c>
      <c r="D5394" t="s">
        <v>9075</v>
      </c>
      <c r="E5394" t="str">
        <f>VLOOKUP(VALUE(A5394),'REGIÕES DE SAÚDE E SEUS MUNICÍP'!$A$4:$C$5569,3,0)</f>
        <v>Taubaté</v>
      </c>
      <c r="F5394" t="str">
        <f>VLOOKUP(G5394,'REGIÕES DE SAÚDE E SEUS MUNICÍP'!$A$4:$D$5569,4,0)</f>
        <v>São Luís do Paraitinga</v>
      </c>
      <c r="G5394">
        <f>VLOOKUP(VALUE(A5394),'REGIÕES DE SAÚDE E SEUS MUNICÍP'!$A$4:$A$5569,1,0)</f>
        <v>355000</v>
      </c>
      <c r="H5394" t="str">
        <f t="shared" si="336"/>
        <v>Mesmo município</v>
      </c>
      <c r="I5394" s="17" t="e">
        <f>VLOOKUP(C5394,'REGIÕES DE SAÚDE E SEUS MUNICÍP'!$C$4:$C$5569,1,0)</f>
        <v>#N/A</v>
      </c>
      <c r="J5394" t="e">
        <f t="shared" si="337"/>
        <v>#VALUE!</v>
      </c>
      <c r="K5394" t="str">
        <f t="shared" si="338"/>
        <v>Regiões semelhantes</v>
      </c>
      <c r="L5394" t="str">
        <f t="shared" si="339"/>
        <v>igual</v>
      </c>
    </row>
    <row r="5395" spans="1:12" x14ac:dyDescent="0.25">
      <c r="A5395" t="s">
        <v>2753</v>
      </c>
      <c r="B5395" t="s">
        <v>4394</v>
      </c>
      <c r="C5395" t="s">
        <v>1687</v>
      </c>
      <c r="D5395" t="s">
        <v>7051</v>
      </c>
      <c r="E5395" t="str">
        <f>VLOOKUP(VALUE(A5395),'REGIÕES DE SAÚDE E SEUS MUNICÍP'!$A$4:$C$5569,3,0)</f>
        <v>Taubaté</v>
      </c>
      <c r="F5395" t="str">
        <f>VLOOKUP(G5395,'REGIÕES DE SAÚDE E SEUS MUNICÍP'!$A$4:$D$5569,4,0)</f>
        <v>Redenção da Serra</v>
      </c>
      <c r="G5395">
        <f>VLOOKUP(VALUE(A5395),'REGIÕES DE SAÚDE E SEUS MUNICÍP'!$A$4:$A$5569,1,0)</f>
        <v>354230</v>
      </c>
      <c r="H5395" t="str">
        <f t="shared" si="336"/>
        <v>Mesmo município</v>
      </c>
      <c r="I5395" s="17" t="e">
        <f>VLOOKUP(C5395,'REGIÕES DE SAÚDE E SEUS MUNICÍP'!$C$4:$C$5569,1,0)</f>
        <v>#N/A</v>
      </c>
      <c r="J5395" t="e">
        <f t="shared" si="337"/>
        <v>#VALUE!</v>
      </c>
      <c r="K5395" t="str">
        <f t="shared" si="338"/>
        <v>Regiões semelhantes</v>
      </c>
      <c r="L5395" t="str">
        <f t="shared" si="339"/>
        <v>igual</v>
      </c>
    </row>
    <row r="5396" spans="1:12" x14ac:dyDescent="0.25">
      <c r="A5396" t="s">
        <v>5815</v>
      </c>
      <c r="B5396" t="s">
        <v>4394</v>
      </c>
      <c r="C5396" t="s">
        <v>1687</v>
      </c>
      <c r="D5396" t="s">
        <v>3182</v>
      </c>
      <c r="E5396" t="str">
        <f>VLOOKUP(VALUE(A5396),'REGIÕES DE SAÚDE E SEUS MUNICÍP'!$A$4:$C$5569,3,0)</f>
        <v>Taubaté</v>
      </c>
      <c r="F5396" t="str">
        <f>VLOOKUP(G5396,'REGIÕES DE SAÚDE E SEUS MUNICÍP'!$A$4:$D$5569,4,0)</f>
        <v>Natividade da Serra</v>
      </c>
      <c r="G5396">
        <f>VLOOKUP(VALUE(A5396),'REGIÕES DE SAÚDE E SEUS MUNICÍP'!$A$4:$A$5569,1,0)</f>
        <v>353230</v>
      </c>
      <c r="H5396" t="str">
        <f t="shared" si="336"/>
        <v>Mesmo município</v>
      </c>
      <c r="I5396" s="17" t="e">
        <f>VLOOKUP(C5396,'REGIÕES DE SAÚDE E SEUS MUNICÍP'!$C$4:$C$5569,1,0)</f>
        <v>#N/A</v>
      </c>
      <c r="J5396" t="e">
        <f t="shared" si="337"/>
        <v>#VALUE!</v>
      </c>
      <c r="K5396" t="str">
        <f t="shared" si="338"/>
        <v>Regiões semelhantes</v>
      </c>
      <c r="L5396" t="str">
        <f t="shared" si="339"/>
        <v>igual</v>
      </c>
    </row>
    <row r="5397" spans="1:12" x14ac:dyDescent="0.25">
      <c r="A5397" t="s">
        <v>6426</v>
      </c>
      <c r="B5397" t="s">
        <v>4394</v>
      </c>
      <c r="C5397" t="s">
        <v>1687</v>
      </c>
      <c r="D5397" t="s">
        <v>421</v>
      </c>
      <c r="E5397" t="str">
        <f>VLOOKUP(VALUE(A5397),'REGIÕES DE SAÚDE E SEUS MUNICÍP'!$A$4:$C$5569,3,0)</f>
        <v>Taubaté</v>
      </c>
      <c r="F5397" t="str">
        <f>VLOOKUP(G5397,'REGIÕES DE SAÚDE E SEUS MUNICÍP'!$A$4:$D$5569,4,0)</f>
        <v>Pindamonhangaba</v>
      </c>
      <c r="G5397">
        <f>VLOOKUP(VALUE(A5397),'REGIÕES DE SAÚDE E SEUS MUNICÍP'!$A$4:$A$5569,1,0)</f>
        <v>353800</v>
      </c>
      <c r="H5397" t="str">
        <f t="shared" si="336"/>
        <v>Mesmo município</v>
      </c>
      <c r="I5397" s="17" t="e">
        <f>VLOOKUP(C5397,'REGIÕES DE SAÚDE E SEUS MUNICÍP'!$C$4:$C$5569,1,0)</f>
        <v>#N/A</v>
      </c>
      <c r="J5397" t="e">
        <f t="shared" si="337"/>
        <v>#VALUE!</v>
      </c>
      <c r="K5397" t="str">
        <f t="shared" si="338"/>
        <v>Regiões semelhantes</v>
      </c>
      <c r="L5397" t="str">
        <f t="shared" si="339"/>
        <v>igual</v>
      </c>
    </row>
    <row r="5398" spans="1:12" x14ac:dyDescent="0.25">
      <c r="A5398" t="s">
        <v>7482</v>
      </c>
      <c r="B5398" t="s">
        <v>4394</v>
      </c>
      <c r="C5398" t="s">
        <v>1687</v>
      </c>
      <c r="D5398" t="s">
        <v>4269</v>
      </c>
      <c r="E5398" t="str">
        <f>VLOOKUP(VALUE(A5398),'REGIÕES DE SAÚDE E SEUS MUNICÍP'!$A$4:$C$5569,3,0)</f>
        <v>Taubaté</v>
      </c>
      <c r="F5398" t="str">
        <f>VLOOKUP(G5398,'REGIÕES DE SAÚDE E SEUS MUNICÍP'!$A$4:$D$5569,4,0)</f>
        <v>Santo Antônio do Pinhal</v>
      </c>
      <c r="G5398">
        <f>VLOOKUP(VALUE(A5398),'REGIÕES DE SAÚDE E SEUS MUNICÍP'!$A$4:$A$5569,1,0)</f>
        <v>354820</v>
      </c>
      <c r="H5398" t="str">
        <f t="shared" si="336"/>
        <v>Mesmo município</v>
      </c>
      <c r="I5398" s="17" t="e">
        <f>VLOOKUP(C5398,'REGIÕES DE SAÚDE E SEUS MUNICÍP'!$C$4:$C$5569,1,0)</f>
        <v>#N/A</v>
      </c>
      <c r="J5398" t="e">
        <f t="shared" si="337"/>
        <v>#VALUE!</v>
      </c>
      <c r="K5398" t="str">
        <f t="shared" si="338"/>
        <v>Regiões semelhantes</v>
      </c>
      <c r="L5398" t="str">
        <f t="shared" si="339"/>
        <v>igual</v>
      </c>
    </row>
    <row r="5399" spans="1:12" x14ac:dyDescent="0.25">
      <c r="A5399" t="s">
        <v>6324</v>
      </c>
      <c r="B5399" t="s">
        <v>4394</v>
      </c>
      <c r="C5399" t="s">
        <v>1687</v>
      </c>
      <c r="D5399" t="s">
        <v>8268</v>
      </c>
      <c r="E5399" t="str">
        <f>VLOOKUP(VALUE(A5399),'REGIÕES DE SAÚDE E SEUS MUNICÍP'!$A$4:$C$5569,3,0)</f>
        <v>Taubaté</v>
      </c>
      <c r="F5399" t="str">
        <f>VLOOKUP(G5399,'REGIÕES DE SAÚDE E SEUS MUNICÍP'!$A$4:$D$5569,4,0)</f>
        <v>Campos do Jordão</v>
      </c>
      <c r="G5399">
        <f>VLOOKUP(VALUE(A5399),'REGIÕES DE SAÚDE E SEUS MUNICÍP'!$A$4:$A$5569,1,0)</f>
        <v>350970</v>
      </c>
      <c r="H5399" t="str">
        <f t="shared" si="336"/>
        <v>Mesmo município</v>
      </c>
      <c r="I5399" s="17" t="e">
        <f>VLOOKUP(C5399,'REGIÕES DE SAÚDE E SEUS MUNICÍP'!$C$4:$C$5569,1,0)</f>
        <v>#N/A</v>
      </c>
      <c r="J5399" t="e">
        <f t="shared" si="337"/>
        <v>#VALUE!</v>
      </c>
      <c r="K5399" t="str">
        <f t="shared" si="338"/>
        <v>Regiões semelhantes</v>
      </c>
      <c r="L5399" t="str">
        <f t="shared" si="339"/>
        <v>igual</v>
      </c>
    </row>
    <row r="5400" spans="1:12" x14ac:dyDescent="0.25">
      <c r="A5400" t="s">
        <v>4596</v>
      </c>
      <c r="B5400" t="s">
        <v>4394</v>
      </c>
      <c r="C5400" t="s">
        <v>1687</v>
      </c>
      <c r="D5400" t="s">
        <v>9267</v>
      </c>
      <c r="E5400" t="str">
        <f>VLOOKUP(VALUE(A5400),'REGIÕES DE SAÚDE E SEUS MUNICÍP'!$A$4:$C$5569,3,0)</f>
        <v>Taubaté</v>
      </c>
      <c r="F5400" t="str">
        <f>VLOOKUP(G5400,'REGIÕES DE SAÚDE E SEUS MUNICÍP'!$A$4:$D$5569,4,0)</f>
        <v>Taubaté</v>
      </c>
      <c r="G5400">
        <f>VLOOKUP(VALUE(A5400),'REGIÕES DE SAÚDE E SEUS MUNICÍP'!$A$4:$A$5569,1,0)</f>
        <v>355410</v>
      </c>
      <c r="H5400" t="str">
        <f t="shared" si="336"/>
        <v>Mesmo município</v>
      </c>
      <c r="I5400" s="17" t="e">
        <f>VLOOKUP(C5400,'REGIÕES DE SAÚDE E SEUS MUNICÍP'!$C$4:$C$5569,1,0)</f>
        <v>#N/A</v>
      </c>
      <c r="J5400" t="e">
        <f t="shared" si="337"/>
        <v>#VALUE!</v>
      </c>
      <c r="K5400" t="str">
        <f t="shared" si="338"/>
        <v>Regiões semelhantes</v>
      </c>
      <c r="L5400" t="str">
        <f t="shared" si="339"/>
        <v>igual</v>
      </c>
    </row>
    <row r="5401" spans="1:12" x14ac:dyDescent="0.25">
      <c r="A5401" t="s">
        <v>7636</v>
      </c>
      <c r="B5401" t="s">
        <v>4394</v>
      </c>
      <c r="C5401" t="s">
        <v>1687</v>
      </c>
      <c r="D5401" t="s">
        <v>7696</v>
      </c>
      <c r="E5401" t="str">
        <f>VLOOKUP(VALUE(A5401),'REGIÕES DE SAÚDE E SEUS MUNICÍP'!$A$4:$C$5569,3,0)</f>
        <v>Taubaté</v>
      </c>
      <c r="F5401" t="str">
        <f>VLOOKUP(G5401,'REGIÕES DE SAÚDE E SEUS MUNICÍP'!$A$4:$D$5569,4,0)</f>
        <v>São Bento do Sapucaí</v>
      </c>
      <c r="G5401">
        <f>VLOOKUP(VALUE(A5401),'REGIÕES DE SAÚDE E SEUS MUNICÍP'!$A$4:$A$5569,1,0)</f>
        <v>354860</v>
      </c>
      <c r="H5401" t="str">
        <f t="shared" si="336"/>
        <v>Mesmo município</v>
      </c>
      <c r="I5401" s="17" t="e">
        <f>VLOOKUP(C5401,'REGIÕES DE SAÚDE E SEUS MUNICÍP'!$C$4:$C$5569,1,0)</f>
        <v>#N/A</v>
      </c>
      <c r="J5401" t="e">
        <f t="shared" si="337"/>
        <v>#VALUE!</v>
      </c>
      <c r="K5401" t="str">
        <f t="shared" si="338"/>
        <v>Regiões semelhantes</v>
      </c>
      <c r="L5401" t="str">
        <f t="shared" si="339"/>
        <v>igual</v>
      </c>
    </row>
    <row r="5402" spans="1:12" x14ac:dyDescent="0.25">
      <c r="A5402" t="s">
        <v>1522</v>
      </c>
      <c r="B5402" t="s">
        <v>4394</v>
      </c>
      <c r="C5402" t="s">
        <v>1687</v>
      </c>
      <c r="D5402" t="s">
        <v>274</v>
      </c>
      <c r="E5402" t="str">
        <f>VLOOKUP(VALUE(A5402),'REGIÕES DE SAÚDE E SEUS MUNICÍP'!$A$4:$C$5569,3,0)</f>
        <v>Taubaté</v>
      </c>
      <c r="F5402" t="str">
        <f>VLOOKUP(G5402,'REGIÕES DE SAÚDE E SEUS MUNICÍP'!$A$4:$D$5569,4,0)</f>
        <v>Tremembé</v>
      </c>
      <c r="G5402">
        <f>VLOOKUP(VALUE(A5402),'REGIÕES DE SAÚDE E SEUS MUNICÍP'!$A$4:$A$5569,1,0)</f>
        <v>355480</v>
      </c>
      <c r="H5402" t="str">
        <f t="shared" si="336"/>
        <v>Mesmo município</v>
      </c>
      <c r="I5402" s="17" t="e">
        <f>VLOOKUP(C5402,'REGIÕES DE SAÚDE E SEUS MUNICÍP'!$C$4:$C$5569,1,0)</f>
        <v>#N/A</v>
      </c>
      <c r="J5402" t="e">
        <f t="shared" si="337"/>
        <v>#VALUE!</v>
      </c>
      <c r="K5402" t="str">
        <f t="shared" si="338"/>
        <v>diferente</v>
      </c>
      <c r="L5402" t="str">
        <f t="shared" si="339"/>
        <v>igual</v>
      </c>
    </row>
    <row r="5403" spans="1:12" x14ac:dyDescent="0.25">
      <c r="A5403" t="s">
        <v>5204</v>
      </c>
      <c r="B5403" t="s">
        <v>4394</v>
      </c>
      <c r="C5403" t="s">
        <v>8510</v>
      </c>
      <c r="D5403" t="s">
        <v>2378</v>
      </c>
      <c r="E5403" t="str">
        <f>VLOOKUP(VALUE(A5403),'REGIÕES DE SAÚDE E SEUS MUNICÍP'!$A$4:$C$5569,3,0)</f>
        <v>Registro</v>
      </c>
      <c r="F5403" t="str">
        <f>VLOOKUP(G5403,'REGIÕES DE SAÚDE E SEUS MUNICÍP'!$A$4:$D$5569,4,0)</f>
        <v>Eldorado</v>
      </c>
      <c r="G5403">
        <f>VLOOKUP(VALUE(A5403),'REGIÕES DE SAÚDE E SEUS MUNICÍP'!$A$4:$A$5569,1,0)</f>
        <v>351480</v>
      </c>
      <c r="H5403" t="str">
        <f t="shared" si="336"/>
        <v>Mesmo município</v>
      </c>
      <c r="I5403" s="17" t="e">
        <f>VLOOKUP(C5403,'REGIÕES DE SAÚDE E SEUS MUNICÍP'!$C$4:$C$5569,1,0)</f>
        <v>#N/A</v>
      </c>
      <c r="J5403" t="e">
        <f t="shared" si="337"/>
        <v>#VALUE!</v>
      </c>
      <c r="K5403" t="str">
        <f t="shared" si="338"/>
        <v>Regiões semelhantes</v>
      </c>
      <c r="L5403" t="str">
        <f t="shared" si="339"/>
        <v>diferente</v>
      </c>
    </row>
    <row r="5404" spans="1:12" x14ac:dyDescent="0.25">
      <c r="A5404" t="s">
        <v>4429</v>
      </c>
      <c r="B5404" t="s">
        <v>4394</v>
      </c>
      <c r="C5404" t="s">
        <v>8510</v>
      </c>
      <c r="D5404" t="s">
        <v>8246</v>
      </c>
      <c r="E5404" t="str">
        <f>VLOOKUP(VALUE(A5404),'REGIÕES DE SAÚDE E SEUS MUNICÍP'!$A$4:$C$5569,3,0)</f>
        <v>Registro</v>
      </c>
      <c r="F5404" t="str">
        <f>VLOOKUP(G5404,'REGIÕES DE SAÚDE E SEUS MUNICÍP'!$A$4:$D$5569,4,0)</f>
        <v>Ilha Comprida</v>
      </c>
      <c r="G5404">
        <f>VLOOKUP(VALUE(A5404),'REGIÕES DE SAÚDE E SEUS MUNICÍP'!$A$4:$A$5569,1,0)</f>
        <v>352042</v>
      </c>
      <c r="H5404" t="str">
        <f t="shared" si="336"/>
        <v>Mesmo município</v>
      </c>
      <c r="I5404" s="17" t="e">
        <f>VLOOKUP(C5404,'REGIÕES DE SAÚDE E SEUS MUNICÍP'!$C$4:$C$5569,1,0)</f>
        <v>#N/A</v>
      </c>
      <c r="J5404" t="e">
        <f t="shared" si="337"/>
        <v>#VALUE!</v>
      </c>
      <c r="K5404" t="str">
        <f t="shared" si="338"/>
        <v>Regiões semelhantes</v>
      </c>
      <c r="L5404" t="str">
        <f t="shared" si="339"/>
        <v>igual</v>
      </c>
    </row>
    <row r="5405" spans="1:12" x14ac:dyDescent="0.25">
      <c r="A5405" t="s">
        <v>6321</v>
      </c>
      <c r="B5405" t="s">
        <v>4394</v>
      </c>
      <c r="C5405" t="s">
        <v>8510</v>
      </c>
      <c r="D5405" t="s">
        <v>2773</v>
      </c>
      <c r="E5405" t="str">
        <f>VLOOKUP(VALUE(A5405),'REGIÕES DE SAÚDE E SEUS MUNICÍP'!$A$4:$C$5569,3,0)</f>
        <v>Registro</v>
      </c>
      <c r="F5405" t="str">
        <f>VLOOKUP(G5405,'REGIÕES DE SAÚDE E SEUS MUNICÍP'!$A$4:$D$5569,4,0)</f>
        <v>Iguape</v>
      </c>
      <c r="G5405">
        <f>VLOOKUP(VALUE(A5405),'REGIÕES DE SAÚDE E SEUS MUNICÍP'!$A$4:$A$5569,1,0)</f>
        <v>352030</v>
      </c>
      <c r="H5405" t="str">
        <f t="shared" si="336"/>
        <v>Mesmo município</v>
      </c>
      <c r="I5405" s="17" t="e">
        <f>VLOOKUP(C5405,'REGIÕES DE SAÚDE E SEUS MUNICÍP'!$C$4:$C$5569,1,0)</f>
        <v>#N/A</v>
      </c>
      <c r="J5405" t="e">
        <f t="shared" si="337"/>
        <v>#VALUE!</v>
      </c>
      <c r="K5405" t="str">
        <f t="shared" si="338"/>
        <v>Regiões semelhantes</v>
      </c>
      <c r="L5405" t="str">
        <f t="shared" si="339"/>
        <v>igual</v>
      </c>
    </row>
    <row r="5406" spans="1:12" x14ac:dyDescent="0.25">
      <c r="A5406" t="s">
        <v>8869</v>
      </c>
      <c r="B5406" t="s">
        <v>4394</v>
      </c>
      <c r="C5406" t="s">
        <v>8510</v>
      </c>
      <c r="D5406" t="s">
        <v>3360</v>
      </c>
      <c r="E5406" t="str">
        <f>VLOOKUP(VALUE(A5406),'REGIÕES DE SAÚDE E SEUS MUNICÍP'!$A$4:$C$5569,3,0)</f>
        <v>Registro</v>
      </c>
      <c r="F5406" t="str">
        <f>VLOOKUP(G5406,'REGIÕES DE SAÚDE E SEUS MUNICÍP'!$A$4:$D$5569,4,0)</f>
        <v>Sete Barras</v>
      </c>
      <c r="G5406">
        <f>VLOOKUP(VALUE(A5406),'REGIÕES DE SAÚDE E SEUS MUNICÍP'!$A$4:$A$5569,1,0)</f>
        <v>355180</v>
      </c>
      <c r="H5406" t="str">
        <f t="shared" si="336"/>
        <v>Mesmo município</v>
      </c>
      <c r="I5406" s="17" t="e">
        <f>VLOOKUP(C5406,'REGIÕES DE SAÚDE E SEUS MUNICÍP'!$C$4:$C$5569,1,0)</f>
        <v>#N/A</v>
      </c>
      <c r="J5406" t="e">
        <f t="shared" si="337"/>
        <v>#VALUE!</v>
      </c>
      <c r="K5406" t="str">
        <f t="shared" si="338"/>
        <v>Regiões semelhantes</v>
      </c>
      <c r="L5406" t="str">
        <f t="shared" si="339"/>
        <v>igual</v>
      </c>
    </row>
    <row r="5407" spans="1:12" x14ac:dyDescent="0.25">
      <c r="A5407" t="s">
        <v>1016</v>
      </c>
      <c r="B5407" t="s">
        <v>4394</v>
      </c>
      <c r="C5407" t="s">
        <v>8510</v>
      </c>
      <c r="D5407" t="s">
        <v>3906</v>
      </c>
      <c r="E5407" t="str">
        <f>VLOOKUP(VALUE(A5407),'REGIÕES DE SAÚDE E SEUS MUNICÍP'!$A$4:$C$5569,3,0)</f>
        <v>Registro</v>
      </c>
      <c r="F5407" t="str">
        <f>VLOOKUP(G5407,'REGIÕES DE SAÚDE E SEUS MUNICÍP'!$A$4:$D$5569,4,0)</f>
        <v>Jacupiranga</v>
      </c>
      <c r="G5407">
        <f>VLOOKUP(VALUE(A5407),'REGIÕES DE SAÚDE E SEUS MUNICÍP'!$A$4:$A$5569,1,0)</f>
        <v>352460</v>
      </c>
      <c r="H5407" t="str">
        <f t="shared" si="336"/>
        <v>Mesmo município</v>
      </c>
      <c r="I5407" s="17" t="e">
        <f>VLOOKUP(C5407,'REGIÕES DE SAÚDE E SEUS MUNICÍP'!$C$4:$C$5569,1,0)</f>
        <v>#N/A</v>
      </c>
      <c r="J5407" t="e">
        <f t="shared" si="337"/>
        <v>#VALUE!</v>
      </c>
      <c r="K5407" t="str">
        <f t="shared" si="338"/>
        <v>Regiões semelhantes</v>
      </c>
      <c r="L5407" t="str">
        <f t="shared" si="339"/>
        <v>igual</v>
      </c>
    </row>
    <row r="5408" spans="1:12" x14ac:dyDescent="0.25">
      <c r="A5408" t="s">
        <v>9351</v>
      </c>
      <c r="B5408" t="s">
        <v>4394</v>
      </c>
      <c r="C5408" t="s">
        <v>8510</v>
      </c>
      <c r="D5408" t="s">
        <v>2215</v>
      </c>
      <c r="E5408" t="str">
        <f>VLOOKUP(VALUE(A5408),'REGIÕES DE SAÚDE E SEUS MUNICÍP'!$A$4:$C$5569,3,0)</f>
        <v>Registro</v>
      </c>
      <c r="F5408" t="str">
        <f>VLOOKUP(G5408,'REGIÕES DE SAÚDE E SEUS MUNICÍP'!$A$4:$D$5569,4,0)</f>
        <v>Itariri</v>
      </c>
      <c r="G5408">
        <f>VLOOKUP(VALUE(A5408),'REGIÕES DE SAÚDE E SEUS MUNICÍP'!$A$4:$A$5569,1,0)</f>
        <v>352330</v>
      </c>
      <c r="H5408" t="str">
        <f t="shared" si="336"/>
        <v>Mesmo município</v>
      </c>
      <c r="I5408" s="17" t="e">
        <f>VLOOKUP(C5408,'REGIÕES DE SAÚDE E SEUS MUNICÍP'!$C$4:$C$5569,1,0)</f>
        <v>#N/A</v>
      </c>
      <c r="J5408" t="e">
        <f t="shared" si="337"/>
        <v>#VALUE!</v>
      </c>
      <c r="K5408" t="str">
        <f t="shared" si="338"/>
        <v>Regiões semelhantes</v>
      </c>
      <c r="L5408" t="str">
        <f t="shared" si="339"/>
        <v>igual</v>
      </c>
    </row>
    <row r="5409" spans="1:12" x14ac:dyDescent="0.25">
      <c r="A5409" t="s">
        <v>8400</v>
      </c>
      <c r="B5409" t="s">
        <v>4394</v>
      </c>
      <c r="C5409" t="s">
        <v>8510</v>
      </c>
      <c r="D5409" t="s">
        <v>7512</v>
      </c>
      <c r="E5409" t="str">
        <f>VLOOKUP(VALUE(A5409),'REGIÕES DE SAÚDE E SEUS MUNICÍP'!$A$4:$C$5569,3,0)</f>
        <v>Registro</v>
      </c>
      <c r="F5409" t="str">
        <f>VLOOKUP(G5409,'REGIÕES DE SAÚDE E SEUS MUNICÍP'!$A$4:$D$5569,4,0)</f>
        <v>Juquiá</v>
      </c>
      <c r="G5409">
        <f>VLOOKUP(VALUE(A5409),'REGIÕES DE SAÚDE E SEUS MUNICÍP'!$A$4:$A$5569,1,0)</f>
        <v>352610</v>
      </c>
      <c r="H5409" t="str">
        <f t="shared" si="336"/>
        <v>Mesmo município</v>
      </c>
      <c r="I5409" s="17" t="e">
        <f>VLOOKUP(C5409,'REGIÕES DE SAÚDE E SEUS MUNICÍP'!$C$4:$C$5569,1,0)</f>
        <v>#N/A</v>
      </c>
      <c r="J5409" t="e">
        <f t="shared" si="337"/>
        <v>#VALUE!</v>
      </c>
      <c r="K5409" t="str">
        <f t="shared" si="338"/>
        <v>Regiões semelhantes</v>
      </c>
      <c r="L5409" t="str">
        <f t="shared" si="339"/>
        <v>igual</v>
      </c>
    </row>
    <row r="5410" spans="1:12" x14ac:dyDescent="0.25">
      <c r="A5410" t="s">
        <v>6082</v>
      </c>
      <c r="B5410" t="s">
        <v>4394</v>
      </c>
      <c r="C5410" t="s">
        <v>8510</v>
      </c>
      <c r="D5410" t="s">
        <v>734</v>
      </c>
      <c r="E5410" t="str">
        <f>VLOOKUP(VALUE(A5410),'REGIÕES DE SAÚDE E SEUS MUNICÍP'!$A$4:$C$5569,3,0)</f>
        <v>Registro</v>
      </c>
      <c r="F5410" t="str">
        <f>VLOOKUP(G5410,'REGIÕES DE SAÚDE E SEUS MUNICÍP'!$A$4:$D$5569,4,0)</f>
        <v>Miracatu</v>
      </c>
      <c r="G5410">
        <f>VLOOKUP(VALUE(A5410),'REGIÕES DE SAÚDE E SEUS MUNICÍP'!$A$4:$A$5569,1,0)</f>
        <v>352990</v>
      </c>
      <c r="H5410" t="str">
        <f t="shared" si="336"/>
        <v>Mesmo município</v>
      </c>
      <c r="I5410" s="17" t="e">
        <f>VLOOKUP(C5410,'REGIÕES DE SAÚDE E SEUS MUNICÍP'!$C$4:$C$5569,1,0)</f>
        <v>#N/A</v>
      </c>
      <c r="J5410" t="e">
        <f t="shared" si="337"/>
        <v>#VALUE!</v>
      </c>
      <c r="K5410" t="str">
        <f t="shared" si="338"/>
        <v>Regiões semelhantes</v>
      </c>
      <c r="L5410" t="str">
        <f t="shared" si="339"/>
        <v>igual</v>
      </c>
    </row>
    <row r="5411" spans="1:12" x14ac:dyDescent="0.25">
      <c r="A5411" t="s">
        <v>10875</v>
      </c>
      <c r="B5411" t="s">
        <v>4394</v>
      </c>
      <c r="C5411" t="s">
        <v>8510</v>
      </c>
      <c r="D5411" t="s">
        <v>8156</v>
      </c>
      <c r="E5411" t="str">
        <f>VLOOKUP(VALUE(A5411),'REGIÕES DE SAÚDE E SEUS MUNICÍP'!$A$4:$C$5569,3,0)</f>
        <v>Registro</v>
      </c>
      <c r="F5411" t="str">
        <f>VLOOKUP(G5411,'REGIÕES DE SAÚDE E SEUS MUNICÍP'!$A$4:$D$5569,4,0)</f>
        <v>Iporanga</v>
      </c>
      <c r="G5411">
        <f>VLOOKUP(VALUE(A5411),'REGIÕES DE SAÚDE E SEUS MUNICÍP'!$A$4:$A$5569,1,0)</f>
        <v>352120</v>
      </c>
      <c r="H5411" t="str">
        <f t="shared" si="336"/>
        <v>Mesmo município</v>
      </c>
      <c r="I5411" s="17" t="e">
        <f>VLOOKUP(C5411,'REGIÕES DE SAÚDE E SEUS MUNICÍP'!$C$4:$C$5569,1,0)</f>
        <v>#N/A</v>
      </c>
      <c r="J5411" t="e">
        <f t="shared" si="337"/>
        <v>#VALUE!</v>
      </c>
      <c r="K5411" t="str">
        <f t="shared" si="338"/>
        <v>Regiões semelhantes</v>
      </c>
      <c r="L5411" t="str">
        <f t="shared" si="339"/>
        <v>igual</v>
      </c>
    </row>
    <row r="5412" spans="1:12" x14ac:dyDescent="0.25">
      <c r="A5412" t="s">
        <v>1807</v>
      </c>
      <c r="B5412" t="s">
        <v>4394</v>
      </c>
      <c r="C5412" t="s">
        <v>8510</v>
      </c>
      <c r="D5412" t="s">
        <v>3664</v>
      </c>
      <c r="E5412" t="str">
        <f>VLOOKUP(VALUE(A5412),'REGIÕES DE SAÚDE E SEUS MUNICÍP'!$A$4:$C$5569,3,0)</f>
        <v>Registro</v>
      </c>
      <c r="F5412" t="str">
        <f>VLOOKUP(G5412,'REGIÕES DE SAÚDE E SEUS MUNICÍP'!$A$4:$D$5569,4,0)</f>
        <v>Barra do Turvo</v>
      </c>
      <c r="G5412">
        <f>VLOOKUP(VALUE(A5412),'REGIÕES DE SAÚDE E SEUS MUNICÍP'!$A$4:$A$5569,1,0)</f>
        <v>350540</v>
      </c>
      <c r="H5412" t="str">
        <f t="shared" si="336"/>
        <v>Mesmo município</v>
      </c>
      <c r="I5412" s="17" t="e">
        <f>VLOOKUP(C5412,'REGIÕES DE SAÚDE E SEUS MUNICÍP'!$C$4:$C$5569,1,0)</f>
        <v>#N/A</v>
      </c>
      <c r="J5412" t="e">
        <f t="shared" si="337"/>
        <v>#VALUE!</v>
      </c>
      <c r="K5412" t="str">
        <f t="shared" si="338"/>
        <v>Regiões semelhantes</v>
      </c>
      <c r="L5412" t="str">
        <f t="shared" si="339"/>
        <v>igual</v>
      </c>
    </row>
    <row r="5413" spans="1:12" x14ac:dyDescent="0.25">
      <c r="A5413" t="s">
        <v>1152</v>
      </c>
      <c r="B5413" t="s">
        <v>4394</v>
      </c>
      <c r="C5413" t="s">
        <v>8510</v>
      </c>
      <c r="D5413" t="s">
        <v>5311</v>
      </c>
      <c r="E5413" t="str">
        <f>VLOOKUP(VALUE(A5413),'REGIÕES DE SAÚDE E SEUS MUNICÍP'!$A$4:$C$5569,3,0)</f>
        <v>Registro</v>
      </c>
      <c r="F5413" t="str">
        <f>VLOOKUP(G5413,'REGIÕES DE SAÚDE E SEUS MUNICÍP'!$A$4:$D$5569,4,0)</f>
        <v>Pariquera-Açu</v>
      </c>
      <c r="G5413">
        <f>VLOOKUP(VALUE(A5413),'REGIÕES DE SAÚDE E SEUS MUNICÍP'!$A$4:$A$5569,1,0)</f>
        <v>353620</v>
      </c>
      <c r="H5413" t="str">
        <f t="shared" si="336"/>
        <v>Mesmo município</v>
      </c>
      <c r="I5413" s="17" t="e">
        <f>VLOOKUP(C5413,'REGIÕES DE SAÚDE E SEUS MUNICÍP'!$C$4:$C$5569,1,0)</f>
        <v>#N/A</v>
      </c>
      <c r="J5413" t="e">
        <f t="shared" si="337"/>
        <v>#VALUE!</v>
      </c>
      <c r="K5413" t="str">
        <f t="shared" si="338"/>
        <v>Regiões semelhantes</v>
      </c>
      <c r="L5413" t="str">
        <f t="shared" si="339"/>
        <v>igual</v>
      </c>
    </row>
    <row r="5414" spans="1:12" x14ac:dyDescent="0.25">
      <c r="A5414" t="s">
        <v>2107</v>
      </c>
      <c r="B5414" t="s">
        <v>4394</v>
      </c>
      <c r="C5414" t="s">
        <v>8510</v>
      </c>
      <c r="D5414" t="s">
        <v>4888</v>
      </c>
      <c r="E5414" t="str">
        <f>VLOOKUP(VALUE(A5414),'REGIÕES DE SAÚDE E SEUS MUNICÍP'!$A$4:$C$5569,3,0)</f>
        <v>Registro</v>
      </c>
      <c r="F5414" t="str">
        <f>VLOOKUP(G5414,'REGIÕES DE SAÚDE E SEUS MUNICÍP'!$A$4:$D$5569,4,0)</f>
        <v>Pedro de Toledo</v>
      </c>
      <c r="G5414">
        <f>VLOOKUP(VALUE(A5414),'REGIÕES DE SAÚDE E SEUS MUNICÍP'!$A$4:$A$5569,1,0)</f>
        <v>353720</v>
      </c>
      <c r="H5414" t="str">
        <f t="shared" si="336"/>
        <v>Mesmo município</v>
      </c>
      <c r="I5414" s="17" t="e">
        <f>VLOOKUP(C5414,'REGIÕES DE SAÚDE E SEUS MUNICÍP'!$C$4:$C$5569,1,0)</f>
        <v>#N/A</v>
      </c>
      <c r="J5414" t="e">
        <f t="shared" si="337"/>
        <v>#VALUE!</v>
      </c>
      <c r="K5414" t="str">
        <f t="shared" si="338"/>
        <v>Regiões semelhantes</v>
      </c>
      <c r="L5414" t="str">
        <f t="shared" si="339"/>
        <v>igual</v>
      </c>
    </row>
    <row r="5415" spans="1:12" x14ac:dyDescent="0.25">
      <c r="A5415" t="s">
        <v>3115</v>
      </c>
      <c r="B5415" t="s">
        <v>4394</v>
      </c>
      <c r="C5415" t="s">
        <v>8510</v>
      </c>
      <c r="D5415" t="s">
        <v>1319</v>
      </c>
      <c r="E5415" t="str">
        <f>VLOOKUP(VALUE(A5415),'REGIÕES DE SAÚDE E SEUS MUNICÍP'!$A$4:$C$5569,3,0)</f>
        <v>Registro</v>
      </c>
      <c r="F5415" t="str">
        <f>VLOOKUP(G5415,'REGIÕES DE SAÚDE E SEUS MUNICÍP'!$A$4:$D$5569,4,0)</f>
        <v>Cajati</v>
      </c>
      <c r="G5415">
        <f>VLOOKUP(VALUE(A5415),'REGIÕES DE SAÚDE E SEUS MUNICÍP'!$A$4:$A$5569,1,0)</f>
        <v>350925</v>
      </c>
      <c r="H5415" t="str">
        <f t="shared" si="336"/>
        <v>Mesmo município</v>
      </c>
      <c r="I5415" s="17" t="e">
        <f>VLOOKUP(C5415,'REGIÕES DE SAÚDE E SEUS MUNICÍP'!$C$4:$C$5569,1,0)</f>
        <v>#N/A</v>
      </c>
      <c r="J5415" t="e">
        <f t="shared" si="337"/>
        <v>#VALUE!</v>
      </c>
      <c r="K5415" t="str">
        <f t="shared" si="338"/>
        <v>Regiões semelhantes</v>
      </c>
      <c r="L5415" t="str">
        <f t="shared" si="339"/>
        <v>igual</v>
      </c>
    </row>
    <row r="5416" spans="1:12" x14ac:dyDescent="0.25">
      <c r="A5416" t="s">
        <v>5315</v>
      </c>
      <c r="B5416" t="s">
        <v>4394</v>
      </c>
      <c r="C5416" t="s">
        <v>8510</v>
      </c>
      <c r="D5416" t="s">
        <v>10555</v>
      </c>
      <c r="E5416" t="str">
        <f>VLOOKUP(VALUE(A5416),'REGIÕES DE SAÚDE E SEUS MUNICÍP'!$A$4:$C$5569,3,0)</f>
        <v>Registro</v>
      </c>
      <c r="F5416" t="str">
        <f>VLOOKUP(G5416,'REGIÕES DE SAÚDE E SEUS MUNICÍP'!$A$4:$D$5569,4,0)</f>
        <v>Registro</v>
      </c>
      <c r="G5416">
        <f>VLOOKUP(VALUE(A5416),'REGIÕES DE SAÚDE E SEUS MUNICÍP'!$A$4:$A$5569,1,0)</f>
        <v>354260</v>
      </c>
      <c r="H5416" t="str">
        <f t="shared" si="336"/>
        <v>Mesmo município</v>
      </c>
      <c r="I5416" s="17" t="e">
        <f>VLOOKUP(C5416,'REGIÕES DE SAÚDE E SEUS MUNICÍP'!$C$4:$C$5569,1,0)</f>
        <v>#N/A</v>
      </c>
      <c r="J5416" t="e">
        <f t="shared" si="337"/>
        <v>#VALUE!</v>
      </c>
      <c r="K5416" t="str">
        <f t="shared" si="338"/>
        <v>Regiões semelhantes</v>
      </c>
      <c r="L5416" t="str">
        <f t="shared" si="339"/>
        <v>igual</v>
      </c>
    </row>
    <row r="5417" spans="1:12" x14ac:dyDescent="0.25">
      <c r="A5417" t="s">
        <v>69</v>
      </c>
      <c r="B5417" t="s">
        <v>4394</v>
      </c>
      <c r="C5417" t="s">
        <v>8510</v>
      </c>
      <c r="D5417" t="s">
        <v>1510</v>
      </c>
      <c r="E5417" t="str">
        <f>VLOOKUP(VALUE(A5417),'REGIÕES DE SAÚDE E SEUS MUNICÍP'!$A$4:$C$5569,3,0)</f>
        <v>Registro</v>
      </c>
      <c r="F5417" t="str">
        <f>VLOOKUP(G5417,'REGIÕES DE SAÚDE E SEUS MUNICÍP'!$A$4:$D$5569,4,0)</f>
        <v>Cananéia</v>
      </c>
      <c r="G5417">
        <f>VLOOKUP(VALUE(A5417),'REGIÕES DE SAÚDE E SEUS MUNICÍP'!$A$4:$A$5569,1,0)</f>
        <v>350990</v>
      </c>
      <c r="H5417" t="str">
        <f t="shared" si="336"/>
        <v>Mesmo município</v>
      </c>
      <c r="I5417" s="17" t="e">
        <f>VLOOKUP(C5417,'REGIÕES DE SAÚDE E SEUS MUNICÍP'!$C$4:$C$5569,1,0)</f>
        <v>#N/A</v>
      </c>
      <c r="J5417" t="e">
        <f t="shared" si="337"/>
        <v>#VALUE!</v>
      </c>
      <c r="K5417" t="str">
        <f t="shared" si="338"/>
        <v>diferente</v>
      </c>
      <c r="L5417" t="str">
        <f t="shared" si="339"/>
        <v>igual</v>
      </c>
    </row>
    <row r="5418" spans="1:12" x14ac:dyDescent="0.25">
      <c r="A5418" t="s">
        <v>5013</v>
      </c>
      <c r="B5418" t="s">
        <v>4394</v>
      </c>
      <c r="C5418" t="s">
        <v>3445</v>
      </c>
      <c r="D5418" t="s">
        <v>2877</v>
      </c>
      <c r="E5418" t="str">
        <f>VLOOKUP(VALUE(A5418),'REGIÕES DE SAÚDE E SEUS MUNICÍP'!$A$4:$C$5569,3,0)</f>
        <v>São José do Rio Preto</v>
      </c>
      <c r="F5418" t="str">
        <f>VLOOKUP(G5418,'REGIÕES DE SAÚDE E SEUS MUNICÍP'!$A$4:$D$5569,4,0)</f>
        <v>Álvares Florence</v>
      </c>
      <c r="G5418">
        <f>VLOOKUP(VALUE(A5418),'REGIÕES DE SAÚDE E SEUS MUNICÍP'!$A$4:$A$5569,1,0)</f>
        <v>350120</v>
      </c>
      <c r="H5418" t="str">
        <f t="shared" si="336"/>
        <v>Mesmo município</v>
      </c>
      <c r="I5418" s="17" t="e">
        <f>VLOOKUP(C5418,'REGIÕES DE SAÚDE E SEUS MUNICÍP'!$C$4:$C$5569,1,0)</f>
        <v>#N/A</v>
      </c>
      <c r="J5418" t="e">
        <f t="shared" si="337"/>
        <v>#VALUE!</v>
      </c>
      <c r="K5418" t="str">
        <f t="shared" si="338"/>
        <v>Regiões semelhantes</v>
      </c>
      <c r="L5418" t="str">
        <f t="shared" si="339"/>
        <v>diferente</v>
      </c>
    </row>
    <row r="5419" spans="1:12" x14ac:dyDescent="0.25">
      <c r="A5419" t="s">
        <v>1100</v>
      </c>
      <c r="B5419" t="s">
        <v>4394</v>
      </c>
      <c r="C5419" t="s">
        <v>3445</v>
      </c>
      <c r="D5419" t="s">
        <v>9655</v>
      </c>
      <c r="E5419" t="str">
        <f>VLOOKUP(VALUE(A5419),'REGIÕES DE SAÚDE E SEUS MUNICÍP'!$A$4:$C$5569,3,0)</f>
        <v>São José do Rio Preto</v>
      </c>
      <c r="F5419" t="str">
        <f>VLOOKUP(G5419,'REGIÕES DE SAÚDE E SEUS MUNICÍP'!$A$4:$D$5569,4,0)</f>
        <v>Gastão Vidigal</v>
      </c>
      <c r="G5419">
        <f>VLOOKUP(VALUE(A5419),'REGIÕES DE SAÚDE E SEUS MUNICÍP'!$A$4:$A$5569,1,0)</f>
        <v>351680</v>
      </c>
      <c r="H5419" t="str">
        <f t="shared" si="336"/>
        <v>Mesmo município</v>
      </c>
      <c r="I5419" s="17" t="e">
        <f>VLOOKUP(C5419,'REGIÕES DE SAÚDE E SEUS MUNICÍP'!$C$4:$C$5569,1,0)</f>
        <v>#N/A</v>
      </c>
      <c r="J5419" t="e">
        <f t="shared" si="337"/>
        <v>#VALUE!</v>
      </c>
      <c r="K5419" t="str">
        <f t="shared" si="338"/>
        <v>Regiões semelhantes</v>
      </c>
      <c r="L5419" t="str">
        <f t="shared" si="339"/>
        <v>igual</v>
      </c>
    </row>
    <row r="5420" spans="1:12" x14ac:dyDescent="0.25">
      <c r="A5420" t="s">
        <v>6600</v>
      </c>
      <c r="B5420" t="s">
        <v>4394</v>
      </c>
      <c r="C5420" t="s">
        <v>3445</v>
      </c>
      <c r="D5420" t="s">
        <v>1783</v>
      </c>
      <c r="E5420" t="str">
        <f>VLOOKUP(VALUE(A5420),'REGIÕES DE SAÚDE E SEUS MUNICÍP'!$A$4:$C$5569,3,0)</f>
        <v>São José do Rio Preto</v>
      </c>
      <c r="F5420" t="str">
        <f>VLOOKUP(G5420,'REGIÕES DE SAÚDE E SEUS MUNICÍP'!$A$4:$D$5569,4,0)</f>
        <v>Parisi</v>
      </c>
      <c r="G5420">
        <f>VLOOKUP(VALUE(A5420),'REGIÕES DE SAÚDE E SEUS MUNICÍP'!$A$4:$A$5569,1,0)</f>
        <v>353625</v>
      </c>
      <c r="H5420" t="str">
        <f t="shared" si="336"/>
        <v>Mesmo município</v>
      </c>
      <c r="I5420" s="17" t="e">
        <f>VLOOKUP(C5420,'REGIÕES DE SAÚDE E SEUS MUNICÍP'!$C$4:$C$5569,1,0)</f>
        <v>#N/A</v>
      </c>
      <c r="J5420" t="e">
        <f t="shared" si="337"/>
        <v>#VALUE!</v>
      </c>
      <c r="K5420" t="str">
        <f t="shared" si="338"/>
        <v>Regiões semelhantes</v>
      </c>
      <c r="L5420" t="str">
        <f t="shared" si="339"/>
        <v>igual</v>
      </c>
    </row>
    <row r="5421" spans="1:12" x14ac:dyDescent="0.25">
      <c r="A5421" t="s">
        <v>9035</v>
      </c>
      <c r="B5421" t="s">
        <v>4394</v>
      </c>
      <c r="C5421" t="s">
        <v>3445</v>
      </c>
      <c r="D5421" t="s">
        <v>3541</v>
      </c>
      <c r="E5421" t="str">
        <f>VLOOKUP(VALUE(A5421),'REGIÕES DE SAÚDE E SEUS MUNICÍP'!$A$4:$C$5569,3,0)</f>
        <v>São José do Rio Preto</v>
      </c>
      <c r="F5421" t="str">
        <f>VLOOKUP(G5421,'REGIÕES DE SAÚDE E SEUS MUNICÍP'!$A$4:$D$5569,4,0)</f>
        <v>Riolândia</v>
      </c>
      <c r="G5421">
        <f>VLOOKUP(VALUE(A5421),'REGIÕES DE SAÚDE E SEUS MUNICÍP'!$A$4:$A$5569,1,0)</f>
        <v>354420</v>
      </c>
      <c r="H5421" t="str">
        <f t="shared" si="336"/>
        <v>Mesmo município</v>
      </c>
      <c r="I5421" s="17" t="e">
        <f>VLOOKUP(C5421,'REGIÕES DE SAÚDE E SEUS MUNICÍP'!$C$4:$C$5569,1,0)</f>
        <v>#N/A</v>
      </c>
      <c r="J5421" t="e">
        <f t="shared" si="337"/>
        <v>#VALUE!</v>
      </c>
      <c r="K5421" t="str">
        <f t="shared" si="338"/>
        <v>Regiões semelhantes</v>
      </c>
      <c r="L5421" t="str">
        <f t="shared" si="339"/>
        <v>igual</v>
      </c>
    </row>
    <row r="5422" spans="1:12" x14ac:dyDescent="0.25">
      <c r="A5422" t="s">
        <v>7966</v>
      </c>
      <c r="B5422" t="s">
        <v>4394</v>
      </c>
      <c r="C5422" t="s">
        <v>3445</v>
      </c>
      <c r="D5422" t="s">
        <v>5972</v>
      </c>
      <c r="E5422" t="str">
        <f>VLOOKUP(VALUE(A5422),'REGIÕES DE SAÚDE E SEUS MUNICÍP'!$A$4:$C$5569,3,0)</f>
        <v>São José do Rio Preto</v>
      </c>
      <c r="F5422" t="str">
        <f>VLOOKUP(G5422,'REGIÕES DE SAÚDE E SEUS MUNICÍP'!$A$4:$D$5569,4,0)</f>
        <v>Macaubal</v>
      </c>
      <c r="G5422">
        <f>VLOOKUP(VALUE(A5422),'REGIÕES DE SAÚDE E SEUS MUNICÍP'!$A$4:$A$5569,1,0)</f>
        <v>352810</v>
      </c>
      <c r="H5422" t="str">
        <f t="shared" si="336"/>
        <v>Mesmo município</v>
      </c>
      <c r="I5422" s="17" t="e">
        <f>VLOOKUP(C5422,'REGIÕES DE SAÚDE E SEUS MUNICÍP'!$C$4:$C$5569,1,0)</f>
        <v>#N/A</v>
      </c>
      <c r="J5422" t="e">
        <f t="shared" si="337"/>
        <v>#VALUE!</v>
      </c>
      <c r="K5422" t="str">
        <f t="shared" si="338"/>
        <v>Regiões semelhantes</v>
      </c>
      <c r="L5422" t="str">
        <f t="shared" si="339"/>
        <v>igual</v>
      </c>
    </row>
    <row r="5423" spans="1:12" x14ac:dyDescent="0.25">
      <c r="A5423" t="s">
        <v>10844</v>
      </c>
      <c r="B5423" t="s">
        <v>4394</v>
      </c>
      <c r="C5423" t="s">
        <v>3445</v>
      </c>
      <c r="D5423" t="s">
        <v>1476</v>
      </c>
      <c r="E5423" t="str">
        <f>VLOOKUP(VALUE(A5423),'REGIÕES DE SAÚDE E SEUS MUNICÍP'!$A$4:$C$5569,3,0)</f>
        <v>São José do Rio Preto</v>
      </c>
      <c r="F5423" t="str">
        <f>VLOOKUP(G5423,'REGIÕES DE SAÚDE E SEUS MUNICÍP'!$A$4:$D$5569,4,0)</f>
        <v>Américo de Campos</v>
      </c>
      <c r="G5423">
        <f>VLOOKUP(VALUE(A5423),'REGIÕES DE SAÚDE E SEUS MUNICÍP'!$A$4:$A$5569,1,0)</f>
        <v>350180</v>
      </c>
      <c r="H5423" t="str">
        <f t="shared" si="336"/>
        <v>Mesmo município</v>
      </c>
      <c r="I5423" s="17" t="e">
        <f>VLOOKUP(C5423,'REGIÕES DE SAÚDE E SEUS MUNICÍP'!$C$4:$C$5569,1,0)</f>
        <v>#N/A</v>
      </c>
      <c r="J5423" t="e">
        <f t="shared" si="337"/>
        <v>#VALUE!</v>
      </c>
      <c r="K5423" t="str">
        <f t="shared" si="338"/>
        <v>Regiões semelhantes</v>
      </c>
      <c r="L5423" t="str">
        <f t="shared" si="339"/>
        <v>igual</v>
      </c>
    </row>
    <row r="5424" spans="1:12" x14ac:dyDescent="0.25">
      <c r="A5424" t="s">
        <v>1378</v>
      </c>
      <c r="B5424" t="s">
        <v>4394</v>
      </c>
      <c r="C5424" t="s">
        <v>3445</v>
      </c>
      <c r="D5424" t="s">
        <v>3098</v>
      </c>
      <c r="E5424" t="str">
        <f>VLOOKUP(VALUE(A5424),'REGIÕES DE SAÚDE E SEUS MUNICÍP'!$A$4:$C$5569,3,0)</f>
        <v>São José do Rio Preto</v>
      </c>
      <c r="F5424" t="str">
        <f>VLOOKUP(G5424,'REGIÕES DE SAÚDE E SEUS MUNICÍP'!$A$4:$D$5569,4,0)</f>
        <v>Monções</v>
      </c>
      <c r="G5424">
        <f>VLOOKUP(VALUE(A5424),'REGIÕES DE SAÚDE E SEUS MUNICÍP'!$A$4:$A$5569,1,0)</f>
        <v>353100</v>
      </c>
      <c r="H5424" t="str">
        <f t="shared" si="336"/>
        <v>Mesmo município</v>
      </c>
      <c r="I5424" s="17" t="e">
        <f>VLOOKUP(C5424,'REGIÕES DE SAÚDE E SEUS MUNICÍP'!$C$4:$C$5569,1,0)</f>
        <v>#N/A</v>
      </c>
      <c r="J5424" t="e">
        <f t="shared" si="337"/>
        <v>#VALUE!</v>
      </c>
      <c r="K5424" t="str">
        <f t="shared" si="338"/>
        <v>Regiões semelhantes</v>
      </c>
      <c r="L5424" t="str">
        <f t="shared" si="339"/>
        <v>igual</v>
      </c>
    </row>
    <row r="5425" spans="1:12" x14ac:dyDescent="0.25">
      <c r="A5425" t="s">
        <v>8505</v>
      </c>
      <c r="B5425" t="s">
        <v>4394</v>
      </c>
      <c r="C5425" t="s">
        <v>3445</v>
      </c>
      <c r="D5425" t="s">
        <v>7056</v>
      </c>
      <c r="E5425" t="str">
        <f>VLOOKUP(VALUE(A5425),'REGIÕES DE SAÚDE E SEUS MUNICÍP'!$A$4:$C$5569,3,0)</f>
        <v>São José do Rio Preto</v>
      </c>
      <c r="F5425" t="str">
        <f>VLOOKUP(G5425,'REGIÕES DE SAÚDE E SEUS MUNICÍP'!$A$4:$D$5569,4,0)</f>
        <v>Nhandeara</v>
      </c>
      <c r="G5425">
        <f>VLOOKUP(VALUE(A5425),'REGIÕES DE SAÚDE E SEUS MUNICÍP'!$A$4:$A$5569,1,0)</f>
        <v>353260</v>
      </c>
      <c r="H5425" t="str">
        <f t="shared" si="336"/>
        <v>Mesmo município</v>
      </c>
      <c r="I5425" s="17" t="e">
        <f>VLOOKUP(C5425,'REGIÕES DE SAÚDE E SEUS MUNICÍP'!$C$4:$C$5569,1,0)</f>
        <v>#N/A</v>
      </c>
      <c r="J5425" t="e">
        <f t="shared" si="337"/>
        <v>#VALUE!</v>
      </c>
      <c r="K5425" t="str">
        <f t="shared" si="338"/>
        <v>Regiões semelhantes</v>
      </c>
      <c r="L5425" t="str">
        <f t="shared" si="339"/>
        <v>igual</v>
      </c>
    </row>
    <row r="5426" spans="1:12" x14ac:dyDescent="0.25">
      <c r="A5426" t="s">
        <v>3746</v>
      </c>
      <c r="B5426" t="s">
        <v>4394</v>
      </c>
      <c r="C5426" t="s">
        <v>3445</v>
      </c>
      <c r="D5426" t="s">
        <v>2158</v>
      </c>
      <c r="E5426" t="str">
        <f>VLOOKUP(VALUE(A5426),'REGIÕES DE SAÚDE E SEUS MUNICÍP'!$A$4:$C$5569,3,0)</f>
        <v>São José do Rio Preto</v>
      </c>
      <c r="F5426" t="str">
        <f>VLOOKUP(G5426,'REGIÕES DE SAÚDE E SEUS MUNICÍP'!$A$4:$D$5569,4,0)</f>
        <v>Pontes Gestal</v>
      </c>
      <c r="G5426">
        <f>VLOOKUP(VALUE(A5426),'REGIÕES DE SAÚDE E SEUS MUNICÍP'!$A$4:$A$5569,1,0)</f>
        <v>354030</v>
      </c>
      <c r="H5426" t="str">
        <f t="shared" si="336"/>
        <v>Mesmo município</v>
      </c>
      <c r="I5426" s="17" t="e">
        <f>VLOOKUP(C5426,'REGIÕES DE SAÚDE E SEUS MUNICÍP'!$C$4:$C$5569,1,0)</f>
        <v>#N/A</v>
      </c>
      <c r="J5426" t="e">
        <f t="shared" si="337"/>
        <v>#VALUE!</v>
      </c>
      <c r="K5426" t="str">
        <f t="shared" si="338"/>
        <v>Regiões semelhantes</v>
      </c>
      <c r="L5426" t="str">
        <f t="shared" si="339"/>
        <v>igual</v>
      </c>
    </row>
    <row r="5427" spans="1:12" x14ac:dyDescent="0.25">
      <c r="A5427" t="s">
        <v>2515</v>
      </c>
      <c r="B5427" t="s">
        <v>4394</v>
      </c>
      <c r="C5427" t="s">
        <v>3445</v>
      </c>
      <c r="D5427" t="s">
        <v>7883</v>
      </c>
      <c r="E5427" t="str">
        <f>VLOOKUP(VALUE(A5427),'REGIÕES DE SAÚDE E SEUS MUNICÍP'!$A$4:$C$5569,3,0)</f>
        <v>São José do Rio Preto</v>
      </c>
      <c r="F5427" t="str">
        <f>VLOOKUP(G5427,'REGIÕES DE SAÚDE E SEUS MUNICÍP'!$A$4:$D$5569,4,0)</f>
        <v>Magda</v>
      </c>
      <c r="G5427">
        <f>VLOOKUP(VALUE(A5427),'REGIÕES DE SAÚDE E SEUS MUNICÍP'!$A$4:$A$5569,1,0)</f>
        <v>352830</v>
      </c>
      <c r="H5427" t="str">
        <f t="shared" si="336"/>
        <v>Mesmo município</v>
      </c>
      <c r="I5427" s="17" t="e">
        <f>VLOOKUP(C5427,'REGIÕES DE SAÚDE E SEUS MUNICÍP'!$C$4:$C$5569,1,0)</f>
        <v>#N/A</v>
      </c>
      <c r="J5427" t="e">
        <f t="shared" si="337"/>
        <v>#VALUE!</v>
      </c>
      <c r="K5427" t="str">
        <f t="shared" si="338"/>
        <v>Regiões semelhantes</v>
      </c>
      <c r="L5427" t="str">
        <f t="shared" si="339"/>
        <v>igual</v>
      </c>
    </row>
    <row r="5428" spans="1:12" x14ac:dyDescent="0.25">
      <c r="A5428" t="s">
        <v>298</v>
      </c>
      <c r="B5428" t="s">
        <v>4394</v>
      </c>
      <c r="C5428" t="s">
        <v>3445</v>
      </c>
      <c r="D5428" t="s">
        <v>1793</v>
      </c>
      <c r="E5428" t="str">
        <f>VLOOKUP(VALUE(A5428),'REGIÕES DE SAÚDE E SEUS MUNICÍP'!$A$4:$C$5569,3,0)</f>
        <v>São José do Rio Preto</v>
      </c>
      <c r="F5428" t="str">
        <f>VLOOKUP(G5428,'REGIÕES DE SAÚDE E SEUS MUNICÍP'!$A$4:$D$5569,4,0)</f>
        <v>Valentim Gentil</v>
      </c>
      <c r="G5428">
        <f>VLOOKUP(VALUE(A5428),'REGIÕES DE SAÚDE E SEUS MUNICÍP'!$A$4:$A$5569,1,0)</f>
        <v>355610</v>
      </c>
      <c r="H5428" t="str">
        <f t="shared" si="336"/>
        <v>Mesmo município</v>
      </c>
      <c r="I5428" s="17" t="e">
        <f>VLOOKUP(C5428,'REGIÕES DE SAÚDE E SEUS MUNICÍP'!$C$4:$C$5569,1,0)</f>
        <v>#N/A</v>
      </c>
      <c r="J5428" t="e">
        <f t="shared" si="337"/>
        <v>#VALUE!</v>
      </c>
      <c r="K5428" t="str">
        <f t="shared" si="338"/>
        <v>Regiões semelhantes</v>
      </c>
      <c r="L5428" t="str">
        <f t="shared" si="339"/>
        <v>igual</v>
      </c>
    </row>
    <row r="5429" spans="1:12" x14ac:dyDescent="0.25">
      <c r="A5429" t="s">
        <v>5860</v>
      </c>
      <c r="B5429" t="s">
        <v>4394</v>
      </c>
      <c r="C5429" t="s">
        <v>3445</v>
      </c>
      <c r="D5429" t="s">
        <v>639</v>
      </c>
      <c r="E5429" t="str">
        <f>VLOOKUP(VALUE(A5429),'REGIÕES DE SAÚDE E SEUS MUNICÍP'!$A$4:$C$5569,3,0)</f>
        <v>São José do Rio Preto</v>
      </c>
      <c r="F5429" t="str">
        <f>VLOOKUP(G5429,'REGIÕES DE SAÚDE E SEUS MUNICÍP'!$A$4:$D$5569,4,0)</f>
        <v>Cosmorama</v>
      </c>
      <c r="G5429">
        <f>VLOOKUP(VALUE(A5429),'REGIÕES DE SAÚDE E SEUS MUNICÍP'!$A$4:$A$5569,1,0)</f>
        <v>351290</v>
      </c>
      <c r="H5429" t="str">
        <f t="shared" si="336"/>
        <v>Mesmo município</v>
      </c>
      <c r="I5429" s="17" t="e">
        <f>VLOOKUP(C5429,'REGIÕES DE SAÚDE E SEUS MUNICÍP'!$C$4:$C$5569,1,0)</f>
        <v>#N/A</v>
      </c>
      <c r="J5429" t="e">
        <f t="shared" si="337"/>
        <v>#VALUE!</v>
      </c>
      <c r="K5429" t="str">
        <f t="shared" si="338"/>
        <v>Regiões semelhantes</v>
      </c>
      <c r="L5429" t="str">
        <f t="shared" si="339"/>
        <v>igual</v>
      </c>
    </row>
    <row r="5430" spans="1:12" x14ac:dyDescent="0.25">
      <c r="A5430" t="s">
        <v>77</v>
      </c>
      <c r="B5430" t="s">
        <v>4394</v>
      </c>
      <c r="C5430" t="s">
        <v>3445</v>
      </c>
      <c r="D5430" t="s">
        <v>2300</v>
      </c>
      <c r="E5430" t="str">
        <f>VLOOKUP(VALUE(A5430),'REGIÕES DE SAÚDE E SEUS MUNICÍP'!$A$4:$C$5569,3,0)</f>
        <v>São José do Rio Preto</v>
      </c>
      <c r="F5430" t="str">
        <f>VLOOKUP(G5430,'REGIÕES DE SAÚDE E SEUS MUNICÍP'!$A$4:$D$5569,4,0)</f>
        <v>Sebastianópolis do Sul</v>
      </c>
      <c r="G5430">
        <f>VLOOKUP(VALUE(A5430),'REGIÕES DE SAÚDE E SEUS MUNICÍP'!$A$4:$A$5569,1,0)</f>
        <v>355130</v>
      </c>
      <c r="H5430" t="str">
        <f t="shared" si="336"/>
        <v>Mesmo município</v>
      </c>
      <c r="I5430" s="17" t="e">
        <f>VLOOKUP(C5430,'REGIÕES DE SAÚDE E SEUS MUNICÍP'!$C$4:$C$5569,1,0)</f>
        <v>#N/A</v>
      </c>
      <c r="J5430" t="e">
        <f t="shared" si="337"/>
        <v>#VALUE!</v>
      </c>
      <c r="K5430" t="str">
        <f t="shared" si="338"/>
        <v>Regiões semelhantes</v>
      </c>
      <c r="L5430" t="str">
        <f t="shared" si="339"/>
        <v>igual</v>
      </c>
    </row>
    <row r="5431" spans="1:12" x14ac:dyDescent="0.25">
      <c r="A5431" t="s">
        <v>8</v>
      </c>
      <c r="B5431" t="s">
        <v>4394</v>
      </c>
      <c r="C5431" t="s">
        <v>3445</v>
      </c>
      <c r="D5431" t="s">
        <v>2452</v>
      </c>
      <c r="E5431" t="str">
        <f>VLOOKUP(VALUE(A5431),'REGIÕES DE SAÚDE E SEUS MUNICÍP'!$A$4:$C$5569,3,0)</f>
        <v>São José do Rio Preto</v>
      </c>
      <c r="F5431" t="str">
        <f>VLOOKUP(G5431,'REGIÕES DE SAÚDE E SEUS MUNICÍP'!$A$4:$D$5569,4,0)</f>
        <v>Floreal</v>
      </c>
      <c r="G5431">
        <f>VLOOKUP(VALUE(A5431),'REGIÕES DE SAÚDE E SEUS MUNICÍP'!$A$4:$A$5569,1,0)</f>
        <v>351590</v>
      </c>
      <c r="H5431" t="str">
        <f t="shared" si="336"/>
        <v>Mesmo município</v>
      </c>
      <c r="I5431" s="17" t="e">
        <f>VLOOKUP(C5431,'REGIÕES DE SAÚDE E SEUS MUNICÍP'!$C$4:$C$5569,1,0)</f>
        <v>#N/A</v>
      </c>
      <c r="J5431" t="e">
        <f t="shared" si="337"/>
        <v>#VALUE!</v>
      </c>
      <c r="K5431" t="str">
        <f t="shared" si="338"/>
        <v>Regiões semelhantes</v>
      </c>
      <c r="L5431" t="str">
        <f t="shared" si="339"/>
        <v>igual</v>
      </c>
    </row>
    <row r="5432" spans="1:12" x14ac:dyDescent="0.25">
      <c r="A5432" t="s">
        <v>4487</v>
      </c>
      <c r="B5432" t="s">
        <v>4394</v>
      </c>
      <c r="C5432" t="s">
        <v>3445</v>
      </c>
      <c r="D5432" t="s">
        <v>5650</v>
      </c>
      <c r="E5432" t="str">
        <f>VLOOKUP(VALUE(A5432),'REGIÕES DE SAÚDE E SEUS MUNICÍP'!$A$4:$C$5569,3,0)</f>
        <v>São José do Rio Preto</v>
      </c>
      <c r="F5432" t="str">
        <f>VLOOKUP(G5432,'REGIÕES DE SAÚDE E SEUS MUNICÍP'!$A$4:$D$5569,4,0)</f>
        <v>Cardoso</v>
      </c>
      <c r="G5432">
        <f>VLOOKUP(VALUE(A5432),'REGIÕES DE SAÚDE E SEUS MUNICÍP'!$A$4:$A$5569,1,0)</f>
        <v>351070</v>
      </c>
      <c r="H5432" t="str">
        <f t="shared" si="336"/>
        <v>Mesmo município</v>
      </c>
      <c r="I5432" s="17" t="e">
        <f>VLOOKUP(C5432,'REGIÕES DE SAÚDE E SEUS MUNICÍP'!$C$4:$C$5569,1,0)</f>
        <v>#N/A</v>
      </c>
      <c r="J5432" t="e">
        <f t="shared" si="337"/>
        <v>#VALUE!</v>
      </c>
      <c r="K5432" t="str">
        <f t="shared" si="338"/>
        <v>Regiões semelhantes</v>
      </c>
      <c r="L5432" t="str">
        <f t="shared" si="339"/>
        <v>igual</v>
      </c>
    </row>
    <row r="5433" spans="1:12" x14ac:dyDescent="0.25">
      <c r="A5433" t="s">
        <v>3995</v>
      </c>
      <c r="B5433" t="s">
        <v>4394</v>
      </c>
      <c r="C5433" t="s">
        <v>3445</v>
      </c>
      <c r="D5433" t="s">
        <v>396</v>
      </c>
      <c r="E5433" t="str">
        <f>VLOOKUP(VALUE(A5433),'REGIÕES DE SAÚDE E SEUS MUNICÍP'!$A$4:$C$5569,3,0)</f>
        <v>São José do Rio Preto</v>
      </c>
      <c r="F5433" t="str">
        <f>VLOOKUP(G5433,'REGIÕES DE SAÚDE E SEUS MUNICÍP'!$A$4:$D$5569,4,0)</f>
        <v>General Salgado</v>
      </c>
      <c r="G5433">
        <f>VLOOKUP(VALUE(A5433),'REGIÕES DE SAÚDE E SEUS MUNICÍP'!$A$4:$A$5569,1,0)</f>
        <v>351690</v>
      </c>
      <c r="H5433" t="str">
        <f t="shared" si="336"/>
        <v>Mesmo município</v>
      </c>
      <c r="I5433" s="17" t="e">
        <f>VLOOKUP(C5433,'REGIÕES DE SAÚDE E SEUS MUNICÍP'!$C$4:$C$5569,1,0)</f>
        <v>#N/A</v>
      </c>
      <c r="J5433" t="e">
        <f t="shared" si="337"/>
        <v>#VALUE!</v>
      </c>
      <c r="K5433" t="str">
        <f t="shared" si="338"/>
        <v>Regiões semelhantes</v>
      </c>
      <c r="L5433" t="str">
        <f t="shared" si="339"/>
        <v>igual</v>
      </c>
    </row>
    <row r="5434" spans="1:12" x14ac:dyDescent="0.25">
      <c r="A5434" t="s">
        <v>2241</v>
      </c>
      <c r="B5434" t="s">
        <v>4394</v>
      </c>
      <c r="C5434" t="s">
        <v>3445</v>
      </c>
      <c r="D5434" t="s">
        <v>3445</v>
      </c>
      <c r="E5434" t="str">
        <f>VLOOKUP(VALUE(A5434),'REGIÕES DE SAÚDE E SEUS MUNICÍP'!$A$4:$C$5569,3,0)</f>
        <v>São José do Rio Preto</v>
      </c>
      <c r="F5434" t="str">
        <f>VLOOKUP(G5434,'REGIÕES DE SAÚDE E SEUS MUNICÍP'!$A$4:$D$5569,4,0)</f>
        <v>Votuporanga</v>
      </c>
      <c r="G5434">
        <f>VLOOKUP(VALUE(A5434),'REGIÕES DE SAÚDE E SEUS MUNICÍP'!$A$4:$A$5569,1,0)</f>
        <v>355710</v>
      </c>
      <c r="H5434" t="str">
        <f t="shared" si="336"/>
        <v>Mesmo município</v>
      </c>
      <c r="I5434" s="17" t="e">
        <f>VLOOKUP(C5434,'REGIÕES DE SAÚDE E SEUS MUNICÍP'!$C$4:$C$5569,1,0)</f>
        <v>#N/A</v>
      </c>
      <c r="J5434" t="e">
        <f t="shared" si="337"/>
        <v>#VALUE!</v>
      </c>
      <c r="K5434" t="str">
        <f t="shared" si="338"/>
        <v>diferente</v>
      </c>
      <c r="L5434" t="str">
        <f t="shared" si="339"/>
        <v>igual</v>
      </c>
    </row>
    <row r="5435" spans="1:12" x14ac:dyDescent="0.25">
      <c r="A5435" t="s">
        <v>4271</v>
      </c>
      <c r="B5435" t="s">
        <v>3615</v>
      </c>
      <c r="C5435" t="s">
        <v>3371</v>
      </c>
      <c r="D5435" t="s">
        <v>3232</v>
      </c>
      <c r="E5435" t="str">
        <f>VLOOKUP(VALUE(A5435),'REGIÕES DE SAÚDE E SEUS MUNICÍP'!$A$4:$C$5569,3,0)</f>
        <v>Região de Saúde de Porto Nacional</v>
      </c>
      <c r="F5435" t="str">
        <f>VLOOKUP(G5435,'REGIÕES DE SAÚDE E SEUS MUNICÍP'!$A$4:$D$5569,4,0)</f>
        <v>Mateiros</v>
      </c>
      <c r="G5435">
        <f>VLOOKUP(VALUE(A5435),'REGIÕES DE SAÚDE E SEUS MUNICÍP'!$A$4:$A$5569,1,0)</f>
        <v>171270</v>
      </c>
      <c r="H5435" t="str">
        <f t="shared" si="336"/>
        <v>Mesmo município</v>
      </c>
      <c r="I5435" s="17" t="e">
        <f>VLOOKUP(C5435,'REGIÕES DE SAÚDE E SEUS MUNICÍP'!$C$4:$C$5569,1,0)</f>
        <v>#N/A</v>
      </c>
      <c r="J5435" t="e">
        <f t="shared" si="337"/>
        <v>#VALUE!</v>
      </c>
      <c r="K5435" t="str">
        <f t="shared" si="338"/>
        <v>Regiões semelhantes</v>
      </c>
      <c r="L5435" t="str">
        <f t="shared" si="339"/>
        <v>diferente</v>
      </c>
    </row>
    <row r="5436" spans="1:12" x14ac:dyDescent="0.25">
      <c r="A5436" t="s">
        <v>1008</v>
      </c>
      <c r="B5436" t="s">
        <v>3615</v>
      </c>
      <c r="C5436" t="s">
        <v>3371</v>
      </c>
      <c r="D5436" t="s">
        <v>6349</v>
      </c>
      <c r="E5436" t="str">
        <f>VLOOKUP(VALUE(A5436),'REGIÕES DE SAÚDE E SEUS MUNICÍP'!$A$4:$C$5569,3,0)</f>
        <v>Região de Saúde de Porto Nacional</v>
      </c>
      <c r="F5436" t="str">
        <f>VLOOKUP(G5436,'REGIÕES DE SAÚDE E SEUS MUNICÍP'!$A$4:$D$5569,4,0)</f>
        <v>Monte do Carmo</v>
      </c>
      <c r="G5436">
        <f>VLOOKUP(VALUE(A5436),'REGIÕES DE SAÚDE E SEUS MUNICÍP'!$A$4:$A$5569,1,0)</f>
        <v>171360</v>
      </c>
      <c r="H5436" t="str">
        <f t="shared" si="336"/>
        <v>Mesmo município</v>
      </c>
      <c r="I5436" s="17" t="e">
        <f>VLOOKUP(C5436,'REGIÕES DE SAÚDE E SEUS MUNICÍP'!$C$4:$C$5569,1,0)</f>
        <v>#N/A</v>
      </c>
      <c r="J5436" t="e">
        <f t="shared" si="337"/>
        <v>#VALUE!</v>
      </c>
      <c r="K5436" t="str">
        <f t="shared" si="338"/>
        <v>Regiões semelhantes</v>
      </c>
      <c r="L5436" t="str">
        <f t="shared" si="339"/>
        <v>igual</v>
      </c>
    </row>
    <row r="5437" spans="1:12" x14ac:dyDescent="0.25">
      <c r="A5437" t="s">
        <v>6652</v>
      </c>
      <c r="B5437" t="s">
        <v>3615</v>
      </c>
      <c r="C5437" t="s">
        <v>3371</v>
      </c>
      <c r="D5437" t="s">
        <v>10739</v>
      </c>
      <c r="E5437" t="str">
        <f>VLOOKUP(VALUE(A5437),'REGIÕES DE SAÚDE E SEUS MUNICÍP'!$A$4:$C$5569,3,0)</f>
        <v>Região de Saúde de Porto Nacional</v>
      </c>
      <c r="F5437" t="str">
        <f>VLOOKUP(G5437,'REGIÕES DE SAÚDE E SEUS MUNICÍP'!$A$4:$D$5569,4,0)</f>
        <v>Natividade</v>
      </c>
      <c r="G5437">
        <f>VLOOKUP(VALUE(A5437),'REGIÕES DE SAÚDE E SEUS MUNICÍP'!$A$4:$A$5569,1,0)</f>
        <v>171420</v>
      </c>
      <c r="H5437" t="str">
        <f t="shared" si="336"/>
        <v>Mesmo município</v>
      </c>
      <c r="I5437" s="17" t="e">
        <f>VLOOKUP(C5437,'REGIÕES DE SAÚDE E SEUS MUNICÍP'!$C$4:$C$5569,1,0)</f>
        <v>#N/A</v>
      </c>
      <c r="J5437" t="e">
        <f t="shared" si="337"/>
        <v>#VALUE!</v>
      </c>
      <c r="K5437" t="str">
        <f t="shared" si="338"/>
        <v>Regiões semelhantes</v>
      </c>
      <c r="L5437" t="str">
        <f t="shared" si="339"/>
        <v>igual</v>
      </c>
    </row>
    <row r="5438" spans="1:12" x14ac:dyDescent="0.25">
      <c r="A5438" t="s">
        <v>2288</v>
      </c>
      <c r="B5438" t="s">
        <v>3615</v>
      </c>
      <c r="C5438" t="s">
        <v>3371</v>
      </c>
      <c r="D5438" t="s">
        <v>6468</v>
      </c>
      <c r="E5438" t="str">
        <f>VLOOKUP(VALUE(A5438),'REGIÕES DE SAÚDE E SEUS MUNICÍP'!$A$4:$C$5569,3,0)</f>
        <v>Região de Saúde de Porto Nacional</v>
      </c>
      <c r="F5438" t="str">
        <f>VLOOKUP(G5438,'REGIÕES DE SAÚDE E SEUS MUNICÍP'!$A$4:$D$5569,4,0)</f>
        <v>Brejinho de Nazaré</v>
      </c>
      <c r="G5438">
        <f>VLOOKUP(VALUE(A5438),'REGIÕES DE SAÚDE E SEUS MUNICÍP'!$A$4:$A$5569,1,0)</f>
        <v>170370</v>
      </c>
      <c r="H5438" t="str">
        <f t="shared" si="336"/>
        <v>Mesmo município</v>
      </c>
      <c r="I5438" s="17" t="e">
        <f>VLOOKUP(C5438,'REGIÕES DE SAÚDE E SEUS MUNICÍP'!$C$4:$C$5569,1,0)</f>
        <v>#N/A</v>
      </c>
      <c r="J5438" t="e">
        <f t="shared" si="337"/>
        <v>#VALUE!</v>
      </c>
      <c r="K5438" t="str">
        <f t="shared" si="338"/>
        <v>Regiões semelhantes</v>
      </c>
      <c r="L5438" t="str">
        <f t="shared" si="339"/>
        <v>igual</v>
      </c>
    </row>
    <row r="5439" spans="1:12" x14ac:dyDescent="0.25">
      <c r="A5439" t="s">
        <v>266</v>
      </c>
      <c r="B5439" t="s">
        <v>3615</v>
      </c>
      <c r="C5439" t="s">
        <v>3371</v>
      </c>
      <c r="D5439" t="s">
        <v>5493</v>
      </c>
      <c r="E5439" t="str">
        <f>VLOOKUP(VALUE(A5439),'REGIÕES DE SAÚDE E SEUS MUNICÍP'!$A$4:$C$5569,3,0)</f>
        <v>Região de Saúde de Porto Nacional</v>
      </c>
      <c r="F5439" t="str">
        <f>VLOOKUP(G5439,'REGIÕES DE SAÚDE E SEUS MUNICÍP'!$A$4:$D$5569,4,0)</f>
        <v>Chapada da Natividade</v>
      </c>
      <c r="G5439">
        <f>VLOOKUP(VALUE(A5439),'REGIÕES DE SAÚDE E SEUS MUNICÍP'!$A$4:$A$5569,1,0)</f>
        <v>170510</v>
      </c>
      <c r="H5439" t="str">
        <f t="shared" si="336"/>
        <v>Mesmo município</v>
      </c>
      <c r="I5439" s="17" t="e">
        <f>VLOOKUP(C5439,'REGIÕES DE SAÚDE E SEUS MUNICÍP'!$C$4:$C$5569,1,0)</f>
        <v>#N/A</v>
      </c>
      <c r="J5439" t="e">
        <f t="shared" si="337"/>
        <v>#VALUE!</v>
      </c>
      <c r="K5439" t="str">
        <f t="shared" si="338"/>
        <v>Regiões semelhantes</v>
      </c>
      <c r="L5439" t="str">
        <f t="shared" si="339"/>
        <v>igual</v>
      </c>
    </row>
    <row r="5440" spans="1:12" x14ac:dyDescent="0.25">
      <c r="A5440" t="s">
        <v>9926</v>
      </c>
      <c r="B5440" t="s">
        <v>3615</v>
      </c>
      <c r="C5440" t="s">
        <v>3371</v>
      </c>
      <c r="D5440" t="s">
        <v>89</v>
      </c>
      <c r="E5440" t="str">
        <f>VLOOKUP(VALUE(A5440),'REGIÕES DE SAÚDE E SEUS MUNICÍP'!$A$4:$C$5569,3,0)</f>
        <v>Região de Saúde de Porto Nacional</v>
      </c>
      <c r="F5440" t="str">
        <f>VLOOKUP(G5440,'REGIÕES DE SAÚDE E SEUS MUNICÍP'!$A$4:$D$5569,4,0)</f>
        <v>Fátima</v>
      </c>
      <c r="G5440">
        <f>VLOOKUP(VALUE(A5440),'REGIÕES DE SAÚDE E SEUS MUNICÍP'!$A$4:$A$5569,1,0)</f>
        <v>170755</v>
      </c>
      <c r="H5440" t="str">
        <f t="shared" si="336"/>
        <v>Mesmo município</v>
      </c>
      <c r="I5440" s="17" t="e">
        <f>VLOOKUP(C5440,'REGIÕES DE SAÚDE E SEUS MUNICÍP'!$C$4:$C$5569,1,0)</f>
        <v>#N/A</v>
      </c>
      <c r="J5440" t="e">
        <f t="shared" si="337"/>
        <v>#VALUE!</v>
      </c>
      <c r="K5440" t="str">
        <f t="shared" si="338"/>
        <v>Regiões semelhantes</v>
      </c>
      <c r="L5440" t="str">
        <f t="shared" si="339"/>
        <v>igual</v>
      </c>
    </row>
    <row r="5441" spans="1:12" x14ac:dyDescent="0.25">
      <c r="A5441" t="s">
        <v>2087</v>
      </c>
      <c r="B5441" t="s">
        <v>3615</v>
      </c>
      <c r="C5441" t="s">
        <v>3371</v>
      </c>
      <c r="D5441" t="s">
        <v>10303</v>
      </c>
      <c r="E5441" t="str">
        <f>VLOOKUP(VALUE(A5441),'REGIÕES DE SAÚDE E SEUS MUNICÍP'!$A$4:$C$5569,3,0)</f>
        <v>Região de Saúde de Porto Nacional</v>
      </c>
      <c r="F5441" t="str">
        <f>VLOOKUP(G5441,'REGIÕES DE SAÚDE E SEUS MUNICÍP'!$A$4:$D$5569,4,0)</f>
        <v>Silvanópolis</v>
      </c>
      <c r="G5441">
        <f>VLOOKUP(VALUE(A5441),'REGIÕES DE SAÚDE E SEUS MUNICÍP'!$A$4:$A$5569,1,0)</f>
        <v>172065</v>
      </c>
      <c r="H5441" t="str">
        <f t="shared" si="336"/>
        <v>Mesmo município</v>
      </c>
      <c r="I5441" s="17" t="e">
        <f>VLOOKUP(C5441,'REGIÕES DE SAÚDE E SEUS MUNICÍP'!$C$4:$C$5569,1,0)</f>
        <v>#N/A</v>
      </c>
      <c r="J5441" t="e">
        <f t="shared" si="337"/>
        <v>#VALUE!</v>
      </c>
      <c r="K5441" t="str">
        <f t="shared" si="338"/>
        <v>Regiões semelhantes</v>
      </c>
      <c r="L5441" t="str">
        <f t="shared" si="339"/>
        <v>igual</v>
      </c>
    </row>
    <row r="5442" spans="1:12" x14ac:dyDescent="0.25">
      <c r="A5442" t="s">
        <v>3413</v>
      </c>
      <c r="B5442" t="s">
        <v>3615</v>
      </c>
      <c r="C5442" t="s">
        <v>3371</v>
      </c>
      <c r="D5442" t="s">
        <v>5261</v>
      </c>
      <c r="E5442" t="str">
        <f>VLOOKUP(VALUE(A5442),'REGIÕES DE SAÚDE E SEUS MUNICÍP'!$A$4:$C$5569,3,0)</f>
        <v>Região de Saúde de Porto Nacional</v>
      </c>
      <c r="F5442" t="str">
        <f>VLOOKUP(G5442,'REGIÕES DE SAÚDE E SEUS MUNICÍP'!$A$4:$D$5569,4,0)</f>
        <v>Pindorama do Tocantins</v>
      </c>
      <c r="G5442">
        <f>VLOOKUP(VALUE(A5442),'REGIÕES DE SAÚDE E SEUS MUNICÍP'!$A$4:$A$5569,1,0)</f>
        <v>171700</v>
      </c>
      <c r="H5442" t="str">
        <f t="shared" si="336"/>
        <v>Mesmo município</v>
      </c>
      <c r="I5442" s="17" t="e">
        <f>VLOOKUP(C5442,'REGIÕES DE SAÚDE E SEUS MUNICÍP'!$C$4:$C$5569,1,0)</f>
        <v>#N/A</v>
      </c>
      <c r="J5442" t="e">
        <f t="shared" si="337"/>
        <v>#VALUE!</v>
      </c>
      <c r="K5442" t="str">
        <f t="shared" si="338"/>
        <v>Regiões semelhantes</v>
      </c>
      <c r="L5442" t="str">
        <f t="shared" si="339"/>
        <v>igual</v>
      </c>
    </row>
    <row r="5443" spans="1:12" x14ac:dyDescent="0.25">
      <c r="A5443" t="s">
        <v>233</v>
      </c>
      <c r="B5443" t="s">
        <v>3615</v>
      </c>
      <c r="C5443" t="s">
        <v>3371</v>
      </c>
      <c r="D5443" t="s">
        <v>201</v>
      </c>
      <c r="E5443" t="str">
        <f>VLOOKUP(VALUE(A5443),'REGIÕES DE SAÚDE E SEUS MUNICÍP'!$A$4:$C$5569,3,0)</f>
        <v>Região de Saúde de Porto Nacional</v>
      </c>
      <c r="F5443" t="str">
        <f>VLOOKUP(G5443,'REGIÕES DE SAÚDE E SEUS MUNICÍP'!$A$4:$D$5569,4,0)</f>
        <v>Ponte Alta do Tocantins</v>
      </c>
      <c r="G5443">
        <f>VLOOKUP(VALUE(A5443),'REGIÕES DE SAÚDE E SEUS MUNICÍP'!$A$4:$A$5569,1,0)</f>
        <v>171790</v>
      </c>
      <c r="H5443" t="str">
        <f t="shared" ref="H5443:H5506" si="340">IF(F5443=D5443,"Mesmo município","Município diferente")</f>
        <v>Mesmo município</v>
      </c>
      <c r="I5443" s="17" t="e">
        <f>VLOOKUP(C5443,'REGIÕES DE SAÚDE E SEUS MUNICÍP'!$C$4:$C$5569,1,0)</f>
        <v>#N/A</v>
      </c>
      <c r="J5443" t="e">
        <f t="shared" ref="J5443:J5506" si="341">SEARCH(E5443,C5443)</f>
        <v>#VALUE!</v>
      </c>
      <c r="K5443" t="str">
        <f t="shared" ref="K5443:K5506" si="342">IF(C5443=C5444,IF(E5443=E5444,"Regiões semelhantes","Nova composição"),"diferente")</f>
        <v>Regiões semelhantes</v>
      </c>
      <c r="L5443" t="str">
        <f t="shared" si="339"/>
        <v>igual</v>
      </c>
    </row>
    <row r="5444" spans="1:12" x14ac:dyDescent="0.25">
      <c r="A5444" t="s">
        <v>10624</v>
      </c>
      <c r="B5444" t="s">
        <v>3615</v>
      </c>
      <c r="C5444" t="s">
        <v>3371</v>
      </c>
      <c r="D5444" t="s">
        <v>1729</v>
      </c>
      <c r="E5444" t="str">
        <f>VLOOKUP(VALUE(A5444),'REGIÕES DE SAÚDE E SEUS MUNICÍP'!$A$4:$C$5569,3,0)</f>
        <v>Região de Saúde de Porto Nacional</v>
      </c>
      <c r="F5444" t="str">
        <f>VLOOKUP(G5444,'REGIÕES DE SAÚDE E SEUS MUNICÍP'!$A$4:$D$5569,4,0)</f>
        <v>Porto Nacional</v>
      </c>
      <c r="G5444">
        <f>VLOOKUP(VALUE(A5444),'REGIÕES DE SAÚDE E SEUS MUNICÍP'!$A$4:$A$5569,1,0)</f>
        <v>171820</v>
      </c>
      <c r="H5444" t="str">
        <f t="shared" si="340"/>
        <v>Mesmo município</v>
      </c>
      <c r="I5444" s="17" t="e">
        <f>VLOOKUP(C5444,'REGIÕES DE SAÚDE E SEUS MUNICÍP'!$C$4:$C$5569,1,0)</f>
        <v>#N/A</v>
      </c>
      <c r="J5444" t="e">
        <f t="shared" si="341"/>
        <v>#VALUE!</v>
      </c>
      <c r="K5444" t="str">
        <f t="shared" si="342"/>
        <v>Regiões semelhantes</v>
      </c>
      <c r="L5444" t="str">
        <f t="shared" ref="L5444:L5507" si="343">IF(E5444=E5443,"igual","diferente")</f>
        <v>igual</v>
      </c>
    </row>
    <row r="5445" spans="1:12" x14ac:dyDescent="0.25">
      <c r="A5445" t="s">
        <v>2550</v>
      </c>
      <c r="B5445" t="s">
        <v>3615</v>
      </c>
      <c r="C5445" t="s">
        <v>3371</v>
      </c>
      <c r="D5445" t="s">
        <v>3333</v>
      </c>
      <c r="E5445" t="str">
        <f>VLOOKUP(VALUE(A5445),'REGIÕES DE SAÚDE E SEUS MUNICÍP'!$A$4:$C$5569,3,0)</f>
        <v>Região de Saúde de Porto Nacional</v>
      </c>
      <c r="F5445" t="str">
        <f>VLOOKUP(G5445,'REGIÕES DE SAÚDE E SEUS MUNICÍP'!$A$4:$D$5569,4,0)</f>
        <v>Santa Rosa do Tocantins</v>
      </c>
      <c r="G5445">
        <f>VLOOKUP(VALUE(A5445),'REGIÕES DE SAÚDE E SEUS MUNICÍP'!$A$4:$A$5569,1,0)</f>
        <v>171890</v>
      </c>
      <c r="H5445" t="str">
        <f t="shared" si="340"/>
        <v>Mesmo município</v>
      </c>
      <c r="I5445" s="17" t="e">
        <f>VLOOKUP(C5445,'REGIÕES DE SAÚDE E SEUS MUNICÍP'!$C$4:$C$5569,1,0)</f>
        <v>#N/A</v>
      </c>
      <c r="J5445" t="e">
        <f t="shared" si="341"/>
        <v>#VALUE!</v>
      </c>
      <c r="K5445" t="str">
        <f t="shared" si="342"/>
        <v>Regiões semelhantes</v>
      </c>
      <c r="L5445" t="str">
        <f t="shared" si="343"/>
        <v>igual</v>
      </c>
    </row>
    <row r="5446" spans="1:12" x14ac:dyDescent="0.25">
      <c r="A5446" t="s">
        <v>1937</v>
      </c>
      <c r="B5446" t="s">
        <v>3615</v>
      </c>
      <c r="C5446" t="s">
        <v>3371</v>
      </c>
      <c r="D5446" t="s">
        <v>9891</v>
      </c>
      <c r="E5446" t="str">
        <f>VLOOKUP(VALUE(A5446),'REGIÕES DE SAÚDE E SEUS MUNICÍP'!$A$4:$C$5569,3,0)</f>
        <v>Região de Saúde de Porto Nacional</v>
      </c>
      <c r="F5446" t="str">
        <f>VLOOKUP(G5446,'REGIÕES DE SAÚDE E SEUS MUNICÍP'!$A$4:$D$5569,4,0)</f>
        <v>Ipueiras</v>
      </c>
      <c r="G5446">
        <f>VLOOKUP(VALUE(A5446),'REGIÕES DE SAÚDE E SEUS MUNICÍP'!$A$4:$A$5569,1,0)</f>
        <v>170980</v>
      </c>
      <c r="H5446" t="str">
        <f t="shared" si="340"/>
        <v>Mesmo município</v>
      </c>
      <c r="I5446" s="17" t="e">
        <f>VLOOKUP(C5446,'REGIÕES DE SAÚDE E SEUS MUNICÍP'!$C$4:$C$5569,1,0)</f>
        <v>#N/A</v>
      </c>
      <c r="J5446" t="e">
        <f t="shared" si="341"/>
        <v>#VALUE!</v>
      </c>
      <c r="K5446" t="str">
        <f t="shared" si="342"/>
        <v>Nova composição</v>
      </c>
      <c r="L5446" t="str">
        <f t="shared" si="343"/>
        <v>igual</v>
      </c>
    </row>
    <row r="5447" spans="1:12" x14ac:dyDescent="0.25">
      <c r="A5447" t="s">
        <v>4556</v>
      </c>
      <c r="B5447" t="s">
        <v>3615</v>
      </c>
      <c r="C5447" t="s">
        <v>3371</v>
      </c>
      <c r="D5447" t="s">
        <v>10060</v>
      </c>
      <c r="E5447" t="str">
        <f>VLOOKUP(VALUE(A5447),'REGIÕES DE SAÚDE E SEUS MUNICÍP'!$A$4:$C$5569,3,0)</f>
        <v>Região de Saúde do Cantão</v>
      </c>
      <c r="F5447" t="str">
        <f>VLOOKUP(G5447,'REGIÕES DE SAÚDE E SEUS MUNICÍP'!$A$4:$D$5569,4,0)</f>
        <v>Oliveira de Fátima</v>
      </c>
      <c r="G5447">
        <f>VLOOKUP(VALUE(A5447),'REGIÕES DE SAÚDE E SEUS MUNICÍP'!$A$4:$A$5569,1,0)</f>
        <v>171550</v>
      </c>
      <c r="H5447" t="str">
        <f t="shared" si="340"/>
        <v>Mesmo município</v>
      </c>
      <c r="I5447" s="17" t="e">
        <f>VLOOKUP(C5447,'REGIÕES DE SAÚDE E SEUS MUNICÍP'!$C$4:$C$5569,1,0)</f>
        <v>#N/A</v>
      </c>
      <c r="J5447" t="e">
        <f t="shared" si="341"/>
        <v>#VALUE!</v>
      </c>
      <c r="K5447" t="str">
        <f t="shared" si="342"/>
        <v>diferente</v>
      </c>
      <c r="L5447" t="str">
        <f t="shared" si="343"/>
        <v>diferente</v>
      </c>
    </row>
    <row r="5448" spans="1:12" x14ac:dyDescent="0.25">
      <c r="A5448" t="s">
        <v>7710</v>
      </c>
      <c r="B5448" t="s">
        <v>3615</v>
      </c>
      <c r="C5448" t="s">
        <v>1228</v>
      </c>
      <c r="D5448" t="s">
        <v>10070</v>
      </c>
      <c r="E5448" t="str">
        <f>VLOOKUP(VALUE(A5448),'REGIÕES DE SAÚDE E SEUS MUNICÍP'!$A$4:$C$5569,3,0)</f>
        <v>Região de Saúde Bico do Papagaio</v>
      </c>
      <c r="F5448" t="str">
        <f>VLOOKUP(G5448,'REGIÕES DE SAÚDE E SEUS MUNICÍP'!$A$4:$D$5569,4,0)</f>
        <v>Maurilândia do Tocantins</v>
      </c>
      <c r="G5448">
        <f>VLOOKUP(VALUE(A5448),'REGIÕES DE SAÚDE E SEUS MUNICÍP'!$A$4:$A$5569,1,0)</f>
        <v>171280</v>
      </c>
      <c r="H5448" t="str">
        <f t="shared" si="340"/>
        <v>Mesmo município</v>
      </c>
      <c r="I5448" s="17" t="e">
        <f>VLOOKUP(C5448,'REGIÕES DE SAÚDE E SEUS MUNICÍP'!$C$4:$C$5569,1,0)</f>
        <v>#N/A</v>
      </c>
      <c r="J5448" t="e">
        <f t="shared" si="341"/>
        <v>#VALUE!</v>
      </c>
      <c r="K5448" t="str">
        <f t="shared" si="342"/>
        <v>Regiões semelhantes</v>
      </c>
      <c r="L5448" t="str">
        <f t="shared" si="343"/>
        <v>diferente</v>
      </c>
    </row>
    <row r="5449" spans="1:12" x14ac:dyDescent="0.25">
      <c r="A5449" t="s">
        <v>2883</v>
      </c>
      <c r="B5449" t="s">
        <v>3615</v>
      </c>
      <c r="C5449" t="s">
        <v>1228</v>
      </c>
      <c r="D5449" t="s">
        <v>3507</v>
      </c>
      <c r="E5449" t="str">
        <f>VLOOKUP(VALUE(A5449),'REGIÕES DE SAÚDE E SEUS MUNICÍP'!$A$4:$C$5569,3,0)</f>
        <v>Região de Saúde Bico do Papagaio</v>
      </c>
      <c r="F5449" t="str">
        <f>VLOOKUP(G5449,'REGIÕES DE SAÚDE E SEUS MUNICÍP'!$A$4:$D$5569,4,0)</f>
        <v>Araguatins</v>
      </c>
      <c r="G5449">
        <f>VLOOKUP(VALUE(A5449),'REGIÕES DE SAÚDE E SEUS MUNICÍP'!$A$4:$A$5569,1,0)</f>
        <v>170220</v>
      </c>
      <c r="H5449" t="str">
        <f t="shared" si="340"/>
        <v>Mesmo município</v>
      </c>
      <c r="I5449" s="17" t="e">
        <f>VLOOKUP(C5449,'REGIÕES DE SAÚDE E SEUS MUNICÍP'!$C$4:$C$5569,1,0)</f>
        <v>#N/A</v>
      </c>
      <c r="J5449" t="e">
        <f t="shared" si="341"/>
        <v>#VALUE!</v>
      </c>
      <c r="K5449" t="str">
        <f t="shared" si="342"/>
        <v>Regiões semelhantes</v>
      </c>
      <c r="L5449" t="str">
        <f t="shared" si="343"/>
        <v>igual</v>
      </c>
    </row>
    <row r="5450" spans="1:12" x14ac:dyDescent="0.25">
      <c r="A5450" t="s">
        <v>344</v>
      </c>
      <c r="B5450" t="s">
        <v>3615</v>
      </c>
      <c r="C5450" t="s">
        <v>1228</v>
      </c>
      <c r="D5450" t="s">
        <v>5181</v>
      </c>
      <c r="E5450" t="str">
        <f>VLOOKUP(VALUE(A5450),'REGIÕES DE SAÚDE E SEUS MUNICÍP'!$A$4:$C$5569,3,0)</f>
        <v>Região de Saúde Bico do Papagaio</v>
      </c>
      <c r="F5450" t="str">
        <f>VLOOKUP(G5450,'REGIÕES DE SAÚDE E SEUS MUNICÍP'!$A$4:$D$5569,4,0)</f>
        <v>Augustinópolis</v>
      </c>
      <c r="G5450">
        <f>VLOOKUP(VALUE(A5450),'REGIÕES DE SAÚDE E SEUS MUNICÍP'!$A$4:$A$5569,1,0)</f>
        <v>170255</v>
      </c>
      <c r="H5450" t="str">
        <f t="shared" si="340"/>
        <v>Mesmo município</v>
      </c>
      <c r="I5450" s="17" t="e">
        <f>VLOOKUP(C5450,'REGIÕES DE SAÚDE E SEUS MUNICÍP'!$C$4:$C$5569,1,0)</f>
        <v>#N/A</v>
      </c>
      <c r="J5450" t="e">
        <f t="shared" si="341"/>
        <v>#VALUE!</v>
      </c>
      <c r="K5450" t="str">
        <f t="shared" si="342"/>
        <v>Regiões semelhantes</v>
      </c>
      <c r="L5450" t="str">
        <f t="shared" si="343"/>
        <v>igual</v>
      </c>
    </row>
    <row r="5451" spans="1:12" x14ac:dyDescent="0.25">
      <c r="A5451" t="s">
        <v>6144</v>
      </c>
      <c r="B5451" t="s">
        <v>3615</v>
      </c>
      <c r="C5451" t="s">
        <v>1228</v>
      </c>
      <c r="D5451" t="s">
        <v>7730</v>
      </c>
      <c r="E5451" t="str">
        <f>VLOOKUP(VALUE(A5451),'REGIÕES DE SAÚDE E SEUS MUNICÍP'!$A$4:$C$5569,3,0)</f>
        <v>Região de Saúde Bico do Papagaio</v>
      </c>
      <c r="F5451" t="str">
        <f>VLOOKUP(G5451,'REGIÕES DE SAÚDE E SEUS MUNICÍP'!$A$4:$D$5569,4,0)</f>
        <v>Axixá do Tocantins</v>
      </c>
      <c r="G5451">
        <f>VLOOKUP(VALUE(A5451),'REGIÕES DE SAÚDE E SEUS MUNICÍP'!$A$4:$A$5569,1,0)</f>
        <v>170290</v>
      </c>
      <c r="H5451" t="str">
        <f t="shared" si="340"/>
        <v>Mesmo município</v>
      </c>
      <c r="I5451" s="17" t="e">
        <f>VLOOKUP(C5451,'REGIÕES DE SAÚDE E SEUS MUNICÍP'!$C$4:$C$5569,1,0)</f>
        <v>#N/A</v>
      </c>
      <c r="J5451" t="e">
        <f t="shared" si="341"/>
        <v>#VALUE!</v>
      </c>
      <c r="K5451" t="str">
        <f t="shared" si="342"/>
        <v>Regiões semelhantes</v>
      </c>
      <c r="L5451" t="str">
        <f t="shared" si="343"/>
        <v>igual</v>
      </c>
    </row>
    <row r="5452" spans="1:12" x14ac:dyDescent="0.25">
      <c r="A5452" t="s">
        <v>11076</v>
      </c>
      <c r="B5452" t="s">
        <v>3615</v>
      </c>
      <c r="C5452" t="s">
        <v>1228</v>
      </c>
      <c r="D5452" t="s">
        <v>520</v>
      </c>
      <c r="E5452" t="str">
        <f>VLOOKUP(VALUE(A5452),'REGIÕES DE SAÚDE E SEUS MUNICÍP'!$A$4:$C$5569,3,0)</f>
        <v>Região de Saúde Bico do Papagaio</v>
      </c>
      <c r="F5452" t="str">
        <f>VLOOKUP(G5452,'REGIÕES DE SAÚDE E SEUS MUNICÍP'!$A$4:$D$5569,4,0)</f>
        <v>Buriti do Tocantins</v>
      </c>
      <c r="G5452">
        <f>VLOOKUP(VALUE(A5452),'REGIÕES DE SAÚDE E SEUS MUNICÍP'!$A$4:$A$5569,1,0)</f>
        <v>170380</v>
      </c>
      <c r="H5452" t="str">
        <f t="shared" si="340"/>
        <v>Mesmo município</v>
      </c>
      <c r="I5452" s="17" t="e">
        <f>VLOOKUP(C5452,'REGIÕES DE SAÚDE E SEUS MUNICÍP'!$C$4:$C$5569,1,0)</f>
        <v>#N/A</v>
      </c>
      <c r="J5452" t="e">
        <f t="shared" si="341"/>
        <v>#VALUE!</v>
      </c>
      <c r="K5452" t="str">
        <f t="shared" si="342"/>
        <v>Regiões semelhantes</v>
      </c>
      <c r="L5452" t="str">
        <f t="shared" si="343"/>
        <v>igual</v>
      </c>
    </row>
    <row r="5453" spans="1:12" x14ac:dyDescent="0.25">
      <c r="A5453" t="s">
        <v>3990</v>
      </c>
      <c r="B5453" t="s">
        <v>3615</v>
      </c>
      <c r="C5453" t="s">
        <v>1228</v>
      </c>
      <c r="D5453" t="s">
        <v>2244</v>
      </c>
      <c r="E5453" t="str">
        <f>VLOOKUP(VALUE(A5453),'REGIÕES DE SAÚDE E SEUS MUNICÍP'!$A$4:$C$5569,3,0)</f>
        <v>Região de Saúde Bico do Papagaio</v>
      </c>
      <c r="F5453" t="str">
        <f>VLOOKUP(G5453,'REGIÕES DE SAÚDE E SEUS MUNICÍP'!$A$4:$D$5569,4,0)</f>
        <v>Carrasco Bonito</v>
      </c>
      <c r="G5453">
        <f>VLOOKUP(VALUE(A5453),'REGIÕES DE SAÚDE E SEUS MUNICÍP'!$A$4:$A$5569,1,0)</f>
        <v>170389</v>
      </c>
      <c r="H5453" t="str">
        <f t="shared" si="340"/>
        <v>Mesmo município</v>
      </c>
      <c r="I5453" s="17" t="e">
        <f>VLOOKUP(C5453,'REGIÕES DE SAÚDE E SEUS MUNICÍP'!$C$4:$C$5569,1,0)</f>
        <v>#N/A</v>
      </c>
      <c r="J5453" t="e">
        <f t="shared" si="341"/>
        <v>#VALUE!</v>
      </c>
      <c r="K5453" t="str">
        <f t="shared" si="342"/>
        <v>Regiões semelhantes</v>
      </c>
      <c r="L5453" t="str">
        <f t="shared" si="343"/>
        <v>igual</v>
      </c>
    </row>
    <row r="5454" spans="1:12" x14ac:dyDescent="0.25">
      <c r="A5454" t="s">
        <v>2026</v>
      </c>
      <c r="B5454" t="s">
        <v>3615</v>
      </c>
      <c r="C5454" t="s">
        <v>1228</v>
      </c>
      <c r="D5454" t="s">
        <v>5534</v>
      </c>
      <c r="E5454" t="str">
        <f>VLOOKUP(VALUE(A5454),'REGIÕES DE SAÚDE E SEUS MUNICÍP'!$A$4:$C$5569,3,0)</f>
        <v>Região de Saúde Bico do Papagaio</v>
      </c>
      <c r="F5454" t="str">
        <f>VLOOKUP(G5454,'REGIÕES DE SAÚDE E SEUS MUNICÍP'!$A$4:$D$5569,4,0)</f>
        <v>Esperantina</v>
      </c>
      <c r="G5454">
        <f>VLOOKUP(VALUE(A5454),'REGIÕES DE SAÚDE E SEUS MUNICÍP'!$A$4:$A$5569,1,0)</f>
        <v>170740</v>
      </c>
      <c r="H5454" t="str">
        <f t="shared" si="340"/>
        <v>Mesmo município</v>
      </c>
      <c r="I5454" s="17" t="e">
        <f>VLOOKUP(C5454,'REGIÕES DE SAÚDE E SEUS MUNICÍP'!$C$4:$C$5569,1,0)</f>
        <v>#N/A</v>
      </c>
      <c r="J5454" t="e">
        <f t="shared" si="341"/>
        <v>#VALUE!</v>
      </c>
      <c r="K5454" t="str">
        <f t="shared" si="342"/>
        <v>Regiões semelhantes</v>
      </c>
      <c r="L5454" t="str">
        <f t="shared" si="343"/>
        <v>igual</v>
      </c>
    </row>
    <row r="5455" spans="1:12" x14ac:dyDescent="0.25">
      <c r="A5455" t="s">
        <v>606</v>
      </c>
      <c r="B5455" t="s">
        <v>3615</v>
      </c>
      <c r="C5455" t="s">
        <v>1228</v>
      </c>
      <c r="D5455" t="s">
        <v>2180</v>
      </c>
      <c r="E5455" t="str">
        <f>VLOOKUP(VALUE(A5455),'REGIÕES DE SAÚDE E SEUS MUNICÍP'!$A$4:$C$5569,3,0)</f>
        <v>Região de Saúde Bico do Papagaio</v>
      </c>
      <c r="F5455" t="str">
        <f>VLOOKUP(G5455,'REGIÕES DE SAÚDE E SEUS MUNICÍP'!$A$4:$D$5569,4,0)</f>
        <v>Itaguatins</v>
      </c>
      <c r="G5455">
        <f>VLOOKUP(VALUE(A5455),'REGIÕES DE SAÚDE E SEUS MUNICÍP'!$A$4:$A$5569,1,0)</f>
        <v>171070</v>
      </c>
      <c r="H5455" t="str">
        <f t="shared" si="340"/>
        <v>Mesmo município</v>
      </c>
      <c r="I5455" s="17" t="e">
        <f>VLOOKUP(C5455,'REGIÕES DE SAÚDE E SEUS MUNICÍP'!$C$4:$C$5569,1,0)</f>
        <v>#N/A</v>
      </c>
      <c r="J5455" t="e">
        <f t="shared" si="341"/>
        <v>#VALUE!</v>
      </c>
      <c r="K5455" t="str">
        <f t="shared" si="342"/>
        <v>Regiões semelhantes</v>
      </c>
      <c r="L5455" t="str">
        <f t="shared" si="343"/>
        <v>igual</v>
      </c>
    </row>
    <row r="5456" spans="1:12" x14ac:dyDescent="0.25">
      <c r="A5456" t="s">
        <v>7817</v>
      </c>
      <c r="B5456" t="s">
        <v>3615</v>
      </c>
      <c r="C5456" t="s">
        <v>1228</v>
      </c>
      <c r="D5456" t="s">
        <v>9944</v>
      </c>
      <c r="E5456" t="str">
        <f>VLOOKUP(VALUE(A5456),'REGIÕES DE SAÚDE E SEUS MUNICÍP'!$A$4:$C$5569,3,0)</f>
        <v>Região de Saúde Bico do Papagaio</v>
      </c>
      <c r="F5456" t="str">
        <f>VLOOKUP(G5456,'REGIÕES DE SAÚDE E SEUS MUNICÍP'!$A$4:$D$5569,4,0)</f>
        <v>Praia Norte</v>
      </c>
      <c r="G5456">
        <f>VLOOKUP(VALUE(A5456),'REGIÕES DE SAÚDE E SEUS MUNICÍP'!$A$4:$A$5569,1,0)</f>
        <v>171830</v>
      </c>
      <c r="H5456" t="str">
        <f t="shared" si="340"/>
        <v>Mesmo município</v>
      </c>
      <c r="I5456" s="17" t="e">
        <f>VLOOKUP(C5456,'REGIÕES DE SAÚDE E SEUS MUNICÍP'!$C$4:$C$5569,1,0)</f>
        <v>#N/A</v>
      </c>
      <c r="J5456" t="e">
        <f t="shared" si="341"/>
        <v>#VALUE!</v>
      </c>
      <c r="K5456" t="str">
        <f t="shared" si="342"/>
        <v>Regiões semelhantes</v>
      </c>
      <c r="L5456" t="str">
        <f t="shared" si="343"/>
        <v>igual</v>
      </c>
    </row>
    <row r="5457" spans="1:12" x14ac:dyDescent="0.25">
      <c r="A5457" t="s">
        <v>5341</v>
      </c>
      <c r="B5457" t="s">
        <v>3615</v>
      </c>
      <c r="C5457" t="s">
        <v>1228</v>
      </c>
      <c r="D5457" t="s">
        <v>183</v>
      </c>
      <c r="E5457" t="str">
        <f>VLOOKUP(VALUE(A5457),'REGIÕES DE SAÚDE E SEUS MUNICÍP'!$A$4:$C$5569,3,0)</f>
        <v>Região de Saúde Bico do Papagaio</v>
      </c>
      <c r="F5457" t="str">
        <f>VLOOKUP(G5457,'REGIÕES DE SAÚDE E SEUS MUNICÍP'!$A$4:$D$5569,4,0)</f>
        <v>Sampaio</v>
      </c>
      <c r="G5457">
        <f>VLOOKUP(VALUE(A5457),'REGIÕES DE SAÚDE E SEUS MUNICÍP'!$A$4:$A$5569,1,0)</f>
        <v>171880</v>
      </c>
      <c r="H5457" t="str">
        <f t="shared" si="340"/>
        <v>Mesmo município</v>
      </c>
      <c r="I5457" s="17" t="e">
        <f>VLOOKUP(C5457,'REGIÕES DE SAÚDE E SEUS MUNICÍP'!$C$4:$C$5569,1,0)</f>
        <v>#N/A</v>
      </c>
      <c r="J5457" t="e">
        <f t="shared" si="341"/>
        <v>#VALUE!</v>
      </c>
      <c r="K5457" t="str">
        <f t="shared" si="342"/>
        <v>Regiões semelhantes</v>
      </c>
      <c r="L5457" t="str">
        <f t="shared" si="343"/>
        <v>igual</v>
      </c>
    </row>
    <row r="5458" spans="1:12" x14ac:dyDescent="0.25">
      <c r="A5458" t="s">
        <v>4493</v>
      </c>
      <c r="B5458" t="s">
        <v>3615</v>
      </c>
      <c r="C5458" t="s">
        <v>1228</v>
      </c>
      <c r="D5458" t="s">
        <v>4428</v>
      </c>
      <c r="E5458" t="str">
        <f>VLOOKUP(VALUE(A5458),'REGIÕES DE SAÚDE E SEUS MUNICÍP'!$A$4:$C$5569,3,0)</f>
        <v>Região de Saúde Bico do Papagaio</v>
      </c>
      <c r="F5458" t="str">
        <f>VLOOKUP(G5458,'REGIÕES DE SAÚDE E SEUS MUNICÍP'!$A$4:$D$5569,4,0)</f>
        <v>São Bento do Tocantins</v>
      </c>
      <c r="G5458">
        <f>VLOOKUP(VALUE(A5458),'REGIÕES DE SAÚDE E SEUS MUNICÍP'!$A$4:$A$5569,1,0)</f>
        <v>172010</v>
      </c>
      <c r="H5458" t="str">
        <f t="shared" si="340"/>
        <v>Mesmo município</v>
      </c>
      <c r="I5458" s="17" t="e">
        <f>VLOOKUP(C5458,'REGIÕES DE SAÚDE E SEUS MUNICÍP'!$C$4:$C$5569,1,0)</f>
        <v>#N/A</v>
      </c>
      <c r="J5458" t="e">
        <f t="shared" si="341"/>
        <v>#VALUE!</v>
      </c>
      <c r="K5458" t="str">
        <f t="shared" si="342"/>
        <v>Regiões semelhantes</v>
      </c>
      <c r="L5458" t="str">
        <f t="shared" si="343"/>
        <v>igual</v>
      </c>
    </row>
    <row r="5459" spans="1:12" x14ac:dyDescent="0.25">
      <c r="A5459" t="s">
        <v>7252</v>
      </c>
      <c r="B5459" t="s">
        <v>3615</v>
      </c>
      <c r="C5459" t="s">
        <v>1228</v>
      </c>
      <c r="D5459" t="s">
        <v>3592</v>
      </c>
      <c r="E5459" t="str">
        <f>VLOOKUP(VALUE(A5459),'REGIÕES DE SAÚDE E SEUS MUNICÍP'!$A$4:$C$5569,3,0)</f>
        <v>Região de Saúde Bico do Papagaio</v>
      </c>
      <c r="F5459" t="str">
        <f>VLOOKUP(G5459,'REGIÕES DE SAÚDE E SEUS MUNICÍP'!$A$4:$D$5569,4,0)</f>
        <v>São Miguel do Tocantins</v>
      </c>
      <c r="G5459">
        <f>VLOOKUP(VALUE(A5459),'REGIÕES DE SAÚDE E SEUS MUNICÍP'!$A$4:$A$5569,1,0)</f>
        <v>172020</v>
      </c>
      <c r="H5459" t="str">
        <f t="shared" si="340"/>
        <v>Mesmo município</v>
      </c>
      <c r="I5459" s="17" t="e">
        <f>VLOOKUP(C5459,'REGIÕES DE SAÚDE E SEUS MUNICÍP'!$C$4:$C$5569,1,0)</f>
        <v>#N/A</v>
      </c>
      <c r="J5459" t="e">
        <f t="shared" si="341"/>
        <v>#VALUE!</v>
      </c>
      <c r="K5459" t="str">
        <f t="shared" si="342"/>
        <v>Regiões semelhantes</v>
      </c>
      <c r="L5459" t="str">
        <f t="shared" si="343"/>
        <v>igual</v>
      </c>
    </row>
    <row r="5460" spans="1:12" x14ac:dyDescent="0.25">
      <c r="A5460" t="s">
        <v>9951</v>
      </c>
      <c r="B5460" t="s">
        <v>3615</v>
      </c>
      <c r="C5460" t="s">
        <v>1228</v>
      </c>
      <c r="D5460" t="s">
        <v>6800</v>
      </c>
      <c r="E5460" t="str">
        <f>VLOOKUP(VALUE(A5460),'REGIÕES DE SAÚDE E SEUS MUNICÍP'!$A$4:$C$5569,3,0)</f>
        <v>Região de Saúde Bico do Papagaio</v>
      </c>
      <c r="F5460" t="str">
        <f>VLOOKUP(G5460,'REGIÕES DE SAÚDE E SEUS MUNICÍP'!$A$4:$D$5569,4,0)</f>
        <v>São Sebastião do Tocantins</v>
      </c>
      <c r="G5460">
        <f>VLOOKUP(VALUE(A5460),'REGIÕES DE SAÚDE E SEUS MUNICÍP'!$A$4:$A$5569,1,0)</f>
        <v>172030</v>
      </c>
      <c r="H5460" t="str">
        <f t="shared" si="340"/>
        <v>Mesmo município</v>
      </c>
      <c r="I5460" s="17" t="e">
        <f>VLOOKUP(C5460,'REGIÕES DE SAÚDE E SEUS MUNICÍP'!$C$4:$C$5569,1,0)</f>
        <v>#N/A</v>
      </c>
      <c r="J5460" t="e">
        <f t="shared" si="341"/>
        <v>#VALUE!</v>
      </c>
      <c r="K5460" t="str">
        <f t="shared" si="342"/>
        <v>Regiões semelhantes</v>
      </c>
      <c r="L5460" t="str">
        <f t="shared" si="343"/>
        <v>igual</v>
      </c>
    </row>
    <row r="5461" spans="1:12" x14ac:dyDescent="0.25">
      <c r="A5461" t="s">
        <v>2145</v>
      </c>
      <c r="B5461" t="s">
        <v>3615</v>
      </c>
      <c r="C5461" t="s">
        <v>1228</v>
      </c>
      <c r="D5461" t="s">
        <v>4071</v>
      </c>
      <c r="E5461" t="str">
        <f>VLOOKUP(VALUE(A5461),'REGIÕES DE SAÚDE E SEUS MUNICÍP'!$A$4:$C$5569,3,0)</f>
        <v>Região de Saúde Bico do Papagaio</v>
      </c>
      <c r="F5461" t="str">
        <f>VLOOKUP(G5461,'REGIÕES DE SAÚDE E SEUS MUNICÍP'!$A$4:$D$5569,4,0)</f>
        <v>Sítio Novo do Tocantins</v>
      </c>
      <c r="G5461">
        <f>VLOOKUP(VALUE(A5461),'REGIÕES DE SAÚDE E SEUS MUNICÍP'!$A$4:$A$5569,1,0)</f>
        <v>172080</v>
      </c>
      <c r="H5461" t="str">
        <f t="shared" si="340"/>
        <v>Mesmo município</v>
      </c>
      <c r="I5461" s="17" t="e">
        <f>VLOOKUP(C5461,'REGIÕES DE SAÚDE E SEUS MUNICÍP'!$C$4:$C$5569,1,0)</f>
        <v>#N/A</v>
      </c>
      <c r="J5461" t="e">
        <f t="shared" si="341"/>
        <v>#VALUE!</v>
      </c>
      <c r="K5461" t="str">
        <f t="shared" si="342"/>
        <v>Nova composição</v>
      </c>
      <c r="L5461" t="str">
        <f t="shared" si="343"/>
        <v>igual</v>
      </c>
    </row>
    <row r="5462" spans="1:12" x14ac:dyDescent="0.25">
      <c r="A5462" t="s">
        <v>904</v>
      </c>
      <c r="B5462" t="s">
        <v>3615</v>
      </c>
      <c r="C5462" t="s">
        <v>1228</v>
      </c>
      <c r="D5462" t="s">
        <v>55</v>
      </c>
      <c r="E5462" t="str">
        <f>VLOOKUP(VALUE(A5462),'REGIÕES DE SAÚDE E SEUS MUNICÍP'!$A$4:$C$5569,3,0)</f>
        <v>Região de Saúde do Médio Araguaia</v>
      </c>
      <c r="F5462" t="str">
        <f>VLOOKUP(G5462,'REGIÕES DE SAÚDE E SEUS MUNICÍP'!$A$4:$D$5569,4,0)</f>
        <v>Angico</v>
      </c>
      <c r="G5462">
        <f>VLOOKUP(VALUE(A5462),'REGIÕES DE SAÚDE E SEUS MUNICÍP'!$A$4:$A$5569,1,0)</f>
        <v>170105</v>
      </c>
      <c r="H5462" t="str">
        <f t="shared" si="340"/>
        <v>Mesmo município</v>
      </c>
      <c r="I5462" s="17" t="e">
        <f>VLOOKUP(C5462,'REGIÕES DE SAÚDE E SEUS MUNICÍP'!$C$4:$C$5569,1,0)</f>
        <v>#N/A</v>
      </c>
      <c r="J5462" t="e">
        <f t="shared" si="341"/>
        <v>#VALUE!</v>
      </c>
      <c r="K5462" t="str">
        <f t="shared" si="342"/>
        <v>Regiões semelhantes</v>
      </c>
      <c r="L5462" t="str">
        <f t="shared" si="343"/>
        <v>diferente</v>
      </c>
    </row>
    <row r="5463" spans="1:12" x14ac:dyDescent="0.25">
      <c r="A5463" t="s">
        <v>9159</v>
      </c>
      <c r="B5463" t="s">
        <v>3615</v>
      </c>
      <c r="C5463" t="s">
        <v>1228</v>
      </c>
      <c r="D5463" t="s">
        <v>568</v>
      </c>
      <c r="E5463" t="str">
        <f>VLOOKUP(VALUE(A5463),'REGIÕES DE SAÚDE E SEUS MUNICÍP'!$A$4:$C$5569,3,0)</f>
        <v>Região de Saúde do Médio Araguaia</v>
      </c>
      <c r="F5463" t="str">
        <f>VLOOKUP(G5463,'REGIÕES DE SAÚDE E SEUS MUNICÍP'!$A$4:$D$5569,4,0)</f>
        <v>Cachoeirinha</v>
      </c>
      <c r="G5463">
        <f>VLOOKUP(VALUE(A5463),'REGIÕES DE SAÚDE E SEUS MUNICÍP'!$A$4:$A$5569,1,0)</f>
        <v>170382</v>
      </c>
      <c r="H5463" t="str">
        <f t="shared" si="340"/>
        <v>Mesmo município</v>
      </c>
      <c r="I5463" s="17" t="e">
        <f>VLOOKUP(C5463,'REGIÕES DE SAÚDE E SEUS MUNICÍP'!$C$4:$C$5569,1,0)</f>
        <v>#N/A</v>
      </c>
      <c r="J5463" t="e">
        <f t="shared" si="341"/>
        <v>#VALUE!</v>
      </c>
      <c r="K5463" t="str">
        <f t="shared" si="342"/>
        <v>Regiões semelhantes</v>
      </c>
      <c r="L5463" t="str">
        <f t="shared" si="343"/>
        <v>igual</v>
      </c>
    </row>
    <row r="5464" spans="1:12" x14ac:dyDescent="0.25">
      <c r="A5464" t="s">
        <v>8236</v>
      </c>
      <c r="B5464" t="s">
        <v>3615</v>
      </c>
      <c r="C5464" t="s">
        <v>1228</v>
      </c>
      <c r="D5464" t="s">
        <v>9680</v>
      </c>
      <c r="E5464" t="str">
        <f>VLOOKUP(VALUE(A5464),'REGIÕES DE SAÚDE E SEUS MUNICÍP'!$A$4:$C$5569,3,0)</f>
        <v>Região de Saúde do Médio Araguaia</v>
      </c>
      <c r="F5464" t="str">
        <f>VLOOKUP(G5464,'REGIÕES DE SAÚDE E SEUS MUNICÍP'!$A$4:$D$5569,4,0)</f>
        <v>Riachinho</v>
      </c>
      <c r="G5464">
        <f>VLOOKUP(VALUE(A5464),'REGIÕES DE SAÚDE E SEUS MUNICÍP'!$A$4:$A$5569,1,0)</f>
        <v>171855</v>
      </c>
      <c r="H5464" t="str">
        <f t="shared" si="340"/>
        <v>Mesmo município</v>
      </c>
      <c r="I5464" s="17" t="e">
        <f>VLOOKUP(C5464,'REGIÕES DE SAÚDE E SEUS MUNICÍP'!$C$4:$C$5569,1,0)</f>
        <v>#N/A</v>
      </c>
      <c r="J5464" t="e">
        <f t="shared" si="341"/>
        <v>#VALUE!</v>
      </c>
      <c r="K5464" t="str">
        <f t="shared" si="342"/>
        <v>Regiões semelhantes</v>
      </c>
      <c r="L5464" t="str">
        <f t="shared" si="343"/>
        <v>igual</v>
      </c>
    </row>
    <row r="5465" spans="1:12" x14ac:dyDescent="0.25">
      <c r="A5465" t="s">
        <v>6849</v>
      </c>
      <c r="B5465" t="s">
        <v>3615</v>
      </c>
      <c r="C5465" t="s">
        <v>1228</v>
      </c>
      <c r="D5465" t="s">
        <v>9717</v>
      </c>
      <c r="E5465" t="str">
        <f>VLOOKUP(VALUE(A5465),'REGIÕES DE SAÚDE E SEUS MUNICÍP'!$A$4:$C$5569,3,0)</f>
        <v>Região de Saúde do Médio Araguaia</v>
      </c>
      <c r="F5465" t="str">
        <f>VLOOKUP(G5465,'REGIÕES DE SAÚDE E SEUS MUNICÍP'!$A$4:$D$5569,4,0)</f>
        <v>Ananás</v>
      </c>
      <c r="G5465">
        <f>VLOOKUP(VALUE(A5465),'REGIÕES DE SAÚDE E SEUS MUNICÍP'!$A$4:$A$5569,1,0)</f>
        <v>170100</v>
      </c>
      <c r="H5465" t="str">
        <f t="shared" si="340"/>
        <v>Mesmo município</v>
      </c>
      <c r="I5465" s="17" t="e">
        <f>VLOOKUP(C5465,'REGIÕES DE SAÚDE E SEUS MUNICÍP'!$C$4:$C$5569,1,0)</f>
        <v>#N/A</v>
      </c>
      <c r="J5465" t="e">
        <f t="shared" si="341"/>
        <v>#VALUE!</v>
      </c>
      <c r="K5465" t="str">
        <f t="shared" si="342"/>
        <v>Nova composição</v>
      </c>
      <c r="L5465" t="str">
        <f t="shared" si="343"/>
        <v>igual</v>
      </c>
    </row>
    <row r="5466" spans="1:12" x14ac:dyDescent="0.25">
      <c r="A5466" t="s">
        <v>1990</v>
      </c>
      <c r="B5466" t="s">
        <v>3615</v>
      </c>
      <c r="C5466" t="s">
        <v>1228</v>
      </c>
      <c r="D5466" t="s">
        <v>5895</v>
      </c>
      <c r="E5466" t="str">
        <f>VLOOKUP(VALUE(A5466),'REGIÕES DE SAÚDE E SEUS MUNICÍP'!$A$4:$C$5569,3,0)</f>
        <v>Região de Saúde Portal do Bico</v>
      </c>
      <c r="F5466" t="str">
        <f>VLOOKUP(G5466,'REGIÕES DE SAÚDE E SEUS MUNICÍP'!$A$4:$D$5569,4,0)</f>
        <v>Luzinópolis</v>
      </c>
      <c r="G5466">
        <f>VLOOKUP(VALUE(A5466),'REGIÕES DE SAÚDE E SEUS MUNICÍP'!$A$4:$A$5569,1,0)</f>
        <v>171245</v>
      </c>
      <c r="H5466" t="str">
        <f t="shared" si="340"/>
        <v>Mesmo município</v>
      </c>
      <c r="I5466" s="17" t="e">
        <f>VLOOKUP(C5466,'REGIÕES DE SAÚDE E SEUS MUNICÍP'!$C$4:$C$5569,1,0)</f>
        <v>#N/A</v>
      </c>
      <c r="J5466" t="e">
        <f t="shared" si="341"/>
        <v>#VALUE!</v>
      </c>
      <c r="K5466" t="str">
        <f t="shared" si="342"/>
        <v>Regiões semelhantes</v>
      </c>
      <c r="L5466" t="str">
        <f t="shared" si="343"/>
        <v>diferente</v>
      </c>
    </row>
    <row r="5467" spans="1:12" x14ac:dyDescent="0.25">
      <c r="A5467" t="s">
        <v>6713</v>
      </c>
      <c r="B5467" t="s">
        <v>3615</v>
      </c>
      <c r="C5467" t="s">
        <v>1228</v>
      </c>
      <c r="D5467" t="s">
        <v>10529</v>
      </c>
      <c r="E5467" t="str">
        <f>VLOOKUP(VALUE(A5467),'REGIÕES DE SAÚDE E SEUS MUNICÍP'!$A$4:$C$5569,3,0)</f>
        <v>Região de Saúde Portal do Bico</v>
      </c>
      <c r="F5467" t="str">
        <f>VLOOKUP(G5467,'REGIÕES DE SAÚDE E SEUS MUNICÍP'!$A$4:$D$5569,4,0)</f>
        <v>Palmeiras do Tocantins</v>
      </c>
      <c r="G5467">
        <f>VLOOKUP(VALUE(A5467),'REGIÕES DE SAÚDE E SEUS MUNICÍP'!$A$4:$A$5569,1,0)</f>
        <v>171380</v>
      </c>
      <c r="H5467" t="str">
        <f t="shared" si="340"/>
        <v>Mesmo município</v>
      </c>
      <c r="I5467" s="17" t="e">
        <f>VLOOKUP(C5467,'REGIÕES DE SAÚDE E SEUS MUNICÍP'!$C$4:$C$5569,1,0)</f>
        <v>#N/A</v>
      </c>
      <c r="J5467" t="e">
        <f t="shared" si="341"/>
        <v>#VALUE!</v>
      </c>
      <c r="K5467" t="str">
        <f t="shared" si="342"/>
        <v>Regiões semelhantes</v>
      </c>
      <c r="L5467" t="str">
        <f t="shared" si="343"/>
        <v>igual</v>
      </c>
    </row>
    <row r="5468" spans="1:12" x14ac:dyDescent="0.25">
      <c r="A5468" t="s">
        <v>9366</v>
      </c>
      <c r="B5468" t="s">
        <v>3615</v>
      </c>
      <c r="C5468" t="s">
        <v>1228</v>
      </c>
      <c r="D5468" t="s">
        <v>10892</v>
      </c>
      <c r="E5468" t="str">
        <f>VLOOKUP(VALUE(A5468),'REGIÕES DE SAÚDE E SEUS MUNICÍP'!$A$4:$C$5569,3,0)</f>
        <v>Região de Saúde Portal do Bico</v>
      </c>
      <c r="F5468" t="str">
        <f>VLOOKUP(G5468,'REGIÕES DE SAÚDE E SEUS MUNICÍP'!$A$4:$D$5569,4,0)</f>
        <v>Nazaré</v>
      </c>
      <c r="G5468">
        <f>VLOOKUP(VALUE(A5468),'REGIÕES DE SAÚDE E SEUS MUNICÍP'!$A$4:$A$5569,1,0)</f>
        <v>171430</v>
      </c>
      <c r="H5468" t="str">
        <f t="shared" si="340"/>
        <v>Mesmo município</v>
      </c>
      <c r="I5468" s="17" t="e">
        <f>VLOOKUP(C5468,'REGIÕES DE SAÚDE E SEUS MUNICÍP'!$C$4:$C$5569,1,0)</f>
        <v>#N/A</v>
      </c>
      <c r="J5468" t="e">
        <f t="shared" si="341"/>
        <v>#VALUE!</v>
      </c>
      <c r="K5468" t="str">
        <f t="shared" si="342"/>
        <v>Regiões semelhantes</v>
      </c>
      <c r="L5468" t="str">
        <f t="shared" si="343"/>
        <v>igual</v>
      </c>
    </row>
    <row r="5469" spans="1:12" x14ac:dyDescent="0.25">
      <c r="A5469" t="s">
        <v>1776</v>
      </c>
      <c r="B5469" t="s">
        <v>3615</v>
      </c>
      <c r="C5469" t="s">
        <v>1228</v>
      </c>
      <c r="D5469" t="s">
        <v>1167</v>
      </c>
      <c r="E5469" t="str">
        <f>VLOOKUP(VALUE(A5469),'REGIÕES DE SAÚDE E SEUS MUNICÍP'!$A$4:$C$5569,3,0)</f>
        <v>Região de Saúde Portal do Bico</v>
      </c>
      <c r="F5469" t="str">
        <f>VLOOKUP(G5469,'REGIÕES DE SAÚDE E SEUS MUNICÍP'!$A$4:$D$5569,4,0)</f>
        <v>Santa Terezinha do Tocantins</v>
      </c>
      <c r="G5469">
        <f>VLOOKUP(VALUE(A5469),'REGIÕES DE SAÚDE E SEUS MUNICÍP'!$A$4:$A$5569,1,0)</f>
        <v>172000</v>
      </c>
      <c r="H5469" t="str">
        <f t="shared" si="340"/>
        <v>Mesmo município</v>
      </c>
      <c r="I5469" s="17" t="e">
        <f>VLOOKUP(C5469,'REGIÕES DE SAÚDE E SEUS MUNICÍP'!$C$4:$C$5569,1,0)</f>
        <v>#N/A</v>
      </c>
      <c r="J5469" t="e">
        <f t="shared" si="341"/>
        <v>#VALUE!</v>
      </c>
      <c r="K5469" t="str">
        <f t="shared" si="342"/>
        <v>Regiões semelhantes</v>
      </c>
      <c r="L5469" t="str">
        <f t="shared" si="343"/>
        <v>igual</v>
      </c>
    </row>
    <row r="5470" spans="1:12" x14ac:dyDescent="0.25">
      <c r="A5470" t="s">
        <v>6440</v>
      </c>
      <c r="B5470" t="s">
        <v>3615</v>
      </c>
      <c r="C5470" t="s">
        <v>1228</v>
      </c>
      <c r="D5470" t="s">
        <v>10049</v>
      </c>
      <c r="E5470" t="str">
        <f>VLOOKUP(VALUE(A5470),'REGIÕES DE SAÚDE E SEUS MUNICÍP'!$A$4:$C$5569,3,0)</f>
        <v>Região de Saúde Portal do Bico</v>
      </c>
      <c r="F5470" t="str">
        <f>VLOOKUP(G5470,'REGIÕES DE SAÚDE E SEUS MUNICÍP'!$A$4:$D$5569,4,0)</f>
        <v>Tocantinópolis</v>
      </c>
      <c r="G5470">
        <f>VLOOKUP(VALUE(A5470),'REGIÕES DE SAÚDE E SEUS MUNICÍP'!$A$4:$A$5569,1,0)</f>
        <v>172120</v>
      </c>
      <c r="H5470" t="str">
        <f t="shared" si="340"/>
        <v>Mesmo município</v>
      </c>
      <c r="I5470" s="17" t="e">
        <f>VLOOKUP(C5470,'REGIÕES DE SAÚDE E SEUS MUNICÍP'!$C$4:$C$5569,1,0)</f>
        <v>#N/A</v>
      </c>
      <c r="J5470" t="e">
        <f t="shared" si="341"/>
        <v>#VALUE!</v>
      </c>
      <c r="K5470" t="str">
        <f t="shared" si="342"/>
        <v>Regiões semelhantes</v>
      </c>
      <c r="L5470" t="str">
        <f t="shared" si="343"/>
        <v>igual</v>
      </c>
    </row>
    <row r="5471" spans="1:12" x14ac:dyDescent="0.25">
      <c r="A5471" t="s">
        <v>4905</v>
      </c>
      <c r="B5471" t="s">
        <v>3615</v>
      </c>
      <c r="C5471" t="s">
        <v>1228</v>
      </c>
      <c r="D5471" t="s">
        <v>4762</v>
      </c>
      <c r="E5471" t="str">
        <f>VLOOKUP(VALUE(A5471),'REGIÕES DE SAÚDE E SEUS MUNICÍP'!$A$4:$C$5569,3,0)</f>
        <v>Região de Saúde Portal do Bico</v>
      </c>
      <c r="F5471" t="str">
        <f>VLOOKUP(G5471,'REGIÕES DE SAÚDE E SEUS MUNICÍP'!$A$4:$D$5569,4,0)</f>
        <v>Aguiarnópolis</v>
      </c>
      <c r="G5471">
        <f>VLOOKUP(VALUE(A5471),'REGIÕES DE SAÚDE E SEUS MUNICÍP'!$A$4:$A$5569,1,0)</f>
        <v>170030</v>
      </c>
      <c r="H5471" t="str">
        <f t="shared" si="340"/>
        <v>Mesmo município</v>
      </c>
      <c r="I5471" s="17" t="e">
        <f>VLOOKUP(C5471,'REGIÕES DE SAÚDE E SEUS MUNICÍP'!$C$4:$C$5569,1,0)</f>
        <v>#N/A</v>
      </c>
      <c r="J5471" t="e">
        <f t="shared" si="341"/>
        <v>#VALUE!</v>
      </c>
      <c r="K5471" t="str">
        <f t="shared" si="342"/>
        <v>diferente</v>
      </c>
      <c r="L5471" t="str">
        <f t="shared" si="343"/>
        <v>igual</v>
      </c>
    </row>
    <row r="5472" spans="1:12" x14ac:dyDescent="0.25">
      <c r="A5472" t="s">
        <v>7902</v>
      </c>
      <c r="B5472" t="s">
        <v>3615</v>
      </c>
      <c r="C5472" t="s">
        <v>2614</v>
      </c>
      <c r="D5472" t="s">
        <v>7875</v>
      </c>
      <c r="E5472" t="str">
        <f>VLOOKUP(VALUE(A5472),'REGIÕES DE SAÚDE E SEUS MUNICÍP'!$A$4:$C$5569,3,0)</f>
        <v>Região de Saúde do Cantão</v>
      </c>
      <c r="F5472" t="str">
        <f>VLOOKUP(G5472,'REGIÕES DE SAÚDE E SEUS MUNICÍP'!$A$4:$D$5569,4,0)</f>
        <v>Barrolândia</v>
      </c>
      <c r="G5472">
        <f>VLOOKUP(VALUE(A5472),'REGIÕES DE SAÚDE E SEUS MUNICÍP'!$A$4:$A$5569,1,0)</f>
        <v>170310</v>
      </c>
      <c r="H5472" t="str">
        <f t="shared" si="340"/>
        <v>Mesmo município</v>
      </c>
      <c r="I5472" s="17" t="e">
        <f>VLOOKUP(C5472,'REGIÕES DE SAÚDE E SEUS MUNICÍP'!$C$4:$C$5569,1,0)</f>
        <v>#N/A</v>
      </c>
      <c r="J5472" t="e">
        <f t="shared" si="341"/>
        <v>#VALUE!</v>
      </c>
      <c r="K5472" t="str">
        <f t="shared" si="342"/>
        <v>Regiões semelhantes</v>
      </c>
      <c r="L5472" t="str">
        <f t="shared" si="343"/>
        <v>diferente</v>
      </c>
    </row>
    <row r="5473" spans="1:12" x14ac:dyDescent="0.25">
      <c r="A5473" t="s">
        <v>9875</v>
      </c>
      <c r="B5473" t="s">
        <v>3615</v>
      </c>
      <c r="C5473" t="s">
        <v>2614</v>
      </c>
      <c r="D5473" t="s">
        <v>5948</v>
      </c>
      <c r="E5473" t="str">
        <f>VLOOKUP(VALUE(A5473),'REGIÕES DE SAÚDE E SEUS MUNICÍP'!$A$4:$C$5569,3,0)</f>
        <v>Região de Saúde do Cantão</v>
      </c>
      <c r="F5473" t="str">
        <f>VLOOKUP(G5473,'REGIÕES DE SAÚDE E SEUS MUNICÍP'!$A$4:$D$5569,4,0)</f>
        <v>Marianópolis do Tocantins</v>
      </c>
      <c r="G5473">
        <f>VLOOKUP(VALUE(A5473),'REGIÕES DE SAÚDE E SEUS MUNICÍP'!$A$4:$A$5569,1,0)</f>
        <v>171250</v>
      </c>
      <c r="H5473" t="str">
        <f t="shared" si="340"/>
        <v>Mesmo município</v>
      </c>
      <c r="I5473" s="17" t="e">
        <f>VLOOKUP(C5473,'REGIÕES DE SAÚDE E SEUS MUNICÍP'!$C$4:$C$5569,1,0)</f>
        <v>#N/A</v>
      </c>
      <c r="J5473" t="e">
        <f t="shared" si="341"/>
        <v>#VALUE!</v>
      </c>
      <c r="K5473" t="str">
        <f t="shared" si="342"/>
        <v>Regiões semelhantes</v>
      </c>
      <c r="L5473" t="str">
        <f t="shared" si="343"/>
        <v>igual</v>
      </c>
    </row>
    <row r="5474" spans="1:12" x14ac:dyDescent="0.25">
      <c r="A5474" t="s">
        <v>8040</v>
      </c>
      <c r="B5474" t="s">
        <v>3615</v>
      </c>
      <c r="C5474" t="s">
        <v>2614</v>
      </c>
      <c r="D5474" t="s">
        <v>1803</v>
      </c>
      <c r="E5474" t="str">
        <f>VLOOKUP(VALUE(A5474),'REGIÕES DE SAÚDE E SEUS MUNICÍP'!$A$4:$C$5569,3,0)</f>
        <v>Região de Saúde do Cantão</v>
      </c>
      <c r="F5474" t="str">
        <f>VLOOKUP(G5474,'REGIÕES DE SAÚDE E SEUS MUNICÍP'!$A$4:$D$5569,4,0)</f>
        <v>Lagoa da Confusão</v>
      </c>
      <c r="G5474">
        <f>VLOOKUP(VALUE(A5474),'REGIÕES DE SAÚDE E SEUS MUNICÍP'!$A$4:$A$5569,1,0)</f>
        <v>171190</v>
      </c>
      <c r="H5474" t="str">
        <f t="shared" si="340"/>
        <v>Mesmo município</v>
      </c>
      <c r="I5474" s="17" t="e">
        <f>VLOOKUP(C5474,'REGIÕES DE SAÚDE E SEUS MUNICÍP'!$C$4:$C$5569,1,0)</f>
        <v>#N/A</v>
      </c>
      <c r="J5474" t="e">
        <f t="shared" si="341"/>
        <v>#VALUE!</v>
      </c>
      <c r="K5474" t="str">
        <f t="shared" si="342"/>
        <v>Regiões semelhantes</v>
      </c>
      <c r="L5474" t="str">
        <f t="shared" si="343"/>
        <v>igual</v>
      </c>
    </row>
    <row r="5475" spans="1:12" x14ac:dyDescent="0.25">
      <c r="A5475" t="s">
        <v>8292</v>
      </c>
      <c r="B5475" t="s">
        <v>3615</v>
      </c>
      <c r="C5475" t="s">
        <v>2614</v>
      </c>
      <c r="D5475" t="s">
        <v>1160</v>
      </c>
      <c r="E5475" t="str">
        <f>VLOOKUP(VALUE(A5475),'REGIÕES DE SAÚDE E SEUS MUNICÍP'!$A$4:$C$5569,3,0)</f>
        <v>Região de Saúde do Cantão</v>
      </c>
      <c r="F5475" t="str">
        <f>VLOOKUP(G5475,'REGIÕES DE SAÚDE E SEUS MUNICÍP'!$A$4:$D$5569,4,0)</f>
        <v>Caseara</v>
      </c>
      <c r="G5475">
        <f>VLOOKUP(VALUE(A5475),'REGIÕES DE SAÚDE E SEUS MUNICÍP'!$A$4:$A$5569,1,0)</f>
        <v>170390</v>
      </c>
      <c r="H5475" t="str">
        <f t="shared" si="340"/>
        <v>Mesmo município</v>
      </c>
      <c r="I5475" s="17" t="e">
        <f>VLOOKUP(C5475,'REGIÕES DE SAÚDE E SEUS MUNICÍP'!$C$4:$C$5569,1,0)</f>
        <v>#N/A</v>
      </c>
      <c r="J5475" t="e">
        <f t="shared" si="341"/>
        <v>#VALUE!</v>
      </c>
      <c r="K5475" t="str">
        <f t="shared" si="342"/>
        <v>Regiões semelhantes</v>
      </c>
      <c r="L5475" t="str">
        <f t="shared" si="343"/>
        <v>igual</v>
      </c>
    </row>
    <row r="5476" spans="1:12" x14ac:dyDescent="0.25">
      <c r="A5476" t="s">
        <v>7088</v>
      </c>
      <c r="B5476" t="s">
        <v>3615</v>
      </c>
      <c r="C5476" t="s">
        <v>2614</v>
      </c>
      <c r="D5476" t="s">
        <v>172</v>
      </c>
      <c r="E5476" t="str">
        <f>VLOOKUP(VALUE(A5476),'REGIÕES DE SAÚDE E SEUS MUNICÍP'!$A$4:$C$5569,3,0)</f>
        <v>Região de Saúde do Cantão</v>
      </c>
      <c r="F5476" t="str">
        <f>VLOOKUP(G5476,'REGIÕES DE SAÚDE E SEUS MUNICÍP'!$A$4:$D$5569,4,0)</f>
        <v>Abreulândia</v>
      </c>
      <c r="G5476">
        <f>VLOOKUP(VALUE(A5476),'REGIÕES DE SAÚDE E SEUS MUNICÍP'!$A$4:$A$5569,1,0)</f>
        <v>170025</v>
      </c>
      <c r="H5476" t="str">
        <f t="shared" si="340"/>
        <v>Mesmo município</v>
      </c>
      <c r="I5476" s="17" t="e">
        <f>VLOOKUP(C5476,'REGIÕES DE SAÚDE E SEUS MUNICÍP'!$C$4:$C$5569,1,0)</f>
        <v>#N/A</v>
      </c>
      <c r="J5476" t="e">
        <f t="shared" si="341"/>
        <v>#VALUE!</v>
      </c>
      <c r="K5476" t="str">
        <f t="shared" si="342"/>
        <v>Regiões semelhantes</v>
      </c>
      <c r="L5476" t="str">
        <f t="shared" si="343"/>
        <v>igual</v>
      </c>
    </row>
    <row r="5477" spans="1:12" x14ac:dyDescent="0.25">
      <c r="A5477" t="s">
        <v>3909</v>
      </c>
      <c r="B5477" t="s">
        <v>3615</v>
      </c>
      <c r="C5477" t="s">
        <v>2614</v>
      </c>
      <c r="D5477" t="s">
        <v>7477</v>
      </c>
      <c r="E5477" t="str">
        <f>VLOOKUP(VALUE(A5477),'REGIÕES DE SAÚDE E SEUS MUNICÍP'!$A$4:$C$5569,3,0)</f>
        <v>Região de Saúde do Cantão</v>
      </c>
      <c r="F5477" t="str">
        <f>VLOOKUP(G5477,'REGIÕES DE SAÚDE E SEUS MUNICÍP'!$A$4:$D$5569,4,0)</f>
        <v>Monte Santo do Tocantins</v>
      </c>
      <c r="G5477">
        <f>VLOOKUP(VALUE(A5477),'REGIÕES DE SAÚDE E SEUS MUNICÍP'!$A$4:$A$5569,1,0)</f>
        <v>171370</v>
      </c>
      <c r="H5477" t="str">
        <f t="shared" si="340"/>
        <v>Mesmo município</v>
      </c>
      <c r="I5477" s="17" t="e">
        <f>VLOOKUP(C5477,'REGIÕES DE SAÚDE E SEUS MUNICÍP'!$C$4:$C$5569,1,0)</f>
        <v>#N/A</v>
      </c>
      <c r="J5477" t="e">
        <f t="shared" si="341"/>
        <v>#VALUE!</v>
      </c>
      <c r="K5477" t="str">
        <f t="shared" si="342"/>
        <v>Regiões semelhantes</v>
      </c>
      <c r="L5477" t="str">
        <f t="shared" si="343"/>
        <v>igual</v>
      </c>
    </row>
    <row r="5478" spans="1:12" x14ac:dyDescent="0.25">
      <c r="A5478" t="s">
        <v>1547</v>
      </c>
      <c r="B5478" t="s">
        <v>3615</v>
      </c>
      <c r="C5478" t="s">
        <v>2614</v>
      </c>
      <c r="D5478" t="s">
        <v>5208</v>
      </c>
      <c r="E5478" t="str">
        <f>VLOOKUP(VALUE(A5478),'REGIÕES DE SAÚDE E SEUS MUNICÍP'!$A$4:$C$5569,3,0)</f>
        <v>Região de Saúde do Cantão</v>
      </c>
      <c r="F5478" t="str">
        <f>VLOOKUP(G5478,'REGIÕES DE SAÚDE E SEUS MUNICÍP'!$A$4:$D$5569,4,0)</f>
        <v>Nova Rosalândia</v>
      </c>
      <c r="G5478">
        <f>VLOOKUP(VALUE(A5478),'REGIÕES DE SAÚDE E SEUS MUNICÍP'!$A$4:$A$5569,1,0)</f>
        <v>171500</v>
      </c>
      <c r="H5478" t="str">
        <f t="shared" si="340"/>
        <v>Mesmo município</v>
      </c>
      <c r="I5478" s="17" t="e">
        <f>VLOOKUP(C5478,'REGIÕES DE SAÚDE E SEUS MUNICÍP'!$C$4:$C$5569,1,0)</f>
        <v>#N/A</v>
      </c>
      <c r="J5478" t="e">
        <f t="shared" si="341"/>
        <v>#VALUE!</v>
      </c>
      <c r="K5478" t="str">
        <f t="shared" si="342"/>
        <v>Regiões semelhantes</v>
      </c>
      <c r="L5478" t="str">
        <f t="shared" si="343"/>
        <v>igual</v>
      </c>
    </row>
    <row r="5479" spans="1:12" x14ac:dyDescent="0.25">
      <c r="A5479" t="s">
        <v>9180</v>
      </c>
      <c r="B5479" t="s">
        <v>3615</v>
      </c>
      <c r="C5479" t="s">
        <v>2614</v>
      </c>
      <c r="D5479" t="s">
        <v>5952</v>
      </c>
      <c r="E5479" t="str">
        <f>VLOOKUP(VALUE(A5479),'REGIÕES DE SAÚDE E SEUS MUNICÍP'!$A$4:$C$5569,3,0)</f>
        <v>Região de Saúde do Cantão</v>
      </c>
      <c r="F5479" t="str">
        <f>VLOOKUP(G5479,'REGIÕES DE SAÚDE E SEUS MUNICÍP'!$A$4:$D$5569,4,0)</f>
        <v>Araguacema</v>
      </c>
      <c r="G5479">
        <f>VLOOKUP(VALUE(A5479),'REGIÕES DE SAÚDE E SEUS MUNICÍP'!$A$4:$A$5569,1,0)</f>
        <v>170190</v>
      </c>
      <c r="H5479" t="str">
        <f t="shared" si="340"/>
        <v>Mesmo município</v>
      </c>
      <c r="I5479" s="17" t="e">
        <f>VLOOKUP(C5479,'REGIÕES DE SAÚDE E SEUS MUNICÍP'!$C$4:$C$5569,1,0)</f>
        <v>#N/A</v>
      </c>
      <c r="J5479" t="e">
        <f t="shared" si="341"/>
        <v>#VALUE!</v>
      </c>
      <c r="K5479" t="str">
        <f t="shared" si="342"/>
        <v>Regiões semelhantes</v>
      </c>
      <c r="L5479" t="str">
        <f t="shared" si="343"/>
        <v>igual</v>
      </c>
    </row>
    <row r="5480" spans="1:12" x14ac:dyDescent="0.25">
      <c r="A5480" t="s">
        <v>2660</v>
      </c>
      <c r="B5480" t="s">
        <v>3615</v>
      </c>
      <c r="C5480" t="s">
        <v>2614</v>
      </c>
      <c r="D5480" t="s">
        <v>1558</v>
      </c>
      <c r="E5480" t="str">
        <f>VLOOKUP(VALUE(A5480),'REGIÕES DE SAÚDE E SEUS MUNICÍP'!$A$4:$C$5569,3,0)</f>
        <v>Região de Saúde do Cantão</v>
      </c>
      <c r="F5480" t="str">
        <f>VLOOKUP(G5480,'REGIÕES DE SAÚDE E SEUS MUNICÍP'!$A$4:$D$5569,4,0)</f>
        <v>Paraíso do Tocantins</v>
      </c>
      <c r="G5480">
        <f>VLOOKUP(VALUE(A5480),'REGIÕES DE SAÚDE E SEUS MUNICÍP'!$A$4:$A$5569,1,0)</f>
        <v>171610</v>
      </c>
      <c r="H5480" t="str">
        <f t="shared" si="340"/>
        <v>Mesmo município</v>
      </c>
      <c r="I5480" s="17" t="e">
        <f>VLOOKUP(C5480,'REGIÕES DE SAÚDE E SEUS MUNICÍP'!$C$4:$C$5569,1,0)</f>
        <v>#N/A</v>
      </c>
      <c r="J5480" t="e">
        <f t="shared" si="341"/>
        <v>#VALUE!</v>
      </c>
      <c r="K5480" t="str">
        <f t="shared" si="342"/>
        <v>Regiões semelhantes</v>
      </c>
      <c r="L5480" t="str">
        <f t="shared" si="343"/>
        <v>igual</v>
      </c>
    </row>
    <row r="5481" spans="1:12" x14ac:dyDescent="0.25">
      <c r="A5481" t="s">
        <v>10755</v>
      </c>
      <c r="B5481" t="s">
        <v>3615</v>
      </c>
      <c r="C5481" t="s">
        <v>2614</v>
      </c>
      <c r="D5481" t="s">
        <v>1297</v>
      </c>
      <c r="E5481" t="str">
        <f>VLOOKUP(VALUE(A5481),'REGIÕES DE SAÚDE E SEUS MUNICÍP'!$A$4:$C$5569,3,0)</f>
        <v>Região de Saúde do Cantão</v>
      </c>
      <c r="F5481" t="str">
        <f>VLOOKUP(G5481,'REGIÕES DE SAÚDE E SEUS MUNICÍP'!$A$4:$D$5569,4,0)</f>
        <v>Chapada de Areia</v>
      </c>
      <c r="G5481">
        <f>VLOOKUP(VALUE(A5481),'REGIÕES DE SAÚDE E SEUS MUNICÍP'!$A$4:$A$5569,1,0)</f>
        <v>170460</v>
      </c>
      <c r="H5481" t="str">
        <f t="shared" si="340"/>
        <v>Mesmo município</v>
      </c>
      <c r="I5481" s="17" t="e">
        <f>VLOOKUP(C5481,'REGIÕES DE SAÚDE E SEUS MUNICÍP'!$C$4:$C$5569,1,0)</f>
        <v>#N/A</v>
      </c>
      <c r="J5481" t="e">
        <f t="shared" si="341"/>
        <v>#VALUE!</v>
      </c>
      <c r="K5481" t="str">
        <f t="shared" si="342"/>
        <v>Regiões semelhantes</v>
      </c>
      <c r="L5481" t="str">
        <f t="shared" si="343"/>
        <v>igual</v>
      </c>
    </row>
    <row r="5482" spans="1:12" x14ac:dyDescent="0.25">
      <c r="A5482" t="s">
        <v>401</v>
      </c>
      <c r="B5482" t="s">
        <v>3615</v>
      </c>
      <c r="C5482" t="s">
        <v>2614</v>
      </c>
      <c r="D5482" t="s">
        <v>8086</v>
      </c>
      <c r="E5482" t="str">
        <f>VLOOKUP(VALUE(A5482),'REGIÕES DE SAÚDE E SEUS MUNICÍP'!$A$4:$C$5569,3,0)</f>
        <v>Região de Saúde do Cantão</v>
      </c>
      <c r="F5482" t="str">
        <f>VLOOKUP(G5482,'REGIÕES DE SAÚDE E SEUS MUNICÍP'!$A$4:$D$5569,4,0)</f>
        <v>Pium</v>
      </c>
      <c r="G5482">
        <f>VLOOKUP(VALUE(A5482),'REGIÕES DE SAÚDE E SEUS MUNICÍP'!$A$4:$A$5569,1,0)</f>
        <v>171750</v>
      </c>
      <c r="H5482" t="str">
        <f t="shared" si="340"/>
        <v>Mesmo município</v>
      </c>
      <c r="I5482" s="17" t="e">
        <f>VLOOKUP(C5482,'REGIÕES DE SAÚDE E SEUS MUNICÍP'!$C$4:$C$5569,1,0)</f>
        <v>#N/A</v>
      </c>
      <c r="J5482" t="e">
        <f t="shared" si="341"/>
        <v>#VALUE!</v>
      </c>
      <c r="K5482" t="str">
        <f t="shared" si="342"/>
        <v>Regiões semelhantes</v>
      </c>
      <c r="L5482" t="str">
        <f t="shared" si="343"/>
        <v>igual</v>
      </c>
    </row>
    <row r="5483" spans="1:12" x14ac:dyDescent="0.25">
      <c r="A5483" t="s">
        <v>4217</v>
      </c>
      <c r="B5483" t="s">
        <v>3615</v>
      </c>
      <c r="C5483" t="s">
        <v>2614</v>
      </c>
      <c r="D5483" t="s">
        <v>2941</v>
      </c>
      <c r="E5483" t="str">
        <f>VLOOKUP(VALUE(A5483),'REGIÕES DE SAÚDE E SEUS MUNICÍP'!$A$4:$C$5569,3,0)</f>
        <v>Região de Saúde do Cantão</v>
      </c>
      <c r="F5483" t="str">
        <f>VLOOKUP(G5483,'REGIÕES DE SAÚDE E SEUS MUNICÍP'!$A$4:$D$5569,4,0)</f>
        <v>Cristalândia</v>
      </c>
      <c r="G5483">
        <f>VLOOKUP(VALUE(A5483),'REGIÕES DE SAÚDE E SEUS MUNICÍP'!$A$4:$A$5569,1,0)</f>
        <v>170610</v>
      </c>
      <c r="H5483" t="str">
        <f t="shared" si="340"/>
        <v>Mesmo município</v>
      </c>
      <c r="I5483" s="17" t="e">
        <f>VLOOKUP(C5483,'REGIÕES DE SAÚDE E SEUS MUNICÍP'!$C$4:$C$5569,1,0)</f>
        <v>#N/A</v>
      </c>
      <c r="J5483" t="e">
        <f t="shared" si="341"/>
        <v>#VALUE!</v>
      </c>
      <c r="K5483" t="str">
        <f t="shared" si="342"/>
        <v>Regiões semelhantes</v>
      </c>
      <c r="L5483" t="str">
        <f t="shared" si="343"/>
        <v>igual</v>
      </c>
    </row>
    <row r="5484" spans="1:12" x14ac:dyDescent="0.25">
      <c r="A5484" t="s">
        <v>10932</v>
      </c>
      <c r="B5484" t="s">
        <v>3615</v>
      </c>
      <c r="C5484" t="s">
        <v>2614</v>
      </c>
      <c r="D5484" t="s">
        <v>2888</v>
      </c>
      <c r="E5484" t="str">
        <f>VLOOKUP(VALUE(A5484),'REGIÕES DE SAÚDE E SEUS MUNICÍP'!$A$4:$C$5569,3,0)</f>
        <v>Região de Saúde do Cantão</v>
      </c>
      <c r="F5484" t="str">
        <f>VLOOKUP(G5484,'REGIÕES DE SAÚDE E SEUS MUNICÍP'!$A$4:$D$5569,4,0)</f>
        <v>Pugmil</v>
      </c>
      <c r="G5484">
        <f>VLOOKUP(VALUE(A5484),'REGIÕES DE SAÚDE E SEUS MUNICÍP'!$A$4:$A$5569,1,0)</f>
        <v>171845</v>
      </c>
      <c r="H5484" t="str">
        <f t="shared" si="340"/>
        <v>Mesmo município</v>
      </c>
      <c r="I5484" s="17" t="e">
        <f>VLOOKUP(C5484,'REGIÕES DE SAÚDE E SEUS MUNICÍP'!$C$4:$C$5569,1,0)</f>
        <v>#N/A</v>
      </c>
      <c r="J5484" t="e">
        <f t="shared" si="341"/>
        <v>#VALUE!</v>
      </c>
      <c r="K5484" t="str">
        <f t="shared" si="342"/>
        <v>Regiões semelhantes</v>
      </c>
      <c r="L5484" t="str">
        <f t="shared" si="343"/>
        <v>igual</v>
      </c>
    </row>
    <row r="5485" spans="1:12" x14ac:dyDescent="0.25">
      <c r="A5485" t="s">
        <v>4612</v>
      </c>
      <c r="B5485" t="s">
        <v>3615</v>
      </c>
      <c r="C5485" t="s">
        <v>2614</v>
      </c>
      <c r="D5485" t="s">
        <v>7783</v>
      </c>
      <c r="E5485" t="str">
        <f>VLOOKUP(VALUE(A5485),'REGIÕES DE SAÚDE E SEUS MUNICÍP'!$A$4:$C$5569,3,0)</f>
        <v>Região de Saúde do Cantão</v>
      </c>
      <c r="F5485" t="str">
        <f>VLOOKUP(G5485,'REGIÕES DE SAÚDE E SEUS MUNICÍP'!$A$4:$D$5569,4,0)</f>
        <v>Divinópolis do Tocantins</v>
      </c>
      <c r="G5485">
        <f>VLOOKUP(VALUE(A5485),'REGIÕES DE SAÚDE E SEUS MUNICÍP'!$A$4:$A$5569,1,0)</f>
        <v>170710</v>
      </c>
      <c r="H5485" t="str">
        <f t="shared" si="340"/>
        <v>Mesmo município</v>
      </c>
      <c r="I5485" s="17" t="e">
        <f>VLOOKUP(C5485,'REGIÕES DE SAÚDE E SEUS MUNICÍP'!$C$4:$C$5569,1,0)</f>
        <v>#N/A</v>
      </c>
      <c r="J5485" t="e">
        <f t="shared" si="341"/>
        <v>#VALUE!</v>
      </c>
      <c r="K5485" t="str">
        <f t="shared" si="342"/>
        <v>Regiões semelhantes</v>
      </c>
      <c r="L5485" t="str">
        <f t="shared" si="343"/>
        <v>igual</v>
      </c>
    </row>
    <row r="5486" spans="1:12" x14ac:dyDescent="0.25">
      <c r="A5486" t="s">
        <v>7515</v>
      </c>
      <c r="B5486" t="s">
        <v>3615</v>
      </c>
      <c r="C5486" t="s">
        <v>2614</v>
      </c>
      <c r="D5486" t="s">
        <v>1354</v>
      </c>
      <c r="E5486" t="str">
        <f>VLOOKUP(VALUE(A5486),'REGIÕES DE SAÚDE E SEUS MUNICÍP'!$A$4:$C$5569,3,0)</f>
        <v>Região de Saúde do Cantão</v>
      </c>
      <c r="F5486" t="str">
        <f>VLOOKUP(G5486,'REGIÕES DE SAÚDE E SEUS MUNICÍP'!$A$4:$D$5569,4,0)</f>
        <v>Dois Irmãos do Tocantins</v>
      </c>
      <c r="G5486">
        <f>VLOOKUP(VALUE(A5486),'REGIÕES DE SAÚDE E SEUS MUNICÍP'!$A$4:$A$5569,1,0)</f>
        <v>170720</v>
      </c>
      <c r="H5486" t="str">
        <f t="shared" si="340"/>
        <v>Mesmo município</v>
      </c>
      <c r="I5486" s="17" t="e">
        <f>VLOOKUP(C5486,'REGIÕES DE SAÚDE E SEUS MUNICÍP'!$C$4:$C$5569,1,0)</f>
        <v>#N/A</v>
      </c>
      <c r="J5486" t="e">
        <f t="shared" si="341"/>
        <v>#VALUE!</v>
      </c>
      <c r="K5486" t="str">
        <f t="shared" si="342"/>
        <v>diferente</v>
      </c>
      <c r="L5486" t="str">
        <f t="shared" si="343"/>
        <v>igual</v>
      </c>
    </row>
    <row r="5487" spans="1:12" x14ac:dyDescent="0.25">
      <c r="A5487" t="s">
        <v>1128</v>
      </c>
      <c r="B5487" t="s">
        <v>3615</v>
      </c>
      <c r="C5487" t="s">
        <v>7166</v>
      </c>
      <c r="D5487" t="s">
        <v>10032</v>
      </c>
      <c r="E5487" t="str">
        <f>VLOOKUP(VALUE(A5487),'REGIÕES DE SAÚDE E SEUS MUNICÍP'!$A$4:$C$5569,3,0)</f>
        <v>Região de Saúde de Lobo Guará</v>
      </c>
      <c r="F5487" t="str">
        <f>VLOOKUP(G5487,'REGIÕES DE SAÚDE E SEUS MUNICÍP'!$A$4:$D$5569,4,0)</f>
        <v>Fortaleza do Tabocão</v>
      </c>
      <c r="G5487">
        <f>VLOOKUP(VALUE(A5487),'REGIÕES DE SAÚDE E SEUS MUNICÍP'!$A$4:$A$5569,1,0)</f>
        <v>170825</v>
      </c>
      <c r="H5487" t="str">
        <f t="shared" si="340"/>
        <v>Mesmo município</v>
      </c>
      <c r="I5487" s="17" t="e">
        <f>VLOOKUP(C5487,'REGIÕES DE SAÚDE E SEUS MUNICÍP'!$C$4:$C$5569,1,0)</f>
        <v>#N/A</v>
      </c>
      <c r="J5487" t="e">
        <f t="shared" si="341"/>
        <v>#VALUE!</v>
      </c>
      <c r="K5487" t="str">
        <f t="shared" si="342"/>
        <v>Nova composição</v>
      </c>
      <c r="L5487" t="str">
        <f t="shared" si="343"/>
        <v>diferente</v>
      </c>
    </row>
    <row r="5488" spans="1:12" x14ac:dyDescent="0.25">
      <c r="A5488" t="s">
        <v>819</v>
      </c>
      <c r="B5488" t="s">
        <v>3615</v>
      </c>
      <c r="C5488" t="s">
        <v>7166</v>
      </c>
      <c r="D5488" t="s">
        <v>3006</v>
      </c>
      <c r="E5488" t="str">
        <f>VLOOKUP(VALUE(A5488),'REGIÕES DE SAÚDE E SEUS MUNICÍP'!$A$4:$C$5569,3,0)</f>
        <v>Região de Saúde de Miracema</v>
      </c>
      <c r="F5488" t="str">
        <f>VLOOKUP(G5488,'REGIÕES DE SAÚDE E SEUS MUNICÍP'!$A$4:$D$5569,4,0)</f>
        <v>Miracema do Tocantins</v>
      </c>
      <c r="G5488">
        <f>VLOOKUP(VALUE(A5488),'REGIÕES DE SAÚDE E SEUS MUNICÍP'!$A$4:$A$5569,1,0)</f>
        <v>171320</v>
      </c>
      <c r="H5488" t="str">
        <f t="shared" si="340"/>
        <v>Mesmo município</v>
      </c>
      <c r="I5488" s="17" t="e">
        <f>VLOOKUP(C5488,'REGIÕES DE SAÚDE E SEUS MUNICÍP'!$C$4:$C$5569,1,0)</f>
        <v>#N/A</v>
      </c>
      <c r="J5488" t="e">
        <f t="shared" si="341"/>
        <v>#VALUE!</v>
      </c>
      <c r="K5488" t="str">
        <f t="shared" si="342"/>
        <v>Regiões semelhantes</v>
      </c>
      <c r="L5488" t="str">
        <f t="shared" si="343"/>
        <v>diferente</v>
      </c>
    </row>
    <row r="5489" spans="1:12" x14ac:dyDescent="0.25">
      <c r="A5489" t="s">
        <v>3733</v>
      </c>
      <c r="B5489" t="s">
        <v>3615</v>
      </c>
      <c r="C5489" t="s">
        <v>7166</v>
      </c>
      <c r="D5489" t="s">
        <v>610</v>
      </c>
      <c r="E5489" t="str">
        <f>VLOOKUP(VALUE(A5489),'REGIÕES DE SAÚDE E SEUS MUNICÍP'!$A$4:$C$5569,3,0)</f>
        <v>Região de Saúde de Miracema</v>
      </c>
      <c r="F5489" t="str">
        <f>VLOOKUP(G5489,'REGIÕES DE SAÚDE E SEUS MUNICÍP'!$A$4:$D$5569,4,0)</f>
        <v>Miranorte</v>
      </c>
      <c r="G5489">
        <f>VLOOKUP(VALUE(A5489),'REGIÕES DE SAÚDE E SEUS MUNICÍP'!$A$4:$A$5569,1,0)</f>
        <v>171330</v>
      </c>
      <c r="H5489" t="str">
        <f t="shared" si="340"/>
        <v>Mesmo município</v>
      </c>
      <c r="I5489" s="17" t="e">
        <f>VLOOKUP(C5489,'REGIÕES DE SAÚDE E SEUS MUNICÍP'!$C$4:$C$5569,1,0)</f>
        <v>#N/A</v>
      </c>
      <c r="J5489" t="e">
        <f t="shared" si="341"/>
        <v>#VALUE!</v>
      </c>
      <c r="K5489" t="str">
        <f t="shared" si="342"/>
        <v>Regiões semelhantes</v>
      </c>
      <c r="L5489" t="str">
        <f t="shared" si="343"/>
        <v>igual</v>
      </c>
    </row>
    <row r="5490" spans="1:12" x14ac:dyDescent="0.25">
      <c r="A5490" t="s">
        <v>2596</v>
      </c>
      <c r="B5490" t="s">
        <v>3615</v>
      </c>
      <c r="C5490" t="s">
        <v>7166</v>
      </c>
      <c r="D5490" t="s">
        <v>1502</v>
      </c>
      <c r="E5490" t="str">
        <f>VLOOKUP(VALUE(A5490),'REGIÕES DE SAÚDE E SEUS MUNICÍP'!$A$4:$C$5569,3,0)</f>
        <v>Região de Saúde de Miracema</v>
      </c>
      <c r="F5490" t="str">
        <f>VLOOKUP(G5490,'REGIÕES DE SAÚDE E SEUS MUNICÍP'!$A$4:$D$5569,4,0)</f>
        <v>Rio Sono</v>
      </c>
      <c r="G5490">
        <f>VLOOKUP(VALUE(A5490),'REGIÕES DE SAÚDE E SEUS MUNICÍP'!$A$4:$A$5569,1,0)</f>
        <v>171875</v>
      </c>
      <c r="H5490" t="str">
        <f t="shared" si="340"/>
        <v>Mesmo município</v>
      </c>
      <c r="I5490" s="17" t="e">
        <f>VLOOKUP(C5490,'REGIÕES DE SAÚDE E SEUS MUNICÍP'!$C$4:$C$5569,1,0)</f>
        <v>#N/A</v>
      </c>
      <c r="J5490" t="e">
        <f t="shared" si="341"/>
        <v>#VALUE!</v>
      </c>
      <c r="K5490" t="str">
        <f t="shared" si="342"/>
        <v>Regiões semelhantes</v>
      </c>
      <c r="L5490" t="str">
        <f t="shared" si="343"/>
        <v>igual</v>
      </c>
    </row>
    <row r="5491" spans="1:12" x14ac:dyDescent="0.25">
      <c r="A5491" t="s">
        <v>3623</v>
      </c>
      <c r="B5491" t="s">
        <v>3615</v>
      </c>
      <c r="C5491" t="s">
        <v>7166</v>
      </c>
      <c r="D5491" t="s">
        <v>587</v>
      </c>
      <c r="E5491" t="str">
        <f>VLOOKUP(VALUE(A5491),'REGIÕES DE SAÚDE E SEUS MUNICÍP'!$A$4:$C$5569,3,0)</f>
        <v>Região de Saúde de Miracema</v>
      </c>
      <c r="F5491" t="str">
        <f>VLOOKUP(G5491,'REGIÕES DE SAÚDE E SEUS MUNICÍP'!$A$4:$D$5569,4,0)</f>
        <v>Tocantínia</v>
      </c>
      <c r="G5491">
        <f>VLOOKUP(VALUE(A5491),'REGIÕES DE SAÚDE E SEUS MUNICÍP'!$A$4:$A$5569,1,0)</f>
        <v>172110</v>
      </c>
      <c r="H5491" t="str">
        <f t="shared" si="340"/>
        <v>Mesmo município</v>
      </c>
      <c r="I5491" s="17" t="e">
        <f>VLOOKUP(C5491,'REGIÕES DE SAÚDE E SEUS MUNICÍP'!$C$4:$C$5569,1,0)</f>
        <v>#N/A</v>
      </c>
      <c r="J5491" t="e">
        <f t="shared" si="341"/>
        <v>#VALUE!</v>
      </c>
      <c r="K5491" t="str">
        <f t="shared" si="342"/>
        <v>Regiões semelhantes</v>
      </c>
      <c r="L5491" t="str">
        <f t="shared" si="343"/>
        <v>igual</v>
      </c>
    </row>
    <row r="5492" spans="1:12" x14ac:dyDescent="0.25">
      <c r="A5492" t="s">
        <v>8001</v>
      </c>
      <c r="B5492" t="s">
        <v>3615</v>
      </c>
      <c r="C5492" t="s">
        <v>7166</v>
      </c>
      <c r="D5492" t="s">
        <v>245</v>
      </c>
      <c r="E5492" t="str">
        <f>VLOOKUP(VALUE(A5492),'REGIÕES DE SAÚDE E SEUS MUNICÍP'!$A$4:$C$5569,3,0)</f>
        <v>Região de Saúde de Miracema</v>
      </c>
      <c r="F5492" t="str">
        <f>VLOOKUP(G5492,'REGIÕES DE SAÚDE E SEUS MUNICÍP'!$A$4:$D$5569,4,0)</f>
        <v>Rio dos Bois</v>
      </c>
      <c r="G5492">
        <f>VLOOKUP(VALUE(A5492),'REGIÕES DE SAÚDE E SEUS MUNICÍP'!$A$4:$A$5569,1,0)</f>
        <v>171870</v>
      </c>
      <c r="H5492" t="str">
        <f t="shared" si="340"/>
        <v>Mesmo município</v>
      </c>
      <c r="I5492" s="17" t="e">
        <f>VLOOKUP(C5492,'REGIÕES DE SAÚDE E SEUS MUNICÍP'!$C$4:$C$5569,1,0)</f>
        <v>#N/A</v>
      </c>
      <c r="J5492" t="e">
        <f t="shared" si="341"/>
        <v>#VALUE!</v>
      </c>
      <c r="K5492" t="str">
        <f t="shared" si="342"/>
        <v>Nova composição</v>
      </c>
      <c r="L5492" t="str">
        <f t="shared" si="343"/>
        <v>igual</v>
      </c>
    </row>
    <row r="5493" spans="1:12" x14ac:dyDescent="0.25">
      <c r="A5493" t="s">
        <v>2562</v>
      </c>
      <c r="B5493" t="s">
        <v>3615</v>
      </c>
      <c r="C5493" t="s">
        <v>7166</v>
      </c>
      <c r="D5493" t="s">
        <v>10066</v>
      </c>
      <c r="E5493" t="str">
        <f>VLOOKUP(VALUE(A5493),'REGIÕES DE SAÚDE E SEUS MUNICÍP'!$A$4:$C$5569,3,0)</f>
        <v>Região de Saúde do Capim Dourado</v>
      </c>
      <c r="F5493" t="str">
        <f>VLOOKUP(G5493,'REGIÕES DE SAÚDE E SEUS MUNICÍP'!$A$4:$D$5569,4,0)</f>
        <v>Lagoa do Tocantins</v>
      </c>
      <c r="G5493">
        <f>VLOOKUP(VALUE(A5493),'REGIÕES DE SAÚDE E SEUS MUNICÍP'!$A$4:$A$5569,1,0)</f>
        <v>171195</v>
      </c>
      <c r="H5493" t="str">
        <f t="shared" si="340"/>
        <v>Mesmo município</v>
      </c>
      <c r="I5493" s="17" t="e">
        <f>VLOOKUP(C5493,'REGIÕES DE SAÚDE E SEUS MUNICÍP'!$C$4:$C$5569,1,0)</f>
        <v>#N/A</v>
      </c>
      <c r="J5493" t="e">
        <f t="shared" si="341"/>
        <v>#VALUE!</v>
      </c>
      <c r="K5493" t="str">
        <f t="shared" si="342"/>
        <v>Regiões semelhantes</v>
      </c>
      <c r="L5493" t="str">
        <f t="shared" si="343"/>
        <v>diferente</v>
      </c>
    </row>
    <row r="5494" spans="1:12" x14ac:dyDescent="0.25">
      <c r="A5494" t="s">
        <v>9539</v>
      </c>
      <c r="B5494" t="s">
        <v>3615</v>
      </c>
      <c r="C5494" t="s">
        <v>7166</v>
      </c>
      <c r="D5494" t="s">
        <v>584</v>
      </c>
      <c r="E5494" t="str">
        <f>VLOOKUP(VALUE(A5494),'REGIÕES DE SAÚDE E SEUS MUNICÍP'!$A$4:$C$5569,3,0)</f>
        <v>Região de Saúde do Capim Dourado</v>
      </c>
      <c r="F5494" t="str">
        <f>VLOOKUP(G5494,'REGIÕES DE SAÚDE E SEUS MUNICÍP'!$A$4:$D$5569,4,0)</f>
        <v>Aparecida do Rio Negro</v>
      </c>
      <c r="G5494">
        <f>VLOOKUP(VALUE(A5494),'REGIÕES DE SAÚDE E SEUS MUNICÍP'!$A$4:$A$5569,1,0)</f>
        <v>170110</v>
      </c>
      <c r="H5494" t="str">
        <f t="shared" si="340"/>
        <v>Mesmo município</v>
      </c>
      <c r="I5494" s="17" t="e">
        <f>VLOOKUP(C5494,'REGIÕES DE SAÚDE E SEUS MUNICÍP'!$C$4:$C$5569,1,0)</f>
        <v>#N/A</v>
      </c>
      <c r="J5494" t="e">
        <f t="shared" si="341"/>
        <v>#VALUE!</v>
      </c>
      <c r="K5494" t="str">
        <f t="shared" si="342"/>
        <v>Regiões semelhantes</v>
      </c>
      <c r="L5494" t="str">
        <f t="shared" si="343"/>
        <v>igual</v>
      </c>
    </row>
    <row r="5495" spans="1:12" x14ac:dyDescent="0.25">
      <c r="A5495" t="s">
        <v>4386</v>
      </c>
      <c r="B5495" t="s">
        <v>3615</v>
      </c>
      <c r="C5495" t="s">
        <v>7166</v>
      </c>
      <c r="D5495" t="s">
        <v>5915</v>
      </c>
      <c r="E5495" t="str">
        <f>VLOOKUP(VALUE(A5495),'REGIÕES DE SAÚDE E SEUS MUNICÍP'!$A$4:$C$5569,3,0)</f>
        <v>Região de Saúde do Capim Dourado</v>
      </c>
      <c r="F5495" t="str">
        <f>VLOOKUP(G5495,'REGIÕES DE SAÚDE E SEUS MUNICÍP'!$A$4:$D$5569,4,0)</f>
        <v>Novo Acordo</v>
      </c>
      <c r="G5495">
        <f>VLOOKUP(VALUE(A5495),'REGIÕES DE SAÚDE E SEUS MUNICÍP'!$A$4:$A$5569,1,0)</f>
        <v>171510</v>
      </c>
      <c r="H5495" t="str">
        <f t="shared" si="340"/>
        <v>Mesmo município</v>
      </c>
      <c r="I5495" s="17" t="e">
        <f>VLOOKUP(C5495,'REGIÕES DE SAÚDE E SEUS MUNICÍP'!$C$4:$C$5569,1,0)</f>
        <v>#N/A</v>
      </c>
      <c r="J5495" t="e">
        <f t="shared" si="341"/>
        <v>#VALUE!</v>
      </c>
      <c r="K5495" t="str">
        <f t="shared" si="342"/>
        <v>Regiões semelhantes</v>
      </c>
      <c r="L5495" t="str">
        <f t="shared" si="343"/>
        <v>igual</v>
      </c>
    </row>
    <row r="5496" spans="1:12" x14ac:dyDescent="0.25">
      <c r="A5496" t="s">
        <v>7322</v>
      </c>
      <c r="B5496" t="s">
        <v>3615</v>
      </c>
      <c r="C5496" t="s">
        <v>7166</v>
      </c>
      <c r="D5496" t="s">
        <v>9257</v>
      </c>
      <c r="E5496" t="str">
        <f>VLOOKUP(VALUE(A5496),'REGIÕES DE SAÚDE E SEUS MUNICÍP'!$A$4:$C$5569,3,0)</f>
        <v>Região de Saúde do Capim Dourado</v>
      </c>
      <c r="F5496" t="str">
        <f>VLOOKUP(G5496,'REGIÕES DE SAÚDE E SEUS MUNICÍP'!$A$4:$D$5569,4,0)</f>
        <v>Lajeado</v>
      </c>
      <c r="G5496">
        <f>VLOOKUP(VALUE(A5496),'REGIÕES DE SAÚDE E SEUS MUNICÍP'!$A$4:$A$5569,1,0)</f>
        <v>171200</v>
      </c>
      <c r="H5496" t="str">
        <f t="shared" si="340"/>
        <v>Mesmo município</v>
      </c>
      <c r="I5496" s="17" t="e">
        <f>VLOOKUP(C5496,'REGIÕES DE SAÚDE E SEUS MUNICÍP'!$C$4:$C$5569,1,0)</f>
        <v>#N/A</v>
      </c>
      <c r="J5496" t="e">
        <f t="shared" si="341"/>
        <v>#VALUE!</v>
      </c>
      <c r="K5496" t="str">
        <f t="shared" si="342"/>
        <v>Regiões semelhantes</v>
      </c>
      <c r="L5496" t="str">
        <f t="shared" si="343"/>
        <v>igual</v>
      </c>
    </row>
    <row r="5497" spans="1:12" x14ac:dyDescent="0.25">
      <c r="A5497" t="s">
        <v>7165</v>
      </c>
      <c r="B5497" t="s">
        <v>3615</v>
      </c>
      <c r="C5497" t="s">
        <v>7166</v>
      </c>
      <c r="D5497" t="s">
        <v>3099</v>
      </c>
      <c r="E5497" t="str">
        <f>VLOOKUP(VALUE(A5497),'REGIÕES DE SAÚDE E SEUS MUNICÍP'!$A$4:$C$5569,3,0)</f>
        <v>Região de Saúde do Capim Dourado</v>
      </c>
      <c r="F5497" t="str">
        <f>VLOOKUP(G5497,'REGIÕES DE SAÚDE E SEUS MUNICÍP'!$A$4:$D$5569,4,0)</f>
        <v>Lizarda</v>
      </c>
      <c r="G5497">
        <f>VLOOKUP(VALUE(A5497),'REGIÕES DE SAÚDE E SEUS MUNICÍP'!$A$4:$A$5569,1,0)</f>
        <v>171240</v>
      </c>
      <c r="H5497" t="str">
        <f t="shared" si="340"/>
        <v>Mesmo município</v>
      </c>
      <c r="I5497" s="17" t="e">
        <f>VLOOKUP(C5497,'REGIÕES DE SAÚDE E SEUS MUNICÍP'!$C$4:$C$5569,1,0)</f>
        <v>#N/A</v>
      </c>
      <c r="J5497" t="e">
        <f t="shared" si="341"/>
        <v>#VALUE!</v>
      </c>
      <c r="K5497" t="str">
        <f t="shared" si="342"/>
        <v>Regiões semelhantes</v>
      </c>
      <c r="L5497" t="str">
        <f t="shared" si="343"/>
        <v>igual</v>
      </c>
    </row>
    <row r="5498" spans="1:12" x14ac:dyDescent="0.25">
      <c r="A5498" t="s">
        <v>3155</v>
      </c>
      <c r="B5498" t="s">
        <v>3615</v>
      </c>
      <c r="C5498" t="s">
        <v>7166</v>
      </c>
      <c r="D5498" t="s">
        <v>3206</v>
      </c>
      <c r="E5498" t="str">
        <f>VLOOKUP(VALUE(A5498),'REGIÕES DE SAÚDE E SEUS MUNICÍP'!$A$4:$C$5569,3,0)</f>
        <v>Região de Saúde do Capim Dourado</v>
      </c>
      <c r="F5498" t="str">
        <f>VLOOKUP(G5498,'REGIÕES DE SAÚDE E SEUS MUNICÍP'!$A$4:$D$5569,4,0)</f>
        <v>Santa Tereza do Tocantins</v>
      </c>
      <c r="G5498">
        <f>VLOOKUP(VALUE(A5498),'REGIÕES DE SAÚDE E SEUS MUNICÍP'!$A$4:$A$5569,1,0)</f>
        <v>171900</v>
      </c>
      <c r="H5498" t="str">
        <f t="shared" si="340"/>
        <v>Mesmo município</v>
      </c>
      <c r="I5498" s="17" t="e">
        <f>VLOOKUP(C5498,'REGIÕES DE SAÚDE E SEUS MUNICÍP'!$C$4:$C$5569,1,0)</f>
        <v>#N/A</v>
      </c>
      <c r="J5498" t="e">
        <f t="shared" si="341"/>
        <v>#VALUE!</v>
      </c>
      <c r="K5498" t="str">
        <f t="shared" si="342"/>
        <v>Regiões semelhantes</v>
      </c>
      <c r="L5498" t="str">
        <f t="shared" si="343"/>
        <v>igual</v>
      </c>
    </row>
    <row r="5499" spans="1:12" x14ac:dyDescent="0.25">
      <c r="A5499" t="s">
        <v>10196</v>
      </c>
      <c r="B5499" t="s">
        <v>3615</v>
      </c>
      <c r="C5499" t="s">
        <v>7166</v>
      </c>
      <c r="D5499" t="s">
        <v>3890</v>
      </c>
      <c r="E5499" t="str">
        <f>VLOOKUP(VALUE(A5499),'REGIÕES DE SAÚDE E SEUS MUNICÍP'!$A$4:$C$5569,3,0)</f>
        <v>Região de Saúde do Capim Dourado</v>
      </c>
      <c r="F5499" t="str">
        <f>VLOOKUP(G5499,'REGIÕES DE SAÚDE E SEUS MUNICÍP'!$A$4:$D$5569,4,0)</f>
        <v>São Félix do Tocantins</v>
      </c>
      <c r="G5499">
        <f>VLOOKUP(VALUE(A5499),'REGIÕES DE SAÚDE E SEUS MUNICÍP'!$A$4:$A$5569,1,0)</f>
        <v>172015</v>
      </c>
      <c r="H5499" t="str">
        <f t="shared" si="340"/>
        <v>Mesmo município</v>
      </c>
      <c r="I5499" s="17" t="e">
        <f>VLOOKUP(C5499,'REGIÕES DE SAÚDE E SEUS MUNICÍP'!$C$4:$C$5569,1,0)</f>
        <v>#N/A</v>
      </c>
      <c r="J5499" t="e">
        <f t="shared" si="341"/>
        <v>#VALUE!</v>
      </c>
      <c r="K5499" t="str">
        <f t="shared" si="342"/>
        <v>Regiões semelhantes</v>
      </c>
      <c r="L5499" t="str">
        <f t="shared" si="343"/>
        <v>igual</v>
      </c>
    </row>
    <row r="5500" spans="1:12" x14ac:dyDescent="0.25">
      <c r="A5500" t="s">
        <v>715</v>
      </c>
      <c r="B5500" t="s">
        <v>3615</v>
      </c>
      <c r="C5500" t="s">
        <v>7166</v>
      </c>
      <c r="D5500" t="s">
        <v>11101</v>
      </c>
      <c r="E5500" t="str">
        <f>VLOOKUP(VALUE(A5500),'REGIÕES DE SAÚDE E SEUS MUNICÍP'!$A$4:$C$5569,3,0)</f>
        <v>Região de Saúde do Capim Dourado</v>
      </c>
      <c r="F5500" t="str">
        <f>VLOOKUP(G5500,'REGIÕES DE SAÚDE E SEUS MUNICÍP'!$A$4:$D$5569,4,0)</f>
        <v>Palmas</v>
      </c>
      <c r="G5500">
        <f>VLOOKUP(VALUE(A5500),'REGIÕES DE SAÚDE E SEUS MUNICÍP'!$A$4:$A$5569,1,0)</f>
        <v>172100</v>
      </c>
      <c r="H5500" t="str">
        <f t="shared" si="340"/>
        <v>Mesmo município</v>
      </c>
      <c r="I5500" s="17" t="e">
        <f>VLOOKUP(C5500,'REGIÕES DE SAÚDE E SEUS MUNICÍP'!$C$4:$C$5569,1,0)</f>
        <v>#N/A</v>
      </c>
      <c r="J5500" t="e">
        <f t="shared" si="341"/>
        <v>#VALUE!</v>
      </c>
      <c r="K5500" t="str">
        <f t="shared" si="342"/>
        <v>diferente</v>
      </c>
      <c r="L5500" t="str">
        <f t="shared" si="343"/>
        <v>igual</v>
      </c>
    </row>
    <row r="5501" spans="1:12" x14ac:dyDescent="0.25">
      <c r="A5501" t="s">
        <v>1332</v>
      </c>
      <c r="B5501" t="s">
        <v>3615</v>
      </c>
      <c r="C5501" t="s">
        <v>11079</v>
      </c>
      <c r="D5501" t="s">
        <v>11155</v>
      </c>
      <c r="E5501" t="str">
        <f>VLOOKUP(VALUE(A5501),'REGIÕES DE SAÚDE E SEUS MUNICÍP'!$A$4:$C$5569,3,0)</f>
        <v>Região de Saúde Cultura do Cerrado</v>
      </c>
      <c r="F5501" t="str">
        <f>VLOOKUP(G5501,'REGIÕES DE SAÚDE E SEUS MUNICÍP'!$A$4:$D$5569,4,0)</f>
        <v>Tupirama</v>
      </c>
      <c r="G5501">
        <f>VLOOKUP(VALUE(A5501),'REGIÕES DE SAÚDE E SEUS MUNICÍP'!$A$4:$A$5569,1,0)</f>
        <v>172125</v>
      </c>
      <c r="H5501" t="str">
        <f t="shared" si="340"/>
        <v>Mesmo município</v>
      </c>
      <c r="I5501" s="17" t="e">
        <f>VLOOKUP(C5501,'REGIÕES DE SAÚDE E SEUS MUNICÍP'!$C$4:$C$5569,1,0)</f>
        <v>#N/A</v>
      </c>
      <c r="J5501" t="e">
        <f t="shared" si="341"/>
        <v>#VALUE!</v>
      </c>
      <c r="K5501" t="str">
        <f t="shared" si="342"/>
        <v>Regiões semelhantes</v>
      </c>
      <c r="L5501" t="str">
        <f t="shared" si="343"/>
        <v>diferente</v>
      </c>
    </row>
    <row r="5502" spans="1:12" x14ac:dyDescent="0.25">
      <c r="A5502" t="s">
        <v>3382</v>
      </c>
      <c r="B5502" t="s">
        <v>3615</v>
      </c>
      <c r="C5502" t="s">
        <v>11079</v>
      </c>
      <c r="D5502" t="s">
        <v>5297</v>
      </c>
      <c r="E5502" t="str">
        <f>VLOOKUP(VALUE(A5502),'REGIÕES DE SAÚDE E SEUS MUNICÍP'!$A$4:$C$5569,3,0)</f>
        <v>Região de Saúde Cultura do Cerrado</v>
      </c>
      <c r="F5502" t="str">
        <f>VLOOKUP(G5502,'REGIÕES DE SAÚDE E SEUS MUNICÍP'!$A$4:$D$5569,4,0)</f>
        <v>Santa Maria do Tocantins</v>
      </c>
      <c r="G5502">
        <f>VLOOKUP(VALUE(A5502),'REGIÕES DE SAÚDE E SEUS MUNICÍP'!$A$4:$A$5569,1,0)</f>
        <v>171888</v>
      </c>
      <c r="H5502" t="str">
        <f t="shared" si="340"/>
        <v>Mesmo município</v>
      </c>
      <c r="I5502" s="17" t="e">
        <f>VLOOKUP(C5502,'REGIÕES DE SAÚDE E SEUS MUNICÍP'!$C$4:$C$5569,1,0)</f>
        <v>#N/A</v>
      </c>
      <c r="J5502" t="e">
        <f t="shared" si="341"/>
        <v>#VALUE!</v>
      </c>
      <c r="K5502" t="str">
        <f t="shared" si="342"/>
        <v>Regiões semelhantes</v>
      </c>
      <c r="L5502" t="str">
        <f t="shared" si="343"/>
        <v>igual</v>
      </c>
    </row>
    <row r="5503" spans="1:12" x14ac:dyDescent="0.25">
      <c r="A5503" t="s">
        <v>2364</v>
      </c>
      <c r="B5503" t="s">
        <v>3615</v>
      </c>
      <c r="C5503" t="s">
        <v>11079</v>
      </c>
      <c r="D5503" t="s">
        <v>9967</v>
      </c>
      <c r="E5503" t="str">
        <f>VLOOKUP(VALUE(A5503),'REGIÕES DE SAÚDE E SEUS MUNICÍP'!$A$4:$C$5569,3,0)</f>
        <v>Região de Saúde Cultura do Cerrado</v>
      </c>
      <c r="F5503" t="str">
        <f>VLOOKUP(G5503,'REGIÕES DE SAÚDE E SEUS MUNICÍP'!$A$4:$D$5569,4,0)</f>
        <v>Recursolândia</v>
      </c>
      <c r="G5503">
        <f>VLOOKUP(VALUE(A5503),'REGIÕES DE SAÚDE E SEUS MUNICÍP'!$A$4:$A$5569,1,0)</f>
        <v>171850</v>
      </c>
      <c r="H5503" t="str">
        <f t="shared" si="340"/>
        <v>Mesmo município</v>
      </c>
      <c r="I5503" s="17" t="e">
        <f>VLOOKUP(C5503,'REGIÕES DE SAÚDE E SEUS MUNICÍP'!$C$4:$C$5569,1,0)</f>
        <v>#N/A</v>
      </c>
      <c r="J5503" t="e">
        <f t="shared" si="341"/>
        <v>#VALUE!</v>
      </c>
      <c r="K5503" t="str">
        <f t="shared" si="342"/>
        <v>Regiões semelhantes</v>
      </c>
      <c r="L5503" t="str">
        <f t="shared" si="343"/>
        <v>igual</v>
      </c>
    </row>
    <row r="5504" spans="1:12" x14ac:dyDescent="0.25">
      <c r="A5504" t="s">
        <v>2795</v>
      </c>
      <c r="B5504" t="s">
        <v>3615</v>
      </c>
      <c r="C5504" t="s">
        <v>11079</v>
      </c>
      <c r="D5504" t="s">
        <v>6490</v>
      </c>
      <c r="E5504" t="str">
        <f>VLOOKUP(VALUE(A5504),'REGIÕES DE SAÚDE E SEUS MUNICÍP'!$A$4:$C$5569,3,0)</f>
        <v>Região de Saúde Cultura do Cerrado</v>
      </c>
      <c r="F5504" t="str">
        <f>VLOOKUP(G5504,'REGIÕES DE SAÚDE E SEUS MUNICÍP'!$A$4:$D$5569,4,0)</f>
        <v>Pedro Afonso</v>
      </c>
      <c r="G5504">
        <f>VLOOKUP(VALUE(A5504),'REGIÕES DE SAÚDE E SEUS MUNICÍP'!$A$4:$A$5569,1,0)</f>
        <v>171650</v>
      </c>
      <c r="H5504" t="str">
        <f t="shared" si="340"/>
        <v>Mesmo município</v>
      </c>
      <c r="I5504" s="17" t="e">
        <f>VLOOKUP(C5504,'REGIÕES DE SAÚDE E SEUS MUNICÍP'!$C$4:$C$5569,1,0)</f>
        <v>#N/A</v>
      </c>
      <c r="J5504" t="e">
        <f t="shared" si="341"/>
        <v>#VALUE!</v>
      </c>
      <c r="K5504" t="str">
        <f t="shared" si="342"/>
        <v>Regiões semelhantes</v>
      </c>
      <c r="L5504" t="str">
        <f t="shared" si="343"/>
        <v>igual</v>
      </c>
    </row>
    <row r="5505" spans="1:12" x14ac:dyDescent="0.25">
      <c r="A5505" t="s">
        <v>2220</v>
      </c>
      <c r="B5505" t="s">
        <v>3615</v>
      </c>
      <c r="C5505" t="s">
        <v>11079</v>
      </c>
      <c r="D5505" t="s">
        <v>10526</v>
      </c>
      <c r="E5505" t="str">
        <f>VLOOKUP(VALUE(A5505),'REGIÕES DE SAÚDE E SEUS MUNICÍP'!$A$4:$C$5569,3,0)</f>
        <v>Região de Saúde Cultura do Cerrado</v>
      </c>
      <c r="F5505" t="str">
        <f>VLOOKUP(G5505,'REGIÕES DE SAÚDE E SEUS MUNICÍP'!$A$4:$D$5569,4,0)</f>
        <v>Centenário</v>
      </c>
      <c r="G5505">
        <f>VLOOKUP(VALUE(A5505),'REGIÕES DE SAÚDE E SEUS MUNICÍP'!$A$4:$A$5569,1,0)</f>
        <v>170410</v>
      </c>
      <c r="H5505" t="str">
        <f t="shared" si="340"/>
        <v>Mesmo município</v>
      </c>
      <c r="I5505" s="17" t="e">
        <f>VLOOKUP(C5505,'REGIÕES DE SAÚDE E SEUS MUNICÍP'!$C$4:$C$5569,1,0)</f>
        <v>#N/A</v>
      </c>
      <c r="J5505" t="e">
        <f t="shared" si="341"/>
        <v>#VALUE!</v>
      </c>
      <c r="K5505" t="str">
        <f t="shared" si="342"/>
        <v>Regiões semelhantes</v>
      </c>
      <c r="L5505" t="str">
        <f t="shared" si="343"/>
        <v>igual</v>
      </c>
    </row>
    <row r="5506" spans="1:12" x14ac:dyDescent="0.25">
      <c r="A5506" t="s">
        <v>2441</v>
      </c>
      <c r="B5506" t="s">
        <v>3615</v>
      </c>
      <c r="C5506" t="s">
        <v>11079</v>
      </c>
      <c r="D5506" t="s">
        <v>4455</v>
      </c>
      <c r="E5506" t="str">
        <f>VLOOKUP(VALUE(A5506),'REGIÕES DE SAÚDE E SEUS MUNICÍP'!$A$4:$C$5569,3,0)</f>
        <v>Região de Saúde Cultura do Cerrado</v>
      </c>
      <c r="F5506" t="str">
        <f>VLOOKUP(G5506,'REGIÕES DE SAÚDE E SEUS MUNICÍP'!$A$4:$D$5569,4,0)</f>
        <v>Bom Jesus do Tocantins</v>
      </c>
      <c r="G5506">
        <f>VLOOKUP(VALUE(A5506),'REGIÕES DE SAÚDE E SEUS MUNICÍP'!$A$4:$A$5569,1,0)</f>
        <v>170330</v>
      </c>
      <c r="H5506" t="str">
        <f t="shared" si="340"/>
        <v>Mesmo município</v>
      </c>
      <c r="I5506" s="17" t="e">
        <f>VLOOKUP(C5506,'REGIÕES DE SAÚDE E SEUS MUNICÍP'!$C$4:$C$5569,1,0)</f>
        <v>#N/A</v>
      </c>
      <c r="J5506" t="e">
        <f t="shared" si="341"/>
        <v>#VALUE!</v>
      </c>
      <c r="K5506" t="str">
        <f t="shared" si="342"/>
        <v>Nova composição</v>
      </c>
      <c r="L5506" t="str">
        <f t="shared" si="343"/>
        <v>igual</v>
      </c>
    </row>
    <row r="5507" spans="1:12" x14ac:dyDescent="0.25">
      <c r="A5507" t="s">
        <v>9216</v>
      </c>
      <c r="B5507" t="s">
        <v>3615</v>
      </c>
      <c r="C5507" t="s">
        <v>11079</v>
      </c>
      <c r="D5507" t="s">
        <v>5456</v>
      </c>
      <c r="E5507" t="str">
        <f>VLOOKUP(VALUE(A5507),'REGIÕES DE SAÚDE E SEUS MUNICÍP'!$A$4:$C$5569,3,0)</f>
        <v>Região de Saúde de Araguaia-Tocantins</v>
      </c>
      <c r="F5507" t="str">
        <f>VLOOKUP(G5507,'REGIÕES DE SAÚDE E SEUS MUNICÍP'!$A$4:$D$5569,4,0)</f>
        <v>Tupiratins</v>
      </c>
      <c r="G5507">
        <f>VLOOKUP(VALUE(A5507),'REGIÕES DE SAÚDE E SEUS MUNICÍP'!$A$4:$A$5569,1,0)</f>
        <v>172130</v>
      </c>
      <c r="H5507" t="str">
        <f t="shared" ref="H5507:H5573" si="344">IF(F5507=D5507,"Mesmo município","Município diferente")</f>
        <v>Mesmo município</v>
      </c>
      <c r="I5507" s="17" t="e">
        <f>VLOOKUP(C5507,'REGIÕES DE SAÚDE E SEUS MUNICÍP'!$C$4:$C$5569,1,0)</f>
        <v>#N/A</v>
      </c>
      <c r="J5507" t="e">
        <f t="shared" ref="J5507:J5573" si="345">SEARCH(E5507,C5507)</f>
        <v>#VALUE!</v>
      </c>
      <c r="K5507" t="str">
        <f t="shared" ref="K5507:K5573" si="346">IF(C5507=C5508,IF(E5507=E5508,"Regiões semelhantes","Nova composição"),"diferente")</f>
        <v>Regiões semelhantes</v>
      </c>
      <c r="L5507" t="str">
        <f t="shared" si="343"/>
        <v>diferente</v>
      </c>
    </row>
    <row r="5508" spans="1:12" x14ac:dyDescent="0.25">
      <c r="A5508" t="s">
        <v>10015</v>
      </c>
      <c r="B5508" t="s">
        <v>3615</v>
      </c>
      <c r="C5508" t="s">
        <v>11079</v>
      </c>
      <c r="D5508" t="s">
        <v>7977</v>
      </c>
      <c r="E5508" t="str">
        <f>VLOOKUP(VALUE(A5508),'REGIÕES DE SAÚDE E SEUS MUNICÍP'!$A$4:$C$5569,3,0)</f>
        <v>Região de Saúde de Araguaia-Tocantins</v>
      </c>
      <c r="F5508" t="str">
        <f>VLOOKUP(G5508,'REGIÕES DE SAÚDE E SEUS MUNICÍP'!$A$4:$D$5569,4,0)</f>
        <v>Palmeirante</v>
      </c>
      <c r="G5508">
        <f>VLOOKUP(VALUE(A5508),'REGIÕES DE SAÚDE E SEUS MUNICÍP'!$A$4:$A$5569,1,0)</f>
        <v>171570</v>
      </c>
      <c r="H5508" t="str">
        <f t="shared" si="344"/>
        <v>Mesmo município</v>
      </c>
      <c r="I5508" s="17" t="e">
        <f>VLOOKUP(C5508,'REGIÕES DE SAÚDE E SEUS MUNICÍP'!$C$4:$C$5569,1,0)</f>
        <v>#N/A</v>
      </c>
      <c r="J5508" t="e">
        <f t="shared" si="345"/>
        <v>#VALUE!</v>
      </c>
      <c r="K5508" t="str">
        <f t="shared" si="346"/>
        <v>Regiões semelhantes</v>
      </c>
      <c r="L5508" t="str">
        <f t="shared" ref="L5508:L5573" si="347">IF(E5508=E5507,"igual","diferente")</f>
        <v>igual</v>
      </c>
    </row>
    <row r="5509" spans="1:12" x14ac:dyDescent="0.25">
      <c r="A5509" t="s">
        <v>10727</v>
      </c>
      <c r="B5509" t="s">
        <v>3615</v>
      </c>
      <c r="C5509" t="s">
        <v>11079</v>
      </c>
      <c r="D5509" t="s">
        <v>4502</v>
      </c>
      <c r="E5509" t="str">
        <f>VLOOKUP(VALUE(A5509),'REGIÕES DE SAÚDE E SEUS MUNICÍP'!$A$4:$C$5569,3,0)</f>
        <v>Região de Saúde de Araguaia-Tocantins</v>
      </c>
      <c r="F5509" t="str">
        <f>VLOOKUP(G5509,'REGIÕES DE SAÚDE E SEUS MUNICÍP'!$A$4:$D$5569,4,0)</f>
        <v>Juarina</v>
      </c>
      <c r="G5509">
        <f>VLOOKUP(VALUE(A5509),'REGIÕES DE SAÚDE E SEUS MUNICÍP'!$A$4:$A$5569,1,0)</f>
        <v>171180</v>
      </c>
      <c r="H5509" t="str">
        <f t="shared" si="344"/>
        <v>Mesmo município</v>
      </c>
      <c r="I5509" s="17" t="e">
        <f>VLOOKUP(C5509,'REGIÕES DE SAÚDE E SEUS MUNICÍP'!$C$4:$C$5569,1,0)</f>
        <v>#N/A</v>
      </c>
      <c r="J5509" t="e">
        <f t="shared" si="345"/>
        <v>#VALUE!</v>
      </c>
      <c r="K5509" t="str">
        <f t="shared" si="346"/>
        <v>Regiões semelhantes</v>
      </c>
      <c r="L5509" t="str">
        <f t="shared" si="347"/>
        <v>igual</v>
      </c>
    </row>
    <row r="5510" spans="1:12" x14ac:dyDescent="0.25">
      <c r="A5510" t="s">
        <v>5632</v>
      </c>
      <c r="B5510" t="s">
        <v>3615</v>
      </c>
      <c r="C5510" t="s">
        <v>11079</v>
      </c>
      <c r="D5510" t="s">
        <v>1723</v>
      </c>
      <c r="E5510" t="str">
        <f>VLOOKUP(VALUE(A5510),'REGIÕES DE SAÚDE E SEUS MUNICÍP'!$A$4:$C$5569,3,0)</f>
        <v>Região de Saúde de Araguaia-Tocantins</v>
      </c>
      <c r="F5510" t="str">
        <f>VLOOKUP(G5510,'REGIÕES DE SAÚDE E SEUS MUNICÍP'!$A$4:$D$5569,4,0)</f>
        <v>Itapiratins</v>
      </c>
      <c r="G5510">
        <f>VLOOKUP(VALUE(A5510),'REGIÕES DE SAÚDE E SEUS MUNICÍP'!$A$4:$A$5569,1,0)</f>
        <v>171090</v>
      </c>
      <c r="H5510" t="str">
        <f t="shared" si="344"/>
        <v>Mesmo município</v>
      </c>
      <c r="I5510" s="17" t="e">
        <f>VLOOKUP(C5510,'REGIÕES DE SAÚDE E SEUS MUNICÍP'!$C$4:$C$5569,1,0)</f>
        <v>#N/A</v>
      </c>
      <c r="J5510" t="e">
        <f t="shared" si="345"/>
        <v>#VALUE!</v>
      </c>
      <c r="K5510" t="str">
        <f t="shared" si="346"/>
        <v>Regiões semelhantes</v>
      </c>
      <c r="L5510" t="str">
        <f t="shared" si="347"/>
        <v>igual</v>
      </c>
    </row>
    <row r="5511" spans="1:12" x14ac:dyDescent="0.25">
      <c r="A5511" t="s">
        <v>1364</v>
      </c>
      <c r="B5511" t="s">
        <v>3615</v>
      </c>
      <c r="C5511" t="s">
        <v>11079</v>
      </c>
      <c r="D5511" t="s">
        <v>2053</v>
      </c>
      <c r="E5511" t="str">
        <f>VLOOKUP(VALUE(A5511),'REGIÕES DE SAÚDE E SEUS MUNICÍP'!$A$4:$C$5569,3,0)</f>
        <v>Região de Saúde de Araguaia-Tocantins</v>
      </c>
      <c r="F5511" t="str">
        <f>VLOOKUP(G5511,'REGIÕES DE SAÚDE E SEUS MUNICÍP'!$A$4:$D$5569,4,0)</f>
        <v>Couto Magalhães</v>
      </c>
      <c r="G5511">
        <f>VLOOKUP(VALUE(A5511),'REGIÕES DE SAÚDE E SEUS MUNICÍP'!$A$4:$A$5569,1,0)</f>
        <v>170600</v>
      </c>
      <c r="H5511" t="str">
        <f t="shared" si="344"/>
        <v>Mesmo município</v>
      </c>
      <c r="I5511" s="17" t="e">
        <f>VLOOKUP(C5511,'REGIÕES DE SAÚDE E SEUS MUNICÍP'!$C$4:$C$5569,1,0)</f>
        <v>#N/A</v>
      </c>
      <c r="J5511" t="e">
        <f t="shared" si="345"/>
        <v>#VALUE!</v>
      </c>
      <c r="K5511" t="str">
        <f t="shared" si="346"/>
        <v>Regiões semelhantes</v>
      </c>
      <c r="L5511" t="str">
        <f t="shared" si="347"/>
        <v>igual</v>
      </c>
    </row>
    <row r="5512" spans="1:12" x14ac:dyDescent="0.25">
      <c r="A5512" t="s">
        <v>123</v>
      </c>
      <c r="B5512" t="s">
        <v>3615</v>
      </c>
      <c r="C5512" t="s">
        <v>11079</v>
      </c>
      <c r="D5512" t="s">
        <v>9013</v>
      </c>
      <c r="E5512" t="str">
        <f>VLOOKUP(VALUE(A5512),'REGIÕES DE SAÚDE E SEUS MUNICÍP'!$A$4:$C$5569,3,0)</f>
        <v>Região de Saúde de Araguaia-Tocantins</v>
      </c>
      <c r="F5512" t="str">
        <f>VLOOKUP(G5512,'REGIÕES DE SAÚDE E SEUS MUNICÍP'!$A$4:$D$5569,4,0)</f>
        <v>Colinas do Tocantins</v>
      </c>
      <c r="G5512">
        <f>VLOOKUP(VALUE(A5512),'REGIÕES DE SAÚDE E SEUS MUNICÍP'!$A$4:$A$5569,1,0)</f>
        <v>170550</v>
      </c>
      <c r="H5512" t="str">
        <f t="shared" si="344"/>
        <v>Mesmo município</v>
      </c>
      <c r="I5512" s="17" t="e">
        <f>VLOOKUP(C5512,'REGIÕES DE SAÚDE E SEUS MUNICÍP'!$C$4:$C$5569,1,0)</f>
        <v>#N/A</v>
      </c>
      <c r="J5512" t="e">
        <f t="shared" si="345"/>
        <v>#VALUE!</v>
      </c>
      <c r="K5512" t="str">
        <f t="shared" si="346"/>
        <v>Regiões semelhantes</v>
      </c>
      <c r="L5512" t="str">
        <f t="shared" si="347"/>
        <v>igual</v>
      </c>
    </row>
    <row r="5513" spans="1:12" x14ac:dyDescent="0.25">
      <c r="A5513" t="s">
        <v>5092</v>
      </c>
      <c r="B5513" t="s">
        <v>3615</v>
      </c>
      <c r="C5513" t="s">
        <v>11079</v>
      </c>
      <c r="D5513" t="s">
        <v>5660</v>
      </c>
      <c r="E5513" t="str">
        <f>VLOOKUP(VALUE(A5513),'REGIÕES DE SAÚDE E SEUS MUNICÍP'!$A$4:$C$5569,3,0)</f>
        <v>Região de Saúde de Araguaia-Tocantins</v>
      </c>
      <c r="F5513" t="str">
        <f>VLOOKUP(G5513,'REGIÕES DE SAÚDE E SEUS MUNICÍP'!$A$4:$D$5569,4,0)</f>
        <v>Brasilândia do Tocantins</v>
      </c>
      <c r="G5513">
        <f>VLOOKUP(VALUE(A5513),'REGIÕES DE SAÚDE E SEUS MUNICÍP'!$A$4:$A$5569,1,0)</f>
        <v>170360</v>
      </c>
      <c r="H5513" t="str">
        <f t="shared" si="344"/>
        <v>Mesmo município</v>
      </c>
      <c r="I5513" s="17" t="e">
        <f>VLOOKUP(C5513,'REGIÕES DE SAÚDE E SEUS MUNICÍP'!$C$4:$C$5569,1,0)</f>
        <v>#N/A</v>
      </c>
      <c r="J5513" t="e">
        <f t="shared" si="345"/>
        <v>#VALUE!</v>
      </c>
      <c r="K5513" t="str">
        <f t="shared" si="346"/>
        <v>Regiões semelhantes</v>
      </c>
      <c r="L5513" t="str">
        <f t="shared" si="347"/>
        <v>igual</v>
      </c>
    </row>
    <row r="5514" spans="1:12" x14ac:dyDescent="0.25">
      <c r="A5514" t="s">
        <v>5245</v>
      </c>
      <c r="B5514" t="s">
        <v>3615</v>
      </c>
      <c r="C5514" t="s">
        <v>11079</v>
      </c>
      <c r="D5514" t="s">
        <v>4175</v>
      </c>
      <c r="E5514" t="str">
        <f>VLOOKUP(VALUE(A5514),'REGIÕES DE SAÚDE E SEUS MUNICÍP'!$A$4:$C$5569,3,0)</f>
        <v>Região de Saúde de Araguaia-Tocantins</v>
      </c>
      <c r="F5514" t="str">
        <f>VLOOKUP(G5514,'REGIÕES DE SAÚDE E SEUS MUNICÍP'!$A$4:$D$5569,4,0)</f>
        <v>Bernardo Sayão</v>
      </c>
      <c r="G5514">
        <f>VLOOKUP(VALUE(A5514),'REGIÕES DE SAÚDE E SEUS MUNICÍP'!$A$4:$A$5569,1,0)</f>
        <v>170320</v>
      </c>
      <c r="H5514" t="str">
        <f t="shared" si="344"/>
        <v>Mesmo município</v>
      </c>
      <c r="I5514" s="17" t="e">
        <f>VLOOKUP(C5514,'REGIÕES DE SAÚDE E SEUS MUNICÍP'!$C$4:$C$5569,1,0)</f>
        <v>#N/A</v>
      </c>
      <c r="J5514" t="e">
        <f t="shared" si="345"/>
        <v>#VALUE!</v>
      </c>
      <c r="K5514" t="str">
        <f t="shared" si="346"/>
        <v>Regiões semelhantes</v>
      </c>
      <c r="L5514" t="str">
        <f t="shared" si="347"/>
        <v>igual</v>
      </c>
    </row>
    <row r="5515" spans="1:12" x14ac:dyDescent="0.25">
      <c r="A5515" t="s">
        <v>5407</v>
      </c>
      <c r="B5515" t="s">
        <v>3615</v>
      </c>
      <c r="C5515" t="s">
        <v>11079</v>
      </c>
      <c r="D5515" t="s">
        <v>600</v>
      </c>
      <c r="E5515" t="str">
        <f>VLOOKUP(VALUE(A5515),'REGIÕES DE SAÚDE E SEUS MUNICÍP'!$A$4:$C$5569,3,0)</f>
        <v>Região de Saúde de Araguaia-Tocantins</v>
      </c>
      <c r="F5515" t="str">
        <f>VLOOKUP(G5515,'REGIÕES DE SAÚDE E SEUS MUNICÍP'!$A$4:$D$5569,4,0)</f>
        <v>Bandeirantes do Tocantins</v>
      </c>
      <c r="G5515">
        <f>VLOOKUP(VALUE(A5515),'REGIÕES DE SAÚDE E SEUS MUNICÍP'!$A$4:$A$5569,1,0)</f>
        <v>170305</v>
      </c>
      <c r="H5515" t="str">
        <f t="shared" si="344"/>
        <v>Mesmo município</v>
      </c>
      <c r="I5515" s="17" t="e">
        <f>VLOOKUP(C5515,'REGIÕES DE SAÚDE E SEUS MUNICÍP'!$C$4:$C$5569,1,0)</f>
        <v>#N/A</v>
      </c>
      <c r="J5515" t="e">
        <f t="shared" si="345"/>
        <v>#VALUE!</v>
      </c>
      <c r="K5515" t="str">
        <f t="shared" si="346"/>
        <v>Regiões semelhantes</v>
      </c>
      <c r="L5515" t="str">
        <f t="shared" si="347"/>
        <v>igual</v>
      </c>
    </row>
    <row r="5516" spans="1:12" x14ac:dyDescent="0.25">
      <c r="A5516" t="s">
        <v>65</v>
      </c>
      <c r="B5516" t="s">
        <v>3615</v>
      </c>
      <c r="C5516" t="s">
        <v>11079</v>
      </c>
      <c r="D5516" t="s">
        <v>4821</v>
      </c>
      <c r="E5516" t="str">
        <f>VLOOKUP(VALUE(A5516),'REGIÕES DE SAÚDE E SEUS MUNICÍP'!$A$4:$C$5569,3,0)</f>
        <v>Região de Saúde de Araguaia-Tocantins</v>
      </c>
      <c r="F5516" t="str">
        <f>VLOOKUP(G5516,'REGIÕES DE SAÚDE E SEUS MUNICÍP'!$A$4:$D$5569,4,0)</f>
        <v>Arapoema</v>
      </c>
      <c r="G5516">
        <f>VLOOKUP(VALUE(A5516),'REGIÕES DE SAÚDE E SEUS MUNICÍP'!$A$4:$A$5569,1,0)</f>
        <v>170230</v>
      </c>
      <c r="H5516" t="str">
        <f t="shared" si="344"/>
        <v>Mesmo município</v>
      </c>
      <c r="I5516" s="17" t="e">
        <f>VLOOKUP(C5516,'REGIÕES DE SAÚDE E SEUS MUNICÍP'!$C$4:$C$5569,1,0)</f>
        <v>#N/A</v>
      </c>
      <c r="J5516" t="e">
        <f t="shared" si="345"/>
        <v>#VALUE!</v>
      </c>
      <c r="K5516" t="str">
        <f t="shared" si="346"/>
        <v>Nova composição</v>
      </c>
      <c r="L5516" t="str">
        <f t="shared" si="347"/>
        <v>igual</v>
      </c>
    </row>
    <row r="5517" spans="1:12" x14ac:dyDescent="0.25">
      <c r="A5517" t="s">
        <v>5150</v>
      </c>
      <c r="B5517" t="s">
        <v>3615</v>
      </c>
      <c r="C5517" t="s">
        <v>11079</v>
      </c>
      <c r="D5517" t="s">
        <v>4409</v>
      </c>
      <c r="E5517" t="str">
        <f>VLOOKUP(VALUE(A5517),'REGIÕES DE SAÚDE E SEUS MUNICÍP'!$A$4:$C$5569,3,0)</f>
        <v>Região de Saúde de Lobo Guará</v>
      </c>
      <c r="F5517" t="str">
        <f>VLOOKUP(G5517,'REGIÕES DE SAÚDE E SEUS MUNICÍP'!$A$4:$D$5569,4,0)</f>
        <v>Presidente Kennedy</v>
      </c>
      <c r="G5517">
        <f>VLOOKUP(VALUE(A5517),'REGIÕES DE SAÚDE E SEUS MUNICÍP'!$A$4:$A$5569,1,0)</f>
        <v>171840</v>
      </c>
      <c r="H5517" t="str">
        <f t="shared" si="344"/>
        <v>Mesmo município</v>
      </c>
      <c r="I5517" s="17" t="e">
        <f>VLOOKUP(C5517,'REGIÕES DE SAÚDE E SEUS MUNICÍP'!$C$4:$C$5569,1,0)</f>
        <v>#N/A</v>
      </c>
      <c r="J5517" t="e">
        <f t="shared" si="345"/>
        <v>#VALUE!</v>
      </c>
      <c r="K5517" t="str">
        <f t="shared" si="346"/>
        <v>Regiões semelhantes</v>
      </c>
      <c r="L5517" t="str">
        <f t="shared" si="347"/>
        <v>diferente</v>
      </c>
    </row>
    <row r="5518" spans="1:12" x14ac:dyDescent="0.25">
      <c r="A5518" t="s">
        <v>8273</v>
      </c>
      <c r="B5518" t="s">
        <v>3615</v>
      </c>
      <c r="C5518" t="s">
        <v>11079</v>
      </c>
      <c r="D5518" t="s">
        <v>5246</v>
      </c>
      <c r="E5518" t="str">
        <f>VLOOKUP(VALUE(A5518),'REGIÕES DE SAÚDE E SEUS MUNICÍP'!$A$4:$C$5569,3,0)</f>
        <v>Região de Saúde de Lobo Guará</v>
      </c>
      <c r="F5518" t="str">
        <f>VLOOKUP(G5518,'REGIÕES DE SAÚDE E SEUS MUNICÍP'!$A$4:$D$5569,4,0)</f>
        <v>Colméia</v>
      </c>
      <c r="G5518">
        <f>VLOOKUP(VALUE(A5518),'REGIÕES DE SAÚDE E SEUS MUNICÍP'!$A$4:$A$5569,1,0)</f>
        <v>171670</v>
      </c>
      <c r="H5518" t="str">
        <f t="shared" si="344"/>
        <v>Mesmo município</v>
      </c>
      <c r="I5518" s="17" t="e">
        <f>VLOOKUP(C5518,'REGIÕES DE SAÚDE E SEUS MUNICÍP'!$C$4:$C$5569,1,0)</f>
        <v>#N/A</v>
      </c>
      <c r="J5518" t="e">
        <f t="shared" si="345"/>
        <v>#VALUE!</v>
      </c>
      <c r="K5518" t="str">
        <f t="shared" si="346"/>
        <v>Regiões semelhantes</v>
      </c>
      <c r="L5518" t="str">
        <f t="shared" si="347"/>
        <v>igual</v>
      </c>
    </row>
    <row r="5519" spans="1:12" x14ac:dyDescent="0.25">
      <c r="A5519" t="s">
        <v>5035</v>
      </c>
      <c r="B5519" t="s">
        <v>3615</v>
      </c>
      <c r="C5519" t="s">
        <v>11079</v>
      </c>
      <c r="D5519" t="s">
        <v>5258</v>
      </c>
      <c r="E5519" t="str">
        <f>VLOOKUP(VALUE(A5519),'REGIÕES DE SAÚDE E SEUS MUNICÍP'!$A$4:$C$5569,3,0)</f>
        <v>Região de Saúde de Lobo Guará</v>
      </c>
      <c r="F5519" t="str">
        <f>VLOOKUP(G5519,'REGIÕES DE SAÚDE E SEUS MUNICÍP'!$A$4:$D$5569,4,0)</f>
        <v>Pequizeiro</v>
      </c>
      <c r="G5519">
        <f>VLOOKUP(VALUE(A5519),'REGIÕES DE SAÚDE E SEUS MUNICÍP'!$A$4:$A$5569,1,0)</f>
        <v>171665</v>
      </c>
      <c r="H5519" t="str">
        <f t="shared" si="344"/>
        <v>Mesmo município</v>
      </c>
      <c r="I5519" s="17" t="e">
        <f>VLOOKUP(C5519,'REGIÕES DE SAÚDE E SEUS MUNICÍP'!$C$4:$C$5569,1,0)</f>
        <v>#N/A</v>
      </c>
      <c r="J5519" t="e">
        <f t="shared" si="345"/>
        <v>#VALUE!</v>
      </c>
      <c r="K5519" t="str">
        <f t="shared" si="346"/>
        <v>Regiões semelhantes</v>
      </c>
      <c r="L5519" t="str">
        <f t="shared" si="347"/>
        <v>igual</v>
      </c>
    </row>
    <row r="5520" spans="1:12" x14ac:dyDescent="0.25">
      <c r="A5520" t="s">
        <v>6181</v>
      </c>
      <c r="B5520" t="s">
        <v>3615</v>
      </c>
      <c r="C5520" t="s">
        <v>11079</v>
      </c>
      <c r="D5520" t="s">
        <v>2558</v>
      </c>
      <c r="E5520" t="str">
        <f>VLOOKUP(VALUE(A5520),'REGIÕES DE SAÚDE E SEUS MUNICÍP'!$A$4:$C$5569,3,0)</f>
        <v>Região de Saúde de Lobo Guará</v>
      </c>
      <c r="F5520" t="str">
        <f>VLOOKUP(G5520,'REGIÕES DE SAÚDE E SEUS MUNICÍP'!$A$4:$D$5569,4,0)</f>
        <v>Itacajá</v>
      </c>
      <c r="G5520">
        <f>VLOOKUP(VALUE(A5520),'REGIÕES DE SAÚDE E SEUS MUNICÍP'!$A$4:$A$5569,1,0)</f>
        <v>171050</v>
      </c>
      <c r="H5520" t="str">
        <f t="shared" si="344"/>
        <v>Mesmo município</v>
      </c>
      <c r="I5520" s="17" t="e">
        <f>VLOOKUP(C5520,'REGIÕES DE SAÚDE E SEUS MUNICÍP'!$C$4:$C$5569,1,0)</f>
        <v>#N/A</v>
      </c>
      <c r="J5520" t="e">
        <f t="shared" si="345"/>
        <v>#VALUE!</v>
      </c>
      <c r="K5520" t="str">
        <f t="shared" si="346"/>
        <v>Regiões semelhantes</v>
      </c>
      <c r="L5520" t="str">
        <f t="shared" si="347"/>
        <v>igual</v>
      </c>
    </row>
    <row r="5521" spans="1:12" x14ac:dyDescent="0.25">
      <c r="A5521" t="s">
        <v>9792</v>
      </c>
      <c r="B5521" t="s">
        <v>3615</v>
      </c>
      <c r="C5521" t="s">
        <v>11079</v>
      </c>
      <c r="D5521" t="s">
        <v>3429</v>
      </c>
      <c r="E5521" t="str">
        <f>VLOOKUP(VALUE(A5521),'REGIÕES DE SAÚDE E SEUS MUNICÍP'!$A$4:$C$5569,3,0)</f>
        <v>Região de Saúde de Lobo Guará</v>
      </c>
      <c r="F5521" t="str">
        <f>VLOOKUP(G5521,'REGIÕES DE SAÚDE E SEUS MUNICÍP'!$A$4:$D$5569,4,0)</f>
        <v>Guaraí</v>
      </c>
      <c r="G5521">
        <f>VLOOKUP(VALUE(A5521),'REGIÕES DE SAÚDE E SEUS MUNICÍP'!$A$4:$A$5569,1,0)</f>
        <v>170930</v>
      </c>
      <c r="H5521" t="str">
        <f t="shared" si="344"/>
        <v>Mesmo município</v>
      </c>
      <c r="I5521" s="17" t="e">
        <f>VLOOKUP(C5521,'REGIÕES DE SAÚDE E SEUS MUNICÍP'!$C$4:$C$5569,1,0)</f>
        <v>#N/A</v>
      </c>
      <c r="J5521" t="e">
        <f t="shared" si="345"/>
        <v>#VALUE!</v>
      </c>
      <c r="K5521" t="str">
        <f t="shared" si="346"/>
        <v>Regiões semelhantes</v>
      </c>
      <c r="L5521" t="str">
        <f t="shared" si="347"/>
        <v>igual</v>
      </c>
    </row>
    <row r="5522" spans="1:12" x14ac:dyDescent="0.25">
      <c r="A5522" t="s">
        <v>9423</v>
      </c>
      <c r="B5522" t="s">
        <v>3615</v>
      </c>
      <c r="C5522" t="s">
        <v>11079</v>
      </c>
      <c r="D5522" t="s">
        <v>1586</v>
      </c>
      <c r="E5522" t="str">
        <f>VLOOKUP(VALUE(A5522),'REGIÕES DE SAÚDE E SEUS MUNICÍP'!$A$4:$C$5569,3,0)</f>
        <v>Região de Saúde de Lobo Guará</v>
      </c>
      <c r="F5522" t="str">
        <f>VLOOKUP(G5522,'REGIÕES DE SAÚDE E SEUS MUNICÍP'!$A$4:$D$5569,4,0)</f>
        <v>Goianorte</v>
      </c>
      <c r="G5522">
        <f>VLOOKUP(VALUE(A5522),'REGIÕES DE SAÚDE E SEUS MUNICÍP'!$A$4:$A$5569,1,0)</f>
        <v>170830</v>
      </c>
      <c r="H5522" t="str">
        <f t="shared" si="344"/>
        <v>Mesmo município</v>
      </c>
      <c r="I5522" s="17" t="e">
        <f>VLOOKUP(C5522,'REGIÕES DE SAÚDE E SEUS MUNICÍP'!$C$4:$C$5569,1,0)</f>
        <v>#N/A</v>
      </c>
      <c r="J5522" t="e">
        <f t="shared" si="345"/>
        <v>#VALUE!</v>
      </c>
      <c r="K5522" t="str">
        <f t="shared" si="346"/>
        <v>Regiões semelhantes</v>
      </c>
      <c r="L5522" t="str">
        <f t="shared" si="347"/>
        <v>igual</v>
      </c>
    </row>
    <row r="5523" spans="1:12" x14ac:dyDescent="0.25">
      <c r="A5523" t="s">
        <v>8414</v>
      </c>
      <c r="B5523" t="s">
        <v>3615</v>
      </c>
      <c r="C5523" t="s">
        <v>11079</v>
      </c>
      <c r="D5523" t="s">
        <v>8060</v>
      </c>
      <c r="E5523" t="str">
        <f>VLOOKUP(VALUE(A5523),'REGIÕES DE SAÚDE E SEUS MUNICÍP'!$A$4:$C$5569,3,0)</f>
        <v>Região de Saúde de Lobo Guará</v>
      </c>
      <c r="F5523" t="str">
        <f>VLOOKUP(G5523,'REGIÕES DE SAÚDE E SEUS MUNICÍP'!$A$4:$D$5569,4,0)</f>
        <v>Itaporã do Tocantins</v>
      </c>
      <c r="G5523">
        <f>VLOOKUP(VALUE(A5523),'REGIÕES DE SAÚDE E SEUS MUNICÍP'!$A$4:$A$5569,1,0)</f>
        <v>171110</v>
      </c>
      <c r="H5523" t="str">
        <f t="shared" si="344"/>
        <v>Mesmo município</v>
      </c>
      <c r="I5523" s="17" t="e">
        <f>VLOOKUP(C5523,'REGIÕES DE SAÚDE E SEUS MUNICÍP'!$C$4:$C$5569,1,0)</f>
        <v>#N/A</v>
      </c>
      <c r="J5523" t="e">
        <f t="shared" si="345"/>
        <v>#VALUE!</v>
      </c>
      <c r="K5523" t="str">
        <f t="shared" si="346"/>
        <v>diferente</v>
      </c>
      <c r="L5523" t="str">
        <f t="shared" si="347"/>
        <v>igual</v>
      </c>
    </row>
    <row r="5524" spans="1:12" x14ac:dyDescent="0.25">
      <c r="A5524" t="s">
        <v>8523</v>
      </c>
      <c r="B5524" t="s">
        <v>3615</v>
      </c>
      <c r="C5524" t="s">
        <v>11121</v>
      </c>
      <c r="D5524" t="s">
        <v>4419</v>
      </c>
      <c r="E5524" t="str">
        <f>VLOOKUP(VALUE(A5524),'REGIÕES DE SAÚDE E SEUS MUNICÍP'!$A$4:$C$5569,3,0)</f>
        <v>Região de Saúde Centro-Sul</v>
      </c>
      <c r="F5524" t="str">
        <f>VLOOKUP(G5524,'REGIÕES DE SAÚDE E SEUS MUNICÍP'!$A$4:$D$5569,4,0)</f>
        <v>Araguaçu</v>
      </c>
      <c r="G5524">
        <f>VLOOKUP(VALUE(A5524),'REGIÕES DE SAÚDE E SEUS MUNICÍP'!$A$4:$A$5569,1,0)</f>
        <v>170200</v>
      </c>
      <c r="H5524" t="str">
        <f t="shared" si="344"/>
        <v>Mesmo município</v>
      </c>
      <c r="I5524" s="17" t="e">
        <f>VLOOKUP(C5524,'REGIÕES DE SAÚDE E SEUS MUNICÍP'!$C$4:$C$5569,1,0)</f>
        <v>#N/A</v>
      </c>
      <c r="J5524" t="e">
        <f t="shared" si="345"/>
        <v>#VALUE!</v>
      </c>
      <c r="K5524" t="str">
        <f t="shared" si="346"/>
        <v>Regiões semelhantes</v>
      </c>
      <c r="L5524" t="str">
        <f t="shared" si="347"/>
        <v>diferente</v>
      </c>
    </row>
    <row r="5525" spans="1:12" x14ac:dyDescent="0.25">
      <c r="A5525" t="s">
        <v>4727</v>
      </c>
      <c r="B5525" t="s">
        <v>3615</v>
      </c>
      <c r="C5525" t="s">
        <v>11121</v>
      </c>
      <c r="D5525" t="s">
        <v>4008</v>
      </c>
      <c r="E5525" t="str">
        <f>VLOOKUP(VALUE(A5525),'REGIÕES DE SAÚDE E SEUS MUNICÍP'!$A$4:$C$5569,3,0)</f>
        <v>Região de Saúde Centro-Sul</v>
      </c>
      <c r="F5525" t="str">
        <f>VLOOKUP(G5525,'REGIÕES DE SAÚDE E SEUS MUNICÍP'!$A$4:$D$5569,4,0)</f>
        <v>Alvorada</v>
      </c>
      <c r="G5525">
        <f>VLOOKUP(VALUE(A5525),'REGIÕES DE SAÚDE E SEUS MUNICÍP'!$A$4:$A$5569,1,0)</f>
        <v>170070</v>
      </c>
      <c r="H5525" t="str">
        <f t="shared" si="344"/>
        <v>Mesmo município</v>
      </c>
      <c r="I5525" s="17" t="e">
        <f>VLOOKUP(C5525,'REGIÕES DE SAÚDE E SEUS MUNICÍP'!$C$4:$C$5569,1,0)</f>
        <v>#N/A</v>
      </c>
      <c r="J5525" t="e">
        <f t="shared" si="345"/>
        <v>#VALUE!</v>
      </c>
      <c r="K5525" t="str">
        <f t="shared" si="346"/>
        <v>Regiões semelhantes</v>
      </c>
      <c r="L5525" t="str">
        <f t="shared" si="347"/>
        <v>igual</v>
      </c>
    </row>
    <row r="5526" spans="1:12" x14ac:dyDescent="0.25">
      <c r="A5526" t="s">
        <v>855</v>
      </c>
      <c r="B5526" t="s">
        <v>3615</v>
      </c>
      <c r="C5526" t="s">
        <v>11121</v>
      </c>
      <c r="D5526" t="s">
        <v>9116</v>
      </c>
      <c r="E5526" t="str">
        <f>VLOOKUP(VALUE(A5526),'REGIÕES DE SAÚDE E SEUS MUNICÍP'!$A$4:$C$5569,3,0)</f>
        <v>Região de Saúde Centro-Sul</v>
      </c>
      <c r="F5526" t="str">
        <f>VLOOKUP(G5526,'REGIÕES DE SAÚDE E SEUS MUNICÍP'!$A$4:$D$5569,4,0)</f>
        <v>Crixás do Tocantins</v>
      </c>
      <c r="G5526">
        <f>VLOOKUP(VALUE(A5526),'REGIÕES DE SAÚDE E SEUS MUNICÍP'!$A$4:$A$5569,1,0)</f>
        <v>170625</v>
      </c>
      <c r="H5526" t="str">
        <f t="shared" si="344"/>
        <v>Mesmo município</v>
      </c>
      <c r="I5526" s="17" t="e">
        <f>VLOOKUP(C5526,'REGIÕES DE SAÚDE E SEUS MUNICÍP'!$C$4:$C$5569,1,0)</f>
        <v>#N/A</v>
      </c>
      <c r="J5526" t="e">
        <f t="shared" si="345"/>
        <v>#VALUE!</v>
      </c>
      <c r="K5526" t="str">
        <f t="shared" si="346"/>
        <v>Regiões semelhantes</v>
      </c>
      <c r="L5526" t="str">
        <f t="shared" si="347"/>
        <v>igual</v>
      </c>
    </row>
    <row r="5527" spans="1:12" x14ac:dyDescent="0.25">
      <c r="A5527" t="s">
        <v>10221</v>
      </c>
      <c r="B5527" t="s">
        <v>3615</v>
      </c>
      <c r="C5527" t="s">
        <v>11121</v>
      </c>
      <c r="D5527" t="s">
        <v>7304</v>
      </c>
      <c r="E5527" t="str">
        <f>VLOOKUP(VALUE(A5527),'REGIÕES DE SAÚDE E SEUS MUNICÍP'!$A$4:$C$5569,3,0)</f>
        <v>Região de Saúde Centro-Sul</v>
      </c>
      <c r="F5527" t="str">
        <f>VLOOKUP(G5527,'REGIÕES DE SAÚDE E SEUS MUNICÍP'!$A$4:$D$5569,4,0)</f>
        <v>Dueré</v>
      </c>
      <c r="G5527">
        <f>VLOOKUP(VALUE(A5527),'REGIÕES DE SAÚDE E SEUS MUNICÍP'!$A$4:$A$5569,1,0)</f>
        <v>170730</v>
      </c>
      <c r="H5527" t="str">
        <f t="shared" si="344"/>
        <v>Mesmo município</v>
      </c>
      <c r="I5527" s="17" t="e">
        <f>VLOOKUP(C5527,'REGIÕES DE SAÚDE E SEUS MUNICÍP'!$C$4:$C$5569,1,0)</f>
        <v>#N/A</v>
      </c>
      <c r="J5527" t="e">
        <f t="shared" si="345"/>
        <v>#VALUE!</v>
      </c>
      <c r="K5527" t="str">
        <f t="shared" si="346"/>
        <v>Regiões semelhantes</v>
      </c>
      <c r="L5527" t="str">
        <f t="shared" si="347"/>
        <v>igual</v>
      </c>
    </row>
    <row r="5528" spans="1:12" x14ac:dyDescent="0.25">
      <c r="A5528" t="s">
        <v>1470</v>
      </c>
      <c r="B5528" t="s">
        <v>3615</v>
      </c>
      <c r="C5528" t="s">
        <v>11121</v>
      </c>
      <c r="D5528" t="s">
        <v>6224</v>
      </c>
      <c r="E5528" t="str">
        <f>VLOOKUP(VALUE(A5528),'REGIÕES DE SAÚDE E SEUS MUNICÍP'!$A$4:$C$5569,3,0)</f>
        <v>Região de Saúde Centro-Sul</v>
      </c>
      <c r="F5528" t="str">
        <f>VLOOKUP(G5528,'REGIÕES DE SAÚDE E SEUS MUNICÍP'!$A$4:$D$5569,4,0)</f>
        <v>Figueirópolis</v>
      </c>
      <c r="G5528">
        <f>VLOOKUP(VALUE(A5528),'REGIÕES DE SAÚDE E SEUS MUNICÍP'!$A$4:$A$5569,1,0)</f>
        <v>170765</v>
      </c>
      <c r="H5528" t="str">
        <f t="shared" si="344"/>
        <v>Mesmo município</v>
      </c>
      <c r="I5528" s="17" t="e">
        <f>VLOOKUP(C5528,'REGIÕES DE SAÚDE E SEUS MUNICÍP'!$C$4:$C$5569,1,0)</f>
        <v>#N/A</v>
      </c>
      <c r="J5528" t="e">
        <f t="shared" si="345"/>
        <v>#VALUE!</v>
      </c>
      <c r="K5528" t="str">
        <f t="shared" si="346"/>
        <v>Regiões semelhantes</v>
      </c>
      <c r="L5528" t="str">
        <f t="shared" si="347"/>
        <v>igual</v>
      </c>
    </row>
    <row r="5529" spans="1:12" x14ac:dyDescent="0.25">
      <c r="A5529" t="s">
        <v>6622</v>
      </c>
      <c r="B5529" t="s">
        <v>3615</v>
      </c>
      <c r="C5529" t="s">
        <v>11121</v>
      </c>
      <c r="D5529" t="s">
        <v>1654</v>
      </c>
      <c r="E5529" t="str">
        <f>VLOOKUP(VALUE(A5529),'REGIÕES DE SAÚDE E SEUS MUNICÍP'!$A$4:$C$5569,3,0)</f>
        <v>Região de Saúde Centro-Sul</v>
      </c>
      <c r="F5529" t="str">
        <f>VLOOKUP(G5529,'REGIÕES DE SAÚDE E SEUS MUNICÍP'!$A$4:$D$5569,4,0)</f>
        <v>Formoso do Araguaia</v>
      </c>
      <c r="G5529">
        <f>VLOOKUP(VALUE(A5529),'REGIÕES DE SAÚDE E SEUS MUNICÍP'!$A$4:$A$5569,1,0)</f>
        <v>170820</v>
      </c>
      <c r="H5529" t="str">
        <f t="shared" si="344"/>
        <v>Mesmo município</v>
      </c>
      <c r="I5529" s="17" t="e">
        <f>VLOOKUP(C5529,'REGIÕES DE SAÚDE E SEUS MUNICÍP'!$C$4:$C$5569,1,0)</f>
        <v>#N/A</v>
      </c>
      <c r="J5529" t="e">
        <f t="shared" si="345"/>
        <v>#VALUE!</v>
      </c>
      <c r="K5529" t="str">
        <f t="shared" si="346"/>
        <v>Regiões semelhantes</v>
      </c>
      <c r="L5529" t="str">
        <f t="shared" si="347"/>
        <v>igual</v>
      </c>
    </row>
    <row r="5530" spans="1:12" x14ac:dyDescent="0.25">
      <c r="A5530" t="s">
        <v>4501</v>
      </c>
      <c r="B5530" t="s">
        <v>3615</v>
      </c>
      <c r="C5530" t="s">
        <v>11121</v>
      </c>
      <c r="D5530" t="s">
        <v>6402</v>
      </c>
      <c r="E5530" t="str">
        <f>VLOOKUP(VALUE(A5530),'REGIÕES DE SAÚDE E SEUS MUNICÍP'!$A$4:$C$5569,3,0)</f>
        <v>Região de Saúde Centro-Sul</v>
      </c>
      <c r="F5530" t="str">
        <f>VLOOKUP(G5530,'REGIÕES DE SAÚDE E SEUS MUNICÍP'!$A$4:$D$5569,4,0)</f>
        <v>Gurupi</v>
      </c>
      <c r="G5530">
        <f>VLOOKUP(VALUE(A5530),'REGIÕES DE SAÚDE E SEUS MUNICÍP'!$A$4:$A$5569,1,0)</f>
        <v>170950</v>
      </c>
      <c r="H5530" t="str">
        <f t="shared" si="344"/>
        <v>Mesmo município</v>
      </c>
      <c r="I5530" s="17" t="e">
        <f>VLOOKUP(C5530,'REGIÕES DE SAÚDE E SEUS MUNICÍP'!$C$4:$C$5569,1,0)</f>
        <v>#N/A</v>
      </c>
      <c r="J5530" t="e">
        <f t="shared" si="345"/>
        <v>#VALUE!</v>
      </c>
      <c r="K5530" t="str">
        <f t="shared" si="346"/>
        <v>Regiões semelhantes</v>
      </c>
      <c r="L5530" t="str">
        <f t="shared" si="347"/>
        <v>igual</v>
      </c>
    </row>
    <row r="5531" spans="1:12" x14ac:dyDescent="0.25">
      <c r="A5531" t="s">
        <v>4260</v>
      </c>
      <c r="B5531" t="s">
        <v>3615</v>
      </c>
      <c r="C5531" t="s">
        <v>11121</v>
      </c>
      <c r="D5531" t="s">
        <v>4982</v>
      </c>
      <c r="E5531" t="str">
        <f>VLOOKUP(VALUE(A5531),'REGIÕES DE SAÚDE E SEUS MUNICÍP'!$A$4:$C$5569,3,0)</f>
        <v>Região de Saúde Centro-Sul</v>
      </c>
      <c r="F5531" t="str">
        <f>VLOOKUP(G5531,'REGIÕES DE SAÚDE E SEUS MUNICÍP'!$A$4:$D$5569,4,0)</f>
        <v>Sandolândia</v>
      </c>
      <c r="G5531">
        <f>VLOOKUP(VALUE(A5531),'REGIÕES DE SAÚDE E SEUS MUNICÍP'!$A$4:$A$5569,1,0)</f>
        <v>171884</v>
      </c>
      <c r="H5531" t="str">
        <f t="shared" si="344"/>
        <v>Mesmo município</v>
      </c>
      <c r="I5531" s="17" t="e">
        <f>VLOOKUP(C5531,'REGIÕES DE SAÚDE E SEUS MUNICÍP'!$C$4:$C$5569,1,0)</f>
        <v>#N/A</v>
      </c>
      <c r="J5531" t="e">
        <f t="shared" si="345"/>
        <v>#VALUE!</v>
      </c>
      <c r="K5531" t="str">
        <f t="shared" si="346"/>
        <v>Regiões semelhantes</v>
      </c>
      <c r="L5531" t="str">
        <f t="shared" si="347"/>
        <v>igual</v>
      </c>
    </row>
    <row r="5532" spans="1:12" x14ac:dyDescent="0.25">
      <c r="A5532" t="s">
        <v>9678</v>
      </c>
      <c r="B5532" t="s">
        <v>3615</v>
      </c>
      <c r="C5532" t="s">
        <v>11121</v>
      </c>
      <c r="D5532" t="s">
        <v>7922</v>
      </c>
      <c r="E5532" t="str">
        <f>VLOOKUP(VALUE(A5532),'REGIÕES DE SAÚDE E SEUS MUNICÍP'!$A$4:$C$5569,3,0)</f>
        <v>Região de Saúde Centro-Sul</v>
      </c>
      <c r="F5532" t="str">
        <f>VLOOKUP(G5532,'REGIÕES DE SAÚDE E SEUS MUNICÍP'!$A$4:$D$5569,4,0)</f>
        <v>Santa Rita do Tocantins</v>
      </c>
      <c r="G5532">
        <f>VLOOKUP(VALUE(A5532),'REGIÕES DE SAÚDE E SEUS MUNICÍP'!$A$4:$A$5569,1,0)</f>
        <v>171889</v>
      </c>
      <c r="H5532" t="str">
        <f t="shared" si="344"/>
        <v>Mesmo município</v>
      </c>
      <c r="I5532" s="17" t="e">
        <f>VLOOKUP(C5532,'REGIÕES DE SAÚDE E SEUS MUNICÍP'!$C$4:$C$5569,1,0)</f>
        <v>#N/A</v>
      </c>
      <c r="J5532" t="e">
        <f t="shared" si="345"/>
        <v>#VALUE!</v>
      </c>
      <c r="K5532" t="str">
        <f t="shared" si="346"/>
        <v>Regiões semelhantes</v>
      </c>
      <c r="L5532" t="str">
        <f t="shared" si="347"/>
        <v>igual</v>
      </c>
    </row>
    <row r="5533" spans="1:12" x14ac:dyDescent="0.25">
      <c r="A5533" t="s">
        <v>7041</v>
      </c>
      <c r="B5533" t="s">
        <v>3615</v>
      </c>
      <c r="C5533" t="s">
        <v>11121</v>
      </c>
      <c r="D5533" t="s">
        <v>11050</v>
      </c>
      <c r="E5533" t="str">
        <f>VLOOKUP(VALUE(A5533),'REGIÕES DE SAÚDE E SEUS MUNICÍP'!$A$4:$C$5569,3,0)</f>
        <v>Região de Saúde Centro-Sul</v>
      </c>
      <c r="F5533" t="str">
        <f>VLOOKUP(G5533,'REGIÕES DE SAÚDE E SEUS MUNICÍP'!$A$4:$D$5569,4,0)</f>
        <v>Sucupira</v>
      </c>
      <c r="G5533">
        <f>VLOOKUP(VALUE(A5533),'REGIÕES DE SAÚDE E SEUS MUNICÍP'!$A$4:$A$5569,1,0)</f>
        <v>172085</v>
      </c>
      <c r="H5533" t="str">
        <f t="shared" si="344"/>
        <v>Mesmo município</v>
      </c>
      <c r="I5533" s="17" t="e">
        <f>VLOOKUP(C5533,'REGIÕES DE SAÚDE E SEUS MUNICÍP'!$C$4:$C$5569,1,0)</f>
        <v>#N/A</v>
      </c>
      <c r="J5533" t="e">
        <f t="shared" si="345"/>
        <v>#VALUE!</v>
      </c>
      <c r="K5533" t="str">
        <f t="shared" si="346"/>
        <v>Regiões semelhantes</v>
      </c>
      <c r="L5533" t="str">
        <f t="shared" si="347"/>
        <v>igual</v>
      </c>
    </row>
    <row r="5534" spans="1:12" x14ac:dyDescent="0.25">
      <c r="A5534" t="s">
        <v>8995</v>
      </c>
      <c r="B5534" t="s">
        <v>3615</v>
      </c>
      <c r="C5534" t="s">
        <v>11121</v>
      </c>
      <c r="D5534" t="s">
        <v>2809</v>
      </c>
      <c r="E5534" t="str">
        <f>VLOOKUP(VALUE(A5534),'REGIÕES DE SAÚDE E SEUS MUNICÍP'!$A$4:$C$5569,3,0)</f>
        <v>Região de Saúde Centro-Sul</v>
      </c>
      <c r="F5534" t="str">
        <f>VLOOKUP(G5534,'REGIÕES DE SAÚDE E SEUS MUNICÍP'!$A$4:$D$5569,4,0)</f>
        <v>Talismã</v>
      </c>
      <c r="G5534">
        <f>VLOOKUP(VALUE(A5534),'REGIÕES DE SAÚDE E SEUS MUNICÍP'!$A$4:$A$5569,1,0)</f>
        <v>172097</v>
      </c>
      <c r="H5534" t="str">
        <f t="shared" si="344"/>
        <v>Mesmo município</v>
      </c>
      <c r="I5534" s="17" t="e">
        <f>VLOOKUP(C5534,'REGIÕES DE SAÚDE E SEUS MUNICÍP'!$C$4:$C$5569,1,0)</f>
        <v>#N/A</v>
      </c>
      <c r="J5534" t="e">
        <f t="shared" si="345"/>
        <v>#VALUE!</v>
      </c>
      <c r="K5534" t="str">
        <f t="shared" si="346"/>
        <v>Regiões semelhantes</v>
      </c>
      <c r="L5534" t="str">
        <f t="shared" si="347"/>
        <v>igual</v>
      </c>
    </row>
    <row r="5535" spans="1:12" x14ac:dyDescent="0.25">
      <c r="A5535" t="s">
        <v>9776</v>
      </c>
      <c r="B5535" t="s">
        <v>3615</v>
      </c>
      <c r="C5535" t="s">
        <v>11121</v>
      </c>
      <c r="D5535" t="s">
        <v>1148</v>
      </c>
      <c r="E5535" t="str">
        <f>VLOOKUP(VALUE(A5535),'REGIÕES DE SAÚDE E SEUS MUNICÍP'!$A$4:$C$5569,3,0)</f>
        <v>Região de Saúde Centro-Sul</v>
      </c>
      <c r="F5535" t="str">
        <f>VLOOKUP(G5535,'REGIÕES DE SAÚDE E SEUS MUNICÍP'!$A$4:$D$5569,4,0)</f>
        <v>Aliança do Tocantins</v>
      </c>
      <c r="G5535">
        <f>VLOOKUP(VALUE(A5535),'REGIÕES DE SAÚDE E SEUS MUNICÍP'!$A$4:$A$5569,1,0)</f>
        <v>170035</v>
      </c>
      <c r="H5535" t="str">
        <f t="shared" si="344"/>
        <v>Mesmo município</v>
      </c>
      <c r="I5535" s="17" t="e">
        <f>VLOOKUP(C5535,'REGIÕES DE SAÚDE E SEUS MUNICÍP'!$C$4:$C$5569,1,0)</f>
        <v>#N/A</v>
      </c>
      <c r="J5535" t="e">
        <f t="shared" si="345"/>
        <v>#VALUE!</v>
      </c>
      <c r="K5535" t="str">
        <f t="shared" si="346"/>
        <v>Regiões semelhantes</v>
      </c>
      <c r="L5535" t="str">
        <f t="shared" si="347"/>
        <v>igual</v>
      </c>
    </row>
    <row r="5536" spans="1:12" x14ac:dyDescent="0.25">
      <c r="A5536" t="s">
        <v>8798</v>
      </c>
      <c r="B5536" t="s">
        <v>3615</v>
      </c>
      <c r="C5536" t="s">
        <v>11121</v>
      </c>
      <c r="D5536" t="s">
        <v>8104</v>
      </c>
      <c r="E5536" t="str">
        <f>VLOOKUP(VALUE(A5536),'REGIÕES DE SAÚDE E SEUS MUNICÍP'!$A$4:$C$5569,3,0)</f>
        <v>Região de Saúde Centro-Sul</v>
      </c>
      <c r="F5536" t="str">
        <f>VLOOKUP(G5536,'REGIÕES DE SAÚDE E SEUS MUNICÍP'!$A$4:$D$5569,4,0)</f>
        <v>Cariri do Tocantins</v>
      </c>
      <c r="G5536">
        <f>VLOOKUP(VALUE(A5536),'REGIÕES DE SAÚDE E SEUS MUNICÍP'!$A$4:$A$5569,1,0)</f>
        <v>170386</v>
      </c>
      <c r="H5536" t="str">
        <f t="shared" si="344"/>
        <v>Mesmo município</v>
      </c>
      <c r="I5536" s="17" t="e">
        <f>VLOOKUP(C5536,'REGIÕES DE SAÚDE E SEUS MUNICÍP'!$C$4:$C$5569,1,0)</f>
        <v>#N/A</v>
      </c>
      <c r="J5536" t="e">
        <f t="shared" si="345"/>
        <v>#VALUE!</v>
      </c>
      <c r="K5536" t="str">
        <f t="shared" si="346"/>
        <v>Nova composição</v>
      </c>
      <c r="L5536" t="str">
        <f t="shared" si="347"/>
        <v>igual</v>
      </c>
    </row>
    <row r="5537" spans="1:12" x14ac:dyDescent="0.25">
      <c r="A5537" t="s">
        <v>8211</v>
      </c>
      <c r="B5537" t="s">
        <v>3615</v>
      </c>
      <c r="C5537" t="s">
        <v>11121</v>
      </c>
      <c r="D5537" t="s">
        <v>10227</v>
      </c>
      <c r="E5537" t="str">
        <f>VLOOKUP(VALUE(A5537),'REGIÕES DE SAÚDE E SEUS MUNICÍP'!$A$4:$C$5569,3,0)</f>
        <v>Região de Saúde do Sul Angical</v>
      </c>
      <c r="F5537" t="str">
        <f>VLOOKUP(G5537,'REGIÕES DE SAÚDE E SEUS MUNICÍP'!$A$4:$D$5569,4,0)</f>
        <v>Jaú do Tocantins</v>
      </c>
      <c r="G5537">
        <f>VLOOKUP(VALUE(A5537),'REGIÕES DE SAÚDE E SEUS MUNICÍP'!$A$4:$A$5569,1,0)</f>
        <v>171150</v>
      </c>
      <c r="H5537" t="str">
        <f t="shared" si="344"/>
        <v>Mesmo município</v>
      </c>
      <c r="I5537" s="17" t="e">
        <f>VLOOKUP(C5537,'REGIÕES DE SAÚDE E SEUS MUNICÍP'!$C$4:$C$5569,1,0)</f>
        <v>#N/A</v>
      </c>
      <c r="J5537" t="e">
        <f t="shared" si="345"/>
        <v>#VALUE!</v>
      </c>
      <c r="K5537" t="str">
        <f t="shared" si="346"/>
        <v>Regiões semelhantes</v>
      </c>
      <c r="L5537" t="str">
        <f t="shared" si="347"/>
        <v>diferente</v>
      </c>
    </row>
    <row r="5538" spans="1:12" x14ac:dyDescent="0.25">
      <c r="A5538" t="s">
        <v>4676</v>
      </c>
      <c r="B5538" t="s">
        <v>3615</v>
      </c>
      <c r="C5538" t="s">
        <v>11121</v>
      </c>
      <c r="D5538" t="s">
        <v>1981</v>
      </c>
      <c r="E5538" t="str">
        <f>VLOOKUP(VALUE(A5538),'REGIÕES DE SAÚDE E SEUS MUNICÍP'!$A$4:$C$5569,3,0)</f>
        <v>Região de Saúde do Sul Angical</v>
      </c>
      <c r="F5538" t="str">
        <f>VLOOKUP(G5538,'REGIÕES DE SAÚDE E SEUS MUNICÍP'!$A$4:$D$5569,4,0)</f>
        <v>Palmeirópolis</v>
      </c>
      <c r="G5538">
        <f>VLOOKUP(VALUE(A5538),'REGIÕES DE SAÚDE E SEUS MUNICÍP'!$A$4:$A$5569,1,0)</f>
        <v>171575</v>
      </c>
      <c r="H5538" t="str">
        <f t="shared" si="344"/>
        <v>Mesmo município</v>
      </c>
      <c r="I5538" s="17" t="e">
        <f>VLOOKUP(C5538,'REGIÕES DE SAÚDE E SEUS MUNICÍP'!$C$4:$C$5569,1,0)</f>
        <v>#N/A</v>
      </c>
      <c r="J5538" t="e">
        <f t="shared" si="345"/>
        <v>#VALUE!</v>
      </c>
      <c r="K5538" t="str">
        <f t="shared" si="346"/>
        <v>Regiões semelhantes</v>
      </c>
      <c r="L5538" t="str">
        <f t="shared" si="347"/>
        <v>igual</v>
      </c>
    </row>
    <row r="5539" spans="1:12" x14ac:dyDescent="0.25">
      <c r="A5539" t="s">
        <v>11057</v>
      </c>
      <c r="B5539" t="s">
        <v>3615</v>
      </c>
      <c r="C5539" t="s">
        <v>11121</v>
      </c>
      <c r="D5539" t="s">
        <v>6961</v>
      </c>
      <c r="E5539" t="str">
        <f>VLOOKUP(VALUE(A5539),'REGIÕES DE SAÚDE E SEUS MUNICÍP'!$A$4:$C$5569,3,0)</f>
        <v>Região de Saúde do Sul Angical</v>
      </c>
      <c r="F5539" t="str">
        <f>VLOOKUP(G5539,'REGIÕES DE SAÚDE E SEUS MUNICÍP'!$A$4:$D$5569,4,0)</f>
        <v>Peixe</v>
      </c>
      <c r="G5539">
        <f>VLOOKUP(VALUE(A5539),'REGIÕES DE SAÚDE E SEUS MUNICÍP'!$A$4:$A$5569,1,0)</f>
        <v>171660</v>
      </c>
      <c r="H5539" t="str">
        <f t="shared" si="344"/>
        <v>Mesmo município</v>
      </c>
      <c r="I5539" s="17" t="e">
        <f>VLOOKUP(C5539,'REGIÕES DE SAÚDE E SEUS MUNICÍP'!$C$4:$C$5569,1,0)</f>
        <v>#N/A</v>
      </c>
      <c r="J5539" t="e">
        <f t="shared" si="345"/>
        <v>#VALUE!</v>
      </c>
      <c r="K5539" t="str">
        <f t="shared" si="346"/>
        <v>Regiões semelhantes</v>
      </c>
      <c r="L5539" t="str">
        <f t="shared" si="347"/>
        <v>igual</v>
      </c>
    </row>
    <row r="5540" spans="1:12" x14ac:dyDescent="0.25">
      <c r="A5540" t="s">
        <v>1917</v>
      </c>
      <c r="B5540" t="s">
        <v>3615</v>
      </c>
      <c r="C5540" t="s">
        <v>11121</v>
      </c>
      <c r="D5540" t="s">
        <v>6506</v>
      </c>
      <c r="E5540" t="str">
        <f>VLOOKUP(VALUE(A5540),'REGIÕES DE SAÚDE E SEUS MUNICÍP'!$A$4:$C$5569,3,0)</f>
        <v>Região de Saúde do Sul Angical</v>
      </c>
      <c r="F5540" t="str">
        <f>VLOOKUP(G5540,'REGIÕES DE SAÚDE E SEUS MUNICÍP'!$A$4:$D$5569,4,0)</f>
        <v>São Salvador do Tocantins</v>
      </c>
      <c r="G5540">
        <f>VLOOKUP(VALUE(A5540),'REGIÕES DE SAÚDE E SEUS MUNICÍP'!$A$4:$A$5569,1,0)</f>
        <v>172025</v>
      </c>
      <c r="H5540" t="str">
        <f t="shared" si="344"/>
        <v>Mesmo município</v>
      </c>
      <c r="I5540" s="17" t="e">
        <f>VLOOKUP(C5540,'REGIÕES DE SAÚDE E SEUS MUNICÍP'!$C$4:$C$5569,1,0)</f>
        <v>#N/A</v>
      </c>
      <c r="J5540" t="e">
        <f t="shared" si="345"/>
        <v>#VALUE!</v>
      </c>
      <c r="K5540" t="str">
        <f t="shared" si="346"/>
        <v>Regiões semelhantes</v>
      </c>
      <c r="L5540" t="str">
        <f t="shared" si="347"/>
        <v>igual</v>
      </c>
    </row>
    <row r="5541" spans="1:12" x14ac:dyDescent="0.25">
      <c r="A5541" t="s">
        <v>5958</v>
      </c>
      <c r="B5541" t="s">
        <v>3615</v>
      </c>
      <c r="C5541" t="s">
        <v>11121</v>
      </c>
      <c r="D5541" t="s">
        <v>10583</v>
      </c>
      <c r="E5541" t="str">
        <f>VLOOKUP(VALUE(A5541),'REGIÕES DE SAÚDE E SEUS MUNICÍP'!$A$4:$C$5569,3,0)</f>
        <v>Região de Saúde do Sul Angical</v>
      </c>
      <c r="F5541" t="str">
        <f>VLOOKUP(G5541,'REGIÕES DE SAÚDE E SEUS MUNICÍP'!$A$4:$D$5569,4,0)</f>
        <v>São Valério da Natividade</v>
      </c>
      <c r="G5541">
        <f>VLOOKUP(VALUE(A5541),'REGIÕES DE SAÚDE E SEUS MUNICÍP'!$A$4:$A$5569,1,0)</f>
        <v>172049</v>
      </c>
      <c r="H5541" t="str">
        <f t="shared" si="344"/>
        <v>Município diferente</v>
      </c>
      <c r="I5541" s="17" t="e">
        <f>VLOOKUP(C5541,'REGIÕES DE SAÚDE E SEUS MUNICÍP'!$C$4:$C$5569,1,0)</f>
        <v>#N/A</v>
      </c>
      <c r="J5541" t="e">
        <f t="shared" si="345"/>
        <v>#VALUE!</v>
      </c>
      <c r="K5541" t="str">
        <f t="shared" si="346"/>
        <v>diferente</v>
      </c>
      <c r="L5541" t="str">
        <f t="shared" si="347"/>
        <v>igual</v>
      </c>
    </row>
    <row r="5542" spans="1:12" x14ac:dyDescent="0.25">
      <c r="A5542" t="s">
        <v>376</v>
      </c>
      <c r="B5542" t="s">
        <v>3615</v>
      </c>
      <c r="C5542" t="s">
        <v>171</v>
      </c>
      <c r="D5542" t="s">
        <v>10615</v>
      </c>
      <c r="E5542" t="str">
        <f>VLOOKUP(VALUE(A5542),'REGIÕES DE SAÚDE E SEUS MUNICÍP'!$A$4:$C$5569,3,0)</f>
        <v>Região de Saúde do Médio Araguaia</v>
      </c>
      <c r="F5542" t="str">
        <f>VLOOKUP(G5542,'REGIÕES DE SAÚDE E SEUS MUNICÍP'!$A$4:$D$5569,4,0)</f>
        <v>Xambioá</v>
      </c>
      <c r="G5542">
        <f>VLOOKUP(VALUE(A5542),'REGIÕES DE SAÚDE E SEUS MUNICÍP'!$A$4:$A$5569,1,0)</f>
        <v>172210</v>
      </c>
      <c r="H5542" t="str">
        <f t="shared" si="344"/>
        <v>Mesmo município</v>
      </c>
      <c r="I5542" s="17" t="e">
        <f>VLOOKUP(C5542,'REGIÕES DE SAÚDE E SEUS MUNICÍP'!$C$4:$C$5569,1,0)</f>
        <v>#N/A</v>
      </c>
      <c r="J5542" t="e">
        <f t="shared" si="345"/>
        <v>#VALUE!</v>
      </c>
      <c r="K5542" t="str">
        <f t="shared" si="346"/>
        <v>Regiões semelhantes</v>
      </c>
      <c r="L5542" t="str">
        <f t="shared" si="347"/>
        <v>diferente</v>
      </c>
    </row>
    <row r="5543" spans="1:12" x14ac:dyDescent="0.25">
      <c r="A5543" t="s">
        <v>553</v>
      </c>
      <c r="B5543" t="s">
        <v>3615</v>
      </c>
      <c r="C5543" t="s">
        <v>171</v>
      </c>
      <c r="D5543" t="s">
        <v>1040</v>
      </c>
      <c r="E5543" t="str">
        <f>VLOOKUP(VALUE(A5543),'REGIÕES DE SAÚDE E SEUS MUNICÍP'!$A$4:$C$5569,3,0)</f>
        <v>Região de Saúde do Médio Araguaia</v>
      </c>
      <c r="F5543" t="str">
        <f>VLOOKUP(G5543,'REGIÕES DE SAÚDE E SEUS MUNICÍP'!$A$4:$D$5569,4,0)</f>
        <v>Araguanã</v>
      </c>
      <c r="G5543">
        <f>VLOOKUP(VALUE(A5543),'REGIÕES DE SAÚDE E SEUS MUNICÍP'!$A$4:$A$5569,1,0)</f>
        <v>170215</v>
      </c>
      <c r="H5543" t="str">
        <f t="shared" si="344"/>
        <v>Mesmo município</v>
      </c>
      <c r="I5543" s="17" t="e">
        <f>VLOOKUP(C5543,'REGIÕES DE SAÚDE E SEUS MUNICÍP'!$C$4:$C$5569,1,0)</f>
        <v>#N/A</v>
      </c>
      <c r="J5543" t="e">
        <f t="shared" si="345"/>
        <v>#VALUE!</v>
      </c>
      <c r="K5543" t="str">
        <f t="shared" si="346"/>
        <v>Regiões semelhantes</v>
      </c>
      <c r="L5543" t="str">
        <f t="shared" si="347"/>
        <v>igual</v>
      </c>
    </row>
    <row r="5544" spans="1:12" x14ac:dyDescent="0.25">
      <c r="A5544" t="s">
        <v>9054</v>
      </c>
      <c r="B5544" t="s">
        <v>3615</v>
      </c>
      <c r="C5544" t="s">
        <v>171</v>
      </c>
      <c r="D5544" t="s">
        <v>9730</v>
      </c>
      <c r="E5544" t="str">
        <f>VLOOKUP(VALUE(A5544),'REGIÕES DE SAÚDE E SEUS MUNICÍP'!$A$4:$C$5569,3,0)</f>
        <v>Região de Saúde do Médio Araguaia</v>
      </c>
      <c r="F5544" t="str">
        <f>VLOOKUP(G5544,'REGIÕES DE SAÚDE E SEUS MUNICÍP'!$A$4:$D$5569,4,0)</f>
        <v>Piraquê</v>
      </c>
      <c r="G5544">
        <f>VLOOKUP(VALUE(A5544),'REGIÕES DE SAÚDE E SEUS MUNICÍP'!$A$4:$A$5569,1,0)</f>
        <v>171720</v>
      </c>
      <c r="H5544" t="str">
        <f t="shared" si="344"/>
        <v>Mesmo município</v>
      </c>
      <c r="I5544" s="17" t="e">
        <f>VLOOKUP(C5544,'REGIÕES DE SAÚDE E SEUS MUNICÍP'!$C$4:$C$5569,1,0)</f>
        <v>#N/A</v>
      </c>
      <c r="J5544" t="e">
        <f t="shared" si="345"/>
        <v>#VALUE!</v>
      </c>
      <c r="K5544" t="str">
        <f t="shared" si="346"/>
        <v>Nova composição</v>
      </c>
      <c r="L5544" t="str">
        <f t="shared" si="347"/>
        <v>igual</v>
      </c>
    </row>
    <row r="5545" spans="1:12" x14ac:dyDescent="0.25">
      <c r="A5545" t="s">
        <v>3856</v>
      </c>
      <c r="B5545" t="s">
        <v>3615</v>
      </c>
      <c r="C5545" t="s">
        <v>171</v>
      </c>
      <c r="D5545" t="s">
        <v>5358</v>
      </c>
      <c r="E5545" t="str">
        <f>VLOOKUP(VALUE(A5545),'REGIÕES DE SAÚDE E SEUS MUNICÍP'!$A$4:$C$5569,3,0)</f>
        <v>Região de Saúde Médio Norte</v>
      </c>
      <c r="F5545" t="str">
        <f>VLOOKUP(G5545,'REGIÕES DE SAÚDE E SEUS MUNICÍP'!$A$4:$D$5569,4,0)</f>
        <v>Muricilândia</v>
      </c>
      <c r="G5545">
        <f>VLOOKUP(VALUE(A5545),'REGIÕES DE SAÚDE E SEUS MUNICÍP'!$A$4:$A$5569,1,0)</f>
        <v>171395</v>
      </c>
      <c r="H5545" t="str">
        <f t="shared" si="344"/>
        <v>Mesmo município</v>
      </c>
      <c r="I5545" s="17" t="e">
        <f>VLOOKUP(C5545,'REGIÕES DE SAÚDE E SEUS MUNICÍP'!$C$4:$C$5569,1,0)</f>
        <v>#N/A</v>
      </c>
      <c r="J5545" t="e">
        <f t="shared" si="345"/>
        <v>#VALUE!</v>
      </c>
      <c r="K5545" t="str">
        <f t="shared" si="346"/>
        <v>Regiões semelhantes</v>
      </c>
      <c r="L5545" t="str">
        <f t="shared" si="347"/>
        <v>diferente</v>
      </c>
    </row>
    <row r="5546" spans="1:12" x14ac:dyDescent="0.25">
      <c r="A5546" t="s">
        <v>5758</v>
      </c>
      <c r="B5546" t="s">
        <v>3615</v>
      </c>
      <c r="C5546" t="s">
        <v>171</v>
      </c>
      <c r="D5546" t="s">
        <v>5933</v>
      </c>
      <c r="E5546" t="str">
        <f>VLOOKUP(VALUE(A5546),'REGIÕES DE SAÚDE E SEUS MUNICÍP'!$A$4:$C$5569,3,0)</f>
        <v>Região de Saúde Médio Norte</v>
      </c>
      <c r="F5546" t="str">
        <f>VLOOKUP(G5546,'REGIÕES DE SAÚDE E SEUS MUNICÍP'!$A$4:$D$5569,4,0)</f>
        <v>Araguaína</v>
      </c>
      <c r="G5546">
        <f>VLOOKUP(VALUE(A5546),'REGIÕES DE SAÚDE E SEUS MUNICÍP'!$A$4:$A$5569,1,0)</f>
        <v>170210</v>
      </c>
      <c r="H5546" t="str">
        <f t="shared" si="344"/>
        <v>Mesmo município</v>
      </c>
      <c r="I5546" s="17" t="e">
        <f>VLOOKUP(C5546,'REGIÕES DE SAÚDE E SEUS MUNICÍP'!$C$4:$C$5569,1,0)</f>
        <v>#N/A</v>
      </c>
      <c r="J5546" t="e">
        <f t="shared" si="345"/>
        <v>#VALUE!</v>
      </c>
      <c r="K5546" t="str">
        <f t="shared" si="346"/>
        <v>Regiões semelhantes</v>
      </c>
      <c r="L5546" t="str">
        <f t="shared" si="347"/>
        <v>igual</v>
      </c>
    </row>
    <row r="5547" spans="1:12" x14ac:dyDescent="0.25">
      <c r="A5547" t="s">
        <v>10683</v>
      </c>
      <c r="B5547" t="s">
        <v>3615</v>
      </c>
      <c r="C5547" t="s">
        <v>171</v>
      </c>
      <c r="D5547" t="s">
        <v>1971</v>
      </c>
      <c r="E5547" t="str">
        <f>VLOOKUP(VALUE(A5547),'REGIÕES DE SAÚDE E SEUS MUNICÍP'!$A$4:$C$5569,3,0)</f>
        <v>Região de Saúde Médio Norte</v>
      </c>
      <c r="F5547" t="str">
        <f>VLOOKUP(G5547,'REGIÕES DE SAÚDE E SEUS MUNICÍP'!$A$4:$D$5569,4,0)</f>
        <v>Babaçulândia</v>
      </c>
      <c r="G5547">
        <f>VLOOKUP(VALUE(A5547),'REGIÕES DE SAÚDE E SEUS MUNICÍP'!$A$4:$A$5569,1,0)</f>
        <v>170300</v>
      </c>
      <c r="H5547" t="str">
        <f t="shared" si="344"/>
        <v>Mesmo município</v>
      </c>
      <c r="I5547" s="17" t="e">
        <f>VLOOKUP(C5547,'REGIÕES DE SAÚDE E SEUS MUNICÍP'!$C$4:$C$5569,1,0)</f>
        <v>#N/A</v>
      </c>
      <c r="J5547" t="e">
        <f t="shared" si="345"/>
        <v>#VALUE!</v>
      </c>
      <c r="K5547" t="str">
        <f t="shared" si="346"/>
        <v>Regiões semelhantes</v>
      </c>
      <c r="L5547" t="str">
        <f t="shared" si="347"/>
        <v>igual</v>
      </c>
    </row>
    <row r="5548" spans="1:12" x14ac:dyDescent="0.25">
      <c r="A5548" t="s">
        <v>3874</v>
      </c>
      <c r="B5548" t="s">
        <v>3615</v>
      </c>
      <c r="C5548" t="s">
        <v>171</v>
      </c>
      <c r="D5548" t="s">
        <v>8971</v>
      </c>
      <c r="E5548" t="str">
        <f>VLOOKUP(VALUE(A5548),'REGIÕES DE SAÚDE E SEUS MUNICÍP'!$A$4:$C$5569,3,0)</f>
        <v>Região de Saúde Médio Norte</v>
      </c>
      <c r="F5548" t="str">
        <f>VLOOKUP(G5548,'REGIÕES DE SAÚDE E SEUS MUNICÍP'!$A$4:$D$5569,4,0)</f>
        <v>Barra do Ouro</v>
      </c>
      <c r="G5548">
        <f>VLOOKUP(VALUE(A5548),'REGIÕES DE SAÚDE E SEUS MUNICÍP'!$A$4:$A$5569,1,0)</f>
        <v>170307</v>
      </c>
      <c r="H5548" t="str">
        <f t="shared" si="344"/>
        <v>Mesmo município</v>
      </c>
      <c r="I5548" s="17" t="e">
        <f>VLOOKUP(C5548,'REGIÕES DE SAÚDE E SEUS MUNICÍP'!$C$4:$C$5569,1,0)</f>
        <v>#N/A</v>
      </c>
      <c r="J5548" t="e">
        <f t="shared" si="345"/>
        <v>#VALUE!</v>
      </c>
      <c r="K5548" t="str">
        <f t="shared" si="346"/>
        <v>Regiões semelhantes</v>
      </c>
      <c r="L5548" t="str">
        <f t="shared" si="347"/>
        <v>igual</v>
      </c>
    </row>
    <row r="5549" spans="1:12" x14ac:dyDescent="0.25">
      <c r="A5549" t="s">
        <v>9933</v>
      </c>
      <c r="B5549" t="s">
        <v>3615</v>
      </c>
      <c r="C5549" t="s">
        <v>171</v>
      </c>
      <c r="D5549" t="s">
        <v>3376</v>
      </c>
      <c r="E5549" t="str">
        <f>VLOOKUP(VALUE(A5549),'REGIÕES DE SAÚDE E SEUS MUNICÍP'!$A$4:$C$5569,3,0)</f>
        <v>Região de Saúde Médio Norte</v>
      </c>
      <c r="F5549" t="str">
        <f>VLOOKUP(G5549,'REGIÕES DE SAÚDE E SEUS MUNICÍP'!$A$4:$D$5569,4,0)</f>
        <v>Campos Lindos</v>
      </c>
      <c r="G5549">
        <f>VLOOKUP(VALUE(A5549),'REGIÕES DE SAÚDE E SEUS MUNICÍP'!$A$4:$A$5569,1,0)</f>
        <v>170384</v>
      </c>
      <c r="H5549" t="str">
        <f t="shared" si="344"/>
        <v>Mesmo município</v>
      </c>
      <c r="I5549" s="17" t="e">
        <f>VLOOKUP(C5549,'REGIÕES DE SAÚDE E SEUS MUNICÍP'!$C$4:$C$5569,1,0)</f>
        <v>#N/A</v>
      </c>
      <c r="J5549" t="e">
        <f t="shared" si="345"/>
        <v>#VALUE!</v>
      </c>
      <c r="K5549" t="str">
        <f t="shared" si="346"/>
        <v>Regiões semelhantes</v>
      </c>
      <c r="L5549" t="str">
        <f t="shared" si="347"/>
        <v>igual</v>
      </c>
    </row>
    <row r="5550" spans="1:12" x14ac:dyDescent="0.25">
      <c r="A5550" t="s">
        <v>9079</v>
      </c>
      <c r="B5550" t="s">
        <v>3615</v>
      </c>
      <c r="C5550" t="s">
        <v>171</v>
      </c>
      <c r="D5550" t="s">
        <v>10640</v>
      </c>
      <c r="E5550" t="str">
        <f>VLOOKUP(VALUE(A5550),'REGIÕES DE SAÚDE E SEUS MUNICÍP'!$A$4:$C$5569,3,0)</f>
        <v>Região de Saúde Médio Norte</v>
      </c>
      <c r="F5550" t="str">
        <f>VLOOKUP(G5550,'REGIÕES DE SAÚDE E SEUS MUNICÍP'!$A$4:$D$5569,4,0)</f>
        <v>Carmolândia</v>
      </c>
      <c r="G5550">
        <f>VLOOKUP(VALUE(A5550),'REGIÕES DE SAÚDE E SEUS MUNICÍP'!$A$4:$A$5569,1,0)</f>
        <v>170388</v>
      </c>
      <c r="H5550" t="str">
        <f t="shared" si="344"/>
        <v>Mesmo município</v>
      </c>
      <c r="I5550" s="17" t="e">
        <f>VLOOKUP(C5550,'REGIÕES DE SAÚDE E SEUS MUNICÍP'!$C$4:$C$5569,1,0)</f>
        <v>#N/A</v>
      </c>
      <c r="J5550" t="e">
        <f t="shared" si="345"/>
        <v>#VALUE!</v>
      </c>
      <c r="K5550" t="str">
        <f t="shared" si="346"/>
        <v>Regiões semelhantes</v>
      </c>
      <c r="L5550" t="str">
        <f t="shared" si="347"/>
        <v>igual</v>
      </c>
    </row>
    <row r="5551" spans="1:12" x14ac:dyDescent="0.25">
      <c r="A5551" t="s">
        <v>10384</v>
      </c>
      <c r="B5551" t="s">
        <v>3615</v>
      </c>
      <c r="C5551" t="s">
        <v>171</v>
      </c>
      <c r="D5551" t="s">
        <v>9739</v>
      </c>
      <c r="E5551" t="str">
        <f>VLOOKUP(VALUE(A5551),'REGIÕES DE SAÚDE E SEUS MUNICÍP'!$A$4:$C$5569,3,0)</f>
        <v>Região de Saúde Médio Norte</v>
      </c>
      <c r="F5551" t="str">
        <f>VLOOKUP(G5551,'REGIÕES DE SAÚDE E SEUS MUNICÍP'!$A$4:$D$5569,4,0)</f>
        <v>Filadélfia</v>
      </c>
      <c r="G5551">
        <f>VLOOKUP(VALUE(A5551),'REGIÕES DE SAÚDE E SEUS MUNICÍP'!$A$4:$A$5569,1,0)</f>
        <v>170770</v>
      </c>
      <c r="H5551" t="str">
        <f t="shared" si="344"/>
        <v>Mesmo município</v>
      </c>
      <c r="I5551" s="17" t="e">
        <f>VLOOKUP(C5551,'REGIÕES DE SAÚDE E SEUS MUNICÍP'!$C$4:$C$5569,1,0)</f>
        <v>#N/A</v>
      </c>
      <c r="J5551" t="e">
        <f t="shared" si="345"/>
        <v>#VALUE!</v>
      </c>
      <c r="K5551" t="str">
        <f t="shared" si="346"/>
        <v>Regiões semelhantes</v>
      </c>
      <c r="L5551" t="str">
        <f t="shared" si="347"/>
        <v>igual</v>
      </c>
    </row>
    <row r="5552" spans="1:12" x14ac:dyDescent="0.25">
      <c r="A5552" t="s">
        <v>1605</v>
      </c>
      <c r="B5552" t="s">
        <v>3615</v>
      </c>
      <c r="C5552" t="s">
        <v>171</v>
      </c>
      <c r="D5552" t="s">
        <v>8886</v>
      </c>
      <c r="E5552" t="str">
        <f>VLOOKUP(VALUE(A5552),'REGIÕES DE SAÚDE E SEUS MUNICÍP'!$A$4:$C$5569,3,0)</f>
        <v>Região de Saúde Médio Norte</v>
      </c>
      <c r="F5552" t="str">
        <f>VLOOKUP(G5552,'REGIÕES DE SAÚDE E SEUS MUNICÍP'!$A$4:$D$5569,4,0)</f>
        <v>Goiatins</v>
      </c>
      <c r="G5552">
        <f>VLOOKUP(VALUE(A5552),'REGIÕES DE SAÚDE E SEUS MUNICÍP'!$A$4:$A$5569,1,0)</f>
        <v>170900</v>
      </c>
      <c r="H5552" t="str">
        <f t="shared" si="344"/>
        <v>Mesmo município</v>
      </c>
      <c r="I5552" s="17" t="e">
        <f>VLOOKUP(C5552,'REGIÕES DE SAÚDE E SEUS MUNICÍP'!$C$4:$C$5569,1,0)</f>
        <v>#N/A</v>
      </c>
      <c r="J5552" t="e">
        <f t="shared" si="345"/>
        <v>#VALUE!</v>
      </c>
      <c r="K5552" t="str">
        <f t="shared" si="346"/>
        <v>Regiões semelhantes</v>
      </c>
      <c r="L5552" t="str">
        <f t="shared" si="347"/>
        <v>igual</v>
      </c>
    </row>
    <row r="5553" spans="1:12" x14ac:dyDescent="0.25">
      <c r="A5553" t="s">
        <v>2128</v>
      </c>
      <c r="B5553" t="s">
        <v>3615</v>
      </c>
      <c r="C5553" t="s">
        <v>171</v>
      </c>
      <c r="D5553" t="s">
        <v>9532</v>
      </c>
      <c r="E5553" t="str">
        <f>VLOOKUP(VALUE(A5553),'REGIÕES DE SAÚDE E SEUS MUNICÍP'!$A$4:$C$5569,3,0)</f>
        <v>Região de Saúde Médio Norte</v>
      </c>
      <c r="F5553" t="str">
        <f>VLOOKUP(G5553,'REGIÕES DE SAÚDE E SEUS MUNICÍP'!$A$4:$D$5569,4,0)</f>
        <v>Nova Olinda</v>
      </c>
      <c r="G5553">
        <f>VLOOKUP(VALUE(A5553),'REGIÕES DE SAÚDE E SEUS MUNICÍP'!$A$4:$A$5569,1,0)</f>
        <v>171488</v>
      </c>
      <c r="H5553" t="str">
        <f t="shared" si="344"/>
        <v>Mesmo município</v>
      </c>
      <c r="I5553" s="17" t="e">
        <f>VLOOKUP(C5553,'REGIÕES DE SAÚDE E SEUS MUNICÍP'!$C$4:$C$5569,1,0)</f>
        <v>#N/A</v>
      </c>
      <c r="J5553" t="e">
        <f t="shared" si="345"/>
        <v>#VALUE!</v>
      </c>
      <c r="K5553" t="str">
        <f t="shared" si="346"/>
        <v>Regiões semelhantes</v>
      </c>
      <c r="L5553" t="str">
        <f t="shared" si="347"/>
        <v>igual</v>
      </c>
    </row>
    <row r="5554" spans="1:12" x14ac:dyDescent="0.25">
      <c r="A5554" t="s">
        <v>8100</v>
      </c>
      <c r="B5554" t="s">
        <v>3615</v>
      </c>
      <c r="C5554" t="s">
        <v>171</v>
      </c>
      <c r="D5554" t="s">
        <v>10250</v>
      </c>
      <c r="E5554" t="str">
        <f>VLOOKUP(VALUE(A5554),'REGIÕES DE SAÚDE E SEUS MUNICÍP'!$A$4:$C$5569,3,0)</f>
        <v>Região de Saúde Médio Norte</v>
      </c>
      <c r="F5554" t="str">
        <f>VLOOKUP(G5554,'REGIÕES DE SAÚDE E SEUS MUNICÍP'!$A$4:$D$5569,4,0)</f>
        <v>Pau D'Arco</v>
      </c>
      <c r="G5554">
        <f>VLOOKUP(VALUE(A5554),'REGIÕES DE SAÚDE E SEUS MUNICÍP'!$A$4:$A$5569,1,0)</f>
        <v>171630</v>
      </c>
      <c r="H5554" t="str">
        <f t="shared" si="344"/>
        <v>Mesmo município</v>
      </c>
      <c r="I5554" s="17" t="e">
        <f>VLOOKUP(C5554,'REGIÕES DE SAÚDE E SEUS MUNICÍP'!$C$4:$C$5569,1,0)</f>
        <v>#N/A</v>
      </c>
      <c r="J5554" t="e">
        <f t="shared" si="345"/>
        <v>#VALUE!</v>
      </c>
      <c r="K5554" t="str">
        <f t="shared" si="346"/>
        <v>Regiões semelhantes</v>
      </c>
      <c r="L5554" t="str">
        <f t="shared" si="347"/>
        <v>igual</v>
      </c>
    </row>
    <row r="5555" spans="1:12" x14ac:dyDescent="0.25">
      <c r="A5555" t="s">
        <v>3431</v>
      </c>
      <c r="B5555" t="s">
        <v>3615</v>
      </c>
      <c r="C5555" t="s">
        <v>171</v>
      </c>
      <c r="D5555" t="s">
        <v>7816</v>
      </c>
      <c r="E5555" t="str">
        <f>VLOOKUP(VALUE(A5555),'REGIÕES DE SAÚDE E SEUS MUNICÍP'!$A$4:$C$5569,3,0)</f>
        <v>Região de Saúde Médio Norte</v>
      </c>
      <c r="F5555" t="str">
        <f>VLOOKUP(G5555,'REGIÕES DE SAÚDE E SEUS MUNICÍP'!$A$4:$D$5569,4,0)</f>
        <v>Santa Fé do Araguaia</v>
      </c>
      <c r="G5555">
        <f>VLOOKUP(VALUE(A5555),'REGIÕES DE SAÚDE E SEUS MUNICÍP'!$A$4:$A$5569,1,0)</f>
        <v>171886</v>
      </c>
      <c r="H5555" t="str">
        <f t="shared" si="344"/>
        <v>Mesmo município</v>
      </c>
      <c r="I5555" s="17" t="e">
        <f>VLOOKUP(C5555,'REGIÕES DE SAÚDE E SEUS MUNICÍP'!$C$4:$C$5569,1,0)</f>
        <v>#N/A</v>
      </c>
      <c r="J5555" t="e">
        <f t="shared" si="345"/>
        <v>#VALUE!</v>
      </c>
      <c r="K5555" t="str">
        <f t="shared" si="346"/>
        <v>Regiões semelhantes</v>
      </c>
      <c r="L5555" t="str">
        <f t="shared" si="347"/>
        <v>igual</v>
      </c>
    </row>
    <row r="5556" spans="1:12" x14ac:dyDescent="0.25">
      <c r="A5556" t="s">
        <v>5433</v>
      </c>
      <c r="B5556" t="s">
        <v>3615</v>
      </c>
      <c r="C5556" t="s">
        <v>171</v>
      </c>
      <c r="D5556" t="s">
        <v>2136</v>
      </c>
      <c r="E5556" t="str">
        <f>VLOOKUP(VALUE(A5556),'REGIÕES DE SAÚDE E SEUS MUNICÍP'!$A$4:$C$5569,3,0)</f>
        <v>Região de Saúde Médio Norte</v>
      </c>
      <c r="F5556" t="str">
        <f>VLOOKUP(G5556,'REGIÕES DE SAÚDE E SEUS MUNICÍP'!$A$4:$D$5569,4,0)</f>
        <v>Wanderlândia</v>
      </c>
      <c r="G5556">
        <f>VLOOKUP(VALUE(A5556),'REGIÕES DE SAÚDE E SEUS MUNICÍP'!$A$4:$A$5569,1,0)</f>
        <v>172208</v>
      </c>
      <c r="H5556" t="str">
        <f t="shared" si="344"/>
        <v>Mesmo município</v>
      </c>
      <c r="I5556" s="17" t="e">
        <f>VLOOKUP(C5556,'REGIÕES DE SAÚDE E SEUS MUNICÍP'!$C$4:$C$5569,1,0)</f>
        <v>#N/A</v>
      </c>
      <c r="J5556" t="e">
        <f t="shared" si="345"/>
        <v>#VALUE!</v>
      </c>
      <c r="K5556" t="str">
        <f t="shared" si="346"/>
        <v>Regiões semelhantes</v>
      </c>
      <c r="L5556" t="str">
        <f t="shared" si="347"/>
        <v>igual</v>
      </c>
    </row>
    <row r="5557" spans="1:12" x14ac:dyDescent="0.25">
      <c r="A5557" t="s">
        <v>3954</v>
      </c>
      <c r="B5557" t="s">
        <v>3615</v>
      </c>
      <c r="C5557" t="s">
        <v>171</v>
      </c>
      <c r="D5557" t="s">
        <v>8192</v>
      </c>
      <c r="E5557" t="str">
        <f>VLOOKUP(VALUE(A5557),'REGIÕES DE SAÚDE E SEUS MUNICÍP'!$A$4:$C$5569,3,0)</f>
        <v>Região de Saúde Médio Norte</v>
      </c>
      <c r="F5557" t="str">
        <f>VLOOKUP(G5557,'REGIÕES DE SAÚDE E SEUS MUNICÍP'!$A$4:$D$5569,4,0)</f>
        <v>Aragominas</v>
      </c>
      <c r="G5557">
        <f>VLOOKUP(VALUE(A5557),'REGIÕES DE SAÚDE E SEUS MUNICÍP'!$A$4:$A$5569,1,0)</f>
        <v>170130</v>
      </c>
      <c r="H5557" t="str">
        <f t="shared" si="344"/>
        <v>Mesmo município</v>
      </c>
      <c r="I5557" s="17" t="e">
        <f>VLOOKUP(C5557,'REGIÕES DE SAÚDE E SEUS MUNICÍP'!$C$4:$C$5569,1,0)</f>
        <v>#N/A</v>
      </c>
      <c r="J5557" t="e">
        <f t="shared" si="345"/>
        <v>#VALUE!</v>
      </c>
      <c r="K5557" t="str">
        <f t="shared" si="346"/>
        <v>Nova composição</v>
      </c>
      <c r="L5557" t="str">
        <f t="shared" si="347"/>
        <v>igual</v>
      </c>
    </row>
    <row r="5558" spans="1:12" x14ac:dyDescent="0.25">
      <c r="A5558" t="s">
        <v>4057</v>
      </c>
      <c r="B5558" t="s">
        <v>3615</v>
      </c>
      <c r="C5558" t="s">
        <v>171</v>
      </c>
      <c r="D5558" t="s">
        <v>436</v>
      </c>
      <c r="E5558" t="str">
        <f>VLOOKUP(VALUE(A5558),'REGIÕES DE SAÚDE E SEUS MUNICÍP'!$A$4:$C$5569,3,0)</f>
        <v>Região de Saúde Portal do Bico</v>
      </c>
      <c r="F5558" t="str">
        <f>VLOOKUP(G5558,'REGIÕES DE SAÚDE E SEUS MUNICÍP'!$A$4:$D$5569,4,0)</f>
        <v>Darcinópolis</v>
      </c>
      <c r="G5558">
        <f>VLOOKUP(VALUE(A5558),'REGIÕES DE SAÚDE E SEUS MUNICÍP'!$A$4:$A$5569,1,0)</f>
        <v>170650</v>
      </c>
      <c r="H5558" t="str">
        <f t="shared" si="344"/>
        <v>Mesmo município</v>
      </c>
      <c r="I5558" s="17" t="e">
        <f>VLOOKUP(C5558,'REGIÕES DE SAÚDE E SEUS MUNICÍP'!$C$4:$C$5569,1,0)</f>
        <v>#N/A</v>
      </c>
      <c r="J5558" t="e">
        <f t="shared" si="345"/>
        <v>#VALUE!</v>
      </c>
      <c r="K5558" t="str">
        <f t="shared" si="346"/>
        <v>diferente</v>
      </c>
      <c r="L5558" t="str">
        <f t="shared" si="347"/>
        <v>diferente</v>
      </c>
    </row>
    <row r="5559" spans="1:12" x14ac:dyDescent="0.25">
      <c r="A5559" t="s">
        <v>8734</v>
      </c>
      <c r="B5559" t="s">
        <v>3615</v>
      </c>
      <c r="C5559" t="s">
        <v>3273</v>
      </c>
      <c r="D5559" t="s">
        <v>5639</v>
      </c>
      <c r="E5559" t="str">
        <f>VLOOKUP(VALUE(A5559),'REGIÕES DE SAÚDE E SEUS MUNICÍP'!$A$4:$C$5569,3,0)</f>
        <v>Região de Saúde Extremo Sudeste</v>
      </c>
      <c r="F5559" t="str">
        <f>VLOOKUP(G5559,'REGIÕES DE SAÚDE E SEUS MUNICÍP'!$A$4:$D$5569,4,0)</f>
        <v>Arraias</v>
      </c>
      <c r="G5559">
        <f>VLOOKUP(VALUE(A5559),'REGIÕES DE SAÚDE E SEUS MUNICÍP'!$A$4:$A$5569,1,0)</f>
        <v>170240</v>
      </c>
      <c r="H5559" t="str">
        <f t="shared" si="344"/>
        <v>Mesmo município</v>
      </c>
      <c r="I5559" s="17" t="e">
        <f>VLOOKUP(C5559,'REGIÕES DE SAÚDE E SEUS MUNICÍP'!$C$4:$C$5569,1,0)</f>
        <v>#N/A</v>
      </c>
      <c r="J5559" t="e">
        <f t="shared" si="345"/>
        <v>#VALUE!</v>
      </c>
      <c r="K5559" t="str">
        <f t="shared" si="346"/>
        <v>Regiões semelhantes</v>
      </c>
      <c r="L5559" t="str">
        <f t="shared" si="347"/>
        <v>diferente</v>
      </c>
    </row>
    <row r="5560" spans="1:12" x14ac:dyDescent="0.25">
      <c r="A5560" t="s">
        <v>6215</v>
      </c>
      <c r="B5560" t="s">
        <v>3615</v>
      </c>
      <c r="C5560" t="s">
        <v>3273</v>
      </c>
      <c r="D5560" t="s">
        <v>5670</v>
      </c>
      <c r="E5560" t="str">
        <f>VLOOKUP(VALUE(A5560),'REGIÕES DE SAÚDE E SEUS MUNICÍP'!$A$4:$C$5569,3,0)</f>
        <v>Região de Saúde Extremo Sudeste</v>
      </c>
      <c r="F5560" t="str">
        <f>VLOOKUP(G5560,'REGIÕES DE SAÚDE E SEUS MUNICÍP'!$A$4:$D$5569,4,0)</f>
        <v>Combinado</v>
      </c>
      <c r="G5560">
        <f>VLOOKUP(VALUE(A5560),'REGIÕES DE SAÚDE E SEUS MUNICÍP'!$A$4:$A$5569,1,0)</f>
        <v>170555</v>
      </c>
      <c r="H5560" t="str">
        <f t="shared" si="344"/>
        <v>Mesmo município</v>
      </c>
      <c r="I5560" s="17" t="e">
        <f>VLOOKUP(C5560,'REGIÕES DE SAÚDE E SEUS MUNICÍP'!$C$4:$C$5569,1,0)</f>
        <v>#N/A</v>
      </c>
      <c r="J5560" t="e">
        <f t="shared" si="345"/>
        <v>#VALUE!</v>
      </c>
      <c r="K5560" t="str">
        <f t="shared" si="346"/>
        <v>Regiões semelhantes</v>
      </c>
      <c r="L5560" t="str">
        <f t="shared" si="347"/>
        <v>igual</v>
      </c>
    </row>
    <row r="5561" spans="1:12" x14ac:dyDescent="0.25">
      <c r="A5561" t="s">
        <v>8495</v>
      </c>
      <c r="B5561" t="s">
        <v>3615</v>
      </c>
      <c r="C5561" t="s">
        <v>3273</v>
      </c>
      <c r="D5561" t="s">
        <v>3470</v>
      </c>
      <c r="E5561" t="str">
        <f>VLOOKUP(VALUE(A5561),'REGIÕES DE SAÚDE E SEUS MUNICÍP'!$A$4:$C$5569,3,0)</f>
        <v>Região de Saúde Extremo Sudeste</v>
      </c>
      <c r="F5561" t="str">
        <f>VLOOKUP(G5561,'REGIÕES DE SAÚDE E SEUS MUNICÍP'!$A$4:$D$5569,4,0)</f>
        <v>Conceição do Tocantins</v>
      </c>
      <c r="G5561">
        <f>VLOOKUP(VALUE(A5561),'REGIÕES DE SAÚDE E SEUS MUNICÍP'!$A$4:$A$5569,1,0)</f>
        <v>170560</v>
      </c>
      <c r="H5561" t="str">
        <f t="shared" si="344"/>
        <v>Mesmo município</v>
      </c>
      <c r="I5561" s="17" t="e">
        <f>VLOOKUP(C5561,'REGIÕES DE SAÚDE E SEUS MUNICÍP'!$C$4:$C$5569,1,0)</f>
        <v>#N/A</v>
      </c>
      <c r="J5561" t="e">
        <f t="shared" si="345"/>
        <v>#VALUE!</v>
      </c>
      <c r="K5561" t="str">
        <f t="shared" si="346"/>
        <v>Regiões semelhantes</v>
      </c>
      <c r="L5561" t="str">
        <f t="shared" si="347"/>
        <v>igual</v>
      </c>
    </row>
    <row r="5562" spans="1:12" x14ac:dyDescent="0.25">
      <c r="A5562" t="s">
        <v>4642</v>
      </c>
      <c r="B5562" t="s">
        <v>3615</v>
      </c>
      <c r="C5562" t="s">
        <v>3273</v>
      </c>
      <c r="D5562" t="s">
        <v>5866</v>
      </c>
      <c r="E5562" t="str">
        <f>VLOOKUP(VALUE(A5562),'REGIÕES DE SAÚDE E SEUS MUNICÍP'!$A$4:$C$5569,3,0)</f>
        <v>Região de Saúde Extremo Sudeste</v>
      </c>
      <c r="F5562" t="str">
        <f>VLOOKUP(G5562,'REGIÕES DE SAÚDE E SEUS MUNICÍP'!$A$4:$D$5569,4,0)</f>
        <v>Lavandeira</v>
      </c>
      <c r="G5562">
        <f>VLOOKUP(VALUE(A5562),'REGIÕES DE SAÚDE E SEUS MUNICÍP'!$A$4:$A$5569,1,0)</f>
        <v>171215</v>
      </c>
      <c r="H5562" t="str">
        <f t="shared" si="344"/>
        <v>Mesmo município</v>
      </c>
      <c r="I5562" s="17" t="e">
        <f>VLOOKUP(C5562,'REGIÕES DE SAÚDE E SEUS MUNICÍP'!$C$4:$C$5569,1,0)</f>
        <v>#N/A</v>
      </c>
      <c r="J5562" t="e">
        <f t="shared" si="345"/>
        <v>#VALUE!</v>
      </c>
      <c r="K5562" t="str">
        <f t="shared" si="346"/>
        <v>Regiões semelhantes</v>
      </c>
      <c r="L5562" t="str">
        <f t="shared" si="347"/>
        <v>igual</v>
      </c>
    </row>
    <row r="5563" spans="1:12" x14ac:dyDescent="0.25">
      <c r="A5563" t="s">
        <v>10308</v>
      </c>
      <c r="B5563" t="s">
        <v>3615</v>
      </c>
      <c r="C5563" t="s">
        <v>3273</v>
      </c>
      <c r="D5563" t="s">
        <v>4285</v>
      </c>
      <c r="E5563" t="str">
        <f>VLOOKUP(VALUE(A5563),'REGIÕES DE SAÚDE E SEUS MUNICÍP'!$A$4:$C$5569,3,0)</f>
        <v>Região de Saúde Extremo Sudeste</v>
      </c>
      <c r="F5563" t="str">
        <f>VLOOKUP(G5563,'REGIÕES DE SAÚDE E SEUS MUNICÍP'!$A$4:$D$5569,4,0)</f>
        <v>Novo Alegre</v>
      </c>
      <c r="G5563">
        <f>VLOOKUP(VALUE(A5563),'REGIÕES DE SAÚDE E SEUS MUNICÍP'!$A$4:$A$5569,1,0)</f>
        <v>171515</v>
      </c>
      <c r="H5563" t="str">
        <f t="shared" si="344"/>
        <v>Mesmo município</v>
      </c>
      <c r="I5563" s="17" t="e">
        <f>VLOOKUP(C5563,'REGIÕES DE SAÚDE E SEUS MUNICÍP'!$C$4:$C$5569,1,0)</f>
        <v>#N/A</v>
      </c>
      <c r="J5563" t="e">
        <f t="shared" si="345"/>
        <v>#VALUE!</v>
      </c>
      <c r="K5563" t="str">
        <f t="shared" si="346"/>
        <v>Regiões semelhantes</v>
      </c>
      <c r="L5563" t="str">
        <f t="shared" si="347"/>
        <v>igual</v>
      </c>
    </row>
    <row r="5564" spans="1:12" x14ac:dyDescent="0.25">
      <c r="A5564" t="s">
        <v>10868</v>
      </c>
      <c r="B5564" t="s">
        <v>3615</v>
      </c>
      <c r="C5564" t="s">
        <v>3273</v>
      </c>
      <c r="D5564" t="s">
        <v>8308</v>
      </c>
      <c r="E5564" t="str">
        <f>VLOOKUP(VALUE(A5564),'REGIÕES DE SAÚDE E SEUS MUNICÍP'!$A$4:$C$5569,3,0)</f>
        <v>Região de Saúde Extremo Sudeste</v>
      </c>
      <c r="F5564" t="str">
        <f>VLOOKUP(G5564,'REGIÕES DE SAÚDE E SEUS MUNICÍP'!$A$4:$D$5569,4,0)</f>
        <v>Paranã</v>
      </c>
      <c r="G5564">
        <f>VLOOKUP(VALUE(A5564),'REGIÕES DE SAÚDE E SEUS MUNICÍP'!$A$4:$A$5569,1,0)</f>
        <v>171620</v>
      </c>
      <c r="H5564" t="str">
        <f t="shared" si="344"/>
        <v>Mesmo município</v>
      </c>
      <c r="I5564" s="17" t="e">
        <f>VLOOKUP(C5564,'REGIÕES DE SAÚDE E SEUS MUNICÍP'!$C$4:$C$5569,1,0)</f>
        <v>#N/A</v>
      </c>
      <c r="J5564" t="e">
        <f t="shared" si="345"/>
        <v>#VALUE!</v>
      </c>
      <c r="K5564" t="str">
        <f t="shared" si="346"/>
        <v>Regiões semelhantes</v>
      </c>
      <c r="L5564" t="str">
        <f t="shared" si="347"/>
        <v>igual</v>
      </c>
    </row>
    <row r="5565" spans="1:12" x14ac:dyDescent="0.25">
      <c r="A5565" t="s">
        <v>248</v>
      </c>
      <c r="B5565" t="s">
        <v>3615</v>
      </c>
      <c r="C5565" t="s">
        <v>3273</v>
      </c>
      <c r="D5565" t="s">
        <v>5864</v>
      </c>
      <c r="E5565" t="str">
        <f>VLOOKUP(VALUE(A5565),'REGIÕES DE SAÚDE E SEUS MUNICÍP'!$A$4:$C$5569,3,0)</f>
        <v>Região de Saúde Extremo Sudeste</v>
      </c>
      <c r="F5565" t="str">
        <f>VLOOKUP(G5565,'REGIÕES DE SAÚDE E SEUS MUNICÍP'!$A$4:$D$5569,4,0)</f>
        <v>Aurora do Tocantins</v>
      </c>
      <c r="G5565">
        <f>VLOOKUP(VALUE(A5565),'REGIÕES DE SAÚDE E SEUS MUNICÍP'!$A$4:$A$5569,1,0)</f>
        <v>170270</v>
      </c>
      <c r="H5565" t="str">
        <f t="shared" si="344"/>
        <v>Mesmo município</v>
      </c>
      <c r="I5565" s="17" t="e">
        <f>VLOOKUP(C5565,'REGIÕES DE SAÚDE E SEUS MUNICÍP'!$C$4:$C$5569,1,0)</f>
        <v>#N/A</v>
      </c>
      <c r="J5565" t="e">
        <f t="shared" si="345"/>
        <v>#VALUE!</v>
      </c>
      <c r="K5565" t="str">
        <f t="shared" si="346"/>
        <v>Nova composição</v>
      </c>
      <c r="L5565" t="str">
        <f t="shared" si="347"/>
        <v>igual</v>
      </c>
    </row>
    <row r="5566" spans="1:12" x14ac:dyDescent="0.25">
      <c r="A5566" t="s">
        <v>7359</v>
      </c>
      <c r="B5566" t="s">
        <v>3615</v>
      </c>
      <c r="C5566" t="s">
        <v>3273</v>
      </c>
      <c r="D5566" t="s">
        <v>7843</v>
      </c>
      <c r="E5566" t="str">
        <f>VLOOKUP(VALUE(A5566),'REGIÕES DE SAÚDE E SEUS MUNICÍP'!$A$4:$C$5569,3,0)</f>
        <v>Região de Saúde Sudeste</v>
      </c>
      <c r="F5566" t="str">
        <f>VLOOKUP(G5566,'REGIÕES DE SAÚDE E SEUS MUNICÍP'!$A$4:$D$5569,4,0)</f>
        <v>Almas</v>
      </c>
      <c r="G5566">
        <f>VLOOKUP(VALUE(A5566),'REGIÕES DE SAÚDE E SEUS MUNICÍP'!$A$4:$A$5569,1,0)</f>
        <v>170040</v>
      </c>
      <c r="H5566" t="str">
        <f t="shared" si="344"/>
        <v>Mesmo município</v>
      </c>
      <c r="I5566" s="17" t="e">
        <f>VLOOKUP(C5566,'REGIÕES DE SAÚDE E SEUS MUNICÍP'!$C$4:$C$5569,1,0)</f>
        <v>#N/A</v>
      </c>
      <c r="J5566" t="e">
        <f t="shared" si="345"/>
        <v>#VALUE!</v>
      </c>
      <c r="K5566" t="str">
        <f t="shared" si="346"/>
        <v>Regiões semelhantes</v>
      </c>
      <c r="L5566" t="str">
        <f t="shared" si="347"/>
        <v>diferente</v>
      </c>
    </row>
    <row r="5567" spans="1:12" x14ac:dyDescent="0.25">
      <c r="A5567" t="s">
        <v>1876</v>
      </c>
      <c r="B5567" t="s">
        <v>3615</v>
      </c>
      <c r="C5567" t="s">
        <v>3273</v>
      </c>
      <c r="D5567" t="s">
        <v>2169</v>
      </c>
      <c r="E5567" t="str">
        <f>VLOOKUP(VALUE(A5567),'REGIÕES DE SAÚDE E SEUS MUNICÍP'!$A$4:$C$5569,3,0)</f>
        <v>Região de Saúde Sudeste</v>
      </c>
      <c r="F5567" t="str">
        <f>VLOOKUP(G5567,'REGIÕES DE SAÚDE E SEUS MUNICÍP'!$A$4:$D$5569,4,0)</f>
        <v>Dianópolis</v>
      </c>
      <c r="G5567">
        <f>VLOOKUP(VALUE(A5567),'REGIÕES DE SAÚDE E SEUS MUNICÍP'!$A$4:$A$5569,1,0)</f>
        <v>170700</v>
      </c>
      <c r="H5567" t="str">
        <f t="shared" si="344"/>
        <v>Mesmo município</v>
      </c>
      <c r="I5567" s="17" t="e">
        <f>VLOOKUP(C5567,'REGIÕES DE SAÚDE E SEUS MUNICÍP'!$C$4:$C$5569,1,0)</f>
        <v>#N/A</v>
      </c>
      <c r="J5567" t="e">
        <f t="shared" si="345"/>
        <v>#VALUE!</v>
      </c>
      <c r="K5567" t="str">
        <f t="shared" si="346"/>
        <v>Regiões semelhantes</v>
      </c>
      <c r="L5567" t="str">
        <f t="shared" si="347"/>
        <v>igual</v>
      </c>
    </row>
    <row r="5568" spans="1:12" x14ac:dyDescent="0.25">
      <c r="A5568" t="s">
        <v>2149</v>
      </c>
      <c r="B5568" t="s">
        <v>3615</v>
      </c>
      <c r="C5568" t="s">
        <v>3273</v>
      </c>
      <c r="D5568" t="s">
        <v>8638</v>
      </c>
      <c r="E5568" t="str">
        <f>VLOOKUP(VALUE(A5568),'REGIÕES DE SAÚDE E SEUS MUNICÍP'!$A$4:$C$5569,3,0)</f>
        <v>Região de Saúde Sudeste</v>
      </c>
      <c r="F5568" t="str">
        <f>VLOOKUP(G5568,'REGIÕES DE SAÚDE E SEUS MUNICÍP'!$A$4:$D$5569,4,0)</f>
        <v>Novo Jardim</v>
      </c>
      <c r="G5568">
        <f>VLOOKUP(VALUE(A5568),'REGIÕES DE SAÚDE E SEUS MUNICÍP'!$A$4:$A$5569,1,0)</f>
        <v>171525</v>
      </c>
      <c r="H5568" t="str">
        <f t="shared" si="344"/>
        <v>Mesmo município</v>
      </c>
      <c r="I5568" s="17" t="e">
        <f>VLOOKUP(C5568,'REGIÕES DE SAÚDE E SEUS MUNICÍP'!$C$4:$C$5569,1,0)</f>
        <v>#N/A</v>
      </c>
      <c r="J5568" t="e">
        <f t="shared" si="345"/>
        <v>#VALUE!</v>
      </c>
      <c r="K5568" t="str">
        <f t="shared" si="346"/>
        <v>Regiões semelhantes</v>
      </c>
      <c r="L5568" t="str">
        <f t="shared" si="347"/>
        <v>igual</v>
      </c>
    </row>
    <row r="5569" spans="1:12" x14ac:dyDescent="0.25">
      <c r="A5569" t="s">
        <v>3046</v>
      </c>
      <c r="B5569" t="s">
        <v>3615</v>
      </c>
      <c r="C5569" t="s">
        <v>3273</v>
      </c>
      <c r="D5569" t="s">
        <v>4630</v>
      </c>
      <c r="E5569" t="str">
        <f>VLOOKUP(VALUE(A5569),'REGIÕES DE SAÚDE E SEUS MUNICÍP'!$A$4:$C$5569,3,0)</f>
        <v>Região de Saúde Sudeste</v>
      </c>
      <c r="F5569" t="str">
        <f>VLOOKUP(G5569,'REGIÕES DE SAÚDE E SEUS MUNICÍP'!$A$4:$D$5569,4,0)</f>
        <v>Ponte Alta do Bom Jesus</v>
      </c>
      <c r="G5569">
        <f>VLOOKUP(VALUE(A5569),'REGIÕES DE SAÚDE E SEUS MUNICÍP'!$A$4:$A$5569,1,0)</f>
        <v>171780</v>
      </c>
      <c r="H5569" t="str">
        <f t="shared" si="344"/>
        <v>Mesmo município</v>
      </c>
      <c r="I5569" s="17" t="e">
        <f>VLOOKUP(C5569,'REGIÕES DE SAÚDE E SEUS MUNICÍP'!$C$4:$C$5569,1,0)</f>
        <v>#N/A</v>
      </c>
      <c r="J5569" t="e">
        <f t="shared" si="345"/>
        <v>#VALUE!</v>
      </c>
      <c r="K5569" t="str">
        <f t="shared" si="346"/>
        <v>Regiões semelhantes</v>
      </c>
      <c r="L5569" t="str">
        <f t="shared" si="347"/>
        <v>igual</v>
      </c>
    </row>
    <row r="5570" spans="1:12" x14ac:dyDescent="0.25">
      <c r="A5570" t="s">
        <v>4996</v>
      </c>
      <c r="B5570" t="s">
        <v>3615</v>
      </c>
      <c r="C5570" t="s">
        <v>3273</v>
      </c>
      <c r="D5570" t="s">
        <v>1791</v>
      </c>
      <c r="E5570" t="str">
        <f>VLOOKUP(VALUE(A5570),'REGIÕES DE SAÚDE E SEUS MUNICÍP'!$A$4:$C$5569,3,0)</f>
        <v>Região de Saúde Sudeste</v>
      </c>
      <c r="F5570" t="str">
        <f>VLOOKUP(G5570,'REGIÕES DE SAÚDE E SEUS MUNICÍP'!$A$4:$D$5569,4,0)</f>
        <v>Porto Alegre do Tocantins</v>
      </c>
      <c r="G5570">
        <f>VLOOKUP(VALUE(A5570),'REGIÕES DE SAÚDE E SEUS MUNICÍP'!$A$4:$A$5569,1,0)</f>
        <v>171800</v>
      </c>
      <c r="H5570" t="str">
        <f t="shared" si="344"/>
        <v>Mesmo município</v>
      </c>
      <c r="I5570" s="17" t="e">
        <f>VLOOKUP(C5570,'REGIÕES DE SAÚDE E SEUS MUNICÍP'!$C$4:$C$5569,1,0)</f>
        <v>#N/A</v>
      </c>
      <c r="J5570" t="e">
        <f t="shared" si="345"/>
        <v>#VALUE!</v>
      </c>
      <c r="K5570" t="str">
        <f t="shared" si="346"/>
        <v>Regiões semelhantes</v>
      </c>
      <c r="L5570" t="str">
        <f t="shared" si="347"/>
        <v>igual</v>
      </c>
    </row>
    <row r="5571" spans="1:12" x14ac:dyDescent="0.25">
      <c r="A5571" t="s">
        <v>5304</v>
      </c>
      <c r="B5571" t="s">
        <v>3615</v>
      </c>
      <c r="C5571" t="s">
        <v>3273</v>
      </c>
      <c r="D5571" t="s">
        <v>8198</v>
      </c>
      <c r="E5571" t="str">
        <f>VLOOKUP(VALUE(A5571),'REGIÕES DE SAÚDE E SEUS MUNICÍP'!$A$4:$C$5569,3,0)</f>
        <v>Região de Saúde Sudeste</v>
      </c>
      <c r="F5571" t="str">
        <f>VLOOKUP(G5571,'REGIÕES DE SAÚDE E SEUS MUNICÍP'!$A$4:$D$5569,4,0)</f>
        <v>Rio da Conceição</v>
      </c>
      <c r="G5571">
        <f>VLOOKUP(VALUE(A5571),'REGIÕES DE SAÚDE E SEUS MUNICÍP'!$A$4:$A$5569,1,0)</f>
        <v>171865</v>
      </c>
      <c r="H5571" t="str">
        <f t="shared" si="344"/>
        <v>Mesmo município</v>
      </c>
      <c r="I5571" s="17" t="e">
        <f>VLOOKUP(C5571,'REGIÕES DE SAÚDE E SEUS MUNICÍP'!$C$4:$C$5569,1,0)</f>
        <v>#N/A</v>
      </c>
      <c r="J5571" t="e">
        <f t="shared" si="345"/>
        <v>#VALUE!</v>
      </c>
      <c r="K5571" t="str">
        <f t="shared" si="346"/>
        <v>Regiões semelhantes</v>
      </c>
      <c r="L5571" t="str">
        <f t="shared" si="347"/>
        <v>igual</v>
      </c>
    </row>
    <row r="5572" spans="1:12" x14ac:dyDescent="0.25">
      <c r="A5572" t="s">
        <v>4852</v>
      </c>
      <c r="B5572" t="s">
        <v>3615</v>
      </c>
      <c r="C5572" t="s">
        <v>3273</v>
      </c>
      <c r="D5572" t="s">
        <v>6296</v>
      </c>
      <c r="E5572" t="str">
        <f>VLOOKUP(VALUE(A5572),'REGIÕES DE SAÚDE E SEUS MUNICÍP'!$A$4:$C$5569,3,0)</f>
        <v>Região de Saúde Sudeste</v>
      </c>
      <c r="F5572" t="str">
        <f>VLOOKUP(G5572,'REGIÕES DE SAÚDE E SEUS MUNICÍP'!$A$4:$D$5569,4,0)</f>
        <v>Taguatinga</v>
      </c>
      <c r="G5572">
        <f>VLOOKUP(VALUE(A5572),'REGIÕES DE SAÚDE E SEUS MUNICÍP'!$A$4:$A$5569,1,0)</f>
        <v>172090</v>
      </c>
      <c r="H5572" t="str">
        <f t="shared" si="344"/>
        <v>Mesmo município</v>
      </c>
      <c r="I5572" s="17" t="e">
        <f>VLOOKUP(C5572,'REGIÕES DE SAÚDE E SEUS MUNICÍP'!$C$4:$C$5569,1,0)</f>
        <v>#N/A</v>
      </c>
      <c r="J5572" t="e">
        <f t="shared" si="345"/>
        <v>#VALUE!</v>
      </c>
      <c r="K5572" t="str">
        <f t="shared" si="346"/>
        <v>Regiões semelhantes</v>
      </c>
      <c r="L5572" t="str">
        <f t="shared" si="347"/>
        <v>igual</v>
      </c>
    </row>
    <row r="5573" spans="1:12" x14ac:dyDescent="0.25">
      <c r="A5573" t="s">
        <v>9293</v>
      </c>
      <c r="B5573" t="s">
        <v>3615</v>
      </c>
      <c r="C5573" t="s">
        <v>3273</v>
      </c>
      <c r="D5573" t="s">
        <v>1428</v>
      </c>
      <c r="E5573" t="str">
        <f>VLOOKUP(VALUE(A5573),'REGIÕES DE SAÚDE E SEUS MUNICÍP'!$A$4:$C$5569,3,0)</f>
        <v>Região de Saúde Sudeste</v>
      </c>
      <c r="F5573" t="str">
        <f>VLOOKUP(G5573,'REGIÕES DE SAÚDE E SEUS MUNICÍP'!$A$4:$D$5569,4,0)</f>
        <v>Taipas do Tocantins</v>
      </c>
      <c r="G5573">
        <f>VLOOKUP(VALUE(A5573),'REGIÕES DE SAÚDE E SEUS MUNICÍP'!$A$4:$A$5569,1,0)</f>
        <v>172093</v>
      </c>
      <c r="H5573" t="str">
        <f t="shared" si="344"/>
        <v>Mesmo município</v>
      </c>
      <c r="I5573" s="17" t="e">
        <f>VLOOKUP(C5573,'REGIÕES DE SAÚDE E SEUS MUNICÍP'!$C$4:$C$5569,1,0)</f>
        <v>#N/A</v>
      </c>
      <c r="J5573" t="e">
        <f t="shared" si="345"/>
        <v>#VALUE!</v>
      </c>
      <c r="K5573" t="str">
        <f t="shared" si="346"/>
        <v>diferente</v>
      </c>
      <c r="L5573" t="str">
        <f t="shared" si="347"/>
        <v>igual</v>
      </c>
    </row>
  </sheetData>
  <autoFilter ref="A2:L5573" xr:uid="{00000000-0009-0000-0000-000004000000}">
    <sortState xmlns:xlrd2="http://schemas.microsoft.com/office/spreadsheetml/2017/richdata2" ref="A3:L5573">
      <sortCondition ref="B3:B5573"/>
      <sortCondition ref="C3:C5573"/>
      <sortCondition ref="E3:E5573"/>
    </sortState>
  </autoFilter>
  <dataConsolidate function="count"/>
  <pageMargins left="0.75" right="0.75" top="1" bottom="1" header="0.5" footer="0.5"/>
  <pageSetup paperSize="9" orientation="portrait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Resultados</vt:lpstr>
      <vt:lpstr>Planilha1</vt:lpstr>
      <vt:lpstr>Região Atual com nova composica</vt:lpstr>
      <vt:lpstr>Tabela comparativa - Regiao Sau</vt:lpstr>
      <vt:lpstr>Atual_15052023</vt:lpstr>
      <vt:lpstr>REGIÕES DE SAÚDE E SEUS MUNICÍP</vt:lpstr>
      <vt:lpstr>Planilha2</vt:lpstr>
      <vt:lpstr>Atual em 08-10-18_2</vt:lpstr>
      <vt:lpstr>'REGIÕES DE SAÚDE E SEUS MUNICÍP'!Titulos_de_impressao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da Silveira Barbosa</dc:creator>
  <cp:lastModifiedBy>Domdoug JDON</cp:lastModifiedBy>
  <dcterms:created xsi:type="dcterms:W3CDTF">2019-08-22T19:16:18Z</dcterms:created>
  <dcterms:modified xsi:type="dcterms:W3CDTF">2023-05-15T23:00:04Z</dcterms:modified>
</cp:coreProperties>
</file>